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25875" windowHeight="4950"/>
  </bookViews>
  <sheets>
    <sheet name="EUR_NOK_Dist" sheetId="1" r:id="rId1"/>
    <sheet name="EUR_NOK_ATRdaily" sheetId="9" r:id="rId2"/>
    <sheet name="EUR_NOK_ATRweekly" sheetId="10" r:id="rId3"/>
    <sheet name="EUR_NOK_ATRmonthly" sheetId="11" r:id="rId4"/>
    <sheet name="EUR_RUB_Dist" sheetId="4" r:id="rId5"/>
    <sheet name="EUR_RUB_ATRdaily" sheetId="12" r:id="rId6"/>
    <sheet name="EUR_RUB_ATRweekly" sheetId="13" r:id="rId7"/>
    <sheet name="EUR_RUB_ATRmonthly" sheetId="14" r:id="rId8"/>
    <sheet name="GBP_ZAR_Dist" sheetId="5" r:id="rId9"/>
    <sheet name="GBP_ZAR_ATRdaily" sheetId="15" r:id="rId10"/>
    <sheet name="GBP_ZAR_ATRweekly" sheetId="16" r:id="rId11"/>
    <sheet name="GBP_ZAR_ATRmonthly" sheetId="17" r:id="rId12"/>
    <sheet name="USD_NOK_Dist" sheetId="6" r:id="rId13"/>
    <sheet name="USD_NOK_ATRdaily" sheetId="18" r:id="rId14"/>
    <sheet name="USD_NOK_ATRweekly" sheetId="19" r:id="rId15"/>
    <sheet name="USD_NOK_ATRmonthly" sheetId="20" r:id="rId16"/>
    <sheet name="USD_RUB_Dist" sheetId="7" r:id="rId17"/>
    <sheet name="USD_RUB_ATRdaily" sheetId="21" r:id="rId18"/>
    <sheet name="USD_RUB_ATRweekly" sheetId="22" r:id="rId19"/>
    <sheet name="USD_RUB_ATRmonthly" sheetId="23" r:id="rId20"/>
    <sheet name="USD_ZAR_Dist" sheetId="8" r:id="rId21"/>
    <sheet name="USD_ZAR_ATRdaily" sheetId="24" r:id="rId22"/>
    <sheet name="USD_ZAR_ATRweekly" sheetId="25" r:id="rId23"/>
    <sheet name="USD_ZAR_ATRmonthly" sheetId="26" r:id="rId24"/>
  </sheets>
  <definedNames>
    <definedName name="_xlnm._FilterDatabase" localSheetId="0" hidden="1">EUR_NOK_Dist!$A$1:$H$2024</definedName>
    <definedName name="_xlnm._FilterDatabase" localSheetId="4" hidden="1">EUR_RUB_Dist!$A$1:$H$2024</definedName>
    <definedName name="_xlnm._FilterDatabase" localSheetId="8" hidden="1">GBP_ZAR_Dist!$A$1:$H$2024</definedName>
    <definedName name="_xlnm._FilterDatabase" localSheetId="12" hidden="1">USD_NOK_Dist!$A$1:$H$2024</definedName>
    <definedName name="_xlnm._FilterDatabase" localSheetId="16" hidden="1">USD_RUB_Dist!$A$1:$H$2024</definedName>
    <definedName name="_xlnm._FilterDatabase" localSheetId="20" hidden="1">USD_ZAR_Dist!$A$1:$H$2024</definedName>
  </definedNames>
  <calcPr calcId="145621" calcMode="manual"/>
</workbook>
</file>

<file path=xl/calcChain.xml><?xml version="1.0" encoding="utf-8"?>
<calcChain xmlns="http://schemas.openxmlformats.org/spreadsheetml/2006/main">
  <c r="K52" i="4" l="1"/>
  <c r="K52" i="5"/>
  <c r="K52" i="6"/>
  <c r="K52" i="7"/>
  <c r="K52" i="8"/>
  <c r="K52" i="1"/>
  <c r="K51" i="4"/>
  <c r="K51" i="5"/>
  <c r="K51" i="6"/>
  <c r="K51" i="7"/>
  <c r="K51" i="8"/>
  <c r="K51" i="1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T21" i="4" s="1"/>
  <c r="T22" i="4" s="1"/>
  <c r="S20" i="4"/>
  <c r="S19" i="4"/>
  <c r="T19" i="4" s="1"/>
  <c r="T20" i="4" s="1"/>
  <c r="T18" i="4"/>
  <c r="S18" i="4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T21" i="5" s="1"/>
  <c r="T22" i="5" s="1"/>
  <c r="S20" i="5"/>
  <c r="S19" i="5"/>
  <c r="T19" i="5" s="1"/>
  <c r="T20" i="5" s="1"/>
  <c r="T18" i="5"/>
  <c r="S18" i="5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T19" i="6" s="1"/>
  <c r="T20" i="6" s="1"/>
  <c r="T18" i="6"/>
  <c r="S18" i="6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T19" i="7" s="1"/>
  <c r="T20" i="7" s="1"/>
  <c r="T18" i="7"/>
  <c r="S18" i="7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T21" i="8" s="1"/>
  <c r="T22" i="8" s="1"/>
  <c r="S20" i="8"/>
  <c r="S19" i="8"/>
  <c r="T19" i="8" s="1"/>
  <c r="T20" i="8" s="1"/>
  <c r="T18" i="8"/>
  <c r="S18" i="8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T21" i="1" s="1"/>
  <c r="T22" i="1" s="1"/>
  <c r="S20" i="1"/>
  <c r="S19" i="1"/>
  <c r="T19" i="1" s="1"/>
  <c r="T20" i="1" s="1"/>
  <c r="T18" i="1"/>
  <c r="S18" i="1"/>
  <c r="N20" i="4"/>
  <c r="N21" i="4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20" i="5"/>
  <c r="N21" i="5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20" i="6"/>
  <c r="N21" i="6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20" i="7"/>
  <c r="N21" i="7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20" i="8"/>
  <c r="N21" i="8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20" i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19" i="4"/>
  <c r="N19" i="5"/>
  <c r="N19" i="6"/>
  <c r="N19" i="7"/>
  <c r="N19" i="8"/>
  <c r="N19" i="1"/>
  <c r="N18" i="4"/>
  <c r="N18" i="5"/>
  <c r="N18" i="6"/>
  <c r="N18" i="7"/>
  <c r="N18" i="8"/>
  <c r="N18" i="1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18" i="4"/>
  <c r="M18" i="5"/>
  <c r="M18" i="6"/>
  <c r="M18" i="7"/>
  <c r="M18" i="8"/>
  <c r="M18" i="1"/>
  <c r="T25" i="5" l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23" i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21" i="7"/>
  <c r="T22" i="7" s="1"/>
  <c r="T23" i="7" s="1"/>
  <c r="T24" i="7" s="1"/>
  <c r="T25" i="7" s="1"/>
  <c r="T26" i="7" s="1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23" i="5"/>
  <c r="T24" i="5" s="1"/>
  <c r="T23" i="6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23" i="8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21" i="6"/>
  <c r="T22" i="6" s="1"/>
  <c r="T23" i="4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O3" i="12"/>
  <c r="O3" i="15"/>
  <c r="O3" i="18"/>
  <c r="O3" i="21"/>
  <c r="O3" i="24"/>
  <c r="O3" i="9"/>
  <c r="N3" i="12"/>
  <c r="N3" i="15"/>
  <c r="N3" i="18"/>
  <c r="N3" i="21"/>
  <c r="N3" i="24"/>
  <c r="N3" i="9"/>
  <c r="M3" i="12"/>
  <c r="M3" i="15"/>
  <c r="M3" i="18"/>
  <c r="M3" i="21"/>
  <c r="M3" i="24"/>
  <c r="M3" i="9"/>
  <c r="L3" i="12"/>
  <c r="L3" i="15"/>
  <c r="L3" i="18"/>
  <c r="L3" i="21"/>
  <c r="L3" i="24"/>
  <c r="L3" i="9"/>
  <c r="K3" i="12"/>
  <c r="K3" i="15"/>
  <c r="K3" i="18"/>
  <c r="K3" i="21"/>
  <c r="K3" i="24"/>
  <c r="K3" i="9"/>
  <c r="G1736" i="24" l="1"/>
  <c r="G1737" i="24"/>
  <c r="H1736" i="24" s="1"/>
  <c r="G1738" i="24"/>
  <c r="G1739" i="24"/>
  <c r="H1738" i="24" s="1"/>
  <c r="G1740" i="24"/>
  <c r="G1741" i="24"/>
  <c r="H1740" i="24" s="1"/>
  <c r="G1742" i="24"/>
  <c r="G1743" i="24"/>
  <c r="H1742" i="24" s="1"/>
  <c r="G1744" i="24"/>
  <c r="G1745" i="24"/>
  <c r="H1744" i="24" s="1"/>
  <c r="G1746" i="24"/>
  <c r="G1747" i="24"/>
  <c r="H1746" i="24" s="1"/>
  <c r="G1748" i="24"/>
  <c r="G1749" i="24"/>
  <c r="H1748" i="24" s="1"/>
  <c r="G1750" i="24"/>
  <c r="G1751" i="24"/>
  <c r="H1750" i="24" s="1"/>
  <c r="G1752" i="24"/>
  <c r="G1753" i="24"/>
  <c r="H1752" i="24" s="1"/>
  <c r="G1754" i="24"/>
  <c r="G1755" i="24"/>
  <c r="H1754" i="24" s="1"/>
  <c r="G1756" i="24"/>
  <c r="G1757" i="24"/>
  <c r="H1756" i="24" s="1"/>
  <c r="G1758" i="24"/>
  <c r="G1759" i="24"/>
  <c r="H1758" i="24" s="1"/>
  <c r="G1760" i="24"/>
  <c r="G1761" i="24"/>
  <c r="H1760" i="24" s="1"/>
  <c r="G1762" i="24"/>
  <c r="G1763" i="24"/>
  <c r="H1762" i="24" s="1"/>
  <c r="G1764" i="24"/>
  <c r="G1765" i="24"/>
  <c r="H1764" i="24" s="1"/>
  <c r="G1766" i="24"/>
  <c r="G1767" i="24"/>
  <c r="H1766" i="24" s="1"/>
  <c r="G1768" i="24"/>
  <c r="G1769" i="24"/>
  <c r="H1768" i="24" s="1"/>
  <c r="G1770" i="24"/>
  <c r="G1771" i="24"/>
  <c r="H1770" i="24" s="1"/>
  <c r="G1772" i="24"/>
  <c r="G1773" i="24"/>
  <c r="H1772" i="24" s="1"/>
  <c r="G1774" i="24"/>
  <c r="G1775" i="24"/>
  <c r="H1774" i="24" s="1"/>
  <c r="G1776" i="24"/>
  <c r="G1777" i="24"/>
  <c r="G1778" i="24"/>
  <c r="G1779" i="24"/>
  <c r="G1780" i="24"/>
  <c r="G1781" i="24"/>
  <c r="G1782" i="24"/>
  <c r="G1783" i="24"/>
  <c r="G1784" i="24"/>
  <c r="G1785" i="24"/>
  <c r="G1786" i="24"/>
  <c r="G1787" i="24"/>
  <c r="G1788" i="24"/>
  <c r="G1789" i="24"/>
  <c r="G1790" i="24"/>
  <c r="G1791" i="24"/>
  <c r="G1792" i="24"/>
  <c r="G1793" i="24"/>
  <c r="G1794" i="24"/>
  <c r="G1795" i="24"/>
  <c r="G1796" i="24"/>
  <c r="G1797" i="24"/>
  <c r="G1798" i="24"/>
  <c r="G1799" i="24"/>
  <c r="G1800" i="24"/>
  <c r="G1801" i="24"/>
  <c r="G1802" i="24"/>
  <c r="G1803" i="24"/>
  <c r="G1804" i="24"/>
  <c r="G1805" i="24"/>
  <c r="G1806" i="24"/>
  <c r="G1807" i="24"/>
  <c r="G1808" i="24"/>
  <c r="G1809" i="24"/>
  <c r="G1810" i="24"/>
  <c r="G1811" i="24"/>
  <c r="G1812" i="24"/>
  <c r="G1813" i="24"/>
  <c r="G1814" i="24"/>
  <c r="G1815" i="24"/>
  <c r="G1816" i="24"/>
  <c r="G1817" i="24"/>
  <c r="G1818" i="24"/>
  <c r="G1819" i="24"/>
  <c r="G1820" i="24"/>
  <c r="G1821" i="24"/>
  <c r="G1822" i="24"/>
  <c r="G1823" i="24"/>
  <c r="G1824" i="24"/>
  <c r="G1825" i="24"/>
  <c r="G1826" i="24"/>
  <c r="G1827" i="24"/>
  <c r="G1828" i="24"/>
  <c r="G1829" i="24"/>
  <c r="G1830" i="24"/>
  <c r="G1831" i="24"/>
  <c r="G1832" i="24"/>
  <c r="G1833" i="24"/>
  <c r="G1834" i="24"/>
  <c r="G1835" i="24"/>
  <c r="G1836" i="24"/>
  <c r="G1837" i="24"/>
  <c r="G1838" i="24"/>
  <c r="G1839" i="24"/>
  <c r="G1840" i="24"/>
  <c r="G1841" i="24"/>
  <c r="G1842" i="24"/>
  <c r="G1843" i="24"/>
  <c r="G1844" i="24"/>
  <c r="G1845" i="24"/>
  <c r="G1846" i="24"/>
  <c r="G1847" i="24"/>
  <c r="G1848" i="24"/>
  <c r="G1849" i="24"/>
  <c r="G1850" i="24"/>
  <c r="G1851" i="24"/>
  <c r="G1852" i="24"/>
  <c r="H1852" i="24"/>
  <c r="G1853" i="24"/>
  <c r="H1853" i="24" s="1"/>
  <c r="G1854" i="24"/>
  <c r="G1855" i="24"/>
  <c r="H1855" i="24" s="1"/>
  <c r="G1856" i="24"/>
  <c r="H1856" i="24"/>
  <c r="G1857" i="24"/>
  <c r="H1857" i="24" s="1"/>
  <c r="G1858" i="24"/>
  <c r="H1858" i="24"/>
  <c r="G1859" i="24"/>
  <c r="H1859" i="24" s="1"/>
  <c r="G1860" i="24"/>
  <c r="H1860" i="24"/>
  <c r="G1861" i="24"/>
  <c r="H1861" i="24" s="1"/>
  <c r="G1862" i="24"/>
  <c r="G1863" i="24"/>
  <c r="H1863" i="24" s="1"/>
  <c r="G1864" i="24"/>
  <c r="H1864" i="24"/>
  <c r="G1865" i="24"/>
  <c r="H1865" i="24" s="1"/>
  <c r="G1866" i="24"/>
  <c r="H1866" i="24"/>
  <c r="G1867" i="24"/>
  <c r="H1867" i="24" s="1"/>
  <c r="G1868" i="24"/>
  <c r="H1868" i="24"/>
  <c r="G1869" i="24"/>
  <c r="H1869" i="24" s="1"/>
  <c r="G1870" i="24"/>
  <c r="G1871" i="24"/>
  <c r="H1871" i="24" s="1"/>
  <c r="G1872" i="24"/>
  <c r="H1872" i="24"/>
  <c r="G1873" i="24"/>
  <c r="H1873" i="24" s="1"/>
  <c r="G1874" i="24"/>
  <c r="H1874" i="24"/>
  <c r="G1875" i="24"/>
  <c r="H1875" i="24" s="1"/>
  <c r="G1876" i="24"/>
  <c r="H1876" i="24"/>
  <c r="G1877" i="24"/>
  <c r="H1877" i="24" s="1"/>
  <c r="G1878" i="24"/>
  <c r="G1879" i="24"/>
  <c r="H1879" i="24" s="1"/>
  <c r="G1880" i="24"/>
  <c r="H1880" i="24"/>
  <c r="G1881" i="24"/>
  <c r="H1881" i="24" s="1"/>
  <c r="G1882" i="24"/>
  <c r="H1882" i="24"/>
  <c r="G1883" i="24"/>
  <c r="H1883" i="24" s="1"/>
  <c r="G1884" i="24"/>
  <c r="H1884" i="24"/>
  <c r="G1885" i="24"/>
  <c r="H1885" i="24" s="1"/>
  <c r="G1886" i="24"/>
  <c r="G1887" i="24"/>
  <c r="H1887" i="24" s="1"/>
  <c r="G1888" i="24"/>
  <c r="H1888" i="24"/>
  <c r="G1889" i="24"/>
  <c r="H1889" i="24" s="1"/>
  <c r="G1890" i="24"/>
  <c r="H1890" i="24"/>
  <c r="G1891" i="24"/>
  <c r="H1891" i="24" s="1"/>
  <c r="G1892" i="24"/>
  <c r="H1892" i="24"/>
  <c r="G1893" i="24"/>
  <c r="H1893" i="24" s="1"/>
  <c r="G1894" i="24"/>
  <c r="G1895" i="24"/>
  <c r="H1895" i="24" s="1"/>
  <c r="G1896" i="24"/>
  <c r="H1896" i="24"/>
  <c r="G1897" i="24"/>
  <c r="H1897" i="24" s="1"/>
  <c r="G1898" i="24"/>
  <c r="H1898" i="24"/>
  <c r="G1899" i="24"/>
  <c r="H1899" i="24" s="1"/>
  <c r="G1900" i="24"/>
  <c r="H1900" i="24"/>
  <c r="G1901" i="24"/>
  <c r="H1901" i="24" s="1"/>
  <c r="G1902" i="24"/>
  <c r="G1903" i="24"/>
  <c r="H1903" i="24" s="1"/>
  <c r="G1904" i="24"/>
  <c r="H1904" i="24"/>
  <c r="G1905" i="24"/>
  <c r="H1905" i="24" s="1"/>
  <c r="G1906" i="24"/>
  <c r="H1906" i="24"/>
  <c r="G1907" i="24"/>
  <c r="H1907" i="24" s="1"/>
  <c r="G1908" i="24"/>
  <c r="H1908" i="24"/>
  <c r="G1909" i="24"/>
  <c r="H1909" i="24" s="1"/>
  <c r="G1910" i="24"/>
  <c r="H1910" i="24"/>
  <c r="G1911" i="24"/>
  <c r="H1911" i="24" s="1"/>
  <c r="G1912" i="24"/>
  <c r="H1912" i="24"/>
  <c r="G1913" i="24"/>
  <c r="H1913" i="24" s="1"/>
  <c r="G1914" i="24"/>
  <c r="H1914" i="24"/>
  <c r="G1915" i="24"/>
  <c r="H1915" i="24" s="1"/>
  <c r="G1916" i="24"/>
  <c r="H1916" i="24"/>
  <c r="G1917" i="24"/>
  <c r="H1917" i="24" s="1"/>
  <c r="G1918" i="24"/>
  <c r="H1918" i="24"/>
  <c r="G1919" i="24"/>
  <c r="H1919" i="24" s="1"/>
  <c r="G1920" i="24"/>
  <c r="H1920" i="24"/>
  <c r="G1921" i="24"/>
  <c r="H1921" i="24" s="1"/>
  <c r="G1922" i="24"/>
  <c r="H1922" i="24"/>
  <c r="G1923" i="24"/>
  <c r="H1923" i="24" s="1"/>
  <c r="G1924" i="24"/>
  <c r="H1924" i="24"/>
  <c r="G1925" i="24"/>
  <c r="H1925" i="24" s="1"/>
  <c r="G1926" i="24"/>
  <c r="H1926" i="24"/>
  <c r="G1927" i="24"/>
  <c r="H1927" i="24" s="1"/>
  <c r="G1928" i="24"/>
  <c r="H1928" i="24"/>
  <c r="G1929" i="24"/>
  <c r="H1929" i="24" s="1"/>
  <c r="G1930" i="24"/>
  <c r="H1930" i="24"/>
  <c r="G1931" i="24"/>
  <c r="H1931" i="24" s="1"/>
  <c r="G1932" i="24"/>
  <c r="H1932" i="24"/>
  <c r="G1933" i="24"/>
  <c r="H1933" i="24" s="1"/>
  <c r="G1934" i="24"/>
  <c r="H1934" i="24"/>
  <c r="G1935" i="24"/>
  <c r="H1935" i="24" s="1"/>
  <c r="G1936" i="24"/>
  <c r="H1936" i="24"/>
  <c r="G1937" i="24"/>
  <c r="H1937" i="24" s="1"/>
  <c r="G1938" i="24"/>
  <c r="H1938" i="24" s="1"/>
  <c r="G1939" i="24"/>
  <c r="H1939" i="24" s="1"/>
  <c r="G1940" i="24"/>
  <c r="H1940" i="24" s="1"/>
  <c r="G1941" i="24"/>
  <c r="H1941" i="24" s="1"/>
  <c r="G1942" i="24"/>
  <c r="H1942" i="24" s="1"/>
  <c r="G1943" i="24"/>
  <c r="H1943" i="24" s="1"/>
  <c r="G1944" i="24"/>
  <c r="H1944" i="24" s="1"/>
  <c r="G1945" i="24"/>
  <c r="H1945" i="24" s="1"/>
  <c r="G1946" i="24"/>
  <c r="H1946" i="24" s="1"/>
  <c r="G1947" i="24"/>
  <c r="H1947" i="24" s="1"/>
  <c r="G1948" i="24"/>
  <c r="H1948" i="24" s="1"/>
  <c r="G1949" i="24"/>
  <c r="H1949" i="24" s="1"/>
  <c r="G1950" i="24"/>
  <c r="H1950" i="24" s="1"/>
  <c r="G1951" i="24"/>
  <c r="H1951" i="24" s="1"/>
  <c r="G1952" i="24"/>
  <c r="H1952" i="24" s="1"/>
  <c r="G1953" i="24"/>
  <c r="H1953" i="24" s="1"/>
  <c r="G1954" i="24"/>
  <c r="H1954" i="24" s="1"/>
  <c r="G1955" i="24"/>
  <c r="H1955" i="24" s="1"/>
  <c r="G1956" i="24"/>
  <c r="H1956" i="24" s="1"/>
  <c r="G1957" i="24"/>
  <c r="H1957" i="24" s="1"/>
  <c r="G1958" i="24"/>
  <c r="H1958" i="24" s="1"/>
  <c r="G1959" i="24"/>
  <c r="H1959" i="24" s="1"/>
  <c r="G1960" i="24"/>
  <c r="H1960" i="24" s="1"/>
  <c r="G1961" i="24"/>
  <c r="H1961" i="24" s="1"/>
  <c r="G1962" i="24"/>
  <c r="H1962" i="24" s="1"/>
  <c r="G1963" i="24"/>
  <c r="H1963" i="24" s="1"/>
  <c r="G1964" i="24"/>
  <c r="H1964" i="24" s="1"/>
  <c r="G1965" i="24"/>
  <c r="H1965" i="24" s="1"/>
  <c r="G1966" i="24"/>
  <c r="H1966" i="24" s="1"/>
  <c r="G1967" i="24"/>
  <c r="H1967" i="24" s="1"/>
  <c r="G1968" i="24"/>
  <c r="H1968" i="24" s="1"/>
  <c r="G1969" i="24"/>
  <c r="H1969" i="24" s="1"/>
  <c r="G1970" i="24"/>
  <c r="H1970" i="24" s="1"/>
  <c r="G1971" i="24"/>
  <c r="H1971" i="24" s="1"/>
  <c r="G1972" i="24"/>
  <c r="H1972" i="24" s="1"/>
  <c r="G1973" i="24"/>
  <c r="H1973" i="24" s="1"/>
  <c r="G1974" i="24"/>
  <c r="H1974" i="24" s="1"/>
  <c r="G1975" i="24"/>
  <c r="H1975" i="24" s="1"/>
  <c r="G1976" i="24"/>
  <c r="H1976" i="24" s="1"/>
  <c r="G1977" i="24"/>
  <c r="H1977" i="24" s="1"/>
  <c r="G1978" i="24"/>
  <c r="H1978" i="24" s="1"/>
  <c r="G1979" i="24"/>
  <c r="H1979" i="24" s="1"/>
  <c r="G1980" i="24"/>
  <c r="H1980" i="24" s="1"/>
  <c r="G1981" i="24"/>
  <c r="H1981" i="24" s="1"/>
  <c r="G1982" i="24"/>
  <c r="H1982" i="24" s="1"/>
  <c r="G1983" i="24"/>
  <c r="H1983" i="24" s="1"/>
  <c r="G1984" i="24"/>
  <c r="H1984" i="24" s="1"/>
  <c r="G1985" i="24"/>
  <c r="H1985" i="24" s="1"/>
  <c r="G1986" i="24"/>
  <c r="H1986" i="24" s="1"/>
  <c r="G1987" i="24"/>
  <c r="H1987" i="24" s="1"/>
  <c r="G1988" i="24"/>
  <c r="H1988" i="24" s="1"/>
  <c r="G1989" i="24"/>
  <c r="H1989" i="24" s="1"/>
  <c r="G1990" i="24"/>
  <c r="H1990" i="24" s="1"/>
  <c r="G1991" i="24"/>
  <c r="H1991" i="24" s="1"/>
  <c r="G1992" i="24"/>
  <c r="H1992" i="24" s="1"/>
  <c r="G1993" i="24"/>
  <c r="H1993" i="24" s="1"/>
  <c r="G1994" i="24"/>
  <c r="H1994" i="24" s="1"/>
  <c r="G1995" i="24"/>
  <c r="H1995" i="24" s="1"/>
  <c r="G1996" i="24"/>
  <c r="H1996" i="24" s="1"/>
  <c r="G1997" i="24"/>
  <c r="H1997" i="24" s="1"/>
  <c r="G1998" i="24"/>
  <c r="H1998" i="24" s="1"/>
  <c r="G1999" i="24"/>
  <c r="H1999" i="24" s="1"/>
  <c r="G2000" i="24"/>
  <c r="H2000" i="24" s="1"/>
  <c r="G2001" i="24"/>
  <c r="H2001" i="24" s="1"/>
  <c r="G2002" i="24"/>
  <c r="H2002" i="24" s="1"/>
  <c r="G2003" i="24"/>
  <c r="H2003" i="24" s="1"/>
  <c r="G2004" i="24"/>
  <c r="H2004" i="24" s="1"/>
  <c r="G2005" i="24"/>
  <c r="H2005" i="24" s="1"/>
  <c r="G2006" i="24"/>
  <c r="H2006" i="24" s="1"/>
  <c r="G2007" i="24"/>
  <c r="H2007" i="24" s="1"/>
  <c r="G2008" i="24"/>
  <c r="H2008" i="24" s="1"/>
  <c r="G2009" i="24"/>
  <c r="H2009" i="24" s="1"/>
  <c r="G2010" i="24"/>
  <c r="H2010" i="24" s="1"/>
  <c r="G2011" i="24"/>
  <c r="H2011" i="24" s="1"/>
  <c r="G2012" i="24"/>
  <c r="H2012" i="24" s="1"/>
  <c r="G2013" i="24"/>
  <c r="H2013" i="24" s="1"/>
  <c r="G2014" i="24"/>
  <c r="H2014" i="24" s="1"/>
  <c r="G2015" i="24"/>
  <c r="H2015" i="24" s="1"/>
  <c r="G2016" i="24"/>
  <c r="H2016" i="24" s="1"/>
  <c r="G2017" i="24"/>
  <c r="H2017" i="24" s="1"/>
  <c r="G2018" i="24"/>
  <c r="H2018" i="24" s="1"/>
  <c r="G2019" i="24"/>
  <c r="H2019" i="24" s="1"/>
  <c r="G2020" i="24"/>
  <c r="H2020" i="24" s="1"/>
  <c r="G2021" i="24"/>
  <c r="H2021" i="24" s="1"/>
  <c r="G2022" i="24"/>
  <c r="H2022" i="24" s="1"/>
  <c r="G2023" i="24"/>
  <c r="H2023" i="24" s="1"/>
  <c r="G2024" i="24"/>
  <c r="H2024" i="24" s="1"/>
  <c r="G2025" i="24"/>
  <c r="G90" i="26"/>
  <c r="G89" i="26"/>
  <c r="G88" i="26"/>
  <c r="H88" i="26" s="1"/>
  <c r="H87" i="26"/>
  <c r="G87" i="26"/>
  <c r="G86" i="26"/>
  <c r="H86" i="26" s="1"/>
  <c r="H85" i="26"/>
  <c r="G85" i="26"/>
  <c r="G84" i="26"/>
  <c r="H84" i="26" s="1"/>
  <c r="H83" i="26"/>
  <c r="G83" i="26"/>
  <c r="G82" i="26"/>
  <c r="H82" i="26" s="1"/>
  <c r="H81" i="26"/>
  <c r="G81" i="26"/>
  <c r="G80" i="26"/>
  <c r="H80" i="26" s="1"/>
  <c r="H79" i="26"/>
  <c r="G79" i="26"/>
  <c r="G78" i="26"/>
  <c r="H78" i="26" s="1"/>
  <c r="H77" i="26"/>
  <c r="G77" i="26"/>
  <c r="G76" i="26"/>
  <c r="H76" i="26" s="1"/>
  <c r="H75" i="26"/>
  <c r="G75" i="26"/>
  <c r="G74" i="26"/>
  <c r="H74" i="26" s="1"/>
  <c r="H73" i="26"/>
  <c r="G73" i="26"/>
  <c r="G72" i="26"/>
  <c r="H72" i="26" s="1"/>
  <c r="H71" i="26"/>
  <c r="G71" i="26"/>
  <c r="G70" i="26"/>
  <c r="H70" i="26" s="1"/>
  <c r="H69" i="26"/>
  <c r="G69" i="26"/>
  <c r="G68" i="26"/>
  <c r="H68" i="26" s="1"/>
  <c r="H67" i="26"/>
  <c r="G67" i="26"/>
  <c r="G66" i="26"/>
  <c r="H66" i="26" s="1"/>
  <c r="H65" i="26"/>
  <c r="G65" i="26"/>
  <c r="G64" i="26"/>
  <c r="H64" i="26" s="1"/>
  <c r="H63" i="26"/>
  <c r="G63" i="26"/>
  <c r="G62" i="26"/>
  <c r="H62" i="26" s="1"/>
  <c r="H61" i="26"/>
  <c r="G61" i="26"/>
  <c r="G60" i="26"/>
  <c r="H60" i="26" s="1"/>
  <c r="H59" i="26"/>
  <c r="G59" i="26"/>
  <c r="G58" i="26"/>
  <c r="H58" i="26" s="1"/>
  <c r="H57" i="26"/>
  <c r="G57" i="26"/>
  <c r="G56" i="26"/>
  <c r="H56" i="26" s="1"/>
  <c r="H55" i="26"/>
  <c r="G55" i="26"/>
  <c r="G54" i="26"/>
  <c r="H54" i="26" s="1"/>
  <c r="H53" i="26"/>
  <c r="G53" i="26"/>
  <c r="G52" i="26"/>
  <c r="H52" i="26" s="1"/>
  <c r="H51" i="26"/>
  <c r="G51" i="26"/>
  <c r="G50" i="26"/>
  <c r="H50" i="26" s="1"/>
  <c r="H49" i="26"/>
  <c r="G49" i="26"/>
  <c r="G48" i="26"/>
  <c r="H48" i="26" s="1"/>
  <c r="H47" i="26"/>
  <c r="G47" i="26"/>
  <c r="G46" i="26"/>
  <c r="H46" i="26" s="1"/>
  <c r="H45" i="26"/>
  <c r="G45" i="26"/>
  <c r="G44" i="26"/>
  <c r="H44" i="26" s="1"/>
  <c r="H43" i="26"/>
  <c r="G43" i="26"/>
  <c r="G42" i="26"/>
  <c r="H42" i="26" s="1"/>
  <c r="H41" i="26"/>
  <c r="G41" i="26"/>
  <c r="G40" i="26"/>
  <c r="H40" i="26" s="1"/>
  <c r="H39" i="26"/>
  <c r="G39" i="26"/>
  <c r="G38" i="26"/>
  <c r="G37" i="26"/>
  <c r="H37" i="26" s="1"/>
  <c r="G36" i="26"/>
  <c r="G35" i="26"/>
  <c r="H35" i="26" s="1"/>
  <c r="G34" i="26"/>
  <c r="G33" i="26"/>
  <c r="H33" i="26" s="1"/>
  <c r="G32" i="26"/>
  <c r="G31" i="26"/>
  <c r="H31" i="26" s="1"/>
  <c r="G30" i="26"/>
  <c r="G29" i="26"/>
  <c r="H29" i="26" s="1"/>
  <c r="G28" i="26"/>
  <c r="G27" i="26"/>
  <c r="H27" i="26" s="1"/>
  <c r="G26" i="26"/>
  <c r="G25" i="26"/>
  <c r="H25" i="26" s="1"/>
  <c r="G24" i="26"/>
  <c r="G23" i="26"/>
  <c r="H23" i="26" s="1"/>
  <c r="G22" i="26"/>
  <c r="G21" i="26"/>
  <c r="H21" i="26" s="1"/>
  <c r="G20" i="26"/>
  <c r="G19" i="26"/>
  <c r="H19" i="26" s="1"/>
  <c r="G18" i="26"/>
  <c r="G17" i="26"/>
  <c r="H17" i="26" s="1"/>
  <c r="G16" i="26"/>
  <c r="G15" i="26"/>
  <c r="H15" i="26" s="1"/>
  <c r="G14" i="26"/>
  <c r="G13" i="26"/>
  <c r="H13" i="26" s="1"/>
  <c r="G12" i="26"/>
  <c r="G11" i="26"/>
  <c r="H11" i="26" s="1"/>
  <c r="G10" i="26"/>
  <c r="G9" i="26"/>
  <c r="H9" i="26" s="1"/>
  <c r="G8" i="26"/>
  <c r="G7" i="26"/>
  <c r="H7" i="26" s="1"/>
  <c r="G6" i="26"/>
  <c r="G5" i="26"/>
  <c r="H5" i="26" s="1"/>
  <c r="G4" i="26"/>
  <c r="G3" i="26"/>
  <c r="H3" i="26" s="1"/>
  <c r="G2" i="26"/>
  <c r="H2" i="26" s="1"/>
  <c r="G340" i="25"/>
  <c r="G339" i="25"/>
  <c r="G338" i="25"/>
  <c r="H338" i="25" s="1"/>
  <c r="G337" i="25"/>
  <c r="H337" i="25" s="1"/>
  <c r="G336" i="25"/>
  <c r="H335" i="25"/>
  <c r="G335" i="25"/>
  <c r="G334" i="25"/>
  <c r="G333" i="25"/>
  <c r="H333" i="25" s="1"/>
  <c r="G332" i="25"/>
  <c r="H331" i="25"/>
  <c r="G331" i="25"/>
  <c r="G330" i="25"/>
  <c r="H330" i="25" s="1"/>
  <c r="G329" i="25"/>
  <c r="H329" i="25" s="1"/>
  <c r="G328" i="25"/>
  <c r="H327" i="25"/>
  <c r="G327" i="25"/>
  <c r="G326" i="25"/>
  <c r="H326" i="25" s="1"/>
  <c r="G325" i="25"/>
  <c r="H325" i="25" s="1"/>
  <c r="G324" i="25"/>
  <c r="H323" i="25"/>
  <c r="G323" i="25"/>
  <c r="G322" i="25"/>
  <c r="H322" i="25" s="1"/>
  <c r="H321" i="25"/>
  <c r="G321" i="25"/>
  <c r="G320" i="25"/>
  <c r="G319" i="25"/>
  <c r="H319" i="25" s="1"/>
  <c r="G318" i="25"/>
  <c r="G317" i="25"/>
  <c r="H317" i="25" s="1"/>
  <c r="G316" i="25"/>
  <c r="H315" i="25" s="1"/>
  <c r="G315" i="25"/>
  <c r="G314" i="25"/>
  <c r="H314" i="25" s="1"/>
  <c r="G313" i="25"/>
  <c r="G312" i="25"/>
  <c r="H311" i="25"/>
  <c r="G311" i="25"/>
  <c r="G310" i="25"/>
  <c r="G309" i="25"/>
  <c r="H309" i="25" s="1"/>
  <c r="G308" i="25"/>
  <c r="G307" i="25"/>
  <c r="H307" i="25" s="1"/>
  <c r="G306" i="25"/>
  <c r="G305" i="25"/>
  <c r="H305" i="25" s="1"/>
  <c r="G304" i="25"/>
  <c r="G303" i="25"/>
  <c r="H303" i="25" s="1"/>
  <c r="G302" i="25"/>
  <c r="G301" i="25"/>
  <c r="H301" i="25" s="1"/>
  <c r="G300" i="25"/>
  <c r="G299" i="25"/>
  <c r="H299" i="25" s="1"/>
  <c r="G298" i="25"/>
  <c r="G297" i="25"/>
  <c r="H297" i="25" s="1"/>
  <c r="G296" i="25"/>
  <c r="G295" i="25"/>
  <c r="H295" i="25" s="1"/>
  <c r="G294" i="25"/>
  <c r="G293" i="25"/>
  <c r="H293" i="25" s="1"/>
  <c r="G292" i="25"/>
  <c r="G291" i="25"/>
  <c r="H291" i="25" s="1"/>
  <c r="G290" i="25"/>
  <c r="G289" i="25"/>
  <c r="H289" i="25" s="1"/>
  <c r="G288" i="25"/>
  <c r="G287" i="25"/>
  <c r="H287" i="25" s="1"/>
  <c r="G286" i="25"/>
  <c r="G285" i="25"/>
  <c r="H285" i="25" s="1"/>
  <c r="G284" i="25"/>
  <c r="G283" i="25"/>
  <c r="H283" i="25" s="1"/>
  <c r="G282" i="25"/>
  <c r="G281" i="25"/>
  <c r="H281" i="25" s="1"/>
  <c r="G280" i="25"/>
  <c r="G279" i="25"/>
  <c r="H279" i="25" s="1"/>
  <c r="G278" i="25"/>
  <c r="G277" i="25"/>
  <c r="H277" i="25" s="1"/>
  <c r="G276" i="25"/>
  <c r="G275" i="25"/>
  <c r="H275" i="25" s="1"/>
  <c r="G274" i="25"/>
  <c r="G273" i="25"/>
  <c r="H273" i="25" s="1"/>
  <c r="G272" i="25"/>
  <c r="G271" i="25"/>
  <c r="H271" i="25" s="1"/>
  <c r="G270" i="25"/>
  <c r="G269" i="25"/>
  <c r="H269" i="25" s="1"/>
  <c r="G268" i="25"/>
  <c r="G267" i="25"/>
  <c r="H267" i="25" s="1"/>
  <c r="G266" i="25"/>
  <c r="G265" i="25"/>
  <c r="H265" i="25" s="1"/>
  <c r="G264" i="25"/>
  <c r="G263" i="25"/>
  <c r="H263" i="25" s="1"/>
  <c r="G262" i="25"/>
  <c r="G261" i="25"/>
  <c r="H261" i="25" s="1"/>
  <c r="G260" i="25"/>
  <c r="G259" i="25"/>
  <c r="H259" i="25" s="1"/>
  <c r="G258" i="25"/>
  <c r="G257" i="25"/>
  <c r="H257" i="25" s="1"/>
  <c r="G256" i="25"/>
  <c r="G255" i="25"/>
  <c r="H255" i="25" s="1"/>
  <c r="G254" i="25"/>
  <c r="G253" i="25"/>
  <c r="H253" i="25" s="1"/>
  <c r="G252" i="25"/>
  <c r="G251" i="25"/>
  <c r="H251" i="25" s="1"/>
  <c r="G250" i="25"/>
  <c r="G249" i="25"/>
  <c r="H249" i="25" s="1"/>
  <c r="G248" i="25"/>
  <c r="G247" i="25"/>
  <c r="H247" i="25" s="1"/>
  <c r="G246" i="25"/>
  <c r="G245" i="25"/>
  <c r="H245" i="25" s="1"/>
  <c r="G244" i="25"/>
  <c r="G243" i="25"/>
  <c r="H243" i="25" s="1"/>
  <c r="G242" i="25"/>
  <c r="G241" i="25"/>
  <c r="H241" i="25" s="1"/>
  <c r="G240" i="25"/>
  <c r="G239" i="25"/>
  <c r="H239" i="25" s="1"/>
  <c r="H238" i="25"/>
  <c r="G238" i="25"/>
  <c r="G237" i="25"/>
  <c r="H237" i="25" s="1"/>
  <c r="H236" i="25"/>
  <c r="G236" i="25"/>
  <c r="G235" i="25"/>
  <c r="H235" i="25" s="1"/>
  <c r="H234" i="25"/>
  <c r="G234" i="25"/>
  <c r="G233" i="25"/>
  <c r="H233" i="25" s="1"/>
  <c r="H232" i="25"/>
  <c r="G232" i="25"/>
  <c r="G231" i="25"/>
  <c r="H231" i="25" s="1"/>
  <c r="H230" i="25"/>
  <c r="G230" i="25"/>
  <c r="G229" i="25"/>
  <c r="H229" i="25" s="1"/>
  <c r="H228" i="25"/>
  <c r="G228" i="25"/>
  <c r="G227" i="25"/>
  <c r="H227" i="25" s="1"/>
  <c r="H226" i="25"/>
  <c r="G226" i="25"/>
  <c r="G225" i="25"/>
  <c r="H225" i="25" s="1"/>
  <c r="H224" i="25"/>
  <c r="G224" i="25"/>
  <c r="G223" i="25"/>
  <c r="H223" i="25" s="1"/>
  <c r="H222" i="25"/>
  <c r="G222" i="25"/>
  <c r="G221" i="25"/>
  <c r="H221" i="25" s="1"/>
  <c r="H220" i="25"/>
  <c r="G220" i="25"/>
  <c r="G219" i="25"/>
  <c r="H219" i="25" s="1"/>
  <c r="H218" i="25"/>
  <c r="G218" i="25"/>
  <c r="G217" i="25"/>
  <c r="H217" i="25" s="1"/>
  <c r="H216" i="25"/>
  <c r="G216" i="25"/>
  <c r="G215" i="25"/>
  <c r="H215" i="25" s="1"/>
  <c r="H214" i="25"/>
  <c r="G214" i="25"/>
  <c r="G213" i="25"/>
  <c r="H213" i="25" s="1"/>
  <c r="H212" i="25"/>
  <c r="G212" i="25"/>
  <c r="G211" i="25"/>
  <c r="H211" i="25" s="1"/>
  <c r="H210" i="25"/>
  <c r="G210" i="25"/>
  <c r="G209" i="25"/>
  <c r="H209" i="25" s="1"/>
  <c r="H208" i="25"/>
  <c r="G208" i="25"/>
  <c r="G207" i="25"/>
  <c r="H207" i="25" s="1"/>
  <c r="H206" i="25"/>
  <c r="G206" i="25"/>
  <c r="G205" i="25"/>
  <c r="H205" i="25" s="1"/>
  <c r="H204" i="25"/>
  <c r="G204" i="25"/>
  <c r="G203" i="25"/>
  <c r="H203" i="25" s="1"/>
  <c r="H202" i="25"/>
  <c r="G202" i="25"/>
  <c r="G201" i="25"/>
  <c r="H201" i="25" s="1"/>
  <c r="H200" i="25"/>
  <c r="G200" i="25"/>
  <c r="G199" i="25"/>
  <c r="H199" i="25" s="1"/>
  <c r="H198" i="25"/>
  <c r="G198" i="25"/>
  <c r="G197" i="25"/>
  <c r="H197" i="25" s="1"/>
  <c r="H196" i="25"/>
  <c r="G196" i="25"/>
  <c r="G195" i="25"/>
  <c r="H195" i="25" s="1"/>
  <c r="H194" i="25"/>
  <c r="G194" i="25"/>
  <c r="G193" i="25"/>
  <c r="H193" i="25" s="1"/>
  <c r="H192" i="25"/>
  <c r="G192" i="25"/>
  <c r="G191" i="25"/>
  <c r="H191" i="25" s="1"/>
  <c r="H190" i="25"/>
  <c r="G190" i="25"/>
  <c r="G189" i="25"/>
  <c r="H189" i="25" s="1"/>
  <c r="H188" i="25"/>
  <c r="G188" i="25"/>
  <c r="G187" i="25"/>
  <c r="H187" i="25" s="1"/>
  <c r="H186" i="25"/>
  <c r="G186" i="25"/>
  <c r="G185" i="25"/>
  <c r="H185" i="25" s="1"/>
  <c r="H184" i="25"/>
  <c r="G184" i="25"/>
  <c r="G183" i="25"/>
  <c r="H183" i="25" s="1"/>
  <c r="H182" i="25"/>
  <c r="G182" i="25"/>
  <c r="G181" i="25"/>
  <c r="H181" i="25" s="1"/>
  <c r="H180" i="25"/>
  <c r="G180" i="25"/>
  <c r="G179" i="25"/>
  <c r="H179" i="25" s="1"/>
  <c r="H178" i="25"/>
  <c r="G178" i="25"/>
  <c r="G177" i="25"/>
  <c r="H177" i="25" s="1"/>
  <c r="H176" i="25"/>
  <c r="G176" i="25"/>
  <c r="G175" i="25"/>
  <c r="H175" i="25" s="1"/>
  <c r="H174" i="25"/>
  <c r="G174" i="25"/>
  <c r="G173" i="25"/>
  <c r="H173" i="25" s="1"/>
  <c r="H172" i="25"/>
  <c r="G172" i="25"/>
  <c r="G171" i="25"/>
  <c r="H171" i="25" s="1"/>
  <c r="H170" i="25"/>
  <c r="G170" i="25"/>
  <c r="G169" i="25"/>
  <c r="H169" i="25" s="1"/>
  <c r="H168" i="25"/>
  <c r="G168" i="25"/>
  <c r="G167" i="25"/>
  <c r="H167" i="25" s="1"/>
  <c r="H166" i="25"/>
  <c r="G166" i="25"/>
  <c r="G165" i="25"/>
  <c r="H165" i="25" s="1"/>
  <c r="H164" i="25"/>
  <c r="G164" i="25"/>
  <c r="G163" i="25"/>
  <c r="H163" i="25" s="1"/>
  <c r="H162" i="25"/>
  <c r="G162" i="25"/>
  <c r="G161" i="25"/>
  <c r="H161" i="25" s="1"/>
  <c r="H160" i="25"/>
  <c r="G160" i="25"/>
  <c r="G159" i="25"/>
  <c r="H159" i="25" s="1"/>
  <c r="G158" i="25"/>
  <c r="H158" i="25" s="1"/>
  <c r="G157" i="25"/>
  <c r="H157" i="25" s="1"/>
  <c r="H156" i="25"/>
  <c r="G156" i="25"/>
  <c r="G155" i="25"/>
  <c r="H155" i="25" s="1"/>
  <c r="G154" i="25"/>
  <c r="H154" i="25" s="1"/>
  <c r="G153" i="25"/>
  <c r="G152" i="25"/>
  <c r="H152" i="25" s="1"/>
  <c r="G151" i="25"/>
  <c r="H151" i="25" s="1"/>
  <c r="G150" i="25"/>
  <c r="H150" i="25" s="1"/>
  <c r="G149" i="25"/>
  <c r="H149" i="25" s="1"/>
  <c r="H148" i="25"/>
  <c r="G148" i="25"/>
  <c r="G147" i="25"/>
  <c r="H147" i="25" s="1"/>
  <c r="G146" i="25"/>
  <c r="H146" i="25" s="1"/>
  <c r="G145" i="25"/>
  <c r="G144" i="25"/>
  <c r="H144" i="25" s="1"/>
  <c r="G143" i="25"/>
  <c r="H143" i="25" s="1"/>
  <c r="G142" i="25"/>
  <c r="H142" i="25" s="1"/>
  <c r="G141" i="25"/>
  <c r="H141" i="25" s="1"/>
  <c r="H140" i="25"/>
  <c r="G140" i="25"/>
  <c r="G139" i="25"/>
  <c r="H139" i="25" s="1"/>
  <c r="G138" i="25"/>
  <c r="H138" i="25" s="1"/>
  <c r="G137" i="25"/>
  <c r="G136" i="25"/>
  <c r="H136" i="25" s="1"/>
  <c r="G135" i="25"/>
  <c r="H135" i="25" s="1"/>
  <c r="G134" i="25"/>
  <c r="H134" i="25" s="1"/>
  <c r="G133" i="25"/>
  <c r="H133" i="25" s="1"/>
  <c r="H132" i="25"/>
  <c r="G132" i="25"/>
  <c r="G131" i="25"/>
  <c r="H131" i="25" s="1"/>
  <c r="G130" i="25"/>
  <c r="H130" i="25" s="1"/>
  <c r="G129" i="25"/>
  <c r="G128" i="25"/>
  <c r="H128" i="25" s="1"/>
  <c r="G127" i="25"/>
  <c r="H127" i="25" s="1"/>
  <c r="G126" i="25"/>
  <c r="H126" i="25" s="1"/>
  <c r="G125" i="25"/>
  <c r="H125" i="25" s="1"/>
  <c r="H124" i="25"/>
  <c r="G124" i="25"/>
  <c r="G123" i="25"/>
  <c r="H123" i="25" s="1"/>
  <c r="G122" i="25"/>
  <c r="H122" i="25" s="1"/>
  <c r="G121" i="25"/>
  <c r="G120" i="25"/>
  <c r="H120" i="25" s="1"/>
  <c r="G119" i="25"/>
  <c r="H119" i="25" s="1"/>
  <c r="G118" i="25"/>
  <c r="H118" i="25" s="1"/>
  <c r="G117" i="25"/>
  <c r="H117" i="25" s="1"/>
  <c r="H116" i="25"/>
  <c r="G116" i="25"/>
  <c r="G115" i="25"/>
  <c r="H115" i="25" s="1"/>
  <c r="G114" i="25"/>
  <c r="H114" i="25" s="1"/>
  <c r="G113" i="25"/>
  <c r="G112" i="25"/>
  <c r="H112" i="25" s="1"/>
  <c r="G111" i="25"/>
  <c r="H111" i="25" s="1"/>
  <c r="G110" i="25"/>
  <c r="H110" i="25" s="1"/>
  <c r="G109" i="25"/>
  <c r="H109" i="25" s="1"/>
  <c r="H108" i="25"/>
  <c r="G108" i="25"/>
  <c r="G107" i="25"/>
  <c r="H107" i="25" s="1"/>
  <c r="G106" i="25"/>
  <c r="H106" i="25" s="1"/>
  <c r="G105" i="25"/>
  <c r="G104" i="25"/>
  <c r="H104" i="25" s="1"/>
  <c r="G103" i="25"/>
  <c r="H103" i="25" s="1"/>
  <c r="G102" i="25"/>
  <c r="H102" i="25" s="1"/>
  <c r="G101" i="25"/>
  <c r="H101" i="25" s="1"/>
  <c r="H100" i="25"/>
  <c r="G100" i="25"/>
  <c r="G99" i="25"/>
  <c r="H99" i="25" s="1"/>
  <c r="G98" i="25"/>
  <c r="H98" i="25" s="1"/>
  <c r="G97" i="25"/>
  <c r="G96" i="25"/>
  <c r="H96" i="25" s="1"/>
  <c r="G95" i="25"/>
  <c r="H95" i="25" s="1"/>
  <c r="G94" i="25"/>
  <c r="H94" i="25" s="1"/>
  <c r="G93" i="25"/>
  <c r="H93" i="25" s="1"/>
  <c r="H92" i="25"/>
  <c r="G92" i="25"/>
  <c r="G91" i="25"/>
  <c r="H91" i="25" s="1"/>
  <c r="G90" i="25"/>
  <c r="H90" i="25" s="1"/>
  <c r="G89" i="25"/>
  <c r="G88" i="25"/>
  <c r="H88" i="25" s="1"/>
  <c r="G87" i="25"/>
  <c r="H87" i="25" s="1"/>
  <c r="G86" i="25"/>
  <c r="H86" i="25" s="1"/>
  <c r="G85" i="25"/>
  <c r="H85" i="25" s="1"/>
  <c r="H84" i="25"/>
  <c r="G84" i="25"/>
  <c r="G83" i="25"/>
  <c r="H83" i="25" s="1"/>
  <c r="G82" i="25"/>
  <c r="H82" i="25" s="1"/>
  <c r="G81" i="25"/>
  <c r="G80" i="25"/>
  <c r="H80" i="25" s="1"/>
  <c r="G79" i="25"/>
  <c r="H79" i="25" s="1"/>
  <c r="G78" i="25"/>
  <c r="H78" i="25" s="1"/>
  <c r="G77" i="25"/>
  <c r="H77" i="25" s="1"/>
  <c r="H76" i="25"/>
  <c r="G76" i="25"/>
  <c r="G75" i="25"/>
  <c r="H75" i="25" s="1"/>
  <c r="H74" i="25"/>
  <c r="G74" i="25"/>
  <c r="G73" i="25"/>
  <c r="H73" i="25" s="1"/>
  <c r="H72" i="25"/>
  <c r="G72" i="25"/>
  <c r="G71" i="25"/>
  <c r="H71" i="25" s="1"/>
  <c r="H70" i="25"/>
  <c r="G70" i="25"/>
  <c r="G69" i="25"/>
  <c r="H69" i="25" s="1"/>
  <c r="H68" i="25"/>
  <c r="G68" i="25"/>
  <c r="G67" i="25"/>
  <c r="H67" i="25" s="1"/>
  <c r="H66" i="25"/>
  <c r="G66" i="25"/>
  <c r="G65" i="25"/>
  <c r="H65" i="25" s="1"/>
  <c r="H64" i="25"/>
  <c r="G64" i="25"/>
  <c r="G63" i="25"/>
  <c r="H63" i="25" s="1"/>
  <c r="H62" i="25"/>
  <c r="G62" i="25"/>
  <c r="G61" i="25"/>
  <c r="H61" i="25" s="1"/>
  <c r="H60" i="25"/>
  <c r="G60" i="25"/>
  <c r="G59" i="25"/>
  <c r="H59" i="25" s="1"/>
  <c r="H58" i="25"/>
  <c r="G58" i="25"/>
  <c r="G57" i="25"/>
  <c r="H57" i="25" s="1"/>
  <c r="H56" i="25"/>
  <c r="G56" i="25"/>
  <c r="G55" i="25"/>
  <c r="H55" i="25" s="1"/>
  <c r="H54" i="25"/>
  <c r="G54" i="25"/>
  <c r="G53" i="25"/>
  <c r="H53" i="25" s="1"/>
  <c r="H52" i="25"/>
  <c r="G52" i="25"/>
  <c r="G51" i="25"/>
  <c r="H51" i="25" s="1"/>
  <c r="H50" i="25"/>
  <c r="G50" i="25"/>
  <c r="G49" i="25"/>
  <c r="H49" i="25" s="1"/>
  <c r="H48" i="25"/>
  <c r="G48" i="25"/>
  <c r="G47" i="25"/>
  <c r="H47" i="25" s="1"/>
  <c r="H46" i="25"/>
  <c r="G46" i="25"/>
  <c r="G45" i="25"/>
  <c r="H45" i="25" s="1"/>
  <c r="H44" i="25"/>
  <c r="G44" i="25"/>
  <c r="G43" i="25"/>
  <c r="H43" i="25" s="1"/>
  <c r="H42" i="25"/>
  <c r="G42" i="25"/>
  <c r="G41" i="25"/>
  <c r="H41" i="25" s="1"/>
  <c r="H40" i="25"/>
  <c r="G40" i="25"/>
  <c r="G39" i="25"/>
  <c r="H39" i="25" s="1"/>
  <c r="H38" i="25"/>
  <c r="G38" i="25"/>
  <c r="G37" i="25"/>
  <c r="H37" i="25" s="1"/>
  <c r="H36" i="25"/>
  <c r="G36" i="25"/>
  <c r="G35" i="25"/>
  <c r="H35" i="25" s="1"/>
  <c r="H34" i="25"/>
  <c r="G34" i="25"/>
  <c r="G33" i="25"/>
  <c r="H33" i="25" s="1"/>
  <c r="H32" i="25"/>
  <c r="G32" i="25"/>
  <c r="G31" i="25"/>
  <c r="H31" i="25" s="1"/>
  <c r="H30" i="25"/>
  <c r="G30" i="25"/>
  <c r="G29" i="25"/>
  <c r="H29" i="25" s="1"/>
  <c r="H28" i="25"/>
  <c r="G28" i="25"/>
  <c r="G27" i="25"/>
  <c r="H27" i="25" s="1"/>
  <c r="H26" i="25"/>
  <c r="G26" i="25"/>
  <c r="G25" i="25"/>
  <c r="H25" i="25" s="1"/>
  <c r="H24" i="25"/>
  <c r="G24" i="25"/>
  <c r="G23" i="25"/>
  <c r="H23" i="25" s="1"/>
  <c r="H22" i="25"/>
  <c r="G22" i="25"/>
  <c r="G21" i="25"/>
  <c r="H21" i="25" s="1"/>
  <c r="H20" i="25"/>
  <c r="G20" i="25"/>
  <c r="G19" i="25"/>
  <c r="H19" i="25" s="1"/>
  <c r="H18" i="25"/>
  <c r="G18" i="25"/>
  <c r="G17" i="25"/>
  <c r="H17" i="25" s="1"/>
  <c r="H16" i="25"/>
  <c r="G16" i="25"/>
  <c r="G15" i="25"/>
  <c r="H15" i="25" s="1"/>
  <c r="H14" i="25"/>
  <c r="G14" i="25"/>
  <c r="G13" i="25"/>
  <c r="H13" i="25" s="1"/>
  <c r="H12" i="25"/>
  <c r="G12" i="25"/>
  <c r="G11" i="25"/>
  <c r="H11" i="25" s="1"/>
  <c r="H10" i="25"/>
  <c r="G10" i="25"/>
  <c r="G9" i="25"/>
  <c r="H9" i="25" s="1"/>
  <c r="H8" i="25"/>
  <c r="G8" i="25"/>
  <c r="G7" i="25"/>
  <c r="H7" i="25" s="1"/>
  <c r="H6" i="25"/>
  <c r="G6" i="25"/>
  <c r="G5" i="25"/>
  <c r="H5" i="25" s="1"/>
  <c r="H4" i="25"/>
  <c r="G4" i="25"/>
  <c r="G3" i="25"/>
  <c r="H3" i="25" s="1"/>
  <c r="G2" i="25"/>
  <c r="H2" i="25" s="1"/>
  <c r="G1735" i="24"/>
  <c r="H1735" i="24" s="1"/>
  <c r="H1734" i="24"/>
  <c r="G1734" i="24"/>
  <c r="G1733" i="24"/>
  <c r="H1733" i="24" s="1"/>
  <c r="H1732" i="24"/>
  <c r="G1732" i="24"/>
  <c r="G1731" i="24"/>
  <c r="H1731" i="24" s="1"/>
  <c r="H1730" i="24"/>
  <c r="G1730" i="24"/>
  <c r="G1729" i="24"/>
  <c r="H1729" i="24" s="1"/>
  <c r="H1728" i="24"/>
  <c r="G1728" i="24"/>
  <c r="G1727" i="24"/>
  <c r="H1727" i="24" s="1"/>
  <c r="H1726" i="24"/>
  <c r="G1726" i="24"/>
  <c r="G1725" i="24"/>
  <c r="H1725" i="24" s="1"/>
  <c r="H1724" i="24"/>
  <c r="G1724" i="24"/>
  <c r="G1723" i="24"/>
  <c r="H1723" i="24" s="1"/>
  <c r="G1722" i="24"/>
  <c r="H1722" i="24" s="1"/>
  <c r="G1721" i="24"/>
  <c r="H1721" i="24" s="1"/>
  <c r="G1720" i="24"/>
  <c r="H1720" i="24" s="1"/>
  <c r="H1719" i="24"/>
  <c r="G1719" i="24"/>
  <c r="G1718" i="24"/>
  <c r="H1718" i="24" s="1"/>
  <c r="G1717" i="24"/>
  <c r="H1717" i="24" s="1"/>
  <c r="G1716" i="24"/>
  <c r="G1715" i="24"/>
  <c r="H1715" i="24" s="1"/>
  <c r="G1714" i="24"/>
  <c r="H1714" i="24" s="1"/>
  <c r="G1713" i="24"/>
  <c r="H1713" i="24" s="1"/>
  <c r="G1712" i="24"/>
  <c r="H1712" i="24" s="1"/>
  <c r="G1711" i="24"/>
  <c r="H1711" i="24" s="1"/>
  <c r="G1710" i="24"/>
  <c r="H1710" i="24" s="1"/>
  <c r="G1709" i="24"/>
  <c r="H1709" i="24" s="1"/>
  <c r="G1708" i="24"/>
  <c r="H1708" i="24" s="1"/>
  <c r="G1707" i="24"/>
  <c r="H1707" i="24" s="1"/>
  <c r="G1706" i="24"/>
  <c r="H1706" i="24" s="1"/>
  <c r="G1705" i="24"/>
  <c r="G1704" i="24"/>
  <c r="H1704" i="24" s="1"/>
  <c r="G1703" i="24"/>
  <c r="H1703" i="24" s="1"/>
  <c r="G1702" i="24"/>
  <c r="G1701" i="24"/>
  <c r="H1701" i="24" s="1"/>
  <c r="G1700" i="24"/>
  <c r="H1700" i="24" s="1"/>
  <c r="G1699" i="24"/>
  <c r="H1699" i="24" s="1"/>
  <c r="G1698" i="24"/>
  <c r="H1698" i="24" s="1"/>
  <c r="H1697" i="24"/>
  <c r="G1697" i="24"/>
  <c r="G1696" i="24"/>
  <c r="H1696" i="24" s="1"/>
  <c r="G1695" i="24"/>
  <c r="H1695" i="24" s="1"/>
  <c r="G1694" i="24"/>
  <c r="G1693" i="24"/>
  <c r="H1693" i="24" s="1"/>
  <c r="G1692" i="24"/>
  <c r="H1692" i="24" s="1"/>
  <c r="G1691" i="24"/>
  <c r="H1691" i="24" s="1"/>
  <c r="G1690" i="24"/>
  <c r="H1690" i="24" s="1"/>
  <c r="H1689" i="24"/>
  <c r="G1689" i="24"/>
  <c r="G1688" i="24"/>
  <c r="H1688" i="24" s="1"/>
  <c r="G1687" i="24"/>
  <c r="H1687" i="24" s="1"/>
  <c r="G1686" i="24"/>
  <c r="G1685" i="24"/>
  <c r="H1685" i="24" s="1"/>
  <c r="G1684" i="24"/>
  <c r="H1684" i="24" s="1"/>
  <c r="G1683" i="24"/>
  <c r="H1683" i="24" s="1"/>
  <c r="G1682" i="24"/>
  <c r="H1682" i="24" s="1"/>
  <c r="H1681" i="24"/>
  <c r="G1681" i="24"/>
  <c r="G1680" i="24"/>
  <c r="H1680" i="24" s="1"/>
  <c r="H1679" i="24"/>
  <c r="G1679" i="24"/>
  <c r="G1678" i="24"/>
  <c r="H1678" i="24" s="1"/>
  <c r="H1677" i="24"/>
  <c r="G1677" i="24"/>
  <c r="G1676" i="24"/>
  <c r="H1676" i="24" s="1"/>
  <c r="H1675" i="24"/>
  <c r="G1675" i="24"/>
  <c r="G1674" i="24"/>
  <c r="H1674" i="24" s="1"/>
  <c r="H1673" i="24"/>
  <c r="G1673" i="24"/>
  <c r="G1672" i="24"/>
  <c r="H1672" i="24" s="1"/>
  <c r="H1671" i="24"/>
  <c r="G1671" i="24"/>
  <c r="G1670" i="24"/>
  <c r="H1670" i="24" s="1"/>
  <c r="H1669" i="24"/>
  <c r="G1669" i="24"/>
  <c r="G1668" i="24"/>
  <c r="H1668" i="24" s="1"/>
  <c r="H1667" i="24"/>
  <c r="G1667" i="24"/>
  <c r="G1666" i="24"/>
  <c r="H1666" i="24" s="1"/>
  <c r="H1665" i="24"/>
  <c r="G1665" i="24"/>
  <c r="G1664" i="24"/>
  <c r="H1664" i="24" s="1"/>
  <c r="H1663" i="24"/>
  <c r="G1663" i="24"/>
  <c r="G1662" i="24"/>
  <c r="H1662" i="24" s="1"/>
  <c r="H1661" i="24"/>
  <c r="G1661" i="24"/>
  <c r="G1660" i="24"/>
  <c r="H1660" i="24" s="1"/>
  <c r="H1659" i="24"/>
  <c r="G1659" i="24"/>
  <c r="G1658" i="24"/>
  <c r="H1658" i="24" s="1"/>
  <c r="H1657" i="24"/>
  <c r="G1657" i="24"/>
  <c r="G1656" i="24"/>
  <c r="H1656" i="24" s="1"/>
  <c r="H1655" i="24"/>
  <c r="G1655" i="24"/>
  <c r="G1654" i="24"/>
  <c r="H1654" i="24" s="1"/>
  <c r="H1653" i="24"/>
  <c r="G1653" i="24"/>
  <c r="G1652" i="24"/>
  <c r="H1652" i="24" s="1"/>
  <c r="H1651" i="24"/>
  <c r="G1651" i="24"/>
  <c r="G1650" i="24"/>
  <c r="H1650" i="24" s="1"/>
  <c r="H1649" i="24"/>
  <c r="G1649" i="24"/>
  <c r="G1648" i="24"/>
  <c r="H1648" i="24" s="1"/>
  <c r="H1647" i="24"/>
  <c r="G1647" i="24"/>
  <c r="G1646" i="24"/>
  <c r="H1646" i="24" s="1"/>
  <c r="H1645" i="24"/>
  <c r="G1645" i="24"/>
  <c r="G1644" i="24"/>
  <c r="H1644" i="24" s="1"/>
  <c r="H1643" i="24"/>
  <c r="G1643" i="24"/>
  <c r="G1642" i="24"/>
  <c r="H1642" i="24" s="1"/>
  <c r="H1641" i="24"/>
  <c r="G1641" i="24"/>
  <c r="G1640" i="24"/>
  <c r="H1640" i="24" s="1"/>
  <c r="H1639" i="24"/>
  <c r="G1639" i="24"/>
  <c r="G1638" i="24"/>
  <c r="H1638" i="24" s="1"/>
  <c r="G1637" i="24"/>
  <c r="H1637" i="24" s="1"/>
  <c r="G1636" i="24"/>
  <c r="G1635" i="24"/>
  <c r="H1635" i="24" s="1"/>
  <c r="G1634" i="24"/>
  <c r="H1634" i="24" s="1"/>
  <c r="G1633" i="24"/>
  <c r="H1633" i="24" s="1"/>
  <c r="G1632" i="24"/>
  <c r="H1632" i="24" s="1"/>
  <c r="H1631" i="24"/>
  <c r="G1631" i="24"/>
  <c r="G1630" i="24"/>
  <c r="H1630" i="24" s="1"/>
  <c r="G1629" i="24"/>
  <c r="H1629" i="24" s="1"/>
  <c r="G1628" i="24"/>
  <c r="G1627" i="24"/>
  <c r="H1627" i="24" s="1"/>
  <c r="G1626" i="24"/>
  <c r="H1626" i="24" s="1"/>
  <c r="G1625" i="24"/>
  <c r="H1625" i="24" s="1"/>
  <c r="G1624" i="24"/>
  <c r="H1624" i="24" s="1"/>
  <c r="H1623" i="24"/>
  <c r="G1623" i="24"/>
  <c r="G1622" i="24"/>
  <c r="H1622" i="24" s="1"/>
  <c r="G1621" i="24"/>
  <c r="H1621" i="24" s="1"/>
  <c r="G1620" i="24"/>
  <c r="G1619" i="24"/>
  <c r="H1619" i="24" s="1"/>
  <c r="G1618" i="24"/>
  <c r="H1618" i="24" s="1"/>
  <c r="G1617" i="24"/>
  <c r="H1617" i="24" s="1"/>
  <c r="G1616" i="24"/>
  <c r="H1616" i="24" s="1"/>
  <c r="H1615" i="24"/>
  <c r="G1615" i="24"/>
  <c r="G1614" i="24"/>
  <c r="H1614" i="24" s="1"/>
  <c r="G1613" i="24"/>
  <c r="H1613" i="24" s="1"/>
  <c r="G1612" i="24"/>
  <c r="G1611" i="24"/>
  <c r="H1611" i="24" s="1"/>
  <c r="G1610" i="24"/>
  <c r="H1610" i="24" s="1"/>
  <c r="G1609" i="24"/>
  <c r="H1609" i="24" s="1"/>
  <c r="G1608" i="24"/>
  <c r="H1608" i="24" s="1"/>
  <c r="H1607" i="24"/>
  <c r="G1607" i="24"/>
  <c r="G1606" i="24"/>
  <c r="H1606" i="24" s="1"/>
  <c r="G1605" i="24"/>
  <c r="H1605" i="24" s="1"/>
  <c r="G1604" i="24"/>
  <c r="G1603" i="24"/>
  <c r="H1603" i="24" s="1"/>
  <c r="G1602" i="24"/>
  <c r="H1602" i="24" s="1"/>
  <c r="G1601" i="24"/>
  <c r="H1601" i="24" s="1"/>
  <c r="G1600" i="24"/>
  <c r="H1600" i="24" s="1"/>
  <c r="H1599" i="24"/>
  <c r="G1599" i="24"/>
  <c r="G1598" i="24"/>
  <c r="H1598" i="24" s="1"/>
  <c r="G1597" i="24"/>
  <c r="H1597" i="24" s="1"/>
  <c r="G1596" i="24"/>
  <c r="G1595" i="24"/>
  <c r="H1595" i="24" s="1"/>
  <c r="G1594" i="24"/>
  <c r="H1594" i="24" s="1"/>
  <c r="G1593" i="24"/>
  <c r="H1593" i="24" s="1"/>
  <c r="G1592" i="24"/>
  <c r="H1592" i="24" s="1"/>
  <c r="H1591" i="24"/>
  <c r="G1591" i="24"/>
  <c r="G1590" i="24"/>
  <c r="H1590" i="24" s="1"/>
  <c r="G1589" i="24"/>
  <c r="H1589" i="24" s="1"/>
  <c r="G1588" i="24"/>
  <c r="G1587" i="24"/>
  <c r="H1587" i="24" s="1"/>
  <c r="G1586" i="24"/>
  <c r="H1586" i="24" s="1"/>
  <c r="G1585" i="24"/>
  <c r="H1585" i="24" s="1"/>
  <c r="G1584" i="24"/>
  <c r="H1584" i="24" s="1"/>
  <c r="H1583" i="24"/>
  <c r="G1583" i="24"/>
  <c r="G1582" i="24"/>
  <c r="H1582" i="24" s="1"/>
  <c r="G1581" i="24"/>
  <c r="H1581" i="24" s="1"/>
  <c r="G1580" i="24"/>
  <c r="G1579" i="24"/>
  <c r="H1579" i="24" s="1"/>
  <c r="G1578" i="24"/>
  <c r="H1578" i="24" s="1"/>
  <c r="G1577" i="24"/>
  <c r="H1577" i="24" s="1"/>
  <c r="G1576" i="24"/>
  <c r="H1576" i="24" s="1"/>
  <c r="H1575" i="24"/>
  <c r="G1575" i="24"/>
  <c r="G1574" i="24"/>
  <c r="H1574" i="24" s="1"/>
  <c r="G1573" i="24"/>
  <c r="H1573" i="24" s="1"/>
  <c r="G1572" i="24"/>
  <c r="G1571" i="24"/>
  <c r="H1571" i="24" s="1"/>
  <c r="G1570" i="24"/>
  <c r="H1570" i="24" s="1"/>
  <c r="G1569" i="24"/>
  <c r="H1569" i="24" s="1"/>
  <c r="G1568" i="24"/>
  <c r="H1568" i="24" s="1"/>
  <c r="H1567" i="24"/>
  <c r="G1567" i="24"/>
  <c r="G1566" i="24"/>
  <c r="H1566" i="24" s="1"/>
  <c r="G1565" i="24"/>
  <c r="H1565" i="24" s="1"/>
  <c r="G1564" i="24"/>
  <c r="G1563" i="24"/>
  <c r="H1563" i="24" s="1"/>
  <c r="G1562" i="24"/>
  <c r="H1562" i="24" s="1"/>
  <c r="G1561" i="24"/>
  <c r="H1561" i="24" s="1"/>
  <c r="G1560" i="24"/>
  <c r="H1560" i="24" s="1"/>
  <c r="H1559" i="24"/>
  <c r="G1559" i="24"/>
  <c r="G1558" i="24"/>
  <c r="H1558" i="24" s="1"/>
  <c r="G1557" i="24"/>
  <c r="H1557" i="24" s="1"/>
  <c r="G1556" i="24"/>
  <c r="G1555" i="24"/>
  <c r="H1555" i="24" s="1"/>
  <c r="G1554" i="24"/>
  <c r="H1554" i="24" s="1"/>
  <c r="G1553" i="24"/>
  <c r="H1553" i="24" s="1"/>
  <c r="G1552" i="24"/>
  <c r="H1552" i="24" s="1"/>
  <c r="H1551" i="24"/>
  <c r="G1551" i="24"/>
  <c r="G1550" i="24"/>
  <c r="H1550" i="24" s="1"/>
  <c r="G1549" i="24"/>
  <c r="H1549" i="24" s="1"/>
  <c r="G1548" i="24"/>
  <c r="G1547" i="24"/>
  <c r="H1547" i="24" s="1"/>
  <c r="G1546" i="24"/>
  <c r="H1546" i="24" s="1"/>
  <c r="G1545" i="24"/>
  <c r="H1545" i="24" s="1"/>
  <c r="G1544" i="24"/>
  <c r="H1544" i="24" s="1"/>
  <c r="H1543" i="24"/>
  <c r="G1543" i="24"/>
  <c r="G1542" i="24"/>
  <c r="H1542" i="24" s="1"/>
  <c r="G1541" i="24"/>
  <c r="H1541" i="24" s="1"/>
  <c r="G1540" i="24"/>
  <c r="G1539" i="24"/>
  <c r="H1539" i="24" s="1"/>
  <c r="G1538" i="24"/>
  <c r="H1538" i="24" s="1"/>
  <c r="G1537" i="24"/>
  <c r="H1537" i="24" s="1"/>
  <c r="G1536" i="24"/>
  <c r="H1536" i="24" s="1"/>
  <c r="H1535" i="24"/>
  <c r="G1535" i="24"/>
  <c r="G1534" i="24"/>
  <c r="H1534" i="24" s="1"/>
  <c r="G1533" i="24"/>
  <c r="H1533" i="24" s="1"/>
  <c r="G1532" i="24"/>
  <c r="G1531" i="24"/>
  <c r="H1531" i="24" s="1"/>
  <c r="G1530" i="24"/>
  <c r="H1530" i="24" s="1"/>
  <c r="G1529" i="24"/>
  <c r="H1529" i="24" s="1"/>
  <c r="G1528" i="24"/>
  <c r="G1527" i="24"/>
  <c r="H1527" i="24" s="1"/>
  <c r="G1526" i="24"/>
  <c r="G1525" i="24"/>
  <c r="H1525" i="24" s="1"/>
  <c r="G1524" i="24"/>
  <c r="G1523" i="24"/>
  <c r="H1523" i="24" s="1"/>
  <c r="G1522" i="24"/>
  <c r="H1522" i="24" s="1"/>
  <c r="H1521" i="24"/>
  <c r="G1521" i="24"/>
  <c r="G1520" i="24"/>
  <c r="H1520" i="24" s="1"/>
  <c r="G1519" i="24"/>
  <c r="H1519" i="24" s="1"/>
  <c r="G1518" i="24"/>
  <c r="G1517" i="24"/>
  <c r="G1516" i="24"/>
  <c r="H1516" i="24" s="1"/>
  <c r="G1515" i="24"/>
  <c r="H1515" i="24" s="1"/>
  <c r="G1514" i="24"/>
  <c r="H1514" i="24" s="1"/>
  <c r="G1513" i="24"/>
  <c r="H1513" i="24" s="1"/>
  <c r="H1512" i="24"/>
  <c r="G1512" i="24"/>
  <c r="G1511" i="24"/>
  <c r="H1511" i="24" s="1"/>
  <c r="G1510" i="24"/>
  <c r="H1510" i="24" s="1"/>
  <c r="G1509" i="24"/>
  <c r="G1508" i="24"/>
  <c r="H1508" i="24" s="1"/>
  <c r="G1507" i="24"/>
  <c r="H1507" i="24" s="1"/>
  <c r="G1506" i="24"/>
  <c r="H1506" i="24" s="1"/>
  <c r="G1505" i="24"/>
  <c r="H1505" i="24" s="1"/>
  <c r="H1504" i="24"/>
  <c r="G1504" i="24"/>
  <c r="G1503" i="24"/>
  <c r="H1503" i="24" s="1"/>
  <c r="G1502" i="24"/>
  <c r="H1502" i="24" s="1"/>
  <c r="G1501" i="24"/>
  <c r="G1500" i="24"/>
  <c r="H1500" i="24" s="1"/>
  <c r="G1499" i="24"/>
  <c r="H1499" i="24" s="1"/>
  <c r="G1498" i="24"/>
  <c r="H1498" i="24" s="1"/>
  <c r="G1497" i="24"/>
  <c r="H1497" i="24" s="1"/>
  <c r="H1496" i="24"/>
  <c r="G1496" i="24"/>
  <c r="G1495" i="24"/>
  <c r="H1495" i="24" s="1"/>
  <c r="G1494" i="24"/>
  <c r="H1494" i="24" s="1"/>
  <c r="G1493" i="24"/>
  <c r="G1492" i="24"/>
  <c r="H1492" i="24" s="1"/>
  <c r="G1491" i="24"/>
  <c r="H1491" i="24" s="1"/>
  <c r="G1490" i="24"/>
  <c r="H1490" i="24" s="1"/>
  <c r="G1489" i="24"/>
  <c r="H1489" i="24" s="1"/>
  <c r="H1488" i="24"/>
  <c r="G1488" i="24"/>
  <c r="G1487" i="24"/>
  <c r="H1487" i="24" s="1"/>
  <c r="G1486" i="24"/>
  <c r="H1486" i="24" s="1"/>
  <c r="G1485" i="24"/>
  <c r="G1484" i="24"/>
  <c r="H1484" i="24" s="1"/>
  <c r="G1483" i="24"/>
  <c r="H1483" i="24" s="1"/>
  <c r="G1482" i="24"/>
  <c r="H1482" i="24" s="1"/>
  <c r="G1481" i="24"/>
  <c r="H1481" i="24" s="1"/>
  <c r="H1480" i="24"/>
  <c r="G1480" i="24"/>
  <c r="G1479" i="24"/>
  <c r="H1479" i="24" s="1"/>
  <c r="G1478" i="24"/>
  <c r="H1478" i="24" s="1"/>
  <c r="G1477" i="24"/>
  <c r="G1476" i="24"/>
  <c r="H1476" i="24" s="1"/>
  <c r="G1475" i="24"/>
  <c r="H1475" i="24" s="1"/>
  <c r="G1474" i="24"/>
  <c r="H1474" i="24" s="1"/>
  <c r="G1473" i="24"/>
  <c r="H1473" i="24" s="1"/>
  <c r="H1472" i="24"/>
  <c r="G1472" i="24"/>
  <c r="G1471" i="24"/>
  <c r="H1471" i="24" s="1"/>
  <c r="G1470" i="24"/>
  <c r="H1470" i="24" s="1"/>
  <c r="G1469" i="24"/>
  <c r="G1468" i="24"/>
  <c r="H1468" i="24" s="1"/>
  <c r="G1467" i="24"/>
  <c r="H1467" i="24" s="1"/>
  <c r="G1466" i="24"/>
  <c r="H1466" i="24" s="1"/>
  <c r="G1465" i="24"/>
  <c r="H1465" i="24" s="1"/>
  <c r="H1464" i="24"/>
  <c r="G1464" i="24"/>
  <c r="G1463" i="24"/>
  <c r="H1463" i="24" s="1"/>
  <c r="G1462" i="24"/>
  <c r="H1462" i="24" s="1"/>
  <c r="G1461" i="24"/>
  <c r="G1460" i="24"/>
  <c r="H1460" i="24" s="1"/>
  <c r="G1459" i="24"/>
  <c r="H1459" i="24" s="1"/>
  <c r="G1458" i="24"/>
  <c r="H1458" i="24" s="1"/>
  <c r="G1457" i="24"/>
  <c r="H1457" i="24" s="1"/>
  <c r="H1456" i="24"/>
  <c r="G1456" i="24"/>
  <c r="G1455" i="24"/>
  <c r="H1455" i="24" s="1"/>
  <c r="G1454" i="24"/>
  <c r="H1454" i="24" s="1"/>
  <c r="G1453" i="24"/>
  <c r="G1452" i="24"/>
  <c r="H1452" i="24" s="1"/>
  <c r="G1451" i="24"/>
  <c r="H1451" i="24" s="1"/>
  <c r="G1450" i="24"/>
  <c r="H1450" i="24" s="1"/>
  <c r="G1449" i="24"/>
  <c r="H1449" i="24" s="1"/>
  <c r="H1448" i="24"/>
  <c r="G1448" i="24"/>
  <c r="G1447" i="24"/>
  <c r="H1447" i="24" s="1"/>
  <c r="G1446" i="24"/>
  <c r="H1446" i="24" s="1"/>
  <c r="G1445" i="24"/>
  <c r="G1444" i="24"/>
  <c r="H1444" i="24" s="1"/>
  <c r="G1443" i="24"/>
  <c r="H1443" i="24" s="1"/>
  <c r="G1442" i="24"/>
  <c r="H1442" i="24" s="1"/>
  <c r="G1441" i="24"/>
  <c r="H1441" i="24" s="1"/>
  <c r="H1440" i="24"/>
  <c r="G1440" i="24"/>
  <c r="G1439" i="24"/>
  <c r="H1439" i="24" s="1"/>
  <c r="G1438" i="24"/>
  <c r="H1438" i="24" s="1"/>
  <c r="G1437" i="24"/>
  <c r="G1436" i="24"/>
  <c r="H1436" i="24" s="1"/>
  <c r="G1435" i="24"/>
  <c r="H1435" i="24" s="1"/>
  <c r="G1434" i="24"/>
  <c r="H1434" i="24" s="1"/>
  <c r="G1433" i="24"/>
  <c r="H1433" i="24" s="1"/>
  <c r="H1432" i="24"/>
  <c r="G1432" i="24"/>
  <c r="G1431" i="24"/>
  <c r="H1431" i="24" s="1"/>
  <c r="H1430" i="24"/>
  <c r="G1430" i="24"/>
  <c r="G1429" i="24"/>
  <c r="H1429" i="24" s="1"/>
  <c r="H1428" i="24"/>
  <c r="G1428" i="24"/>
  <c r="G1427" i="24"/>
  <c r="H1427" i="24" s="1"/>
  <c r="H1426" i="24"/>
  <c r="G1426" i="24"/>
  <c r="G1425" i="24"/>
  <c r="H1425" i="24" s="1"/>
  <c r="H1424" i="24"/>
  <c r="G1424" i="24"/>
  <c r="G1423" i="24"/>
  <c r="H1423" i="24" s="1"/>
  <c r="H1422" i="24"/>
  <c r="G1422" i="24"/>
  <c r="G1421" i="24"/>
  <c r="H1421" i="24" s="1"/>
  <c r="H1420" i="24"/>
  <c r="G1420" i="24"/>
  <c r="G1419" i="24"/>
  <c r="H1419" i="24" s="1"/>
  <c r="H1418" i="24"/>
  <c r="G1418" i="24"/>
  <c r="G1417" i="24"/>
  <c r="H1417" i="24" s="1"/>
  <c r="H1416" i="24"/>
  <c r="G1416" i="24"/>
  <c r="G1415" i="24"/>
  <c r="H1415" i="24" s="1"/>
  <c r="H1414" i="24"/>
  <c r="G1414" i="24"/>
  <c r="G1413" i="24"/>
  <c r="H1413" i="24" s="1"/>
  <c r="H1412" i="24"/>
  <c r="G1412" i="24"/>
  <c r="G1411" i="24"/>
  <c r="H1411" i="24" s="1"/>
  <c r="H1410" i="24"/>
  <c r="G1410" i="24"/>
  <c r="G1409" i="24"/>
  <c r="H1409" i="24" s="1"/>
  <c r="H1408" i="24"/>
  <c r="G1408" i="24"/>
  <c r="G1407" i="24"/>
  <c r="H1407" i="24" s="1"/>
  <c r="H1406" i="24"/>
  <c r="G1406" i="24"/>
  <c r="G1405" i="24"/>
  <c r="H1405" i="24" s="1"/>
  <c r="H1404" i="24"/>
  <c r="G1404" i="24"/>
  <c r="G1403" i="24"/>
  <c r="H1403" i="24" s="1"/>
  <c r="H1402" i="24"/>
  <c r="G1402" i="24"/>
  <c r="G1401" i="24"/>
  <c r="H1401" i="24" s="1"/>
  <c r="H1400" i="24"/>
  <c r="G1400" i="24"/>
  <c r="G1399" i="24"/>
  <c r="H1399" i="24" s="1"/>
  <c r="H1398" i="24"/>
  <c r="G1398" i="24"/>
  <c r="G1397" i="24"/>
  <c r="H1397" i="24" s="1"/>
  <c r="H1396" i="24"/>
  <c r="G1396" i="24"/>
  <c r="G1395" i="24"/>
  <c r="H1395" i="24" s="1"/>
  <c r="G1394" i="24"/>
  <c r="G1393" i="24"/>
  <c r="H1393" i="24" s="1"/>
  <c r="G1392" i="24"/>
  <c r="G1391" i="24"/>
  <c r="H1391" i="24" s="1"/>
  <c r="H1390" i="24"/>
  <c r="G1390" i="24"/>
  <c r="G1389" i="24"/>
  <c r="H1389" i="24" s="1"/>
  <c r="H1388" i="24"/>
  <c r="G1388" i="24"/>
  <c r="G1387" i="24"/>
  <c r="H1387" i="24" s="1"/>
  <c r="G1386" i="24"/>
  <c r="G1385" i="24"/>
  <c r="H1385" i="24" s="1"/>
  <c r="G1384" i="24"/>
  <c r="G1383" i="24"/>
  <c r="H1383" i="24" s="1"/>
  <c r="H1382" i="24"/>
  <c r="G1382" i="24"/>
  <c r="G1381" i="24"/>
  <c r="H1381" i="24" s="1"/>
  <c r="H1380" i="24"/>
  <c r="G1380" i="24"/>
  <c r="G1379" i="24"/>
  <c r="H1379" i="24" s="1"/>
  <c r="G1378" i="24"/>
  <c r="G1377" i="24"/>
  <c r="H1377" i="24" s="1"/>
  <c r="G1376" i="24"/>
  <c r="G1375" i="24"/>
  <c r="H1375" i="24" s="1"/>
  <c r="H1374" i="24"/>
  <c r="G1374" i="24"/>
  <c r="G1373" i="24"/>
  <c r="H1373" i="24" s="1"/>
  <c r="H1372" i="24"/>
  <c r="G1372" i="24"/>
  <c r="G1371" i="24"/>
  <c r="H1371" i="24" s="1"/>
  <c r="H1370" i="24"/>
  <c r="G1370" i="24"/>
  <c r="G1369" i="24"/>
  <c r="H1369" i="24" s="1"/>
  <c r="H1368" i="24"/>
  <c r="G1368" i="24"/>
  <c r="G1367" i="24"/>
  <c r="H1367" i="24" s="1"/>
  <c r="H1366" i="24"/>
  <c r="G1366" i="24"/>
  <c r="G1365" i="24"/>
  <c r="H1365" i="24" s="1"/>
  <c r="H1364" i="24"/>
  <c r="G1364" i="24"/>
  <c r="G1363" i="24"/>
  <c r="H1363" i="24" s="1"/>
  <c r="H1362" i="24"/>
  <c r="G1362" i="24"/>
  <c r="G1361" i="24"/>
  <c r="H1361" i="24" s="1"/>
  <c r="H1360" i="24"/>
  <c r="G1360" i="24"/>
  <c r="G1359" i="24"/>
  <c r="H1359" i="24" s="1"/>
  <c r="H1358" i="24"/>
  <c r="G1358" i="24"/>
  <c r="G1357" i="24"/>
  <c r="H1357" i="24" s="1"/>
  <c r="H1356" i="24"/>
  <c r="G1356" i="24"/>
  <c r="G1355" i="24"/>
  <c r="H1355" i="24" s="1"/>
  <c r="H1354" i="24"/>
  <c r="G1354" i="24"/>
  <c r="G1353" i="24"/>
  <c r="H1353" i="24" s="1"/>
  <c r="H1352" i="24"/>
  <c r="G1352" i="24"/>
  <c r="G1351" i="24"/>
  <c r="H1351" i="24" s="1"/>
  <c r="H1350" i="24"/>
  <c r="G1350" i="24"/>
  <c r="G1349" i="24"/>
  <c r="H1349" i="24" s="1"/>
  <c r="H1348" i="24"/>
  <c r="G1348" i="24"/>
  <c r="G1347" i="24"/>
  <c r="H1347" i="24" s="1"/>
  <c r="H1346" i="24"/>
  <c r="G1346" i="24"/>
  <c r="G1345" i="24"/>
  <c r="H1345" i="24" s="1"/>
  <c r="H1344" i="24"/>
  <c r="G1344" i="24"/>
  <c r="G1343" i="24"/>
  <c r="H1343" i="24" s="1"/>
  <c r="H1342" i="24"/>
  <c r="G1342" i="24"/>
  <c r="G1341" i="24"/>
  <c r="H1341" i="24" s="1"/>
  <c r="H1340" i="24"/>
  <c r="G1340" i="24"/>
  <c r="G1339" i="24"/>
  <c r="H1339" i="24" s="1"/>
  <c r="H1338" i="24"/>
  <c r="G1338" i="24"/>
  <c r="G1337" i="24"/>
  <c r="H1337" i="24" s="1"/>
  <c r="G1336" i="24"/>
  <c r="H1336" i="24" s="1"/>
  <c r="G1335" i="24"/>
  <c r="G1334" i="24"/>
  <c r="H1334" i="24" s="1"/>
  <c r="G1333" i="24"/>
  <c r="H1333" i="24" s="1"/>
  <c r="H1332" i="24"/>
  <c r="G1332" i="24"/>
  <c r="G1331" i="24"/>
  <c r="H1331" i="24" s="1"/>
  <c r="H1330" i="24"/>
  <c r="G1330" i="24"/>
  <c r="G1329" i="24"/>
  <c r="G1328" i="24"/>
  <c r="H1328" i="24" s="1"/>
  <c r="G1327" i="24"/>
  <c r="G1326" i="24"/>
  <c r="H1326" i="24" s="1"/>
  <c r="G1325" i="24"/>
  <c r="H1325" i="24" s="1"/>
  <c r="H1324" i="24"/>
  <c r="G1324" i="24"/>
  <c r="G1323" i="24"/>
  <c r="H1323" i="24" s="1"/>
  <c r="H1322" i="24"/>
  <c r="G1322" i="24"/>
  <c r="G1321" i="24"/>
  <c r="G1320" i="24"/>
  <c r="H1320" i="24" s="1"/>
  <c r="G1319" i="24"/>
  <c r="G1318" i="24"/>
  <c r="H1318" i="24" s="1"/>
  <c r="G1317" i="24"/>
  <c r="H1317" i="24" s="1"/>
  <c r="H1316" i="24"/>
  <c r="G1316" i="24"/>
  <c r="G1315" i="24"/>
  <c r="H1315" i="24" s="1"/>
  <c r="H1314" i="24"/>
  <c r="G1314" i="24"/>
  <c r="G1313" i="24"/>
  <c r="G1312" i="24"/>
  <c r="H1312" i="24" s="1"/>
  <c r="G1311" i="24"/>
  <c r="G1310" i="24"/>
  <c r="H1310" i="24" s="1"/>
  <c r="G1309" i="24"/>
  <c r="H1309" i="24" s="1"/>
  <c r="H1308" i="24"/>
  <c r="G1308" i="24"/>
  <c r="G1307" i="24"/>
  <c r="H1307" i="24" s="1"/>
  <c r="H1306" i="24"/>
  <c r="G1306" i="24"/>
  <c r="G1305" i="24"/>
  <c r="G1304" i="24"/>
  <c r="H1304" i="24" s="1"/>
  <c r="G1303" i="24"/>
  <c r="G1302" i="24"/>
  <c r="H1302" i="24" s="1"/>
  <c r="G1301" i="24"/>
  <c r="H1301" i="24" s="1"/>
  <c r="H1300" i="24"/>
  <c r="G1300" i="24"/>
  <c r="G1299" i="24"/>
  <c r="H1299" i="24" s="1"/>
  <c r="H1298" i="24"/>
  <c r="G1298" i="24"/>
  <c r="G1297" i="24"/>
  <c r="G1296" i="24"/>
  <c r="H1296" i="24" s="1"/>
  <c r="G1295" i="24"/>
  <c r="G1294" i="24"/>
  <c r="H1294" i="24" s="1"/>
  <c r="G1293" i="24"/>
  <c r="H1293" i="24" s="1"/>
  <c r="H1292" i="24"/>
  <c r="G1292" i="24"/>
  <c r="G1291" i="24"/>
  <c r="H1291" i="24" s="1"/>
  <c r="H1290" i="24"/>
  <c r="G1290" i="24"/>
  <c r="G1289" i="24"/>
  <c r="G1288" i="24"/>
  <c r="H1288" i="24" s="1"/>
  <c r="G1287" i="24"/>
  <c r="G1286" i="24"/>
  <c r="H1286" i="24" s="1"/>
  <c r="G1285" i="24"/>
  <c r="H1284" i="24"/>
  <c r="G1284" i="24"/>
  <c r="G1283" i="24"/>
  <c r="H1283" i="24" s="1"/>
  <c r="H1282" i="24"/>
  <c r="G1282" i="24"/>
  <c r="G1281" i="24"/>
  <c r="H1280" i="24"/>
  <c r="G1280" i="24"/>
  <c r="G1279" i="24"/>
  <c r="G1278" i="24"/>
  <c r="H1278" i="24" s="1"/>
  <c r="G1277" i="24"/>
  <c r="H1276" i="24"/>
  <c r="G1276" i="24"/>
  <c r="G1275" i="24"/>
  <c r="H1275" i="24" s="1"/>
  <c r="H1274" i="24"/>
  <c r="G1274" i="24"/>
  <c r="G1273" i="24"/>
  <c r="H1272" i="24"/>
  <c r="G1272" i="24"/>
  <c r="G1271" i="24"/>
  <c r="G1270" i="24"/>
  <c r="H1270" i="24" s="1"/>
  <c r="G1269" i="24"/>
  <c r="H1268" i="24"/>
  <c r="G1268" i="24"/>
  <c r="G1267" i="24"/>
  <c r="H1267" i="24" s="1"/>
  <c r="H1266" i="24"/>
  <c r="G1266" i="24"/>
  <c r="G1265" i="24"/>
  <c r="H1264" i="24"/>
  <c r="G1264" i="24"/>
  <c r="G1263" i="24"/>
  <c r="G1262" i="24"/>
  <c r="H1262" i="24" s="1"/>
  <c r="G1261" i="24"/>
  <c r="H1261" i="24" s="1"/>
  <c r="H1260" i="24"/>
  <c r="G1260" i="24"/>
  <c r="G1259" i="24"/>
  <c r="H1259" i="24" s="1"/>
  <c r="H1258" i="24"/>
  <c r="G1258" i="24"/>
  <c r="G1257" i="24"/>
  <c r="G1256" i="24"/>
  <c r="H1256" i="24" s="1"/>
  <c r="G1255" i="24"/>
  <c r="G1254" i="24"/>
  <c r="H1254" i="24" s="1"/>
  <c r="G1253" i="24"/>
  <c r="H1252" i="24"/>
  <c r="G1252" i="24"/>
  <c r="G1251" i="24"/>
  <c r="H1251" i="24" s="1"/>
  <c r="H1250" i="24"/>
  <c r="G1250" i="24"/>
  <c r="G1249" i="24"/>
  <c r="H1248" i="24"/>
  <c r="G1248" i="24"/>
  <c r="G1247" i="24"/>
  <c r="G1246" i="24"/>
  <c r="H1246" i="24" s="1"/>
  <c r="G1245" i="24"/>
  <c r="H1244" i="24"/>
  <c r="G1244" i="24"/>
  <c r="G1243" i="24"/>
  <c r="H1243" i="24" s="1"/>
  <c r="H1242" i="24"/>
  <c r="G1242" i="24"/>
  <c r="G1241" i="24"/>
  <c r="H1240" i="24"/>
  <c r="G1240" i="24"/>
  <c r="G1239" i="24"/>
  <c r="G1238" i="24"/>
  <c r="H1238" i="24" s="1"/>
  <c r="G1237" i="24"/>
  <c r="G1236" i="24"/>
  <c r="G1235" i="24"/>
  <c r="H1235" i="24" s="1"/>
  <c r="H1234" i="24"/>
  <c r="G1234" i="24"/>
  <c r="G1233" i="24"/>
  <c r="G1232" i="24"/>
  <c r="H1232" i="24" s="1"/>
  <c r="G1231" i="24"/>
  <c r="G1230" i="24"/>
  <c r="H1230" i="24" s="1"/>
  <c r="G1229" i="24"/>
  <c r="G1228" i="24"/>
  <c r="G1227" i="24"/>
  <c r="H1227" i="24" s="1"/>
  <c r="G1226" i="24"/>
  <c r="G1225" i="24"/>
  <c r="H1224" i="24"/>
  <c r="G1224" i="24"/>
  <c r="G1223" i="24"/>
  <c r="G1222" i="24"/>
  <c r="H1222" i="24" s="1"/>
  <c r="G1221" i="24"/>
  <c r="G1220" i="24"/>
  <c r="G1219" i="24"/>
  <c r="H1219" i="24" s="1"/>
  <c r="H1218" i="24"/>
  <c r="G1218" i="24"/>
  <c r="G1217" i="24"/>
  <c r="G1216" i="24"/>
  <c r="H1216" i="24" s="1"/>
  <c r="G1215" i="24"/>
  <c r="G1214" i="24"/>
  <c r="H1214" i="24" s="1"/>
  <c r="G1213" i="24"/>
  <c r="G1212" i="24"/>
  <c r="G1211" i="24"/>
  <c r="H1211" i="24" s="1"/>
  <c r="G1210" i="24"/>
  <c r="G1209" i="24"/>
  <c r="H1209" i="24" s="1"/>
  <c r="G1208" i="24"/>
  <c r="G1207" i="24"/>
  <c r="H1207" i="24" s="1"/>
  <c r="H1206" i="24"/>
  <c r="G1206" i="24"/>
  <c r="G1205" i="24"/>
  <c r="H1205" i="24" s="1"/>
  <c r="G1204" i="24"/>
  <c r="G1203" i="24"/>
  <c r="H1203" i="24" s="1"/>
  <c r="G1202" i="24"/>
  <c r="G1201" i="24"/>
  <c r="H1201" i="24" s="1"/>
  <c r="G1200" i="24"/>
  <c r="G1199" i="24"/>
  <c r="H1199" i="24" s="1"/>
  <c r="H1198" i="24"/>
  <c r="G1198" i="24"/>
  <c r="G1197" i="24"/>
  <c r="H1197" i="24" s="1"/>
  <c r="G1196" i="24"/>
  <c r="G1195" i="24"/>
  <c r="H1195" i="24" s="1"/>
  <c r="G1194" i="24"/>
  <c r="G1193" i="24"/>
  <c r="H1193" i="24" s="1"/>
  <c r="G1192" i="24"/>
  <c r="G1191" i="24"/>
  <c r="H1191" i="24" s="1"/>
  <c r="H1190" i="24"/>
  <c r="G1190" i="24"/>
  <c r="G1189" i="24"/>
  <c r="H1189" i="24" s="1"/>
  <c r="G1188" i="24"/>
  <c r="G1187" i="24"/>
  <c r="H1187" i="24" s="1"/>
  <c r="G1186" i="24"/>
  <c r="G1185" i="24"/>
  <c r="H1185" i="24" s="1"/>
  <c r="G1184" i="24"/>
  <c r="G1183" i="24"/>
  <c r="H1183" i="24" s="1"/>
  <c r="H1182" i="24"/>
  <c r="G1182" i="24"/>
  <c r="G1181" i="24"/>
  <c r="H1181" i="24" s="1"/>
  <c r="G1180" i="24"/>
  <c r="G1179" i="24"/>
  <c r="H1179" i="24" s="1"/>
  <c r="G1178" i="24"/>
  <c r="G1177" i="24"/>
  <c r="H1177" i="24" s="1"/>
  <c r="G1176" i="24"/>
  <c r="G1175" i="24"/>
  <c r="H1175" i="24" s="1"/>
  <c r="H1174" i="24"/>
  <c r="G1174" i="24"/>
  <c r="G1173" i="24"/>
  <c r="H1173" i="24" s="1"/>
  <c r="G1172" i="24"/>
  <c r="G1171" i="24"/>
  <c r="H1171" i="24" s="1"/>
  <c r="G1170" i="24"/>
  <c r="G1169" i="24"/>
  <c r="H1169" i="24" s="1"/>
  <c r="G1168" i="24"/>
  <c r="G1167" i="24"/>
  <c r="H1167" i="24" s="1"/>
  <c r="H1166" i="24"/>
  <c r="G1166" i="24"/>
  <c r="G1165" i="24"/>
  <c r="H1165" i="24" s="1"/>
  <c r="G1164" i="24"/>
  <c r="G1163" i="24"/>
  <c r="H1163" i="24" s="1"/>
  <c r="G1162" i="24"/>
  <c r="G1161" i="24"/>
  <c r="H1161" i="24" s="1"/>
  <c r="G1160" i="24"/>
  <c r="G1159" i="24"/>
  <c r="H1159" i="24" s="1"/>
  <c r="H1158" i="24"/>
  <c r="G1158" i="24"/>
  <c r="G1157" i="24"/>
  <c r="H1157" i="24" s="1"/>
  <c r="G1156" i="24"/>
  <c r="G1155" i="24"/>
  <c r="H1155" i="24" s="1"/>
  <c r="G1154" i="24"/>
  <c r="G1153" i="24"/>
  <c r="H1153" i="24" s="1"/>
  <c r="G1152" i="24"/>
  <c r="G1151" i="24"/>
  <c r="H1150" i="24"/>
  <c r="G1150" i="24"/>
  <c r="G1149" i="24"/>
  <c r="G1148" i="24"/>
  <c r="H1148" i="24" s="1"/>
  <c r="G1147" i="24"/>
  <c r="H1146" i="24" s="1"/>
  <c r="G1146" i="24"/>
  <c r="G1145" i="24"/>
  <c r="H1145" i="24" s="1"/>
  <c r="G1144" i="24"/>
  <c r="G1143" i="24"/>
  <c r="H1142" i="24"/>
  <c r="G1142" i="24"/>
  <c r="G1141" i="24"/>
  <c r="G1140" i="24"/>
  <c r="H1140" i="24" s="1"/>
  <c r="G1139" i="24"/>
  <c r="H1138" i="24" s="1"/>
  <c r="G1138" i="24"/>
  <c r="G1137" i="24"/>
  <c r="H1137" i="24" s="1"/>
  <c r="G1136" i="24"/>
  <c r="G1135" i="24"/>
  <c r="H1134" i="24"/>
  <c r="G1134" i="24"/>
  <c r="G1133" i="24"/>
  <c r="G1132" i="24"/>
  <c r="H1132" i="24" s="1"/>
  <c r="G1131" i="24"/>
  <c r="H1130" i="24" s="1"/>
  <c r="G1130" i="24"/>
  <c r="G1129" i="24"/>
  <c r="H1129" i="24" s="1"/>
  <c r="G1128" i="24"/>
  <c r="G1127" i="24"/>
  <c r="H1126" i="24"/>
  <c r="G1126" i="24"/>
  <c r="G1125" i="24"/>
  <c r="G1124" i="24"/>
  <c r="H1124" i="24" s="1"/>
  <c r="G1123" i="24"/>
  <c r="H1122" i="24" s="1"/>
  <c r="G1122" i="24"/>
  <c r="G1121" i="24"/>
  <c r="H1121" i="24" s="1"/>
  <c r="G1120" i="24"/>
  <c r="G1119" i="24"/>
  <c r="H1118" i="24"/>
  <c r="G1118" i="24"/>
  <c r="G1117" i="24"/>
  <c r="G1116" i="24"/>
  <c r="H1116" i="24" s="1"/>
  <c r="G1115" i="24"/>
  <c r="H1114" i="24" s="1"/>
  <c r="G1114" i="24"/>
  <c r="G1113" i="24"/>
  <c r="H1113" i="24" s="1"/>
  <c r="G1112" i="24"/>
  <c r="G1111" i="24"/>
  <c r="H1110" i="24"/>
  <c r="G1110" i="24"/>
  <c r="G1109" i="24"/>
  <c r="G1108" i="24"/>
  <c r="H1108" i="24" s="1"/>
  <c r="G1107" i="24"/>
  <c r="H1106" i="24" s="1"/>
  <c r="G1106" i="24"/>
  <c r="G1105" i="24"/>
  <c r="H1105" i="24" s="1"/>
  <c r="G1104" i="24"/>
  <c r="G1103" i="24"/>
  <c r="H1102" i="24"/>
  <c r="G1102" i="24"/>
  <c r="G1101" i="24"/>
  <c r="G1100" i="24"/>
  <c r="H1100" i="24" s="1"/>
  <c r="G1099" i="24"/>
  <c r="H1098" i="24" s="1"/>
  <c r="G1098" i="24"/>
  <c r="G1097" i="24"/>
  <c r="H1097" i="24" s="1"/>
  <c r="G1096" i="24"/>
  <c r="G1095" i="24"/>
  <c r="H1094" i="24"/>
  <c r="G1094" i="24"/>
  <c r="G1093" i="24"/>
  <c r="G1092" i="24"/>
  <c r="H1092" i="24" s="1"/>
  <c r="G1091" i="24"/>
  <c r="H1090" i="24" s="1"/>
  <c r="G1090" i="24"/>
  <c r="G1089" i="24"/>
  <c r="H1089" i="24" s="1"/>
  <c r="G1088" i="24"/>
  <c r="G1087" i="24"/>
  <c r="H1086" i="24"/>
  <c r="G1086" i="24"/>
  <c r="G1085" i="24"/>
  <c r="G1084" i="24"/>
  <c r="H1084" i="24" s="1"/>
  <c r="G1083" i="24"/>
  <c r="H1082" i="24" s="1"/>
  <c r="G1082" i="24"/>
  <c r="G1081" i="24"/>
  <c r="H1081" i="24" s="1"/>
  <c r="G1080" i="24"/>
  <c r="G1079" i="24"/>
  <c r="H1078" i="24"/>
  <c r="G1078" i="24"/>
  <c r="G1077" i="24"/>
  <c r="G1076" i="24"/>
  <c r="H1076" i="24" s="1"/>
  <c r="G1075" i="24"/>
  <c r="H1074" i="24" s="1"/>
  <c r="G1074" i="24"/>
  <c r="G1073" i="24"/>
  <c r="H1073" i="24" s="1"/>
  <c r="H1072" i="24"/>
  <c r="G1072" i="24"/>
  <c r="G1071" i="24"/>
  <c r="H1070" i="24"/>
  <c r="G1070" i="24"/>
  <c r="G1069" i="24"/>
  <c r="G1068" i="24"/>
  <c r="H1068" i="24" s="1"/>
  <c r="G1067" i="24"/>
  <c r="H1067" i="24" s="1"/>
  <c r="G1066" i="24"/>
  <c r="G1065" i="24"/>
  <c r="H1065" i="24" s="1"/>
  <c r="H1064" i="24"/>
  <c r="G1064" i="24"/>
  <c r="G1063" i="24"/>
  <c r="G1062" i="24"/>
  <c r="H1062" i="24" s="1"/>
  <c r="G1061" i="24"/>
  <c r="G1060" i="24"/>
  <c r="H1060" i="24" s="1"/>
  <c r="G1059" i="24"/>
  <c r="H1059" i="24" s="1"/>
  <c r="G1058" i="24"/>
  <c r="G1057" i="24"/>
  <c r="H1057" i="24" s="1"/>
  <c r="H1056" i="24"/>
  <c r="G1056" i="24"/>
  <c r="G1055" i="24"/>
  <c r="G1054" i="24"/>
  <c r="H1054" i="24" s="1"/>
  <c r="G1053" i="24"/>
  <c r="G1052" i="24"/>
  <c r="H1052" i="24" s="1"/>
  <c r="G1051" i="24"/>
  <c r="H1051" i="24" s="1"/>
  <c r="G1050" i="24"/>
  <c r="G1049" i="24"/>
  <c r="H1049" i="24" s="1"/>
  <c r="H1048" i="24"/>
  <c r="G1048" i="24"/>
  <c r="G1047" i="24"/>
  <c r="G1046" i="24"/>
  <c r="H1046" i="24" s="1"/>
  <c r="G1045" i="24"/>
  <c r="G1044" i="24"/>
  <c r="H1044" i="24" s="1"/>
  <c r="G1043" i="24"/>
  <c r="H1043" i="24" s="1"/>
  <c r="G1042" i="24"/>
  <c r="G1041" i="24"/>
  <c r="H1041" i="24" s="1"/>
  <c r="H1040" i="24"/>
  <c r="G1040" i="24"/>
  <c r="G1039" i="24"/>
  <c r="G1038" i="24"/>
  <c r="H1038" i="24" s="1"/>
  <c r="G1037" i="24"/>
  <c r="G1036" i="24"/>
  <c r="H1036" i="24" s="1"/>
  <c r="G1035" i="24"/>
  <c r="H1035" i="24" s="1"/>
  <c r="G1034" i="24"/>
  <c r="G1033" i="24"/>
  <c r="H1033" i="24" s="1"/>
  <c r="H1032" i="24"/>
  <c r="G1032" i="24"/>
  <c r="G1031" i="24"/>
  <c r="G1030" i="24"/>
  <c r="H1030" i="24" s="1"/>
  <c r="G1029" i="24"/>
  <c r="G1028" i="24"/>
  <c r="H1028" i="24" s="1"/>
  <c r="G1027" i="24"/>
  <c r="H1027" i="24" s="1"/>
  <c r="G1026" i="24"/>
  <c r="G1025" i="24"/>
  <c r="H1025" i="24" s="1"/>
  <c r="H1024" i="24"/>
  <c r="G1024" i="24"/>
  <c r="G1023" i="24"/>
  <c r="G1022" i="24"/>
  <c r="H1022" i="24" s="1"/>
  <c r="G1021" i="24"/>
  <c r="G1020" i="24"/>
  <c r="H1020" i="24" s="1"/>
  <c r="G1019" i="24"/>
  <c r="H1019" i="24" s="1"/>
  <c r="G1018" i="24"/>
  <c r="G1017" i="24"/>
  <c r="H1017" i="24" s="1"/>
  <c r="H1016" i="24"/>
  <c r="G1016" i="24"/>
  <c r="G1015" i="24"/>
  <c r="G1014" i="24"/>
  <c r="H1014" i="24" s="1"/>
  <c r="G1013" i="24"/>
  <c r="G1012" i="24"/>
  <c r="H1012" i="24" s="1"/>
  <c r="G1011" i="24"/>
  <c r="H1011" i="24" s="1"/>
  <c r="G1010" i="24"/>
  <c r="G1009" i="24"/>
  <c r="H1009" i="24" s="1"/>
  <c r="H1008" i="24"/>
  <c r="G1008" i="24"/>
  <c r="G1007" i="24"/>
  <c r="G1006" i="24"/>
  <c r="H1006" i="24" s="1"/>
  <c r="G1005" i="24"/>
  <c r="G1004" i="24"/>
  <c r="H1004" i="24" s="1"/>
  <c r="G1003" i="24"/>
  <c r="H1003" i="24" s="1"/>
  <c r="G1002" i="24"/>
  <c r="G1001" i="24"/>
  <c r="H1001" i="24" s="1"/>
  <c r="H1000" i="24"/>
  <c r="G1000" i="24"/>
  <c r="G999" i="24"/>
  <c r="G998" i="24"/>
  <c r="H998" i="24" s="1"/>
  <c r="G997" i="24"/>
  <c r="G996" i="24"/>
  <c r="H996" i="24" s="1"/>
  <c r="G995" i="24"/>
  <c r="G994" i="24"/>
  <c r="G993" i="24"/>
  <c r="H993" i="24" s="1"/>
  <c r="H992" i="24"/>
  <c r="G992" i="24"/>
  <c r="G991" i="24"/>
  <c r="G990" i="24"/>
  <c r="H990" i="24" s="1"/>
  <c r="G989" i="24"/>
  <c r="G988" i="24"/>
  <c r="H988" i="24" s="1"/>
  <c r="G987" i="24"/>
  <c r="G986" i="24"/>
  <c r="G985" i="24"/>
  <c r="H985" i="24" s="1"/>
  <c r="H984" i="24"/>
  <c r="G984" i="24"/>
  <c r="G983" i="24"/>
  <c r="G982" i="24"/>
  <c r="H982" i="24" s="1"/>
  <c r="G981" i="24"/>
  <c r="G980" i="24"/>
  <c r="H980" i="24" s="1"/>
  <c r="G979" i="24"/>
  <c r="G978" i="24"/>
  <c r="G977" i="24"/>
  <c r="H977" i="24" s="1"/>
  <c r="G976" i="24"/>
  <c r="G975" i="24"/>
  <c r="H974" i="24"/>
  <c r="G974" i="24"/>
  <c r="G973" i="24"/>
  <c r="G972" i="24"/>
  <c r="H972" i="24" s="1"/>
  <c r="G971" i="24"/>
  <c r="G970" i="24"/>
  <c r="G969" i="24"/>
  <c r="H969" i="24" s="1"/>
  <c r="H968" i="24"/>
  <c r="G968" i="24"/>
  <c r="G967" i="24"/>
  <c r="G966" i="24"/>
  <c r="H966" i="24" s="1"/>
  <c r="G965" i="24"/>
  <c r="G964" i="24"/>
  <c r="H964" i="24" s="1"/>
  <c r="G963" i="24"/>
  <c r="G962" i="24"/>
  <c r="G961" i="24"/>
  <c r="H961" i="24" s="1"/>
  <c r="G960" i="24"/>
  <c r="G959" i="24"/>
  <c r="H958" i="24"/>
  <c r="G958" i="24"/>
  <c r="G957" i="24"/>
  <c r="G956" i="24"/>
  <c r="H956" i="24" s="1"/>
  <c r="G955" i="24"/>
  <c r="G954" i="24"/>
  <c r="G953" i="24"/>
  <c r="H953" i="24" s="1"/>
  <c r="H952" i="24"/>
  <c r="G952" i="24"/>
  <c r="G951" i="24"/>
  <c r="G950" i="24"/>
  <c r="H950" i="24" s="1"/>
  <c r="G949" i="24"/>
  <c r="G948" i="24"/>
  <c r="H948" i="24" s="1"/>
  <c r="G947" i="24"/>
  <c r="G946" i="24"/>
  <c r="G945" i="24"/>
  <c r="H945" i="24" s="1"/>
  <c r="G944" i="24"/>
  <c r="G943" i="24"/>
  <c r="H942" i="24"/>
  <c r="G942" i="24"/>
  <c r="G941" i="24"/>
  <c r="G940" i="24"/>
  <c r="H940" i="24" s="1"/>
  <c r="G939" i="24"/>
  <c r="G938" i="24"/>
  <c r="G937" i="24"/>
  <c r="H937" i="24" s="1"/>
  <c r="H936" i="24"/>
  <c r="G936" i="24"/>
  <c r="G935" i="24"/>
  <c r="G934" i="24"/>
  <c r="H934" i="24" s="1"/>
  <c r="G933" i="24"/>
  <c r="G932" i="24"/>
  <c r="H932" i="24" s="1"/>
  <c r="H931" i="24"/>
  <c r="G931" i="24"/>
  <c r="G930" i="24"/>
  <c r="H930" i="24" s="1"/>
  <c r="G929" i="24"/>
  <c r="G928" i="24"/>
  <c r="H928" i="24" s="1"/>
  <c r="G927" i="24"/>
  <c r="G926" i="24"/>
  <c r="H926" i="24" s="1"/>
  <c r="H925" i="24"/>
  <c r="G925" i="24"/>
  <c r="G924" i="24"/>
  <c r="H924" i="24" s="1"/>
  <c r="H923" i="24"/>
  <c r="G923" i="24"/>
  <c r="G922" i="24"/>
  <c r="H922" i="24" s="1"/>
  <c r="G921" i="24"/>
  <c r="G920" i="24"/>
  <c r="H920" i="24" s="1"/>
  <c r="G919" i="24"/>
  <c r="G918" i="24"/>
  <c r="H918" i="24" s="1"/>
  <c r="H917" i="24"/>
  <c r="G917" i="24"/>
  <c r="G916" i="24"/>
  <c r="H916" i="24" s="1"/>
  <c r="H915" i="24"/>
  <c r="G915" i="24"/>
  <c r="G914" i="24"/>
  <c r="H914" i="24" s="1"/>
  <c r="G913" i="24"/>
  <c r="G912" i="24"/>
  <c r="H912" i="24" s="1"/>
  <c r="G911" i="24"/>
  <c r="G910" i="24"/>
  <c r="H910" i="24" s="1"/>
  <c r="H909" i="24"/>
  <c r="G909" i="24"/>
  <c r="G908" i="24"/>
  <c r="H908" i="24" s="1"/>
  <c r="H907" i="24"/>
  <c r="G907" i="24"/>
  <c r="G906" i="24"/>
  <c r="H906" i="24" s="1"/>
  <c r="G905" i="24"/>
  <c r="G904" i="24"/>
  <c r="H904" i="24" s="1"/>
  <c r="G903" i="24"/>
  <c r="G902" i="24"/>
  <c r="H902" i="24" s="1"/>
  <c r="H901" i="24"/>
  <c r="G901" i="24"/>
  <c r="G900" i="24"/>
  <c r="G899" i="24"/>
  <c r="H899" i="24" s="1"/>
  <c r="G898" i="24"/>
  <c r="G897" i="24"/>
  <c r="H897" i="24" s="1"/>
  <c r="G896" i="24"/>
  <c r="G895" i="24"/>
  <c r="G894" i="24"/>
  <c r="H894" i="24" s="1"/>
  <c r="G893" i="24"/>
  <c r="G892" i="24"/>
  <c r="H891" i="24"/>
  <c r="G891" i="24"/>
  <c r="G890" i="24"/>
  <c r="G889" i="24"/>
  <c r="H889" i="24" s="1"/>
  <c r="G888" i="24"/>
  <c r="G887" i="24"/>
  <c r="G886" i="24"/>
  <c r="H886" i="24" s="1"/>
  <c r="H885" i="24"/>
  <c r="G885" i="24"/>
  <c r="G884" i="24"/>
  <c r="G883" i="24"/>
  <c r="H883" i="24" s="1"/>
  <c r="G882" i="24"/>
  <c r="G881" i="24"/>
  <c r="H881" i="24" s="1"/>
  <c r="G880" i="24"/>
  <c r="G879" i="24"/>
  <c r="G878" i="24"/>
  <c r="H878" i="24" s="1"/>
  <c r="G877" i="24"/>
  <c r="G876" i="24"/>
  <c r="H875" i="24"/>
  <c r="G875" i="24"/>
  <c r="G874" i="24"/>
  <c r="G873" i="24"/>
  <c r="H873" i="24" s="1"/>
  <c r="G872" i="24"/>
  <c r="G871" i="24"/>
  <c r="G870" i="24"/>
  <c r="H870" i="24" s="1"/>
  <c r="H869" i="24"/>
  <c r="G869" i="24"/>
  <c r="G868" i="24"/>
  <c r="G867" i="24"/>
  <c r="H867" i="24" s="1"/>
  <c r="G866" i="24"/>
  <c r="G865" i="24"/>
  <c r="H865" i="24" s="1"/>
  <c r="G864" i="24"/>
  <c r="G863" i="24"/>
  <c r="G862" i="24"/>
  <c r="H862" i="24" s="1"/>
  <c r="G861" i="24"/>
  <c r="G860" i="24"/>
  <c r="H859" i="24"/>
  <c r="G859" i="24"/>
  <c r="G858" i="24"/>
  <c r="G857" i="24"/>
  <c r="H857" i="24" s="1"/>
  <c r="G856" i="24"/>
  <c r="G855" i="24"/>
  <c r="G854" i="24"/>
  <c r="H853" i="24" s="1"/>
  <c r="G853" i="24"/>
  <c r="G852" i="24"/>
  <c r="H851" i="24" s="1"/>
  <c r="G851" i="24"/>
  <c r="H850" i="24"/>
  <c r="G850" i="24"/>
  <c r="H849" i="24" s="1"/>
  <c r="G849" i="24"/>
  <c r="H848" i="24"/>
  <c r="G848" i="24"/>
  <c r="H847" i="24" s="1"/>
  <c r="G847" i="24"/>
  <c r="G846" i="24"/>
  <c r="H845" i="24" s="1"/>
  <c r="G845" i="24"/>
  <c r="G844" i="24"/>
  <c r="H843" i="24" s="1"/>
  <c r="G843" i="24"/>
  <c r="H842" i="24"/>
  <c r="G842" i="24"/>
  <c r="H841" i="24" s="1"/>
  <c r="G841" i="24"/>
  <c r="H840" i="24"/>
  <c r="G840" i="24"/>
  <c r="H839" i="24" s="1"/>
  <c r="G839" i="24"/>
  <c r="H838" i="24"/>
  <c r="G838" i="24"/>
  <c r="H837" i="24" s="1"/>
  <c r="G837" i="24"/>
  <c r="H836" i="24"/>
  <c r="G836" i="24"/>
  <c r="H835" i="24" s="1"/>
  <c r="G835" i="24"/>
  <c r="H834" i="24"/>
  <c r="G834" i="24"/>
  <c r="H833" i="24" s="1"/>
  <c r="G833" i="24"/>
  <c r="H832" i="24"/>
  <c r="G832" i="24"/>
  <c r="H831" i="24" s="1"/>
  <c r="G831" i="24"/>
  <c r="H830" i="24"/>
  <c r="G830" i="24"/>
  <c r="H829" i="24" s="1"/>
  <c r="G829" i="24"/>
  <c r="H828" i="24"/>
  <c r="G828" i="24"/>
  <c r="H827" i="24" s="1"/>
  <c r="G827" i="24"/>
  <c r="H826" i="24"/>
  <c r="G826" i="24"/>
  <c r="H825" i="24" s="1"/>
  <c r="G825" i="24"/>
  <c r="H824" i="24"/>
  <c r="G824" i="24"/>
  <c r="H823" i="24" s="1"/>
  <c r="G823" i="24"/>
  <c r="H822" i="24"/>
  <c r="G822" i="24"/>
  <c r="H821" i="24" s="1"/>
  <c r="G821" i="24"/>
  <c r="H820" i="24"/>
  <c r="G820" i="24"/>
  <c r="H819" i="24" s="1"/>
  <c r="G819" i="24"/>
  <c r="H818" i="24"/>
  <c r="G818" i="24"/>
  <c r="H817" i="24" s="1"/>
  <c r="G817" i="24"/>
  <c r="H816" i="24"/>
  <c r="G816" i="24"/>
  <c r="H815" i="24" s="1"/>
  <c r="G815" i="24"/>
  <c r="G814" i="24"/>
  <c r="H814" i="24" s="1"/>
  <c r="G813" i="24"/>
  <c r="G812" i="24"/>
  <c r="H811" i="24"/>
  <c r="G811" i="24"/>
  <c r="G810" i="24"/>
  <c r="G809" i="24"/>
  <c r="H809" i="24" s="1"/>
  <c r="G808" i="24"/>
  <c r="H808" i="24" s="1"/>
  <c r="G807" i="24"/>
  <c r="G806" i="24"/>
  <c r="H806" i="24" s="1"/>
  <c r="H805" i="24"/>
  <c r="G805" i="24"/>
  <c r="G804" i="24"/>
  <c r="G803" i="24"/>
  <c r="H803" i="24" s="1"/>
  <c r="G802" i="24"/>
  <c r="G801" i="24"/>
  <c r="G800" i="24"/>
  <c r="H800" i="24" s="1"/>
  <c r="H799" i="24"/>
  <c r="G799" i="24"/>
  <c r="G798" i="24"/>
  <c r="H798" i="24" s="1"/>
  <c r="G797" i="24"/>
  <c r="H797" i="24" s="1"/>
  <c r="G796" i="24"/>
  <c r="G795" i="24"/>
  <c r="H795" i="24" s="1"/>
  <c r="G794" i="24"/>
  <c r="H794" i="24" s="1"/>
  <c r="G793" i="24"/>
  <c r="G792" i="24"/>
  <c r="H792" i="24" s="1"/>
  <c r="H791" i="24"/>
  <c r="G791" i="24"/>
  <c r="G790" i="24"/>
  <c r="G789" i="24"/>
  <c r="H789" i="24" s="1"/>
  <c r="G788" i="24"/>
  <c r="G787" i="24"/>
  <c r="H787" i="24" s="1"/>
  <c r="G786" i="24"/>
  <c r="H786" i="24" s="1"/>
  <c r="G785" i="24"/>
  <c r="G784" i="24"/>
  <c r="H784" i="24" s="1"/>
  <c r="H783" i="24"/>
  <c r="G783" i="24"/>
  <c r="G782" i="24"/>
  <c r="G781" i="24"/>
  <c r="H781" i="24" s="1"/>
  <c r="G780" i="24"/>
  <c r="G779" i="24"/>
  <c r="H779" i="24" s="1"/>
  <c r="G778" i="24"/>
  <c r="H778" i="24" s="1"/>
  <c r="G777" i="24"/>
  <c r="G776" i="24"/>
  <c r="H776" i="24" s="1"/>
  <c r="H775" i="24"/>
  <c r="G775" i="24"/>
  <c r="G774" i="24"/>
  <c r="G773" i="24"/>
  <c r="H773" i="24" s="1"/>
  <c r="G772" i="24"/>
  <c r="G771" i="24"/>
  <c r="H771" i="24" s="1"/>
  <c r="G770" i="24"/>
  <c r="H770" i="24" s="1"/>
  <c r="G769" i="24"/>
  <c r="G768" i="24"/>
  <c r="H768" i="24" s="1"/>
  <c r="H767" i="24"/>
  <c r="G767" i="24"/>
  <c r="G766" i="24"/>
  <c r="G765" i="24"/>
  <c r="H765" i="24" s="1"/>
  <c r="G764" i="24"/>
  <c r="G763" i="24"/>
  <c r="H763" i="24" s="1"/>
  <c r="G762" i="24"/>
  <c r="H762" i="24" s="1"/>
  <c r="G761" i="24"/>
  <c r="G760" i="24"/>
  <c r="H760" i="24" s="1"/>
  <c r="H759" i="24"/>
  <c r="G759" i="24"/>
  <c r="G758" i="24"/>
  <c r="G757" i="24"/>
  <c r="H757" i="24" s="1"/>
  <c r="G756" i="24"/>
  <c r="G755" i="24"/>
  <c r="G754" i="24"/>
  <c r="H754" i="24" s="1"/>
  <c r="H753" i="24"/>
  <c r="G753" i="24"/>
  <c r="G752" i="24"/>
  <c r="H752" i="24" s="1"/>
  <c r="G751" i="24"/>
  <c r="H751" i="24" s="1"/>
  <c r="G750" i="24"/>
  <c r="G749" i="24"/>
  <c r="H749" i="24" s="1"/>
  <c r="G748" i="24"/>
  <c r="H748" i="24" s="1"/>
  <c r="G747" i="24"/>
  <c r="G746" i="24"/>
  <c r="H745" i="24"/>
  <c r="G745" i="24"/>
  <c r="G744" i="24"/>
  <c r="H744" i="24" s="1"/>
  <c r="G743" i="24"/>
  <c r="H743" i="24" s="1"/>
  <c r="G742" i="24"/>
  <c r="H741" i="24"/>
  <c r="G741" i="24"/>
  <c r="G740" i="24"/>
  <c r="H740" i="24" s="1"/>
  <c r="G739" i="24"/>
  <c r="H739" i="24" s="1"/>
  <c r="G738" i="24"/>
  <c r="H737" i="24" s="1"/>
  <c r="G737" i="24"/>
  <c r="G736" i="24"/>
  <c r="H736" i="24" s="1"/>
  <c r="G735" i="24"/>
  <c r="G734" i="24"/>
  <c r="H733" i="24"/>
  <c r="G733" i="24"/>
  <c r="G732" i="24"/>
  <c r="G731" i="24"/>
  <c r="H731" i="24" s="1"/>
  <c r="G730" i="24"/>
  <c r="H730" i="24" s="1"/>
  <c r="G729" i="24"/>
  <c r="G728" i="24"/>
  <c r="H728" i="24" s="1"/>
  <c r="H727" i="24"/>
  <c r="G727" i="24"/>
  <c r="G726" i="24"/>
  <c r="G725" i="24"/>
  <c r="H725" i="24" s="1"/>
  <c r="G724" i="24"/>
  <c r="G723" i="24"/>
  <c r="G722" i="24"/>
  <c r="H722" i="24" s="1"/>
  <c r="H721" i="24"/>
  <c r="G721" i="24"/>
  <c r="G720" i="24"/>
  <c r="H720" i="24" s="1"/>
  <c r="G719" i="24"/>
  <c r="H719" i="24" s="1"/>
  <c r="G718" i="24"/>
  <c r="G717" i="24"/>
  <c r="H717" i="24" s="1"/>
  <c r="G716" i="24"/>
  <c r="H716" i="24" s="1"/>
  <c r="G715" i="24"/>
  <c r="G714" i="24"/>
  <c r="H713" i="24"/>
  <c r="G713" i="24"/>
  <c r="G712" i="24"/>
  <c r="H712" i="24" s="1"/>
  <c r="G711" i="24"/>
  <c r="H711" i="24" s="1"/>
  <c r="G710" i="24"/>
  <c r="H709" i="24"/>
  <c r="G709" i="24"/>
  <c r="G708" i="24"/>
  <c r="H708" i="24" s="1"/>
  <c r="G707" i="24"/>
  <c r="H707" i="24" s="1"/>
  <c r="G706" i="24"/>
  <c r="H705" i="24" s="1"/>
  <c r="G705" i="24"/>
  <c r="G704" i="24"/>
  <c r="H704" i="24" s="1"/>
  <c r="G703" i="24"/>
  <c r="G702" i="24"/>
  <c r="H701" i="24"/>
  <c r="G701" i="24"/>
  <c r="G700" i="24"/>
  <c r="G699" i="24"/>
  <c r="H699" i="24" s="1"/>
  <c r="G698" i="24"/>
  <c r="H698" i="24" s="1"/>
  <c r="G697" i="24"/>
  <c r="G696" i="24"/>
  <c r="H696" i="24" s="1"/>
  <c r="H695" i="24"/>
  <c r="G695" i="24"/>
  <c r="G694" i="24"/>
  <c r="G693" i="24"/>
  <c r="H693" i="24" s="1"/>
  <c r="G692" i="24"/>
  <c r="G691" i="24"/>
  <c r="G690" i="24"/>
  <c r="H690" i="24" s="1"/>
  <c r="H689" i="24"/>
  <c r="G689" i="24"/>
  <c r="G688" i="24"/>
  <c r="H688" i="24" s="1"/>
  <c r="G687" i="24"/>
  <c r="H687" i="24" s="1"/>
  <c r="G686" i="24"/>
  <c r="G685" i="24"/>
  <c r="H685" i="24" s="1"/>
  <c r="G684" i="24"/>
  <c r="H684" i="24" s="1"/>
  <c r="G683" i="24"/>
  <c r="G682" i="24"/>
  <c r="H681" i="24"/>
  <c r="G681" i="24"/>
  <c r="G680" i="24"/>
  <c r="H680" i="24" s="1"/>
  <c r="G679" i="24"/>
  <c r="H679" i="24" s="1"/>
  <c r="G678" i="24"/>
  <c r="H677" i="24"/>
  <c r="G677" i="24"/>
  <c r="G676" i="24"/>
  <c r="H676" i="24" s="1"/>
  <c r="G675" i="24"/>
  <c r="H675" i="24" s="1"/>
  <c r="G674" i="24"/>
  <c r="H673" i="24" s="1"/>
  <c r="G673" i="24"/>
  <c r="G672" i="24"/>
  <c r="H672" i="24" s="1"/>
  <c r="G671" i="24"/>
  <c r="G670" i="24"/>
  <c r="H669" i="24"/>
  <c r="G669" i="24"/>
  <c r="G668" i="24"/>
  <c r="G667" i="24"/>
  <c r="H667" i="24" s="1"/>
  <c r="G666" i="24"/>
  <c r="H666" i="24" s="1"/>
  <c r="G665" i="24"/>
  <c r="G664" i="24"/>
  <c r="H664" i="24" s="1"/>
  <c r="H663" i="24"/>
  <c r="G663" i="24"/>
  <c r="G662" i="24"/>
  <c r="G661" i="24"/>
  <c r="H661" i="24" s="1"/>
  <c r="G660" i="24"/>
  <c r="G659" i="24"/>
  <c r="G658" i="24"/>
  <c r="H658" i="24" s="1"/>
  <c r="H657" i="24"/>
  <c r="G657" i="24"/>
  <c r="G656" i="24"/>
  <c r="H656" i="24" s="1"/>
  <c r="G655" i="24"/>
  <c r="H655" i="24" s="1"/>
  <c r="G654" i="24"/>
  <c r="G653" i="24"/>
  <c r="H653" i="24" s="1"/>
  <c r="G652" i="24"/>
  <c r="H652" i="24" s="1"/>
  <c r="G651" i="24"/>
  <c r="G650" i="24"/>
  <c r="H649" i="24"/>
  <c r="G649" i="24"/>
  <c r="G648" i="24"/>
  <c r="H648" i="24" s="1"/>
  <c r="G647" i="24"/>
  <c r="H647" i="24" s="1"/>
  <c r="G646" i="24"/>
  <c r="H645" i="24"/>
  <c r="G645" i="24"/>
  <c r="G644" i="24"/>
  <c r="H644" i="24" s="1"/>
  <c r="G643" i="24"/>
  <c r="H643" i="24" s="1"/>
  <c r="G642" i="24"/>
  <c r="H641" i="24" s="1"/>
  <c r="G641" i="24"/>
  <c r="G640" i="24"/>
  <c r="H640" i="24" s="1"/>
  <c r="G639" i="24"/>
  <c r="G638" i="24"/>
  <c r="H637" i="24"/>
  <c r="G637" i="24"/>
  <c r="G636" i="24"/>
  <c r="G635" i="24"/>
  <c r="H635" i="24" s="1"/>
  <c r="G634" i="24"/>
  <c r="H634" i="24" s="1"/>
  <c r="G633" i="24"/>
  <c r="G632" i="24"/>
  <c r="H632" i="24" s="1"/>
  <c r="H631" i="24"/>
  <c r="G631" i="24"/>
  <c r="G630" i="24"/>
  <c r="G629" i="24"/>
  <c r="H629" i="24" s="1"/>
  <c r="G628" i="24"/>
  <c r="G627" i="24"/>
  <c r="G626" i="24"/>
  <c r="H626" i="24" s="1"/>
  <c r="H625" i="24"/>
  <c r="G625" i="24"/>
  <c r="G624" i="24"/>
  <c r="H624" i="24" s="1"/>
  <c r="G623" i="24"/>
  <c r="H623" i="24" s="1"/>
  <c r="G622" i="24"/>
  <c r="G621" i="24"/>
  <c r="H621" i="24" s="1"/>
  <c r="G620" i="24"/>
  <c r="H620" i="24" s="1"/>
  <c r="G619" i="24"/>
  <c r="G618" i="24"/>
  <c r="H617" i="24"/>
  <c r="G617" i="24"/>
  <c r="G616" i="24"/>
  <c r="H616" i="24" s="1"/>
  <c r="G615" i="24"/>
  <c r="H615" i="24" s="1"/>
  <c r="G614" i="24"/>
  <c r="H613" i="24"/>
  <c r="G613" i="24"/>
  <c r="G612" i="24"/>
  <c r="H612" i="24" s="1"/>
  <c r="G611" i="24"/>
  <c r="H611" i="24" s="1"/>
  <c r="G610" i="24"/>
  <c r="H609" i="24" s="1"/>
  <c r="G609" i="24"/>
  <c r="G608" i="24"/>
  <c r="H608" i="24" s="1"/>
  <c r="G607" i="24"/>
  <c r="G606" i="24"/>
  <c r="H605" i="24"/>
  <c r="G605" i="24"/>
  <c r="G604" i="24"/>
  <c r="G603" i="24"/>
  <c r="H603" i="24" s="1"/>
  <c r="G602" i="24"/>
  <c r="H602" i="24" s="1"/>
  <c r="G601" i="24"/>
  <c r="G600" i="24"/>
  <c r="H600" i="24" s="1"/>
  <c r="H599" i="24"/>
  <c r="G599" i="24"/>
  <c r="G598" i="24"/>
  <c r="G597" i="24"/>
  <c r="H597" i="24" s="1"/>
  <c r="G596" i="24"/>
  <c r="G595" i="24"/>
  <c r="G594" i="24"/>
  <c r="H594" i="24" s="1"/>
  <c r="H593" i="24"/>
  <c r="G593" i="24"/>
  <c r="G592" i="24"/>
  <c r="H592" i="24" s="1"/>
  <c r="G591" i="24"/>
  <c r="H591" i="24" s="1"/>
  <c r="G590" i="24"/>
  <c r="G589" i="24"/>
  <c r="H589" i="24" s="1"/>
  <c r="G588" i="24"/>
  <c r="H588" i="24" s="1"/>
  <c r="G587" i="24"/>
  <c r="G586" i="24"/>
  <c r="H585" i="24"/>
  <c r="G585" i="24"/>
  <c r="G584" i="24"/>
  <c r="H584" i="24" s="1"/>
  <c r="G583" i="24"/>
  <c r="H583" i="24" s="1"/>
  <c r="G582" i="24"/>
  <c r="H581" i="24"/>
  <c r="G581" i="24"/>
  <c r="G580" i="24"/>
  <c r="H580" i="24" s="1"/>
  <c r="G579" i="24"/>
  <c r="H579" i="24" s="1"/>
  <c r="G578" i="24"/>
  <c r="H577" i="24" s="1"/>
  <c r="G577" i="24"/>
  <c r="G576" i="24"/>
  <c r="H576" i="24" s="1"/>
  <c r="G575" i="24"/>
  <c r="G574" i="24"/>
  <c r="H573" i="24"/>
  <c r="G573" i="24"/>
  <c r="G572" i="24"/>
  <c r="G571" i="24"/>
  <c r="H571" i="24" s="1"/>
  <c r="G570" i="24"/>
  <c r="H570" i="24" s="1"/>
  <c r="G569" i="24"/>
  <c r="G568" i="24"/>
  <c r="H568" i="24" s="1"/>
  <c r="H567" i="24"/>
  <c r="G567" i="24"/>
  <c r="G566" i="24"/>
  <c r="G565" i="24"/>
  <c r="H565" i="24" s="1"/>
  <c r="G564" i="24"/>
  <c r="G563" i="24"/>
  <c r="G562" i="24"/>
  <c r="H562" i="24" s="1"/>
  <c r="H561" i="24"/>
  <c r="G561" i="24"/>
  <c r="G560" i="24"/>
  <c r="H560" i="24" s="1"/>
  <c r="G559" i="24"/>
  <c r="H559" i="24" s="1"/>
  <c r="G558" i="24"/>
  <c r="G557" i="24"/>
  <c r="H557" i="24" s="1"/>
  <c r="G556" i="24"/>
  <c r="H556" i="24" s="1"/>
  <c r="G555" i="24"/>
  <c r="G554" i="24"/>
  <c r="H553" i="24"/>
  <c r="G553" i="24"/>
  <c r="G552" i="24"/>
  <c r="G551" i="24"/>
  <c r="G550" i="24"/>
  <c r="G549" i="24"/>
  <c r="G548" i="24"/>
  <c r="H548" i="24" s="1"/>
  <c r="G547" i="24"/>
  <c r="H547" i="24" s="1"/>
  <c r="G546" i="24"/>
  <c r="H545" i="24"/>
  <c r="G545" i="24"/>
  <c r="G544" i="24"/>
  <c r="G543" i="24"/>
  <c r="G542" i="24"/>
  <c r="G541" i="24"/>
  <c r="G540" i="24"/>
  <c r="H540" i="24" s="1"/>
  <c r="G539" i="24"/>
  <c r="G538" i="24"/>
  <c r="H538" i="24" s="1"/>
  <c r="G537" i="24"/>
  <c r="H537" i="24" s="1"/>
  <c r="G536" i="24"/>
  <c r="G535" i="24"/>
  <c r="G534" i="24"/>
  <c r="G533" i="24"/>
  <c r="H533" i="24" s="1"/>
  <c r="G532" i="24"/>
  <c r="H532" i="24" s="1"/>
  <c r="G531" i="24"/>
  <c r="G530" i="24"/>
  <c r="G529" i="24"/>
  <c r="H529" i="24" s="1"/>
  <c r="G528" i="24"/>
  <c r="G527" i="24"/>
  <c r="G526" i="24"/>
  <c r="G525" i="24"/>
  <c r="H525" i="24" s="1"/>
  <c r="G524" i="24"/>
  <c r="G523" i="24"/>
  <c r="G522" i="24"/>
  <c r="H522" i="24" s="1"/>
  <c r="H521" i="24"/>
  <c r="G521" i="24"/>
  <c r="G520" i="24"/>
  <c r="G519" i="24"/>
  <c r="H519" i="24" s="1"/>
  <c r="G518" i="24"/>
  <c r="G517" i="24"/>
  <c r="G516" i="24"/>
  <c r="G515" i="24"/>
  <c r="G514" i="24"/>
  <c r="H514" i="24" s="1"/>
  <c r="G513" i="24"/>
  <c r="G512" i="24"/>
  <c r="G511" i="24"/>
  <c r="H511" i="24" s="1"/>
  <c r="G510" i="24"/>
  <c r="G509" i="24"/>
  <c r="G508" i="24"/>
  <c r="H508" i="24" s="1"/>
  <c r="G507" i="24"/>
  <c r="G506" i="24"/>
  <c r="G505" i="24"/>
  <c r="H505" i="24" s="1"/>
  <c r="G504" i="24"/>
  <c r="G503" i="24"/>
  <c r="G502" i="24"/>
  <c r="G501" i="24"/>
  <c r="H501" i="24" s="1"/>
  <c r="G500" i="24"/>
  <c r="H500" i="24" s="1"/>
  <c r="G499" i="24"/>
  <c r="G498" i="24"/>
  <c r="G497" i="24"/>
  <c r="H497" i="24" s="1"/>
  <c r="G496" i="24"/>
  <c r="G495" i="24"/>
  <c r="G494" i="24"/>
  <c r="G493" i="24"/>
  <c r="H493" i="24" s="1"/>
  <c r="G492" i="24"/>
  <c r="G491" i="24"/>
  <c r="G490" i="24"/>
  <c r="H490" i="24" s="1"/>
  <c r="H489" i="24"/>
  <c r="G489" i="24"/>
  <c r="G488" i="24"/>
  <c r="G487" i="24"/>
  <c r="H487" i="24" s="1"/>
  <c r="G486" i="24"/>
  <c r="G485" i="24"/>
  <c r="G484" i="24"/>
  <c r="H484" i="24" s="1"/>
  <c r="G483" i="24"/>
  <c r="H483" i="24" s="1"/>
  <c r="G482" i="24"/>
  <c r="G481" i="24"/>
  <c r="H481" i="24" s="1"/>
  <c r="H480" i="24"/>
  <c r="G480" i="24"/>
  <c r="G479" i="24"/>
  <c r="G478" i="24"/>
  <c r="H478" i="24" s="1"/>
  <c r="G477" i="24"/>
  <c r="G476" i="24"/>
  <c r="H476" i="24" s="1"/>
  <c r="G475" i="24"/>
  <c r="H475" i="24" s="1"/>
  <c r="G474" i="24"/>
  <c r="G473" i="24"/>
  <c r="H473" i="24" s="1"/>
  <c r="G472" i="24"/>
  <c r="H472" i="24" s="1"/>
  <c r="G471" i="24"/>
  <c r="G470" i="24"/>
  <c r="H470" i="24" s="1"/>
  <c r="G469" i="24"/>
  <c r="H469" i="24" s="1"/>
  <c r="G468" i="24"/>
  <c r="H468" i="24" s="1"/>
  <c r="G467" i="24"/>
  <c r="H467" i="24" s="1"/>
  <c r="H466" i="24"/>
  <c r="G466" i="24"/>
  <c r="G465" i="24"/>
  <c r="H465" i="24" s="1"/>
  <c r="G464" i="24"/>
  <c r="H464" i="24" s="1"/>
  <c r="G463" i="24"/>
  <c r="G462" i="24"/>
  <c r="H462" i="24" s="1"/>
  <c r="G461" i="24"/>
  <c r="H461" i="24" s="1"/>
  <c r="G460" i="24"/>
  <c r="H460" i="24" s="1"/>
  <c r="G459" i="24"/>
  <c r="H459" i="24" s="1"/>
  <c r="H458" i="24"/>
  <c r="G458" i="24"/>
  <c r="G457" i="24"/>
  <c r="H457" i="24" s="1"/>
  <c r="G456" i="24"/>
  <c r="H456" i="24" s="1"/>
  <c r="G455" i="24"/>
  <c r="G454" i="24"/>
  <c r="H454" i="24" s="1"/>
  <c r="G453" i="24"/>
  <c r="H453" i="24" s="1"/>
  <c r="G452" i="24"/>
  <c r="H452" i="24" s="1"/>
  <c r="G451" i="24"/>
  <c r="H451" i="24" s="1"/>
  <c r="H450" i="24"/>
  <c r="G450" i="24"/>
  <c r="G449" i="24"/>
  <c r="H449" i="24" s="1"/>
  <c r="G448" i="24"/>
  <c r="H448" i="24" s="1"/>
  <c r="G447" i="24"/>
  <c r="G446" i="24"/>
  <c r="H446" i="24" s="1"/>
  <c r="G445" i="24"/>
  <c r="H445" i="24" s="1"/>
  <c r="G444" i="24"/>
  <c r="H444" i="24" s="1"/>
  <c r="G443" i="24"/>
  <c r="H443" i="24" s="1"/>
  <c r="H442" i="24"/>
  <c r="G442" i="24"/>
  <c r="G441" i="24"/>
  <c r="H441" i="24" s="1"/>
  <c r="G440" i="24"/>
  <c r="H440" i="24" s="1"/>
  <c r="G439" i="24"/>
  <c r="G438" i="24"/>
  <c r="H438" i="24" s="1"/>
  <c r="G437" i="24"/>
  <c r="H437" i="24" s="1"/>
  <c r="G436" i="24"/>
  <c r="H436" i="24" s="1"/>
  <c r="G435" i="24"/>
  <c r="H435" i="24" s="1"/>
  <c r="H434" i="24"/>
  <c r="G434" i="24"/>
  <c r="G433" i="24"/>
  <c r="H433" i="24" s="1"/>
  <c r="G432" i="24"/>
  <c r="H432" i="24" s="1"/>
  <c r="G431" i="24"/>
  <c r="G430" i="24"/>
  <c r="H430" i="24" s="1"/>
  <c r="G429" i="24"/>
  <c r="H429" i="24" s="1"/>
  <c r="G428" i="24"/>
  <c r="H428" i="24" s="1"/>
  <c r="G427" i="24"/>
  <c r="H427" i="24" s="1"/>
  <c r="H426" i="24"/>
  <c r="G426" i="24"/>
  <c r="G425" i="24"/>
  <c r="H425" i="24" s="1"/>
  <c r="G424" i="24"/>
  <c r="H424" i="24" s="1"/>
  <c r="G423" i="24"/>
  <c r="G422" i="24"/>
  <c r="H422" i="24" s="1"/>
  <c r="G421" i="24"/>
  <c r="H421" i="24" s="1"/>
  <c r="G420" i="24"/>
  <c r="H420" i="24" s="1"/>
  <c r="G419" i="24"/>
  <c r="H419" i="24" s="1"/>
  <c r="H418" i="24"/>
  <c r="G418" i="24"/>
  <c r="G417" i="24"/>
  <c r="H417" i="24" s="1"/>
  <c r="G416" i="24"/>
  <c r="H416" i="24" s="1"/>
  <c r="G415" i="24"/>
  <c r="G414" i="24"/>
  <c r="H414" i="24" s="1"/>
  <c r="G413" i="24"/>
  <c r="H413" i="24" s="1"/>
  <c r="G412" i="24"/>
  <c r="H412" i="24" s="1"/>
  <c r="G411" i="24"/>
  <c r="H411" i="24" s="1"/>
  <c r="H410" i="24"/>
  <c r="G410" i="24"/>
  <c r="G409" i="24"/>
  <c r="H409" i="24" s="1"/>
  <c r="G408" i="24"/>
  <c r="H408" i="24" s="1"/>
  <c r="G407" i="24"/>
  <c r="G406" i="24"/>
  <c r="H406" i="24" s="1"/>
  <c r="G405" i="24"/>
  <c r="H405" i="24" s="1"/>
  <c r="G404" i="24"/>
  <c r="H404" i="24" s="1"/>
  <c r="G403" i="24"/>
  <c r="H403" i="24" s="1"/>
  <c r="H402" i="24"/>
  <c r="G402" i="24"/>
  <c r="G401" i="24"/>
  <c r="H401" i="24" s="1"/>
  <c r="G400" i="24"/>
  <c r="H400" i="24" s="1"/>
  <c r="G399" i="24"/>
  <c r="G398" i="24"/>
  <c r="H398" i="24" s="1"/>
  <c r="G397" i="24"/>
  <c r="H397" i="24" s="1"/>
  <c r="G396" i="24"/>
  <c r="H396" i="24" s="1"/>
  <c r="G395" i="24"/>
  <c r="H395" i="24" s="1"/>
  <c r="H394" i="24"/>
  <c r="G394" i="24"/>
  <c r="G393" i="24"/>
  <c r="H393" i="24" s="1"/>
  <c r="G392" i="24"/>
  <c r="H392" i="24" s="1"/>
  <c r="G391" i="24"/>
  <c r="G390" i="24"/>
  <c r="H390" i="24" s="1"/>
  <c r="G389" i="24"/>
  <c r="H389" i="24" s="1"/>
  <c r="G388" i="24"/>
  <c r="H388" i="24" s="1"/>
  <c r="G387" i="24"/>
  <c r="H387" i="24" s="1"/>
  <c r="H386" i="24"/>
  <c r="G386" i="24"/>
  <c r="G385" i="24"/>
  <c r="H385" i="24" s="1"/>
  <c r="G384" i="24"/>
  <c r="H384" i="24" s="1"/>
  <c r="G383" i="24"/>
  <c r="G382" i="24"/>
  <c r="H382" i="24" s="1"/>
  <c r="G381" i="24"/>
  <c r="H381" i="24" s="1"/>
  <c r="G380" i="24"/>
  <c r="H380" i="24" s="1"/>
  <c r="G379" i="24"/>
  <c r="H379" i="24" s="1"/>
  <c r="H378" i="24"/>
  <c r="G378" i="24"/>
  <c r="G377" i="24"/>
  <c r="H377" i="24" s="1"/>
  <c r="G376" i="24"/>
  <c r="H376" i="24" s="1"/>
  <c r="G375" i="24"/>
  <c r="G374" i="24"/>
  <c r="H374" i="24" s="1"/>
  <c r="G373" i="24"/>
  <c r="H373" i="24" s="1"/>
  <c r="G372" i="24"/>
  <c r="H372" i="24" s="1"/>
  <c r="G371" i="24"/>
  <c r="H371" i="24" s="1"/>
  <c r="H370" i="24"/>
  <c r="G370" i="24"/>
  <c r="G369" i="24"/>
  <c r="H369" i="24" s="1"/>
  <c r="G368" i="24"/>
  <c r="H368" i="24" s="1"/>
  <c r="G367" i="24"/>
  <c r="G366" i="24"/>
  <c r="H366" i="24" s="1"/>
  <c r="G365" i="24"/>
  <c r="H365" i="24" s="1"/>
  <c r="G364" i="24"/>
  <c r="H364" i="24" s="1"/>
  <c r="G363" i="24"/>
  <c r="H363" i="24" s="1"/>
  <c r="H362" i="24"/>
  <c r="G362" i="24"/>
  <c r="G361" i="24"/>
  <c r="H361" i="24" s="1"/>
  <c r="G360" i="24"/>
  <c r="H360" i="24" s="1"/>
  <c r="G359" i="24"/>
  <c r="G358" i="24"/>
  <c r="H358" i="24" s="1"/>
  <c r="G357" i="24"/>
  <c r="H357" i="24" s="1"/>
  <c r="G356" i="24"/>
  <c r="H356" i="24" s="1"/>
  <c r="G355" i="24"/>
  <c r="H355" i="24" s="1"/>
  <c r="H354" i="24"/>
  <c r="G354" i="24"/>
  <c r="G353" i="24"/>
  <c r="H353" i="24" s="1"/>
  <c r="G352" i="24"/>
  <c r="H352" i="24" s="1"/>
  <c r="G351" i="24"/>
  <c r="G350" i="24"/>
  <c r="H350" i="24" s="1"/>
  <c r="G349" i="24"/>
  <c r="H349" i="24" s="1"/>
  <c r="G348" i="24"/>
  <c r="H348" i="24" s="1"/>
  <c r="G347" i="24"/>
  <c r="H347" i="24" s="1"/>
  <c r="H346" i="24"/>
  <c r="G346" i="24"/>
  <c r="G345" i="24"/>
  <c r="H345" i="24" s="1"/>
  <c r="G344" i="24"/>
  <c r="H344" i="24" s="1"/>
  <c r="G343" i="24"/>
  <c r="G342" i="24"/>
  <c r="H342" i="24" s="1"/>
  <c r="G341" i="24"/>
  <c r="H341" i="24" s="1"/>
  <c r="G340" i="24"/>
  <c r="H340" i="24" s="1"/>
  <c r="G339" i="24"/>
  <c r="H339" i="24" s="1"/>
  <c r="H338" i="24"/>
  <c r="G338" i="24"/>
  <c r="G337" i="24"/>
  <c r="H337" i="24" s="1"/>
  <c r="G336" i="24"/>
  <c r="H336" i="24" s="1"/>
  <c r="G335" i="24"/>
  <c r="G334" i="24"/>
  <c r="H334" i="24" s="1"/>
  <c r="G333" i="24"/>
  <c r="H333" i="24" s="1"/>
  <c r="G332" i="24"/>
  <c r="H332" i="24" s="1"/>
  <c r="G331" i="24"/>
  <c r="H331" i="24" s="1"/>
  <c r="H330" i="24"/>
  <c r="G330" i="24"/>
  <c r="G329" i="24"/>
  <c r="H329" i="24" s="1"/>
  <c r="G328" i="24"/>
  <c r="H328" i="24" s="1"/>
  <c r="G327" i="24"/>
  <c r="G326" i="24"/>
  <c r="H326" i="24" s="1"/>
  <c r="G325" i="24"/>
  <c r="H325" i="24" s="1"/>
  <c r="G324" i="24"/>
  <c r="H324" i="24" s="1"/>
  <c r="G323" i="24"/>
  <c r="H323" i="24" s="1"/>
  <c r="H322" i="24"/>
  <c r="G322" i="24"/>
  <c r="G321" i="24"/>
  <c r="H321" i="24" s="1"/>
  <c r="G320" i="24"/>
  <c r="H320" i="24" s="1"/>
  <c r="G319" i="24"/>
  <c r="G318" i="24"/>
  <c r="H318" i="24" s="1"/>
  <c r="G317" i="24"/>
  <c r="H317" i="24" s="1"/>
  <c r="G316" i="24"/>
  <c r="H316" i="24" s="1"/>
  <c r="G315" i="24"/>
  <c r="H315" i="24" s="1"/>
  <c r="H314" i="24"/>
  <c r="G314" i="24"/>
  <c r="G313" i="24"/>
  <c r="H313" i="24" s="1"/>
  <c r="G312" i="24"/>
  <c r="H312" i="24" s="1"/>
  <c r="G311" i="24"/>
  <c r="G310" i="24"/>
  <c r="H310" i="24" s="1"/>
  <c r="G309" i="24"/>
  <c r="H309" i="24" s="1"/>
  <c r="G308" i="24"/>
  <c r="H308" i="24" s="1"/>
  <c r="G307" i="24"/>
  <c r="H307" i="24" s="1"/>
  <c r="H306" i="24"/>
  <c r="G306" i="24"/>
  <c r="G305" i="24"/>
  <c r="H305" i="24" s="1"/>
  <c r="G304" i="24"/>
  <c r="H304" i="24" s="1"/>
  <c r="G303" i="24"/>
  <c r="G302" i="24"/>
  <c r="H302" i="24" s="1"/>
  <c r="G301" i="24"/>
  <c r="H301" i="24" s="1"/>
  <c r="G300" i="24"/>
  <c r="H300" i="24" s="1"/>
  <c r="G299" i="24"/>
  <c r="H299" i="24" s="1"/>
  <c r="H298" i="24"/>
  <c r="G298" i="24"/>
  <c r="G297" i="24"/>
  <c r="H297" i="24" s="1"/>
  <c r="G296" i="24"/>
  <c r="H296" i="24" s="1"/>
  <c r="G295" i="24"/>
  <c r="G294" i="24"/>
  <c r="H294" i="24" s="1"/>
  <c r="G293" i="24"/>
  <c r="H293" i="24" s="1"/>
  <c r="G292" i="24"/>
  <c r="H292" i="24" s="1"/>
  <c r="G291" i="24"/>
  <c r="H291" i="24" s="1"/>
  <c r="H290" i="24"/>
  <c r="G290" i="24"/>
  <c r="G289" i="24"/>
  <c r="H289" i="24" s="1"/>
  <c r="G288" i="24"/>
  <c r="H288" i="24" s="1"/>
  <c r="G287" i="24"/>
  <c r="G286" i="24"/>
  <c r="H286" i="24" s="1"/>
  <c r="G285" i="24"/>
  <c r="H285" i="24" s="1"/>
  <c r="G284" i="24"/>
  <c r="H284" i="24" s="1"/>
  <c r="G283" i="24"/>
  <c r="H283" i="24" s="1"/>
  <c r="H282" i="24"/>
  <c r="G282" i="24"/>
  <c r="G281" i="24"/>
  <c r="H281" i="24" s="1"/>
  <c r="G280" i="24"/>
  <c r="H280" i="24" s="1"/>
  <c r="G279" i="24"/>
  <c r="G278" i="24"/>
  <c r="H278" i="24" s="1"/>
  <c r="G277" i="24"/>
  <c r="H277" i="24" s="1"/>
  <c r="G276" i="24"/>
  <c r="H276" i="24" s="1"/>
  <c r="G275" i="24"/>
  <c r="H275" i="24" s="1"/>
  <c r="H274" i="24"/>
  <c r="G274" i="24"/>
  <c r="G273" i="24"/>
  <c r="H273" i="24" s="1"/>
  <c r="G272" i="24"/>
  <c r="H272" i="24" s="1"/>
  <c r="G271" i="24"/>
  <c r="G270" i="24"/>
  <c r="H270" i="24" s="1"/>
  <c r="G269" i="24"/>
  <c r="H269" i="24" s="1"/>
  <c r="G268" i="24"/>
  <c r="H268" i="24" s="1"/>
  <c r="G267" i="24"/>
  <c r="H267" i="24" s="1"/>
  <c r="H266" i="24"/>
  <c r="G266" i="24"/>
  <c r="G265" i="24"/>
  <c r="H265" i="24" s="1"/>
  <c r="G264" i="24"/>
  <c r="H264" i="24" s="1"/>
  <c r="G263" i="24"/>
  <c r="G262" i="24"/>
  <c r="H262" i="24" s="1"/>
  <c r="G261" i="24"/>
  <c r="H261" i="24" s="1"/>
  <c r="G260" i="24"/>
  <c r="H260" i="24" s="1"/>
  <c r="G259" i="24"/>
  <c r="H259" i="24" s="1"/>
  <c r="H258" i="24"/>
  <c r="G258" i="24"/>
  <c r="G257" i="24"/>
  <c r="H257" i="24" s="1"/>
  <c r="G256" i="24"/>
  <c r="H256" i="24" s="1"/>
  <c r="G255" i="24"/>
  <c r="G254" i="24"/>
  <c r="H254" i="24" s="1"/>
  <c r="G253" i="24"/>
  <c r="H253" i="24" s="1"/>
  <c r="G252" i="24"/>
  <c r="H252" i="24" s="1"/>
  <c r="G251" i="24"/>
  <c r="H251" i="24" s="1"/>
  <c r="H250" i="24"/>
  <c r="G250" i="24"/>
  <c r="G249" i="24"/>
  <c r="H249" i="24" s="1"/>
  <c r="G248" i="24"/>
  <c r="H248" i="24" s="1"/>
  <c r="G247" i="24"/>
  <c r="G246" i="24"/>
  <c r="H246" i="24" s="1"/>
  <c r="G245" i="24"/>
  <c r="H245" i="24" s="1"/>
  <c r="G244" i="24"/>
  <c r="H244" i="24" s="1"/>
  <c r="G243" i="24"/>
  <c r="H243" i="24" s="1"/>
  <c r="H242" i="24"/>
  <c r="G242" i="24"/>
  <c r="G241" i="24"/>
  <c r="H241" i="24" s="1"/>
  <c r="G240" i="24"/>
  <c r="H240" i="24" s="1"/>
  <c r="G239" i="24"/>
  <c r="G238" i="24"/>
  <c r="H238" i="24" s="1"/>
  <c r="G237" i="24"/>
  <c r="H237" i="24" s="1"/>
  <c r="G236" i="24"/>
  <c r="H236" i="24" s="1"/>
  <c r="G235" i="24"/>
  <c r="H235" i="24" s="1"/>
  <c r="H234" i="24"/>
  <c r="G234" i="24"/>
  <c r="G233" i="24"/>
  <c r="H233" i="24" s="1"/>
  <c r="G232" i="24"/>
  <c r="H232" i="24" s="1"/>
  <c r="G231" i="24"/>
  <c r="G230" i="24"/>
  <c r="H230" i="24" s="1"/>
  <c r="G229" i="24"/>
  <c r="H229" i="24" s="1"/>
  <c r="G228" i="24"/>
  <c r="H228" i="24" s="1"/>
  <c r="G227" i="24"/>
  <c r="H227" i="24" s="1"/>
  <c r="H226" i="24"/>
  <c r="G226" i="24"/>
  <c r="G225" i="24"/>
  <c r="H225" i="24" s="1"/>
  <c r="G224" i="24"/>
  <c r="H224" i="24" s="1"/>
  <c r="G223" i="24"/>
  <c r="G222" i="24"/>
  <c r="H222" i="24" s="1"/>
  <c r="G221" i="24"/>
  <c r="H221" i="24" s="1"/>
  <c r="G220" i="24"/>
  <c r="H220" i="24" s="1"/>
  <c r="G219" i="24"/>
  <c r="H219" i="24" s="1"/>
  <c r="H218" i="24"/>
  <c r="G218" i="24"/>
  <c r="G217" i="24"/>
  <c r="H217" i="24" s="1"/>
  <c r="G216" i="24"/>
  <c r="H216" i="24" s="1"/>
  <c r="G215" i="24"/>
  <c r="G214" i="24"/>
  <c r="H214" i="24" s="1"/>
  <c r="G213" i="24"/>
  <c r="H213" i="24" s="1"/>
  <c r="G212" i="24"/>
  <c r="H212" i="24" s="1"/>
  <c r="G211" i="24"/>
  <c r="H211" i="24" s="1"/>
  <c r="H210" i="24"/>
  <c r="G210" i="24"/>
  <c r="G209" i="24"/>
  <c r="H209" i="24" s="1"/>
  <c r="G208" i="24"/>
  <c r="H208" i="24" s="1"/>
  <c r="G207" i="24"/>
  <c r="G206" i="24"/>
  <c r="H206" i="24" s="1"/>
  <c r="G205" i="24"/>
  <c r="H205" i="24" s="1"/>
  <c r="G204" i="24"/>
  <c r="H204" i="24" s="1"/>
  <c r="G203" i="24"/>
  <c r="H203" i="24" s="1"/>
  <c r="H202" i="24"/>
  <c r="G202" i="24"/>
  <c r="G201" i="24"/>
  <c r="H201" i="24" s="1"/>
  <c r="G200" i="24"/>
  <c r="H200" i="24" s="1"/>
  <c r="G199" i="24"/>
  <c r="G198" i="24"/>
  <c r="H198" i="24" s="1"/>
  <c r="G197" i="24"/>
  <c r="H197" i="24" s="1"/>
  <c r="G196" i="24"/>
  <c r="H196" i="24" s="1"/>
  <c r="G195" i="24"/>
  <c r="H195" i="24" s="1"/>
  <c r="H194" i="24"/>
  <c r="G194" i="24"/>
  <c r="G193" i="24"/>
  <c r="H193" i="24" s="1"/>
  <c r="G192" i="24"/>
  <c r="H192" i="24" s="1"/>
  <c r="G191" i="24"/>
  <c r="G190" i="24"/>
  <c r="H190" i="24" s="1"/>
  <c r="G189" i="24"/>
  <c r="H189" i="24" s="1"/>
  <c r="G188" i="24"/>
  <c r="H188" i="24" s="1"/>
  <c r="G187" i="24"/>
  <c r="H187" i="24" s="1"/>
  <c r="H186" i="24"/>
  <c r="G186" i="24"/>
  <c r="G185" i="24"/>
  <c r="H185" i="24" s="1"/>
  <c r="G184" i="24"/>
  <c r="H184" i="24" s="1"/>
  <c r="G183" i="24"/>
  <c r="G182" i="24"/>
  <c r="H182" i="24" s="1"/>
  <c r="G181" i="24"/>
  <c r="H181" i="24" s="1"/>
  <c r="G180" i="24"/>
  <c r="H180" i="24" s="1"/>
  <c r="G179" i="24"/>
  <c r="H179" i="24" s="1"/>
  <c r="H178" i="24"/>
  <c r="G178" i="24"/>
  <c r="G177" i="24"/>
  <c r="H177" i="24" s="1"/>
  <c r="G176" i="24"/>
  <c r="H176" i="24" s="1"/>
  <c r="G175" i="24"/>
  <c r="G174" i="24"/>
  <c r="H174" i="24" s="1"/>
  <c r="G173" i="24"/>
  <c r="H173" i="24" s="1"/>
  <c r="G172" i="24"/>
  <c r="H172" i="24" s="1"/>
  <c r="G171" i="24"/>
  <c r="H171" i="24" s="1"/>
  <c r="H170" i="24"/>
  <c r="G170" i="24"/>
  <c r="G169" i="24"/>
  <c r="H169" i="24" s="1"/>
  <c r="G168" i="24"/>
  <c r="H168" i="24" s="1"/>
  <c r="G167" i="24"/>
  <c r="G166" i="24"/>
  <c r="H166" i="24" s="1"/>
  <c r="G165" i="24"/>
  <c r="H165" i="24" s="1"/>
  <c r="G164" i="24"/>
  <c r="H164" i="24" s="1"/>
  <c r="G163" i="24"/>
  <c r="H163" i="24" s="1"/>
  <c r="H162" i="24"/>
  <c r="G162" i="24"/>
  <c r="G161" i="24"/>
  <c r="H161" i="24" s="1"/>
  <c r="G160" i="24"/>
  <c r="H160" i="24" s="1"/>
  <c r="G159" i="24"/>
  <c r="G158" i="24"/>
  <c r="H158" i="24" s="1"/>
  <c r="G157" i="24"/>
  <c r="H157" i="24" s="1"/>
  <c r="G156" i="24"/>
  <c r="H156" i="24" s="1"/>
  <c r="G155" i="24"/>
  <c r="H155" i="24" s="1"/>
  <c r="H154" i="24"/>
  <c r="G154" i="24"/>
  <c r="G153" i="24"/>
  <c r="H153" i="24" s="1"/>
  <c r="G152" i="24"/>
  <c r="H152" i="24" s="1"/>
  <c r="G151" i="24"/>
  <c r="G150" i="24"/>
  <c r="H150" i="24" s="1"/>
  <c r="G149" i="24"/>
  <c r="H149" i="24" s="1"/>
  <c r="G148" i="24"/>
  <c r="H148" i="24" s="1"/>
  <c r="G147" i="24"/>
  <c r="H147" i="24" s="1"/>
  <c r="H146" i="24"/>
  <c r="G146" i="24"/>
  <c r="G145" i="24"/>
  <c r="H145" i="24" s="1"/>
  <c r="G144" i="24"/>
  <c r="H144" i="24" s="1"/>
  <c r="G143" i="24"/>
  <c r="G142" i="24"/>
  <c r="H142" i="24" s="1"/>
  <c r="G141" i="24"/>
  <c r="H141" i="24" s="1"/>
  <c r="G140" i="24"/>
  <c r="H140" i="24" s="1"/>
  <c r="G139" i="24"/>
  <c r="H139" i="24" s="1"/>
  <c r="H138" i="24"/>
  <c r="G138" i="24"/>
  <c r="G137" i="24"/>
  <c r="H137" i="24" s="1"/>
  <c r="G136" i="24"/>
  <c r="H136" i="24" s="1"/>
  <c r="G135" i="24"/>
  <c r="G134" i="24"/>
  <c r="H134" i="24" s="1"/>
  <c r="G133" i="24"/>
  <c r="H133" i="24" s="1"/>
  <c r="G132" i="24"/>
  <c r="H132" i="24" s="1"/>
  <c r="G131" i="24"/>
  <c r="H131" i="24" s="1"/>
  <c r="H130" i="24"/>
  <c r="G130" i="24"/>
  <c r="G129" i="24"/>
  <c r="H129" i="24" s="1"/>
  <c r="G128" i="24"/>
  <c r="H128" i="24" s="1"/>
  <c r="G127" i="24"/>
  <c r="G126" i="24"/>
  <c r="H126" i="24" s="1"/>
  <c r="G125" i="24"/>
  <c r="H125" i="24" s="1"/>
  <c r="G124" i="24"/>
  <c r="H124" i="24" s="1"/>
  <c r="G123" i="24"/>
  <c r="H123" i="24" s="1"/>
  <c r="H122" i="24"/>
  <c r="G122" i="24"/>
  <c r="G121" i="24"/>
  <c r="H121" i="24" s="1"/>
  <c r="G120" i="24"/>
  <c r="H120" i="24" s="1"/>
  <c r="G119" i="24"/>
  <c r="G118" i="24"/>
  <c r="H118" i="24" s="1"/>
  <c r="G117" i="24"/>
  <c r="H117" i="24" s="1"/>
  <c r="G116" i="24"/>
  <c r="H116" i="24" s="1"/>
  <c r="G115" i="24"/>
  <c r="H115" i="24" s="1"/>
  <c r="H114" i="24"/>
  <c r="G114" i="24"/>
  <c r="G113" i="24"/>
  <c r="H113" i="24" s="1"/>
  <c r="G112" i="24"/>
  <c r="H112" i="24" s="1"/>
  <c r="G111" i="24"/>
  <c r="G110" i="24"/>
  <c r="H110" i="24" s="1"/>
  <c r="G109" i="24"/>
  <c r="H109" i="24" s="1"/>
  <c r="G108" i="24"/>
  <c r="H108" i="24" s="1"/>
  <c r="G107" i="24"/>
  <c r="H107" i="24" s="1"/>
  <c r="H106" i="24"/>
  <c r="G106" i="24"/>
  <c r="G105" i="24"/>
  <c r="H105" i="24" s="1"/>
  <c r="G104" i="24"/>
  <c r="H104" i="24" s="1"/>
  <c r="G103" i="24"/>
  <c r="G102" i="24"/>
  <c r="H102" i="24" s="1"/>
  <c r="G101" i="24"/>
  <c r="H101" i="24" s="1"/>
  <c r="G100" i="24"/>
  <c r="H100" i="24" s="1"/>
  <c r="G99" i="24"/>
  <c r="H99" i="24" s="1"/>
  <c r="H98" i="24"/>
  <c r="G98" i="24"/>
  <c r="G97" i="24"/>
  <c r="H97" i="24" s="1"/>
  <c r="G96" i="24"/>
  <c r="H96" i="24" s="1"/>
  <c r="G95" i="24"/>
  <c r="G94" i="24"/>
  <c r="H94" i="24" s="1"/>
  <c r="G93" i="24"/>
  <c r="H93" i="24" s="1"/>
  <c r="G92" i="24"/>
  <c r="H92" i="24" s="1"/>
  <c r="G91" i="24"/>
  <c r="H91" i="24" s="1"/>
  <c r="H90" i="24"/>
  <c r="G90" i="24"/>
  <c r="G89" i="24"/>
  <c r="H89" i="24" s="1"/>
  <c r="G88" i="24"/>
  <c r="H88" i="24" s="1"/>
  <c r="G87" i="24"/>
  <c r="G86" i="24"/>
  <c r="H86" i="24" s="1"/>
  <c r="G85" i="24"/>
  <c r="H85" i="24" s="1"/>
  <c r="G84" i="24"/>
  <c r="H84" i="24" s="1"/>
  <c r="G83" i="24"/>
  <c r="H83" i="24" s="1"/>
  <c r="H82" i="24"/>
  <c r="G82" i="24"/>
  <c r="G81" i="24"/>
  <c r="H81" i="24" s="1"/>
  <c r="G80" i="24"/>
  <c r="H80" i="24" s="1"/>
  <c r="G79" i="24"/>
  <c r="G78" i="24"/>
  <c r="H78" i="24" s="1"/>
  <c r="G77" i="24"/>
  <c r="H77" i="24" s="1"/>
  <c r="G76" i="24"/>
  <c r="H76" i="24" s="1"/>
  <c r="G75" i="24"/>
  <c r="H75" i="24" s="1"/>
  <c r="H74" i="24"/>
  <c r="G74" i="24"/>
  <c r="G73" i="24"/>
  <c r="H73" i="24" s="1"/>
  <c r="G72" i="24"/>
  <c r="H72" i="24" s="1"/>
  <c r="G71" i="24"/>
  <c r="G70" i="24"/>
  <c r="H70" i="24" s="1"/>
  <c r="G69" i="24"/>
  <c r="H69" i="24" s="1"/>
  <c r="G68" i="24"/>
  <c r="H68" i="24" s="1"/>
  <c r="G67" i="24"/>
  <c r="H67" i="24" s="1"/>
  <c r="H66" i="24"/>
  <c r="G66" i="24"/>
  <c r="G65" i="24"/>
  <c r="H65" i="24" s="1"/>
  <c r="G64" i="24"/>
  <c r="H64" i="24" s="1"/>
  <c r="G63" i="24"/>
  <c r="G62" i="24"/>
  <c r="H62" i="24" s="1"/>
  <c r="G61" i="24"/>
  <c r="H61" i="24" s="1"/>
  <c r="G60" i="24"/>
  <c r="H60" i="24" s="1"/>
  <c r="G59" i="24"/>
  <c r="H59" i="24" s="1"/>
  <c r="H58" i="24"/>
  <c r="G58" i="24"/>
  <c r="G57" i="24"/>
  <c r="H57" i="24" s="1"/>
  <c r="G56" i="24"/>
  <c r="H56" i="24" s="1"/>
  <c r="G55" i="24"/>
  <c r="G54" i="24"/>
  <c r="H54" i="24" s="1"/>
  <c r="G53" i="24"/>
  <c r="H53" i="24" s="1"/>
  <c r="G52" i="24"/>
  <c r="H52" i="24" s="1"/>
  <c r="G51" i="24"/>
  <c r="H51" i="24" s="1"/>
  <c r="H50" i="24"/>
  <c r="G50" i="24"/>
  <c r="G49" i="24"/>
  <c r="H49" i="24" s="1"/>
  <c r="G48" i="24"/>
  <c r="H48" i="24" s="1"/>
  <c r="G47" i="24"/>
  <c r="G46" i="24"/>
  <c r="H46" i="24" s="1"/>
  <c r="G45" i="24"/>
  <c r="H45" i="24" s="1"/>
  <c r="G44" i="24"/>
  <c r="H44" i="24" s="1"/>
  <c r="G43" i="24"/>
  <c r="H43" i="24" s="1"/>
  <c r="H42" i="24"/>
  <c r="G42" i="24"/>
  <c r="G41" i="24"/>
  <c r="H41" i="24" s="1"/>
  <c r="G40" i="24"/>
  <c r="H40" i="24" s="1"/>
  <c r="G39" i="24"/>
  <c r="G38" i="24"/>
  <c r="H38" i="24" s="1"/>
  <c r="G37" i="24"/>
  <c r="H37" i="24" s="1"/>
  <c r="G36" i="24"/>
  <c r="H36" i="24" s="1"/>
  <c r="G35" i="24"/>
  <c r="H35" i="24" s="1"/>
  <c r="H34" i="24"/>
  <c r="G34" i="24"/>
  <c r="G33" i="24"/>
  <c r="H33" i="24" s="1"/>
  <c r="G32" i="24"/>
  <c r="H32" i="24" s="1"/>
  <c r="G31" i="24"/>
  <c r="G30" i="24"/>
  <c r="H30" i="24" s="1"/>
  <c r="G29" i="24"/>
  <c r="H29" i="24" s="1"/>
  <c r="G28" i="24"/>
  <c r="H28" i="24" s="1"/>
  <c r="G27" i="24"/>
  <c r="H27" i="24" s="1"/>
  <c r="H26" i="24"/>
  <c r="G26" i="24"/>
  <c r="G25" i="24"/>
  <c r="H25" i="24" s="1"/>
  <c r="G24" i="24"/>
  <c r="H24" i="24" s="1"/>
  <c r="G23" i="24"/>
  <c r="G22" i="24"/>
  <c r="H22" i="24" s="1"/>
  <c r="G21" i="24"/>
  <c r="H21" i="24" s="1"/>
  <c r="G20" i="24"/>
  <c r="H20" i="24" s="1"/>
  <c r="G19" i="24"/>
  <c r="H19" i="24" s="1"/>
  <c r="H18" i="24"/>
  <c r="G18" i="24"/>
  <c r="G17" i="24"/>
  <c r="H17" i="24" s="1"/>
  <c r="G16" i="24"/>
  <c r="H16" i="24" s="1"/>
  <c r="G15" i="24"/>
  <c r="G14" i="24"/>
  <c r="H14" i="24" s="1"/>
  <c r="G13" i="24"/>
  <c r="H13" i="24" s="1"/>
  <c r="G12" i="24"/>
  <c r="H12" i="24" s="1"/>
  <c r="G11" i="24"/>
  <c r="H11" i="24" s="1"/>
  <c r="H10" i="24"/>
  <c r="G10" i="24"/>
  <c r="G9" i="24"/>
  <c r="H9" i="24" s="1"/>
  <c r="G8" i="24"/>
  <c r="H8" i="24" s="1"/>
  <c r="G7" i="24"/>
  <c r="G6" i="24"/>
  <c r="H6" i="24" s="1"/>
  <c r="G5" i="24"/>
  <c r="H5" i="24" s="1"/>
  <c r="G4" i="24"/>
  <c r="H4" i="24" s="1"/>
  <c r="G3" i="24"/>
  <c r="H3" i="24" s="1"/>
  <c r="G2" i="24"/>
  <c r="G90" i="23"/>
  <c r="G89" i="23"/>
  <c r="H89" i="23" s="1"/>
  <c r="G88" i="23"/>
  <c r="H88" i="23" s="1"/>
  <c r="G87" i="23"/>
  <c r="G86" i="23"/>
  <c r="G85" i="23"/>
  <c r="H85" i="23" s="1"/>
  <c r="G84" i="23"/>
  <c r="G83" i="23"/>
  <c r="G82" i="23"/>
  <c r="G81" i="23"/>
  <c r="H81" i="23" s="1"/>
  <c r="G80" i="23"/>
  <c r="G79" i="23"/>
  <c r="G78" i="23"/>
  <c r="G77" i="23"/>
  <c r="H77" i="23" s="1"/>
  <c r="G76" i="23"/>
  <c r="G75" i="23"/>
  <c r="G74" i="23"/>
  <c r="G73" i="23"/>
  <c r="H73" i="23" s="1"/>
  <c r="G72" i="23"/>
  <c r="G71" i="23"/>
  <c r="G70" i="23"/>
  <c r="G69" i="23"/>
  <c r="H69" i="23" s="1"/>
  <c r="G68" i="23"/>
  <c r="H68" i="23" s="1"/>
  <c r="G67" i="23"/>
  <c r="G66" i="23"/>
  <c r="G65" i="23"/>
  <c r="H65" i="23" s="1"/>
  <c r="G64" i="23"/>
  <c r="H64" i="23" s="1"/>
  <c r="G63" i="23"/>
  <c r="G62" i="23"/>
  <c r="G61" i="23"/>
  <c r="H61" i="23" s="1"/>
  <c r="G60" i="23"/>
  <c r="H60" i="23" s="1"/>
  <c r="G59" i="23"/>
  <c r="G58" i="23"/>
  <c r="G57" i="23"/>
  <c r="H57" i="23" s="1"/>
  <c r="G56" i="23"/>
  <c r="H56" i="23" s="1"/>
  <c r="G55" i="23"/>
  <c r="G54" i="23"/>
  <c r="G53" i="23"/>
  <c r="H53" i="23" s="1"/>
  <c r="G52" i="23"/>
  <c r="H52" i="23" s="1"/>
  <c r="G51" i="23"/>
  <c r="G50" i="23"/>
  <c r="G49" i="23"/>
  <c r="H49" i="23" s="1"/>
  <c r="G48" i="23"/>
  <c r="G47" i="23"/>
  <c r="H47" i="23" s="1"/>
  <c r="G46" i="23"/>
  <c r="H45" i="23" s="1"/>
  <c r="G45" i="23"/>
  <c r="G44" i="23"/>
  <c r="H44" i="23" s="1"/>
  <c r="G43" i="23"/>
  <c r="G42" i="23"/>
  <c r="H41" i="23"/>
  <c r="G41" i="23"/>
  <c r="G40" i="23"/>
  <c r="G39" i="23"/>
  <c r="H38" i="23" s="1"/>
  <c r="G38" i="23"/>
  <c r="H37" i="23" s="1"/>
  <c r="G37" i="23"/>
  <c r="H36" i="23"/>
  <c r="G36" i="23"/>
  <c r="H35" i="23" s="1"/>
  <c r="G35" i="23"/>
  <c r="H34" i="23"/>
  <c r="G34" i="23"/>
  <c r="H33" i="23" s="1"/>
  <c r="G33" i="23"/>
  <c r="H32" i="23"/>
  <c r="G32" i="23"/>
  <c r="H31" i="23" s="1"/>
  <c r="G31" i="23"/>
  <c r="H30" i="23"/>
  <c r="G30" i="23"/>
  <c r="H29" i="23" s="1"/>
  <c r="G29" i="23"/>
  <c r="H28" i="23"/>
  <c r="G28" i="23"/>
  <c r="G27" i="23"/>
  <c r="G26" i="23"/>
  <c r="H26" i="23" s="1"/>
  <c r="G25" i="23"/>
  <c r="G24" i="23"/>
  <c r="G23" i="23"/>
  <c r="G22" i="23"/>
  <c r="H22" i="23" s="1"/>
  <c r="G21" i="23"/>
  <c r="G20" i="23"/>
  <c r="H20" i="23" s="1"/>
  <c r="H19" i="23"/>
  <c r="G19" i="23"/>
  <c r="G18" i="23"/>
  <c r="G17" i="23"/>
  <c r="H17" i="23" s="1"/>
  <c r="G16" i="23"/>
  <c r="G15" i="23"/>
  <c r="H15" i="23" s="1"/>
  <c r="G14" i="23"/>
  <c r="H14" i="23" s="1"/>
  <c r="G13" i="23"/>
  <c r="G12" i="23"/>
  <c r="H12" i="23" s="1"/>
  <c r="H11" i="23"/>
  <c r="G11" i="23"/>
  <c r="G10" i="23"/>
  <c r="G9" i="23"/>
  <c r="H9" i="23" s="1"/>
  <c r="G8" i="23"/>
  <c r="G7" i="23"/>
  <c r="H7" i="23" s="1"/>
  <c r="G6" i="23"/>
  <c r="G5" i="23"/>
  <c r="H5" i="23" s="1"/>
  <c r="G4" i="23"/>
  <c r="G3" i="23"/>
  <c r="H3" i="23" s="1"/>
  <c r="H2" i="23"/>
  <c r="G2" i="23"/>
  <c r="G340" i="22"/>
  <c r="G339" i="22"/>
  <c r="H339" i="22" s="1"/>
  <c r="H338" i="22"/>
  <c r="G338" i="22"/>
  <c r="G337" i="22"/>
  <c r="H337" i="22" s="1"/>
  <c r="H336" i="22"/>
  <c r="G336" i="22"/>
  <c r="G335" i="22"/>
  <c r="H335" i="22" s="1"/>
  <c r="G334" i="22"/>
  <c r="H334" i="22" s="1"/>
  <c r="G333" i="22"/>
  <c r="H333" i="22" s="1"/>
  <c r="G332" i="22"/>
  <c r="H332" i="22" s="1"/>
  <c r="H331" i="22"/>
  <c r="G331" i="22"/>
  <c r="G330" i="22"/>
  <c r="H330" i="22" s="1"/>
  <c r="G329" i="22"/>
  <c r="H329" i="22" s="1"/>
  <c r="G328" i="22"/>
  <c r="G327" i="22"/>
  <c r="H327" i="22" s="1"/>
  <c r="G326" i="22"/>
  <c r="H326" i="22" s="1"/>
  <c r="G325" i="22"/>
  <c r="H325" i="22" s="1"/>
  <c r="G324" i="22"/>
  <c r="H324" i="22" s="1"/>
  <c r="G323" i="22"/>
  <c r="H323" i="22" s="1"/>
  <c r="G322" i="22"/>
  <c r="G321" i="22"/>
  <c r="H321" i="22" s="1"/>
  <c r="G320" i="22"/>
  <c r="H320" i="22" s="1"/>
  <c r="G319" i="22"/>
  <c r="H319" i="22" s="1"/>
  <c r="G318" i="22"/>
  <c r="H318" i="22" s="1"/>
  <c r="H317" i="22"/>
  <c r="G317" i="22"/>
  <c r="G316" i="22"/>
  <c r="H316" i="22" s="1"/>
  <c r="H315" i="22"/>
  <c r="G315" i="22"/>
  <c r="G314" i="22"/>
  <c r="H314" i="22" s="1"/>
  <c r="G313" i="22"/>
  <c r="H313" i="22" s="1"/>
  <c r="G312" i="22"/>
  <c r="G311" i="22"/>
  <c r="H311" i="22" s="1"/>
  <c r="G310" i="22"/>
  <c r="H310" i="22" s="1"/>
  <c r="G309" i="22"/>
  <c r="G308" i="22"/>
  <c r="H308" i="22" s="1"/>
  <c r="G307" i="22"/>
  <c r="H307" i="22" s="1"/>
  <c r="G306" i="22"/>
  <c r="G305" i="22"/>
  <c r="H304" i="22"/>
  <c r="G304" i="22"/>
  <c r="G303" i="22"/>
  <c r="H303" i="22" s="1"/>
  <c r="H302" i="22"/>
  <c r="G302" i="22"/>
  <c r="G301" i="22"/>
  <c r="H301" i="22" s="1"/>
  <c r="H300" i="22"/>
  <c r="G300" i="22"/>
  <c r="G299" i="22"/>
  <c r="G298" i="22"/>
  <c r="H298" i="22" s="1"/>
  <c r="G297" i="22"/>
  <c r="G296" i="22"/>
  <c r="H296" i="22" s="1"/>
  <c r="G295" i="22"/>
  <c r="H294" i="22" s="1"/>
  <c r="G294" i="22"/>
  <c r="G293" i="22"/>
  <c r="G292" i="22"/>
  <c r="H292" i="22" s="1"/>
  <c r="G291" i="22"/>
  <c r="G290" i="22"/>
  <c r="H290" i="22" s="1"/>
  <c r="G289" i="22"/>
  <c r="H289" i="22" s="1"/>
  <c r="G288" i="22"/>
  <c r="G287" i="22"/>
  <c r="H287" i="22" s="1"/>
  <c r="G286" i="22"/>
  <c r="G285" i="22"/>
  <c r="H285" i="22" s="1"/>
  <c r="G284" i="22"/>
  <c r="G283" i="22"/>
  <c r="H283" i="22" s="1"/>
  <c r="G282" i="22"/>
  <c r="H282" i="22" s="1"/>
  <c r="G281" i="22"/>
  <c r="G280" i="22"/>
  <c r="G279" i="22"/>
  <c r="H279" i="22" s="1"/>
  <c r="G278" i="22"/>
  <c r="H278" i="22" s="1"/>
  <c r="G277" i="22"/>
  <c r="G276" i="22"/>
  <c r="G275" i="22"/>
  <c r="H275" i="22" s="1"/>
  <c r="G274" i="22"/>
  <c r="H274" i="22" s="1"/>
  <c r="G273" i="22"/>
  <c r="G272" i="22"/>
  <c r="G271" i="22"/>
  <c r="H271" i="22" s="1"/>
  <c r="G270" i="22"/>
  <c r="H270" i="22" s="1"/>
  <c r="G269" i="22"/>
  <c r="G268" i="22"/>
  <c r="G267" i="22"/>
  <c r="H267" i="22" s="1"/>
  <c r="H266" i="22"/>
  <c r="G266" i="22"/>
  <c r="G265" i="22"/>
  <c r="G264" i="22"/>
  <c r="H264" i="22" s="1"/>
  <c r="G263" i="22"/>
  <c r="G262" i="22"/>
  <c r="H262" i="22" s="1"/>
  <c r="G261" i="22"/>
  <c r="H261" i="22" s="1"/>
  <c r="G260" i="22"/>
  <c r="G259" i="22"/>
  <c r="G258" i="22"/>
  <c r="H258" i="22" s="1"/>
  <c r="G257" i="22"/>
  <c r="G256" i="22"/>
  <c r="H256" i="22" s="1"/>
  <c r="H255" i="22"/>
  <c r="G255" i="22"/>
  <c r="G254" i="22"/>
  <c r="H254" i="22" s="1"/>
  <c r="G253" i="22"/>
  <c r="H253" i="22" s="1"/>
  <c r="G252" i="22"/>
  <c r="G251" i="22"/>
  <c r="G250" i="22"/>
  <c r="H250" i="22" s="1"/>
  <c r="G249" i="22"/>
  <c r="H249" i="22" s="1"/>
  <c r="G248" i="22"/>
  <c r="G247" i="22"/>
  <c r="G246" i="22"/>
  <c r="H246" i="22" s="1"/>
  <c r="G245" i="22"/>
  <c r="H245" i="22" s="1"/>
  <c r="G244" i="22"/>
  <c r="G243" i="22"/>
  <c r="H243" i="22" s="1"/>
  <c r="G242" i="22"/>
  <c r="H242" i="22" s="1"/>
  <c r="G241" i="22"/>
  <c r="G240" i="22"/>
  <c r="G239" i="22"/>
  <c r="H239" i="22" s="1"/>
  <c r="G238" i="22"/>
  <c r="H238" i="22" s="1"/>
  <c r="G237" i="22"/>
  <c r="G236" i="22"/>
  <c r="G235" i="22"/>
  <c r="H235" i="22" s="1"/>
  <c r="G234" i="22"/>
  <c r="H234" i="22" s="1"/>
  <c r="G233" i="22"/>
  <c r="G232" i="22"/>
  <c r="G231" i="22"/>
  <c r="G230" i="22"/>
  <c r="H230" i="22" s="1"/>
  <c r="G229" i="22"/>
  <c r="G228" i="22"/>
  <c r="H228" i="22" s="1"/>
  <c r="G227" i="22"/>
  <c r="H227" i="22" s="1"/>
  <c r="G226" i="22"/>
  <c r="G225" i="22"/>
  <c r="H225" i="22" s="1"/>
  <c r="G224" i="22"/>
  <c r="H224" i="22" s="1"/>
  <c r="G223" i="22"/>
  <c r="G222" i="22"/>
  <c r="G221" i="22"/>
  <c r="H221" i="22" s="1"/>
  <c r="G220" i="22"/>
  <c r="H220" i="22" s="1"/>
  <c r="G219" i="22"/>
  <c r="G218" i="22"/>
  <c r="G217" i="22"/>
  <c r="H217" i="22" s="1"/>
  <c r="G216" i="22"/>
  <c r="H216" i="22" s="1"/>
  <c r="G215" i="22"/>
  <c r="G214" i="22"/>
  <c r="G213" i="22"/>
  <c r="H213" i="22" s="1"/>
  <c r="G212" i="22"/>
  <c r="H212" i="22" s="1"/>
  <c r="G211" i="22"/>
  <c r="G210" i="22"/>
  <c r="G209" i="22"/>
  <c r="H209" i="22" s="1"/>
  <c r="G208" i="22"/>
  <c r="H208" i="22" s="1"/>
  <c r="G207" i="22"/>
  <c r="G206" i="22"/>
  <c r="G205" i="22"/>
  <c r="G204" i="22"/>
  <c r="H204" i="22" s="1"/>
  <c r="G203" i="22"/>
  <c r="G202" i="22"/>
  <c r="G201" i="22"/>
  <c r="G200" i="22"/>
  <c r="H200" i="22" s="1"/>
  <c r="G199" i="22"/>
  <c r="G198" i="22"/>
  <c r="G197" i="22"/>
  <c r="G196" i="22"/>
  <c r="H196" i="22" s="1"/>
  <c r="G195" i="22"/>
  <c r="G194" i="22"/>
  <c r="G193" i="22"/>
  <c r="G192" i="22"/>
  <c r="H192" i="22" s="1"/>
  <c r="G191" i="22"/>
  <c r="G190" i="22"/>
  <c r="G189" i="22"/>
  <c r="G188" i="22"/>
  <c r="H188" i="22" s="1"/>
  <c r="G187" i="22"/>
  <c r="G186" i="22"/>
  <c r="G185" i="22"/>
  <c r="G184" i="22"/>
  <c r="H184" i="22" s="1"/>
  <c r="G183" i="22"/>
  <c r="G182" i="22"/>
  <c r="G181" i="22"/>
  <c r="G180" i="22"/>
  <c r="H180" i="22" s="1"/>
  <c r="G179" i="22"/>
  <c r="G178" i="22"/>
  <c r="G177" i="22"/>
  <c r="G176" i="22"/>
  <c r="H176" i="22" s="1"/>
  <c r="G175" i="22"/>
  <c r="G174" i="22"/>
  <c r="G173" i="22"/>
  <c r="G172" i="22"/>
  <c r="H172" i="22" s="1"/>
  <c r="G171" i="22"/>
  <c r="G170" i="22"/>
  <c r="G169" i="22"/>
  <c r="H169" i="22" s="1"/>
  <c r="G168" i="22"/>
  <c r="H168" i="22" s="1"/>
  <c r="G167" i="22"/>
  <c r="G166" i="22"/>
  <c r="G165" i="22"/>
  <c r="H165" i="22" s="1"/>
  <c r="G164" i="22"/>
  <c r="H164" i="22" s="1"/>
  <c r="G163" i="22"/>
  <c r="G162" i="22"/>
  <c r="G161" i="22"/>
  <c r="H161" i="22" s="1"/>
  <c r="G160" i="22"/>
  <c r="H160" i="22" s="1"/>
  <c r="G159" i="22"/>
  <c r="G158" i="22"/>
  <c r="G157" i="22"/>
  <c r="H157" i="22" s="1"/>
  <c r="G156" i="22"/>
  <c r="H156" i="22" s="1"/>
  <c r="G155" i="22"/>
  <c r="G154" i="22"/>
  <c r="G153" i="22"/>
  <c r="H153" i="22" s="1"/>
  <c r="G152" i="22"/>
  <c r="H152" i="22" s="1"/>
  <c r="G151" i="22"/>
  <c r="G150" i="22"/>
  <c r="G149" i="22"/>
  <c r="H149" i="22" s="1"/>
  <c r="G148" i="22"/>
  <c r="H148" i="22" s="1"/>
  <c r="G147" i="22"/>
  <c r="G146" i="22"/>
  <c r="G145" i="22"/>
  <c r="H145" i="22" s="1"/>
  <c r="G144" i="22"/>
  <c r="H144" i="22" s="1"/>
  <c r="G143" i="22"/>
  <c r="G142" i="22"/>
  <c r="G141" i="22"/>
  <c r="H141" i="22" s="1"/>
  <c r="G140" i="22"/>
  <c r="H140" i="22" s="1"/>
  <c r="G139" i="22"/>
  <c r="G138" i="22"/>
  <c r="G137" i="22"/>
  <c r="H137" i="22" s="1"/>
  <c r="G136" i="22"/>
  <c r="H136" i="22" s="1"/>
  <c r="G135" i="22"/>
  <c r="G134" i="22"/>
  <c r="G133" i="22"/>
  <c r="H133" i="22" s="1"/>
  <c r="G132" i="22"/>
  <c r="H132" i="22" s="1"/>
  <c r="G131" i="22"/>
  <c r="G130" i="22"/>
  <c r="G129" i="22"/>
  <c r="H129" i="22" s="1"/>
  <c r="G128" i="22"/>
  <c r="H128" i="22" s="1"/>
  <c r="G127" i="22"/>
  <c r="G126" i="22"/>
  <c r="G125" i="22"/>
  <c r="G124" i="22"/>
  <c r="H124" i="22" s="1"/>
  <c r="G123" i="22"/>
  <c r="G122" i="22"/>
  <c r="G121" i="22"/>
  <c r="G120" i="22"/>
  <c r="H120" i="22" s="1"/>
  <c r="G119" i="22"/>
  <c r="G118" i="22"/>
  <c r="H118" i="22" s="1"/>
  <c r="H117" i="22"/>
  <c r="G117" i="22"/>
  <c r="G116" i="22"/>
  <c r="G115" i="22"/>
  <c r="H115" i="22" s="1"/>
  <c r="G114" i="22"/>
  <c r="H114" i="22" s="1"/>
  <c r="G113" i="22"/>
  <c r="G112" i="22"/>
  <c r="H112" i="22" s="1"/>
  <c r="H111" i="22"/>
  <c r="G111" i="22"/>
  <c r="G110" i="22"/>
  <c r="H110" i="22" s="1"/>
  <c r="G109" i="22"/>
  <c r="H109" i="22" s="1"/>
  <c r="G108" i="22"/>
  <c r="G107" i="22"/>
  <c r="G106" i="22"/>
  <c r="H106" i="22" s="1"/>
  <c r="G105" i="22"/>
  <c r="G104" i="22"/>
  <c r="G103" i="22"/>
  <c r="G102" i="22"/>
  <c r="H102" i="22" s="1"/>
  <c r="G101" i="22"/>
  <c r="G100" i="22"/>
  <c r="G99" i="22"/>
  <c r="G98" i="22"/>
  <c r="H98" i="22" s="1"/>
  <c r="G97" i="22"/>
  <c r="G96" i="22"/>
  <c r="H96" i="22" s="1"/>
  <c r="H95" i="22"/>
  <c r="G95" i="22"/>
  <c r="G94" i="22"/>
  <c r="H94" i="22" s="1"/>
  <c r="H93" i="22"/>
  <c r="G93" i="22"/>
  <c r="G92" i="22"/>
  <c r="G91" i="22"/>
  <c r="H91" i="22" s="1"/>
  <c r="G90" i="22"/>
  <c r="G89" i="22"/>
  <c r="H89" i="22" s="1"/>
  <c r="G88" i="22"/>
  <c r="H88" i="22" s="1"/>
  <c r="H87" i="22"/>
  <c r="G87" i="22"/>
  <c r="G86" i="22"/>
  <c r="H86" i="22" s="1"/>
  <c r="H85" i="22"/>
  <c r="G85" i="22"/>
  <c r="G84" i="22"/>
  <c r="G83" i="22"/>
  <c r="H83" i="22" s="1"/>
  <c r="G82" i="22"/>
  <c r="G81" i="22"/>
  <c r="H81" i="22" s="1"/>
  <c r="G80" i="22"/>
  <c r="H80" i="22" s="1"/>
  <c r="G79" i="22"/>
  <c r="H79" i="22" s="1"/>
  <c r="G78" i="22"/>
  <c r="G77" i="22"/>
  <c r="H77" i="22" s="1"/>
  <c r="H76" i="22"/>
  <c r="G76" i="22"/>
  <c r="G75" i="22"/>
  <c r="G74" i="22"/>
  <c r="H74" i="22" s="1"/>
  <c r="G73" i="22"/>
  <c r="G72" i="22"/>
  <c r="G71" i="22"/>
  <c r="H71" i="22" s="1"/>
  <c r="H70" i="22"/>
  <c r="G70" i="22"/>
  <c r="G69" i="22"/>
  <c r="H69" i="22" s="1"/>
  <c r="G68" i="22"/>
  <c r="H68" i="22" s="1"/>
  <c r="G67" i="22"/>
  <c r="G66" i="22"/>
  <c r="H66" i="22" s="1"/>
  <c r="G65" i="22"/>
  <c r="H65" i="22" s="1"/>
  <c r="G64" i="22"/>
  <c r="G63" i="22"/>
  <c r="H63" i="22" s="1"/>
  <c r="G62" i="22"/>
  <c r="H62" i="22" s="1"/>
  <c r="G61" i="22"/>
  <c r="G60" i="22"/>
  <c r="H60" i="22" s="1"/>
  <c r="G59" i="22"/>
  <c r="H59" i="22" s="1"/>
  <c r="H58" i="22"/>
  <c r="G58" i="22"/>
  <c r="G57" i="22"/>
  <c r="H57" i="22" s="1"/>
  <c r="G56" i="22"/>
  <c r="H56" i="22" s="1"/>
  <c r="G55" i="22"/>
  <c r="G54" i="22"/>
  <c r="H54" i="22" s="1"/>
  <c r="G53" i="22"/>
  <c r="H53" i="22" s="1"/>
  <c r="G52" i="22"/>
  <c r="G51" i="22"/>
  <c r="H50" i="22"/>
  <c r="G50" i="22"/>
  <c r="G49" i="22"/>
  <c r="H49" i="22" s="1"/>
  <c r="G48" i="22"/>
  <c r="H48" i="22" s="1"/>
  <c r="G47" i="22"/>
  <c r="H46" i="22"/>
  <c r="G46" i="22"/>
  <c r="G45" i="22"/>
  <c r="H45" i="22" s="1"/>
  <c r="G44" i="22"/>
  <c r="H44" i="22" s="1"/>
  <c r="G43" i="22"/>
  <c r="H42" i="22" s="1"/>
  <c r="G42" i="22"/>
  <c r="G41" i="22"/>
  <c r="H41" i="22" s="1"/>
  <c r="G40" i="22"/>
  <c r="G39" i="22"/>
  <c r="H38" i="22"/>
  <c r="G38" i="22"/>
  <c r="G37" i="22"/>
  <c r="G36" i="22"/>
  <c r="H36" i="22" s="1"/>
  <c r="G35" i="22"/>
  <c r="H35" i="22" s="1"/>
  <c r="G34" i="22"/>
  <c r="G33" i="22"/>
  <c r="H33" i="22" s="1"/>
  <c r="G32" i="22"/>
  <c r="H32" i="22" s="1"/>
  <c r="G31" i="22"/>
  <c r="G30" i="22"/>
  <c r="G29" i="22"/>
  <c r="H29" i="22" s="1"/>
  <c r="H28" i="22"/>
  <c r="G28" i="22"/>
  <c r="G27" i="22"/>
  <c r="H27" i="22" s="1"/>
  <c r="G26" i="22"/>
  <c r="H26" i="22" s="1"/>
  <c r="G25" i="22"/>
  <c r="G24" i="22"/>
  <c r="H24" i="22" s="1"/>
  <c r="G23" i="22"/>
  <c r="H23" i="22" s="1"/>
  <c r="G22" i="22"/>
  <c r="G21" i="22"/>
  <c r="G20" i="22"/>
  <c r="H20" i="22" s="1"/>
  <c r="G19" i="22"/>
  <c r="G18" i="22"/>
  <c r="H18" i="22" s="1"/>
  <c r="G17" i="22"/>
  <c r="H17" i="22" s="1"/>
  <c r="G16" i="22"/>
  <c r="G15" i="22"/>
  <c r="H15" i="22" s="1"/>
  <c r="H14" i="22"/>
  <c r="G14" i="22"/>
  <c r="G13" i="22"/>
  <c r="G12" i="22"/>
  <c r="H12" i="22" s="1"/>
  <c r="G11" i="22"/>
  <c r="G10" i="22"/>
  <c r="G9" i="22"/>
  <c r="H9" i="22" s="1"/>
  <c r="G8" i="22"/>
  <c r="H8" i="22" s="1"/>
  <c r="G7" i="22"/>
  <c r="G6" i="22"/>
  <c r="G5" i="22"/>
  <c r="H5" i="22" s="1"/>
  <c r="G4" i="22"/>
  <c r="H4" i="22" s="1"/>
  <c r="G3" i="22"/>
  <c r="G2" i="22"/>
  <c r="G1736" i="21"/>
  <c r="H1735" i="21"/>
  <c r="G1735" i="21"/>
  <c r="G1734" i="21"/>
  <c r="G1733" i="21"/>
  <c r="H1733" i="21" s="1"/>
  <c r="G1732" i="21"/>
  <c r="G1731" i="21"/>
  <c r="H1731" i="21" s="1"/>
  <c r="G1730" i="21"/>
  <c r="G1729" i="21"/>
  <c r="G1728" i="21"/>
  <c r="H1728" i="21" s="1"/>
  <c r="H1727" i="21"/>
  <c r="G1727" i="21"/>
  <c r="G1726" i="21"/>
  <c r="G1725" i="21"/>
  <c r="H1725" i="21" s="1"/>
  <c r="G1724" i="21"/>
  <c r="G1723" i="21"/>
  <c r="H1723" i="21" s="1"/>
  <c r="G1722" i="21"/>
  <c r="G1721" i="21"/>
  <c r="G1720" i="21"/>
  <c r="H1720" i="21" s="1"/>
  <c r="H1719" i="21"/>
  <c r="G1719" i="21"/>
  <c r="G1718" i="21"/>
  <c r="H1718" i="21" s="1"/>
  <c r="H1717" i="21"/>
  <c r="G1717" i="21"/>
  <c r="G1716" i="21"/>
  <c r="H1716" i="21" s="1"/>
  <c r="H1715" i="21"/>
  <c r="G1715" i="21"/>
  <c r="G1714" i="21"/>
  <c r="H1714" i="21" s="1"/>
  <c r="H1713" i="21"/>
  <c r="G1713" i="21"/>
  <c r="G1712" i="21"/>
  <c r="H1712" i="21" s="1"/>
  <c r="H1711" i="21"/>
  <c r="G1711" i="21"/>
  <c r="G1710" i="21"/>
  <c r="H1710" i="21" s="1"/>
  <c r="H1709" i="21"/>
  <c r="G1709" i="21"/>
  <c r="G1708" i="21"/>
  <c r="H1708" i="21" s="1"/>
  <c r="H1707" i="21"/>
  <c r="G1707" i="21"/>
  <c r="G1706" i="21"/>
  <c r="H1706" i="21" s="1"/>
  <c r="H1705" i="21"/>
  <c r="G1705" i="21"/>
  <c r="G1704" i="21"/>
  <c r="H1704" i="21" s="1"/>
  <c r="H1703" i="21"/>
  <c r="G1703" i="21"/>
  <c r="G1702" i="21"/>
  <c r="H1702" i="21" s="1"/>
  <c r="H1701" i="21"/>
  <c r="G1701" i="21"/>
  <c r="G1700" i="21"/>
  <c r="H1700" i="21" s="1"/>
  <c r="H1699" i="21"/>
  <c r="G1699" i="21"/>
  <c r="G1698" i="21"/>
  <c r="H1698" i="21" s="1"/>
  <c r="H1697" i="21"/>
  <c r="G1697" i="21"/>
  <c r="G1696" i="21"/>
  <c r="G1695" i="21"/>
  <c r="H1695" i="21" s="1"/>
  <c r="G1694" i="21"/>
  <c r="G1693" i="21"/>
  <c r="H1693" i="21" s="1"/>
  <c r="G1692" i="21"/>
  <c r="G1691" i="21"/>
  <c r="G1690" i="21"/>
  <c r="H1690" i="21" s="1"/>
  <c r="H1689" i="21"/>
  <c r="G1689" i="21"/>
  <c r="G1688" i="21"/>
  <c r="G1687" i="21"/>
  <c r="G1686" i="21"/>
  <c r="G1685" i="21"/>
  <c r="G1684" i="21"/>
  <c r="G1683" i="21"/>
  <c r="G1682" i="21"/>
  <c r="G1681" i="21"/>
  <c r="G1680" i="21"/>
  <c r="G1679" i="21"/>
  <c r="G1678" i="21"/>
  <c r="G1677" i="21"/>
  <c r="G1676" i="21"/>
  <c r="G1675" i="21"/>
  <c r="G1674" i="21"/>
  <c r="G1673" i="21"/>
  <c r="G1672" i="21"/>
  <c r="G1671" i="21"/>
  <c r="H1671" i="21" s="1"/>
  <c r="G1670" i="21"/>
  <c r="G1669" i="21"/>
  <c r="H1669" i="21" s="1"/>
  <c r="G1668" i="21"/>
  <c r="G1667" i="21"/>
  <c r="G1666" i="21"/>
  <c r="G1665" i="21"/>
  <c r="G1664" i="21"/>
  <c r="G1663" i="21"/>
  <c r="G1662" i="21"/>
  <c r="G1661" i="21"/>
  <c r="G1660" i="21"/>
  <c r="H1660" i="21" s="1"/>
  <c r="G1659" i="21"/>
  <c r="G1658" i="21"/>
  <c r="H1658" i="21" s="1"/>
  <c r="G1657" i="21"/>
  <c r="G1656" i="21"/>
  <c r="H1656" i="21" s="1"/>
  <c r="H1655" i="21"/>
  <c r="G1655" i="21"/>
  <c r="G1654" i="21"/>
  <c r="G1653" i="21"/>
  <c r="H1653" i="21" s="1"/>
  <c r="G1652" i="21"/>
  <c r="G1651" i="21"/>
  <c r="H1651" i="21" s="1"/>
  <c r="G1650" i="21"/>
  <c r="H1650" i="21" s="1"/>
  <c r="H1649" i="21"/>
  <c r="G1649" i="21"/>
  <c r="G1648" i="21"/>
  <c r="H1648" i="21" s="1"/>
  <c r="G1647" i="21"/>
  <c r="H1647" i="21" s="1"/>
  <c r="G1646" i="21"/>
  <c r="G1645" i="21"/>
  <c r="H1645" i="21" s="1"/>
  <c r="G1644" i="21"/>
  <c r="H1644" i="21" s="1"/>
  <c r="G1643" i="21"/>
  <c r="H1643" i="21" s="1"/>
  <c r="G1642" i="21"/>
  <c r="H1642" i="21" s="1"/>
  <c r="G1641" i="21"/>
  <c r="H1641" i="21" s="1"/>
  <c r="G1640" i="21"/>
  <c r="H1640" i="21" s="1"/>
  <c r="G1639" i="21"/>
  <c r="H1639" i="21" s="1"/>
  <c r="G1638" i="21"/>
  <c r="H1638" i="21" s="1"/>
  <c r="G1637" i="21"/>
  <c r="H1637" i="21" s="1"/>
  <c r="G1636" i="21"/>
  <c r="H1636" i="21" s="1"/>
  <c r="G1635" i="21"/>
  <c r="H1635" i="21" s="1"/>
  <c r="G1634" i="21"/>
  <c r="H1634" i="21" s="1"/>
  <c r="G1633" i="21"/>
  <c r="H1633" i="21" s="1"/>
  <c r="G1632" i="21"/>
  <c r="H1632" i="21" s="1"/>
  <c r="G1631" i="21"/>
  <c r="H1631" i="21" s="1"/>
  <c r="H1630" i="21"/>
  <c r="G1630" i="21"/>
  <c r="G1629" i="21"/>
  <c r="H1629" i="21" s="1"/>
  <c r="H1628" i="21"/>
  <c r="G1628" i="21"/>
  <c r="G1627" i="21"/>
  <c r="H1627" i="21" s="1"/>
  <c r="H1626" i="21"/>
  <c r="G1626" i="21"/>
  <c r="G1625" i="21"/>
  <c r="H1625" i="21" s="1"/>
  <c r="H1624" i="21"/>
  <c r="G1624" i="21"/>
  <c r="G1623" i="21"/>
  <c r="H1623" i="21" s="1"/>
  <c r="H1622" i="21"/>
  <c r="G1622" i="21"/>
  <c r="G1621" i="21"/>
  <c r="H1621" i="21" s="1"/>
  <c r="H1620" i="21"/>
  <c r="G1620" i="21"/>
  <c r="G1619" i="21"/>
  <c r="H1619" i="21" s="1"/>
  <c r="H1618" i="21"/>
  <c r="G1618" i="21"/>
  <c r="G1617" i="21"/>
  <c r="H1617" i="21" s="1"/>
  <c r="H1616" i="21"/>
  <c r="G1616" i="21"/>
  <c r="G1615" i="21"/>
  <c r="H1615" i="21" s="1"/>
  <c r="H1614" i="21"/>
  <c r="G1614" i="21"/>
  <c r="G1613" i="21"/>
  <c r="H1613" i="21" s="1"/>
  <c r="H1612" i="21"/>
  <c r="G1612" i="21"/>
  <c r="G1611" i="21"/>
  <c r="H1611" i="21" s="1"/>
  <c r="H1610" i="21"/>
  <c r="G1610" i="21"/>
  <c r="G1609" i="21"/>
  <c r="H1609" i="21" s="1"/>
  <c r="H1608" i="21"/>
  <c r="G1608" i="21"/>
  <c r="G1607" i="21"/>
  <c r="H1607" i="21" s="1"/>
  <c r="H1606" i="21"/>
  <c r="G1606" i="21"/>
  <c r="G1605" i="21"/>
  <c r="H1605" i="21" s="1"/>
  <c r="H1604" i="21"/>
  <c r="G1604" i="21"/>
  <c r="G1603" i="21"/>
  <c r="H1603" i="21" s="1"/>
  <c r="H1602" i="21"/>
  <c r="G1602" i="21"/>
  <c r="G1601" i="21"/>
  <c r="H1601" i="21" s="1"/>
  <c r="H1600" i="21"/>
  <c r="G1600" i="21"/>
  <c r="G1599" i="21"/>
  <c r="H1599" i="21" s="1"/>
  <c r="H1598" i="21"/>
  <c r="G1598" i="21"/>
  <c r="G1597" i="21"/>
  <c r="H1597" i="21" s="1"/>
  <c r="H1596" i="21"/>
  <c r="G1596" i="21"/>
  <c r="G1595" i="21"/>
  <c r="H1595" i="21" s="1"/>
  <c r="H1594" i="21"/>
  <c r="G1594" i="21"/>
  <c r="G1593" i="21"/>
  <c r="H1593" i="21" s="1"/>
  <c r="H1592" i="21"/>
  <c r="G1592" i="21"/>
  <c r="G1591" i="21"/>
  <c r="H1591" i="21" s="1"/>
  <c r="H1590" i="21"/>
  <c r="G1590" i="21"/>
  <c r="G1589" i="21"/>
  <c r="H1589" i="21" s="1"/>
  <c r="H1588" i="21"/>
  <c r="G1588" i="21"/>
  <c r="G1587" i="21"/>
  <c r="H1587" i="21" s="1"/>
  <c r="H1586" i="21"/>
  <c r="G1586" i="21"/>
  <c r="G1585" i="21"/>
  <c r="H1585" i="21" s="1"/>
  <c r="H1584" i="21"/>
  <c r="G1584" i="21"/>
  <c r="G1583" i="21"/>
  <c r="H1583" i="21" s="1"/>
  <c r="H1582" i="21"/>
  <c r="G1582" i="21"/>
  <c r="G1581" i="21"/>
  <c r="H1581" i="21" s="1"/>
  <c r="H1580" i="21"/>
  <c r="G1580" i="21"/>
  <c r="G1579" i="21"/>
  <c r="H1579" i="21" s="1"/>
  <c r="H1578" i="21"/>
  <c r="G1578" i="21"/>
  <c r="G1577" i="21"/>
  <c r="H1577" i="21" s="1"/>
  <c r="H1576" i="21"/>
  <c r="G1576" i="21"/>
  <c r="G1575" i="21"/>
  <c r="H1575" i="21" s="1"/>
  <c r="H1574" i="21"/>
  <c r="G1574" i="21"/>
  <c r="G1573" i="21"/>
  <c r="H1573" i="21" s="1"/>
  <c r="H1572" i="21"/>
  <c r="G1572" i="21"/>
  <c r="G1571" i="21"/>
  <c r="H1571" i="21" s="1"/>
  <c r="H1570" i="21"/>
  <c r="G1570" i="21"/>
  <c r="G1569" i="21"/>
  <c r="H1569" i="21" s="1"/>
  <c r="H1568" i="21"/>
  <c r="G1568" i="21"/>
  <c r="G1567" i="21"/>
  <c r="H1567" i="21" s="1"/>
  <c r="H1566" i="21"/>
  <c r="G1566" i="21"/>
  <c r="G1565" i="21"/>
  <c r="H1565" i="21" s="1"/>
  <c r="H1564" i="21"/>
  <c r="G1564" i="21"/>
  <c r="G1563" i="21"/>
  <c r="H1563" i="21" s="1"/>
  <c r="H1562" i="21"/>
  <c r="G1562" i="21"/>
  <c r="G1561" i="21"/>
  <c r="H1561" i="21" s="1"/>
  <c r="H1560" i="21"/>
  <c r="G1560" i="21"/>
  <c r="G1559" i="21"/>
  <c r="H1559" i="21" s="1"/>
  <c r="H1558" i="21"/>
  <c r="G1558" i="21"/>
  <c r="G1557" i="21"/>
  <c r="H1557" i="21" s="1"/>
  <c r="H1556" i="21"/>
  <c r="G1556" i="21"/>
  <c r="G1555" i="21"/>
  <c r="H1555" i="21" s="1"/>
  <c r="H1554" i="21"/>
  <c r="G1554" i="21"/>
  <c r="G1553" i="21"/>
  <c r="H1553" i="21" s="1"/>
  <c r="H1552" i="21"/>
  <c r="G1552" i="21"/>
  <c r="G1551" i="21"/>
  <c r="H1551" i="21" s="1"/>
  <c r="H1550" i="21"/>
  <c r="G1550" i="21"/>
  <c r="G1549" i="21"/>
  <c r="H1549" i="21" s="1"/>
  <c r="H1548" i="21"/>
  <c r="G1548" i="21"/>
  <c r="G1547" i="21"/>
  <c r="H1547" i="21" s="1"/>
  <c r="H1546" i="21"/>
  <c r="G1546" i="21"/>
  <c r="G1545" i="21"/>
  <c r="H1545" i="21" s="1"/>
  <c r="H1544" i="21"/>
  <c r="G1544" i="21"/>
  <c r="G1543" i="21"/>
  <c r="H1543" i="21" s="1"/>
  <c r="H1542" i="21"/>
  <c r="G1542" i="21"/>
  <c r="G1541" i="21"/>
  <c r="H1541" i="21" s="1"/>
  <c r="H1540" i="21"/>
  <c r="G1540" i="21"/>
  <c r="G1539" i="21"/>
  <c r="H1539" i="21" s="1"/>
  <c r="H1538" i="21"/>
  <c r="G1538" i="21"/>
  <c r="G1537" i="21"/>
  <c r="H1537" i="21" s="1"/>
  <c r="G1536" i="21"/>
  <c r="H1536" i="21" s="1"/>
  <c r="G1535" i="21"/>
  <c r="G1534" i="21"/>
  <c r="H1534" i="21" s="1"/>
  <c r="H1533" i="21"/>
  <c r="G1533" i="21"/>
  <c r="G1532" i="21"/>
  <c r="G1531" i="21"/>
  <c r="H1531" i="21" s="1"/>
  <c r="G1530" i="21"/>
  <c r="G1529" i="21"/>
  <c r="H1529" i="21" s="1"/>
  <c r="H1528" i="21"/>
  <c r="G1528" i="21"/>
  <c r="G1527" i="21"/>
  <c r="H1527" i="21" s="1"/>
  <c r="H1526" i="21"/>
  <c r="G1526" i="21"/>
  <c r="G1525" i="21"/>
  <c r="H1525" i="21" s="1"/>
  <c r="H1524" i="21"/>
  <c r="G1524" i="21"/>
  <c r="G1523" i="21"/>
  <c r="H1523" i="21" s="1"/>
  <c r="H1522" i="21"/>
  <c r="G1522" i="21"/>
  <c r="G1521" i="21"/>
  <c r="H1521" i="21" s="1"/>
  <c r="H1520" i="21"/>
  <c r="G1520" i="21"/>
  <c r="G1519" i="21"/>
  <c r="H1519" i="21" s="1"/>
  <c r="H1518" i="21"/>
  <c r="G1518" i="21"/>
  <c r="G1517" i="21"/>
  <c r="H1517" i="21" s="1"/>
  <c r="H1516" i="21"/>
  <c r="G1516" i="21"/>
  <c r="G1515" i="21"/>
  <c r="H1515" i="21" s="1"/>
  <c r="H1514" i="21"/>
  <c r="G1514" i="21"/>
  <c r="G1513" i="21"/>
  <c r="H1513" i="21" s="1"/>
  <c r="H1512" i="21"/>
  <c r="G1512" i="21"/>
  <c r="G1511" i="21"/>
  <c r="H1511" i="21" s="1"/>
  <c r="H1510" i="21"/>
  <c r="G1510" i="21"/>
  <c r="G1509" i="21"/>
  <c r="H1509" i="21" s="1"/>
  <c r="H1508" i="21"/>
  <c r="G1508" i="21"/>
  <c r="G1507" i="21"/>
  <c r="H1507" i="21" s="1"/>
  <c r="H1506" i="21"/>
  <c r="G1506" i="21"/>
  <c r="G1505" i="21"/>
  <c r="H1505" i="21" s="1"/>
  <c r="H1504" i="21"/>
  <c r="G1504" i="21"/>
  <c r="G1503" i="21"/>
  <c r="H1503" i="21" s="1"/>
  <c r="H1502" i="21"/>
  <c r="G1502" i="21"/>
  <c r="G1501" i="21"/>
  <c r="H1501" i="21" s="1"/>
  <c r="G1500" i="21"/>
  <c r="G1499" i="21"/>
  <c r="G1498" i="21"/>
  <c r="H1498" i="21" s="1"/>
  <c r="H1497" i="21"/>
  <c r="G1497" i="21"/>
  <c r="G1496" i="21"/>
  <c r="G1495" i="21"/>
  <c r="H1495" i="21" s="1"/>
  <c r="G1494" i="21"/>
  <c r="G1493" i="21"/>
  <c r="H1493" i="21" s="1"/>
  <c r="G1492" i="21"/>
  <c r="G1491" i="21"/>
  <c r="G1490" i="21"/>
  <c r="H1490" i="21" s="1"/>
  <c r="H1489" i="21"/>
  <c r="G1489" i="21"/>
  <c r="G1488" i="21"/>
  <c r="G1487" i="21"/>
  <c r="H1487" i="21" s="1"/>
  <c r="G1486" i="21"/>
  <c r="G1485" i="21"/>
  <c r="H1485" i="21" s="1"/>
  <c r="G1484" i="21"/>
  <c r="G1483" i="21"/>
  <c r="G1482" i="21"/>
  <c r="H1482" i="21" s="1"/>
  <c r="H1481" i="21"/>
  <c r="G1481" i="21"/>
  <c r="G1480" i="21"/>
  <c r="G1479" i="21"/>
  <c r="H1479" i="21" s="1"/>
  <c r="G1478" i="21"/>
  <c r="G1477" i="21"/>
  <c r="H1477" i="21" s="1"/>
  <c r="G1476" i="21"/>
  <c r="G1475" i="21"/>
  <c r="G1474" i="21"/>
  <c r="G1473" i="21"/>
  <c r="G1472" i="21"/>
  <c r="G1471" i="21"/>
  <c r="G1470" i="21"/>
  <c r="G1469" i="21"/>
  <c r="G1468" i="21"/>
  <c r="G1467" i="21"/>
  <c r="G1466" i="21"/>
  <c r="G1465" i="21"/>
  <c r="G1464" i="21"/>
  <c r="G1463" i="21"/>
  <c r="G1462" i="21"/>
  <c r="G1461" i="21"/>
  <c r="G1460" i="21"/>
  <c r="G1459" i="21"/>
  <c r="G1458" i="21"/>
  <c r="G1457" i="21"/>
  <c r="G1456" i="21"/>
  <c r="G1455" i="21"/>
  <c r="G1454" i="21"/>
  <c r="G1453" i="21"/>
  <c r="G1452" i="21"/>
  <c r="G1451" i="21"/>
  <c r="G1450" i="21"/>
  <c r="G1449" i="21"/>
  <c r="G1448" i="21"/>
  <c r="G1447" i="21"/>
  <c r="G1446" i="21"/>
  <c r="G1445" i="21"/>
  <c r="G1444" i="21"/>
  <c r="G1443" i="21"/>
  <c r="G1442" i="21"/>
  <c r="G1441" i="21"/>
  <c r="G1440" i="21"/>
  <c r="G1439" i="21"/>
  <c r="G1438" i="21"/>
  <c r="G1437" i="21"/>
  <c r="G1436" i="21"/>
  <c r="G1435" i="21"/>
  <c r="G1434" i="21"/>
  <c r="G1433" i="21"/>
  <c r="G1432" i="21"/>
  <c r="H1432" i="21" s="1"/>
  <c r="G1431" i="21"/>
  <c r="G1430" i="21"/>
  <c r="H1430" i="21" s="1"/>
  <c r="H1429" i="21"/>
  <c r="G1429" i="21"/>
  <c r="G1428" i="21"/>
  <c r="H1428" i="21" s="1"/>
  <c r="H1427" i="21"/>
  <c r="G1427" i="21"/>
  <c r="G1426" i="21"/>
  <c r="H1426" i="21" s="1"/>
  <c r="H1425" i="21"/>
  <c r="G1425" i="21"/>
  <c r="G1424" i="21"/>
  <c r="H1424" i="21" s="1"/>
  <c r="G1423" i="21"/>
  <c r="G1422" i="21"/>
  <c r="H1422" i="21" s="1"/>
  <c r="H1421" i="21"/>
  <c r="G1421" i="21"/>
  <c r="G1420" i="21"/>
  <c r="H1420" i="21" s="1"/>
  <c r="H1419" i="21"/>
  <c r="G1419" i="21"/>
  <c r="G1418" i="21"/>
  <c r="H1418" i="21" s="1"/>
  <c r="H1417" i="21"/>
  <c r="G1417" i="21"/>
  <c r="G1416" i="21"/>
  <c r="H1416" i="21" s="1"/>
  <c r="G1415" i="21"/>
  <c r="G1414" i="21"/>
  <c r="H1414" i="21" s="1"/>
  <c r="H1413" i="21"/>
  <c r="G1413" i="21"/>
  <c r="G1412" i="21"/>
  <c r="H1412" i="21" s="1"/>
  <c r="H1411" i="21"/>
  <c r="G1411" i="21"/>
  <c r="G1410" i="21"/>
  <c r="H1410" i="21" s="1"/>
  <c r="H1409" i="21"/>
  <c r="G1409" i="21"/>
  <c r="G1408" i="21"/>
  <c r="H1408" i="21" s="1"/>
  <c r="G1407" i="21"/>
  <c r="G1406" i="21"/>
  <c r="H1406" i="21" s="1"/>
  <c r="H1405" i="21"/>
  <c r="G1405" i="21"/>
  <c r="G1404" i="21"/>
  <c r="H1404" i="21" s="1"/>
  <c r="H1403" i="21"/>
  <c r="G1403" i="21"/>
  <c r="G1402" i="21"/>
  <c r="H1402" i="21" s="1"/>
  <c r="H1401" i="21"/>
  <c r="G1401" i="21"/>
  <c r="G1400" i="21"/>
  <c r="H1400" i="21" s="1"/>
  <c r="G1399" i="21"/>
  <c r="G1398" i="21"/>
  <c r="H1398" i="21" s="1"/>
  <c r="H1397" i="21"/>
  <c r="G1397" i="21"/>
  <c r="G1396" i="21"/>
  <c r="H1396" i="21" s="1"/>
  <c r="H1395" i="21"/>
  <c r="G1395" i="21"/>
  <c r="G1394" i="21"/>
  <c r="H1394" i="21" s="1"/>
  <c r="H1393" i="21"/>
  <c r="G1393" i="21"/>
  <c r="G1392" i="21"/>
  <c r="H1392" i="21" s="1"/>
  <c r="G1391" i="21"/>
  <c r="G1390" i="21"/>
  <c r="H1390" i="21" s="1"/>
  <c r="H1389" i="21"/>
  <c r="G1389" i="21"/>
  <c r="G1388" i="21"/>
  <c r="H1388" i="21" s="1"/>
  <c r="H1387" i="21"/>
  <c r="G1387" i="21"/>
  <c r="G1386" i="21"/>
  <c r="H1386" i="21" s="1"/>
  <c r="H1385" i="21"/>
  <c r="G1385" i="21"/>
  <c r="G1384" i="21"/>
  <c r="H1384" i="21" s="1"/>
  <c r="G1383" i="21"/>
  <c r="G1382" i="21"/>
  <c r="H1382" i="21" s="1"/>
  <c r="H1381" i="21"/>
  <c r="G1381" i="21"/>
  <c r="G1380" i="21"/>
  <c r="H1380" i="21" s="1"/>
  <c r="H1379" i="21"/>
  <c r="G1379" i="21"/>
  <c r="G1378" i="21"/>
  <c r="H1378" i="21" s="1"/>
  <c r="H1377" i="21"/>
  <c r="G1377" i="21"/>
  <c r="G1376" i="21"/>
  <c r="H1376" i="21" s="1"/>
  <c r="G1375" i="21"/>
  <c r="G1374" i="21"/>
  <c r="H1374" i="21" s="1"/>
  <c r="H1373" i="21"/>
  <c r="G1373" i="21"/>
  <c r="G1372" i="21"/>
  <c r="H1372" i="21" s="1"/>
  <c r="H1371" i="21"/>
  <c r="G1371" i="21"/>
  <c r="G1370" i="21"/>
  <c r="H1370" i="21" s="1"/>
  <c r="H1369" i="21"/>
  <c r="G1369" i="21"/>
  <c r="G1368" i="21"/>
  <c r="H1368" i="21" s="1"/>
  <c r="G1367" i="21"/>
  <c r="G1366" i="21"/>
  <c r="H1366" i="21" s="1"/>
  <c r="H1365" i="21"/>
  <c r="G1365" i="21"/>
  <c r="G1364" i="21"/>
  <c r="H1364" i="21" s="1"/>
  <c r="H1363" i="21"/>
  <c r="G1363" i="21"/>
  <c r="G1362" i="21"/>
  <c r="H1362" i="21" s="1"/>
  <c r="H1361" i="21"/>
  <c r="G1361" i="21"/>
  <c r="G1360" i="21"/>
  <c r="H1360" i="21" s="1"/>
  <c r="G1359" i="21"/>
  <c r="G1358" i="21"/>
  <c r="H1358" i="21" s="1"/>
  <c r="H1357" i="21"/>
  <c r="G1357" i="21"/>
  <c r="G1356" i="21"/>
  <c r="H1356" i="21" s="1"/>
  <c r="H1355" i="21"/>
  <c r="G1355" i="21"/>
  <c r="G1354" i="21"/>
  <c r="H1354" i="21" s="1"/>
  <c r="H1353" i="21"/>
  <c r="G1353" i="21"/>
  <c r="G1352" i="21"/>
  <c r="H1352" i="21" s="1"/>
  <c r="G1351" i="21"/>
  <c r="G1350" i="21"/>
  <c r="H1350" i="21" s="1"/>
  <c r="H1349" i="21"/>
  <c r="G1349" i="21"/>
  <c r="G1348" i="21"/>
  <c r="H1348" i="21" s="1"/>
  <c r="H1347" i="21"/>
  <c r="G1347" i="21"/>
  <c r="G1346" i="21"/>
  <c r="H1346" i="21" s="1"/>
  <c r="H1345" i="21"/>
  <c r="G1345" i="21"/>
  <c r="G1344" i="21"/>
  <c r="H1344" i="21" s="1"/>
  <c r="G1343" i="21"/>
  <c r="G1342" i="21"/>
  <c r="H1342" i="21" s="1"/>
  <c r="H1341" i="21"/>
  <c r="G1341" i="21"/>
  <c r="G1340" i="21"/>
  <c r="H1340" i="21" s="1"/>
  <c r="H1339" i="21"/>
  <c r="G1339" i="21"/>
  <c r="G1338" i="21"/>
  <c r="H1338" i="21" s="1"/>
  <c r="G1337" i="21"/>
  <c r="H1337" i="21" s="1"/>
  <c r="G1336" i="21"/>
  <c r="H1336" i="21" s="1"/>
  <c r="G1335" i="21"/>
  <c r="H1335" i="21" s="1"/>
  <c r="G1334" i="21"/>
  <c r="H1334" i="21" s="1"/>
  <c r="H1333" i="21"/>
  <c r="G1333" i="21"/>
  <c r="G1332" i="21"/>
  <c r="H1332" i="21" s="1"/>
  <c r="G1331" i="21"/>
  <c r="H1331" i="21" s="1"/>
  <c r="G1330" i="21"/>
  <c r="G1329" i="21"/>
  <c r="H1329" i="21" s="1"/>
  <c r="G1328" i="21"/>
  <c r="H1328" i="21" s="1"/>
  <c r="G1327" i="21"/>
  <c r="H1327" i="21" s="1"/>
  <c r="G1326" i="21"/>
  <c r="H1326" i="21" s="1"/>
  <c r="H1325" i="21"/>
  <c r="G1325" i="21"/>
  <c r="G1324" i="21"/>
  <c r="H1324" i="21" s="1"/>
  <c r="G1323" i="21"/>
  <c r="H1323" i="21" s="1"/>
  <c r="G1322" i="21"/>
  <c r="G1321" i="21"/>
  <c r="H1321" i="21" s="1"/>
  <c r="G1320" i="21"/>
  <c r="H1320" i="21" s="1"/>
  <c r="G1319" i="21"/>
  <c r="H1319" i="21" s="1"/>
  <c r="G1318" i="21"/>
  <c r="H1318" i="21" s="1"/>
  <c r="H1317" i="21"/>
  <c r="G1317" i="21"/>
  <c r="G1316" i="21"/>
  <c r="H1316" i="21" s="1"/>
  <c r="H1315" i="21"/>
  <c r="G1315" i="21"/>
  <c r="G1314" i="21"/>
  <c r="H1314" i="21" s="1"/>
  <c r="H1313" i="21"/>
  <c r="G1313" i="21"/>
  <c r="G1312" i="21"/>
  <c r="H1312" i="21" s="1"/>
  <c r="H1311" i="21"/>
  <c r="G1311" i="21"/>
  <c r="G1310" i="21"/>
  <c r="H1310" i="21" s="1"/>
  <c r="H1309" i="21"/>
  <c r="G1309" i="21"/>
  <c r="G1308" i="21"/>
  <c r="H1308" i="21" s="1"/>
  <c r="H1307" i="21"/>
  <c r="G1307" i="21"/>
  <c r="G1306" i="21"/>
  <c r="H1306" i="21" s="1"/>
  <c r="H1305" i="21"/>
  <c r="G1305" i="21"/>
  <c r="G1304" i="21"/>
  <c r="H1304" i="21" s="1"/>
  <c r="H1303" i="21"/>
  <c r="G1303" i="21"/>
  <c r="G1302" i="21"/>
  <c r="H1302" i="21" s="1"/>
  <c r="H1301" i="21"/>
  <c r="G1301" i="21"/>
  <c r="G1300" i="21"/>
  <c r="H1300" i="21" s="1"/>
  <c r="H1299" i="21"/>
  <c r="G1299" i="21"/>
  <c r="G1298" i="21"/>
  <c r="H1298" i="21" s="1"/>
  <c r="H1297" i="21"/>
  <c r="G1297" i="21"/>
  <c r="G1296" i="21"/>
  <c r="H1296" i="21" s="1"/>
  <c r="H1295" i="21"/>
  <c r="G1295" i="21"/>
  <c r="G1294" i="21"/>
  <c r="H1294" i="21" s="1"/>
  <c r="H1293" i="21"/>
  <c r="G1293" i="21"/>
  <c r="G1292" i="21"/>
  <c r="H1292" i="21" s="1"/>
  <c r="H1291" i="21"/>
  <c r="G1291" i="21"/>
  <c r="G1290" i="21"/>
  <c r="H1290" i="21" s="1"/>
  <c r="H1289" i="21"/>
  <c r="G1289" i="21"/>
  <c r="G1288" i="21"/>
  <c r="H1288" i="21" s="1"/>
  <c r="H1287" i="21"/>
  <c r="G1287" i="21"/>
  <c r="G1286" i="21"/>
  <c r="H1286" i="21" s="1"/>
  <c r="H1285" i="21"/>
  <c r="G1285" i="21"/>
  <c r="G1284" i="21"/>
  <c r="H1284" i="21" s="1"/>
  <c r="H1283" i="21"/>
  <c r="G1283" i="21"/>
  <c r="G1282" i="21"/>
  <c r="H1282" i="21" s="1"/>
  <c r="H1281" i="21"/>
  <c r="G1281" i="21"/>
  <c r="G1280" i="21"/>
  <c r="H1280" i="21" s="1"/>
  <c r="H1279" i="21"/>
  <c r="G1279" i="21"/>
  <c r="G1278" i="21"/>
  <c r="H1278" i="21" s="1"/>
  <c r="H1277" i="21"/>
  <c r="G1277" i="21"/>
  <c r="G1276" i="21"/>
  <c r="H1276" i="21" s="1"/>
  <c r="H1275" i="21"/>
  <c r="G1275" i="21"/>
  <c r="G1274" i="21"/>
  <c r="H1274" i="21" s="1"/>
  <c r="H1273" i="21"/>
  <c r="G1273" i="21"/>
  <c r="G1272" i="21"/>
  <c r="H1272" i="21" s="1"/>
  <c r="H1271" i="21"/>
  <c r="G1271" i="21"/>
  <c r="G1270" i="21"/>
  <c r="H1270" i="21" s="1"/>
  <c r="H1269" i="21"/>
  <c r="G1269" i="21"/>
  <c r="G1268" i="21"/>
  <c r="H1268" i="21" s="1"/>
  <c r="H1267" i="21"/>
  <c r="G1267" i="21"/>
  <c r="G1266" i="21"/>
  <c r="H1266" i="21" s="1"/>
  <c r="H1265" i="21"/>
  <c r="G1265" i="21"/>
  <c r="G1264" i="21"/>
  <c r="H1264" i="21" s="1"/>
  <c r="H1263" i="21"/>
  <c r="G1263" i="21"/>
  <c r="G1262" i="21"/>
  <c r="H1262" i="21" s="1"/>
  <c r="H1261" i="21"/>
  <c r="G1261" i="21"/>
  <c r="G1260" i="21"/>
  <c r="H1260" i="21" s="1"/>
  <c r="H1259" i="21"/>
  <c r="G1259" i="21"/>
  <c r="G1258" i="21"/>
  <c r="H1258" i="21" s="1"/>
  <c r="G1257" i="21"/>
  <c r="H1257" i="21" s="1"/>
  <c r="G1256" i="21"/>
  <c r="H1256" i="21" s="1"/>
  <c r="G1255" i="21"/>
  <c r="H1255" i="21" s="1"/>
  <c r="G1254" i="21"/>
  <c r="G1253" i="21"/>
  <c r="H1253" i="21" s="1"/>
  <c r="G1252" i="21"/>
  <c r="H1252" i="21" s="1"/>
  <c r="G1251" i="21"/>
  <c r="H1251" i="21" s="1"/>
  <c r="G1250" i="21"/>
  <c r="G1249" i="21"/>
  <c r="H1248" i="21"/>
  <c r="G1248" i="21"/>
  <c r="G1247" i="21"/>
  <c r="H1247" i="21" s="1"/>
  <c r="H1246" i="21"/>
  <c r="G1246" i="21"/>
  <c r="G1245" i="21"/>
  <c r="H1245" i="21" s="1"/>
  <c r="H1244" i="21"/>
  <c r="G1244" i="21"/>
  <c r="G1243" i="21"/>
  <c r="H1243" i="21" s="1"/>
  <c r="H1242" i="21"/>
  <c r="G1242" i="21"/>
  <c r="G1241" i="21"/>
  <c r="H1241" i="21" s="1"/>
  <c r="H1240" i="21"/>
  <c r="G1240" i="21"/>
  <c r="G1239" i="21"/>
  <c r="H1239" i="21" s="1"/>
  <c r="H1238" i="21"/>
  <c r="G1238" i="21"/>
  <c r="G1237" i="21"/>
  <c r="H1237" i="21" s="1"/>
  <c r="H1236" i="21"/>
  <c r="G1236" i="21"/>
  <c r="G1235" i="21"/>
  <c r="H1235" i="21" s="1"/>
  <c r="H1234" i="21"/>
  <c r="G1234" i="21"/>
  <c r="G1233" i="21"/>
  <c r="H1233" i="21" s="1"/>
  <c r="H1232" i="21"/>
  <c r="G1232" i="21"/>
  <c r="G1231" i="21"/>
  <c r="H1231" i="21" s="1"/>
  <c r="G1230" i="21"/>
  <c r="H1230" i="21" s="1"/>
  <c r="G1229" i="21"/>
  <c r="H1229" i="21" s="1"/>
  <c r="G1228" i="21"/>
  <c r="G1227" i="21"/>
  <c r="G1226" i="21"/>
  <c r="G1225" i="21"/>
  <c r="G1224" i="21"/>
  <c r="G1223" i="21"/>
  <c r="G1222" i="21"/>
  <c r="G1221" i="21"/>
  <c r="G1220" i="21"/>
  <c r="G1219" i="21"/>
  <c r="G1218" i="21"/>
  <c r="G1217" i="21"/>
  <c r="G1216" i="21"/>
  <c r="G1215" i="21"/>
  <c r="G1214" i="21"/>
  <c r="G1213" i="21"/>
  <c r="G1212" i="21"/>
  <c r="G1211" i="21"/>
  <c r="G1210" i="21"/>
  <c r="G1209" i="21"/>
  <c r="G1208" i="21"/>
  <c r="G1207" i="21"/>
  <c r="G1206" i="21"/>
  <c r="G1205" i="21"/>
  <c r="G1204" i="21"/>
  <c r="G1203" i="21"/>
  <c r="G1202" i="21"/>
  <c r="G1201" i="21"/>
  <c r="G1200" i="21"/>
  <c r="G1199" i="21"/>
  <c r="G1198" i="21"/>
  <c r="G1197" i="21"/>
  <c r="G1196" i="21"/>
  <c r="G1195" i="21"/>
  <c r="G1194" i="21"/>
  <c r="G1193" i="21"/>
  <c r="G1192" i="21"/>
  <c r="G1191" i="21"/>
  <c r="G1190" i="21"/>
  <c r="G1189" i="21"/>
  <c r="G1188" i="21"/>
  <c r="G1187" i="21"/>
  <c r="G1186" i="21"/>
  <c r="G1185" i="21"/>
  <c r="G1184" i="21"/>
  <c r="G1183" i="21"/>
  <c r="G1182" i="21"/>
  <c r="G1181" i="21"/>
  <c r="G1180" i="21"/>
  <c r="G1179" i="21"/>
  <c r="G1178" i="21"/>
  <c r="G1177" i="21"/>
  <c r="G1176" i="21"/>
  <c r="G1175" i="21"/>
  <c r="G1174" i="21"/>
  <c r="G1173" i="21"/>
  <c r="G1172" i="21"/>
  <c r="G1171" i="21"/>
  <c r="G1170" i="21"/>
  <c r="G1169" i="21"/>
  <c r="G1168" i="21"/>
  <c r="G1167" i="21"/>
  <c r="G1166" i="21"/>
  <c r="G1165" i="21"/>
  <c r="G1164" i="21"/>
  <c r="G1163" i="21"/>
  <c r="G1162" i="21"/>
  <c r="G1161" i="21"/>
  <c r="G1160" i="21"/>
  <c r="G1159" i="21"/>
  <c r="G1158" i="21"/>
  <c r="G1157" i="21"/>
  <c r="G1156" i="21"/>
  <c r="G1155" i="21"/>
  <c r="G1154" i="21"/>
  <c r="G1153" i="21"/>
  <c r="G1152" i="21"/>
  <c r="G1151" i="21"/>
  <c r="G1150" i="21"/>
  <c r="G1149" i="21"/>
  <c r="G1148" i="21"/>
  <c r="G1147" i="21"/>
  <c r="G1146" i="21"/>
  <c r="G1145" i="21"/>
  <c r="G1144" i="21"/>
  <c r="G1143" i="21"/>
  <c r="G1142" i="21"/>
  <c r="G1141" i="21"/>
  <c r="G1140" i="21"/>
  <c r="G1139" i="21"/>
  <c r="G1138" i="21"/>
  <c r="G1137" i="21"/>
  <c r="G1136" i="21"/>
  <c r="G1135" i="21"/>
  <c r="G1134" i="21"/>
  <c r="G1133" i="21"/>
  <c r="G1132" i="21"/>
  <c r="G1131" i="21"/>
  <c r="G1130" i="21"/>
  <c r="G1129" i="21"/>
  <c r="G1128" i="21"/>
  <c r="G1127" i="21"/>
  <c r="G1126" i="21"/>
  <c r="H1126" i="21" s="1"/>
  <c r="G1125" i="21"/>
  <c r="G1124" i="21"/>
  <c r="H1124" i="21" s="1"/>
  <c r="G1123" i="21"/>
  <c r="G1122" i="21"/>
  <c r="G1121" i="21"/>
  <c r="H1121" i="21" s="1"/>
  <c r="H1120" i="21"/>
  <c r="G1120" i="21"/>
  <c r="G1119" i="21"/>
  <c r="H1119" i="21" s="1"/>
  <c r="H1118" i="21"/>
  <c r="G1118" i="21"/>
  <c r="G1117" i="21"/>
  <c r="H1117" i="21" s="1"/>
  <c r="G1116" i="21"/>
  <c r="G1115" i="21"/>
  <c r="H1114" i="21"/>
  <c r="G1114" i="21"/>
  <c r="G1113" i="21"/>
  <c r="G1112" i="21"/>
  <c r="H1112" i="21" s="1"/>
  <c r="G1111" i="21"/>
  <c r="G1110" i="21"/>
  <c r="G1109" i="21"/>
  <c r="H1109" i="21" s="1"/>
  <c r="H1108" i="21"/>
  <c r="G1108" i="21"/>
  <c r="G1107" i="21"/>
  <c r="G1106" i="21"/>
  <c r="H1106" i="21" s="1"/>
  <c r="G1105" i="21"/>
  <c r="G1104" i="21"/>
  <c r="H1104" i="21" s="1"/>
  <c r="G1103" i="21"/>
  <c r="G1102" i="21"/>
  <c r="H1101" i="21"/>
  <c r="G1101" i="21"/>
  <c r="G1100" i="21"/>
  <c r="G1099" i="21"/>
  <c r="H1099" i="21" s="1"/>
  <c r="G1098" i="21"/>
  <c r="G1097" i="21"/>
  <c r="G1096" i="21"/>
  <c r="H1096" i="21" s="1"/>
  <c r="H1095" i="21"/>
  <c r="G1095" i="21"/>
  <c r="G1094" i="21"/>
  <c r="G1093" i="21"/>
  <c r="H1093" i="21" s="1"/>
  <c r="G1092" i="21"/>
  <c r="G1091" i="21"/>
  <c r="H1091" i="21" s="1"/>
  <c r="H1090" i="21"/>
  <c r="G1090" i="21"/>
  <c r="G1089" i="21"/>
  <c r="H1089" i="21" s="1"/>
  <c r="G1088" i="21"/>
  <c r="G1087" i="21"/>
  <c r="H1087" i="21" s="1"/>
  <c r="G1086" i="21"/>
  <c r="G1085" i="21"/>
  <c r="H1085" i="21" s="1"/>
  <c r="H1084" i="21"/>
  <c r="G1084" i="21"/>
  <c r="G1083" i="21"/>
  <c r="H1083" i="21" s="1"/>
  <c r="H1082" i="21"/>
  <c r="G1082" i="21"/>
  <c r="G1081" i="21"/>
  <c r="H1081" i="21" s="1"/>
  <c r="G1080" i="21"/>
  <c r="G1079" i="21"/>
  <c r="H1079" i="21" s="1"/>
  <c r="G1078" i="21"/>
  <c r="G1077" i="21"/>
  <c r="H1077" i="21" s="1"/>
  <c r="H1076" i="21"/>
  <c r="G1076" i="21"/>
  <c r="G1075" i="21"/>
  <c r="H1075" i="21" s="1"/>
  <c r="H1074" i="21"/>
  <c r="G1074" i="21"/>
  <c r="G1073" i="21"/>
  <c r="H1073" i="21" s="1"/>
  <c r="G1072" i="21"/>
  <c r="G1071" i="21"/>
  <c r="H1071" i="21" s="1"/>
  <c r="G1070" i="21"/>
  <c r="G1069" i="21"/>
  <c r="H1069" i="21" s="1"/>
  <c r="H1068" i="21"/>
  <c r="G1068" i="21"/>
  <c r="G1067" i="21"/>
  <c r="H1067" i="21" s="1"/>
  <c r="H1066" i="21"/>
  <c r="G1066" i="21"/>
  <c r="G1065" i="21"/>
  <c r="H1065" i="21" s="1"/>
  <c r="G1064" i="21"/>
  <c r="G1063" i="21"/>
  <c r="H1063" i="21" s="1"/>
  <c r="G1062" i="21"/>
  <c r="G1061" i="21"/>
  <c r="H1061" i="21" s="1"/>
  <c r="H1060" i="21"/>
  <c r="G1060" i="21"/>
  <c r="G1059" i="21"/>
  <c r="H1059" i="21" s="1"/>
  <c r="H1058" i="21"/>
  <c r="G1058" i="21"/>
  <c r="G1057" i="21"/>
  <c r="H1057" i="21" s="1"/>
  <c r="G1056" i="21"/>
  <c r="H1056" i="21" s="1"/>
  <c r="G1055" i="21"/>
  <c r="H1055" i="21" s="1"/>
  <c r="G1054" i="21"/>
  <c r="G1053" i="21"/>
  <c r="H1053" i="21" s="1"/>
  <c r="H1052" i="21"/>
  <c r="G1052" i="21"/>
  <c r="G1051" i="21"/>
  <c r="G1050" i="21"/>
  <c r="H1050" i="21" s="1"/>
  <c r="G1049" i="21"/>
  <c r="G1048" i="21"/>
  <c r="H1048" i="21" s="1"/>
  <c r="G1047" i="21"/>
  <c r="H1047" i="21" s="1"/>
  <c r="G1046" i="21"/>
  <c r="G1045" i="21"/>
  <c r="G1044" i="21"/>
  <c r="G1043" i="21"/>
  <c r="H1042" i="21" s="1"/>
  <c r="G1042" i="21"/>
  <c r="G1041" i="21"/>
  <c r="H1041" i="21" s="1"/>
  <c r="G1040" i="21"/>
  <c r="G1039" i="21"/>
  <c r="H1039" i="21" s="1"/>
  <c r="H1038" i="21"/>
  <c r="G1038" i="21"/>
  <c r="G1037" i="21"/>
  <c r="G1036" i="21"/>
  <c r="H1036" i="21" s="1"/>
  <c r="G1035" i="21"/>
  <c r="G1034" i="21"/>
  <c r="H1034" i="21" s="1"/>
  <c r="G1033" i="21"/>
  <c r="H1033" i="21" s="1"/>
  <c r="G1032" i="21"/>
  <c r="G1031" i="21"/>
  <c r="H1031" i="21" s="1"/>
  <c r="H1030" i="21"/>
  <c r="G1030" i="21"/>
  <c r="G1029" i="21"/>
  <c r="H1029" i="21" s="1"/>
  <c r="H1028" i="21"/>
  <c r="G1028" i="21"/>
  <c r="G1027" i="21"/>
  <c r="H1027" i="21" s="1"/>
  <c r="H1026" i="21"/>
  <c r="G1026" i="21"/>
  <c r="G1025" i="21"/>
  <c r="H1025" i="21" s="1"/>
  <c r="H1024" i="21"/>
  <c r="G1024" i="21"/>
  <c r="G1023" i="21"/>
  <c r="H1023" i="21" s="1"/>
  <c r="H1022" i="21"/>
  <c r="G1022" i="21"/>
  <c r="G1021" i="21"/>
  <c r="H1021" i="21" s="1"/>
  <c r="H1020" i="21"/>
  <c r="G1020" i="21"/>
  <c r="G1019" i="21"/>
  <c r="H1019" i="21" s="1"/>
  <c r="H1018" i="21"/>
  <c r="G1018" i="21"/>
  <c r="G1017" i="21"/>
  <c r="H1017" i="21" s="1"/>
  <c r="H1016" i="21"/>
  <c r="G1016" i="21"/>
  <c r="G1015" i="21"/>
  <c r="H1015" i="21" s="1"/>
  <c r="H1014" i="21"/>
  <c r="G1014" i="21"/>
  <c r="G1013" i="21"/>
  <c r="H1013" i="21" s="1"/>
  <c r="H1012" i="21"/>
  <c r="G1012" i="21"/>
  <c r="G1011" i="21"/>
  <c r="H1011" i="21" s="1"/>
  <c r="H1010" i="21"/>
  <c r="G1010" i="21"/>
  <c r="G1009" i="21"/>
  <c r="H1009" i="21" s="1"/>
  <c r="H1008" i="21"/>
  <c r="G1008" i="21"/>
  <c r="G1007" i="21"/>
  <c r="H1007" i="21" s="1"/>
  <c r="H1006" i="21"/>
  <c r="G1006" i="21"/>
  <c r="G1005" i="21"/>
  <c r="H1005" i="21" s="1"/>
  <c r="H1004" i="21"/>
  <c r="G1004" i="21"/>
  <c r="G1003" i="21"/>
  <c r="H1003" i="21" s="1"/>
  <c r="H1002" i="21"/>
  <c r="G1002" i="21"/>
  <c r="G1001" i="21"/>
  <c r="H1001" i="21" s="1"/>
  <c r="H1000" i="21"/>
  <c r="G1000" i="21"/>
  <c r="G999" i="21"/>
  <c r="H999" i="21" s="1"/>
  <c r="H998" i="21"/>
  <c r="G998" i="21"/>
  <c r="G997" i="21"/>
  <c r="H997" i="21" s="1"/>
  <c r="H996" i="21"/>
  <c r="G996" i="21"/>
  <c r="G995" i="21"/>
  <c r="H995" i="21" s="1"/>
  <c r="H994" i="21"/>
  <c r="G994" i="21"/>
  <c r="G993" i="21"/>
  <c r="H993" i="21" s="1"/>
  <c r="H992" i="21"/>
  <c r="G992" i="21"/>
  <c r="G991" i="21"/>
  <c r="H991" i="21" s="1"/>
  <c r="H990" i="21"/>
  <c r="G990" i="21"/>
  <c r="G989" i="21"/>
  <c r="H989" i="21" s="1"/>
  <c r="H988" i="21"/>
  <c r="G988" i="21"/>
  <c r="G987" i="21"/>
  <c r="H987" i="21" s="1"/>
  <c r="H986" i="21"/>
  <c r="G986" i="21"/>
  <c r="G985" i="21"/>
  <c r="G984" i="21"/>
  <c r="H984" i="21" s="1"/>
  <c r="G983" i="21"/>
  <c r="H983" i="21" s="1"/>
  <c r="G982" i="21"/>
  <c r="G981" i="21"/>
  <c r="G980" i="21"/>
  <c r="H980" i="21" s="1"/>
  <c r="G979" i="21"/>
  <c r="G978" i="21"/>
  <c r="H978" i="21" s="1"/>
  <c r="G977" i="21"/>
  <c r="G976" i="21"/>
  <c r="G975" i="21"/>
  <c r="H975" i="21" s="1"/>
  <c r="G974" i="21"/>
  <c r="H974" i="21" s="1"/>
  <c r="G973" i="21"/>
  <c r="G972" i="21"/>
  <c r="G971" i="21"/>
  <c r="H971" i="21" s="1"/>
  <c r="G970" i="21"/>
  <c r="H970" i="21" s="1"/>
  <c r="G969" i="21"/>
  <c r="G968" i="21"/>
  <c r="G967" i="21"/>
  <c r="H967" i="21" s="1"/>
  <c r="G966" i="21"/>
  <c r="H966" i="21" s="1"/>
  <c r="G965" i="21"/>
  <c r="G964" i="21"/>
  <c r="G963" i="21"/>
  <c r="H963" i="21" s="1"/>
  <c r="G962" i="21"/>
  <c r="H962" i="21" s="1"/>
  <c r="G961" i="21"/>
  <c r="G960" i="21"/>
  <c r="H960" i="21" s="1"/>
  <c r="H959" i="21"/>
  <c r="G959" i="21"/>
  <c r="G958" i="21"/>
  <c r="G957" i="21"/>
  <c r="H957" i="21" s="1"/>
  <c r="G956" i="21"/>
  <c r="G955" i="21"/>
  <c r="H955" i="21" s="1"/>
  <c r="G954" i="21"/>
  <c r="H954" i="21" s="1"/>
  <c r="G953" i="21"/>
  <c r="G952" i="21"/>
  <c r="H952" i="21" s="1"/>
  <c r="H951" i="21"/>
  <c r="G951" i="21"/>
  <c r="G950" i="21"/>
  <c r="G949" i="21"/>
  <c r="H949" i="21" s="1"/>
  <c r="G948" i="21"/>
  <c r="G947" i="21"/>
  <c r="H947" i="21" s="1"/>
  <c r="G946" i="21"/>
  <c r="H946" i="21" s="1"/>
  <c r="G945" i="21"/>
  <c r="G944" i="21"/>
  <c r="H944" i="21" s="1"/>
  <c r="H943" i="21"/>
  <c r="G943" i="21"/>
  <c r="G942" i="21"/>
  <c r="H942" i="21" s="1"/>
  <c r="H941" i="21"/>
  <c r="G941" i="21"/>
  <c r="G940" i="21"/>
  <c r="H940" i="21" s="1"/>
  <c r="H939" i="21"/>
  <c r="G939" i="21"/>
  <c r="G938" i="21"/>
  <c r="H938" i="21" s="1"/>
  <c r="H937" i="21"/>
  <c r="G937" i="21"/>
  <c r="G936" i="21"/>
  <c r="H936" i="21" s="1"/>
  <c r="H935" i="21"/>
  <c r="G935" i="21"/>
  <c r="G934" i="21"/>
  <c r="H934" i="21" s="1"/>
  <c r="H933" i="21"/>
  <c r="G933" i="21"/>
  <c r="G932" i="21"/>
  <c r="H932" i="21" s="1"/>
  <c r="H931" i="21"/>
  <c r="G931" i="21"/>
  <c r="G930" i="21"/>
  <c r="H930" i="21" s="1"/>
  <c r="H929" i="21"/>
  <c r="G929" i="21"/>
  <c r="G928" i="21"/>
  <c r="H928" i="21" s="1"/>
  <c r="H927" i="21"/>
  <c r="G927" i="21"/>
  <c r="G926" i="21"/>
  <c r="H926" i="21" s="1"/>
  <c r="H925" i="21"/>
  <c r="G925" i="21"/>
  <c r="G924" i="21"/>
  <c r="H924" i="21" s="1"/>
  <c r="H923" i="21"/>
  <c r="G923" i="21"/>
  <c r="G922" i="21"/>
  <c r="H922" i="21" s="1"/>
  <c r="H921" i="21"/>
  <c r="G921" i="21"/>
  <c r="G920" i="21"/>
  <c r="H920" i="21" s="1"/>
  <c r="H919" i="21"/>
  <c r="G919" i="21"/>
  <c r="G918" i="21"/>
  <c r="H918" i="21" s="1"/>
  <c r="H917" i="21"/>
  <c r="G917" i="21"/>
  <c r="G916" i="21"/>
  <c r="H916" i="21" s="1"/>
  <c r="H915" i="21"/>
  <c r="G915" i="21"/>
  <c r="G914" i="21"/>
  <c r="H914" i="21" s="1"/>
  <c r="H913" i="21"/>
  <c r="G913" i="21"/>
  <c r="G912" i="21"/>
  <c r="H912" i="21" s="1"/>
  <c r="H911" i="21"/>
  <c r="G911" i="21"/>
  <c r="G910" i="21"/>
  <c r="H910" i="21" s="1"/>
  <c r="H909" i="21"/>
  <c r="G909" i="21"/>
  <c r="G908" i="21"/>
  <c r="G907" i="21"/>
  <c r="H907" i="21" s="1"/>
  <c r="G906" i="21"/>
  <c r="G905" i="21"/>
  <c r="H905" i="21" s="1"/>
  <c r="G904" i="21"/>
  <c r="G903" i="21"/>
  <c r="G902" i="21"/>
  <c r="H902" i="21" s="1"/>
  <c r="H901" i="21"/>
  <c r="G901" i="21"/>
  <c r="G900" i="21"/>
  <c r="G899" i="21"/>
  <c r="H899" i="21" s="1"/>
  <c r="G898" i="21"/>
  <c r="G897" i="21"/>
  <c r="H897" i="21" s="1"/>
  <c r="G896" i="21"/>
  <c r="G895" i="21"/>
  <c r="G894" i="21"/>
  <c r="H894" i="21" s="1"/>
  <c r="H893" i="21"/>
  <c r="G893" i="21"/>
  <c r="G892" i="21"/>
  <c r="G891" i="21"/>
  <c r="H891" i="21" s="1"/>
  <c r="G890" i="21"/>
  <c r="G889" i="21"/>
  <c r="H889" i="21" s="1"/>
  <c r="G888" i="21"/>
  <c r="G887" i="21"/>
  <c r="G886" i="21"/>
  <c r="H886" i="21" s="1"/>
  <c r="H885" i="21"/>
  <c r="G885" i="21"/>
  <c r="G884" i="21"/>
  <c r="G883" i="21"/>
  <c r="H883" i="21" s="1"/>
  <c r="G882" i="21"/>
  <c r="G881" i="21"/>
  <c r="H881" i="21" s="1"/>
  <c r="G880" i="21"/>
  <c r="G879" i="21"/>
  <c r="G878" i="21"/>
  <c r="H878" i="21" s="1"/>
  <c r="H877" i="21"/>
  <c r="G877" i="21"/>
  <c r="G876" i="21"/>
  <c r="G875" i="21"/>
  <c r="H875" i="21" s="1"/>
  <c r="G874" i="21"/>
  <c r="G873" i="21"/>
  <c r="H873" i="21" s="1"/>
  <c r="G872" i="21"/>
  <c r="G871" i="21"/>
  <c r="G870" i="21"/>
  <c r="H870" i="21" s="1"/>
  <c r="H869" i="21"/>
  <c r="G869" i="21"/>
  <c r="G868" i="21"/>
  <c r="G867" i="21"/>
  <c r="H867" i="21" s="1"/>
  <c r="G866" i="21"/>
  <c r="G865" i="21"/>
  <c r="H865" i="21" s="1"/>
  <c r="H864" i="21"/>
  <c r="G864" i="21"/>
  <c r="G863" i="21"/>
  <c r="H863" i="21" s="1"/>
  <c r="H862" i="21"/>
  <c r="G862" i="21"/>
  <c r="G861" i="21"/>
  <c r="H861" i="21" s="1"/>
  <c r="H860" i="21"/>
  <c r="G860" i="21"/>
  <c r="G859" i="21"/>
  <c r="H859" i="21" s="1"/>
  <c r="H858" i="21"/>
  <c r="G858" i="21"/>
  <c r="G857" i="21"/>
  <c r="H857" i="21" s="1"/>
  <c r="H856" i="21"/>
  <c r="G856" i="21"/>
  <c r="G855" i="21"/>
  <c r="H855" i="21" s="1"/>
  <c r="H854" i="21"/>
  <c r="G854" i="21"/>
  <c r="G853" i="21"/>
  <c r="H853" i="21" s="1"/>
  <c r="H852" i="21"/>
  <c r="G852" i="21"/>
  <c r="G851" i="21"/>
  <c r="H851" i="21" s="1"/>
  <c r="H850" i="21"/>
  <c r="G850" i="21"/>
  <c r="G849" i="21"/>
  <c r="H849" i="21" s="1"/>
  <c r="H848" i="21"/>
  <c r="G848" i="21"/>
  <c r="G847" i="21"/>
  <c r="H847" i="21" s="1"/>
  <c r="H846" i="21"/>
  <c r="G846" i="21"/>
  <c r="G845" i="21"/>
  <c r="H845" i="21" s="1"/>
  <c r="H844" i="21"/>
  <c r="G844" i="21"/>
  <c r="G843" i="21"/>
  <c r="H843" i="21" s="1"/>
  <c r="H842" i="21"/>
  <c r="G842" i="21"/>
  <c r="G841" i="21"/>
  <c r="H841" i="21" s="1"/>
  <c r="H840" i="21"/>
  <c r="G840" i="21"/>
  <c r="G839" i="21"/>
  <c r="H839" i="21" s="1"/>
  <c r="G838" i="21"/>
  <c r="G837" i="21"/>
  <c r="G836" i="21"/>
  <c r="G835" i="21"/>
  <c r="G834" i="21"/>
  <c r="G833" i="21"/>
  <c r="G832" i="21"/>
  <c r="G831" i="21"/>
  <c r="G830" i="21"/>
  <c r="G829" i="21"/>
  <c r="G828" i="21"/>
  <c r="G827" i="21"/>
  <c r="G826" i="21"/>
  <c r="G825" i="21"/>
  <c r="G824" i="21"/>
  <c r="G823" i="21"/>
  <c r="G822" i="21"/>
  <c r="G821" i="21"/>
  <c r="G820" i="21"/>
  <c r="G819" i="21"/>
  <c r="G818" i="21"/>
  <c r="G817" i="21"/>
  <c r="G816" i="21"/>
  <c r="G815" i="21"/>
  <c r="G814" i="21"/>
  <c r="H814" i="21" s="1"/>
  <c r="H813" i="21"/>
  <c r="G813" i="21"/>
  <c r="G812" i="21"/>
  <c r="G811" i="21"/>
  <c r="H811" i="21" s="1"/>
  <c r="G810" i="21"/>
  <c r="G809" i="21"/>
  <c r="H809" i="21" s="1"/>
  <c r="G808" i="21"/>
  <c r="G807" i="21"/>
  <c r="G806" i="21"/>
  <c r="H806" i="21" s="1"/>
  <c r="H805" i="21"/>
  <c r="G805" i="21"/>
  <c r="G804" i="21"/>
  <c r="G803" i="21"/>
  <c r="G802" i="21"/>
  <c r="G801" i="21"/>
  <c r="G800" i="21"/>
  <c r="G799" i="21"/>
  <c r="G798" i="21"/>
  <c r="G797" i="21"/>
  <c r="G796" i="21"/>
  <c r="G795" i="21"/>
  <c r="G794" i="21"/>
  <c r="G793" i="21"/>
  <c r="G792" i="21"/>
  <c r="G791" i="21"/>
  <c r="G790" i="21"/>
  <c r="G789" i="21"/>
  <c r="G788" i="21"/>
  <c r="G787" i="21"/>
  <c r="G786" i="21"/>
  <c r="G785" i="21"/>
  <c r="G784" i="21"/>
  <c r="G783" i="21"/>
  <c r="G782" i="21"/>
  <c r="G781" i="21"/>
  <c r="G780" i="21"/>
  <c r="G779" i="21"/>
  <c r="G778" i="21"/>
  <c r="G777" i="21"/>
  <c r="G776" i="21"/>
  <c r="G775" i="21"/>
  <c r="G774" i="21"/>
  <c r="G773" i="21"/>
  <c r="G772" i="21"/>
  <c r="G771" i="21"/>
  <c r="G770" i="21"/>
  <c r="G769" i="21"/>
  <c r="G768" i="21"/>
  <c r="G767" i="21"/>
  <c r="G766" i="21"/>
  <c r="G765" i="21"/>
  <c r="G764" i="21"/>
  <c r="G763" i="21"/>
  <c r="G762" i="21"/>
  <c r="G761" i="21"/>
  <c r="G760" i="21"/>
  <c r="G759" i="21"/>
  <c r="G758" i="21"/>
  <c r="G757" i="21"/>
  <c r="G756" i="21"/>
  <c r="G755" i="21"/>
  <c r="G754" i="21"/>
  <c r="G753" i="21"/>
  <c r="G752" i="21"/>
  <c r="G751" i="21"/>
  <c r="G750" i="21"/>
  <c r="G749" i="21"/>
  <c r="G748" i="21"/>
  <c r="G747" i="21"/>
  <c r="G746" i="21"/>
  <c r="G745" i="21"/>
  <c r="H745" i="21" s="1"/>
  <c r="G744" i="21"/>
  <c r="G743" i="21"/>
  <c r="G742" i="21"/>
  <c r="H742" i="21" s="1"/>
  <c r="H741" i="21"/>
  <c r="G741" i="21"/>
  <c r="G740" i="21"/>
  <c r="G739" i="21"/>
  <c r="H739" i="21" s="1"/>
  <c r="G738" i="21"/>
  <c r="G737" i="21"/>
  <c r="H737" i="21" s="1"/>
  <c r="G736" i="21"/>
  <c r="G735" i="21"/>
  <c r="G734" i="21"/>
  <c r="H734" i="21" s="1"/>
  <c r="H733" i="21"/>
  <c r="G733" i="21"/>
  <c r="G732" i="21"/>
  <c r="G731" i="21"/>
  <c r="H731" i="21" s="1"/>
  <c r="G730" i="21"/>
  <c r="G729" i="21"/>
  <c r="H729" i="21" s="1"/>
  <c r="H728" i="21"/>
  <c r="G728" i="21"/>
  <c r="G727" i="21"/>
  <c r="H727" i="21" s="1"/>
  <c r="H726" i="21"/>
  <c r="G726" i="21"/>
  <c r="G725" i="21"/>
  <c r="H725" i="21" s="1"/>
  <c r="G724" i="21"/>
  <c r="G723" i="21"/>
  <c r="G722" i="21"/>
  <c r="H722" i="21" s="1"/>
  <c r="H721" i="21"/>
  <c r="G721" i="21"/>
  <c r="G720" i="21"/>
  <c r="G719" i="21"/>
  <c r="H719" i="21" s="1"/>
  <c r="G718" i="21"/>
  <c r="G717" i="21"/>
  <c r="H717" i="21" s="1"/>
  <c r="G716" i="21"/>
  <c r="G715" i="21"/>
  <c r="G714" i="21"/>
  <c r="H714" i="21" s="1"/>
  <c r="H713" i="21"/>
  <c r="G713" i="21"/>
  <c r="G712" i="21"/>
  <c r="G711" i="21"/>
  <c r="H711" i="21" s="1"/>
  <c r="G710" i="21"/>
  <c r="G709" i="21"/>
  <c r="H709" i="21" s="1"/>
  <c r="G708" i="21"/>
  <c r="G707" i="21"/>
  <c r="G706" i="21"/>
  <c r="H706" i="21" s="1"/>
  <c r="H705" i="21"/>
  <c r="G705" i="21"/>
  <c r="G704" i="21"/>
  <c r="G703" i="21"/>
  <c r="H703" i="21" s="1"/>
  <c r="G702" i="21"/>
  <c r="G701" i="21"/>
  <c r="H701" i="21" s="1"/>
  <c r="G700" i="21"/>
  <c r="G699" i="21"/>
  <c r="G698" i="21"/>
  <c r="H698" i="21" s="1"/>
  <c r="H697" i="21"/>
  <c r="G697" i="21"/>
  <c r="G696" i="21"/>
  <c r="G695" i="21"/>
  <c r="H695" i="21" s="1"/>
  <c r="G694" i="21"/>
  <c r="G693" i="21"/>
  <c r="H693" i="21" s="1"/>
  <c r="G692" i="21"/>
  <c r="G691" i="21"/>
  <c r="G690" i="21"/>
  <c r="H690" i="21" s="1"/>
  <c r="H689" i="21"/>
  <c r="G689" i="21"/>
  <c r="G688" i="21"/>
  <c r="H688" i="21" s="1"/>
  <c r="G687" i="21"/>
  <c r="G686" i="21"/>
  <c r="H686" i="21" s="1"/>
  <c r="H685" i="21"/>
  <c r="G685" i="21"/>
  <c r="G684" i="21"/>
  <c r="H684" i="21" s="1"/>
  <c r="H683" i="21"/>
  <c r="G683" i="21"/>
  <c r="G682" i="21"/>
  <c r="H682" i="21" s="1"/>
  <c r="H681" i="21"/>
  <c r="G681" i="21"/>
  <c r="G680" i="21"/>
  <c r="H680" i="21" s="1"/>
  <c r="G679" i="21"/>
  <c r="G678" i="21"/>
  <c r="H678" i="21" s="1"/>
  <c r="H677" i="21"/>
  <c r="G677" i="21"/>
  <c r="G676" i="21"/>
  <c r="H676" i="21" s="1"/>
  <c r="H675" i="21"/>
  <c r="G675" i="21"/>
  <c r="G674" i="21"/>
  <c r="G673" i="21"/>
  <c r="H673" i="21" s="1"/>
  <c r="G672" i="21"/>
  <c r="G671" i="21"/>
  <c r="H671" i="21" s="1"/>
  <c r="H670" i="21"/>
  <c r="G670" i="21"/>
  <c r="G669" i="21"/>
  <c r="H669" i="21" s="1"/>
  <c r="G668" i="21"/>
  <c r="G667" i="21"/>
  <c r="H667" i="21" s="1"/>
  <c r="H666" i="21"/>
  <c r="G666" i="21"/>
  <c r="G665" i="21"/>
  <c r="H665" i="21" s="1"/>
  <c r="H664" i="21"/>
  <c r="G664" i="21"/>
  <c r="G663" i="21"/>
  <c r="H663" i="21" s="1"/>
  <c r="H662" i="21"/>
  <c r="G662" i="21"/>
  <c r="G661" i="21"/>
  <c r="H661" i="21" s="1"/>
  <c r="G660" i="21"/>
  <c r="G659" i="21"/>
  <c r="H659" i="21" s="1"/>
  <c r="H658" i="21"/>
  <c r="G658" i="21"/>
  <c r="G657" i="21"/>
  <c r="H657" i="21" s="1"/>
  <c r="H656" i="21"/>
  <c r="G656" i="21"/>
  <c r="G655" i="21"/>
  <c r="H655" i="21" s="1"/>
  <c r="H654" i="21"/>
  <c r="G654" i="21"/>
  <c r="G653" i="21"/>
  <c r="H653" i="21" s="1"/>
  <c r="G652" i="21"/>
  <c r="G651" i="21"/>
  <c r="H651" i="21" s="1"/>
  <c r="H650" i="21"/>
  <c r="G650" i="21"/>
  <c r="G649" i="21"/>
  <c r="H649" i="21" s="1"/>
  <c r="H648" i="21"/>
  <c r="G648" i="21"/>
  <c r="G647" i="21"/>
  <c r="H647" i="21" s="1"/>
  <c r="H646" i="21"/>
  <c r="G646" i="21"/>
  <c r="G645" i="21"/>
  <c r="H645" i="21" s="1"/>
  <c r="G644" i="21"/>
  <c r="G643" i="21"/>
  <c r="H643" i="21" s="1"/>
  <c r="H642" i="21"/>
  <c r="G642" i="21"/>
  <c r="G641" i="21"/>
  <c r="H641" i="21" s="1"/>
  <c r="H640" i="21"/>
  <c r="G640" i="21"/>
  <c r="G639" i="21"/>
  <c r="H639" i="21" s="1"/>
  <c r="H638" i="21"/>
  <c r="G638" i="21"/>
  <c r="G637" i="21"/>
  <c r="H637" i="21" s="1"/>
  <c r="G636" i="21"/>
  <c r="G635" i="21"/>
  <c r="H635" i="21" s="1"/>
  <c r="H634" i="21"/>
  <c r="G634" i="21"/>
  <c r="G633" i="21"/>
  <c r="H633" i="21" s="1"/>
  <c r="H632" i="21"/>
  <c r="G632" i="21"/>
  <c r="G631" i="21"/>
  <c r="H631" i="21" s="1"/>
  <c r="H630" i="21"/>
  <c r="G630" i="21"/>
  <c r="G629" i="21"/>
  <c r="H629" i="21" s="1"/>
  <c r="G628" i="21"/>
  <c r="G627" i="21"/>
  <c r="H627" i="21" s="1"/>
  <c r="H626" i="21"/>
  <c r="G626" i="21"/>
  <c r="G625" i="21"/>
  <c r="H625" i="21" s="1"/>
  <c r="H624" i="21"/>
  <c r="G624" i="21"/>
  <c r="G623" i="21"/>
  <c r="H623" i="21" s="1"/>
  <c r="H622" i="21"/>
  <c r="G622" i="21"/>
  <c r="G621" i="21"/>
  <c r="H621" i="21" s="1"/>
  <c r="G620" i="21"/>
  <c r="G619" i="21"/>
  <c r="H619" i="21" s="1"/>
  <c r="H618" i="21"/>
  <c r="G618" i="21"/>
  <c r="G617" i="21"/>
  <c r="H617" i="21" s="1"/>
  <c r="H616" i="21"/>
  <c r="G616" i="21"/>
  <c r="G615" i="21"/>
  <c r="H615" i="21" s="1"/>
  <c r="H614" i="21"/>
  <c r="G614" i="21"/>
  <c r="G613" i="21"/>
  <c r="H613" i="21" s="1"/>
  <c r="G612" i="21"/>
  <c r="G611" i="21"/>
  <c r="H611" i="21" s="1"/>
  <c r="H610" i="21"/>
  <c r="G610" i="21"/>
  <c r="G609" i="21"/>
  <c r="H609" i="21" s="1"/>
  <c r="H608" i="21"/>
  <c r="G608" i="21"/>
  <c r="G607" i="21"/>
  <c r="H607" i="21" s="1"/>
  <c r="G606" i="21"/>
  <c r="H606" i="21" s="1"/>
  <c r="G605" i="21"/>
  <c r="G604" i="21"/>
  <c r="H604" i="21" s="1"/>
  <c r="G603" i="21"/>
  <c r="H603" i="21" s="1"/>
  <c r="G602" i="21"/>
  <c r="G601" i="21"/>
  <c r="H601" i="21" s="1"/>
  <c r="H600" i="21"/>
  <c r="G600" i="21"/>
  <c r="G599" i="21"/>
  <c r="G598" i="21"/>
  <c r="H598" i="21" s="1"/>
  <c r="G597" i="21"/>
  <c r="G596" i="21"/>
  <c r="H596" i="21" s="1"/>
  <c r="G595" i="21"/>
  <c r="H595" i="21" s="1"/>
  <c r="G594" i="21"/>
  <c r="G593" i="21"/>
  <c r="H593" i="21" s="1"/>
  <c r="H592" i="21"/>
  <c r="G592" i="21"/>
  <c r="G591" i="21"/>
  <c r="G590" i="21"/>
  <c r="H590" i="21" s="1"/>
  <c r="G589" i="21"/>
  <c r="G588" i="21"/>
  <c r="H588" i="21" s="1"/>
  <c r="G587" i="21"/>
  <c r="H587" i="21" s="1"/>
  <c r="G586" i="21"/>
  <c r="G585" i="21"/>
  <c r="H585" i="21" s="1"/>
  <c r="H584" i="21"/>
  <c r="G584" i="21"/>
  <c r="G583" i="21"/>
  <c r="G582" i="21"/>
  <c r="H582" i="21" s="1"/>
  <c r="G581" i="21"/>
  <c r="G580" i="21"/>
  <c r="H580" i="21" s="1"/>
  <c r="G579" i="21"/>
  <c r="H579" i="21" s="1"/>
  <c r="G578" i="21"/>
  <c r="G577" i="21"/>
  <c r="H577" i="21" s="1"/>
  <c r="H576" i="21"/>
  <c r="G576" i="21"/>
  <c r="G575" i="21"/>
  <c r="G574" i="21"/>
  <c r="H574" i="21" s="1"/>
  <c r="G573" i="21"/>
  <c r="G572" i="21"/>
  <c r="H572" i="21" s="1"/>
  <c r="H571" i="21"/>
  <c r="G571" i="21"/>
  <c r="G570" i="21"/>
  <c r="H570" i="21" s="1"/>
  <c r="H569" i="21"/>
  <c r="G569" i="21"/>
  <c r="G568" i="21"/>
  <c r="H568" i="21" s="1"/>
  <c r="H567" i="21"/>
  <c r="G567" i="21"/>
  <c r="G566" i="21"/>
  <c r="H566" i="21" s="1"/>
  <c r="H565" i="21"/>
  <c r="G565" i="21"/>
  <c r="G564" i="21"/>
  <c r="H564" i="21" s="1"/>
  <c r="H563" i="21"/>
  <c r="G563" i="21"/>
  <c r="G562" i="21"/>
  <c r="H562" i="21" s="1"/>
  <c r="H561" i="21"/>
  <c r="G561" i="21"/>
  <c r="G560" i="21"/>
  <c r="H560" i="21" s="1"/>
  <c r="H559" i="21"/>
  <c r="G559" i="21"/>
  <c r="G558" i="21"/>
  <c r="H558" i="21" s="1"/>
  <c r="H557" i="21"/>
  <c r="G557" i="21"/>
  <c r="G556" i="21"/>
  <c r="H556" i="21" s="1"/>
  <c r="H555" i="21"/>
  <c r="G555" i="21"/>
  <c r="G554" i="21"/>
  <c r="H554" i="21" s="1"/>
  <c r="H553" i="21"/>
  <c r="G553" i="21"/>
  <c r="G552" i="21"/>
  <c r="H552" i="21" s="1"/>
  <c r="H551" i="21"/>
  <c r="G551" i="21"/>
  <c r="G550" i="21"/>
  <c r="H550" i="21" s="1"/>
  <c r="H549" i="21"/>
  <c r="G549" i="21"/>
  <c r="G548" i="21"/>
  <c r="H548" i="21" s="1"/>
  <c r="H547" i="21"/>
  <c r="G547" i="21"/>
  <c r="G546" i="21"/>
  <c r="H546" i="21" s="1"/>
  <c r="H545" i="21"/>
  <c r="G545" i="21"/>
  <c r="G544" i="21"/>
  <c r="H544" i="21" s="1"/>
  <c r="H543" i="21"/>
  <c r="G543" i="21"/>
  <c r="G542" i="21"/>
  <c r="H542" i="21" s="1"/>
  <c r="H541" i="21"/>
  <c r="G541" i="21"/>
  <c r="G540" i="21"/>
  <c r="H540" i="21" s="1"/>
  <c r="H539" i="21"/>
  <c r="G539" i="21"/>
  <c r="G538" i="21"/>
  <c r="H538" i="21" s="1"/>
  <c r="H537" i="21"/>
  <c r="G537" i="21"/>
  <c r="G536" i="21"/>
  <c r="H536" i="21" s="1"/>
  <c r="H535" i="21"/>
  <c r="G535" i="21"/>
  <c r="G534" i="21"/>
  <c r="H534" i="21" s="1"/>
  <c r="H533" i="21"/>
  <c r="G533" i="21"/>
  <c r="G532" i="21"/>
  <c r="H532" i="21" s="1"/>
  <c r="H531" i="21"/>
  <c r="G531" i="21"/>
  <c r="G530" i="21"/>
  <c r="H530" i="21" s="1"/>
  <c r="H529" i="21"/>
  <c r="G529" i="21"/>
  <c r="G528" i="21"/>
  <c r="H528" i="21" s="1"/>
  <c r="H527" i="21"/>
  <c r="G527" i="21"/>
  <c r="G526" i="21"/>
  <c r="H526" i="21" s="1"/>
  <c r="H525" i="21"/>
  <c r="G525" i="21"/>
  <c r="G524" i="21"/>
  <c r="H524" i="21" s="1"/>
  <c r="H523" i="21"/>
  <c r="G523" i="21"/>
  <c r="G522" i="21"/>
  <c r="H522" i="21" s="1"/>
  <c r="H521" i="21"/>
  <c r="G521" i="21"/>
  <c r="G520" i="21"/>
  <c r="H520" i="21" s="1"/>
  <c r="H519" i="21"/>
  <c r="G519" i="21"/>
  <c r="G518" i="21"/>
  <c r="H518" i="21" s="1"/>
  <c r="H517" i="21"/>
  <c r="G517" i="21"/>
  <c r="G516" i="21"/>
  <c r="H516" i="21" s="1"/>
  <c r="H515" i="21"/>
  <c r="G515" i="21"/>
  <c r="G514" i="21"/>
  <c r="H514" i="21" s="1"/>
  <c r="H513" i="21"/>
  <c r="G513" i="21"/>
  <c r="G512" i="21"/>
  <c r="H512" i="21" s="1"/>
  <c r="H511" i="21"/>
  <c r="G511" i="21"/>
  <c r="G510" i="21"/>
  <c r="H510" i="21" s="1"/>
  <c r="H509" i="21"/>
  <c r="G509" i="21"/>
  <c r="G508" i="21"/>
  <c r="H508" i="21" s="1"/>
  <c r="H507" i="21"/>
  <c r="G507" i="21"/>
  <c r="G506" i="21"/>
  <c r="H506" i="21" s="1"/>
  <c r="H505" i="21"/>
  <c r="G505" i="21"/>
  <c r="G504" i="21"/>
  <c r="H504" i="21" s="1"/>
  <c r="H503" i="21"/>
  <c r="G503" i="21"/>
  <c r="G502" i="21"/>
  <c r="H502" i="21" s="1"/>
  <c r="H501" i="21"/>
  <c r="G501" i="21"/>
  <c r="G500" i="21"/>
  <c r="H500" i="21" s="1"/>
  <c r="H499" i="21"/>
  <c r="G499" i="21"/>
  <c r="G498" i="21"/>
  <c r="H498" i="21" s="1"/>
  <c r="H497" i="21"/>
  <c r="G497" i="21"/>
  <c r="G496" i="21"/>
  <c r="H496" i="21" s="1"/>
  <c r="H495" i="21"/>
  <c r="G495" i="21"/>
  <c r="G494" i="21"/>
  <c r="H494" i="21" s="1"/>
  <c r="H493" i="21"/>
  <c r="G493" i="21"/>
  <c r="G492" i="21"/>
  <c r="H492" i="21" s="1"/>
  <c r="H491" i="21"/>
  <c r="G491" i="21"/>
  <c r="G490" i="21"/>
  <c r="H490" i="21" s="1"/>
  <c r="H489" i="21"/>
  <c r="G489" i="21"/>
  <c r="G488" i="21"/>
  <c r="H488" i="21" s="1"/>
  <c r="H487" i="21"/>
  <c r="G487" i="21"/>
  <c r="G486" i="21"/>
  <c r="H486" i="21" s="1"/>
  <c r="H485" i="21"/>
  <c r="G485" i="21"/>
  <c r="G484" i="21"/>
  <c r="H484" i="21" s="1"/>
  <c r="H483" i="21"/>
  <c r="G483" i="21"/>
  <c r="G482" i="21"/>
  <c r="H482" i="21" s="1"/>
  <c r="H481" i="21"/>
  <c r="G481" i="21"/>
  <c r="G480" i="21"/>
  <c r="H480" i="21" s="1"/>
  <c r="H479" i="21"/>
  <c r="G479" i="21"/>
  <c r="G478" i="21"/>
  <c r="H478" i="21" s="1"/>
  <c r="H477" i="21"/>
  <c r="G477" i="21"/>
  <c r="G476" i="21"/>
  <c r="H476" i="21" s="1"/>
  <c r="H475" i="21"/>
  <c r="G475" i="21"/>
  <c r="G474" i="21"/>
  <c r="H474" i="21" s="1"/>
  <c r="H473" i="21"/>
  <c r="G473" i="21"/>
  <c r="G472" i="21"/>
  <c r="H472" i="21" s="1"/>
  <c r="H471" i="21"/>
  <c r="G471" i="21"/>
  <c r="G470" i="21"/>
  <c r="H470" i="21" s="1"/>
  <c r="H469" i="21"/>
  <c r="G469" i="21"/>
  <c r="G468" i="21"/>
  <c r="H468" i="21" s="1"/>
  <c r="H467" i="21"/>
  <c r="G467" i="21"/>
  <c r="G466" i="21"/>
  <c r="H466" i="21" s="1"/>
  <c r="H465" i="21"/>
  <c r="G465" i="21"/>
  <c r="G464" i="21"/>
  <c r="H464" i="21" s="1"/>
  <c r="H463" i="21"/>
  <c r="G463" i="21"/>
  <c r="G462" i="21"/>
  <c r="H462" i="21" s="1"/>
  <c r="H461" i="21"/>
  <c r="G461" i="21"/>
  <c r="G460" i="21"/>
  <c r="H460" i="21" s="1"/>
  <c r="H459" i="21"/>
  <c r="G459" i="21"/>
  <c r="G458" i="21"/>
  <c r="H458" i="21" s="1"/>
  <c r="H457" i="21"/>
  <c r="G457" i="21"/>
  <c r="G456" i="21"/>
  <c r="H456" i="21" s="1"/>
  <c r="G455" i="21"/>
  <c r="H454" i="21" s="1"/>
  <c r="G454" i="21"/>
  <c r="G453" i="21"/>
  <c r="H452" i="21"/>
  <c r="G452" i="21"/>
  <c r="G451" i="21"/>
  <c r="H451" i="21" s="1"/>
  <c r="H450" i="21"/>
  <c r="G450" i="21"/>
  <c r="G449" i="21"/>
  <c r="H449" i="21" s="1"/>
  <c r="H448" i="21"/>
  <c r="G448" i="21"/>
  <c r="G447" i="21"/>
  <c r="H447" i="21" s="1"/>
  <c r="H446" i="21"/>
  <c r="G446" i="21"/>
  <c r="G445" i="21"/>
  <c r="H445" i="21" s="1"/>
  <c r="G444" i="21"/>
  <c r="H444" i="21" s="1"/>
  <c r="G443" i="21"/>
  <c r="G442" i="21"/>
  <c r="H442" i="21" s="1"/>
  <c r="H441" i="21"/>
  <c r="G441" i="21"/>
  <c r="G440" i="21"/>
  <c r="G439" i="21"/>
  <c r="H439" i="21" s="1"/>
  <c r="G438" i="21"/>
  <c r="G437" i="21"/>
  <c r="H437" i="21" s="1"/>
  <c r="G436" i="21"/>
  <c r="H436" i="21" s="1"/>
  <c r="G435" i="21"/>
  <c r="G434" i="21"/>
  <c r="H434" i="21" s="1"/>
  <c r="H433" i="21"/>
  <c r="G433" i="21"/>
  <c r="G432" i="21"/>
  <c r="G431" i="21"/>
  <c r="H431" i="21" s="1"/>
  <c r="G430" i="21"/>
  <c r="G429" i="21"/>
  <c r="H429" i="21" s="1"/>
  <c r="G428" i="21"/>
  <c r="H428" i="21" s="1"/>
  <c r="G427" i="21"/>
  <c r="G426" i="21"/>
  <c r="H426" i="21" s="1"/>
  <c r="H425" i="21"/>
  <c r="G425" i="21"/>
  <c r="G424" i="21"/>
  <c r="G423" i="21"/>
  <c r="G422" i="21"/>
  <c r="H422" i="21" s="1"/>
  <c r="G421" i="21"/>
  <c r="G420" i="21"/>
  <c r="H420" i="21" s="1"/>
  <c r="H419" i="21"/>
  <c r="G419" i="21"/>
  <c r="G418" i="21"/>
  <c r="G417" i="21"/>
  <c r="H417" i="21" s="1"/>
  <c r="G416" i="21"/>
  <c r="G415" i="21"/>
  <c r="H415" i="21" s="1"/>
  <c r="G414" i="21"/>
  <c r="H414" i="21" s="1"/>
  <c r="G413" i="21"/>
  <c r="G412" i="21"/>
  <c r="H412" i="21" s="1"/>
  <c r="G411" i="21"/>
  <c r="G410" i="21"/>
  <c r="H410" i="21" s="1"/>
  <c r="G409" i="21"/>
  <c r="G408" i="21"/>
  <c r="H408" i="21" s="1"/>
  <c r="G407" i="21"/>
  <c r="G406" i="21"/>
  <c r="H406" i="21" s="1"/>
  <c r="G405" i="21"/>
  <c r="G404" i="21"/>
  <c r="H404" i="21" s="1"/>
  <c r="G403" i="21"/>
  <c r="G402" i="21"/>
  <c r="H402" i="21" s="1"/>
  <c r="G401" i="21"/>
  <c r="G400" i="21"/>
  <c r="H400" i="21" s="1"/>
  <c r="G399" i="21"/>
  <c r="G398" i="21"/>
  <c r="H398" i="21" s="1"/>
  <c r="G397" i="21"/>
  <c r="G396" i="21"/>
  <c r="H396" i="21" s="1"/>
  <c r="G395" i="21"/>
  <c r="G394" i="21"/>
  <c r="H394" i="21" s="1"/>
  <c r="G393" i="21"/>
  <c r="G392" i="21"/>
  <c r="H392" i="21" s="1"/>
  <c r="G391" i="21"/>
  <c r="G390" i="21"/>
  <c r="H390" i="21" s="1"/>
  <c r="G389" i="21"/>
  <c r="G388" i="21"/>
  <c r="H388" i="21" s="1"/>
  <c r="G387" i="21"/>
  <c r="G386" i="21"/>
  <c r="H386" i="21" s="1"/>
  <c r="G385" i="21"/>
  <c r="G384" i="21"/>
  <c r="H384" i="21" s="1"/>
  <c r="G383" i="21"/>
  <c r="G382" i="21"/>
  <c r="H382" i="21" s="1"/>
  <c r="G381" i="21"/>
  <c r="G380" i="21"/>
  <c r="H380" i="21" s="1"/>
  <c r="G379" i="21"/>
  <c r="G378" i="21"/>
  <c r="H378" i="21" s="1"/>
  <c r="G377" i="21"/>
  <c r="G376" i="21"/>
  <c r="H376" i="21" s="1"/>
  <c r="G375" i="21"/>
  <c r="G374" i="21"/>
  <c r="H374" i="21" s="1"/>
  <c r="G373" i="21"/>
  <c r="G372" i="21"/>
  <c r="H372" i="21" s="1"/>
  <c r="G371" i="21"/>
  <c r="G370" i="21"/>
  <c r="H370" i="21" s="1"/>
  <c r="G369" i="21"/>
  <c r="G368" i="21"/>
  <c r="H368" i="21" s="1"/>
  <c r="G367" i="21"/>
  <c r="G366" i="21"/>
  <c r="H366" i="21" s="1"/>
  <c r="G365" i="21"/>
  <c r="G364" i="21"/>
  <c r="H364" i="21" s="1"/>
  <c r="G363" i="21"/>
  <c r="G362" i="21"/>
  <c r="H362" i="21" s="1"/>
  <c r="G361" i="21"/>
  <c r="G360" i="21"/>
  <c r="H360" i="21" s="1"/>
  <c r="H359" i="21"/>
  <c r="G359" i="21"/>
  <c r="G358" i="21"/>
  <c r="H358" i="21" s="1"/>
  <c r="H357" i="21"/>
  <c r="G357" i="21"/>
  <c r="G356" i="21"/>
  <c r="H356" i="21" s="1"/>
  <c r="H355" i="21"/>
  <c r="G355" i="21"/>
  <c r="G354" i="21"/>
  <c r="H354" i="21" s="1"/>
  <c r="H353" i="21"/>
  <c r="G353" i="21"/>
  <c r="G352" i="21"/>
  <c r="H352" i="21" s="1"/>
  <c r="H351" i="21"/>
  <c r="G351" i="21"/>
  <c r="G350" i="21"/>
  <c r="H350" i="21" s="1"/>
  <c r="H349" i="21"/>
  <c r="G349" i="21"/>
  <c r="G348" i="21"/>
  <c r="H348" i="21" s="1"/>
  <c r="H347" i="21"/>
  <c r="G347" i="21"/>
  <c r="G346" i="21"/>
  <c r="H346" i="21" s="1"/>
  <c r="H345" i="21"/>
  <c r="G345" i="21"/>
  <c r="G344" i="21"/>
  <c r="H344" i="21" s="1"/>
  <c r="H343" i="21"/>
  <c r="G343" i="21"/>
  <c r="G342" i="21"/>
  <c r="H342" i="21" s="1"/>
  <c r="H341" i="21"/>
  <c r="G341" i="21"/>
  <c r="G340" i="21"/>
  <c r="H340" i="21" s="1"/>
  <c r="H339" i="21"/>
  <c r="G339" i="21"/>
  <c r="G338" i="21"/>
  <c r="H338" i="21" s="1"/>
  <c r="H337" i="21"/>
  <c r="G337" i="21"/>
  <c r="G336" i="21"/>
  <c r="H336" i="21" s="1"/>
  <c r="H335" i="21"/>
  <c r="G335" i="21"/>
  <c r="G334" i="21"/>
  <c r="H334" i="21" s="1"/>
  <c r="H333" i="21"/>
  <c r="G333" i="21"/>
  <c r="G332" i="21"/>
  <c r="H332" i="21" s="1"/>
  <c r="H331" i="21"/>
  <c r="G331" i="21"/>
  <c r="G330" i="21"/>
  <c r="H330" i="21" s="1"/>
  <c r="H329" i="21"/>
  <c r="G329" i="21"/>
  <c r="G328" i="21"/>
  <c r="H328" i="21" s="1"/>
  <c r="H327" i="21"/>
  <c r="G327" i="21"/>
  <c r="G326" i="21"/>
  <c r="H326" i="21" s="1"/>
  <c r="H325" i="21"/>
  <c r="G325" i="21"/>
  <c r="G324" i="21"/>
  <c r="H324" i="21" s="1"/>
  <c r="H323" i="21"/>
  <c r="G323" i="21"/>
  <c r="G322" i="21"/>
  <c r="H322" i="21" s="1"/>
  <c r="H321" i="21"/>
  <c r="G321" i="21"/>
  <c r="G320" i="21"/>
  <c r="H320" i="21" s="1"/>
  <c r="H319" i="21"/>
  <c r="G319" i="21"/>
  <c r="G318" i="21"/>
  <c r="H318" i="21" s="1"/>
  <c r="H317" i="21"/>
  <c r="G317" i="21"/>
  <c r="G316" i="21"/>
  <c r="H316" i="21" s="1"/>
  <c r="H315" i="21"/>
  <c r="G315" i="21"/>
  <c r="G314" i="21"/>
  <c r="H314" i="21" s="1"/>
  <c r="H313" i="21"/>
  <c r="G313" i="21"/>
  <c r="G312" i="21"/>
  <c r="H312" i="21" s="1"/>
  <c r="H311" i="21"/>
  <c r="G311" i="21"/>
  <c r="G310" i="21"/>
  <c r="H310" i="21" s="1"/>
  <c r="H309" i="21"/>
  <c r="G309" i="21"/>
  <c r="G308" i="21"/>
  <c r="H308" i="21" s="1"/>
  <c r="H307" i="21"/>
  <c r="G307" i="21"/>
  <c r="G306" i="21"/>
  <c r="H306" i="21" s="1"/>
  <c r="H305" i="21"/>
  <c r="G305" i="21"/>
  <c r="G304" i="21"/>
  <c r="H304" i="21" s="1"/>
  <c r="H303" i="21"/>
  <c r="G303" i="21"/>
  <c r="G302" i="21"/>
  <c r="H302" i="21" s="1"/>
  <c r="H301" i="21"/>
  <c r="G301" i="21"/>
  <c r="G300" i="21"/>
  <c r="H300" i="21" s="1"/>
  <c r="H299" i="21"/>
  <c r="G299" i="21"/>
  <c r="G298" i="21"/>
  <c r="H298" i="21" s="1"/>
  <c r="H297" i="21"/>
  <c r="G297" i="21"/>
  <c r="G296" i="21"/>
  <c r="H296" i="21" s="1"/>
  <c r="H295" i="21"/>
  <c r="G295" i="21"/>
  <c r="G294" i="21"/>
  <c r="H294" i="21" s="1"/>
  <c r="H293" i="21"/>
  <c r="G293" i="21"/>
  <c r="G292" i="21"/>
  <c r="H292" i="21" s="1"/>
  <c r="H291" i="21"/>
  <c r="G291" i="21"/>
  <c r="G290" i="21"/>
  <c r="H290" i="21" s="1"/>
  <c r="H289" i="21"/>
  <c r="G289" i="21"/>
  <c r="G288" i="21"/>
  <c r="H288" i="21" s="1"/>
  <c r="H287" i="21"/>
  <c r="G287" i="21"/>
  <c r="G286" i="21"/>
  <c r="H286" i="21" s="1"/>
  <c r="H285" i="21"/>
  <c r="G285" i="21"/>
  <c r="G284" i="21"/>
  <c r="H284" i="21" s="1"/>
  <c r="H283" i="21"/>
  <c r="G283" i="21"/>
  <c r="G282" i="21"/>
  <c r="H282" i="21" s="1"/>
  <c r="H281" i="21"/>
  <c r="G281" i="21"/>
  <c r="G280" i="21"/>
  <c r="H280" i="21" s="1"/>
  <c r="H279" i="21"/>
  <c r="G279" i="21"/>
  <c r="G278" i="21"/>
  <c r="H278" i="21" s="1"/>
  <c r="H277" i="21"/>
  <c r="G277" i="21"/>
  <c r="G276" i="21"/>
  <c r="H276" i="21" s="1"/>
  <c r="H275" i="21"/>
  <c r="G275" i="21"/>
  <c r="G274" i="21"/>
  <c r="H274" i="21" s="1"/>
  <c r="H273" i="21"/>
  <c r="G273" i="21"/>
  <c r="G272" i="21"/>
  <c r="H272" i="21" s="1"/>
  <c r="H271" i="21"/>
  <c r="G271" i="21"/>
  <c r="G270" i="21"/>
  <c r="H270" i="21" s="1"/>
  <c r="H269" i="21"/>
  <c r="G269" i="21"/>
  <c r="G268" i="21"/>
  <c r="H268" i="21" s="1"/>
  <c r="H267" i="21"/>
  <c r="G267" i="21"/>
  <c r="G266" i="21"/>
  <c r="H266" i="21" s="1"/>
  <c r="H265" i="21"/>
  <c r="G265" i="21"/>
  <c r="G264" i="21"/>
  <c r="H264" i="21" s="1"/>
  <c r="H263" i="21"/>
  <c r="G263" i="21"/>
  <c r="G262" i="21"/>
  <c r="H262" i="21" s="1"/>
  <c r="H261" i="21"/>
  <c r="G261" i="21"/>
  <c r="G260" i="21"/>
  <c r="H260" i="21" s="1"/>
  <c r="H259" i="21"/>
  <c r="G259" i="21"/>
  <c r="G258" i="21"/>
  <c r="H258" i="21" s="1"/>
  <c r="H257" i="21"/>
  <c r="G257" i="21"/>
  <c r="G256" i="21"/>
  <c r="H256" i="21" s="1"/>
  <c r="H255" i="21"/>
  <c r="G255" i="21"/>
  <c r="G254" i="21"/>
  <c r="H254" i="21" s="1"/>
  <c r="H253" i="21"/>
  <c r="G253" i="21"/>
  <c r="G252" i="21"/>
  <c r="H252" i="21" s="1"/>
  <c r="H251" i="21"/>
  <c r="G251" i="21"/>
  <c r="G250" i="21"/>
  <c r="H250" i="21" s="1"/>
  <c r="H249" i="21"/>
  <c r="G249" i="21"/>
  <c r="G248" i="21"/>
  <c r="H248" i="21" s="1"/>
  <c r="H247" i="21"/>
  <c r="G247" i="21"/>
  <c r="G246" i="21"/>
  <c r="H246" i="21" s="1"/>
  <c r="H245" i="21"/>
  <c r="G245" i="21"/>
  <c r="G244" i="21"/>
  <c r="H244" i="21" s="1"/>
  <c r="H243" i="21"/>
  <c r="G243" i="21"/>
  <c r="G242" i="21"/>
  <c r="H242" i="21" s="1"/>
  <c r="H241" i="21"/>
  <c r="G241" i="21"/>
  <c r="G240" i="21"/>
  <c r="H240" i="21" s="1"/>
  <c r="H239" i="21"/>
  <c r="G239" i="21"/>
  <c r="G238" i="21"/>
  <c r="H238" i="21" s="1"/>
  <c r="H237" i="21"/>
  <c r="G237" i="21"/>
  <c r="G236" i="21"/>
  <c r="H236" i="21" s="1"/>
  <c r="H235" i="21"/>
  <c r="G235" i="21"/>
  <c r="G234" i="21"/>
  <c r="H234" i="21" s="1"/>
  <c r="H233" i="21"/>
  <c r="G233" i="21"/>
  <c r="G232" i="21"/>
  <c r="H232" i="21" s="1"/>
  <c r="H231" i="21"/>
  <c r="G231" i="21"/>
  <c r="G230" i="21"/>
  <c r="H230" i="21" s="1"/>
  <c r="H229" i="21"/>
  <c r="G229" i="21"/>
  <c r="G228" i="21"/>
  <c r="H228" i="21" s="1"/>
  <c r="H227" i="21"/>
  <c r="G227" i="21"/>
  <c r="G226" i="21"/>
  <c r="H226" i="21" s="1"/>
  <c r="H225" i="21"/>
  <c r="G225" i="21"/>
  <c r="G224" i="21"/>
  <c r="H224" i="21" s="1"/>
  <c r="H223" i="21"/>
  <c r="G223" i="21"/>
  <c r="G222" i="21"/>
  <c r="H222" i="21" s="1"/>
  <c r="H221" i="21"/>
  <c r="G221" i="21"/>
  <c r="G220" i="21"/>
  <c r="H220" i="21" s="1"/>
  <c r="H219" i="21"/>
  <c r="G219" i="21"/>
  <c r="G218" i="21"/>
  <c r="H218" i="21" s="1"/>
  <c r="H217" i="21"/>
  <c r="G217" i="21"/>
  <c r="G216" i="21"/>
  <c r="H216" i="21" s="1"/>
  <c r="H215" i="21"/>
  <c r="G215" i="21"/>
  <c r="G214" i="21"/>
  <c r="H214" i="21" s="1"/>
  <c r="H213" i="21"/>
  <c r="G213" i="21"/>
  <c r="G212" i="21"/>
  <c r="H212" i="21" s="1"/>
  <c r="H211" i="21"/>
  <c r="G211" i="21"/>
  <c r="G210" i="21"/>
  <c r="H210" i="21" s="1"/>
  <c r="H209" i="21"/>
  <c r="G209" i="21"/>
  <c r="G208" i="21"/>
  <c r="H208" i="21" s="1"/>
  <c r="H207" i="21"/>
  <c r="G207" i="21"/>
  <c r="G206" i="21"/>
  <c r="H206" i="21" s="1"/>
  <c r="H205" i="21"/>
  <c r="G205" i="21"/>
  <c r="G204" i="21"/>
  <c r="H204" i="21" s="1"/>
  <c r="H203" i="21"/>
  <c r="G203" i="21"/>
  <c r="G202" i="21"/>
  <c r="H202" i="21" s="1"/>
  <c r="H201" i="21"/>
  <c r="G201" i="21"/>
  <c r="G200" i="21"/>
  <c r="H200" i="21" s="1"/>
  <c r="H199" i="21"/>
  <c r="G199" i="21"/>
  <c r="G198" i="21"/>
  <c r="H198" i="21" s="1"/>
  <c r="H197" i="21"/>
  <c r="G197" i="21"/>
  <c r="G196" i="21"/>
  <c r="H196" i="21" s="1"/>
  <c r="H195" i="21"/>
  <c r="G195" i="21"/>
  <c r="G194" i="21"/>
  <c r="H194" i="21" s="1"/>
  <c r="H193" i="21"/>
  <c r="G193" i="21"/>
  <c r="G192" i="21"/>
  <c r="H192" i="21" s="1"/>
  <c r="H191" i="21"/>
  <c r="G191" i="21"/>
  <c r="G190" i="21"/>
  <c r="H190" i="21" s="1"/>
  <c r="H189" i="21"/>
  <c r="G189" i="21"/>
  <c r="G188" i="21"/>
  <c r="H188" i="21" s="1"/>
  <c r="H187" i="21"/>
  <c r="G187" i="21"/>
  <c r="G186" i="21"/>
  <c r="H186" i="21" s="1"/>
  <c r="H185" i="21"/>
  <c r="G185" i="21"/>
  <c r="G184" i="21"/>
  <c r="H184" i="21" s="1"/>
  <c r="H183" i="21"/>
  <c r="G183" i="21"/>
  <c r="G182" i="21"/>
  <c r="H182" i="21" s="1"/>
  <c r="H181" i="21"/>
  <c r="G181" i="21"/>
  <c r="G180" i="21"/>
  <c r="H180" i="21" s="1"/>
  <c r="H179" i="21"/>
  <c r="G179" i="21"/>
  <c r="G178" i="21"/>
  <c r="H178" i="21" s="1"/>
  <c r="H177" i="21"/>
  <c r="G177" i="21"/>
  <c r="G176" i="21"/>
  <c r="H176" i="21" s="1"/>
  <c r="H175" i="21"/>
  <c r="G175" i="21"/>
  <c r="G174" i="21"/>
  <c r="H174" i="21" s="1"/>
  <c r="H173" i="21"/>
  <c r="G173" i="21"/>
  <c r="G172" i="21"/>
  <c r="H172" i="21" s="1"/>
  <c r="H171" i="21"/>
  <c r="G171" i="21"/>
  <c r="G170" i="21"/>
  <c r="H170" i="21" s="1"/>
  <c r="H169" i="21"/>
  <c r="G169" i="21"/>
  <c r="G168" i="21"/>
  <c r="H168" i="21" s="1"/>
  <c r="H167" i="21"/>
  <c r="G167" i="21"/>
  <c r="G166" i="21"/>
  <c r="H166" i="21" s="1"/>
  <c r="H165" i="21"/>
  <c r="G165" i="21"/>
  <c r="G164" i="21"/>
  <c r="H164" i="21" s="1"/>
  <c r="H163" i="21"/>
  <c r="G163" i="21"/>
  <c r="G162" i="21"/>
  <c r="H162" i="21" s="1"/>
  <c r="H161" i="21"/>
  <c r="G161" i="21"/>
  <c r="G160" i="21"/>
  <c r="H160" i="21" s="1"/>
  <c r="H159" i="21"/>
  <c r="G159" i="21"/>
  <c r="G158" i="21"/>
  <c r="H158" i="21" s="1"/>
  <c r="H157" i="21"/>
  <c r="G157" i="21"/>
  <c r="G156" i="21"/>
  <c r="H156" i="21" s="1"/>
  <c r="H155" i="21"/>
  <c r="G155" i="21"/>
  <c r="G154" i="21"/>
  <c r="H154" i="21" s="1"/>
  <c r="H153" i="21"/>
  <c r="G153" i="21"/>
  <c r="G152" i="21"/>
  <c r="H152" i="21" s="1"/>
  <c r="H151" i="21"/>
  <c r="G151" i="21"/>
  <c r="G150" i="21"/>
  <c r="H150" i="21" s="1"/>
  <c r="H149" i="21"/>
  <c r="G149" i="21"/>
  <c r="G148" i="21"/>
  <c r="H148" i="21" s="1"/>
  <c r="H147" i="21"/>
  <c r="G147" i="21"/>
  <c r="G146" i="21"/>
  <c r="H146" i="21" s="1"/>
  <c r="H145" i="21"/>
  <c r="G145" i="21"/>
  <c r="G144" i="21"/>
  <c r="H144" i="21" s="1"/>
  <c r="H143" i="21"/>
  <c r="G143" i="21"/>
  <c r="G142" i="21"/>
  <c r="H142" i="21" s="1"/>
  <c r="H141" i="21"/>
  <c r="G141" i="21"/>
  <c r="G140" i="21"/>
  <c r="H140" i="21" s="1"/>
  <c r="H139" i="21"/>
  <c r="G139" i="21"/>
  <c r="G138" i="21"/>
  <c r="H138" i="21" s="1"/>
  <c r="H137" i="21"/>
  <c r="G137" i="21"/>
  <c r="G136" i="21"/>
  <c r="H136" i="21" s="1"/>
  <c r="H135" i="21"/>
  <c r="G135" i="21"/>
  <c r="G134" i="21"/>
  <c r="H134" i="21" s="1"/>
  <c r="H133" i="21"/>
  <c r="G133" i="21"/>
  <c r="G132" i="21"/>
  <c r="H132" i="21" s="1"/>
  <c r="H131" i="21"/>
  <c r="G131" i="21"/>
  <c r="G130" i="21"/>
  <c r="H130" i="21" s="1"/>
  <c r="H129" i="21"/>
  <c r="G129" i="21"/>
  <c r="G128" i="21"/>
  <c r="H128" i="21" s="1"/>
  <c r="H127" i="21"/>
  <c r="G127" i="21"/>
  <c r="G126" i="21"/>
  <c r="G125" i="21"/>
  <c r="H125" i="21" s="1"/>
  <c r="G124" i="21"/>
  <c r="G123" i="21"/>
  <c r="H123" i="21" s="1"/>
  <c r="G122" i="21"/>
  <c r="H122" i="21" s="1"/>
  <c r="G121" i="21"/>
  <c r="G120" i="21"/>
  <c r="H120" i="21" s="1"/>
  <c r="H119" i="21"/>
  <c r="G119" i="21"/>
  <c r="G118" i="21"/>
  <c r="H118" i="21" s="1"/>
  <c r="H117" i="21"/>
  <c r="G117" i="21"/>
  <c r="G116" i="21"/>
  <c r="H116" i="21" s="1"/>
  <c r="H115" i="21"/>
  <c r="G115" i="21"/>
  <c r="G114" i="21"/>
  <c r="H114" i="21" s="1"/>
  <c r="H113" i="21"/>
  <c r="G113" i="21"/>
  <c r="G112" i="21"/>
  <c r="H112" i="21" s="1"/>
  <c r="H111" i="21"/>
  <c r="G111" i="21"/>
  <c r="G110" i="21"/>
  <c r="H110" i="21" s="1"/>
  <c r="H109" i="21"/>
  <c r="G109" i="21"/>
  <c r="G108" i="21"/>
  <c r="H108" i="21" s="1"/>
  <c r="H107" i="21"/>
  <c r="G107" i="21"/>
  <c r="G106" i="21"/>
  <c r="H106" i="21" s="1"/>
  <c r="H105" i="21"/>
  <c r="G105" i="21"/>
  <c r="G104" i="21"/>
  <c r="H104" i="21" s="1"/>
  <c r="H103" i="21"/>
  <c r="G103" i="21"/>
  <c r="G102" i="21"/>
  <c r="H102" i="21" s="1"/>
  <c r="H101" i="21"/>
  <c r="G101" i="21"/>
  <c r="G100" i="21"/>
  <c r="H100" i="21" s="1"/>
  <c r="H99" i="21"/>
  <c r="G99" i="21"/>
  <c r="G98" i="21"/>
  <c r="H98" i="21" s="1"/>
  <c r="H97" i="21"/>
  <c r="G97" i="21"/>
  <c r="G96" i="21"/>
  <c r="H96" i="21" s="1"/>
  <c r="H95" i="21"/>
  <c r="G95" i="21"/>
  <c r="G94" i="21"/>
  <c r="H94" i="21" s="1"/>
  <c r="H93" i="21"/>
  <c r="G93" i="21"/>
  <c r="G92" i="21"/>
  <c r="H92" i="21" s="1"/>
  <c r="H91" i="21"/>
  <c r="G91" i="21"/>
  <c r="G90" i="21"/>
  <c r="H90" i="21" s="1"/>
  <c r="H89" i="21"/>
  <c r="G89" i="21"/>
  <c r="G88" i="21"/>
  <c r="H88" i="21" s="1"/>
  <c r="H87" i="21"/>
  <c r="G87" i="21"/>
  <c r="G86" i="21"/>
  <c r="H86" i="21" s="1"/>
  <c r="H85" i="21"/>
  <c r="G85" i="21"/>
  <c r="G84" i="21"/>
  <c r="H84" i="21" s="1"/>
  <c r="H83" i="21"/>
  <c r="G83" i="21"/>
  <c r="G82" i="21"/>
  <c r="H82" i="21" s="1"/>
  <c r="H81" i="21"/>
  <c r="G81" i="21"/>
  <c r="G80" i="21"/>
  <c r="H80" i="21" s="1"/>
  <c r="H79" i="21"/>
  <c r="G79" i="21"/>
  <c r="G78" i="21"/>
  <c r="H78" i="21" s="1"/>
  <c r="H77" i="21"/>
  <c r="G77" i="21"/>
  <c r="G76" i="21"/>
  <c r="H76" i="21" s="1"/>
  <c r="H75" i="21"/>
  <c r="G75" i="21"/>
  <c r="G74" i="21"/>
  <c r="H74" i="21" s="1"/>
  <c r="H73" i="21"/>
  <c r="G73" i="21"/>
  <c r="G72" i="21"/>
  <c r="H72" i="21" s="1"/>
  <c r="H71" i="21"/>
  <c r="G71" i="21"/>
  <c r="G70" i="21"/>
  <c r="H70" i="21" s="1"/>
  <c r="H69" i="21"/>
  <c r="G69" i="21"/>
  <c r="G68" i="21"/>
  <c r="H68" i="21" s="1"/>
  <c r="H67" i="21"/>
  <c r="G67" i="21"/>
  <c r="G66" i="21"/>
  <c r="H66" i="21" s="1"/>
  <c r="H65" i="21"/>
  <c r="G65" i="21"/>
  <c r="G64" i="21"/>
  <c r="H64" i="21" s="1"/>
  <c r="H63" i="21"/>
  <c r="G63" i="21"/>
  <c r="G62" i="21"/>
  <c r="H62" i="21" s="1"/>
  <c r="H61" i="21"/>
  <c r="G61" i="21"/>
  <c r="G60" i="21"/>
  <c r="H60" i="21" s="1"/>
  <c r="H59" i="21"/>
  <c r="G59" i="21"/>
  <c r="G58" i="21"/>
  <c r="H58" i="21" s="1"/>
  <c r="H57" i="21"/>
  <c r="G57" i="21"/>
  <c r="G56" i="21"/>
  <c r="H56" i="21" s="1"/>
  <c r="H55" i="21"/>
  <c r="G55" i="21"/>
  <c r="G54" i="21"/>
  <c r="H54" i="21" s="1"/>
  <c r="H53" i="21"/>
  <c r="G53" i="21"/>
  <c r="G52" i="21"/>
  <c r="H52" i="21" s="1"/>
  <c r="H51" i="21"/>
  <c r="G51" i="21"/>
  <c r="G50" i="21"/>
  <c r="H50" i="21" s="1"/>
  <c r="H49" i="21"/>
  <c r="G49" i="21"/>
  <c r="G48" i="21"/>
  <c r="H48" i="21" s="1"/>
  <c r="H47" i="21"/>
  <c r="G47" i="21"/>
  <c r="G46" i="21"/>
  <c r="H46" i="21" s="1"/>
  <c r="H45" i="21"/>
  <c r="G45" i="21"/>
  <c r="G44" i="21"/>
  <c r="H44" i="21" s="1"/>
  <c r="H43" i="21"/>
  <c r="G43" i="21"/>
  <c r="G42" i="21"/>
  <c r="H42" i="21" s="1"/>
  <c r="H41" i="21"/>
  <c r="G41" i="21"/>
  <c r="G40" i="21"/>
  <c r="H40" i="21" s="1"/>
  <c r="H39" i="21"/>
  <c r="G39" i="21"/>
  <c r="G38" i="21"/>
  <c r="H38" i="21" s="1"/>
  <c r="H37" i="21"/>
  <c r="G37" i="21"/>
  <c r="G36" i="21"/>
  <c r="H36" i="21" s="1"/>
  <c r="H35" i="21"/>
  <c r="G35" i="21"/>
  <c r="G34" i="21"/>
  <c r="H34" i="21" s="1"/>
  <c r="H33" i="21"/>
  <c r="G33" i="21"/>
  <c r="G32" i="21"/>
  <c r="H32" i="21" s="1"/>
  <c r="H31" i="21"/>
  <c r="G31" i="21"/>
  <c r="G30" i="21"/>
  <c r="H30" i="21" s="1"/>
  <c r="H29" i="21"/>
  <c r="G29" i="21"/>
  <c r="G28" i="21"/>
  <c r="H28" i="21" s="1"/>
  <c r="H27" i="21"/>
  <c r="G27" i="21"/>
  <c r="G26" i="21"/>
  <c r="H26" i="21" s="1"/>
  <c r="H25" i="21"/>
  <c r="G25" i="21"/>
  <c r="G24" i="21"/>
  <c r="H24" i="21" s="1"/>
  <c r="H23" i="21"/>
  <c r="G23" i="21"/>
  <c r="G22" i="21"/>
  <c r="H22" i="21" s="1"/>
  <c r="H21" i="21"/>
  <c r="G21" i="21"/>
  <c r="G20" i="21"/>
  <c r="H20" i="21" s="1"/>
  <c r="H19" i="21"/>
  <c r="G19" i="21"/>
  <c r="G18" i="21"/>
  <c r="H18" i="21" s="1"/>
  <c r="H17" i="21"/>
  <c r="G17" i="21"/>
  <c r="G16" i="21"/>
  <c r="H16" i="21" s="1"/>
  <c r="H15" i="21"/>
  <c r="G15" i="21"/>
  <c r="G14" i="21"/>
  <c r="H14" i="21" s="1"/>
  <c r="H13" i="21"/>
  <c r="G13" i="21"/>
  <c r="G12" i="21"/>
  <c r="H12" i="21" s="1"/>
  <c r="H11" i="21"/>
  <c r="G11" i="21"/>
  <c r="G10" i="21"/>
  <c r="H10" i="21" s="1"/>
  <c r="H9" i="21"/>
  <c r="G9" i="21"/>
  <c r="G8" i="21"/>
  <c r="H8" i="21" s="1"/>
  <c r="H7" i="21"/>
  <c r="G7" i="21"/>
  <c r="G6" i="21"/>
  <c r="H6" i="21" s="1"/>
  <c r="H5" i="21"/>
  <c r="G5" i="21"/>
  <c r="G4" i="21"/>
  <c r="H4" i="21" s="1"/>
  <c r="H3" i="21"/>
  <c r="G3" i="21"/>
  <c r="G2" i="21"/>
  <c r="G80" i="20"/>
  <c r="H80" i="20"/>
  <c r="G81" i="20"/>
  <c r="H81" i="20" s="1"/>
  <c r="G82" i="20"/>
  <c r="H82" i="20"/>
  <c r="G83" i="20"/>
  <c r="G84" i="20"/>
  <c r="H83" i="20" s="1"/>
  <c r="H84" i="20"/>
  <c r="G85" i="20"/>
  <c r="G86" i="20"/>
  <c r="H85" i="20" s="1"/>
  <c r="H86" i="20"/>
  <c r="G87" i="20"/>
  <c r="G88" i="20"/>
  <c r="H87" i="20" s="1"/>
  <c r="H88" i="20"/>
  <c r="G89" i="20"/>
  <c r="G90" i="20"/>
  <c r="H89" i="20" s="1"/>
  <c r="G1956" i="18"/>
  <c r="G1957" i="18"/>
  <c r="H1956" i="18" s="1"/>
  <c r="H1957" i="18"/>
  <c r="G1958" i="18"/>
  <c r="G1959" i="18"/>
  <c r="H1958" i="18" s="1"/>
  <c r="H1959" i="18"/>
  <c r="G1960" i="18"/>
  <c r="G1961" i="18"/>
  <c r="H1960" i="18" s="1"/>
  <c r="H1961" i="18"/>
  <c r="G1962" i="18"/>
  <c r="G1963" i="18"/>
  <c r="H1962" i="18" s="1"/>
  <c r="H1963" i="18"/>
  <c r="G1964" i="18"/>
  <c r="G1965" i="18"/>
  <c r="H1964" i="18" s="1"/>
  <c r="H1965" i="18"/>
  <c r="G1966" i="18"/>
  <c r="G1967" i="18"/>
  <c r="H1966" i="18" s="1"/>
  <c r="H1967" i="18"/>
  <c r="G1968" i="18"/>
  <c r="G1969" i="18"/>
  <c r="H1968" i="18" s="1"/>
  <c r="H1969" i="18"/>
  <c r="G1970" i="18"/>
  <c r="G1971" i="18"/>
  <c r="H1970" i="18" s="1"/>
  <c r="H1971" i="18"/>
  <c r="G1972" i="18"/>
  <c r="G1973" i="18"/>
  <c r="H1972" i="18" s="1"/>
  <c r="H1973" i="18"/>
  <c r="G1974" i="18"/>
  <c r="G1975" i="18"/>
  <c r="H1974" i="18" s="1"/>
  <c r="H1975" i="18"/>
  <c r="G1976" i="18"/>
  <c r="G1977" i="18"/>
  <c r="H1976" i="18" s="1"/>
  <c r="G1978" i="18"/>
  <c r="G1979" i="18"/>
  <c r="H1978" i="18" s="1"/>
  <c r="G1980" i="18"/>
  <c r="G1981" i="18"/>
  <c r="H1980" i="18" s="1"/>
  <c r="G1982" i="18"/>
  <c r="G1983" i="18"/>
  <c r="H1982" i="18" s="1"/>
  <c r="G1984" i="18"/>
  <c r="G1985" i="18"/>
  <c r="H1984" i="18" s="1"/>
  <c r="G1986" i="18"/>
  <c r="G1987" i="18"/>
  <c r="H1986" i="18" s="1"/>
  <c r="G1988" i="18"/>
  <c r="G1989" i="18"/>
  <c r="H1988" i="18" s="1"/>
  <c r="G1990" i="18"/>
  <c r="G1991" i="18"/>
  <c r="H1990" i="18" s="1"/>
  <c r="G1992" i="18"/>
  <c r="G1993" i="18"/>
  <c r="H1992" i="18" s="1"/>
  <c r="G1994" i="18"/>
  <c r="G1995" i="18"/>
  <c r="H1994" i="18" s="1"/>
  <c r="G1996" i="18"/>
  <c r="G1997" i="18"/>
  <c r="H1996" i="18" s="1"/>
  <c r="G1998" i="18"/>
  <c r="G1999" i="18"/>
  <c r="H1998" i="18" s="1"/>
  <c r="G2000" i="18"/>
  <c r="G2001" i="18"/>
  <c r="H2000" i="18" s="1"/>
  <c r="G2002" i="18"/>
  <c r="G2003" i="18"/>
  <c r="H2002" i="18" s="1"/>
  <c r="G2004" i="18"/>
  <c r="G2005" i="18"/>
  <c r="H2004" i="18" s="1"/>
  <c r="G2006" i="18"/>
  <c r="G2007" i="18"/>
  <c r="H2006" i="18" s="1"/>
  <c r="G2008" i="18"/>
  <c r="G2009" i="18"/>
  <c r="H2008" i="18" s="1"/>
  <c r="G2010" i="18"/>
  <c r="G2011" i="18"/>
  <c r="H2010" i="18" s="1"/>
  <c r="G2012" i="18"/>
  <c r="G2013" i="18"/>
  <c r="H2012" i="18" s="1"/>
  <c r="G2014" i="18"/>
  <c r="G2015" i="18"/>
  <c r="H2014" i="18" s="1"/>
  <c r="G2016" i="18"/>
  <c r="G2017" i="18"/>
  <c r="H2016" i="18" s="1"/>
  <c r="G2018" i="18"/>
  <c r="G2019" i="18"/>
  <c r="H2018" i="18" s="1"/>
  <c r="G2020" i="18"/>
  <c r="G2021" i="18"/>
  <c r="H2020" i="18" s="1"/>
  <c r="G2022" i="18"/>
  <c r="G2023" i="18"/>
  <c r="H2022" i="18" s="1"/>
  <c r="G2024" i="18"/>
  <c r="H79" i="20"/>
  <c r="G79" i="20"/>
  <c r="G78" i="20"/>
  <c r="H78" i="20" s="1"/>
  <c r="G77" i="20"/>
  <c r="H77" i="20" s="1"/>
  <c r="G76" i="20"/>
  <c r="H76" i="20" s="1"/>
  <c r="G75" i="20"/>
  <c r="H75" i="20" s="1"/>
  <c r="G74" i="20"/>
  <c r="H74" i="20" s="1"/>
  <c r="G73" i="20"/>
  <c r="H73" i="20" s="1"/>
  <c r="G72" i="20"/>
  <c r="H72" i="20" s="1"/>
  <c r="G71" i="20"/>
  <c r="H71" i="20" s="1"/>
  <c r="G70" i="20"/>
  <c r="H70" i="20" s="1"/>
  <c r="G69" i="20"/>
  <c r="H69" i="20" s="1"/>
  <c r="G68" i="20"/>
  <c r="H68" i="20" s="1"/>
  <c r="G67" i="20"/>
  <c r="H67" i="20" s="1"/>
  <c r="G66" i="20"/>
  <c r="H66" i="20" s="1"/>
  <c r="G65" i="20"/>
  <c r="H65" i="20" s="1"/>
  <c r="G64" i="20"/>
  <c r="H64" i="20" s="1"/>
  <c r="G63" i="20"/>
  <c r="H63" i="20" s="1"/>
  <c r="G62" i="20"/>
  <c r="H62" i="20" s="1"/>
  <c r="G61" i="20"/>
  <c r="H61" i="20" s="1"/>
  <c r="G60" i="20"/>
  <c r="H60" i="20" s="1"/>
  <c r="G59" i="20"/>
  <c r="H59" i="20" s="1"/>
  <c r="G58" i="20"/>
  <c r="H58" i="20" s="1"/>
  <c r="G57" i="20"/>
  <c r="H57" i="20" s="1"/>
  <c r="G56" i="20"/>
  <c r="H56" i="20" s="1"/>
  <c r="G55" i="20"/>
  <c r="H55" i="20" s="1"/>
  <c r="G54" i="20"/>
  <c r="H54" i="20" s="1"/>
  <c r="G53" i="20"/>
  <c r="H53" i="20" s="1"/>
  <c r="G52" i="20"/>
  <c r="H52" i="20" s="1"/>
  <c r="G51" i="20"/>
  <c r="H51" i="20" s="1"/>
  <c r="G50" i="20"/>
  <c r="H50" i="20" s="1"/>
  <c r="G49" i="20"/>
  <c r="H49" i="20" s="1"/>
  <c r="G48" i="20"/>
  <c r="H48" i="20" s="1"/>
  <c r="G47" i="20"/>
  <c r="H47" i="20" s="1"/>
  <c r="G46" i="20"/>
  <c r="H46" i="20" s="1"/>
  <c r="G45" i="20"/>
  <c r="H45" i="20" s="1"/>
  <c r="G44" i="20"/>
  <c r="H44" i="20" s="1"/>
  <c r="G43" i="20"/>
  <c r="H43" i="20" s="1"/>
  <c r="G42" i="20"/>
  <c r="H42" i="20" s="1"/>
  <c r="G41" i="20"/>
  <c r="H41" i="20" s="1"/>
  <c r="G40" i="20"/>
  <c r="H40" i="20" s="1"/>
  <c r="G39" i="20"/>
  <c r="H39" i="20" s="1"/>
  <c r="G38" i="20"/>
  <c r="H38" i="20" s="1"/>
  <c r="G37" i="20"/>
  <c r="H37" i="20" s="1"/>
  <c r="G36" i="20"/>
  <c r="H36" i="20" s="1"/>
  <c r="G35" i="20"/>
  <c r="H35" i="20" s="1"/>
  <c r="G34" i="20"/>
  <c r="H34" i="20" s="1"/>
  <c r="G33" i="20"/>
  <c r="H33" i="20" s="1"/>
  <c r="G32" i="20"/>
  <c r="H32" i="20" s="1"/>
  <c r="G31" i="20"/>
  <c r="H31" i="20" s="1"/>
  <c r="G30" i="20"/>
  <c r="H30" i="20" s="1"/>
  <c r="G29" i="20"/>
  <c r="H29" i="20" s="1"/>
  <c r="G28" i="20"/>
  <c r="H28" i="20" s="1"/>
  <c r="G27" i="20"/>
  <c r="H27" i="20" s="1"/>
  <c r="G26" i="20"/>
  <c r="H26" i="20" s="1"/>
  <c r="G25" i="20"/>
  <c r="H25" i="20" s="1"/>
  <c r="G24" i="20"/>
  <c r="H24" i="20" s="1"/>
  <c r="G23" i="20"/>
  <c r="H23" i="20" s="1"/>
  <c r="G22" i="20"/>
  <c r="H22" i="20" s="1"/>
  <c r="G21" i="20"/>
  <c r="H21" i="20" s="1"/>
  <c r="G20" i="20"/>
  <c r="H20" i="20" s="1"/>
  <c r="G19" i="20"/>
  <c r="H19" i="20" s="1"/>
  <c r="G18" i="20"/>
  <c r="H18" i="20" s="1"/>
  <c r="G17" i="20"/>
  <c r="H17" i="20" s="1"/>
  <c r="G16" i="20"/>
  <c r="H16" i="20" s="1"/>
  <c r="G15" i="20"/>
  <c r="H15" i="20" s="1"/>
  <c r="G14" i="20"/>
  <c r="H14" i="20" s="1"/>
  <c r="G13" i="20"/>
  <c r="H13" i="20" s="1"/>
  <c r="G12" i="20"/>
  <c r="H12" i="20" s="1"/>
  <c r="G11" i="20"/>
  <c r="H11" i="20" s="1"/>
  <c r="G10" i="20"/>
  <c r="H10" i="20" s="1"/>
  <c r="G9" i="20"/>
  <c r="H9" i="20" s="1"/>
  <c r="G8" i="20"/>
  <c r="H8" i="20" s="1"/>
  <c r="G7" i="20"/>
  <c r="H7" i="20" s="1"/>
  <c r="G6" i="20"/>
  <c r="H6" i="20" s="1"/>
  <c r="G5" i="20"/>
  <c r="H5" i="20" s="1"/>
  <c r="G4" i="20"/>
  <c r="H4" i="20" s="1"/>
  <c r="G3" i="20"/>
  <c r="G2" i="20"/>
  <c r="H2" i="20" s="1"/>
  <c r="G340" i="19"/>
  <c r="H339" i="19" s="1"/>
  <c r="G339" i="19"/>
  <c r="G338" i="19"/>
  <c r="H338" i="19" s="1"/>
  <c r="H337" i="19"/>
  <c r="G337" i="19"/>
  <c r="G336" i="19"/>
  <c r="H336" i="19" s="1"/>
  <c r="H335" i="19"/>
  <c r="G335" i="19"/>
  <c r="G334" i="19"/>
  <c r="H334" i="19" s="1"/>
  <c r="H333" i="19"/>
  <c r="G333" i="19"/>
  <c r="G332" i="19"/>
  <c r="H332" i="19" s="1"/>
  <c r="H331" i="19"/>
  <c r="G331" i="19"/>
  <c r="G330" i="19"/>
  <c r="H330" i="19" s="1"/>
  <c r="H329" i="19"/>
  <c r="G329" i="19"/>
  <c r="G328" i="19"/>
  <c r="H328" i="19" s="1"/>
  <c r="H327" i="19"/>
  <c r="G327" i="19"/>
  <c r="G326" i="19"/>
  <c r="H326" i="19" s="1"/>
  <c r="H325" i="19"/>
  <c r="G325" i="19"/>
  <c r="G324" i="19"/>
  <c r="H324" i="19" s="1"/>
  <c r="H323" i="19"/>
  <c r="G323" i="19"/>
  <c r="G322" i="19"/>
  <c r="H322" i="19" s="1"/>
  <c r="H321" i="19"/>
  <c r="G321" i="19"/>
  <c r="G320" i="19"/>
  <c r="H320" i="19" s="1"/>
  <c r="H319" i="19"/>
  <c r="G319" i="19"/>
  <c r="G318" i="19"/>
  <c r="H318" i="19" s="1"/>
  <c r="H317" i="19"/>
  <c r="G317" i="19"/>
  <c r="G316" i="19"/>
  <c r="H316" i="19" s="1"/>
  <c r="H315" i="19"/>
  <c r="G315" i="19"/>
  <c r="G314" i="19"/>
  <c r="H314" i="19" s="1"/>
  <c r="H313" i="19"/>
  <c r="G313" i="19"/>
  <c r="G312" i="19"/>
  <c r="H312" i="19" s="1"/>
  <c r="H311" i="19"/>
  <c r="G311" i="19"/>
  <c r="G310" i="19"/>
  <c r="H310" i="19" s="1"/>
  <c r="H309" i="19"/>
  <c r="G309" i="19"/>
  <c r="G308" i="19"/>
  <c r="H308" i="19" s="1"/>
  <c r="H307" i="19"/>
  <c r="G307" i="19"/>
  <c r="G306" i="19"/>
  <c r="H306" i="19" s="1"/>
  <c r="H305" i="19"/>
  <c r="G305" i="19"/>
  <c r="G304" i="19"/>
  <c r="H304" i="19" s="1"/>
  <c r="H303" i="19"/>
  <c r="G303" i="19"/>
  <c r="G302" i="19"/>
  <c r="H302" i="19" s="1"/>
  <c r="H301" i="19"/>
  <c r="G301" i="19"/>
  <c r="G300" i="19"/>
  <c r="H300" i="19" s="1"/>
  <c r="H299" i="19"/>
  <c r="G299" i="19"/>
  <c r="G298" i="19"/>
  <c r="H298" i="19" s="1"/>
  <c r="H297" i="19"/>
  <c r="G297" i="19"/>
  <c r="G296" i="19"/>
  <c r="H296" i="19" s="1"/>
  <c r="H295" i="19"/>
  <c r="G295" i="19"/>
  <c r="G294" i="19"/>
  <c r="H294" i="19" s="1"/>
  <c r="H293" i="19"/>
  <c r="G293" i="19"/>
  <c r="G292" i="19"/>
  <c r="H292" i="19" s="1"/>
  <c r="H291" i="19"/>
  <c r="G291" i="19"/>
  <c r="G290" i="19"/>
  <c r="H290" i="19" s="1"/>
  <c r="H289" i="19"/>
  <c r="G289" i="19"/>
  <c r="G288" i="19"/>
  <c r="H288" i="19" s="1"/>
  <c r="H287" i="19"/>
  <c r="G287" i="19"/>
  <c r="G286" i="19"/>
  <c r="H286" i="19" s="1"/>
  <c r="H285" i="19"/>
  <c r="G285" i="19"/>
  <c r="G284" i="19"/>
  <c r="H284" i="19" s="1"/>
  <c r="H283" i="19"/>
  <c r="G283" i="19"/>
  <c r="G282" i="19"/>
  <c r="H282" i="19" s="1"/>
  <c r="H281" i="19"/>
  <c r="G281" i="19"/>
  <c r="G280" i="19"/>
  <c r="H280" i="19" s="1"/>
  <c r="H279" i="19"/>
  <c r="G279" i="19"/>
  <c r="G278" i="19"/>
  <c r="H278" i="19" s="1"/>
  <c r="G277" i="19"/>
  <c r="H277" i="19" s="1"/>
  <c r="G276" i="19"/>
  <c r="H276" i="19" s="1"/>
  <c r="G275" i="19"/>
  <c r="H275" i="19" s="1"/>
  <c r="G274" i="19"/>
  <c r="G273" i="19"/>
  <c r="H273" i="19" s="1"/>
  <c r="G272" i="19"/>
  <c r="G271" i="19"/>
  <c r="H271" i="19" s="1"/>
  <c r="G270" i="19"/>
  <c r="G269" i="19"/>
  <c r="H269" i="19" s="1"/>
  <c r="G268" i="19"/>
  <c r="G267" i="19"/>
  <c r="H267" i="19" s="1"/>
  <c r="G266" i="19"/>
  <c r="G265" i="19"/>
  <c r="H265" i="19" s="1"/>
  <c r="G264" i="19"/>
  <c r="G263" i="19"/>
  <c r="H263" i="19" s="1"/>
  <c r="G262" i="19"/>
  <c r="G261" i="19"/>
  <c r="H261" i="19" s="1"/>
  <c r="G260" i="19"/>
  <c r="G259" i="19"/>
  <c r="H259" i="19" s="1"/>
  <c r="G258" i="19"/>
  <c r="G257" i="19"/>
  <c r="H257" i="19" s="1"/>
  <c r="G256" i="19"/>
  <c r="G255" i="19"/>
  <c r="H255" i="19" s="1"/>
  <c r="G254" i="19"/>
  <c r="G253" i="19"/>
  <c r="H253" i="19" s="1"/>
  <c r="G252" i="19"/>
  <c r="G251" i="19"/>
  <c r="H251" i="19" s="1"/>
  <c r="G250" i="19"/>
  <c r="G249" i="19"/>
  <c r="H249" i="19" s="1"/>
  <c r="G248" i="19"/>
  <c r="G247" i="19"/>
  <c r="H247" i="19" s="1"/>
  <c r="G246" i="19"/>
  <c r="G245" i="19"/>
  <c r="H245" i="19" s="1"/>
  <c r="G244" i="19"/>
  <c r="G243" i="19"/>
  <c r="H243" i="19" s="1"/>
  <c r="G242" i="19"/>
  <c r="G241" i="19"/>
  <c r="H241" i="19" s="1"/>
  <c r="G240" i="19"/>
  <c r="G239" i="19"/>
  <c r="H239" i="19" s="1"/>
  <c r="G238" i="19"/>
  <c r="G237" i="19"/>
  <c r="H237" i="19" s="1"/>
  <c r="G236" i="19"/>
  <c r="G235" i="19"/>
  <c r="H235" i="19" s="1"/>
  <c r="G234" i="19"/>
  <c r="G233" i="19"/>
  <c r="H233" i="19" s="1"/>
  <c r="G232" i="19"/>
  <c r="H232" i="19" s="1"/>
  <c r="G231" i="19"/>
  <c r="H231" i="19" s="1"/>
  <c r="G230" i="19"/>
  <c r="H230" i="19" s="1"/>
  <c r="G229" i="19"/>
  <c r="H229" i="19" s="1"/>
  <c r="G228" i="19"/>
  <c r="H228" i="19" s="1"/>
  <c r="G227" i="19"/>
  <c r="H227" i="19" s="1"/>
  <c r="G226" i="19"/>
  <c r="H226" i="19" s="1"/>
  <c r="G225" i="19"/>
  <c r="H225" i="19" s="1"/>
  <c r="G224" i="19"/>
  <c r="H224" i="19" s="1"/>
  <c r="G223" i="19"/>
  <c r="H223" i="19" s="1"/>
  <c r="G222" i="19"/>
  <c r="H222" i="19" s="1"/>
  <c r="G221" i="19"/>
  <c r="H221" i="19" s="1"/>
  <c r="G220" i="19"/>
  <c r="H220" i="19" s="1"/>
  <c r="G219" i="19"/>
  <c r="H219" i="19" s="1"/>
  <c r="G218" i="19"/>
  <c r="H218" i="19" s="1"/>
  <c r="G217" i="19"/>
  <c r="H217" i="19" s="1"/>
  <c r="G216" i="19"/>
  <c r="H216" i="19" s="1"/>
  <c r="G215" i="19"/>
  <c r="H215" i="19" s="1"/>
  <c r="G214" i="19"/>
  <c r="H214" i="19" s="1"/>
  <c r="G213" i="19"/>
  <c r="H213" i="19" s="1"/>
  <c r="G212" i="19"/>
  <c r="H212" i="19" s="1"/>
  <c r="G211" i="19"/>
  <c r="H211" i="19" s="1"/>
  <c r="G210" i="19"/>
  <c r="H210" i="19" s="1"/>
  <c r="G209" i="19"/>
  <c r="H209" i="19" s="1"/>
  <c r="G208" i="19"/>
  <c r="H208" i="19" s="1"/>
  <c r="G207" i="19"/>
  <c r="H207" i="19" s="1"/>
  <c r="G206" i="19"/>
  <c r="H206" i="19" s="1"/>
  <c r="G205" i="19"/>
  <c r="H205" i="19" s="1"/>
  <c r="H204" i="19"/>
  <c r="G204" i="19"/>
  <c r="G203" i="19"/>
  <c r="H203" i="19" s="1"/>
  <c r="G202" i="19"/>
  <c r="H202" i="19" s="1"/>
  <c r="G201" i="19"/>
  <c r="G200" i="19"/>
  <c r="H200" i="19" s="1"/>
  <c r="G199" i="19"/>
  <c r="H199" i="19" s="1"/>
  <c r="G198" i="19"/>
  <c r="H198" i="19" s="1"/>
  <c r="G197" i="19"/>
  <c r="H197" i="19" s="1"/>
  <c r="H196" i="19"/>
  <c r="G196" i="19"/>
  <c r="G195" i="19"/>
  <c r="H195" i="19" s="1"/>
  <c r="G194" i="19"/>
  <c r="H194" i="19" s="1"/>
  <c r="G193" i="19"/>
  <c r="G192" i="19"/>
  <c r="H192" i="19" s="1"/>
  <c r="H191" i="19"/>
  <c r="G191" i="19"/>
  <c r="G190" i="19"/>
  <c r="H190" i="19" s="1"/>
  <c r="H189" i="19"/>
  <c r="G189" i="19"/>
  <c r="G188" i="19"/>
  <c r="H188" i="19" s="1"/>
  <c r="H187" i="19"/>
  <c r="G187" i="19"/>
  <c r="G186" i="19"/>
  <c r="H186" i="19" s="1"/>
  <c r="H185" i="19"/>
  <c r="G185" i="19"/>
  <c r="G184" i="19"/>
  <c r="H184" i="19" s="1"/>
  <c r="H183" i="19"/>
  <c r="G183" i="19"/>
  <c r="G182" i="19"/>
  <c r="H182" i="19" s="1"/>
  <c r="H181" i="19"/>
  <c r="G181" i="19"/>
  <c r="G180" i="19"/>
  <c r="H180" i="19" s="1"/>
  <c r="H179" i="19"/>
  <c r="G179" i="19"/>
  <c r="G178" i="19"/>
  <c r="H178" i="19" s="1"/>
  <c r="H177" i="19"/>
  <c r="G177" i="19"/>
  <c r="G176" i="19"/>
  <c r="H176" i="19" s="1"/>
  <c r="H175" i="19"/>
  <c r="G175" i="19"/>
  <c r="G174" i="19"/>
  <c r="H174" i="19" s="1"/>
  <c r="H173" i="19"/>
  <c r="G173" i="19"/>
  <c r="G172" i="19"/>
  <c r="H172" i="19" s="1"/>
  <c r="H171" i="19"/>
  <c r="G171" i="19"/>
  <c r="G170" i="19"/>
  <c r="H170" i="19" s="1"/>
  <c r="H169" i="19"/>
  <c r="G169" i="19"/>
  <c r="G168" i="19"/>
  <c r="H168" i="19" s="1"/>
  <c r="H167" i="19"/>
  <c r="G167" i="19"/>
  <c r="G166" i="19"/>
  <c r="H166" i="19" s="1"/>
  <c r="H165" i="19"/>
  <c r="G165" i="19"/>
  <c r="G164" i="19"/>
  <c r="H164" i="19" s="1"/>
  <c r="H163" i="19"/>
  <c r="G163" i="19"/>
  <c r="G162" i="19"/>
  <c r="H162" i="19" s="1"/>
  <c r="H161" i="19"/>
  <c r="G161" i="19"/>
  <c r="G160" i="19"/>
  <c r="H160" i="19" s="1"/>
  <c r="H159" i="19"/>
  <c r="G159" i="19"/>
  <c r="G158" i="19"/>
  <c r="H158" i="19" s="1"/>
  <c r="H157" i="19"/>
  <c r="G157" i="19"/>
  <c r="G156" i="19"/>
  <c r="H156" i="19" s="1"/>
  <c r="H155" i="19"/>
  <c r="G155" i="19"/>
  <c r="G154" i="19"/>
  <c r="H154" i="19" s="1"/>
  <c r="H153" i="19"/>
  <c r="G153" i="19"/>
  <c r="G152" i="19"/>
  <c r="H152" i="19" s="1"/>
  <c r="H151" i="19"/>
  <c r="G151" i="19"/>
  <c r="G150" i="19"/>
  <c r="H150" i="19" s="1"/>
  <c r="H149" i="19"/>
  <c r="G149" i="19"/>
  <c r="G148" i="19"/>
  <c r="H148" i="19" s="1"/>
  <c r="H147" i="19"/>
  <c r="G147" i="19"/>
  <c r="G146" i="19"/>
  <c r="H146" i="19" s="1"/>
  <c r="H145" i="19"/>
  <c r="G145" i="19"/>
  <c r="G144" i="19"/>
  <c r="H144" i="19" s="1"/>
  <c r="H143" i="19"/>
  <c r="G143" i="19"/>
  <c r="G142" i="19"/>
  <c r="H142" i="19" s="1"/>
  <c r="H141" i="19"/>
  <c r="G141" i="19"/>
  <c r="G140" i="19"/>
  <c r="H140" i="19" s="1"/>
  <c r="H139" i="19"/>
  <c r="G139" i="19"/>
  <c r="G138" i="19"/>
  <c r="H138" i="19" s="1"/>
  <c r="H137" i="19"/>
  <c r="G137" i="19"/>
  <c r="G136" i="19"/>
  <c r="H136" i="19" s="1"/>
  <c r="H135" i="19"/>
  <c r="G135" i="19"/>
  <c r="G134" i="19"/>
  <c r="H134" i="19" s="1"/>
  <c r="H133" i="19"/>
  <c r="G133" i="19"/>
  <c r="G132" i="19"/>
  <c r="H132" i="19" s="1"/>
  <c r="H131" i="19"/>
  <c r="G131" i="19"/>
  <c r="G130" i="19"/>
  <c r="H130" i="19" s="1"/>
  <c r="H129" i="19"/>
  <c r="G129" i="19"/>
  <c r="G128" i="19"/>
  <c r="H128" i="19" s="1"/>
  <c r="H127" i="19"/>
  <c r="G127" i="19"/>
  <c r="G126" i="19"/>
  <c r="H126" i="19" s="1"/>
  <c r="H125" i="19"/>
  <c r="G125" i="19"/>
  <c r="G124" i="19"/>
  <c r="H124" i="19" s="1"/>
  <c r="H123" i="19"/>
  <c r="G123" i="19"/>
  <c r="G122" i="19"/>
  <c r="H122" i="19" s="1"/>
  <c r="G121" i="19"/>
  <c r="H121" i="19" s="1"/>
  <c r="G120" i="19"/>
  <c r="H120" i="19" s="1"/>
  <c r="G119" i="19"/>
  <c r="H119" i="19" s="1"/>
  <c r="H118" i="19"/>
  <c r="G118" i="19"/>
  <c r="G117" i="19"/>
  <c r="H117" i="19" s="1"/>
  <c r="G116" i="19"/>
  <c r="H116" i="19" s="1"/>
  <c r="G115" i="19"/>
  <c r="G114" i="19"/>
  <c r="H114" i="19" s="1"/>
  <c r="G113" i="19"/>
  <c r="H113" i="19" s="1"/>
  <c r="G112" i="19"/>
  <c r="H112" i="19" s="1"/>
  <c r="G111" i="19"/>
  <c r="H111" i="19" s="1"/>
  <c r="H110" i="19"/>
  <c r="G110" i="19"/>
  <c r="G109" i="19"/>
  <c r="H109" i="19" s="1"/>
  <c r="G108" i="19"/>
  <c r="H108" i="19" s="1"/>
  <c r="G107" i="19"/>
  <c r="G106" i="19"/>
  <c r="H106" i="19" s="1"/>
  <c r="G105" i="19"/>
  <c r="H105" i="19" s="1"/>
  <c r="G104" i="19"/>
  <c r="H104" i="19" s="1"/>
  <c r="G103" i="19"/>
  <c r="H103" i="19" s="1"/>
  <c r="H102" i="19"/>
  <c r="G102" i="19"/>
  <c r="G101" i="19"/>
  <c r="H101" i="19" s="1"/>
  <c r="G100" i="19"/>
  <c r="H100" i="19" s="1"/>
  <c r="G99" i="19"/>
  <c r="G98" i="19"/>
  <c r="H98" i="19" s="1"/>
  <c r="G97" i="19"/>
  <c r="H97" i="19" s="1"/>
  <c r="G96" i="19"/>
  <c r="H96" i="19" s="1"/>
  <c r="G95" i="19"/>
  <c r="H95" i="19" s="1"/>
  <c r="H94" i="19"/>
  <c r="G94" i="19"/>
  <c r="G93" i="19"/>
  <c r="H93" i="19" s="1"/>
  <c r="G92" i="19"/>
  <c r="H92" i="19" s="1"/>
  <c r="G91" i="19"/>
  <c r="G90" i="19"/>
  <c r="H90" i="19" s="1"/>
  <c r="G89" i="19"/>
  <c r="H89" i="19" s="1"/>
  <c r="G88" i="19"/>
  <c r="H88" i="19" s="1"/>
  <c r="G87" i="19"/>
  <c r="H87" i="19" s="1"/>
  <c r="H86" i="19"/>
  <c r="G86" i="19"/>
  <c r="G85" i="19"/>
  <c r="H85" i="19" s="1"/>
  <c r="G84" i="19"/>
  <c r="H84" i="19" s="1"/>
  <c r="G83" i="19"/>
  <c r="G82" i="19"/>
  <c r="H82" i="19" s="1"/>
  <c r="G81" i="19"/>
  <c r="H81" i="19" s="1"/>
  <c r="G80" i="19"/>
  <c r="H80" i="19" s="1"/>
  <c r="G79" i="19"/>
  <c r="H79" i="19" s="1"/>
  <c r="H78" i="19"/>
  <c r="G78" i="19"/>
  <c r="G77" i="19"/>
  <c r="H77" i="19" s="1"/>
  <c r="G76" i="19"/>
  <c r="H76" i="19" s="1"/>
  <c r="G75" i="19"/>
  <c r="G74" i="19"/>
  <c r="H74" i="19" s="1"/>
  <c r="G73" i="19"/>
  <c r="H73" i="19" s="1"/>
  <c r="G72" i="19"/>
  <c r="H72" i="19" s="1"/>
  <c r="G71" i="19"/>
  <c r="H71" i="19" s="1"/>
  <c r="H70" i="19"/>
  <c r="G70" i="19"/>
  <c r="G69" i="19"/>
  <c r="H69" i="19" s="1"/>
  <c r="G68" i="19"/>
  <c r="H68" i="19" s="1"/>
  <c r="G67" i="19"/>
  <c r="G66" i="19"/>
  <c r="H66" i="19" s="1"/>
  <c r="G65" i="19"/>
  <c r="H65" i="19" s="1"/>
  <c r="G64" i="19"/>
  <c r="H64" i="19" s="1"/>
  <c r="G63" i="19"/>
  <c r="H63" i="19" s="1"/>
  <c r="H62" i="19"/>
  <c r="G62" i="19"/>
  <c r="G61" i="19"/>
  <c r="H61" i="19" s="1"/>
  <c r="G60" i="19"/>
  <c r="H60" i="19" s="1"/>
  <c r="G59" i="19"/>
  <c r="G58" i="19"/>
  <c r="H58" i="19" s="1"/>
  <c r="G57" i="19"/>
  <c r="H57" i="19" s="1"/>
  <c r="G56" i="19"/>
  <c r="H56" i="19" s="1"/>
  <c r="G55" i="19"/>
  <c r="H55" i="19" s="1"/>
  <c r="H54" i="19"/>
  <c r="G54" i="19"/>
  <c r="G53" i="19"/>
  <c r="H53" i="19" s="1"/>
  <c r="G52" i="19"/>
  <c r="H52" i="19" s="1"/>
  <c r="G51" i="19"/>
  <c r="G50" i="19"/>
  <c r="H50" i="19" s="1"/>
  <c r="G49" i="19"/>
  <c r="H49" i="19" s="1"/>
  <c r="G48" i="19"/>
  <c r="H48" i="19" s="1"/>
  <c r="G47" i="19"/>
  <c r="H47" i="19" s="1"/>
  <c r="H46" i="19"/>
  <c r="G46" i="19"/>
  <c r="G45" i="19"/>
  <c r="H45" i="19" s="1"/>
  <c r="G44" i="19"/>
  <c r="H44" i="19" s="1"/>
  <c r="G43" i="19"/>
  <c r="G42" i="19"/>
  <c r="H42" i="19" s="1"/>
  <c r="G41" i="19"/>
  <c r="H41" i="19" s="1"/>
  <c r="G40" i="19"/>
  <c r="H40" i="19" s="1"/>
  <c r="G39" i="19"/>
  <c r="H39" i="19" s="1"/>
  <c r="H38" i="19"/>
  <c r="G38" i="19"/>
  <c r="G37" i="19"/>
  <c r="H37" i="19" s="1"/>
  <c r="G36" i="19"/>
  <c r="H36" i="19" s="1"/>
  <c r="G35" i="19"/>
  <c r="G34" i="19"/>
  <c r="H34" i="19" s="1"/>
  <c r="G33" i="19"/>
  <c r="H33" i="19" s="1"/>
  <c r="G32" i="19"/>
  <c r="H32" i="19" s="1"/>
  <c r="G31" i="19"/>
  <c r="H31" i="19" s="1"/>
  <c r="H30" i="19"/>
  <c r="G30" i="19"/>
  <c r="G29" i="19"/>
  <c r="H29" i="19" s="1"/>
  <c r="G28" i="19"/>
  <c r="H28" i="19" s="1"/>
  <c r="G27" i="19"/>
  <c r="G26" i="19"/>
  <c r="H26" i="19" s="1"/>
  <c r="G25" i="19"/>
  <c r="H25" i="19" s="1"/>
  <c r="G24" i="19"/>
  <c r="H24" i="19" s="1"/>
  <c r="G23" i="19"/>
  <c r="H23" i="19" s="1"/>
  <c r="H22" i="19"/>
  <c r="G22" i="19"/>
  <c r="G21" i="19"/>
  <c r="H21" i="19" s="1"/>
  <c r="G20" i="19"/>
  <c r="H20" i="19" s="1"/>
  <c r="G19" i="19"/>
  <c r="G18" i="19"/>
  <c r="H18" i="19" s="1"/>
  <c r="G17" i="19"/>
  <c r="H17" i="19" s="1"/>
  <c r="G16" i="19"/>
  <c r="H16" i="19" s="1"/>
  <c r="G15" i="19"/>
  <c r="H15" i="19" s="1"/>
  <c r="H14" i="19"/>
  <c r="G14" i="19"/>
  <c r="G13" i="19"/>
  <c r="H13" i="19" s="1"/>
  <c r="G12" i="19"/>
  <c r="H12" i="19" s="1"/>
  <c r="G11" i="19"/>
  <c r="G10" i="19"/>
  <c r="H10" i="19" s="1"/>
  <c r="G9" i="19"/>
  <c r="H9" i="19" s="1"/>
  <c r="G8" i="19"/>
  <c r="H8" i="19" s="1"/>
  <c r="G7" i="19"/>
  <c r="H7" i="19" s="1"/>
  <c r="H6" i="19"/>
  <c r="G6" i="19"/>
  <c r="G5" i="19"/>
  <c r="H5" i="19" s="1"/>
  <c r="G4" i="19"/>
  <c r="H4" i="19" s="1"/>
  <c r="G3" i="19"/>
  <c r="G2" i="19"/>
  <c r="G1955" i="18"/>
  <c r="H1955" i="18" s="1"/>
  <c r="G1954" i="18"/>
  <c r="G1953" i="18"/>
  <c r="G1952" i="18"/>
  <c r="G1951" i="18"/>
  <c r="H1951" i="18" s="1"/>
  <c r="G1950" i="18"/>
  <c r="G1949" i="18"/>
  <c r="G1948" i="18"/>
  <c r="G1947" i="18"/>
  <c r="H1947" i="18" s="1"/>
  <c r="G1946" i="18"/>
  <c r="G1945" i="18"/>
  <c r="G1944" i="18"/>
  <c r="G1943" i="18"/>
  <c r="H1943" i="18" s="1"/>
  <c r="G1942" i="18"/>
  <c r="G1941" i="18"/>
  <c r="G1940" i="18"/>
  <c r="G1939" i="18"/>
  <c r="H1939" i="18" s="1"/>
  <c r="G1938" i="18"/>
  <c r="G1937" i="18"/>
  <c r="G1936" i="18"/>
  <c r="G1935" i="18"/>
  <c r="H1935" i="18" s="1"/>
  <c r="G1934" i="18"/>
  <c r="G1933" i="18"/>
  <c r="G1932" i="18"/>
  <c r="G1931" i="18"/>
  <c r="H1931" i="18" s="1"/>
  <c r="G1930" i="18"/>
  <c r="G1929" i="18"/>
  <c r="G1928" i="18"/>
  <c r="G1927" i="18"/>
  <c r="H1927" i="18" s="1"/>
  <c r="G1926" i="18"/>
  <c r="G1925" i="18"/>
  <c r="G1924" i="18"/>
  <c r="G1923" i="18"/>
  <c r="H1923" i="18" s="1"/>
  <c r="G1922" i="18"/>
  <c r="G1921" i="18"/>
  <c r="G1920" i="18"/>
  <c r="G1919" i="18"/>
  <c r="H1919" i="18" s="1"/>
  <c r="G1918" i="18"/>
  <c r="G1917" i="18"/>
  <c r="G1916" i="18"/>
  <c r="G1915" i="18"/>
  <c r="H1915" i="18" s="1"/>
  <c r="G1914" i="18"/>
  <c r="G1913" i="18"/>
  <c r="G1912" i="18"/>
  <c r="G1911" i="18"/>
  <c r="H1911" i="18" s="1"/>
  <c r="G1910" i="18"/>
  <c r="G1909" i="18"/>
  <c r="G1908" i="18"/>
  <c r="G1907" i="18"/>
  <c r="H1907" i="18" s="1"/>
  <c r="G1906" i="18"/>
  <c r="G1905" i="18"/>
  <c r="G1904" i="18"/>
  <c r="G1903" i="18"/>
  <c r="H1903" i="18" s="1"/>
  <c r="G1902" i="18"/>
  <c r="G1901" i="18"/>
  <c r="G1900" i="18"/>
  <c r="G1899" i="18"/>
  <c r="H1899" i="18" s="1"/>
  <c r="G1898" i="18"/>
  <c r="G1897" i="18"/>
  <c r="G1896" i="18"/>
  <c r="G1895" i="18"/>
  <c r="H1895" i="18" s="1"/>
  <c r="G1894" i="18"/>
  <c r="G1893" i="18"/>
  <c r="G1892" i="18"/>
  <c r="G1891" i="18"/>
  <c r="H1891" i="18" s="1"/>
  <c r="G1890" i="18"/>
  <c r="G1889" i="18"/>
  <c r="G1888" i="18"/>
  <c r="G1887" i="18"/>
  <c r="H1887" i="18" s="1"/>
  <c r="G1886" i="18"/>
  <c r="G1885" i="18"/>
  <c r="G1884" i="18"/>
  <c r="G1883" i="18"/>
  <c r="H1883" i="18" s="1"/>
  <c r="G1882" i="18"/>
  <c r="G1881" i="18"/>
  <c r="G1880" i="18"/>
  <c r="G1879" i="18"/>
  <c r="H1879" i="18" s="1"/>
  <c r="G1878" i="18"/>
  <c r="G1877" i="18"/>
  <c r="G1876" i="18"/>
  <c r="G1875" i="18"/>
  <c r="H1875" i="18" s="1"/>
  <c r="G1874" i="18"/>
  <c r="G1873" i="18"/>
  <c r="G1872" i="18"/>
  <c r="G1871" i="18"/>
  <c r="H1871" i="18" s="1"/>
  <c r="G1870" i="18"/>
  <c r="G1869" i="18"/>
  <c r="G1868" i="18"/>
  <c r="G1867" i="18"/>
  <c r="H1867" i="18" s="1"/>
  <c r="G1866" i="18"/>
  <c r="G1865" i="18"/>
  <c r="G1864" i="18"/>
  <c r="G1863" i="18"/>
  <c r="H1863" i="18" s="1"/>
  <c r="G1862" i="18"/>
  <c r="G1861" i="18"/>
  <c r="G1860" i="18"/>
  <c r="G1859" i="18"/>
  <c r="H1859" i="18" s="1"/>
  <c r="G1858" i="18"/>
  <c r="G1857" i="18"/>
  <c r="G1856" i="18"/>
  <c r="G1855" i="18"/>
  <c r="H1855" i="18" s="1"/>
  <c r="G1854" i="18"/>
  <c r="G1853" i="18"/>
  <c r="G1852" i="18"/>
  <c r="G1851" i="18"/>
  <c r="H1851" i="18" s="1"/>
  <c r="G1850" i="18"/>
  <c r="G1849" i="18"/>
  <c r="G1848" i="18"/>
  <c r="G1847" i="18"/>
  <c r="H1847" i="18" s="1"/>
  <c r="G1846" i="18"/>
  <c r="G1845" i="18"/>
  <c r="G1844" i="18"/>
  <c r="G1843" i="18"/>
  <c r="H1843" i="18" s="1"/>
  <c r="G1842" i="18"/>
  <c r="G1841" i="18"/>
  <c r="G1840" i="18"/>
  <c r="G1839" i="18"/>
  <c r="H1839" i="18" s="1"/>
  <c r="G1838" i="18"/>
  <c r="G1837" i="18"/>
  <c r="G1836" i="18"/>
  <c r="G1835" i="18"/>
  <c r="H1835" i="18" s="1"/>
  <c r="G1834" i="18"/>
  <c r="G1833" i="18"/>
  <c r="G1832" i="18"/>
  <c r="G1831" i="18"/>
  <c r="H1831" i="18" s="1"/>
  <c r="G1830" i="18"/>
  <c r="G1829" i="18"/>
  <c r="G1828" i="18"/>
  <c r="G1827" i="18"/>
  <c r="H1827" i="18" s="1"/>
  <c r="G1826" i="18"/>
  <c r="G1825" i="18"/>
  <c r="G1824" i="18"/>
  <c r="G1823" i="18"/>
  <c r="H1823" i="18" s="1"/>
  <c r="G1822" i="18"/>
  <c r="G1821" i="18"/>
  <c r="G1820" i="18"/>
  <c r="G1819" i="18"/>
  <c r="G1818" i="18"/>
  <c r="G1817" i="18"/>
  <c r="G1816" i="18"/>
  <c r="G1815" i="18"/>
  <c r="G1814" i="18"/>
  <c r="G1813" i="18"/>
  <c r="G1812" i="18"/>
  <c r="G1811" i="18"/>
  <c r="G1810" i="18"/>
  <c r="G1809" i="18"/>
  <c r="G1808" i="18"/>
  <c r="G1807" i="18"/>
  <c r="G1806" i="18"/>
  <c r="G1805" i="18"/>
  <c r="G1804" i="18"/>
  <c r="G1803" i="18"/>
  <c r="G1802" i="18"/>
  <c r="G1801" i="18"/>
  <c r="G1800" i="18"/>
  <c r="G1799" i="18"/>
  <c r="H1799" i="18" s="1"/>
  <c r="G1798" i="18"/>
  <c r="G1797" i="18"/>
  <c r="G1796" i="18"/>
  <c r="G1795" i="18"/>
  <c r="G1794" i="18"/>
  <c r="G1793" i="18"/>
  <c r="H1792" i="18" s="1"/>
  <c r="G1792" i="18"/>
  <c r="H1791" i="18" s="1"/>
  <c r="G1791" i="18"/>
  <c r="G1790" i="18"/>
  <c r="H1789" i="18" s="1"/>
  <c r="G1789" i="18"/>
  <c r="H1788" i="18" s="1"/>
  <c r="G1788" i="18"/>
  <c r="H1787" i="18"/>
  <c r="G1787" i="18"/>
  <c r="H1786" i="18" s="1"/>
  <c r="G1786" i="18"/>
  <c r="G1785" i="18"/>
  <c r="H1784" i="18" s="1"/>
  <c r="G1784" i="18"/>
  <c r="H1783" i="18" s="1"/>
  <c r="G1783" i="18"/>
  <c r="G1782" i="18"/>
  <c r="H1781" i="18" s="1"/>
  <c r="G1781" i="18"/>
  <c r="H1780" i="18" s="1"/>
  <c r="G1780" i="18"/>
  <c r="H1779" i="18"/>
  <c r="G1779" i="18"/>
  <c r="H1778" i="18" s="1"/>
  <c r="G1778" i="18"/>
  <c r="G1777" i="18"/>
  <c r="H1776" i="18" s="1"/>
  <c r="G1776" i="18"/>
  <c r="H1775" i="18" s="1"/>
  <c r="G1775" i="18"/>
  <c r="G1774" i="18"/>
  <c r="H1773" i="18" s="1"/>
  <c r="G1773" i="18"/>
  <c r="H1772" i="18" s="1"/>
  <c r="G1772" i="18"/>
  <c r="H1771" i="18"/>
  <c r="G1771" i="18"/>
  <c r="H1770" i="18" s="1"/>
  <c r="G1770" i="18"/>
  <c r="G1769" i="18"/>
  <c r="H1768" i="18" s="1"/>
  <c r="G1768" i="18"/>
  <c r="H1767" i="18" s="1"/>
  <c r="G1767" i="18"/>
  <c r="G1766" i="18"/>
  <c r="H1765" i="18" s="1"/>
  <c r="G1765" i="18"/>
  <c r="H1764" i="18" s="1"/>
  <c r="G1764" i="18"/>
  <c r="H1763" i="18"/>
  <c r="G1763" i="18"/>
  <c r="H1762" i="18" s="1"/>
  <c r="G1762" i="18"/>
  <c r="G1761" i="18"/>
  <c r="H1760" i="18" s="1"/>
  <c r="G1760" i="18"/>
  <c r="H1759" i="18" s="1"/>
  <c r="G1759" i="18"/>
  <c r="G1758" i="18"/>
  <c r="H1757" i="18" s="1"/>
  <c r="G1757" i="18"/>
  <c r="H1756" i="18" s="1"/>
  <c r="G1756" i="18"/>
  <c r="H1755" i="18"/>
  <c r="G1755" i="18"/>
  <c r="H1754" i="18" s="1"/>
  <c r="G1754" i="18"/>
  <c r="G1753" i="18"/>
  <c r="H1752" i="18" s="1"/>
  <c r="G1752" i="18"/>
  <c r="H1751" i="18" s="1"/>
  <c r="G1751" i="18"/>
  <c r="G1750" i="18"/>
  <c r="H1749" i="18" s="1"/>
  <c r="G1749" i="18"/>
  <c r="H1748" i="18" s="1"/>
  <c r="G1748" i="18"/>
  <c r="H1747" i="18"/>
  <c r="G1747" i="18"/>
  <c r="H1746" i="18" s="1"/>
  <c r="G1746" i="18"/>
  <c r="G1745" i="18"/>
  <c r="H1744" i="18" s="1"/>
  <c r="G1744" i="18"/>
  <c r="H1743" i="18" s="1"/>
  <c r="G1743" i="18"/>
  <c r="G1742" i="18"/>
  <c r="H1741" i="18" s="1"/>
  <c r="G1741" i="18"/>
  <c r="H1740" i="18" s="1"/>
  <c r="G1740" i="18"/>
  <c r="H1739" i="18"/>
  <c r="G1739" i="18"/>
  <c r="H1738" i="18" s="1"/>
  <c r="G1738" i="18"/>
  <c r="G1737" i="18"/>
  <c r="H1736" i="18" s="1"/>
  <c r="G1736" i="18"/>
  <c r="H1735" i="18" s="1"/>
  <c r="G1735" i="18"/>
  <c r="G1734" i="18"/>
  <c r="H1733" i="18" s="1"/>
  <c r="G1733" i="18"/>
  <c r="H1732" i="18" s="1"/>
  <c r="G1732" i="18"/>
  <c r="H1731" i="18"/>
  <c r="G1731" i="18"/>
  <c r="H1730" i="18" s="1"/>
  <c r="G1730" i="18"/>
  <c r="G1729" i="18"/>
  <c r="H1728" i="18" s="1"/>
  <c r="G1728" i="18"/>
  <c r="H1727" i="18" s="1"/>
  <c r="G1727" i="18"/>
  <c r="G1726" i="18"/>
  <c r="H1725" i="18" s="1"/>
  <c r="G1725" i="18"/>
  <c r="H1724" i="18" s="1"/>
  <c r="G1724" i="18"/>
  <c r="H1723" i="18"/>
  <c r="G1723" i="18"/>
  <c r="H1722" i="18" s="1"/>
  <c r="G1722" i="18"/>
  <c r="G1721" i="18"/>
  <c r="H1720" i="18" s="1"/>
  <c r="G1720" i="18"/>
  <c r="H1719" i="18" s="1"/>
  <c r="G1719" i="18"/>
  <c r="G1718" i="18"/>
  <c r="H1717" i="18" s="1"/>
  <c r="G1717" i="18"/>
  <c r="H1716" i="18" s="1"/>
  <c r="G1716" i="18"/>
  <c r="H1715" i="18"/>
  <c r="G1715" i="18"/>
  <c r="H1714" i="18" s="1"/>
  <c r="G1714" i="18"/>
  <c r="G1713" i="18"/>
  <c r="H1712" i="18" s="1"/>
  <c r="G1712" i="18"/>
  <c r="H1711" i="18" s="1"/>
  <c r="G1711" i="18"/>
  <c r="G1710" i="18"/>
  <c r="H1709" i="18" s="1"/>
  <c r="G1709" i="18"/>
  <c r="H1708" i="18" s="1"/>
  <c r="G1708" i="18"/>
  <c r="H1707" i="18"/>
  <c r="G1707" i="18"/>
  <c r="H1706" i="18" s="1"/>
  <c r="G1706" i="18"/>
  <c r="G1705" i="18"/>
  <c r="H1704" i="18" s="1"/>
  <c r="G1704" i="18"/>
  <c r="H1703" i="18" s="1"/>
  <c r="G1703" i="18"/>
  <c r="G1702" i="18"/>
  <c r="H1701" i="18" s="1"/>
  <c r="G1701" i="18"/>
  <c r="H1700" i="18" s="1"/>
  <c r="G1700" i="18"/>
  <c r="H1699" i="18"/>
  <c r="G1699" i="18"/>
  <c r="H1698" i="18" s="1"/>
  <c r="G1698" i="18"/>
  <c r="G1697" i="18"/>
  <c r="H1696" i="18" s="1"/>
  <c r="G1696" i="18"/>
  <c r="H1695" i="18" s="1"/>
  <c r="G1695" i="18"/>
  <c r="G1694" i="18"/>
  <c r="H1693" i="18" s="1"/>
  <c r="G1693" i="18"/>
  <c r="H1692" i="18" s="1"/>
  <c r="G1692" i="18"/>
  <c r="H1691" i="18"/>
  <c r="G1691" i="18"/>
  <c r="H1690" i="18" s="1"/>
  <c r="G1690" i="18"/>
  <c r="G1689" i="18"/>
  <c r="H1688" i="18" s="1"/>
  <c r="G1688" i="18"/>
  <c r="H1687" i="18" s="1"/>
  <c r="G1687" i="18"/>
  <c r="G1686" i="18"/>
  <c r="H1685" i="18" s="1"/>
  <c r="G1685" i="18"/>
  <c r="H1684" i="18" s="1"/>
  <c r="G1684" i="18"/>
  <c r="H1683" i="18"/>
  <c r="G1683" i="18"/>
  <c r="H1682" i="18" s="1"/>
  <c r="G1682" i="18"/>
  <c r="G1681" i="18"/>
  <c r="H1680" i="18" s="1"/>
  <c r="G1680" i="18"/>
  <c r="G1679" i="18"/>
  <c r="H1678" i="18" s="1"/>
  <c r="G1678" i="18"/>
  <c r="G1677" i="18"/>
  <c r="H1676" i="18" s="1"/>
  <c r="G1676" i="18"/>
  <c r="H1675" i="18" s="1"/>
  <c r="G1675" i="18"/>
  <c r="G1674" i="18"/>
  <c r="H1673" i="18" s="1"/>
  <c r="G1673" i="18"/>
  <c r="H1672" i="18" s="1"/>
  <c r="G1672" i="18"/>
  <c r="G1671" i="18"/>
  <c r="H1670" i="18" s="1"/>
  <c r="G1670" i="18"/>
  <c r="G1669" i="18"/>
  <c r="H1668" i="18" s="1"/>
  <c r="G1668" i="18"/>
  <c r="H1667" i="18"/>
  <c r="G1667" i="18"/>
  <c r="G1666" i="18"/>
  <c r="G1665" i="18"/>
  <c r="H1664" i="18" s="1"/>
  <c r="G1664" i="18"/>
  <c r="G1663" i="18"/>
  <c r="H1662" i="18" s="1"/>
  <c r="G1662" i="18"/>
  <c r="G1661" i="18"/>
  <c r="H1660" i="18" s="1"/>
  <c r="G1660" i="18"/>
  <c r="H1659" i="18"/>
  <c r="G1659" i="18"/>
  <c r="G1658" i="18"/>
  <c r="G1657" i="18"/>
  <c r="H1656" i="18" s="1"/>
  <c r="G1656" i="18"/>
  <c r="G1655" i="18"/>
  <c r="H1654" i="18" s="1"/>
  <c r="G1654" i="18"/>
  <c r="G1653" i="18"/>
  <c r="H1652" i="18" s="1"/>
  <c r="G1652" i="18"/>
  <c r="H1651" i="18"/>
  <c r="G1651" i="18"/>
  <c r="G1650" i="18"/>
  <c r="G1649" i="18"/>
  <c r="H1648" i="18" s="1"/>
  <c r="G1648" i="18"/>
  <c r="G1647" i="18"/>
  <c r="H1646" i="18" s="1"/>
  <c r="G1646" i="18"/>
  <c r="G1645" i="18"/>
  <c r="H1644" i="18" s="1"/>
  <c r="G1644" i="18"/>
  <c r="H1643" i="18"/>
  <c r="G1643" i="18"/>
  <c r="G1642" i="18"/>
  <c r="G1641" i="18"/>
  <c r="H1640" i="18" s="1"/>
  <c r="G1640" i="18"/>
  <c r="G1639" i="18"/>
  <c r="H1638" i="18" s="1"/>
  <c r="G1638" i="18"/>
  <c r="G1637" i="18"/>
  <c r="H1636" i="18" s="1"/>
  <c r="G1636" i="18"/>
  <c r="H1635" i="18"/>
  <c r="G1635" i="18"/>
  <c r="G1634" i="18"/>
  <c r="G1633" i="18"/>
  <c r="H1632" i="18" s="1"/>
  <c r="G1632" i="18"/>
  <c r="G1631" i="18"/>
  <c r="H1630" i="18" s="1"/>
  <c r="G1630" i="18"/>
  <c r="G1629" i="18"/>
  <c r="H1629" i="18" s="1"/>
  <c r="G1628" i="18"/>
  <c r="H1628" i="18" s="1"/>
  <c r="G1627" i="18"/>
  <c r="H1626" i="18"/>
  <c r="G1626" i="18"/>
  <c r="G1625" i="18"/>
  <c r="H1625" i="18" s="1"/>
  <c r="G1624" i="18"/>
  <c r="H1624" i="18" s="1"/>
  <c r="G1623" i="18"/>
  <c r="H1622" i="18"/>
  <c r="G1622" i="18"/>
  <c r="G1621" i="18"/>
  <c r="H1621" i="18" s="1"/>
  <c r="G1620" i="18"/>
  <c r="H1620" i="18" s="1"/>
  <c r="G1619" i="18"/>
  <c r="H1618" i="18"/>
  <c r="G1618" i="18"/>
  <c r="G1617" i="18"/>
  <c r="H1617" i="18" s="1"/>
  <c r="G1616" i="18"/>
  <c r="H1616" i="18" s="1"/>
  <c r="G1615" i="18"/>
  <c r="H1614" i="18"/>
  <c r="G1614" i="18"/>
  <c r="G1613" i="18"/>
  <c r="H1613" i="18" s="1"/>
  <c r="G1612" i="18"/>
  <c r="H1612" i="18" s="1"/>
  <c r="G1611" i="18"/>
  <c r="H1610" i="18"/>
  <c r="G1610" i="18"/>
  <c r="G1609" i="18"/>
  <c r="H1609" i="18" s="1"/>
  <c r="G1608" i="18"/>
  <c r="H1608" i="18" s="1"/>
  <c r="G1607" i="18"/>
  <c r="H1606" i="18"/>
  <c r="G1606" i="18"/>
  <c r="G1605" i="18"/>
  <c r="H1605" i="18" s="1"/>
  <c r="G1604" i="18"/>
  <c r="H1604" i="18" s="1"/>
  <c r="G1603" i="18"/>
  <c r="H1602" i="18"/>
  <c r="G1602" i="18"/>
  <c r="G1601" i="18"/>
  <c r="H1601" i="18" s="1"/>
  <c r="G1600" i="18"/>
  <c r="H1600" i="18" s="1"/>
  <c r="G1599" i="18"/>
  <c r="H1598" i="18"/>
  <c r="G1598" i="18"/>
  <c r="G1597" i="18"/>
  <c r="H1597" i="18" s="1"/>
  <c r="G1596" i="18"/>
  <c r="H1596" i="18" s="1"/>
  <c r="G1595" i="18"/>
  <c r="H1594" i="18"/>
  <c r="G1594" i="18"/>
  <c r="G1593" i="18"/>
  <c r="H1593" i="18" s="1"/>
  <c r="G1592" i="18"/>
  <c r="H1592" i="18" s="1"/>
  <c r="G1591" i="18"/>
  <c r="H1590" i="18"/>
  <c r="G1590" i="18"/>
  <c r="G1589" i="18"/>
  <c r="H1589" i="18" s="1"/>
  <c r="G1588" i="18"/>
  <c r="H1588" i="18" s="1"/>
  <c r="G1587" i="18"/>
  <c r="H1586" i="18"/>
  <c r="G1586" i="18"/>
  <c r="G1585" i="18"/>
  <c r="H1585" i="18" s="1"/>
  <c r="G1584" i="18"/>
  <c r="H1584" i="18" s="1"/>
  <c r="G1583" i="18"/>
  <c r="H1582" i="18"/>
  <c r="G1582" i="18"/>
  <c r="G1581" i="18"/>
  <c r="H1581" i="18" s="1"/>
  <c r="G1580" i="18"/>
  <c r="H1580" i="18" s="1"/>
  <c r="G1579" i="18"/>
  <c r="H1578" i="18"/>
  <c r="G1578" i="18"/>
  <c r="G1577" i="18"/>
  <c r="H1577" i="18" s="1"/>
  <c r="G1576" i="18"/>
  <c r="H1576" i="18" s="1"/>
  <c r="G1575" i="18"/>
  <c r="H1574" i="18"/>
  <c r="G1574" i="18"/>
  <c r="G1573" i="18"/>
  <c r="H1573" i="18" s="1"/>
  <c r="G1572" i="18"/>
  <c r="H1572" i="18" s="1"/>
  <c r="G1571" i="18"/>
  <c r="H1570" i="18"/>
  <c r="G1570" i="18"/>
  <c r="G1569" i="18"/>
  <c r="H1569" i="18" s="1"/>
  <c r="G1568" i="18"/>
  <c r="H1568" i="18" s="1"/>
  <c r="G1567" i="18"/>
  <c r="H1566" i="18"/>
  <c r="G1566" i="18"/>
  <c r="G1565" i="18"/>
  <c r="H1565" i="18" s="1"/>
  <c r="G1564" i="18"/>
  <c r="H1564" i="18" s="1"/>
  <c r="G1563" i="18"/>
  <c r="H1562" i="18"/>
  <c r="G1562" i="18"/>
  <c r="G1561" i="18"/>
  <c r="H1561" i="18" s="1"/>
  <c r="G1560" i="18"/>
  <c r="H1560" i="18" s="1"/>
  <c r="G1559" i="18"/>
  <c r="H1558" i="18"/>
  <c r="G1558" i="18"/>
  <c r="G1557" i="18"/>
  <c r="H1557" i="18" s="1"/>
  <c r="G1556" i="18"/>
  <c r="H1556" i="18" s="1"/>
  <c r="G1555" i="18"/>
  <c r="H1554" i="18"/>
  <c r="G1554" i="18"/>
  <c r="G1553" i="18"/>
  <c r="H1553" i="18" s="1"/>
  <c r="G1552" i="18"/>
  <c r="H1552" i="18" s="1"/>
  <c r="G1551" i="18"/>
  <c r="H1550" i="18"/>
  <c r="G1550" i="18"/>
  <c r="G1549" i="18"/>
  <c r="H1549" i="18" s="1"/>
  <c r="G1548" i="18"/>
  <c r="H1548" i="18" s="1"/>
  <c r="G1547" i="18"/>
  <c r="H1546" i="18"/>
  <c r="G1546" i="18"/>
  <c r="G1545" i="18"/>
  <c r="H1545" i="18" s="1"/>
  <c r="G1544" i="18"/>
  <c r="H1544" i="18" s="1"/>
  <c r="G1543" i="18"/>
  <c r="H1542" i="18"/>
  <c r="G1542" i="18"/>
  <c r="G1541" i="18"/>
  <c r="H1541" i="18" s="1"/>
  <c r="G1540" i="18"/>
  <c r="H1540" i="18" s="1"/>
  <c r="G1539" i="18"/>
  <c r="H1538" i="18"/>
  <c r="G1538" i="18"/>
  <c r="G1537" i="18"/>
  <c r="H1537" i="18" s="1"/>
  <c r="G1536" i="18"/>
  <c r="G1535" i="18"/>
  <c r="H1535" i="18" s="1"/>
  <c r="G1534" i="18"/>
  <c r="H1534" i="18" s="1"/>
  <c r="G1533" i="18"/>
  <c r="G1532" i="18"/>
  <c r="G1531" i="18"/>
  <c r="G1530" i="18"/>
  <c r="G1529" i="18"/>
  <c r="H1529" i="18" s="1"/>
  <c r="G1528" i="18"/>
  <c r="G1527" i="18"/>
  <c r="G1526" i="18"/>
  <c r="H1526" i="18" s="1"/>
  <c r="G1525" i="18"/>
  <c r="H1525" i="18" s="1"/>
  <c r="G1524" i="18"/>
  <c r="G1523" i="18"/>
  <c r="H1523" i="18" s="1"/>
  <c r="G1522" i="18"/>
  <c r="H1522" i="18" s="1"/>
  <c r="G1521" i="18"/>
  <c r="G1520" i="18"/>
  <c r="G1519" i="18"/>
  <c r="H1519" i="18" s="1"/>
  <c r="H1518" i="18"/>
  <c r="G1518" i="18"/>
  <c r="G1517" i="18"/>
  <c r="H1517" i="18" s="1"/>
  <c r="G1516" i="18"/>
  <c r="G1515" i="18"/>
  <c r="H1515" i="18" s="1"/>
  <c r="G1514" i="18"/>
  <c r="H1514" i="18" s="1"/>
  <c r="G1513" i="18"/>
  <c r="H1513" i="18" s="1"/>
  <c r="G1512" i="18"/>
  <c r="G1511" i="18"/>
  <c r="G1510" i="18"/>
  <c r="H1510" i="18" s="1"/>
  <c r="G1509" i="18"/>
  <c r="H1509" i="18" s="1"/>
  <c r="G1508" i="18"/>
  <c r="G1507" i="18"/>
  <c r="H1507" i="18" s="1"/>
  <c r="G1506" i="18"/>
  <c r="H1506" i="18" s="1"/>
  <c r="G1505" i="18"/>
  <c r="G1504" i="18"/>
  <c r="G1503" i="18"/>
  <c r="H1503" i="18" s="1"/>
  <c r="H1502" i="18"/>
  <c r="G1502" i="18"/>
  <c r="G1501" i="18"/>
  <c r="H1501" i="18" s="1"/>
  <c r="G1500" i="18"/>
  <c r="G1499" i="18"/>
  <c r="H1499" i="18" s="1"/>
  <c r="G1498" i="18"/>
  <c r="H1498" i="18" s="1"/>
  <c r="G1497" i="18"/>
  <c r="H1497" i="18" s="1"/>
  <c r="G1496" i="18"/>
  <c r="G1495" i="18"/>
  <c r="G1494" i="18"/>
  <c r="H1494" i="18" s="1"/>
  <c r="G1493" i="18"/>
  <c r="H1493" i="18" s="1"/>
  <c r="G1492" i="18"/>
  <c r="G1491" i="18"/>
  <c r="H1491" i="18" s="1"/>
  <c r="G1490" i="18"/>
  <c r="H1490" i="18" s="1"/>
  <c r="G1489" i="18"/>
  <c r="G1488" i="18"/>
  <c r="G1487" i="18"/>
  <c r="H1487" i="18" s="1"/>
  <c r="H1486" i="18"/>
  <c r="G1486" i="18"/>
  <c r="G1485" i="18"/>
  <c r="H1485" i="18" s="1"/>
  <c r="G1484" i="18"/>
  <c r="G1483" i="18"/>
  <c r="H1483" i="18" s="1"/>
  <c r="G1482" i="18"/>
  <c r="H1482" i="18" s="1"/>
  <c r="G1481" i="18"/>
  <c r="H1481" i="18" s="1"/>
  <c r="G1480" i="18"/>
  <c r="G1479" i="18"/>
  <c r="G1478" i="18"/>
  <c r="H1478" i="18" s="1"/>
  <c r="G1477" i="18"/>
  <c r="H1477" i="18" s="1"/>
  <c r="G1476" i="18"/>
  <c r="G1475" i="18"/>
  <c r="H1475" i="18" s="1"/>
  <c r="G1474" i="18"/>
  <c r="H1474" i="18" s="1"/>
  <c r="G1473" i="18"/>
  <c r="G1472" i="18"/>
  <c r="G1471" i="18"/>
  <c r="G1470" i="18"/>
  <c r="G1469" i="18"/>
  <c r="G1468" i="18"/>
  <c r="G1467" i="18"/>
  <c r="G1466" i="18"/>
  <c r="G1465" i="18"/>
  <c r="G1464" i="18"/>
  <c r="G1463" i="18"/>
  <c r="G1462" i="18"/>
  <c r="G1461" i="18"/>
  <c r="G1460" i="18"/>
  <c r="G1459" i="18"/>
  <c r="G1458" i="18"/>
  <c r="G1457" i="18"/>
  <c r="G1456" i="18"/>
  <c r="G1455" i="18"/>
  <c r="G1454" i="18"/>
  <c r="G1453" i="18"/>
  <c r="G1452" i="18"/>
  <c r="G1451" i="18"/>
  <c r="G1450" i="18"/>
  <c r="G1449" i="18"/>
  <c r="G1448" i="18"/>
  <c r="G1447" i="18"/>
  <c r="G1446" i="18"/>
  <c r="G1445" i="18"/>
  <c r="G1444" i="18"/>
  <c r="G1443" i="18"/>
  <c r="G1442" i="18"/>
  <c r="G1441" i="18"/>
  <c r="G1440" i="18"/>
  <c r="G1439" i="18"/>
  <c r="G1438" i="18"/>
  <c r="G1437" i="18"/>
  <c r="G1436" i="18"/>
  <c r="G1435" i="18"/>
  <c r="G1434" i="18"/>
  <c r="G1433" i="18"/>
  <c r="G1432" i="18"/>
  <c r="G1431" i="18"/>
  <c r="G1430" i="18"/>
  <c r="G1429" i="18"/>
  <c r="G1428" i="18"/>
  <c r="G1427" i="18"/>
  <c r="G1426" i="18"/>
  <c r="G1425" i="18"/>
  <c r="G1424" i="18"/>
  <c r="G1423" i="18"/>
  <c r="G1422" i="18"/>
  <c r="G1421" i="18"/>
  <c r="G1420" i="18"/>
  <c r="G1419" i="18"/>
  <c r="G1418" i="18"/>
  <c r="G1417" i="18"/>
  <c r="G1416" i="18"/>
  <c r="G1415" i="18"/>
  <c r="G1414" i="18"/>
  <c r="G1413" i="18"/>
  <c r="G1412" i="18"/>
  <c r="G1411" i="18"/>
  <c r="G1410" i="18"/>
  <c r="G1409" i="18"/>
  <c r="G1408" i="18"/>
  <c r="G1407" i="18"/>
  <c r="G1406" i="18"/>
  <c r="G1405" i="18"/>
  <c r="G1404" i="18"/>
  <c r="G1403" i="18"/>
  <c r="G1402" i="18"/>
  <c r="G1401" i="18"/>
  <c r="G1400" i="18"/>
  <c r="G1399" i="18"/>
  <c r="G1398" i="18"/>
  <c r="G1397" i="18"/>
  <c r="G1396" i="18"/>
  <c r="G1395" i="18"/>
  <c r="G1394" i="18"/>
  <c r="G1393" i="18"/>
  <c r="G1392" i="18"/>
  <c r="G1391" i="18"/>
  <c r="G1390" i="18"/>
  <c r="G1389" i="18"/>
  <c r="G1388" i="18"/>
  <c r="G1387" i="18"/>
  <c r="G1386" i="18"/>
  <c r="G1385" i="18"/>
  <c r="G1384" i="18"/>
  <c r="G1383" i="18"/>
  <c r="G1382" i="18"/>
  <c r="G1381" i="18"/>
  <c r="G1380" i="18"/>
  <c r="G1379" i="18"/>
  <c r="G1378" i="18"/>
  <c r="G1377" i="18"/>
  <c r="G1376" i="18"/>
  <c r="G1375" i="18"/>
  <c r="G1374" i="18"/>
  <c r="G1373" i="18"/>
  <c r="G1372" i="18"/>
  <c r="G1371" i="18"/>
  <c r="G1370" i="18"/>
  <c r="G1369" i="18"/>
  <c r="G1368" i="18"/>
  <c r="G1367" i="18"/>
  <c r="G1366" i="18"/>
  <c r="G1365" i="18"/>
  <c r="G1364" i="18"/>
  <c r="G1363" i="18"/>
  <c r="G1362" i="18"/>
  <c r="G1361" i="18"/>
  <c r="G1360" i="18"/>
  <c r="G1359" i="18"/>
  <c r="G1358" i="18"/>
  <c r="G1357" i="18"/>
  <c r="G1356" i="18"/>
  <c r="G1355" i="18"/>
  <c r="G1354" i="18"/>
  <c r="G1353" i="18"/>
  <c r="G1352" i="18"/>
  <c r="G1351" i="18"/>
  <c r="G1350" i="18"/>
  <c r="G1349" i="18"/>
  <c r="G1348" i="18"/>
  <c r="G1347" i="18"/>
  <c r="G1346" i="18"/>
  <c r="G1345" i="18"/>
  <c r="G1344" i="18"/>
  <c r="G1343" i="18"/>
  <c r="G1342" i="18"/>
  <c r="G1341" i="18"/>
  <c r="G1340" i="18"/>
  <c r="G1339" i="18"/>
  <c r="G1338" i="18"/>
  <c r="G1337" i="18"/>
  <c r="G1336" i="18"/>
  <c r="G1335" i="18"/>
  <c r="G1334" i="18"/>
  <c r="G1333" i="18"/>
  <c r="G1332" i="18"/>
  <c r="G1331" i="18"/>
  <c r="G1330" i="18"/>
  <c r="G1329" i="18"/>
  <c r="G1328" i="18"/>
  <c r="G1327" i="18"/>
  <c r="G1326" i="18"/>
  <c r="G1325" i="18"/>
  <c r="G1324" i="18"/>
  <c r="G1323" i="18"/>
  <c r="G1322" i="18"/>
  <c r="G1321" i="18"/>
  <c r="G1320" i="18"/>
  <c r="G1319" i="18"/>
  <c r="H1319" i="18" s="1"/>
  <c r="G1318" i="18"/>
  <c r="G1317" i="18"/>
  <c r="G1316" i="18"/>
  <c r="H1316" i="18" s="1"/>
  <c r="G1315" i="18"/>
  <c r="G1314" i="18"/>
  <c r="H1314" i="18" s="1"/>
  <c r="G1313" i="18"/>
  <c r="H1313" i="18" s="1"/>
  <c r="H1312" i="18"/>
  <c r="G1312" i="18"/>
  <c r="G1311" i="18"/>
  <c r="H1311" i="18" s="1"/>
  <c r="G1310" i="18"/>
  <c r="G1309" i="18"/>
  <c r="H1309" i="18" s="1"/>
  <c r="G1308" i="18"/>
  <c r="G1307" i="18"/>
  <c r="H1307" i="18" s="1"/>
  <c r="G1306" i="18"/>
  <c r="G1305" i="18"/>
  <c r="H1305" i="18" s="1"/>
  <c r="H1304" i="18"/>
  <c r="G1304" i="18"/>
  <c r="G1303" i="18"/>
  <c r="G1302" i="18"/>
  <c r="G1301" i="18"/>
  <c r="H1301" i="18" s="1"/>
  <c r="G1300" i="18"/>
  <c r="G1299" i="18"/>
  <c r="H1299" i="18" s="1"/>
  <c r="H1298" i="18"/>
  <c r="G1298" i="18"/>
  <c r="G1297" i="18"/>
  <c r="G1296" i="18"/>
  <c r="H1296" i="18" s="1"/>
  <c r="G1295" i="18"/>
  <c r="H1295" i="18" s="1"/>
  <c r="G1294" i="18"/>
  <c r="G1293" i="18"/>
  <c r="H1293" i="18" s="1"/>
  <c r="G1292" i="18"/>
  <c r="H1292" i="18" s="1"/>
  <c r="G1291" i="18"/>
  <c r="G1290" i="18"/>
  <c r="H1290" i="18" s="1"/>
  <c r="G1289" i="18"/>
  <c r="G1288" i="18"/>
  <c r="H1288" i="18" s="1"/>
  <c r="G1287" i="18"/>
  <c r="H1287" i="18" s="1"/>
  <c r="G1286" i="18"/>
  <c r="G1285" i="18"/>
  <c r="H1284" i="18"/>
  <c r="G1284" i="18"/>
  <c r="G1283" i="18"/>
  <c r="H1283" i="18" s="1"/>
  <c r="G1282" i="18"/>
  <c r="G1281" i="18"/>
  <c r="G1280" i="18"/>
  <c r="G1279" i="18"/>
  <c r="H1279" i="18" s="1"/>
  <c r="G1278" i="18"/>
  <c r="G1277" i="18"/>
  <c r="H1277" i="18" s="1"/>
  <c r="G1276" i="18"/>
  <c r="H1276" i="18" s="1"/>
  <c r="G1275" i="18"/>
  <c r="H1274" i="18"/>
  <c r="G1274" i="18"/>
  <c r="G1273" i="18"/>
  <c r="H1273" i="18" s="1"/>
  <c r="G1272" i="18"/>
  <c r="G1271" i="18"/>
  <c r="H1271" i="18" s="1"/>
  <c r="G1270" i="18"/>
  <c r="G1269" i="18"/>
  <c r="H1269" i="18" s="1"/>
  <c r="H1268" i="18"/>
  <c r="G1268" i="18"/>
  <c r="G1267" i="18"/>
  <c r="G1266" i="18"/>
  <c r="H1266" i="18" s="1"/>
  <c r="G1265" i="18"/>
  <c r="H1264" i="18"/>
  <c r="G1264" i="18"/>
  <c r="G1263" i="18"/>
  <c r="H1263" i="18" s="1"/>
  <c r="G1262" i="18"/>
  <c r="H1262" i="18" s="1"/>
  <c r="G1261" i="18"/>
  <c r="H1260" i="18"/>
  <c r="G1260" i="18"/>
  <c r="G1259" i="18"/>
  <c r="H1259" i="18" s="1"/>
  <c r="G1258" i="18"/>
  <c r="H1258" i="18" s="1"/>
  <c r="G1257" i="18"/>
  <c r="H1256" i="18"/>
  <c r="G1256" i="18"/>
  <c r="G1255" i="18"/>
  <c r="H1255" i="18" s="1"/>
  <c r="G1254" i="18"/>
  <c r="H1254" i="18" s="1"/>
  <c r="G1253" i="18"/>
  <c r="H1252" i="18"/>
  <c r="G1252" i="18"/>
  <c r="G1251" i="18"/>
  <c r="H1251" i="18" s="1"/>
  <c r="G1250" i="18"/>
  <c r="H1250" i="18" s="1"/>
  <c r="G1249" i="18"/>
  <c r="H1248" i="18"/>
  <c r="G1248" i="18"/>
  <c r="G1247" i="18"/>
  <c r="H1247" i="18" s="1"/>
  <c r="G1246" i="18"/>
  <c r="H1246" i="18" s="1"/>
  <c r="G1245" i="18"/>
  <c r="H1244" i="18"/>
  <c r="G1244" i="18"/>
  <c r="G1243" i="18"/>
  <c r="H1243" i="18" s="1"/>
  <c r="G1242" i="18"/>
  <c r="H1242" i="18" s="1"/>
  <c r="G1241" i="18"/>
  <c r="H1240" i="18"/>
  <c r="G1240" i="18"/>
  <c r="G1239" i="18"/>
  <c r="H1239" i="18" s="1"/>
  <c r="G1238" i="18"/>
  <c r="H1238" i="18" s="1"/>
  <c r="G1237" i="18"/>
  <c r="H1236" i="18"/>
  <c r="G1236" i="18"/>
  <c r="G1235" i="18"/>
  <c r="H1235" i="18" s="1"/>
  <c r="G1234" i="18"/>
  <c r="H1234" i="18" s="1"/>
  <c r="G1233" i="18"/>
  <c r="H1232" i="18"/>
  <c r="G1232" i="18"/>
  <c r="G1231" i="18"/>
  <c r="H1231" i="18" s="1"/>
  <c r="G1230" i="18"/>
  <c r="H1230" i="18" s="1"/>
  <c r="G1229" i="18"/>
  <c r="H1228" i="18"/>
  <c r="G1228" i="18"/>
  <c r="G1227" i="18"/>
  <c r="H1227" i="18" s="1"/>
  <c r="G1226" i="18"/>
  <c r="H1226" i="18" s="1"/>
  <c r="G1225" i="18"/>
  <c r="H1224" i="18"/>
  <c r="G1224" i="18"/>
  <c r="G1223" i="18"/>
  <c r="H1223" i="18" s="1"/>
  <c r="G1222" i="18"/>
  <c r="H1222" i="18" s="1"/>
  <c r="G1221" i="18"/>
  <c r="H1220" i="18"/>
  <c r="G1220" i="18"/>
  <c r="G1219" i="18"/>
  <c r="H1219" i="18" s="1"/>
  <c r="G1218" i="18"/>
  <c r="H1218" i="18" s="1"/>
  <c r="G1217" i="18"/>
  <c r="H1216" i="18"/>
  <c r="G1216" i="18"/>
  <c r="G1215" i="18"/>
  <c r="H1215" i="18" s="1"/>
  <c r="G1214" i="18"/>
  <c r="H1214" i="18" s="1"/>
  <c r="G1213" i="18"/>
  <c r="H1212" i="18"/>
  <c r="G1212" i="18"/>
  <c r="G1211" i="18"/>
  <c r="H1211" i="18" s="1"/>
  <c r="G1210" i="18"/>
  <c r="H1210" i="18" s="1"/>
  <c r="G1209" i="18"/>
  <c r="H1208" i="18"/>
  <c r="G1208" i="18"/>
  <c r="G1207" i="18"/>
  <c r="H1207" i="18" s="1"/>
  <c r="G1206" i="18"/>
  <c r="H1206" i="18" s="1"/>
  <c r="G1205" i="18"/>
  <c r="H1204" i="18"/>
  <c r="G1204" i="18"/>
  <c r="G1203" i="18"/>
  <c r="H1203" i="18" s="1"/>
  <c r="G1202" i="18"/>
  <c r="H1202" i="18" s="1"/>
  <c r="G1201" i="18"/>
  <c r="H1200" i="18"/>
  <c r="G1200" i="18"/>
  <c r="G1199" i="18"/>
  <c r="H1199" i="18" s="1"/>
  <c r="G1198" i="18"/>
  <c r="H1198" i="18" s="1"/>
  <c r="G1197" i="18"/>
  <c r="H1196" i="18"/>
  <c r="G1196" i="18"/>
  <c r="G1195" i="18"/>
  <c r="H1195" i="18" s="1"/>
  <c r="G1194" i="18"/>
  <c r="H1194" i="18" s="1"/>
  <c r="G1193" i="18"/>
  <c r="H1192" i="18"/>
  <c r="G1192" i="18"/>
  <c r="G1191" i="18"/>
  <c r="H1191" i="18" s="1"/>
  <c r="G1190" i="18"/>
  <c r="H1190" i="18" s="1"/>
  <c r="G1189" i="18"/>
  <c r="H1188" i="18"/>
  <c r="G1188" i="18"/>
  <c r="G1187" i="18"/>
  <c r="H1187" i="18" s="1"/>
  <c r="G1186" i="18"/>
  <c r="H1186" i="18" s="1"/>
  <c r="G1185" i="18"/>
  <c r="H1184" i="18"/>
  <c r="G1184" i="18"/>
  <c r="G1183" i="18"/>
  <c r="H1183" i="18" s="1"/>
  <c r="G1182" i="18"/>
  <c r="H1182" i="18" s="1"/>
  <c r="G1181" i="18"/>
  <c r="H1180" i="18"/>
  <c r="G1180" i="18"/>
  <c r="G1179" i="18"/>
  <c r="H1179" i="18" s="1"/>
  <c r="G1178" i="18"/>
  <c r="H1178" i="18" s="1"/>
  <c r="G1177" i="18"/>
  <c r="H1176" i="18"/>
  <c r="G1176" i="18"/>
  <c r="G1175" i="18"/>
  <c r="H1175" i="18" s="1"/>
  <c r="G1174" i="18"/>
  <c r="H1174" i="18" s="1"/>
  <c r="G1173" i="18"/>
  <c r="H1172" i="18"/>
  <c r="G1172" i="18"/>
  <c r="G1171" i="18"/>
  <c r="H1171" i="18" s="1"/>
  <c r="G1170" i="18"/>
  <c r="H1170" i="18" s="1"/>
  <c r="G1169" i="18"/>
  <c r="H1168" i="18"/>
  <c r="G1168" i="18"/>
  <c r="G1167" i="18"/>
  <c r="H1167" i="18" s="1"/>
  <c r="G1166" i="18"/>
  <c r="H1166" i="18" s="1"/>
  <c r="G1165" i="18"/>
  <c r="H1164" i="18"/>
  <c r="G1164" i="18"/>
  <c r="G1163" i="18"/>
  <c r="H1163" i="18" s="1"/>
  <c r="G1162" i="18"/>
  <c r="H1162" i="18" s="1"/>
  <c r="G1161" i="18"/>
  <c r="H1160" i="18"/>
  <c r="G1160" i="18"/>
  <c r="G1159" i="18"/>
  <c r="H1159" i="18" s="1"/>
  <c r="G1158" i="18"/>
  <c r="H1158" i="18" s="1"/>
  <c r="G1157" i="18"/>
  <c r="H1156" i="18"/>
  <c r="G1156" i="18"/>
  <c r="G1155" i="18"/>
  <c r="H1155" i="18" s="1"/>
  <c r="G1154" i="18"/>
  <c r="H1154" i="18" s="1"/>
  <c r="G1153" i="18"/>
  <c r="H1152" i="18"/>
  <c r="G1152" i="18"/>
  <c r="G1151" i="18"/>
  <c r="H1151" i="18" s="1"/>
  <c r="G1150" i="18"/>
  <c r="H1150" i="18" s="1"/>
  <c r="G1149" i="18"/>
  <c r="H1148" i="18"/>
  <c r="G1148" i="18"/>
  <c r="G1147" i="18"/>
  <c r="H1147" i="18" s="1"/>
  <c r="G1146" i="18"/>
  <c r="H1146" i="18" s="1"/>
  <c r="G1145" i="18"/>
  <c r="H1144" i="18"/>
  <c r="G1144" i="18"/>
  <c r="G1143" i="18"/>
  <c r="H1143" i="18" s="1"/>
  <c r="G1142" i="18"/>
  <c r="H1142" i="18" s="1"/>
  <c r="G1141" i="18"/>
  <c r="H1140" i="18"/>
  <c r="G1140" i="18"/>
  <c r="G1139" i="18"/>
  <c r="H1139" i="18" s="1"/>
  <c r="G1138" i="18"/>
  <c r="H1138" i="18" s="1"/>
  <c r="G1137" i="18"/>
  <c r="H1136" i="18"/>
  <c r="G1136" i="18"/>
  <c r="G1135" i="18"/>
  <c r="H1135" i="18" s="1"/>
  <c r="G1134" i="18"/>
  <c r="H1134" i="18" s="1"/>
  <c r="G1133" i="18"/>
  <c r="H1132" i="18"/>
  <c r="G1132" i="18"/>
  <c r="G1131" i="18"/>
  <c r="H1131" i="18" s="1"/>
  <c r="G1130" i="18"/>
  <c r="H1130" i="18" s="1"/>
  <c r="G1129" i="18"/>
  <c r="H1128" i="18"/>
  <c r="G1128" i="18"/>
  <c r="G1127" i="18"/>
  <c r="H1127" i="18" s="1"/>
  <c r="G1126" i="18"/>
  <c r="H1126" i="18" s="1"/>
  <c r="G1125" i="18"/>
  <c r="H1124" i="18"/>
  <c r="G1124" i="18"/>
  <c r="G1123" i="18"/>
  <c r="H1123" i="18" s="1"/>
  <c r="G1122" i="18"/>
  <c r="H1122" i="18" s="1"/>
  <c r="G1121" i="18"/>
  <c r="H1120" i="18"/>
  <c r="G1120" i="18"/>
  <c r="G1119" i="18"/>
  <c r="H1119" i="18" s="1"/>
  <c r="G1118" i="18"/>
  <c r="H1118" i="18" s="1"/>
  <c r="G1117" i="18"/>
  <c r="H1116" i="18"/>
  <c r="G1116" i="18"/>
  <c r="G1115" i="18"/>
  <c r="H1115" i="18" s="1"/>
  <c r="G1114" i="18"/>
  <c r="H1114" i="18" s="1"/>
  <c r="G1113" i="18"/>
  <c r="H1112" i="18"/>
  <c r="G1112" i="18"/>
  <c r="G1111" i="18"/>
  <c r="H1111" i="18" s="1"/>
  <c r="G1110" i="18"/>
  <c r="H1110" i="18" s="1"/>
  <c r="G1109" i="18"/>
  <c r="H1108" i="18"/>
  <c r="G1108" i="18"/>
  <c r="G1107" i="18"/>
  <c r="H1107" i="18" s="1"/>
  <c r="G1106" i="18"/>
  <c r="H1106" i="18" s="1"/>
  <c r="G1105" i="18"/>
  <c r="H1104" i="18"/>
  <c r="G1104" i="18"/>
  <c r="G1103" i="18"/>
  <c r="H1103" i="18" s="1"/>
  <c r="G1102" i="18"/>
  <c r="H1102" i="18" s="1"/>
  <c r="G1101" i="18"/>
  <c r="H1100" i="18"/>
  <c r="G1100" i="18"/>
  <c r="G1099" i="18"/>
  <c r="H1099" i="18" s="1"/>
  <c r="G1098" i="18"/>
  <c r="H1098" i="18" s="1"/>
  <c r="G1097" i="18"/>
  <c r="H1096" i="18"/>
  <c r="G1096" i="18"/>
  <c r="G1095" i="18"/>
  <c r="H1095" i="18" s="1"/>
  <c r="G1094" i="18"/>
  <c r="H1094" i="18" s="1"/>
  <c r="G1093" i="18"/>
  <c r="H1092" i="18"/>
  <c r="G1092" i="18"/>
  <c r="G1091" i="18"/>
  <c r="H1091" i="18" s="1"/>
  <c r="G1090" i="18"/>
  <c r="H1090" i="18" s="1"/>
  <c r="G1089" i="18"/>
  <c r="H1088" i="18"/>
  <c r="G1088" i="18"/>
  <c r="G1087" i="18"/>
  <c r="H1087" i="18" s="1"/>
  <c r="G1086" i="18"/>
  <c r="H1086" i="18" s="1"/>
  <c r="G1085" i="18"/>
  <c r="H1084" i="18"/>
  <c r="G1084" i="18"/>
  <c r="G1083" i="18"/>
  <c r="H1083" i="18" s="1"/>
  <c r="G1082" i="18"/>
  <c r="H1082" i="18" s="1"/>
  <c r="G1081" i="18"/>
  <c r="H1080" i="18"/>
  <c r="G1080" i="18"/>
  <c r="G1079" i="18"/>
  <c r="H1079" i="18" s="1"/>
  <c r="G1078" i="18"/>
  <c r="H1078" i="18" s="1"/>
  <c r="G1077" i="18"/>
  <c r="H1076" i="18"/>
  <c r="G1076" i="18"/>
  <c r="G1075" i="18"/>
  <c r="H1075" i="18" s="1"/>
  <c r="G1074" i="18"/>
  <c r="H1074" i="18" s="1"/>
  <c r="G1073" i="18"/>
  <c r="H1072" i="18"/>
  <c r="G1072" i="18"/>
  <c r="G1071" i="18"/>
  <c r="H1071" i="18" s="1"/>
  <c r="G1070" i="18"/>
  <c r="H1070" i="18" s="1"/>
  <c r="G1069" i="18"/>
  <c r="H1068" i="18"/>
  <c r="G1068" i="18"/>
  <c r="G1067" i="18"/>
  <c r="H1067" i="18" s="1"/>
  <c r="G1066" i="18"/>
  <c r="H1066" i="18" s="1"/>
  <c r="G1065" i="18"/>
  <c r="H1064" i="18"/>
  <c r="G1064" i="18"/>
  <c r="G1063" i="18"/>
  <c r="H1063" i="18" s="1"/>
  <c r="G1062" i="18"/>
  <c r="H1062" i="18" s="1"/>
  <c r="G1061" i="18"/>
  <c r="H1060" i="18"/>
  <c r="G1060" i="18"/>
  <c r="G1059" i="18"/>
  <c r="H1059" i="18" s="1"/>
  <c r="G1058" i="18"/>
  <c r="H1058" i="18" s="1"/>
  <c r="G1057" i="18"/>
  <c r="H1056" i="18"/>
  <c r="G1056" i="18"/>
  <c r="G1055" i="18"/>
  <c r="H1055" i="18" s="1"/>
  <c r="G1054" i="18"/>
  <c r="H1054" i="18" s="1"/>
  <c r="G1053" i="18"/>
  <c r="H1052" i="18"/>
  <c r="G1052" i="18"/>
  <c r="G1051" i="18"/>
  <c r="H1051" i="18" s="1"/>
  <c r="G1050" i="18"/>
  <c r="H1050" i="18" s="1"/>
  <c r="G1049" i="18"/>
  <c r="H1048" i="18"/>
  <c r="G1048" i="18"/>
  <c r="G1047" i="18"/>
  <c r="H1047" i="18" s="1"/>
  <c r="G1046" i="18"/>
  <c r="H1046" i="18" s="1"/>
  <c r="G1045" i="18"/>
  <c r="H1044" i="18"/>
  <c r="G1044" i="18"/>
  <c r="G1043" i="18"/>
  <c r="H1043" i="18" s="1"/>
  <c r="G1042" i="18"/>
  <c r="H1042" i="18" s="1"/>
  <c r="G1041" i="18"/>
  <c r="H1040" i="18"/>
  <c r="G1040" i="18"/>
  <c r="G1039" i="18"/>
  <c r="H1039" i="18" s="1"/>
  <c r="G1038" i="18"/>
  <c r="H1038" i="18" s="1"/>
  <c r="G1037" i="18"/>
  <c r="H1036" i="18"/>
  <c r="G1036" i="18"/>
  <c r="G1035" i="18"/>
  <c r="H1035" i="18" s="1"/>
  <c r="G1034" i="18"/>
  <c r="H1034" i="18" s="1"/>
  <c r="G1033" i="18"/>
  <c r="H1032" i="18"/>
  <c r="G1032" i="18"/>
  <c r="G1031" i="18"/>
  <c r="H1031" i="18" s="1"/>
  <c r="G1030" i="18"/>
  <c r="H1030" i="18" s="1"/>
  <c r="G1029" i="18"/>
  <c r="H1028" i="18"/>
  <c r="G1028" i="18"/>
  <c r="G1027" i="18"/>
  <c r="H1027" i="18" s="1"/>
  <c r="G1026" i="18"/>
  <c r="H1026" i="18" s="1"/>
  <c r="G1025" i="18"/>
  <c r="H1024" i="18"/>
  <c r="G1024" i="18"/>
  <c r="G1023" i="18"/>
  <c r="H1023" i="18" s="1"/>
  <c r="G1022" i="18"/>
  <c r="H1022" i="18" s="1"/>
  <c r="G1021" i="18"/>
  <c r="H1020" i="18"/>
  <c r="G1020" i="18"/>
  <c r="G1019" i="18"/>
  <c r="H1019" i="18" s="1"/>
  <c r="G1018" i="18"/>
  <c r="H1018" i="18" s="1"/>
  <c r="G1017" i="18"/>
  <c r="H1016" i="18"/>
  <c r="G1016" i="18"/>
  <c r="G1015" i="18"/>
  <c r="H1015" i="18" s="1"/>
  <c r="G1014" i="18"/>
  <c r="H1014" i="18" s="1"/>
  <c r="G1013" i="18"/>
  <c r="H1012" i="18"/>
  <c r="G1012" i="18"/>
  <c r="G1011" i="18"/>
  <c r="H1011" i="18" s="1"/>
  <c r="G1010" i="18"/>
  <c r="H1010" i="18" s="1"/>
  <c r="G1009" i="18"/>
  <c r="H1008" i="18"/>
  <c r="G1008" i="18"/>
  <c r="G1007" i="18"/>
  <c r="H1007" i="18" s="1"/>
  <c r="G1006" i="18"/>
  <c r="H1006" i="18" s="1"/>
  <c r="G1005" i="18"/>
  <c r="H1004" i="18"/>
  <c r="G1004" i="18"/>
  <c r="G1003" i="18"/>
  <c r="H1003" i="18" s="1"/>
  <c r="G1002" i="18"/>
  <c r="H1002" i="18" s="1"/>
  <c r="G1001" i="18"/>
  <c r="G1000" i="18"/>
  <c r="G999" i="18"/>
  <c r="G998" i="18"/>
  <c r="G997" i="18"/>
  <c r="H996" i="18"/>
  <c r="G996" i="18"/>
  <c r="G995" i="18"/>
  <c r="H995" i="18" s="1"/>
  <c r="G994" i="18"/>
  <c r="H994" i="18" s="1"/>
  <c r="G993" i="18"/>
  <c r="H992" i="18"/>
  <c r="G992" i="18"/>
  <c r="G991" i="18"/>
  <c r="H991" i="18" s="1"/>
  <c r="G990" i="18"/>
  <c r="G989" i="18"/>
  <c r="H989" i="18" s="1"/>
  <c r="G988" i="18"/>
  <c r="H988" i="18" s="1"/>
  <c r="G987" i="18"/>
  <c r="H986" i="18"/>
  <c r="G986" i="18"/>
  <c r="G985" i="18"/>
  <c r="H985" i="18" s="1"/>
  <c r="G984" i="18"/>
  <c r="G983" i="18"/>
  <c r="G982" i="18"/>
  <c r="G981" i="18"/>
  <c r="H980" i="18"/>
  <c r="G980" i="18"/>
  <c r="G979" i="18"/>
  <c r="H979" i="18" s="1"/>
  <c r="G978" i="18"/>
  <c r="H978" i="18" s="1"/>
  <c r="G977" i="18"/>
  <c r="H976" i="18"/>
  <c r="G976" i="18"/>
  <c r="G975" i="18"/>
  <c r="H975" i="18" s="1"/>
  <c r="G974" i="18"/>
  <c r="G973" i="18"/>
  <c r="H973" i="18" s="1"/>
  <c r="G972" i="18"/>
  <c r="G971" i="18"/>
  <c r="H970" i="18"/>
  <c r="G970" i="18"/>
  <c r="G969" i="18"/>
  <c r="H969" i="18" s="1"/>
  <c r="G968" i="18"/>
  <c r="H968" i="18" s="1"/>
  <c r="G967" i="18"/>
  <c r="G966" i="18"/>
  <c r="G965" i="18"/>
  <c r="H964" i="18"/>
  <c r="G964" i="18"/>
  <c r="G963" i="18"/>
  <c r="H963" i="18" s="1"/>
  <c r="G962" i="18"/>
  <c r="G961" i="18"/>
  <c r="G960" i="18"/>
  <c r="G959" i="18"/>
  <c r="G958" i="18"/>
  <c r="G957" i="18"/>
  <c r="H956" i="18"/>
  <c r="G956" i="18"/>
  <c r="G955" i="18"/>
  <c r="G954" i="18"/>
  <c r="G953" i="18"/>
  <c r="G952" i="18"/>
  <c r="G951" i="18"/>
  <c r="G950" i="18"/>
  <c r="G949" i="18"/>
  <c r="G948" i="18"/>
  <c r="G947" i="18"/>
  <c r="G946" i="18"/>
  <c r="G945" i="18"/>
  <c r="G944" i="18"/>
  <c r="G943" i="18"/>
  <c r="G942" i="18"/>
  <c r="G941" i="18"/>
  <c r="G940" i="18"/>
  <c r="H940" i="18" s="1"/>
  <c r="G939" i="18"/>
  <c r="G938" i="18"/>
  <c r="G937" i="18"/>
  <c r="G936" i="18"/>
  <c r="H936" i="18" s="1"/>
  <c r="G935" i="18"/>
  <c r="G934" i="18"/>
  <c r="G933" i="18"/>
  <c r="G932" i="18"/>
  <c r="H932" i="18" s="1"/>
  <c r="G931" i="18"/>
  <c r="G930" i="18"/>
  <c r="G929" i="18"/>
  <c r="G928" i="18"/>
  <c r="H928" i="18" s="1"/>
  <c r="G927" i="18"/>
  <c r="G926" i="18"/>
  <c r="G925" i="18"/>
  <c r="G924" i="18"/>
  <c r="H924" i="18" s="1"/>
  <c r="G923" i="18"/>
  <c r="G922" i="18"/>
  <c r="G921" i="18"/>
  <c r="G920" i="18"/>
  <c r="H920" i="18" s="1"/>
  <c r="G919" i="18"/>
  <c r="G918" i="18"/>
  <c r="G917" i="18"/>
  <c r="G916" i="18"/>
  <c r="H916" i="18" s="1"/>
  <c r="G915" i="18"/>
  <c r="G914" i="18"/>
  <c r="G913" i="18"/>
  <c r="G912" i="18"/>
  <c r="H912" i="18" s="1"/>
  <c r="G911" i="18"/>
  <c r="G910" i="18"/>
  <c r="G909" i="18"/>
  <c r="G908" i="18"/>
  <c r="H908" i="18" s="1"/>
  <c r="G907" i="18"/>
  <c r="G906" i="18"/>
  <c r="G905" i="18"/>
  <c r="G904" i="18"/>
  <c r="H904" i="18" s="1"/>
  <c r="G903" i="18"/>
  <c r="G902" i="18"/>
  <c r="G901" i="18"/>
  <c r="G900" i="18"/>
  <c r="H900" i="18" s="1"/>
  <c r="G899" i="18"/>
  <c r="G898" i="18"/>
  <c r="G897" i="18"/>
  <c r="G896" i="18"/>
  <c r="H896" i="18" s="1"/>
  <c r="G895" i="18"/>
  <c r="G894" i="18"/>
  <c r="G893" i="18"/>
  <c r="G892" i="18"/>
  <c r="H892" i="18" s="1"/>
  <c r="G891" i="18"/>
  <c r="G890" i="18"/>
  <c r="G889" i="18"/>
  <c r="G888" i="18"/>
  <c r="H888" i="18" s="1"/>
  <c r="G887" i="18"/>
  <c r="G886" i="18"/>
  <c r="G885" i="18"/>
  <c r="G884" i="18"/>
  <c r="H884" i="18" s="1"/>
  <c r="G883" i="18"/>
  <c r="G882" i="18"/>
  <c r="H882" i="18" s="1"/>
  <c r="G881" i="18"/>
  <c r="G880" i="18"/>
  <c r="H880" i="18" s="1"/>
  <c r="G879" i="18"/>
  <c r="G878" i="18"/>
  <c r="H878" i="18" s="1"/>
  <c r="G877" i="18"/>
  <c r="G876" i="18"/>
  <c r="H876" i="18" s="1"/>
  <c r="G875" i="18"/>
  <c r="G874" i="18"/>
  <c r="H874" i="18" s="1"/>
  <c r="G873" i="18"/>
  <c r="G872" i="18"/>
  <c r="H872" i="18" s="1"/>
  <c r="G871" i="18"/>
  <c r="G870" i="18"/>
  <c r="H870" i="18" s="1"/>
  <c r="G869" i="18"/>
  <c r="G868" i="18"/>
  <c r="H868" i="18" s="1"/>
  <c r="G867" i="18"/>
  <c r="G866" i="18"/>
  <c r="H866" i="18" s="1"/>
  <c r="G865" i="18"/>
  <c r="G864" i="18"/>
  <c r="H864" i="18" s="1"/>
  <c r="G863" i="18"/>
  <c r="G862" i="18"/>
  <c r="H862" i="18" s="1"/>
  <c r="G861" i="18"/>
  <c r="G860" i="18"/>
  <c r="H860" i="18" s="1"/>
  <c r="G859" i="18"/>
  <c r="G858" i="18"/>
  <c r="H858" i="18" s="1"/>
  <c r="G857" i="18"/>
  <c r="G856" i="18"/>
  <c r="H856" i="18" s="1"/>
  <c r="G855" i="18"/>
  <c r="G854" i="18"/>
  <c r="H854" i="18" s="1"/>
  <c r="G853" i="18"/>
  <c r="G852" i="18"/>
  <c r="H852" i="18" s="1"/>
  <c r="G851" i="18"/>
  <c r="G850" i="18"/>
  <c r="H850" i="18" s="1"/>
  <c r="G849" i="18"/>
  <c r="G848" i="18"/>
  <c r="H848" i="18" s="1"/>
  <c r="G847" i="18"/>
  <c r="G846" i="18"/>
  <c r="H846" i="18" s="1"/>
  <c r="G845" i="18"/>
  <c r="G844" i="18"/>
  <c r="H844" i="18" s="1"/>
  <c r="G843" i="18"/>
  <c r="G842" i="18"/>
  <c r="H842" i="18" s="1"/>
  <c r="G841" i="18"/>
  <c r="G840" i="18"/>
  <c r="H840" i="18" s="1"/>
  <c r="G839" i="18"/>
  <c r="G838" i="18"/>
  <c r="H838" i="18" s="1"/>
  <c r="G837" i="18"/>
  <c r="G836" i="18"/>
  <c r="H836" i="18" s="1"/>
  <c r="G835" i="18"/>
  <c r="G834" i="18"/>
  <c r="H834" i="18" s="1"/>
  <c r="G833" i="18"/>
  <c r="G832" i="18"/>
  <c r="H832" i="18" s="1"/>
  <c r="G831" i="18"/>
  <c r="G830" i="18"/>
  <c r="H830" i="18" s="1"/>
  <c r="G829" i="18"/>
  <c r="G828" i="18"/>
  <c r="H828" i="18" s="1"/>
  <c r="G827" i="18"/>
  <c r="G826" i="18"/>
  <c r="H826" i="18" s="1"/>
  <c r="G825" i="18"/>
  <c r="G824" i="18"/>
  <c r="H824" i="18" s="1"/>
  <c r="G823" i="18"/>
  <c r="G822" i="18"/>
  <c r="H822" i="18" s="1"/>
  <c r="G821" i="18"/>
  <c r="G820" i="18"/>
  <c r="H820" i="18" s="1"/>
  <c r="G819" i="18"/>
  <c r="G818" i="18"/>
  <c r="H818" i="18" s="1"/>
  <c r="G817" i="18"/>
  <c r="G816" i="18"/>
  <c r="H816" i="18" s="1"/>
  <c r="G815" i="18"/>
  <c r="G814" i="18"/>
  <c r="H814" i="18" s="1"/>
  <c r="G813" i="18"/>
  <c r="G812" i="18"/>
  <c r="H812" i="18" s="1"/>
  <c r="G811" i="18"/>
  <c r="G810" i="18"/>
  <c r="H810" i="18" s="1"/>
  <c r="G809" i="18"/>
  <c r="G808" i="18"/>
  <c r="H808" i="18" s="1"/>
  <c r="G807" i="18"/>
  <c r="G806" i="18"/>
  <c r="H806" i="18" s="1"/>
  <c r="G805" i="18"/>
  <c r="G804" i="18"/>
  <c r="H804" i="18" s="1"/>
  <c r="G803" i="18"/>
  <c r="G802" i="18"/>
  <c r="H802" i="18" s="1"/>
  <c r="G801" i="18"/>
  <c r="G800" i="18"/>
  <c r="H800" i="18" s="1"/>
  <c r="G799" i="18"/>
  <c r="G798" i="18"/>
  <c r="H798" i="18" s="1"/>
  <c r="G797" i="18"/>
  <c r="G796" i="18"/>
  <c r="H796" i="18" s="1"/>
  <c r="G795" i="18"/>
  <c r="G794" i="18"/>
  <c r="H794" i="18" s="1"/>
  <c r="G793" i="18"/>
  <c r="G792" i="18"/>
  <c r="H792" i="18" s="1"/>
  <c r="G791" i="18"/>
  <c r="G790" i="18"/>
  <c r="H790" i="18" s="1"/>
  <c r="G789" i="18"/>
  <c r="G788" i="18"/>
  <c r="H788" i="18" s="1"/>
  <c r="G787" i="18"/>
  <c r="G786" i="18"/>
  <c r="H786" i="18" s="1"/>
  <c r="G785" i="18"/>
  <c r="G784" i="18"/>
  <c r="H784" i="18" s="1"/>
  <c r="G783" i="18"/>
  <c r="G782" i="18"/>
  <c r="H782" i="18" s="1"/>
  <c r="G781" i="18"/>
  <c r="G780" i="18"/>
  <c r="H780" i="18" s="1"/>
  <c r="G779" i="18"/>
  <c r="G778" i="18"/>
  <c r="H778" i="18" s="1"/>
  <c r="G777" i="18"/>
  <c r="G776" i="18"/>
  <c r="H776" i="18" s="1"/>
  <c r="G775" i="18"/>
  <c r="G774" i="18"/>
  <c r="H774" i="18" s="1"/>
  <c r="G773" i="18"/>
  <c r="G772" i="18"/>
  <c r="H772" i="18" s="1"/>
  <c r="G771" i="18"/>
  <c r="G770" i="18"/>
  <c r="H770" i="18" s="1"/>
  <c r="G769" i="18"/>
  <c r="G768" i="18"/>
  <c r="H768" i="18" s="1"/>
  <c r="G767" i="18"/>
  <c r="G766" i="18"/>
  <c r="H766" i="18" s="1"/>
  <c r="G765" i="18"/>
  <c r="G764" i="18"/>
  <c r="H764" i="18" s="1"/>
  <c r="G763" i="18"/>
  <c r="G762" i="18"/>
  <c r="H762" i="18" s="1"/>
  <c r="G761" i="18"/>
  <c r="G760" i="18"/>
  <c r="H760" i="18" s="1"/>
  <c r="G759" i="18"/>
  <c r="G758" i="18"/>
  <c r="H758" i="18" s="1"/>
  <c r="G757" i="18"/>
  <c r="G756" i="18"/>
  <c r="H756" i="18" s="1"/>
  <c r="G755" i="18"/>
  <c r="G754" i="18"/>
  <c r="G753" i="18"/>
  <c r="G752" i="18"/>
  <c r="G751" i="18"/>
  <c r="G750" i="18"/>
  <c r="G749" i="18"/>
  <c r="G748" i="18"/>
  <c r="G747" i="18"/>
  <c r="G746" i="18"/>
  <c r="G745" i="18"/>
  <c r="G744" i="18"/>
  <c r="G743" i="18"/>
  <c r="G742" i="18"/>
  <c r="G741" i="18"/>
  <c r="G740" i="18"/>
  <c r="G739" i="18"/>
  <c r="H738" i="18"/>
  <c r="G738" i="18"/>
  <c r="G737" i="18"/>
  <c r="G736" i="18"/>
  <c r="G735" i="18"/>
  <c r="G734" i="18"/>
  <c r="H733" i="18" s="1"/>
  <c r="G733" i="18"/>
  <c r="H732" i="18"/>
  <c r="G732" i="18"/>
  <c r="G731" i="18"/>
  <c r="G730" i="18"/>
  <c r="H729" i="18" s="1"/>
  <c r="G729" i="18"/>
  <c r="G728" i="18"/>
  <c r="H727" i="18" s="1"/>
  <c r="G727" i="18"/>
  <c r="H726" i="18"/>
  <c r="G726" i="18"/>
  <c r="G725" i="18"/>
  <c r="G724" i="18"/>
  <c r="H723" i="18" s="1"/>
  <c r="G723" i="18"/>
  <c r="H722" i="18"/>
  <c r="G722" i="18"/>
  <c r="G721" i="18"/>
  <c r="G720" i="18"/>
  <c r="G719" i="18"/>
  <c r="G718" i="18"/>
  <c r="H717" i="18" s="1"/>
  <c r="G717" i="18"/>
  <c r="H716" i="18"/>
  <c r="G716" i="18"/>
  <c r="G715" i="18"/>
  <c r="G714" i="18"/>
  <c r="H713" i="18" s="1"/>
  <c r="G713" i="18"/>
  <c r="G712" i="18"/>
  <c r="H711" i="18" s="1"/>
  <c r="G711" i="18"/>
  <c r="H710" i="18"/>
  <c r="G710" i="18"/>
  <c r="G709" i="18"/>
  <c r="G708" i="18"/>
  <c r="H707" i="18" s="1"/>
  <c r="G707" i="18"/>
  <c r="H706" i="18"/>
  <c r="G706" i="18"/>
  <c r="G705" i="18"/>
  <c r="G704" i="18"/>
  <c r="G703" i="18"/>
  <c r="G702" i="18"/>
  <c r="H701" i="18" s="1"/>
  <c r="G701" i="18"/>
  <c r="H700" i="18"/>
  <c r="G700" i="18"/>
  <c r="G699" i="18"/>
  <c r="G698" i="18"/>
  <c r="H697" i="18" s="1"/>
  <c r="G697" i="18"/>
  <c r="G696" i="18"/>
  <c r="H695" i="18" s="1"/>
  <c r="G695" i="18"/>
  <c r="H694" i="18"/>
  <c r="G694" i="18"/>
  <c r="G693" i="18"/>
  <c r="G692" i="18"/>
  <c r="H691" i="18" s="1"/>
  <c r="G691" i="18"/>
  <c r="H690" i="18"/>
  <c r="G690" i="18"/>
  <c r="G689" i="18"/>
  <c r="G688" i="18"/>
  <c r="G687" i="18"/>
  <c r="G686" i="18"/>
  <c r="H685" i="18" s="1"/>
  <c r="G685" i="18"/>
  <c r="H684" i="18"/>
  <c r="G684" i="18"/>
  <c r="G683" i="18"/>
  <c r="G682" i="18"/>
  <c r="H681" i="18" s="1"/>
  <c r="G681" i="18"/>
  <c r="G680" i="18"/>
  <c r="H679" i="18" s="1"/>
  <c r="G679" i="18"/>
  <c r="H678" i="18"/>
  <c r="G678" i="18"/>
  <c r="G677" i="18"/>
  <c r="G676" i="18"/>
  <c r="H675" i="18" s="1"/>
  <c r="G675" i="18"/>
  <c r="H674" i="18"/>
  <c r="G674" i="18"/>
  <c r="G673" i="18"/>
  <c r="G672" i="18"/>
  <c r="G671" i="18"/>
  <c r="G670" i="18"/>
  <c r="H669" i="18" s="1"/>
  <c r="G669" i="18"/>
  <c r="H668" i="18"/>
  <c r="G668" i="18"/>
  <c r="G667" i="18"/>
  <c r="G666" i="18"/>
  <c r="H665" i="18" s="1"/>
  <c r="G665" i="18"/>
  <c r="G664" i="18"/>
  <c r="H663" i="18" s="1"/>
  <c r="G663" i="18"/>
  <c r="H662" i="18"/>
  <c r="G662" i="18"/>
  <c r="G661" i="18"/>
  <c r="G660" i="18"/>
  <c r="H659" i="18" s="1"/>
  <c r="G659" i="18"/>
  <c r="H658" i="18"/>
  <c r="G658" i="18"/>
  <c r="G657" i="18"/>
  <c r="G656" i="18"/>
  <c r="G655" i="18"/>
  <c r="G654" i="18"/>
  <c r="H653" i="18" s="1"/>
  <c r="G653" i="18"/>
  <c r="H652" i="18"/>
  <c r="G652" i="18"/>
  <c r="G651" i="18"/>
  <c r="G650" i="18"/>
  <c r="H649" i="18" s="1"/>
  <c r="G649" i="18"/>
  <c r="G648" i="18"/>
  <c r="H647" i="18" s="1"/>
  <c r="G647" i="18"/>
  <c r="H646" i="18"/>
  <c r="G646" i="18"/>
  <c r="G645" i="18"/>
  <c r="G644" i="18"/>
  <c r="H643" i="18" s="1"/>
  <c r="G643" i="18"/>
  <c r="H642" i="18"/>
  <c r="G642" i="18"/>
  <c r="G641" i="18"/>
  <c r="G640" i="18"/>
  <c r="G639" i="18"/>
  <c r="G638" i="18"/>
  <c r="H637" i="18" s="1"/>
  <c r="G637" i="18"/>
  <c r="H636" i="18"/>
  <c r="G636" i="18"/>
  <c r="G635" i="18"/>
  <c r="G634" i="18"/>
  <c r="H633" i="18" s="1"/>
  <c r="G633" i="18"/>
  <c r="G632" i="18"/>
  <c r="H631" i="18" s="1"/>
  <c r="G631" i="18"/>
  <c r="H630" i="18"/>
  <c r="G630" i="18"/>
  <c r="G629" i="18"/>
  <c r="G628" i="18"/>
  <c r="H627" i="18" s="1"/>
  <c r="G627" i="18"/>
  <c r="H626" i="18"/>
  <c r="G626" i="18"/>
  <c r="G625" i="18"/>
  <c r="G624" i="18"/>
  <c r="H623" i="18" s="1"/>
  <c r="G623" i="18"/>
  <c r="H622" i="18"/>
  <c r="G622" i="18"/>
  <c r="G621" i="18"/>
  <c r="G620" i="18"/>
  <c r="H619" i="18" s="1"/>
  <c r="G619" i="18"/>
  <c r="H618" i="18"/>
  <c r="G618" i="18"/>
  <c r="G617" i="18"/>
  <c r="G616" i="18"/>
  <c r="H615" i="18" s="1"/>
  <c r="G615" i="18"/>
  <c r="H614" i="18"/>
  <c r="G614" i="18"/>
  <c r="G613" i="18"/>
  <c r="G612" i="18"/>
  <c r="H611" i="18" s="1"/>
  <c r="G611" i="18"/>
  <c r="H610" i="18"/>
  <c r="G610" i="18"/>
  <c r="G609" i="18"/>
  <c r="G608" i="18"/>
  <c r="H607" i="18" s="1"/>
  <c r="G607" i="18"/>
  <c r="H606" i="18"/>
  <c r="G606" i="18"/>
  <c r="G605" i="18"/>
  <c r="G604" i="18"/>
  <c r="H603" i="18" s="1"/>
  <c r="G603" i="18"/>
  <c r="H602" i="18"/>
  <c r="G602" i="18"/>
  <c r="G601" i="18"/>
  <c r="G600" i="18"/>
  <c r="H599" i="18" s="1"/>
  <c r="G599" i="18"/>
  <c r="H598" i="18"/>
  <c r="G598" i="18"/>
  <c r="G597" i="18"/>
  <c r="G596" i="18"/>
  <c r="H595" i="18" s="1"/>
  <c r="G595" i="18"/>
  <c r="H594" i="18"/>
  <c r="G594" i="18"/>
  <c r="G593" i="18"/>
  <c r="G592" i="18"/>
  <c r="H591" i="18" s="1"/>
  <c r="G591" i="18"/>
  <c r="H590" i="18"/>
  <c r="G590" i="18"/>
  <c r="G589" i="18"/>
  <c r="G588" i="18"/>
  <c r="H587" i="18" s="1"/>
  <c r="G587" i="18"/>
  <c r="H586" i="18"/>
  <c r="G586" i="18"/>
  <c r="G585" i="18"/>
  <c r="G584" i="18"/>
  <c r="H583" i="18" s="1"/>
  <c r="G583" i="18"/>
  <c r="H582" i="18"/>
  <c r="G582" i="18"/>
  <c r="G581" i="18"/>
  <c r="G580" i="18"/>
  <c r="H579" i="18" s="1"/>
  <c r="G579" i="18"/>
  <c r="H578" i="18"/>
  <c r="G578" i="18"/>
  <c r="G577" i="18"/>
  <c r="G576" i="18"/>
  <c r="H575" i="18" s="1"/>
  <c r="G575" i="18"/>
  <c r="H574" i="18"/>
  <c r="G574" i="18"/>
  <c r="G573" i="18"/>
  <c r="G572" i="18"/>
  <c r="H571" i="18" s="1"/>
  <c r="G571" i="18"/>
  <c r="H570" i="18"/>
  <c r="G570" i="18"/>
  <c r="G569" i="18"/>
  <c r="G568" i="18"/>
  <c r="H567" i="18" s="1"/>
  <c r="G567" i="18"/>
  <c r="H566" i="18"/>
  <c r="G566" i="18"/>
  <c r="G565" i="18"/>
  <c r="G564" i="18"/>
  <c r="H563" i="18" s="1"/>
  <c r="G563" i="18"/>
  <c r="H562" i="18"/>
  <c r="G562" i="18"/>
  <c r="G561" i="18"/>
  <c r="G560" i="18"/>
  <c r="H559" i="18" s="1"/>
  <c r="G559" i="18"/>
  <c r="H558" i="18"/>
  <c r="G558" i="18"/>
  <c r="G557" i="18"/>
  <c r="G556" i="18"/>
  <c r="H555" i="18" s="1"/>
  <c r="G555" i="18"/>
  <c r="H554" i="18"/>
  <c r="G554" i="18"/>
  <c r="G553" i="18"/>
  <c r="G552" i="18"/>
  <c r="H551" i="18" s="1"/>
  <c r="G551" i="18"/>
  <c r="H550" i="18"/>
  <c r="G550" i="18"/>
  <c r="G549" i="18"/>
  <c r="G548" i="18"/>
  <c r="H547" i="18" s="1"/>
  <c r="G547" i="18"/>
  <c r="H546" i="18"/>
  <c r="G546" i="18"/>
  <c r="G545" i="18"/>
  <c r="G544" i="18"/>
  <c r="H543" i="18" s="1"/>
  <c r="G543" i="18"/>
  <c r="H542" i="18"/>
  <c r="G542" i="18"/>
  <c r="G541" i="18"/>
  <c r="G540" i="18"/>
  <c r="H539" i="18" s="1"/>
  <c r="G539" i="18"/>
  <c r="H538" i="18"/>
  <c r="G538" i="18"/>
  <c r="G537" i="18"/>
  <c r="G536" i="18"/>
  <c r="H535" i="18" s="1"/>
  <c r="G535" i="18"/>
  <c r="H534" i="18"/>
  <c r="G534" i="18"/>
  <c r="G533" i="18"/>
  <c r="G532" i="18"/>
  <c r="H531" i="18" s="1"/>
  <c r="G531" i="18"/>
  <c r="H530" i="18"/>
  <c r="G530" i="18"/>
  <c r="G529" i="18"/>
  <c r="G528" i="18"/>
  <c r="H527" i="18" s="1"/>
  <c r="G527" i="18"/>
  <c r="H526" i="18"/>
  <c r="G526" i="18"/>
  <c r="G525" i="18"/>
  <c r="G524" i="18"/>
  <c r="H523" i="18" s="1"/>
  <c r="G523" i="18"/>
  <c r="H522" i="18"/>
  <c r="G522" i="18"/>
  <c r="G521" i="18"/>
  <c r="G520" i="18"/>
  <c r="H519" i="18" s="1"/>
  <c r="G519" i="18"/>
  <c r="H518" i="18"/>
  <c r="G518" i="18"/>
  <c r="G517" i="18"/>
  <c r="G516" i="18"/>
  <c r="H515" i="18" s="1"/>
  <c r="G515" i="18"/>
  <c r="H514" i="18"/>
  <c r="G514" i="18"/>
  <c r="G513" i="18"/>
  <c r="G512" i="18"/>
  <c r="H511" i="18" s="1"/>
  <c r="G511" i="18"/>
  <c r="H510" i="18"/>
  <c r="G510" i="18"/>
  <c r="G509" i="18"/>
  <c r="G508" i="18"/>
  <c r="H507" i="18" s="1"/>
  <c r="G507" i="18"/>
  <c r="H506" i="18"/>
  <c r="G506" i="18"/>
  <c r="G505" i="18"/>
  <c r="G504" i="18"/>
  <c r="H503" i="18" s="1"/>
  <c r="G503" i="18"/>
  <c r="H502" i="18"/>
  <c r="G502" i="18"/>
  <c r="G501" i="18"/>
  <c r="G500" i="18"/>
  <c r="H499" i="18" s="1"/>
  <c r="G499" i="18"/>
  <c r="H498" i="18"/>
  <c r="G498" i="18"/>
  <c r="G497" i="18"/>
  <c r="G496" i="18"/>
  <c r="H495" i="18" s="1"/>
  <c r="G495" i="18"/>
  <c r="H494" i="18"/>
  <c r="G494" i="18"/>
  <c r="G493" i="18"/>
  <c r="G492" i="18"/>
  <c r="H491" i="18" s="1"/>
  <c r="G491" i="18"/>
  <c r="H490" i="18"/>
  <c r="G490" i="18"/>
  <c r="G489" i="18"/>
  <c r="G488" i="18"/>
  <c r="G487" i="18"/>
  <c r="H486" i="18"/>
  <c r="G486" i="18"/>
  <c r="G485" i="18"/>
  <c r="G484" i="18"/>
  <c r="H483" i="18" s="1"/>
  <c r="G483" i="18"/>
  <c r="H482" i="18"/>
  <c r="G482" i="18"/>
  <c r="G481" i="18"/>
  <c r="G480" i="18"/>
  <c r="G479" i="18"/>
  <c r="H478" i="18"/>
  <c r="G478" i="18"/>
  <c r="G477" i="18"/>
  <c r="G476" i="18"/>
  <c r="H475" i="18" s="1"/>
  <c r="G475" i="18"/>
  <c r="H474" i="18"/>
  <c r="G474" i="18"/>
  <c r="G473" i="18"/>
  <c r="G472" i="18"/>
  <c r="G471" i="18"/>
  <c r="H470" i="18"/>
  <c r="G470" i="18"/>
  <c r="G469" i="18"/>
  <c r="G468" i="18"/>
  <c r="H467" i="18" s="1"/>
  <c r="G467" i="18"/>
  <c r="H466" i="18"/>
  <c r="G466" i="18"/>
  <c r="G465" i="18"/>
  <c r="G464" i="18"/>
  <c r="G463" i="18"/>
  <c r="H462" i="18"/>
  <c r="G462" i="18"/>
  <c r="G461" i="18"/>
  <c r="G460" i="18"/>
  <c r="H459" i="18" s="1"/>
  <c r="G459" i="18"/>
  <c r="H458" i="18"/>
  <c r="G458" i="18"/>
  <c r="G457" i="18"/>
  <c r="G456" i="18"/>
  <c r="G455" i="18"/>
  <c r="H454" i="18"/>
  <c r="G454" i="18"/>
  <c r="G453" i="18"/>
  <c r="G452" i="18"/>
  <c r="H451" i="18" s="1"/>
  <c r="G451" i="18"/>
  <c r="H450" i="18"/>
  <c r="G450" i="18"/>
  <c r="G449" i="18"/>
  <c r="G448" i="18"/>
  <c r="G447" i="18"/>
  <c r="H446" i="18"/>
  <c r="G446" i="18"/>
  <c r="G445" i="18"/>
  <c r="G444" i="18"/>
  <c r="H443" i="18" s="1"/>
  <c r="G443" i="18"/>
  <c r="H442" i="18"/>
  <c r="G442" i="18"/>
  <c r="G441" i="18"/>
  <c r="G440" i="18"/>
  <c r="G439" i="18"/>
  <c r="H438" i="18"/>
  <c r="G438" i="18"/>
  <c r="G437" i="18"/>
  <c r="G436" i="18"/>
  <c r="H435" i="18" s="1"/>
  <c r="G435" i="18"/>
  <c r="H434" i="18"/>
  <c r="G434" i="18"/>
  <c r="G433" i="18"/>
  <c r="G432" i="18"/>
  <c r="G431" i="18"/>
  <c r="H430" i="18"/>
  <c r="G430" i="18"/>
  <c r="G429" i="18"/>
  <c r="G428" i="18"/>
  <c r="H427" i="18" s="1"/>
  <c r="G427" i="18"/>
  <c r="H426" i="18"/>
  <c r="G426" i="18"/>
  <c r="G425" i="18"/>
  <c r="G424" i="18"/>
  <c r="G423" i="18"/>
  <c r="H422" i="18"/>
  <c r="G422" i="18"/>
  <c r="G421" i="18"/>
  <c r="G420" i="18"/>
  <c r="G419" i="18"/>
  <c r="H418" i="18"/>
  <c r="G418" i="18"/>
  <c r="G417" i="18"/>
  <c r="G416" i="18"/>
  <c r="G415" i="18"/>
  <c r="H414" i="18"/>
  <c r="G414" i="18"/>
  <c r="G413" i="18"/>
  <c r="G412" i="18"/>
  <c r="G411" i="18"/>
  <c r="H410" i="18"/>
  <c r="G410" i="18"/>
  <c r="G409" i="18"/>
  <c r="G408" i="18"/>
  <c r="G407" i="18"/>
  <c r="H406" i="18"/>
  <c r="G406" i="18"/>
  <c r="G405" i="18"/>
  <c r="G404" i="18"/>
  <c r="G403" i="18"/>
  <c r="H402" i="18"/>
  <c r="G402" i="18"/>
  <c r="G401" i="18"/>
  <c r="G400" i="18"/>
  <c r="G399" i="18"/>
  <c r="H398" i="18"/>
  <c r="G398" i="18"/>
  <c r="G397" i="18"/>
  <c r="G396" i="18"/>
  <c r="G395" i="18"/>
  <c r="H394" i="18"/>
  <c r="G394" i="18"/>
  <c r="G393" i="18"/>
  <c r="G392" i="18"/>
  <c r="G391" i="18"/>
  <c r="H390" i="18"/>
  <c r="G390" i="18"/>
  <c r="G389" i="18"/>
  <c r="G388" i="18"/>
  <c r="G387" i="18"/>
  <c r="H386" i="18"/>
  <c r="G386" i="18"/>
  <c r="G385" i="18"/>
  <c r="G384" i="18"/>
  <c r="G383" i="18"/>
  <c r="H382" i="18"/>
  <c r="G382" i="18"/>
  <c r="G381" i="18"/>
  <c r="G380" i="18"/>
  <c r="G379" i="18"/>
  <c r="H378" i="18"/>
  <c r="G378" i="18"/>
  <c r="G377" i="18"/>
  <c r="G376" i="18"/>
  <c r="G375" i="18"/>
  <c r="H374" i="18"/>
  <c r="G374" i="18"/>
  <c r="G373" i="18"/>
  <c r="G372" i="18"/>
  <c r="G371" i="18"/>
  <c r="H370" i="18"/>
  <c r="G370" i="18"/>
  <c r="G369" i="18"/>
  <c r="G368" i="18"/>
  <c r="G367" i="18"/>
  <c r="H366" i="18"/>
  <c r="G366" i="18"/>
  <c r="G365" i="18"/>
  <c r="G364" i="18"/>
  <c r="G363" i="18"/>
  <c r="H362" i="18"/>
  <c r="G362" i="18"/>
  <c r="G361" i="18"/>
  <c r="G360" i="18"/>
  <c r="G359" i="18"/>
  <c r="H358" i="18"/>
  <c r="G358" i="18"/>
  <c r="G357" i="18"/>
  <c r="G356" i="18"/>
  <c r="G355" i="18"/>
  <c r="H354" i="18"/>
  <c r="G354" i="18"/>
  <c r="G353" i="18"/>
  <c r="G352" i="18"/>
  <c r="G351" i="18"/>
  <c r="H350" i="18"/>
  <c r="G350" i="18"/>
  <c r="G349" i="18"/>
  <c r="G348" i="18"/>
  <c r="G347" i="18"/>
  <c r="H346" i="18"/>
  <c r="G346" i="18"/>
  <c r="G345" i="18"/>
  <c r="G344" i="18"/>
  <c r="G343" i="18"/>
  <c r="H342" i="18"/>
  <c r="G342" i="18"/>
  <c r="G341" i="18"/>
  <c r="G340" i="18"/>
  <c r="G339" i="18"/>
  <c r="H338" i="18"/>
  <c r="G338" i="18"/>
  <c r="G337" i="18"/>
  <c r="G336" i="18"/>
  <c r="G335" i="18"/>
  <c r="H334" i="18"/>
  <c r="G334" i="18"/>
  <c r="G333" i="18"/>
  <c r="G332" i="18"/>
  <c r="G331" i="18"/>
  <c r="H330" i="18"/>
  <c r="G330" i="18"/>
  <c r="G329" i="18"/>
  <c r="G328" i="18"/>
  <c r="G327" i="18"/>
  <c r="H326" i="18"/>
  <c r="G326" i="18"/>
  <c r="G325" i="18"/>
  <c r="G324" i="18"/>
  <c r="G323" i="18"/>
  <c r="H322" i="18"/>
  <c r="G322" i="18"/>
  <c r="G321" i="18"/>
  <c r="G320" i="18"/>
  <c r="G319" i="18"/>
  <c r="H318" i="18"/>
  <c r="G318" i="18"/>
  <c r="G317" i="18"/>
  <c r="G316" i="18"/>
  <c r="G315" i="18"/>
  <c r="H314" i="18"/>
  <c r="G314" i="18"/>
  <c r="G313" i="18"/>
  <c r="G312" i="18"/>
  <c r="G311" i="18"/>
  <c r="H310" i="18"/>
  <c r="G310" i="18"/>
  <c r="G309" i="18"/>
  <c r="G308" i="18"/>
  <c r="G307" i="18"/>
  <c r="H306" i="18"/>
  <c r="G306" i="18"/>
  <c r="G305" i="18"/>
  <c r="G304" i="18"/>
  <c r="G303" i="18"/>
  <c r="H302" i="18"/>
  <c r="G302" i="18"/>
  <c r="G301" i="18"/>
  <c r="G300" i="18"/>
  <c r="G299" i="18"/>
  <c r="H298" i="18"/>
  <c r="G298" i="18"/>
  <c r="G297" i="18"/>
  <c r="G296" i="18"/>
  <c r="G295" i="18"/>
  <c r="H294" i="18"/>
  <c r="G294" i="18"/>
  <c r="G293" i="18"/>
  <c r="G292" i="18"/>
  <c r="G291" i="18"/>
  <c r="H290" i="18"/>
  <c r="G290" i="18"/>
  <c r="G289" i="18"/>
  <c r="G288" i="18"/>
  <c r="G287" i="18"/>
  <c r="H286" i="18"/>
  <c r="G286" i="18"/>
  <c r="G285" i="18"/>
  <c r="G284" i="18"/>
  <c r="G283" i="18"/>
  <c r="H282" i="18"/>
  <c r="G282" i="18"/>
  <c r="G281" i="18"/>
  <c r="G280" i="18"/>
  <c r="G279" i="18"/>
  <c r="H278" i="18"/>
  <c r="G278" i="18"/>
  <c r="G277" i="18"/>
  <c r="G276" i="18"/>
  <c r="G275" i="18"/>
  <c r="H274" i="18"/>
  <c r="G274" i="18"/>
  <c r="G273" i="18"/>
  <c r="G272" i="18"/>
  <c r="G271" i="18"/>
  <c r="H270" i="18"/>
  <c r="G270" i="18"/>
  <c r="G269" i="18"/>
  <c r="G268" i="18"/>
  <c r="G267" i="18"/>
  <c r="H266" i="18"/>
  <c r="G266" i="18"/>
  <c r="G265" i="18"/>
  <c r="G264" i="18"/>
  <c r="G263" i="18"/>
  <c r="H262" i="18"/>
  <c r="G262" i="18"/>
  <c r="G261" i="18"/>
  <c r="G260" i="18"/>
  <c r="G259" i="18"/>
  <c r="H258" i="18"/>
  <c r="G258" i="18"/>
  <c r="G257" i="18"/>
  <c r="G256" i="18"/>
  <c r="G255" i="18"/>
  <c r="H254" i="18"/>
  <c r="G254" i="18"/>
  <c r="G253" i="18"/>
  <c r="G252" i="18"/>
  <c r="G251" i="18"/>
  <c r="H250" i="18"/>
  <c r="G250" i="18"/>
  <c r="G249" i="18"/>
  <c r="G248" i="18"/>
  <c r="G247" i="18"/>
  <c r="H246" i="18"/>
  <c r="G246" i="18"/>
  <c r="G245" i="18"/>
  <c r="G244" i="18"/>
  <c r="G243" i="18"/>
  <c r="H242" i="18"/>
  <c r="G242" i="18"/>
  <c r="G241" i="18"/>
  <c r="G240" i="18"/>
  <c r="G239" i="18"/>
  <c r="H238" i="18"/>
  <c r="G238" i="18"/>
  <c r="G237" i="18"/>
  <c r="G236" i="18"/>
  <c r="G235" i="18"/>
  <c r="H234" i="18"/>
  <c r="G234" i="18"/>
  <c r="G233" i="18"/>
  <c r="G232" i="18"/>
  <c r="G231" i="18"/>
  <c r="H230" i="18"/>
  <c r="G230" i="18"/>
  <c r="G229" i="18"/>
  <c r="G228" i="18"/>
  <c r="G227" i="18"/>
  <c r="H226" i="18"/>
  <c r="G226" i="18"/>
  <c r="G225" i="18"/>
  <c r="G224" i="18"/>
  <c r="G223" i="18"/>
  <c r="H222" i="18"/>
  <c r="G222" i="18"/>
  <c r="G221" i="18"/>
  <c r="G220" i="18"/>
  <c r="G219" i="18"/>
  <c r="H218" i="18"/>
  <c r="G218" i="18"/>
  <c r="G217" i="18"/>
  <c r="G216" i="18"/>
  <c r="G215" i="18"/>
  <c r="H214" i="18"/>
  <c r="G214" i="18"/>
  <c r="G213" i="18"/>
  <c r="G212" i="18"/>
  <c r="G211" i="18"/>
  <c r="H210" i="18"/>
  <c r="G210" i="18"/>
  <c r="G209" i="18"/>
  <c r="G208" i="18"/>
  <c r="G207" i="18"/>
  <c r="H206" i="18"/>
  <c r="G206" i="18"/>
  <c r="G205" i="18"/>
  <c r="G204" i="18"/>
  <c r="G203" i="18"/>
  <c r="H202" i="18"/>
  <c r="G202" i="18"/>
  <c r="G201" i="18"/>
  <c r="G200" i="18"/>
  <c r="G199" i="18"/>
  <c r="H198" i="18"/>
  <c r="G198" i="18"/>
  <c r="G197" i="18"/>
  <c r="G196" i="18"/>
  <c r="G195" i="18"/>
  <c r="H194" i="18"/>
  <c r="G194" i="18"/>
  <c r="G193" i="18"/>
  <c r="G192" i="18"/>
  <c r="G191" i="18"/>
  <c r="H190" i="18"/>
  <c r="G190" i="18"/>
  <c r="G189" i="18"/>
  <c r="G188" i="18"/>
  <c r="G187" i="18"/>
  <c r="H186" i="18"/>
  <c r="G186" i="18"/>
  <c r="G185" i="18"/>
  <c r="G184" i="18"/>
  <c r="G183" i="18"/>
  <c r="H182" i="18"/>
  <c r="G182" i="18"/>
  <c r="G181" i="18"/>
  <c r="G180" i="18"/>
  <c r="G179" i="18"/>
  <c r="H178" i="18"/>
  <c r="G178" i="18"/>
  <c r="G177" i="18"/>
  <c r="G176" i="18"/>
  <c r="G175" i="18"/>
  <c r="H174" i="18"/>
  <c r="G174" i="18"/>
  <c r="G173" i="18"/>
  <c r="G172" i="18"/>
  <c r="G171" i="18"/>
  <c r="H170" i="18"/>
  <c r="G170" i="18"/>
  <c r="G169" i="18"/>
  <c r="G168" i="18"/>
  <c r="G167" i="18"/>
  <c r="H166" i="18"/>
  <c r="G166" i="18"/>
  <c r="G165" i="18"/>
  <c r="G164" i="18"/>
  <c r="G163" i="18"/>
  <c r="H162" i="18"/>
  <c r="G162" i="18"/>
  <c r="G161" i="18"/>
  <c r="G160" i="18"/>
  <c r="G159" i="18"/>
  <c r="H158" i="18"/>
  <c r="G158" i="18"/>
  <c r="G157" i="18"/>
  <c r="G156" i="18"/>
  <c r="G155" i="18"/>
  <c r="H154" i="18"/>
  <c r="G154" i="18"/>
  <c r="G153" i="18"/>
  <c r="G152" i="18"/>
  <c r="G151" i="18"/>
  <c r="H150" i="18"/>
  <c r="G150" i="18"/>
  <c r="G149" i="18"/>
  <c r="G148" i="18"/>
  <c r="G147" i="18"/>
  <c r="H146" i="18" s="1"/>
  <c r="G146" i="18"/>
  <c r="G145" i="18"/>
  <c r="H144" i="18"/>
  <c r="G144" i="18"/>
  <c r="H143" i="18" s="1"/>
  <c r="G143" i="18"/>
  <c r="G142" i="18"/>
  <c r="H141" i="18" s="1"/>
  <c r="G141" i="18"/>
  <c r="G140" i="18"/>
  <c r="G139" i="18"/>
  <c r="H138" i="18"/>
  <c r="G138" i="18"/>
  <c r="G137" i="18"/>
  <c r="G136" i="18"/>
  <c r="H135" i="18" s="1"/>
  <c r="G135" i="18"/>
  <c r="H134" i="18"/>
  <c r="G134" i="18"/>
  <c r="G133" i="18"/>
  <c r="G132" i="18"/>
  <c r="G131" i="18"/>
  <c r="H130" i="18" s="1"/>
  <c r="G130" i="18"/>
  <c r="G129" i="18"/>
  <c r="H128" i="18"/>
  <c r="G128" i="18"/>
  <c r="H127" i="18" s="1"/>
  <c r="G127" i="18"/>
  <c r="G126" i="18"/>
  <c r="H125" i="18" s="1"/>
  <c r="G125" i="18"/>
  <c r="G124" i="18"/>
  <c r="G123" i="18"/>
  <c r="H122" i="18"/>
  <c r="G122" i="18"/>
  <c r="G121" i="18"/>
  <c r="G120" i="18"/>
  <c r="H119" i="18" s="1"/>
  <c r="G119" i="18"/>
  <c r="H118" i="18"/>
  <c r="G118" i="18"/>
  <c r="G117" i="18"/>
  <c r="G116" i="18"/>
  <c r="G115" i="18"/>
  <c r="H114" i="18" s="1"/>
  <c r="G114" i="18"/>
  <c r="G113" i="18"/>
  <c r="H112" i="18"/>
  <c r="G112" i="18"/>
  <c r="H111" i="18" s="1"/>
  <c r="G111" i="18"/>
  <c r="G110" i="18"/>
  <c r="H109" i="18" s="1"/>
  <c r="G109" i="18"/>
  <c r="G108" i="18"/>
  <c r="G107" i="18"/>
  <c r="H106" i="18"/>
  <c r="G106" i="18"/>
  <c r="G105" i="18"/>
  <c r="G104" i="18"/>
  <c r="H103" i="18" s="1"/>
  <c r="G103" i="18"/>
  <c r="H102" i="18"/>
  <c r="G102" i="18"/>
  <c r="G101" i="18"/>
  <c r="G100" i="18"/>
  <c r="G99" i="18"/>
  <c r="H98" i="18" s="1"/>
  <c r="G98" i="18"/>
  <c r="G97" i="18"/>
  <c r="H96" i="18"/>
  <c r="G96" i="18"/>
  <c r="H95" i="18" s="1"/>
  <c r="G95" i="18"/>
  <c r="G94" i="18"/>
  <c r="H93" i="18" s="1"/>
  <c r="G93" i="18"/>
  <c r="G92" i="18"/>
  <c r="G91" i="18"/>
  <c r="H90" i="18"/>
  <c r="G90" i="18"/>
  <c r="G89" i="18"/>
  <c r="G88" i="18"/>
  <c r="H87" i="18" s="1"/>
  <c r="G87" i="18"/>
  <c r="H86" i="18"/>
  <c r="G86" i="18"/>
  <c r="G85" i="18"/>
  <c r="G84" i="18"/>
  <c r="G83" i="18"/>
  <c r="H82" i="18" s="1"/>
  <c r="G82" i="18"/>
  <c r="G81" i="18"/>
  <c r="H80" i="18"/>
  <c r="G80" i="18"/>
  <c r="H79" i="18" s="1"/>
  <c r="G79" i="18"/>
  <c r="G78" i="18"/>
  <c r="H77" i="18" s="1"/>
  <c r="G77" i="18"/>
  <c r="G76" i="18"/>
  <c r="G75" i="18"/>
  <c r="H74" i="18"/>
  <c r="G74" i="18"/>
  <c r="G73" i="18"/>
  <c r="G72" i="18"/>
  <c r="H71" i="18" s="1"/>
  <c r="G71" i="18"/>
  <c r="H70" i="18"/>
  <c r="G70" i="18"/>
  <c r="G69" i="18"/>
  <c r="G68" i="18"/>
  <c r="G67" i="18"/>
  <c r="H66" i="18" s="1"/>
  <c r="G66" i="18"/>
  <c r="G65" i="18"/>
  <c r="H64" i="18"/>
  <c r="G64" i="18"/>
  <c r="H63" i="18" s="1"/>
  <c r="G63" i="18"/>
  <c r="G62" i="18"/>
  <c r="H61" i="18" s="1"/>
  <c r="G61" i="18"/>
  <c r="G60" i="18"/>
  <c r="G59" i="18"/>
  <c r="H58" i="18"/>
  <c r="G58" i="18"/>
  <c r="G57" i="18"/>
  <c r="G56" i="18"/>
  <c r="H55" i="18" s="1"/>
  <c r="G55" i="18"/>
  <c r="H54" i="18"/>
  <c r="G54" i="18"/>
  <c r="G53" i="18"/>
  <c r="G52" i="18"/>
  <c r="G51" i="18"/>
  <c r="G50" i="18"/>
  <c r="H49" i="18" s="1"/>
  <c r="G49" i="18"/>
  <c r="H48" i="18"/>
  <c r="G48" i="18"/>
  <c r="G47" i="18"/>
  <c r="G46" i="18"/>
  <c r="H45" i="18" s="1"/>
  <c r="G45" i="18"/>
  <c r="H44" i="18"/>
  <c r="G44" i="18"/>
  <c r="G43" i="18"/>
  <c r="G42" i="18"/>
  <c r="H41" i="18" s="1"/>
  <c r="G41" i="18"/>
  <c r="H40" i="18"/>
  <c r="G40" i="18"/>
  <c r="G39" i="18"/>
  <c r="G38" i="18"/>
  <c r="H37" i="18" s="1"/>
  <c r="G37" i="18"/>
  <c r="H36" i="18"/>
  <c r="G36" i="18"/>
  <c r="G35" i="18"/>
  <c r="G34" i="18"/>
  <c r="H33" i="18" s="1"/>
  <c r="G33" i="18"/>
  <c r="H32" i="18"/>
  <c r="G32" i="18"/>
  <c r="G31" i="18"/>
  <c r="G30" i="18"/>
  <c r="H29" i="18" s="1"/>
  <c r="G29" i="18"/>
  <c r="H28" i="18"/>
  <c r="G28" i="18"/>
  <c r="G27" i="18"/>
  <c r="G26" i="18"/>
  <c r="H25" i="18" s="1"/>
  <c r="G25" i="18"/>
  <c r="H24" i="18"/>
  <c r="G24" i="18"/>
  <c r="G23" i="18"/>
  <c r="G22" i="18"/>
  <c r="H21" i="18" s="1"/>
  <c r="G21" i="18"/>
  <c r="H20" i="18"/>
  <c r="G20" i="18"/>
  <c r="G19" i="18"/>
  <c r="G18" i="18"/>
  <c r="H17" i="18" s="1"/>
  <c r="G17" i="18"/>
  <c r="H16" i="18"/>
  <c r="G16" i="18"/>
  <c r="G15" i="18"/>
  <c r="G14" i="18"/>
  <c r="H13" i="18" s="1"/>
  <c r="G13" i="18"/>
  <c r="H12" i="18"/>
  <c r="G12" i="18"/>
  <c r="G11" i="18"/>
  <c r="G10" i="18"/>
  <c r="H9" i="18" s="1"/>
  <c r="G9" i="18"/>
  <c r="H8" i="18"/>
  <c r="G8" i="18"/>
  <c r="G7" i="18"/>
  <c r="G6" i="18"/>
  <c r="H5" i="18" s="1"/>
  <c r="G5" i="18"/>
  <c r="H4" i="18"/>
  <c r="G4" i="18"/>
  <c r="G3" i="18"/>
  <c r="H2" i="18" s="1"/>
  <c r="G2" i="18"/>
  <c r="G1783" i="15"/>
  <c r="H1783" i="15"/>
  <c r="G1784" i="15"/>
  <c r="H1784" i="15" s="1"/>
  <c r="G1785" i="15"/>
  <c r="H1785" i="15"/>
  <c r="G1786" i="15"/>
  <c r="H1786" i="15" s="1"/>
  <c r="G1787" i="15"/>
  <c r="H1787" i="15"/>
  <c r="G1788" i="15"/>
  <c r="H1788" i="15" s="1"/>
  <c r="G1789" i="15"/>
  <c r="H1789" i="15"/>
  <c r="G1790" i="15"/>
  <c r="H1790" i="15" s="1"/>
  <c r="G1791" i="15"/>
  <c r="H1791" i="15"/>
  <c r="G1792" i="15"/>
  <c r="H1792" i="15" s="1"/>
  <c r="G1793" i="15"/>
  <c r="H1793" i="15"/>
  <c r="G1794" i="15"/>
  <c r="H1794" i="15" s="1"/>
  <c r="G1795" i="15"/>
  <c r="H1795" i="15"/>
  <c r="G1796" i="15"/>
  <c r="H1796" i="15" s="1"/>
  <c r="G1797" i="15"/>
  <c r="H1797" i="15"/>
  <c r="G1798" i="15"/>
  <c r="H1798" i="15" s="1"/>
  <c r="G1799" i="15"/>
  <c r="H1799" i="15"/>
  <c r="G1800" i="15"/>
  <c r="H1800" i="15" s="1"/>
  <c r="G1801" i="15"/>
  <c r="H1801" i="15"/>
  <c r="G1802" i="15"/>
  <c r="H1802" i="15" s="1"/>
  <c r="G1803" i="15"/>
  <c r="H1803" i="15"/>
  <c r="G1804" i="15"/>
  <c r="H1804" i="15" s="1"/>
  <c r="G1805" i="15"/>
  <c r="H1805" i="15"/>
  <c r="G1806" i="15"/>
  <c r="H1806" i="15" s="1"/>
  <c r="G1807" i="15"/>
  <c r="H1807" i="15"/>
  <c r="G1808" i="15"/>
  <c r="H1808" i="15" s="1"/>
  <c r="G1809" i="15"/>
  <c r="H1809" i="15"/>
  <c r="G1810" i="15"/>
  <c r="H1810" i="15" s="1"/>
  <c r="G1811" i="15"/>
  <c r="H1811" i="15"/>
  <c r="G1812" i="15"/>
  <c r="H1812" i="15" s="1"/>
  <c r="G1813" i="15"/>
  <c r="H1813" i="15"/>
  <c r="G1814" i="15"/>
  <c r="H1814" i="15" s="1"/>
  <c r="G1815" i="15"/>
  <c r="H1815" i="15"/>
  <c r="G1816" i="15"/>
  <c r="H1816" i="15" s="1"/>
  <c r="G1817" i="15"/>
  <c r="H1817" i="15"/>
  <c r="G1818" i="15"/>
  <c r="H1818" i="15" s="1"/>
  <c r="G1819" i="15"/>
  <c r="H1819" i="15"/>
  <c r="G1820" i="15"/>
  <c r="H1820" i="15" s="1"/>
  <c r="G1821" i="15"/>
  <c r="H1821" i="15"/>
  <c r="G1822" i="15"/>
  <c r="H1822" i="15" s="1"/>
  <c r="G1823" i="15"/>
  <c r="H1823" i="15"/>
  <c r="G1824" i="15"/>
  <c r="H1824" i="15" s="1"/>
  <c r="G1825" i="15"/>
  <c r="H1825" i="15"/>
  <c r="G1826" i="15"/>
  <c r="H1826" i="15" s="1"/>
  <c r="G1827" i="15"/>
  <c r="H1827" i="15"/>
  <c r="G1828" i="15"/>
  <c r="H1828" i="15" s="1"/>
  <c r="G1829" i="15"/>
  <c r="H1829" i="15"/>
  <c r="G1830" i="15"/>
  <c r="H1830" i="15" s="1"/>
  <c r="G1831" i="15"/>
  <c r="H1831" i="15"/>
  <c r="G1832" i="15"/>
  <c r="H1832" i="15" s="1"/>
  <c r="G1833" i="15"/>
  <c r="H1833" i="15"/>
  <c r="G1834" i="15"/>
  <c r="H1834" i="15" s="1"/>
  <c r="G1835" i="15"/>
  <c r="H1835" i="15"/>
  <c r="G1836" i="15"/>
  <c r="H1836" i="15" s="1"/>
  <c r="G1837" i="15"/>
  <c r="H1837" i="15"/>
  <c r="G1838" i="15"/>
  <c r="H1838" i="15" s="1"/>
  <c r="G1839" i="15"/>
  <c r="H1839" i="15"/>
  <c r="G1840" i="15"/>
  <c r="H1840" i="15" s="1"/>
  <c r="G1841" i="15"/>
  <c r="H1841" i="15"/>
  <c r="G1842" i="15"/>
  <c r="H1842" i="15" s="1"/>
  <c r="G1843" i="15"/>
  <c r="H1843" i="15"/>
  <c r="G1844" i="15"/>
  <c r="H1844" i="15" s="1"/>
  <c r="G1845" i="15"/>
  <c r="H1845" i="15"/>
  <c r="G1846" i="15"/>
  <c r="H1846" i="15" s="1"/>
  <c r="G1847" i="15"/>
  <c r="H1847" i="15"/>
  <c r="G1848" i="15"/>
  <c r="H1848" i="15" s="1"/>
  <c r="G1849" i="15"/>
  <c r="H1849" i="15"/>
  <c r="G1850" i="15"/>
  <c r="H1850" i="15" s="1"/>
  <c r="G1851" i="15"/>
  <c r="H1851" i="15"/>
  <c r="G1852" i="15"/>
  <c r="H1852" i="15" s="1"/>
  <c r="G1853" i="15"/>
  <c r="H1853" i="15"/>
  <c r="G1854" i="15"/>
  <c r="H1854" i="15" s="1"/>
  <c r="G1855" i="15"/>
  <c r="H1855" i="15"/>
  <c r="G1856" i="15"/>
  <c r="H1856" i="15" s="1"/>
  <c r="G1857" i="15"/>
  <c r="H1857" i="15"/>
  <c r="G1858" i="15"/>
  <c r="H1858" i="15" s="1"/>
  <c r="G1859" i="15"/>
  <c r="H1859" i="15"/>
  <c r="G1860" i="15"/>
  <c r="H1860" i="15" s="1"/>
  <c r="G1861" i="15"/>
  <c r="H1861" i="15"/>
  <c r="G1862" i="15"/>
  <c r="H1862" i="15" s="1"/>
  <c r="G1863" i="15"/>
  <c r="H1863" i="15"/>
  <c r="G1864" i="15"/>
  <c r="H1864" i="15" s="1"/>
  <c r="G1865" i="15"/>
  <c r="H1865" i="15"/>
  <c r="G1866" i="15"/>
  <c r="H1866" i="15" s="1"/>
  <c r="G1867" i="15"/>
  <c r="H1867" i="15"/>
  <c r="G1868" i="15"/>
  <c r="H1868" i="15" s="1"/>
  <c r="G1869" i="15"/>
  <c r="H1869" i="15"/>
  <c r="G1870" i="15"/>
  <c r="H1870" i="15" s="1"/>
  <c r="G1871" i="15"/>
  <c r="H1871" i="15"/>
  <c r="G1872" i="15"/>
  <c r="H1872" i="15" s="1"/>
  <c r="G1873" i="15"/>
  <c r="H1873" i="15"/>
  <c r="G1874" i="15"/>
  <c r="H1874" i="15" s="1"/>
  <c r="G1875" i="15"/>
  <c r="H1875" i="15"/>
  <c r="G1876" i="15"/>
  <c r="H1876" i="15" s="1"/>
  <c r="G1877" i="15"/>
  <c r="H1877" i="15"/>
  <c r="G1878" i="15"/>
  <c r="H1878" i="15" s="1"/>
  <c r="G1879" i="15"/>
  <c r="H1879" i="15"/>
  <c r="G1880" i="15"/>
  <c r="H1880" i="15" s="1"/>
  <c r="G1881" i="15"/>
  <c r="H1881" i="15"/>
  <c r="G1882" i="15"/>
  <c r="H1882" i="15" s="1"/>
  <c r="G1883" i="15"/>
  <c r="H1883" i="15"/>
  <c r="G1884" i="15"/>
  <c r="H1884" i="15" s="1"/>
  <c r="G1885" i="15"/>
  <c r="H1885" i="15"/>
  <c r="G1886" i="15"/>
  <c r="H1886" i="15" s="1"/>
  <c r="G1887" i="15"/>
  <c r="H1887" i="15"/>
  <c r="G1888" i="15"/>
  <c r="H1888" i="15" s="1"/>
  <c r="G1889" i="15"/>
  <c r="H1889" i="15"/>
  <c r="G1890" i="15"/>
  <c r="H1890" i="15" s="1"/>
  <c r="G1891" i="15"/>
  <c r="H1891" i="15"/>
  <c r="G1892" i="15"/>
  <c r="H1892" i="15" s="1"/>
  <c r="G1893" i="15"/>
  <c r="H1893" i="15"/>
  <c r="G1894" i="15"/>
  <c r="H1894" i="15" s="1"/>
  <c r="G1895" i="15"/>
  <c r="G1896" i="15"/>
  <c r="H1896" i="15" s="1"/>
  <c r="G1897" i="15"/>
  <c r="G1898" i="15"/>
  <c r="H1898" i="15" s="1"/>
  <c r="G1899" i="15"/>
  <c r="G1900" i="15"/>
  <c r="H1900" i="15" s="1"/>
  <c r="G1901" i="15"/>
  <c r="H1901" i="15"/>
  <c r="G1902" i="15"/>
  <c r="G1903" i="15"/>
  <c r="H1903" i="15"/>
  <c r="G1904" i="15"/>
  <c r="H1904" i="15" s="1"/>
  <c r="G1905" i="15"/>
  <c r="G1906" i="15"/>
  <c r="H1906" i="15" s="1"/>
  <c r="G1907" i="15"/>
  <c r="H1907" i="15" s="1"/>
  <c r="G1908" i="15"/>
  <c r="G1909" i="15"/>
  <c r="H1909" i="15" s="1"/>
  <c r="G1910" i="15"/>
  <c r="G1911" i="15"/>
  <c r="H1911" i="15"/>
  <c r="G1912" i="15"/>
  <c r="H1912" i="15" s="1"/>
  <c r="G1913" i="15"/>
  <c r="G1914" i="15"/>
  <c r="G1915" i="15"/>
  <c r="H1915" i="15" s="1"/>
  <c r="G1916" i="15"/>
  <c r="G1917" i="15"/>
  <c r="H1917" i="15" s="1"/>
  <c r="G1918" i="15"/>
  <c r="G1919" i="15"/>
  <c r="H1919" i="15"/>
  <c r="G1920" i="15"/>
  <c r="H1920" i="15" s="1"/>
  <c r="G1921" i="15"/>
  <c r="G1922" i="15"/>
  <c r="G1923" i="15"/>
  <c r="H1923" i="15" s="1"/>
  <c r="G1924" i="15"/>
  <c r="G1925" i="15"/>
  <c r="H1925" i="15"/>
  <c r="G1926" i="15"/>
  <c r="G1927" i="15"/>
  <c r="G1928" i="15"/>
  <c r="H1928" i="15" s="1"/>
  <c r="G1929" i="15"/>
  <c r="G1930" i="15"/>
  <c r="G1931" i="15"/>
  <c r="H1931" i="15" s="1"/>
  <c r="G1932" i="15"/>
  <c r="G1933" i="15"/>
  <c r="H1933" i="15"/>
  <c r="G1934" i="15"/>
  <c r="G1935" i="15"/>
  <c r="G1936" i="15"/>
  <c r="H1936" i="15" s="1"/>
  <c r="G1937" i="15"/>
  <c r="G1938" i="15"/>
  <c r="G1939" i="15"/>
  <c r="H1939" i="15" s="1"/>
  <c r="G1940" i="15"/>
  <c r="G1941" i="15"/>
  <c r="H1941" i="15"/>
  <c r="G1942" i="15"/>
  <c r="G1943" i="15"/>
  <c r="G1944" i="15"/>
  <c r="H1944" i="15" s="1"/>
  <c r="G1945" i="15"/>
  <c r="G1946" i="15"/>
  <c r="G1947" i="15"/>
  <c r="H1947" i="15" s="1"/>
  <c r="G1948" i="15"/>
  <c r="G1949" i="15"/>
  <c r="H1949" i="15"/>
  <c r="G1950" i="15"/>
  <c r="G1951" i="15"/>
  <c r="G1952" i="15"/>
  <c r="H1952" i="15" s="1"/>
  <c r="G1953" i="15"/>
  <c r="G1954" i="15"/>
  <c r="H1953" i="15" s="1"/>
  <c r="H1954" i="15"/>
  <c r="G1955" i="15"/>
  <c r="H1955" i="15"/>
  <c r="G1782" i="15"/>
  <c r="H1782" i="15" s="1"/>
  <c r="G80" i="17"/>
  <c r="G79" i="17"/>
  <c r="H79" i="17" s="1"/>
  <c r="G78" i="17"/>
  <c r="H78" i="17" s="1"/>
  <c r="G77" i="17"/>
  <c r="G76" i="17"/>
  <c r="G75" i="17"/>
  <c r="G74" i="17"/>
  <c r="G73" i="17"/>
  <c r="G72" i="17"/>
  <c r="G71" i="17"/>
  <c r="G70" i="17"/>
  <c r="H69" i="17" s="1"/>
  <c r="G69" i="17"/>
  <c r="G68" i="17"/>
  <c r="G67" i="17"/>
  <c r="G66" i="17"/>
  <c r="H66" i="17" s="1"/>
  <c r="G65" i="17"/>
  <c r="G64" i="17"/>
  <c r="H64" i="17" s="1"/>
  <c r="G63" i="17"/>
  <c r="G62" i="17"/>
  <c r="G61" i="17"/>
  <c r="G60" i="17"/>
  <c r="G59" i="17"/>
  <c r="G58" i="17"/>
  <c r="G57" i="17"/>
  <c r="G56" i="17"/>
  <c r="H56" i="17" s="1"/>
  <c r="G55" i="17"/>
  <c r="G54" i="17"/>
  <c r="G53" i="17"/>
  <c r="G52" i="17"/>
  <c r="G51" i="17"/>
  <c r="G50" i="17"/>
  <c r="H50" i="17" s="1"/>
  <c r="G49" i="17"/>
  <c r="H48" i="17"/>
  <c r="G48" i="17"/>
  <c r="G47" i="17"/>
  <c r="G46" i="17"/>
  <c r="G45" i="17"/>
  <c r="G44" i="17"/>
  <c r="G43" i="17"/>
  <c r="G42" i="17"/>
  <c r="H42" i="17" s="1"/>
  <c r="G41" i="17"/>
  <c r="G40" i="17"/>
  <c r="H40" i="17" s="1"/>
  <c r="G39" i="17"/>
  <c r="G38" i="17"/>
  <c r="H37" i="17" s="1"/>
  <c r="G37" i="17"/>
  <c r="G36" i="17"/>
  <c r="G35" i="17"/>
  <c r="G34" i="17"/>
  <c r="H34" i="17" s="1"/>
  <c r="G33" i="17"/>
  <c r="G32" i="17"/>
  <c r="H32" i="17" s="1"/>
  <c r="G31" i="17"/>
  <c r="G30" i="17"/>
  <c r="G29" i="17"/>
  <c r="G28" i="17"/>
  <c r="G27" i="17"/>
  <c r="G26" i="17"/>
  <c r="G25" i="17"/>
  <c r="G24" i="17"/>
  <c r="H24" i="17" s="1"/>
  <c r="G23" i="17"/>
  <c r="G22" i="17"/>
  <c r="G21" i="17"/>
  <c r="G20" i="17"/>
  <c r="G19" i="17"/>
  <c r="G18" i="17"/>
  <c r="H18" i="17" s="1"/>
  <c r="G17" i="17"/>
  <c r="H16" i="17"/>
  <c r="G16" i="17"/>
  <c r="G15" i="17"/>
  <c r="G14" i="17"/>
  <c r="G13" i="17"/>
  <c r="G12" i="17"/>
  <c r="G11" i="17"/>
  <c r="G10" i="17"/>
  <c r="H10" i="17" s="1"/>
  <c r="G9" i="17"/>
  <c r="G8" i="17"/>
  <c r="H8" i="17" s="1"/>
  <c r="G7" i="17"/>
  <c r="G6" i="17"/>
  <c r="H5" i="17" s="1"/>
  <c r="G5" i="17"/>
  <c r="G4" i="17"/>
  <c r="G3" i="17"/>
  <c r="G2" i="17"/>
  <c r="G340" i="16"/>
  <c r="G339" i="16"/>
  <c r="G338" i="16"/>
  <c r="H338" i="16" s="1"/>
  <c r="G337" i="16"/>
  <c r="H337" i="16" s="1"/>
  <c r="G336" i="16"/>
  <c r="H336" i="16" s="1"/>
  <c r="G335" i="16"/>
  <c r="H334" i="16"/>
  <c r="G334" i="16"/>
  <c r="G333" i="16"/>
  <c r="H333" i="16" s="1"/>
  <c r="H332" i="16"/>
  <c r="G332" i="16"/>
  <c r="G331" i="16"/>
  <c r="H331" i="16" s="1"/>
  <c r="H330" i="16"/>
  <c r="G330" i="16"/>
  <c r="G329" i="16"/>
  <c r="H329" i="16" s="1"/>
  <c r="H328" i="16"/>
  <c r="G328" i="16"/>
  <c r="G327" i="16"/>
  <c r="H327" i="16" s="1"/>
  <c r="H326" i="16"/>
  <c r="G326" i="16"/>
  <c r="H325" i="16"/>
  <c r="G325" i="16"/>
  <c r="H324" i="16"/>
  <c r="G324" i="16"/>
  <c r="H323" i="16"/>
  <c r="G323" i="16"/>
  <c r="H322" i="16"/>
  <c r="G322" i="16"/>
  <c r="H321" i="16"/>
  <c r="G321" i="16"/>
  <c r="H320" i="16"/>
  <c r="G320" i="16"/>
  <c r="H319" i="16"/>
  <c r="G319" i="16"/>
  <c r="H318" i="16"/>
  <c r="G318" i="16"/>
  <c r="H317" i="16"/>
  <c r="G317" i="16"/>
  <c r="H316" i="16"/>
  <c r="G316" i="16"/>
  <c r="H315" i="16"/>
  <c r="G315" i="16"/>
  <c r="H314" i="16"/>
  <c r="G314" i="16"/>
  <c r="H313" i="16"/>
  <c r="G313" i="16"/>
  <c r="H312" i="16"/>
  <c r="G312" i="16"/>
  <c r="H311" i="16"/>
  <c r="G311" i="16"/>
  <c r="H310" i="16"/>
  <c r="G310" i="16"/>
  <c r="H309" i="16"/>
  <c r="G309" i="16"/>
  <c r="H308" i="16"/>
  <c r="G308" i="16"/>
  <c r="H307" i="16"/>
  <c r="G307" i="16"/>
  <c r="H306" i="16"/>
  <c r="G306" i="16"/>
  <c r="H305" i="16"/>
  <c r="G305" i="16"/>
  <c r="H304" i="16"/>
  <c r="G304" i="16"/>
  <c r="H303" i="16"/>
  <c r="G303" i="16"/>
  <c r="H302" i="16"/>
  <c r="G302" i="16"/>
  <c r="H301" i="16"/>
  <c r="G301" i="16"/>
  <c r="H300" i="16"/>
  <c r="G300" i="16"/>
  <c r="H299" i="16"/>
  <c r="G299" i="16"/>
  <c r="H298" i="16"/>
  <c r="G298" i="16"/>
  <c r="H297" i="16"/>
  <c r="G297" i="16"/>
  <c r="H296" i="16"/>
  <c r="G296" i="16"/>
  <c r="H295" i="16"/>
  <c r="G295" i="16"/>
  <c r="H294" i="16"/>
  <c r="G294" i="16"/>
  <c r="H293" i="16"/>
  <c r="G293" i="16"/>
  <c r="H292" i="16"/>
  <c r="G292" i="16"/>
  <c r="H291" i="16"/>
  <c r="G291" i="16"/>
  <c r="H290" i="16"/>
  <c r="G290" i="16"/>
  <c r="H289" i="16"/>
  <c r="G289" i="16"/>
  <c r="H288" i="16"/>
  <c r="G288" i="16"/>
  <c r="H287" i="16"/>
  <c r="G287" i="16"/>
  <c r="H286" i="16"/>
  <c r="G286" i="16"/>
  <c r="H285" i="16"/>
  <c r="G285" i="16"/>
  <c r="H284" i="16"/>
  <c r="G284" i="16"/>
  <c r="H283" i="16"/>
  <c r="G283" i="16"/>
  <c r="H282" i="16"/>
  <c r="G282" i="16"/>
  <c r="H281" i="16"/>
  <c r="G281" i="16"/>
  <c r="H280" i="16"/>
  <c r="G280" i="16"/>
  <c r="H279" i="16"/>
  <c r="G279" i="16"/>
  <c r="H278" i="16"/>
  <c r="G278" i="16"/>
  <c r="H277" i="16"/>
  <c r="G277" i="16"/>
  <c r="H276" i="16"/>
  <c r="G276" i="16"/>
  <c r="H275" i="16"/>
  <c r="G275" i="16"/>
  <c r="H274" i="16"/>
  <c r="G274" i="16"/>
  <c r="H273" i="16"/>
  <c r="G273" i="16"/>
  <c r="H272" i="16"/>
  <c r="G272" i="16"/>
  <c r="H271" i="16"/>
  <c r="G271" i="16"/>
  <c r="H270" i="16"/>
  <c r="G270" i="16"/>
  <c r="H269" i="16"/>
  <c r="G269" i="16"/>
  <c r="H268" i="16"/>
  <c r="G268" i="16"/>
  <c r="H267" i="16"/>
  <c r="G267" i="16"/>
  <c r="H266" i="16"/>
  <c r="G266" i="16"/>
  <c r="H265" i="16"/>
  <c r="G265" i="16"/>
  <c r="H264" i="16"/>
  <c r="G264" i="16"/>
  <c r="H263" i="16"/>
  <c r="G263" i="16"/>
  <c r="H262" i="16"/>
  <c r="G262" i="16"/>
  <c r="H261" i="16"/>
  <c r="G261" i="16"/>
  <c r="H260" i="16"/>
  <c r="G260" i="16"/>
  <c r="H259" i="16"/>
  <c r="G259" i="16"/>
  <c r="H258" i="16"/>
  <c r="G258" i="16"/>
  <c r="H257" i="16"/>
  <c r="G257" i="16"/>
  <c r="H256" i="16"/>
  <c r="G256" i="16"/>
  <c r="H255" i="16"/>
  <c r="G255" i="16"/>
  <c r="H254" i="16"/>
  <c r="G254" i="16"/>
  <c r="H253" i="16"/>
  <c r="G253" i="16"/>
  <c r="H252" i="16"/>
  <c r="G252" i="16"/>
  <c r="H251" i="16"/>
  <c r="G251" i="16"/>
  <c r="H250" i="16"/>
  <c r="G250" i="16"/>
  <c r="H249" i="16"/>
  <c r="G249" i="16"/>
  <c r="H248" i="16"/>
  <c r="G248" i="16"/>
  <c r="H247" i="16"/>
  <c r="G247" i="16"/>
  <c r="H246" i="16"/>
  <c r="G246" i="16"/>
  <c r="H245" i="16"/>
  <c r="G245" i="16"/>
  <c r="H244" i="16"/>
  <c r="G244" i="16"/>
  <c r="H243" i="16"/>
  <c r="G243" i="16"/>
  <c r="H242" i="16"/>
  <c r="G242" i="16"/>
  <c r="H241" i="16"/>
  <c r="G241" i="16"/>
  <c r="H240" i="16"/>
  <c r="G240" i="16"/>
  <c r="H239" i="16"/>
  <c r="G239" i="16"/>
  <c r="H238" i="16"/>
  <c r="G238" i="16"/>
  <c r="H237" i="16"/>
  <c r="G237" i="16"/>
  <c r="H236" i="16"/>
  <c r="G236" i="16"/>
  <c r="H235" i="16"/>
  <c r="G235" i="16"/>
  <c r="H234" i="16"/>
  <c r="G234" i="16"/>
  <c r="H233" i="16"/>
  <c r="G233" i="16"/>
  <c r="H232" i="16"/>
  <c r="G232" i="16"/>
  <c r="H231" i="16"/>
  <c r="G231" i="16"/>
  <c r="H230" i="16"/>
  <c r="G230" i="16"/>
  <c r="H229" i="16"/>
  <c r="G229" i="16"/>
  <c r="H228" i="16"/>
  <c r="G228" i="16"/>
  <c r="H227" i="16"/>
  <c r="G227" i="16"/>
  <c r="H226" i="16"/>
  <c r="G226" i="16"/>
  <c r="H225" i="16"/>
  <c r="G225" i="16"/>
  <c r="H224" i="16"/>
  <c r="G224" i="16"/>
  <c r="H223" i="16"/>
  <c r="G223" i="16"/>
  <c r="H222" i="16"/>
  <c r="G222" i="16"/>
  <c r="H221" i="16"/>
  <c r="G221" i="16"/>
  <c r="H220" i="16"/>
  <c r="G220" i="16"/>
  <c r="H219" i="16"/>
  <c r="G219" i="16"/>
  <c r="H218" i="16"/>
  <c r="G218" i="16"/>
  <c r="H217" i="16"/>
  <c r="G217" i="16"/>
  <c r="H216" i="16"/>
  <c r="G216" i="16"/>
  <c r="H215" i="16"/>
  <c r="G215" i="16"/>
  <c r="H214" i="16"/>
  <c r="G214" i="16"/>
  <c r="H213" i="16"/>
  <c r="G213" i="16"/>
  <c r="H212" i="16"/>
  <c r="G212" i="16"/>
  <c r="H211" i="16"/>
  <c r="G211" i="16"/>
  <c r="H210" i="16"/>
  <c r="G210" i="16"/>
  <c r="G209" i="16"/>
  <c r="H209" i="16" s="1"/>
  <c r="G208" i="16"/>
  <c r="H208" i="16" s="1"/>
  <c r="G207" i="16"/>
  <c r="H206" i="16"/>
  <c r="G206" i="16"/>
  <c r="G205" i="16"/>
  <c r="H205" i="16" s="1"/>
  <c r="G204" i="16"/>
  <c r="H204" i="16" s="1"/>
  <c r="G203" i="16"/>
  <c r="H202" i="16"/>
  <c r="G202" i="16"/>
  <c r="G201" i="16"/>
  <c r="H201" i="16" s="1"/>
  <c r="G200" i="16"/>
  <c r="H200" i="16" s="1"/>
  <c r="G199" i="16"/>
  <c r="H198" i="16"/>
  <c r="G198" i="16"/>
  <c r="G197" i="16"/>
  <c r="H197" i="16" s="1"/>
  <c r="G196" i="16"/>
  <c r="H196" i="16" s="1"/>
  <c r="G195" i="16"/>
  <c r="H194" i="16"/>
  <c r="G194" i="16"/>
  <c r="G193" i="16"/>
  <c r="H193" i="16" s="1"/>
  <c r="G192" i="16"/>
  <c r="H192" i="16" s="1"/>
  <c r="G191" i="16"/>
  <c r="H190" i="16"/>
  <c r="G190" i="16"/>
  <c r="G189" i="16"/>
  <c r="H189" i="16" s="1"/>
  <c r="G188" i="16"/>
  <c r="H188" i="16" s="1"/>
  <c r="G187" i="16"/>
  <c r="H186" i="16"/>
  <c r="G186" i="16"/>
  <c r="G185" i="16"/>
  <c r="H185" i="16" s="1"/>
  <c r="G184" i="16"/>
  <c r="H184" i="16" s="1"/>
  <c r="G183" i="16"/>
  <c r="H182" i="16"/>
  <c r="G182" i="16"/>
  <c r="G181" i="16"/>
  <c r="H181" i="16" s="1"/>
  <c r="G180" i="16"/>
  <c r="H180" i="16" s="1"/>
  <c r="G179" i="16"/>
  <c r="H178" i="16"/>
  <c r="G178" i="16"/>
  <c r="G177" i="16"/>
  <c r="H177" i="16" s="1"/>
  <c r="G176" i="16"/>
  <c r="H176" i="16" s="1"/>
  <c r="G175" i="16"/>
  <c r="H174" i="16"/>
  <c r="G174" i="16"/>
  <c r="G173" i="16"/>
  <c r="H173" i="16" s="1"/>
  <c r="G172" i="16"/>
  <c r="H172" i="16" s="1"/>
  <c r="G171" i="16"/>
  <c r="H170" i="16"/>
  <c r="G170" i="16"/>
  <c r="G169" i="16"/>
  <c r="H169" i="16" s="1"/>
  <c r="G168" i="16"/>
  <c r="H168" i="16" s="1"/>
  <c r="G167" i="16"/>
  <c r="H166" i="16"/>
  <c r="G166" i="16"/>
  <c r="G165" i="16"/>
  <c r="H165" i="16" s="1"/>
  <c r="G164" i="16"/>
  <c r="H164" i="16" s="1"/>
  <c r="G163" i="16"/>
  <c r="H162" i="16"/>
  <c r="G162" i="16"/>
  <c r="G161" i="16"/>
  <c r="H161" i="16" s="1"/>
  <c r="G160" i="16"/>
  <c r="H160" i="16" s="1"/>
  <c r="G159" i="16"/>
  <c r="H158" i="16"/>
  <c r="G158" i="16"/>
  <c r="G157" i="16"/>
  <c r="H157" i="16" s="1"/>
  <c r="G156" i="16"/>
  <c r="H156" i="16" s="1"/>
  <c r="G155" i="16"/>
  <c r="H154" i="16"/>
  <c r="G154" i="16"/>
  <c r="G153" i="16"/>
  <c r="H153" i="16" s="1"/>
  <c r="G152" i="16"/>
  <c r="H152" i="16" s="1"/>
  <c r="G151" i="16"/>
  <c r="H150" i="16"/>
  <c r="G150" i="16"/>
  <c r="G149" i="16"/>
  <c r="H149" i="16" s="1"/>
  <c r="G148" i="16"/>
  <c r="H148" i="16" s="1"/>
  <c r="G147" i="16"/>
  <c r="H146" i="16"/>
  <c r="G146" i="16"/>
  <c r="G145" i="16"/>
  <c r="H145" i="16" s="1"/>
  <c r="G144" i="16"/>
  <c r="H144" i="16" s="1"/>
  <c r="G143" i="16"/>
  <c r="H142" i="16"/>
  <c r="G142" i="16"/>
  <c r="G141" i="16"/>
  <c r="H141" i="16" s="1"/>
  <c r="G140" i="16"/>
  <c r="H140" i="16" s="1"/>
  <c r="G139" i="16"/>
  <c r="H138" i="16"/>
  <c r="G138" i="16"/>
  <c r="G137" i="16"/>
  <c r="H137" i="16" s="1"/>
  <c r="G136" i="16"/>
  <c r="H136" i="16" s="1"/>
  <c r="G135" i="16"/>
  <c r="H134" i="16"/>
  <c r="G134" i="16"/>
  <c r="G133" i="16"/>
  <c r="H133" i="16" s="1"/>
  <c r="G132" i="16"/>
  <c r="H132" i="16" s="1"/>
  <c r="G131" i="16"/>
  <c r="H130" i="16"/>
  <c r="G130" i="16"/>
  <c r="G129" i="16"/>
  <c r="H129" i="16" s="1"/>
  <c r="G128" i="16"/>
  <c r="H128" i="16" s="1"/>
  <c r="G127" i="16"/>
  <c r="H126" i="16"/>
  <c r="G126" i="16"/>
  <c r="G125" i="16"/>
  <c r="H125" i="16" s="1"/>
  <c r="G124" i="16"/>
  <c r="H124" i="16" s="1"/>
  <c r="G123" i="16"/>
  <c r="H122" i="16"/>
  <c r="G122" i="16"/>
  <c r="G121" i="16"/>
  <c r="H121" i="16" s="1"/>
  <c r="G120" i="16"/>
  <c r="H120" i="16" s="1"/>
  <c r="G119" i="16"/>
  <c r="H118" i="16"/>
  <c r="G118" i="16"/>
  <c r="G117" i="16"/>
  <c r="H117" i="16" s="1"/>
  <c r="G116" i="16"/>
  <c r="H116" i="16" s="1"/>
  <c r="G115" i="16"/>
  <c r="H114" i="16"/>
  <c r="G114" i="16"/>
  <c r="G113" i="16"/>
  <c r="H113" i="16" s="1"/>
  <c r="G112" i="16"/>
  <c r="H112" i="16" s="1"/>
  <c r="G111" i="16"/>
  <c r="H110" i="16"/>
  <c r="G110" i="16"/>
  <c r="G109" i="16"/>
  <c r="H109" i="16" s="1"/>
  <c r="G108" i="16"/>
  <c r="H108" i="16" s="1"/>
  <c r="G107" i="16"/>
  <c r="H106" i="16"/>
  <c r="G106" i="16"/>
  <c r="G105" i="16"/>
  <c r="H105" i="16" s="1"/>
  <c r="G104" i="16"/>
  <c r="H104" i="16" s="1"/>
  <c r="G103" i="16"/>
  <c r="H102" i="16"/>
  <c r="G102" i="16"/>
  <c r="G101" i="16"/>
  <c r="H101" i="16" s="1"/>
  <c r="G100" i="16"/>
  <c r="H100" i="16" s="1"/>
  <c r="G99" i="16"/>
  <c r="H98" i="16"/>
  <c r="G98" i="16"/>
  <c r="G97" i="16"/>
  <c r="H97" i="16" s="1"/>
  <c r="G96" i="16"/>
  <c r="H96" i="16" s="1"/>
  <c r="G95" i="16"/>
  <c r="H94" i="16"/>
  <c r="G94" i="16"/>
  <c r="G93" i="16"/>
  <c r="H93" i="16" s="1"/>
  <c r="G92" i="16"/>
  <c r="H92" i="16" s="1"/>
  <c r="G91" i="16"/>
  <c r="H90" i="16"/>
  <c r="G90" i="16"/>
  <c r="G89" i="16"/>
  <c r="H89" i="16" s="1"/>
  <c r="G88" i="16"/>
  <c r="H88" i="16" s="1"/>
  <c r="G87" i="16"/>
  <c r="H86" i="16"/>
  <c r="G86" i="16"/>
  <c r="G85" i="16"/>
  <c r="H85" i="16" s="1"/>
  <c r="G84" i="16"/>
  <c r="H84" i="16" s="1"/>
  <c r="G83" i="16"/>
  <c r="H82" i="16"/>
  <c r="G82" i="16"/>
  <c r="G81" i="16"/>
  <c r="H81" i="16" s="1"/>
  <c r="G80" i="16"/>
  <c r="H80" i="16" s="1"/>
  <c r="G79" i="16"/>
  <c r="H78" i="16"/>
  <c r="G78" i="16"/>
  <c r="G77" i="16"/>
  <c r="H77" i="16" s="1"/>
  <c r="G76" i="16"/>
  <c r="H76" i="16" s="1"/>
  <c r="G75" i="16"/>
  <c r="H74" i="16"/>
  <c r="G74" i="16"/>
  <c r="G73" i="16"/>
  <c r="H73" i="16" s="1"/>
  <c r="G72" i="16"/>
  <c r="H72" i="16" s="1"/>
  <c r="G71" i="16"/>
  <c r="H70" i="16"/>
  <c r="G70" i="16"/>
  <c r="G69" i="16"/>
  <c r="H69" i="16" s="1"/>
  <c r="G68" i="16"/>
  <c r="G67" i="16"/>
  <c r="G66" i="16"/>
  <c r="H66" i="16" s="1"/>
  <c r="G65" i="16"/>
  <c r="G64" i="16"/>
  <c r="H64" i="16" s="1"/>
  <c r="G63" i="16"/>
  <c r="H62" i="16"/>
  <c r="G62" i="16"/>
  <c r="G61" i="16"/>
  <c r="G60" i="16"/>
  <c r="G59" i="16"/>
  <c r="G58" i="16"/>
  <c r="H58" i="16" s="1"/>
  <c r="G57" i="16"/>
  <c r="G56" i="16"/>
  <c r="G55" i="16"/>
  <c r="H54" i="16"/>
  <c r="G54" i="16"/>
  <c r="G53" i="16"/>
  <c r="G52" i="16"/>
  <c r="G51" i="16"/>
  <c r="H50" i="16" s="1"/>
  <c r="G50" i="16"/>
  <c r="H49" i="16"/>
  <c r="G49" i="16"/>
  <c r="G48" i="16"/>
  <c r="G47" i="16"/>
  <c r="H46" i="16" s="1"/>
  <c r="G46" i="16"/>
  <c r="H45" i="16"/>
  <c r="G45" i="16"/>
  <c r="G44" i="16"/>
  <c r="G43" i="16"/>
  <c r="H42" i="16" s="1"/>
  <c r="G42" i="16"/>
  <c r="H41" i="16"/>
  <c r="G41" i="16"/>
  <c r="G40" i="16"/>
  <c r="G39" i="16"/>
  <c r="H38" i="16" s="1"/>
  <c r="G38" i="16"/>
  <c r="H37" i="16"/>
  <c r="G37" i="16"/>
  <c r="G36" i="16"/>
  <c r="G35" i="16"/>
  <c r="H34" i="16" s="1"/>
  <c r="G34" i="16"/>
  <c r="H33" i="16"/>
  <c r="G33" i="16"/>
  <c r="G32" i="16"/>
  <c r="G31" i="16"/>
  <c r="H30" i="16" s="1"/>
  <c r="G30" i="16"/>
  <c r="H29" i="16"/>
  <c r="G29" i="16"/>
  <c r="G28" i="16"/>
  <c r="G27" i="16"/>
  <c r="H26" i="16" s="1"/>
  <c r="G26" i="16"/>
  <c r="H25" i="16"/>
  <c r="G25" i="16"/>
  <c r="G24" i="16"/>
  <c r="G23" i="16"/>
  <c r="H22" i="16" s="1"/>
  <c r="G22" i="16"/>
  <c r="H21" i="16"/>
  <c r="G21" i="16"/>
  <c r="G20" i="16"/>
  <c r="G19" i="16"/>
  <c r="H19" i="16" s="1"/>
  <c r="G18" i="16"/>
  <c r="H18" i="16" s="1"/>
  <c r="G17" i="16"/>
  <c r="H17" i="16" s="1"/>
  <c r="G16" i="16"/>
  <c r="H16" i="16" s="1"/>
  <c r="G15" i="16"/>
  <c r="H15" i="16" s="1"/>
  <c r="G14" i="16"/>
  <c r="H14" i="16" s="1"/>
  <c r="G13" i="16"/>
  <c r="H13" i="16" s="1"/>
  <c r="G12" i="16"/>
  <c r="H12" i="16" s="1"/>
  <c r="G11" i="16"/>
  <c r="H11" i="16" s="1"/>
  <c r="G10" i="16"/>
  <c r="H10" i="16" s="1"/>
  <c r="G9" i="16"/>
  <c r="H9" i="16" s="1"/>
  <c r="G8" i="16"/>
  <c r="H8" i="16" s="1"/>
  <c r="G7" i="16"/>
  <c r="H7" i="16" s="1"/>
  <c r="G6" i="16"/>
  <c r="H6" i="16" s="1"/>
  <c r="G5" i="16"/>
  <c r="H5" i="16" s="1"/>
  <c r="G4" i="16"/>
  <c r="H4" i="16" s="1"/>
  <c r="G3" i="16"/>
  <c r="G2" i="16"/>
  <c r="H2" i="16" s="1"/>
  <c r="H1781" i="15"/>
  <c r="G1781" i="15"/>
  <c r="G1780" i="15"/>
  <c r="H1780" i="15" s="1"/>
  <c r="H1779" i="15"/>
  <c r="G1779" i="15"/>
  <c r="G1778" i="15"/>
  <c r="H1778" i="15" s="1"/>
  <c r="H1777" i="15"/>
  <c r="G1777" i="15"/>
  <c r="G1776" i="15"/>
  <c r="H1776" i="15" s="1"/>
  <c r="H1775" i="15"/>
  <c r="G1775" i="15"/>
  <c r="G1774" i="15"/>
  <c r="H1774" i="15" s="1"/>
  <c r="H1773" i="15"/>
  <c r="G1773" i="15"/>
  <c r="G1772" i="15"/>
  <c r="H1772" i="15" s="1"/>
  <c r="H1771" i="15"/>
  <c r="G1771" i="15"/>
  <c r="G1770" i="15"/>
  <c r="H1770" i="15" s="1"/>
  <c r="H1769" i="15"/>
  <c r="G1769" i="15"/>
  <c r="G1768" i="15"/>
  <c r="H1768" i="15" s="1"/>
  <c r="H1767" i="15"/>
  <c r="G1767" i="15"/>
  <c r="G1766" i="15"/>
  <c r="H1766" i="15" s="1"/>
  <c r="H1765" i="15"/>
  <c r="G1765" i="15"/>
  <c r="G1764" i="15"/>
  <c r="H1764" i="15" s="1"/>
  <c r="H1763" i="15"/>
  <c r="G1763" i="15"/>
  <c r="G1762" i="15"/>
  <c r="H1762" i="15" s="1"/>
  <c r="H1761" i="15"/>
  <c r="G1761" i="15"/>
  <c r="G1760" i="15"/>
  <c r="H1760" i="15" s="1"/>
  <c r="H1759" i="15"/>
  <c r="G1759" i="15"/>
  <c r="G1758" i="15"/>
  <c r="H1758" i="15" s="1"/>
  <c r="H1757" i="15"/>
  <c r="G1757" i="15"/>
  <c r="G1756" i="15"/>
  <c r="H1756" i="15" s="1"/>
  <c r="H1755" i="15"/>
  <c r="G1755" i="15"/>
  <c r="G1754" i="15"/>
  <c r="H1754" i="15" s="1"/>
  <c r="H1753" i="15"/>
  <c r="G1753" i="15"/>
  <c r="G1752" i="15"/>
  <c r="H1752" i="15" s="1"/>
  <c r="H1751" i="15"/>
  <c r="G1751" i="15"/>
  <c r="G1750" i="15"/>
  <c r="H1750" i="15" s="1"/>
  <c r="H1749" i="15"/>
  <c r="G1749" i="15"/>
  <c r="G1748" i="15"/>
  <c r="H1748" i="15" s="1"/>
  <c r="H1747" i="15"/>
  <c r="G1747" i="15"/>
  <c r="G1746" i="15"/>
  <c r="H1746" i="15" s="1"/>
  <c r="H1745" i="15"/>
  <c r="G1745" i="15"/>
  <c r="G1744" i="15"/>
  <c r="H1744" i="15" s="1"/>
  <c r="H1743" i="15"/>
  <c r="G1743" i="15"/>
  <c r="G1742" i="15"/>
  <c r="H1742" i="15" s="1"/>
  <c r="H1741" i="15"/>
  <c r="G1741" i="15"/>
  <c r="G1740" i="15"/>
  <c r="H1740" i="15" s="1"/>
  <c r="H1739" i="15"/>
  <c r="G1739" i="15"/>
  <c r="G1738" i="15"/>
  <c r="H1738" i="15" s="1"/>
  <c r="H1737" i="15"/>
  <c r="G1737" i="15"/>
  <c r="G1736" i="15"/>
  <c r="H1736" i="15" s="1"/>
  <c r="H1735" i="15"/>
  <c r="G1735" i="15"/>
  <c r="G1734" i="15"/>
  <c r="H1734" i="15" s="1"/>
  <c r="H1733" i="15"/>
  <c r="G1733" i="15"/>
  <c r="G1732" i="15"/>
  <c r="H1732" i="15" s="1"/>
  <c r="H1731" i="15"/>
  <c r="G1731" i="15"/>
  <c r="G1730" i="15"/>
  <c r="H1730" i="15" s="1"/>
  <c r="H1729" i="15"/>
  <c r="G1729" i="15"/>
  <c r="G1728" i="15"/>
  <c r="H1728" i="15" s="1"/>
  <c r="H1727" i="15"/>
  <c r="G1727" i="15"/>
  <c r="G1726" i="15"/>
  <c r="H1726" i="15" s="1"/>
  <c r="H1725" i="15"/>
  <c r="G1725" i="15"/>
  <c r="G1724" i="15"/>
  <c r="H1724" i="15" s="1"/>
  <c r="H1723" i="15"/>
  <c r="G1723" i="15"/>
  <c r="G1722" i="15"/>
  <c r="H1722" i="15" s="1"/>
  <c r="H1721" i="15"/>
  <c r="G1721" i="15"/>
  <c r="G1720" i="15"/>
  <c r="H1720" i="15" s="1"/>
  <c r="H1719" i="15"/>
  <c r="G1719" i="15"/>
  <c r="G1718" i="15"/>
  <c r="H1718" i="15" s="1"/>
  <c r="H1717" i="15"/>
  <c r="G1717" i="15"/>
  <c r="G1716" i="15"/>
  <c r="H1716" i="15" s="1"/>
  <c r="H1715" i="15"/>
  <c r="G1715" i="15"/>
  <c r="G1714" i="15"/>
  <c r="H1714" i="15" s="1"/>
  <c r="H1713" i="15"/>
  <c r="G1713" i="15"/>
  <c r="G1712" i="15"/>
  <c r="H1712" i="15" s="1"/>
  <c r="H1711" i="15"/>
  <c r="G1711" i="15"/>
  <c r="G1710" i="15"/>
  <c r="H1710" i="15" s="1"/>
  <c r="H1709" i="15"/>
  <c r="G1709" i="15"/>
  <c r="G1708" i="15"/>
  <c r="H1708" i="15" s="1"/>
  <c r="H1707" i="15"/>
  <c r="G1707" i="15"/>
  <c r="G1706" i="15"/>
  <c r="H1706" i="15" s="1"/>
  <c r="H1705" i="15"/>
  <c r="G1705" i="15"/>
  <c r="G1704" i="15"/>
  <c r="H1704" i="15" s="1"/>
  <c r="H1703" i="15"/>
  <c r="G1703" i="15"/>
  <c r="G1702" i="15"/>
  <c r="H1702" i="15" s="1"/>
  <c r="H1701" i="15"/>
  <c r="G1701" i="15"/>
  <c r="G1700" i="15"/>
  <c r="H1700" i="15" s="1"/>
  <c r="H1699" i="15"/>
  <c r="G1699" i="15"/>
  <c r="H1698" i="15"/>
  <c r="G1698" i="15"/>
  <c r="H1697" i="15"/>
  <c r="G1697" i="15"/>
  <c r="H1696" i="15"/>
  <c r="G1696" i="15"/>
  <c r="H1695" i="15"/>
  <c r="G1695" i="15"/>
  <c r="H1694" i="15"/>
  <c r="G1694" i="15"/>
  <c r="H1693" i="15"/>
  <c r="G1693" i="15"/>
  <c r="H1692" i="15"/>
  <c r="G1692" i="15"/>
  <c r="H1691" i="15"/>
  <c r="G1691" i="15"/>
  <c r="H1690" i="15"/>
  <c r="G1690" i="15"/>
  <c r="H1689" i="15"/>
  <c r="G1689" i="15"/>
  <c r="H1688" i="15"/>
  <c r="G1688" i="15"/>
  <c r="H1687" i="15"/>
  <c r="G1687" i="15"/>
  <c r="H1686" i="15"/>
  <c r="G1686" i="15"/>
  <c r="H1685" i="15"/>
  <c r="G1685" i="15"/>
  <c r="H1684" i="15"/>
  <c r="G1684" i="15"/>
  <c r="H1683" i="15"/>
  <c r="G1683" i="15"/>
  <c r="H1682" i="15"/>
  <c r="G1682" i="15"/>
  <c r="H1681" i="15"/>
  <c r="G1681" i="15"/>
  <c r="H1680" i="15"/>
  <c r="G1680" i="15"/>
  <c r="H1679" i="15"/>
  <c r="G1679" i="15"/>
  <c r="H1678" i="15"/>
  <c r="G1678" i="15"/>
  <c r="H1677" i="15"/>
  <c r="G1677" i="15"/>
  <c r="H1676" i="15"/>
  <c r="G1676" i="15"/>
  <c r="H1675" i="15"/>
  <c r="G1675" i="15"/>
  <c r="H1674" i="15"/>
  <c r="G1674" i="15"/>
  <c r="H1673" i="15"/>
  <c r="G1673" i="15"/>
  <c r="H1672" i="15"/>
  <c r="G1672" i="15"/>
  <c r="H1671" i="15"/>
  <c r="G1671" i="15"/>
  <c r="H1670" i="15"/>
  <c r="G1670" i="15"/>
  <c r="H1669" i="15"/>
  <c r="G1669" i="15"/>
  <c r="H1668" i="15"/>
  <c r="G1668" i="15"/>
  <c r="H1667" i="15"/>
  <c r="G1667" i="15"/>
  <c r="H1666" i="15"/>
  <c r="G1666" i="15"/>
  <c r="H1665" i="15"/>
  <c r="G1665" i="15"/>
  <c r="H1664" i="15"/>
  <c r="G1664" i="15"/>
  <c r="H1663" i="15"/>
  <c r="G1663" i="15"/>
  <c r="H1662" i="15"/>
  <c r="G1662" i="15"/>
  <c r="H1661" i="15"/>
  <c r="G1661" i="15"/>
  <c r="H1660" i="15"/>
  <c r="G1660" i="15"/>
  <c r="H1659" i="15"/>
  <c r="G1659" i="15"/>
  <c r="H1658" i="15"/>
  <c r="G1658" i="15"/>
  <c r="H1657" i="15"/>
  <c r="G1657" i="15"/>
  <c r="H1656" i="15"/>
  <c r="G1656" i="15"/>
  <c r="H1655" i="15"/>
  <c r="G1655" i="15"/>
  <c r="H1654" i="15"/>
  <c r="G1654" i="15"/>
  <c r="H1653" i="15"/>
  <c r="G1653" i="15"/>
  <c r="H1652" i="15"/>
  <c r="G1652" i="15"/>
  <c r="H1651" i="15"/>
  <c r="G1651" i="15"/>
  <c r="H1650" i="15"/>
  <c r="G1650" i="15"/>
  <c r="H1649" i="15"/>
  <c r="G1649" i="15"/>
  <c r="H1648" i="15"/>
  <c r="G1648" i="15"/>
  <c r="H1647" i="15"/>
  <c r="G1647" i="15"/>
  <c r="H1646" i="15"/>
  <c r="G1646" i="15"/>
  <c r="H1645" i="15"/>
  <c r="G1645" i="15"/>
  <c r="H1644" i="15"/>
  <c r="G1644" i="15"/>
  <c r="H1643" i="15"/>
  <c r="G1643" i="15"/>
  <c r="H1642" i="15"/>
  <c r="G1642" i="15"/>
  <c r="H1641" i="15"/>
  <c r="G1641" i="15"/>
  <c r="H1640" i="15"/>
  <c r="G1640" i="15"/>
  <c r="H1639" i="15"/>
  <c r="G1639" i="15"/>
  <c r="H1638" i="15"/>
  <c r="G1638" i="15"/>
  <c r="H1637" i="15"/>
  <c r="G1637" i="15"/>
  <c r="H1636" i="15"/>
  <c r="G1636" i="15"/>
  <c r="H1635" i="15"/>
  <c r="G1635" i="15"/>
  <c r="H1634" i="15"/>
  <c r="G1634" i="15"/>
  <c r="H1633" i="15"/>
  <c r="G1633" i="15"/>
  <c r="H1632" i="15"/>
  <c r="G1632" i="15"/>
  <c r="H1631" i="15"/>
  <c r="G1631" i="15"/>
  <c r="H1630" i="15"/>
  <c r="G1630" i="15"/>
  <c r="H1629" i="15"/>
  <c r="G1629" i="15"/>
  <c r="H1628" i="15"/>
  <c r="G1628" i="15"/>
  <c r="H1627" i="15"/>
  <c r="G1627" i="15"/>
  <c r="H1626" i="15"/>
  <c r="G1626" i="15"/>
  <c r="H1625" i="15"/>
  <c r="G1625" i="15"/>
  <c r="H1624" i="15"/>
  <c r="G1624" i="15"/>
  <c r="H1623" i="15"/>
  <c r="G1623" i="15"/>
  <c r="H1622" i="15"/>
  <c r="G1622" i="15"/>
  <c r="H1621" i="15"/>
  <c r="G1621" i="15"/>
  <c r="H1620" i="15"/>
  <c r="G1620" i="15"/>
  <c r="H1619" i="15"/>
  <c r="G1619" i="15"/>
  <c r="H1618" i="15"/>
  <c r="G1618" i="15"/>
  <c r="H1617" i="15"/>
  <c r="G1617" i="15"/>
  <c r="H1616" i="15"/>
  <c r="G1616" i="15"/>
  <c r="H1615" i="15"/>
  <c r="G1615" i="15"/>
  <c r="H1614" i="15"/>
  <c r="G1614" i="15"/>
  <c r="H1613" i="15"/>
  <c r="G1613" i="15"/>
  <c r="H1612" i="15"/>
  <c r="G1612" i="15"/>
  <c r="H1611" i="15"/>
  <c r="G1611" i="15"/>
  <c r="H1610" i="15"/>
  <c r="G1610" i="15"/>
  <c r="H1609" i="15"/>
  <c r="G1609" i="15"/>
  <c r="H1608" i="15"/>
  <c r="G1608" i="15"/>
  <c r="H1607" i="15"/>
  <c r="G1607" i="15"/>
  <c r="H1606" i="15"/>
  <c r="G1606" i="15"/>
  <c r="H1605" i="15"/>
  <c r="G1605" i="15"/>
  <c r="H1604" i="15"/>
  <c r="G1604" i="15"/>
  <c r="H1603" i="15"/>
  <c r="G1603" i="15"/>
  <c r="H1602" i="15"/>
  <c r="G1602" i="15"/>
  <c r="H1601" i="15"/>
  <c r="G1601" i="15"/>
  <c r="H1600" i="15"/>
  <c r="G1600" i="15"/>
  <c r="H1599" i="15"/>
  <c r="G1599" i="15"/>
  <c r="H1598" i="15"/>
  <c r="G1598" i="15"/>
  <c r="H1597" i="15"/>
  <c r="G1597" i="15"/>
  <c r="H1596" i="15"/>
  <c r="G1596" i="15"/>
  <c r="H1595" i="15"/>
  <c r="G1595" i="15"/>
  <c r="H1594" i="15"/>
  <c r="G1594" i="15"/>
  <c r="H1593" i="15"/>
  <c r="G1593" i="15"/>
  <c r="H1592" i="15"/>
  <c r="G1592" i="15"/>
  <c r="H1591" i="15"/>
  <c r="G1591" i="15"/>
  <c r="H1590" i="15"/>
  <c r="G1590" i="15"/>
  <c r="H1589" i="15"/>
  <c r="G1589" i="15"/>
  <c r="H1588" i="15"/>
  <c r="G1588" i="15"/>
  <c r="H1587" i="15"/>
  <c r="G1587" i="15"/>
  <c r="H1586" i="15"/>
  <c r="G1586" i="15"/>
  <c r="H1585" i="15"/>
  <c r="G1585" i="15"/>
  <c r="H1584" i="15"/>
  <c r="G1584" i="15"/>
  <c r="H1583" i="15"/>
  <c r="G1583" i="15"/>
  <c r="H1582" i="15"/>
  <c r="G1582" i="15"/>
  <c r="H1581" i="15"/>
  <c r="G1581" i="15"/>
  <c r="H1580" i="15"/>
  <c r="G1580" i="15"/>
  <c r="H1579" i="15"/>
  <c r="G1579" i="15"/>
  <c r="H1578" i="15"/>
  <c r="G1578" i="15"/>
  <c r="H1577" i="15"/>
  <c r="G1577" i="15"/>
  <c r="H1576" i="15"/>
  <c r="G1576" i="15"/>
  <c r="H1575" i="15"/>
  <c r="G1575" i="15"/>
  <c r="H1574" i="15"/>
  <c r="G1574" i="15"/>
  <c r="H1573" i="15"/>
  <c r="G1573" i="15"/>
  <c r="H1572" i="15"/>
  <c r="G1572" i="15"/>
  <c r="H1571" i="15"/>
  <c r="G1571" i="15"/>
  <c r="H1570" i="15"/>
  <c r="G1570" i="15"/>
  <c r="H1569" i="15"/>
  <c r="G1569" i="15"/>
  <c r="H1568" i="15"/>
  <c r="G1568" i="15"/>
  <c r="H1567" i="15"/>
  <c r="G1567" i="15"/>
  <c r="H1566" i="15"/>
  <c r="G1566" i="15"/>
  <c r="H1565" i="15"/>
  <c r="G1565" i="15"/>
  <c r="H1564" i="15"/>
  <c r="G1564" i="15"/>
  <c r="H1563" i="15"/>
  <c r="G1563" i="15"/>
  <c r="H1562" i="15"/>
  <c r="G1562" i="15"/>
  <c r="H1561" i="15"/>
  <c r="G1561" i="15"/>
  <c r="H1560" i="15"/>
  <c r="G1560" i="15"/>
  <c r="H1559" i="15"/>
  <c r="G1559" i="15"/>
  <c r="H1558" i="15"/>
  <c r="G1558" i="15"/>
  <c r="H1557" i="15"/>
  <c r="G1557" i="15"/>
  <c r="H1556" i="15"/>
  <c r="G1556" i="15"/>
  <c r="H1555" i="15"/>
  <c r="G1555" i="15"/>
  <c r="H1554" i="15"/>
  <c r="G1554" i="15"/>
  <c r="H1553" i="15"/>
  <c r="G1553" i="15"/>
  <c r="H1552" i="15"/>
  <c r="G1552" i="15"/>
  <c r="H1551" i="15"/>
  <c r="G1551" i="15"/>
  <c r="H1550" i="15"/>
  <c r="G1550" i="15"/>
  <c r="H1549" i="15"/>
  <c r="G1549" i="15"/>
  <c r="H1548" i="15"/>
  <c r="G1548" i="15"/>
  <c r="H1547" i="15"/>
  <c r="G1547" i="15"/>
  <c r="H1546" i="15"/>
  <c r="G1546" i="15"/>
  <c r="H1545" i="15"/>
  <c r="G1545" i="15"/>
  <c r="H1544" i="15"/>
  <c r="G1544" i="15"/>
  <c r="H1543" i="15"/>
  <c r="G1543" i="15"/>
  <c r="H1542" i="15"/>
  <c r="G1542" i="15"/>
  <c r="H1541" i="15"/>
  <c r="G1541" i="15"/>
  <c r="H1540" i="15"/>
  <c r="G1540" i="15"/>
  <c r="H1539" i="15"/>
  <c r="G1539" i="15"/>
  <c r="H1538" i="15"/>
  <c r="G1538" i="15"/>
  <c r="H1537" i="15"/>
  <c r="G1537" i="15"/>
  <c r="H1536" i="15"/>
  <c r="G1536" i="15"/>
  <c r="H1535" i="15"/>
  <c r="G1535" i="15"/>
  <c r="H1534" i="15"/>
  <c r="G1534" i="15"/>
  <c r="H1533" i="15"/>
  <c r="G1533" i="15"/>
  <c r="H1532" i="15"/>
  <c r="G1532" i="15"/>
  <c r="H1531" i="15"/>
  <c r="G1531" i="15"/>
  <c r="H1530" i="15"/>
  <c r="G1530" i="15"/>
  <c r="H1529" i="15"/>
  <c r="G1529" i="15"/>
  <c r="H1528" i="15"/>
  <c r="G1528" i="15"/>
  <c r="H1527" i="15"/>
  <c r="G1527" i="15"/>
  <c r="H1526" i="15"/>
  <c r="G1526" i="15"/>
  <c r="H1525" i="15"/>
  <c r="G1525" i="15"/>
  <c r="H1524" i="15"/>
  <c r="G1524" i="15"/>
  <c r="H1523" i="15"/>
  <c r="G1523" i="15"/>
  <c r="H1522" i="15"/>
  <c r="G1522" i="15"/>
  <c r="H1521" i="15"/>
  <c r="G1521" i="15"/>
  <c r="H1520" i="15"/>
  <c r="G1520" i="15"/>
  <c r="H1519" i="15"/>
  <c r="G1519" i="15"/>
  <c r="H1518" i="15"/>
  <c r="G1518" i="15"/>
  <c r="H1517" i="15"/>
  <c r="G1517" i="15"/>
  <c r="H1516" i="15"/>
  <c r="G1516" i="15"/>
  <c r="H1515" i="15"/>
  <c r="G1515" i="15"/>
  <c r="H1514" i="15"/>
  <c r="G1514" i="15"/>
  <c r="H1513" i="15"/>
  <c r="G1513" i="15"/>
  <c r="H1512" i="15"/>
  <c r="G1512" i="15"/>
  <c r="H1511" i="15"/>
  <c r="G1511" i="15"/>
  <c r="H1510" i="15"/>
  <c r="G1510" i="15"/>
  <c r="H1509" i="15"/>
  <c r="G1509" i="15"/>
  <c r="H1508" i="15"/>
  <c r="G1508" i="15"/>
  <c r="H1507" i="15"/>
  <c r="G1507" i="15"/>
  <c r="H1506" i="15"/>
  <c r="G1506" i="15"/>
  <c r="H1505" i="15"/>
  <c r="G1505" i="15"/>
  <c r="H1504" i="15"/>
  <c r="G1504" i="15"/>
  <c r="H1503" i="15"/>
  <c r="G1503" i="15"/>
  <c r="H1502" i="15"/>
  <c r="G1502" i="15"/>
  <c r="H1501" i="15"/>
  <c r="G1501" i="15"/>
  <c r="H1500" i="15"/>
  <c r="G1500" i="15"/>
  <c r="H1499" i="15"/>
  <c r="G1499" i="15"/>
  <c r="H1498" i="15"/>
  <c r="G1498" i="15"/>
  <c r="H1497" i="15"/>
  <c r="G1497" i="15"/>
  <c r="H1496" i="15"/>
  <c r="G1496" i="15"/>
  <c r="H1495" i="15"/>
  <c r="G1495" i="15"/>
  <c r="H1494" i="15"/>
  <c r="G1494" i="15"/>
  <c r="H1493" i="15"/>
  <c r="G1493" i="15"/>
  <c r="H1492" i="15"/>
  <c r="G1492" i="15"/>
  <c r="H1491" i="15"/>
  <c r="G1491" i="15"/>
  <c r="H1490" i="15"/>
  <c r="G1490" i="15"/>
  <c r="H1489" i="15"/>
  <c r="G1489" i="15"/>
  <c r="H1488" i="15"/>
  <c r="G1488" i="15"/>
  <c r="H1487" i="15"/>
  <c r="G1487" i="15"/>
  <c r="H1486" i="15"/>
  <c r="G1486" i="15"/>
  <c r="H1485" i="15"/>
  <c r="G1485" i="15"/>
  <c r="H1484" i="15"/>
  <c r="G1484" i="15"/>
  <c r="H1483" i="15"/>
  <c r="G1483" i="15"/>
  <c r="H1482" i="15"/>
  <c r="G1482" i="15"/>
  <c r="H1481" i="15"/>
  <c r="G1481" i="15"/>
  <c r="H1480" i="15"/>
  <c r="G1480" i="15"/>
  <c r="H1479" i="15"/>
  <c r="G1479" i="15"/>
  <c r="H1478" i="15"/>
  <c r="G1478" i="15"/>
  <c r="H1477" i="15"/>
  <c r="G1477" i="15"/>
  <c r="H1476" i="15"/>
  <c r="G1476" i="15"/>
  <c r="H1475" i="15"/>
  <c r="G1475" i="15"/>
  <c r="H1474" i="15"/>
  <c r="G1474" i="15"/>
  <c r="H1473" i="15"/>
  <c r="G1473" i="15"/>
  <c r="H1472" i="15"/>
  <c r="G1472" i="15"/>
  <c r="H1471" i="15"/>
  <c r="G1471" i="15"/>
  <c r="H1470" i="15"/>
  <c r="G1470" i="15"/>
  <c r="H1469" i="15"/>
  <c r="G1469" i="15"/>
  <c r="H1468" i="15"/>
  <c r="G1468" i="15"/>
  <c r="H1467" i="15"/>
  <c r="G1467" i="15"/>
  <c r="H1466" i="15"/>
  <c r="G1466" i="15"/>
  <c r="H1465" i="15"/>
  <c r="G1465" i="15"/>
  <c r="H1464" i="15"/>
  <c r="G1464" i="15"/>
  <c r="H1463" i="15"/>
  <c r="G1463" i="15"/>
  <c r="H1462" i="15"/>
  <c r="G1462" i="15"/>
  <c r="H1461" i="15"/>
  <c r="G1461" i="15"/>
  <c r="H1460" i="15"/>
  <c r="G1460" i="15"/>
  <c r="H1459" i="15"/>
  <c r="G1459" i="15"/>
  <c r="H1458" i="15"/>
  <c r="G1458" i="15"/>
  <c r="H1457" i="15"/>
  <c r="G1457" i="15"/>
  <c r="H1456" i="15"/>
  <c r="G1456" i="15"/>
  <c r="H1455" i="15"/>
  <c r="G1455" i="15"/>
  <c r="H1454" i="15"/>
  <c r="G1454" i="15"/>
  <c r="H1453" i="15"/>
  <c r="G1453" i="15"/>
  <c r="H1452" i="15"/>
  <c r="G1452" i="15"/>
  <c r="H1451" i="15"/>
  <c r="G1451" i="15"/>
  <c r="H1450" i="15"/>
  <c r="G1450" i="15"/>
  <c r="H1449" i="15"/>
  <c r="G1449" i="15"/>
  <c r="H1448" i="15"/>
  <c r="G1448" i="15"/>
  <c r="H1447" i="15"/>
  <c r="G1447" i="15"/>
  <c r="H1446" i="15"/>
  <c r="G1446" i="15"/>
  <c r="H1445" i="15"/>
  <c r="G1445" i="15"/>
  <c r="H1444" i="15"/>
  <c r="G1444" i="15"/>
  <c r="H1443" i="15"/>
  <c r="G1443" i="15"/>
  <c r="H1442" i="15"/>
  <c r="G1442" i="15"/>
  <c r="H1441" i="15"/>
  <c r="G1441" i="15"/>
  <c r="H1440" i="15"/>
  <c r="G1440" i="15"/>
  <c r="H1439" i="15"/>
  <c r="G1439" i="15"/>
  <c r="H1438" i="15"/>
  <c r="G1438" i="15"/>
  <c r="H1437" i="15"/>
  <c r="G1437" i="15"/>
  <c r="H1436" i="15"/>
  <c r="G1436" i="15"/>
  <c r="H1435" i="15"/>
  <c r="G1435" i="15"/>
  <c r="H1434" i="15"/>
  <c r="G1434" i="15"/>
  <c r="H1433" i="15"/>
  <c r="G1433" i="15"/>
  <c r="H1432" i="15"/>
  <c r="G1432" i="15"/>
  <c r="H1431" i="15"/>
  <c r="G1431" i="15"/>
  <c r="H1430" i="15"/>
  <c r="G1430" i="15"/>
  <c r="H1429" i="15"/>
  <c r="G1429" i="15"/>
  <c r="H1428" i="15"/>
  <c r="G1428" i="15"/>
  <c r="H1427" i="15"/>
  <c r="G1427" i="15"/>
  <c r="H1426" i="15"/>
  <c r="G1426" i="15"/>
  <c r="H1425" i="15"/>
  <c r="G1425" i="15"/>
  <c r="H1424" i="15"/>
  <c r="G1424" i="15"/>
  <c r="H1423" i="15"/>
  <c r="G1423" i="15"/>
  <c r="H1422" i="15"/>
  <c r="G1422" i="15"/>
  <c r="H1421" i="15"/>
  <c r="G1421" i="15"/>
  <c r="H1420" i="15"/>
  <c r="G1420" i="15"/>
  <c r="H1419" i="15"/>
  <c r="G1419" i="15"/>
  <c r="H1418" i="15"/>
  <c r="G1418" i="15"/>
  <c r="H1417" i="15"/>
  <c r="G1417" i="15"/>
  <c r="H1416" i="15"/>
  <c r="G1416" i="15"/>
  <c r="H1415" i="15"/>
  <c r="G1415" i="15"/>
  <c r="H1414" i="15"/>
  <c r="G1414" i="15"/>
  <c r="H1413" i="15"/>
  <c r="G1413" i="15"/>
  <c r="H1412" i="15"/>
  <c r="G1412" i="15"/>
  <c r="H1411" i="15"/>
  <c r="G1411" i="15"/>
  <c r="H1410" i="15"/>
  <c r="G1410" i="15"/>
  <c r="H1409" i="15"/>
  <c r="G1409" i="15"/>
  <c r="H1408" i="15"/>
  <c r="G1408" i="15"/>
  <c r="H1407" i="15"/>
  <c r="G1407" i="15"/>
  <c r="H1406" i="15"/>
  <c r="G1406" i="15"/>
  <c r="H1405" i="15"/>
  <c r="G1405" i="15"/>
  <c r="H1404" i="15"/>
  <c r="G1404" i="15"/>
  <c r="H1403" i="15"/>
  <c r="G1403" i="15"/>
  <c r="H1402" i="15"/>
  <c r="G1402" i="15"/>
  <c r="H1401" i="15"/>
  <c r="G1401" i="15"/>
  <c r="H1400" i="15"/>
  <c r="G1400" i="15"/>
  <c r="H1399" i="15"/>
  <c r="G1399" i="15"/>
  <c r="H1398" i="15"/>
  <c r="G1398" i="15"/>
  <c r="H1397" i="15"/>
  <c r="G1397" i="15"/>
  <c r="H1396" i="15"/>
  <c r="G1396" i="15"/>
  <c r="H1395" i="15"/>
  <c r="G1395" i="15"/>
  <c r="H1394" i="15"/>
  <c r="G1394" i="15"/>
  <c r="H1393" i="15"/>
  <c r="G1393" i="15"/>
  <c r="H1392" i="15"/>
  <c r="G1392" i="15"/>
  <c r="H1391" i="15"/>
  <c r="G1391" i="15"/>
  <c r="H1390" i="15"/>
  <c r="G1390" i="15"/>
  <c r="H1389" i="15"/>
  <c r="G1389" i="15"/>
  <c r="H1388" i="15"/>
  <c r="G1388" i="15"/>
  <c r="H1387" i="15"/>
  <c r="G1387" i="15"/>
  <c r="H1386" i="15"/>
  <c r="G1386" i="15"/>
  <c r="H1385" i="15"/>
  <c r="G1385" i="15"/>
  <c r="H1384" i="15"/>
  <c r="G1384" i="15"/>
  <c r="H1383" i="15"/>
  <c r="G1383" i="15"/>
  <c r="H1382" i="15"/>
  <c r="G1382" i="15"/>
  <c r="H1381" i="15"/>
  <c r="G1381" i="15"/>
  <c r="H1380" i="15"/>
  <c r="G1380" i="15"/>
  <c r="H1379" i="15"/>
  <c r="G1379" i="15"/>
  <c r="H1378" i="15"/>
  <c r="G1378" i="15"/>
  <c r="H1377" i="15"/>
  <c r="G1377" i="15"/>
  <c r="H1376" i="15"/>
  <c r="G1376" i="15"/>
  <c r="H1375" i="15"/>
  <c r="G1375" i="15"/>
  <c r="H1374" i="15"/>
  <c r="G1374" i="15"/>
  <c r="H1373" i="15"/>
  <c r="G1373" i="15"/>
  <c r="H1372" i="15"/>
  <c r="G1372" i="15"/>
  <c r="H1371" i="15"/>
  <c r="G1371" i="15"/>
  <c r="H1370" i="15"/>
  <c r="G1370" i="15"/>
  <c r="H1369" i="15"/>
  <c r="G1369" i="15"/>
  <c r="H1368" i="15"/>
  <c r="G1368" i="15"/>
  <c r="H1367" i="15"/>
  <c r="G1367" i="15"/>
  <c r="H1366" i="15"/>
  <c r="G1366" i="15"/>
  <c r="H1365" i="15"/>
  <c r="G1365" i="15"/>
  <c r="H1364" i="15"/>
  <c r="G1364" i="15"/>
  <c r="H1363" i="15"/>
  <c r="G1363" i="15"/>
  <c r="H1362" i="15"/>
  <c r="G1362" i="15"/>
  <c r="H1361" i="15"/>
  <c r="G1361" i="15"/>
  <c r="H1360" i="15"/>
  <c r="G1360" i="15"/>
  <c r="H1359" i="15"/>
  <c r="G1359" i="15"/>
  <c r="H1358" i="15"/>
  <c r="G1358" i="15"/>
  <c r="H1357" i="15"/>
  <c r="G1357" i="15"/>
  <c r="H1356" i="15"/>
  <c r="G1356" i="15"/>
  <c r="H1355" i="15"/>
  <c r="G1355" i="15"/>
  <c r="H1354" i="15"/>
  <c r="G1354" i="15"/>
  <c r="H1353" i="15"/>
  <c r="G1353" i="15"/>
  <c r="H1352" i="15"/>
  <c r="G1352" i="15"/>
  <c r="H1351" i="15"/>
  <c r="G1351" i="15"/>
  <c r="H1350" i="15"/>
  <c r="G1350" i="15"/>
  <c r="H1349" i="15"/>
  <c r="G1349" i="15"/>
  <c r="H1348" i="15"/>
  <c r="G1348" i="15"/>
  <c r="H1347" i="15"/>
  <c r="G1347" i="15"/>
  <c r="H1346" i="15"/>
  <c r="G1346" i="15"/>
  <c r="H1345" i="15"/>
  <c r="G1345" i="15"/>
  <c r="H1344" i="15"/>
  <c r="G1344" i="15"/>
  <c r="H1343" i="15"/>
  <c r="G1343" i="15"/>
  <c r="H1342" i="15"/>
  <c r="G1342" i="15"/>
  <c r="H1341" i="15"/>
  <c r="G1341" i="15"/>
  <c r="H1340" i="15"/>
  <c r="G1340" i="15"/>
  <c r="H1339" i="15"/>
  <c r="G1339" i="15"/>
  <c r="H1338" i="15"/>
  <c r="G1338" i="15"/>
  <c r="H1337" i="15"/>
  <c r="G1337" i="15"/>
  <c r="H1336" i="15"/>
  <c r="G1336" i="15"/>
  <c r="H1335" i="15"/>
  <c r="G1335" i="15"/>
  <c r="H1334" i="15"/>
  <c r="G1334" i="15"/>
  <c r="H1333" i="15"/>
  <c r="G1333" i="15"/>
  <c r="H1332" i="15"/>
  <c r="G1332" i="15"/>
  <c r="H1331" i="15"/>
  <c r="G1331" i="15"/>
  <c r="H1330" i="15"/>
  <c r="G1330" i="15"/>
  <c r="H1329" i="15"/>
  <c r="G1329" i="15"/>
  <c r="H1328" i="15"/>
  <c r="G1328" i="15"/>
  <c r="H1327" i="15"/>
  <c r="G1327" i="15"/>
  <c r="H1326" i="15"/>
  <c r="G1326" i="15"/>
  <c r="H1325" i="15"/>
  <c r="G1325" i="15"/>
  <c r="H1324" i="15"/>
  <c r="G1324" i="15"/>
  <c r="H1323" i="15"/>
  <c r="G1323" i="15"/>
  <c r="H1322" i="15"/>
  <c r="G1322" i="15"/>
  <c r="H1321" i="15"/>
  <c r="G1321" i="15"/>
  <c r="H1320" i="15"/>
  <c r="G1320" i="15"/>
  <c r="H1319" i="15"/>
  <c r="G1319" i="15"/>
  <c r="H1318" i="15"/>
  <c r="G1318" i="15"/>
  <c r="H1317" i="15"/>
  <c r="G1317" i="15"/>
  <c r="H1316" i="15"/>
  <c r="G1316" i="15"/>
  <c r="H1315" i="15"/>
  <c r="G1315" i="15"/>
  <c r="H1314" i="15"/>
  <c r="G1314" i="15"/>
  <c r="H1313" i="15"/>
  <c r="G1313" i="15"/>
  <c r="H1312" i="15"/>
  <c r="G1312" i="15"/>
  <c r="H1311" i="15"/>
  <c r="G1311" i="15"/>
  <c r="H1310" i="15"/>
  <c r="G1310" i="15"/>
  <c r="H1309" i="15"/>
  <c r="G1309" i="15"/>
  <c r="H1308" i="15"/>
  <c r="G1308" i="15"/>
  <c r="H1307" i="15"/>
  <c r="G1307" i="15"/>
  <c r="H1306" i="15"/>
  <c r="G1306" i="15"/>
  <c r="H1305" i="15"/>
  <c r="G1305" i="15"/>
  <c r="H1304" i="15"/>
  <c r="G1304" i="15"/>
  <c r="H1303" i="15"/>
  <c r="G1303" i="15"/>
  <c r="H1302" i="15"/>
  <c r="G1302" i="15"/>
  <c r="H1301" i="15"/>
  <c r="G1301" i="15"/>
  <c r="H1300" i="15"/>
  <c r="G1300" i="15"/>
  <c r="H1299" i="15"/>
  <c r="G1299" i="15"/>
  <c r="H1298" i="15"/>
  <c r="G1298" i="15"/>
  <c r="H1297" i="15"/>
  <c r="G1297" i="15"/>
  <c r="H1296" i="15"/>
  <c r="G1296" i="15"/>
  <c r="H1295" i="15"/>
  <c r="G1295" i="15"/>
  <c r="H1294" i="15"/>
  <c r="G1294" i="15"/>
  <c r="H1293" i="15"/>
  <c r="G1293" i="15"/>
  <c r="H1292" i="15"/>
  <c r="G1292" i="15"/>
  <c r="H1291" i="15"/>
  <c r="G1291" i="15"/>
  <c r="H1290" i="15"/>
  <c r="G1290" i="15"/>
  <c r="H1289" i="15"/>
  <c r="G1289" i="15"/>
  <c r="H1288" i="15"/>
  <c r="G1288" i="15"/>
  <c r="H1287" i="15"/>
  <c r="G1287" i="15"/>
  <c r="H1286" i="15"/>
  <c r="G1286" i="15"/>
  <c r="H1285" i="15"/>
  <c r="G1285" i="15"/>
  <c r="H1284" i="15"/>
  <c r="G1284" i="15"/>
  <c r="H1283" i="15"/>
  <c r="G1283" i="15"/>
  <c r="H1282" i="15"/>
  <c r="G1282" i="15"/>
  <c r="H1281" i="15"/>
  <c r="G1281" i="15"/>
  <c r="H1280" i="15"/>
  <c r="G1280" i="15"/>
  <c r="H1279" i="15"/>
  <c r="G1279" i="15"/>
  <c r="H1278" i="15"/>
  <c r="G1278" i="15"/>
  <c r="H1277" i="15"/>
  <c r="G1277" i="15"/>
  <c r="H1276" i="15"/>
  <c r="G1276" i="15"/>
  <c r="H1275" i="15"/>
  <c r="G1275" i="15"/>
  <c r="H1274" i="15"/>
  <c r="G1274" i="15"/>
  <c r="H1273" i="15"/>
  <c r="G1273" i="15"/>
  <c r="H1272" i="15"/>
  <c r="G1272" i="15"/>
  <c r="H1271" i="15"/>
  <c r="G1271" i="15"/>
  <c r="H1270" i="15"/>
  <c r="G1270" i="15"/>
  <c r="H1269" i="15"/>
  <c r="G1269" i="15"/>
  <c r="H1268" i="15"/>
  <c r="G1268" i="15"/>
  <c r="H1267" i="15"/>
  <c r="G1267" i="15"/>
  <c r="H1266" i="15"/>
  <c r="G1266" i="15"/>
  <c r="H1265" i="15"/>
  <c r="G1265" i="15"/>
  <c r="H1264" i="15"/>
  <c r="G1264" i="15"/>
  <c r="H1263" i="15"/>
  <c r="G1263" i="15"/>
  <c r="H1262" i="15"/>
  <c r="G1262" i="15"/>
  <c r="H1261" i="15"/>
  <c r="G1261" i="15"/>
  <c r="H1260" i="15"/>
  <c r="G1260" i="15"/>
  <c r="H1259" i="15"/>
  <c r="G1259" i="15"/>
  <c r="H1258" i="15"/>
  <c r="G1258" i="15"/>
  <c r="H1257" i="15"/>
  <c r="G1257" i="15"/>
  <c r="H1256" i="15"/>
  <c r="G1256" i="15"/>
  <c r="H1255" i="15"/>
  <c r="G1255" i="15"/>
  <c r="H1254" i="15"/>
  <c r="G1254" i="15"/>
  <c r="H1253" i="15"/>
  <c r="G1253" i="15"/>
  <c r="H1252" i="15"/>
  <c r="G1252" i="15"/>
  <c r="H1251" i="15"/>
  <c r="G1251" i="15"/>
  <c r="H1250" i="15"/>
  <c r="G1250" i="15"/>
  <c r="H1249" i="15"/>
  <c r="G1249" i="15"/>
  <c r="H1248" i="15"/>
  <c r="G1248" i="15"/>
  <c r="H1247" i="15"/>
  <c r="G1247" i="15"/>
  <c r="H1246" i="15"/>
  <c r="G1246" i="15"/>
  <c r="H1245" i="15"/>
  <c r="G1245" i="15"/>
  <c r="H1244" i="15"/>
  <c r="G1244" i="15"/>
  <c r="H1243" i="15"/>
  <c r="G1243" i="15"/>
  <c r="H1242" i="15"/>
  <c r="G1242" i="15"/>
  <c r="H1241" i="15"/>
  <c r="G1241" i="15"/>
  <c r="H1240" i="15"/>
  <c r="G1240" i="15"/>
  <c r="H1239" i="15"/>
  <c r="G1239" i="15"/>
  <c r="H1238" i="15"/>
  <c r="G1238" i="15"/>
  <c r="H1237" i="15"/>
  <c r="G1237" i="15"/>
  <c r="H1236" i="15"/>
  <c r="G1236" i="15"/>
  <c r="H1235" i="15"/>
  <c r="G1235" i="15"/>
  <c r="H1234" i="15"/>
  <c r="G1234" i="15"/>
  <c r="H1233" i="15"/>
  <c r="G1233" i="15"/>
  <c r="H1232" i="15"/>
  <c r="G1232" i="15"/>
  <c r="H1231" i="15"/>
  <c r="G1231" i="15"/>
  <c r="H1230" i="15"/>
  <c r="G1230" i="15"/>
  <c r="H1229" i="15"/>
  <c r="G1229" i="15"/>
  <c r="H1228" i="15"/>
  <c r="G1228" i="15"/>
  <c r="H1227" i="15"/>
  <c r="G1227" i="15"/>
  <c r="H1226" i="15"/>
  <c r="G1226" i="15"/>
  <c r="H1225" i="15"/>
  <c r="G1225" i="15"/>
  <c r="H1224" i="15"/>
  <c r="G1224" i="15"/>
  <c r="H1223" i="15"/>
  <c r="G1223" i="15"/>
  <c r="H1222" i="15"/>
  <c r="G1222" i="15"/>
  <c r="H1221" i="15"/>
  <c r="G1221" i="15"/>
  <c r="H1220" i="15"/>
  <c r="G1220" i="15"/>
  <c r="H1219" i="15"/>
  <c r="G1219" i="15"/>
  <c r="H1218" i="15"/>
  <c r="G1218" i="15"/>
  <c r="H1217" i="15"/>
  <c r="G1217" i="15"/>
  <c r="H1216" i="15"/>
  <c r="G1216" i="15"/>
  <c r="H1215" i="15"/>
  <c r="G1215" i="15"/>
  <c r="H1214" i="15"/>
  <c r="G1214" i="15"/>
  <c r="H1213" i="15"/>
  <c r="G1213" i="15"/>
  <c r="H1212" i="15"/>
  <c r="G1212" i="15"/>
  <c r="H1211" i="15"/>
  <c r="G1211" i="15"/>
  <c r="H1210" i="15"/>
  <c r="G1210" i="15"/>
  <c r="H1209" i="15"/>
  <c r="G1209" i="15"/>
  <c r="H1208" i="15"/>
  <c r="G1208" i="15"/>
  <c r="H1207" i="15"/>
  <c r="G1207" i="15"/>
  <c r="H1206" i="15"/>
  <c r="G1206" i="15"/>
  <c r="H1205" i="15"/>
  <c r="G1205" i="15"/>
  <c r="H1204" i="15"/>
  <c r="G1204" i="15"/>
  <c r="H1203" i="15"/>
  <c r="G1203" i="15"/>
  <c r="H1202" i="15"/>
  <c r="G1202" i="15"/>
  <c r="H1201" i="15"/>
  <c r="G1201" i="15"/>
  <c r="H1200" i="15"/>
  <c r="G1200" i="15"/>
  <c r="H1199" i="15"/>
  <c r="G1199" i="15"/>
  <c r="H1198" i="15"/>
  <c r="G1198" i="15"/>
  <c r="H1197" i="15"/>
  <c r="G1197" i="15"/>
  <c r="H1196" i="15"/>
  <c r="G1196" i="15"/>
  <c r="H1195" i="15"/>
  <c r="G1195" i="15"/>
  <c r="H1194" i="15"/>
  <c r="G1194" i="15"/>
  <c r="H1193" i="15"/>
  <c r="G1193" i="15"/>
  <c r="H1192" i="15"/>
  <c r="G1192" i="15"/>
  <c r="H1191" i="15"/>
  <c r="G1191" i="15"/>
  <c r="H1190" i="15"/>
  <c r="G1190" i="15"/>
  <c r="H1189" i="15"/>
  <c r="G1189" i="15"/>
  <c r="H1188" i="15"/>
  <c r="G1188" i="15"/>
  <c r="H1187" i="15"/>
  <c r="G1187" i="15"/>
  <c r="H1186" i="15"/>
  <c r="G1186" i="15"/>
  <c r="H1185" i="15"/>
  <c r="G1185" i="15"/>
  <c r="H1184" i="15"/>
  <c r="G1184" i="15"/>
  <c r="H1183" i="15"/>
  <c r="G1183" i="15"/>
  <c r="H1182" i="15"/>
  <c r="G1182" i="15"/>
  <c r="H1181" i="15"/>
  <c r="G1181" i="15"/>
  <c r="H1180" i="15"/>
  <c r="G1180" i="15"/>
  <c r="H1179" i="15"/>
  <c r="G1179" i="15"/>
  <c r="H1178" i="15"/>
  <c r="G1178" i="15"/>
  <c r="H1177" i="15"/>
  <c r="G1177" i="15"/>
  <c r="H1176" i="15"/>
  <c r="G1176" i="15"/>
  <c r="H1175" i="15"/>
  <c r="G1175" i="15"/>
  <c r="H1174" i="15"/>
  <c r="G1174" i="15"/>
  <c r="H1173" i="15"/>
  <c r="G1173" i="15"/>
  <c r="H1172" i="15"/>
  <c r="G1172" i="15"/>
  <c r="H1171" i="15"/>
  <c r="G1171" i="15"/>
  <c r="H1170" i="15"/>
  <c r="G1170" i="15"/>
  <c r="H1169" i="15"/>
  <c r="G1169" i="15"/>
  <c r="H1168" i="15"/>
  <c r="G1168" i="15"/>
  <c r="H1167" i="15"/>
  <c r="G1167" i="15"/>
  <c r="H1166" i="15"/>
  <c r="G1166" i="15"/>
  <c r="H1165" i="15"/>
  <c r="G1165" i="15"/>
  <c r="H1164" i="15"/>
  <c r="G1164" i="15"/>
  <c r="H1163" i="15"/>
  <c r="G1163" i="15"/>
  <c r="H1162" i="15"/>
  <c r="G1162" i="15"/>
  <c r="H1161" i="15"/>
  <c r="G1161" i="15"/>
  <c r="H1160" i="15"/>
  <c r="G1160" i="15"/>
  <c r="H1159" i="15"/>
  <c r="G1159" i="15"/>
  <c r="H1158" i="15"/>
  <c r="G1158" i="15"/>
  <c r="H1157" i="15"/>
  <c r="G1157" i="15"/>
  <c r="H1156" i="15"/>
  <c r="G1156" i="15"/>
  <c r="H1155" i="15"/>
  <c r="G1155" i="15"/>
  <c r="H1154" i="15"/>
  <c r="G1154" i="15"/>
  <c r="H1153" i="15"/>
  <c r="G1153" i="15"/>
  <c r="H1152" i="15"/>
  <c r="G1152" i="15"/>
  <c r="H1151" i="15"/>
  <c r="G1151" i="15"/>
  <c r="H1150" i="15"/>
  <c r="G1150" i="15"/>
  <c r="H1149" i="15"/>
  <c r="G1149" i="15"/>
  <c r="H1148" i="15"/>
  <c r="G1148" i="15"/>
  <c r="H1147" i="15"/>
  <c r="G1147" i="15"/>
  <c r="H1146" i="15"/>
  <c r="G1146" i="15"/>
  <c r="H1145" i="15"/>
  <c r="G1145" i="15"/>
  <c r="H1144" i="15"/>
  <c r="G1144" i="15"/>
  <c r="H1143" i="15"/>
  <c r="G1143" i="15"/>
  <c r="H1142" i="15"/>
  <c r="G1142" i="15"/>
  <c r="H1141" i="15"/>
  <c r="G1141" i="15"/>
  <c r="H1140" i="15"/>
  <c r="G1140" i="15"/>
  <c r="H1139" i="15"/>
  <c r="G1139" i="15"/>
  <c r="H1138" i="15"/>
  <c r="G1138" i="15"/>
  <c r="H1137" i="15"/>
  <c r="G1137" i="15"/>
  <c r="H1136" i="15"/>
  <c r="G1136" i="15"/>
  <c r="H1135" i="15"/>
  <c r="G1135" i="15"/>
  <c r="H1134" i="15"/>
  <c r="G1134" i="15"/>
  <c r="H1133" i="15"/>
  <c r="G1133" i="15"/>
  <c r="H1132" i="15"/>
  <c r="G1132" i="15"/>
  <c r="H1131" i="15"/>
  <c r="G1131" i="15"/>
  <c r="H1130" i="15"/>
  <c r="G1130" i="15"/>
  <c r="H1129" i="15"/>
  <c r="G1129" i="15"/>
  <c r="H1128" i="15"/>
  <c r="G1128" i="15"/>
  <c r="H1127" i="15"/>
  <c r="G1127" i="15"/>
  <c r="H1126" i="15"/>
  <c r="G1126" i="15"/>
  <c r="H1125" i="15"/>
  <c r="G1125" i="15"/>
  <c r="H1124" i="15"/>
  <c r="G1124" i="15"/>
  <c r="H1123" i="15"/>
  <c r="G1123" i="15"/>
  <c r="H1122" i="15"/>
  <c r="G1122" i="15"/>
  <c r="H1121" i="15"/>
  <c r="G1121" i="15"/>
  <c r="H1120" i="15"/>
  <c r="G1120" i="15"/>
  <c r="H1119" i="15"/>
  <c r="G1119" i="15"/>
  <c r="H1118" i="15"/>
  <c r="G1118" i="15"/>
  <c r="H1117" i="15"/>
  <c r="G1117" i="15"/>
  <c r="H1116" i="15"/>
  <c r="G1116" i="15"/>
  <c r="H1115" i="15"/>
  <c r="G1115" i="15"/>
  <c r="H1114" i="15"/>
  <c r="G1114" i="15"/>
  <c r="H1113" i="15"/>
  <c r="G1113" i="15"/>
  <c r="H1112" i="15"/>
  <c r="G1112" i="15"/>
  <c r="H1111" i="15"/>
  <c r="G1111" i="15"/>
  <c r="H1110" i="15"/>
  <c r="G1110" i="15"/>
  <c r="H1109" i="15"/>
  <c r="G1109" i="15"/>
  <c r="H1108" i="15"/>
  <c r="G1108" i="15"/>
  <c r="H1107" i="15"/>
  <c r="G1107" i="15"/>
  <c r="H1106" i="15"/>
  <c r="G1106" i="15"/>
  <c r="H1105" i="15"/>
  <c r="G1105" i="15"/>
  <c r="H1104" i="15"/>
  <c r="G1104" i="15"/>
  <c r="H1103" i="15"/>
  <c r="G1103" i="15"/>
  <c r="H1102" i="15"/>
  <c r="G1102" i="15"/>
  <c r="H1101" i="15"/>
  <c r="G1101" i="15"/>
  <c r="H1100" i="15"/>
  <c r="G1100" i="15"/>
  <c r="H1099" i="15"/>
  <c r="G1099" i="15"/>
  <c r="H1098" i="15"/>
  <c r="G1098" i="15"/>
  <c r="H1097" i="15"/>
  <c r="G1097" i="15"/>
  <c r="H1096" i="15"/>
  <c r="G1096" i="15"/>
  <c r="H1095" i="15"/>
  <c r="G1095" i="15"/>
  <c r="H1094" i="15"/>
  <c r="G1094" i="15"/>
  <c r="H1093" i="15"/>
  <c r="G1093" i="15"/>
  <c r="H1092" i="15"/>
  <c r="G1092" i="15"/>
  <c r="H1091" i="15"/>
  <c r="G1091" i="15"/>
  <c r="H1090" i="15"/>
  <c r="G1090" i="15"/>
  <c r="H1089" i="15"/>
  <c r="G1089" i="15"/>
  <c r="H1088" i="15"/>
  <c r="G1088" i="15"/>
  <c r="H1087" i="15"/>
  <c r="G1087" i="15"/>
  <c r="H1086" i="15"/>
  <c r="G1086" i="15"/>
  <c r="H1085" i="15"/>
  <c r="G1085" i="15"/>
  <c r="H1084" i="15"/>
  <c r="G1084" i="15"/>
  <c r="H1083" i="15"/>
  <c r="G1083" i="15"/>
  <c r="H1082" i="15"/>
  <c r="G1082" i="15"/>
  <c r="H1081" i="15"/>
  <c r="G1081" i="15"/>
  <c r="H1080" i="15"/>
  <c r="G1080" i="15"/>
  <c r="H1079" i="15"/>
  <c r="G1079" i="15"/>
  <c r="H1078" i="15"/>
  <c r="G1078" i="15"/>
  <c r="H1077" i="15"/>
  <c r="G1077" i="15"/>
  <c r="H1076" i="15"/>
  <c r="G1076" i="15"/>
  <c r="H1075" i="15"/>
  <c r="G1075" i="15"/>
  <c r="H1074" i="15"/>
  <c r="G1074" i="15"/>
  <c r="H1073" i="15"/>
  <c r="G1073" i="15"/>
  <c r="H1072" i="15"/>
  <c r="G1072" i="15"/>
  <c r="H1071" i="15"/>
  <c r="G1071" i="15"/>
  <c r="H1070" i="15"/>
  <c r="G1070" i="15"/>
  <c r="H1069" i="15"/>
  <c r="G1069" i="15"/>
  <c r="H1068" i="15"/>
  <c r="G1068" i="15"/>
  <c r="H1067" i="15"/>
  <c r="G1067" i="15"/>
  <c r="H1066" i="15"/>
  <c r="G1066" i="15"/>
  <c r="H1065" i="15"/>
  <c r="G1065" i="15"/>
  <c r="H1064" i="15"/>
  <c r="G1064" i="15"/>
  <c r="H1063" i="15"/>
  <c r="G1063" i="15"/>
  <c r="H1062" i="15"/>
  <c r="G1062" i="15"/>
  <c r="H1061" i="15"/>
  <c r="G1061" i="15"/>
  <c r="H1060" i="15"/>
  <c r="G1060" i="15"/>
  <c r="H1059" i="15"/>
  <c r="G1059" i="15"/>
  <c r="H1058" i="15"/>
  <c r="G1058" i="15"/>
  <c r="H1057" i="15"/>
  <c r="G1057" i="15"/>
  <c r="H1056" i="15"/>
  <c r="G1056" i="15"/>
  <c r="H1055" i="15"/>
  <c r="G1055" i="15"/>
  <c r="H1054" i="15"/>
  <c r="G1054" i="15"/>
  <c r="H1053" i="15"/>
  <c r="G1053" i="15"/>
  <c r="H1052" i="15"/>
  <c r="G1052" i="15"/>
  <c r="H1051" i="15"/>
  <c r="G1051" i="15"/>
  <c r="H1050" i="15"/>
  <c r="G1050" i="15"/>
  <c r="H1049" i="15"/>
  <c r="G1049" i="15"/>
  <c r="H1048" i="15"/>
  <c r="G1048" i="15"/>
  <c r="H1047" i="15"/>
  <c r="G1047" i="15"/>
  <c r="H1046" i="15"/>
  <c r="G1046" i="15"/>
  <c r="H1045" i="15"/>
  <c r="G1045" i="15"/>
  <c r="H1044" i="15"/>
  <c r="G1044" i="15"/>
  <c r="H1043" i="15"/>
  <c r="G1043" i="15"/>
  <c r="H1042" i="15"/>
  <c r="G1042" i="15"/>
  <c r="H1041" i="15"/>
  <c r="G1041" i="15"/>
  <c r="H1040" i="15"/>
  <c r="G1040" i="15"/>
  <c r="H1039" i="15"/>
  <c r="G1039" i="15"/>
  <c r="H1038" i="15"/>
  <c r="G1038" i="15"/>
  <c r="H1037" i="15"/>
  <c r="G1037" i="15"/>
  <c r="H1036" i="15"/>
  <c r="G1036" i="15"/>
  <c r="H1035" i="15"/>
  <c r="G1035" i="15"/>
  <c r="H1034" i="15"/>
  <c r="G1034" i="15"/>
  <c r="H1033" i="15"/>
  <c r="G1033" i="15"/>
  <c r="H1032" i="15"/>
  <c r="G1032" i="15"/>
  <c r="H1031" i="15"/>
  <c r="G1031" i="15"/>
  <c r="H1030" i="15"/>
  <c r="G1030" i="15"/>
  <c r="H1029" i="15"/>
  <c r="G1029" i="15"/>
  <c r="H1028" i="15"/>
  <c r="G1028" i="15"/>
  <c r="H1027" i="15"/>
  <c r="G1027" i="15"/>
  <c r="H1026" i="15"/>
  <c r="G1026" i="15"/>
  <c r="H1025" i="15"/>
  <c r="G1025" i="15"/>
  <c r="H1024" i="15"/>
  <c r="G1024" i="15"/>
  <c r="H1023" i="15"/>
  <c r="G1023" i="15"/>
  <c r="H1022" i="15"/>
  <c r="G1022" i="15"/>
  <c r="H1021" i="15"/>
  <c r="G1021" i="15"/>
  <c r="H1020" i="15"/>
  <c r="G1020" i="15"/>
  <c r="H1019" i="15"/>
  <c r="G1019" i="15"/>
  <c r="H1018" i="15"/>
  <c r="G1018" i="15"/>
  <c r="H1017" i="15"/>
  <c r="G1017" i="15"/>
  <c r="H1016" i="15"/>
  <c r="G1016" i="15"/>
  <c r="H1015" i="15"/>
  <c r="G1015" i="15"/>
  <c r="H1014" i="15"/>
  <c r="G1014" i="15"/>
  <c r="H1013" i="15"/>
  <c r="G1013" i="15"/>
  <c r="H1012" i="15"/>
  <c r="G1012" i="15"/>
  <c r="H1011" i="15"/>
  <c r="G1011" i="15"/>
  <c r="H1010" i="15"/>
  <c r="G1010" i="15"/>
  <c r="H1009" i="15"/>
  <c r="G1009" i="15"/>
  <c r="H1008" i="15"/>
  <c r="G1008" i="15"/>
  <c r="H1007" i="15"/>
  <c r="G1007" i="15"/>
  <c r="H1006" i="15"/>
  <c r="G1006" i="15"/>
  <c r="H1005" i="15"/>
  <c r="G1005" i="15"/>
  <c r="H1004" i="15"/>
  <c r="G1004" i="15"/>
  <c r="H1003" i="15"/>
  <c r="G1003" i="15"/>
  <c r="H1002" i="15"/>
  <c r="G1002" i="15"/>
  <c r="H1001" i="15"/>
  <c r="G1001" i="15"/>
  <c r="H1000" i="15"/>
  <c r="G1000" i="15"/>
  <c r="H999" i="15"/>
  <c r="G999" i="15"/>
  <c r="H998" i="15"/>
  <c r="G998" i="15"/>
  <c r="H997" i="15"/>
  <c r="G997" i="15"/>
  <c r="H996" i="15"/>
  <c r="G996" i="15"/>
  <c r="H995" i="15"/>
  <c r="G995" i="15"/>
  <c r="H994" i="15"/>
  <c r="G994" i="15"/>
  <c r="H993" i="15"/>
  <c r="G993" i="15"/>
  <c r="H992" i="15"/>
  <c r="G992" i="15"/>
  <c r="H991" i="15"/>
  <c r="G991" i="15"/>
  <c r="H990" i="15"/>
  <c r="G990" i="15"/>
  <c r="H989" i="15"/>
  <c r="G989" i="15"/>
  <c r="H988" i="15"/>
  <c r="G988" i="15"/>
  <c r="H987" i="15"/>
  <c r="G987" i="15"/>
  <c r="H986" i="15"/>
  <c r="G986" i="15"/>
  <c r="H985" i="15"/>
  <c r="G985" i="15"/>
  <c r="H984" i="15"/>
  <c r="G984" i="15"/>
  <c r="H983" i="15"/>
  <c r="G983" i="15"/>
  <c r="H982" i="15"/>
  <c r="G982" i="15"/>
  <c r="H981" i="15"/>
  <c r="G981" i="15"/>
  <c r="H980" i="15"/>
  <c r="G980" i="15"/>
  <c r="H979" i="15"/>
  <c r="G979" i="15"/>
  <c r="H978" i="15"/>
  <c r="G978" i="15"/>
  <c r="H977" i="15"/>
  <c r="G977" i="15"/>
  <c r="H976" i="15"/>
  <c r="G976" i="15"/>
  <c r="H975" i="15"/>
  <c r="G975" i="15"/>
  <c r="H974" i="15"/>
  <c r="G974" i="15"/>
  <c r="H973" i="15"/>
  <c r="G973" i="15"/>
  <c r="H972" i="15"/>
  <c r="G972" i="15"/>
  <c r="H971" i="15"/>
  <c r="G971" i="15"/>
  <c r="H970" i="15"/>
  <c r="G970" i="15"/>
  <c r="H969" i="15"/>
  <c r="G969" i="15"/>
  <c r="H968" i="15"/>
  <c r="G968" i="15"/>
  <c r="H967" i="15"/>
  <c r="G967" i="15"/>
  <c r="H966" i="15"/>
  <c r="G966" i="15"/>
  <c r="H965" i="15"/>
  <c r="G965" i="15"/>
  <c r="H964" i="15"/>
  <c r="G964" i="15"/>
  <c r="H963" i="15"/>
  <c r="G963" i="15"/>
  <c r="H962" i="15"/>
  <c r="G962" i="15"/>
  <c r="H961" i="15"/>
  <c r="G961" i="15"/>
  <c r="H960" i="15"/>
  <c r="G960" i="15"/>
  <c r="H959" i="15"/>
  <c r="G959" i="15"/>
  <c r="H958" i="15"/>
  <c r="G958" i="15"/>
  <c r="H957" i="15"/>
  <c r="G957" i="15"/>
  <c r="H956" i="15"/>
  <c r="G956" i="15"/>
  <c r="H955" i="15"/>
  <c r="G955" i="15"/>
  <c r="H954" i="15"/>
  <c r="G954" i="15"/>
  <c r="H953" i="15"/>
  <c r="G953" i="15"/>
  <c r="H952" i="15"/>
  <c r="G952" i="15"/>
  <c r="H951" i="15"/>
  <c r="G951" i="15"/>
  <c r="H950" i="15"/>
  <c r="G950" i="15"/>
  <c r="H949" i="15"/>
  <c r="G949" i="15"/>
  <c r="H948" i="15"/>
  <c r="G948" i="15"/>
  <c r="H947" i="15"/>
  <c r="G947" i="15"/>
  <c r="H946" i="15"/>
  <c r="G946" i="15"/>
  <c r="H945" i="15"/>
  <c r="G945" i="15"/>
  <c r="H944" i="15"/>
  <c r="G944" i="15"/>
  <c r="H943" i="15"/>
  <c r="G943" i="15"/>
  <c r="H942" i="15"/>
  <c r="G942" i="15"/>
  <c r="H941" i="15"/>
  <c r="G941" i="15"/>
  <c r="H940" i="15"/>
  <c r="G940" i="15"/>
  <c r="H939" i="15"/>
  <c r="G939" i="15"/>
  <c r="H938" i="15"/>
  <c r="G938" i="15"/>
  <c r="H937" i="15"/>
  <c r="G937" i="15"/>
  <c r="H936" i="15"/>
  <c r="G936" i="15"/>
  <c r="H935" i="15"/>
  <c r="G935" i="15"/>
  <c r="H934" i="15"/>
  <c r="G934" i="15"/>
  <c r="H933" i="15"/>
  <c r="G933" i="15"/>
  <c r="H932" i="15"/>
  <c r="G932" i="15"/>
  <c r="H931" i="15"/>
  <c r="G931" i="15"/>
  <c r="H930" i="15"/>
  <c r="G930" i="15"/>
  <c r="H929" i="15"/>
  <c r="G929" i="15"/>
  <c r="H928" i="15"/>
  <c r="G928" i="15"/>
  <c r="H927" i="15"/>
  <c r="G927" i="15"/>
  <c r="H926" i="15"/>
  <c r="G926" i="15"/>
  <c r="H925" i="15"/>
  <c r="G925" i="15"/>
  <c r="H924" i="15"/>
  <c r="G924" i="15"/>
  <c r="H923" i="15"/>
  <c r="G923" i="15"/>
  <c r="H922" i="15"/>
  <c r="G922" i="15"/>
  <c r="H921" i="15"/>
  <c r="G921" i="15"/>
  <c r="H920" i="15"/>
  <c r="G920" i="15"/>
  <c r="H919" i="15"/>
  <c r="G919" i="15"/>
  <c r="H918" i="15"/>
  <c r="G918" i="15"/>
  <c r="H917" i="15"/>
  <c r="G917" i="15"/>
  <c r="H916" i="15"/>
  <c r="G916" i="15"/>
  <c r="H915" i="15"/>
  <c r="G915" i="15"/>
  <c r="H914" i="15"/>
  <c r="G914" i="15"/>
  <c r="H913" i="15"/>
  <c r="G913" i="15"/>
  <c r="H912" i="15"/>
  <c r="G912" i="15"/>
  <c r="H911" i="15"/>
  <c r="G911" i="15"/>
  <c r="H910" i="15"/>
  <c r="G910" i="15"/>
  <c r="H909" i="15"/>
  <c r="G909" i="15"/>
  <c r="H908" i="15"/>
  <c r="G908" i="15"/>
  <c r="H907" i="15"/>
  <c r="G907" i="15"/>
  <c r="H906" i="15"/>
  <c r="G906" i="15"/>
  <c r="H905" i="15"/>
  <c r="G905" i="15"/>
  <c r="H904" i="15"/>
  <c r="G904" i="15"/>
  <c r="H903" i="15"/>
  <c r="G903" i="15"/>
  <c r="H902" i="15"/>
  <c r="G902" i="15"/>
  <c r="H901" i="15"/>
  <c r="G901" i="15"/>
  <c r="H900" i="15"/>
  <c r="G900" i="15"/>
  <c r="H899" i="15"/>
  <c r="G899" i="15"/>
  <c r="H898" i="15"/>
  <c r="G898" i="15"/>
  <c r="H897" i="15"/>
  <c r="G897" i="15"/>
  <c r="H896" i="15"/>
  <c r="G896" i="15"/>
  <c r="H895" i="15"/>
  <c r="G895" i="15"/>
  <c r="H894" i="15"/>
  <c r="G894" i="15"/>
  <c r="H893" i="15"/>
  <c r="G893" i="15"/>
  <c r="H892" i="15"/>
  <c r="G892" i="15"/>
  <c r="H891" i="15"/>
  <c r="G891" i="15"/>
  <c r="H890" i="15"/>
  <c r="G890" i="15"/>
  <c r="H889" i="15"/>
  <c r="G889" i="15"/>
  <c r="H888" i="15"/>
  <c r="G888" i="15"/>
  <c r="H887" i="15"/>
  <c r="G887" i="15"/>
  <c r="H886" i="15"/>
  <c r="G886" i="15"/>
  <c r="H885" i="15"/>
  <c r="G885" i="15"/>
  <c r="H884" i="15"/>
  <c r="G884" i="15"/>
  <c r="H883" i="15"/>
  <c r="G883" i="15"/>
  <c r="H882" i="15"/>
  <c r="G882" i="15"/>
  <c r="H881" i="15"/>
  <c r="G881" i="15"/>
  <c r="H880" i="15"/>
  <c r="G880" i="15"/>
  <c r="H879" i="15"/>
  <c r="G879" i="15"/>
  <c r="H878" i="15"/>
  <c r="G878" i="15"/>
  <c r="H877" i="15"/>
  <c r="G877" i="15"/>
  <c r="H876" i="15"/>
  <c r="G876" i="15"/>
  <c r="H875" i="15"/>
  <c r="G875" i="15"/>
  <c r="H874" i="15"/>
  <c r="G874" i="15"/>
  <c r="H873" i="15"/>
  <c r="G873" i="15"/>
  <c r="H872" i="15"/>
  <c r="G872" i="15"/>
  <c r="H871" i="15"/>
  <c r="G871" i="15"/>
  <c r="H870" i="15"/>
  <c r="G870" i="15"/>
  <c r="H869" i="15"/>
  <c r="G869" i="15"/>
  <c r="H868" i="15"/>
  <c r="G868" i="15"/>
  <c r="H867" i="15"/>
  <c r="G867" i="15"/>
  <c r="H866" i="15"/>
  <c r="G866" i="15"/>
  <c r="H865" i="15"/>
  <c r="G865" i="15"/>
  <c r="H864" i="15"/>
  <c r="G864" i="15"/>
  <c r="H863" i="15"/>
  <c r="G863" i="15"/>
  <c r="H862" i="15"/>
  <c r="G862" i="15"/>
  <c r="H861" i="15"/>
  <c r="G861" i="15"/>
  <c r="H860" i="15"/>
  <c r="G860" i="15"/>
  <c r="H859" i="15"/>
  <c r="G859" i="15"/>
  <c r="H858" i="15"/>
  <c r="G858" i="15"/>
  <c r="H857" i="15"/>
  <c r="G857" i="15"/>
  <c r="H856" i="15"/>
  <c r="G856" i="15"/>
  <c r="H855" i="15"/>
  <c r="G855" i="15"/>
  <c r="H854" i="15"/>
  <c r="G854" i="15"/>
  <c r="H853" i="15"/>
  <c r="G853" i="15"/>
  <c r="H852" i="15"/>
  <c r="G852" i="15"/>
  <c r="H851" i="15"/>
  <c r="G851" i="15"/>
  <c r="H850" i="15"/>
  <c r="G850" i="15"/>
  <c r="H849" i="15"/>
  <c r="G849" i="15"/>
  <c r="H848" i="15"/>
  <c r="G848" i="15"/>
  <c r="H847" i="15"/>
  <c r="G847" i="15"/>
  <c r="H846" i="15"/>
  <c r="G846" i="15"/>
  <c r="H845" i="15"/>
  <c r="G845" i="15"/>
  <c r="H844" i="15"/>
  <c r="G844" i="15"/>
  <c r="H843" i="15"/>
  <c r="G843" i="15"/>
  <c r="H842" i="15"/>
  <c r="G842" i="15"/>
  <c r="H841" i="15"/>
  <c r="G841" i="15"/>
  <c r="H840" i="15"/>
  <c r="G840" i="15"/>
  <c r="H839" i="15"/>
  <c r="G839" i="15"/>
  <c r="H838" i="15"/>
  <c r="G838" i="15"/>
  <c r="H837" i="15"/>
  <c r="G837" i="15"/>
  <c r="H836" i="15"/>
  <c r="G836" i="15"/>
  <c r="H835" i="15"/>
  <c r="G835" i="15"/>
  <c r="H834" i="15"/>
  <c r="G834" i="15"/>
  <c r="H833" i="15"/>
  <c r="G833" i="15"/>
  <c r="H832" i="15"/>
  <c r="G832" i="15"/>
  <c r="H831" i="15"/>
  <c r="G831" i="15"/>
  <c r="H830" i="15"/>
  <c r="G830" i="15"/>
  <c r="H829" i="15"/>
  <c r="G829" i="15"/>
  <c r="H828" i="15"/>
  <c r="G828" i="15"/>
  <c r="H827" i="15"/>
  <c r="G827" i="15"/>
  <c r="H826" i="15"/>
  <c r="G826" i="15"/>
  <c r="H825" i="15"/>
  <c r="G825" i="15"/>
  <c r="H824" i="15"/>
  <c r="G824" i="15"/>
  <c r="H823" i="15"/>
  <c r="G823" i="15"/>
  <c r="H822" i="15"/>
  <c r="G822" i="15"/>
  <c r="H821" i="15"/>
  <c r="G821" i="15"/>
  <c r="H820" i="15"/>
  <c r="G820" i="15"/>
  <c r="H819" i="15"/>
  <c r="G819" i="15"/>
  <c r="H818" i="15"/>
  <c r="G818" i="15"/>
  <c r="H817" i="15"/>
  <c r="G817" i="15"/>
  <c r="H816" i="15"/>
  <c r="G816" i="15"/>
  <c r="H815" i="15"/>
  <c r="G815" i="15"/>
  <c r="H814" i="15"/>
  <c r="G814" i="15"/>
  <c r="H813" i="15"/>
  <c r="G813" i="15"/>
  <c r="H812" i="15"/>
  <c r="G812" i="15"/>
  <c r="H811" i="15"/>
  <c r="G811" i="15"/>
  <c r="H810" i="15"/>
  <c r="G810" i="15"/>
  <c r="H809" i="15"/>
  <c r="G809" i="15"/>
  <c r="H808" i="15"/>
  <c r="G808" i="15"/>
  <c r="H807" i="15"/>
  <c r="G807" i="15"/>
  <c r="H806" i="15"/>
  <c r="G806" i="15"/>
  <c r="H805" i="15"/>
  <c r="G805" i="15"/>
  <c r="H804" i="15"/>
  <c r="G804" i="15"/>
  <c r="H803" i="15"/>
  <c r="G803" i="15"/>
  <c r="H802" i="15"/>
  <c r="G802" i="15"/>
  <c r="H801" i="15"/>
  <c r="G801" i="15"/>
  <c r="H800" i="15"/>
  <c r="G800" i="15"/>
  <c r="H799" i="15"/>
  <c r="G799" i="15"/>
  <c r="H798" i="15"/>
  <c r="G798" i="15"/>
  <c r="H797" i="15"/>
  <c r="G797" i="15"/>
  <c r="H796" i="15"/>
  <c r="G796" i="15"/>
  <c r="H795" i="15"/>
  <c r="G795" i="15"/>
  <c r="H794" i="15"/>
  <c r="G794" i="15"/>
  <c r="H793" i="15"/>
  <c r="G793" i="15"/>
  <c r="H792" i="15"/>
  <c r="G792" i="15"/>
  <c r="H791" i="15"/>
  <c r="G791" i="15"/>
  <c r="H790" i="15"/>
  <c r="G790" i="15"/>
  <c r="H789" i="15"/>
  <c r="G789" i="15"/>
  <c r="H788" i="15"/>
  <c r="G788" i="15"/>
  <c r="H787" i="15"/>
  <c r="G787" i="15"/>
  <c r="H786" i="15"/>
  <c r="G786" i="15"/>
  <c r="H785" i="15"/>
  <c r="G785" i="15"/>
  <c r="H784" i="15"/>
  <c r="G784" i="15"/>
  <c r="H783" i="15"/>
  <c r="G783" i="15"/>
  <c r="H782" i="15"/>
  <c r="G782" i="15"/>
  <c r="H781" i="15"/>
  <c r="G781" i="15"/>
  <c r="H780" i="15"/>
  <c r="G780" i="15"/>
  <c r="H779" i="15"/>
  <c r="G779" i="15"/>
  <c r="H778" i="15"/>
  <c r="G778" i="15"/>
  <c r="H777" i="15"/>
  <c r="G777" i="15"/>
  <c r="H776" i="15"/>
  <c r="G776" i="15"/>
  <c r="H775" i="15"/>
  <c r="G775" i="15"/>
  <c r="H774" i="15"/>
  <c r="G774" i="15"/>
  <c r="H773" i="15"/>
  <c r="G773" i="15"/>
  <c r="H772" i="15"/>
  <c r="G772" i="15"/>
  <c r="H771" i="15"/>
  <c r="G771" i="15"/>
  <c r="H770" i="15"/>
  <c r="G770" i="15"/>
  <c r="H769" i="15"/>
  <c r="G769" i="15"/>
  <c r="H768" i="15"/>
  <c r="G768" i="15"/>
  <c r="H767" i="15"/>
  <c r="G767" i="15"/>
  <c r="H766" i="15"/>
  <c r="G766" i="15"/>
  <c r="H765" i="15"/>
  <c r="G765" i="15"/>
  <c r="H764" i="15"/>
  <c r="G764" i="15"/>
  <c r="H763" i="15"/>
  <c r="G763" i="15"/>
  <c r="H762" i="15"/>
  <c r="G762" i="15"/>
  <c r="H761" i="15"/>
  <c r="G761" i="15"/>
  <c r="H760" i="15"/>
  <c r="G760" i="15"/>
  <c r="H759" i="15"/>
  <c r="G759" i="15"/>
  <c r="H758" i="15"/>
  <c r="G758" i="15"/>
  <c r="H757" i="15"/>
  <c r="G757" i="15"/>
  <c r="H756" i="15"/>
  <c r="G756" i="15"/>
  <c r="H755" i="15"/>
  <c r="G755" i="15"/>
  <c r="H754" i="15"/>
  <c r="G754" i="15"/>
  <c r="H753" i="15"/>
  <c r="G753" i="15"/>
  <c r="H752" i="15"/>
  <c r="G752" i="15"/>
  <c r="H751" i="15"/>
  <c r="G751" i="15"/>
  <c r="H750" i="15"/>
  <c r="G750" i="15"/>
  <c r="H749" i="15"/>
  <c r="G749" i="15"/>
  <c r="H748" i="15"/>
  <c r="G748" i="15"/>
  <c r="H747" i="15"/>
  <c r="G747" i="15"/>
  <c r="H746" i="15"/>
  <c r="G746" i="15"/>
  <c r="H745" i="15"/>
  <c r="G745" i="15"/>
  <c r="H744" i="15"/>
  <c r="G744" i="15"/>
  <c r="H743" i="15"/>
  <c r="G743" i="15"/>
  <c r="H742" i="15"/>
  <c r="G742" i="15"/>
  <c r="H741" i="15"/>
  <c r="G741" i="15"/>
  <c r="H740" i="15"/>
  <c r="G740" i="15"/>
  <c r="H739" i="15"/>
  <c r="G739" i="15"/>
  <c r="H738" i="15"/>
  <c r="G738" i="15"/>
  <c r="H737" i="15"/>
  <c r="G737" i="15"/>
  <c r="H736" i="15"/>
  <c r="G736" i="15"/>
  <c r="H735" i="15"/>
  <c r="G735" i="15"/>
  <c r="H734" i="15"/>
  <c r="G734" i="15"/>
  <c r="H733" i="15"/>
  <c r="G733" i="15"/>
  <c r="H732" i="15"/>
  <c r="G732" i="15"/>
  <c r="H731" i="15"/>
  <c r="G731" i="15"/>
  <c r="H730" i="15"/>
  <c r="G730" i="15"/>
  <c r="H729" i="15"/>
  <c r="G729" i="15"/>
  <c r="H728" i="15"/>
  <c r="G728" i="15"/>
  <c r="H727" i="15"/>
  <c r="G727" i="15"/>
  <c r="H726" i="15"/>
  <c r="G726" i="15"/>
  <c r="H725" i="15"/>
  <c r="G725" i="15"/>
  <c r="H724" i="15"/>
  <c r="G724" i="15"/>
  <c r="H723" i="15"/>
  <c r="G723" i="15"/>
  <c r="H722" i="15"/>
  <c r="G722" i="15"/>
  <c r="H721" i="15"/>
  <c r="G721" i="15"/>
  <c r="H720" i="15"/>
  <c r="G720" i="15"/>
  <c r="H719" i="15"/>
  <c r="G719" i="15"/>
  <c r="H718" i="15"/>
  <c r="G718" i="15"/>
  <c r="H717" i="15"/>
  <c r="G717" i="15"/>
  <c r="H716" i="15"/>
  <c r="G716" i="15"/>
  <c r="H715" i="15"/>
  <c r="G715" i="15"/>
  <c r="H714" i="15"/>
  <c r="G714" i="15"/>
  <c r="H713" i="15"/>
  <c r="G713" i="15"/>
  <c r="H712" i="15"/>
  <c r="G712" i="15"/>
  <c r="H711" i="15"/>
  <c r="G711" i="15"/>
  <c r="H710" i="15"/>
  <c r="G710" i="15"/>
  <c r="H709" i="15"/>
  <c r="G709" i="15"/>
  <c r="H708" i="15"/>
  <c r="G708" i="15"/>
  <c r="H707" i="15"/>
  <c r="G707" i="15"/>
  <c r="H706" i="15"/>
  <c r="G706" i="15"/>
  <c r="H705" i="15"/>
  <c r="G705" i="15"/>
  <c r="H704" i="15"/>
  <c r="G704" i="15"/>
  <c r="H703" i="15"/>
  <c r="G703" i="15"/>
  <c r="H702" i="15"/>
  <c r="G702" i="15"/>
  <c r="H701" i="15"/>
  <c r="G701" i="15"/>
  <c r="H700" i="15"/>
  <c r="G700" i="15"/>
  <c r="H699" i="15"/>
  <c r="G699" i="15"/>
  <c r="H698" i="15"/>
  <c r="G698" i="15"/>
  <c r="H697" i="15"/>
  <c r="G697" i="15"/>
  <c r="H696" i="15"/>
  <c r="G696" i="15"/>
  <c r="H695" i="15"/>
  <c r="G695" i="15"/>
  <c r="H694" i="15"/>
  <c r="G694" i="15"/>
  <c r="H693" i="15"/>
  <c r="G693" i="15"/>
  <c r="H692" i="15"/>
  <c r="G692" i="15"/>
  <c r="H691" i="15"/>
  <c r="G691" i="15"/>
  <c r="H690" i="15"/>
  <c r="G690" i="15"/>
  <c r="H689" i="15"/>
  <c r="G689" i="15"/>
  <c r="H688" i="15"/>
  <c r="G688" i="15"/>
  <c r="H687" i="15"/>
  <c r="G687" i="15"/>
  <c r="H686" i="15"/>
  <c r="G686" i="15"/>
  <c r="H685" i="15"/>
  <c r="G685" i="15"/>
  <c r="H684" i="15"/>
  <c r="G684" i="15"/>
  <c r="H683" i="15"/>
  <c r="G683" i="15"/>
  <c r="H682" i="15"/>
  <c r="G682" i="15"/>
  <c r="H681" i="15"/>
  <c r="G681" i="15"/>
  <c r="H680" i="15"/>
  <c r="G680" i="15"/>
  <c r="H679" i="15"/>
  <c r="G679" i="15"/>
  <c r="H678" i="15"/>
  <c r="G678" i="15"/>
  <c r="H677" i="15"/>
  <c r="G677" i="15"/>
  <c r="H676" i="15"/>
  <c r="G676" i="15"/>
  <c r="H675" i="15"/>
  <c r="G675" i="15"/>
  <c r="H674" i="15"/>
  <c r="G674" i="15"/>
  <c r="H673" i="15"/>
  <c r="G673" i="15"/>
  <c r="H672" i="15"/>
  <c r="G672" i="15"/>
  <c r="H671" i="15"/>
  <c r="G671" i="15"/>
  <c r="H670" i="15"/>
  <c r="G670" i="15"/>
  <c r="H669" i="15"/>
  <c r="G669" i="15"/>
  <c r="H668" i="15"/>
  <c r="G668" i="15"/>
  <c r="H667" i="15"/>
  <c r="G667" i="15"/>
  <c r="H666" i="15"/>
  <c r="G666" i="15"/>
  <c r="H665" i="15"/>
  <c r="G665" i="15"/>
  <c r="H664" i="15"/>
  <c r="G664" i="15"/>
  <c r="H663" i="15"/>
  <c r="G663" i="15"/>
  <c r="H662" i="15"/>
  <c r="G662" i="15"/>
  <c r="H661" i="15"/>
  <c r="G661" i="15"/>
  <c r="H660" i="15"/>
  <c r="G660" i="15"/>
  <c r="H659" i="15"/>
  <c r="G659" i="15"/>
  <c r="H658" i="15"/>
  <c r="G658" i="15"/>
  <c r="H657" i="15"/>
  <c r="G657" i="15"/>
  <c r="H656" i="15"/>
  <c r="G656" i="15"/>
  <c r="H655" i="15"/>
  <c r="G655" i="15"/>
  <c r="H654" i="15"/>
  <c r="G654" i="15"/>
  <c r="H653" i="15"/>
  <c r="G653" i="15"/>
  <c r="H652" i="15"/>
  <c r="G652" i="15"/>
  <c r="H651" i="15"/>
  <c r="G651" i="15"/>
  <c r="H650" i="15"/>
  <c r="G650" i="15"/>
  <c r="H649" i="15"/>
  <c r="G649" i="15"/>
  <c r="H648" i="15"/>
  <c r="G648" i="15"/>
  <c r="H647" i="15"/>
  <c r="G647" i="15"/>
  <c r="H646" i="15"/>
  <c r="G646" i="15"/>
  <c r="H645" i="15"/>
  <c r="G645" i="15"/>
  <c r="H644" i="15"/>
  <c r="G644" i="15"/>
  <c r="H643" i="15"/>
  <c r="G643" i="15"/>
  <c r="H642" i="15"/>
  <c r="G642" i="15"/>
  <c r="H641" i="15"/>
  <c r="G641" i="15"/>
  <c r="H640" i="15"/>
  <c r="G640" i="15"/>
  <c r="H639" i="15"/>
  <c r="G639" i="15"/>
  <c r="H638" i="15"/>
  <c r="G638" i="15"/>
  <c r="H637" i="15"/>
  <c r="G637" i="15"/>
  <c r="H636" i="15"/>
  <c r="G636" i="15"/>
  <c r="H635" i="15"/>
  <c r="G635" i="15"/>
  <c r="H634" i="15"/>
  <c r="G634" i="15"/>
  <c r="H633" i="15"/>
  <c r="G633" i="15"/>
  <c r="H632" i="15"/>
  <c r="G632" i="15"/>
  <c r="H631" i="15"/>
  <c r="G631" i="15"/>
  <c r="H630" i="15"/>
  <c r="G630" i="15"/>
  <c r="H629" i="15"/>
  <c r="G629" i="15"/>
  <c r="H628" i="15"/>
  <c r="G628" i="15"/>
  <c r="H627" i="15"/>
  <c r="G627" i="15"/>
  <c r="H626" i="15"/>
  <c r="G626" i="15"/>
  <c r="H625" i="15"/>
  <c r="G625" i="15"/>
  <c r="H624" i="15"/>
  <c r="G624" i="15"/>
  <c r="H623" i="15"/>
  <c r="G623" i="15"/>
  <c r="H622" i="15"/>
  <c r="G622" i="15"/>
  <c r="H621" i="15"/>
  <c r="G621" i="15"/>
  <c r="H620" i="15"/>
  <c r="G620" i="15"/>
  <c r="H619" i="15"/>
  <c r="G619" i="15"/>
  <c r="H618" i="15"/>
  <c r="G618" i="15"/>
  <c r="H617" i="15"/>
  <c r="G617" i="15"/>
  <c r="H616" i="15"/>
  <c r="G616" i="15"/>
  <c r="H615" i="15"/>
  <c r="G615" i="15"/>
  <c r="H614" i="15"/>
  <c r="G614" i="15"/>
  <c r="H613" i="15"/>
  <c r="G613" i="15"/>
  <c r="H612" i="15"/>
  <c r="G612" i="15"/>
  <c r="H611" i="15"/>
  <c r="G611" i="15"/>
  <c r="H610" i="15"/>
  <c r="G610" i="15"/>
  <c r="H609" i="15"/>
  <c r="G609" i="15"/>
  <c r="H608" i="15"/>
  <c r="G608" i="15"/>
  <c r="H607" i="15"/>
  <c r="G607" i="15"/>
  <c r="H606" i="15"/>
  <c r="G606" i="15"/>
  <c r="H605" i="15"/>
  <c r="G605" i="15"/>
  <c r="H604" i="15"/>
  <c r="G604" i="15"/>
  <c r="H603" i="15"/>
  <c r="G603" i="15"/>
  <c r="H602" i="15"/>
  <c r="G602" i="15"/>
  <c r="H601" i="15"/>
  <c r="G601" i="15"/>
  <c r="H600" i="15"/>
  <c r="G600" i="15"/>
  <c r="H599" i="15"/>
  <c r="G599" i="15"/>
  <c r="H598" i="15"/>
  <c r="G598" i="15"/>
  <c r="H597" i="15"/>
  <c r="G597" i="15"/>
  <c r="H596" i="15"/>
  <c r="G596" i="15"/>
  <c r="H595" i="15"/>
  <c r="G595" i="15"/>
  <c r="H594" i="15"/>
  <c r="G594" i="15"/>
  <c r="H593" i="15"/>
  <c r="G593" i="15"/>
  <c r="H592" i="15"/>
  <c r="G592" i="15"/>
  <c r="H591" i="15"/>
  <c r="G591" i="15"/>
  <c r="H590" i="15"/>
  <c r="G590" i="15"/>
  <c r="H589" i="15"/>
  <c r="G589" i="15"/>
  <c r="H588" i="15"/>
  <c r="G588" i="15"/>
  <c r="H587" i="15"/>
  <c r="G587" i="15"/>
  <c r="H586" i="15"/>
  <c r="G586" i="15"/>
  <c r="H585" i="15"/>
  <c r="G585" i="15"/>
  <c r="H584" i="15"/>
  <c r="G584" i="15"/>
  <c r="H583" i="15"/>
  <c r="G583" i="15"/>
  <c r="H582" i="15"/>
  <c r="G582" i="15"/>
  <c r="H581" i="15"/>
  <c r="G581" i="15"/>
  <c r="H580" i="15"/>
  <c r="G580" i="15"/>
  <c r="H579" i="15"/>
  <c r="G579" i="15"/>
  <c r="H578" i="15"/>
  <c r="G578" i="15"/>
  <c r="H577" i="15"/>
  <c r="G577" i="15"/>
  <c r="H576" i="15"/>
  <c r="G576" i="15"/>
  <c r="H575" i="15"/>
  <c r="G575" i="15"/>
  <c r="H574" i="15"/>
  <c r="G574" i="15"/>
  <c r="H573" i="15"/>
  <c r="G573" i="15"/>
  <c r="H572" i="15"/>
  <c r="G572" i="15"/>
  <c r="H571" i="15"/>
  <c r="G571" i="15"/>
  <c r="H570" i="15"/>
  <c r="G570" i="15"/>
  <c r="H569" i="15"/>
  <c r="G569" i="15"/>
  <c r="H568" i="15"/>
  <c r="G568" i="15"/>
  <c r="H567" i="15"/>
  <c r="G567" i="15"/>
  <c r="H566" i="15"/>
  <c r="G566" i="15"/>
  <c r="H565" i="15"/>
  <c r="G565" i="15"/>
  <c r="H564" i="15"/>
  <c r="G564" i="15"/>
  <c r="H563" i="15"/>
  <c r="G563" i="15"/>
  <c r="H562" i="15"/>
  <c r="G562" i="15"/>
  <c r="H561" i="15"/>
  <c r="G561" i="15"/>
  <c r="H560" i="15"/>
  <c r="G560" i="15"/>
  <c r="H559" i="15"/>
  <c r="G559" i="15"/>
  <c r="H558" i="15"/>
  <c r="G558" i="15"/>
  <c r="H557" i="15"/>
  <c r="G557" i="15"/>
  <c r="H556" i="15"/>
  <c r="G556" i="15"/>
  <c r="H555" i="15"/>
  <c r="G555" i="15"/>
  <c r="H554" i="15"/>
  <c r="G554" i="15"/>
  <c r="H553" i="15"/>
  <c r="G553" i="15"/>
  <c r="H552" i="15"/>
  <c r="G552" i="15"/>
  <c r="H551" i="15"/>
  <c r="G551" i="15"/>
  <c r="H550" i="15"/>
  <c r="G550" i="15"/>
  <c r="H549" i="15"/>
  <c r="G549" i="15"/>
  <c r="H548" i="15"/>
  <c r="G548" i="15"/>
  <c r="H547" i="15"/>
  <c r="G547" i="15"/>
  <c r="H546" i="15"/>
  <c r="G546" i="15"/>
  <c r="H545" i="15"/>
  <c r="G545" i="15"/>
  <c r="H544" i="15"/>
  <c r="G544" i="15"/>
  <c r="H543" i="15"/>
  <c r="G543" i="15"/>
  <c r="H542" i="15"/>
  <c r="G542" i="15"/>
  <c r="H541" i="15"/>
  <c r="G541" i="15"/>
  <c r="H540" i="15"/>
  <c r="G540" i="15"/>
  <c r="H539" i="15"/>
  <c r="G539" i="15"/>
  <c r="H538" i="15"/>
  <c r="G538" i="15"/>
  <c r="H537" i="15"/>
  <c r="G537" i="15"/>
  <c r="H536" i="15"/>
  <c r="G536" i="15"/>
  <c r="H535" i="15"/>
  <c r="G535" i="15"/>
  <c r="H534" i="15"/>
  <c r="G534" i="15"/>
  <c r="H533" i="15"/>
  <c r="G533" i="15"/>
  <c r="H532" i="15"/>
  <c r="G532" i="15"/>
  <c r="H531" i="15"/>
  <c r="G531" i="15"/>
  <c r="H530" i="15"/>
  <c r="G530" i="15"/>
  <c r="H529" i="15"/>
  <c r="G529" i="15"/>
  <c r="H528" i="15"/>
  <c r="G528" i="15"/>
  <c r="H527" i="15"/>
  <c r="G527" i="15"/>
  <c r="H526" i="15"/>
  <c r="G526" i="15"/>
  <c r="H525" i="15"/>
  <c r="G525" i="15"/>
  <c r="H524" i="15"/>
  <c r="G524" i="15"/>
  <c r="H523" i="15"/>
  <c r="G523" i="15"/>
  <c r="H522" i="15"/>
  <c r="G522" i="15"/>
  <c r="H521" i="15"/>
  <c r="G521" i="15"/>
  <c r="H520" i="15"/>
  <c r="G520" i="15"/>
  <c r="H519" i="15"/>
  <c r="G519" i="15"/>
  <c r="H518" i="15"/>
  <c r="G518" i="15"/>
  <c r="H517" i="15"/>
  <c r="G517" i="15"/>
  <c r="H516" i="15"/>
  <c r="G516" i="15"/>
  <c r="H515" i="15"/>
  <c r="G515" i="15"/>
  <c r="H514" i="15"/>
  <c r="G514" i="15"/>
  <c r="H513" i="15"/>
  <c r="G513" i="15"/>
  <c r="H512" i="15"/>
  <c r="G512" i="15"/>
  <c r="H511" i="15"/>
  <c r="G511" i="15"/>
  <c r="H510" i="15"/>
  <c r="G510" i="15"/>
  <c r="H509" i="15"/>
  <c r="G509" i="15"/>
  <c r="H508" i="15"/>
  <c r="G508" i="15"/>
  <c r="H507" i="15"/>
  <c r="G507" i="15"/>
  <c r="H506" i="15"/>
  <c r="G506" i="15"/>
  <c r="H505" i="15"/>
  <c r="G505" i="15"/>
  <c r="H504" i="15"/>
  <c r="G504" i="15"/>
  <c r="H503" i="15"/>
  <c r="G503" i="15"/>
  <c r="H502" i="15"/>
  <c r="G502" i="15"/>
  <c r="H501" i="15"/>
  <c r="G501" i="15"/>
  <c r="H500" i="15"/>
  <c r="G500" i="15"/>
  <c r="H499" i="15"/>
  <c r="G499" i="15"/>
  <c r="H498" i="15"/>
  <c r="G498" i="15"/>
  <c r="H497" i="15"/>
  <c r="G497" i="15"/>
  <c r="H496" i="15"/>
  <c r="G496" i="15"/>
  <c r="H495" i="15"/>
  <c r="G495" i="15"/>
  <c r="H494" i="15"/>
  <c r="G494" i="15"/>
  <c r="H493" i="15"/>
  <c r="G493" i="15"/>
  <c r="H492" i="15"/>
  <c r="G492" i="15"/>
  <c r="H491" i="15"/>
  <c r="G491" i="15"/>
  <c r="H490" i="15"/>
  <c r="G490" i="15"/>
  <c r="H489" i="15"/>
  <c r="G489" i="15"/>
  <c r="H488" i="15"/>
  <c r="G488" i="15"/>
  <c r="H487" i="15"/>
  <c r="G487" i="15"/>
  <c r="H486" i="15"/>
  <c r="G486" i="15"/>
  <c r="H485" i="15"/>
  <c r="G485" i="15"/>
  <c r="H484" i="15"/>
  <c r="G484" i="15"/>
  <c r="H483" i="15"/>
  <c r="G483" i="15"/>
  <c r="H482" i="15"/>
  <c r="G482" i="15"/>
  <c r="H481" i="15"/>
  <c r="G481" i="15"/>
  <c r="H480" i="15"/>
  <c r="G480" i="15"/>
  <c r="H479" i="15"/>
  <c r="G479" i="15"/>
  <c r="H478" i="15"/>
  <c r="G478" i="15"/>
  <c r="H477" i="15"/>
  <c r="G477" i="15"/>
  <c r="H476" i="15"/>
  <c r="G476" i="15"/>
  <c r="H475" i="15"/>
  <c r="G475" i="15"/>
  <c r="H474" i="15"/>
  <c r="G474" i="15"/>
  <c r="H473" i="15"/>
  <c r="G473" i="15"/>
  <c r="H472" i="15"/>
  <c r="G472" i="15"/>
  <c r="H471" i="15"/>
  <c r="G471" i="15"/>
  <c r="H470" i="15"/>
  <c r="G470" i="15"/>
  <c r="H469" i="15"/>
  <c r="G469" i="15"/>
  <c r="H468" i="15"/>
  <c r="G468" i="15"/>
  <c r="H467" i="15"/>
  <c r="G467" i="15"/>
  <c r="H466" i="15"/>
  <c r="G466" i="15"/>
  <c r="H465" i="15"/>
  <c r="G465" i="15"/>
  <c r="H464" i="15"/>
  <c r="G464" i="15"/>
  <c r="H463" i="15"/>
  <c r="G463" i="15"/>
  <c r="H462" i="15"/>
  <c r="G462" i="15"/>
  <c r="H461" i="15"/>
  <c r="G461" i="15"/>
  <c r="H460" i="15"/>
  <c r="G460" i="15"/>
  <c r="H459" i="15"/>
  <c r="G459" i="15"/>
  <c r="H458" i="15"/>
  <c r="G458" i="15"/>
  <c r="H457" i="15"/>
  <c r="G457" i="15"/>
  <c r="H456" i="15"/>
  <c r="G456" i="15"/>
  <c r="H455" i="15"/>
  <c r="G455" i="15"/>
  <c r="H454" i="15"/>
  <c r="G454" i="15"/>
  <c r="H453" i="15"/>
  <c r="G453" i="15"/>
  <c r="H452" i="15"/>
  <c r="G452" i="15"/>
  <c r="H451" i="15"/>
  <c r="G451" i="15"/>
  <c r="H450" i="15"/>
  <c r="G450" i="15"/>
  <c r="H449" i="15"/>
  <c r="G449" i="15"/>
  <c r="H448" i="15"/>
  <c r="G448" i="15"/>
  <c r="H447" i="15"/>
  <c r="G447" i="15"/>
  <c r="H446" i="15"/>
  <c r="G446" i="15"/>
  <c r="H445" i="15"/>
  <c r="G445" i="15"/>
  <c r="H444" i="15"/>
  <c r="G444" i="15"/>
  <c r="H443" i="15"/>
  <c r="G443" i="15"/>
  <c r="H442" i="15"/>
  <c r="G442" i="15"/>
  <c r="H441" i="15"/>
  <c r="G441" i="15"/>
  <c r="H440" i="15"/>
  <c r="G440" i="15"/>
  <c r="H439" i="15"/>
  <c r="G439" i="15"/>
  <c r="H438" i="15"/>
  <c r="G438" i="15"/>
  <c r="H437" i="15"/>
  <c r="G437" i="15"/>
  <c r="H436" i="15"/>
  <c r="G436" i="15"/>
  <c r="H435" i="15"/>
  <c r="G435" i="15"/>
  <c r="H434" i="15"/>
  <c r="G434" i="15"/>
  <c r="H433" i="15"/>
  <c r="G433" i="15"/>
  <c r="H432" i="15"/>
  <c r="G432" i="15"/>
  <c r="H431" i="15"/>
  <c r="G431" i="15"/>
  <c r="H430" i="15"/>
  <c r="G430" i="15"/>
  <c r="H429" i="15"/>
  <c r="G429" i="15"/>
  <c r="H428" i="15"/>
  <c r="G428" i="15"/>
  <c r="H427" i="15"/>
  <c r="G427" i="15"/>
  <c r="H426" i="15"/>
  <c r="G426" i="15"/>
  <c r="H425" i="15"/>
  <c r="G425" i="15"/>
  <c r="H424" i="15"/>
  <c r="G424" i="15"/>
  <c r="H423" i="15"/>
  <c r="G423" i="15"/>
  <c r="H422" i="15"/>
  <c r="G422" i="15"/>
  <c r="H421" i="15"/>
  <c r="G421" i="15"/>
  <c r="H420" i="15"/>
  <c r="G420" i="15"/>
  <c r="H419" i="15"/>
  <c r="G419" i="15"/>
  <c r="H418" i="15"/>
  <c r="G418" i="15"/>
  <c r="H417" i="15"/>
  <c r="G417" i="15"/>
  <c r="H416" i="15"/>
  <c r="G416" i="15"/>
  <c r="H415" i="15"/>
  <c r="G415" i="15"/>
  <c r="H414" i="15"/>
  <c r="G414" i="15"/>
  <c r="H413" i="15"/>
  <c r="G413" i="15"/>
  <c r="H412" i="15"/>
  <c r="G412" i="15"/>
  <c r="H411" i="15"/>
  <c r="G411" i="15"/>
  <c r="H410" i="15"/>
  <c r="G410" i="15"/>
  <c r="H409" i="15"/>
  <c r="G409" i="15"/>
  <c r="H408" i="15"/>
  <c r="G408" i="15"/>
  <c r="H407" i="15"/>
  <c r="G407" i="15"/>
  <c r="H406" i="15"/>
  <c r="G406" i="15"/>
  <c r="H405" i="15"/>
  <c r="G405" i="15"/>
  <c r="H404" i="15"/>
  <c r="G404" i="15"/>
  <c r="H403" i="15"/>
  <c r="G403" i="15"/>
  <c r="H402" i="15"/>
  <c r="G402" i="15"/>
  <c r="H401" i="15"/>
  <c r="G401" i="15"/>
  <c r="H400" i="15"/>
  <c r="G400" i="15"/>
  <c r="H399" i="15"/>
  <c r="G399" i="15"/>
  <c r="H398" i="15"/>
  <c r="G398" i="15"/>
  <c r="H397" i="15"/>
  <c r="G397" i="15"/>
  <c r="H396" i="15"/>
  <c r="G396" i="15"/>
  <c r="H395" i="15"/>
  <c r="G395" i="15"/>
  <c r="H394" i="15"/>
  <c r="G394" i="15"/>
  <c r="H393" i="15"/>
  <c r="G393" i="15"/>
  <c r="H392" i="15"/>
  <c r="G392" i="15"/>
  <c r="H391" i="15"/>
  <c r="G391" i="15"/>
  <c r="H390" i="15"/>
  <c r="G390" i="15"/>
  <c r="H389" i="15"/>
  <c r="G389" i="15"/>
  <c r="H388" i="15"/>
  <c r="G388" i="15"/>
  <c r="H387" i="15"/>
  <c r="G387" i="15"/>
  <c r="H386" i="15"/>
  <c r="G386" i="15"/>
  <c r="H385" i="15"/>
  <c r="G385" i="15"/>
  <c r="H384" i="15"/>
  <c r="G384" i="15"/>
  <c r="H383" i="15"/>
  <c r="G383" i="15"/>
  <c r="H382" i="15"/>
  <c r="G382" i="15"/>
  <c r="H381" i="15"/>
  <c r="G381" i="15"/>
  <c r="H380" i="15"/>
  <c r="G380" i="15"/>
  <c r="H379" i="15"/>
  <c r="G379" i="15"/>
  <c r="H378" i="15"/>
  <c r="G378" i="15"/>
  <c r="H377" i="15"/>
  <c r="G377" i="15"/>
  <c r="H376" i="15"/>
  <c r="G376" i="15"/>
  <c r="H375" i="15"/>
  <c r="G375" i="15"/>
  <c r="H374" i="15"/>
  <c r="G374" i="15"/>
  <c r="H373" i="15"/>
  <c r="G373" i="15"/>
  <c r="H372" i="15"/>
  <c r="G372" i="15"/>
  <c r="H371" i="15"/>
  <c r="G371" i="15"/>
  <c r="H370" i="15"/>
  <c r="G370" i="15"/>
  <c r="H369" i="15"/>
  <c r="G369" i="15"/>
  <c r="H368" i="15"/>
  <c r="G368" i="15"/>
  <c r="H367" i="15"/>
  <c r="G367" i="15"/>
  <c r="H366" i="15"/>
  <c r="G366" i="15"/>
  <c r="H365" i="15"/>
  <c r="G365" i="15"/>
  <c r="H364" i="15"/>
  <c r="G364" i="15"/>
  <c r="H363" i="15"/>
  <c r="G363" i="15"/>
  <c r="H362" i="15"/>
  <c r="G362" i="15"/>
  <c r="H361" i="15"/>
  <c r="G361" i="15"/>
  <c r="H360" i="15"/>
  <c r="G360" i="15"/>
  <c r="H359" i="15"/>
  <c r="G359" i="15"/>
  <c r="H358" i="15"/>
  <c r="G358" i="15"/>
  <c r="H357" i="15"/>
  <c r="G357" i="15"/>
  <c r="H356" i="15"/>
  <c r="G356" i="15"/>
  <c r="H355" i="15"/>
  <c r="G355" i="15"/>
  <c r="H354" i="15"/>
  <c r="G354" i="15"/>
  <c r="H353" i="15"/>
  <c r="G353" i="15"/>
  <c r="H352" i="15"/>
  <c r="G352" i="15"/>
  <c r="H351" i="15"/>
  <c r="G351" i="15"/>
  <c r="H350" i="15"/>
  <c r="G350" i="15"/>
  <c r="H349" i="15"/>
  <c r="G349" i="15"/>
  <c r="H348" i="15"/>
  <c r="G348" i="15"/>
  <c r="H347" i="15"/>
  <c r="G347" i="15"/>
  <c r="H346" i="15"/>
  <c r="G346" i="15"/>
  <c r="H345" i="15"/>
  <c r="G345" i="15"/>
  <c r="H344" i="15"/>
  <c r="G344" i="15"/>
  <c r="H343" i="15"/>
  <c r="G343" i="15"/>
  <c r="H342" i="15"/>
  <c r="G342" i="15"/>
  <c r="H341" i="15"/>
  <c r="G341" i="15"/>
  <c r="H340" i="15"/>
  <c r="G340" i="15"/>
  <c r="H339" i="15"/>
  <c r="G339" i="15"/>
  <c r="H338" i="15"/>
  <c r="G338" i="15"/>
  <c r="H337" i="15"/>
  <c r="G337" i="15"/>
  <c r="H336" i="15"/>
  <c r="G336" i="15"/>
  <c r="H335" i="15"/>
  <c r="G335" i="15"/>
  <c r="H334" i="15"/>
  <c r="G334" i="15"/>
  <c r="H333" i="15"/>
  <c r="G333" i="15"/>
  <c r="H332" i="15"/>
  <c r="G332" i="15"/>
  <c r="H331" i="15"/>
  <c r="G331" i="15"/>
  <c r="H330" i="15"/>
  <c r="G330" i="15"/>
  <c r="H329" i="15"/>
  <c r="G329" i="15"/>
  <c r="H328" i="15"/>
  <c r="G328" i="15"/>
  <c r="H327" i="15"/>
  <c r="G327" i="15"/>
  <c r="H326" i="15"/>
  <c r="G326" i="15"/>
  <c r="H325" i="15"/>
  <c r="G325" i="15"/>
  <c r="H324" i="15"/>
  <c r="G324" i="15"/>
  <c r="H323" i="15"/>
  <c r="G323" i="15"/>
  <c r="H322" i="15"/>
  <c r="G322" i="15"/>
  <c r="H321" i="15"/>
  <c r="G321" i="15"/>
  <c r="H320" i="15"/>
  <c r="G320" i="15"/>
  <c r="H319" i="15"/>
  <c r="G319" i="15"/>
  <c r="H318" i="15"/>
  <c r="G318" i="15"/>
  <c r="H317" i="15"/>
  <c r="G317" i="15"/>
  <c r="H316" i="15"/>
  <c r="G316" i="15"/>
  <c r="H315" i="15"/>
  <c r="G315" i="15"/>
  <c r="H314" i="15"/>
  <c r="G314" i="15"/>
  <c r="H313" i="15"/>
  <c r="G313" i="15"/>
  <c r="H312" i="15"/>
  <c r="G312" i="15"/>
  <c r="H311" i="15"/>
  <c r="G311" i="15"/>
  <c r="H310" i="15"/>
  <c r="G310" i="15"/>
  <c r="H309" i="15"/>
  <c r="G309" i="15"/>
  <c r="H308" i="15"/>
  <c r="G308" i="15"/>
  <c r="H307" i="15"/>
  <c r="G307" i="15"/>
  <c r="H306" i="15"/>
  <c r="G306" i="15"/>
  <c r="H305" i="15"/>
  <c r="G305" i="15"/>
  <c r="H304" i="15"/>
  <c r="G304" i="15"/>
  <c r="H303" i="15"/>
  <c r="G303" i="15"/>
  <c r="H302" i="15"/>
  <c r="G302" i="15"/>
  <c r="H301" i="15"/>
  <c r="G301" i="15"/>
  <c r="H300" i="15"/>
  <c r="G300" i="15"/>
  <c r="H299" i="15"/>
  <c r="G299" i="15"/>
  <c r="H298" i="15"/>
  <c r="G298" i="15"/>
  <c r="H297" i="15"/>
  <c r="G297" i="15"/>
  <c r="H296" i="15"/>
  <c r="G296" i="15"/>
  <c r="H295" i="15"/>
  <c r="G295" i="15"/>
  <c r="H294" i="15"/>
  <c r="G294" i="15"/>
  <c r="H293" i="15"/>
  <c r="G293" i="15"/>
  <c r="H292" i="15"/>
  <c r="G292" i="15"/>
  <c r="H291" i="15"/>
  <c r="G291" i="15"/>
  <c r="H290" i="15"/>
  <c r="G290" i="15"/>
  <c r="H289" i="15"/>
  <c r="G289" i="15"/>
  <c r="H288" i="15"/>
  <c r="G288" i="15"/>
  <c r="H287" i="15"/>
  <c r="G287" i="15"/>
  <c r="H286" i="15"/>
  <c r="G286" i="15"/>
  <c r="H285" i="15"/>
  <c r="G285" i="15"/>
  <c r="H284" i="15"/>
  <c r="G284" i="15"/>
  <c r="H283" i="15"/>
  <c r="G283" i="15"/>
  <c r="H282" i="15"/>
  <c r="G282" i="15"/>
  <c r="H281" i="15"/>
  <c r="G281" i="15"/>
  <c r="H280" i="15"/>
  <c r="G280" i="15"/>
  <c r="H279" i="15"/>
  <c r="G279" i="15"/>
  <c r="H278" i="15"/>
  <c r="G278" i="15"/>
  <c r="H277" i="15"/>
  <c r="G277" i="15"/>
  <c r="H276" i="15"/>
  <c r="G276" i="15"/>
  <c r="H275" i="15"/>
  <c r="G275" i="15"/>
  <c r="H274" i="15"/>
  <c r="G274" i="15"/>
  <c r="H273" i="15"/>
  <c r="G273" i="15"/>
  <c r="H272" i="15"/>
  <c r="G272" i="15"/>
  <c r="H271" i="15"/>
  <c r="G271" i="15"/>
  <c r="H270" i="15"/>
  <c r="G270" i="15"/>
  <c r="H269" i="15"/>
  <c r="G269" i="15"/>
  <c r="H268" i="15"/>
  <c r="G268" i="15"/>
  <c r="H267" i="15"/>
  <c r="G267" i="15"/>
  <c r="H266" i="15"/>
  <c r="G266" i="15"/>
  <c r="H265" i="15"/>
  <c r="G265" i="15"/>
  <c r="H264" i="15"/>
  <c r="G264" i="15"/>
  <c r="H263" i="15"/>
  <c r="G263" i="15"/>
  <c r="H262" i="15"/>
  <c r="G262" i="15"/>
  <c r="H261" i="15"/>
  <c r="G261" i="15"/>
  <c r="H260" i="15"/>
  <c r="G260" i="15"/>
  <c r="H259" i="15"/>
  <c r="G259" i="15"/>
  <c r="H258" i="15"/>
  <c r="G258" i="15"/>
  <c r="H257" i="15"/>
  <c r="G257" i="15"/>
  <c r="H256" i="15"/>
  <c r="G256" i="15"/>
  <c r="H255" i="15"/>
  <c r="G255" i="15"/>
  <c r="H254" i="15"/>
  <c r="G254" i="15"/>
  <c r="H253" i="15"/>
  <c r="G253" i="15"/>
  <c r="H252" i="15"/>
  <c r="G252" i="15"/>
  <c r="H251" i="15"/>
  <c r="G251" i="15"/>
  <c r="H250" i="15"/>
  <c r="G250" i="15"/>
  <c r="H249" i="15"/>
  <c r="G249" i="15"/>
  <c r="H248" i="15"/>
  <c r="G248" i="15"/>
  <c r="H247" i="15"/>
  <c r="G247" i="15"/>
  <c r="H246" i="15"/>
  <c r="G246" i="15"/>
  <c r="H245" i="15"/>
  <c r="G245" i="15"/>
  <c r="H244" i="15"/>
  <c r="G244" i="15"/>
  <c r="H243" i="15"/>
  <c r="G243" i="15"/>
  <c r="H242" i="15"/>
  <c r="G242" i="15"/>
  <c r="H241" i="15"/>
  <c r="G241" i="15"/>
  <c r="H240" i="15"/>
  <c r="G240" i="15"/>
  <c r="H239" i="15"/>
  <c r="G239" i="15"/>
  <c r="H238" i="15"/>
  <c r="G238" i="15"/>
  <c r="H237" i="15"/>
  <c r="G237" i="15"/>
  <c r="H236" i="15"/>
  <c r="G236" i="15"/>
  <c r="H235" i="15"/>
  <c r="G235" i="15"/>
  <c r="H234" i="15"/>
  <c r="G234" i="15"/>
  <c r="H233" i="15"/>
  <c r="G233" i="15"/>
  <c r="H232" i="15"/>
  <c r="G232" i="15"/>
  <c r="H231" i="15"/>
  <c r="G231" i="15"/>
  <c r="H230" i="15"/>
  <c r="G230" i="15"/>
  <c r="H229" i="15"/>
  <c r="G229" i="15"/>
  <c r="H228" i="15"/>
  <c r="G228" i="15"/>
  <c r="H227" i="15"/>
  <c r="G227" i="15"/>
  <c r="H226" i="15"/>
  <c r="G226" i="15"/>
  <c r="H225" i="15"/>
  <c r="G225" i="15"/>
  <c r="H224" i="15"/>
  <c r="G224" i="15"/>
  <c r="H223" i="15"/>
  <c r="G223" i="15"/>
  <c r="H222" i="15"/>
  <c r="G222" i="15"/>
  <c r="H221" i="15"/>
  <c r="G221" i="15"/>
  <c r="H220" i="15"/>
  <c r="G220" i="15"/>
  <c r="H219" i="15"/>
  <c r="G219" i="15"/>
  <c r="H218" i="15"/>
  <c r="G218" i="15"/>
  <c r="H217" i="15"/>
  <c r="G217" i="15"/>
  <c r="H216" i="15"/>
  <c r="G216" i="15"/>
  <c r="H215" i="15"/>
  <c r="G215" i="15"/>
  <c r="H214" i="15"/>
  <c r="G214" i="15"/>
  <c r="H213" i="15"/>
  <c r="G213" i="15"/>
  <c r="H212" i="15"/>
  <c r="G212" i="15"/>
  <c r="H211" i="15"/>
  <c r="G211" i="15"/>
  <c r="H210" i="15"/>
  <c r="G210" i="15"/>
  <c r="H209" i="15"/>
  <c r="G209" i="15"/>
  <c r="H208" i="15"/>
  <c r="G208" i="15"/>
  <c r="H207" i="15"/>
  <c r="G207" i="15"/>
  <c r="H206" i="15"/>
  <c r="G206" i="15"/>
  <c r="H205" i="15"/>
  <c r="G205" i="15"/>
  <c r="H204" i="15"/>
  <c r="G204" i="15"/>
  <c r="H203" i="15"/>
  <c r="G203" i="15"/>
  <c r="H202" i="15"/>
  <c r="G202" i="15"/>
  <c r="H201" i="15"/>
  <c r="G201" i="15"/>
  <c r="H200" i="15"/>
  <c r="G200" i="15"/>
  <c r="H199" i="15"/>
  <c r="G199" i="15"/>
  <c r="H198" i="15"/>
  <c r="G198" i="15"/>
  <c r="H197" i="15"/>
  <c r="G197" i="15"/>
  <c r="H196" i="15"/>
  <c r="G196" i="15"/>
  <c r="H195" i="15"/>
  <c r="G195" i="15"/>
  <c r="H194" i="15"/>
  <c r="G194" i="15"/>
  <c r="H193" i="15"/>
  <c r="G193" i="15"/>
  <c r="H192" i="15"/>
  <c r="G192" i="15"/>
  <c r="H191" i="15"/>
  <c r="G191" i="15"/>
  <c r="H190" i="15"/>
  <c r="G190" i="15"/>
  <c r="H189" i="15"/>
  <c r="G189" i="15"/>
  <c r="H188" i="15"/>
  <c r="G188" i="15"/>
  <c r="H187" i="15"/>
  <c r="G187" i="15"/>
  <c r="H186" i="15"/>
  <c r="G186" i="15"/>
  <c r="H185" i="15"/>
  <c r="G185" i="15"/>
  <c r="H184" i="15"/>
  <c r="G184" i="15"/>
  <c r="H183" i="15"/>
  <c r="G183" i="15"/>
  <c r="H182" i="15"/>
  <c r="G182" i="15"/>
  <c r="H181" i="15"/>
  <c r="G181" i="15"/>
  <c r="H180" i="15"/>
  <c r="G180" i="15"/>
  <c r="H179" i="15"/>
  <c r="G179" i="15"/>
  <c r="H178" i="15"/>
  <c r="G178" i="15"/>
  <c r="H177" i="15"/>
  <c r="G177" i="15"/>
  <c r="H176" i="15"/>
  <c r="G176" i="15"/>
  <c r="H175" i="15"/>
  <c r="G175" i="15"/>
  <c r="H174" i="15"/>
  <c r="G174" i="15"/>
  <c r="H173" i="15"/>
  <c r="G173" i="15"/>
  <c r="H172" i="15"/>
  <c r="G172" i="15"/>
  <c r="H171" i="15"/>
  <c r="G171" i="15"/>
  <c r="H170" i="15"/>
  <c r="G170" i="15"/>
  <c r="H169" i="15"/>
  <c r="G169" i="15"/>
  <c r="H168" i="15"/>
  <c r="G168" i="15"/>
  <c r="H167" i="15"/>
  <c r="G167" i="15"/>
  <c r="H166" i="15"/>
  <c r="G166" i="15"/>
  <c r="H165" i="15"/>
  <c r="G165" i="15"/>
  <c r="H164" i="15"/>
  <c r="G164" i="15"/>
  <c r="H163" i="15"/>
  <c r="G163" i="15"/>
  <c r="H162" i="15"/>
  <c r="G162" i="15"/>
  <c r="H161" i="15"/>
  <c r="G161" i="15"/>
  <c r="H160" i="15"/>
  <c r="G160" i="15"/>
  <c r="H159" i="15"/>
  <c r="G159" i="15"/>
  <c r="H158" i="15"/>
  <c r="G158" i="15"/>
  <c r="H157" i="15"/>
  <c r="G157" i="15"/>
  <c r="H156" i="15"/>
  <c r="G156" i="15"/>
  <c r="H155" i="15"/>
  <c r="G155" i="15"/>
  <c r="H154" i="15"/>
  <c r="G154" i="15"/>
  <c r="H153" i="15"/>
  <c r="G153" i="15"/>
  <c r="H152" i="15"/>
  <c r="G152" i="15"/>
  <c r="H151" i="15"/>
  <c r="G151" i="15"/>
  <c r="H150" i="15"/>
  <c r="G150" i="15"/>
  <c r="H149" i="15"/>
  <c r="G149" i="15"/>
  <c r="H148" i="15"/>
  <c r="G148" i="15"/>
  <c r="H147" i="15"/>
  <c r="G147" i="15"/>
  <c r="H146" i="15"/>
  <c r="G146" i="15"/>
  <c r="H145" i="15"/>
  <c r="G145" i="15"/>
  <c r="H144" i="15"/>
  <c r="G144" i="15"/>
  <c r="H143" i="15"/>
  <c r="G143" i="15"/>
  <c r="H142" i="15"/>
  <c r="G142" i="15"/>
  <c r="H141" i="15"/>
  <c r="G141" i="15"/>
  <c r="H140" i="15"/>
  <c r="G140" i="15"/>
  <c r="H139" i="15"/>
  <c r="G139" i="15"/>
  <c r="H138" i="15"/>
  <c r="G138" i="15"/>
  <c r="H137" i="15"/>
  <c r="G137" i="15"/>
  <c r="H136" i="15"/>
  <c r="G136" i="15"/>
  <c r="H135" i="15"/>
  <c r="G135" i="15"/>
  <c r="H134" i="15"/>
  <c r="G134" i="15"/>
  <c r="H133" i="15"/>
  <c r="G133" i="15"/>
  <c r="H132" i="15"/>
  <c r="G132" i="15"/>
  <c r="H131" i="15"/>
  <c r="G131" i="15"/>
  <c r="H130" i="15"/>
  <c r="G130" i="15"/>
  <c r="H129" i="15"/>
  <c r="G129" i="15"/>
  <c r="H128" i="15"/>
  <c r="G128" i="15"/>
  <c r="H127" i="15"/>
  <c r="G127" i="15"/>
  <c r="H126" i="15"/>
  <c r="G126" i="15"/>
  <c r="H125" i="15"/>
  <c r="G125" i="15"/>
  <c r="H124" i="15"/>
  <c r="G124" i="15"/>
  <c r="H123" i="15"/>
  <c r="G123" i="15"/>
  <c r="H122" i="15"/>
  <c r="G122" i="15"/>
  <c r="H121" i="15"/>
  <c r="G121" i="15"/>
  <c r="H120" i="15"/>
  <c r="G120" i="15"/>
  <c r="H119" i="15"/>
  <c r="G119" i="15"/>
  <c r="H118" i="15"/>
  <c r="G118" i="15"/>
  <c r="H117" i="15"/>
  <c r="G117" i="15"/>
  <c r="H116" i="15"/>
  <c r="G116" i="15"/>
  <c r="H115" i="15"/>
  <c r="G115" i="15"/>
  <c r="H114" i="15"/>
  <c r="G114" i="15"/>
  <c r="H113" i="15"/>
  <c r="G113" i="15"/>
  <c r="H112" i="15"/>
  <c r="G112" i="15"/>
  <c r="H111" i="15"/>
  <c r="G111" i="15"/>
  <c r="H110" i="15"/>
  <c r="G110" i="15"/>
  <c r="H109" i="15"/>
  <c r="G109" i="15"/>
  <c r="H108" i="15"/>
  <c r="G108" i="15"/>
  <c r="H107" i="15"/>
  <c r="G107" i="15"/>
  <c r="H106" i="15"/>
  <c r="G106" i="15"/>
  <c r="H105" i="15"/>
  <c r="G105" i="15"/>
  <c r="H104" i="15"/>
  <c r="G104" i="15"/>
  <c r="H103" i="15"/>
  <c r="G103" i="15"/>
  <c r="H102" i="15"/>
  <c r="G102" i="15"/>
  <c r="H101" i="15"/>
  <c r="G101" i="15"/>
  <c r="H100" i="15"/>
  <c r="G100" i="15"/>
  <c r="H99" i="15"/>
  <c r="G99" i="15"/>
  <c r="H98" i="15"/>
  <c r="G98" i="15"/>
  <c r="H97" i="15"/>
  <c r="G97" i="15"/>
  <c r="H96" i="15"/>
  <c r="G96" i="15"/>
  <c r="H95" i="15"/>
  <c r="G95" i="15"/>
  <c r="H94" i="15"/>
  <c r="G94" i="15"/>
  <c r="H93" i="15"/>
  <c r="G93" i="15"/>
  <c r="H92" i="15"/>
  <c r="G92" i="15"/>
  <c r="H91" i="15"/>
  <c r="G91" i="15"/>
  <c r="H90" i="15"/>
  <c r="G90" i="15"/>
  <c r="H89" i="15"/>
  <c r="G89" i="15"/>
  <c r="H88" i="15"/>
  <c r="G88" i="15"/>
  <c r="H87" i="15"/>
  <c r="G87" i="15"/>
  <c r="H86" i="15"/>
  <c r="G86" i="15"/>
  <c r="H85" i="15"/>
  <c r="G85" i="15"/>
  <c r="H84" i="15"/>
  <c r="G84" i="15"/>
  <c r="H83" i="15"/>
  <c r="G83" i="15"/>
  <c r="H82" i="15"/>
  <c r="G82" i="15"/>
  <c r="H81" i="15"/>
  <c r="G81" i="15"/>
  <c r="H80" i="15"/>
  <c r="G80" i="15"/>
  <c r="H79" i="15"/>
  <c r="G79" i="15"/>
  <c r="H78" i="15"/>
  <c r="G78" i="15"/>
  <c r="H77" i="15"/>
  <c r="G77" i="15"/>
  <c r="H76" i="15"/>
  <c r="G76" i="15"/>
  <c r="H75" i="15"/>
  <c r="G75" i="15"/>
  <c r="H74" i="15"/>
  <c r="G74" i="15"/>
  <c r="H73" i="15"/>
  <c r="G73" i="15"/>
  <c r="H72" i="15"/>
  <c r="G72" i="15"/>
  <c r="H71" i="15"/>
  <c r="G71" i="15"/>
  <c r="H70" i="15"/>
  <c r="G70" i="15"/>
  <c r="H69" i="15"/>
  <c r="G69" i="15"/>
  <c r="H68" i="15"/>
  <c r="G68" i="15"/>
  <c r="H67" i="15"/>
  <c r="G67" i="15"/>
  <c r="H66" i="15"/>
  <c r="G66" i="15"/>
  <c r="H65" i="15"/>
  <c r="G65" i="15"/>
  <c r="H64" i="15"/>
  <c r="G64" i="15"/>
  <c r="H63" i="15"/>
  <c r="G63" i="15"/>
  <c r="H62" i="15"/>
  <c r="G62" i="15"/>
  <c r="H61" i="15"/>
  <c r="G61" i="15"/>
  <c r="H60" i="15"/>
  <c r="G60" i="15"/>
  <c r="H59" i="15"/>
  <c r="G59" i="15"/>
  <c r="H58" i="15"/>
  <c r="G58" i="15"/>
  <c r="H57" i="15"/>
  <c r="G57" i="15"/>
  <c r="H56" i="15"/>
  <c r="G56" i="15"/>
  <c r="H55" i="15"/>
  <c r="G55" i="15"/>
  <c r="H54" i="15"/>
  <c r="G54" i="15"/>
  <c r="H53" i="15"/>
  <c r="G53" i="15"/>
  <c r="H52" i="15"/>
  <c r="G52" i="15"/>
  <c r="H51" i="15"/>
  <c r="G51" i="15"/>
  <c r="H50" i="15"/>
  <c r="G50" i="15"/>
  <c r="H49" i="15"/>
  <c r="G49" i="15"/>
  <c r="H48" i="15"/>
  <c r="G48" i="15"/>
  <c r="H47" i="15"/>
  <c r="G47" i="15"/>
  <c r="H46" i="15"/>
  <c r="G46" i="15"/>
  <c r="H45" i="15"/>
  <c r="G45" i="15"/>
  <c r="H44" i="15"/>
  <c r="G44" i="15"/>
  <c r="H43" i="15"/>
  <c r="G43" i="15"/>
  <c r="H42" i="15"/>
  <c r="G42" i="15"/>
  <c r="H41" i="15"/>
  <c r="G41" i="15"/>
  <c r="H40" i="15"/>
  <c r="G40" i="15"/>
  <c r="H39" i="15"/>
  <c r="G39" i="15"/>
  <c r="H38" i="15"/>
  <c r="G38" i="15"/>
  <c r="H37" i="15"/>
  <c r="G37" i="15"/>
  <c r="H36" i="15"/>
  <c r="G36" i="15"/>
  <c r="H35" i="15"/>
  <c r="G35" i="15"/>
  <c r="H34" i="15"/>
  <c r="G34" i="15"/>
  <c r="H33" i="15"/>
  <c r="G33" i="15"/>
  <c r="H32" i="15"/>
  <c r="G32" i="15"/>
  <c r="H31" i="15"/>
  <c r="G31" i="15"/>
  <c r="H30" i="15"/>
  <c r="G30" i="15"/>
  <c r="H29" i="15"/>
  <c r="G29" i="15"/>
  <c r="H28" i="15"/>
  <c r="G28" i="15"/>
  <c r="H27" i="15"/>
  <c r="G27" i="15"/>
  <c r="H26" i="15"/>
  <c r="G26" i="15"/>
  <c r="H25" i="15"/>
  <c r="G25" i="15"/>
  <c r="H24" i="15"/>
  <c r="G24" i="15"/>
  <c r="H23" i="15"/>
  <c r="G23" i="15"/>
  <c r="H22" i="15"/>
  <c r="G22" i="15"/>
  <c r="H21" i="15"/>
  <c r="G21" i="15"/>
  <c r="H20" i="15"/>
  <c r="G20" i="15"/>
  <c r="H19" i="15"/>
  <c r="G19" i="15"/>
  <c r="H18" i="15"/>
  <c r="G18" i="15"/>
  <c r="H17" i="15"/>
  <c r="G17" i="15"/>
  <c r="H16" i="15"/>
  <c r="G16" i="15"/>
  <c r="H15" i="15"/>
  <c r="G15" i="15"/>
  <c r="H14" i="15"/>
  <c r="G14" i="15"/>
  <c r="H13" i="15"/>
  <c r="G13" i="15"/>
  <c r="H12" i="15"/>
  <c r="G12" i="15"/>
  <c r="H11" i="15"/>
  <c r="G11" i="15"/>
  <c r="H10" i="15"/>
  <c r="G10" i="15"/>
  <c r="H9" i="15"/>
  <c r="G9" i="15"/>
  <c r="H8" i="15"/>
  <c r="G8" i="15"/>
  <c r="H7" i="15"/>
  <c r="G7" i="15"/>
  <c r="H6" i="15"/>
  <c r="G6" i="15"/>
  <c r="H5" i="15"/>
  <c r="G5" i="15"/>
  <c r="H4" i="15"/>
  <c r="G4" i="15"/>
  <c r="G3" i="15"/>
  <c r="H3" i="15" s="1"/>
  <c r="G2" i="15"/>
  <c r="G80" i="14"/>
  <c r="G79" i="14"/>
  <c r="H79" i="14" s="1"/>
  <c r="G78" i="14"/>
  <c r="H78" i="14" s="1"/>
  <c r="G77" i="14"/>
  <c r="H77" i="14" s="1"/>
  <c r="G76" i="14"/>
  <c r="H76" i="14" s="1"/>
  <c r="H75" i="14"/>
  <c r="G75" i="14"/>
  <c r="H74" i="14" s="1"/>
  <c r="G74" i="14"/>
  <c r="G73" i="14"/>
  <c r="H72" i="14" s="1"/>
  <c r="G72" i="14"/>
  <c r="G71" i="14"/>
  <c r="H70" i="14" s="1"/>
  <c r="G70" i="14"/>
  <c r="H69" i="14" s="1"/>
  <c r="G69" i="14"/>
  <c r="G68" i="14"/>
  <c r="H67" i="14" s="1"/>
  <c r="G67" i="14"/>
  <c r="H66" i="14" s="1"/>
  <c r="G66" i="14"/>
  <c r="H65" i="14"/>
  <c r="G65" i="14"/>
  <c r="H64" i="14" s="1"/>
  <c r="G64" i="14"/>
  <c r="G63" i="14"/>
  <c r="H62" i="14" s="1"/>
  <c r="G62" i="14"/>
  <c r="H61" i="14" s="1"/>
  <c r="G61" i="14"/>
  <c r="G60" i="14"/>
  <c r="H59" i="14" s="1"/>
  <c r="G59" i="14"/>
  <c r="H58" i="14" s="1"/>
  <c r="G58" i="14"/>
  <c r="H57" i="14"/>
  <c r="G57" i="14"/>
  <c r="H56" i="14" s="1"/>
  <c r="G56" i="14"/>
  <c r="G55" i="14"/>
  <c r="H54" i="14" s="1"/>
  <c r="G54" i="14"/>
  <c r="H53" i="14" s="1"/>
  <c r="G53" i="14"/>
  <c r="G52" i="14"/>
  <c r="H51" i="14" s="1"/>
  <c r="G51" i="14"/>
  <c r="H50" i="14" s="1"/>
  <c r="G50" i="14"/>
  <c r="H49" i="14"/>
  <c r="G49" i="14"/>
  <c r="H48" i="14" s="1"/>
  <c r="G48" i="14"/>
  <c r="G47" i="14"/>
  <c r="H46" i="14" s="1"/>
  <c r="G46" i="14"/>
  <c r="H45" i="14" s="1"/>
  <c r="G45" i="14"/>
  <c r="G44" i="14"/>
  <c r="H43" i="14" s="1"/>
  <c r="G43" i="14"/>
  <c r="H42" i="14" s="1"/>
  <c r="G42" i="14"/>
  <c r="H41" i="14"/>
  <c r="G41" i="14"/>
  <c r="H40" i="14" s="1"/>
  <c r="G40" i="14"/>
  <c r="G39" i="14"/>
  <c r="H38" i="14" s="1"/>
  <c r="G38" i="14"/>
  <c r="H37" i="14" s="1"/>
  <c r="G37" i="14"/>
  <c r="G36" i="14"/>
  <c r="H35" i="14" s="1"/>
  <c r="G35" i="14"/>
  <c r="H34" i="14" s="1"/>
  <c r="G34" i="14"/>
  <c r="H33" i="14"/>
  <c r="G33" i="14"/>
  <c r="H32" i="14" s="1"/>
  <c r="G32" i="14"/>
  <c r="G31" i="14"/>
  <c r="H30" i="14" s="1"/>
  <c r="G30" i="14"/>
  <c r="H29" i="14" s="1"/>
  <c r="G29" i="14"/>
  <c r="G28" i="14"/>
  <c r="H27" i="14" s="1"/>
  <c r="G27" i="14"/>
  <c r="H26" i="14" s="1"/>
  <c r="G26" i="14"/>
  <c r="H25" i="14"/>
  <c r="G25" i="14"/>
  <c r="H24" i="14" s="1"/>
  <c r="G24" i="14"/>
  <c r="G23" i="14"/>
  <c r="H22" i="14" s="1"/>
  <c r="G22" i="14"/>
  <c r="H21" i="14" s="1"/>
  <c r="G21" i="14"/>
  <c r="G20" i="14"/>
  <c r="H19" i="14" s="1"/>
  <c r="G19" i="14"/>
  <c r="H18" i="14" s="1"/>
  <c r="G18" i="14"/>
  <c r="H17" i="14"/>
  <c r="G17" i="14"/>
  <c r="H16" i="14" s="1"/>
  <c r="G16" i="14"/>
  <c r="G15" i="14"/>
  <c r="H14" i="14" s="1"/>
  <c r="G14" i="14"/>
  <c r="H13" i="14" s="1"/>
  <c r="G13" i="14"/>
  <c r="G12" i="14"/>
  <c r="H11" i="14" s="1"/>
  <c r="G11" i="14"/>
  <c r="H10" i="14" s="1"/>
  <c r="G10" i="14"/>
  <c r="H9" i="14"/>
  <c r="G9" i="14"/>
  <c r="H8" i="14" s="1"/>
  <c r="G8" i="14"/>
  <c r="G7" i="14"/>
  <c r="H6" i="14" s="1"/>
  <c r="G6" i="14"/>
  <c r="H5" i="14" s="1"/>
  <c r="G5" i="14"/>
  <c r="G4" i="14"/>
  <c r="H3" i="14" s="1"/>
  <c r="G3" i="14"/>
  <c r="G2" i="14"/>
  <c r="H2" i="14" s="1"/>
  <c r="G340" i="13"/>
  <c r="G339" i="13"/>
  <c r="H338" i="13"/>
  <c r="G338" i="13"/>
  <c r="G337" i="13"/>
  <c r="H337" i="13" s="1"/>
  <c r="G336" i="13"/>
  <c r="H336" i="13" s="1"/>
  <c r="G335" i="13"/>
  <c r="H334" i="13"/>
  <c r="G334" i="13"/>
  <c r="G333" i="13"/>
  <c r="H333" i="13" s="1"/>
  <c r="G332" i="13"/>
  <c r="G331" i="13"/>
  <c r="H330" i="13"/>
  <c r="G330" i="13"/>
  <c r="G329" i="13"/>
  <c r="H329" i="13" s="1"/>
  <c r="G328" i="13"/>
  <c r="H328" i="13" s="1"/>
  <c r="G327" i="13"/>
  <c r="H326" i="13"/>
  <c r="G326" i="13"/>
  <c r="G325" i="13"/>
  <c r="H325" i="13" s="1"/>
  <c r="G324" i="13"/>
  <c r="G323" i="13"/>
  <c r="H322" i="13"/>
  <c r="G322" i="13"/>
  <c r="G321" i="13"/>
  <c r="H321" i="13" s="1"/>
  <c r="G320" i="13"/>
  <c r="H320" i="13" s="1"/>
  <c r="G319" i="13"/>
  <c r="H318" i="13"/>
  <c r="G318" i="13"/>
  <c r="G317" i="13"/>
  <c r="H317" i="13" s="1"/>
  <c r="G316" i="13"/>
  <c r="G315" i="13"/>
  <c r="H314" i="13"/>
  <c r="G314" i="13"/>
  <c r="G313" i="13"/>
  <c r="H313" i="13" s="1"/>
  <c r="G312" i="13"/>
  <c r="H312" i="13" s="1"/>
  <c r="G311" i="13"/>
  <c r="H310" i="13"/>
  <c r="G310" i="13"/>
  <c r="G309" i="13"/>
  <c r="H309" i="13" s="1"/>
  <c r="G308" i="13"/>
  <c r="G307" i="13"/>
  <c r="H306" i="13"/>
  <c r="G306" i="13"/>
  <c r="G305" i="13"/>
  <c r="H305" i="13" s="1"/>
  <c r="G304" i="13"/>
  <c r="H304" i="13" s="1"/>
  <c r="G303" i="13"/>
  <c r="H302" i="13"/>
  <c r="G302" i="13"/>
  <c r="G301" i="13"/>
  <c r="H301" i="13" s="1"/>
  <c r="G300" i="13"/>
  <c r="G299" i="13"/>
  <c r="H298" i="13"/>
  <c r="G298" i="13"/>
  <c r="G297" i="13"/>
  <c r="H297" i="13" s="1"/>
  <c r="G296" i="13"/>
  <c r="H296" i="13" s="1"/>
  <c r="G295" i="13"/>
  <c r="H294" i="13"/>
  <c r="G294" i="13"/>
  <c r="G293" i="13"/>
  <c r="H293" i="13" s="1"/>
  <c r="G292" i="13"/>
  <c r="G291" i="13"/>
  <c r="H290" i="13"/>
  <c r="G290" i="13"/>
  <c r="G289" i="13"/>
  <c r="H289" i="13" s="1"/>
  <c r="G288" i="13"/>
  <c r="H288" i="13" s="1"/>
  <c r="G287" i="13"/>
  <c r="H286" i="13"/>
  <c r="G286" i="13"/>
  <c r="G285" i="13"/>
  <c r="H285" i="13" s="1"/>
  <c r="G284" i="13"/>
  <c r="G283" i="13"/>
  <c r="H282" i="13"/>
  <c r="G282" i="13"/>
  <c r="G281" i="13"/>
  <c r="H281" i="13" s="1"/>
  <c r="G280" i="13"/>
  <c r="H280" i="13" s="1"/>
  <c r="G279" i="13"/>
  <c r="H278" i="13"/>
  <c r="G278" i="13"/>
  <c r="G277" i="13"/>
  <c r="H277" i="13" s="1"/>
  <c r="G276" i="13"/>
  <c r="G275" i="13"/>
  <c r="H274" i="13"/>
  <c r="G274" i="13"/>
  <c r="G273" i="13"/>
  <c r="H273" i="13" s="1"/>
  <c r="G272" i="13"/>
  <c r="H272" i="13" s="1"/>
  <c r="G271" i="13"/>
  <c r="H270" i="13"/>
  <c r="G270" i="13"/>
  <c r="G269" i="13"/>
  <c r="H269" i="13" s="1"/>
  <c r="G268" i="13"/>
  <c r="G267" i="13"/>
  <c r="H266" i="13"/>
  <c r="G266" i="13"/>
  <c r="G265" i="13"/>
  <c r="H265" i="13" s="1"/>
  <c r="G264" i="13"/>
  <c r="H264" i="13" s="1"/>
  <c r="G263" i="13"/>
  <c r="H262" i="13"/>
  <c r="G262" i="13"/>
  <c r="G261" i="13"/>
  <c r="H261" i="13" s="1"/>
  <c r="G260" i="13"/>
  <c r="G259" i="13"/>
  <c r="G258" i="13"/>
  <c r="G257" i="13"/>
  <c r="H257" i="13" s="1"/>
  <c r="G256" i="13"/>
  <c r="G255" i="13"/>
  <c r="H254" i="13"/>
  <c r="G254" i="13"/>
  <c r="G253" i="13"/>
  <c r="G252" i="13"/>
  <c r="G251" i="13"/>
  <c r="G250" i="13"/>
  <c r="G249" i="13"/>
  <c r="H249" i="13" s="1"/>
  <c r="G248" i="13"/>
  <c r="H248" i="13" s="1"/>
  <c r="G247" i="13"/>
  <c r="G246" i="13"/>
  <c r="G245" i="13"/>
  <c r="G244" i="13"/>
  <c r="G243" i="13"/>
  <c r="G242" i="13"/>
  <c r="G241" i="13"/>
  <c r="H240" i="13"/>
  <c r="G240" i="13"/>
  <c r="G239" i="13"/>
  <c r="H239" i="13" s="1"/>
  <c r="G238" i="13"/>
  <c r="H238" i="13" s="1"/>
  <c r="G237" i="13"/>
  <c r="H236" i="13"/>
  <c r="G236" i="13"/>
  <c r="G235" i="13"/>
  <c r="H235" i="13" s="1"/>
  <c r="G234" i="13"/>
  <c r="H234" i="13" s="1"/>
  <c r="G233" i="13"/>
  <c r="H232" i="13"/>
  <c r="G232" i="13"/>
  <c r="G231" i="13"/>
  <c r="H231" i="13" s="1"/>
  <c r="G230" i="13"/>
  <c r="H230" i="13" s="1"/>
  <c r="G229" i="13"/>
  <c r="H228" i="13"/>
  <c r="G228" i="13"/>
  <c r="G227" i="13"/>
  <c r="H227" i="13" s="1"/>
  <c r="G226" i="13"/>
  <c r="H226" i="13" s="1"/>
  <c r="G225" i="13"/>
  <c r="H224" i="13"/>
  <c r="G224" i="13"/>
  <c r="G223" i="13"/>
  <c r="H223" i="13" s="1"/>
  <c r="G222" i="13"/>
  <c r="H222" i="13" s="1"/>
  <c r="G221" i="13"/>
  <c r="H220" i="13"/>
  <c r="G220" i="13"/>
  <c r="G219" i="13"/>
  <c r="H219" i="13" s="1"/>
  <c r="G218" i="13"/>
  <c r="H218" i="13" s="1"/>
  <c r="G217" i="13"/>
  <c r="H216" i="13"/>
  <c r="G216" i="13"/>
  <c r="G215" i="13"/>
  <c r="H215" i="13" s="1"/>
  <c r="G214" i="13"/>
  <c r="H214" i="13" s="1"/>
  <c r="G213" i="13"/>
  <c r="H212" i="13"/>
  <c r="G212" i="13"/>
  <c r="G211" i="13"/>
  <c r="H211" i="13" s="1"/>
  <c r="G210" i="13"/>
  <c r="H210" i="13" s="1"/>
  <c r="G209" i="13"/>
  <c r="H208" i="13"/>
  <c r="G208" i="13"/>
  <c r="G207" i="13"/>
  <c r="H207" i="13" s="1"/>
  <c r="G206" i="13"/>
  <c r="H206" i="13" s="1"/>
  <c r="G205" i="13"/>
  <c r="H205" i="13" s="1"/>
  <c r="G204" i="13"/>
  <c r="H204" i="13" s="1"/>
  <c r="G203" i="13"/>
  <c r="H203" i="13" s="1"/>
  <c r="G202" i="13"/>
  <c r="H202" i="13" s="1"/>
  <c r="G201" i="13"/>
  <c r="H201" i="13" s="1"/>
  <c r="G200" i="13"/>
  <c r="H200" i="13" s="1"/>
  <c r="G199" i="13"/>
  <c r="H199" i="13" s="1"/>
  <c r="G198" i="13"/>
  <c r="H198" i="13" s="1"/>
  <c r="G197" i="13"/>
  <c r="H197" i="13" s="1"/>
  <c r="G196" i="13"/>
  <c r="H196" i="13" s="1"/>
  <c r="G195" i="13"/>
  <c r="H195" i="13" s="1"/>
  <c r="G194" i="13"/>
  <c r="H194" i="13" s="1"/>
  <c r="G193" i="13"/>
  <c r="H193" i="13" s="1"/>
  <c r="G192" i="13"/>
  <c r="H192" i="13" s="1"/>
  <c r="G191" i="13"/>
  <c r="H191" i="13" s="1"/>
  <c r="G190" i="13"/>
  <c r="H190" i="13" s="1"/>
  <c r="G189" i="13"/>
  <c r="H189" i="13" s="1"/>
  <c r="G188" i="13"/>
  <c r="H188" i="13" s="1"/>
  <c r="G187" i="13"/>
  <c r="H187" i="13" s="1"/>
  <c r="G186" i="13"/>
  <c r="H186" i="13" s="1"/>
  <c r="G185" i="13"/>
  <c r="H185" i="13" s="1"/>
  <c r="G184" i="13"/>
  <c r="H184" i="13" s="1"/>
  <c r="G183" i="13"/>
  <c r="H183" i="13" s="1"/>
  <c r="G182" i="13"/>
  <c r="H182" i="13" s="1"/>
  <c r="G181" i="13"/>
  <c r="H181" i="13" s="1"/>
  <c r="G180" i="13"/>
  <c r="H180" i="13" s="1"/>
  <c r="G179" i="13"/>
  <c r="H179" i="13" s="1"/>
  <c r="G178" i="13"/>
  <c r="H178" i="13" s="1"/>
  <c r="G177" i="13"/>
  <c r="H177" i="13" s="1"/>
  <c r="G176" i="13"/>
  <c r="H176" i="13" s="1"/>
  <c r="G175" i="13"/>
  <c r="H175" i="13" s="1"/>
  <c r="G174" i="13"/>
  <c r="H174" i="13" s="1"/>
  <c r="G173" i="13"/>
  <c r="H173" i="13" s="1"/>
  <c r="G172" i="13"/>
  <c r="H172" i="13" s="1"/>
  <c r="G171" i="13"/>
  <c r="H171" i="13" s="1"/>
  <c r="G170" i="13"/>
  <c r="H170" i="13" s="1"/>
  <c r="G169" i="13"/>
  <c r="H169" i="13" s="1"/>
  <c r="G168" i="13"/>
  <c r="H168" i="13" s="1"/>
  <c r="G167" i="13"/>
  <c r="H167" i="13" s="1"/>
  <c r="G166" i="13"/>
  <c r="H166" i="13" s="1"/>
  <c r="G165" i="13"/>
  <c r="H165" i="13" s="1"/>
  <c r="G164" i="13"/>
  <c r="H164" i="13" s="1"/>
  <c r="G163" i="13"/>
  <c r="H163" i="13" s="1"/>
  <c r="G162" i="13"/>
  <c r="H162" i="13" s="1"/>
  <c r="G161" i="13"/>
  <c r="H161" i="13" s="1"/>
  <c r="G160" i="13"/>
  <c r="H160" i="13" s="1"/>
  <c r="G159" i="13"/>
  <c r="H159" i="13" s="1"/>
  <c r="G158" i="13"/>
  <c r="H158" i="13" s="1"/>
  <c r="G157" i="13"/>
  <c r="H157" i="13" s="1"/>
  <c r="G156" i="13"/>
  <c r="H156" i="13" s="1"/>
  <c r="G155" i="13"/>
  <c r="H155" i="13" s="1"/>
  <c r="G154" i="13"/>
  <c r="H154" i="13" s="1"/>
  <c r="G153" i="13"/>
  <c r="H153" i="13" s="1"/>
  <c r="G152" i="13"/>
  <c r="H152" i="13" s="1"/>
  <c r="G151" i="13"/>
  <c r="H151" i="13" s="1"/>
  <c r="G150" i="13"/>
  <c r="H150" i="13" s="1"/>
  <c r="G149" i="13"/>
  <c r="H149" i="13" s="1"/>
  <c r="G148" i="13"/>
  <c r="H148" i="13" s="1"/>
  <c r="G147" i="13"/>
  <c r="H147" i="13" s="1"/>
  <c r="G146" i="13"/>
  <c r="H146" i="13" s="1"/>
  <c r="G145" i="13"/>
  <c r="H145" i="13" s="1"/>
  <c r="G144" i="13"/>
  <c r="H144" i="13" s="1"/>
  <c r="G143" i="13"/>
  <c r="H143" i="13" s="1"/>
  <c r="G142" i="13"/>
  <c r="H142" i="13" s="1"/>
  <c r="G141" i="13"/>
  <c r="H141" i="13" s="1"/>
  <c r="G140" i="13"/>
  <c r="H140" i="13" s="1"/>
  <c r="G139" i="13"/>
  <c r="H139" i="13" s="1"/>
  <c r="G138" i="13"/>
  <c r="H138" i="13" s="1"/>
  <c r="G137" i="13"/>
  <c r="H137" i="13" s="1"/>
  <c r="G136" i="13"/>
  <c r="H136" i="13" s="1"/>
  <c r="G135" i="13"/>
  <c r="H135" i="13" s="1"/>
  <c r="G134" i="13"/>
  <c r="H134" i="13" s="1"/>
  <c r="G133" i="13"/>
  <c r="H133" i="13" s="1"/>
  <c r="G132" i="13"/>
  <c r="H132" i="13" s="1"/>
  <c r="G131" i="13"/>
  <c r="H131" i="13" s="1"/>
  <c r="G130" i="13"/>
  <c r="H130" i="13" s="1"/>
  <c r="G129" i="13"/>
  <c r="H129" i="13" s="1"/>
  <c r="G128" i="13"/>
  <c r="H128" i="13" s="1"/>
  <c r="G127" i="13"/>
  <c r="H127" i="13" s="1"/>
  <c r="G126" i="13"/>
  <c r="H126" i="13" s="1"/>
  <c r="G125" i="13"/>
  <c r="H125" i="13" s="1"/>
  <c r="G124" i="13"/>
  <c r="H124" i="13" s="1"/>
  <c r="G123" i="13"/>
  <c r="H123" i="13" s="1"/>
  <c r="G122" i="13"/>
  <c r="H122" i="13" s="1"/>
  <c r="G121" i="13"/>
  <c r="H121" i="13" s="1"/>
  <c r="G120" i="13"/>
  <c r="H120" i="13" s="1"/>
  <c r="G119" i="13"/>
  <c r="H119" i="13" s="1"/>
  <c r="G118" i="13"/>
  <c r="H118" i="13" s="1"/>
  <c r="G117" i="13"/>
  <c r="H117" i="13" s="1"/>
  <c r="G116" i="13"/>
  <c r="G115" i="13"/>
  <c r="H115" i="13" s="1"/>
  <c r="G114" i="13"/>
  <c r="G113" i="13"/>
  <c r="H113" i="13" s="1"/>
  <c r="G112" i="13"/>
  <c r="G111" i="13"/>
  <c r="H111" i="13" s="1"/>
  <c r="G110" i="13"/>
  <c r="G109" i="13"/>
  <c r="H109" i="13" s="1"/>
  <c r="G108" i="13"/>
  <c r="G107" i="13"/>
  <c r="H107" i="13" s="1"/>
  <c r="G106" i="13"/>
  <c r="G105" i="13"/>
  <c r="H105" i="13" s="1"/>
  <c r="G104" i="13"/>
  <c r="H104" i="13" s="1"/>
  <c r="G103" i="13"/>
  <c r="H103" i="13" s="1"/>
  <c r="G102" i="13"/>
  <c r="H102" i="13" s="1"/>
  <c r="G101" i="13"/>
  <c r="H101" i="13" s="1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G92" i="13"/>
  <c r="H92" i="13" s="1"/>
  <c r="G91" i="13"/>
  <c r="H91" i="13" s="1"/>
  <c r="G90" i="13"/>
  <c r="H90" i="13" s="1"/>
  <c r="G89" i="13"/>
  <c r="H89" i="13" s="1"/>
  <c r="G88" i="13"/>
  <c r="H88" i="13" s="1"/>
  <c r="G87" i="13"/>
  <c r="H87" i="13" s="1"/>
  <c r="G86" i="13"/>
  <c r="H86" i="13" s="1"/>
  <c r="G85" i="13"/>
  <c r="H85" i="13" s="1"/>
  <c r="G84" i="13"/>
  <c r="H84" i="13" s="1"/>
  <c r="G83" i="13"/>
  <c r="H83" i="13" s="1"/>
  <c r="G82" i="13"/>
  <c r="H82" i="13" s="1"/>
  <c r="G81" i="13"/>
  <c r="H81" i="13" s="1"/>
  <c r="G80" i="13"/>
  <c r="H80" i="13" s="1"/>
  <c r="G79" i="13"/>
  <c r="H79" i="13" s="1"/>
  <c r="G78" i="13"/>
  <c r="H78" i="13" s="1"/>
  <c r="G77" i="13"/>
  <c r="H77" i="13" s="1"/>
  <c r="G76" i="13"/>
  <c r="H76" i="13" s="1"/>
  <c r="G75" i="13"/>
  <c r="H75" i="13" s="1"/>
  <c r="G74" i="13"/>
  <c r="H74" i="13" s="1"/>
  <c r="G73" i="13"/>
  <c r="H73" i="13" s="1"/>
  <c r="G72" i="13"/>
  <c r="H72" i="13" s="1"/>
  <c r="G71" i="13"/>
  <c r="H71" i="13" s="1"/>
  <c r="G70" i="13"/>
  <c r="H70" i="13" s="1"/>
  <c r="G69" i="13"/>
  <c r="H69" i="13" s="1"/>
  <c r="G68" i="13"/>
  <c r="H68" i="13" s="1"/>
  <c r="G67" i="13"/>
  <c r="H67" i="13" s="1"/>
  <c r="G66" i="13"/>
  <c r="H66" i="13" s="1"/>
  <c r="G65" i="13"/>
  <c r="H65" i="13" s="1"/>
  <c r="G64" i="13"/>
  <c r="H64" i="13" s="1"/>
  <c r="G63" i="13"/>
  <c r="H63" i="13" s="1"/>
  <c r="G62" i="13"/>
  <c r="H62" i="13" s="1"/>
  <c r="G61" i="13"/>
  <c r="H61" i="13" s="1"/>
  <c r="G60" i="13"/>
  <c r="H60" i="13" s="1"/>
  <c r="G59" i="13"/>
  <c r="H59" i="13" s="1"/>
  <c r="G58" i="13"/>
  <c r="H58" i="13" s="1"/>
  <c r="G57" i="13"/>
  <c r="H57" i="13" s="1"/>
  <c r="G56" i="13"/>
  <c r="H56" i="13" s="1"/>
  <c r="G55" i="13"/>
  <c r="H55" i="13" s="1"/>
  <c r="G54" i="13"/>
  <c r="H54" i="13" s="1"/>
  <c r="G53" i="13"/>
  <c r="H53" i="13" s="1"/>
  <c r="G52" i="13"/>
  <c r="H52" i="13" s="1"/>
  <c r="G51" i="13"/>
  <c r="H51" i="13" s="1"/>
  <c r="G50" i="13"/>
  <c r="H50" i="13" s="1"/>
  <c r="G49" i="13"/>
  <c r="H49" i="13" s="1"/>
  <c r="G48" i="13"/>
  <c r="H48" i="13" s="1"/>
  <c r="G47" i="13"/>
  <c r="H47" i="13" s="1"/>
  <c r="G46" i="13"/>
  <c r="H46" i="13" s="1"/>
  <c r="G45" i="13"/>
  <c r="H45" i="13" s="1"/>
  <c r="G44" i="13"/>
  <c r="H44" i="13" s="1"/>
  <c r="G43" i="13"/>
  <c r="H43" i="13" s="1"/>
  <c r="G42" i="13"/>
  <c r="H42" i="13" s="1"/>
  <c r="G41" i="13"/>
  <c r="H41" i="13" s="1"/>
  <c r="G40" i="13"/>
  <c r="H40" i="13" s="1"/>
  <c r="G39" i="13"/>
  <c r="H39" i="13" s="1"/>
  <c r="G38" i="13"/>
  <c r="H38" i="13" s="1"/>
  <c r="G37" i="13"/>
  <c r="H37" i="13" s="1"/>
  <c r="G36" i="13"/>
  <c r="H36" i="13" s="1"/>
  <c r="G35" i="13"/>
  <c r="H35" i="13" s="1"/>
  <c r="G34" i="13"/>
  <c r="H34" i="13" s="1"/>
  <c r="G33" i="13"/>
  <c r="H33" i="13" s="1"/>
  <c r="G32" i="13"/>
  <c r="H32" i="13" s="1"/>
  <c r="G31" i="13"/>
  <c r="H31" i="13" s="1"/>
  <c r="G30" i="13"/>
  <c r="H30" i="13" s="1"/>
  <c r="G29" i="13"/>
  <c r="H29" i="13" s="1"/>
  <c r="G28" i="13"/>
  <c r="H28" i="13" s="1"/>
  <c r="G27" i="13"/>
  <c r="H27" i="13" s="1"/>
  <c r="G26" i="13"/>
  <c r="H26" i="13" s="1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H18" i="13" s="1"/>
  <c r="G17" i="13"/>
  <c r="H17" i="13" s="1"/>
  <c r="G16" i="13"/>
  <c r="H16" i="13" s="1"/>
  <c r="G15" i="13"/>
  <c r="H15" i="13" s="1"/>
  <c r="G14" i="13"/>
  <c r="H14" i="13" s="1"/>
  <c r="G13" i="13"/>
  <c r="H13" i="13" s="1"/>
  <c r="G12" i="13"/>
  <c r="H12" i="13" s="1"/>
  <c r="G11" i="13"/>
  <c r="H11" i="13" s="1"/>
  <c r="G10" i="13"/>
  <c r="H10" i="13" s="1"/>
  <c r="G9" i="13"/>
  <c r="H9" i="13" s="1"/>
  <c r="G8" i="13"/>
  <c r="H8" i="13" s="1"/>
  <c r="G7" i="13"/>
  <c r="H7" i="13" s="1"/>
  <c r="G6" i="13"/>
  <c r="H6" i="13" s="1"/>
  <c r="G5" i="13"/>
  <c r="H5" i="13" s="1"/>
  <c r="G4" i="13"/>
  <c r="H4" i="13" s="1"/>
  <c r="G3" i="13"/>
  <c r="G2" i="13"/>
  <c r="H2" i="13" s="1"/>
  <c r="G1782" i="12"/>
  <c r="G1781" i="12"/>
  <c r="H1780" i="12"/>
  <c r="G1780" i="12"/>
  <c r="G1779" i="12"/>
  <c r="G1778" i="12"/>
  <c r="G1777" i="12"/>
  <c r="G1776" i="12"/>
  <c r="G1775" i="12"/>
  <c r="G1774" i="12"/>
  <c r="G1773" i="12"/>
  <c r="H1773" i="12" s="1"/>
  <c r="G1772" i="12"/>
  <c r="G1771" i="12"/>
  <c r="G1770" i="12"/>
  <c r="H1770" i="12" s="1"/>
  <c r="G1769" i="12"/>
  <c r="G1768" i="12"/>
  <c r="H1768" i="12" s="1"/>
  <c r="G1767" i="12"/>
  <c r="G1766" i="12"/>
  <c r="G1765" i="12"/>
  <c r="H1764" i="12"/>
  <c r="G1764" i="12"/>
  <c r="G1763" i="12"/>
  <c r="G1762" i="12"/>
  <c r="G1761" i="12"/>
  <c r="G1760" i="12"/>
  <c r="G1759" i="12"/>
  <c r="H1759" i="12" s="1"/>
  <c r="G1758" i="12"/>
  <c r="H1758" i="12" s="1"/>
  <c r="G1757" i="12"/>
  <c r="G1756" i="12"/>
  <c r="H1756" i="12" s="1"/>
  <c r="G1755" i="12"/>
  <c r="G1754" i="12"/>
  <c r="H1754" i="12" s="1"/>
  <c r="G1753" i="12"/>
  <c r="G1752" i="12"/>
  <c r="G1751" i="12"/>
  <c r="H1750" i="12"/>
  <c r="G1750" i="12"/>
  <c r="G1749" i="12"/>
  <c r="H1749" i="12" s="1"/>
  <c r="G1748" i="12"/>
  <c r="G1747" i="12"/>
  <c r="G1746" i="12"/>
  <c r="G1745" i="12"/>
  <c r="H1745" i="12" s="1"/>
  <c r="G1744" i="12"/>
  <c r="G1743" i="12"/>
  <c r="G1742" i="12"/>
  <c r="H1742" i="12" s="1"/>
  <c r="G1741" i="12"/>
  <c r="G1740" i="12"/>
  <c r="H1740" i="12" s="1"/>
  <c r="G1739" i="12"/>
  <c r="H1738" i="12"/>
  <c r="G1738" i="12"/>
  <c r="G1737" i="12"/>
  <c r="H1737" i="12" s="1"/>
  <c r="G1736" i="12"/>
  <c r="G1735" i="12"/>
  <c r="H1735" i="12" s="1"/>
  <c r="G1734" i="12"/>
  <c r="G1733" i="12"/>
  <c r="H1733" i="12" s="1"/>
  <c r="G1732" i="12"/>
  <c r="H1732" i="12" s="1"/>
  <c r="G1731" i="12"/>
  <c r="G1730" i="12"/>
  <c r="H1730" i="12" s="1"/>
  <c r="G1729" i="12"/>
  <c r="H1728" i="12"/>
  <c r="G1728" i="12"/>
  <c r="G1727" i="12"/>
  <c r="H1727" i="12" s="1"/>
  <c r="G1726" i="12"/>
  <c r="G1725" i="12"/>
  <c r="G1724" i="12"/>
  <c r="G1723" i="12"/>
  <c r="G1722" i="12"/>
  <c r="H1722" i="12" s="1"/>
  <c r="G1721" i="12"/>
  <c r="H1720" i="12"/>
  <c r="G1720" i="12"/>
  <c r="G1719" i="12"/>
  <c r="H1719" i="12" s="1"/>
  <c r="G1718" i="12"/>
  <c r="G1717" i="12"/>
  <c r="G1716" i="12"/>
  <c r="H1716" i="12" s="1"/>
  <c r="G1715" i="12"/>
  <c r="G1714" i="12"/>
  <c r="H1714" i="12" s="1"/>
  <c r="G1713" i="12"/>
  <c r="H1712" i="12"/>
  <c r="G1712" i="12"/>
  <c r="G1711" i="12"/>
  <c r="H1711" i="12" s="1"/>
  <c r="G1710" i="12"/>
  <c r="G1709" i="12"/>
  <c r="G1708" i="12"/>
  <c r="H1708" i="12" s="1"/>
  <c r="G1707" i="12"/>
  <c r="G1706" i="12"/>
  <c r="H1706" i="12" s="1"/>
  <c r="G1705" i="12"/>
  <c r="H1704" i="12"/>
  <c r="G1704" i="12"/>
  <c r="G1703" i="12"/>
  <c r="H1703" i="12" s="1"/>
  <c r="G1702" i="12"/>
  <c r="G1701" i="12"/>
  <c r="G1700" i="12"/>
  <c r="H1700" i="12" s="1"/>
  <c r="G1699" i="12"/>
  <c r="G1698" i="12"/>
  <c r="H1698" i="12" s="1"/>
  <c r="G1697" i="12"/>
  <c r="H1696" i="12"/>
  <c r="G1696" i="12"/>
  <c r="G1695" i="12"/>
  <c r="H1695" i="12" s="1"/>
  <c r="G1694" i="12"/>
  <c r="G1693" i="12"/>
  <c r="G1692" i="12"/>
  <c r="G1691" i="12"/>
  <c r="G1690" i="12"/>
  <c r="H1690" i="12" s="1"/>
  <c r="G1689" i="12"/>
  <c r="H1688" i="12"/>
  <c r="G1688" i="12"/>
  <c r="G1687" i="12"/>
  <c r="H1687" i="12" s="1"/>
  <c r="G1686" i="12"/>
  <c r="G1685" i="12"/>
  <c r="G1684" i="12"/>
  <c r="H1684" i="12" s="1"/>
  <c r="G1683" i="12"/>
  <c r="G1682" i="12"/>
  <c r="H1682" i="12" s="1"/>
  <c r="G1681" i="12"/>
  <c r="H1680" i="12"/>
  <c r="G1680" i="12"/>
  <c r="G1679" i="12"/>
  <c r="H1679" i="12" s="1"/>
  <c r="G1678" i="12"/>
  <c r="G1677" i="12"/>
  <c r="G1676" i="12"/>
  <c r="H1676" i="12" s="1"/>
  <c r="G1675" i="12"/>
  <c r="G1674" i="12"/>
  <c r="H1674" i="12" s="1"/>
  <c r="G1673" i="12"/>
  <c r="H1672" i="12"/>
  <c r="G1672" i="12"/>
  <c r="G1671" i="12"/>
  <c r="H1671" i="12" s="1"/>
  <c r="G1670" i="12"/>
  <c r="G1669" i="12"/>
  <c r="G1668" i="12"/>
  <c r="H1668" i="12" s="1"/>
  <c r="G1667" i="12"/>
  <c r="G1666" i="12"/>
  <c r="H1666" i="12" s="1"/>
  <c r="G1665" i="12"/>
  <c r="H1664" i="12"/>
  <c r="G1664" i="12"/>
  <c r="G1663" i="12"/>
  <c r="H1663" i="12" s="1"/>
  <c r="G1662" i="12"/>
  <c r="G1661" i="12"/>
  <c r="G1660" i="12"/>
  <c r="G1659" i="12"/>
  <c r="G1658" i="12"/>
  <c r="H1658" i="12" s="1"/>
  <c r="G1657" i="12"/>
  <c r="H1656" i="12"/>
  <c r="G1656" i="12"/>
  <c r="G1655" i="12"/>
  <c r="H1655" i="12" s="1"/>
  <c r="G1654" i="12"/>
  <c r="G1653" i="12"/>
  <c r="G1652" i="12"/>
  <c r="H1652" i="12" s="1"/>
  <c r="G1651" i="12"/>
  <c r="G1650" i="12"/>
  <c r="H1650" i="12" s="1"/>
  <c r="G1649" i="12"/>
  <c r="H1648" i="12"/>
  <c r="G1648" i="12"/>
  <c r="G1647" i="12"/>
  <c r="H1647" i="12" s="1"/>
  <c r="G1646" i="12"/>
  <c r="G1645" i="12"/>
  <c r="G1644" i="12"/>
  <c r="H1644" i="12" s="1"/>
  <c r="G1643" i="12"/>
  <c r="G1642" i="12"/>
  <c r="H1642" i="12" s="1"/>
  <c r="G1641" i="12"/>
  <c r="H1640" i="12"/>
  <c r="G1640" i="12"/>
  <c r="G1639" i="12"/>
  <c r="H1639" i="12" s="1"/>
  <c r="G1638" i="12"/>
  <c r="G1637" i="12"/>
  <c r="G1636" i="12"/>
  <c r="H1636" i="12" s="1"/>
  <c r="G1635" i="12"/>
  <c r="G1634" i="12"/>
  <c r="H1634" i="12" s="1"/>
  <c r="G1633" i="12"/>
  <c r="H1632" i="12"/>
  <c r="G1632" i="12"/>
  <c r="G1631" i="12"/>
  <c r="H1631" i="12" s="1"/>
  <c r="G1630" i="12"/>
  <c r="G1629" i="12"/>
  <c r="G1628" i="12"/>
  <c r="G1627" i="12"/>
  <c r="G1626" i="12"/>
  <c r="H1626" i="12" s="1"/>
  <c r="G1625" i="12"/>
  <c r="H1624" i="12"/>
  <c r="G1624" i="12"/>
  <c r="G1623" i="12"/>
  <c r="H1623" i="12" s="1"/>
  <c r="G1622" i="12"/>
  <c r="G1621" i="12"/>
  <c r="G1620" i="12"/>
  <c r="H1620" i="12" s="1"/>
  <c r="G1619" i="12"/>
  <c r="G1618" i="12"/>
  <c r="H1618" i="12" s="1"/>
  <c r="G1617" i="12"/>
  <c r="H1616" i="12"/>
  <c r="G1616" i="12"/>
  <c r="G1615" i="12"/>
  <c r="H1615" i="12" s="1"/>
  <c r="G1614" i="12"/>
  <c r="G1613" i="12"/>
  <c r="G1612" i="12"/>
  <c r="H1612" i="12" s="1"/>
  <c r="G1611" i="12"/>
  <c r="H1611" i="12" s="1"/>
  <c r="G1610" i="12"/>
  <c r="G1609" i="12"/>
  <c r="G1608" i="12"/>
  <c r="H1608" i="12" s="1"/>
  <c r="G1607" i="12"/>
  <c r="G1606" i="12"/>
  <c r="H1606" i="12" s="1"/>
  <c r="G1605" i="12"/>
  <c r="H1604" i="12" s="1"/>
  <c r="G1604" i="12"/>
  <c r="G1603" i="12"/>
  <c r="H1603" i="12" s="1"/>
  <c r="G1602" i="12"/>
  <c r="H1602" i="12" s="1"/>
  <c r="G1601" i="12"/>
  <c r="G1600" i="12"/>
  <c r="H1600" i="12" s="1"/>
  <c r="G1599" i="12"/>
  <c r="H1599" i="12" s="1"/>
  <c r="G1598" i="12"/>
  <c r="G1597" i="12"/>
  <c r="G1596" i="12"/>
  <c r="H1596" i="12" s="1"/>
  <c r="G1595" i="12"/>
  <c r="G1594" i="12"/>
  <c r="G1593" i="12"/>
  <c r="H1592" i="12"/>
  <c r="G1592" i="12"/>
  <c r="G1591" i="12"/>
  <c r="G1590" i="12"/>
  <c r="H1590" i="12" s="1"/>
  <c r="G1589" i="12"/>
  <c r="H1588" i="12" s="1"/>
  <c r="G1588" i="12"/>
  <c r="G1587" i="12"/>
  <c r="H1587" i="12" s="1"/>
  <c r="G1586" i="12"/>
  <c r="H1586" i="12" s="1"/>
  <c r="G1585" i="12"/>
  <c r="G1584" i="12"/>
  <c r="H1584" i="12" s="1"/>
  <c r="G1583" i="12"/>
  <c r="H1583" i="12" s="1"/>
  <c r="G1582" i="12"/>
  <c r="G1581" i="12"/>
  <c r="G1580" i="12"/>
  <c r="H1580" i="12" s="1"/>
  <c r="G1579" i="12"/>
  <c r="G1578" i="12"/>
  <c r="G1577" i="12"/>
  <c r="H1576" i="12"/>
  <c r="G1576" i="12"/>
  <c r="G1575" i="12"/>
  <c r="G1574" i="12"/>
  <c r="H1574" i="12" s="1"/>
  <c r="G1573" i="12"/>
  <c r="H1572" i="12" s="1"/>
  <c r="G1572" i="12"/>
  <c r="G1571" i="12"/>
  <c r="H1571" i="12" s="1"/>
  <c r="G1570" i="12"/>
  <c r="H1570" i="12" s="1"/>
  <c r="G1569" i="12"/>
  <c r="G1568" i="12"/>
  <c r="H1568" i="12" s="1"/>
  <c r="G1567" i="12"/>
  <c r="H1567" i="12" s="1"/>
  <c r="G1566" i="12"/>
  <c r="G1565" i="12"/>
  <c r="G1564" i="12"/>
  <c r="H1564" i="12" s="1"/>
  <c r="G1563" i="12"/>
  <c r="G1562" i="12"/>
  <c r="G1561" i="12"/>
  <c r="H1560" i="12"/>
  <c r="G1560" i="12"/>
  <c r="G1559" i="12"/>
  <c r="G1558" i="12"/>
  <c r="H1558" i="12" s="1"/>
  <c r="G1557" i="12"/>
  <c r="H1556" i="12" s="1"/>
  <c r="G1556" i="12"/>
  <c r="G1555" i="12"/>
  <c r="H1555" i="12" s="1"/>
  <c r="G1554" i="12"/>
  <c r="H1554" i="12" s="1"/>
  <c r="G1553" i="12"/>
  <c r="G1552" i="12"/>
  <c r="H1552" i="12" s="1"/>
  <c r="G1551" i="12"/>
  <c r="H1551" i="12" s="1"/>
  <c r="G1550" i="12"/>
  <c r="G1549" i="12"/>
  <c r="G1548" i="12"/>
  <c r="H1548" i="12" s="1"/>
  <c r="G1547" i="12"/>
  <c r="G1546" i="12"/>
  <c r="G1545" i="12"/>
  <c r="H1544" i="12"/>
  <c r="G1544" i="12"/>
  <c r="G1543" i="12"/>
  <c r="G1542" i="12"/>
  <c r="H1542" i="12" s="1"/>
  <c r="G1541" i="12"/>
  <c r="H1540" i="12" s="1"/>
  <c r="G1540" i="12"/>
  <c r="G1539" i="12"/>
  <c r="H1539" i="12" s="1"/>
  <c r="G1538" i="12"/>
  <c r="H1538" i="12" s="1"/>
  <c r="G1537" i="12"/>
  <c r="G1536" i="12"/>
  <c r="H1536" i="12" s="1"/>
  <c r="G1535" i="12"/>
  <c r="H1535" i="12" s="1"/>
  <c r="G1534" i="12"/>
  <c r="G1533" i="12"/>
  <c r="G1532" i="12"/>
  <c r="H1532" i="12" s="1"/>
  <c r="G1531" i="12"/>
  <c r="G1530" i="12"/>
  <c r="G1529" i="12"/>
  <c r="H1528" i="12"/>
  <c r="G1528" i="12"/>
  <c r="G1527" i="12"/>
  <c r="G1526" i="12"/>
  <c r="H1526" i="12" s="1"/>
  <c r="G1525" i="12"/>
  <c r="H1524" i="12" s="1"/>
  <c r="G1524" i="12"/>
  <c r="G1523" i="12"/>
  <c r="H1523" i="12" s="1"/>
  <c r="G1522" i="12"/>
  <c r="H1522" i="12" s="1"/>
  <c r="G1521" i="12"/>
  <c r="G1520" i="12"/>
  <c r="H1520" i="12" s="1"/>
  <c r="G1519" i="12"/>
  <c r="H1519" i="12" s="1"/>
  <c r="G1518" i="12"/>
  <c r="G1517" i="12"/>
  <c r="G1516" i="12"/>
  <c r="H1516" i="12" s="1"/>
  <c r="G1515" i="12"/>
  <c r="G1514" i="12"/>
  <c r="G1513" i="12"/>
  <c r="H1512" i="12"/>
  <c r="G1512" i="12"/>
  <c r="G1511" i="12"/>
  <c r="G1510" i="12"/>
  <c r="H1510" i="12" s="1"/>
  <c r="G1509" i="12"/>
  <c r="H1508" i="12" s="1"/>
  <c r="G1508" i="12"/>
  <c r="G1507" i="12"/>
  <c r="H1507" i="12" s="1"/>
  <c r="G1506" i="12"/>
  <c r="H1506" i="12" s="1"/>
  <c r="G1505" i="12"/>
  <c r="G1504" i="12"/>
  <c r="G1503" i="12"/>
  <c r="H1503" i="12" s="1"/>
  <c r="G1502" i="12"/>
  <c r="H1502" i="12" s="1"/>
  <c r="G1501" i="12"/>
  <c r="G1500" i="12"/>
  <c r="G1499" i="12"/>
  <c r="H1499" i="12" s="1"/>
  <c r="G1498" i="12"/>
  <c r="H1498" i="12" s="1"/>
  <c r="G1497" i="12"/>
  <c r="G1496" i="12"/>
  <c r="G1495" i="12"/>
  <c r="H1495" i="12" s="1"/>
  <c r="G1494" i="12"/>
  <c r="H1494" i="12" s="1"/>
  <c r="G1493" i="12"/>
  <c r="G1492" i="12"/>
  <c r="G1491" i="12"/>
  <c r="H1491" i="12" s="1"/>
  <c r="G1490" i="12"/>
  <c r="H1490" i="12" s="1"/>
  <c r="G1489" i="12"/>
  <c r="G1488" i="12"/>
  <c r="G1487" i="12"/>
  <c r="H1487" i="12" s="1"/>
  <c r="G1486" i="12"/>
  <c r="H1486" i="12" s="1"/>
  <c r="G1485" i="12"/>
  <c r="G1484" i="12"/>
  <c r="G1483" i="12"/>
  <c r="H1483" i="12" s="1"/>
  <c r="G1482" i="12"/>
  <c r="H1482" i="12" s="1"/>
  <c r="G1481" i="12"/>
  <c r="G1480" i="12"/>
  <c r="G1479" i="12"/>
  <c r="H1479" i="12" s="1"/>
  <c r="G1478" i="12"/>
  <c r="H1478" i="12" s="1"/>
  <c r="G1477" i="12"/>
  <c r="G1476" i="12"/>
  <c r="G1475" i="12"/>
  <c r="H1475" i="12" s="1"/>
  <c r="G1474" i="12"/>
  <c r="H1474" i="12" s="1"/>
  <c r="G1473" i="12"/>
  <c r="G1472" i="12"/>
  <c r="G1471" i="12"/>
  <c r="H1471" i="12" s="1"/>
  <c r="G1470" i="12"/>
  <c r="H1470" i="12" s="1"/>
  <c r="G1469" i="12"/>
  <c r="G1468" i="12"/>
  <c r="G1467" i="12"/>
  <c r="H1467" i="12" s="1"/>
  <c r="G1466" i="12"/>
  <c r="H1466" i="12" s="1"/>
  <c r="G1465" i="12"/>
  <c r="G1464" i="12"/>
  <c r="G1463" i="12"/>
  <c r="H1463" i="12" s="1"/>
  <c r="G1462" i="12"/>
  <c r="H1462" i="12" s="1"/>
  <c r="G1461" i="12"/>
  <c r="G1460" i="12"/>
  <c r="G1459" i="12"/>
  <c r="H1459" i="12" s="1"/>
  <c r="G1458" i="12"/>
  <c r="H1458" i="12" s="1"/>
  <c r="G1457" i="12"/>
  <c r="G1456" i="12"/>
  <c r="G1455" i="12"/>
  <c r="H1455" i="12" s="1"/>
  <c r="G1454" i="12"/>
  <c r="H1454" i="12" s="1"/>
  <c r="G1453" i="12"/>
  <c r="G1452" i="12"/>
  <c r="G1451" i="12"/>
  <c r="H1451" i="12" s="1"/>
  <c r="G1450" i="12"/>
  <c r="H1450" i="12" s="1"/>
  <c r="G1449" i="12"/>
  <c r="G1448" i="12"/>
  <c r="G1447" i="12"/>
  <c r="H1447" i="12" s="1"/>
  <c r="G1446" i="12"/>
  <c r="H1446" i="12" s="1"/>
  <c r="G1445" i="12"/>
  <c r="G1444" i="12"/>
  <c r="G1443" i="12"/>
  <c r="H1443" i="12" s="1"/>
  <c r="G1442" i="12"/>
  <c r="H1442" i="12" s="1"/>
  <c r="G1441" i="12"/>
  <c r="G1440" i="12"/>
  <c r="G1439" i="12"/>
  <c r="H1439" i="12" s="1"/>
  <c r="G1438" i="12"/>
  <c r="H1438" i="12" s="1"/>
  <c r="G1437" i="12"/>
  <c r="G1436" i="12"/>
  <c r="G1435" i="12"/>
  <c r="H1435" i="12" s="1"/>
  <c r="G1434" i="12"/>
  <c r="H1434" i="12" s="1"/>
  <c r="G1433" i="12"/>
  <c r="G1432" i="12"/>
  <c r="G1431" i="12"/>
  <c r="H1431" i="12" s="1"/>
  <c r="G1430" i="12"/>
  <c r="H1430" i="12" s="1"/>
  <c r="G1429" i="12"/>
  <c r="G1428" i="12"/>
  <c r="G1427" i="12"/>
  <c r="H1427" i="12" s="1"/>
  <c r="G1426" i="12"/>
  <c r="H1426" i="12" s="1"/>
  <c r="G1425" i="12"/>
  <c r="G1424" i="12"/>
  <c r="G1423" i="12"/>
  <c r="H1423" i="12" s="1"/>
  <c r="G1422" i="12"/>
  <c r="H1422" i="12" s="1"/>
  <c r="G1421" i="12"/>
  <c r="G1420" i="12"/>
  <c r="G1419" i="12"/>
  <c r="H1419" i="12" s="1"/>
  <c r="G1418" i="12"/>
  <c r="H1418" i="12" s="1"/>
  <c r="G1417" i="12"/>
  <c r="G1416" i="12"/>
  <c r="G1415" i="12"/>
  <c r="H1415" i="12" s="1"/>
  <c r="G1414" i="12"/>
  <c r="H1414" i="12" s="1"/>
  <c r="G1413" i="12"/>
  <c r="G1412" i="12"/>
  <c r="G1411" i="12"/>
  <c r="H1411" i="12" s="1"/>
  <c r="G1410" i="12"/>
  <c r="H1410" i="12" s="1"/>
  <c r="G1409" i="12"/>
  <c r="G1408" i="12"/>
  <c r="G1407" i="12"/>
  <c r="H1407" i="12" s="1"/>
  <c r="G1406" i="12"/>
  <c r="H1406" i="12" s="1"/>
  <c r="G1405" i="12"/>
  <c r="G1404" i="12"/>
  <c r="G1403" i="12"/>
  <c r="H1403" i="12" s="1"/>
  <c r="G1402" i="12"/>
  <c r="H1402" i="12" s="1"/>
  <c r="G1401" i="12"/>
  <c r="G1400" i="12"/>
  <c r="G1399" i="12"/>
  <c r="H1399" i="12" s="1"/>
  <c r="G1398" i="12"/>
  <c r="H1398" i="12" s="1"/>
  <c r="G1397" i="12"/>
  <c r="G1396" i="12"/>
  <c r="G1395" i="12"/>
  <c r="H1395" i="12" s="1"/>
  <c r="G1394" i="12"/>
  <c r="H1394" i="12" s="1"/>
  <c r="G1393" i="12"/>
  <c r="G1392" i="12"/>
  <c r="H1392" i="12" s="1"/>
  <c r="G1391" i="12"/>
  <c r="G1390" i="12"/>
  <c r="H1390" i="12" s="1"/>
  <c r="G1389" i="12"/>
  <c r="G1388" i="12"/>
  <c r="H1388" i="12" s="1"/>
  <c r="G1387" i="12"/>
  <c r="G1386" i="12"/>
  <c r="H1386" i="12" s="1"/>
  <c r="G1385" i="12"/>
  <c r="G1384" i="12"/>
  <c r="H1384" i="12" s="1"/>
  <c r="G1383" i="12"/>
  <c r="G1382" i="12"/>
  <c r="H1382" i="12" s="1"/>
  <c r="G1381" i="12"/>
  <c r="G1380" i="12"/>
  <c r="H1380" i="12" s="1"/>
  <c r="G1379" i="12"/>
  <c r="G1378" i="12"/>
  <c r="H1378" i="12" s="1"/>
  <c r="G1377" i="12"/>
  <c r="G1376" i="12"/>
  <c r="H1376" i="12" s="1"/>
  <c r="G1375" i="12"/>
  <c r="G1374" i="12"/>
  <c r="H1374" i="12" s="1"/>
  <c r="G1373" i="12"/>
  <c r="G1372" i="12"/>
  <c r="H1372" i="12" s="1"/>
  <c r="G1371" i="12"/>
  <c r="G1370" i="12"/>
  <c r="H1370" i="12" s="1"/>
  <c r="G1369" i="12"/>
  <c r="G1368" i="12"/>
  <c r="H1368" i="12" s="1"/>
  <c r="G1367" i="12"/>
  <c r="G1366" i="12"/>
  <c r="H1366" i="12" s="1"/>
  <c r="G1365" i="12"/>
  <c r="G1364" i="12"/>
  <c r="H1364" i="12" s="1"/>
  <c r="G1363" i="12"/>
  <c r="G1362" i="12"/>
  <c r="H1362" i="12" s="1"/>
  <c r="G1361" i="12"/>
  <c r="G1360" i="12"/>
  <c r="H1360" i="12" s="1"/>
  <c r="G1359" i="12"/>
  <c r="G1358" i="12"/>
  <c r="H1358" i="12" s="1"/>
  <c r="G1357" i="12"/>
  <c r="G1356" i="12"/>
  <c r="H1356" i="12" s="1"/>
  <c r="G1355" i="12"/>
  <c r="G1354" i="12"/>
  <c r="H1354" i="12" s="1"/>
  <c r="G1353" i="12"/>
  <c r="G1352" i="12"/>
  <c r="H1352" i="12" s="1"/>
  <c r="G1351" i="12"/>
  <c r="G1350" i="12"/>
  <c r="H1350" i="12" s="1"/>
  <c r="G1349" i="12"/>
  <c r="G1348" i="12"/>
  <c r="H1348" i="12" s="1"/>
  <c r="G1347" i="12"/>
  <c r="G1346" i="12"/>
  <c r="H1346" i="12" s="1"/>
  <c r="G1345" i="12"/>
  <c r="G1344" i="12"/>
  <c r="H1344" i="12" s="1"/>
  <c r="G1343" i="12"/>
  <c r="G1342" i="12"/>
  <c r="H1342" i="12" s="1"/>
  <c r="G1341" i="12"/>
  <c r="G1340" i="12"/>
  <c r="H1340" i="12" s="1"/>
  <c r="G1339" i="12"/>
  <c r="G1338" i="12"/>
  <c r="H1338" i="12" s="1"/>
  <c r="G1337" i="12"/>
  <c r="G1336" i="12"/>
  <c r="H1336" i="12" s="1"/>
  <c r="G1335" i="12"/>
  <c r="G1334" i="12"/>
  <c r="H1334" i="12" s="1"/>
  <c r="G1333" i="12"/>
  <c r="G1332" i="12"/>
  <c r="H1332" i="12" s="1"/>
  <c r="G1331" i="12"/>
  <c r="G1330" i="12"/>
  <c r="H1330" i="12" s="1"/>
  <c r="G1329" i="12"/>
  <c r="G1328" i="12"/>
  <c r="H1328" i="12" s="1"/>
  <c r="G1327" i="12"/>
  <c r="G1326" i="12"/>
  <c r="H1326" i="12" s="1"/>
  <c r="G1325" i="12"/>
  <c r="G1324" i="12"/>
  <c r="H1324" i="12" s="1"/>
  <c r="G1323" i="12"/>
  <c r="G1322" i="12"/>
  <c r="H1322" i="12" s="1"/>
  <c r="G1321" i="12"/>
  <c r="G1320" i="12"/>
  <c r="H1320" i="12" s="1"/>
  <c r="G1319" i="12"/>
  <c r="G1318" i="12"/>
  <c r="H1318" i="12" s="1"/>
  <c r="G1317" i="12"/>
  <c r="G1316" i="12"/>
  <c r="H1316" i="12" s="1"/>
  <c r="G1315" i="12"/>
  <c r="G1314" i="12"/>
  <c r="H1314" i="12" s="1"/>
  <c r="G1313" i="12"/>
  <c r="G1312" i="12"/>
  <c r="H1312" i="12" s="1"/>
  <c r="G1311" i="12"/>
  <c r="G1310" i="12"/>
  <c r="H1310" i="12" s="1"/>
  <c r="G1309" i="12"/>
  <c r="G1308" i="12"/>
  <c r="H1308" i="12" s="1"/>
  <c r="G1307" i="12"/>
  <c r="G1306" i="12"/>
  <c r="H1306" i="12" s="1"/>
  <c r="G1305" i="12"/>
  <c r="G1304" i="12"/>
  <c r="H1304" i="12" s="1"/>
  <c r="G1303" i="12"/>
  <c r="G1302" i="12"/>
  <c r="H1302" i="12" s="1"/>
  <c r="G1301" i="12"/>
  <c r="G1300" i="12"/>
  <c r="H1300" i="12" s="1"/>
  <c r="G1299" i="12"/>
  <c r="G1298" i="12"/>
  <c r="H1298" i="12" s="1"/>
  <c r="G1297" i="12"/>
  <c r="G1296" i="12"/>
  <c r="H1296" i="12" s="1"/>
  <c r="G1295" i="12"/>
  <c r="G1294" i="12"/>
  <c r="H1294" i="12" s="1"/>
  <c r="G1293" i="12"/>
  <c r="G1292" i="12"/>
  <c r="H1292" i="12" s="1"/>
  <c r="G1291" i="12"/>
  <c r="G1290" i="12"/>
  <c r="H1290" i="12" s="1"/>
  <c r="G1289" i="12"/>
  <c r="G1288" i="12"/>
  <c r="H1288" i="12" s="1"/>
  <c r="G1287" i="12"/>
  <c r="G1286" i="12"/>
  <c r="H1286" i="12" s="1"/>
  <c r="G1285" i="12"/>
  <c r="G1284" i="12"/>
  <c r="H1284" i="12" s="1"/>
  <c r="G1283" i="12"/>
  <c r="H1282" i="12"/>
  <c r="G1282" i="12"/>
  <c r="G1281" i="12"/>
  <c r="H1281" i="12" s="1"/>
  <c r="G1280" i="12"/>
  <c r="H1280" i="12" s="1"/>
  <c r="G1279" i="12"/>
  <c r="G1278" i="12"/>
  <c r="H1278" i="12" s="1"/>
  <c r="G1277" i="12"/>
  <c r="G1276" i="12"/>
  <c r="H1276" i="12" s="1"/>
  <c r="G1275" i="12"/>
  <c r="H1274" i="12"/>
  <c r="G1274" i="12"/>
  <c r="G1273" i="12"/>
  <c r="H1273" i="12" s="1"/>
  <c r="G1272" i="12"/>
  <c r="H1272" i="12" s="1"/>
  <c r="G1271" i="12"/>
  <c r="G1270" i="12"/>
  <c r="H1270" i="12" s="1"/>
  <c r="G1269" i="12"/>
  <c r="G1268" i="12"/>
  <c r="H1268" i="12" s="1"/>
  <c r="G1267" i="12"/>
  <c r="G1266" i="12"/>
  <c r="G1265" i="12"/>
  <c r="H1264" i="12"/>
  <c r="G1264" i="12"/>
  <c r="G1263" i="12"/>
  <c r="G1262" i="12"/>
  <c r="G1261" i="12"/>
  <c r="G1260" i="12"/>
  <c r="G1259" i="12"/>
  <c r="H1259" i="12" s="1"/>
  <c r="G1258" i="12"/>
  <c r="G1257" i="12"/>
  <c r="H1257" i="12" s="1"/>
  <c r="G1256" i="12"/>
  <c r="H1256" i="12" s="1"/>
  <c r="G1255" i="12"/>
  <c r="G1254" i="12"/>
  <c r="H1254" i="12" s="1"/>
  <c r="G1253" i="12"/>
  <c r="G1252" i="12"/>
  <c r="H1252" i="12" s="1"/>
  <c r="G1251" i="12"/>
  <c r="G1250" i="12"/>
  <c r="G1249" i="12"/>
  <c r="H1248" i="12"/>
  <c r="G1248" i="12"/>
  <c r="G1247" i="12"/>
  <c r="G1246" i="12"/>
  <c r="G1245" i="12"/>
  <c r="G1244" i="12"/>
  <c r="G1243" i="12"/>
  <c r="H1243" i="12" s="1"/>
  <c r="G1242" i="12"/>
  <c r="G1241" i="12"/>
  <c r="H1241" i="12" s="1"/>
  <c r="G1240" i="12"/>
  <c r="G1239" i="12"/>
  <c r="G1238" i="12"/>
  <c r="H1238" i="12" s="1"/>
  <c r="G1237" i="12"/>
  <c r="G1236" i="12"/>
  <c r="H1236" i="12" s="1"/>
  <c r="G1235" i="12"/>
  <c r="G1234" i="12"/>
  <c r="G1233" i="12"/>
  <c r="H1232" i="12"/>
  <c r="G1232" i="12"/>
  <c r="G1231" i="12"/>
  <c r="G1230" i="12"/>
  <c r="G1229" i="12"/>
  <c r="G1228" i="12"/>
  <c r="G1227" i="12"/>
  <c r="H1227" i="12" s="1"/>
  <c r="G1226" i="12"/>
  <c r="G1225" i="12"/>
  <c r="H1225" i="12" s="1"/>
  <c r="G1224" i="12"/>
  <c r="H1224" i="12" s="1"/>
  <c r="G1223" i="12"/>
  <c r="G1222" i="12"/>
  <c r="H1222" i="12" s="1"/>
  <c r="G1221" i="12"/>
  <c r="G1220" i="12"/>
  <c r="H1220" i="12" s="1"/>
  <c r="G1219" i="12"/>
  <c r="G1218" i="12"/>
  <c r="G1217" i="12"/>
  <c r="H1216" i="12"/>
  <c r="G1216" i="12"/>
  <c r="G1215" i="12"/>
  <c r="G1214" i="12"/>
  <c r="G1213" i="12"/>
  <c r="G1212" i="12"/>
  <c r="G1211" i="12"/>
  <c r="H1211" i="12" s="1"/>
  <c r="G1210" i="12"/>
  <c r="G1209" i="12"/>
  <c r="G1208" i="12"/>
  <c r="G1207" i="12"/>
  <c r="G1206" i="12"/>
  <c r="H1206" i="12" s="1"/>
  <c r="G1205" i="12"/>
  <c r="G1204" i="12"/>
  <c r="G1203" i="12"/>
  <c r="G1202" i="12"/>
  <c r="G1201" i="12"/>
  <c r="H1200" i="12" s="1"/>
  <c r="G1200" i="12"/>
  <c r="G1199" i="12"/>
  <c r="G1198" i="12"/>
  <c r="G1197" i="12"/>
  <c r="G1196" i="12"/>
  <c r="H1196" i="12" s="1"/>
  <c r="G1195" i="12"/>
  <c r="H1195" i="12" s="1"/>
  <c r="G1194" i="12"/>
  <c r="G1193" i="12"/>
  <c r="G1192" i="12"/>
  <c r="H1192" i="12" s="1"/>
  <c r="G1191" i="12"/>
  <c r="G1190" i="12"/>
  <c r="H1190" i="12" s="1"/>
  <c r="G1189" i="12"/>
  <c r="G1188" i="12"/>
  <c r="H1188" i="12" s="1"/>
  <c r="G1187" i="12"/>
  <c r="G1186" i="12"/>
  <c r="G1185" i="12"/>
  <c r="H1184" i="12"/>
  <c r="G1184" i="12"/>
  <c r="G1183" i="12"/>
  <c r="G1182" i="12"/>
  <c r="H1182" i="12" s="1"/>
  <c r="G1181" i="12"/>
  <c r="G1180" i="12"/>
  <c r="G1179" i="12"/>
  <c r="G1178" i="12"/>
  <c r="G1177" i="12"/>
  <c r="H1176" i="12" s="1"/>
  <c r="G1176" i="12"/>
  <c r="G1175" i="12"/>
  <c r="G1174" i="12"/>
  <c r="G1173" i="12"/>
  <c r="G1172" i="12"/>
  <c r="G1171" i="12"/>
  <c r="H1171" i="12" s="1"/>
  <c r="G1170" i="12"/>
  <c r="G1169" i="12"/>
  <c r="G1168" i="12"/>
  <c r="H1168" i="12" s="1"/>
  <c r="G1167" i="12"/>
  <c r="G1166" i="12"/>
  <c r="G1165" i="12"/>
  <c r="G1164" i="12"/>
  <c r="H1164" i="12" s="1"/>
  <c r="G1163" i="12"/>
  <c r="G1162" i="12"/>
  <c r="G1161" i="12"/>
  <c r="H1160" i="12"/>
  <c r="G1160" i="12"/>
  <c r="G1159" i="12"/>
  <c r="G1158" i="12"/>
  <c r="G1157" i="12"/>
  <c r="G1156" i="12"/>
  <c r="G1155" i="12"/>
  <c r="G1154" i="12"/>
  <c r="G1153" i="12"/>
  <c r="H1153" i="12" s="1"/>
  <c r="G1152" i="12"/>
  <c r="G1151" i="12"/>
  <c r="G1150" i="12"/>
  <c r="H1150" i="12" s="1"/>
  <c r="G1149" i="12"/>
  <c r="G1148" i="12"/>
  <c r="G1147" i="12"/>
  <c r="G1146" i="12"/>
  <c r="G1145" i="12"/>
  <c r="H1144" i="12" s="1"/>
  <c r="G1144" i="12"/>
  <c r="G1143" i="12"/>
  <c r="G1142" i="12"/>
  <c r="G1141" i="12"/>
  <c r="G1140" i="12"/>
  <c r="G1139" i="12"/>
  <c r="H1139" i="12" s="1"/>
  <c r="G1138" i="12"/>
  <c r="G1137" i="12"/>
  <c r="G1136" i="12"/>
  <c r="H1136" i="12" s="1"/>
  <c r="G1135" i="12"/>
  <c r="G1134" i="12"/>
  <c r="G1133" i="12"/>
  <c r="G1132" i="12"/>
  <c r="H1132" i="12" s="1"/>
  <c r="G1131" i="12"/>
  <c r="G1130" i="12"/>
  <c r="G1129" i="12"/>
  <c r="H1128" i="12"/>
  <c r="G1128" i="12"/>
  <c r="G1127" i="12"/>
  <c r="G1126" i="12"/>
  <c r="G1125" i="12"/>
  <c r="G1124" i="12"/>
  <c r="G1123" i="12"/>
  <c r="G1122" i="12"/>
  <c r="G1121" i="12"/>
  <c r="H1121" i="12" s="1"/>
  <c r="G1120" i="12"/>
  <c r="G1119" i="12"/>
  <c r="G1118" i="12"/>
  <c r="H1118" i="12" s="1"/>
  <c r="G1117" i="12"/>
  <c r="G1116" i="12"/>
  <c r="G1115" i="12"/>
  <c r="G1114" i="12"/>
  <c r="G1113" i="12"/>
  <c r="G1112" i="12"/>
  <c r="G1111" i="12"/>
  <c r="G1110" i="12"/>
  <c r="G1109" i="12"/>
  <c r="G1108" i="12"/>
  <c r="G1107" i="12"/>
  <c r="G1106" i="12"/>
  <c r="G1105" i="12"/>
  <c r="G1104" i="12"/>
  <c r="G1103" i="12"/>
  <c r="G1102" i="12"/>
  <c r="G1101" i="12"/>
  <c r="G1100" i="12"/>
  <c r="G1099" i="12"/>
  <c r="G1098" i="12"/>
  <c r="G1097" i="12"/>
  <c r="G1096" i="12"/>
  <c r="G1095" i="12"/>
  <c r="G1094" i="12"/>
  <c r="G1093" i="12"/>
  <c r="G1092" i="12"/>
  <c r="G1091" i="12"/>
  <c r="G1090" i="12"/>
  <c r="G1089" i="12"/>
  <c r="G1088" i="12"/>
  <c r="G1087" i="12"/>
  <c r="G1086" i="12"/>
  <c r="G1085" i="12"/>
  <c r="G1084" i="12"/>
  <c r="G1083" i="12"/>
  <c r="G1082" i="12"/>
  <c r="G1081" i="12"/>
  <c r="G1080" i="12"/>
  <c r="G1079" i="12"/>
  <c r="G1078" i="12"/>
  <c r="G1077" i="12"/>
  <c r="G1076" i="12"/>
  <c r="G1075" i="12"/>
  <c r="G1074" i="12"/>
  <c r="G1073" i="12"/>
  <c r="G1072" i="12"/>
  <c r="G1071" i="12"/>
  <c r="G1070" i="12"/>
  <c r="G1069" i="12"/>
  <c r="G1068" i="12"/>
  <c r="G1067" i="12"/>
  <c r="G1066" i="12"/>
  <c r="G1065" i="12"/>
  <c r="G1064" i="12"/>
  <c r="G1063" i="12"/>
  <c r="G1062" i="12"/>
  <c r="G1061" i="12"/>
  <c r="G1060" i="12"/>
  <c r="G1059" i="12"/>
  <c r="G1058" i="12"/>
  <c r="G1057" i="12"/>
  <c r="G1056" i="12"/>
  <c r="G1055" i="12"/>
  <c r="H1054" i="12"/>
  <c r="G1054" i="12"/>
  <c r="G1053" i="12"/>
  <c r="G1052" i="12"/>
  <c r="G1051" i="12"/>
  <c r="H1051" i="12" s="1"/>
  <c r="G1050" i="12"/>
  <c r="G1049" i="12"/>
  <c r="G1048" i="12"/>
  <c r="H1048" i="12" s="1"/>
  <c r="G1047" i="12"/>
  <c r="H1046" i="12" s="1"/>
  <c r="G1046" i="12"/>
  <c r="G1045" i="12"/>
  <c r="H1045" i="12" s="1"/>
  <c r="G1044" i="12"/>
  <c r="G1043" i="12"/>
  <c r="G1042" i="12"/>
  <c r="G1041" i="12"/>
  <c r="H1041" i="12" s="1"/>
  <c r="G1040" i="12"/>
  <c r="G1039" i="12"/>
  <c r="H1038" i="12"/>
  <c r="G1038" i="12"/>
  <c r="G1037" i="12"/>
  <c r="G1036" i="12"/>
  <c r="G1035" i="12"/>
  <c r="H1035" i="12" s="1"/>
  <c r="G1034" i="12"/>
  <c r="G1033" i="12"/>
  <c r="G1032" i="12"/>
  <c r="H1032" i="12" s="1"/>
  <c r="G1031" i="12"/>
  <c r="H1030" i="12" s="1"/>
  <c r="G1030" i="12"/>
  <c r="G1029" i="12"/>
  <c r="H1029" i="12" s="1"/>
  <c r="G1028" i="12"/>
  <c r="G1027" i="12"/>
  <c r="G1026" i="12"/>
  <c r="G1025" i="12"/>
  <c r="H1025" i="12" s="1"/>
  <c r="G1024" i="12"/>
  <c r="G1023" i="12"/>
  <c r="H1022" i="12"/>
  <c r="G1022" i="12"/>
  <c r="G1021" i="12"/>
  <c r="G1020" i="12"/>
  <c r="G1019" i="12"/>
  <c r="H1019" i="12" s="1"/>
  <c r="G1018" i="12"/>
  <c r="G1017" i="12"/>
  <c r="G1016" i="12"/>
  <c r="H1016" i="12" s="1"/>
  <c r="G1015" i="12"/>
  <c r="H1014" i="12" s="1"/>
  <c r="G1014" i="12"/>
  <c r="G1013" i="12"/>
  <c r="H1013" i="12" s="1"/>
  <c r="G1012" i="12"/>
  <c r="G1011" i="12"/>
  <c r="G1010" i="12"/>
  <c r="G1009" i="12"/>
  <c r="H1009" i="12" s="1"/>
  <c r="G1008" i="12"/>
  <c r="G1007" i="12"/>
  <c r="H1006" i="12"/>
  <c r="G1006" i="12"/>
  <c r="G1005" i="12"/>
  <c r="G1004" i="12"/>
  <c r="G1003" i="12"/>
  <c r="H1003" i="12" s="1"/>
  <c r="G1002" i="12"/>
  <c r="G1001" i="12"/>
  <c r="G1000" i="12"/>
  <c r="H1000" i="12" s="1"/>
  <c r="G999" i="12"/>
  <c r="H998" i="12" s="1"/>
  <c r="G998" i="12"/>
  <c r="G997" i="12"/>
  <c r="H997" i="12" s="1"/>
  <c r="G996" i="12"/>
  <c r="G995" i="12"/>
  <c r="G994" i="12"/>
  <c r="G993" i="12"/>
  <c r="H993" i="12" s="1"/>
  <c r="G992" i="12"/>
  <c r="G991" i="12"/>
  <c r="H990" i="12"/>
  <c r="G990" i="12"/>
  <c r="G989" i="12"/>
  <c r="G988" i="12"/>
  <c r="G987" i="12"/>
  <c r="H987" i="12" s="1"/>
  <c r="G986" i="12"/>
  <c r="G985" i="12"/>
  <c r="G984" i="12"/>
  <c r="G983" i="12"/>
  <c r="H983" i="12" s="1"/>
  <c r="G982" i="12"/>
  <c r="G981" i="12"/>
  <c r="G980" i="12"/>
  <c r="G979" i="12"/>
  <c r="H979" i="12" s="1"/>
  <c r="G978" i="12"/>
  <c r="G977" i="12"/>
  <c r="G976" i="12"/>
  <c r="G975" i="12"/>
  <c r="H975" i="12" s="1"/>
  <c r="G974" i="12"/>
  <c r="G973" i="12"/>
  <c r="G972" i="12"/>
  <c r="G971" i="12"/>
  <c r="H971" i="12" s="1"/>
  <c r="G970" i="12"/>
  <c r="G969" i="12"/>
  <c r="G968" i="12"/>
  <c r="G967" i="12"/>
  <c r="H967" i="12" s="1"/>
  <c r="G966" i="12"/>
  <c r="G965" i="12"/>
  <c r="G964" i="12"/>
  <c r="G963" i="12"/>
  <c r="H963" i="12" s="1"/>
  <c r="G962" i="12"/>
  <c r="G961" i="12"/>
  <c r="G960" i="12"/>
  <c r="G959" i="12"/>
  <c r="H959" i="12" s="1"/>
  <c r="G958" i="12"/>
  <c r="G957" i="12"/>
  <c r="G956" i="12"/>
  <c r="G955" i="12"/>
  <c r="G954" i="12"/>
  <c r="G953" i="12"/>
  <c r="G952" i="12"/>
  <c r="G951" i="12"/>
  <c r="G950" i="12"/>
  <c r="G949" i="12"/>
  <c r="G948" i="12"/>
  <c r="G947" i="12"/>
  <c r="G946" i="12"/>
  <c r="G945" i="12"/>
  <c r="G944" i="12"/>
  <c r="G943" i="12"/>
  <c r="G942" i="12"/>
  <c r="G941" i="12"/>
  <c r="G940" i="12"/>
  <c r="H939" i="12"/>
  <c r="G939" i="12"/>
  <c r="H938" i="12" s="1"/>
  <c r="G938" i="12"/>
  <c r="G937" i="12"/>
  <c r="G936" i="12"/>
  <c r="H935" i="12" s="1"/>
  <c r="G935" i="12"/>
  <c r="H934" i="12" s="1"/>
  <c r="G934" i="12"/>
  <c r="G933" i="12"/>
  <c r="H932" i="12" s="1"/>
  <c r="G932" i="12"/>
  <c r="H931" i="12" s="1"/>
  <c r="G931" i="12"/>
  <c r="G930" i="12"/>
  <c r="G929" i="12"/>
  <c r="H928" i="12" s="1"/>
  <c r="G928" i="12"/>
  <c r="G927" i="12"/>
  <c r="G926" i="12"/>
  <c r="G925" i="12"/>
  <c r="H924" i="12" s="1"/>
  <c r="G924" i="12"/>
  <c r="H923" i="12"/>
  <c r="G923" i="12"/>
  <c r="H922" i="12" s="1"/>
  <c r="G922" i="12"/>
  <c r="G921" i="12"/>
  <c r="G920" i="12"/>
  <c r="H919" i="12" s="1"/>
  <c r="G919" i="12"/>
  <c r="H918" i="12" s="1"/>
  <c r="G918" i="12"/>
  <c r="G917" i="12"/>
  <c r="H916" i="12" s="1"/>
  <c r="G916" i="12"/>
  <c r="H915" i="12" s="1"/>
  <c r="G915" i="12"/>
  <c r="G914" i="12"/>
  <c r="G913" i="12"/>
  <c r="H912" i="12" s="1"/>
  <c r="G912" i="12"/>
  <c r="G911" i="12"/>
  <c r="G910" i="12"/>
  <c r="G909" i="12"/>
  <c r="H908" i="12" s="1"/>
  <c r="G908" i="12"/>
  <c r="H907" i="12"/>
  <c r="G907" i="12"/>
  <c r="H906" i="12" s="1"/>
  <c r="G906" i="12"/>
  <c r="G905" i="12"/>
  <c r="G904" i="12"/>
  <c r="H903" i="12" s="1"/>
  <c r="G903" i="12"/>
  <c r="H902" i="12" s="1"/>
  <c r="G902" i="12"/>
  <c r="G901" i="12"/>
  <c r="H900" i="12" s="1"/>
  <c r="G900" i="12"/>
  <c r="H899" i="12" s="1"/>
  <c r="G899" i="12"/>
  <c r="G898" i="12"/>
  <c r="G897" i="12"/>
  <c r="H896" i="12" s="1"/>
  <c r="G896" i="12"/>
  <c r="G895" i="12"/>
  <c r="G894" i="12"/>
  <c r="G893" i="12"/>
  <c r="H892" i="12" s="1"/>
  <c r="G892" i="12"/>
  <c r="H891" i="12"/>
  <c r="G891" i="12"/>
  <c r="H890" i="12" s="1"/>
  <c r="G890" i="12"/>
  <c r="G889" i="12"/>
  <c r="G888" i="12"/>
  <c r="H887" i="12" s="1"/>
  <c r="G887" i="12"/>
  <c r="H886" i="12" s="1"/>
  <c r="G886" i="12"/>
  <c r="G885" i="12"/>
  <c r="H884" i="12" s="1"/>
  <c r="G884" i="12"/>
  <c r="H883" i="12" s="1"/>
  <c r="G883" i="12"/>
  <c r="G882" i="12"/>
  <c r="G881" i="12"/>
  <c r="H880" i="12" s="1"/>
  <c r="G880" i="12"/>
  <c r="G879" i="12"/>
  <c r="G878" i="12"/>
  <c r="G877" i="12"/>
  <c r="H876" i="12" s="1"/>
  <c r="G876" i="12"/>
  <c r="H875" i="12"/>
  <c r="G875" i="12"/>
  <c r="H874" i="12" s="1"/>
  <c r="G874" i="12"/>
  <c r="G873" i="12"/>
  <c r="G872" i="12"/>
  <c r="H871" i="12" s="1"/>
  <c r="G871" i="12"/>
  <c r="H870" i="12" s="1"/>
  <c r="G870" i="12"/>
  <c r="G869" i="12"/>
  <c r="H868" i="12" s="1"/>
  <c r="G868" i="12"/>
  <c r="H867" i="12" s="1"/>
  <c r="G867" i="12"/>
  <c r="G866" i="12"/>
  <c r="G865" i="12"/>
  <c r="H864" i="12" s="1"/>
  <c r="G864" i="12"/>
  <c r="G863" i="12"/>
  <c r="G862" i="12"/>
  <c r="G861" i="12"/>
  <c r="H860" i="12" s="1"/>
  <c r="G860" i="12"/>
  <c r="H859" i="12"/>
  <c r="G859" i="12"/>
  <c r="H858" i="12" s="1"/>
  <c r="G858" i="12"/>
  <c r="G857" i="12"/>
  <c r="G856" i="12"/>
  <c r="H855" i="12"/>
  <c r="G855" i="12"/>
  <c r="H854" i="12" s="1"/>
  <c r="G854" i="12"/>
  <c r="G853" i="12"/>
  <c r="G852" i="12"/>
  <c r="H851" i="12" s="1"/>
  <c r="G851" i="12"/>
  <c r="G850" i="12"/>
  <c r="G849" i="12"/>
  <c r="H848" i="12" s="1"/>
  <c r="G848" i="12"/>
  <c r="G847" i="12"/>
  <c r="G846" i="12"/>
  <c r="G845" i="12"/>
  <c r="H844" i="12" s="1"/>
  <c r="G844" i="12"/>
  <c r="H843" i="12"/>
  <c r="G843" i="12"/>
  <c r="H842" i="12" s="1"/>
  <c r="G842" i="12"/>
  <c r="G841" i="12"/>
  <c r="G840" i="12"/>
  <c r="H839" i="12" s="1"/>
  <c r="G839" i="12"/>
  <c r="H838" i="12" s="1"/>
  <c r="G838" i="12"/>
  <c r="G837" i="12"/>
  <c r="H836" i="12" s="1"/>
  <c r="G836" i="12"/>
  <c r="H835" i="12" s="1"/>
  <c r="G835" i="12"/>
  <c r="G834" i="12"/>
  <c r="G833" i="12"/>
  <c r="H832" i="12" s="1"/>
  <c r="G832" i="12"/>
  <c r="G831" i="12"/>
  <c r="G830" i="12"/>
  <c r="G829" i="12"/>
  <c r="H828" i="12" s="1"/>
  <c r="G828" i="12"/>
  <c r="G827" i="12"/>
  <c r="G826" i="12"/>
  <c r="G825" i="12"/>
  <c r="H824" i="12" s="1"/>
  <c r="G824" i="12"/>
  <c r="G823" i="12"/>
  <c r="G822" i="12"/>
  <c r="G821" i="12"/>
  <c r="H820" i="12" s="1"/>
  <c r="G820" i="12"/>
  <c r="G819" i="12"/>
  <c r="G818" i="12"/>
  <c r="G817" i="12"/>
  <c r="H816" i="12" s="1"/>
  <c r="G816" i="12"/>
  <c r="G815" i="12"/>
  <c r="G814" i="12"/>
  <c r="G813" i="12"/>
  <c r="H812" i="12" s="1"/>
  <c r="G812" i="12"/>
  <c r="G811" i="12"/>
  <c r="G810" i="12"/>
  <c r="G809" i="12"/>
  <c r="H808" i="12" s="1"/>
  <c r="G808" i="12"/>
  <c r="G807" i="12"/>
  <c r="G806" i="12"/>
  <c r="G805" i="12"/>
  <c r="H804" i="12" s="1"/>
  <c r="G804" i="12"/>
  <c r="G803" i="12"/>
  <c r="G802" i="12"/>
  <c r="G801" i="12"/>
  <c r="H800" i="12" s="1"/>
  <c r="G800" i="12"/>
  <c r="G799" i="12"/>
  <c r="G798" i="12"/>
  <c r="G797" i="12"/>
  <c r="H796" i="12" s="1"/>
  <c r="G796" i="12"/>
  <c r="G795" i="12"/>
  <c r="G794" i="12"/>
  <c r="G793" i="12"/>
  <c r="H792" i="12" s="1"/>
  <c r="G792" i="12"/>
  <c r="G791" i="12"/>
  <c r="G790" i="12"/>
  <c r="G789" i="12"/>
  <c r="H788" i="12" s="1"/>
  <c r="G788" i="12"/>
  <c r="G787" i="12"/>
  <c r="G786" i="12"/>
  <c r="G785" i="12"/>
  <c r="H784" i="12" s="1"/>
  <c r="G784" i="12"/>
  <c r="G783" i="12"/>
  <c r="G782" i="12"/>
  <c r="G781" i="12"/>
  <c r="H780" i="12" s="1"/>
  <c r="G780" i="12"/>
  <c r="G779" i="12"/>
  <c r="G778" i="12"/>
  <c r="G777" i="12"/>
  <c r="H776" i="12" s="1"/>
  <c r="G776" i="12"/>
  <c r="G775" i="12"/>
  <c r="G774" i="12"/>
  <c r="G773" i="12"/>
  <c r="H772" i="12" s="1"/>
  <c r="G772" i="12"/>
  <c r="G771" i="12"/>
  <c r="G770" i="12"/>
  <c r="G769" i="12"/>
  <c r="H768" i="12" s="1"/>
  <c r="G768" i="12"/>
  <c r="G767" i="12"/>
  <c r="G766" i="12"/>
  <c r="G765" i="12"/>
  <c r="H764" i="12" s="1"/>
  <c r="G764" i="12"/>
  <c r="G763" i="12"/>
  <c r="G762" i="12"/>
  <c r="G761" i="12"/>
  <c r="H760" i="12" s="1"/>
  <c r="G760" i="12"/>
  <c r="G759" i="12"/>
  <c r="G758" i="12"/>
  <c r="G757" i="12"/>
  <c r="H756" i="12" s="1"/>
  <c r="G756" i="12"/>
  <c r="G755" i="12"/>
  <c r="G754" i="12"/>
  <c r="G753" i="12"/>
  <c r="H752" i="12" s="1"/>
  <c r="G752" i="12"/>
  <c r="G751" i="12"/>
  <c r="G750" i="12"/>
  <c r="G749" i="12"/>
  <c r="H748" i="12" s="1"/>
  <c r="G748" i="12"/>
  <c r="G747" i="12"/>
  <c r="G746" i="12"/>
  <c r="G745" i="12"/>
  <c r="H744" i="12" s="1"/>
  <c r="G744" i="12"/>
  <c r="G743" i="12"/>
  <c r="G742" i="12"/>
  <c r="G741" i="12"/>
  <c r="H740" i="12" s="1"/>
  <c r="G740" i="12"/>
  <c r="G739" i="12"/>
  <c r="G738" i="12"/>
  <c r="G737" i="12"/>
  <c r="H736" i="12" s="1"/>
  <c r="G736" i="12"/>
  <c r="G735" i="12"/>
  <c r="G734" i="12"/>
  <c r="G733" i="12"/>
  <c r="H732" i="12" s="1"/>
  <c r="G732" i="12"/>
  <c r="G731" i="12"/>
  <c r="G730" i="12"/>
  <c r="G729" i="12"/>
  <c r="H728" i="12" s="1"/>
  <c r="G728" i="12"/>
  <c r="G727" i="12"/>
  <c r="G726" i="12"/>
  <c r="G725" i="12"/>
  <c r="H724" i="12" s="1"/>
  <c r="G724" i="12"/>
  <c r="G723" i="12"/>
  <c r="G722" i="12"/>
  <c r="G721" i="12"/>
  <c r="H720" i="12" s="1"/>
  <c r="G720" i="12"/>
  <c r="G719" i="12"/>
  <c r="G718" i="12"/>
  <c r="G717" i="12"/>
  <c r="H716" i="12" s="1"/>
  <c r="G716" i="12"/>
  <c r="G715" i="12"/>
  <c r="G714" i="12"/>
  <c r="G713" i="12"/>
  <c r="H712" i="12" s="1"/>
  <c r="G712" i="12"/>
  <c r="G711" i="12"/>
  <c r="G710" i="12"/>
  <c r="G709" i="12"/>
  <c r="H708" i="12" s="1"/>
  <c r="G708" i="12"/>
  <c r="G707" i="12"/>
  <c r="G706" i="12"/>
  <c r="G705" i="12"/>
  <c r="H704" i="12" s="1"/>
  <c r="G704" i="12"/>
  <c r="G703" i="12"/>
  <c r="G702" i="12"/>
  <c r="G701" i="12"/>
  <c r="H700" i="12" s="1"/>
  <c r="G700" i="12"/>
  <c r="G699" i="12"/>
  <c r="G698" i="12"/>
  <c r="G697" i="12"/>
  <c r="H697" i="12" s="1"/>
  <c r="G696" i="12"/>
  <c r="G695" i="12"/>
  <c r="H695" i="12" s="1"/>
  <c r="H694" i="12"/>
  <c r="G694" i="12"/>
  <c r="G693" i="12"/>
  <c r="G692" i="12"/>
  <c r="H692" i="12" s="1"/>
  <c r="G691" i="12"/>
  <c r="G690" i="12"/>
  <c r="G689" i="12"/>
  <c r="H689" i="12" s="1"/>
  <c r="H688" i="12"/>
  <c r="G688" i="12"/>
  <c r="G687" i="12"/>
  <c r="H687" i="12" s="1"/>
  <c r="G686" i="12"/>
  <c r="H686" i="12" s="1"/>
  <c r="G685" i="12"/>
  <c r="G684" i="12"/>
  <c r="H684" i="12" s="1"/>
  <c r="G683" i="12"/>
  <c r="H683" i="12" s="1"/>
  <c r="G682" i="12"/>
  <c r="G681" i="12"/>
  <c r="H680" i="12"/>
  <c r="G680" i="12"/>
  <c r="G679" i="12"/>
  <c r="H679" i="12" s="1"/>
  <c r="G678" i="12"/>
  <c r="H678" i="12" s="1"/>
  <c r="G677" i="12"/>
  <c r="H676" i="12"/>
  <c r="G676" i="12"/>
  <c r="G675" i="12"/>
  <c r="H675" i="12" s="1"/>
  <c r="G674" i="12"/>
  <c r="H674" i="12" s="1"/>
  <c r="G673" i="12"/>
  <c r="H672" i="12" s="1"/>
  <c r="G672" i="12"/>
  <c r="G671" i="12"/>
  <c r="H671" i="12" s="1"/>
  <c r="G670" i="12"/>
  <c r="G669" i="12"/>
  <c r="H668" i="12"/>
  <c r="G668" i="12"/>
  <c r="G667" i="12"/>
  <c r="G666" i="12"/>
  <c r="H666" i="12" s="1"/>
  <c r="G665" i="12"/>
  <c r="H665" i="12" s="1"/>
  <c r="G664" i="12"/>
  <c r="G663" i="12"/>
  <c r="H663" i="12" s="1"/>
  <c r="H662" i="12"/>
  <c r="G662" i="12"/>
  <c r="G661" i="12"/>
  <c r="G660" i="12"/>
  <c r="H660" i="12" s="1"/>
  <c r="G659" i="12"/>
  <c r="G658" i="12"/>
  <c r="G657" i="12"/>
  <c r="H657" i="12" s="1"/>
  <c r="H656" i="12"/>
  <c r="G656" i="12"/>
  <c r="G655" i="12"/>
  <c r="H655" i="12" s="1"/>
  <c r="G654" i="12"/>
  <c r="H654" i="12" s="1"/>
  <c r="G653" i="12"/>
  <c r="G652" i="12"/>
  <c r="H652" i="12" s="1"/>
  <c r="G651" i="12"/>
  <c r="H651" i="12" s="1"/>
  <c r="G650" i="12"/>
  <c r="G649" i="12"/>
  <c r="H649" i="12" s="1"/>
  <c r="H648" i="12"/>
  <c r="G648" i="12"/>
  <c r="G647" i="12"/>
  <c r="G646" i="12"/>
  <c r="H646" i="12" s="1"/>
  <c r="G645" i="12"/>
  <c r="G644" i="12"/>
  <c r="H644" i="12" s="1"/>
  <c r="G643" i="12"/>
  <c r="H643" i="12" s="1"/>
  <c r="G642" i="12"/>
  <c r="G641" i="12"/>
  <c r="H641" i="12" s="1"/>
  <c r="H640" i="12"/>
  <c r="G640" i="12"/>
  <c r="G639" i="12"/>
  <c r="G638" i="12"/>
  <c r="H638" i="12" s="1"/>
  <c r="G637" i="12"/>
  <c r="G636" i="12"/>
  <c r="H636" i="12" s="1"/>
  <c r="G635" i="12"/>
  <c r="H635" i="12" s="1"/>
  <c r="G634" i="12"/>
  <c r="G633" i="12"/>
  <c r="H633" i="12" s="1"/>
  <c r="H632" i="12"/>
  <c r="G632" i="12"/>
  <c r="G631" i="12"/>
  <c r="G630" i="12"/>
  <c r="H630" i="12" s="1"/>
  <c r="G629" i="12"/>
  <c r="G628" i="12"/>
  <c r="H628" i="12" s="1"/>
  <c r="G627" i="12"/>
  <c r="H627" i="12" s="1"/>
  <c r="G626" i="12"/>
  <c r="G625" i="12"/>
  <c r="H625" i="12" s="1"/>
  <c r="H624" i="12"/>
  <c r="G624" i="12"/>
  <c r="G623" i="12"/>
  <c r="G622" i="12"/>
  <c r="H622" i="12" s="1"/>
  <c r="G621" i="12"/>
  <c r="G620" i="12"/>
  <c r="H620" i="12" s="1"/>
  <c r="G619" i="12"/>
  <c r="H619" i="12" s="1"/>
  <c r="G618" i="12"/>
  <c r="G617" i="12"/>
  <c r="H617" i="12" s="1"/>
  <c r="H616" i="12"/>
  <c r="G616" i="12"/>
  <c r="G615" i="12"/>
  <c r="G614" i="12"/>
  <c r="H614" i="12" s="1"/>
  <c r="G613" i="12"/>
  <c r="G612" i="12"/>
  <c r="H612" i="12" s="1"/>
  <c r="G611" i="12"/>
  <c r="H611" i="12" s="1"/>
  <c r="G610" i="12"/>
  <c r="G609" i="12"/>
  <c r="H609" i="12" s="1"/>
  <c r="H608" i="12"/>
  <c r="G608" i="12"/>
  <c r="G607" i="12"/>
  <c r="G606" i="12"/>
  <c r="H606" i="12" s="1"/>
  <c r="G605" i="12"/>
  <c r="G604" i="12"/>
  <c r="H604" i="12" s="1"/>
  <c r="G603" i="12"/>
  <c r="H603" i="12" s="1"/>
  <c r="G602" i="12"/>
  <c r="G601" i="12"/>
  <c r="H601" i="12" s="1"/>
  <c r="H600" i="12"/>
  <c r="G600" i="12"/>
  <c r="G599" i="12"/>
  <c r="G598" i="12"/>
  <c r="H598" i="12" s="1"/>
  <c r="G597" i="12"/>
  <c r="G596" i="12"/>
  <c r="H596" i="12" s="1"/>
  <c r="G595" i="12"/>
  <c r="H595" i="12" s="1"/>
  <c r="G594" i="12"/>
  <c r="G593" i="12"/>
  <c r="H593" i="12" s="1"/>
  <c r="H592" i="12"/>
  <c r="G592" i="12"/>
  <c r="G591" i="12"/>
  <c r="G590" i="12"/>
  <c r="H590" i="12" s="1"/>
  <c r="G589" i="12"/>
  <c r="G588" i="12"/>
  <c r="H588" i="12" s="1"/>
  <c r="G587" i="12"/>
  <c r="H587" i="12" s="1"/>
  <c r="G586" i="12"/>
  <c r="G585" i="12"/>
  <c r="H585" i="12" s="1"/>
  <c r="H584" i="12"/>
  <c r="G584" i="12"/>
  <c r="G583" i="12"/>
  <c r="G582" i="12"/>
  <c r="H582" i="12" s="1"/>
  <c r="G581" i="12"/>
  <c r="G580" i="12"/>
  <c r="H580" i="12" s="1"/>
  <c r="G579" i="12"/>
  <c r="H579" i="12" s="1"/>
  <c r="G578" i="12"/>
  <c r="G577" i="12"/>
  <c r="H577" i="12" s="1"/>
  <c r="H576" i="12"/>
  <c r="G576" i="12"/>
  <c r="G575" i="12"/>
  <c r="G574" i="12"/>
  <c r="H574" i="12" s="1"/>
  <c r="G573" i="12"/>
  <c r="G572" i="12"/>
  <c r="H572" i="12" s="1"/>
  <c r="G571" i="12"/>
  <c r="H571" i="12" s="1"/>
  <c r="G570" i="12"/>
  <c r="G569" i="12"/>
  <c r="H569" i="12" s="1"/>
  <c r="H568" i="12"/>
  <c r="G568" i="12"/>
  <c r="G567" i="12"/>
  <c r="G566" i="12"/>
  <c r="H566" i="12" s="1"/>
  <c r="G565" i="12"/>
  <c r="G564" i="12"/>
  <c r="H564" i="12" s="1"/>
  <c r="G563" i="12"/>
  <c r="H563" i="12" s="1"/>
  <c r="G562" i="12"/>
  <c r="G561" i="12"/>
  <c r="H561" i="12" s="1"/>
  <c r="H560" i="12"/>
  <c r="G560" i="12"/>
  <c r="G559" i="12"/>
  <c r="G558" i="12"/>
  <c r="H558" i="12" s="1"/>
  <c r="G557" i="12"/>
  <c r="G556" i="12"/>
  <c r="H556" i="12" s="1"/>
  <c r="G555" i="12"/>
  <c r="H555" i="12" s="1"/>
  <c r="G554" i="12"/>
  <c r="G553" i="12"/>
  <c r="H553" i="12" s="1"/>
  <c r="H552" i="12"/>
  <c r="G552" i="12"/>
  <c r="G551" i="12"/>
  <c r="G550" i="12"/>
  <c r="H550" i="12" s="1"/>
  <c r="G549" i="12"/>
  <c r="G548" i="12"/>
  <c r="H548" i="12" s="1"/>
  <c r="G547" i="12"/>
  <c r="H547" i="12" s="1"/>
  <c r="G546" i="12"/>
  <c r="G545" i="12"/>
  <c r="H545" i="12" s="1"/>
  <c r="H544" i="12"/>
  <c r="G544" i="12"/>
  <c r="G543" i="12"/>
  <c r="G542" i="12"/>
  <c r="H542" i="12" s="1"/>
  <c r="G541" i="12"/>
  <c r="G540" i="12"/>
  <c r="H540" i="12" s="1"/>
  <c r="G539" i="12"/>
  <c r="H539" i="12" s="1"/>
  <c r="G538" i="12"/>
  <c r="G537" i="12"/>
  <c r="H537" i="12" s="1"/>
  <c r="H536" i="12"/>
  <c r="G536" i="12"/>
  <c r="G535" i="12"/>
  <c r="G534" i="12"/>
  <c r="H534" i="12" s="1"/>
  <c r="G533" i="12"/>
  <c r="G532" i="12"/>
  <c r="H532" i="12" s="1"/>
  <c r="G531" i="12"/>
  <c r="H531" i="12" s="1"/>
  <c r="G530" i="12"/>
  <c r="G529" i="12"/>
  <c r="H529" i="12" s="1"/>
  <c r="H528" i="12"/>
  <c r="G528" i="12"/>
  <c r="G527" i="12"/>
  <c r="G526" i="12"/>
  <c r="H526" i="12" s="1"/>
  <c r="G525" i="12"/>
  <c r="G524" i="12"/>
  <c r="H524" i="12" s="1"/>
  <c r="G523" i="12"/>
  <c r="H523" i="12" s="1"/>
  <c r="G522" i="12"/>
  <c r="G521" i="12"/>
  <c r="H521" i="12" s="1"/>
  <c r="H520" i="12"/>
  <c r="G520" i="12"/>
  <c r="G519" i="12"/>
  <c r="G518" i="12"/>
  <c r="H518" i="12" s="1"/>
  <c r="G517" i="12"/>
  <c r="G516" i="12"/>
  <c r="H516" i="12" s="1"/>
  <c r="G515" i="12"/>
  <c r="H515" i="12" s="1"/>
  <c r="G514" i="12"/>
  <c r="G513" i="12"/>
  <c r="G512" i="12"/>
  <c r="G511" i="12"/>
  <c r="H511" i="12" s="1"/>
  <c r="G510" i="12"/>
  <c r="G509" i="12"/>
  <c r="H509" i="12" s="1"/>
  <c r="H508" i="12"/>
  <c r="G508" i="12"/>
  <c r="G507" i="12"/>
  <c r="G506" i="12"/>
  <c r="G505" i="12"/>
  <c r="H505" i="12" s="1"/>
  <c r="G504" i="12"/>
  <c r="G503" i="12"/>
  <c r="G502" i="12"/>
  <c r="H502" i="12" s="1"/>
  <c r="G501" i="12"/>
  <c r="G500" i="12"/>
  <c r="H500" i="12" s="1"/>
  <c r="G499" i="12"/>
  <c r="H499" i="12" s="1"/>
  <c r="G498" i="12"/>
  <c r="G497" i="12"/>
  <c r="G496" i="12"/>
  <c r="G495" i="12"/>
  <c r="H495" i="12" s="1"/>
  <c r="G494" i="12"/>
  <c r="G493" i="12"/>
  <c r="H493" i="12" s="1"/>
  <c r="H492" i="12"/>
  <c r="G492" i="12"/>
  <c r="G491" i="12"/>
  <c r="G490" i="12"/>
  <c r="G489" i="12"/>
  <c r="H489" i="12" s="1"/>
  <c r="G488" i="12"/>
  <c r="G487" i="12"/>
  <c r="G486" i="12"/>
  <c r="H486" i="12" s="1"/>
  <c r="G485" i="12"/>
  <c r="G484" i="12"/>
  <c r="H484" i="12" s="1"/>
  <c r="G483" i="12"/>
  <c r="H483" i="12" s="1"/>
  <c r="G482" i="12"/>
  <c r="G481" i="12"/>
  <c r="G480" i="12"/>
  <c r="G479" i="12"/>
  <c r="H479" i="12" s="1"/>
  <c r="G478" i="12"/>
  <c r="G477" i="12"/>
  <c r="H477" i="12" s="1"/>
  <c r="H476" i="12"/>
  <c r="G476" i="12"/>
  <c r="G475" i="12"/>
  <c r="G474" i="12"/>
  <c r="G473" i="12"/>
  <c r="H473" i="12" s="1"/>
  <c r="G472" i="12"/>
  <c r="G471" i="12"/>
  <c r="G470" i="12"/>
  <c r="H470" i="12" s="1"/>
  <c r="G469" i="12"/>
  <c r="G468" i="12"/>
  <c r="H468" i="12" s="1"/>
  <c r="G467" i="12"/>
  <c r="H467" i="12" s="1"/>
  <c r="G466" i="12"/>
  <c r="G465" i="12"/>
  <c r="G464" i="12"/>
  <c r="G463" i="12"/>
  <c r="H463" i="12" s="1"/>
  <c r="G462" i="12"/>
  <c r="G461" i="12"/>
  <c r="H461" i="12" s="1"/>
  <c r="H460" i="12"/>
  <c r="G460" i="12"/>
  <c r="G459" i="12"/>
  <c r="G458" i="12"/>
  <c r="G457" i="12"/>
  <c r="H457" i="12" s="1"/>
  <c r="G456" i="12"/>
  <c r="G455" i="12"/>
  <c r="G454" i="12"/>
  <c r="H454" i="12" s="1"/>
  <c r="G453" i="12"/>
  <c r="G452" i="12"/>
  <c r="H452" i="12" s="1"/>
  <c r="G451" i="12"/>
  <c r="H451" i="12" s="1"/>
  <c r="G450" i="12"/>
  <c r="G449" i="12"/>
  <c r="G448" i="12"/>
  <c r="G447" i="12"/>
  <c r="H447" i="12" s="1"/>
  <c r="G446" i="12"/>
  <c r="G445" i="12"/>
  <c r="H445" i="12" s="1"/>
  <c r="H444" i="12"/>
  <c r="G444" i="12"/>
  <c r="G443" i="12"/>
  <c r="G442" i="12"/>
  <c r="G441" i="12"/>
  <c r="H441" i="12" s="1"/>
  <c r="G440" i="12"/>
  <c r="G439" i="12"/>
  <c r="G438" i="12"/>
  <c r="H438" i="12" s="1"/>
  <c r="G437" i="12"/>
  <c r="G436" i="12"/>
  <c r="H436" i="12" s="1"/>
  <c r="G435" i="12"/>
  <c r="H435" i="12" s="1"/>
  <c r="G434" i="12"/>
  <c r="G433" i="12"/>
  <c r="G432" i="12"/>
  <c r="G431" i="12"/>
  <c r="H431" i="12" s="1"/>
  <c r="G430" i="12"/>
  <c r="G429" i="12"/>
  <c r="H429" i="12" s="1"/>
  <c r="H428" i="12"/>
  <c r="G428" i="12"/>
  <c r="G427" i="12"/>
  <c r="G426" i="12"/>
  <c r="G425" i="12"/>
  <c r="H425" i="12" s="1"/>
  <c r="G424" i="12"/>
  <c r="G423" i="12"/>
  <c r="G422" i="12"/>
  <c r="H422" i="12" s="1"/>
  <c r="G421" i="12"/>
  <c r="G420" i="12"/>
  <c r="H420" i="12" s="1"/>
  <c r="G419" i="12"/>
  <c r="H419" i="12" s="1"/>
  <c r="G418" i="12"/>
  <c r="G417" i="12"/>
  <c r="G416" i="12"/>
  <c r="G415" i="12"/>
  <c r="H415" i="12" s="1"/>
  <c r="G414" i="12"/>
  <c r="G413" i="12"/>
  <c r="H413" i="12" s="1"/>
  <c r="H412" i="12"/>
  <c r="G412" i="12"/>
  <c r="G411" i="12"/>
  <c r="G410" i="12"/>
  <c r="G409" i="12"/>
  <c r="H409" i="12" s="1"/>
  <c r="G408" i="12"/>
  <c r="G407" i="12"/>
  <c r="G406" i="12"/>
  <c r="H406" i="12" s="1"/>
  <c r="G405" i="12"/>
  <c r="G404" i="12"/>
  <c r="H404" i="12" s="1"/>
  <c r="G403" i="12"/>
  <c r="H403" i="12" s="1"/>
  <c r="G402" i="12"/>
  <c r="G401" i="12"/>
  <c r="G400" i="12"/>
  <c r="G399" i="12"/>
  <c r="H399" i="12" s="1"/>
  <c r="G398" i="12"/>
  <c r="G397" i="12"/>
  <c r="H397" i="12" s="1"/>
  <c r="H396" i="12"/>
  <c r="G396" i="12"/>
  <c r="G395" i="12"/>
  <c r="G394" i="12"/>
  <c r="G393" i="12"/>
  <c r="H393" i="12" s="1"/>
  <c r="G392" i="12"/>
  <c r="G391" i="12"/>
  <c r="G390" i="12"/>
  <c r="H390" i="12" s="1"/>
  <c r="G389" i="12"/>
  <c r="G388" i="12"/>
  <c r="H388" i="12" s="1"/>
  <c r="G387" i="12"/>
  <c r="H387" i="12" s="1"/>
  <c r="G386" i="12"/>
  <c r="G385" i="12"/>
  <c r="G384" i="12"/>
  <c r="G383" i="12"/>
  <c r="H383" i="12" s="1"/>
  <c r="G382" i="12"/>
  <c r="G381" i="12"/>
  <c r="H381" i="12" s="1"/>
  <c r="H380" i="12"/>
  <c r="G380" i="12"/>
  <c r="G379" i="12"/>
  <c r="G378" i="12"/>
  <c r="G377" i="12"/>
  <c r="H377" i="12" s="1"/>
  <c r="G376" i="12"/>
  <c r="G375" i="12"/>
  <c r="G374" i="12"/>
  <c r="H374" i="12" s="1"/>
  <c r="G373" i="12"/>
  <c r="G372" i="12"/>
  <c r="H372" i="12" s="1"/>
  <c r="G371" i="12"/>
  <c r="H371" i="12" s="1"/>
  <c r="G370" i="12"/>
  <c r="G369" i="12"/>
  <c r="G368" i="12"/>
  <c r="G367" i="12"/>
  <c r="H367" i="12" s="1"/>
  <c r="G366" i="12"/>
  <c r="G365" i="12"/>
  <c r="H365" i="12" s="1"/>
  <c r="H364" i="12"/>
  <c r="G364" i="12"/>
  <c r="G363" i="12"/>
  <c r="G362" i="12"/>
  <c r="G361" i="12"/>
  <c r="H361" i="12" s="1"/>
  <c r="G360" i="12"/>
  <c r="G359" i="12"/>
  <c r="G358" i="12"/>
  <c r="H358" i="12" s="1"/>
  <c r="G357" i="12"/>
  <c r="G356" i="12"/>
  <c r="H356" i="12" s="1"/>
  <c r="G355" i="12"/>
  <c r="H355" i="12" s="1"/>
  <c r="G354" i="12"/>
  <c r="G353" i="12"/>
  <c r="G352" i="12"/>
  <c r="G351" i="12"/>
  <c r="H351" i="12" s="1"/>
  <c r="G350" i="12"/>
  <c r="G349" i="12"/>
  <c r="H349" i="12" s="1"/>
  <c r="H348" i="12"/>
  <c r="G348" i="12"/>
  <c r="G347" i="12"/>
  <c r="G346" i="12"/>
  <c r="G345" i="12"/>
  <c r="H345" i="12" s="1"/>
  <c r="G344" i="12"/>
  <c r="G343" i="12"/>
  <c r="G342" i="12"/>
  <c r="H342" i="12" s="1"/>
  <c r="G341" i="12"/>
  <c r="G340" i="12"/>
  <c r="H340" i="12" s="1"/>
  <c r="G339" i="12"/>
  <c r="H339" i="12" s="1"/>
  <c r="G338" i="12"/>
  <c r="G337" i="12"/>
  <c r="G336" i="12"/>
  <c r="G335" i="12"/>
  <c r="H335" i="12" s="1"/>
  <c r="G334" i="12"/>
  <c r="G333" i="12"/>
  <c r="H333" i="12" s="1"/>
  <c r="H332" i="12"/>
  <c r="G332" i="12"/>
  <c r="G331" i="12"/>
  <c r="G330" i="12"/>
  <c r="G329" i="12"/>
  <c r="H329" i="12" s="1"/>
  <c r="G328" i="12"/>
  <c r="G327" i="12"/>
  <c r="G326" i="12"/>
  <c r="H326" i="12" s="1"/>
  <c r="G325" i="12"/>
  <c r="G324" i="12"/>
  <c r="H324" i="12" s="1"/>
  <c r="G323" i="12"/>
  <c r="H323" i="12" s="1"/>
  <c r="G322" i="12"/>
  <c r="G321" i="12"/>
  <c r="G320" i="12"/>
  <c r="G319" i="12"/>
  <c r="H319" i="12" s="1"/>
  <c r="G318" i="12"/>
  <c r="G317" i="12"/>
  <c r="H317" i="12" s="1"/>
  <c r="H316" i="12"/>
  <c r="G316" i="12"/>
  <c r="G315" i="12"/>
  <c r="G314" i="12"/>
  <c r="G313" i="12"/>
  <c r="H313" i="12" s="1"/>
  <c r="G312" i="12"/>
  <c r="G311" i="12"/>
  <c r="G310" i="12"/>
  <c r="H310" i="12" s="1"/>
  <c r="G309" i="12"/>
  <c r="G308" i="12"/>
  <c r="H308" i="12" s="1"/>
  <c r="G307" i="12"/>
  <c r="H307" i="12" s="1"/>
  <c r="G306" i="12"/>
  <c r="G305" i="12"/>
  <c r="G304" i="12"/>
  <c r="G303" i="12"/>
  <c r="H303" i="12" s="1"/>
  <c r="G302" i="12"/>
  <c r="G301" i="12"/>
  <c r="H301" i="12" s="1"/>
  <c r="H300" i="12"/>
  <c r="G300" i="12"/>
  <c r="G299" i="12"/>
  <c r="G298" i="12"/>
  <c r="G297" i="12"/>
  <c r="H297" i="12" s="1"/>
  <c r="G296" i="12"/>
  <c r="G295" i="12"/>
  <c r="G294" i="12"/>
  <c r="H294" i="12" s="1"/>
  <c r="G293" i="12"/>
  <c r="G292" i="12"/>
  <c r="H292" i="12" s="1"/>
  <c r="G291" i="12"/>
  <c r="H291" i="12" s="1"/>
  <c r="G290" i="12"/>
  <c r="G289" i="12"/>
  <c r="G288" i="12"/>
  <c r="G287" i="12"/>
  <c r="H287" i="12" s="1"/>
  <c r="G286" i="12"/>
  <c r="G285" i="12"/>
  <c r="H285" i="12" s="1"/>
  <c r="H284" i="12"/>
  <c r="G284" i="12"/>
  <c r="G283" i="12"/>
  <c r="G282" i="12"/>
  <c r="G281" i="12"/>
  <c r="H281" i="12" s="1"/>
  <c r="G280" i="12"/>
  <c r="G279" i="12"/>
  <c r="G278" i="12"/>
  <c r="H278" i="12" s="1"/>
  <c r="G277" i="12"/>
  <c r="G276" i="12"/>
  <c r="H276" i="12" s="1"/>
  <c r="G275" i="12"/>
  <c r="H275" i="12" s="1"/>
  <c r="G274" i="12"/>
  <c r="G273" i="12"/>
  <c r="G272" i="12"/>
  <c r="G271" i="12"/>
  <c r="H271" i="12" s="1"/>
  <c r="G270" i="12"/>
  <c r="G269" i="12"/>
  <c r="H269" i="12" s="1"/>
  <c r="H268" i="12"/>
  <c r="G268" i="12"/>
  <c r="G267" i="12"/>
  <c r="G266" i="12"/>
  <c r="G265" i="12"/>
  <c r="H265" i="12" s="1"/>
  <c r="G264" i="12"/>
  <c r="G263" i="12"/>
  <c r="G262" i="12"/>
  <c r="H262" i="12" s="1"/>
  <c r="G261" i="12"/>
  <c r="G260" i="12"/>
  <c r="G259" i="12"/>
  <c r="G258" i="12"/>
  <c r="H258" i="12" s="1"/>
  <c r="G257" i="12"/>
  <c r="G256" i="12"/>
  <c r="G255" i="12"/>
  <c r="H255" i="12" s="1"/>
  <c r="H254" i="12"/>
  <c r="G254" i="12"/>
  <c r="G253" i="12"/>
  <c r="G252" i="12"/>
  <c r="H252" i="12" s="1"/>
  <c r="G251" i="12"/>
  <c r="G250" i="12"/>
  <c r="G249" i="12"/>
  <c r="G248" i="12"/>
  <c r="G247" i="12"/>
  <c r="H247" i="12" s="1"/>
  <c r="G246" i="12"/>
  <c r="G245" i="12"/>
  <c r="G244" i="12"/>
  <c r="H244" i="12" s="1"/>
  <c r="G243" i="12"/>
  <c r="G242" i="12"/>
  <c r="G241" i="12"/>
  <c r="H241" i="12" s="1"/>
  <c r="G240" i="12"/>
  <c r="G239" i="12"/>
  <c r="G238" i="12"/>
  <c r="H238" i="12" s="1"/>
  <c r="G237" i="12"/>
  <c r="G236" i="12"/>
  <c r="G235" i="12"/>
  <c r="G234" i="12"/>
  <c r="H234" i="12" s="1"/>
  <c r="G233" i="12"/>
  <c r="H233" i="12" s="1"/>
  <c r="G232" i="12"/>
  <c r="G231" i="12"/>
  <c r="G230" i="12"/>
  <c r="H230" i="12" s="1"/>
  <c r="G229" i="12"/>
  <c r="G228" i="12"/>
  <c r="G227" i="12"/>
  <c r="G226" i="12"/>
  <c r="H226" i="12" s="1"/>
  <c r="G225" i="12"/>
  <c r="G224" i="12"/>
  <c r="G223" i="12"/>
  <c r="H223" i="12" s="1"/>
  <c r="H222" i="12"/>
  <c r="G222" i="12"/>
  <c r="G221" i="12"/>
  <c r="G220" i="12"/>
  <c r="H220" i="12" s="1"/>
  <c r="G219" i="12"/>
  <c r="G218" i="12"/>
  <c r="G217" i="12"/>
  <c r="G216" i="12"/>
  <c r="G215" i="12"/>
  <c r="H215" i="12" s="1"/>
  <c r="G214" i="12"/>
  <c r="G213" i="12"/>
  <c r="G212" i="12"/>
  <c r="H212" i="12" s="1"/>
  <c r="G211" i="12"/>
  <c r="G210" i="12"/>
  <c r="G209" i="12"/>
  <c r="H209" i="12" s="1"/>
  <c r="G208" i="12"/>
  <c r="G207" i="12"/>
  <c r="G206" i="12"/>
  <c r="H206" i="12" s="1"/>
  <c r="G205" i="12"/>
  <c r="G204" i="12"/>
  <c r="G203" i="12"/>
  <c r="G202" i="12"/>
  <c r="H202" i="12" s="1"/>
  <c r="G201" i="12"/>
  <c r="H201" i="12" s="1"/>
  <c r="G200" i="12"/>
  <c r="G199" i="12"/>
  <c r="G198" i="12"/>
  <c r="H198" i="12" s="1"/>
  <c r="G197" i="12"/>
  <c r="G196" i="12"/>
  <c r="G195" i="12"/>
  <c r="G194" i="12"/>
  <c r="H194" i="12" s="1"/>
  <c r="G193" i="12"/>
  <c r="G192" i="12"/>
  <c r="G191" i="12"/>
  <c r="H191" i="12" s="1"/>
  <c r="H190" i="12"/>
  <c r="G190" i="12"/>
  <c r="G189" i="12"/>
  <c r="G188" i="12"/>
  <c r="H188" i="12" s="1"/>
  <c r="G187" i="12"/>
  <c r="G186" i="12"/>
  <c r="G185" i="12"/>
  <c r="G184" i="12"/>
  <c r="G183" i="12"/>
  <c r="H183" i="12" s="1"/>
  <c r="G182" i="12"/>
  <c r="G181" i="12"/>
  <c r="G180" i="12"/>
  <c r="H180" i="12" s="1"/>
  <c r="G179" i="12"/>
  <c r="G178" i="12"/>
  <c r="G177" i="12"/>
  <c r="H177" i="12" s="1"/>
  <c r="G176" i="12"/>
  <c r="G175" i="12"/>
  <c r="H175" i="12" s="1"/>
  <c r="G174" i="12"/>
  <c r="H174" i="12" s="1"/>
  <c r="G173" i="12"/>
  <c r="G172" i="12"/>
  <c r="H172" i="12" s="1"/>
  <c r="H171" i="12"/>
  <c r="G171" i="12"/>
  <c r="G170" i="12"/>
  <c r="G169" i="12"/>
  <c r="H169" i="12" s="1"/>
  <c r="G168" i="12"/>
  <c r="G167" i="12"/>
  <c r="H167" i="12" s="1"/>
  <c r="G166" i="12"/>
  <c r="H166" i="12" s="1"/>
  <c r="G165" i="12"/>
  <c r="G164" i="12"/>
  <c r="H164" i="12" s="1"/>
  <c r="H163" i="12"/>
  <c r="G163" i="12"/>
  <c r="G162" i="12"/>
  <c r="G161" i="12"/>
  <c r="H161" i="12" s="1"/>
  <c r="G160" i="12"/>
  <c r="G159" i="12"/>
  <c r="H159" i="12" s="1"/>
  <c r="G158" i="12"/>
  <c r="H158" i="12" s="1"/>
  <c r="G157" i="12"/>
  <c r="G156" i="12"/>
  <c r="H156" i="12" s="1"/>
  <c r="H155" i="12"/>
  <c r="G155" i="12"/>
  <c r="G154" i="12"/>
  <c r="G153" i="12"/>
  <c r="H153" i="12" s="1"/>
  <c r="G152" i="12"/>
  <c r="G151" i="12"/>
  <c r="H151" i="12" s="1"/>
  <c r="G150" i="12"/>
  <c r="H150" i="12" s="1"/>
  <c r="G149" i="12"/>
  <c r="G148" i="12"/>
  <c r="H148" i="12" s="1"/>
  <c r="H147" i="12"/>
  <c r="G147" i="12"/>
  <c r="G146" i="12"/>
  <c r="G145" i="12"/>
  <c r="H145" i="12" s="1"/>
  <c r="G144" i="12"/>
  <c r="G143" i="12"/>
  <c r="H143" i="12" s="1"/>
  <c r="G142" i="12"/>
  <c r="H142" i="12" s="1"/>
  <c r="G141" i="12"/>
  <c r="G140" i="12"/>
  <c r="H140" i="12" s="1"/>
  <c r="H139" i="12"/>
  <c r="G139" i="12"/>
  <c r="G138" i="12"/>
  <c r="G137" i="12"/>
  <c r="H137" i="12" s="1"/>
  <c r="G136" i="12"/>
  <c r="G135" i="12"/>
  <c r="H135" i="12" s="1"/>
  <c r="G134" i="12"/>
  <c r="H134" i="12" s="1"/>
  <c r="G133" i="12"/>
  <c r="G132" i="12"/>
  <c r="H132" i="12" s="1"/>
  <c r="H131" i="12"/>
  <c r="G131" i="12"/>
  <c r="G130" i="12"/>
  <c r="G129" i="12"/>
  <c r="H129" i="12" s="1"/>
  <c r="G128" i="12"/>
  <c r="G127" i="12"/>
  <c r="H127" i="12" s="1"/>
  <c r="G126" i="12"/>
  <c r="H126" i="12" s="1"/>
  <c r="G125" i="12"/>
  <c r="G124" i="12"/>
  <c r="H124" i="12" s="1"/>
  <c r="H123" i="12"/>
  <c r="G123" i="12"/>
  <c r="G122" i="12"/>
  <c r="G121" i="12"/>
  <c r="H121" i="12" s="1"/>
  <c r="G120" i="12"/>
  <c r="G119" i="12"/>
  <c r="H119" i="12" s="1"/>
  <c r="G118" i="12"/>
  <c r="H118" i="12" s="1"/>
  <c r="G117" i="12"/>
  <c r="G116" i="12"/>
  <c r="H116" i="12" s="1"/>
  <c r="H115" i="12"/>
  <c r="G115" i="12"/>
  <c r="G114" i="12"/>
  <c r="G113" i="12"/>
  <c r="H113" i="12" s="1"/>
  <c r="G112" i="12"/>
  <c r="G111" i="12"/>
  <c r="H111" i="12" s="1"/>
  <c r="G110" i="12"/>
  <c r="H110" i="12" s="1"/>
  <c r="G109" i="12"/>
  <c r="G108" i="12"/>
  <c r="H108" i="12" s="1"/>
  <c r="H107" i="12"/>
  <c r="G107" i="12"/>
  <c r="G106" i="12"/>
  <c r="G105" i="12"/>
  <c r="H105" i="12" s="1"/>
  <c r="G104" i="12"/>
  <c r="G103" i="12"/>
  <c r="H103" i="12" s="1"/>
  <c r="G102" i="12"/>
  <c r="H102" i="12" s="1"/>
  <c r="G101" i="12"/>
  <c r="G100" i="12"/>
  <c r="H100" i="12" s="1"/>
  <c r="H99" i="12"/>
  <c r="G99" i="12"/>
  <c r="G98" i="12"/>
  <c r="G97" i="12"/>
  <c r="H97" i="12" s="1"/>
  <c r="G96" i="12"/>
  <c r="G95" i="12"/>
  <c r="H95" i="12" s="1"/>
  <c r="G94" i="12"/>
  <c r="H94" i="12" s="1"/>
  <c r="G93" i="12"/>
  <c r="G92" i="12"/>
  <c r="H92" i="12" s="1"/>
  <c r="H91" i="12"/>
  <c r="G91" i="12"/>
  <c r="G90" i="12"/>
  <c r="G89" i="12"/>
  <c r="H89" i="12" s="1"/>
  <c r="G88" i="12"/>
  <c r="G87" i="12"/>
  <c r="H87" i="12" s="1"/>
  <c r="G86" i="12"/>
  <c r="H86" i="12" s="1"/>
  <c r="G85" i="12"/>
  <c r="G84" i="12"/>
  <c r="H84" i="12" s="1"/>
  <c r="H83" i="12"/>
  <c r="G83" i="12"/>
  <c r="G82" i="12"/>
  <c r="G81" i="12"/>
  <c r="H81" i="12" s="1"/>
  <c r="G80" i="12"/>
  <c r="G79" i="12"/>
  <c r="H79" i="12" s="1"/>
  <c r="G78" i="12"/>
  <c r="H78" i="12" s="1"/>
  <c r="G77" i="12"/>
  <c r="G76" i="12"/>
  <c r="H76" i="12" s="1"/>
  <c r="H75" i="12"/>
  <c r="G75" i="12"/>
  <c r="G74" i="12"/>
  <c r="G73" i="12"/>
  <c r="H73" i="12" s="1"/>
  <c r="G72" i="12"/>
  <c r="G71" i="12"/>
  <c r="H71" i="12" s="1"/>
  <c r="G70" i="12"/>
  <c r="H70" i="12" s="1"/>
  <c r="G69" i="12"/>
  <c r="G68" i="12"/>
  <c r="H68" i="12" s="1"/>
  <c r="H67" i="12"/>
  <c r="G67" i="12"/>
  <c r="G66" i="12"/>
  <c r="G65" i="12"/>
  <c r="H65" i="12" s="1"/>
  <c r="G64" i="12"/>
  <c r="G63" i="12"/>
  <c r="H63" i="12" s="1"/>
  <c r="G62" i="12"/>
  <c r="H62" i="12" s="1"/>
  <c r="G61" i="12"/>
  <c r="G60" i="12"/>
  <c r="H60" i="12" s="1"/>
  <c r="H59" i="12"/>
  <c r="G59" i="12"/>
  <c r="G58" i="12"/>
  <c r="G57" i="12"/>
  <c r="H57" i="12" s="1"/>
  <c r="G56" i="12"/>
  <c r="G55" i="12"/>
  <c r="H55" i="12" s="1"/>
  <c r="G54" i="12"/>
  <c r="H54" i="12" s="1"/>
  <c r="G53" i="12"/>
  <c r="G52" i="12"/>
  <c r="H52" i="12" s="1"/>
  <c r="H51" i="12"/>
  <c r="G51" i="12"/>
  <c r="G50" i="12"/>
  <c r="G49" i="12"/>
  <c r="H49" i="12" s="1"/>
  <c r="G48" i="12"/>
  <c r="G47" i="12"/>
  <c r="H47" i="12" s="1"/>
  <c r="G46" i="12"/>
  <c r="H46" i="12" s="1"/>
  <c r="G45" i="12"/>
  <c r="G44" i="12"/>
  <c r="H44" i="12" s="1"/>
  <c r="H43" i="12"/>
  <c r="G43" i="12"/>
  <c r="G42" i="12"/>
  <c r="G41" i="12"/>
  <c r="H41" i="12" s="1"/>
  <c r="G40" i="12"/>
  <c r="G39" i="12"/>
  <c r="H39" i="12" s="1"/>
  <c r="G38" i="12"/>
  <c r="H38" i="12" s="1"/>
  <c r="G37" i="12"/>
  <c r="G36" i="12"/>
  <c r="H36" i="12" s="1"/>
  <c r="H35" i="12"/>
  <c r="G35" i="12"/>
  <c r="G34" i="12"/>
  <c r="G33" i="12"/>
  <c r="H33" i="12" s="1"/>
  <c r="G32" i="12"/>
  <c r="G31" i="12"/>
  <c r="H31" i="12" s="1"/>
  <c r="G30" i="12"/>
  <c r="H30" i="12" s="1"/>
  <c r="G29" i="12"/>
  <c r="G28" i="12"/>
  <c r="H28" i="12" s="1"/>
  <c r="H27" i="12"/>
  <c r="G27" i="12"/>
  <c r="G26" i="12"/>
  <c r="G25" i="12"/>
  <c r="H25" i="12" s="1"/>
  <c r="G24" i="12"/>
  <c r="G23" i="12"/>
  <c r="H23" i="12" s="1"/>
  <c r="G22" i="12"/>
  <c r="H22" i="12" s="1"/>
  <c r="G21" i="12"/>
  <c r="G20" i="12"/>
  <c r="H20" i="12" s="1"/>
  <c r="H19" i="12"/>
  <c r="G19" i="12"/>
  <c r="G18" i="12"/>
  <c r="G17" i="12"/>
  <c r="H17" i="12" s="1"/>
  <c r="G16" i="12"/>
  <c r="H15" i="12" s="1"/>
  <c r="G15" i="12"/>
  <c r="G14" i="12"/>
  <c r="H14" i="12" s="1"/>
  <c r="H13" i="12"/>
  <c r="G13" i="12"/>
  <c r="G12" i="12"/>
  <c r="G11" i="12"/>
  <c r="H11" i="12" s="1"/>
  <c r="G10" i="12"/>
  <c r="G9" i="12"/>
  <c r="H9" i="12" s="1"/>
  <c r="G8" i="12"/>
  <c r="H8" i="12" s="1"/>
  <c r="G7" i="12"/>
  <c r="G6" i="12"/>
  <c r="H6" i="12" s="1"/>
  <c r="H5" i="12"/>
  <c r="G5" i="12"/>
  <c r="G4" i="12"/>
  <c r="G3" i="12"/>
  <c r="H3" i="12" s="1"/>
  <c r="G2" i="12"/>
  <c r="G80" i="11"/>
  <c r="G79" i="11"/>
  <c r="H79" i="11" s="1"/>
  <c r="G78" i="11"/>
  <c r="H78" i="11" s="1"/>
  <c r="G77" i="11"/>
  <c r="H77" i="11" s="1"/>
  <c r="G76" i="11"/>
  <c r="H76" i="11" s="1"/>
  <c r="G75" i="11"/>
  <c r="H75" i="11" s="1"/>
  <c r="G74" i="11"/>
  <c r="H74" i="11" s="1"/>
  <c r="G73" i="11"/>
  <c r="H73" i="11" s="1"/>
  <c r="G72" i="11"/>
  <c r="H72" i="11" s="1"/>
  <c r="G71" i="11"/>
  <c r="H71" i="11" s="1"/>
  <c r="G70" i="11"/>
  <c r="H70" i="11" s="1"/>
  <c r="G69" i="11"/>
  <c r="H69" i="11" s="1"/>
  <c r="G68" i="11"/>
  <c r="H68" i="11" s="1"/>
  <c r="G67" i="11"/>
  <c r="H67" i="11" s="1"/>
  <c r="G66" i="11"/>
  <c r="H66" i="11" s="1"/>
  <c r="G65" i="11"/>
  <c r="H65" i="11" s="1"/>
  <c r="G64" i="11"/>
  <c r="H64" i="11" s="1"/>
  <c r="G63" i="11"/>
  <c r="H63" i="11" s="1"/>
  <c r="G62" i="11"/>
  <c r="H62" i="11" s="1"/>
  <c r="G61" i="11"/>
  <c r="H61" i="11" s="1"/>
  <c r="G60" i="11"/>
  <c r="H60" i="11" s="1"/>
  <c r="G59" i="11"/>
  <c r="H59" i="11" s="1"/>
  <c r="G58" i="11"/>
  <c r="H58" i="11" s="1"/>
  <c r="G57" i="11"/>
  <c r="H57" i="11" s="1"/>
  <c r="G56" i="11"/>
  <c r="G55" i="11"/>
  <c r="H55" i="11" s="1"/>
  <c r="G54" i="11"/>
  <c r="G53" i="11"/>
  <c r="H53" i="11" s="1"/>
  <c r="G52" i="11"/>
  <c r="G51" i="11"/>
  <c r="H51" i="11" s="1"/>
  <c r="G50" i="11"/>
  <c r="G49" i="11"/>
  <c r="H49" i="11" s="1"/>
  <c r="G48" i="11"/>
  <c r="G47" i="11"/>
  <c r="H47" i="11" s="1"/>
  <c r="G46" i="11"/>
  <c r="G45" i="11"/>
  <c r="H45" i="11" s="1"/>
  <c r="G44" i="11"/>
  <c r="G43" i="11"/>
  <c r="H43" i="11" s="1"/>
  <c r="G42" i="11"/>
  <c r="G41" i="11"/>
  <c r="H41" i="11" s="1"/>
  <c r="H40" i="11"/>
  <c r="G40" i="11"/>
  <c r="G39" i="11"/>
  <c r="H39" i="11" s="1"/>
  <c r="H38" i="11"/>
  <c r="G38" i="11"/>
  <c r="G37" i="11"/>
  <c r="H37" i="11" s="1"/>
  <c r="H36" i="11"/>
  <c r="G36" i="11"/>
  <c r="G35" i="11"/>
  <c r="H35" i="11" s="1"/>
  <c r="H34" i="11"/>
  <c r="G34" i="11"/>
  <c r="G33" i="11"/>
  <c r="H33" i="11" s="1"/>
  <c r="H32" i="11"/>
  <c r="G32" i="11"/>
  <c r="G31" i="11"/>
  <c r="H31" i="11" s="1"/>
  <c r="H30" i="11"/>
  <c r="G30" i="11"/>
  <c r="G29" i="11"/>
  <c r="H29" i="11" s="1"/>
  <c r="H28" i="11"/>
  <c r="G28" i="11"/>
  <c r="G27" i="11"/>
  <c r="H27" i="11" s="1"/>
  <c r="H26" i="11"/>
  <c r="G26" i="11"/>
  <c r="G25" i="11"/>
  <c r="H25" i="11" s="1"/>
  <c r="H24" i="11"/>
  <c r="G24" i="11"/>
  <c r="G23" i="11"/>
  <c r="H23" i="11" s="1"/>
  <c r="H22" i="11"/>
  <c r="G22" i="11"/>
  <c r="G21" i="11"/>
  <c r="H21" i="11" s="1"/>
  <c r="H20" i="11"/>
  <c r="G20" i="11"/>
  <c r="G19" i="11"/>
  <c r="H19" i="11" s="1"/>
  <c r="H18" i="11"/>
  <c r="G18" i="11"/>
  <c r="G17" i="11"/>
  <c r="H17" i="11" s="1"/>
  <c r="H16" i="11"/>
  <c r="G16" i="11"/>
  <c r="G15" i="11"/>
  <c r="H15" i="11" s="1"/>
  <c r="H14" i="11"/>
  <c r="G14" i="11"/>
  <c r="G13" i="11"/>
  <c r="H13" i="11" s="1"/>
  <c r="H12" i="11"/>
  <c r="G12" i="11"/>
  <c r="G11" i="11"/>
  <c r="H11" i="11" s="1"/>
  <c r="H10" i="11"/>
  <c r="G10" i="11"/>
  <c r="G9" i="11"/>
  <c r="H9" i="11" s="1"/>
  <c r="H8" i="11"/>
  <c r="G8" i="11"/>
  <c r="G7" i="11"/>
  <c r="H7" i="11" s="1"/>
  <c r="H6" i="11"/>
  <c r="G6" i="11"/>
  <c r="H5" i="11"/>
  <c r="G5" i="11"/>
  <c r="H4" i="11"/>
  <c r="G4" i="11"/>
  <c r="H3" i="11"/>
  <c r="G3" i="11"/>
  <c r="G2" i="11"/>
  <c r="H2" i="11" s="1"/>
  <c r="G340" i="10"/>
  <c r="G339" i="10"/>
  <c r="H339" i="10" s="1"/>
  <c r="G338" i="10"/>
  <c r="H338" i="10" s="1"/>
  <c r="G337" i="10"/>
  <c r="H337" i="10" s="1"/>
  <c r="G336" i="10"/>
  <c r="H336" i="10" s="1"/>
  <c r="G335" i="10"/>
  <c r="G334" i="10"/>
  <c r="H334" i="10" s="1"/>
  <c r="G333" i="10"/>
  <c r="H333" i="10" s="1"/>
  <c r="G332" i="10"/>
  <c r="H332" i="10" s="1"/>
  <c r="G331" i="10"/>
  <c r="H331" i="10" s="1"/>
  <c r="H330" i="10"/>
  <c r="G330" i="10"/>
  <c r="G329" i="10"/>
  <c r="H329" i="10" s="1"/>
  <c r="G328" i="10"/>
  <c r="H328" i="10" s="1"/>
  <c r="G327" i="10"/>
  <c r="G326" i="10"/>
  <c r="H326" i="10" s="1"/>
  <c r="G325" i="10"/>
  <c r="H325" i="10" s="1"/>
  <c r="G324" i="10"/>
  <c r="H324" i="10" s="1"/>
  <c r="G323" i="10"/>
  <c r="H323" i="10" s="1"/>
  <c r="H322" i="10"/>
  <c r="G322" i="10"/>
  <c r="G321" i="10"/>
  <c r="H321" i="10" s="1"/>
  <c r="G320" i="10"/>
  <c r="H320" i="10" s="1"/>
  <c r="G319" i="10"/>
  <c r="H319" i="10" s="1"/>
  <c r="G318" i="10"/>
  <c r="H318" i="10" s="1"/>
  <c r="G317" i="10"/>
  <c r="H317" i="10" s="1"/>
  <c r="G316" i="10"/>
  <c r="H316" i="10" s="1"/>
  <c r="G315" i="10"/>
  <c r="H315" i="10" s="1"/>
  <c r="G314" i="10"/>
  <c r="H314" i="10" s="1"/>
  <c r="G313" i="10"/>
  <c r="H313" i="10" s="1"/>
  <c r="G312" i="10"/>
  <c r="H312" i="10" s="1"/>
  <c r="G311" i="10"/>
  <c r="H311" i="10" s="1"/>
  <c r="G310" i="10"/>
  <c r="H310" i="10" s="1"/>
  <c r="G309" i="10"/>
  <c r="H309" i="10" s="1"/>
  <c r="G308" i="10"/>
  <c r="H308" i="10" s="1"/>
  <c r="G307" i="10"/>
  <c r="H307" i="10" s="1"/>
  <c r="G306" i="10"/>
  <c r="H306" i="10" s="1"/>
  <c r="G305" i="10"/>
  <c r="H305" i="10" s="1"/>
  <c r="G304" i="10"/>
  <c r="H304" i="10" s="1"/>
  <c r="G303" i="10"/>
  <c r="H303" i="10" s="1"/>
  <c r="G302" i="10"/>
  <c r="H302" i="10" s="1"/>
  <c r="G301" i="10"/>
  <c r="H301" i="10" s="1"/>
  <c r="G300" i="10"/>
  <c r="H300" i="10" s="1"/>
  <c r="G299" i="10"/>
  <c r="H299" i="10" s="1"/>
  <c r="G298" i="10"/>
  <c r="H298" i="10" s="1"/>
  <c r="G297" i="10"/>
  <c r="H297" i="10" s="1"/>
  <c r="G296" i="10"/>
  <c r="H296" i="10" s="1"/>
  <c r="G295" i="10"/>
  <c r="H295" i="10" s="1"/>
  <c r="G294" i="10"/>
  <c r="H294" i="10" s="1"/>
  <c r="G293" i="10"/>
  <c r="H293" i="10" s="1"/>
  <c r="G292" i="10"/>
  <c r="H292" i="10" s="1"/>
  <c r="G291" i="10"/>
  <c r="H291" i="10" s="1"/>
  <c r="G290" i="10"/>
  <c r="H290" i="10" s="1"/>
  <c r="G289" i="10"/>
  <c r="H289" i="10" s="1"/>
  <c r="G288" i="10"/>
  <c r="H288" i="10" s="1"/>
  <c r="G287" i="10"/>
  <c r="H287" i="10" s="1"/>
  <c r="G286" i="10"/>
  <c r="H286" i="10" s="1"/>
  <c r="G285" i="10"/>
  <c r="H285" i="10" s="1"/>
  <c r="G284" i="10"/>
  <c r="H284" i="10" s="1"/>
  <c r="G283" i="10"/>
  <c r="G282" i="10"/>
  <c r="H282" i="10" s="1"/>
  <c r="G281" i="10"/>
  <c r="G280" i="10"/>
  <c r="H280" i="10" s="1"/>
  <c r="G279" i="10"/>
  <c r="G278" i="10"/>
  <c r="H278" i="10" s="1"/>
  <c r="G277" i="10"/>
  <c r="G276" i="10"/>
  <c r="H276" i="10" s="1"/>
  <c r="G275" i="10"/>
  <c r="G274" i="10"/>
  <c r="H274" i="10" s="1"/>
  <c r="G273" i="10"/>
  <c r="H272" i="10" s="1"/>
  <c r="G272" i="10"/>
  <c r="G271" i="10"/>
  <c r="H271" i="10" s="1"/>
  <c r="G270" i="10"/>
  <c r="G269" i="10"/>
  <c r="H269" i="10" s="1"/>
  <c r="G268" i="10"/>
  <c r="G267" i="10"/>
  <c r="H266" i="10"/>
  <c r="G266" i="10"/>
  <c r="G265" i="10"/>
  <c r="G264" i="10"/>
  <c r="H264" i="10" s="1"/>
  <c r="G263" i="10"/>
  <c r="H262" i="10" s="1"/>
  <c r="G262" i="10"/>
  <c r="G261" i="10"/>
  <c r="H261" i="10" s="1"/>
  <c r="G260" i="10"/>
  <c r="G259" i="10"/>
  <c r="H258" i="10"/>
  <c r="G258" i="10"/>
  <c r="G257" i="10"/>
  <c r="G256" i="10"/>
  <c r="H256" i="10" s="1"/>
  <c r="G255" i="10"/>
  <c r="H254" i="10" s="1"/>
  <c r="G254" i="10"/>
  <c r="G253" i="10"/>
  <c r="H253" i="10" s="1"/>
  <c r="G252" i="10"/>
  <c r="G251" i="10"/>
  <c r="H250" i="10"/>
  <c r="G250" i="10"/>
  <c r="G249" i="10"/>
  <c r="G248" i="10"/>
  <c r="H248" i="10" s="1"/>
  <c r="G247" i="10"/>
  <c r="H246" i="10"/>
  <c r="G246" i="10"/>
  <c r="G245" i="10"/>
  <c r="H245" i="10" s="1"/>
  <c r="G244" i="10"/>
  <c r="H244" i="10" s="1"/>
  <c r="G243" i="10"/>
  <c r="H242" i="10"/>
  <c r="G242" i="10"/>
  <c r="G241" i="10"/>
  <c r="H241" i="10" s="1"/>
  <c r="G240" i="10"/>
  <c r="H240" i="10" s="1"/>
  <c r="G239" i="10"/>
  <c r="H238" i="10"/>
  <c r="G238" i="10"/>
  <c r="G237" i="10"/>
  <c r="H237" i="10" s="1"/>
  <c r="G236" i="10"/>
  <c r="H236" i="10" s="1"/>
  <c r="G235" i="10"/>
  <c r="H234" i="10"/>
  <c r="G234" i="10"/>
  <c r="G233" i="10"/>
  <c r="H233" i="10" s="1"/>
  <c r="G232" i="10"/>
  <c r="H232" i="10" s="1"/>
  <c r="G231" i="10"/>
  <c r="H230" i="10"/>
  <c r="G230" i="10"/>
  <c r="G229" i="10"/>
  <c r="H229" i="10" s="1"/>
  <c r="G228" i="10"/>
  <c r="H228" i="10" s="1"/>
  <c r="G227" i="10"/>
  <c r="H226" i="10"/>
  <c r="G226" i="10"/>
  <c r="G225" i="10"/>
  <c r="H225" i="10" s="1"/>
  <c r="G224" i="10"/>
  <c r="H224" i="10" s="1"/>
  <c r="G223" i="10"/>
  <c r="H222" i="10"/>
  <c r="G222" i="10"/>
  <c r="H221" i="10"/>
  <c r="G221" i="10"/>
  <c r="H220" i="10"/>
  <c r="G220" i="10"/>
  <c r="H219" i="10"/>
  <c r="G219" i="10"/>
  <c r="H218" i="10"/>
  <c r="G218" i="10"/>
  <c r="H217" i="10"/>
  <c r="G217" i="10"/>
  <c r="H216" i="10"/>
  <c r="G216" i="10"/>
  <c r="H215" i="10"/>
  <c r="G215" i="10"/>
  <c r="H214" i="10"/>
  <c r="G214" i="10"/>
  <c r="H213" i="10"/>
  <c r="G213" i="10"/>
  <c r="H212" i="10"/>
  <c r="G212" i="10"/>
  <c r="H211" i="10"/>
  <c r="G211" i="10"/>
  <c r="H210" i="10"/>
  <c r="G210" i="10"/>
  <c r="H209" i="10"/>
  <c r="G209" i="10"/>
  <c r="H208" i="10"/>
  <c r="G208" i="10"/>
  <c r="H207" i="10"/>
  <c r="G207" i="10"/>
  <c r="H206" i="10"/>
  <c r="G206" i="10"/>
  <c r="H205" i="10"/>
  <c r="G205" i="10"/>
  <c r="H204" i="10"/>
  <c r="G204" i="10"/>
  <c r="H203" i="10"/>
  <c r="G203" i="10"/>
  <c r="H202" i="10"/>
  <c r="G202" i="10"/>
  <c r="H201" i="10"/>
  <c r="G201" i="10"/>
  <c r="H200" i="10"/>
  <c r="G200" i="10"/>
  <c r="H199" i="10"/>
  <c r="G199" i="10"/>
  <c r="H198" i="10"/>
  <c r="G198" i="10"/>
  <c r="H197" i="10"/>
  <c r="G197" i="10"/>
  <c r="H196" i="10"/>
  <c r="G196" i="10"/>
  <c r="H195" i="10"/>
  <c r="G195" i="10"/>
  <c r="H194" i="10"/>
  <c r="G194" i="10"/>
  <c r="H193" i="10"/>
  <c r="G193" i="10"/>
  <c r="H192" i="10"/>
  <c r="G192" i="10"/>
  <c r="H191" i="10"/>
  <c r="G191" i="10"/>
  <c r="H190" i="10"/>
  <c r="G190" i="10"/>
  <c r="H189" i="10"/>
  <c r="G189" i="10"/>
  <c r="H188" i="10"/>
  <c r="G188" i="10"/>
  <c r="H187" i="10"/>
  <c r="G187" i="10"/>
  <c r="H186" i="10"/>
  <c r="G186" i="10"/>
  <c r="H185" i="10"/>
  <c r="G185" i="10"/>
  <c r="H184" i="10"/>
  <c r="G184" i="10"/>
  <c r="H183" i="10"/>
  <c r="G183" i="10"/>
  <c r="H182" i="10"/>
  <c r="G182" i="10"/>
  <c r="H181" i="10"/>
  <c r="G181" i="10"/>
  <c r="H180" i="10"/>
  <c r="G180" i="10"/>
  <c r="H179" i="10"/>
  <c r="G179" i="10"/>
  <c r="H178" i="10"/>
  <c r="G178" i="10"/>
  <c r="H177" i="10"/>
  <c r="G177" i="10"/>
  <c r="H176" i="10"/>
  <c r="G176" i="10"/>
  <c r="G175" i="10"/>
  <c r="H175" i="10" s="1"/>
  <c r="G174" i="10"/>
  <c r="H174" i="10" s="1"/>
  <c r="G173" i="10"/>
  <c r="H172" i="10"/>
  <c r="G172" i="10"/>
  <c r="G171" i="10"/>
  <c r="H171" i="10" s="1"/>
  <c r="G170" i="10"/>
  <c r="H170" i="10" s="1"/>
  <c r="G169" i="10"/>
  <c r="H168" i="10"/>
  <c r="G168" i="10"/>
  <c r="G167" i="10"/>
  <c r="H167" i="10" s="1"/>
  <c r="G166" i="10"/>
  <c r="H166" i="10" s="1"/>
  <c r="G165" i="10"/>
  <c r="H164" i="10"/>
  <c r="G164" i="10"/>
  <c r="G163" i="10"/>
  <c r="H163" i="10" s="1"/>
  <c r="G162" i="10"/>
  <c r="H162" i="10" s="1"/>
  <c r="G161" i="10"/>
  <c r="H160" i="10"/>
  <c r="G160" i="10"/>
  <c r="G159" i="10"/>
  <c r="H159" i="10" s="1"/>
  <c r="G158" i="10"/>
  <c r="H158" i="10" s="1"/>
  <c r="G157" i="10"/>
  <c r="H156" i="10"/>
  <c r="G156" i="10"/>
  <c r="G155" i="10"/>
  <c r="H155" i="10" s="1"/>
  <c r="G154" i="10"/>
  <c r="H154" i="10" s="1"/>
  <c r="G153" i="10"/>
  <c r="H152" i="10"/>
  <c r="G152" i="10"/>
  <c r="G151" i="10"/>
  <c r="H151" i="10" s="1"/>
  <c r="G150" i="10"/>
  <c r="H150" i="10" s="1"/>
  <c r="G149" i="10"/>
  <c r="H148" i="10"/>
  <c r="G148" i="10"/>
  <c r="G147" i="10"/>
  <c r="H147" i="10" s="1"/>
  <c r="G146" i="10"/>
  <c r="H146" i="10" s="1"/>
  <c r="G145" i="10"/>
  <c r="H144" i="10"/>
  <c r="G144" i="10"/>
  <c r="G143" i="10"/>
  <c r="H143" i="10" s="1"/>
  <c r="G142" i="10"/>
  <c r="H142" i="10" s="1"/>
  <c r="G141" i="10"/>
  <c r="H140" i="10"/>
  <c r="G140" i="10"/>
  <c r="G139" i="10"/>
  <c r="H139" i="10" s="1"/>
  <c r="G138" i="10"/>
  <c r="H138" i="10" s="1"/>
  <c r="G137" i="10"/>
  <c r="H136" i="10"/>
  <c r="G136" i="10"/>
  <c r="G135" i="10"/>
  <c r="H135" i="10" s="1"/>
  <c r="G134" i="10"/>
  <c r="H134" i="10" s="1"/>
  <c r="G133" i="10"/>
  <c r="H132" i="10"/>
  <c r="G132" i="10"/>
  <c r="G131" i="10"/>
  <c r="H131" i="10" s="1"/>
  <c r="G130" i="10"/>
  <c r="H130" i="10" s="1"/>
  <c r="G129" i="10"/>
  <c r="H128" i="10"/>
  <c r="G128" i="10"/>
  <c r="G127" i="10"/>
  <c r="H127" i="10" s="1"/>
  <c r="G126" i="10"/>
  <c r="H126" i="10" s="1"/>
  <c r="G125" i="10"/>
  <c r="H124" i="10"/>
  <c r="G124" i="10"/>
  <c r="G123" i="10"/>
  <c r="H123" i="10" s="1"/>
  <c r="G122" i="10"/>
  <c r="H122" i="10" s="1"/>
  <c r="G121" i="10"/>
  <c r="H120" i="10"/>
  <c r="G120" i="10"/>
  <c r="G119" i="10"/>
  <c r="H119" i="10" s="1"/>
  <c r="G118" i="10"/>
  <c r="H118" i="10" s="1"/>
  <c r="G117" i="10"/>
  <c r="H116" i="10"/>
  <c r="G116" i="10"/>
  <c r="G115" i="10"/>
  <c r="H115" i="10" s="1"/>
  <c r="G114" i="10"/>
  <c r="H114" i="10" s="1"/>
  <c r="G113" i="10"/>
  <c r="H112" i="10"/>
  <c r="G112" i="10"/>
  <c r="G111" i="10"/>
  <c r="H111" i="10" s="1"/>
  <c r="G110" i="10"/>
  <c r="H110" i="10" s="1"/>
  <c r="G109" i="10"/>
  <c r="H108" i="10"/>
  <c r="G108" i="10"/>
  <c r="G107" i="10"/>
  <c r="H107" i="10" s="1"/>
  <c r="G106" i="10"/>
  <c r="H106" i="10" s="1"/>
  <c r="G105" i="10"/>
  <c r="H104" i="10"/>
  <c r="G104" i="10"/>
  <c r="G103" i="10"/>
  <c r="H103" i="10" s="1"/>
  <c r="G102" i="10"/>
  <c r="H102" i="10" s="1"/>
  <c r="G101" i="10"/>
  <c r="H100" i="10"/>
  <c r="G100" i="10"/>
  <c r="G99" i="10"/>
  <c r="H99" i="10" s="1"/>
  <c r="G98" i="10"/>
  <c r="H98" i="10" s="1"/>
  <c r="G97" i="10"/>
  <c r="G96" i="10"/>
  <c r="H96" i="10" s="1"/>
  <c r="G95" i="10"/>
  <c r="G94" i="10"/>
  <c r="H94" i="10" s="1"/>
  <c r="G93" i="10"/>
  <c r="G92" i="10"/>
  <c r="G91" i="10"/>
  <c r="H90" i="10"/>
  <c r="G90" i="10"/>
  <c r="G89" i="10"/>
  <c r="G88" i="10"/>
  <c r="G87" i="10"/>
  <c r="G86" i="10"/>
  <c r="G85" i="10"/>
  <c r="G84" i="10"/>
  <c r="G83" i="10"/>
  <c r="H83" i="10" s="1"/>
  <c r="G82" i="10"/>
  <c r="H82" i="10" s="1"/>
  <c r="G81" i="10"/>
  <c r="H80" i="10"/>
  <c r="G80" i="10"/>
  <c r="G79" i="10"/>
  <c r="H79" i="10" s="1"/>
  <c r="G78" i="10"/>
  <c r="H78" i="10" s="1"/>
  <c r="G77" i="10"/>
  <c r="H76" i="10"/>
  <c r="G76" i="10"/>
  <c r="G75" i="10"/>
  <c r="H75" i="10" s="1"/>
  <c r="G74" i="10"/>
  <c r="H74" i="10" s="1"/>
  <c r="G73" i="10"/>
  <c r="H72" i="10"/>
  <c r="G72" i="10"/>
  <c r="G71" i="10"/>
  <c r="H71" i="10" s="1"/>
  <c r="G70" i="10"/>
  <c r="H70" i="10" s="1"/>
  <c r="G69" i="10"/>
  <c r="H68" i="10"/>
  <c r="G68" i="10"/>
  <c r="G67" i="10"/>
  <c r="H67" i="10" s="1"/>
  <c r="G66" i="10"/>
  <c r="H66" i="10" s="1"/>
  <c r="G65" i="10"/>
  <c r="H64" i="10"/>
  <c r="G64" i="10"/>
  <c r="G63" i="10"/>
  <c r="H63" i="10" s="1"/>
  <c r="G62" i="10"/>
  <c r="H62" i="10" s="1"/>
  <c r="G61" i="10"/>
  <c r="H60" i="10"/>
  <c r="G60" i="10"/>
  <c r="G59" i="10"/>
  <c r="H59" i="10" s="1"/>
  <c r="G58" i="10"/>
  <c r="H58" i="10" s="1"/>
  <c r="G57" i="10"/>
  <c r="H56" i="10"/>
  <c r="G56" i="10"/>
  <c r="G55" i="10"/>
  <c r="H55" i="10" s="1"/>
  <c r="G54" i="10"/>
  <c r="H54" i="10" s="1"/>
  <c r="G53" i="10"/>
  <c r="H52" i="10"/>
  <c r="G52" i="10"/>
  <c r="G51" i="10"/>
  <c r="H51" i="10" s="1"/>
  <c r="G50" i="10"/>
  <c r="H50" i="10" s="1"/>
  <c r="G49" i="10"/>
  <c r="H48" i="10"/>
  <c r="G48" i="10"/>
  <c r="G47" i="10"/>
  <c r="H47" i="10" s="1"/>
  <c r="G46" i="10"/>
  <c r="H46" i="10" s="1"/>
  <c r="G45" i="10"/>
  <c r="H44" i="10"/>
  <c r="G44" i="10"/>
  <c r="G43" i="10"/>
  <c r="H43" i="10" s="1"/>
  <c r="G42" i="10"/>
  <c r="H42" i="10" s="1"/>
  <c r="G41" i="10"/>
  <c r="H40" i="10"/>
  <c r="G40" i="10"/>
  <c r="G39" i="10"/>
  <c r="H39" i="10" s="1"/>
  <c r="G38" i="10"/>
  <c r="H38" i="10" s="1"/>
  <c r="G37" i="10"/>
  <c r="H36" i="10"/>
  <c r="G36" i="10"/>
  <c r="G35" i="10"/>
  <c r="H35" i="10" s="1"/>
  <c r="G34" i="10"/>
  <c r="H34" i="10" s="1"/>
  <c r="G33" i="10"/>
  <c r="H32" i="10"/>
  <c r="G32" i="10"/>
  <c r="G31" i="10"/>
  <c r="H31" i="10" s="1"/>
  <c r="G30" i="10"/>
  <c r="H30" i="10" s="1"/>
  <c r="G29" i="10"/>
  <c r="H28" i="10"/>
  <c r="G28" i="10"/>
  <c r="G27" i="10"/>
  <c r="H27" i="10" s="1"/>
  <c r="G26" i="10"/>
  <c r="H26" i="10" s="1"/>
  <c r="G25" i="10"/>
  <c r="H24" i="10"/>
  <c r="G24" i="10"/>
  <c r="G23" i="10"/>
  <c r="H23" i="10" s="1"/>
  <c r="G22" i="10"/>
  <c r="H22" i="10" s="1"/>
  <c r="G21" i="10"/>
  <c r="H20" i="10"/>
  <c r="G20" i="10"/>
  <c r="G19" i="10"/>
  <c r="H19" i="10" s="1"/>
  <c r="G18" i="10"/>
  <c r="H18" i="10" s="1"/>
  <c r="G17" i="10"/>
  <c r="H16" i="10"/>
  <c r="G16" i="10"/>
  <c r="G15" i="10"/>
  <c r="H15" i="10" s="1"/>
  <c r="G14" i="10"/>
  <c r="H14" i="10" s="1"/>
  <c r="G13" i="10"/>
  <c r="H12" i="10"/>
  <c r="G12" i="10"/>
  <c r="G11" i="10"/>
  <c r="H11" i="10" s="1"/>
  <c r="G10" i="10"/>
  <c r="H10" i="10" s="1"/>
  <c r="G9" i="10"/>
  <c r="H8" i="10"/>
  <c r="G8" i="10"/>
  <c r="G7" i="10"/>
  <c r="H7" i="10" s="1"/>
  <c r="G6" i="10"/>
  <c r="H6" i="10" s="1"/>
  <c r="G5" i="10"/>
  <c r="H4" i="10"/>
  <c r="G4" i="10"/>
  <c r="G3" i="10"/>
  <c r="G2" i="10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H1968" i="9" s="1"/>
  <c r="G1967" i="9"/>
  <c r="G1966" i="9"/>
  <c r="G1965" i="9"/>
  <c r="G1964" i="9"/>
  <c r="H1964" i="9" s="1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H1865" i="9" s="1"/>
  <c r="G1864" i="9"/>
  <c r="H1864" i="9" s="1"/>
  <c r="G1863" i="9"/>
  <c r="G1862" i="9"/>
  <c r="G1861" i="9"/>
  <c r="H1861" i="9" s="1"/>
  <c r="G1860" i="9"/>
  <c r="H1860" i="9" s="1"/>
  <c r="G1859" i="9"/>
  <c r="G1858" i="9"/>
  <c r="G1857" i="9"/>
  <c r="H1857" i="9" s="1"/>
  <c r="G1856" i="9"/>
  <c r="H1856" i="9" s="1"/>
  <c r="G1855" i="9"/>
  <c r="G1854" i="9"/>
  <c r="G1853" i="9"/>
  <c r="H1853" i="9" s="1"/>
  <c r="G1852" i="9"/>
  <c r="H1852" i="9" s="1"/>
  <c r="G1851" i="9"/>
  <c r="G1850" i="9"/>
  <c r="G1849" i="9"/>
  <c r="H1849" i="9" s="1"/>
  <c r="G1848" i="9"/>
  <c r="H1848" i="9" s="1"/>
  <c r="G1847" i="9"/>
  <c r="G1846" i="9"/>
  <c r="G1845" i="9"/>
  <c r="H1845" i="9" s="1"/>
  <c r="G1844" i="9"/>
  <c r="H1844" i="9" s="1"/>
  <c r="G1843" i="9"/>
  <c r="G1842" i="9"/>
  <c r="G1841" i="9"/>
  <c r="H1841" i="9" s="1"/>
  <c r="G1840" i="9"/>
  <c r="H1840" i="9" s="1"/>
  <c r="G1839" i="9"/>
  <c r="G1838" i="9"/>
  <c r="G1837" i="9"/>
  <c r="H1837" i="9" s="1"/>
  <c r="G1836" i="9"/>
  <c r="H1836" i="9" s="1"/>
  <c r="G1835" i="9"/>
  <c r="G1834" i="9"/>
  <c r="G1833" i="9"/>
  <c r="H1833" i="9" s="1"/>
  <c r="G1832" i="9"/>
  <c r="H1832" i="9" s="1"/>
  <c r="G1831" i="9"/>
  <c r="G1830" i="9"/>
  <c r="G1829" i="9"/>
  <c r="H1829" i="9" s="1"/>
  <c r="G1828" i="9"/>
  <c r="H1828" i="9" s="1"/>
  <c r="G1827" i="9"/>
  <c r="G1826" i="9"/>
  <c r="G1825" i="9"/>
  <c r="H1825" i="9" s="1"/>
  <c r="G1824" i="9"/>
  <c r="H1824" i="9" s="1"/>
  <c r="G1823" i="9"/>
  <c r="G1822" i="9"/>
  <c r="G1821" i="9"/>
  <c r="H1821" i="9" s="1"/>
  <c r="G1820" i="9"/>
  <c r="H1820" i="9" s="1"/>
  <c r="G1819" i="9"/>
  <c r="G1818" i="9"/>
  <c r="G1817" i="9"/>
  <c r="H1817" i="9" s="1"/>
  <c r="G1816" i="9"/>
  <c r="H1816" i="9" s="1"/>
  <c r="G1815" i="9"/>
  <c r="G1814" i="9"/>
  <c r="G1813" i="9"/>
  <c r="H1813" i="9" s="1"/>
  <c r="G1812" i="9"/>
  <c r="H1812" i="9" s="1"/>
  <c r="G1811" i="9"/>
  <c r="G1810" i="9"/>
  <c r="G1809" i="9"/>
  <c r="H1809" i="9" s="1"/>
  <c r="G1808" i="9"/>
  <c r="H1808" i="9" s="1"/>
  <c r="G1807" i="9"/>
  <c r="G1806" i="9"/>
  <c r="G1805" i="9"/>
  <c r="H1805" i="9" s="1"/>
  <c r="G1804" i="9"/>
  <c r="H1804" i="9" s="1"/>
  <c r="G1803" i="9"/>
  <c r="G1802" i="9"/>
  <c r="G1801" i="9"/>
  <c r="H1801" i="9" s="1"/>
  <c r="G1800" i="9"/>
  <c r="H1800" i="9" s="1"/>
  <c r="G1799" i="9"/>
  <c r="G1798" i="9"/>
  <c r="G1797" i="9"/>
  <c r="H1797" i="9" s="1"/>
  <c r="G1796" i="9"/>
  <c r="H1796" i="9" s="1"/>
  <c r="G1795" i="9"/>
  <c r="G1794" i="9"/>
  <c r="G1793" i="9"/>
  <c r="H1793" i="9" s="1"/>
  <c r="G1792" i="9"/>
  <c r="H1792" i="9" s="1"/>
  <c r="G1791" i="9"/>
  <c r="G1790" i="9"/>
  <c r="G1789" i="9"/>
  <c r="H1789" i="9" s="1"/>
  <c r="G1788" i="9"/>
  <c r="H1788" i="9" s="1"/>
  <c r="G1787" i="9"/>
  <c r="G1786" i="9"/>
  <c r="G1785" i="9"/>
  <c r="H1785" i="9" s="1"/>
  <c r="G1784" i="9"/>
  <c r="H1784" i="9" s="1"/>
  <c r="G1783" i="9"/>
  <c r="G1782" i="9"/>
  <c r="G1781" i="9"/>
  <c r="H1781" i="9" s="1"/>
  <c r="G1780" i="9"/>
  <c r="H1780" i="9" s="1"/>
  <c r="G1779" i="9"/>
  <c r="G1778" i="9"/>
  <c r="G1777" i="9"/>
  <c r="H1777" i="9" s="1"/>
  <c r="G1776" i="9"/>
  <c r="H1776" i="9" s="1"/>
  <c r="G1775" i="9"/>
  <c r="G1774" i="9"/>
  <c r="G1773" i="9"/>
  <c r="H1773" i="9" s="1"/>
  <c r="G1772" i="9"/>
  <c r="H1772" i="9" s="1"/>
  <c r="G1771" i="9"/>
  <c r="G1770" i="9"/>
  <c r="G1769" i="9"/>
  <c r="H1769" i="9" s="1"/>
  <c r="G1768" i="9"/>
  <c r="H1768" i="9" s="1"/>
  <c r="G1767" i="9"/>
  <c r="G1766" i="9"/>
  <c r="G1765" i="9"/>
  <c r="H1765" i="9" s="1"/>
  <c r="G1764" i="9"/>
  <c r="H1764" i="9" s="1"/>
  <c r="G1763" i="9"/>
  <c r="G1762" i="9"/>
  <c r="G1761" i="9"/>
  <c r="H1761" i="9" s="1"/>
  <c r="G1760" i="9"/>
  <c r="H1760" i="9" s="1"/>
  <c r="G1759" i="9"/>
  <c r="G1758" i="9"/>
  <c r="G1757" i="9"/>
  <c r="H1757" i="9" s="1"/>
  <c r="G1756" i="9"/>
  <c r="H1756" i="9" s="1"/>
  <c r="G1755" i="9"/>
  <c r="G1754" i="9"/>
  <c r="G1753" i="9"/>
  <c r="H1753" i="9" s="1"/>
  <c r="G1752" i="9"/>
  <c r="H1752" i="9" s="1"/>
  <c r="G1751" i="9"/>
  <c r="G1750" i="9"/>
  <c r="G1749" i="9"/>
  <c r="H1749" i="9" s="1"/>
  <c r="G1748" i="9"/>
  <c r="H1748" i="9" s="1"/>
  <c r="G1747" i="9"/>
  <c r="G1746" i="9"/>
  <c r="G1745" i="9"/>
  <c r="H1745" i="9" s="1"/>
  <c r="G1744" i="9"/>
  <c r="H1744" i="9" s="1"/>
  <c r="G1743" i="9"/>
  <c r="G1742" i="9"/>
  <c r="G1741" i="9"/>
  <c r="H1741" i="9" s="1"/>
  <c r="G1740" i="9"/>
  <c r="H1740" i="9" s="1"/>
  <c r="G1739" i="9"/>
  <c r="G1738" i="9"/>
  <c r="G1737" i="9"/>
  <c r="H1737" i="9" s="1"/>
  <c r="G1736" i="9"/>
  <c r="H1736" i="9" s="1"/>
  <c r="G1735" i="9"/>
  <c r="G1734" i="9"/>
  <c r="G1733" i="9"/>
  <c r="H1733" i="9" s="1"/>
  <c r="G1732" i="9"/>
  <c r="H1732" i="9" s="1"/>
  <c r="G1731" i="9"/>
  <c r="G1730" i="9"/>
  <c r="G1729" i="9"/>
  <c r="H1729" i="9" s="1"/>
  <c r="G1728" i="9"/>
  <c r="H1728" i="9" s="1"/>
  <c r="G1727" i="9"/>
  <c r="G1726" i="9"/>
  <c r="G1725" i="9"/>
  <c r="H1725" i="9" s="1"/>
  <c r="G1724" i="9"/>
  <c r="H1724" i="9" s="1"/>
  <c r="G1723" i="9"/>
  <c r="G1722" i="9"/>
  <c r="G1721" i="9"/>
  <c r="H1721" i="9" s="1"/>
  <c r="G1720" i="9"/>
  <c r="H1720" i="9" s="1"/>
  <c r="G1719" i="9"/>
  <c r="G1718" i="9"/>
  <c r="G1717" i="9"/>
  <c r="H1717" i="9" s="1"/>
  <c r="G1716" i="9"/>
  <c r="H1716" i="9" s="1"/>
  <c r="G1715" i="9"/>
  <c r="G1714" i="9"/>
  <c r="G1713" i="9"/>
  <c r="H1713" i="9" s="1"/>
  <c r="G1712" i="9"/>
  <c r="H1712" i="9" s="1"/>
  <c r="G1711" i="9"/>
  <c r="G1710" i="9"/>
  <c r="G1709" i="9"/>
  <c r="H1709" i="9" s="1"/>
  <c r="G1708" i="9"/>
  <c r="H1708" i="9" s="1"/>
  <c r="G1707" i="9"/>
  <c r="G1706" i="9"/>
  <c r="G1705" i="9"/>
  <c r="H1705" i="9" s="1"/>
  <c r="G1704" i="9"/>
  <c r="H1704" i="9" s="1"/>
  <c r="G1703" i="9"/>
  <c r="G1702" i="9"/>
  <c r="G1701" i="9"/>
  <c r="H1701" i="9" s="1"/>
  <c r="H1700" i="9"/>
  <c r="G1700" i="9"/>
  <c r="G1699" i="9"/>
  <c r="G1698" i="9"/>
  <c r="H1698" i="9" s="1"/>
  <c r="G1697" i="9"/>
  <c r="G1696" i="9"/>
  <c r="G1695" i="9"/>
  <c r="G1694" i="9"/>
  <c r="G1693" i="9"/>
  <c r="G1692" i="9"/>
  <c r="G1691" i="9"/>
  <c r="G1690" i="9"/>
  <c r="G1689" i="9"/>
  <c r="G1688" i="9"/>
  <c r="H1688" i="9" s="1"/>
  <c r="G1687" i="9"/>
  <c r="G1686" i="9"/>
  <c r="G1685" i="9"/>
  <c r="G1684" i="9"/>
  <c r="H1684" i="9" s="1"/>
  <c r="G1683" i="9"/>
  <c r="G1682" i="9"/>
  <c r="G1681" i="9"/>
  <c r="G1680" i="9"/>
  <c r="H1680" i="9" s="1"/>
  <c r="G1679" i="9"/>
  <c r="G1678" i="9"/>
  <c r="G1677" i="9"/>
  <c r="H1677" i="9" s="1"/>
  <c r="H1676" i="9"/>
  <c r="G1676" i="9"/>
  <c r="G1675" i="9"/>
  <c r="G1674" i="9"/>
  <c r="H1674" i="9" s="1"/>
  <c r="G1673" i="9"/>
  <c r="G1672" i="9"/>
  <c r="G1671" i="9"/>
  <c r="G1670" i="9"/>
  <c r="G1669" i="9"/>
  <c r="H1669" i="9" s="1"/>
  <c r="G1668" i="9"/>
  <c r="G1667" i="9"/>
  <c r="G1666" i="9"/>
  <c r="H1666" i="9" s="1"/>
  <c r="G1665" i="9"/>
  <c r="G1664" i="9"/>
  <c r="G1663" i="9"/>
  <c r="G1662" i="9"/>
  <c r="G1661" i="9"/>
  <c r="G1660" i="9"/>
  <c r="G1659" i="9"/>
  <c r="G1658" i="9"/>
  <c r="H1658" i="9" s="1"/>
  <c r="G1657" i="9"/>
  <c r="G1656" i="9"/>
  <c r="H1656" i="9" s="1"/>
  <c r="G1655" i="9"/>
  <c r="G1654" i="9"/>
  <c r="G1653" i="9"/>
  <c r="G1652" i="9"/>
  <c r="H1652" i="9" s="1"/>
  <c r="G1651" i="9"/>
  <c r="G1650" i="9"/>
  <c r="G1649" i="9"/>
  <c r="G1648" i="9"/>
  <c r="H1648" i="9" s="1"/>
  <c r="G1647" i="9"/>
  <c r="G1646" i="9"/>
  <c r="G1645" i="9"/>
  <c r="H1645" i="9" s="1"/>
  <c r="G1644" i="9"/>
  <c r="H1644" i="9" s="1"/>
  <c r="G1643" i="9"/>
  <c r="G1642" i="9"/>
  <c r="H1642" i="9" s="1"/>
  <c r="G1641" i="9"/>
  <c r="G1640" i="9"/>
  <c r="H1640" i="9" s="1"/>
  <c r="G1639" i="9"/>
  <c r="G1638" i="9"/>
  <c r="G1637" i="9"/>
  <c r="H1637" i="9" s="1"/>
  <c r="H1636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H1358" i="9" s="1"/>
  <c r="H1357" i="9"/>
  <c r="G1357" i="9"/>
  <c r="G1356" i="9"/>
  <c r="H1356" i="9" s="1"/>
  <c r="G1355" i="9"/>
  <c r="G1354" i="9"/>
  <c r="H1354" i="9" s="1"/>
  <c r="G1353" i="9"/>
  <c r="G1352" i="9"/>
  <c r="G1351" i="9"/>
  <c r="G1350" i="9"/>
  <c r="H1350" i="9" s="1"/>
  <c r="G1349" i="9"/>
  <c r="H1349" i="9" s="1"/>
  <c r="G1348" i="9"/>
  <c r="H1348" i="9" s="1"/>
  <c r="G1347" i="9"/>
  <c r="G1346" i="9"/>
  <c r="G1345" i="9"/>
  <c r="H1345" i="9" s="1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H1218" i="9" s="1"/>
  <c r="G1217" i="9"/>
  <c r="G1216" i="9"/>
  <c r="G1215" i="9"/>
  <c r="H1215" i="9" s="1"/>
  <c r="G1214" i="9"/>
  <c r="H1214" i="9" s="1"/>
  <c r="G1213" i="9"/>
  <c r="G1212" i="9"/>
  <c r="G1211" i="9"/>
  <c r="H1211" i="9" s="1"/>
  <c r="G1210" i="9"/>
  <c r="H1210" i="9" s="1"/>
  <c r="G1209" i="9"/>
  <c r="G1208" i="9"/>
  <c r="H1208" i="9" s="1"/>
  <c r="G1207" i="9"/>
  <c r="H1207" i="9" s="1"/>
  <c r="G1206" i="9"/>
  <c r="G1205" i="9"/>
  <c r="G1204" i="9"/>
  <c r="H1204" i="9" s="1"/>
  <c r="H1203" i="9"/>
  <c r="G1203" i="9"/>
  <c r="G1202" i="9"/>
  <c r="H1202" i="9" s="1"/>
  <c r="G1201" i="9"/>
  <c r="G1200" i="9"/>
  <c r="H1200" i="9" s="1"/>
  <c r="G1199" i="9"/>
  <c r="H1199" i="9" s="1"/>
  <c r="G1198" i="9"/>
  <c r="H1198" i="9" s="1"/>
  <c r="G1197" i="9"/>
  <c r="G1196" i="9"/>
  <c r="G1195" i="9"/>
  <c r="H1195" i="9" s="1"/>
  <c r="G1194" i="9"/>
  <c r="G1193" i="9"/>
  <c r="G1192" i="9"/>
  <c r="H1192" i="9" s="1"/>
  <c r="H1191" i="9"/>
  <c r="G1191" i="9"/>
  <c r="G1190" i="9"/>
  <c r="G1189" i="9"/>
  <c r="H1189" i="9" s="1"/>
  <c r="G1188" i="9"/>
  <c r="H1187" i="9" s="1"/>
  <c r="G1187" i="9"/>
  <c r="G1186" i="9"/>
  <c r="H1186" i="9" s="1"/>
  <c r="G1185" i="9"/>
  <c r="H1185" i="9" s="1"/>
  <c r="G1184" i="9"/>
  <c r="G1183" i="9"/>
  <c r="H1183" i="9" s="1"/>
  <c r="G1182" i="9"/>
  <c r="H1182" i="9" s="1"/>
  <c r="G1181" i="9"/>
  <c r="H1181" i="9" s="1"/>
  <c r="G1180" i="9"/>
  <c r="G1179" i="9"/>
  <c r="H1179" i="9" s="1"/>
  <c r="G1178" i="9"/>
  <c r="H1178" i="9" s="1"/>
  <c r="G1177" i="9"/>
  <c r="G1176" i="9"/>
  <c r="G1175" i="9"/>
  <c r="H1175" i="9" s="1"/>
  <c r="G1174" i="9"/>
  <c r="G1173" i="9"/>
  <c r="H1173" i="9" s="1"/>
  <c r="G1172" i="9"/>
  <c r="H1171" i="9"/>
  <c r="G1171" i="9"/>
  <c r="G1170" i="9"/>
  <c r="H1170" i="9" s="1"/>
  <c r="G1169" i="9"/>
  <c r="H1169" i="9" s="1"/>
  <c r="G1168" i="9"/>
  <c r="G1167" i="9"/>
  <c r="H1167" i="9" s="1"/>
  <c r="G1166" i="9"/>
  <c r="H1166" i="9" s="1"/>
  <c r="G1165" i="9"/>
  <c r="H1165" i="9" s="1"/>
  <c r="G1164" i="9"/>
  <c r="G1163" i="9"/>
  <c r="H1163" i="9" s="1"/>
  <c r="G1162" i="9"/>
  <c r="G1161" i="9"/>
  <c r="G1160" i="9"/>
  <c r="H1159" i="9"/>
  <c r="G1159" i="9"/>
  <c r="G1158" i="9"/>
  <c r="G1157" i="9"/>
  <c r="H1157" i="9" s="1"/>
  <c r="G1156" i="9"/>
  <c r="H1155" i="9" s="1"/>
  <c r="G1155" i="9"/>
  <c r="G1154" i="9"/>
  <c r="H1154" i="9" s="1"/>
  <c r="G1153" i="9"/>
  <c r="H1153" i="9" s="1"/>
  <c r="G1152" i="9"/>
  <c r="G1151" i="9"/>
  <c r="H1151" i="9" s="1"/>
  <c r="G1150" i="9"/>
  <c r="H1150" i="9" s="1"/>
  <c r="G1149" i="9"/>
  <c r="H1149" i="9" s="1"/>
  <c r="G1148" i="9"/>
  <c r="G1147" i="9"/>
  <c r="H1147" i="9" s="1"/>
  <c r="G1146" i="9"/>
  <c r="H1146" i="9" s="1"/>
  <c r="G1145" i="9"/>
  <c r="G1144" i="9"/>
  <c r="G1143" i="9"/>
  <c r="H1143" i="9" s="1"/>
  <c r="G1142" i="9"/>
  <c r="G1141" i="9"/>
  <c r="H1141" i="9" s="1"/>
  <c r="G1140" i="9"/>
  <c r="H1139" i="9"/>
  <c r="G1139" i="9"/>
  <c r="G1138" i="9"/>
  <c r="H1138" i="9" s="1"/>
  <c r="G1137" i="9"/>
  <c r="H1137" i="9" s="1"/>
  <c r="G1136" i="9"/>
  <c r="G1135" i="9"/>
  <c r="H1135" i="9" s="1"/>
  <c r="G1134" i="9"/>
  <c r="H1134" i="9" s="1"/>
  <c r="G1133" i="9"/>
  <c r="H1133" i="9" s="1"/>
  <c r="G1132" i="9"/>
  <c r="G1131" i="9"/>
  <c r="H1131" i="9" s="1"/>
  <c r="G1130" i="9"/>
  <c r="G1129" i="9"/>
  <c r="G1128" i="9"/>
  <c r="H1127" i="9"/>
  <c r="G1127" i="9"/>
  <c r="G1126" i="9"/>
  <c r="G1125" i="9"/>
  <c r="H1125" i="9" s="1"/>
  <c r="G1124" i="9"/>
  <c r="H1123" i="9" s="1"/>
  <c r="G1123" i="9"/>
  <c r="G1122" i="9"/>
  <c r="H1122" i="9" s="1"/>
  <c r="G1121" i="9"/>
  <c r="H1121" i="9" s="1"/>
  <c r="G1120" i="9"/>
  <c r="G1119" i="9"/>
  <c r="H1119" i="9" s="1"/>
  <c r="G1118" i="9"/>
  <c r="H1118" i="9" s="1"/>
  <c r="G1117" i="9"/>
  <c r="H1117" i="9" s="1"/>
  <c r="G1116" i="9"/>
  <c r="G1115" i="9"/>
  <c r="H1115" i="9" s="1"/>
  <c r="G1114" i="9"/>
  <c r="H1114" i="9" s="1"/>
  <c r="G1113" i="9"/>
  <c r="G1112" i="9"/>
  <c r="G1111" i="9"/>
  <c r="H1111" i="9" s="1"/>
  <c r="G1110" i="9"/>
  <c r="G1109" i="9"/>
  <c r="H1109" i="9" s="1"/>
  <c r="G1108" i="9"/>
  <c r="H1107" i="9"/>
  <c r="G1107" i="9"/>
  <c r="G1106" i="9"/>
  <c r="H1106" i="9" s="1"/>
  <c r="G1105" i="9"/>
  <c r="H1105" i="9" s="1"/>
  <c r="G1104" i="9"/>
  <c r="G1103" i="9"/>
  <c r="H1103" i="9" s="1"/>
  <c r="G1102" i="9"/>
  <c r="H1102" i="9" s="1"/>
  <c r="G1101" i="9"/>
  <c r="H1101" i="9" s="1"/>
  <c r="G1100" i="9"/>
  <c r="G1099" i="9"/>
  <c r="H1099" i="9" s="1"/>
  <c r="G1098" i="9"/>
  <c r="G1097" i="9"/>
  <c r="G1096" i="9"/>
  <c r="H1095" i="9"/>
  <c r="G1095" i="9"/>
  <c r="G1094" i="9"/>
  <c r="G1093" i="9"/>
  <c r="H1093" i="9" s="1"/>
  <c r="G1092" i="9"/>
  <c r="H1091" i="9" s="1"/>
  <c r="G1091" i="9"/>
  <c r="G1090" i="9"/>
  <c r="H1090" i="9" s="1"/>
  <c r="G1089" i="9"/>
  <c r="H1089" i="9" s="1"/>
  <c r="G1088" i="9"/>
  <c r="H1087" i="9" s="1"/>
  <c r="G1087" i="9"/>
  <c r="G1086" i="9"/>
  <c r="H1086" i="9" s="1"/>
  <c r="G1085" i="9"/>
  <c r="H1085" i="9" s="1"/>
  <c r="G1084" i="9"/>
  <c r="G1083" i="9"/>
  <c r="H1083" i="9" s="1"/>
  <c r="G1082" i="9"/>
  <c r="H1082" i="9" s="1"/>
  <c r="G1081" i="9"/>
  <c r="G1080" i="9"/>
  <c r="G1079" i="9"/>
  <c r="H1079" i="9" s="1"/>
  <c r="G1078" i="9"/>
  <c r="G1077" i="9"/>
  <c r="H1077" i="9" s="1"/>
  <c r="G1076" i="9"/>
  <c r="H1075" i="9"/>
  <c r="G1075" i="9"/>
  <c r="G1074" i="9"/>
  <c r="H1074" i="9" s="1"/>
  <c r="G1073" i="9"/>
  <c r="H1073" i="9" s="1"/>
  <c r="G1072" i="9"/>
  <c r="H1071" i="9" s="1"/>
  <c r="G1071" i="9"/>
  <c r="G1070" i="9"/>
  <c r="H1070" i="9" s="1"/>
  <c r="G1069" i="9"/>
  <c r="H1069" i="9" s="1"/>
  <c r="G1068" i="9"/>
  <c r="G1067" i="9"/>
  <c r="H1067" i="9" s="1"/>
  <c r="G1066" i="9"/>
  <c r="G1065" i="9"/>
  <c r="G1064" i="9"/>
  <c r="H1063" i="9"/>
  <c r="G1063" i="9"/>
  <c r="G1062" i="9"/>
  <c r="G1061" i="9"/>
  <c r="G1060" i="9"/>
  <c r="H1059" i="9" s="1"/>
  <c r="G1059" i="9"/>
  <c r="G1058" i="9"/>
  <c r="G1057" i="9"/>
  <c r="H1057" i="9" s="1"/>
  <c r="G1056" i="9"/>
  <c r="H1055" i="9" s="1"/>
  <c r="G1055" i="9"/>
  <c r="G1054" i="9"/>
  <c r="H1054" i="9" s="1"/>
  <c r="G1053" i="9"/>
  <c r="H1053" i="9" s="1"/>
  <c r="G1052" i="9"/>
  <c r="G1051" i="9"/>
  <c r="H1051" i="9" s="1"/>
  <c r="G1050" i="9"/>
  <c r="H1050" i="9" s="1"/>
  <c r="G1049" i="9"/>
  <c r="H1049" i="9" s="1"/>
  <c r="G1048" i="9"/>
  <c r="G1047" i="9"/>
  <c r="H1047" i="9" s="1"/>
  <c r="G1046" i="9"/>
  <c r="H1046" i="9" s="1"/>
  <c r="G1045" i="9"/>
  <c r="H1045" i="9" s="1"/>
  <c r="G1044" i="9"/>
  <c r="G1043" i="9"/>
  <c r="H1043" i="9" s="1"/>
  <c r="G1042" i="9"/>
  <c r="H1042" i="9" s="1"/>
  <c r="G1041" i="9"/>
  <c r="H1041" i="9" s="1"/>
  <c r="G1040" i="9"/>
  <c r="G1039" i="9"/>
  <c r="H1039" i="9" s="1"/>
  <c r="G1038" i="9"/>
  <c r="H1038" i="9" s="1"/>
  <c r="G1037" i="9"/>
  <c r="H1037" i="9" s="1"/>
  <c r="G1036" i="9"/>
  <c r="G1035" i="9"/>
  <c r="G1034" i="9"/>
  <c r="H1034" i="9" s="1"/>
  <c r="G1033" i="9"/>
  <c r="H1033" i="9" s="1"/>
  <c r="G1032" i="9"/>
  <c r="G1031" i="9"/>
  <c r="H1031" i="9" s="1"/>
  <c r="G1030" i="9"/>
  <c r="H1030" i="9" s="1"/>
  <c r="G1029" i="9"/>
  <c r="H1029" i="9" s="1"/>
  <c r="G1028" i="9"/>
  <c r="G1027" i="9"/>
  <c r="H1027" i="9" s="1"/>
  <c r="G1026" i="9"/>
  <c r="H1026" i="9" s="1"/>
  <c r="G1025" i="9"/>
  <c r="H1025" i="9" s="1"/>
  <c r="G1024" i="9"/>
  <c r="G1023" i="9"/>
  <c r="H1023" i="9" s="1"/>
  <c r="G1022" i="9"/>
  <c r="H1022" i="9" s="1"/>
  <c r="G1021" i="9"/>
  <c r="H1021" i="9" s="1"/>
  <c r="G1020" i="9"/>
  <c r="G1019" i="9"/>
  <c r="G1018" i="9"/>
  <c r="H1018" i="9" s="1"/>
  <c r="G1017" i="9"/>
  <c r="H1017" i="9" s="1"/>
  <c r="G1016" i="9"/>
  <c r="G1015" i="9"/>
  <c r="G1014" i="9"/>
  <c r="H1014" i="9" s="1"/>
  <c r="G1013" i="9"/>
  <c r="H1013" i="9" s="1"/>
  <c r="G1012" i="9"/>
  <c r="G1011" i="9"/>
  <c r="H1011" i="9" s="1"/>
  <c r="G1010" i="9"/>
  <c r="H1010" i="9" s="1"/>
  <c r="G1009" i="9"/>
  <c r="H1009" i="9" s="1"/>
  <c r="G1008" i="9"/>
  <c r="G1007" i="9"/>
  <c r="H1007" i="9" s="1"/>
  <c r="G1006" i="9"/>
  <c r="H1006" i="9" s="1"/>
  <c r="G1005" i="9"/>
  <c r="H1005" i="9" s="1"/>
  <c r="G1004" i="9"/>
  <c r="G1003" i="9"/>
  <c r="G1002" i="9"/>
  <c r="H1002" i="9" s="1"/>
  <c r="G1001" i="9"/>
  <c r="H1001" i="9" s="1"/>
  <c r="G1000" i="9"/>
  <c r="G999" i="9"/>
  <c r="H999" i="9" s="1"/>
  <c r="G998" i="9"/>
  <c r="H998" i="9" s="1"/>
  <c r="G997" i="9"/>
  <c r="H997" i="9" s="1"/>
  <c r="G996" i="9"/>
  <c r="G995" i="9"/>
  <c r="H995" i="9" s="1"/>
  <c r="G994" i="9"/>
  <c r="H994" i="9" s="1"/>
  <c r="G993" i="9"/>
  <c r="H993" i="9" s="1"/>
  <c r="G992" i="9"/>
  <c r="G991" i="9"/>
  <c r="H991" i="9" s="1"/>
  <c r="G990" i="9"/>
  <c r="H990" i="9" s="1"/>
  <c r="G989" i="9"/>
  <c r="H989" i="9" s="1"/>
  <c r="G988" i="9"/>
  <c r="G987" i="9"/>
  <c r="H987" i="9" s="1"/>
  <c r="G986" i="9"/>
  <c r="H986" i="9" s="1"/>
  <c r="G985" i="9"/>
  <c r="H985" i="9" s="1"/>
  <c r="G984" i="9"/>
  <c r="G983" i="9"/>
  <c r="H983" i="9" s="1"/>
  <c r="G982" i="9"/>
  <c r="H982" i="9" s="1"/>
  <c r="G981" i="9"/>
  <c r="H981" i="9" s="1"/>
  <c r="G980" i="9"/>
  <c r="G979" i="9"/>
  <c r="H979" i="9" s="1"/>
  <c r="G978" i="9"/>
  <c r="H978" i="9" s="1"/>
  <c r="G977" i="9"/>
  <c r="H977" i="9" s="1"/>
  <c r="G976" i="9"/>
  <c r="G975" i="9"/>
  <c r="H975" i="9" s="1"/>
  <c r="G974" i="9"/>
  <c r="H974" i="9" s="1"/>
  <c r="G973" i="9"/>
  <c r="H973" i="9" s="1"/>
  <c r="G972" i="9"/>
  <c r="G971" i="9"/>
  <c r="H971" i="9" s="1"/>
  <c r="G970" i="9"/>
  <c r="H970" i="9" s="1"/>
  <c r="G969" i="9"/>
  <c r="H969" i="9" s="1"/>
  <c r="G968" i="9"/>
  <c r="G967" i="9"/>
  <c r="H967" i="9" s="1"/>
  <c r="G966" i="9"/>
  <c r="H966" i="9" s="1"/>
  <c r="G965" i="9"/>
  <c r="H965" i="9" s="1"/>
  <c r="G964" i="9"/>
  <c r="G963" i="9"/>
  <c r="H963" i="9" s="1"/>
  <c r="G962" i="9"/>
  <c r="H962" i="9" s="1"/>
  <c r="G961" i="9"/>
  <c r="H961" i="9" s="1"/>
  <c r="G960" i="9"/>
  <c r="G959" i="9"/>
  <c r="H959" i="9" s="1"/>
  <c r="G958" i="9"/>
  <c r="H958" i="9" s="1"/>
  <c r="G957" i="9"/>
  <c r="H957" i="9" s="1"/>
  <c r="G956" i="9"/>
  <c r="G955" i="9"/>
  <c r="H955" i="9" s="1"/>
  <c r="G954" i="9"/>
  <c r="H954" i="9" s="1"/>
  <c r="G953" i="9"/>
  <c r="H953" i="9" s="1"/>
  <c r="G952" i="9"/>
  <c r="G951" i="9"/>
  <c r="H951" i="9" s="1"/>
  <c r="G950" i="9"/>
  <c r="H950" i="9" s="1"/>
  <c r="G949" i="9"/>
  <c r="H949" i="9" s="1"/>
  <c r="G948" i="9"/>
  <c r="G947" i="9"/>
  <c r="H947" i="9" s="1"/>
  <c r="G946" i="9"/>
  <c r="H946" i="9" s="1"/>
  <c r="G945" i="9"/>
  <c r="H945" i="9" s="1"/>
  <c r="G944" i="9"/>
  <c r="G943" i="9"/>
  <c r="H943" i="9" s="1"/>
  <c r="G942" i="9"/>
  <c r="H942" i="9" s="1"/>
  <c r="G941" i="9"/>
  <c r="H941" i="9" s="1"/>
  <c r="G940" i="9"/>
  <c r="G939" i="9"/>
  <c r="H939" i="9" s="1"/>
  <c r="G938" i="9"/>
  <c r="H938" i="9" s="1"/>
  <c r="G937" i="9"/>
  <c r="H937" i="9" s="1"/>
  <c r="G936" i="9"/>
  <c r="G935" i="9"/>
  <c r="H935" i="9" s="1"/>
  <c r="G934" i="9"/>
  <c r="H934" i="9" s="1"/>
  <c r="G933" i="9"/>
  <c r="H933" i="9" s="1"/>
  <c r="G932" i="9"/>
  <c r="G931" i="9"/>
  <c r="H931" i="9" s="1"/>
  <c r="G930" i="9"/>
  <c r="H930" i="9" s="1"/>
  <c r="G929" i="9"/>
  <c r="H929" i="9" s="1"/>
  <c r="G928" i="9"/>
  <c r="G927" i="9"/>
  <c r="H927" i="9" s="1"/>
  <c r="G926" i="9"/>
  <c r="H926" i="9" s="1"/>
  <c r="G925" i="9"/>
  <c r="H925" i="9" s="1"/>
  <c r="G924" i="9"/>
  <c r="G923" i="9"/>
  <c r="H923" i="9" s="1"/>
  <c r="G922" i="9"/>
  <c r="H922" i="9" s="1"/>
  <c r="G921" i="9"/>
  <c r="H921" i="9" s="1"/>
  <c r="G920" i="9"/>
  <c r="G919" i="9"/>
  <c r="H919" i="9" s="1"/>
  <c r="G918" i="9"/>
  <c r="H918" i="9" s="1"/>
  <c r="G917" i="9"/>
  <c r="H917" i="9" s="1"/>
  <c r="G916" i="9"/>
  <c r="G915" i="9"/>
  <c r="H915" i="9" s="1"/>
  <c r="G914" i="9"/>
  <c r="H914" i="9" s="1"/>
  <c r="G913" i="9"/>
  <c r="H913" i="9" s="1"/>
  <c r="G912" i="9"/>
  <c r="G911" i="9"/>
  <c r="H911" i="9" s="1"/>
  <c r="G910" i="9"/>
  <c r="H910" i="9" s="1"/>
  <c r="G909" i="9"/>
  <c r="H909" i="9" s="1"/>
  <c r="G908" i="9"/>
  <c r="G907" i="9"/>
  <c r="H907" i="9" s="1"/>
  <c r="G906" i="9"/>
  <c r="H906" i="9" s="1"/>
  <c r="G905" i="9"/>
  <c r="H905" i="9" s="1"/>
  <c r="G904" i="9"/>
  <c r="G903" i="9"/>
  <c r="H903" i="9" s="1"/>
  <c r="G902" i="9"/>
  <c r="H902" i="9" s="1"/>
  <c r="G901" i="9"/>
  <c r="H901" i="9" s="1"/>
  <c r="G900" i="9"/>
  <c r="G899" i="9"/>
  <c r="H899" i="9" s="1"/>
  <c r="G898" i="9"/>
  <c r="H898" i="9" s="1"/>
  <c r="G897" i="9"/>
  <c r="H897" i="9" s="1"/>
  <c r="G896" i="9"/>
  <c r="G895" i="9"/>
  <c r="H895" i="9" s="1"/>
  <c r="G894" i="9"/>
  <c r="G893" i="9"/>
  <c r="H893" i="9" s="1"/>
  <c r="G892" i="9"/>
  <c r="G891" i="9"/>
  <c r="H891" i="9" s="1"/>
  <c r="G890" i="9"/>
  <c r="G889" i="9"/>
  <c r="H889" i="9" s="1"/>
  <c r="G888" i="9"/>
  <c r="G887" i="9"/>
  <c r="H887" i="9" s="1"/>
  <c r="G886" i="9"/>
  <c r="G885" i="9"/>
  <c r="H885" i="9" s="1"/>
  <c r="G884" i="9"/>
  <c r="G883" i="9"/>
  <c r="H883" i="9" s="1"/>
  <c r="G882" i="9"/>
  <c r="G881" i="9"/>
  <c r="H881" i="9" s="1"/>
  <c r="G880" i="9"/>
  <c r="G879" i="9"/>
  <c r="H879" i="9" s="1"/>
  <c r="G878" i="9"/>
  <c r="G877" i="9"/>
  <c r="H877" i="9" s="1"/>
  <c r="G876" i="9"/>
  <c r="G875" i="9"/>
  <c r="H875" i="9" s="1"/>
  <c r="G874" i="9"/>
  <c r="G873" i="9"/>
  <c r="H873" i="9" s="1"/>
  <c r="G872" i="9"/>
  <c r="G871" i="9"/>
  <c r="H871" i="9" s="1"/>
  <c r="G870" i="9"/>
  <c r="G869" i="9"/>
  <c r="H869" i="9" s="1"/>
  <c r="G868" i="9"/>
  <c r="G867" i="9"/>
  <c r="H867" i="9" s="1"/>
  <c r="G866" i="9"/>
  <c r="G865" i="9"/>
  <c r="H865" i="9" s="1"/>
  <c r="G864" i="9"/>
  <c r="G863" i="9"/>
  <c r="H863" i="9" s="1"/>
  <c r="G862" i="9"/>
  <c r="G861" i="9"/>
  <c r="H861" i="9" s="1"/>
  <c r="G860" i="9"/>
  <c r="G859" i="9"/>
  <c r="H859" i="9" s="1"/>
  <c r="G858" i="9"/>
  <c r="G857" i="9"/>
  <c r="H857" i="9" s="1"/>
  <c r="G856" i="9"/>
  <c r="G855" i="9"/>
  <c r="H855" i="9" s="1"/>
  <c r="G854" i="9"/>
  <c r="G853" i="9"/>
  <c r="H853" i="9" s="1"/>
  <c r="G852" i="9"/>
  <c r="G851" i="9"/>
  <c r="H851" i="9" s="1"/>
  <c r="G850" i="9"/>
  <c r="G849" i="9"/>
  <c r="H849" i="9" s="1"/>
  <c r="G848" i="9"/>
  <c r="G847" i="9"/>
  <c r="H847" i="9" s="1"/>
  <c r="G846" i="9"/>
  <c r="G845" i="9"/>
  <c r="H845" i="9" s="1"/>
  <c r="G844" i="9"/>
  <c r="G843" i="9"/>
  <c r="H843" i="9" s="1"/>
  <c r="G842" i="9"/>
  <c r="G841" i="9"/>
  <c r="H841" i="9" s="1"/>
  <c r="G840" i="9"/>
  <c r="G839" i="9"/>
  <c r="H839" i="9" s="1"/>
  <c r="G838" i="9"/>
  <c r="G837" i="9"/>
  <c r="H837" i="9" s="1"/>
  <c r="G836" i="9"/>
  <c r="G835" i="9"/>
  <c r="H835" i="9" s="1"/>
  <c r="G834" i="9"/>
  <c r="G833" i="9"/>
  <c r="H833" i="9" s="1"/>
  <c r="G832" i="9"/>
  <c r="G831" i="9"/>
  <c r="H831" i="9" s="1"/>
  <c r="G830" i="9"/>
  <c r="G829" i="9"/>
  <c r="H829" i="9" s="1"/>
  <c r="G828" i="9"/>
  <c r="G827" i="9"/>
  <c r="H827" i="9" s="1"/>
  <c r="G826" i="9"/>
  <c r="G825" i="9"/>
  <c r="H825" i="9" s="1"/>
  <c r="G824" i="9"/>
  <c r="G823" i="9"/>
  <c r="H823" i="9" s="1"/>
  <c r="G822" i="9"/>
  <c r="G821" i="9"/>
  <c r="H821" i="9" s="1"/>
  <c r="G820" i="9"/>
  <c r="G819" i="9"/>
  <c r="H819" i="9" s="1"/>
  <c r="G818" i="9"/>
  <c r="G817" i="9"/>
  <c r="H817" i="9" s="1"/>
  <c r="G816" i="9"/>
  <c r="G815" i="9"/>
  <c r="H815" i="9" s="1"/>
  <c r="G814" i="9"/>
  <c r="G813" i="9"/>
  <c r="H813" i="9" s="1"/>
  <c r="G812" i="9"/>
  <c r="G811" i="9"/>
  <c r="H811" i="9" s="1"/>
  <c r="G810" i="9"/>
  <c r="G809" i="9"/>
  <c r="H809" i="9" s="1"/>
  <c r="G808" i="9"/>
  <c r="G807" i="9"/>
  <c r="H807" i="9" s="1"/>
  <c r="G806" i="9"/>
  <c r="G805" i="9"/>
  <c r="H805" i="9" s="1"/>
  <c r="G804" i="9"/>
  <c r="G803" i="9"/>
  <c r="H803" i="9" s="1"/>
  <c r="G802" i="9"/>
  <c r="G801" i="9"/>
  <c r="H801" i="9" s="1"/>
  <c r="G800" i="9"/>
  <c r="G799" i="9"/>
  <c r="H799" i="9" s="1"/>
  <c r="G798" i="9"/>
  <c r="G797" i="9"/>
  <c r="H797" i="9" s="1"/>
  <c r="G796" i="9"/>
  <c r="G795" i="9"/>
  <c r="H795" i="9" s="1"/>
  <c r="G794" i="9"/>
  <c r="G793" i="9"/>
  <c r="H793" i="9" s="1"/>
  <c r="G792" i="9"/>
  <c r="G791" i="9"/>
  <c r="H791" i="9" s="1"/>
  <c r="G790" i="9"/>
  <c r="G789" i="9"/>
  <c r="H789" i="9" s="1"/>
  <c r="G788" i="9"/>
  <c r="G787" i="9"/>
  <c r="H787" i="9" s="1"/>
  <c r="G786" i="9"/>
  <c r="G785" i="9"/>
  <c r="H785" i="9" s="1"/>
  <c r="G784" i="9"/>
  <c r="G783" i="9"/>
  <c r="H783" i="9" s="1"/>
  <c r="G782" i="9"/>
  <c r="G781" i="9"/>
  <c r="H781" i="9" s="1"/>
  <c r="G780" i="9"/>
  <c r="G779" i="9"/>
  <c r="H779" i="9" s="1"/>
  <c r="G778" i="9"/>
  <c r="G777" i="9"/>
  <c r="H777" i="9" s="1"/>
  <c r="G776" i="9"/>
  <c r="G775" i="9"/>
  <c r="H775" i="9" s="1"/>
  <c r="G774" i="9"/>
  <c r="G773" i="9"/>
  <c r="H773" i="9" s="1"/>
  <c r="G772" i="9"/>
  <c r="G771" i="9"/>
  <c r="H771" i="9" s="1"/>
  <c r="G770" i="9"/>
  <c r="G769" i="9"/>
  <c r="H769" i="9" s="1"/>
  <c r="G768" i="9"/>
  <c r="G767" i="9"/>
  <c r="H767" i="9" s="1"/>
  <c r="G766" i="9"/>
  <c r="G765" i="9"/>
  <c r="H765" i="9" s="1"/>
  <c r="G764" i="9"/>
  <c r="G763" i="9"/>
  <c r="H763" i="9" s="1"/>
  <c r="G762" i="9"/>
  <c r="G761" i="9"/>
  <c r="H761" i="9" s="1"/>
  <c r="G760" i="9"/>
  <c r="G759" i="9"/>
  <c r="H759" i="9" s="1"/>
  <c r="G758" i="9"/>
  <c r="G757" i="9"/>
  <c r="H757" i="9" s="1"/>
  <c r="G756" i="9"/>
  <c r="G755" i="9"/>
  <c r="H755" i="9" s="1"/>
  <c r="G754" i="9"/>
  <c r="G753" i="9"/>
  <c r="H753" i="9" s="1"/>
  <c r="G752" i="9"/>
  <c r="G751" i="9"/>
  <c r="H751" i="9" s="1"/>
  <c r="G750" i="9"/>
  <c r="G749" i="9"/>
  <c r="H749" i="9" s="1"/>
  <c r="G748" i="9"/>
  <c r="G747" i="9"/>
  <c r="H747" i="9" s="1"/>
  <c r="G746" i="9"/>
  <c r="G745" i="9"/>
  <c r="H745" i="9" s="1"/>
  <c r="G744" i="9"/>
  <c r="G743" i="9"/>
  <c r="H743" i="9" s="1"/>
  <c r="G742" i="9"/>
  <c r="G741" i="9"/>
  <c r="H741" i="9" s="1"/>
  <c r="G740" i="9"/>
  <c r="G739" i="9"/>
  <c r="H739" i="9" s="1"/>
  <c r="G738" i="9"/>
  <c r="G737" i="9"/>
  <c r="H737" i="9" s="1"/>
  <c r="G736" i="9"/>
  <c r="G735" i="9"/>
  <c r="H735" i="9" s="1"/>
  <c r="G734" i="9"/>
  <c r="G733" i="9"/>
  <c r="H733" i="9" s="1"/>
  <c r="G732" i="9"/>
  <c r="G731" i="9"/>
  <c r="H731" i="9" s="1"/>
  <c r="G730" i="9"/>
  <c r="G729" i="9"/>
  <c r="H729" i="9" s="1"/>
  <c r="G728" i="9"/>
  <c r="G727" i="9"/>
  <c r="H727" i="9" s="1"/>
  <c r="G726" i="9"/>
  <c r="G725" i="9"/>
  <c r="H725" i="9" s="1"/>
  <c r="G724" i="9"/>
  <c r="G723" i="9"/>
  <c r="H723" i="9" s="1"/>
  <c r="G722" i="9"/>
  <c r="G721" i="9"/>
  <c r="H721" i="9" s="1"/>
  <c r="G720" i="9"/>
  <c r="G719" i="9"/>
  <c r="H719" i="9" s="1"/>
  <c r="G718" i="9"/>
  <c r="G717" i="9"/>
  <c r="H717" i="9" s="1"/>
  <c r="G716" i="9"/>
  <c r="G715" i="9"/>
  <c r="H715" i="9" s="1"/>
  <c r="G714" i="9"/>
  <c r="G713" i="9"/>
  <c r="H713" i="9" s="1"/>
  <c r="G712" i="9"/>
  <c r="G711" i="9"/>
  <c r="H711" i="9" s="1"/>
  <c r="G710" i="9"/>
  <c r="G709" i="9"/>
  <c r="H709" i="9" s="1"/>
  <c r="G708" i="9"/>
  <c r="G707" i="9"/>
  <c r="H707" i="9" s="1"/>
  <c r="G706" i="9"/>
  <c r="G705" i="9"/>
  <c r="H705" i="9" s="1"/>
  <c r="G704" i="9"/>
  <c r="G703" i="9"/>
  <c r="H703" i="9" s="1"/>
  <c r="G702" i="9"/>
  <c r="G701" i="9"/>
  <c r="H701" i="9" s="1"/>
  <c r="G700" i="9"/>
  <c r="G699" i="9"/>
  <c r="H699" i="9" s="1"/>
  <c r="G698" i="9"/>
  <c r="G697" i="9"/>
  <c r="H697" i="9" s="1"/>
  <c r="G696" i="9"/>
  <c r="G695" i="9"/>
  <c r="H695" i="9" s="1"/>
  <c r="G694" i="9"/>
  <c r="G693" i="9"/>
  <c r="H693" i="9" s="1"/>
  <c r="G692" i="9"/>
  <c r="G691" i="9"/>
  <c r="H691" i="9" s="1"/>
  <c r="G690" i="9"/>
  <c r="G689" i="9"/>
  <c r="H689" i="9" s="1"/>
  <c r="G688" i="9"/>
  <c r="G687" i="9"/>
  <c r="H687" i="9" s="1"/>
  <c r="G686" i="9"/>
  <c r="G685" i="9"/>
  <c r="H685" i="9" s="1"/>
  <c r="G684" i="9"/>
  <c r="G683" i="9"/>
  <c r="H683" i="9" s="1"/>
  <c r="G682" i="9"/>
  <c r="G681" i="9"/>
  <c r="H681" i="9" s="1"/>
  <c r="G680" i="9"/>
  <c r="G679" i="9"/>
  <c r="H679" i="9" s="1"/>
  <c r="G678" i="9"/>
  <c r="G677" i="9"/>
  <c r="H677" i="9" s="1"/>
  <c r="G676" i="9"/>
  <c r="G675" i="9"/>
  <c r="H675" i="9" s="1"/>
  <c r="G674" i="9"/>
  <c r="G673" i="9"/>
  <c r="H673" i="9" s="1"/>
  <c r="G672" i="9"/>
  <c r="G671" i="9"/>
  <c r="H671" i="9" s="1"/>
  <c r="G670" i="9"/>
  <c r="G669" i="9"/>
  <c r="H669" i="9" s="1"/>
  <c r="G668" i="9"/>
  <c r="G667" i="9"/>
  <c r="H667" i="9" s="1"/>
  <c r="G666" i="9"/>
  <c r="G665" i="9"/>
  <c r="H665" i="9" s="1"/>
  <c r="G664" i="9"/>
  <c r="G663" i="9"/>
  <c r="H663" i="9" s="1"/>
  <c r="G662" i="9"/>
  <c r="G661" i="9"/>
  <c r="H661" i="9" s="1"/>
  <c r="G660" i="9"/>
  <c r="G659" i="9"/>
  <c r="H659" i="9" s="1"/>
  <c r="G658" i="9"/>
  <c r="G657" i="9"/>
  <c r="H657" i="9" s="1"/>
  <c r="G656" i="9"/>
  <c r="G655" i="9"/>
  <c r="H655" i="9" s="1"/>
  <c r="G654" i="9"/>
  <c r="G653" i="9"/>
  <c r="H653" i="9" s="1"/>
  <c r="G652" i="9"/>
  <c r="G651" i="9"/>
  <c r="H651" i="9" s="1"/>
  <c r="G650" i="9"/>
  <c r="G649" i="9"/>
  <c r="H649" i="9" s="1"/>
  <c r="G648" i="9"/>
  <c r="G647" i="9"/>
  <c r="H647" i="9" s="1"/>
  <c r="G646" i="9"/>
  <c r="G645" i="9"/>
  <c r="H645" i="9" s="1"/>
  <c r="G644" i="9"/>
  <c r="G643" i="9"/>
  <c r="H643" i="9" s="1"/>
  <c r="G642" i="9"/>
  <c r="G641" i="9"/>
  <c r="H641" i="9" s="1"/>
  <c r="G640" i="9"/>
  <c r="G639" i="9"/>
  <c r="H639" i="9" s="1"/>
  <c r="G638" i="9"/>
  <c r="G637" i="9"/>
  <c r="H637" i="9" s="1"/>
  <c r="G636" i="9"/>
  <c r="G635" i="9"/>
  <c r="H635" i="9" s="1"/>
  <c r="G634" i="9"/>
  <c r="G633" i="9"/>
  <c r="H633" i="9" s="1"/>
  <c r="G632" i="9"/>
  <c r="G631" i="9"/>
  <c r="H631" i="9" s="1"/>
  <c r="G630" i="9"/>
  <c r="G629" i="9"/>
  <c r="H629" i="9" s="1"/>
  <c r="G628" i="9"/>
  <c r="G627" i="9"/>
  <c r="H627" i="9" s="1"/>
  <c r="G626" i="9"/>
  <c r="G625" i="9"/>
  <c r="H625" i="9" s="1"/>
  <c r="G624" i="9"/>
  <c r="G623" i="9"/>
  <c r="H623" i="9" s="1"/>
  <c r="G622" i="9"/>
  <c r="G621" i="9"/>
  <c r="H621" i="9" s="1"/>
  <c r="G620" i="9"/>
  <c r="G619" i="9"/>
  <c r="H619" i="9" s="1"/>
  <c r="G618" i="9"/>
  <c r="G617" i="9"/>
  <c r="H617" i="9" s="1"/>
  <c r="G616" i="9"/>
  <c r="G615" i="9"/>
  <c r="H615" i="9" s="1"/>
  <c r="G614" i="9"/>
  <c r="G613" i="9"/>
  <c r="H613" i="9" s="1"/>
  <c r="G612" i="9"/>
  <c r="G611" i="9"/>
  <c r="H611" i="9" s="1"/>
  <c r="G610" i="9"/>
  <c r="G609" i="9"/>
  <c r="H609" i="9" s="1"/>
  <c r="G608" i="9"/>
  <c r="G607" i="9"/>
  <c r="H607" i="9" s="1"/>
  <c r="G606" i="9"/>
  <c r="G605" i="9"/>
  <c r="H605" i="9" s="1"/>
  <c r="G604" i="9"/>
  <c r="G603" i="9"/>
  <c r="H603" i="9" s="1"/>
  <c r="G602" i="9"/>
  <c r="G601" i="9"/>
  <c r="H601" i="9" s="1"/>
  <c r="G600" i="9"/>
  <c r="G599" i="9"/>
  <c r="H599" i="9" s="1"/>
  <c r="G598" i="9"/>
  <c r="G597" i="9"/>
  <c r="H597" i="9" s="1"/>
  <c r="G596" i="9"/>
  <c r="G595" i="9"/>
  <c r="H595" i="9" s="1"/>
  <c r="G594" i="9"/>
  <c r="G593" i="9"/>
  <c r="H593" i="9" s="1"/>
  <c r="G592" i="9"/>
  <c r="G591" i="9"/>
  <c r="H591" i="9" s="1"/>
  <c r="G590" i="9"/>
  <c r="G589" i="9"/>
  <c r="H589" i="9" s="1"/>
  <c r="G588" i="9"/>
  <c r="G587" i="9"/>
  <c r="H587" i="9" s="1"/>
  <c r="G586" i="9"/>
  <c r="G585" i="9"/>
  <c r="H585" i="9" s="1"/>
  <c r="G584" i="9"/>
  <c r="G583" i="9"/>
  <c r="H583" i="9" s="1"/>
  <c r="G582" i="9"/>
  <c r="G581" i="9"/>
  <c r="H581" i="9" s="1"/>
  <c r="G580" i="9"/>
  <c r="G579" i="9"/>
  <c r="H579" i="9" s="1"/>
  <c r="G578" i="9"/>
  <c r="G577" i="9"/>
  <c r="H577" i="9" s="1"/>
  <c r="G576" i="9"/>
  <c r="G575" i="9"/>
  <c r="H575" i="9" s="1"/>
  <c r="G574" i="9"/>
  <c r="G573" i="9"/>
  <c r="H573" i="9" s="1"/>
  <c r="G572" i="9"/>
  <c r="G571" i="9"/>
  <c r="H571" i="9" s="1"/>
  <c r="G570" i="9"/>
  <c r="G569" i="9"/>
  <c r="H569" i="9" s="1"/>
  <c r="G568" i="9"/>
  <c r="G567" i="9"/>
  <c r="H567" i="9" s="1"/>
  <c r="G566" i="9"/>
  <c r="G565" i="9"/>
  <c r="H565" i="9" s="1"/>
  <c r="G564" i="9"/>
  <c r="G563" i="9"/>
  <c r="H563" i="9" s="1"/>
  <c r="G562" i="9"/>
  <c r="G561" i="9"/>
  <c r="H561" i="9" s="1"/>
  <c r="G560" i="9"/>
  <c r="G559" i="9"/>
  <c r="H559" i="9" s="1"/>
  <c r="G558" i="9"/>
  <c r="G557" i="9"/>
  <c r="H557" i="9" s="1"/>
  <c r="G556" i="9"/>
  <c r="G555" i="9"/>
  <c r="H555" i="9" s="1"/>
  <c r="G554" i="9"/>
  <c r="G553" i="9"/>
  <c r="H553" i="9" s="1"/>
  <c r="G552" i="9"/>
  <c r="G551" i="9"/>
  <c r="H551" i="9" s="1"/>
  <c r="G550" i="9"/>
  <c r="G549" i="9"/>
  <c r="H549" i="9" s="1"/>
  <c r="G548" i="9"/>
  <c r="G547" i="9"/>
  <c r="H547" i="9" s="1"/>
  <c r="G546" i="9"/>
  <c r="G545" i="9"/>
  <c r="H545" i="9" s="1"/>
  <c r="G544" i="9"/>
  <c r="G543" i="9"/>
  <c r="H543" i="9" s="1"/>
  <c r="G542" i="9"/>
  <c r="G541" i="9"/>
  <c r="H541" i="9" s="1"/>
  <c r="G540" i="9"/>
  <c r="G539" i="9"/>
  <c r="H539" i="9" s="1"/>
  <c r="G538" i="9"/>
  <c r="G537" i="9"/>
  <c r="H537" i="9" s="1"/>
  <c r="G536" i="9"/>
  <c r="G535" i="9"/>
  <c r="H535" i="9" s="1"/>
  <c r="G534" i="9"/>
  <c r="G533" i="9"/>
  <c r="H533" i="9" s="1"/>
  <c r="G532" i="9"/>
  <c r="G531" i="9"/>
  <c r="H531" i="9" s="1"/>
  <c r="G530" i="9"/>
  <c r="G529" i="9"/>
  <c r="H529" i="9" s="1"/>
  <c r="G528" i="9"/>
  <c r="G527" i="9"/>
  <c r="H527" i="9" s="1"/>
  <c r="G526" i="9"/>
  <c r="G525" i="9"/>
  <c r="H525" i="9" s="1"/>
  <c r="G524" i="9"/>
  <c r="G523" i="9"/>
  <c r="H523" i="9" s="1"/>
  <c r="G522" i="9"/>
  <c r="G521" i="9"/>
  <c r="H521" i="9" s="1"/>
  <c r="G520" i="9"/>
  <c r="G519" i="9"/>
  <c r="H519" i="9" s="1"/>
  <c r="G518" i="9"/>
  <c r="G517" i="9"/>
  <c r="H517" i="9" s="1"/>
  <c r="G516" i="9"/>
  <c r="G515" i="9"/>
  <c r="H515" i="9" s="1"/>
  <c r="G514" i="9"/>
  <c r="G513" i="9"/>
  <c r="H513" i="9" s="1"/>
  <c r="G512" i="9"/>
  <c r="G511" i="9"/>
  <c r="H511" i="9" s="1"/>
  <c r="G510" i="9"/>
  <c r="G509" i="9"/>
  <c r="H509" i="9" s="1"/>
  <c r="G508" i="9"/>
  <c r="G507" i="9"/>
  <c r="H507" i="9" s="1"/>
  <c r="G506" i="9"/>
  <c r="G505" i="9"/>
  <c r="H505" i="9" s="1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H459" i="9" s="1"/>
  <c r="G458" i="9"/>
  <c r="G457" i="9"/>
  <c r="H457" i="9" s="1"/>
  <c r="G456" i="9"/>
  <c r="H456" i="9" s="1"/>
  <c r="G455" i="9"/>
  <c r="H454" i="9"/>
  <c r="G454" i="9"/>
  <c r="G453" i="9"/>
  <c r="H453" i="9" s="1"/>
  <c r="G452" i="9"/>
  <c r="G451" i="9"/>
  <c r="H451" i="9" s="1"/>
  <c r="G450" i="9"/>
  <c r="G449" i="9"/>
  <c r="H449" i="9" s="1"/>
  <c r="G448" i="9"/>
  <c r="H448" i="9" s="1"/>
  <c r="G447" i="9"/>
  <c r="H446" i="9"/>
  <c r="G446" i="9"/>
  <c r="H445" i="9"/>
  <c r="G445" i="9"/>
  <c r="H444" i="9"/>
  <c r="G444" i="9"/>
  <c r="H443" i="9"/>
  <c r="G443" i="9"/>
  <c r="H442" i="9"/>
  <c r="G442" i="9"/>
  <c r="H441" i="9"/>
  <c r="G441" i="9"/>
  <c r="H440" i="9"/>
  <c r="G440" i="9"/>
  <c r="H439" i="9"/>
  <c r="G439" i="9"/>
  <c r="H438" i="9"/>
  <c r="G438" i="9"/>
  <c r="H437" i="9"/>
  <c r="G437" i="9"/>
  <c r="H436" i="9"/>
  <c r="G436" i="9"/>
  <c r="H435" i="9"/>
  <c r="G435" i="9"/>
  <c r="H434" i="9"/>
  <c r="G434" i="9"/>
  <c r="H433" i="9"/>
  <c r="G433" i="9"/>
  <c r="H432" i="9"/>
  <c r="G432" i="9"/>
  <c r="H431" i="9"/>
  <c r="G431" i="9"/>
  <c r="H430" i="9"/>
  <c r="G430" i="9"/>
  <c r="H429" i="9"/>
  <c r="G429" i="9"/>
  <c r="H428" i="9"/>
  <c r="G428" i="9"/>
  <c r="H427" i="9"/>
  <c r="G427" i="9"/>
  <c r="H426" i="9"/>
  <c r="G426" i="9"/>
  <c r="H425" i="9"/>
  <c r="G425" i="9"/>
  <c r="H424" i="9"/>
  <c r="G424" i="9"/>
  <c r="H423" i="9"/>
  <c r="G423" i="9"/>
  <c r="H422" i="9"/>
  <c r="G422" i="9"/>
  <c r="H421" i="9"/>
  <c r="G421" i="9"/>
  <c r="H420" i="9"/>
  <c r="G420" i="9"/>
  <c r="H419" i="9"/>
  <c r="G419" i="9"/>
  <c r="H418" i="9"/>
  <c r="G418" i="9"/>
  <c r="H417" i="9"/>
  <c r="G417" i="9"/>
  <c r="H416" i="9"/>
  <c r="G416" i="9"/>
  <c r="H415" i="9"/>
  <c r="G415" i="9"/>
  <c r="H414" i="9"/>
  <c r="G414" i="9"/>
  <c r="H413" i="9"/>
  <c r="G413" i="9"/>
  <c r="H412" i="9"/>
  <c r="G412" i="9"/>
  <c r="H411" i="9"/>
  <c r="G411" i="9"/>
  <c r="H410" i="9"/>
  <c r="G410" i="9"/>
  <c r="H409" i="9"/>
  <c r="G409" i="9"/>
  <c r="H408" i="9"/>
  <c r="G408" i="9"/>
  <c r="H407" i="9"/>
  <c r="G407" i="9"/>
  <c r="H406" i="9"/>
  <c r="G406" i="9"/>
  <c r="H405" i="9"/>
  <c r="G405" i="9"/>
  <c r="H404" i="9"/>
  <c r="G404" i="9"/>
  <c r="H403" i="9"/>
  <c r="G403" i="9"/>
  <c r="H402" i="9"/>
  <c r="G402" i="9"/>
  <c r="H401" i="9"/>
  <c r="G401" i="9"/>
  <c r="H400" i="9"/>
  <c r="G400" i="9"/>
  <c r="H399" i="9"/>
  <c r="G399" i="9"/>
  <c r="H398" i="9"/>
  <c r="G398" i="9"/>
  <c r="H397" i="9"/>
  <c r="G397" i="9"/>
  <c r="H396" i="9"/>
  <c r="G396" i="9"/>
  <c r="H395" i="9"/>
  <c r="G395" i="9"/>
  <c r="H394" i="9"/>
  <c r="G394" i="9"/>
  <c r="H393" i="9"/>
  <c r="G393" i="9"/>
  <c r="H392" i="9"/>
  <c r="G392" i="9"/>
  <c r="H391" i="9"/>
  <c r="G391" i="9"/>
  <c r="G390" i="9"/>
  <c r="H390" i="9" s="1"/>
  <c r="G389" i="9"/>
  <c r="G388" i="9"/>
  <c r="H388" i="9" s="1"/>
  <c r="G387" i="9"/>
  <c r="G386" i="9"/>
  <c r="H386" i="9" s="1"/>
  <c r="G385" i="9"/>
  <c r="G384" i="9"/>
  <c r="H384" i="9" s="1"/>
  <c r="G383" i="9"/>
  <c r="G382" i="9"/>
  <c r="H382" i="9" s="1"/>
  <c r="G381" i="9"/>
  <c r="G380" i="9"/>
  <c r="H380" i="9" s="1"/>
  <c r="G379" i="9"/>
  <c r="G378" i="9"/>
  <c r="H378" i="9" s="1"/>
  <c r="G377" i="9"/>
  <c r="G376" i="9"/>
  <c r="H376" i="9" s="1"/>
  <c r="G375" i="9"/>
  <c r="G374" i="9"/>
  <c r="H374" i="9" s="1"/>
  <c r="G373" i="9"/>
  <c r="G372" i="9"/>
  <c r="H372" i="9" s="1"/>
  <c r="G371" i="9"/>
  <c r="G370" i="9"/>
  <c r="H370" i="9" s="1"/>
  <c r="G369" i="9"/>
  <c r="G368" i="9"/>
  <c r="H368" i="9" s="1"/>
  <c r="G367" i="9"/>
  <c r="G366" i="9"/>
  <c r="H366" i="9" s="1"/>
  <c r="G365" i="9"/>
  <c r="G364" i="9"/>
  <c r="H364" i="9" s="1"/>
  <c r="G363" i="9"/>
  <c r="G362" i="9"/>
  <c r="H362" i="9" s="1"/>
  <c r="G361" i="9"/>
  <c r="G360" i="9"/>
  <c r="H360" i="9" s="1"/>
  <c r="G359" i="9"/>
  <c r="G358" i="9"/>
  <c r="H358" i="9" s="1"/>
  <c r="G357" i="9"/>
  <c r="G356" i="9"/>
  <c r="H356" i="9" s="1"/>
  <c r="G355" i="9"/>
  <c r="G354" i="9"/>
  <c r="H354" i="9" s="1"/>
  <c r="G353" i="9"/>
  <c r="G352" i="9"/>
  <c r="H352" i="9" s="1"/>
  <c r="G351" i="9"/>
  <c r="G350" i="9"/>
  <c r="H350" i="9" s="1"/>
  <c r="G349" i="9"/>
  <c r="G348" i="9"/>
  <c r="H348" i="9" s="1"/>
  <c r="G347" i="9"/>
  <c r="G346" i="9"/>
  <c r="H346" i="9" s="1"/>
  <c r="G345" i="9"/>
  <c r="G344" i="9"/>
  <c r="H344" i="9" s="1"/>
  <c r="G343" i="9"/>
  <c r="G342" i="9"/>
  <c r="H342" i="9" s="1"/>
  <c r="G341" i="9"/>
  <c r="G340" i="9"/>
  <c r="H340" i="9" s="1"/>
  <c r="G339" i="9"/>
  <c r="G338" i="9"/>
  <c r="H338" i="9" s="1"/>
  <c r="G337" i="9"/>
  <c r="G336" i="9"/>
  <c r="H336" i="9" s="1"/>
  <c r="G335" i="9"/>
  <c r="G334" i="9"/>
  <c r="H334" i="9" s="1"/>
  <c r="G333" i="9"/>
  <c r="G332" i="9"/>
  <c r="H332" i="9" s="1"/>
  <c r="G331" i="9"/>
  <c r="G330" i="9"/>
  <c r="H330" i="9" s="1"/>
  <c r="G329" i="9"/>
  <c r="G328" i="9"/>
  <c r="H328" i="9" s="1"/>
  <c r="G327" i="9"/>
  <c r="G326" i="9"/>
  <c r="H326" i="9" s="1"/>
  <c r="G325" i="9"/>
  <c r="G324" i="9"/>
  <c r="H324" i="9" s="1"/>
  <c r="G323" i="9"/>
  <c r="G322" i="9"/>
  <c r="H322" i="9" s="1"/>
  <c r="G321" i="9"/>
  <c r="G320" i="9"/>
  <c r="H320" i="9" s="1"/>
  <c r="G319" i="9"/>
  <c r="G318" i="9"/>
  <c r="H318" i="9" s="1"/>
  <c r="G317" i="9"/>
  <c r="G316" i="9"/>
  <c r="H316" i="9" s="1"/>
  <c r="G315" i="9"/>
  <c r="G314" i="9"/>
  <c r="H314" i="9" s="1"/>
  <c r="G313" i="9"/>
  <c r="G312" i="9"/>
  <c r="H312" i="9" s="1"/>
  <c r="G311" i="9"/>
  <c r="G310" i="9"/>
  <c r="H310" i="9" s="1"/>
  <c r="G309" i="9"/>
  <c r="G308" i="9"/>
  <c r="H308" i="9" s="1"/>
  <c r="G307" i="9"/>
  <c r="G306" i="9"/>
  <c r="H306" i="9" s="1"/>
  <c r="G305" i="9"/>
  <c r="G304" i="9"/>
  <c r="H304" i="9" s="1"/>
  <c r="G303" i="9"/>
  <c r="G302" i="9"/>
  <c r="H302" i="9" s="1"/>
  <c r="G301" i="9"/>
  <c r="G300" i="9"/>
  <c r="H300" i="9" s="1"/>
  <c r="G299" i="9"/>
  <c r="G298" i="9"/>
  <c r="H298" i="9" s="1"/>
  <c r="G297" i="9"/>
  <c r="G296" i="9"/>
  <c r="H296" i="9" s="1"/>
  <c r="G295" i="9"/>
  <c r="G294" i="9"/>
  <c r="H294" i="9" s="1"/>
  <c r="G293" i="9"/>
  <c r="G292" i="9"/>
  <c r="H292" i="9" s="1"/>
  <c r="G291" i="9"/>
  <c r="G290" i="9"/>
  <c r="H290" i="9" s="1"/>
  <c r="G289" i="9"/>
  <c r="G288" i="9"/>
  <c r="H288" i="9" s="1"/>
  <c r="G287" i="9"/>
  <c r="G286" i="9"/>
  <c r="H286" i="9" s="1"/>
  <c r="G285" i="9"/>
  <c r="G284" i="9"/>
  <c r="H284" i="9" s="1"/>
  <c r="G283" i="9"/>
  <c r="G282" i="9"/>
  <c r="H282" i="9" s="1"/>
  <c r="G281" i="9"/>
  <c r="G280" i="9"/>
  <c r="H280" i="9" s="1"/>
  <c r="G279" i="9"/>
  <c r="G278" i="9"/>
  <c r="H278" i="9" s="1"/>
  <c r="G277" i="9"/>
  <c r="G276" i="9"/>
  <c r="H276" i="9" s="1"/>
  <c r="G275" i="9"/>
  <c r="G274" i="9"/>
  <c r="H274" i="9" s="1"/>
  <c r="G273" i="9"/>
  <c r="G272" i="9"/>
  <c r="H272" i="9" s="1"/>
  <c r="G271" i="9"/>
  <c r="G270" i="9"/>
  <c r="H270" i="9" s="1"/>
  <c r="G269" i="9"/>
  <c r="G268" i="9"/>
  <c r="H268" i="9" s="1"/>
  <c r="G267" i="9"/>
  <c r="G266" i="9"/>
  <c r="H266" i="9" s="1"/>
  <c r="G265" i="9"/>
  <c r="G264" i="9"/>
  <c r="H264" i="9" s="1"/>
  <c r="G263" i="9"/>
  <c r="G262" i="9"/>
  <c r="H262" i="9" s="1"/>
  <c r="G261" i="9"/>
  <c r="G260" i="9"/>
  <c r="H260" i="9" s="1"/>
  <c r="G259" i="9"/>
  <c r="G258" i="9"/>
  <c r="H258" i="9" s="1"/>
  <c r="G257" i="9"/>
  <c r="G256" i="9"/>
  <c r="H256" i="9" s="1"/>
  <c r="G255" i="9"/>
  <c r="G254" i="9"/>
  <c r="H254" i="9" s="1"/>
  <c r="G253" i="9"/>
  <c r="G252" i="9"/>
  <c r="H252" i="9" s="1"/>
  <c r="G251" i="9"/>
  <c r="G250" i="9"/>
  <c r="H250" i="9" s="1"/>
  <c r="G249" i="9"/>
  <c r="G248" i="9"/>
  <c r="H248" i="9" s="1"/>
  <c r="G247" i="9"/>
  <c r="G246" i="9"/>
  <c r="H246" i="9" s="1"/>
  <c r="G245" i="9"/>
  <c r="G244" i="9"/>
  <c r="H244" i="9" s="1"/>
  <c r="G243" i="9"/>
  <c r="G242" i="9"/>
  <c r="H242" i="9" s="1"/>
  <c r="G241" i="9"/>
  <c r="G240" i="9"/>
  <c r="H240" i="9" s="1"/>
  <c r="G239" i="9"/>
  <c r="G238" i="9"/>
  <c r="H238" i="9" s="1"/>
  <c r="G237" i="9"/>
  <c r="G236" i="9"/>
  <c r="H236" i="9" s="1"/>
  <c r="G235" i="9"/>
  <c r="G234" i="9"/>
  <c r="H234" i="9" s="1"/>
  <c r="G233" i="9"/>
  <c r="G232" i="9"/>
  <c r="H232" i="9" s="1"/>
  <c r="G231" i="9"/>
  <c r="G230" i="9"/>
  <c r="H230" i="9" s="1"/>
  <c r="G229" i="9"/>
  <c r="G228" i="9"/>
  <c r="H228" i="9" s="1"/>
  <c r="G227" i="9"/>
  <c r="G226" i="9"/>
  <c r="H226" i="9" s="1"/>
  <c r="G225" i="9"/>
  <c r="G224" i="9"/>
  <c r="H224" i="9" s="1"/>
  <c r="G223" i="9"/>
  <c r="G222" i="9"/>
  <c r="H222" i="9" s="1"/>
  <c r="G221" i="9"/>
  <c r="G220" i="9"/>
  <c r="H220" i="9" s="1"/>
  <c r="G219" i="9"/>
  <c r="G218" i="9"/>
  <c r="H218" i="9" s="1"/>
  <c r="G217" i="9"/>
  <c r="G216" i="9"/>
  <c r="H216" i="9" s="1"/>
  <c r="G215" i="9"/>
  <c r="G214" i="9"/>
  <c r="H214" i="9" s="1"/>
  <c r="G213" i="9"/>
  <c r="G212" i="9"/>
  <c r="H212" i="9" s="1"/>
  <c r="G211" i="9"/>
  <c r="G210" i="9"/>
  <c r="H210" i="9" s="1"/>
  <c r="G209" i="9"/>
  <c r="G208" i="9"/>
  <c r="H208" i="9" s="1"/>
  <c r="G207" i="9"/>
  <c r="G206" i="9"/>
  <c r="H206" i="9" s="1"/>
  <c r="G205" i="9"/>
  <c r="G204" i="9"/>
  <c r="H204" i="9" s="1"/>
  <c r="G203" i="9"/>
  <c r="G202" i="9"/>
  <c r="H202" i="9" s="1"/>
  <c r="G201" i="9"/>
  <c r="G200" i="9"/>
  <c r="H200" i="9" s="1"/>
  <c r="G199" i="9"/>
  <c r="G198" i="9"/>
  <c r="H198" i="9" s="1"/>
  <c r="G197" i="9"/>
  <c r="G196" i="9"/>
  <c r="H196" i="9" s="1"/>
  <c r="G195" i="9"/>
  <c r="G194" i="9"/>
  <c r="H194" i="9" s="1"/>
  <c r="G193" i="9"/>
  <c r="G192" i="9"/>
  <c r="H192" i="9" s="1"/>
  <c r="G191" i="9"/>
  <c r="G190" i="9"/>
  <c r="H190" i="9" s="1"/>
  <c r="G189" i="9"/>
  <c r="G188" i="9"/>
  <c r="H188" i="9" s="1"/>
  <c r="G187" i="9"/>
  <c r="G186" i="9"/>
  <c r="H186" i="9" s="1"/>
  <c r="G185" i="9"/>
  <c r="G184" i="9"/>
  <c r="H184" i="9" s="1"/>
  <c r="G183" i="9"/>
  <c r="G182" i="9"/>
  <c r="H182" i="9" s="1"/>
  <c r="G181" i="9"/>
  <c r="G180" i="9"/>
  <c r="H180" i="9" s="1"/>
  <c r="G179" i="9"/>
  <c r="G178" i="9"/>
  <c r="H178" i="9" s="1"/>
  <c r="G177" i="9"/>
  <c r="G176" i="9"/>
  <c r="H176" i="9" s="1"/>
  <c r="G175" i="9"/>
  <c r="G174" i="9"/>
  <c r="H174" i="9" s="1"/>
  <c r="G173" i="9"/>
  <c r="G172" i="9"/>
  <c r="H172" i="9" s="1"/>
  <c r="G171" i="9"/>
  <c r="G170" i="9"/>
  <c r="H170" i="9" s="1"/>
  <c r="G169" i="9"/>
  <c r="G168" i="9"/>
  <c r="H168" i="9" s="1"/>
  <c r="G167" i="9"/>
  <c r="G166" i="9"/>
  <c r="H166" i="9" s="1"/>
  <c r="G165" i="9"/>
  <c r="G164" i="9"/>
  <c r="H164" i="9" s="1"/>
  <c r="G163" i="9"/>
  <c r="G162" i="9"/>
  <c r="H162" i="9" s="1"/>
  <c r="G161" i="9"/>
  <c r="G160" i="9"/>
  <c r="H160" i="9" s="1"/>
  <c r="G159" i="9"/>
  <c r="G158" i="9"/>
  <c r="H158" i="9" s="1"/>
  <c r="G157" i="9"/>
  <c r="G156" i="9"/>
  <c r="H156" i="9" s="1"/>
  <c r="G155" i="9"/>
  <c r="G154" i="9"/>
  <c r="H154" i="9" s="1"/>
  <c r="G153" i="9"/>
  <c r="G152" i="9"/>
  <c r="H152" i="9" s="1"/>
  <c r="G151" i="9"/>
  <c r="G150" i="9"/>
  <c r="H150" i="9" s="1"/>
  <c r="G149" i="9"/>
  <c r="G148" i="9"/>
  <c r="H148" i="9" s="1"/>
  <c r="G147" i="9"/>
  <c r="G146" i="9"/>
  <c r="H146" i="9" s="1"/>
  <c r="G145" i="9"/>
  <c r="G144" i="9"/>
  <c r="H144" i="9" s="1"/>
  <c r="G143" i="9"/>
  <c r="G142" i="9"/>
  <c r="H142" i="9" s="1"/>
  <c r="G141" i="9"/>
  <c r="G140" i="9"/>
  <c r="H140" i="9" s="1"/>
  <c r="G139" i="9"/>
  <c r="G138" i="9"/>
  <c r="H138" i="9" s="1"/>
  <c r="G137" i="9"/>
  <c r="G136" i="9"/>
  <c r="H136" i="9" s="1"/>
  <c r="G135" i="9"/>
  <c r="G134" i="9"/>
  <c r="H134" i="9" s="1"/>
  <c r="G133" i="9"/>
  <c r="G132" i="9"/>
  <c r="H132" i="9" s="1"/>
  <c r="G131" i="9"/>
  <c r="G130" i="9"/>
  <c r="H130" i="9" s="1"/>
  <c r="G129" i="9"/>
  <c r="G128" i="9"/>
  <c r="H128" i="9" s="1"/>
  <c r="G127" i="9"/>
  <c r="G126" i="9"/>
  <c r="H126" i="9" s="1"/>
  <c r="G125" i="9"/>
  <c r="G124" i="9"/>
  <c r="H124" i="9" s="1"/>
  <c r="G123" i="9"/>
  <c r="G122" i="9"/>
  <c r="H122" i="9" s="1"/>
  <c r="G121" i="9"/>
  <c r="G120" i="9"/>
  <c r="H120" i="9" s="1"/>
  <c r="G119" i="9"/>
  <c r="G118" i="9"/>
  <c r="H118" i="9" s="1"/>
  <c r="G117" i="9"/>
  <c r="G116" i="9"/>
  <c r="H116" i="9" s="1"/>
  <c r="G115" i="9"/>
  <c r="G114" i="9"/>
  <c r="H114" i="9" s="1"/>
  <c r="G113" i="9"/>
  <c r="G112" i="9"/>
  <c r="H112" i="9" s="1"/>
  <c r="G111" i="9"/>
  <c r="G110" i="9"/>
  <c r="H110" i="9" s="1"/>
  <c r="G109" i="9"/>
  <c r="G108" i="9"/>
  <c r="H107" i="9" s="1"/>
  <c r="G107" i="9"/>
  <c r="G106" i="9"/>
  <c r="H106" i="9" s="1"/>
  <c r="G105" i="9"/>
  <c r="G104" i="9"/>
  <c r="H104" i="9" s="1"/>
  <c r="G103" i="9"/>
  <c r="G102" i="9"/>
  <c r="H102" i="9" s="1"/>
  <c r="G101" i="9"/>
  <c r="G100" i="9"/>
  <c r="H99" i="9" s="1"/>
  <c r="G99" i="9"/>
  <c r="G98" i="9"/>
  <c r="H98" i="9" s="1"/>
  <c r="G97" i="9"/>
  <c r="G96" i="9"/>
  <c r="H95" i="9" s="1"/>
  <c r="G95" i="9"/>
  <c r="G94" i="9"/>
  <c r="H94" i="9" s="1"/>
  <c r="G93" i="9"/>
  <c r="G92" i="9"/>
  <c r="H91" i="9" s="1"/>
  <c r="G91" i="9"/>
  <c r="G90" i="9"/>
  <c r="H90" i="9" s="1"/>
  <c r="G89" i="9"/>
  <c r="G88" i="9"/>
  <c r="H87" i="9" s="1"/>
  <c r="G87" i="9"/>
  <c r="G86" i="9"/>
  <c r="H86" i="9" s="1"/>
  <c r="G85" i="9"/>
  <c r="G84" i="9"/>
  <c r="H83" i="9" s="1"/>
  <c r="G83" i="9"/>
  <c r="G82" i="9"/>
  <c r="H81" i="9" s="1"/>
  <c r="G81" i="9"/>
  <c r="G80" i="9"/>
  <c r="H80" i="9" s="1"/>
  <c r="G79" i="9"/>
  <c r="G78" i="9"/>
  <c r="H77" i="9" s="1"/>
  <c r="G77" i="9"/>
  <c r="G76" i="9"/>
  <c r="H76" i="9" s="1"/>
  <c r="G75" i="9"/>
  <c r="G74" i="9"/>
  <c r="H73" i="9" s="1"/>
  <c r="G73" i="9"/>
  <c r="G72" i="9"/>
  <c r="H71" i="9" s="1"/>
  <c r="G71" i="9"/>
  <c r="G70" i="9"/>
  <c r="H70" i="9" s="1"/>
  <c r="G69" i="9"/>
  <c r="G68" i="9"/>
  <c r="H67" i="9" s="1"/>
  <c r="G67" i="9"/>
  <c r="G66" i="9"/>
  <c r="H65" i="9" s="1"/>
  <c r="G65" i="9"/>
  <c r="G64" i="9"/>
  <c r="H64" i="9" s="1"/>
  <c r="G63" i="9"/>
  <c r="G62" i="9"/>
  <c r="H61" i="9" s="1"/>
  <c r="G61" i="9"/>
  <c r="G60" i="9"/>
  <c r="H60" i="9" s="1"/>
  <c r="G59" i="9"/>
  <c r="G58" i="9"/>
  <c r="H57" i="9" s="1"/>
  <c r="G57" i="9"/>
  <c r="G56" i="9"/>
  <c r="H55" i="9" s="1"/>
  <c r="G55" i="9"/>
  <c r="G54" i="9"/>
  <c r="H54" i="9" s="1"/>
  <c r="G53" i="9"/>
  <c r="G52" i="9"/>
  <c r="H51" i="9" s="1"/>
  <c r="G51" i="9"/>
  <c r="G50" i="9"/>
  <c r="H50" i="9" s="1"/>
  <c r="G49" i="9"/>
  <c r="G48" i="9"/>
  <c r="H47" i="9" s="1"/>
  <c r="G47" i="9"/>
  <c r="G46" i="9"/>
  <c r="H46" i="9" s="1"/>
  <c r="G45" i="9"/>
  <c r="G44" i="9"/>
  <c r="H43" i="9" s="1"/>
  <c r="G43" i="9"/>
  <c r="G42" i="9"/>
  <c r="H41" i="9" s="1"/>
  <c r="G41" i="9"/>
  <c r="G40" i="9"/>
  <c r="H40" i="9" s="1"/>
  <c r="G39" i="9"/>
  <c r="G38" i="9"/>
  <c r="H37" i="9" s="1"/>
  <c r="G37" i="9"/>
  <c r="G36" i="9"/>
  <c r="H36" i="9" s="1"/>
  <c r="G35" i="9"/>
  <c r="G34" i="9"/>
  <c r="H33" i="9" s="1"/>
  <c r="G33" i="9"/>
  <c r="G32" i="9"/>
  <c r="H31" i="9" s="1"/>
  <c r="G31" i="9"/>
  <c r="G30" i="9"/>
  <c r="H30" i="9" s="1"/>
  <c r="G29" i="9"/>
  <c r="G28" i="9"/>
  <c r="H27" i="9" s="1"/>
  <c r="G27" i="9"/>
  <c r="G26" i="9"/>
  <c r="H26" i="9" s="1"/>
  <c r="G25" i="9"/>
  <c r="G24" i="9"/>
  <c r="H23" i="9" s="1"/>
  <c r="G23" i="9"/>
  <c r="G22" i="9"/>
  <c r="H21" i="9" s="1"/>
  <c r="G21" i="9"/>
  <c r="G20" i="9"/>
  <c r="H20" i="9" s="1"/>
  <c r="G19" i="9"/>
  <c r="G18" i="9"/>
  <c r="H17" i="9" s="1"/>
  <c r="G17" i="9"/>
  <c r="G16" i="9"/>
  <c r="H16" i="9" s="1"/>
  <c r="G15" i="9"/>
  <c r="G14" i="9"/>
  <c r="H13" i="9" s="1"/>
  <c r="G13" i="9"/>
  <c r="G12" i="9"/>
  <c r="H11" i="9" s="1"/>
  <c r="G11" i="9"/>
  <c r="G10" i="9"/>
  <c r="H9" i="9" s="1"/>
  <c r="G9" i="9"/>
  <c r="G8" i="9"/>
  <c r="H8" i="9" s="1"/>
  <c r="G7" i="9"/>
  <c r="G6" i="9"/>
  <c r="H5" i="9" s="1"/>
  <c r="G5" i="9"/>
  <c r="G4" i="9"/>
  <c r="H4" i="9" s="1"/>
  <c r="G3" i="9"/>
  <c r="H2" i="9"/>
  <c r="G2" i="9"/>
  <c r="H4" i="26" l="1"/>
  <c r="N3" i="26" s="1"/>
  <c r="H6" i="26"/>
  <c r="L3" i="26" s="1"/>
  <c r="H8" i="26"/>
  <c r="H10" i="26"/>
  <c r="H12" i="26"/>
  <c r="H14" i="26"/>
  <c r="O3" i="26" s="1"/>
  <c r="H16" i="26"/>
  <c r="H18" i="26"/>
  <c r="H20" i="26"/>
  <c r="H22" i="26"/>
  <c r="H24" i="26"/>
  <c r="H26" i="26"/>
  <c r="H28" i="26"/>
  <c r="H30" i="26"/>
  <c r="H32" i="26"/>
  <c r="H34" i="26"/>
  <c r="H36" i="26"/>
  <c r="H89" i="26"/>
  <c r="H38" i="26"/>
  <c r="H81" i="25"/>
  <c r="H89" i="25"/>
  <c r="N3" i="25" s="1"/>
  <c r="H97" i="25"/>
  <c r="H105" i="25"/>
  <c r="H113" i="25"/>
  <c r="H121" i="25"/>
  <c r="H129" i="25"/>
  <c r="H137" i="25"/>
  <c r="H145" i="25"/>
  <c r="H153" i="25"/>
  <c r="H310" i="25"/>
  <c r="H318" i="25"/>
  <c r="H334" i="25"/>
  <c r="H240" i="25"/>
  <c r="H242" i="25"/>
  <c r="H244" i="25"/>
  <c r="H246" i="25"/>
  <c r="H248" i="25"/>
  <c r="H250" i="25"/>
  <c r="H252" i="25"/>
  <c r="H254" i="25"/>
  <c r="H256" i="25"/>
  <c r="H258" i="25"/>
  <c r="H260" i="25"/>
  <c r="H262" i="25"/>
  <c r="H264" i="25"/>
  <c r="H266" i="25"/>
  <c r="H268" i="25"/>
  <c r="H270" i="25"/>
  <c r="H272" i="25"/>
  <c r="H274" i="25"/>
  <c r="H276" i="25"/>
  <c r="H278" i="25"/>
  <c r="H280" i="25"/>
  <c r="H282" i="25"/>
  <c r="H284" i="25"/>
  <c r="H286" i="25"/>
  <c r="H288" i="25"/>
  <c r="H290" i="25"/>
  <c r="H292" i="25"/>
  <c r="H294" i="25"/>
  <c r="H296" i="25"/>
  <c r="H298" i="25"/>
  <c r="H300" i="25"/>
  <c r="H302" i="25"/>
  <c r="H304" i="25"/>
  <c r="H306" i="25"/>
  <c r="H308" i="25"/>
  <c r="H313" i="25"/>
  <c r="H316" i="25"/>
  <c r="H324" i="25"/>
  <c r="H332" i="25"/>
  <c r="H312" i="25"/>
  <c r="H320" i="25"/>
  <c r="H328" i="25"/>
  <c r="H336" i="25"/>
  <c r="H339" i="25"/>
  <c r="H1850" i="24"/>
  <c r="H1851" i="24"/>
  <c r="H1846" i="24"/>
  <c r="H1847" i="24"/>
  <c r="H1842" i="24"/>
  <c r="H1843" i="24"/>
  <c r="H1838" i="24"/>
  <c r="H1839" i="24"/>
  <c r="H1834" i="24"/>
  <c r="H1835" i="24"/>
  <c r="H1830" i="24"/>
  <c r="H1831" i="24"/>
  <c r="H1826" i="24"/>
  <c r="H1827" i="24"/>
  <c r="H1822" i="24"/>
  <c r="H1823" i="24"/>
  <c r="H1818" i="24"/>
  <c r="H1819" i="24"/>
  <c r="H1814" i="24"/>
  <c r="H1815" i="24"/>
  <c r="H1810" i="24"/>
  <c r="H1811" i="24"/>
  <c r="H1806" i="24"/>
  <c r="H1807" i="24"/>
  <c r="H1802" i="24"/>
  <c r="H1803" i="24"/>
  <c r="H1798" i="24"/>
  <c r="H1799" i="24"/>
  <c r="H1794" i="24"/>
  <c r="H1795" i="24"/>
  <c r="H1790" i="24"/>
  <c r="H1791" i="24"/>
  <c r="H1786" i="24"/>
  <c r="H1787" i="24"/>
  <c r="H1782" i="24"/>
  <c r="H1783" i="24"/>
  <c r="H1778" i="24"/>
  <c r="H1779" i="24"/>
  <c r="H1848" i="24"/>
  <c r="H1849" i="24"/>
  <c r="H1844" i="24"/>
  <c r="H1845" i="24"/>
  <c r="H1840" i="24"/>
  <c r="H1841" i="24"/>
  <c r="H1836" i="24"/>
  <c r="H1837" i="24"/>
  <c r="H1832" i="24"/>
  <c r="H1833" i="24"/>
  <c r="H1828" i="24"/>
  <c r="H1829" i="24"/>
  <c r="H1824" i="24"/>
  <c r="H1825" i="24"/>
  <c r="H1820" i="24"/>
  <c r="H1821" i="24"/>
  <c r="H1816" i="24"/>
  <c r="H1817" i="24"/>
  <c r="H1812" i="24"/>
  <c r="H1813" i="24"/>
  <c r="H1808" i="24"/>
  <c r="H1809" i="24"/>
  <c r="H1804" i="24"/>
  <c r="H1805" i="24"/>
  <c r="H1800" i="24"/>
  <c r="H1801" i="24"/>
  <c r="H1796" i="24"/>
  <c r="H1797" i="24"/>
  <c r="H1792" i="24"/>
  <c r="H1793" i="24"/>
  <c r="H1788" i="24"/>
  <c r="H1789" i="24"/>
  <c r="H1784" i="24"/>
  <c r="H1785" i="24"/>
  <c r="H1780" i="24"/>
  <c r="H1781" i="24"/>
  <c r="H1776" i="24"/>
  <c r="H1777" i="24"/>
  <c r="H1902" i="24"/>
  <c r="H1894" i="24"/>
  <c r="H1886" i="24"/>
  <c r="H1878" i="24"/>
  <c r="H1870" i="24"/>
  <c r="H1862" i="24"/>
  <c r="H1854" i="24"/>
  <c r="H1775" i="24"/>
  <c r="H1773" i="24"/>
  <c r="H1771" i="24"/>
  <c r="H1769" i="24"/>
  <c r="H1767" i="24"/>
  <c r="H1765" i="24"/>
  <c r="H1763" i="24"/>
  <c r="H1761" i="24"/>
  <c r="H1759" i="24"/>
  <c r="H1757" i="24"/>
  <c r="H1755" i="24"/>
  <c r="H1753" i="24"/>
  <c r="H1751" i="24"/>
  <c r="H1749" i="24"/>
  <c r="H1747" i="24"/>
  <c r="H1745" i="24"/>
  <c r="H1743" i="24"/>
  <c r="H1741" i="24"/>
  <c r="H1739" i="24"/>
  <c r="H1737" i="24"/>
  <c r="H7" i="24"/>
  <c r="H15" i="24"/>
  <c r="H23" i="24"/>
  <c r="H31" i="24"/>
  <c r="H39" i="24"/>
  <c r="H47" i="24"/>
  <c r="H55" i="24"/>
  <c r="H63" i="24"/>
  <c r="H71" i="24"/>
  <c r="H79" i="24"/>
  <c r="H87" i="24"/>
  <c r="H95" i="24"/>
  <c r="H103" i="24"/>
  <c r="H111" i="24"/>
  <c r="H119" i="24"/>
  <c r="H127" i="24"/>
  <c r="H135" i="24"/>
  <c r="H143" i="24"/>
  <c r="H151" i="24"/>
  <c r="H159" i="24"/>
  <c r="H167" i="24"/>
  <c r="H175" i="24"/>
  <c r="H183" i="24"/>
  <c r="H191" i="24"/>
  <c r="H199" i="24"/>
  <c r="H207" i="24"/>
  <c r="H215" i="24"/>
  <c r="H223" i="24"/>
  <c r="H231" i="24"/>
  <c r="H239" i="24"/>
  <c r="H247" i="24"/>
  <c r="H255" i="24"/>
  <c r="H263" i="24"/>
  <c r="H271" i="24"/>
  <c r="H279" i="24"/>
  <c r="H287" i="24"/>
  <c r="H295" i="24"/>
  <c r="H303" i="24"/>
  <c r="H311" i="24"/>
  <c r="H319" i="24"/>
  <c r="H327" i="24"/>
  <c r="H335" i="24"/>
  <c r="H343" i="24"/>
  <c r="H351" i="24"/>
  <c r="H359" i="24"/>
  <c r="H367" i="24"/>
  <c r="H375" i="24"/>
  <c r="H383" i="24"/>
  <c r="H391" i="24"/>
  <c r="H399" i="24"/>
  <c r="H407" i="24"/>
  <c r="H415" i="24"/>
  <c r="H423" i="24"/>
  <c r="H431" i="24"/>
  <c r="H439" i="24"/>
  <c r="H447" i="24"/>
  <c r="H455" i="24"/>
  <c r="H463" i="24"/>
  <c r="H471" i="24"/>
  <c r="H479" i="24"/>
  <c r="H495" i="24"/>
  <c r="H498" i="24"/>
  <c r="H509" i="24"/>
  <c r="H516" i="24"/>
  <c r="H527" i="24"/>
  <c r="H530" i="24"/>
  <c r="H541" i="24"/>
  <c r="H551" i="24"/>
  <c r="H554" i="24"/>
  <c r="H563" i="24"/>
  <c r="H572" i="24"/>
  <c r="H586" i="24"/>
  <c r="H595" i="24"/>
  <c r="H604" i="24"/>
  <c r="H618" i="24"/>
  <c r="H627" i="24"/>
  <c r="H636" i="24"/>
  <c r="H650" i="24"/>
  <c r="H659" i="24"/>
  <c r="H668" i="24"/>
  <c r="H682" i="24"/>
  <c r="H691" i="24"/>
  <c r="H700" i="24"/>
  <c r="H714" i="24"/>
  <c r="H723" i="24"/>
  <c r="H732" i="24"/>
  <c r="H746" i="24"/>
  <c r="H755" i="24"/>
  <c r="H766" i="24"/>
  <c r="H774" i="24"/>
  <c r="H782" i="24"/>
  <c r="H790" i="24"/>
  <c r="H801" i="24"/>
  <c r="H810" i="24"/>
  <c r="H844" i="24"/>
  <c r="H852" i="24"/>
  <c r="H861" i="24"/>
  <c r="H877" i="24"/>
  <c r="H893" i="24"/>
  <c r="H905" i="24"/>
  <c r="H913" i="24"/>
  <c r="H921" i="24"/>
  <c r="H929" i="24"/>
  <c r="H944" i="24"/>
  <c r="H960" i="24"/>
  <c r="H976" i="24"/>
  <c r="H474" i="24"/>
  <c r="H477" i="24"/>
  <c r="H482" i="24"/>
  <c r="H485" i="24"/>
  <c r="H492" i="24"/>
  <c r="H503" i="24"/>
  <c r="H506" i="24"/>
  <c r="H513" i="24"/>
  <c r="H517" i="24"/>
  <c r="H524" i="24"/>
  <c r="H535" i="24"/>
  <c r="H555" i="24"/>
  <c r="H564" i="24"/>
  <c r="H569" i="24"/>
  <c r="H575" i="24"/>
  <c r="H578" i="24"/>
  <c r="H587" i="24"/>
  <c r="H596" i="24"/>
  <c r="H601" i="24"/>
  <c r="H607" i="24"/>
  <c r="H610" i="24"/>
  <c r="H619" i="24"/>
  <c r="H628" i="24"/>
  <c r="H633" i="24"/>
  <c r="H639" i="24"/>
  <c r="H642" i="24"/>
  <c r="H651" i="24"/>
  <c r="H660" i="24"/>
  <c r="H665" i="24"/>
  <c r="H671" i="24"/>
  <c r="H674" i="24"/>
  <c r="H683" i="24"/>
  <c r="H692" i="24"/>
  <c r="H697" i="24"/>
  <c r="H703" i="24"/>
  <c r="H706" i="24"/>
  <c r="H715" i="24"/>
  <c r="H724" i="24"/>
  <c r="H729" i="24"/>
  <c r="H735" i="24"/>
  <c r="H738" i="24"/>
  <c r="H747" i="24"/>
  <c r="H756" i="24"/>
  <c r="H761" i="24"/>
  <c r="H764" i="24"/>
  <c r="H769" i="24"/>
  <c r="H772" i="24"/>
  <c r="H777" i="24"/>
  <c r="H780" i="24"/>
  <c r="H785" i="24"/>
  <c r="H788" i="24"/>
  <c r="H793" i="24"/>
  <c r="H796" i="24"/>
  <c r="H802" i="24"/>
  <c r="H807" i="24"/>
  <c r="H813" i="24"/>
  <c r="H856" i="24"/>
  <c r="H855" i="24"/>
  <c r="H872" i="24"/>
  <c r="H871" i="24"/>
  <c r="H888" i="24"/>
  <c r="H887" i="24"/>
  <c r="H903" i="24"/>
  <c r="H911" i="24"/>
  <c r="H919" i="24"/>
  <c r="H927" i="24"/>
  <c r="H939" i="24"/>
  <c r="H938" i="24"/>
  <c r="H955" i="24"/>
  <c r="H954" i="24"/>
  <c r="H971" i="24"/>
  <c r="H970" i="24"/>
  <c r="H987" i="24"/>
  <c r="H986" i="24"/>
  <c r="H995" i="24"/>
  <c r="H994" i="24"/>
  <c r="H846" i="24"/>
  <c r="H854" i="24"/>
  <c r="H864" i="24"/>
  <c r="H863" i="24"/>
  <c r="H880" i="24"/>
  <c r="H879" i="24"/>
  <c r="H896" i="24"/>
  <c r="H895" i="24"/>
  <c r="H947" i="24"/>
  <c r="H946" i="24"/>
  <c r="H963" i="24"/>
  <c r="H962" i="24"/>
  <c r="H979" i="24"/>
  <c r="H978" i="24"/>
  <c r="H543" i="24"/>
  <c r="H546" i="24"/>
  <c r="H549" i="24"/>
  <c r="H558" i="24"/>
  <c r="H566" i="24"/>
  <c r="H574" i="24"/>
  <c r="H582" i="24"/>
  <c r="H590" i="24"/>
  <c r="H598" i="24"/>
  <c r="H606" i="24"/>
  <c r="H614" i="24"/>
  <c r="H622" i="24"/>
  <c r="H630" i="24"/>
  <c r="H638" i="24"/>
  <c r="H646" i="24"/>
  <c r="H654" i="24"/>
  <c r="H662" i="24"/>
  <c r="H670" i="24"/>
  <c r="H678" i="24"/>
  <c r="H686" i="24"/>
  <c r="H694" i="24"/>
  <c r="H702" i="24"/>
  <c r="H710" i="24"/>
  <c r="H718" i="24"/>
  <c r="H726" i="24"/>
  <c r="H734" i="24"/>
  <c r="H742" i="24"/>
  <c r="H750" i="24"/>
  <c r="H758" i="24"/>
  <c r="H804" i="24"/>
  <c r="H812" i="24"/>
  <c r="H860" i="24"/>
  <c r="H868" i="24"/>
  <c r="H876" i="24"/>
  <c r="H884" i="24"/>
  <c r="H892" i="24"/>
  <c r="H900" i="24"/>
  <c r="H935" i="24"/>
  <c r="H943" i="24"/>
  <c r="H951" i="24"/>
  <c r="H959" i="24"/>
  <c r="H967" i="24"/>
  <c r="H975" i="24"/>
  <c r="H983" i="24"/>
  <c r="H991" i="24"/>
  <c r="H999" i="24"/>
  <c r="H1007" i="24"/>
  <c r="H1015" i="24"/>
  <c r="H1023" i="24"/>
  <c r="H1031" i="24"/>
  <c r="H1039" i="24"/>
  <c r="H1047" i="24"/>
  <c r="H1055" i="24"/>
  <c r="H1063" i="24"/>
  <c r="H1071" i="24"/>
  <c r="H1079" i="24"/>
  <c r="H1087" i="24"/>
  <c r="H1095" i="24"/>
  <c r="H1103" i="24"/>
  <c r="H1111" i="24"/>
  <c r="H1119" i="24"/>
  <c r="H1127" i="24"/>
  <c r="H1135" i="24"/>
  <c r="H1143" i="24"/>
  <c r="H1151" i="24"/>
  <c r="H1156" i="24"/>
  <c r="H1164" i="24"/>
  <c r="H1172" i="24"/>
  <c r="H1180" i="24"/>
  <c r="H1188" i="24"/>
  <c r="H1196" i="24"/>
  <c r="H1204" i="24"/>
  <c r="H1213" i="24"/>
  <c r="H1212" i="24"/>
  <c r="H1229" i="24"/>
  <c r="H1228" i="24"/>
  <c r="H1253" i="24"/>
  <c r="H1285" i="24"/>
  <c r="H858" i="24"/>
  <c r="H866" i="24"/>
  <c r="H874" i="24"/>
  <c r="H882" i="24"/>
  <c r="H890" i="24"/>
  <c r="H898" i="24"/>
  <c r="H933" i="24"/>
  <c r="H941" i="24"/>
  <c r="H949" i="24"/>
  <c r="H957" i="24"/>
  <c r="H965" i="24"/>
  <c r="H973" i="24"/>
  <c r="H981" i="24"/>
  <c r="H989" i="24"/>
  <c r="H997" i="24"/>
  <c r="H1002" i="24"/>
  <c r="H1005" i="24"/>
  <c r="H1010" i="24"/>
  <c r="H1013" i="24"/>
  <c r="H1018" i="24"/>
  <c r="H1021" i="24"/>
  <c r="H1026" i="24"/>
  <c r="H1029" i="24"/>
  <c r="H1034" i="24"/>
  <c r="H1037" i="24"/>
  <c r="H1042" i="24"/>
  <c r="H1045" i="24"/>
  <c r="H1050" i="24"/>
  <c r="H1053" i="24"/>
  <c r="H1058" i="24"/>
  <c r="H1061" i="24"/>
  <c r="H1066" i="24"/>
  <c r="H1069" i="24"/>
  <c r="H1077" i="24"/>
  <c r="H1085" i="24"/>
  <c r="H1093" i="24"/>
  <c r="H1101" i="24"/>
  <c r="H1109" i="24"/>
  <c r="H1117" i="24"/>
  <c r="H1125" i="24"/>
  <c r="H1133" i="24"/>
  <c r="H1141" i="24"/>
  <c r="H1149" i="24"/>
  <c r="H1154" i="24"/>
  <c r="H1162" i="24"/>
  <c r="H1170" i="24"/>
  <c r="H1178" i="24"/>
  <c r="H1186" i="24"/>
  <c r="H1194" i="24"/>
  <c r="H1202" i="24"/>
  <c r="H1210" i="24"/>
  <c r="H1226" i="24"/>
  <c r="H1245" i="24"/>
  <c r="H1277" i="24"/>
  <c r="H1075" i="24"/>
  <c r="H1080" i="24"/>
  <c r="H1083" i="24"/>
  <c r="H1088" i="24"/>
  <c r="H1091" i="24"/>
  <c r="H1096" i="24"/>
  <c r="H1099" i="24"/>
  <c r="H1104" i="24"/>
  <c r="H1107" i="24"/>
  <c r="H1112" i="24"/>
  <c r="H1115" i="24"/>
  <c r="H1120" i="24"/>
  <c r="H1123" i="24"/>
  <c r="H1128" i="24"/>
  <c r="H1131" i="24"/>
  <c r="H1136" i="24"/>
  <c r="H1139" i="24"/>
  <c r="H1144" i="24"/>
  <c r="H1147" i="24"/>
  <c r="H1152" i="24"/>
  <c r="H1160" i="24"/>
  <c r="H1168" i="24"/>
  <c r="H1176" i="24"/>
  <c r="H1184" i="24"/>
  <c r="H1192" i="24"/>
  <c r="H1200" i="24"/>
  <c r="H1208" i="24"/>
  <c r="H1221" i="24"/>
  <c r="H1220" i="24"/>
  <c r="H1237" i="24"/>
  <c r="H1236" i="24"/>
  <c r="H1269" i="24"/>
  <c r="H1217" i="24"/>
  <c r="H1225" i="24"/>
  <c r="H1233" i="24"/>
  <c r="H1241" i="24"/>
  <c r="H1249" i="24"/>
  <c r="H1257" i="24"/>
  <c r="H1265" i="24"/>
  <c r="H1273" i="24"/>
  <c r="H1281" i="24"/>
  <c r="H1289" i="24"/>
  <c r="H1297" i="24"/>
  <c r="H1305" i="24"/>
  <c r="H1313" i="24"/>
  <c r="H1321" i="24"/>
  <c r="H1329" i="24"/>
  <c r="H1215" i="24"/>
  <c r="H1223" i="24"/>
  <c r="H1231" i="24"/>
  <c r="H1239" i="24"/>
  <c r="H1247" i="24"/>
  <c r="H1255" i="24"/>
  <c r="H1263" i="24"/>
  <c r="H1271" i="24"/>
  <c r="H1279" i="24"/>
  <c r="H1287" i="24"/>
  <c r="H1295" i="24"/>
  <c r="H1303" i="24"/>
  <c r="H1311" i="24"/>
  <c r="H1319" i="24"/>
  <c r="H1327" i="24"/>
  <c r="H1335" i="24"/>
  <c r="H1378" i="24"/>
  <c r="H1386" i="24"/>
  <c r="H1394" i="24"/>
  <c r="H1376" i="24"/>
  <c r="H1384" i="24"/>
  <c r="H1392" i="24"/>
  <c r="H1437" i="24"/>
  <c r="H1445" i="24"/>
  <c r="H1453" i="24"/>
  <c r="H1461" i="24"/>
  <c r="H1469" i="24"/>
  <c r="H1477" i="24"/>
  <c r="H1485" i="24"/>
  <c r="H1493" i="24"/>
  <c r="H1501" i="24"/>
  <c r="H1509" i="24"/>
  <c r="H1517" i="24"/>
  <c r="H1524" i="24"/>
  <c r="H1528" i="24"/>
  <c r="H1532" i="24"/>
  <c r="H1540" i="24"/>
  <c r="H1548" i="24"/>
  <c r="H1556" i="24"/>
  <c r="H1564" i="24"/>
  <c r="H1572" i="24"/>
  <c r="H1580" i="24"/>
  <c r="H1588" i="24"/>
  <c r="H1596" i="24"/>
  <c r="H1604" i="24"/>
  <c r="H1612" i="24"/>
  <c r="H1620" i="24"/>
  <c r="H1628" i="24"/>
  <c r="H1636" i="24"/>
  <c r="H1686" i="24"/>
  <c r="H1694" i="24"/>
  <c r="H1702" i="24"/>
  <c r="H1716" i="24"/>
  <c r="H1705" i="24"/>
  <c r="H488" i="24"/>
  <c r="H496" i="24"/>
  <c r="H504" i="24"/>
  <c r="H512" i="24"/>
  <c r="H520" i="24"/>
  <c r="H528" i="24"/>
  <c r="H536" i="24"/>
  <c r="H544" i="24"/>
  <c r="H552" i="24"/>
  <c r="H2" i="24"/>
  <c r="H486" i="24"/>
  <c r="H491" i="24"/>
  <c r="H494" i="24"/>
  <c r="H499" i="24"/>
  <c r="H502" i="24"/>
  <c r="H507" i="24"/>
  <c r="H510" i="24"/>
  <c r="H515" i="24"/>
  <c r="H518" i="24"/>
  <c r="H523" i="24"/>
  <c r="H526" i="24"/>
  <c r="H531" i="24"/>
  <c r="H534" i="24"/>
  <c r="H539" i="24"/>
  <c r="H542" i="24"/>
  <c r="H550" i="24"/>
  <c r="M3" i="25"/>
  <c r="L3" i="25"/>
  <c r="O3" i="25"/>
  <c r="K3" i="25"/>
  <c r="H1518" i="24"/>
  <c r="H1526" i="24"/>
  <c r="H10" i="23"/>
  <c r="H18" i="23"/>
  <c r="H24" i="23"/>
  <c r="H27" i="23"/>
  <c r="H40" i="23"/>
  <c r="H48" i="23"/>
  <c r="H51" i="23"/>
  <c r="H55" i="23"/>
  <c r="H59" i="23"/>
  <c r="H63" i="23"/>
  <c r="H67" i="23"/>
  <c r="H71" i="23"/>
  <c r="H75" i="23"/>
  <c r="H79" i="23"/>
  <c r="H83" i="23"/>
  <c r="H87" i="23"/>
  <c r="H4" i="23"/>
  <c r="H6" i="23"/>
  <c r="K3" i="23" s="1"/>
  <c r="H8" i="23"/>
  <c r="H13" i="23"/>
  <c r="H16" i="23"/>
  <c r="H21" i="23"/>
  <c r="H25" i="23"/>
  <c r="H43" i="23"/>
  <c r="H46" i="23"/>
  <c r="H72" i="23"/>
  <c r="L3" i="23"/>
  <c r="H23" i="23"/>
  <c r="H39" i="23"/>
  <c r="H42" i="23"/>
  <c r="H50" i="23"/>
  <c r="H54" i="23"/>
  <c r="H58" i="23"/>
  <c r="H62" i="23"/>
  <c r="H66" i="23"/>
  <c r="H70" i="23"/>
  <c r="H2" i="22"/>
  <c r="H6" i="22"/>
  <c r="H10" i="22"/>
  <c r="L3" i="22" s="1"/>
  <c r="H13" i="22"/>
  <c r="H21" i="22"/>
  <c r="H30" i="22"/>
  <c r="H37" i="22"/>
  <c r="H51" i="22"/>
  <c r="H72" i="22"/>
  <c r="H78" i="22"/>
  <c r="H84" i="22"/>
  <c r="H92" i="22"/>
  <c r="H3" i="22"/>
  <c r="H7" i="22"/>
  <c r="H11" i="22"/>
  <c r="H16" i="22"/>
  <c r="H19" i="22"/>
  <c r="H22" i="22"/>
  <c r="H31" i="22"/>
  <c r="H34" i="22"/>
  <c r="H40" i="22"/>
  <c r="H43" i="22"/>
  <c r="H52" i="22"/>
  <c r="H73" i="22"/>
  <c r="H82" i="22"/>
  <c r="H90" i="22"/>
  <c r="H113" i="22"/>
  <c r="H119" i="22"/>
  <c r="H123" i="22"/>
  <c r="H127" i="22"/>
  <c r="H131" i="22"/>
  <c r="H135" i="22"/>
  <c r="H139" i="22"/>
  <c r="H143" i="22"/>
  <c r="H147" i="22"/>
  <c r="H151" i="22"/>
  <c r="H155" i="22"/>
  <c r="H25" i="22"/>
  <c r="H39" i="22"/>
  <c r="H47" i="22"/>
  <c r="H55" i="22"/>
  <c r="H61" i="22"/>
  <c r="H64" i="22"/>
  <c r="H67" i="22"/>
  <c r="H75" i="22"/>
  <c r="H100" i="22"/>
  <c r="H104" i="22"/>
  <c r="H108" i="22"/>
  <c r="H116" i="22"/>
  <c r="H122" i="22"/>
  <c r="H126" i="22"/>
  <c r="H130" i="22"/>
  <c r="H134" i="22"/>
  <c r="H138" i="22"/>
  <c r="H142" i="22"/>
  <c r="H146" i="22"/>
  <c r="H150" i="22"/>
  <c r="H154" i="22"/>
  <c r="H158" i="22"/>
  <c r="H162" i="22"/>
  <c r="H166" i="22"/>
  <c r="H170" i="22"/>
  <c r="H174" i="22"/>
  <c r="H178" i="22"/>
  <c r="H182" i="22"/>
  <c r="H186" i="22"/>
  <c r="H190" i="22"/>
  <c r="H194" i="22"/>
  <c r="H198" i="22"/>
  <c r="H202" i="22"/>
  <c r="H206" i="22"/>
  <c r="H210" i="22"/>
  <c r="H214" i="22"/>
  <c r="H218" i="22"/>
  <c r="H222" i="22"/>
  <c r="H232" i="22"/>
  <c r="H236" i="22"/>
  <c r="H240" i="22"/>
  <c r="H247" i="22"/>
  <c r="H251" i="22"/>
  <c r="H259" i="22"/>
  <c r="H265" i="22"/>
  <c r="H268" i="22"/>
  <c r="H272" i="22"/>
  <c r="H276" i="22"/>
  <c r="H280" i="22"/>
  <c r="H293" i="22"/>
  <c r="H299" i="22"/>
  <c r="H305" i="22"/>
  <c r="H322" i="22"/>
  <c r="H328" i="22"/>
  <c r="H163" i="22"/>
  <c r="H167" i="22"/>
  <c r="H211" i="22"/>
  <c r="H215" i="22"/>
  <c r="H219" i="22"/>
  <c r="H223" i="22"/>
  <c r="H226" i="22"/>
  <c r="H229" i="22"/>
  <c r="H233" i="22"/>
  <c r="H237" i="22"/>
  <c r="H241" i="22"/>
  <c r="H244" i="22"/>
  <c r="H248" i="22"/>
  <c r="H252" i="22"/>
  <c r="H257" i="22"/>
  <c r="H260" i="22"/>
  <c r="H263" i="22"/>
  <c r="H269" i="22"/>
  <c r="H273" i="22"/>
  <c r="H277" i="22"/>
  <c r="H281" i="22"/>
  <c r="H284" i="22"/>
  <c r="H286" i="22"/>
  <c r="H288" i="22"/>
  <c r="H291" i="22"/>
  <c r="H297" i="22"/>
  <c r="H306" i="22"/>
  <c r="H309" i="22"/>
  <c r="H312" i="22"/>
  <c r="H2" i="21"/>
  <c r="H126" i="21"/>
  <c r="H418" i="21"/>
  <c r="H424" i="21"/>
  <c r="H432" i="21"/>
  <c r="H440" i="21"/>
  <c r="H453" i="21"/>
  <c r="H575" i="21"/>
  <c r="H583" i="21"/>
  <c r="H591" i="21"/>
  <c r="H599" i="21"/>
  <c r="H612" i="21"/>
  <c r="H620" i="21"/>
  <c r="H628" i="21"/>
  <c r="H636" i="21"/>
  <c r="H644" i="21"/>
  <c r="H652" i="21"/>
  <c r="H660" i="21"/>
  <c r="H668" i="21"/>
  <c r="H679" i="21"/>
  <c r="H687" i="21"/>
  <c r="H708" i="21"/>
  <c r="H707" i="21"/>
  <c r="H816" i="21"/>
  <c r="H815" i="21"/>
  <c r="H820" i="21"/>
  <c r="H819" i="21"/>
  <c r="H824" i="21"/>
  <c r="H823" i="21"/>
  <c r="H828" i="21"/>
  <c r="H827" i="21"/>
  <c r="H832" i="21"/>
  <c r="H831" i="21"/>
  <c r="H836" i="21"/>
  <c r="H835" i="21"/>
  <c r="H888" i="21"/>
  <c r="H887" i="21"/>
  <c r="H121" i="21"/>
  <c r="H124" i="21"/>
  <c r="H361" i="21"/>
  <c r="H363" i="21"/>
  <c r="H365" i="21"/>
  <c r="H367" i="21"/>
  <c r="H369" i="21"/>
  <c r="H371" i="21"/>
  <c r="H373" i="21"/>
  <c r="H375" i="21"/>
  <c r="H377" i="21"/>
  <c r="H379" i="21"/>
  <c r="H381" i="21"/>
  <c r="H383" i="21"/>
  <c r="H385" i="21"/>
  <c r="H387" i="21"/>
  <c r="H389" i="21"/>
  <c r="H391" i="21"/>
  <c r="H393" i="21"/>
  <c r="H395" i="21"/>
  <c r="H397" i="21"/>
  <c r="H399" i="21"/>
  <c r="H401" i="21"/>
  <c r="H403" i="21"/>
  <c r="H405" i="21"/>
  <c r="H407" i="21"/>
  <c r="H409" i="21"/>
  <c r="H411" i="21"/>
  <c r="H413" i="21"/>
  <c r="H416" i="21"/>
  <c r="H421" i="21"/>
  <c r="H427" i="21"/>
  <c r="H430" i="21"/>
  <c r="H435" i="21"/>
  <c r="H438" i="21"/>
  <c r="H443" i="21"/>
  <c r="H573" i="21"/>
  <c r="H578" i="21"/>
  <c r="H581" i="21"/>
  <c r="H586" i="21"/>
  <c r="H589" i="21"/>
  <c r="H594" i="21"/>
  <c r="H597" i="21"/>
  <c r="H602" i="21"/>
  <c r="H605" i="21"/>
  <c r="H716" i="21"/>
  <c r="H715" i="21"/>
  <c r="H736" i="21"/>
  <c r="H735" i="21"/>
  <c r="H746" i="21"/>
  <c r="H747" i="21"/>
  <c r="H751" i="21"/>
  <c r="H750" i="21"/>
  <c r="H755" i="21"/>
  <c r="H754" i="21"/>
  <c r="H759" i="21"/>
  <c r="H758" i="21"/>
  <c r="H763" i="21"/>
  <c r="H762" i="21"/>
  <c r="H767" i="21"/>
  <c r="H766" i="21"/>
  <c r="H771" i="21"/>
  <c r="H770" i="21"/>
  <c r="H775" i="21"/>
  <c r="H774" i="21"/>
  <c r="H779" i="21"/>
  <c r="H778" i="21"/>
  <c r="H783" i="21"/>
  <c r="H782" i="21"/>
  <c r="H787" i="21"/>
  <c r="H786" i="21"/>
  <c r="H791" i="21"/>
  <c r="H790" i="21"/>
  <c r="H795" i="21"/>
  <c r="H794" i="21"/>
  <c r="H799" i="21"/>
  <c r="H798" i="21"/>
  <c r="H803" i="21"/>
  <c r="H802" i="21"/>
  <c r="H896" i="21"/>
  <c r="H895" i="21"/>
  <c r="H692" i="21"/>
  <c r="H691" i="21"/>
  <c r="H724" i="21"/>
  <c r="H723" i="21"/>
  <c r="H744" i="21"/>
  <c r="H743" i="21"/>
  <c r="H818" i="21"/>
  <c r="H817" i="21"/>
  <c r="H822" i="21"/>
  <c r="H821" i="21"/>
  <c r="H826" i="21"/>
  <c r="H825" i="21"/>
  <c r="H830" i="21"/>
  <c r="H829" i="21"/>
  <c r="H834" i="21"/>
  <c r="H833" i="21"/>
  <c r="H838" i="21"/>
  <c r="H837" i="21"/>
  <c r="H872" i="21"/>
  <c r="H871" i="21"/>
  <c r="H904" i="21"/>
  <c r="H903" i="21"/>
  <c r="H455" i="21"/>
  <c r="H700" i="21"/>
  <c r="H699" i="21"/>
  <c r="H749" i="21"/>
  <c r="H748" i="21"/>
  <c r="H753" i="21"/>
  <c r="H752" i="21"/>
  <c r="H757" i="21"/>
  <c r="H756" i="21"/>
  <c r="H761" i="21"/>
  <c r="H760" i="21"/>
  <c r="H765" i="21"/>
  <c r="H764" i="21"/>
  <c r="H769" i="21"/>
  <c r="H768" i="21"/>
  <c r="H773" i="21"/>
  <c r="H772" i="21"/>
  <c r="H777" i="21"/>
  <c r="H776" i="21"/>
  <c r="H781" i="21"/>
  <c r="H780" i="21"/>
  <c r="H785" i="21"/>
  <c r="H784" i="21"/>
  <c r="H789" i="21"/>
  <c r="H788" i="21"/>
  <c r="H793" i="21"/>
  <c r="H792" i="21"/>
  <c r="H797" i="21"/>
  <c r="H796" i="21"/>
  <c r="H801" i="21"/>
  <c r="H800" i="21"/>
  <c r="H808" i="21"/>
  <c r="H807" i="21"/>
  <c r="H880" i="21"/>
  <c r="H879" i="21"/>
  <c r="H674" i="21"/>
  <c r="H696" i="21"/>
  <c r="H704" i="21"/>
  <c r="H712" i="21"/>
  <c r="H720" i="21"/>
  <c r="H732" i="21"/>
  <c r="H740" i="21"/>
  <c r="H804" i="21"/>
  <c r="H812" i="21"/>
  <c r="H868" i="21"/>
  <c r="H876" i="21"/>
  <c r="H884" i="21"/>
  <c r="H892" i="21"/>
  <c r="H900" i="21"/>
  <c r="H908" i="21"/>
  <c r="H950" i="21"/>
  <c r="H958" i="21"/>
  <c r="H964" i="21"/>
  <c r="H968" i="21"/>
  <c r="H972" i="21"/>
  <c r="H976" i="21"/>
  <c r="H981" i="21"/>
  <c r="H985" i="21"/>
  <c r="H1037" i="21"/>
  <c r="H1051" i="21"/>
  <c r="H1064" i="21"/>
  <c r="H1072" i="21"/>
  <c r="H1080" i="21"/>
  <c r="H1088" i="21"/>
  <c r="H1116" i="21"/>
  <c r="H1130" i="21"/>
  <c r="H1129" i="21"/>
  <c r="H1134" i="21"/>
  <c r="H1133" i="21"/>
  <c r="H1138" i="21"/>
  <c r="H1137" i="21"/>
  <c r="H1142" i="21"/>
  <c r="H1141" i="21"/>
  <c r="H1146" i="21"/>
  <c r="H1145" i="21"/>
  <c r="H1150" i="21"/>
  <c r="H1149" i="21"/>
  <c r="H1154" i="21"/>
  <c r="H1153" i="21"/>
  <c r="H1158" i="21"/>
  <c r="H1157" i="21"/>
  <c r="H1162" i="21"/>
  <c r="H1161" i="21"/>
  <c r="H1166" i="21"/>
  <c r="H1165" i="21"/>
  <c r="H1170" i="21"/>
  <c r="H1169" i="21"/>
  <c r="H1174" i="21"/>
  <c r="H1173" i="21"/>
  <c r="H1178" i="21"/>
  <c r="H1177" i="21"/>
  <c r="H1182" i="21"/>
  <c r="H1181" i="21"/>
  <c r="H1186" i="21"/>
  <c r="H1185" i="21"/>
  <c r="H1190" i="21"/>
  <c r="H1189" i="21"/>
  <c r="H1194" i="21"/>
  <c r="H1193" i="21"/>
  <c r="H1198" i="21"/>
  <c r="H1197" i="21"/>
  <c r="H1202" i="21"/>
  <c r="H1201" i="21"/>
  <c r="H1206" i="21"/>
  <c r="H1205" i="21"/>
  <c r="H1210" i="21"/>
  <c r="H1209" i="21"/>
  <c r="H1214" i="21"/>
  <c r="H1213" i="21"/>
  <c r="H1218" i="21"/>
  <c r="H1217" i="21"/>
  <c r="H1222" i="21"/>
  <c r="H1221" i="21"/>
  <c r="H1226" i="21"/>
  <c r="H1225" i="21"/>
  <c r="H672" i="21"/>
  <c r="H694" i="21"/>
  <c r="H702" i="21"/>
  <c r="H710" i="21"/>
  <c r="H718" i="21"/>
  <c r="H730" i="21"/>
  <c r="H738" i="21"/>
  <c r="H810" i="21"/>
  <c r="H866" i="21"/>
  <c r="H874" i="21"/>
  <c r="H882" i="21"/>
  <c r="H890" i="21"/>
  <c r="H898" i="21"/>
  <c r="H906" i="21"/>
  <c r="H945" i="21"/>
  <c r="H948" i="21"/>
  <c r="H953" i="21"/>
  <c r="H956" i="21"/>
  <c r="H965" i="21"/>
  <c r="H969" i="21"/>
  <c r="H973" i="21"/>
  <c r="H977" i="21"/>
  <c r="H979" i="21"/>
  <c r="H982" i="21"/>
  <c r="H1032" i="21"/>
  <c r="H1035" i="21"/>
  <c r="H1040" i="21"/>
  <c r="H1043" i="21"/>
  <c r="H1046" i="21"/>
  <c r="H1049" i="21"/>
  <c r="H1054" i="21"/>
  <c r="H1062" i="21"/>
  <c r="H1070" i="21"/>
  <c r="H1078" i="21"/>
  <c r="H1086" i="21"/>
  <c r="H1098" i="21"/>
  <c r="H1097" i="21"/>
  <c r="H1111" i="21"/>
  <c r="H1110" i="21"/>
  <c r="H1123" i="21"/>
  <c r="H1122" i="21"/>
  <c r="H1254" i="21"/>
  <c r="H1128" i="21"/>
  <c r="H1127" i="21"/>
  <c r="H1132" i="21"/>
  <c r="H1131" i="21"/>
  <c r="H1136" i="21"/>
  <c r="H1135" i="21"/>
  <c r="H1140" i="21"/>
  <c r="H1139" i="21"/>
  <c r="H1144" i="21"/>
  <c r="H1143" i="21"/>
  <c r="H1148" i="21"/>
  <c r="H1147" i="21"/>
  <c r="H1152" i="21"/>
  <c r="H1151" i="21"/>
  <c r="H1156" i="21"/>
  <c r="H1155" i="21"/>
  <c r="H1160" i="21"/>
  <c r="H1159" i="21"/>
  <c r="H1164" i="21"/>
  <c r="H1163" i="21"/>
  <c r="H1168" i="21"/>
  <c r="H1167" i="21"/>
  <c r="H1172" i="21"/>
  <c r="H1171" i="21"/>
  <c r="H1176" i="21"/>
  <c r="H1175" i="21"/>
  <c r="H1180" i="21"/>
  <c r="H1179" i="21"/>
  <c r="H1184" i="21"/>
  <c r="H1183" i="21"/>
  <c r="H1188" i="21"/>
  <c r="H1187" i="21"/>
  <c r="H1192" i="21"/>
  <c r="H1191" i="21"/>
  <c r="H1196" i="21"/>
  <c r="H1195" i="21"/>
  <c r="H1200" i="21"/>
  <c r="H1199" i="21"/>
  <c r="H1204" i="21"/>
  <c r="H1203" i="21"/>
  <c r="H1208" i="21"/>
  <c r="H1207" i="21"/>
  <c r="H1212" i="21"/>
  <c r="H1211" i="21"/>
  <c r="H1216" i="21"/>
  <c r="H1215" i="21"/>
  <c r="H1220" i="21"/>
  <c r="H1219" i="21"/>
  <c r="H1224" i="21"/>
  <c r="H1223" i="21"/>
  <c r="H1228" i="21"/>
  <c r="H1227" i="21"/>
  <c r="H1103" i="21"/>
  <c r="H1102" i="21"/>
  <c r="H1044" i="21"/>
  <c r="H1094" i="21"/>
  <c r="H1107" i="21"/>
  <c r="H1115" i="21"/>
  <c r="H1249" i="21"/>
  <c r="H1434" i="21"/>
  <c r="H1433" i="21"/>
  <c r="H1438" i="21"/>
  <c r="H1437" i="21"/>
  <c r="H1442" i="21"/>
  <c r="H1441" i="21"/>
  <c r="H1446" i="21"/>
  <c r="H1445" i="21"/>
  <c r="H1450" i="21"/>
  <c r="H1449" i="21"/>
  <c r="H1454" i="21"/>
  <c r="H1453" i="21"/>
  <c r="H1458" i="21"/>
  <c r="H1457" i="21"/>
  <c r="H1462" i="21"/>
  <c r="H1461" i="21"/>
  <c r="H1466" i="21"/>
  <c r="H1465" i="21"/>
  <c r="H1470" i="21"/>
  <c r="H1469" i="21"/>
  <c r="H1474" i="21"/>
  <c r="H1473" i="21"/>
  <c r="H1492" i="21"/>
  <c r="H1491" i="21"/>
  <c r="H1092" i="21"/>
  <c r="H1100" i="21"/>
  <c r="H1105" i="21"/>
  <c r="H1113" i="21"/>
  <c r="H1125" i="21"/>
  <c r="H1250" i="21"/>
  <c r="H1322" i="21"/>
  <c r="H1330" i="21"/>
  <c r="H1343" i="21"/>
  <c r="H1351" i="21"/>
  <c r="H1359" i="21"/>
  <c r="H1367" i="21"/>
  <c r="H1375" i="21"/>
  <c r="H1383" i="21"/>
  <c r="H1391" i="21"/>
  <c r="H1399" i="21"/>
  <c r="H1407" i="21"/>
  <c r="H1415" i="21"/>
  <c r="H1423" i="21"/>
  <c r="H1431" i="21"/>
  <c r="H1500" i="21"/>
  <c r="H1499" i="21"/>
  <c r="H1436" i="21"/>
  <c r="H1435" i="21"/>
  <c r="H1440" i="21"/>
  <c r="H1439" i="21"/>
  <c r="H1444" i="21"/>
  <c r="H1443" i="21"/>
  <c r="H1448" i="21"/>
  <c r="H1447" i="21"/>
  <c r="H1452" i="21"/>
  <c r="H1451" i="21"/>
  <c r="H1456" i="21"/>
  <c r="H1455" i="21"/>
  <c r="H1460" i="21"/>
  <c r="H1459" i="21"/>
  <c r="H1464" i="21"/>
  <c r="H1463" i="21"/>
  <c r="H1468" i="21"/>
  <c r="H1467" i="21"/>
  <c r="H1472" i="21"/>
  <c r="H1471" i="21"/>
  <c r="H1476" i="21"/>
  <c r="H1475" i="21"/>
  <c r="H1484" i="21"/>
  <c r="H1483" i="21"/>
  <c r="H1480" i="21"/>
  <c r="H1488" i="21"/>
  <c r="H1496" i="21"/>
  <c r="H1532" i="21"/>
  <c r="H1646" i="21"/>
  <c r="H1652" i="21"/>
  <c r="H1657" i="21"/>
  <c r="H1659" i="21"/>
  <c r="H1675" i="21"/>
  <c r="H1674" i="21"/>
  <c r="H1679" i="21"/>
  <c r="H1678" i="21"/>
  <c r="H1683" i="21"/>
  <c r="H1682" i="21"/>
  <c r="H1687" i="21"/>
  <c r="H1686" i="21"/>
  <c r="H1722" i="21"/>
  <c r="H1721" i="21"/>
  <c r="H1478" i="21"/>
  <c r="H1486" i="21"/>
  <c r="H1494" i="21"/>
  <c r="H1530" i="21"/>
  <c r="H1535" i="21"/>
  <c r="H1664" i="21"/>
  <c r="H1663" i="21"/>
  <c r="H1668" i="21"/>
  <c r="H1667" i="21"/>
  <c r="H1730" i="21"/>
  <c r="H1729" i="21"/>
  <c r="H1673" i="21"/>
  <c r="H1672" i="21"/>
  <c r="H1677" i="21"/>
  <c r="H1676" i="21"/>
  <c r="H1681" i="21"/>
  <c r="H1680" i="21"/>
  <c r="H1685" i="21"/>
  <c r="H1684" i="21"/>
  <c r="H1692" i="21"/>
  <c r="H1691" i="21"/>
  <c r="H1662" i="21"/>
  <c r="H1661" i="21"/>
  <c r="H1666" i="21"/>
  <c r="H1665" i="21"/>
  <c r="H1654" i="21"/>
  <c r="H1688" i="21"/>
  <c r="H1696" i="21"/>
  <c r="H1726" i="21"/>
  <c r="H1734" i="21"/>
  <c r="H1670" i="21"/>
  <c r="H1694" i="21"/>
  <c r="H1724" i="21"/>
  <c r="H1732" i="21"/>
  <c r="H423" i="21"/>
  <c r="H961" i="21"/>
  <c r="H1045" i="21"/>
  <c r="M3" i="22"/>
  <c r="K3" i="22"/>
  <c r="H97" i="22"/>
  <c r="H99" i="22"/>
  <c r="H101" i="22"/>
  <c r="H103" i="22"/>
  <c r="H105" i="22"/>
  <c r="H107" i="22"/>
  <c r="H121" i="22"/>
  <c r="H125" i="22"/>
  <c r="H159" i="22"/>
  <c r="H171" i="22"/>
  <c r="H173" i="22"/>
  <c r="H175" i="22"/>
  <c r="H177" i="22"/>
  <c r="H179" i="22"/>
  <c r="H181" i="22"/>
  <c r="H183" i="22"/>
  <c r="H185" i="22"/>
  <c r="H187" i="22"/>
  <c r="H189" i="22"/>
  <c r="H191" i="22"/>
  <c r="H193" i="22"/>
  <c r="H195" i="22"/>
  <c r="H197" i="22"/>
  <c r="H199" i="22"/>
  <c r="H201" i="22"/>
  <c r="H203" i="22"/>
  <c r="H205" i="22"/>
  <c r="H207" i="22"/>
  <c r="H231" i="22"/>
  <c r="H295" i="22"/>
  <c r="M3" i="23"/>
  <c r="H74" i="23"/>
  <c r="H76" i="23"/>
  <c r="H78" i="23"/>
  <c r="H80" i="23"/>
  <c r="H82" i="23"/>
  <c r="H84" i="23"/>
  <c r="H86" i="23"/>
  <c r="N3" i="23"/>
  <c r="O3" i="23"/>
  <c r="H3" i="20"/>
  <c r="H3" i="19"/>
  <c r="H11" i="19"/>
  <c r="H19" i="19"/>
  <c r="H27" i="19"/>
  <c r="H35" i="19"/>
  <c r="H43" i="19"/>
  <c r="H51" i="19"/>
  <c r="H59" i="19"/>
  <c r="H67" i="19"/>
  <c r="H75" i="19"/>
  <c r="H83" i="19"/>
  <c r="H91" i="19"/>
  <c r="H99" i="19"/>
  <c r="H107" i="19"/>
  <c r="H115" i="19"/>
  <c r="H193" i="19"/>
  <c r="H201" i="19"/>
  <c r="H234" i="19"/>
  <c r="H236" i="19"/>
  <c r="H238" i="19"/>
  <c r="H240" i="19"/>
  <c r="H242" i="19"/>
  <c r="H244" i="19"/>
  <c r="H246" i="19"/>
  <c r="H248" i="19"/>
  <c r="H250" i="19"/>
  <c r="H252" i="19"/>
  <c r="H254" i="19"/>
  <c r="H256" i="19"/>
  <c r="H258" i="19"/>
  <c r="H260" i="19"/>
  <c r="H262" i="19"/>
  <c r="H264" i="19"/>
  <c r="H266" i="19"/>
  <c r="H268" i="19"/>
  <c r="H270" i="19"/>
  <c r="H272" i="19"/>
  <c r="H274" i="19"/>
  <c r="H2023" i="18"/>
  <c r="H2021" i="18"/>
  <c r="H2019" i="18"/>
  <c r="H2017" i="18"/>
  <c r="H2015" i="18"/>
  <c r="H2013" i="18"/>
  <c r="H2011" i="18"/>
  <c r="H2009" i="18"/>
  <c r="H2007" i="18"/>
  <c r="H2005" i="18"/>
  <c r="H2003" i="18"/>
  <c r="H2001" i="18"/>
  <c r="H1999" i="18"/>
  <c r="H1997" i="18"/>
  <c r="H1995" i="18"/>
  <c r="H1993" i="18"/>
  <c r="H1991" i="18"/>
  <c r="H1989" i="18"/>
  <c r="H1987" i="18"/>
  <c r="H1985" i="18"/>
  <c r="H1983" i="18"/>
  <c r="H1981" i="18"/>
  <c r="H1979" i="18"/>
  <c r="H1977" i="18"/>
  <c r="H6" i="18"/>
  <c r="H11" i="18"/>
  <c r="H14" i="18"/>
  <c r="H19" i="18"/>
  <c r="H22" i="18"/>
  <c r="H27" i="18"/>
  <c r="H30" i="18"/>
  <c r="H35" i="18"/>
  <c r="H38" i="18"/>
  <c r="H43" i="18"/>
  <c r="H46" i="18"/>
  <c r="H51" i="18"/>
  <c r="H52" i="18"/>
  <c r="H69" i="18"/>
  <c r="H72" i="18"/>
  <c r="H78" i="18"/>
  <c r="H83" i="18"/>
  <c r="H84" i="18"/>
  <c r="H101" i="18"/>
  <c r="H104" i="18"/>
  <c r="H110" i="18"/>
  <c r="H115" i="18"/>
  <c r="H116" i="18"/>
  <c r="H133" i="18"/>
  <c r="H136" i="18"/>
  <c r="H142" i="18"/>
  <c r="H147" i="18"/>
  <c r="H148" i="18"/>
  <c r="H163" i="18"/>
  <c r="H164" i="18"/>
  <c r="H179" i="18"/>
  <c r="H180" i="18"/>
  <c r="H195" i="18"/>
  <c r="H196" i="18"/>
  <c r="H211" i="18"/>
  <c r="H212" i="18"/>
  <c r="H227" i="18"/>
  <c r="H228" i="18"/>
  <c r="H243" i="18"/>
  <c r="H244" i="18"/>
  <c r="H259" i="18"/>
  <c r="H260" i="18"/>
  <c r="H275" i="18"/>
  <c r="H276" i="18"/>
  <c r="H291" i="18"/>
  <c r="H292" i="18"/>
  <c r="H307" i="18"/>
  <c r="H308" i="18"/>
  <c r="H323" i="18"/>
  <c r="H324" i="18"/>
  <c r="H339" i="18"/>
  <c r="H340" i="18"/>
  <c r="H355" i="18"/>
  <c r="H356" i="18"/>
  <c r="H371" i="18"/>
  <c r="H372" i="18"/>
  <c r="H387" i="18"/>
  <c r="H388" i="18"/>
  <c r="H403" i="18"/>
  <c r="H404" i="18"/>
  <c r="H419" i="18"/>
  <c r="H420" i="18"/>
  <c r="H75" i="18"/>
  <c r="H76" i="18"/>
  <c r="H107" i="18"/>
  <c r="H108" i="18"/>
  <c r="H139" i="18"/>
  <c r="H140" i="18"/>
  <c r="H151" i="18"/>
  <c r="H152" i="18"/>
  <c r="H167" i="18"/>
  <c r="H168" i="18"/>
  <c r="H183" i="18"/>
  <c r="H184" i="18"/>
  <c r="H199" i="18"/>
  <c r="H200" i="18"/>
  <c r="H215" i="18"/>
  <c r="H216" i="18"/>
  <c r="H231" i="18"/>
  <c r="H232" i="18"/>
  <c r="H247" i="18"/>
  <c r="H248" i="18"/>
  <c r="H263" i="18"/>
  <c r="H264" i="18"/>
  <c r="H279" i="18"/>
  <c r="H280" i="18"/>
  <c r="H295" i="18"/>
  <c r="H296" i="18"/>
  <c r="H311" i="18"/>
  <c r="H312" i="18"/>
  <c r="H327" i="18"/>
  <c r="H328" i="18"/>
  <c r="H343" i="18"/>
  <c r="H344" i="18"/>
  <c r="H359" i="18"/>
  <c r="H360" i="18"/>
  <c r="H375" i="18"/>
  <c r="H376" i="18"/>
  <c r="H391" i="18"/>
  <c r="H392" i="18"/>
  <c r="H407" i="18"/>
  <c r="H408" i="18"/>
  <c r="H423" i="18"/>
  <c r="H424" i="18"/>
  <c r="H439" i="18"/>
  <c r="H440" i="18"/>
  <c r="H455" i="18"/>
  <c r="H456" i="18"/>
  <c r="H471" i="18"/>
  <c r="H472" i="18"/>
  <c r="H487" i="18"/>
  <c r="H488" i="18"/>
  <c r="H7" i="18"/>
  <c r="H10" i="18"/>
  <c r="H15" i="18"/>
  <c r="H18" i="18"/>
  <c r="H23" i="18"/>
  <c r="H26" i="18"/>
  <c r="H31" i="18"/>
  <c r="H34" i="18"/>
  <c r="H39" i="18"/>
  <c r="H42" i="18"/>
  <c r="H47" i="18"/>
  <c r="H50" i="18"/>
  <c r="H53" i="18"/>
  <c r="H56" i="18"/>
  <c r="H62" i="18"/>
  <c r="H67" i="18"/>
  <c r="H68" i="18"/>
  <c r="H85" i="18"/>
  <c r="H88" i="18"/>
  <c r="H94" i="18"/>
  <c r="H99" i="18"/>
  <c r="H100" i="18"/>
  <c r="H117" i="18"/>
  <c r="H120" i="18"/>
  <c r="H126" i="18"/>
  <c r="H131" i="18"/>
  <c r="H132" i="18"/>
  <c r="H149" i="18"/>
  <c r="H155" i="18"/>
  <c r="H156" i="18"/>
  <c r="H171" i="18"/>
  <c r="H172" i="18"/>
  <c r="H187" i="18"/>
  <c r="H188" i="18"/>
  <c r="H203" i="18"/>
  <c r="H204" i="18"/>
  <c r="H219" i="18"/>
  <c r="H220" i="18"/>
  <c r="H235" i="18"/>
  <c r="H236" i="18"/>
  <c r="H251" i="18"/>
  <c r="H252" i="18"/>
  <c r="H267" i="18"/>
  <c r="H268" i="18"/>
  <c r="H283" i="18"/>
  <c r="H284" i="18"/>
  <c r="H299" i="18"/>
  <c r="H300" i="18"/>
  <c r="H315" i="18"/>
  <c r="H316" i="18"/>
  <c r="H331" i="18"/>
  <c r="H332" i="18"/>
  <c r="H347" i="18"/>
  <c r="H348" i="18"/>
  <c r="H363" i="18"/>
  <c r="H364" i="18"/>
  <c r="H379" i="18"/>
  <c r="H380" i="18"/>
  <c r="H395" i="18"/>
  <c r="H396" i="18"/>
  <c r="H411" i="18"/>
  <c r="H412" i="18"/>
  <c r="H59" i="18"/>
  <c r="H60" i="18"/>
  <c r="H91" i="18"/>
  <c r="H92" i="18"/>
  <c r="H123" i="18"/>
  <c r="H124" i="18"/>
  <c r="H159" i="18"/>
  <c r="H160" i="18"/>
  <c r="H175" i="18"/>
  <c r="H176" i="18"/>
  <c r="H191" i="18"/>
  <c r="H192" i="18"/>
  <c r="H207" i="18"/>
  <c r="H208" i="18"/>
  <c r="H223" i="18"/>
  <c r="H224" i="18"/>
  <c r="H239" i="18"/>
  <c r="H240" i="18"/>
  <c r="H255" i="18"/>
  <c r="H256" i="18"/>
  <c r="H271" i="18"/>
  <c r="H272" i="18"/>
  <c r="H287" i="18"/>
  <c r="H288" i="18"/>
  <c r="H303" i="18"/>
  <c r="H304" i="18"/>
  <c r="H319" i="18"/>
  <c r="H320" i="18"/>
  <c r="H335" i="18"/>
  <c r="H336" i="18"/>
  <c r="H351" i="18"/>
  <c r="H352" i="18"/>
  <c r="H367" i="18"/>
  <c r="H368" i="18"/>
  <c r="H383" i="18"/>
  <c r="H384" i="18"/>
  <c r="H399" i="18"/>
  <c r="H400" i="18"/>
  <c r="H415" i="18"/>
  <c r="H416" i="18"/>
  <c r="H431" i="18"/>
  <c r="H432" i="18"/>
  <c r="H447" i="18"/>
  <c r="H448" i="18"/>
  <c r="H463" i="18"/>
  <c r="H464" i="18"/>
  <c r="H479" i="18"/>
  <c r="H480" i="18"/>
  <c r="H57" i="18"/>
  <c r="H65" i="18"/>
  <c r="H73" i="18"/>
  <c r="H81" i="18"/>
  <c r="H89" i="18"/>
  <c r="H97" i="18"/>
  <c r="H105" i="18"/>
  <c r="H113" i="18"/>
  <c r="H121" i="18"/>
  <c r="H129" i="18"/>
  <c r="H137" i="18"/>
  <c r="H145" i="18"/>
  <c r="H153" i="18"/>
  <c r="H161" i="18"/>
  <c r="H169" i="18"/>
  <c r="H177" i="18"/>
  <c r="H185" i="18"/>
  <c r="H193" i="18"/>
  <c r="H201" i="18"/>
  <c r="H209" i="18"/>
  <c r="H217" i="18"/>
  <c r="H225" i="18"/>
  <c r="H233" i="18"/>
  <c r="H241" i="18"/>
  <c r="H249" i="18"/>
  <c r="H257" i="18"/>
  <c r="H265" i="18"/>
  <c r="H273" i="18"/>
  <c r="H281" i="18"/>
  <c r="H289" i="18"/>
  <c r="H297" i="18"/>
  <c r="H305" i="18"/>
  <c r="H313" i="18"/>
  <c r="H321" i="18"/>
  <c r="H329" i="18"/>
  <c r="H337" i="18"/>
  <c r="H345" i="18"/>
  <c r="H353" i="18"/>
  <c r="H361" i="18"/>
  <c r="H369" i="18"/>
  <c r="H377" i="18"/>
  <c r="H385" i="18"/>
  <c r="H393" i="18"/>
  <c r="H401" i="18"/>
  <c r="H409" i="18"/>
  <c r="H417" i="18"/>
  <c r="H425" i="18"/>
  <c r="H428" i="18"/>
  <c r="H433" i="18"/>
  <c r="H436" i="18"/>
  <c r="H441" i="18"/>
  <c r="H444" i="18"/>
  <c r="H449" i="18"/>
  <c r="H452" i="18"/>
  <c r="H457" i="18"/>
  <c r="H460" i="18"/>
  <c r="H465" i="18"/>
  <c r="H468" i="18"/>
  <c r="H473" i="18"/>
  <c r="H476" i="18"/>
  <c r="H481" i="18"/>
  <c r="H484" i="18"/>
  <c r="H489" i="18"/>
  <c r="H492" i="18"/>
  <c r="H497" i="18"/>
  <c r="H500" i="18"/>
  <c r="H505" i="18"/>
  <c r="H508" i="18"/>
  <c r="H513" i="18"/>
  <c r="H516" i="18"/>
  <c r="H521" i="18"/>
  <c r="H524" i="18"/>
  <c r="H529" i="18"/>
  <c r="H532" i="18"/>
  <c r="H537" i="18"/>
  <c r="H540" i="18"/>
  <c r="H545" i="18"/>
  <c r="H548" i="18"/>
  <c r="H553" i="18"/>
  <c r="H556" i="18"/>
  <c r="H561" i="18"/>
  <c r="H564" i="18"/>
  <c r="H569" i="18"/>
  <c r="H572" i="18"/>
  <c r="H577" i="18"/>
  <c r="H580" i="18"/>
  <c r="H585" i="18"/>
  <c r="H588" i="18"/>
  <c r="H593" i="18"/>
  <c r="H596" i="18"/>
  <c r="H601" i="18"/>
  <c r="H604" i="18"/>
  <c r="H609" i="18"/>
  <c r="H612" i="18"/>
  <c r="H617" i="18"/>
  <c r="H620" i="18"/>
  <c r="H625" i="18"/>
  <c r="H628" i="18"/>
  <c r="H634" i="18"/>
  <c r="H639" i="18"/>
  <c r="H645" i="18"/>
  <c r="H651" i="18"/>
  <c r="H654" i="18"/>
  <c r="H657" i="18"/>
  <c r="H660" i="18"/>
  <c r="H666" i="18"/>
  <c r="H671" i="18"/>
  <c r="H677" i="18"/>
  <c r="H683" i="18"/>
  <c r="H686" i="18"/>
  <c r="H689" i="18"/>
  <c r="H692" i="18"/>
  <c r="H698" i="18"/>
  <c r="H703" i="18"/>
  <c r="H709" i="18"/>
  <c r="H715" i="18"/>
  <c r="H718" i="18"/>
  <c r="H721" i="18"/>
  <c r="H724" i="18"/>
  <c r="H730" i="18"/>
  <c r="H735" i="18"/>
  <c r="H962" i="18"/>
  <c r="H972" i="18"/>
  <c r="H157" i="18"/>
  <c r="H165" i="18"/>
  <c r="H173" i="18"/>
  <c r="H181" i="18"/>
  <c r="H189" i="18"/>
  <c r="H197" i="18"/>
  <c r="H205" i="18"/>
  <c r="H213" i="18"/>
  <c r="H221" i="18"/>
  <c r="H229" i="18"/>
  <c r="H237" i="18"/>
  <c r="H245" i="18"/>
  <c r="H253" i="18"/>
  <c r="H261" i="18"/>
  <c r="H269" i="18"/>
  <c r="H277" i="18"/>
  <c r="H285" i="18"/>
  <c r="H293" i="18"/>
  <c r="H301" i="18"/>
  <c r="H309" i="18"/>
  <c r="H317" i="18"/>
  <c r="H325" i="18"/>
  <c r="H333" i="18"/>
  <c r="H341" i="18"/>
  <c r="H349" i="18"/>
  <c r="H357" i="18"/>
  <c r="H365" i="18"/>
  <c r="H373" i="18"/>
  <c r="H381" i="18"/>
  <c r="H389" i="18"/>
  <c r="H397" i="18"/>
  <c r="H405" i="18"/>
  <c r="H413" i="18"/>
  <c r="H421" i="18"/>
  <c r="H429" i="18"/>
  <c r="H437" i="18"/>
  <c r="H445" i="18"/>
  <c r="H453" i="18"/>
  <c r="H461" i="18"/>
  <c r="H469" i="18"/>
  <c r="H477" i="18"/>
  <c r="H485" i="18"/>
  <c r="H493" i="18"/>
  <c r="H496" i="18"/>
  <c r="H501" i="18"/>
  <c r="H504" i="18"/>
  <c r="H509" i="18"/>
  <c r="H512" i="18"/>
  <c r="H517" i="18"/>
  <c r="H520" i="18"/>
  <c r="H525" i="18"/>
  <c r="H528" i="18"/>
  <c r="H533" i="18"/>
  <c r="H536" i="18"/>
  <c r="H541" i="18"/>
  <c r="H544" i="18"/>
  <c r="H549" i="18"/>
  <c r="H552" i="18"/>
  <c r="H557" i="18"/>
  <c r="H560" i="18"/>
  <c r="H565" i="18"/>
  <c r="H568" i="18"/>
  <c r="H573" i="18"/>
  <c r="H576" i="18"/>
  <c r="H581" i="18"/>
  <c r="H584" i="18"/>
  <c r="H589" i="18"/>
  <c r="H592" i="18"/>
  <c r="H597" i="18"/>
  <c r="H600" i="18"/>
  <c r="H605" i="18"/>
  <c r="H608" i="18"/>
  <c r="H613" i="18"/>
  <c r="H616" i="18"/>
  <c r="H621" i="18"/>
  <c r="H624" i="18"/>
  <c r="H629" i="18"/>
  <c r="H635" i="18"/>
  <c r="H638" i="18"/>
  <c r="H641" i="18"/>
  <c r="H644" i="18"/>
  <c r="H650" i="18"/>
  <c r="H655" i="18"/>
  <c r="H661" i="18"/>
  <c r="H667" i="18"/>
  <c r="H670" i="18"/>
  <c r="H673" i="18"/>
  <c r="H676" i="18"/>
  <c r="H682" i="18"/>
  <c r="H687" i="18"/>
  <c r="H693" i="18"/>
  <c r="H699" i="18"/>
  <c r="H702" i="18"/>
  <c r="H705" i="18"/>
  <c r="H708" i="18"/>
  <c r="H714" i="18"/>
  <c r="H719" i="18"/>
  <c r="H725" i="18"/>
  <c r="H731" i="18"/>
  <c r="H734" i="18"/>
  <c r="H737" i="18"/>
  <c r="H984" i="18"/>
  <c r="H886" i="18"/>
  <c r="H890" i="18"/>
  <c r="H894" i="18"/>
  <c r="H898" i="18"/>
  <c r="H902" i="18"/>
  <c r="H906" i="18"/>
  <c r="H910" i="18"/>
  <c r="H914" i="18"/>
  <c r="H918" i="18"/>
  <c r="H922" i="18"/>
  <c r="H926" i="18"/>
  <c r="H930" i="18"/>
  <c r="H934" i="18"/>
  <c r="H938" i="18"/>
  <c r="H942" i="18"/>
  <c r="H946" i="18"/>
  <c r="H950" i="18"/>
  <c r="H954" i="18"/>
  <c r="H957" i="18"/>
  <c r="H961" i="18"/>
  <c r="H967" i="18"/>
  <c r="H981" i="18"/>
  <c r="H987" i="18"/>
  <c r="H993" i="18"/>
  <c r="H999" i="18"/>
  <c r="H1005" i="18"/>
  <c r="H1013" i="18"/>
  <c r="H1021" i="18"/>
  <c r="H1029" i="18"/>
  <c r="H1037" i="18"/>
  <c r="H1045" i="18"/>
  <c r="H1053" i="18"/>
  <c r="H1061" i="18"/>
  <c r="H1069" i="18"/>
  <c r="H1077" i="18"/>
  <c r="H1085" i="18"/>
  <c r="H1093" i="18"/>
  <c r="H1101" i="18"/>
  <c r="H1109" i="18"/>
  <c r="H1117" i="18"/>
  <c r="H1125" i="18"/>
  <c r="H1133" i="18"/>
  <c r="H1141" i="18"/>
  <c r="H1149" i="18"/>
  <c r="H1157" i="18"/>
  <c r="H1165" i="18"/>
  <c r="H1173" i="18"/>
  <c r="H1181" i="18"/>
  <c r="H1189" i="18"/>
  <c r="H1197" i="18"/>
  <c r="H1205" i="18"/>
  <c r="H1213" i="18"/>
  <c r="H1221" i="18"/>
  <c r="H1229" i="18"/>
  <c r="H1237" i="18"/>
  <c r="H1245" i="18"/>
  <c r="H1253" i="18"/>
  <c r="H1261" i="18"/>
  <c r="H1272" i="18"/>
  <c r="H1289" i="18"/>
  <c r="H1308" i="18"/>
  <c r="H1315" i="18"/>
  <c r="H944" i="18"/>
  <c r="H948" i="18"/>
  <c r="H952" i="18"/>
  <c r="H959" i="18"/>
  <c r="H965" i="18"/>
  <c r="H971" i="18"/>
  <c r="H977" i="18"/>
  <c r="H983" i="18"/>
  <c r="H997" i="18"/>
  <c r="H1001" i="18"/>
  <c r="H1009" i="18"/>
  <c r="H1017" i="18"/>
  <c r="H1025" i="18"/>
  <c r="H1033" i="18"/>
  <c r="H1041" i="18"/>
  <c r="H1049" i="18"/>
  <c r="H1057" i="18"/>
  <c r="H1065" i="18"/>
  <c r="H1073" i="18"/>
  <c r="H1081" i="18"/>
  <c r="H1089" i="18"/>
  <c r="H1097" i="18"/>
  <c r="H1105" i="18"/>
  <c r="H1113" i="18"/>
  <c r="H1121" i="18"/>
  <c r="H1129" i="18"/>
  <c r="H1137" i="18"/>
  <c r="H1145" i="18"/>
  <c r="H1153" i="18"/>
  <c r="H1161" i="18"/>
  <c r="H1169" i="18"/>
  <c r="H1177" i="18"/>
  <c r="H1185" i="18"/>
  <c r="H1193" i="18"/>
  <c r="H1201" i="18"/>
  <c r="H1209" i="18"/>
  <c r="H1217" i="18"/>
  <c r="H1225" i="18"/>
  <c r="H1233" i="18"/>
  <c r="H1241" i="18"/>
  <c r="H1249" i="18"/>
  <c r="H1257" i="18"/>
  <c r="H1265" i="18"/>
  <c r="H1270" i="18"/>
  <c r="H1280" i="18"/>
  <c r="H1300" i="18"/>
  <c r="H1306" i="18"/>
  <c r="H1267" i="18"/>
  <c r="H1275" i="18"/>
  <c r="H1278" i="18"/>
  <c r="H1282" i="18"/>
  <c r="H1285" i="18"/>
  <c r="H1291" i="18"/>
  <c r="H1297" i="18"/>
  <c r="H1303" i="18"/>
  <c r="H1317" i="18"/>
  <c r="H1416" i="18"/>
  <c r="H1420" i="18"/>
  <c r="H1424" i="18"/>
  <c r="H1428" i="18"/>
  <c r="H1432" i="18"/>
  <c r="H1436" i="18"/>
  <c r="H1440" i="18"/>
  <c r="H1444" i="18"/>
  <c r="H1448" i="18"/>
  <c r="H1452" i="18"/>
  <c r="H1456" i="18"/>
  <c r="H1460" i="18"/>
  <c r="H1464" i="18"/>
  <c r="H1468" i="18"/>
  <c r="H1473" i="18"/>
  <c r="H1479" i="18"/>
  <c r="H1489" i="18"/>
  <c r="H1495" i="18"/>
  <c r="H1505" i="18"/>
  <c r="H1511" i="18"/>
  <c r="H1521" i="18"/>
  <c r="H1527" i="18"/>
  <c r="H1531" i="18"/>
  <c r="H1543" i="18"/>
  <c r="H1551" i="18"/>
  <c r="H1559" i="18"/>
  <c r="H1567" i="18"/>
  <c r="H1575" i="18"/>
  <c r="H1583" i="18"/>
  <c r="H1591" i="18"/>
  <c r="H1599" i="18"/>
  <c r="H1607" i="18"/>
  <c r="H1615" i="18"/>
  <c r="H1623" i="18"/>
  <c r="H1634" i="18"/>
  <c r="H1641" i="18"/>
  <c r="H1650" i="18"/>
  <c r="H1657" i="18"/>
  <c r="H1666" i="18"/>
  <c r="H1795" i="18"/>
  <c r="H1798" i="18"/>
  <c r="H1414" i="18"/>
  <c r="H1418" i="18"/>
  <c r="H1422" i="18"/>
  <c r="H1426" i="18"/>
  <c r="H1430" i="18"/>
  <c r="H1434" i="18"/>
  <c r="H1438" i="18"/>
  <c r="H1442" i="18"/>
  <c r="H1446" i="18"/>
  <c r="H1450" i="18"/>
  <c r="H1454" i="18"/>
  <c r="H1458" i="18"/>
  <c r="H1462" i="18"/>
  <c r="H1466" i="18"/>
  <c r="H1470" i="18"/>
  <c r="H1533" i="18"/>
  <c r="H1539" i="18"/>
  <c r="H1547" i="18"/>
  <c r="H1555" i="18"/>
  <c r="H1563" i="18"/>
  <c r="H1571" i="18"/>
  <c r="H1579" i="18"/>
  <c r="H1587" i="18"/>
  <c r="H1595" i="18"/>
  <c r="H1603" i="18"/>
  <c r="H1611" i="18"/>
  <c r="H1619" i="18"/>
  <c r="H1627" i="18"/>
  <c r="H1633" i="18"/>
  <c r="H1642" i="18"/>
  <c r="H1649" i="18"/>
  <c r="H1658" i="18"/>
  <c r="H1665" i="18"/>
  <c r="H1674" i="18"/>
  <c r="H1681" i="18"/>
  <c r="H1686" i="18"/>
  <c r="H1689" i="18"/>
  <c r="H1694" i="18"/>
  <c r="H1697" i="18"/>
  <c r="H1702" i="18"/>
  <c r="H1705" i="18"/>
  <c r="H1710" i="18"/>
  <c r="H1713" i="18"/>
  <c r="H1718" i="18"/>
  <c r="H1721" i="18"/>
  <c r="H1726" i="18"/>
  <c r="H1729" i="18"/>
  <c r="H1734" i="18"/>
  <c r="H1737" i="18"/>
  <c r="H1742" i="18"/>
  <c r="H1745" i="18"/>
  <c r="H1750" i="18"/>
  <c r="H1753" i="18"/>
  <c r="H1758" i="18"/>
  <c r="H1761" i="18"/>
  <c r="H1766" i="18"/>
  <c r="H1769" i="18"/>
  <c r="H1774" i="18"/>
  <c r="H1777" i="18"/>
  <c r="H1782" i="18"/>
  <c r="H1785" i="18"/>
  <c r="H1790" i="18"/>
  <c r="H1793" i="18"/>
  <c r="H1797" i="18"/>
  <c r="H1801" i="18"/>
  <c r="H1825" i="18"/>
  <c r="H1829" i="18"/>
  <c r="H1833" i="18"/>
  <c r="H1837" i="18"/>
  <c r="H1841" i="18"/>
  <c r="H1845" i="18"/>
  <c r="H1849" i="18"/>
  <c r="H1853" i="18"/>
  <c r="H1857" i="18"/>
  <c r="H1861" i="18"/>
  <c r="H1865" i="18"/>
  <c r="H1869" i="18"/>
  <c r="H1873" i="18"/>
  <c r="H1877" i="18"/>
  <c r="H1881" i="18"/>
  <c r="H1885" i="18"/>
  <c r="H1889" i="18"/>
  <c r="H1893" i="18"/>
  <c r="H1897" i="18"/>
  <c r="H1901" i="18"/>
  <c r="H1905" i="18"/>
  <c r="H1909" i="18"/>
  <c r="H1913" i="18"/>
  <c r="H1917" i="18"/>
  <c r="H1921" i="18"/>
  <c r="H1925" i="18"/>
  <c r="H1929" i="18"/>
  <c r="H1933" i="18"/>
  <c r="H1937" i="18"/>
  <c r="H1941" i="18"/>
  <c r="H1945" i="18"/>
  <c r="H1949" i="18"/>
  <c r="H1953" i="18"/>
  <c r="H3" i="18"/>
  <c r="H632" i="18"/>
  <c r="H640" i="18"/>
  <c r="H648" i="18"/>
  <c r="H656" i="18"/>
  <c r="H664" i="18"/>
  <c r="H672" i="18"/>
  <c r="H680" i="18"/>
  <c r="H688" i="18"/>
  <c r="H696" i="18"/>
  <c r="H704" i="18"/>
  <c r="H712" i="18"/>
  <c r="H720" i="18"/>
  <c r="H728" i="18"/>
  <c r="H736" i="18"/>
  <c r="H740" i="18"/>
  <c r="H739" i="18"/>
  <c r="H744" i="18"/>
  <c r="H743" i="18"/>
  <c r="H748" i="18"/>
  <c r="H747" i="18"/>
  <c r="H752" i="18"/>
  <c r="H751" i="18"/>
  <c r="H742" i="18"/>
  <c r="H741" i="18"/>
  <c r="H746" i="18"/>
  <c r="H745" i="18"/>
  <c r="H750" i="18"/>
  <c r="H749" i="18"/>
  <c r="H754" i="18"/>
  <c r="H753" i="18"/>
  <c r="H955" i="18"/>
  <c r="H960" i="18"/>
  <c r="H1000" i="18"/>
  <c r="H755" i="18"/>
  <c r="H757" i="18"/>
  <c r="H759" i="18"/>
  <c r="H761" i="18"/>
  <c r="H763" i="18"/>
  <c r="H765" i="18"/>
  <c r="H767" i="18"/>
  <c r="H769" i="18"/>
  <c r="H771" i="18"/>
  <c r="H773" i="18"/>
  <c r="H775" i="18"/>
  <c r="H777" i="18"/>
  <c r="H779" i="18"/>
  <c r="H781" i="18"/>
  <c r="H783" i="18"/>
  <c r="H785" i="18"/>
  <c r="H787" i="18"/>
  <c r="H789" i="18"/>
  <c r="H791" i="18"/>
  <c r="H793" i="18"/>
  <c r="H795" i="18"/>
  <c r="H797" i="18"/>
  <c r="H799" i="18"/>
  <c r="H801" i="18"/>
  <c r="H803" i="18"/>
  <c r="H805" i="18"/>
  <c r="H807" i="18"/>
  <c r="H809" i="18"/>
  <c r="H811" i="18"/>
  <c r="H813" i="18"/>
  <c r="H815" i="18"/>
  <c r="H817" i="18"/>
  <c r="H819" i="18"/>
  <c r="H821" i="18"/>
  <c r="H823" i="18"/>
  <c r="H825" i="18"/>
  <c r="H827" i="18"/>
  <c r="H829" i="18"/>
  <c r="H831" i="18"/>
  <c r="H833" i="18"/>
  <c r="H835" i="18"/>
  <c r="H837" i="18"/>
  <c r="H839" i="18"/>
  <c r="H841" i="18"/>
  <c r="H843" i="18"/>
  <c r="H845" i="18"/>
  <c r="H847" i="18"/>
  <c r="H849" i="18"/>
  <c r="H851" i="18"/>
  <c r="H853" i="18"/>
  <c r="H855" i="18"/>
  <c r="H857" i="18"/>
  <c r="H859" i="18"/>
  <c r="H861" i="18"/>
  <c r="H863" i="18"/>
  <c r="H865" i="18"/>
  <c r="H867" i="18"/>
  <c r="H869" i="18"/>
  <c r="H871" i="18"/>
  <c r="H873" i="18"/>
  <c r="H875" i="18"/>
  <c r="H877" i="18"/>
  <c r="H879" i="18"/>
  <c r="H881" i="18"/>
  <c r="H883" i="18"/>
  <c r="H885" i="18"/>
  <c r="H887" i="18"/>
  <c r="H889" i="18"/>
  <c r="H891" i="18"/>
  <c r="H893" i="18"/>
  <c r="H895" i="18"/>
  <c r="H897" i="18"/>
  <c r="H899" i="18"/>
  <c r="H901" i="18"/>
  <c r="H903" i="18"/>
  <c r="H905" i="18"/>
  <c r="H907" i="18"/>
  <c r="H909" i="18"/>
  <c r="H911" i="18"/>
  <c r="H913" i="18"/>
  <c r="H915" i="18"/>
  <c r="H917" i="18"/>
  <c r="H919" i="18"/>
  <c r="H921" i="18"/>
  <c r="H923" i="18"/>
  <c r="H925" i="18"/>
  <c r="H927" i="18"/>
  <c r="H929" i="18"/>
  <c r="H931" i="18"/>
  <c r="H933" i="18"/>
  <c r="H935" i="18"/>
  <c r="H937" i="18"/>
  <c r="H939" i="18"/>
  <c r="H941" i="18"/>
  <c r="H943" i="18"/>
  <c r="H945" i="18"/>
  <c r="H947" i="18"/>
  <c r="H949" i="18"/>
  <c r="H951" i="18"/>
  <c r="H953" i="18"/>
  <c r="H958" i="18"/>
  <c r="H966" i="18"/>
  <c r="H974" i="18"/>
  <c r="H982" i="18"/>
  <c r="H990" i="18"/>
  <c r="H998" i="18"/>
  <c r="H1320" i="18"/>
  <c r="H1321" i="18"/>
  <c r="H1324" i="18"/>
  <c r="H1325" i="18"/>
  <c r="H1328" i="18"/>
  <c r="H1329" i="18"/>
  <c r="H1332" i="18"/>
  <c r="H1333" i="18"/>
  <c r="H1336" i="18"/>
  <c r="H1337" i="18"/>
  <c r="H1340" i="18"/>
  <c r="H1341" i="18"/>
  <c r="H1344" i="18"/>
  <c r="H1345" i="18"/>
  <c r="H1348" i="18"/>
  <c r="H1349" i="18"/>
  <c r="H1352" i="18"/>
  <c r="H1353" i="18"/>
  <c r="H1356" i="18"/>
  <c r="H1357" i="18"/>
  <c r="H1360" i="18"/>
  <c r="H1361" i="18"/>
  <c r="H1364" i="18"/>
  <c r="H1365" i="18"/>
  <c r="H1368" i="18"/>
  <c r="H1369" i="18"/>
  <c r="H1372" i="18"/>
  <c r="H1373" i="18"/>
  <c r="H1376" i="18"/>
  <c r="H1377" i="18"/>
  <c r="H1380" i="18"/>
  <c r="H1381" i="18"/>
  <c r="H1384" i="18"/>
  <c r="H1385" i="18"/>
  <c r="H1388" i="18"/>
  <c r="H1389" i="18"/>
  <c r="H1392" i="18"/>
  <c r="H1393" i="18"/>
  <c r="H1396" i="18"/>
  <c r="H1397" i="18"/>
  <c r="H1400" i="18"/>
  <c r="H1401" i="18"/>
  <c r="H1404" i="18"/>
  <c r="H1405" i="18"/>
  <c r="H1408" i="18"/>
  <c r="H1409" i="18"/>
  <c r="H1412" i="18"/>
  <c r="H1413" i="18"/>
  <c r="H1281" i="18"/>
  <c r="H1286" i="18"/>
  <c r="H1294" i="18"/>
  <c r="H1302" i="18"/>
  <c r="H1310" i="18"/>
  <c r="H1318" i="18"/>
  <c r="H1322" i="18"/>
  <c r="H1323" i="18"/>
  <c r="H1326" i="18"/>
  <c r="H1327" i="18"/>
  <c r="H1330" i="18"/>
  <c r="H1331" i="18"/>
  <c r="H1334" i="18"/>
  <c r="H1335" i="18"/>
  <c r="H1338" i="18"/>
  <c r="H1339" i="18"/>
  <c r="H1342" i="18"/>
  <c r="H1343" i="18"/>
  <c r="H1346" i="18"/>
  <c r="H1347" i="18"/>
  <c r="H1350" i="18"/>
  <c r="H1351" i="18"/>
  <c r="H1354" i="18"/>
  <c r="H1355" i="18"/>
  <c r="H1358" i="18"/>
  <c r="H1359" i="18"/>
  <c r="H1362" i="18"/>
  <c r="H1363" i="18"/>
  <c r="H1366" i="18"/>
  <c r="H1367" i="18"/>
  <c r="H1370" i="18"/>
  <c r="H1371" i="18"/>
  <c r="H1374" i="18"/>
  <c r="H1375" i="18"/>
  <c r="H1378" i="18"/>
  <c r="H1379" i="18"/>
  <c r="H1382" i="18"/>
  <c r="H1383" i="18"/>
  <c r="H1386" i="18"/>
  <c r="H1387" i="18"/>
  <c r="H1390" i="18"/>
  <c r="H1391" i="18"/>
  <c r="H1394" i="18"/>
  <c r="H1395" i="18"/>
  <c r="H1398" i="18"/>
  <c r="H1399" i="18"/>
  <c r="H1402" i="18"/>
  <c r="H1403" i="18"/>
  <c r="H1406" i="18"/>
  <c r="H1407" i="18"/>
  <c r="H1410" i="18"/>
  <c r="H1411" i="18"/>
  <c r="H1415" i="18"/>
  <c r="H1417" i="18"/>
  <c r="H1419" i="18"/>
  <c r="H1421" i="18"/>
  <c r="H1423" i="18"/>
  <c r="H1425" i="18"/>
  <c r="H1427" i="18"/>
  <c r="H1429" i="18"/>
  <c r="H1431" i="18"/>
  <c r="H1433" i="18"/>
  <c r="H1435" i="18"/>
  <c r="H1437" i="18"/>
  <c r="H1439" i="18"/>
  <c r="H1441" i="18"/>
  <c r="H1443" i="18"/>
  <c r="H1445" i="18"/>
  <c r="H1447" i="18"/>
  <c r="H1449" i="18"/>
  <c r="H1451" i="18"/>
  <c r="H1453" i="18"/>
  <c r="H1455" i="18"/>
  <c r="H1457" i="18"/>
  <c r="H1459" i="18"/>
  <c r="H1461" i="18"/>
  <c r="H1463" i="18"/>
  <c r="H1465" i="18"/>
  <c r="H1467" i="18"/>
  <c r="H1469" i="18"/>
  <c r="H1471" i="18"/>
  <c r="H1476" i="18"/>
  <c r="H1484" i="18"/>
  <c r="H1492" i="18"/>
  <c r="H1500" i="18"/>
  <c r="H1508" i="18"/>
  <c r="H1516" i="18"/>
  <c r="H1524" i="18"/>
  <c r="H1532" i="18"/>
  <c r="H1530" i="18"/>
  <c r="H1472" i="18"/>
  <c r="H1480" i="18"/>
  <c r="H1488" i="18"/>
  <c r="H1496" i="18"/>
  <c r="H1504" i="18"/>
  <c r="H1512" i="18"/>
  <c r="H1520" i="18"/>
  <c r="H1528" i="18"/>
  <c r="H1536" i="18"/>
  <c r="H1637" i="18"/>
  <c r="H1645" i="18"/>
  <c r="H1653" i="18"/>
  <c r="H1661" i="18"/>
  <c r="H1669" i="18"/>
  <c r="H1677" i="18"/>
  <c r="H1631" i="18"/>
  <c r="H1639" i="18"/>
  <c r="H1647" i="18"/>
  <c r="H1655" i="18"/>
  <c r="H1663" i="18"/>
  <c r="H1671" i="18"/>
  <c r="H1679" i="18"/>
  <c r="H1796" i="18"/>
  <c r="H1794" i="18"/>
  <c r="H1803" i="18"/>
  <c r="H1802" i="18"/>
  <c r="H1807" i="18"/>
  <c r="H1806" i="18"/>
  <c r="H1811" i="18"/>
  <c r="H1810" i="18"/>
  <c r="H1815" i="18"/>
  <c r="H1814" i="18"/>
  <c r="H1819" i="18"/>
  <c r="H1818" i="18"/>
  <c r="H1800" i="18"/>
  <c r="L3" i="20"/>
  <c r="O3" i="20"/>
  <c r="K3" i="20"/>
  <c r="N3" i="20"/>
  <c r="M3" i="20"/>
  <c r="H1805" i="18"/>
  <c r="H1804" i="18"/>
  <c r="H1809" i="18"/>
  <c r="H1808" i="18"/>
  <c r="H1813" i="18"/>
  <c r="H1812" i="18"/>
  <c r="H1817" i="18"/>
  <c r="H1816" i="18"/>
  <c r="H1821" i="18"/>
  <c r="H1820" i="18"/>
  <c r="H1822" i="18"/>
  <c r="H1824" i="18"/>
  <c r="H1826" i="18"/>
  <c r="H1828" i="18"/>
  <c r="H1830" i="18"/>
  <c r="H1832" i="18"/>
  <c r="H1834" i="18"/>
  <c r="H1836" i="18"/>
  <c r="H1838" i="18"/>
  <c r="H1840" i="18"/>
  <c r="H1842" i="18"/>
  <c r="H1844" i="18"/>
  <c r="H1846" i="18"/>
  <c r="H1848" i="18"/>
  <c r="H1850" i="18"/>
  <c r="H1852" i="18"/>
  <c r="H1854" i="18"/>
  <c r="H1856" i="18"/>
  <c r="H1858" i="18"/>
  <c r="H1860" i="18"/>
  <c r="H1862" i="18"/>
  <c r="H1864" i="18"/>
  <c r="H1866" i="18"/>
  <c r="H1868" i="18"/>
  <c r="H1870" i="18"/>
  <c r="H1872" i="18"/>
  <c r="H1874" i="18"/>
  <c r="H1876" i="18"/>
  <c r="H1878" i="18"/>
  <c r="H1880" i="18"/>
  <c r="H1882" i="18"/>
  <c r="H1884" i="18"/>
  <c r="H1886" i="18"/>
  <c r="H1888" i="18"/>
  <c r="H1890" i="18"/>
  <c r="H1892" i="18"/>
  <c r="H1894" i="18"/>
  <c r="H1896" i="18"/>
  <c r="H1898" i="18"/>
  <c r="H1900" i="18"/>
  <c r="H1902" i="18"/>
  <c r="H1904" i="18"/>
  <c r="H1906" i="18"/>
  <c r="H1908" i="18"/>
  <c r="H1910" i="18"/>
  <c r="H1912" i="18"/>
  <c r="H1914" i="18"/>
  <c r="H1916" i="18"/>
  <c r="H1918" i="18"/>
  <c r="H1920" i="18"/>
  <c r="H1922" i="18"/>
  <c r="H1924" i="18"/>
  <c r="H1926" i="18"/>
  <c r="H1928" i="18"/>
  <c r="H1930" i="18"/>
  <c r="H1932" i="18"/>
  <c r="H1934" i="18"/>
  <c r="H1936" i="18"/>
  <c r="H1938" i="18"/>
  <c r="H1940" i="18"/>
  <c r="H1942" i="18"/>
  <c r="H1944" i="18"/>
  <c r="H1946" i="18"/>
  <c r="H1948" i="18"/>
  <c r="H1950" i="18"/>
  <c r="H1952" i="18"/>
  <c r="H1954" i="18"/>
  <c r="H2" i="19"/>
  <c r="H26" i="17"/>
  <c r="H29" i="17"/>
  <c r="H58" i="17"/>
  <c r="H61" i="17"/>
  <c r="H72" i="17"/>
  <c r="H74" i="17"/>
  <c r="H13" i="17"/>
  <c r="H45" i="17"/>
  <c r="H21" i="17"/>
  <c r="H53" i="17"/>
  <c r="H2" i="17"/>
  <c r="H7" i="17"/>
  <c r="H15" i="17"/>
  <c r="H23" i="17"/>
  <c r="H31" i="17"/>
  <c r="H39" i="17"/>
  <c r="H47" i="17"/>
  <c r="H55" i="17"/>
  <c r="H63" i="17"/>
  <c r="H71" i="17"/>
  <c r="H77" i="17"/>
  <c r="H3" i="17"/>
  <c r="H6" i="17"/>
  <c r="H11" i="17"/>
  <c r="H14" i="17"/>
  <c r="H19" i="17"/>
  <c r="H22" i="17"/>
  <c r="H27" i="17"/>
  <c r="H30" i="17"/>
  <c r="H35" i="17"/>
  <c r="H38" i="17"/>
  <c r="H43" i="17"/>
  <c r="H46" i="17"/>
  <c r="H51" i="17"/>
  <c r="H54" i="17"/>
  <c r="H59" i="17"/>
  <c r="H62" i="17"/>
  <c r="H67" i="17"/>
  <c r="H70" i="17"/>
  <c r="H75" i="17"/>
  <c r="H4" i="17"/>
  <c r="H9" i="17"/>
  <c r="H12" i="17"/>
  <c r="H17" i="17"/>
  <c r="H20" i="17"/>
  <c r="H25" i="17"/>
  <c r="H28" i="17"/>
  <c r="H33" i="17"/>
  <c r="H36" i="17"/>
  <c r="H41" i="17"/>
  <c r="H44" i="17"/>
  <c r="H49" i="17"/>
  <c r="H52" i="17"/>
  <c r="H57" i="17"/>
  <c r="H60" i="17"/>
  <c r="H65" i="17"/>
  <c r="H68" i="17"/>
  <c r="H73" i="17"/>
  <c r="H76" i="17"/>
  <c r="H3" i="16"/>
  <c r="H24" i="16"/>
  <c r="H27" i="16"/>
  <c r="H32" i="16"/>
  <c r="H35" i="16"/>
  <c r="H40" i="16"/>
  <c r="H43" i="16"/>
  <c r="H48" i="16"/>
  <c r="H52" i="16"/>
  <c r="H65" i="16"/>
  <c r="H68" i="16"/>
  <c r="H71" i="16"/>
  <c r="H79" i="16"/>
  <c r="H87" i="16"/>
  <c r="H95" i="16"/>
  <c r="H103" i="16"/>
  <c r="H111" i="16"/>
  <c r="H119" i="16"/>
  <c r="H127" i="16"/>
  <c r="H135" i="16"/>
  <c r="H143" i="16"/>
  <c r="H151" i="16"/>
  <c r="H159" i="16"/>
  <c r="H167" i="16"/>
  <c r="H175" i="16"/>
  <c r="H183" i="16"/>
  <c r="H191" i="16"/>
  <c r="H199" i="16"/>
  <c r="H207" i="16"/>
  <c r="H339" i="16"/>
  <c r="H20" i="16"/>
  <c r="H23" i="16"/>
  <c r="H28" i="16"/>
  <c r="H31" i="16"/>
  <c r="H36" i="16"/>
  <c r="H39" i="16"/>
  <c r="H44" i="16"/>
  <c r="H47" i="16"/>
  <c r="H57" i="16"/>
  <c r="H60" i="16"/>
  <c r="H75" i="16"/>
  <c r="H83" i="16"/>
  <c r="H91" i="16"/>
  <c r="H99" i="16"/>
  <c r="H107" i="16"/>
  <c r="H115" i="16"/>
  <c r="H123" i="16"/>
  <c r="H131" i="16"/>
  <c r="H139" i="16"/>
  <c r="H147" i="16"/>
  <c r="H155" i="16"/>
  <c r="H163" i="16"/>
  <c r="H171" i="16"/>
  <c r="H179" i="16"/>
  <c r="H187" i="16"/>
  <c r="H195" i="16"/>
  <c r="H203" i="16"/>
  <c r="H335" i="16"/>
  <c r="H1950" i="15"/>
  <c r="H1942" i="15"/>
  <c r="H1934" i="15"/>
  <c r="H1926" i="15"/>
  <c r="H1918" i="15"/>
  <c r="H1910" i="15"/>
  <c r="H1902" i="15"/>
  <c r="H1899" i="15"/>
  <c r="H1951" i="15"/>
  <c r="H1946" i="15"/>
  <c r="H1943" i="15"/>
  <c r="H1938" i="15"/>
  <c r="H1935" i="15"/>
  <c r="H1930" i="15"/>
  <c r="H1927" i="15"/>
  <c r="H1922" i="15"/>
  <c r="H1914" i="15"/>
  <c r="H1895" i="15"/>
  <c r="H1948" i="15"/>
  <c r="H1945" i="15"/>
  <c r="H1940" i="15"/>
  <c r="H1937" i="15"/>
  <c r="H1932" i="15"/>
  <c r="H1929" i="15"/>
  <c r="H1924" i="15"/>
  <c r="H1921" i="15"/>
  <c r="H1916" i="15"/>
  <c r="H1913" i="15"/>
  <c r="H1908" i="15"/>
  <c r="H1905" i="15"/>
  <c r="H1897" i="15"/>
  <c r="H2" i="15"/>
  <c r="K3" i="16"/>
  <c r="L3" i="16"/>
  <c r="H55" i="16"/>
  <c r="H63" i="16"/>
  <c r="H53" i="16"/>
  <c r="M3" i="16" s="1"/>
  <c r="H61" i="16"/>
  <c r="H51" i="16"/>
  <c r="H56" i="16"/>
  <c r="H59" i="16"/>
  <c r="H67" i="16"/>
  <c r="L3" i="17"/>
  <c r="O3" i="17"/>
  <c r="K3" i="17"/>
  <c r="M3" i="17"/>
  <c r="H73" i="14"/>
  <c r="H4" i="14"/>
  <c r="H7" i="14"/>
  <c r="H12" i="14"/>
  <c r="H15" i="14"/>
  <c r="H20" i="14"/>
  <c r="H23" i="14"/>
  <c r="H28" i="14"/>
  <c r="H31" i="14"/>
  <c r="H36" i="14"/>
  <c r="H39" i="14"/>
  <c r="H44" i="14"/>
  <c r="H47" i="14"/>
  <c r="H52" i="14"/>
  <c r="H55" i="14"/>
  <c r="H60" i="14"/>
  <c r="H63" i="14"/>
  <c r="H68" i="14"/>
  <c r="H71" i="14"/>
  <c r="H108" i="13"/>
  <c r="H112" i="13"/>
  <c r="H116" i="13"/>
  <c r="H268" i="13"/>
  <c r="H284" i="13"/>
  <c r="H300" i="13"/>
  <c r="H316" i="13"/>
  <c r="H332" i="13"/>
  <c r="H3" i="13"/>
  <c r="H106" i="13"/>
  <c r="H110" i="13"/>
  <c r="H114" i="13"/>
  <c r="H256" i="13"/>
  <c r="H276" i="13"/>
  <c r="H292" i="13"/>
  <c r="H308" i="13"/>
  <c r="H324" i="13"/>
  <c r="H209" i="13"/>
  <c r="H217" i="13"/>
  <c r="H225" i="13"/>
  <c r="H233" i="13"/>
  <c r="H241" i="13"/>
  <c r="H245" i="13"/>
  <c r="H252" i="13"/>
  <c r="H255" i="13"/>
  <c r="H258" i="13"/>
  <c r="H267" i="13"/>
  <c r="H275" i="13"/>
  <c r="H283" i="13"/>
  <c r="H291" i="13"/>
  <c r="H299" i="13"/>
  <c r="H307" i="13"/>
  <c r="H315" i="13"/>
  <c r="H323" i="13"/>
  <c r="H331" i="13"/>
  <c r="H339" i="13"/>
  <c r="H213" i="13"/>
  <c r="H221" i="13"/>
  <c r="H229" i="13"/>
  <c r="H237" i="13"/>
  <c r="H243" i="13"/>
  <c r="H247" i="13"/>
  <c r="H250" i="13"/>
  <c r="H260" i="13"/>
  <c r="H263" i="13"/>
  <c r="H271" i="13"/>
  <c r="H279" i="13"/>
  <c r="H287" i="13"/>
  <c r="H295" i="13"/>
  <c r="H303" i="13"/>
  <c r="H311" i="13"/>
  <c r="H319" i="13"/>
  <c r="H327" i="13"/>
  <c r="H335" i="13"/>
  <c r="H4" i="12"/>
  <c r="H12" i="12"/>
  <c r="H18" i="12"/>
  <c r="H26" i="12"/>
  <c r="H34" i="12"/>
  <c r="H42" i="12"/>
  <c r="H50" i="12"/>
  <c r="H58" i="12"/>
  <c r="H66" i="12"/>
  <c r="H74" i="12"/>
  <c r="H82" i="12"/>
  <c r="H90" i="12"/>
  <c r="H98" i="12"/>
  <c r="H106" i="12"/>
  <c r="H114" i="12"/>
  <c r="H122" i="12"/>
  <c r="H130" i="12"/>
  <c r="H138" i="12"/>
  <c r="H146" i="12"/>
  <c r="H154" i="12"/>
  <c r="H162" i="12"/>
  <c r="H170" i="12"/>
  <c r="H178" i="12"/>
  <c r="H185" i="12"/>
  <c r="H196" i="12"/>
  <c r="H199" i="12"/>
  <c r="H210" i="12"/>
  <c r="H217" i="12"/>
  <c r="H228" i="12"/>
  <c r="H231" i="12"/>
  <c r="H242" i="12"/>
  <c r="H249" i="12"/>
  <c r="H260" i="12"/>
  <c r="H263" i="12"/>
  <c r="H267" i="12"/>
  <c r="H273" i="12"/>
  <c r="H279" i="12"/>
  <c r="H283" i="12"/>
  <c r="H289" i="12"/>
  <c r="H295" i="12"/>
  <c r="H299" i="12"/>
  <c r="H305" i="12"/>
  <c r="H311" i="12"/>
  <c r="H315" i="12"/>
  <c r="H321" i="12"/>
  <c r="H327" i="12"/>
  <c r="H331" i="12"/>
  <c r="H337" i="12"/>
  <c r="H343" i="12"/>
  <c r="H347" i="12"/>
  <c r="H353" i="12"/>
  <c r="H359" i="12"/>
  <c r="H363" i="12"/>
  <c r="H369" i="12"/>
  <c r="H375" i="12"/>
  <c r="H379" i="12"/>
  <c r="H385" i="12"/>
  <c r="H391" i="12"/>
  <c r="H395" i="12"/>
  <c r="H401" i="12"/>
  <c r="H407" i="12"/>
  <c r="H411" i="12"/>
  <c r="H417" i="12"/>
  <c r="H423" i="12"/>
  <c r="H427" i="12"/>
  <c r="H433" i="12"/>
  <c r="H439" i="12"/>
  <c r="H443" i="12"/>
  <c r="H449" i="12"/>
  <c r="H455" i="12"/>
  <c r="H459" i="12"/>
  <c r="H465" i="12"/>
  <c r="H471" i="12"/>
  <c r="H475" i="12"/>
  <c r="H481" i="12"/>
  <c r="H487" i="12"/>
  <c r="H491" i="12"/>
  <c r="H497" i="12"/>
  <c r="H503" i="12"/>
  <c r="H507" i="12"/>
  <c r="H513" i="12"/>
  <c r="H519" i="12"/>
  <c r="H527" i="12"/>
  <c r="H535" i="12"/>
  <c r="H543" i="12"/>
  <c r="H551" i="12"/>
  <c r="H559" i="12"/>
  <c r="H567" i="12"/>
  <c r="H575" i="12"/>
  <c r="H583" i="12"/>
  <c r="H591" i="12"/>
  <c r="H599" i="12"/>
  <c r="H607" i="12"/>
  <c r="H615" i="12"/>
  <c r="H623" i="12"/>
  <c r="H631" i="12"/>
  <c r="H639" i="12"/>
  <c r="H647" i="12"/>
  <c r="H658" i="12"/>
  <c r="H667" i="12"/>
  <c r="H681" i="12"/>
  <c r="H690" i="12"/>
  <c r="H852" i="12"/>
  <c r="H862" i="12"/>
  <c r="H863" i="12"/>
  <c r="H926" i="12"/>
  <c r="H927" i="12"/>
  <c r="H2" i="12"/>
  <c r="H7" i="12"/>
  <c r="H10" i="12"/>
  <c r="H21" i="12"/>
  <c r="H24" i="12"/>
  <c r="H29" i="12"/>
  <c r="H32" i="12"/>
  <c r="H37" i="12"/>
  <c r="H40" i="12"/>
  <c r="H45" i="12"/>
  <c r="H48" i="12"/>
  <c r="H53" i="12"/>
  <c r="H56" i="12"/>
  <c r="H61" i="12"/>
  <c r="H64" i="12"/>
  <c r="H69" i="12"/>
  <c r="H72" i="12"/>
  <c r="H77" i="12"/>
  <c r="H80" i="12"/>
  <c r="H85" i="12"/>
  <c r="H88" i="12"/>
  <c r="H93" i="12"/>
  <c r="H96" i="12"/>
  <c r="H101" i="12"/>
  <c r="H104" i="12"/>
  <c r="H109" i="12"/>
  <c r="H112" i="12"/>
  <c r="H117" i="12"/>
  <c r="H120" i="12"/>
  <c r="H125" i="12"/>
  <c r="H128" i="12"/>
  <c r="H133" i="12"/>
  <c r="H136" i="12"/>
  <c r="H141" i="12"/>
  <c r="H144" i="12"/>
  <c r="H149" i="12"/>
  <c r="H152" i="12"/>
  <c r="H157" i="12"/>
  <c r="H160" i="12"/>
  <c r="H165" i="12"/>
  <c r="H168" i="12"/>
  <c r="H173" i="12"/>
  <c r="H176" i="12"/>
  <c r="H182" i="12"/>
  <c r="H186" i="12"/>
  <c r="H193" i="12"/>
  <c r="H204" i="12"/>
  <c r="H207" i="12"/>
  <c r="H214" i="12"/>
  <c r="H218" i="12"/>
  <c r="H225" i="12"/>
  <c r="H236" i="12"/>
  <c r="H239" i="12"/>
  <c r="H246" i="12"/>
  <c r="H250" i="12"/>
  <c r="H257" i="12"/>
  <c r="H270" i="12"/>
  <c r="H277" i="12"/>
  <c r="H286" i="12"/>
  <c r="H293" i="12"/>
  <c r="H302" i="12"/>
  <c r="H309" i="12"/>
  <c r="H318" i="12"/>
  <c r="H325" i="12"/>
  <c r="H334" i="12"/>
  <c r="H341" i="12"/>
  <c r="H350" i="12"/>
  <c r="H357" i="12"/>
  <c r="H366" i="12"/>
  <c r="H373" i="12"/>
  <c r="H382" i="12"/>
  <c r="H389" i="12"/>
  <c r="H398" i="12"/>
  <c r="H405" i="12"/>
  <c r="H414" i="12"/>
  <c r="H421" i="12"/>
  <c r="H430" i="12"/>
  <c r="H437" i="12"/>
  <c r="H446" i="12"/>
  <c r="H453" i="12"/>
  <c r="H462" i="12"/>
  <c r="H469" i="12"/>
  <c r="H478" i="12"/>
  <c r="H485" i="12"/>
  <c r="H494" i="12"/>
  <c r="H501" i="12"/>
  <c r="H510" i="12"/>
  <c r="H517" i="12"/>
  <c r="H522" i="12"/>
  <c r="H525" i="12"/>
  <c r="H530" i="12"/>
  <c r="H533" i="12"/>
  <c r="H538" i="12"/>
  <c r="H541" i="12"/>
  <c r="H546" i="12"/>
  <c r="H549" i="12"/>
  <c r="H554" i="12"/>
  <c r="H557" i="12"/>
  <c r="H562" i="12"/>
  <c r="H565" i="12"/>
  <c r="H570" i="12"/>
  <c r="H573" i="12"/>
  <c r="H578" i="12"/>
  <c r="H581" i="12"/>
  <c r="H586" i="12"/>
  <c r="H589" i="12"/>
  <c r="H594" i="12"/>
  <c r="H597" i="12"/>
  <c r="H602" i="12"/>
  <c r="H605" i="12"/>
  <c r="H610" i="12"/>
  <c r="H613" i="12"/>
  <c r="H618" i="12"/>
  <c r="H621" i="12"/>
  <c r="H626" i="12"/>
  <c r="H629" i="12"/>
  <c r="H634" i="12"/>
  <c r="H637" i="12"/>
  <c r="H642" i="12"/>
  <c r="H645" i="12"/>
  <c r="H650" i="12"/>
  <c r="H659" i="12"/>
  <c r="H664" i="12"/>
  <c r="H670" i="12"/>
  <c r="H673" i="12"/>
  <c r="H682" i="12"/>
  <c r="H691" i="12"/>
  <c r="H696" i="12"/>
  <c r="H878" i="12"/>
  <c r="H879" i="12"/>
  <c r="H846" i="12"/>
  <c r="H847" i="12"/>
  <c r="H894" i="12"/>
  <c r="H895" i="12"/>
  <c r="H910" i="12"/>
  <c r="H911" i="12"/>
  <c r="H653" i="12"/>
  <c r="H661" i="12"/>
  <c r="H669" i="12"/>
  <c r="H677" i="12"/>
  <c r="H685" i="12"/>
  <c r="H693" i="12"/>
  <c r="H698" i="12"/>
  <c r="H702" i="12"/>
  <c r="H706" i="12"/>
  <c r="H710" i="12"/>
  <c r="H714" i="12"/>
  <c r="H718" i="12"/>
  <c r="H722" i="12"/>
  <c r="H726" i="12"/>
  <c r="H730" i="12"/>
  <c r="H734" i="12"/>
  <c r="H738" i="12"/>
  <c r="H742" i="12"/>
  <c r="H746" i="12"/>
  <c r="H750" i="12"/>
  <c r="H754" i="12"/>
  <c r="H758" i="12"/>
  <c r="H762" i="12"/>
  <c r="H766" i="12"/>
  <c r="H770" i="12"/>
  <c r="H774" i="12"/>
  <c r="H778" i="12"/>
  <c r="H782" i="12"/>
  <c r="H786" i="12"/>
  <c r="H790" i="12"/>
  <c r="H794" i="12"/>
  <c r="H798" i="12"/>
  <c r="H802" i="12"/>
  <c r="H806" i="12"/>
  <c r="H810" i="12"/>
  <c r="H814" i="12"/>
  <c r="H818" i="12"/>
  <c r="H822" i="12"/>
  <c r="H826" i="12"/>
  <c r="H830" i="12"/>
  <c r="H834" i="12"/>
  <c r="H840" i="12"/>
  <c r="H850" i="12"/>
  <c r="H856" i="12"/>
  <c r="H866" i="12"/>
  <c r="H872" i="12"/>
  <c r="H882" i="12"/>
  <c r="H888" i="12"/>
  <c r="H898" i="12"/>
  <c r="H904" i="12"/>
  <c r="H914" i="12"/>
  <c r="H920" i="12"/>
  <c r="H930" i="12"/>
  <c r="H936" i="12"/>
  <c r="H991" i="12"/>
  <c r="H1007" i="12"/>
  <c r="H1023" i="12"/>
  <c r="H1039" i="12"/>
  <c r="H1055" i="12"/>
  <c r="H1115" i="12"/>
  <c r="H1126" i="12"/>
  <c r="H1129" i="12"/>
  <c r="H1140" i="12"/>
  <c r="H1147" i="12"/>
  <c r="H1158" i="12"/>
  <c r="H1161" i="12"/>
  <c r="H1172" i="12"/>
  <c r="H1240" i="12"/>
  <c r="H961" i="12"/>
  <c r="H965" i="12"/>
  <c r="H969" i="12"/>
  <c r="H973" i="12"/>
  <c r="H977" i="12"/>
  <c r="H981" i="12"/>
  <c r="H985" i="12"/>
  <c r="H989" i="12"/>
  <c r="H995" i="12"/>
  <c r="H1001" i="12"/>
  <c r="H1005" i="12"/>
  <c r="H1011" i="12"/>
  <c r="H1017" i="12"/>
  <c r="H1021" i="12"/>
  <c r="H1027" i="12"/>
  <c r="H1033" i="12"/>
  <c r="H1037" i="12"/>
  <c r="H1043" i="12"/>
  <c r="H1049" i="12"/>
  <c r="H1053" i="12"/>
  <c r="H1116" i="12"/>
  <c r="H1123" i="12"/>
  <c r="H1134" i="12"/>
  <c r="H1137" i="12"/>
  <c r="H1148" i="12"/>
  <c r="H1155" i="12"/>
  <c r="H1166" i="12"/>
  <c r="H1169" i="12"/>
  <c r="H1180" i="12"/>
  <c r="H992" i="12"/>
  <c r="H999" i="12"/>
  <c r="H1008" i="12"/>
  <c r="H1015" i="12"/>
  <c r="H1024" i="12"/>
  <c r="H1031" i="12"/>
  <c r="H1040" i="12"/>
  <c r="H1047" i="12"/>
  <c r="H1120" i="12"/>
  <c r="H1124" i="12"/>
  <c r="H1131" i="12"/>
  <c r="H1142" i="12"/>
  <c r="H1145" i="12"/>
  <c r="H1152" i="12"/>
  <c r="H1156" i="12"/>
  <c r="H1163" i="12"/>
  <c r="H1174" i="12"/>
  <c r="H1177" i="12"/>
  <c r="H1209" i="12"/>
  <c r="H1208" i="12"/>
  <c r="H1179" i="12"/>
  <c r="H1193" i="12"/>
  <c r="H1204" i="12"/>
  <c r="H1396" i="12"/>
  <c r="H1400" i="12"/>
  <c r="H1404" i="12"/>
  <c r="H1408" i="12"/>
  <c r="H1412" i="12"/>
  <c r="H1416" i="12"/>
  <c r="H1420" i="12"/>
  <c r="H1424" i="12"/>
  <c r="H1428" i="12"/>
  <c r="H1432" i="12"/>
  <c r="H1436" i="12"/>
  <c r="H1440" i="12"/>
  <c r="H1444" i="12"/>
  <c r="H1448" i="12"/>
  <c r="H1452" i="12"/>
  <c r="H1456" i="12"/>
  <c r="H1460" i="12"/>
  <c r="H1464" i="12"/>
  <c r="H1468" i="12"/>
  <c r="H1472" i="12"/>
  <c r="H1476" i="12"/>
  <c r="H1480" i="12"/>
  <c r="H1484" i="12"/>
  <c r="H1488" i="12"/>
  <c r="H1492" i="12"/>
  <c r="H1496" i="12"/>
  <c r="H1500" i="12"/>
  <c r="H1504" i="12"/>
  <c r="H1511" i="12"/>
  <c r="H1514" i="12"/>
  <c r="H1527" i="12"/>
  <c r="H1530" i="12"/>
  <c r="H1543" i="12"/>
  <c r="H1546" i="12"/>
  <c r="H1559" i="12"/>
  <c r="H1562" i="12"/>
  <c r="H1575" i="12"/>
  <c r="H1578" i="12"/>
  <c r="H1591" i="12"/>
  <c r="H1594" i="12"/>
  <c r="H1607" i="12"/>
  <c r="H1610" i="12"/>
  <c r="H1628" i="12"/>
  <c r="H1660" i="12"/>
  <c r="H1692" i="12"/>
  <c r="H1724" i="12"/>
  <c r="H1772" i="12"/>
  <c r="H1187" i="12"/>
  <c r="H1198" i="12"/>
  <c r="H1201" i="12"/>
  <c r="H1212" i="12"/>
  <c r="H1219" i="12"/>
  <c r="H1230" i="12"/>
  <c r="H1233" i="12"/>
  <c r="H1244" i="12"/>
  <c r="H1251" i="12"/>
  <c r="H1262" i="12"/>
  <c r="H1265" i="12"/>
  <c r="H1275" i="12"/>
  <c r="H1305" i="12"/>
  <c r="H1309" i="12"/>
  <c r="H1313" i="12"/>
  <c r="H1317" i="12"/>
  <c r="H1321" i="12"/>
  <c r="H1325" i="12"/>
  <c r="H1329" i="12"/>
  <c r="H1333" i="12"/>
  <c r="H1337" i="12"/>
  <c r="H1341" i="12"/>
  <c r="H1345" i="12"/>
  <c r="H1349" i="12"/>
  <c r="H1353" i="12"/>
  <c r="H1357" i="12"/>
  <c r="H1361" i="12"/>
  <c r="H1365" i="12"/>
  <c r="H1369" i="12"/>
  <c r="H1373" i="12"/>
  <c r="H1377" i="12"/>
  <c r="H1381" i="12"/>
  <c r="H1385" i="12"/>
  <c r="H1389" i="12"/>
  <c r="H1393" i="12"/>
  <c r="H1397" i="12"/>
  <c r="H1401" i="12"/>
  <c r="H1405" i="12"/>
  <c r="H1409" i="12"/>
  <c r="H1413" i="12"/>
  <c r="H1417" i="12"/>
  <c r="H1421" i="12"/>
  <c r="H1425" i="12"/>
  <c r="H1429" i="12"/>
  <c r="H1433" i="12"/>
  <c r="H1437" i="12"/>
  <c r="H1441" i="12"/>
  <c r="H1445" i="12"/>
  <c r="H1449" i="12"/>
  <c r="H1453" i="12"/>
  <c r="H1457" i="12"/>
  <c r="H1461" i="12"/>
  <c r="H1465" i="12"/>
  <c r="H1469" i="12"/>
  <c r="H1473" i="12"/>
  <c r="H1477" i="12"/>
  <c r="H1481" i="12"/>
  <c r="H1485" i="12"/>
  <c r="H1489" i="12"/>
  <c r="H1493" i="12"/>
  <c r="H1497" i="12"/>
  <c r="H1501" i="12"/>
  <c r="H1505" i="12"/>
  <c r="H1515" i="12"/>
  <c r="H1518" i="12"/>
  <c r="H1531" i="12"/>
  <c r="H1534" i="12"/>
  <c r="H1547" i="12"/>
  <c r="H1550" i="12"/>
  <c r="H1563" i="12"/>
  <c r="H1566" i="12"/>
  <c r="H1579" i="12"/>
  <c r="H1582" i="12"/>
  <c r="H1595" i="12"/>
  <c r="H1598" i="12"/>
  <c r="H1185" i="12"/>
  <c r="H1203" i="12"/>
  <c r="H1214" i="12"/>
  <c r="H1217" i="12"/>
  <c r="H1228" i="12"/>
  <c r="H1235" i="12"/>
  <c r="H1246" i="12"/>
  <c r="H1249" i="12"/>
  <c r="H1260" i="12"/>
  <c r="H1267" i="12"/>
  <c r="H1283" i="12"/>
  <c r="H1287" i="12"/>
  <c r="H1291" i="12"/>
  <c r="H1295" i="12"/>
  <c r="H1299" i="12"/>
  <c r="H1303" i="12"/>
  <c r="H1307" i="12"/>
  <c r="H1311" i="12"/>
  <c r="H1315" i="12"/>
  <c r="H1319" i="12"/>
  <c r="H1323" i="12"/>
  <c r="H1327" i="12"/>
  <c r="H1331" i="12"/>
  <c r="H1335" i="12"/>
  <c r="H1339" i="12"/>
  <c r="H1343" i="12"/>
  <c r="H1347" i="12"/>
  <c r="H1351" i="12"/>
  <c r="H1355" i="12"/>
  <c r="H1359" i="12"/>
  <c r="H1363" i="12"/>
  <c r="H1367" i="12"/>
  <c r="H1371" i="12"/>
  <c r="H1375" i="12"/>
  <c r="H1379" i="12"/>
  <c r="H1383" i="12"/>
  <c r="H1387" i="12"/>
  <c r="H1391" i="12"/>
  <c r="H1614" i="12"/>
  <c r="H1627" i="12"/>
  <c r="H1630" i="12"/>
  <c r="H1643" i="12"/>
  <c r="H1646" i="12"/>
  <c r="H1659" i="12"/>
  <c r="H1662" i="12"/>
  <c r="H1675" i="12"/>
  <c r="H1678" i="12"/>
  <c r="H1691" i="12"/>
  <c r="H1694" i="12"/>
  <c r="H1707" i="12"/>
  <c r="H1710" i="12"/>
  <c r="H1723" i="12"/>
  <c r="H1726" i="12"/>
  <c r="H1746" i="12"/>
  <c r="H1753" i="12"/>
  <c r="H1757" i="12"/>
  <c r="H1760" i="12"/>
  <c r="H1767" i="12"/>
  <c r="H1778" i="12"/>
  <c r="H1781" i="12"/>
  <c r="H1619" i="12"/>
  <c r="H1622" i="12"/>
  <c r="H1635" i="12"/>
  <c r="H1638" i="12"/>
  <c r="H1651" i="12"/>
  <c r="H1654" i="12"/>
  <c r="H1667" i="12"/>
  <c r="H1670" i="12"/>
  <c r="H1683" i="12"/>
  <c r="H1686" i="12"/>
  <c r="H1699" i="12"/>
  <c r="H1702" i="12"/>
  <c r="H1715" i="12"/>
  <c r="H1718" i="12"/>
  <c r="H1731" i="12"/>
  <c r="H1741" i="12"/>
  <c r="H1744" i="12"/>
  <c r="H1748" i="12"/>
  <c r="H1751" i="12"/>
  <c r="H1762" i="12"/>
  <c r="H1765" i="12"/>
  <c r="H1776" i="12"/>
  <c r="H16" i="12"/>
  <c r="H181" i="12"/>
  <c r="H189" i="12"/>
  <c r="H197" i="12"/>
  <c r="H205" i="12"/>
  <c r="H213" i="12"/>
  <c r="H221" i="12"/>
  <c r="H229" i="12"/>
  <c r="H237" i="12"/>
  <c r="H245" i="12"/>
  <c r="H253" i="12"/>
  <c r="H261" i="12"/>
  <c r="H266" i="12"/>
  <c r="H274" i="12"/>
  <c r="H282" i="12"/>
  <c r="H290" i="12"/>
  <c r="H298" i="12"/>
  <c r="H306" i="12"/>
  <c r="H314" i="12"/>
  <c r="H322" i="12"/>
  <c r="H330" i="12"/>
  <c r="H338" i="12"/>
  <c r="H346" i="12"/>
  <c r="H354" i="12"/>
  <c r="H362" i="12"/>
  <c r="H370" i="12"/>
  <c r="H378" i="12"/>
  <c r="H386" i="12"/>
  <c r="H394" i="12"/>
  <c r="H402" i="12"/>
  <c r="H410" i="12"/>
  <c r="H418" i="12"/>
  <c r="H426" i="12"/>
  <c r="H434" i="12"/>
  <c r="H442" i="12"/>
  <c r="H450" i="12"/>
  <c r="H458" i="12"/>
  <c r="H466" i="12"/>
  <c r="H474" i="12"/>
  <c r="H482" i="12"/>
  <c r="H490" i="12"/>
  <c r="H498" i="12"/>
  <c r="H506" i="12"/>
  <c r="H514" i="12"/>
  <c r="H179" i="12"/>
  <c r="H184" i="12"/>
  <c r="H187" i="12"/>
  <c r="H192" i="12"/>
  <c r="H195" i="12"/>
  <c r="H200" i="12"/>
  <c r="H203" i="12"/>
  <c r="H208" i="12"/>
  <c r="H211" i="12"/>
  <c r="H216" i="12"/>
  <c r="H219" i="12"/>
  <c r="H224" i="12"/>
  <c r="H227" i="12"/>
  <c r="H232" i="12"/>
  <c r="H235" i="12"/>
  <c r="H240" i="12"/>
  <c r="H243" i="12"/>
  <c r="H248" i="12"/>
  <c r="H251" i="12"/>
  <c r="H256" i="12"/>
  <c r="H259" i="12"/>
  <c r="H264" i="12"/>
  <c r="H272" i="12"/>
  <c r="H280" i="12"/>
  <c r="H288" i="12"/>
  <c r="H296" i="12"/>
  <c r="H304" i="12"/>
  <c r="H312" i="12"/>
  <c r="H320" i="12"/>
  <c r="H328" i="12"/>
  <c r="H336" i="12"/>
  <c r="H344" i="12"/>
  <c r="H352" i="12"/>
  <c r="H360" i="12"/>
  <c r="H368" i="12"/>
  <c r="H376" i="12"/>
  <c r="H384" i="12"/>
  <c r="H392" i="12"/>
  <c r="H400" i="12"/>
  <c r="H408" i="12"/>
  <c r="H416" i="12"/>
  <c r="H424" i="12"/>
  <c r="H432" i="12"/>
  <c r="H440" i="12"/>
  <c r="H448" i="12"/>
  <c r="H456" i="12"/>
  <c r="H464" i="12"/>
  <c r="H472" i="12"/>
  <c r="H480" i="12"/>
  <c r="H488" i="12"/>
  <c r="H496" i="12"/>
  <c r="H504" i="12"/>
  <c r="H512" i="12"/>
  <c r="H699" i="12"/>
  <c r="H701" i="12"/>
  <c r="H703" i="12"/>
  <c r="H705" i="12"/>
  <c r="H707" i="12"/>
  <c r="H709" i="12"/>
  <c r="H711" i="12"/>
  <c r="H713" i="12"/>
  <c r="H715" i="12"/>
  <c r="H717" i="12"/>
  <c r="H719" i="12"/>
  <c r="H721" i="12"/>
  <c r="H723" i="12"/>
  <c r="H725" i="12"/>
  <c r="H727" i="12"/>
  <c r="H729" i="12"/>
  <c r="H731" i="12"/>
  <c r="H733" i="12"/>
  <c r="H735" i="12"/>
  <c r="H737" i="12"/>
  <c r="H739" i="12"/>
  <c r="H741" i="12"/>
  <c r="H743" i="12"/>
  <c r="H745" i="12"/>
  <c r="H747" i="12"/>
  <c r="H749" i="12"/>
  <c r="H751" i="12"/>
  <c r="H753" i="12"/>
  <c r="H755" i="12"/>
  <c r="H757" i="12"/>
  <c r="H759" i="12"/>
  <c r="H761" i="12"/>
  <c r="H763" i="12"/>
  <c r="H765" i="12"/>
  <c r="H767" i="12"/>
  <c r="H769" i="12"/>
  <c r="H771" i="12"/>
  <c r="H773" i="12"/>
  <c r="H775" i="12"/>
  <c r="H777" i="12"/>
  <c r="H779" i="12"/>
  <c r="H781" i="12"/>
  <c r="H783" i="12"/>
  <c r="H785" i="12"/>
  <c r="H787" i="12"/>
  <c r="H789" i="12"/>
  <c r="H791" i="12"/>
  <c r="H793" i="12"/>
  <c r="H795" i="12"/>
  <c r="H797" i="12"/>
  <c r="H799" i="12"/>
  <c r="H801" i="12"/>
  <c r="H803" i="12"/>
  <c r="H805" i="12"/>
  <c r="H807" i="12"/>
  <c r="H809" i="12"/>
  <c r="H811" i="12"/>
  <c r="H813" i="12"/>
  <c r="H815" i="12"/>
  <c r="H817" i="12"/>
  <c r="H819" i="12"/>
  <c r="H821" i="12"/>
  <c r="H823" i="12"/>
  <c r="H825" i="12"/>
  <c r="H827" i="12"/>
  <c r="H829" i="12"/>
  <c r="H831" i="12"/>
  <c r="H833" i="12"/>
  <c r="H841" i="12"/>
  <c r="H849" i="12"/>
  <c r="H857" i="12"/>
  <c r="H865" i="12"/>
  <c r="H873" i="12"/>
  <c r="H881" i="12"/>
  <c r="H889" i="12"/>
  <c r="H897" i="12"/>
  <c r="H905" i="12"/>
  <c r="H913" i="12"/>
  <c r="H921" i="12"/>
  <c r="H929" i="12"/>
  <c r="H937" i="12"/>
  <c r="H941" i="12"/>
  <c r="H940" i="12"/>
  <c r="H945" i="12"/>
  <c r="H944" i="12"/>
  <c r="H949" i="12"/>
  <c r="H948" i="12"/>
  <c r="H953" i="12"/>
  <c r="H952" i="12"/>
  <c r="H957" i="12"/>
  <c r="H956" i="12"/>
  <c r="H837" i="12"/>
  <c r="H845" i="12"/>
  <c r="H853" i="12"/>
  <c r="H861" i="12"/>
  <c r="H869" i="12"/>
  <c r="H877" i="12"/>
  <c r="H885" i="12"/>
  <c r="H893" i="12"/>
  <c r="H901" i="12"/>
  <c r="H909" i="12"/>
  <c r="H917" i="12"/>
  <c r="H925" i="12"/>
  <c r="H933" i="12"/>
  <c r="H943" i="12"/>
  <c r="H942" i="12"/>
  <c r="H947" i="12"/>
  <c r="H946" i="12"/>
  <c r="H951" i="12"/>
  <c r="H950" i="12"/>
  <c r="H955" i="12"/>
  <c r="H954" i="12"/>
  <c r="H988" i="12"/>
  <c r="H996" i="12"/>
  <c r="H1004" i="12"/>
  <c r="H1012" i="12"/>
  <c r="H1020" i="12"/>
  <c r="H1028" i="12"/>
  <c r="H1036" i="12"/>
  <c r="H1044" i="12"/>
  <c r="H1052" i="12"/>
  <c r="H1059" i="12"/>
  <c r="H1058" i="12"/>
  <c r="H1063" i="12"/>
  <c r="H1062" i="12"/>
  <c r="H1067" i="12"/>
  <c r="H1066" i="12"/>
  <c r="H1071" i="12"/>
  <c r="H1070" i="12"/>
  <c r="H1075" i="12"/>
  <c r="H1074" i="12"/>
  <c r="H1079" i="12"/>
  <c r="H1078" i="12"/>
  <c r="H1083" i="12"/>
  <c r="H1082" i="12"/>
  <c r="H1087" i="12"/>
  <c r="H1086" i="12"/>
  <c r="H1091" i="12"/>
  <c r="H1090" i="12"/>
  <c r="H1095" i="12"/>
  <c r="H1094" i="12"/>
  <c r="H1099" i="12"/>
  <c r="H1098" i="12"/>
  <c r="H1103" i="12"/>
  <c r="H1102" i="12"/>
  <c r="H1107" i="12"/>
  <c r="H1106" i="12"/>
  <c r="H1111" i="12"/>
  <c r="H1110" i="12"/>
  <c r="H958" i="12"/>
  <c r="H960" i="12"/>
  <c r="H962" i="12"/>
  <c r="H964" i="12"/>
  <c r="H966" i="12"/>
  <c r="H968" i="12"/>
  <c r="H970" i="12"/>
  <c r="H972" i="12"/>
  <c r="H974" i="12"/>
  <c r="H976" i="12"/>
  <c r="H978" i="12"/>
  <c r="H980" i="12"/>
  <c r="H982" i="12"/>
  <c r="H984" i="12"/>
  <c r="H986" i="12"/>
  <c r="H994" i="12"/>
  <c r="H1002" i="12"/>
  <c r="H1010" i="12"/>
  <c r="H1018" i="12"/>
  <c r="H1026" i="12"/>
  <c r="H1034" i="12"/>
  <c r="H1042" i="12"/>
  <c r="H1050" i="12"/>
  <c r="H1057" i="12"/>
  <c r="H1056" i="12"/>
  <c r="H1061" i="12"/>
  <c r="H1060" i="12"/>
  <c r="H1065" i="12"/>
  <c r="H1064" i="12"/>
  <c r="H1069" i="12"/>
  <c r="H1068" i="12"/>
  <c r="H1073" i="12"/>
  <c r="H1072" i="12"/>
  <c r="H1077" i="12"/>
  <c r="H1076" i="12"/>
  <c r="H1081" i="12"/>
  <c r="H1080" i="12"/>
  <c r="H1085" i="12"/>
  <c r="H1084" i="12"/>
  <c r="H1089" i="12"/>
  <c r="H1088" i="12"/>
  <c r="H1093" i="12"/>
  <c r="H1092" i="12"/>
  <c r="H1097" i="12"/>
  <c r="H1096" i="12"/>
  <c r="H1101" i="12"/>
  <c r="H1100" i="12"/>
  <c r="H1105" i="12"/>
  <c r="H1104" i="12"/>
  <c r="H1109" i="12"/>
  <c r="H1108" i="12"/>
  <c r="H1113" i="12"/>
  <c r="H1112" i="12"/>
  <c r="H1119" i="12"/>
  <c r="H1127" i="12"/>
  <c r="H1135" i="12"/>
  <c r="H1143" i="12"/>
  <c r="H1151" i="12"/>
  <c r="H1159" i="12"/>
  <c r="H1167" i="12"/>
  <c r="H1175" i="12"/>
  <c r="H1183" i="12"/>
  <c r="H1191" i="12"/>
  <c r="H1199" i="12"/>
  <c r="H1207" i="12"/>
  <c r="H1215" i="12"/>
  <c r="H1223" i="12"/>
  <c r="H1231" i="12"/>
  <c r="H1239" i="12"/>
  <c r="H1247" i="12"/>
  <c r="H1255" i="12"/>
  <c r="H1263" i="12"/>
  <c r="H1271" i="12"/>
  <c r="H1279" i="12"/>
  <c r="H1114" i="12"/>
  <c r="H1117" i="12"/>
  <c r="H1122" i="12"/>
  <c r="H1125" i="12"/>
  <c r="H1130" i="12"/>
  <c r="H1133" i="12"/>
  <c r="H1138" i="12"/>
  <c r="H1141" i="12"/>
  <c r="H1146" i="12"/>
  <c r="H1149" i="12"/>
  <c r="H1154" i="12"/>
  <c r="H1157" i="12"/>
  <c r="H1162" i="12"/>
  <c r="H1165" i="12"/>
  <c r="H1170" i="12"/>
  <c r="H1173" i="12"/>
  <c r="H1178" i="12"/>
  <c r="H1181" i="12"/>
  <c r="H1186" i="12"/>
  <c r="H1189" i="12"/>
  <c r="H1194" i="12"/>
  <c r="H1197" i="12"/>
  <c r="H1202" i="12"/>
  <c r="H1205" i="12"/>
  <c r="H1210" i="12"/>
  <c r="H1213" i="12"/>
  <c r="H1218" i="12"/>
  <c r="H1221" i="12"/>
  <c r="H1226" i="12"/>
  <c r="H1229" i="12"/>
  <c r="H1234" i="12"/>
  <c r="H1237" i="12"/>
  <c r="H1242" i="12"/>
  <c r="H1245" i="12"/>
  <c r="H1250" i="12"/>
  <c r="H1253" i="12"/>
  <c r="H1258" i="12"/>
  <c r="H1261" i="12"/>
  <c r="H1266" i="12"/>
  <c r="H1269" i="12"/>
  <c r="H1277" i="12"/>
  <c r="H1285" i="12"/>
  <c r="H1289" i="12"/>
  <c r="H1293" i="12"/>
  <c r="H1297" i="12"/>
  <c r="H1301" i="12"/>
  <c r="H1513" i="12"/>
  <c r="H1521" i="12"/>
  <c r="H1529" i="12"/>
  <c r="H1537" i="12"/>
  <c r="H1545" i="12"/>
  <c r="H1553" i="12"/>
  <c r="H1561" i="12"/>
  <c r="H1569" i="12"/>
  <c r="H1577" i="12"/>
  <c r="H1585" i="12"/>
  <c r="H1593" i="12"/>
  <c r="H1601" i="12"/>
  <c r="H1609" i="12"/>
  <c r="H1617" i="12"/>
  <c r="H1625" i="12"/>
  <c r="H1633" i="12"/>
  <c r="H1641" i="12"/>
  <c r="H1649" i="12"/>
  <c r="H1657" i="12"/>
  <c r="H1665" i="12"/>
  <c r="H1673" i="12"/>
  <c r="H1681" i="12"/>
  <c r="H1689" i="12"/>
  <c r="H1697" i="12"/>
  <c r="H1705" i="12"/>
  <c r="H1713" i="12"/>
  <c r="H1721" i="12"/>
  <c r="H1729" i="12"/>
  <c r="H1734" i="12"/>
  <c r="H1743" i="12"/>
  <c r="H1752" i="12"/>
  <c r="H1761" i="12"/>
  <c r="H1766" i="12"/>
  <c r="H1509" i="12"/>
  <c r="H1517" i="12"/>
  <c r="H1525" i="12"/>
  <c r="H1533" i="12"/>
  <c r="H1541" i="12"/>
  <c r="H1549" i="12"/>
  <c r="H1557" i="12"/>
  <c r="H1565" i="12"/>
  <c r="H1573" i="12"/>
  <c r="H1581" i="12"/>
  <c r="H1589" i="12"/>
  <c r="H1597" i="12"/>
  <c r="H1605" i="12"/>
  <c r="H1613" i="12"/>
  <c r="H1621" i="12"/>
  <c r="H1629" i="12"/>
  <c r="H1637" i="12"/>
  <c r="H1645" i="12"/>
  <c r="H1653" i="12"/>
  <c r="H1661" i="12"/>
  <c r="H1669" i="12"/>
  <c r="H1677" i="12"/>
  <c r="H1685" i="12"/>
  <c r="H1693" i="12"/>
  <c r="H1701" i="12"/>
  <c r="H1709" i="12"/>
  <c r="H1717" i="12"/>
  <c r="H1725" i="12"/>
  <c r="H1736" i="12"/>
  <c r="H1775" i="12"/>
  <c r="H1774" i="12"/>
  <c r="H1739" i="12"/>
  <c r="H1747" i="12"/>
  <c r="H1755" i="12"/>
  <c r="H1763" i="12"/>
  <c r="H1771" i="12"/>
  <c r="H1779" i="12"/>
  <c r="H1769" i="12"/>
  <c r="H1777" i="12"/>
  <c r="O3" i="13"/>
  <c r="K3" i="13"/>
  <c r="N3" i="13"/>
  <c r="M3" i="13"/>
  <c r="L3" i="13"/>
  <c r="H253" i="13"/>
  <c r="H242" i="13"/>
  <c r="H244" i="13"/>
  <c r="H246" i="13"/>
  <c r="H251" i="13"/>
  <c r="H259" i="13"/>
  <c r="L3" i="14"/>
  <c r="O3" i="14"/>
  <c r="K3" i="14"/>
  <c r="N3" i="14"/>
  <c r="M3" i="14"/>
  <c r="H42" i="11"/>
  <c r="H44" i="11"/>
  <c r="H46" i="11"/>
  <c r="H48" i="11"/>
  <c r="H50" i="11"/>
  <c r="H52" i="11"/>
  <c r="H54" i="11"/>
  <c r="H56" i="11"/>
  <c r="H9" i="10"/>
  <c r="H17" i="10"/>
  <c r="H25" i="10"/>
  <c r="H33" i="10"/>
  <c r="H41" i="10"/>
  <c r="H49" i="10"/>
  <c r="H57" i="10"/>
  <c r="H65" i="10"/>
  <c r="H73" i="10"/>
  <c r="H81" i="10"/>
  <c r="H88" i="10"/>
  <c r="H91" i="10"/>
  <c r="H101" i="10"/>
  <c r="H109" i="10"/>
  <c r="H117" i="10"/>
  <c r="H125" i="10"/>
  <c r="H133" i="10"/>
  <c r="H141" i="10"/>
  <c r="H149" i="10"/>
  <c r="H157" i="10"/>
  <c r="H165" i="10"/>
  <c r="H173" i="10"/>
  <c r="H227" i="10"/>
  <c r="H235" i="10"/>
  <c r="H243" i="10"/>
  <c r="H251" i="10"/>
  <c r="H259" i="10"/>
  <c r="H267" i="10"/>
  <c r="H249" i="10"/>
  <c r="H257" i="10"/>
  <c r="H265" i="10"/>
  <c r="H270" i="10"/>
  <c r="H275" i="10"/>
  <c r="H277" i="10"/>
  <c r="H279" i="10"/>
  <c r="H281" i="10"/>
  <c r="H283" i="10"/>
  <c r="H327" i="10"/>
  <c r="H335" i="10"/>
  <c r="H5" i="10"/>
  <c r="H13" i="10"/>
  <c r="H21" i="10"/>
  <c r="H29" i="10"/>
  <c r="H37" i="10"/>
  <c r="H45" i="10"/>
  <c r="H53" i="10"/>
  <c r="H61" i="10"/>
  <c r="H69" i="10"/>
  <c r="H77" i="10"/>
  <c r="H86" i="10"/>
  <c r="H97" i="10"/>
  <c r="H105" i="10"/>
  <c r="H113" i="10"/>
  <c r="H121" i="10"/>
  <c r="H129" i="10"/>
  <c r="H137" i="10"/>
  <c r="H145" i="10"/>
  <c r="H153" i="10"/>
  <c r="H161" i="10"/>
  <c r="H169" i="10"/>
  <c r="H223" i="10"/>
  <c r="H231" i="10"/>
  <c r="H239" i="10"/>
  <c r="H247" i="10"/>
  <c r="H252" i="10"/>
  <c r="H255" i="10"/>
  <c r="H260" i="10"/>
  <c r="H263" i="10"/>
  <c r="H268" i="10"/>
  <c r="H273" i="10"/>
  <c r="H455" i="9"/>
  <c r="H670" i="9"/>
  <c r="H674" i="9"/>
  <c r="H678" i="9"/>
  <c r="H682" i="9"/>
  <c r="H686" i="9"/>
  <c r="H690" i="9"/>
  <c r="H694" i="9"/>
  <c r="H698" i="9"/>
  <c r="H702" i="9"/>
  <c r="H706" i="9"/>
  <c r="H710" i="9"/>
  <c r="H714" i="9"/>
  <c r="H718" i="9"/>
  <c r="H722" i="9"/>
  <c r="H726" i="9"/>
  <c r="H730" i="9"/>
  <c r="H734" i="9"/>
  <c r="H738" i="9"/>
  <c r="H742" i="9"/>
  <c r="H746" i="9"/>
  <c r="H750" i="9"/>
  <c r="H754" i="9"/>
  <c r="H758" i="9"/>
  <c r="H762" i="9"/>
  <c r="H766" i="9"/>
  <c r="H770" i="9"/>
  <c r="H774" i="9"/>
  <c r="H778" i="9"/>
  <c r="H782" i="9"/>
  <c r="H786" i="9"/>
  <c r="H790" i="9"/>
  <c r="H794" i="9"/>
  <c r="H798" i="9"/>
  <c r="H802" i="9"/>
  <c r="H806" i="9"/>
  <c r="H810" i="9"/>
  <c r="H814" i="9"/>
  <c r="H818" i="9"/>
  <c r="H822" i="9"/>
  <c r="H826" i="9"/>
  <c r="H830" i="9"/>
  <c r="H834" i="9"/>
  <c r="H838" i="9"/>
  <c r="H842" i="9"/>
  <c r="H846" i="9"/>
  <c r="H850" i="9"/>
  <c r="H854" i="9"/>
  <c r="H858" i="9"/>
  <c r="H862" i="9"/>
  <c r="H866" i="9"/>
  <c r="H870" i="9"/>
  <c r="H874" i="9"/>
  <c r="H878" i="9"/>
  <c r="H882" i="9"/>
  <c r="H886" i="9"/>
  <c r="H890" i="9"/>
  <c r="H894" i="9"/>
  <c r="H1693" i="9"/>
  <c r="H1692" i="9"/>
  <c r="H1660" i="9"/>
  <c r="H1690" i="9"/>
  <c r="H3" i="9"/>
  <c r="H447" i="9"/>
  <c r="H672" i="9"/>
  <c r="H676" i="9"/>
  <c r="H680" i="9"/>
  <c r="H684" i="9"/>
  <c r="H688" i="9"/>
  <c r="H692" i="9"/>
  <c r="H696" i="9"/>
  <c r="H700" i="9"/>
  <c r="H704" i="9"/>
  <c r="H708" i="9"/>
  <c r="H712" i="9"/>
  <c r="H716" i="9"/>
  <c r="H720" i="9"/>
  <c r="H724" i="9"/>
  <c r="H728" i="9"/>
  <c r="H732" i="9"/>
  <c r="H736" i="9"/>
  <c r="H740" i="9"/>
  <c r="H744" i="9"/>
  <c r="H748" i="9"/>
  <c r="H752" i="9"/>
  <c r="H756" i="9"/>
  <c r="H760" i="9"/>
  <c r="H764" i="9"/>
  <c r="H768" i="9"/>
  <c r="H772" i="9"/>
  <c r="H776" i="9"/>
  <c r="H780" i="9"/>
  <c r="H784" i="9"/>
  <c r="H788" i="9"/>
  <c r="H792" i="9"/>
  <c r="H796" i="9"/>
  <c r="H800" i="9"/>
  <c r="H804" i="9"/>
  <c r="H808" i="9"/>
  <c r="H812" i="9"/>
  <c r="H816" i="9"/>
  <c r="H820" i="9"/>
  <c r="H824" i="9"/>
  <c r="H828" i="9"/>
  <c r="H832" i="9"/>
  <c r="H836" i="9"/>
  <c r="H840" i="9"/>
  <c r="H844" i="9"/>
  <c r="H848" i="9"/>
  <c r="H852" i="9"/>
  <c r="H856" i="9"/>
  <c r="H860" i="9"/>
  <c r="H864" i="9"/>
  <c r="H868" i="9"/>
  <c r="H872" i="9"/>
  <c r="H876" i="9"/>
  <c r="H880" i="9"/>
  <c r="H884" i="9"/>
  <c r="H888" i="9"/>
  <c r="H892" i="9"/>
  <c r="H896" i="9"/>
  <c r="H900" i="9"/>
  <c r="H904" i="9"/>
  <c r="H908" i="9"/>
  <c r="H912" i="9"/>
  <c r="H916" i="9"/>
  <c r="H920" i="9"/>
  <c r="H924" i="9"/>
  <c r="H928" i="9"/>
  <c r="H932" i="9"/>
  <c r="H936" i="9"/>
  <c r="H940" i="9"/>
  <c r="H944" i="9"/>
  <c r="H948" i="9"/>
  <c r="H952" i="9"/>
  <c r="H956" i="9"/>
  <c r="H960" i="9"/>
  <c r="H964" i="9"/>
  <c r="H968" i="9"/>
  <c r="H972" i="9"/>
  <c r="H976" i="9"/>
  <c r="H980" i="9"/>
  <c r="H984" i="9"/>
  <c r="H1066" i="9"/>
  <c r="H1098" i="9"/>
  <c r="H1130" i="9"/>
  <c r="H1162" i="9"/>
  <c r="H1194" i="9"/>
  <c r="H1216" i="9"/>
  <c r="H1661" i="9"/>
  <c r="H1668" i="9"/>
  <c r="H1672" i="9"/>
  <c r="H1003" i="9"/>
  <c r="H1015" i="9"/>
  <c r="H1019" i="9"/>
  <c r="H1035" i="9"/>
  <c r="H1058" i="9"/>
  <c r="H1061" i="9"/>
  <c r="H988" i="9"/>
  <c r="H992" i="9"/>
  <c r="H996" i="9"/>
  <c r="H1000" i="9"/>
  <c r="H1004" i="9"/>
  <c r="H1008" i="9"/>
  <c r="H1012" i="9"/>
  <c r="H1016" i="9"/>
  <c r="H1020" i="9"/>
  <c r="H1024" i="9"/>
  <c r="H1028" i="9"/>
  <c r="H1032" i="9"/>
  <c r="H1036" i="9"/>
  <c r="H1040" i="9"/>
  <c r="H1044" i="9"/>
  <c r="H1048" i="9"/>
  <c r="H1052" i="9"/>
  <c r="H1062" i="9"/>
  <c r="H1065" i="9"/>
  <c r="H1078" i="9"/>
  <c r="H1081" i="9"/>
  <c r="H1094" i="9"/>
  <c r="H1097" i="9"/>
  <c r="H1110" i="9"/>
  <c r="H1113" i="9"/>
  <c r="H1126" i="9"/>
  <c r="H1129" i="9"/>
  <c r="H1142" i="9"/>
  <c r="H1145" i="9"/>
  <c r="H1158" i="9"/>
  <c r="H1161" i="9"/>
  <c r="H1174" i="9"/>
  <c r="H1177" i="9"/>
  <c r="H1190" i="9"/>
  <c r="H1196" i="9"/>
  <c r="H1206" i="9"/>
  <c r="H1212" i="9"/>
  <c r="H1346" i="9"/>
  <c r="H1650" i="9"/>
  <c r="H1653" i="9"/>
  <c r="H1664" i="9"/>
  <c r="H1682" i="9"/>
  <c r="H1685" i="9"/>
  <c r="H1696" i="9"/>
  <c r="H1767" i="9"/>
  <c r="H1771" i="9"/>
  <c r="H1775" i="9"/>
  <c r="H1779" i="9"/>
  <c r="H1783" i="9"/>
  <c r="H1787" i="9"/>
  <c r="H1791" i="9"/>
  <c r="H1795" i="9"/>
  <c r="H1799" i="9"/>
  <c r="H1803" i="9"/>
  <c r="H1807" i="9"/>
  <c r="H1811" i="9"/>
  <c r="H1815" i="9"/>
  <c r="H1819" i="9"/>
  <c r="H1823" i="9"/>
  <c r="H1827" i="9"/>
  <c r="H1831" i="9"/>
  <c r="H1835" i="9"/>
  <c r="H1839" i="9"/>
  <c r="H1843" i="9"/>
  <c r="H1847" i="9"/>
  <c r="H1851" i="9"/>
  <c r="H1855" i="9"/>
  <c r="H1859" i="9"/>
  <c r="H1863" i="9"/>
  <c r="H1866" i="9"/>
  <c r="H1966" i="9"/>
  <c r="H6" i="9"/>
  <c r="H10" i="9"/>
  <c r="H12" i="9"/>
  <c r="H14" i="9"/>
  <c r="H18" i="9"/>
  <c r="H22" i="9"/>
  <c r="H24" i="9"/>
  <c r="H28" i="9"/>
  <c r="H32" i="9"/>
  <c r="H34" i="9"/>
  <c r="H38" i="9"/>
  <c r="H42" i="9"/>
  <c r="H44" i="9"/>
  <c r="H48" i="9"/>
  <c r="H52" i="9"/>
  <c r="H56" i="9"/>
  <c r="H58" i="9"/>
  <c r="H62" i="9"/>
  <c r="H66" i="9"/>
  <c r="H68" i="9"/>
  <c r="H72" i="9"/>
  <c r="H74" i="9"/>
  <c r="H78" i="9"/>
  <c r="H82" i="9"/>
  <c r="H84" i="9"/>
  <c r="H88" i="9"/>
  <c r="H92" i="9"/>
  <c r="H96" i="9"/>
  <c r="H100" i="9"/>
  <c r="H108" i="9"/>
  <c r="H452" i="9"/>
  <c r="H461" i="9"/>
  <c r="H460" i="9"/>
  <c r="H465" i="9"/>
  <c r="H464" i="9"/>
  <c r="H469" i="9"/>
  <c r="H468" i="9"/>
  <c r="H473" i="9"/>
  <c r="H472" i="9"/>
  <c r="H477" i="9"/>
  <c r="H476" i="9"/>
  <c r="H481" i="9"/>
  <c r="H480" i="9"/>
  <c r="H485" i="9"/>
  <c r="H484" i="9"/>
  <c r="H489" i="9"/>
  <c r="H488" i="9"/>
  <c r="H493" i="9"/>
  <c r="H492" i="9"/>
  <c r="H497" i="9"/>
  <c r="H496" i="9"/>
  <c r="H501" i="9"/>
  <c r="H500" i="9"/>
  <c r="H7" i="9"/>
  <c r="H15" i="9"/>
  <c r="H19" i="9"/>
  <c r="H25" i="9"/>
  <c r="H29" i="9"/>
  <c r="H35" i="9"/>
  <c r="H39" i="9"/>
  <c r="H45" i="9"/>
  <c r="H49" i="9"/>
  <c r="H53" i="9"/>
  <c r="H59" i="9"/>
  <c r="H63" i="9"/>
  <c r="H69" i="9"/>
  <c r="H75" i="9"/>
  <c r="H79" i="9"/>
  <c r="H85" i="9"/>
  <c r="H89" i="9"/>
  <c r="H93" i="9"/>
  <c r="H97" i="9"/>
  <c r="H101" i="9"/>
  <c r="H103" i="9"/>
  <c r="H105" i="9"/>
  <c r="H109" i="9"/>
  <c r="H111" i="9"/>
  <c r="H113" i="9"/>
  <c r="H115" i="9"/>
  <c r="H117" i="9"/>
  <c r="H119" i="9"/>
  <c r="H121" i="9"/>
  <c r="H123" i="9"/>
  <c r="H125" i="9"/>
  <c r="H127" i="9"/>
  <c r="H129" i="9"/>
  <c r="H131" i="9"/>
  <c r="H133" i="9"/>
  <c r="H135" i="9"/>
  <c r="H137" i="9"/>
  <c r="H139" i="9"/>
  <c r="H141" i="9"/>
  <c r="H143" i="9"/>
  <c r="H145" i="9"/>
  <c r="H147" i="9"/>
  <c r="H149" i="9"/>
  <c r="H151" i="9"/>
  <c r="H153" i="9"/>
  <c r="H155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450" i="9"/>
  <c r="H458" i="9"/>
  <c r="H463" i="9"/>
  <c r="H462" i="9"/>
  <c r="H467" i="9"/>
  <c r="H466" i="9"/>
  <c r="H471" i="9"/>
  <c r="H470" i="9"/>
  <c r="H475" i="9"/>
  <c r="H474" i="9"/>
  <c r="H479" i="9"/>
  <c r="H478" i="9"/>
  <c r="H483" i="9"/>
  <c r="H482" i="9"/>
  <c r="H487" i="9"/>
  <c r="H486" i="9"/>
  <c r="H491" i="9"/>
  <c r="H490" i="9"/>
  <c r="H495" i="9"/>
  <c r="H494" i="9"/>
  <c r="H499" i="9"/>
  <c r="H498" i="9"/>
  <c r="H503" i="9"/>
  <c r="H502" i="9"/>
  <c r="H1219" i="9"/>
  <c r="H1220" i="9"/>
  <c r="H1223" i="9"/>
  <c r="H1224" i="9"/>
  <c r="H1227" i="9"/>
  <c r="H1228" i="9"/>
  <c r="H1231" i="9"/>
  <c r="H1232" i="9"/>
  <c r="H1235" i="9"/>
  <c r="H1236" i="9"/>
  <c r="H1239" i="9"/>
  <c r="H1240" i="9"/>
  <c r="H1243" i="9"/>
  <c r="H1244" i="9"/>
  <c r="H1247" i="9"/>
  <c r="H1248" i="9"/>
  <c r="H1251" i="9"/>
  <c r="H1252" i="9"/>
  <c r="H1255" i="9"/>
  <c r="H1256" i="9"/>
  <c r="H1259" i="9"/>
  <c r="H1260" i="9"/>
  <c r="H1263" i="9"/>
  <c r="H1264" i="9"/>
  <c r="H1267" i="9"/>
  <c r="H1268" i="9"/>
  <c r="H1271" i="9"/>
  <c r="H1272" i="9"/>
  <c r="H1275" i="9"/>
  <c r="H1276" i="9"/>
  <c r="H1279" i="9"/>
  <c r="H1280" i="9"/>
  <c r="H1283" i="9"/>
  <c r="H1284" i="9"/>
  <c r="H1287" i="9"/>
  <c r="H1288" i="9"/>
  <c r="H1291" i="9"/>
  <c r="H1292" i="9"/>
  <c r="H1295" i="9"/>
  <c r="H1296" i="9"/>
  <c r="H1299" i="9"/>
  <c r="H1300" i="9"/>
  <c r="H1303" i="9"/>
  <c r="H1304" i="9"/>
  <c r="H1307" i="9"/>
  <c r="H1308" i="9"/>
  <c r="H1311" i="9"/>
  <c r="H1312" i="9"/>
  <c r="H1315" i="9"/>
  <c r="H1316" i="9"/>
  <c r="H1319" i="9"/>
  <c r="H1320" i="9"/>
  <c r="H1323" i="9"/>
  <c r="H1324" i="9"/>
  <c r="H1327" i="9"/>
  <c r="H1328" i="9"/>
  <c r="H1331" i="9"/>
  <c r="H1332" i="9"/>
  <c r="H1335" i="9"/>
  <c r="H1336" i="9"/>
  <c r="H1339" i="9"/>
  <c r="H1340" i="9"/>
  <c r="H1344" i="9"/>
  <c r="H1343" i="9"/>
  <c r="H1647" i="9"/>
  <c r="H1646" i="9"/>
  <c r="H1679" i="9"/>
  <c r="H1678" i="9"/>
  <c r="H504" i="9"/>
  <c r="H506" i="9"/>
  <c r="H508" i="9"/>
  <c r="H510" i="9"/>
  <c r="H512" i="9"/>
  <c r="H514" i="9"/>
  <c r="H516" i="9"/>
  <c r="H518" i="9"/>
  <c r="H520" i="9"/>
  <c r="H522" i="9"/>
  <c r="H524" i="9"/>
  <c r="H526" i="9"/>
  <c r="H528" i="9"/>
  <c r="H530" i="9"/>
  <c r="H532" i="9"/>
  <c r="H534" i="9"/>
  <c r="H536" i="9"/>
  <c r="H538" i="9"/>
  <c r="H540" i="9"/>
  <c r="H542" i="9"/>
  <c r="H544" i="9"/>
  <c r="H546" i="9"/>
  <c r="H548" i="9"/>
  <c r="H550" i="9"/>
  <c r="H552" i="9"/>
  <c r="H554" i="9"/>
  <c r="H556" i="9"/>
  <c r="H558" i="9"/>
  <c r="H560" i="9"/>
  <c r="H562" i="9"/>
  <c r="H564" i="9"/>
  <c r="H566" i="9"/>
  <c r="H568" i="9"/>
  <c r="H570" i="9"/>
  <c r="H572" i="9"/>
  <c r="H574" i="9"/>
  <c r="H576" i="9"/>
  <c r="H578" i="9"/>
  <c r="H580" i="9"/>
  <c r="H582" i="9"/>
  <c r="H584" i="9"/>
  <c r="H586" i="9"/>
  <c r="H588" i="9"/>
  <c r="H590" i="9"/>
  <c r="H592" i="9"/>
  <c r="H594" i="9"/>
  <c r="H596" i="9"/>
  <c r="H598" i="9"/>
  <c r="H600" i="9"/>
  <c r="H602" i="9"/>
  <c r="H604" i="9"/>
  <c r="H606" i="9"/>
  <c r="H608" i="9"/>
  <c r="H610" i="9"/>
  <c r="H612" i="9"/>
  <c r="H614" i="9"/>
  <c r="H616" i="9"/>
  <c r="H618" i="9"/>
  <c r="H620" i="9"/>
  <c r="H622" i="9"/>
  <c r="H624" i="9"/>
  <c r="H626" i="9"/>
  <c r="H628" i="9"/>
  <c r="H630" i="9"/>
  <c r="H632" i="9"/>
  <c r="H634" i="9"/>
  <c r="H636" i="9"/>
  <c r="H638" i="9"/>
  <c r="H640" i="9"/>
  <c r="H642" i="9"/>
  <c r="H644" i="9"/>
  <c r="H646" i="9"/>
  <c r="H648" i="9"/>
  <c r="H650" i="9"/>
  <c r="H652" i="9"/>
  <c r="H654" i="9"/>
  <c r="H656" i="9"/>
  <c r="H658" i="9"/>
  <c r="H660" i="9"/>
  <c r="H662" i="9"/>
  <c r="H664" i="9"/>
  <c r="H666" i="9"/>
  <c r="H668" i="9"/>
  <c r="H1060" i="9"/>
  <c r="H1068" i="9"/>
  <c r="H1076" i="9"/>
  <c r="H1084" i="9"/>
  <c r="H1092" i="9"/>
  <c r="H1100" i="9"/>
  <c r="H1108" i="9"/>
  <c r="H1116" i="9"/>
  <c r="H1124" i="9"/>
  <c r="H1132" i="9"/>
  <c r="H1140" i="9"/>
  <c r="H1148" i="9"/>
  <c r="H1156" i="9"/>
  <c r="H1164" i="9"/>
  <c r="H1172" i="9"/>
  <c r="H1180" i="9"/>
  <c r="H1188" i="9"/>
  <c r="H1193" i="9"/>
  <c r="H1201" i="9"/>
  <c r="H1209" i="9"/>
  <c r="H1217" i="9"/>
  <c r="H1221" i="9"/>
  <c r="H1222" i="9"/>
  <c r="H1225" i="9"/>
  <c r="H1226" i="9"/>
  <c r="H1229" i="9"/>
  <c r="H1230" i="9"/>
  <c r="H1233" i="9"/>
  <c r="H1234" i="9"/>
  <c r="H1237" i="9"/>
  <c r="H1238" i="9"/>
  <c r="H1241" i="9"/>
  <c r="H1242" i="9"/>
  <c r="H1245" i="9"/>
  <c r="H1246" i="9"/>
  <c r="H1249" i="9"/>
  <c r="H1250" i="9"/>
  <c r="H1253" i="9"/>
  <c r="H1254" i="9"/>
  <c r="H1257" i="9"/>
  <c r="H1258" i="9"/>
  <c r="H1261" i="9"/>
  <c r="H1262" i="9"/>
  <c r="H1265" i="9"/>
  <c r="H1266" i="9"/>
  <c r="H1269" i="9"/>
  <c r="H1270" i="9"/>
  <c r="H1273" i="9"/>
  <c r="H1274" i="9"/>
  <c r="H1277" i="9"/>
  <c r="H1278" i="9"/>
  <c r="H1281" i="9"/>
  <c r="H1282" i="9"/>
  <c r="H1285" i="9"/>
  <c r="H1286" i="9"/>
  <c r="H1289" i="9"/>
  <c r="H1290" i="9"/>
  <c r="H1293" i="9"/>
  <c r="H1294" i="9"/>
  <c r="H1297" i="9"/>
  <c r="H1298" i="9"/>
  <c r="H1301" i="9"/>
  <c r="H1302" i="9"/>
  <c r="H1305" i="9"/>
  <c r="H1306" i="9"/>
  <c r="H1309" i="9"/>
  <c r="H1310" i="9"/>
  <c r="H1313" i="9"/>
  <c r="H1314" i="9"/>
  <c r="H1317" i="9"/>
  <c r="H1318" i="9"/>
  <c r="H1321" i="9"/>
  <c r="H1322" i="9"/>
  <c r="H1325" i="9"/>
  <c r="H1326" i="9"/>
  <c r="H1329" i="9"/>
  <c r="H1330" i="9"/>
  <c r="H1333" i="9"/>
  <c r="H1334" i="9"/>
  <c r="H1337" i="9"/>
  <c r="H1338" i="9"/>
  <c r="H1341" i="9"/>
  <c r="H1342" i="9"/>
  <c r="H1352" i="9"/>
  <c r="H1351" i="9"/>
  <c r="H1056" i="9"/>
  <c r="H1064" i="9"/>
  <c r="H1072" i="9"/>
  <c r="H1080" i="9"/>
  <c r="H1088" i="9"/>
  <c r="H1096" i="9"/>
  <c r="H1104" i="9"/>
  <c r="H1112" i="9"/>
  <c r="H1120" i="9"/>
  <c r="H1128" i="9"/>
  <c r="H1136" i="9"/>
  <c r="H1144" i="9"/>
  <c r="H1152" i="9"/>
  <c r="H1160" i="9"/>
  <c r="H1168" i="9"/>
  <c r="H1176" i="9"/>
  <c r="H1184" i="9"/>
  <c r="H1197" i="9"/>
  <c r="H1205" i="9"/>
  <c r="H1213" i="9"/>
  <c r="H1347" i="9"/>
  <c r="H1355" i="9"/>
  <c r="H1361" i="9"/>
  <c r="H1362" i="9"/>
  <c r="H1365" i="9"/>
  <c r="H1366" i="9"/>
  <c r="H1369" i="9"/>
  <c r="H1370" i="9"/>
  <c r="H1373" i="9"/>
  <c r="H1374" i="9"/>
  <c r="H1377" i="9"/>
  <c r="H1378" i="9"/>
  <c r="H1381" i="9"/>
  <c r="H1382" i="9"/>
  <c r="H1385" i="9"/>
  <c r="H1386" i="9"/>
  <c r="H1389" i="9"/>
  <c r="H1390" i="9"/>
  <c r="H1393" i="9"/>
  <c r="H1394" i="9"/>
  <c r="H1397" i="9"/>
  <c r="H1398" i="9"/>
  <c r="H1401" i="9"/>
  <c r="H1402" i="9"/>
  <c r="H1405" i="9"/>
  <c r="H1406" i="9"/>
  <c r="H1409" i="9"/>
  <c r="H1410" i="9"/>
  <c r="H1413" i="9"/>
  <c r="H1414" i="9"/>
  <c r="H1417" i="9"/>
  <c r="H1418" i="9"/>
  <c r="H1421" i="9"/>
  <c r="H1422" i="9"/>
  <c r="H1425" i="9"/>
  <c r="H1426" i="9"/>
  <c r="H1429" i="9"/>
  <c r="H1430" i="9"/>
  <c r="H1433" i="9"/>
  <c r="H1434" i="9"/>
  <c r="H1437" i="9"/>
  <c r="H1438" i="9"/>
  <c r="H1441" i="9"/>
  <c r="H1442" i="9"/>
  <c r="H1445" i="9"/>
  <c r="H1446" i="9"/>
  <c r="H1449" i="9"/>
  <c r="H1450" i="9"/>
  <c r="H1453" i="9"/>
  <c r="H1454" i="9"/>
  <c r="H1457" i="9"/>
  <c r="H1458" i="9"/>
  <c r="H1461" i="9"/>
  <c r="H1462" i="9"/>
  <c r="H1465" i="9"/>
  <c r="H1466" i="9"/>
  <c r="H1469" i="9"/>
  <c r="H1470" i="9"/>
  <c r="H1473" i="9"/>
  <c r="H1474" i="9"/>
  <c r="H1477" i="9"/>
  <c r="H1478" i="9"/>
  <c r="H1481" i="9"/>
  <c r="H1482" i="9"/>
  <c r="H1485" i="9"/>
  <c r="H1486" i="9"/>
  <c r="H1489" i="9"/>
  <c r="H1490" i="9"/>
  <c r="H1493" i="9"/>
  <c r="H1494" i="9"/>
  <c r="H1497" i="9"/>
  <c r="H1498" i="9"/>
  <c r="H1501" i="9"/>
  <c r="H1502" i="9"/>
  <c r="H1505" i="9"/>
  <c r="H1506" i="9"/>
  <c r="H1509" i="9"/>
  <c r="H1510" i="9"/>
  <c r="H1513" i="9"/>
  <c r="H1514" i="9"/>
  <c r="H1517" i="9"/>
  <c r="H1518" i="9"/>
  <c r="H1521" i="9"/>
  <c r="H1522" i="9"/>
  <c r="H1525" i="9"/>
  <c r="H1526" i="9"/>
  <c r="H1529" i="9"/>
  <c r="H1530" i="9"/>
  <c r="H1533" i="9"/>
  <c r="H1534" i="9"/>
  <c r="H1537" i="9"/>
  <c r="H1538" i="9"/>
  <c r="H1541" i="9"/>
  <c r="H1542" i="9"/>
  <c r="H1545" i="9"/>
  <c r="H1546" i="9"/>
  <c r="H1549" i="9"/>
  <c r="H1550" i="9"/>
  <c r="H1553" i="9"/>
  <c r="H1554" i="9"/>
  <c r="H1557" i="9"/>
  <c r="H1558" i="9"/>
  <c r="H1561" i="9"/>
  <c r="H1562" i="9"/>
  <c r="H1565" i="9"/>
  <c r="H1566" i="9"/>
  <c r="H1569" i="9"/>
  <c r="H1570" i="9"/>
  <c r="H1573" i="9"/>
  <c r="H1574" i="9"/>
  <c r="H1577" i="9"/>
  <c r="H1578" i="9"/>
  <c r="H1581" i="9"/>
  <c r="H1582" i="9"/>
  <c r="H1585" i="9"/>
  <c r="H1586" i="9"/>
  <c r="H1589" i="9"/>
  <c r="H1590" i="9"/>
  <c r="H1593" i="9"/>
  <c r="H1594" i="9"/>
  <c r="H1597" i="9"/>
  <c r="H1598" i="9"/>
  <c r="H1601" i="9"/>
  <c r="H1602" i="9"/>
  <c r="H1605" i="9"/>
  <c r="H1606" i="9"/>
  <c r="H1609" i="9"/>
  <c r="H1610" i="9"/>
  <c r="H1613" i="9"/>
  <c r="H1614" i="9"/>
  <c r="H1617" i="9"/>
  <c r="H1618" i="9"/>
  <c r="H1621" i="9"/>
  <c r="H1622" i="9"/>
  <c r="H1625" i="9"/>
  <c r="H1626" i="9"/>
  <c r="H1629" i="9"/>
  <c r="H1630" i="9"/>
  <c r="H1633" i="9"/>
  <c r="H1634" i="9"/>
  <c r="H1655" i="9"/>
  <c r="H1654" i="9"/>
  <c r="H1687" i="9"/>
  <c r="H1686" i="9"/>
  <c r="H1353" i="9"/>
  <c r="H1663" i="9"/>
  <c r="H1662" i="9"/>
  <c r="H1695" i="9"/>
  <c r="H1694" i="9"/>
  <c r="H1359" i="9"/>
  <c r="H1360" i="9"/>
  <c r="H1363" i="9"/>
  <c r="H1364" i="9"/>
  <c r="H1367" i="9"/>
  <c r="H1368" i="9"/>
  <c r="H1371" i="9"/>
  <c r="H1372" i="9"/>
  <c r="H1375" i="9"/>
  <c r="H1376" i="9"/>
  <c r="H1379" i="9"/>
  <c r="H1380" i="9"/>
  <c r="H1383" i="9"/>
  <c r="H1384" i="9"/>
  <c r="H1387" i="9"/>
  <c r="H1388" i="9"/>
  <c r="H1391" i="9"/>
  <c r="H1392" i="9"/>
  <c r="H1395" i="9"/>
  <c r="H1396" i="9"/>
  <c r="H1399" i="9"/>
  <c r="H1400" i="9"/>
  <c r="H1403" i="9"/>
  <c r="H1404" i="9"/>
  <c r="H1407" i="9"/>
  <c r="H1408" i="9"/>
  <c r="H1411" i="9"/>
  <c r="H1412" i="9"/>
  <c r="H1415" i="9"/>
  <c r="H1416" i="9"/>
  <c r="H1419" i="9"/>
  <c r="H1420" i="9"/>
  <c r="H1423" i="9"/>
  <c r="H1424" i="9"/>
  <c r="H1427" i="9"/>
  <c r="H1428" i="9"/>
  <c r="H1431" i="9"/>
  <c r="H1432" i="9"/>
  <c r="H1435" i="9"/>
  <c r="H1436" i="9"/>
  <c r="H1439" i="9"/>
  <c r="H1440" i="9"/>
  <c r="H1443" i="9"/>
  <c r="H1444" i="9"/>
  <c r="H1447" i="9"/>
  <c r="H1448" i="9"/>
  <c r="H1451" i="9"/>
  <c r="H1452" i="9"/>
  <c r="H1455" i="9"/>
  <c r="H1456" i="9"/>
  <c r="H1459" i="9"/>
  <c r="H1460" i="9"/>
  <c r="H1463" i="9"/>
  <c r="H1464" i="9"/>
  <c r="H1467" i="9"/>
  <c r="H1468" i="9"/>
  <c r="H1471" i="9"/>
  <c r="H1472" i="9"/>
  <c r="H1475" i="9"/>
  <c r="H1476" i="9"/>
  <c r="H1479" i="9"/>
  <c r="H1480" i="9"/>
  <c r="H1483" i="9"/>
  <c r="H1484" i="9"/>
  <c r="H1487" i="9"/>
  <c r="H1488" i="9"/>
  <c r="H1491" i="9"/>
  <c r="H1492" i="9"/>
  <c r="H1495" i="9"/>
  <c r="H1496" i="9"/>
  <c r="H1499" i="9"/>
  <c r="H1500" i="9"/>
  <c r="H1503" i="9"/>
  <c r="H1504" i="9"/>
  <c r="H1507" i="9"/>
  <c r="H1508" i="9"/>
  <c r="H1511" i="9"/>
  <c r="H1512" i="9"/>
  <c r="H1515" i="9"/>
  <c r="H1516" i="9"/>
  <c r="H1519" i="9"/>
  <c r="H1520" i="9"/>
  <c r="H1523" i="9"/>
  <c r="H1524" i="9"/>
  <c r="H1527" i="9"/>
  <c r="H1528" i="9"/>
  <c r="H1531" i="9"/>
  <c r="H1532" i="9"/>
  <c r="H1535" i="9"/>
  <c r="H1536" i="9"/>
  <c r="H1539" i="9"/>
  <c r="H1540" i="9"/>
  <c r="H1543" i="9"/>
  <c r="H1544" i="9"/>
  <c r="H1547" i="9"/>
  <c r="H1548" i="9"/>
  <c r="H1551" i="9"/>
  <c r="H1552" i="9"/>
  <c r="H1555" i="9"/>
  <c r="H1556" i="9"/>
  <c r="H1559" i="9"/>
  <c r="H1560" i="9"/>
  <c r="H1563" i="9"/>
  <c r="H1564" i="9"/>
  <c r="H1567" i="9"/>
  <c r="H1568" i="9"/>
  <c r="H1571" i="9"/>
  <c r="H1572" i="9"/>
  <c r="H1575" i="9"/>
  <c r="H1576" i="9"/>
  <c r="H1579" i="9"/>
  <c r="H1580" i="9"/>
  <c r="H1583" i="9"/>
  <c r="H1584" i="9"/>
  <c r="H1587" i="9"/>
  <c r="H1588" i="9"/>
  <c r="H1591" i="9"/>
  <c r="H1592" i="9"/>
  <c r="H1595" i="9"/>
  <c r="H1596" i="9"/>
  <c r="H1599" i="9"/>
  <c r="H1600" i="9"/>
  <c r="H1603" i="9"/>
  <c r="H1604" i="9"/>
  <c r="H1607" i="9"/>
  <c r="H1608" i="9"/>
  <c r="H1611" i="9"/>
  <c r="H1612" i="9"/>
  <c r="H1615" i="9"/>
  <c r="H1616" i="9"/>
  <c r="H1619" i="9"/>
  <c r="H1620" i="9"/>
  <c r="H1623" i="9"/>
  <c r="H1624" i="9"/>
  <c r="H1627" i="9"/>
  <c r="H1628" i="9"/>
  <c r="H1631" i="9"/>
  <c r="H1632" i="9"/>
  <c r="H1639" i="9"/>
  <c r="H1638" i="9"/>
  <c r="H1671" i="9"/>
  <c r="H1670" i="9"/>
  <c r="H1868" i="9"/>
  <c r="H1867" i="9"/>
  <c r="H1871" i="9"/>
  <c r="H1872" i="9"/>
  <c r="H1875" i="9"/>
  <c r="H1876" i="9"/>
  <c r="H1879" i="9"/>
  <c r="H1880" i="9"/>
  <c r="H1883" i="9"/>
  <c r="H1884" i="9"/>
  <c r="H1887" i="9"/>
  <c r="H1888" i="9"/>
  <c r="H1891" i="9"/>
  <c r="H1892" i="9"/>
  <c r="H1895" i="9"/>
  <c r="H1896" i="9"/>
  <c r="H1899" i="9"/>
  <c r="H1900" i="9"/>
  <c r="H1903" i="9"/>
  <c r="H1904" i="9"/>
  <c r="H1907" i="9"/>
  <c r="H1908" i="9"/>
  <c r="H1911" i="9"/>
  <c r="H1912" i="9"/>
  <c r="H1915" i="9"/>
  <c r="H1916" i="9"/>
  <c r="H1919" i="9"/>
  <c r="H1920" i="9"/>
  <c r="H1923" i="9"/>
  <c r="H1924" i="9"/>
  <c r="H1927" i="9"/>
  <c r="H1928" i="9"/>
  <c r="H1931" i="9"/>
  <c r="H1932" i="9"/>
  <c r="H1935" i="9"/>
  <c r="H1936" i="9"/>
  <c r="H1939" i="9"/>
  <c r="H1940" i="9"/>
  <c r="H1943" i="9"/>
  <c r="H1944" i="9"/>
  <c r="H1947" i="9"/>
  <c r="H1948" i="9"/>
  <c r="H1951" i="9"/>
  <c r="H1952" i="9"/>
  <c r="H1955" i="9"/>
  <c r="H1956" i="9"/>
  <c r="H1959" i="9"/>
  <c r="H1960" i="9"/>
  <c r="H1971" i="9"/>
  <c r="H1972" i="9"/>
  <c r="H1975" i="9"/>
  <c r="H1976" i="9"/>
  <c r="H1979" i="9"/>
  <c r="H1980" i="9"/>
  <c r="H1983" i="9"/>
  <c r="H1984" i="9"/>
  <c r="H1987" i="9"/>
  <c r="H1988" i="9"/>
  <c r="H1991" i="9"/>
  <c r="H1992" i="9"/>
  <c r="H1995" i="9"/>
  <c r="H1996" i="9"/>
  <c r="H1999" i="9"/>
  <c r="H2000" i="9"/>
  <c r="H2003" i="9"/>
  <c r="H2004" i="9"/>
  <c r="H2007" i="9"/>
  <c r="H2008" i="9"/>
  <c r="H2011" i="9"/>
  <c r="H2012" i="9"/>
  <c r="H2015" i="9"/>
  <c r="H2016" i="9"/>
  <c r="H2019" i="9"/>
  <c r="H2020" i="9"/>
  <c r="H2023" i="9"/>
  <c r="H2024" i="9"/>
  <c r="H1635" i="9"/>
  <c r="H1643" i="9"/>
  <c r="H1651" i="9"/>
  <c r="H1659" i="9"/>
  <c r="H1667" i="9"/>
  <c r="H1675" i="9"/>
  <c r="H1683" i="9"/>
  <c r="H1691" i="9"/>
  <c r="H1699" i="9"/>
  <c r="H1702" i="9"/>
  <c r="H1706" i="9"/>
  <c r="H1710" i="9"/>
  <c r="H1714" i="9"/>
  <c r="H1718" i="9"/>
  <c r="H1722" i="9"/>
  <c r="H1726" i="9"/>
  <c r="H1730" i="9"/>
  <c r="H1734" i="9"/>
  <c r="H1738" i="9"/>
  <c r="H1742" i="9"/>
  <c r="H1746" i="9"/>
  <c r="H1750" i="9"/>
  <c r="H1754" i="9"/>
  <c r="H1758" i="9"/>
  <c r="H1762" i="9"/>
  <c r="H1766" i="9"/>
  <c r="H1770" i="9"/>
  <c r="H1774" i="9"/>
  <c r="H1778" i="9"/>
  <c r="H1782" i="9"/>
  <c r="H1786" i="9"/>
  <c r="H1790" i="9"/>
  <c r="H1794" i="9"/>
  <c r="H1798" i="9"/>
  <c r="H1802" i="9"/>
  <c r="H1806" i="9"/>
  <c r="H1810" i="9"/>
  <c r="H1814" i="9"/>
  <c r="H1818" i="9"/>
  <c r="H1822" i="9"/>
  <c r="H1826" i="9"/>
  <c r="H1830" i="9"/>
  <c r="H1834" i="9"/>
  <c r="H1838" i="9"/>
  <c r="H1842" i="9"/>
  <c r="H1846" i="9"/>
  <c r="H1850" i="9"/>
  <c r="H1854" i="9"/>
  <c r="H1858" i="9"/>
  <c r="H1862" i="9"/>
  <c r="H1641" i="9"/>
  <c r="H1649" i="9"/>
  <c r="H1657" i="9"/>
  <c r="H1665" i="9"/>
  <c r="H1673" i="9"/>
  <c r="H1681" i="9"/>
  <c r="H1689" i="9"/>
  <c r="H1697" i="9"/>
  <c r="H1703" i="9"/>
  <c r="H1707" i="9"/>
  <c r="H1711" i="9"/>
  <c r="H1715" i="9"/>
  <c r="H1719" i="9"/>
  <c r="H1723" i="9"/>
  <c r="H1727" i="9"/>
  <c r="H1731" i="9"/>
  <c r="H1735" i="9"/>
  <c r="H1739" i="9"/>
  <c r="H1743" i="9"/>
  <c r="H1747" i="9"/>
  <c r="H1751" i="9"/>
  <c r="H1755" i="9"/>
  <c r="H1759" i="9"/>
  <c r="H1763" i="9"/>
  <c r="H1965" i="9"/>
  <c r="H85" i="10"/>
  <c r="H84" i="10"/>
  <c r="H1869" i="9"/>
  <c r="H1870" i="9"/>
  <c r="H1873" i="9"/>
  <c r="H1874" i="9"/>
  <c r="H1877" i="9"/>
  <c r="H1878" i="9"/>
  <c r="H1881" i="9"/>
  <c r="H1882" i="9"/>
  <c r="H1885" i="9"/>
  <c r="H1886" i="9"/>
  <c r="H1889" i="9"/>
  <c r="H1890" i="9"/>
  <c r="H1893" i="9"/>
  <c r="H1894" i="9"/>
  <c r="H1897" i="9"/>
  <c r="H1898" i="9"/>
  <c r="H1901" i="9"/>
  <c r="H1902" i="9"/>
  <c r="H1905" i="9"/>
  <c r="H1906" i="9"/>
  <c r="H1909" i="9"/>
  <c r="H1910" i="9"/>
  <c r="H1913" i="9"/>
  <c r="H1914" i="9"/>
  <c r="H1917" i="9"/>
  <c r="H1918" i="9"/>
  <c r="H1921" i="9"/>
  <c r="H1922" i="9"/>
  <c r="H1925" i="9"/>
  <c r="H1926" i="9"/>
  <c r="H1929" i="9"/>
  <c r="H1930" i="9"/>
  <c r="H1933" i="9"/>
  <c r="H1934" i="9"/>
  <c r="H1937" i="9"/>
  <c r="H1938" i="9"/>
  <c r="H1941" i="9"/>
  <c r="H1942" i="9"/>
  <c r="H1945" i="9"/>
  <c r="H1946" i="9"/>
  <c r="H1949" i="9"/>
  <c r="H1950" i="9"/>
  <c r="H1953" i="9"/>
  <c r="H1954" i="9"/>
  <c r="H1957" i="9"/>
  <c r="H1958" i="9"/>
  <c r="H1961" i="9"/>
  <c r="H1962" i="9"/>
  <c r="H1969" i="9"/>
  <c r="H1970" i="9"/>
  <c r="H1973" i="9"/>
  <c r="H1974" i="9"/>
  <c r="H1977" i="9"/>
  <c r="H1978" i="9"/>
  <c r="H1981" i="9"/>
  <c r="H1982" i="9"/>
  <c r="H1985" i="9"/>
  <c r="H1986" i="9"/>
  <c r="H1989" i="9"/>
  <c r="H1990" i="9"/>
  <c r="H1993" i="9"/>
  <c r="H1994" i="9"/>
  <c r="H1997" i="9"/>
  <c r="H1998" i="9"/>
  <c r="H2001" i="9"/>
  <c r="H2002" i="9"/>
  <c r="H2005" i="9"/>
  <c r="H2006" i="9"/>
  <c r="H2009" i="9"/>
  <c r="H2010" i="9"/>
  <c r="H2013" i="9"/>
  <c r="H2014" i="9"/>
  <c r="H2017" i="9"/>
  <c r="H2018" i="9"/>
  <c r="H2021" i="9"/>
  <c r="H2022" i="9"/>
  <c r="H2" i="10"/>
  <c r="H3" i="10"/>
  <c r="H93" i="10"/>
  <c r="H92" i="10"/>
  <c r="H1963" i="9"/>
  <c r="H1967" i="9"/>
  <c r="L3" i="11"/>
  <c r="O3" i="11"/>
  <c r="K3" i="11"/>
  <c r="N3" i="11"/>
  <c r="M3" i="11"/>
  <c r="H89" i="10"/>
  <c r="H87" i="10"/>
  <c r="H95" i="10"/>
  <c r="G2021" i="8"/>
  <c r="G2022" i="8"/>
  <c r="G2023" i="8"/>
  <c r="G2024" i="8"/>
  <c r="G2020" i="8"/>
  <c r="H2021" i="8"/>
  <c r="H2022" i="8"/>
  <c r="H2023" i="8"/>
  <c r="H2024" i="8"/>
  <c r="H2025" i="8"/>
  <c r="G1782" i="6"/>
  <c r="H1782" i="6"/>
  <c r="G1783" i="6"/>
  <c r="H1783" i="6"/>
  <c r="G1784" i="6"/>
  <c r="H1784" i="6"/>
  <c r="G1785" i="6"/>
  <c r="H1785" i="6"/>
  <c r="G1786" i="6"/>
  <c r="H1786" i="6"/>
  <c r="G1787" i="6"/>
  <c r="H1787" i="6"/>
  <c r="G1788" i="6"/>
  <c r="H1788" i="6"/>
  <c r="G1789" i="6"/>
  <c r="H1789" i="6"/>
  <c r="G1790" i="6"/>
  <c r="H1790" i="6"/>
  <c r="G1791" i="6"/>
  <c r="H1791" i="6"/>
  <c r="G1792" i="6"/>
  <c r="H1792" i="6"/>
  <c r="G1793" i="6"/>
  <c r="H1793" i="6"/>
  <c r="G1794" i="6"/>
  <c r="H1794" i="6"/>
  <c r="G1795" i="6"/>
  <c r="H1795" i="6"/>
  <c r="G1796" i="6"/>
  <c r="H1796" i="6"/>
  <c r="G1797" i="6"/>
  <c r="H1797" i="6"/>
  <c r="G1798" i="6"/>
  <c r="H1798" i="6"/>
  <c r="G1799" i="6"/>
  <c r="H1799" i="6"/>
  <c r="G1800" i="6"/>
  <c r="H1800" i="6"/>
  <c r="G1801" i="6"/>
  <c r="H1801" i="6"/>
  <c r="G1802" i="6"/>
  <c r="H1802" i="6"/>
  <c r="G1803" i="6"/>
  <c r="H1803" i="6"/>
  <c r="G1804" i="6"/>
  <c r="H1804" i="6"/>
  <c r="G1805" i="6"/>
  <c r="H1805" i="6"/>
  <c r="G1806" i="6"/>
  <c r="H1806" i="6"/>
  <c r="G1807" i="6"/>
  <c r="H1807" i="6"/>
  <c r="G1808" i="6"/>
  <c r="H1808" i="6"/>
  <c r="G1809" i="6"/>
  <c r="H1809" i="6"/>
  <c r="G1810" i="6"/>
  <c r="H1810" i="6"/>
  <c r="G1811" i="6"/>
  <c r="H1811" i="6"/>
  <c r="G1812" i="6"/>
  <c r="H1812" i="6"/>
  <c r="G1813" i="6"/>
  <c r="H1813" i="6"/>
  <c r="G1814" i="6"/>
  <c r="H1814" i="6"/>
  <c r="G1815" i="6"/>
  <c r="H1815" i="6"/>
  <c r="G1816" i="6"/>
  <c r="H1816" i="6"/>
  <c r="G1817" i="6"/>
  <c r="H1817" i="6"/>
  <c r="G1818" i="6"/>
  <c r="H1818" i="6"/>
  <c r="G1819" i="6"/>
  <c r="H1819" i="6"/>
  <c r="G1820" i="6"/>
  <c r="H1820" i="6"/>
  <c r="G1821" i="6"/>
  <c r="H1821" i="6"/>
  <c r="G1822" i="6"/>
  <c r="H1822" i="6"/>
  <c r="G1823" i="6"/>
  <c r="H1823" i="6"/>
  <c r="G1824" i="6"/>
  <c r="H1824" i="6"/>
  <c r="G1825" i="6"/>
  <c r="H1825" i="6"/>
  <c r="G1826" i="6"/>
  <c r="H1826" i="6"/>
  <c r="G1827" i="6"/>
  <c r="H1827" i="6"/>
  <c r="G1828" i="6"/>
  <c r="H1828" i="6"/>
  <c r="G1829" i="6"/>
  <c r="H1829" i="6"/>
  <c r="G1830" i="6"/>
  <c r="H1830" i="6"/>
  <c r="G1831" i="6"/>
  <c r="H1831" i="6"/>
  <c r="G1832" i="6"/>
  <c r="H1832" i="6"/>
  <c r="G1833" i="6"/>
  <c r="H1833" i="6"/>
  <c r="G1834" i="6"/>
  <c r="H1834" i="6"/>
  <c r="G1835" i="6"/>
  <c r="H1835" i="6"/>
  <c r="G1836" i="6"/>
  <c r="H1836" i="6"/>
  <c r="G1837" i="6"/>
  <c r="H1837" i="6"/>
  <c r="G1838" i="6"/>
  <c r="H1838" i="6"/>
  <c r="G1839" i="6"/>
  <c r="H1839" i="6"/>
  <c r="G1840" i="6"/>
  <c r="H1840" i="6"/>
  <c r="G1841" i="6"/>
  <c r="H1841" i="6"/>
  <c r="G1842" i="6"/>
  <c r="H1842" i="6"/>
  <c r="G1843" i="6"/>
  <c r="H1843" i="6"/>
  <c r="G1844" i="6"/>
  <c r="H1844" i="6"/>
  <c r="G1845" i="6"/>
  <c r="H1845" i="6"/>
  <c r="G1846" i="6"/>
  <c r="H1846" i="6"/>
  <c r="G1847" i="6"/>
  <c r="H1847" i="6"/>
  <c r="G1848" i="6"/>
  <c r="H1848" i="6"/>
  <c r="G1849" i="6"/>
  <c r="H1849" i="6"/>
  <c r="G1850" i="6"/>
  <c r="H1850" i="6"/>
  <c r="G1851" i="6"/>
  <c r="H1851" i="6"/>
  <c r="G1852" i="6"/>
  <c r="H1852" i="6"/>
  <c r="G1853" i="6"/>
  <c r="H1853" i="6"/>
  <c r="G1854" i="6"/>
  <c r="H1854" i="6"/>
  <c r="G1855" i="6"/>
  <c r="H1855" i="6"/>
  <c r="G1856" i="6"/>
  <c r="H1856" i="6"/>
  <c r="G1857" i="6"/>
  <c r="H1857" i="6"/>
  <c r="G1858" i="6"/>
  <c r="H1858" i="6"/>
  <c r="G1859" i="6"/>
  <c r="H1859" i="6"/>
  <c r="G1860" i="6"/>
  <c r="H1860" i="6"/>
  <c r="G1861" i="6"/>
  <c r="H1861" i="6"/>
  <c r="G1862" i="6"/>
  <c r="H1862" i="6"/>
  <c r="G1863" i="6"/>
  <c r="H1863" i="6"/>
  <c r="G1864" i="6"/>
  <c r="H1864" i="6"/>
  <c r="G1865" i="6"/>
  <c r="H1865" i="6"/>
  <c r="G1866" i="6"/>
  <c r="H1866" i="6"/>
  <c r="G1867" i="6"/>
  <c r="H1867" i="6"/>
  <c r="G1868" i="6"/>
  <c r="H1868" i="6"/>
  <c r="G1869" i="6"/>
  <c r="H1869" i="6"/>
  <c r="G1870" i="6"/>
  <c r="H1870" i="6"/>
  <c r="G1871" i="6"/>
  <c r="H1871" i="6"/>
  <c r="G1872" i="6"/>
  <c r="H1872" i="6"/>
  <c r="G1873" i="6"/>
  <c r="H1873" i="6"/>
  <c r="G1874" i="6"/>
  <c r="H1874" i="6"/>
  <c r="G1875" i="6"/>
  <c r="H1875" i="6"/>
  <c r="G1876" i="6"/>
  <c r="H1876" i="6"/>
  <c r="G1877" i="6"/>
  <c r="H1877" i="6"/>
  <c r="G1878" i="6"/>
  <c r="H1878" i="6"/>
  <c r="G1879" i="6"/>
  <c r="H1879" i="6"/>
  <c r="G1880" i="6"/>
  <c r="H1880" i="6"/>
  <c r="G1881" i="6"/>
  <c r="H1881" i="6"/>
  <c r="G1882" i="6"/>
  <c r="H1882" i="6"/>
  <c r="G1883" i="6"/>
  <c r="H1883" i="6"/>
  <c r="G1884" i="6"/>
  <c r="H1884" i="6"/>
  <c r="G1885" i="6"/>
  <c r="H1885" i="6"/>
  <c r="G1886" i="6"/>
  <c r="H1886" i="6"/>
  <c r="G1887" i="6"/>
  <c r="H1887" i="6"/>
  <c r="G1888" i="6"/>
  <c r="H1888" i="6"/>
  <c r="G1889" i="6"/>
  <c r="H1889" i="6"/>
  <c r="G1890" i="6"/>
  <c r="H1890" i="6"/>
  <c r="G1891" i="6"/>
  <c r="H1891" i="6"/>
  <c r="G1892" i="6"/>
  <c r="H1892" i="6"/>
  <c r="G1893" i="6"/>
  <c r="H1893" i="6"/>
  <c r="G1894" i="6"/>
  <c r="H1894" i="6"/>
  <c r="G1895" i="6"/>
  <c r="H1895" i="6"/>
  <c r="G1896" i="6"/>
  <c r="H1896" i="6"/>
  <c r="G1897" i="6"/>
  <c r="H1897" i="6"/>
  <c r="G1898" i="6"/>
  <c r="H1898" i="6"/>
  <c r="G1899" i="6"/>
  <c r="H1899" i="6"/>
  <c r="G1900" i="6"/>
  <c r="H1900" i="6"/>
  <c r="G1901" i="6"/>
  <c r="H1901" i="6"/>
  <c r="G1902" i="6"/>
  <c r="H1902" i="6"/>
  <c r="G1903" i="6"/>
  <c r="H1903" i="6"/>
  <c r="G1904" i="6"/>
  <c r="H1904" i="6"/>
  <c r="G1905" i="6"/>
  <c r="H1905" i="6"/>
  <c r="G1906" i="6"/>
  <c r="H1906" i="6"/>
  <c r="G1907" i="6"/>
  <c r="H1907" i="6"/>
  <c r="G1908" i="6"/>
  <c r="H1908" i="6"/>
  <c r="G1909" i="6"/>
  <c r="H1909" i="6"/>
  <c r="G1910" i="6"/>
  <c r="H1910" i="6"/>
  <c r="G1911" i="6"/>
  <c r="H1911" i="6"/>
  <c r="G1912" i="6"/>
  <c r="H1912" i="6"/>
  <c r="G1913" i="6"/>
  <c r="H1913" i="6"/>
  <c r="G1914" i="6"/>
  <c r="H1914" i="6"/>
  <c r="G1915" i="6"/>
  <c r="H1915" i="6"/>
  <c r="G1916" i="6"/>
  <c r="H1916" i="6"/>
  <c r="G1917" i="6"/>
  <c r="H1917" i="6"/>
  <c r="G1918" i="6"/>
  <c r="H1918" i="6"/>
  <c r="G1919" i="6"/>
  <c r="H1919" i="6"/>
  <c r="G1920" i="6"/>
  <c r="H1920" i="6"/>
  <c r="G1921" i="6"/>
  <c r="H1921" i="6"/>
  <c r="G1922" i="6"/>
  <c r="H1922" i="6"/>
  <c r="G1923" i="6"/>
  <c r="H1923" i="6"/>
  <c r="G1924" i="6"/>
  <c r="H1924" i="6"/>
  <c r="G1925" i="6"/>
  <c r="H1925" i="6"/>
  <c r="G1926" i="6"/>
  <c r="H1926" i="6"/>
  <c r="G1927" i="6"/>
  <c r="H1927" i="6"/>
  <c r="G1928" i="6"/>
  <c r="H1928" i="6"/>
  <c r="G1929" i="6"/>
  <c r="H1929" i="6"/>
  <c r="G1930" i="6"/>
  <c r="H1930" i="6"/>
  <c r="G1931" i="6"/>
  <c r="H1931" i="6"/>
  <c r="G1932" i="6"/>
  <c r="H1932" i="6"/>
  <c r="G1933" i="6"/>
  <c r="H1933" i="6"/>
  <c r="G1934" i="6"/>
  <c r="H1934" i="6"/>
  <c r="G1935" i="6"/>
  <c r="H1935" i="6"/>
  <c r="G1936" i="6"/>
  <c r="H1936" i="6"/>
  <c r="G1937" i="6"/>
  <c r="H1937" i="6"/>
  <c r="G1938" i="6"/>
  <c r="H1938" i="6"/>
  <c r="G1939" i="6"/>
  <c r="H1939" i="6"/>
  <c r="G1940" i="6"/>
  <c r="H1940" i="6"/>
  <c r="G1941" i="6"/>
  <c r="H1941" i="6"/>
  <c r="G1942" i="6"/>
  <c r="H1942" i="6"/>
  <c r="G1943" i="6"/>
  <c r="H1943" i="6"/>
  <c r="G1944" i="6"/>
  <c r="H1944" i="6"/>
  <c r="G1945" i="6"/>
  <c r="H1945" i="6"/>
  <c r="G1946" i="6"/>
  <c r="H1946" i="6"/>
  <c r="G1947" i="6"/>
  <c r="H1947" i="6"/>
  <c r="G1948" i="6"/>
  <c r="H1948" i="6"/>
  <c r="G1949" i="6"/>
  <c r="H1949" i="6"/>
  <c r="G1950" i="6"/>
  <c r="H1950" i="6"/>
  <c r="G1951" i="6"/>
  <c r="H1951" i="6"/>
  <c r="G1952" i="6"/>
  <c r="H1952" i="6"/>
  <c r="G1953" i="6"/>
  <c r="H1953" i="6"/>
  <c r="G1954" i="6"/>
  <c r="H1954" i="6"/>
  <c r="G1955" i="6"/>
  <c r="H1955" i="6"/>
  <c r="G1956" i="6"/>
  <c r="H1956" i="6"/>
  <c r="G1957" i="6"/>
  <c r="H1957" i="6"/>
  <c r="G1958" i="6"/>
  <c r="H1958" i="6"/>
  <c r="G1959" i="6"/>
  <c r="H1959" i="6"/>
  <c r="G1960" i="6"/>
  <c r="H1960" i="6"/>
  <c r="G1961" i="6"/>
  <c r="H1961" i="6"/>
  <c r="G1962" i="6"/>
  <c r="H1962" i="6"/>
  <c r="G1963" i="6"/>
  <c r="H1963" i="6"/>
  <c r="G1964" i="6"/>
  <c r="H1964" i="6"/>
  <c r="G1965" i="6"/>
  <c r="H1965" i="6"/>
  <c r="G1966" i="6"/>
  <c r="H1966" i="6"/>
  <c r="G1967" i="6"/>
  <c r="H1967" i="6"/>
  <c r="G1968" i="6"/>
  <c r="H1968" i="6"/>
  <c r="G1969" i="6"/>
  <c r="H1969" i="6"/>
  <c r="G1970" i="6"/>
  <c r="H1970" i="6"/>
  <c r="G1971" i="6"/>
  <c r="H1971" i="6"/>
  <c r="G1972" i="6"/>
  <c r="H1972" i="6"/>
  <c r="G1973" i="6"/>
  <c r="H1973" i="6"/>
  <c r="G1974" i="6"/>
  <c r="H1974" i="6"/>
  <c r="G1975" i="6"/>
  <c r="H1975" i="6"/>
  <c r="G1976" i="6"/>
  <c r="H1976" i="6"/>
  <c r="G1977" i="6"/>
  <c r="H1977" i="6"/>
  <c r="G1978" i="6"/>
  <c r="H1978" i="6"/>
  <c r="G1979" i="6"/>
  <c r="H1979" i="6"/>
  <c r="G1980" i="6"/>
  <c r="H1980" i="6"/>
  <c r="G1981" i="6"/>
  <c r="H1981" i="6"/>
  <c r="G1982" i="6"/>
  <c r="H1982" i="6"/>
  <c r="G1983" i="6"/>
  <c r="H1983" i="6"/>
  <c r="G1984" i="6"/>
  <c r="H1984" i="6"/>
  <c r="G1985" i="6"/>
  <c r="H1985" i="6"/>
  <c r="G1986" i="6"/>
  <c r="H1986" i="6"/>
  <c r="G1987" i="6"/>
  <c r="H1987" i="6"/>
  <c r="G1988" i="6"/>
  <c r="H1988" i="6"/>
  <c r="G1989" i="6"/>
  <c r="H1989" i="6"/>
  <c r="G1990" i="6"/>
  <c r="H1990" i="6"/>
  <c r="G1991" i="6"/>
  <c r="H1991" i="6"/>
  <c r="G1992" i="6"/>
  <c r="H1992" i="6"/>
  <c r="G1993" i="6"/>
  <c r="H1993" i="6"/>
  <c r="G1994" i="6"/>
  <c r="H1994" i="6"/>
  <c r="G1995" i="6"/>
  <c r="H1995" i="6"/>
  <c r="G1996" i="6"/>
  <c r="H1996" i="6"/>
  <c r="G1997" i="6"/>
  <c r="H1997" i="6"/>
  <c r="G1998" i="6"/>
  <c r="H1998" i="6"/>
  <c r="G1999" i="6"/>
  <c r="H1999" i="6"/>
  <c r="G2000" i="6"/>
  <c r="H2000" i="6"/>
  <c r="G2001" i="6"/>
  <c r="H2001" i="6"/>
  <c r="G2002" i="6"/>
  <c r="H2002" i="6"/>
  <c r="G2003" i="6"/>
  <c r="H2003" i="6"/>
  <c r="G2004" i="6"/>
  <c r="H2004" i="6"/>
  <c r="G2005" i="6"/>
  <c r="H2005" i="6"/>
  <c r="G2006" i="6"/>
  <c r="H2006" i="6"/>
  <c r="G2007" i="6"/>
  <c r="H2007" i="6"/>
  <c r="G2008" i="6"/>
  <c r="H2008" i="6"/>
  <c r="G2009" i="6"/>
  <c r="H2009" i="6"/>
  <c r="G2010" i="6"/>
  <c r="H2010" i="6"/>
  <c r="G2011" i="6"/>
  <c r="H2011" i="6"/>
  <c r="G2012" i="6"/>
  <c r="H2012" i="6"/>
  <c r="G2013" i="6"/>
  <c r="H2013" i="6"/>
  <c r="G2014" i="6"/>
  <c r="H2014" i="6"/>
  <c r="G2015" i="6"/>
  <c r="H2015" i="6"/>
  <c r="G2016" i="6"/>
  <c r="H2016" i="6"/>
  <c r="G2017" i="6"/>
  <c r="H2017" i="6"/>
  <c r="G2018" i="6"/>
  <c r="H2018" i="6"/>
  <c r="G2019" i="6"/>
  <c r="H2019" i="6"/>
  <c r="G2020" i="6"/>
  <c r="H2020" i="6"/>
  <c r="G2021" i="6"/>
  <c r="H2021" i="6"/>
  <c r="G2022" i="6"/>
  <c r="H2022" i="6"/>
  <c r="G2023" i="6"/>
  <c r="H2023" i="6"/>
  <c r="H2024" i="6"/>
  <c r="H2020" i="8"/>
  <c r="H2019" i="8"/>
  <c r="G2019" i="8"/>
  <c r="H2018" i="8"/>
  <c r="G2018" i="8"/>
  <c r="H2017" i="8"/>
  <c r="G2017" i="8"/>
  <c r="H2016" i="8"/>
  <c r="G2016" i="8"/>
  <c r="H2015" i="8"/>
  <c r="G2015" i="8"/>
  <c r="H2014" i="8"/>
  <c r="G2014" i="8"/>
  <c r="H2013" i="8"/>
  <c r="G2013" i="8"/>
  <c r="H2012" i="8"/>
  <c r="G2012" i="8"/>
  <c r="H2011" i="8"/>
  <c r="G2011" i="8"/>
  <c r="H2010" i="8"/>
  <c r="G2010" i="8"/>
  <c r="H2009" i="8"/>
  <c r="G2009" i="8"/>
  <c r="H2008" i="8"/>
  <c r="G2008" i="8"/>
  <c r="H2007" i="8"/>
  <c r="G2007" i="8"/>
  <c r="H2006" i="8"/>
  <c r="G2006" i="8"/>
  <c r="H2005" i="8"/>
  <c r="G2005" i="8"/>
  <c r="H2004" i="8"/>
  <c r="G2004" i="8"/>
  <c r="H2003" i="8"/>
  <c r="G2003" i="8"/>
  <c r="H2002" i="8"/>
  <c r="G2002" i="8"/>
  <c r="H2001" i="8"/>
  <c r="G2001" i="8"/>
  <c r="H2000" i="8"/>
  <c r="G2000" i="8"/>
  <c r="H1999" i="8"/>
  <c r="G1999" i="8"/>
  <c r="H1998" i="8"/>
  <c r="G1998" i="8"/>
  <c r="H1997" i="8"/>
  <c r="G1997" i="8"/>
  <c r="H1996" i="8"/>
  <c r="G1996" i="8"/>
  <c r="H1995" i="8"/>
  <c r="G1995" i="8"/>
  <c r="H1994" i="8"/>
  <c r="G1994" i="8"/>
  <c r="H1993" i="8"/>
  <c r="G1993" i="8"/>
  <c r="H1992" i="8"/>
  <c r="G1992" i="8"/>
  <c r="H1991" i="8"/>
  <c r="G1991" i="8"/>
  <c r="H1990" i="8"/>
  <c r="G1990" i="8"/>
  <c r="H1989" i="8"/>
  <c r="G1989" i="8"/>
  <c r="H1988" i="8"/>
  <c r="G1988" i="8"/>
  <c r="H1987" i="8"/>
  <c r="G1987" i="8"/>
  <c r="H1986" i="8"/>
  <c r="G1986" i="8"/>
  <c r="H1985" i="8"/>
  <c r="G1985" i="8"/>
  <c r="H1984" i="8"/>
  <c r="G1984" i="8"/>
  <c r="H1983" i="8"/>
  <c r="G1983" i="8"/>
  <c r="H1982" i="8"/>
  <c r="G1982" i="8"/>
  <c r="H1981" i="8"/>
  <c r="G1981" i="8"/>
  <c r="H1980" i="8"/>
  <c r="G1980" i="8"/>
  <c r="H1979" i="8"/>
  <c r="G1979" i="8"/>
  <c r="H1978" i="8"/>
  <c r="G1978" i="8"/>
  <c r="H1977" i="8"/>
  <c r="G1977" i="8"/>
  <c r="H1976" i="8"/>
  <c r="G1976" i="8"/>
  <c r="H1975" i="8"/>
  <c r="G1975" i="8"/>
  <c r="H1974" i="8"/>
  <c r="G1974" i="8"/>
  <c r="H1973" i="8"/>
  <c r="G1973" i="8"/>
  <c r="H1972" i="8"/>
  <c r="G1972" i="8"/>
  <c r="H1971" i="8"/>
  <c r="G1971" i="8"/>
  <c r="H1970" i="8"/>
  <c r="G1970" i="8"/>
  <c r="H1969" i="8"/>
  <c r="G1969" i="8"/>
  <c r="H1968" i="8"/>
  <c r="G1968" i="8"/>
  <c r="H1967" i="8"/>
  <c r="G1967" i="8"/>
  <c r="H1966" i="8"/>
  <c r="G1966" i="8"/>
  <c r="H1965" i="8"/>
  <c r="G1965" i="8"/>
  <c r="H1964" i="8"/>
  <c r="G1964" i="8"/>
  <c r="H1963" i="8"/>
  <c r="G1963" i="8"/>
  <c r="H1962" i="8"/>
  <c r="G1962" i="8"/>
  <c r="H1961" i="8"/>
  <c r="G1961" i="8"/>
  <c r="H1960" i="8"/>
  <c r="G1960" i="8"/>
  <c r="H1959" i="8"/>
  <c r="G1959" i="8"/>
  <c r="H1958" i="8"/>
  <c r="G1958" i="8"/>
  <c r="H1957" i="8"/>
  <c r="G1957" i="8"/>
  <c r="H1956" i="8"/>
  <c r="G1956" i="8"/>
  <c r="H1955" i="8"/>
  <c r="G1955" i="8"/>
  <c r="H1954" i="8"/>
  <c r="G1954" i="8"/>
  <c r="H1953" i="8"/>
  <c r="G1953" i="8"/>
  <c r="H1952" i="8"/>
  <c r="G1952" i="8"/>
  <c r="H1951" i="8"/>
  <c r="G1951" i="8"/>
  <c r="H1950" i="8"/>
  <c r="G1950" i="8"/>
  <c r="H1949" i="8"/>
  <c r="G1949" i="8"/>
  <c r="H1948" i="8"/>
  <c r="G1948" i="8"/>
  <c r="H1947" i="8"/>
  <c r="G1947" i="8"/>
  <c r="H1946" i="8"/>
  <c r="G1946" i="8"/>
  <c r="H1945" i="8"/>
  <c r="G1945" i="8"/>
  <c r="H1944" i="8"/>
  <c r="G1944" i="8"/>
  <c r="H1943" i="8"/>
  <c r="G1943" i="8"/>
  <c r="H1942" i="8"/>
  <c r="G1942" i="8"/>
  <c r="H1941" i="8"/>
  <c r="G1941" i="8"/>
  <c r="H1940" i="8"/>
  <c r="G1940" i="8"/>
  <c r="H1939" i="8"/>
  <c r="G1939" i="8"/>
  <c r="H1938" i="8"/>
  <c r="G1938" i="8"/>
  <c r="H1937" i="8"/>
  <c r="G1937" i="8"/>
  <c r="H1936" i="8"/>
  <c r="G1936" i="8"/>
  <c r="H1935" i="8"/>
  <c r="G1935" i="8"/>
  <c r="H1934" i="8"/>
  <c r="G1934" i="8"/>
  <c r="H1933" i="8"/>
  <c r="G1933" i="8"/>
  <c r="H1932" i="8"/>
  <c r="G1932" i="8"/>
  <c r="H1931" i="8"/>
  <c r="G1931" i="8"/>
  <c r="H1930" i="8"/>
  <c r="G1930" i="8"/>
  <c r="H1929" i="8"/>
  <c r="G1929" i="8"/>
  <c r="H1928" i="8"/>
  <c r="G1928" i="8"/>
  <c r="H1927" i="8"/>
  <c r="G1927" i="8"/>
  <c r="H1926" i="8"/>
  <c r="G1926" i="8"/>
  <c r="H1925" i="8"/>
  <c r="G1925" i="8"/>
  <c r="H1924" i="8"/>
  <c r="G1924" i="8"/>
  <c r="H1923" i="8"/>
  <c r="G1923" i="8"/>
  <c r="H1922" i="8"/>
  <c r="G1922" i="8"/>
  <c r="H1921" i="8"/>
  <c r="G1921" i="8"/>
  <c r="H1920" i="8"/>
  <c r="G1920" i="8"/>
  <c r="H1919" i="8"/>
  <c r="G1919" i="8"/>
  <c r="H1918" i="8"/>
  <c r="G1918" i="8"/>
  <c r="H1917" i="8"/>
  <c r="G1917" i="8"/>
  <c r="H1916" i="8"/>
  <c r="G1916" i="8"/>
  <c r="H1915" i="8"/>
  <c r="G1915" i="8"/>
  <c r="H1914" i="8"/>
  <c r="G1914" i="8"/>
  <c r="H1913" i="8"/>
  <c r="G1913" i="8"/>
  <c r="H1912" i="8"/>
  <c r="G1912" i="8"/>
  <c r="H1911" i="8"/>
  <c r="G1911" i="8"/>
  <c r="H1910" i="8"/>
  <c r="G1910" i="8"/>
  <c r="H1909" i="8"/>
  <c r="G1909" i="8"/>
  <c r="H1908" i="8"/>
  <c r="G1908" i="8"/>
  <c r="H1907" i="8"/>
  <c r="G1907" i="8"/>
  <c r="H1906" i="8"/>
  <c r="G1906" i="8"/>
  <c r="H1905" i="8"/>
  <c r="G1905" i="8"/>
  <c r="H1904" i="8"/>
  <c r="G1904" i="8"/>
  <c r="H1903" i="8"/>
  <c r="G1903" i="8"/>
  <c r="H1902" i="8"/>
  <c r="G1902" i="8"/>
  <c r="H1901" i="8"/>
  <c r="G1901" i="8"/>
  <c r="H1900" i="8"/>
  <c r="G1900" i="8"/>
  <c r="H1899" i="8"/>
  <c r="G1899" i="8"/>
  <c r="H1898" i="8"/>
  <c r="G1898" i="8"/>
  <c r="H1897" i="8"/>
  <c r="G1897" i="8"/>
  <c r="H1896" i="8"/>
  <c r="G1896" i="8"/>
  <c r="H1895" i="8"/>
  <c r="G1895" i="8"/>
  <c r="H1894" i="8"/>
  <c r="G1894" i="8"/>
  <c r="H1893" i="8"/>
  <c r="G1893" i="8"/>
  <c r="H1892" i="8"/>
  <c r="G1892" i="8"/>
  <c r="H1891" i="8"/>
  <c r="G1891" i="8"/>
  <c r="H1890" i="8"/>
  <c r="G1890" i="8"/>
  <c r="H1889" i="8"/>
  <c r="G1889" i="8"/>
  <c r="H1888" i="8"/>
  <c r="G1888" i="8"/>
  <c r="H1887" i="8"/>
  <c r="G1887" i="8"/>
  <c r="H1886" i="8"/>
  <c r="G1886" i="8"/>
  <c r="H1885" i="8"/>
  <c r="G1885" i="8"/>
  <c r="H1884" i="8"/>
  <c r="G1884" i="8"/>
  <c r="H1883" i="8"/>
  <c r="G1883" i="8"/>
  <c r="H1882" i="8"/>
  <c r="G1882" i="8"/>
  <c r="H1881" i="8"/>
  <c r="G1881" i="8"/>
  <c r="H1880" i="8"/>
  <c r="G1880" i="8"/>
  <c r="H1879" i="8"/>
  <c r="G1879" i="8"/>
  <c r="H1878" i="8"/>
  <c r="G1878" i="8"/>
  <c r="H1877" i="8"/>
  <c r="G1877" i="8"/>
  <c r="H1876" i="8"/>
  <c r="G1876" i="8"/>
  <c r="H1875" i="8"/>
  <c r="G1875" i="8"/>
  <c r="H1874" i="8"/>
  <c r="G1874" i="8"/>
  <c r="H1873" i="8"/>
  <c r="G1873" i="8"/>
  <c r="H1872" i="8"/>
  <c r="G1872" i="8"/>
  <c r="H1871" i="8"/>
  <c r="G1871" i="8"/>
  <c r="H1870" i="8"/>
  <c r="G1870" i="8"/>
  <c r="H1869" i="8"/>
  <c r="G1869" i="8"/>
  <c r="H1868" i="8"/>
  <c r="G1868" i="8"/>
  <c r="H1867" i="8"/>
  <c r="G1867" i="8"/>
  <c r="H1866" i="8"/>
  <c r="G1866" i="8"/>
  <c r="H1865" i="8"/>
  <c r="G1865" i="8"/>
  <c r="H1864" i="8"/>
  <c r="G1864" i="8"/>
  <c r="H1863" i="8"/>
  <c r="G1863" i="8"/>
  <c r="H1862" i="8"/>
  <c r="G1862" i="8"/>
  <c r="H1861" i="8"/>
  <c r="G1861" i="8"/>
  <c r="H1860" i="8"/>
  <c r="G1860" i="8"/>
  <c r="H1859" i="8"/>
  <c r="G1859" i="8"/>
  <c r="H1858" i="8"/>
  <c r="G1858" i="8"/>
  <c r="H1857" i="8"/>
  <c r="G1857" i="8"/>
  <c r="H1856" i="8"/>
  <c r="G1856" i="8"/>
  <c r="H1855" i="8"/>
  <c r="G1855" i="8"/>
  <c r="H1854" i="8"/>
  <c r="G1854" i="8"/>
  <c r="H1853" i="8"/>
  <c r="G1853" i="8"/>
  <c r="H1852" i="8"/>
  <c r="G1852" i="8"/>
  <c r="H1851" i="8"/>
  <c r="G1851" i="8"/>
  <c r="H1850" i="8"/>
  <c r="G1850" i="8"/>
  <c r="H1849" i="8"/>
  <c r="G1849" i="8"/>
  <c r="H1848" i="8"/>
  <c r="G1848" i="8"/>
  <c r="H1847" i="8"/>
  <c r="G1847" i="8"/>
  <c r="H1846" i="8"/>
  <c r="G1846" i="8"/>
  <c r="H1845" i="8"/>
  <c r="G1845" i="8"/>
  <c r="H1844" i="8"/>
  <c r="G1844" i="8"/>
  <c r="H1843" i="8"/>
  <c r="G1843" i="8"/>
  <c r="H1842" i="8"/>
  <c r="G1842" i="8"/>
  <c r="H1841" i="8"/>
  <c r="G1841" i="8"/>
  <c r="H1840" i="8"/>
  <c r="G1840" i="8"/>
  <c r="H1839" i="8"/>
  <c r="G1839" i="8"/>
  <c r="H1838" i="8"/>
  <c r="G1838" i="8"/>
  <c r="H1837" i="8"/>
  <c r="G1837" i="8"/>
  <c r="H1836" i="8"/>
  <c r="G1836" i="8"/>
  <c r="H1835" i="8"/>
  <c r="G1835" i="8"/>
  <c r="H1834" i="8"/>
  <c r="G1834" i="8"/>
  <c r="H1833" i="8"/>
  <c r="G1833" i="8"/>
  <c r="H1832" i="8"/>
  <c r="G1832" i="8"/>
  <c r="H1831" i="8"/>
  <c r="G1831" i="8"/>
  <c r="H1830" i="8"/>
  <c r="G1830" i="8"/>
  <c r="H1829" i="8"/>
  <c r="G1829" i="8"/>
  <c r="H1828" i="8"/>
  <c r="G1828" i="8"/>
  <c r="H1827" i="8"/>
  <c r="G1827" i="8"/>
  <c r="H1826" i="8"/>
  <c r="G1826" i="8"/>
  <c r="H1825" i="8"/>
  <c r="G1825" i="8"/>
  <c r="H1824" i="8"/>
  <c r="G1824" i="8"/>
  <c r="H1823" i="8"/>
  <c r="G1823" i="8"/>
  <c r="H1822" i="8"/>
  <c r="G1822" i="8"/>
  <c r="H1821" i="8"/>
  <c r="G1821" i="8"/>
  <c r="H1820" i="8"/>
  <c r="G1820" i="8"/>
  <c r="H1819" i="8"/>
  <c r="G1819" i="8"/>
  <c r="H1818" i="8"/>
  <c r="G1818" i="8"/>
  <c r="H1817" i="8"/>
  <c r="G1817" i="8"/>
  <c r="H1816" i="8"/>
  <c r="G1816" i="8"/>
  <c r="H1815" i="8"/>
  <c r="G1815" i="8"/>
  <c r="H1814" i="8"/>
  <c r="G1814" i="8"/>
  <c r="H1813" i="8"/>
  <c r="G1813" i="8"/>
  <c r="H1812" i="8"/>
  <c r="G1812" i="8"/>
  <c r="H1811" i="8"/>
  <c r="G1811" i="8"/>
  <c r="H1810" i="8"/>
  <c r="G1810" i="8"/>
  <c r="H1809" i="8"/>
  <c r="G1809" i="8"/>
  <c r="H1808" i="8"/>
  <c r="G1808" i="8"/>
  <c r="H1807" i="8"/>
  <c r="G1807" i="8"/>
  <c r="H1806" i="8"/>
  <c r="G1806" i="8"/>
  <c r="H1805" i="8"/>
  <c r="G1805" i="8"/>
  <c r="H1804" i="8"/>
  <c r="G1804" i="8"/>
  <c r="H1803" i="8"/>
  <c r="G1803" i="8"/>
  <c r="H1802" i="8"/>
  <c r="G1802" i="8"/>
  <c r="H1801" i="8"/>
  <c r="G1801" i="8"/>
  <c r="H1800" i="8"/>
  <c r="G1800" i="8"/>
  <c r="H1799" i="8"/>
  <c r="G1799" i="8"/>
  <c r="H1798" i="8"/>
  <c r="G1798" i="8"/>
  <c r="H1797" i="8"/>
  <c r="G1797" i="8"/>
  <c r="H1796" i="8"/>
  <c r="G1796" i="8"/>
  <c r="H1795" i="8"/>
  <c r="G1795" i="8"/>
  <c r="H1794" i="8"/>
  <c r="G1794" i="8"/>
  <c r="H1793" i="8"/>
  <c r="G1793" i="8"/>
  <c r="H1792" i="8"/>
  <c r="G1792" i="8"/>
  <c r="H1791" i="8"/>
  <c r="G1791" i="8"/>
  <c r="H1790" i="8"/>
  <c r="G1790" i="8"/>
  <c r="H1789" i="8"/>
  <c r="G1789" i="8"/>
  <c r="H1788" i="8"/>
  <c r="G1788" i="8"/>
  <c r="H1787" i="8"/>
  <c r="G1787" i="8"/>
  <c r="H1786" i="8"/>
  <c r="G1786" i="8"/>
  <c r="H1785" i="8"/>
  <c r="G1785" i="8"/>
  <c r="H1784" i="8"/>
  <c r="G1784" i="8"/>
  <c r="H1783" i="8"/>
  <c r="G1783" i="8"/>
  <c r="H1782" i="8"/>
  <c r="G1782" i="8"/>
  <c r="H1781" i="8"/>
  <c r="G1781" i="8"/>
  <c r="H1780" i="8"/>
  <c r="G1780" i="8"/>
  <c r="H1779" i="8"/>
  <c r="G1779" i="8"/>
  <c r="H1778" i="8"/>
  <c r="G1778" i="8"/>
  <c r="H1777" i="8"/>
  <c r="G1777" i="8"/>
  <c r="H1776" i="8"/>
  <c r="G1776" i="8"/>
  <c r="H1775" i="8"/>
  <c r="G1775" i="8"/>
  <c r="H1774" i="8"/>
  <c r="G1774" i="8"/>
  <c r="H1773" i="8"/>
  <c r="G1773" i="8"/>
  <c r="H1772" i="8"/>
  <c r="G1772" i="8"/>
  <c r="H1771" i="8"/>
  <c r="G1771" i="8"/>
  <c r="H1770" i="8"/>
  <c r="G1770" i="8"/>
  <c r="H1769" i="8"/>
  <c r="G1769" i="8"/>
  <c r="H1768" i="8"/>
  <c r="G1768" i="8"/>
  <c r="H1767" i="8"/>
  <c r="G1767" i="8"/>
  <c r="H1766" i="8"/>
  <c r="G1766" i="8"/>
  <c r="H1765" i="8"/>
  <c r="G1765" i="8"/>
  <c r="H1764" i="8"/>
  <c r="G1764" i="8"/>
  <c r="H1763" i="8"/>
  <c r="G1763" i="8"/>
  <c r="H1762" i="8"/>
  <c r="G1762" i="8"/>
  <c r="H1761" i="8"/>
  <c r="G1761" i="8"/>
  <c r="H1760" i="8"/>
  <c r="G1760" i="8"/>
  <c r="H1759" i="8"/>
  <c r="G1759" i="8"/>
  <c r="H1758" i="8"/>
  <c r="G1758" i="8"/>
  <c r="H1757" i="8"/>
  <c r="G1757" i="8"/>
  <c r="H1756" i="8"/>
  <c r="G1756" i="8"/>
  <c r="H1755" i="8"/>
  <c r="G1755" i="8"/>
  <c r="H1754" i="8"/>
  <c r="G1754" i="8"/>
  <c r="H1753" i="8"/>
  <c r="G1753" i="8"/>
  <c r="H1752" i="8"/>
  <c r="G1752" i="8"/>
  <c r="H1751" i="8"/>
  <c r="G1751" i="8"/>
  <c r="H1750" i="8"/>
  <c r="G1750" i="8"/>
  <c r="H1749" i="8"/>
  <c r="G1749" i="8"/>
  <c r="H1748" i="8"/>
  <c r="G1748" i="8"/>
  <c r="H1747" i="8"/>
  <c r="G1747" i="8"/>
  <c r="H1746" i="8"/>
  <c r="G1746" i="8"/>
  <c r="H1745" i="8"/>
  <c r="G1745" i="8"/>
  <c r="H1744" i="8"/>
  <c r="G1744" i="8"/>
  <c r="H1743" i="8"/>
  <c r="G1743" i="8"/>
  <c r="H1742" i="8"/>
  <c r="G1742" i="8"/>
  <c r="H1741" i="8"/>
  <c r="G1741" i="8"/>
  <c r="H1740" i="8"/>
  <c r="G1740" i="8"/>
  <c r="H1739" i="8"/>
  <c r="G1739" i="8"/>
  <c r="H1738" i="8"/>
  <c r="G1738" i="8"/>
  <c r="H1737" i="8"/>
  <c r="G1737" i="8"/>
  <c r="H1736" i="8"/>
  <c r="G1736" i="8"/>
  <c r="H1735" i="8"/>
  <c r="G1735" i="8"/>
  <c r="H1734" i="8"/>
  <c r="G1734" i="8"/>
  <c r="H1733" i="8"/>
  <c r="G1733" i="8"/>
  <c r="H1732" i="8"/>
  <c r="G1732" i="8"/>
  <c r="H1731" i="8"/>
  <c r="G1731" i="8"/>
  <c r="H1730" i="8"/>
  <c r="G1730" i="8"/>
  <c r="H1729" i="8"/>
  <c r="G1729" i="8"/>
  <c r="H1728" i="8"/>
  <c r="G1728" i="8"/>
  <c r="H1727" i="8"/>
  <c r="G1727" i="8"/>
  <c r="H1726" i="8"/>
  <c r="G1726" i="8"/>
  <c r="H1725" i="8"/>
  <c r="G1725" i="8"/>
  <c r="H1724" i="8"/>
  <c r="G1724" i="8"/>
  <c r="H1723" i="8"/>
  <c r="G1723" i="8"/>
  <c r="H1722" i="8"/>
  <c r="G1722" i="8"/>
  <c r="H1721" i="8"/>
  <c r="G1721" i="8"/>
  <c r="H1720" i="8"/>
  <c r="G1720" i="8"/>
  <c r="H1719" i="8"/>
  <c r="G1719" i="8"/>
  <c r="H1718" i="8"/>
  <c r="G1718" i="8"/>
  <c r="H1717" i="8"/>
  <c r="G1717" i="8"/>
  <c r="H1716" i="8"/>
  <c r="G1716" i="8"/>
  <c r="H1715" i="8"/>
  <c r="G1715" i="8"/>
  <c r="H1714" i="8"/>
  <c r="G1714" i="8"/>
  <c r="H1713" i="8"/>
  <c r="G1713" i="8"/>
  <c r="H1712" i="8"/>
  <c r="G1712" i="8"/>
  <c r="H1711" i="8"/>
  <c r="G1711" i="8"/>
  <c r="H1710" i="8"/>
  <c r="G1710" i="8"/>
  <c r="H1709" i="8"/>
  <c r="G1709" i="8"/>
  <c r="H1708" i="8"/>
  <c r="G1708" i="8"/>
  <c r="H1707" i="8"/>
  <c r="G1707" i="8"/>
  <c r="H1706" i="8"/>
  <c r="G1706" i="8"/>
  <c r="H1705" i="8"/>
  <c r="G1705" i="8"/>
  <c r="H1704" i="8"/>
  <c r="G1704" i="8"/>
  <c r="H1703" i="8"/>
  <c r="G1703" i="8"/>
  <c r="H1702" i="8"/>
  <c r="G1702" i="8"/>
  <c r="H1701" i="8"/>
  <c r="G1701" i="8"/>
  <c r="H1700" i="8"/>
  <c r="G1700" i="8"/>
  <c r="H1699" i="8"/>
  <c r="G1699" i="8"/>
  <c r="H1698" i="8"/>
  <c r="G1698" i="8"/>
  <c r="H1697" i="8"/>
  <c r="G1697" i="8"/>
  <c r="H1696" i="8"/>
  <c r="G1696" i="8"/>
  <c r="H1695" i="8"/>
  <c r="G1695" i="8"/>
  <c r="H1694" i="8"/>
  <c r="G1694" i="8"/>
  <c r="H1693" i="8"/>
  <c r="G1693" i="8"/>
  <c r="H1692" i="8"/>
  <c r="G1692" i="8"/>
  <c r="H1691" i="8"/>
  <c r="G1691" i="8"/>
  <c r="H1690" i="8"/>
  <c r="G1690" i="8"/>
  <c r="H1689" i="8"/>
  <c r="G1689" i="8"/>
  <c r="H1688" i="8"/>
  <c r="G1688" i="8"/>
  <c r="H1687" i="8"/>
  <c r="G1687" i="8"/>
  <c r="H1686" i="8"/>
  <c r="G1686" i="8"/>
  <c r="H1685" i="8"/>
  <c r="G1685" i="8"/>
  <c r="H1684" i="8"/>
  <c r="G1684" i="8"/>
  <c r="H1683" i="8"/>
  <c r="G1683" i="8"/>
  <c r="H1682" i="8"/>
  <c r="G1682" i="8"/>
  <c r="H1681" i="8"/>
  <c r="G1681" i="8"/>
  <c r="H1680" i="8"/>
  <c r="G1680" i="8"/>
  <c r="H1679" i="8"/>
  <c r="G1679" i="8"/>
  <c r="H1678" i="8"/>
  <c r="G1678" i="8"/>
  <c r="H1677" i="8"/>
  <c r="G1677" i="8"/>
  <c r="H1676" i="8"/>
  <c r="G1676" i="8"/>
  <c r="H1675" i="8"/>
  <c r="G1675" i="8"/>
  <c r="H1674" i="8"/>
  <c r="G1674" i="8"/>
  <c r="H1673" i="8"/>
  <c r="G1673" i="8"/>
  <c r="H1672" i="8"/>
  <c r="G1672" i="8"/>
  <c r="H1671" i="8"/>
  <c r="G1671" i="8"/>
  <c r="H1670" i="8"/>
  <c r="G1670" i="8"/>
  <c r="H1669" i="8"/>
  <c r="G1669" i="8"/>
  <c r="H1668" i="8"/>
  <c r="G1668" i="8"/>
  <c r="H1667" i="8"/>
  <c r="G1667" i="8"/>
  <c r="H1666" i="8"/>
  <c r="G1666" i="8"/>
  <c r="H1665" i="8"/>
  <c r="G1665" i="8"/>
  <c r="H1664" i="8"/>
  <c r="G1664" i="8"/>
  <c r="H1663" i="8"/>
  <c r="G1663" i="8"/>
  <c r="H1662" i="8"/>
  <c r="G1662" i="8"/>
  <c r="H1661" i="8"/>
  <c r="G1661" i="8"/>
  <c r="H1660" i="8"/>
  <c r="G1660" i="8"/>
  <c r="H1659" i="8"/>
  <c r="G1659" i="8"/>
  <c r="H1658" i="8"/>
  <c r="G1658" i="8"/>
  <c r="H1657" i="8"/>
  <c r="G1657" i="8"/>
  <c r="H1656" i="8"/>
  <c r="G1656" i="8"/>
  <c r="H1655" i="8"/>
  <c r="G1655" i="8"/>
  <c r="H1654" i="8"/>
  <c r="G1654" i="8"/>
  <c r="H1653" i="8"/>
  <c r="G1653" i="8"/>
  <c r="H1652" i="8"/>
  <c r="G1652" i="8"/>
  <c r="H1651" i="8"/>
  <c r="G1651" i="8"/>
  <c r="H1650" i="8"/>
  <c r="G1650" i="8"/>
  <c r="H1649" i="8"/>
  <c r="G1649" i="8"/>
  <c r="H1648" i="8"/>
  <c r="G1648" i="8"/>
  <c r="H1647" i="8"/>
  <c r="G1647" i="8"/>
  <c r="H1646" i="8"/>
  <c r="G1646" i="8"/>
  <c r="H1645" i="8"/>
  <c r="G1645" i="8"/>
  <c r="H1644" i="8"/>
  <c r="G1644" i="8"/>
  <c r="H1643" i="8"/>
  <c r="G1643" i="8"/>
  <c r="H1642" i="8"/>
  <c r="G1642" i="8"/>
  <c r="H1641" i="8"/>
  <c r="G1641" i="8"/>
  <c r="H1640" i="8"/>
  <c r="G1640" i="8"/>
  <c r="H1639" i="8"/>
  <c r="G1639" i="8"/>
  <c r="H1638" i="8"/>
  <c r="G1638" i="8"/>
  <c r="H1637" i="8"/>
  <c r="G1637" i="8"/>
  <c r="H1636" i="8"/>
  <c r="G1636" i="8"/>
  <c r="H1635" i="8"/>
  <c r="G1635" i="8"/>
  <c r="H1634" i="8"/>
  <c r="G1634" i="8"/>
  <c r="H1633" i="8"/>
  <c r="G1633" i="8"/>
  <c r="H1632" i="8"/>
  <c r="G1632" i="8"/>
  <c r="H1631" i="8"/>
  <c r="G1631" i="8"/>
  <c r="H1630" i="8"/>
  <c r="G1630" i="8"/>
  <c r="H1629" i="8"/>
  <c r="G1629" i="8"/>
  <c r="H1628" i="8"/>
  <c r="G1628" i="8"/>
  <c r="H1627" i="8"/>
  <c r="G1627" i="8"/>
  <c r="H1626" i="8"/>
  <c r="G1626" i="8"/>
  <c r="H1625" i="8"/>
  <c r="G1625" i="8"/>
  <c r="H1624" i="8"/>
  <c r="G1624" i="8"/>
  <c r="H1623" i="8"/>
  <c r="G1623" i="8"/>
  <c r="H1622" i="8"/>
  <c r="G1622" i="8"/>
  <c r="H1621" i="8"/>
  <c r="G1621" i="8"/>
  <c r="H1620" i="8"/>
  <c r="G1620" i="8"/>
  <c r="H1619" i="8"/>
  <c r="G1619" i="8"/>
  <c r="H1618" i="8"/>
  <c r="G1618" i="8"/>
  <c r="H1617" i="8"/>
  <c r="G1617" i="8"/>
  <c r="H1616" i="8"/>
  <c r="G1616" i="8"/>
  <c r="H1615" i="8"/>
  <c r="G1615" i="8"/>
  <c r="H1614" i="8"/>
  <c r="G1614" i="8"/>
  <c r="H1613" i="8"/>
  <c r="G1613" i="8"/>
  <c r="H1612" i="8"/>
  <c r="G1612" i="8"/>
  <c r="H1611" i="8"/>
  <c r="G1611" i="8"/>
  <c r="H1610" i="8"/>
  <c r="G1610" i="8"/>
  <c r="H1609" i="8"/>
  <c r="G1609" i="8"/>
  <c r="H1608" i="8"/>
  <c r="G1608" i="8"/>
  <c r="H1607" i="8"/>
  <c r="G1607" i="8"/>
  <c r="H1606" i="8"/>
  <c r="G1606" i="8"/>
  <c r="H1605" i="8"/>
  <c r="G1605" i="8"/>
  <c r="H1604" i="8"/>
  <c r="G1604" i="8"/>
  <c r="H1603" i="8"/>
  <c r="G1603" i="8"/>
  <c r="H1602" i="8"/>
  <c r="G1602" i="8"/>
  <c r="H1601" i="8"/>
  <c r="G1601" i="8"/>
  <c r="H1600" i="8"/>
  <c r="G1600" i="8"/>
  <c r="H1599" i="8"/>
  <c r="G1599" i="8"/>
  <c r="H1598" i="8"/>
  <c r="G1598" i="8"/>
  <c r="H1597" i="8"/>
  <c r="G1597" i="8"/>
  <c r="H1596" i="8"/>
  <c r="G1596" i="8"/>
  <c r="H1595" i="8"/>
  <c r="G1595" i="8"/>
  <c r="H1594" i="8"/>
  <c r="G1594" i="8"/>
  <c r="H1593" i="8"/>
  <c r="G1593" i="8"/>
  <c r="H1592" i="8"/>
  <c r="G1592" i="8"/>
  <c r="H1591" i="8"/>
  <c r="G1591" i="8"/>
  <c r="H1590" i="8"/>
  <c r="G1590" i="8"/>
  <c r="H1589" i="8"/>
  <c r="G1589" i="8"/>
  <c r="H1588" i="8"/>
  <c r="G1588" i="8"/>
  <c r="H1587" i="8"/>
  <c r="G1587" i="8"/>
  <c r="H1586" i="8"/>
  <c r="G1586" i="8"/>
  <c r="H1585" i="8"/>
  <c r="G1585" i="8"/>
  <c r="H1584" i="8"/>
  <c r="G1584" i="8"/>
  <c r="H1583" i="8"/>
  <c r="G1583" i="8"/>
  <c r="H1582" i="8"/>
  <c r="G1582" i="8"/>
  <c r="H1581" i="8"/>
  <c r="G1581" i="8"/>
  <c r="H1580" i="8"/>
  <c r="G1580" i="8"/>
  <c r="H1579" i="8"/>
  <c r="G1579" i="8"/>
  <c r="H1578" i="8"/>
  <c r="G1578" i="8"/>
  <c r="H1577" i="8"/>
  <c r="G1577" i="8"/>
  <c r="H1576" i="8"/>
  <c r="G1576" i="8"/>
  <c r="H1575" i="8"/>
  <c r="G1575" i="8"/>
  <c r="H1574" i="8"/>
  <c r="G1574" i="8"/>
  <c r="H1573" i="8"/>
  <c r="G1573" i="8"/>
  <c r="H1572" i="8"/>
  <c r="G1572" i="8"/>
  <c r="H1571" i="8"/>
  <c r="G1571" i="8"/>
  <c r="H1570" i="8"/>
  <c r="G1570" i="8"/>
  <c r="H1569" i="8"/>
  <c r="G1569" i="8"/>
  <c r="H1568" i="8"/>
  <c r="G1568" i="8"/>
  <c r="H1567" i="8"/>
  <c r="G1567" i="8"/>
  <c r="H1566" i="8"/>
  <c r="G1566" i="8"/>
  <c r="H1565" i="8"/>
  <c r="G1565" i="8"/>
  <c r="H1564" i="8"/>
  <c r="G1564" i="8"/>
  <c r="H1563" i="8"/>
  <c r="G1563" i="8"/>
  <c r="H1562" i="8"/>
  <c r="G1562" i="8"/>
  <c r="H1561" i="8"/>
  <c r="G1561" i="8"/>
  <c r="H1560" i="8"/>
  <c r="G1560" i="8"/>
  <c r="H1559" i="8"/>
  <c r="G1559" i="8"/>
  <c r="H1558" i="8"/>
  <c r="G1558" i="8"/>
  <c r="H1557" i="8"/>
  <c r="G1557" i="8"/>
  <c r="H1556" i="8"/>
  <c r="G1556" i="8"/>
  <c r="H1555" i="8"/>
  <c r="G1555" i="8"/>
  <c r="H1554" i="8"/>
  <c r="G1554" i="8"/>
  <c r="H1553" i="8"/>
  <c r="G1553" i="8"/>
  <c r="H1552" i="8"/>
  <c r="G1552" i="8"/>
  <c r="H1551" i="8"/>
  <c r="G1551" i="8"/>
  <c r="H1550" i="8"/>
  <c r="G1550" i="8"/>
  <c r="H1549" i="8"/>
  <c r="G1549" i="8"/>
  <c r="H1548" i="8"/>
  <c r="G1548" i="8"/>
  <c r="H1547" i="8"/>
  <c r="G1547" i="8"/>
  <c r="H1546" i="8"/>
  <c r="G1546" i="8"/>
  <c r="H1545" i="8"/>
  <c r="G1545" i="8"/>
  <c r="H1544" i="8"/>
  <c r="G1544" i="8"/>
  <c r="H1543" i="8"/>
  <c r="G1543" i="8"/>
  <c r="H1542" i="8"/>
  <c r="G1542" i="8"/>
  <c r="H1541" i="8"/>
  <c r="G1541" i="8"/>
  <c r="H1540" i="8"/>
  <c r="G1540" i="8"/>
  <c r="H1539" i="8"/>
  <c r="G1539" i="8"/>
  <c r="H1538" i="8"/>
  <c r="G1538" i="8"/>
  <c r="H1537" i="8"/>
  <c r="G1537" i="8"/>
  <c r="H1536" i="8"/>
  <c r="G1536" i="8"/>
  <c r="H1535" i="8"/>
  <c r="G1535" i="8"/>
  <c r="H1534" i="8"/>
  <c r="G1534" i="8"/>
  <c r="H1533" i="8"/>
  <c r="G1533" i="8"/>
  <c r="H1532" i="8"/>
  <c r="G1532" i="8"/>
  <c r="H1531" i="8"/>
  <c r="G1531" i="8"/>
  <c r="H1530" i="8"/>
  <c r="G1530" i="8"/>
  <c r="H1529" i="8"/>
  <c r="G1529" i="8"/>
  <c r="H1528" i="8"/>
  <c r="G1528" i="8"/>
  <c r="H1527" i="8"/>
  <c r="G1527" i="8"/>
  <c r="H1526" i="8"/>
  <c r="G1526" i="8"/>
  <c r="H1525" i="8"/>
  <c r="G1525" i="8"/>
  <c r="H1524" i="8"/>
  <c r="G1524" i="8"/>
  <c r="H1523" i="8"/>
  <c r="G1523" i="8"/>
  <c r="H1522" i="8"/>
  <c r="G1522" i="8"/>
  <c r="H1521" i="8"/>
  <c r="G1521" i="8"/>
  <c r="H1520" i="8"/>
  <c r="G1520" i="8"/>
  <c r="H1519" i="8"/>
  <c r="G1519" i="8"/>
  <c r="H1518" i="8"/>
  <c r="G1518" i="8"/>
  <c r="H1517" i="8"/>
  <c r="G1517" i="8"/>
  <c r="H1516" i="8"/>
  <c r="G1516" i="8"/>
  <c r="H1515" i="8"/>
  <c r="G1515" i="8"/>
  <c r="H1514" i="8"/>
  <c r="G1514" i="8"/>
  <c r="H1513" i="8"/>
  <c r="G1513" i="8"/>
  <c r="H1512" i="8"/>
  <c r="G1512" i="8"/>
  <c r="H1511" i="8"/>
  <c r="G1511" i="8"/>
  <c r="H1510" i="8"/>
  <c r="G1510" i="8"/>
  <c r="H1509" i="8"/>
  <c r="G1509" i="8"/>
  <c r="H1508" i="8"/>
  <c r="G1508" i="8"/>
  <c r="H1507" i="8"/>
  <c r="G1507" i="8"/>
  <c r="H1506" i="8"/>
  <c r="G1506" i="8"/>
  <c r="H1505" i="8"/>
  <c r="G1505" i="8"/>
  <c r="H1504" i="8"/>
  <c r="G1504" i="8"/>
  <c r="H1503" i="8"/>
  <c r="G1503" i="8"/>
  <c r="H1502" i="8"/>
  <c r="G1502" i="8"/>
  <c r="H1501" i="8"/>
  <c r="G1501" i="8"/>
  <c r="H1500" i="8"/>
  <c r="G1500" i="8"/>
  <c r="H1499" i="8"/>
  <c r="G1499" i="8"/>
  <c r="H1498" i="8"/>
  <c r="G1498" i="8"/>
  <c r="H1497" i="8"/>
  <c r="G1497" i="8"/>
  <c r="H1496" i="8"/>
  <c r="G1496" i="8"/>
  <c r="H1495" i="8"/>
  <c r="G1495" i="8"/>
  <c r="H1494" i="8"/>
  <c r="G1494" i="8"/>
  <c r="H1493" i="8"/>
  <c r="G1493" i="8"/>
  <c r="H1492" i="8"/>
  <c r="G1492" i="8"/>
  <c r="H1491" i="8"/>
  <c r="G1491" i="8"/>
  <c r="H1490" i="8"/>
  <c r="G1490" i="8"/>
  <c r="H1489" i="8"/>
  <c r="G1489" i="8"/>
  <c r="H1488" i="8"/>
  <c r="G1488" i="8"/>
  <c r="H1487" i="8"/>
  <c r="G1487" i="8"/>
  <c r="H1486" i="8"/>
  <c r="G1486" i="8"/>
  <c r="H1485" i="8"/>
  <c r="G1485" i="8"/>
  <c r="H1484" i="8"/>
  <c r="G1484" i="8"/>
  <c r="H1483" i="8"/>
  <c r="G1483" i="8"/>
  <c r="H1482" i="8"/>
  <c r="G1482" i="8"/>
  <c r="H1481" i="8"/>
  <c r="G1481" i="8"/>
  <c r="H1480" i="8"/>
  <c r="G1480" i="8"/>
  <c r="H1479" i="8"/>
  <c r="G1479" i="8"/>
  <c r="H1478" i="8"/>
  <c r="G1478" i="8"/>
  <c r="H1477" i="8"/>
  <c r="G1477" i="8"/>
  <c r="H1476" i="8"/>
  <c r="G1476" i="8"/>
  <c r="H1475" i="8"/>
  <c r="G1475" i="8"/>
  <c r="H1474" i="8"/>
  <c r="G1474" i="8"/>
  <c r="H1473" i="8"/>
  <c r="G1473" i="8"/>
  <c r="H1472" i="8"/>
  <c r="G1472" i="8"/>
  <c r="H1471" i="8"/>
  <c r="G1471" i="8"/>
  <c r="H1470" i="8"/>
  <c r="G1470" i="8"/>
  <c r="H1469" i="8"/>
  <c r="G1469" i="8"/>
  <c r="H1468" i="8"/>
  <c r="G1468" i="8"/>
  <c r="H1467" i="8"/>
  <c r="G1467" i="8"/>
  <c r="H1466" i="8"/>
  <c r="G1466" i="8"/>
  <c r="H1465" i="8"/>
  <c r="G1465" i="8"/>
  <c r="H1464" i="8"/>
  <c r="G1464" i="8"/>
  <c r="H1463" i="8"/>
  <c r="G1463" i="8"/>
  <c r="H1462" i="8"/>
  <c r="G1462" i="8"/>
  <c r="H1461" i="8"/>
  <c r="G1461" i="8"/>
  <c r="H1460" i="8"/>
  <c r="G1460" i="8"/>
  <c r="H1459" i="8"/>
  <c r="G1459" i="8"/>
  <c r="H1458" i="8"/>
  <c r="G1458" i="8"/>
  <c r="H1457" i="8"/>
  <c r="G1457" i="8"/>
  <c r="H1456" i="8"/>
  <c r="G1456" i="8"/>
  <c r="H1455" i="8"/>
  <c r="G1455" i="8"/>
  <c r="H1454" i="8"/>
  <c r="G1454" i="8"/>
  <c r="H1453" i="8"/>
  <c r="G1453" i="8"/>
  <c r="H1452" i="8"/>
  <c r="G1452" i="8"/>
  <c r="H1451" i="8"/>
  <c r="G1451" i="8"/>
  <c r="H1450" i="8"/>
  <c r="G1450" i="8"/>
  <c r="H1449" i="8"/>
  <c r="G1449" i="8"/>
  <c r="H1448" i="8"/>
  <c r="G1448" i="8"/>
  <c r="H1447" i="8"/>
  <c r="G1447" i="8"/>
  <c r="H1446" i="8"/>
  <c r="G1446" i="8"/>
  <c r="H1445" i="8"/>
  <c r="G1445" i="8"/>
  <c r="H1444" i="8"/>
  <c r="G1444" i="8"/>
  <c r="H1443" i="8"/>
  <c r="G1443" i="8"/>
  <c r="H1442" i="8"/>
  <c r="G1442" i="8"/>
  <c r="H1441" i="8"/>
  <c r="G1441" i="8"/>
  <c r="H1440" i="8"/>
  <c r="G1440" i="8"/>
  <c r="H1439" i="8"/>
  <c r="G1439" i="8"/>
  <c r="H1438" i="8"/>
  <c r="G1438" i="8"/>
  <c r="H1437" i="8"/>
  <c r="G1437" i="8"/>
  <c r="H1436" i="8"/>
  <c r="G1436" i="8"/>
  <c r="H1435" i="8"/>
  <c r="G1435" i="8"/>
  <c r="H1434" i="8"/>
  <c r="G1434" i="8"/>
  <c r="H1433" i="8"/>
  <c r="G1433" i="8"/>
  <c r="H1432" i="8"/>
  <c r="G1432" i="8"/>
  <c r="H1431" i="8"/>
  <c r="G1431" i="8"/>
  <c r="H1430" i="8"/>
  <c r="G1430" i="8"/>
  <c r="H1429" i="8"/>
  <c r="G1429" i="8"/>
  <c r="H1428" i="8"/>
  <c r="G1428" i="8"/>
  <c r="H1427" i="8"/>
  <c r="G1427" i="8"/>
  <c r="H1426" i="8"/>
  <c r="G1426" i="8"/>
  <c r="H1425" i="8"/>
  <c r="G1425" i="8"/>
  <c r="H1424" i="8"/>
  <c r="G1424" i="8"/>
  <c r="H1423" i="8"/>
  <c r="G1423" i="8"/>
  <c r="H1422" i="8"/>
  <c r="G1422" i="8"/>
  <c r="H1421" i="8"/>
  <c r="G1421" i="8"/>
  <c r="H1420" i="8"/>
  <c r="G1420" i="8"/>
  <c r="H1419" i="8"/>
  <c r="G1419" i="8"/>
  <c r="H1418" i="8"/>
  <c r="G1418" i="8"/>
  <c r="H1417" i="8"/>
  <c r="G1417" i="8"/>
  <c r="H1416" i="8"/>
  <c r="G1416" i="8"/>
  <c r="H1415" i="8"/>
  <c r="G1415" i="8"/>
  <c r="H1414" i="8"/>
  <c r="G1414" i="8"/>
  <c r="H1413" i="8"/>
  <c r="G1413" i="8"/>
  <c r="H1412" i="8"/>
  <c r="G1412" i="8"/>
  <c r="H1411" i="8"/>
  <c r="G1411" i="8"/>
  <c r="H1410" i="8"/>
  <c r="G1410" i="8"/>
  <c r="H1409" i="8"/>
  <c r="G1409" i="8"/>
  <c r="H1408" i="8"/>
  <c r="G1408" i="8"/>
  <c r="H1407" i="8"/>
  <c r="G1407" i="8"/>
  <c r="H1406" i="8"/>
  <c r="G1406" i="8"/>
  <c r="H1405" i="8"/>
  <c r="G1405" i="8"/>
  <c r="H1404" i="8"/>
  <c r="G1404" i="8"/>
  <c r="H1403" i="8"/>
  <c r="G1403" i="8"/>
  <c r="H1402" i="8"/>
  <c r="G1402" i="8"/>
  <c r="H1401" i="8"/>
  <c r="G1401" i="8"/>
  <c r="H1400" i="8"/>
  <c r="G1400" i="8"/>
  <c r="H1399" i="8"/>
  <c r="G1399" i="8"/>
  <c r="H1398" i="8"/>
  <c r="G1398" i="8"/>
  <c r="H1397" i="8"/>
  <c r="G1397" i="8"/>
  <c r="H1396" i="8"/>
  <c r="G1396" i="8"/>
  <c r="H1395" i="8"/>
  <c r="G1395" i="8"/>
  <c r="H1394" i="8"/>
  <c r="G1394" i="8"/>
  <c r="H1393" i="8"/>
  <c r="G1393" i="8"/>
  <c r="H1392" i="8"/>
  <c r="G1392" i="8"/>
  <c r="H1391" i="8"/>
  <c r="G1391" i="8"/>
  <c r="H1390" i="8"/>
  <c r="G1390" i="8"/>
  <c r="H1389" i="8"/>
  <c r="G1389" i="8"/>
  <c r="H1388" i="8"/>
  <c r="G1388" i="8"/>
  <c r="H1387" i="8"/>
  <c r="G1387" i="8"/>
  <c r="H1386" i="8"/>
  <c r="G1386" i="8"/>
  <c r="H1385" i="8"/>
  <c r="G1385" i="8"/>
  <c r="H1384" i="8"/>
  <c r="G1384" i="8"/>
  <c r="H1383" i="8"/>
  <c r="G1383" i="8"/>
  <c r="H1382" i="8"/>
  <c r="G1382" i="8"/>
  <c r="H1381" i="8"/>
  <c r="G1381" i="8"/>
  <c r="H1380" i="8"/>
  <c r="G1380" i="8"/>
  <c r="H1379" i="8"/>
  <c r="G1379" i="8"/>
  <c r="H1378" i="8"/>
  <c r="G1378" i="8"/>
  <c r="H1377" i="8"/>
  <c r="G1377" i="8"/>
  <c r="H1376" i="8"/>
  <c r="G1376" i="8"/>
  <c r="H1375" i="8"/>
  <c r="G1375" i="8"/>
  <c r="H1374" i="8"/>
  <c r="G1374" i="8"/>
  <c r="H1373" i="8"/>
  <c r="G1373" i="8"/>
  <c r="H1372" i="8"/>
  <c r="G1372" i="8"/>
  <c r="H1371" i="8"/>
  <c r="G1371" i="8"/>
  <c r="H1370" i="8"/>
  <c r="G1370" i="8"/>
  <c r="H1369" i="8"/>
  <c r="G1369" i="8"/>
  <c r="H1368" i="8"/>
  <c r="G1368" i="8"/>
  <c r="H1367" i="8"/>
  <c r="G1367" i="8"/>
  <c r="H1366" i="8"/>
  <c r="G1366" i="8"/>
  <c r="H1365" i="8"/>
  <c r="G1365" i="8"/>
  <c r="H1364" i="8"/>
  <c r="G1364" i="8"/>
  <c r="H1363" i="8"/>
  <c r="G1363" i="8"/>
  <c r="H1362" i="8"/>
  <c r="G1362" i="8"/>
  <c r="H1361" i="8"/>
  <c r="G1361" i="8"/>
  <c r="H1360" i="8"/>
  <c r="G1360" i="8"/>
  <c r="H1359" i="8"/>
  <c r="G1359" i="8"/>
  <c r="H1358" i="8"/>
  <c r="G1358" i="8"/>
  <c r="H1357" i="8"/>
  <c r="G1357" i="8"/>
  <c r="H1356" i="8"/>
  <c r="G1356" i="8"/>
  <c r="H1355" i="8"/>
  <c r="G1355" i="8"/>
  <c r="H1354" i="8"/>
  <c r="G1354" i="8"/>
  <c r="H1353" i="8"/>
  <c r="G1353" i="8"/>
  <c r="H1352" i="8"/>
  <c r="G1352" i="8"/>
  <c r="H1351" i="8"/>
  <c r="G1351" i="8"/>
  <c r="H1350" i="8"/>
  <c r="G1350" i="8"/>
  <c r="H1349" i="8"/>
  <c r="G1349" i="8"/>
  <c r="H1348" i="8"/>
  <c r="G1348" i="8"/>
  <c r="H1347" i="8"/>
  <c r="G1347" i="8"/>
  <c r="H1346" i="8"/>
  <c r="G1346" i="8"/>
  <c r="H1345" i="8"/>
  <c r="G1345" i="8"/>
  <c r="H1344" i="8"/>
  <c r="G1344" i="8"/>
  <c r="H1343" i="8"/>
  <c r="G1343" i="8"/>
  <c r="H1342" i="8"/>
  <c r="G1342" i="8"/>
  <c r="H1341" i="8"/>
  <c r="G1341" i="8"/>
  <c r="H1340" i="8"/>
  <c r="G1340" i="8"/>
  <c r="H1339" i="8"/>
  <c r="G1339" i="8"/>
  <c r="H1338" i="8"/>
  <c r="G1338" i="8"/>
  <c r="H1337" i="8"/>
  <c r="G1337" i="8"/>
  <c r="H1336" i="8"/>
  <c r="G1336" i="8"/>
  <c r="H1335" i="8"/>
  <c r="G1335" i="8"/>
  <c r="H1334" i="8"/>
  <c r="G1334" i="8"/>
  <c r="H1333" i="8"/>
  <c r="G1333" i="8"/>
  <c r="H1332" i="8"/>
  <c r="G1332" i="8"/>
  <c r="H1331" i="8"/>
  <c r="G1331" i="8"/>
  <c r="H1330" i="8"/>
  <c r="G1330" i="8"/>
  <c r="H1329" i="8"/>
  <c r="G1329" i="8"/>
  <c r="H1328" i="8"/>
  <c r="G1328" i="8"/>
  <c r="H1327" i="8"/>
  <c r="G1327" i="8"/>
  <c r="H1326" i="8"/>
  <c r="G1326" i="8"/>
  <c r="H1325" i="8"/>
  <c r="G1325" i="8"/>
  <c r="H1324" i="8"/>
  <c r="G1324" i="8"/>
  <c r="H1323" i="8"/>
  <c r="G1323" i="8"/>
  <c r="H1322" i="8"/>
  <c r="G1322" i="8"/>
  <c r="H1321" i="8"/>
  <c r="G1321" i="8"/>
  <c r="H1320" i="8"/>
  <c r="G1320" i="8"/>
  <c r="H1319" i="8"/>
  <c r="G1319" i="8"/>
  <c r="H1318" i="8"/>
  <c r="G1318" i="8"/>
  <c r="H1317" i="8"/>
  <c r="G1317" i="8"/>
  <c r="H1316" i="8"/>
  <c r="G1316" i="8"/>
  <c r="H1315" i="8"/>
  <c r="G1315" i="8"/>
  <c r="H1314" i="8"/>
  <c r="G1314" i="8"/>
  <c r="H1313" i="8"/>
  <c r="G1313" i="8"/>
  <c r="H1312" i="8"/>
  <c r="G1312" i="8"/>
  <c r="H1311" i="8"/>
  <c r="G1311" i="8"/>
  <c r="H1310" i="8"/>
  <c r="G1310" i="8"/>
  <c r="H1309" i="8"/>
  <c r="G1309" i="8"/>
  <c r="H1308" i="8"/>
  <c r="G1308" i="8"/>
  <c r="H1307" i="8"/>
  <c r="G1307" i="8"/>
  <c r="H1306" i="8"/>
  <c r="G1306" i="8"/>
  <c r="H1305" i="8"/>
  <c r="G1305" i="8"/>
  <c r="H1304" i="8"/>
  <c r="G1304" i="8"/>
  <c r="H1303" i="8"/>
  <c r="G1303" i="8"/>
  <c r="H1302" i="8"/>
  <c r="G1302" i="8"/>
  <c r="H1301" i="8"/>
  <c r="G1301" i="8"/>
  <c r="H1300" i="8"/>
  <c r="G1300" i="8"/>
  <c r="H1299" i="8"/>
  <c r="G1299" i="8"/>
  <c r="H1298" i="8"/>
  <c r="G1298" i="8"/>
  <c r="H1297" i="8"/>
  <c r="G1297" i="8"/>
  <c r="H1296" i="8"/>
  <c r="G1296" i="8"/>
  <c r="H1295" i="8"/>
  <c r="G1295" i="8"/>
  <c r="H1294" i="8"/>
  <c r="G1294" i="8"/>
  <c r="H1293" i="8"/>
  <c r="G1293" i="8"/>
  <c r="H1292" i="8"/>
  <c r="G1292" i="8"/>
  <c r="H1291" i="8"/>
  <c r="G1291" i="8"/>
  <c r="H1290" i="8"/>
  <c r="G1290" i="8"/>
  <c r="H1289" i="8"/>
  <c r="G1289" i="8"/>
  <c r="H1288" i="8"/>
  <c r="G1288" i="8"/>
  <c r="H1287" i="8"/>
  <c r="G1287" i="8"/>
  <c r="H1286" i="8"/>
  <c r="G1286" i="8"/>
  <c r="H1285" i="8"/>
  <c r="G1285" i="8"/>
  <c r="H1284" i="8"/>
  <c r="G1284" i="8"/>
  <c r="H1283" i="8"/>
  <c r="G1283" i="8"/>
  <c r="H1282" i="8"/>
  <c r="G1282" i="8"/>
  <c r="H1281" i="8"/>
  <c r="G1281" i="8"/>
  <c r="H1280" i="8"/>
  <c r="G1280" i="8"/>
  <c r="H1279" i="8"/>
  <c r="G1279" i="8"/>
  <c r="H1278" i="8"/>
  <c r="G1278" i="8"/>
  <c r="H1277" i="8"/>
  <c r="G1277" i="8"/>
  <c r="H1276" i="8"/>
  <c r="G1276" i="8"/>
  <c r="H1275" i="8"/>
  <c r="G1275" i="8"/>
  <c r="H1274" i="8"/>
  <c r="G1274" i="8"/>
  <c r="H1273" i="8"/>
  <c r="G1273" i="8"/>
  <c r="H1272" i="8"/>
  <c r="G1272" i="8"/>
  <c r="H1271" i="8"/>
  <c r="G1271" i="8"/>
  <c r="H1270" i="8"/>
  <c r="G1270" i="8"/>
  <c r="H1269" i="8"/>
  <c r="G1269" i="8"/>
  <c r="H1268" i="8"/>
  <c r="G1268" i="8"/>
  <c r="H1267" i="8"/>
  <c r="G1267" i="8"/>
  <c r="H1266" i="8"/>
  <c r="G1266" i="8"/>
  <c r="H1265" i="8"/>
  <c r="G1265" i="8"/>
  <c r="H1264" i="8"/>
  <c r="G1264" i="8"/>
  <c r="H1263" i="8"/>
  <c r="G1263" i="8"/>
  <c r="H1262" i="8"/>
  <c r="G1262" i="8"/>
  <c r="H1261" i="8"/>
  <c r="G1261" i="8"/>
  <c r="H1260" i="8"/>
  <c r="G1260" i="8"/>
  <c r="H1259" i="8"/>
  <c r="G1259" i="8"/>
  <c r="H1258" i="8"/>
  <c r="G1258" i="8"/>
  <c r="H1257" i="8"/>
  <c r="G1257" i="8"/>
  <c r="H1256" i="8"/>
  <c r="G1256" i="8"/>
  <c r="H1255" i="8"/>
  <c r="G1255" i="8"/>
  <c r="H1254" i="8"/>
  <c r="G1254" i="8"/>
  <c r="H1253" i="8"/>
  <c r="G1253" i="8"/>
  <c r="H1252" i="8"/>
  <c r="G1252" i="8"/>
  <c r="H1251" i="8"/>
  <c r="G1251" i="8"/>
  <c r="H1250" i="8"/>
  <c r="G1250" i="8"/>
  <c r="H1249" i="8"/>
  <c r="G1249" i="8"/>
  <c r="H1248" i="8"/>
  <c r="G1248" i="8"/>
  <c r="H1247" i="8"/>
  <c r="G1247" i="8"/>
  <c r="H1246" i="8"/>
  <c r="G1246" i="8"/>
  <c r="H1245" i="8"/>
  <c r="G1245" i="8"/>
  <c r="H1244" i="8"/>
  <c r="G1244" i="8"/>
  <c r="H1243" i="8"/>
  <c r="G1243" i="8"/>
  <c r="H1242" i="8"/>
  <c r="G1242" i="8"/>
  <c r="H1241" i="8"/>
  <c r="G1241" i="8"/>
  <c r="H1240" i="8"/>
  <c r="G1240" i="8"/>
  <c r="H1239" i="8"/>
  <c r="G1239" i="8"/>
  <c r="H1238" i="8"/>
  <c r="G1238" i="8"/>
  <c r="H1237" i="8"/>
  <c r="G1237" i="8"/>
  <c r="H1236" i="8"/>
  <c r="G1236" i="8"/>
  <c r="H1235" i="8"/>
  <c r="G1235" i="8"/>
  <c r="H1234" i="8"/>
  <c r="G1234" i="8"/>
  <c r="H1233" i="8"/>
  <c r="G1233" i="8"/>
  <c r="H1232" i="8"/>
  <c r="G1232" i="8"/>
  <c r="H1231" i="8"/>
  <c r="G1231" i="8"/>
  <c r="H1230" i="8"/>
  <c r="G1230" i="8"/>
  <c r="H1229" i="8"/>
  <c r="G1229" i="8"/>
  <c r="H1228" i="8"/>
  <c r="G1228" i="8"/>
  <c r="H1227" i="8"/>
  <c r="G1227" i="8"/>
  <c r="H1226" i="8"/>
  <c r="G1226" i="8"/>
  <c r="H1225" i="8"/>
  <c r="G1225" i="8"/>
  <c r="H1224" i="8"/>
  <c r="G1224" i="8"/>
  <c r="H1223" i="8"/>
  <c r="G1223" i="8"/>
  <c r="H1222" i="8"/>
  <c r="G1222" i="8"/>
  <c r="H1221" i="8"/>
  <c r="G1221" i="8"/>
  <c r="H1220" i="8"/>
  <c r="G1220" i="8"/>
  <c r="H1219" i="8"/>
  <c r="G1219" i="8"/>
  <c r="H1218" i="8"/>
  <c r="G1218" i="8"/>
  <c r="H1217" i="8"/>
  <c r="G1217" i="8"/>
  <c r="H1216" i="8"/>
  <c r="G1216" i="8"/>
  <c r="H1215" i="8"/>
  <c r="G1215" i="8"/>
  <c r="H1214" i="8"/>
  <c r="G1214" i="8"/>
  <c r="H1213" i="8"/>
  <c r="G1213" i="8"/>
  <c r="H1212" i="8"/>
  <c r="G1212" i="8"/>
  <c r="H1211" i="8"/>
  <c r="G1211" i="8"/>
  <c r="H1210" i="8"/>
  <c r="G1210" i="8"/>
  <c r="H1209" i="8"/>
  <c r="G1209" i="8"/>
  <c r="H1208" i="8"/>
  <c r="G1208" i="8"/>
  <c r="H1207" i="8"/>
  <c r="G1207" i="8"/>
  <c r="H1206" i="8"/>
  <c r="G1206" i="8"/>
  <c r="H1205" i="8"/>
  <c r="G1205" i="8"/>
  <c r="H1204" i="8"/>
  <c r="G1204" i="8"/>
  <c r="H1203" i="8"/>
  <c r="G1203" i="8"/>
  <c r="H1202" i="8"/>
  <c r="G1202" i="8"/>
  <c r="H1201" i="8"/>
  <c r="G1201" i="8"/>
  <c r="H1200" i="8"/>
  <c r="G1200" i="8"/>
  <c r="H1199" i="8"/>
  <c r="G1199" i="8"/>
  <c r="H1198" i="8"/>
  <c r="G1198" i="8"/>
  <c r="H1197" i="8"/>
  <c r="G1197" i="8"/>
  <c r="H1196" i="8"/>
  <c r="G1196" i="8"/>
  <c r="H1195" i="8"/>
  <c r="G1195" i="8"/>
  <c r="H1194" i="8"/>
  <c r="G1194" i="8"/>
  <c r="H1193" i="8"/>
  <c r="G1193" i="8"/>
  <c r="H1192" i="8"/>
  <c r="G1192" i="8"/>
  <c r="H1191" i="8"/>
  <c r="G1191" i="8"/>
  <c r="H1190" i="8"/>
  <c r="G1190" i="8"/>
  <c r="H1189" i="8"/>
  <c r="G1189" i="8"/>
  <c r="H1188" i="8"/>
  <c r="G1188" i="8"/>
  <c r="H1187" i="8"/>
  <c r="G1187" i="8"/>
  <c r="H1186" i="8"/>
  <c r="G1186" i="8"/>
  <c r="H1185" i="8"/>
  <c r="G1185" i="8"/>
  <c r="H1184" i="8"/>
  <c r="G1184" i="8"/>
  <c r="H1183" i="8"/>
  <c r="G1183" i="8"/>
  <c r="H1182" i="8"/>
  <c r="G1182" i="8"/>
  <c r="H1181" i="8"/>
  <c r="G1181" i="8"/>
  <c r="H1180" i="8"/>
  <c r="G1180" i="8"/>
  <c r="H1179" i="8"/>
  <c r="G1179" i="8"/>
  <c r="H1178" i="8"/>
  <c r="G1178" i="8"/>
  <c r="H1177" i="8"/>
  <c r="G1177" i="8"/>
  <c r="H1176" i="8"/>
  <c r="G1176" i="8"/>
  <c r="H1175" i="8"/>
  <c r="G1175" i="8"/>
  <c r="H1174" i="8"/>
  <c r="G1174" i="8"/>
  <c r="H1173" i="8"/>
  <c r="G1173" i="8"/>
  <c r="H1172" i="8"/>
  <c r="G1172" i="8"/>
  <c r="H1171" i="8"/>
  <c r="G1171" i="8"/>
  <c r="H1170" i="8"/>
  <c r="G1170" i="8"/>
  <c r="H1169" i="8"/>
  <c r="G1169" i="8"/>
  <c r="H1168" i="8"/>
  <c r="G1168" i="8"/>
  <c r="H1167" i="8"/>
  <c r="G1167" i="8"/>
  <c r="H1166" i="8"/>
  <c r="G1166" i="8"/>
  <c r="H1165" i="8"/>
  <c r="G1165" i="8"/>
  <c r="H1164" i="8"/>
  <c r="G1164" i="8"/>
  <c r="H1163" i="8"/>
  <c r="G1163" i="8"/>
  <c r="H1162" i="8"/>
  <c r="G1162" i="8"/>
  <c r="H1161" i="8"/>
  <c r="G1161" i="8"/>
  <c r="H1160" i="8"/>
  <c r="G1160" i="8"/>
  <c r="H1159" i="8"/>
  <c r="G1159" i="8"/>
  <c r="H1158" i="8"/>
  <c r="G1158" i="8"/>
  <c r="H1157" i="8"/>
  <c r="G1157" i="8"/>
  <c r="H1156" i="8"/>
  <c r="G1156" i="8"/>
  <c r="H1155" i="8"/>
  <c r="G1155" i="8"/>
  <c r="H1154" i="8"/>
  <c r="G1154" i="8"/>
  <c r="H1153" i="8"/>
  <c r="G1153" i="8"/>
  <c r="H1152" i="8"/>
  <c r="G1152" i="8"/>
  <c r="H1151" i="8"/>
  <c r="G1151" i="8"/>
  <c r="H1150" i="8"/>
  <c r="G1150" i="8"/>
  <c r="H1149" i="8"/>
  <c r="G1149" i="8"/>
  <c r="H1148" i="8"/>
  <c r="G1148" i="8"/>
  <c r="H1147" i="8"/>
  <c r="G1147" i="8"/>
  <c r="H1146" i="8"/>
  <c r="G1146" i="8"/>
  <c r="H1145" i="8"/>
  <c r="G1145" i="8"/>
  <c r="H1144" i="8"/>
  <c r="G1144" i="8"/>
  <c r="H1143" i="8"/>
  <c r="G1143" i="8"/>
  <c r="H1142" i="8"/>
  <c r="G1142" i="8"/>
  <c r="H1141" i="8"/>
  <c r="G1141" i="8"/>
  <c r="H1140" i="8"/>
  <c r="G1140" i="8"/>
  <c r="H1139" i="8"/>
  <c r="G1139" i="8"/>
  <c r="H1138" i="8"/>
  <c r="G1138" i="8"/>
  <c r="H1137" i="8"/>
  <c r="G1137" i="8"/>
  <c r="H1136" i="8"/>
  <c r="G1136" i="8"/>
  <c r="H1135" i="8"/>
  <c r="G1135" i="8"/>
  <c r="H1134" i="8"/>
  <c r="G1134" i="8"/>
  <c r="H1133" i="8"/>
  <c r="G1133" i="8"/>
  <c r="H1132" i="8"/>
  <c r="G1132" i="8"/>
  <c r="H1131" i="8"/>
  <c r="G1131" i="8"/>
  <c r="H1130" i="8"/>
  <c r="G1130" i="8"/>
  <c r="H1129" i="8"/>
  <c r="G1129" i="8"/>
  <c r="H1128" i="8"/>
  <c r="G1128" i="8"/>
  <c r="H1127" i="8"/>
  <c r="G1127" i="8"/>
  <c r="H1126" i="8"/>
  <c r="G1126" i="8"/>
  <c r="H1125" i="8"/>
  <c r="G1125" i="8"/>
  <c r="H1124" i="8"/>
  <c r="G1124" i="8"/>
  <c r="H1123" i="8"/>
  <c r="G1123" i="8"/>
  <c r="H1122" i="8"/>
  <c r="G1122" i="8"/>
  <c r="H1121" i="8"/>
  <c r="G1121" i="8"/>
  <c r="H1120" i="8"/>
  <c r="G1120" i="8"/>
  <c r="H1119" i="8"/>
  <c r="G1119" i="8"/>
  <c r="H1118" i="8"/>
  <c r="G1118" i="8"/>
  <c r="H1117" i="8"/>
  <c r="G1117" i="8"/>
  <c r="H1116" i="8"/>
  <c r="G1116" i="8"/>
  <c r="H1115" i="8"/>
  <c r="G1115" i="8"/>
  <c r="H1114" i="8"/>
  <c r="G1114" i="8"/>
  <c r="H1113" i="8"/>
  <c r="G1113" i="8"/>
  <c r="H1112" i="8"/>
  <c r="G1112" i="8"/>
  <c r="H1111" i="8"/>
  <c r="G1111" i="8"/>
  <c r="H1110" i="8"/>
  <c r="G1110" i="8"/>
  <c r="H1109" i="8"/>
  <c r="G1109" i="8"/>
  <c r="H1108" i="8"/>
  <c r="G1108" i="8"/>
  <c r="H1107" i="8"/>
  <c r="G1107" i="8"/>
  <c r="H1106" i="8"/>
  <c r="G1106" i="8"/>
  <c r="H1105" i="8"/>
  <c r="G1105" i="8"/>
  <c r="H1104" i="8"/>
  <c r="G1104" i="8"/>
  <c r="H1103" i="8"/>
  <c r="G1103" i="8"/>
  <c r="H1102" i="8"/>
  <c r="G1102" i="8"/>
  <c r="H1101" i="8"/>
  <c r="G1101" i="8"/>
  <c r="H1100" i="8"/>
  <c r="G1100" i="8"/>
  <c r="H1099" i="8"/>
  <c r="G1099" i="8"/>
  <c r="H1098" i="8"/>
  <c r="G1098" i="8"/>
  <c r="H1097" i="8"/>
  <c r="G1097" i="8"/>
  <c r="H1096" i="8"/>
  <c r="G1096" i="8"/>
  <c r="H1095" i="8"/>
  <c r="G1095" i="8"/>
  <c r="H1094" i="8"/>
  <c r="G1094" i="8"/>
  <c r="H1093" i="8"/>
  <c r="G1093" i="8"/>
  <c r="H1092" i="8"/>
  <c r="G1092" i="8"/>
  <c r="H1091" i="8"/>
  <c r="G1091" i="8"/>
  <c r="H1090" i="8"/>
  <c r="G1090" i="8"/>
  <c r="H1089" i="8"/>
  <c r="G1089" i="8"/>
  <c r="H1088" i="8"/>
  <c r="G1088" i="8"/>
  <c r="H1087" i="8"/>
  <c r="G1087" i="8"/>
  <c r="H1086" i="8"/>
  <c r="G1086" i="8"/>
  <c r="H1085" i="8"/>
  <c r="G1085" i="8"/>
  <c r="H1084" i="8"/>
  <c r="G1084" i="8"/>
  <c r="H1083" i="8"/>
  <c r="G1083" i="8"/>
  <c r="H1082" i="8"/>
  <c r="G1082" i="8"/>
  <c r="H1081" i="8"/>
  <c r="G1081" i="8"/>
  <c r="H1080" i="8"/>
  <c r="G1080" i="8"/>
  <c r="H1079" i="8"/>
  <c r="G1079" i="8"/>
  <c r="H1078" i="8"/>
  <c r="G1078" i="8"/>
  <c r="H1077" i="8"/>
  <c r="G1077" i="8"/>
  <c r="H1076" i="8"/>
  <c r="G1076" i="8"/>
  <c r="H1075" i="8"/>
  <c r="G1075" i="8"/>
  <c r="H1074" i="8"/>
  <c r="G1074" i="8"/>
  <c r="H1073" i="8"/>
  <c r="G1073" i="8"/>
  <c r="H1072" i="8"/>
  <c r="G1072" i="8"/>
  <c r="H1071" i="8"/>
  <c r="G1071" i="8"/>
  <c r="H1070" i="8"/>
  <c r="G1070" i="8"/>
  <c r="H1069" i="8"/>
  <c r="G1069" i="8"/>
  <c r="H1068" i="8"/>
  <c r="G1068" i="8"/>
  <c r="H1067" i="8"/>
  <c r="G1067" i="8"/>
  <c r="H1066" i="8"/>
  <c r="G1066" i="8"/>
  <c r="H1065" i="8"/>
  <c r="G1065" i="8"/>
  <c r="H1064" i="8"/>
  <c r="G1064" i="8"/>
  <c r="H1063" i="8"/>
  <c r="G1063" i="8"/>
  <c r="H1062" i="8"/>
  <c r="G1062" i="8"/>
  <c r="H1061" i="8"/>
  <c r="G1061" i="8"/>
  <c r="H1060" i="8"/>
  <c r="G1060" i="8"/>
  <c r="H1059" i="8"/>
  <c r="G1059" i="8"/>
  <c r="H1058" i="8"/>
  <c r="G1058" i="8"/>
  <c r="H1057" i="8"/>
  <c r="G1057" i="8"/>
  <c r="H1056" i="8"/>
  <c r="G1056" i="8"/>
  <c r="H1055" i="8"/>
  <c r="G1055" i="8"/>
  <c r="H1054" i="8"/>
  <c r="G1054" i="8"/>
  <c r="H1053" i="8"/>
  <c r="G1053" i="8"/>
  <c r="H1052" i="8"/>
  <c r="G1052" i="8"/>
  <c r="H1051" i="8"/>
  <c r="G1051" i="8"/>
  <c r="H1050" i="8"/>
  <c r="G1050" i="8"/>
  <c r="H1049" i="8"/>
  <c r="G1049" i="8"/>
  <c r="H1048" i="8"/>
  <c r="G1048" i="8"/>
  <c r="H1047" i="8"/>
  <c r="G1047" i="8"/>
  <c r="H1046" i="8"/>
  <c r="G1046" i="8"/>
  <c r="H1045" i="8"/>
  <c r="G1045" i="8"/>
  <c r="H1044" i="8"/>
  <c r="G1044" i="8"/>
  <c r="H1043" i="8"/>
  <c r="G1043" i="8"/>
  <c r="H1042" i="8"/>
  <c r="G1042" i="8"/>
  <c r="H1041" i="8"/>
  <c r="G1041" i="8"/>
  <c r="H1040" i="8"/>
  <c r="G1040" i="8"/>
  <c r="H1039" i="8"/>
  <c r="G1039" i="8"/>
  <c r="H1038" i="8"/>
  <c r="G1038" i="8"/>
  <c r="H1037" i="8"/>
  <c r="G1037" i="8"/>
  <c r="H1036" i="8"/>
  <c r="G1036" i="8"/>
  <c r="H1035" i="8"/>
  <c r="G1035" i="8"/>
  <c r="H1034" i="8"/>
  <c r="G1034" i="8"/>
  <c r="H1033" i="8"/>
  <c r="G1033" i="8"/>
  <c r="H1032" i="8"/>
  <c r="G1032" i="8"/>
  <c r="H1031" i="8"/>
  <c r="G1031" i="8"/>
  <c r="H1030" i="8"/>
  <c r="G1030" i="8"/>
  <c r="H1029" i="8"/>
  <c r="G1029" i="8"/>
  <c r="H1028" i="8"/>
  <c r="G1028" i="8"/>
  <c r="H1027" i="8"/>
  <c r="G1027" i="8"/>
  <c r="H1026" i="8"/>
  <c r="G1026" i="8"/>
  <c r="H1025" i="8"/>
  <c r="G1025" i="8"/>
  <c r="H1024" i="8"/>
  <c r="G1024" i="8"/>
  <c r="H1023" i="8"/>
  <c r="G1023" i="8"/>
  <c r="H1022" i="8"/>
  <c r="G1022" i="8"/>
  <c r="H1021" i="8"/>
  <c r="G1021" i="8"/>
  <c r="H1020" i="8"/>
  <c r="G1020" i="8"/>
  <c r="H1019" i="8"/>
  <c r="G1019" i="8"/>
  <c r="H1018" i="8"/>
  <c r="G1018" i="8"/>
  <c r="H1017" i="8"/>
  <c r="G1017" i="8"/>
  <c r="H1016" i="8"/>
  <c r="G1016" i="8"/>
  <c r="H1015" i="8"/>
  <c r="G1015" i="8"/>
  <c r="H1014" i="8"/>
  <c r="G1014" i="8"/>
  <c r="H1013" i="8"/>
  <c r="G1013" i="8"/>
  <c r="H1012" i="8"/>
  <c r="G1012" i="8"/>
  <c r="H1011" i="8"/>
  <c r="G1011" i="8"/>
  <c r="H1010" i="8"/>
  <c r="G1010" i="8"/>
  <c r="H1009" i="8"/>
  <c r="G1009" i="8"/>
  <c r="H1008" i="8"/>
  <c r="G1008" i="8"/>
  <c r="H1007" i="8"/>
  <c r="G1007" i="8"/>
  <c r="H1006" i="8"/>
  <c r="G1006" i="8"/>
  <c r="H1005" i="8"/>
  <c r="G1005" i="8"/>
  <c r="H1004" i="8"/>
  <c r="G1004" i="8"/>
  <c r="H1003" i="8"/>
  <c r="G1003" i="8"/>
  <c r="H1002" i="8"/>
  <c r="G1002" i="8"/>
  <c r="H1001" i="8"/>
  <c r="G1001" i="8"/>
  <c r="H1000" i="8"/>
  <c r="G1000" i="8"/>
  <c r="H999" i="8"/>
  <c r="G999" i="8"/>
  <c r="H998" i="8"/>
  <c r="G998" i="8"/>
  <c r="H997" i="8"/>
  <c r="G997" i="8"/>
  <c r="H996" i="8"/>
  <c r="G996" i="8"/>
  <c r="H995" i="8"/>
  <c r="G995" i="8"/>
  <c r="H994" i="8"/>
  <c r="G994" i="8"/>
  <c r="H993" i="8"/>
  <c r="G993" i="8"/>
  <c r="H992" i="8"/>
  <c r="G992" i="8"/>
  <c r="H991" i="8"/>
  <c r="G991" i="8"/>
  <c r="H990" i="8"/>
  <c r="G990" i="8"/>
  <c r="H989" i="8"/>
  <c r="G989" i="8"/>
  <c r="H988" i="8"/>
  <c r="G988" i="8"/>
  <c r="H987" i="8"/>
  <c r="G987" i="8"/>
  <c r="H986" i="8"/>
  <c r="G986" i="8"/>
  <c r="H985" i="8"/>
  <c r="G985" i="8"/>
  <c r="H984" i="8"/>
  <c r="G984" i="8"/>
  <c r="H983" i="8"/>
  <c r="G983" i="8"/>
  <c r="H982" i="8"/>
  <c r="G982" i="8"/>
  <c r="H981" i="8"/>
  <c r="G981" i="8"/>
  <c r="H980" i="8"/>
  <c r="G980" i="8"/>
  <c r="H979" i="8"/>
  <c r="G979" i="8"/>
  <c r="H978" i="8"/>
  <c r="G978" i="8"/>
  <c r="H977" i="8"/>
  <c r="G977" i="8"/>
  <c r="H976" i="8"/>
  <c r="G976" i="8"/>
  <c r="H975" i="8"/>
  <c r="G975" i="8"/>
  <c r="H974" i="8"/>
  <c r="G974" i="8"/>
  <c r="H973" i="8"/>
  <c r="G973" i="8"/>
  <c r="H972" i="8"/>
  <c r="G972" i="8"/>
  <c r="H971" i="8"/>
  <c r="G971" i="8"/>
  <c r="H970" i="8"/>
  <c r="G970" i="8"/>
  <c r="H969" i="8"/>
  <c r="G969" i="8"/>
  <c r="H968" i="8"/>
  <c r="G968" i="8"/>
  <c r="H967" i="8"/>
  <c r="G967" i="8"/>
  <c r="H966" i="8"/>
  <c r="G966" i="8"/>
  <c r="H965" i="8"/>
  <c r="G965" i="8"/>
  <c r="H964" i="8"/>
  <c r="G964" i="8"/>
  <c r="H963" i="8"/>
  <c r="G963" i="8"/>
  <c r="H962" i="8"/>
  <c r="G962" i="8"/>
  <c r="H961" i="8"/>
  <c r="G961" i="8"/>
  <c r="H960" i="8"/>
  <c r="G960" i="8"/>
  <c r="H959" i="8"/>
  <c r="G959" i="8"/>
  <c r="H958" i="8"/>
  <c r="G958" i="8"/>
  <c r="H957" i="8"/>
  <c r="G957" i="8"/>
  <c r="H956" i="8"/>
  <c r="G956" i="8"/>
  <c r="H955" i="8"/>
  <c r="G955" i="8"/>
  <c r="H954" i="8"/>
  <c r="G954" i="8"/>
  <c r="H953" i="8"/>
  <c r="G953" i="8"/>
  <c r="H952" i="8"/>
  <c r="G952" i="8"/>
  <c r="H951" i="8"/>
  <c r="G951" i="8"/>
  <c r="H950" i="8"/>
  <c r="G950" i="8"/>
  <c r="H949" i="8"/>
  <c r="G949" i="8"/>
  <c r="H948" i="8"/>
  <c r="G948" i="8"/>
  <c r="H947" i="8"/>
  <c r="G947" i="8"/>
  <c r="H946" i="8"/>
  <c r="G946" i="8"/>
  <c r="H945" i="8"/>
  <c r="G945" i="8"/>
  <c r="H944" i="8"/>
  <c r="G944" i="8"/>
  <c r="H943" i="8"/>
  <c r="G943" i="8"/>
  <c r="H942" i="8"/>
  <c r="G942" i="8"/>
  <c r="H941" i="8"/>
  <c r="G941" i="8"/>
  <c r="H940" i="8"/>
  <c r="G940" i="8"/>
  <c r="H939" i="8"/>
  <c r="G939" i="8"/>
  <c r="H938" i="8"/>
  <c r="G938" i="8"/>
  <c r="H937" i="8"/>
  <c r="G937" i="8"/>
  <c r="H936" i="8"/>
  <c r="G936" i="8"/>
  <c r="H935" i="8"/>
  <c r="G935" i="8"/>
  <c r="H934" i="8"/>
  <c r="G934" i="8"/>
  <c r="H933" i="8"/>
  <c r="G933" i="8"/>
  <c r="H932" i="8"/>
  <c r="G932" i="8"/>
  <c r="H931" i="8"/>
  <c r="G931" i="8"/>
  <c r="H930" i="8"/>
  <c r="G930" i="8"/>
  <c r="H929" i="8"/>
  <c r="G929" i="8"/>
  <c r="H928" i="8"/>
  <c r="G928" i="8"/>
  <c r="H927" i="8"/>
  <c r="G927" i="8"/>
  <c r="H926" i="8"/>
  <c r="G926" i="8"/>
  <c r="H925" i="8"/>
  <c r="G925" i="8"/>
  <c r="H924" i="8"/>
  <c r="G924" i="8"/>
  <c r="H923" i="8"/>
  <c r="G923" i="8"/>
  <c r="H922" i="8"/>
  <c r="G922" i="8"/>
  <c r="H921" i="8"/>
  <c r="G921" i="8"/>
  <c r="H920" i="8"/>
  <c r="G920" i="8"/>
  <c r="H919" i="8"/>
  <c r="G919" i="8"/>
  <c r="H918" i="8"/>
  <c r="G918" i="8"/>
  <c r="H917" i="8"/>
  <c r="G917" i="8"/>
  <c r="H916" i="8"/>
  <c r="G916" i="8"/>
  <c r="H915" i="8"/>
  <c r="G915" i="8"/>
  <c r="H914" i="8"/>
  <c r="G914" i="8"/>
  <c r="H913" i="8"/>
  <c r="G913" i="8"/>
  <c r="H912" i="8"/>
  <c r="G912" i="8"/>
  <c r="H911" i="8"/>
  <c r="G911" i="8"/>
  <c r="H910" i="8"/>
  <c r="G910" i="8"/>
  <c r="H909" i="8"/>
  <c r="G909" i="8"/>
  <c r="H908" i="8"/>
  <c r="G908" i="8"/>
  <c r="H907" i="8"/>
  <c r="G907" i="8"/>
  <c r="H906" i="8"/>
  <c r="G906" i="8"/>
  <c r="H905" i="8"/>
  <c r="G905" i="8"/>
  <c r="H904" i="8"/>
  <c r="G904" i="8"/>
  <c r="H903" i="8"/>
  <c r="G903" i="8"/>
  <c r="H902" i="8"/>
  <c r="G902" i="8"/>
  <c r="H901" i="8"/>
  <c r="G901" i="8"/>
  <c r="H900" i="8"/>
  <c r="G900" i="8"/>
  <c r="H899" i="8"/>
  <c r="G899" i="8"/>
  <c r="H898" i="8"/>
  <c r="G898" i="8"/>
  <c r="H897" i="8"/>
  <c r="G897" i="8"/>
  <c r="H896" i="8"/>
  <c r="G896" i="8"/>
  <c r="H895" i="8"/>
  <c r="G895" i="8"/>
  <c r="H894" i="8"/>
  <c r="G894" i="8"/>
  <c r="H893" i="8"/>
  <c r="G893" i="8"/>
  <c r="H892" i="8"/>
  <c r="G892" i="8"/>
  <c r="H891" i="8"/>
  <c r="G891" i="8"/>
  <c r="H890" i="8"/>
  <c r="G890" i="8"/>
  <c r="H889" i="8"/>
  <c r="G889" i="8"/>
  <c r="H888" i="8"/>
  <c r="G888" i="8"/>
  <c r="H887" i="8"/>
  <c r="G887" i="8"/>
  <c r="H886" i="8"/>
  <c r="G886" i="8"/>
  <c r="H885" i="8"/>
  <c r="G885" i="8"/>
  <c r="H884" i="8"/>
  <c r="G884" i="8"/>
  <c r="H883" i="8"/>
  <c r="G883" i="8"/>
  <c r="H882" i="8"/>
  <c r="G882" i="8"/>
  <c r="H881" i="8"/>
  <c r="G881" i="8"/>
  <c r="H880" i="8"/>
  <c r="G880" i="8"/>
  <c r="H879" i="8"/>
  <c r="G879" i="8"/>
  <c r="H878" i="8"/>
  <c r="G878" i="8"/>
  <c r="H877" i="8"/>
  <c r="G877" i="8"/>
  <c r="H876" i="8"/>
  <c r="G876" i="8"/>
  <c r="H875" i="8"/>
  <c r="G875" i="8"/>
  <c r="H874" i="8"/>
  <c r="G874" i="8"/>
  <c r="H873" i="8"/>
  <c r="G873" i="8"/>
  <c r="H872" i="8"/>
  <c r="G872" i="8"/>
  <c r="H871" i="8"/>
  <c r="G871" i="8"/>
  <c r="H870" i="8"/>
  <c r="G870" i="8"/>
  <c r="H869" i="8"/>
  <c r="G869" i="8"/>
  <c r="H868" i="8"/>
  <c r="G868" i="8"/>
  <c r="H867" i="8"/>
  <c r="G867" i="8"/>
  <c r="H866" i="8"/>
  <c r="G866" i="8"/>
  <c r="H865" i="8"/>
  <c r="G865" i="8"/>
  <c r="H864" i="8"/>
  <c r="G864" i="8"/>
  <c r="H863" i="8"/>
  <c r="G863" i="8"/>
  <c r="H862" i="8"/>
  <c r="G862" i="8"/>
  <c r="H861" i="8"/>
  <c r="G861" i="8"/>
  <c r="H860" i="8"/>
  <c r="G860" i="8"/>
  <c r="H859" i="8"/>
  <c r="G859" i="8"/>
  <c r="H858" i="8"/>
  <c r="G858" i="8"/>
  <c r="H857" i="8"/>
  <c r="G857" i="8"/>
  <c r="H856" i="8"/>
  <c r="G856" i="8"/>
  <c r="H855" i="8"/>
  <c r="G855" i="8"/>
  <c r="H854" i="8"/>
  <c r="G854" i="8"/>
  <c r="H853" i="8"/>
  <c r="G853" i="8"/>
  <c r="H852" i="8"/>
  <c r="G852" i="8"/>
  <c r="H851" i="8"/>
  <c r="G851" i="8"/>
  <c r="H850" i="8"/>
  <c r="G850" i="8"/>
  <c r="H849" i="8"/>
  <c r="G849" i="8"/>
  <c r="H848" i="8"/>
  <c r="G848" i="8"/>
  <c r="H847" i="8"/>
  <c r="G847" i="8"/>
  <c r="H846" i="8"/>
  <c r="G846" i="8"/>
  <c r="H845" i="8"/>
  <c r="G845" i="8"/>
  <c r="H844" i="8"/>
  <c r="G844" i="8"/>
  <c r="H843" i="8"/>
  <c r="G843" i="8"/>
  <c r="H842" i="8"/>
  <c r="G842" i="8"/>
  <c r="H841" i="8"/>
  <c r="G841" i="8"/>
  <c r="H840" i="8"/>
  <c r="G840" i="8"/>
  <c r="H839" i="8"/>
  <c r="G839" i="8"/>
  <c r="H838" i="8"/>
  <c r="G838" i="8"/>
  <c r="H837" i="8"/>
  <c r="G837" i="8"/>
  <c r="H836" i="8"/>
  <c r="G836" i="8"/>
  <c r="H835" i="8"/>
  <c r="G835" i="8"/>
  <c r="H834" i="8"/>
  <c r="G834" i="8"/>
  <c r="H833" i="8"/>
  <c r="G833" i="8"/>
  <c r="H832" i="8"/>
  <c r="G832" i="8"/>
  <c r="H831" i="8"/>
  <c r="G831" i="8"/>
  <c r="H830" i="8"/>
  <c r="G830" i="8"/>
  <c r="H829" i="8"/>
  <c r="G829" i="8"/>
  <c r="H828" i="8"/>
  <c r="G828" i="8"/>
  <c r="H827" i="8"/>
  <c r="G827" i="8"/>
  <c r="H826" i="8"/>
  <c r="G826" i="8"/>
  <c r="H825" i="8"/>
  <c r="G825" i="8"/>
  <c r="H824" i="8"/>
  <c r="G824" i="8"/>
  <c r="H823" i="8"/>
  <c r="G823" i="8"/>
  <c r="H822" i="8"/>
  <c r="G822" i="8"/>
  <c r="H821" i="8"/>
  <c r="G821" i="8"/>
  <c r="H820" i="8"/>
  <c r="G820" i="8"/>
  <c r="H819" i="8"/>
  <c r="G819" i="8"/>
  <c r="H818" i="8"/>
  <c r="G818" i="8"/>
  <c r="H817" i="8"/>
  <c r="G817" i="8"/>
  <c r="H816" i="8"/>
  <c r="G816" i="8"/>
  <c r="H815" i="8"/>
  <c r="G815" i="8"/>
  <c r="H814" i="8"/>
  <c r="G814" i="8"/>
  <c r="H813" i="8"/>
  <c r="G813" i="8"/>
  <c r="H812" i="8"/>
  <c r="G812" i="8"/>
  <c r="H811" i="8"/>
  <c r="G811" i="8"/>
  <c r="H810" i="8"/>
  <c r="G810" i="8"/>
  <c r="H809" i="8"/>
  <c r="G809" i="8"/>
  <c r="H808" i="8"/>
  <c r="G808" i="8"/>
  <c r="H807" i="8"/>
  <c r="G807" i="8"/>
  <c r="H806" i="8"/>
  <c r="G806" i="8"/>
  <c r="H805" i="8"/>
  <c r="G805" i="8"/>
  <c r="H804" i="8"/>
  <c r="G804" i="8"/>
  <c r="H803" i="8"/>
  <c r="G803" i="8"/>
  <c r="H802" i="8"/>
  <c r="G802" i="8"/>
  <c r="H801" i="8"/>
  <c r="G801" i="8"/>
  <c r="H800" i="8"/>
  <c r="G800" i="8"/>
  <c r="H799" i="8"/>
  <c r="G799" i="8"/>
  <c r="H798" i="8"/>
  <c r="G798" i="8"/>
  <c r="H797" i="8"/>
  <c r="G797" i="8"/>
  <c r="H796" i="8"/>
  <c r="G796" i="8"/>
  <c r="H795" i="8"/>
  <c r="G795" i="8"/>
  <c r="H794" i="8"/>
  <c r="G794" i="8"/>
  <c r="H793" i="8"/>
  <c r="G793" i="8"/>
  <c r="H792" i="8"/>
  <c r="G792" i="8"/>
  <c r="H791" i="8"/>
  <c r="G791" i="8"/>
  <c r="H790" i="8"/>
  <c r="G790" i="8"/>
  <c r="H789" i="8"/>
  <c r="G789" i="8"/>
  <c r="H788" i="8"/>
  <c r="G788" i="8"/>
  <c r="H787" i="8"/>
  <c r="G787" i="8"/>
  <c r="H786" i="8"/>
  <c r="G786" i="8"/>
  <c r="H785" i="8"/>
  <c r="G785" i="8"/>
  <c r="H784" i="8"/>
  <c r="G784" i="8"/>
  <c r="H783" i="8"/>
  <c r="G783" i="8"/>
  <c r="H782" i="8"/>
  <c r="G782" i="8"/>
  <c r="H781" i="8"/>
  <c r="G781" i="8"/>
  <c r="H780" i="8"/>
  <c r="G780" i="8"/>
  <c r="H779" i="8"/>
  <c r="G779" i="8"/>
  <c r="H778" i="8"/>
  <c r="G778" i="8"/>
  <c r="H777" i="8"/>
  <c r="G777" i="8"/>
  <c r="H776" i="8"/>
  <c r="G776" i="8"/>
  <c r="H775" i="8"/>
  <c r="G775" i="8"/>
  <c r="H774" i="8"/>
  <c r="G774" i="8"/>
  <c r="H773" i="8"/>
  <c r="G773" i="8"/>
  <c r="H772" i="8"/>
  <c r="G772" i="8"/>
  <c r="H771" i="8"/>
  <c r="G771" i="8"/>
  <c r="H770" i="8"/>
  <c r="G770" i="8"/>
  <c r="H769" i="8"/>
  <c r="G769" i="8"/>
  <c r="H768" i="8"/>
  <c r="G768" i="8"/>
  <c r="H767" i="8"/>
  <c r="G767" i="8"/>
  <c r="H766" i="8"/>
  <c r="G766" i="8"/>
  <c r="H765" i="8"/>
  <c r="G765" i="8"/>
  <c r="H764" i="8"/>
  <c r="G764" i="8"/>
  <c r="H763" i="8"/>
  <c r="G763" i="8"/>
  <c r="H762" i="8"/>
  <c r="G762" i="8"/>
  <c r="H761" i="8"/>
  <c r="G761" i="8"/>
  <c r="H760" i="8"/>
  <c r="G760" i="8"/>
  <c r="H759" i="8"/>
  <c r="G759" i="8"/>
  <c r="H758" i="8"/>
  <c r="G758" i="8"/>
  <c r="H757" i="8"/>
  <c r="G757" i="8"/>
  <c r="H756" i="8"/>
  <c r="G756" i="8"/>
  <c r="H755" i="8"/>
  <c r="G755" i="8"/>
  <c r="H754" i="8"/>
  <c r="G754" i="8"/>
  <c r="H753" i="8"/>
  <c r="G753" i="8"/>
  <c r="H752" i="8"/>
  <c r="G752" i="8"/>
  <c r="H751" i="8"/>
  <c r="G751" i="8"/>
  <c r="H750" i="8"/>
  <c r="G750" i="8"/>
  <c r="H749" i="8"/>
  <c r="G749" i="8"/>
  <c r="H748" i="8"/>
  <c r="G748" i="8"/>
  <c r="H747" i="8"/>
  <c r="G747" i="8"/>
  <c r="H746" i="8"/>
  <c r="G746" i="8"/>
  <c r="H745" i="8"/>
  <c r="G745" i="8"/>
  <c r="H744" i="8"/>
  <c r="G744" i="8"/>
  <c r="H743" i="8"/>
  <c r="G743" i="8"/>
  <c r="H742" i="8"/>
  <c r="G742" i="8"/>
  <c r="H741" i="8"/>
  <c r="G741" i="8"/>
  <c r="H740" i="8"/>
  <c r="G740" i="8"/>
  <c r="H739" i="8"/>
  <c r="G739" i="8"/>
  <c r="H738" i="8"/>
  <c r="G738" i="8"/>
  <c r="H737" i="8"/>
  <c r="G737" i="8"/>
  <c r="H736" i="8"/>
  <c r="G736" i="8"/>
  <c r="H735" i="8"/>
  <c r="G735" i="8"/>
  <c r="H734" i="8"/>
  <c r="G734" i="8"/>
  <c r="H733" i="8"/>
  <c r="G733" i="8"/>
  <c r="H732" i="8"/>
  <c r="G732" i="8"/>
  <c r="H731" i="8"/>
  <c r="G731" i="8"/>
  <c r="H730" i="8"/>
  <c r="G730" i="8"/>
  <c r="H729" i="8"/>
  <c r="G729" i="8"/>
  <c r="H728" i="8"/>
  <c r="G728" i="8"/>
  <c r="H727" i="8"/>
  <c r="G727" i="8"/>
  <c r="H726" i="8"/>
  <c r="G726" i="8"/>
  <c r="H725" i="8"/>
  <c r="G725" i="8"/>
  <c r="H724" i="8"/>
  <c r="G724" i="8"/>
  <c r="H723" i="8"/>
  <c r="G723" i="8"/>
  <c r="H722" i="8"/>
  <c r="G722" i="8"/>
  <c r="H721" i="8"/>
  <c r="G721" i="8"/>
  <c r="H720" i="8"/>
  <c r="G720" i="8"/>
  <c r="H719" i="8"/>
  <c r="G719" i="8"/>
  <c r="H718" i="8"/>
  <c r="G718" i="8"/>
  <c r="H717" i="8"/>
  <c r="G717" i="8"/>
  <c r="H716" i="8"/>
  <c r="G716" i="8"/>
  <c r="H715" i="8"/>
  <c r="G715" i="8"/>
  <c r="H714" i="8"/>
  <c r="G714" i="8"/>
  <c r="H713" i="8"/>
  <c r="G713" i="8"/>
  <c r="H712" i="8"/>
  <c r="G712" i="8"/>
  <c r="H711" i="8"/>
  <c r="G711" i="8"/>
  <c r="H710" i="8"/>
  <c r="G710" i="8"/>
  <c r="H709" i="8"/>
  <c r="G709" i="8"/>
  <c r="H708" i="8"/>
  <c r="G708" i="8"/>
  <c r="H707" i="8"/>
  <c r="G707" i="8"/>
  <c r="H706" i="8"/>
  <c r="G706" i="8"/>
  <c r="H705" i="8"/>
  <c r="G705" i="8"/>
  <c r="H704" i="8"/>
  <c r="G704" i="8"/>
  <c r="H703" i="8"/>
  <c r="G703" i="8"/>
  <c r="H702" i="8"/>
  <c r="G702" i="8"/>
  <c r="H701" i="8"/>
  <c r="G701" i="8"/>
  <c r="H700" i="8"/>
  <c r="G700" i="8"/>
  <c r="H699" i="8"/>
  <c r="G699" i="8"/>
  <c r="H698" i="8"/>
  <c r="G698" i="8"/>
  <c r="H697" i="8"/>
  <c r="G697" i="8"/>
  <c r="H696" i="8"/>
  <c r="G696" i="8"/>
  <c r="H695" i="8"/>
  <c r="G695" i="8"/>
  <c r="H694" i="8"/>
  <c r="G694" i="8"/>
  <c r="H693" i="8"/>
  <c r="G693" i="8"/>
  <c r="H692" i="8"/>
  <c r="G692" i="8"/>
  <c r="H691" i="8"/>
  <c r="G691" i="8"/>
  <c r="H690" i="8"/>
  <c r="G690" i="8"/>
  <c r="H689" i="8"/>
  <c r="G689" i="8"/>
  <c r="H688" i="8"/>
  <c r="G688" i="8"/>
  <c r="H687" i="8"/>
  <c r="G687" i="8"/>
  <c r="H686" i="8"/>
  <c r="G686" i="8"/>
  <c r="H685" i="8"/>
  <c r="G685" i="8"/>
  <c r="H684" i="8"/>
  <c r="G684" i="8"/>
  <c r="H683" i="8"/>
  <c r="G683" i="8"/>
  <c r="H682" i="8"/>
  <c r="G682" i="8"/>
  <c r="H681" i="8"/>
  <c r="G681" i="8"/>
  <c r="H680" i="8"/>
  <c r="G680" i="8"/>
  <c r="H679" i="8"/>
  <c r="G679" i="8"/>
  <c r="H678" i="8"/>
  <c r="G678" i="8"/>
  <c r="H677" i="8"/>
  <c r="G677" i="8"/>
  <c r="H676" i="8"/>
  <c r="G676" i="8"/>
  <c r="H675" i="8"/>
  <c r="G675" i="8"/>
  <c r="H674" i="8"/>
  <c r="G674" i="8"/>
  <c r="H673" i="8"/>
  <c r="G673" i="8"/>
  <c r="H672" i="8"/>
  <c r="G672" i="8"/>
  <c r="H671" i="8"/>
  <c r="G671" i="8"/>
  <c r="H670" i="8"/>
  <c r="G670" i="8"/>
  <c r="H669" i="8"/>
  <c r="G669" i="8"/>
  <c r="H668" i="8"/>
  <c r="G668" i="8"/>
  <c r="H667" i="8"/>
  <c r="G667" i="8"/>
  <c r="H666" i="8"/>
  <c r="G666" i="8"/>
  <c r="H665" i="8"/>
  <c r="G665" i="8"/>
  <c r="H664" i="8"/>
  <c r="G664" i="8"/>
  <c r="H663" i="8"/>
  <c r="G663" i="8"/>
  <c r="H662" i="8"/>
  <c r="G662" i="8"/>
  <c r="H661" i="8"/>
  <c r="G661" i="8"/>
  <c r="H660" i="8"/>
  <c r="G660" i="8"/>
  <c r="H659" i="8"/>
  <c r="G659" i="8"/>
  <c r="H658" i="8"/>
  <c r="G658" i="8"/>
  <c r="H657" i="8"/>
  <c r="G657" i="8"/>
  <c r="H656" i="8"/>
  <c r="G656" i="8"/>
  <c r="H655" i="8"/>
  <c r="G655" i="8"/>
  <c r="H654" i="8"/>
  <c r="G654" i="8"/>
  <c r="H653" i="8"/>
  <c r="G653" i="8"/>
  <c r="H652" i="8"/>
  <c r="G652" i="8"/>
  <c r="H651" i="8"/>
  <c r="G651" i="8"/>
  <c r="H650" i="8"/>
  <c r="G650" i="8"/>
  <c r="H649" i="8"/>
  <c r="G649" i="8"/>
  <c r="H648" i="8"/>
  <c r="G648" i="8"/>
  <c r="H647" i="8"/>
  <c r="G647" i="8"/>
  <c r="H646" i="8"/>
  <c r="G646" i="8"/>
  <c r="H645" i="8"/>
  <c r="G645" i="8"/>
  <c r="H644" i="8"/>
  <c r="G644" i="8"/>
  <c r="H643" i="8"/>
  <c r="G643" i="8"/>
  <c r="H642" i="8"/>
  <c r="G642" i="8"/>
  <c r="H641" i="8"/>
  <c r="G641" i="8"/>
  <c r="H640" i="8"/>
  <c r="G640" i="8"/>
  <c r="H639" i="8"/>
  <c r="G639" i="8"/>
  <c r="H638" i="8"/>
  <c r="G638" i="8"/>
  <c r="H637" i="8"/>
  <c r="G637" i="8"/>
  <c r="H636" i="8"/>
  <c r="G636" i="8"/>
  <c r="H635" i="8"/>
  <c r="G635" i="8"/>
  <c r="H634" i="8"/>
  <c r="G634" i="8"/>
  <c r="H633" i="8"/>
  <c r="G633" i="8"/>
  <c r="H632" i="8"/>
  <c r="G632" i="8"/>
  <c r="H631" i="8"/>
  <c r="G631" i="8"/>
  <c r="H630" i="8"/>
  <c r="G630" i="8"/>
  <c r="H629" i="8"/>
  <c r="G629" i="8"/>
  <c r="H628" i="8"/>
  <c r="G628" i="8"/>
  <c r="H627" i="8"/>
  <c r="G627" i="8"/>
  <c r="H626" i="8"/>
  <c r="G626" i="8"/>
  <c r="H625" i="8"/>
  <c r="G625" i="8"/>
  <c r="H624" i="8"/>
  <c r="G624" i="8"/>
  <c r="H623" i="8"/>
  <c r="G623" i="8"/>
  <c r="H622" i="8"/>
  <c r="G622" i="8"/>
  <c r="H621" i="8"/>
  <c r="G621" i="8"/>
  <c r="H620" i="8"/>
  <c r="G620" i="8"/>
  <c r="H619" i="8"/>
  <c r="G619" i="8"/>
  <c r="H618" i="8"/>
  <c r="G618" i="8"/>
  <c r="H617" i="8"/>
  <c r="G617" i="8"/>
  <c r="H616" i="8"/>
  <c r="G616" i="8"/>
  <c r="H615" i="8"/>
  <c r="G615" i="8"/>
  <c r="H614" i="8"/>
  <c r="G614" i="8"/>
  <c r="H613" i="8"/>
  <c r="G613" i="8"/>
  <c r="H612" i="8"/>
  <c r="G612" i="8"/>
  <c r="H611" i="8"/>
  <c r="G611" i="8"/>
  <c r="H610" i="8"/>
  <c r="G610" i="8"/>
  <c r="H609" i="8"/>
  <c r="G609" i="8"/>
  <c r="H608" i="8"/>
  <c r="G608" i="8"/>
  <c r="H607" i="8"/>
  <c r="G607" i="8"/>
  <c r="H606" i="8"/>
  <c r="G606" i="8"/>
  <c r="H605" i="8"/>
  <c r="G605" i="8"/>
  <c r="H604" i="8"/>
  <c r="G604" i="8"/>
  <c r="H603" i="8"/>
  <c r="G603" i="8"/>
  <c r="H602" i="8"/>
  <c r="G602" i="8"/>
  <c r="H601" i="8"/>
  <c r="G601" i="8"/>
  <c r="H600" i="8"/>
  <c r="G600" i="8"/>
  <c r="H599" i="8"/>
  <c r="G599" i="8"/>
  <c r="H598" i="8"/>
  <c r="G598" i="8"/>
  <c r="H597" i="8"/>
  <c r="G597" i="8"/>
  <c r="H596" i="8"/>
  <c r="G596" i="8"/>
  <c r="H595" i="8"/>
  <c r="G595" i="8"/>
  <c r="H594" i="8"/>
  <c r="G594" i="8"/>
  <c r="H593" i="8"/>
  <c r="G593" i="8"/>
  <c r="H592" i="8"/>
  <c r="G592" i="8"/>
  <c r="H591" i="8"/>
  <c r="G591" i="8"/>
  <c r="H590" i="8"/>
  <c r="G590" i="8"/>
  <c r="H589" i="8"/>
  <c r="G589" i="8"/>
  <c r="H588" i="8"/>
  <c r="G588" i="8"/>
  <c r="H587" i="8"/>
  <c r="G587" i="8"/>
  <c r="H586" i="8"/>
  <c r="G586" i="8"/>
  <c r="H585" i="8"/>
  <c r="G585" i="8"/>
  <c r="H584" i="8"/>
  <c r="G584" i="8"/>
  <c r="H583" i="8"/>
  <c r="G583" i="8"/>
  <c r="H582" i="8"/>
  <c r="G582" i="8"/>
  <c r="H581" i="8"/>
  <c r="G581" i="8"/>
  <c r="H580" i="8"/>
  <c r="G580" i="8"/>
  <c r="H579" i="8"/>
  <c r="G579" i="8"/>
  <c r="H578" i="8"/>
  <c r="G578" i="8"/>
  <c r="H577" i="8"/>
  <c r="G577" i="8"/>
  <c r="H576" i="8"/>
  <c r="G576" i="8"/>
  <c r="H575" i="8"/>
  <c r="G575" i="8"/>
  <c r="H574" i="8"/>
  <c r="G574" i="8"/>
  <c r="H573" i="8"/>
  <c r="G573" i="8"/>
  <c r="H572" i="8"/>
  <c r="G572" i="8"/>
  <c r="H571" i="8"/>
  <c r="G571" i="8"/>
  <c r="H570" i="8"/>
  <c r="G570" i="8"/>
  <c r="H569" i="8"/>
  <c r="G569" i="8"/>
  <c r="H568" i="8"/>
  <c r="G568" i="8"/>
  <c r="H567" i="8"/>
  <c r="G567" i="8"/>
  <c r="H566" i="8"/>
  <c r="G566" i="8"/>
  <c r="H565" i="8"/>
  <c r="G565" i="8"/>
  <c r="H564" i="8"/>
  <c r="G564" i="8"/>
  <c r="H563" i="8"/>
  <c r="G563" i="8"/>
  <c r="H562" i="8"/>
  <c r="G562" i="8"/>
  <c r="H561" i="8"/>
  <c r="G561" i="8"/>
  <c r="H560" i="8"/>
  <c r="G560" i="8"/>
  <c r="H559" i="8"/>
  <c r="G559" i="8"/>
  <c r="H558" i="8"/>
  <c r="G558" i="8"/>
  <c r="H557" i="8"/>
  <c r="G557" i="8"/>
  <c r="H556" i="8"/>
  <c r="G556" i="8"/>
  <c r="H555" i="8"/>
  <c r="G555" i="8"/>
  <c r="H554" i="8"/>
  <c r="G554" i="8"/>
  <c r="H553" i="8"/>
  <c r="G553" i="8"/>
  <c r="H552" i="8"/>
  <c r="G552" i="8"/>
  <c r="H551" i="8"/>
  <c r="G551" i="8"/>
  <c r="H550" i="8"/>
  <c r="G550" i="8"/>
  <c r="H549" i="8"/>
  <c r="G549" i="8"/>
  <c r="H548" i="8"/>
  <c r="G548" i="8"/>
  <c r="H547" i="8"/>
  <c r="G547" i="8"/>
  <c r="H546" i="8"/>
  <c r="G546" i="8"/>
  <c r="H545" i="8"/>
  <c r="G545" i="8"/>
  <c r="H544" i="8"/>
  <c r="G544" i="8"/>
  <c r="H543" i="8"/>
  <c r="G543" i="8"/>
  <c r="H542" i="8"/>
  <c r="G542" i="8"/>
  <c r="H541" i="8"/>
  <c r="G541" i="8"/>
  <c r="H540" i="8"/>
  <c r="G540" i="8"/>
  <c r="H539" i="8"/>
  <c r="G539" i="8"/>
  <c r="H538" i="8"/>
  <c r="G538" i="8"/>
  <c r="H537" i="8"/>
  <c r="G537" i="8"/>
  <c r="H536" i="8"/>
  <c r="G536" i="8"/>
  <c r="H535" i="8"/>
  <c r="G535" i="8"/>
  <c r="H534" i="8"/>
  <c r="G534" i="8"/>
  <c r="H533" i="8"/>
  <c r="G533" i="8"/>
  <c r="H532" i="8"/>
  <c r="G532" i="8"/>
  <c r="H531" i="8"/>
  <c r="G531" i="8"/>
  <c r="H530" i="8"/>
  <c r="G530" i="8"/>
  <c r="H529" i="8"/>
  <c r="G529" i="8"/>
  <c r="H528" i="8"/>
  <c r="G528" i="8"/>
  <c r="H527" i="8"/>
  <c r="G527" i="8"/>
  <c r="H526" i="8"/>
  <c r="G526" i="8"/>
  <c r="H525" i="8"/>
  <c r="G525" i="8"/>
  <c r="H524" i="8"/>
  <c r="G524" i="8"/>
  <c r="H523" i="8"/>
  <c r="G523" i="8"/>
  <c r="H522" i="8"/>
  <c r="G522" i="8"/>
  <c r="H521" i="8"/>
  <c r="G521" i="8"/>
  <c r="H520" i="8"/>
  <c r="G520" i="8"/>
  <c r="H519" i="8"/>
  <c r="G519" i="8"/>
  <c r="H518" i="8"/>
  <c r="G518" i="8"/>
  <c r="H517" i="8"/>
  <c r="G517" i="8"/>
  <c r="H516" i="8"/>
  <c r="G516" i="8"/>
  <c r="H515" i="8"/>
  <c r="G515" i="8"/>
  <c r="H514" i="8"/>
  <c r="G514" i="8"/>
  <c r="H513" i="8"/>
  <c r="G513" i="8"/>
  <c r="H512" i="8"/>
  <c r="G512" i="8"/>
  <c r="H511" i="8"/>
  <c r="G511" i="8"/>
  <c r="H510" i="8"/>
  <c r="G510" i="8"/>
  <c r="H509" i="8"/>
  <c r="G509" i="8"/>
  <c r="H508" i="8"/>
  <c r="G508" i="8"/>
  <c r="H507" i="8"/>
  <c r="G507" i="8"/>
  <c r="H506" i="8"/>
  <c r="G506" i="8"/>
  <c r="H505" i="8"/>
  <c r="G505" i="8"/>
  <c r="H504" i="8"/>
  <c r="G504" i="8"/>
  <c r="H503" i="8"/>
  <c r="G503" i="8"/>
  <c r="H502" i="8"/>
  <c r="G502" i="8"/>
  <c r="H501" i="8"/>
  <c r="G501" i="8"/>
  <c r="H500" i="8"/>
  <c r="G500" i="8"/>
  <c r="H499" i="8"/>
  <c r="G499" i="8"/>
  <c r="H498" i="8"/>
  <c r="G498" i="8"/>
  <c r="H497" i="8"/>
  <c r="G497" i="8"/>
  <c r="H496" i="8"/>
  <c r="G496" i="8"/>
  <c r="H495" i="8"/>
  <c r="G495" i="8"/>
  <c r="H494" i="8"/>
  <c r="G494" i="8"/>
  <c r="H493" i="8"/>
  <c r="G493" i="8"/>
  <c r="H492" i="8"/>
  <c r="G492" i="8"/>
  <c r="H491" i="8"/>
  <c r="G491" i="8"/>
  <c r="H490" i="8"/>
  <c r="G490" i="8"/>
  <c r="H489" i="8"/>
  <c r="G489" i="8"/>
  <c r="H488" i="8"/>
  <c r="G488" i="8"/>
  <c r="H487" i="8"/>
  <c r="G487" i="8"/>
  <c r="H486" i="8"/>
  <c r="G486" i="8"/>
  <c r="H485" i="8"/>
  <c r="G485" i="8"/>
  <c r="H484" i="8"/>
  <c r="G484" i="8"/>
  <c r="H483" i="8"/>
  <c r="G483" i="8"/>
  <c r="H482" i="8"/>
  <c r="G482" i="8"/>
  <c r="H481" i="8"/>
  <c r="G481" i="8"/>
  <c r="H480" i="8"/>
  <c r="G480" i="8"/>
  <c r="H479" i="8"/>
  <c r="G479" i="8"/>
  <c r="H478" i="8"/>
  <c r="G478" i="8"/>
  <c r="H477" i="8"/>
  <c r="G477" i="8"/>
  <c r="H476" i="8"/>
  <c r="G476" i="8"/>
  <c r="H475" i="8"/>
  <c r="G475" i="8"/>
  <c r="H474" i="8"/>
  <c r="G474" i="8"/>
  <c r="H473" i="8"/>
  <c r="G473" i="8"/>
  <c r="H472" i="8"/>
  <c r="G472" i="8"/>
  <c r="H471" i="8"/>
  <c r="G471" i="8"/>
  <c r="H470" i="8"/>
  <c r="G470" i="8"/>
  <c r="H469" i="8"/>
  <c r="G469" i="8"/>
  <c r="H468" i="8"/>
  <c r="G468" i="8"/>
  <c r="H467" i="8"/>
  <c r="G467" i="8"/>
  <c r="H466" i="8"/>
  <c r="G466" i="8"/>
  <c r="H465" i="8"/>
  <c r="G465" i="8"/>
  <c r="H464" i="8"/>
  <c r="G464" i="8"/>
  <c r="H463" i="8"/>
  <c r="G463" i="8"/>
  <c r="H462" i="8"/>
  <c r="G462" i="8"/>
  <c r="H461" i="8"/>
  <c r="G461" i="8"/>
  <c r="H460" i="8"/>
  <c r="G460" i="8"/>
  <c r="H459" i="8"/>
  <c r="G459" i="8"/>
  <c r="H458" i="8"/>
  <c r="G458" i="8"/>
  <c r="H457" i="8"/>
  <c r="G457" i="8"/>
  <c r="H456" i="8"/>
  <c r="G456" i="8"/>
  <c r="H455" i="8"/>
  <c r="G455" i="8"/>
  <c r="H454" i="8"/>
  <c r="G454" i="8"/>
  <c r="H453" i="8"/>
  <c r="G453" i="8"/>
  <c r="H452" i="8"/>
  <c r="G452" i="8"/>
  <c r="H451" i="8"/>
  <c r="G451" i="8"/>
  <c r="H450" i="8"/>
  <c r="G450" i="8"/>
  <c r="H449" i="8"/>
  <c r="G449" i="8"/>
  <c r="H448" i="8"/>
  <c r="G448" i="8"/>
  <c r="H447" i="8"/>
  <c r="G447" i="8"/>
  <c r="H446" i="8"/>
  <c r="G446" i="8"/>
  <c r="H445" i="8"/>
  <c r="G445" i="8"/>
  <c r="H444" i="8"/>
  <c r="G444" i="8"/>
  <c r="H443" i="8"/>
  <c r="G443" i="8"/>
  <c r="H442" i="8"/>
  <c r="G442" i="8"/>
  <c r="H441" i="8"/>
  <c r="G441" i="8"/>
  <c r="H440" i="8"/>
  <c r="G440" i="8"/>
  <c r="H439" i="8"/>
  <c r="G439" i="8"/>
  <c r="H438" i="8"/>
  <c r="G438" i="8"/>
  <c r="H437" i="8"/>
  <c r="G437" i="8"/>
  <c r="H436" i="8"/>
  <c r="G436" i="8"/>
  <c r="H435" i="8"/>
  <c r="G435" i="8"/>
  <c r="H434" i="8"/>
  <c r="G434" i="8"/>
  <c r="H433" i="8"/>
  <c r="G433" i="8"/>
  <c r="H432" i="8"/>
  <c r="G432" i="8"/>
  <c r="H431" i="8"/>
  <c r="G431" i="8"/>
  <c r="H430" i="8"/>
  <c r="G430" i="8"/>
  <c r="H429" i="8"/>
  <c r="G429" i="8"/>
  <c r="H428" i="8"/>
  <c r="G428" i="8"/>
  <c r="H427" i="8"/>
  <c r="G427" i="8"/>
  <c r="H426" i="8"/>
  <c r="G426" i="8"/>
  <c r="H425" i="8"/>
  <c r="G425" i="8"/>
  <c r="H424" i="8"/>
  <c r="G424" i="8"/>
  <c r="H423" i="8"/>
  <c r="G423" i="8"/>
  <c r="H422" i="8"/>
  <c r="G422" i="8"/>
  <c r="H421" i="8"/>
  <c r="G421" i="8"/>
  <c r="H420" i="8"/>
  <c r="G420" i="8"/>
  <c r="H419" i="8"/>
  <c r="G419" i="8"/>
  <c r="H418" i="8"/>
  <c r="G418" i="8"/>
  <c r="H417" i="8"/>
  <c r="G417" i="8"/>
  <c r="H416" i="8"/>
  <c r="G416" i="8"/>
  <c r="H415" i="8"/>
  <c r="G415" i="8"/>
  <c r="H414" i="8"/>
  <c r="G414" i="8"/>
  <c r="H413" i="8"/>
  <c r="G413" i="8"/>
  <c r="H412" i="8"/>
  <c r="G412" i="8"/>
  <c r="H411" i="8"/>
  <c r="G411" i="8"/>
  <c r="H410" i="8"/>
  <c r="G410" i="8"/>
  <c r="H409" i="8"/>
  <c r="G409" i="8"/>
  <c r="H408" i="8"/>
  <c r="G408" i="8"/>
  <c r="H407" i="8"/>
  <c r="G407" i="8"/>
  <c r="H406" i="8"/>
  <c r="G406" i="8"/>
  <c r="H405" i="8"/>
  <c r="G405" i="8"/>
  <c r="H404" i="8"/>
  <c r="G404" i="8"/>
  <c r="H403" i="8"/>
  <c r="G403" i="8"/>
  <c r="H402" i="8"/>
  <c r="G402" i="8"/>
  <c r="H401" i="8"/>
  <c r="G401" i="8"/>
  <c r="H400" i="8"/>
  <c r="G400" i="8"/>
  <c r="H399" i="8"/>
  <c r="G399" i="8"/>
  <c r="H398" i="8"/>
  <c r="G398" i="8"/>
  <c r="H397" i="8"/>
  <c r="G397" i="8"/>
  <c r="H396" i="8"/>
  <c r="G396" i="8"/>
  <c r="H395" i="8"/>
  <c r="G395" i="8"/>
  <c r="H394" i="8"/>
  <c r="G394" i="8"/>
  <c r="H393" i="8"/>
  <c r="G393" i="8"/>
  <c r="H392" i="8"/>
  <c r="G392" i="8"/>
  <c r="H391" i="8"/>
  <c r="G391" i="8"/>
  <c r="H390" i="8"/>
  <c r="G390" i="8"/>
  <c r="H389" i="8"/>
  <c r="G389" i="8"/>
  <c r="H388" i="8"/>
  <c r="G388" i="8"/>
  <c r="H387" i="8"/>
  <c r="G387" i="8"/>
  <c r="H386" i="8"/>
  <c r="G386" i="8"/>
  <c r="H385" i="8"/>
  <c r="G385" i="8"/>
  <c r="H384" i="8"/>
  <c r="G384" i="8"/>
  <c r="H383" i="8"/>
  <c r="G383" i="8"/>
  <c r="H382" i="8"/>
  <c r="G382" i="8"/>
  <c r="H381" i="8"/>
  <c r="G381" i="8"/>
  <c r="H380" i="8"/>
  <c r="G380" i="8"/>
  <c r="H379" i="8"/>
  <c r="G379" i="8"/>
  <c r="H378" i="8"/>
  <c r="G378" i="8"/>
  <c r="H377" i="8"/>
  <c r="G377" i="8"/>
  <c r="H376" i="8"/>
  <c r="G376" i="8"/>
  <c r="H375" i="8"/>
  <c r="G375" i="8"/>
  <c r="H374" i="8"/>
  <c r="G374" i="8"/>
  <c r="H373" i="8"/>
  <c r="G373" i="8"/>
  <c r="H372" i="8"/>
  <c r="G372" i="8"/>
  <c r="H371" i="8"/>
  <c r="G371" i="8"/>
  <c r="H370" i="8"/>
  <c r="G370" i="8"/>
  <c r="H369" i="8"/>
  <c r="G369" i="8"/>
  <c r="H368" i="8"/>
  <c r="G368" i="8"/>
  <c r="H367" i="8"/>
  <c r="G367" i="8"/>
  <c r="H366" i="8"/>
  <c r="G366" i="8"/>
  <c r="H365" i="8"/>
  <c r="G365" i="8"/>
  <c r="H364" i="8"/>
  <c r="G364" i="8"/>
  <c r="H363" i="8"/>
  <c r="G363" i="8"/>
  <c r="H362" i="8"/>
  <c r="G362" i="8"/>
  <c r="H361" i="8"/>
  <c r="G361" i="8"/>
  <c r="H360" i="8"/>
  <c r="G360" i="8"/>
  <c r="H359" i="8"/>
  <c r="G359" i="8"/>
  <c r="H358" i="8"/>
  <c r="G358" i="8"/>
  <c r="H357" i="8"/>
  <c r="G357" i="8"/>
  <c r="H356" i="8"/>
  <c r="G356" i="8"/>
  <c r="H355" i="8"/>
  <c r="G355" i="8"/>
  <c r="H354" i="8"/>
  <c r="G354" i="8"/>
  <c r="H353" i="8"/>
  <c r="G353" i="8"/>
  <c r="H352" i="8"/>
  <c r="G352" i="8"/>
  <c r="H351" i="8"/>
  <c r="G351" i="8"/>
  <c r="H350" i="8"/>
  <c r="G350" i="8"/>
  <c r="H349" i="8"/>
  <c r="G349" i="8"/>
  <c r="H348" i="8"/>
  <c r="G348" i="8"/>
  <c r="H347" i="8"/>
  <c r="G347" i="8"/>
  <c r="H346" i="8"/>
  <c r="G346" i="8"/>
  <c r="H345" i="8"/>
  <c r="G345" i="8"/>
  <c r="H344" i="8"/>
  <c r="G344" i="8"/>
  <c r="H343" i="8"/>
  <c r="G343" i="8"/>
  <c r="H342" i="8"/>
  <c r="G342" i="8"/>
  <c r="H341" i="8"/>
  <c r="G341" i="8"/>
  <c r="H340" i="8"/>
  <c r="G340" i="8"/>
  <c r="H339" i="8"/>
  <c r="G339" i="8"/>
  <c r="H338" i="8"/>
  <c r="G338" i="8"/>
  <c r="H337" i="8"/>
  <c r="G337" i="8"/>
  <c r="H336" i="8"/>
  <c r="G336" i="8"/>
  <c r="H335" i="8"/>
  <c r="G335" i="8"/>
  <c r="H334" i="8"/>
  <c r="G334" i="8"/>
  <c r="H333" i="8"/>
  <c r="G333" i="8"/>
  <c r="H332" i="8"/>
  <c r="G332" i="8"/>
  <c r="H331" i="8"/>
  <c r="G331" i="8"/>
  <c r="H330" i="8"/>
  <c r="G330" i="8"/>
  <c r="H329" i="8"/>
  <c r="G329" i="8"/>
  <c r="H328" i="8"/>
  <c r="G328" i="8"/>
  <c r="H327" i="8"/>
  <c r="G327" i="8"/>
  <c r="H326" i="8"/>
  <c r="G326" i="8"/>
  <c r="H325" i="8"/>
  <c r="G325" i="8"/>
  <c r="H324" i="8"/>
  <c r="G324" i="8"/>
  <c r="H323" i="8"/>
  <c r="G323" i="8"/>
  <c r="H322" i="8"/>
  <c r="G322" i="8"/>
  <c r="H321" i="8"/>
  <c r="G321" i="8"/>
  <c r="H320" i="8"/>
  <c r="G320" i="8"/>
  <c r="H319" i="8"/>
  <c r="G319" i="8"/>
  <c r="H318" i="8"/>
  <c r="G318" i="8"/>
  <c r="H317" i="8"/>
  <c r="G317" i="8"/>
  <c r="H316" i="8"/>
  <c r="G316" i="8"/>
  <c r="H315" i="8"/>
  <c r="G315" i="8"/>
  <c r="H314" i="8"/>
  <c r="G314" i="8"/>
  <c r="H313" i="8"/>
  <c r="G313" i="8"/>
  <c r="H312" i="8"/>
  <c r="G312" i="8"/>
  <c r="H311" i="8"/>
  <c r="G311" i="8"/>
  <c r="H310" i="8"/>
  <c r="G310" i="8"/>
  <c r="H309" i="8"/>
  <c r="G309" i="8"/>
  <c r="H308" i="8"/>
  <c r="G308" i="8"/>
  <c r="H307" i="8"/>
  <c r="G307" i="8"/>
  <c r="H306" i="8"/>
  <c r="G306" i="8"/>
  <c r="H305" i="8"/>
  <c r="G305" i="8"/>
  <c r="H304" i="8"/>
  <c r="G304" i="8"/>
  <c r="H303" i="8"/>
  <c r="G303" i="8"/>
  <c r="H302" i="8"/>
  <c r="G302" i="8"/>
  <c r="H301" i="8"/>
  <c r="G301" i="8"/>
  <c r="H300" i="8"/>
  <c r="G300" i="8"/>
  <c r="H299" i="8"/>
  <c r="G299" i="8"/>
  <c r="H298" i="8"/>
  <c r="G298" i="8"/>
  <c r="H297" i="8"/>
  <c r="G297" i="8"/>
  <c r="H296" i="8"/>
  <c r="G296" i="8"/>
  <c r="H295" i="8"/>
  <c r="G295" i="8"/>
  <c r="H294" i="8"/>
  <c r="G294" i="8"/>
  <c r="H293" i="8"/>
  <c r="G293" i="8"/>
  <c r="H292" i="8"/>
  <c r="G292" i="8"/>
  <c r="H291" i="8"/>
  <c r="G291" i="8"/>
  <c r="H290" i="8"/>
  <c r="G290" i="8"/>
  <c r="H289" i="8"/>
  <c r="G289" i="8"/>
  <c r="H288" i="8"/>
  <c r="G288" i="8"/>
  <c r="H287" i="8"/>
  <c r="G287" i="8"/>
  <c r="H286" i="8"/>
  <c r="G286" i="8"/>
  <c r="H285" i="8"/>
  <c r="G285" i="8"/>
  <c r="H284" i="8"/>
  <c r="G284" i="8"/>
  <c r="H283" i="8"/>
  <c r="G283" i="8"/>
  <c r="H282" i="8"/>
  <c r="G282" i="8"/>
  <c r="H281" i="8"/>
  <c r="G281" i="8"/>
  <c r="H280" i="8"/>
  <c r="G280" i="8"/>
  <c r="H279" i="8"/>
  <c r="G279" i="8"/>
  <c r="H278" i="8"/>
  <c r="G278" i="8"/>
  <c r="H277" i="8"/>
  <c r="G277" i="8"/>
  <c r="H276" i="8"/>
  <c r="G276" i="8"/>
  <c r="H275" i="8"/>
  <c r="G275" i="8"/>
  <c r="H274" i="8"/>
  <c r="G274" i="8"/>
  <c r="H273" i="8"/>
  <c r="G273" i="8"/>
  <c r="H272" i="8"/>
  <c r="G272" i="8"/>
  <c r="H271" i="8"/>
  <c r="G271" i="8"/>
  <c r="H270" i="8"/>
  <c r="G270" i="8"/>
  <c r="H269" i="8"/>
  <c r="G269" i="8"/>
  <c r="H268" i="8"/>
  <c r="G268" i="8"/>
  <c r="H267" i="8"/>
  <c r="G267" i="8"/>
  <c r="H266" i="8"/>
  <c r="G266" i="8"/>
  <c r="H265" i="8"/>
  <c r="G265" i="8"/>
  <c r="H264" i="8"/>
  <c r="G264" i="8"/>
  <c r="H263" i="8"/>
  <c r="G263" i="8"/>
  <c r="H262" i="8"/>
  <c r="G262" i="8"/>
  <c r="H261" i="8"/>
  <c r="G261" i="8"/>
  <c r="H260" i="8"/>
  <c r="G260" i="8"/>
  <c r="H259" i="8"/>
  <c r="G259" i="8"/>
  <c r="H258" i="8"/>
  <c r="G258" i="8"/>
  <c r="H257" i="8"/>
  <c r="G257" i="8"/>
  <c r="H256" i="8"/>
  <c r="G256" i="8"/>
  <c r="H255" i="8"/>
  <c r="G255" i="8"/>
  <c r="H254" i="8"/>
  <c r="G254" i="8"/>
  <c r="H253" i="8"/>
  <c r="G253" i="8"/>
  <c r="H252" i="8"/>
  <c r="G252" i="8"/>
  <c r="H251" i="8"/>
  <c r="G251" i="8"/>
  <c r="H250" i="8"/>
  <c r="G250" i="8"/>
  <c r="H249" i="8"/>
  <c r="G249" i="8"/>
  <c r="H248" i="8"/>
  <c r="G248" i="8"/>
  <c r="H247" i="8"/>
  <c r="G247" i="8"/>
  <c r="H246" i="8"/>
  <c r="G246" i="8"/>
  <c r="H245" i="8"/>
  <c r="G245" i="8"/>
  <c r="H244" i="8"/>
  <c r="G244" i="8"/>
  <c r="H243" i="8"/>
  <c r="G243" i="8"/>
  <c r="H242" i="8"/>
  <c r="G242" i="8"/>
  <c r="H241" i="8"/>
  <c r="G241" i="8"/>
  <c r="H240" i="8"/>
  <c r="G240" i="8"/>
  <c r="H239" i="8"/>
  <c r="G239" i="8"/>
  <c r="H238" i="8"/>
  <c r="G238" i="8"/>
  <c r="H237" i="8"/>
  <c r="G237" i="8"/>
  <c r="H236" i="8"/>
  <c r="G236" i="8"/>
  <c r="H235" i="8"/>
  <c r="G235" i="8"/>
  <c r="H234" i="8"/>
  <c r="G234" i="8"/>
  <c r="H233" i="8"/>
  <c r="G233" i="8"/>
  <c r="H232" i="8"/>
  <c r="G232" i="8"/>
  <c r="H231" i="8"/>
  <c r="G231" i="8"/>
  <c r="H230" i="8"/>
  <c r="G230" i="8"/>
  <c r="H229" i="8"/>
  <c r="G229" i="8"/>
  <c r="H228" i="8"/>
  <c r="G228" i="8"/>
  <c r="H227" i="8"/>
  <c r="G227" i="8"/>
  <c r="H226" i="8"/>
  <c r="G226" i="8"/>
  <c r="H225" i="8"/>
  <c r="G225" i="8"/>
  <c r="H224" i="8"/>
  <c r="G224" i="8"/>
  <c r="H223" i="8"/>
  <c r="G223" i="8"/>
  <c r="H222" i="8"/>
  <c r="G222" i="8"/>
  <c r="H221" i="8"/>
  <c r="G221" i="8"/>
  <c r="H220" i="8"/>
  <c r="G220" i="8"/>
  <c r="H219" i="8"/>
  <c r="G219" i="8"/>
  <c r="H218" i="8"/>
  <c r="G218" i="8"/>
  <c r="H217" i="8"/>
  <c r="G217" i="8"/>
  <c r="H216" i="8"/>
  <c r="G216" i="8"/>
  <c r="H215" i="8"/>
  <c r="G215" i="8"/>
  <c r="H214" i="8"/>
  <c r="G214" i="8"/>
  <c r="H213" i="8"/>
  <c r="G213" i="8"/>
  <c r="H212" i="8"/>
  <c r="G212" i="8"/>
  <c r="H211" i="8"/>
  <c r="G211" i="8"/>
  <c r="H210" i="8"/>
  <c r="G210" i="8"/>
  <c r="H209" i="8"/>
  <c r="G209" i="8"/>
  <c r="H208" i="8"/>
  <c r="G208" i="8"/>
  <c r="H207" i="8"/>
  <c r="G207" i="8"/>
  <c r="H206" i="8"/>
  <c r="G206" i="8"/>
  <c r="H205" i="8"/>
  <c r="G205" i="8"/>
  <c r="H204" i="8"/>
  <c r="G204" i="8"/>
  <c r="H203" i="8"/>
  <c r="G203" i="8"/>
  <c r="H202" i="8"/>
  <c r="G202" i="8"/>
  <c r="H201" i="8"/>
  <c r="G201" i="8"/>
  <c r="H200" i="8"/>
  <c r="G200" i="8"/>
  <c r="H199" i="8"/>
  <c r="G199" i="8"/>
  <c r="H198" i="8"/>
  <c r="G198" i="8"/>
  <c r="H197" i="8"/>
  <c r="G197" i="8"/>
  <c r="H196" i="8"/>
  <c r="G196" i="8"/>
  <c r="H195" i="8"/>
  <c r="G195" i="8"/>
  <c r="H194" i="8"/>
  <c r="G194" i="8"/>
  <c r="H193" i="8"/>
  <c r="G193" i="8"/>
  <c r="H192" i="8"/>
  <c r="G192" i="8"/>
  <c r="H191" i="8"/>
  <c r="G191" i="8"/>
  <c r="H190" i="8"/>
  <c r="G190" i="8"/>
  <c r="H189" i="8"/>
  <c r="G189" i="8"/>
  <c r="H188" i="8"/>
  <c r="G188" i="8"/>
  <c r="H187" i="8"/>
  <c r="G187" i="8"/>
  <c r="H186" i="8"/>
  <c r="G186" i="8"/>
  <c r="H185" i="8"/>
  <c r="G185" i="8"/>
  <c r="H184" i="8"/>
  <c r="G184" i="8"/>
  <c r="H183" i="8"/>
  <c r="G183" i="8"/>
  <c r="H182" i="8"/>
  <c r="G182" i="8"/>
  <c r="H181" i="8"/>
  <c r="G181" i="8"/>
  <c r="H180" i="8"/>
  <c r="G180" i="8"/>
  <c r="H179" i="8"/>
  <c r="G179" i="8"/>
  <c r="H178" i="8"/>
  <c r="G178" i="8"/>
  <c r="H177" i="8"/>
  <c r="G177" i="8"/>
  <c r="H176" i="8"/>
  <c r="G176" i="8"/>
  <c r="H175" i="8"/>
  <c r="G175" i="8"/>
  <c r="H174" i="8"/>
  <c r="G174" i="8"/>
  <c r="H173" i="8"/>
  <c r="G173" i="8"/>
  <c r="H172" i="8"/>
  <c r="G172" i="8"/>
  <c r="H171" i="8"/>
  <c r="G171" i="8"/>
  <c r="H170" i="8"/>
  <c r="G170" i="8"/>
  <c r="H169" i="8"/>
  <c r="G169" i="8"/>
  <c r="H168" i="8"/>
  <c r="G168" i="8"/>
  <c r="H167" i="8"/>
  <c r="G167" i="8"/>
  <c r="H166" i="8"/>
  <c r="G166" i="8"/>
  <c r="H165" i="8"/>
  <c r="G165" i="8"/>
  <c r="H164" i="8"/>
  <c r="G164" i="8"/>
  <c r="H163" i="8"/>
  <c r="G163" i="8"/>
  <c r="H162" i="8"/>
  <c r="G162" i="8"/>
  <c r="H161" i="8"/>
  <c r="G161" i="8"/>
  <c r="H160" i="8"/>
  <c r="G160" i="8"/>
  <c r="H159" i="8"/>
  <c r="G159" i="8"/>
  <c r="H158" i="8"/>
  <c r="G158" i="8"/>
  <c r="H157" i="8"/>
  <c r="G157" i="8"/>
  <c r="H156" i="8"/>
  <c r="G156" i="8"/>
  <c r="H155" i="8"/>
  <c r="G155" i="8"/>
  <c r="H154" i="8"/>
  <c r="G154" i="8"/>
  <c r="H153" i="8"/>
  <c r="G153" i="8"/>
  <c r="H152" i="8"/>
  <c r="G152" i="8"/>
  <c r="H151" i="8"/>
  <c r="G151" i="8"/>
  <c r="H150" i="8"/>
  <c r="G150" i="8"/>
  <c r="H149" i="8"/>
  <c r="G149" i="8"/>
  <c r="H148" i="8"/>
  <c r="G148" i="8"/>
  <c r="H147" i="8"/>
  <c r="G147" i="8"/>
  <c r="H146" i="8"/>
  <c r="G146" i="8"/>
  <c r="H145" i="8"/>
  <c r="G145" i="8"/>
  <c r="H144" i="8"/>
  <c r="G144" i="8"/>
  <c r="H143" i="8"/>
  <c r="G143" i="8"/>
  <c r="H142" i="8"/>
  <c r="G142" i="8"/>
  <c r="H141" i="8"/>
  <c r="G141" i="8"/>
  <c r="H140" i="8"/>
  <c r="G140" i="8"/>
  <c r="H139" i="8"/>
  <c r="G139" i="8"/>
  <c r="H138" i="8"/>
  <c r="G138" i="8"/>
  <c r="H137" i="8"/>
  <c r="G137" i="8"/>
  <c r="H136" i="8"/>
  <c r="G136" i="8"/>
  <c r="H135" i="8"/>
  <c r="G135" i="8"/>
  <c r="H134" i="8"/>
  <c r="G134" i="8"/>
  <c r="H133" i="8"/>
  <c r="G133" i="8"/>
  <c r="H132" i="8"/>
  <c r="G132" i="8"/>
  <c r="H131" i="8"/>
  <c r="G131" i="8"/>
  <c r="H130" i="8"/>
  <c r="G130" i="8"/>
  <c r="H129" i="8"/>
  <c r="G129" i="8"/>
  <c r="H128" i="8"/>
  <c r="G128" i="8"/>
  <c r="H127" i="8"/>
  <c r="G127" i="8"/>
  <c r="H126" i="8"/>
  <c r="G126" i="8"/>
  <c r="H125" i="8"/>
  <c r="G125" i="8"/>
  <c r="H124" i="8"/>
  <c r="G124" i="8"/>
  <c r="H123" i="8"/>
  <c r="G123" i="8"/>
  <c r="H122" i="8"/>
  <c r="G122" i="8"/>
  <c r="H121" i="8"/>
  <c r="G121" i="8"/>
  <c r="H120" i="8"/>
  <c r="G120" i="8"/>
  <c r="H119" i="8"/>
  <c r="G119" i="8"/>
  <c r="H118" i="8"/>
  <c r="G118" i="8"/>
  <c r="H117" i="8"/>
  <c r="G117" i="8"/>
  <c r="H116" i="8"/>
  <c r="G116" i="8"/>
  <c r="H115" i="8"/>
  <c r="G115" i="8"/>
  <c r="H114" i="8"/>
  <c r="G114" i="8"/>
  <c r="H113" i="8"/>
  <c r="G113" i="8"/>
  <c r="H112" i="8"/>
  <c r="G112" i="8"/>
  <c r="H111" i="8"/>
  <c r="G111" i="8"/>
  <c r="H110" i="8"/>
  <c r="G110" i="8"/>
  <c r="H109" i="8"/>
  <c r="G109" i="8"/>
  <c r="H108" i="8"/>
  <c r="G108" i="8"/>
  <c r="H107" i="8"/>
  <c r="G107" i="8"/>
  <c r="H106" i="8"/>
  <c r="G106" i="8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G95" i="8"/>
  <c r="H94" i="8"/>
  <c r="G94" i="8"/>
  <c r="H93" i="8"/>
  <c r="G93" i="8"/>
  <c r="H92" i="8"/>
  <c r="G92" i="8"/>
  <c r="H91" i="8"/>
  <c r="G91" i="8"/>
  <c r="H90" i="8"/>
  <c r="G90" i="8"/>
  <c r="H89" i="8"/>
  <c r="G89" i="8"/>
  <c r="H88" i="8"/>
  <c r="G88" i="8"/>
  <c r="H87" i="8"/>
  <c r="G87" i="8"/>
  <c r="H86" i="8"/>
  <c r="G86" i="8"/>
  <c r="H85" i="8"/>
  <c r="G85" i="8"/>
  <c r="H84" i="8"/>
  <c r="G84" i="8"/>
  <c r="H83" i="8"/>
  <c r="G83" i="8"/>
  <c r="H82" i="8"/>
  <c r="G82" i="8"/>
  <c r="H81" i="8"/>
  <c r="G81" i="8"/>
  <c r="H80" i="8"/>
  <c r="G80" i="8"/>
  <c r="H79" i="8"/>
  <c r="G79" i="8"/>
  <c r="H78" i="8"/>
  <c r="G78" i="8"/>
  <c r="H77" i="8"/>
  <c r="G77" i="8"/>
  <c r="H76" i="8"/>
  <c r="G76" i="8"/>
  <c r="H75" i="8"/>
  <c r="G75" i="8"/>
  <c r="H74" i="8"/>
  <c r="G74" i="8"/>
  <c r="H73" i="8"/>
  <c r="G73" i="8"/>
  <c r="H72" i="8"/>
  <c r="G72" i="8"/>
  <c r="H71" i="8"/>
  <c r="G71" i="8"/>
  <c r="H70" i="8"/>
  <c r="G70" i="8"/>
  <c r="H69" i="8"/>
  <c r="G69" i="8"/>
  <c r="H68" i="8"/>
  <c r="G68" i="8"/>
  <c r="H67" i="8"/>
  <c r="G67" i="8"/>
  <c r="H66" i="8"/>
  <c r="G66" i="8"/>
  <c r="H65" i="8"/>
  <c r="G65" i="8"/>
  <c r="H64" i="8"/>
  <c r="G64" i="8"/>
  <c r="H63" i="8"/>
  <c r="G63" i="8"/>
  <c r="H62" i="8"/>
  <c r="G62" i="8"/>
  <c r="H61" i="8"/>
  <c r="G61" i="8"/>
  <c r="H60" i="8"/>
  <c r="G60" i="8"/>
  <c r="H59" i="8"/>
  <c r="G59" i="8"/>
  <c r="H58" i="8"/>
  <c r="G58" i="8"/>
  <c r="H57" i="8"/>
  <c r="G57" i="8"/>
  <c r="H56" i="8"/>
  <c r="G56" i="8"/>
  <c r="H55" i="8"/>
  <c r="G55" i="8"/>
  <c r="H54" i="8"/>
  <c r="G54" i="8"/>
  <c r="H53" i="8"/>
  <c r="G53" i="8"/>
  <c r="H52" i="8"/>
  <c r="G52" i="8"/>
  <c r="H51" i="8"/>
  <c r="G51" i="8"/>
  <c r="H50" i="8"/>
  <c r="G50" i="8"/>
  <c r="H49" i="8"/>
  <c r="G49" i="8"/>
  <c r="H48" i="8"/>
  <c r="G48" i="8"/>
  <c r="H47" i="8"/>
  <c r="G47" i="8"/>
  <c r="H46" i="8"/>
  <c r="G46" i="8"/>
  <c r="H45" i="8"/>
  <c r="G45" i="8"/>
  <c r="H44" i="8"/>
  <c r="G44" i="8"/>
  <c r="H43" i="8"/>
  <c r="G43" i="8"/>
  <c r="H42" i="8"/>
  <c r="G42" i="8"/>
  <c r="H41" i="8"/>
  <c r="G41" i="8"/>
  <c r="H40" i="8"/>
  <c r="G40" i="8"/>
  <c r="H39" i="8"/>
  <c r="G39" i="8"/>
  <c r="H38" i="8"/>
  <c r="G38" i="8"/>
  <c r="H37" i="8"/>
  <c r="G37" i="8"/>
  <c r="H36" i="8"/>
  <c r="G36" i="8"/>
  <c r="H35" i="8"/>
  <c r="G35" i="8"/>
  <c r="H34" i="8"/>
  <c r="G34" i="8"/>
  <c r="H33" i="8"/>
  <c r="G33" i="8"/>
  <c r="H32" i="8"/>
  <c r="G32" i="8"/>
  <c r="H31" i="8"/>
  <c r="G31" i="8"/>
  <c r="H30" i="8"/>
  <c r="G30" i="8"/>
  <c r="H29" i="8"/>
  <c r="G29" i="8"/>
  <c r="H28" i="8"/>
  <c r="G28" i="8"/>
  <c r="H27" i="8"/>
  <c r="G27" i="8"/>
  <c r="H26" i="8"/>
  <c r="G26" i="8"/>
  <c r="H25" i="8"/>
  <c r="G25" i="8"/>
  <c r="H24" i="8"/>
  <c r="G24" i="8"/>
  <c r="H23" i="8"/>
  <c r="G23" i="8"/>
  <c r="H22" i="8"/>
  <c r="G22" i="8"/>
  <c r="H21" i="8"/>
  <c r="G21" i="8"/>
  <c r="H20" i="8"/>
  <c r="G20" i="8"/>
  <c r="H19" i="8"/>
  <c r="G19" i="8"/>
  <c r="H18" i="8"/>
  <c r="G18" i="8"/>
  <c r="H17" i="8"/>
  <c r="G17" i="8"/>
  <c r="H16" i="8"/>
  <c r="G16" i="8"/>
  <c r="H15" i="8"/>
  <c r="G15" i="8"/>
  <c r="H14" i="8"/>
  <c r="G14" i="8"/>
  <c r="H13" i="8"/>
  <c r="G13" i="8"/>
  <c r="H12" i="8"/>
  <c r="G12" i="8"/>
  <c r="H11" i="8"/>
  <c r="G11" i="8"/>
  <c r="H10" i="8"/>
  <c r="G10" i="8"/>
  <c r="H9" i="8"/>
  <c r="G9" i="8"/>
  <c r="H8" i="8"/>
  <c r="G8" i="8"/>
  <c r="H7" i="8"/>
  <c r="G7" i="8"/>
  <c r="H6" i="8"/>
  <c r="G6" i="8"/>
  <c r="H5" i="8"/>
  <c r="G5" i="8"/>
  <c r="H4" i="8"/>
  <c r="G4" i="8"/>
  <c r="H3" i="8"/>
  <c r="G3" i="8"/>
  <c r="H2" i="8"/>
  <c r="G2" i="8"/>
  <c r="H1736" i="7"/>
  <c r="H1735" i="7"/>
  <c r="G1735" i="7"/>
  <c r="H1734" i="7"/>
  <c r="G1734" i="7"/>
  <c r="H1733" i="7"/>
  <c r="G1733" i="7"/>
  <c r="H1732" i="7"/>
  <c r="G1732" i="7"/>
  <c r="H1731" i="7"/>
  <c r="G1731" i="7"/>
  <c r="H1730" i="7"/>
  <c r="G1730" i="7"/>
  <c r="H1729" i="7"/>
  <c r="G1729" i="7"/>
  <c r="H1728" i="7"/>
  <c r="G1728" i="7"/>
  <c r="H1727" i="7"/>
  <c r="G1727" i="7"/>
  <c r="H1726" i="7"/>
  <c r="G1726" i="7"/>
  <c r="H1725" i="7"/>
  <c r="G1725" i="7"/>
  <c r="H1724" i="7"/>
  <c r="G1724" i="7"/>
  <c r="H1723" i="7"/>
  <c r="G1723" i="7"/>
  <c r="H1722" i="7"/>
  <c r="G1722" i="7"/>
  <c r="H1721" i="7"/>
  <c r="G1721" i="7"/>
  <c r="H1720" i="7"/>
  <c r="G1720" i="7"/>
  <c r="H1719" i="7"/>
  <c r="G1719" i="7"/>
  <c r="H1718" i="7"/>
  <c r="G1718" i="7"/>
  <c r="H1717" i="7"/>
  <c r="G1717" i="7"/>
  <c r="H1716" i="7"/>
  <c r="G1716" i="7"/>
  <c r="H1715" i="7"/>
  <c r="G1715" i="7"/>
  <c r="H1714" i="7"/>
  <c r="G1714" i="7"/>
  <c r="H1713" i="7"/>
  <c r="G1713" i="7"/>
  <c r="H1712" i="7"/>
  <c r="G1712" i="7"/>
  <c r="H1711" i="7"/>
  <c r="G1711" i="7"/>
  <c r="H1710" i="7"/>
  <c r="G1710" i="7"/>
  <c r="H1709" i="7"/>
  <c r="G1709" i="7"/>
  <c r="H1708" i="7"/>
  <c r="G1708" i="7"/>
  <c r="H1707" i="7"/>
  <c r="G1707" i="7"/>
  <c r="H1706" i="7"/>
  <c r="G1706" i="7"/>
  <c r="H1705" i="7"/>
  <c r="G1705" i="7"/>
  <c r="H1704" i="7"/>
  <c r="G1704" i="7"/>
  <c r="H1703" i="7"/>
  <c r="G1703" i="7"/>
  <c r="H1702" i="7"/>
  <c r="G1702" i="7"/>
  <c r="H1701" i="7"/>
  <c r="G1701" i="7"/>
  <c r="H1700" i="7"/>
  <c r="G1700" i="7"/>
  <c r="H1699" i="7"/>
  <c r="G1699" i="7"/>
  <c r="H1698" i="7"/>
  <c r="G1698" i="7"/>
  <c r="H1697" i="7"/>
  <c r="G1697" i="7"/>
  <c r="H1696" i="7"/>
  <c r="G1696" i="7"/>
  <c r="H1695" i="7"/>
  <c r="G1695" i="7"/>
  <c r="H1694" i="7"/>
  <c r="G1694" i="7"/>
  <c r="H1693" i="7"/>
  <c r="G1693" i="7"/>
  <c r="H1692" i="7"/>
  <c r="G1692" i="7"/>
  <c r="H1691" i="7"/>
  <c r="G1691" i="7"/>
  <c r="H1690" i="7"/>
  <c r="G1690" i="7"/>
  <c r="H1689" i="7"/>
  <c r="G1689" i="7"/>
  <c r="H1688" i="7"/>
  <c r="G1688" i="7"/>
  <c r="H1687" i="7"/>
  <c r="G1687" i="7"/>
  <c r="H1686" i="7"/>
  <c r="G1686" i="7"/>
  <c r="H1685" i="7"/>
  <c r="G1685" i="7"/>
  <c r="H1684" i="7"/>
  <c r="G1684" i="7"/>
  <c r="H1683" i="7"/>
  <c r="G1683" i="7"/>
  <c r="H1682" i="7"/>
  <c r="G1682" i="7"/>
  <c r="H1681" i="7"/>
  <c r="G1681" i="7"/>
  <c r="H1680" i="7"/>
  <c r="G1680" i="7"/>
  <c r="H1679" i="7"/>
  <c r="G1679" i="7"/>
  <c r="H1678" i="7"/>
  <c r="G1678" i="7"/>
  <c r="H1677" i="7"/>
  <c r="G1677" i="7"/>
  <c r="H1676" i="7"/>
  <c r="G1676" i="7"/>
  <c r="H1675" i="7"/>
  <c r="G1675" i="7"/>
  <c r="H1674" i="7"/>
  <c r="G1674" i="7"/>
  <c r="H1673" i="7"/>
  <c r="G1673" i="7"/>
  <c r="H1672" i="7"/>
  <c r="G1672" i="7"/>
  <c r="H1671" i="7"/>
  <c r="G1671" i="7"/>
  <c r="H1670" i="7"/>
  <c r="G1670" i="7"/>
  <c r="H1669" i="7"/>
  <c r="G1669" i="7"/>
  <c r="H1668" i="7"/>
  <c r="G1668" i="7"/>
  <c r="H1667" i="7"/>
  <c r="G1667" i="7"/>
  <c r="H1666" i="7"/>
  <c r="G1666" i="7"/>
  <c r="H1665" i="7"/>
  <c r="G1665" i="7"/>
  <c r="H1664" i="7"/>
  <c r="G1664" i="7"/>
  <c r="H1663" i="7"/>
  <c r="G1663" i="7"/>
  <c r="H1662" i="7"/>
  <c r="G1662" i="7"/>
  <c r="H1661" i="7"/>
  <c r="G1661" i="7"/>
  <c r="H1660" i="7"/>
  <c r="G1660" i="7"/>
  <c r="H1659" i="7"/>
  <c r="G1659" i="7"/>
  <c r="H1658" i="7"/>
  <c r="G1658" i="7"/>
  <c r="H1657" i="7"/>
  <c r="G1657" i="7"/>
  <c r="H1656" i="7"/>
  <c r="G1656" i="7"/>
  <c r="H1655" i="7"/>
  <c r="G1655" i="7"/>
  <c r="H1654" i="7"/>
  <c r="G1654" i="7"/>
  <c r="H1653" i="7"/>
  <c r="G1653" i="7"/>
  <c r="H1652" i="7"/>
  <c r="G1652" i="7"/>
  <c r="H1651" i="7"/>
  <c r="G1651" i="7"/>
  <c r="H1650" i="7"/>
  <c r="G1650" i="7"/>
  <c r="H1649" i="7"/>
  <c r="G1649" i="7"/>
  <c r="H1648" i="7"/>
  <c r="G1648" i="7"/>
  <c r="H1647" i="7"/>
  <c r="G1647" i="7"/>
  <c r="H1646" i="7"/>
  <c r="G1646" i="7"/>
  <c r="H1645" i="7"/>
  <c r="G1645" i="7"/>
  <c r="H1644" i="7"/>
  <c r="G1644" i="7"/>
  <c r="H1643" i="7"/>
  <c r="G1643" i="7"/>
  <c r="H1642" i="7"/>
  <c r="G1642" i="7"/>
  <c r="H1641" i="7"/>
  <c r="G1641" i="7"/>
  <c r="H1640" i="7"/>
  <c r="G1640" i="7"/>
  <c r="H1639" i="7"/>
  <c r="G1639" i="7"/>
  <c r="H1638" i="7"/>
  <c r="G1638" i="7"/>
  <c r="H1637" i="7"/>
  <c r="G1637" i="7"/>
  <c r="H1636" i="7"/>
  <c r="G1636" i="7"/>
  <c r="H1635" i="7"/>
  <c r="G1635" i="7"/>
  <c r="H1634" i="7"/>
  <c r="G1634" i="7"/>
  <c r="H1633" i="7"/>
  <c r="G1633" i="7"/>
  <c r="H1632" i="7"/>
  <c r="G1632" i="7"/>
  <c r="H1631" i="7"/>
  <c r="G1631" i="7"/>
  <c r="H1630" i="7"/>
  <c r="G1630" i="7"/>
  <c r="H1629" i="7"/>
  <c r="G1629" i="7"/>
  <c r="H1628" i="7"/>
  <c r="G1628" i="7"/>
  <c r="H1627" i="7"/>
  <c r="G1627" i="7"/>
  <c r="H1626" i="7"/>
  <c r="G1626" i="7"/>
  <c r="H1625" i="7"/>
  <c r="G1625" i="7"/>
  <c r="H1624" i="7"/>
  <c r="G1624" i="7"/>
  <c r="H1623" i="7"/>
  <c r="G1623" i="7"/>
  <c r="H1622" i="7"/>
  <c r="G1622" i="7"/>
  <c r="H1621" i="7"/>
  <c r="G1621" i="7"/>
  <c r="H1620" i="7"/>
  <c r="G1620" i="7"/>
  <c r="H1619" i="7"/>
  <c r="G1619" i="7"/>
  <c r="H1618" i="7"/>
  <c r="G1618" i="7"/>
  <c r="H1617" i="7"/>
  <c r="G1617" i="7"/>
  <c r="H1616" i="7"/>
  <c r="G1616" i="7"/>
  <c r="H1615" i="7"/>
  <c r="G1615" i="7"/>
  <c r="H1614" i="7"/>
  <c r="G1614" i="7"/>
  <c r="H1613" i="7"/>
  <c r="G1613" i="7"/>
  <c r="H1612" i="7"/>
  <c r="G1612" i="7"/>
  <c r="H1611" i="7"/>
  <c r="G1611" i="7"/>
  <c r="H1610" i="7"/>
  <c r="G1610" i="7"/>
  <c r="H1609" i="7"/>
  <c r="G1609" i="7"/>
  <c r="H1608" i="7"/>
  <c r="G1608" i="7"/>
  <c r="H1607" i="7"/>
  <c r="G1607" i="7"/>
  <c r="H1606" i="7"/>
  <c r="G1606" i="7"/>
  <c r="H1605" i="7"/>
  <c r="G1605" i="7"/>
  <c r="H1604" i="7"/>
  <c r="G1604" i="7"/>
  <c r="H1603" i="7"/>
  <c r="G1603" i="7"/>
  <c r="H1602" i="7"/>
  <c r="G1602" i="7"/>
  <c r="H1601" i="7"/>
  <c r="G1601" i="7"/>
  <c r="H1600" i="7"/>
  <c r="G1600" i="7"/>
  <c r="H1599" i="7"/>
  <c r="G1599" i="7"/>
  <c r="H1598" i="7"/>
  <c r="G1598" i="7"/>
  <c r="H1597" i="7"/>
  <c r="G1597" i="7"/>
  <c r="H1596" i="7"/>
  <c r="G1596" i="7"/>
  <c r="H1595" i="7"/>
  <c r="G1595" i="7"/>
  <c r="H1594" i="7"/>
  <c r="G1594" i="7"/>
  <c r="H1593" i="7"/>
  <c r="G1593" i="7"/>
  <c r="H1592" i="7"/>
  <c r="G1592" i="7"/>
  <c r="H1591" i="7"/>
  <c r="G1591" i="7"/>
  <c r="H1590" i="7"/>
  <c r="G1590" i="7"/>
  <c r="H1589" i="7"/>
  <c r="G1589" i="7"/>
  <c r="H1588" i="7"/>
  <c r="G1588" i="7"/>
  <c r="H1587" i="7"/>
  <c r="G1587" i="7"/>
  <c r="H1586" i="7"/>
  <c r="G1586" i="7"/>
  <c r="H1585" i="7"/>
  <c r="G1585" i="7"/>
  <c r="H1584" i="7"/>
  <c r="G1584" i="7"/>
  <c r="H1583" i="7"/>
  <c r="G1583" i="7"/>
  <c r="H1582" i="7"/>
  <c r="G1582" i="7"/>
  <c r="H1581" i="7"/>
  <c r="G1581" i="7"/>
  <c r="H1580" i="7"/>
  <c r="G1580" i="7"/>
  <c r="H1579" i="7"/>
  <c r="G1579" i="7"/>
  <c r="H1578" i="7"/>
  <c r="G1578" i="7"/>
  <c r="H1577" i="7"/>
  <c r="G1577" i="7"/>
  <c r="H1576" i="7"/>
  <c r="G1576" i="7"/>
  <c r="H1575" i="7"/>
  <c r="G1575" i="7"/>
  <c r="H1574" i="7"/>
  <c r="G1574" i="7"/>
  <c r="H1573" i="7"/>
  <c r="G1573" i="7"/>
  <c r="H1572" i="7"/>
  <c r="G1572" i="7"/>
  <c r="H1571" i="7"/>
  <c r="G1571" i="7"/>
  <c r="H1570" i="7"/>
  <c r="G1570" i="7"/>
  <c r="H1569" i="7"/>
  <c r="G1569" i="7"/>
  <c r="H1568" i="7"/>
  <c r="G1568" i="7"/>
  <c r="H1567" i="7"/>
  <c r="G1567" i="7"/>
  <c r="H1566" i="7"/>
  <c r="G1566" i="7"/>
  <c r="H1565" i="7"/>
  <c r="G1565" i="7"/>
  <c r="H1564" i="7"/>
  <c r="G1564" i="7"/>
  <c r="H1563" i="7"/>
  <c r="G1563" i="7"/>
  <c r="H1562" i="7"/>
  <c r="G1562" i="7"/>
  <c r="H1561" i="7"/>
  <c r="G1561" i="7"/>
  <c r="H1560" i="7"/>
  <c r="G1560" i="7"/>
  <c r="H1559" i="7"/>
  <c r="G1559" i="7"/>
  <c r="H1558" i="7"/>
  <c r="G1558" i="7"/>
  <c r="H1557" i="7"/>
  <c r="G1557" i="7"/>
  <c r="H1556" i="7"/>
  <c r="G1556" i="7"/>
  <c r="H1555" i="7"/>
  <c r="G1555" i="7"/>
  <c r="H1554" i="7"/>
  <c r="G1554" i="7"/>
  <c r="H1553" i="7"/>
  <c r="G1553" i="7"/>
  <c r="H1552" i="7"/>
  <c r="G1552" i="7"/>
  <c r="H1551" i="7"/>
  <c r="G1551" i="7"/>
  <c r="H1550" i="7"/>
  <c r="G1550" i="7"/>
  <c r="H1549" i="7"/>
  <c r="G1549" i="7"/>
  <c r="H1548" i="7"/>
  <c r="G1548" i="7"/>
  <c r="H1547" i="7"/>
  <c r="G1547" i="7"/>
  <c r="H1546" i="7"/>
  <c r="G1546" i="7"/>
  <c r="H1545" i="7"/>
  <c r="G1545" i="7"/>
  <c r="H1544" i="7"/>
  <c r="G1544" i="7"/>
  <c r="H1543" i="7"/>
  <c r="G1543" i="7"/>
  <c r="H1542" i="7"/>
  <c r="G1542" i="7"/>
  <c r="H1541" i="7"/>
  <c r="G1541" i="7"/>
  <c r="H1540" i="7"/>
  <c r="G1540" i="7"/>
  <c r="H1539" i="7"/>
  <c r="G1539" i="7"/>
  <c r="H1538" i="7"/>
  <c r="G1538" i="7"/>
  <c r="H1537" i="7"/>
  <c r="G1537" i="7"/>
  <c r="H1536" i="7"/>
  <c r="G1536" i="7"/>
  <c r="H1535" i="7"/>
  <c r="G1535" i="7"/>
  <c r="H1534" i="7"/>
  <c r="G1534" i="7"/>
  <c r="H1533" i="7"/>
  <c r="G1533" i="7"/>
  <c r="H1532" i="7"/>
  <c r="G1532" i="7"/>
  <c r="H1531" i="7"/>
  <c r="G1531" i="7"/>
  <c r="H1530" i="7"/>
  <c r="G1530" i="7"/>
  <c r="H1529" i="7"/>
  <c r="G1529" i="7"/>
  <c r="H1528" i="7"/>
  <c r="G1528" i="7"/>
  <c r="H1527" i="7"/>
  <c r="G1527" i="7"/>
  <c r="H1526" i="7"/>
  <c r="G1526" i="7"/>
  <c r="H1525" i="7"/>
  <c r="G1525" i="7"/>
  <c r="H1524" i="7"/>
  <c r="G1524" i="7"/>
  <c r="H1523" i="7"/>
  <c r="G1523" i="7"/>
  <c r="H1522" i="7"/>
  <c r="G1522" i="7"/>
  <c r="H1521" i="7"/>
  <c r="G1521" i="7"/>
  <c r="H1520" i="7"/>
  <c r="G1520" i="7"/>
  <c r="H1519" i="7"/>
  <c r="G1519" i="7"/>
  <c r="H1518" i="7"/>
  <c r="G1518" i="7"/>
  <c r="H1517" i="7"/>
  <c r="G1517" i="7"/>
  <c r="H1516" i="7"/>
  <c r="G1516" i="7"/>
  <c r="H1515" i="7"/>
  <c r="G1515" i="7"/>
  <c r="H1514" i="7"/>
  <c r="G1514" i="7"/>
  <c r="H1513" i="7"/>
  <c r="G1513" i="7"/>
  <c r="H1512" i="7"/>
  <c r="G1512" i="7"/>
  <c r="H1511" i="7"/>
  <c r="G1511" i="7"/>
  <c r="H1510" i="7"/>
  <c r="G1510" i="7"/>
  <c r="H1509" i="7"/>
  <c r="G1509" i="7"/>
  <c r="H1508" i="7"/>
  <c r="G1508" i="7"/>
  <c r="H1507" i="7"/>
  <c r="G1507" i="7"/>
  <c r="H1506" i="7"/>
  <c r="G1506" i="7"/>
  <c r="H1505" i="7"/>
  <c r="G1505" i="7"/>
  <c r="H1504" i="7"/>
  <c r="G1504" i="7"/>
  <c r="H1503" i="7"/>
  <c r="G1503" i="7"/>
  <c r="H1502" i="7"/>
  <c r="G1502" i="7"/>
  <c r="H1501" i="7"/>
  <c r="G1501" i="7"/>
  <c r="H1500" i="7"/>
  <c r="G1500" i="7"/>
  <c r="H1499" i="7"/>
  <c r="G1499" i="7"/>
  <c r="H1498" i="7"/>
  <c r="G1498" i="7"/>
  <c r="H1497" i="7"/>
  <c r="G1497" i="7"/>
  <c r="H1496" i="7"/>
  <c r="G1496" i="7"/>
  <c r="H1495" i="7"/>
  <c r="G1495" i="7"/>
  <c r="H1494" i="7"/>
  <c r="G1494" i="7"/>
  <c r="H1493" i="7"/>
  <c r="G1493" i="7"/>
  <c r="H1492" i="7"/>
  <c r="G1492" i="7"/>
  <c r="H1491" i="7"/>
  <c r="G1491" i="7"/>
  <c r="H1490" i="7"/>
  <c r="G1490" i="7"/>
  <c r="H1489" i="7"/>
  <c r="G1489" i="7"/>
  <c r="H1488" i="7"/>
  <c r="G1488" i="7"/>
  <c r="H1487" i="7"/>
  <c r="G1487" i="7"/>
  <c r="H1486" i="7"/>
  <c r="G1486" i="7"/>
  <c r="H1485" i="7"/>
  <c r="G1485" i="7"/>
  <c r="H1484" i="7"/>
  <c r="G1484" i="7"/>
  <c r="H1483" i="7"/>
  <c r="G1483" i="7"/>
  <c r="H1482" i="7"/>
  <c r="G1482" i="7"/>
  <c r="H1481" i="7"/>
  <c r="G1481" i="7"/>
  <c r="H1480" i="7"/>
  <c r="G1480" i="7"/>
  <c r="H1479" i="7"/>
  <c r="G1479" i="7"/>
  <c r="H1478" i="7"/>
  <c r="G1478" i="7"/>
  <c r="H1477" i="7"/>
  <c r="G1477" i="7"/>
  <c r="H1476" i="7"/>
  <c r="G1476" i="7"/>
  <c r="H1475" i="7"/>
  <c r="G1475" i="7"/>
  <c r="H1474" i="7"/>
  <c r="G1474" i="7"/>
  <c r="H1473" i="7"/>
  <c r="G1473" i="7"/>
  <c r="H1472" i="7"/>
  <c r="G1472" i="7"/>
  <c r="H1471" i="7"/>
  <c r="G1471" i="7"/>
  <c r="H1470" i="7"/>
  <c r="G1470" i="7"/>
  <c r="H1469" i="7"/>
  <c r="G1469" i="7"/>
  <c r="H1468" i="7"/>
  <c r="G1468" i="7"/>
  <c r="H1467" i="7"/>
  <c r="G1467" i="7"/>
  <c r="H1466" i="7"/>
  <c r="G1466" i="7"/>
  <c r="H1465" i="7"/>
  <c r="G1465" i="7"/>
  <c r="H1464" i="7"/>
  <c r="G1464" i="7"/>
  <c r="H1463" i="7"/>
  <c r="G1463" i="7"/>
  <c r="H1462" i="7"/>
  <c r="G1462" i="7"/>
  <c r="H1461" i="7"/>
  <c r="G1461" i="7"/>
  <c r="H1460" i="7"/>
  <c r="G1460" i="7"/>
  <c r="H1459" i="7"/>
  <c r="G1459" i="7"/>
  <c r="H1458" i="7"/>
  <c r="G1458" i="7"/>
  <c r="H1457" i="7"/>
  <c r="G1457" i="7"/>
  <c r="H1456" i="7"/>
  <c r="G1456" i="7"/>
  <c r="H1455" i="7"/>
  <c r="G1455" i="7"/>
  <c r="H1454" i="7"/>
  <c r="G1454" i="7"/>
  <c r="H1453" i="7"/>
  <c r="G1453" i="7"/>
  <c r="H1452" i="7"/>
  <c r="G1452" i="7"/>
  <c r="H1451" i="7"/>
  <c r="G1451" i="7"/>
  <c r="H1450" i="7"/>
  <c r="G1450" i="7"/>
  <c r="H1449" i="7"/>
  <c r="G1449" i="7"/>
  <c r="H1448" i="7"/>
  <c r="G1448" i="7"/>
  <c r="H1447" i="7"/>
  <c r="G1447" i="7"/>
  <c r="H1446" i="7"/>
  <c r="G1446" i="7"/>
  <c r="H1445" i="7"/>
  <c r="G1445" i="7"/>
  <c r="H1444" i="7"/>
  <c r="G1444" i="7"/>
  <c r="H1443" i="7"/>
  <c r="G1443" i="7"/>
  <c r="H1442" i="7"/>
  <c r="G1442" i="7"/>
  <c r="H1441" i="7"/>
  <c r="G1441" i="7"/>
  <c r="H1440" i="7"/>
  <c r="G1440" i="7"/>
  <c r="H1439" i="7"/>
  <c r="G1439" i="7"/>
  <c r="H1438" i="7"/>
  <c r="G1438" i="7"/>
  <c r="H1437" i="7"/>
  <c r="G1437" i="7"/>
  <c r="H1436" i="7"/>
  <c r="G1436" i="7"/>
  <c r="H1435" i="7"/>
  <c r="G1435" i="7"/>
  <c r="H1434" i="7"/>
  <c r="G1434" i="7"/>
  <c r="H1433" i="7"/>
  <c r="G1433" i="7"/>
  <c r="H1432" i="7"/>
  <c r="G1432" i="7"/>
  <c r="H1431" i="7"/>
  <c r="G1431" i="7"/>
  <c r="H1430" i="7"/>
  <c r="G1430" i="7"/>
  <c r="H1429" i="7"/>
  <c r="G1429" i="7"/>
  <c r="H1428" i="7"/>
  <c r="G1428" i="7"/>
  <c r="H1427" i="7"/>
  <c r="G1427" i="7"/>
  <c r="H1426" i="7"/>
  <c r="G1426" i="7"/>
  <c r="H1425" i="7"/>
  <c r="G1425" i="7"/>
  <c r="H1424" i="7"/>
  <c r="G1424" i="7"/>
  <c r="H1423" i="7"/>
  <c r="G1423" i="7"/>
  <c r="H1422" i="7"/>
  <c r="G1422" i="7"/>
  <c r="H1421" i="7"/>
  <c r="G1421" i="7"/>
  <c r="H1420" i="7"/>
  <c r="G1420" i="7"/>
  <c r="H1419" i="7"/>
  <c r="G1419" i="7"/>
  <c r="H1418" i="7"/>
  <c r="G1418" i="7"/>
  <c r="H1417" i="7"/>
  <c r="G1417" i="7"/>
  <c r="H1416" i="7"/>
  <c r="G1416" i="7"/>
  <c r="H1415" i="7"/>
  <c r="G1415" i="7"/>
  <c r="H1414" i="7"/>
  <c r="G1414" i="7"/>
  <c r="H1413" i="7"/>
  <c r="G1413" i="7"/>
  <c r="H1412" i="7"/>
  <c r="G1412" i="7"/>
  <c r="H1411" i="7"/>
  <c r="G1411" i="7"/>
  <c r="H1410" i="7"/>
  <c r="G1410" i="7"/>
  <c r="H1409" i="7"/>
  <c r="G1409" i="7"/>
  <c r="H1408" i="7"/>
  <c r="G1408" i="7"/>
  <c r="H1407" i="7"/>
  <c r="G1407" i="7"/>
  <c r="H1406" i="7"/>
  <c r="G1406" i="7"/>
  <c r="H1405" i="7"/>
  <c r="G1405" i="7"/>
  <c r="H1404" i="7"/>
  <c r="G1404" i="7"/>
  <c r="H1403" i="7"/>
  <c r="G1403" i="7"/>
  <c r="H1402" i="7"/>
  <c r="G1402" i="7"/>
  <c r="H1401" i="7"/>
  <c r="G1401" i="7"/>
  <c r="H1400" i="7"/>
  <c r="G1400" i="7"/>
  <c r="H1399" i="7"/>
  <c r="G1399" i="7"/>
  <c r="H1398" i="7"/>
  <c r="G1398" i="7"/>
  <c r="H1397" i="7"/>
  <c r="G1397" i="7"/>
  <c r="H1396" i="7"/>
  <c r="G1396" i="7"/>
  <c r="H1395" i="7"/>
  <c r="G1395" i="7"/>
  <c r="H1394" i="7"/>
  <c r="G1394" i="7"/>
  <c r="H1393" i="7"/>
  <c r="G1393" i="7"/>
  <c r="H1392" i="7"/>
  <c r="G1392" i="7"/>
  <c r="H1391" i="7"/>
  <c r="G1391" i="7"/>
  <c r="H1390" i="7"/>
  <c r="G1390" i="7"/>
  <c r="H1389" i="7"/>
  <c r="G1389" i="7"/>
  <c r="H1388" i="7"/>
  <c r="G1388" i="7"/>
  <c r="H1387" i="7"/>
  <c r="G1387" i="7"/>
  <c r="H1386" i="7"/>
  <c r="G1386" i="7"/>
  <c r="H1385" i="7"/>
  <c r="G1385" i="7"/>
  <c r="H1384" i="7"/>
  <c r="G1384" i="7"/>
  <c r="H1383" i="7"/>
  <c r="G1383" i="7"/>
  <c r="H1382" i="7"/>
  <c r="G1382" i="7"/>
  <c r="H1381" i="7"/>
  <c r="G1381" i="7"/>
  <c r="H1380" i="7"/>
  <c r="G1380" i="7"/>
  <c r="H1379" i="7"/>
  <c r="G1379" i="7"/>
  <c r="H1378" i="7"/>
  <c r="G1378" i="7"/>
  <c r="H1377" i="7"/>
  <c r="G1377" i="7"/>
  <c r="H1376" i="7"/>
  <c r="G1376" i="7"/>
  <c r="H1375" i="7"/>
  <c r="G1375" i="7"/>
  <c r="H1374" i="7"/>
  <c r="G1374" i="7"/>
  <c r="H1373" i="7"/>
  <c r="G1373" i="7"/>
  <c r="H1372" i="7"/>
  <c r="G1372" i="7"/>
  <c r="H1371" i="7"/>
  <c r="G1371" i="7"/>
  <c r="H1370" i="7"/>
  <c r="G1370" i="7"/>
  <c r="H1369" i="7"/>
  <c r="G1369" i="7"/>
  <c r="H1368" i="7"/>
  <c r="G1368" i="7"/>
  <c r="H1367" i="7"/>
  <c r="G1367" i="7"/>
  <c r="H1366" i="7"/>
  <c r="G1366" i="7"/>
  <c r="H1365" i="7"/>
  <c r="G1365" i="7"/>
  <c r="H1364" i="7"/>
  <c r="G1364" i="7"/>
  <c r="H1363" i="7"/>
  <c r="G1363" i="7"/>
  <c r="H1362" i="7"/>
  <c r="G1362" i="7"/>
  <c r="H1361" i="7"/>
  <c r="G1361" i="7"/>
  <c r="H1360" i="7"/>
  <c r="G1360" i="7"/>
  <c r="H1359" i="7"/>
  <c r="G1359" i="7"/>
  <c r="H1358" i="7"/>
  <c r="G1358" i="7"/>
  <c r="H1357" i="7"/>
  <c r="G1357" i="7"/>
  <c r="H1356" i="7"/>
  <c r="G1356" i="7"/>
  <c r="H1355" i="7"/>
  <c r="G1355" i="7"/>
  <c r="H1354" i="7"/>
  <c r="G1354" i="7"/>
  <c r="H1353" i="7"/>
  <c r="G1353" i="7"/>
  <c r="H1352" i="7"/>
  <c r="G1352" i="7"/>
  <c r="H1351" i="7"/>
  <c r="G1351" i="7"/>
  <c r="H1350" i="7"/>
  <c r="G1350" i="7"/>
  <c r="H1349" i="7"/>
  <c r="G1349" i="7"/>
  <c r="H1348" i="7"/>
  <c r="G1348" i="7"/>
  <c r="H1347" i="7"/>
  <c r="G1347" i="7"/>
  <c r="H1346" i="7"/>
  <c r="G1346" i="7"/>
  <c r="H1345" i="7"/>
  <c r="G1345" i="7"/>
  <c r="H1344" i="7"/>
  <c r="G1344" i="7"/>
  <c r="H1343" i="7"/>
  <c r="G1343" i="7"/>
  <c r="H1342" i="7"/>
  <c r="G1342" i="7"/>
  <c r="H1341" i="7"/>
  <c r="G1341" i="7"/>
  <c r="H1340" i="7"/>
  <c r="G1340" i="7"/>
  <c r="H1339" i="7"/>
  <c r="G1339" i="7"/>
  <c r="H1338" i="7"/>
  <c r="G1338" i="7"/>
  <c r="H1337" i="7"/>
  <c r="G1337" i="7"/>
  <c r="H1336" i="7"/>
  <c r="G1336" i="7"/>
  <c r="H1335" i="7"/>
  <c r="G1335" i="7"/>
  <c r="H1334" i="7"/>
  <c r="G1334" i="7"/>
  <c r="H1333" i="7"/>
  <c r="G1333" i="7"/>
  <c r="H1332" i="7"/>
  <c r="G1332" i="7"/>
  <c r="H1331" i="7"/>
  <c r="G1331" i="7"/>
  <c r="H1330" i="7"/>
  <c r="G1330" i="7"/>
  <c r="H1329" i="7"/>
  <c r="G1329" i="7"/>
  <c r="H1328" i="7"/>
  <c r="G1328" i="7"/>
  <c r="H1327" i="7"/>
  <c r="G1327" i="7"/>
  <c r="H1326" i="7"/>
  <c r="G1326" i="7"/>
  <c r="H1325" i="7"/>
  <c r="G1325" i="7"/>
  <c r="H1324" i="7"/>
  <c r="G1324" i="7"/>
  <c r="H1323" i="7"/>
  <c r="G1323" i="7"/>
  <c r="H1322" i="7"/>
  <c r="G1322" i="7"/>
  <c r="H1321" i="7"/>
  <c r="G1321" i="7"/>
  <c r="H1320" i="7"/>
  <c r="G1320" i="7"/>
  <c r="H1319" i="7"/>
  <c r="G1319" i="7"/>
  <c r="H1318" i="7"/>
  <c r="G1318" i="7"/>
  <c r="H1317" i="7"/>
  <c r="G1317" i="7"/>
  <c r="H1316" i="7"/>
  <c r="G1316" i="7"/>
  <c r="H1315" i="7"/>
  <c r="G1315" i="7"/>
  <c r="H1314" i="7"/>
  <c r="G1314" i="7"/>
  <c r="H1313" i="7"/>
  <c r="G1313" i="7"/>
  <c r="H1312" i="7"/>
  <c r="G1312" i="7"/>
  <c r="H1311" i="7"/>
  <c r="G1311" i="7"/>
  <c r="H1310" i="7"/>
  <c r="G1310" i="7"/>
  <c r="H1309" i="7"/>
  <c r="G1309" i="7"/>
  <c r="H1308" i="7"/>
  <c r="G1308" i="7"/>
  <c r="H1307" i="7"/>
  <c r="G1307" i="7"/>
  <c r="H1306" i="7"/>
  <c r="G1306" i="7"/>
  <c r="H1305" i="7"/>
  <c r="G1305" i="7"/>
  <c r="H1304" i="7"/>
  <c r="G1304" i="7"/>
  <c r="H1303" i="7"/>
  <c r="G1303" i="7"/>
  <c r="H1302" i="7"/>
  <c r="G1302" i="7"/>
  <c r="H1301" i="7"/>
  <c r="G1301" i="7"/>
  <c r="H1300" i="7"/>
  <c r="G1300" i="7"/>
  <c r="H1299" i="7"/>
  <c r="G1299" i="7"/>
  <c r="H1298" i="7"/>
  <c r="G1298" i="7"/>
  <c r="H1297" i="7"/>
  <c r="G1297" i="7"/>
  <c r="H1296" i="7"/>
  <c r="G1296" i="7"/>
  <c r="H1295" i="7"/>
  <c r="G1295" i="7"/>
  <c r="H1294" i="7"/>
  <c r="G1294" i="7"/>
  <c r="H1293" i="7"/>
  <c r="G1293" i="7"/>
  <c r="H1292" i="7"/>
  <c r="G1292" i="7"/>
  <c r="H1291" i="7"/>
  <c r="G1291" i="7"/>
  <c r="H1290" i="7"/>
  <c r="G1290" i="7"/>
  <c r="H1289" i="7"/>
  <c r="G1289" i="7"/>
  <c r="H1288" i="7"/>
  <c r="G1288" i="7"/>
  <c r="H1287" i="7"/>
  <c r="G1287" i="7"/>
  <c r="H1286" i="7"/>
  <c r="G1286" i="7"/>
  <c r="H1285" i="7"/>
  <c r="G1285" i="7"/>
  <c r="H1284" i="7"/>
  <c r="G1284" i="7"/>
  <c r="H1283" i="7"/>
  <c r="G1283" i="7"/>
  <c r="H1282" i="7"/>
  <c r="G1282" i="7"/>
  <c r="H1281" i="7"/>
  <c r="G1281" i="7"/>
  <c r="H1280" i="7"/>
  <c r="G1280" i="7"/>
  <c r="H1279" i="7"/>
  <c r="G1279" i="7"/>
  <c r="H1278" i="7"/>
  <c r="G1278" i="7"/>
  <c r="H1277" i="7"/>
  <c r="G1277" i="7"/>
  <c r="H1276" i="7"/>
  <c r="G1276" i="7"/>
  <c r="H1275" i="7"/>
  <c r="G1275" i="7"/>
  <c r="H1274" i="7"/>
  <c r="G1274" i="7"/>
  <c r="H1273" i="7"/>
  <c r="G1273" i="7"/>
  <c r="H1272" i="7"/>
  <c r="G1272" i="7"/>
  <c r="H1271" i="7"/>
  <c r="G1271" i="7"/>
  <c r="H1270" i="7"/>
  <c r="G1270" i="7"/>
  <c r="H1269" i="7"/>
  <c r="G1269" i="7"/>
  <c r="H1268" i="7"/>
  <c r="G1268" i="7"/>
  <c r="H1267" i="7"/>
  <c r="G1267" i="7"/>
  <c r="H1266" i="7"/>
  <c r="G1266" i="7"/>
  <c r="H1265" i="7"/>
  <c r="G1265" i="7"/>
  <c r="H1264" i="7"/>
  <c r="G1264" i="7"/>
  <c r="H1263" i="7"/>
  <c r="G1263" i="7"/>
  <c r="H1262" i="7"/>
  <c r="G1262" i="7"/>
  <c r="H1261" i="7"/>
  <c r="G1261" i="7"/>
  <c r="H1260" i="7"/>
  <c r="G1260" i="7"/>
  <c r="H1259" i="7"/>
  <c r="G1259" i="7"/>
  <c r="H1258" i="7"/>
  <c r="G1258" i="7"/>
  <c r="H1257" i="7"/>
  <c r="G1257" i="7"/>
  <c r="H1256" i="7"/>
  <c r="G1256" i="7"/>
  <c r="H1255" i="7"/>
  <c r="G1255" i="7"/>
  <c r="H1254" i="7"/>
  <c r="G1254" i="7"/>
  <c r="H1253" i="7"/>
  <c r="G1253" i="7"/>
  <c r="H1252" i="7"/>
  <c r="G1252" i="7"/>
  <c r="H1251" i="7"/>
  <c r="G1251" i="7"/>
  <c r="H1250" i="7"/>
  <c r="G1250" i="7"/>
  <c r="H1249" i="7"/>
  <c r="G1249" i="7"/>
  <c r="H1248" i="7"/>
  <c r="G1248" i="7"/>
  <c r="H1247" i="7"/>
  <c r="G1247" i="7"/>
  <c r="H1246" i="7"/>
  <c r="G1246" i="7"/>
  <c r="H1245" i="7"/>
  <c r="G1245" i="7"/>
  <c r="H1244" i="7"/>
  <c r="G1244" i="7"/>
  <c r="H1243" i="7"/>
  <c r="G1243" i="7"/>
  <c r="H1242" i="7"/>
  <c r="G1242" i="7"/>
  <c r="H1241" i="7"/>
  <c r="G1241" i="7"/>
  <c r="H1240" i="7"/>
  <c r="G1240" i="7"/>
  <c r="H1239" i="7"/>
  <c r="G1239" i="7"/>
  <c r="H1238" i="7"/>
  <c r="G1238" i="7"/>
  <c r="H1237" i="7"/>
  <c r="G1237" i="7"/>
  <c r="H1236" i="7"/>
  <c r="G1236" i="7"/>
  <c r="H1235" i="7"/>
  <c r="G1235" i="7"/>
  <c r="H1234" i="7"/>
  <c r="G1234" i="7"/>
  <c r="H1233" i="7"/>
  <c r="G1233" i="7"/>
  <c r="H1232" i="7"/>
  <c r="G1232" i="7"/>
  <c r="H1231" i="7"/>
  <c r="G1231" i="7"/>
  <c r="H1230" i="7"/>
  <c r="G1230" i="7"/>
  <c r="H1229" i="7"/>
  <c r="G1229" i="7"/>
  <c r="H1228" i="7"/>
  <c r="G1228" i="7"/>
  <c r="H1227" i="7"/>
  <c r="G1227" i="7"/>
  <c r="H1226" i="7"/>
  <c r="G1226" i="7"/>
  <c r="H1225" i="7"/>
  <c r="G1225" i="7"/>
  <c r="H1224" i="7"/>
  <c r="G1224" i="7"/>
  <c r="H1223" i="7"/>
  <c r="G1223" i="7"/>
  <c r="H1222" i="7"/>
  <c r="G1222" i="7"/>
  <c r="H1221" i="7"/>
  <c r="G1221" i="7"/>
  <c r="H1220" i="7"/>
  <c r="G1220" i="7"/>
  <c r="H1219" i="7"/>
  <c r="G1219" i="7"/>
  <c r="H1218" i="7"/>
  <c r="G1218" i="7"/>
  <c r="H1217" i="7"/>
  <c r="G1217" i="7"/>
  <c r="H1216" i="7"/>
  <c r="G1216" i="7"/>
  <c r="H1215" i="7"/>
  <c r="G1215" i="7"/>
  <c r="H1214" i="7"/>
  <c r="G1214" i="7"/>
  <c r="H1213" i="7"/>
  <c r="G1213" i="7"/>
  <c r="H1212" i="7"/>
  <c r="G1212" i="7"/>
  <c r="H1211" i="7"/>
  <c r="G1211" i="7"/>
  <c r="H1210" i="7"/>
  <c r="G1210" i="7"/>
  <c r="H1209" i="7"/>
  <c r="G1209" i="7"/>
  <c r="H1208" i="7"/>
  <c r="G1208" i="7"/>
  <c r="H1207" i="7"/>
  <c r="G1207" i="7"/>
  <c r="H1206" i="7"/>
  <c r="G1206" i="7"/>
  <c r="H1205" i="7"/>
  <c r="G1205" i="7"/>
  <c r="H1204" i="7"/>
  <c r="G1204" i="7"/>
  <c r="H1203" i="7"/>
  <c r="G1203" i="7"/>
  <c r="H1202" i="7"/>
  <c r="G1202" i="7"/>
  <c r="H1201" i="7"/>
  <c r="G1201" i="7"/>
  <c r="H1200" i="7"/>
  <c r="G1200" i="7"/>
  <c r="H1199" i="7"/>
  <c r="G1199" i="7"/>
  <c r="H1198" i="7"/>
  <c r="G1198" i="7"/>
  <c r="H1197" i="7"/>
  <c r="G1197" i="7"/>
  <c r="H1196" i="7"/>
  <c r="G1196" i="7"/>
  <c r="H1195" i="7"/>
  <c r="G1195" i="7"/>
  <c r="H1194" i="7"/>
  <c r="G1194" i="7"/>
  <c r="H1193" i="7"/>
  <c r="G1193" i="7"/>
  <c r="H1192" i="7"/>
  <c r="G1192" i="7"/>
  <c r="H1191" i="7"/>
  <c r="G1191" i="7"/>
  <c r="H1190" i="7"/>
  <c r="G1190" i="7"/>
  <c r="H1189" i="7"/>
  <c r="G1189" i="7"/>
  <c r="H1188" i="7"/>
  <c r="G1188" i="7"/>
  <c r="H1187" i="7"/>
  <c r="G1187" i="7"/>
  <c r="H1186" i="7"/>
  <c r="G1186" i="7"/>
  <c r="H1185" i="7"/>
  <c r="G1185" i="7"/>
  <c r="H1184" i="7"/>
  <c r="G1184" i="7"/>
  <c r="H1183" i="7"/>
  <c r="G1183" i="7"/>
  <c r="H1182" i="7"/>
  <c r="G1182" i="7"/>
  <c r="H1181" i="7"/>
  <c r="G1181" i="7"/>
  <c r="H1180" i="7"/>
  <c r="G1180" i="7"/>
  <c r="H1179" i="7"/>
  <c r="G1179" i="7"/>
  <c r="H1178" i="7"/>
  <c r="G1178" i="7"/>
  <c r="H1177" i="7"/>
  <c r="G1177" i="7"/>
  <c r="H1176" i="7"/>
  <c r="G1176" i="7"/>
  <c r="H1175" i="7"/>
  <c r="G1175" i="7"/>
  <c r="H1174" i="7"/>
  <c r="G1174" i="7"/>
  <c r="H1173" i="7"/>
  <c r="G1173" i="7"/>
  <c r="H1172" i="7"/>
  <c r="G1172" i="7"/>
  <c r="H1171" i="7"/>
  <c r="G1171" i="7"/>
  <c r="H1170" i="7"/>
  <c r="G1170" i="7"/>
  <c r="H1169" i="7"/>
  <c r="G1169" i="7"/>
  <c r="H1168" i="7"/>
  <c r="G1168" i="7"/>
  <c r="H1167" i="7"/>
  <c r="G1167" i="7"/>
  <c r="H1166" i="7"/>
  <c r="G1166" i="7"/>
  <c r="H1165" i="7"/>
  <c r="G1165" i="7"/>
  <c r="H1164" i="7"/>
  <c r="G1164" i="7"/>
  <c r="H1163" i="7"/>
  <c r="G1163" i="7"/>
  <c r="H1162" i="7"/>
  <c r="G1162" i="7"/>
  <c r="H1161" i="7"/>
  <c r="G1161" i="7"/>
  <c r="H1160" i="7"/>
  <c r="G1160" i="7"/>
  <c r="H1159" i="7"/>
  <c r="G1159" i="7"/>
  <c r="H1158" i="7"/>
  <c r="G1158" i="7"/>
  <c r="H1157" i="7"/>
  <c r="G1157" i="7"/>
  <c r="H1156" i="7"/>
  <c r="G1156" i="7"/>
  <c r="H1155" i="7"/>
  <c r="G1155" i="7"/>
  <c r="H1154" i="7"/>
  <c r="G1154" i="7"/>
  <c r="H1153" i="7"/>
  <c r="G1153" i="7"/>
  <c r="H1152" i="7"/>
  <c r="G1152" i="7"/>
  <c r="H1151" i="7"/>
  <c r="G1151" i="7"/>
  <c r="H1150" i="7"/>
  <c r="G1150" i="7"/>
  <c r="H1149" i="7"/>
  <c r="G1149" i="7"/>
  <c r="H1148" i="7"/>
  <c r="G1148" i="7"/>
  <c r="H1147" i="7"/>
  <c r="G1147" i="7"/>
  <c r="H1146" i="7"/>
  <c r="G1146" i="7"/>
  <c r="H1145" i="7"/>
  <c r="G1145" i="7"/>
  <c r="H1144" i="7"/>
  <c r="G1144" i="7"/>
  <c r="H1143" i="7"/>
  <c r="G1143" i="7"/>
  <c r="H1142" i="7"/>
  <c r="G1142" i="7"/>
  <c r="H1141" i="7"/>
  <c r="G1141" i="7"/>
  <c r="H1140" i="7"/>
  <c r="G1140" i="7"/>
  <c r="H1139" i="7"/>
  <c r="G1139" i="7"/>
  <c r="H1138" i="7"/>
  <c r="G1138" i="7"/>
  <c r="H1137" i="7"/>
  <c r="G1137" i="7"/>
  <c r="H1136" i="7"/>
  <c r="G1136" i="7"/>
  <c r="H1135" i="7"/>
  <c r="G1135" i="7"/>
  <c r="H1134" i="7"/>
  <c r="G1134" i="7"/>
  <c r="H1133" i="7"/>
  <c r="G1133" i="7"/>
  <c r="H1132" i="7"/>
  <c r="G1132" i="7"/>
  <c r="H1131" i="7"/>
  <c r="G1131" i="7"/>
  <c r="H1130" i="7"/>
  <c r="G1130" i="7"/>
  <c r="H1129" i="7"/>
  <c r="G1129" i="7"/>
  <c r="H1128" i="7"/>
  <c r="G1128" i="7"/>
  <c r="H1127" i="7"/>
  <c r="G1127" i="7"/>
  <c r="H1126" i="7"/>
  <c r="G1126" i="7"/>
  <c r="H1125" i="7"/>
  <c r="G1125" i="7"/>
  <c r="H1124" i="7"/>
  <c r="G1124" i="7"/>
  <c r="H1123" i="7"/>
  <c r="G1123" i="7"/>
  <c r="H1122" i="7"/>
  <c r="G1122" i="7"/>
  <c r="H1121" i="7"/>
  <c r="G1121" i="7"/>
  <c r="H1120" i="7"/>
  <c r="G1120" i="7"/>
  <c r="H1119" i="7"/>
  <c r="G1119" i="7"/>
  <c r="H1118" i="7"/>
  <c r="G1118" i="7"/>
  <c r="H1117" i="7"/>
  <c r="G1117" i="7"/>
  <c r="H1116" i="7"/>
  <c r="G1116" i="7"/>
  <c r="H1115" i="7"/>
  <c r="G1115" i="7"/>
  <c r="H1114" i="7"/>
  <c r="G1114" i="7"/>
  <c r="H1113" i="7"/>
  <c r="G1113" i="7"/>
  <c r="H1112" i="7"/>
  <c r="G1112" i="7"/>
  <c r="H1111" i="7"/>
  <c r="G1111" i="7"/>
  <c r="H1110" i="7"/>
  <c r="G1110" i="7"/>
  <c r="H1109" i="7"/>
  <c r="G1109" i="7"/>
  <c r="H1108" i="7"/>
  <c r="G1108" i="7"/>
  <c r="H1107" i="7"/>
  <c r="G1107" i="7"/>
  <c r="H1106" i="7"/>
  <c r="G1106" i="7"/>
  <c r="H1105" i="7"/>
  <c r="G1105" i="7"/>
  <c r="H1104" i="7"/>
  <c r="G1104" i="7"/>
  <c r="H1103" i="7"/>
  <c r="G1103" i="7"/>
  <c r="H1102" i="7"/>
  <c r="G1102" i="7"/>
  <c r="H1101" i="7"/>
  <c r="G1101" i="7"/>
  <c r="H1100" i="7"/>
  <c r="G1100" i="7"/>
  <c r="H1099" i="7"/>
  <c r="G1099" i="7"/>
  <c r="H1098" i="7"/>
  <c r="G1098" i="7"/>
  <c r="H1097" i="7"/>
  <c r="G1097" i="7"/>
  <c r="H1096" i="7"/>
  <c r="G1096" i="7"/>
  <c r="H1095" i="7"/>
  <c r="G1095" i="7"/>
  <c r="H1094" i="7"/>
  <c r="G1094" i="7"/>
  <c r="H1093" i="7"/>
  <c r="G1093" i="7"/>
  <c r="H1092" i="7"/>
  <c r="G1092" i="7"/>
  <c r="H1091" i="7"/>
  <c r="G1091" i="7"/>
  <c r="H1090" i="7"/>
  <c r="G1090" i="7"/>
  <c r="H1089" i="7"/>
  <c r="G1089" i="7"/>
  <c r="H1088" i="7"/>
  <c r="G1088" i="7"/>
  <c r="H1087" i="7"/>
  <c r="G1087" i="7"/>
  <c r="H1086" i="7"/>
  <c r="G1086" i="7"/>
  <c r="H1085" i="7"/>
  <c r="G1085" i="7"/>
  <c r="H1084" i="7"/>
  <c r="G1084" i="7"/>
  <c r="H1083" i="7"/>
  <c r="G1083" i="7"/>
  <c r="H1082" i="7"/>
  <c r="G1082" i="7"/>
  <c r="H1081" i="7"/>
  <c r="G1081" i="7"/>
  <c r="H1080" i="7"/>
  <c r="G1080" i="7"/>
  <c r="H1079" i="7"/>
  <c r="G1079" i="7"/>
  <c r="H1078" i="7"/>
  <c r="G1078" i="7"/>
  <c r="H1077" i="7"/>
  <c r="G1077" i="7"/>
  <c r="H1076" i="7"/>
  <c r="G1076" i="7"/>
  <c r="H1075" i="7"/>
  <c r="G1075" i="7"/>
  <c r="H1074" i="7"/>
  <c r="G1074" i="7"/>
  <c r="H1073" i="7"/>
  <c r="G1073" i="7"/>
  <c r="H1072" i="7"/>
  <c r="G1072" i="7"/>
  <c r="H1071" i="7"/>
  <c r="G1071" i="7"/>
  <c r="H1070" i="7"/>
  <c r="G1070" i="7"/>
  <c r="H1069" i="7"/>
  <c r="G1069" i="7"/>
  <c r="H1068" i="7"/>
  <c r="G1068" i="7"/>
  <c r="H1067" i="7"/>
  <c r="G1067" i="7"/>
  <c r="H1066" i="7"/>
  <c r="G1066" i="7"/>
  <c r="H1065" i="7"/>
  <c r="G1065" i="7"/>
  <c r="H1064" i="7"/>
  <c r="G1064" i="7"/>
  <c r="H1063" i="7"/>
  <c r="G1063" i="7"/>
  <c r="H1062" i="7"/>
  <c r="G1062" i="7"/>
  <c r="H1061" i="7"/>
  <c r="G1061" i="7"/>
  <c r="H1060" i="7"/>
  <c r="G1060" i="7"/>
  <c r="H1059" i="7"/>
  <c r="G1059" i="7"/>
  <c r="H1058" i="7"/>
  <c r="G1058" i="7"/>
  <c r="H1057" i="7"/>
  <c r="G1057" i="7"/>
  <c r="H1056" i="7"/>
  <c r="G1056" i="7"/>
  <c r="H1055" i="7"/>
  <c r="G1055" i="7"/>
  <c r="H1054" i="7"/>
  <c r="G1054" i="7"/>
  <c r="H1053" i="7"/>
  <c r="G1053" i="7"/>
  <c r="H1052" i="7"/>
  <c r="G1052" i="7"/>
  <c r="H1051" i="7"/>
  <c r="G1051" i="7"/>
  <c r="H1050" i="7"/>
  <c r="G1050" i="7"/>
  <c r="H1049" i="7"/>
  <c r="G1049" i="7"/>
  <c r="H1048" i="7"/>
  <c r="G1048" i="7"/>
  <c r="H1047" i="7"/>
  <c r="G1047" i="7"/>
  <c r="H1046" i="7"/>
  <c r="G1046" i="7"/>
  <c r="H1045" i="7"/>
  <c r="G1045" i="7"/>
  <c r="H1044" i="7"/>
  <c r="G1044" i="7"/>
  <c r="H1043" i="7"/>
  <c r="G1043" i="7"/>
  <c r="H1042" i="7"/>
  <c r="G1042" i="7"/>
  <c r="H1041" i="7"/>
  <c r="G1041" i="7"/>
  <c r="H1040" i="7"/>
  <c r="G1040" i="7"/>
  <c r="H1039" i="7"/>
  <c r="G1039" i="7"/>
  <c r="H1038" i="7"/>
  <c r="G1038" i="7"/>
  <c r="H1037" i="7"/>
  <c r="G1037" i="7"/>
  <c r="H1036" i="7"/>
  <c r="G1036" i="7"/>
  <c r="H1035" i="7"/>
  <c r="G1035" i="7"/>
  <c r="H1034" i="7"/>
  <c r="G1034" i="7"/>
  <c r="H1033" i="7"/>
  <c r="G1033" i="7"/>
  <c r="H1032" i="7"/>
  <c r="G1032" i="7"/>
  <c r="H1031" i="7"/>
  <c r="G1031" i="7"/>
  <c r="H1030" i="7"/>
  <c r="G1030" i="7"/>
  <c r="H1029" i="7"/>
  <c r="G1029" i="7"/>
  <c r="H1028" i="7"/>
  <c r="G1028" i="7"/>
  <c r="H1027" i="7"/>
  <c r="G1027" i="7"/>
  <c r="H1026" i="7"/>
  <c r="G1026" i="7"/>
  <c r="H1025" i="7"/>
  <c r="G1025" i="7"/>
  <c r="H1024" i="7"/>
  <c r="G1024" i="7"/>
  <c r="H1023" i="7"/>
  <c r="G1023" i="7"/>
  <c r="H1022" i="7"/>
  <c r="G1022" i="7"/>
  <c r="H1021" i="7"/>
  <c r="G1021" i="7"/>
  <c r="H1020" i="7"/>
  <c r="G1020" i="7"/>
  <c r="H1019" i="7"/>
  <c r="G1019" i="7"/>
  <c r="H1018" i="7"/>
  <c r="G1018" i="7"/>
  <c r="H1017" i="7"/>
  <c r="G1017" i="7"/>
  <c r="H1016" i="7"/>
  <c r="G1016" i="7"/>
  <c r="H1015" i="7"/>
  <c r="G1015" i="7"/>
  <c r="H1014" i="7"/>
  <c r="G1014" i="7"/>
  <c r="H1013" i="7"/>
  <c r="G1013" i="7"/>
  <c r="H1012" i="7"/>
  <c r="G1012" i="7"/>
  <c r="H1011" i="7"/>
  <c r="G1011" i="7"/>
  <c r="H1010" i="7"/>
  <c r="G1010" i="7"/>
  <c r="H1009" i="7"/>
  <c r="G1009" i="7"/>
  <c r="H1008" i="7"/>
  <c r="G1008" i="7"/>
  <c r="H1007" i="7"/>
  <c r="G1007" i="7"/>
  <c r="H1006" i="7"/>
  <c r="G1006" i="7"/>
  <c r="H1005" i="7"/>
  <c r="G1005" i="7"/>
  <c r="H1004" i="7"/>
  <c r="G1004" i="7"/>
  <c r="H1003" i="7"/>
  <c r="G1003" i="7"/>
  <c r="H1002" i="7"/>
  <c r="G1002" i="7"/>
  <c r="H1001" i="7"/>
  <c r="G1001" i="7"/>
  <c r="H1000" i="7"/>
  <c r="G1000" i="7"/>
  <c r="H999" i="7"/>
  <c r="G999" i="7"/>
  <c r="H998" i="7"/>
  <c r="G998" i="7"/>
  <c r="H997" i="7"/>
  <c r="G997" i="7"/>
  <c r="H996" i="7"/>
  <c r="G996" i="7"/>
  <c r="H995" i="7"/>
  <c r="G995" i="7"/>
  <c r="H994" i="7"/>
  <c r="G994" i="7"/>
  <c r="H993" i="7"/>
  <c r="G993" i="7"/>
  <c r="H992" i="7"/>
  <c r="G992" i="7"/>
  <c r="H991" i="7"/>
  <c r="G991" i="7"/>
  <c r="H990" i="7"/>
  <c r="G990" i="7"/>
  <c r="H989" i="7"/>
  <c r="G989" i="7"/>
  <c r="H988" i="7"/>
  <c r="G988" i="7"/>
  <c r="H987" i="7"/>
  <c r="G987" i="7"/>
  <c r="H986" i="7"/>
  <c r="G986" i="7"/>
  <c r="H985" i="7"/>
  <c r="G985" i="7"/>
  <c r="H984" i="7"/>
  <c r="G984" i="7"/>
  <c r="H983" i="7"/>
  <c r="G983" i="7"/>
  <c r="H982" i="7"/>
  <c r="G982" i="7"/>
  <c r="H981" i="7"/>
  <c r="G981" i="7"/>
  <c r="H980" i="7"/>
  <c r="G980" i="7"/>
  <c r="H979" i="7"/>
  <c r="G979" i="7"/>
  <c r="H978" i="7"/>
  <c r="G978" i="7"/>
  <c r="H977" i="7"/>
  <c r="G977" i="7"/>
  <c r="H976" i="7"/>
  <c r="G976" i="7"/>
  <c r="H975" i="7"/>
  <c r="G975" i="7"/>
  <c r="H974" i="7"/>
  <c r="G974" i="7"/>
  <c r="H973" i="7"/>
  <c r="G973" i="7"/>
  <c r="H972" i="7"/>
  <c r="G972" i="7"/>
  <c r="H971" i="7"/>
  <c r="G971" i="7"/>
  <c r="H970" i="7"/>
  <c r="G970" i="7"/>
  <c r="H969" i="7"/>
  <c r="G969" i="7"/>
  <c r="H968" i="7"/>
  <c r="G968" i="7"/>
  <c r="H967" i="7"/>
  <c r="G967" i="7"/>
  <c r="H966" i="7"/>
  <c r="G966" i="7"/>
  <c r="H965" i="7"/>
  <c r="G965" i="7"/>
  <c r="H964" i="7"/>
  <c r="G964" i="7"/>
  <c r="H963" i="7"/>
  <c r="G963" i="7"/>
  <c r="H962" i="7"/>
  <c r="G962" i="7"/>
  <c r="H961" i="7"/>
  <c r="G961" i="7"/>
  <c r="H960" i="7"/>
  <c r="G960" i="7"/>
  <c r="H959" i="7"/>
  <c r="G959" i="7"/>
  <c r="H958" i="7"/>
  <c r="G958" i="7"/>
  <c r="H957" i="7"/>
  <c r="G957" i="7"/>
  <c r="H956" i="7"/>
  <c r="G956" i="7"/>
  <c r="H955" i="7"/>
  <c r="G955" i="7"/>
  <c r="H954" i="7"/>
  <c r="G954" i="7"/>
  <c r="H953" i="7"/>
  <c r="G953" i="7"/>
  <c r="H952" i="7"/>
  <c r="G952" i="7"/>
  <c r="H951" i="7"/>
  <c r="G951" i="7"/>
  <c r="H950" i="7"/>
  <c r="G950" i="7"/>
  <c r="H949" i="7"/>
  <c r="G949" i="7"/>
  <c r="H948" i="7"/>
  <c r="G948" i="7"/>
  <c r="H947" i="7"/>
  <c r="G947" i="7"/>
  <c r="H946" i="7"/>
  <c r="G946" i="7"/>
  <c r="H945" i="7"/>
  <c r="G945" i="7"/>
  <c r="H944" i="7"/>
  <c r="G944" i="7"/>
  <c r="H943" i="7"/>
  <c r="G943" i="7"/>
  <c r="H942" i="7"/>
  <c r="G942" i="7"/>
  <c r="H941" i="7"/>
  <c r="G941" i="7"/>
  <c r="H940" i="7"/>
  <c r="G940" i="7"/>
  <c r="H939" i="7"/>
  <c r="G939" i="7"/>
  <c r="H938" i="7"/>
  <c r="G938" i="7"/>
  <c r="H937" i="7"/>
  <c r="G937" i="7"/>
  <c r="H936" i="7"/>
  <c r="G936" i="7"/>
  <c r="H935" i="7"/>
  <c r="G935" i="7"/>
  <c r="H934" i="7"/>
  <c r="G934" i="7"/>
  <c r="H933" i="7"/>
  <c r="G933" i="7"/>
  <c r="H932" i="7"/>
  <c r="G932" i="7"/>
  <c r="H931" i="7"/>
  <c r="G931" i="7"/>
  <c r="H930" i="7"/>
  <c r="G930" i="7"/>
  <c r="H929" i="7"/>
  <c r="G929" i="7"/>
  <c r="H928" i="7"/>
  <c r="G928" i="7"/>
  <c r="H927" i="7"/>
  <c r="G927" i="7"/>
  <c r="H926" i="7"/>
  <c r="G926" i="7"/>
  <c r="H925" i="7"/>
  <c r="G925" i="7"/>
  <c r="H924" i="7"/>
  <c r="G924" i="7"/>
  <c r="H923" i="7"/>
  <c r="G923" i="7"/>
  <c r="H922" i="7"/>
  <c r="G922" i="7"/>
  <c r="H921" i="7"/>
  <c r="G921" i="7"/>
  <c r="H920" i="7"/>
  <c r="G920" i="7"/>
  <c r="H919" i="7"/>
  <c r="G919" i="7"/>
  <c r="H918" i="7"/>
  <c r="G918" i="7"/>
  <c r="H917" i="7"/>
  <c r="G917" i="7"/>
  <c r="H916" i="7"/>
  <c r="G916" i="7"/>
  <c r="H915" i="7"/>
  <c r="G915" i="7"/>
  <c r="H914" i="7"/>
  <c r="G914" i="7"/>
  <c r="H913" i="7"/>
  <c r="G913" i="7"/>
  <c r="H912" i="7"/>
  <c r="G912" i="7"/>
  <c r="H911" i="7"/>
  <c r="G911" i="7"/>
  <c r="H910" i="7"/>
  <c r="G910" i="7"/>
  <c r="H909" i="7"/>
  <c r="G909" i="7"/>
  <c r="H908" i="7"/>
  <c r="G908" i="7"/>
  <c r="H907" i="7"/>
  <c r="G907" i="7"/>
  <c r="H906" i="7"/>
  <c r="G906" i="7"/>
  <c r="H905" i="7"/>
  <c r="G905" i="7"/>
  <c r="H904" i="7"/>
  <c r="G904" i="7"/>
  <c r="H903" i="7"/>
  <c r="G903" i="7"/>
  <c r="H902" i="7"/>
  <c r="G902" i="7"/>
  <c r="H901" i="7"/>
  <c r="G901" i="7"/>
  <c r="H900" i="7"/>
  <c r="G900" i="7"/>
  <c r="H899" i="7"/>
  <c r="G899" i="7"/>
  <c r="H898" i="7"/>
  <c r="G898" i="7"/>
  <c r="H897" i="7"/>
  <c r="G897" i="7"/>
  <c r="H896" i="7"/>
  <c r="G896" i="7"/>
  <c r="H895" i="7"/>
  <c r="G895" i="7"/>
  <c r="H894" i="7"/>
  <c r="G894" i="7"/>
  <c r="H893" i="7"/>
  <c r="G893" i="7"/>
  <c r="H892" i="7"/>
  <c r="G892" i="7"/>
  <c r="H891" i="7"/>
  <c r="G891" i="7"/>
  <c r="H890" i="7"/>
  <c r="G890" i="7"/>
  <c r="H889" i="7"/>
  <c r="G889" i="7"/>
  <c r="H888" i="7"/>
  <c r="G888" i="7"/>
  <c r="H887" i="7"/>
  <c r="G887" i="7"/>
  <c r="H886" i="7"/>
  <c r="G886" i="7"/>
  <c r="H885" i="7"/>
  <c r="G885" i="7"/>
  <c r="H884" i="7"/>
  <c r="G884" i="7"/>
  <c r="H883" i="7"/>
  <c r="G883" i="7"/>
  <c r="H882" i="7"/>
  <c r="G882" i="7"/>
  <c r="H881" i="7"/>
  <c r="G881" i="7"/>
  <c r="H880" i="7"/>
  <c r="G880" i="7"/>
  <c r="H879" i="7"/>
  <c r="G879" i="7"/>
  <c r="H878" i="7"/>
  <c r="G878" i="7"/>
  <c r="H877" i="7"/>
  <c r="G877" i="7"/>
  <c r="H876" i="7"/>
  <c r="G876" i="7"/>
  <c r="H875" i="7"/>
  <c r="G875" i="7"/>
  <c r="H874" i="7"/>
  <c r="G874" i="7"/>
  <c r="H873" i="7"/>
  <c r="G873" i="7"/>
  <c r="H872" i="7"/>
  <c r="G872" i="7"/>
  <c r="H871" i="7"/>
  <c r="G871" i="7"/>
  <c r="H870" i="7"/>
  <c r="G870" i="7"/>
  <c r="H869" i="7"/>
  <c r="G869" i="7"/>
  <c r="H868" i="7"/>
  <c r="G868" i="7"/>
  <c r="H867" i="7"/>
  <c r="G867" i="7"/>
  <c r="H866" i="7"/>
  <c r="G866" i="7"/>
  <c r="H865" i="7"/>
  <c r="G865" i="7"/>
  <c r="H864" i="7"/>
  <c r="G864" i="7"/>
  <c r="H863" i="7"/>
  <c r="G863" i="7"/>
  <c r="H862" i="7"/>
  <c r="G862" i="7"/>
  <c r="H861" i="7"/>
  <c r="G861" i="7"/>
  <c r="H860" i="7"/>
  <c r="G860" i="7"/>
  <c r="H859" i="7"/>
  <c r="G859" i="7"/>
  <c r="H858" i="7"/>
  <c r="G858" i="7"/>
  <c r="H857" i="7"/>
  <c r="G857" i="7"/>
  <c r="H856" i="7"/>
  <c r="G856" i="7"/>
  <c r="H855" i="7"/>
  <c r="G855" i="7"/>
  <c r="H854" i="7"/>
  <c r="G854" i="7"/>
  <c r="H853" i="7"/>
  <c r="G853" i="7"/>
  <c r="H852" i="7"/>
  <c r="G852" i="7"/>
  <c r="H851" i="7"/>
  <c r="G851" i="7"/>
  <c r="H850" i="7"/>
  <c r="G850" i="7"/>
  <c r="H849" i="7"/>
  <c r="G849" i="7"/>
  <c r="H848" i="7"/>
  <c r="G848" i="7"/>
  <c r="H847" i="7"/>
  <c r="G847" i="7"/>
  <c r="H846" i="7"/>
  <c r="G846" i="7"/>
  <c r="H845" i="7"/>
  <c r="G845" i="7"/>
  <c r="H844" i="7"/>
  <c r="G844" i="7"/>
  <c r="H843" i="7"/>
  <c r="G843" i="7"/>
  <c r="H842" i="7"/>
  <c r="G842" i="7"/>
  <c r="H841" i="7"/>
  <c r="G841" i="7"/>
  <c r="H840" i="7"/>
  <c r="G840" i="7"/>
  <c r="H839" i="7"/>
  <c r="G839" i="7"/>
  <c r="H838" i="7"/>
  <c r="G838" i="7"/>
  <c r="H837" i="7"/>
  <c r="G837" i="7"/>
  <c r="H836" i="7"/>
  <c r="G836" i="7"/>
  <c r="H835" i="7"/>
  <c r="G835" i="7"/>
  <c r="H834" i="7"/>
  <c r="G834" i="7"/>
  <c r="H833" i="7"/>
  <c r="G833" i="7"/>
  <c r="H832" i="7"/>
  <c r="G832" i="7"/>
  <c r="H831" i="7"/>
  <c r="G831" i="7"/>
  <c r="H830" i="7"/>
  <c r="G830" i="7"/>
  <c r="H829" i="7"/>
  <c r="G829" i="7"/>
  <c r="H828" i="7"/>
  <c r="G828" i="7"/>
  <c r="H827" i="7"/>
  <c r="G827" i="7"/>
  <c r="H826" i="7"/>
  <c r="G826" i="7"/>
  <c r="H825" i="7"/>
  <c r="G825" i="7"/>
  <c r="H824" i="7"/>
  <c r="G824" i="7"/>
  <c r="H823" i="7"/>
  <c r="G823" i="7"/>
  <c r="H822" i="7"/>
  <c r="G822" i="7"/>
  <c r="H821" i="7"/>
  <c r="G821" i="7"/>
  <c r="H820" i="7"/>
  <c r="G820" i="7"/>
  <c r="H819" i="7"/>
  <c r="G819" i="7"/>
  <c r="H818" i="7"/>
  <c r="G818" i="7"/>
  <c r="H817" i="7"/>
  <c r="G817" i="7"/>
  <c r="H816" i="7"/>
  <c r="G816" i="7"/>
  <c r="H815" i="7"/>
  <c r="G815" i="7"/>
  <c r="H814" i="7"/>
  <c r="G814" i="7"/>
  <c r="H813" i="7"/>
  <c r="G813" i="7"/>
  <c r="H812" i="7"/>
  <c r="G812" i="7"/>
  <c r="H811" i="7"/>
  <c r="G811" i="7"/>
  <c r="H810" i="7"/>
  <c r="G810" i="7"/>
  <c r="H809" i="7"/>
  <c r="G809" i="7"/>
  <c r="H808" i="7"/>
  <c r="G808" i="7"/>
  <c r="H807" i="7"/>
  <c r="G807" i="7"/>
  <c r="H806" i="7"/>
  <c r="G806" i="7"/>
  <c r="H805" i="7"/>
  <c r="G805" i="7"/>
  <c r="H804" i="7"/>
  <c r="G804" i="7"/>
  <c r="H803" i="7"/>
  <c r="G803" i="7"/>
  <c r="H802" i="7"/>
  <c r="G802" i="7"/>
  <c r="H801" i="7"/>
  <c r="G801" i="7"/>
  <c r="H800" i="7"/>
  <c r="G800" i="7"/>
  <c r="H799" i="7"/>
  <c r="G799" i="7"/>
  <c r="H798" i="7"/>
  <c r="G798" i="7"/>
  <c r="H797" i="7"/>
  <c r="G797" i="7"/>
  <c r="H796" i="7"/>
  <c r="G796" i="7"/>
  <c r="H795" i="7"/>
  <c r="G795" i="7"/>
  <c r="H794" i="7"/>
  <c r="G794" i="7"/>
  <c r="H793" i="7"/>
  <c r="G793" i="7"/>
  <c r="H792" i="7"/>
  <c r="G792" i="7"/>
  <c r="H791" i="7"/>
  <c r="G791" i="7"/>
  <c r="H790" i="7"/>
  <c r="G790" i="7"/>
  <c r="H789" i="7"/>
  <c r="G789" i="7"/>
  <c r="H788" i="7"/>
  <c r="G788" i="7"/>
  <c r="H787" i="7"/>
  <c r="G787" i="7"/>
  <c r="H786" i="7"/>
  <c r="G786" i="7"/>
  <c r="H785" i="7"/>
  <c r="G785" i="7"/>
  <c r="H784" i="7"/>
  <c r="G784" i="7"/>
  <c r="H783" i="7"/>
  <c r="G783" i="7"/>
  <c r="H782" i="7"/>
  <c r="G782" i="7"/>
  <c r="H781" i="7"/>
  <c r="G781" i="7"/>
  <c r="H780" i="7"/>
  <c r="G780" i="7"/>
  <c r="H779" i="7"/>
  <c r="G779" i="7"/>
  <c r="H778" i="7"/>
  <c r="G778" i="7"/>
  <c r="H777" i="7"/>
  <c r="G777" i="7"/>
  <c r="H776" i="7"/>
  <c r="G776" i="7"/>
  <c r="H775" i="7"/>
  <c r="G775" i="7"/>
  <c r="H774" i="7"/>
  <c r="G774" i="7"/>
  <c r="H773" i="7"/>
  <c r="G773" i="7"/>
  <c r="H772" i="7"/>
  <c r="G772" i="7"/>
  <c r="H771" i="7"/>
  <c r="G771" i="7"/>
  <c r="H770" i="7"/>
  <c r="G770" i="7"/>
  <c r="H769" i="7"/>
  <c r="G769" i="7"/>
  <c r="H768" i="7"/>
  <c r="G768" i="7"/>
  <c r="H767" i="7"/>
  <c r="G767" i="7"/>
  <c r="H766" i="7"/>
  <c r="G766" i="7"/>
  <c r="H765" i="7"/>
  <c r="G765" i="7"/>
  <c r="H764" i="7"/>
  <c r="G764" i="7"/>
  <c r="H763" i="7"/>
  <c r="G763" i="7"/>
  <c r="H762" i="7"/>
  <c r="G762" i="7"/>
  <c r="H761" i="7"/>
  <c r="G761" i="7"/>
  <c r="H760" i="7"/>
  <c r="G760" i="7"/>
  <c r="H759" i="7"/>
  <c r="G759" i="7"/>
  <c r="H758" i="7"/>
  <c r="G758" i="7"/>
  <c r="H757" i="7"/>
  <c r="G757" i="7"/>
  <c r="H756" i="7"/>
  <c r="G756" i="7"/>
  <c r="H755" i="7"/>
  <c r="G755" i="7"/>
  <c r="H754" i="7"/>
  <c r="G754" i="7"/>
  <c r="H753" i="7"/>
  <c r="G753" i="7"/>
  <c r="H752" i="7"/>
  <c r="G752" i="7"/>
  <c r="H751" i="7"/>
  <c r="G751" i="7"/>
  <c r="H750" i="7"/>
  <c r="G750" i="7"/>
  <c r="H749" i="7"/>
  <c r="G749" i="7"/>
  <c r="H748" i="7"/>
  <c r="G748" i="7"/>
  <c r="H747" i="7"/>
  <c r="G747" i="7"/>
  <c r="H746" i="7"/>
  <c r="G746" i="7"/>
  <c r="H745" i="7"/>
  <c r="G745" i="7"/>
  <c r="H744" i="7"/>
  <c r="G744" i="7"/>
  <c r="H743" i="7"/>
  <c r="G743" i="7"/>
  <c r="H742" i="7"/>
  <c r="G742" i="7"/>
  <c r="H741" i="7"/>
  <c r="G741" i="7"/>
  <c r="H740" i="7"/>
  <c r="G740" i="7"/>
  <c r="H739" i="7"/>
  <c r="G739" i="7"/>
  <c r="H738" i="7"/>
  <c r="G738" i="7"/>
  <c r="H737" i="7"/>
  <c r="G737" i="7"/>
  <c r="H736" i="7"/>
  <c r="G736" i="7"/>
  <c r="H735" i="7"/>
  <c r="G735" i="7"/>
  <c r="H734" i="7"/>
  <c r="G734" i="7"/>
  <c r="H733" i="7"/>
  <c r="G733" i="7"/>
  <c r="H732" i="7"/>
  <c r="G732" i="7"/>
  <c r="H731" i="7"/>
  <c r="G731" i="7"/>
  <c r="H730" i="7"/>
  <c r="G730" i="7"/>
  <c r="H729" i="7"/>
  <c r="G729" i="7"/>
  <c r="H728" i="7"/>
  <c r="G728" i="7"/>
  <c r="H727" i="7"/>
  <c r="G727" i="7"/>
  <c r="H726" i="7"/>
  <c r="G726" i="7"/>
  <c r="H725" i="7"/>
  <c r="G725" i="7"/>
  <c r="H724" i="7"/>
  <c r="G724" i="7"/>
  <c r="H723" i="7"/>
  <c r="G723" i="7"/>
  <c r="H722" i="7"/>
  <c r="G722" i="7"/>
  <c r="H721" i="7"/>
  <c r="G721" i="7"/>
  <c r="H720" i="7"/>
  <c r="G720" i="7"/>
  <c r="H719" i="7"/>
  <c r="G719" i="7"/>
  <c r="H718" i="7"/>
  <c r="G718" i="7"/>
  <c r="H717" i="7"/>
  <c r="G717" i="7"/>
  <c r="H716" i="7"/>
  <c r="G716" i="7"/>
  <c r="H715" i="7"/>
  <c r="G715" i="7"/>
  <c r="H714" i="7"/>
  <c r="G714" i="7"/>
  <c r="H713" i="7"/>
  <c r="G713" i="7"/>
  <c r="H712" i="7"/>
  <c r="G712" i="7"/>
  <c r="H711" i="7"/>
  <c r="G711" i="7"/>
  <c r="H710" i="7"/>
  <c r="G710" i="7"/>
  <c r="H709" i="7"/>
  <c r="G709" i="7"/>
  <c r="H708" i="7"/>
  <c r="G708" i="7"/>
  <c r="H707" i="7"/>
  <c r="G707" i="7"/>
  <c r="H706" i="7"/>
  <c r="G706" i="7"/>
  <c r="H705" i="7"/>
  <c r="G705" i="7"/>
  <c r="H704" i="7"/>
  <c r="G704" i="7"/>
  <c r="H703" i="7"/>
  <c r="G703" i="7"/>
  <c r="H702" i="7"/>
  <c r="G702" i="7"/>
  <c r="H701" i="7"/>
  <c r="G701" i="7"/>
  <c r="H700" i="7"/>
  <c r="G700" i="7"/>
  <c r="H699" i="7"/>
  <c r="G699" i="7"/>
  <c r="H698" i="7"/>
  <c r="G698" i="7"/>
  <c r="H697" i="7"/>
  <c r="G697" i="7"/>
  <c r="H696" i="7"/>
  <c r="G696" i="7"/>
  <c r="H695" i="7"/>
  <c r="G695" i="7"/>
  <c r="H694" i="7"/>
  <c r="G694" i="7"/>
  <c r="H693" i="7"/>
  <c r="G693" i="7"/>
  <c r="H692" i="7"/>
  <c r="G692" i="7"/>
  <c r="H691" i="7"/>
  <c r="G691" i="7"/>
  <c r="H690" i="7"/>
  <c r="G690" i="7"/>
  <c r="H689" i="7"/>
  <c r="G689" i="7"/>
  <c r="H688" i="7"/>
  <c r="G688" i="7"/>
  <c r="H687" i="7"/>
  <c r="G687" i="7"/>
  <c r="H686" i="7"/>
  <c r="G686" i="7"/>
  <c r="H685" i="7"/>
  <c r="G685" i="7"/>
  <c r="H684" i="7"/>
  <c r="G684" i="7"/>
  <c r="H683" i="7"/>
  <c r="G683" i="7"/>
  <c r="H682" i="7"/>
  <c r="G682" i="7"/>
  <c r="H681" i="7"/>
  <c r="G681" i="7"/>
  <c r="H680" i="7"/>
  <c r="G680" i="7"/>
  <c r="H679" i="7"/>
  <c r="G679" i="7"/>
  <c r="H678" i="7"/>
  <c r="G678" i="7"/>
  <c r="H677" i="7"/>
  <c r="G677" i="7"/>
  <c r="H676" i="7"/>
  <c r="G676" i="7"/>
  <c r="H675" i="7"/>
  <c r="G675" i="7"/>
  <c r="H674" i="7"/>
  <c r="G674" i="7"/>
  <c r="H673" i="7"/>
  <c r="G673" i="7"/>
  <c r="H672" i="7"/>
  <c r="G672" i="7"/>
  <c r="H671" i="7"/>
  <c r="G671" i="7"/>
  <c r="H670" i="7"/>
  <c r="G670" i="7"/>
  <c r="H669" i="7"/>
  <c r="G669" i="7"/>
  <c r="H668" i="7"/>
  <c r="G668" i="7"/>
  <c r="H667" i="7"/>
  <c r="G667" i="7"/>
  <c r="H666" i="7"/>
  <c r="G666" i="7"/>
  <c r="H665" i="7"/>
  <c r="G665" i="7"/>
  <c r="H664" i="7"/>
  <c r="G664" i="7"/>
  <c r="H663" i="7"/>
  <c r="G663" i="7"/>
  <c r="H662" i="7"/>
  <c r="G662" i="7"/>
  <c r="H661" i="7"/>
  <c r="G661" i="7"/>
  <c r="H660" i="7"/>
  <c r="G660" i="7"/>
  <c r="H659" i="7"/>
  <c r="G659" i="7"/>
  <c r="H658" i="7"/>
  <c r="G658" i="7"/>
  <c r="H657" i="7"/>
  <c r="G657" i="7"/>
  <c r="H656" i="7"/>
  <c r="G656" i="7"/>
  <c r="H655" i="7"/>
  <c r="G655" i="7"/>
  <c r="H654" i="7"/>
  <c r="G654" i="7"/>
  <c r="H653" i="7"/>
  <c r="G653" i="7"/>
  <c r="H652" i="7"/>
  <c r="G652" i="7"/>
  <c r="H651" i="7"/>
  <c r="G651" i="7"/>
  <c r="H650" i="7"/>
  <c r="G650" i="7"/>
  <c r="H649" i="7"/>
  <c r="G649" i="7"/>
  <c r="H648" i="7"/>
  <c r="G648" i="7"/>
  <c r="H647" i="7"/>
  <c r="G647" i="7"/>
  <c r="H646" i="7"/>
  <c r="G646" i="7"/>
  <c r="H645" i="7"/>
  <c r="G645" i="7"/>
  <c r="H644" i="7"/>
  <c r="G644" i="7"/>
  <c r="H643" i="7"/>
  <c r="G643" i="7"/>
  <c r="H642" i="7"/>
  <c r="G642" i="7"/>
  <c r="H641" i="7"/>
  <c r="G641" i="7"/>
  <c r="H640" i="7"/>
  <c r="G640" i="7"/>
  <c r="H639" i="7"/>
  <c r="G639" i="7"/>
  <c r="H638" i="7"/>
  <c r="G638" i="7"/>
  <c r="H637" i="7"/>
  <c r="G637" i="7"/>
  <c r="H636" i="7"/>
  <c r="G636" i="7"/>
  <c r="H635" i="7"/>
  <c r="G635" i="7"/>
  <c r="H634" i="7"/>
  <c r="G634" i="7"/>
  <c r="H633" i="7"/>
  <c r="G633" i="7"/>
  <c r="H632" i="7"/>
  <c r="G632" i="7"/>
  <c r="H631" i="7"/>
  <c r="G631" i="7"/>
  <c r="H630" i="7"/>
  <c r="G630" i="7"/>
  <c r="H629" i="7"/>
  <c r="G629" i="7"/>
  <c r="H628" i="7"/>
  <c r="G628" i="7"/>
  <c r="H627" i="7"/>
  <c r="G627" i="7"/>
  <c r="H626" i="7"/>
  <c r="G626" i="7"/>
  <c r="H625" i="7"/>
  <c r="G625" i="7"/>
  <c r="H624" i="7"/>
  <c r="G624" i="7"/>
  <c r="H623" i="7"/>
  <c r="G623" i="7"/>
  <c r="H622" i="7"/>
  <c r="G622" i="7"/>
  <c r="H621" i="7"/>
  <c r="G621" i="7"/>
  <c r="H620" i="7"/>
  <c r="G620" i="7"/>
  <c r="H619" i="7"/>
  <c r="G619" i="7"/>
  <c r="H618" i="7"/>
  <c r="G618" i="7"/>
  <c r="H617" i="7"/>
  <c r="G617" i="7"/>
  <c r="H616" i="7"/>
  <c r="G616" i="7"/>
  <c r="H615" i="7"/>
  <c r="G615" i="7"/>
  <c r="H614" i="7"/>
  <c r="G614" i="7"/>
  <c r="H613" i="7"/>
  <c r="G613" i="7"/>
  <c r="H612" i="7"/>
  <c r="G612" i="7"/>
  <c r="H611" i="7"/>
  <c r="G611" i="7"/>
  <c r="H610" i="7"/>
  <c r="G610" i="7"/>
  <c r="H609" i="7"/>
  <c r="G609" i="7"/>
  <c r="H608" i="7"/>
  <c r="G608" i="7"/>
  <c r="H607" i="7"/>
  <c r="G607" i="7"/>
  <c r="H606" i="7"/>
  <c r="G606" i="7"/>
  <c r="H605" i="7"/>
  <c r="G605" i="7"/>
  <c r="H604" i="7"/>
  <c r="G604" i="7"/>
  <c r="H603" i="7"/>
  <c r="G603" i="7"/>
  <c r="H602" i="7"/>
  <c r="G602" i="7"/>
  <c r="H601" i="7"/>
  <c r="G601" i="7"/>
  <c r="H600" i="7"/>
  <c r="G600" i="7"/>
  <c r="H599" i="7"/>
  <c r="G599" i="7"/>
  <c r="H598" i="7"/>
  <c r="G598" i="7"/>
  <c r="H597" i="7"/>
  <c r="G597" i="7"/>
  <c r="H596" i="7"/>
  <c r="G596" i="7"/>
  <c r="H595" i="7"/>
  <c r="G595" i="7"/>
  <c r="H594" i="7"/>
  <c r="G594" i="7"/>
  <c r="H593" i="7"/>
  <c r="G593" i="7"/>
  <c r="H592" i="7"/>
  <c r="G592" i="7"/>
  <c r="H591" i="7"/>
  <c r="G591" i="7"/>
  <c r="H590" i="7"/>
  <c r="G590" i="7"/>
  <c r="H589" i="7"/>
  <c r="G589" i="7"/>
  <c r="H588" i="7"/>
  <c r="G588" i="7"/>
  <c r="H587" i="7"/>
  <c r="G587" i="7"/>
  <c r="H586" i="7"/>
  <c r="G586" i="7"/>
  <c r="H585" i="7"/>
  <c r="G585" i="7"/>
  <c r="H584" i="7"/>
  <c r="G584" i="7"/>
  <c r="H583" i="7"/>
  <c r="G583" i="7"/>
  <c r="H582" i="7"/>
  <c r="G582" i="7"/>
  <c r="H581" i="7"/>
  <c r="G581" i="7"/>
  <c r="H580" i="7"/>
  <c r="G580" i="7"/>
  <c r="H579" i="7"/>
  <c r="G579" i="7"/>
  <c r="H578" i="7"/>
  <c r="G578" i="7"/>
  <c r="H577" i="7"/>
  <c r="G577" i="7"/>
  <c r="H576" i="7"/>
  <c r="G576" i="7"/>
  <c r="H575" i="7"/>
  <c r="G575" i="7"/>
  <c r="H574" i="7"/>
  <c r="G574" i="7"/>
  <c r="H573" i="7"/>
  <c r="G573" i="7"/>
  <c r="H572" i="7"/>
  <c r="G572" i="7"/>
  <c r="H571" i="7"/>
  <c r="G571" i="7"/>
  <c r="H570" i="7"/>
  <c r="G570" i="7"/>
  <c r="H569" i="7"/>
  <c r="G569" i="7"/>
  <c r="H568" i="7"/>
  <c r="G568" i="7"/>
  <c r="H567" i="7"/>
  <c r="G567" i="7"/>
  <c r="H566" i="7"/>
  <c r="G566" i="7"/>
  <c r="H565" i="7"/>
  <c r="G565" i="7"/>
  <c r="H564" i="7"/>
  <c r="G564" i="7"/>
  <c r="H563" i="7"/>
  <c r="G563" i="7"/>
  <c r="H562" i="7"/>
  <c r="G562" i="7"/>
  <c r="H561" i="7"/>
  <c r="G561" i="7"/>
  <c r="H560" i="7"/>
  <c r="G560" i="7"/>
  <c r="H559" i="7"/>
  <c r="G559" i="7"/>
  <c r="H558" i="7"/>
  <c r="G558" i="7"/>
  <c r="H557" i="7"/>
  <c r="G557" i="7"/>
  <c r="H556" i="7"/>
  <c r="G556" i="7"/>
  <c r="H555" i="7"/>
  <c r="G555" i="7"/>
  <c r="H554" i="7"/>
  <c r="G554" i="7"/>
  <c r="H553" i="7"/>
  <c r="G553" i="7"/>
  <c r="H552" i="7"/>
  <c r="G552" i="7"/>
  <c r="H551" i="7"/>
  <c r="G551" i="7"/>
  <c r="H550" i="7"/>
  <c r="G550" i="7"/>
  <c r="H549" i="7"/>
  <c r="G549" i="7"/>
  <c r="H548" i="7"/>
  <c r="G548" i="7"/>
  <c r="H547" i="7"/>
  <c r="G547" i="7"/>
  <c r="H546" i="7"/>
  <c r="G546" i="7"/>
  <c r="H545" i="7"/>
  <c r="G545" i="7"/>
  <c r="H544" i="7"/>
  <c r="G544" i="7"/>
  <c r="H543" i="7"/>
  <c r="G543" i="7"/>
  <c r="H542" i="7"/>
  <c r="G542" i="7"/>
  <c r="H541" i="7"/>
  <c r="G541" i="7"/>
  <c r="H540" i="7"/>
  <c r="G540" i="7"/>
  <c r="H539" i="7"/>
  <c r="G539" i="7"/>
  <c r="H538" i="7"/>
  <c r="G538" i="7"/>
  <c r="H537" i="7"/>
  <c r="G537" i="7"/>
  <c r="H536" i="7"/>
  <c r="G536" i="7"/>
  <c r="H535" i="7"/>
  <c r="G535" i="7"/>
  <c r="H534" i="7"/>
  <c r="G534" i="7"/>
  <c r="H533" i="7"/>
  <c r="G533" i="7"/>
  <c r="H532" i="7"/>
  <c r="G532" i="7"/>
  <c r="H531" i="7"/>
  <c r="G531" i="7"/>
  <c r="H530" i="7"/>
  <c r="G530" i="7"/>
  <c r="H529" i="7"/>
  <c r="G529" i="7"/>
  <c r="H528" i="7"/>
  <c r="G528" i="7"/>
  <c r="H527" i="7"/>
  <c r="G527" i="7"/>
  <c r="H526" i="7"/>
  <c r="G526" i="7"/>
  <c r="H525" i="7"/>
  <c r="G525" i="7"/>
  <c r="H524" i="7"/>
  <c r="G524" i="7"/>
  <c r="H523" i="7"/>
  <c r="G523" i="7"/>
  <c r="H522" i="7"/>
  <c r="G522" i="7"/>
  <c r="H521" i="7"/>
  <c r="G521" i="7"/>
  <c r="H520" i="7"/>
  <c r="G520" i="7"/>
  <c r="H519" i="7"/>
  <c r="G519" i="7"/>
  <c r="H518" i="7"/>
  <c r="G518" i="7"/>
  <c r="H517" i="7"/>
  <c r="G517" i="7"/>
  <c r="H516" i="7"/>
  <c r="G516" i="7"/>
  <c r="H515" i="7"/>
  <c r="G515" i="7"/>
  <c r="H514" i="7"/>
  <c r="G514" i="7"/>
  <c r="H513" i="7"/>
  <c r="G513" i="7"/>
  <c r="H512" i="7"/>
  <c r="G512" i="7"/>
  <c r="H511" i="7"/>
  <c r="G511" i="7"/>
  <c r="H510" i="7"/>
  <c r="G510" i="7"/>
  <c r="H509" i="7"/>
  <c r="G509" i="7"/>
  <c r="H508" i="7"/>
  <c r="G508" i="7"/>
  <c r="H507" i="7"/>
  <c r="G507" i="7"/>
  <c r="H506" i="7"/>
  <c r="G506" i="7"/>
  <c r="H505" i="7"/>
  <c r="G505" i="7"/>
  <c r="H504" i="7"/>
  <c r="G504" i="7"/>
  <c r="H503" i="7"/>
  <c r="G503" i="7"/>
  <c r="H502" i="7"/>
  <c r="G502" i="7"/>
  <c r="H501" i="7"/>
  <c r="G501" i="7"/>
  <c r="H500" i="7"/>
  <c r="G500" i="7"/>
  <c r="H499" i="7"/>
  <c r="G499" i="7"/>
  <c r="H498" i="7"/>
  <c r="G498" i="7"/>
  <c r="H497" i="7"/>
  <c r="G497" i="7"/>
  <c r="H496" i="7"/>
  <c r="G496" i="7"/>
  <c r="H495" i="7"/>
  <c r="G495" i="7"/>
  <c r="H494" i="7"/>
  <c r="G494" i="7"/>
  <c r="H493" i="7"/>
  <c r="G493" i="7"/>
  <c r="H492" i="7"/>
  <c r="G492" i="7"/>
  <c r="H491" i="7"/>
  <c r="G491" i="7"/>
  <c r="H490" i="7"/>
  <c r="G490" i="7"/>
  <c r="H489" i="7"/>
  <c r="G489" i="7"/>
  <c r="H488" i="7"/>
  <c r="G488" i="7"/>
  <c r="H487" i="7"/>
  <c r="G487" i="7"/>
  <c r="H486" i="7"/>
  <c r="G486" i="7"/>
  <c r="H485" i="7"/>
  <c r="G485" i="7"/>
  <c r="H484" i="7"/>
  <c r="G484" i="7"/>
  <c r="H483" i="7"/>
  <c r="G483" i="7"/>
  <c r="H482" i="7"/>
  <c r="G482" i="7"/>
  <c r="H481" i="7"/>
  <c r="G481" i="7"/>
  <c r="H480" i="7"/>
  <c r="G480" i="7"/>
  <c r="H479" i="7"/>
  <c r="G479" i="7"/>
  <c r="H478" i="7"/>
  <c r="G478" i="7"/>
  <c r="H477" i="7"/>
  <c r="G477" i="7"/>
  <c r="H476" i="7"/>
  <c r="G476" i="7"/>
  <c r="H475" i="7"/>
  <c r="G475" i="7"/>
  <c r="H474" i="7"/>
  <c r="G474" i="7"/>
  <c r="H473" i="7"/>
  <c r="G473" i="7"/>
  <c r="H472" i="7"/>
  <c r="G472" i="7"/>
  <c r="H471" i="7"/>
  <c r="G471" i="7"/>
  <c r="H470" i="7"/>
  <c r="G470" i="7"/>
  <c r="H469" i="7"/>
  <c r="G469" i="7"/>
  <c r="H468" i="7"/>
  <c r="G468" i="7"/>
  <c r="H467" i="7"/>
  <c r="G467" i="7"/>
  <c r="H466" i="7"/>
  <c r="G466" i="7"/>
  <c r="H465" i="7"/>
  <c r="G465" i="7"/>
  <c r="H464" i="7"/>
  <c r="G464" i="7"/>
  <c r="H463" i="7"/>
  <c r="G463" i="7"/>
  <c r="H462" i="7"/>
  <c r="G462" i="7"/>
  <c r="H461" i="7"/>
  <c r="G461" i="7"/>
  <c r="H460" i="7"/>
  <c r="G460" i="7"/>
  <c r="H459" i="7"/>
  <c r="G459" i="7"/>
  <c r="H458" i="7"/>
  <c r="G458" i="7"/>
  <c r="H457" i="7"/>
  <c r="G457" i="7"/>
  <c r="H456" i="7"/>
  <c r="G456" i="7"/>
  <c r="H455" i="7"/>
  <c r="G455" i="7"/>
  <c r="H454" i="7"/>
  <c r="G454" i="7"/>
  <c r="H453" i="7"/>
  <c r="G453" i="7"/>
  <c r="H452" i="7"/>
  <c r="G452" i="7"/>
  <c r="H451" i="7"/>
  <c r="G451" i="7"/>
  <c r="H450" i="7"/>
  <c r="G450" i="7"/>
  <c r="H449" i="7"/>
  <c r="G449" i="7"/>
  <c r="H448" i="7"/>
  <c r="G448" i="7"/>
  <c r="H447" i="7"/>
  <c r="G447" i="7"/>
  <c r="H446" i="7"/>
  <c r="G446" i="7"/>
  <c r="H445" i="7"/>
  <c r="G445" i="7"/>
  <c r="H444" i="7"/>
  <c r="G444" i="7"/>
  <c r="H443" i="7"/>
  <c r="G443" i="7"/>
  <c r="H442" i="7"/>
  <c r="G442" i="7"/>
  <c r="H441" i="7"/>
  <c r="G441" i="7"/>
  <c r="H440" i="7"/>
  <c r="G440" i="7"/>
  <c r="H439" i="7"/>
  <c r="G439" i="7"/>
  <c r="H438" i="7"/>
  <c r="G438" i="7"/>
  <c r="H437" i="7"/>
  <c r="G437" i="7"/>
  <c r="H436" i="7"/>
  <c r="G436" i="7"/>
  <c r="H435" i="7"/>
  <c r="G435" i="7"/>
  <c r="H434" i="7"/>
  <c r="G434" i="7"/>
  <c r="H433" i="7"/>
  <c r="G433" i="7"/>
  <c r="H432" i="7"/>
  <c r="G432" i="7"/>
  <c r="H431" i="7"/>
  <c r="G431" i="7"/>
  <c r="H430" i="7"/>
  <c r="G430" i="7"/>
  <c r="H429" i="7"/>
  <c r="G429" i="7"/>
  <c r="H428" i="7"/>
  <c r="G428" i="7"/>
  <c r="H427" i="7"/>
  <c r="G427" i="7"/>
  <c r="H426" i="7"/>
  <c r="G426" i="7"/>
  <c r="H425" i="7"/>
  <c r="G425" i="7"/>
  <c r="H424" i="7"/>
  <c r="G424" i="7"/>
  <c r="H423" i="7"/>
  <c r="G423" i="7"/>
  <c r="H422" i="7"/>
  <c r="G422" i="7"/>
  <c r="H421" i="7"/>
  <c r="G421" i="7"/>
  <c r="H420" i="7"/>
  <c r="G420" i="7"/>
  <c r="H419" i="7"/>
  <c r="G419" i="7"/>
  <c r="H418" i="7"/>
  <c r="G418" i="7"/>
  <c r="H417" i="7"/>
  <c r="G417" i="7"/>
  <c r="H416" i="7"/>
  <c r="G416" i="7"/>
  <c r="H415" i="7"/>
  <c r="G415" i="7"/>
  <c r="H414" i="7"/>
  <c r="G414" i="7"/>
  <c r="H413" i="7"/>
  <c r="G413" i="7"/>
  <c r="H412" i="7"/>
  <c r="G412" i="7"/>
  <c r="H411" i="7"/>
  <c r="G411" i="7"/>
  <c r="H410" i="7"/>
  <c r="G410" i="7"/>
  <c r="H409" i="7"/>
  <c r="G409" i="7"/>
  <c r="H408" i="7"/>
  <c r="G408" i="7"/>
  <c r="H407" i="7"/>
  <c r="G407" i="7"/>
  <c r="H406" i="7"/>
  <c r="G406" i="7"/>
  <c r="H405" i="7"/>
  <c r="G405" i="7"/>
  <c r="H404" i="7"/>
  <c r="G404" i="7"/>
  <c r="H403" i="7"/>
  <c r="G403" i="7"/>
  <c r="H402" i="7"/>
  <c r="G402" i="7"/>
  <c r="H401" i="7"/>
  <c r="G401" i="7"/>
  <c r="H400" i="7"/>
  <c r="G400" i="7"/>
  <c r="H399" i="7"/>
  <c r="G399" i="7"/>
  <c r="H398" i="7"/>
  <c r="G398" i="7"/>
  <c r="H397" i="7"/>
  <c r="G397" i="7"/>
  <c r="H396" i="7"/>
  <c r="G396" i="7"/>
  <c r="H395" i="7"/>
  <c r="G395" i="7"/>
  <c r="H394" i="7"/>
  <c r="G394" i="7"/>
  <c r="H393" i="7"/>
  <c r="G393" i="7"/>
  <c r="H392" i="7"/>
  <c r="G392" i="7"/>
  <c r="H391" i="7"/>
  <c r="G391" i="7"/>
  <c r="H390" i="7"/>
  <c r="G390" i="7"/>
  <c r="H389" i="7"/>
  <c r="G389" i="7"/>
  <c r="H388" i="7"/>
  <c r="G388" i="7"/>
  <c r="H387" i="7"/>
  <c r="G387" i="7"/>
  <c r="H386" i="7"/>
  <c r="G386" i="7"/>
  <c r="H385" i="7"/>
  <c r="G385" i="7"/>
  <c r="H384" i="7"/>
  <c r="G384" i="7"/>
  <c r="H383" i="7"/>
  <c r="G383" i="7"/>
  <c r="H382" i="7"/>
  <c r="G382" i="7"/>
  <c r="H381" i="7"/>
  <c r="G381" i="7"/>
  <c r="H380" i="7"/>
  <c r="G380" i="7"/>
  <c r="H379" i="7"/>
  <c r="G379" i="7"/>
  <c r="H378" i="7"/>
  <c r="G378" i="7"/>
  <c r="H377" i="7"/>
  <c r="G377" i="7"/>
  <c r="H376" i="7"/>
  <c r="G376" i="7"/>
  <c r="H375" i="7"/>
  <c r="G375" i="7"/>
  <c r="H374" i="7"/>
  <c r="G374" i="7"/>
  <c r="H373" i="7"/>
  <c r="G373" i="7"/>
  <c r="H372" i="7"/>
  <c r="G372" i="7"/>
  <c r="H371" i="7"/>
  <c r="G371" i="7"/>
  <c r="H370" i="7"/>
  <c r="G370" i="7"/>
  <c r="H369" i="7"/>
  <c r="G369" i="7"/>
  <c r="H368" i="7"/>
  <c r="G368" i="7"/>
  <c r="H367" i="7"/>
  <c r="G367" i="7"/>
  <c r="H366" i="7"/>
  <c r="G366" i="7"/>
  <c r="H365" i="7"/>
  <c r="G365" i="7"/>
  <c r="H364" i="7"/>
  <c r="G364" i="7"/>
  <c r="H363" i="7"/>
  <c r="G363" i="7"/>
  <c r="H362" i="7"/>
  <c r="G362" i="7"/>
  <c r="H361" i="7"/>
  <c r="G361" i="7"/>
  <c r="H360" i="7"/>
  <c r="G360" i="7"/>
  <c r="H359" i="7"/>
  <c r="G359" i="7"/>
  <c r="H358" i="7"/>
  <c r="G358" i="7"/>
  <c r="H357" i="7"/>
  <c r="G357" i="7"/>
  <c r="H356" i="7"/>
  <c r="G356" i="7"/>
  <c r="H355" i="7"/>
  <c r="G355" i="7"/>
  <c r="H354" i="7"/>
  <c r="G354" i="7"/>
  <c r="H353" i="7"/>
  <c r="G353" i="7"/>
  <c r="H352" i="7"/>
  <c r="G352" i="7"/>
  <c r="H351" i="7"/>
  <c r="G351" i="7"/>
  <c r="H350" i="7"/>
  <c r="G350" i="7"/>
  <c r="H349" i="7"/>
  <c r="G349" i="7"/>
  <c r="H348" i="7"/>
  <c r="G348" i="7"/>
  <c r="H347" i="7"/>
  <c r="G347" i="7"/>
  <c r="H346" i="7"/>
  <c r="G346" i="7"/>
  <c r="H345" i="7"/>
  <c r="G345" i="7"/>
  <c r="H344" i="7"/>
  <c r="G344" i="7"/>
  <c r="H343" i="7"/>
  <c r="G343" i="7"/>
  <c r="H342" i="7"/>
  <c r="G342" i="7"/>
  <c r="H341" i="7"/>
  <c r="G341" i="7"/>
  <c r="H340" i="7"/>
  <c r="G340" i="7"/>
  <c r="H339" i="7"/>
  <c r="G339" i="7"/>
  <c r="H338" i="7"/>
  <c r="G338" i="7"/>
  <c r="H337" i="7"/>
  <c r="G337" i="7"/>
  <c r="H336" i="7"/>
  <c r="G336" i="7"/>
  <c r="H335" i="7"/>
  <c r="G335" i="7"/>
  <c r="H334" i="7"/>
  <c r="G334" i="7"/>
  <c r="H333" i="7"/>
  <c r="G333" i="7"/>
  <c r="H332" i="7"/>
  <c r="G332" i="7"/>
  <c r="H331" i="7"/>
  <c r="G331" i="7"/>
  <c r="H330" i="7"/>
  <c r="G330" i="7"/>
  <c r="H329" i="7"/>
  <c r="G329" i="7"/>
  <c r="H328" i="7"/>
  <c r="G328" i="7"/>
  <c r="H327" i="7"/>
  <c r="G327" i="7"/>
  <c r="H326" i="7"/>
  <c r="G326" i="7"/>
  <c r="H325" i="7"/>
  <c r="G325" i="7"/>
  <c r="H324" i="7"/>
  <c r="G324" i="7"/>
  <c r="H323" i="7"/>
  <c r="G323" i="7"/>
  <c r="H322" i="7"/>
  <c r="G322" i="7"/>
  <c r="H321" i="7"/>
  <c r="G321" i="7"/>
  <c r="H320" i="7"/>
  <c r="G320" i="7"/>
  <c r="H319" i="7"/>
  <c r="G319" i="7"/>
  <c r="H318" i="7"/>
  <c r="G318" i="7"/>
  <c r="H317" i="7"/>
  <c r="G317" i="7"/>
  <c r="H316" i="7"/>
  <c r="G316" i="7"/>
  <c r="H315" i="7"/>
  <c r="G315" i="7"/>
  <c r="H314" i="7"/>
  <c r="G314" i="7"/>
  <c r="H313" i="7"/>
  <c r="G313" i="7"/>
  <c r="H312" i="7"/>
  <c r="G312" i="7"/>
  <c r="H311" i="7"/>
  <c r="G311" i="7"/>
  <c r="H310" i="7"/>
  <c r="G310" i="7"/>
  <c r="H309" i="7"/>
  <c r="G309" i="7"/>
  <c r="H308" i="7"/>
  <c r="G308" i="7"/>
  <c r="H307" i="7"/>
  <c r="G307" i="7"/>
  <c r="H306" i="7"/>
  <c r="G306" i="7"/>
  <c r="H305" i="7"/>
  <c r="G305" i="7"/>
  <c r="H304" i="7"/>
  <c r="G304" i="7"/>
  <c r="H303" i="7"/>
  <c r="G303" i="7"/>
  <c r="H302" i="7"/>
  <c r="G302" i="7"/>
  <c r="H301" i="7"/>
  <c r="G301" i="7"/>
  <c r="H300" i="7"/>
  <c r="G300" i="7"/>
  <c r="H299" i="7"/>
  <c r="G299" i="7"/>
  <c r="H298" i="7"/>
  <c r="G298" i="7"/>
  <c r="H297" i="7"/>
  <c r="G297" i="7"/>
  <c r="H296" i="7"/>
  <c r="G296" i="7"/>
  <c r="H295" i="7"/>
  <c r="G295" i="7"/>
  <c r="H294" i="7"/>
  <c r="G294" i="7"/>
  <c r="H293" i="7"/>
  <c r="G293" i="7"/>
  <c r="H292" i="7"/>
  <c r="G292" i="7"/>
  <c r="H291" i="7"/>
  <c r="G291" i="7"/>
  <c r="H290" i="7"/>
  <c r="G290" i="7"/>
  <c r="H289" i="7"/>
  <c r="G289" i="7"/>
  <c r="H288" i="7"/>
  <c r="G288" i="7"/>
  <c r="H287" i="7"/>
  <c r="G287" i="7"/>
  <c r="H286" i="7"/>
  <c r="G286" i="7"/>
  <c r="H285" i="7"/>
  <c r="G285" i="7"/>
  <c r="H284" i="7"/>
  <c r="G284" i="7"/>
  <c r="H283" i="7"/>
  <c r="G283" i="7"/>
  <c r="H282" i="7"/>
  <c r="G282" i="7"/>
  <c r="H281" i="7"/>
  <c r="G281" i="7"/>
  <c r="H280" i="7"/>
  <c r="G280" i="7"/>
  <c r="H279" i="7"/>
  <c r="G279" i="7"/>
  <c r="H278" i="7"/>
  <c r="G278" i="7"/>
  <c r="H277" i="7"/>
  <c r="G277" i="7"/>
  <c r="H276" i="7"/>
  <c r="G276" i="7"/>
  <c r="H275" i="7"/>
  <c r="G275" i="7"/>
  <c r="H274" i="7"/>
  <c r="G274" i="7"/>
  <c r="H273" i="7"/>
  <c r="G273" i="7"/>
  <c r="H272" i="7"/>
  <c r="G272" i="7"/>
  <c r="H271" i="7"/>
  <c r="G271" i="7"/>
  <c r="H270" i="7"/>
  <c r="G270" i="7"/>
  <c r="H269" i="7"/>
  <c r="G269" i="7"/>
  <c r="H268" i="7"/>
  <c r="G268" i="7"/>
  <c r="H267" i="7"/>
  <c r="G267" i="7"/>
  <c r="H266" i="7"/>
  <c r="G266" i="7"/>
  <c r="H265" i="7"/>
  <c r="G265" i="7"/>
  <c r="H264" i="7"/>
  <c r="G264" i="7"/>
  <c r="H263" i="7"/>
  <c r="G263" i="7"/>
  <c r="H262" i="7"/>
  <c r="G262" i="7"/>
  <c r="H261" i="7"/>
  <c r="G261" i="7"/>
  <c r="H260" i="7"/>
  <c r="G260" i="7"/>
  <c r="H259" i="7"/>
  <c r="G259" i="7"/>
  <c r="H258" i="7"/>
  <c r="G258" i="7"/>
  <c r="H257" i="7"/>
  <c r="G257" i="7"/>
  <c r="H256" i="7"/>
  <c r="G256" i="7"/>
  <c r="H255" i="7"/>
  <c r="G255" i="7"/>
  <c r="H254" i="7"/>
  <c r="G254" i="7"/>
  <c r="H253" i="7"/>
  <c r="G253" i="7"/>
  <c r="H252" i="7"/>
  <c r="G252" i="7"/>
  <c r="H251" i="7"/>
  <c r="G251" i="7"/>
  <c r="H250" i="7"/>
  <c r="G250" i="7"/>
  <c r="H249" i="7"/>
  <c r="G249" i="7"/>
  <c r="H248" i="7"/>
  <c r="G248" i="7"/>
  <c r="H247" i="7"/>
  <c r="G247" i="7"/>
  <c r="H246" i="7"/>
  <c r="G246" i="7"/>
  <c r="H245" i="7"/>
  <c r="G245" i="7"/>
  <c r="H244" i="7"/>
  <c r="G244" i="7"/>
  <c r="H243" i="7"/>
  <c r="G243" i="7"/>
  <c r="H242" i="7"/>
  <c r="G242" i="7"/>
  <c r="H241" i="7"/>
  <c r="G241" i="7"/>
  <c r="H240" i="7"/>
  <c r="G240" i="7"/>
  <c r="H239" i="7"/>
  <c r="G239" i="7"/>
  <c r="H238" i="7"/>
  <c r="G238" i="7"/>
  <c r="H237" i="7"/>
  <c r="G237" i="7"/>
  <c r="H236" i="7"/>
  <c r="G236" i="7"/>
  <c r="H235" i="7"/>
  <c r="G235" i="7"/>
  <c r="H234" i="7"/>
  <c r="G234" i="7"/>
  <c r="H233" i="7"/>
  <c r="G233" i="7"/>
  <c r="H232" i="7"/>
  <c r="G232" i="7"/>
  <c r="H231" i="7"/>
  <c r="G231" i="7"/>
  <c r="H230" i="7"/>
  <c r="G230" i="7"/>
  <c r="H229" i="7"/>
  <c r="G229" i="7"/>
  <c r="H228" i="7"/>
  <c r="G228" i="7"/>
  <c r="H227" i="7"/>
  <c r="G227" i="7"/>
  <c r="H226" i="7"/>
  <c r="G226" i="7"/>
  <c r="H225" i="7"/>
  <c r="G225" i="7"/>
  <c r="H224" i="7"/>
  <c r="G224" i="7"/>
  <c r="H223" i="7"/>
  <c r="G223" i="7"/>
  <c r="H222" i="7"/>
  <c r="G222" i="7"/>
  <c r="H221" i="7"/>
  <c r="G221" i="7"/>
  <c r="H220" i="7"/>
  <c r="G220" i="7"/>
  <c r="H219" i="7"/>
  <c r="G219" i="7"/>
  <c r="H218" i="7"/>
  <c r="G218" i="7"/>
  <c r="H217" i="7"/>
  <c r="G217" i="7"/>
  <c r="H216" i="7"/>
  <c r="G216" i="7"/>
  <c r="H215" i="7"/>
  <c r="G215" i="7"/>
  <c r="H214" i="7"/>
  <c r="G214" i="7"/>
  <c r="H213" i="7"/>
  <c r="G213" i="7"/>
  <c r="H212" i="7"/>
  <c r="G212" i="7"/>
  <c r="H211" i="7"/>
  <c r="G211" i="7"/>
  <c r="H210" i="7"/>
  <c r="G210" i="7"/>
  <c r="H209" i="7"/>
  <c r="G209" i="7"/>
  <c r="H208" i="7"/>
  <c r="G208" i="7"/>
  <c r="H207" i="7"/>
  <c r="G207" i="7"/>
  <c r="H206" i="7"/>
  <c r="G206" i="7"/>
  <c r="H205" i="7"/>
  <c r="G205" i="7"/>
  <c r="H204" i="7"/>
  <c r="G204" i="7"/>
  <c r="H203" i="7"/>
  <c r="G203" i="7"/>
  <c r="H202" i="7"/>
  <c r="G202" i="7"/>
  <c r="H201" i="7"/>
  <c r="G201" i="7"/>
  <c r="H200" i="7"/>
  <c r="G200" i="7"/>
  <c r="H199" i="7"/>
  <c r="G199" i="7"/>
  <c r="H198" i="7"/>
  <c r="G198" i="7"/>
  <c r="H197" i="7"/>
  <c r="G197" i="7"/>
  <c r="H196" i="7"/>
  <c r="G196" i="7"/>
  <c r="H195" i="7"/>
  <c r="G195" i="7"/>
  <c r="H194" i="7"/>
  <c r="G194" i="7"/>
  <c r="H193" i="7"/>
  <c r="G193" i="7"/>
  <c r="H192" i="7"/>
  <c r="G192" i="7"/>
  <c r="H191" i="7"/>
  <c r="G191" i="7"/>
  <c r="H190" i="7"/>
  <c r="G190" i="7"/>
  <c r="H189" i="7"/>
  <c r="G189" i="7"/>
  <c r="H188" i="7"/>
  <c r="G188" i="7"/>
  <c r="H187" i="7"/>
  <c r="G187" i="7"/>
  <c r="H186" i="7"/>
  <c r="G186" i="7"/>
  <c r="H185" i="7"/>
  <c r="G185" i="7"/>
  <c r="H184" i="7"/>
  <c r="G184" i="7"/>
  <c r="H183" i="7"/>
  <c r="G183" i="7"/>
  <c r="H182" i="7"/>
  <c r="G182" i="7"/>
  <c r="H181" i="7"/>
  <c r="G181" i="7"/>
  <c r="H180" i="7"/>
  <c r="G180" i="7"/>
  <c r="H179" i="7"/>
  <c r="G179" i="7"/>
  <c r="H178" i="7"/>
  <c r="G178" i="7"/>
  <c r="H177" i="7"/>
  <c r="G177" i="7"/>
  <c r="H176" i="7"/>
  <c r="G176" i="7"/>
  <c r="H175" i="7"/>
  <c r="G175" i="7"/>
  <c r="H174" i="7"/>
  <c r="G174" i="7"/>
  <c r="H173" i="7"/>
  <c r="G173" i="7"/>
  <c r="H172" i="7"/>
  <c r="G172" i="7"/>
  <c r="H171" i="7"/>
  <c r="G171" i="7"/>
  <c r="H170" i="7"/>
  <c r="G170" i="7"/>
  <c r="H169" i="7"/>
  <c r="G169" i="7"/>
  <c r="H168" i="7"/>
  <c r="G168" i="7"/>
  <c r="H167" i="7"/>
  <c r="G167" i="7"/>
  <c r="H166" i="7"/>
  <c r="G166" i="7"/>
  <c r="H165" i="7"/>
  <c r="G165" i="7"/>
  <c r="H164" i="7"/>
  <c r="G164" i="7"/>
  <c r="H163" i="7"/>
  <c r="G163" i="7"/>
  <c r="H162" i="7"/>
  <c r="G162" i="7"/>
  <c r="H161" i="7"/>
  <c r="G161" i="7"/>
  <c r="H160" i="7"/>
  <c r="G160" i="7"/>
  <c r="H159" i="7"/>
  <c r="G159" i="7"/>
  <c r="H158" i="7"/>
  <c r="G158" i="7"/>
  <c r="H157" i="7"/>
  <c r="G157" i="7"/>
  <c r="H156" i="7"/>
  <c r="G156" i="7"/>
  <c r="H155" i="7"/>
  <c r="G155" i="7"/>
  <c r="H154" i="7"/>
  <c r="G154" i="7"/>
  <c r="H153" i="7"/>
  <c r="G153" i="7"/>
  <c r="H152" i="7"/>
  <c r="G152" i="7"/>
  <c r="H151" i="7"/>
  <c r="G151" i="7"/>
  <c r="H150" i="7"/>
  <c r="G150" i="7"/>
  <c r="H149" i="7"/>
  <c r="G149" i="7"/>
  <c r="H148" i="7"/>
  <c r="G148" i="7"/>
  <c r="H147" i="7"/>
  <c r="G147" i="7"/>
  <c r="H146" i="7"/>
  <c r="G146" i="7"/>
  <c r="H145" i="7"/>
  <c r="G145" i="7"/>
  <c r="H144" i="7"/>
  <c r="G144" i="7"/>
  <c r="H143" i="7"/>
  <c r="G143" i="7"/>
  <c r="H142" i="7"/>
  <c r="G142" i="7"/>
  <c r="H141" i="7"/>
  <c r="G141" i="7"/>
  <c r="H140" i="7"/>
  <c r="G140" i="7"/>
  <c r="H139" i="7"/>
  <c r="G139" i="7"/>
  <c r="H138" i="7"/>
  <c r="G138" i="7"/>
  <c r="H137" i="7"/>
  <c r="G137" i="7"/>
  <c r="H136" i="7"/>
  <c r="G136" i="7"/>
  <c r="H135" i="7"/>
  <c r="G135" i="7"/>
  <c r="H134" i="7"/>
  <c r="G134" i="7"/>
  <c r="H133" i="7"/>
  <c r="G133" i="7"/>
  <c r="H132" i="7"/>
  <c r="G132" i="7"/>
  <c r="H131" i="7"/>
  <c r="G131" i="7"/>
  <c r="H130" i="7"/>
  <c r="G130" i="7"/>
  <c r="H129" i="7"/>
  <c r="G129" i="7"/>
  <c r="H128" i="7"/>
  <c r="G128" i="7"/>
  <c r="H127" i="7"/>
  <c r="G127" i="7"/>
  <c r="H126" i="7"/>
  <c r="G126" i="7"/>
  <c r="H125" i="7"/>
  <c r="G125" i="7"/>
  <c r="H124" i="7"/>
  <c r="G124" i="7"/>
  <c r="H123" i="7"/>
  <c r="G123" i="7"/>
  <c r="H122" i="7"/>
  <c r="G122" i="7"/>
  <c r="H121" i="7"/>
  <c r="G121" i="7"/>
  <c r="H120" i="7"/>
  <c r="G120" i="7"/>
  <c r="H119" i="7"/>
  <c r="G119" i="7"/>
  <c r="H118" i="7"/>
  <c r="G118" i="7"/>
  <c r="H117" i="7"/>
  <c r="G117" i="7"/>
  <c r="H116" i="7"/>
  <c r="G116" i="7"/>
  <c r="H115" i="7"/>
  <c r="G115" i="7"/>
  <c r="H114" i="7"/>
  <c r="G114" i="7"/>
  <c r="H113" i="7"/>
  <c r="G113" i="7"/>
  <c r="H112" i="7"/>
  <c r="G112" i="7"/>
  <c r="H111" i="7"/>
  <c r="G111" i="7"/>
  <c r="H110" i="7"/>
  <c r="G110" i="7"/>
  <c r="H109" i="7"/>
  <c r="G109" i="7"/>
  <c r="H108" i="7"/>
  <c r="G108" i="7"/>
  <c r="H107" i="7"/>
  <c r="G107" i="7"/>
  <c r="H106" i="7"/>
  <c r="G106" i="7"/>
  <c r="H105" i="7"/>
  <c r="G105" i="7"/>
  <c r="H104" i="7"/>
  <c r="G104" i="7"/>
  <c r="H103" i="7"/>
  <c r="G103" i="7"/>
  <c r="H102" i="7"/>
  <c r="G102" i="7"/>
  <c r="H101" i="7"/>
  <c r="G101" i="7"/>
  <c r="H100" i="7"/>
  <c r="G100" i="7"/>
  <c r="H99" i="7"/>
  <c r="G99" i="7"/>
  <c r="H98" i="7"/>
  <c r="G98" i="7"/>
  <c r="H97" i="7"/>
  <c r="G97" i="7"/>
  <c r="H96" i="7"/>
  <c r="G96" i="7"/>
  <c r="H95" i="7"/>
  <c r="G95" i="7"/>
  <c r="H94" i="7"/>
  <c r="G94" i="7"/>
  <c r="H93" i="7"/>
  <c r="G93" i="7"/>
  <c r="H92" i="7"/>
  <c r="G92" i="7"/>
  <c r="H91" i="7"/>
  <c r="G91" i="7"/>
  <c r="H90" i="7"/>
  <c r="G90" i="7"/>
  <c r="H89" i="7"/>
  <c r="G89" i="7"/>
  <c r="H88" i="7"/>
  <c r="G88" i="7"/>
  <c r="H87" i="7"/>
  <c r="G87" i="7"/>
  <c r="H86" i="7"/>
  <c r="G86" i="7"/>
  <c r="H85" i="7"/>
  <c r="G85" i="7"/>
  <c r="H84" i="7"/>
  <c r="G84" i="7"/>
  <c r="H83" i="7"/>
  <c r="G83" i="7"/>
  <c r="H82" i="7"/>
  <c r="G82" i="7"/>
  <c r="H81" i="7"/>
  <c r="G81" i="7"/>
  <c r="H80" i="7"/>
  <c r="G80" i="7"/>
  <c r="H79" i="7"/>
  <c r="G79" i="7"/>
  <c r="H78" i="7"/>
  <c r="G78" i="7"/>
  <c r="H77" i="7"/>
  <c r="G77" i="7"/>
  <c r="H76" i="7"/>
  <c r="G76" i="7"/>
  <c r="H75" i="7"/>
  <c r="G75" i="7"/>
  <c r="H74" i="7"/>
  <c r="G74" i="7"/>
  <c r="H73" i="7"/>
  <c r="G73" i="7"/>
  <c r="H72" i="7"/>
  <c r="G72" i="7"/>
  <c r="H71" i="7"/>
  <c r="G71" i="7"/>
  <c r="H70" i="7"/>
  <c r="G70" i="7"/>
  <c r="H69" i="7"/>
  <c r="G69" i="7"/>
  <c r="H68" i="7"/>
  <c r="G68" i="7"/>
  <c r="H67" i="7"/>
  <c r="G67" i="7"/>
  <c r="H66" i="7"/>
  <c r="G66" i="7"/>
  <c r="H65" i="7"/>
  <c r="G65" i="7"/>
  <c r="H64" i="7"/>
  <c r="G64" i="7"/>
  <c r="H63" i="7"/>
  <c r="G63" i="7"/>
  <c r="H62" i="7"/>
  <c r="G62" i="7"/>
  <c r="H61" i="7"/>
  <c r="G61" i="7"/>
  <c r="H60" i="7"/>
  <c r="G60" i="7"/>
  <c r="H59" i="7"/>
  <c r="G59" i="7"/>
  <c r="H58" i="7"/>
  <c r="G58" i="7"/>
  <c r="H57" i="7"/>
  <c r="G57" i="7"/>
  <c r="H56" i="7"/>
  <c r="G56" i="7"/>
  <c r="H55" i="7"/>
  <c r="G55" i="7"/>
  <c r="H54" i="7"/>
  <c r="G54" i="7"/>
  <c r="H53" i="7"/>
  <c r="G53" i="7"/>
  <c r="H52" i="7"/>
  <c r="G52" i="7"/>
  <c r="H51" i="7"/>
  <c r="G51" i="7"/>
  <c r="H50" i="7"/>
  <c r="G50" i="7"/>
  <c r="H49" i="7"/>
  <c r="G49" i="7"/>
  <c r="H48" i="7"/>
  <c r="G48" i="7"/>
  <c r="H47" i="7"/>
  <c r="G47" i="7"/>
  <c r="H46" i="7"/>
  <c r="G46" i="7"/>
  <c r="H45" i="7"/>
  <c r="G45" i="7"/>
  <c r="H44" i="7"/>
  <c r="G44" i="7"/>
  <c r="H43" i="7"/>
  <c r="G43" i="7"/>
  <c r="H42" i="7"/>
  <c r="G42" i="7"/>
  <c r="H41" i="7"/>
  <c r="G41" i="7"/>
  <c r="H40" i="7"/>
  <c r="G40" i="7"/>
  <c r="H39" i="7"/>
  <c r="G39" i="7"/>
  <c r="H38" i="7"/>
  <c r="G38" i="7"/>
  <c r="H37" i="7"/>
  <c r="G37" i="7"/>
  <c r="H36" i="7"/>
  <c r="G36" i="7"/>
  <c r="H35" i="7"/>
  <c r="G35" i="7"/>
  <c r="H34" i="7"/>
  <c r="G34" i="7"/>
  <c r="H33" i="7"/>
  <c r="G33" i="7"/>
  <c r="H32" i="7"/>
  <c r="G32" i="7"/>
  <c r="H31" i="7"/>
  <c r="G31" i="7"/>
  <c r="H30" i="7"/>
  <c r="G30" i="7"/>
  <c r="H29" i="7"/>
  <c r="G29" i="7"/>
  <c r="H28" i="7"/>
  <c r="G28" i="7"/>
  <c r="H27" i="7"/>
  <c r="G27" i="7"/>
  <c r="H26" i="7"/>
  <c r="G26" i="7"/>
  <c r="H25" i="7"/>
  <c r="G25" i="7"/>
  <c r="H24" i="7"/>
  <c r="G24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H15" i="7"/>
  <c r="G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H2" i="7"/>
  <c r="G2" i="7"/>
  <c r="H1781" i="6"/>
  <c r="G1781" i="6"/>
  <c r="H1780" i="6"/>
  <c r="G1780" i="6"/>
  <c r="H1779" i="6"/>
  <c r="G1779" i="6"/>
  <c r="H1778" i="6"/>
  <c r="G1778" i="6"/>
  <c r="H1777" i="6"/>
  <c r="G1777" i="6"/>
  <c r="H1776" i="6"/>
  <c r="G1776" i="6"/>
  <c r="H1775" i="6"/>
  <c r="G1775" i="6"/>
  <c r="H1774" i="6"/>
  <c r="G1774" i="6"/>
  <c r="H1773" i="6"/>
  <c r="G1773" i="6"/>
  <c r="H1772" i="6"/>
  <c r="G1772" i="6"/>
  <c r="H1771" i="6"/>
  <c r="G1771" i="6"/>
  <c r="H1770" i="6"/>
  <c r="G1770" i="6"/>
  <c r="H1769" i="6"/>
  <c r="G1769" i="6"/>
  <c r="H1768" i="6"/>
  <c r="G1768" i="6"/>
  <c r="H1767" i="6"/>
  <c r="G1767" i="6"/>
  <c r="H1766" i="6"/>
  <c r="G1766" i="6"/>
  <c r="H1765" i="6"/>
  <c r="G1765" i="6"/>
  <c r="H1764" i="6"/>
  <c r="G1764" i="6"/>
  <c r="H1763" i="6"/>
  <c r="G1763" i="6"/>
  <c r="H1762" i="6"/>
  <c r="G1762" i="6"/>
  <c r="H1761" i="6"/>
  <c r="G1761" i="6"/>
  <c r="H1760" i="6"/>
  <c r="G1760" i="6"/>
  <c r="H1759" i="6"/>
  <c r="G1759" i="6"/>
  <c r="H1758" i="6"/>
  <c r="G1758" i="6"/>
  <c r="H1757" i="6"/>
  <c r="G1757" i="6"/>
  <c r="H1756" i="6"/>
  <c r="G1756" i="6"/>
  <c r="H1755" i="6"/>
  <c r="G1755" i="6"/>
  <c r="H1754" i="6"/>
  <c r="G1754" i="6"/>
  <c r="H1753" i="6"/>
  <c r="G1753" i="6"/>
  <c r="H1752" i="6"/>
  <c r="G1752" i="6"/>
  <c r="H1751" i="6"/>
  <c r="G1751" i="6"/>
  <c r="H1750" i="6"/>
  <c r="G1750" i="6"/>
  <c r="H1749" i="6"/>
  <c r="G1749" i="6"/>
  <c r="H1748" i="6"/>
  <c r="G1748" i="6"/>
  <c r="H1747" i="6"/>
  <c r="G1747" i="6"/>
  <c r="H1746" i="6"/>
  <c r="G1746" i="6"/>
  <c r="H1745" i="6"/>
  <c r="G1745" i="6"/>
  <c r="H1744" i="6"/>
  <c r="G1744" i="6"/>
  <c r="H1743" i="6"/>
  <c r="G1743" i="6"/>
  <c r="H1742" i="6"/>
  <c r="G1742" i="6"/>
  <c r="H1741" i="6"/>
  <c r="G1741" i="6"/>
  <c r="H1740" i="6"/>
  <c r="G1740" i="6"/>
  <c r="H1739" i="6"/>
  <c r="G1739" i="6"/>
  <c r="H1738" i="6"/>
  <c r="G1738" i="6"/>
  <c r="H1737" i="6"/>
  <c r="G1737" i="6"/>
  <c r="H1736" i="6"/>
  <c r="G1736" i="6"/>
  <c r="H1735" i="6"/>
  <c r="G1735" i="6"/>
  <c r="H1734" i="6"/>
  <c r="G1734" i="6"/>
  <c r="H1733" i="6"/>
  <c r="G1733" i="6"/>
  <c r="H1732" i="6"/>
  <c r="G1732" i="6"/>
  <c r="H1731" i="6"/>
  <c r="G1731" i="6"/>
  <c r="H1730" i="6"/>
  <c r="G1730" i="6"/>
  <c r="H1729" i="6"/>
  <c r="G1729" i="6"/>
  <c r="H1728" i="6"/>
  <c r="G1728" i="6"/>
  <c r="H1727" i="6"/>
  <c r="G1727" i="6"/>
  <c r="H1726" i="6"/>
  <c r="G1726" i="6"/>
  <c r="H1725" i="6"/>
  <c r="G1725" i="6"/>
  <c r="H1724" i="6"/>
  <c r="G1724" i="6"/>
  <c r="H1723" i="6"/>
  <c r="G1723" i="6"/>
  <c r="H1722" i="6"/>
  <c r="G1722" i="6"/>
  <c r="H1721" i="6"/>
  <c r="G1721" i="6"/>
  <c r="H1720" i="6"/>
  <c r="G1720" i="6"/>
  <c r="H1719" i="6"/>
  <c r="G1719" i="6"/>
  <c r="H1718" i="6"/>
  <c r="G1718" i="6"/>
  <c r="H1717" i="6"/>
  <c r="G1717" i="6"/>
  <c r="H1716" i="6"/>
  <c r="G1716" i="6"/>
  <c r="H1715" i="6"/>
  <c r="G1715" i="6"/>
  <c r="H1714" i="6"/>
  <c r="G1714" i="6"/>
  <c r="H1713" i="6"/>
  <c r="G1713" i="6"/>
  <c r="H1712" i="6"/>
  <c r="G1712" i="6"/>
  <c r="H1711" i="6"/>
  <c r="G1711" i="6"/>
  <c r="H1710" i="6"/>
  <c r="G1710" i="6"/>
  <c r="H1709" i="6"/>
  <c r="G1709" i="6"/>
  <c r="H1708" i="6"/>
  <c r="G1708" i="6"/>
  <c r="H1707" i="6"/>
  <c r="G1707" i="6"/>
  <c r="H1706" i="6"/>
  <c r="G1706" i="6"/>
  <c r="H1705" i="6"/>
  <c r="G1705" i="6"/>
  <c r="H1704" i="6"/>
  <c r="G1704" i="6"/>
  <c r="H1703" i="6"/>
  <c r="G1703" i="6"/>
  <c r="H1702" i="6"/>
  <c r="G1702" i="6"/>
  <c r="H1701" i="6"/>
  <c r="G1701" i="6"/>
  <c r="H1700" i="6"/>
  <c r="G1700" i="6"/>
  <c r="H1699" i="6"/>
  <c r="G1699" i="6"/>
  <c r="H1698" i="6"/>
  <c r="G1698" i="6"/>
  <c r="H1697" i="6"/>
  <c r="G1697" i="6"/>
  <c r="H1696" i="6"/>
  <c r="G1696" i="6"/>
  <c r="H1695" i="6"/>
  <c r="G1695" i="6"/>
  <c r="H1694" i="6"/>
  <c r="G1694" i="6"/>
  <c r="H1693" i="6"/>
  <c r="G1693" i="6"/>
  <c r="H1692" i="6"/>
  <c r="G1692" i="6"/>
  <c r="H1691" i="6"/>
  <c r="G1691" i="6"/>
  <c r="H1690" i="6"/>
  <c r="G1690" i="6"/>
  <c r="H1689" i="6"/>
  <c r="G1689" i="6"/>
  <c r="H1688" i="6"/>
  <c r="G1688" i="6"/>
  <c r="H1687" i="6"/>
  <c r="G1687" i="6"/>
  <c r="H1686" i="6"/>
  <c r="G1686" i="6"/>
  <c r="H1685" i="6"/>
  <c r="G1685" i="6"/>
  <c r="H1684" i="6"/>
  <c r="G1684" i="6"/>
  <c r="H1683" i="6"/>
  <c r="G1683" i="6"/>
  <c r="H1682" i="6"/>
  <c r="G1682" i="6"/>
  <c r="H1681" i="6"/>
  <c r="G1681" i="6"/>
  <c r="H1680" i="6"/>
  <c r="G1680" i="6"/>
  <c r="H1679" i="6"/>
  <c r="G1679" i="6"/>
  <c r="H1678" i="6"/>
  <c r="G1678" i="6"/>
  <c r="H1677" i="6"/>
  <c r="G1677" i="6"/>
  <c r="H1676" i="6"/>
  <c r="G1676" i="6"/>
  <c r="H1675" i="6"/>
  <c r="G1675" i="6"/>
  <c r="H1674" i="6"/>
  <c r="G1674" i="6"/>
  <c r="H1673" i="6"/>
  <c r="G1673" i="6"/>
  <c r="H1672" i="6"/>
  <c r="G1672" i="6"/>
  <c r="H1671" i="6"/>
  <c r="G1671" i="6"/>
  <c r="H1670" i="6"/>
  <c r="G1670" i="6"/>
  <c r="H1669" i="6"/>
  <c r="G1669" i="6"/>
  <c r="H1668" i="6"/>
  <c r="G1668" i="6"/>
  <c r="H1667" i="6"/>
  <c r="G1667" i="6"/>
  <c r="H1666" i="6"/>
  <c r="G1666" i="6"/>
  <c r="H1665" i="6"/>
  <c r="G1665" i="6"/>
  <c r="H1664" i="6"/>
  <c r="G1664" i="6"/>
  <c r="H1663" i="6"/>
  <c r="G1663" i="6"/>
  <c r="H1662" i="6"/>
  <c r="G1662" i="6"/>
  <c r="H1661" i="6"/>
  <c r="G1661" i="6"/>
  <c r="H1660" i="6"/>
  <c r="G1660" i="6"/>
  <c r="H1659" i="6"/>
  <c r="G1659" i="6"/>
  <c r="H1658" i="6"/>
  <c r="G1658" i="6"/>
  <c r="H1657" i="6"/>
  <c r="G1657" i="6"/>
  <c r="H1656" i="6"/>
  <c r="G1656" i="6"/>
  <c r="H1655" i="6"/>
  <c r="G1655" i="6"/>
  <c r="H1654" i="6"/>
  <c r="G1654" i="6"/>
  <c r="H1653" i="6"/>
  <c r="G1653" i="6"/>
  <c r="H1652" i="6"/>
  <c r="G1652" i="6"/>
  <c r="H1651" i="6"/>
  <c r="G1651" i="6"/>
  <c r="H1650" i="6"/>
  <c r="G1650" i="6"/>
  <c r="H1649" i="6"/>
  <c r="G1649" i="6"/>
  <c r="H1648" i="6"/>
  <c r="G1648" i="6"/>
  <c r="H1647" i="6"/>
  <c r="G1647" i="6"/>
  <c r="H1646" i="6"/>
  <c r="G1646" i="6"/>
  <c r="H1645" i="6"/>
  <c r="G1645" i="6"/>
  <c r="H1644" i="6"/>
  <c r="G1644" i="6"/>
  <c r="H1643" i="6"/>
  <c r="G1643" i="6"/>
  <c r="H1642" i="6"/>
  <c r="G1642" i="6"/>
  <c r="H1641" i="6"/>
  <c r="G1641" i="6"/>
  <c r="H1640" i="6"/>
  <c r="G1640" i="6"/>
  <c r="H1639" i="6"/>
  <c r="G1639" i="6"/>
  <c r="H1638" i="6"/>
  <c r="G1638" i="6"/>
  <c r="H1637" i="6"/>
  <c r="G1637" i="6"/>
  <c r="H1636" i="6"/>
  <c r="G1636" i="6"/>
  <c r="H1635" i="6"/>
  <c r="G1635" i="6"/>
  <c r="H1634" i="6"/>
  <c r="G1634" i="6"/>
  <c r="H1633" i="6"/>
  <c r="G1633" i="6"/>
  <c r="H1632" i="6"/>
  <c r="G1632" i="6"/>
  <c r="H1631" i="6"/>
  <c r="G1631" i="6"/>
  <c r="H1630" i="6"/>
  <c r="G1630" i="6"/>
  <c r="H1629" i="6"/>
  <c r="G1629" i="6"/>
  <c r="H1628" i="6"/>
  <c r="G1628" i="6"/>
  <c r="H1627" i="6"/>
  <c r="G1627" i="6"/>
  <c r="H1626" i="6"/>
  <c r="G1626" i="6"/>
  <c r="H1625" i="6"/>
  <c r="G1625" i="6"/>
  <c r="H1624" i="6"/>
  <c r="G1624" i="6"/>
  <c r="H1623" i="6"/>
  <c r="G1623" i="6"/>
  <c r="H1622" i="6"/>
  <c r="G1622" i="6"/>
  <c r="H1621" i="6"/>
  <c r="G1621" i="6"/>
  <c r="H1620" i="6"/>
  <c r="G1620" i="6"/>
  <c r="H1619" i="6"/>
  <c r="G1619" i="6"/>
  <c r="H1618" i="6"/>
  <c r="G1618" i="6"/>
  <c r="H1617" i="6"/>
  <c r="G1617" i="6"/>
  <c r="H1616" i="6"/>
  <c r="G1616" i="6"/>
  <c r="H1615" i="6"/>
  <c r="G1615" i="6"/>
  <c r="H1614" i="6"/>
  <c r="G1614" i="6"/>
  <c r="H1613" i="6"/>
  <c r="G1613" i="6"/>
  <c r="H1612" i="6"/>
  <c r="G1612" i="6"/>
  <c r="H1611" i="6"/>
  <c r="G1611" i="6"/>
  <c r="H1610" i="6"/>
  <c r="G1610" i="6"/>
  <c r="H1609" i="6"/>
  <c r="G1609" i="6"/>
  <c r="H1608" i="6"/>
  <c r="G1608" i="6"/>
  <c r="H1607" i="6"/>
  <c r="G1607" i="6"/>
  <c r="H1606" i="6"/>
  <c r="G1606" i="6"/>
  <c r="H1605" i="6"/>
  <c r="G1605" i="6"/>
  <c r="H1604" i="6"/>
  <c r="G1604" i="6"/>
  <c r="H1603" i="6"/>
  <c r="G1603" i="6"/>
  <c r="H1602" i="6"/>
  <c r="G1602" i="6"/>
  <c r="H1601" i="6"/>
  <c r="G1601" i="6"/>
  <c r="H1600" i="6"/>
  <c r="G1600" i="6"/>
  <c r="H1599" i="6"/>
  <c r="G1599" i="6"/>
  <c r="H1598" i="6"/>
  <c r="G1598" i="6"/>
  <c r="H1597" i="6"/>
  <c r="G1597" i="6"/>
  <c r="H1596" i="6"/>
  <c r="G1596" i="6"/>
  <c r="H1595" i="6"/>
  <c r="G1595" i="6"/>
  <c r="H1594" i="6"/>
  <c r="G1594" i="6"/>
  <c r="H1593" i="6"/>
  <c r="G1593" i="6"/>
  <c r="H1592" i="6"/>
  <c r="G1592" i="6"/>
  <c r="H1591" i="6"/>
  <c r="G1591" i="6"/>
  <c r="H1590" i="6"/>
  <c r="G1590" i="6"/>
  <c r="H1589" i="6"/>
  <c r="G1589" i="6"/>
  <c r="H1588" i="6"/>
  <c r="G1588" i="6"/>
  <c r="H1587" i="6"/>
  <c r="G1587" i="6"/>
  <c r="H1586" i="6"/>
  <c r="G1586" i="6"/>
  <c r="H1585" i="6"/>
  <c r="G1585" i="6"/>
  <c r="H1584" i="6"/>
  <c r="G1584" i="6"/>
  <c r="H1583" i="6"/>
  <c r="G1583" i="6"/>
  <c r="H1582" i="6"/>
  <c r="G1582" i="6"/>
  <c r="H1581" i="6"/>
  <c r="G1581" i="6"/>
  <c r="H1580" i="6"/>
  <c r="G1580" i="6"/>
  <c r="H1579" i="6"/>
  <c r="G1579" i="6"/>
  <c r="H1578" i="6"/>
  <c r="G1578" i="6"/>
  <c r="H1577" i="6"/>
  <c r="G1577" i="6"/>
  <c r="H1576" i="6"/>
  <c r="G1576" i="6"/>
  <c r="H1575" i="6"/>
  <c r="G1575" i="6"/>
  <c r="H1574" i="6"/>
  <c r="G1574" i="6"/>
  <c r="H1573" i="6"/>
  <c r="G1573" i="6"/>
  <c r="H1572" i="6"/>
  <c r="G1572" i="6"/>
  <c r="H1571" i="6"/>
  <c r="G1571" i="6"/>
  <c r="H1570" i="6"/>
  <c r="G1570" i="6"/>
  <c r="H1569" i="6"/>
  <c r="G1569" i="6"/>
  <c r="H1568" i="6"/>
  <c r="G1568" i="6"/>
  <c r="H1567" i="6"/>
  <c r="G1567" i="6"/>
  <c r="H1566" i="6"/>
  <c r="G1566" i="6"/>
  <c r="H1565" i="6"/>
  <c r="G1565" i="6"/>
  <c r="H1564" i="6"/>
  <c r="G1564" i="6"/>
  <c r="H1563" i="6"/>
  <c r="G1563" i="6"/>
  <c r="H1562" i="6"/>
  <c r="G1562" i="6"/>
  <c r="H1561" i="6"/>
  <c r="G1561" i="6"/>
  <c r="H1560" i="6"/>
  <c r="G1560" i="6"/>
  <c r="H1559" i="6"/>
  <c r="G1559" i="6"/>
  <c r="H1558" i="6"/>
  <c r="G1558" i="6"/>
  <c r="H1557" i="6"/>
  <c r="G1557" i="6"/>
  <c r="H1556" i="6"/>
  <c r="G1556" i="6"/>
  <c r="H1555" i="6"/>
  <c r="G1555" i="6"/>
  <c r="H1554" i="6"/>
  <c r="G1554" i="6"/>
  <c r="H1553" i="6"/>
  <c r="G1553" i="6"/>
  <c r="H1552" i="6"/>
  <c r="G1552" i="6"/>
  <c r="H1551" i="6"/>
  <c r="G1551" i="6"/>
  <c r="H1550" i="6"/>
  <c r="G1550" i="6"/>
  <c r="H1549" i="6"/>
  <c r="G1549" i="6"/>
  <c r="H1548" i="6"/>
  <c r="G1548" i="6"/>
  <c r="H1547" i="6"/>
  <c r="G1547" i="6"/>
  <c r="H1546" i="6"/>
  <c r="G1546" i="6"/>
  <c r="H1545" i="6"/>
  <c r="G1545" i="6"/>
  <c r="H1544" i="6"/>
  <c r="G1544" i="6"/>
  <c r="H1543" i="6"/>
  <c r="G1543" i="6"/>
  <c r="H1542" i="6"/>
  <c r="G1542" i="6"/>
  <c r="H1541" i="6"/>
  <c r="G1541" i="6"/>
  <c r="H1540" i="6"/>
  <c r="G1540" i="6"/>
  <c r="H1539" i="6"/>
  <c r="G1539" i="6"/>
  <c r="H1538" i="6"/>
  <c r="G1538" i="6"/>
  <c r="H1537" i="6"/>
  <c r="G1537" i="6"/>
  <c r="H1536" i="6"/>
  <c r="G1536" i="6"/>
  <c r="H1535" i="6"/>
  <c r="G1535" i="6"/>
  <c r="H1534" i="6"/>
  <c r="G1534" i="6"/>
  <c r="H1533" i="6"/>
  <c r="G1533" i="6"/>
  <c r="H1532" i="6"/>
  <c r="G1532" i="6"/>
  <c r="H1531" i="6"/>
  <c r="G1531" i="6"/>
  <c r="H1530" i="6"/>
  <c r="G1530" i="6"/>
  <c r="H1529" i="6"/>
  <c r="G1529" i="6"/>
  <c r="H1528" i="6"/>
  <c r="G1528" i="6"/>
  <c r="H1527" i="6"/>
  <c r="G1527" i="6"/>
  <c r="H1526" i="6"/>
  <c r="G1526" i="6"/>
  <c r="H1525" i="6"/>
  <c r="G1525" i="6"/>
  <c r="H1524" i="6"/>
  <c r="G1524" i="6"/>
  <c r="H1523" i="6"/>
  <c r="G1523" i="6"/>
  <c r="H1522" i="6"/>
  <c r="G1522" i="6"/>
  <c r="H1521" i="6"/>
  <c r="G1521" i="6"/>
  <c r="H1520" i="6"/>
  <c r="G1520" i="6"/>
  <c r="H1519" i="6"/>
  <c r="G1519" i="6"/>
  <c r="H1518" i="6"/>
  <c r="G1518" i="6"/>
  <c r="H1517" i="6"/>
  <c r="G1517" i="6"/>
  <c r="H1516" i="6"/>
  <c r="G1516" i="6"/>
  <c r="H1515" i="6"/>
  <c r="G1515" i="6"/>
  <c r="H1514" i="6"/>
  <c r="G1514" i="6"/>
  <c r="H1513" i="6"/>
  <c r="G1513" i="6"/>
  <c r="H1512" i="6"/>
  <c r="G1512" i="6"/>
  <c r="H1511" i="6"/>
  <c r="G1511" i="6"/>
  <c r="H1510" i="6"/>
  <c r="G1510" i="6"/>
  <c r="H1509" i="6"/>
  <c r="G1509" i="6"/>
  <c r="H1508" i="6"/>
  <c r="G1508" i="6"/>
  <c r="H1507" i="6"/>
  <c r="G1507" i="6"/>
  <c r="H1506" i="6"/>
  <c r="G1506" i="6"/>
  <c r="H1505" i="6"/>
  <c r="G1505" i="6"/>
  <c r="H1504" i="6"/>
  <c r="G1504" i="6"/>
  <c r="H1503" i="6"/>
  <c r="G1503" i="6"/>
  <c r="H1502" i="6"/>
  <c r="G1502" i="6"/>
  <c r="H1501" i="6"/>
  <c r="G1501" i="6"/>
  <c r="H1500" i="6"/>
  <c r="G1500" i="6"/>
  <c r="H1499" i="6"/>
  <c r="G1499" i="6"/>
  <c r="H1498" i="6"/>
  <c r="G1498" i="6"/>
  <c r="H1497" i="6"/>
  <c r="G1497" i="6"/>
  <c r="H1496" i="6"/>
  <c r="G1496" i="6"/>
  <c r="H1495" i="6"/>
  <c r="G1495" i="6"/>
  <c r="H1494" i="6"/>
  <c r="G1494" i="6"/>
  <c r="H1493" i="6"/>
  <c r="G1493" i="6"/>
  <c r="H1492" i="6"/>
  <c r="G1492" i="6"/>
  <c r="H1491" i="6"/>
  <c r="G1491" i="6"/>
  <c r="H1490" i="6"/>
  <c r="G1490" i="6"/>
  <c r="H1489" i="6"/>
  <c r="G1489" i="6"/>
  <c r="H1488" i="6"/>
  <c r="G1488" i="6"/>
  <c r="H1487" i="6"/>
  <c r="G1487" i="6"/>
  <c r="H1486" i="6"/>
  <c r="G1486" i="6"/>
  <c r="H1485" i="6"/>
  <c r="G1485" i="6"/>
  <c r="H1484" i="6"/>
  <c r="G1484" i="6"/>
  <c r="H1483" i="6"/>
  <c r="G1483" i="6"/>
  <c r="H1482" i="6"/>
  <c r="G1482" i="6"/>
  <c r="H1481" i="6"/>
  <c r="G1481" i="6"/>
  <c r="H1480" i="6"/>
  <c r="G1480" i="6"/>
  <c r="H1479" i="6"/>
  <c r="G1479" i="6"/>
  <c r="H1478" i="6"/>
  <c r="G1478" i="6"/>
  <c r="H1477" i="6"/>
  <c r="G1477" i="6"/>
  <c r="H1476" i="6"/>
  <c r="G1476" i="6"/>
  <c r="H1475" i="6"/>
  <c r="G1475" i="6"/>
  <c r="H1474" i="6"/>
  <c r="G1474" i="6"/>
  <c r="H1473" i="6"/>
  <c r="G1473" i="6"/>
  <c r="H1472" i="6"/>
  <c r="G1472" i="6"/>
  <c r="H1471" i="6"/>
  <c r="G1471" i="6"/>
  <c r="H1470" i="6"/>
  <c r="G1470" i="6"/>
  <c r="H1469" i="6"/>
  <c r="G1469" i="6"/>
  <c r="H1468" i="6"/>
  <c r="G1468" i="6"/>
  <c r="H1467" i="6"/>
  <c r="G1467" i="6"/>
  <c r="H1466" i="6"/>
  <c r="G1466" i="6"/>
  <c r="H1465" i="6"/>
  <c r="G1465" i="6"/>
  <c r="H1464" i="6"/>
  <c r="G1464" i="6"/>
  <c r="H1463" i="6"/>
  <c r="G1463" i="6"/>
  <c r="H1462" i="6"/>
  <c r="G1462" i="6"/>
  <c r="H1461" i="6"/>
  <c r="G1461" i="6"/>
  <c r="H1460" i="6"/>
  <c r="G1460" i="6"/>
  <c r="H1459" i="6"/>
  <c r="G1459" i="6"/>
  <c r="H1458" i="6"/>
  <c r="G1458" i="6"/>
  <c r="H1457" i="6"/>
  <c r="G1457" i="6"/>
  <c r="H1456" i="6"/>
  <c r="G1456" i="6"/>
  <c r="H1455" i="6"/>
  <c r="G1455" i="6"/>
  <c r="H1454" i="6"/>
  <c r="G1454" i="6"/>
  <c r="H1453" i="6"/>
  <c r="G1453" i="6"/>
  <c r="H1452" i="6"/>
  <c r="G1452" i="6"/>
  <c r="H1451" i="6"/>
  <c r="G1451" i="6"/>
  <c r="H1450" i="6"/>
  <c r="G1450" i="6"/>
  <c r="H1449" i="6"/>
  <c r="G1449" i="6"/>
  <c r="H1448" i="6"/>
  <c r="G1448" i="6"/>
  <c r="H1447" i="6"/>
  <c r="G1447" i="6"/>
  <c r="H1446" i="6"/>
  <c r="G1446" i="6"/>
  <c r="H1445" i="6"/>
  <c r="G1445" i="6"/>
  <c r="H1444" i="6"/>
  <c r="G1444" i="6"/>
  <c r="H1443" i="6"/>
  <c r="G1443" i="6"/>
  <c r="H1442" i="6"/>
  <c r="G1442" i="6"/>
  <c r="H1441" i="6"/>
  <c r="G1441" i="6"/>
  <c r="H1440" i="6"/>
  <c r="G1440" i="6"/>
  <c r="H1439" i="6"/>
  <c r="G1439" i="6"/>
  <c r="H1438" i="6"/>
  <c r="G1438" i="6"/>
  <c r="H1437" i="6"/>
  <c r="G1437" i="6"/>
  <c r="H1436" i="6"/>
  <c r="G1436" i="6"/>
  <c r="H1435" i="6"/>
  <c r="G1435" i="6"/>
  <c r="H1434" i="6"/>
  <c r="G1434" i="6"/>
  <c r="H1433" i="6"/>
  <c r="G1433" i="6"/>
  <c r="H1432" i="6"/>
  <c r="G1432" i="6"/>
  <c r="H1431" i="6"/>
  <c r="G1431" i="6"/>
  <c r="H1430" i="6"/>
  <c r="G1430" i="6"/>
  <c r="H1429" i="6"/>
  <c r="G1429" i="6"/>
  <c r="H1428" i="6"/>
  <c r="G1428" i="6"/>
  <c r="H1427" i="6"/>
  <c r="G1427" i="6"/>
  <c r="H1426" i="6"/>
  <c r="G1426" i="6"/>
  <c r="H1425" i="6"/>
  <c r="G1425" i="6"/>
  <c r="H1424" i="6"/>
  <c r="G1424" i="6"/>
  <c r="H1423" i="6"/>
  <c r="G1423" i="6"/>
  <c r="H1422" i="6"/>
  <c r="G1422" i="6"/>
  <c r="H1421" i="6"/>
  <c r="G1421" i="6"/>
  <c r="H1420" i="6"/>
  <c r="G1420" i="6"/>
  <c r="H1419" i="6"/>
  <c r="G1419" i="6"/>
  <c r="H1418" i="6"/>
  <c r="G1418" i="6"/>
  <c r="H1417" i="6"/>
  <c r="G1417" i="6"/>
  <c r="H1416" i="6"/>
  <c r="G1416" i="6"/>
  <c r="H1415" i="6"/>
  <c r="G1415" i="6"/>
  <c r="H1414" i="6"/>
  <c r="G1414" i="6"/>
  <c r="H1413" i="6"/>
  <c r="G1413" i="6"/>
  <c r="H1412" i="6"/>
  <c r="G1412" i="6"/>
  <c r="H1411" i="6"/>
  <c r="G1411" i="6"/>
  <c r="H1410" i="6"/>
  <c r="G1410" i="6"/>
  <c r="H1409" i="6"/>
  <c r="G1409" i="6"/>
  <c r="H1408" i="6"/>
  <c r="G1408" i="6"/>
  <c r="H1407" i="6"/>
  <c r="G1407" i="6"/>
  <c r="H1406" i="6"/>
  <c r="G1406" i="6"/>
  <c r="H1405" i="6"/>
  <c r="G1405" i="6"/>
  <c r="H1404" i="6"/>
  <c r="G1404" i="6"/>
  <c r="H1403" i="6"/>
  <c r="G1403" i="6"/>
  <c r="H1402" i="6"/>
  <c r="G1402" i="6"/>
  <c r="H1401" i="6"/>
  <c r="G1401" i="6"/>
  <c r="H1400" i="6"/>
  <c r="G1400" i="6"/>
  <c r="H1399" i="6"/>
  <c r="G1399" i="6"/>
  <c r="H1398" i="6"/>
  <c r="G1398" i="6"/>
  <c r="H1397" i="6"/>
  <c r="G1397" i="6"/>
  <c r="H1396" i="6"/>
  <c r="G1396" i="6"/>
  <c r="H1395" i="6"/>
  <c r="G1395" i="6"/>
  <c r="H1394" i="6"/>
  <c r="G1394" i="6"/>
  <c r="H1393" i="6"/>
  <c r="G1393" i="6"/>
  <c r="H1392" i="6"/>
  <c r="G1392" i="6"/>
  <c r="H1391" i="6"/>
  <c r="G1391" i="6"/>
  <c r="H1390" i="6"/>
  <c r="G1390" i="6"/>
  <c r="H1389" i="6"/>
  <c r="G1389" i="6"/>
  <c r="H1388" i="6"/>
  <c r="G1388" i="6"/>
  <c r="H1387" i="6"/>
  <c r="G1387" i="6"/>
  <c r="H1386" i="6"/>
  <c r="G1386" i="6"/>
  <c r="H1385" i="6"/>
  <c r="G1385" i="6"/>
  <c r="H1384" i="6"/>
  <c r="G1384" i="6"/>
  <c r="H1383" i="6"/>
  <c r="G1383" i="6"/>
  <c r="H1382" i="6"/>
  <c r="G1382" i="6"/>
  <c r="H1381" i="6"/>
  <c r="G1381" i="6"/>
  <c r="H1380" i="6"/>
  <c r="G1380" i="6"/>
  <c r="H1379" i="6"/>
  <c r="G1379" i="6"/>
  <c r="H1378" i="6"/>
  <c r="G1378" i="6"/>
  <c r="H1377" i="6"/>
  <c r="G1377" i="6"/>
  <c r="H1376" i="6"/>
  <c r="G1376" i="6"/>
  <c r="H1375" i="6"/>
  <c r="G1375" i="6"/>
  <c r="H1374" i="6"/>
  <c r="G1374" i="6"/>
  <c r="H1373" i="6"/>
  <c r="G1373" i="6"/>
  <c r="H1372" i="6"/>
  <c r="G1372" i="6"/>
  <c r="H1371" i="6"/>
  <c r="G1371" i="6"/>
  <c r="H1370" i="6"/>
  <c r="G1370" i="6"/>
  <c r="H1369" i="6"/>
  <c r="G1369" i="6"/>
  <c r="H1368" i="6"/>
  <c r="G1368" i="6"/>
  <c r="H1367" i="6"/>
  <c r="G1367" i="6"/>
  <c r="H1366" i="6"/>
  <c r="G1366" i="6"/>
  <c r="H1365" i="6"/>
  <c r="G1365" i="6"/>
  <c r="H1364" i="6"/>
  <c r="G1364" i="6"/>
  <c r="H1363" i="6"/>
  <c r="G1363" i="6"/>
  <c r="H1362" i="6"/>
  <c r="G1362" i="6"/>
  <c r="H1361" i="6"/>
  <c r="G1361" i="6"/>
  <c r="H1360" i="6"/>
  <c r="G1360" i="6"/>
  <c r="H1359" i="6"/>
  <c r="G1359" i="6"/>
  <c r="H1358" i="6"/>
  <c r="G1358" i="6"/>
  <c r="H1357" i="6"/>
  <c r="G1357" i="6"/>
  <c r="H1356" i="6"/>
  <c r="G1356" i="6"/>
  <c r="H1355" i="6"/>
  <c r="G1355" i="6"/>
  <c r="H1354" i="6"/>
  <c r="G1354" i="6"/>
  <c r="H1353" i="6"/>
  <c r="G1353" i="6"/>
  <c r="H1352" i="6"/>
  <c r="G1352" i="6"/>
  <c r="H1351" i="6"/>
  <c r="G1351" i="6"/>
  <c r="H1350" i="6"/>
  <c r="G1350" i="6"/>
  <c r="H1349" i="6"/>
  <c r="G1349" i="6"/>
  <c r="H1348" i="6"/>
  <c r="G1348" i="6"/>
  <c r="H1347" i="6"/>
  <c r="G1347" i="6"/>
  <c r="H1346" i="6"/>
  <c r="G1346" i="6"/>
  <c r="H1345" i="6"/>
  <c r="G1345" i="6"/>
  <c r="H1344" i="6"/>
  <c r="G1344" i="6"/>
  <c r="H1343" i="6"/>
  <c r="G1343" i="6"/>
  <c r="H1342" i="6"/>
  <c r="G1342" i="6"/>
  <c r="H1341" i="6"/>
  <c r="G1341" i="6"/>
  <c r="H1340" i="6"/>
  <c r="G1340" i="6"/>
  <c r="H1339" i="6"/>
  <c r="G1339" i="6"/>
  <c r="H1338" i="6"/>
  <c r="G1338" i="6"/>
  <c r="H1337" i="6"/>
  <c r="G1337" i="6"/>
  <c r="H1336" i="6"/>
  <c r="G1336" i="6"/>
  <c r="H1335" i="6"/>
  <c r="G1335" i="6"/>
  <c r="H1334" i="6"/>
  <c r="G1334" i="6"/>
  <c r="H1333" i="6"/>
  <c r="G1333" i="6"/>
  <c r="H1332" i="6"/>
  <c r="G1332" i="6"/>
  <c r="H1331" i="6"/>
  <c r="G1331" i="6"/>
  <c r="H1330" i="6"/>
  <c r="G1330" i="6"/>
  <c r="H1329" i="6"/>
  <c r="G1329" i="6"/>
  <c r="H1328" i="6"/>
  <c r="G1328" i="6"/>
  <c r="H1327" i="6"/>
  <c r="G1327" i="6"/>
  <c r="H1326" i="6"/>
  <c r="G1326" i="6"/>
  <c r="H1325" i="6"/>
  <c r="G1325" i="6"/>
  <c r="H1324" i="6"/>
  <c r="G1324" i="6"/>
  <c r="H1323" i="6"/>
  <c r="G1323" i="6"/>
  <c r="H1322" i="6"/>
  <c r="G1322" i="6"/>
  <c r="H1321" i="6"/>
  <c r="G1321" i="6"/>
  <c r="H1320" i="6"/>
  <c r="G1320" i="6"/>
  <c r="H1319" i="6"/>
  <c r="G1319" i="6"/>
  <c r="H1318" i="6"/>
  <c r="G1318" i="6"/>
  <c r="H1317" i="6"/>
  <c r="G1317" i="6"/>
  <c r="H1316" i="6"/>
  <c r="G1316" i="6"/>
  <c r="H1315" i="6"/>
  <c r="G1315" i="6"/>
  <c r="H1314" i="6"/>
  <c r="G1314" i="6"/>
  <c r="H1313" i="6"/>
  <c r="G1313" i="6"/>
  <c r="H1312" i="6"/>
  <c r="G1312" i="6"/>
  <c r="H1311" i="6"/>
  <c r="G1311" i="6"/>
  <c r="H1310" i="6"/>
  <c r="G1310" i="6"/>
  <c r="H1309" i="6"/>
  <c r="G1309" i="6"/>
  <c r="H1308" i="6"/>
  <c r="G1308" i="6"/>
  <c r="H1307" i="6"/>
  <c r="G1307" i="6"/>
  <c r="H1306" i="6"/>
  <c r="G1306" i="6"/>
  <c r="H1305" i="6"/>
  <c r="G1305" i="6"/>
  <c r="H1304" i="6"/>
  <c r="G1304" i="6"/>
  <c r="H1303" i="6"/>
  <c r="G1303" i="6"/>
  <c r="H1302" i="6"/>
  <c r="G1302" i="6"/>
  <c r="H1301" i="6"/>
  <c r="G1301" i="6"/>
  <c r="H1300" i="6"/>
  <c r="G1300" i="6"/>
  <c r="H1299" i="6"/>
  <c r="G1299" i="6"/>
  <c r="H1298" i="6"/>
  <c r="G1298" i="6"/>
  <c r="H1297" i="6"/>
  <c r="G1297" i="6"/>
  <c r="H1296" i="6"/>
  <c r="G1296" i="6"/>
  <c r="H1295" i="6"/>
  <c r="G1295" i="6"/>
  <c r="H1294" i="6"/>
  <c r="G1294" i="6"/>
  <c r="H1293" i="6"/>
  <c r="G1293" i="6"/>
  <c r="H1292" i="6"/>
  <c r="G1292" i="6"/>
  <c r="H1291" i="6"/>
  <c r="G1291" i="6"/>
  <c r="H1290" i="6"/>
  <c r="G1290" i="6"/>
  <c r="H1289" i="6"/>
  <c r="G1289" i="6"/>
  <c r="H1288" i="6"/>
  <c r="G1288" i="6"/>
  <c r="H1287" i="6"/>
  <c r="G1287" i="6"/>
  <c r="H1286" i="6"/>
  <c r="G1286" i="6"/>
  <c r="H1285" i="6"/>
  <c r="G1285" i="6"/>
  <c r="H1284" i="6"/>
  <c r="G1284" i="6"/>
  <c r="H1283" i="6"/>
  <c r="G1283" i="6"/>
  <c r="H1282" i="6"/>
  <c r="G1282" i="6"/>
  <c r="H1281" i="6"/>
  <c r="G1281" i="6"/>
  <c r="H1280" i="6"/>
  <c r="G1280" i="6"/>
  <c r="H1279" i="6"/>
  <c r="G1279" i="6"/>
  <c r="H1278" i="6"/>
  <c r="G1278" i="6"/>
  <c r="H1277" i="6"/>
  <c r="G1277" i="6"/>
  <c r="H1276" i="6"/>
  <c r="G1276" i="6"/>
  <c r="H1275" i="6"/>
  <c r="G1275" i="6"/>
  <c r="H1274" i="6"/>
  <c r="G1274" i="6"/>
  <c r="H1273" i="6"/>
  <c r="G1273" i="6"/>
  <c r="H1272" i="6"/>
  <c r="G1272" i="6"/>
  <c r="H1271" i="6"/>
  <c r="G1271" i="6"/>
  <c r="H1270" i="6"/>
  <c r="G1270" i="6"/>
  <c r="H1269" i="6"/>
  <c r="G1269" i="6"/>
  <c r="H1268" i="6"/>
  <c r="G1268" i="6"/>
  <c r="H1267" i="6"/>
  <c r="G1267" i="6"/>
  <c r="H1266" i="6"/>
  <c r="G1266" i="6"/>
  <c r="H1265" i="6"/>
  <c r="G1265" i="6"/>
  <c r="H1264" i="6"/>
  <c r="G1264" i="6"/>
  <c r="H1263" i="6"/>
  <c r="G1263" i="6"/>
  <c r="H1262" i="6"/>
  <c r="G1262" i="6"/>
  <c r="H1261" i="6"/>
  <c r="G1261" i="6"/>
  <c r="H1260" i="6"/>
  <c r="G1260" i="6"/>
  <c r="H1259" i="6"/>
  <c r="G1259" i="6"/>
  <c r="H1258" i="6"/>
  <c r="G1258" i="6"/>
  <c r="H1257" i="6"/>
  <c r="G1257" i="6"/>
  <c r="H1256" i="6"/>
  <c r="G1256" i="6"/>
  <c r="H1255" i="6"/>
  <c r="G1255" i="6"/>
  <c r="H1254" i="6"/>
  <c r="G1254" i="6"/>
  <c r="H1253" i="6"/>
  <c r="G1253" i="6"/>
  <c r="H1252" i="6"/>
  <c r="G1252" i="6"/>
  <c r="H1251" i="6"/>
  <c r="G1251" i="6"/>
  <c r="H1250" i="6"/>
  <c r="G1250" i="6"/>
  <c r="H1249" i="6"/>
  <c r="G1249" i="6"/>
  <c r="H1248" i="6"/>
  <c r="G1248" i="6"/>
  <c r="H1247" i="6"/>
  <c r="G1247" i="6"/>
  <c r="H1246" i="6"/>
  <c r="G1246" i="6"/>
  <c r="H1245" i="6"/>
  <c r="G1245" i="6"/>
  <c r="H1244" i="6"/>
  <c r="G1244" i="6"/>
  <c r="H1243" i="6"/>
  <c r="G1243" i="6"/>
  <c r="H1242" i="6"/>
  <c r="G1242" i="6"/>
  <c r="H1241" i="6"/>
  <c r="G1241" i="6"/>
  <c r="H1240" i="6"/>
  <c r="G1240" i="6"/>
  <c r="H1239" i="6"/>
  <c r="G1239" i="6"/>
  <c r="H1238" i="6"/>
  <c r="G1238" i="6"/>
  <c r="H1237" i="6"/>
  <c r="G1237" i="6"/>
  <c r="H1236" i="6"/>
  <c r="G1236" i="6"/>
  <c r="H1235" i="6"/>
  <c r="G1235" i="6"/>
  <c r="H1234" i="6"/>
  <c r="G1234" i="6"/>
  <c r="H1233" i="6"/>
  <c r="G1233" i="6"/>
  <c r="H1232" i="6"/>
  <c r="G1232" i="6"/>
  <c r="H1231" i="6"/>
  <c r="G1231" i="6"/>
  <c r="H1230" i="6"/>
  <c r="G1230" i="6"/>
  <c r="H1229" i="6"/>
  <c r="G1229" i="6"/>
  <c r="H1228" i="6"/>
  <c r="G1228" i="6"/>
  <c r="H1227" i="6"/>
  <c r="G1227" i="6"/>
  <c r="H1226" i="6"/>
  <c r="G1226" i="6"/>
  <c r="H1225" i="6"/>
  <c r="G1225" i="6"/>
  <c r="H1224" i="6"/>
  <c r="G1224" i="6"/>
  <c r="H1223" i="6"/>
  <c r="G1223" i="6"/>
  <c r="H1222" i="6"/>
  <c r="G1222" i="6"/>
  <c r="H1221" i="6"/>
  <c r="G1221" i="6"/>
  <c r="H1220" i="6"/>
  <c r="G1220" i="6"/>
  <c r="H1219" i="6"/>
  <c r="G1219" i="6"/>
  <c r="H1218" i="6"/>
  <c r="G1218" i="6"/>
  <c r="H1217" i="6"/>
  <c r="G1217" i="6"/>
  <c r="H1216" i="6"/>
  <c r="G1216" i="6"/>
  <c r="H1215" i="6"/>
  <c r="G1215" i="6"/>
  <c r="H1214" i="6"/>
  <c r="G1214" i="6"/>
  <c r="H1213" i="6"/>
  <c r="G1213" i="6"/>
  <c r="H1212" i="6"/>
  <c r="G1212" i="6"/>
  <c r="H1211" i="6"/>
  <c r="G1211" i="6"/>
  <c r="H1210" i="6"/>
  <c r="G1210" i="6"/>
  <c r="H1209" i="6"/>
  <c r="G1209" i="6"/>
  <c r="H1208" i="6"/>
  <c r="G1208" i="6"/>
  <c r="H1207" i="6"/>
  <c r="G1207" i="6"/>
  <c r="H1206" i="6"/>
  <c r="G1206" i="6"/>
  <c r="H1205" i="6"/>
  <c r="G1205" i="6"/>
  <c r="H1204" i="6"/>
  <c r="G1204" i="6"/>
  <c r="H1203" i="6"/>
  <c r="G1203" i="6"/>
  <c r="H1202" i="6"/>
  <c r="G1202" i="6"/>
  <c r="H1201" i="6"/>
  <c r="G1201" i="6"/>
  <c r="H1200" i="6"/>
  <c r="G1200" i="6"/>
  <c r="H1199" i="6"/>
  <c r="G1199" i="6"/>
  <c r="H1198" i="6"/>
  <c r="G1198" i="6"/>
  <c r="H1197" i="6"/>
  <c r="G1197" i="6"/>
  <c r="H1196" i="6"/>
  <c r="G1196" i="6"/>
  <c r="H1195" i="6"/>
  <c r="G1195" i="6"/>
  <c r="H1194" i="6"/>
  <c r="G1194" i="6"/>
  <c r="H1193" i="6"/>
  <c r="G1193" i="6"/>
  <c r="H1192" i="6"/>
  <c r="G1192" i="6"/>
  <c r="H1191" i="6"/>
  <c r="G1191" i="6"/>
  <c r="H1190" i="6"/>
  <c r="G1190" i="6"/>
  <c r="H1189" i="6"/>
  <c r="G1189" i="6"/>
  <c r="H1188" i="6"/>
  <c r="G1188" i="6"/>
  <c r="H1187" i="6"/>
  <c r="G1187" i="6"/>
  <c r="H1186" i="6"/>
  <c r="G1186" i="6"/>
  <c r="H1185" i="6"/>
  <c r="G1185" i="6"/>
  <c r="H1184" i="6"/>
  <c r="G1184" i="6"/>
  <c r="H1183" i="6"/>
  <c r="G1183" i="6"/>
  <c r="H1182" i="6"/>
  <c r="G1182" i="6"/>
  <c r="H1181" i="6"/>
  <c r="G1181" i="6"/>
  <c r="H1180" i="6"/>
  <c r="G1180" i="6"/>
  <c r="H1179" i="6"/>
  <c r="G1179" i="6"/>
  <c r="H1178" i="6"/>
  <c r="G1178" i="6"/>
  <c r="H1177" i="6"/>
  <c r="G1177" i="6"/>
  <c r="H1176" i="6"/>
  <c r="G1176" i="6"/>
  <c r="H1175" i="6"/>
  <c r="G1175" i="6"/>
  <c r="H1174" i="6"/>
  <c r="G1174" i="6"/>
  <c r="H1173" i="6"/>
  <c r="G1173" i="6"/>
  <c r="H1172" i="6"/>
  <c r="G1172" i="6"/>
  <c r="H1171" i="6"/>
  <c r="G1171" i="6"/>
  <c r="H1170" i="6"/>
  <c r="G1170" i="6"/>
  <c r="H1169" i="6"/>
  <c r="G1169" i="6"/>
  <c r="H1168" i="6"/>
  <c r="G1168" i="6"/>
  <c r="H1167" i="6"/>
  <c r="G1167" i="6"/>
  <c r="H1166" i="6"/>
  <c r="G1166" i="6"/>
  <c r="H1165" i="6"/>
  <c r="G1165" i="6"/>
  <c r="H1164" i="6"/>
  <c r="G1164" i="6"/>
  <c r="H1163" i="6"/>
  <c r="G1163" i="6"/>
  <c r="H1162" i="6"/>
  <c r="G1162" i="6"/>
  <c r="H1161" i="6"/>
  <c r="G1161" i="6"/>
  <c r="H1160" i="6"/>
  <c r="G1160" i="6"/>
  <c r="H1159" i="6"/>
  <c r="G1159" i="6"/>
  <c r="H1158" i="6"/>
  <c r="G1158" i="6"/>
  <c r="H1157" i="6"/>
  <c r="G1157" i="6"/>
  <c r="H1156" i="6"/>
  <c r="G1156" i="6"/>
  <c r="H1155" i="6"/>
  <c r="G1155" i="6"/>
  <c r="H1154" i="6"/>
  <c r="G1154" i="6"/>
  <c r="H1153" i="6"/>
  <c r="G1153" i="6"/>
  <c r="H1152" i="6"/>
  <c r="G1152" i="6"/>
  <c r="H1151" i="6"/>
  <c r="G1151" i="6"/>
  <c r="H1150" i="6"/>
  <c r="G1150" i="6"/>
  <c r="H1149" i="6"/>
  <c r="G1149" i="6"/>
  <c r="H1148" i="6"/>
  <c r="G1148" i="6"/>
  <c r="H1147" i="6"/>
  <c r="G1147" i="6"/>
  <c r="H1146" i="6"/>
  <c r="G1146" i="6"/>
  <c r="H1145" i="6"/>
  <c r="G1145" i="6"/>
  <c r="H1144" i="6"/>
  <c r="G1144" i="6"/>
  <c r="H1143" i="6"/>
  <c r="G1143" i="6"/>
  <c r="H1142" i="6"/>
  <c r="G1142" i="6"/>
  <c r="H1141" i="6"/>
  <c r="G1141" i="6"/>
  <c r="H1140" i="6"/>
  <c r="G1140" i="6"/>
  <c r="H1139" i="6"/>
  <c r="G1139" i="6"/>
  <c r="H1138" i="6"/>
  <c r="G1138" i="6"/>
  <c r="H1137" i="6"/>
  <c r="G1137" i="6"/>
  <c r="H1136" i="6"/>
  <c r="G1136" i="6"/>
  <c r="H1135" i="6"/>
  <c r="G1135" i="6"/>
  <c r="H1134" i="6"/>
  <c r="G1134" i="6"/>
  <c r="H1133" i="6"/>
  <c r="G1133" i="6"/>
  <c r="H1132" i="6"/>
  <c r="G1132" i="6"/>
  <c r="H1131" i="6"/>
  <c r="G1131" i="6"/>
  <c r="H1130" i="6"/>
  <c r="G1130" i="6"/>
  <c r="H1129" i="6"/>
  <c r="G1129" i="6"/>
  <c r="H1128" i="6"/>
  <c r="G1128" i="6"/>
  <c r="H1127" i="6"/>
  <c r="G1127" i="6"/>
  <c r="H1126" i="6"/>
  <c r="G1126" i="6"/>
  <c r="H1125" i="6"/>
  <c r="G1125" i="6"/>
  <c r="H1124" i="6"/>
  <c r="G1124" i="6"/>
  <c r="H1123" i="6"/>
  <c r="G1123" i="6"/>
  <c r="H1122" i="6"/>
  <c r="G1122" i="6"/>
  <c r="H1121" i="6"/>
  <c r="G1121" i="6"/>
  <c r="H1120" i="6"/>
  <c r="G1120" i="6"/>
  <c r="H1119" i="6"/>
  <c r="G1119" i="6"/>
  <c r="H1118" i="6"/>
  <c r="G1118" i="6"/>
  <c r="H1117" i="6"/>
  <c r="G1117" i="6"/>
  <c r="H1116" i="6"/>
  <c r="G1116" i="6"/>
  <c r="H1115" i="6"/>
  <c r="G1115" i="6"/>
  <c r="H1114" i="6"/>
  <c r="G1114" i="6"/>
  <c r="H1113" i="6"/>
  <c r="G1113" i="6"/>
  <c r="H1112" i="6"/>
  <c r="G1112" i="6"/>
  <c r="H1111" i="6"/>
  <c r="G1111" i="6"/>
  <c r="H1110" i="6"/>
  <c r="G1110" i="6"/>
  <c r="H1109" i="6"/>
  <c r="G1109" i="6"/>
  <c r="H1108" i="6"/>
  <c r="G1108" i="6"/>
  <c r="H1107" i="6"/>
  <c r="G1107" i="6"/>
  <c r="H1106" i="6"/>
  <c r="G1106" i="6"/>
  <c r="H1105" i="6"/>
  <c r="G1105" i="6"/>
  <c r="H1104" i="6"/>
  <c r="G1104" i="6"/>
  <c r="H1103" i="6"/>
  <c r="G1103" i="6"/>
  <c r="H1102" i="6"/>
  <c r="G1102" i="6"/>
  <c r="H1101" i="6"/>
  <c r="G1101" i="6"/>
  <c r="H1100" i="6"/>
  <c r="G1100" i="6"/>
  <c r="H1099" i="6"/>
  <c r="G1099" i="6"/>
  <c r="H1098" i="6"/>
  <c r="G1098" i="6"/>
  <c r="H1097" i="6"/>
  <c r="G1097" i="6"/>
  <c r="H1096" i="6"/>
  <c r="G1096" i="6"/>
  <c r="H1095" i="6"/>
  <c r="G1095" i="6"/>
  <c r="H1094" i="6"/>
  <c r="G1094" i="6"/>
  <c r="H1093" i="6"/>
  <c r="G1093" i="6"/>
  <c r="H1092" i="6"/>
  <c r="G1092" i="6"/>
  <c r="H1091" i="6"/>
  <c r="G1091" i="6"/>
  <c r="H1090" i="6"/>
  <c r="G1090" i="6"/>
  <c r="H1089" i="6"/>
  <c r="G1089" i="6"/>
  <c r="H1088" i="6"/>
  <c r="G1088" i="6"/>
  <c r="H1087" i="6"/>
  <c r="G1087" i="6"/>
  <c r="H1086" i="6"/>
  <c r="G1086" i="6"/>
  <c r="H1085" i="6"/>
  <c r="G1085" i="6"/>
  <c r="H1084" i="6"/>
  <c r="G1084" i="6"/>
  <c r="H1083" i="6"/>
  <c r="G1083" i="6"/>
  <c r="H1082" i="6"/>
  <c r="G1082" i="6"/>
  <c r="H1081" i="6"/>
  <c r="G1081" i="6"/>
  <c r="H1080" i="6"/>
  <c r="G1080" i="6"/>
  <c r="H1079" i="6"/>
  <c r="G1079" i="6"/>
  <c r="H1078" i="6"/>
  <c r="G1078" i="6"/>
  <c r="H1077" i="6"/>
  <c r="G1077" i="6"/>
  <c r="H1076" i="6"/>
  <c r="G1076" i="6"/>
  <c r="H1075" i="6"/>
  <c r="G1075" i="6"/>
  <c r="H1074" i="6"/>
  <c r="G1074" i="6"/>
  <c r="H1073" i="6"/>
  <c r="G1073" i="6"/>
  <c r="H1072" i="6"/>
  <c r="G1072" i="6"/>
  <c r="H1071" i="6"/>
  <c r="G1071" i="6"/>
  <c r="H1070" i="6"/>
  <c r="G1070" i="6"/>
  <c r="H1069" i="6"/>
  <c r="G1069" i="6"/>
  <c r="H1068" i="6"/>
  <c r="G1068" i="6"/>
  <c r="H1067" i="6"/>
  <c r="G1067" i="6"/>
  <c r="H1066" i="6"/>
  <c r="G1066" i="6"/>
  <c r="H1065" i="6"/>
  <c r="G1065" i="6"/>
  <c r="H1064" i="6"/>
  <c r="G1064" i="6"/>
  <c r="H1063" i="6"/>
  <c r="G1063" i="6"/>
  <c r="H1062" i="6"/>
  <c r="G1062" i="6"/>
  <c r="H1061" i="6"/>
  <c r="G1061" i="6"/>
  <c r="H1060" i="6"/>
  <c r="G1060" i="6"/>
  <c r="H1059" i="6"/>
  <c r="G1059" i="6"/>
  <c r="H1058" i="6"/>
  <c r="G1058" i="6"/>
  <c r="H1057" i="6"/>
  <c r="G1057" i="6"/>
  <c r="H1056" i="6"/>
  <c r="G1056" i="6"/>
  <c r="H1055" i="6"/>
  <c r="G1055" i="6"/>
  <c r="H1054" i="6"/>
  <c r="G1054" i="6"/>
  <c r="H1053" i="6"/>
  <c r="G1053" i="6"/>
  <c r="H1052" i="6"/>
  <c r="G1052" i="6"/>
  <c r="H1051" i="6"/>
  <c r="G1051" i="6"/>
  <c r="H1050" i="6"/>
  <c r="G1050" i="6"/>
  <c r="H1049" i="6"/>
  <c r="G1049" i="6"/>
  <c r="H1048" i="6"/>
  <c r="G1048" i="6"/>
  <c r="H1047" i="6"/>
  <c r="G1047" i="6"/>
  <c r="H1046" i="6"/>
  <c r="G1046" i="6"/>
  <c r="H1045" i="6"/>
  <c r="G1045" i="6"/>
  <c r="H1044" i="6"/>
  <c r="G1044" i="6"/>
  <c r="H1043" i="6"/>
  <c r="G1043" i="6"/>
  <c r="H1042" i="6"/>
  <c r="G1042" i="6"/>
  <c r="H1041" i="6"/>
  <c r="G1041" i="6"/>
  <c r="H1040" i="6"/>
  <c r="G1040" i="6"/>
  <c r="H1039" i="6"/>
  <c r="G1039" i="6"/>
  <c r="H1038" i="6"/>
  <c r="G1038" i="6"/>
  <c r="H1037" i="6"/>
  <c r="G1037" i="6"/>
  <c r="H1036" i="6"/>
  <c r="G1036" i="6"/>
  <c r="H1035" i="6"/>
  <c r="G1035" i="6"/>
  <c r="H1034" i="6"/>
  <c r="G1034" i="6"/>
  <c r="H1033" i="6"/>
  <c r="G1033" i="6"/>
  <c r="H1032" i="6"/>
  <c r="G1032" i="6"/>
  <c r="H1031" i="6"/>
  <c r="G1031" i="6"/>
  <c r="H1030" i="6"/>
  <c r="G1030" i="6"/>
  <c r="H1029" i="6"/>
  <c r="G1029" i="6"/>
  <c r="H1028" i="6"/>
  <c r="G1028" i="6"/>
  <c r="H1027" i="6"/>
  <c r="G1027" i="6"/>
  <c r="H1026" i="6"/>
  <c r="G1026" i="6"/>
  <c r="H1025" i="6"/>
  <c r="G1025" i="6"/>
  <c r="H1024" i="6"/>
  <c r="G1024" i="6"/>
  <c r="H1023" i="6"/>
  <c r="G1023" i="6"/>
  <c r="H1022" i="6"/>
  <c r="G1022" i="6"/>
  <c r="H1021" i="6"/>
  <c r="G1021" i="6"/>
  <c r="H1020" i="6"/>
  <c r="G1020" i="6"/>
  <c r="H1019" i="6"/>
  <c r="G1019" i="6"/>
  <c r="H1018" i="6"/>
  <c r="G1018" i="6"/>
  <c r="H1017" i="6"/>
  <c r="G1017" i="6"/>
  <c r="H1016" i="6"/>
  <c r="G1016" i="6"/>
  <c r="H1015" i="6"/>
  <c r="G1015" i="6"/>
  <c r="H1014" i="6"/>
  <c r="G1014" i="6"/>
  <c r="H1013" i="6"/>
  <c r="G1013" i="6"/>
  <c r="H1012" i="6"/>
  <c r="G1012" i="6"/>
  <c r="H1011" i="6"/>
  <c r="G1011" i="6"/>
  <c r="H1010" i="6"/>
  <c r="G1010" i="6"/>
  <c r="H1009" i="6"/>
  <c r="G1009" i="6"/>
  <c r="H1008" i="6"/>
  <c r="G1008" i="6"/>
  <c r="H1007" i="6"/>
  <c r="G1007" i="6"/>
  <c r="H1006" i="6"/>
  <c r="G1006" i="6"/>
  <c r="H1005" i="6"/>
  <c r="G1005" i="6"/>
  <c r="H1004" i="6"/>
  <c r="G1004" i="6"/>
  <c r="H1003" i="6"/>
  <c r="G1003" i="6"/>
  <c r="H1002" i="6"/>
  <c r="G1002" i="6"/>
  <c r="H1001" i="6"/>
  <c r="G1001" i="6"/>
  <c r="H1000" i="6"/>
  <c r="G1000" i="6"/>
  <c r="H999" i="6"/>
  <c r="G999" i="6"/>
  <c r="H998" i="6"/>
  <c r="G998" i="6"/>
  <c r="H997" i="6"/>
  <c r="G997" i="6"/>
  <c r="H996" i="6"/>
  <c r="G996" i="6"/>
  <c r="H995" i="6"/>
  <c r="G995" i="6"/>
  <c r="H994" i="6"/>
  <c r="G994" i="6"/>
  <c r="H993" i="6"/>
  <c r="G993" i="6"/>
  <c r="H992" i="6"/>
  <c r="G992" i="6"/>
  <c r="H991" i="6"/>
  <c r="G991" i="6"/>
  <c r="H990" i="6"/>
  <c r="G990" i="6"/>
  <c r="H989" i="6"/>
  <c r="G989" i="6"/>
  <c r="H988" i="6"/>
  <c r="G988" i="6"/>
  <c r="H987" i="6"/>
  <c r="G987" i="6"/>
  <c r="H986" i="6"/>
  <c r="G986" i="6"/>
  <c r="H985" i="6"/>
  <c r="G985" i="6"/>
  <c r="H984" i="6"/>
  <c r="G984" i="6"/>
  <c r="H983" i="6"/>
  <c r="G983" i="6"/>
  <c r="H982" i="6"/>
  <c r="G982" i="6"/>
  <c r="H981" i="6"/>
  <c r="G981" i="6"/>
  <c r="H980" i="6"/>
  <c r="G980" i="6"/>
  <c r="H979" i="6"/>
  <c r="G979" i="6"/>
  <c r="H978" i="6"/>
  <c r="G978" i="6"/>
  <c r="H977" i="6"/>
  <c r="G977" i="6"/>
  <c r="H976" i="6"/>
  <c r="G976" i="6"/>
  <c r="H975" i="6"/>
  <c r="G975" i="6"/>
  <c r="H974" i="6"/>
  <c r="G974" i="6"/>
  <c r="H973" i="6"/>
  <c r="G973" i="6"/>
  <c r="H972" i="6"/>
  <c r="G972" i="6"/>
  <c r="H971" i="6"/>
  <c r="G971" i="6"/>
  <c r="H970" i="6"/>
  <c r="G970" i="6"/>
  <c r="H969" i="6"/>
  <c r="G969" i="6"/>
  <c r="H968" i="6"/>
  <c r="G968" i="6"/>
  <c r="H967" i="6"/>
  <c r="G967" i="6"/>
  <c r="H966" i="6"/>
  <c r="G966" i="6"/>
  <c r="H965" i="6"/>
  <c r="G965" i="6"/>
  <c r="H964" i="6"/>
  <c r="G964" i="6"/>
  <c r="H963" i="6"/>
  <c r="G963" i="6"/>
  <c r="H962" i="6"/>
  <c r="G962" i="6"/>
  <c r="H961" i="6"/>
  <c r="G961" i="6"/>
  <c r="H960" i="6"/>
  <c r="G960" i="6"/>
  <c r="H959" i="6"/>
  <c r="G959" i="6"/>
  <c r="H958" i="6"/>
  <c r="G958" i="6"/>
  <c r="H957" i="6"/>
  <c r="G957" i="6"/>
  <c r="H956" i="6"/>
  <c r="G956" i="6"/>
  <c r="H955" i="6"/>
  <c r="G955" i="6"/>
  <c r="H954" i="6"/>
  <c r="G954" i="6"/>
  <c r="H953" i="6"/>
  <c r="G953" i="6"/>
  <c r="H952" i="6"/>
  <c r="G952" i="6"/>
  <c r="H951" i="6"/>
  <c r="G951" i="6"/>
  <c r="H950" i="6"/>
  <c r="G950" i="6"/>
  <c r="H949" i="6"/>
  <c r="G949" i="6"/>
  <c r="H948" i="6"/>
  <c r="G948" i="6"/>
  <c r="H947" i="6"/>
  <c r="G947" i="6"/>
  <c r="H946" i="6"/>
  <c r="G946" i="6"/>
  <c r="H945" i="6"/>
  <c r="G945" i="6"/>
  <c r="H944" i="6"/>
  <c r="G944" i="6"/>
  <c r="H943" i="6"/>
  <c r="G943" i="6"/>
  <c r="H942" i="6"/>
  <c r="G942" i="6"/>
  <c r="H941" i="6"/>
  <c r="G941" i="6"/>
  <c r="H940" i="6"/>
  <c r="G940" i="6"/>
  <c r="H939" i="6"/>
  <c r="G939" i="6"/>
  <c r="H938" i="6"/>
  <c r="G938" i="6"/>
  <c r="H937" i="6"/>
  <c r="G937" i="6"/>
  <c r="H936" i="6"/>
  <c r="G936" i="6"/>
  <c r="H935" i="6"/>
  <c r="G935" i="6"/>
  <c r="H934" i="6"/>
  <c r="G934" i="6"/>
  <c r="H933" i="6"/>
  <c r="G933" i="6"/>
  <c r="H932" i="6"/>
  <c r="G932" i="6"/>
  <c r="H931" i="6"/>
  <c r="G931" i="6"/>
  <c r="H930" i="6"/>
  <c r="G930" i="6"/>
  <c r="H929" i="6"/>
  <c r="G929" i="6"/>
  <c r="H928" i="6"/>
  <c r="G928" i="6"/>
  <c r="H927" i="6"/>
  <c r="G927" i="6"/>
  <c r="H926" i="6"/>
  <c r="G926" i="6"/>
  <c r="H925" i="6"/>
  <c r="G925" i="6"/>
  <c r="H924" i="6"/>
  <c r="G924" i="6"/>
  <c r="H923" i="6"/>
  <c r="G923" i="6"/>
  <c r="H922" i="6"/>
  <c r="G922" i="6"/>
  <c r="H921" i="6"/>
  <c r="G921" i="6"/>
  <c r="H920" i="6"/>
  <c r="G920" i="6"/>
  <c r="H919" i="6"/>
  <c r="G919" i="6"/>
  <c r="H918" i="6"/>
  <c r="G918" i="6"/>
  <c r="H917" i="6"/>
  <c r="G917" i="6"/>
  <c r="H916" i="6"/>
  <c r="G916" i="6"/>
  <c r="H915" i="6"/>
  <c r="G915" i="6"/>
  <c r="H914" i="6"/>
  <c r="G914" i="6"/>
  <c r="H913" i="6"/>
  <c r="G913" i="6"/>
  <c r="H912" i="6"/>
  <c r="G912" i="6"/>
  <c r="H911" i="6"/>
  <c r="G911" i="6"/>
  <c r="H910" i="6"/>
  <c r="G910" i="6"/>
  <c r="H909" i="6"/>
  <c r="G909" i="6"/>
  <c r="H908" i="6"/>
  <c r="G908" i="6"/>
  <c r="H907" i="6"/>
  <c r="G907" i="6"/>
  <c r="H906" i="6"/>
  <c r="G906" i="6"/>
  <c r="H905" i="6"/>
  <c r="G905" i="6"/>
  <c r="H904" i="6"/>
  <c r="G904" i="6"/>
  <c r="H903" i="6"/>
  <c r="G903" i="6"/>
  <c r="H902" i="6"/>
  <c r="G902" i="6"/>
  <c r="H901" i="6"/>
  <c r="G901" i="6"/>
  <c r="H900" i="6"/>
  <c r="G900" i="6"/>
  <c r="H899" i="6"/>
  <c r="G899" i="6"/>
  <c r="H898" i="6"/>
  <c r="G898" i="6"/>
  <c r="H897" i="6"/>
  <c r="G897" i="6"/>
  <c r="H896" i="6"/>
  <c r="G896" i="6"/>
  <c r="H895" i="6"/>
  <c r="G895" i="6"/>
  <c r="H894" i="6"/>
  <c r="G894" i="6"/>
  <c r="H893" i="6"/>
  <c r="G893" i="6"/>
  <c r="H892" i="6"/>
  <c r="G892" i="6"/>
  <c r="H891" i="6"/>
  <c r="G891" i="6"/>
  <c r="H890" i="6"/>
  <c r="G890" i="6"/>
  <c r="H889" i="6"/>
  <c r="G889" i="6"/>
  <c r="H888" i="6"/>
  <c r="G888" i="6"/>
  <c r="H887" i="6"/>
  <c r="G887" i="6"/>
  <c r="H886" i="6"/>
  <c r="G886" i="6"/>
  <c r="H885" i="6"/>
  <c r="G885" i="6"/>
  <c r="H884" i="6"/>
  <c r="G884" i="6"/>
  <c r="H883" i="6"/>
  <c r="G883" i="6"/>
  <c r="H882" i="6"/>
  <c r="G882" i="6"/>
  <c r="H881" i="6"/>
  <c r="G881" i="6"/>
  <c r="H880" i="6"/>
  <c r="G880" i="6"/>
  <c r="H879" i="6"/>
  <c r="G879" i="6"/>
  <c r="H878" i="6"/>
  <c r="G878" i="6"/>
  <c r="H877" i="6"/>
  <c r="G877" i="6"/>
  <c r="H876" i="6"/>
  <c r="G876" i="6"/>
  <c r="H875" i="6"/>
  <c r="G875" i="6"/>
  <c r="H874" i="6"/>
  <c r="G874" i="6"/>
  <c r="H873" i="6"/>
  <c r="G873" i="6"/>
  <c r="H872" i="6"/>
  <c r="G872" i="6"/>
  <c r="H871" i="6"/>
  <c r="G871" i="6"/>
  <c r="H870" i="6"/>
  <c r="G870" i="6"/>
  <c r="H869" i="6"/>
  <c r="G869" i="6"/>
  <c r="H868" i="6"/>
  <c r="G868" i="6"/>
  <c r="H867" i="6"/>
  <c r="G867" i="6"/>
  <c r="H866" i="6"/>
  <c r="G866" i="6"/>
  <c r="H865" i="6"/>
  <c r="G865" i="6"/>
  <c r="H864" i="6"/>
  <c r="G864" i="6"/>
  <c r="H863" i="6"/>
  <c r="G863" i="6"/>
  <c r="H862" i="6"/>
  <c r="G862" i="6"/>
  <c r="H861" i="6"/>
  <c r="G861" i="6"/>
  <c r="H860" i="6"/>
  <c r="G860" i="6"/>
  <c r="H859" i="6"/>
  <c r="G859" i="6"/>
  <c r="H858" i="6"/>
  <c r="G858" i="6"/>
  <c r="H857" i="6"/>
  <c r="G857" i="6"/>
  <c r="H856" i="6"/>
  <c r="G856" i="6"/>
  <c r="H855" i="6"/>
  <c r="G855" i="6"/>
  <c r="H854" i="6"/>
  <c r="G854" i="6"/>
  <c r="H853" i="6"/>
  <c r="G853" i="6"/>
  <c r="H852" i="6"/>
  <c r="G852" i="6"/>
  <c r="H851" i="6"/>
  <c r="G851" i="6"/>
  <c r="H850" i="6"/>
  <c r="G850" i="6"/>
  <c r="H849" i="6"/>
  <c r="G849" i="6"/>
  <c r="H848" i="6"/>
  <c r="G848" i="6"/>
  <c r="H847" i="6"/>
  <c r="G847" i="6"/>
  <c r="H846" i="6"/>
  <c r="G846" i="6"/>
  <c r="H845" i="6"/>
  <c r="G845" i="6"/>
  <c r="H844" i="6"/>
  <c r="G844" i="6"/>
  <c r="H843" i="6"/>
  <c r="G843" i="6"/>
  <c r="H842" i="6"/>
  <c r="G842" i="6"/>
  <c r="H841" i="6"/>
  <c r="G841" i="6"/>
  <c r="H840" i="6"/>
  <c r="G840" i="6"/>
  <c r="H839" i="6"/>
  <c r="G839" i="6"/>
  <c r="H838" i="6"/>
  <c r="G838" i="6"/>
  <c r="H837" i="6"/>
  <c r="G837" i="6"/>
  <c r="H836" i="6"/>
  <c r="G836" i="6"/>
  <c r="H835" i="6"/>
  <c r="G835" i="6"/>
  <c r="H834" i="6"/>
  <c r="G834" i="6"/>
  <c r="H833" i="6"/>
  <c r="G833" i="6"/>
  <c r="H832" i="6"/>
  <c r="G832" i="6"/>
  <c r="H831" i="6"/>
  <c r="G831" i="6"/>
  <c r="H830" i="6"/>
  <c r="G830" i="6"/>
  <c r="H829" i="6"/>
  <c r="G829" i="6"/>
  <c r="H828" i="6"/>
  <c r="G828" i="6"/>
  <c r="H827" i="6"/>
  <c r="G827" i="6"/>
  <c r="H826" i="6"/>
  <c r="G826" i="6"/>
  <c r="H825" i="6"/>
  <c r="G825" i="6"/>
  <c r="H824" i="6"/>
  <c r="G824" i="6"/>
  <c r="H823" i="6"/>
  <c r="G823" i="6"/>
  <c r="H822" i="6"/>
  <c r="G822" i="6"/>
  <c r="H821" i="6"/>
  <c r="G821" i="6"/>
  <c r="H820" i="6"/>
  <c r="G820" i="6"/>
  <c r="H819" i="6"/>
  <c r="G819" i="6"/>
  <c r="H818" i="6"/>
  <c r="G818" i="6"/>
  <c r="H817" i="6"/>
  <c r="G817" i="6"/>
  <c r="H816" i="6"/>
  <c r="G816" i="6"/>
  <c r="H815" i="6"/>
  <c r="G815" i="6"/>
  <c r="H814" i="6"/>
  <c r="G814" i="6"/>
  <c r="H813" i="6"/>
  <c r="G813" i="6"/>
  <c r="H812" i="6"/>
  <c r="G812" i="6"/>
  <c r="H811" i="6"/>
  <c r="G811" i="6"/>
  <c r="H810" i="6"/>
  <c r="G810" i="6"/>
  <c r="H809" i="6"/>
  <c r="G809" i="6"/>
  <c r="H808" i="6"/>
  <c r="G808" i="6"/>
  <c r="H807" i="6"/>
  <c r="G807" i="6"/>
  <c r="H806" i="6"/>
  <c r="G806" i="6"/>
  <c r="H805" i="6"/>
  <c r="G805" i="6"/>
  <c r="H804" i="6"/>
  <c r="G804" i="6"/>
  <c r="H803" i="6"/>
  <c r="G803" i="6"/>
  <c r="H802" i="6"/>
  <c r="G802" i="6"/>
  <c r="H801" i="6"/>
  <c r="G801" i="6"/>
  <c r="H800" i="6"/>
  <c r="G800" i="6"/>
  <c r="H799" i="6"/>
  <c r="G799" i="6"/>
  <c r="H798" i="6"/>
  <c r="G798" i="6"/>
  <c r="H797" i="6"/>
  <c r="G797" i="6"/>
  <c r="H796" i="6"/>
  <c r="G796" i="6"/>
  <c r="H795" i="6"/>
  <c r="G795" i="6"/>
  <c r="H794" i="6"/>
  <c r="G794" i="6"/>
  <c r="H793" i="6"/>
  <c r="G793" i="6"/>
  <c r="H792" i="6"/>
  <c r="G792" i="6"/>
  <c r="H791" i="6"/>
  <c r="G791" i="6"/>
  <c r="H790" i="6"/>
  <c r="G790" i="6"/>
  <c r="H789" i="6"/>
  <c r="G789" i="6"/>
  <c r="H788" i="6"/>
  <c r="G788" i="6"/>
  <c r="H787" i="6"/>
  <c r="G787" i="6"/>
  <c r="H786" i="6"/>
  <c r="G786" i="6"/>
  <c r="H785" i="6"/>
  <c r="G785" i="6"/>
  <c r="H784" i="6"/>
  <c r="G784" i="6"/>
  <c r="H783" i="6"/>
  <c r="G783" i="6"/>
  <c r="H782" i="6"/>
  <c r="G782" i="6"/>
  <c r="H781" i="6"/>
  <c r="G781" i="6"/>
  <c r="H780" i="6"/>
  <c r="G780" i="6"/>
  <c r="H779" i="6"/>
  <c r="G779" i="6"/>
  <c r="H778" i="6"/>
  <c r="G778" i="6"/>
  <c r="H777" i="6"/>
  <c r="G777" i="6"/>
  <c r="H776" i="6"/>
  <c r="G776" i="6"/>
  <c r="H775" i="6"/>
  <c r="G775" i="6"/>
  <c r="H774" i="6"/>
  <c r="G774" i="6"/>
  <c r="H773" i="6"/>
  <c r="G773" i="6"/>
  <c r="H772" i="6"/>
  <c r="G772" i="6"/>
  <c r="H771" i="6"/>
  <c r="G771" i="6"/>
  <c r="H770" i="6"/>
  <c r="G770" i="6"/>
  <c r="H769" i="6"/>
  <c r="G769" i="6"/>
  <c r="H768" i="6"/>
  <c r="G768" i="6"/>
  <c r="H767" i="6"/>
  <c r="G767" i="6"/>
  <c r="H766" i="6"/>
  <c r="G766" i="6"/>
  <c r="H765" i="6"/>
  <c r="G765" i="6"/>
  <c r="H764" i="6"/>
  <c r="G764" i="6"/>
  <c r="H763" i="6"/>
  <c r="G763" i="6"/>
  <c r="H762" i="6"/>
  <c r="G762" i="6"/>
  <c r="H761" i="6"/>
  <c r="G761" i="6"/>
  <c r="H760" i="6"/>
  <c r="G760" i="6"/>
  <c r="H759" i="6"/>
  <c r="G759" i="6"/>
  <c r="H758" i="6"/>
  <c r="G758" i="6"/>
  <c r="H757" i="6"/>
  <c r="G757" i="6"/>
  <c r="H756" i="6"/>
  <c r="G756" i="6"/>
  <c r="H755" i="6"/>
  <c r="G755" i="6"/>
  <c r="H754" i="6"/>
  <c r="G754" i="6"/>
  <c r="H753" i="6"/>
  <c r="G753" i="6"/>
  <c r="H752" i="6"/>
  <c r="G752" i="6"/>
  <c r="H751" i="6"/>
  <c r="G751" i="6"/>
  <c r="H750" i="6"/>
  <c r="G750" i="6"/>
  <c r="H749" i="6"/>
  <c r="G749" i="6"/>
  <c r="H748" i="6"/>
  <c r="G748" i="6"/>
  <c r="H747" i="6"/>
  <c r="G747" i="6"/>
  <c r="H746" i="6"/>
  <c r="G746" i="6"/>
  <c r="H745" i="6"/>
  <c r="G745" i="6"/>
  <c r="H744" i="6"/>
  <c r="G744" i="6"/>
  <c r="H743" i="6"/>
  <c r="G743" i="6"/>
  <c r="H742" i="6"/>
  <c r="G742" i="6"/>
  <c r="H741" i="6"/>
  <c r="G741" i="6"/>
  <c r="H740" i="6"/>
  <c r="G740" i="6"/>
  <c r="H739" i="6"/>
  <c r="G739" i="6"/>
  <c r="H738" i="6"/>
  <c r="G738" i="6"/>
  <c r="H737" i="6"/>
  <c r="G737" i="6"/>
  <c r="H736" i="6"/>
  <c r="G736" i="6"/>
  <c r="H735" i="6"/>
  <c r="G735" i="6"/>
  <c r="H734" i="6"/>
  <c r="G734" i="6"/>
  <c r="H733" i="6"/>
  <c r="G733" i="6"/>
  <c r="H732" i="6"/>
  <c r="G732" i="6"/>
  <c r="H731" i="6"/>
  <c r="G731" i="6"/>
  <c r="H730" i="6"/>
  <c r="G730" i="6"/>
  <c r="H729" i="6"/>
  <c r="G729" i="6"/>
  <c r="H728" i="6"/>
  <c r="G728" i="6"/>
  <c r="H727" i="6"/>
  <c r="G727" i="6"/>
  <c r="H726" i="6"/>
  <c r="G726" i="6"/>
  <c r="H725" i="6"/>
  <c r="G725" i="6"/>
  <c r="H724" i="6"/>
  <c r="G724" i="6"/>
  <c r="H723" i="6"/>
  <c r="G723" i="6"/>
  <c r="H722" i="6"/>
  <c r="G722" i="6"/>
  <c r="H721" i="6"/>
  <c r="G721" i="6"/>
  <c r="H720" i="6"/>
  <c r="G720" i="6"/>
  <c r="H719" i="6"/>
  <c r="G719" i="6"/>
  <c r="H718" i="6"/>
  <c r="G718" i="6"/>
  <c r="H717" i="6"/>
  <c r="G717" i="6"/>
  <c r="H716" i="6"/>
  <c r="G716" i="6"/>
  <c r="H715" i="6"/>
  <c r="G715" i="6"/>
  <c r="H714" i="6"/>
  <c r="G714" i="6"/>
  <c r="H713" i="6"/>
  <c r="G713" i="6"/>
  <c r="H712" i="6"/>
  <c r="G712" i="6"/>
  <c r="H711" i="6"/>
  <c r="G711" i="6"/>
  <c r="H710" i="6"/>
  <c r="G710" i="6"/>
  <c r="H709" i="6"/>
  <c r="G709" i="6"/>
  <c r="H708" i="6"/>
  <c r="G708" i="6"/>
  <c r="H707" i="6"/>
  <c r="G707" i="6"/>
  <c r="H706" i="6"/>
  <c r="G706" i="6"/>
  <c r="H705" i="6"/>
  <c r="G705" i="6"/>
  <c r="H704" i="6"/>
  <c r="G704" i="6"/>
  <c r="H703" i="6"/>
  <c r="G703" i="6"/>
  <c r="H702" i="6"/>
  <c r="G702" i="6"/>
  <c r="H701" i="6"/>
  <c r="G701" i="6"/>
  <c r="H700" i="6"/>
  <c r="G700" i="6"/>
  <c r="H699" i="6"/>
  <c r="G699" i="6"/>
  <c r="H698" i="6"/>
  <c r="G698" i="6"/>
  <c r="H697" i="6"/>
  <c r="G697" i="6"/>
  <c r="H696" i="6"/>
  <c r="G696" i="6"/>
  <c r="H695" i="6"/>
  <c r="G695" i="6"/>
  <c r="H694" i="6"/>
  <c r="G694" i="6"/>
  <c r="H693" i="6"/>
  <c r="G693" i="6"/>
  <c r="H692" i="6"/>
  <c r="G692" i="6"/>
  <c r="H691" i="6"/>
  <c r="G691" i="6"/>
  <c r="H690" i="6"/>
  <c r="G690" i="6"/>
  <c r="H689" i="6"/>
  <c r="G689" i="6"/>
  <c r="H688" i="6"/>
  <c r="G688" i="6"/>
  <c r="H687" i="6"/>
  <c r="G687" i="6"/>
  <c r="H686" i="6"/>
  <c r="G686" i="6"/>
  <c r="H685" i="6"/>
  <c r="G685" i="6"/>
  <c r="H684" i="6"/>
  <c r="G684" i="6"/>
  <c r="H683" i="6"/>
  <c r="G683" i="6"/>
  <c r="H682" i="6"/>
  <c r="G682" i="6"/>
  <c r="H681" i="6"/>
  <c r="G681" i="6"/>
  <c r="H680" i="6"/>
  <c r="G680" i="6"/>
  <c r="H679" i="6"/>
  <c r="G679" i="6"/>
  <c r="H678" i="6"/>
  <c r="G678" i="6"/>
  <c r="H677" i="6"/>
  <c r="G677" i="6"/>
  <c r="H676" i="6"/>
  <c r="G676" i="6"/>
  <c r="H675" i="6"/>
  <c r="G675" i="6"/>
  <c r="H674" i="6"/>
  <c r="G674" i="6"/>
  <c r="H673" i="6"/>
  <c r="G673" i="6"/>
  <c r="H672" i="6"/>
  <c r="G672" i="6"/>
  <c r="H671" i="6"/>
  <c r="G671" i="6"/>
  <c r="H670" i="6"/>
  <c r="G670" i="6"/>
  <c r="H669" i="6"/>
  <c r="G669" i="6"/>
  <c r="H668" i="6"/>
  <c r="G668" i="6"/>
  <c r="H667" i="6"/>
  <c r="G667" i="6"/>
  <c r="H666" i="6"/>
  <c r="G666" i="6"/>
  <c r="H665" i="6"/>
  <c r="G665" i="6"/>
  <c r="H664" i="6"/>
  <c r="G664" i="6"/>
  <c r="H663" i="6"/>
  <c r="G663" i="6"/>
  <c r="H662" i="6"/>
  <c r="G662" i="6"/>
  <c r="H661" i="6"/>
  <c r="G661" i="6"/>
  <c r="H660" i="6"/>
  <c r="G660" i="6"/>
  <c r="H659" i="6"/>
  <c r="G659" i="6"/>
  <c r="H658" i="6"/>
  <c r="G658" i="6"/>
  <c r="H657" i="6"/>
  <c r="G657" i="6"/>
  <c r="H656" i="6"/>
  <c r="G656" i="6"/>
  <c r="H655" i="6"/>
  <c r="G655" i="6"/>
  <c r="H654" i="6"/>
  <c r="G654" i="6"/>
  <c r="H653" i="6"/>
  <c r="G653" i="6"/>
  <c r="H652" i="6"/>
  <c r="G652" i="6"/>
  <c r="H651" i="6"/>
  <c r="G651" i="6"/>
  <c r="H650" i="6"/>
  <c r="G650" i="6"/>
  <c r="H649" i="6"/>
  <c r="G649" i="6"/>
  <c r="H648" i="6"/>
  <c r="G648" i="6"/>
  <c r="H647" i="6"/>
  <c r="G647" i="6"/>
  <c r="H646" i="6"/>
  <c r="G646" i="6"/>
  <c r="H645" i="6"/>
  <c r="G645" i="6"/>
  <c r="H644" i="6"/>
  <c r="G644" i="6"/>
  <c r="H643" i="6"/>
  <c r="G643" i="6"/>
  <c r="H642" i="6"/>
  <c r="G642" i="6"/>
  <c r="H641" i="6"/>
  <c r="G641" i="6"/>
  <c r="H640" i="6"/>
  <c r="G640" i="6"/>
  <c r="H639" i="6"/>
  <c r="G639" i="6"/>
  <c r="H638" i="6"/>
  <c r="G638" i="6"/>
  <c r="H637" i="6"/>
  <c r="G637" i="6"/>
  <c r="H636" i="6"/>
  <c r="G636" i="6"/>
  <c r="H635" i="6"/>
  <c r="G635" i="6"/>
  <c r="H634" i="6"/>
  <c r="G634" i="6"/>
  <c r="H633" i="6"/>
  <c r="G633" i="6"/>
  <c r="H632" i="6"/>
  <c r="G632" i="6"/>
  <c r="H631" i="6"/>
  <c r="G631" i="6"/>
  <c r="H630" i="6"/>
  <c r="G630" i="6"/>
  <c r="H629" i="6"/>
  <c r="G629" i="6"/>
  <c r="H628" i="6"/>
  <c r="G628" i="6"/>
  <c r="H627" i="6"/>
  <c r="G627" i="6"/>
  <c r="H626" i="6"/>
  <c r="G626" i="6"/>
  <c r="H625" i="6"/>
  <c r="G625" i="6"/>
  <c r="H624" i="6"/>
  <c r="G624" i="6"/>
  <c r="H623" i="6"/>
  <c r="G623" i="6"/>
  <c r="H622" i="6"/>
  <c r="G622" i="6"/>
  <c r="H621" i="6"/>
  <c r="G621" i="6"/>
  <c r="H620" i="6"/>
  <c r="G620" i="6"/>
  <c r="H619" i="6"/>
  <c r="G619" i="6"/>
  <c r="H618" i="6"/>
  <c r="G618" i="6"/>
  <c r="H617" i="6"/>
  <c r="G617" i="6"/>
  <c r="H616" i="6"/>
  <c r="G616" i="6"/>
  <c r="H615" i="6"/>
  <c r="G615" i="6"/>
  <c r="H614" i="6"/>
  <c r="G614" i="6"/>
  <c r="H613" i="6"/>
  <c r="G613" i="6"/>
  <c r="H612" i="6"/>
  <c r="G612" i="6"/>
  <c r="H611" i="6"/>
  <c r="G611" i="6"/>
  <c r="H610" i="6"/>
  <c r="G610" i="6"/>
  <c r="H609" i="6"/>
  <c r="G609" i="6"/>
  <c r="H608" i="6"/>
  <c r="G608" i="6"/>
  <c r="H607" i="6"/>
  <c r="G607" i="6"/>
  <c r="H606" i="6"/>
  <c r="G606" i="6"/>
  <c r="H605" i="6"/>
  <c r="G605" i="6"/>
  <c r="H604" i="6"/>
  <c r="G604" i="6"/>
  <c r="H603" i="6"/>
  <c r="G603" i="6"/>
  <c r="H602" i="6"/>
  <c r="G602" i="6"/>
  <c r="H601" i="6"/>
  <c r="G601" i="6"/>
  <c r="H600" i="6"/>
  <c r="G600" i="6"/>
  <c r="H599" i="6"/>
  <c r="G599" i="6"/>
  <c r="H598" i="6"/>
  <c r="G598" i="6"/>
  <c r="H597" i="6"/>
  <c r="G597" i="6"/>
  <c r="H596" i="6"/>
  <c r="G596" i="6"/>
  <c r="H595" i="6"/>
  <c r="G595" i="6"/>
  <c r="H594" i="6"/>
  <c r="G594" i="6"/>
  <c r="H593" i="6"/>
  <c r="G593" i="6"/>
  <c r="H592" i="6"/>
  <c r="G592" i="6"/>
  <c r="H591" i="6"/>
  <c r="G591" i="6"/>
  <c r="H590" i="6"/>
  <c r="G590" i="6"/>
  <c r="H589" i="6"/>
  <c r="G589" i="6"/>
  <c r="H588" i="6"/>
  <c r="G588" i="6"/>
  <c r="H587" i="6"/>
  <c r="G587" i="6"/>
  <c r="H586" i="6"/>
  <c r="G586" i="6"/>
  <c r="H585" i="6"/>
  <c r="G585" i="6"/>
  <c r="H584" i="6"/>
  <c r="G584" i="6"/>
  <c r="H583" i="6"/>
  <c r="G583" i="6"/>
  <c r="H582" i="6"/>
  <c r="G582" i="6"/>
  <c r="H581" i="6"/>
  <c r="G581" i="6"/>
  <c r="H580" i="6"/>
  <c r="G580" i="6"/>
  <c r="H579" i="6"/>
  <c r="G579" i="6"/>
  <c r="H578" i="6"/>
  <c r="G578" i="6"/>
  <c r="H577" i="6"/>
  <c r="G577" i="6"/>
  <c r="H576" i="6"/>
  <c r="G576" i="6"/>
  <c r="H575" i="6"/>
  <c r="G575" i="6"/>
  <c r="H574" i="6"/>
  <c r="G574" i="6"/>
  <c r="H573" i="6"/>
  <c r="G573" i="6"/>
  <c r="H572" i="6"/>
  <c r="G572" i="6"/>
  <c r="H571" i="6"/>
  <c r="G571" i="6"/>
  <c r="H570" i="6"/>
  <c r="G570" i="6"/>
  <c r="H569" i="6"/>
  <c r="G569" i="6"/>
  <c r="H568" i="6"/>
  <c r="G568" i="6"/>
  <c r="H567" i="6"/>
  <c r="G567" i="6"/>
  <c r="H566" i="6"/>
  <c r="G566" i="6"/>
  <c r="H565" i="6"/>
  <c r="G565" i="6"/>
  <c r="H564" i="6"/>
  <c r="G564" i="6"/>
  <c r="H563" i="6"/>
  <c r="G563" i="6"/>
  <c r="H562" i="6"/>
  <c r="G562" i="6"/>
  <c r="H561" i="6"/>
  <c r="G561" i="6"/>
  <c r="H560" i="6"/>
  <c r="G560" i="6"/>
  <c r="H559" i="6"/>
  <c r="G559" i="6"/>
  <c r="H558" i="6"/>
  <c r="G558" i="6"/>
  <c r="H557" i="6"/>
  <c r="G557" i="6"/>
  <c r="H556" i="6"/>
  <c r="G556" i="6"/>
  <c r="H555" i="6"/>
  <c r="G555" i="6"/>
  <c r="H554" i="6"/>
  <c r="G554" i="6"/>
  <c r="H553" i="6"/>
  <c r="G553" i="6"/>
  <c r="H552" i="6"/>
  <c r="G552" i="6"/>
  <c r="H551" i="6"/>
  <c r="G551" i="6"/>
  <c r="H550" i="6"/>
  <c r="G550" i="6"/>
  <c r="H549" i="6"/>
  <c r="G549" i="6"/>
  <c r="H548" i="6"/>
  <c r="G548" i="6"/>
  <c r="H547" i="6"/>
  <c r="G547" i="6"/>
  <c r="H546" i="6"/>
  <c r="G546" i="6"/>
  <c r="H545" i="6"/>
  <c r="G545" i="6"/>
  <c r="H544" i="6"/>
  <c r="G544" i="6"/>
  <c r="H543" i="6"/>
  <c r="G543" i="6"/>
  <c r="H542" i="6"/>
  <c r="G542" i="6"/>
  <c r="H541" i="6"/>
  <c r="G541" i="6"/>
  <c r="H540" i="6"/>
  <c r="G540" i="6"/>
  <c r="H539" i="6"/>
  <c r="G539" i="6"/>
  <c r="H538" i="6"/>
  <c r="G538" i="6"/>
  <c r="H537" i="6"/>
  <c r="G537" i="6"/>
  <c r="H536" i="6"/>
  <c r="G536" i="6"/>
  <c r="H535" i="6"/>
  <c r="G535" i="6"/>
  <c r="H534" i="6"/>
  <c r="G534" i="6"/>
  <c r="H533" i="6"/>
  <c r="G533" i="6"/>
  <c r="H532" i="6"/>
  <c r="G532" i="6"/>
  <c r="H531" i="6"/>
  <c r="G531" i="6"/>
  <c r="H530" i="6"/>
  <c r="G530" i="6"/>
  <c r="H529" i="6"/>
  <c r="G529" i="6"/>
  <c r="H528" i="6"/>
  <c r="G528" i="6"/>
  <c r="H527" i="6"/>
  <c r="G527" i="6"/>
  <c r="H526" i="6"/>
  <c r="G526" i="6"/>
  <c r="H525" i="6"/>
  <c r="G525" i="6"/>
  <c r="H524" i="6"/>
  <c r="G524" i="6"/>
  <c r="H523" i="6"/>
  <c r="G523" i="6"/>
  <c r="H522" i="6"/>
  <c r="G522" i="6"/>
  <c r="H521" i="6"/>
  <c r="G521" i="6"/>
  <c r="H520" i="6"/>
  <c r="G520" i="6"/>
  <c r="H519" i="6"/>
  <c r="G519" i="6"/>
  <c r="H518" i="6"/>
  <c r="G518" i="6"/>
  <c r="H517" i="6"/>
  <c r="G517" i="6"/>
  <c r="H516" i="6"/>
  <c r="G516" i="6"/>
  <c r="H515" i="6"/>
  <c r="G515" i="6"/>
  <c r="H514" i="6"/>
  <c r="G514" i="6"/>
  <c r="H513" i="6"/>
  <c r="G513" i="6"/>
  <c r="H512" i="6"/>
  <c r="G512" i="6"/>
  <c r="H511" i="6"/>
  <c r="G511" i="6"/>
  <c r="H510" i="6"/>
  <c r="G510" i="6"/>
  <c r="H509" i="6"/>
  <c r="G509" i="6"/>
  <c r="H508" i="6"/>
  <c r="G508" i="6"/>
  <c r="H507" i="6"/>
  <c r="G507" i="6"/>
  <c r="H506" i="6"/>
  <c r="G506" i="6"/>
  <c r="H505" i="6"/>
  <c r="G505" i="6"/>
  <c r="H504" i="6"/>
  <c r="G504" i="6"/>
  <c r="H503" i="6"/>
  <c r="G503" i="6"/>
  <c r="H502" i="6"/>
  <c r="G502" i="6"/>
  <c r="H501" i="6"/>
  <c r="G501" i="6"/>
  <c r="H500" i="6"/>
  <c r="G500" i="6"/>
  <c r="H499" i="6"/>
  <c r="G499" i="6"/>
  <c r="H498" i="6"/>
  <c r="G498" i="6"/>
  <c r="H497" i="6"/>
  <c r="G497" i="6"/>
  <c r="H496" i="6"/>
  <c r="G496" i="6"/>
  <c r="H495" i="6"/>
  <c r="G495" i="6"/>
  <c r="H494" i="6"/>
  <c r="G494" i="6"/>
  <c r="H493" i="6"/>
  <c r="G493" i="6"/>
  <c r="H492" i="6"/>
  <c r="G492" i="6"/>
  <c r="H491" i="6"/>
  <c r="G491" i="6"/>
  <c r="H490" i="6"/>
  <c r="G490" i="6"/>
  <c r="H489" i="6"/>
  <c r="G489" i="6"/>
  <c r="H488" i="6"/>
  <c r="G488" i="6"/>
  <c r="H487" i="6"/>
  <c r="G487" i="6"/>
  <c r="H486" i="6"/>
  <c r="G486" i="6"/>
  <c r="H485" i="6"/>
  <c r="G485" i="6"/>
  <c r="H484" i="6"/>
  <c r="G484" i="6"/>
  <c r="H483" i="6"/>
  <c r="G483" i="6"/>
  <c r="H482" i="6"/>
  <c r="G482" i="6"/>
  <c r="H481" i="6"/>
  <c r="G481" i="6"/>
  <c r="H480" i="6"/>
  <c r="G480" i="6"/>
  <c r="H479" i="6"/>
  <c r="G479" i="6"/>
  <c r="H478" i="6"/>
  <c r="G478" i="6"/>
  <c r="H477" i="6"/>
  <c r="G477" i="6"/>
  <c r="H476" i="6"/>
  <c r="G476" i="6"/>
  <c r="H475" i="6"/>
  <c r="G475" i="6"/>
  <c r="H474" i="6"/>
  <c r="G474" i="6"/>
  <c r="H473" i="6"/>
  <c r="G473" i="6"/>
  <c r="H472" i="6"/>
  <c r="G472" i="6"/>
  <c r="H471" i="6"/>
  <c r="G471" i="6"/>
  <c r="H470" i="6"/>
  <c r="G470" i="6"/>
  <c r="H469" i="6"/>
  <c r="G469" i="6"/>
  <c r="H468" i="6"/>
  <c r="G468" i="6"/>
  <c r="H467" i="6"/>
  <c r="G467" i="6"/>
  <c r="H466" i="6"/>
  <c r="G466" i="6"/>
  <c r="H465" i="6"/>
  <c r="G465" i="6"/>
  <c r="H464" i="6"/>
  <c r="G464" i="6"/>
  <c r="H463" i="6"/>
  <c r="G463" i="6"/>
  <c r="H462" i="6"/>
  <c r="G462" i="6"/>
  <c r="H461" i="6"/>
  <c r="G461" i="6"/>
  <c r="H460" i="6"/>
  <c r="G460" i="6"/>
  <c r="H459" i="6"/>
  <c r="G459" i="6"/>
  <c r="H458" i="6"/>
  <c r="G458" i="6"/>
  <c r="H457" i="6"/>
  <c r="G457" i="6"/>
  <c r="H456" i="6"/>
  <c r="G456" i="6"/>
  <c r="H455" i="6"/>
  <c r="G455" i="6"/>
  <c r="H454" i="6"/>
  <c r="G454" i="6"/>
  <c r="H453" i="6"/>
  <c r="G453" i="6"/>
  <c r="H452" i="6"/>
  <c r="G452" i="6"/>
  <c r="H451" i="6"/>
  <c r="G451" i="6"/>
  <c r="H450" i="6"/>
  <c r="G450" i="6"/>
  <c r="H449" i="6"/>
  <c r="G449" i="6"/>
  <c r="H448" i="6"/>
  <c r="G448" i="6"/>
  <c r="H447" i="6"/>
  <c r="G447" i="6"/>
  <c r="H446" i="6"/>
  <c r="G446" i="6"/>
  <c r="H445" i="6"/>
  <c r="G445" i="6"/>
  <c r="H444" i="6"/>
  <c r="G444" i="6"/>
  <c r="H443" i="6"/>
  <c r="G443" i="6"/>
  <c r="H442" i="6"/>
  <c r="G442" i="6"/>
  <c r="H441" i="6"/>
  <c r="G441" i="6"/>
  <c r="H440" i="6"/>
  <c r="G440" i="6"/>
  <c r="H439" i="6"/>
  <c r="G439" i="6"/>
  <c r="H438" i="6"/>
  <c r="G438" i="6"/>
  <c r="H437" i="6"/>
  <c r="G437" i="6"/>
  <c r="H436" i="6"/>
  <c r="G436" i="6"/>
  <c r="H435" i="6"/>
  <c r="G435" i="6"/>
  <c r="H434" i="6"/>
  <c r="G434" i="6"/>
  <c r="H433" i="6"/>
  <c r="G433" i="6"/>
  <c r="H432" i="6"/>
  <c r="G432" i="6"/>
  <c r="H431" i="6"/>
  <c r="G431" i="6"/>
  <c r="H430" i="6"/>
  <c r="G430" i="6"/>
  <c r="H429" i="6"/>
  <c r="G429" i="6"/>
  <c r="H428" i="6"/>
  <c r="G428" i="6"/>
  <c r="H427" i="6"/>
  <c r="G427" i="6"/>
  <c r="H426" i="6"/>
  <c r="G426" i="6"/>
  <c r="H425" i="6"/>
  <c r="G425" i="6"/>
  <c r="H424" i="6"/>
  <c r="G424" i="6"/>
  <c r="H423" i="6"/>
  <c r="G423" i="6"/>
  <c r="H422" i="6"/>
  <c r="G422" i="6"/>
  <c r="H421" i="6"/>
  <c r="G421" i="6"/>
  <c r="H420" i="6"/>
  <c r="G420" i="6"/>
  <c r="H419" i="6"/>
  <c r="G419" i="6"/>
  <c r="H418" i="6"/>
  <c r="G418" i="6"/>
  <c r="H417" i="6"/>
  <c r="G417" i="6"/>
  <c r="H416" i="6"/>
  <c r="G416" i="6"/>
  <c r="H415" i="6"/>
  <c r="G415" i="6"/>
  <c r="H414" i="6"/>
  <c r="G414" i="6"/>
  <c r="H413" i="6"/>
  <c r="G413" i="6"/>
  <c r="H412" i="6"/>
  <c r="G412" i="6"/>
  <c r="H411" i="6"/>
  <c r="G411" i="6"/>
  <c r="H410" i="6"/>
  <c r="G410" i="6"/>
  <c r="H409" i="6"/>
  <c r="G409" i="6"/>
  <c r="H408" i="6"/>
  <c r="G408" i="6"/>
  <c r="H407" i="6"/>
  <c r="G407" i="6"/>
  <c r="H406" i="6"/>
  <c r="G406" i="6"/>
  <c r="H405" i="6"/>
  <c r="G405" i="6"/>
  <c r="H404" i="6"/>
  <c r="G404" i="6"/>
  <c r="H403" i="6"/>
  <c r="G403" i="6"/>
  <c r="H402" i="6"/>
  <c r="G402" i="6"/>
  <c r="H401" i="6"/>
  <c r="G401" i="6"/>
  <c r="H400" i="6"/>
  <c r="G400" i="6"/>
  <c r="H399" i="6"/>
  <c r="G399" i="6"/>
  <c r="H398" i="6"/>
  <c r="G398" i="6"/>
  <c r="H397" i="6"/>
  <c r="G397" i="6"/>
  <c r="H396" i="6"/>
  <c r="G396" i="6"/>
  <c r="H395" i="6"/>
  <c r="G395" i="6"/>
  <c r="H394" i="6"/>
  <c r="G394" i="6"/>
  <c r="H393" i="6"/>
  <c r="G393" i="6"/>
  <c r="H392" i="6"/>
  <c r="G392" i="6"/>
  <c r="H391" i="6"/>
  <c r="G391" i="6"/>
  <c r="H390" i="6"/>
  <c r="G390" i="6"/>
  <c r="H389" i="6"/>
  <c r="G389" i="6"/>
  <c r="H388" i="6"/>
  <c r="G388" i="6"/>
  <c r="H387" i="6"/>
  <c r="G387" i="6"/>
  <c r="H386" i="6"/>
  <c r="G386" i="6"/>
  <c r="H385" i="6"/>
  <c r="G385" i="6"/>
  <c r="H384" i="6"/>
  <c r="G384" i="6"/>
  <c r="H383" i="6"/>
  <c r="G383" i="6"/>
  <c r="H382" i="6"/>
  <c r="G382" i="6"/>
  <c r="H381" i="6"/>
  <c r="G381" i="6"/>
  <c r="H380" i="6"/>
  <c r="G380" i="6"/>
  <c r="H379" i="6"/>
  <c r="G379" i="6"/>
  <c r="H378" i="6"/>
  <c r="G378" i="6"/>
  <c r="H377" i="6"/>
  <c r="G377" i="6"/>
  <c r="H376" i="6"/>
  <c r="G376" i="6"/>
  <c r="H375" i="6"/>
  <c r="G375" i="6"/>
  <c r="H374" i="6"/>
  <c r="G374" i="6"/>
  <c r="H373" i="6"/>
  <c r="G373" i="6"/>
  <c r="H372" i="6"/>
  <c r="G372" i="6"/>
  <c r="H371" i="6"/>
  <c r="G371" i="6"/>
  <c r="H370" i="6"/>
  <c r="G370" i="6"/>
  <c r="H369" i="6"/>
  <c r="G369" i="6"/>
  <c r="H368" i="6"/>
  <c r="G368" i="6"/>
  <c r="H367" i="6"/>
  <c r="G367" i="6"/>
  <c r="H366" i="6"/>
  <c r="G366" i="6"/>
  <c r="H365" i="6"/>
  <c r="G365" i="6"/>
  <c r="H364" i="6"/>
  <c r="G364" i="6"/>
  <c r="H363" i="6"/>
  <c r="G363" i="6"/>
  <c r="H362" i="6"/>
  <c r="G362" i="6"/>
  <c r="H361" i="6"/>
  <c r="G361" i="6"/>
  <c r="H360" i="6"/>
  <c r="G360" i="6"/>
  <c r="H359" i="6"/>
  <c r="G359" i="6"/>
  <c r="H358" i="6"/>
  <c r="G358" i="6"/>
  <c r="H357" i="6"/>
  <c r="G357" i="6"/>
  <c r="H356" i="6"/>
  <c r="G356" i="6"/>
  <c r="H355" i="6"/>
  <c r="G355" i="6"/>
  <c r="H354" i="6"/>
  <c r="G354" i="6"/>
  <c r="H353" i="6"/>
  <c r="G353" i="6"/>
  <c r="H352" i="6"/>
  <c r="G352" i="6"/>
  <c r="H351" i="6"/>
  <c r="G351" i="6"/>
  <c r="H350" i="6"/>
  <c r="G350" i="6"/>
  <c r="H349" i="6"/>
  <c r="G349" i="6"/>
  <c r="H348" i="6"/>
  <c r="G348" i="6"/>
  <c r="H347" i="6"/>
  <c r="G347" i="6"/>
  <c r="H346" i="6"/>
  <c r="G346" i="6"/>
  <c r="H345" i="6"/>
  <c r="G345" i="6"/>
  <c r="H344" i="6"/>
  <c r="G344" i="6"/>
  <c r="H343" i="6"/>
  <c r="G343" i="6"/>
  <c r="H342" i="6"/>
  <c r="G342" i="6"/>
  <c r="H341" i="6"/>
  <c r="G341" i="6"/>
  <c r="H340" i="6"/>
  <c r="G340" i="6"/>
  <c r="H339" i="6"/>
  <c r="G339" i="6"/>
  <c r="H338" i="6"/>
  <c r="G338" i="6"/>
  <c r="H337" i="6"/>
  <c r="G337" i="6"/>
  <c r="H336" i="6"/>
  <c r="G336" i="6"/>
  <c r="H335" i="6"/>
  <c r="G335" i="6"/>
  <c r="H334" i="6"/>
  <c r="G334" i="6"/>
  <c r="H333" i="6"/>
  <c r="G333" i="6"/>
  <c r="H332" i="6"/>
  <c r="G332" i="6"/>
  <c r="H331" i="6"/>
  <c r="G331" i="6"/>
  <c r="H330" i="6"/>
  <c r="G330" i="6"/>
  <c r="H329" i="6"/>
  <c r="G329" i="6"/>
  <c r="H328" i="6"/>
  <c r="G328" i="6"/>
  <c r="H327" i="6"/>
  <c r="G327" i="6"/>
  <c r="H326" i="6"/>
  <c r="G326" i="6"/>
  <c r="H325" i="6"/>
  <c r="G325" i="6"/>
  <c r="H324" i="6"/>
  <c r="G324" i="6"/>
  <c r="H323" i="6"/>
  <c r="G323" i="6"/>
  <c r="H322" i="6"/>
  <c r="G322" i="6"/>
  <c r="H321" i="6"/>
  <c r="G321" i="6"/>
  <c r="H320" i="6"/>
  <c r="G320" i="6"/>
  <c r="H319" i="6"/>
  <c r="G319" i="6"/>
  <c r="H318" i="6"/>
  <c r="G318" i="6"/>
  <c r="H317" i="6"/>
  <c r="G317" i="6"/>
  <c r="H316" i="6"/>
  <c r="G316" i="6"/>
  <c r="H315" i="6"/>
  <c r="G315" i="6"/>
  <c r="H314" i="6"/>
  <c r="G314" i="6"/>
  <c r="H313" i="6"/>
  <c r="G313" i="6"/>
  <c r="H312" i="6"/>
  <c r="G312" i="6"/>
  <c r="H311" i="6"/>
  <c r="G311" i="6"/>
  <c r="H310" i="6"/>
  <c r="G310" i="6"/>
  <c r="H309" i="6"/>
  <c r="G309" i="6"/>
  <c r="H308" i="6"/>
  <c r="G308" i="6"/>
  <c r="H307" i="6"/>
  <c r="G307" i="6"/>
  <c r="H306" i="6"/>
  <c r="G306" i="6"/>
  <c r="H305" i="6"/>
  <c r="G305" i="6"/>
  <c r="H304" i="6"/>
  <c r="G304" i="6"/>
  <c r="H303" i="6"/>
  <c r="G303" i="6"/>
  <c r="H302" i="6"/>
  <c r="G302" i="6"/>
  <c r="H301" i="6"/>
  <c r="G301" i="6"/>
  <c r="H300" i="6"/>
  <c r="G300" i="6"/>
  <c r="H299" i="6"/>
  <c r="G299" i="6"/>
  <c r="H298" i="6"/>
  <c r="G298" i="6"/>
  <c r="H297" i="6"/>
  <c r="G297" i="6"/>
  <c r="H296" i="6"/>
  <c r="G296" i="6"/>
  <c r="H295" i="6"/>
  <c r="G295" i="6"/>
  <c r="H294" i="6"/>
  <c r="G294" i="6"/>
  <c r="H293" i="6"/>
  <c r="G293" i="6"/>
  <c r="H292" i="6"/>
  <c r="G292" i="6"/>
  <c r="H291" i="6"/>
  <c r="G291" i="6"/>
  <c r="H290" i="6"/>
  <c r="G290" i="6"/>
  <c r="H289" i="6"/>
  <c r="G289" i="6"/>
  <c r="H288" i="6"/>
  <c r="G288" i="6"/>
  <c r="H287" i="6"/>
  <c r="G287" i="6"/>
  <c r="H286" i="6"/>
  <c r="G286" i="6"/>
  <c r="H285" i="6"/>
  <c r="G285" i="6"/>
  <c r="H284" i="6"/>
  <c r="G284" i="6"/>
  <c r="H283" i="6"/>
  <c r="G283" i="6"/>
  <c r="H282" i="6"/>
  <c r="G282" i="6"/>
  <c r="H281" i="6"/>
  <c r="G281" i="6"/>
  <c r="H280" i="6"/>
  <c r="G280" i="6"/>
  <c r="H279" i="6"/>
  <c r="G279" i="6"/>
  <c r="H278" i="6"/>
  <c r="G278" i="6"/>
  <c r="H277" i="6"/>
  <c r="G277" i="6"/>
  <c r="H276" i="6"/>
  <c r="G276" i="6"/>
  <c r="H275" i="6"/>
  <c r="G275" i="6"/>
  <c r="H274" i="6"/>
  <c r="G274" i="6"/>
  <c r="H273" i="6"/>
  <c r="G273" i="6"/>
  <c r="H272" i="6"/>
  <c r="G272" i="6"/>
  <c r="H271" i="6"/>
  <c r="G271" i="6"/>
  <c r="H270" i="6"/>
  <c r="G270" i="6"/>
  <c r="H269" i="6"/>
  <c r="G269" i="6"/>
  <c r="H268" i="6"/>
  <c r="G268" i="6"/>
  <c r="H267" i="6"/>
  <c r="G267" i="6"/>
  <c r="H266" i="6"/>
  <c r="G266" i="6"/>
  <c r="H265" i="6"/>
  <c r="G265" i="6"/>
  <c r="H264" i="6"/>
  <c r="G264" i="6"/>
  <c r="H263" i="6"/>
  <c r="G263" i="6"/>
  <c r="H262" i="6"/>
  <c r="G262" i="6"/>
  <c r="H261" i="6"/>
  <c r="G261" i="6"/>
  <c r="H260" i="6"/>
  <c r="G260" i="6"/>
  <c r="H259" i="6"/>
  <c r="G259" i="6"/>
  <c r="H258" i="6"/>
  <c r="G258" i="6"/>
  <c r="H257" i="6"/>
  <c r="G257" i="6"/>
  <c r="H256" i="6"/>
  <c r="G256" i="6"/>
  <c r="H255" i="6"/>
  <c r="G255" i="6"/>
  <c r="H254" i="6"/>
  <c r="G254" i="6"/>
  <c r="H253" i="6"/>
  <c r="G253" i="6"/>
  <c r="H252" i="6"/>
  <c r="G252" i="6"/>
  <c r="H251" i="6"/>
  <c r="G251" i="6"/>
  <c r="H250" i="6"/>
  <c r="G250" i="6"/>
  <c r="H249" i="6"/>
  <c r="G249" i="6"/>
  <c r="H248" i="6"/>
  <c r="G248" i="6"/>
  <c r="H247" i="6"/>
  <c r="G247" i="6"/>
  <c r="H246" i="6"/>
  <c r="G246" i="6"/>
  <c r="H245" i="6"/>
  <c r="G245" i="6"/>
  <c r="H244" i="6"/>
  <c r="G244" i="6"/>
  <c r="H243" i="6"/>
  <c r="G243" i="6"/>
  <c r="H242" i="6"/>
  <c r="G242" i="6"/>
  <c r="H241" i="6"/>
  <c r="G241" i="6"/>
  <c r="H240" i="6"/>
  <c r="G240" i="6"/>
  <c r="H239" i="6"/>
  <c r="G239" i="6"/>
  <c r="H238" i="6"/>
  <c r="G238" i="6"/>
  <c r="H237" i="6"/>
  <c r="G237" i="6"/>
  <c r="H236" i="6"/>
  <c r="G236" i="6"/>
  <c r="H235" i="6"/>
  <c r="G235" i="6"/>
  <c r="H234" i="6"/>
  <c r="G234" i="6"/>
  <c r="H233" i="6"/>
  <c r="G233" i="6"/>
  <c r="H232" i="6"/>
  <c r="G232" i="6"/>
  <c r="H231" i="6"/>
  <c r="G231" i="6"/>
  <c r="H230" i="6"/>
  <c r="G230" i="6"/>
  <c r="H229" i="6"/>
  <c r="G229" i="6"/>
  <c r="H228" i="6"/>
  <c r="G228" i="6"/>
  <c r="H227" i="6"/>
  <c r="G227" i="6"/>
  <c r="H226" i="6"/>
  <c r="G226" i="6"/>
  <c r="H225" i="6"/>
  <c r="G225" i="6"/>
  <c r="H224" i="6"/>
  <c r="G224" i="6"/>
  <c r="H223" i="6"/>
  <c r="G223" i="6"/>
  <c r="H222" i="6"/>
  <c r="G222" i="6"/>
  <c r="H221" i="6"/>
  <c r="G221" i="6"/>
  <c r="H220" i="6"/>
  <c r="G220" i="6"/>
  <c r="H219" i="6"/>
  <c r="G219" i="6"/>
  <c r="H218" i="6"/>
  <c r="G218" i="6"/>
  <c r="H217" i="6"/>
  <c r="G217" i="6"/>
  <c r="H216" i="6"/>
  <c r="G216" i="6"/>
  <c r="H215" i="6"/>
  <c r="G215" i="6"/>
  <c r="H214" i="6"/>
  <c r="G214" i="6"/>
  <c r="H213" i="6"/>
  <c r="G213" i="6"/>
  <c r="H212" i="6"/>
  <c r="G212" i="6"/>
  <c r="H211" i="6"/>
  <c r="G211" i="6"/>
  <c r="H210" i="6"/>
  <c r="G210" i="6"/>
  <c r="H209" i="6"/>
  <c r="G209" i="6"/>
  <c r="H208" i="6"/>
  <c r="G208" i="6"/>
  <c r="H207" i="6"/>
  <c r="G207" i="6"/>
  <c r="H206" i="6"/>
  <c r="G206" i="6"/>
  <c r="H205" i="6"/>
  <c r="G205" i="6"/>
  <c r="H204" i="6"/>
  <c r="G204" i="6"/>
  <c r="H203" i="6"/>
  <c r="G203" i="6"/>
  <c r="H202" i="6"/>
  <c r="G202" i="6"/>
  <c r="H201" i="6"/>
  <c r="G201" i="6"/>
  <c r="H200" i="6"/>
  <c r="G200" i="6"/>
  <c r="H199" i="6"/>
  <c r="G199" i="6"/>
  <c r="H198" i="6"/>
  <c r="G198" i="6"/>
  <c r="H197" i="6"/>
  <c r="G197" i="6"/>
  <c r="H196" i="6"/>
  <c r="G196" i="6"/>
  <c r="H195" i="6"/>
  <c r="G195" i="6"/>
  <c r="H194" i="6"/>
  <c r="G194" i="6"/>
  <c r="H193" i="6"/>
  <c r="G193" i="6"/>
  <c r="H192" i="6"/>
  <c r="G192" i="6"/>
  <c r="H191" i="6"/>
  <c r="G191" i="6"/>
  <c r="H190" i="6"/>
  <c r="G190" i="6"/>
  <c r="H189" i="6"/>
  <c r="G189" i="6"/>
  <c r="H188" i="6"/>
  <c r="G188" i="6"/>
  <c r="H187" i="6"/>
  <c r="G187" i="6"/>
  <c r="H186" i="6"/>
  <c r="G186" i="6"/>
  <c r="H185" i="6"/>
  <c r="G185" i="6"/>
  <c r="H184" i="6"/>
  <c r="G184" i="6"/>
  <c r="H183" i="6"/>
  <c r="G183" i="6"/>
  <c r="H182" i="6"/>
  <c r="G182" i="6"/>
  <c r="H181" i="6"/>
  <c r="G181" i="6"/>
  <c r="H180" i="6"/>
  <c r="G180" i="6"/>
  <c r="H179" i="6"/>
  <c r="G179" i="6"/>
  <c r="H178" i="6"/>
  <c r="G178" i="6"/>
  <c r="H177" i="6"/>
  <c r="G177" i="6"/>
  <c r="H176" i="6"/>
  <c r="G176" i="6"/>
  <c r="H175" i="6"/>
  <c r="G175" i="6"/>
  <c r="H174" i="6"/>
  <c r="G174" i="6"/>
  <c r="H173" i="6"/>
  <c r="G173" i="6"/>
  <c r="H172" i="6"/>
  <c r="G172" i="6"/>
  <c r="H171" i="6"/>
  <c r="G171" i="6"/>
  <c r="H170" i="6"/>
  <c r="G170" i="6"/>
  <c r="H169" i="6"/>
  <c r="G169" i="6"/>
  <c r="H168" i="6"/>
  <c r="G168" i="6"/>
  <c r="H167" i="6"/>
  <c r="G167" i="6"/>
  <c r="H166" i="6"/>
  <c r="G166" i="6"/>
  <c r="H165" i="6"/>
  <c r="G165" i="6"/>
  <c r="H164" i="6"/>
  <c r="G164" i="6"/>
  <c r="H163" i="6"/>
  <c r="G163" i="6"/>
  <c r="H162" i="6"/>
  <c r="G162" i="6"/>
  <c r="H161" i="6"/>
  <c r="G161" i="6"/>
  <c r="H160" i="6"/>
  <c r="G160" i="6"/>
  <c r="H159" i="6"/>
  <c r="G159" i="6"/>
  <c r="H158" i="6"/>
  <c r="G158" i="6"/>
  <c r="H157" i="6"/>
  <c r="G157" i="6"/>
  <c r="H156" i="6"/>
  <c r="G156" i="6"/>
  <c r="H155" i="6"/>
  <c r="G155" i="6"/>
  <c r="H154" i="6"/>
  <c r="G154" i="6"/>
  <c r="H153" i="6"/>
  <c r="G153" i="6"/>
  <c r="H152" i="6"/>
  <c r="G152" i="6"/>
  <c r="H151" i="6"/>
  <c r="G151" i="6"/>
  <c r="H150" i="6"/>
  <c r="G150" i="6"/>
  <c r="H149" i="6"/>
  <c r="G149" i="6"/>
  <c r="H148" i="6"/>
  <c r="G148" i="6"/>
  <c r="H147" i="6"/>
  <c r="G147" i="6"/>
  <c r="H146" i="6"/>
  <c r="G146" i="6"/>
  <c r="H145" i="6"/>
  <c r="G145" i="6"/>
  <c r="H144" i="6"/>
  <c r="G144" i="6"/>
  <c r="H143" i="6"/>
  <c r="G143" i="6"/>
  <c r="H142" i="6"/>
  <c r="G142" i="6"/>
  <c r="H141" i="6"/>
  <c r="G141" i="6"/>
  <c r="H140" i="6"/>
  <c r="G140" i="6"/>
  <c r="H139" i="6"/>
  <c r="G139" i="6"/>
  <c r="H138" i="6"/>
  <c r="G138" i="6"/>
  <c r="H137" i="6"/>
  <c r="G137" i="6"/>
  <c r="H136" i="6"/>
  <c r="G136" i="6"/>
  <c r="H135" i="6"/>
  <c r="G135" i="6"/>
  <c r="H134" i="6"/>
  <c r="G134" i="6"/>
  <c r="H133" i="6"/>
  <c r="G133" i="6"/>
  <c r="H132" i="6"/>
  <c r="G132" i="6"/>
  <c r="H131" i="6"/>
  <c r="G131" i="6"/>
  <c r="H130" i="6"/>
  <c r="G130" i="6"/>
  <c r="H129" i="6"/>
  <c r="G129" i="6"/>
  <c r="H128" i="6"/>
  <c r="G128" i="6"/>
  <c r="H127" i="6"/>
  <c r="G127" i="6"/>
  <c r="H126" i="6"/>
  <c r="G126" i="6"/>
  <c r="H125" i="6"/>
  <c r="G125" i="6"/>
  <c r="H124" i="6"/>
  <c r="G124" i="6"/>
  <c r="H123" i="6"/>
  <c r="G123" i="6"/>
  <c r="H122" i="6"/>
  <c r="G122" i="6"/>
  <c r="H121" i="6"/>
  <c r="G121" i="6"/>
  <c r="H120" i="6"/>
  <c r="G120" i="6"/>
  <c r="H119" i="6"/>
  <c r="G119" i="6"/>
  <c r="H118" i="6"/>
  <c r="G118" i="6"/>
  <c r="H117" i="6"/>
  <c r="G117" i="6"/>
  <c r="H116" i="6"/>
  <c r="G116" i="6"/>
  <c r="H115" i="6"/>
  <c r="G115" i="6"/>
  <c r="H114" i="6"/>
  <c r="G114" i="6"/>
  <c r="H113" i="6"/>
  <c r="G113" i="6"/>
  <c r="H112" i="6"/>
  <c r="G112" i="6"/>
  <c r="H111" i="6"/>
  <c r="G111" i="6"/>
  <c r="H110" i="6"/>
  <c r="G110" i="6"/>
  <c r="H109" i="6"/>
  <c r="G109" i="6"/>
  <c r="H108" i="6"/>
  <c r="G108" i="6"/>
  <c r="H107" i="6"/>
  <c r="G107" i="6"/>
  <c r="H106" i="6"/>
  <c r="G106" i="6"/>
  <c r="H105" i="6"/>
  <c r="G105" i="6"/>
  <c r="H104" i="6"/>
  <c r="G104" i="6"/>
  <c r="H103" i="6"/>
  <c r="G103" i="6"/>
  <c r="H102" i="6"/>
  <c r="G102" i="6"/>
  <c r="H101" i="6"/>
  <c r="G101" i="6"/>
  <c r="H100" i="6"/>
  <c r="G100" i="6"/>
  <c r="H99" i="6"/>
  <c r="G99" i="6"/>
  <c r="H98" i="6"/>
  <c r="G98" i="6"/>
  <c r="H97" i="6"/>
  <c r="G97" i="6"/>
  <c r="H96" i="6"/>
  <c r="G96" i="6"/>
  <c r="H95" i="6"/>
  <c r="G95" i="6"/>
  <c r="H94" i="6"/>
  <c r="G94" i="6"/>
  <c r="H93" i="6"/>
  <c r="G93" i="6"/>
  <c r="H92" i="6"/>
  <c r="G92" i="6"/>
  <c r="H91" i="6"/>
  <c r="G91" i="6"/>
  <c r="H90" i="6"/>
  <c r="G90" i="6"/>
  <c r="H89" i="6"/>
  <c r="G89" i="6"/>
  <c r="H88" i="6"/>
  <c r="G88" i="6"/>
  <c r="H87" i="6"/>
  <c r="G87" i="6"/>
  <c r="H86" i="6"/>
  <c r="G86" i="6"/>
  <c r="H85" i="6"/>
  <c r="G85" i="6"/>
  <c r="H84" i="6"/>
  <c r="G84" i="6"/>
  <c r="H83" i="6"/>
  <c r="G83" i="6"/>
  <c r="H82" i="6"/>
  <c r="G82" i="6"/>
  <c r="H81" i="6"/>
  <c r="G81" i="6"/>
  <c r="H80" i="6"/>
  <c r="G80" i="6"/>
  <c r="H79" i="6"/>
  <c r="G79" i="6"/>
  <c r="H78" i="6"/>
  <c r="G78" i="6"/>
  <c r="H77" i="6"/>
  <c r="G77" i="6"/>
  <c r="H76" i="6"/>
  <c r="G76" i="6"/>
  <c r="H75" i="6"/>
  <c r="G75" i="6"/>
  <c r="H74" i="6"/>
  <c r="G74" i="6"/>
  <c r="H73" i="6"/>
  <c r="G73" i="6"/>
  <c r="H72" i="6"/>
  <c r="G72" i="6"/>
  <c r="H71" i="6"/>
  <c r="G71" i="6"/>
  <c r="H70" i="6"/>
  <c r="G70" i="6"/>
  <c r="H69" i="6"/>
  <c r="G69" i="6"/>
  <c r="H68" i="6"/>
  <c r="G68" i="6"/>
  <c r="H67" i="6"/>
  <c r="G67" i="6"/>
  <c r="H66" i="6"/>
  <c r="G66" i="6"/>
  <c r="H65" i="6"/>
  <c r="G65" i="6"/>
  <c r="H64" i="6"/>
  <c r="G64" i="6"/>
  <c r="H63" i="6"/>
  <c r="G63" i="6"/>
  <c r="H62" i="6"/>
  <c r="G62" i="6"/>
  <c r="H61" i="6"/>
  <c r="G61" i="6"/>
  <c r="H60" i="6"/>
  <c r="G60" i="6"/>
  <c r="H59" i="6"/>
  <c r="G59" i="6"/>
  <c r="H58" i="6"/>
  <c r="G58" i="6"/>
  <c r="H57" i="6"/>
  <c r="G57" i="6"/>
  <c r="H56" i="6"/>
  <c r="G56" i="6"/>
  <c r="H55" i="6"/>
  <c r="G55" i="6"/>
  <c r="H54" i="6"/>
  <c r="G54" i="6"/>
  <c r="H53" i="6"/>
  <c r="G53" i="6"/>
  <c r="H52" i="6"/>
  <c r="G52" i="6"/>
  <c r="H51" i="6"/>
  <c r="G51" i="6"/>
  <c r="H50" i="6"/>
  <c r="G50" i="6"/>
  <c r="H49" i="6"/>
  <c r="G49" i="6"/>
  <c r="H48" i="6"/>
  <c r="G48" i="6"/>
  <c r="H47" i="6"/>
  <c r="G47" i="6"/>
  <c r="H46" i="6"/>
  <c r="G46" i="6"/>
  <c r="H45" i="6"/>
  <c r="G45" i="6"/>
  <c r="H44" i="6"/>
  <c r="G44" i="6"/>
  <c r="H43" i="6"/>
  <c r="G43" i="6"/>
  <c r="H42" i="6"/>
  <c r="G42" i="6"/>
  <c r="H41" i="6"/>
  <c r="G41" i="6"/>
  <c r="H40" i="6"/>
  <c r="G40" i="6"/>
  <c r="H39" i="6"/>
  <c r="G39" i="6"/>
  <c r="H38" i="6"/>
  <c r="G38" i="6"/>
  <c r="H37" i="6"/>
  <c r="G37" i="6"/>
  <c r="H36" i="6"/>
  <c r="G36" i="6"/>
  <c r="H35" i="6"/>
  <c r="G35" i="6"/>
  <c r="H34" i="6"/>
  <c r="G34" i="6"/>
  <c r="H33" i="6"/>
  <c r="G33" i="6"/>
  <c r="H32" i="6"/>
  <c r="G32" i="6"/>
  <c r="H31" i="6"/>
  <c r="G31" i="6"/>
  <c r="H30" i="6"/>
  <c r="G30" i="6"/>
  <c r="H29" i="6"/>
  <c r="G29" i="6"/>
  <c r="H28" i="6"/>
  <c r="G28" i="6"/>
  <c r="H27" i="6"/>
  <c r="G27" i="6"/>
  <c r="H26" i="6"/>
  <c r="G26" i="6"/>
  <c r="H25" i="6"/>
  <c r="G25" i="6"/>
  <c r="H24" i="6"/>
  <c r="G24" i="6"/>
  <c r="H23" i="6"/>
  <c r="G23" i="6"/>
  <c r="H22" i="6"/>
  <c r="G22" i="6"/>
  <c r="H21" i="6"/>
  <c r="G21" i="6"/>
  <c r="H20" i="6"/>
  <c r="G20" i="6"/>
  <c r="H19" i="6"/>
  <c r="G19" i="6"/>
  <c r="H18" i="6"/>
  <c r="G18" i="6"/>
  <c r="H17" i="6"/>
  <c r="G17" i="6"/>
  <c r="H16" i="6"/>
  <c r="G16" i="6"/>
  <c r="H15" i="6"/>
  <c r="G15" i="6"/>
  <c r="H14" i="6"/>
  <c r="G14" i="6"/>
  <c r="H13" i="6"/>
  <c r="G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H2" i="6"/>
  <c r="G2" i="6"/>
  <c r="H1955" i="5"/>
  <c r="H1954" i="5"/>
  <c r="G1954" i="5"/>
  <c r="H1953" i="5"/>
  <c r="G1953" i="5"/>
  <c r="H1952" i="5"/>
  <c r="G1952" i="5"/>
  <c r="H1951" i="5"/>
  <c r="G1951" i="5"/>
  <c r="H1950" i="5"/>
  <c r="G1950" i="5"/>
  <c r="H1949" i="5"/>
  <c r="G1949" i="5"/>
  <c r="H1948" i="5"/>
  <c r="G1948" i="5"/>
  <c r="H1947" i="5"/>
  <c r="G1947" i="5"/>
  <c r="H1946" i="5"/>
  <c r="G1946" i="5"/>
  <c r="H1945" i="5"/>
  <c r="G1945" i="5"/>
  <c r="H1944" i="5"/>
  <c r="G1944" i="5"/>
  <c r="H1943" i="5"/>
  <c r="G1943" i="5"/>
  <c r="H1942" i="5"/>
  <c r="G1942" i="5"/>
  <c r="H1941" i="5"/>
  <c r="G1941" i="5"/>
  <c r="H1940" i="5"/>
  <c r="G1940" i="5"/>
  <c r="H1939" i="5"/>
  <c r="G1939" i="5"/>
  <c r="H1938" i="5"/>
  <c r="G1938" i="5"/>
  <c r="H1937" i="5"/>
  <c r="G1937" i="5"/>
  <c r="H1936" i="5"/>
  <c r="G1936" i="5"/>
  <c r="H1935" i="5"/>
  <c r="G1935" i="5"/>
  <c r="H1934" i="5"/>
  <c r="G1934" i="5"/>
  <c r="H1933" i="5"/>
  <c r="G1933" i="5"/>
  <c r="H1932" i="5"/>
  <c r="G1932" i="5"/>
  <c r="H1931" i="5"/>
  <c r="G1931" i="5"/>
  <c r="H1930" i="5"/>
  <c r="G1930" i="5"/>
  <c r="H1929" i="5"/>
  <c r="G1929" i="5"/>
  <c r="H1928" i="5"/>
  <c r="G1928" i="5"/>
  <c r="H1927" i="5"/>
  <c r="G1927" i="5"/>
  <c r="H1926" i="5"/>
  <c r="G1926" i="5"/>
  <c r="H1925" i="5"/>
  <c r="G1925" i="5"/>
  <c r="H1924" i="5"/>
  <c r="G1924" i="5"/>
  <c r="H1923" i="5"/>
  <c r="G1923" i="5"/>
  <c r="H1922" i="5"/>
  <c r="G1922" i="5"/>
  <c r="H1921" i="5"/>
  <c r="G1921" i="5"/>
  <c r="H1920" i="5"/>
  <c r="G1920" i="5"/>
  <c r="H1919" i="5"/>
  <c r="G1919" i="5"/>
  <c r="H1918" i="5"/>
  <c r="G1918" i="5"/>
  <c r="H1917" i="5"/>
  <c r="G1917" i="5"/>
  <c r="H1916" i="5"/>
  <c r="G1916" i="5"/>
  <c r="H1915" i="5"/>
  <c r="G1915" i="5"/>
  <c r="H1914" i="5"/>
  <c r="G1914" i="5"/>
  <c r="H1913" i="5"/>
  <c r="G1913" i="5"/>
  <c r="H1912" i="5"/>
  <c r="G1912" i="5"/>
  <c r="H1911" i="5"/>
  <c r="G1911" i="5"/>
  <c r="H1910" i="5"/>
  <c r="G1910" i="5"/>
  <c r="H1909" i="5"/>
  <c r="G1909" i="5"/>
  <c r="H1908" i="5"/>
  <c r="G1908" i="5"/>
  <c r="H1907" i="5"/>
  <c r="G1907" i="5"/>
  <c r="H1906" i="5"/>
  <c r="G1906" i="5"/>
  <c r="H1905" i="5"/>
  <c r="G1905" i="5"/>
  <c r="H1904" i="5"/>
  <c r="G1904" i="5"/>
  <c r="H1903" i="5"/>
  <c r="G1903" i="5"/>
  <c r="H1902" i="5"/>
  <c r="G1902" i="5"/>
  <c r="H1901" i="5"/>
  <c r="G1901" i="5"/>
  <c r="H1900" i="5"/>
  <c r="G1900" i="5"/>
  <c r="H1899" i="5"/>
  <c r="G1899" i="5"/>
  <c r="H1898" i="5"/>
  <c r="G1898" i="5"/>
  <c r="H1897" i="5"/>
  <c r="G1897" i="5"/>
  <c r="H1896" i="5"/>
  <c r="G1896" i="5"/>
  <c r="H1895" i="5"/>
  <c r="G1895" i="5"/>
  <c r="H1894" i="5"/>
  <c r="G1894" i="5"/>
  <c r="H1893" i="5"/>
  <c r="G1893" i="5"/>
  <c r="H1892" i="5"/>
  <c r="G1892" i="5"/>
  <c r="H1891" i="5"/>
  <c r="G1891" i="5"/>
  <c r="H1890" i="5"/>
  <c r="G1890" i="5"/>
  <c r="H1889" i="5"/>
  <c r="G1889" i="5"/>
  <c r="H1888" i="5"/>
  <c r="G1888" i="5"/>
  <c r="H1887" i="5"/>
  <c r="G1887" i="5"/>
  <c r="H1886" i="5"/>
  <c r="G1886" i="5"/>
  <c r="H1885" i="5"/>
  <c r="G1885" i="5"/>
  <c r="H1884" i="5"/>
  <c r="G1884" i="5"/>
  <c r="H1883" i="5"/>
  <c r="G1883" i="5"/>
  <c r="H1882" i="5"/>
  <c r="G1882" i="5"/>
  <c r="H1881" i="5"/>
  <c r="G1881" i="5"/>
  <c r="H1880" i="5"/>
  <c r="G1880" i="5"/>
  <c r="H1879" i="5"/>
  <c r="G1879" i="5"/>
  <c r="H1878" i="5"/>
  <c r="G1878" i="5"/>
  <c r="H1877" i="5"/>
  <c r="G1877" i="5"/>
  <c r="H1876" i="5"/>
  <c r="G1876" i="5"/>
  <c r="H1875" i="5"/>
  <c r="G1875" i="5"/>
  <c r="H1874" i="5"/>
  <c r="G1874" i="5"/>
  <c r="H1873" i="5"/>
  <c r="G1873" i="5"/>
  <c r="H1872" i="5"/>
  <c r="G1872" i="5"/>
  <c r="H1871" i="5"/>
  <c r="G1871" i="5"/>
  <c r="H1870" i="5"/>
  <c r="G1870" i="5"/>
  <c r="H1869" i="5"/>
  <c r="G1869" i="5"/>
  <c r="H1868" i="5"/>
  <c r="G1868" i="5"/>
  <c r="H1867" i="5"/>
  <c r="G1867" i="5"/>
  <c r="H1866" i="5"/>
  <c r="G1866" i="5"/>
  <c r="H1865" i="5"/>
  <c r="G1865" i="5"/>
  <c r="H1864" i="5"/>
  <c r="G1864" i="5"/>
  <c r="H1863" i="5"/>
  <c r="G1863" i="5"/>
  <c r="H1862" i="5"/>
  <c r="G1862" i="5"/>
  <c r="H1861" i="5"/>
  <c r="G1861" i="5"/>
  <c r="H1860" i="5"/>
  <c r="G1860" i="5"/>
  <c r="H1859" i="5"/>
  <c r="G1859" i="5"/>
  <c r="H1858" i="5"/>
  <c r="G1858" i="5"/>
  <c r="H1857" i="5"/>
  <c r="G1857" i="5"/>
  <c r="H1856" i="5"/>
  <c r="G1856" i="5"/>
  <c r="H1855" i="5"/>
  <c r="G1855" i="5"/>
  <c r="H1854" i="5"/>
  <c r="G1854" i="5"/>
  <c r="H1853" i="5"/>
  <c r="G1853" i="5"/>
  <c r="H1852" i="5"/>
  <c r="G1852" i="5"/>
  <c r="H1851" i="5"/>
  <c r="G1851" i="5"/>
  <c r="H1850" i="5"/>
  <c r="G1850" i="5"/>
  <c r="H1849" i="5"/>
  <c r="G1849" i="5"/>
  <c r="H1848" i="5"/>
  <c r="G1848" i="5"/>
  <c r="H1847" i="5"/>
  <c r="G1847" i="5"/>
  <c r="H1846" i="5"/>
  <c r="G1846" i="5"/>
  <c r="H1845" i="5"/>
  <c r="G1845" i="5"/>
  <c r="H1844" i="5"/>
  <c r="G1844" i="5"/>
  <c r="H1843" i="5"/>
  <c r="G1843" i="5"/>
  <c r="H1842" i="5"/>
  <c r="G1842" i="5"/>
  <c r="H1841" i="5"/>
  <c r="G1841" i="5"/>
  <c r="H1840" i="5"/>
  <c r="G1840" i="5"/>
  <c r="H1839" i="5"/>
  <c r="G1839" i="5"/>
  <c r="H1838" i="5"/>
  <c r="G1838" i="5"/>
  <c r="H1837" i="5"/>
  <c r="G1837" i="5"/>
  <c r="H1836" i="5"/>
  <c r="G1836" i="5"/>
  <c r="H1835" i="5"/>
  <c r="G1835" i="5"/>
  <c r="H1834" i="5"/>
  <c r="G1834" i="5"/>
  <c r="H1833" i="5"/>
  <c r="G1833" i="5"/>
  <c r="H1832" i="5"/>
  <c r="G1832" i="5"/>
  <c r="H1831" i="5"/>
  <c r="G1831" i="5"/>
  <c r="H1830" i="5"/>
  <c r="G1830" i="5"/>
  <c r="H1829" i="5"/>
  <c r="G1829" i="5"/>
  <c r="H1828" i="5"/>
  <c r="G1828" i="5"/>
  <c r="H1827" i="5"/>
  <c r="G1827" i="5"/>
  <c r="H1826" i="5"/>
  <c r="G1826" i="5"/>
  <c r="H1825" i="5"/>
  <c r="G1825" i="5"/>
  <c r="H1824" i="5"/>
  <c r="G1824" i="5"/>
  <c r="H1823" i="5"/>
  <c r="G1823" i="5"/>
  <c r="H1822" i="5"/>
  <c r="G1822" i="5"/>
  <c r="H1821" i="5"/>
  <c r="G1821" i="5"/>
  <c r="H1820" i="5"/>
  <c r="G1820" i="5"/>
  <c r="H1819" i="5"/>
  <c r="G1819" i="5"/>
  <c r="H1818" i="5"/>
  <c r="G1818" i="5"/>
  <c r="H1817" i="5"/>
  <c r="G1817" i="5"/>
  <c r="H1816" i="5"/>
  <c r="G1816" i="5"/>
  <c r="H1815" i="5"/>
  <c r="G1815" i="5"/>
  <c r="H1814" i="5"/>
  <c r="G1814" i="5"/>
  <c r="H1813" i="5"/>
  <c r="G1813" i="5"/>
  <c r="H1812" i="5"/>
  <c r="G1812" i="5"/>
  <c r="H1811" i="5"/>
  <c r="G1811" i="5"/>
  <c r="H1810" i="5"/>
  <c r="G1810" i="5"/>
  <c r="H1809" i="5"/>
  <c r="G1809" i="5"/>
  <c r="H1808" i="5"/>
  <c r="G1808" i="5"/>
  <c r="H1807" i="5"/>
  <c r="G1807" i="5"/>
  <c r="H1806" i="5"/>
  <c r="G1806" i="5"/>
  <c r="H1805" i="5"/>
  <c r="G1805" i="5"/>
  <c r="H1804" i="5"/>
  <c r="G1804" i="5"/>
  <c r="H1803" i="5"/>
  <c r="G1803" i="5"/>
  <c r="H1802" i="5"/>
  <c r="G1802" i="5"/>
  <c r="H1801" i="5"/>
  <c r="G1801" i="5"/>
  <c r="H1800" i="5"/>
  <c r="G1800" i="5"/>
  <c r="H1799" i="5"/>
  <c r="G1799" i="5"/>
  <c r="H1798" i="5"/>
  <c r="G1798" i="5"/>
  <c r="H1797" i="5"/>
  <c r="G1797" i="5"/>
  <c r="H1796" i="5"/>
  <c r="G1796" i="5"/>
  <c r="H1795" i="5"/>
  <c r="G1795" i="5"/>
  <c r="H1794" i="5"/>
  <c r="G1794" i="5"/>
  <c r="H1793" i="5"/>
  <c r="G1793" i="5"/>
  <c r="H1792" i="5"/>
  <c r="G1792" i="5"/>
  <c r="H1791" i="5"/>
  <c r="G1791" i="5"/>
  <c r="H1790" i="5"/>
  <c r="G1790" i="5"/>
  <c r="H1789" i="5"/>
  <c r="G1789" i="5"/>
  <c r="H1788" i="5"/>
  <c r="G1788" i="5"/>
  <c r="H1787" i="5"/>
  <c r="G1787" i="5"/>
  <c r="H1786" i="5"/>
  <c r="G1786" i="5"/>
  <c r="H1785" i="5"/>
  <c r="G1785" i="5"/>
  <c r="H1784" i="5"/>
  <c r="G1784" i="5"/>
  <c r="H1783" i="5"/>
  <c r="G1783" i="5"/>
  <c r="H1782" i="5"/>
  <c r="G1782" i="5"/>
  <c r="H1781" i="5"/>
  <c r="G1781" i="5"/>
  <c r="H1780" i="5"/>
  <c r="G1780" i="5"/>
  <c r="H1779" i="5"/>
  <c r="G1779" i="5"/>
  <c r="H1778" i="5"/>
  <c r="G1778" i="5"/>
  <c r="H1777" i="5"/>
  <c r="G1777" i="5"/>
  <c r="H1776" i="5"/>
  <c r="G1776" i="5"/>
  <c r="H1775" i="5"/>
  <c r="G1775" i="5"/>
  <c r="H1774" i="5"/>
  <c r="G1774" i="5"/>
  <c r="H1773" i="5"/>
  <c r="G1773" i="5"/>
  <c r="H1772" i="5"/>
  <c r="G1772" i="5"/>
  <c r="H1771" i="5"/>
  <c r="G1771" i="5"/>
  <c r="H1770" i="5"/>
  <c r="G1770" i="5"/>
  <c r="H1769" i="5"/>
  <c r="G1769" i="5"/>
  <c r="H1768" i="5"/>
  <c r="G1768" i="5"/>
  <c r="H1767" i="5"/>
  <c r="G1767" i="5"/>
  <c r="H1766" i="5"/>
  <c r="G1766" i="5"/>
  <c r="H1765" i="5"/>
  <c r="G1765" i="5"/>
  <c r="H1764" i="5"/>
  <c r="G1764" i="5"/>
  <c r="H1763" i="5"/>
  <c r="G1763" i="5"/>
  <c r="H1762" i="5"/>
  <c r="G1762" i="5"/>
  <c r="H1761" i="5"/>
  <c r="G1761" i="5"/>
  <c r="H1760" i="5"/>
  <c r="G1760" i="5"/>
  <c r="H1759" i="5"/>
  <c r="G1759" i="5"/>
  <c r="H1758" i="5"/>
  <c r="G1758" i="5"/>
  <c r="H1757" i="5"/>
  <c r="G1757" i="5"/>
  <c r="H1756" i="5"/>
  <c r="G1756" i="5"/>
  <c r="H1755" i="5"/>
  <c r="G1755" i="5"/>
  <c r="H1754" i="5"/>
  <c r="G1754" i="5"/>
  <c r="H1753" i="5"/>
  <c r="G1753" i="5"/>
  <c r="H1752" i="5"/>
  <c r="G1752" i="5"/>
  <c r="H1751" i="5"/>
  <c r="G1751" i="5"/>
  <c r="H1750" i="5"/>
  <c r="G1750" i="5"/>
  <c r="H1749" i="5"/>
  <c r="G1749" i="5"/>
  <c r="H1748" i="5"/>
  <c r="G1748" i="5"/>
  <c r="H1747" i="5"/>
  <c r="G1747" i="5"/>
  <c r="H1746" i="5"/>
  <c r="G1746" i="5"/>
  <c r="H1745" i="5"/>
  <c r="G1745" i="5"/>
  <c r="H1744" i="5"/>
  <c r="G1744" i="5"/>
  <c r="H1743" i="5"/>
  <c r="G1743" i="5"/>
  <c r="H1742" i="5"/>
  <c r="G1742" i="5"/>
  <c r="H1741" i="5"/>
  <c r="G1741" i="5"/>
  <c r="H1740" i="5"/>
  <c r="G1740" i="5"/>
  <c r="H1739" i="5"/>
  <c r="G1739" i="5"/>
  <c r="H1738" i="5"/>
  <c r="G1738" i="5"/>
  <c r="H1737" i="5"/>
  <c r="G1737" i="5"/>
  <c r="H1736" i="5"/>
  <c r="G1736" i="5"/>
  <c r="H1735" i="5"/>
  <c r="G1735" i="5"/>
  <c r="H1734" i="5"/>
  <c r="G1734" i="5"/>
  <c r="H1733" i="5"/>
  <c r="G1733" i="5"/>
  <c r="H1732" i="5"/>
  <c r="G1732" i="5"/>
  <c r="H1731" i="5"/>
  <c r="G1731" i="5"/>
  <c r="H1730" i="5"/>
  <c r="G1730" i="5"/>
  <c r="H1729" i="5"/>
  <c r="G1729" i="5"/>
  <c r="H1728" i="5"/>
  <c r="G1728" i="5"/>
  <c r="H1727" i="5"/>
  <c r="G1727" i="5"/>
  <c r="H1726" i="5"/>
  <c r="G1726" i="5"/>
  <c r="H1725" i="5"/>
  <c r="G1725" i="5"/>
  <c r="H1724" i="5"/>
  <c r="G1724" i="5"/>
  <c r="H1723" i="5"/>
  <c r="G1723" i="5"/>
  <c r="H1722" i="5"/>
  <c r="G1722" i="5"/>
  <c r="H1721" i="5"/>
  <c r="G1721" i="5"/>
  <c r="H1720" i="5"/>
  <c r="G1720" i="5"/>
  <c r="H1719" i="5"/>
  <c r="G1719" i="5"/>
  <c r="H1718" i="5"/>
  <c r="G1718" i="5"/>
  <c r="H1717" i="5"/>
  <c r="G1717" i="5"/>
  <c r="H1716" i="5"/>
  <c r="G1716" i="5"/>
  <c r="H1715" i="5"/>
  <c r="G1715" i="5"/>
  <c r="H1714" i="5"/>
  <c r="G1714" i="5"/>
  <c r="H1713" i="5"/>
  <c r="G1713" i="5"/>
  <c r="H1712" i="5"/>
  <c r="G1712" i="5"/>
  <c r="H1711" i="5"/>
  <c r="G1711" i="5"/>
  <c r="H1710" i="5"/>
  <c r="G1710" i="5"/>
  <c r="H1709" i="5"/>
  <c r="G1709" i="5"/>
  <c r="H1708" i="5"/>
  <c r="G1708" i="5"/>
  <c r="H1707" i="5"/>
  <c r="G1707" i="5"/>
  <c r="H1706" i="5"/>
  <c r="G1706" i="5"/>
  <c r="H1705" i="5"/>
  <c r="G1705" i="5"/>
  <c r="H1704" i="5"/>
  <c r="G1704" i="5"/>
  <c r="H1703" i="5"/>
  <c r="G1703" i="5"/>
  <c r="H1702" i="5"/>
  <c r="G1702" i="5"/>
  <c r="H1701" i="5"/>
  <c r="G1701" i="5"/>
  <c r="H1700" i="5"/>
  <c r="G1700" i="5"/>
  <c r="H1699" i="5"/>
  <c r="G1699" i="5"/>
  <c r="H1698" i="5"/>
  <c r="G1698" i="5"/>
  <c r="H1697" i="5"/>
  <c r="G1697" i="5"/>
  <c r="H1696" i="5"/>
  <c r="G1696" i="5"/>
  <c r="H1695" i="5"/>
  <c r="G1695" i="5"/>
  <c r="H1694" i="5"/>
  <c r="G1694" i="5"/>
  <c r="H1693" i="5"/>
  <c r="G1693" i="5"/>
  <c r="H1692" i="5"/>
  <c r="G1692" i="5"/>
  <c r="H1691" i="5"/>
  <c r="G1691" i="5"/>
  <c r="H1690" i="5"/>
  <c r="G1690" i="5"/>
  <c r="H1689" i="5"/>
  <c r="G1689" i="5"/>
  <c r="H1688" i="5"/>
  <c r="G1688" i="5"/>
  <c r="H1687" i="5"/>
  <c r="G1687" i="5"/>
  <c r="H1686" i="5"/>
  <c r="G1686" i="5"/>
  <c r="H1685" i="5"/>
  <c r="G1685" i="5"/>
  <c r="H1684" i="5"/>
  <c r="G1684" i="5"/>
  <c r="H1683" i="5"/>
  <c r="G1683" i="5"/>
  <c r="H1682" i="5"/>
  <c r="G1682" i="5"/>
  <c r="H1681" i="5"/>
  <c r="G1681" i="5"/>
  <c r="H1680" i="5"/>
  <c r="G1680" i="5"/>
  <c r="H1679" i="5"/>
  <c r="G1679" i="5"/>
  <c r="H1678" i="5"/>
  <c r="G1678" i="5"/>
  <c r="H1677" i="5"/>
  <c r="G1677" i="5"/>
  <c r="H1676" i="5"/>
  <c r="G1676" i="5"/>
  <c r="H1675" i="5"/>
  <c r="G1675" i="5"/>
  <c r="H1674" i="5"/>
  <c r="G1674" i="5"/>
  <c r="H1673" i="5"/>
  <c r="G1673" i="5"/>
  <c r="H1672" i="5"/>
  <c r="G1672" i="5"/>
  <c r="H1671" i="5"/>
  <c r="G1671" i="5"/>
  <c r="H1670" i="5"/>
  <c r="G1670" i="5"/>
  <c r="H1669" i="5"/>
  <c r="G1669" i="5"/>
  <c r="H1668" i="5"/>
  <c r="G1668" i="5"/>
  <c r="H1667" i="5"/>
  <c r="G1667" i="5"/>
  <c r="H1666" i="5"/>
  <c r="G1666" i="5"/>
  <c r="H1665" i="5"/>
  <c r="G1665" i="5"/>
  <c r="H1664" i="5"/>
  <c r="G1664" i="5"/>
  <c r="H1663" i="5"/>
  <c r="G1663" i="5"/>
  <c r="H1662" i="5"/>
  <c r="G1662" i="5"/>
  <c r="H1661" i="5"/>
  <c r="G1661" i="5"/>
  <c r="H1660" i="5"/>
  <c r="G1660" i="5"/>
  <c r="H1659" i="5"/>
  <c r="G1659" i="5"/>
  <c r="H1658" i="5"/>
  <c r="G1658" i="5"/>
  <c r="H1657" i="5"/>
  <c r="G1657" i="5"/>
  <c r="H1656" i="5"/>
  <c r="G1656" i="5"/>
  <c r="H1655" i="5"/>
  <c r="G1655" i="5"/>
  <c r="H1654" i="5"/>
  <c r="G1654" i="5"/>
  <c r="H1653" i="5"/>
  <c r="G1653" i="5"/>
  <c r="H1652" i="5"/>
  <c r="G1652" i="5"/>
  <c r="H1651" i="5"/>
  <c r="G1651" i="5"/>
  <c r="H1650" i="5"/>
  <c r="G1650" i="5"/>
  <c r="H1649" i="5"/>
  <c r="G1649" i="5"/>
  <c r="H1648" i="5"/>
  <c r="G1648" i="5"/>
  <c r="H1647" i="5"/>
  <c r="G1647" i="5"/>
  <c r="H1646" i="5"/>
  <c r="G1646" i="5"/>
  <c r="H1645" i="5"/>
  <c r="G1645" i="5"/>
  <c r="H1644" i="5"/>
  <c r="G1644" i="5"/>
  <c r="H1643" i="5"/>
  <c r="G1643" i="5"/>
  <c r="H1642" i="5"/>
  <c r="G1642" i="5"/>
  <c r="H1641" i="5"/>
  <c r="G1641" i="5"/>
  <c r="H1640" i="5"/>
  <c r="G1640" i="5"/>
  <c r="H1639" i="5"/>
  <c r="G1639" i="5"/>
  <c r="H1638" i="5"/>
  <c r="G1638" i="5"/>
  <c r="H1637" i="5"/>
  <c r="G1637" i="5"/>
  <c r="H1636" i="5"/>
  <c r="G1636" i="5"/>
  <c r="H1635" i="5"/>
  <c r="G1635" i="5"/>
  <c r="H1634" i="5"/>
  <c r="G1634" i="5"/>
  <c r="H1633" i="5"/>
  <c r="G1633" i="5"/>
  <c r="H1632" i="5"/>
  <c r="G1632" i="5"/>
  <c r="H1631" i="5"/>
  <c r="G1631" i="5"/>
  <c r="H1630" i="5"/>
  <c r="G1630" i="5"/>
  <c r="H1629" i="5"/>
  <c r="G1629" i="5"/>
  <c r="H1628" i="5"/>
  <c r="G1628" i="5"/>
  <c r="H1627" i="5"/>
  <c r="G1627" i="5"/>
  <c r="H1626" i="5"/>
  <c r="G1626" i="5"/>
  <c r="H1625" i="5"/>
  <c r="G1625" i="5"/>
  <c r="H1624" i="5"/>
  <c r="G1624" i="5"/>
  <c r="H1623" i="5"/>
  <c r="G1623" i="5"/>
  <c r="H1622" i="5"/>
  <c r="G1622" i="5"/>
  <c r="H1621" i="5"/>
  <c r="G1621" i="5"/>
  <c r="H1620" i="5"/>
  <c r="G1620" i="5"/>
  <c r="H1619" i="5"/>
  <c r="G1619" i="5"/>
  <c r="H1618" i="5"/>
  <c r="G1618" i="5"/>
  <c r="H1617" i="5"/>
  <c r="G1617" i="5"/>
  <c r="H1616" i="5"/>
  <c r="G1616" i="5"/>
  <c r="H1615" i="5"/>
  <c r="G1615" i="5"/>
  <c r="H1614" i="5"/>
  <c r="G1614" i="5"/>
  <c r="H1613" i="5"/>
  <c r="G1613" i="5"/>
  <c r="H1612" i="5"/>
  <c r="G1612" i="5"/>
  <c r="H1611" i="5"/>
  <c r="G1611" i="5"/>
  <c r="H1610" i="5"/>
  <c r="G1610" i="5"/>
  <c r="H1609" i="5"/>
  <c r="G1609" i="5"/>
  <c r="H1608" i="5"/>
  <c r="G1608" i="5"/>
  <c r="H1607" i="5"/>
  <c r="G1607" i="5"/>
  <c r="H1606" i="5"/>
  <c r="G1606" i="5"/>
  <c r="H1605" i="5"/>
  <c r="G1605" i="5"/>
  <c r="H1604" i="5"/>
  <c r="G1604" i="5"/>
  <c r="H1603" i="5"/>
  <c r="G1603" i="5"/>
  <c r="H1602" i="5"/>
  <c r="G1602" i="5"/>
  <c r="H1601" i="5"/>
  <c r="G1601" i="5"/>
  <c r="H1600" i="5"/>
  <c r="G1600" i="5"/>
  <c r="H1599" i="5"/>
  <c r="G1599" i="5"/>
  <c r="H1598" i="5"/>
  <c r="G1598" i="5"/>
  <c r="H1597" i="5"/>
  <c r="G1597" i="5"/>
  <c r="H1596" i="5"/>
  <c r="G1596" i="5"/>
  <c r="H1595" i="5"/>
  <c r="G1595" i="5"/>
  <c r="H1594" i="5"/>
  <c r="G1594" i="5"/>
  <c r="H1593" i="5"/>
  <c r="G1593" i="5"/>
  <c r="H1592" i="5"/>
  <c r="G1592" i="5"/>
  <c r="H1591" i="5"/>
  <c r="G1591" i="5"/>
  <c r="H1590" i="5"/>
  <c r="G1590" i="5"/>
  <c r="H1589" i="5"/>
  <c r="G1589" i="5"/>
  <c r="H1588" i="5"/>
  <c r="G1588" i="5"/>
  <c r="H1587" i="5"/>
  <c r="G1587" i="5"/>
  <c r="H1586" i="5"/>
  <c r="G1586" i="5"/>
  <c r="H1585" i="5"/>
  <c r="G1585" i="5"/>
  <c r="H1584" i="5"/>
  <c r="G1584" i="5"/>
  <c r="H1583" i="5"/>
  <c r="G1583" i="5"/>
  <c r="H1582" i="5"/>
  <c r="G1582" i="5"/>
  <c r="H1581" i="5"/>
  <c r="G1581" i="5"/>
  <c r="H1580" i="5"/>
  <c r="G1580" i="5"/>
  <c r="H1579" i="5"/>
  <c r="G1579" i="5"/>
  <c r="H1578" i="5"/>
  <c r="G1578" i="5"/>
  <c r="H1577" i="5"/>
  <c r="G1577" i="5"/>
  <c r="H1576" i="5"/>
  <c r="G1576" i="5"/>
  <c r="H1575" i="5"/>
  <c r="G1575" i="5"/>
  <c r="H1574" i="5"/>
  <c r="G1574" i="5"/>
  <c r="H1573" i="5"/>
  <c r="G1573" i="5"/>
  <c r="H1572" i="5"/>
  <c r="G1572" i="5"/>
  <c r="H1571" i="5"/>
  <c r="G1571" i="5"/>
  <c r="H1570" i="5"/>
  <c r="G1570" i="5"/>
  <c r="H1569" i="5"/>
  <c r="G1569" i="5"/>
  <c r="H1568" i="5"/>
  <c r="G1568" i="5"/>
  <c r="H1567" i="5"/>
  <c r="G1567" i="5"/>
  <c r="H1566" i="5"/>
  <c r="G1566" i="5"/>
  <c r="H1565" i="5"/>
  <c r="G1565" i="5"/>
  <c r="H1564" i="5"/>
  <c r="G1564" i="5"/>
  <c r="H1563" i="5"/>
  <c r="G1563" i="5"/>
  <c r="H1562" i="5"/>
  <c r="G1562" i="5"/>
  <c r="H1561" i="5"/>
  <c r="G1561" i="5"/>
  <c r="H1560" i="5"/>
  <c r="G1560" i="5"/>
  <c r="H1559" i="5"/>
  <c r="G1559" i="5"/>
  <c r="H1558" i="5"/>
  <c r="G1558" i="5"/>
  <c r="H1557" i="5"/>
  <c r="G1557" i="5"/>
  <c r="H1556" i="5"/>
  <c r="G1556" i="5"/>
  <c r="H1555" i="5"/>
  <c r="G1555" i="5"/>
  <c r="H1554" i="5"/>
  <c r="G1554" i="5"/>
  <c r="H1553" i="5"/>
  <c r="G1553" i="5"/>
  <c r="H1552" i="5"/>
  <c r="G1552" i="5"/>
  <c r="H1551" i="5"/>
  <c r="G1551" i="5"/>
  <c r="H1550" i="5"/>
  <c r="G1550" i="5"/>
  <c r="H1549" i="5"/>
  <c r="G1549" i="5"/>
  <c r="H1548" i="5"/>
  <c r="G1548" i="5"/>
  <c r="H1547" i="5"/>
  <c r="G1547" i="5"/>
  <c r="H1546" i="5"/>
  <c r="G1546" i="5"/>
  <c r="H1545" i="5"/>
  <c r="G1545" i="5"/>
  <c r="H1544" i="5"/>
  <c r="G1544" i="5"/>
  <c r="H1543" i="5"/>
  <c r="G1543" i="5"/>
  <c r="H1542" i="5"/>
  <c r="G1542" i="5"/>
  <c r="H1541" i="5"/>
  <c r="G1541" i="5"/>
  <c r="H1540" i="5"/>
  <c r="G1540" i="5"/>
  <c r="H1539" i="5"/>
  <c r="G1539" i="5"/>
  <c r="H1538" i="5"/>
  <c r="G1538" i="5"/>
  <c r="H1537" i="5"/>
  <c r="G1537" i="5"/>
  <c r="H1536" i="5"/>
  <c r="G1536" i="5"/>
  <c r="H1535" i="5"/>
  <c r="G1535" i="5"/>
  <c r="H1534" i="5"/>
  <c r="G1534" i="5"/>
  <c r="H1533" i="5"/>
  <c r="G1533" i="5"/>
  <c r="H1532" i="5"/>
  <c r="G1532" i="5"/>
  <c r="H1531" i="5"/>
  <c r="G1531" i="5"/>
  <c r="H1530" i="5"/>
  <c r="G1530" i="5"/>
  <c r="H1529" i="5"/>
  <c r="G1529" i="5"/>
  <c r="H1528" i="5"/>
  <c r="G1528" i="5"/>
  <c r="H1527" i="5"/>
  <c r="G1527" i="5"/>
  <c r="H1526" i="5"/>
  <c r="G1526" i="5"/>
  <c r="H1525" i="5"/>
  <c r="G1525" i="5"/>
  <c r="H1524" i="5"/>
  <c r="G1524" i="5"/>
  <c r="H1523" i="5"/>
  <c r="G1523" i="5"/>
  <c r="H1522" i="5"/>
  <c r="G1522" i="5"/>
  <c r="H1521" i="5"/>
  <c r="G1521" i="5"/>
  <c r="H1520" i="5"/>
  <c r="G1520" i="5"/>
  <c r="H1519" i="5"/>
  <c r="G1519" i="5"/>
  <c r="H1518" i="5"/>
  <c r="G1518" i="5"/>
  <c r="H1517" i="5"/>
  <c r="G1517" i="5"/>
  <c r="H1516" i="5"/>
  <c r="G1516" i="5"/>
  <c r="H1515" i="5"/>
  <c r="G1515" i="5"/>
  <c r="H1514" i="5"/>
  <c r="G1514" i="5"/>
  <c r="H1513" i="5"/>
  <c r="G1513" i="5"/>
  <c r="H1512" i="5"/>
  <c r="G1512" i="5"/>
  <c r="H1511" i="5"/>
  <c r="G1511" i="5"/>
  <c r="H1510" i="5"/>
  <c r="G1510" i="5"/>
  <c r="H1509" i="5"/>
  <c r="G1509" i="5"/>
  <c r="H1508" i="5"/>
  <c r="G1508" i="5"/>
  <c r="H1507" i="5"/>
  <c r="G1507" i="5"/>
  <c r="H1506" i="5"/>
  <c r="G1506" i="5"/>
  <c r="H1505" i="5"/>
  <c r="G1505" i="5"/>
  <c r="H1504" i="5"/>
  <c r="G1504" i="5"/>
  <c r="H1503" i="5"/>
  <c r="G1503" i="5"/>
  <c r="H1502" i="5"/>
  <c r="G1502" i="5"/>
  <c r="H1501" i="5"/>
  <c r="G1501" i="5"/>
  <c r="H1500" i="5"/>
  <c r="G1500" i="5"/>
  <c r="H1499" i="5"/>
  <c r="G1499" i="5"/>
  <c r="H1498" i="5"/>
  <c r="G1498" i="5"/>
  <c r="H1497" i="5"/>
  <c r="G1497" i="5"/>
  <c r="H1496" i="5"/>
  <c r="G1496" i="5"/>
  <c r="H1495" i="5"/>
  <c r="G1495" i="5"/>
  <c r="H1494" i="5"/>
  <c r="G1494" i="5"/>
  <c r="H1493" i="5"/>
  <c r="G1493" i="5"/>
  <c r="H1492" i="5"/>
  <c r="G1492" i="5"/>
  <c r="H1491" i="5"/>
  <c r="G1491" i="5"/>
  <c r="H1490" i="5"/>
  <c r="G1490" i="5"/>
  <c r="H1489" i="5"/>
  <c r="G1489" i="5"/>
  <c r="H1488" i="5"/>
  <c r="G1488" i="5"/>
  <c r="H1487" i="5"/>
  <c r="G1487" i="5"/>
  <c r="H1486" i="5"/>
  <c r="G1486" i="5"/>
  <c r="H1485" i="5"/>
  <c r="G1485" i="5"/>
  <c r="H1484" i="5"/>
  <c r="G1484" i="5"/>
  <c r="H1483" i="5"/>
  <c r="G1483" i="5"/>
  <c r="H1482" i="5"/>
  <c r="G1482" i="5"/>
  <c r="H1481" i="5"/>
  <c r="G1481" i="5"/>
  <c r="H1480" i="5"/>
  <c r="G1480" i="5"/>
  <c r="H1479" i="5"/>
  <c r="G1479" i="5"/>
  <c r="H1478" i="5"/>
  <c r="G1478" i="5"/>
  <c r="H1477" i="5"/>
  <c r="G1477" i="5"/>
  <c r="H1476" i="5"/>
  <c r="G1476" i="5"/>
  <c r="H1475" i="5"/>
  <c r="G1475" i="5"/>
  <c r="H1474" i="5"/>
  <c r="G1474" i="5"/>
  <c r="H1473" i="5"/>
  <c r="G1473" i="5"/>
  <c r="H1472" i="5"/>
  <c r="G1472" i="5"/>
  <c r="H1471" i="5"/>
  <c r="G1471" i="5"/>
  <c r="H1470" i="5"/>
  <c r="G1470" i="5"/>
  <c r="H1469" i="5"/>
  <c r="G1469" i="5"/>
  <c r="H1468" i="5"/>
  <c r="G1468" i="5"/>
  <c r="H1467" i="5"/>
  <c r="G1467" i="5"/>
  <c r="H1466" i="5"/>
  <c r="G1466" i="5"/>
  <c r="H1465" i="5"/>
  <c r="G1465" i="5"/>
  <c r="H1464" i="5"/>
  <c r="G1464" i="5"/>
  <c r="H1463" i="5"/>
  <c r="G1463" i="5"/>
  <c r="H1462" i="5"/>
  <c r="G1462" i="5"/>
  <c r="H1461" i="5"/>
  <c r="G1461" i="5"/>
  <c r="H1460" i="5"/>
  <c r="G1460" i="5"/>
  <c r="H1459" i="5"/>
  <c r="G1459" i="5"/>
  <c r="H1458" i="5"/>
  <c r="G1458" i="5"/>
  <c r="H1457" i="5"/>
  <c r="G1457" i="5"/>
  <c r="H1456" i="5"/>
  <c r="G1456" i="5"/>
  <c r="H1455" i="5"/>
  <c r="G1455" i="5"/>
  <c r="H1454" i="5"/>
  <c r="G1454" i="5"/>
  <c r="H1453" i="5"/>
  <c r="G1453" i="5"/>
  <c r="H1452" i="5"/>
  <c r="G1452" i="5"/>
  <c r="H1451" i="5"/>
  <c r="G1451" i="5"/>
  <c r="H1450" i="5"/>
  <c r="G1450" i="5"/>
  <c r="H1449" i="5"/>
  <c r="G1449" i="5"/>
  <c r="H1448" i="5"/>
  <c r="G1448" i="5"/>
  <c r="H1447" i="5"/>
  <c r="G1447" i="5"/>
  <c r="H1446" i="5"/>
  <c r="G1446" i="5"/>
  <c r="H1445" i="5"/>
  <c r="G1445" i="5"/>
  <c r="H1444" i="5"/>
  <c r="G1444" i="5"/>
  <c r="H1443" i="5"/>
  <c r="G1443" i="5"/>
  <c r="H1442" i="5"/>
  <c r="G1442" i="5"/>
  <c r="H1441" i="5"/>
  <c r="G1441" i="5"/>
  <c r="H1440" i="5"/>
  <c r="G1440" i="5"/>
  <c r="H1439" i="5"/>
  <c r="G1439" i="5"/>
  <c r="H1438" i="5"/>
  <c r="G1438" i="5"/>
  <c r="H1437" i="5"/>
  <c r="G1437" i="5"/>
  <c r="H1436" i="5"/>
  <c r="G1436" i="5"/>
  <c r="H1435" i="5"/>
  <c r="G1435" i="5"/>
  <c r="H1434" i="5"/>
  <c r="G1434" i="5"/>
  <c r="H1433" i="5"/>
  <c r="G1433" i="5"/>
  <c r="H1432" i="5"/>
  <c r="G1432" i="5"/>
  <c r="H1431" i="5"/>
  <c r="G1431" i="5"/>
  <c r="H1430" i="5"/>
  <c r="G1430" i="5"/>
  <c r="H1429" i="5"/>
  <c r="G1429" i="5"/>
  <c r="H1428" i="5"/>
  <c r="G1428" i="5"/>
  <c r="H1427" i="5"/>
  <c r="G1427" i="5"/>
  <c r="H1426" i="5"/>
  <c r="G1426" i="5"/>
  <c r="H1425" i="5"/>
  <c r="G1425" i="5"/>
  <c r="H1424" i="5"/>
  <c r="G1424" i="5"/>
  <c r="H1423" i="5"/>
  <c r="G1423" i="5"/>
  <c r="H1422" i="5"/>
  <c r="G1422" i="5"/>
  <c r="H1421" i="5"/>
  <c r="G1421" i="5"/>
  <c r="H1420" i="5"/>
  <c r="G1420" i="5"/>
  <c r="H1419" i="5"/>
  <c r="G1419" i="5"/>
  <c r="H1418" i="5"/>
  <c r="G1418" i="5"/>
  <c r="H1417" i="5"/>
  <c r="G1417" i="5"/>
  <c r="H1416" i="5"/>
  <c r="G1416" i="5"/>
  <c r="H1415" i="5"/>
  <c r="G1415" i="5"/>
  <c r="H1414" i="5"/>
  <c r="G1414" i="5"/>
  <c r="H1413" i="5"/>
  <c r="G1413" i="5"/>
  <c r="H1412" i="5"/>
  <c r="G1412" i="5"/>
  <c r="H1411" i="5"/>
  <c r="G1411" i="5"/>
  <c r="H1410" i="5"/>
  <c r="G1410" i="5"/>
  <c r="H1409" i="5"/>
  <c r="G1409" i="5"/>
  <c r="H1408" i="5"/>
  <c r="G1408" i="5"/>
  <c r="H1407" i="5"/>
  <c r="G1407" i="5"/>
  <c r="H1406" i="5"/>
  <c r="G1406" i="5"/>
  <c r="H1405" i="5"/>
  <c r="G1405" i="5"/>
  <c r="H1404" i="5"/>
  <c r="G1404" i="5"/>
  <c r="H1403" i="5"/>
  <c r="G1403" i="5"/>
  <c r="H1402" i="5"/>
  <c r="G1402" i="5"/>
  <c r="H1401" i="5"/>
  <c r="G1401" i="5"/>
  <c r="H1400" i="5"/>
  <c r="G1400" i="5"/>
  <c r="H1399" i="5"/>
  <c r="G1399" i="5"/>
  <c r="H1398" i="5"/>
  <c r="G1398" i="5"/>
  <c r="H1397" i="5"/>
  <c r="G1397" i="5"/>
  <c r="H1396" i="5"/>
  <c r="G1396" i="5"/>
  <c r="H1395" i="5"/>
  <c r="G1395" i="5"/>
  <c r="H1394" i="5"/>
  <c r="G1394" i="5"/>
  <c r="H1393" i="5"/>
  <c r="G1393" i="5"/>
  <c r="H1392" i="5"/>
  <c r="G1392" i="5"/>
  <c r="H1391" i="5"/>
  <c r="G1391" i="5"/>
  <c r="H1390" i="5"/>
  <c r="G1390" i="5"/>
  <c r="H1389" i="5"/>
  <c r="G1389" i="5"/>
  <c r="H1388" i="5"/>
  <c r="G1388" i="5"/>
  <c r="H1387" i="5"/>
  <c r="G1387" i="5"/>
  <c r="H1386" i="5"/>
  <c r="G1386" i="5"/>
  <c r="H1385" i="5"/>
  <c r="G1385" i="5"/>
  <c r="H1384" i="5"/>
  <c r="G1384" i="5"/>
  <c r="H1383" i="5"/>
  <c r="G1383" i="5"/>
  <c r="H1382" i="5"/>
  <c r="G1382" i="5"/>
  <c r="H1381" i="5"/>
  <c r="G1381" i="5"/>
  <c r="H1380" i="5"/>
  <c r="G1380" i="5"/>
  <c r="H1379" i="5"/>
  <c r="G1379" i="5"/>
  <c r="H1378" i="5"/>
  <c r="G1378" i="5"/>
  <c r="H1377" i="5"/>
  <c r="G1377" i="5"/>
  <c r="H1376" i="5"/>
  <c r="G1376" i="5"/>
  <c r="H1375" i="5"/>
  <c r="G1375" i="5"/>
  <c r="H1374" i="5"/>
  <c r="G1374" i="5"/>
  <c r="H1373" i="5"/>
  <c r="G1373" i="5"/>
  <c r="H1372" i="5"/>
  <c r="G1372" i="5"/>
  <c r="H1371" i="5"/>
  <c r="G1371" i="5"/>
  <c r="H1370" i="5"/>
  <c r="G1370" i="5"/>
  <c r="H1369" i="5"/>
  <c r="G1369" i="5"/>
  <c r="H1368" i="5"/>
  <c r="G1368" i="5"/>
  <c r="H1367" i="5"/>
  <c r="G1367" i="5"/>
  <c r="H1366" i="5"/>
  <c r="G1366" i="5"/>
  <c r="H1365" i="5"/>
  <c r="G1365" i="5"/>
  <c r="H1364" i="5"/>
  <c r="G1364" i="5"/>
  <c r="H1363" i="5"/>
  <c r="G1363" i="5"/>
  <c r="H1362" i="5"/>
  <c r="G1362" i="5"/>
  <c r="H1361" i="5"/>
  <c r="G1361" i="5"/>
  <c r="H1360" i="5"/>
  <c r="G1360" i="5"/>
  <c r="H1359" i="5"/>
  <c r="G1359" i="5"/>
  <c r="H1358" i="5"/>
  <c r="G1358" i="5"/>
  <c r="H1357" i="5"/>
  <c r="G1357" i="5"/>
  <c r="H1356" i="5"/>
  <c r="G1356" i="5"/>
  <c r="H1355" i="5"/>
  <c r="G1355" i="5"/>
  <c r="H1354" i="5"/>
  <c r="G1354" i="5"/>
  <c r="H1353" i="5"/>
  <c r="G1353" i="5"/>
  <c r="H1352" i="5"/>
  <c r="G1352" i="5"/>
  <c r="H1351" i="5"/>
  <c r="G1351" i="5"/>
  <c r="H1350" i="5"/>
  <c r="G1350" i="5"/>
  <c r="H1349" i="5"/>
  <c r="G1349" i="5"/>
  <c r="H1348" i="5"/>
  <c r="G1348" i="5"/>
  <c r="H1347" i="5"/>
  <c r="G1347" i="5"/>
  <c r="H1346" i="5"/>
  <c r="G1346" i="5"/>
  <c r="H1345" i="5"/>
  <c r="G1345" i="5"/>
  <c r="H1344" i="5"/>
  <c r="G1344" i="5"/>
  <c r="H1343" i="5"/>
  <c r="G1343" i="5"/>
  <c r="H1342" i="5"/>
  <c r="G1342" i="5"/>
  <c r="H1341" i="5"/>
  <c r="G1341" i="5"/>
  <c r="H1340" i="5"/>
  <c r="G1340" i="5"/>
  <c r="H1339" i="5"/>
  <c r="G1339" i="5"/>
  <c r="H1338" i="5"/>
  <c r="G1338" i="5"/>
  <c r="H1337" i="5"/>
  <c r="G1337" i="5"/>
  <c r="H1336" i="5"/>
  <c r="G1336" i="5"/>
  <c r="H1335" i="5"/>
  <c r="G1335" i="5"/>
  <c r="H1334" i="5"/>
  <c r="G1334" i="5"/>
  <c r="H1333" i="5"/>
  <c r="G1333" i="5"/>
  <c r="H1332" i="5"/>
  <c r="G1332" i="5"/>
  <c r="H1331" i="5"/>
  <c r="G1331" i="5"/>
  <c r="H1330" i="5"/>
  <c r="G1330" i="5"/>
  <c r="H1329" i="5"/>
  <c r="G1329" i="5"/>
  <c r="H1328" i="5"/>
  <c r="G1328" i="5"/>
  <c r="H1327" i="5"/>
  <c r="G1327" i="5"/>
  <c r="H1326" i="5"/>
  <c r="G1326" i="5"/>
  <c r="H1325" i="5"/>
  <c r="G1325" i="5"/>
  <c r="H1324" i="5"/>
  <c r="G1324" i="5"/>
  <c r="H1323" i="5"/>
  <c r="G1323" i="5"/>
  <c r="H1322" i="5"/>
  <c r="G1322" i="5"/>
  <c r="H1321" i="5"/>
  <c r="G1321" i="5"/>
  <c r="H1320" i="5"/>
  <c r="G1320" i="5"/>
  <c r="H1319" i="5"/>
  <c r="G1319" i="5"/>
  <c r="H1318" i="5"/>
  <c r="G1318" i="5"/>
  <c r="H1317" i="5"/>
  <c r="G1317" i="5"/>
  <c r="H1316" i="5"/>
  <c r="G1316" i="5"/>
  <c r="H1315" i="5"/>
  <c r="G1315" i="5"/>
  <c r="H1314" i="5"/>
  <c r="G1314" i="5"/>
  <c r="H1313" i="5"/>
  <c r="G1313" i="5"/>
  <c r="H1312" i="5"/>
  <c r="G1312" i="5"/>
  <c r="H1311" i="5"/>
  <c r="G1311" i="5"/>
  <c r="H1310" i="5"/>
  <c r="G1310" i="5"/>
  <c r="H1309" i="5"/>
  <c r="G1309" i="5"/>
  <c r="H1308" i="5"/>
  <c r="G1308" i="5"/>
  <c r="H1307" i="5"/>
  <c r="G1307" i="5"/>
  <c r="H1306" i="5"/>
  <c r="G1306" i="5"/>
  <c r="H1305" i="5"/>
  <c r="G1305" i="5"/>
  <c r="H1304" i="5"/>
  <c r="G1304" i="5"/>
  <c r="H1303" i="5"/>
  <c r="G1303" i="5"/>
  <c r="H1302" i="5"/>
  <c r="G1302" i="5"/>
  <c r="H1301" i="5"/>
  <c r="G1301" i="5"/>
  <c r="H1300" i="5"/>
  <c r="G1300" i="5"/>
  <c r="H1299" i="5"/>
  <c r="G1299" i="5"/>
  <c r="H1298" i="5"/>
  <c r="G1298" i="5"/>
  <c r="H1297" i="5"/>
  <c r="G1297" i="5"/>
  <c r="H1296" i="5"/>
  <c r="G1296" i="5"/>
  <c r="H1295" i="5"/>
  <c r="G1295" i="5"/>
  <c r="H1294" i="5"/>
  <c r="G1294" i="5"/>
  <c r="H1293" i="5"/>
  <c r="G1293" i="5"/>
  <c r="H1292" i="5"/>
  <c r="G1292" i="5"/>
  <c r="H1291" i="5"/>
  <c r="G1291" i="5"/>
  <c r="H1290" i="5"/>
  <c r="G1290" i="5"/>
  <c r="H1289" i="5"/>
  <c r="G1289" i="5"/>
  <c r="H1288" i="5"/>
  <c r="G1288" i="5"/>
  <c r="H1287" i="5"/>
  <c r="G1287" i="5"/>
  <c r="H1286" i="5"/>
  <c r="G1286" i="5"/>
  <c r="H1285" i="5"/>
  <c r="G1285" i="5"/>
  <c r="H1284" i="5"/>
  <c r="G1284" i="5"/>
  <c r="H1283" i="5"/>
  <c r="G1283" i="5"/>
  <c r="H1282" i="5"/>
  <c r="G1282" i="5"/>
  <c r="H1281" i="5"/>
  <c r="G1281" i="5"/>
  <c r="H1280" i="5"/>
  <c r="G1280" i="5"/>
  <c r="H1279" i="5"/>
  <c r="G1279" i="5"/>
  <c r="H1278" i="5"/>
  <c r="G1278" i="5"/>
  <c r="H1277" i="5"/>
  <c r="G1277" i="5"/>
  <c r="H1276" i="5"/>
  <c r="G1276" i="5"/>
  <c r="H1275" i="5"/>
  <c r="G1275" i="5"/>
  <c r="H1274" i="5"/>
  <c r="G1274" i="5"/>
  <c r="H1273" i="5"/>
  <c r="G1273" i="5"/>
  <c r="H1272" i="5"/>
  <c r="G1272" i="5"/>
  <c r="H1271" i="5"/>
  <c r="G1271" i="5"/>
  <c r="H1270" i="5"/>
  <c r="G1270" i="5"/>
  <c r="H1269" i="5"/>
  <c r="G1269" i="5"/>
  <c r="H1268" i="5"/>
  <c r="G1268" i="5"/>
  <c r="H1267" i="5"/>
  <c r="G1267" i="5"/>
  <c r="H1266" i="5"/>
  <c r="G1266" i="5"/>
  <c r="H1265" i="5"/>
  <c r="G1265" i="5"/>
  <c r="H1264" i="5"/>
  <c r="G1264" i="5"/>
  <c r="H1263" i="5"/>
  <c r="G1263" i="5"/>
  <c r="H1262" i="5"/>
  <c r="G1262" i="5"/>
  <c r="H1261" i="5"/>
  <c r="G1261" i="5"/>
  <c r="H1260" i="5"/>
  <c r="G1260" i="5"/>
  <c r="H1259" i="5"/>
  <c r="G1259" i="5"/>
  <c r="H1258" i="5"/>
  <c r="G1258" i="5"/>
  <c r="H1257" i="5"/>
  <c r="G1257" i="5"/>
  <c r="H1256" i="5"/>
  <c r="G1256" i="5"/>
  <c r="H1255" i="5"/>
  <c r="G1255" i="5"/>
  <c r="H1254" i="5"/>
  <c r="G1254" i="5"/>
  <c r="H1253" i="5"/>
  <c r="G1253" i="5"/>
  <c r="H1252" i="5"/>
  <c r="G1252" i="5"/>
  <c r="H1251" i="5"/>
  <c r="G1251" i="5"/>
  <c r="H1250" i="5"/>
  <c r="G1250" i="5"/>
  <c r="H1249" i="5"/>
  <c r="G1249" i="5"/>
  <c r="H1248" i="5"/>
  <c r="G1248" i="5"/>
  <c r="H1247" i="5"/>
  <c r="G1247" i="5"/>
  <c r="H1246" i="5"/>
  <c r="G1246" i="5"/>
  <c r="H1245" i="5"/>
  <c r="G1245" i="5"/>
  <c r="H1244" i="5"/>
  <c r="G1244" i="5"/>
  <c r="H1243" i="5"/>
  <c r="G1243" i="5"/>
  <c r="H1242" i="5"/>
  <c r="G1242" i="5"/>
  <c r="H1241" i="5"/>
  <c r="G1241" i="5"/>
  <c r="H1240" i="5"/>
  <c r="G1240" i="5"/>
  <c r="H1239" i="5"/>
  <c r="G1239" i="5"/>
  <c r="H1238" i="5"/>
  <c r="G1238" i="5"/>
  <c r="H1237" i="5"/>
  <c r="G1237" i="5"/>
  <c r="H1236" i="5"/>
  <c r="G1236" i="5"/>
  <c r="H1235" i="5"/>
  <c r="G1235" i="5"/>
  <c r="H1234" i="5"/>
  <c r="G1234" i="5"/>
  <c r="H1233" i="5"/>
  <c r="G1233" i="5"/>
  <c r="H1232" i="5"/>
  <c r="G1232" i="5"/>
  <c r="H1231" i="5"/>
  <c r="G1231" i="5"/>
  <c r="H1230" i="5"/>
  <c r="G1230" i="5"/>
  <c r="H1229" i="5"/>
  <c r="G1229" i="5"/>
  <c r="H1228" i="5"/>
  <c r="G1228" i="5"/>
  <c r="H1227" i="5"/>
  <c r="G1227" i="5"/>
  <c r="H1226" i="5"/>
  <c r="G1226" i="5"/>
  <c r="H1225" i="5"/>
  <c r="G1225" i="5"/>
  <c r="H1224" i="5"/>
  <c r="G1224" i="5"/>
  <c r="H1223" i="5"/>
  <c r="G1223" i="5"/>
  <c r="H1222" i="5"/>
  <c r="G1222" i="5"/>
  <c r="H1221" i="5"/>
  <c r="G1221" i="5"/>
  <c r="H1220" i="5"/>
  <c r="G1220" i="5"/>
  <c r="H1219" i="5"/>
  <c r="G1219" i="5"/>
  <c r="H1218" i="5"/>
  <c r="G1218" i="5"/>
  <c r="H1217" i="5"/>
  <c r="G1217" i="5"/>
  <c r="H1216" i="5"/>
  <c r="G1216" i="5"/>
  <c r="H1215" i="5"/>
  <c r="G1215" i="5"/>
  <c r="H1214" i="5"/>
  <c r="G1214" i="5"/>
  <c r="H1213" i="5"/>
  <c r="G1213" i="5"/>
  <c r="H1212" i="5"/>
  <c r="G1212" i="5"/>
  <c r="H1211" i="5"/>
  <c r="G1211" i="5"/>
  <c r="H1210" i="5"/>
  <c r="G1210" i="5"/>
  <c r="H1209" i="5"/>
  <c r="G1209" i="5"/>
  <c r="H1208" i="5"/>
  <c r="G1208" i="5"/>
  <c r="H1207" i="5"/>
  <c r="G1207" i="5"/>
  <c r="H1206" i="5"/>
  <c r="G1206" i="5"/>
  <c r="H1205" i="5"/>
  <c r="G1205" i="5"/>
  <c r="H1204" i="5"/>
  <c r="G1204" i="5"/>
  <c r="H1203" i="5"/>
  <c r="G1203" i="5"/>
  <c r="H1202" i="5"/>
  <c r="G1202" i="5"/>
  <c r="H1201" i="5"/>
  <c r="G1201" i="5"/>
  <c r="H1200" i="5"/>
  <c r="G1200" i="5"/>
  <c r="H1199" i="5"/>
  <c r="G1199" i="5"/>
  <c r="H1198" i="5"/>
  <c r="G1198" i="5"/>
  <c r="H1197" i="5"/>
  <c r="G1197" i="5"/>
  <c r="H1196" i="5"/>
  <c r="G1196" i="5"/>
  <c r="H1195" i="5"/>
  <c r="G1195" i="5"/>
  <c r="H1194" i="5"/>
  <c r="G1194" i="5"/>
  <c r="H1193" i="5"/>
  <c r="G1193" i="5"/>
  <c r="H1192" i="5"/>
  <c r="G1192" i="5"/>
  <c r="H1191" i="5"/>
  <c r="G1191" i="5"/>
  <c r="H1190" i="5"/>
  <c r="G1190" i="5"/>
  <c r="H1189" i="5"/>
  <c r="G1189" i="5"/>
  <c r="H1188" i="5"/>
  <c r="G1188" i="5"/>
  <c r="H1187" i="5"/>
  <c r="G1187" i="5"/>
  <c r="H1186" i="5"/>
  <c r="G1186" i="5"/>
  <c r="H1185" i="5"/>
  <c r="G1185" i="5"/>
  <c r="H1184" i="5"/>
  <c r="G1184" i="5"/>
  <c r="H1183" i="5"/>
  <c r="G1183" i="5"/>
  <c r="H1182" i="5"/>
  <c r="G1182" i="5"/>
  <c r="H1181" i="5"/>
  <c r="G1181" i="5"/>
  <c r="H1180" i="5"/>
  <c r="G1180" i="5"/>
  <c r="H1179" i="5"/>
  <c r="G1179" i="5"/>
  <c r="H1178" i="5"/>
  <c r="G1178" i="5"/>
  <c r="H1177" i="5"/>
  <c r="G1177" i="5"/>
  <c r="H1176" i="5"/>
  <c r="G1176" i="5"/>
  <c r="H1175" i="5"/>
  <c r="G1175" i="5"/>
  <c r="H1174" i="5"/>
  <c r="G1174" i="5"/>
  <c r="H1173" i="5"/>
  <c r="G1173" i="5"/>
  <c r="H1172" i="5"/>
  <c r="G1172" i="5"/>
  <c r="H1171" i="5"/>
  <c r="G1171" i="5"/>
  <c r="H1170" i="5"/>
  <c r="G1170" i="5"/>
  <c r="H1169" i="5"/>
  <c r="G1169" i="5"/>
  <c r="H1168" i="5"/>
  <c r="G1168" i="5"/>
  <c r="H1167" i="5"/>
  <c r="G1167" i="5"/>
  <c r="H1166" i="5"/>
  <c r="G1166" i="5"/>
  <c r="H1165" i="5"/>
  <c r="G1165" i="5"/>
  <c r="H1164" i="5"/>
  <c r="G1164" i="5"/>
  <c r="H1163" i="5"/>
  <c r="G1163" i="5"/>
  <c r="H1162" i="5"/>
  <c r="G1162" i="5"/>
  <c r="H1161" i="5"/>
  <c r="G1161" i="5"/>
  <c r="H1160" i="5"/>
  <c r="G1160" i="5"/>
  <c r="H1159" i="5"/>
  <c r="G1159" i="5"/>
  <c r="H1158" i="5"/>
  <c r="G1158" i="5"/>
  <c r="H1157" i="5"/>
  <c r="G1157" i="5"/>
  <c r="H1156" i="5"/>
  <c r="G1156" i="5"/>
  <c r="H1155" i="5"/>
  <c r="G1155" i="5"/>
  <c r="H1154" i="5"/>
  <c r="G1154" i="5"/>
  <c r="H1153" i="5"/>
  <c r="G1153" i="5"/>
  <c r="H1152" i="5"/>
  <c r="G1152" i="5"/>
  <c r="H1151" i="5"/>
  <c r="G1151" i="5"/>
  <c r="H1150" i="5"/>
  <c r="G1150" i="5"/>
  <c r="H1149" i="5"/>
  <c r="G1149" i="5"/>
  <c r="H1148" i="5"/>
  <c r="G1148" i="5"/>
  <c r="H1147" i="5"/>
  <c r="G1147" i="5"/>
  <c r="H1146" i="5"/>
  <c r="G1146" i="5"/>
  <c r="H1145" i="5"/>
  <c r="G1145" i="5"/>
  <c r="H1144" i="5"/>
  <c r="G1144" i="5"/>
  <c r="H1143" i="5"/>
  <c r="G1143" i="5"/>
  <c r="H1142" i="5"/>
  <c r="G1142" i="5"/>
  <c r="H1141" i="5"/>
  <c r="G1141" i="5"/>
  <c r="H1140" i="5"/>
  <c r="G1140" i="5"/>
  <c r="H1139" i="5"/>
  <c r="G1139" i="5"/>
  <c r="H1138" i="5"/>
  <c r="G1138" i="5"/>
  <c r="H1137" i="5"/>
  <c r="G1137" i="5"/>
  <c r="H1136" i="5"/>
  <c r="G1136" i="5"/>
  <c r="H1135" i="5"/>
  <c r="G1135" i="5"/>
  <c r="H1134" i="5"/>
  <c r="G1134" i="5"/>
  <c r="H1133" i="5"/>
  <c r="G1133" i="5"/>
  <c r="H1132" i="5"/>
  <c r="G1132" i="5"/>
  <c r="H1131" i="5"/>
  <c r="G1131" i="5"/>
  <c r="H1130" i="5"/>
  <c r="G1130" i="5"/>
  <c r="H1129" i="5"/>
  <c r="G1129" i="5"/>
  <c r="H1128" i="5"/>
  <c r="G1128" i="5"/>
  <c r="H1127" i="5"/>
  <c r="G1127" i="5"/>
  <c r="H1126" i="5"/>
  <c r="G1126" i="5"/>
  <c r="H1125" i="5"/>
  <c r="G1125" i="5"/>
  <c r="H1124" i="5"/>
  <c r="G1124" i="5"/>
  <c r="H1123" i="5"/>
  <c r="G1123" i="5"/>
  <c r="H1122" i="5"/>
  <c r="G1122" i="5"/>
  <c r="H1121" i="5"/>
  <c r="G1121" i="5"/>
  <c r="H1120" i="5"/>
  <c r="G1120" i="5"/>
  <c r="H1119" i="5"/>
  <c r="G1119" i="5"/>
  <c r="H1118" i="5"/>
  <c r="G1118" i="5"/>
  <c r="H1117" i="5"/>
  <c r="G1117" i="5"/>
  <c r="H1116" i="5"/>
  <c r="G1116" i="5"/>
  <c r="H1115" i="5"/>
  <c r="G1115" i="5"/>
  <c r="H1114" i="5"/>
  <c r="G1114" i="5"/>
  <c r="H1113" i="5"/>
  <c r="G1113" i="5"/>
  <c r="H1112" i="5"/>
  <c r="G1112" i="5"/>
  <c r="H1111" i="5"/>
  <c r="G1111" i="5"/>
  <c r="H1110" i="5"/>
  <c r="G1110" i="5"/>
  <c r="H1109" i="5"/>
  <c r="G1109" i="5"/>
  <c r="H1108" i="5"/>
  <c r="G1108" i="5"/>
  <c r="H1107" i="5"/>
  <c r="G1107" i="5"/>
  <c r="H1106" i="5"/>
  <c r="G1106" i="5"/>
  <c r="H1105" i="5"/>
  <c r="G1105" i="5"/>
  <c r="H1104" i="5"/>
  <c r="G1104" i="5"/>
  <c r="H1103" i="5"/>
  <c r="G1103" i="5"/>
  <c r="H1102" i="5"/>
  <c r="G1102" i="5"/>
  <c r="H1101" i="5"/>
  <c r="G1101" i="5"/>
  <c r="H1100" i="5"/>
  <c r="G1100" i="5"/>
  <c r="H1099" i="5"/>
  <c r="G1099" i="5"/>
  <c r="H1098" i="5"/>
  <c r="G1098" i="5"/>
  <c r="H1097" i="5"/>
  <c r="G1097" i="5"/>
  <c r="H1096" i="5"/>
  <c r="G1096" i="5"/>
  <c r="H1095" i="5"/>
  <c r="G1095" i="5"/>
  <c r="H1094" i="5"/>
  <c r="G1094" i="5"/>
  <c r="H1093" i="5"/>
  <c r="G1093" i="5"/>
  <c r="H1092" i="5"/>
  <c r="G1092" i="5"/>
  <c r="H1091" i="5"/>
  <c r="G1091" i="5"/>
  <c r="H1090" i="5"/>
  <c r="G1090" i="5"/>
  <c r="H1089" i="5"/>
  <c r="G1089" i="5"/>
  <c r="H1088" i="5"/>
  <c r="G1088" i="5"/>
  <c r="H1087" i="5"/>
  <c r="G1087" i="5"/>
  <c r="H1086" i="5"/>
  <c r="G1086" i="5"/>
  <c r="H1085" i="5"/>
  <c r="G1085" i="5"/>
  <c r="H1084" i="5"/>
  <c r="G1084" i="5"/>
  <c r="H1083" i="5"/>
  <c r="G1083" i="5"/>
  <c r="H1082" i="5"/>
  <c r="G1082" i="5"/>
  <c r="H1081" i="5"/>
  <c r="G1081" i="5"/>
  <c r="H1080" i="5"/>
  <c r="G1080" i="5"/>
  <c r="H1079" i="5"/>
  <c r="G1079" i="5"/>
  <c r="H1078" i="5"/>
  <c r="G1078" i="5"/>
  <c r="H1077" i="5"/>
  <c r="G1077" i="5"/>
  <c r="H1076" i="5"/>
  <c r="G1076" i="5"/>
  <c r="H1075" i="5"/>
  <c r="G1075" i="5"/>
  <c r="H1074" i="5"/>
  <c r="G1074" i="5"/>
  <c r="H1073" i="5"/>
  <c r="G1073" i="5"/>
  <c r="H1072" i="5"/>
  <c r="G1072" i="5"/>
  <c r="H1071" i="5"/>
  <c r="G1071" i="5"/>
  <c r="H1070" i="5"/>
  <c r="G1070" i="5"/>
  <c r="H1069" i="5"/>
  <c r="G1069" i="5"/>
  <c r="H1068" i="5"/>
  <c r="G1068" i="5"/>
  <c r="H1067" i="5"/>
  <c r="G1067" i="5"/>
  <c r="H1066" i="5"/>
  <c r="G1066" i="5"/>
  <c r="H1065" i="5"/>
  <c r="G1065" i="5"/>
  <c r="H1064" i="5"/>
  <c r="G1064" i="5"/>
  <c r="H1063" i="5"/>
  <c r="G1063" i="5"/>
  <c r="H1062" i="5"/>
  <c r="G1062" i="5"/>
  <c r="H1061" i="5"/>
  <c r="G1061" i="5"/>
  <c r="H1060" i="5"/>
  <c r="G1060" i="5"/>
  <c r="H1059" i="5"/>
  <c r="G1059" i="5"/>
  <c r="H1058" i="5"/>
  <c r="G1058" i="5"/>
  <c r="H1057" i="5"/>
  <c r="G1057" i="5"/>
  <c r="H1056" i="5"/>
  <c r="G1056" i="5"/>
  <c r="H1055" i="5"/>
  <c r="G1055" i="5"/>
  <c r="H1054" i="5"/>
  <c r="G1054" i="5"/>
  <c r="H1053" i="5"/>
  <c r="G1053" i="5"/>
  <c r="H1052" i="5"/>
  <c r="G1052" i="5"/>
  <c r="H1051" i="5"/>
  <c r="G1051" i="5"/>
  <c r="H1050" i="5"/>
  <c r="G1050" i="5"/>
  <c r="H1049" i="5"/>
  <c r="G1049" i="5"/>
  <c r="H1048" i="5"/>
  <c r="G1048" i="5"/>
  <c r="H1047" i="5"/>
  <c r="G1047" i="5"/>
  <c r="H1046" i="5"/>
  <c r="G1046" i="5"/>
  <c r="H1045" i="5"/>
  <c r="G1045" i="5"/>
  <c r="H1044" i="5"/>
  <c r="G1044" i="5"/>
  <c r="H1043" i="5"/>
  <c r="G1043" i="5"/>
  <c r="H1042" i="5"/>
  <c r="G1042" i="5"/>
  <c r="H1041" i="5"/>
  <c r="G1041" i="5"/>
  <c r="H1040" i="5"/>
  <c r="G1040" i="5"/>
  <c r="H1039" i="5"/>
  <c r="G1039" i="5"/>
  <c r="H1038" i="5"/>
  <c r="G1038" i="5"/>
  <c r="H1037" i="5"/>
  <c r="G1037" i="5"/>
  <c r="H1036" i="5"/>
  <c r="G1036" i="5"/>
  <c r="H1035" i="5"/>
  <c r="G1035" i="5"/>
  <c r="H1034" i="5"/>
  <c r="G1034" i="5"/>
  <c r="H1033" i="5"/>
  <c r="G1033" i="5"/>
  <c r="H1032" i="5"/>
  <c r="G1032" i="5"/>
  <c r="H1031" i="5"/>
  <c r="G1031" i="5"/>
  <c r="H1030" i="5"/>
  <c r="G1030" i="5"/>
  <c r="H1029" i="5"/>
  <c r="G1029" i="5"/>
  <c r="H1028" i="5"/>
  <c r="G1028" i="5"/>
  <c r="H1027" i="5"/>
  <c r="G1027" i="5"/>
  <c r="H1026" i="5"/>
  <c r="G1026" i="5"/>
  <c r="H1025" i="5"/>
  <c r="G1025" i="5"/>
  <c r="H1024" i="5"/>
  <c r="G1024" i="5"/>
  <c r="H1023" i="5"/>
  <c r="G1023" i="5"/>
  <c r="H1022" i="5"/>
  <c r="G1022" i="5"/>
  <c r="H1021" i="5"/>
  <c r="G1021" i="5"/>
  <c r="H1020" i="5"/>
  <c r="G1020" i="5"/>
  <c r="H1019" i="5"/>
  <c r="G1019" i="5"/>
  <c r="H1018" i="5"/>
  <c r="G1018" i="5"/>
  <c r="H1017" i="5"/>
  <c r="G1017" i="5"/>
  <c r="H1016" i="5"/>
  <c r="G1016" i="5"/>
  <c r="H1015" i="5"/>
  <c r="G1015" i="5"/>
  <c r="H1014" i="5"/>
  <c r="G1014" i="5"/>
  <c r="H1013" i="5"/>
  <c r="G1013" i="5"/>
  <c r="H1012" i="5"/>
  <c r="G1012" i="5"/>
  <c r="H1011" i="5"/>
  <c r="G1011" i="5"/>
  <c r="H1010" i="5"/>
  <c r="G1010" i="5"/>
  <c r="H1009" i="5"/>
  <c r="G1009" i="5"/>
  <c r="H1008" i="5"/>
  <c r="G1008" i="5"/>
  <c r="H1007" i="5"/>
  <c r="G1007" i="5"/>
  <c r="H1006" i="5"/>
  <c r="G1006" i="5"/>
  <c r="H1005" i="5"/>
  <c r="G1005" i="5"/>
  <c r="H1004" i="5"/>
  <c r="G1004" i="5"/>
  <c r="H1003" i="5"/>
  <c r="G1003" i="5"/>
  <c r="H1002" i="5"/>
  <c r="G1002" i="5"/>
  <c r="H1001" i="5"/>
  <c r="G1001" i="5"/>
  <c r="H1000" i="5"/>
  <c r="G1000" i="5"/>
  <c r="H999" i="5"/>
  <c r="G999" i="5"/>
  <c r="H998" i="5"/>
  <c r="G998" i="5"/>
  <c r="H997" i="5"/>
  <c r="G997" i="5"/>
  <c r="H996" i="5"/>
  <c r="G996" i="5"/>
  <c r="H995" i="5"/>
  <c r="G995" i="5"/>
  <c r="H994" i="5"/>
  <c r="G994" i="5"/>
  <c r="H993" i="5"/>
  <c r="G993" i="5"/>
  <c r="H992" i="5"/>
  <c r="G992" i="5"/>
  <c r="H991" i="5"/>
  <c r="G991" i="5"/>
  <c r="H990" i="5"/>
  <c r="G990" i="5"/>
  <c r="H989" i="5"/>
  <c r="G989" i="5"/>
  <c r="H988" i="5"/>
  <c r="G988" i="5"/>
  <c r="H987" i="5"/>
  <c r="G987" i="5"/>
  <c r="H986" i="5"/>
  <c r="G986" i="5"/>
  <c r="H985" i="5"/>
  <c r="G985" i="5"/>
  <c r="H984" i="5"/>
  <c r="G984" i="5"/>
  <c r="H983" i="5"/>
  <c r="G983" i="5"/>
  <c r="H982" i="5"/>
  <c r="G982" i="5"/>
  <c r="H981" i="5"/>
  <c r="G981" i="5"/>
  <c r="H980" i="5"/>
  <c r="G980" i="5"/>
  <c r="H979" i="5"/>
  <c r="G979" i="5"/>
  <c r="H978" i="5"/>
  <c r="G978" i="5"/>
  <c r="H977" i="5"/>
  <c r="G977" i="5"/>
  <c r="H976" i="5"/>
  <c r="G976" i="5"/>
  <c r="H975" i="5"/>
  <c r="G975" i="5"/>
  <c r="H974" i="5"/>
  <c r="G974" i="5"/>
  <c r="H973" i="5"/>
  <c r="G973" i="5"/>
  <c r="H972" i="5"/>
  <c r="G972" i="5"/>
  <c r="H971" i="5"/>
  <c r="G971" i="5"/>
  <c r="H970" i="5"/>
  <c r="G970" i="5"/>
  <c r="H969" i="5"/>
  <c r="G969" i="5"/>
  <c r="H968" i="5"/>
  <c r="G968" i="5"/>
  <c r="H967" i="5"/>
  <c r="G967" i="5"/>
  <c r="H966" i="5"/>
  <c r="G966" i="5"/>
  <c r="H965" i="5"/>
  <c r="G965" i="5"/>
  <c r="H964" i="5"/>
  <c r="G964" i="5"/>
  <c r="H963" i="5"/>
  <c r="G963" i="5"/>
  <c r="H962" i="5"/>
  <c r="G962" i="5"/>
  <c r="H961" i="5"/>
  <c r="G961" i="5"/>
  <c r="H960" i="5"/>
  <c r="G960" i="5"/>
  <c r="H959" i="5"/>
  <c r="G959" i="5"/>
  <c r="H958" i="5"/>
  <c r="G958" i="5"/>
  <c r="H957" i="5"/>
  <c r="G957" i="5"/>
  <c r="H956" i="5"/>
  <c r="G956" i="5"/>
  <c r="H955" i="5"/>
  <c r="G955" i="5"/>
  <c r="H954" i="5"/>
  <c r="G954" i="5"/>
  <c r="H953" i="5"/>
  <c r="G953" i="5"/>
  <c r="H952" i="5"/>
  <c r="G952" i="5"/>
  <c r="H951" i="5"/>
  <c r="G951" i="5"/>
  <c r="H950" i="5"/>
  <c r="G950" i="5"/>
  <c r="H949" i="5"/>
  <c r="G949" i="5"/>
  <c r="H948" i="5"/>
  <c r="G948" i="5"/>
  <c r="H947" i="5"/>
  <c r="G947" i="5"/>
  <c r="H946" i="5"/>
  <c r="G946" i="5"/>
  <c r="H945" i="5"/>
  <c r="G945" i="5"/>
  <c r="H944" i="5"/>
  <c r="G944" i="5"/>
  <c r="H943" i="5"/>
  <c r="G943" i="5"/>
  <c r="H942" i="5"/>
  <c r="G942" i="5"/>
  <c r="H941" i="5"/>
  <c r="G941" i="5"/>
  <c r="H940" i="5"/>
  <c r="G940" i="5"/>
  <c r="H939" i="5"/>
  <c r="G939" i="5"/>
  <c r="H938" i="5"/>
  <c r="G938" i="5"/>
  <c r="H937" i="5"/>
  <c r="G937" i="5"/>
  <c r="H936" i="5"/>
  <c r="G936" i="5"/>
  <c r="H935" i="5"/>
  <c r="G935" i="5"/>
  <c r="H934" i="5"/>
  <c r="G934" i="5"/>
  <c r="H933" i="5"/>
  <c r="G933" i="5"/>
  <c r="H932" i="5"/>
  <c r="G932" i="5"/>
  <c r="H931" i="5"/>
  <c r="G931" i="5"/>
  <c r="H930" i="5"/>
  <c r="G930" i="5"/>
  <c r="H929" i="5"/>
  <c r="G929" i="5"/>
  <c r="H928" i="5"/>
  <c r="G928" i="5"/>
  <c r="H927" i="5"/>
  <c r="G927" i="5"/>
  <c r="H926" i="5"/>
  <c r="G926" i="5"/>
  <c r="H925" i="5"/>
  <c r="G925" i="5"/>
  <c r="H924" i="5"/>
  <c r="G924" i="5"/>
  <c r="H923" i="5"/>
  <c r="G923" i="5"/>
  <c r="H922" i="5"/>
  <c r="G922" i="5"/>
  <c r="H921" i="5"/>
  <c r="G921" i="5"/>
  <c r="H920" i="5"/>
  <c r="G920" i="5"/>
  <c r="H919" i="5"/>
  <c r="G919" i="5"/>
  <c r="H918" i="5"/>
  <c r="G918" i="5"/>
  <c r="H917" i="5"/>
  <c r="G917" i="5"/>
  <c r="H916" i="5"/>
  <c r="G916" i="5"/>
  <c r="H915" i="5"/>
  <c r="G915" i="5"/>
  <c r="H914" i="5"/>
  <c r="G914" i="5"/>
  <c r="H913" i="5"/>
  <c r="G913" i="5"/>
  <c r="H912" i="5"/>
  <c r="G912" i="5"/>
  <c r="H911" i="5"/>
  <c r="G911" i="5"/>
  <c r="H910" i="5"/>
  <c r="G910" i="5"/>
  <c r="H909" i="5"/>
  <c r="G909" i="5"/>
  <c r="H908" i="5"/>
  <c r="G908" i="5"/>
  <c r="H907" i="5"/>
  <c r="G907" i="5"/>
  <c r="H906" i="5"/>
  <c r="G906" i="5"/>
  <c r="H905" i="5"/>
  <c r="G905" i="5"/>
  <c r="H904" i="5"/>
  <c r="G904" i="5"/>
  <c r="H903" i="5"/>
  <c r="G903" i="5"/>
  <c r="H902" i="5"/>
  <c r="G902" i="5"/>
  <c r="H901" i="5"/>
  <c r="G901" i="5"/>
  <c r="H900" i="5"/>
  <c r="G900" i="5"/>
  <c r="H899" i="5"/>
  <c r="G899" i="5"/>
  <c r="H898" i="5"/>
  <c r="G898" i="5"/>
  <c r="H897" i="5"/>
  <c r="G897" i="5"/>
  <c r="H896" i="5"/>
  <c r="G896" i="5"/>
  <c r="H895" i="5"/>
  <c r="G895" i="5"/>
  <c r="H894" i="5"/>
  <c r="G894" i="5"/>
  <c r="H893" i="5"/>
  <c r="G893" i="5"/>
  <c r="H892" i="5"/>
  <c r="G892" i="5"/>
  <c r="H891" i="5"/>
  <c r="G891" i="5"/>
  <c r="H890" i="5"/>
  <c r="G890" i="5"/>
  <c r="H889" i="5"/>
  <c r="G889" i="5"/>
  <c r="H888" i="5"/>
  <c r="G888" i="5"/>
  <c r="H887" i="5"/>
  <c r="G887" i="5"/>
  <c r="H886" i="5"/>
  <c r="G886" i="5"/>
  <c r="H885" i="5"/>
  <c r="G885" i="5"/>
  <c r="H884" i="5"/>
  <c r="G884" i="5"/>
  <c r="H883" i="5"/>
  <c r="G883" i="5"/>
  <c r="H882" i="5"/>
  <c r="G882" i="5"/>
  <c r="H881" i="5"/>
  <c r="G881" i="5"/>
  <c r="H880" i="5"/>
  <c r="G880" i="5"/>
  <c r="H879" i="5"/>
  <c r="G879" i="5"/>
  <c r="H878" i="5"/>
  <c r="G878" i="5"/>
  <c r="H877" i="5"/>
  <c r="G877" i="5"/>
  <c r="H876" i="5"/>
  <c r="G876" i="5"/>
  <c r="H875" i="5"/>
  <c r="G875" i="5"/>
  <c r="H874" i="5"/>
  <c r="G874" i="5"/>
  <c r="H873" i="5"/>
  <c r="G873" i="5"/>
  <c r="H872" i="5"/>
  <c r="G872" i="5"/>
  <c r="H871" i="5"/>
  <c r="G871" i="5"/>
  <c r="H870" i="5"/>
  <c r="G870" i="5"/>
  <c r="H869" i="5"/>
  <c r="G869" i="5"/>
  <c r="H868" i="5"/>
  <c r="G868" i="5"/>
  <c r="H867" i="5"/>
  <c r="G867" i="5"/>
  <c r="H866" i="5"/>
  <c r="G866" i="5"/>
  <c r="H865" i="5"/>
  <c r="G865" i="5"/>
  <c r="H864" i="5"/>
  <c r="G864" i="5"/>
  <c r="H863" i="5"/>
  <c r="G863" i="5"/>
  <c r="H862" i="5"/>
  <c r="G862" i="5"/>
  <c r="H861" i="5"/>
  <c r="G861" i="5"/>
  <c r="H860" i="5"/>
  <c r="G860" i="5"/>
  <c r="H859" i="5"/>
  <c r="G859" i="5"/>
  <c r="H858" i="5"/>
  <c r="G858" i="5"/>
  <c r="H857" i="5"/>
  <c r="G857" i="5"/>
  <c r="H856" i="5"/>
  <c r="G856" i="5"/>
  <c r="H855" i="5"/>
  <c r="G855" i="5"/>
  <c r="H854" i="5"/>
  <c r="G854" i="5"/>
  <c r="H853" i="5"/>
  <c r="G853" i="5"/>
  <c r="H852" i="5"/>
  <c r="G852" i="5"/>
  <c r="H851" i="5"/>
  <c r="G851" i="5"/>
  <c r="H850" i="5"/>
  <c r="G850" i="5"/>
  <c r="H849" i="5"/>
  <c r="G849" i="5"/>
  <c r="H848" i="5"/>
  <c r="G848" i="5"/>
  <c r="H847" i="5"/>
  <c r="G847" i="5"/>
  <c r="H846" i="5"/>
  <c r="G846" i="5"/>
  <c r="H845" i="5"/>
  <c r="G845" i="5"/>
  <c r="H844" i="5"/>
  <c r="G844" i="5"/>
  <c r="H843" i="5"/>
  <c r="G843" i="5"/>
  <c r="H842" i="5"/>
  <c r="G842" i="5"/>
  <c r="H841" i="5"/>
  <c r="G841" i="5"/>
  <c r="H840" i="5"/>
  <c r="G840" i="5"/>
  <c r="H839" i="5"/>
  <c r="G839" i="5"/>
  <c r="H838" i="5"/>
  <c r="G838" i="5"/>
  <c r="H837" i="5"/>
  <c r="G837" i="5"/>
  <c r="H836" i="5"/>
  <c r="G836" i="5"/>
  <c r="H835" i="5"/>
  <c r="G835" i="5"/>
  <c r="H834" i="5"/>
  <c r="G834" i="5"/>
  <c r="H833" i="5"/>
  <c r="G833" i="5"/>
  <c r="H832" i="5"/>
  <c r="G832" i="5"/>
  <c r="H831" i="5"/>
  <c r="G831" i="5"/>
  <c r="H830" i="5"/>
  <c r="G830" i="5"/>
  <c r="H829" i="5"/>
  <c r="G829" i="5"/>
  <c r="H828" i="5"/>
  <c r="G828" i="5"/>
  <c r="H827" i="5"/>
  <c r="G827" i="5"/>
  <c r="H826" i="5"/>
  <c r="G826" i="5"/>
  <c r="H825" i="5"/>
  <c r="G825" i="5"/>
  <c r="H824" i="5"/>
  <c r="G824" i="5"/>
  <c r="H823" i="5"/>
  <c r="G823" i="5"/>
  <c r="H822" i="5"/>
  <c r="G822" i="5"/>
  <c r="H821" i="5"/>
  <c r="G821" i="5"/>
  <c r="H820" i="5"/>
  <c r="G820" i="5"/>
  <c r="H819" i="5"/>
  <c r="G819" i="5"/>
  <c r="H818" i="5"/>
  <c r="G818" i="5"/>
  <c r="H817" i="5"/>
  <c r="G817" i="5"/>
  <c r="H816" i="5"/>
  <c r="G816" i="5"/>
  <c r="H815" i="5"/>
  <c r="G815" i="5"/>
  <c r="H814" i="5"/>
  <c r="G814" i="5"/>
  <c r="H813" i="5"/>
  <c r="G813" i="5"/>
  <c r="H812" i="5"/>
  <c r="G812" i="5"/>
  <c r="H811" i="5"/>
  <c r="G811" i="5"/>
  <c r="H810" i="5"/>
  <c r="G810" i="5"/>
  <c r="H809" i="5"/>
  <c r="G809" i="5"/>
  <c r="H808" i="5"/>
  <c r="G808" i="5"/>
  <c r="H807" i="5"/>
  <c r="G807" i="5"/>
  <c r="H806" i="5"/>
  <c r="G806" i="5"/>
  <c r="H805" i="5"/>
  <c r="G805" i="5"/>
  <c r="H804" i="5"/>
  <c r="G804" i="5"/>
  <c r="H803" i="5"/>
  <c r="G803" i="5"/>
  <c r="H802" i="5"/>
  <c r="G802" i="5"/>
  <c r="H801" i="5"/>
  <c r="G801" i="5"/>
  <c r="H800" i="5"/>
  <c r="G800" i="5"/>
  <c r="H799" i="5"/>
  <c r="G799" i="5"/>
  <c r="H798" i="5"/>
  <c r="G798" i="5"/>
  <c r="H797" i="5"/>
  <c r="G797" i="5"/>
  <c r="H796" i="5"/>
  <c r="G796" i="5"/>
  <c r="H795" i="5"/>
  <c r="G795" i="5"/>
  <c r="H794" i="5"/>
  <c r="G794" i="5"/>
  <c r="H793" i="5"/>
  <c r="G793" i="5"/>
  <c r="H792" i="5"/>
  <c r="G792" i="5"/>
  <c r="H791" i="5"/>
  <c r="G791" i="5"/>
  <c r="H790" i="5"/>
  <c r="G790" i="5"/>
  <c r="H789" i="5"/>
  <c r="G789" i="5"/>
  <c r="H788" i="5"/>
  <c r="G788" i="5"/>
  <c r="H787" i="5"/>
  <c r="G787" i="5"/>
  <c r="H786" i="5"/>
  <c r="G786" i="5"/>
  <c r="H785" i="5"/>
  <c r="G785" i="5"/>
  <c r="H784" i="5"/>
  <c r="G784" i="5"/>
  <c r="H783" i="5"/>
  <c r="G783" i="5"/>
  <c r="H782" i="5"/>
  <c r="G782" i="5"/>
  <c r="H781" i="5"/>
  <c r="G781" i="5"/>
  <c r="H780" i="5"/>
  <c r="G780" i="5"/>
  <c r="H779" i="5"/>
  <c r="G779" i="5"/>
  <c r="H778" i="5"/>
  <c r="G778" i="5"/>
  <c r="H777" i="5"/>
  <c r="G777" i="5"/>
  <c r="H776" i="5"/>
  <c r="G776" i="5"/>
  <c r="H775" i="5"/>
  <c r="G775" i="5"/>
  <c r="H774" i="5"/>
  <c r="G774" i="5"/>
  <c r="H773" i="5"/>
  <c r="G773" i="5"/>
  <c r="H772" i="5"/>
  <c r="G772" i="5"/>
  <c r="H771" i="5"/>
  <c r="G771" i="5"/>
  <c r="H770" i="5"/>
  <c r="G770" i="5"/>
  <c r="H769" i="5"/>
  <c r="G769" i="5"/>
  <c r="H768" i="5"/>
  <c r="G768" i="5"/>
  <c r="H767" i="5"/>
  <c r="G767" i="5"/>
  <c r="H766" i="5"/>
  <c r="G766" i="5"/>
  <c r="H765" i="5"/>
  <c r="G765" i="5"/>
  <c r="H764" i="5"/>
  <c r="G764" i="5"/>
  <c r="H763" i="5"/>
  <c r="G763" i="5"/>
  <c r="H762" i="5"/>
  <c r="G762" i="5"/>
  <c r="H761" i="5"/>
  <c r="G761" i="5"/>
  <c r="H760" i="5"/>
  <c r="G760" i="5"/>
  <c r="H759" i="5"/>
  <c r="G759" i="5"/>
  <c r="H758" i="5"/>
  <c r="G758" i="5"/>
  <c r="H757" i="5"/>
  <c r="G757" i="5"/>
  <c r="H756" i="5"/>
  <c r="G756" i="5"/>
  <c r="H755" i="5"/>
  <c r="G755" i="5"/>
  <c r="H754" i="5"/>
  <c r="G754" i="5"/>
  <c r="H753" i="5"/>
  <c r="G753" i="5"/>
  <c r="H752" i="5"/>
  <c r="G752" i="5"/>
  <c r="H751" i="5"/>
  <c r="G751" i="5"/>
  <c r="H750" i="5"/>
  <c r="G750" i="5"/>
  <c r="H749" i="5"/>
  <c r="G749" i="5"/>
  <c r="H748" i="5"/>
  <c r="G748" i="5"/>
  <c r="H747" i="5"/>
  <c r="G747" i="5"/>
  <c r="H746" i="5"/>
  <c r="G746" i="5"/>
  <c r="H745" i="5"/>
  <c r="G745" i="5"/>
  <c r="H744" i="5"/>
  <c r="G744" i="5"/>
  <c r="H743" i="5"/>
  <c r="G743" i="5"/>
  <c r="H742" i="5"/>
  <c r="G742" i="5"/>
  <c r="H741" i="5"/>
  <c r="G741" i="5"/>
  <c r="H740" i="5"/>
  <c r="G740" i="5"/>
  <c r="H739" i="5"/>
  <c r="G739" i="5"/>
  <c r="H738" i="5"/>
  <c r="G738" i="5"/>
  <c r="H737" i="5"/>
  <c r="G737" i="5"/>
  <c r="H736" i="5"/>
  <c r="G736" i="5"/>
  <c r="H735" i="5"/>
  <c r="G735" i="5"/>
  <c r="H734" i="5"/>
  <c r="G734" i="5"/>
  <c r="H733" i="5"/>
  <c r="G733" i="5"/>
  <c r="H732" i="5"/>
  <c r="G732" i="5"/>
  <c r="H731" i="5"/>
  <c r="G731" i="5"/>
  <c r="H730" i="5"/>
  <c r="G730" i="5"/>
  <c r="H729" i="5"/>
  <c r="G729" i="5"/>
  <c r="H728" i="5"/>
  <c r="G728" i="5"/>
  <c r="H727" i="5"/>
  <c r="G727" i="5"/>
  <c r="H726" i="5"/>
  <c r="G726" i="5"/>
  <c r="H725" i="5"/>
  <c r="G725" i="5"/>
  <c r="H724" i="5"/>
  <c r="G724" i="5"/>
  <c r="H723" i="5"/>
  <c r="G723" i="5"/>
  <c r="H722" i="5"/>
  <c r="G722" i="5"/>
  <c r="H721" i="5"/>
  <c r="G721" i="5"/>
  <c r="H720" i="5"/>
  <c r="G720" i="5"/>
  <c r="H719" i="5"/>
  <c r="G719" i="5"/>
  <c r="H718" i="5"/>
  <c r="G718" i="5"/>
  <c r="H717" i="5"/>
  <c r="G717" i="5"/>
  <c r="H716" i="5"/>
  <c r="G716" i="5"/>
  <c r="H715" i="5"/>
  <c r="G715" i="5"/>
  <c r="H714" i="5"/>
  <c r="G714" i="5"/>
  <c r="H713" i="5"/>
  <c r="G713" i="5"/>
  <c r="H712" i="5"/>
  <c r="G712" i="5"/>
  <c r="H711" i="5"/>
  <c r="G711" i="5"/>
  <c r="H710" i="5"/>
  <c r="G710" i="5"/>
  <c r="H709" i="5"/>
  <c r="G709" i="5"/>
  <c r="H708" i="5"/>
  <c r="G708" i="5"/>
  <c r="H707" i="5"/>
  <c r="G707" i="5"/>
  <c r="H706" i="5"/>
  <c r="G706" i="5"/>
  <c r="H705" i="5"/>
  <c r="G705" i="5"/>
  <c r="H704" i="5"/>
  <c r="G704" i="5"/>
  <c r="H703" i="5"/>
  <c r="G703" i="5"/>
  <c r="H702" i="5"/>
  <c r="G702" i="5"/>
  <c r="H701" i="5"/>
  <c r="G701" i="5"/>
  <c r="H700" i="5"/>
  <c r="G700" i="5"/>
  <c r="H699" i="5"/>
  <c r="G699" i="5"/>
  <c r="H698" i="5"/>
  <c r="G698" i="5"/>
  <c r="H697" i="5"/>
  <c r="G697" i="5"/>
  <c r="H696" i="5"/>
  <c r="G696" i="5"/>
  <c r="H695" i="5"/>
  <c r="G695" i="5"/>
  <c r="H694" i="5"/>
  <c r="G694" i="5"/>
  <c r="H693" i="5"/>
  <c r="G693" i="5"/>
  <c r="H692" i="5"/>
  <c r="G692" i="5"/>
  <c r="H691" i="5"/>
  <c r="G691" i="5"/>
  <c r="H690" i="5"/>
  <c r="G690" i="5"/>
  <c r="H689" i="5"/>
  <c r="G689" i="5"/>
  <c r="H688" i="5"/>
  <c r="G688" i="5"/>
  <c r="H687" i="5"/>
  <c r="G687" i="5"/>
  <c r="H686" i="5"/>
  <c r="G686" i="5"/>
  <c r="H685" i="5"/>
  <c r="G685" i="5"/>
  <c r="H684" i="5"/>
  <c r="G684" i="5"/>
  <c r="H683" i="5"/>
  <c r="G683" i="5"/>
  <c r="H682" i="5"/>
  <c r="G682" i="5"/>
  <c r="H681" i="5"/>
  <c r="G681" i="5"/>
  <c r="H680" i="5"/>
  <c r="G680" i="5"/>
  <c r="H679" i="5"/>
  <c r="G679" i="5"/>
  <c r="H678" i="5"/>
  <c r="G678" i="5"/>
  <c r="H677" i="5"/>
  <c r="G677" i="5"/>
  <c r="H676" i="5"/>
  <c r="G676" i="5"/>
  <c r="H675" i="5"/>
  <c r="G675" i="5"/>
  <c r="H674" i="5"/>
  <c r="G674" i="5"/>
  <c r="H673" i="5"/>
  <c r="G673" i="5"/>
  <c r="H672" i="5"/>
  <c r="G672" i="5"/>
  <c r="H671" i="5"/>
  <c r="G671" i="5"/>
  <c r="H670" i="5"/>
  <c r="G670" i="5"/>
  <c r="H669" i="5"/>
  <c r="G669" i="5"/>
  <c r="H668" i="5"/>
  <c r="G668" i="5"/>
  <c r="H667" i="5"/>
  <c r="G667" i="5"/>
  <c r="H666" i="5"/>
  <c r="G666" i="5"/>
  <c r="H665" i="5"/>
  <c r="G665" i="5"/>
  <c r="H664" i="5"/>
  <c r="G664" i="5"/>
  <c r="H663" i="5"/>
  <c r="G663" i="5"/>
  <c r="H662" i="5"/>
  <c r="G662" i="5"/>
  <c r="H661" i="5"/>
  <c r="G661" i="5"/>
  <c r="H660" i="5"/>
  <c r="G660" i="5"/>
  <c r="H659" i="5"/>
  <c r="G659" i="5"/>
  <c r="H658" i="5"/>
  <c r="G658" i="5"/>
  <c r="H657" i="5"/>
  <c r="G657" i="5"/>
  <c r="H656" i="5"/>
  <c r="G656" i="5"/>
  <c r="H655" i="5"/>
  <c r="G655" i="5"/>
  <c r="H654" i="5"/>
  <c r="G654" i="5"/>
  <c r="H653" i="5"/>
  <c r="G653" i="5"/>
  <c r="H652" i="5"/>
  <c r="G652" i="5"/>
  <c r="H651" i="5"/>
  <c r="G651" i="5"/>
  <c r="H650" i="5"/>
  <c r="G650" i="5"/>
  <c r="H649" i="5"/>
  <c r="G649" i="5"/>
  <c r="H648" i="5"/>
  <c r="G648" i="5"/>
  <c r="H647" i="5"/>
  <c r="G647" i="5"/>
  <c r="H646" i="5"/>
  <c r="G646" i="5"/>
  <c r="H645" i="5"/>
  <c r="G645" i="5"/>
  <c r="H644" i="5"/>
  <c r="G644" i="5"/>
  <c r="H643" i="5"/>
  <c r="G643" i="5"/>
  <c r="H642" i="5"/>
  <c r="G642" i="5"/>
  <c r="H641" i="5"/>
  <c r="G641" i="5"/>
  <c r="H640" i="5"/>
  <c r="G640" i="5"/>
  <c r="H639" i="5"/>
  <c r="G639" i="5"/>
  <c r="H638" i="5"/>
  <c r="G638" i="5"/>
  <c r="H637" i="5"/>
  <c r="G637" i="5"/>
  <c r="H636" i="5"/>
  <c r="G636" i="5"/>
  <c r="H635" i="5"/>
  <c r="G635" i="5"/>
  <c r="H634" i="5"/>
  <c r="G634" i="5"/>
  <c r="H633" i="5"/>
  <c r="G633" i="5"/>
  <c r="H632" i="5"/>
  <c r="G632" i="5"/>
  <c r="H631" i="5"/>
  <c r="G631" i="5"/>
  <c r="H630" i="5"/>
  <c r="G630" i="5"/>
  <c r="H629" i="5"/>
  <c r="G629" i="5"/>
  <c r="H628" i="5"/>
  <c r="G628" i="5"/>
  <c r="H627" i="5"/>
  <c r="G627" i="5"/>
  <c r="H626" i="5"/>
  <c r="G626" i="5"/>
  <c r="H625" i="5"/>
  <c r="G625" i="5"/>
  <c r="H624" i="5"/>
  <c r="G624" i="5"/>
  <c r="H623" i="5"/>
  <c r="G623" i="5"/>
  <c r="H622" i="5"/>
  <c r="G622" i="5"/>
  <c r="H621" i="5"/>
  <c r="G621" i="5"/>
  <c r="H620" i="5"/>
  <c r="G620" i="5"/>
  <c r="H619" i="5"/>
  <c r="G619" i="5"/>
  <c r="H618" i="5"/>
  <c r="G618" i="5"/>
  <c r="H617" i="5"/>
  <c r="G617" i="5"/>
  <c r="H616" i="5"/>
  <c r="G616" i="5"/>
  <c r="H615" i="5"/>
  <c r="G615" i="5"/>
  <c r="H614" i="5"/>
  <c r="G614" i="5"/>
  <c r="H613" i="5"/>
  <c r="G613" i="5"/>
  <c r="H612" i="5"/>
  <c r="G612" i="5"/>
  <c r="H611" i="5"/>
  <c r="G611" i="5"/>
  <c r="H610" i="5"/>
  <c r="G610" i="5"/>
  <c r="H609" i="5"/>
  <c r="G609" i="5"/>
  <c r="H608" i="5"/>
  <c r="G608" i="5"/>
  <c r="H607" i="5"/>
  <c r="G607" i="5"/>
  <c r="H606" i="5"/>
  <c r="G606" i="5"/>
  <c r="H605" i="5"/>
  <c r="G605" i="5"/>
  <c r="H604" i="5"/>
  <c r="G604" i="5"/>
  <c r="H603" i="5"/>
  <c r="G603" i="5"/>
  <c r="H602" i="5"/>
  <c r="G602" i="5"/>
  <c r="H601" i="5"/>
  <c r="G601" i="5"/>
  <c r="H600" i="5"/>
  <c r="G600" i="5"/>
  <c r="H599" i="5"/>
  <c r="G599" i="5"/>
  <c r="H598" i="5"/>
  <c r="G598" i="5"/>
  <c r="H597" i="5"/>
  <c r="G597" i="5"/>
  <c r="H596" i="5"/>
  <c r="G596" i="5"/>
  <c r="H595" i="5"/>
  <c r="G595" i="5"/>
  <c r="H594" i="5"/>
  <c r="G594" i="5"/>
  <c r="H593" i="5"/>
  <c r="G593" i="5"/>
  <c r="H592" i="5"/>
  <c r="G592" i="5"/>
  <c r="H591" i="5"/>
  <c r="G591" i="5"/>
  <c r="H590" i="5"/>
  <c r="G590" i="5"/>
  <c r="H589" i="5"/>
  <c r="G589" i="5"/>
  <c r="H588" i="5"/>
  <c r="G588" i="5"/>
  <c r="H587" i="5"/>
  <c r="G587" i="5"/>
  <c r="H586" i="5"/>
  <c r="G586" i="5"/>
  <c r="H585" i="5"/>
  <c r="G585" i="5"/>
  <c r="H584" i="5"/>
  <c r="G584" i="5"/>
  <c r="H583" i="5"/>
  <c r="G583" i="5"/>
  <c r="H582" i="5"/>
  <c r="G582" i="5"/>
  <c r="H581" i="5"/>
  <c r="G581" i="5"/>
  <c r="H580" i="5"/>
  <c r="G580" i="5"/>
  <c r="H579" i="5"/>
  <c r="G579" i="5"/>
  <c r="H578" i="5"/>
  <c r="G578" i="5"/>
  <c r="H577" i="5"/>
  <c r="G577" i="5"/>
  <c r="H576" i="5"/>
  <c r="G576" i="5"/>
  <c r="H575" i="5"/>
  <c r="G575" i="5"/>
  <c r="H574" i="5"/>
  <c r="G574" i="5"/>
  <c r="H573" i="5"/>
  <c r="G573" i="5"/>
  <c r="H572" i="5"/>
  <c r="G572" i="5"/>
  <c r="H571" i="5"/>
  <c r="G571" i="5"/>
  <c r="H570" i="5"/>
  <c r="G570" i="5"/>
  <c r="H569" i="5"/>
  <c r="G569" i="5"/>
  <c r="H568" i="5"/>
  <c r="G568" i="5"/>
  <c r="H567" i="5"/>
  <c r="G567" i="5"/>
  <c r="H566" i="5"/>
  <c r="G566" i="5"/>
  <c r="H565" i="5"/>
  <c r="G565" i="5"/>
  <c r="H564" i="5"/>
  <c r="G564" i="5"/>
  <c r="H563" i="5"/>
  <c r="G563" i="5"/>
  <c r="H562" i="5"/>
  <c r="G562" i="5"/>
  <c r="H561" i="5"/>
  <c r="G561" i="5"/>
  <c r="H560" i="5"/>
  <c r="G560" i="5"/>
  <c r="H559" i="5"/>
  <c r="G559" i="5"/>
  <c r="H558" i="5"/>
  <c r="G558" i="5"/>
  <c r="H557" i="5"/>
  <c r="G557" i="5"/>
  <c r="H556" i="5"/>
  <c r="G556" i="5"/>
  <c r="H555" i="5"/>
  <c r="G555" i="5"/>
  <c r="H554" i="5"/>
  <c r="G554" i="5"/>
  <c r="H553" i="5"/>
  <c r="G553" i="5"/>
  <c r="H552" i="5"/>
  <c r="G552" i="5"/>
  <c r="H551" i="5"/>
  <c r="G551" i="5"/>
  <c r="H550" i="5"/>
  <c r="G550" i="5"/>
  <c r="H549" i="5"/>
  <c r="G549" i="5"/>
  <c r="H548" i="5"/>
  <c r="G548" i="5"/>
  <c r="H547" i="5"/>
  <c r="G547" i="5"/>
  <c r="H546" i="5"/>
  <c r="G546" i="5"/>
  <c r="H545" i="5"/>
  <c r="G545" i="5"/>
  <c r="H544" i="5"/>
  <c r="G544" i="5"/>
  <c r="H543" i="5"/>
  <c r="G543" i="5"/>
  <c r="H542" i="5"/>
  <c r="G542" i="5"/>
  <c r="H541" i="5"/>
  <c r="G541" i="5"/>
  <c r="H540" i="5"/>
  <c r="G540" i="5"/>
  <c r="H539" i="5"/>
  <c r="G539" i="5"/>
  <c r="H538" i="5"/>
  <c r="G538" i="5"/>
  <c r="H537" i="5"/>
  <c r="G537" i="5"/>
  <c r="H536" i="5"/>
  <c r="G536" i="5"/>
  <c r="H535" i="5"/>
  <c r="G535" i="5"/>
  <c r="H534" i="5"/>
  <c r="G534" i="5"/>
  <c r="H533" i="5"/>
  <c r="G533" i="5"/>
  <c r="H532" i="5"/>
  <c r="G532" i="5"/>
  <c r="H531" i="5"/>
  <c r="G531" i="5"/>
  <c r="H530" i="5"/>
  <c r="G530" i="5"/>
  <c r="H529" i="5"/>
  <c r="G529" i="5"/>
  <c r="H528" i="5"/>
  <c r="G528" i="5"/>
  <c r="H527" i="5"/>
  <c r="G527" i="5"/>
  <c r="H526" i="5"/>
  <c r="G526" i="5"/>
  <c r="H525" i="5"/>
  <c r="G525" i="5"/>
  <c r="H524" i="5"/>
  <c r="G524" i="5"/>
  <c r="H523" i="5"/>
  <c r="G523" i="5"/>
  <c r="H522" i="5"/>
  <c r="G522" i="5"/>
  <c r="H521" i="5"/>
  <c r="G521" i="5"/>
  <c r="H520" i="5"/>
  <c r="G520" i="5"/>
  <c r="H519" i="5"/>
  <c r="G519" i="5"/>
  <c r="H518" i="5"/>
  <c r="G518" i="5"/>
  <c r="H517" i="5"/>
  <c r="G517" i="5"/>
  <c r="H516" i="5"/>
  <c r="G516" i="5"/>
  <c r="H515" i="5"/>
  <c r="G515" i="5"/>
  <c r="H514" i="5"/>
  <c r="G514" i="5"/>
  <c r="H513" i="5"/>
  <c r="G513" i="5"/>
  <c r="H512" i="5"/>
  <c r="G512" i="5"/>
  <c r="H511" i="5"/>
  <c r="G511" i="5"/>
  <c r="H510" i="5"/>
  <c r="G510" i="5"/>
  <c r="H509" i="5"/>
  <c r="G509" i="5"/>
  <c r="H508" i="5"/>
  <c r="G508" i="5"/>
  <c r="H507" i="5"/>
  <c r="G507" i="5"/>
  <c r="H506" i="5"/>
  <c r="G506" i="5"/>
  <c r="H505" i="5"/>
  <c r="G505" i="5"/>
  <c r="H504" i="5"/>
  <c r="G504" i="5"/>
  <c r="H503" i="5"/>
  <c r="G503" i="5"/>
  <c r="H502" i="5"/>
  <c r="G502" i="5"/>
  <c r="H501" i="5"/>
  <c r="G501" i="5"/>
  <c r="H500" i="5"/>
  <c r="G500" i="5"/>
  <c r="H499" i="5"/>
  <c r="G499" i="5"/>
  <c r="H498" i="5"/>
  <c r="G498" i="5"/>
  <c r="H497" i="5"/>
  <c r="G497" i="5"/>
  <c r="H496" i="5"/>
  <c r="G496" i="5"/>
  <c r="H495" i="5"/>
  <c r="G495" i="5"/>
  <c r="H494" i="5"/>
  <c r="G494" i="5"/>
  <c r="H493" i="5"/>
  <c r="G493" i="5"/>
  <c r="H492" i="5"/>
  <c r="G492" i="5"/>
  <c r="H491" i="5"/>
  <c r="G491" i="5"/>
  <c r="H490" i="5"/>
  <c r="G490" i="5"/>
  <c r="H489" i="5"/>
  <c r="G489" i="5"/>
  <c r="H488" i="5"/>
  <c r="G488" i="5"/>
  <c r="H487" i="5"/>
  <c r="G487" i="5"/>
  <c r="H486" i="5"/>
  <c r="G486" i="5"/>
  <c r="H485" i="5"/>
  <c r="G485" i="5"/>
  <c r="H484" i="5"/>
  <c r="G484" i="5"/>
  <c r="H483" i="5"/>
  <c r="G483" i="5"/>
  <c r="H482" i="5"/>
  <c r="G482" i="5"/>
  <c r="H481" i="5"/>
  <c r="G481" i="5"/>
  <c r="H480" i="5"/>
  <c r="G480" i="5"/>
  <c r="H479" i="5"/>
  <c r="G479" i="5"/>
  <c r="H478" i="5"/>
  <c r="G478" i="5"/>
  <c r="H477" i="5"/>
  <c r="G477" i="5"/>
  <c r="H476" i="5"/>
  <c r="G476" i="5"/>
  <c r="H475" i="5"/>
  <c r="G475" i="5"/>
  <c r="H474" i="5"/>
  <c r="G474" i="5"/>
  <c r="H473" i="5"/>
  <c r="G473" i="5"/>
  <c r="H472" i="5"/>
  <c r="G472" i="5"/>
  <c r="H471" i="5"/>
  <c r="G471" i="5"/>
  <c r="H470" i="5"/>
  <c r="G470" i="5"/>
  <c r="H469" i="5"/>
  <c r="G469" i="5"/>
  <c r="H468" i="5"/>
  <c r="G468" i="5"/>
  <c r="H467" i="5"/>
  <c r="G467" i="5"/>
  <c r="H466" i="5"/>
  <c r="G466" i="5"/>
  <c r="H465" i="5"/>
  <c r="G465" i="5"/>
  <c r="H464" i="5"/>
  <c r="G464" i="5"/>
  <c r="H463" i="5"/>
  <c r="G463" i="5"/>
  <c r="H462" i="5"/>
  <c r="G462" i="5"/>
  <c r="H461" i="5"/>
  <c r="G461" i="5"/>
  <c r="H460" i="5"/>
  <c r="G460" i="5"/>
  <c r="H459" i="5"/>
  <c r="G459" i="5"/>
  <c r="H458" i="5"/>
  <c r="G458" i="5"/>
  <c r="H457" i="5"/>
  <c r="G457" i="5"/>
  <c r="H456" i="5"/>
  <c r="G456" i="5"/>
  <c r="H455" i="5"/>
  <c r="G455" i="5"/>
  <c r="H454" i="5"/>
  <c r="G454" i="5"/>
  <c r="H453" i="5"/>
  <c r="G453" i="5"/>
  <c r="H452" i="5"/>
  <c r="G452" i="5"/>
  <c r="H451" i="5"/>
  <c r="G451" i="5"/>
  <c r="H450" i="5"/>
  <c r="G450" i="5"/>
  <c r="H449" i="5"/>
  <c r="G449" i="5"/>
  <c r="H448" i="5"/>
  <c r="G448" i="5"/>
  <c r="H447" i="5"/>
  <c r="G447" i="5"/>
  <c r="H446" i="5"/>
  <c r="G446" i="5"/>
  <c r="H445" i="5"/>
  <c r="G445" i="5"/>
  <c r="H444" i="5"/>
  <c r="G444" i="5"/>
  <c r="H443" i="5"/>
  <c r="G443" i="5"/>
  <c r="H442" i="5"/>
  <c r="G442" i="5"/>
  <c r="H441" i="5"/>
  <c r="G441" i="5"/>
  <c r="H440" i="5"/>
  <c r="G440" i="5"/>
  <c r="H439" i="5"/>
  <c r="G439" i="5"/>
  <c r="H438" i="5"/>
  <c r="G438" i="5"/>
  <c r="H437" i="5"/>
  <c r="G437" i="5"/>
  <c r="H436" i="5"/>
  <c r="G436" i="5"/>
  <c r="H435" i="5"/>
  <c r="G435" i="5"/>
  <c r="H434" i="5"/>
  <c r="G434" i="5"/>
  <c r="H433" i="5"/>
  <c r="G433" i="5"/>
  <c r="H432" i="5"/>
  <c r="G432" i="5"/>
  <c r="H431" i="5"/>
  <c r="G431" i="5"/>
  <c r="H430" i="5"/>
  <c r="G430" i="5"/>
  <c r="H429" i="5"/>
  <c r="G429" i="5"/>
  <c r="H428" i="5"/>
  <c r="G428" i="5"/>
  <c r="H427" i="5"/>
  <c r="G427" i="5"/>
  <c r="H426" i="5"/>
  <c r="G426" i="5"/>
  <c r="H425" i="5"/>
  <c r="G425" i="5"/>
  <c r="H424" i="5"/>
  <c r="G424" i="5"/>
  <c r="H423" i="5"/>
  <c r="G423" i="5"/>
  <c r="H422" i="5"/>
  <c r="G422" i="5"/>
  <c r="H421" i="5"/>
  <c r="G421" i="5"/>
  <c r="H420" i="5"/>
  <c r="G420" i="5"/>
  <c r="H419" i="5"/>
  <c r="G419" i="5"/>
  <c r="H418" i="5"/>
  <c r="G418" i="5"/>
  <c r="H417" i="5"/>
  <c r="G417" i="5"/>
  <c r="H416" i="5"/>
  <c r="G416" i="5"/>
  <c r="H415" i="5"/>
  <c r="G415" i="5"/>
  <c r="H414" i="5"/>
  <c r="G414" i="5"/>
  <c r="H413" i="5"/>
  <c r="G413" i="5"/>
  <c r="H412" i="5"/>
  <c r="G412" i="5"/>
  <c r="H411" i="5"/>
  <c r="G411" i="5"/>
  <c r="H410" i="5"/>
  <c r="G410" i="5"/>
  <c r="H409" i="5"/>
  <c r="G409" i="5"/>
  <c r="H408" i="5"/>
  <c r="G408" i="5"/>
  <c r="H407" i="5"/>
  <c r="G407" i="5"/>
  <c r="H406" i="5"/>
  <c r="G406" i="5"/>
  <c r="H405" i="5"/>
  <c r="G405" i="5"/>
  <c r="H404" i="5"/>
  <c r="G404" i="5"/>
  <c r="H403" i="5"/>
  <c r="G403" i="5"/>
  <c r="H402" i="5"/>
  <c r="G402" i="5"/>
  <c r="H401" i="5"/>
  <c r="G401" i="5"/>
  <c r="H400" i="5"/>
  <c r="G400" i="5"/>
  <c r="H399" i="5"/>
  <c r="G399" i="5"/>
  <c r="H398" i="5"/>
  <c r="G398" i="5"/>
  <c r="H397" i="5"/>
  <c r="G397" i="5"/>
  <c r="H396" i="5"/>
  <c r="G396" i="5"/>
  <c r="H395" i="5"/>
  <c r="G395" i="5"/>
  <c r="H394" i="5"/>
  <c r="G394" i="5"/>
  <c r="H393" i="5"/>
  <c r="G393" i="5"/>
  <c r="H392" i="5"/>
  <c r="G392" i="5"/>
  <c r="H391" i="5"/>
  <c r="G391" i="5"/>
  <c r="H390" i="5"/>
  <c r="G390" i="5"/>
  <c r="H389" i="5"/>
  <c r="G389" i="5"/>
  <c r="H388" i="5"/>
  <c r="G388" i="5"/>
  <c r="H387" i="5"/>
  <c r="G387" i="5"/>
  <c r="H386" i="5"/>
  <c r="G386" i="5"/>
  <c r="H385" i="5"/>
  <c r="G385" i="5"/>
  <c r="H384" i="5"/>
  <c r="G384" i="5"/>
  <c r="H383" i="5"/>
  <c r="G383" i="5"/>
  <c r="H382" i="5"/>
  <c r="G382" i="5"/>
  <c r="H381" i="5"/>
  <c r="G381" i="5"/>
  <c r="H380" i="5"/>
  <c r="G380" i="5"/>
  <c r="H379" i="5"/>
  <c r="G379" i="5"/>
  <c r="H378" i="5"/>
  <c r="G378" i="5"/>
  <c r="H377" i="5"/>
  <c r="G377" i="5"/>
  <c r="H376" i="5"/>
  <c r="G376" i="5"/>
  <c r="H375" i="5"/>
  <c r="G375" i="5"/>
  <c r="H374" i="5"/>
  <c r="G374" i="5"/>
  <c r="H373" i="5"/>
  <c r="G373" i="5"/>
  <c r="H372" i="5"/>
  <c r="G372" i="5"/>
  <c r="H371" i="5"/>
  <c r="G371" i="5"/>
  <c r="H370" i="5"/>
  <c r="G370" i="5"/>
  <c r="H369" i="5"/>
  <c r="G369" i="5"/>
  <c r="H368" i="5"/>
  <c r="G368" i="5"/>
  <c r="H367" i="5"/>
  <c r="G367" i="5"/>
  <c r="H366" i="5"/>
  <c r="G366" i="5"/>
  <c r="H365" i="5"/>
  <c r="G365" i="5"/>
  <c r="H364" i="5"/>
  <c r="G364" i="5"/>
  <c r="H363" i="5"/>
  <c r="G363" i="5"/>
  <c r="H362" i="5"/>
  <c r="G362" i="5"/>
  <c r="H361" i="5"/>
  <c r="G361" i="5"/>
  <c r="H360" i="5"/>
  <c r="G360" i="5"/>
  <c r="H359" i="5"/>
  <c r="G359" i="5"/>
  <c r="H358" i="5"/>
  <c r="G358" i="5"/>
  <c r="H357" i="5"/>
  <c r="G357" i="5"/>
  <c r="H356" i="5"/>
  <c r="G356" i="5"/>
  <c r="H355" i="5"/>
  <c r="G355" i="5"/>
  <c r="H354" i="5"/>
  <c r="G354" i="5"/>
  <c r="H353" i="5"/>
  <c r="G353" i="5"/>
  <c r="H352" i="5"/>
  <c r="G352" i="5"/>
  <c r="H351" i="5"/>
  <c r="G351" i="5"/>
  <c r="H350" i="5"/>
  <c r="G350" i="5"/>
  <c r="H349" i="5"/>
  <c r="G349" i="5"/>
  <c r="H348" i="5"/>
  <c r="G348" i="5"/>
  <c r="H347" i="5"/>
  <c r="G347" i="5"/>
  <c r="H346" i="5"/>
  <c r="G346" i="5"/>
  <c r="H345" i="5"/>
  <c r="G345" i="5"/>
  <c r="H344" i="5"/>
  <c r="G344" i="5"/>
  <c r="H343" i="5"/>
  <c r="G343" i="5"/>
  <c r="H342" i="5"/>
  <c r="G342" i="5"/>
  <c r="H341" i="5"/>
  <c r="G341" i="5"/>
  <c r="H340" i="5"/>
  <c r="G340" i="5"/>
  <c r="H339" i="5"/>
  <c r="G339" i="5"/>
  <c r="H338" i="5"/>
  <c r="G338" i="5"/>
  <c r="H337" i="5"/>
  <c r="G337" i="5"/>
  <c r="H336" i="5"/>
  <c r="G336" i="5"/>
  <c r="H335" i="5"/>
  <c r="G335" i="5"/>
  <c r="H334" i="5"/>
  <c r="G334" i="5"/>
  <c r="H333" i="5"/>
  <c r="G333" i="5"/>
  <c r="H332" i="5"/>
  <c r="G332" i="5"/>
  <c r="H331" i="5"/>
  <c r="G331" i="5"/>
  <c r="H330" i="5"/>
  <c r="G330" i="5"/>
  <c r="H329" i="5"/>
  <c r="G329" i="5"/>
  <c r="H328" i="5"/>
  <c r="G328" i="5"/>
  <c r="H327" i="5"/>
  <c r="G327" i="5"/>
  <c r="H326" i="5"/>
  <c r="G326" i="5"/>
  <c r="H325" i="5"/>
  <c r="G325" i="5"/>
  <c r="H324" i="5"/>
  <c r="G324" i="5"/>
  <c r="H323" i="5"/>
  <c r="G323" i="5"/>
  <c r="H322" i="5"/>
  <c r="G322" i="5"/>
  <c r="H321" i="5"/>
  <c r="G321" i="5"/>
  <c r="H320" i="5"/>
  <c r="G320" i="5"/>
  <c r="H319" i="5"/>
  <c r="G319" i="5"/>
  <c r="H318" i="5"/>
  <c r="G318" i="5"/>
  <c r="H317" i="5"/>
  <c r="G317" i="5"/>
  <c r="H316" i="5"/>
  <c r="G316" i="5"/>
  <c r="H315" i="5"/>
  <c r="G315" i="5"/>
  <c r="H314" i="5"/>
  <c r="G314" i="5"/>
  <c r="H313" i="5"/>
  <c r="G313" i="5"/>
  <c r="H312" i="5"/>
  <c r="G312" i="5"/>
  <c r="H311" i="5"/>
  <c r="G311" i="5"/>
  <c r="H310" i="5"/>
  <c r="G310" i="5"/>
  <c r="H309" i="5"/>
  <c r="G309" i="5"/>
  <c r="H308" i="5"/>
  <c r="G308" i="5"/>
  <c r="H307" i="5"/>
  <c r="G307" i="5"/>
  <c r="H306" i="5"/>
  <c r="G306" i="5"/>
  <c r="H305" i="5"/>
  <c r="G305" i="5"/>
  <c r="H304" i="5"/>
  <c r="G304" i="5"/>
  <c r="H303" i="5"/>
  <c r="G303" i="5"/>
  <c r="H302" i="5"/>
  <c r="G302" i="5"/>
  <c r="H301" i="5"/>
  <c r="G301" i="5"/>
  <c r="H300" i="5"/>
  <c r="G300" i="5"/>
  <c r="H299" i="5"/>
  <c r="G299" i="5"/>
  <c r="H298" i="5"/>
  <c r="G298" i="5"/>
  <c r="H297" i="5"/>
  <c r="G297" i="5"/>
  <c r="H296" i="5"/>
  <c r="G296" i="5"/>
  <c r="H295" i="5"/>
  <c r="G295" i="5"/>
  <c r="H294" i="5"/>
  <c r="G294" i="5"/>
  <c r="H293" i="5"/>
  <c r="G293" i="5"/>
  <c r="H292" i="5"/>
  <c r="G292" i="5"/>
  <c r="H291" i="5"/>
  <c r="G291" i="5"/>
  <c r="H290" i="5"/>
  <c r="G290" i="5"/>
  <c r="H289" i="5"/>
  <c r="G289" i="5"/>
  <c r="H288" i="5"/>
  <c r="G288" i="5"/>
  <c r="H287" i="5"/>
  <c r="G287" i="5"/>
  <c r="H286" i="5"/>
  <c r="G286" i="5"/>
  <c r="H285" i="5"/>
  <c r="G285" i="5"/>
  <c r="H284" i="5"/>
  <c r="G284" i="5"/>
  <c r="H283" i="5"/>
  <c r="G283" i="5"/>
  <c r="H282" i="5"/>
  <c r="G282" i="5"/>
  <c r="H281" i="5"/>
  <c r="G281" i="5"/>
  <c r="H280" i="5"/>
  <c r="G280" i="5"/>
  <c r="H279" i="5"/>
  <c r="G279" i="5"/>
  <c r="H278" i="5"/>
  <c r="G278" i="5"/>
  <c r="H277" i="5"/>
  <c r="G277" i="5"/>
  <c r="H276" i="5"/>
  <c r="G276" i="5"/>
  <c r="H275" i="5"/>
  <c r="G275" i="5"/>
  <c r="H274" i="5"/>
  <c r="G274" i="5"/>
  <c r="H273" i="5"/>
  <c r="G273" i="5"/>
  <c r="H272" i="5"/>
  <c r="G272" i="5"/>
  <c r="H271" i="5"/>
  <c r="G271" i="5"/>
  <c r="H270" i="5"/>
  <c r="G270" i="5"/>
  <c r="H269" i="5"/>
  <c r="G269" i="5"/>
  <c r="H268" i="5"/>
  <c r="G268" i="5"/>
  <c r="H267" i="5"/>
  <c r="G267" i="5"/>
  <c r="H266" i="5"/>
  <c r="G266" i="5"/>
  <c r="H265" i="5"/>
  <c r="G265" i="5"/>
  <c r="H264" i="5"/>
  <c r="G264" i="5"/>
  <c r="H263" i="5"/>
  <c r="G263" i="5"/>
  <c r="H262" i="5"/>
  <c r="G262" i="5"/>
  <c r="H261" i="5"/>
  <c r="G261" i="5"/>
  <c r="H260" i="5"/>
  <c r="G260" i="5"/>
  <c r="H259" i="5"/>
  <c r="G259" i="5"/>
  <c r="H258" i="5"/>
  <c r="G258" i="5"/>
  <c r="H257" i="5"/>
  <c r="G257" i="5"/>
  <c r="H256" i="5"/>
  <c r="G256" i="5"/>
  <c r="H255" i="5"/>
  <c r="G255" i="5"/>
  <c r="H254" i="5"/>
  <c r="G254" i="5"/>
  <c r="H253" i="5"/>
  <c r="G253" i="5"/>
  <c r="H252" i="5"/>
  <c r="G252" i="5"/>
  <c r="H251" i="5"/>
  <c r="G251" i="5"/>
  <c r="H250" i="5"/>
  <c r="G250" i="5"/>
  <c r="H249" i="5"/>
  <c r="G249" i="5"/>
  <c r="H248" i="5"/>
  <c r="G248" i="5"/>
  <c r="H247" i="5"/>
  <c r="G247" i="5"/>
  <c r="H246" i="5"/>
  <c r="G246" i="5"/>
  <c r="H245" i="5"/>
  <c r="G245" i="5"/>
  <c r="H244" i="5"/>
  <c r="G244" i="5"/>
  <c r="H243" i="5"/>
  <c r="G243" i="5"/>
  <c r="H242" i="5"/>
  <c r="G242" i="5"/>
  <c r="H241" i="5"/>
  <c r="G241" i="5"/>
  <c r="H240" i="5"/>
  <c r="G240" i="5"/>
  <c r="H239" i="5"/>
  <c r="G239" i="5"/>
  <c r="H238" i="5"/>
  <c r="G238" i="5"/>
  <c r="H237" i="5"/>
  <c r="G237" i="5"/>
  <c r="H236" i="5"/>
  <c r="G236" i="5"/>
  <c r="H235" i="5"/>
  <c r="G235" i="5"/>
  <c r="H234" i="5"/>
  <c r="G234" i="5"/>
  <c r="H233" i="5"/>
  <c r="G233" i="5"/>
  <c r="H232" i="5"/>
  <c r="G232" i="5"/>
  <c r="H231" i="5"/>
  <c r="G231" i="5"/>
  <c r="H230" i="5"/>
  <c r="G230" i="5"/>
  <c r="H229" i="5"/>
  <c r="G229" i="5"/>
  <c r="H228" i="5"/>
  <c r="G228" i="5"/>
  <c r="H227" i="5"/>
  <c r="G227" i="5"/>
  <c r="H226" i="5"/>
  <c r="G226" i="5"/>
  <c r="H225" i="5"/>
  <c r="G225" i="5"/>
  <c r="H224" i="5"/>
  <c r="G224" i="5"/>
  <c r="H223" i="5"/>
  <c r="G223" i="5"/>
  <c r="H222" i="5"/>
  <c r="G222" i="5"/>
  <c r="H221" i="5"/>
  <c r="G221" i="5"/>
  <c r="H220" i="5"/>
  <c r="G220" i="5"/>
  <c r="H219" i="5"/>
  <c r="G219" i="5"/>
  <c r="H218" i="5"/>
  <c r="G218" i="5"/>
  <c r="H217" i="5"/>
  <c r="G217" i="5"/>
  <c r="H216" i="5"/>
  <c r="G216" i="5"/>
  <c r="H215" i="5"/>
  <c r="G215" i="5"/>
  <c r="H214" i="5"/>
  <c r="G214" i="5"/>
  <c r="H213" i="5"/>
  <c r="G213" i="5"/>
  <c r="H212" i="5"/>
  <c r="G212" i="5"/>
  <c r="H211" i="5"/>
  <c r="G211" i="5"/>
  <c r="H210" i="5"/>
  <c r="G210" i="5"/>
  <c r="H209" i="5"/>
  <c r="G209" i="5"/>
  <c r="H208" i="5"/>
  <c r="G208" i="5"/>
  <c r="H207" i="5"/>
  <c r="G207" i="5"/>
  <c r="H206" i="5"/>
  <c r="G206" i="5"/>
  <c r="H205" i="5"/>
  <c r="G205" i="5"/>
  <c r="H204" i="5"/>
  <c r="G204" i="5"/>
  <c r="H203" i="5"/>
  <c r="G203" i="5"/>
  <c r="H202" i="5"/>
  <c r="G202" i="5"/>
  <c r="H201" i="5"/>
  <c r="G201" i="5"/>
  <c r="H200" i="5"/>
  <c r="G200" i="5"/>
  <c r="H199" i="5"/>
  <c r="G199" i="5"/>
  <c r="H198" i="5"/>
  <c r="G198" i="5"/>
  <c r="H197" i="5"/>
  <c r="G197" i="5"/>
  <c r="H196" i="5"/>
  <c r="G196" i="5"/>
  <c r="H195" i="5"/>
  <c r="G195" i="5"/>
  <c r="H194" i="5"/>
  <c r="G194" i="5"/>
  <c r="H193" i="5"/>
  <c r="G193" i="5"/>
  <c r="H192" i="5"/>
  <c r="G192" i="5"/>
  <c r="H191" i="5"/>
  <c r="G191" i="5"/>
  <c r="H190" i="5"/>
  <c r="G190" i="5"/>
  <c r="H189" i="5"/>
  <c r="G189" i="5"/>
  <c r="H188" i="5"/>
  <c r="G188" i="5"/>
  <c r="H187" i="5"/>
  <c r="G187" i="5"/>
  <c r="H186" i="5"/>
  <c r="G186" i="5"/>
  <c r="H185" i="5"/>
  <c r="G185" i="5"/>
  <c r="H184" i="5"/>
  <c r="G184" i="5"/>
  <c r="H183" i="5"/>
  <c r="G183" i="5"/>
  <c r="H182" i="5"/>
  <c r="G182" i="5"/>
  <c r="H181" i="5"/>
  <c r="G181" i="5"/>
  <c r="H180" i="5"/>
  <c r="G180" i="5"/>
  <c r="H179" i="5"/>
  <c r="G179" i="5"/>
  <c r="H178" i="5"/>
  <c r="G178" i="5"/>
  <c r="H177" i="5"/>
  <c r="G177" i="5"/>
  <c r="H176" i="5"/>
  <c r="G176" i="5"/>
  <c r="H175" i="5"/>
  <c r="G175" i="5"/>
  <c r="H174" i="5"/>
  <c r="G174" i="5"/>
  <c r="H173" i="5"/>
  <c r="G173" i="5"/>
  <c r="H172" i="5"/>
  <c r="G172" i="5"/>
  <c r="H171" i="5"/>
  <c r="G171" i="5"/>
  <c r="H170" i="5"/>
  <c r="G170" i="5"/>
  <c r="H169" i="5"/>
  <c r="G169" i="5"/>
  <c r="H168" i="5"/>
  <c r="G168" i="5"/>
  <c r="H167" i="5"/>
  <c r="G167" i="5"/>
  <c r="H166" i="5"/>
  <c r="G166" i="5"/>
  <c r="H165" i="5"/>
  <c r="G165" i="5"/>
  <c r="H164" i="5"/>
  <c r="G164" i="5"/>
  <c r="H163" i="5"/>
  <c r="G163" i="5"/>
  <c r="H162" i="5"/>
  <c r="G162" i="5"/>
  <c r="H161" i="5"/>
  <c r="G161" i="5"/>
  <c r="H160" i="5"/>
  <c r="G160" i="5"/>
  <c r="H159" i="5"/>
  <c r="G159" i="5"/>
  <c r="H158" i="5"/>
  <c r="G158" i="5"/>
  <c r="H157" i="5"/>
  <c r="G157" i="5"/>
  <c r="H156" i="5"/>
  <c r="G156" i="5"/>
  <c r="H155" i="5"/>
  <c r="G155" i="5"/>
  <c r="H154" i="5"/>
  <c r="G154" i="5"/>
  <c r="H153" i="5"/>
  <c r="G153" i="5"/>
  <c r="H152" i="5"/>
  <c r="G152" i="5"/>
  <c r="H151" i="5"/>
  <c r="G151" i="5"/>
  <c r="H150" i="5"/>
  <c r="G150" i="5"/>
  <c r="H149" i="5"/>
  <c r="G149" i="5"/>
  <c r="H148" i="5"/>
  <c r="G148" i="5"/>
  <c r="H147" i="5"/>
  <c r="G147" i="5"/>
  <c r="H146" i="5"/>
  <c r="G146" i="5"/>
  <c r="H145" i="5"/>
  <c r="G145" i="5"/>
  <c r="H144" i="5"/>
  <c r="G144" i="5"/>
  <c r="H143" i="5"/>
  <c r="G143" i="5"/>
  <c r="H142" i="5"/>
  <c r="G142" i="5"/>
  <c r="H141" i="5"/>
  <c r="G141" i="5"/>
  <c r="H140" i="5"/>
  <c r="G140" i="5"/>
  <c r="H139" i="5"/>
  <c r="G139" i="5"/>
  <c r="H138" i="5"/>
  <c r="G138" i="5"/>
  <c r="H137" i="5"/>
  <c r="G137" i="5"/>
  <c r="H136" i="5"/>
  <c r="G136" i="5"/>
  <c r="H135" i="5"/>
  <c r="G135" i="5"/>
  <c r="H134" i="5"/>
  <c r="G134" i="5"/>
  <c r="H133" i="5"/>
  <c r="G133" i="5"/>
  <c r="H132" i="5"/>
  <c r="G132" i="5"/>
  <c r="H131" i="5"/>
  <c r="G131" i="5"/>
  <c r="H130" i="5"/>
  <c r="G130" i="5"/>
  <c r="H129" i="5"/>
  <c r="G129" i="5"/>
  <c r="H128" i="5"/>
  <c r="G128" i="5"/>
  <c r="H127" i="5"/>
  <c r="G127" i="5"/>
  <c r="H126" i="5"/>
  <c r="G126" i="5"/>
  <c r="H125" i="5"/>
  <c r="G125" i="5"/>
  <c r="H124" i="5"/>
  <c r="G124" i="5"/>
  <c r="H123" i="5"/>
  <c r="G123" i="5"/>
  <c r="H122" i="5"/>
  <c r="G122" i="5"/>
  <c r="H121" i="5"/>
  <c r="G121" i="5"/>
  <c r="H120" i="5"/>
  <c r="G120" i="5"/>
  <c r="H119" i="5"/>
  <c r="G119" i="5"/>
  <c r="H118" i="5"/>
  <c r="G118" i="5"/>
  <c r="H117" i="5"/>
  <c r="G117" i="5"/>
  <c r="H116" i="5"/>
  <c r="G116" i="5"/>
  <c r="H115" i="5"/>
  <c r="G115" i="5"/>
  <c r="H114" i="5"/>
  <c r="G114" i="5"/>
  <c r="H113" i="5"/>
  <c r="G113" i="5"/>
  <c r="H112" i="5"/>
  <c r="G112" i="5"/>
  <c r="H111" i="5"/>
  <c r="G111" i="5"/>
  <c r="H110" i="5"/>
  <c r="G110" i="5"/>
  <c r="H109" i="5"/>
  <c r="G109" i="5"/>
  <c r="H108" i="5"/>
  <c r="G108" i="5"/>
  <c r="H107" i="5"/>
  <c r="G107" i="5"/>
  <c r="H106" i="5"/>
  <c r="G106" i="5"/>
  <c r="H105" i="5"/>
  <c r="G105" i="5"/>
  <c r="H104" i="5"/>
  <c r="G104" i="5"/>
  <c r="H103" i="5"/>
  <c r="G103" i="5"/>
  <c r="H102" i="5"/>
  <c r="G102" i="5"/>
  <c r="H101" i="5"/>
  <c r="G101" i="5"/>
  <c r="H100" i="5"/>
  <c r="G100" i="5"/>
  <c r="H99" i="5"/>
  <c r="G99" i="5"/>
  <c r="H98" i="5"/>
  <c r="G98" i="5"/>
  <c r="H97" i="5"/>
  <c r="G97" i="5"/>
  <c r="H96" i="5"/>
  <c r="G96" i="5"/>
  <c r="H95" i="5"/>
  <c r="G95" i="5"/>
  <c r="H94" i="5"/>
  <c r="G94" i="5"/>
  <c r="H93" i="5"/>
  <c r="G93" i="5"/>
  <c r="H92" i="5"/>
  <c r="G92" i="5"/>
  <c r="H91" i="5"/>
  <c r="G91" i="5"/>
  <c r="H90" i="5"/>
  <c r="G90" i="5"/>
  <c r="H89" i="5"/>
  <c r="G89" i="5"/>
  <c r="H88" i="5"/>
  <c r="G88" i="5"/>
  <c r="H87" i="5"/>
  <c r="G87" i="5"/>
  <c r="H86" i="5"/>
  <c r="G86" i="5"/>
  <c r="H85" i="5"/>
  <c r="G85" i="5"/>
  <c r="H84" i="5"/>
  <c r="G84" i="5"/>
  <c r="H83" i="5"/>
  <c r="G83" i="5"/>
  <c r="H82" i="5"/>
  <c r="G82" i="5"/>
  <c r="H81" i="5"/>
  <c r="G81" i="5"/>
  <c r="H80" i="5"/>
  <c r="G80" i="5"/>
  <c r="H79" i="5"/>
  <c r="G79" i="5"/>
  <c r="H78" i="5"/>
  <c r="G78" i="5"/>
  <c r="H77" i="5"/>
  <c r="G77" i="5"/>
  <c r="H76" i="5"/>
  <c r="G76" i="5"/>
  <c r="H75" i="5"/>
  <c r="G75" i="5"/>
  <c r="H74" i="5"/>
  <c r="G74" i="5"/>
  <c r="H73" i="5"/>
  <c r="G73" i="5"/>
  <c r="H72" i="5"/>
  <c r="G72" i="5"/>
  <c r="H71" i="5"/>
  <c r="G71" i="5"/>
  <c r="H70" i="5"/>
  <c r="G70" i="5"/>
  <c r="H69" i="5"/>
  <c r="G69" i="5"/>
  <c r="H68" i="5"/>
  <c r="G68" i="5"/>
  <c r="H67" i="5"/>
  <c r="G67" i="5"/>
  <c r="H66" i="5"/>
  <c r="G66" i="5"/>
  <c r="H65" i="5"/>
  <c r="G65" i="5"/>
  <c r="H64" i="5"/>
  <c r="G64" i="5"/>
  <c r="H63" i="5"/>
  <c r="G63" i="5"/>
  <c r="H62" i="5"/>
  <c r="G62" i="5"/>
  <c r="H61" i="5"/>
  <c r="G61" i="5"/>
  <c r="H60" i="5"/>
  <c r="G60" i="5"/>
  <c r="H59" i="5"/>
  <c r="G59" i="5"/>
  <c r="H58" i="5"/>
  <c r="G58" i="5"/>
  <c r="H57" i="5"/>
  <c r="G57" i="5"/>
  <c r="H56" i="5"/>
  <c r="G56" i="5"/>
  <c r="H55" i="5"/>
  <c r="G55" i="5"/>
  <c r="H54" i="5"/>
  <c r="G54" i="5"/>
  <c r="H53" i="5"/>
  <c r="G53" i="5"/>
  <c r="H52" i="5"/>
  <c r="G52" i="5"/>
  <c r="H51" i="5"/>
  <c r="G51" i="5"/>
  <c r="H50" i="5"/>
  <c r="G50" i="5"/>
  <c r="H49" i="5"/>
  <c r="G49" i="5"/>
  <c r="H48" i="5"/>
  <c r="G48" i="5"/>
  <c r="H47" i="5"/>
  <c r="G47" i="5"/>
  <c r="H46" i="5"/>
  <c r="G46" i="5"/>
  <c r="H45" i="5"/>
  <c r="G45" i="5"/>
  <c r="H44" i="5"/>
  <c r="G44" i="5"/>
  <c r="H43" i="5"/>
  <c r="G43" i="5"/>
  <c r="H42" i="5"/>
  <c r="G42" i="5"/>
  <c r="H41" i="5"/>
  <c r="G41" i="5"/>
  <c r="H40" i="5"/>
  <c r="G40" i="5"/>
  <c r="H39" i="5"/>
  <c r="G39" i="5"/>
  <c r="H38" i="5"/>
  <c r="G38" i="5"/>
  <c r="H37" i="5"/>
  <c r="G37" i="5"/>
  <c r="H36" i="5"/>
  <c r="G36" i="5"/>
  <c r="H35" i="5"/>
  <c r="G35" i="5"/>
  <c r="H34" i="5"/>
  <c r="G34" i="5"/>
  <c r="H33" i="5"/>
  <c r="G33" i="5"/>
  <c r="H32" i="5"/>
  <c r="G32" i="5"/>
  <c r="H31" i="5"/>
  <c r="G31" i="5"/>
  <c r="H30" i="5"/>
  <c r="G30" i="5"/>
  <c r="H29" i="5"/>
  <c r="G29" i="5"/>
  <c r="H28" i="5"/>
  <c r="G28" i="5"/>
  <c r="H27" i="5"/>
  <c r="G27" i="5"/>
  <c r="H26" i="5"/>
  <c r="G26" i="5"/>
  <c r="H25" i="5"/>
  <c r="G25" i="5"/>
  <c r="H24" i="5"/>
  <c r="G24" i="5"/>
  <c r="H23" i="5"/>
  <c r="G23" i="5"/>
  <c r="H22" i="5"/>
  <c r="G22" i="5"/>
  <c r="H21" i="5"/>
  <c r="G21" i="5"/>
  <c r="H20" i="5"/>
  <c r="G20" i="5"/>
  <c r="H19" i="5"/>
  <c r="G19" i="5"/>
  <c r="H18" i="5"/>
  <c r="G18" i="5"/>
  <c r="H17" i="5"/>
  <c r="G17" i="5"/>
  <c r="H16" i="5"/>
  <c r="G16" i="5"/>
  <c r="H15" i="5"/>
  <c r="G15" i="5"/>
  <c r="H14" i="5"/>
  <c r="G14" i="5"/>
  <c r="H13" i="5"/>
  <c r="G13" i="5"/>
  <c r="H12" i="5"/>
  <c r="G12" i="5"/>
  <c r="H11" i="5"/>
  <c r="G11" i="5"/>
  <c r="H10" i="5"/>
  <c r="G10" i="5"/>
  <c r="H9" i="5"/>
  <c r="G9" i="5"/>
  <c r="H8" i="5"/>
  <c r="G8" i="5"/>
  <c r="H7" i="5"/>
  <c r="G7" i="5"/>
  <c r="H6" i="5"/>
  <c r="G6" i="5"/>
  <c r="H5" i="5"/>
  <c r="G5" i="5"/>
  <c r="H4" i="5"/>
  <c r="G4" i="5"/>
  <c r="H3" i="5"/>
  <c r="G3" i="5"/>
  <c r="H2" i="5"/>
  <c r="G2" i="5"/>
  <c r="H1782" i="4"/>
  <c r="H1781" i="4"/>
  <c r="G1781" i="4"/>
  <c r="H1780" i="4"/>
  <c r="G1780" i="4"/>
  <c r="H1779" i="4"/>
  <c r="G1779" i="4"/>
  <c r="H1778" i="4"/>
  <c r="G1778" i="4"/>
  <c r="H1777" i="4"/>
  <c r="G1777" i="4"/>
  <c r="H1776" i="4"/>
  <c r="G1776" i="4"/>
  <c r="H1775" i="4"/>
  <c r="G1775" i="4"/>
  <c r="H1774" i="4"/>
  <c r="G1774" i="4"/>
  <c r="H1773" i="4"/>
  <c r="G1773" i="4"/>
  <c r="H1772" i="4"/>
  <c r="G1772" i="4"/>
  <c r="H1771" i="4"/>
  <c r="G1771" i="4"/>
  <c r="H1770" i="4"/>
  <c r="G1770" i="4"/>
  <c r="H1769" i="4"/>
  <c r="G1769" i="4"/>
  <c r="H1768" i="4"/>
  <c r="G1768" i="4"/>
  <c r="H1767" i="4"/>
  <c r="G1767" i="4"/>
  <c r="H1766" i="4"/>
  <c r="G1766" i="4"/>
  <c r="H1765" i="4"/>
  <c r="G1765" i="4"/>
  <c r="H1764" i="4"/>
  <c r="G1764" i="4"/>
  <c r="H1763" i="4"/>
  <c r="G1763" i="4"/>
  <c r="H1762" i="4"/>
  <c r="G1762" i="4"/>
  <c r="H1761" i="4"/>
  <c r="G1761" i="4"/>
  <c r="H1760" i="4"/>
  <c r="G1760" i="4"/>
  <c r="H1759" i="4"/>
  <c r="G1759" i="4"/>
  <c r="H1758" i="4"/>
  <c r="G1758" i="4"/>
  <c r="H1757" i="4"/>
  <c r="G1757" i="4"/>
  <c r="H1756" i="4"/>
  <c r="G1756" i="4"/>
  <c r="H1755" i="4"/>
  <c r="G1755" i="4"/>
  <c r="H1754" i="4"/>
  <c r="G1754" i="4"/>
  <c r="H1753" i="4"/>
  <c r="G1753" i="4"/>
  <c r="H1752" i="4"/>
  <c r="G1752" i="4"/>
  <c r="H1751" i="4"/>
  <c r="G1751" i="4"/>
  <c r="H1750" i="4"/>
  <c r="G1750" i="4"/>
  <c r="H1749" i="4"/>
  <c r="G1749" i="4"/>
  <c r="H1748" i="4"/>
  <c r="G1748" i="4"/>
  <c r="H1747" i="4"/>
  <c r="G1747" i="4"/>
  <c r="H1746" i="4"/>
  <c r="G1746" i="4"/>
  <c r="H1745" i="4"/>
  <c r="G1745" i="4"/>
  <c r="H1744" i="4"/>
  <c r="G1744" i="4"/>
  <c r="H1743" i="4"/>
  <c r="G1743" i="4"/>
  <c r="H1742" i="4"/>
  <c r="G1742" i="4"/>
  <c r="H1741" i="4"/>
  <c r="G1741" i="4"/>
  <c r="H1740" i="4"/>
  <c r="G1740" i="4"/>
  <c r="H1739" i="4"/>
  <c r="G1739" i="4"/>
  <c r="H1738" i="4"/>
  <c r="G1738" i="4"/>
  <c r="H1737" i="4"/>
  <c r="G1737" i="4"/>
  <c r="H1736" i="4"/>
  <c r="G1736" i="4"/>
  <c r="H1735" i="4"/>
  <c r="G1735" i="4"/>
  <c r="H1734" i="4"/>
  <c r="G1734" i="4"/>
  <c r="H1733" i="4"/>
  <c r="G1733" i="4"/>
  <c r="H1732" i="4"/>
  <c r="G1732" i="4"/>
  <c r="H1731" i="4"/>
  <c r="G1731" i="4"/>
  <c r="H1730" i="4"/>
  <c r="G1730" i="4"/>
  <c r="H1729" i="4"/>
  <c r="G1729" i="4"/>
  <c r="H1728" i="4"/>
  <c r="G1728" i="4"/>
  <c r="H1727" i="4"/>
  <c r="G1727" i="4"/>
  <c r="H1726" i="4"/>
  <c r="G1726" i="4"/>
  <c r="H1725" i="4"/>
  <c r="G1725" i="4"/>
  <c r="H1724" i="4"/>
  <c r="G1724" i="4"/>
  <c r="H1723" i="4"/>
  <c r="G1723" i="4"/>
  <c r="H1722" i="4"/>
  <c r="G1722" i="4"/>
  <c r="H1721" i="4"/>
  <c r="G1721" i="4"/>
  <c r="H1720" i="4"/>
  <c r="G1720" i="4"/>
  <c r="H1719" i="4"/>
  <c r="G1719" i="4"/>
  <c r="H1718" i="4"/>
  <c r="G1718" i="4"/>
  <c r="H1717" i="4"/>
  <c r="G1717" i="4"/>
  <c r="H1716" i="4"/>
  <c r="G1716" i="4"/>
  <c r="H1715" i="4"/>
  <c r="G1715" i="4"/>
  <c r="H1714" i="4"/>
  <c r="G1714" i="4"/>
  <c r="H1713" i="4"/>
  <c r="G1713" i="4"/>
  <c r="H1712" i="4"/>
  <c r="G1712" i="4"/>
  <c r="H1711" i="4"/>
  <c r="G1711" i="4"/>
  <c r="H1710" i="4"/>
  <c r="G1710" i="4"/>
  <c r="H1709" i="4"/>
  <c r="G1709" i="4"/>
  <c r="H1708" i="4"/>
  <c r="G1708" i="4"/>
  <c r="H1707" i="4"/>
  <c r="G1707" i="4"/>
  <c r="H1706" i="4"/>
  <c r="G1706" i="4"/>
  <c r="H1705" i="4"/>
  <c r="G1705" i="4"/>
  <c r="H1704" i="4"/>
  <c r="G1704" i="4"/>
  <c r="H1703" i="4"/>
  <c r="G1703" i="4"/>
  <c r="H1702" i="4"/>
  <c r="G1702" i="4"/>
  <c r="H1701" i="4"/>
  <c r="G1701" i="4"/>
  <c r="H1700" i="4"/>
  <c r="G1700" i="4"/>
  <c r="H1699" i="4"/>
  <c r="G1699" i="4"/>
  <c r="H1698" i="4"/>
  <c r="G1698" i="4"/>
  <c r="H1697" i="4"/>
  <c r="G1697" i="4"/>
  <c r="H1696" i="4"/>
  <c r="G1696" i="4"/>
  <c r="H1695" i="4"/>
  <c r="G1695" i="4"/>
  <c r="H1694" i="4"/>
  <c r="G1694" i="4"/>
  <c r="H1693" i="4"/>
  <c r="G1693" i="4"/>
  <c r="H1692" i="4"/>
  <c r="G1692" i="4"/>
  <c r="H1691" i="4"/>
  <c r="G1691" i="4"/>
  <c r="H1690" i="4"/>
  <c r="G1690" i="4"/>
  <c r="H1689" i="4"/>
  <c r="G1689" i="4"/>
  <c r="H1688" i="4"/>
  <c r="G1688" i="4"/>
  <c r="H1687" i="4"/>
  <c r="G1687" i="4"/>
  <c r="H1686" i="4"/>
  <c r="G1686" i="4"/>
  <c r="H1685" i="4"/>
  <c r="G1685" i="4"/>
  <c r="H1684" i="4"/>
  <c r="G1684" i="4"/>
  <c r="H1683" i="4"/>
  <c r="G1683" i="4"/>
  <c r="H1682" i="4"/>
  <c r="G1682" i="4"/>
  <c r="H1681" i="4"/>
  <c r="G1681" i="4"/>
  <c r="H1680" i="4"/>
  <c r="G1680" i="4"/>
  <c r="H1679" i="4"/>
  <c r="G1679" i="4"/>
  <c r="H1678" i="4"/>
  <c r="G1678" i="4"/>
  <c r="H1677" i="4"/>
  <c r="G1677" i="4"/>
  <c r="H1676" i="4"/>
  <c r="G1676" i="4"/>
  <c r="H1675" i="4"/>
  <c r="G1675" i="4"/>
  <c r="H1674" i="4"/>
  <c r="G1674" i="4"/>
  <c r="H1673" i="4"/>
  <c r="G1673" i="4"/>
  <c r="H1672" i="4"/>
  <c r="G1672" i="4"/>
  <c r="H1671" i="4"/>
  <c r="G1671" i="4"/>
  <c r="H1670" i="4"/>
  <c r="G1670" i="4"/>
  <c r="H1669" i="4"/>
  <c r="G1669" i="4"/>
  <c r="H1668" i="4"/>
  <c r="G1668" i="4"/>
  <c r="H1667" i="4"/>
  <c r="G1667" i="4"/>
  <c r="H1666" i="4"/>
  <c r="G1666" i="4"/>
  <c r="H1665" i="4"/>
  <c r="G1665" i="4"/>
  <c r="H1664" i="4"/>
  <c r="G1664" i="4"/>
  <c r="H1663" i="4"/>
  <c r="G1663" i="4"/>
  <c r="H1662" i="4"/>
  <c r="G1662" i="4"/>
  <c r="H1661" i="4"/>
  <c r="G1661" i="4"/>
  <c r="H1660" i="4"/>
  <c r="G1660" i="4"/>
  <c r="H1659" i="4"/>
  <c r="G1659" i="4"/>
  <c r="H1658" i="4"/>
  <c r="G1658" i="4"/>
  <c r="H1657" i="4"/>
  <c r="G1657" i="4"/>
  <c r="H1656" i="4"/>
  <c r="G1656" i="4"/>
  <c r="H1655" i="4"/>
  <c r="G1655" i="4"/>
  <c r="H1654" i="4"/>
  <c r="G1654" i="4"/>
  <c r="H1653" i="4"/>
  <c r="G1653" i="4"/>
  <c r="H1652" i="4"/>
  <c r="G1652" i="4"/>
  <c r="H1651" i="4"/>
  <c r="G1651" i="4"/>
  <c r="H1650" i="4"/>
  <c r="G1650" i="4"/>
  <c r="H1649" i="4"/>
  <c r="G1649" i="4"/>
  <c r="H1648" i="4"/>
  <c r="G1648" i="4"/>
  <c r="H1647" i="4"/>
  <c r="G1647" i="4"/>
  <c r="H1646" i="4"/>
  <c r="G1646" i="4"/>
  <c r="H1645" i="4"/>
  <c r="G1645" i="4"/>
  <c r="H1644" i="4"/>
  <c r="G1644" i="4"/>
  <c r="H1643" i="4"/>
  <c r="G1643" i="4"/>
  <c r="H1642" i="4"/>
  <c r="G1642" i="4"/>
  <c r="H1641" i="4"/>
  <c r="G1641" i="4"/>
  <c r="H1640" i="4"/>
  <c r="G1640" i="4"/>
  <c r="H1639" i="4"/>
  <c r="G1639" i="4"/>
  <c r="H1638" i="4"/>
  <c r="G1638" i="4"/>
  <c r="H1637" i="4"/>
  <c r="G1637" i="4"/>
  <c r="H1636" i="4"/>
  <c r="G1636" i="4"/>
  <c r="H1635" i="4"/>
  <c r="G1635" i="4"/>
  <c r="H1634" i="4"/>
  <c r="G1634" i="4"/>
  <c r="H1633" i="4"/>
  <c r="G1633" i="4"/>
  <c r="H1632" i="4"/>
  <c r="G1632" i="4"/>
  <c r="H1631" i="4"/>
  <c r="G1631" i="4"/>
  <c r="H1630" i="4"/>
  <c r="G1630" i="4"/>
  <c r="H1629" i="4"/>
  <c r="G1629" i="4"/>
  <c r="H1628" i="4"/>
  <c r="G1628" i="4"/>
  <c r="H1627" i="4"/>
  <c r="G1627" i="4"/>
  <c r="H1626" i="4"/>
  <c r="G1626" i="4"/>
  <c r="H1625" i="4"/>
  <c r="G1625" i="4"/>
  <c r="H1624" i="4"/>
  <c r="G1624" i="4"/>
  <c r="H1623" i="4"/>
  <c r="G1623" i="4"/>
  <c r="H1622" i="4"/>
  <c r="G1622" i="4"/>
  <c r="H1621" i="4"/>
  <c r="G1621" i="4"/>
  <c r="H1620" i="4"/>
  <c r="G1620" i="4"/>
  <c r="H1619" i="4"/>
  <c r="G1619" i="4"/>
  <c r="H1618" i="4"/>
  <c r="G1618" i="4"/>
  <c r="H1617" i="4"/>
  <c r="G1617" i="4"/>
  <c r="H1616" i="4"/>
  <c r="G1616" i="4"/>
  <c r="H1615" i="4"/>
  <c r="G1615" i="4"/>
  <c r="H1614" i="4"/>
  <c r="G1614" i="4"/>
  <c r="H1613" i="4"/>
  <c r="G1613" i="4"/>
  <c r="H1612" i="4"/>
  <c r="G1612" i="4"/>
  <c r="H1611" i="4"/>
  <c r="G1611" i="4"/>
  <c r="H1610" i="4"/>
  <c r="G1610" i="4"/>
  <c r="H1609" i="4"/>
  <c r="G1609" i="4"/>
  <c r="H1608" i="4"/>
  <c r="G1608" i="4"/>
  <c r="H1607" i="4"/>
  <c r="G1607" i="4"/>
  <c r="H1606" i="4"/>
  <c r="G1606" i="4"/>
  <c r="H1605" i="4"/>
  <c r="G1605" i="4"/>
  <c r="H1604" i="4"/>
  <c r="G1604" i="4"/>
  <c r="H1603" i="4"/>
  <c r="G1603" i="4"/>
  <c r="H1602" i="4"/>
  <c r="G1602" i="4"/>
  <c r="H1601" i="4"/>
  <c r="G1601" i="4"/>
  <c r="H1600" i="4"/>
  <c r="G1600" i="4"/>
  <c r="H1599" i="4"/>
  <c r="G1599" i="4"/>
  <c r="H1598" i="4"/>
  <c r="G1598" i="4"/>
  <c r="H1597" i="4"/>
  <c r="G1597" i="4"/>
  <c r="H1596" i="4"/>
  <c r="G1596" i="4"/>
  <c r="H1595" i="4"/>
  <c r="G1595" i="4"/>
  <c r="H1594" i="4"/>
  <c r="G1594" i="4"/>
  <c r="H1593" i="4"/>
  <c r="G1593" i="4"/>
  <c r="H1592" i="4"/>
  <c r="G1592" i="4"/>
  <c r="H1591" i="4"/>
  <c r="G1591" i="4"/>
  <c r="H1590" i="4"/>
  <c r="G1590" i="4"/>
  <c r="H1589" i="4"/>
  <c r="G1589" i="4"/>
  <c r="H1588" i="4"/>
  <c r="G1588" i="4"/>
  <c r="H1587" i="4"/>
  <c r="G1587" i="4"/>
  <c r="H1586" i="4"/>
  <c r="G1586" i="4"/>
  <c r="H1585" i="4"/>
  <c r="G1585" i="4"/>
  <c r="H1584" i="4"/>
  <c r="G1584" i="4"/>
  <c r="H1583" i="4"/>
  <c r="G1583" i="4"/>
  <c r="H1582" i="4"/>
  <c r="G1582" i="4"/>
  <c r="H1581" i="4"/>
  <c r="G1581" i="4"/>
  <c r="H1580" i="4"/>
  <c r="G1580" i="4"/>
  <c r="H1579" i="4"/>
  <c r="G1579" i="4"/>
  <c r="H1578" i="4"/>
  <c r="G1578" i="4"/>
  <c r="H1577" i="4"/>
  <c r="G1577" i="4"/>
  <c r="H1576" i="4"/>
  <c r="G1576" i="4"/>
  <c r="H1575" i="4"/>
  <c r="G1575" i="4"/>
  <c r="H1574" i="4"/>
  <c r="G1574" i="4"/>
  <c r="H1573" i="4"/>
  <c r="G1573" i="4"/>
  <c r="H1572" i="4"/>
  <c r="G1572" i="4"/>
  <c r="H1571" i="4"/>
  <c r="G1571" i="4"/>
  <c r="H1570" i="4"/>
  <c r="G1570" i="4"/>
  <c r="H1569" i="4"/>
  <c r="G1569" i="4"/>
  <c r="H1568" i="4"/>
  <c r="G1568" i="4"/>
  <c r="H1567" i="4"/>
  <c r="G1567" i="4"/>
  <c r="H1566" i="4"/>
  <c r="G1566" i="4"/>
  <c r="H1565" i="4"/>
  <c r="G1565" i="4"/>
  <c r="H1564" i="4"/>
  <c r="G1564" i="4"/>
  <c r="H1563" i="4"/>
  <c r="G1563" i="4"/>
  <c r="H1562" i="4"/>
  <c r="G1562" i="4"/>
  <c r="H1561" i="4"/>
  <c r="G1561" i="4"/>
  <c r="H1560" i="4"/>
  <c r="G1560" i="4"/>
  <c r="H1559" i="4"/>
  <c r="G1559" i="4"/>
  <c r="H1558" i="4"/>
  <c r="G1558" i="4"/>
  <c r="H1557" i="4"/>
  <c r="G1557" i="4"/>
  <c r="H1556" i="4"/>
  <c r="G1556" i="4"/>
  <c r="H1555" i="4"/>
  <c r="G1555" i="4"/>
  <c r="H1554" i="4"/>
  <c r="G1554" i="4"/>
  <c r="H1553" i="4"/>
  <c r="G1553" i="4"/>
  <c r="H1552" i="4"/>
  <c r="G1552" i="4"/>
  <c r="H1551" i="4"/>
  <c r="G1551" i="4"/>
  <c r="H1550" i="4"/>
  <c r="G1550" i="4"/>
  <c r="H1549" i="4"/>
  <c r="G1549" i="4"/>
  <c r="H1548" i="4"/>
  <c r="G1548" i="4"/>
  <c r="H1547" i="4"/>
  <c r="G1547" i="4"/>
  <c r="H1546" i="4"/>
  <c r="G1546" i="4"/>
  <c r="H1545" i="4"/>
  <c r="G1545" i="4"/>
  <c r="H1544" i="4"/>
  <c r="G1544" i="4"/>
  <c r="H1543" i="4"/>
  <c r="G1543" i="4"/>
  <c r="H1542" i="4"/>
  <c r="G1542" i="4"/>
  <c r="H1541" i="4"/>
  <c r="G1541" i="4"/>
  <c r="H1540" i="4"/>
  <c r="G1540" i="4"/>
  <c r="H1539" i="4"/>
  <c r="G1539" i="4"/>
  <c r="H1538" i="4"/>
  <c r="G1538" i="4"/>
  <c r="H1537" i="4"/>
  <c r="G1537" i="4"/>
  <c r="H1536" i="4"/>
  <c r="G1536" i="4"/>
  <c r="H1535" i="4"/>
  <c r="G1535" i="4"/>
  <c r="H1534" i="4"/>
  <c r="G1534" i="4"/>
  <c r="H1533" i="4"/>
  <c r="G1533" i="4"/>
  <c r="H1532" i="4"/>
  <c r="G1532" i="4"/>
  <c r="H1531" i="4"/>
  <c r="G1531" i="4"/>
  <c r="H1530" i="4"/>
  <c r="G1530" i="4"/>
  <c r="H1529" i="4"/>
  <c r="G1529" i="4"/>
  <c r="H1528" i="4"/>
  <c r="G1528" i="4"/>
  <c r="H1527" i="4"/>
  <c r="G1527" i="4"/>
  <c r="H1526" i="4"/>
  <c r="G1526" i="4"/>
  <c r="H1525" i="4"/>
  <c r="G1525" i="4"/>
  <c r="H1524" i="4"/>
  <c r="G1524" i="4"/>
  <c r="H1523" i="4"/>
  <c r="G1523" i="4"/>
  <c r="H1522" i="4"/>
  <c r="G1522" i="4"/>
  <c r="H1521" i="4"/>
  <c r="G1521" i="4"/>
  <c r="H1520" i="4"/>
  <c r="G1520" i="4"/>
  <c r="H1519" i="4"/>
  <c r="G1519" i="4"/>
  <c r="H1518" i="4"/>
  <c r="G1518" i="4"/>
  <c r="H1517" i="4"/>
  <c r="G1517" i="4"/>
  <c r="H1516" i="4"/>
  <c r="G1516" i="4"/>
  <c r="H1515" i="4"/>
  <c r="G1515" i="4"/>
  <c r="H1514" i="4"/>
  <c r="G1514" i="4"/>
  <c r="H1513" i="4"/>
  <c r="G1513" i="4"/>
  <c r="H1512" i="4"/>
  <c r="G1512" i="4"/>
  <c r="H1511" i="4"/>
  <c r="G1511" i="4"/>
  <c r="H1510" i="4"/>
  <c r="G1510" i="4"/>
  <c r="H1509" i="4"/>
  <c r="G1509" i="4"/>
  <c r="H1508" i="4"/>
  <c r="G1508" i="4"/>
  <c r="H1507" i="4"/>
  <c r="G1507" i="4"/>
  <c r="H1506" i="4"/>
  <c r="G1506" i="4"/>
  <c r="H1505" i="4"/>
  <c r="G1505" i="4"/>
  <c r="H1504" i="4"/>
  <c r="G1504" i="4"/>
  <c r="H1503" i="4"/>
  <c r="G1503" i="4"/>
  <c r="H1502" i="4"/>
  <c r="G1502" i="4"/>
  <c r="H1501" i="4"/>
  <c r="G1501" i="4"/>
  <c r="H1500" i="4"/>
  <c r="G1500" i="4"/>
  <c r="H1499" i="4"/>
  <c r="G1499" i="4"/>
  <c r="H1498" i="4"/>
  <c r="G1498" i="4"/>
  <c r="H1497" i="4"/>
  <c r="G1497" i="4"/>
  <c r="H1496" i="4"/>
  <c r="G1496" i="4"/>
  <c r="H1495" i="4"/>
  <c r="G1495" i="4"/>
  <c r="H1494" i="4"/>
  <c r="G1494" i="4"/>
  <c r="H1493" i="4"/>
  <c r="G1493" i="4"/>
  <c r="H1492" i="4"/>
  <c r="G1492" i="4"/>
  <c r="H1491" i="4"/>
  <c r="G1491" i="4"/>
  <c r="H1490" i="4"/>
  <c r="G1490" i="4"/>
  <c r="H1489" i="4"/>
  <c r="G1489" i="4"/>
  <c r="H1488" i="4"/>
  <c r="G1488" i="4"/>
  <c r="H1487" i="4"/>
  <c r="G1487" i="4"/>
  <c r="H1486" i="4"/>
  <c r="G1486" i="4"/>
  <c r="H1485" i="4"/>
  <c r="G1485" i="4"/>
  <c r="H1484" i="4"/>
  <c r="G1484" i="4"/>
  <c r="H1483" i="4"/>
  <c r="G1483" i="4"/>
  <c r="H1482" i="4"/>
  <c r="G1482" i="4"/>
  <c r="H1481" i="4"/>
  <c r="G1481" i="4"/>
  <c r="H1480" i="4"/>
  <c r="G1480" i="4"/>
  <c r="H1479" i="4"/>
  <c r="G1479" i="4"/>
  <c r="H1478" i="4"/>
  <c r="G1478" i="4"/>
  <c r="H1477" i="4"/>
  <c r="G1477" i="4"/>
  <c r="H1476" i="4"/>
  <c r="G1476" i="4"/>
  <c r="H1475" i="4"/>
  <c r="G1475" i="4"/>
  <c r="H1474" i="4"/>
  <c r="G1474" i="4"/>
  <c r="H1473" i="4"/>
  <c r="G1473" i="4"/>
  <c r="H1472" i="4"/>
  <c r="G1472" i="4"/>
  <c r="H1471" i="4"/>
  <c r="G1471" i="4"/>
  <c r="H1470" i="4"/>
  <c r="G1470" i="4"/>
  <c r="H1469" i="4"/>
  <c r="G1469" i="4"/>
  <c r="H1468" i="4"/>
  <c r="G1468" i="4"/>
  <c r="H1467" i="4"/>
  <c r="G1467" i="4"/>
  <c r="H1466" i="4"/>
  <c r="G1466" i="4"/>
  <c r="H1465" i="4"/>
  <c r="G1465" i="4"/>
  <c r="H1464" i="4"/>
  <c r="G1464" i="4"/>
  <c r="H1463" i="4"/>
  <c r="G1463" i="4"/>
  <c r="H1462" i="4"/>
  <c r="G1462" i="4"/>
  <c r="H1461" i="4"/>
  <c r="G1461" i="4"/>
  <c r="H1460" i="4"/>
  <c r="G1460" i="4"/>
  <c r="H1459" i="4"/>
  <c r="G1459" i="4"/>
  <c r="H1458" i="4"/>
  <c r="G1458" i="4"/>
  <c r="H1457" i="4"/>
  <c r="G1457" i="4"/>
  <c r="H1456" i="4"/>
  <c r="G1456" i="4"/>
  <c r="H1455" i="4"/>
  <c r="G1455" i="4"/>
  <c r="H1454" i="4"/>
  <c r="G1454" i="4"/>
  <c r="H1453" i="4"/>
  <c r="G1453" i="4"/>
  <c r="H1452" i="4"/>
  <c r="G1452" i="4"/>
  <c r="H1451" i="4"/>
  <c r="G1451" i="4"/>
  <c r="H1450" i="4"/>
  <c r="G1450" i="4"/>
  <c r="H1449" i="4"/>
  <c r="G1449" i="4"/>
  <c r="H1448" i="4"/>
  <c r="G1448" i="4"/>
  <c r="H1447" i="4"/>
  <c r="G1447" i="4"/>
  <c r="H1446" i="4"/>
  <c r="G1446" i="4"/>
  <c r="H1445" i="4"/>
  <c r="G1445" i="4"/>
  <c r="H1444" i="4"/>
  <c r="G1444" i="4"/>
  <c r="H1443" i="4"/>
  <c r="G1443" i="4"/>
  <c r="H1442" i="4"/>
  <c r="G1442" i="4"/>
  <c r="H1441" i="4"/>
  <c r="G1441" i="4"/>
  <c r="H1440" i="4"/>
  <c r="G1440" i="4"/>
  <c r="H1439" i="4"/>
  <c r="G1439" i="4"/>
  <c r="H1438" i="4"/>
  <c r="G1438" i="4"/>
  <c r="H1437" i="4"/>
  <c r="G1437" i="4"/>
  <c r="H1436" i="4"/>
  <c r="G1436" i="4"/>
  <c r="H1435" i="4"/>
  <c r="G1435" i="4"/>
  <c r="H1434" i="4"/>
  <c r="G1434" i="4"/>
  <c r="H1433" i="4"/>
  <c r="G1433" i="4"/>
  <c r="H1432" i="4"/>
  <c r="G1432" i="4"/>
  <c r="H1431" i="4"/>
  <c r="G1431" i="4"/>
  <c r="H1430" i="4"/>
  <c r="G1430" i="4"/>
  <c r="H1429" i="4"/>
  <c r="G1429" i="4"/>
  <c r="H1428" i="4"/>
  <c r="G1428" i="4"/>
  <c r="H1427" i="4"/>
  <c r="G1427" i="4"/>
  <c r="H1426" i="4"/>
  <c r="G1426" i="4"/>
  <c r="H1425" i="4"/>
  <c r="G1425" i="4"/>
  <c r="H1424" i="4"/>
  <c r="G1424" i="4"/>
  <c r="H1423" i="4"/>
  <c r="G1423" i="4"/>
  <c r="H1422" i="4"/>
  <c r="G1422" i="4"/>
  <c r="H1421" i="4"/>
  <c r="G1421" i="4"/>
  <c r="H1420" i="4"/>
  <c r="G1420" i="4"/>
  <c r="H1419" i="4"/>
  <c r="G1419" i="4"/>
  <c r="H1418" i="4"/>
  <c r="G1418" i="4"/>
  <c r="H1417" i="4"/>
  <c r="G1417" i="4"/>
  <c r="H1416" i="4"/>
  <c r="G1416" i="4"/>
  <c r="H1415" i="4"/>
  <c r="G1415" i="4"/>
  <c r="H1414" i="4"/>
  <c r="G1414" i="4"/>
  <c r="H1413" i="4"/>
  <c r="G1413" i="4"/>
  <c r="H1412" i="4"/>
  <c r="G1412" i="4"/>
  <c r="H1411" i="4"/>
  <c r="G1411" i="4"/>
  <c r="H1410" i="4"/>
  <c r="G1410" i="4"/>
  <c r="H1409" i="4"/>
  <c r="G1409" i="4"/>
  <c r="H1408" i="4"/>
  <c r="G1408" i="4"/>
  <c r="H1407" i="4"/>
  <c r="G1407" i="4"/>
  <c r="H1406" i="4"/>
  <c r="G1406" i="4"/>
  <c r="H1405" i="4"/>
  <c r="G1405" i="4"/>
  <c r="H1404" i="4"/>
  <c r="G1404" i="4"/>
  <c r="H1403" i="4"/>
  <c r="G1403" i="4"/>
  <c r="H1402" i="4"/>
  <c r="G1402" i="4"/>
  <c r="H1401" i="4"/>
  <c r="G1401" i="4"/>
  <c r="H1400" i="4"/>
  <c r="G1400" i="4"/>
  <c r="H1399" i="4"/>
  <c r="G1399" i="4"/>
  <c r="H1398" i="4"/>
  <c r="G1398" i="4"/>
  <c r="H1397" i="4"/>
  <c r="G1397" i="4"/>
  <c r="H1396" i="4"/>
  <c r="G1396" i="4"/>
  <c r="H1395" i="4"/>
  <c r="G1395" i="4"/>
  <c r="H1394" i="4"/>
  <c r="G1394" i="4"/>
  <c r="H1393" i="4"/>
  <c r="G1393" i="4"/>
  <c r="H1392" i="4"/>
  <c r="G1392" i="4"/>
  <c r="H1391" i="4"/>
  <c r="G1391" i="4"/>
  <c r="H1390" i="4"/>
  <c r="G1390" i="4"/>
  <c r="H1389" i="4"/>
  <c r="G1389" i="4"/>
  <c r="H1388" i="4"/>
  <c r="G1388" i="4"/>
  <c r="H1387" i="4"/>
  <c r="G1387" i="4"/>
  <c r="H1386" i="4"/>
  <c r="G1386" i="4"/>
  <c r="H1385" i="4"/>
  <c r="G1385" i="4"/>
  <c r="H1384" i="4"/>
  <c r="G1384" i="4"/>
  <c r="H1383" i="4"/>
  <c r="G1383" i="4"/>
  <c r="H1382" i="4"/>
  <c r="G1382" i="4"/>
  <c r="H1381" i="4"/>
  <c r="G1381" i="4"/>
  <c r="H1380" i="4"/>
  <c r="G1380" i="4"/>
  <c r="H1379" i="4"/>
  <c r="G1379" i="4"/>
  <c r="H1378" i="4"/>
  <c r="G1378" i="4"/>
  <c r="H1377" i="4"/>
  <c r="G1377" i="4"/>
  <c r="H1376" i="4"/>
  <c r="G1376" i="4"/>
  <c r="H1375" i="4"/>
  <c r="G1375" i="4"/>
  <c r="H1374" i="4"/>
  <c r="G1374" i="4"/>
  <c r="H1373" i="4"/>
  <c r="G1373" i="4"/>
  <c r="H1372" i="4"/>
  <c r="G1372" i="4"/>
  <c r="H1371" i="4"/>
  <c r="G1371" i="4"/>
  <c r="H1370" i="4"/>
  <c r="G1370" i="4"/>
  <c r="H1369" i="4"/>
  <c r="G1369" i="4"/>
  <c r="H1368" i="4"/>
  <c r="G1368" i="4"/>
  <c r="H1367" i="4"/>
  <c r="G1367" i="4"/>
  <c r="H1366" i="4"/>
  <c r="G1366" i="4"/>
  <c r="H1365" i="4"/>
  <c r="G1365" i="4"/>
  <c r="H1364" i="4"/>
  <c r="G1364" i="4"/>
  <c r="H1363" i="4"/>
  <c r="G1363" i="4"/>
  <c r="H1362" i="4"/>
  <c r="G1362" i="4"/>
  <c r="H1361" i="4"/>
  <c r="G1361" i="4"/>
  <c r="H1360" i="4"/>
  <c r="G1360" i="4"/>
  <c r="H1359" i="4"/>
  <c r="G1359" i="4"/>
  <c r="H1358" i="4"/>
  <c r="G1358" i="4"/>
  <c r="H1357" i="4"/>
  <c r="G1357" i="4"/>
  <c r="H1356" i="4"/>
  <c r="G1356" i="4"/>
  <c r="H1355" i="4"/>
  <c r="G1355" i="4"/>
  <c r="H1354" i="4"/>
  <c r="G1354" i="4"/>
  <c r="H1353" i="4"/>
  <c r="G1353" i="4"/>
  <c r="H1352" i="4"/>
  <c r="G1352" i="4"/>
  <c r="H1351" i="4"/>
  <c r="G1351" i="4"/>
  <c r="H1350" i="4"/>
  <c r="G1350" i="4"/>
  <c r="H1349" i="4"/>
  <c r="G1349" i="4"/>
  <c r="H1348" i="4"/>
  <c r="G1348" i="4"/>
  <c r="H1347" i="4"/>
  <c r="G1347" i="4"/>
  <c r="H1346" i="4"/>
  <c r="G1346" i="4"/>
  <c r="H1345" i="4"/>
  <c r="G1345" i="4"/>
  <c r="H1344" i="4"/>
  <c r="G1344" i="4"/>
  <c r="H1343" i="4"/>
  <c r="G1343" i="4"/>
  <c r="H1342" i="4"/>
  <c r="G1342" i="4"/>
  <c r="H1341" i="4"/>
  <c r="G1341" i="4"/>
  <c r="H1340" i="4"/>
  <c r="G1340" i="4"/>
  <c r="H1339" i="4"/>
  <c r="G1339" i="4"/>
  <c r="H1338" i="4"/>
  <c r="G1338" i="4"/>
  <c r="H1337" i="4"/>
  <c r="G1337" i="4"/>
  <c r="H1336" i="4"/>
  <c r="G1336" i="4"/>
  <c r="H1335" i="4"/>
  <c r="G1335" i="4"/>
  <c r="H1334" i="4"/>
  <c r="G1334" i="4"/>
  <c r="H1333" i="4"/>
  <c r="G1333" i="4"/>
  <c r="H1332" i="4"/>
  <c r="G1332" i="4"/>
  <c r="H1331" i="4"/>
  <c r="G1331" i="4"/>
  <c r="H1330" i="4"/>
  <c r="G1330" i="4"/>
  <c r="H1329" i="4"/>
  <c r="G1329" i="4"/>
  <c r="H1328" i="4"/>
  <c r="G1328" i="4"/>
  <c r="H1327" i="4"/>
  <c r="G1327" i="4"/>
  <c r="H1326" i="4"/>
  <c r="G1326" i="4"/>
  <c r="H1325" i="4"/>
  <c r="G1325" i="4"/>
  <c r="H1324" i="4"/>
  <c r="G1324" i="4"/>
  <c r="H1323" i="4"/>
  <c r="G1323" i="4"/>
  <c r="H1322" i="4"/>
  <c r="G1322" i="4"/>
  <c r="H1321" i="4"/>
  <c r="G1321" i="4"/>
  <c r="H1320" i="4"/>
  <c r="G1320" i="4"/>
  <c r="H1319" i="4"/>
  <c r="G1319" i="4"/>
  <c r="H1318" i="4"/>
  <c r="G1318" i="4"/>
  <c r="H1317" i="4"/>
  <c r="G1317" i="4"/>
  <c r="H1316" i="4"/>
  <c r="G1316" i="4"/>
  <c r="H1315" i="4"/>
  <c r="G1315" i="4"/>
  <c r="H1314" i="4"/>
  <c r="G1314" i="4"/>
  <c r="H1313" i="4"/>
  <c r="G1313" i="4"/>
  <c r="H1312" i="4"/>
  <c r="G1312" i="4"/>
  <c r="H1311" i="4"/>
  <c r="G1311" i="4"/>
  <c r="H1310" i="4"/>
  <c r="G1310" i="4"/>
  <c r="H1309" i="4"/>
  <c r="G1309" i="4"/>
  <c r="H1308" i="4"/>
  <c r="G1308" i="4"/>
  <c r="H1307" i="4"/>
  <c r="G1307" i="4"/>
  <c r="H1306" i="4"/>
  <c r="G1306" i="4"/>
  <c r="H1305" i="4"/>
  <c r="G1305" i="4"/>
  <c r="H1304" i="4"/>
  <c r="G1304" i="4"/>
  <c r="H1303" i="4"/>
  <c r="G1303" i="4"/>
  <c r="H1302" i="4"/>
  <c r="G1302" i="4"/>
  <c r="H1301" i="4"/>
  <c r="G1301" i="4"/>
  <c r="H1300" i="4"/>
  <c r="G1300" i="4"/>
  <c r="H1299" i="4"/>
  <c r="G1299" i="4"/>
  <c r="H1298" i="4"/>
  <c r="G1298" i="4"/>
  <c r="H1297" i="4"/>
  <c r="G1297" i="4"/>
  <c r="H1296" i="4"/>
  <c r="G1296" i="4"/>
  <c r="H1295" i="4"/>
  <c r="G1295" i="4"/>
  <c r="H1294" i="4"/>
  <c r="G1294" i="4"/>
  <c r="H1293" i="4"/>
  <c r="G1293" i="4"/>
  <c r="H1292" i="4"/>
  <c r="G1292" i="4"/>
  <c r="H1291" i="4"/>
  <c r="G1291" i="4"/>
  <c r="H1290" i="4"/>
  <c r="G1290" i="4"/>
  <c r="H1289" i="4"/>
  <c r="G1289" i="4"/>
  <c r="H1288" i="4"/>
  <c r="G1288" i="4"/>
  <c r="H1287" i="4"/>
  <c r="G1287" i="4"/>
  <c r="H1286" i="4"/>
  <c r="G1286" i="4"/>
  <c r="H1285" i="4"/>
  <c r="G1285" i="4"/>
  <c r="H1284" i="4"/>
  <c r="G1284" i="4"/>
  <c r="H1283" i="4"/>
  <c r="G1283" i="4"/>
  <c r="H1282" i="4"/>
  <c r="G1282" i="4"/>
  <c r="H1281" i="4"/>
  <c r="G1281" i="4"/>
  <c r="H1280" i="4"/>
  <c r="G1280" i="4"/>
  <c r="H1279" i="4"/>
  <c r="G1279" i="4"/>
  <c r="H1278" i="4"/>
  <c r="G1278" i="4"/>
  <c r="H1277" i="4"/>
  <c r="G1277" i="4"/>
  <c r="H1276" i="4"/>
  <c r="G1276" i="4"/>
  <c r="H1275" i="4"/>
  <c r="G1275" i="4"/>
  <c r="H1274" i="4"/>
  <c r="G1274" i="4"/>
  <c r="H1273" i="4"/>
  <c r="G1273" i="4"/>
  <c r="H1272" i="4"/>
  <c r="G1272" i="4"/>
  <c r="H1271" i="4"/>
  <c r="G1271" i="4"/>
  <c r="H1270" i="4"/>
  <c r="G1270" i="4"/>
  <c r="H1269" i="4"/>
  <c r="G1269" i="4"/>
  <c r="H1268" i="4"/>
  <c r="G1268" i="4"/>
  <c r="H1267" i="4"/>
  <c r="G1267" i="4"/>
  <c r="H1266" i="4"/>
  <c r="G1266" i="4"/>
  <c r="H1265" i="4"/>
  <c r="G1265" i="4"/>
  <c r="H1264" i="4"/>
  <c r="G1264" i="4"/>
  <c r="H1263" i="4"/>
  <c r="G1263" i="4"/>
  <c r="H1262" i="4"/>
  <c r="G1262" i="4"/>
  <c r="H1261" i="4"/>
  <c r="G1261" i="4"/>
  <c r="H1260" i="4"/>
  <c r="G1260" i="4"/>
  <c r="H1259" i="4"/>
  <c r="G1259" i="4"/>
  <c r="H1258" i="4"/>
  <c r="G1258" i="4"/>
  <c r="H1257" i="4"/>
  <c r="G1257" i="4"/>
  <c r="H1256" i="4"/>
  <c r="G1256" i="4"/>
  <c r="H1255" i="4"/>
  <c r="G1255" i="4"/>
  <c r="H1254" i="4"/>
  <c r="G1254" i="4"/>
  <c r="H1253" i="4"/>
  <c r="G1253" i="4"/>
  <c r="H1252" i="4"/>
  <c r="G1252" i="4"/>
  <c r="H1251" i="4"/>
  <c r="G1251" i="4"/>
  <c r="H1250" i="4"/>
  <c r="G1250" i="4"/>
  <c r="H1249" i="4"/>
  <c r="G1249" i="4"/>
  <c r="H1248" i="4"/>
  <c r="G1248" i="4"/>
  <c r="H1247" i="4"/>
  <c r="G1247" i="4"/>
  <c r="H1246" i="4"/>
  <c r="G1246" i="4"/>
  <c r="H1245" i="4"/>
  <c r="G1245" i="4"/>
  <c r="H1244" i="4"/>
  <c r="G1244" i="4"/>
  <c r="H1243" i="4"/>
  <c r="G1243" i="4"/>
  <c r="H1242" i="4"/>
  <c r="G1242" i="4"/>
  <c r="H1241" i="4"/>
  <c r="G1241" i="4"/>
  <c r="H1240" i="4"/>
  <c r="G1240" i="4"/>
  <c r="H1239" i="4"/>
  <c r="G1239" i="4"/>
  <c r="H1238" i="4"/>
  <c r="G1238" i="4"/>
  <c r="H1237" i="4"/>
  <c r="G1237" i="4"/>
  <c r="H1236" i="4"/>
  <c r="G1236" i="4"/>
  <c r="H1235" i="4"/>
  <c r="G1235" i="4"/>
  <c r="H1234" i="4"/>
  <c r="G1234" i="4"/>
  <c r="H1233" i="4"/>
  <c r="G1233" i="4"/>
  <c r="H1232" i="4"/>
  <c r="G1232" i="4"/>
  <c r="H1231" i="4"/>
  <c r="G1231" i="4"/>
  <c r="H1230" i="4"/>
  <c r="G1230" i="4"/>
  <c r="H1229" i="4"/>
  <c r="G1229" i="4"/>
  <c r="H1228" i="4"/>
  <c r="G1228" i="4"/>
  <c r="H1227" i="4"/>
  <c r="G1227" i="4"/>
  <c r="H1226" i="4"/>
  <c r="G1226" i="4"/>
  <c r="H1225" i="4"/>
  <c r="G1225" i="4"/>
  <c r="H1224" i="4"/>
  <c r="G1224" i="4"/>
  <c r="H1223" i="4"/>
  <c r="G1223" i="4"/>
  <c r="H1222" i="4"/>
  <c r="G1222" i="4"/>
  <c r="H1221" i="4"/>
  <c r="G1221" i="4"/>
  <c r="H1220" i="4"/>
  <c r="G1220" i="4"/>
  <c r="H1219" i="4"/>
  <c r="G1219" i="4"/>
  <c r="H1218" i="4"/>
  <c r="G1218" i="4"/>
  <c r="H1217" i="4"/>
  <c r="G1217" i="4"/>
  <c r="H1216" i="4"/>
  <c r="G1216" i="4"/>
  <c r="H1215" i="4"/>
  <c r="G1215" i="4"/>
  <c r="H1214" i="4"/>
  <c r="G1214" i="4"/>
  <c r="H1213" i="4"/>
  <c r="G1213" i="4"/>
  <c r="H1212" i="4"/>
  <c r="G1212" i="4"/>
  <c r="H1211" i="4"/>
  <c r="G1211" i="4"/>
  <c r="H1210" i="4"/>
  <c r="G1210" i="4"/>
  <c r="H1209" i="4"/>
  <c r="G1209" i="4"/>
  <c r="H1208" i="4"/>
  <c r="G1208" i="4"/>
  <c r="H1207" i="4"/>
  <c r="G1207" i="4"/>
  <c r="H1206" i="4"/>
  <c r="G1206" i="4"/>
  <c r="H1205" i="4"/>
  <c r="G1205" i="4"/>
  <c r="H1204" i="4"/>
  <c r="G1204" i="4"/>
  <c r="H1203" i="4"/>
  <c r="G1203" i="4"/>
  <c r="H1202" i="4"/>
  <c r="G1202" i="4"/>
  <c r="H1201" i="4"/>
  <c r="G1201" i="4"/>
  <c r="H1200" i="4"/>
  <c r="G1200" i="4"/>
  <c r="H1199" i="4"/>
  <c r="G1199" i="4"/>
  <c r="H1198" i="4"/>
  <c r="G1198" i="4"/>
  <c r="H1197" i="4"/>
  <c r="G1197" i="4"/>
  <c r="H1196" i="4"/>
  <c r="G1196" i="4"/>
  <c r="H1195" i="4"/>
  <c r="G1195" i="4"/>
  <c r="H1194" i="4"/>
  <c r="G1194" i="4"/>
  <c r="H1193" i="4"/>
  <c r="G1193" i="4"/>
  <c r="H1192" i="4"/>
  <c r="G1192" i="4"/>
  <c r="H1191" i="4"/>
  <c r="G1191" i="4"/>
  <c r="H1190" i="4"/>
  <c r="G1190" i="4"/>
  <c r="H1189" i="4"/>
  <c r="G1189" i="4"/>
  <c r="H1188" i="4"/>
  <c r="G1188" i="4"/>
  <c r="H1187" i="4"/>
  <c r="G1187" i="4"/>
  <c r="H1186" i="4"/>
  <c r="G1186" i="4"/>
  <c r="H1185" i="4"/>
  <c r="G1185" i="4"/>
  <c r="H1184" i="4"/>
  <c r="G1184" i="4"/>
  <c r="H1183" i="4"/>
  <c r="G1183" i="4"/>
  <c r="H1182" i="4"/>
  <c r="G1182" i="4"/>
  <c r="H1181" i="4"/>
  <c r="G1181" i="4"/>
  <c r="H1180" i="4"/>
  <c r="G1180" i="4"/>
  <c r="H1179" i="4"/>
  <c r="G1179" i="4"/>
  <c r="H1178" i="4"/>
  <c r="G1178" i="4"/>
  <c r="H1177" i="4"/>
  <c r="G1177" i="4"/>
  <c r="H1176" i="4"/>
  <c r="G1176" i="4"/>
  <c r="H1175" i="4"/>
  <c r="G1175" i="4"/>
  <c r="H1174" i="4"/>
  <c r="G1174" i="4"/>
  <c r="H1173" i="4"/>
  <c r="G1173" i="4"/>
  <c r="H1172" i="4"/>
  <c r="G1172" i="4"/>
  <c r="H1171" i="4"/>
  <c r="G1171" i="4"/>
  <c r="H1170" i="4"/>
  <c r="G1170" i="4"/>
  <c r="H1169" i="4"/>
  <c r="G1169" i="4"/>
  <c r="H1168" i="4"/>
  <c r="G1168" i="4"/>
  <c r="H1167" i="4"/>
  <c r="G1167" i="4"/>
  <c r="H1166" i="4"/>
  <c r="G1166" i="4"/>
  <c r="H1165" i="4"/>
  <c r="G1165" i="4"/>
  <c r="H1164" i="4"/>
  <c r="G1164" i="4"/>
  <c r="H1163" i="4"/>
  <c r="G1163" i="4"/>
  <c r="H1162" i="4"/>
  <c r="G1162" i="4"/>
  <c r="H1161" i="4"/>
  <c r="G1161" i="4"/>
  <c r="H1160" i="4"/>
  <c r="G1160" i="4"/>
  <c r="H1159" i="4"/>
  <c r="G1159" i="4"/>
  <c r="H1158" i="4"/>
  <c r="G1158" i="4"/>
  <c r="H1157" i="4"/>
  <c r="G1157" i="4"/>
  <c r="H1156" i="4"/>
  <c r="G1156" i="4"/>
  <c r="H1155" i="4"/>
  <c r="G1155" i="4"/>
  <c r="H1154" i="4"/>
  <c r="G1154" i="4"/>
  <c r="H1153" i="4"/>
  <c r="G1153" i="4"/>
  <c r="H1152" i="4"/>
  <c r="G1152" i="4"/>
  <c r="H1151" i="4"/>
  <c r="G1151" i="4"/>
  <c r="H1150" i="4"/>
  <c r="G1150" i="4"/>
  <c r="H1149" i="4"/>
  <c r="G1149" i="4"/>
  <c r="H1148" i="4"/>
  <c r="G1148" i="4"/>
  <c r="H1147" i="4"/>
  <c r="G1147" i="4"/>
  <c r="H1146" i="4"/>
  <c r="G1146" i="4"/>
  <c r="H1145" i="4"/>
  <c r="G1145" i="4"/>
  <c r="H1144" i="4"/>
  <c r="G1144" i="4"/>
  <c r="H1143" i="4"/>
  <c r="G1143" i="4"/>
  <c r="H1142" i="4"/>
  <c r="G1142" i="4"/>
  <c r="H1141" i="4"/>
  <c r="G1141" i="4"/>
  <c r="H1140" i="4"/>
  <c r="G1140" i="4"/>
  <c r="H1139" i="4"/>
  <c r="G1139" i="4"/>
  <c r="H1138" i="4"/>
  <c r="G1138" i="4"/>
  <c r="H1137" i="4"/>
  <c r="G1137" i="4"/>
  <c r="H1136" i="4"/>
  <c r="G1136" i="4"/>
  <c r="H1135" i="4"/>
  <c r="G1135" i="4"/>
  <c r="H1134" i="4"/>
  <c r="G1134" i="4"/>
  <c r="H1133" i="4"/>
  <c r="G1133" i="4"/>
  <c r="H1132" i="4"/>
  <c r="G1132" i="4"/>
  <c r="H1131" i="4"/>
  <c r="G1131" i="4"/>
  <c r="H1130" i="4"/>
  <c r="G1130" i="4"/>
  <c r="H1129" i="4"/>
  <c r="G1129" i="4"/>
  <c r="H1128" i="4"/>
  <c r="G1128" i="4"/>
  <c r="H1127" i="4"/>
  <c r="G1127" i="4"/>
  <c r="H1126" i="4"/>
  <c r="G1126" i="4"/>
  <c r="H1125" i="4"/>
  <c r="G1125" i="4"/>
  <c r="H1124" i="4"/>
  <c r="G1124" i="4"/>
  <c r="H1123" i="4"/>
  <c r="G1123" i="4"/>
  <c r="H1122" i="4"/>
  <c r="G1122" i="4"/>
  <c r="H1121" i="4"/>
  <c r="G1121" i="4"/>
  <c r="H1120" i="4"/>
  <c r="G1120" i="4"/>
  <c r="H1119" i="4"/>
  <c r="G1119" i="4"/>
  <c r="H1118" i="4"/>
  <c r="G1118" i="4"/>
  <c r="H1117" i="4"/>
  <c r="G1117" i="4"/>
  <c r="H1116" i="4"/>
  <c r="G1116" i="4"/>
  <c r="H1115" i="4"/>
  <c r="G1115" i="4"/>
  <c r="H1114" i="4"/>
  <c r="G1114" i="4"/>
  <c r="H1113" i="4"/>
  <c r="G1113" i="4"/>
  <c r="H1112" i="4"/>
  <c r="G1112" i="4"/>
  <c r="H1111" i="4"/>
  <c r="G1111" i="4"/>
  <c r="H1110" i="4"/>
  <c r="G1110" i="4"/>
  <c r="H1109" i="4"/>
  <c r="G1109" i="4"/>
  <c r="H1108" i="4"/>
  <c r="G1108" i="4"/>
  <c r="H1107" i="4"/>
  <c r="G1107" i="4"/>
  <c r="H1106" i="4"/>
  <c r="G1106" i="4"/>
  <c r="H1105" i="4"/>
  <c r="G1105" i="4"/>
  <c r="H1104" i="4"/>
  <c r="G1104" i="4"/>
  <c r="H1103" i="4"/>
  <c r="G1103" i="4"/>
  <c r="H1102" i="4"/>
  <c r="G1102" i="4"/>
  <c r="H1101" i="4"/>
  <c r="G1101" i="4"/>
  <c r="H1100" i="4"/>
  <c r="G1100" i="4"/>
  <c r="H1099" i="4"/>
  <c r="G1099" i="4"/>
  <c r="H1098" i="4"/>
  <c r="G1098" i="4"/>
  <c r="H1097" i="4"/>
  <c r="G1097" i="4"/>
  <c r="H1096" i="4"/>
  <c r="G1096" i="4"/>
  <c r="H1095" i="4"/>
  <c r="G1095" i="4"/>
  <c r="H1094" i="4"/>
  <c r="G1094" i="4"/>
  <c r="H1093" i="4"/>
  <c r="G1093" i="4"/>
  <c r="H1092" i="4"/>
  <c r="G1092" i="4"/>
  <c r="H1091" i="4"/>
  <c r="G1091" i="4"/>
  <c r="H1090" i="4"/>
  <c r="G1090" i="4"/>
  <c r="H1089" i="4"/>
  <c r="G1089" i="4"/>
  <c r="H1088" i="4"/>
  <c r="G1088" i="4"/>
  <c r="H1087" i="4"/>
  <c r="G1087" i="4"/>
  <c r="H1086" i="4"/>
  <c r="G1086" i="4"/>
  <c r="H1085" i="4"/>
  <c r="G1085" i="4"/>
  <c r="H1084" i="4"/>
  <c r="G1084" i="4"/>
  <c r="H1083" i="4"/>
  <c r="G1083" i="4"/>
  <c r="H1082" i="4"/>
  <c r="G1082" i="4"/>
  <c r="H1081" i="4"/>
  <c r="G1081" i="4"/>
  <c r="H1080" i="4"/>
  <c r="G1080" i="4"/>
  <c r="H1079" i="4"/>
  <c r="G1079" i="4"/>
  <c r="H1078" i="4"/>
  <c r="G1078" i="4"/>
  <c r="H1077" i="4"/>
  <c r="G1077" i="4"/>
  <c r="H1076" i="4"/>
  <c r="G1076" i="4"/>
  <c r="H1075" i="4"/>
  <c r="G1075" i="4"/>
  <c r="H1074" i="4"/>
  <c r="G1074" i="4"/>
  <c r="H1073" i="4"/>
  <c r="G1073" i="4"/>
  <c r="H1072" i="4"/>
  <c r="G1072" i="4"/>
  <c r="H1071" i="4"/>
  <c r="G1071" i="4"/>
  <c r="H1070" i="4"/>
  <c r="G1070" i="4"/>
  <c r="H1069" i="4"/>
  <c r="G1069" i="4"/>
  <c r="H1068" i="4"/>
  <c r="G1068" i="4"/>
  <c r="H1067" i="4"/>
  <c r="G1067" i="4"/>
  <c r="H1066" i="4"/>
  <c r="G1066" i="4"/>
  <c r="H1065" i="4"/>
  <c r="G1065" i="4"/>
  <c r="H1064" i="4"/>
  <c r="G1064" i="4"/>
  <c r="H1063" i="4"/>
  <c r="G1063" i="4"/>
  <c r="H1062" i="4"/>
  <c r="G1062" i="4"/>
  <c r="H1061" i="4"/>
  <c r="G1061" i="4"/>
  <c r="H1060" i="4"/>
  <c r="G1060" i="4"/>
  <c r="H1059" i="4"/>
  <c r="G1059" i="4"/>
  <c r="H1058" i="4"/>
  <c r="G1058" i="4"/>
  <c r="H1057" i="4"/>
  <c r="G1057" i="4"/>
  <c r="H1056" i="4"/>
  <c r="G1056" i="4"/>
  <c r="H1055" i="4"/>
  <c r="G1055" i="4"/>
  <c r="H1054" i="4"/>
  <c r="G1054" i="4"/>
  <c r="H1053" i="4"/>
  <c r="G1053" i="4"/>
  <c r="H1052" i="4"/>
  <c r="G1052" i="4"/>
  <c r="H1051" i="4"/>
  <c r="G1051" i="4"/>
  <c r="H1050" i="4"/>
  <c r="G1050" i="4"/>
  <c r="H1049" i="4"/>
  <c r="G1049" i="4"/>
  <c r="H1048" i="4"/>
  <c r="G1048" i="4"/>
  <c r="H1047" i="4"/>
  <c r="G1047" i="4"/>
  <c r="H1046" i="4"/>
  <c r="G1046" i="4"/>
  <c r="H1045" i="4"/>
  <c r="G1045" i="4"/>
  <c r="H1044" i="4"/>
  <c r="G1044" i="4"/>
  <c r="H1043" i="4"/>
  <c r="G1043" i="4"/>
  <c r="H1042" i="4"/>
  <c r="G1042" i="4"/>
  <c r="H1041" i="4"/>
  <c r="G1041" i="4"/>
  <c r="H1040" i="4"/>
  <c r="G1040" i="4"/>
  <c r="H1039" i="4"/>
  <c r="G1039" i="4"/>
  <c r="H1038" i="4"/>
  <c r="G1038" i="4"/>
  <c r="H1037" i="4"/>
  <c r="G1037" i="4"/>
  <c r="H1036" i="4"/>
  <c r="G1036" i="4"/>
  <c r="H1035" i="4"/>
  <c r="G1035" i="4"/>
  <c r="H1034" i="4"/>
  <c r="G1034" i="4"/>
  <c r="H1033" i="4"/>
  <c r="G1033" i="4"/>
  <c r="H1032" i="4"/>
  <c r="G1032" i="4"/>
  <c r="H1031" i="4"/>
  <c r="G1031" i="4"/>
  <c r="H1030" i="4"/>
  <c r="G1030" i="4"/>
  <c r="H1029" i="4"/>
  <c r="G1029" i="4"/>
  <c r="H1028" i="4"/>
  <c r="G1028" i="4"/>
  <c r="H1027" i="4"/>
  <c r="G1027" i="4"/>
  <c r="H1026" i="4"/>
  <c r="G1026" i="4"/>
  <c r="H1025" i="4"/>
  <c r="G1025" i="4"/>
  <c r="H1024" i="4"/>
  <c r="G1024" i="4"/>
  <c r="H1023" i="4"/>
  <c r="G1023" i="4"/>
  <c r="H1022" i="4"/>
  <c r="G1022" i="4"/>
  <c r="H1021" i="4"/>
  <c r="G1021" i="4"/>
  <c r="H1020" i="4"/>
  <c r="G1020" i="4"/>
  <c r="H1019" i="4"/>
  <c r="G1019" i="4"/>
  <c r="H1018" i="4"/>
  <c r="G1018" i="4"/>
  <c r="H1017" i="4"/>
  <c r="G1017" i="4"/>
  <c r="H1016" i="4"/>
  <c r="G1016" i="4"/>
  <c r="H1015" i="4"/>
  <c r="G1015" i="4"/>
  <c r="H1014" i="4"/>
  <c r="G1014" i="4"/>
  <c r="H1013" i="4"/>
  <c r="G1013" i="4"/>
  <c r="H1012" i="4"/>
  <c r="G1012" i="4"/>
  <c r="H1011" i="4"/>
  <c r="G1011" i="4"/>
  <c r="H1010" i="4"/>
  <c r="G1010" i="4"/>
  <c r="H1009" i="4"/>
  <c r="G1009" i="4"/>
  <c r="H1008" i="4"/>
  <c r="G1008" i="4"/>
  <c r="H1007" i="4"/>
  <c r="G1007" i="4"/>
  <c r="H1006" i="4"/>
  <c r="G1006" i="4"/>
  <c r="H1005" i="4"/>
  <c r="G1005" i="4"/>
  <c r="H1004" i="4"/>
  <c r="G1004" i="4"/>
  <c r="H1003" i="4"/>
  <c r="G1003" i="4"/>
  <c r="H1002" i="4"/>
  <c r="G1002" i="4"/>
  <c r="H1001" i="4"/>
  <c r="G1001" i="4"/>
  <c r="H1000" i="4"/>
  <c r="G1000" i="4"/>
  <c r="H999" i="4"/>
  <c r="G999" i="4"/>
  <c r="H998" i="4"/>
  <c r="G998" i="4"/>
  <c r="H997" i="4"/>
  <c r="G997" i="4"/>
  <c r="H996" i="4"/>
  <c r="G996" i="4"/>
  <c r="H995" i="4"/>
  <c r="G995" i="4"/>
  <c r="H994" i="4"/>
  <c r="G994" i="4"/>
  <c r="H993" i="4"/>
  <c r="G993" i="4"/>
  <c r="H992" i="4"/>
  <c r="G992" i="4"/>
  <c r="H991" i="4"/>
  <c r="G991" i="4"/>
  <c r="H990" i="4"/>
  <c r="G990" i="4"/>
  <c r="H989" i="4"/>
  <c r="G989" i="4"/>
  <c r="H988" i="4"/>
  <c r="G988" i="4"/>
  <c r="H987" i="4"/>
  <c r="G987" i="4"/>
  <c r="H986" i="4"/>
  <c r="G986" i="4"/>
  <c r="H985" i="4"/>
  <c r="G985" i="4"/>
  <c r="H984" i="4"/>
  <c r="G984" i="4"/>
  <c r="H983" i="4"/>
  <c r="G983" i="4"/>
  <c r="H982" i="4"/>
  <c r="G982" i="4"/>
  <c r="H981" i="4"/>
  <c r="G981" i="4"/>
  <c r="H980" i="4"/>
  <c r="G980" i="4"/>
  <c r="H979" i="4"/>
  <c r="G979" i="4"/>
  <c r="H978" i="4"/>
  <c r="G978" i="4"/>
  <c r="H977" i="4"/>
  <c r="G977" i="4"/>
  <c r="H976" i="4"/>
  <c r="G976" i="4"/>
  <c r="H975" i="4"/>
  <c r="G975" i="4"/>
  <c r="H974" i="4"/>
  <c r="G974" i="4"/>
  <c r="H973" i="4"/>
  <c r="G973" i="4"/>
  <c r="H972" i="4"/>
  <c r="G972" i="4"/>
  <c r="H971" i="4"/>
  <c r="G971" i="4"/>
  <c r="H970" i="4"/>
  <c r="G970" i="4"/>
  <c r="H969" i="4"/>
  <c r="G969" i="4"/>
  <c r="H968" i="4"/>
  <c r="G968" i="4"/>
  <c r="H967" i="4"/>
  <c r="G967" i="4"/>
  <c r="H966" i="4"/>
  <c r="G966" i="4"/>
  <c r="H965" i="4"/>
  <c r="G965" i="4"/>
  <c r="H964" i="4"/>
  <c r="G964" i="4"/>
  <c r="H963" i="4"/>
  <c r="G963" i="4"/>
  <c r="H962" i="4"/>
  <c r="G962" i="4"/>
  <c r="H961" i="4"/>
  <c r="G961" i="4"/>
  <c r="H960" i="4"/>
  <c r="G960" i="4"/>
  <c r="H959" i="4"/>
  <c r="G959" i="4"/>
  <c r="H958" i="4"/>
  <c r="G958" i="4"/>
  <c r="H957" i="4"/>
  <c r="G957" i="4"/>
  <c r="H956" i="4"/>
  <c r="G956" i="4"/>
  <c r="H955" i="4"/>
  <c r="G955" i="4"/>
  <c r="H954" i="4"/>
  <c r="G954" i="4"/>
  <c r="H953" i="4"/>
  <c r="G953" i="4"/>
  <c r="H952" i="4"/>
  <c r="G952" i="4"/>
  <c r="H951" i="4"/>
  <c r="G951" i="4"/>
  <c r="H950" i="4"/>
  <c r="G950" i="4"/>
  <c r="H949" i="4"/>
  <c r="G949" i="4"/>
  <c r="H948" i="4"/>
  <c r="G948" i="4"/>
  <c r="H947" i="4"/>
  <c r="G947" i="4"/>
  <c r="H946" i="4"/>
  <c r="G946" i="4"/>
  <c r="H945" i="4"/>
  <c r="G945" i="4"/>
  <c r="H944" i="4"/>
  <c r="G944" i="4"/>
  <c r="H943" i="4"/>
  <c r="G943" i="4"/>
  <c r="H942" i="4"/>
  <c r="G942" i="4"/>
  <c r="H941" i="4"/>
  <c r="G941" i="4"/>
  <c r="H940" i="4"/>
  <c r="G940" i="4"/>
  <c r="H939" i="4"/>
  <c r="G939" i="4"/>
  <c r="H938" i="4"/>
  <c r="G938" i="4"/>
  <c r="H937" i="4"/>
  <c r="G937" i="4"/>
  <c r="H936" i="4"/>
  <c r="G936" i="4"/>
  <c r="H935" i="4"/>
  <c r="G935" i="4"/>
  <c r="H934" i="4"/>
  <c r="G934" i="4"/>
  <c r="H933" i="4"/>
  <c r="G933" i="4"/>
  <c r="H932" i="4"/>
  <c r="G932" i="4"/>
  <c r="H931" i="4"/>
  <c r="G931" i="4"/>
  <c r="H930" i="4"/>
  <c r="G930" i="4"/>
  <c r="H929" i="4"/>
  <c r="G929" i="4"/>
  <c r="H928" i="4"/>
  <c r="G928" i="4"/>
  <c r="H927" i="4"/>
  <c r="G927" i="4"/>
  <c r="H926" i="4"/>
  <c r="G926" i="4"/>
  <c r="H925" i="4"/>
  <c r="G925" i="4"/>
  <c r="H924" i="4"/>
  <c r="G924" i="4"/>
  <c r="H923" i="4"/>
  <c r="G923" i="4"/>
  <c r="H922" i="4"/>
  <c r="G922" i="4"/>
  <c r="H921" i="4"/>
  <c r="G921" i="4"/>
  <c r="H920" i="4"/>
  <c r="G920" i="4"/>
  <c r="H919" i="4"/>
  <c r="G919" i="4"/>
  <c r="H918" i="4"/>
  <c r="G918" i="4"/>
  <c r="H917" i="4"/>
  <c r="G917" i="4"/>
  <c r="H916" i="4"/>
  <c r="G916" i="4"/>
  <c r="H915" i="4"/>
  <c r="G915" i="4"/>
  <c r="H914" i="4"/>
  <c r="G914" i="4"/>
  <c r="H913" i="4"/>
  <c r="G913" i="4"/>
  <c r="H912" i="4"/>
  <c r="G912" i="4"/>
  <c r="H911" i="4"/>
  <c r="G911" i="4"/>
  <c r="H910" i="4"/>
  <c r="G910" i="4"/>
  <c r="H909" i="4"/>
  <c r="G909" i="4"/>
  <c r="H908" i="4"/>
  <c r="G908" i="4"/>
  <c r="H907" i="4"/>
  <c r="G907" i="4"/>
  <c r="H906" i="4"/>
  <c r="G906" i="4"/>
  <c r="H905" i="4"/>
  <c r="G905" i="4"/>
  <c r="H904" i="4"/>
  <c r="G904" i="4"/>
  <c r="H903" i="4"/>
  <c r="G903" i="4"/>
  <c r="H902" i="4"/>
  <c r="G902" i="4"/>
  <c r="H901" i="4"/>
  <c r="G901" i="4"/>
  <c r="H900" i="4"/>
  <c r="G900" i="4"/>
  <c r="H899" i="4"/>
  <c r="G899" i="4"/>
  <c r="H898" i="4"/>
  <c r="G898" i="4"/>
  <c r="H897" i="4"/>
  <c r="G897" i="4"/>
  <c r="H896" i="4"/>
  <c r="G896" i="4"/>
  <c r="H895" i="4"/>
  <c r="G895" i="4"/>
  <c r="H894" i="4"/>
  <c r="G894" i="4"/>
  <c r="H893" i="4"/>
  <c r="G893" i="4"/>
  <c r="H892" i="4"/>
  <c r="G892" i="4"/>
  <c r="H891" i="4"/>
  <c r="G891" i="4"/>
  <c r="H890" i="4"/>
  <c r="G890" i="4"/>
  <c r="H889" i="4"/>
  <c r="G889" i="4"/>
  <c r="H888" i="4"/>
  <c r="G888" i="4"/>
  <c r="H887" i="4"/>
  <c r="G887" i="4"/>
  <c r="H886" i="4"/>
  <c r="G886" i="4"/>
  <c r="H885" i="4"/>
  <c r="G885" i="4"/>
  <c r="H884" i="4"/>
  <c r="G884" i="4"/>
  <c r="H883" i="4"/>
  <c r="G883" i="4"/>
  <c r="H882" i="4"/>
  <c r="G882" i="4"/>
  <c r="H881" i="4"/>
  <c r="G881" i="4"/>
  <c r="H880" i="4"/>
  <c r="G880" i="4"/>
  <c r="H879" i="4"/>
  <c r="G879" i="4"/>
  <c r="H878" i="4"/>
  <c r="G878" i="4"/>
  <c r="H877" i="4"/>
  <c r="G877" i="4"/>
  <c r="H876" i="4"/>
  <c r="G876" i="4"/>
  <c r="H875" i="4"/>
  <c r="G875" i="4"/>
  <c r="H874" i="4"/>
  <c r="G874" i="4"/>
  <c r="H873" i="4"/>
  <c r="G873" i="4"/>
  <c r="H872" i="4"/>
  <c r="G872" i="4"/>
  <c r="H871" i="4"/>
  <c r="G871" i="4"/>
  <c r="H870" i="4"/>
  <c r="G870" i="4"/>
  <c r="H869" i="4"/>
  <c r="G869" i="4"/>
  <c r="H868" i="4"/>
  <c r="G868" i="4"/>
  <c r="H867" i="4"/>
  <c r="G867" i="4"/>
  <c r="H866" i="4"/>
  <c r="G866" i="4"/>
  <c r="H865" i="4"/>
  <c r="G865" i="4"/>
  <c r="H864" i="4"/>
  <c r="G864" i="4"/>
  <c r="H863" i="4"/>
  <c r="G863" i="4"/>
  <c r="H862" i="4"/>
  <c r="G862" i="4"/>
  <c r="H861" i="4"/>
  <c r="G861" i="4"/>
  <c r="H860" i="4"/>
  <c r="G860" i="4"/>
  <c r="H859" i="4"/>
  <c r="G859" i="4"/>
  <c r="H858" i="4"/>
  <c r="G858" i="4"/>
  <c r="H857" i="4"/>
  <c r="G857" i="4"/>
  <c r="H856" i="4"/>
  <c r="G856" i="4"/>
  <c r="H855" i="4"/>
  <c r="G855" i="4"/>
  <c r="H854" i="4"/>
  <c r="G854" i="4"/>
  <c r="H853" i="4"/>
  <c r="G853" i="4"/>
  <c r="H852" i="4"/>
  <c r="G852" i="4"/>
  <c r="H851" i="4"/>
  <c r="G851" i="4"/>
  <c r="H850" i="4"/>
  <c r="G850" i="4"/>
  <c r="H849" i="4"/>
  <c r="G849" i="4"/>
  <c r="H848" i="4"/>
  <c r="G848" i="4"/>
  <c r="H847" i="4"/>
  <c r="G847" i="4"/>
  <c r="H846" i="4"/>
  <c r="G846" i="4"/>
  <c r="H845" i="4"/>
  <c r="G845" i="4"/>
  <c r="H844" i="4"/>
  <c r="G844" i="4"/>
  <c r="H843" i="4"/>
  <c r="G843" i="4"/>
  <c r="H842" i="4"/>
  <c r="G842" i="4"/>
  <c r="H841" i="4"/>
  <c r="G841" i="4"/>
  <c r="H840" i="4"/>
  <c r="G840" i="4"/>
  <c r="H839" i="4"/>
  <c r="G839" i="4"/>
  <c r="H838" i="4"/>
  <c r="G838" i="4"/>
  <c r="H837" i="4"/>
  <c r="G837" i="4"/>
  <c r="H836" i="4"/>
  <c r="G836" i="4"/>
  <c r="H835" i="4"/>
  <c r="G835" i="4"/>
  <c r="H834" i="4"/>
  <c r="G834" i="4"/>
  <c r="H833" i="4"/>
  <c r="G833" i="4"/>
  <c r="H832" i="4"/>
  <c r="G832" i="4"/>
  <c r="H831" i="4"/>
  <c r="G831" i="4"/>
  <c r="H830" i="4"/>
  <c r="G830" i="4"/>
  <c r="H829" i="4"/>
  <c r="G829" i="4"/>
  <c r="H828" i="4"/>
  <c r="G828" i="4"/>
  <c r="H827" i="4"/>
  <c r="G827" i="4"/>
  <c r="H826" i="4"/>
  <c r="G826" i="4"/>
  <c r="H825" i="4"/>
  <c r="G825" i="4"/>
  <c r="H824" i="4"/>
  <c r="G824" i="4"/>
  <c r="H823" i="4"/>
  <c r="G823" i="4"/>
  <c r="H822" i="4"/>
  <c r="G822" i="4"/>
  <c r="H821" i="4"/>
  <c r="G821" i="4"/>
  <c r="H820" i="4"/>
  <c r="G820" i="4"/>
  <c r="H819" i="4"/>
  <c r="G819" i="4"/>
  <c r="H818" i="4"/>
  <c r="G818" i="4"/>
  <c r="H817" i="4"/>
  <c r="G817" i="4"/>
  <c r="H816" i="4"/>
  <c r="G816" i="4"/>
  <c r="H815" i="4"/>
  <c r="G815" i="4"/>
  <c r="H814" i="4"/>
  <c r="G814" i="4"/>
  <c r="H813" i="4"/>
  <c r="G813" i="4"/>
  <c r="H812" i="4"/>
  <c r="G812" i="4"/>
  <c r="H811" i="4"/>
  <c r="G811" i="4"/>
  <c r="H810" i="4"/>
  <c r="G810" i="4"/>
  <c r="H809" i="4"/>
  <c r="G809" i="4"/>
  <c r="H808" i="4"/>
  <c r="G808" i="4"/>
  <c r="H807" i="4"/>
  <c r="G807" i="4"/>
  <c r="H806" i="4"/>
  <c r="G806" i="4"/>
  <c r="H805" i="4"/>
  <c r="G805" i="4"/>
  <c r="H804" i="4"/>
  <c r="G804" i="4"/>
  <c r="H803" i="4"/>
  <c r="G803" i="4"/>
  <c r="H802" i="4"/>
  <c r="G802" i="4"/>
  <c r="H801" i="4"/>
  <c r="G801" i="4"/>
  <c r="H800" i="4"/>
  <c r="G800" i="4"/>
  <c r="H799" i="4"/>
  <c r="G799" i="4"/>
  <c r="H798" i="4"/>
  <c r="G798" i="4"/>
  <c r="H797" i="4"/>
  <c r="G797" i="4"/>
  <c r="H796" i="4"/>
  <c r="G796" i="4"/>
  <c r="H795" i="4"/>
  <c r="G795" i="4"/>
  <c r="H794" i="4"/>
  <c r="G794" i="4"/>
  <c r="H793" i="4"/>
  <c r="G793" i="4"/>
  <c r="H792" i="4"/>
  <c r="G792" i="4"/>
  <c r="H791" i="4"/>
  <c r="G791" i="4"/>
  <c r="H790" i="4"/>
  <c r="G790" i="4"/>
  <c r="H789" i="4"/>
  <c r="G789" i="4"/>
  <c r="H788" i="4"/>
  <c r="G788" i="4"/>
  <c r="H787" i="4"/>
  <c r="G787" i="4"/>
  <c r="H786" i="4"/>
  <c r="G786" i="4"/>
  <c r="H785" i="4"/>
  <c r="G785" i="4"/>
  <c r="H784" i="4"/>
  <c r="G784" i="4"/>
  <c r="H783" i="4"/>
  <c r="G783" i="4"/>
  <c r="H782" i="4"/>
  <c r="G782" i="4"/>
  <c r="H781" i="4"/>
  <c r="G781" i="4"/>
  <c r="H780" i="4"/>
  <c r="G780" i="4"/>
  <c r="H779" i="4"/>
  <c r="G779" i="4"/>
  <c r="H778" i="4"/>
  <c r="G778" i="4"/>
  <c r="H777" i="4"/>
  <c r="G777" i="4"/>
  <c r="H776" i="4"/>
  <c r="G776" i="4"/>
  <c r="H775" i="4"/>
  <c r="G775" i="4"/>
  <c r="H774" i="4"/>
  <c r="G774" i="4"/>
  <c r="H773" i="4"/>
  <c r="G773" i="4"/>
  <c r="H772" i="4"/>
  <c r="G772" i="4"/>
  <c r="H771" i="4"/>
  <c r="G771" i="4"/>
  <c r="H770" i="4"/>
  <c r="G770" i="4"/>
  <c r="H769" i="4"/>
  <c r="G769" i="4"/>
  <c r="H768" i="4"/>
  <c r="G768" i="4"/>
  <c r="H767" i="4"/>
  <c r="G767" i="4"/>
  <c r="H766" i="4"/>
  <c r="G766" i="4"/>
  <c r="H765" i="4"/>
  <c r="G765" i="4"/>
  <c r="H764" i="4"/>
  <c r="G764" i="4"/>
  <c r="H763" i="4"/>
  <c r="G763" i="4"/>
  <c r="H762" i="4"/>
  <c r="G762" i="4"/>
  <c r="H761" i="4"/>
  <c r="G761" i="4"/>
  <c r="H760" i="4"/>
  <c r="G760" i="4"/>
  <c r="H759" i="4"/>
  <c r="G759" i="4"/>
  <c r="H758" i="4"/>
  <c r="G758" i="4"/>
  <c r="H757" i="4"/>
  <c r="G757" i="4"/>
  <c r="H756" i="4"/>
  <c r="G756" i="4"/>
  <c r="H755" i="4"/>
  <c r="G755" i="4"/>
  <c r="H754" i="4"/>
  <c r="G754" i="4"/>
  <c r="H753" i="4"/>
  <c r="G753" i="4"/>
  <c r="H752" i="4"/>
  <c r="G752" i="4"/>
  <c r="H751" i="4"/>
  <c r="G751" i="4"/>
  <c r="H750" i="4"/>
  <c r="G750" i="4"/>
  <c r="H749" i="4"/>
  <c r="G749" i="4"/>
  <c r="H748" i="4"/>
  <c r="G748" i="4"/>
  <c r="H747" i="4"/>
  <c r="G747" i="4"/>
  <c r="H746" i="4"/>
  <c r="G746" i="4"/>
  <c r="H745" i="4"/>
  <c r="G745" i="4"/>
  <c r="H744" i="4"/>
  <c r="G744" i="4"/>
  <c r="H743" i="4"/>
  <c r="G743" i="4"/>
  <c r="H742" i="4"/>
  <c r="G742" i="4"/>
  <c r="H741" i="4"/>
  <c r="G741" i="4"/>
  <c r="H740" i="4"/>
  <c r="G740" i="4"/>
  <c r="H739" i="4"/>
  <c r="G739" i="4"/>
  <c r="H738" i="4"/>
  <c r="G738" i="4"/>
  <c r="H737" i="4"/>
  <c r="G737" i="4"/>
  <c r="H736" i="4"/>
  <c r="G736" i="4"/>
  <c r="H735" i="4"/>
  <c r="G735" i="4"/>
  <c r="H734" i="4"/>
  <c r="G734" i="4"/>
  <c r="H733" i="4"/>
  <c r="G733" i="4"/>
  <c r="H732" i="4"/>
  <c r="G732" i="4"/>
  <c r="H731" i="4"/>
  <c r="G731" i="4"/>
  <c r="H730" i="4"/>
  <c r="G730" i="4"/>
  <c r="H729" i="4"/>
  <c r="G729" i="4"/>
  <c r="H728" i="4"/>
  <c r="G728" i="4"/>
  <c r="H727" i="4"/>
  <c r="G727" i="4"/>
  <c r="H726" i="4"/>
  <c r="G726" i="4"/>
  <c r="H725" i="4"/>
  <c r="G725" i="4"/>
  <c r="H724" i="4"/>
  <c r="G724" i="4"/>
  <c r="H723" i="4"/>
  <c r="G723" i="4"/>
  <c r="H722" i="4"/>
  <c r="G722" i="4"/>
  <c r="H721" i="4"/>
  <c r="G721" i="4"/>
  <c r="H720" i="4"/>
  <c r="G720" i="4"/>
  <c r="H719" i="4"/>
  <c r="G719" i="4"/>
  <c r="H718" i="4"/>
  <c r="G718" i="4"/>
  <c r="H717" i="4"/>
  <c r="G717" i="4"/>
  <c r="H716" i="4"/>
  <c r="G716" i="4"/>
  <c r="H715" i="4"/>
  <c r="G715" i="4"/>
  <c r="H714" i="4"/>
  <c r="G714" i="4"/>
  <c r="H713" i="4"/>
  <c r="G713" i="4"/>
  <c r="H712" i="4"/>
  <c r="G712" i="4"/>
  <c r="H711" i="4"/>
  <c r="G711" i="4"/>
  <c r="H710" i="4"/>
  <c r="G710" i="4"/>
  <c r="H709" i="4"/>
  <c r="G709" i="4"/>
  <c r="H708" i="4"/>
  <c r="G708" i="4"/>
  <c r="H707" i="4"/>
  <c r="G707" i="4"/>
  <c r="H706" i="4"/>
  <c r="G706" i="4"/>
  <c r="H705" i="4"/>
  <c r="G705" i="4"/>
  <c r="H704" i="4"/>
  <c r="G704" i="4"/>
  <c r="H703" i="4"/>
  <c r="G703" i="4"/>
  <c r="H702" i="4"/>
  <c r="G702" i="4"/>
  <c r="H701" i="4"/>
  <c r="G701" i="4"/>
  <c r="H700" i="4"/>
  <c r="G700" i="4"/>
  <c r="H699" i="4"/>
  <c r="G699" i="4"/>
  <c r="H698" i="4"/>
  <c r="G698" i="4"/>
  <c r="H697" i="4"/>
  <c r="G697" i="4"/>
  <c r="H696" i="4"/>
  <c r="G696" i="4"/>
  <c r="H695" i="4"/>
  <c r="G695" i="4"/>
  <c r="H694" i="4"/>
  <c r="G694" i="4"/>
  <c r="H693" i="4"/>
  <c r="G693" i="4"/>
  <c r="H692" i="4"/>
  <c r="G692" i="4"/>
  <c r="H691" i="4"/>
  <c r="G691" i="4"/>
  <c r="H690" i="4"/>
  <c r="G690" i="4"/>
  <c r="H689" i="4"/>
  <c r="G689" i="4"/>
  <c r="H688" i="4"/>
  <c r="G688" i="4"/>
  <c r="H687" i="4"/>
  <c r="G687" i="4"/>
  <c r="H686" i="4"/>
  <c r="G686" i="4"/>
  <c r="H685" i="4"/>
  <c r="G685" i="4"/>
  <c r="H684" i="4"/>
  <c r="G684" i="4"/>
  <c r="H683" i="4"/>
  <c r="G683" i="4"/>
  <c r="H682" i="4"/>
  <c r="G682" i="4"/>
  <c r="H681" i="4"/>
  <c r="G681" i="4"/>
  <c r="H680" i="4"/>
  <c r="G680" i="4"/>
  <c r="H679" i="4"/>
  <c r="G679" i="4"/>
  <c r="H678" i="4"/>
  <c r="G678" i="4"/>
  <c r="H677" i="4"/>
  <c r="G677" i="4"/>
  <c r="H676" i="4"/>
  <c r="G676" i="4"/>
  <c r="H675" i="4"/>
  <c r="G675" i="4"/>
  <c r="H674" i="4"/>
  <c r="G674" i="4"/>
  <c r="H673" i="4"/>
  <c r="G673" i="4"/>
  <c r="H672" i="4"/>
  <c r="G672" i="4"/>
  <c r="H671" i="4"/>
  <c r="G671" i="4"/>
  <c r="H670" i="4"/>
  <c r="G670" i="4"/>
  <c r="H669" i="4"/>
  <c r="G669" i="4"/>
  <c r="H668" i="4"/>
  <c r="G668" i="4"/>
  <c r="H667" i="4"/>
  <c r="G667" i="4"/>
  <c r="H666" i="4"/>
  <c r="G666" i="4"/>
  <c r="H665" i="4"/>
  <c r="G665" i="4"/>
  <c r="H664" i="4"/>
  <c r="G664" i="4"/>
  <c r="H663" i="4"/>
  <c r="G663" i="4"/>
  <c r="H662" i="4"/>
  <c r="G662" i="4"/>
  <c r="H661" i="4"/>
  <c r="G661" i="4"/>
  <c r="H660" i="4"/>
  <c r="G660" i="4"/>
  <c r="H659" i="4"/>
  <c r="G659" i="4"/>
  <c r="H658" i="4"/>
  <c r="G658" i="4"/>
  <c r="H657" i="4"/>
  <c r="G657" i="4"/>
  <c r="H656" i="4"/>
  <c r="G656" i="4"/>
  <c r="H655" i="4"/>
  <c r="G655" i="4"/>
  <c r="H654" i="4"/>
  <c r="G654" i="4"/>
  <c r="H653" i="4"/>
  <c r="G653" i="4"/>
  <c r="H652" i="4"/>
  <c r="G652" i="4"/>
  <c r="H651" i="4"/>
  <c r="G651" i="4"/>
  <c r="H650" i="4"/>
  <c r="G650" i="4"/>
  <c r="H649" i="4"/>
  <c r="G649" i="4"/>
  <c r="H648" i="4"/>
  <c r="G648" i="4"/>
  <c r="H647" i="4"/>
  <c r="G647" i="4"/>
  <c r="H646" i="4"/>
  <c r="G646" i="4"/>
  <c r="H645" i="4"/>
  <c r="G645" i="4"/>
  <c r="H644" i="4"/>
  <c r="G644" i="4"/>
  <c r="H643" i="4"/>
  <c r="G643" i="4"/>
  <c r="H642" i="4"/>
  <c r="G642" i="4"/>
  <c r="H641" i="4"/>
  <c r="G641" i="4"/>
  <c r="H640" i="4"/>
  <c r="G640" i="4"/>
  <c r="H639" i="4"/>
  <c r="G639" i="4"/>
  <c r="H638" i="4"/>
  <c r="G638" i="4"/>
  <c r="H637" i="4"/>
  <c r="G637" i="4"/>
  <c r="H636" i="4"/>
  <c r="G636" i="4"/>
  <c r="H635" i="4"/>
  <c r="G635" i="4"/>
  <c r="H634" i="4"/>
  <c r="G634" i="4"/>
  <c r="H633" i="4"/>
  <c r="G633" i="4"/>
  <c r="H632" i="4"/>
  <c r="G632" i="4"/>
  <c r="H631" i="4"/>
  <c r="G631" i="4"/>
  <c r="H630" i="4"/>
  <c r="G630" i="4"/>
  <c r="H629" i="4"/>
  <c r="G629" i="4"/>
  <c r="H628" i="4"/>
  <c r="G628" i="4"/>
  <c r="H627" i="4"/>
  <c r="G627" i="4"/>
  <c r="H626" i="4"/>
  <c r="G626" i="4"/>
  <c r="H625" i="4"/>
  <c r="G625" i="4"/>
  <c r="H624" i="4"/>
  <c r="G624" i="4"/>
  <c r="H623" i="4"/>
  <c r="G623" i="4"/>
  <c r="H622" i="4"/>
  <c r="G622" i="4"/>
  <c r="H621" i="4"/>
  <c r="G621" i="4"/>
  <c r="H620" i="4"/>
  <c r="G620" i="4"/>
  <c r="H619" i="4"/>
  <c r="G619" i="4"/>
  <c r="H618" i="4"/>
  <c r="G618" i="4"/>
  <c r="H617" i="4"/>
  <c r="G617" i="4"/>
  <c r="H616" i="4"/>
  <c r="G616" i="4"/>
  <c r="H615" i="4"/>
  <c r="G615" i="4"/>
  <c r="H614" i="4"/>
  <c r="G614" i="4"/>
  <c r="H613" i="4"/>
  <c r="G613" i="4"/>
  <c r="H612" i="4"/>
  <c r="G612" i="4"/>
  <c r="H611" i="4"/>
  <c r="G611" i="4"/>
  <c r="H610" i="4"/>
  <c r="G610" i="4"/>
  <c r="H609" i="4"/>
  <c r="G609" i="4"/>
  <c r="H608" i="4"/>
  <c r="G608" i="4"/>
  <c r="H607" i="4"/>
  <c r="G607" i="4"/>
  <c r="H606" i="4"/>
  <c r="G606" i="4"/>
  <c r="H605" i="4"/>
  <c r="G605" i="4"/>
  <c r="H604" i="4"/>
  <c r="G604" i="4"/>
  <c r="H603" i="4"/>
  <c r="G603" i="4"/>
  <c r="H602" i="4"/>
  <c r="G602" i="4"/>
  <c r="H601" i="4"/>
  <c r="G601" i="4"/>
  <c r="H600" i="4"/>
  <c r="G600" i="4"/>
  <c r="H599" i="4"/>
  <c r="G599" i="4"/>
  <c r="H598" i="4"/>
  <c r="G598" i="4"/>
  <c r="H597" i="4"/>
  <c r="G597" i="4"/>
  <c r="H596" i="4"/>
  <c r="G596" i="4"/>
  <c r="H595" i="4"/>
  <c r="G595" i="4"/>
  <c r="H594" i="4"/>
  <c r="G594" i="4"/>
  <c r="H593" i="4"/>
  <c r="G593" i="4"/>
  <c r="H592" i="4"/>
  <c r="G592" i="4"/>
  <c r="H591" i="4"/>
  <c r="G591" i="4"/>
  <c r="H590" i="4"/>
  <c r="G590" i="4"/>
  <c r="H589" i="4"/>
  <c r="G589" i="4"/>
  <c r="H588" i="4"/>
  <c r="G588" i="4"/>
  <c r="H587" i="4"/>
  <c r="G587" i="4"/>
  <c r="H586" i="4"/>
  <c r="G586" i="4"/>
  <c r="H585" i="4"/>
  <c r="G585" i="4"/>
  <c r="H584" i="4"/>
  <c r="G584" i="4"/>
  <c r="H583" i="4"/>
  <c r="G583" i="4"/>
  <c r="H582" i="4"/>
  <c r="G582" i="4"/>
  <c r="H581" i="4"/>
  <c r="G581" i="4"/>
  <c r="H580" i="4"/>
  <c r="G580" i="4"/>
  <c r="H579" i="4"/>
  <c r="G579" i="4"/>
  <c r="H578" i="4"/>
  <c r="G578" i="4"/>
  <c r="H577" i="4"/>
  <c r="G577" i="4"/>
  <c r="H576" i="4"/>
  <c r="G576" i="4"/>
  <c r="H575" i="4"/>
  <c r="G575" i="4"/>
  <c r="H574" i="4"/>
  <c r="G574" i="4"/>
  <c r="H573" i="4"/>
  <c r="G573" i="4"/>
  <c r="H572" i="4"/>
  <c r="G572" i="4"/>
  <c r="H571" i="4"/>
  <c r="G571" i="4"/>
  <c r="H570" i="4"/>
  <c r="G570" i="4"/>
  <c r="H569" i="4"/>
  <c r="G569" i="4"/>
  <c r="H568" i="4"/>
  <c r="G568" i="4"/>
  <c r="H567" i="4"/>
  <c r="G567" i="4"/>
  <c r="H566" i="4"/>
  <c r="G566" i="4"/>
  <c r="H565" i="4"/>
  <c r="G565" i="4"/>
  <c r="H564" i="4"/>
  <c r="G564" i="4"/>
  <c r="H563" i="4"/>
  <c r="G563" i="4"/>
  <c r="H562" i="4"/>
  <c r="G562" i="4"/>
  <c r="H561" i="4"/>
  <c r="G561" i="4"/>
  <c r="H560" i="4"/>
  <c r="G560" i="4"/>
  <c r="H559" i="4"/>
  <c r="G559" i="4"/>
  <c r="H558" i="4"/>
  <c r="G558" i="4"/>
  <c r="H557" i="4"/>
  <c r="G557" i="4"/>
  <c r="H556" i="4"/>
  <c r="G556" i="4"/>
  <c r="H555" i="4"/>
  <c r="G555" i="4"/>
  <c r="H554" i="4"/>
  <c r="G554" i="4"/>
  <c r="H553" i="4"/>
  <c r="G553" i="4"/>
  <c r="H552" i="4"/>
  <c r="G552" i="4"/>
  <c r="H551" i="4"/>
  <c r="G551" i="4"/>
  <c r="H550" i="4"/>
  <c r="G550" i="4"/>
  <c r="H549" i="4"/>
  <c r="G549" i="4"/>
  <c r="H548" i="4"/>
  <c r="G548" i="4"/>
  <c r="H547" i="4"/>
  <c r="G547" i="4"/>
  <c r="H546" i="4"/>
  <c r="G546" i="4"/>
  <c r="H545" i="4"/>
  <c r="G545" i="4"/>
  <c r="H544" i="4"/>
  <c r="G544" i="4"/>
  <c r="H543" i="4"/>
  <c r="G543" i="4"/>
  <c r="H542" i="4"/>
  <c r="G542" i="4"/>
  <c r="H541" i="4"/>
  <c r="G541" i="4"/>
  <c r="H540" i="4"/>
  <c r="G540" i="4"/>
  <c r="H539" i="4"/>
  <c r="G539" i="4"/>
  <c r="H538" i="4"/>
  <c r="G538" i="4"/>
  <c r="H537" i="4"/>
  <c r="G537" i="4"/>
  <c r="H536" i="4"/>
  <c r="G536" i="4"/>
  <c r="H535" i="4"/>
  <c r="G535" i="4"/>
  <c r="H534" i="4"/>
  <c r="G534" i="4"/>
  <c r="H533" i="4"/>
  <c r="G533" i="4"/>
  <c r="H532" i="4"/>
  <c r="G532" i="4"/>
  <c r="H531" i="4"/>
  <c r="G531" i="4"/>
  <c r="H530" i="4"/>
  <c r="G530" i="4"/>
  <c r="H529" i="4"/>
  <c r="G529" i="4"/>
  <c r="H528" i="4"/>
  <c r="G528" i="4"/>
  <c r="H527" i="4"/>
  <c r="G527" i="4"/>
  <c r="H526" i="4"/>
  <c r="G526" i="4"/>
  <c r="H525" i="4"/>
  <c r="G525" i="4"/>
  <c r="H524" i="4"/>
  <c r="G524" i="4"/>
  <c r="H523" i="4"/>
  <c r="G523" i="4"/>
  <c r="H522" i="4"/>
  <c r="G522" i="4"/>
  <c r="H521" i="4"/>
  <c r="G521" i="4"/>
  <c r="H520" i="4"/>
  <c r="G520" i="4"/>
  <c r="H519" i="4"/>
  <c r="G519" i="4"/>
  <c r="H518" i="4"/>
  <c r="G518" i="4"/>
  <c r="H517" i="4"/>
  <c r="G517" i="4"/>
  <c r="H516" i="4"/>
  <c r="G516" i="4"/>
  <c r="H515" i="4"/>
  <c r="G515" i="4"/>
  <c r="H514" i="4"/>
  <c r="G514" i="4"/>
  <c r="H513" i="4"/>
  <c r="G513" i="4"/>
  <c r="H512" i="4"/>
  <c r="G512" i="4"/>
  <c r="H511" i="4"/>
  <c r="G511" i="4"/>
  <c r="H510" i="4"/>
  <c r="G510" i="4"/>
  <c r="H509" i="4"/>
  <c r="G509" i="4"/>
  <c r="H508" i="4"/>
  <c r="G508" i="4"/>
  <c r="H507" i="4"/>
  <c r="G507" i="4"/>
  <c r="H506" i="4"/>
  <c r="G506" i="4"/>
  <c r="H505" i="4"/>
  <c r="G505" i="4"/>
  <c r="H504" i="4"/>
  <c r="G504" i="4"/>
  <c r="H503" i="4"/>
  <c r="G503" i="4"/>
  <c r="H502" i="4"/>
  <c r="G502" i="4"/>
  <c r="H501" i="4"/>
  <c r="G501" i="4"/>
  <c r="H500" i="4"/>
  <c r="G500" i="4"/>
  <c r="H499" i="4"/>
  <c r="G499" i="4"/>
  <c r="H498" i="4"/>
  <c r="G498" i="4"/>
  <c r="H497" i="4"/>
  <c r="G497" i="4"/>
  <c r="H496" i="4"/>
  <c r="G496" i="4"/>
  <c r="H495" i="4"/>
  <c r="G495" i="4"/>
  <c r="H494" i="4"/>
  <c r="G494" i="4"/>
  <c r="H493" i="4"/>
  <c r="G493" i="4"/>
  <c r="H492" i="4"/>
  <c r="G492" i="4"/>
  <c r="H491" i="4"/>
  <c r="G491" i="4"/>
  <c r="H490" i="4"/>
  <c r="G490" i="4"/>
  <c r="H489" i="4"/>
  <c r="G489" i="4"/>
  <c r="H488" i="4"/>
  <c r="G488" i="4"/>
  <c r="H487" i="4"/>
  <c r="G487" i="4"/>
  <c r="H486" i="4"/>
  <c r="G486" i="4"/>
  <c r="H485" i="4"/>
  <c r="G485" i="4"/>
  <c r="H484" i="4"/>
  <c r="G484" i="4"/>
  <c r="H483" i="4"/>
  <c r="G483" i="4"/>
  <c r="H482" i="4"/>
  <c r="G482" i="4"/>
  <c r="H481" i="4"/>
  <c r="G481" i="4"/>
  <c r="H480" i="4"/>
  <c r="G480" i="4"/>
  <c r="H479" i="4"/>
  <c r="G479" i="4"/>
  <c r="H478" i="4"/>
  <c r="G478" i="4"/>
  <c r="H477" i="4"/>
  <c r="G477" i="4"/>
  <c r="H476" i="4"/>
  <c r="G476" i="4"/>
  <c r="H475" i="4"/>
  <c r="G475" i="4"/>
  <c r="H474" i="4"/>
  <c r="G474" i="4"/>
  <c r="H473" i="4"/>
  <c r="G473" i="4"/>
  <c r="H472" i="4"/>
  <c r="G472" i="4"/>
  <c r="H471" i="4"/>
  <c r="G471" i="4"/>
  <c r="H470" i="4"/>
  <c r="G470" i="4"/>
  <c r="H469" i="4"/>
  <c r="G469" i="4"/>
  <c r="H468" i="4"/>
  <c r="G468" i="4"/>
  <c r="H467" i="4"/>
  <c r="G467" i="4"/>
  <c r="H466" i="4"/>
  <c r="G466" i="4"/>
  <c r="H465" i="4"/>
  <c r="G465" i="4"/>
  <c r="H464" i="4"/>
  <c r="G464" i="4"/>
  <c r="H463" i="4"/>
  <c r="G463" i="4"/>
  <c r="H462" i="4"/>
  <c r="G462" i="4"/>
  <c r="H461" i="4"/>
  <c r="G461" i="4"/>
  <c r="H460" i="4"/>
  <c r="G460" i="4"/>
  <c r="H459" i="4"/>
  <c r="G459" i="4"/>
  <c r="H458" i="4"/>
  <c r="G458" i="4"/>
  <c r="H457" i="4"/>
  <c r="G457" i="4"/>
  <c r="H456" i="4"/>
  <c r="G456" i="4"/>
  <c r="H455" i="4"/>
  <c r="G455" i="4"/>
  <c r="H454" i="4"/>
  <c r="G454" i="4"/>
  <c r="H453" i="4"/>
  <c r="G453" i="4"/>
  <c r="H452" i="4"/>
  <c r="G452" i="4"/>
  <c r="H451" i="4"/>
  <c r="G451" i="4"/>
  <c r="H450" i="4"/>
  <c r="G450" i="4"/>
  <c r="H449" i="4"/>
  <c r="G449" i="4"/>
  <c r="H448" i="4"/>
  <c r="G448" i="4"/>
  <c r="H447" i="4"/>
  <c r="G447" i="4"/>
  <c r="H446" i="4"/>
  <c r="G446" i="4"/>
  <c r="H445" i="4"/>
  <c r="G445" i="4"/>
  <c r="H444" i="4"/>
  <c r="G444" i="4"/>
  <c r="H443" i="4"/>
  <c r="G443" i="4"/>
  <c r="H442" i="4"/>
  <c r="G442" i="4"/>
  <c r="H441" i="4"/>
  <c r="G441" i="4"/>
  <c r="H440" i="4"/>
  <c r="G440" i="4"/>
  <c r="H439" i="4"/>
  <c r="G439" i="4"/>
  <c r="H438" i="4"/>
  <c r="G438" i="4"/>
  <c r="H437" i="4"/>
  <c r="G437" i="4"/>
  <c r="H436" i="4"/>
  <c r="G436" i="4"/>
  <c r="H435" i="4"/>
  <c r="G435" i="4"/>
  <c r="H434" i="4"/>
  <c r="G434" i="4"/>
  <c r="H433" i="4"/>
  <c r="G433" i="4"/>
  <c r="H432" i="4"/>
  <c r="G432" i="4"/>
  <c r="H431" i="4"/>
  <c r="G431" i="4"/>
  <c r="H430" i="4"/>
  <c r="G430" i="4"/>
  <c r="H429" i="4"/>
  <c r="G429" i="4"/>
  <c r="H428" i="4"/>
  <c r="G428" i="4"/>
  <c r="H427" i="4"/>
  <c r="G427" i="4"/>
  <c r="H426" i="4"/>
  <c r="G426" i="4"/>
  <c r="H425" i="4"/>
  <c r="G425" i="4"/>
  <c r="H424" i="4"/>
  <c r="G424" i="4"/>
  <c r="H423" i="4"/>
  <c r="G423" i="4"/>
  <c r="H422" i="4"/>
  <c r="G422" i="4"/>
  <c r="H421" i="4"/>
  <c r="G421" i="4"/>
  <c r="H420" i="4"/>
  <c r="G420" i="4"/>
  <c r="H419" i="4"/>
  <c r="G419" i="4"/>
  <c r="H418" i="4"/>
  <c r="G418" i="4"/>
  <c r="H417" i="4"/>
  <c r="G417" i="4"/>
  <c r="H416" i="4"/>
  <c r="G416" i="4"/>
  <c r="H415" i="4"/>
  <c r="G415" i="4"/>
  <c r="H414" i="4"/>
  <c r="G414" i="4"/>
  <c r="H413" i="4"/>
  <c r="G413" i="4"/>
  <c r="H412" i="4"/>
  <c r="G412" i="4"/>
  <c r="H411" i="4"/>
  <c r="G411" i="4"/>
  <c r="H410" i="4"/>
  <c r="G410" i="4"/>
  <c r="H409" i="4"/>
  <c r="G409" i="4"/>
  <c r="H408" i="4"/>
  <c r="G408" i="4"/>
  <c r="H407" i="4"/>
  <c r="G407" i="4"/>
  <c r="H406" i="4"/>
  <c r="G406" i="4"/>
  <c r="H405" i="4"/>
  <c r="G405" i="4"/>
  <c r="H404" i="4"/>
  <c r="G404" i="4"/>
  <c r="H403" i="4"/>
  <c r="G403" i="4"/>
  <c r="H402" i="4"/>
  <c r="G402" i="4"/>
  <c r="H401" i="4"/>
  <c r="G401" i="4"/>
  <c r="H400" i="4"/>
  <c r="G400" i="4"/>
  <c r="H399" i="4"/>
  <c r="G399" i="4"/>
  <c r="H398" i="4"/>
  <c r="G398" i="4"/>
  <c r="H397" i="4"/>
  <c r="G397" i="4"/>
  <c r="H396" i="4"/>
  <c r="G396" i="4"/>
  <c r="H395" i="4"/>
  <c r="G395" i="4"/>
  <c r="H394" i="4"/>
  <c r="G394" i="4"/>
  <c r="H393" i="4"/>
  <c r="G393" i="4"/>
  <c r="H392" i="4"/>
  <c r="G392" i="4"/>
  <c r="H391" i="4"/>
  <c r="G391" i="4"/>
  <c r="H390" i="4"/>
  <c r="G390" i="4"/>
  <c r="H389" i="4"/>
  <c r="G389" i="4"/>
  <c r="H388" i="4"/>
  <c r="G388" i="4"/>
  <c r="H387" i="4"/>
  <c r="G387" i="4"/>
  <c r="H386" i="4"/>
  <c r="G386" i="4"/>
  <c r="H385" i="4"/>
  <c r="G385" i="4"/>
  <c r="H384" i="4"/>
  <c r="G384" i="4"/>
  <c r="H383" i="4"/>
  <c r="G383" i="4"/>
  <c r="H382" i="4"/>
  <c r="G382" i="4"/>
  <c r="H381" i="4"/>
  <c r="G381" i="4"/>
  <c r="H380" i="4"/>
  <c r="G380" i="4"/>
  <c r="H379" i="4"/>
  <c r="G379" i="4"/>
  <c r="H378" i="4"/>
  <c r="G378" i="4"/>
  <c r="H377" i="4"/>
  <c r="G377" i="4"/>
  <c r="H376" i="4"/>
  <c r="G376" i="4"/>
  <c r="H375" i="4"/>
  <c r="G375" i="4"/>
  <c r="H374" i="4"/>
  <c r="G374" i="4"/>
  <c r="H373" i="4"/>
  <c r="G373" i="4"/>
  <c r="H372" i="4"/>
  <c r="G372" i="4"/>
  <c r="H371" i="4"/>
  <c r="G371" i="4"/>
  <c r="H370" i="4"/>
  <c r="G370" i="4"/>
  <c r="H369" i="4"/>
  <c r="G369" i="4"/>
  <c r="H368" i="4"/>
  <c r="G368" i="4"/>
  <c r="H367" i="4"/>
  <c r="G367" i="4"/>
  <c r="H366" i="4"/>
  <c r="G366" i="4"/>
  <c r="H365" i="4"/>
  <c r="G365" i="4"/>
  <c r="H364" i="4"/>
  <c r="G364" i="4"/>
  <c r="H363" i="4"/>
  <c r="G363" i="4"/>
  <c r="H362" i="4"/>
  <c r="G362" i="4"/>
  <c r="H361" i="4"/>
  <c r="G361" i="4"/>
  <c r="H360" i="4"/>
  <c r="G360" i="4"/>
  <c r="H359" i="4"/>
  <c r="G359" i="4"/>
  <c r="H358" i="4"/>
  <c r="G358" i="4"/>
  <c r="H357" i="4"/>
  <c r="G357" i="4"/>
  <c r="H356" i="4"/>
  <c r="G356" i="4"/>
  <c r="H355" i="4"/>
  <c r="G355" i="4"/>
  <c r="H354" i="4"/>
  <c r="G354" i="4"/>
  <c r="H353" i="4"/>
  <c r="G353" i="4"/>
  <c r="H352" i="4"/>
  <c r="G352" i="4"/>
  <c r="H351" i="4"/>
  <c r="G351" i="4"/>
  <c r="H350" i="4"/>
  <c r="G350" i="4"/>
  <c r="H349" i="4"/>
  <c r="G349" i="4"/>
  <c r="H348" i="4"/>
  <c r="G348" i="4"/>
  <c r="H347" i="4"/>
  <c r="G347" i="4"/>
  <c r="H346" i="4"/>
  <c r="G346" i="4"/>
  <c r="H345" i="4"/>
  <c r="G345" i="4"/>
  <c r="H344" i="4"/>
  <c r="G344" i="4"/>
  <c r="H343" i="4"/>
  <c r="G343" i="4"/>
  <c r="H342" i="4"/>
  <c r="G342" i="4"/>
  <c r="H341" i="4"/>
  <c r="G341" i="4"/>
  <c r="H340" i="4"/>
  <c r="G340" i="4"/>
  <c r="H339" i="4"/>
  <c r="G339" i="4"/>
  <c r="H338" i="4"/>
  <c r="G338" i="4"/>
  <c r="H337" i="4"/>
  <c r="G337" i="4"/>
  <c r="H336" i="4"/>
  <c r="G336" i="4"/>
  <c r="H335" i="4"/>
  <c r="G335" i="4"/>
  <c r="H334" i="4"/>
  <c r="G334" i="4"/>
  <c r="H333" i="4"/>
  <c r="G333" i="4"/>
  <c r="H332" i="4"/>
  <c r="G332" i="4"/>
  <c r="H331" i="4"/>
  <c r="G331" i="4"/>
  <c r="H330" i="4"/>
  <c r="G330" i="4"/>
  <c r="H329" i="4"/>
  <c r="G329" i="4"/>
  <c r="H328" i="4"/>
  <c r="G328" i="4"/>
  <c r="H327" i="4"/>
  <c r="G327" i="4"/>
  <c r="H326" i="4"/>
  <c r="G326" i="4"/>
  <c r="H325" i="4"/>
  <c r="G325" i="4"/>
  <c r="H324" i="4"/>
  <c r="G324" i="4"/>
  <c r="H323" i="4"/>
  <c r="G323" i="4"/>
  <c r="H322" i="4"/>
  <c r="G322" i="4"/>
  <c r="H321" i="4"/>
  <c r="G321" i="4"/>
  <c r="H320" i="4"/>
  <c r="G320" i="4"/>
  <c r="H319" i="4"/>
  <c r="G319" i="4"/>
  <c r="H318" i="4"/>
  <c r="G318" i="4"/>
  <c r="H317" i="4"/>
  <c r="G317" i="4"/>
  <c r="H316" i="4"/>
  <c r="G316" i="4"/>
  <c r="H315" i="4"/>
  <c r="G315" i="4"/>
  <c r="H314" i="4"/>
  <c r="G314" i="4"/>
  <c r="H313" i="4"/>
  <c r="G313" i="4"/>
  <c r="H312" i="4"/>
  <c r="G312" i="4"/>
  <c r="H311" i="4"/>
  <c r="G311" i="4"/>
  <c r="H310" i="4"/>
  <c r="G310" i="4"/>
  <c r="H309" i="4"/>
  <c r="G309" i="4"/>
  <c r="H308" i="4"/>
  <c r="G308" i="4"/>
  <c r="H307" i="4"/>
  <c r="G307" i="4"/>
  <c r="H306" i="4"/>
  <c r="G306" i="4"/>
  <c r="H305" i="4"/>
  <c r="G305" i="4"/>
  <c r="H304" i="4"/>
  <c r="G304" i="4"/>
  <c r="H303" i="4"/>
  <c r="G303" i="4"/>
  <c r="H302" i="4"/>
  <c r="G302" i="4"/>
  <c r="H301" i="4"/>
  <c r="G301" i="4"/>
  <c r="H300" i="4"/>
  <c r="G300" i="4"/>
  <c r="H299" i="4"/>
  <c r="G299" i="4"/>
  <c r="H298" i="4"/>
  <c r="G298" i="4"/>
  <c r="H297" i="4"/>
  <c r="G297" i="4"/>
  <c r="H296" i="4"/>
  <c r="G296" i="4"/>
  <c r="H295" i="4"/>
  <c r="G295" i="4"/>
  <c r="H294" i="4"/>
  <c r="G294" i="4"/>
  <c r="H293" i="4"/>
  <c r="G293" i="4"/>
  <c r="H292" i="4"/>
  <c r="G292" i="4"/>
  <c r="H291" i="4"/>
  <c r="G291" i="4"/>
  <c r="H290" i="4"/>
  <c r="G290" i="4"/>
  <c r="H289" i="4"/>
  <c r="G289" i="4"/>
  <c r="H288" i="4"/>
  <c r="G288" i="4"/>
  <c r="H287" i="4"/>
  <c r="G287" i="4"/>
  <c r="H286" i="4"/>
  <c r="G286" i="4"/>
  <c r="H285" i="4"/>
  <c r="G285" i="4"/>
  <c r="H284" i="4"/>
  <c r="G284" i="4"/>
  <c r="H283" i="4"/>
  <c r="G283" i="4"/>
  <c r="H282" i="4"/>
  <c r="G282" i="4"/>
  <c r="H281" i="4"/>
  <c r="G281" i="4"/>
  <c r="H280" i="4"/>
  <c r="G280" i="4"/>
  <c r="H279" i="4"/>
  <c r="G279" i="4"/>
  <c r="H278" i="4"/>
  <c r="G278" i="4"/>
  <c r="H277" i="4"/>
  <c r="G277" i="4"/>
  <c r="H276" i="4"/>
  <c r="G276" i="4"/>
  <c r="H275" i="4"/>
  <c r="G275" i="4"/>
  <c r="H274" i="4"/>
  <c r="G274" i="4"/>
  <c r="H273" i="4"/>
  <c r="G273" i="4"/>
  <c r="H272" i="4"/>
  <c r="G272" i="4"/>
  <c r="H271" i="4"/>
  <c r="G271" i="4"/>
  <c r="H270" i="4"/>
  <c r="G270" i="4"/>
  <c r="H269" i="4"/>
  <c r="G269" i="4"/>
  <c r="H268" i="4"/>
  <c r="G268" i="4"/>
  <c r="H267" i="4"/>
  <c r="G267" i="4"/>
  <c r="H266" i="4"/>
  <c r="G266" i="4"/>
  <c r="H265" i="4"/>
  <c r="G265" i="4"/>
  <c r="H264" i="4"/>
  <c r="G264" i="4"/>
  <c r="H263" i="4"/>
  <c r="G263" i="4"/>
  <c r="H262" i="4"/>
  <c r="G262" i="4"/>
  <c r="H261" i="4"/>
  <c r="G261" i="4"/>
  <c r="H260" i="4"/>
  <c r="G260" i="4"/>
  <c r="H259" i="4"/>
  <c r="G259" i="4"/>
  <c r="H258" i="4"/>
  <c r="G258" i="4"/>
  <c r="H257" i="4"/>
  <c r="G257" i="4"/>
  <c r="H256" i="4"/>
  <c r="G256" i="4"/>
  <c r="H255" i="4"/>
  <c r="G255" i="4"/>
  <c r="H254" i="4"/>
  <c r="G254" i="4"/>
  <c r="H253" i="4"/>
  <c r="G253" i="4"/>
  <c r="H252" i="4"/>
  <c r="G252" i="4"/>
  <c r="H251" i="4"/>
  <c r="G251" i="4"/>
  <c r="H250" i="4"/>
  <c r="G250" i="4"/>
  <c r="H249" i="4"/>
  <c r="G249" i="4"/>
  <c r="H248" i="4"/>
  <c r="G248" i="4"/>
  <c r="H247" i="4"/>
  <c r="G247" i="4"/>
  <c r="H246" i="4"/>
  <c r="G246" i="4"/>
  <c r="H245" i="4"/>
  <c r="G245" i="4"/>
  <c r="H244" i="4"/>
  <c r="G244" i="4"/>
  <c r="H243" i="4"/>
  <c r="G243" i="4"/>
  <c r="H242" i="4"/>
  <c r="G242" i="4"/>
  <c r="H241" i="4"/>
  <c r="G241" i="4"/>
  <c r="H240" i="4"/>
  <c r="G240" i="4"/>
  <c r="H239" i="4"/>
  <c r="G239" i="4"/>
  <c r="H238" i="4"/>
  <c r="G238" i="4"/>
  <c r="H237" i="4"/>
  <c r="G237" i="4"/>
  <c r="H236" i="4"/>
  <c r="G236" i="4"/>
  <c r="H235" i="4"/>
  <c r="G235" i="4"/>
  <c r="H234" i="4"/>
  <c r="G234" i="4"/>
  <c r="H233" i="4"/>
  <c r="G233" i="4"/>
  <c r="H232" i="4"/>
  <c r="G232" i="4"/>
  <c r="H231" i="4"/>
  <c r="G231" i="4"/>
  <c r="H230" i="4"/>
  <c r="G230" i="4"/>
  <c r="H229" i="4"/>
  <c r="G229" i="4"/>
  <c r="H228" i="4"/>
  <c r="G228" i="4"/>
  <c r="H227" i="4"/>
  <c r="G227" i="4"/>
  <c r="H226" i="4"/>
  <c r="G226" i="4"/>
  <c r="H225" i="4"/>
  <c r="G225" i="4"/>
  <c r="H224" i="4"/>
  <c r="G224" i="4"/>
  <c r="H223" i="4"/>
  <c r="G223" i="4"/>
  <c r="H222" i="4"/>
  <c r="G222" i="4"/>
  <c r="H221" i="4"/>
  <c r="G221" i="4"/>
  <c r="H220" i="4"/>
  <c r="G220" i="4"/>
  <c r="H219" i="4"/>
  <c r="G219" i="4"/>
  <c r="H218" i="4"/>
  <c r="G218" i="4"/>
  <c r="H217" i="4"/>
  <c r="G217" i="4"/>
  <c r="H216" i="4"/>
  <c r="G216" i="4"/>
  <c r="H215" i="4"/>
  <c r="G215" i="4"/>
  <c r="H214" i="4"/>
  <c r="G214" i="4"/>
  <c r="H213" i="4"/>
  <c r="G213" i="4"/>
  <c r="H212" i="4"/>
  <c r="G212" i="4"/>
  <c r="H211" i="4"/>
  <c r="G211" i="4"/>
  <c r="H210" i="4"/>
  <c r="G210" i="4"/>
  <c r="H209" i="4"/>
  <c r="G209" i="4"/>
  <c r="H208" i="4"/>
  <c r="G208" i="4"/>
  <c r="H207" i="4"/>
  <c r="G207" i="4"/>
  <c r="H206" i="4"/>
  <c r="G206" i="4"/>
  <c r="H205" i="4"/>
  <c r="G205" i="4"/>
  <c r="H204" i="4"/>
  <c r="G204" i="4"/>
  <c r="H203" i="4"/>
  <c r="G203" i="4"/>
  <c r="H202" i="4"/>
  <c r="G202" i="4"/>
  <c r="H201" i="4"/>
  <c r="G201" i="4"/>
  <c r="H200" i="4"/>
  <c r="G200" i="4"/>
  <c r="H199" i="4"/>
  <c r="G199" i="4"/>
  <c r="H198" i="4"/>
  <c r="G198" i="4"/>
  <c r="H197" i="4"/>
  <c r="G197" i="4"/>
  <c r="H196" i="4"/>
  <c r="G196" i="4"/>
  <c r="H195" i="4"/>
  <c r="G195" i="4"/>
  <c r="H194" i="4"/>
  <c r="G194" i="4"/>
  <c r="H193" i="4"/>
  <c r="G193" i="4"/>
  <c r="H192" i="4"/>
  <c r="G192" i="4"/>
  <c r="H191" i="4"/>
  <c r="G191" i="4"/>
  <c r="H190" i="4"/>
  <c r="G190" i="4"/>
  <c r="H189" i="4"/>
  <c r="G189" i="4"/>
  <c r="H188" i="4"/>
  <c r="G188" i="4"/>
  <c r="H187" i="4"/>
  <c r="G187" i="4"/>
  <c r="H186" i="4"/>
  <c r="G186" i="4"/>
  <c r="H185" i="4"/>
  <c r="G185" i="4"/>
  <c r="H184" i="4"/>
  <c r="G184" i="4"/>
  <c r="H183" i="4"/>
  <c r="G183" i="4"/>
  <c r="H182" i="4"/>
  <c r="G182" i="4"/>
  <c r="H181" i="4"/>
  <c r="G181" i="4"/>
  <c r="H180" i="4"/>
  <c r="G180" i="4"/>
  <c r="H179" i="4"/>
  <c r="G179" i="4"/>
  <c r="H178" i="4"/>
  <c r="G178" i="4"/>
  <c r="H177" i="4"/>
  <c r="G177" i="4"/>
  <c r="H176" i="4"/>
  <c r="G176" i="4"/>
  <c r="H175" i="4"/>
  <c r="G175" i="4"/>
  <c r="H174" i="4"/>
  <c r="G174" i="4"/>
  <c r="H173" i="4"/>
  <c r="G173" i="4"/>
  <c r="H172" i="4"/>
  <c r="G172" i="4"/>
  <c r="H171" i="4"/>
  <c r="G171" i="4"/>
  <c r="H170" i="4"/>
  <c r="G170" i="4"/>
  <c r="H169" i="4"/>
  <c r="G169" i="4"/>
  <c r="H168" i="4"/>
  <c r="G168" i="4"/>
  <c r="H167" i="4"/>
  <c r="G167" i="4"/>
  <c r="H166" i="4"/>
  <c r="G166" i="4"/>
  <c r="H165" i="4"/>
  <c r="G165" i="4"/>
  <c r="H164" i="4"/>
  <c r="G164" i="4"/>
  <c r="H163" i="4"/>
  <c r="G163" i="4"/>
  <c r="H162" i="4"/>
  <c r="G162" i="4"/>
  <c r="H161" i="4"/>
  <c r="G161" i="4"/>
  <c r="H160" i="4"/>
  <c r="G160" i="4"/>
  <c r="H159" i="4"/>
  <c r="G159" i="4"/>
  <c r="H158" i="4"/>
  <c r="G158" i="4"/>
  <c r="H157" i="4"/>
  <c r="G157" i="4"/>
  <c r="H156" i="4"/>
  <c r="G156" i="4"/>
  <c r="H155" i="4"/>
  <c r="G155" i="4"/>
  <c r="H154" i="4"/>
  <c r="G154" i="4"/>
  <c r="H153" i="4"/>
  <c r="G153" i="4"/>
  <c r="H152" i="4"/>
  <c r="G152" i="4"/>
  <c r="H151" i="4"/>
  <c r="G151" i="4"/>
  <c r="H150" i="4"/>
  <c r="G150" i="4"/>
  <c r="H149" i="4"/>
  <c r="G149" i="4"/>
  <c r="H148" i="4"/>
  <c r="G148" i="4"/>
  <c r="H147" i="4"/>
  <c r="G147" i="4"/>
  <c r="H146" i="4"/>
  <c r="G146" i="4"/>
  <c r="H145" i="4"/>
  <c r="G145" i="4"/>
  <c r="H144" i="4"/>
  <c r="G144" i="4"/>
  <c r="H143" i="4"/>
  <c r="G143" i="4"/>
  <c r="H142" i="4"/>
  <c r="G142" i="4"/>
  <c r="H141" i="4"/>
  <c r="G141" i="4"/>
  <c r="H140" i="4"/>
  <c r="G140" i="4"/>
  <c r="H139" i="4"/>
  <c r="G139" i="4"/>
  <c r="H138" i="4"/>
  <c r="G138" i="4"/>
  <c r="H137" i="4"/>
  <c r="G137" i="4"/>
  <c r="H136" i="4"/>
  <c r="G136" i="4"/>
  <c r="H135" i="4"/>
  <c r="G135" i="4"/>
  <c r="H134" i="4"/>
  <c r="G134" i="4"/>
  <c r="H133" i="4"/>
  <c r="G133" i="4"/>
  <c r="H132" i="4"/>
  <c r="G132" i="4"/>
  <c r="H131" i="4"/>
  <c r="G131" i="4"/>
  <c r="H130" i="4"/>
  <c r="G130" i="4"/>
  <c r="H129" i="4"/>
  <c r="G129" i="4"/>
  <c r="H128" i="4"/>
  <c r="G128" i="4"/>
  <c r="H127" i="4"/>
  <c r="G127" i="4"/>
  <c r="H126" i="4"/>
  <c r="G126" i="4"/>
  <c r="H125" i="4"/>
  <c r="G125" i="4"/>
  <c r="H124" i="4"/>
  <c r="G124" i="4"/>
  <c r="H123" i="4"/>
  <c r="G123" i="4"/>
  <c r="H122" i="4"/>
  <c r="G122" i="4"/>
  <c r="H121" i="4"/>
  <c r="G121" i="4"/>
  <c r="H120" i="4"/>
  <c r="G120" i="4"/>
  <c r="H119" i="4"/>
  <c r="G119" i="4"/>
  <c r="H118" i="4"/>
  <c r="G118" i="4"/>
  <c r="H117" i="4"/>
  <c r="G117" i="4"/>
  <c r="H116" i="4"/>
  <c r="G116" i="4"/>
  <c r="H115" i="4"/>
  <c r="G115" i="4"/>
  <c r="H114" i="4"/>
  <c r="G114" i="4"/>
  <c r="H113" i="4"/>
  <c r="G113" i="4"/>
  <c r="H112" i="4"/>
  <c r="G112" i="4"/>
  <c r="H111" i="4"/>
  <c r="G111" i="4"/>
  <c r="H110" i="4"/>
  <c r="G110" i="4"/>
  <c r="H109" i="4"/>
  <c r="G109" i="4"/>
  <c r="H108" i="4"/>
  <c r="G108" i="4"/>
  <c r="H107" i="4"/>
  <c r="G107" i="4"/>
  <c r="H106" i="4"/>
  <c r="G106" i="4"/>
  <c r="H105" i="4"/>
  <c r="G105" i="4"/>
  <c r="H104" i="4"/>
  <c r="G104" i="4"/>
  <c r="H103" i="4"/>
  <c r="G103" i="4"/>
  <c r="H102" i="4"/>
  <c r="G102" i="4"/>
  <c r="H101" i="4"/>
  <c r="G101" i="4"/>
  <c r="H100" i="4"/>
  <c r="G100" i="4"/>
  <c r="H99" i="4"/>
  <c r="G99" i="4"/>
  <c r="H98" i="4"/>
  <c r="G98" i="4"/>
  <c r="H97" i="4"/>
  <c r="G97" i="4"/>
  <c r="H96" i="4"/>
  <c r="G96" i="4"/>
  <c r="H95" i="4"/>
  <c r="G95" i="4"/>
  <c r="H94" i="4"/>
  <c r="G94" i="4"/>
  <c r="H93" i="4"/>
  <c r="G93" i="4"/>
  <c r="H92" i="4"/>
  <c r="G92" i="4"/>
  <c r="H91" i="4"/>
  <c r="G91" i="4"/>
  <c r="H90" i="4"/>
  <c r="G90" i="4"/>
  <c r="H89" i="4"/>
  <c r="G89" i="4"/>
  <c r="H88" i="4"/>
  <c r="G88" i="4"/>
  <c r="H87" i="4"/>
  <c r="G87" i="4"/>
  <c r="H86" i="4"/>
  <c r="G86" i="4"/>
  <c r="H85" i="4"/>
  <c r="G85" i="4"/>
  <c r="H84" i="4"/>
  <c r="G84" i="4"/>
  <c r="H83" i="4"/>
  <c r="G83" i="4"/>
  <c r="H82" i="4"/>
  <c r="G82" i="4"/>
  <c r="H81" i="4"/>
  <c r="G81" i="4"/>
  <c r="H80" i="4"/>
  <c r="G80" i="4"/>
  <c r="H79" i="4"/>
  <c r="G79" i="4"/>
  <c r="H78" i="4"/>
  <c r="G78" i="4"/>
  <c r="H77" i="4"/>
  <c r="G77" i="4"/>
  <c r="H76" i="4"/>
  <c r="G76" i="4"/>
  <c r="H75" i="4"/>
  <c r="G75" i="4"/>
  <c r="H74" i="4"/>
  <c r="G74" i="4"/>
  <c r="H73" i="4"/>
  <c r="G73" i="4"/>
  <c r="H72" i="4"/>
  <c r="G72" i="4"/>
  <c r="H71" i="4"/>
  <c r="G71" i="4"/>
  <c r="H70" i="4"/>
  <c r="G70" i="4"/>
  <c r="H69" i="4"/>
  <c r="G69" i="4"/>
  <c r="H68" i="4"/>
  <c r="G68" i="4"/>
  <c r="H67" i="4"/>
  <c r="G67" i="4"/>
  <c r="H66" i="4"/>
  <c r="G66" i="4"/>
  <c r="H65" i="4"/>
  <c r="G65" i="4"/>
  <c r="H64" i="4"/>
  <c r="G64" i="4"/>
  <c r="H63" i="4"/>
  <c r="G63" i="4"/>
  <c r="H62" i="4"/>
  <c r="G62" i="4"/>
  <c r="H61" i="4"/>
  <c r="G61" i="4"/>
  <c r="H60" i="4"/>
  <c r="G60" i="4"/>
  <c r="H59" i="4"/>
  <c r="G59" i="4"/>
  <c r="H58" i="4"/>
  <c r="G58" i="4"/>
  <c r="H57" i="4"/>
  <c r="G57" i="4"/>
  <c r="H56" i="4"/>
  <c r="G56" i="4"/>
  <c r="H55" i="4"/>
  <c r="G55" i="4"/>
  <c r="H54" i="4"/>
  <c r="G54" i="4"/>
  <c r="H53" i="4"/>
  <c r="G53" i="4"/>
  <c r="H52" i="4"/>
  <c r="G52" i="4"/>
  <c r="H51" i="4"/>
  <c r="G51" i="4"/>
  <c r="H50" i="4"/>
  <c r="G50" i="4"/>
  <c r="H49" i="4"/>
  <c r="G49" i="4"/>
  <c r="H48" i="4"/>
  <c r="G48" i="4"/>
  <c r="H47" i="4"/>
  <c r="G47" i="4"/>
  <c r="H46" i="4"/>
  <c r="G46" i="4"/>
  <c r="H45" i="4"/>
  <c r="G45" i="4"/>
  <c r="H44" i="4"/>
  <c r="G44" i="4"/>
  <c r="H43" i="4"/>
  <c r="G43" i="4"/>
  <c r="H42" i="4"/>
  <c r="G42" i="4"/>
  <c r="H41" i="4"/>
  <c r="G41" i="4"/>
  <c r="H40" i="4"/>
  <c r="G40" i="4"/>
  <c r="H39" i="4"/>
  <c r="G39" i="4"/>
  <c r="H38" i="4"/>
  <c r="G38" i="4"/>
  <c r="H37" i="4"/>
  <c r="G37" i="4"/>
  <c r="H36" i="4"/>
  <c r="G36" i="4"/>
  <c r="H35" i="4"/>
  <c r="G35" i="4"/>
  <c r="H34" i="4"/>
  <c r="G34" i="4"/>
  <c r="H33" i="4"/>
  <c r="G33" i="4"/>
  <c r="H32" i="4"/>
  <c r="G32" i="4"/>
  <c r="H31" i="4"/>
  <c r="G31" i="4"/>
  <c r="H30" i="4"/>
  <c r="G30" i="4"/>
  <c r="H29" i="4"/>
  <c r="G29" i="4"/>
  <c r="H28" i="4"/>
  <c r="G28" i="4"/>
  <c r="H27" i="4"/>
  <c r="G27" i="4"/>
  <c r="H26" i="4"/>
  <c r="G26" i="4"/>
  <c r="H25" i="4"/>
  <c r="G25" i="4"/>
  <c r="H24" i="4"/>
  <c r="G24" i="4"/>
  <c r="H23" i="4"/>
  <c r="G23" i="4"/>
  <c r="H22" i="4"/>
  <c r="G22" i="4"/>
  <c r="H21" i="4"/>
  <c r="G21" i="4"/>
  <c r="H20" i="4"/>
  <c r="G20" i="4"/>
  <c r="H19" i="4"/>
  <c r="G19" i="4"/>
  <c r="H18" i="4"/>
  <c r="G18" i="4"/>
  <c r="H17" i="4"/>
  <c r="G17" i="4"/>
  <c r="H16" i="4"/>
  <c r="G16" i="4"/>
  <c r="H15" i="4"/>
  <c r="G15" i="4"/>
  <c r="H14" i="4"/>
  <c r="G14" i="4"/>
  <c r="H13" i="4"/>
  <c r="G13" i="4"/>
  <c r="H12" i="4"/>
  <c r="G12" i="4"/>
  <c r="H11" i="4"/>
  <c r="G11" i="4"/>
  <c r="H10" i="4"/>
  <c r="G10" i="4"/>
  <c r="H9" i="4"/>
  <c r="G9" i="4"/>
  <c r="H8" i="4"/>
  <c r="G8" i="4"/>
  <c r="H7" i="4"/>
  <c r="G7" i="4"/>
  <c r="H6" i="4"/>
  <c r="G6" i="4"/>
  <c r="H5" i="4"/>
  <c r="G5" i="4"/>
  <c r="H4" i="4"/>
  <c r="G4" i="4"/>
  <c r="H3" i="4"/>
  <c r="G3" i="4"/>
  <c r="H2" i="4"/>
  <c r="G2" i="4"/>
  <c r="G3" i="1"/>
  <c r="H3" i="1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H2022" i="1"/>
  <c r="H2" i="1"/>
  <c r="G2" i="1"/>
  <c r="K3" i="26" l="1"/>
  <c r="M3" i="26"/>
  <c r="N3" i="22"/>
  <c r="O3" i="22"/>
  <c r="N3" i="19"/>
  <c r="M3" i="19"/>
  <c r="L3" i="19"/>
  <c r="O3" i="19"/>
  <c r="K3" i="19"/>
  <c r="N3" i="17"/>
  <c r="O3" i="16"/>
  <c r="N3" i="16"/>
  <c r="L3" i="10"/>
  <c r="O3" i="10"/>
  <c r="K3" i="10"/>
  <c r="N3" i="10"/>
  <c r="M3" i="10"/>
  <c r="L47" i="6"/>
  <c r="M56" i="6"/>
  <c r="L49" i="6"/>
  <c r="K55" i="6"/>
  <c r="L55" i="6"/>
  <c r="K56" i="6"/>
  <c r="M55" i="6"/>
  <c r="M61" i="6" s="1"/>
  <c r="L56" i="6"/>
  <c r="L48" i="1" l="1"/>
  <c r="L47" i="8"/>
  <c r="L48" i="7"/>
  <c r="L49" i="1"/>
  <c r="L56" i="1"/>
  <c r="M55" i="1"/>
  <c r="M61" i="1" s="1"/>
  <c r="M56" i="1"/>
  <c r="K55" i="1"/>
  <c r="K61" i="1" s="1"/>
  <c r="K56" i="1"/>
  <c r="L55" i="1"/>
  <c r="L61" i="1" s="1"/>
  <c r="L48" i="8"/>
  <c r="L47" i="1"/>
  <c r="L47" i="7"/>
  <c r="L48" i="6"/>
  <c r="L49" i="8"/>
  <c r="L49" i="7"/>
  <c r="M56" i="7"/>
  <c r="K56" i="7"/>
  <c r="L55" i="7"/>
  <c r="K55" i="7"/>
  <c r="M55" i="7"/>
  <c r="L56" i="7"/>
  <c r="K55" i="8"/>
  <c r="K56" i="8"/>
  <c r="L55" i="8"/>
  <c r="M56" i="8"/>
  <c r="L56" i="8"/>
  <c r="M55" i="8"/>
  <c r="M61" i="8" s="1"/>
  <c r="K61" i="6"/>
  <c r="L61" i="6"/>
  <c r="M56" i="5"/>
  <c r="L56" i="5"/>
  <c r="M55" i="5"/>
  <c r="K56" i="5"/>
  <c r="L55" i="5"/>
  <c r="K55" i="5"/>
  <c r="L49" i="5"/>
  <c r="L48" i="5"/>
  <c r="L47" i="5"/>
  <c r="M56" i="4"/>
  <c r="L56" i="4"/>
  <c r="M55" i="4"/>
  <c r="K56" i="4"/>
  <c r="L55" i="4"/>
  <c r="K55" i="4"/>
  <c r="L49" i="4"/>
  <c r="L48" i="4"/>
  <c r="L47" i="4"/>
  <c r="K61" i="4" l="1"/>
  <c r="L61" i="8"/>
  <c r="K61" i="7"/>
  <c r="M61" i="5"/>
  <c r="L61" i="7"/>
  <c r="M61" i="7"/>
  <c r="K61" i="8"/>
  <c r="K61" i="5"/>
  <c r="L61" i="5"/>
  <c r="L61" i="4"/>
  <c r="M61" i="4"/>
</calcChain>
</file>

<file path=xl/sharedStrings.xml><?xml version="1.0" encoding="utf-8"?>
<sst xmlns="http://schemas.openxmlformats.org/spreadsheetml/2006/main" count="26624" uniqueCount="2182">
  <si>
    <t>Date</t>
  </si>
  <si>
    <t>Last</t>
  </si>
  <si>
    <t>High</t>
  </si>
  <si>
    <t>%</t>
  </si>
  <si>
    <t>Mar 10, 2015</t>
  </si>
  <si>
    <t>Mar 09, 2015</t>
  </si>
  <si>
    <t>Mar 08, 2015</t>
  </si>
  <si>
    <t>Mar 06, 2015</t>
  </si>
  <si>
    <t>Mar 05, 2015</t>
  </si>
  <si>
    <t>Mar 04, 2015</t>
  </si>
  <si>
    <t>Mar 03, 2015</t>
  </si>
  <si>
    <t>Mar 02, 2015</t>
  </si>
  <si>
    <t>Mar 01, 2015</t>
  </si>
  <si>
    <t>Feb 27, 2015</t>
  </si>
  <si>
    <t>Feb 26, 2015</t>
  </si>
  <si>
    <t>Feb 25, 2015</t>
  </si>
  <si>
    <t>Feb 24, 2015</t>
  </si>
  <si>
    <t>Feb 23, 2015</t>
  </si>
  <si>
    <t>Feb 22, 2015</t>
  </si>
  <si>
    <t>Feb 20, 2015</t>
  </si>
  <si>
    <t>Feb 19, 2015</t>
  </si>
  <si>
    <t>Feb 18, 2015</t>
  </si>
  <si>
    <t>Feb 17, 2015</t>
  </si>
  <si>
    <t>Feb 16, 2015</t>
  </si>
  <si>
    <t>Feb 15, 2015</t>
  </si>
  <si>
    <t>Feb 13, 2015</t>
  </si>
  <si>
    <t>Feb 12, 2015</t>
  </si>
  <si>
    <t>Feb 11, 2015</t>
  </si>
  <si>
    <t>Feb 10, 2015</t>
  </si>
  <si>
    <t>Feb 09, 2015</t>
  </si>
  <si>
    <t>Feb 08, 2015</t>
  </si>
  <si>
    <t>Feb 06, 2015</t>
  </si>
  <si>
    <t>Feb 05, 2015</t>
  </si>
  <si>
    <t>Feb 04, 2015</t>
  </si>
  <si>
    <t>Feb 03, 2015</t>
  </si>
  <si>
    <t>Feb 02, 2015</t>
  </si>
  <si>
    <t>Feb 01, 2015</t>
  </si>
  <si>
    <t>Jan 30, 2015</t>
  </si>
  <si>
    <t>Jan 29, 2015</t>
  </si>
  <si>
    <t>Jan 28, 2015</t>
  </si>
  <si>
    <t>Jan 27, 2015</t>
  </si>
  <si>
    <t>Jan 26, 2015</t>
  </si>
  <si>
    <t>Jan 25, 2015</t>
  </si>
  <si>
    <t>Jan 23, 2015</t>
  </si>
  <si>
    <t>Jan 22, 2015</t>
  </si>
  <si>
    <t>Jan 21, 2015</t>
  </si>
  <si>
    <t>Jan 20, 2015</t>
  </si>
  <si>
    <t>Jan 19, 2015</t>
  </si>
  <si>
    <t>Jan 18, 2015</t>
  </si>
  <si>
    <t>Jan 16, 2015</t>
  </si>
  <si>
    <t>Jan 15, 2015</t>
  </si>
  <si>
    <t>Jan 14, 2015</t>
  </si>
  <si>
    <t>Jan 13, 2015</t>
  </si>
  <si>
    <t>Jan 12, 2015</t>
  </si>
  <si>
    <t>Jan 11, 2015</t>
  </si>
  <si>
    <t>Jan 09, 2015</t>
  </si>
  <si>
    <t>Jan 08, 2015</t>
  </si>
  <si>
    <t>Jan 07, 2015</t>
  </si>
  <si>
    <t>Jan 06, 2015</t>
  </si>
  <si>
    <t>Jan 05, 2015</t>
  </si>
  <si>
    <t>Jan 04, 2015</t>
  </si>
  <si>
    <t>Jan 02, 2015</t>
  </si>
  <si>
    <t>Jan 01, 2015</t>
  </si>
  <si>
    <t>Dec 31, 2014</t>
  </si>
  <si>
    <t>Dec 30, 2014</t>
  </si>
  <si>
    <t>Dec 29, 2014</t>
  </si>
  <si>
    <t>Dec 28, 2014</t>
  </si>
  <si>
    <t>Dec 26, 2014</t>
  </si>
  <si>
    <t>Dec 25, 2014</t>
  </si>
  <si>
    <t>Dec 24, 2014</t>
  </si>
  <si>
    <t>Dec 23, 2014</t>
  </si>
  <si>
    <t>Dec 22, 2014</t>
  </si>
  <si>
    <t>Dec 21, 2014</t>
  </si>
  <si>
    <t>Dec 19, 2014</t>
  </si>
  <si>
    <t>Dec 18, 2014</t>
  </si>
  <si>
    <t>Dec 17, 2014</t>
  </si>
  <si>
    <t>Dec 16, 2014</t>
  </si>
  <si>
    <t>Dec 15, 2014</t>
  </si>
  <si>
    <t>Dec 14, 2014</t>
  </si>
  <si>
    <t>Dec 12, 2014</t>
  </si>
  <si>
    <t>Dec 11, 2014</t>
  </si>
  <si>
    <t>Dec 10, 2014</t>
  </si>
  <si>
    <t>Dec 09, 2014</t>
  </si>
  <si>
    <t>Dec 08, 2014</t>
  </si>
  <si>
    <t>Dec 07, 2014</t>
  </si>
  <si>
    <t>Dec 05, 2014</t>
  </si>
  <si>
    <t>Dec 04, 2014</t>
  </si>
  <si>
    <t>Dec 03, 2014</t>
  </si>
  <si>
    <t>Dec 02, 2014</t>
  </si>
  <si>
    <t>Dec 01, 2014</t>
  </si>
  <si>
    <t>Nov 30, 2014</t>
  </si>
  <si>
    <t>Nov 28, 2014</t>
  </si>
  <si>
    <t>Nov 27, 2014</t>
  </si>
  <si>
    <t>Nov 26, 2014</t>
  </si>
  <si>
    <t>Nov 25, 2014</t>
  </si>
  <si>
    <t>Nov 24, 2014</t>
  </si>
  <si>
    <t>Nov 23, 2014</t>
  </si>
  <si>
    <t>Nov 21, 2014</t>
  </si>
  <si>
    <t>Nov 20, 2014</t>
  </si>
  <si>
    <t>Nov 19, 2014</t>
  </si>
  <si>
    <t>Nov 18, 2014</t>
  </si>
  <si>
    <t>Nov 17, 2014</t>
  </si>
  <si>
    <t>Nov 16, 2014</t>
  </si>
  <si>
    <t>Nov 14, 2014</t>
  </si>
  <si>
    <t>Nov 13, 2014</t>
  </si>
  <si>
    <t>Nov 12, 2014</t>
  </si>
  <si>
    <t>Nov 11, 2014</t>
  </si>
  <si>
    <t>Nov 10, 2014</t>
  </si>
  <si>
    <t>Nov 09, 2014</t>
  </si>
  <si>
    <t>Nov 07, 2014</t>
  </si>
  <si>
    <t>Nov 06, 2014</t>
  </si>
  <si>
    <t>Nov 05, 2014</t>
  </si>
  <si>
    <t>Nov 04, 2014</t>
  </si>
  <si>
    <t>Nov 03, 2014</t>
  </si>
  <si>
    <t>Nov 02, 2014</t>
  </si>
  <si>
    <t>Oct 31, 2014</t>
  </si>
  <si>
    <t>Oct 30, 2014</t>
  </si>
  <si>
    <t>Oct 29, 2014</t>
  </si>
  <si>
    <t>Oct 28, 2014</t>
  </si>
  <si>
    <t>Oct 27, 2014</t>
  </si>
  <si>
    <t>Oct 26, 2014</t>
  </si>
  <si>
    <t>Oct 24, 2014</t>
  </si>
  <si>
    <t>Oct 23, 2014</t>
  </si>
  <si>
    <t>Oct 22, 2014</t>
  </si>
  <si>
    <t>Oct 21, 2014</t>
  </si>
  <si>
    <t>Oct 20, 2014</t>
  </si>
  <si>
    <t>Oct 19, 2014</t>
  </si>
  <si>
    <t>Oct 17, 2014</t>
  </si>
  <si>
    <t>Oct 16, 2014</t>
  </si>
  <si>
    <t>Oct 15, 2014</t>
  </si>
  <si>
    <t>Oct 14, 2014</t>
  </si>
  <si>
    <t>Oct 13, 2014</t>
  </si>
  <si>
    <t>Oct 12, 2014</t>
  </si>
  <si>
    <t>Oct 10, 2014</t>
  </si>
  <si>
    <t>Oct 09, 2014</t>
  </si>
  <si>
    <t>Oct 08, 2014</t>
  </si>
  <si>
    <t>Oct 07, 2014</t>
  </si>
  <si>
    <t>Oct 06, 2014</t>
  </si>
  <si>
    <t>Oct 05, 2014</t>
  </si>
  <si>
    <t>Oct 03, 2014</t>
  </si>
  <si>
    <t>Oct 02, 2014</t>
  </si>
  <si>
    <t>Oct 01, 2014</t>
  </si>
  <si>
    <t>Sep 30, 2014</t>
  </si>
  <si>
    <t>Sep 29, 2014</t>
  </si>
  <si>
    <t>Sep 28, 2014</t>
  </si>
  <si>
    <t>Sep 26, 2014</t>
  </si>
  <si>
    <t>Sep 25, 2014</t>
  </si>
  <si>
    <t>Sep 24, 2014</t>
  </si>
  <si>
    <t>Sep 23, 2014</t>
  </si>
  <si>
    <t>Sep 22, 2014</t>
  </si>
  <si>
    <t>Sep 21, 2014</t>
  </si>
  <si>
    <t>Sep 19, 2014</t>
  </si>
  <si>
    <t>Sep 18, 2014</t>
  </si>
  <si>
    <t>Sep 17, 2014</t>
  </si>
  <si>
    <t>Sep 16, 2014</t>
  </si>
  <si>
    <t>Sep 15, 2014</t>
  </si>
  <si>
    <t>Sep 14, 2014</t>
  </si>
  <si>
    <t>Sep 12, 2014</t>
  </si>
  <si>
    <t>Sep 11, 2014</t>
  </si>
  <si>
    <t>Sep 10, 2014</t>
  </si>
  <si>
    <t>Sep 09, 2014</t>
  </si>
  <si>
    <t>Sep 08, 2014</t>
  </si>
  <si>
    <t>Sep 07, 2014</t>
  </si>
  <si>
    <t>Sep 05, 2014</t>
  </si>
  <si>
    <t>Sep 04, 2014</t>
  </si>
  <si>
    <t>Sep 03, 2014</t>
  </si>
  <si>
    <t>Sep 02, 2014</t>
  </si>
  <si>
    <t>Sep 01, 2014</t>
  </si>
  <si>
    <t>Aug 31, 2014</t>
  </si>
  <si>
    <t>Aug 29, 2014</t>
  </si>
  <si>
    <t>Aug 28, 2014</t>
  </si>
  <si>
    <t>Aug 27, 2014</t>
  </si>
  <si>
    <t>Aug 26, 2014</t>
  </si>
  <si>
    <t>Aug 25, 2014</t>
  </si>
  <si>
    <t>Aug 24, 2014</t>
  </si>
  <si>
    <t>Aug 22, 2014</t>
  </si>
  <si>
    <t>Aug 21, 2014</t>
  </si>
  <si>
    <t>Aug 20, 2014</t>
  </si>
  <si>
    <t>Aug 19, 2014</t>
  </si>
  <si>
    <t>Aug 18, 2014</t>
  </si>
  <si>
    <t>Aug 17, 2014</t>
  </si>
  <si>
    <t>Aug 15, 2014</t>
  </si>
  <si>
    <t>Aug 14, 2014</t>
  </si>
  <si>
    <t>Aug 13, 2014</t>
  </si>
  <si>
    <t>Aug 12, 2014</t>
  </si>
  <si>
    <t>Aug 11, 2014</t>
  </si>
  <si>
    <t>Aug 10, 2014</t>
  </si>
  <si>
    <t>Aug 08, 2014</t>
  </si>
  <si>
    <t>Aug 07, 2014</t>
  </si>
  <si>
    <t>Aug 06, 2014</t>
  </si>
  <si>
    <t>Aug 05, 2014</t>
  </si>
  <si>
    <t>Aug 04, 2014</t>
  </si>
  <si>
    <t>Aug 03, 2014</t>
  </si>
  <si>
    <t>Aug 01, 2014</t>
  </si>
  <si>
    <t>Jul 31, 2014</t>
  </si>
  <si>
    <t>Jul 30, 2014</t>
  </si>
  <si>
    <t>Jul 29, 2014</t>
  </si>
  <si>
    <t>Jul 28, 2014</t>
  </si>
  <si>
    <t>Jul 27, 2014</t>
  </si>
  <si>
    <t>Jul 25, 2014</t>
  </si>
  <si>
    <t>Jul 24, 2014</t>
  </si>
  <si>
    <t>Jul 23, 2014</t>
  </si>
  <si>
    <t>Jul 22, 2014</t>
  </si>
  <si>
    <t>Jul 21, 2014</t>
  </si>
  <si>
    <t>Jul 20, 2014</t>
  </si>
  <si>
    <t>Jul 18, 2014</t>
  </si>
  <si>
    <t>Jul 17, 2014</t>
  </si>
  <si>
    <t>Jul 16, 2014</t>
  </si>
  <si>
    <t>Jul 15, 2014</t>
  </si>
  <si>
    <t>Jul 14, 2014</t>
  </si>
  <si>
    <t>Jul 13, 2014</t>
  </si>
  <si>
    <t>Jul 11, 2014</t>
  </si>
  <si>
    <t>Jul 10, 2014</t>
  </si>
  <si>
    <t>Jul 09, 2014</t>
  </si>
  <si>
    <t>Jul 08, 2014</t>
  </si>
  <si>
    <t>Jul 07, 2014</t>
  </si>
  <si>
    <t>Jul 06, 2014</t>
  </si>
  <si>
    <t>Jul 04, 2014</t>
  </si>
  <si>
    <t>Jul 03, 2014</t>
  </si>
  <si>
    <t>Jul 02, 2014</t>
  </si>
  <si>
    <t>Jul 01, 2014</t>
  </si>
  <si>
    <t>Jun 30, 2014</t>
  </si>
  <si>
    <t>Jun 29, 2014</t>
  </si>
  <si>
    <t>Jun 27, 2014</t>
  </si>
  <si>
    <t>Jun 26, 2014</t>
  </si>
  <si>
    <t>Jun 25, 2014</t>
  </si>
  <si>
    <t>Jun 24, 2014</t>
  </si>
  <si>
    <t>Jun 23, 2014</t>
  </si>
  <si>
    <t>Jun 22, 2014</t>
  </si>
  <si>
    <t>Jun 20, 2014</t>
  </si>
  <si>
    <t>Jun 19, 2014</t>
  </si>
  <si>
    <t>Jun 18, 2014</t>
  </si>
  <si>
    <t>Jun 17, 2014</t>
  </si>
  <si>
    <t>Jun 16, 2014</t>
  </si>
  <si>
    <t>Jun 15, 2014</t>
  </si>
  <si>
    <t>Jun 13, 2014</t>
  </si>
  <si>
    <t>Jun 12, 2014</t>
  </si>
  <si>
    <t>Jun 11, 2014</t>
  </si>
  <si>
    <t>Jun 10, 2014</t>
  </si>
  <si>
    <t>Jun 09, 2014</t>
  </si>
  <si>
    <t>Jun 08, 2014</t>
  </si>
  <si>
    <t>Jun 06, 2014</t>
  </si>
  <si>
    <t>Jun 05, 2014</t>
  </si>
  <si>
    <t>Jun 04, 2014</t>
  </si>
  <si>
    <t>Jun 03, 2014</t>
  </si>
  <si>
    <t>Jun 02, 2014</t>
  </si>
  <si>
    <t>Jun 01, 2014</t>
  </si>
  <si>
    <t>May 30, 2014</t>
  </si>
  <si>
    <t>May 29, 2014</t>
  </si>
  <si>
    <t>May 28, 2014</t>
  </si>
  <si>
    <t>May 27, 2014</t>
  </si>
  <si>
    <t>May 26, 2014</t>
  </si>
  <si>
    <t>May 25, 2014</t>
  </si>
  <si>
    <t>May 23, 2014</t>
  </si>
  <si>
    <t>May 22, 2014</t>
  </si>
  <si>
    <t>May 21, 2014</t>
  </si>
  <si>
    <t>May 20, 2014</t>
  </si>
  <si>
    <t>May 19, 2014</t>
  </si>
  <si>
    <t>May 18, 2014</t>
  </si>
  <si>
    <t>May 16, 2014</t>
  </si>
  <si>
    <t>May 15, 2014</t>
  </si>
  <si>
    <t>May 14, 2014</t>
  </si>
  <si>
    <t>May 13, 2014</t>
  </si>
  <si>
    <t>May 12, 2014</t>
  </si>
  <si>
    <t>May 11, 2014</t>
  </si>
  <si>
    <t>May 09, 2014</t>
  </si>
  <si>
    <t>May 08, 2014</t>
  </si>
  <si>
    <t>May 07, 2014</t>
  </si>
  <si>
    <t>May 06, 2014</t>
  </si>
  <si>
    <t>May 05, 2014</t>
  </si>
  <si>
    <t>May 04, 2014</t>
  </si>
  <si>
    <t>May 02, 2014</t>
  </si>
  <si>
    <t>May 01, 2014</t>
  </si>
  <si>
    <t>Apr 30, 2014</t>
  </si>
  <si>
    <t>Apr 29, 2014</t>
  </si>
  <si>
    <t>Apr 28, 2014</t>
  </si>
  <si>
    <t>Apr 27, 2014</t>
  </si>
  <si>
    <t>Apr 25, 2014</t>
  </si>
  <si>
    <t>Apr 24, 2014</t>
  </si>
  <si>
    <t>Apr 23, 2014</t>
  </si>
  <si>
    <t>Apr 22, 2014</t>
  </si>
  <si>
    <t>Apr 21, 2014</t>
  </si>
  <si>
    <t>Apr 20, 2014</t>
  </si>
  <si>
    <t>Apr 18, 2014</t>
  </si>
  <si>
    <t>Apr 17, 2014</t>
  </si>
  <si>
    <t>Apr 16, 2014</t>
  </si>
  <si>
    <t>Apr 15, 2014</t>
  </si>
  <si>
    <t>Apr 14, 2014</t>
  </si>
  <si>
    <t>Apr 13, 2014</t>
  </si>
  <si>
    <t>Apr 11, 2014</t>
  </si>
  <si>
    <t>Apr 10, 2014</t>
  </si>
  <si>
    <t>Apr 09, 2014</t>
  </si>
  <si>
    <t>Apr 08, 2014</t>
  </si>
  <si>
    <t>Apr 07, 2014</t>
  </si>
  <si>
    <t>Apr 06, 2014</t>
  </si>
  <si>
    <t>Apr 04, 2014</t>
  </si>
  <si>
    <t>Apr 03, 2014</t>
  </si>
  <si>
    <t>Apr 02, 2014</t>
  </si>
  <si>
    <t>Apr 01, 2014</t>
  </si>
  <si>
    <t>Mar 31, 2014</t>
  </si>
  <si>
    <t>Mar 30, 2014</t>
  </si>
  <si>
    <t>Mar 28, 2014</t>
  </si>
  <si>
    <t>Mar 27, 2014</t>
  </si>
  <si>
    <t>Mar 26, 2014</t>
  </si>
  <si>
    <t>Mar 25, 2014</t>
  </si>
  <si>
    <t>Mar 24, 2014</t>
  </si>
  <si>
    <t>Mar 23, 2014</t>
  </si>
  <si>
    <t>Mar 21, 2014</t>
  </si>
  <si>
    <t>Mar 20, 2014</t>
  </si>
  <si>
    <t>Mar 19, 2014</t>
  </si>
  <si>
    <t>Mar 18, 2014</t>
  </si>
  <si>
    <t>Mar 17, 2014</t>
  </si>
  <si>
    <t>Mar 16, 2014</t>
  </si>
  <si>
    <t>Mar 14, 2014</t>
  </si>
  <si>
    <t>Mar 13, 2014</t>
  </si>
  <si>
    <t>Mar 12, 2014</t>
  </si>
  <si>
    <t>Mar 11, 2014</t>
  </si>
  <si>
    <t>Mar 10, 2014</t>
  </si>
  <si>
    <t>Mar 09, 2014</t>
  </si>
  <si>
    <t>Mar 07, 2014</t>
  </si>
  <si>
    <t>Mar 06, 2014</t>
  </si>
  <si>
    <t>Mar 05, 2014</t>
  </si>
  <si>
    <t>Mar 04, 2014</t>
  </si>
  <si>
    <t>Mar 03, 2014</t>
  </si>
  <si>
    <t>Mar 02, 2014</t>
  </si>
  <si>
    <t>Feb 28, 2014</t>
  </si>
  <si>
    <t>Feb 27, 2014</t>
  </si>
  <si>
    <t>Feb 26, 2014</t>
  </si>
  <si>
    <t>Feb 25, 2014</t>
  </si>
  <si>
    <t>Feb 24, 2014</t>
  </si>
  <si>
    <t>Feb 23, 2014</t>
  </si>
  <si>
    <t>Feb 21, 2014</t>
  </si>
  <si>
    <t>Feb 20, 2014</t>
  </si>
  <si>
    <t>Feb 19, 2014</t>
  </si>
  <si>
    <t>Feb 18, 2014</t>
  </si>
  <si>
    <t>Feb 17, 2014</t>
  </si>
  <si>
    <t>Feb 16, 2014</t>
  </si>
  <si>
    <t>Feb 14, 2014</t>
  </si>
  <si>
    <t>Feb 13, 2014</t>
  </si>
  <si>
    <t>Feb 12, 2014</t>
  </si>
  <si>
    <t>Feb 11, 2014</t>
  </si>
  <si>
    <t>Feb 10, 2014</t>
  </si>
  <si>
    <t>Feb 09, 2014</t>
  </si>
  <si>
    <t>Feb 07, 2014</t>
  </si>
  <si>
    <t>Feb 06, 2014</t>
  </si>
  <si>
    <t>Feb 05, 2014</t>
  </si>
  <si>
    <t>Feb 04, 2014</t>
  </si>
  <si>
    <t>Feb 03, 2014</t>
  </si>
  <si>
    <t>Feb 02, 2014</t>
  </si>
  <si>
    <t>Jan 31, 2014</t>
  </si>
  <si>
    <t>Jan 30, 2014</t>
  </si>
  <si>
    <t>Jan 29, 2014</t>
  </si>
  <si>
    <t>Jan 28, 2014</t>
  </si>
  <si>
    <t>Jan 27, 2014</t>
  </si>
  <si>
    <t>Jan 26, 2014</t>
  </si>
  <si>
    <t>Jan 24, 2014</t>
  </si>
  <si>
    <t>Jan 23, 2014</t>
  </si>
  <si>
    <t>Jan 22, 2014</t>
  </si>
  <si>
    <t>Jan 21, 2014</t>
  </si>
  <si>
    <t>Jan 20, 2014</t>
  </si>
  <si>
    <t>Jan 19, 2014</t>
  </si>
  <si>
    <t>Jan 17, 2014</t>
  </si>
  <si>
    <t>Jan 16, 2014</t>
  </si>
  <si>
    <t>Jan 15, 2014</t>
  </si>
  <si>
    <t>Jan 14, 2014</t>
  </si>
  <si>
    <t>Jan 13, 2014</t>
  </si>
  <si>
    <t>Jan 12, 2014</t>
  </si>
  <si>
    <t>Jan 10, 2014</t>
  </si>
  <si>
    <t>Jan 09, 2014</t>
  </si>
  <si>
    <t>Jan 08, 2014</t>
  </si>
  <si>
    <t>Jan 07, 2014</t>
  </si>
  <si>
    <t>Jan 06, 2014</t>
  </si>
  <si>
    <t>Jan 05, 2014</t>
  </si>
  <si>
    <t>Jan 03, 2014</t>
  </si>
  <si>
    <t>Jan 02, 2014</t>
  </si>
  <si>
    <t>Jan 01, 2014</t>
  </si>
  <si>
    <t>Dec 31, 2013</t>
  </si>
  <si>
    <t>Dec 30, 2013</t>
  </si>
  <si>
    <t>Dec 29, 2013</t>
  </si>
  <si>
    <t>Dec 27, 2013</t>
  </si>
  <si>
    <t>Dec 26, 2013</t>
  </si>
  <si>
    <t>Dec 25, 2013</t>
  </si>
  <si>
    <t>Dec 24, 2013</t>
  </si>
  <si>
    <t>Dec 23, 2013</t>
  </si>
  <si>
    <t>Dec 22, 2013</t>
  </si>
  <si>
    <t>Dec 20, 2013</t>
  </si>
  <si>
    <t>Dec 19, 2013</t>
  </si>
  <si>
    <t>Dec 18, 2013</t>
  </si>
  <si>
    <t>Dec 17, 2013</t>
  </si>
  <si>
    <t>Dec 16, 2013</t>
  </si>
  <si>
    <t>Dec 15, 2013</t>
  </si>
  <si>
    <t>Dec 13, 2013</t>
  </si>
  <si>
    <t>Dec 12, 2013</t>
  </si>
  <si>
    <t>Dec 11, 2013</t>
  </si>
  <si>
    <t>Dec 10, 2013</t>
  </si>
  <si>
    <t>Dec 09, 2013</t>
  </si>
  <si>
    <t>Dec 08, 2013</t>
  </si>
  <si>
    <t>Dec 06, 2013</t>
  </si>
  <si>
    <t>Dec 05, 2013</t>
  </si>
  <si>
    <t>Dec 04, 2013</t>
  </si>
  <si>
    <t>Dec 03, 2013</t>
  </si>
  <si>
    <t>Dec 02, 2013</t>
  </si>
  <si>
    <t>Dec 01, 2013</t>
  </si>
  <si>
    <t>Nov 29, 2013</t>
  </si>
  <si>
    <t>Nov 28, 2013</t>
  </si>
  <si>
    <t>Nov 27, 2013</t>
  </si>
  <si>
    <t>Nov 26, 2013</t>
  </si>
  <si>
    <t>Nov 25, 2013</t>
  </si>
  <si>
    <t>Nov 24, 2013</t>
  </si>
  <si>
    <t>Nov 22, 2013</t>
  </si>
  <si>
    <t>Nov 21, 2013</t>
  </si>
  <si>
    <t>Nov 20, 2013</t>
  </si>
  <si>
    <t>Nov 19, 2013</t>
  </si>
  <si>
    <t>Nov 18, 2013</t>
  </si>
  <si>
    <t>Nov 17, 2013</t>
  </si>
  <si>
    <t>Nov 15, 2013</t>
  </si>
  <si>
    <t>Nov 14, 2013</t>
  </si>
  <si>
    <t>Nov 13, 2013</t>
  </si>
  <si>
    <t>Nov 12, 2013</t>
  </si>
  <si>
    <t>Nov 11, 2013</t>
  </si>
  <si>
    <t>Nov 10, 2013</t>
  </si>
  <si>
    <t>Nov 08, 2013</t>
  </si>
  <si>
    <t>Nov 07, 2013</t>
  </si>
  <si>
    <t>Nov 06, 2013</t>
  </si>
  <si>
    <t>Nov 05, 2013</t>
  </si>
  <si>
    <t>Nov 04, 2013</t>
  </si>
  <si>
    <t>Nov 03, 2013</t>
  </si>
  <si>
    <t>Nov 01, 2013</t>
  </si>
  <si>
    <t>Oct 31, 2013</t>
  </si>
  <si>
    <t>Oct 30, 2013</t>
  </si>
  <si>
    <t>Oct 29, 2013</t>
  </si>
  <si>
    <t>Oct 28, 2013</t>
  </si>
  <si>
    <t>Oct 27, 2013</t>
  </si>
  <si>
    <t>Oct 25, 2013</t>
  </si>
  <si>
    <t>Oct 24, 2013</t>
  </si>
  <si>
    <t>Oct 23, 2013</t>
  </si>
  <si>
    <t>Oct 22, 2013</t>
  </si>
  <si>
    <t>Oct 21, 2013</t>
  </si>
  <si>
    <t>Oct 20, 2013</t>
  </si>
  <si>
    <t>Oct 18, 2013</t>
  </si>
  <si>
    <t>Oct 17, 2013</t>
  </si>
  <si>
    <t>Oct 16, 2013</t>
  </si>
  <si>
    <t>Oct 15, 2013</t>
  </si>
  <si>
    <t>Oct 14, 2013</t>
  </si>
  <si>
    <t>Oct 13, 2013</t>
  </si>
  <si>
    <t>Oct 11, 2013</t>
  </si>
  <si>
    <t>Oct 10, 2013</t>
  </si>
  <si>
    <t>Oct 09, 2013</t>
  </si>
  <si>
    <t>Oct 08, 2013</t>
  </si>
  <si>
    <t>Oct 07, 2013</t>
  </si>
  <si>
    <t>Oct 06, 2013</t>
  </si>
  <si>
    <t>Oct 04, 2013</t>
  </si>
  <si>
    <t>Oct 03, 2013</t>
  </si>
  <si>
    <t>Oct 02, 2013</t>
  </si>
  <si>
    <t>Oct 01, 2013</t>
  </si>
  <si>
    <t>Sep 30, 2013</t>
  </si>
  <si>
    <t>Sep 29, 2013</t>
  </si>
  <si>
    <t>Sep 27, 2013</t>
  </si>
  <si>
    <t>Sep 26, 2013</t>
  </si>
  <si>
    <t>Sep 25, 2013</t>
  </si>
  <si>
    <t>Sep 24, 2013</t>
  </si>
  <si>
    <t>Sep 23, 2013</t>
  </si>
  <si>
    <t>Sep 22, 2013</t>
  </si>
  <si>
    <t>Sep 20, 2013</t>
  </si>
  <si>
    <t>Sep 19, 2013</t>
  </si>
  <si>
    <t>Sep 18, 2013</t>
  </si>
  <si>
    <t>Sep 17, 2013</t>
  </si>
  <si>
    <t>Sep 16, 2013</t>
  </si>
  <si>
    <t>Sep 15, 2013</t>
  </si>
  <si>
    <t>Sep 13, 2013</t>
  </si>
  <si>
    <t>Sep 12, 2013</t>
  </si>
  <si>
    <t>Sep 11, 2013</t>
  </si>
  <si>
    <t>Sep 10, 2013</t>
  </si>
  <si>
    <t>Sep 09, 2013</t>
  </si>
  <si>
    <t>Sep 08, 2013</t>
  </si>
  <si>
    <t>Sep 06, 2013</t>
  </si>
  <si>
    <t>Sep 05, 2013</t>
  </si>
  <si>
    <t>Sep 04, 2013</t>
  </si>
  <si>
    <t>Sep 03, 2013</t>
  </si>
  <si>
    <t>Sep 02, 2013</t>
  </si>
  <si>
    <t>Sep 01, 2013</t>
  </si>
  <si>
    <t>Aug 30, 2013</t>
  </si>
  <si>
    <t>Aug 29, 2013</t>
  </si>
  <si>
    <t>Aug 28, 2013</t>
  </si>
  <si>
    <t>Aug 27, 2013</t>
  </si>
  <si>
    <t>Aug 26, 2013</t>
  </si>
  <si>
    <t>Aug 25, 2013</t>
  </si>
  <si>
    <t>Aug 23, 2013</t>
  </si>
  <si>
    <t>Aug 22, 2013</t>
  </si>
  <si>
    <t>Aug 21, 2013</t>
  </si>
  <si>
    <t>Aug 20, 2013</t>
  </si>
  <si>
    <t>Aug 19, 2013</t>
  </si>
  <si>
    <t>Aug 18, 2013</t>
  </si>
  <si>
    <t>Aug 16, 2013</t>
  </si>
  <si>
    <t>Aug 15, 2013</t>
  </si>
  <si>
    <t>Aug 14, 2013</t>
  </si>
  <si>
    <t>Aug 13, 2013</t>
  </si>
  <si>
    <t>Aug 12, 2013</t>
  </si>
  <si>
    <t>Aug 11, 2013</t>
  </si>
  <si>
    <t>Aug 09, 2013</t>
  </si>
  <si>
    <t>Aug 08, 2013</t>
  </si>
  <si>
    <t>Aug 07, 2013</t>
  </si>
  <si>
    <t>Aug 06, 2013</t>
  </si>
  <si>
    <t>Aug 05, 2013</t>
  </si>
  <si>
    <t>Aug 04, 2013</t>
  </si>
  <si>
    <t>Aug 02, 2013</t>
  </si>
  <si>
    <t>Aug 01, 2013</t>
  </si>
  <si>
    <t>Jul 31, 2013</t>
  </si>
  <si>
    <t>Jul 30, 2013</t>
  </si>
  <si>
    <t>Jul 29, 2013</t>
  </si>
  <si>
    <t>Jul 28, 2013</t>
  </si>
  <si>
    <t>Jul 26, 2013</t>
  </si>
  <si>
    <t>Jul 25, 2013</t>
  </si>
  <si>
    <t>Jul 24, 2013</t>
  </si>
  <si>
    <t>Jul 23, 2013</t>
  </si>
  <si>
    <t>Jul 22, 2013</t>
  </si>
  <si>
    <t>Jul 21, 2013</t>
  </si>
  <si>
    <t>Jul 19, 2013</t>
  </si>
  <si>
    <t>Jul 18, 2013</t>
  </si>
  <si>
    <t>Jul 17, 2013</t>
  </si>
  <si>
    <t>Jul 16, 2013</t>
  </si>
  <si>
    <t>Jul 15, 2013</t>
  </si>
  <si>
    <t>Jul 14, 2013</t>
  </si>
  <si>
    <t>Jul 12, 2013</t>
  </si>
  <si>
    <t>Jul 11, 2013</t>
  </si>
  <si>
    <t>Jul 10, 2013</t>
  </si>
  <si>
    <t>Jul 09, 2013</t>
  </si>
  <si>
    <t>Jul 08, 2013</t>
  </si>
  <si>
    <t>Jul 07, 2013</t>
  </si>
  <si>
    <t>Jul 05, 2013</t>
  </si>
  <si>
    <t>Jul 04, 2013</t>
  </si>
  <si>
    <t>Jul 03, 2013</t>
  </si>
  <si>
    <t>Jul 02, 2013</t>
  </si>
  <si>
    <t>Jul 01, 2013</t>
  </si>
  <si>
    <t>Jun 30, 2013</t>
  </si>
  <si>
    <t>Jun 28, 2013</t>
  </si>
  <si>
    <t>Jun 27, 2013</t>
  </si>
  <si>
    <t>Jun 26, 2013</t>
  </si>
  <si>
    <t>Jun 25, 2013</t>
  </si>
  <si>
    <t>Jun 24, 2013</t>
  </si>
  <si>
    <t>Jun 23, 2013</t>
  </si>
  <si>
    <t>Jun 21, 2013</t>
  </si>
  <si>
    <t>Jun 20, 2013</t>
  </si>
  <si>
    <t>Jun 19, 2013</t>
  </si>
  <si>
    <t>Jun 18, 2013</t>
  </si>
  <si>
    <t>Jun 17, 2013</t>
  </si>
  <si>
    <t>Jun 16, 2013</t>
  </si>
  <si>
    <t>Jun 14, 2013</t>
  </si>
  <si>
    <t>Jun 13, 2013</t>
  </si>
  <si>
    <t>Jun 12, 2013</t>
  </si>
  <si>
    <t>Jun 11, 2013</t>
  </si>
  <si>
    <t>Jun 10, 2013</t>
  </si>
  <si>
    <t>Jun 09, 2013</t>
  </si>
  <si>
    <t>Jun 07, 2013</t>
  </si>
  <si>
    <t>Jun 06, 2013</t>
  </si>
  <si>
    <t>Jun 05, 2013</t>
  </si>
  <si>
    <t>Jun 04, 2013</t>
  </si>
  <si>
    <t>Jun 03, 2013</t>
  </si>
  <si>
    <t>Jun 02, 2013</t>
  </si>
  <si>
    <t>May 31, 2013</t>
  </si>
  <si>
    <t>May 30, 2013</t>
  </si>
  <si>
    <t>May 29, 2013</t>
  </si>
  <si>
    <t>May 28, 2013</t>
  </si>
  <si>
    <t>May 27, 2013</t>
  </si>
  <si>
    <t>May 26, 2013</t>
  </si>
  <si>
    <t>May 24, 2013</t>
  </si>
  <si>
    <t>May 23, 2013</t>
  </si>
  <si>
    <t>May 22, 2013</t>
  </si>
  <si>
    <t>May 21, 2013</t>
  </si>
  <si>
    <t>May 20, 2013</t>
  </si>
  <si>
    <t>May 19, 2013</t>
  </si>
  <si>
    <t>May 17, 2013</t>
  </si>
  <si>
    <t>May 16, 2013</t>
  </si>
  <si>
    <t>May 15, 2013</t>
  </si>
  <si>
    <t>May 14, 2013</t>
  </si>
  <si>
    <t>May 13, 2013</t>
  </si>
  <si>
    <t>May 12, 2013</t>
  </si>
  <si>
    <t>May 10, 2013</t>
  </si>
  <si>
    <t>May 09, 2013</t>
  </si>
  <si>
    <t>May 08, 2013</t>
  </si>
  <si>
    <t>May 07, 2013</t>
  </si>
  <si>
    <t>May 06, 2013</t>
  </si>
  <si>
    <t>May 05, 2013</t>
  </si>
  <si>
    <t>May 03, 2013</t>
  </si>
  <si>
    <t>May 02, 2013</t>
  </si>
  <si>
    <t>May 01, 2013</t>
  </si>
  <si>
    <t>Apr 30, 2013</t>
  </si>
  <si>
    <t>Apr 29, 2013</t>
  </si>
  <si>
    <t>Apr 28, 2013</t>
  </si>
  <si>
    <t>Apr 26, 2013</t>
  </si>
  <si>
    <t>Apr 25, 2013</t>
  </si>
  <si>
    <t>Apr 24, 2013</t>
  </si>
  <si>
    <t>Apr 23, 2013</t>
  </si>
  <si>
    <t>Apr 22, 2013</t>
  </si>
  <si>
    <t>Apr 21, 2013</t>
  </si>
  <si>
    <t>Apr 19, 2013</t>
  </si>
  <si>
    <t>Apr 18, 2013</t>
  </si>
  <si>
    <t>Apr 17, 2013</t>
  </si>
  <si>
    <t>Apr 16, 2013</t>
  </si>
  <si>
    <t>Apr 15, 2013</t>
  </si>
  <si>
    <t>Apr 14, 2013</t>
  </si>
  <si>
    <t>Apr 12, 2013</t>
  </si>
  <si>
    <t>Apr 11, 2013</t>
  </si>
  <si>
    <t>Apr 10, 2013</t>
  </si>
  <si>
    <t>Apr 09, 2013</t>
  </si>
  <si>
    <t>Apr 08, 2013</t>
  </si>
  <si>
    <t>Apr 07, 2013</t>
  </si>
  <si>
    <t>Apr 05, 2013</t>
  </si>
  <si>
    <t>Apr 04, 2013</t>
  </si>
  <si>
    <t>Apr 03, 2013</t>
  </si>
  <si>
    <t>Apr 02, 2013</t>
  </si>
  <si>
    <t>Apr 01, 2013</t>
  </si>
  <si>
    <t>Mar 31, 2013</t>
  </si>
  <si>
    <t>Mar 29, 2013</t>
  </si>
  <si>
    <t>Mar 28, 2013</t>
  </si>
  <si>
    <t>Mar 27, 2013</t>
  </si>
  <si>
    <t>Mar 26, 2013</t>
  </si>
  <si>
    <t>Mar 25, 2013</t>
  </si>
  <si>
    <t>Mar 24, 2013</t>
  </si>
  <si>
    <t>Mar 22, 2013</t>
  </si>
  <si>
    <t>Mar 21, 2013</t>
  </si>
  <si>
    <t>Mar 20, 2013</t>
  </si>
  <si>
    <t>Mar 19, 2013</t>
  </si>
  <si>
    <t>Mar 18, 2013</t>
  </si>
  <si>
    <t>Mar 17, 2013</t>
  </si>
  <si>
    <t>Mar 15, 2013</t>
  </si>
  <si>
    <t>Mar 14, 2013</t>
  </si>
  <si>
    <t>Mar 13, 2013</t>
  </si>
  <si>
    <t>Mar 12, 2013</t>
  </si>
  <si>
    <t>Mar 11, 2013</t>
  </si>
  <si>
    <t>Mar 10, 2013</t>
  </si>
  <si>
    <t>Mar 08, 2013</t>
  </si>
  <si>
    <t>Mar 07, 2013</t>
  </si>
  <si>
    <t>Mar 06, 2013</t>
  </si>
  <si>
    <t>Mar 05, 2013</t>
  </si>
  <si>
    <t>Mar 04, 2013</t>
  </si>
  <si>
    <t>Mar 03, 2013</t>
  </si>
  <si>
    <t>Mar 01, 2013</t>
  </si>
  <si>
    <t>Feb 28, 2013</t>
  </si>
  <si>
    <t>Feb 27, 2013</t>
  </si>
  <si>
    <t>Feb 26, 2013</t>
  </si>
  <si>
    <t>Feb 25, 2013</t>
  </si>
  <si>
    <t>Feb 24, 2013</t>
  </si>
  <si>
    <t>Feb 22, 2013</t>
  </si>
  <si>
    <t>Feb 21, 2013</t>
  </si>
  <si>
    <t>Feb 20, 2013</t>
  </si>
  <si>
    <t>Feb 19, 2013</t>
  </si>
  <si>
    <t>Feb 18, 2013</t>
  </si>
  <si>
    <t>Feb 17, 2013</t>
  </si>
  <si>
    <t>Feb 15, 2013</t>
  </si>
  <si>
    <t>Feb 14, 2013</t>
  </si>
  <si>
    <t>Feb 13, 2013</t>
  </si>
  <si>
    <t>Feb 12, 2013</t>
  </si>
  <si>
    <t>Feb 11, 2013</t>
  </si>
  <si>
    <t>Feb 10, 2013</t>
  </si>
  <si>
    <t>Feb 08, 2013</t>
  </si>
  <si>
    <t>Feb 07, 2013</t>
  </si>
  <si>
    <t>Feb 06, 2013</t>
  </si>
  <si>
    <t>Feb 05, 2013</t>
  </si>
  <si>
    <t>Feb 04, 2013</t>
  </si>
  <si>
    <t>Feb 03, 2013</t>
  </si>
  <si>
    <t>Feb 01, 2013</t>
  </si>
  <si>
    <t>Jan 31, 2013</t>
  </si>
  <si>
    <t>Jan 30, 2013</t>
  </si>
  <si>
    <t>Jan 29, 2013</t>
  </si>
  <si>
    <t>Jan 28, 2013</t>
  </si>
  <si>
    <t>Jan 27, 2013</t>
  </si>
  <si>
    <t>Jan 25, 2013</t>
  </si>
  <si>
    <t>Jan 24, 2013</t>
  </si>
  <si>
    <t>Jan 23, 2013</t>
  </si>
  <si>
    <t>Jan 22, 2013</t>
  </si>
  <si>
    <t>Jan 21, 2013</t>
  </si>
  <si>
    <t>Jan 20, 2013</t>
  </si>
  <si>
    <t>Jan 18, 2013</t>
  </si>
  <si>
    <t>Jan 17, 2013</t>
  </si>
  <si>
    <t>Jan 16, 2013</t>
  </si>
  <si>
    <t>Jan 15, 2013</t>
  </si>
  <si>
    <t>Jan 14, 2013</t>
  </si>
  <si>
    <t>Jan 13, 2013</t>
  </si>
  <si>
    <t>Jan 11, 2013</t>
  </si>
  <si>
    <t>Jan 10, 2013</t>
  </si>
  <si>
    <t>Jan 09, 2013</t>
  </si>
  <si>
    <t>Jan 08, 2013</t>
  </si>
  <si>
    <t>Jan 07, 2013</t>
  </si>
  <si>
    <t>Jan 06, 2013</t>
  </si>
  <si>
    <t>Jan 04, 2013</t>
  </si>
  <si>
    <t>Jan 03, 2013</t>
  </si>
  <si>
    <t>Jan 02, 2013</t>
  </si>
  <si>
    <t>Jan 01, 2013</t>
  </si>
  <si>
    <t>Dec 31, 2012</t>
  </si>
  <si>
    <t>Dec 30, 2012</t>
  </si>
  <si>
    <t>Dec 28, 2012</t>
  </si>
  <si>
    <t>Dec 27, 2012</t>
  </si>
  <si>
    <t>Dec 26, 2012</t>
  </si>
  <si>
    <t>Dec 25, 2012</t>
  </si>
  <si>
    <t>Dec 24, 2012</t>
  </si>
  <si>
    <t>Dec 23, 2012</t>
  </si>
  <si>
    <t>Dec 21, 2012</t>
  </si>
  <si>
    <t>Dec 20, 2012</t>
  </si>
  <si>
    <t>Dec 19, 2012</t>
  </si>
  <si>
    <t>Dec 18, 2012</t>
  </si>
  <si>
    <t>Dec 17, 2012</t>
  </si>
  <si>
    <t>Dec 16, 2012</t>
  </si>
  <si>
    <t>Dec 14, 2012</t>
  </si>
  <si>
    <t>Dec 13, 2012</t>
  </si>
  <si>
    <t>Dec 12, 2012</t>
  </si>
  <si>
    <t>Dec 11, 2012</t>
  </si>
  <si>
    <t>Dec 10, 2012</t>
  </si>
  <si>
    <t>Dec 09, 2012</t>
  </si>
  <si>
    <t>Dec 07, 2012</t>
  </si>
  <si>
    <t>Dec 06, 2012</t>
  </si>
  <si>
    <t>Dec 05, 2012</t>
  </si>
  <si>
    <t>Dec 04, 2012</t>
  </si>
  <si>
    <t>Dec 03, 2012</t>
  </si>
  <si>
    <t>Dec 02, 2012</t>
  </si>
  <si>
    <t>Nov 30, 2012</t>
  </si>
  <si>
    <t>Nov 29, 2012</t>
  </si>
  <si>
    <t>Nov 28, 2012</t>
  </si>
  <si>
    <t>Nov 27, 2012</t>
  </si>
  <si>
    <t>Nov 26, 2012</t>
  </si>
  <si>
    <t>Nov 25, 2012</t>
  </si>
  <si>
    <t>Nov 23, 2012</t>
  </si>
  <si>
    <t>Nov 22, 2012</t>
  </si>
  <si>
    <t>Nov 21, 2012</t>
  </si>
  <si>
    <t>Nov 20, 2012</t>
  </si>
  <si>
    <t>Nov 19, 2012</t>
  </si>
  <si>
    <t>Nov 18, 2012</t>
  </si>
  <si>
    <t>Nov 16, 2012</t>
  </si>
  <si>
    <t>Nov 15, 2012</t>
  </si>
  <si>
    <t>Nov 14, 2012</t>
  </si>
  <si>
    <t>Nov 13, 2012</t>
  </si>
  <si>
    <t>Nov 12, 2012</t>
  </si>
  <si>
    <t>Nov 11, 2012</t>
  </si>
  <si>
    <t>Nov 09, 2012</t>
  </si>
  <si>
    <t>Nov 08, 2012</t>
  </si>
  <si>
    <t>Nov 07, 2012</t>
  </si>
  <si>
    <t>Nov 06, 2012</t>
  </si>
  <si>
    <t>Nov 05, 2012</t>
  </si>
  <si>
    <t>Nov 04, 2012</t>
  </si>
  <si>
    <t>Nov 02, 2012</t>
  </si>
  <si>
    <t>Nov 01, 2012</t>
  </si>
  <si>
    <t>Oct 31, 2012</t>
  </si>
  <si>
    <t>Oct 30, 2012</t>
  </si>
  <si>
    <t>Oct 29, 2012</t>
  </si>
  <si>
    <t>Oct 28, 2012</t>
  </si>
  <si>
    <t>Oct 26, 2012</t>
  </si>
  <si>
    <t>Oct 25, 2012</t>
  </si>
  <si>
    <t>Oct 24, 2012</t>
  </si>
  <si>
    <t>Oct 23, 2012</t>
  </si>
  <si>
    <t>Oct 22, 2012</t>
  </si>
  <si>
    <t>Oct 21, 2012</t>
  </si>
  <si>
    <t>Oct 19, 2012</t>
  </si>
  <si>
    <t>Oct 18, 2012</t>
  </si>
  <si>
    <t>Oct 17, 2012</t>
  </si>
  <si>
    <t>Oct 16, 2012</t>
  </si>
  <si>
    <t>Oct 15, 2012</t>
  </si>
  <si>
    <t>Oct 14, 2012</t>
  </si>
  <si>
    <t>Oct 12, 2012</t>
  </si>
  <si>
    <t>Oct 11, 2012</t>
  </si>
  <si>
    <t>Oct 10, 2012</t>
  </si>
  <si>
    <t>Oct 09, 2012</t>
  </si>
  <si>
    <t>Oct 08, 2012</t>
  </si>
  <si>
    <t>Oct 07, 2012</t>
  </si>
  <si>
    <t>Oct 05, 2012</t>
  </si>
  <si>
    <t>Oct 04, 2012</t>
  </si>
  <si>
    <t>Oct 03, 2012</t>
  </si>
  <si>
    <t>Oct 02, 2012</t>
  </si>
  <si>
    <t>Oct 01, 2012</t>
  </si>
  <si>
    <t>Sep 30, 2012</t>
  </si>
  <si>
    <t>Sep 28, 2012</t>
  </si>
  <si>
    <t>Sep 27, 2012</t>
  </si>
  <si>
    <t>Sep 26, 2012</t>
  </si>
  <si>
    <t>Sep 25, 2012</t>
  </si>
  <si>
    <t>Sep 24, 2012</t>
  </si>
  <si>
    <t>Sep 23, 2012</t>
  </si>
  <si>
    <t>Sep 21, 2012</t>
  </si>
  <si>
    <t>Sep 20, 2012</t>
  </si>
  <si>
    <t>Sep 19, 2012</t>
  </si>
  <si>
    <t>Sep 18, 2012</t>
  </si>
  <si>
    <t>Sep 17, 2012</t>
  </si>
  <si>
    <t>Sep 16, 2012</t>
  </si>
  <si>
    <t>Sep 14, 2012</t>
  </si>
  <si>
    <t>Sep 13, 2012</t>
  </si>
  <si>
    <t>Sep 12, 2012</t>
  </si>
  <si>
    <t>Sep 11, 2012</t>
  </si>
  <si>
    <t>Sep 10, 2012</t>
  </si>
  <si>
    <t>Sep 09, 2012</t>
  </si>
  <si>
    <t>Sep 07, 2012</t>
  </si>
  <si>
    <t>Sep 06, 2012</t>
  </si>
  <si>
    <t>Sep 05, 2012</t>
  </si>
  <si>
    <t>Sep 04, 2012</t>
  </si>
  <si>
    <t>Sep 03, 2012</t>
  </si>
  <si>
    <t>Sep 02, 2012</t>
  </si>
  <si>
    <t>Aug 31, 2012</t>
  </si>
  <si>
    <t>Aug 30, 2012</t>
  </si>
  <si>
    <t>Aug 29, 2012</t>
  </si>
  <si>
    <t>Aug 28, 2012</t>
  </si>
  <si>
    <t>Aug 27, 2012</t>
  </si>
  <si>
    <t>Aug 26, 2012</t>
  </si>
  <si>
    <t>Aug 24, 2012</t>
  </si>
  <si>
    <t>Aug 23, 2012</t>
  </si>
  <si>
    <t>Aug 22, 2012</t>
  </si>
  <si>
    <t>Aug 21, 2012</t>
  </si>
  <si>
    <t>Aug 20, 2012</t>
  </si>
  <si>
    <t>Aug 19, 2012</t>
  </si>
  <si>
    <t>Aug 17, 2012</t>
  </si>
  <si>
    <t>Aug 16, 2012</t>
  </si>
  <si>
    <t>Aug 15, 2012</t>
  </si>
  <si>
    <t>Aug 14, 2012</t>
  </si>
  <si>
    <t>Aug 13, 2012</t>
  </si>
  <si>
    <t>Aug 12, 2012</t>
  </si>
  <si>
    <t>Aug 10, 2012</t>
  </si>
  <si>
    <t>Aug 09, 2012</t>
  </si>
  <si>
    <t>Aug 08, 2012</t>
  </si>
  <si>
    <t>Aug 07, 2012</t>
  </si>
  <si>
    <t>Aug 06, 2012</t>
  </si>
  <si>
    <t>Aug 05, 2012</t>
  </si>
  <si>
    <t>Aug 03, 2012</t>
  </si>
  <si>
    <t>Aug 02, 2012</t>
  </si>
  <si>
    <t>Aug 01, 2012</t>
  </si>
  <si>
    <t>Jul 31, 2012</t>
  </si>
  <si>
    <t>Jul 30, 2012</t>
  </si>
  <si>
    <t>Jul 29, 2012</t>
  </si>
  <si>
    <t>Jul 27, 2012</t>
  </si>
  <si>
    <t>Jul 26, 2012</t>
  </si>
  <si>
    <t>Jul 25, 2012</t>
  </si>
  <si>
    <t>Jul 24, 2012</t>
  </si>
  <si>
    <t>Jul 23, 2012</t>
  </si>
  <si>
    <t>Jul 22, 2012</t>
  </si>
  <si>
    <t>Jul 20, 2012</t>
  </si>
  <si>
    <t>Jul 19, 2012</t>
  </si>
  <si>
    <t>Jul 18, 2012</t>
  </si>
  <si>
    <t>Jul 17, 2012</t>
  </si>
  <si>
    <t>Jul 16, 2012</t>
  </si>
  <si>
    <t>Jul 15, 2012</t>
  </si>
  <si>
    <t>Jul 13, 2012</t>
  </si>
  <si>
    <t>Jul 12, 2012</t>
  </si>
  <si>
    <t>Jul 11, 2012</t>
  </si>
  <si>
    <t>Jul 10, 2012</t>
  </si>
  <si>
    <t>Jul 09, 2012</t>
  </si>
  <si>
    <t>Jul 08, 2012</t>
  </si>
  <si>
    <t>Jul 06, 2012</t>
  </si>
  <si>
    <t>Jul 05, 2012</t>
  </si>
  <si>
    <t>Jul 04, 2012</t>
  </si>
  <si>
    <t>Jul 03, 2012</t>
  </si>
  <si>
    <t>Jul 02, 2012</t>
  </si>
  <si>
    <t>Jul 01, 2012</t>
  </si>
  <si>
    <t>Jun 29, 2012</t>
  </si>
  <si>
    <t>Jun 28, 2012</t>
  </si>
  <si>
    <t>Jun 27, 2012</t>
  </si>
  <si>
    <t>Jun 26, 2012</t>
  </si>
  <si>
    <t>Jun 25, 2012</t>
  </si>
  <si>
    <t>Jun 24, 2012</t>
  </si>
  <si>
    <t>Jun 22, 2012</t>
  </si>
  <si>
    <t>Jun 21, 2012</t>
  </si>
  <si>
    <t>Jun 20, 2012</t>
  </si>
  <si>
    <t>Jun 19, 2012</t>
  </si>
  <si>
    <t>Jun 18, 2012</t>
  </si>
  <si>
    <t>Jun 17, 2012</t>
  </si>
  <si>
    <t>Jun 15, 2012</t>
  </si>
  <si>
    <t>Jun 14, 2012</t>
  </si>
  <si>
    <t>Jun 13, 2012</t>
  </si>
  <si>
    <t>Jun 12, 2012</t>
  </si>
  <si>
    <t>Jun 11, 2012</t>
  </si>
  <si>
    <t>Jun 10, 2012</t>
  </si>
  <si>
    <t>Jun 08, 2012</t>
  </si>
  <si>
    <t>Jun 07, 2012</t>
  </si>
  <si>
    <t>Jun 06, 2012</t>
  </si>
  <si>
    <t>Jun 05, 2012</t>
  </si>
  <si>
    <t>Jun 04, 2012</t>
  </si>
  <si>
    <t>Jun 03, 2012</t>
  </si>
  <si>
    <t>Jun 01, 2012</t>
  </si>
  <si>
    <t>May 31, 2012</t>
  </si>
  <si>
    <t>May 30, 2012</t>
  </si>
  <si>
    <t>May 29, 2012</t>
  </si>
  <si>
    <t>May 28, 2012</t>
  </si>
  <si>
    <t>May 27, 2012</t>
  </si>
  <si>
    <t>May 25, 2012</t>
  </si>
  <si>
    <t>May 24, 2012</t>
  </si>
  <si>
    <t>May 23, 2012</t>
  </si>
  <si>
    <t>May 22, 2012</t>
  </si>
  <si>
    <t>May 21, 2012</t>
  </si>
  <si>
    <t>May 20, 2012</t>
  </si>
  <si>
    <t>May 18, 2012</t>
  </si>
  <si>
    <t>May 17, 2012</t>
  </si>
  <si>
    <t>May 16, 2012</t>
  </si>
  <si>
    <t>May 15, 2012</t>
  </si>
  <si>
    <t>May 14, 2012</t>
  </si>
  <si>
    <t>May 13, 2012</t>
  </si>
  <si>
    <t>May 11, 2012</t>
  </si>
  <si>
    <t>May 10, 2012</t>
  </si>
  <si>
    <t>May 09, 2012</t>
  </si>
  <si>
    <t>May 08, 2012</t>
  </si>
  <si>
    <t>May 07, 2012</t>
  </si>
  <si>
    <t>May 06, 2012</t>
  </si>
  <si>
    <t>May 04, 2012</t>
  </si>
  <si>
    <t>May 03, 2012</t>
  </si>
  <si>
    <t>May 02, 2012</t>
  </si>
  <si>
    <t>May 01, 2012</t>
  </si>
  <si>
    <t>Apr 30, 2012</t>
  </si>
  <si>
    <t>Apr 29, 2012</t>
  </si>
  <si>
    <t>Apr 27, 2012</t>
  </si>
  <si>
    <t>Apr 26, 2012</t>
  </si>
  <si>
    <t>Apr 25, 2012</t>
  </si>
  <si>
    <t>Apr 24, 2012</t>
  </si>
  <si>
    <t>Apr 23, 2012</t>
  </si>
  <si>
    <t>Apr 22, 2012</t>
  </si>
  <si>
    <t>Apr 20, 2012</t>
  </si>
  <si>
    <t>Apr 19, 2012</t>
  </si>
  <si>
    <t>Apr 18, 2012</t>
  </si>
  <si>
    <t>Apr 17, 2012</t>
  </si>
  <si>
    <t>Apr 16, 2012</t>
  </si>
  <si>
    <t>Apr 15, 2012</t>
  </si>
  <si>
    <t>Apr 13, 2012</t>
  </si>
  <si>
    <t>Apr 12, 2012</t>
  </si>
  <si>
    <t>Apr 11, 2012</t>
  </si>
  <si>
    <t>Apr 10, 2012</t>
  </si>
  <si>
    <t>Apr 09, 2012</t>
  </si>
  <si>
    <t>Apr 08, 2012</t>
  </si>
  <si>
    <t>Apr 06, 2012</t>
  </si>
  <si>
    <t>Apr 05, 2012</t>
  </si>
  <si>
    <t>Apr 04, 2012</t>
  </si>
  <si>
    <t>Apr 03, 2012</t>
  </si>
  <si>
    <t>Apr 02, 2012</t>
  </si>
  <si>
    <t>Apr 01, 2012</t>
  </si>
  <si>
    <t>Mar 30, 2012</t>
  </si>
  <si>
    <t>Mar 29, 2012</t>
  </si>
  <si>
    <t>Mar 28, 2012</t>
  </si>
  <si>
    <t>Mar 27, 2012</t>
  </si>
  <si>
    <t>Mar 26, 2012</t>
  </si>
  <si>
    <t>Mar 25, 2012</t>
  </si>
  <si>
    <t>Mar 23, 2012</t>
  </si>
  <si>
    <t>Mar 22, 2012</t>
  </si>
  <si>
    <t>Mar 21, 2012</t>
  </si>
  <si>
    <t>Mar 20, 2012</t>
  </si>
  <si>
    <t>Mar 19, 2012</t>
  </si>
  <si>
    <t>Mar 18, 2012</t>
  </si>
  <si>
    <t>Mar 16, 2012</t>
  </si>
  <si>
    <t>Mar 15, 2012</t>
  </si>
  <si>
    <t>Mar 14, 2012</t>
  </si>
  <si>
    <t>Mar 13, 2012</t>
  </si>
  <si>
    <t>Mar 12, 2012</t>
  </si>
  <si>
    <t>Mar 11, 2012</t>
  </si>
  <si>
    <t>Mar 09, 2012</t>
  </si>
  <si>
    <t>Mar 08, 2012</t>
  </si>
  <si>
    <t>Mar 07, 2012</t>
  </si>
  <si>
    <t>Mar 06, 2012</t>
  </si>
  <si>
    <t>Mar 05, 2012</t>
  </si>
  <si>
    <t>Mar 04, 2012</t>
  </si>
  <si>
    <t>Mar 02, 2012</t>
  </si>
  <si>
    <t>Mar 01, 2012</t>
  </si>
  <si>
    <t>Feb 29, 2012</t>
  </si>
  <si>
    <t>Feb 28, 2012</t>
  </si>
  <si>
    <t>Feb 27, 2012</t>
  </si>
  <si>
    <t>Feb 26, 2012</t>
  </si>
  <si>
    <t>Feb 24, 2012</t>
  </si>
  <si>
    <t>Feb 23, 2012</t>
  </si>
  <si>
    <t>Feb 22, 2012</t>
  </si>
  <si>
    <t>Feb 21, 2012</t>
  </si>
  <si>
    <t>Feb 20, 2012</t>
  </si>
  <si>
    <t>Feb 19, 2012</t>
  </si>
  <si>
    <t>Feb 17, 2012</t>
  </si>
  <si>
    <t>Feb 16, 2012</t>
  </si>
  <si>
    <t>Feb 15, 2012</t>
  </si>
  <si>
    <t>Feb 14, 2012</t>
  </si>
  <si>
    <t>Feb 13, 2012</t>
  </si>
  <si>
    <t>Feb 12, 2012</t>
  </si>
  <si>
    <t>Feb 10, 2012</t>
  </si>
  <si>
    <t>Feb 09, 2012</t>
  </si>
  <si>
    <t>Feb 08, 2012</t>
  </si>
  <si>
    <t>Feb 07, 2012</t>
  </si>
  <si>
    <t>Feb 06, 2012</t>
  </si>
  <si>
    <t>Feb 05, 2012</t>
  </si>
  <si>
    <t>Feb 03, 2012</t>
  </si>
  <si>
    <t>Feb 02, 2012</t>
  </si>
  <si>
    <t>Feb 01, 2012</t>
  </si>
  <si>
    <t>Jan 31, 2012</t>
  </si>
  <si>
    <t>Jan 30, 2012</t>
  </si>
  <si>
    <t>Jan 29, 2012</t>
  </si>
  <si>
    <t>Jan 27, 2012</t>
  </si>
  <si>
    <t>Jan 26, 2012</t>
  </si>
  <si>
    <t>Jan 25, 2012</t>
  </si>
  <si>
    <t>Jan 24, 2012</t>
  </si>
  <si>
    <t>Jan 23, 2012</t>
  </si>
  <si>
    <t>Jan 22, 2012</t>
  </si>
  <si>
    <t>Jan 20, 2012</t>
  </si>
  <si>
    <t>Jan 19, 2012</t>
  </si>
  <si>
    <t>Jan 18, 2012</t>
  </si>
  <si>
    <t>Jan 17, 2012</t>
  </si>
  <si>
    <t>Jan 16, 2012</t>
  </si>
  <si>
    <t>Jan 15, 2012</t>
  </si>
  <si>
    <t>Jan 13, 2012</t>
  </si>
  <si>
    <t>Jan 12, 2012</t>
  </si>
  <si>
    <t>Jan 11, 2012</t>
  </si>
  <si>
    <t>Jan 10, 2012</t>
  </si>
  <si>
    <t>Jan 09, 2012</t>
  </si>
  <si>
    <t>Jan 08, 2012</t>
  </si>
  <si>
    <t>Jan 06, 2012</t>
  </si>
  <si>
    <t>Jan 05, 2012</t>
  </si>
  <si>
    <t>Jan 04, 2012</t>
  </si>
  <si>
    <t>Jan 03, 2012</t>
  </si>
  <si>
    <t>Jan 02, 2012</t>
  </si>
  <si>
    <t>Jan 01, 2012</t>
  </si>
  <si>
    <t>Dec 30, 2011</t>
  </si>
  <si>
    <t>Dec 29, 2011</t>
  </si>
  <si>
    <t>Dec 28, 2011</t>
  </si>
  <si>
    <t>Dec 27, 2011</t>
  </si>
  <si>
    <t>Dec 26, 2011</t>
  </si>
  <si>
    <t>Dec 25, 2011</t>
  </si>
  <si>
    <t>Dec 23, 2011</t>
  </si>
  <si>
    <t>Dec 22, 2011</t>
  </si>
  <si>
    <t>Dec 21, 2011</t>
  </si>
  <si>
    <t>Dec 20, 2011</t>
  </si>
  <si>
    <t>Dec 19, 2011</t>
  </si>
  <si>
    <t>Dec 18, 2011</t>
  </si>
  <si>
    <t>Dec 16, 2011</t>
  </si>
  <si>
    <t>Dec 15, 2011</t>
  </si>
  <si>
    <t>Dec 14, 2011</t>
  </si>
  <si>
    <t>Dec 13, 2011</t>
  </si>
  <si>
    <t>Dec 12, 2011</t>
  </si>
  <si>
    <t>Dec 11, 2011</t>
  </si>
  <si>
    <t>Dec 09, 2011</t>
  </si>
  <si>
    <t>Dec 08, 2011</t>
  </si>
  <si>
    <t>Dec 07, 2011</t>
  </si>
  <si>
    <t>Dec 06, 2011</t>
  </si>
  <si>
    <t>Dec 05, 2011</t>
  </si>
  <si>
    <t>Dec 04, 2011</t>
  </si>
  <si>
    <t>Dec 02, 2011</t>
  </si>
  <si>
    <t>Dec 01, 2011</t>
  </si>
  <si>
    <t>Nov 30, 2011</t>
  </si>
  <si>
    <t>Nov 29, 2011</t>
  </si>
  <si>
    <t>Nov 28, 2011</t>
  </si>
  <si>
    <t>Nov 27, 2011</t>
  </si>
  <si>
    <t>Nov 25, 2011</t>
  </si>
  <si>
    <t>Nov 24, 2011</t>
  </si>
  <si>
    <t>Nov 23, 2011</t>
  </si>
  <si>
    <t>Nov 22, 2011</t>
  </si>
  <si>
    <t>Nov 21, 2011</t>
  </si>
  <si>
    <t>Nov 20, 2011</t>
  </si>
  <si>
    <t>Nov 18, 2011</t>
  </si>
  <si>
    <t>Nov 17, 2011</t>
  </si>
  <si>
    <t>Nov 16, 2011</t>
  </si>
  <si>
    <t>Nov 15, 2011</t>
  </si>
  <si>
    <t>Nov 14, 2011</t>
  </si>
  <si>
    <t>Nov 13, 2011</t>
  </si>
  <si>
    <t>Nov 11, 2011</t>
  </si>
  <si>
    <t>Nov 10, 2011</t>
  </si>
  <si>
    <t>Nov 09, 2011</t>
  </si>
  <si>
    <t>Nov 08, 2011</t>
  </si>
  <si>
    <t>Nov 07, 2011</t>
  </si>
  <si>
    <t>Nov 06, 2011</t>
  </si>
  <si>
    <t>Nov 04, 2011</t>
  </si>
  <si>
    <t>Nov 03, 2011</t>
  </si>
  <si>
    <t>Nov 02, 2011</t>
  </si>
  <si>
    <t>Nov 01, 2011</t>
  </si>
  <si>
    <t>Oct 31, 2011</t>
  </si>
  <si>
    <t>Oct 30, 2011</t>
  </si>
  <si>
    <t>Oct 28, 2011</t>
  </si>
  <si>
    <t>Oct 27, 2011</t>
  </si>
  <si>
    <t>Oct 26, 2011</t>
  </si>
  <si>
    <t>Oct 25, 2011</t>
  </si>
  <si>
    <t>Oct 24, 2011</t>
  </si>
  <si>
    <t>Oct 23, 2011</t>
  </si>
  <si>
    <t>Oct 21, 2011</t>
  </si>
  <si>
    <t>Oct 20, 2011</t>
  </si>
  <si>
    <t>Oct 19, 2011</t>
  </si>
  <si>
    <t>Oct 18, 2011</t>
  </si>
  <si>
    <t>Oct 17, 2011</t>
  </si>
  <si>
    <t>Oct 16, 2011</t>
  </si>
  <si>
    <t>Oct 14, 2011</t>
  </si>
  <si>
    <t>Oct 13, 2011</t>
  </si>
  <si>
    <t>Oct 12, 2011</t>
  </si>
  <si>
    <t>Oct 11, 2011</t>
  </si>
  <si>
    <t>Oct 10, 2011</t>
  </si>
  <si>
    <t>Oct 09, 2011</t>
  </si>
  <si>
    <t>Oct 07, 2011</t>
  </si>
  <si>
    <t>Oct 06, 2011</t>
  </si>
  <si>
    <t>Oct 05, 2011</t>
  </si>
  <si>
    <t>Oct 04, 2011</t>
  </si>
  <si>
    <t>Oct 03, 2011</t>
  </si>
  <si>
    <t>Oct 02, 2011</t>
  </si>
  <si>
    <t>Sep 30, 2011</t>
  </si>
  <si>
    <t>Sep 29, 2011</t>
  </si>
  <si>
    <t>Sep 28, 2011</t>
  </si>
  <si>
    <t>Sep 27, 2011</t>
  </si>
  <si>
    <t>Sep 26, 2011</t>
  </si>
  <si>
    <t>Sep 25, 2011</t>
  </si>
  <si>
    <t>Sep 23, 2011</t>
  </si>
  <si>
    <t>Sep 22, 2011</t>
  </si>
  <si>
    <t>Sep 21, 2011</t>
  </si>
  <si>
    <t>Sep 20, 2011</t>
  </si>
  <si>
    <t>Sep 19, 2011</t>
  </si>
  <si>
    <t>Sep 18, 2011</t>
  </si>
  <si>
    <t>Sep 16, 2011</t>
  </si>
  <si>
    <t>Sep 15, 2011</t>
  </si>
  <si>
    <t>Sep 14, 2011</t>
  </si>
  <si>
    <t>Sep 13, 2011</t>
  </si>
  <si>
    <t>Sep 12, 2011</t>
  </si>
  <si>
    <t>Sep 11, 2011</t>
  </si>
  <si>
    <t>Sep 09, 2011</t>
  </si>
  <si>
    <t>Sep 08, 2011</t>
  </si>
  <si>
    <t>Sep 07, 2011</t>
  </si>
  <si>
    <t>Sep 06, 2011</t>
  </si>
  <si>
    <t>Sep 05, 2011</t>
  </si>
  <si>
    <t>Sep 04, 2011</t>
  </si>
  <si>
    <t>Sep 02, 2011</t>
  </si>
  <si>
    <t>Sep 01, 2011</t>
  </si>
  <si>
    <t>Aug 31, 2011</t>
  </si>
  <si>
    <t>Aug 30, 2011</t>
  </si>
  <si>
    <t>Aug 29, 2011</t>
  </si>
  <si>
    <t>Aug 28, 2011</t>
  </si>
  <si>
    <t>Aug 26, 2011</t>
  </si>
  <si>
    <t>Aug 25, 2011</t>
  </si>
  <si>
    <t>Aug 24, 2011</t>
  </si>
  <si>
    <t>Aug 23, 2011</t>
  </si>
  <si>
    <t>Aug 22, 2011</t>
  </si>
  <si>
    <t>Aug 21, 2011</t>
  </si>
  <si>
    <t>Aug 19, 2011</t>
  </si>
  <si>
    <t>Aug 18, 2011</t>
  </si>
  <si>
    <t>Aug 17, 2011</t>
  </si>
  <si>
    <t>Aug 16, 2011</t>
  </si>
  <si>
    <t>Aug 15, 2011</t>
  </si>
  <si>
    <t>Aug 14, 2011</t>
  </si>
  <si>
    <t>Aug 12, 2011</t>
  </si>
  <si>
    <t>Aug 11, 2011</t>
  </si>
  <si>
    <t>Aug 10, 2011</t>
  </si>
  <si>
    <t>Aug 09, 2011</t>
  </si>
  <si>
    <t>Aug 08, 2011</t>
  </si>
  <si>
    <t>Aug 07, 2011</t>
  </si>
  <si>
    <t>Aug 05, 2011</t>
  </si>
  <si>
    <t>Aug 04, 2011</t>
  </si>
  <si>
    <t>Aug 03, 2011</t>
  </si>
  <si>
    <t>Aug 02, 2011</t>
  </si>
  <si>
    <t>Aug 01, 2011</t>
  </si>
  <si>
    <t>Jul 31, 2011</t>
  </si>
  <si>
    <t>Jul 29, 2011</t>
  </si>
  <si>
    <t>Jul 28, 2011</t>
  </si>
  <si>
    <t>Jul 27, 2011</t>
  </si>
  <si>
    <t>Jul 26, 2011</t>
  </si>
  <si>
    <t>Jul 25, 2011</t>
  </si>
  <si>
    <t>Jul 24, 2011</t>
  </si>
  <si>
    <t>Jul 22, 2011</t>
  </si>
  <si>
    <t>Jul 21, 2011</t>
  </si>
  <si>
    <t>Jul 20, 2011</t>
  </si>
  <si>
    <t>Jul 19, 2011</t>
  </si>
  <si>
    <t>Jul 18, 2011</t>
  </si>
  <si>
    <t>Jul 17, 2011</t>
  </si>
  <si>
    <t>Jul 15, 2011</t>
  </si>
  <si>
    <t>Jul 14, 2011</t>
  </si>
  <si>
    <t>Jul 13, 2011</t>
  </si>
  <si>
    <t>Jul 12, 2011</t>
  </si>
  <si>
    <t>Jul 11, 2011</t>
  </si>
  <si>
    <t>Jul 10, 2011</t>
  </si>
  <si>
    <t>Jul 08, 2011</t>
  </si>
  <si>
    <t>Jul 07, 2011</t>
  </si>
  <si>
    <t>Jul 06, 2011</t>
  </si>
  <si>
    <t>Jul 05, 2011</t>
  </si>
  <si>
    <t>Jul 04, 2011</t>
  </si>
  <si>
    <t>Jul 03, 2011</t>
  </si>
  <si>
    <t>Jul 01, 2011</t>
  </si>
  <si>
    <t>Jun 30, 2011</t>
  </si>
  <si>
    <t>Jun 29, 2011</t>
  </si>
  <si>
    <t>Jun 28, 2011</t>
  </si>
  <si>
    <t>Jun 27, 2011</t>
  </si>
  <si>
    <t>Jun 26, 2011</t>
  </si>
  <si>
    <t>Jun 24, 2011</t>
  </si>
  <si>
    <t>Jun 23, 2011</t>
  </si>
  <si>
    <t>Jun 22, 2011</t>
  </si>
  <si>
    <t>Jun 21, 2011</t>
  </si>
  <si>
    <t>Jun 20, 2011</t>
  </si>
  <si>
    <t>Jun 19, 2011</t>
  </si>
  <si>
    <t>Jun 17, 2011</t>
  </si>
  <si>
    <t>Jun 16, 2011</t>
  </si>
  <si>
    <t>Jun 15, 2011</t>
  </si>
  <si>
    <t>Jun 14, 2011</t>
  </si>
  <si>
    <t>Jun 13, 2011</t>
  </si>
  <si>
    <t>Jun 12, 2011</t>
  </si>
  <si>
    <t>Jun 10, 2011</t>
  </si>
  <si>
    <t>Jun 09, 2011</t>
  </si>
  <si>
    <t>Jun 08, 2011</t>
  </si>
  <si>
    <t>Jun 07, 2011</t>
  </si>
  <si>
    <t>Jun 06, 2011</t>
  </si>
  <si>
    <t>Jun 05, 2011</t>
  </si>
  <si>
    <t>Jun 03, 2011</t>
  </si>
  <si>
    <t>Jun 02, 2011</t>
  </si>
  <si>
    <t>Jun 01, 2011</t>
  </si>
  <si>
    <t>May 31, 2011</t>
  </si>
  <si>
    <t>May 30, 2011</t>
  </si>
  <si>
    <t>May 29, 2011</t>
  </si>
  <si>
    <t>May 27, 2011</t>
  </si>
  <si>
    <t>May 26, 2011</t>
  </si>
  <si>
    <t>May 25, 2011</t>
  </si>
  <si>
    <t>May 24, 2011</t>
  </si>
  <si>
    <t>May 23, 2011</t>
  </si>
  <si>
    <t>May 22, 2011</t>
  </si>
  <si>
    <t>May 20, 2011</t>
  </si>
  <si>
    <t>May 19, 2011</t>
  </si>
  <si>
    <t>May 18, 2011</t>
  </si>
  <si>
    <t>May 17, 2011</t>
  </si>
  <si>
    <t>May 16, 2011</t>
  </si>
  <si>
    <t>May 15, 2011</t>
  </si>
  <si>
    <t>May 13, 2011</t>
  </si>
  <si>
    <t>May 12, 2011</t>
  </si>
  <si>
    <t>May 11, 2011</t>
  </si>
  <si>
    <t>May 10, 2011</t>
  </si>
  <si>
    <t>May 09, 2011</t>
  </si>
  <si>
    <t>May 08, 2011</t>
  </si>
  <si>
    <t>May 06, 2011</t>
  </si>
  <si>
    <t>May 05, 2011</t>
  </si>
  <si>
    <t>May 04, 2011</t>
  </si>
  <si>
    <t>May 03, 2011</t>
  </si>
  <si>
    <t>May 02, 2011</t>
  </si>
  <si>
    <t>May 01, 2011</t>
  </si>
  <si>
    <t>Apr 29, 2011</t>
  </si>
  <si>
    <t>Apr 28, 2011</t>
  </si>
  <si>
    <t>Apr 27, 2011</t>
  </si>
  <si>
    <t>Apr 26, 2011</t>
  </si>
  <si>
    <t>Apr 25, 2011</t>
  </si>
  <si>
    <t>Apr 24, 2011</t>
  </si>
  <si>
    <t>Apr 22, 2011</t>
  </si>
  <si>
    <t>Apr 21, 2011</t>
  </si>
  <si>
    <t>Apr 20, 2011</t>
  </si>
  <si>
    <t>Apr 19, 2011</t>
  </si>
  <si>
    <t>Apr 18, 2011</t>
  </si>
  <si>
    <t>Apr 17, 2011</t>
  </si>
  <si>
    <t>Apr 15, 2011</t>
  </si>
  <si>
    <t>Apr 14, 2011</t>
  </si>
  <si>
    <t>Apr 13, 2011</t>
  </si>
  <si>
    <t>Apr 12, 2011</t>
  </si>
  <si>
    <t>Apr 11, 2011</t>
  </si>
  <si>
    <t>Apr 10, 2011</t>
  </si>
  <si>
    <t>Apr 08, 2011</t>
  </si>
  <si>
    <t>Apr 07, 2011</t>
  </si>
  <si>
    <t>Apr 06, 2011</t>
  </si>
  <si>
    <t>Apr 05, 2011</t>
  </si>
  <si>
    <t>Apr 04, 2011</t>
  </si>
  <si>
    <t>Apr 03, 2011</t>
  </si>
  <si>
    <t>Apr 01, 2011</t>
  </si>
  <si>
    <t>Mar 31, 2011</t>
  </si>
  <si>
    <t>Mar 30, 2011</t>
  </si>
  <si>
    <t>Mar 29, 2011</t>
  </si>
  <si>
    <t>Mar 28, 2011</t>
  </si>
  <si>
    <t>Mar 27, 2011</t>
  </si>
  <si>
    <t>Mar 25, 2011</t>
  </si>
  <si>
    <t>Mar 24, 2011</t>
  </si>
  <si>
    <t>Mar 23, 2011</t>
  </si>
  <si>
    <t>Mar 22, 2011</t>
  </si>
  <si>
    <t>Mar 21, 2011</t>
  </si>
  <si>
    <t>Mar 20, 2011</t>
  </si>
  <si>
    <t>Mar 17, 2011</t>
  </si>
  <si>
    <t>Mar 16, 2011</t>
  </si>
  <si>
    <t>Mar 15, 2011</t>
  </si>
  <si>
    <t>Mar 14, 2011</t>
  </si>
  <si>
    <t>Mar 13, 2011</t>
  </si>
  <si>
    <t>Mar 11, 2011</t>
  </si>
  <si>
    <t>Mar 10, 2011</t>
  </si>
  <si>
    <t>Mar 09, 2011</t>
  </si>
  <si>
    <t>Mar 08, 2011</t>
  </si>
  <si>
    <t>Mar 07, 2011</t>
  </si>
  <si>
    <t>Mar 06, 2011</t>
  </si>
  <si>
    <t>Mar 04, 2011</t>
  </si>
  <si>
    <t>Mar 03, 2011</t>
  </si>
  <si>
    <t>Mar 02, 2011</t>
  </si>
  <si>
    <t>Mar 01, 2011</t>
  </si>
  <si>
    <t>Feb 28, 2011</t>
  </si>
  <si>
    <t>Feb 27, 2011</t>
  </si>
  <si>
    <t>Feb 25, 2011</t>
  </si>
  <si>
    <t>Feb 24, 2011</t>
  </si>
  <si>
    <t>Feb 23, 2011</t>
  </si>
  <si>
    <t>Feb 22, 2011</t>
  </si>
  <si>
    <t>Feb 21, 2011</t>
  </si>
  <si>
    <t>Feb 20, 2011</t>
  </si>
  <si>
    <t>Feb 18, 2011</t>
  </si>
  <si>
    <t>Feb 17, 2011</t>
  </si>
  <si>
    <t>Feb 16, 2011</t>
  </si>
  <si>
    <t>Feb 15, 2011</t>
  </si>
  <si>
    <t>Feb 14, 2011</t>
  </si>
  <si>
    <t>Feb 13, 2011</t>
  </si>
  <si>
    <t>Feb 11, 2011</t>
  </si>
  <si>
    <t>Feb 10, 2011</t>
  </si>
  <si>
    <t>Feb 09, 2011</t>
  </si>
  <si>
    <t>Feb 08, 2011</t>
  </si>
  <si>
    <t>Feb 07, 2011</t>
  </si>
  <si>
    <t>Feb 06, 2011</t>
  </si>
  <si>
    <t>Feb 04, 2011</t>
  </si>
  <si>
    <t>Feb 03, 2011</t>
  </si>
  <si>
    <t>Feb 02, 2011</t>
  </si>
  <si>
    <t>Feb 01, 2011</t>
  </si>
  <si>
    <t>Jan 31, 2011</t>
  </si>
  <si>
    <t>Jan 30, 2011</t>
  </si>
  <si>
    <t>Jan 28, 2011</t>
  </si>
  <si>
    <t>Jan 27, 2011</t>
  </si>
  <si>
    <t>Jan 26, 2011</t>
  </si>
  <si>
    <t>Jan 25, 2011</t>
  </si>
  <si>
    <t>Jan 24, 2011</t>
  </si>
  <si>
    <t>Jan 23, 2011</t>
  </si>
  <si>
    <t>Jan 21, 2011</t>
  </si>
  <si>
    <t>Jan 20, 2011</t>
  </si>
  <si>
    <t>Jan 19, 2011</t>
  </si>
  <si>
    <t>Jan 18, 2011</t>
  </si>
  <si>
    <t>Jan 17, 2011</t>
  </si>
  <si>
    <t>Jan 16, 2011</t>
  </si>
  <si>
    <t>Jan 14, 2011</t>
  </si>
  <si>
    <t>Jan 13, 2011</t>
  </si>
  <si>
    <t>Jan 12, 2011</t>
  </si>
  <si>
    <t>Jan 11, 2011</t>
  </si>
  <si>
    <t>Jan 10, 2011</t>
  </si>
  <si>
    <t>Jan 09, 2011</t>
  </si>
  <si>
    <t>Jan 07, 2011</t>
  </si>
  <si>
    <t>Jan 06, 2011</t>
  </si>
  <si>
    <t>Jan 05, 2011</t>
  </si>
  <si>
    <t>Jan 04, 2011</t>
  </si>
  <si>
    <t>Jan 03, 2011</t>
  </si>
  <si>
    <t>Jan 02, 2011</t>
  </si>
  <si>
    <t>Dec 31, 2010</t>
  </si>
  <si>
    <t>Dec 30, 2010</t>
  </si>
  <si>
    <t>Dec 29, 2010</t>
  </si>
  <si>
    <t>Dec 28, 2010</t>
  </si>
  <si>
    <t>Dec 27, 2010</t>
  </si>
  <si>
    <t>Dec 26, 2010</t>
  </si>
  <si>
    <t>Dec 24, 2010</t>
  </si>
  <si>
    <t>Dec 23, 2010</t>
  </si>
  <si>
    <t>Dec 22, 2010</t>
  </si>
  <si>
    <t>Dec 21, 2010</t>
  </si>
  <si>
    <t>Dec 20, 2010</t>
  </si>
  <si>
    <t>Dec 19, 2010</t>
  </si>
  <si>
    <t>Dec 17, 2010</t>
  </si>
  <si>
    <t>Dec 16, 2010</t>
  </si>
  <si>
    <t>Dec 15, 2010</t>
  </si>
  <si>
    <t>Dec 14, 2010</t>
  </si>
  <si>
    <t>Dec 13, 2010</t>
  </si>
  <si>
    <t>Dec 12, 2010</t>
  </si>
  <si>
    <t>Dec 10, 2010</t>
  </si>
  <si>
    <t>Dec 09, 2010</t>
  </si>
  <si>
    <t>Dec 08, 2010</t>
  </si>
  <si>
    <t>Dec 07, 2010</t>
  </si>
  <si>
    <t>Dec 06, 2010</t>
  </si>
  <si>
    <t>Dec 05, 2010</t>
  </si>
  <si>
    <t>Dec 03, 2010</t>
  </si>
  <si>
    <t>Dec 02, 2010</t>
  </si>
  <si>
    <t>Dec 01, 2010</t>
  </si>
  <si>
    <t>Nov 30, 2010</t>
  </si>
  <si>
    <t>Nov 29, 2010</t>
  </si>
  <si>
    <t>Nov 28, 2010</t>
  </si>
  <si>
    <t>Nov 26, 2010</t>
  </si>
  <si>
    <t>Nov 25, 2010</t>
  </si>
  <si>
    <t>Nov 24, 2010</t>
  </si>
  <si>
    <t>Nov 23, 2010</t>
  </si>
  <si>
    <t>Nov 22, 2010</t>
  </si>
  <si>
    <t>Nov 21, 2010</t>
  </si>
  <si>
    <t>Nov 19, 2010</t>
  </si>
  <si>
    <t>Nov 18, 2010</t>
  </si>
  <si>
    <t>Nov 17, 2010</t>
  </si>
  <si>
    <t>Nov 16, 2010</t>
  </si>
  <si>
    <t>Nov 15, 2010</t>
  </si>
  <si>
    <t>Nov 14, 2010</t>
  </si>
  <si>
    <t>Nov 12, 2010</t>
  </si>
  <si>
    <t>Nov 11, 2010</t>
  </si>
  <si>
    <t>Nov 10, 2010</t>
  </si>
  <si>
    <t>Nov 09, 2010</t>
  </si>
  <si>
    <t>Nov 08, 2010</t>
  </si>
  <si>
    <t>Nov 07, 2010</t>
  </si>
  <si>
    <t>Nov 05, 2010</t>
  </si>
  <si>
    <t>Nov 04, 2010</t>
  </si>
  <si>
    <t>Nov 03, 2010</t>
  </si>
  <si>
    <t>Nov 02, 2010</t>
  </si>
  <si>
    <t>Nov 01, 2010</t>
  </si>
  <si>
    <t>Oct 31, 2010</t>
  </si>
  <si>
    <t>Oct 29, 2010</t>
  </si>
  <si>
    <t>Oct 28, 2010</t>
  </si>
  <si>
    <t>Oct 27, 2010</t>
  </si>
  <si>
    <t>Oct 26, 2010</t>
  </si>
  <si>
    <t>Oct 25, 2010</t>
  </si>
  <si>
    <t>Oct 24, 2010</t>
  </si>
  <si>
    <t>Oct 22, 2010</t>
  </si>
  <si>
    <t>Oct 21, 2010</t>
  </si>
  <si>
    <t>Oct 20, 2010</t>
  </si>
  <si>
    <t>Oct 19, 2010</t>
  </si>
  <si>
    <t>Oct 18, 2010</t>
  </si>
  <si>
    <t>Oct 17, 2010</t>
  </si>
  <si>
    <t>Oct 15, 2010</t>
  </si>
  <si>
    <t>Oct 14, 2010</t>
  </si>
  <si>
    <t>Oct 13, 2010</t>
  </si>
  <si>
    <t>Oct 12, 2010</t>
  </si>
  <si>
    <t>Oct 11, 2010</t>
  </si>
  <si>
    <t>Oct 10, 2010</t>
  </si>
  <si>
    <t>Oct 08, 2010</t>
  </si>
  <si>
    <t>Oct 07, 2010</t>
  </si>
  <si>
    <t>Oct 06, 2010</t>
  </si>
  <si>
    <t>Oct 05, 2010</t>
  </si>
  <si>
    <t>Oct 04, 2010</t>
  </si>
  <si>
    <t>Oct 03, 2010</t>
  </si>
  <si>
    <t>Oct 01, 2010</t>
  </si>
  <si>
    <t>Sep 30, 2010</t>
  </si>
  <si>
    <t>Sep 29, 2010</t>
  </si>
  <si>
    <t>Sep 28, 2010</t>
  </si>
  <si>
    <t>Sep 27, 2010</t>
  </si>
  <si>
    <t>Sep 26, 2010</t>
  </si>
  <si>
    <t>Sep 24, 2010</t>
  </si>
  <si>
    <t>Sep 23, 2010</t>
  </si>
  <si>
    <t>Sep 22, 2010</t>
  </si>
  <si>
    <t>Sep 21, 2010</t>
  </si>
  <si>
    <t>Sep 20, 2010</t>
  </si>
  <si>
    <t>Sep 19, 2010</t>
  </si>
  <si>
    <t>Sep 17, 2010</t>
  </si>
  <si>
    <t>Sep 16, 2010</t>
  </si>
  <si>
    <t>Sep 15, 2010</t>
  </si>
  <si>
    <t>Sep 14, 2010</t>
  </si>
  <si>
    <t>Sep 13, 2010</t>
  </si>
  <si>
    <t>Sep 12, 2010</t>
  </si>
  <si>
    <t>Sep 10, 2010</t>
  </si>
  <si>
    <t>Sep 09, 2010</t>
  </si>
  <si>
    <t>Sep 08, 2010</t>
  </si>
  <si>
    <t>Sep 07, 2010</t>
  </si>
  <si>
    <t>Sep 06, 2010</t>
  </si>
  <si>
    <t>Sep 05, 2010</t>
  </si>
  <si>
    <t>Sep 03, 2010</t>
  </si>
  <si>
    <t>Sep 02, 2010</t>
  </si>
  <si>
    <t>Sep 01, 2010</t>
  </si>
  <si>
    <t>Aug 31, 2010</t>
  </si>
  <si>
    <t>Aug 30, 2010</t>
  </si>
  <si>
    <t>Aug 29, 2010</t>
  </si>
  <si>
    <t>Aug 27, 2010</t>
  </si>
  <si>
    <t>Aug 26, 2010</t>
  </si>
  <si>
    <t>Aug 25, 2010</t>
  </si>
  <si>
    <t>Aug 24, 2010</t>
  </si>
  <si>
    <t>Aug 23, 2010</t>
  </si>
  <si>
    <t>Aug 22, 2010</t>
  </si>
  <si>
    <t>Aug 20, 2010</t>
  </si>
  <si>
    <t>Aug 19, 2010</t>
  </si>
  <si>
    <t>Aug 18, 2010</t>
  </si>
  <si>
    <t>Aug 17, 2010</t>
  </si>
  <si>
    <t>Aug 16, 2010</t>
  </si>
  <si>
    <t>Aug 15, 2010</t>
  </si>
  <si>
    <t>Aug 13, 2010</t>
  </si>
  <si>
    <t>Aug 12, 2010</t>
  </si>
  <si>
    <t>Aug 11, 2010</t>
  </si>
  <si>
    <t>Aug 10, 2010</t>
  </si>
  <si>
    <t>Aug 09, 2010</t>
  </si>
  <si>
    <t>Aug 08, 2010</t>
  </si>
  <si>
    <t>Aug 06, 2010</t>
  </si>
  <si>
    <t>Aug 05, 2010</t>
  </si>
  <si>
    <t>Aug 04, 2010</t>
  </si>
  <si>
    <t>Aug 03, 2010</t>
  </si>
  <si>
    <t>Aug 02, 2010</t>
  </si>
  <si>
    <t>Aug 01, 2010</t>
  </si>
  <si>
    <t>Jul 30, 2010</t>
  </si>
  <si>
    <t>Jul 27, 2010</t>
  </si>
  <si>
    <t>Jul 26, 2010</t>
  </si>
  <si>
    <t>Jul 25, 2010</t>
  </si>
  <si>
    <t>Jul 23, 2010</t>
  </si>
  <si>
    <t>Jul 22, 2010</t>
  </si>
  <si>
    <t>Jul 21, 2010</t>
  </si>
  <si>
    <t>Jul 20, 2010</t>
  </si>
  <si>
    <t>Jul 19, 2010</t>
  </si>
  <si>
    <t>Jul 18, 2010</t>
  </si>
  <si>
    <t>Jul 16, 2010</t>
  </si>
  <si>
    <t>Jul 15, 2010</t>
  </si>
  <si>
    <t>Jul 14, 2010</t>
  </si>
  <si>
    <t>Jul 13, 2010</t>
  </si>
  <si>
    <t>Jul 12, 2010</t>
  </si>
  <si>
    <t>Jul 09, 2010</t>
  </si>
  <si>
    <t>Jul 08, 2010</t>
  </si>
  <si>
    <t>Jul 07, 2010</t>
  </si>
  <si>
    <t>Jul 06, 2010</t>
  </si>
  <si>
    <t>Jul 05, 2010</t>
  </si>
  <si>
    <t>Jul 04, 2010</t>
  </si>
  <si>
    <t>Jul 02, 2010</t>
  </si>
  <si>
    <t>Jul 01, 2010</t>
  </si>
  <si>
    <t>Jun 30, 2010</t>
  </si>
  <si>
    <t>Jun 29, 2010</t>
  </si>
  <si>
    <t>Jun 28, 2010</t>
  </si>
  <si>
    <t>Jun 27, 2010</t>
  </si>
  <si>
    <t>Jun 25, 2010</t>
  </si>
  <si>
    <t>Jun 24, 2010</t>
  </si>
  <si>
    <t>Jun 23, 2010</t>
  </si>
  <si>
    <t>Jun 22, 2010</t>
  </si>
  <si>
    <t>Jun 21, 2010</t>
  </si>
  <si>
    <t>Jun 20, 2010</t>
  </si>
  <si>
    <t>Jun 18, 2010</t>
  </si>
  <si>
    <t>Jun 17, 2010</t>
  </si>
  <si>
    <t>Jun 16, 2010</t>
  </si>
  <si>
    <t>Jun 15, 2010</t>
  </si>
  <si>
    <t>Jun 14, 2010</t>
  </si>
  <si>
    <t>Jun 13, 2010</t>
  </si>
  <si>
    <t>Jun 11, 2010</t>
  </si>
  <si>
    <t>Jun 10, 2010</t>
  </si>
  <si>
    <t>Jun 09, 2010</t>
  </si>
  <si>
    <t>Jun 08, 2010</t>
  </si>
  <si>
    <t>Jun 07, 2010</t>
  </si>
  <si>
    <t>Jun 06, 2010</t>
  </si>
  <si>
    <t>Jun 04, 2010</t>
  </si>
  <si>
    <t>Jun 03, 2010</t>
  </si>
  <si>
    <t>Jun 02, 2010</t>
  </si>
  <si>
    <t>Jun 01, 2010</t>
  </si>
  <si>
    <t>May 31, 2010</t>
  </si>
  <si>
    <t>May 30, 2010</t>
  </si>
  <si>
    <t>May 28, 2010</t>
  </si>
  <si>
    <t>May 27, 2010</t>
  </si>
  <si>
    <t>May 26, 2010</t>
  </si>
  <si>
    <t>May 25, 2010</t>
  </si>
  <si>
    <t>May 24, 2010</t>
  </si>
  <si>
    <t>May 23, 2010</t>
  </si>
  <si>
    <t>May 21, 2010</t>
  </si>
  <si>
    <t>May 20, 2010</t>
  </si>
  <si>
    <t>May 19, 2010</t>
  </si>
  <si>
    <t>May 18, 2010</t>
  </si>
  <si>
    <t>May 17, 2010</t>
  </si>
  <si>
    <t>May 16, 2010</t>
  </si>
  <si>
    <t>May 14, 2010</t>
  </si>
  <si>
    <t>May 13, 2010</t>
  </si>
  <si>
    <t>May 12, 2010</t>
  </si>
  <si>
    <t>May 11, 2010</t>
  </si>
  <si>
    <t>May 10, 2010</t>
  </si>
  <si>
    <t>May 09, 2010</t>
  </si>
  <si>
    <t>May 07, 2010</t>
  </si>
  <si>
    <t>May 06, 2010</t>
  </si>
  <si>
    <t>May 05, 2010</t>
  </si>
  <si>
    <t>May 04, 2010</t>
  </si>
  <si>
    <t>May 03, 2010</t>
  </si>
  <si>
    <t>May 02, 2010</t>
  </si>
  <si>
    <t>Apr 30, 2010</t>
  </si>
  <si>
    <t>Apr 29, 2010</t>
  </si>
  <si>
    <t>Apr 28, 2010</t>
  </si>
  <si>
    <t>Apr 27, 2010</t>
  </si>
  <si>
    <t>Apr 26, 2010</t>
  </si>
  <si>
    <t>Apr 25, 2010</t>
  </si>
  <si>
    <t>Apr 23, 2010</t>
  </si>
  <si>
    <t>Apr 22, 2010</t>
  </si>
  <si>
    <t>Apr 21, 2010</t>
  </si>
  <si>
    <t>Apr 20, 2010</t>
  </si>
  <si>
    <t>Apr 19, 2010</t>
  </si>
  <si>
    <t>Apr 18, 2010</t>
  </si>
  <si>
    <t>Apr 16, 2010</t>
  </si>
  <si>
    <t>Apr 15, 2010</t>
  </si>
  <si>
    <t>Apr 14, 2010</t>
  </si>
  <si>
    <t>Apr 13, 2010</t>
  </si>
  <si>
    <t>Apr 12, 2010</t>
  </si>
  <si>
    <t>Apr 11, 2010</t>
  </si>
  <si>
    <t>Apr 09, 2010</t>
  </si>
  <si>
    <t>Apr 08, 2010</t>
  </si>
  <si>
    <t>Apr 07, 2010</t>
  </si>
  <si>
    <t>Apr 06, 2010</t>
  </si>
  <si>
    <t>Apr 05, 2010</t>
  </si>
  <si>
    <t>Apr 04, 2010</t>
  </si>
  <si>
    <t>Apr 02, 2010</t>
  </si>
  <si>
    <t>Apr 01, 2010</t>
  </si>
  <si>
    <t>Mar 31, 2010</t>
  </si>
  <si>
    <t>Mar 30, 2010</t>
  </si>
  <si>
    <t>Mar 29, 2010</t>
  </si>
  <si>
    <t>Mar 28, 2010</t>
  </si>
  <si>
    <t>Mar 26, 2010</t>
  </si>
  <si>
    <t>Mar 25, 2010</t>
  </si>
  <si>
    <t>Mar 24, 2010</t>
  </si>
  <si>
    <t>Mar 23, 2010</t>
  </si>
  <si>
    <t>Mar 22, 2010</t>
  </si>
  <si>
    <t>Mar 21, 2010</t>
  </si>
  <si>
    <t>Mar 19, 2010</t>
  </si>
  <si>
    <t>Mar 18, 2010</t>
  </si>
  <si>
    <t>Mar 17, 2010</t>
  </si>
  <si>
    <t>Mar 16, 2010</t>
  </si>
  <si>
    <t>Mar 15, 2010</t>
  </si>
  <si>
    <t>Mar 14, 2010</t>
  </si>
  <si>
    <t>Mar 12, 2010</t>
  </si>
  <si>
    <t>Mar 11, 2010</t>
  </si>
  <si>
    <t>Mar 10, 2010</t>
  </si>
  <si>
    <t>Mar 09, 2010</t>
  </si>
  <si>
    <t>Mar 08, 2010</t>
  </si>
  <si>
    <t>Mar 07, 2010</t>
  </si>
  <si>
    <t>Mar 05, 2010</t>
  </si>
  <si>
    <t>Mar 04, 2010</t>
  </si>
  <si>
    <t>Mar 03, 2010</t>
  </si>
  <si>
    <t>Mar 02, 2010</t>
  </si>
  <si>
    <t>Mar 01, 2010</t>
  </si>
  <si>
    <t>Feb 28, 2010</t>
  </si>
  <si>
    <t>Feb 26, 2010</t>
  </si>
  <si>
    <t>Feb 25, 2010</t>
  </si>
  <si>
    <t>Feb 24, 2010</t>
  </si>
  <si>
    <t>Feb 23, 2010</t>
  </si>
  <si>
    <t>Feb 22, 2010</t>
  </si>
  <si>
    <t>Feb 21, 2010</t>
  </si>
  <si>
    <t>Feb 19, 2010</t>
  </si>
  <si>
    <t>Feb 18, 2010</t>
  </si>
  <si>
    <t>Feb 17, 2010</t>
  </si>
  <si>
    <t>Feb 16, 2010</t>
  </si>
  <si>
    <t>Feb 15, 2010</t>
  </si>
  <si>
    <t>Feb 14, 2010</t>
  </si>
  <si>
    <t>Feb 12, 2010</t>
  </si>
  <si>
    <t>Feb 11, 2010</t>
  </si>
  <si>
    <t>Feb 10, 2010</t>
  </si>
  <si>
    <t>Feb 09, 2010</t>
  </si>
  <si>
    <t>Feb 08, 2010</t>
  </si>
  <si>
    <t>Feb 07, 2010</t>
  </si>
  <si>
    <t>Feb 05, 2010</t>
  </si>
  <si>
    <t>Feb 04, 2010</t>
  </si>
  <si>
    <t>Feb 03, 2010</t>
  </si>
  <si>
    <t>Feb 02, 2010</t>
  </si>
  <si>
    <t>Feb 01, 2010</t>
  </si>
  <si>
    <t>Jan 31, 2010</t>
  </si>
  <si>
    <t>Jan 29, 2010</t>
  </si>
  <si>
    <t>Jan 28, 2010</t>
  </si>
  <si>
    <t>Jan 27, 2010</t>
  </si>
  <si>
    <t>Jan 26, 2010</t>
  </si>
  <si>
    <t>Jan 25, 2010</t>
  </si>
  <si>
    <t>Jan 24, 2010</t>
  </si>
  <si>
    <t>Jan 22, 2010</t>
  </si>
  <si>
    <t>Jan 21, 2010</t>
  </si>
  <si>
    <t>Jan 20, 2010</t>
  </si>
  <si>
    <t>Jan 19, 2010</t>
  </si>
  <si>
    <t>Jan 18, 2010</t>
  </si>
  <si>
    <t>Jan 17, 2010</t>
  </si>
  <si>
    <t>Jan 15, 2010</t>
  </si>
  <si>
    <t>Jan 14, 2010</t>
  </si>
  <si>
    <t>Jan 13, 2010</t>
  </si>
  <si>
    <t>Jan 12, 2010</t>
  </si>
  <si>
    <t>Jan 11, 2010</t>
  </si>
  <si>
    <t>Jan 10, 2010</t>
  </si>
  <si>
    <t>Jan 08, 2010</t>
  </si>
  <si>
    <t>Jan 07, 2010</t>
  </si>
  <si>
    <t>Jan 06, 2010</t>
  </si>
  <si>
    <t>Jan 05, 2010</t>
  </si>
  <si>
    <t>Jan 04, 2010</t>
  </si>
  <si>
    <t>Jan 03, 2010</t>
  </si>
  <si>
    <t>Jan 01, 2010</t>
  </si>
  <si>
    <t>Dec 31, 2009</t>
  </si>
  <si>
    <t>Dec 30, 2009</t>
  </si>
  <si>
    <t>Dec 29, 2009</t>
  </si>
  <si>
    <t>Dec 28, 2009</t>
  </si>
  <si>
    <t>Dec 27, 2009</t>
  </si>
  <si>
    <t>Dec 25, 2009</t>
  </si>
  <si>
    <t>Dec 24, 2009</t>
  </si>
  <si>
    <t>Dec 23, 2009</t>
  </si>
  <si>
    <t>Dec 22, 2009</t>
  </si>
  <si>
    <t>Dec 21, 2009</t>
  </si>
  <si>
    <t>Dec 20, 2009</t>
  </si>
  <si>
    <t>Dec 18, 2009</t>
  </si>
  <si>
    <t>Dec 17, 2009</t>
  </si>
  <si>
    <t>Dec 16, 2009</t>
  </si>
  <si>
    <t>Dec 15, 2009</t>
  </si>
  <si>
    <t>Dec 14, 2009</t>
  </si>
  <si>
    <t>Dec 13, 2009</t>
  </si>
  <si>
    <t>Dec 11, 2009</t>
  </si>
  <si>
    <t>Dec 10, 2009</t>
  </si>
  <si>
    <t>Dec 09, 2009</t>
  </si>
  <si>
    <t>Dec 08, 2009</t>
  </si>
  <si>
    <t>Dec 07, 2009</t>
  </si>
  <si>
    <t>Dec 06, 2009</t>
  </si>
  <si>
    <t>Dec 04, 2009</t>
  </si>
  <si>
    <t>Dec 03, 2009</t>
  </si>
  <si>
    <t>Dec 02, 2009</t>
  </si>
  <si>
    <t>Dec 01, 2009</t>
  </si>
  <si>
    <t>Nov 30, 2009</t>
  </si>
  <si>
    <t>Nov 29, 2009</t>
  </si>
  <si>
    <t>Nov 27, 2009</t>
  </si>
  <si>
    <t>Nov 26, 2009</t>
  </si>
  <si>
    <t>Nov 25, 2009</t>
  </si>
  <si>
    <t>Nov 24, 2009</t>
  </si>
  <si>
    <t>Nov 23, 2009</t>
  </si>
  <si>
    <t>Nov 22, 2009</t>
  </si>
  <si>
    <t>Nov 20, 2009</t>
  </si>
  <si>
    <t>Nov 19, 2009</t>
  </si>
  <si>
    <t>Nov 18, 2009</t>
  </si>
  <si>
    <t>Nov 17, 2009</t>
  </si>
  <si>
    <t>Nov 16, 2009</t>
  </si>
  <si>
    <t>Nov 15, 2009</t>
  </si>
  <si>
    <t>Nov 13, 2009</t>
  </si>
  <si>
    <t>Nov 12, 2009</t>
  </si>
  <si>
    <t>Nov 11, 2009</t>
  </si>
  <si>
    <t>Nov 10, 2009</t>
  </si>
  <si>
    <t>Nov 09, 2009</t>
  </si>
  <si>
    <t>Nov 08, 2009</t>
  </si>
  <si>
    <t>Nov 06, 2009</t>
  </si>
  <si>
    <t>Nov 05, 2009</t>
  </si>
  <si>
    <t>Nov 04, 2009</t>
  </si>
  <si>
    <t>Nov 03, 2009</t>
  </si>
  <si>
    <t>Nov 02, 2009</t>
  </si>
  <si>
    <t>Nov 01, 2009</t>
  </si>
  <si>
    <t>Oct 30, 2009</t>
  </si>
  <si>
    <t>Oct 29, 2009</t>
  </si>
  <si>
    <t>Oct 28, 2009</t>
  </si>
  <si>
    <t>Oct 27, 2009</t>
  </si>
  <si>
    <t>Oct 26, 2009</t>
  </si>
  <si>
    <t>Oct 25, 2009</t>
  </si>
  <si>
    <t>Oct 23, 2009</t>
  </si>
  <si>
    <t>Oct 22, 2009</t>
  </si>
  <si>
    <t>Oct 21, 2009</t>
  </si>
  <si>
    <t>Oct 20, 2009</t>
  </si>
  <si>
    <t>Oct 19, 2009</t>
  </si>
  <si>
    <t>Oct 18, 2009</t>
  </si>
  <si>
    <t>Oct 16, 2009</t>
  </si>
  <si>
    <t>Oct 15, 2009</t>
  </si>
  <si>
    <t>Oct 14, 2009</t>
  </si>
  <si>
    <t>Oct 13, 2009</t>
  </si>
  <si>
    <t>Oct 12, 2009</t>
  </si>
  <si>
    <t>Oct 11, 2009</t>
  </si>
  <si>
    <t>Oct 09, 2009</t>
  </si>
  <si>
    <t>Oct 08, 2009</t>
  </si>
  <si>
    <t>Oct 07, 2009</t>
  </si>
  <si>
    <t>Oct 06, 2009</t>
  </si>
  <si>
    <t>Oct 05, 2009</t>
  </si>
  <si>
    <t>Oct 04, 2009</t>
  </si>
  <si>
    <t>Oct 02, 2009</t>
  </si>
  <si>
    <t>Oct 01, 2009</t>
  </si>
  <si>
    <t>Sep 30, 2009</t>
  </si>
  <si>
    <t>Sep 29, 2009</t>
  </si>
  <si>
    <t>Sep 28, 2009</t>
  </si>
  <si>
    <t>Sep 27, 2009</t>
  </si>
  <si>
    <t>Sep 25, 2009</t>
  </si>
  <si>
    <t>Sep 24, 2009</t>
  </si>
  <si>
    <t>Sep 23, 2009</t>
  </si>
  <si>
    <t>Sep 22, 2009</t>
  </si>
  <si>
    <t>Sep 21, 2009</t>
  </si>
  <si>
    <t>Sep 20, 2009</t>
  </si>
  <si>
    <t>Sep 18, 2009</t>
  </si>
  <si>
    <t>Sep 17, 2009</t>
  </si>
  <si>
    <t>Sep 16, 2009</t>
  </si>
  <si>
    <t>Sep 15, 2009</t>
  </si>
  <si>
    <t>Sep 14, 2009</t>
  </si>
  <si>
    <t>Sep 13, 2009</t>
  </si>
  <si>
    <t>Sep 11, 2009</t>
  </si>
  <si>
    <t>Sep 10, 2009</t>
  </si>
  <si>
    <t>Sep 09, 2009</t>
  </si>
  <si>
    <t>Sep 08, 2009</t>
  </si>
  <si>
    <t>Sep 07, 2009</t>
  </si>
  <si>
    <t>Sep 06, 2009</t>
  </si>
  <si>
    <t>Sep 04, 2009</t>
  </si>
  <si>
    <t>Sep 03, 2009</t>
  </si>
  <si>
    <t>Sep 02, 2009</t>
  </si>
  <si>
    <t>Sep 01, 2009</t>
  </si>
  <si>
    <t>Aug 31, 2009</t>
  </si>
  <si>
    <t>Aug 30, 2009</t>
  </si>
  <si>
    <t>Aug 28, 2009</t>
  </si>
  <si>
    <t>Aug 27, 2009</t>
  </si>
  <si>
    <t>Aug 26, 2009</t>
  </si>
  <si>
    <t>Aug 25, 2009</t>
  </si>
  <si>
    <t>Aug 24, 2009</t>
  </si>
  <si>
    <t>Aug 23, 2009</t>
  </si>
  <si>
    <t>Aug 21, 2009</t>
  </si>
  <si>
    <t>Aug 20, 2009</t>
  </si>
  <si>
    <t>Aug 19, 2009</t>
  </si>
  <si>
    <t>Aug 18, 2009</t>
  </si>
  <si>
    <t>Aug 17, 2009</t>
  </si>
  <si>
    <t>Aug 16, 2009</t>
  </si>
  <si>
    <t>Aug 14, 2009</t>
  </si>
  <si>
    <t>Aug 13, 2009</t>
  </si>
  <si>
    <t>Aug 12, 2009</t>
  </si>
  <si>
    <t>Aug 11, 2009</t>
  </si>
  <si>
    <t>Aug 10, 2009</t>
  </si>
  <si>
    <t>Aug 09, 2009</t>
  </si>
  <si>
    <t>Aug 07, 2009</t>
  </si>
  <si>
    <t>Aug 06, 2009</t>
  </si>
  <si>
    <t>Aug 05, 2009</t>
  </si>
  <si>
    <t>Aug 04, 2009</t>
  </si>
  <si>
    <t>Aug 03, 2009</t>
  </si>
  <si>
    <t>Aug 02, 2009</t>
  </si>
  <si>
    <t>Jul 31, 2009</t>
  </si>
  <si>
    <t>Jul 30, 2009</t>
  </si>
  <si>
    <t>Jul 29, 2009</t>
  </si>
  <si>
    <t>Jul 28, 2009</t>
  </si>
  <si>
    <t>Jul 27, 2009</t>
  </si>
  <si>
    <t>Jul 26, 2009</t>
  </si>
  <si>
    <t>Jul 24, 2009</t>
  </si>
  <si>
    <t>Jul 23, 2009</t>
  </si>
  <si>
    <t>Jul 22, 2009</t>
  </si>
  <si>
    <t>Jul 21, 2009</t>
  </si>
  <si>
    <t>Jul 20, 2009</t>
  </si>
  <si>
    <t>Jul 19, 2009</t>
  </si>
  <si>
    <t>Jul 17, 2009</t>
  </si>
  <si>
    <t>Jul 16, 2009</t>
  </si>
  <si>
    <t>Jul 15, 2009</t>
  </si>
  <si>
    <t>Jul 14, 2009</t>
  </si>
  <si>
    <t>Jul 13, 2009</t>
  </si>
  <si>
    <t>Jul 12, 2009</t>
  </si>
  <si>
    <t>Jul 10, 2009</t>
  </si>
  <si>
    <t>Jul 09, 2009</t>
  </si>
  <si>
    <t>Jul 08, 2009</t>
  </si>
  <si>
    <t>Jul 07, 2009</t>
  </si>
  <si>
    <t>Jul 06, 2009</t>
  </si>
  <si>
    <t>Jul 05, 2009</t>
  </si>
  <si>
    <t>Jul 03, 2009</t>
  </si>
  <si>
    <t>Jul 02, 2009</t>
  </si>
  <si>
    <t>Jul 01, 2009</t>
  </si>
  <si>
    <t>Jun 30, 2009</t>
  </si>
  <si>
    <t>Jun 29, 2009</t>
  </si>
  <si>
    <t>Jun 28, 2009</t>
  </si>
  <si>
    <t>Jun 26, 2009</t>
  </si>
  <si>
    <t>Jun 25, 2009</t>
  </si>
  <si>
    <t>Jun 24, 2009</t>
  </si>
  <si>
    <t>Jun 23, 2009</t>
  </si>
  <si>
    <t>Jun 22, 2009</t>
  </si>
  <si>
    <t>Jun 21, 2009</t>
  </si>
  <si>
    <t>Jun 19, 2009</t>
  </si>
  <si>
    <t>Jun 18, 2009</t>
  </si>
  <si>
    <t>Jun 17, 2009</t>
  </si>
  <si>
    <t>Jun 16, 2009</t>
  </si>
  <si>
    <t>Jun 15, 2009</t>
  </si>
  <si>
    <t>Jun 14, 2009</t>
  </si>
  <si>
    <t>Jun 12, 2009</t>
  </si>
  <si>
    <t>Jun 11, 2009</t>
  </si>
  <si>
    <t>Jun 10, 2009</t>
  </si>
  <si>
    <t>Jun 09, 2009</t>
  </si>
  <si>
    <t>Jun 08, 2009</t>
  </si>
  <si>
    <t>Jun 07, 2009</t>
  </si>
  <si>
    <t>Jun 05, 2009</t>
  </si>
  <si>
    <t>Jun 04, 2009</t>
  </si>
  <si>
    <t>Jun 03, 2009</t>
  </si>
  <si>
    <t>Jun 02, 2009</t>
  </si>
  <si>
    <t>Jun 01, 2009</t>
  </si>
  <si>
    <t>May 31, 2009</t>
  </si>
  <si>
    <t>May 29, 2009</t>
  </si>
  <si>
    <t>May 28, 2009</t>
  </si>
  <si>
    <t>May 27, 2009</t>
  </si>
  <si>
    <t>May 26, 2009</t>
  </si>
  <si>
    <t>May 25, 2009</t>
  </si>
  <si>
    <t>May 24, 2009</t>
  </si>
  <si>
    <t>May 22, 2009</t>
  </si>
  <si>
    <t>May 21, 2009</t>
  </si>
  <si>
    <t>May 20, 2009</t>
  </si>
  <si>
    <t>May 19, 2009</t>
  </si>
  <si>
    <t>May 18, 2009</t>
  </si>
  <si>
    <t>May 17, 2009</t>
  </si>
  <si>
    <t>May 15, 2009</t>
  </si>
  <si>
    <t>May 14, 2009</t>
  </si>
  <si>
    <t>May 13, 2009</t>
  </si>
  <si>
    <t>May 12, 2009</t>
  </si>
  <si>
    <t>May 11, 2009</t>
  </si>
  <si>
    <t>May 10, 2009</t>
  </si>
  <si>
    <t>May 08, 2009</t>
  </si>
  <si>
    <t>May 07, 2009</t>
  </si>
  <si>
    <t>May 06, 2009</t>
  </si>
  <si>
    <t>May 05, 2009</t>
  </si>
  <si>
    <t>May 04, 2009</t>
  </si>
  <si>
    <t>May 03, 2009</t>
  </si>
  <si>
    <t>May 01, 2009</t>
  </si>
  <si>
    <t>Apr 30, 2009</t>
  </si>
  <si>
    <t>Apr 29, 2009</t>
  </si>
  <si>
    <t>Apr 28, 2009</t>
  </si>
  <si>
    <t>Apr 27, 2009</t>
  </si>
  <si>
    <t>Apr 26, 2009</t>
  </si>
  <si>
    <t>Apr 24, 2009</t>
  </si>
  <si>
    <t>Apr 23, 2009</t>
  </si>
  <si>
    <t>Apr 22, 2009</t>
  </si>
  <si>
    <t>Apr 21, 2009</t>
  </si>
  <si>
    <t>Apr 20, 2009</t>
  </si>
  <si>
    <t>Apr 19, 2009</t>
  </si>
  <si>
    <t>Apr 17, 2009</t>
  </si>
  <si>
    <t>Apr 16, 2009</t>
  </si>
  <si>
    <t>Apr 15, 2009</t>
  </si>
  <si>
    <t>Apr 14, 2009</t>
  </si>
  <si>
    <t>Apr 13, 2009</t>
  </si>
  <si>
    <t>Apr 12, 2009</t>
  </si>
  <si>
    <t>Apr 10, 2009</t>
  </si>
  <si>
    <t>Apr 09, 2009</t>
  </si>
  <si>
    <t>Apr 08, 2009</t>
  </si>
  <si>
    <t>Apr 07, 2009</t>
  </si>
  <si>
    <t>Apr 06, 2009</t>
  </si>
  <si>
    <t>Apr 05, 2009</t>
  </si>
  <si>
    <t>Apr 03, 2009</t>
  </si>
  <si>
    <t>Apr 02, 2009</t>
  </si>
  <si>
    <t>Apr 01, 2009</t>
  </si>
  <si>
    <t>Mar 31, 2009</t>
  </si>
  <si>
    <t>Mar 30, 2009</t>
  </si>
  <si>
    <t>Mar 29, 2009</t>
  </si>
  <si>
    <t>Mar 27, 2009</t>
  </si>
  <si>
    <t>Mar 26, 2009</t>
  </si>
  <si>
    <t>Mar 25, 2009</t>
  </si>
  <si>
    <t>Mar 24, 2009</t>
  </si>
  <si>
    <t>Mar 23, 2009</t>
  </si>
  <si>
    <t>Mar 22, 2009</t>
  </si>
  <si>
    <t>Mar 20, 2009</t>
  </si>
  <si>
    <t>Mar 19, 2009</t>
  </si>
  <si>
    <t>Mar 18, 2009</t>
  </si>
  <si>
    <t>Mar 17, 2009</t>
  </si>
  <si>
    <t>Mar 16, 2009</t>
  </si>
  <si>
    <t>Mar 15, 2009</t>
  </si>
  <si>
    <t>Mar 13, 2009</t>
  </si>
  <si>
    <t>Mar 12, 2009</t>
  </si>
  <si>
    <t>Mar 11, 2009</t>
  </si>
  <si>
    <t>Mar 10, 2009</t>
  </si>
  <si>
    <t>Mar 09, 2009</t>
  </si>
  <si>
    <t>Mar 08, 2009</t>
  </si>
  <si>
    <t>Mar 06, 2009</t>
  </si>
  <si>
    <t>Mar 05, 2009</t>
  </si>
  <si>
    <t>Mar 04, 2009</t>
  </si>
  <si>
    <t>Mar 03, 2009</t>
  </si>
  <si>
    <t>Mar 02, 2009</t>
  </si>
  <si>
    <t>Mar 01, 2009</t>
  </si>
  <si>
    <t>Feb 27, 2009</t>
  </si>
  <si>
    <t>Feb 26, 2009</t>
  </si>
  <si>
    <t>Feb 25, 2009</t>
  </si>
  <si>
    <t>Feb 24, 2009</t>
  </si>
  <si>
    <t>Feb 23, 2009</t>
  </si>
  <si>
    <t>Feb 22, 2009</t>
  </si>
  <si>
    <t>Feb 20, 2009</t>
  </si>
  <si>
    <t>Feb 19, 2009</t>
  </si>
  <si>
    <t>Feb 18, 2009</t>
  </si>
  <si>
    <t>Feb 17, 2009</t>
  </si>
  <si>
    <t>Feb 16, 2009</t>
  </si>
  <si>
    <t>Feb 15, 2009</t>
  </si>
  <si>
    <t>Feb 13, 2009</t>
  </si>
  <si>
    <t>Feb 12, 2009</t>
  </si>
  <si>
    <t>Feb 11, 2009</t>
  </si>
  <si>
    <t>Feb 10, 2009</t>
  </si>
  <si>
    <t>Feb 09, 2009</t>
  </si>
  <si>
    <t>Feb 06, 2009</t>
  </si>
  <si>
    <t>Feb 05, 2009</t>
  </si>
  <si>
    <t>Feb 04, 2009</t>
  </si>
  <si>
    <t>Feb 03, 2009</t>
  </si>
  <si>
    <t>Feb 02, 2009</t>
  </si>
  <si>
    <t>Jan 30, 2009</t>
  </si>
  <si>
    <t>Jan 29, 2009</t>
  </si>
  <si>
    <t>Jan 28, 2009</t>
  </si>
  <si>
    <t>Jan 27, 2009</t>
  </si>
  <si>
    <t>Jan 26, 2009</t>
  </si>
  <si>
    <t>Jan 23, 2009</t>
  </si>
  <si>
    <t>Jan 22, 2009</t>
  </si>
  <si>
    <t>Jan 21, 2009</t>
  </si>
  <si>
    <t>Jan 20, 2009</t>
  </si>
  <si>
    <t>Jan 19, 2009</t>
  </si>
  <si>
    <t>Jan 18, 2009</t>
  </si>
  <si>
    <t>Jan 16, 2009</t>
  </si>
  <si>
    <t>Jan 15, 2009</t>
  </si>
  <si>
    <t>Jan 14, 2009</t>
  </si>
  <si>
    <t>Jan 13, 2009</t>
  </si>
  <si>
    <t>Jan 12, 2009</t>
  </si>
  <si>
    <t>Jan 11, 2009</t>
  </si>
  <si>
    <t>Jan 09, 2009</t>
  </si>
  <si>
    <t>Jan 08, 2009</t>
  </si>
  <si>
    <t>Jan 07, 2009</t>
  </si>
  <si>
    <t>Jan 06, 2009</t>
  </si>
  <si>
    <t>Jan 05, 2009</t>
  </si>
  <si>
    <t>Jan 04, 2009</t>
  </si>
  <si>
    <t>Jan 02, 2009</t>
  </si>
  <si>
    <t>Jan 01, 2009</t>
  </si>
  <si>
    <t>Dec 31, 2008</t>
  </si>
  <si>
    <t>Dec 30, 2008</t>
  </si>
  <si>
    <t>Dec 29, 2008</t>
  </si>
  <si>
    <t>Dec 28, 2008</t>
  </si>
  <si>
    <t>Dec 26, 2008</t>
  </si>
  <si>
    <t>Dec 24, 2008</t>
  </si>
  <si>
    <t>Dec 23, 2008</t>
  </si>
  <si>
    <t>Dec 22, 2008</t>
  </si>
  <si>
    <t>Dec 21, 2008</t>
  </si>
  <si>
    <t>Dec 19, 2008</t>
  </si>
  <si>
    <t>Dec 18, 2008</t>
  </si>
  <si>
    <t>Dec 17, 2008</t>
  </si>
  <si>
    <t>Dec 16, 2008</t>
  </si>
  <si>
    <t>Dec 15, 2008</t>
  </si>
  <si>
    <t>Dec 12, 2008</t>
  </si>
  <si>
    <t>Dec 11, 2008</t>
  </si>
  <si>
    <t>Dec 10, 2008</t>
  </si>
  <si>
    <t>Dec 09, 2008</t>
  </si>
  <si>
    <t>Dec 08, 2008</t>
  </si>
  <si>
    <t>Dec 07, 2008</t>
  </si>
  <si>
    <t>Dec 05, 2008</t>
  </si>
  <si>
    <t>Dec 04, 2008</t>
  </si>
  <si>
    <t>Dec 03, 2008</t>
  </si>
  <si>
    <t>Dec 02, 2008</t>
  </si>
  <si>
    <t>Dec 01, 2008</t>
  </si>
  <si>
    <t>Nov 28, 2008</t>
  </si>
  <si>
    <t>Nov 27, 2008</t>
  </si>
  <si>
    <t>Nov 26, 2008</t>
  </si>
  <si>
    <t>Nov 25, 2008</t>
  </si>
  <si>
    <t>Nov 24, 2008</t>
  </si>
  <si>
    <t>Nov 23, 2008</t>
  </si>
  <si>
    <t>Nov 21, 2008</t>
  </si>
  <si>
    <t>Nov 20, 2008</t>
  </si>
  <si>
    <t>Nov 19, 2008</t>
  </si>
  <si>
    <t>Nov 18, 2008</t>
  </si>
  <si>
    <t>Nov 17, 2008</t>
  </si>
  <si>
    <t>Nov 16, 2008</t>
  </si>
  <si>
    <t>Nov 14, 2008</t>
  </si>
  <si>
    <t>Nov 13, 2008</t>
  </si>
  <si>
    <t>Nov 12, 2008</t>
  </si>
  <si>
    <t>Nov 11, 2008</t>
  </si>
  <si>
    <t>Nov 10, 2008</t>
  </si>
  <si>
    <t>Nov 09, 2008</t>
  </si>
  <si>
    <t>Nov 07, 2008</t>
  </si>
  <si>
    <t>Nov 06, 2008</t>
  </si>
  <si>
    <t>Nov 05, 2008</t>
  </si>
  <si>
    <t>Nov 04, 2008</t>
  </si>
  <si>
    <t>Nov 03, 2008</t>
  </si>
  <si>
    <t>Nov 02, 2008</t>
  </si>
  <si>
    <t>Oct 31, 2008</t>
  </si>
  <si>
    <t>Oct 30, 2008</t>
  </si>
  <si>
    <t>Oct 29, 2008</t>
  </si>
  <si>
    <t>Oct 28, 2008</t>
  </si>
  <si>
    <t>Oct 27, 2008</t>
  </si>
  <si>
    <t>Oct 26, 2008</t>
  </si>
  <si>
    <t>Oct 24, 2008</t>
  </si>
  <si>
    <t>Oct 23, 2008</t>
  </si>
  <si>
    <t>Oct 22, 2008</t>
  </si>
  <si>
    <t>Oct 21, 2008</t>
  </si>
  <si>
    <t>Oct 20, 2008</t>
  </si>
  <si>
    <t>Oct 19, 2008</t>
  </si>
  <si>
    <t>Oct 17, 2008</t>
  </si>
  <si>
    <t>Oct 16, 2008</t>
  </si>
  <si>
    <t>Oct 15, 2008</t>
  </si>
  <si>
    <t>Oct 14, 2008</t>
  </si>
  <si>
    <t>Oct 13, 2008</t>
  </si>
  <si>
    <t>Oct 12, 2008</t>
  </si>
  <si>
    <t>Oct 10, 2008</t>
  </si>
  <si>
    <t>Oct 09, 2008</t>
  </si>
  <si>
    <t>Oct 08, 2008</t>
  </si>
  <si>
    <t>Oct 07, 2008</t>
  </si>
  <si>
    <t>Oct 06, 2008</t>
  </si>
  <si>
    <t>Oct 05, 2008</t>
  </si>
  <si>
    <t>Oct 03, 2008</t>
  </si>
  <si>
    <t>Oct 02, 2008</t>
  </si>
  <si>
    <t>Oct 01, 2008</t>
  </si>
  <si>
    <t>Sep 30, 2008</t>
  </si>
  <si>
    <t>Sep 29, 2008</t>
  </si>
  <si>
    <t>Sep 28, 2008</t>
  </si>
  <si>
    <t>Sep 26, 2008</t>
  </si>
  <si>
    <t>Sep 25, 2008</t>
  </si>
  <si>
    <t>Sep 24, 2008</t>
  </si>
  <si>
    <t>Sep 23, 2008</t>
  </si>
  <si>
    <t>Sep 22, 2008</t>
  </si>
  <si>
    <t>Sep 21, 2008</t>
  </si>
  <si>
    <t>Sep 19, 2008</t>
  </si>
  <si>
    <t>Sep 18, 2008</t>
  </si>
  <si>
    <t>Sep 17, 2008</t>
  </si>
  <si>
    <t>Sep 16, 2008</t>
  </si>
  <si>
    <t>Sep 15, 2008</t>
  </si>
  <si>
    <t>Sep 14, 2008</t>
  </si>
  <si>
    <t>Sep 12, 2008</t>
  </si>
  <si>
    <t>Sep 11, 2008</t>
  </si>
  <si>
    <t>Intervals</t>
  </si>
  <si>
    <t>Text</t>
  </si>
  <si>
    <t>Mean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</si>
  <si>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</si>
  <si>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</si>
  <si>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</si>
  <si>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</si>
  <si>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</si>
  <si>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</si>
  <si>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</si>
  <si>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</si>
  <si>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</si>
  <si>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</si>
  <si>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</si>
  <si>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Descriptive Statistics</t>
  </si>
  <si>
    <t>Histogram Data</t>
  </si>
  <si>
    <t>Open to Open %</t>
  </si>
  <si>
    <t>High to Low %</t>
  </si>
  <si>
    <t>OPEN to OPEN</t>
  </si>
  <si>
    <t>HIGH to LOW</t>
  </si>
  <si>
    <t>Average Positive</t>
  </si>
  <si>
    <t>Average Negative</t>
  </si>
  <si>
    <t>Positive Return Frequency</t>
  </si>
  <si>
    <t>Negative Return Frequency</t>
  </si>
  <si>
    <t>0 Return Frequency</t>
  </si>
  <si>
    <t>Average Daily Return (+)</t>
  </si>
  <si>
    <t>Average Daily Return (-)</t>
  </si>
  <si>
    <t>Standard Deviation Table</t>
  </si>
  <si>
    <t>Upper %</t>
  </si>
  <si>
    <t>Lower %</t>
  </si>
  <si>
    <t>Std Dev</t>
  </si>
  <si>
    <t>Actual Count</t>
  </si>
  <si>
    <t>Normal Count</t>
  </si>
  <si>
    <t>Actual %</t>
  </si>
  <si>
    <t>Normal %</t>
  </si>
  <si>
    <t>Open</t>
  </si>
  <si>
    <t>Low</t>
  </si>
  <si>
    <t>Mar 18, 2011</t>
  </si>
  <si>
    <t>Jul 11, 2010</t>
  </si>
  <si>
    <t xml:space="preserve">Open </t>
  </si>
  <si>
    <t xml:space="preserve">Low </t>
  </si>
  <si>
    <t>Last %</t>
  </si>
  <si>
    <t>High-Low</t>
  </si>
  <si>
    <t>Daily ATR</t>
  </si>
  <si>
    <t>1 WEEK</t>
  </si>
  <si>
    <t>1 MONTH</t>
  </si>
  <si>
    <t>3 MONTHS</t>
  </si>
  <si>
    <t>1 YEAR</t>
  </si>
  <si>
    <t>2 YEARS</t>
  </si>
  <si>
    <t>Average Daily ATR</t>
  </si>
  <si>
    <t>Weekly ATR</t>
  </si>
  <si>
    <t>6 MONTHS</t>
  </si>
  <si>
    <t>3 YEARS</t>
  </si>
  <si>
    <t>Average Weekly ATR</t>
  </si>
  <si>
    <t>12 WEEKS</t>
  </si>
  <si>
    <t>26 WEEKS</t>
  </si>
  <si>
    <t>52 WEEKS</t>
  </si>
  <si>
    <t>104 WEEKS</t>
  </si>
  <si>
    <t>156 WEEKS</t>
  </si>
  <si>
    <t>Feb 08, 2009</t>
  </si>
  <si>
    <t>Feb 01, 2009</t>
  </si>
  <si>
    <t>Jan 25, 2009</t>
  </si>
  <si>
    <t>Dec 14, 2008</t>
  </si>
  <si>
    <t>Nov 30, 2008</t>
  </si>
  <si>
    <t>Monthly ATR</t>
  </si>
  <si>
    <t>5 YEARS</t>
  </si>
  <si>
    <t>Average Monthly ATR</t>
  </si>
  <si>
    <t>12 MONTHS</t>
  </si>
  <si>
    <t>24 MONTHS</t>
  </si>
  <si>
    <t>36 MONTHS</t>
  </si>
  <si>
    <t>60 MONTHS</t>
  </si>
  <si>
    <t>Nov 01, 2014</t>
  </si>
  <si>
    <t>Mar 01, 2014</t>
  </si>
  <si>
    <t>Feb 01, 2014</t>
  </si>
  <si>
    <t>Jun 01, 2013</t>
  </si>
  <si>
    <t>Dec 01, 2012</t>
  </si>
  <si>
    <t>Sep 01, 2012</t>
  </si>
  <si>
    <t>Oct 01, 2011</t>
  </si>
  <si>
    <t>Jan 01, 2011</t>
  </si>
  <si>
    <t>May 01, 2010</t>
  </si>
  <si>
    <t>Aug 01, 2009</t>
  </si>
  <si>
    <t>Nov 01, 2008</t>
  </si>
  <si>
    <t>Probabilities</t>
  </si>
  <si>
    <t>Cumulative Probabilities</t>
  </si>
  <si>
    <t>&lt; -2.00%</t>
  </si>
  <si>
    <t>&lt; 0.15%</t>
  </si>
  <si>
    <t>-1.80% to -2.00%</t>
  </si>
  <si>
    <t>0.30% to 0.15%</t>
  </si>
  <si>
    <t>-1.60% to -1.80%</t>
  </si>
  <si>
    <t>0.45% to 0.30%</t>
  </si>
  <si>
    <t>-1.40% to -1.60%</t>
  </si>
  <si>
    <t>0.60% to 0.45%</t>
  </si>
  <si>
    <t>-1.20% to -1.40%</t>
  </si>
  <si>
    <t>0.75% to 0.60%</t>
  </si>
  <si>
    <t>-1.00% to -1.20%</t>
  </si>
  <si>
    <t>0.90% to 0.75%</t>
  </si>
  <si>
    <t>-0.80% to -1.00%</t>
  </si>
  <si>
    <t>1.05% to 0.90%</t>
  </si>
  <si>
    <t>-0.60% to -0.80%</t>
  </si>
  <si>
    <t>1.20% to 1.05%</t>
  </si>
  <si>
    <t>-0.40% to -0.60%</t>
  </si>
  <si>
    <t>1.35% to 1.20%</t>
  </si>
  <si>
    <t>-0.20% to -0.40%</t>
  </si>
  <si>
    <t>1.50% to 1.35%</t>
  </si>
  <si>
    <t>0.00% to -0.20%</t>
  </si>
  <si>
    <t>1.65% to 1.50%</t>
  </si>
  <si>
    <t>0.20% to 0.00%</t>
  </si>
  <si>
    <t>1.80% to 1.65%</t>
  </si>
  <si>
    <t>0.40% to 0.20%</t>
  </si>
  <si>
    <t>1.95% to 1.80%</t>
  </si>
  <si>
    <t>0.60% to 0.40%</t>
  </si>
  <si>
    <t>2.10% to 1.95%</t>
  </si>
  <si>
    <t>0.80% to 0.60%</t>
  </si>
  <si>
    <t>2.25% to 2.10%</t>
  </si>
  <si>
    <t>1.00% to 0.80%</t>
  </si>
  <si>
    <t>2.40% to 2.25%</t>
  </si>
  <si>
    <t>1.20% to 1.00%</t>
  </si>
  <si>
    <t>2.55% to 2.40%</t>
  </si>
  <si>
    <t>1.40% to 1.20%</t>
  </si>
  <si>
    <t>2.70% to 2.55%</t>
  </si>
  <si>
    <t>1.60% to 1.40%</t>
  </si>
  <si>
    <t>2.85% to 2.70%</t>
  </si>
  <si>
    <t>1.80% to 1.60%</t>
  </si>
  <si>
    <t>3.00% to 2.85%</t>
  </si>
  <si>
    <t>2.00% to 1.80%</t>
  </si>
  <si>
    <t>3.15% to 3.00%</t>
  </si>
  <si>
    <t>&gt;= 2.00%</t>
  </si>
  <si>
    <t>&gt;= 3.15%</t>
  </si>
  <si>
    <t>&lt; -3.00%</t>
  </si>
  <si>
    <t>-2.70% to -3.00%</t>
  </si>
  <si>
    <t>-2.40% to -2.70%</t>
  </si>
  <si>
    <t>-2.10% to -2.40%</t>
  </si>
  <si>
    <t>-1.80% to -2.10%</t>
  </si>
  <si>
    <t>-1.50% to -1.80%</t>
  </si>
  <si>
    <t>-1.20% to -1.50%</t>
  </si>
  <si>
    <t>-0.90% to -1.20%</t>
  </si>
  <si>
    <t>-0.60% to -0.90%</t>
  </si>
  <si>
    <t>-0.30% to -0.60%</t>
  </si>
  <si>
    <t>0.00% to -0.30%</t>
  </si>
  <si>
    <t>0.30% to 0.00%</t>
  </si>
  <si>
    <t>0.60% to 0.30%</t>
  </si>
  <si>
    <t>0.90% to 0.60%</t>
  </si>
  <si>
    <t>1.20% to 0.90%</t>
  </si>
  <si>
    <t>1.50% to 1.20%</t>
  </si>
  <si>
    <t>1.80% to 1.50%</t>
  </si>
  <si>
    <t>2.10% to 1.80%</t>
  </si>
  <si>
    <t>2.40% to 2.10%</t>
  </si>
  <si>
    <t>2.70% to 2.40%</t>
  </si>
  <si>
    <t>3.00% to 2.70%</t>
  </si>
  <si>
    <t>&gt;= 3.00%</t>
  </si>
  <si>
    <t>6 DAYS</t>
  </si>
  <si>
    <t>24 DAYS</t>
  </si>
  <si>
    <t>72 DAYS</t>
  </si>
  <si>
    <t>288 DAYS</t>
  </si>
  <si>
    <t>576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</si>
</sst>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%"/>
    <numFmt numFmtId="165" formatCode="0.0000%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333333"/>
      <name val="Inherit"/>
    </font>
    <font>
      <sz val="9"/>
      <color rgb="FF0EA600"/>
      <name val="Inherit"/>
    </font>
    <font>
      <sz val="9"/>
      <color rgb="FF333333"/>
      <name val="Inherit"/>
    </font>
    <font>
      <b/>
      <sz val="9"/>
      <color rgb="FF0EA600"/>
      <name val="Inherit"/>
    </font>
    <font>
      <sz val="9"/>
      <color rgb="FFFF0000"/>
      <name val="Inherit"/>
    </font>
    <font>
      <b/>
      <sz val="9"/>
      <color rgb="FFFF0000"/>
      <name val="Inherit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10" fontId="5" fillId="2" borderId="0" xfId="0" applyNumberFormat="1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 wrapText="1"/>
    </xf>
    <xf numFmtId="10" fontId="7" fillId="2" borderId="0" xfId="0" applyNumberFormat="1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/>
    </xf>
    <xf numFmtId="10" fontId="0" fillId="0" borderId="0" xfId="0" applyNumberFormat="1"/>
    <xf numFmtId="164" fontId="0" fillId="0" borderId="0" xfId="0" applyNumberFormat="1"/>
    <xf numFmtId="0" fontId="0" fillId="2" borderId="2" xfId="0" applyFill="1" applyBorder="1"/>
    <xf numFmtId="0" fontId="0" fillId="2" borderId="3" xfId="0" applyFill="1" applyBorder="1"/>
    <xf numFmtId="0" fontId="0" fillId="2" borderId="10" xfId="0" applyFill="1" applyBorder="1" applyAlignment="1"/>
    <xf numFmtId="164" fontId="0" fillId="2" borderId="0" xfId="0" applyNumberFormat="1" applyFill="1" applyBorder="1"/>
    <xf numFmtId="0" fontId="0" fillId="2" borderId="11" xfId="0" applyFill="1" applyBorder="1"/>
    <xf numFmtId="2" fontId="0" fillId="2" borderId="0" xfId="0" applyNumberFormat="1" applyFill="1" applyBorder="1"/>
    <xf numFmtId="0" fontId="0" fillId="2" borderId="7" xfId="0" applyFill="1" applyBorder="1" applyAlignment="1"/>
    <xf numFmtId="0" fontId="0" fillId="2" borderId="8" xfId="0" applyFill="1" applyBorder="1"/>
    <xf numFmtId="0" fontId="0" fillId="2" borderId="10" xfId="0" applyFill="1" applyBorder="1"/>
    <xf numFmtId="0" fontId="0" fillId="2" borderId="0" xfId="0" applyFill="1" applyBorder="1"/>
    <xf numFmtId="0" fontId="0" fillId="2" borderId="12" xfId="0" applyFill="1" applyBorder="1"/>
    <xf numFmtId="0" fontId="0" fillId="2" borderId="1" xfId="0" applyFill="1" applyBorder="1"/>
    <xf numFmtId="0" fontId="0" fillId="2" borderId="13" xfId="0" applyFill="1" applyBorder="1"/>
    <xf numFmtId="0" fontId="0" fillId="2" borderId="10" xfId="0" applyFill="1" applyBorder="1" applyAlignment="1">
      <alignment horizontal="center"/>
    </xf>
    <xf numFmtId="0" fontId="1" fillId="0" borderId="0" xfId="0" applyFont="1"/>
    <xf numFmtId="0" fontId="1" fillId="0" borderId="15" xfId="0" applyFont="1" applyBorder="1"/>
    <xf numFmtId="0" fontId="0" fillId="0" borderId="15" xfId="0" applyBorder="1"/>
    <xf numFmtId="0" fontId="0" fillId="0" borderId="15" xfId="0" applyFont="1" applyBorder="1"/>
    <xf numFmtId="10" fontId="0" fillId="0" borderId="15" xfId="0" applyNumberFormat="1" applyBorder="1"/>
    <xf numFmtId="164" fontId="0" fillId="0" borderId="15" xfId="0" applyNumberFormat="1" applyBorder="1"/>
    <xf numFmtId="1" fontId="0" fillId="0" borderId="15" xfId="0" applyNumberFormat="1" applyBorder="1"/>
    <xf numFmtId="10" fontId="0" fillId="2" borderId="0" xfId="0" applyNumberFormat="1" applyFill="1" applyBorder="1"/>
    <xf numFmtId="0" fontId="1" fillId="0" borderId="0" xfId="0" applyFont="1" applyBorder="1"/>
    <xf numFmtId="10" fontId="0" fillId="0" borderId="0" xfId="0" applyNumberFormat="1" applyBorder="1"/>
    <xf numFmtId="0" fontId="0" fillId="0" borderId="0" xfId="0" applyBorder="1"/>
    <xf numFmtId="0" fontId="0" fillId="0" borderId="0" xfId="0" applyFont="1" applyBorder="1"/>
    <xf numFmtId="164" fontId="0" fillId="0" borderId="0" xfId="0" applyNumberFormat="1" applyBorder="1"/>
    <xf numFmtId="1" fontId="0" fillId="0" borderId="0" xfId="0" applyNumberFormat="1" applyBorder="1"/>
    <xf numFmtId="0" fontId="8" fillId="2" borderId="0" xfId="0" applyFont="1" applyFill="1" applyBorder="1" applyAlignment="1">
      <alignment horizontal="center"/>
    </xf>
    <xf numFmtId="0" fontId="1" fillId="3" borderId="15" xfId="0" applyFont="1" applyFill="1" applyBorder="1" applyAlignment="1">
      <alignment horizontal="center"/>
    </xf>
    <xf numFmtId="165" fontId="0" fillId="4" borderId="15" xfId="0" applyNumberFormat="1" applyFill="1" applyBorder="1" applyAlignment="1">
      <alignment horizontal="center"/>
    </xf>
    <xf numFmtId="0" fontId="1" fillId="2" borderId="5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left" vertical="center" indent="1" readingOrder="1"/>
    </xf>
    <xf numFmtId="0" fontId="3" fillId="5" borderId="0" xfId="0" applyFont="1" applyFill="1" applyBorder="1" applyAlignment="1">
      <alignment horizontal="right" vertical="center" wrapText="1" readingOrder="1"/>
    </xf>
    <xf numFmtId="0" fontId="4" fillId="5" borderId="0" xfId="0" applyFont="1" applyFill="1" applyBorder="1" applyAlignment="1">
      <alignment horizontal="right" vertical="center" wrapText="1" readingOrder="1"/>
    </xf>
    <xf numFmtId="10" fontId="5" fillId="5" borderId="0" xfId="0" applyNumberFormat="1" applyFont="1" applyFill="1" applyBorder="1" applyAlignment="1">
      <alignment horizontal="right" vertical="center" wrapText="1" indent="1" readingOrder="1"/>
    </xf>
    <xf numFmtId="0" fontId="6" fillId="5" borderId="0" xfId="0" applyFont="1" applyFill="1" applyBorder="1" applyAlignment="1">
      <alignment horizontal="right" vertical="center" wrapText="1" readingOrder="1"/>
    </xf>
    <xf numFmtId="10" fontId="7" fillId="5" borderId="0" xfId="0" applyNumberFormat="1" applyFont="1" applyFill="1" applyBorder="1" applyAlignment="1">
      <alignment horizontal="right" vertical="center" wrapText="1" indent="1" readingOrder="1"/>
    </xf>
    <xf numFmtId="10" fontId="0" fillId="2" borderId="0" xfId="0" applyNumberFormat="1" applyFill="1" applyBorder="1" applyAlignment="1">
      <alignment horizontal="center"/>
    </xf>
    <xf numFmtId="0" fontId="1" fillId="2" borderId="0" xfId="0" applyFont="1" applyFill="1" applyBorder="1" applyAlignment="1">
      <alignment horizontal="center" vertical="center"/>
    </xf>
    <xf numFmtId="0" fontId="0" fillId="2" borderId="17" xfId="0" applyFill="1" applyBorder="1"/>
    <xf numFmtId="164" fontId="0" fillId="2" borderId="17" xfId="0" applyNumberFormat="1" applyFill="1" applyBorder="1"/>
    <xf numFmtId="0" fontId="0" fillId="0" borderId="2" xfId="0" applyBorder="1"/>
    <xf numFmtId="0" fontId="0" fillId="0" borderId="17" xfId="0" applyBorder="1"/>
    <xf numFmtId="0" fontId="0" fillId="2" borderId="18" xfId="0" applyFill="1" applyBorder="1" applyAlignment="1"/>
    <xf numFmtId="0" fontId="0" fillId="0" borderId="19" xfId="0" applyBorder="1"/>
    <xf numFmtId="0" fontId="0" fillId="0" borderId="11" xfId="0" applyBorder="1"/>
    <xf numFmtId="0" fontId="0" fillId="0" borderId="8" xfId="0" applyBorder="1"/>
    <xf numFmtId="0" fontId="0" fillId="2" borderId="18" xfId="0" applyFill="1" applyBorder="1"/>
    <xf numFmtId="0" fontId="0" fillId="2" borderId="19" xfId="0" applyFill="1" applyBorder="1"/>
    <xf numFmtId="10" fontId="0" fillId="2" borderId="11" xfId="0" applyNumberFormat="1" applyFill="1" applyBorder="1" applyAlignment="1">
      <alignment horizontal="center"/>
    </xf>
    <xf numFmtId="0" fontId="0" fillId="0" borderId="1" xfId="0" applyBorder="1"/>
    <xf numFmtId="0" fontId="0" fillId="0" borderId="13" xfId="0" applyBorder="1"/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0" fillId="0" borderId="16" xfId="0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to Open 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EUR_NOK_Dist!$L$17</c:f>
              <c:strCache>
                <c:ptCount val="1"/>
                <c:pt idx="0">
                  <c:v>Count</c:v>
                </c:pt>
              </c:strCache>
            </c:strRef>
          </c:tx>
          <c:invertIfNegative val="0"/>
          <c:cat>
            <c:strRef>
              <c:f>EUR_NOK_Dist!$K$18:$K$39</c:f>
              <c:strCache>
                <c:ptCount val="22"/>
                <c:pt idx="0">
                  <c:v>&lt; -2.00%</c:v>
                </c:pt>
                <c:pt idx="1">
                  <c:v>-1.80% to -2.00%</c:v>
                </c:pt>
                <c:pt idx="2">
                  <c:v>-1.60% to -1.80%</c:v>
                </c:pt>
                <c:pt idx="3">
                  <c:v>-1.40% to -1.60%</c:v>
                </c:pt>
                <c:pt idx="4">
                  <c:v>-1.20% to -1.40%</c:v>
                </c:pt>
                <c:pt idx="5">
                  <c:v>-1.00% to -1.20%</c:v>
                </c:pt>
                <c:pt idx="6">
                  <c:v>-0.80% to -1.00%</c:v>
                </c:pt>
                <c:pt idx="7">
                  <c:v>-0.60% to -0.80%</c:v>
                </c:pt>
                <c:pt idx="8">
                  <c:v>-0.40% to -0.60%</c:v>
                </c:pt>
                <c:pt idx="9">
                  <c:v>-0.20% to -0.40%</c:v>
                </c:pt>
                <c:pt idx="10">
                  <c:v>0.00% to -0.20%</c:v>
                </c:pt>
                <c:pt idx="11">
                  <c:v>0.20% to 0.00%</c:v>
                </c:pt>
                <c:pt idx="12">
                  <c:v>0.40% to 0.20%</c:v>
                </c:pt>
                <c:pt idx="13">
                  <c:v>0.60% to 0.40%</c:v>
                </c:pt>
                <c:pt idx="14">
                  <c:v>0.80% to 0.60%</c:v>
                </c:pt>
                <c:pt idx="15">
                  <c:v>1.00% to 0.80%</c:v>
                </c:pt>
                <c:pt idx="16">
                  <c:v>1.20% to 1.00%</c:v>
                </c:pt>
                <c:pt idx="17">
                  <c:v>1.40% to 1.20%</c:v>
                </c:pt>
                <c:pt idx="18">
                  <c:v>1.60% to 1.40%</c:v>
                </c:pt>
                <c:pt idx="19">
                  <c:v>1.80% to 1.60%</c:v>
                </c:pt>
                <c:pt idx="20">
                  <c:v>2.00% to 1.80%</c:v>
                </c:pt>
                <c:pt idx="21">
                  <c:v>&gt;= 2.00%</c:v>
                </c:pt>
              </c:strCache>
            </c:strRef>
          </c:cat>
          <c:val>
            <c:numRef>
              <c:f>EUR_NOK_Dist!$L$18:$L$39</c:f>
              <c:numCache>
                <c:formatCode>General</c:formatCode>
                <c:ptCount val="22"/>
                <c:pt idx="0">
                  <c:v>4</c:v>
                </c:pt>
                <c:pt idx="1">
                  <c:v>2</c:v>
                </c:pt>
                <c:pt idx="2">
                  <c:v>5</c:v>
                </c:pt>
                <c:pt idx="3">
                  <c:v>8</c:v>
                </c:pt>
                <c:pt idx="4">
                  <c:v>15</c:v>
                </c:pt>
                <c:pt idx="5">
                  <c:v>21</c:v>
                </c:pt>
                <c:pt idx="6">
                  <c:v>38</c:v>
                </c:pt>
                <c:pt idx="7">
                  <c:v>86</c:v>
                </c:pt>
                <c:pt idx="8">
                  <c:v>126</c:v>
                </c:pt>
                <c:pt idx="9">
                  <c:v>242</c:v>
                </c:pt>
                <c:pt idx="10">
                  <c:v>511</c:v>
                </c:pt>
                <c:pt idx="11">
                  <c:v>431</c:v>
                </c:pt>
                <c:pt idx="12">
                  <c:v>213</c:v>
                </c:pt>
                <c:pt idx="13">
                  <c:v>133</c:v>
                </c:pt>
                <c:pt idx="14">
                  <c:v>71</c:v>
                </c:pt>
                <c:pt idx="15">
                  <c:v>47</c:v>
                </c:pt>
                <c:pt idx="16">
                  <c:v>21</c:v>
                </c:pt>
                <c:pt idx="17">
                  <c:v>14</c:v>
                </c:pt>
                <c:pt idx="18">
                  <c:v>10</c:v>
                </c:pt>
                <c:pt idx="19">
                  <c:v>6</c:v>
                </c:pt>
                <c:pt idx="20">
                  <c:v>5</c:v>
                </c:pt>
                <c:pt idx="21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225856"/>
        <c:axId val="176730880"/>
      </c:barChart>
      <c:catAx>
        <c:axId val="85225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76730880"/>
        <c:crosses val="autoZero"/>
        <c:auto val="1"/>
        <c:lblAlgn val="ctr"/>
        <c:lblOffset val="100"/>
        <c:noMultiLvlLbl val="0"/>
      </c:catAx>
      <c:valAx>
        <c:axId val="176730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2258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High to Low Assessment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EUR_NOK_Dist!$R$17</c:f>
              <c:strCache>
                <c:ptCount val="1"/>
                <c:pt idx="0">
                  <c:v>Count</c:v>
                </c:pt>
              </c:strCache>
            </c:strRef>
          </c:tx>
          <c:invertIfNegative val="0"/>
          <c:cat>
            <c:strRef>
              <c:f>EUR_NOK_Dist!$Q$18:$Q$39</c:f>
              <c:strCache>
                <c:ptCount val="22"/>
                <c:pt idx="0">
                  <c:v>&lt; 0.15%</c:v>
                </c:pt>
                <c:pt idx="1">
                  <c:v>0.30% to 0.15%</c:v>
                </c:pt>
                <c:pt idx="2">
                  <c:v>0.45% to 0.30%</c:v>
                </c:pt>
                <c:pt idx="3">
                  <c:v>0.60% to 0.45%</c:v>
                </c:pt>
                <c:pt idx="4">
                  <c:v>0.75% to 0.60%</c:v>
                </c:pt>
                <c:pt idx="5">
                  <c:v>0.90% to 0.75%</c:v>
                </c:pt>
                <c:pt idx="6">
                  <c:v>1.05% to 0.90%</c:v>
                </c:pt>
                <c:pt idx="7">
                  <c:v>1.20% to 1.05%</c:v>
                </c:pt>
                <c:pt idx="8">
                  <c:v>1.35% to 1.20%</c:v>
                </c:pt>
                <c:pt idx="9">
                  <c:v>1.50% to 1.35%</c:v>
                </c:pt>
                <c:pt idx="10">
                  <c:v>1.65% to 1.50%</c:v>
                </c:pt>
                <c:pt idx="11">
                  <c:v>1.80% to 1.65%</c:v>
                </c:pt>
                <c:pt idx="12">
                  <c:v>1.95% to 1.80%</c:v>
                </c:pt>
                <c:pt idx="13">
                  <c:v>2.10% to 1.95%</c:v>
                </c:pt>
                <c:pt idx="14">
                  <c:v>2.25% to 2.10%</c:v>
                </c:pt>
                <c:pt idx="15">
                  <c:v>2.40% to 2.25%</c:v>
                </c:pt>
                <c:pt idx="16">
                  <c:v>2.55% to 2.40%</c:v>
                </c:pt>
                <c:pt idx="17">
                  <c:v>2.70% to 2.55%</c:v>
                </c:pt>
                <c:pt idx="18">
                  <c:v>2.85% to 2.70%</c:v>
                </c:pt>
                <c:pt idx="19">
                  <c:v>3.00% to 2.85%</c:v>
                </c:pt>
                <c:pt idx="20">
                  <c:v>3.15% to 3.00%</c:v>
                </c:pt>
                <c:pt idx="21">
                  <c:v>&gt;= 3.15%</c:v>
                </c:pt>
              </c:strCache>
            </c:strRef>
          </c:cat>
          <c:val>
            <c:numRef>
              <c:f>EUR_NOK_Dist!$R$18:$R$39</c:f>
              <c:numCache>
                <c:formatCode>General</c:formatCode>
                <c:ptCount val="22"/>
                <c:pt idx="0">
                  <c:v>207</c:v>
                </c:pt>
                <c:pt idx="1">
                  <c:v>114</c:v>
                </c:pt>
                <c:pt idx="2">
                  <c:v>191</c:v>
                </c:pt>
                <c:pt idx="3">
                  <c:v>363</c:v>
                </c:pt>
                <c:pt idx="4">
                  <c:v>345</c:v>
                </c:pt>
                <c:pt idx="5">
                  <c:v>243</c:v>
                </c:pt>
                <c:pt idx="6">
                  <c:v>148</c:v>
                </c:pt>
                <c:pt idx="7">
                  <c:v>113</c:v>
                </c:pt>
                <c:pt idx="8">
                  <c:v>92</c:v>
                </c:pt>
                <c:pt idx="9">
                  <c:v>42</c:v>
                </c:pt>
                <c:pt idx="10">
                  <c:v>35</c:v>
                </c:pt>
                <c:pt idx="11">
                  <c:v>44</c:v>
                </c:pt>
                <c:pt idx="12">
                  <c:v>19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  <c:pt idx="16">
                  <c:v>6</c:v>
                </c:pt>
                <c:pt idx="17">
                  <c:v>6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331200"/>
        <c:axId val="49332992"/>
      </c:barChart>
      <c:catAx>
        <c:axId val="49331200"/>
        <c:scaling>
          <c:orientation val="minMax"/>
        </c:scaling>
        <c:delete val="0"/>
        <c:axPos val="b"/>
        <c:majorTickMark val="out"/>
        <c:minorTickMark val="none"/>
        <c:tickLblPos val="nextTo"/>
        <c:crossAx val="49332992"/>
        <c:crosses val="autoZero"/>
        <c:auto val="1"/>
        <c:lblAlgn val="ctr"/>
        <c:lblOffset val="100"/>
        <c:noMultiLvlLbl val="0"/>
      </c:catAx>
      <c:valAx>
        <c:axId val="49332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3312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to Open 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EUR_RUB_Dist!$L$17</c:f>
              <c:strCache>
                <c:ptCount val="1"/>
                <c:pt idx="0">
                  <c:v>Count</c:v>
                </c:pt>
              </c:strCache>
            </c:strRef>
          </c:tx>
          <c:invertIfNegative val="0"/>
          <c:cat>
            <c:strRef>
              <c:f>EUR_RUB_Dist!$K$18:$K$39</c:f>
              <c:strCache>
                <c:ptCount val="22"/>
                <c:pt idx="0">
                  <c:v>&lt; -3.00%</c:v>
                </c:pt>
                <c:pt idx="1">
                  <c:v>-2.70% to -3.00%</c:v>
                </c:pt>
                <c:pt idx="2">
                  <c:v>-2.40% to -2.70%</c:v>
                </c:pt>
                <c:pt idx="3">
                  <c:v>-2.10% to -2.40%</c:v>
                </c:pt>
                <c:pt idx="4">
                  <c:v>-1.80% to -2.10%</c:v>
                </c:pt>
                <c:pt idx="5">
                  <c:v>-1.50% to -1.80%</c:v>
                </c:pt>
                <c:pt idx="6">
                  <c:v>-1.20% to -1.50%</c:v>
                </c:pt>
                <c:pt idx="7">
                  <c:v>-0.90% to -1.20%</c:v>
                </c:pt>
                <c:pt idx="8">
                  <c:v>-0.60% to -0.90%</c:v>
                </c:pt>
                <c:pt idx="9">
                  <c:v>-0.30% to -0.60%</c:v>
                </c:pt>
                <c:pt idx="10">
                  <c:v>0.00% to -0.30%</c:v>
                </c:pt>
                <c:pt idx="11">
                  <c:v>0.30% to 0.00%</c:v>
                </c:pt>
                <c:pt idx="12">
                  <c:v>0.60% to 0.30%</c:v>
                </c:pt>
                <c:pt idx="13">
                  <c:v>0.90% to 0.60%</c:v>
                </c:pt>
                <c:pt idx="14">
                  <c:v>1.20% to 0.90%</c:v>
                </c:pt>
                <c:pt idx="15">
                  <c:v>1.50% to 1.20%</c:v>
                </c:pt>
                <c:pt idx="16">
                  <c:v>1.80% to 1.50%</c:v>
                </c:pt>
                <c:pt idx="17">
                  <c:v>2.10% to 1.80%</c:v>
                </c:pt>
                <c:pt idx="18">
                  <c:v>2.40% to 2.10%</c:v>
                </c:pt>
                <c:pt idx="19">
                  <c:v>2.70% to 2.40%</c:v>
                </c:pt>
                <c:pt idx="20">
                  <c:v>3.00% to 2.70%</c:v>
                </c:pt>
                <c:pt idx="21">
                  <c:v>&gt;= 3.00%</c:v>
                </c:pt>
              </c:strCache>
            </c:strRef>
          </c:cat>
          <c:val>
            <c:numRef>
              <c:f>EUR_RUB_Dist!$L$18:$L$39</c:f>
              <c:numCache>
                <c:formatCode>General</c:formatCode>
                <c:ptCount val="22"/>
                <c:pt idx="0">
                  <c:v>14</c:v>
                </c:pt>
                <c:pt idx="1">
                  <c:v>3</c:v>
                </c:pt>
                <c:pt idx="2">
                  <c:v>2</c:v>
                </c:pt>
                <c:pt idx="3">
                  <c:v>7</c:v>
                </c:pt>
                <c:pt idx="4">
                  <c:v>6</c:v>
                </c:pt>
                <c:pt idx="5">
                  <c:v>16</c:v>
                </c:pt>
                <c:pt idx="6">
                  <c:v>22</c:v>
                </c:pt>
                <c:pt idx="7">
                  <c:v>37</c:v>
                </c:pt>
                <c:pt idx="8">
                  <c:v>106</c:v>
                </c:pt>
                <c:pt idx="9">
                  <c:v>205</c:v>
                </c:pt>
                <c:pt idx="10">
                  <c:v>433</c:v>
                </c:pt>
                <c:pt idx="11">
                  <c:v>482</c:v>
                </c:pt>
                <c:pt idx="12">
                  <c:v>211</c:v>
                </c:pt>
                <c:pt idx="13">
                  <c:v>101</c:v>
                </c:pt>
                <c:pt idx="14">
                  <c:v>56</c:v>
                </c:pt>
                <c:pt idx="15">
                  <c:v>25</c:v>
                </c:pt>
                <c:pt idx="16">
                  <c:v>10</c:v>
                </c:pt>
                <c:pt idx="17">
                  <c:v>7</c:v>
                </c:pt>
                <c:pt idx="18">
                  <c:v>7</c:v>
                </c:pt>
                <c:pt idx="19">
                  <c:v>6</c:v>
                </c:pt>
                <c:pt idx="20">
                  <c:v>4</c:v>
                </c:pt>
                <c:pt idx="21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357376"/>
        <c:axId val="50358912"/>
      </c:barChart>
      <c:catAx>
        <c:axId val="50357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358912"/>
        <c:crosses val="autoZero"/>
        <c:auto val="1"/>
        <c:lblAlgn val="ctr"/>
        <c:lblOffset val="100"/>
        <c:noMultiLvlLbl val="0"/>
      </c:catAx>
      <c:valAx>
        <c:axId val="50358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3573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High to Low Assessment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EUR_RUB_Dist!$R$17</c:f>
              <c:strCache>
                <c:ptCount val="1"/>
                <c:pt idx="0">
                  <c:v>Count</c:v>
                </c:pt>
              </c:strCache>
            </c:strRef>
          </c:tx>
          <c:invertIfNegative val="0"/>
          <c:cat>
            <c:strRef>
              <c:f>EUR_RUB_Dist!$Q$18:$Q$39</c:f>
              <c:strCache>
                <c:ptCount val="22"/>
                <c:pt idx="0">
                  <c:v>&lt; 0.15%</c:v>
                </c:pt>
                <c:pt idx="1">
                  <c:v>0.30% to 0.15%</c:v>
                </c:pt>
                <c:pt idx="2">
                  <c:v>0.45% to 0.30%</c:v>
                </c:pt>
                <c:pt idx="3">
                  <c:v>0.60% to 0.45%</c:v>
                </c:pt>
                <c:pt idx="4">
                  <c:v>0.75% to 0.60%</c:v>
                </c:pt>
                <c:pt idx="5">
                  <c:v>0.90% to 0.75%</c:v>
                </c:pt>
                <c:pt idx="6">
                  <c:v>1.05% to 0.90%</c:v>
                </c:pt>
                <c:pt idx="7">
                  <c:v>1.20% to 1.05%</c:v>
                </c:pt>
                <c:pt idx="8">
                  <c:v>1.35% to 1.20%</c:v>
                </c:pt>
                <c:pt idx="9">
                  <c:v>1.50% to 1.35%</c:v>
                </c:pt>
                <c:pt idx="10">
                  <c:v>1.65% to 1.50%</c:v>
                </c:pt>
                <c:pt idx="11">
                  <c:v>1.80% to 1.65%</c:v>
                </c:pt>
                <c:pt idx="12">
                  <c:v>1.95% to 1.80%</c:v>
                </c:pt>
                <c:pt idx="13">
                  <c:v>2.10% to 1.95%</c:v>
                </c:pt>
                <c:pt idx="14">
                  <c:v>2.25% to 2.10%</c:v>
                </c:pt>
                <c:pt idx="15">
                  <c:v>2.40% to 2.25%</c:v>
                </c:pt>
                <c:pt idx="16">
                  <c:v>2.55% to 2.40%</c:v>
                </c:pt>
                <c:pt idx="17">
                  <c:v>2.70% to 2.55%</c:v>
                </c:pt>
                <c:pt idx="18">
                  <c:v>2.85% to 2.70%</c:v>
                </c:pt>
                <c:pt idx="19">
                  <c:v>3.00% to 2.85%</c:v>
                </c:pt>
                <c:pt idx="20">
                  <c:v>3.15% to 3.00%</c:v>
                </c:pt>
                <c:pt idx="21">
                  <c:v>&gt;= 3.15%</c:v>
                </c:pt>
              </c:strCache>
            </c:strRef>
          </c:cat>
          <c:val>
            <c:numRef>
              <c:f>EUR_RUB_Dist!$R$18:$R$39</c:f>
              <c:numCache>
                <c:formatCode>General</c:formatCode>
                <c:ptCount val="22"/>
                <c:pt idx="0">
                  <c:v>237</c:v>
                </c:pt>
                <c:pt idx="1">
                  <c:v>87</c:v>
                </c:pt>
                <c:pt idx="2">
                  <c:v>121</c:v>
                </c:pt>
                <c:pt idx="3">
                  <c:v>224</c:v>
                </c:pt>
                <c:pt idx="4">
                  <c:v>243</c:v>
                </c:pt>
                <c:pt idx="5">
                  <c:v>245</c:v>
                </c:pt>
                <c:pt idx="6">
                  <c:v>138</c:v>
                </c:pt>
                <c:pt idx="7">
                  <c:v>113</c:v>
                </c:pt>
                <c:pt idx="8">
                  <c:v>73</c:v>
                </c:pt>
                <c:pt idx="9">
                  <c:v>68</c:v>
                </c:pt>
                <c:pt idx="10">
                  <c:v>36</c:v>
                </c:pt>
                <c:pt idx="11">
                  <c:v>23</c:v>
                </c:pt>
                <c:pt idx="12">
                  <c:v>25</c:v>
                </c:pt>
                <c:pt idx="13">
                  <c:v>17</c:v>
                </c:pt>
                <c:pt idx="14">
                  <c:v>18</c:v>
                </c:pt>
                <c:pt idx="15">
                  <c:v>6</c:v>
                </c:pt>
                <c:pt idx="16">
                  <c:v>11</c:v>
                </c:pt>
                <c:pt idx="17">
                  <c:v>8</c:v>
                </c:pt>
                <c:pt idx="18">
                  <c:v>4</c:v>
                </c:pt>
                <c:pt idx="19">
                  <c:v>8</c:v>
                </c:pt>
                <c:pt idx="20">
                  <c:v>11</c:v>
                </c:pt>
                <c:pt idx="21">
                  <c:v>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375296"/>
        <c:axId val="50385280"/>
      </c:barChart>
      <c:catAx>
        <c:axId val="50375296"/>
        <c:scaling>
          <c:orientation val="minMax"/>
        </c:scaling>
        <c:delete val="0"/>
        <c:axPos val="b"/>
        <c:majorTickMark val="out"/>
        <c:minorTickMark val="none"/>
        <c:tickLblPos val="nextTo"/>
        <c:crossAx val="50385280"/>
        <c:crosses val="autoZero"/>
        <c:auto val="1"/>
        <c:lblAlgn val="ctr"/>
        <c:lblOffset val="100"/>
        <c:noMultiLvlLbl val="0"/>
      </c:catAx>
      <c:valAx>
        <c:axId val="50385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375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to Open 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GBP_ZAR_Dist!$L$17</c:f>
              <c:strCache>
                <c:ptCount val="1"/>
                <c:pt idx="0">
                  <c:v>Count</c:v>
                </c:pt>
              </c:strCache>
            </c:strRef>
          </c:tx>
          <c:invertIfNegative val="0"/>
          <c:cat>
            <c:strRef>
              <c:f>GBP_ZAR_Dist!$K$18:$K$39</c:f>
              <c:strCache>
                <c:ptCount val="22"/>
                <c:pt idx="0">
                  <c:v>&lt; -2.00%</c:v>
                </c:pt>
                <c:pt idx="1">
                  <c:v>-1.80% to -2.00%</c:v>
                </c:pt>
                <c:pt idx="2">
                  <c:v>-1.60% to -1.80%</c:v>
                </c:pt>
                <c:pt idx="3">
                  <c:v>-1.40% to -1.60%</c:v>
                </c:pt>
                <c:pt idx="4">
                  <c:v>-1.20% to -1.40%</c:v>
                </c:pt>
                <c:pt idx="5">
                  <c:v>-1.00% to -1.20%</c:v>
                </c:pt>
                <c:pt idx="6">
                  <c:v>-0.80% to -1.00%</c:v>
                </c:pt>
                <c:pt idx="7">
                  <c:v>-0.60% to -0.80%</c:v>
                </c:pt>
                <c:pt idx="8">
                  <c:v>-0.40% to -0.60%</c:v>
                </c:pt>
                <c:pt idx="9">
                  <c:v>-0.20% to -0.40%</c:v>
                </c:pt>
                <c:pt idx="10">
                  <c:v>0.00% to -0.20%</c:v>
                </c:pt>
                <c:pt idx="11">
                  <c:v>0.20% to 0.00%</c:v>
                </c:pt>
                <c:pt idx="12">
                  <c:v>0.40% to 0.20%</c:v>
                </c:pt>
                <c:pt idx="13">
                  <c:v>0.60% to 0.40%</c:v>
                </c:pt>
                <c:pt idx="14">
                  <c:v>0.80% to 0.60%</c:v>
                </c:pt>
                <c:pt idx="15">
                  <c:v>1.00% to 0.80%</c:v>
                </c:pt>
                <c:pt idx="16">
                  <c:v>1.20% to 1.00%</c:v>
                </c:pt>
                <c:pt idx="17">
                  <c:v>1.40% to 1.20%</c:v>
                </c:pt>
                <c:pt idx="18">
                  <c:v>1.60% to 1.40%</c:v>
                </c:pt>
                <c:pt idx="19">
                  <c:v>1.80% to 1.60%</c:v>
                </c:pt>
                <c:pt idx="20">
                  <c:v>2.00% to 1.80%</c:v>
                </c:pt>
                <c:pt idx="21">
                  <c:v>&gt;= 2.00%</c:v>
                </c:pt>
              </c:strCache>
            </c:strRef>
          </c:cat>
          <c:val>
            <c:numRef>
              <c:f>GBP_ZAR_Dist!$L$18:$L$39</c:f>
              <c:numCache>
                <c:formatCode>General</c:formatCode>
                <c:ptCount val="22"/>
                <c:pt idx="0">
                  <c:v>23</c:v>
                </c:pt>
                <c:pt idx="1">
                  <c:v>15</c:v>
                </c:pt>
                <c:pt idx="2">
                  <c:v>14</c:v>
                </c:pt>
                <c:pt idx="3">
                  <c:v>25</c:v>
                </c:pt>
                <c:pt idx="4">
                  <c:v>42</c:v>
                </c:pt>
                <c:pt idx="5">
                  <c:v>51</c:v>
                </c:pt>
                <c:pt idx="6">
                  <c:v>86</c:v>
                </c:pt>
                <c:pt idx="7">
                  <c:v>94</c:v>
                </c:pt>
                <c:pt idx="8">
                  <c:v>146</c:v>
                </c:pt>
                <c:pt idx="9">
                  <c:v>206</c:v>
                </c:pt>
                <c:pt idx="10">
                  <c:v>287</c:v>
                </c:pt>
                <c:pt idx="11">
                  <c:v>282</c:v>
                </c:pt>
                <c:pt idx="12">
                  <c:v>168</c:v>
                </c:pt>
                <c:pt idx="13">
                  <c:v>144</c:v>
                </c:pt>
                <c:pt idx="14">
                  <c:v>94</c:v>
                </c:pt>
                <c:pt idx="15">
                  <c:v>85</c:v>
                </c:pt>
                <c:pt idx="16">
                  <c:v>65</c:v>
                </c:pt>
                <c:pt idx="17">
                  <c:v>35</c:v>
                </c:pt>
                <c:pt idx="18">
                  <c:v>32</c:v>
                </c:pt>
                <c:pt idx="19">
                  <c:v>14</c:v>
                </c:pt>
                <c:pt idx="20">
                  <c:v>11</c:v>
                </c:pt>
                <c:pt idx="21">
                  <c:v>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201152"/>
        <c:axId val="51202688"/>
      </c:barChart>
      <c:catAx>
        <c:axId val="51201152"/>
        <c:scaling>
          <c:orientation val="minMax"/>
        </c:scaling>
        <c:delete val="0"/>
        <c:axPos val="b"/>
        <c:majorTickMark val="out"/>
        <c:minorTickMark val="none"/>
        <c:tickLblPos val="nextTo"/>
        <c:crossAx val="51202688"/>
        <c:crosses val="autoZero"/>
        <c:auto val="1"/>
        <c:lblAlgn val="ctr"/>
        <c:lblOffset val="100"/>
        <c:noMultiLvlLbl val="0"/>
      </c:catAx>
      <c:valAx>
        <c:axId val="5120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2011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High to Low Assessment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GBP_ZAR_Dist!$R$17</c:f>
              <c:strCache>
                <c:ptCount val="1"/>
                <c:pt idx="0">
                  <c:v>Count</c:v>
                </c:pt>
              </c:strCache>
            </c:strRef>
          </c:tx>
          <c:invertIfNegative val="0"/>
          <c:cat>
            <c:strRef>
              <c:f>GBP_ZAR_Dist!$Q$18:$Q$39</c:f>
              <c:strCache>
                <c:ptCount val="22"/>
                <c:pt idx="0">
                  <c:v>&lt; 0.15%</c:v>
                </c:pt>
                <c:pt idx="1">
                  <c:v>0.30% to 0.15%</c:v>
                </c:pt>
                <c:pt idx="2">
                  <c:v>0.45% to 0.30%</c:v>
                </c:pt>
                <c:pt idx="3">
                  <c:v>0.60% to 0.45%</c:v>
                </c:pt>
                <c:pt idx="4">
                  <c:v>0.75% to 0.60%</c:v>
                </c:pt>
                <c:pt idx="5">
                  <c:v>0.90% to 0.75%</c:v>
                </c:pt>
                <c:pt idx="6">
                  <c:v>1.05% to 0.90%</c:v>
                </c:pt>
                <c:pt idx="7">
                  <c:v>1.20% to 1.05%</c:v>
                </c:pt>
                <c:pt idx="8">
                  <c:v>1.35% to 1.20%</c:v>
                </c:pt>
                <c:pt idx="9">
                  <c:v>1.50% to 1.35%</c:v>
                </c:pt>
                <c:pt idx="10">
                  <c:v>1.65% to 1.50%</c:v>
                </c:pt>
                <c:pt idx="11">
                  <c:v>1.80% to 1.65%</c:v>
                </c:pt>
                <c:pt idx="12">
                  <c:v>1.95% to 1.80%</c:v>
                </c:pt>
                <c:pt idx="13">
                  <c:v>2.10% to 1.95%</c:v>
                </c:pt>
                <c:pt idx="14">
                  <c:v>2.25% to 2.10%</c:v>
                </c:pt>
                <c:pt idx="15">
                  <c:v>2.40% to 2.25%</c:v>
                </c:pt>
                <c:pt idx="16">
                  <c:v>2.55% to 2.40%</c:v>
                </c:pt>
                <c:pt idx="17">
                  <c:v>2.70% to 2.55%</c:v>
                </c:pt>
                <c:pt idx="18">
                  <c:v>2.85% to 2.70%</c:v>
                </c:pt>
                <c:pt idx="19">
                  <c:v>3.00% to 2.85%</c:v>
                </c:pt>
                <c:pt idx="20">
                  <c:v>3.15% to 3.00%</c:v>
                </c:pt>
                <c:pt idx="21">
                  <c:v>&gt;= 3.15%</c:v>
                </c:pt>
              </c:strCache>
            </c:strRef>
          </c:cat>
          <c:val>
            <c:numRef>
              <c:f>GBP_ZAR_Dist!$R$18:$R$39</c:f>
              <c:numCache>
                <c:formatCode>General</c:formatCode>
                <c:ptCount val="22"/>
                <c:pt idx="0">
                  <c:v>39</c:v>
                </c:pt>
                <c:pt idx="1">
                  <c:v>136</c:v>
                </c:pt>
                <c:pt idx="2">
                  <c:v>81</c:v>
                </c:pt>
                <c:pt idx="3">
                  <c:v>47</c:v>
                </c:pt>
                <c:pt idx="4">
                  <c:v>76</c:v>
                </c:pt>
                <c:pt idx="5">
                  <c:v>160</c:v>
                </c:pt>
                <c:pt idx="6">
                  <c:v>185</c:v>
                </c:pt>
                <c:pt idx="7">
                  <c:v>220</c:v>
                </c:pt>
                <c:pt idx="8">
                  <c:v>204</c:v>
                </c:pt>
                <c:pt idx="9">
                  <c:v>154</c:v>
                </c:pt>
                <c:pt idx="10">
                  <c:v>132</c:v>
                </c:pt>
                <c:pt idx="11">
                  <c:v>119</c:v>
                </c:pt>
                <c:pt idx="12">
                  <c:v>89</c:v>
                </c:pt>
                <c:pt idx="13">
                  <c:v>68</c:v>
                </c:pt>
                <c:pt idx="14">
                  <c:v>50</c:v>
                </c:pt>
                <c:pt idx="15">
                  <c:v>34</c:v>
                </c:pt>
                <c:pt idx="16">
                  <c:v>35</c:v>
                </c:pt>
                <c:pt idx="17">
                  <c:v>22</c:v>
                </c:pt>
                <c:pt idx="18">
                  <c:v>20</c:v>
                </c:pt>
                <c:pt idx="19">
                  <c:v>19</c:v>
                </c:pt>
                <c:pt idx="20">
                  <c:v>16</c:v>
                </c:pt>
                <c:pt idx="21">
                  <c:v>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219072"/>
        <c:axId val="51229056"/>
      </c:barChart>
      <c:catAx>
        <c:axId val="51219072"/>
        <c:scaling>
          <c:orientation val="minMax"/>
        </c:scaling>
        <c:delete val="0"/>
        <c:axPos val="b"/>
        <c:majorTickMark val="out"/>
        <c:minorTickMark val="none"/>
        <c:tickLblPos val="nextTo"/>
        <c:crossAx val="51229056"/>
        <c:crosses val="autoZero"/>
        <c:auto val="1"/>
        <c:lblAlgn val="ctr"/>
        <c:lblOffset val="100"/>
        <c:noMultiLvlLbl val="0"/>
      </c:catAx>
      <c:valAx>
        <c:axId val="51229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219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to Open 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USD_NOK_Dist!$L$17</c:f>
              <c:strCache>
                <c:ptCount val="1"/>
                <c:pt idx="0">
                  <c:v>Count</c:v>
                </c:pt>
              </c:strCache>
            </c:strRef>
          </c:tx>
          <c:invertIfNegative val="0"/>
          <c:cat>
            <c:strRef>
              <c:f>USD_NOK_Dist!$K$18:$K$39</c:f>
              <c:strCache>
                <c:ptCount val="22"/>
                <c:pt idx="0">
                  <c:v>&lt; -3.00%</c:v>
                </c:pt>
                <c:pt idx="1">
                  <c:v>-2.70% to -3.00%</c:v>
                </c:pt>
                <c:pt idx="2">
                  <c:v>-2.40% to -2.70%</c:v>
                </c:pt>
                <c:pt idx="3">
                  <c:v>-2.10% to -2.40%</c:v>
                </c:pt>
                <c:pt idx="4">
                  <c:v>-1.80% to -2.10%</c:v>
                </c:pt>
                <c:pt idx="5">
                  <c:v>-1.50% to -1.80%</c:v>
                </c:pt>
                <c:pt idx="6">
                  <c:v>-1.20% to -1.50%</c:v>
                </c:pt>
                <c:pt idx="7">
                  <c:v>-0.90% to -1.20%</c:v>
                </c:pt>
                <c:pt idx="8">
                  <c:v>-0.60% to -0.90%</c:v>
                </c:pt>
                <c:pt idx="9">
                  <c:v>-0.30% to -0.60%</c:v>
                </c:pt>
                <c:pt idx="10">
                  <c:v>0.00% to -0.30%</c:v>
                </c:pt>
                <c:pt idx="11">
                  <c:v>0.30% to 0.00%</c:v>
                </c:pt>
                <c:pt idx="12">
                  <c:v>0.60% to 0.30%</c:v>
                </c:pt>
                <c:pt idx="13">
                  <c:v>0.90% to 0.60%</c:v>
                </c:pt>
                <c:pt idx="14">
                  <c:v>1.20% to 0.90%</c:v>
                </c:pt>
                <c:pt idx="15">
                  <c:v>1.50% to 1.20%</c:v>
                </c:pt>
                <c:pt idx="16">
                  <c:v>1.80% to 1.50%</c:v>
                </c:pt>
                <c:pt idx="17">
                  <c:v>2.10% to 1.80%</c:v>
                </c:pt>
                <c:pt idx="18">
                  <c:v>2.40% to 2.10%</c:v>
                </c:pt>
                <c:pt idx="19">
                  <c:v>2.70% to 2.40%</c:v>
                </c:pt>
                <c:pt idx="20">
                  <c:v>3.00% to 2.70%</c:v>
                </c:pt>
                <c:pt idx="21">
                  <c:v>&gt;= 3.00%</c:v>
                </c:pt>
              </c:strCache>
            </c:strRef>
          </c:cat>
          <c:val>
            <c:numRef>
              <c:f>USD_NOK_Dist!$L$18:$L$39</c:f>
              <c:numCache>
                <c:formatCode>General</c:formatCode>
                <c:ptCount val="22"/>
                <c:pt idx="0">
                  <c:v>6</c:v>
                </c:pt>
                <c:pt idx="1">
                  <c:v>2</c:v>
                </c:pt>
                <c:pt idx="2">
                  <c:v>6</c:v>
                </c:pt>
                <c:pt idx="3">
                  <c:v>6</c:v>
                </c:pt>
                <c:pt idx="4">
                  <c:v>19</c:v>
                </c:pt>
                <c:pt idx="5">
                  <c:v>23</c:v>
                </c:pt>
                <c:pt idx="6">
                  <c:v>47</c:v>
                </c:pt>
                <c:pt idx="7">
                  <c:v>85</c:v>
                </c:pt>
                <c:pt idx="8">
                  <c:v>149</c:v>
                </c:pt>
                <c:pt idx="9">
                  <c:v>248</c:v>
                </c:pt>
                <c:pt idx="10">
                  <c:v>452</c:v>
                </c:pt>
                <c:pt idx="11">
                  <c:v>384</c:v>
                </c:pt>
                <c:pt idx="12">
                  <c:v>236</c:v>
                </c:pt>
                <c:pt idx="13">
                  <c:v>139</c:v>
                </c:pt>
                <c:pt idx="14">
                  <c:v>78</c:v>
                </c:pt>
                <c:pt idx="15">
                  <c:v>46</c:v>
                </c:pt>
                <c:pt idx="16">
                  <c:v>40</c:v>
                </c:pt>
                <c:pt idx="17">
                  <c:v>22</c:v>
                </c:pt>
                <c:pt idx="18">
                  <c:v>13</c:v>
                </c:pt>
                <c:pt idx="19">
                  <c:v>11</c:v>
                </c:pt>
                <c:pt idx="20">
                  <c:v>4</c:v>
                </c:pt>
                <c:pt idx="21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794688"/>
        <c:axId val="51796224"/>
      </c:barChart>
      <c:catAx>
        <c:axId val="51794688"/>
        <c:scaling>
          <c:orientation val="minMax"/>
        </c:scaling>
        <c:delete val="0"/>
        <c:axPos val="b"/>
        <c:majorTickMark val="out"/>
        <c:minorTickMark val="none"/>
        <c:tickLblPos val="nextTo"/>
        <c:crossAx val="51796224"/>
        <c:crosses val="autoZero"/>
        <c:auto val="1"/>
        <c:lblAlgn val="ctr"/>
        <c:lblOffset val="100"/>
        <c:noMultiLvlLbl val="0"/>
      </c:catAx>
      <c:valAx>
        <c:axId val="51796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794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High to Low Assessment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USD_NOK_Dist!$R$17</c:f>
              <c:strCache>
                <c:ptCount val="1"/>
                <c:pt idx="0">
                  <c:v>Count</c:v>
                </c:pt>
              </c:strCache>
            </c:strRef>
          </c:tx>
          <c:invertIfNegative val="0"/>
          <c:cat>
            <c:strRef>
              <c:f>USD_NOK_Dist!$Q$18:$Q$39</c:f>
              <c:strCache>
                <c:ptCount val="22"/>
                <c:pt idx="0">
                  <c:v>&lt; 0.15%</c:v>
                </c:pt>
                <c:pt idx="1">
                  <c:v>0.30% to 0.15%</c:v>
                </c:pt>
                <c:pt idx="2">
                  <c:v>0.45% to 0.30%</c:v>
                </c:pt>
                <c:pt idx="3">
                  <c:v>0.60% to 0.45%</c:v>
                </c:pt>
                <c:pt idx="4">
                  <c:v>0.75% to 0.60%</c:v>
                </c:pt>
                <c:pt idx="5">
                  <c:v>0.90% to 0.75%</c:v>
                </c:pt>
                <c:pt idx="6">
                  <c:v>1.05% to 0.90%</c:v>
                </c:pt>
                <c:pt idx="7">
                  <c:v>1.20% to 1.05%</c:v>
                </c:pt>
                <c:pt idx="8">
                  <c:v>1.35% to 1.20%</c:v>
                </c:pt>
                <c:pt idx="9">
                  <c:v>1.50% to 1.35%</c:v>
                </c:pt>
                <c:pt idx="10">
                  <c:v>1.65% to 1.50%</c:v>
                </c:pt>
                <c:pt idx="11">
                  <c:v>1.80% to 1.65%</c:v>
                </c:pt>
                <c:pt idx="12">
                  <c:v>1.95% to 1.80%</c:v>
                </c:pt>
                <c:pt idx="13">
                  <c:v>2.10% to 1.95%</c:v>
                </c:pt>
                <c:pt idx="14">
                  <c:v>2.25% to 2.10%</c:v>
                </c:pt>
                <c:pt idx="15">
                  <c:v>2.40% to 2.25%</c:v>
                </c:pt>
                <c:pt idx="16">
                  <c:v>2.55% to 2.40%</c:v>
                </c:pt>
                <c:pt idx="17">
                  <c:v>2.70% to 2.55%</c:v>
                </c:pt>
                <c:pt idx="18">
                  <c:v>2.85% to 2.70%</c:v>
                </c:pt>
                <c:pt idx="19">
                  <c:v>3.00% to 2.85%</c:v>
                </c:pt>
                <c:pt idx="20">
                  <c:v>3.15% to 3.00%</c:v>
                </c:pt>
                <c:pt idx="21">
                  <c:v>&gt;= 3.15%</c:v>
                </c:pt>
              </c:strCache>
            </c:strRef>
          </c:cat>
          <c:val>
            <c:numRef>
              <c:f>USD_NOK_Dist!$R$18:$R$39</c:f>
              <c:numCache>
                <c:formatCode>General</c:formatCode>
                <c:ptCount val="22"/>
                <c:pt idx="0">
                  <c:v>71</c:v>
                </c:pt>
                <c:pt idx="1">
                  <c:v>146</c:v>
                </c:pt>
                <c:pt idx="2">
                  <c:v>99</c:v>
                </c:pt>
                <c:pt idx="3">
                  <c:v>120</c:v>
                </c:pt>
                <c:pt idx="4">
                  <c:v>186</c:v>
                </c:pt>
                <c:pt idx="5">
                  <c:v>190</c:v>
                </c:pt>
                <c:pt idx="6">
                  <c:v>214</c:v>
                </c:pt>
                <c:pt idx="7">
                  <c:v>184</c:v>
                </c:pt>
                <c:pt idx="8">
                  <c:v>155</c:v>
                </c:pt>
                <c:pt idx="9">
                  <c:v>117</c:v>
                </c:pt>
                <c:pt idx="10">
                  <c:v>108</c:v>
                </c:pt>
                <c:pt idx="11">
                  <c:v>98</c:v>
                </c:pt>
                <c:pt idx="12">
                  <c:v>71</c:v>
                </c:pt>
                <c:pt idx="13">
                  <c:v>48</c:v>
                </c:pt>
                <c:pt idx="14">
                  <c:v>34</c:v>
                </c:pt>
                <c:pt idx="15">
                  <c:v>43</c:v>
                </c:pt>
                <c:pt idx="16">
                  <c:v>28</c:v>
                </c:pt>
                <c:pt idx="17">
                  <c:v>15</c:v>
                </c:pt>
                <c:pt idx="18">
                  <c:v>25</c:v>
                </c:pt>
                <c:pt idx="19">
                  <c:v>11</c:v>
                </c:pt>
                <c:pt idx="20">
                  <c:v>12</c:v>
                </c:pt>
                <c:pt idx="21">
                  <c:v>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820416"/>
        <c:axId val="51821952"/>
      </c:barChart>
      <c:catAx>
        <c:axId val="51820416"/>
        <c:scaling>
          <c:orientation val="minMax"/>
        </c:scaling>
        <c:delete val="0"/>
        <c:axPos val="b"/>
        <c:majorTickMark val="out"/>
        <c:minorTickMark val="none"/>
        <c:tickLblPos val="nextTo"/>
        <c:crossAx val="51821952"/>
        <c:crosses val="autoZero"/>
        <c:auto val="1"/>
        <c:lblAlgn val="ctr"/>
        <c:lblOffset val="100"/>
        <c:noMultiLvlLbl val="0"/>
      </c:catAx>
      <c:valAx>
        <c:axId val="51821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820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to Open 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USD_RUB_Dist!$L$17</c:f>
              <c:strCache>
                <c:ptCount val="1"/>
                <c:pt idx="0">
                  <c:v>Count</c:v>
                </c:pt>
              </c:strCache>
            </c:strRef>
          </c:tx>
          <c:invertIfNegative val="0"/>
          <c:cat>
            <c:strRef>
              <c:f>USD_RUB_Dist!$K$18:$K$39</c:f>
              <c:strCache>
                <c:ptCount val="22"/>
                <c:pt idx="0">
                  <c:v>&lt; -3.00%</c:v>
                </c:pt>
                <c:pt idx="1">
                  <c:v>-2.70% to -3.00%</c:v>
                </c:pt>
                <c:pt idx="2">
                  <c:v>-2.40% to -2.70%</c:v>
                </c:pt>
                <c:pt idx="3">
                  <c:v>-2.10% to -2.40%</c:v>
                </c:pt>
                <c:pt idx="4">
                  <c:v>-1.80% to -2.10%</c:v>
                </c:pt>
                <c:pt idx="5">
                  <c:v>-1.50% to -1.80%</c:v>
                </c:pt>
                <c:pt idx="6">
                  <c:v>-1.20% to -1.50%</c:v>
                </c:pt>
                <c:pt idx="7">
                  <c:v>-0.90% to -1.20%</c:v>
                </c:pt>
                <c:pt idx="8">
                  <c:v>-0.60% to -0.90%</c:v>
                </c:pt>
                <c:pt idx="9">
                  <c:v>-0.30% to -0.60%</c:v>
                </c:pt>
                <c:pt idx="10">
                  <c:v>0.00% to -0.30%</c:v>
                </c:pt>
                <c:pt idx="11">
                  <c:v>0.30% to 0.00%</c:v>
                </c:pt>
                <c:pt idx="12">
                  <c:v>0.60% to 0.30%</c:v>
                </c:pt>
                <c:pt idx="13">
                  <c:v>0.90% to 0.60%</c:v>
                </c:pt>
                <c:pt idx="14">
                  <c:v>1.20% to 0.90%</c:v>
                </c:pt>
                <c:pt idx="15">
                  <c:v>1.50% to 1.20%</c:v>
                </c:pt>
                <c:pt idx="16">
                  <c:v>1.80% to 1.50%</c:v>
                </c:pt>
                <c:pt idx="17">
                  <c:v>2.10% to 1.80%</c:v>
                </c:pt>
                <c:pt idx="18">
                  <c:v>2.40% to 2.10%</c:v>
                </c:pt>
                <c:pt idx="19">
                  <c:v>2.70% to 2.40%</c:v>
                </c:pt>
                <c:pt idx="20">
                  <c:v>3.00% to 2.70%</c:v>
                </c:pt>
                <c:pt idx="21">
                  <c:v>&gt;= 3.00%</c:v>
                </c:pt>
              </c:strCache>
            </c:strRef>
          </c:cat>
          <c:val>
            <c:numRef>
              <c:f>USD_RUB_Dist!$L$18:$L$39</c:f>
              <c:numCache>
                <c:formatCode>General</c:formatCode>
                <c:ptCount val="22"/>
                <c:pt idx="0">
                  <c:v>12</c:v>
                </c:pt>
                <c:pt idx="1">
                  <c:v>6</c:v>
                </c:pt>
                <c:pt idx="2">
                  <c:v>4</c:v>
                </c:pt>
                <c:pt idx="3">
                  <c:v>6</c:v>
                </c:pt>
                <c:pt idx="4">
                  <c:v>10</c:v>
                </c:pt>
                <c:pt idx="5">
                  <c:v>21</c:v>
                </c:pt>
                <c:pt idx="6">
                  <c:v>29</c:v>
                </c:pt>
                <c:pt idx="7">
                  <c:v>44</c:v>
                </c:pt>
                <c:pt idx="8">
                  <c:v>109</c:v>
                </c:pt>
                <c:pt idx="9">
                  <c:v>208</c:v>
                </c:pt>
                <c:pt idx="10">
                  <c:v>378</c:v>
                </c:pt>
                <c:pt idx="11">
                  <c:v>427</c:v>
                </c:pt>
                <c:pt idx="12">
                  <c:v>207</c:v>
                </c:pt>
                <c:pt idx="13">
                  <c:v>118</c:v>
                </c:pt>
                <c:pt idx="14">
                  <c:v>52</c:v>
                </c:pt>
                <c:pt idx="15">
                  <c:v>32</c:v>
                </c:pt>
                <c:pt idx="16">
                  <c:v>19</c:v>
                </c:pt>
                <c:pt idx="17">
                  <c:v>11</c:v>
                </c:pt>
                <c:pt idx="18">
                  <c:v>7</c:v>
                </c:pt>
                <c:pt idx="19">
                  <c:v>5</c:v>
                </c:pt>
                <c:pt idx="20">
                  <c:v>5</c:v>
                </c:pt>
                <c:pt idx="21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95328"/>
        <c:axId val="52196864"/>
      </c:barChart>
      <c:catAx>
        <c:axId val="52195328"/>
        <c:scaling>
          <c:orientation val="minMax"/>
        </c:scaling>
        <c:delete val="0"/>
        <c:axPos val="b"/>
        <c:majorTickMark val="out"/>
        <c:minorTickMark val="none"/>
        <c:tickLblPos val="nextTo"/>
        <c:crossAx val="52196864"/>
        <c:crosses val="autoZero"/>
        <c:auto val="1"/>
        <c:lblAlgn val="ctr"/>
        <c:lblOffset val="100"/>
        <c:noMultiLvlLbl val="0"/>
      </c:catAx>
      <c:valAx>
        <c:axId val="52196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195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High to Low Assessment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USD_RUB_Dist!$R$17</c:f>
              <c:strCache>
                <c:ptCount val="1"/>
                <c:pt idx="0">
                  <c:v>Count</c:v>
                </c:pt>
              </c:strCache>
            </c:strRef>
          </c:tx>
          <c:invertIfNegative val="0"/>
          <c:cat>
            <c:strRef>
              <c:f>USD_RUB_Dist!$Q$18:$Q$39</c:f>
              <c:strCache>
                <c:ptCount val="22"/>
                <c:pt idx="0">
                  <c:v>&lt; 0.15%</c:v>
                </c:pt>
                <c:pt idx="1">
                  <c:v>0.30% to 0.15%</c:v>
                </c:pt>
                <c:pt idx="2">
                  <c:v>0.45% to 0.30%</c:v>
                </c:pt>
                <c:pt idx="3">
                  <c:v>0.60% to 0.45%</c:v>
                </c:pt>
                <c:pt idx="4">
                  <c:v>0.75% to 0.60%</c:v>
                </c:pt>
                <c:pt idx="5">
                  <c:v>0.90% to 0.75%</c:v>
                </c:pt>
                <c:pt idx="6">
                  <c:v>1.05% to 0.90%</c:v>
                </c:pt>
                <c:pt idx="7">
                  <c:v>1.20% to 1.05%</c:v>
                </c:pt>
                <c:pt idx="8">
                  <c:v>1.35% to 1.20%</c:v>
                </c:pt>
                <c:pt idx="9">
                  <c:v>1.50% to 1.35%</c:v>
                </c:pt>
                <c:pt idx="10">
                  <c:v>1.65% to 1.50%</c:v>
                </c:pt>
                <c:pt idx="11">
                  <c:v>1.80% to 1.65%</c:v>
                </c:pt>
                <c:pt idx="12">
                  <c:v>1.95% to 1.80%</c:v>
                </c:pt>
                <c:pt idx="13">
                  <c:v>2.10% to 1.95%</c:v>
                </c:pt>
                <c:pt idx="14">
                  <c:v>2.25% to 2.10%</c:v>
                </c:pt>
                <c:pt idx="15">
                  <c:v>2.40% to 2.25%</c:v>
                </c:pt>
                <c:pt idx="16">
                  <c:v>2.55% to 2.40%</c:v>
                </c:pt>
                <c:pt idx="17">
                  <c:v>2.70% to 2.55%</c:v>
                </c:pt>
                <c:pt idx="18">
                  <c:v>2.85% to 2.70%</c:v>
                </c:pt>
                <c:pt idx="19">
                  <c:v>3.00% to 2.85%</c:v>
                </c:pt>
                <c:pt idx="20">
                  <c:v>3.15% to 3.00%</c:v>
                </c:pt>
                <c:pt idx="21">
                  <c:v>&gt;= 3.15%</c:v>
                </c:pt>
              </c:strCache>
            </c:strRef>
          </c:cat>
          <c:val>
            <c:numRef>
              <c:f>USD_RUB_Dist!$R$18:$R$39</c:f>
              <c:numCache>
                <c:formatCode>General</c:formatCode>
                <c:ptCount val="22"/>
                <c:pt idx="0">
                  <c:v>144</c:v>
                </c:pt>
                <c:pt idx="1">
                  <c:v>99</c:v>
                </c:pt>
                <c:pt idx="2">
                  <c:v>148</c:v>
                </c:pt>
                <c:pt idx="3">
                  <c:v>221</c:v>
                </c:pt>
                <c:pt idx="4">
                  <c:v>239</c:v>
                </c:pt>
                <c:pt idx="5">
                  <c:v>221</c:v>
                </c:pt>
                <c:pt idx="6">
                  <c:v>144</c:v>
                </c:pt>
                <c:pt idx="7">
                  <c:v>103</c:v>
                </c:pt>
                <c:pt idx="8">
                  <c:v>95</c:v>
                </c:pt>
                <c:pt idx="9">
                  <c:v>64</c:v>
                </c:pt>
                <c:pt idx="10">
                  <c:v>32</c:v>
                </c:pt>
                <c:pt idx="11">
                  <c:v>25</c:v>
                </c:pt>
                <c:pt idx="12">
                  <c:v>26</c:v>
                </c:pt>
                <c:pt idx="13">
                  <c:v>15</c:v>
                </c:pt>
                <c:pt idx="14">
                  <c:v>22</c:v>
                </c:pt>
                <c:pt idx="15">
                  <c:v>15</c:v>
                </c:pt>
                <c:pt idx="16">
                  <c:v>10</c:v>
                </c:pt>
                <c:pt idx="17">
                  <c:v>14</c:v>
                </c:pt>
                <c:pt idx="18">
                  <c:v>11</c:v>
                </c:pt>
                <c:pt idx="19">
                  <c:v>4</c:v>
                </c:pt>
                <c:pt idx="20">
                  <c:v>10</c:v>
                </c:pt>
                <c:pt idx="21">
                  <c:v>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229632"/>
        <c:axId val="52231168"/>
      </c:barChart>
      <c:catAx>
        <c:axId val="52229632"/>
        <c:scaling>
          <c:orientation val="minMax"/>
        </c:scaling>
        <c:delete val="0"/>
        <c:axPos val="b"/>
        <c:majorTickMark val="out"/>
        <c:minorTickMark val="none"/>
        <c:tickLblPos val="nextTo"/>
        <c:crossAx val="52231168"/>
        <c:crosses val="autoZero"/>
        <c:auto val="1"/>
        <c:lblAlgn val="ctr"/>
        <c:lblOffset val="100"/>
        <c:noMultiLvlLbl val="0"/>
      </c:catAx>
      <c:valAx>
        <c:axId val="52231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229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to Open 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USD_ZAR_Dist!$L$17</c:f>
              <c:strCache>
                <c:ptCount val="1"/>
                <c:pt idx="0">
                  <c:v>Count</c:v>
                </c:pt>
              </c:strCache>
            </c:strRef>
          </c:tx>
          <c:invertIfNegative val="0"/>
          <c:cat>
            <c:strRef>
              <c:f>USD_ZAR_Dist!$K$18:$K$39</c:f>
              <c:strCache>
                <c:ptCount val="22"/>
                <c:pt idx="0">
                  <c:v>&lt; -3.00%</c:v>
                </c:pt>
                <c:pt idx="1">
                  <c:v>-2.70% to -3.00%</c:v>
                </c:pt>
                <c:pt idx="2">
                  <c:v>-2.40% to -2.70%</c:v>
                </c:pt>
                <c:pt idx="3">
                  <c:v>-2.10% to -2.40%</c:v>
                </c:pt>
                <c:pt idx="4">
                  <c:v>-1.80% to -2.10%</c:v>
                </c:pt>
                <c:pt idx="5">
                  <c:v>-1.50% to -1.80%</c:v>
                </c:pt>
                <c:pt idx="6">
                  <c:v>-1.20% to -1.50%</c:v>
                </c:pt>
                <c:pt idx="7">
                  <c:v>-0.90% to -1.20%</c:v>
                </c:pt>
                <c:pt idx="8">
                  <c:v>-0.60% to -0.90%</c:v>
                </c:pt>
                <c:pt idx="9">
                  <c:v>-0.30% to -0.60%</c:v>
                </c:pt>
                <c:pt idx="10">
                  <c:v>0.00% to -0.30%</c:v>
                </c:pt>
                <c:pt idx="11">
                  <c:v>0.30% to 0.00%</c:v>
                </c:pt>
                <c:pt idx="12">
                  <c:v>0.60% to 0.30%</c:v>
                </c:pt>
                <c:pt idx="13">
                  <c:v>0.90% to 0.60%</c:v>
                </c:pt>
                <c:pt idx="14">
                  <c:v>1.20% to 0.90%</c:v>
                </c:pt>
                <c:pt idx="15">
                  <c:v>1.50% to 1.20%</c:v>
                </c:pt>
                <c:pt idx="16">
                  <c:v>1.80% to 1.50%</c:v>
                </c:pt>
                <c:pt idx="17">
                  <c:v>2.10% to 1.80%</c:v>
                </c:pt>
                <c:pt idx="18">
                  <c:v>2.40% to 2.10%</c:v>
                </c:pt>
                <c:pt idx="19">
                  <c:v>2.70% to 2.40%</c:v>
                </c:pt>
                <c:pt idx="20">
                  <c:v>3.00% to 2.70%</c:v>
                </c:pt>
                <c:pt idx="21">
                  <c:v>&gt;= 3.00%</c:v>
                </c:pt>
              </c:strCache>
            </c:strRef>
          </c:cat>
          <c:val>
            <c:numRef>
              <c:f>USD_ZAR_Dist!$L$18:$L$39</c:f>
              <c:numCache>
                <c:formatCode>General</c:formatCode>
                <c:ptCount val="22"/>
                <c:pt idx="0">
                  <c:v>12</c:v>
                </c:pt>
                <c:pt idx="1">
                  <c:v>5</c:v>
                </c:pt>
                <c:pt idx="2">
                  <c:v>6</c:v>
                </c:pt>
                <c:pt idx="3">
                  <c:v>10</c:v>
                </c:pt>
                <c:pt idx="4">
                  <c:v>16</c:v>
                </c:pt>
                <c:pt idx="5">
                  <c:v>33</c:v>
                </c:pt>
                <c:pt idx="6">
                  <c:v>71</c:v>
                </c:pt>
                <c:pt idx="7">
                  <c:v>113</c:v>
                </c:pt>
                <c:pt idx="8">
                  <c:v>175</c:v>
                </c:pt>
                <c:pt idx="9">
                  <c:v>251</c:v>
                </c:pt>
                <c:pt idx="10">
                  <c:v>372</c:v>
                </c:pt>
                <c:pt idx="11">
                  <c:v>307</c:v>
                </c:pt>
                <c:pt idx="12">
                  <c:v>206</c:v>
                </c:pt>
                <c:pt idx="13">
                  <c:v>140</c:v>
                </c:pt>
                <c:pt idx="14">
                  <c:v>109</c:v>
                </c:pt>
                <c:pt idx="15">
                  <c:v>76</c:v>
                </c:pt>
                <c:pt idx="16">
                  <c:v>35</c:v>
                </c:pt>
                <c:pt idx="17">
                  <c:v>25</c:v>
                </c:pt>
                <c:pt idx="18">
                  <c:v>21</c:v>
                </c:pt>
                <c:pt idx="19">
                  <c:v>13</c:v>
                </c:pt>
                <c:pt idx="20">
                  <c:v>8</c:v>
                </c:pt>
                <c:pt idx="21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637056"/>
        <c:axId val="53044352"/>
      </c:barChart>
      <c:catAx>
        <c:axId val="52637056"/>
        <c:scaling>
          <c:orientation val="minMax"/>
        </c:scaling>
        <c:delete val="0"/>
        <c:axPos val="b"/>
        <c:majorTickMark val="out"/>
        <c:minorTickMark val="none"/>
        <c:tickLblPos val="nextTo"/>
        <c:crossAx val="53044352"/>
        <c:crosses val="autoZero"/>
        <c:auto val="1"/>
        <c:lblAlgn val="ctr"/>
        <c:lblOffset val="100"/>
        <c:noMultiLvlLbl val="0"/>
      </c:catAx>
      <c:valAx>
        <c:axId val="53044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637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High to Low Assessment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USD_ZAR_Dist!$R$17</c:f>
              <c:strCache>
                <c:ptCount val="1"/>
                <c:pt idx="0">
                  <c:v>Count</c:v>
                </c:pt>
              </c:strCache>
            </c:strRef>
          </c:tx>
          <c:invertIfNegative val="0"/>
          <c:cat>
            <c:strRef>
              <c:f>USD_ZAR_Dist!$Q$18:$Q$39</c:f>
              <c:strCache>
                <c:ptCount val="22"/>
                <c:pt idx="0">
                  <c:v>&lt; 0.15%</c:v>
                </c:pt>
                <c:pt idx="1">
                  <c:v>0.30% to 0.15%</c:v>
                </c:pt>
                <c:pt idx="2">
                  <c:v>0.45% to 0.30%</c:v>
                </c:pt>
                <c:pt idx="3">
                  <c:v>0.60% to 0.45%</c:v>
                </c:pt>
                <c:pt idx="4">
                  <c:v>0.75% to 0.60%</c:v>
                </c:pt>
                <c:pt idx="5">
                  <c:v>0.90% to 0.75%</c:v>
                </c:pt>
                <c:pt idx="6">
                  <c:v>1.05% to 0.90%</c:v>
                </c:pt>
                <c:pt idx="7">
                  <c:v>1.20% to 1.05%</c:v>
                </c:pt>
                <c:pt idx="8">
                  <c:v>1.35% to 1.20%</c:v>
                </c:pt>
                <c:pt idx="9">
                  <c:v>1.50% to 1.35%</c:v>
                </c:pt>
                <c:pt idx="10">
                  <c:v>1.65% to 1.50%</c:v>
                </c:pt>
                <c:pt idx="11">
                  <c:v>1.80% to 1.65%</c:v>
                </c:pt>
                <c:pt idx="12">
                  <c:v>1.95% to 1.80%</c:v>
                </c:pt>
                <c:pt idx="13">
                  <c:v>2.10% to 1.95%</c:v>
                </c:pt>
                <c:pt idx="14">
                  <c:v>2.25% to 2.10%</c:v>
                </c:pt>
                <c:pt idx="15">
                  <c:v>2.40% to 2.25%</c:v>
                </c:pt>
                <c:pt idx="16">
                  <c:v>2.55% to 2.40%</c:v>
                </c:pt>
                <c:pt idx="17">
                  <c:v>2.70% to 2.55%</c:v>
                </c:pt>
                <c:pt idx="18">
                  <c:v>2.85% to 2.70%</c:v>
                </c:pt>
                <c:pt idx="19">
                  <c:v>3.00% to 2.85%</c:v>
                </c:pt>
                <c:pt idx="20">
                  <c:v>3.15% to 3.00%</c:v>
                </c:pt>
                <c:pt idx="21">
                  <c:v>&gt;= 3.15%</c:v>
                </c:pt>
              </c:strCache>
            </c:strRef>
          </c:cat>
          <c:val>
            <c:numRef>
              <c:f>USD_ZAR_Dist!$R$18:$R$39</c:f>
              <c:numCache>
                <c:formatCode>General</c:formatCode>
                <c:ptCount val="22"/>
                <c:pt idx="0">
                  <c:v>114</c:v>
                </c:pt>
                <c:pt idx="1">
                  <c:v>118</c:v>
                </c:pt>
                <c:pt idx="2">
                  <c:v>70</c:v>
                </c:pt>
                <c:pt idx="3">
                  <c:v>26</c:v>
                </c:pt>
                <c:pt idx="4">
                  <c:v>75</c:v>
                </c:pt>
                <c:pt idx="5">
                  <c:v>93</c:v>
                </c:pt>
                <c:pt idx="6">
                  <c:v>120</c:v>
                </c:pt>
                <c:pt idx="7">
                  <c:v>155</c:v>
                </c:pt>
                <c:pt idx="8">
                  <c:v>172</c:v>
                </c:pt>
                <c:pt idx="9">
                  <c:v>180</c:v>
                </c:pt>
                <c:pt idx="10">
                  <c:v>162</c:v>
                </c:pt>
                <c:pt idx="11">
                  <c:v>142</c:v>
                </c:pt>
                <c:pt idx="12">
                  <c:v>100</c:v>
                </c:pt>
                <c:pt idx="13">
                  <c:v>94</c:v>
                </c:pt>
                <c:pt idx="14">
                  <c:v>65</c:v>
                </c:pt>
                <c:pt idx="15">
                  <c:v>59</c:v>
                </c:pt>
                <c:pt idx="16">
                  <c:v>53</c:v>
                </c:pt>
                <c:pt idx="17">
                  <c:v>34</c:v>
                </c:pt>
                <c:pt idx="18">
                  <c:v>30</c:v>
                </c:pt>
                <c:pt idx="19">
                  <c:v>29</c:v>
                </c:pt>
                <c:pt idx="20">
                  <c:v>19</c:v>
                </c:pt>
                <c:pt idx="21">
                  <c:v>114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068928"/>
        <c:axId val="53070464"/>
      </c:barChart>
      <c:catAx>
        <c:axId val="53068928"/>
        <c:scaling>
          <c:orientation val="minMax"/>
        </c:scaling>
        <c:delete val="0"/>
        <c:axPos val="b"/>
        <c:majorTickMark val="out"/>
        <c:minorTickMark val="none"/>
        <c:tickLblPos val="nextTo"/>
        <c:crossAx val="53070464"/>
        <c:crosses val="autoZero"/>
        <c:auto val="1"/>
        <c:lblAlgn val="ctr"/>
        <c:lblOffset val="100"/>
        <c:noMultiLvlLbl val="0"/>
      </c:catAx>
      <c:valAx>
        <c:axId val="53070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3068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271740</xdr:colOff>
      <xdr:row>42</xdr:row>
      <xdr:rowOff>12887</xdr:rowOff>
    </xdr:from>
    <xdr:to>
      <xdr:col>22</xdr:col>
      <xdr:colOff>257736</xdr:colOff>
      <xdr:row>64</xdr:row>
      <xdr:rowOff>179293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268941</xdr:colOff>
      <xdr:row>66</xdr:row>
      <xdr:rowOff>51546</xdr:rowOff>
    </xdr:from>
    <xdr:to>
      <xdr:col>21</xdr:col>
      <xdr:colOff>1</xdr:colOff>
      <xdr:row>83</xdr:row>
      <xdr:rowOff>100854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271740</xdr:colOff>
      <xdr:row>42</xdr:row>
      <xdr:rowOff>12887</xdr:rowOff>
    </xdr:from>
    <xdr:to>
      <xdr:col>23</xdr:col>
      <xdr:colOff>179294</xdr:colOff>
      <xdr:row>64</xdr:row>
      <xdr:rowOff>179293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268941</xdr:colOff>
      <xdr:row>66</xdr:row>
      <xdr:rowOff>51546</xdr:rowOff>
    </xdr:from>
    <xdr:to>
      <xdr:col>22</xdr:col>
      <xdr:colOff>100854</xdr:colOff>
      <xdr:row>83</xdr:row>
      <xdr:rowOff>100854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271740</xdr:colOff>
      <xdr:row>42</xdr:row>
      <xdr:rowOff>12887</xdr:rowOff>
    </xdr:from>
    <xdr:to>
      <xdr:col>21</xdr:col>
      <xdr:colOff>257735</xdr:colOff>
      <xdr:row>64</xdr:row>
      <xdr:rowOff>179293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268941</xdr:colOff>
      <xdr:row>66</xdr:row>
      <xdr:rowOff>51546</xdr:rowOff>
    </xdr:from>
    <xdr:to>
      <xdr:col>19</xdr:col>
      <xdr:colOff>1557618</xdr:colOff>
      <xdr:row>83</xdr:row>
      <xdr:rowOff>100854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271740</xdr:colOff>
      <xdr:row>42</xdr:row>
      <xdr:rowOff>12887</xdr:rowOff>
    </xdr:from>
    <xdr:to>
      <xdr:col>21</xdr:col>
      <xdr:colOff>123264</xdr:colOff>
      <xdr:row>64</xdr:row>
      <xdr:rowOff>179293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268940</xdr:colOff>
      <xdr:row>66</xdr:row>
      <xdr:rowOff>51546</xdr:rowOff>
    </xdr:from>
    <xdr:to>
      <xdr:col>19</xdr:col>
      <xdr:colOff>1602441</xdr:colOff>
      <xdr:row>83</xdr:row>
      <xdr:rowOff>100854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271740</xdr:colOff>
      <xdr:row>42</xdr:row>
      <xdr:rowOff>12887</xdr:rowOff>
    </xdr:from>
    <xdr:to>
      <xdr:col>20</xdr:col>
      <xdr:colOff>560294</xdr:colOff>
      <xdr:row>64</xdr:row>
      <xdr:rowOff>179293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268940</xdr:colOff>
      <xdr:row>66</xdr:row>
      <xdr:rowOff>51546</xdr:rowOff>
    </xdr:from>
    <xdr:to>
      <xdr:col>19</xdr:col>
      <xdr:colOff>1277471</xdr:colOff>
      <xdr:row>83</xdr:row>
      <xdr:rowOff>100854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271741</xdr:colOff>
      <xdr:row>42</xdr:row>
      <xdr:rowOff>12887</xdr:rowOff>
    </xdr:from>
    <xdr:to>
      <xdr:col>21</xdr:col>
      <xdr:colOff>224118</xdr:colOff>
      <xdr:row>64</xdr:row>
      <xdr:rowOff>179293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268940</xdr:colOff>
      <xdr:row>66</xdr:row>
      <xdr:rowOff>51546</xdr:rowOff>
    </xdr:from>
    <xdr:to>
      <xdr:col>19</xdr:col>
      <xdr:colOff>1367117</xdr:colOff>
      <xdr:row>83</xdr:row>
      <xdr:rowOff>100854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2024"/>
  <sheetViews>
    <sheetView showGridLines="0" tabSelected="1" zoomScale="85" zoomScaleNormal="85" workbookViewId="0"/>
  </sheetViews>
  <sheetFormatPr defaultRowHeight="15"/>
  <cols>
    <col min="1" max="1" width="14.5703125" style="8" customWidth="1"/>
    <col min="2" max="6" width="9.140625" style="8"/>
    <col min="7" max="7" width="15.5703125" bestFit="1" customWidth="1"/>
    <col min="8" max="8" width="13.42578125" bestFit="1" customWidth="1"/>
    <col min="10" max="10" width="25.7109375" bestFit="1" customWidth="1"/>
    <col min="11" max="11" width="19.28515625" customWidth="1"/>
    <col min="13" max="13" width="13.140625" bestFit="1" customWidth="1"/>
    <col min="14" max="14" width="24.28515625" customWidth="1"/>
    <col min="15" max="15" width="11.7109375" customWidth="1"/>
    <col min="16" max="16" width="25.7109375" bestFit="1" customWidth="1"/>
    <col min="17" max="17" width="16" bestFit="1" customWidth="1"/>
    <col min="19" max="19" width="13.140625" bestFit="1" customWidth="1"/>
    <col min="20" max="20" width="24.28515625" customWidth="1"/>
  </cols>
  <sheetData>
    <row r="1" spans="1:20">
      <c r="A1" s="1" t="s">
        <v>0</v>
      </c>
      <c r="B1" s="1" t="s">
        <v>1</v>
      </c>
      <c r="C1" s="1" t="s">
        <v>2062</v>
      </c>
      <c r="D1" s="1" t="s">
        <v>2</v>
      </c>
      <c r="E1" s="1" t="s">
        <v>2063</v>
      </c>
      <c r="F1" s="1" t="s">
        <v>3</v>
      </c>
      <c r="G1" s="1" t="s">
        <v>2043</v>
      </c>
      <c r="H1" s="1" t="s">
        <v>2044</v>
      </c>
      <c r="J1" s="65" t="s">
        <v>2045</v>
      </c>
      <c r="K1" s="66"/>
      <c r="L1" s="66"/>
      <c r="M1" s="66"/>
      <c r="N1" s="67"/>
      <c r="O1" s="42"/>
      <c r="P1" s="65" t="s">
        <v>2046</v>
      </c>
      <c r="Q1" s="66"/>
      <c r="R1" s="66"/>
      <c r="S1" s="66"/>
      <c r="T1" s="67"/>
    </row>
    <row r="2" spans="1:20">
      <c r="A2" s="2" t="s">
        <v>4</v>
      </c>
      <c r="B2" s="3">
        <v>8.6414000000000009</v>
      </c>
      <c r="C2" s="4">
        <v>8.6068999999999996</v>
      </c>
      <c r="D2" s="4">
        <v>8.6663999999999994</v>
      </c>
      <c r="E2" s="4">
        <v>8.5940999999999992</v>
      </c>
      <c r="F2" s="5">
        <v>4.1000000000000003E-3</v>
      </c>
      <c r="G2" s="37">
        <f t="shared" ref="G2:G65" si="0">(C2-C3)/C3</f>
        <v>6.3371800717901723E-3</v>
      </c>
      <c r="H2" s="37">
        <f t="shared" ref="H2:H65" si="1">(D2-E2)/E2</f>
        <v>8.4127482807973206E-3</v>
      </c>
      <c r="J2" s="68"/>
      <c r="K2" s="69"/>
      <c r="L2" s="69"/>
      <c r="M2" s="69"/>
      <c r="N2" s="70"/>
      <c r="O2" s="51"/>
      <c r="P2" s="68"/>
      <c r="Q2" s="69"/>
      <c r="R2" s="69"/>
      <c r="S2" s="69"/>
      <c r="T2" s="70"/>
    </row>
    <row r="3" spans="1:20">
      <c r="A3" s="2" t="s">
        <v>5</v>
      </c>
      <c r="B3" s="3">
        <v>8.6059999999999999</v>
      </c>
      <c r="C3" s="4">
        <v>8.5526999999999997</v>
      </c>
      <c r="D3" s="4">
        <v>8.6195000000000004</v>
      </c>
      <c r="E3" s="4">
        <v>8.5487000000000002</v>
      </c>
      <c r="F3" s="5">
        <v>4.7999999999999996E-3</v>
      </c>
      <c r="G3" s="37">
        <f t="shared" si="0"/>
        <v>-2.6884862653418686E-4</v>
      </c>
      <c r="H3" s="37">
        <f t="shared" si="1"/>
        <v>8.2819609999181393E-3</v>
      </c>
      <c r="J3" s="74" t="s">
        <v>2041</v>
      </c>
      <c r="K3" s="75"/>
      <c r="L3" s="75"/>
      <c r="M3" s="75"/>
      <c r="N3" s="76"/>
      <c r="O3" s="12"/>
      <c r="P3" s="74" t="s">
        <v>2041</v>
      </c>
      <c r="Q3" s="75"/>
      <c r="R3" s="75"/>
      <c r="S3" s="75"/>
      <c r="T3" s="76"/>
    </row>
    <row r="4" spans="1:20">
      <c r="A4" s="2" t="s">
        <v>6</v>
      </c>
      <c r="B4" s="6">
        <v>8.5646000000000004</v>
      </c>
      <c r="C4" s="4">
        <v>8.5549999999999997</v>
      </c>
      <c r="D4" s="4">
        <v>8.5736000000000008</v>
      </c>
      <c r="E4" s="4">
        <v>8.5549999999999997</v>
      </c>
      <c r="F4" s="7">
        <v>-1.1999999999999999E-3</v>
      </c>
      <c r="G4" s="37">
        <f t="shared" si="0"/>
        <v>4.5324315438446828E-3</v>
      </c>
      <c r="H4" s="37">
        <f t="shared" si="1"/>
        <v>2.1741671537114041E-3</v>
      </c>
      <c r="J4" s="56" t="s">
        <v>2029</v>
      </c>
      <c r="K4" s="53">
        <v>4.6584568347525652E-5</v>
      </c>
      <c r="L4" s="52"/>
      <c r="M4" s="52"/>
      <c r="N4" s="61"/>
      <c r="O4" s="52"/>
      <c r="P4" s="56" t="s">
        <v>2029</v>
      </c>
      <c r="Q4" s="53">
        <v>7.5889012409157105E-3</v>
      </c>
      <c r="R4" s="52"/>
      <c r="S4" s="55"/>
      <c r="T4" s="57"/>
    </row>
    <row r="5" spans="1:20">
      <c r="A5" s="2" t="s">
        <v>7</v>
      </c>
      <c r="B5" s="3">
        <v>8.5753000000000004</v>
      </c>
      <c r="C5" s="4">
        <v>8.5164000000000009</v>
      </c>
      <c r="D5" s="4">
        <v>8.5843000000000007</v>
      </c>
      <c r="E5" s="4">
        <v>8.4789999999999992</v>
      </c>
      <c r="F5" s="5">
        <v>6.4999999999999997E-3</v>
      </c>
      <c r="G5" s="37">
        <f t="shared" si="0"/>
        <v>-1.1077823451543197E-2</v>
      </c>
      <c r="H5" s="37">
        <f t="shared" si="1"/>
        <v>1.2418917325156447E-2</v>
      </c>
      <c r="J5" s="13" t="s">
        <v>2030</v>
      </c>
      <c r="K5" s="14">
        <v>-1.6348480092314604E-4</v>
      </c>
      <c r="L5" s="20"/>
      <c r="M5" s="20"/>
      <c r="N5" s="15"/>
      <c r="O5" s="20"/>
      <c r="P5" s="13" t="s">
        <v>2030</v>
      </c>
      <c r="Q5" s="14">
        <v>6.535319557904865E-3</v>
      </c>
      <c r="R5" s="20"/>
      <c r="S5" s="35"/>
      <c r="T5" s="58"/>
    </row>
    <row r="6" spans="1:20">
      <c r="A6" s="2" t="s">
        <v>8</v>
      </c>
      <c r="B6" s="6">
        <v>8.5198</v>
      </c>
      <c r="C6" s="4">
        <v>8.6118000000000006</v>
      </c>
      <c r="D6" s="4">
        <v>8.6381999999999994</v>
      </c>
      <c r="E6" s="4">
        <v>8.5036000000000005</v>
      </c>
      <c r="F6" s="7">
        <v>-1.12E-2</v>
      </c>
      <c r="G6" s="37">
        <f t="shared" si="0"/>
        <v>-5.2226593781555541E-4</v>
      </c>
      <c r="H6" s="37">
        <f t="shared" si="1"/>
        <v>1.582859024413177E-2</v>
      </c>
      <c r="J6" s="13" t="s">
        <v>2031</v>
      </c>
      <c r="K6" s="14">
        <v>0</v>
      </c>
      <c r="L6" s="20"/>
      <c r="M6" s="20"/>
      <c r="N6" s="15"/>
      <c r="O6" s="20"/>
      <c r="P6" s="13" t="s">
        <v>2031</v>
      </c>
      <c r="Q6" s="14">
        <v>0</v>
      </c>
      <c r="R6" s="20"/>
      <c r="S6" s="35"/>
      <c r="T6" s="58"/>
    </row>
    <row r="7" spans="1:20">
      <c r="A7" s="2" t="s">
        <v>9</v>
      </c>
      <c r="B7" s="6">
        <v>8.6160999999999994</v>
      </c>
      <c r="C7" s="4">
        <v>8.6163000000000007</v>
      </c>
      <c r="D7" s="4">
        <v>8.6601999999999997</v>
      </c>
      <c r="E7" s="4">
        <v>8.5728000000000009</v>
      </c>
      <c r="F7" s="7">
        <v>-5.0000000000000001E-4</v>
      </c>
      <c r="G7" s="37">
        <f t="shared" si="0"/>
        <v>1.3597378146574105E-3</v>
      </c>
      <c r="H7" s="37">
        <f t="shared" si="1"/>
        <v>1.0195035460992768E-2</v>
      </c>
      <c r="J7" s="13" t="s">
        <v>2032</v>
      </c>
      <c r="K7" s="14">
        <v>5.3374717873464908E-3</v>
      </c>
      <c r="L7" s="20"/>
      <c r="M7" s="20"/>
      <c r="N7" s="15"/>
      <c r="O7" s="20"/>
      <c r="P7" s="13" t="s">
        <v>2032</v>
      </c>
      <c r="Q7" s="14">
        <v>5.8195693265021657E-3</v>
      </c>
      <c r="R7" s="20"/>
      <c r="S7" s="35"/>
      <c r="T7" s="58"/>
    </row>
    <row r="8" spans="1:20">
      <c r="A8" s="2" t="s">
        <v>10</v>
      </c>
      <c r="B8" s="3">
        <v>8.6205999999999996</v>
      </c>
      <c r="C8" s="4">
        <v>8.6045999999999996</v>
      </c>
      <c r="D8" s="4">
        <v>8.6367999999999991</v>
      </c>
      <c r="E8" s="4">
        <v>8.5846</v>
      </c>
      <c r="F8" s="5">
        <v>1.1999999999999999E-3</v>
      </c>
      <c r="G8" s="37">
        <f t="shared" si="0"/>
        <v>3.0424899457946689E-3</v>
      </c>
      <c r="H8" s="37">
        <f t="shared" si="1"/>
        <v>6.0806560585233019E-3</v>
      </c>
      <c r="J8" s="13" t="s">
        <v>2033</v>
      </c>
      <c r="K8" s="14">
        <v>2.8502715335836497E-5</v>
      </c>
      <c r="L8" s="20"/>
      <c r="M8" s="20"/>
      <c r="N8" s="15"/>
      <c r="O8" s="20"/>
      <c r="P8" s="13" t="s">
        <v>2033</v>
      </c>
      <c r="Q8" s="14">
        <v>3.3884153179205447E-5</v>
      </c>
      <c r="R8" s="20"/>
      <c r="S8" s="35"/>
      <c r="T8" s="58"/>
    </row>
    <row r="9" spans="1:20">
      <c r="A9" s="2" t="s">
        <v>11</v>
      </c>
      <c r="B9" s="3">
        <v>8.61</v>
      </c>
      <c r="C9" s="4">
        <v>8.5785</v>
      </c>
      <c r="D9" s="4">
        <v>8.6201000000000008</v>
      </c>
      <c r="E9" s="4">
        <v>8.5504999999999995</v>
      </c>
      <c r="F9" s="5">
        <v>4.7000000000000002E-3</v>
      </c>
      <c r="G9" s="37">
        <f t="shared" si="0"/>
        <v>1.5761821366025116E-3</v>
      </c>
      <c r="H9" s="37">
        <f t="shared" si="1"/>
        <v>8.1398748611193755E-3</v>
      </c>
      <c r="J9" s="13" t="s">
        <v>2034</v>
      </c>
      <c r="K9" s="16">
        <v>8.0327903008493085</v>
      </c>
      <c r="L9" s="20"/>
      <c r="M9" s="20"/>
      <c r="N9" s="15"/>
      <c r="O9" s="20"/>
      <c r="P9" s="13" t="s">
        <v>2034</v>
      </c>
      <c r="Q9" s="16">
        <v>17.948163309693793</v>
      </c>
      <c r="R9" s="20"/>
      <c r="S9" s="35"/>
      <c r="T9" s="58"/>
    </row>
    <row r="10" spans="1:20">
      <c r="A10" s="2" t="s">
        <v>12</v>
      </c>
      <c r="B10" s="6">
        <v>8.5701000000000001</v>
      </c>
      <c r="C10" s="4">
        <v>8.5649999999999995</v>
      </c>
      <c r="D10" s="4">
        <v>8.5795999999999992</v>
      </c>
      <c r="E10" s="4">
        <v>8.5607000000000006</v>
      </c>
      <c r="F10" s="7">
        <v>-1.4E-3</v>
      </c>
      <c r="G10" s="37">
        <f t="shared" si="0"/>
        <v>-7.5832701394164823E-4</v>
      </c>
      <c r="H10" s="37">
        <f t="shared" si="1"/>
        <v>2.2077633838352684E-3</v>
      </c>
      <c r="J10" s="13" t="s">
        <v>2035</v>
      </c>
      <c r="K10" s="16">
        <v>0.41082615926769311</v>
      </c>
      <c r="L10" s="20"/>
      <c r="M10" s="20"/>
      <c r="N10" s="15"/>
      <c r="O10" s="20"/>
      <c r="P10" s="13" t="s">
        <v>2035</v>
      </c>
      <c r="Q10" s="16">
        <v>2.9290535784688156</v>
      </c>
      <c r="R10" s="20"/>
      <c r="S10" s="35"/>
      <c r="T10" s="58"/>
    </row>
    <row r="11" spans="1:20">
      <c r="A11" s="2" t="s">
        <v>13</v>
      </c>
      <c r="B11" s="3">
        <v>8.5816999999999997</v>
      </c>
      <c r="C11" s="4">
        <v>8.5715000000000003</v>
      </c>
      <c r="D11" s="4">
        <v>8.6166999999999998</v>
      </c>
      <c r="E11" s="4">
        <v>8.5337999999999994</v>
      </c>
      <c r="F11" s="5">
        <v>5.9999999999999995E-4</v>
      </c>
      <c r="G11" s="37">
        <f t="shared" si="0"/>
        <v>3.8514507131033252E-4</v>
      </c>
      <c r="H11" s="37">
        <f t="shared" si="1"/>
        <v>9.7143124985352852E-3</v>
      </c>
      <c r="J11" s="13" t="s">
        <v>2036</v>
      </c>
      <c r="K11" s="32">
        <v>8.1770848710812236E-2</v>
      </c>
      <c r="L11" s="20"/>
      <c r="M11" s="20"/>
      <c r="N11" s="15"/>
      <c r="O11" s="20"/>
      <c r="P11" s="13" t="s">
        <v>2036</v>
      </c>
      <c r="Q11" s="32">
        <v>6.7089264852234723E-2</v>
      </c>
      <c r="R11" s="20"/>
      <c r="S11" s="35"/>
      <c r="T11" s="58"/>
    </row>
    <row r="12" spans="1:20">
      <c r="A12" s="2" t="s">
        <v>14</v>
      </c>
      <c r="B12" s="3">
        <v>8.5762</v>
      </c>
      <c r="C12" s="4">
        <v>8.5681999999999992</v>
      </c>
      <c r="D12" s="4">
        <v>8.5970999999999993</v>
      </c>
      <c r="E12" s="4">
        <v>8.5479000000000003</v>
      </c>
      <c r="F12" s="5">
        <v>5.0000000000000001E-4</v>
      </c>
      <c r="G12" s="37">
        <f t="shared" si="0"/>
        <v>-3.8945789785740132E-3</v>
      </c>
      <c r="H12" s="37">
        <f t="shared" si="1"/>
        <v>5.755799670094295E-3</v>
      </c>
      <c r="J12" s="13" t="s">
        <v>2037</v>
      </c>
      <c r="K12" s="32">
        <v>-4.6958951214270302E-2</v>
      </c>
      <c r="L12" s="20"/>
      <c r="M12" s="20"/>
      <c r="N12" s="15"/>
      <c r="O12" s="20"/>
      <c r="P12" s="13" t="s">
        <v>2037</v>
      </c>
      <c r="Q12" s="32">
        <v>0</v>
      </c>
      <c r="R12" s="20"/>
      <c r="S12" s="35"/>
      <c r="T12" s="58"/>
    </row>
    <row r="13" spans="1:20">
      <c r="A13" s="2" t="s">
        <v>15</v>
      </c>
      <c r="B13" s="6">
        <v>8.5715000000000003</v>
      </c>
      <c r="C13" s="4">
        <v>8.6016999999999992</v>
      </c>
      <c r="D13" s="4">
        <v>8.6466999999999992</v>
      </c>
      <c r="E13" s="4">
        <v>8.5617999999999999</v>
      </c>
      <c r="F13" s="7">
        <v>-3.8999999999999998E-3</v>
      </c>
      <c r="G13" s="37">
        <f t="shared" si="0"/>
        <v>-3.3716457338834704E-3</v>
      </c>
      <c r="H13" s="37">
        <f t="shared" si="1"/>
        <v>9.9161391296221958E-3</v>
      </c>
      <c r="J13" s="13" t="s">
        <v>2038</v>
      </c>
      <c r="K13" s="32">
        <v>3.4811897496541934E-2</v>
      </c>
      <c r="L13" s="20"/>
      <c r="M13" s="20"/>
      <c r="N13" s="15"/>
      <c r="O13" s="20"/>
      <c r="P13" s="13" t="s">
        <v>2038</v>
      </c>
      <c r="Q13" s="32">
        <v>6.7089264852234723E-2</v>
      </c>
      <c r="R13" s="20"/>
      <c r="S13" s="35"/>
      <c r="T13" s="58"/>
    </row>
    <row r="14" spans="1:20">
      <c r="A14" s="2" t="s">
        <v>16</v>
      </c>
      <c r="B14" s="6">
        <v>8.6052</v>
      </c>
      <c r="C14" s="4">
        <v>8.6308000000000007</v>
      </c>
      <c r="D14" s="4">
        <v>8.657</v>
      </c>
      <c r="E14" s="4">
        <v>8.5891999999999999</v>
      </c>
      <c r="F14" s="7">
        <v>-3.2000000000000002E-3</v>
      </c>
      <c r="G14" s="37">
        <f t="shared" si="0"/>
        <v>8.1885827093578847E-3</v>
      </c>
      <c r="H14" s="37">
        <f t="shared" si="1"/>
        <v>7.8936338657849495E-3</v>
      </c>
      <c r="J14" s="13" t="s">
        <v>2039</v>
      </c>
      <c r="K14" s="16">
        <v>9.4100828062001818E-2</v>
      </c>
      <c r="L14" s="20"/>
      <c r="M14" s="20"/>
      <c r="N14" s="15"/>
      <c r="O14" s="20"/>
      <c r="P14" s="13" t="s">
        <v>2039</v>
      </c>
      <c r="Q14" s="16">
        <v>15.33716940789065</v>
      </c>
      <c r="R14" s="20"/>
      <c r="S14" s="35"/>
      <c r="T14" s="58"/>
    </row>
    <row r="15" spans="1:20">
      <c r="A15" s="2" t="s">
        <v>17</v>
      </c>
      <c r="B15" s="3">
        <v>8.6326000000000001</v>
      </c>
      <c r="C15" s="4">
        <v>8.5607000000000006</v>
      </c>
      <c r="D15" s="4">
        <v>8.6501000000000001</v>
      </c>
      <c r="E15" s="4">
        <v>8.5607000000000006</v>
      </c>
      <c r="F15" s="5">
        <v>5.7000000000000002E-3</v>
      </c>
      <c r="G15" s="37">
        <f t="shared" si="0"/>
        <v>-2.2494172494171827E-3</v>
      </c>
      <c r="H15" s="37">
        <f t="shared" si="1"/>
        <v>1.0443071244173896E-2</v>
      </c>
      <c r="J15" s="17" t="s">
        <v>2040</v>
      </c>
      <c r="K15" s="11">
        <v>2020</v>
      </c>
      <c r="L15" s="11"/>
      <c r="M15" s="11"/>
      <c r="N15" s="18"/>
      <c r="O15" s="11"/>
      <c r="P15" s="17" t="s">
        <v>2040</v>
      </c>
      <c r="Q15" s="11">
        <v>2021</v>
      </c>
      <c r="R15" s="11"/>
      <c r="S15" s="54"/>
      <c r="T15" s="59"/>
    </row>
    <row r="16" spans="1:20">
      <c r="A16" s="2" t="s">
        <v>18</v>
      </c>
      <c r="B16" s="3">
        <v>8.5837000000000003</v>
      </c>
      <c r="C16" s="4">
        <v>8.58</v>
      </c>
      <c r="D16" s="4">
        <v>8.5843000000000007</v>
      </c>
      <c r="E16" s="4">
        <v>8.5721000000000007</v>
      </c>
      <c r="F16" s="5">
        <v>1.8E-3</v>
      </c>
      <c r="G16" s="37">
        <f t="shared" si="0"/>
        <v>-5.0328176821207533E-3</v>
      </c>
      <c r="H16" s="37">
        <f t="shared" si="1"/>
        <v>1.4232218476219348E-3</v>
      </c>
      <c r="J16" s="71" t="s">
        <v>2042</v>
      </c>
      <c r="K16" s="72"/>
      <c r="L16" s="72"/>
      <c r="M16" s="72"/>
      <c r="N16" s="73"/>
      <c r="O16" s="43"/>
      <c r="P16" s="71" t="s">
        <v>2042</v>
      </c>
      <c r="Q16" s="72"/>
      <c r="R16" s="72"/>
      <c r="S16" s="72"/>
      <c r="T16" s="73"/>
    </row>
    <row r="17" spans="1:20">
      <c r="A17" s="2" t="s">
        <v>19</v>
      </c>
      <c r="B17" s="6">
        <v>8.5679999999999996</v>
      </c>
      <c r="C17" s="4">
        <v>8.6234000000000002</v>
      </c>
      <c r="D17" s="4">
        <v>8.6393000000000004</v>
      </c>
      <c r="E17" s="4">
        <v>8.5439000000000007</v>
      </c>
      <c r="F17" s="7">
        <v>-6.7000000000000002E-3</v>
      </c>
      <c r="G17" s="37">
        <f t="shared" si="0"/>
        <v>5.5505025770191674E-3</v>
      </c>
      <c r="H17" s="37">
        <f t="shared" si="1"/>
        <v>1.1165861023654269E-2</v>
      </c>
      <c r="J17" s="60" t="s">
        <v>2027</v>
      </c>
      <c r="K17" s="52" t="s">
        <v>2028</v>
      </c>
      <c r="L17" s="52" t="s">
        <v>2040</v>
      </c>
      <c r="M17" s="52" t="s">
        <v>2109</v>
      </c>
      <c r="N17" s="61" t="s">
        <v>2110</v>
      </c>
      <c r="O17" s="52"/>
      <c r="P17" s="60" t="s">
        <v>2027</v>
      </c>
      <c r="Q17" s="52" t="s">
        <v>2028</v>
      </c>
      <c r="R17" s="52" t="s">
        <v>2040</v>
      </c>
      <c r="S17" s="52" t="s">
        <v>2109</v>
      </c>
      <c r="T17" s="61" t="s">
        <v>2110</v>
      </c>
    </row>
    <row r="18" spans="1:20">
      <c r="A18" s="2" t="s">
        <v>20</v>
      </c>
      <c r="B18" s="3">
        <v>8.6255000000000006</v>
      </c>
      <c r="C18" s="4">
        <v>8.5757999999999992</v>
      </c>
      <c r="D18" s="4">
        <v>8.6533999999999995</v>
      </c>
      <c r="E18" s="4">
        <v>8.5667000000000009</v>
      </c>
      <c r="F18" s="5">
        <v>5.4000000000000003E-3</v>
      </c>
      <c r="G18" s="37">
        <f t="shared" si="0"/>
        <v>-1.8653671275696597E-4</v>
      </c>
      <c r="H18" s="37">
        <f t="shared" si="1"/>
        <v>1.0120583188392106E-2</v>
      </c>
      <c r="J18" s="24">
        <v>-2.0000000000000004E-2</v>
      </c>
      <c r="K18" s="8" t="s">
        <v>2111</v>
      </c>
      <c r="L18" s="8">
        <v>4</v>
      </c>
      <c r="M18" s="50">
        <f>L18/$K$15</f>
        <v>1.9801980198019802E-3</v>
      </c>
      <c r="N18" s="62">
        <f>M18</f>
        <v>1.9801980198019802E-3</v>
      </c>
      <c r="O18" s="8"/>
      <c r="P18" s="24">
        <v>1.5E-3</v>
      </c>
      <c r="Q18" s="8" t="s">
        <v>2112</v>
      </c>
      <c r="R18" s="8">
        <v>207</v>
      </c>
      <c r="S18" s="50">
        <f>R18/$K$15</f>
        <v>0.10247524752475247</v>
      </c>
      <c r="T18" s="62">
        <f>S18</f>
        <v>0.10247524752475247</v>
      </c>
    </row>
    <row r="19" spans="1:20">
      <c r="A19" s="2" t="s">
        <v>21</v>
      </c>
      <c r="B19" s="3">
        <v>8.5792999999999999</v>
      </c>
      <c r="C19" s="4">
        <v>8.5774000000000008</v>
      </c>
      <c r="D19" s="4">
        <v>8.6196000000000002</v>
      </c>
      <c r="E19" s="4">
        <v>8.5284999999999993</v>
      </c>
      <c r="F19" s="5">
        <v>2.9999999999999997E-4</v>
      </c>
      <c r="G19" s="37">
        <f t="shared" si="0"/>
        <v>-1.4784461182057048E-3</v>
      </c>
      <c r="H19" s="37">
        <f t="shared" si="1"/>
        <v>1.0681831506126617E-2</v>
      </c>
      <c r="J19" s="24">
        <v>-1.7999999999999999E-2</v>
      </c>
      <c r="K19" s="8" t="s">
        <v>2113</v>
      </c>
      <c r="L19" s="8">
        <v>2</v>
      </c>
      <c r="M19" s="50">
        <f t="shared" ref="M19:M39" si="2">L19/$K$15</f>
        <v>9.9009900990099011E-4</v>
      </c>
      <c r="N19" s="62">
        <f>M19+N18</f>
        <v>2.9702970297029703E-3</v>
      </c>
      <c r="O19" s="8"/>
      <c r="P19" s="24">
        <v>3.0000000000000001E-3</v>
      </c>
      <c r="Q19" s="8" t="s">
        <v>2114</v>
      </c>
      <c r="R19" s="8">
        <v>114</v>
      </c>
      <c r="S19" s="50">
        <f t="shared" ref="S19:S39" si="3">R19/$K$15</f>
        <v>5.6435643564356437E-2</v>
      </c>
      <c r="T19" s="62">
        <f>S19+T18</f>
        <v>0.15891089108910891</v>
      </c>
    </row>
    <row r="20" spans="1:20">
      <c r="A20" s="2" t="s">
        <v>22</v>
      </c>
      <c r="B20" s="6">
        <v>8.5768000000000004</v>
      </c>
      <c r="C20" s="4">
        <v>8.5900999999999996</v>
      </c>
      <c r="D20" s="4">
        <v>8.6083999999999996</v>
      </c>
      <c r="E20" s="4">
        <v>8.548</v>
      </c>
      <c r="F20" s="7">
        <v>-2.0999999999999999E-3</v>
      </c>
      <c r="G20" s="37">
        <f t="shared" si="0"/>
        <v>-6.4309425494754732E-3</v>
      </c>
      <c r="H20" s="37">
        <f t="shared" si="1"/>
        <v>7.0659803462797804E-3</v>
      </c>
      <c r="J20" s="24">
        <v>-1.6E-2</v>
      </c>
      <c r="K20" s="8" t="s">
        <v>2115</v>
      </c>
      <c r="L20" s="8">
        <v>5</v>
      </c>
      <c r="M20" s="50">
        <f t="shared" si="2"/>
        <v>2.4752475247524753E-3</v>
      </c>
      <c r="N20" s="62">
        <f t="shared" ref="N20:N39" si="4">M20+N19</f>
        <v>5.4455445544554452E-3</v>
      </c>
      <c r="O20" s="8"/>
      <c r="P20" s="24">
        <v>4.4999999999999997E-3</v>
      </c>
      <c r="Q20" s="8" t="s">
        <v>2116</v>
      </c>
      <c r="R20" s="8">
        <v>191</v>
      </c>
      <c r="S20" s="50">
        <f t="shared" si="3"/>
        <v>9.4554455445544555E-2</v>
      </c>
      <c r="T20" s="62">
        <f t="shared" ref="T20:T39" si="5">S20+T19</f>
        <v>0.25346534653465347</v>
      </c>
    </row>
    <row r="21" spans="1:20">
      <c r="A21" s="2" t="s">
        <v>23</v>
      </c>
      <c r="B21" s="6">
        <v>8.5947999999999993</v>
      </c>
      <c r="C21" s="4">
        <v>8.6456999999999997</v>
      </c>
      <c r="D21" s="4">
        <v>8.6807999999999996</v>
      </c>
      <c r="E21" s="4">
        <v>8.5771999999999995</v>
      </c>
      <c r="F21" s="7">
        <v>-4.7000000000000002E-3</v>
      </c>
      <c r="G21" s="37">
        <f t="shared" si="0"/>
        <v>-7.0505559536743732E-4</v>
      </c>
      <c r="H21" s="37">
        <f t="shared" si="1"/>
        <v>1.2078533787249934E-2</v>
      </c>
      <c r="J21" s="24">
        <v>-1.4000000000000002E-2</v>
      </c>
      <c r="K21" s="8" t="s">
        <v>2117</v>
      </c>
      <c r="L21" s="8">
        <v>8</v>
      </c>
      <c r="M21" s="50">
        <f t="shared" si="2"/>
        <v>3.9603960396039604E-3</v>
      </c>
      <c r="N21" s="62">
        <f t="shared" si="4"/>
        <v>9.4059405940594056E-3</v>
      </c>
      <c r="O21" s="8"/>
      <c r="P21" s="24">
        <v>6.0000000000000001E-3</v>
      </c>
      <c r="Q21" s="8" t="s">
        <v>2118</v>
      </c>
      <c r="R21" s="8">
        <v>363</v>
      </c>
      <c r="S21" s="50">
        <f t="shared" si="3"/>
        <v>0.1797029702970297</v>
      </c>
      <c r="T21" s="62">
        <f t="shared" si="5"/>
        <v>0.43316831683168316</v>
      </c>
    </row>
    <row r="22" spans="1:20">
      <c r="A22" s="2" t="s">
        <v>24</v>
      </c>
      <c r="B22" s="6">
        <v>8.6350999999999996</v>
      </c>
      <c r="C22" s="4">
        <v>8.6517999999999997</v>
      </c>
      <c r="D22" s="4">
        <v>8.6565999999999992</v>
      </c>
      <c r="E22" s="4">
        <v>8.6320999999999994</v>
      </c>
      <c r="F22" s="7">
        <v>-6.9999999999999999E-4</v>
      </c>
      <c r="G22" s="37">
        <f t="shared" si="0"/>
        <v>-6.1685141577164969E-3</v>
      </c>
      <c r="H22" s="37">
        <f t="shared" si="1"/>
        <v>2.8382433011665464E-3</v>
      </c>
      <c r="J22" s="24">
        <v>-1.2E-2</v>
      </c>
      <c r="K22" s="8" t="s">
        <v>2119</v>
      </c>
      <c r="L22" s="8">
        <v>15</v>
      </c>
      <c r="M22" s="50">
        <f t="shared" si="2"/>
        <v>7.4257425742574254E-3</v>
      </c>
      <c r="N22" s="62">
        <f t="shared" si="4"/>
        <v>1.6831683168316833E-2</v>
      </c>
      <c r="O22" s="8"/>
      <c r="P22" s="24">
        <v>7.4999999999999997E-3</v>
      </c>
      <c r="Q22" s="8" t="s">
        <v>2120</v>
      </c>
      <c r="R22" s="8">
        <v>345</v>
      </c>
      <c r="S22" s="50">
        <f t="shared" si="3"/>
        <v>0.1707920792079208</v>
      </c>
      <c r="T22" s="62">
        <f t="shared" si="5"/>
        <v>0.60396039603960394</v>
      </c>
    </row>
    <row r="23" spans="1:20">
      <c r="A23" s="2" t="s">
        <v>25</v>
      </c>
      <c r="B23" s="6">
        <v>8.6408000000000005</v>
      </c>
      <c r="C23" s="4">
        <v>8.7055000000000007</v>
      </c>
      <c r="D23" s="4">
        <v>8.7441999999999993</v>
      </c>
      <c r="E23" s="4">
        <v>8.6172000000000004</v>
      </c>
      <c r="F23" s="7">
        <v>-7.9000000000000008E-3</v>
      </c>
      <c r="G23" s="37">
        <f t="shared" si="0"/>
        <v>4.8943218940103034E-3</v>
      </c>
      <c r="H23" s="37">
        <f t="shared" si="1"/>
        <v>1.4737965928607771E-2</v>
      </c>
      <c r="J23" s="24">
        <v>-1.0000000000000002E-2</v>
      </c>
      <c r="K23" s="8" t="s">
        <v>2121</v>
      </c>
      <c r="L23" s="8">
        <v>21</v>
      </c>
      <c r="M23" s="50">
        <f t="shared" si="2"/>
        <v>1.0396039603960397E-2</v>
      </c>
      <c r="N23" s="62">
        <f t="shared" si="4"/>
        <v>2.7227722772277231E-2</v>
      </c>
      <c r="O23" s="8"/>
      <c r="P23" s="24">
        <v>8.9999999999999993E-3</v>
      </c>
      <c r="Q23" s="8" t="s">
        <v>2122</v>
      </c>
      <c r="R23" s="8">
        <v>243</v>
      </c>
      <c r="S23" s="50">
        <f t="shared" si="3"/>
        <v>0.12029702970297029</v>
      </c>
      <c r="T23" s="62">
        <f t="shared" si="5"/>
        <v>0.72425742574257423</v>
      </c>
    </row>
    <row r="24" spans="1:20">
      <c r="A24" s="2" t="s">
        <v>26</v>
      </c>
      <c r="B24" s="3">
        <v>8.7097999999999995</v>
      </c>
      <c r="C24" s="4">
        <v>8.6631</v>
      </c>
      <c r="D24" s="4">
        <v>8.7756000000000007</v>
      </c>
      <c r="E24" s="4">
        <v>8.6232000000000006</v>
      </c>
      <c r="F24" s="5">
        <v>5.0000000000000001E-3</v>
      </c>
      <c r="G24" s="37">
        <f t="shared" si="0"/>
        <v>9.7323884563383853E-3</v>
      </c>
      <c r="H24" s="37">
        <f t="shared" si="1"/>
        <v>1.7673253548566668E-2</v>
      </c>
      <c r="J24" s="24">
        <v>-8.0000000000000002E-3</v>
      </c>
      <c r="K24" s="8" t="s">
        <v>2123</v>
      </c>
      <c r="L24" s="8">
        <v>38</v>
      </c>
      <c r="M24" s="50">
        <f t="shared" si="2"/>
        <v>1.8811881188118811E-2</v>
      </c>
      <c r="N24" s="62">
        <f t="shared" si="4"/>
        <v>4.6039603960396039E-2</v>
      </c>
      <c r="O24" s="8"/>
      <c r="P24" s="24">
        <v>1.0500000000000001E-2</v>
      </c>
      <c r="Q24" s="8" t="s">
        <v>2124</v>
      </c>
      <c r="R24" s="8">
        <v>148</v>
      </c>
      <c r="S24" s="50">
        <f t="shared" si="3"/>
        <v>7.3267326732673263E-2</v>
      </c>
      <c r="T24" s="62">
        <f t="shared" si="5"/>
        <v>0.79752475247524746</v>
      </c>
    </row>
    <row r="25" spans="1:20">
      <c r="A25" s="2" t="s">
        <v>27</v>
      </c>
      <c r="B25" s="3">
        <v>8.6661999999999999</v>
      </c>
      <c r="C25" s="4">
        <v>8.5795999999999992</v>
      </c>
      <c r="D25" s="4">
        <v>8.6858000000000004</v>
      </c>
      <c r="E25" s="4">
        <v>8.5394000000000005</v>
      </c>
      <c r="F25" s="5">
        <v>9.7000000000000003E-3</v>
      </c>
      <c r="G25" s="37">
        <f t="shared" si="0"/>
        <v>-4.7791388270230035E-3</v>
      </c>
      <c r="H25" s="37">
        <f t="shared" si="1"/>
        <v>1.7144061643675181E-2</v>
      </c>
      <c r="J25" s="24">
        <v>-6.0000000000000001E-3</v>
      </c>
      <c r="K25" s="8" t="s">
        <v>2125</v>
      </c>
      <c r="L25" s="8">
        <v>86</v>
      </c>
      <c r="M25" s="50">
        <f t="shared" si="2"/>
        <v>4.2574257425742577E-2</v>
      </c>
      <c r="N25" s="62">
        <f t="shared" si="4"/>
        <v>8.8613861386138609E-2</v>
      </c>
      <c r="O25" s="8"/>
      <c r="P25" s="24">
        <v>1.2E-2</v>
      </c>
      <c r="Q25" s="8" t="s">
        <v>2126</v>
      </c>
      <c r="R25" s="8">
        <v>113</v>
      </c>
      <c r="S25" s="50">
        <f t="shared" si="3"/>
        <v>5.5940594059405942E-2</v>
      </c>
      <c r="T25" s="62">
        <f t="shared" si="5"/>
        <v>0.85346534653465345</v>
      </c>
    </row>
    <row r="26" spans="1:20">
      <c r="A26" s="2" t="s">
        <v>28</v>
      </c>
      <c r="B26" s="6">
        <v>8.5828000000000007</v>
      </c>
      <c r="C26" s="4">
        <v>8.6207999999999991</v>
      </c>
      <c r="D26" s="4">
        <v>8.6287000000000003</v>
      </c>
      <c r="E26" s="4">
        <v>8.5389999999999997</v>
      </c>
      <c r="F26" s="7">
        <v>-4.8999999999999998E-3</v>
      </c>
      <c r="G26" s="37">
        <f t="shared" si="0"/>
        <v>-7.9974964359002772E-4</v>
      </c>
      <c r="H26" s="37">
        <f t="shared" si="1"/>
        <v>1.0504742944138723E-2</v>
      </c>
      <c r="J26" s="24">
        <v>-4.0000000000000001E-3</v>
      </c>
      <c r="K26" s="8" t="s">
        <v>2127</v>
      </c>
      <c r="L26" s="8">
        <v>126</v>
      </c>
      <c r="M26" s="50">
        <f t="shared" si="2"/>
        <v>6.2376237623762376E-2</v>
      </c>
      <c r="N26" s="62">
        <f t="shared" si="4"/>
        <v>0.15099009900990099</v>
      </c>
      <c r="O26" s="8"/>
      <c r="P26" s="24">
        <v>1.35E-2</v>
      </c>
      <c r="Q26" s="8" t="s">
        <v>2128</v>
      </c>
      <c r="R26" s="8">
        <v>92</v>
      </c>
      <c r="S26" s="50">
        <f t="shared" si="3"/>
        <v>4.5544554455445543E-2</v>
      </c>
      <c r="T26" s="62">
        <f t="shared" si="5"/>
        <v>0.89900990099009903</v>
      </c>
    </row>
    <row r="27" spans="1:20">
      <c r="A27" s="2" t="s">
        <v>29</v>
      </c>
      <c r="B27" s="3">
        <v>8.6248000000000005</v>
      </c>
      <c r="C27" s="4">
        <v>8.6277000000000008</v>
      </c>
      <c r="D27" s="4">
        <v>8.6515000000000004</v>
      </c>
      <c r="E27" s="4">
        <v>8.5885999999999996</v>
      </c>
      <c r="F27" s="5">
        <v>1.1000000000000001E-3</v>
      </c>
      <c r="G27" s="37">
        <f t="shared" si="0"/>
        <v>9.5133128371720276E-4</v>
      </c>
      <c r="H27" s="37">
        <f t="shared" si="1"/>
        <v>7.3236615979322415E-3</v>
      </c>
      <c r="J27" s="24">
        <v>-2E-3</v>
      </c>
      <c r="K27" s="8" t="s">
        <v>2129</v>
      </c>
      <c r="L27" s="8">
        <v>242</v>
      </c>
      <c r="M27" s="50">
        <f t="shared" si="2"/>
        <v>0.1198019801980198</v>
      </c>
      <c r="N27" s="62">
        <f t="shared" si="4"/>
        <v>0.27079207920792081</v>
      </c>
      <c r="O27" s="8"/>
      <c r="P27" s="24">
        <v>1.4999999999999999E-2</v>
      </c>
      <c r="Q27" s="8" t="s">
        <v>2130</v>
      </c>
      <c r="R27" s="8">
        <v>42</v>
      </c>
      <c r="S27" s="50">
        <f t="shared" si="3"/>
        <v>2.0792079207920793E-2</v>
      </c>
      <c r="T27" s="62">
        <f t="shared" si="5"/>
        <v>0.91980198019801984</v>
      </c>
    </row>
    <row r="28" spans="1:20">
      <c r="A28" s="2" t="s">
        <v>30</v>
      </c>
      <c r="B28" s="6">
        <v>8.6156000000000006</v>
      </c>
      <c r="C28" s="4">
        <v>8.6195000000000004</v>
      </c>
      <c r="D28" s="4">
        <v>8.6255000000000006</v>
      </c>
      <c r="E28" s="4">
        <v>8.6043000000000003</v>
      </c>
      <c r="F28" s="7">
        <v>-1.9E-3</v>
      </c>
      <c r="G28" s="37">
        <f t="shared" si="0"/>
        <v>-3.4792693534359102E-4</v>
      </c>
      <c r="H28" s="37">
        <f t="shared" si="1"/>
        <v>2.4638843369013549E-3</v>
      </c>
      <c r="J28" s="24">
        <v>0</v>
      </c>
      <c r="K28" s="8" t="s">
        <v>2131</v>
      </c>
      <c r="L28" s="8">
        <v>511</v>
      </c>
      <c r="M28" s="50">
        <f t="shared" si="2"/>
        <v>0.25297029702970297</v>
      </c>
      <c r="N28" s="62">
        <f t="shared" si="4"/>
        <v>0.52376237623762378</v>
      </c>
      <c r="O28" s="8"/>
      <c r="P28" s="24">
        <v>1.6500000000000001E-2</v>
      </c>
      <c r="Q28" s="8" t="s">
        <v>2132</v>
      </c>
      <c r="R28" s="8">
        <v>35</v>
      </c>
      <c r="S28" s="50">
        <f t="shared" si="3"/>
        <v>1.7326732673267328E-2</v>
      </c>
      <c r="T28" s="62">
        <f t="shared" si="5"/>
        <v>0.93712871287128718</v>
      </c>
    </row>
    <row r="29" spans="1:20">
      <c r="A29" s="2" t="s">
        <v>31</v>
      </c>
      <c r="B29" s="3">
        <v>8.6320999999999994</v>
      </c>
      <c r="C29" s="4">
        <v>8.6225000000000005</v>
      </c>
      <c r="D29" s="4">
        <v>8.6433999999999997</v>
      </c>
      <c r="E29" s="4">
        <v>8.4916</v>
      </c>
      <c r="F29" s="5">
        <v>6.9999999999999999E-4</v>
      </c>
      <c r="G29" s="37">
        <f t="shared" si="0"/>
        <v>3.8286615927246044E-4</v>
      </c>
      <c r="H29" s="37">
        <f t="shared" si="1"/>
        <v>1.7876489707475587E-2</v>
      </c>
      <c r="J29" s="24">
        <v>2E-3</v>
      </c>
      <c r="K29" s="8" t="s">
        <v>2133</v>
      </c>
      <c r="L29" s="8">
        <v>431</v>
      </c>
      <c r="M29" s="50">
        <f t="shared" si="2"/>
        <v>0.21336633663366336</v>
      </c>
      <c r="N29" s="62">
        <f t="shared" si="4"/>
        <v>0.73712871287128712</v>
      </c>
      <c r="O29" s="8"/>
      <c r="P29" s="24">
        <v>1.7999999999999999E-2</v>
      </c>
      <c r="Q29" s="8" t="s">
        <v>2134</v>
      </c>
      <c r="R29" s="8">
        <v>44</v>
      </c>
      <c r="S29" s="50">
        <f t="shared" si="3"/>
        <v>2.1782178217821781E-2</v>
      </c>
      <c r="T29" s="62">
        <f t="shared" si="5"/>
        <v>0.95891089108910899</v>
      </c>
    </row>
    <row r="30" spans="1:20">
      <c r="A30" s="2" t="s">
        <v>32</v>
      </c>
      <c r="B30" s="3">
        <v>8.6263000000000005</v>
      </c>
      <c r="C30" s="4">
        <v>8.6191999999999993</v>
      </c>
      <c r="D30" s="4">
        <v>8.6896000000000004</v>
      </c>
      <c r="E30" s="4">
        <v>8.5944000000000003</v>
      </c>
      <c r="F30" s="5">
        <v>1E-4</v>
      </c>
      <c r="G30" s="37">
        <f t="shared" si="0"/>
        <v>-1.0546689382613156E-3</v>
      </c>
      <c r="H30" s="37">
        <f t="shared" si="1"/>
        <v>1.1076980359303752E-2</v>
      </c>
      <c r="J30" s="24">
        <v>4.0000000000000001E-3</v>
      </c>
      <c r="K30" s="8" t="s">
        <v>2135</v>
      </c>
      <c r="L30" s="8">
        <v>213</v>
      </c>
      <c r="M30" s="50">
        <f t="shared" si="2"/>
        <v>0.10544554455445544</v>
      </c>
      <c r="N30" s="62">
        <f t="shared" si="4"/>
        <v>0.84257425742574255</v>
      </c>
      <c r="O30" s="8"/>
      <c r="P30" s="24">
        <v>1.95E-2</v>
      </c>
      <c r="Q30" s="8" t="s">
        <v>2136</v>
      </c>
      <c r="R30" s="8">
        <v>19</v>
      </c>
      <c r="S30" s="50">
        <f t="shared" si="3"/>
        <v>9.4059405940594056E-3</v>
      </c>
      <c r="T30" s="62">
        <f t="shared" si="5"/>
        <v>0.9683168316831684</v>
      </c>
    </row>
    <row r="31" spans="1:20">
      <c r="A31" s="2" t="s">
        <v>33</v>
      </c>
      <c r="B31" s="6">
        <v>8.6257999999999999</v>
      </c>
      <c r="C31" s="4">
        <v>8.6282999999999994</v>
      </c>
      <c r="D31" s="4">
        <v>8.6663999999999994</v>
      </c>
      <c r="E31" s="4">
        <v>8.6050000000000004</v>
      </c>
      <c r="F31" s="7">
        <v>-2.0000000000000001E-4</v>
      </c>
      <c r="G31" s="37">
        <f t="shared" si="0"/>
        <v>-5.1883366192798513E-3</v>
      </c>
      <c r="H31" s="37">
        <f t="shared" si="1"/>
        <v>7.1353864032538067E-3</v>
      </c>
      <c r="J31" s="24">
        <v>6.0000000000000001E-3</v>
      </c>
      <c r="K31" s="8" t="s">
        <v>2137</v>
      </c>
      <c r="L31" s="8">
        <v>133</v>
      </c>
      <c r="M31" s="50">
        <f t="shared" si="2"/>
        <v>6.5841584158415845E-2</v>
      </c>
      <c r="N31" s="62">
        <f t="shared" si="4"/>
        <v>0.90841584158415833</v>
      </c>
      <c r="O31" s="8"/>
      <c r="P31" s="24">
        <v>2.1000000000000001E-2</v>
      </c>
      <c r="Q31" s="8" t="s">
        <v>2138</v>
      </c>
      <c r="R31" s="8">
        <v>9</v>
      </c>
      <c r="S31" s="50">
        <f t="shared" si="3"/>
        <v>4.4554455445544551E-3</v>
      </c>
      <c r="T31" s="62">
        <f t="shared" si="5"/>
        <v>0.97277227722772286</v>
      </c>
    </row>
    <row r="32" spans="1:20">
      <c r="A32" s="2" t="s">
        <v>34</v>
      </c>
      <c r="B32" s="6">
        <v>8.6279000000000003</v>
      </c>
      <c r="C32" s="4">
        <v>8.6732999999999993</v>
      </c>
      <c r="D32" s="4">
        <v>8.6890000000000001</v>
      </c>
      <c r="E32" s="4">
        <v>8.6127000000000002</v>
      </c>
      <c r="F32" s="7">
        <v>-5.4999999999999997E-3</v>
      </c>
      <c r="G32" s="37">
        <f t="shared" si="0"/>
        <v>-5.047434412031304E-3</v>
      </c>
      <c r="H32" s="37">
        <f t="shared" si="1"/>
        <v>8.8590105309600715E-3</v>
      </c>
      <c r="J32" s="24">
        <v>8.0000000000000002E-3</v>
      </c>
      <c r="K32" s="8" t="s">
        <v>2139</v>
      </c>
      <c r="L32" s="8">
        <v>71</v>
      </c>
      <c r="M32" s="50">
        <f t="shared" si="2"/>
        <v>3.5148514851485152E-2</v>
      </c>
      <c r="N32" s="62">
        <f t="shared" si="4"/>
        <v>0.94356435643564351</v>
      </c>
      <c r="O32" s="8"/>
      <c r="P32" s="24">
        <v>2.2499999999999999E-2</v>
      </c>
      <c r="Q32" s="8" t="s">
        <v>2140</v>
      </c>
      <c r="R32" s="8">
        <v>10</v>
      </c>
      <c r="S32" s="50">
        <f t="shared" si="3"/>
        <v>4.9504950495049506E-3</v>
      </c>
      <c r="T32" s="62">
        <f t="shared" si="5"/>
        <v>0.97772277227722781</v>
      </c>
    </row>
    <row r="33" spans="1:20">
      <c r="A33" s="2" t="s">
        <v>35</v>
      </c>
      <c r="B33" s="6">
        <v>8.6758000000000006</v>
      </c>
      <c r="C33" s="4">
        <v>8.7172999999999998</v>
      </c>
      <c r="D33" s="4">
        <v>8.7768999999999995</v>
      </c>
      <c r="E33" s="4">
        <v>8.6292000000000009</v>
      </c>
      <c r="F33" s="7">
        <v>-6.4999999999999997E-3</v>
      </c>
      <c r="G33" s="37">
        <f t="shared" si="0"/>
        <v>-1.134384453203779E-3</v>
      </c>
      <c r="H33" s="37">
        <f t="shared" si="1"/>
        <v>1.7116302785889607E-2</v>
      </c>
      <c r="J33" s="24">
        <v>1.0000000000000002E-2</v>
      </c>
      <c r="K33" s="8" t="s">
        <v>2141</v>
      </c>
      <c r="L33" s="8">
        <v>47</v>
      </c>
      <c r="M33" s="50">
        <f t="shared" si="2"/>
        <v>2.3267326732673267E-2</v>
      </c>
      <c r="N33" s="62">
        <f t="shared" si="4"/>
        <v>0.9668316831683168</v>
      </c>
      <c r="O33" s="8"/>
      <c r="P33" s="24">
        <v>2.4E-2</v>
      </c>
      <c r="Q33" s="8" t="s">
        <v>2142</v>
      </c>
      <c r="R33" s="8">
        <v>10</v>
      </c>
      <c r="S33" s="50">
        <f t="shared" si="3"/>
        <v>4.9504950495049506E-3</v>
      </c>
      <c r="T33" s="62">
        <f t="shared" si="5"/>
        <v>0.98267326732673277</v>
      </c>
    </row>
    <row r="34" spans="1:20">
      <c r="A34" s="2" t="s">
        <v>36</v>
      </c>
      <c r="B34" s="3">
        <v>8.7326999999999995</v>
      </c>
      <c r="C34" s="4">
        <v>8.7271999999999998</v>
      </c>
      <c r="D34" s="4">
        <v>8.7349999999999994</v>
      </c>
      <c r="E34" s="4">
        <v>8.7233999999999998</v>
      </c>
      <c r="F34" s="5">
        <v>1.1000000000000001E-3</v>
      </c>
      <c r="G34" s="37">
        <f t="shared" si="0"/>
        <v>-1.4977595683924178E-2</v>
      </c>
      <c r="H34" s="37">
        <f t="shared" si="1"/>
        <v>1.3297567462227584E-3</v>
      </c>
      <c r="J34" s="24">
        <v>1.2E-2</v>
      </c>
      <c r="K34" s="8" t="s">
        <v>2143</v>
      </c>
      <c r="L34" s="8">
        <v>21</v>
      </c>
      <c r="M34" s="50">
        <f t="shared" si="2"/>
        <v>1.0396039603960397E-2</v>
      </c>
      <c r="N34" s="62">
        <f t="shared" si="4"/>
        <v>0.97722772277227721</v>
      </c>
      <c r="O34" s="8"/>
      <c r="P34" s="24">
        <v>2.5499999999999998E-2</v>
      </c>
      <c r="Q34" s="8" t="s">
        <v>2144</v>
      </c>
      <c r="R34" s="8">
        <v>6</v>
      </c>
      <c r="S34" s="50">
        <f t="shared" si="3"/>
        <v>2.9702970297029703E-3</v>
      </c>
      <c r="T34" s="62">
        <f t="shared" si="5"/>
        <v>0.98564356435643574</v>
      </c>
    </row>
    <row r="35" spans="1:20">
      <c r="A35" s="2" t="s">
        <v>37</v>
      </c>
      <c r="B35" s="6">
        <v>8.7231000000000005</v>
      </c>
      <c r="C35" s="4">
        <v>8.8598999999999997</v>
      </c>
      <c r="D35" s="4">
        <v>8.8813999999999993</v>
      </c>
      <c r="E35" s="4">
        <v>8.7144999999999992</v>
      </c>
      <c r="F35" s="7">
        <v>-1.5699999999999999E-2</v>
      </c>
      <c r="G35" s="37">
        <f t="shared" si="0"/>
        <v>2.5006223268234187E-3</v>
      </c>
      <c r="H35" s="37">
        <f t="shared" si="1"/>
        <v>1.915198806586724E-2</v>
      </c>
      <c r="J35" s="24">
        <v>1.4000000000000002E-2</v>
      </c>
      <c r="K35" s="8" t="s">
        <v>2145</v>
      </c>
      <c r="L35" s="8">
        <v>14</v>
      </c>
      <c r="M35" s="50">
        <f t="shared" si="2"/>
        <v>6.9306930693069308E-3</v>
      </c>
      <c r="N35" s="62">
        <f t="shared" si="4"/>
        <v>0.98415841584158414</v>
      </c>
      <c r="O35" s="8"/>
      <c r="P35" s="24">
        <v>2.7E-2</v>
      </c>
      <c r="Q35" s="8" t="s">
        <v>2146</v>
      </c>
      <c r="R35" s="8">
        <v>6</v>
      </c>
      <c r="S35" s="50">
        <f t="shared" si="3"/>
        <v>2.9702970297029703E-3</v>
      </c>
      <c r="T35" s="62">
        <f t="shared" si="5"/>
        <v>0.98861386138613871</v>
      </c>
    </row>
    <row r="36" spans="1:20">
      <c r="A36" s="2" t="s">
        <v>38</v>
      </c>
      <c r="B36" s="3">
        <v>8.8623999999999992</v>
      </c>
      <c r="C36" s="4">
        <v>8.8377999999999997</v>
      </c>
      <c r="D36" s="4">
        <v>8.8725000000000005</v>
      </c>
      <c r="E36" s="4">
        <v>8.7911000000000001</v>
      </c>
      <c r="F36" s="5">
        <v>2.3999999999999998E-3</v>
      </c>
      <c r="G36" s="37">
        <f t="shared" si="0"/>
        <v>5.1864152316826633E-3</v>
      </c>
      <c r="H36" s="37">
        <f t="shared" si="1"/>
        <v>9.2593645846367756E-3</v>
      </c>
      <c r="J36" s="24">
        <v>1.6E-2</v>
      </c>
      <c r="K36" s="8" t="s">
        <v>2147</v>
      </c>
      <c r="L36" s="8">
        <v>10</v>
      </c>
      <c r="M36" s="50">
        <f t="shared" si="2"/>
        <v>4.9504950495049506E-3</v>
      </c>
      <c r="N36" s="62">
        <f t="shared" si="4"/>
        <v>0.9891089108910891</v>
      </c>
      <c r="O36" s="8"/>
      <c r="P36" s="24">
        <v>2.8500000000000001E-2</v>
      </c>
      <c r="Q36" s="8" t="s">
        <v>2148</v>
      </c>
      <c r="R36" s="8">
        <v>2</v>
      </c>
      <c r="S36" s="50">
        <f t="shared" si="3"/>
        <v>9.9009900990099011E-4</v>
      </c>
      <c r="T36" s="62">
        <f t="shared" si="5"/>
        <v>0.98960396039603971</v>
      </c>
    </row>
    <row r="37" spans="1:20">
      <c r="A37" s="2" t="s">
        <v>39</v>
      </c>
      <c r="B37" s="3">
        <v>8.8415999999999997</v>
      </c>
      <c r="C37" s="4">
        <v>8.7921999999999993</v>
      </c>
      <c r="D37" s="4">
        <v>8.8592999999999993</v>
      </c>
      <c r="E37" s="4">
        <v>8.7502999999999993</v>
      </c>
      <c r="F37" s="5">
        <v>5.3E-3</v>
      </c>
      <c r="G37" s="37">
        <f t="shared" si="0"/>
        <v>2.5313568985176485E-3</v>
      </c>
      <c r="H37" s="37">
        <f t="shared" si="1"/>
        <v>1.2456715769745037E-2</v>
      </c>
      <c r="J37" s="24">
        <v>1.7999999999999999E-2</v>
      </c>
      <c r="K37" s="8" t="s">
        <v>2149</v>
      </c>
      <c r="L37" s="8">
        <v>6</v>
      </c>
      <c r="M37" s="50">
        <f t="shared" si="2"/>
        <v>2.9702970297029703E-3</v>
      </c>
      <c r="N37" s="62">
        <f t="shared" si="4"/>
        <v>0.99207920792079207</v>
      </c>
      <c r="O37" s="8"/>
      <c r="P37" s="24">
        <v>0.03</v>
      </c>
      <c r="Q37" s="8" t="s">
        <v>2150</v>
      </c>
      <c r="R37" s="8">
        <v>3</v>
      </c>
      <c r="S37" s="50">
        <f t="shared" si="3"/>
        <v>1.4851485148514852E-3</v>
      </c>
      <c r="T37" s="62">
        <f t="shared" si="5"/>
        <v>0.99108910891089119</v>
      </c>
    </row>
    <row r="38" spans="1:20">
      <c r="A38" s="2" t="s">
        <v>40</v>
      </c>
      <c r="B38" s="3">
        <v>8.7951999999999995</v>
      </c>
      <c r="C38" s="4">
        <v>8.77</v>
      </c>
      <c r="D38" s="4">
        <v>8.8391999999999999</v>
      </c>
      <c r="E38" s="4">
        <v>8.7294999999999998</v>
      </c>
      <c r="F38" s="5">
        <v>2.5000000000000001E-3</v>
      </c>
      <c r="G38" s="37">
        <f t="shared" si="0"/>
        <v>8.5560513363078915E-3</v>
      </c>
      <c r="H38" s="37">
        <f t="shared" si="1"/>
        <v>1.2566584569562991E-2</v>
      </c>
      <c r="J38" s="24">
        <v>2.0000000000000004E-2</v>
      </c>
      <c r="K38" s="8" t="s">
        <v>2151</v>
      </c>
      <c r="L38" s="8">
        <v>5</v>
      </c>
      <c r="M38" s="50">
        <f t="shared" si="2"/>
        <v>2.4752475247524753E-3</v>
      </c>
      <c r="N38" s="62">
        <f t="shared" si="4"/>
        <v>0.99455445544554455</v>
      </c>
      <c r="O38" s="8"/>
      <c r="P38" s="24">
        <v>3.15E-2</v>
      </c>
      <c r="Q38" s="8" t="s">
        <v>2152</v>
      </c>
      <c r="R38" s="8">
        <v>3</v>
      </c>
      <c r="S38" s="50">
        <f t="shared" si="3"/>
        <v>1.4851485148514852E-3</v>
      </c>
      <c r="T38" s="62">
        <f t="shared" si="5"/>
        <v>0.99257425742574268</v>
      </c>
    </row>
    <row r="39" spans="1:20">
      <c r="A39" s="2" t="s">
        <v>41</v>
      </c>
      <c r="B39" s="3">
        <v>8.7734000000000005</v>
      </c>
      <c r="C39" s="4">
        <v>8.6956000000000007</v>
      </c>
      <c r="D39" s="4">
        <v>8.7895000000000003</v>
      </c>
      <c r="E39" s="4">
        <v>8.6317000000000004</v>
      </c>
      <c r="F39" s="5">
        <v>9.4000000000000004E-3</v>
      </c>
      <c r="G39" s="37">
        <f t="shared" si="0"/>
        <v>-5.0574712643662383E-4</v>
      </c>
      <c r="H39" s="37">
        <f t="shared" si="1"/>
        <v>1.8281450930871083E-2</v>
      </c>
      <c r="J39" s="24"/>
      <c r="K39" s="8" t="s">
        <v>2153</v>
      </c>
      <c r="L39" s="8">
        <v>11</v>
      </c>
      <c r="M39" s="50">
        <f t="shared" si="2"/>
        <v>5.4455445544554452E-3</v>
      </c>
      <c r="N39" s="62">
        <f t="shared" si="4"/>
        <v>1</v>
      </c>
      <c r="O39" s="8"/>
      <c r="P39" s="24"/>
      <c r="Q39" s="8" t="s">
        <v>2154</v>
      </c>
      <c r="R39" s="8">
        <v>16</v>
      </c>
      <c r="S39" s="50">
        <f t="shared" si="3"/>
        <v>7.9207920792079209E-3</v>
      </c>
      <c r="T39" s="62">
        <f t="shared" si="5"/>
        <v>1.0004950495049505</v>
      </c>
    </row>
    <row r="40" spans="1:20">
      <c r="A40" s="2" t="s">
        <v>42</v>
      </c>
      <c r="B40" s="6">
        <v>8.6920999999999999</v>
      </c>
      <c r="C40" s="4">
        <v>8.6999999999999993</v>
      </c>
      <c r="D40" s="4">
        <v>8.7194000000000003</v>
      </c>
      <c r="E40" s="4">
        <v>8.6850000000000005</v>
      </c>
      <c r="F40" s="7">
        <v>-2E-3</v>
      </c>
      <c r="G40" s="37">
        <f t="shared" si="0"/>
        <v>6.9013112491355538E-4</v>
      </c>
      <c r="H40" s="37">
        <f t="shared" si="1"/>
        <v>3.960852043753571E-3</v>
      </c>
      <c r="J40" s="19"/>
      <c r="K40" s="20"/>
      <c r="L40" s="20"/>
      <c r="M40" s="20"/>
      <c r="N40" s="15"/>
      <c r="O40" s="20"/>
      <c r="P40" s="19"/>
      <c r="Q40" s="20"/>
      <c r="R40" s="20"/>
      <c r="S40" s="35"/>
      <c r="T40" s="58"/>
    </row>
    <row r="41" spans="1:20" ht="15.75" thickBot="1">
      <c r="A41" s="2" t="s">
        <v>43</v>
      </c>
      <c r="B41" s="3">
        <v>8.7097999999999995</v>
      </c>
      <c r="C41" s="4">
        <v>8.6940000000000008</v>
      </c>
      <c r="D41" s="4">
        <v>8.7726000000000006</v>
      </c>
      <c r="E41" s="4">
        <v>8.6608999999999998</v>
      </c>
      <c r="F41" s="5">
        <v>1.2999999999999999E-3</v>
      </c>
      <c r="G41" s="37">
        <f t="shared" si="0"/>
        <v>-1.2785865146594452E-2</v>
      </c>
      <c r="H41" s="37">
        <f t="shared" si="1"/>
        <v>1.2897043032479396E-2</v>
      </c>
      <c r="J41" s="21"/>
      <c r="K41" s="22"/>
      <c r="L41" s="22"/>
      <c r="M41" s="22"/>
      <c r="N41" s="23"/>
      <c r="O41" s="22"/>
      <c r="P41" s="21"/>
      <c r="Q41" s="22"/>
      <c r="R41" s="22"/>
      <c r="S41" s="63"/>
      <c r="T41" s="64"/>
    </row>
    <row r="42" spans="1:20">
      <c r="A42" s="2" t="s">
        <v>44</v>
      </c>
      <c r="B42" s="6">
        <v>8.6981999999999999</v>
      </c>
      <c r="C42" s="4">
        <v>8.8065999999999995</v>
      </c>
      <c r="D42" s="4">
        <v>8.8942999999999994</v>
      </c>
      <c r="E42" s="4">
        <v>8.6777999999999995</v>
      </c>
      <c r="F42" s="7">
        <v>-1.2800000000000001E-2</v>
      </c>
      <c r="G42" s="37">
        <f t="shared" si="0"/>
        <v>-5.7240919919163691E-3</v>
      </c>
      <c r="H42" s="37">
        <f t="shared" si="1"/>
        <v>2.4948719721588412E-2</v>
      </c>
    </row>
    <row r="43" spans="1:20">
      <c r="A43" s="2" t="s">
        <v>45</v>
      </c>
      <c r="B43" s="6">
        <v>8.8106000000000009</v>
      </c>
      <c r="C43" s="4">
        <v>8.8573000000000004</v>
      </c>
      <c r="D43" s="4">
        <v>8.8933999999999997</v>
      </c>
      <c r="E43" s="4">
        <v>8.7742000000000004</v>
      </c>
      <c r="F43" s="7">
        <v>-5.7999999999999996E-3</v>
      </c>
      <c r="G43" s="37">
        <f t="shared" si="0"/>
        <v>1.356652685607097E-3</v>
      </c>
      <c r="H43" s="37">
        <f t="shared" si="1"/>
        <v>1.3585284128467472E-2</v>
      </c>
    </row>
    <row r="44" spans="1:20">
      <c r="A44" s="2" t="s">
        <v>46</v>
      </c>
      <c r="B44" s="3">
        <v>8.8618000000000006</v>
      </c>
      <c r="C44" s="4">
        <v>8.8452999999999999</v>
      </c>
      <c r="D44" s="4">
        <v>8.8882999999999992</v>
      </c>
      <c r="E44" s="4">
        <v>8.7847000000000008</v>
      </c>
      <c r="F44" s="5">
        <v>1.6000000000000001E-3</v>
      </c>
      <c r="G44" s="37">
        <f t="shared" si="0"/>
        <v>1.456706009199049E-2</v>
      </c>
      <c r="H44" s="37">
        <f t="shared" si="1"/>
        <v>1.1793231413707736E-2</v>
      </c>
      <c r="J44" s="25" t="s">
        <v>2047</v>
      </c>
      <c r="K44" s="9">
        <v>3.8058283140787836E-3</v>
      </c>
      <c r="P44" s="33"/>
      <c r="Q44" s="34"/>
      <c r="R44" s="35"/>
      <c r="S44" s="35"/>
    </row>
    <row r="45" spans="1:20">
      <c r="A45" s="2" t="s">
        <v>47</v>
      </c>
      <c r="B45" s="3">
        <v>8.8475999999999999</v>
      </c>
      <c r="C45" s="4">
        <v>8.7182999999999993</v>
      </c>
      <c r="D45" s="4">
        <v>8.92</v>
      </c>
      <c r="E45" s="4">
        <v>8.7146000000000008</v>
      </c>
      <c r="F45" s="5">
        <v>1.23E-2</v>
      </c>
      <c r="G45" s="37">
        <f t="shared" si="0"/>
        <v>-3.167162131260138E-3</v>
      </c>
      <c r="H45" s="37">
        <f t="shared" si="1"/>
        <v>2.3569641750625286E-2</v>
      </c>
      <c r="J45" s="25" t="s">
        <v>2048</v>
      </c>
      <c r="K45" s="9">
        <v>-3.3175979067775127E-3</v>
      </c>
      <c r="P45" s="33"/>
      <c r="Q45" s="34"/>
      <c r="R45" s="35"/>
      <c r="S45" s="35"/>
    </row>
    <row r="46" spans="1:20">
      <c r="A46" s="2" t="s">
        <v>48</v>
      </c>
      <c r="B46" s="3">
        <v>8.7401999999999997</v>
      </c>
      <c r="C46" s="4">
        <v>8.7460000000000004</v>
      </c>
      <c r="D46" s="4">
        <v>8.7460000000000004</v>
      </c>
      <c r="E46" s="4">
        <v>8.7330000000000005</v>
      </c>
      <c r="F46" s="5">
        <v>2.9999999999999997E-4</v>
      </c>
      <c r="G46" s="37">
        <f t="shared" si="0"/>
        <v>-7.3771422086028266E-3</v>
      </c>
      <c r="H46" s="37">
        <f t="shared" si="1"/>
        <v>1.4886064353601168E-3</v>
      </c>
      <c r="J46" s="25"/>
      <c r="L46" t="s">
        <v>3</v>
      </c>
      <c r="P46" s="33"/>
      <c r="Q46" s="35"/>
      <c r="R46" s="35"/>
      <c r="S46" s="35"/>
    </row>
    <row r="47" spans="1:20">
      <c r="A47" s="2" t="s">
        <v>49</v>
      </c>
      <c r="B47" s="6">
        <v>8.7378</v>
      </c>
      <c r="C47" s="4">
        <v>8.8109999999999999</v>
      </c>
      <c r="D47" s="4">
        <v>9.0038</v>
      </c>
      <c r="E47" s="4">
        <v>8.7261000000000006</v>
      </c>
      <c r="F47" s="7">
        <v>-8.6999999999999994E-3</v>
      </c>
      <c r="G47" s="37">
        <f t="shared" si="0"/>
        <v>-1.9158197058921793E-2</v>
      </c>
      <c r="H47" s="37">
        <f t="shared" si="1"/>
        <v>3.1824068025807561E-2</v>
      </c>
      <c r="J47" s="25" t="s">
        <v>2049</v>
      </c>
      <c r="K47">
        <v>947</v>
      </c>
      <c r="L47" s="9">
        <f>K47/$K$15</f>
        <v>0.46881188118811878</v>
      </c>
      <c r="P47" s="33"/>
      <c r="Q47" s="35"/>
      <c r="R47" s="34"/>
      <c r="S47" s="35"/>
    </row>
    <row r="48" spans="1:20">
      <c r="A48" s="2" t="s">
        <v>50</v>
      </c>
      <c r="B48" s="6">
        <v>8.8142999999999994</v>
      </c>
      <c r="C48" s="4">
        <v>8.9831000000000003</v>
      </c>
      <c r="D48" s="4">
        <v>9.1189</v>
      </c>
      <c r="E48" s="4">
        <v>8.8063000000000002</v>
      </c>
      <c r="F48" s="7">
        <v>-1.9E-2</v>
      </c>
      <c r="G48" s="37">
        <f t="shared" si="0"/>
        <v>-1.5992814187597796E-2</v>
      </c>
      <c r="H48" s="37">
        <f t="shared" si="1"/>
        <v>3.5497314422629225E-2</v>
      </c>
      <c r="J48" s="25" t="s">
        <v>2050</v>
      </c>
      <c r="K48">
        <v>1058</v>
      </c>
      <c r="L48" s="9">
        <f t="shared" ref="L48:L49" si="6">K48/$K$15</f>
        <v>0.52376237623762378</v>
      </c>
      <c r="P48" s="33"/>
      <c r="Q48" s="35"/>
      <c r="R48" s="34"/>
      <c r="S48" s="35"/>
    </row>
    <row r="49" spans="1:19">
      <c r="A49" s="2" t="s">
        <v>51</v>
      </c>
      <c r="B49" s="6">
        <v>8.9853000000000005</v>
      </c>
      <c r="C49" s="4">
        <v>9.1290999999999993</v>
      </c>
      <c r="D49" s="4">
        <v>9.1760999999999999</v>
      </c>
      <c r="E49" s="4">
        <v>8.9758999999999993</v>
      </c>
      <c r="F49" s="7">
        <v>-1.6299999999999999E-2</v>
      </c>
      <c r="G49" s="37">
        <f t="shared" si="0"/>
        <v>-3.6887884839953682E-3</v>
      </c>
      <c r="H49" s="37">
        <f t="shared" si="1"/>
        <v>2.230417005537056E-2</v>
      </c>
      <c r="J49" s="25" t="s">
        <v>2051</v>
      </c>
      <c r="K49">
        <v>15</v>
      </c>
      <c r="L49" s="9">
        <f t="shared" si="6"/>
        <v>7.4257425742574254E-3</v>
      </c>
      <c r="P49" s="33"/>
      <c r="Q49" s="35"/>
      <c r="R49" s="34"/>
      <c r="S49" s="35"/>
    </row>
    <row r="50" spans="1:19">
      <c r="A50" s="2" t="s">
        <v>52</v>
      </c>
      <c r="B50" s="6">
        <v>9.1339000000000006</v>
      </c>
      <c r="C50" s="4">
        <v>9.1629000000000005</v>
      </c>
      <c r="D50" s="4">
        <v>9.1971000000000007</v>
      </c>
      <c r="E50" s="4">
        <v>9.0787999999999993</v>
      </c>
      <c r="F50" s="7">
        <v>-3.3999999999999998E-3</v>
      </c>
      <c r="G50" s="37">
        <f t="shared" si="0"/>
        <v>1.0732880338863464E-2</v>
      </c>
      <c r="H50" s="37">
        <f t="shared" si="1"/>
        <v>1.3030356434771271E-2</v>
      </c>
      <c r="J50" s="25"/>
      <c r="P50" s="33"/>
      <c r="Q50" s="35"/>
      <c r="R50" s="35"/>
      <c r="S50" s="35"/>
    </row>
    <row r="51" spans="1:19">
      <c r="A51" s="2" t="s">
        <v>53</v>
      </c>
      <c r="B51" s="3">
        <v>9.1653000000000002</v>
      </c>
      <c r="C51" s="4">
        <v>9.0655999999999999</v>
      </c>
      <c r="D51" s="4">
        <v>9.1897000000000002</v>
      </c>
      <c r="E51" s="4">
        <v>9.0609999999999999</v>
      </c>
      <c r="F51" s="5">
        <v>8.9999999999999993E-3</v>
      </c>
      <c r="G51" s="37">
        <f t="shared" si="0"/>
        <v>-6.503885796175341E-4</v>
      </c>
      <c r="H51" s="37">
        <f t="shared" si="1"/>
        <v>1.4203730272596872E-2</v>
      </c>
      <c r="J51" s="25" t="s">
        <v>2052</v>
      </c>
      <c r="K51" s="9">
        <f>L47*K44</f>
        <v>1.7842175314022812E-3</v>
      </c>
      <c r="P51" s="33"/>
      <c r="Q51" s="34"/>
      <c r="R51" s="35"/>
      <c r="S51" s="35"/>
    </row>
    <row r="52" spans="1:19">
      <c r="A52" s="2" t="s">
        <v>54</v>
      </c>
      <c r="B52" s="3">
        <v>9.0832999999999995</v>
      </c>
      <c r="C52" s="4">
        <v>9.0715000000000003</v>
      </c>
      <c r="D52" s="4">
        <v>9.0908999999999995</v>
      </c>
      <c r="E52" s="4">
        <v>9.0686</v>
      </c>
      <c r="F52" s="5">
        <v>1.1999999999999999E-3</v>
      </c>
      <c r="G52" s="37">
        <f t="shared" si="0"/>
        <v>9.5485048465896675E-3</v>
      </c>
      <c r="H52" s="37">
        <f t="shared" si="1"/>
        <v>2.4590344705907796E-3</v>
      </c>
      <c r="J52" s="25" t="s">
        <v>2053</v>
      </c>
      <c r="K52" s="9">
        <f>L48*K45</f>
        <v>-1.7376329630547566E-3</v>
      </c>
      <c r="P52" s="33"/>
      <c r="Q52" s="34"/>
      <c r="R52" s="35"/>
      <c r="S52" s="35"/>
    </row>
    <row r="53" spans="1:19">
      <c r="A53" s="2" t="s">
        <v>55</v>
      </c>
      <c r="B53" s="3">
        <v>9.0719999999999992</v>
      </c>
      <c r="C53" s="4">
        <v>8.9856999999999996</v>
      </c>
      <c r="D53" s="4">
        <v>9.0988000000000007</v>
      </c>
      <c r="E53" s="4">
        <v>8.9801000000000002</v>
      </c>
      <c r="F53" s="5">
        <v>9.2999999999999992E-3</v>
      </c>
      <c r="G53" s="37">
        <f t="shared" si="0"/>
        <v>-1.4434097814045891E-2</v>
      </c>
      <c r="H53" s="37">
        <f t="shared" si="1"/>
        <v>1.3218115611184782E-2</v>
      </c>
      <c r="P53" s="35"/>
      <c r="Q53" s="35"/>
      <c r="R53" s="35"/>
      <c r="S53" s="35"/>
    </row>
    <row r="54" spans="1:19">
      <c r="A54" s="2" t="s">
        <v>56</v>
      </c>
      <c r="B54" s="6">
        <v>8.9887999999999995</v>
      </c>
      <c r="C54" s="4">
        <v>9.1173000000000002</v>
      </c>
      <c r="D54" s="4">
        <v>9.1265000000000001</v>
      </c>
      <c r="E54" s="4">
        <v>8.9605999999999995</v>
      </c>
      <c r="F54" s="7">
        <v>-1.46E-2</v>
      </c>
      <c r="G54" s="37">
        <f t="shared" si="0"/>
        <v>-9.9899015126014481E-3</v>
      </c>
      <c r="H54" s="37">
        <f t="shared" si="1"/>
        <v>1.8514385197419884E-2</v>
      </c>
      <c r="J54" s="26" t="s">
        <v>2054</v>
      </c>
      <c r="K54" s="27">
        <v>1</v>
      </c>
      <c r="L54" s="27">
        <v>2</v>
      </c>
      <c r="M54" s="27">
        <v>3</v>
      </c>
      <c r="N54" s="35"/>
      <c r="P54" s="33"/>
      <c r="Q54" s="35"/>
      <c r="R54" s="35"/>
      <c r="S54" s="35"/>
    </row>
    <row r="55" spans="1:19">
      <c r="A55" s="2" t="s">
        <v>57</v>
      </c>
      <c r="B55" s="6">
        <v>9.1219000000000001</v>
      </c>
      <c r="C55" s="4">
        <v>9.2093000000000007</v>
      </c>
      <c r="D55" s="4">
        <v>9.3055000000000003</v>
      </c>
      <c r="E55" s="4">
        <v>9.0864999999999991</v>
      </c>
      <c r="F55" s="7">
        <v>-9.5999999999999992E-3</v>
      </c>
      <c r="G55" s="37">
        <f t="shared" si="0"/>
        <v>1.0644952426939556E-2</v>
      </c>
      <c r="H55" s="37">
        <f t="shared" si="1"/>
        <v>2.4101689319320004E-2</v>
      </c>
      <c r="J55" s="28" t="s">
        <v>2055</v>
      </c>
      <c r="K55" s="30">
        <f>$K$4+(K$54*$K$7)</f>
        <v>5.3840563556940167E-3</v>
      </c>
      <c r="L55" s="30">
        <f t="shared" ref="L55:M55" si="7">$K$4+(L$54*$K$7)</f>
        <v>1.0721528143040508E-2</v>
      </c>
      <c r="M55" s="30">
        <f t="shared" si="7"/>
        <v>1.6058999930386997E-2</v>
      </c>
      <c r="N55" s="37"/>
      <c r="P55" s="36"/>
      <c r="Q55" s="37"/>
      <c r="R55" s="37"/>
      <c r="S55" s="37"/>
    </row>
    <row r="56" spans="1:19">
      <c r="A56" s="2" t="s">
        <v>58</v>
      </c>
      <c r="B56" s="3">
        <v>9.2102000000000004</v>
      </c>
      <c r="C56" s="4">
        <v>9.1122999999999994</v>
      </c>
      <c r="D56" s="4">
        <v>9.2391000000000005</v>
      </c>
      <c r="E56" s="4">
        <v>9.0853999999999999</v>
      </c>
      <c r="F56" s="5">
        <v>1.04E-2</v>
      </c>
      <c r="G56" s="37">
        <f t="shared" si="0"/>
        <v>4.1719273206346002E-4</v>
      </c>
      <c r="H56" s="37">
        <f t="shared" si="1"/>
        <v>1.691725185462397E-2</v>
      </c>
      <c r="J56" s="28" t="s">
        <v>2056</v>
      </c>
      <c r="K56" s="30">
        <f>$K$4-(K$54*$K$7)</f>
        <v>-5.290887218998965E-3</v>
      </c>
      <c r="L56" s="30">
        <f t="shared" ref="L56:M56" si="8">$K$4-(L$54*$K$7)</f>
        <v>-1.0628359006345456E-2</v>
      </c>
      <c r="M56" s="30">
        <f t="shared" si="8"/>
        <v>-1.5965830793691949E-2</v>
      </c>
      <c r="N56" s="37"/>
      <c r="P56" s="36"/>
      <c r="Q56" s="37"/>
      <c r="R56" s="37"/>
      <c r="S56" s="37"/>
    </row>
    <row r="57" spans="1:19">
      <c r="A57" s="2" t="s">
        <v>59</v>
      </c>
      <c r="B57" s="3">
        <v>9.1152999999999995</v>
      </c>
      <c r="C57" s="4">
        <v>9.1084999999999994</v>
      </c>
      <c r="D57" s="4">
        <v>9.1623999999999999</v>
      </c>
      <c r="E57" s="4">
        <v>9.0251999999999999</v>
      </c>
      <c r="F57" s="5">
        <v>2.5000000000000001E-3</v>
      </c>
      <c r="G57" s="37">
        <f t="shared" si="0"/>
        <v>-4.4992647542974588E-4</v>
      </c>
      <c r="H57" s="37">
        <f t="shared" si="1"/>
        <v>1.5201879182732792E-2</v>
      </c>
      <c r="P57" s="35"/>
      <c r="Q57" s="35"/>
      <c r="R57" s="35"/>
      <c r="S57" s="35"/>
    </row>
    <row r="58" spans="1:19">
      <c r="A58" s="2" t="s">
        <v>60</v>
      </c>
      <c r="B58" s="6">
        <v>9.0922000000000001</v>
      </c>
      <c r="C58" s="4">
        <v>9.1126000000000005</v>
      </c>
      <c r="D58" s="4">
        <v>9.1174999999999997</v>
      </c>
      <c r="E58" s="4">
        <v>9.0845000000000002</v>
      </c>
      <c r="F58" s="7">
        <v>-2.3999999999999998E-3</v>
      </c>
      <c r="G58" s="37">
        <f t="shared" si="0"/>
        <v>1.0501336231273506E-2</v>
      </c>
      <c r="H58" s="37">
        <f t="shared" si="1"/>
        <v>3.6325609554735509E-3</v>
      </c>
      <c r="J58" s="26" t="s">
        <v>2057</v>
      </c>
      <c r="K58" s="26">
        <v>1</v>
      </c>
      <c r="L58" s="26">
        <v>2</v>
      </c>
      <c r="M58" s="26">
        <v>3</v>
      </c>
      <c r="N58" s="33"/>
      <c r="P58" s="33"/>
      <c r="Q58" s="33"/>
      <c r="R58" s="33"/>
      <c r="S58" s="33"/>
    </row>
    <row r="59" spans="1:19">
      <c r="A59" s="2" t="s">
        <v>61</v>
      </c>
      <c r="B59" s="3">
        <v>9.1138999999999992</v>
      </c>
      <c r="C59" s="4">
        <v>9.0178999999999991</v>
      </c>
      <c r="D59" s="4">
        <v>9.1210000000000004</v>
      </c>
      <c r="E59" s="4">
        <v>8.9997000000000007</v>
      </c>
      <c r="F59" s="5">
        <v>1.0200000000000001E-2</v>
      </c>
      <c r="G59" s="37">
        <f t="shared" si="0"/>
        <v>-2.400548696845097E-3</v>
      </c>
      <c r="H59" s="37">
        <f t="shared" si="1"/>
        <v>1.3478227052012815E-2</v>
      </c>
      <c r="J59" s="26" t="s">
        <v>2058</v>
      </c>
      <c r="K59" s="31">
        <v>1591</v>
      </c>
      <c r="L59" s="31">
        <v>1915</v>
      </c>
      <c r="M59" s="31">
        <v>1986</v>
      </c>
      <c r="N59" s="38"/>
      <c r="P59" s="33"/>
      <c r="Q59" s="38"/>
      <c r="R59" s="38"/>
      <c r="S59" s="38"/>
    </row>
    <row r="60" spans="1:19">
      <c r="A60" s="2" t="s">
        <v>62</v>
      </c>
      <c r="B60" s="6">
        <v>9.0216999999999992</v>
      </c>
      <c r="C60" s="4">
        <v>9.0396000000000001</v>
      </c>
      <c r="D60" s="4">
        <v>9.0464000000000002</v>
      </c>
      <c r="E60" s="4">
        <v>9.0120000000000005</v>
      </c>
      <c r="F60" s="7">
        <v>-2.3E-3</v>
      </c>
      <c r="G60" s="37">
        <f t="shared" si="0"/>
        <v>9.5227549551539102E-4</v>
      </c>
      <c r="H60" s="37">
        <f t="shared" si="1"/>
        <v>3.8171327119396097E-3</v>
      </c>
      <c r="J60" s="26" t="s">
        <v>2059</v>
      </c>
      <c r="K60" s="31">
        <v>1377.64</v>
      </c>
      <c r="L60" s="31">
        <v>1927.08</v>
      </c>
      <c r="M60" s="31">
        <v>2015.96</v>
      </c>
      <c r="N60" s="38"/>
      <c r="P60" s="33"/>
      <c r="Q60" s="38"/>
      <c r="R60" s="38"/>
      <c r="S60" s="38"/>
    </row>
    <row r="61" spans="1:19">
      <c r="A61" s="2" t="s">
        <v>63</v>
      </c>
      <c r="B61" s="3">
        <v>9.0425000000000004</v>
      </c>
      <c r="C61" s="4">
        <v>9.0310000000000006</v>
      </c>
      <c r="D61" s="4">
        <v>9.0813000000000006</v>
      </c>
      <c r="E61" s="4">
        <v>8.9708000000000006</v>
      </c>
      <c r="F61" s="5">
        <v>8.0000000000000004E-4</v>
      </c>
      <c r="G61" s="37">
        <f t="shared" si="0"/>
        <v>-3.3658886497820416E-3</v>
      </c>
      <c r="H61" s="37">
        <f t="shared" si="1"/>
        <v>1.2317742007401796E-2</v>
      </c>
      <c r="J61" s="26" t="s">
        <v>2060</v>
      </c>
      <c r="K61" s="29">
        <f>K59/$K$15</f>
        <v>0.78762376237623766</v>
      </c>
      <c r="L61" s="29">
        <f t="shared" ref="L61:M61" si="9">L59/$K$15</f>
        <v>0.94801980198019797</v>
      </c>
      <c r="M61" s="29">
        <f t="shared" si="9"/>
        <v>0.98316831683168315</v>
      </c>
      <c r="N61" s="34"/>
      <c r="P61" s="33"/>
      <c r="Q61" s="34"/>
      <c r="R61" s="34"/>
      <c r="S61" s="34"/>
    </row>
    <row r="62" spans="1:19">
      <c r="A62" s="2" t="s">
        <v>64</v>
      </c>
      <c r="B62" s="6">
        <v>9.0355000000000008</v>
      </c>
      <c r="C62" s="4">
        <v>9.0615000000000006</v>
      </c>
      <c r="D62" s="4">
        <v>9.0952999999999999</v>
      </c>
      <c r="E62" s="4">
        <v>8.9974000000000007</v>
      </c>
      <c r="F62" s="7">
        <v>-3.3999999999999998E-3</v>
      </c>
      <c r="G62" s="37">
        <f t="shared" si="0"/>
        <v>-3.573784913129411E-3</v>
      </c>
      <c r="H62" s="37">
        <f t="shared" si="1"/>
        <v>1.0880921155000245E-2</v>
      </c>
      <c r="J62" s="26" t="s">
        <v>2061</v>
      </c>
      <c r="K62" s="29">
        <v>0.68200000000000005</v>
      </c>
      <c r="L62" s="29">
        <v>0.95399999999999996</v>
      </c>
      <c r="M62" s="29">
        <v>0.998</v>
      </c>
      <c r="N62" s="34"/>
      <c r="P62" s="33"/>
      <c r="Q62" s="34"/>
      <c r="R62" s="34"/>
      <c r="S62" s="34"/>
    </row>
    <row r="63" spans="1:19">
      <c r="A63" s="2" t="s">
        <v>65</v>
      </c>
      <c r="B63" s="6">
        <v>9.0660000000000007</v>
      </c>
      <c r="C63" s="4">
        <v>9.0939999999999994</v>
      </c>
      <c r="D63" s="4">
        <v>9.1646999999999998</v>
      </c>
      <c r="E63" s="4">
        <v>9.0205000000000002</v>
      </c>
      <c r="F63" s="7">
        <v>-2.0999999999999999E-3</v>
      </c>
      <c r="G63" s="37">
        <f t="shared" si="0"/>
        <v>-9.4478500648180442E-4</v>
      </c>
      <c r="H63" s="37">
        <f t="shared" si="1"/>
        <v>1.5985810099218407E-2</v>
      </c>
    </row>
    <row r="64" spans="1:19">
      <c r="A64" s="2" t="s">
        <v>66</v>
      </c>
      <c r="B64" s="6">
        <v>9.0853000000000002</v>
      </c>
      <c r="C64" s="4">
        <v>9.1026000000000007</v>
      </c>
      <c r="D64" s="4">
        <v>9.1046999999999993</v>
      </c>
      <c r="E64" s="4">
        <v>9.0762</v>
      </c>
      <c r="F64" s="7">
        <v>-8.0000000000000004E-4</v>
      </c>
      <c r="G64" s="37">
        <f t="shared" si="0"/>
        <v>1.7057146944571074E-3</v>
      </c>
      <c r="H64" s="37">
        <f t="shared" si="1"/>
        <v>3.1400806504924203E-3</v>
      </c>
    </row>
    <row r="65" spans="1:8">
      <c r="A65" s="2" t="s">
        <v>67</v>
      </c>
      <c r="B65" s="3">
        <v>9.0927000000000007</v>
      </c>
      <c r="C65" s="4">
        <v>9.0870999999999995</v>
      </c>
      <c r="D65" s="4">
        <v>9.1214999999999993</v>
      </c>
      <c r="E65" s="4">
        <v>9.0352999999999994</v>
      </c>
      <c r="F65" s="5">
        <v>5.0000000000000001E-4</v>
      </c>
      <c r="G65" s="37">
        <f t="shared" si="0"/>
        <v>7.3785295801951159E-4</v>
      </c>
      <c r="H65" s="37">
        <f t="shared" si="1"/>
        <v>9.540358372162501E-3</v>
      </c>
    </row>
    <row r="66" spans="1:8">
      <c r="A66" s="2" t="s">
        <v>68</v>
      </c>
      <c r="B66" s="3">
        <v>9.0885999999999996</v>
      </c>
      <c r="C66" s="4">
        <v>9.0803999999999991</v>
      </c>
      <c r="D66" s="4">
        <v>9.1077999999999992</v>
      </c>
      <c r="E66" s="4">
        <v>9.0715000000000003</v>
      </c>
      <c r="F66" s="5">
        <v>4.0000000000000002E-4</v>
      </c>
      <c r="G66" s="37">
        <f t="shared" ref="G66:G129" si="10">(C66-C67)/C67</f>
        <v>2.373356588548238E-3</v>
      </c>
      <c r="H66" s="37">
        <f t="shared" ref="H66:H129" si="11">(D66-E66)/E66</f>
        <v>4.0015432949345627E-3</v>
      </c>
    </row>
    <row r="67" spans="1:8">
      <c r="A67" s="2" t="s">
        <v>69</v>
      </c>
      <c r="B67" s="3">
        <v>9.0850000000000009</v>
      </c>
      <c r="C67" s="4">
        <v>9.0588999999999995</v>
      </c>
      <c r="D67" s="4">
        <v>9.1935000000000002</v>
      </c>
      <c r="E67" s="4">
        <v>9.0244999999999997</v>
      </c>
      <c r="F67" s="5">
        <v>2.5000000000000001E-3</v>
      </c>
      <c r="G67" s="37">
        <f t="shared" si="10"/>
        <v>-1.9940508978737964E-3</v>
      </c>
      <c r="H67" s="37">
        <f t="shared" si="11"/>
        <v>1.8726799268657598E-2</v>
      </c>
    </row>
    <row r="68" spans="1:8">
      <c r="A68" s="2" t="s">
        <v>70</v>
      </c>
      <c r="B68" s="6">
        <v>9.0625</v>
      </c>
      <c r="C68" s="4">
        <v>9.077</v>
      </c>
      <c r="D68" s="4">
        <v>9.0899000000000001</v>
      </c>
      <c r="E68" s="4">
        <v>8.9916</v>
      </c>
      <c r="F68" s="7">
        <v>-2E-3</v>
      </c>
      <c r="G68" s="37">
        <f t="shared" si="10"/>
        <v>8.6227970753606168E-3</v>
      </c>
      <c r="H68" s="37">
        <f t="shared" si="11"/>
        <v>1.0932425819653905E-2</v>
      </c>
    </row>
    <row r="69" spans="1:8">
      <c r="A69" s="2" t="s">
        <v>71</v>
      </c>
      <c r="B69" s="3">
        <v>9.0806000000000004</v>
      </c>
      <c r="C69" s="4">
        <v>8.9993999999999996</v>
      </c>
      <c r="D69" s="4">
        <v>9.1384000000000007</v>
      </c>
      <c r="E69" s="4">
        <v>8.9830000000000005</v>
      </c>
      <c r="F69" s="5">
        <v>6.7000000000000002E-3</v>
      </c>
      <c r="G69" s="37">
        <f t="shared" si="10"/>
        <v>-1.7083019035363666E-3</v>
      </c>
      <c r="H69" s="37">
        <f t="shared" si="11"/>
        <v>1.7299343203829476E-2</v>
      </c>
    </row>
    <row r="70" spans="1:8">
      <c r="A70" s="2" t="s">
        <v>72</v>
      </c>
      <c r="B70" s="3">
        <v>9.0198</v>
      </c>
      <c r="C70" s="4">
        <v>9.0147999999999993</v>
      </c>
      <c r="D70" s="4">
        <v>9.0214999999999996</v>
      </c>
      <c r="E70" s="4">
        <v>9.0145</v>
      </c>
      <c r="F70" s="5">
        <v>1.6000000000000001E-3</v>
      </c>
      <c r="G70" s="37">
        <f t="shared" si="10"/>
        <v>-7.8362315650452388E-3</v>
      </c>
      <c r="H70" s="37">
        <f t="shared" si="11"/>
        <v>7.7652670697206426E-4</v>
      </c>
    </row>
    <row r="71" spans="1:8">
      <c r="A71" s="2" t="s">
        <v>73</v>
      </c>
      <c r="B71" s="6">
        <v>9.0053999999999998</v>
      </c>
      <c r="C71" s="4">
        <v>9.0860000000000003</v>
      </c>
      <c r="D71" s="4">
        <v>9.1082000000000001</v>
      </c>
      <c r="E71" s="4">
        <v>8.9766999999999992</v>
      </c>
      <c r="F71" s="7">
        <v>-9.2999999999999992E-3</v>
      </c>
      <c r="G71" s="37">
        <f t="shared" si="10"/>
        <v>-6.0820862868644536E-3</v>
      </c>
      <c r="H71" s="37">
        <f t="shared" si="11"/>
        <v>1.4649035837223127E-2</v>
      </c>
    </row>
    <row r="72" spans="1:8">
      <c r="A72" s="2" t="s">
        <v>74</v>
      </c>
      <c r="B72" s="6">
        <v>9.0898000000000003</v>
      </c>
      <c r="C72" s="4">
        <v>9.1416000000000004</v>
      </c>
      <c r="D72" s="4">
        <v>9.1995000000000005</v>
      </c>
      <c r="E72" s="4">
        <v>9.0261999999999993</v>
      </c>
      <c r="F72" s="7">
        <v>-6.1000000000000004E-3</v>
      </c>
      <c r="G72" s="37">
        <f t="shared" si="10"/>
        <v>-1.5401848221786498E-2</v>
      </c>
      <c r="H72" s="37">
        <f t="shared" si="11"/>
        <v>1.9199663202676777E-2</v>
      </c>
    </row>
    <row r="73" spans="1:8">
      <c r="A73" s="2" t="s">
        <v>75</v>
      </c>
      <c r="B73" s="6">
        <v>9.1456</v>
      </c>
      <c r="C73" s="4">
        <v>9.2845999999999993</v>
      </c>
      <c r="D73" s="4">
        <v>9.4542999999999999</v>
      </c>
      <c r="E73" s="4">
        <v>9.0580999999999996</v>
      </c>
      <c r="F73" s="7">
        <v>-1.5599999999999999E-2</v>
      </c>
      <c r="G73" s="37">
        <f t="shared" si="10"/>
        <v>-1.945671686714658E-3</v>
      </c>
      <c r="H73" s="37">
        <f t="shared" si="11"/>
        <v>4.3739857144434305E-2</v>
      </c>
    </row>
    <row r="74" spans="1:8">
      <c r="A74" s="2" t="s">
        <v>76</v>
      </c>
      <c r="B74" s="6">
        <v>9.2908000000000008</v>
      </c>
      <c r="C74" s="4">
        <v>9.3026999999999997</v>
      </c>
      <c r="D74" s="4">
        <v>9.8645999999999994</v>
      </c>
      <c r="E74" s="4">
        <v>9.2444000000000006</v>
      </c>
      <c r="F74" s="7">
        <v>-1.9E-3</v>
      </c>
      <c r="G74" s="37">
        <f t="shared" si="10"/>
        <v>1.3708332879294741E-2</v>
      </c>
      <c r="H74" s="37">
        <f t="shared" si="11"/>
        <v>6.7089264852234723E-2</v>
      </c>
    </row>
    <row r="75" spans="1:8">
      <c r="A75" s="2" t="s">
        <v>77</v>
      </c>
      <c r="B75" s="3">
        <v>9.3081999999999994</v>
      </c>
      <c r="C75" s="4">
        <v>9.1768999999999998</v>
      </c>
      <c r="D75" s="4">
        <v>9.3118999999999996</v>
      </c>
      <c r="E75" s="4">
        <v>9.1172000000000004</v>
      </c>
      <c r="F75" s="5">
        <v>1.44E-2</v>
      </c>
      <c r="G75" s="37">
        <f t="shared" si="10"/>
        <v>3.7063280100279949E-4</v>
      </c>
      <c r="H75" s="37">
        <f t="shared" si="11"/>
        <v>2.1355240644057298E-2</v>
      </c>
    </row>
    <row r="76" spans="1:8">
      <c r="A76" s="2" t="s">
        <v>78</v>
      </c>
      <c r="B76" s="6">
        <v>9.1758000000000006</v>
      </c>
      <c r="C76" s="4">
        <v>9.1735000000000007</v>
      </c>
      <c r="D76" s="4">
        <v>9.1775000000000002</v>
      </c>
      <c r="E76" s="4">
        <v>9.1702999999999992</v>
      </c>
      <c r="F76" s="7">
        <v>-6.9999999999999999E-4</v>
      </c>
      <c r="G76" s="37">
        <f t="shared" si="10"/>
        <v>1.4274025916589394E-2</v>
      </c>
      <c r="H76" s="37">
        <f t="shared" si="11"/>
        <v>7.851433431840816E-4</v>
      </c>
    </row>
    <row r="77" spans="1:8">
      <c r="A77" s="2" t="s">
        <v>79</v>
      </c>
      <c r="B77" s="3">
        <v>9.1820000000000004</v>
      </c>
      <c r="C77" s="4">
        <v>9.0443999999999996</v>
      </c>
      <c r="D77" s="4">
        <v>9.1963000000000008</v>
      </c>
      <c r="E77" s="4">
        <v>9.0379000000000005</v>
      </c>
      <c r="F77" s="5">
        <v>1.49E-2</v>
      </c>
      <c r="G77" s="37">
        <f t="shared" si="10"/>
        <v>1.4719741506978388E-2</v>
      </c>
      <c r="H77" s="37">
        <f t="shared" si="11"/>
        <v>1.7526195244470542E-2</v>
      </c>
    </row>
    <row r="78" spans="1:8">
      <c r="A78" s="2" t="s">
        <v>80</v>
      </c>
      <c r="B78" s="3">
        <v>9.0467999999999993</v>
      </c>
      <c r="C78" s="4">
        <v>8.9131999999999998</v>
      </c>
      <c r="D78" s="4">
        <v>9.0747</v>
      </c>
      <c r="E78" s="4">
        <v>8.8655000000000008</v>
      </c>
      <c r="F78" s="5">
        <v>1.4500000000000001E-2</v>
      </c>
      <c r="G78" s="37">
        <f t="shared" si="10"/>
        <v>1.1381043697307235E-2</v>
      </c>
      <c r="H78" s="37">
        <f t="shared" si="11"/>
        <v>2.3597089842648373E-2</v>
      </c>
    </row>
    <row r="79" spans="1:8">
      <c r="A79" s="2" t="s">
        <v>81</v>
      </c>
      <c r="B79" s="3">
        <v>8.9170999999999996</v>
      </c>
      <c r="C79" s="4">
        <v>8.8129000000000008</v>
      </c>
      <c r="D79" s="4">
        <v>8.9397000000000002</v>
      </c>
      <c r="E79" s="4">
        <v>8.7973999999999997</v>
      </c>
      <c r="F79" s="5">
        <v>1.14E-2</v>
      </c>
      <c r="G79" s="37">
        <f t="shared" si="10"/>
        <v>-6.5769331080532472E-4</v>
      </c>
      <c r="H79" s="37">
        <f t="shared" si="11"/>
        <v>1.6175233591743075E-2</v>
      </c>
    </row>
    <row r="80" spans="1:8">
      <c r="A80" s="2" t="s">
        <v>82</v>
      </c>
      <c r="B80" s="6">
        <v>8.8168000000000006</v>
      </c>
      <c r="C80" s="4">
        <v>8.8186999999999998</v>
      </c>
      <c r="D80" s="4">
        <v>8.8480000000000008</v>
      </c>
      <c r="E80" s="4">
        <v>8.7826000000000004</v>
      </c>
      <c r="F80" s="7">
        <v>-5.9999999999999995E-4</v>
      </c>
      <c r="G80" s="37">
        <f t="shared" si="10"/>
        <v>7.6211151736744849E-3</v>
      </c>
      <c r="H80" s="37">
        <f t="shared" si="11"/>
        <v>7.4465420262792735E-3</v>
      </c>
    </row>
    <row r="81" spans="1:8">
      <c r="A81" s="2" t="s">
        <v>83</v>
      </c>
      <c r="B81" s="3">
        <v>8.8218999999999994</v>
      </c>
      <c r="C81" s="4">
        <v>8.7520000000000007</v>
      </c>
      <c r="D81" s="4">
        <v>8.8244000000000007</v>
      </c>
      <c r="E81" s="4">
        <v>8.7506000000000004</v>
      </c>
      <c r="F81" s="5">
        <v>5.3E-3</v>
      </c>
      <c r="G81" s="37">
        <f t="shared" si="10"/>
        <v>-2.7915456047399013E-3</v>
      </c>
      <c r="H81" s="37">
        <f t="shared" si="11"/>
        <v>8.4337074029209782E-3</v>
      </c>
    </row>
    <row r="82" spans="1:8">
      <c r="A82" s="2" t="s">
        <v>84</v>
      </c>
      <c r="B82" s="3">
        <v>8.7751999999999999</v>
      </c>
      <c r="C82" s="4">
        <v>8.7765000000000004</v>
      </c>
      <c r="D82" s="4">
        <v>8.7858000000000001</v>
      </c>
      <c r="E82" s="4">
        <v>8.7683999999999997</v>
      </c>
      <c r="F82" s="5">
        <v>1.5E-3</v>
      </c>
      <c r="G82" s="37">
        <f t="shared" si="10"/>
        <v>4.7970141735168238E-3</v>
      </c>
      <c r="H82" s="37">
        <f t="shared" si="11"/>
        <v>1.9843985219652736E-3</v>
      </c>
    </row>
    <row r="83" spans="1:8">
      <c r="A83" s="2" t="s">
        <v>85</v>
      </c>
      <c r="B83" s="3">
        <v>8.7622999999999998</v>
      </c>
      <c r="C83" s="4">
        <v>8.7346000000000004</v>
      </c>
      <c r="D83" s="4">
        <v>8.8618000000000006</v>
      </c>
      <c r="E83" s="4">
        <v>8.7144999999999992</v>
      </c>
      <c r="F83" s="5">
        <v>2.8E-3</v>
      </c>
      <c r="G83" s="37">
        <f t="shared" si="10"/>
        <v>8.4629328160899277E-3</v>
      </c>
      <c r="H83" s="37">
        <f t="shared" si="11"/>
        <v>1.690286304435152E-2</v>
      </c>
    </row>
    <row r="84" spans="1:8">
      <c r="A84" s="2" t="s">
        <v>86</v>
      </c>
      <c r="B84" s="3">
        <v>8.7377000000000002</v>
      </c>
      <c r="C84" s="4">
        <v>8.6613000000000007</v>
      </c>
      <c r="D84" s="4">
        <v>8.7675999999999998</v>
      </c>
      <c r="E84" s="4">
        <v>8.6204999999999998</v>
      </c>
      <c r="F84" s="5">
        <v>9.1000000000000004E-3</v>
      </c>
      <c r="G84" s="37">
        <f t="shared" si="10"/>
        <v>-4.459718853806297E-3</v>
      </c>
      <c r="H84" s="37">
        <f t="shared" si="11"/>
        <v>1.7063975407458964E-2</v>
      </c>
    </row>
    <row r="85" spans="1:8">
      <c r="A85" s="2" t="s">
        <v>87</v>
      </c>
      <c r="B85" s="6">
        <v>8.6593</v>
      </c>
      <c r="C85" s="4">
        <v>8.7001000000000008</v>
      </c>
      <c r="D85" s="4">
        <v>8.7154000000000007</v>
      </c>
      <c r="E85" s="4">
        <v>8.6417000000000002</v>
      </c>
      <c r="F85" s="7">
        <v>-5.3E-3</v>
      </c>
      <c r="G85" s="37">
        <f t="shared" si="10"/>
        <v>5.954720995305687E-3</v>
      </c>
      <c r="H85" s="37">
        <f t="shared" si="11"/>
        <v>8.5284145480635232E-3</v>
      </c>
    </row>
    <row r="86" spans="1:8">
      <c r="A86" s="2" t="s">
        <v>88</v>
      </c>
      <c r="B86" s="3">
        <v>8.7052999999999994</v>
      </c>
      <c r="C86" s="4">
        <v>8.6486000000000001</v>
      </c>
      <c r="D86" s="4">
        <v>8.7216000000000005</v>
      </c>
      <c r="E86" s="4">
        <v>8.6395999999999997</v>
      </c>
      <c r="F86" s="5">
        <v>6.1000000000000004E-3</v>
      </c>
      <c r="G86" s="37">
        <f t="shared" si="10"/>
        <v>-1.1780568346721155E-2</v>
      </c>
      <c r="H86" s="37">
        <f t="shared" si="11"/>
        <v>9.4911801472291248E-3</v>
      </c>
    </row>
    <row r="87" spans="1:8">
      <c r="A87" s="2" t="s">
        <v>89</v>
      </c>
      <c r="B87" s="6">
        <v>8.6524000000000001</v>
      </c>
      <c r="C87" s="4">
        <v>8.7516999999999996</v>
      </c>
      <c r="D87" s="4">
        <v>8.7926000000000002</v>
      </c>
      <c r="E87" s="4">
        <v>8.6289999999999996</v>
      </c>
      <c r="F87" s="7">
        <v>-1.4200000000000001E-2</v>
      </c>
      <c r="G87" s="37">
        <f t="shared" si="10"/>
        <v>4.5707494886367483E-5</v>
      </c>
      <c r="H87" s="37">
        <f t="shared" si="11"/>
        <v>1.8959323212423298E-2</v>
      </c>
    </row>
    <row r="88" spans="1:8">
      <c r="A88" s="2" t="s">
        <v>90</v>
      </c>
      <c r="B88" s="3">
        <v>8.7774000000000001</v>
      </c>
      <c r="C88" s="4">
        <v>8.7513000000000005</v>
      </c>
      <c r="D88" s="4">
        <v>8.7779000000000007</v>
      </c>
      <c r="E88" s="4">
        <v>8.7464999999999993</v>
      </c>
      <c r="F88" s="5">
        <v>2.5000000000000001E-3</v>
      </c>
      <c r="G88" s="37">
        <f t="shared" si="10"/>
        <v>1.3621043121720846E-2</v>
      </c>
      <c r="H88" s="37">
        <f t="shared" si="11"/>
        <v>3.5900074315442097E-3</v>
      </c>
    </row>
    <row r="89" spans="1:8">
      <c r="A89" s="2" t="s">
        <v>91</v>
      </c>
      <c r="B89" s="3">
        <v>8.7553000000000001</v>
      </c>
      <c r="C89" s="4">
        <v>8.6336999999999993</v>
      </c>
      <c r="D89" s="4">
        <v>8.7653999999999996</v>
      </c>
      <c r="E89" s="4">
        <v>8.6207999999999991</v>
      </c>
      <c r="F89" s="5">
        <v>1.38E-2</v>
      </c>
      <c r="G89" s="37">
        <f t="shared" si="10"/>
        <v>1.1350857464155159E-2</v>
      </c>
      <c r="H89" s="37">
        <f t="shared" si="11"/>
        <v>1.6773385300668211E-2</v>
      </c>
    </row>
    <row r="90" spans="1:8">
      <c r="A90" s="2" t="s">
        <v>92</v>
      </c>
      <c r="B90" s="3">
        <v>8.6363000000000003</v>
      </c>
      <c r="C90" s="4">
        <v>8.5367999999999995</v>
      </c>
      <c r="D90" s="4">
        <v>8.6709999999999994</v>
      </c>
      <c r="E90" s="4">
        <v>8.52</v>
      </c>
      <c r="F90" s="5">
        <v>1.11E-2</v>
      </c>
      <c r="G90" s="37">
        <f t="shared" si="10"/>
        <v>6.1286064491796631E-3</v>
      </c>
      <c r="H90" s="37">
        <f t="shared" si="11"/>
        <v>1.7723004694835658E-2</v>
      </c>
    </row>
    <row r="91" spans="1:8">
      <c r="A91" s="2" t="s">
        <v>93</v>
      </c>
      <c r="B91" s="3">
        <v>8.5419</v>
      </c>
      <c r="C91" s="4">
        <v>8.4847999999999999</v>
      </c>
      <c r="D91" s="4">
        <v>8.548</v>
      </c>
      <c r="E91" s="4">
        <v>8.4750999999999994</v>
      </c>
      <c r="F91" s="5">
        <v>6.3E-3</v>
      </c>
      <c r="G91" s="37">
        <f t="shared" si="10"/>
        <v>5.9755287868727804E-3</v>
      </c>
      <c r="H91" s="37">
        <f t="shared" si="11"/>
        <v>8.6016684168919114E-3</v>
      </c>
    </row>
    <row r="92" spans="1:8">
      <c r="A92" s="2" t="s">
        <v>94</v>
      </c>
      <c r="B92" s="3">
        <v>8.4883000000000006</v>
      </c>
      <c r="C92" s="4">
        <v>8.4344000000000001</v>
      </c>
      <c r="D92" s="4">
        <v>8.5121000000000002</v>
      </c>
      <c r="E92" s="4">
        <v>8.4296000000000006</v>
      </c>
      <c r="F92" s="5">
        <v>6.1000000000000004E-3</v>
      </c>
      <c r="G92" s="37">
        <f t="shared" si="10"/>
        <v>1.3891032566753388E-3</v>
      </c>
      <c r="H92" s="37">
        <f t="shared" si="11"/>
        <v>9.7869412546265026E-3</v>
      </c>
    </row>
    <row r="93" spans="1:8">
      <c r="A93" s="2" t="s">
        <v>95</v>
      </c>
      <c r="B93" s="3">
        <v>8.4366000000000003</v>
      </c>
      <c r="C93" s="4">
        <v>8.4227000000000007</v>
      </c>
      <c r="D93" s="4">
        <v>8.44</v>
      </c>
      <c r="E93" s="4">
        <v>8.3948</v>
      </c>
      <c r="F93" s="5">
        <v>3.3E-3</v>
      </c>
      <c r="G93" s="37">
        <f t="shared" si="10"/>
        <v>-9.8446210413929785E-4</v>
      </c>
      <c r="H93" s="37">
        <f t="shared" si="11"/>
        <v>5.3842855100776034E-3</v>
      </c>
    </row>
    <row r="94" spans="1:8">
      <c r="A94" s="2" t="s">
        <v>96</v>
      </c>
      <c r="B94" s="6">
        <v>8.4091000000000005</v>
      </c>
      <c r="C94" s="4">
        <v>8.4309999999999992</v>
      </c>
      <c r="D94" s="4">
        <v>8.4326000000000008</v>
      </c>
      <c r="E94" s="4">
        <v>8.407</v>
      </c>
      <c r="F94" s="7">
        <v>-3.0000000000000001E-3</v>
      </c>
      <c r="G94" s="37">
        <f t="shared" si="10"/>
        <v>-5.6493177181002581E-3</v>
      </c>
      <c r="H94" s="37">
        <f t="shared" si="11"/>
        <v>3.0450814797193687E-3</v>
      </c>
    </row>
    <row r="95" spans="1:8">
      <c r="A95" s="2" t="s">
        <v>97</v>
      </c>
      <c r="B95" s="6">
        <v>8.4342000000000006</v>
      </c>
      <c r="C95" s="4">
        <v>8.4788999999999994</v>
      </c>
      <c r="D95" s="4">
        <v>8.5013000000000005</v>
      </c>
      <c r="E95" s="4">
        <v>8.3943999999999992</v>
      </c>
      <c r="F95" s="7">
        <v>-5.8999999999999999E-3</v>
      </c>
      <c r="G95" s="37">
        <f t="shared" si="10"/>
        <v>-4.6136507712898006E-3</v>
      </c>
      <c r="H95" s="37">
        <f t="shared" si="11"/>
        <v>1.2734680263032656E-2</v>
      </c>
    </row>
    <row r="96" spans="1:8">
      <c r="A96" s="2" t="s">
        <v>98</v>
      </c>
      <c r="B96" s="6">
        <v>8.4842999999999993</v>
      </c>
      <c r="C96" s="4">
        <v>8.5182000000000002</v>
      </c>
      <c r="D96" s="4">
        <v>8.5526</v>
      </c>
      <c r="E96" s="4">
        <v>8.4620999999999995</v>
      </c>
      <c r="F96" s="7">
        <v>-4.3E-3</v>
      </c>
      <c r="G96" s="37">
        <f t="shared" si="10"/>
        <v>9.504621948328941E-3</v>
      </c>
      <c r="H96" s="37">
        <f t="shared" si="11"/>
        <v>1.0694744803299473E-2</v>
      </c>
    </row>
    <row r="97" spans="1:8">
      <c r="A97" s="2" t="s">
        <v>99</v>
      </c>
      <c r="B97" s="3">
        <v>8.5206999999999997</v>
      </c>
      <c r="C97" s="4">
        <v>8.4380000000000006</v>
      </c>
      <c r="D97" s="4">
        <v>8.5366999999999997</v>
      </c>
      <c r="E97" s="4">
        <v>8.4301999999999992</v>
      </c>
      <c r="F97" s="5">
        <v>9.5999999999999992E-3</v>
      </c>
      <c r="G97" s="37">
        <f t="shared" si="10"/>
        <v>-1.3137493934264005E-3</v>
      </c>
      <c r="H97" s="37">
        <f t="shared" si="11"/>
        <v>1.2633152238381117E-2</v>
      </c>
    </row>
    <row r="98" spans="1:8">
      <c r="A98" s="2" t="s">
        <v>100</v>
      </c>
      <c r="B98" s="6">
        <v>8.4396000000000004</v>
      </c>
      <c r="C98" s="4">
        <v>8.4490999999999996</v>
      </c>
      <c r="D98" s="4">
        <v>8.4596999999999998</v>
      </c>
      <c r="E98" s="4">
        <v>8.4031000000000002</v>
      </c>
      <c r="F98" s="7">
        <v>-1.5E-3</v>
      </c>
      <c r="G98" s="37">
        <f t="shared" si="10"/>
        <v>-5.7960728649172162E-4</v>
      </c>
      <c r="H98" s="37">
        <f t="shared" si="11"/>
        <v>6.7356094774546939E-3</v>
      </c>
    </row>
    <row r="99" spans="1:8">
      <c r="A99" s="2" t="s">
        <v>101</v>
      </c>
      <c r="B99" s="3">
        <v>8.4522999999999993</v>
      </c>
      <c r="C99" s="4">
        <v>8.4540000000000006</v>
      </c>
      <c r="D99" s="4">
        <v>8.4780999999999995</v>
      </c>
      <c r="E99" s="4">
        <v>8.4308999999999994</v>
      </c>
      <c r="F99" s="5">
        <v>6.9999999999999999E-4</v>
      </c>
      <c r="G99" s="37">
        <f t="shared" si="10"/>
        <v>-7.3284319519630276E-4</v>
      </c>
      <c r="H99" s="37">
        <f t="shared" si="11"/>
        <v>5.5984533086621989E-3</v>
      </c>
    </row>
    <row r="100" spans="1:8">
      <c r="A100" s="2" t="s">
        <v>102</v>
      </c>
      <c r="B100" s="6">
        <v>8.4466999999999999</v>
      </c>
      <c r="C100" s="4">
        <v>8.4602000000000004</v>
      </c>
      <c r="D100" s="4">
        <v>8.4625000000000004</v>
      </c>
      <c r="E100" s="4">
        <v>8.4461999999999993</v>
      </c>
      <c r="F100" s="7">
        <v>-1.5E-3</v>
      </c>
      <c r="G100" s="37">
        <f t="shared" si="10"/>
        <v>-1.7463126843656942E-3</v>
      </c>
      <c r="H100" s="37">
        <f t="shared" si="11"/>
        <v>1.9298619497526807E-3</v>
      </c>
    </row>
    <row r="101" spans="1:8">
      <c r="A101" s="2" t="s">
        <v>103</v>
      </c>
      <c r="B101" s="6">
        <v>8.4589999999999996</v>
      </c>
      <c r="C101" s="4">
        <v>8.4749999999999996</v>
      </c>
      <c r="D101" s="4">
        <v>8.4856999999999996</v>
      </c>
      <c r="E101" s="4">
        <v>8.4225999999999992</v>
      </c>
      <c r="F101" s="7">
        <v>-2.0999999999999999E-3</v>
      </c>
      <c r="G101" s="37">
        <f t="shared" si="10"/>
        <v>1.9151652716696869E-3</v>
      </c>
      <c r="H101" s="37">
        <f t="shared" si="11"/>
        <v>7.4917483912331564E-3</v>
      </c>
    </row>
    <row r="102" spans="1:8">
      <c r="A102" s="2" t="s">
        <v>104</v>
      </c>
      <c r="B102" s="3">
        <v>8.4769000000000005</v>
      </c>
      <c r="C102" s="4">
        <v>8.4588000000000001</v>
      </c>
      <c r="D102" s="4">
        <v>8.4807000000000006</v>
      </c>
      <c r="E102" s="4">
        <v>8.4227000000000007</v>
      </c>
      <c r="F102" s="5">
        <v>1.6999999999999999E-3</v>
      </c>
      <c r="G102" s="37">
        <f t="shared" si="10"/>
        <v>-1.7819421989875186E-3</v>
      </c>
      <c r="H102" s="37">
        <f t="shared" si="11"/>
        <v>6.8861528963396323E-3</v>
      </c>
    </row>
    <row r="103" spans="1:8">
      <c r="A103" s="2" t="s">
        <v>105</v>
      </c>
      <c r="B103" s="6">
        <v>8.4626999999999999</v>
      </c>
      <c r="C103" s="4">
        <v>8.4739000000000004</v>
      </c>
      <c r="D103" s="4">
        <v>8.4952000000000005</v>
      </c>
      <c r="E103" s="4">
        <v>8.4091000000000005</v>
      </c>
      <c r="F103" s="7">
        <v>-1.6999999999999999E-3</v>
      </c>
      <c r="G103" s="37">
        <f t="shared" si="10"/>
        <v>1.8917225315976795E-3</v>
      </c>
      <c r="H103" s="37">
        <f t="shared" si="11"/>
        <v>1.0238907849829358E-2</v>
      </c>
    </row>
    <row r="104" spans="1:8">
      <c r="A104" s="2" t="s">
        <v>106</v>
      </c>
      <c r="B104" s="3">
        <v>8.4770000000000003</v>
      </c>
      <c r="C104" s="4">
        <v>8.4579000000000004</v>
      </c>
      <c r="D104" s="4">
        <v>8.5054999999999996</v>
      </c>
      <c r="E104" s="4">
        <v>8.4557000000000002</v>
      </c>
      <c r="F104" s="5">
        <v>1.6999999999999999E-3</v>
      </c>
      <c r="G104" s="37">
        <f t="shared" si="10"/>
        <v>-1.8292539004413108E-3</v>
      </c>
      <c r="H104" s="37">
        <f t="shared" si="11"/>
        <v>5.8895183130905065E-3</v>
      </c>
    </row>
    <row r="105" spans="1:8">
      <c r="A105" s="2" t="s">
        <v>107</v>
      </c>
      <c r="B105" s="6">
        <v>8.4628999999999994</v>
      </c>
      <c r="C105" s="4">
        <v>8.4733999999999998</v>
      </c>
      <c r="D105" s="4">
        <v>8.5030000000000001</v>
      </c>
      <c r="E105" s="4">
        <v>8.4085999999999999</v>
      </c>
      <c r="F105" s="7">
        <v>-1.9E-3</v>
      </c>
      <c r="G105" s="37">
        <f t="shared" si="10"/>
        <v>-1.1905463546884605E-3</v>
      </c>
      <c r="H105" s="37">
        <f t="shared" si="11"/>
        <v>1.1226601336726715E-2</v>
      </c>
    </row>
    <row r="106" spans="1:8">
      <c r="A106" s="2" t="s">
        <v>108</v>
      </c>
      <c r="B106" s="3">
        <v>8.4794</v>
      </c>
      <c r="C106" s="4">
        <v>8.4834999999999994</v>
      </c>
      <c r="D106" s="4">
        <v>8.4855</v>
      </c>
      <c r="E106" s="4">
        <v>8.4760000000000009</v>
      </c>
      <c r="F106" s="5">
        <v>1E-4</v>
      </c>
      <c r="G106" s="37">
        <f t="shared" si="10"/>
        <v>-1.6357944783111722E-3</v>
      </c>
      <c r="H106" s="37">
        <f t="shared" si="11"/>
        <v>1.1208117036336921E-3</v>
      </c>
    </row>
    <row r="107" spans="1:8">
      <c r="A107" s="2" t="s">
        <v>109</v>
      </c>
      <c r="B107" s="6">
        <v>8.4788999999999994</v>
      </c>
      <c r="C107" s="4">
        <v>8.4974000000000007</v>
      </c>
      <c r="D107" s="4">
        <v>8.532</v>
      </c>
      <c r="E107" s="4">
        <v>8.4533000000000005</v>
      </c>
      <c r="F107" s="7">
        <v>-2.5999999999999999E-3</v>
      </c>
      <c r="G107" s="37">
        <f t="shared" si="10"/>
        <v>-2.5472174290710478E-3</v>
      </c>
      <c r="H107" s="37">
        <f t="shared" si="11"/>
        <v>9.3099736197697399E-3</v>
      </c>
    </row>
    <row r="108" spans="1:8">
      <c r="A108" s="2" t="s">
        <v>110</v>
      </c>
      <c r="B108" s="6">
        <v>8.5013000000000005</v>
      </c>
      <c r="C108" s="4">
        <v>8.5190999999999999</v>
      </c>
      <c r="D108" s="4">
        <v>8.5589999999999993</v>
      </c>
      <c r="E108" s="4">
        <v>8.4689999999999994</v>
      </c>
      <c r="F108" s="7">
        <v>-2.7000000000000001E-3</v>
      </c>
      <c r="G108" s="37">
        <f t="shared" si="10"/>
        <v>-9.614266781371443E-3</v>
      </c>
      <c r="H108" s="37">
        <f t="shared" si="11"/>
        <v>1.0626992561105192E-2</v>
      </c>
    </row>
    <row r="109" spans="1:8">
      <c r="A109" s="2" t="s">
        <v>111</v>
      </c>
      <c r="B109" s="6">
        <v>8.5242000000000004</v>
      </c>
      <c r="C109" s="4">
        <v>8.6018000000000008</v>
      </c>
      <c r="D109" s="4">
        <v>8.6831999999999994</v>
      </c>
      <c r="E109" s="4">
        <v>8.5114000000000001</v>
      </c>
      <c r="F109" s="7">
        <v>-9.4000000000000004E-3</v>
      </c>
      <c r="G109" s="37">
        <f t="shared" si="10"/>
        <v>1.2619781979139762E-2</v>
      </c>
      <c r="H109" s="37">
        <f t="shared" si="11"/>
        <v>2.0184693469934355E-2</v>
      </c>
    </row>
    <row r="110" spans="1:8">
      <c r="A110" s="2" t="s">
        <v>112</v>
      </c>
      <c r="B110" s="3">
        <v>8.6052999999999997</v>
      </c>
      <c r="C110" s="4">
        <v>8.4946000000000002</v>
      </c>
      <c r="D110" s="4">
        <v>8.6392000000000007</v>
      </c>
      <c r="E110" s="4">
        <v>8.4748000000000001</v>
      </c>
      <c r="F110" s="5">
        <v>1.26E-2</v>
      </c>
      <c r="G110" s="37">
        <f t="shared" si="10"/>
        <v>5.3375939404698139E-3</v>
      </c>
      <c r="H110" s="37">
        <f t="shared" si="11"/>
        <v>1.9398687874640174E-2</v>
      </c>
    </row>
    <row r="111" spans="1:8">
      <c r="A111" s="2" t="s">
        <v>113</v>
      </c>
      <c r="B111" s="3">
        <v>8.4979999999999993</v>
      </c>
      <c r="C111" s="4">
        <v>8.4495000000000005</v>
      </c>
      <c r="D111" s="4">
        <v>8.5105000000000004</v>
      </c>
      <c r="E111" s="4">
        <v>8.4324999999999992</v>
      </c>
      <c r="F111" s="5">
        <v>4.8999999999999998E-3</v>
      </c>
      <c r="G111" s="37">
        <f t="shared" si="10"/>
        <v>-8.2776562407611582E-4</v>
      </c>
      <c r="H111" s="37">
        <f t="shared" si="11"/>
        <v>9.2499258820042916E-3</v>
      </c>
    </row>
    <row r="112" spans="1:8">
      <c r="A112" s="2" t="s">
        <v>114</v>
      </c>
      <c r="B112" s="6">
        <v>8.4565999999999999</v>
      </c>
      <c r="C112" s="4">
        <v>8.4565000000000001</v>
      </c>
      <c r="D112" s="4">
        <v>8.4575999999999993</v>
      </c>
      <c r="E112" s="4">
        <v>8.4545999999999992</v>
      </c>
      <c r="F112" s="7">
        <v>-2.9999999999999997E-4</v>
      </c>
      <c r="G112" s="37">
        <f t="shared" si="10"/>
        <v>7.8107433224068991E-4</v>
      </c>
      <c r="H112" s="37">
        <f t="shared" si="11"/>
        <v>3.548364204102044E-4</v>
      </c>
    </row>
    <row r="113" spans="1:8">
      <c r="A113" s="2" t="s">
        <v>115</v>
      </c>
      <c r="B113" s="3">
        <v>8.4588000000000001</v>
      </c>
      <c r="C113" s="4">
        <v>8.4498999999999995</v>
      </c>
      <c r="D113" s="4">
        <v>8.5048999999999992</v>
      </c>
      <c r="E113" s="4">
        <v>8.4057999999999993</v>
      </c>
      <c r="F113" s="5">
        <v>5.9999999999999995E-4</v>
      </c>
      <c r="G113" s="37">
        <f t="shared" si="10"/>
        <v>-1.8309825879463673E-3</v>
      </c>
      <c r="H113" s="37">
        <f t="shared" si="11"/>
        <v>1.1789478693283206E-2</v>
      </c>
    </row>
    <row r="114" spans="1:8">
      <c r="A114" s="2" t="s">
        <v>116</v>
      </c>
      <c r="B114" s="6">
        <v>8.4536999999999995</v>
      </c>
      <c r="C114" s="4">
        <v>8.4654000000000007</v>
      </c>
      <c r="D114" s="4">
        <v>8.4931999999999999</v>
      </c>
      <c r="E114" s="4">
        <v>8.4390999999999998</v>
      </c>
      <c r="F114" s="7">
        <v>-2.5999999999999999E-3</v>
      </c>
      <c r="G114" s="37">
        <f t="shared" si="10"/>
        <v>5.654684121742139E-3</v>
      </c>
      <c r="H114" s="37">
        <f t="shared" si="11"/>
        <v>6.4106362052825583E-3</v>
      </c>
    </row>
    <row r="115" spans="1:8">
      <c r="A115" s="2" t="s">
        <v>117</v>
      </c>
      <c r="B115" s="3">
        <v>8.4756</v>
      </c>
      <c r="C115" s="4">
        <v>8.4177999999999997</v>
      </c>
      <c r="D115" s="4">
        <v>8.5001999999999995</v>
      </c>
      <c r="E115" s="4">
        <v>8.4094999999999995</v>
      </c>
      <c r="F115" s="5">
        <v>6.4999999999999997E-3</v>
      </c>
      <c r="G115" s="37">
        <f t="shared" si="10"/>
        <v>5.1944640149027234E-3</v>
      </c>
      <c r="H115" s="37">
        <f t="shared" si="11"/>
        <v>1.0785421249777039E-2</v>
      </c>
    </row>
    <row r="116" spans="1:8">
      <c r="A116" s="2" t="s">
        <v>118</v>
      </c>
      <c r="B116" s="3">
        <v>8.4205000000000005</v>
      </c>
      <c r="C116" s="4">
        <v>8.3742999999999999</v>
      </c>
      <c r="D116" s="4">
        <v>8.4573999999999998</v>
      </c>
      <c r="E116" s="4">
        <v>8.3508999999999993</v>
      </c>
      <c r="F116" s="5">
        <v>5.1000000000000004E-3</v>
      </c>
      <c r="G116" s="37">
        <f t="shared" si="10"/>
        <v>1.411061285500645E-3</v>
      </c>
      <c r="H116" s="37">
        <f t="shared" si="11"/>
        <v>1.275311643056443E-2</v>
      </c>
    </row>
    <row r="117" spans="1:8">
      <c r="A117" s="2" t="s">
        <v>119</v>
      </c>
      <c r="B117" s="3">
        <v>8.3780999999999999</v>
      </c>
      <c r="C117" s="4">
        <v>8.3625000000000007</v>
      </c>
      <c r="D117" s="4">
        <v>8.4131999999999998</v>
      </c>
      <c r="E117" s="4">
        <v>8.3411000000000008</v>
      </c>
      <c r="F117" s="5">
        <v>3.0000000000000001E-3</v>
      </c>
      <c r="G117" s="37">
        <f t="shared" si="10"/>
        <v>1.4970059880240799E-3</v>
      </c>
      <c r="H117" s="37">
        <f t="shared" si="11"/>
        <v>8.6439438443369505E-3</v>
      </c>
    </row>
    <row r="118" spans="1:8">
      <c r="A118" s="2" t="s">
        <v>120</v>
      </c>
      <c r="B118" s="6">
        <v>8.3529</v>
      </c>
      <c r="C118" s="4">
        <v>8.35</v>
      </c>
      <c r="D118" s="4">
        <v>8.3544</v>
      </c>
      <c r="E118" s="4">
        <v>8.3492999999999995</v>
      </c>
      <c r="F118" s="7">
        <v>-8.0000000000000004E-4</v>
      </c>
      <c r="G118" s="37">
        <f t="shared" si="10"/>
        <v>4.1368031170330184E-3</v>
      </c>
      <c r="H118" s="37">
        <f t="shared" si="11"/>
        <v>6.108296503899188E-4</v>
      </c>
    </row>
    <row r="119" spans="1:8">
      <c r="A119" s="2" t="s">
        <v>121</v>
      </c>
      <c r="B119" s="3">
        <v>8.36</v>
      </c>
      <c r="C119" s="4">
        <v>8.3155999999999999</v>
      </c>
      <c r="D119" s="4">
        <v>8.3675999999999995</v>
      </c>
      <c r="E119" s="4">
        <v>8.2986000000000004</v>
      </c>
      <c r="F119" s="5">
        <v>5.0000000000000001E-3</v>
      </c>
      <c r="G119" s="37">
        <f t="shared" si="10"/>
        <v>-5.2158101253708062E-3</v>
      </c>
      <c r="H119" s="37">
        <f t="shared" si="11"/>
        <v>8.3146554840574389E-3</v>
      </c>
    </row>
    <row r="120" spans="1:8">
      <c r="A120" s="2" t="s">
        <v>122</v>
      </c>
      <c r="B120" s="6">
        <v>8.3185000000000002</v>
      </c>
      <c r="C120" s="4">
        <v>8.3591999999999995</v>
      </c>
      <c r="D120" s="4">
        <v>8.3971</v>
      </c>
      <c r="E120" s="4">
        <v>8.2975999999999992</v>
      </c>
      <c r="F120" s="7">
        <v>-5.3E-3</v>
      </c>
      <c r="G120" s="37">
        <f t="shared" si="10"/>
        <v>1.3656292675914706E-3</v>
      </c>
      <c r="H120" s="37">
        <f t="shared" si="11"/>
        <v>1.1991419205553511E-2</v>
      </c>
    </row>
    <row r="121" spans="1:8">
      <c r="A121" s="2" t="s">
        <v>123</v>
      </c>
      <c r="B121" s="3">
        <v>8.3625000000000007</v>
      </c>
      <c r="C121" s="4">
        <v>8.3477999999999994</v>
      </c>
      <c r="D121" s="4">
        <v>8.3970000000000002</v>
      </c>
      <c r="E121" s="4">
        <v>8.3430999999999997</v>
      </c>
      <c r="F121" s="5">
        <v>1.4E-3</v>
      </c>
      <c r="G121" s="37">
        <f t="shared" si="10"/>
        <v>-4.7925608011445469E-3</v>
      </c>
      <c r="H121" s="37">
        <f t="shared" si="11"/>
        <v>6.460428377941114E-3</v>
      </c>
    </row>
    <row r="122" spans="1:8">
      <c r="A122" s="2" t="s">
        <v>124</v>
      </c>
      <c r="B122" s="6">
        <v>8.3508999999999993</v>
      </c>
      <c r="C122" s="4">
        <v>8.3879999999999999</v>
      </c>
      <c r="D122" s="4">
        <v>8.4092000000000002</v>
      </c>
      <c r="E122" s="4">
        <v>8.3432999999999993</v>
      </c>
      <c r="F122" s="7">
        <v>-4.5999999999999999E-3</v>
      </c>
      <c r="G122" s="37">
        <f t="shared" si="10"/>
        <v>4.6351191117818746E-3</v>
      </c>
      <c r="H122" s="37">
        <f t="shared" si="11"/>
        <v>7.8985533302171756E-3</v>
      </c>
    </row>
    <row r="123" spans="1:8">
      <c r="A123" s="2" t="s">
        <v>125</v>
      </c>
      <c r="B123" s="3">
        <v>8.3893000000000004</v>
      </c>
      <c r="C123" s="4">
        <v>8.3492999999999995</v>
      </c>
      <c r="D123" s="4">
        <v>8.4123000000000001</v>
      </c>
      <c r="E123" s="4">
        <v>8.34</v>
      </c>
      <c r="F123" s="5">
        <v>5.1000000000000004E-3</v>
      </c>
      <c r="G123" s="37">
        <f t="shared" si="10"/>
        <v>2.5158136860248443E-4</v>
      </c>
      <c r="H123" s="37">
        <f t="shared" si="11"/>
        <v>8.6690647482014702E-3</v>
      </c>
    </row>
    <row r="124" spans="1:8">
      <c r="A124" s="2" t="s">
        <v>126</v>
      </c>
      <c r="B124" s="6">
        <v>8.3468</v>
      </c>
      <c r="C124" s="4">
        <v>8.3472000000000008</v>
      </c>
      <c r="D124" s="4">
        <v>8.3498000000000001</v>
      </c>
      <c r="E124" s="4">
        <v>8.3460000000000001</v>
      </c>
      <c r="F124" s="7">
        <v>-8.0000000000000004E-4</v>
      </c>
      <c r="G124" s="37">
        <f t="shared" si="10"/>
        <v>-3.7952022914427403E-3</v>
      </c>
      <c r="H124" s="37">
        <f t="shared" si="11"/>
        <v>4.5530793194344902E-4</v>
      </c>
    </row>
    <row r="125" spans="1:8">
      <c r="A125" s="2" t="s">
        <v>127</v>
      </c>
      <c r="B125" s="6">
        <v>8.3535000000000004</v>
      </c>
      <c r="C125" s="4">
        <v>8.3789999999999996</v>
      </c>
      <c r="D125" s="4">
        <v>8.4109999999999996</v>
      </c>
      <c r="E125" s="4">
        <v>8.3406000000000002</v>
      </c>
      <c r="F125" s="7">
        <v>-3.5000000000000001E-3</v>
      </c>
      <c r="G125" s="37">
        <f t="shared" si="10"/>
        <v>-1.1920371915603513E-3</v>
      </c>
      <c r="H125" s="37">
        <f t="shared" si="11"/>
        <v>8.4406397621273471E-3</v>
      </c>
    </row>
    <row r="126" spans="1:8">
      <c r="A126" s="2" t="s">
        <v>128</v>
      </c>
      <c r="B126" s="6">
        <v>8.3828999999999994</v>
      </c>
      <c r="C126" s="4">
        <v>8.3889999999999993</v>
      </c>
      <c r="D126" s="4">
        <v>8.5002999999999993</v>
      </c>
      <c r="E126" s="4">
        <v>8.3697999999999997</v>
      </c>
      <c r="F126" s="7">
        <v>-1.2999999999999999E-3</v>
      </c>
      <c r="G126" s="37">
        <f t="shared" si="10"/>
        <v>7.5908621393740126E-3</v>
      </c>
      <c r="H126" s="37">
        <f t="shared" si="11"/>
        <v>1.5591770412674092E-2</v>
      </c>
    </row>
    <row r="127" spans="1:8">
      <c r="A127" s="2" t="s">
        <v>129</v>
      </c>
      <c r="B127" s="3">
        <v>8.3940999999999999</v>
      </c>
      <c r="C127" s="4">
        <v>8.3257999999999992</v>
      </c>
      <c r="D127" s="4">
        <v>8.4250000000000007</v>
      </c>
      <c r="E127" s="4">
        <v>8.3056000000000001</v>
      </c>
      <c r="F127" s="5">
        <v>7.7999999999999996E-3</v>
      </c>
      <c r="G127" s="37">
        <f t="shared" si="10"/>
        <v>8.9799677642182357E-3</v>
      </c>
      <c r="H127" s="37">
        <f t="shared" si="11"/>
        <v>1.4375842804854631E-2</v>
      </c>
    </row>
    <row r="128" spans="1:8">
      <c r="A128" s="2" t="s">
        <v>130</v>
      </c>
      <c r="B128" s="3">
        <v>8.3290000000000006</v>
      </c>
      <c r="C128" s="4">
        <v>8.2516999999999996</v>
      </c>
      <c r="D128" s="4">
        <v>8.3346999999999998</v>
      </c>
      <c r="E128" s="4">
        <v>8.2288999999999994</v>
      </c>
      <c r="F128" s="5">
        <v>8.9999999999999993E-3</v>
      </c>
      <c r="G128" s="37">
        <f t="shared" si="10"/>
        <v>3.1486299204940595E-3</v>
      </c>
      <c r="H128" s="37">
        <f t="shared" si="11"/>
        <v>1.2857125496724998E-2</v>
      </c>
    </row>
    <row r="129" spans="1:8">
      <c r="A129" s="2" t="s">
        <v>131</v>
      </c>
      <c r="B129" s="3">
        <v>8.2548999999999992</v>
      </c>
      <c r="C129" s="4">
        <v>8.2257999999999996</v>
      </c>
      <c r="D129" s="4">
        <v>8.2637</v>
      </c>
      <c r="E129" s="4">
        <v>8.2144999999999992</v>
      </c>
      <c r="F129" s="5">
        <v>2.8E-3</v>
      </c>
      <c r="G129" s="37">
        <f t="shared" si="10"/>
        <v>2.6752273943287633E-4</v>
      </c>
      <c r="H129" s="37">
        <f t="shared" si="11"/>
        <v>5.9894089719399598E-3</v>
      </c>
    </row>
    <row r="130" spans="1:8">
      <c r="A130" s="2" t="s">
        <v>132</v>
      </c>
      <c r="B130" s="3">
        <v>8.2316000000000003</v>
      </c>
      <c r="C130" s="4">
        <v>8.2235999999999994</v>
      </c>
      <c r="D130" s="4">
        <v>8.2486999999999995</v>
      </c>
      <c r="E130" s="4">
        <v>8.2235999999999994</v>
      </c>
      <c r="F130" s="5">
        <v>1.4E-3</v>
      </c>
      <c r="G130" s="37">
        <f t="shared" ref="G130:G193" si="12">(C130-C131)/C131</f>
        <v>1.1565478871695227E-3</v>
      </c>
      <c r="H130" s="37">
        <f t="shared" ref="H130:H193" si="13">(D130-E130)/E130</f>
        <v>3.0521912544384604E-3</v>
      </c>
    </row>
    <row r="131" spans="1:8">
      <c r="A131" s="2" t="s">
        <v>133</v>
      </c>
      <c r="B131" s="3">
        <v>8.2204999999999995</v>
      </c>
      <c r="C131" s="4">
        <v>8.2141000000000002</v>
      </c>
      <c r="D131" s="4">
        <v>8.2886000000000006</v>
      </c>
      <c r="E131" s="4">
        <v>8.2083999999999993</v>
      </c>
      <c r="F131" s="5">
        <v>5.9999999999999995E-4</v>
      </c>
      <c r="G131" s="37">
        <f t="shared" si="12"/>
        <v>1.4508302650509239E-3</v>
      </c>
      <c r="H131" s="37">
        <f t="shared" si="13"/>
        <v>9.7704790214903497E-3</v>
      </c>
    </row>
    <row r="132" spans="1:8">
      <c r="A132" s="2" t="s">
        <v>134</v>
      </c>
      <c r="B132" s="3">
        <v>8.2152999999999992</v>
      </c>
      <c r="C132" s="4">
        <v>8.2021999999999995</v>
      </c>
      <c r="D132" s="4">
        <v>8.2163000000000004</v>
      </c>
      <c r="E132" s="4">
        <v>8.1746999999999996</v>
      </c>
      <c r="F132" s="5">
        <v>1.5E-3</v>
      </c>
      <c r="G132" s="37">
        <f t="shared" si="12"/>
        <v>2.5178449203089801E-3</v>
      </c>
      <c r="H132" s="37">
        <f t="shared" si="13"/>
        <v>5.0888717628782398E-3</v>
      </c>
    </row>
    <row r="133" spans="1:8">
      <c r="A133" s="2" t="s">
        <v>135</v>
      </c>
      <c r="B133" s="3">
        <v>8.2027000000000001</v>
      </c>
      <c r="C133" s="4">
        <v>8.1815999999999995</v>
      </c>
      <c r="D133" s="4">
        <v>8.2257999999999996</v>
      </c>
      <c r="E133" s="4">
        <v>8.1713000000000005</v>
      </c>
      <c r="F133" s="5">
        <v>2E-3</v>
      </c>
      <c r="G133" s="37">
        <f t="shared" si="12"/>
        <v>-5.9854638734514309E-4</v>
      </c>
      <c r="H133" s="37">
        <f t="shared" si="13"/>
        <v>6.6696853621821626E-3</v>
      </c>
    </row>
    <row r="134" spans="1:8">
      <c r="A134" s="2" t="s">
        <v>136</v>
      </c>
      <c r="B134" s="6">
        <v>8.1864000000000008</v>
      </c>
      <c r="C134" s="4">
        <v>8.1865000000000006</v>
      </c>
      <c r="D134" s="4">
        <v>8.2007999999999992</v>
      </c>
      <c r="E134" s="4">
        <v>8.1555999999999997</v>
      </c>
      <c r="F134" s="7">
        <v>-8.9999999999999998E-4</v>
      </c>
      <c r="G134" s="37">
        <f t="shared" si="12"/>
        <v>3.0385826482228974E-3</v>
      </c>
      <c r="H134" s="37">
        <f t="shared" si="13"/>
        <v>5.542204129677702E-3</v>
      </c>
    </row>
    <row r="135" spans="1:8">
      <c r="A135" s="2" t="s">
        <v>137</v>
      </c>
      <c r="B135" s="3">
        <v>8.1941000000000006</v>
      </c>
      <c r="C135" s="4">
        <v>8.1616999999999997</v>
      </c>
      <c r="D135" s="4">
        <v>8.2178000000000004</v>
      </c>
      <c r="E135" s="4">
        <v>8.1516000000000002</v>
      </c>
      <c r="F135" s="5">
        <v>3.0999999999999999E-3</v>
      </c>
      <c r="G135" s="37">
        <f t="shared" si="12"/>
        <v>-4.286484103268413E-4</v>
      </c>
      <c r="H135" s="37">
        <f t="shared" si="13"/>
        <v>8.1211050591295277E-3</v>
      </c>
    </row>
    <row r="136" spans="1:8">
      <c r="A136" s="2" t="s">
        <v>138</v>
      </c>
      <c r="B136" s="3">
        <v>8.1684000000000001</v>
      </c>
      <c r="C136" s="4">
        <v>8.1652000000000005</v>
      </c>
      <c r="D136" s="4">
        <v>8.1693999999999996</v>
      </c>
      <c r="E136" s="4">
        <v>8.1623999999999999</v>
      </c>
      <c r="F136" s="5">
        <v>2.0000000000000001E-4</v>
      </c>
      <c r="G136" s="37">
        <f t="shared" si="12"/>
        <v>7.9669555198755174E-4</v>
      </c>
      <c r="H136" s="37">
        <f t="shared" si="13"/>
        <v>8.5759090463585134E-4</v>
      </c>
    </row>
    <row r="137" spans="1:8">
      <c r="A137" s="2" t="s">
        <v>139</v>
      </c>
      <c r="B137" s="3">
        <v>8.1666000000000007</v>
      </c>
      <c r="C137" s="4">
        <v>8.1586999999999996</v>
      </c>
      <c r="D137" s="4">
        <v>8.2132000000000005</v>
      </c>
      <c r="E137" s="4">
        <v>8.1515000000000004</v>
      </c>
      <c r="F137" s="5">
        <v>2.9999999999999997E-4</v>
      </c>
      <c r="G137" s="37">
        <f t="shared" si="12"/>
        <v>3.0119741339037329E-3</v>
      </c>
      <c r="H137" s="37">
        <f t="shared" si="13"/>
        <v>7.5691590504815172E-3</v>
      </c>
    </row>
    <row r="138" spans="1:8">
      <c r="A138" s="2" t="s">
        <v>140</v>
      </c>
      <c r="B138" s="3">
        <v>8.1639999999999997</v>
      </c>
      <c r="C138" s="4">
        <v>8.1341999999999999</v>
      </c>
      <c r="D138" s="4">
        <v>8.1821999999999999</v>
      </c>
      <c r="E138" s="4">
        <v>8.1277000000000008</v>
      </c>
      <c r="F138" s="5">
        <v>2.8999999999999998E-3</v>
      </c>
      <c r="G138" s="37">
        <f t="shared" si="12"/>
        <v>2.7490476953610796E-3</v>
      </c>
      <c r="H138" s="37">
        <f t="shared" si="13"/>
        <v>6.705464030414398E-3</v>
      </c>
    </row>
    <row r="139" spans="1:8">
      <c r="A139" s="2" t="s">
        <v>141</v>
      </c>
      <c r="B139" s="3">
        <v>8.1403999999999996</v>
      </c>
      <c r="C139" s="4">
        <v>8.1119000000000003</v>
      </c>
      <c r="D139" s="4">
        <v>8.1519999999999992</v>
      </c>
      <c r="E139" s="4">
        <v>8.1073000000000004</v>
      </c>
      <c r="F139" s="5">
        <v>2.8E-3</v>
      </c>
      <c r="G139" s="37">
        <f t="shared" si="12"/>
        <v>-6.9412139167053487E-3</v>
      </c>
      <c r="H139" s="37">
        <f t="shared" si="13"/>
        <v>5.513549517101729E-3</v>
      </c>
    </row>
    <row r="140" spans="1:8">
      <c r="A140" s="2" t="s">
        <v>142</v>
      </c>
      <c r="B140" s="6">
        <v>8.1174999999999997</v>
      </c>
      <c r="C140" s="4">
        <v>8.1685999999999996</v>
      </c>
      <c r="D140" s="4">
        <v>8.1882000000000001</v>
      </c>
      <c r="E140" s="4">
        <v>8.0925999999999991</v>
      </c>
      <c r="F140" s="7">
        <v>-6.7000000000000002E-3</v>
      </c>
      <c r="G140" s="37">
        <f t="shared" si="12"/>
        <v>-2.4302375282408023E-3</v>
      </c>
      <c r="H140" s="37">
        <f t="shared" si="13"/>
        <v>1.1813261498158938E-2</v>
      </c>
    </row>
    <row r="141" spans="1:8">
      <c r="A141" s="2" t="s">
        <v>143</v>
      </c>
      <c r="B141" s="6">
        <v>8.1723999999999997</v>
      </c>
      <c r="C141" s="4">
        <v>8.1884999999999994</v>
      </c>
      <c r="D141" s="4">
        <v>8.2058</v>
      </c>
      <c r="E141" s="4">
        <v>8.1670999999999996</v>
      </c>
      <c r="F141" s="7">
        <v>-2.0999999999999999E-3</v>
      </c>
      <c r="G141" s="37">
        <f t="shared" si="12"/>
        <v>-7.3268124702394411E-5</v>
      </c>
      <c r="H141" s="37">
        <f t="shared" si="13"/>
        <v>4.7385240783142614E-3</v>
      </c>
    </row>
    <row r="142" spans="1:8">
      <c r="A142" s="2" t="s">
        <v>144</v>
      </c>
      <c r="B142" s="6">
        <v>8.1898</v>
      </c>
      <c r="C142" s="4">
        <v>8.1890999999999998</v>
      </c>
      <c r="D142" s="4">
        <v>8.1911000000000005</v>
      </c>
      <c r="E142" s="4">
        <v>8.1874000000000002</v>
      </c>
      <c r="F142" s="7">
        <v>-2.9999999999999997E-4</v>
      </c>
      <c r="G142" s="37">
        <f t="shared" si="12"/>
        <v>4.0583619421284012E-3</v>
      </c>
      <c r="H142" s="37">
        <f t="shared" si="13"/>
        <v>4.5191391650588201E-4</v>
      </c>
    </row>
    <row r="143" spans="1:8">
      <c r="A143" s="2" t="s">
        <v>145</v>
      </c>
      <c r="B143" s="3">
        <v>8.1922999999999995</v>
      </c>
      <c r="C143" s="4">
        <v>8.1560000000000006</v>
      </c>
      <c r="D143" s="4">
        <v>8.1969999999999992</v>
      </c>
      <c r="E143" s="4">
        <v>8.1478999999999999</v>
      </c>
      <c r="F143" s="5">
        <v>4.0000000000000001E-3</v>
      </c>
      <c r="G143" s="37">
        <f t="shared" si="12"/>
        <v>-1.1144995162337397E-3</v>
      </c>
      <c r="H143" s="37">
        <f t="shared" si="13"/>
        <v>6.0260926128203902E-3</v>
      </c>
    </row>
    <row r="144" spans="1:8">
      <c r="A144" s="2" t="s">
        <v>146</v>
      </c>
      <c r="B144" s="6">
        <v>8.1594999999999995</v>
      </c>
      <c r="C144" s="4">
        <v>8.1651000000000007</v>
      </c>
      <c r="D144" s="4">
        <v>8.1792999999999996</v>
      </c>
      <c r="E144" s="4">
        <v>8.1378000000000004</v>
      </c>
      <c r="F144" s="7">
        <v>-1.1000000000000001E-3</v>
      </c>
      <c r="G144" s="37">
        <f t="shared" si="12"/>
        <v>3.7980887037489345E-4</v>
      </c>
      <c r="H144" s="37">
        <f t="shared" si="13"/>
        <v>5.0996583843298188E-3</v>
      </c>
    </row>
    <row r="145" spans="1:8">
      <c r="A145" s="2" t="s">
        <v>147</v>
      </c>
      <c r="B145" s="3">
        <v>8.1683000000000003</v>
      </c>
      <c r="C145" s="4">
        <v>8.1620000000000008</v>
      </c>
      <c r="D145" s="4">
        <v>8.1864000000000008</v>
      </c>
      <c r="E145" s="4">
        <v>8.1469000000000005</v>
      </c>
      <c r="F145" s="5">
        <v>4.0000000000000002E-4</v>
      </c>
      <c r="G145" s="37">
        <f t="shared" si="12"/>
        <v>1.6198704103673194E-3</v>
      </c>
      <c r="H145" s="37">
        <f t="shared" si="13"/>
        <v>4.8484699701727418E-3</v>
      </c>
    </row>
    <row r="146" spans="1:8">
      <c r="A146" s="2" t="s">
        <v>148</v>
      </c>
      <c r="B146" s="3">
        <v>8.1652000000000005</v>
      </c>
      <c r="C146" s="4">
        <v>8.1487999999999996</v>
      </c>
      <c r="D146" s="4">
        <v>8.1738</v>
      </c>
      <c r="E146" s="4">
        <v>8.1431000000000004</v>
      </c>
      <c r="F146" s="5">
        <v>1.6999999999999999E-3</v>
      </c>
      <c r="G146" s="37">
        <f t="shared" si="12"/>
        <v>4.9089391782321405E-5</v>
      </c>
      <c r="H146" s="37">
        <f t="shared" si="13"/>
        <v>3.7700629981210479E-3</v>
      </c>
    </row>
    <row r="147" spans="1:8">
      <c r="A147" s="2" t="s">
        <v>149</v>
      </c>
      <c r="B147" s="6">
        <v>8.1514000000000006</v>
      </c>
      <c r="C147" s="4">
        <v>8.1484000000000005</v>
      </c>
      <c r="D147" s="4">
        <v>8.1648999999999994</v>
      </c>
      <c r="E147" s="4">
        <v>8.1411999999999995</v>
      </c>
      <c r="F147" s="7">
        <v>-1.1000000000000001E-3</v>
      </c>
      <c r="G147" s="37">
        <f t="shared" si="12"/>
        <v>-6.6226789962960206E-4</v>
      </c>
      <c r="H147" s="37">
        <f t="shared" si="13"/>
        <v>2.9111187539920202E-3</v>
      </c>
    </row>
    <row r="148" spans="1:8">
      <c r="A148" s="2" t="s">
        <v>150</v>
      </c>
      <c r="B148" s="3">
        <v>8.1600999999999999</v>
      </c>
      <c r="C148" s="4">
        <v>8.1538000000000004</v>
      </c>
      <c r="D148" s="4">
        <v>8.17</v>
      </c>
      <c r="E148" s="4">
        <v>8.1538000000000004</v>
      </c>
      <c r="F148" s="5">
        <v>1.1000000000000001E-3</v>
      </c>
      <c r="G148" s="37">
        <f t="shared" si="12"/>
        <v>-1.8606928632635697E-3</v>
      </c>
      <c r="H148" s="37">
        <f t="shared" si="13"/>
        <v>1.9868036988888063E-3</v>
      </c>
    </row>
    <row r="149" spans="1:8">
      <c r="A149" s="2" t="s">
        <v>151</v>
      </c>
      <c r="B149" s="6">
        <v>8.1509999999999998</v>
      </c>
      <c r="C149" s="4">
        <v>8.1690000000000005</v>
      </c>
      <c r="D149" s="4">
        <v>8.1797000000000004</v>
      </c>
      <c r="E149" s="4">
        <v>8.1346000000000007</v>
      </c>
      <c r="F149" s="7">
        <v>-2.5999999999999999E-3</v>
      </c>
      <c r="G149" s="37">
        <f t="shared" si="12"/>
        <v>-1.5213617513742766E-2</v>
      </c>
      <c r="H149" s="37">
        <f t="shared" si="13"/>
        <v>5.5442185233446871E-3</v>
      </c>
    </row>
    <row r="150" spans="1:8">
      <c r="A150" s="2" t="s">
        <v>152</v>
      </c>
      <c r="B150" s="6">
        <v>8.1722999999999999</v>
      </c>
      <c r="C150" s="4">
        <v>8.2951999999999995</v>
      </c>
      <c r="D150" s="4">
        <v>8.2985000000000007</v>
      </c>
      <c r="E150" s="4">
        <v>8.1598000000000006</v>
      </c>
      <c r="F150" s="7">
        <v>-1.43E-2</v>
      </c>
      <c r="G150" s="37">
        <f t="shared" si="12"/>
        <v>1.4468290330346993E-4</v>
      </c>
      <c r="H150" s="37">
        <f t="shared" si="13"/>
        <v>1.6997965636412662E-2</v>
      </c>
    </row>
    <row r="151" spans="1:8">
      <c r="A151" s="2" t="s">
        <v>153</v>
      </c>
      <c r="B151" s="6">
        <v>8.2911999999999999</v>
      </c>
      <c r="C151" s="4">
        <v>8.2940000000000005</v>
      </c>
      <c r="D151" s="4">
        <v>8.3216999999999999</v>
      </c>
      <c r="E151" s="4">
        <v>8.2495999999999992</v>
      </c>
      <c r="F151" s="7">
        <v>-8.0000000000000004E-4</v>
      </c>
      <c r="G151" s="37">
        <f t="shared" si="12"/>
        <v>2.8292989625904445E-3</v>
      </c>
      <c r="H151" s="37">
        <f t="shared" si="13"/>
        <v>8.7398176881304211E-3</v>
      </c>
    </row>
    <row r="152" spans="1:8">
      <c r="A152" s="2" t="s">
        <v>154</v>
      </c>
      <c r="B152" s="3">
        <v>8.2977000000000007</v>
      </c>
      <c r="C152" s="4">
        <v>8.2706</v>
      </c>
      <c r="D152" s="4">
        <v>8.3102</v>
      </c>
      <c r="E152" s="4">
        <v>8.2651000000000003</v>
      </c>
      <c r="F152" s="5">
        <v>3.0000000000000001E-3</v>
      </c>
      <c r="G152" s="37">
        <f t="shared" si="12"/>
        <v>2.4362159869098041E-3</v>
      </c>
      <c r="H152" s="37">
        <f t="shared" si="13"/>
        <v>5.4566792900267022E-3</v>
      </c>
    </row>
    <row r="153" spans="1:8">
      <c r="A153" s="2" t="s">
        <v>155</v>
      </c>
      <c r="B153" s="3">
        <v>8.2730999999999995</v>
      </c>
      <c r="C153" s="4">
        <v>8.2505000000000006</v>
      </c>
      <c r="D153" s="4">
        <v>8.2898999999999994</v>
      </c>
      <c r="E153" s="4">
        <v>8.2362000000000002</v>
      </c>
      <c r="F153" s="5">
        <v>3.0999999999999999E-3</v>
      </c>
      <c r="G153" s="37">
        <f t="shared" si="12"/>
        <v>7.0348223707359801E-4</v>
      </c>
      <c r="H153" s="37">
        <f t="shared" si="13"/>
        <v>6.5199970860347241E-3</v>
      </c>
    </row>
    <row r="154" spans="1:8">
      <c r="A154" s="2" t="s">
        <v>156</v>
      </c>
      <c r="B154" s="6">
        <v>8.2476000000000003</v>
      </c>
      <c r="C154" s="4">
        <v>8.2446999999999999</v>
      </c>
      <c r="D154" s="4">
        <v>8.2591999999999999</v>
      </c>
      <c r="E154" s="4">
        <v>8.2446999999999999</v>
      </c>
      <c r="F154" s="7">
        <v>0</v>
      </c>
      <c r="G154" s="37">
        <f t="shared" si="12"/>
        <v>2.3050419760265012E-4</v>
      </c>
      <c r="H154" s="37">
        <f t="shared" si="13"/>
        <v>1.7587055926837796E-3</v>
      </c>
    </row>
    <row r="155" spans="1:8">
      <c r="A155" s="2" t="s">
        <v>157</v>
      </c>
      <c r="B155" s="3">
        <v>8.2477999999999998</v>
      </c>
      <c r="C155" s="4">
        <v>8.2428000000000008</v>
      </c>
      <c r="D155" s="4">
        <v>8.2600999999999996</v>
      </c>
      <c r="E155" s="4">
        <v>8.2194000000000003</v>
      </c>
      <c r="F155" s="5">
        <v>2.0000000000000001E-4</v>
      </c>
      <c r="G155" s="37">
        <f t="shared" si="12"/>
        <v>6.1152001171775449E-3</v>
      </c>
      <c r="H155" s="37">
        <f t="shared" si="13"/>
        <v>4.9516996374430362E-3</v>
      </c>
    </row>
    <row r="156" spans="1:8">
      <c r="A156" s="2" t="s">
        <v>158</v>
      </c>
      <c r="B156" s="3">
        <v>8.2460000000000004</v>
      </c>
      <c r="C156" s="4">
        <v>8.1927000000000003</v>
      </c>
      <c r="D156" s="4">
        <v>8.2556999999999992</v>
      </c>
      <c r="E156" s="4">
        <v>8.1823999999999995</v>
      </c>
      <c r="F156" s="5">
        <v>6.4000000000000003E-3</v>
      </c>
      <c r="G156" s="37">
        <f t="shared" si="12"/>
        <v>-1.5355928485246192E-3</v>
      </c>
      <c r="H156" s="37">
        <f t="shared" si="13"/>
        <v>8.9582518576456424E-3</v>
      </c>
    </row>
    <row r="157" spans="1:8">
      <c r="A157" s="2" t="s">
        <v>159</v>
      </c>
      <c r="B157" s="6">
        <v>8.1938999999999993</v>
      </c>
      <c r="C157" s="4">
        <v>8.2052999999999994</v>
      </c>
      <c r="D157" s="4">
        <v>8.2263000000000002</v>
      </c>
      <c r="E157" s="4">
        <v>8.1821000000000002</v>
      </c>
      <c r="F157" s="7">
        <v>-1.9E-3</v>
      </c>
      <c r="G157" s="37">
        <f t="shared" si="12"/>
        <v>5.1572912583300158E-3</v>
      </c>
      <c r="H157" s="37">
        <f t="shared" si="13"/>
        <v>5.4020361520880971E-3</v>
      </c>
    </row>
    <row r="158" spans="1:8">
      <c r="A158" s="2" t="s">
        <v>160</v>
      </c>
      <c r="B158" s="3">
        <v>8.2095000000000002</v>
      </c>
      <c r="C158" s="4">
        <v>8.1631999999999998</v>
      </c>
      <c r="D158" s="4">
        <v>8.2222000000000008</v>
      </c>
      <c r="E158" s="4">
        <v>8.1537000000000006</v>
      </c>
      <c r="F158" s="5">
        <v>5.0000000000000001E-3</v>
      </c>
      <c r="G158" s="37">
        <f t="shared" si="12"/>
        <v>4.4666477992839418E-3</v>
      </c>
      <c r="H158" s="37">
        <f t="shared" si="13"/>
        <v>8.4010939818732876E-3</v>
      </c>
    </row>
    <row r="159" spans="1:8">
      <c r="A159" s="2" t="s">
        <v>161</v>
      </c>
      <c r="B159" s="3">
        <v>8.1684000000000001</v>
      </c>
      <c r="C159" s="4">
        <v>8.1268999999999991</v>
      </c>
      <c r="D159" s="4">
        <v>8.1837999999999997</v>
      </c>
      <c r="E159" s="4">
        <v>8.1181000000000001</v>
      </c>
      <c r="F159" s="5">
        <v>3.8E-3</v>
      </c>
      <c r="G159" s="37">
        <f t="shared" si="12"/>
        <v>-1.0693741088550371E-3</v>
      </c>
      <c r="H159" s="37">
        <f t="shared" si="13"/>
        <v>8.0930266934380757E-3</v>
      </c>
    </row>
    <row r="160" spans="1:8">
      <c r="A160" s="2" t="s">
        <v>162</v>
      </c>
      <c r="B160" s="3">
        <v>8.1372</v>
      </c>
      <c r="C160" s="4">
        <v>8.1356000000000002</v>
      </c>
      <c r="D160" s="4">
        <v>8.1417999999999999</v>
      </c>
      <c r="E160" s="4">
        <v>8.1354000000000006</v>
      </c>
      <c r="F160" s="5">
        <v>4.0000000000000002E-4</v>
      </c>
      <c r="G160" s="37">
        <f t="shared" si="12"/>
        <v>4.1967018860472865E-3</v>
      </c>
      <c r="H160" s="37">
        <f t="shared" si="13"/>
        <v>7.8668535044365301E-4</v>
      </c>
    </row>
    <row r="161" spans="1:8">
      <c r="A161" s="2" t="s">
        <v>163</v>
      </c>
      <c r="B161" s="3">
        <v>8.1342999999999996</v>
      </c>
      <c r="C161" s="4">
        <v>8.1015999999999995</v>
      </c>
      <c r="D161" s="4">
        <v>8.1561000000000003</v>
      </c>
      <c r="E161" s="4">
        <v>8.0966000000000005</v>
      </c>
      <c r="F161" s="5">
        <v>3.7000000000000002E-3</v>
      </c>
      <c r="G161" s="37">
        <f t="shared" si="12"/>
        <v>-8.5783863822705263E-3</v>
      </c>
      <c r="H161" s="37">
        <f t="shared" si="13"/>
        <v>7.3487636785811187E-3</v>
      </c>
    </row>
    <row r="162" spans="1:8">
      <c r="A162" s="2" t="s">
        <v>164</v>
      </c>
      <c r="B162" s="6">
        <v>8.1042000000000005</v>
      </c>
      <c r="C162" s="4">
        <v>8.1716999999999995</v>
      </c>
      <c r="D162" s="4">
        <v>8.1857000000000006</v>
      </c>
      <c r="E162" s="4">
        <v>8.0869</v>
      </c>
      <c r="F162" s="7">
        <v>-8.9999999999999993E-3</v>
      </c>
      <c r="G162" s="37">
        <f t="shared" si="12"/>
        <v>6.1687352245861282E-3</v>
      </c>
      <c r="H162" s="37">
        <f t="shared" si="13"/>
        <v>1.2217289690734479E-2</v>
      </c>
    </row>
    <row r="163" spans="1:8">
      <c r="A163" s="2" t="s">
        <v>165</v>
      </c>
      <c r="B163" s="3">
        <v>8.1775000000000002</v>
      </c>
      <c r="C163" s="4">
        <v>8.1216000000000008</v>
      </c>
      <c r="D163" s="4">
        <v>8.1881000000000004</v>
      </c>
      <c r="E163" s="4">
        <v>8.1181000000000001</v>
      </c>
      <c r="F163" s="5">
        <v>6.3E-3</v>
      </c>
      <c r="G163" s="37">
        <f t="shared" si="12"/>
        <v>-6.0296560634950328E-4</v>
      </c>
      <c r="H163" s="37">
        <f t="shared" si="13"/>
        <v>8.6227072837240584E-3</v>
      </c>
    </row>
    <row r="164" spans="1:8">
      <c r="A164" s="2" t="s">
        <v>166</v>
      </c>
      <c r="B164" s="6">
        <v>8.1259999999999994</v>
      </c>
      <c r="C164" s="4">
        <v>8.1265000000000001</v>
      </c>
      <c r="D164" s="4">
        <v>8.1478000000000002</v>
      </c>
      <c r="E164" s="4">
        <v>8.1100999999999992</v>
      </c>
      <c r="F164" s="7">
        <v>-2.9999999999999997E-4</v>
      </c>
      <c r="G164" s="37">
        <f t="shared" si="12"/>
        <v>-1.3885816805525215E-3</v>
      </c>
      <c r="H164" s="37">
        <f t="shared" si="13"/>
        <v>4.6485246791039521E-3</v>
      </c>
    </row>
    <row r="165" spans="1:8">
      <c r="A165" s="2" t="s">
        <v>167</v>
      </c>
      <c r="B165" s="6">
        <v>8.1285000000000007</v>
      </c>
      <c r="C165" s="4">
        <v>8.1378000000000004</v>
      </c>
      <c r="D165" s="4">
        <v>8.1539999999999999</v>
      </c>
      <c r="E165" s="4">
        <v>8.1105999999999998</v>
      </c>
      <c r="F165" s="7">
        <v>-1E-3</v>
      </c>
      <c r="G165" s="37">
        <f t="shared" si="12"/>
        <v>4.4257579110428707E-4</v>
      </c>
      <c r="H165" s="37">
        <f t="shared" si="13"/>
        <v>5.3510221192020454E-3</v>
      </c>
    </row>
    <row r="166" spans="1:8">
      <c r="A166" s="2" t="s">
        <v>168</v>
      </c>
      <c r="B166" s="3">
        <v>8.1367999999999991</v>
      </c>
      <c r="C166" s="4">
        <v>8.1341999999999999</v>
      </c>
      <c r="D166" s="4">
        <v>8.1381999999999994</v>
      </c>
      <c r="E166" s="4">
        <v>8.1341999999999999</v>
      </c>
      <c r="F166" s="5">
        <v>1E-4</v>
      </c>
      <c r="G166" s="37">
        <f t="shared" si="12"/>
        <v>-6.7570057864535754E-4</v>
      </c>
      <c r="H166" s="37">
        <f t="shared" si="13"/>
        <v>4.9175087900464208E-4</v>
      </c>
    </row>
    <row r="167" spans="1:8">
      <c r="A167" s="2" t="s">
        <v>169</v>
      </c>
      <c r="B167" s="6">
        <v>8.1363000000000003</v>
      </c>
      <c r="C167" s="4">
        <v>8.1396999999999995</v>
      </c>
      <c r="D167" s="4">
        <v>8.1593999999999998</v>
      </c>
      <c r="E167" s="4">
        <v>8.1256000000000004</v>
      </c>
      <c r="F167" s="7">
        <v>-1.1999999999999999E-3</v>
      </c>
      <c r="G167" s="37">
        <f t="shared" si="12"/>
        <v>-1.6557915910318049E-3</v>
      </c>
      <c r="H167" s="37">
        <f t="shared" si="13"/>
        <v>4.1596928226837878E-3</v>
      </c>
    </row>
    <row r="168" spans="1:8">
      <c r="A168" s="2" t="s">
        <v>170</v>
      </c>
      <c r="B168" s="6">
        <v>8.1461000000000006</v>
      </c>
      <c r="C168" s="4">
        <v>8.1532</v>
      </c>
      <c r="D168" s="4">
        <v>8.1616</v>
      </c>
      <c r="E168" s="4">
        <v>8.1349</v>
      </c>
      <c r="F168" s="7">
        <v>-1.2999999999999999E-3</v>
      </c>
      <c r="G168" s="37">
        <f t="shared" si="12"/>
        <v>2.4837083487029244E-3</v>
      </c>
      <c r="H168" s="37">
        <f t="shared" si="13"/>
        <v>3.2821546669289047E-3</v>
      </c>
    </row>
    <row r="169" spans="1:8">
      <c r="A169" s="2" t="s">
        <v>171</v>
      </c>
      <c r="B169" s="3">
        <v>8.1563999999999997</v>
      </c>
      <c r="C169" s="4">
        <v>8.1329999999999991</v>
      </c>
      <c r="D169" s="4">
        <v>8.1623999999999999</v>
      </c>
      <c r="E169" s="4">
        <v>8.1277000000000008</v>
      </c>
      <c r="F169" s="5">
        <v>2.3E-3</v>
      </c>
      <c r="G169" s="37">
        <f t="shared" si="12"/>
        <v>-1.0072225224783116E-3</v>
      </c>
      <c r="H169" s="37">
        <f t="shared" si="13"/>
        <v>4.2693504927592135E-3</v>
      </c>
    </row>
    <row r="170" spans="1:8">
      <c r="A170" s="2" t="s">
        <v>172</v>
      </c>
      <c r="B170" s="6">
        <v>8.1378000000000004</v>
      </c>
      <c r="C170" s="4">
        <v>8.1411999999999995</v>
      </c>
      <c r="D170" s="4">
        <v>8.1567000000000007</v>
      </c>
      <c r="E170" s="4">
        <v>8.1294000000000004</v>
      </c>
      <c r="F170" s="7">
        <v>-1.1000000000000001E-3</v>
      </c>
      <c r="G170" s="37">
        <f t="shared" si="12"/>
        <v>-6.5058614128767967E-4</v>
      </c>
      <c r="H170" s="37">
        <f t="shared" si="13"/>
        <v>3.3581814156026673E-3</v>
      </c>
    </row>
    <row r="171" spans="1:8">
      <c r="A171" s="2" t="s">
        <v>173</v>
      </c>
      <c r="B171" s="6">
        <v>8.1468000000000007</v>
      </c>
      <c r="C171" s="4">
        <v>8.1464999999999996</v>
      </c>
      <c r="D171" s="4">
        <v>8.1716999999999995</v>
      </c>
      <c r="E171" s="4">
        <v>8.1354000000000006</v>
      </c>
      <c r="F171" s="7">
        <v>-1.2999999999999999E-3</v>
      </c>
      <c r="G171" s="37">
        <f t="shared" si="12"/>
        <v>-2.2902072208887507E-3</v>
      </c>
      <c r="H171" s="37">
        <f t="shared" si="13"/>
        <v>4.461980972047949E-3</v>
      </c>
    </row>
    <row r="172" spans="1:8">
      <c r="A172" s="2" t="s">
        <v>174</v>
      </c>
      <c r="B172" s="6">
        <v>8.1574000000000009</v>
      </c>
      <c r="C172" s="4">
        <v>8.1652000000000005</v>
      </c>
      <c r="D172" s="4">
        <v>8.1652000000000005</v>
      </c>
      <c r="E172" s="4">
        <v>8.1519999999999992</v>
      </c>
      <c r="F172" s="7">
        <v>-1.5E-3</v>
      </c>
      <c r="G172" s="37">
        <f t="shared" si="12"/>
        <v>4.2883222857991902E-4</v>
      </c>
      <c r="H172" s="37">
        <f t="shared" si="13"/>
        <v>1.6192345436704136E-3</v>
      </c>
    </row>
    <row r="173" spans="1:8">
      <c r="A173" s="2" t="s">
        <v>175</v>
      </c>
      <c r="B173" s="3">
        <v>8.17</v>
      </c>
      <c r="C173" s="4">
        <v>8.1616999999999997</v>
      </c>
      <c r="D173" s="4">
        <v>8.1709999999999994</v>
      </c>
      <c r="E173" s="4">
        <v>8.1395</v>
      </c>
      <c r="F173" s="5">
        <v>5.9999999999999995E-4</v>
      </c>
      <c r="G173" s="37">
        <f t="shared" si="12"/>
        <v>-5.9799288741658584E-3</v>
      </c>
      <c r="H173" s="37">
        <f t="shared" si="13"/>
        <v>3.8700165857852961E-3</v>
      </c>
    </row>
    <row r="174" spans="1:8">
      <c r="A174" s="2" t="s">
        <v>176</v>
      </c>
      <c r="B174" s="6">
        <v>8.1648999999999994</v>
      </c>
      <c r="C174" s="4">
        <v>8.2108000000000008</v>
      </c>
      <c r="D174" s="4">
        <v>8.2147000000000006</v>
      </c>
      <c r="E174" s="4">
        <v>8.1508000000000003</v>
      </c>
      <c r="F174" s="7">
        <v>-6.0000000000000001E-3</v>
      </c>
      <c r="G174" s="37">
        <f t="shared" si="12"/>
        <v>3.6550598211458775E-4</v>
      </c>
      <c r="H174" s="37">
        <f t="shared" si="13"/>
        <v>7.8397212543554352E-3</v>
      </c>
    </row>
    <row r="175" spans="1:8">
      <c r="A175" s="2" t="s">
        <v>177</v>
      </c>
      <c r="B175" s="3">
        <v>8.2142999999999997</v>
      </c>
      <c r="C175" s="4">
        <v>8.2078000000000007</v>
      </c>
      <c r="D175" s="4">
        <v>8.2223000000000006</v>
      </c>
      <c r="E175" s="4">
        <v>8.1933000000000007</v>
      </c>
      <c r="F175" s="5">
        <v>4.0000000000000002E-4</v>
      </c>
      <c r="G175" s="37">
        <f t="shared" si="12"/>
        <v>-2.0426525302142261E-3</v>
      </c>
      <c r="H175" s="37">
        <f t="shared" si="13"/>
        <v>3.5394773778575071E-3</v>
      </c>
    </row>
    <row r="176" spans="1:8">
      <c r="A176" s="2" t="s">
        <v>178</v>
      </c>
      <c r="B176" s="6">
        <v>8.2110000000000003</v>
      </c>
      <c r="C176" s="4">
        <v>8.2246000000000006</v>
      </c>
      <c r="D176" s="4">
        <v>8.2368000000000006</v>
      </c>
      <c r="E176" s="4">
        <v>8.1812000000000005</v>
      </c>
      <c r="F176" s="7">
        <v>-1.9E-3</v>
      </c>
      <c r="G176" s="37">
        <f t="shared" si="12"/>
        <v>1.4367816091955144E-3</v>
      </c>
      <c r="H176" s="37">
        <f t="shared" si="13"/>
        <v>6.7960690363272E-3</v>
      </c>
    </row>
    <row r="177" spans="1:8">
      <c r="A177" s="2" t="s">
        <v>179</v>
      </c>
      <c r="B177" s="3">
        <v>8.2268000000000008</v>
      </c>
      <c r="C177" s="4">
        <v>8.2127999999999997</v>
      </c>
      <c r="D177" s="4">
        <v>8.2370999999999999</v>
      </c>
      <c r="E177" s="4">
        <v>8.2059999999999995</v>
      </c>
      <c r="F177" s="5">
        <v>5.0000000000000001E-4</v>
      </c>
      <c r="G177" s="37">
        <f t="shared" si="12"/>
        <v>-1.5318403968197086E-3</v>
      </c>
      <c r="H177" s="37">
        <f t="shared" si="13"/>
        <v>3.7899098220814465E-3</v>
      </c>
    </row>
    <row r="178" spans="1:8">
      <c r="A178" s="2" t="s">
        <v>180</v>
      </c>
      <c r="B178" s="3">
        <v>8.2225000000000001</v>
      </c>
      <c r="C178" s="4">
        <v>8.2254000000000005</v>
      </c>
      <c r="D178" s="4">
        <v>8.2270000000000003</v>
      </c>
      <c r="E178" s="4">
        <v>8.2217000000000002</v>
      </c>
      <c r="F178" s="5">
        <v>5.0000000000000001E-4</v>
      </c>
      <c r="G178" s="37">
        <f t="shared" si="12"/>
        <v>-2.3093846097737102E-4</v>
      </c>
      <c r="H178" s="37">
        <f t="shared" si="13"/>
        <v>6.4463553766253717E-4</v>
      </c>
    </row>
    <row r="179" spans="1:8">
      <c r="A179" s="2" t="s">
        <v>181</v>
      </c>
      <c r="B179" s="6">
        <v>8.2187999999999999</v>
      </c>
      <c r="C179" s="4">
        <v>8.2272999999999996</v>
      </c>
      <c r="D179" s="4">
        <v>8.2377000000000002</v>
      </c>
      <c r="E179" s="4">
        <v>8.2075999999999993</v>
      </c>
      <c r="F179" s="7">
        <v>-1.6999999999999999E-3</v>
      </c>
      <c r="G179" s="37">
        <f t="shared" si="12"/>
        <v>-2.9162666925887165E-4</v>
      </c>
      <c r="H179" s="37">
        <f t="shared" si="13"/>
        <v>3.6673327160194097E-3</v>
      </c>
    </row>
    <row r="180" spans="1:8">
      <c r="A180" s="2" t="s">
        <v>182</v>
      </c>
      <c r="B180" s="6">
        <v>8.2325999999999997</v>
      </c>
      <c r="C180" s="4">
        <v>8.2296999999999993</v>
      </c>
      <c r="D180" s="4">
        <v>8.2362000000000002</v>
      </c>
      <c r="E180" s="4">
        <v>8.2129999999999992</v>
      </c>
      <c r="F180" s="7">
        <v>-1E-4</v>
      </c>
      <c r="G180" s="37">
        <f t="shared" si="12"/>
        <v>-3.5597098957514447E-3</v>
      </c>
      <c r="H180" s="37">
        <f t="shared" si="13"/>
        <v>2.8247899671254109E-3</v>
      </c>
    </row>
    <row r="181" spans="1:8">
      <c r="A181" s="2" t="s">
        <v>183</v>
      </c>
      <c r="B181" s="6">
        <v>8.2332000000000001</v>
      </c>
      <c r="C181" s="4">
        <v>8.2591000000000001</v>
      </c>
      <c r="D181" s="4">
        <v>8.2634000000000007</v>
      </c>
      <c r="E181" s="4">
        <v>8.2106999999999992</v>
      </c>
      <c r="F181" s="7">
        <v>-3.5000000000000001E-3</v>
      </c>
      <c r="G181" s="37">
        <f t="shared" si="12"/>
        <v>-1.8128859936428817E-3</v>
      </c>
      <c r="H181" s="37">
        <f t="shared" si="13"/>
        <v>6.4184539686021327E-3</v>
      </c>
    </row>
    <row r="182" spans="1:8">
      <c r="A182" s="2" t="s">
        <v>184</v>
      </c>
      <c r="B182" s="6">
        <v>8.2621000000000002</v>
      </c>
      <c r="C182" s="4">
        <v>8.2741000000000007</v>
      </c>
      <c r="D182" s="4">
        <v>8.2794000000000008</v>
      </c>
      <c r="E182" s="4">
        <v>8.2309999999999999</v>
      </c>
      <c r="F182" s="7">
        <v>-1.8E-3</v>
      </c>
      <c r="G182" s="37">
        <f t="shared" si="12"/>
        <v>-9.7065300651090671E-3</v>
      </c>
      <c r="H182" s="37">
        <f t="shared" si="13"/>
        <v>5.8802089661038623E-3</v>
      </c>
    </row>
    <row r="183" spans="1:8">
      <c r="A183" s="2" t="s">
        <v>185</v>
      </c>
      <c r="B183" s="6">
        <v>8.2769999999999992</v>
      </c>
      <c r="C183" s="4">
        <v>8.3552</v>
      </c>
      <c r="D183" s="4">
        <v>8.3734999999999999</v>
      </c>
      <c r="E183" s="4">
        <v>8.2608999999999995</v>
      </c>
      <c r="F183" s="7">
        <v>-9.5999999999999992E-3</v>
      </c>
      <c r="G183" s="37">
        <f t="shared" si="12"/>
        <v>-2.9912535745474269E-4</v>
      </c>
      <c r="H183" s="37">
        <f t="shared" si="13"/>
        <v>1.3630476098246013E-2</v>
      </c>
    </row>
    <row r="184" spans="1:8">
      <c r="A184" s="2" t="s">
        <v>186</v>
      </c>
      <c r="B184" s="6">
        <v>8.3574000000000002</v>
      </c>
      <c r="C184" s="4">
        <v>8.3576999999999995</v>
      </c>
      <c r="D184" s="4">
        <v>8.3612000000000002</v>
      </c>
      <c r="E184" s="4">
        <v>8.3489000000000004</v>
      </c>
      <c r="F184" s="7">
        <v>-6.9999999999999999E-4</v>
      </c>
      <c r="G184" s="37">
        <f t="shared" si="12"/>
        <v>1.6058866531643119E-3</v>
      </c>
      <c r="H184" s="37">
        <f t="shared" si="13"/>
        <v>1.4732479727868049E-3</v>
      </c>
    </row>
    <row r="185" spans="1:8">
      <c r="A185" s="2" t="s">
        <v>187</v>
      </c>
      <c r="B185" s="3">
        <v>8.3634000000000004</v>
      </c>
      <c r="C185" s="4">
        <v>8.3443000000000005</v>
      </c>
      <c r="D185" s="4">
        <v>8.3826999999999998</v>
      </c>
      <c r="E185" s="4">
        <v>8.3335000000000008</v>
      </c>
      <c r="F185" s="5">
        <v>1.9E-3</v>
      </c>
      <c r="G185" s="37">
        <f t="shared" si="12"/>
        <v>-4.4739793361807303E-3</v>
      </c>
      <c r="H185" s="37">
        <f t="shared" si="13"/>
        <v>5.9038819223614352E-3</v>
      </c>
    </row>
    <row r="186" spans="1:8">
      <c r="A186" s="2" t="s">
        <v>188</v>
      </c>
      <c r="B186" s="6">
        <v>8.3478999999999992</v>
      </c>
      <c r="C186" s="4">
        <v>8.3818000000000001</v>
      </c>
      <c r="D186" s="4">
        <v>8.4067000000000007</v>
      </c>
      <c r="E186" s="4">
        <v>8.3321000000000005</v>
      </c>
      <c r="F186" s="7">
        <v>-4.4000000000000003E-3</v>
      </c>
      <c r="G186" s="37">
        <f t="shared" si="12"/>
        <v>-2.1072682897791063E-3</v>
      </c>
      <c r="H186" s="37">
        <f t="shared" si="13"/>
        <v>8.9533250921136585E-3</v>
      </c>
    </row>
    <row r="187" spans="1:8">
      <c r="A187" s="2" t="s">
        <v>189</v>
      </c>
      <c r="B187" s="6">
        <v>8.3848000000000003</v>
      </c>
      <c r="C187" s="4">
        <v>8.3994999999999997</v>
      </c>
      <c r="D187" s="4">
        <v>8.4161000000000001</v>
      </c>
      <c r="E187" s="4">
        <v>8.3771000000000004</v>
      </c>
      <c r="F187" s="7">
        <v>-2E-3</v>
      </c>
      <c r="G187" s="37">
        <f t="shared" si="12"/>
        <v>-3.6893342536832417E-4</v>
      </c>
      <c r="H187" s="37">
        <f t="shared" si="13"/>
        <v>4.6555490563559825E-3</v>
      </c>
    </row>
    <row r="188" spans="1:8">
      <c r="A188" s="2" t="s">
        <v>190</v>
      </c>
      <c r="B188" s="6">
        <v>8.4016999999999999</v>
      </c>
      <c r="C188" s="4">
        <v>8.4025999999999996</v>
      </c>
      <c r="D188" s="4">
        <v>8.4172999999999991</v>
      </c>
      <c r="E188" s="4">
        <v>8.3765000000000001</v>
      </c>
      <c r="F188" s="7">
        <v>-5.0000000000000001E-4</v>
      </c>
      <c r="G188" s="37">
        <f t="shared" si="12"/>
        <v>-1.9835378238095992E-3</v>
      </c>
      <c r="H188" s="37">
        <f t="shared" si="13"/>
        <v>4.8707694144331237E-3</v>
      </c>
    </row>
    <row r="189" spans="1:8">
      <c r="A189" s="2" t="s">
        <v>191</v>
      </c>
      <c r="B189" s="6">
        <v>8.4059000000000008</v>
      </c>
      <c r="C189" s="4">
        <v>8.4192999999999998</v>
      </c>
      <c r="D189" s="4">
        <v>8.4436</v>
      </c>
      <c r="E189" s="4">
        <v>8.3955000000000002</v>
      </c>
      <c r="F189" s="7">
        <v>-8.9999999999999998E-4</v>
      </c>
      <c r="G189" s="37">
        <f t="shared" si="12"/>
        <v>-1.1877330926166585E-5</v>
      </c>
      <c r="H189" s="37">
        <f t="shared" si="13"/>
        <v>5.7292597224703479E-3</v>
      </c>
    </row>
    <row r="190" spans="1:8">
      <c r="A190" s="2" t="s">
        <v>192</v>
      </c>
      <c r="B190" s="6">
        <v>8.4138000000000002</v>
      </c>
      <c r="C190" s="4">
        <v>8.4193999999999996</v>
      </c>
      <c r="D190" s="4">
        <v>8.4202999999999992</v>
      </c>
      <c r="E190" s="4">
        <v>8.4131999999999998</v>
      </c>
      <c r="F190" s="7">
        <v>-1E-4</v>
      </c>
      <c r="G190" s="37">
        <f t="shared" si="12"/>
        <v>9.034927126179952E-4</v>
      </c>
      <c r="H190" s="37">
        <f t="shared" si="13"/>
        <v>8.4391194789134216E-4</v>
      </c>
    </row>
    <row r="191" spans="1:8">
      <c r="A191" s="2" t="s">
        <v>193</v>
      </c>
      <c r="B191" s="6">
        <v>8.4148999999999994</v>
      </c>
      <c r="C191" s="4">
        <v>8.4117999999999995</v>
      </c>
      <c r="D191" s="4">
        <v>8.4434000000000005</v>
      </c>
      <c r="E191" s="4">
        <v>8.3995999999999995</v>
      </c>
      <c r="F191" s="7">
        <v>0</v>
      </c>
      <c r="G191" s="37">
        <f t="shared" si="12"/>
        <v>3.8905862134808369E-3</v>
      </c>
      <c r="H191" s="37">
        <f t="shared" si="13"/>
        <v>5.2145340254298959E-3</v>
      </c>
    </row>
    <row r="192" spans="1:8">
      <c r="A192" s="2" t="s">
        <v>194</v>
      </c>
      <c r="B192" s="3">
        <v>8.4152000000000005</v>
      </c>
      <c r="C192" s="4">
        <v>8.3792000000000009</v>
      </c>
      <c r="D192" s="4">
        <v>8.4300999999999995</v>
      </c>
      <c r="E192" s="4">
        <v>8.3688000000000002</v>
      </c>
      <c r="F192" s="5">
        <v>3.8999999999999998E-3</v>
      </c>
      <c r="G192" s="37">
        <f t="shared" si="12"/>
        <v>3.5804222511436724E-5</v>
      </c>
      <c r="H192" s="37">
        <f t="shared" si="13"/>
        <v>7.3248255424910669E-3</v>
      </c>
    </row>
    <row r="193" spans="1:8">
      <c r="A193" s="2" t="s">
        <v>195</v>
      </c>
      <c r="B193" s="3">
        <v>8.3825000000000003</v>
      </c>
      <c r="C193" s="4">
        <v>8.3788999999999998</v>
      </c>
      <c r="D193" s="4">
        <v>8.3947000000000003</v>
      </c>
      <c r="E193" s="4">
        <v>8.3598999999999997</v>
      </c>
      <c r="F193" s="5">
        <v>0</v>
      </c>
      <c r="G193" s="37">
        <f t="shared" si="12"/>
        <v>1.3863492404956928E-3</v>
      </c>
      <c r="H193" s="37">
        <f t="shared" si="13"/>
        <v>4.1627292192491071E-3</v>
      </c>
    </row>
    <row r="194" spans="1:8">
      <c r="A194" s="2" t="s">
        <v>196</v>
      </c>
      <c r="B194" s="3">
        <v>8.3821999999999992</v>
      </c>
      <c r="C194" s="4">
        <v>8.3673000000000002</v>
      </c>
      <c r="D194" s="4">
        <v>8.3861000000000008</v>
      </c>
      <c r="E194" s="4">
        <v>8.3551000000000002</v>
      </c>
      <c r="F194" s="5">
        <v>1.6000000000000001E-3</v>
      </c>
      <c r="G194" s="37">
        <f t="shared" ref="G194:G257" si="14">(C194-C195)/C195</f>
        <v>1.4122434324697411E-3</v>
      </c>
      <c r="H194" s="37">
        <f t="shared" ref="H194:H257" si="15">(D194-E194)/E194</f>
        <v>3.7103086737442499E-3</v>
      </c>
    </row>
    <row r="195" spans="1:8">
      <c r="A195" s="2" t="s">
        <v>197</v>
      </c>
      <c r="B195" s="3">
        <v>8.3690999999999995</v>
      </c>
      <c r="C195" s="4">
        <v>8.3554999999999993</v>
      </c>
      <c r="D195" s="4">
        <v>8.3699999999999992</v>
      </c>
      <c r="E195" s="4">
        <v>8.3327000000000009</v>
      </c>
      <c r="F195" s="5">
        <v>2.2000000000000001E-3</v>
      </c>
      <c r="G195" s="37">
        <f t="shared" si="14"/>
        <v>-1.7949024769654863E-4</v>
      </c>
      <c r="H195" s="37">
        <f t="shared" si="15"/>
        <v>4.4763402018551408E-3</v>
      </c>
    </row>
    <row r="196" spans="1:8">
      <c r="A196" s="2" t="s">
        <v>198</v>
      </c>
      <c r="B196" s="6">
        <v>8.3508999999999993</v>
      </c>
      <c r="C196" s="4">
        <v>8.3569999999999993</v>
      </c>
      <c r="D196" s="4">
        <v>8.3577999999999992</v>
      </c>
      <c r="E196" s="4">
        <v>8.3506999999999998</v>
      </c>
      <c r="F196" s="7">
        <v>-1.1000000000000001E-3</v>
      </c>
      <c r="G196" s="37">
        <f t="shared" si="14"/>
        <v>1.5339996644374043E-3</v>
      </c>
      <c r="H196" s="37">
        <f t="shared" si="15"/>
        <v>8.5022812458829082E-4</v>
      </c>
    </row>
    <row r="197" spans="1:8">
      <c r="A197" s="2" t="s">
        <v>199</v>
      </c>
      <c r="B197" s="3">
        <v>8.3597999999999999</v>
      </c>
      <c r="C197" s="4">
        <v>8.3442000000000007</v>
      </c>
      <c r="D197" s="4">
        <v>8.3666999999999998</v>
      </c>
      <c r="E197" s="4">
        <v>8.3252000000000006</v>
      </c>
      <c r="F197" s="5">
        <v>1.5E-3</v>
      </c>
      <c r="G197" s="37">
        <f t="shared" si="14"/>
        <v>8.1560198623073607E-4</v>
      </c>
      <c r="H197" s="37">
        <f t="shared" si="15"/>
        <v>4.9848652284628838E-3</v>
      </c>
    </row>
    <row r="198" spans="1:8">
      <c r="A198" s="2" t="s">
        <v>200</v>
      </c>
      <c r="B198" s="3">
        <v>8.3475999999999999</v>
      </c>
      <c r="C198" s="4">
        <v>8.3374000000000006</v>
      </c>
      <c r="D198" s="4">
        <v>8.3818999999999999</v>
      </c>
      <c r="E198" s="4">
        <v>8.3293999999999997</v>
      </c>
      <c r="F198" s="5">
        <v>4.0000000000000002E-4</v>
      </c>
      <c r="G198" s="37">
        <f t="shared" si="14"/>
        <v>7.081557942747957E-4</v>
      </c>
      <c r="H198" s="37">
        <f t="shared" si="15"/>
        <v>6.3029750042020091E-3</v>
      </c>
    </row>
    <row r="199" spans="1:8">
      <c r="A199" s="2" t="s">
        <v>201</v>
      </c>
      <c r="B199" s="3">
        <v>8.3439999999999994</v>
      </c>
      <c r="C199" s="4">
        <v>8.3315000000000001</v>
      </c>
      <c r="D199" s="4">
        <v>8.3475000000000001</v>
      </c>
      <c r="E199" s="4">
        <v>8.3138000000000005</v>
      </c>
      <c r="F199" s="5">
        <v>1E-3</v>
      </c>
      <c r="G199" s="37">
        <f t="shared" si="14"/>
        <v>-5.6570671567866505E-3</v>
      </c>
      <c r="H199" s="37">
        <f t="shared" si="15"/>
        <v>4.053501407298662E-3</v>
      </c>
    </row>
    <row r="200" spans="1:8">
      <c r="A200" s="2" t="s">
        <v>202</v>
      </c>
      <c r="B200" s="6">
        <v>8.3358000000000008</v>
      </c>
      <c r="C200" s="4">
        <v>8.3788999999999998</v>
      </c>
      <c r="D200" s="4">
        <v>8.3870000000000005</v>
      </c>
      <c r="E200" s="4">
        <v>8.3262999999999998</v>
      </c>
      <c r="F200" s="7">
        <v>-5.5999999999999999E-3</v>
      </c>
      <c r="G200" s="37">
        <f t="shared" si="14"/>
        <v>1.1590116140133449E-3</v>
      </c>
      <c r="H200" s="37">
        <f t="shared" si="15"/>
        <v>7.2901528890384256E-3</v>
      </c>
    </row>
    <row r="201" spans="1:8">
      <c r="A201" s="2" t="s">
        <v>203</v>
      </c>
      <c r="B201" s="3">
        <v>8.3831000000000007</v>
      </c>
      <c r="C201" s="4">
        <v>8.3691999999999993</v>
      </c>
      <c r="D201" s="4">
        <v>8.4125999999999994</v>
      </c>
      <c r="E201" s="4">
        <v>8.3592999999999993</v>
      </c>
      <c r="F201" s="5">
        <v>8.9999999999999998E-4</v>
      </c>
      <c r="G201" s="37">
        <f t="shared" si="14"/>
        <v>-1.503257056956839E-3</v>
      </c>
      <c r="H201" s="37">
        <f t="shared" si="15"/>
        <v>6.3761319727728555E-3</v>
      </c>
    </row>
    <row r="202" spans="1:8">
      <c r="A202" s="2" t="s">
        <v>204</v>
      </c>
      <c r="B202" s="3">
        <v>8.3751999999999995</v>
      </c>
      <c r="C202" s="4">
        <v>8.3818000000000001</v>
      </c>
      <c r="D202" s="4">
        <v>8.3819999999999997</v>
      </c>
      <c r="E202" s="4">
        <v>8.3627000000000002</v>
      </c>
      <c r="F202" s="5">
        <v>4.0000000000000002E-4</v>
      </c>
      <c r="G202" s="37">
        <f t="shared" si="14"/>
        <v>-1.4772104548378075E-3</v>
      </c>
      <c r="H202" s="37">
        <f t="shared" si="15"/>
        <v>2.3078670764226181E-3</v>
      </c>
    </row>
    <row r="203" spans="1:8">
      <c r="A203" s="2" t="s">
        <v>205</v>
      </c>
      <c r="B203" s="6">
        <v>8.3714999999999993</v>
      </c>
      <c r="C203" s="4">
        <v>8.3941999999999997</v>
      </c>
      <c r="D203" s="4">
        <v>8.4103999999999992</v>
      </c>
      <c r="E203" s="4">
        <v>8.34</v>
      </c>
      <c r="F203" s="7">
        <v>-3.0999999999999999E-3</v>
      </c>
      <c r="G203" s="37">
        <f t="shared" si="14"/>
        <v>1.814058956916112E-3</v>
      </c>
      <c r="H203" s="37">
        <f t="shared" si="15"/>
        <v>8.4412470023980044E-3</v>
      </c>
    </row>
    <row r="204" spans="1:8">
      <c r="A204" s="2" t="s">
        <v>206</v>
      </c>
      <c r="B204" s="3">
        <v>8.3972999999999995</v>
      </c>
      <c r="C204" s="4">
        <v>8.3789999999999996</v>
      </c>
      <c r="D204" s="4">
        <v>8.4011999999999993</v>
      </c>
      <c r="E204" s="4">
        <v>8.3674999999999997</v>
      </c>
      <c r="F204" s="5">
        <v>1.8E-3</v>
      </c>
      <c r="G204" s="37">
        <f t="shared" si="14"/>
        <v>-5.2356020942408675E-3</v>
      </c>
      <c r="H204" s="37">
        <f t="shared" si="15"/>
        <v>4.0274873020615023E-3</v>
      </c>
    </row>
    <row r="205" spans="1:8">
      <c r="A205" s="2" t="s">
        <v>207</v>
      </c>
      <c r="B205" s="6">
        <v>8.3819999999999997</v>
      </c>
      <c r="C205" s="4">
        <v>8.4230999999999998</v>
      </c>
      <c r="D205" s="4">
        <v>8.4421999999999997</v>
      </c>
      <c r="E205" s="4">
        <v>8.3740000000000006</v>
      </c>
      <c r="F205" s="7">
        <v>-5.3E-3</v>
      </c>
      <c r="G205" s="37">
        <f t="shared" si="14"/>
        <v>1.6623722051370743E-4</v>
      </c>
      <c r="H205" s="37">
        <f t="shared" si="15"/>
        <v>8.1442560305707117E-3</v>
      </c>
    </row>
    <row r="206" spans="1:8">
      <c r="A206" s="2" t="s">
        <v>208</v>
      </c>
      <c r="B206" s="3">
        <v>8.4265000000000008</v>
      </c>
      <c r="C206" s="4">
        <v>8.4216999999999995</v>
      </c>
      <c r="D206" s="4">
        <v>8.4499999999999993</v>
      </c>
      <c r="E206" s="4">
        <v>8.4019999999999992</v>
      </c>
      <c r="F206" s="5">
        <v>2.0000000000000001E-4</v>
      </c>
      <c r="G206" s="37">
        <f t="shared" si="14"/>
        <v>2.4878582992095099E-3</v>
      </c>
      <c r="H206" s="37">
        <f t="shared" si="15"/>
        <v>5.7129254939300225E-3</v>
      </c>
    </row>
    <row r="207" spans="1:8">
      <c r="A207" s="2" t="s">
        <v>209</v>
      </c>
      <c r="B207" s="3">
        <v>8.4244000000000003</v>
      </c>
      <c r="C207" s="4">
        <v>8.4008000000000003</v>
      </c>
      <c r="D207" s="4">
        <v>8.4244000000000003</v>
      </c>
      <c r="E207" s="4">
        <v>8.3948999999999998</v>
      </c>
      <c r="F207" s="5">
        <v>2.5000000000000001E-3</v>
      </c>
      <c r="G207" s="37">
        <f t="shared" si="14"/>
        <v>-2.6181125788411302E-4</v>
      </c>
      <c r="H207" s="37">
        <f t="shared" si="15"/>
        <v>3.5140382851493795E-3</v>
      </c>
    </row>
    <row r="208" spans="1:8">
      <c r="A208" s="2" t="s">
        <v>210</v>
      </c>
      <c r="B208" s="6">
        <v>8.4031000000000002</v>
      </c>
      <c r="C208" s="4">
        <v>8.4030000000000005</v>
      </c>
      <c r="D208" s="4">
        <v>8.4069000000000003</v>
      </c>
      <c r="E208" s="4">
        <v>8.3999000000000006</v>
      </c>
      <c r="F208" s="7">
        <v>-5.0000000000000001E-4</v>
      </c>
      <c r="G208" s="37">
        <f t="shared" si="14"/>
        <v>9.4102512179737336E-4</v>
      </c>
      <c r="H208" s="37">
        <f t="shared" si="15"/>
        <v>8.3334325408631921E-4</v>
      </c>
    </row>
    <row r="209" spans="1:8">
      <c r="A209" s="2" t="s">
        <v>211</v>
      </c>
      <c r="B209" s="3">
        <v>8.4072999999999993</v>
      </c>
      <c r="C209" s="4">
        <v>8.3950999999999993</v>
      </c>
      <c r="D209" s="4">
        <v>8.4124999999999996</v>
      </c>
      <c r="E209" s="4">
        <v>8.3693000000000008</v>
      </c>
      <c r="F209" s="5">
        <v>1.5E-3</v>
      </c>
      <c r="G209" s="37">
        <f t="shared" si="14"/>
        <v>3.9324102099661749E-4</v>
      </c>
      <c r="H209" s="37">
        <f t="shared" si="15"/>
        <v>5.1617220078141292E-3</v>
      </c>
    </row>
    <row r="210" spans="1:8">
      <c r="A210" s="2" t="s">
        <v>212</v>
      </c>
      <c r="B210" s="6">
        <v>8.3946000000000005</v>
      </c>
      <c r="C210" s="4">
        <v>8.3917999999999999</v>
      </c>
      <c r="D210" s="4">
        <v>8.4050999999999991</v>
      </c>
      <c r="E210" s="4">
        <v>8.3660999999999994</v>
      </c>
      <c r="F210" s="7">
        <v>-2.0000000000000001E-4</v>
      </c>
      <c r="G210" s="37">
        <f t="shared" si="14"/>
        <v>-3.6331686930090876E-3</v>
      </c>
      <c r="H210" s="37">
        <f t="shared" si="15"/>
        <v>4.6616703123318753E-3</v>
      </c>
    </row>
    <row r="211" spans="1:8">
      <c r="A211" s="2" t="s">
        <v>213</v>
      </c>
      <c r="B211" s="6">
        <v>8.3963999999999999</v>
      </c>
      <c r="C211" s="4">
        <v>8.4223999999999997</v>
      </c>
      <c r="D211" s="4">
        <v>8.4295000000000009</v>
      </c>
      <c r="E211" s="4">
        <v>8.3823000000000008</v>
      </c>
      <c r="F211" s="7">
        <v>-3.5000000000000001E-3</v>
      </c>
      <c r="G211" s="37">
        <f t="shared" si="14"/>
        <v>6.0441004324039409E-3</v>
      </c>
      <c r="H211" s="37">
        <f t="shared" si="15"/>
        <v>5.630912756641987E-3</v>
      </c>
    </row>
    <row r="212" spans="1:8">
      <c r="A212" s="2" t="s">
        <v>214</v>
      </c>
      <c r="B212" s="3">
        <v>8.4260999999999999</v>
      </c>
      <c r="C212" s="4">
        <v>8.3718000000000004</v>
      </c>
      <c r="D212" s="4">
        <v>8.4260999999999999</v>
      </c>
      <c r="E212" s="4">
        <v>8.3705999999999996</v>
      </c>
      <c r="F212" s="5">
        <v>6.0000000000000001E-3</v>
      </c>
      <c r="G212" s="37">
        <f t="shared" si="14"/>
        <v>-3.6892464416621615E-3</v>
      </c>
      <c r="H212" s="37">
        <f t="shared" si="15"/>
        <v>6.6303490789191132E-3</v>
      </c>
    </row>
    <row r="213" spans="1:8">
      <c r="A213" s="2" t="s">
        <v>215</v>
      </c>
      <c r="B213" s="6">
        <v>8.3760999999999992</v>
      </c>
      <c r="C213" s="4">
        <v>8.4027999999999992</v>
      </c>
      <c r="D213" s="4">
        <v>8.4289000000000005</v>
      </c>
      <c r="E213" s="4">
        <v>8.3644999999999996</v>
      </c>
      <c r="F213" s="7">
        <v>-4.0000000000000001E-3</v>
      </c>
      <c r="G213" s="37">
        <f t="shared" si="14"/>
        <v>-6.6600066600080391E-4</v>
      </c>
      <c r="H213" s="37">
        <f t="shared" si="15"/>
        <v>7.6992049733995939E-3</v>
      </c>
    </row>
    <row r="214" spans="1:8">
      <c r="A214" s="2" t="s">
        <v>216</v>
      </c>
      <c r="B214" s="6">
        <v>8.4098000000000006</v>
      </c>
      <c r="C214" s="4">
        <v>8.4084000000000003</v>
      </c>
      <c r="D214" s="4">
        <v>8.4108000000000001</v>
      </c>
      <c r="E214" s="4">
        <v>8.4061000000000003</v>
      </c>
      <c r="F214" s="7">
        <v>-8.0000000000000004E-4</v>
      </c>
      <c r="G214" s="37">
        <f t="shared" si="14"/>
        <v>-1.4013918909288551E-3</v>
      </c>
      <c r="H214" s="37">
        <f t="shared" si="15"/>
        <v>5.5911778351431748E-4</v>
      </c>
    </row>
    <row r="215" spans="1:8">
      <c r="A215" s="2" t="s">
        <v>217</v>
      </c>
      <c r="B215" s="6">
        <v>8.4161999999999999</v>
      </c>
      <c r="C215" s="4">
        <v>8.4201999999999995</v>
      </c>
      <c r="D215" s="4">
        <v>8.4567999999999994</v>
      </c>
      <c r="E215" s="4">
        <v>8.3934999999999995</v>
      </c>
      <c r="F215" s="7">
        <v>-8.0000000000000004E-4</v>
      </c>
      <c r="G215" s="37">
        <f t="shared" si="14"/>
        <v>-1.352056549172171E-3</v>
      </c>
      <c r="H215" s="37">
        <f t="shared" si="15"/>
        <v>7.5415500089354758E-3</v>
      </c>
    </row>
    <row r="216" spans="1:8">
      <c r="A216" s="2" t="s">
        <v>218</v>
      </c>
      <c r="B216" s="6">
        <v>8.4229000000000003</v>
      </c>
      <c r="C216" s="4">
        <v>8.4315999999999995</v>
      </c>
      <c r="D216" s="4">
        <v>8.5222999999999995</v>
      </c>
      <c r="E216" s="4">
        <v>8.4108999999999998</v>
      </c>
      <c r="F216" s="7">
        <v>-1.5E-3</v>
      </c>
      <c r="G216" s="37">
        <f t="shared" si="14"/>
        <v>1.6606960688955066E-4</v>
      </c>
      <c r="H216" s="37">
        <f t="shared" si="15"/>
        <v>1.3244718163335639E-2</v>
      </c>
    </row>
    <row r="217" spans="1:8">
      <c r="A217" s="2" t="s">
        <v>219</v>
      </c>
      <c r="B217" s="3">
        <v>8.4352</v>
      </c>
      <c r="C217" s="4">
        <v>8.4301999999999992</v>
      </c>
      <c r="D217" s="4">
        <v>8.4436999999999998</v>
      </c>
      <c r="E217" s="4">
        <v>8.4131</v>
      </c>
      <c r="F217" s="5">
        <v>2.9999999999999997E-4</v>
      </c>
      <c r="G217" s="37">
        <f t="shared" si="14"/>
        <v>4.5519542421353426E-3</v>
      </c>
      <c r="H217" s="37">
        <f t="shared" si="15"/>
        <v>3.6371848664582306E-3</v>
      </c>
    </row>
    <row r="218" spans="1:8">
      <c r="A218" s="2" t="s">
        <v>220</v>
      </c>
      <c r="B218" s="3">
        <v>8.4329999999999998</v>
      </c>
      <c r="C218" s="4">
        <v>8.3919999999999995</v>
      </c>
      <c r="D218" s="4">
        <v>8.4545999999999992</v>
      </c>
      <c r="E218" s="4">
        <v>8.3831000000000007</v>
      </c>
      <c r="F218" s="5">
        <v>4.0000000000000001E-3</v>
      </c>
      <c r="G218" s="37">
        <f t="shared" si="14"/>
        <v>4.0919859293115689E-3</v>
      </c>
      <c r="H218" s="37">
        <f t="shared" si="15"/>
        <v>8.5290644272403484E-3</v>
      </c>
    </row>
    <row r="219" spans="1:8">
      <c r="A219" s="2" t="s">
        <v>221</v>
      </c>
      <c r="B219" s="3">
        <v>8.3993000000000002</v>
      </c>
      <c r="C219" s="4">
        <v>8.3577999999999992</v>
      </c>
      <c r="D219" s="4">
        <v>8.4183000000000003</v>
      </c>
      <c r="E219" s="4">
        <v>8.3523999999999994</v>
      </c>
      <c r="F219" s="5">
        <v>4.4000000000000003E-3</v>
      </c>
      <c r="G219" s="37">
        <f t="shared" si="14"/>
        <v>-3.3490419347900627E-4</v>
      </c>
      <c r="H219" s="37">
        <f t="shared" si="15"/>
        <v>7.8899477994350074E-3</v>
      </c>
    </row>
    <row r="220" spans="1:8">
      <c r="A220" s="2" t="s">
        <v>222</v>
      </c>
      <c r="B220" s="6">
        <v>8.3625000000000007</v>
      </c>
      <c r="C220" s="4">
        <v>8.3605999999999998</v>
      </c>
      <c r="D220" s="4">
        <v>8.3643000000000001</v>
      </c>
      <c r="E220" s="4">
        <v>8.3605999999999998</v>
      </c>
      <c r="F220" s="7">
        <v>-5.0000000000000001E-4</v>
      </c>
      <c r="G220" s="37">
        <f t="shared" si="14"/>
        <v>1.8453721900013942E-3</v>
      </c>
      <c r="H220" s="37">
        <f t="shared" si="15"/>
        <v>4.4255196995434044E-4</v>
      </c>
    </row>
    <row r="221" spans="1:8">
      <c r="A221" s="2" t="s">
        <v>223</v>
      </c>
      <c r="B221" s="3">
        <v>8.3665000000000003</v>
      </c>
      <c r="C221" s="4">
        <v>8.3452000000000002</v>
      </c>
      <c r="D221" s="4">
        <v>8.3873999999999995</v>
      </c>
      <c r="E221" s="4">
        <v>8.3285</v>
      </c>
      <c r="F221" s="5">
        <v>2.0999999999999999E-3</v>
      </c>
      <c r="G221" s="37">
        <f t="shared" si="14"/>
        <v>-9.5771680314120573E-4</v>
      </c>
      <c r="H221" s="37">
        <f t="shared" si="15"/>
        <v>7.072101819054993E-3</v>
      </c>
    </row>
    <row r="222" spans="1:8">
      <c r="A222" s="2" t="s">
        <v>224</v>
      </c>
      <c r="B222" s="6">
        <v>8.3488000000000007</v>
      </c>
      <c r="C222" s="4">
        <v>8.3531999999999993</v>
      </c>
      <c r="D222" s="4">
        <v>8.3801000000000005</v>
      </c>
      <c r="E222" s="4">
        <v>8.3329000000000004</v>
      </c>
      <c r="F222" s="7">
        <v>-1E-3</v>
      </c>
      <c r="G222" s="37">
        <f t="shared" si="14"/>
        <v>4.7753653695795815E-3</v>
      </c>
      <c r="H222" s="37">
        <f t="shared" si="15"/>
        <v>5.6642945433162681E-3</v>
      </c>
    </row>
    <row r="223" spans="1:8">
      <c r="A223" s="2" t="s">
        <v>225</v>
      </c>
      <c r="B223" s="3">
        <v>8.3568999999999996</v>
      </c>
      <c r="C223" s="4">
        <v>8.3134999999999994</v>
      </c>
      <c r="D223" s="4">
        <v>8.3866999999999994</v>
      </c>
      <c r="E223" s="4">
        <v>8.3034999999999997</v>
      </c>
      <c r="F223" s="5">
        <v>4.7999999999999996E-3</v>
      </c>
      <c r="G223" s="37">
        <f t="shared" si="14"/>
        <v>8.9091149877785483E-4</v>
      </c>
      <c r="H223" s="37">
        <f t="shared" si="15"/>
        <v>1.0019871138676428E-2</v>
      </c>
    </row>
    <row r="224" spans="1:8">
      <c r="A224" s="2" t="s">
        <v>226</v>
      </c>
      <c r="B224" s="3">
        <v>8.3170999999999999</v>
      </c>
      <c r="C224" s="4">
        <v>8.3061000000000007</v>
      </c>
      <c r="D224" s="4">
        <v>8.3239999999999998</v>
      </c>
      <c r="E224" s="4">
        <v>8.2911000000000001</v>
      </c>
      <c r="F224" s="5">
        <v>8.0000000000000004E-4</v>
      </c>
      <c r="G224" s="37">
        <f t="shared" si="14"/>
        <v>-1.2024867425836374E-3</v>
      </c>
      <c r="H224" s="37">
        <f t="shared" si="15"/>
        <v>3.968110383423153E-3</v>
      </c>
    </row>
    <row r="225" spans="1:8">
      <c r="A225" s="2" t="s">
        <v>227</v>
      </c>
      <c r="B225" s="6">
        <v>8.3103999999999996</v>
      </c>
      <c r="C225" s="4">
        <v>8.3161000000000005</v>
      </c>
      <c r="D225" s="4">
        <v>8.3391999999999999</v>
      </c>
      <c r="E225" s="4">
        <v>8.3041999999999998</v>
      </c>
      <c r="F225" s="7">
        <v>-2.7000000000000001E-3</v>
      </c>
      <c r="G225" s="37">
        <f t="shared" si="14"/>
        <v>-1.2250339286356869E-3</v>
      </c>
      <c r="H225" s="37">
        <f t="shared" si="15"/>
        <v>4.2147347125551099E-3</v>
      </c>
    </row>
    <row r="226" spans="1:8">
      <c r="A226" s="2" t="s">
        <v>228</v>
      </c>
      <c r="B226" s="3">
        <v>8.3327000000000009</v>
      </c>
      <c r="C226" s="4">
        <v>8.3262999999999998</v>
      </c>
      <c r="D226" s="4">
        <v>8.3384</v>
      </c>
      <c r="E226" s="4">
        <v>8.3256999999999994</v>
      </c>
      <c r="F226" s="5">
        <v>1.5E-3</v>
      </c>
      <c r="G226" s="37">
        <f t="shared" si="14"/>
        <v>-8.4063888555319436E-5</v>
      </c>
      <c r="H226" s="37">
        <f t="shared" si="15"/>
        <v>1.5253972638937987E-3</v>
      </c>
    </row>
    <row r="227" spans="1:8">
      <c r="A227" s="2" t="s">
        <v>229</v>
      </c>
      <c r="B227" s="6">
        <v>8.3201000000000001</v>
      </c>
      <c r="C227" s="4">
        <v>8.327</v>
      </c>
      <c r="D227" s="4">
        <v>8.3870000000000005</v>
      </c>
      <c r="E227" s="4">
        <v>8.3129000000000008</v>
      </c>
      <c r="F227" s="7">
        <v>-1E-3</v>
      </c>
      <c r="G227" s="37">
        <f t="shared" si="14"/>
        <v>1.9428767307762891E-2</v>
      </c>
      <c r="H227" s="37">
        <f t="shared" si="15"/>
        <v>8.9138567768167077E-3</v>
      </c>
    </row>
    <row r="228" spans="1:8">
      <c r="A228" s="2" t="s">
        <v>230</v>
      </c>
      <c r="B228" s="3">
        <v>8.3283000000000005</v>
      </c>
      <c r="C228" s="4">
        <v>8.1683000000000003</v>
      </c>
      <c r="D228" s="4">
        <v>8.3587000000000007</v>
      </c>
      <c r="E228" s="4">
        <v>8.1599000000000004</v>
      </c>
      <c r="F228" s="5">
        <v>1.9400000000000001E-2</v>
      </c>
      <c r="G228" s="37">
        <f t="shared" si="14"/>
        <v>4.5009038700394707E-3</v>
      </c>
      <c r="H228" s="37">
        <f t="shared" si="15"/>
        <v>2.4363043664750832E-2</v>
      </c>
    </row>
    <row r="229" spans="1:8">
      <c r="A229" s="2" t="s">
        <v>231</v>
      </c>
      <c r="B229" s="3">
        <v>8.1694999999999993</v>
      </c>
      <c r="C229" s="4">
        <v>8.1317000000000004</v>
      </c>
      <c r="D229" s="4">
        <v>8.1964000000000006</v>
      </c>
      <c r="E229" s="4">
        <v>8.1171000000000006</v>
      </c>
      <c r="F229" s="5">
        <v>4.4999999999999997E-3</v>
      </c>
      <c r="G229" s="37">
        <f t="shared" si="14"/>
        <v>4.4290793666422554E-4</v>
      </c>
      <c r="H229" s="37">
        <f t="shared" si="15"/>
        <v>9.7694989589878056E-3</v>
      </c>
    </row>
    <row r="230" spans="1:8">
      <c r="A230" s="2" t="s">
        <v>232</v>
      </c>
      <c r="B230" s="3">
        <v>8.1326000000000001</v>
      </c>
      <c r="C230" s="4">
        <v>8.1280999999999999</v>
      </c>
      <c r="D230" s="4">
        <v>8.1408000000000005</v>
      </c>
      <c r="E230" s="4">
        <v>8.1132000000000009</v>
      </c>
      <c r="F230" s="5">
        <v>1E-4</v>
      </c>
      <c r="G230" s="37">
        <f t="shared" si="14"/>
        <v>2.8006020677573454E-3</v>
      </c>
      <c r="H230" s="37">
        <f t="shared" si="15"/>
        <v>3.4018636296405391E-3</v>
      </c>
    </row>
    <row r="231" spans="1:8">
      <c r="A231" s="2" t="s">
        <v>233</v>
      </c>
      <c r="B231" s="3">
        <v>8.1317000000000004</v>
      </c>
      <c r="C231" s="4">
        <v>8.1053999999999995</v>
      </c>
      <c r="D231" s="4">
        <v>8.1319999999999997</v>
      </c>
      <c r="E231" s="4">
        <v>8.1036999999999999</v>
      </c>
      <c r="F231" s="5">
        <v>2.0999999999999999E-3</v>
      </c>
      <c r="G231" s="37">
        <f t="shared" si="14"/>
        <v>-1.084518498434942E-3</v>
      </c>
      <c r="H231" s="37">
        <f t="shared" si="15"/>
        <v>3.492231943433218E-3</v>
      </c>
    </row>
    <row r="232" spans="1:8">
      <c r="A232" s="2" t="s">
        <v>234</v>
      </c>
      <c r="B232" s="6">
        <v>8.1150000000000002</v>
      </c>
      <c r="C232" s="4">
        <v>8.1142000000000003</v>
      </c>
      <c r="D232" s="4">
        <v>8.1183999999999994</v>
      </c>
      <c r="E232" s="4">
        <v>8.1112000000000002</v>
      </c>
      <c r="F232" s="7">
        <v>-5.0000000000000001E-4</v>
      </c>
      <c r="G232" s="37">
        <f t="shared" si="14"/>
        <v>-3.8190038559618108E-4</v>
      </c>
      <c r="H232" s="37">
        <f t="shared" si="15"/>
        <v>8.8766150507929857E-4</v>
      </c>
    </row>
    <row r="233" spans="1:8">
      <c r="A233" s="2" t="s">
        <v>235</v>
      </c>
      <c r="B233" s="6">
        <v>8.1189999999999998</v>
      </c>
      <c r="C233" s="4">
        <v>8.1173000000000002</v>
      </c>
      <c r="D233" s="4">
        <v>8.1464999999999996</v>
      </c>
      <c r="E233" s="4">
        <v>8.1029999999999998</v>
      </c>
      <c r="F233" s="7">
        <v>-2.0000000000000001E-4</v>
      </c>
      <c r="G233" s="37">
        <f t="shared" si="14"/>
        <v>-9.8545226099692272E-5</v>
      </c>
      <c r="H233" s="37">
        <f t="shared" si="15"/>
        <v>5.3683820807108318E-3</v>
      </c>
    </row>
    <row r="234" spans="1:8">
      <c r="A234" s="2" t="s">
        <v>236</v>
      </c>
      <c r="B234" s="6">
        <v>8.1204999999999998</v>
      </c>
      <c r="C234" s="4">
        <v>8.1181000000000001</v>
      </c>
      <c r="D234" s="4">
        <v>8.1281999999999996</v>
      </c>
      <c r="E234" s="4">
        <v>8.0961999999999996</v>
      </c>
      <c r="F234" s="7">
        <v>-2.0000000000000001E-4</v>
      </c>
      <c r="G234" s="37">
        <f t="shared" si="14"/>
        <v>2.7545146866275773E-3</v>
      </c>
      <c r="H234" s="37">
        <f t="shared" si="15"/>
        <v>3.9524715298535152E-3</v>
      </c>
    </row>
    <row r="235" spans="1:8">
      <c r="A235" s="2" t="s">
        <v>237</v>
      </c>
      <c r="B235" s="3">
        <v>8.1219999999999999</v>
      </c>
      <c r="C235" s="4">
        <v>8.0958000000000006</v>
      </c>
      <c r="D235" s="4">
        <v>8.1233000000000004</v>
      </c>
      <c r="E235" s="4">
        <v>8.0861999999999998</v>
      </c>
      <c r="F235" s="5">
        <v>3.0000000000000001E-3</v>
      </c>
      <c r="G235" s="37">
        <f t="shared" si="14"/>
        <v>-2.2676295876364583E-3</v>
      </c>
      <c r="H235" s="37">
        <f t="shared" si="15"/>
        <v>4.5880636145532606E-3</v>
      </c>
    </row>
    <row r="236" spans="1:8">
      <c r="A236" s="2" t="s">
        <v>238</v>
      </c>
      <c r="B236" s="6">
        <v>8.0975999999999999</v>
      </c>
      <c r="C236" s="4">
        <v>8.1142000000000003</v>
      </c>
      <c r="D236" s="4">
        <v>8.1214999999999993</v>
      </c>
      <c r="E236" s="4">
        <v>8.0729000000000006</v>
      </c>
      <c r="F236" s="7">
        <v>-2.5000000000000001E-3</v>
      </c>
      <c r="G236" s="37">
        <f t="shared" si="14"/>
        <v>4.1919416087204199E-4</v>
      </c>
      <c r="H236" s="37">
        <f t="shared" si="15"/>
        <v>6.0201414609370417E-3</v>
      </c>
    </row>
    <row r="237" spans="1:8">
      <c r="A237" s="2" t="s">
        <v>239</v>
      </c>
      <c r="B237" s="3">
        <v>8.1181999999999999</v>
      </c>
      <c r="C237" s="4">
        <v>8.1107999999999993</v>
      </c>
      <c r="D237" s="4">
        <v>8.1220999999999997</v>
      </c>
      <c r="E237" s="4">
        <v>8.0922999999999998</v>
      </c>
      <c r="F237" s="5">
        <v>2.9999999999999997E-4</v>
      </c>
      <c r="G237" s="37">
        <f t="shared" si="14"/>
        <v>1.2329392037649888E-5</v>
      </c>
      <c r="H237" s="37">
        <f t="shared" si="15"/>
        <v>3.6825130061910491E-3</v>
      </c>
    </row>
    <row r="238" spans="1:8">
      <c r="A238" s="2" t="s">
        <v>240</v>
      </c>
      <c r="B238" s="3">
        <v>8.1158000000000001</v>
      </c>
      <c r="C238" s="4">
        <v>8.1106999999999996</v>
      </c>
      <c r="D238" s="4">
        <v>8.1257999999999999</v>
      </c>
      <c r="E238" s="4">
        <v>8.1106999999999996</v>
      </c>
      <c r="F238" s="5">
        <v>5.9999999999999995E-4</v>
      </c>
      <c r="G238" s="37">
        <f t="shared" si="14"/>
        <v>-7.2339592156479733E-3</v>
      </c>
      <c r="H238" s="37">
        <f t="shared" si="15"/>
        <v>1.8617381976895133E-3</v>
      </c>
    </row>
    <row r="239" spans="1:8">
      <c r="A239" s="2" t="s">
        <v>241</v>
      </c>
      <c r="B239" s="6">
        <v>8.1113</v>
      </c>
      <c r="C239" s="4">
        <v>8.1698000000000004</v>
      </c>
      <c r="D239" s="4">
        <v>8.1767000000000003</v>
      </c>
      <c r="E239" s="4">
        <v>8.1029999999999998</v>
      </c>
      <c r="F239" s="7">
        <v>-7.6E-3</v>
      </c>
      <c r="G239" s="37">
        <f t="shared" si="14"/>
        <v>8.3302707337990184E-4</v>
      </c>
      <c r="H239" s="37">
        <f t="shared" si="15"/>
        <v>9.0953967666297098E-3</v>
      </c>
    </row>
    <row r="240" spans="1:8">
      <c r="A240" s="2" t="s">
        <v>242</v>
      </c>
      <c r="B240" s="3">
        <v>8.1730999999999998</v>
      </c>
      <c r="C240" s="4">
        <v>8.1630000000000003</v>
      </c>
      <c r="D240" s="4">
        <v>8.1986000000000008</v>
      </c>
      <c r="E240" s="4">
        <v>8.1004000000000005</v>
      </c>
      <c r="F240" s="5">
        <v>6.9999999999999999E-4</v>
      </c>
      <c r="G240" s="37">
        <f t="shared" si="14"/>
        <v>-1.7609509134933095E-3</v>
      </c>
      <c r="H240" s="37">
        <f t="shared" si="15"/>
        <v>1.2122858130462728E-2</v>
      </c>
    </row>
    <row r="241" spans="1:8">
      <c r="A241" s="2" t="s">
        <v>243</v>
      </c>
      <c r="B241" s="6">
        <v>8.1669999999999998</v>
      </c>
      <c r="C241" s="4">
        <v>8.1774000000000004</v>
      </c>
      <c r="D241" s="4">
        <v>8.1812000000000005</v>
      </c>
      <c r="E241" s="4">
        <v>8.1523000000000003</v>
      </c>
      <c r="F241" s="7">
        <v>-1.6999999999999999E-3</v>
      </c>
      <c r="G241" s="37">
        <f t="shared" si="14"/>
        <v>3.9162727886563452E-3</v>
      </c>
      <c r="H241" s="37">
        <f t="shared" si="15"/>
        <v>3.5450118371502699E-3</v>
      </c>
    </row>
    <row r="242" spans="1:8">
      <c r="A242" s="2" t="s">
        <v>244</v>
      </c>
      <c r="B242" s="3">
        <v>8.1809999999999992</v>
      </c>
      <c r="C242" s="4">
        <v>8.1455000000000002</v>
      </c>
      <c r="D242" s="4">
        <v>8.1904000000000003</v>
      </c>
      <c r="E242" s="4">
        <v>8.1419999999999995</v>
      </c>
      <c r="F242" s="5">
        <v>3.5999999999999999E-3</v>
      </c>
      <c r="G242" s="37">
        <f t="shared" si="14"/>
        <v>1.1307351007214428E-3</v>
      </c>
      <c r="H242" s="37">
        <f t="shared" si="15"/>
        <v>5.9444853844265403E-3</v>
      </c>
    </row>
    <row r="243" spans="1:8">
      <c r="A243" s="2" t="s">
        <v>245</v>
      </c>
      <c r="B243" s="3">
        <v>8.1517999999999997</v>
      </c>
      <c r="C243" s="4">
        <v>8.1363000000000003</v>
      </c>
      <c r="D243" s="4">
        <v>8.1668000000000003</v>
      </c>
      <c r="E243" s="4">
        <v>8.1320999999999994</v>
      </c>
      <c r="F243" s="5">
        <v>5.9999999999999995E-4</v>
      </c>
      <c r="G243" s="37">
        <f t="shared" si="14"/>
        <v>-1.7912132402556436E-3</v>
      </c>
      <c r="H243" s="37">
        <f t="shared" si="15"/>
        <v>4.2670404938454816E-3</v>
      </c>
    </row>
    <row r="244" spans="1:8">
      <c r="A244" s="2" t="s">
        <v>246</v>
      </c>
      <c r="B244" s="3">
        <v>8.1471999999999998</v>
      </c>
      <c r="C244" s="4">
        <v>8.1509</v>
      </c>
      <c r="D244" s="4">
        <v>8.1509</v>
      </c>
      <c r="E244" s="4">
        <v>8.1433999999999997</v>
      </c>
      <c r="F244" s="5">
        <v>8.0000000000000004E-4</v>
      </c>
      <c r="G244" s="37">
        <f t="shared" si="14"/>
        <v>4.9440252502836578E-3</v>
      </c>
      <c r="H244" s="37">
        <f t="shared" si="15"/>
        <v>9.2099123216350469E-4</v>
      </c>
    </row>
    <row r="245" spans="1:8">
      <c r="A245" s="2" t="s">
        <v>247</v>
      </c>
      <c r="B245" s="3">
        <v>8.141</v>
      </c>
      <c r="C245" s="4">
        <v>8.1107999999999993</v>
      </c>
      <c r="D245" s="4">
        <v>8.1616</v>
      </c>
      <c r="E245" s="4">
        <v>8.1038999999999994</v>
      </c>
      <c r="F245" s="5">
        <v>3.3E-3</v>
      </c>
      <c r="G245" s="37">
        <f t="shared" si="14"/>
        <v>-7.3920756948553953E-4</v>
      </c>
      <c r="H245" s="37">
        <f t="shared" si="15"/>
        <v>7.1200286281914308E-3</v>
      </c>
    </row>
    <row r="246" spans="1:8">
      <c r="A246" s="2" t="s">
        <v>248</v>
      </c>
      <c r="B246" s="6">
        <v>8.1140000000000008</v>
      </c>
      <c r="C246" s="4">
        <v>8.1167999999999996</v>
      </c>
      <c r="D246" s="4">
        <v>8.1225000000000005</v>
      </c>
      <c r="E246" s="4">
        <v>8.0904000000000007</v>
      </c>
      <c r="F246" s="7">
        <v>-8.9999999999999998E-4</v>
      </c>
      <c r="G246" s="37">
        <f t="shared" si="14"/>
        <v>5.4237956708254082E-4</v>
      </c>
      <c r="H246" s="37">
        <f t="shared" si="15"/>
        <v>3.967665381192499E-3</v>
      </c>
    </row>
    <row r="247" spans="1:8">
      <c r="A247" s="2" t="s">
        <v>249</v>
      </c>
      <c r="B247" s="3">
        <v>8.1212999999999997</v>
      </c>
      <c r="C247" s="4">
        <v>8.1123999999999992</v>
      </c>
      <c r="D247" s="4">
        <v>8.1256000000000004</v>
      </c>
      <c r="E247" s="4">
        <v>8.0853000000000002</v>
      </c>
      <c r="F247" s="5">
        <v>5.0000000000000001E-4</v>
      </c>
      <c r="G247" s="37">
        <f t="shared" si="14"/>
        <v>-1.5139020517682537E-3</v>
      </c>
      <c r="H247" s="37">
        <f t="shared" si="15"/>
        <v>4.9843543220412633E-3</v>
      </c>
    </row>
    <row r="248" spans="1:8">
      <c r="A248" s="2" t="s">
        <v>250</v>
      </c>
      <c r="B248" s="6">
        <v>8.1175999999999995</v>
      </c>
      <c r="C248" s="4">
        <v>8.1247000000000007</v>
      </c>
      <c r="D248" s="4">
        <v>8.1393000000000004</v>
      </c>
      <c r="E248" s="4">
        <v>8.1065000000000005</v>
      </c>
      <c r="F248" s="7">
        <v>-1.4E-3</v>
      </c>
      <c r="G248" s="37">
        <f t="shared" si="14"/>
        <v>1.3680733583120656E-3</v>
      </c>
      <c r="H248" s="37">
        <f t="shared" si="15"/>
        <v>4.0461358169370182E-3</v>
      </c>
    </row>
    <row r="249" spans="1:8">
      <c r="A249" s="2" t="s">
        <v>251</v>
      </c>
      <c r="B249" s="6">
        <v>8.1293000000000006</v>
      </c>
      <c r="C249" s="4">
        <v>8.1135999999999999</v>
      </c>
      <c r="D249" s="4">
        <v>8.1353000000000009</v>
      </c>
      <c r="E249" s="4">
        <v>8.1069999999999993</v>
      </c>
      <c r="F249" s="7">
        <v>-2.9999999999999997E-4</v>
      </c>
      <c r="G249" s="37">
        <f t="shared" si="14"/>
        <v>-1.2555700534231913E-3</v>
      </c>
      <c r="H249" s="37">
        <f t="shared" si="15"/>
        <v>3.4908104107563278E-3</v>
      </c>
    </row>
    <row r="250" spans="1:8">
      <c r="A250" s="2" t="s">
        <v>252</v>
      </c>
      <c r="B250" s="3">
        <v>8.1313999999999993</v>
      </c>
      <c r="C250" s="4">
        <v>8.1237999999999992</v>
      </c>
      <c r="D250" s="4">
        <v>8.1329999999999991</v>
      </c>
      <c r="E250" s="4">
        <v>8.1228999999999996</v>
      </c>
      <c r="F250" s="5">
        <v>5.9999999999999995E-4</v>
      </c>
      <c r="G250" s="37">
        <f t="shared" si="14"/>
        <v>5.4191196393805292E-4</v>
      </c>
      <c r="H250" s="37">
        <f t="shared" si="15"/>
        <v>1.2433982937127817E-3</v>
      </c>
    </row>
    <row r="251" spans="1:8">
      <c r="A251" s="2" t="s">
        <v>253</v>
      </c>
      <c r="B251" s="3">
        <v>8.1266999999999996</v>
      </c>
      <c r="C251" s="4">
        <v>8.1194000000000006</v>
      </c>
      <c r="D251" s="4">
        <v>8.1348000000000003</v>
      </c>
      <c r="E251" s="4">
        <v>8.1117000000000008</v>
      </c>
      <c r="F251" s="5">
        <v>2.9999999999999997E-4</v>
      </c>
      <c r="G251" s="37">
        <f t="shared" si="14"/>
        <v>-1.7949348414064081E-3</v>
      </c>
      <c r="H251" s="37">
        <f t="shared" si="15"/>
        <v>2.847738451865756E-3</v>
      </c>
    </row>
    <row r="252" spans="1:8">
      <c r="A252" s="2" t="s">
        <v>254</v>
      </c>
      <c r="B252" s="6">
        <v>8.1245999999999992</v>
      </c>
      <c r="C252" s="4">
        <v>8.1340000000000003</v>
      </c>
      <c r="D252" s="4">
        <v>8.1445000000000007</v>
      </c>
      <c r="E252" s="4">
        <v>8.1057000000000006</v>
      </c>
      <c r="F252" s="7">
        <v>-1.5E-3</v>
      </c>
      <c r="G252" s="37">
        <f t="shared" si="14"/>
        <v>-2.3549035961339918E-3</v>
      </c>
      <c r="H252" s="37">
        <f t="shared" si="15"/>
        <v>4.7867549995682258E-3</v>
      </c>
    </row>
    <row r="253" spans="1:8">
      <c r="A253" s="2" t="s">
        <v>255</v>
      </c>
      <c r="B253" s="6">
        <v>8.1371000000000002</v>
      </c>
      <c r="C253" s="4">
        <v>8.1532</v>
      </c>
      <c r="D253" s="4">
        <v>8.1782000000000004</v>
      </c>
      <c r="E253" s="4">
        <v>8.1212999999999997</v>
      </c>
      <c r="F253" s="7">
        <v>-2.5000000000000001E-3</v>
      </c>
      <c r="G253" s="37">
        <f t="shared" si="14"/>
        <v>3.3966722457418066E-3</v>
      </c>
      <c r="H253" s="37">
        <f t="shared" si="15"/>
        <v>7.0062674694938761E-3</v>
      </c>
    </row>
    <row r="254" spans="1:8">
      <c r="A254" s="2" t="s">
        <v>256</v>
      </c>
      <c r="B254" s="3">
        <v>8.1571999999999996</v>
      </c>
      <c r="C254" s="4">
        <v>8.1256000000000004</v>
      </c>
      <c r="D254" s="4">
        <v>8.1597000000000008</v>
      </c>
      <c r="E254" s="4">
        <v>8.11</v>
      </c>
      <c r="F254" s="5">
        <v>3.0999999999999999E-3</v>
      </c>
      <c r="G254" s="37">
        <f t="shared" si="14"/>
        <v>-1.7226528854439398E-4</v>
      </c>
      <c r="H254" s="37">
        <f t="shared" si="15"/>
        <v>6.12823674475973E-3</v>
      </c>
    </row>
    <row r="255" spans="1:8">
      <c r="A255" s="2" t="s">
        <v>257</v>
      </c>
      <c r="B255" s="3">
        <v>8.1316000000000006</v>
      </c>
      <c r="C255" s="4">
        <v>8.1270000000000007</v>
      </c>
      <c r="D255" s="4">
        <v>8.1492000000000004</v>
      </c>
      <c r="E255" s="4">
        <v>8.1175999999999995</v>
      </c>
      <c r="F255" s="5">
        <v>2.0000000000000001E-4</v>
      </c>
      <c r="G255" s="37">
        <f t="shared" si="14"/>
        <v>-2.4608721330782295E-5</v>
      </c>
      <c r="H255" s="37">
        <f t="shared" si="15"/>
        <v>3.8927761900070172E-3</v>
      </c>
    </row>
    <row r="256" spans="1:8">
      <c r="A256" s="2" t="s">
        <v>258</v>
      </c>
      <c r="B256" s="3">
        <v>8.1295999999999999</v>
      </c>
      <c r="C256" s="4">
        <v>8.1272000000000002</v>
      </c>
      <c r="D256" s="4">
        <v>8.1334</v>
      </c>
      <c r="E256" s="4">
        <v>8.1270000000000007</v>
      </c>
      <c r="F256" s="5">
        <v>2.9999999999999997E-4</v>
      </c>
      <c r="G256" s="37">
        <f t="shared" si="14"/>
        <v>-3.4089515634578983E-3</v>
      </c>
      <c r="H256" s="37">
        <f t="shared" si="15"/>
        <v>7.8749846191697979E-4</v>
      </c>
    </row>
    <row r="257" spans="1:8">
      <c r="A257" s="2" t="s">
        <v>259</v>
      </c>
      <c r="B257" s="6">
        <v>8.1273</v>
      </c>
      <c r="C257" s="4">
        <v>8.1549999999999994</v>
      </c>
      <c r="D257" s="4">
        <v>8.1674000000000007</v>
      </c>
      <c r="E257" s="4">
        <v>8.1197999999999997</v>
      </c>
      <c r="F257" s="7">
        <v>-3.8999999999999998E-3</v>
      </c>
      <c r="G257" s="37">
        <f t="shared" si="14"/>
        <v>3.9147134134329721E-3</v>
      </c>
      <c r="H257" s="37">
        <f t="shared" si="15"/>
        <v>5.8622133550088641E-3</v>
      </c>
    </row>
    <row r="258" spans="1:8">
      <c r="A258" s="2" t="s">
        <v>260</v>
      </c>
      <c r="B258" s="3">
        <v>8.1592000000000002</v>
      </c>
      <c r="C258" s="4">
        <v>8.1232000000000006</v>
      </c>
      <c r="D258" s="4">
        <v>8.1614000000000004</v>
      </c>
      <c r="E258" s="4">
        <v>8.0928000000000004</v>
      </c>
      <c r="F258" s="5">
        <v>4.1000000000000003E-3</v>
      </c>
      <c r="G258" s="37">
        <f t="shared" ref="G258:G321" si="16">(C258-C259)/C259</f>
        <v>1.1215045414771948E-3</v>
      </c>
      <c r="H258" s="37">
        <f t="shared" ref="H258:H321" si="17">(D258-E258)/E258</f>
        <v>8.476670620798734E-3</v>
      </c>
    </row>
    <row r="259" spans="1:8">
      <c r="A259" s="2" t="s">
        <v>261</v>
      </c>
      <c r="B259" s="3">
        <v>8.1257999999999999</v>
      </c>
      <c r="C259" s="4">
        <v>8.1141000000000005</v>
      </c>
      <c r="D259" s="4">
        <v>8.1293000000000006</v>
      </c>
      <c r="E259" s="4">
        <v>8.1043000000000003</v>
      </c>
      <c r="F259" s="5">
        <v>1.1000000000000001E-3</v>
      </c>
      <c r="G259" s="37">
        <f t="shared" si="16"/>
        <v>-3.3777144541613266E-3</v>
      </c>
      <c r="H259" s="37">
        <f t="shared" si="17"/>
        <v>3.084782152684421E-3</v>
      </c>
    </row>
    <row r="260" spans="1:8">
      <c r="A260" s="2" t="s">
        <v>262</v>
      </c>
      <c r="B260" s="6">
        <v>8.1171000000000006</v>
      </c>
      <c r="C260" s="4">
        <v>8.1416000000000004</v>
      </c>
      <c r="D260" s="4">
        <v>8.1526999999999994</v>
      </c>
      <c r="E260" s="4">
        <v>8.1060999999999996</v>
      </c>
      <c r="F260" s="7">
        <v>-3.3E-3</v>
      </c>
      <c r="G260" s="37">
        <f t="shared" si="16"/>
        <v>2.0430769230769712E-3</v>
      </c>
      <c r="H260" s="37">
        <f t="shared" si="17"/>
        <v>5.7487571088439271E-3</v>
      </c>
    </row>
    <row r="261" spans="1:8">
      <c r="A261" s="2" t="s">
        <v>263</v>
      </c>
      <c r="B261" s="3">
        <v>8.1438000000000006</v>
      </c>
      <c r="C261" s="4">
        <v>8.125</v>
      </c>
      <c r="D261" s="4">
        <v>8.1530000000000005</v>
      </c>
      <c r="E261" s="4">
        <v>8.1234000000000002</v>
      </c>
      <c r="F261" s="5">
        <v>1.6000000000000001E-3</v>
      </c>
      <c r="G261" s="37">
        <f t="shared" si="16"/>
        <v>-7.5020599918830099E-4</v>
      </c>
      <c r="H261" s="37">
        <f t="shared" si="17"/>
        <v>3.6437944702957248E-3</v>
      </c>
    </row>
    <row r="262" spans="1:8">
      <c r="A262" s="2" t="s">
        <v>264</v>
      </c>
      <c r="B262" s="6">
        <v>8.1311</v>
      </c>
      <c r="C262" s="4">
        <v>8.1311</v>
      </c>
      <c r="D262" s="4">
        <v>8.1371000000000002</v>
      </c>
      <c r="E262" s="4">
        <v>8.1297999999999995</v>
      </c>
      <c r="F262" s="7">
        <v>-8.0000000000000004E-4</v>
      </c>
      <c r="G262" s="37">
        <f t="shared" si="16"/>
        <v>-3.798042170519913E-3</v>
      </c>
      <c r="H262" s="37">
        <f t="shared" si="17"/>
        <v>8.9793106841505946E-4</v>
      </c>
    </row>
    <row r="263" spans="1:8">
      <c r="A263" s="2" t="s">
        <v>265</v>
      </c>
      <c r="B263" s="6">
        <v>8.1372999999999998</v>
      </c>
      <c r="C263" s="4">
        <v>8.1621000000000006</v>
      </c>
      <c r="D263" s="4">
        <v>8.1672999999999991</v>
      </c>
      <c r="E263" s="4">
        <v>8.1138999999999992</v>
      </c>
      <c r="F263" s="7">
        <v>-3.5000000000000001E-3</v>
      </c>
      <c r="G263" s="37">
        <f t="shared" si="16"/>
        <v>-6.4636283961435901E-3</v>
      </c>
      <c r="H263" s="37">
        <f t="shared" si="17"/>
        <v>6.5812987589198655E-3</v>
      </c>
    </row>
    <row r="264" spans="1:8">
      <c r="A264" s="2" t="s">
        <v>266</v>
      </c>
      <c r="B264" s="6">
        <v>8.1654999999999998</v>
      </c>
      <c r="C264" s="4">
        <v>8.2151999999999994</v>
      </c>
      <c r="D264" s="4">
        <v>8.2261000000000006</v>
      </c>
      <c r="E264" s="4">
        <v>8.1401000000000003</v>
      </c>
      <c r="F264" s="7">
        <v>-6.6E-3</v>
      </c>
      <c r="G264" s="37">
        <f t="shared" si="16"/>
        <v>-3.481361976734387E-3</v>
      </c>
      <c r="H264" s="37">
        <f t="shared" si="17"/>
        <v>1.0564980774192E-2</v>
      </c>
    </row>
    <row r="265" spans="1:8">
      <c r="A265" s="2" t="s">
        <v>267</v>
      </c>
      <c r="B265" s="6">
        <v>8.2199000000000009</v>
      </c>
      <c r="C265" s="4">
        <v>8.2439</v>
      </c>
      <c r="D265" s="4">
        <v>8.2591000000000001</v>
      </c>
      <c r="E265" s="4">
        <v>8.2078000000000007</v>
      </c>
      <c r="F265" s="7">
        <v>-3.3999999999999998E-3</v>
      </c>
      <c r="G265" s="37">
        <f t="shared" si="16"/>
        <v>-2.3598034707264246E-3</v>
      </c>
      <c r="H265" s="37">
        <f t="shared" si="17"/>
        <v>6.2501522941591477E-3</v>
      </c>
    </row>
    <row r="266" spans="1:8">
      <c r="A266" s="2" t="s">
        <v>268</v>
      </c>
      <c r="B266" s="6">
        <v>8.2477999999999998</v>
      </c>
      <c r="C266" s="4">
        <v>8.2634000000000007</v>
      </c>
      <c r="D266" s="4">
        <v>8.2688000000000006</v>
      </c>
      <c r="E266" s="4">
        <v>8.2303999999999995</v>
      </c>
      <c r="F266" s="7">
        <v>-2.7000000000000001E-3</v>
      </c>
      <c r="G266" s="37">
        <f t="shared" si="16"/>
        <v>3.8875525427023382E-3</v>
      </c>
      <c r="H266" s="37">
        <f t="shared" si="17"/>
        <v>4.6656298600312382E-3</v>
      </c>
    </row>
    <row r="267" spans="1:8">
      <c r="A267" s="2" t="s">
        <v>269</v>
      </c>
      <c r="B267" s="3">
        <v>8.2698</v>
      </c>
      <c r="C267" s="4">
        <v>8.2314000000000007</v>
      </c>
      <c r="D267" s="4">
        <v>8.2733000000000008</v>
      </c>
      <c r="E267" s="4">
        <v>8.2186000000000003</v>
      </c>
      <c r="F267" s="5">
        <v>4.3E-3</v>
      </c>
      <c r="G267" s="37">
        <f t="shared" si="16"/>
        <v>-1.5790688352530113E-4</v>
      </c>
      <c r="H267" s="37">
        <f t="shared" si="17"/>
        <v>6.6556347796462188E-3</v>
      </c>
    </row>
    <row r="268" spans="1:8">
      <c r="A268" s="2" t="s">
        <v>270</v>
      </c>
      <c r="B268" s="6">
        <v>8.2344000000000008</v>
      </c>
      <c r="C268" s="4">
        <v>8.2326999999999995</v>
      </c>
      <c r="D268" s="4">
        <v>8.2386999999999997</v>
      </c>
      <c r="E268" s="4">
        <v>8.2301000000000002</v>
      </c>
      <c r="F268" s="7">
        <v>-1E-4</v>
      </c>
      <c r="G268" s="37">
        <f t="shared" si="16"/>
        <v>-6.4336003884438977E-4</v>
      </c>
      <c r="H268" s="37">
        <f t="shared" si="17"/>
        <v>1.0449447758835854E-3</v>
      </c>
    </row>
    <row r="269" spans="1:8">
      <c r="A269" s="2" t="s">
        <v>271</v>
      </c>
      <c r="B269" s="6">
        <v>8.2348999999999997</v>
      </c>
      <c r="C269" s="4">
        <v>8.2379999999999995</v>
      </c>
      <c r="D269" s="4">
        <v>8.2596000000000007</v>
      </c>
      <c r="E269" s="4">
        <v>8.2071000000000005</v>
      </c>
      <c r="F269" s="7">
        <v>-8.0000000000000004E-4</v>
      </c>
      <c r="G269" s="37">
        <f t="shared" si="16"/>
        <v>-1.1760854541266639E-3</v>
      </c>
      <c r="H269" s="37">
        <f t="shared" si="17"/>
        <v>6.396900244909921E-3</v>
      </c>
    </row>
    <row r="270" spans="1:8">
      <c r="A270" s="2" t="s">
        <v>272</v>
      </c>
      <c r="B270" s="6">
        <v>8.2416</v>
      </c>
      <c r="C270" s="4">
        <v>8.2477</v>
      </c>
      <c r="D270" s="4">
        <v>8.2550000000000008</v>
      </c>
      <c r="E270" s="4">
        <v>8.2257999999999996</v>
      </c>
      <c r="F270" s="7">
        <v>-1E-3</v>
      </c>
      <c r="G270" s="37">
        <f t="shared" si="16"/>
        <v>-6.0976344552497877E-3</v>
      </c>
      <c r="H270" s="37">
        <f t="shared" si="17"/>
        <v>3.5498067057308986E-3</v>
      </c>
    </row>
    <row r="271" spans="1:8">
      <c r="A271" s="2" t="s">
        <v>273</v>
      </c>
      <c r="B271" s="6">
        <v>8.2501999999999995</v>
      </c>
      <c r="C271" s="4">
        <v>8.2982999999999993</v>
      </c>
      <c r="D271" s="4">
        <v>8.3071000000000002</v>
      </c>
      <c r="E271" s="4">
        <v>8.234</v>
      </c>
      <c r="F271" s="7">
        <v>-6.1000000000000004E-3</v>
      </c>
      <c r="G271" s="37">
        <f t="shared" si="16"/>
        <v>-1.6842510496494498E-3</v>
      </c>
      <c r="H271" s="37">
        <f t="shared" si="17"/>
        <v>8.8778236580034208E-3</v>
      </c>
    </row>
    <row r="272" spans="1:8">
      <c r="A272" s="2" t="s">
        <v>274</v>
      </c>
      <c r="B272" s="6">
        <v>8.3010000000000002</v>
      </c>
      <c r="C272" s="4">
        <v>8.3123000000000005</v>
      </c>
      <c r="D272" s="4">
        <v>8.3211999999999993</v>
      </c>
      <c r="E272" s="4">
        <v>8.2718000000000007</v>
      </c>
      <c r="F272" s="7">
        <v>-1.6999999999999999E-3</v>
      </c>
      <c r="G272" s="37">
        <f t="shared" si="16"/>
        <v>-1.4535582144058696E-3</v>
      </c>
      <c r="H272" s="37">
        <f t="shared" si="17"/>
        <v>5.9720979714207971E-3</v>
      </c>
    </row>
    <row r="273" spans="1:8">
      <c r="A273" s="2" t="s">
        <v>275</v>
      </c>
      <c r="B273" s="3">
        <v>8.3155000000000001</v>
      </c>
      <c r="C273" s="4">
        <v>8.3244000000000007</v>
      </c>
      <c r="D273" s="4">
        <v>8.3348999999999993</v>
      </c>
      <c r="E273" s="4">
        <v>8.3027999999999995</v>
      </c>
      <c r="F273" s="5">
        <v>1E-4</v>
      </c>
      <c r="G273" s="37">
        <f t="shared" si="16"/>
        <v>1.2147745450610792E-3</v>
      </c>
      <c r="H273" s="37">
        <f t="shared" si="17"/>
        <v>3.8661656308714887E-3</v>
      </c>
    </row>
    <row r="274" spans="1:8">
      <c r="A274" s="2" t="s">
        <v>276</v>
      </c>
      <c r="B274" s="6">
        <v>8.3149999999999995</v>
      </c>
      <c r="C274" s="4">
        <v>8.3142999999999994</v>
      </c>
      <c r="D274" s="4">
        <v>8.3181999999999992</v>
      </c>
      <c r="E274" s="4">
        <v>8.3132000000000001</v>
      </c>
      <c r="F274" s="7">
        <v>-1.5E-3</v>
      </c>
      <c r="G274" s="37">
        <f t="shared" si="16"/>
        <v>2.3267028330318782E-3</v>
      </c>
      <c r="H274" s="37">
        <f t="shared" si="17"/>
        <v>6.014531107153689E-4</v>
      </c>
    </row>
    <row r="275" spans="1:8">
      <c r="A275" s="2" t="s">
        <v>277</v>
      </c>
      <c r="B275" s="3">
        <v>8.3272999999999993</v>
      </c>
      <c r="C275" s="4">
        <v>8.2949999999999999</v>
      </c>
      <c r="D275" s="4">
        <v>8.3351000000000006</v>
      </c>
      <c r="E275" s="4">
        <v>8.2756000000000007</v>
      </c>
      <c r="F275" s="5">
        <v>3.3E-3</v>
      </c>
      <c r="G275" s="37">
        <f t="shared" si="16"/>
        <v>1.6543296342361761E-3</v>
      </c>
      <c r="H275" s="37">
        <f t="shared" si="17"/>
        <v>7.1898110106819908E-3</v>
      </c>
    </row>
    <row r="276" spans="1:8">
      <c r="A276" s="2" t="s">
        <v>278</v>
      </c>
      <c r="B276" s="3">
        <v>8.3000000000000007</v>
      </c>
      <c r="C276" s="4">
        <v>8.2812999999999999</v>
      </c>
      <c r="D276" s="4">
        <v>8.3018000000000001</v>
      </c>
      <c r="E276" s="4">
        <v>8.2630999999999997</v>
      </c>
      <c r="F276" s="5">
        <v>2E-3</v>
      </c>
      <c r="G276" s="37">
        <f t="shared" si="16"/>
        <v>2.0570405236982514E-3</v>
      </c>
      <c r="H276" s="37">
        <f t="shared" si="17"/>
        <v>4.6834723045830742E-3</v>
      </c>
    </row>
    <row r="277" spans="1:8">
      <c r="A277" s="2" t="s">
        <v>279</v>
      </c>
      <c r="B277" s="3">
        <v>8.2836999999999996</v>
      </c>
      <c r="C277" s="4">
        <v>8.2643000000000004</v>
      </c>
      <c r="D277" s="4">
        <v>8.2924000000000007</v>
      </c>
      <c r="E277" s="4">
        <v>8.2568999999999999</v>
      </c>
      <c r="F277" s="5">
        <v>1.6999999999999999E-3</v>
      </c>
      <c r="G277" s="37">
        <f t="shared" si="16"/>
        <v>-6.5298620264336664E-4</v>
      </c>
      <c r="H277" s="37">
        <f t="shared" si="17"/>
        <v>4.2994344124309067E-3</v>
      </c>
    </row>
    <row r="278" spans="1:8">
      <c r="A278" s="2" t="s">
        <v>280</v>
      </c>
      <c r="B278" s="6">
        <v>8.2698</v>
      </c>
      <c r="C278" s="4">
        <v>8.2697000000000003</v>
      </c>
      <c r="D278" s="4">
        <v>8.2830999999999992</v>
      </c>
      <c r="E278" s="4">
        <v>8.2364999999999995</v>
      </c>
      <c r="F278" s="7">
        <v>-4.0000000000000002E-4</v>
      </c>
      <c r="G278" s="37">
        <f t="shared" si="16"/>
        <v>-1.4508699174200869E-4</v>
      </c>
      <c r="H278" s="37">
        <f t="shared" si="17"/>
        <v>5.6577429733503009E-3</v>
      </c>
    </row>
    <row r="279" spans="1:8">
      <c r="A279" s="2" t="s">
        <v>281</v>
      </c>
      <c r="B279" s="3">
        <v>8.2735000000000003</v>
      </c>
      <c r="C279" s="4">
        <v>8.2708999999999993</v>
      </c>
      <c r="D279" s="4">
        <v>8.2849000000000004</v>
      </c>
      <c r="E279" s="4">
        <v>8.2474000000000007</v>
      </c>
      <c r="F279" s="5">
        <v>5.0000000000000001E-4</v>
      </c>
      <c r="G279" s="37">
        <f t="shared" si="16"/>
        <v>3.2655233303488502E-4</v>
      </c>
      <c r="H279" s="37">
        <f t="shared" si="17"/>
        <v>4.5468875039405927E-3</v>
      </c>
    </row>
    <row r="280" spans="1:8">
      <c r="A280" s="2" t="s">
        <v>282</v>
      </c>
      <c r="B280" s="6">
        <v>8.2695000000000007</v>
      </c>
      <c r="C280" s="4">
        <v>8.2682000000000002</v>
      </c>
      <c r="D280" s="4">
        <v>8.2728000000000002</v>
      </c>
      <c r="E280" s="4">
        <v>8.2682000000000002</v>
      </c>
      <c r="F280" s="7">
        <v>-8.0000000000000004E-4</v>
      </c>
      <c r="G280" s="37">
        <f t="shared" si="16"/>
        <v>4.7190929661311814E-4</v>
      </c>
      <c r="H280" s="37">
        <f t="shared" si="17"/>
        <v>5.563484192448099E-4</v>
      </c>
    </row>
    <row r="281" spans="1:8">
      <c r="A281" s="2" t="s">
        <v>283</v>
      </c>
      <c r="B281" s="3">
        <v>8.2759</v>
      </c>
      <c r="C281" s="4">
        <v>8.2643000000000004</v>
      </c>
      <c r="D281" s="4">
        <v>8.2759</v>
      </c>
      <c r="E281" s="4">
        <v>8.2585999999999995</v>
      </c>
      <c r="F281" s="5">
        <v>8.0000000000000004E-4</v>
      </c>
      <c r="G281" s="37">
        <f t="shared" si="16"/>
        <v>2.3772848011450395E-3</v>
      </c>
      <c r="H281" s="37">
        <f t="shared" si="17"/>
        <v>2.094786041217705E-3</v>
      </c>
    </row>
    <row r="282" spans="1:8">
      <c r="A282" s="2" t="s">
        <v>284</v>
      </c>
      <c r="B282" s="3">
        <v>8.2689000000000004</v>
      </c>
      <c r="C282" s="4">
        <v>8.2446999999999999</v>
      </c>
      <c r="D282" s="4">
        <v>8.2827999999999999</v>
      </c>
      <c r="E282" s="4">
        <v>8.2441999999999993</v>
      </c>
      <c r="F282" s="5">
        <v>2.2000000000000001E-3</v>
      </c>
      <c r="G282" s="37">
        <f t="shared" si="16"/>
        <v>2.943859862538829E-3</v>
      </c>
      <c r="H282" s="37">
        <f t="shared" si="17"/>
        <v>4.6820795225735231E-3</v>
      </c>
    </row>
    <row r="283" spans="1:8">
      <c r="A283" s="2" t="s">
        <v>285</v>
      </c>
      <c r="B283" s="3">
        <v>8.2507000000000001</v>
      </c>
      <c r="C283" s="4">
        <v>8.2204999999999995</v>
      </c>
      <c r="D283" s="4">
        <v>8.2614999999999998</v>
      </c>
      <c r="E283" s="4">
        <v>8.2120999999999995</v>
      </c>
      <c r="F283" s="5">
        <v>3.0999999999999999E-3</v>
      </c>
      <c r="G283" s="37">
        <f t="shared" si="16"/>
        <v>-2.2696378289155288E-3</v>
      </c>
      <c r="H283" s="37">
        <f t="shared" si="17"/>
        <v>6.0155136932088429E-3</v>
      </c>
    </row>
    <row r="284" spans="1:8">
      <c r="A284" s="2" t="s">
        <v>286</v>
      </c>
      <c r="B284" s="6">
        <v>8.2250999999999994</v>
      </c>
      <c r="C284" s="4">
        <v>8.2392000000000003</v>
      </c>
      <c r="D284" s="4">
        <v>8.2518999999999991</v>
      </c>
      <c r="E284" s="4">
        <v>8.2147000000000006</v>
      </c>
      <c r="F284" s="7">
        <v>-2.2000000000000001E-3</v>
      </c>
      <c r="G284" s="37">
        <f t="shared" si="16"/>
        <v>3.5688619837027239E-3</v>
      </c>
      <c r="H284" s="37">
        <f t="shared" si="17"/>
        <v>4.5284672599119344E-3</v>
      </c>
    </row>
    <row r="285" spans="1:8">
      <c r="A285" s="2" t="s">
        <v>287</v>
      </c>
      <c r="B285" s="3">
        <v>8.2436000000000007</v>
      </c>
      <c r="C285" s="4">
        <v>8.2098999999999993</v>
      </c>
      <c r="D285" s="4">
        <v>8.2565000000000008</v>
      </c>
      <c r="E285" s="4">
        <v>8.2063000000000006</v>
      </c>
      <c r="F285" s="5">
        <v>1.1999999999999999E-3</v>
      </c>
      <c r="G285" s="37">
        <f t="shared" si="16"/>
        <v>-2.7694438033695088E-3</v>
      </c>
      <c r="H285" s="37">
        <f t="shared" si="17"/>
        <v>6.1172513800373174E-3</v>
      </c>
    </row>
    <row r="286" spans="1:8">
      <c r="A286" s="2" t="s">
        <v>288</v>
      </c>
      <c r="B286" s="6">
        <v>8.2339000000000002</v>
      </c>
      <c r="C286" s="4">
        <v>8.2326999999999995</v>
      </c>
      <c r="D286" s="4">
        <v>8.2370000000000001</v>
      </c>
      <c r="E286" s="4">
        <v>8.2294</v>
      </c>
      <c r="F286" s="7">
        <v>-5.9999999999999995E-4</v>
      </c>
      <c r="G286" s="37">
        <f t="shared" si="16"/>
        <v>9.718291038519806E-5</v>
      </c>
      <c r="H286" s="37">
        <f t="shared" si="17"/>
        <v>9.2351811796729426E-4</v>
      </c>
    </row>
    <row r="287" spans="1:8">
      <c r="A287" s="2" t="s">
        <v>289</v>
      </c>
      <c r="B287" s="3">
        <v>8.2391000000000005</v>
      </c>
      <c r="C287" s="4">
        <v>8.2318999999999996</v>
      </c>
      <c r="D287" s="4">
        <v>8.2687000000000008</v>
      </c>
      <c r="E287" s="4">
        <v>8.2200000000000006</v>
      </c>
      <c r="F287" s="5">
        <v>5.9999999999999995E-4</v>
      </c>
      <c r="G287" s="37">
        <f t="shared" si="16"/>
        <v>1.0458088601898868E-3</v>
      </c>
      <c r="H287" s="37">
        <f t="shared" si="17"/>
        <v>5.9245742092457641E-3</v>
      </c>
    </row>
    <row r="288" spans="1:8">
      <c r="A288" s="2" t="s">
        <v>290</v>
      </c>
      <c r="B288" s="3">
        <v>8.234</v>
      </c>
      <c r="C288" s="4">
        <v>8.2233000000000001</v>
      </c>
      <c r="D288" s="4">
        <v>8.2566000000000006</v>
      </c>
      <c r="E288" s="4">
        <v>8.2012999999999998</v>
      </c>
      <c r="F288" s="5">
        <v>1.1000000000000001E-3</v>
      </c>
      <c r="G288" s="37">
        <f t="shared" si="16"/>
        <v>-1.772296337658836E-3</v>
      </c>
      <c r="H288" s="37">
        <f t="shared" si="17"/>
        <v>6.7428334532331205E-3</v>
      </c>
    </row>
    <row r="289" spans="1:8">
      <c r="A289" s="2" t="s">
        <v>291</v>
      </c>
      <c r="B289" s="6">
        <v>8.2250999999999994</v>
      </c>
      <c r="C289" s="4">
        <v>8.2378999999999998</v>
      </c>
      <c r="D289" s="4">
        <v>8.2453000000000003</v>
      </c>
      <c r="E289" s="4">
        <v>8.2058</v>
      </c>
      <c r="F289" s="7">
        <v>-2.3E-3</v>
      </c>
      <c r="G289" s="37">
        <f t="shared" si="16"/>
        <v>1.0450463587424808E-3</v>
      </c>
      <c r="H289" s="37">
        <f t="shared" si="17"/>
        <v>4.8136683809013522E-3</v>
      </c>
    </row>
    <row r="290" spans="1:8">
      <c r="A290" s="2" t="s">
        <v>292</v>
      </c>
      <c r="B290" s="3">
        <v>8.2439</v>
      </c>
      <c r="C290" s="4">
        <v>8.2293000000000003</v>
      </c>
      <c r="D290" s="4">
        <v>8.2485999999999997</v>
      </c>
      <c r="E290" s="4">
        <v>8.2150999999999996</v>
      </c>
      <c r="F290" s="5">
        <v>1.2999999999999999E-3</v>
      </c>
      <c r="G290" s="37">
        <f t="shared" si="16"/>
        <v>2.2775436630697913E-3</v>
      </c>
      <c r="H290" s="37">
        <f t="shared" si="17"/>
        <v>4.0778566298645281E-3</v>
      </c>
    </row>
    <row r="291" spans="1:8">
      <c r="A291" s="2" t="s">
        <v>293</v>
      </c>
      <c r="B291" s="3">
        <v>8.2332999999999998</v>
      </c>
      <c r="C291" s="4">
        <v>8.2105999999999995</v>
      </c>
      <c r="D291" s="4">
        <v>8.2561</v>
      </c>
      <c r="E291" s="4">
        <v>8.2045999999999992</v>
      </c>
      <c r="F291" s="5">
        <v>2.5999999999999999E-3</v>
      </c>
      <c r="G291" s="37">
        <f t="shared" si="16"/>
        <v>-2.4352823709917297E-4</v>
      </c>
      <c r="H291" s="37">
        <f t="shared" si="17"/>
        <v>6.2769665797236642E-3</v>
      </c>
    </row>
    <row r="292" spans="1:8">
      <c r="A292" s="2" t="s">
        <v>294</v>
      </c>
      <c r="B292" s="6">
        <v>8.2119</v>
      </c>
      <c r="C292" s="4">
        <v>8.2126000000000001</v>
      </c>
      <c r="D292" s="4">
        <v>8.2184000000000008</v>
      </c>
      <c r="E292" s="4">
        <v>8.2082999999999995</v>
      </c>
      <c r="F292" s="7">
        <v>-1.2999999999999999E-3</v>
      </c>
      <c r="G292" s="37">
        <f t="shared" si="16"/>
        <v>-2.2718161165306882E-3</v>
      </c>
      <c r="H292" s="37">
        <f t="shared" si="17"/>
        <v>1.2304618495914295E-3</v>
      </c>
    </row>
    <row r="293" spans="1:8">
      <c r="A293" s="2" t="s">
        <v>295</v>
      </c>
      <c r="B293" s="6">
        <v>8.2225000000000001</v>
      </c>
      <c r="C293" s="4">
        <v>8.2312999999999992</v>
      </c>
      <c r="D293" s="4">
        <v>8.2425999999999995</v>
      </c>
      <c r="E293" s="4">
        <v>8.1913999999999998</v>
      </c>
      <c r="F293" s="7">
        <v>-1.5E-3</v>
      </c>
      <c r="G293" s="37">
        <f t="shared" si="16"/>
        <v>1.8378325746693798E-3</v>
      </c>
      <c r="H293" s="37">
        <f t="shared" si="17"/>
        <v>6.2504577972019061E-3</v>
      </c>
    </row>
    <row r="294" spans="1:8">
      <c r="A294" s="2" t="s">
        <v>296</v>
      </c>
      <c r="B294" s="3">
        <v>8.2346000000000004</v>
      </c>
      <c r="C294" s="4">
        <v>8.2162000000000006</v>
      </c>
      <c r="D294" s="4">
        <v>8.2550000000000008</v>
      </c>
      <c r="E294" s="4">
        <v>8.2094000000000005</v>
      </c>
      <c r="F294" s="5">
        <v>1.6999999999999999E-3</v>
      </c>
      <c r="G294" s="37">
        <f t="shared" si="16"/>
        <v>-3.8917110192403033E-3</v>
      </c>
      <c r="H294" s="37">
        <f t="shared" si="17"/>
        <v>5.5546081321412415E-3</v>
      </c>
    </row>
    <row r="295" spans="1:8">
      <c r="A295" s="2" t="s">
        <v>297</v>
      </c>
      <c r="B295" s="6">
        <v>8.2204999999999995</v>
      </c>
      <c r="C295" s="4">
        <v>8.2483000000000004</v>
      </c>
      <c r="D295" s="4">
        <v>8.2569999999999997</v>
      </c>
      <c r="E295" s="4">
        <v>8.1981999999999999</v>
      </c>
      <c r="F295" s="7">
        <v>-4.0000000000000001E-3</v>
      </c>
      <c r="G295" s="37">
        <f t="shared" si="16"/>
        <v>4.2450999417823659E-4</v>
      </c>
      <c r="H295" s="37">
        <f t="shared" si="17"/>
        <v>7.1723061159766465E-3</v>
      </c>
    </row>
    <row r="296" spans="1:8">
      <c r="A296" s="2" t="s">
        <v>298</v>
      </c>
      <c r="B296" s="3">
        <v>8.2530999999999999</v>
      </c>
      <c r="C296" s="4">
        <v>8.2447999999999997</v>
      </c>
      <c r="D296" s="4">
        <v>8.2627000000000006</v>
      </c>
      <c r="E296" s="4">
        <v>8.2204999999999995</v>
      </c>
      <c r="F296" s="5">
        <v>6.9999999999999999E-4</v>
      </c>
      <c r="G296" s="37">
        <f t="shared" si="16"/>
        <v>-6.9086722016858688E-4</v>
      </c>
      <c r="H296" s="37">
        <f t="shared" si="17"/>
        <v>5.1335076941793232E-3</v>
      </c>
    </row>
    <row r="297" spans="1:8">
      <c r="A297" s="2" t="s">
        <v>299</v>
      </c>
      <c r="B297" s="6">
        <v>8.2469999999999999</v>
      </c>
      <c r="C297" s="4">
        <v>8.2505000000000006</v>
      </c>
      <c r="D297" s="4">
        <v>8.2774000000000001</v>
      </c>
      <c r="E297" s="4">
        <v>8.2372999999999994</v>
      </c>
      <c r="F297" s="7">
        <v>-1E-3</v>
      </c>
      <c r="G297" s="37">
        <f t="shared" si="16"/>
        <v>-1.4542457917750035E-4</v>
      </c>
      <c r="H297" s="37">
        <f t="shared" si="17"/>
        <v>4.8680999842182137E-3</v>
      </c>
    </row>
    <row r="298" spans="1:8">
      <c r="A298" s="2" t="s">
        <v>300</v>
      </c>
      <c r="B298" s="6">
        <v>8.2555999999999994</v>
      </c>
      <c r="C298" s="4">
        <v>8.2516999999999996</v>
      </c>
      <c r="D298" s="4">
        <v>8.2576000000000001</v>
      </c>
      <c r="E298" s="4">
        <v>8.2516999999999996</v>
      </c>
      <c r="F298" s="7">
        <v>-6.9999999999999999E-4</v>
      </c>
      <c r="G298" s="37">
        <f t="shared" si="16"/>
        <v>1.1283121420944922E-3</v>
      </c>
      <c r="H298" s="37">
        <f t="shared" si="17"/>
        <v>7.1500418095670718E-4</v>
      </c>
    </row>
    <row r="299" spans="1:8">
      <c r="A299" s="2" t="s">
        <v>301</v>
      </c>
      <c r="B299" s="3">
        <v>8.2615999999999996</v>
      </c>
      <c r="C299" s="4">
        <v>8.2423999999999999</v>
      </c>
      <c r="D299" s="4">
        <v>8.2627000000000006</v>
      </c>
      <c r="E299" s="4">
        <v>8.2294</v>
      </c>
      <c r="F299" s="5">
        <v>1.9E-3</v>
      </c>
      <c r="G299" s="37">
        <f t="shared" si="16"/>
        <v>-1.139443951351748E-2</v>
      </c>
      <c r="H299" s="37">
        <f t="shared" si="17"/>
        <v>4.0464675431988424E-3</v>
      </c>
    </row>
    <row r="300" spans="1:8">
      <c r="A300" s="2" t="s">
        <v>302</v>
      </c>
      <c r="B300" s="6">
        <v>8.2461000000000002</v>
      </c>
      <c r="C300" s="4">
        <v>8.3374000000000006</v>
      </c>
      <c r="D300" s="4">
        <v>8.3536000000000001</v>
      </c>
      <c r="E300" s="4">
        <v>8.2379999999999995</v>
      </c>
      <c r="F300" s="7">
        <v>-1.15E-2</v>
      </c>
      <c r="G300" s="37">
        <f t="shared" si="16"/>
        <v>4.0796736261110609E-4</v>
      </c>
      <c r="H300" s="37">
        <f t="shared" si="17"/>
        <v>1.4032532168002015E-2</v>
      </c>
    </row>
    <row r="301" spans="1:8">
      <c r="A301" s="2" t="s">
        <v>303</v>
      </c>
      <c r="B301" s="3">
        <v>8.3422000000000001</v>
      </c>
      <c r="C301" s="4">
        <v>8.3339999999999996</v>
      </c>
      <c r="D301" s="4">
        <v>8.3483999999999998</v>
      </c>
      <c r="E301" s="4">
        <v>8.3216000000000001</v>
      </c>
      <c r="F301" s="5">
        <v>1E-3</v>
      </c>
      <c r="G301" s="37">
        <f t="shared" si="16"/>
        <v>1.1893177640826061E-3</v>
      </c>
      <c r="H301" s="37">
        <f t="shared" si="17"/>
        <v>3.2205345125936972E-3</v>
      </c>
    </row>
    <row r="302" spans="1:8">
      <c r="A302" s="2" t="s">
        <v>304</v>
      </c>
      <c r="B302" s="3">
        <v>8.3338999999999999</v>
      </c>
      <c r="C302" s="4">
        <v>8.3240999999999996</v>
      </c>
      <c r="D302" s="4">
        <v>8.3498999999999999</v>
      </c>
      <c r="E302" s="4">
        <v>8.3153000000000006</v>
      </c>
      <c r="F302" s="5">
        <v>8.9999999999999998E-4</v>
      </c>
      <c r="G302" s="37">
        <f t="shared" si="16"/>
        <v>-2.2055738687443514E-3</v>
      </c>
      <c r="H302" s="37">
        <f t="shared" si="17"/>
        <v>4.1610044135508397E-3</v>
      </c>
    </row>
    <row r="303" spans="1:8">
      <c r="A303" s="2" t="s">
        <v>305</v>
      </c>
      <c r="B303" s="6">
        <v>8.3262</v>
      </c>
      <c r="C303" s="4">
        <v>8.3424999999999994</v>
      </c>
      <c r="D303" s="4">
        <v>8.3632000000000009</v>
      </c>
      <c r="E303" s="4">
        <v>8.3149999999999995</v>
      </c>
      <c r="F303" s="7">
        <v>-2.7000000000000001E-3</v>
      </c>
      <c r="G303" s="37">
        <f t="shared" si="16"/>
        <v>-7.7853635165898169E-4</v>
      </c>
      <c r="H303" s="37">
        <f t="shared" si="17"/>
        <v>5.7967528562839878E-3</v>
      </c>
    </row>
    <row r="304" spans="1:8">
      <c r="A304" s="2" t="s">
        <v>306</v>
      </c>
      <c r="B304" s="3">
        <v>8.3489000000000004</v>
      </c>
      <c r="C304" s="4">
        <v>8.3490000000000002</v>
      </c>
      <c r="D304" s="4">
        <v>8.3507999999999996</v>
      </c>
      <c r="E304" s="4">
        <v>8.3468</v>
      </c>
      <c r="F304" s="5">
        <v>2.9999999999999997E-4</v>
      </c>
      <c r="G304" s="37">
        <f t="shared" si="16"/>
        <v>-5.6262494463527588E-4</v>
      </c>
      <c r="H304" s="37">
        <f t="shared" si="17"/>
        <v>4.7922557147644121E-4</v>
      </c>
    </row>
    <row r="305" spans="1:8">
      <c r="A305" s="2" t="s">
        <v>307</v>
      </c>
      <c r="B305" s="6">
        <v>8.3460000000000001</v>
      </c>
      <c r="C305" s="4">
        <v>8.3536999999999999</v>
      </c>
      <c r="D305" s="4">
        <v>8.3977000000000004</v>
      </c>
      <c r="E305" s="4">
        <v>8.3384999999999998</v>
      </c>
      <c r="F305" s="7">
        <v>-1.5E-3</v>
      </c>
      <c r="G305" s="37">
        <f t="shared" si="16"/>
        <v>1.0305448706425923E-3</v>
      </c>
      <c r="H305" s="37">
        <f t="shared" si="17"/>
        <v>7.099598249085637E-3</v>
      </c>
    </row>
    <row r="306" spans="1:8">
      <c r="A306" s="2" t="s">
        <v>308</v>
      </c>
      <c r="B306" s="3">
        <v>8.3582999999999998</v>
      </c>
      <c r="C306" s="4">
        <v>8.3451000000000004</v>
      </c>
      <c r="D306" s="4">
        <v>8.3818000000000001</v>
      </c>
      <c r="E306" s="4">
        <v>8.3343000000000007</v>
      </c>
      <c r="F306" s="5">
        <v>1.1000000000000001E-3</v>
      </c>
      <c r="G306" s="37">
        <f t="shared" si="16"/>
        <v>5.9306404368423922E-3</v>
      </c>
      <c r="H306" s="37">
        <f t="shared" si="17"/>
        <v>5.6993388766902351E-3</v>
      </c>
    </row>
    <row r="307" spans="1:8">
      <c r="A307" s="2" t="s">
        <v>309</v>
      </c>
      <c r="B307" s="3">
        <v>8.3491</v>
      </c>
      <c r="C307" s="4">
        <v>8.2958999999999996</v>
      </c>
      <c r="D307" s="4">
        <v>8.3551000000000002</v>
      </c>
      <c r="E307" s="4">
        <v>8.2805999999999997</v>
      </c>
      <c r="F307" s="5">
        <v>6.1000000000000004E-3</v>
      </c>
      <c r="G307" s="37">
        <f t="shared" si="16"/>
        <v>1.4727718290136037E-3</v>
      </c>
      <c r="H307" s="37">
        <f t="shared" si="17"/>
        <v>8.996932589425943E-3</v>
      </c>
    </row>
    <row r="308" spans="1:8">
      <c r="A308" s="2" t="s">
        <v>310</v>
      </c>
      <c r="B308" s="3">
        <v>8.2980999999999998</v>
      </c>
      <c r="C308" s="4">
        <v>8.2836999999999996</v>
      </c>
      <c r="D308" s="4">
        <v>8.3133999999999997</v>
      </c>
      <c r="E308" s="4">
        <v>8.2752999999999997</v>
      </c>
      <c r="F308" s="5">
        <v>1.5E-3</v>
      </c>
      <c r="G308" s="37">
        <f t="shared" si="16"/>
        <v>-2.4566178152961088E-3</v>
      </c>
      <c r="H308" s="37">
        <f t="shared" si="17"/>
        <v>4.6040626925912083E-3</v>
      </c>
    </row>
    <row r="309" spans="1:8">
      <c r="A309" s="2" t="s">
        <v>311</v>
      </c>
      <c r="B309" s="6">
        <v>8.2858000000000001</v>
      </c>
      <c r="C309" s="4">
        <v>8.3041</v>
      </c>
      <c r="D309" s="4">
        <v>8.3124000000000002</v>
      </c>
      <c r="E309" s="4">
        <v>8.2598000000000003</v>
      </c>
      <c r="F309" s="7">
        <v>-2.3999999999999998E-3</v>
      </c>
      <c r="G309" s="37">
        <f t="shared" si="16"/>
        <v>-4.213009774183548E-4</v>
      </c>
      <c r="H309" s="37">
        <f t="shared" si="17"/>
        <v>6.368192934453616E-3</v>
      </c>
    </row>
    <row r="310" spans="1:8">
      <c r="A310" s="2" t="s">
        <v>312</v>
      </c>
      <c r="B310" s="6">
        <v>8.3056000000000001</v>
      </c>
      <c r="C310" s="4">
        <v>8.3076000000000008</v>
      </c>
      <c r="D310" s="4">
        <v>8.3167000000000009</v>
      </c>
      <c r="E310" s="4">
        <v>8.3033999999999999</v>
      </c>
      <c r="F310" s="7">
        <v>-6.9999999999999999E-4</v>
      </c>
      <c r="G310" s="37">
        <f t="shared" si="16"/>
        <v>3.7697549659272286E-3</v>
      </c>
      <c r="H310" s="37">
        <f t="shared" si="17"/>
        <v>1.6017534985669699E-3</v>
      </c>
    </row>
    <row r="311" spans="1:8">
      <c r="A311" s="2" t="s">
        <v>313</v>
      </c>
      <c r="B311" s="3">
        <v>8.3110999999999997</v>
      </c>
      <c r="C311" s="4">
        <v>8.2764000000000006</v>
      </c>
      <c r="D311" s="4">
        <v>8.3161000000000005</v>
      </c>
      <c r="E311" s="4">
        <v>8.2652000000000001</v>
      </c>
      <c r="F311" s="5">
        <v>3.5000000000000001E-3</v>
      </c>
      <c r="G311" s="37">
        <f t="shared" si="16"/>
        <v>7.375790479184545E-4</v>
      </c>
      <c r="H311" s="37">
        <f t="shared" si="17"/>
        <v>6.1583506751198263E-3</v>
      </c>
    </row>
    <row r="312" spans="1:8">
      <c r="A312" s="2" t="s">
        <v>314</v>
      </c>
      <c r="B312" s="3">
        <v>8.2819000000000003</v>
      </c>
      <c r="C312" s="4">
        <v>8.2703000000000007</v>
      </c>
      <c r="D312" s="4">
        <v>8.2881999999999998</v>
      </c>
      <c r="E312" s="4">
        <v>8.2361000000000004</v>
      </c>
      <c r="F312" s="5">
        <v>1E-3</v>
      </c>
      <c r="G312" s="37">
        <f t="shared" si="16"/>
        <v>1.6592786376959092E-3</v>
      </c>
      <c r="H312" s="37">
        <f t="shared" si="17"/>
        <v>6.325809545780086E-3</v>
      </c>
    </row>
    <row r="313" spans="1:8">
      <c r="A313" s="2" t="s">
        <v>315</v>
      </c>
      <c r="B313" s="3">
        <v>8.2739999999999991</v>
      </c>
      <c r="C313" s="4">
        <v>8.2566000000000006</v>
      </c>
      <c r="D313" s="4">
        <v>8.3019999999999996</v>
      </c>
      <c r="E313" s="4">
        <v>8.2433999999999994</v>
      </c>
      <c r="F313" s="5">
        <v>1.6999999999999999E-3</v>
      </c>
      <c r="G313" s="37">
        <f t="shared" si="16"/>
        <v>-2.1795989537917244E-4</v>
      </c>
      <c r="H313" s="37">
        <f t="shared" si="17"/>
        <v>7.1087172768518102E-3</v>
      </c>
    </row>
    <row r="314" spans="1:8">
      <c r="A314" s="2" t="s">
        <v>316</v>
      </c>
      <c r="B314" s="6">
        <v>8.2597000000000005</v>
      </c>
      <c r="C314" s="4">
        <v>8.2584</v>
      </c>
      <c r="D314" s="4">
        <v>8.2669999999999995</v>
      </c>
      <c r="E314" s="4">
        <v>8.2317</v>
      </c>
      <c r="F314" s="7">
        <v>-5.0000000000000001E-4</v>
      </c>
      <c r="G314" s="37">
        <f t="shared" si="16"/>
        <v>-5.0959557627671022E-3</v>
      </c>
      <c r="H314" s="37">
        <f t="shared" si="17"/>
        <v>4.2883001081185472E-3</v>
      </c>
    </row>
    <row r="315" spans="1:8">
      <c r="A315" s="2" t="s">
        <v>317</v>
      </c>
      <c r="B315" s="6">
        <v>8.2637</v>
      </c>
      <c r="C315" s="4">
        <v>8.3007000000000009</v>
      </c>
      <c r="D315" s="4">
        <v>8.3115000000000006</v>
      </c>
      <c r="E315" s="4">
        <v>8.2537000000000003</v>
      </c>
      <c r="F315" s="7">
        <v>-4.7999999999999996E-3</v>
      </c>
      <c r="G315" s="37">
        <f t="shared" si="16"/>
        <v>-9.3879761689830707E-4</v>
      </c>
      <c r="H315" s="37">
        <f t="shared" si="17"/>
        <v>7.0029199025891777E-3</v>
      </c>
    </row>
    <row r="316" spans="1:8">
      <c r="A316" s="2" t="s">
        <v>318</v>
      </c>
      <c r="B316" s="6">
        <v>8.3033999999999999</v>
      </c>
      <c r="C316" s="4">
        <v>8.3085000000000004</v>
      </c>
      <c r="D316" s="4">
        <v>8.3119999999999994</v>
      </c>
      <c r="E316" s="4">
        <v>8.3031000000000006</v>
      </c>
      <c r="F316" s="7">
        <v>-8.0000000000000004E-4</v>
      </c>
      <c r="G316" s="37">
        <f t="shared" si="16"/>
        <v>3.0664847701948788E-3</v>
      </c>
      <c r="H316" s="37">
        <f t="shared" si="17"/>
        <v>1.071888812612012E-3</v>
      </c>
    </row>
    <row r="317" spans="1:8">
      <c r="A317" s="2" t="s">
        <v>319</v>
      </c>
      <c r="B317" s="3">
        <v>8.3099000000000007</v>
      </c>
      <c r="C317" s="4">
        <v>8.2830999999999992</v>
      </c>
      <c r="D317" s="4">
        <v>8.3157999999999994</v>
      </c>
      <c r="E317" s="4">
        <v>8.2628000000000004</v>
      </c>
      <c r="F317" s="5">
        <v>2.5999999999999999E-3</v>
      </c>
      <c r="G317" s="37">
        <f t="shared" si="16"/>
        <v>6.5987750340267808E-3</v>
      </c>
      <c r="H317" s="37">
        <f t="shared" si="17"/>
        <v>6.4142905552596026E-3</v>
      </c>
    </row>
    <row r="318" spans="1:8">
      <c r="A318" s="2" t="s">
        <v>320</v>
      </c>
      <c r="B318" s="3">
        <v>8.2886000000000006</v>
      </c>
      <c r="C318" s="4">
        <v>8.2287999999999997</v>
      </c>
      <c r="D318" s="4">
        <v>8.2931000000000008</v>
      </c>
      <c r="E318" s="4">
        <v>8.2149000000000001</v>
      </c>
      <c r="F318" s="5">
        <v>7.0000000000000001E-3</v>
      </c>
      <c r="G318" s="37">
        <f t="shared" si="16"/>
        <v>-3.4997638567640077E-3</v>
      </c>
      <c r="H318" s="37">
        <f t="shared" si="17"/>
        <v>9.5192881228013376E-3</v>
      </c>
    </row>
    <row r="319" spans="1:8">
      <c r="A319" s="2" t="s">
        <v>321</v>
      </c>
      <c r="B319" s="6">
        <v>8.2310999999999996</v>
      </c>
      <c r="C319" s="4">
        <v>8.2576999999999998</v>
      </c>
      <c r="D319" s="4">
        <v>8.2708999999999993</v>
      </c>
      <c r="E319" s="4">
        <v>8.2164999999999999</v>
      </c>
      <c r="F319" s="7">
        <v>-3.5999999999999999E-3</v>
      </c>
      <c r="G319" s="37">
        <f t="shared" si="16"/>
        <v>-5.3720053479157414E-3</v>
      </c>
      <c r="H319" s="37">
        <f t="shared" si="17"/>
        <v>6.6208239518042158E-3</v>
      </c>
    </row>
    <row r="320" spans="1:8">
      <c r="A320" s="2" t="s">
        <v>322</v>
      </c>
      <c r="B320" s="6">
        <v>8.2606999999999999</v>
      </c>
      <c r="C320" s="4">
        <v>8.3023000000000007</v>
      </c>
      <c r="D320" s="4">
        <v>8.3162000000000003</v>
      </c>
      <c r="E320" s="4">
        <v>8.2428000000000008</v>
      </c>
      <c r="F320" s="7">
        <v>-5.4000000000000003E-3</v>
      </c>
      <c r="G320" s="37">
        <f t="shared" si="16"/>
        <v>3.5537719542120369E-3</v>
      </c>
      <c r="H320" s="37">
        <f t="shared" si="17"/>
        <v>8.9047411073906266E-3</v>
      </c>
    </row>
    <row r="321" spans="1:8">
      <c r="A321" s="2" t="s">
        <v>323</v>
      </c>
      <c r="B321" s="3">
        <v>8.3056000000000001</v>
      </c>
      <c r="C321" s="4">
        <v>8.2728999999999999</v>
      </c>
      <c r="D321" s="4">
        <v>8.3287999999999993</v>
      </c>
      <c r="E321" s="4">
        <v>8.2530999999999999</v>
      </c>
      <c r="F321" s="5">
        <v>2.5999999999999999E-3</v>
      </c>
      <c r="G321" s="37">
        <f t="shared" si="16"/>
        <v>-1.3760969544801705E-3</v>
      </c>
      <c r="H321" s="37">
        <f t="shared" si="17"/>
        <v>9.1723110104081421E-3</v>
      </c>
    </row>
    <row r="322" spans="1:8">
      <c r="A322" s="2" t="s">
        <v>324</v>
      </c>
      <c r="B322" s="6">
        <v>8.2838999999999992</v>
      </c>
      <c r="C322" s="4">
        <v>8.2843</v>
      </c>
      <c r="D322" s="4">
        <v>8.2879000000000005</v>
      </c>
      <c r="E322" s="4">
        <v>8.2807999999999993</v>
      </c>
      <c r="F322" s="7">
        <v>-2.9999999999999997E-4</v>
      </c>
      <c r="G322" s="37">
        <f t="shared" ref="G322:G385" si="18">(C322-C323)/C323</f>
        <v>1.2448634276046489E-3</v>
      </c>
      <c r="H322" s="37">
        <f t="shared" ref="H322:H385" si="19">(D322-E322)/E322</f>
        <v>8.5740508163477164E-4</v>
      </c>
    </row>
    <row r="323" spans="1:8">
      <c r="A323" s="2" t="s">
        <v>325</v>
      </c>
      <c r="B323" s="3">
        <v>8.2865000000000002</v>
      </c>
      <c r="C323" s="4">
        <v>8.2739999999999991</v>
      </c>
      <c r="D323" s="4">
        <v>8.3002000000000002</v>
      </c>
      <c r="E323" s="4">
        <v>8.2554999999999996</v>
      </c>
      <c r="F323" s="5">
        <v>1.1000000000000001E-3</v>
      </c>
      <c r="G323" s="37">
        <f t="shared" si="18"/>
        <v>-1.2794824131521336E-3</v>
      </c>
      <c r="H323" s="37">
        <f t="shared" si="19"/>
        <v>5.414572103446264E-3</v>
      </c>
    </row>
    <row r="324" spans="1:8">
      <c r="A324" s="2" t="s">
        <v>326</v>
      </c>
      <c r="B324" s="6">
        <v>8.2773000000000003</v>
      </c>
      <c r="C324" s="4">
        <v>8.2845999999999993</v>
      </c>
      <c r="D324" s="4">
        <v>8.3001000000000005</v>
      </c>
      <c r="E324" s="4">
        <v>8.2528000000000006</v>
      </c>
      <c r="F324" s="7">
        <v>-1.2999999999999999E-3</v>
      </c>
      <c r="G324" s="37">
        <f t="shared" si="18"/>
        <v>-1.3741562198650045E-3</v>
      </c>
      <c r="H324" s="37">
        <f t="shared" si="19"/>
        <v>5.731388134936009E-3</v>
      </c>
    </row>
    <row r="325" spans="1:8">
      <c r="A325" s="2" t="s">
        <v>327</v>
      </c>
      <c r="B325" s="6">
        <v>8.2881</v>
      </c>
      <c r="C325" s="4">
        <v>8.2959999999999994</v>
      </c>
      <c r="D325" s="4">
        <v>8.3327000000000009</v>
      </c>
      <c r="E325" s="4">
        <v>8.2730999999999995</v>
      </c>
      <c r="F325" s="7">
        <v>-1.4E-3</v>
      </c>
      <c r="G325" s="37">
        <f t="shared" si="18"/>
        <v>1.388134467982358E-3</v>
      </c>
      <c r="H325" s="37">
        <f t="shared" si="19"/>
        <v>7.2040710253715575E-3</v>
      </c>
    </row>
    <row r="326" spans="1:8">
      <c r="A326" s="2" t="s">
        <v>328</v>
      </c>
      <c r="B326" s="3">
        <v>8.2995000000000001</v>
      </c>
      <c r="C326" s="4">
        <v>8.2844999999999995</v>
      </c>
      <c r="D326" s="4">
        <v>8.2995999999999999</v>
      </c>
      <c r="E326" s="4">
        <v>8.2604000000000006</v>
      </c>
      <c r="F326" s="5">
        <v>1.4E-3</v>
      </c>
      <c r="G326" s="37">
        <f t="shared" si="18"/>
        <v>-6.392573580560835E-3</v>
      </c>
      <c r="H326" s="37">
        <f t="shared" si="19"/>
        <v>4.7455329039755014E-3</v>
      </c>
    </row>
    <row r="327" spans="1:8">
      <c r="A327" s="2" t="s">
        <v>329</v>
      </c>
      <c r="B327" s="6">
        <v>8.2879000000000005</v>
      </c>
      <c r="C327" s="4">
        <v>8.3377999999999997</v>
      </c>
      <c r="D327" s="4">
        <v>8.3510000000000009</v>
      </c>
      <c r="E327" s="4">
        <v>8.2658000000000005</v>
      </c>
      <c r="F327" s="7">
        <v>-6.7999999999999996E-3</v>
      </c>
      <c r="G327" s="37">
        <f t="shared" si="18"/>
        <v>-1.281667365394973E-3</v>
      </c>
      <c r="H327" s="37">
        <f t="shared" si="19"/>
        <v>1.0307532241283406E-2</v>
      </c>
    </row>
    <row r="328" spans="1:8">
      <c r="A328" s="2" t="s">
        <v>330</v>
      </c>
      <c r="B328" s="6">
        <v>8.3444000000000003</v>
      </c>
      <c r="C328" s="4">
        <v>8.3484999999999996</v>
      </c>
      <c r="D328" s="4">
        <v>8.3484999999999996</v>
      </c>
      <c r="E328" s="4">
        <v>8.3411000000000008</v>
      </c>
      <c r="F328" s="7">
        <v>-6.9999999999999999E-4</v>
      </c>
      <c r="G328" s="37">
        <f t="shared" si="18"/>
        <v>-1.4711510860204475E-3</v>
      </c>
      <c r="H328" s="37">
        <f t="shared" si="19"/>
        <v>8.8717315461974322E-4</v>
      </c>
    </row>
    <row r="329" spans="1:8">
      <c r="A329" s="2" t="s">
        <v>331</v>
      </c>
      <c r="B329" s="6">
        <v>8.3506</v>
      </c>
      <c r="C329" s="4">
        <v>8.3607999999999993</v>
      </c>
      <c r="D329" s="4">
        <v>8.3851999999999993</v>
      </c>
      <c r="E329" s="4">
        <v>8.33</v>
      </c>
      <c r="F329" s="7">
        <v>-1.4E-3</v>
      </c>
      <c r="G329" s="37">
        <f t="shared" si="18"/>
        <v>2.1815740896123773E-3</v>
      </c>
      <c r="H329" s="37">
        <f t="shared" si="19"/>
        <v>6.6266506602640158E-3</v>
      </c>
    </row>
    <row r="330" spans="1:8">
      <c r="A330" s="2" t="s">
        <v>332</v>
      </c>
      <c r="B330" s="3">
        <v>8.3626000000000005</v>
      </c>
      <c r="C330" s="4">
        <v>8.3425999999999991</v>
      </c>
      <c r="D330" s="4">
        <v>8.3960000000000008</v>
      </c>
      <c r="E330" s="4">
        <v>8.3251000000000008</v>
      </c>
      <c r="F330" s="5">
        <v>2E-3</v>
      </c>
      <c r="G330" s="37">
        <f t="shared" si="18"/>
        <v>4.5273931366645896E-3</v>
      </c>
      <c r="H330" s="37">
        <f t="shared" si="19"/>
        <v>8.5164142172466338E-3</v>
      </c>
    </row>
    <row r="331" spans="1:8">
      <c r="A331" s="2" t="s">
        <v>333</v>
      </c>
      <c r="B331" s="3">
        <v>8.3460000000000001</v>
      </c>
      <c r="C331" s="4">
        <v>8.3049999999999997</v>
      </c>
      <c r="D331" s="4">
        <v>8.3468999999999998</v>
      </c>
      <c r="E331" s="4">
        <v>8.2934999999999999</v>
      </c>
      <c r="F331" s="5">
        <v>4.4999999999999997E-3</v>
      </c>
      <c r="G331" s="37">
        <f t="shared" si="18"/>
        <v>-3.0012004801921194E-3</v>
      </c>
      <c r="H331" s="37">
        <f t="shared" si="19"/>
        <v>6.4387773557605223E-3</v>
      </c>
    </row>
    <row r="332" spans="1:8">
      <c r="A332" s="2" t="s">
        <v>334</v>
      </c>
      <c r="B332" s="6">
        <v>8.3089999999999993</v>
      </c>
      <c r="C332" s="4">
        <v>8.33</v>
      </c>
      <c r="D332" s="4">
        <v>8.3440999999999992</v>
      </c>
      <c r="E332" s="4">
        <v>8.3003999999999998</v>
      </c>
      <c r="F332" s="7">
        <v>-3.0999999999999999E-3</v>
      </c>
      <c r="G332" s="37">
        <f t="shared" si="18"/>
        <v>1.659411750559127E-3</v>
      </c>
      <c r="H332" s="37">
        <f t="shared" si="19"/>
        <v>5.2648065153485862E-3</v>
      </c>
    </row>
    <row r="333" spans="1:8">
      <c r="A333" s="2" t="s">
        <v>335</v>
      </c>
      <c r="B333" s="3">
        <v>8.3346</v>
      </c>
      <c r="C333" s="4">
        <v>8.3162000000000003</v>
      </c>
      <c r="D333" s="4">
        <v>8.3391000000000002</v>
      </c>
      <c r="E333" s="4">
        <v>8.3135999999999992</v>
      </c>
      <c r="F333" s="5">
        <v>1.4E-3</v>
      </c>
      <c r="G333" s="37">
        <f t="shared" si="18"/>
        <v>-1.3809335110534534E-3</v>
      </c>
      <c r="H333" s="37">
        <f t="shared" si="19"/>
        <v>3.0672632794458438E-3</v>
      </c>
    </row>
    <row r="334" spans="1:8">
      <c r="A334" s="2" t="s">
        <v>336</v>
      </c>
      <c r="B334" s="3">
        <v>8.3232999999999997</v>
      </c>
      <c r="C334" s="4">
        <v>8.3277000000000001</v>
      </c>
      <c r="D334" s="4">
        <v>8.3277000000000001</v>
      </c>
      <c r="E334" s="4">
        <v>8.3231999999999999</v>
      </c>
      <c r="F334" s="5">
        <v>1E-4</v>
      </c>
      <c r="G334" s="37">
        <f t="shared" si="18"/>
        <v>-2.4197702416175458E-3</v>
      </c>
      <c r="H334" s="37">
        <f t="shared" si="19"/>
        <v>5.4065743944638732E-4</v>
      </c>
    </row>
    <row r="335" spans="1:8">
      <c r="A335" s="2" t="s">
        <v>337</v>
      </c>
      <c r="B335" s="6">
        <v>8.3223000000000003</v>
      </c>
      <c r="C335" s="4">
        <v>8.3478999999999992</v>
      </c>
      <c r="D335" s="4">
        <v>8.3658999999999999</v>
      </c>
      <c r="E335" s="4">
        <v>8.3139000000000003</v>
      </c>
      <c r="F335" s="7">
        <v>-3.5999999999999999E-3</v>
      </c>
      <c r="G335" s="37">
        <f t="shared" si="18"/>
        <v>4.6937621105079741E-3</v>
      </c>
      <c r="H335" s="37">
        <f t="shared" si="19"/>
        <v>6.2545856938379819E-3</v>
      </c>
    </row>
    <row r="336" spans="1:8">
      <c r="A336" s="2" t="s">
        <v>338</v>
      </c>
      <c r="B336" s="3">
        <v>8.3526000000000007</v>
      </c>
      <c r="C336" s="4">
        <v>8.3088999999999995</v>
      </c>
      <c r="D336" s="4">
        <v>8.3530999999999995</v>
      </c>
      <c r="E336" s="4">
        <v>8.3023000000000007</v>
      </c>
      <c r="F336" s="5">
        <v>4.7000000000000002E-3</v>
      </c>
      <c r="G336" s="37">
        <f t="shared" si="18"/>
        <v>-5.1247051498496989E-3</v>
      </c>
      <c r="H336" s="37">
        <f t="shared" si="19"/>
        <v>6.1187863604060134E-3</v>
      </c>
    </row>
    <row r="337" spans="1:8">
      <c r="A337" s="2" t="s">
        <v>339</v>
      </c>
      <c r="B337" s="6">
        <v>8.3139000000000003</v>
      </c>
      <c r="C337" s="4">
        <v>8.3516999999999992</v>
      </c>
      <c r="D337" s="4">
        <v>8.3771000000000004</v>
      </c>
      <c r="E337" s="4">
        <v>8.2905999999999995</v>
      </c>
      <c r="F337" s="7">
        <v>-5.0000000000000001E-3</v>
      </c>
      <c r="G337" s="37">
        <f t="shared" si="18"/>
        <v>-8.3745079976568716E-4</v>
      </c>
      <c r="H337" s="37">
        <f t="shared" si="19"/>
        <v>1.0433503003401554E-2</v>
      </c>
    </row>
    <row r="338" spans="1:8">
      <c r="A338" s="2" t="s">
        <v>340</v>
      </c>
      <c r="B338" s="6">
        <v>8.3558000000000003</v>
      </c>
      <c r="C338" s="4">
        <v>8.3587000000000007</v>
      </c>
      <c r="D338" s="4">
        <v>8.3811999999999998</v>
      </c>
      <c r="E338" s="4">
        <v>8.3443000000000005</v>
      </c>
      <c r="F338" s="7">
        <v>-8.9999999999999998E-4</v>
      </c>
      <c r="G338" s="37">
        <f t="shared" si="18"/>
        <v>-6.7494504188698326E-3</v>
      </c>
      <c r="H338" s="37">
        <f t="shared" si="19"/>
        <v>4.4221804105795889E-3</v>
      </c>
    </row>
    <row r="339" spans="1:8">
      <c r="A339" s="2" t="s">
        <v>341</v>
      </c>
      <c r="B339" s="6">
        <v>8.3635999999999999</v>
      </c>
      <c r="C339" s="4">
        <v>8.4154999999999998</v>
      </c>
      <c r="D339" s="4">
        <v>8.4423999999999992</v>
      </c>
      <c r="E339" s="4">
        <v>8.3420000000000005</v>
      </c>
      <c r="F339" s="7">
        <v>-6.1000000000000004E-3</v>
      </c>
      <c r="G339" s="37">
        <f t="shared" si="18"/>
        <v>-2.9698265621281813E-4</v>
      </c>
      <c r="H339" s="37">
        <f t="shared" si="19"/>
        <v>1.2035483097578363E-2</v>
      </c>
    </row>
    <row r="340" spans="1:8">
      <c r="A340" s="2" t="s">
        <v>342</v>
      </c>
      <c r="B340" s="6">
        <v>8.4151000000000007</v>
      </c>
      <c r="C340" s="4">
        <v>8.4179999999999993</v>
      </c>
      <c r="D340" s="4">
        <v>8.4260000000000002</v>
      </c>
      <c r="E340" s="4">
        <v>8.4110999999999994</v>
      </c>
      <c r="F340" s="7">
        <v>-6.9999999999999999E-4</v>
      </c>
      <c r="G340" s="37">
        <f t="shared" si="18"/>
        <v>-2.7838654267606823E-3</v>
      </c>
      <c r="H340" s="37">
        <f t="shared" si="19"/>
        <v>1.7714686545161516E-3</v>
      </c>
    </row>
    <row r="341" spans="1:8">
      <c r="A341" s="2" t="s">
        <v>343</v>
      </c>
      <c r="B341" s="6">
        <v>8.4208999999999996</v>
      </c>
      <c r="C341" s="4">
        <v>8.4414999999999996</v>
      </c>
      <c r="D341" s="4">
        <v>8.452</v>
      </c>
      <c r="E341" s="4">
        <v>8.3894000000000002</v>
      </c>
      <c r="F341" s="7">
        <v>-3.0999999999999999E-3</v>
      </c>
      <c r="G341" s="37">
        <f t="shared" si="18"/>
        <v>1.4829754419265974E-3</v>
      </c>
      <c r="H341" s="37">
        <f t="shared" si="19"/>
        <v>7.4617970295849248E-3</v>
      </c>
    </row>
    <row r="342" spans="1:8">
      <c r="A342" s="2" t="s">
        <v>344</v>
      </c>
      <c r="B342" s="3">
        <v>8.4472000000000005</v>
      </c>
      <c r="C342" s="4">
        <v>8.4290000000000003</v>
      </c>
      <c r="D342" s="4">
        <v>8.4558999999999997</v>
      </c>
      <c r="E342" s="4">
        <v>8.3907000000000007</v>
      </c>
      <c r="F342" s="5">
        <v>1.6999999999999999E-3</v>
      </c>
      <c r="G342" s="37">
        <f t="shared" si="18"/>
        <v>-7.3836805351107006E-3</v>
      </c>
      <c r="H342" s="37">
        <f t="shared" si="19"/>
        <v>7.7705078241385138E-3</v>
      </c>
    </row>
    <row r="343" spans="1:8">
      <c r="A343" s="2" t="s">
        <v>345</v>
      </c>
      <c r="B343" s="6">
        <v>8.4329000000000001</v>
      </c>
      <c r="C343" s="4">
        <v>8.4916999999999998</v>
      </c>
      <c r="D343" s="4">
        <v>8.5048999999999992</v>
      </c>
      <c r="E343" s="4">
        <v>8.4208999999999996</v>
      </c>
      <c r="F343" s="7">
        <v>-7.3000000000000001E-3</v>
      </c>
      <c r="G343" s="37">
        <f t="shared" si="18"/>
        <v>-5.0612052730704285E-4</v>
      </c>
      <c r="H343" s="37">
        <f t="shared" si="19"/>
        <v>9.9751808001519587E-3</v>
      </c>
    </row>
    <row r="344" spans="1:8">
      <c r="A344" s="2" t="s">
        <v>346</v>
      </c>
      <c r="B344" s="6">
        <v>8.4946999999999999</v>
      </c>
      <c r="C344" s="4">
        <v>8.4960000000000004</v>
      </c>
      <c r="D344" s="4">
        <v>8.5261999999999993</v>
      </c>
      <c r="E344" s="4">
        <v>8.4817999999999998</v>
      </c>
      <c r="F344" s="7">
        <v>-8.9999999999999998E-4</v>
      </c>
      <c r="G344" s="37">
        <f t="shared" si="18"/>
        <v>3.7570000708868523E-3</v>
      </c>
      <c r="H344" s="37">
        <f t="shared" si="19"/>
        <v>5.2347379094059695E-3</v>
      </c>
    </row>
    <row r="345" spans="1:8">
      <c r="A345" s="2" t="s">
        <v>347</v>
      </c>
      <c r="B345" s="3">
        <v>8.5022000000000002</v>
      </c>
      <c r="C345" s="4">
        <v>8.4641999999999999</v>
      </c>
      <c r="D345" s="4">
        <v>8.5107999999999997</v>
      </c>
      <c r="E345" s="4">
        <v>8.4298000000000002</v>
      </c>
      <c r="F345" s="5">
        <v>4.4000000000000003E-3</v>
      </c>
      <c r="G345" s="37">
        <f t="shared" si="18"/>
        <v>-3.8972542072623732E-4</v>
      </c>
      <c r="H345" s="37">
        <f t="shared" si="19"/>
        <v>9.6087688913140904E-3</v>
      </c>
    </row>
    <row r="346" spans="1:8">
      <c r="A346" s="2" t="s">
        <v>348</v>
      </c>
      <c r="B346" s="6">
        <v>8.4648000000000003</v>
      </c>
      <c r="C346" s="4">
        <v>8.4674999999999994</v>
      </c>
      <c r="D346" s="4">
        <v>8.4681999999999995</v>
      </c>
      <c r="E346" s="4">
        <v>8.4644999999999992</v>
      </c>
      <c r="F346" s="7">
        <v>-5.9999999999999995E-4</v>
      </c>
      <c r="G346" s="37">
        <f t="shared" si="18"/>
        <v>-4.9576826374881896E-4</v>
      </c>
      <c r="H346" s="37">
        <f t="shared" si="19"/>
        <v>4.3711973536538E-4</v>
      </c>
    </row>
    <row r="347" spans="1:8">
      <c r="A347" s="2" t="s">
        <v>349</v>
      </c>
      <c r="B347" s="6">
        <v>8.4701000000000004</v>
      </c>
      <c r="C347" s="4">
        <v>8.4717000000000002</v>
      </c>
      <c r="D347" s="4">
        <v>8.5212000000000003</v>
      </c>
      <c r="E347" s="4">
        <v>8.4515999999999991</v>
      </c>
      <c r="F347" s="7">
        <v>-5.0000000000000001E-4</v>
      </c>
      <c r="G347" s="37">
        <f t="shared" si="18"/>
        <v>5.9967700565239567E-3</v>
      </c>
      <c r="H347" s="37">
        <f t="shared" si="19"/>
        <v>8.2351270765300324E-3</v>
      </c>
    </row>
    <row r="348" spans="1:8">
      <c r="A348" s="2" t="s">
        <v>350</v>
      </c>
      <c r="B348" s="3">
        <v>8.4743999999999993</v>
      </c>
      <c r="C348" s="4">
        <v>8.4212000000000007</v>
      </c>
      <c r="D348" s="4">
        <v>8.5012000000000008</v>
      </c>
      <c r="E348" s="4">
        <v>8.4055999999999997</v>
      </c>
      <c r="F348" s="5">
        <v>5.8999999999999999E-3</v>
      </c>
      <c r="G348" s="37">
        <f t="shared" si="18"/>
        <v>6.4417434536828489E-3</v>
      </c>
      <c r="H348" s="37">
        <f t="shared" si="19"/>
        <v>1.1373370134196372E-2</v>
      </c>
    </row>
    <row r="349" spans="1:8">
      <c r="A349" s="2" t="s">
        <v>351</v>
      </c>
      <c r="B349" s="3">
        <v>8.4245000000000001</v>
      </c>
      <c r="C349" s="4">
        <v>8.3673000000000002</v>
      </c>
      <c r="D349" s="4">
        <v>8.4612999999999996</v>
      </c>
      <c r="E349" s="4">
        <v>8.3554999999999993</v>
      </c>
      <c r="F349" s="5">
        <v>6.1000000000000004E-3</v>
      </c>
      <c r="G349" s="37">
        <f t="shared" si="18"/>
        <v>-4.1892293960130531E-3</v>
      </c>
      <c r="H349" s="37">
        <f t="shared" si="19"/>
        <v>1.2662318233498934E-2</v>
      </c>
    </row>
    <row r="350" spans="1:8">
      <c r="A350" s="2" t="s">
        <v>352</v>
      </c>
      <c r="B350" s="6">
        <v>8.3734000000000002</v>
      </c>
      <c r="C350" s="4">
        <v>8.4024999999999999</v>
      </c>
      <c r="D350" s="4">
        <v>8.4216999999999995</v>
      </c>
      <c r="E350" s="4">
        <v>8.3648000000000007</v>
      </c>
      <c r="F350" s="7">
        <v>-3.8999999999999998E-3</v>
      </c>
      <c r="G350" s="37">
        <f t="shared" si="18"/>
        <v>1.8361531399410567E-3</v>
      </c>
      <c r="H350" s="37">
        <f t="shared" si="19"/>
        <v>6.802314460596647E-3</v>
      </c>
    </row>
    <row r="351" spans="1:8">
      <c r="A351" s="2" t="s">
        <v>353</v>
      </c>
      <c r="B351" s="3">
        <v>8.4060000000000006</v>
      </c>
      <c r="C351" s="4">
        <v>8.3871000000000002</v>
      </c>
      <c r="D351" s="4">
        <v>8.4696999999999996</v>
      </c>
      <c r="E351" s="4">
        <v>8.3773</v>
      </c>
      <c r="F351" s="5">
        <v>2.0999999999999999E-3</v>
      </c>
      <c r="G351" s="37">
        <f t="shared" si="18"/>
        <v>-1.54975919126475E-4</v>
      </c>
      <c r="H351" s="37">
        <f t="shared" si="19"/>
        <v>1.1029806739641603E-2</v>
      </c>
    </row>
    <row r="352" spans="1:8">
      <c r="A352" s="2" t="s">
        <v>354</v>
      </c>
      <c r="B352" s="6">
        <v>8.3885000000000005</v>
      </c>
      <c r="C352" s="4">
        <v>8.3884000000000007</v>
      </c>
      <c r="D352" s="4">
        <v>8.3934999999999995</v>
      </c>
      <c r="E352" s="4">
        <v>8.3882999999999992</v>
      </c>
      <c r="F352" s="7">
        <v>-1.6999999999999999E-3</v>
      </c>
      <c r="G352" s="37">
        <f t="shared" si="18"/>
        <v>6.3463499490133838E-3</v>
      </c>
      <c r="H352" s="37">
        <f t="shared" si="19"/>
        <v>6.1991106660471318E-4</v>
      </c>
    </row>
    <row r="353" spans="1:8">
      <c r="A353" s="2" t="s">
        <v>355</v>
      </c>
      <c r="B353" s="3">
        <v>8.4024999999999999</v>
      </c>
      <c r="C353" s="4">
        <v>8.3354999999999997</v>
      </c>
      <c r="D353" s="4">
        <v>8.4451999999999998</v>
      </c>
      <c r="E353" s="4">
        <v>8.3265999999999991</v>
      </c>
      <c r="F353" s="5">
        <v>7.6E-3</v>
      </c>
      <c r="G353" s="37">
        <f t="shared" si="18"/>
        <v>-1.2820205602549581E-3</v>
      </c>
      <c r="H353" s="37">
        <f t="shared" si="19"/>
        <v>1.4243508755074186E-2</v>
      </c>
    </row>
    <row r="354" spans="1:8">
      <c r="A354" s="2" t="s">
        <v>356</v>
      </c>
      <c r="B354" s="6">
        <v>8.3394999999999992</v>
      </c>
      <c r="C354" s="4">
        <v>8.3461999999999996</v>
      </c>
      <c r="D354" s="4">
        <v>8.3681000000000001</v>
      </c>
      <c r="E354" s="4">
        <v>8.3224</v>
      </c>
      <c r="F354" s="7">
        <v>-1.5E-3</v>
      </c>
      <c r="G354" s="37">
        <f t="shared" si="18"/>
        <v>-1.9611125726449736E-3</v>
      </c>
      <c r="H354" s="37">
        <f t="shared" si="19"/>
        <v>5.4912044602518596E-3</v>
      </c>
    </row>
    <row r="355" spans="1:8">
      <c r="A355" s="2" t="s">
        <v>357</v>
      </c>
      <c r="B355" s="6">
        <v>8.3518000000000008</v>
      </c>
      <c r="C355" s="4">
        <v>8.3626000000000005</v>
      </c>
      <c r="D355" s="4">
        <v>8.3801000000000005</v>
      </c>
      <c r="E355" s="4">
        <v>8.3299000000000003</v>
      </c>
      <c r="F355" s="7">
        <v>-1.8E-3</v>
      </c>
      <c r="G355" s="37">
        <f t="shared" si="18"/>
        <v>-3.1081145698838878E-4</v>
      </c>
      <c r="H355" s="37">
        <f t="shared" si="19"/>
        <v>6.0264829109593441E-3</v>
      </c>
    </row>
    <row r="356" spans="1:8">
      <c r="A356" s="2" t="s">
        <v>358</v>
      </c>
      <c r="B356" s="6">
        <v>8.3666999999999998</v>
      </c>
      <c r="C356" s="4">
        <v>8.3651999999999997</v>
      </c>
      <c r="D356" s="4">
        <v>8.3887</v>
      </c>
      <c r="E356" s="4">
        <v>8.3439999999999994</v>
      </c>
      <c r="F356" s="7">
        <v>-4.0000000000000002E-4</v>
      </c>
      <c r="G356" s="37">
        <f t="shared" si="18"/>
        <v>3.7677890038157443E-3</v>
      </c>
      <c r="H356" s="37">
        <f t="shared" si="19"/>
        <v>5.3571428571429327E-3</v>
      </c>
    </row>
    <row r="357" spans="1:8">
      <c r="A357" s="2" t="s">
        <v>359</v>
      </c>
      <c r="B357" s="3">
        <v>8.3696999999999999</v>
      </c>
      <c r="C357" s="4">
        <v>8.3338000000000001</v>
      </c>
      <c r="D357" s="4">
        <v>8.3903999999999996</v>
      </c>
      <c r="E357" s="4">
        <v>8.3252000000000006</v>
      </c>
      <c r="F357" s="5">
        <v>4.1999999999999997E-3</v>
      </c>
      <c r="G357" s="37">
        <f t="shared" si="18"/>
        <v>-2.0394697378676633E-4</v>
      </c>
      <c r="H357" s="37">
        <f t="shared" si="19"/>
        <v>7.8316436842356986E-3</v>
      </c>
    </row>
    <row r="358" spans="1:8">
      <c r="A358" s="2" t="s">
        <v>360</v>
      </c>
      <c r="B358" s="6">
        <v>8.3345000000000002</v>
      </c>
      <c r="C358" s="4">
        <v>8.3354999999999997</v>
      </c>
      <c r="D358" s="4">
        <v>8.3496000000000006</v>
      </c>
      <c r="E358" s="4">
        <v>8.3345000000000002</v>
      </c>
      <c r="F358" s="7">
        <v>0</v>
      </c>
      <c r="G358" s="37">
        <f t="shared" si="18"/>
        <v>-9.0470302915022435E-3</v>
      </c>
      <c r="H358" s="37">
        <f t="shared" si="19"/>
        <v>1.8117463555102687E-3</v>
      </c>
    </row>
    <row r="359" spans="1:8">
      <c r="A359" s="2" t="s">
        <v>361</v>
      </c>
      <c r="B359" s="6">
        <v>8.3345000000000002</v>
      </c>
      <c r="C359" s="4">
        <v>8.4116</v>
      </c>
      <c r="D359" s="4">
        <v>8.4274000000000004</v>
      </c>
      <c r="E359" s="4">
        <v>8.3222000000000005</v>
      </c>
      <c r="F359" s="7">
        <v>-0.01</v>
      </c>
      <c r="G359" s="37">
        <f t="shared" si="18"/>
        <v>7.7272346084269593E-3</v>
      </c>
      <c r="H359" s="37">
        <f t="shared" si="19"/>
        <v>1.2640888226670827E-2</v>
      </c>
    </row>
    <row r="360" spans="1:8">
      <c r="A360" s="2" t="s">
        <v>362</v>
      </c>
      <c r="B360" s="3">
        <v>8.4183000000000003</v>
      </c>
      <c r="C360" s="4">
        <v>8.3470999999999993</v>
      </c>
      <c r="D360" s="4">
        <v>8.4236000000000004</v>
      </c>
      <c r="E360" s="4">
        <v>8.3315000000000001</v>
      </c>
      <c r="F360" s="5">
        <v>8.3000000000000001E-3</v>
      </c>
      <c r="G360" s="37">
        <f t="shared" si="18"/>
        <v>3.4622458915882573E-3</v>
      </c>
      <c r="H360" s="37">
        <f t="shared" si="19"/>
        <v>1.1054431975034543E-2</v>
      </c>
    </row>
    <row r="361" spans="1:8">
      <c r="A361" s="2" t="s">
        <v>363</v>
      </c>
      <c r="B361" s="3">
        <v>8.3492999999999995</v>
      </c>
      <c r="C361" s="4">
        <v>8.3183000000000007</v>
      </c>
      <c r="D361" s="4">
        <v>8.3524999999999991</v>
      </c>
      <c r="E361" s="4">
        <v>8.3042999999999996</v>
      </c>
      <c r="F361" s="5">
        <v>3.3999999999999998E-3</v>
      </c>
      <c r="G361" s="37">
        <f t="shared" si="18"/>
        <v>-5.011841821965987E-3</v>
      </c>
      <c r="H361" s="37">
        <f t="shared" si="19"/>
        <v>5.8042219091313631E-3</v>
      </c>
    </row>
    <row r="362" spans="1:8">
      <c r="A362" s="2" t="s">
        <v>364</v>
      </c>
      <c r="B362" s="6">
        <v>8.3211999999999993</v>
      </c>
      <c r="C362" s="4">
        <v>8.3602000000000007</v>
      </c>
      <c r="D362" s="4">
        <v>8.3780000000000001</v>
      </c>
      <c r="E362" s="4">
        <v>8.3109999999999999</v>
      </c>
      <c r="F362" s="7">
        <v>-5.0000000000000001E-3</v>
      </c>
      <c r="G362" s="37">
        <f t="shared" si="18"/>
        <v>-4.6077462524852812E-3</v>
      </c>
      <c r="H362" s="37">
        <f t="shared" si="19"/>
        <v>8.0616051016725032E-3</v>
      </c>
    </row>
    <row r="363" spans="1:8">
      <c r="A363" s="2" t="s">
        <v>365</v>
      </c>
      <c r="B363" s="6">
        <v>8.3630999999999993</v>
      </c>
      <c r="C363" s="4">
        <v>8.3988999999999994</v>
      </c>
      <c r="D363" s="4">
        <v>8.4115000000000002</v>
      </c>
      <c r="E363" s="4">
        <v>8.3465000000000007</v>
      </c>
      <c r="F363" s="7">
        <v>-4.8999999999999998E-3</v>
      </c>
      <c r="G363" s="37">
        <f t="shared" si="18"/>
        <v>2.3813209187080605E-5</v>
      </c>
      <c r="H363" s="37">
        <f t="shared" si="19"/>
        <v>7.7876954412028389E-3</v>
      </c>
    </row>
    <row r="364" spans="1:8">
      <c r="A364" s="2" t="s">
        <v>366</v>
      </c>
      <c r="B364" s="3">
        <v>8.4041999999999994</v>
      </c>
      <c r="C364" s="4">
        <v>8.3986999999999998</v>
      </c>
      <c r="D364" s="4">
        <v>8.4108000000000001</v>
      </c>
      <c r="E364" s="4">
        <v>8.3961000000000006</v>
      </c>
      <c r="F364" s="5">
        <v>6.9999999999999999E-4</v>
      </c>
      <c r="G364" s="37">
        <f t="shared" si="18"/>
        <v>-4.998274405265884E-4</v>
      </c>
      <c r="H364" s="37">
        <f t="shared" si="19"/>
        <v>1.750812877407307E-3</v>
      </c>
    </row>
    <row r="365" spans="1:8">
      <c r="A365" s="2" t="s">
        <v>367</v>
      </c>
      <c r="B365" s="6">
        <v>8.3986999999999998</v>
      </c>
      <c r="C365" s="4">
        <v>8.4029000000000007</v>
      </c>
      <c r="D365" s="4">
        <v>8.4452999999999996</v>
      </c>
      <c r="E365" s="4">
        <v>8.3665000000000003</v>
      </c>
      <c r="F365" s="7">
        <v>-6.9999999999999999E-4</v>
      </c>
      <c r="G365" s="37">
        <f t="shared" si="18"/>
        <v>-1.8649181574132204E-3</v>
      </c>
      <c r="H365" s="37">
        <f t="shared" si="19"/>
        <v>9.4185143130340425E-3</v>
      </c>
    </row>
    <row r="366" spans="1:8">
      <c r="A366" s="2" t="s">
        <v>368</v>
      </c>
      <c r="B366" s="6">
        <v>8.4046000000000003</v>
      </c>
      <c r="C366" s="4">
        <v>8.4185999999999996</v>
      </c>
      <c r="D366" s="4">
        <v>8.4421999999999997</v>
      </c>
      <c r="E366" s="4">
        <v>8.3909000000000002</v>
      </c>
      <c r="F366" s="7">
        <v>-1.9E-3</v>
      </c>
      <c r="G366" s="37">
        <f t="shared" si="18"/>
        <v>2.4529649916646763E-3</v>
      </c>
      <c r="H366" s="37">
        <f t="shared" si="19"/>
        <v>6.1137661037551942E-3</v>
      </c>
    </row>
    <row r="367" spans="1:8">
      <c r="A367" s="2" t="s">
        <v>369</v>
      </c>
      <c r="B367" s="3">
        <v>8.4201999999999995</v>
      </c>
      <c r="C367" s="4">
        <v>8.3979999999999997</v>
      </c>
      <c r="D367" s="4">
        <v>8.4417000000000009</v>
      </c>
      <c r="E367" s="4">
        <v>8.3894000000000002</v>
      </c>
      <c r="F367" s="5">
        <v>2.2000000000000001E-3</v>
      </c>
      <c r="G367" s="37">
        <f t="shared" si="18"/>
        <v>-8.5661257316910753E-4</v>
      </c>
      <c r="H367" s="37">
        <f t="shared" si="19"/>
        <v>6.2340572627363911E-3</v>
      </c>
    </row>
    <row r="368" spans="1:8">
      <c r="A368" s="2" t="s">
        <v>370</v>
      </c>
      <c r="B368" s="6">
        <v>8.4019999999999992</v>
      </c>
      <c r="C368" s="4">
        <v>8.4052000000000007</v>
      </c>
      <c r="D368" s="4">
        <v>8.4231999999999996</v>
      </c>
      <c r="E368" s="4">
        <v>8.3739000000000008</v>
      </c>
      <c r="F368" s="7">
        <v>-8.0000000000000004E-4</v>
      </c>
      <c r="G368" s="37">
        <f t="shared" si="18"/>
        <v>6.5625598773711652E-3</v>
      </c>
      <c r="H368" s="37">
        <f t="shared" si="19"/>
        <v>5.8873404268021809E-3</v>
      </c>
    </row>
    <row r="369" spans="1:8">
      <c r="A369" s="2" t="s">
        <v>371</v>
      </c>
      <c r="B369" s="3">
        <v>8.4085000000000001</v>
      </c>
      <c r="C369" s="4">
        <v>8.3504000000000005</v>
      </c>
      <c r="D369" s="4">
        <v>8.4274000000000004</v>
      </c>
      <c r="E369" s="4">
        <v>8.3455999999999992</v>
      </c>
      <c r="F369" s="5">
        <v>5.4000000000000003E-3</v>
      </c>
      <c r="G369" s="37">
        <f t="shared" si="18"/>
        <v>-1.6260162601626348E-3</v>
      </c>
      <c r="H369" s="37">
        <f t="shared" si="19"/>
        <v>9.8015720858897152E-3</v>
      </c>
    </row>
    <row r="370" spans="1:8">
      <c r="A370" s="2" t="s">
        <v>372</v>
      </c>
      <c r="B370" s="3">
        <v>8.3636999999999997</v>
      </c>
      <c r="C370" s="4">
        <v>8.3640000000000008</v>
      </c>
      <c r="D370" s="4">
        <v>8.3663000000000007</v>
      </c>
      <c r="E370" s="4">
        <v>8.3626000000000005</v>
      </c>
      <c r="F370" s="5">
        <v>1E-3</v>
      </c>
      <c r="G370" s="37">
        <f t="shared" si="18"/>
        <v>-7.4288562409512452E-3</v>
      </c>
      <c r="H370" s="37">
        <f t="shared" si="19"/>
        <v>4.4244612919430064E-4</v>
      </c>
    </row>
    <row r="371" spans="1:8">
      <c r="A371" s="2" t="s">
        <v>373</v>
      </c>
      <c r="B371" s="6">
        <v>8.3553999999999995</v>
      </c>
      <c r="C371" s="4">
        <v>8.4266000000000005</v>
      </c>
      <c r="D371" s="4">
        <v>8.4376999999999995</v>
      </c>
      <c r="E371" s="4">
        <v>8.3329000000000004</v>
      </c>
      <c r="F371" s="7">
        <v>-8.9999999999999993E-3</v>
      </c>
      <c r="G371" s="37">
        <f t="shared" si="18"/>
        <v>1.7889714320227245E-2</v>
      </c>
      <c r="H371" s="37">
        <f t="shared" si="19"/>
        <v>1.2576653986007165E-2</v>
      </c>
    </row>
    <row r="372" spans="1:8">
      <c r="A372" s="2" t="s">
        <v>374</v>
      </c>
      <c r="B372" s="3">
        <v>8.4313000000000002</v>
      </c>
      <c r="C372" s="4">
        <v>8.2784999999999993</v>
      </c>
      <c r="D372" s="4">
        <v>8.4313000000000002</v>
      </c>
      <c r="E372" s="4">
        <v>8.2749000000000006</v>
      </c>
      <c r="F372" s="5">
        <v>1.7899999999999999E-2</v>
      </c>
      <c r="G372" s="37">
        <f t="shared" si="18"/>
        <v>-6.7905604011951042E-3</v>
      </c>
      <c r="H372" s="37">
        <f t="shared" si="19"/>
        <v>1.8900530520006242E-2</v>
      </c>
    </row>
    <row r="373" spans="1:8">
      <c r="A373" s="2" t="s">
        <v>375</v>
      </c>
      <c r="B373" s="6">
        <v>8.2827000000000002</v>
      </c>
      <c r="C373" s="4">
        <v>8.3351000000000006</v>
      </c>
      <c r="D373" s="4">
        <v>8.3467000000000002</v>
      </c>
      <c r="E373" s="4">
        <v>8.2723999999999993</v>
      </c>
      <c r="F373" s="7">
        <v>-7.0000000000000001E-3</v>
      </c>
      <c r="G373" s="37">
        <f t="shared" si="18"/>
        <v>-4.7404117113244307E-3</v>
      </c>
      <c r="H373" s="37">
        <f t="shared" si="19"/>
        <v>8.9816740002902334E-3</v>
      </c>
    </row>
    <row r="374" spans="1:8">
      <c r="A374" s="2" t="s">
        <v>376</v>
      </c>
      <c r="B374" s="6">
        <v>8.3414999999999999</v>
      </c>
      <c r="C374" s="4">
        <v>8.3748000000000005</v>
      </c>
      <c r="D374" s="4">
        <v>8.407</v>
      </c>
      <c r="E374" s="4">
        <v>8.3312000000000008</v>
      </c>
      <c r="F374" s="7">
        <v>-4.3E-3</v>
      </c>
      <c r="G374" s="37">
        <f t="shared" si="18"/>
        <v>-8.6882412821665516E-3</v>
      </c>
      <c r="H374" s="37">
        <f t="shared" si="19"/>
        <v>9.0983291722680042E-3</v>
      </c>
    </row>
    <row r="375" spans="1:8">
      <c r="A375" s="2" t="s">
        <v>377</v>
      </c>
      <c r="B375" s="6">
        <v>8.3773</v>
      </c>
      <c r="C375" s="4">
        <v>8.4481999999999999</v>
      </c>
      <c r="D375" s="4">
        <v>8.4582999999999995</v>
      </c>
      <c r="E375" s="4">
        <v>8.3674999999999997</v>
      </c>
      <c r="F375" s="7">
        <v>-7.6E-3</v>
      </c>
      <c r="G375" s="37">
        <f t="shared" si="18"/>
        <v>5.9187707896896328E-5</v>
      </c>
      <c r="H375" s="37">
        <f t="shared" si="19"/>
        <v>1.0851508813863134E-2</v>
      </c>
    </row>
    <row r="376" spans="1:8">
      <c r="A376" s="2" t="s">
        <v>378</v>
      </c>
      <c r="B376" s="6">
        <v>8.4413</v>
      </c>
      <c r="C376" s="4">
        <v>8.4476999999999993</v>
      </c>
      <c r="D376" s="4">
        <v>8.4492999999999991</v>
      </c>
      <c r="E376" s="4">
        <v>8.4412000000000003</v>
      </c>
      <c r="F376" s="7">
        <v>-5.9999999999999995E-4</v>
      </c>
      <c r="G376" s="37">
        <f t="shared" si="18"/>
        <v>4.924877770243679E-3</v>
      </c>
      <c r="H376" s="37">
        <f t="shared" si="19"/>
        <v>9.5957920674772377E-4</v>
      </c>
    </row>
    <row r="377" spans="1:8">
      <c r="A377" s="2" t="s">
        <v>379</v>
      </c>
      <c r="B377" s="3">
        <v>8.4466000000000001</v>
      </c>
      <c r="C377" s="4">
        <v>8.4062999999999999</v>
      </c>
      <c r="D377" s="4">
        <v>8.4885000000000002</v>
      </c>
      <c r="E377" s="4">
        <v>8.3948999999999998</v>
      </c>
      <c r="F377" s="5">
        <v>4.4999999999999997E-3</v>
      </c>
      <c r="G377" s="37">
        <f t="shared" si="18"/>
        <v>-9.5157664355117926E-5</v>
      </c>
      <c r="H377" s="37">
        <f t="shared" si="19"/>
        <v>1.1149626558982282E-2</v>
      </c>
    </row>
    <row r="378" spans="1:8">
      <c r="A378" s="2" t="s">
        <v>380</v>
      </c>
      <c r="B378" s="6">
        <v>8.4085999999999999</v>
      </c>
      <c r="C378" s="4">
        <v>8.4070999999999998</v>
      </c>
      <c r="D378" s="4">
        <v>8.44</v>
      </c>
      <c r="E378" s="4">
        <v>8.3976000000000006</v>
      </c>
      <c r="F378" s="7">
        <v>-1E-4</v>
      </c>
      <c r="G378" s="37">
        <f t="shared" si="18"/>
        <v>-1.8402868472917394E-3</v>
      </c>
      <c r="H378" s="37">
        <f t="shared" si="19"/>
        <v>5.0490616366579595E-3</v>
      </c>
    </row>
    <row r="379" spans="1:8">
      <c r="A379" s="2" t="s">
        <v>381</v>
      </c>
      <c r="B379" s="6">
        <v>8.4098000000000006</v>
      </c>
      <c r="C379" s="4">
        <v>8.4225999999999992</v>
      </c>
      <c r="D379" s="4">
        <v>8.4225999999999992</v>
      </c>
      <c r="E379" s="4">
        <v>8.3780000000000001</v>
      </c>
      <c r="F379" s="7">
        <v>-2.2000000000000001E-3</v>
      </c>
      <c r="G379" s="37">
        <f t="shared" si="18"/>
        <v>-4.6282560968392199E-4</v>
      </c>
      <c r="H379" s="37">
        <f t="shared" si="19"/>
        <v>5.3234662210550352E-3</v>
      </c>
    </row>
    <row r="380" spans="1:8">
      <c r="A380" s="2" t="s">
        <v>382</v>
      </c>
      <c r="B380" s="6">
        <v>8.4285999999999994</v>
      </c>
      <c r="C380" s="4">
        <v>8.4265000000000008</v>
      </c>
      <c r="D380" s="4">
        <v>8.4542000000000002</v>
      </c>
      <c r="E380" s="4">
        <v>8.3939000000000004</v>
      </c>
      <c r="F380" s="7">
        <v>-2.0000000000000001E-4</v>
      </c>
      <c r="G380" s="37">
        <f t="shared" si="18"/>
        <v>1.03352419872188E-3</v>
      </c>
      <c r="H380" s="37">
        <f t="shared" si="19"/>
        <v>7.1837882271649405E-3</v>
      </c>
    </row>
    <row r="381" spans="1:8">
      <c r="A381" s="2" t="s">
        <v>383</v>
      </c>
      <c r="B381" s="3">
        <v>8.4298999999999999</v>
      </c>
      <c r="C381" s="4">
        <v>8.4177999999999997</v>
      </c>
      <c r="D381" s="4">
        <v>8.4473000000000003</v>
      </c>
      <c r="E381" s="4">
        <v>8.39</v>
      </c>
      <c r="F381" s="5">
        <v>1.1999999999999999E-3</v>
      </c>
      <c r="G381" s="37">
        <f t="shared" si="18"/>
        <v>-1.0443120594309456E-3</v>
      </c>
      <c r="H381" s="37">
        <f t="shared" si="19"/>
        <v>6.829558998808067E-3</v>
      </c>
    </row>
    <row r="382" spans="1:8">
      <c r="A382" s="2" t="s">
        <v>384</v>
      </c>
      <c r="B382" s="6">
        <v>8.4200999999999997</v>
      </c>
      <c r="C382" s="4">
        <v>8.4266000000000005</v>
      </c>
      <c r="D382" s="4">
        <v>8.4266000000000005</v>
      </c>
      <c r="E382" s="4">
        <v>8.4116</v>
      </c>
      <c r="F382" s="7">
        <v>-5.9999999999999995E-4</v>
      </c>
      <c r="G382" s="37">
        <f t="shared" si="18"/>
        <v>3.2263825227693064E-3</v>
      </c>
      <c r="H382" s="37">
        <f t="shared" si="19"/>
        <v>1.7832517000333549E-3</v>
      </c>
    </row>
    <row r="383" spans="1:8">
      <c r="A383" s="2" t="s">
        <v>385</v>
      </c>
      <c r="B383" s="3">
        <v>8.4253</v>
      </c>
      <c r="C383" s="4">
        <v>8.3994999999999997</v>
      </c>
      <c r="D383" s="4">
        <v>8.4345999999999997</v>
      </c>
      <c r="E383" s="4">
        <v>8.3808000000000007</v>
      </c>
      <c r="F383" s="5">
        <v>2.5000000000000001E-3</v>
      </c>
      <c r="G383" s="37">
        <f t="shared" si="18"/>
        <v>1.7861395570374576E-4</v>
      </c>
      <c r="H383" s="37">
        <f t="shared" si="19"/>
        <v>6.4194348988162175E-3</v>
      </c>
    </row>
    <row r="384" spans="1:8">
      <c r="A384" s="2" t="s">
        <v>386</v>
      </c>
      <c r="B384" s="3">
        <v>8.4046000000000003</v>
      </c>
      <c r="C384" s="4">
        <v>8.3979999999999997</v>
      </c>
      <c r="D384" s="4">
        <v>8.4296000000000006</v>
      </c>
      <c r="E384" s="4">
        <v>8.3543000000000003</v>
      </c>
      <c r="F384" s="5">
        <v>1E-4</v>
      </c>
      <c r="G384" s="37">
        <f t="shared" si="18"/>
        <v>-1.5455950540958152E-3</v>
      </c>
      <c r="H384" s="37">
        <f t="shared" si="19"/>
        <v>9.0133224806387569E-3</v>
      </c>
    </row>
    <row r="385" spans="1:8">
      <c r="A385" s="2" t="s">
        <v>387</v>
      </c>
      <c r="B385" s="6">
        <v>8.4033999999999995</v>
      </c>
      <c r="C385" s="4">
        <v>8.4109999999999996</v>
      </c>
      <c r="D385" s="4">
        <v>8.4284999999999997</v>
      </c>
      <c r="E385" s="4">
        <v>8.3652999999999995</v>
      </c>
      <c r="F385" s="7">
        <v>-1.4E-3</v>
      </c>
      <c r="G385" s="37">
        <f t="shared" si="18"/>
        <v>-5.4863196727126798E-3</v>
      </c>
      <c r="H385" s="37">
        <f t="shared" si="19"/>
        <v>7.5550189473181052E-3</v>
      </c>
    </row>
    <row r="386" spans="1:8">
      <c r="A386" s="2" t="s">
        <v>388</v>
      </c>
      <c r="B386" s="6">
        <v>8.4149999999999991</v>
      </c>
      <c r="C386" s="4">
        <v>8.4573999999999998</v>
      </c>
      <c r="D386" s="4">
        <v>8.4875000000000007</v>
      </c>
      <c r="E386" s="4">
        <v>8.4032999999999998</v>
      </c>
      <c r="F386" s="7">
        <v>-5.4000000000000003E-3</v>
      </c>
      <c r="G386" s="37">
        <f t="shared" ref="G386:G449" si="20">(C386-C387)/C387</f>
        <v>-4.5315975941337423E-3</v>
      </c>
      <c r="H386" s="37">
        <f t="shared" ref="H386:H449" si="21">(D386-E386)/E386</f>
        <v>1.0019873145074071E-2</v>
      </c>
    </row>
    <row r="387" spans="1:8">
      <c r="A387" s="2" t="s">
        <v>389</v>
      </c>
      <c r="B387" s="6">
        <v>8.4608000000000008</v>
      </c>
      <c r="C387" s="4">
        <v>8.4959000000000007</v>
      </c>
      <c r="D387" s="4">
        <v>8.5183</v>
      </c>
      <c r="E387" s="4">
        <v>8.4289000000000005</v>
      </c>
      <c r="F387" s="7">
        <v>-5.1999999999999998E-3</v>
      </c>
      <c r="G387" s="37">
        <f t="shared" si="20"/>
        <v>4.2391342745787264E-4</v>
      </c>
      <c r="H387" s="37">
        <f t="shared" si="21"/>
        <v>1.0606366192504298E-2</v>
      </c>
    </row>
    <row r="388" spans="1:8">
      <c r="A388" s="2" t="s">
        <v>390</v>
      </c>
      <c r="B388" s="3">
        <v>8.5050000000000008</v>
      </c>
      <c r="C388" s="4">
        <v>8.4923000000000002</v>
      </c>
      <c r="D388" s="4">
        <v>8.5106000000000002</v>
      </c>
      <c r="E388" s="4">
        <v>8.4923000000000002</v>
      </c>
      <c r="F388" s="5">
        <v>1.4E-3</v>
      </c>
      <c r="G388" s="37">
        <f t="shared" si="20"/>
        <v>-3.1575734810779747E-3</v>
      </c>
      <c r="H388" s="37">
        <f t="shared" si="21"/>
        <v>2.1548932562438896E-3</v>
      </c>
    </row>
    <row r="389" spans="1:8">
      <c r="A389" s="2" t="s">
        <v>391</v>
      </c>
      <c r="B389" s="6">
        <v>8.4931000000000001</v>
      </c>
      <c r="C389" s="4">
        <v>8.5191999999999997</v>
      </c>
      <c r="D389" s="4">
        <v>8.5367999999999995</v>
      </c>
      <c r="E389" s="4">
        <v>8.4779999999999998</v>
      </c>
      <c r="F389" s="7">
        <v>-3.3999999999999998E-3</v>
      </c>
      <c r="G389" s="37">
        <f t="shared" si="20"/>
        <v>7.5335580391459964E-3</v>
      </c>
      <c r="H389" s="37">
        <f t="shared" si="21"/>
        <v>6.9355980184005357E-3</v>
      </c>
    </row>
    <row r="390" spans="1:8">
      <c r="A390" s="2" t="s">
        <v>392</v>
      </c>
      <c r="B390" s="3">
        <v>8.5219000000000005</v>
      </c>
      <c r="C390" s="4">
        <v>8.4555000000000007</v>
      </c>
      <c r="D390" s="4">
        <v>8.5450999999999997</v>
      </c>
      <c r="E390" s="4">
        <v>8.4469999999999992</v>
      </c>
      <c r="F390" s="5">
        <v>7.7999999999999996E-3</v>
      </c>
      <c r="G390" s="37">
        <f t="shared" si="20"/>
        <v>5.8766847884274909E-3</v>
      </c>
      <c r="H390" s="37">
        <f t="shared" si="21"/>
        <v>1.1613590623890202E-2</v>
      </c>
    </row>
    <row r="391" spans="1:8">
      <c r="A391" s="2" t="s">
        <v>393</v>
      </c>
      <c r="B391" s="3">
        <v>8.4563000000000006</v>
      </c>
      <c r="C391" s="4">
        <v>8.4061000000000003</v>
      </c>
      <c r="D391" s="4">
        <v>8.4572000000000003</v>
      </c>
      <c r="E391" s="4">
        <v>8.3962000000000003</v>
      </c>
      <c r="F391" s="5">
        <v>5.4999999999999997E-3</v>
      </c>
      <c r="G391" s="37">
        <f t="shared" si="20"/>
        <v>-2.5274699195481521E-3</v>
      </c>
      <c r="H391" s="37">
        <f t="shared" si="21"/>
        <v>7.2651913961077558E-3</v>
      </c>
    </row>
    <row r="392" spans="1:8">
      <c r="A392" s="2" t="s">
        <v>394</v>
      </c>
      <c r="B392" s="6">
        <v>8.4100999999999999</v>
      </c>
      <c r="C392" s="4">
        <v>8.4274000000000004</v>
      </c>
      <c r="D392" s="4">
        <v>8.4472000000000005</v>
      </c>
      <c r="E392" s="4">
        <v>8.3876000000000008</v>
      </c>
      <c r="F392" s="7">
        <v>-2.8999999999999998E-3</v>
      </c>
      <c r="G392" s="37">
        <f t="shared" si="20"/>
        <v>-1.7530975338181111E-3</v>
      </c>
      <c r="H392" s="37">
        <f t="shared" si="21"/>
        <v>7.1057275025036542E-3</v>
      </c>
    </row>
    <row r="393" spans="1:8">
      <c r="A393" s="2" t="s">
        <v>395</v>
      </c>
      <c r="B393" s="3">
        <v>8.4346999999999994</v>
      </c>
      <c r="C393" s="4">
        <v>8.4421999999999997</v>
      </c>
      <c r="D393" s="4">
        <v>8.4533000000000005</v>
      </c>
      <c r="E393" s="4">
        <v>8.4118999999999993</v>
      </c>
      <c r="F393" s="5">
        <v>1.1999999999999999E-3</v>
      </c>
      <c r="G393" s="37">
        <f t="shared" si="20"/>
        <v>1.7918382361666928E-3</v>
      </c>
      <c r="H393" s="37">
        <f t="shared" si="21"/>
        <v>4.9215991630905285E-3</v>
      </c>
    </row>
    <row r="394" spans="1:8">
      <c r="A394" s="2" t="s">
        <v>396</v>
      </c>
      <c r="B394" s="6">
        <v>8.4250000000000007</v>
      </c>
      <c r="C394" s="4">
        <v>8.4270999999999994</v>
      </c>
      <c r="D394" s="4">
        <v>8.4343000000000004</v>
      </c>
      <c r="E394" s="4">
        <v>8.4237000000000002</v>
      </c>
      <c r="F394" s="7">
        <v>-5.9999999999999995E-4</v>
      </c>
      <c r="G394" s="37">
        <f t="shared" si="20"/>
        <v>2.0452086231701914E-3</v>
      </c>
      <c r="H394" s="37">
        <f t="shared" si="21"/>
        <v>1.2583544048339998E-3</v>
      </c>
    </row>
    <row r="395" spans="1:8">
      <c r="A395" s="2" t="s">
        <v>397</v>
      </c>
      <c r="B395" s="3">
        <v>8.4300999999999995</v>
      </c>
      <c r="C395" s="4">
        <v>8.4099000000000004</v>
      </c>
      <c r="D395" s="4">
        <v>8.4559999999999995</v>
      </c>
      <c r="E395" s="4">
        <v>8.3961000000000006</v>
      </c>
      <c r="F395" s="5">
        <v>2.0999999999999999E-3</v>
      </c>
      <c r="G395" s="37">
        <f t="shared" si="20"/>
        <v>5.4878048780487333E-3</v>
      </c>
      <c r="H395" s="37">
        <f t="shared" si="21"/>
        <v>7.1342647181428225E-3</v>
      </c>
    </row>
    <row r="396" spans="1:8">
      <c r="A396" s="2" t="s">
        <v>398</v>
      </c>
      <c r="B396" s="3">
        <v>8.4122000000000003</v>
      </c>
      <c r="C396" s="4">
        <v>8.3640000000000008</v>
      </c>
      <c r="D396" s="4">
        <v>8.4354999999999993</v>
      </c>
      <c r="E396" s="4">
        <v>8.3467000000000002</v>
      </c>
      <c r="F396" s="5">
        <v>5.4000000000000003E-3</v>
      </c>
      <c r="G396" s="37">
        <f t="shared" si="20"/>
        <v>9.8400241472985355E-3</v>
      </c>
      <c r="H396" s="37">
        <f t="shared" si="21"/>
        <v>1.0638935148022464E-2</v>
      </c>
    </row>
    <row r="397" spans="1:8">
      <c r="A397" s="2" t="s">
        <v>399</v>
      </c>
      <c r="B397" s="3">
        <v>8.3666999999999998</v>
      </c>
      <c r="C397" s="4">
        <v>8.2825000000000006</v>
      </c>
      <c r="D397" s="4">
        <v>8.3725000000000005</v>
      </c>
      <c r="E397" s="4">
        <v>8.2757000000000005</v>
      </c>
      <c r="F397" s="5">
        <v>9.7000000000000003E-3</v>
      </c>
      <c r="G397" s="37">
        <f t="shared" si="20"/>
        <v>-2.2934672396300574E-4</v>
      </c>
      <c r="H397" s="37">
        <f t="shared" si="21"/>
        <v>1.1696895730874729E-2</v>
      </c>
    </row>
    <row r="398" spans="1:8">
      <c r="A398" s="2" t="s">
        <v>400</v>
      </c>
      <c r="B398" s="6">
        <v>8.2866</v>
      </c>
      <c r="C398" s="4">
        <v>8.2843999999999998</v>
      </c>
      <c r="D398" s="4">
        <v>8.3172999999999995</v>
      </c>
      <c r="E398" s="4">
        <v>8.2672000000000008</v>
      </c>
      <c r="F398" s="7">
        <v>-1E-4</v>
      </c>
      <c r="G398" s="37">
        <f t="shared" si="20"/>
        <v>-4.601871988657474E-3</v>
      </c>
      <c r="H398" s="37">
        <f t="shared" si="21"/>
        <v>6.0600928972322794E-3</v>
      </c>
    </row>
    <row r="399" spans="1:8">
      <c r="A399" s="2" t="s">
        <v>401</v>
      </c>
      <c r="B399" s="6">
        <v>8.2872000000000003</v>
      </c>
      <c r="C399" s="4">
        <v>8.3226999999999993</v>
      </c>
      <c r="D399" s="4">
        <v>8.3406000000000002</v>
      </c>
      <c r="E399" s="4">
        <v>8.2758000000000003</v>
      </c>
      <c r="F399" s="7">
        <v>-4.4000000000000003E-3</v>
      </c>
      <c r="G399" s="37">
        <f t="shared" si="20"/>
        <v>-5.1639245826836039E-4</v>
      </c>
      <c r="H399" s="37">
        <f t="shared" si="21"/>
        <v>7.830058725440436E-3</v>
      </c>
    </row>
    <row r="400" spans="1:8">
      <c r="A400" s="2" t="s">
        <v>402</v>
      </c>
      <c r="B400" s="6">
        <v>8.3238000000000003</v>
      </c>
      <c r="C400" s="4">
        <v>8.327</v>
      </c>
      <c r="D400" s="4">
        <v>8.3301999999999996</v>
      </c>
      <c r="E400" s="4">
        <v>8.3234999999999992</v>
      </c>
      <c r="F400" s="7">
        <v>-6.9999999999999999E-4</v>
      </c>
      <c r="G400" s="37">
        <f t="shared" si="20"/>
        <v>5.8950013287912776E-3</v>
      </c>
      <c r="H400" s="37">
        <f t="shared" si="21"/>
        <v>8.0494984081220318E-4</v>
      </c>
    </row>
    <row r="401" spans="1:8">
      <c r="A401" s="2" t="s">
        <v>403</v>
      </c>
      <c r="B401" s="3">
        <v>8.3299000000000003</v>
      </c>
      <c r="C401" s="4">
        <v>8.2782</v>
      </c>
      <c r="D401" s="4">
        <v>8.3539999999999992</v>
      </c>
      <c r="E401" s="4">
        <v>8.2733000000000008</v>
      </c>
      <c r="F401" s="5">
        <v>5.5999999999999999E-3</v>
      </c>
      <c r="G401" s="37">
        <f t="shared" si="20"/>
        <v>-1.351123121094475E-3</v>
      </c>
      <c r="H401" s="37">
        <f t="shared" si="21"/>
        <v>9.754269759346141E-3</v>
      </c>
    </row>
    <row r="402" spans="1:8">
      <c r="A402" s="2" t="s">
        <v>404</v>
      </c>
      <c r="B402" s="6">
        <v>8.2837999999999994</v>
      </c>
      <c r="C402" s="4">
        <v>8.2894000000000005</v>
      </c>
      <c r="D402" s="4">
        <v>8.3019999999999996</v>
      </c>
      <c r="E402" s="4">
        <v>8.2670999999999992</v>
      </c>
      <c r="F402" s="7">
        <v>-1.1000000000000001E-3</v>
      </c>
      <c r="G402" s="37">
        <f t="shared" si="20"/>
        <v>2.6246719160106127E-3</v>
      </c>
      <c r="H402" s="37">
        <f t="shared" si="21"/>
        <v>4.2215529024688678E-3</v>
      </c>
    </row>
    <row r="403" spans="1:8">
      <c r="A403" s="2" t="s">
        <v>405</v>
      </c>
      <c r="B403" s="3">
        <v>8.2927</v>
      </c>
      <c r="C403" s="4">
        <v>8.2676999999999996</v>
      </c>
      <c r="D403" s="4">
        <v>8.2932000000000006</v>
      </c>
      <c r="E403" s="4">
        <v>8.2398000000000007</v>
      </c>
      <c r="F403" s="5">
        <v>2.5999999999999999E-3</v>
      </c>
      <c r="G403" s="37">
        <f t="shared" si="20"/>
        <v>2.4735367938598595E-3</v>
      </c>
      <c r="H403" s="37">
        <f t="shared" si="21"/>
        <v>6.4807398237821173E-3</v>
      </c>
    </row>
    <row r="404" spans="1:8">
      <c r="A404" s="2" t="s">
        <v>406</v>
      </c>
      <c r="B404" s="3">
        <v>8.2708999999999993</v>
      </c>
      <c r="C404" s="4">
        <v>8.2472999999999992</v>
      </c>
      <c r="D404" s="4">
        <v>8.3018000000000001</v>
      </c>
      <c r="E404" s="4">
        <v>8.2379999999999995</v>
      </c>
      <c r="F404" s="5">
        <v>2.3999999999999998E-3</v>
      </c>
      <c r="G404" s="37">
        <f t="shared" si="20"/>
        <v>4.8369803596666318E-3</v>
      </c>
      <c r="H404" s="37">
        <f t="shared" si="21"/>
        <v>7.7445982034475029E-3</v>
      </c>
    </row>
    <row r="405" spans="1:8">
      <c r="A405" s="2" t="s">
        <v>407</v>
      </c>
      <c r="B405" s="3">
        <v>8.2515000000000001</v>
      </c>
      <c r="C405" s="4">
        <v>8.2075999999999993</v>
      </c>
      <c r="D405" s="4">
        <v>8.2904999999999998</v>
      </c>
      <c r="E405" s="4">
        <v>8.2027999999999999</v>
      </c>
      <c r="F405" s="5">
        <v>3.3E-3</v>
      </c>
      <c r="G405" s="37">
        <f t="shared" si="20"/>
        <v>-8.1565075539003602E-4</v>
      </c>
      <c r="H405" s="37">
        <f t="shared" si="21"/>
        <v>1.0691471204954393E-2</v>
      </c>
    </row>
    <row r="406" spans="1:8">
      <c r="A406" s="2" t="s">
        <v>408</v>
      </c>
      <c r="B406" s="3">
        <v>8.2241</v>
      </c>
      <c r="C406" s="4">
        <v>8.2142999999999997</v>
      </c>
      <c r="D406" s="4">
        <v>8.2315000000000005</v>
      </c>
      <c r="E406" s="4">
        <v>8.2101000000000006</v>
      </c>
      <c r="F406" s="5">
        <v>1E-4</v>
      </c>
      <c r="G406" s="37">
        <f t="shared" si="20"/>
        <v>6.9439368467206955E-4</v>
      </c>
      <c r="H406" s="37">
        <f t="shared" si="21"/>
        <v>2.6065455962777386E-3</v>
      </c>
    </row>
    <row r="407" spans="1:8">
      <c r="A407" s="2" t="s">
        <v>409</v>
      </c>
      <c r="B407" s="3">
        <v>8.2231000000000005</v>
      </c>
      <c r="C407" s="4">
        <v>8.2086000000000006</v>
      </c>
      <c r="D407" s="4">
        <v>8.2390000000000008</v>
      </c>
      <c r="E407" s="4">
        <v>8.1950000000000003</v>
      </c>
      <c r="F407" s="5">
        <v>1.2999999999999999E-3</v>
      </c>
      <c r="G407" s="37">
        <f t="shared" si="20"/>
        <v>-1.1924462182420243E-3</v>
      </c>
      <c r="H407" s="37">
        <f t="shared" si="21"/>
        <v>5.3691275167785822E-3</v>
      </c>
    </row>
    <row r="408" spans="1:8">
      <c r="A408" s="2" t="s">
        <v>410</v>
      </c>
      <c r="B408" s="6">
        <v>8.2126000000000001</v>
      </c>
      <c r="C408" s="4">
        <v>8.2184000000000008</v>
      </c>
      <c r="D408" s="4">
        <v>8.2387999999999995</v>
      </c>
      <c r="E408" s="4">
        <v>8.1920000000000002</v>
      </c>
      <c r="F408" s="7">
        <v>-8.9999999999999998E-4</v>
      </c>
      <c r="G408" s="37">
        <f t="shared" si="20"/>
        <v>-2.8270866447455E-3</v>
      </c>
      <c r="H408" s="37">
        <f t="shared" si="21"/>
        <v>5.7128906249999129E-3</v>
      </c>
    </row>
    <row r="409" spans="1:8">
      <c r="A409" s="2" t="s">
        <v>411</v>
      </c>
      <c r="B409" s="6">
        <v>8.2203999999999997</v>
      </c>
      <c r="C409" s="4">
        <v>8.2416999999999998</v>
      </c>
      <c r="D409" s="4">
        <v>8.2672000000000008</v>
      </c>
      <c r="E409" s="4">
        <v>8.1951000000000001</v>
      </c>
      <c r="F409" s="7">
        <v>-3.0000000000000001E-3</v>
      </c>
      <c r="G409" s="37">
        <f t="shared" si="20"/>
        <v>-3.0965369588621112E-3</v>
      </c>
      <c r="H409" s="37">
        <f t="shared" si="21"/>
        <v>8.7979402325780911E-3</v>
      </c>
    </row>
    <row r="410" spans="1:8">
      <c r="A410" s="2" t="s">
        <v>412</v>
      </c>
      <c r="B410" s="6">
        <v>8.2453000000000003</v>
      </c>
      <c r="C410" s="4">
        <v>8.2673000000000005</v>
      </c>
      <c r="D410" s="4">
        <v>8.282</v>
      </c>
      <c r="E410" s="4">
        <v>8.1996000000000002</v>
      </c>
      <c r="F410" s="7">
        <v>-3.0999999999999999E-3</v>
      </c>
      <c r="G410" s="37">
        <f t="shared" si="20"/>
        <v>2.2184507212995495E-3</v>
      </c>
      <c r="H410" s="37">
        <f t="shared" si="21"/>
        <v>1.0049270696131495E-2</v>
      </c>
    </row>
    <row r="411" spans="1:8">
      <c r="A411" s="2" t="s">
        <v>413</v>
      </c>
      <c r="B411" s="3">
        <v>8.2710000000000008</v>
      </c>
      <c r="C411" s="4">
        <v>8.2490000000000006</v>
      </c>
      <c r="D411" s="4">
        <v>8.2774999999999999</v>
      </c>
      <c r="E411" s="4">
        <v>8.2331000000000003</v>
      </c>
      <c r="F411" s="5">
        <v>3.3E-3</v>
      </c>
      <c r="G411" s="37">
        <f t="shared" si="20"/>
        <v>8.1287990002795003E-4</v>
      </c>
      <c r="H411" s="37">
        <f t="shared" si="21"/>
        <v>5.392865384848909E-3</v>
      </c>
    </row>
    <row r="412" spans="1:8">
      <c r="A412" s="2" t="s">
        <v>414</v>
      </c>
      <c r="B412" s="3">
        <v>8.2439</v>
      </c>
      <c r="C412" s="4">
        <v>8.2423000000000002</v>
      </c>
      <c r="D412" s="4">
        <v>8.2469999999999999</v>
      </c>
      <c r="E412" s="4">
        <v>8.2408000000000001</v>
      </c>
      <c r="F412" s="5">
        <v>2.0000000000000001E-4</v>
      </c>
      <c r="G412" s="37">
        <f t="shared" si="20"/>
        <v>-4.5531400966182583E-3</v>
      </c>
      <c r="H412" s="37">
        <f t="shared" si="21"/>
        <v>7.5235414037469191E-4</v>
      </c>
    </row>
    <row r="413" spans="1:8">
      <c r="A413" s="2" t="s">
        <v>415</v>
      </c>
      <c r="B413" s="6">
        <v>8.2423999999999999</v>
      </c>
      <c r="C413" s="4">
        <v>8.2799999999999994</v>
      </c>
      <c r="D413" s="4">
        <v>8.2956000000000003</v>
      </c>
      <c r="E413" s="4">
        <v>8.2295999999999996</v>
      </c>
      <c r="F413" s="7">
        <v>-5.1000000000000004E-3</v>
      </c>
      <c r="G413" s="37">
        <f t="shared" si="20"/>
        <v>-3.8139008867019656E-3</v>
      </c>
      <c r="H413" s="37">
        <f t="shared" si="21"/>
        <v>8.0198308544766131E-3</v>
      </c>
    </row>
    <row r="414" spans="1:8">
      <c r="A414" s="2" t="s">
        <v>416</v>
      </c>
      <c r="B414" s="6">
        <v>8.2843</v>
      </c>
      <c r="C414" s="4">
        <v>8.3117000000000001</v>
      </c>
      <c r="D414" s="4">
        <v>8.3490000000000002</v>
      </c>
      <c r="E414" s="4">
        <v>8.2764000000000006</v>
      </c>
      <c r="F414" s="7">
        <v>-3.8E-3</v>
      </c>
      <c r="G414" s="37">
        <f t="shared" si="20"/>
        <v>-4.689980278031402E-4</v>
      </c>
      <c r="H414" s="37">
        <f t="shared" si="21"/>
        <v>8.7719298245613492E-3</v>
      </c>
    </row>
    <row r="415" spans="1:8">
      <c r="A415" s="2" t="s">
        <v>417</v>
      </c>
      <c r="B415" s="6">
        <v>8.3163</v>
      </c>
      <c r="C415" s="4">
        <v>8.3155999999999999</v>
      </c>
      <c r="D415" s="4">
        <v>8.3574999999999999</v>
      </c>
      <c r="E415" s="4">
        <v>8.3008000000000006</v>
      </c>
      <c r="F415" s="7">
        <v>-5.0000000000000001E-4</v>
      </c>
      <c r="G415" s="37">
        <f t="shared" si="20"/>
        <v>9.8488068492318028E-3</v>
      </c>
      <c r="H415" s="37">
        <f t="shared" si="21"/>
        <v>6.8306669236699235E-3</v>
      </c>
    </row>
    <row r="416" spans="1:8">
      <c r="A416" s="2" t="s">
        <v>418</v>
      </c>
      <c r="B416" s="3">
        <v>8.3201999999999998</v>
      </c>
      <c r="C416" s="4">
        <v>8.2345000000000006</v>
      </c>
      <c r="D416" s="4">
        <v>8.3386999999999993</v>
      </c>
      <c r="E416" s="4">
        <v>8.2319999999999993</v>
      </c>
      <c r="F416" s="5">
        <v>9.9000000000000008E-3</v>
      </c>
      <c r="G416" s="37">
        <f t="shared" si="20"/>
        <v>3.3997026783321596E-3</v>
      </c>
      <c r="H416" s="37">
        <f t="shared" si="21"/>
        <v>1.2961613216715261E-2</v>
      </c>
    </row>
    <row r="417" spans="1:8">
      <c r="A417" s="2" t="s">
        <v>419</v>
      </c>
      <c r="B417" s="3">
        <v>8.2390000000000008</v>
      </c>
      <c r="C417" s="4">
        <v>8.2065999999999999</v>
      </c>
      <c r="D417" s="4">
        <v>8.2568999999999999</v>
      </c>
      <c r="E417" s="4">
        <v>8.1920999999999999</v>
      </c>
      <c r="F417" s="5">
        <v>2.7000000000000001E-3</v>
      </c>
      <c r="G417" s="37">
        <f t="shared" si="20"/>
        <v>3.169185763041528E-4</v>
      </c>
      <c r="H417" s="37">
        <f t="shared" si="21"/>
        <v>7.9100596916541512E-3</v>
      </c>
    </row>
    <row r="418" spans="1:8">
      <c r="A418" s="2" t="s">
        <v>420</v>
      </c>
      <c r="B418" s="3">
        <v>8.2172000000000001</v>
      </c>
      <c r="C418" s="4">
        <v>8.2040000000000006</v>
      </c>
      <c r="D418" s="4">
        <v>8.2469999999999999</v>
      </c>
      <c r="E418" s="4">
        <v>8.2040000000000006</v>
      </c>
      <c r="F418" s="5">
        <v>1.6000000000000001E-3</v>
      </c>
      <c r="G418" s="37">
        <f t="shared" si="20"/>
        <v>1.1702901678361455E-2</v>
      </c>
      <c r="H418" s="37">
        <f t="shared" si="21"/>
        <v>5.2413456850316014E-3</v>
      </c>
    </row>
    <row r="419" spans="1:8">
      <c r="A419" s="2" t="s">
        <v>421</v>
      </c>
      <c r="B419" s="3">
        <v>8.2043999999999997</v>
      </c>
      <c r="C419" s="4">
        <v>8.1090999999999998</v>
      </c>
      <c r="D419" s="4">
        <v>8.2333999999999996</v>
      </c>
      <c r="E419" s="4">
        <v>8.0946999999999996</v>
      </c>
      <c r="F419" s="5">
        <v>1.1299999999999999E-2</v>
      </c>
      <c r="G419" s="37">
        <f t="shared" si="20"/>
        <v>8.3060815935740578E-3</v>
      </c>
      <c r="H419" s="37">
        <f t="shared" si="21"/>
        <v>1.7134668363250033E-2</v>
      </c>
    </row>
    <row r="420" spans="1:8">
      <c r="A420" s="2" t="s">
        <v>422</v>
      </c>
      <c r="B420" s="3">
        <v>8.1128</v>
      </c>
      <c r="C420" s="4">
        <v>8.0422999999999991</v>
      </c>
      <c r="D420" s="4">
        <v>8.141</v>
      </c>
      <c r="E420" s="4">
        <v>7.9855999999999998</v>
      </c>
      <c r="F420" s="5">
        <v>8.3000000000000001E-3</v>
      </c>
      <c r="G420" s="37">
        <f t="shared" si="20"/>
        <v>-3.0371398819856099E-3</v>
      </c>
      <c r="H420" s="37">
        <f t="shared" si="21"/>
        <v>1.9460028050490911E-2</v>
      </c>
    </row>
    <row r="421" spans="1:8">
      <c r="A421" s="2" t="s">
        <v>423</v>
      </c>
      <c r="B421" s="6">
        <v>8.0459999999999994</v>
      </c>
      <c r="C421" s="4">
        <v>8.0668000000000006</v>
      </c>
      <c r="D421" s="4">
        <v>8.0704999999999991</v>
      </c>
      <c r="E421" s="4">
        <v>8.0388999999999999</v>
      </c>
      <c r="F421" s="7">
        <v>-3.0999999999999999E-3</v>
      </c>
      <c r="G421" s="37">
        <f t="shared" si="20"/>
        <v>3.8327526132405487E-3</v>
      </c>
      <c r="H421" s="37">
        <f t="shared" si="21"/>
        <v>3.9308860665015341E-3</v>
      </c>
    </row>
    <row r="422" spans="1:8">
      <c r="A422" s="2" t="s">
        <v>424</v>
      </c>
      <c r="B422" s="3">
        <v>8.0710999999999995</v>
      </c>
      <c r="C422" s="4">
        <v>8.0359999999999996</v>
      </c>
      <c r="D422" s="4">
        <v>8.0756999999999994</v>
      </c>
      <c r="E422" s="4">
        <v>8.0259999999999998</v>
      </c>
      <c r="F422" s="5">
        <v>3.8E-3</v>
      </c>
      <c r="G422" s="37">
        <f t="shared" si="20"/>
        <v>-1.230440348500481E-3</v>
      </c>
      <c r="H422" s="37">
        <f t="shared" si="21"/>
        <v>6.1923747819585886E-3</v>
      </c>
    </row>
    <row r="423" spans="1:8">
      <c r="A423" s="2" t="s">
        <v>425</v>
      </c>
      <c r="B423" s="6">
        <v>8.0409000000000006</v>
      </c>
      <c r="C423" s="4">
        <v>8.0458999999999996</v>
      </c>
      <c r="D423" s="4">
        <v>8.0579999999999998</v>
      </c>
      <c r="E423" s="4">
        <v>8.0117999999999991</v>
      </c>
      <c r="F423" s="7">
        <v>-1E-3</v>
      </c>
      <c r="G423" s="37">
        <f t="shared" si="20"/>
        <v>-6.4587447677960967E-4</v>
      </c>
      <c r="H423" s="37">
        <f t="shared" si="21"/>
        <v>5.7664944207295099E-3</v>
      </c>
    </row>
    <row r="424" spans="1:8">
      <c r="A424" s="2" t="s">
        <v>426</v>
      </c>
      <c r="B424" s="6">
        <v>8.0490999999999993</v>
      </c>
      <c r="C424" s="4">
        <v>8.0510999999999999</v>
      </c>
      <c r="D424" s="4">
        <v>8.0596999999999994</v>
      </c>
      <c r="E424" s="4">
        <v>8.0471000000000004</v>
      </c>
      <c r="F424" s="7">
        <v>-1E-3</v>
      </c>
      <c r="G424" s="37">
        <f t="shared" si="20"/>
        <v>-2.2430972091409865E-3</v>
      </c>
      <c r="H424" s="37">
        <f t="shared" si="21"/>
        <v>1.5657814616444503E-3</v>
      </c>
    </row>
    <row r="425" spans="1:8">
      <c r="A425" s="2" t="s">
        <v>427</v>
      </c>
      <c r="B425" s="6">
        <v>8.0571999999999999</v>
      </c>
      <c r="C425" s="4">
        <v>8.0692000000000004</v>
      </c>
      <c r="D425" s="4">
        <v>8.0989000000000004</v>
      </c>
      <c r="E425" s="4">
        <v>8.0208999999999993</v>
      </c>
      <c r="F425" s="7">
        <v>-1.8E-3</v>
      </c>
      <c r="G425" s="37">
        <f t="shared" si="20"/>
        <v>-3.630257081470746E-3</v>
      </c>
      <c r="H425" s="37">
        <f t="shared" si="21"/>
        <v>9.7245944968770565E-3</v>
      </c>
    </row>
    <row r="426" spans="1:8">
      <c r="A426" s="2" t="s">
        <v>428</v>
      </c>
      <c r="B426" s="6">
        <v>8.0721000000000007</v>
      </c>
      <c r="C426" s="4">
        <v>8.0985999999999994</v>
      </c>
      <c r="D426" s="4">
        <v>8.1270000000000007</v>
      </c>
      <c r="E426" s="4">
        <v>8.0614000000000008</v>
      </c>
      <c r="F426" s="7">
        <v>-3.3999999999999998E-3</v>
      </c>
      <c r="G426" s="37">
        <f t="shared" si="20"/>
        <v>-3.8263574311562772E-4</v>
      </c>
      <c r="H426" s="37">
        <f t="shared" si="21"/>
        <v>8.1375443471357178E-3</v>
      </c>
    </row>
    <row r="427" spans="1:8">
      <c r="A427" s="2" t="s">
        <v>429</v>
      </c>
      <c r="B427" s="6">
        <v>8.0998999999999999</v>
      </c>
      <c r="C427" s="4">
        <v>8.1016999999999992</v>
      </c>
      <c r="D427" s="4">
        <v>8.1265000000000001</v>
      </c>
      <c r="E427" s="4">
        <v>8.0625999999999998</v>
      </c>
      <c r="F427" s="7">
        <v>-8.0000000000000004E-4</v>
      </c>
      <c r="G427" s="37">
        <f t="shared" si="20"/>
        <v>-3.3215643337804351E-3</v>
      </c>
      <c r="H427" s="37">
        <f t="shared" si="21"/>
        <v>7.925483094783357E-3</v>
      </c>
    </row>
    <row r="428" spans="1:8">
      <c r="A428" s="2" t="s">
        <v>430</v>
      </c>
      <c r="B428" s="6">
        <v>8.1066000000000003</v>
      </c>
      <c r="C428" s="4">
        <v>8.1287000000000003</v>
      </c>
      <c r="D428" s="4">
        <v>8.1511999999999993</v>
      </c>
      <c r="E428" s="4">
        <v>8.0894999999999992</v>
      </c>
      <c r="F428" s="7">
        <v>-3.2000000000000002E-3</v>
      </c>
      <c r="G428" s="37">
        <f t="shared" si="20"/>
        <v>4.0613385187183575E-4</v>
      </c>
      <c r="H428" s="37">
        <f t="shared" si="21"/>
        <v>7.6271710241671417E-3</v>
      </c>
    </row>
    <row r="429" spans="1:8">
      <c r="A429" s="2" t="s">
        <v>431</v>
      </c>
      <c r="B429" s="3">
        <v>8.1327999999999996</v>
      </c>
      <c r="C429" s="4">
        <v>8.1254000000000008</v>
      </c>
      <c r="D429" s="4">
        <v>8.1388999999999996</v>
      </c>
      <c r="E429" s="4">
        <v>8.1014999999999997</v>
      </c>
      <c r="F429" s="5">
        <v>1E-4</v>
      </c>
      <c r="G429" s="37">
        <f t="shared" si="20"/>
        <v>-7.0101216317584956E-4</v>
      </c>
      <c r="H429" s="37">
        <f t="shared" si="21"/>
        <v>4.6164290563475751E-3</v>
      </c>
    </row>
    <row r="430" spans="1:8">
      <c r="A430" s="2" t="s">
        <v>432</v>
      </c>
      <c r="B430" s="6">
        <v>8.1321999999999992</v>
      </c>
      <c r="C430" s="4">
        <v>8.1311</v>
      </c>
      <c r="D430" s="4">
        <v>8.1341999999999999</v>
      </c>
      <c r="E430" s="4">
        <v>8.1311</v>
      </c>
      <c r="F430" s="7">
        <v>-5.0000000000000001E-4</v>
      </c>
      <c r="G430" s="37">
        <f t="shared" si="20"/>
        <v>-3.6894015790552774E-5</v>
      </c>
      <c r="H430" s="37">
        <f t="shared" si="21"/>
        <v>3.812522290956796E-4</v>
      </c>
    </row>
    <row r="431" spans="1:8">
      <c r="A431" s="2" t="s">
        <v>433</v>
      </c>
      <c r="B431" s="3">
        <v>8.1364000000000001</v>
      </c>
      <c r="C431" s="4">
        <v>8.1313999999999993</v>
      </c>
      <c r="D431" s="4">
        <v>8.1555999999999997</v>
      </c>
      <c r="E431" s="4">
        <v>8.1160999999999994</v>
      </c>
      <c r="F431" s="5">
        <v>5.0000000000000001E-4</v>
      </c>
      <c r="G431" s="37">
        <f t="shared" si="20"/>
        <v>-2.3678947820434076E-3</v>
      </c>
      <c r="H431" s="37">
        <f t="shared" si="21"/>
        <v>4.8668695555747609E-3</v>
      </c>
    </row>
    <row r="432" spans="1:8">
      <c r="A432" s="2" t="s">
        <v>434</v>
      </c>
      <c r="B432" s="6">
        <v>8.1324000000000005</v>
      </c>
      <c r="C432" s="4">
        <v>8.1507000000000005</v>
      </c>
      <c r="D432" s="4">
        <v>8.1641999999999992</v>
      </c>
      <c r="E432" s="4">
        <v>8.1059999999999999</v>
      </c>
      <c r="F432" s="7">
        <v>-2.8E-3</v>
      </c>
      <c r="G432" s="37">
        <f t="shared" si="20"/>
        <v>3.0149393320370826E-3</v>
      </c>
      <c r="H432" s="37">
        <f t="shared" si="21"/>
        <v>7.1798667653589152E-3</v>
      </c>
    </row>
    <row r="433" spans="1:8">
      <c r="A433" s="2" t="s">
        <v>435</v>
      </c>
      <c r="B433" s="3">
        <v>8.1549999999999994</v>
      </c>
      <c r="C433" s="4">
        <v>8.1262000000000008</v>
      </c>
      <c r="D433" s="4">
        <v>8.1584000000000003</v>
      </c>
      <c r="E433" s="4">
        <v>8.1111000000000004</v>
      </c>
      <c r="F433" s="5">
        <v>2.8999999999999998E-3</v>
      </c>
      <c r="G433" s="37">
        <f t="shared" si="20"/>
        <v>3.6806481893189081E-3</v>
      </c>
      <c r="H433" s="37">
        <f t="shared" si="21"/>
        <v>5.8315148376915458E-3</v>
      </c>
    </row>
    <row r="434" spans="1:8">
      <c r="A434" s="2" t="s">
        <v>436</v>
      </c>
      <c r="B434" s="3">
        <v>8.1313999999999993</v>
      </c>
      <c r="C434" s="4">
        <v>8.0963999999999992</v>
      </c>
      <c r="D434" s="4">
        <v>8.1651000000000007</v>
      </c>
      <c r="E434" s="4">
        <v>8.0832999999999995</v>
      </c>
      <c r="F434" s="5">
        <v>3.7000000000000002E-3</v>
      </c>
      <c r="G434" s="37">
        <f t="shared" si="20"/>
        <v>3.0725011150204476E-3</v>
      </c>
      <c r="H434" s="37">
        <f t="shared" si="21"/>
        <v>1.0119629359296476E-2</v>
      </c>
    </row>
    <row r="435" spans="1:8">
      <c r="A435" s="2" t="s">
        <v>437</v>
      </c>
      <c r="B435" s="3">
        <v>8.1013999999999999</v>
      </c>
      <c r="C435" s="4">
        <v>8.0716000000000001</v>
      </c>
      <c r="D435" s="4">
        <v>8.1046999999999993</v>
      </c>
      <c r="E435" s="4">
        <v>8.0663</v>
      </c>
      <c r="F435" s="5">
        <v>3.0000000000000001E-3</v>
      </c>
      <c r="G435" s="37">
        <f t="shared" si="20"/>
        <v>-5.5719963843936678E-4</v>
      </c>
      <c r="H435" s="37">
        <f t="shared" si="21"/>
        <v>4.7605469670108135E-3</v>
      </c>
    </row>
    <row r="436" spans="1:8">
      <c r="A436" s="2" t="s">
        <v>438</v>
      </c>
      <c r="B436" s="3">
        <v>8.077</v>
      </c>
      <c r="C436" s="4">
        <v>8.0761000000000003</v>
      </c>
      <c r="D436" s="4">
        <v>8.0785</v>
      </c>
      <c r="E436" s="4">
        <v>8.0753000000000004</v>
      </c>
      <c r="F436" s="5">
        <v>5.0000000000000001E-4</v>
      </c>
      <c r="G436" s="37">
        <f t="shared" si="20"/>
        <v>-3.92210066725052E-3</v>
      </c>
      <c r="H436" s="37">
        <f t="shared" si="21"/>
        <v>3.9627010761205745E-4</v>
      </c>
    </row>
    <row r="437" spans="1:8">
      <c r="A437" s="2" t="s">
        <v>439</v>
      </c>
      <c r="B437" s="6">
        <v>8.0730000000000004</v>
      </c>
      <c r="C437" s="4">
        <v>8.1079000000000008</v>
      </c>
      <c r="D437" s="4">
        <v>8.1166</v>
      </c>
      <c r="E437" s="4">
        <v>8.0678000000000001</v>
      </c>
      <c r="F437" s="7">
        <v>-4.7999999999999996E-3</v>
      </c>
      <c r="G437" s="37">
        <f t="shared" si="20"/>
        <v>-8.632809609530236E-5</v>
      </c>
      <c r="H437" s="37">
        <f t="shared" si="21"/>
        <v>6.0487369543121986E-3</v>
      </c>
    </row>
    <row r="438" spans="1:8">
      <c r="A438" s="2" t="s">
        <v>440</v>
      </c>
      <c r="B438" s="3">
        <v>8.1121999999999996</v>
      </c>
      <c r="C438" s="4">
        <v>8.1085999999999991</v>
      </c>
      <c r="D438" s="4">
        <v>8.1295999999999999</v>
      </c>
      <c r="E438" s="4">
        <v>8.0856999999999992</v>
      </c>
      <c r="F438" s="5">
        <v>1E-4</v>
      </c>
      <c r="G438" s="37">
        <f t="shared" si="20"/>
        <v>-4.444553580198519E-3</v>
      </c>
      <c r="H438" s="37">
        <f t="shared" si="21"/>
        <v>5.4293382143785597E-3</v>
      </c>
    </row>
    <row r="439" spans="1:8">
      <c r="A439" s="2" t="s">
        <v>441</v>
      </c>
      <c r="B439" s="6">
        <v>8.1110000000000007</v>
      </c>
      <c r="C439" s="4">
        <v>8.1448</v>
      </c>
      <c r="D439" s="4">
        <v>8.1576000000000004</v>
      </c>
      <c r="E439" s="4">
        <v>8.1036999999999999</v>
      </c>
      <c r="F439" s="7">
        <v>-4.0000000000000001E-3</v>
      </c>
      <c r="G439" s="37">
        <f t="shared" si="20"/>
        <v>5.6053534829741437E-3</v>
      </c>
      <c r="H439" s="37">
        <f t="shared" si="21"/>
        <v>6.6512827473870582E-3</v>
      </c>
    </row>
    <row r="440" spans="1:8">
      <c r="A440" s="2" t="s">
        <v>442</v>
      </c>
      <c r="B440" s="3">
        <v>8.1434999999999995</v>
      </c>
      <c r="C440" s="4">
        <v>8.0993999999999993</v>
      </c>
      <c r="D440" s="4">
        <v>8.1601999999999997</v>
      </c>
      <c r="E440" s="4">
        <v>8.0935000000000006</v>
      </c>
      <c r="F440" s="5">
        <v>5.0000000000000001E-3</v>
      </c>
      <c r="G440" s="37">
        <f t="shared" si="20"/>
        <v>-2.6966126112815034E-3</v>
      </c>
      <c r="H440" s="37">
        <f t="shared" si="21"/>
        <v>8.2411811947858266E-3</v>
      </c>
    </row>
    <row r="441" spans="1:8">
      <c r="A441" s="2" t="s">
        <v>443</v>
      </c>
      <c r="B441" s="6">
        <v>8.1029999999999998</v>
      </c>
      <c r="C441" s="4">
        <v>8.1212999999999997</v>
      </c>
      <c r="D441" s="4">
        <v>8.1468000000000007</v>
      </c>
      <c r="E441" s="4">
        <v>8.0953999999999997</v>
      </c>
      <c r="F441" s="7">
        <v>-3.5999999999999999E-3</v>
      </c>
      <c r="G441" s="37">
        <f t="shared" si="20"/>
        <v>-8.8577228270910781E-4</v>
      </c>
      <c r="H441" s="37">
        <f t="shared" si="21"/>
        <v>6.3492847790104258E-3</v>
      </c>
    </row>
    <row r="442" spans="1:8">
      <c r="A442" s="2" t="s">
        <v>444</v>
      </c>
      <c r="B442" s="3">
        <v>8.1320999999999994</v>
      </c>
      <c r="C442" s="4">
        <v>8.1285000000000007</v>
      </c>
      <c r="D442" s="4">
        <v>8.1348000000000003</v>
      </c>
      <c r="E442" s="4">
        <v>8.1280000000000001</v>
      </c>
      <c r="F442" s="5">
        <v>8.0000000000000004E-4</v>
      </c>
      <c r="G442" s="37">
        <f t="shared" si="20"/>
        <v>-3.8725015624807521E-3</v>
      </c>
      <c r="H442" s="37">
        <f t="shared" si="21"/>
        <v>8.3661417322836358E-4</v>
      </c>
    </row>
    <row r="443" spans="1:8">
      <c r="A443" s="2" t="s">
        <v>445</v>
      </c>
      <c r="B443" s="6">
        <v>8.1251999999999995</v>
      </c>
      <c r="C443" s="4">
        <v>8.1600999999999999</v>
      </c>
      <c r="D443" s="4">
        <v>8.1687999999999992</v>
      </c>
      <c r="E443" s="4">
        <v>8.1191999999999993</v>
      </c>
      <c r="F443" s="7">
        <v>-4.8999999999999998E-3</v>
      </c>
      <c r="G443" s="37">
        <f t="shared" si="20"/>
        <v>7.03434488035448E-3</v>
      </c>
      <c r="H443" s="37">
        <f t="shared" si="21"/>
        <v>6.1089762538180945E-3</v>
      </c>
    </row>
    <row r="444" spans="1:8">
      <c r="A444" s="2" t="s">
        <v>446</v>
      </c>
      <c r="B444" s="3">
        <v>8.1654</v>
      </c>
      <c r="C444" s="4">
        <v>8.1030999999999995</v>
      </c>
      <c r="D444" s="4">
        <v>8.2039000000000009</v>
      </c>
      <c r="E444" s="4">
        <v>8.0951000000000004</v>
      </c>
      <c r="F444" s="5">
        <v>7.1999999999999998E-3</v>
      </c>
      <c r="G444" s="37">
        <f t="shared" si="20"/>
        <v>1.3576894593917706E-4</v>
      </c>
      <c r="H444" s="37">
        <f t="shared" si="21"/>
        <v>1.3440229274499444E-2</v>
      </c>
    </row>
    <row r="445" spans="1:8">
      <c r="A445" s="2" t="s">
        <v>447</v>
      </c>
      <c r="B445" s="3">
        <v>8.1067</v>
      </c>
      <c r="C445" s="4">
        <v>8.1020000000000003</v>
      </c>
      <c r="D445" s="4">
        <v>8.125</v>
      </c>
      <c r="E445" s="4">
        <v>8.0874000000000006</v>
      </c>
      <c r="F445" s="5">
        <v>0</v>
      </c>
      <c r="G445" s="37">
        <f t="shared" si="20"/>
        <v>-1.8510520145616793E-4</v>
      </c>
      <c r="H445" s="37">
        <f t="shared" si="21"/>
        <v>4.6492074090559894E-3</v>
      </c>
    </row>
    <row r="446" spans="1:8">
      <c r="A446" s="2" t="s">
        <v>448</v>
      </c>
      <c r="B446" s="3">
        <v>8.1066000000000003</v>
      </c>
      <c r="C446" s="4">
        <v>8.1035000000000004</v>
      </c>
      <c r="D446" s="4">
        <v>8.1212</v>
      </c>
      <c r="E446" s="4">
        <v>8.0663999999999998</v>
      </c>
      <c r="F446" s="5">
        <v>0</v>
      </c>
      <c r="G446" s="37">
        <f t="shared" si="20"/>
        <v>2.4245722980245311E-3</v>
      </c>
      <c r="H446" s="37">
        <f t="shared" si="21"/>
        <v>6.7936130120004193E-3</v>
      </c>
    </row>
    <row r="447" spans="1:8">
      <c r="A447" s="2" t="s">
        <v>449</v>
      </c>
      <c r="B447" s="3">
        <v>8.1065000000000005</v>
      </c>
      <c r="C447" s="4">
        <v>8.0838999999999999</v>
      </c>
      <c r="D447" s="4">
        <v>8.1423000000000005</v>
      </c>
      <c r="E447" s="4">
        <v>8.0815000000000001</v>
      </c>
      <c r="F447" s="5">
        <v>1.4E-3</v>
      </c>
      <c r="G447" s="37">
        <f t="shared" si="20"/>
        <v>-7.540173053152033E-4</v>
      </c>
      <c r="H447" s="37">
        <f t="shared" si="21"/>
        <v>7.5233558126585913E-3</v>
      </c>
    </row>
    <row r="448" spans="1:8">
      <c r="A448" s="2" t="s">
        <v>450</v>
      </c>
      <c r="B448" s="6">
        <v>8.0947999999999993</v>
      </c>
      <c r="C448" s="4">
        <v>8.09</v>
      </c>
      <c r="D448" s="4">
        <v>8.0976999999999997</v>
      </c>
      <c r="E448" s="4">
        <v>8.0896000000000008</v>
      </c>
      <c r="F448" s="7">
        <v>-1E-4</v>
      </c>
      <c r="G448" s="37">
        <f t="shared" si="20"/>
        <v>-2.0107817376607473E-3</v>
      </c>
      <c r="H448" s="37">
        <f t="shared" si="21"/>
        <v>1.001285601265685E-3</v>
      </c>
    </row>
    <row r="449" spans="1:8">
      <c r="A449" s="2" t="s">
        <v>451</v>
      </c>
      <c r="B449" s="6">
        <v>8.0952999999999999</v>
      </c>
      <c r="C449" s="4">
        <v>8.1062999999999992</v>
      </c>
      <c r="D449" s="4">
        <v>8.1336999999999993</v>
      </c>
      <c r="E449" s="4">
        <v>8.0756999999999994</v>
      </c>
      <c r="F449" s="7">
        <v>-1.6999999999999999E-3</v>
      </c>
      <c r="G449" s="37">
        <f t="shared" si="20"/>
        <v>-6.3373375827409052E-3</v>
      </c>
      <c r="H449" s="37">
        <f t="shared" si="21"/>
        <v>7.1820399470014775E-3</v>
      </c>
    </row>
    <row r="450" spans="1:8">
      <c r="A450" s="2" t="s">
        <v>452</v>
      </c>
      <c r="B450" s="6">
        <v>8.109</v>
      </c>
      <c r="C450" s="4">
        <v>8.1579999999999995</v>
      </c>
      <c r="D450" s="4">
        <v>8.1745999999999999</v>
      </c>
      <c r="E450" s="4">
        <v>8.0916999999999994</v>
      </c>
      <c r="F450" s="7">
        <v>-6.4999999999999997E-3</v>
      </c>
      <c r="G450" s="37">
        <f t="shared" ref="G450:G513" si="22">(C450-C451)/C451</f>
        <v>6.1171131172610953E-3</v>
      </c>
      <c r="H450" s="37">
        <f t="shared" ref="H450:H513" si="23">(D450-E450)/E450</f>
        <v>1.0245065931757285E-2</v>
      </c>
    </row>
    <row r="451" spans="1:8">
      <c r="A451" s="2" t="s">
        <v>453</v>
      </c>
      <c r="B451" s="3">
        <v>8.1617999999999995</v>
      </c>
      <c r="C451" s="4">
        <v>8.1083999999999996</v>
      </c>
      <c r="D451" s="4">
        <v>8.1921999999999997</v>
      </c>
      <c r="E451" s="4">
        <v>8.0978999999999992</v>
      </c>
      <c r="F451" s="5">
        <v>6.1000000000000004E-3</v>
      </c>
      <c r="G451" s="37">
        <f t="shared" si="22"/>
        <v>-2.5218664271918936E-3</v>
      </c>
      <c r="H451" s="37">
        <f t="shared" si="23"/>
        <v>1.1644994381259401E-2</v>
      </c>
    </row>
    <row r="452" spans="1:8">
      <c r="A452" s="2" t="s">
        <v>454</v>
      </c>
      <c r="B452" s="6">
        <v>8.1122999999999994</v>
      </c>
      <c r="C452" s="4">
        <v>8.1288999999999998</v>
      </c>
      <c r="D452" s="4">
        <v>8.1689000000000007</v>
      </c>
      <c r="E452" s="4">
        <v>8.0736000000000008</v>
      </c>
      <c r="F452" s="7">
        <v>-2.8E-3</v>
      </c>
      <c r="G452" s="37">
        <f t="shared" si="22"/>
        <v>7.4734154624098107E-3</v>
      </c>
      <c r="H452" s="37">
        <f t="shared" si="23"/>
        <v>1.180390408244153E-2</v>
      </c>
    </row>
    <row r="453" spans="1:8">
      <c r="A453" s="2" t="s">
        <v>455</v>
      </c>
      <c r="B453" s="3">
        <v>8.1349999999999998</v>
      </c>
      <c r="C453" s="4">
        <v>8.0686</v>
      </c>
      <c r="D453" s="4">
        <v>8.1504999999999992</v>
      </c>
      <c r="E453" s="4">
        <v>8.0614000000000008</v>
      </c>
      <c r="F453" s="5">
        <v>4.0000000000000001E-3</v>
      </c>
      <c r="G453" s="37">
        <f t="shared" si="22"/>
        <v>-3.5690027786353996E-3</v>
      </c>
      <c r="H453" s="37">
        <f t="shared" si="23"/>
        <v>1.1052670751978366E-2</v>
      </c>
    </row>
    <row r="454" spans="1:8">
      <c r="A454" s="2" t="s">
        <v>456</v>
      </c>
      <c r="B454" s="3">
        <v>8.1021999999999998</v>
      </c>
      <c r="C454" s="4">
        <v>8.0975000000000001</v>
      </c>
      <c r="D454" s="4">
        <v>8.1057000000000006</v>
      </c>
      <c r="E454" s="4">
        <v>8.0975000000000001</v>
      </c>
      <c r="F454" s="5">
        <v>5.0000000000000001E-4</v>
      </c>
      <c r="G454" s="37">
        <f t="shared" si="22"/>
        <v>4.2663491709143833E-3</v>
      </c>
      <c r="H454" s="37">
        <f t="shared" si="23"/>
        <v>1.0126582278481542E-3</v>
      </c>
    </row>
    <row r="455" spans="1:8">
      <c r="A455" s="2" t="s">
        <v>457</v>
      </c>
      <c r="B455" s="3">
        <v>8.0983000000000001</v>
      </c>
      <c r="C455" s="4">
        <v>8.0631000000000004</v>
      </c>
      <c r="D455" s="4">
        <v>8.1293000000000006</v>
      </c>
      <c r="E455" s="4">
        <v>8.0481999999999996</v>
      </c>
      <c r="F455" s="5">
        <v>3.5999999999999999E-3</v>
      </c>
      <c r="G455" s="37">
        <f t="shared" si="22"/>
        <v>-7.2519083969465048E-3</v>
      </c>
      <c r="H455" s="37">
        <f t="shared" si="23"/>
        <v>1.0076787356179154E-2</v>
      </c>
    </row>
    <row r="456" spans="1:8">
      <c r="A456" s="2" t="s">
        <v>458</v>
      </c>
      <c r="B456" s="6">
        <v>8.0688999999999993</v>
      </c>
      <c r="C456" s="4">
        <v>8.1219999999999999</v>
      </c>
      <c r="D456" s="4">
        <v>8.1295000000000002</v>
      </c>
      <c r="E456" s="4">
        <v>8.0556000000000001</v>
      </c>
      <c r="F456" s="7">
        <v>-6.8999999999999999E-3</v>
      </c>
      <c r="G456" s="37">
        <f t="shared" si="22"/>
        <v>9.1446747179562381E-3</v>
      </c>
      <c r="H456" s="37">
        <f t="shared" si="23"/>
        <v>9.1737424896966187E-3</v>
      </c>
    </row>
    <row r="457" spans="1:8">
      <c r="A457" s="2" t="s">
        <v>459</v>
      </c>
      <c r="B457" s="3">
        <v>8.1247000000000007</v>
      </c>
      <c r="C457" s="4">
        <v>8.0484000000000009</v>
      </c>
      <c r="D457" s="4">
        <v>8.1548999999999996</v>
      </c>
      <c r="E457" s="4">
        <v>8.0320999999999998</v>
      </c>
      <c r="F457" s="5">
        <v>9.1000000000000004E-3</v>
      </c>
      <c r="G457" s="37">
        <f t="shared" si="22"/>
        <v>9.2417269615158622E-3</v>
      </c>
      <c r="H457" s="37">
        <f t="shared" si="23"/>
        <v>1.5288654274722651E-2</v>
      </c>
    </row>
    <row r="458" spans="1:8">
      <c r="A458" s="2" t="s">
        <v>460</v>
      </c>
      <c r="B458" s="3">
        <v>8.0512999999999995</v>
      </c>
      <c r="C458" s="4">
        <v>7.9747000000000003</v>
      </c>
      <c r="D458" s="4">
        <v>8.0813000000000006</v>
      </c>
      <c r="E458" s="4">
        <v>7.9687000000000001</v>
      </c>
      <c r="F458" s="5">
        <v>8.2000000000000007E-3</v>
      </c>
      <c r="G458" s="37">
        <f t="shared" si="22"/>
        <v>-7.2575625544627331E-3</v>
      </c>
      <c r="H458" s="37">
        <f t="shared" si="23"/>
        <v>1.4130284739041559E-2</v>
      </c>
    </row>
    <row r="459" spans="1:8">
      <c r="A459" s="2" t="s">
        <v>461</v>
      </c>
      <c r="B459" s="6">
        <v>7.9859</v>
      </c>
      <c r="C459" s="4">
        <v>8.0329999999999995</v>
      </c>
      <c r="D459" s="4">
        <v>8.0388999999999999</v>
      </c>
      <c r="E459" s="4">
        <v>7.9561000000000002</v>
      </c>
      <c r="F459" s="7">
        <v>-4.3E-3</v>
      </c>
      <c r="G459" s="37">
        <f t="shared" si="22"/>
        <v>1.2588964090290984E-3</v>
      </c>
      <c r="H459" s="37">
        <f t="shared" si="23"/>
        <v>1.0407109010696166E-2</v>
      </c>
    </row>
    <row r="460" spans="1:8">
      <c r="A460" s="2" t="s">
        <v>462</v>
      </c>
      <c r="B460" s="6">
        <v>8.0206999999999997</v>
      </c>
      <c r="C460" s="4">
        <v>8.0228999999999999</v>
      </c>
      <c r="D460" s="4">
        <v>8.0228999999999999</v>
      </c>
      <c r="E460" s="4">
        <v>8.0059000000000005</v>
      </c>
      <c r="F460" s="7">
        <v>-6.9999999999999999E-4</v>
      </c>
      <c r="G460" s="37">
        <f t="shared" si="22"/>
        <v>1.7437289167321908E-2</v>
      </c>
      <c r="H460" s="37">
        <f t="shared" si="23"/>
        <v>2.1234339674489388E-3</v>
      </c>
    </row>
    <row r="461" spans="1:8">
      <c r="A461" s="2" t="s">
        <v>463</v>
      </c>
      <c r="B461" s="3">
        <v>8.0260999999999996</v>
      </c>
      <c r="C461" s="4">
        <v>7.8853999999999997</v>
      </c>
      <c r="D461" s="4">
        <v>8.0306999999999995</v>
      </c>
      <c r="E461" s="4">
        <v>7.8685</v>
      </c>
      <c r="F461" s="5">
        <v>1.7500000000000002E-2</v>
      </c>
      <c r="G461" s="37">
        <f t="shared" si="22"/>
        <v>2.4535665704732241E-3</v>
      </c>
      <c r="H461" s="37">
        <f t="shared" si="23"/>
        <v>2.061383999491637E-2</v>
      </c>
    </row>
    <row r="462" spans="1:8">
      <c r="A462" s="2" t="s">
        <v>464</v>
      </c>
      <c r="B462" s="3">
        <v>7.8878000000000004</v>
      </c>
      <c r="C462" s="4">
        <v>7.8661000000000003</v>
      </c>
      <c r="D462" s="4">
        <v>7.9092000000000002</v>
      </c>
      <c r="E462" s="4">
        <v>7.7965999999999998</v>
      </c>
      <c r="F462" s="5">
        <v>2.3E-3</v>
      </c>
      <c r="G462" s="37">
        <f t="shared" si="22"/>
        <v>-2.8774972112361194E-3</v>
      </c>
      <c r="H462" s="37">
        <f t="shared" si="23"/>
        <v>1.4442192750686257E-2</v>
      </c>
    </row>
    <row r="463" spans="1:8">
      <c r="A463" s="2" t="s">
        <v>465</v>
      </c>
      <c r="B463" s="6">
        <v>7.8696000000000002</v>
      </c>
      <c r="C463" s="4">
        <v>7.8887999999999998</v>
      </c>
      <c r="D463" s="4">
        <v>7.9062000000000001</v>
      </c>
      <c r="E463" s="4">
        <v>7.8544999999999998</v>
      </c>
      <c r="F463" s="7">
        <v>-2.8999999999999998E-3</v>
      </c>
      <c r="G463" s="37">
        <f t="shared" si="22"/>
        <v>1.2565205802840523E-3</v>
      </c>
      <c r="H463" s="37">
        <f t="shared" si="23"/>
        <v>6.5822140174422693E-3</v>
      </c>
    </row>
    <row r="464" spans="1:8">
      <c r="A464" s="2" t="s">
        <v>466</v>
      </c>
      <c r="B464" s="3">
        <v>7.8928000000000003</v>
      </c>
      <c r="C464" s="4">
        <v>7.8788999999999998</v>
      </c>
      <c r="D464" s="4">
        <v>7.8928000000000003</v>
      </c>
      <c r="E464" s="4">
        <v>7.8574000000000002</v>
      </c>
      <c r="F464" s="5">
        <v>1.1999999999999999E-3</v>
      </c>
      <c r="G464" s="37">
        <f t="shared" si="22"/>
        <v>-2.7914884977987868E-4</v>
      </c>
      <c r="H464" s="37">
        <f t="shared" si="23"/>
        <v>4.505307099040407E-3</v>
      </c>
    </row>
    <row r="465" spans="1:8">
      <c r="A465" s="2" t="s">
        <v>467</v>
      </c>
      <c r="B465" s="6">
        <v>7.8834</v>
      </c>
      <c r="C465" s="4">
        <v>7.8811</v>
      </c>
      <c r="D465" s="4">
        <v>7.9017999999999997</v>
      </c>
      <c r="E465" s="4">
        <v>7.8605</v>
      </c>
      <c r="F465" s="7">
        <v>-1E-3</v>
      </c>
      <c r="G465" s="37">
        <f t="shared" si="22"/>
        <v>-6.2135429875730748E-4</v>
      </c>
      <c r="H465" s="37">
        <f t="shared" si="23"/>
        <v>5.2541186947394781E-3</v>
      </c>
    </row>
    <row r="466" spans="1:8">
      <c r="A466" s="2" t="s">
        <v>468</v>
      </c>
      <c r="B466" s="3">
        <v>7.8913000000000002</v>
      </c>
      <c r="C466" s="4">
        <v>7.8860000000000001</v>
      </c>
      <c r="D466" s="4">
        <v>7.8956999999999997</v>
      </c>
      <c r="E466" s="4">
        <v>7.8860000000000001</v>
      </c>
      <c r="F466" s="5">
        <v>8.0000000000000004E-4</v>
      </c>
      <c r="G466" s="37">
        <f t="shared" si="22"/>
        <v>8.2722821014409621E-3</v>
      </c>
      <c r="H466" s="37">
        <f t="shared" si="23"/>
        <v>1.2300278975398932E-3</v>
      </c>
    </row>
    <row r="467" spans="1:8">
      <c r="A467" s="2" t="s">
        <v>469</v>
      </c>
      <c r="B467" s="3">
        <v>7.8853</v>
      </c>
      <c r="C467" s="4">
        <v>7.8212999999999999</v>
      </c>
      <c r="D467" s="4">
        <v>7.8887999999999998</v>
      </c>
      <c r="E467" s="4">
        <v>7.8152999999999997</v>
      </c>
      <c r="F467" s="5">
        <v>7.7999999999999996E-3</v>
      </c>
      <c r="G467" s="37">
        <f t="shared" si="22"/>
        <v>-5.5309734513274179E-3</v>
      </c>
      <c r="H467" s="37">
        <f t="shared" si="23"/>
        <v>9.404629380829926E-3</v>
      </c>
    </row>
    <row r="468" spans="1:8">
      <c r="A468" s="2" t="s">
        <v>470</v>
      </c>
      <c r="B468" s="6">
        <v>7.8243</v>
      </c>
      <c r="C468" s="4">
        <v>7.8647999999999998</v>
      </c>
      <c r="D468" s="4">
        <v>7.8803000000000001</v>
      </c>
      <c r="E468" s="4">
        <v>7.8185000000000002</v>
      </c>
      <c r="F468" s="7">
        <v>-5.7000000000000002E-3</v>
      </c>
      <c r="G468" s="37">
        <f t="shared" si="22"/>
        <v>1.7960181894608126E-3</v>
      </c>
      <c r="H468" s="37">
        <f t="shared" si="23"/>
        <v>7.9043294749632093E-3</v>
      </c>
    </row>
    <row r="469" spans="1:8">
      <c r="A469" s="2" t="s">
        <v>471</v>
      </c>
      <c r="B469" s="3">
        <v>7.8689</v>
      </c>
      <c r="C469" s="4">
        <v>7.8506999999999998</v>
      </c>
      <c r="D469" s="4">
        <v>7.8773</v>
      </c>
      <c r="E469" s="4">
        <v>7.8367000000000004</v>
      </c>
      <c r="F469" s="5">
        <v>1.9E-3</v>
      </c>
      <c r="G469" s="37">
        <f t="shared" si="22"/>
        <v>-1.3867430380223873E-2</v>
      </c>
      <c r="H469" s="37">
        <f t="shared" si="23"/>
        <v>5.180752102287892E-3</v>
      </c>
    </row>
    <row r="470" spans="1:8">
      <c r="A470" s="2" t="s">
        <v>472</v>
      </c>
      <c r="B470" s="6">
        <v>7.8540999999999999</v>
      </c>
      <c r="C470" s="4">
        <v>7.9611000000000001</v>
      </c>
      <c r="D470" s="4">
        <v>7.9970999999999997</v>
      </c>
      <c r="E470" s="4">
        <v>7.8442999999999996</v>
      </c>
      <c r="F470" s="7">
        <v>-1.41E-2</v>
      </c>
      <c r="G470" s="37">
        <f t="shared" si="22"/>
        <v>-5.7200664426931575E-3</v>
      </c>
      <c r="H470" s="37">
        <f t="shared" si="23"/>
        <v>1.9479112221613151E-2</v>
      </c>
    </row>
    <row r="471" spans="1:8">
      <c r="A471" s="2" t="s">
        <v>473</v>
      </c>
      <c r="B471" s="6">
        <v>7.9661999999999997</v>
      </c>
      <c r="C471" s="4">
        <v>8.0068999999999999</v>
      </c>
      <c r="D471" s="4">
        <v>8.0373000000000001</v>
      </c>
      <c r="E471" s="4">
        <v>7.9577</v>
      </c>
      <c r="F471" s="7">
        <v>-4.3E-3</v>
      </c>
      <c r="G471" s="37">
        <f t="shared" si="22"/>
        <v>-7.3632188498408294E-4</v>
      </c>
      <c r="H471" s="37">
        <f t="shared" si="23"/>
        <v>1.0002890282368036E-2</v>
      </c>
    </row>
    <row r="472" spans="1:8">
      <c r="A472" s="2" t="s">
        <v>474</v>
      </c>
      <c r="B472" s="6">
        <v>8.0008999999999997</v>
      </c>
      <c r="C472" s="4">
        <v>8.0128000000000004</v>
      </c>
      <c r="D472" s="4">
        <v>8.0137</v>
      </c>
      <c r="E472" s="4">
        <v>7.9945000000000004</v>
      </c>
      <c r="F472" s="7">
        <v>-1.8E-3</v>
      </c>
      <c r="G472" s="37">
        <f t="shared" si="22"/>
        <v>-2.3283321919939054E-3</v>
      </c>
      <c r="H472" s="37">
        <f t="shared" si="23"/>
        <v>2.4016511351553768E-3</v>
      </c>
    </row>
    <row r="473" spans="1:8">
      <c r="A473" s="2" t="s">
        <v>475</v>
      </c>
      <c r="B473" s="6">
        <v>8.0153999999999996</v>
      </c>
      <c r="C473" s="4">
        <v>8.0314999999999994</v>
      </c>
      <c r="D473" s="4">
        <v>8.0490999999999993</v>
      </c>
      <c r="E473" s="4">
        <v>7.9717000000000002</v>
      </c>
      <c r="F473" s="7">
        <v>-2.3999999999999998E-3</v>
      </c>
      <c r="G473" s="37">
        <f t="shared" si="22"/>
        <v>4.000250015625869E-3</v>
      </c>
      <c r="H473" s="37">
        <f t="shared" si="23"/>
        <v>9.7093468143556617E-3</v>
      </c>
    </row>
    <row r="474" spans="1:8">
      <c r="A474" s="2" t="s">
        <v>476</v>
      </c>
      <c r="B474" s="3">
        <v>8.0347000000000008</v>
      </c>
      <c r="C474" s="4">
        <v>7.9995000000000003</v>
      </c>
      <c r="D474" s="4">
        <v>8.0571999999999999</v>
      </c>
      <c r="E474" s="4">
        <v>7.9962</v>
      </c>
      <c r="F474" s="5">
        <v>3.8999999999999998E-3</v>
      </c>
      <c r="G474" s="37">
        <f t="shared" si="22"/>
        <v>1.0386425067574576E-3</v>
      </c>
      <c r="H474" s="37">
        <f t="shared" si="23"/>
        <v>7.6286235962081915E-3</v>
      </c>
    </row>
    <row r="475" spans="1:8">
      <c r="A475" s="2" t="s">
        <v>477</v>
      </c>
      <c r="B475" s="3">
        <v>8.0037000000000003</v>
      </c>
      <c r="C475" s="4">
        <v>7.9912000000000001</v>
      </c>
      <c r="D475" s="4">
        <v>8.0228999999999999</v>
      </c>
      <c r="E475" s="4">
        <v>7.9774000000000003</v>
      </c>
      <c r="F475" s="5">
        <v>1.1000000000000001E-3</v>
      </c>
      <c r="G475" s="37">
        <f t="shared" si="22"/>
        <v>-3.8766937162658418E-3</v>
      </c>
      <c r="H475" s="37">
        <f t="shared" si="23"/>
        <v>5.7036127058941073E-3</v>
      </c>
    </row>
    <row r="476" spans="1:8">
      <c r="A476" s="2" t="s">
        <v>478</v>
      </c>
      <c r="B476" s="6">
        <v>7.9950999999999999</v>
      </c>
      <c r="C476" s="4">
        <v>8.0222999999999995</v>
      </c>
      <c r="D476" s="4">
        <v>8.0253999999999994</v>
      </c>
      <c r="E476" s="4">
        <v>7.9790999999999999</v>
      </c>
      <c r="F476" s="7">
        <v>-3.5999999999999999E-3</v>
      </c>
      <c r="G476" s="37">
        <f t="shared" si="22"/>
        <v>-7.0427765125260691E-3</v>
      </c>
      <c r="H476" s="37">
        <f t="shared" si="23"/>
        <v>5.8026594478073424E-3</v>
      </c>
    </row>
    <row r="477" spans="1:8">
      <c r="A477" s="2" t="s">
        <v>479</v>
      </c>
      <c r="B477" s="6">
        <v>8.0239999999999991</v>
      </c>
      <c r="C477" s="4">
        <v>8.0792000000000002</v>
      </c>
      <c r="D477" s="4">
        <v>8.0812000000000008</v>
      </c>
      <c r="E477" s="4">
        <v>8.0032999999999994</v>
      </c>
      <c r="F477" s="7">
        <v>-6.7000000000000002E-3</v>
      </c>
      <c r="G477" s="37">
        <f t="shared" si="22"/>
        <v>-9.150941062993739E-4</v>
      </c>
      <c r="H477" s="37">
        <f t="shared" si="23"/>
        <v>9.7334849374634737E-3</v>
      </c>
    </row>
    <row r="478" spans="1:8">
      <c r="A478" s="2" t="s">
        <v>480</v>
      </c>
      <c r="B478" s="6">
        <v>8.0778999999999996</v>
      </c>
      <c r="C478" s="4">
        <v>8.0866000000000007</v>
      </c>
      <c r="D478" s="4">
        <v>8.0866000000000007</v>
      </c>
      <c r="E478" s="4">
        <v>8.0747</v>
      </c>
      <c r="F478" s="7">
        <v>-8.0000000000000004E-4</v>
      </c>
      <c r="G478" s="37">
        <f t="shared" si="22"/>
        <v>2.9518281490302843E-3</v>
      </c>
      <c r="H478" s="37">
        <f t="shared" si="23"/>
        <v>1.4737389624383181E-3</v>
      </c>
    </row>
    <row r="479" spans="1:8">
      <c r="A479" s="2" t="s">
        <v>481</v>
      </c>
      <c r="B479" s="3">
        <v>8.0843000000000007</v>
      </c>
      <c r="C479" s="4">
        <v>8.0627999999999993</v>
      </c>
      <c r="D479" s="4">
        <v>8.1163000000000007</v>
      </c>
      <c r="E479" s="4">
        <v>8.0550999999999995</v>
      </c>
      <c r="F479" s="5">
        <v>2E-3</v>
      </c>
      <c r="G479" s="37">
        <f t="shared" si="22"/>
        <v>-2.2319767874428166E-4</v>
      </c>
      <c r="H479" s="37">
        <f t="shared" si="23"/>
        <v>7.5976710407072859E-3</v>
      </c>
    </row>
    <row r="480" spans="1:8">
      <c r="A480" s="2" t="s">
        <v>482</v>
      </c>
      <c r="B480" s="6">
        <v>8.0678999999999998</v>
      </c>
      <c r="C480" s="4">
        <v>8.0646000000000004</v>
      </c>
      <c r="D480" s="4">
        <v>8.0882000000000005</v>
      </c>
      <c r="E480" s="4">
        <v>8.0269999999999992</v>
      </c>
      <c r="F480" s="7">
        <v>-1E-4</v>
      </c>
      <c r="G480" s="37">
        <f t="shared" si="22"/>
        <v>1.1918063314712251E-3</v>
      </c>
      <c r="H480" s="37">
        <f t="shared" si="23"/>
        <v>7.6242680951789281E-3</v>
      </c>
    </row>
    <row r="481" spans="1:8">
      <c r="A481" s="2" t="s">
        <v>483</v>
      </c>
      <c r="B481" s="3">
        <v>8.0687999999999995</v>
      </c>
      <c r="C481" s="4">
        <v>8.0549999999999997</v>
      </c>
      <c r="D481" s="4">
        <v>8.0844000000000005</v>
      </c>
      <c r="E481" s="4">
        <v>8.0356000000000005</v>
      </c>
      <c r="F481" s="5">
        <v>1.1000000000000001E-3</v>
      </c>
      <c r="G481" s="37">
        <f t="shared" si="22"/>
        <v>-1.5618027666221468E-3</v>
      </c>
      <c r="H481" s="37">
        <f t="shared" si="23"/>
        <v>6.0729752600925816E-3</v>
      </c>
    </row>
    <row r="482" spans="1:8">
      <c r="A482" s="2" t="s">
        <v>484</v>
      </c>
      <c r="B482" s="6">
        <v>8.0599000000000007</v>
      </c>
      <c r="C482" s="4">
        <v>8.0676000000000005</v>
      </c>
      <c r="D482" s="4">
        <v>8.1013999999999999</v>
      </c>
      <c r="E482" s="4">
        <v>8.0160999999999998</v>
      </c>
      <c r="F482" s="7">
        <v>-1.5E-3</v>
      </c>
      <c r="G482" s="37">
        <f t="shared" si="22"/>
        <v>2.5724191924840268E-3</v>
      </c>
      <c r="H482" s="37">
        <f t="shared" si="23"/>
        <v>1.0641084816806198E-2</v>
      </c>
    </row>
    <row r="483" spans="1:8">
      <c r="A483" s="2" t="s">
        <v>485</v>
      </c>
      <c r="B483" s="3">
        <v>8.0718999999999994</v>
      </c>
      <c r="C483" s="4">
        <v>8.0469000000000008</v>
      </c>
      <c r="D483" s="4">
        <v>8.0905000000000005</v>
      </c>
      <c r="E483" s="4">
        <v>8.0355000000000008</v>
      </c>
      <c r="F483" s="5">
        <v>1.8E-3</v>
      </c>
      <c r="G483" s="37">
        <f t="shared" si="22"/>
        <v>-1.0055865921786327E-3</v>
      </c>
      <c r="H483" s="37">
        <f t="shared" si="23"/>
        <v>6.8446269678302174E-3</v>
      </c>
    </row>
    <row r="484" spans="1:8">
      <c r="A484" s="2" t="s">
        <v>486</v>
      </c>
      <c r="B484" s="3">
        <v>8.0574999999999992</v>
      </c>
      <c r="C484" s="4">
        <v>8.0549999999999997</v>
      </c>
      <c r="D484" s="4">
        <v>8.0646000000000004</v>
      </c>
      <c r="E484" s="4">
        <v>8.0549999999999997</v>
      </c>
      <c r="F484" s="5">
        <v>2.9999999999999997E-4</v>
      </c>
      <c r="G484" s="37">
        <f t="shared" si="22"/>
        <v>-1.1935282067637429E-2</v>
      </c>
      <c r="H484" s="37">
        <f t="shared" si="23"/>
        <v>1.1918063314712251E-3</v>
      </c>
    </row>
    <row r="485" spans="1:8">
      <c r="A485" s="2" t="s">
        <v>487</v>
      </c>
      <c r="B485" s="6">
        <v>8.0548000000000002</v>
      </c>
      <c r="C485" s="4">
        <v>8.1523000000000003</v>
      </c>
      <c r="D485" s="4">
        <v>8.1597000000000008</v>
      </c>
      <c r="E485" s="4">
        <v>8.0449000000000002</v>
      </c>
      <c r="F485" s="7">
        <v>-1.23E-2</v>
      </c>
      <c r="G485" s="37">
        <f t="shared" si="22"/>
        <v>4.2746624618114765E-3</v>
      </c>
      <c r="H485" s="37">
        <f t="shared" si="23"/>
        <v>1.4269910129398834E-2</v>
      </c>
    </row>
    <row r="486" spans="1:8">
      <c r="A486" s="2" t="s">
        <v>488</v>
      </c>
      <c r="B486" s="3">
        <v>8.1548999999999996</v>
      </c>
      <c r="C486" s="4">
        <v>8.1175999999999995</v>
      </c>
      <c r="D486" s="4">
        <v>8.1628000000000007</v>
      </c>
      <c r="E486" s="4">
        <v>8.0838999999999999</v>
      </c>
      <c r="F486" s="5">
        <v>3.8E-3</v>
      </c>
      <c r="G486" s="37">
        <f t="shared" si="22"/>
        <v>1.6593405217216989E-2</v>
      </c>
      <c r="H486" s="37">
        <f t="shared" si="23"/>
        <v>9.760140526231257E-3</v>
      </c>
    </row>
    <row r="487" spans="1:8">
      <c r="A487" s="2" t="s">
        <v>489</v>
      </c>
      <c r="B487" s="3">
        <v>8.1237999999999992</v>
      </c>
      <c r="C487" s="4">
        <v>7.9851000000000001</v>
      </c>
      <c r="D487" s="4">
        <v>8.1257000000000001</v>
      </c>
      <c r="E487" s="4">
        <v>7.9771000000000001</v>
      </c>
      <c r="F487" s="5">
        <v>1.6799999999999999E-2</v>
      </c>
      <c r="G487" s="37">
        <f t="shared" si="22"/>
        <v>1.2040405064574562E-2</v>
      </c>
      <c r="H487" s="37">
        <f t="shared" si="23"/>
        <v>1.8628323576236987E-2</v>
      </c>
    </row>
    <row r="488" spans="1:8">
      <c r="A488" s="2" t="s">
        <v>490</v>
      </c>
      <c r="B488" s="3">
        <v>7.9893000000000001</v>
      </c>
      <c r="C488" s="4">
        <v>7.8901000000000003</v>
      </c>
      <c r="D488" s="4">
        <v>8.0098000000000003</v>
      </c>
      <c r="E488" s="4">
        <v>7.8792</v>
      </c>
      <c r="F488" s="5">
        <v>1.2200000000000001E-2</v>
      </c>
      <c r="G488" s="37">
        <f t="shared" si="22"/>
        <v>9.6416111639708864E-4</v>
      </c>
      <c r="H488" s="37">
        <f t="shared" si="23"/>
        <v>1.6575286831150404E-2</v>
      </c>
    </row>
    <row r="489" spans="1:8">
      <c r="A489" s="2" t="s">
        <v>491</v>
      </c>
      <c r="B489" s="3">
        <v>7.8928000000000003</v>
      </c>
      <c r="C489" s="4">
        <v>7.8825000000000003</v>
      </c>
      <c r="D489" s="4">
        <v>7.9109999999999996</v>
      </c>
      <c r="E489" s="4">
        <v>7.8707000000000003</v>
      </c>
      <c r="F489" s="5">
        <v>2.9999999999999997E-4</v>
      </c>
      <c r="G489" s="37">
        <f t="shared" si="22"/>
        <v>-4.5649941035487803E-4</v>
      </c>
      <c r="H489" s="37">
        <f t="shared" si="23"/>
        <v>5.1202561398604107E-3</v>
      </c>
    </row>
    <row r="490" spans="1:8">
      <c r="A490" s="2" t="s">
        <v>492</v>
      </c>
      <c r="B490" s="3">
        <v>7.8906999999999998</v>
      </c>
      <c r="C490" s="4">
        <v>7.8860999999999999</v>
      </c>
      <c r="D490" s="4">
        <v>7.8925999999999998</v>
      </c>
      <c r="E490" s="4">
        <v>7.8825000000000003</v>
      </c>
      <c r="F490" s="5">
        <v>5.0000000000000001E-4</v>
      </c>
      <c r="G490" s="37">
        <f t="shared" si="22"/>
        <v>6.9791640230434438E-4</v>
      </c>
      <c r="H490" s="37">
        <f t="shared" si="23"/>
        <v>1.28131937836975E-3</v>
      </c>
    </row>
    <row r="491" spans="1:8">
      <c r="A491" s="2" t="s">
        <v>493</v>
      </c>
      <c r="B491" s="3">
        <v>7.8868999999999998</v>
      </c>
      <c r="C491" s="4">
        <v>7.8806000000000003</v>
      </c>
      <c r="D491" s="4">
        <v>7.9039999999999999</v>
      </c>
      <c r="E491" s="4">
        <v>7.8635000000000002</v>
      </c>
      <c r="F491" s="5">
        <v>1E-4</v>
      </c>
      <c r="G491" s="37">
        <f t="shared" si="22"/>
        <v>9.3369366138556335E-3</v>
      </c>
      <c r="H491" s="37">
        <f t="shared" si="23"/>
        <v>5.1503783302600317E-3</v>
      </c>
    </row>
    <row r="492" spans="1:8">
      <c r="A492" s="2" t="s">
        <v>494</v>
      </c>
      <c r="B492" s="3">
        <v>7.8860999999999999</v>
      </c>
      <c r="C492" s="4">
        <v>7.8076999999999996</v>
      </c>
      <c r="D492" s="4">
        <v>7.8977000000000004</v>
      </c>
      <c r="E492" s="4">
        <v>7.7950999999999997</v>
      </c>
      <c r="F492" s="5">
        <v>9.4999999999999998E-3</v>
      </c>
      <c r="G492" s="37">
        <f t="shared" si="22"/>
        <v>5.7668648759474092E-4</v>
      </c>
      <c r="H492" s="37">
        <f t="shared" si="23"/>
        <v>1.3162114661774794E-2</v>
      </c>
    </row>
    <row r="493" spans="1:8">
      <c r="A493" s="2" t="s">
        <v>495</v>
      </c>
      <c r="B493" s="3">
        <v>7.8114999999999997</v>
      </c>
      <c r="C493" s="4">
        <v>7.8032000000000004</v>
      </c>
      <c r="D493" s="4">
        <v>7.8342999999999998</v>
      </c>
      <c r="E493" s="4">
        <v>7.7935999999999996</v>
      </c>
      <c r="F493" s="5">
        <v>5.0000000000000001E-4</v>
      </c>
      <c r="G493" s="37">
        <f t="shared" si="22"/>
        <v>-1.4094793895662812E-4</v>
      </c>
      <c r="H493" s="37">
        <f t="shared" si="23"/>
        <v>5.222233627591894E-3</v>
      </c>
    </row>
    <row r="494" spans="1:8">
      <c r="A494" s="2" t="s">
        <v>496</v>
      </c>
      <c r="B494" s="6">
        <v>7.8078000000000003</v>
      </c>
      <c r="C494" s="4">
        <v>7.8042999999999996</v>
      </c>
      <c r="D494" s="4">
        <v>7.827</v>
      </c>
      <c r="E494" s="4">
        <v>7.7706</v>
      </c>
      <c r="F494" s="7">
        <v>-1E-4</v>
      </c>
      <c r="G494" s="37">
        <f t="shared" si="22"/>
        <v>3.8455129273316313E-4</v>
      </c>
      <c r="H494" s="37">
        <f t="shared" si="23"/>
        <v>7.2581267855764044E-3</v>
      </c>
    </row>
    <row r="495" spans="1:8">
      <c r="A495" s="2" t="s">
        <v>497</v>
      </c>
      <c r="B495" s="3">
        <v>7.8083999999999998</v>
      </c>
      <c r="C495" s="4">
        <v>7.8013000000000003</v>
      </c>
      <c r="D495" s="4">
        <v>7.8265000000000002</v>
      </c>
      <c r="E495" s="4">
        <v>7.7934000000000001</v>
      </c>
      <c r="F495" s="5">
        <v>8.0000000000000004E-4</v>
      </c>
      <c r="G495" s="37">
        <f t="shared" si="22"/>
        <v>-6.1490372913483961E-4</v>
      </c>
      <c r="H495" s="37">
        <f t="shared" si="23"/>
        <v>4.2471835142556692E-3</v>
      </c>
    </row>
    <row r="496" spans="1:8">
      <c r="A496" s="2" t="s">
        <v>498</v>
      </c>
      <c r="B496" s="6">
        <v>7.8018000000000001</v>
      </c>
      <c r="C496" s="4">
        <v>7.8060999999999998</v>
      </c>
      <c r="D496" s="4">
        <v>7.8116000000000003</v>
      </c>
      <c r="E496" s="4">
        <v>7.8014000000000001</v>
      </c>
      <c r="F496" s="7">
        <v>-8.0000000000000004E-4</v>
      </c>
      <c r="G496" s="37">
        <f t="shared" si="22"/>
        <v>-1.1773493182767655E-2</v>
      </c>
      <c r="H496" s="37">
        <f t="shared" si="23"/>
        <v>1.3074576358089842E-3</v>
      </c>
    </row>
    <row r="497" spans="1:8">
      <c r="A497" s="2" t="s">
        <v>499</v>
      </c>
      <c r="B497" s="6">
        <v>7.8079999999999998</v>
      </c>
      <c r="C497" s="4">
        <v>7.8990999999999998</v>
      </c>
      <c r="D497" s="4">
        <v>7.9212999999999996</v>
      </c>
      <c r="E497" s="4">
        <v>7.7934999999999999</v>
      </c>
      <c r="F497" s="7">
        <v>-1.29E-2</v>
      </c>
      <c r="G497" s="37">
        <f t="shared" si="22"/>
        <v>4.2845881964044576E-3</v>
      </c>
      <c r="H497" s="37">
        <f t="shared" si="23"/>
        <v>1.6398280618464066E-2</v>
      </c>
    </row>
    <row r="498" spans="1:8">
      <c r="A498" s="2" t="s">
        <v>500</v>
      </c>
      <c r="B498" s="3">
        <v>7.9104000000000001</v>
      </c>
      <c r="C498" s="4">
        <v>7.8654000000000002</v>
      </c>
      <c r="D498" s="4">
        <v>7.9128999999999996</v>
      </c>
      <c r="E498" s="4">
        <v>7.8598999999999997</v>
      </c>
      <c r="F498" s="5">
        <v>5.4000000000000003E-3</v>
      </c>
      <c r="G498" s="37">
        <f t="shared" si="22"/>
        <v>-9.272549443011752E-4</v>
      </c>
      <c r="H498" s="37">
        <f t="shared" si="23"/>
        <v>6.7430883344571733E-3</v>
      </c>
    </row>
    <row r="499" spans="1:8">
      <c r="A499" s="2" t="s">
        <v>501</v>
      </c>
      <c r="B499" s="6">
        <v>7.8680000000000003</v>
      </c>
      <c r="C499" s="4">
        <v>7.8727</v>
      </c>
      <c r="D499" s="4">
        <v>7.9169999999999998</v>
      </c>
      <c r="E499" s="4">
        <v>7.8613999999999997</v>
      </c>
      <c r="F499" s="7">
        <v>-1E-3</v>
      </c>
      <c r="G499" s="37">
        <f t="shared" si="22"/>
        <v>2.7384348889341287E-3</v>
      </c>
      <c r="H499" s="37">
        <f t="shared" si="23"/>
        <v>7.072531610145788E-3</v>
      </c>
    </row>
    <row r="500" spans="1:8">
      <c r="A500" s="2" t="s">
        <v>502</v>
      </c>
      <c r="B500" s="3">
        <v>7.8761000000000001</v>
      </c>
      <c r="C500" s="4">
        <v>7.8512000000000004</v>
      </c>
      <c r="D500" s="4">
        <v>7.8833000000000002</v>
      </c>
      <c r="E500" s="4">
        <v>7.8387000000000002</v>
      </c>
      <c r="F500" s="5">
        <v>2.8E-3</v>
      </c>
      <c r="G500" s="37">
        <f t="shared" si="22"/>
        <v>-3.5915984516783767E-3</v>
      </c>
      <c r="H500" s="37">
        <f t="shared" si="23"/>
        <v>5.6897189585007682E-3</v>
      </c>
    </row>
    <row r="501" spans="1:8">
      <c r="A501" s="2" t="s">
        <v>503</v>
      </c>
      <c r="B501" s="6">
        <v>7.8540000000000001</v>
      </c>
      <c r="C501" s="4">
        <v>7.8795000000000002</v>
      </c>
      <c r="D501" s="4">
        <v>7.8898000000000001</v>
      </c>
      <c r="E501" s="4">
        <v>7.8411999999999997</v>
      </c>
      <c r="F501" s="7">
        <v>-3.5000000000000001E-3</v>
      </c>
      <c r="G501" s="37">
        <f t="shared" si="22"/>
        <v>-5.3274477719852118E-4</v>
      </c>
      <c r="H501" s="37">
        <f t="shared" si="23"/>
        <v>6.198030913635722E-3</v>
      </c>
    </row>
    <row r="502" spans="1:8">
      <c r="A502" s="2" t="s">
        <v>504</v>
      </c>
      <c r="B502" s="6">
        <v>7.8813000000000004</v>
      </c>
      <c r="C502" s="4">
        <v>7.8837000000000002</v>
      </c>
      <c r="D502" s="4">
        <v>7.8924000000000003</v>
      </c>
      <c r="E502" s="4">
        <v>7.8757999999999999</v>
      </c>
      <c r="F502" s="7">
        <v>-1.1000000000000001E-3</v>
      </c>
      <c r="G502" s="37">
        <f t="shared" si="22"/>
        <v>4.0371879775853081E-3</v>
      </c>
      <c r="H502" s="37">
        <f t="shared" si="23"/>
        <v>2.1077223901064517E-3</v>
      </c>
    </row>
    <row r="503" spans="1:8">
      <c r="A503" s="2" t="s">
        <v>505</v>
      </c>
      <c r="B503" s="3">
        <v>7.8898000000000001</v>
      </c>
      <c r="C503" s="4">
        <v>7.8520000000000003</v>
      </c>
      <c r="D503" s="4">
        <v>7.8967000000000001</v>
      </c>
      <c r="E503" s="4">
        <v>7.8377999999999997</v>
      </c>
      <c r="F503" s="5">
        <v>4.3E-3</v>
      </c>
      <c r="G503" s="37">
        <f t="shared" si="22"/>
        <v>2.451230722091787E-3</v>
      </c>
      <c r="H503" s="37">
        <f t="shared" si="23"/>
        <v>7.5148638648600882E-3</v>
      </c>
    </row>
    <row r="504" spans="1:8">
      <c r="A504" s="2" t="s">
        <v>506</v>
      </c>
      <c r="B504" s="3">
        <v>7.8558000000000003</v>
      </c>
      <c r="C504" s="4">
        <v>7.8327999999999998</v>
      </c>
      <c r="D504" s="4">
        <v>7.8780000000000001</v>
      </c>
      <c r="E504" s="4">
        <v>7.8243</v>
      </c>
      <c r="F504" s="5">
        <v>2.3E-3</v>
      </c>
      <c r="G504" s="37">
        <f t="shared" si="22"/>
        <v>-4.7521028690503267E-3</v>
      </c>
      <c r="H504" s="37">
        <f t="shared" si="23"/>
        <v>6.8632337717112173E-3</v>
      </c>
    </row>
    <row r="505" spans="1:8">
      <c r="A505" s="2" t="s">
        <v>507</v>
      </c>
      <c r="B505" s="6">
        <v>7.8380000000000001</v>
      </c>
      <c r="C505" s="4">
        <v>7.8701999999999996</v>
      </c>
      <c r="D505" s="4">
        <v>7.9040999999999997</v>
      </c>
      <c r="E505" s="4">
        <v>7.8280000000000003</v>
      </c>
      <c r="F505" s="7">
        <v>-4.5999999999999999E-3</v>
      </c>
      <c r="G505" s="37">
        <f t="shared" si="22"/>
        <v>-6.3526751114972114E-5</v>
      </c>
      <c r="H505" s="37">
        <f t="shared" si="23"/>
        <v>9.7215125191619043E-3</v>
      </c>
    </row>
    <row r="506" spans="1:8">
      <c r="A506" s="2" t="s">
        <v>508</v>
      </c>
      <c r="B506" s="6">
        <v>7.8742999999999999</v>
      </c>
      <c r="C506" s="4">
        <v>7.8707000000000003</v>
      </c>
      <c r="D506" s="4">
        <v>7.8949999999999996</v>
      </c>
      <c r="E506" s="4">
        <v>7.8525999999999998</v>
      </c>
      <c r="F506" s="7">
        <v>-2.0000000000000001E-4</v>
      </c>
      <c r="G506" s="37">
        <f t="shared" si="22"/>
        <v>4.1976064712037301E-3</v>
      </c>
      <c r="H506" s="37">
        <f t="shared" si="23"/>
        <v>5.3994855207192228E-3</v>
      </c>
    </row>
    <row r="507" spans="1:8">
      <c r="A507" s="2" t="s">
        <v>509</v>
      </c>
      <c r="B507" s="3">
        <v>7.8754999999999997</v>
      </c>
      <c r="C507" s="4">
        <v>7.8377999999999997</v>
      </c>
      <c r="D507" s="4">
        <v>7.8761999999999999</v>
      </c>
      <c r="E507" s="4">
        <v>7.8292999999999999</v>
      </c>
      <c r="F507" s="5">
        <v>3.8E-3</v>
      </c>
      <c r="G507" s="37">
        <f t="shared" si="22"/>
        <v>-1.0960440456770474E-3</v>
      </c>
      <c r="H507" s="37">
        <f t="shared" si="23"/>
        <v>5.9903184192711921E-3</v>
      </c>
    </row>
    <row r="508" spans="1:8">
      <c r="A508" s="2" t="s">
        <v>510</v>
      </c>
      <c r="B508" s="3">
        <v>7.8456000000000001</v>
      </c>
      <c r="C508" s="4">
        <v>7.8464</v>
      </c>
      <c r="D508" s="4">
        <v>7.8621999999999996</v>
      </c>
      <c r="E508" s="4">
        <v>7.8388999999999998</v>
      </c>
      <c r="F508" s="5">
        <v>2.9999999999999997E-4</v>
      </c>
      <c r="G508" s="37">
        <f t="shared" si="22"/>
        <v>1.6595603441672709E-3</v>
      </c>
      <c r="H508" s="37">
        <f t="shared" si="23"/>
        <v>2.9723558152291618E-3</v>
      </c>
    </row>
    <row r="509" spans="1:8">
      <c r="A509" s="2" t="s">
        <v>511</v>
      </c>
      <c r="B509" s="3">
        <v>7.8433999999999999</v>
      </c>
      <c r="C509" s="4">
        <v>7.8334000000000001</v>
      </c>
      <c r="D509" s="4">
        <v>7.8762999999999996</v>
      </c>
      <c r="E509" s="4">
        <v>7.8163999999999998</v>
      </c>
      <c r="F509" s="5">
        <v>5.9999999999999995E-4</v>
      </c>
      <c r="G509" s="37">
        <f t="shared" si="22"/>
        <v>1.6879363699138542E-3</v>
      </c>
      <c r="H509" s="37">
        <f t="shared" si="23"/>
        <v>7.6633744434777959E-3</v>
      </c>
    </row>
    <row r="510" spans="1:8">
      <c r="A510" s="2" t="s">
        <v>512</v>
      </c>
      <c r="B510" s="3">
        <v>7.8388999999999998</v>
      </c>
      <c r="C510" s="4">
        <v>7.8201999999999998</v>
      </c>
      <c r="D510" s="4">
        <v>7.8673999999999999</v>
      </c>
      <c r="E510" s="4">
        <v>7.8047000000000004</v>
      </c>
      <c r="F510" s="5">
        <v>1.9E-3</v>
      </c>
      <c r="G510" s="37">
        <f t="shared" si="22"/>
        <v>7.095851952968987E-3</v>
      </c>
      <c r="H510" s="37">
        <f t="shared" si="23"/>
        <v>8.0336207669736859E-3</v>
      </c>
    </row>
    <row r="511" spans="1:8">
      <c r="A511" s="2" t="s">
        <v>513</v>
      </c>
      <c r="B511" s="3">
        <v>7.8239999999999998</v>
      </c>
      <c r="C511" s="4">
        <v>7.7651000000000003</v>
      </c>
      <c r="D511" s="4">
        <v>7.8308999999999997</v>
      </c>
      <c r="E511" s="4">
        <v>7.7606999999999999</v>
      </c>
      <c r="F511" s="5">
        <v>7.1000000000000004E-3</v>
      </c>
      <c r="G511" s="37">
        <f t="shared" si="22"/>
        <v>-6.8934646374216157E-3</v>
      </c>
      <c r="H511" s="37">
        <f t="shared" si="23"/>
        <v>9.0455757856894112E-3</v>
      </c>
    </row>
    <row r="512" spans="1:8">
      <c r="A512" s="2" t="s">
        <v>514</v>
      </c>
      <c r="B512" s="6">
        <v>7.7686999999999999</v>
      </c>
      <c r="C512" s="4">
        <v>7.819</v>
      </c>
      <c r="D512" s="4">
        <v>7.8432000000000004</v>
      </c>
      <c r="E512" s="4">
        <v>7.7595999999999998</v>
      </c>
      <c r="F512" s="7">
        <v>-7.1000000000000004E-3</v>
      </c>
      <c r="G512" s="37">
        <f t="shared" si="22"/>
        <v>-2.9837804753646388E-3</v>
      </c>
      <c r="H512" s="37">
        <f t="shared" si="23"/>
        <v>1.0773751224289984E-2</v>
      </c>
    </row>
    <row r="513" spans="1:8">
      <c r="A513" s="2" t="s">
        <v>515</v>
      </c>
      <c r="B513" s="6">
        <v>7.8239000000000001</v>
      </c>
      <c r="C513" s="4">
        <v>7.8423999999999996</v>
      </c>
      <c r="D513" s="4">
        <v>7.8577000000000004</v>
      </c>
      <c r="E513" s="4">
        <v>7.8114999999999997</v>
      </c>
      <c r="F513" s="7">
        <v>-3.8E-3</v>
      </c>
      <c r="G513" s="37">
        <f t="shared" si="22"/>
        <v>-9.8087922446856812E-4</v>
      </c>
      <c r="H513" s="37">
        <f t="shared" si="23"/>
        <v>5.9143570377009139E-3</v>
      </c>
    </row>
    <row r="514" spans="1:8">
      <c r="A514" s="2" t="s">
        <v>516</v>
      </c>
      <c r="B514" s="3">
        <v>7.8536000000000001</v>
      </c>
      <c r="C514" s="4">
        <v>7.8501000000000003</v>
      </c>
      <c r="D514" s="4">
        <v>7.8571999999999997</v>
      </c>
      <c r="E514" s="4">
        <v>7.8501000000000003</v>
      </c>
      <c r="F514" s="5">
        <v>8.9999999999999998E-4</v>
      </c>
      <c r="G514" s="37">
        <f t="shared" ref="G514:G577" si="24">(C514-C515)/C515</f>
        <v>1.3649003750286924E-3</v>
      </c>
      <c r="H514" s="37">
        <f t="shared" ref="H514:H577" si="25">(D514-E514)/E514</f>
        <v>9.0444707710722659E-4</v>
      </c>
    </row>
    <row r="515" spans="1:8">
      <c r="A515" s="2" t="s">
        <v>517</v>
      </c>
      <c r="B515" s="3">
        <v>7.8464</v>
      </c>
      <c r="C515" s="4">
        <v>7.8394000000000004</v>
      </c>
      <c r="D515" s="4">
        <v>7.8612000000000002</v>
      </c>
      <c r="E515" s="4">
        <v>7.8221999999999996</v>
      </c>
      <c r="F515" s="5">
        <v>2.0000000000000001E-4</v>
      </c>
      <c r="G515" s="37">
        <f t="shared" si="24"/>
        <v>-1.6809719073936575E-3</v>
      </c>
      <c r="H515" s="37">
        <f t="shared" si="25"/>
        <v>4.9858096187774016E-3</v>
      </c>
    </row>
    <row r="516" spans="1:8">
      <c r="A516" s="2" t="s">
        <v>518</v>
      </c>
      <c r="B516" s="6">
        <v>7.8449999999999998</v>
      </c>
      <c r="C516" s="4">
        <v>7.8525999999999998</v>
      </c>
      <c r="D516" s="4">
        <v>7.8749000000000002</v>
      </c>
      <c r="E516" s="4">
        <v>7.8311999999999999</v>
      </c>
      <c r="F516" s="7">
        <v>-1.6000000000000001E-3</v>
      </c>
      <c r="G516" s="37">
        <f t="shared" si="24"/>
        <v>-3.1862091727280959E-3</v>
      </c>
      <c r="H516" s="37">
        <f t="shared" si="25"/>
        <v>5.5802431300439647E-3</v>
      </c>
    </row>
    <row r="517" spans="1:8">
      <c r="A517" s="2" t="s">
        <v>519</v>
      </c>
      <c r="B517" s="6">
        <v>7.8571999999999997</v>
      </c>
      <c r="C517" s="4">
        <v>7.8776999999999999</v>
      </c>
      <c r="D517" s="4">
        <v>7.8979999999999997</v>
      </c>
      <c r="E517" s="4">
        <v>7.84</v>
      </c>
      <c r="F517" s="7">
        <v>-3.3E-3</v>
      </c>
      <c r="G517" s="37">
        <f t="shared" si="24"/>
        <v>-4.5490731263505661E-3</v>
      </c>
      <c r="H517" s="37">
        <f t="shared" si="25"/>
        <v>7.3979591836734479E-3</v>
      </c>
    </row>
    <row r="518" spans="1:8">
      <c r="A518" s="2" t="s">
        <v>520</v>
      </c>
      <c r="B518" s="6">
        <v>7.883</v>
      </c>
      <c r="C518" s="4">
        <v>7.9137000000000004</v>
      </c>
      <c r="D518" s="4">
        <v>7.9394999999999998</v>
      </c>
      <c r="E518" s="4">
        <v>7.8593999999999999</v>
      </c>
      <c r="F518" s="7">
        <v>-4.4000000000000003E-3</v>
      </c>
      <c r="G518" s="37">
        <f t="shared" si="24"/>
        <v>-3.2843626441636493E-4</v>
      </c>
      <c r="H518" s="37">
        <f t="shared" si="25"/>
        <v>1.0191617680738967E-2</v>
      </c>
    </row>
    <row r="519" spans="1:8">
      <c r="A519" s="2" t="s">
        <v>521</v>
      </c>
      <c r="B519" s="3">
        <v>7.9177999999999997</v>
      </c>
      <c r="C519" s="4">
        <v>7.9162999999999997</v>
      </c>
      <c r="D519" s="4">
        <v>7.9375999999999998</v>
      </c>
      <c r="E519" s="4">
        <v>7.8947000000000003</v>
      </c>
      <c r="F519" s="5">
        <v>5.0000000000000001E-4</v>
      </c>
      <c r="G519" s="37">
        <f t="shared" si="24"/>
        <v>-1.3624150067490742E-3</v>
      </c>
      <c r="H519" s="37">
        <f t="shared" si="25"/>
        <v>5.434025358784943E-3</v>
      </c>
    </row>
    <row r="520" spans="1:8">
      <c r="A520" s="2" t="s">
        <v>522</v>
      </c>
      <c r="B520" s="6">
        <v>7.9138000000000002</v>
      </c>
      <c r="C520" s="4">
        <v>7.9271000000000003</v>
      </c>
      <c r="D520" s="4">
        <v>7.9313000000000002</v>
      </c>
      <c r="E520" s="4">
        <v>7.9131</v>
      </c>
      <c r="F520" s="7">
        <v>-2.0999999999999999E-3</v>
      </c>
      <c r="G520" s="37">
        <f t="shared" si="24"/>
        <v>-7.4372872809776538E-4</v>
      </c>
      <c r="H520" s="37">
        <f t="shared" si="25"/>
        <v>2.2999835715459449E-3</v>
      </c>
    </row>
    <row r="521" spans="1:8">
      <c r="A521" s="2" t="s">
        <v>523</v>
      </c>
      <c r="B521" s="6">
        <v>7.9302000000000001</v>
      </c>
      <c r="C521" s="4">
        <v>7.9329999999999998</v>
      </c>
      <c r="D521" s="4">
        <v>7.9428000000000001</v>
      </c>
      <c r="E521" s="4">
        <v>7.8608000000000002</v>
      </c>
      <c r="F521" s="7">
        <v>-8.9999999999999998E-4</v>
      </c>
      <c r="G521" s="37">
        <f t="shared" si="24"/>
        <v>5.0041173117120951E-3</v>
      </c>
      <c r="H521" s="37">
        <f t="shared" si="25"/>
        <v>1.0431508243435764E-2</v>
      </c>
    </row>
    <row r="522" spans="1:8">
      <c r="A522" s="2" t="s">
        <v>524</v>
      </c>
      <c r="B522" s="3">
        <v>7.9371</v>
      </c>
      <c r="C522" s="4">
        <v>7.8935000000000004</v>
      </c>
      <c r="D522" s="4">
        <v>7.9637000000000002</v>
      </c>
      <c r="E522" s="4">
        <v>7.8696999999999999</v>
      </c>
      <c r="F522" s="5">
        <v>4.7999999999999996E-3</v>
      </c>
      <c r="G522" s="37">
        <f t="shared" si="24"/>
        <v>-8.8672696409928403E-5</v>
      </c>
      <c r="H522" s="37">
        <f t="shared" si="25"/>
        <v>1.1944546806104465E-2</v>
      </c>
    </row>
    <row r="523" spans="1:8">
      <c r="A523" s="2" t="s">
        <v>525</v>
      </c>
      <c r="B523" s="3">
        <v>7.8994999999999997</v>
      </c>
      <c r="C523" s="4">
        <v>7.8941999999999997</v>
      </c>
      <c r="D523" s="4">
        <v>7.9268000000000001</v>
      </c>
      <c r="E523" s="4">
        <v>7.8239999999999998</v>
      </c>
      <c r="F523" s="5">
        <v>1E-4</v>
      </c>
      <c r="G523" s="37">
        <f t="shared" si="24"/>
        <v>-8.2271191160276317E-4</v>
      </c>
      <c r="H523" s="37">
        <f t="shared" si="25"/>
        <v>1.3139059304703505E-2</v>
      </c>
    </row>
    <row r="524" spans="1:8">
      <c r="A524" s="2" t="s">
        <v>526</v>
      </c>
      <c r="B524" s="6">
        <v>7.8986000000000001</v>
      </c>
      <c r="C524" s="4">
        <v>7.9006999999999996</v>
      </c>
      <c r="D524" s="4">
        <v>7.9467999999999996</v>
      </c>
      <c r="E524" s="4">
        <v>7.8792</v>
      </c>
      <c r="F524" s="7">
        <v>-5.9999999999999995E-4</v>
      </c>
      <c r="G524" s="37">
        <f t="shared" si="24"/>
        <v>-1.3990115814696578E-2</v>
      </c>
      <c r="H524" s="37">
        <f t="shared" si="25"/>
        <v>8.5795512234744208E-3</v>
      </c>
    </row>
    <row r="525" spans="1:8">
      <c r="A525" s="2" t="s">
        <v>527</v>
      </c>
      <c r="B525" s="6">
        <v>7.9032</v>
      </c>
      <c r="C525" s="4">
        <v>8.0128000000000004</v>
      </c>
      <c r="D525" s="4">
        <v>8.0303000000000004</v>
      </c>
      <c r="E525" s="4">
        <v>7.8940000000000001</v>
      </c>
      <c r="F525" s="7">
        <v>-1.54E-2</v>
      </c>
      <c r="G525" s="37">
        <f t="shared" si="24"/>
        <v>-1.6322157016658153E-3</v>
      </c>
      <c r="H525" s="37">
        <f t="shared" si="25"/>
        <v>1.7266278185964063E-2</v>
      </c>
    </row>
    <row r="526" spans="1:8">
      <c r="A526" s="2" t="s">
        <v>528</v>
      </c>
      <c r="B526" s="3">
        <v>8.0268999999999995</v>
      </c>
      <c r="C526" s="4">
        <v>8.0259</v>
      </c>
      <c r="D526" s="4">
        <v>8.0388999999999999</v>
      </c>
      <c r="E526" s="4">
        <v>8.0190000000000001</v>
      </c>
      <c r="F526" s="5">
        <v>8.9999999999999998E-4</v>
      </c>
      <c r="G526" s="37">
        <f t="shared" si="24"/>
        <v>1.7843555014457443E-2</v>
      </c>
      <c r="H526" s="37">
        <f t="shared" si="25"/>
        <v>2.481606185309865E-3</v>
      </c>
    </row>
    <row r="527" spans="1:8">
      <c r="A527" s="2" t="s">
        <v>529</v>
      </c>
      <c r="B527" s="3">
        <v>8.0196000000000005</v>
      </c>
      <c r="C527" s="4">
        <v>7.8852000000000002</v>
      </c>
      <c r="D527" s="4">
        <v>8.0386000000000006</v>
      </c>
      <c r="E527" s="4">
        <v>7.8630000000000004</v>
      </c>
      <c r="F527" s="5">
        <v>1.66E-2</v>
      </c>
      <c r="G527" s="37">
        <f t="shared" si="24"/>
        <v>-7.8514268458402831E-3</v>
      </c>
      <c r="H527" s="37">
        <f t="shared" si="25"/>
        <v>2.2332443087879968E-2</v>
      </c>
    </row>
    <row r="528" spans="1:8">
      <c r="A528" s="2" t="s">
        <v>530</v>
      </c>
      <c r="B528" s="6">
        <v>7.8887</v>
      </c>
      <c r="C528" s="4">
        <v>7.9476000000000004</v>
      </c>
      <c r="D528" s="4">
        <v>7.9587000000000003</v>
      </c>
      <c r="E528" s="4">
        <v>7.8708999999999998</v>
      </c>
      <c r="F528" s="7">
        <v>-7.7999999999999996E-3</v>
      </c>
      <c r="G528" s="37">
        <f t="shared" si="24"/>
        <v>1.9414538211341777E-3</v>
      </c>
      <c r="H528" s="37">
        <f t="shared" si="25"/>
        <v>1.1155014039055323E-2</v>
      </c>
    </row>
    <row r="529" spans="1:8">
      <c r="A529" s="2" t="s">
        <v>531</v>
      </c>
      <c r="B529" s="3">
        <v>7.9504999999999999</v>
      </c>
      <c r="C529" s="4">
        <v>7.9321999999999999</v>
      </c>
      <c r="D529" s="4">
        <v>7.9576000000000002</v>
      </c>
      <c r="E529" s="4">
        <v>7.8891</v>
      </c>
      <c r="F529" s="5">
        <v>1.8E-3</v>
      </c>
      <c r="G529" s="37">
        <f t="shared" si="24"/>
        <v>-2.7783714468903624E-3</v>
      </c>
      <c r="H529" s="37">
        <f t="shared" si="25"/>
        <v>8.6828662331571698E-3</v>
      </c>
    </row>
    <row r="530" spans="1:8">
      <c r="A530" s="2" t="s">
        <v>532</v>
      </c>
      <c r="B530" s="6">
        <v>7.9359999999999999</v>
      </c>
      <c r="C530" s="4">
        <v>7.9542999999999999</v>
      </c>
      <c r="D530" s="4">
        <v>7.9946000000000002</v>
      </c>
      <c r="E530" s="4">
        <v>7.8963999999999999</v>
      </c>
      <c r="F530" s="7">
        <v>-2.8999999999999998E-3</v>
      </c>
      <c r="G530" s="37">
        <f t="shared" si="24"/>
        <v>8.8784039166445068E-3</v>
      </c>
      <c r="H530" s="37">
        <f t="shared" si="25"/>
        <v>1.2436046806139543E-2</v>
      </c>
    </row>
    <row r="531" spans="1:8">
      <c r="A531" s="2" t="s">
        <v>533</v>
      </c>
      <c r="B531" s="3">
        <v>7.9588999999999999</v>
      </c>
      <c r="C531" s="4">
        <v>7.8842999999999996</v>
      </c>
      <c r="D531" s="4">
        <v>7.9671000000000003</v>
      </c>
      <c r="E531" s="4">
        <v>7.8813000000000004</v>
      </c>
      <c r="F531" s="5">
        <v>7.4000000000000003E-3</v>
      </c>
      <c r="G531" s="37">
        <f t="shared" si="24"/>
        <v>-1.7346163585717962E-3</v>
      </c>
      <c r="H531" s="37">
        <f t="shared" si="25"/>
        <v>1.0886528872140366E-2</v>
      </c>
    </row>
    <row r="532" spans="1:8">
      <c r="A532" s="2" t="s">
        <v>534</v>
      </c>
      <c r="B532" s="3">
        <v>7.9001999999999999</v>
      </c>
      <c r="C532" s="4">
        <v>7.8979999999999997</v>
      </c>
      <c r="D532" s="4">
        <v>7.9051</v>
      </c>
      <c r="E532" s="4">
        <v>7.8979999999999997</v>
      </c>
      <c r="F532" s="5">
        <v>5.9999999999999995E-4</v>
      </c>
      <c r="G532" s="37">
        <f t="shared" si="24"/>
        <v>2.869695507529742E-3</v>
      </c>
      <c r="H532" s="37">
        <f t="shared" si="25"/>
        <v>8.9896176247155333E-4</v>
      </c>
    </row>
    <row r="533" spans="1:8">
      <c r="A533" s="2" t="s">
        <v>535</v>
      </c>
      <c r="B533" s="3">
        <v>7.8958000000000004</v>
      </c>
      <c r="C533" s="4">
        <v>7.8754</v>
      </c>
      <c r="D533" s="4">
        <v>7.9382999999999999</v>
      </c>
      <c r="E533" s="4">
        <v>7.8441999999999998</v>
      </c>
      <c r="F533" s="5">
        <v>1.9E-3</v>
      </c>
      <c r="G533" s="37">
        <f t="shared" si="24"/>
        <v>-8.7851784725368597E-3</v>
      </c>
      <c r="H533" s="37">
        <f t="shared" si="25"/>
        <v>1.1996124525126856E-2</v>
      </c>
    </row>
    <row r="534" spans="1:8">
      <c r="A534" s="2" t="s">
        <v>536</v>
      </c>
      <c r="B534" s="6">
        <v>7.8810000000000002</v>
      </c>
      <c r="C534" s="4">
        <v>7.9451999999999998</v>
      </c>
      <c r="D534" s="4">
        <v>7.9492000000000003</v>
      </c>
      <c r="E534" s="4">
        <v>7.8498999999999999</v>
      </c>
      <c r="F534" s="7">
        <v>-8.6E-3</v>
      </c>
      <c r="G534" s="37">
        <f t="shared" si="24"/>
        <v>-2.3856758996509539E-3</v>
      </c>
      <c r="H534" s="37">
        <f t="shared" si="25"/>
        <v>1.2649842673155122E-2</v>
      </c>
    </row>
    <row r="535" spans="1:8">
      <c r="A535" s="2" t="s">
        <v>537</v>
      </c>
      <c r="B535" s="6">
        <v>7.9489999999999998</v>
      </c>
      <c r="C535" s="4">
        <v>7.9641999999999999</v>
      </c>
      <c r="D535" s="4">
        <v>7.992</v>
      </c>
      <c r="E535" s="4">
        <v>7.8901000000000003</v>
      </c>
      <c r="F535" s="7">
        <v>-2.3999999999999998E-3</v>
      </c>
      <c r="G535" s="37">
        <f t="shared" si="24"/>
        <v>-1.0006588188496859E-2</v>
      </c>
      <c r="H535" s="37">
        <f t="shared" si="25"/>
        <v>1.2914918695580493E-2</v>
      </c>
    </row>
    <row r="536" spans="1:8">
      <c r="A536" s="2" t="s">
        <v>538</v>
      </c>
      <c r="B536" s="6">
        <v>7.9679000000000002</v>
      </c>
      <c r="C536" s="4">
        <v>8.0447000000000006</v>
      </c>
      <c r="D536" s="4">
        <v>8.0509000000000004</v>
      </c>
      <c r="E536" s="4">
        <v>7.9530000000000003</v>
      </c>
      <c r="F536" s="7">
        <v>-9.9000000000000008E-3</v>
      </c>
      <c r="G536" s="37">
        <f t="shared" si="24"/>
        <v>1.3020538199035498E-2</v>
      </c>
      <c r="H536" s="37">
        <f t="shared" si="25"/>
        <v>1.2309820193637633E-2</v>
      </c>
    </row>
    <row r="537" spans="1:8">
      <c r="A537" s="2" t="s">
        <v>539</v>
      </c>
      <c r="B537" s="3">
        <v>8.0474999999999994</v>
      </c>
      <c r="C537" s="4">
        <v>7.9413</v>
      </c>
      <c r="D537" s="4">
        <v>8.0810999999999993</v>
      </c>
      <c r="E537" s="4">
        <v>7.9230999999999998</v>
      </c>
      <c r="F537" s="5">
        <v>1.0200000000000001E-2</v>
      </c>
      <c r="G537" s="37">
        <f t="shared" si="24"/>
        <v>-1.8727533244513603E-3</v>
      </c>
      <c r="H537" s="37">
        <f t="shared" si="25"/>
        <v>1.994168949022472E-2</v>
      </c>
    </row>
    <row r="538" spans="1:8">
      <c r="A538" s="2" t="s">
        <v>540</v>
      </c>
      <c r="B538" s="3">
        <v>7.9661999999999997</v>
      </c>
      <c r="C538" s="4">
        <v>7.9561999999999999</v>
      </c>
      <c r="D538" s="4">
        <v>7.9779999999999998</v>
      </c>
      <c r="E538" s="4">
        <v>7.9497</v>
      </c>
      <c r="F538" s="5">
        <v>1.9E-3</v>
      </c>
      <c r="G538" s="37">
        <f t="shared" si="24"/>
        <v>3.8229097011064418E-3</v>
      </c>
      <c r="H538" s="37">
        <f t="shared" si="25"/>
        <v>3.5598827628715258E-3</v>
      </c>
    </row>
    <row r="539" spans="1:8">
      <c r="A539" s="2" t="s">
        <v>541</v>
      </c>
      <c r="B539" s="3">
        <v>7.9512</v>
      </c>
      <c r="C539" s="4">
        <v>7.9259000000000004</v>
      </c>
      <c r="D539" s="4">
        <v>8.0037000000000003</v>
      </c>
      <c r="E539" s="4">
        <v>7.8780999999999999</v>
      </c>
      <c r="F539" s="5">
        <v>2.7000000000000001E-3</v>
      </c>
      <c r="G539" s="37">
        <f t="shared" si="24"/>
        <v>3.3282924412692629E-2</v>
      </c>
      <c r="H539" s="37">
        <f t="shared" si="25"/>
        <v>1.5942930402000531E-2</v>
      </c>
    </row>
    <row r="540" spans="1:8">
      <c r="A540" s="2" t="s">
        <v>542</v>
      </c>
      <c r="B540" s="3">
        <v>7.9301000000000004</v>
      </c>
      <c r="C540" s="4">
        <v>7.6706000000000003</v>
      </c>
      <c r="D540" s="4">
        <v>7.9673999999999996</v>
      </c>
      <c r="E540" s="4">
        <v>7.6615000000000002</v>
      </c>
      <c r="F540" s="5">
        <v>3.32E-2</v>
      </c>
      <c r="G540" s="37">
        <f t="shared" si="24"/>
        <v>-9.8981532129926953E-4</v>
      </c>
      <c r="H540" s="37">
        <f t="shared" si="25"/>
        <v>3.9926907263590598E-2</v>
      </c>
    </row>
    <row r="541" spans="1:8">
      <c r="A541" s="2" t="s">
        <v>543</v>
      </c>
      <c r="B541" s="6">
        <v>7.6752000000000002</v>
      </c>
      <c r="C541" s="4">
        <v>7.6782000000000004</v>
      </c>
      <c r="D541" s="4">
        <v>7.6997</v>
      </c>
      <c r="E541" s="4">
        <v>7.6509</v>
      </c>
      <c r="F541" s="7">
        <v>-1.1000000000000001E-3</v>
      </c>
      <c r="G541" s="37">
        <f t="shared" si="24"/>
        <v>3.5026269702277493E-3</v>
      </c>
      <c r="H541" s="37">
        <f t="shared" si="25"/>
        <v>6.3783345750173127E-3</v>
      </c>
    </row>
    <row r="542" spans="1:8">
      <c r="A542" s="2" t="s">
        <v>544</v>
      </c>
      <c r="B542" s="3">
        <v>7.6833</v>
      </c>
      <c r="C542" s="4">
        <v>7.6513999999999998</v>
      </c>
      <c r="D542" s="4">
        <v>7.7104999999999997</v>
      </c>
      <c r="E542" s="4">
        <v>7.6448</v>
      </c>
      <c r="F542" s="5">
        <v>4.1000000000000003E-3</v>
      </c>
      <c r="G542" s="37">
        <f t="shared" si="24"/>
        <v>4.3579848258118578E-3</v>
      </c>
      <c r="H542" s="37">
        <f t="shared" si="25"/>
        <v>8.5940770196734576E-3</v>
      </c>
    </row>
    <row r="543" spans="1:8">
      <c r="A543" s="2" t="s">
        <v>545</v>
      </c>
      <c r="B543" s="3">
        <v>7.6520000000000001</v>
      </c>
      <c r="C543" s="4">
        <v>7.6181999999999999</v>
      </c>
      <c r="D543" s="4">
        <v>7.6562000000000001</v>
      </c>
      <c r="E543" s="4">
        <v>7.6131000000000002</v>
      </c>
      <c r="F543" s="5">
        <v>3.8E-3</v>
      </c>
      <c r="G543" s="37">
        <f t="shared" si="24"/>
        <v>-1.4680053477338379E-3</v>
      </c>
      <c r="H543" s="37">
        <f t="shared" si="25"/>
        <v>5.6612943479003187E-3</v>
      </c>
    </row>
    <row r="544" spans="1:8">
      <c r="A544" s="2" t="s">
        <v>546</v>
      </c>
      <c r="B544" s="6">
        <v>7.6231</v>
      </c>
      <c r="C544" s="4">
        <v>7.6294000000000004</v>
      </c>
      <c r="D544" s="4">
        <v>7.6295999999999999</v>
      </c>
      <c r="E544" s="4">
        <v>7.6189999999999998</v>
      </c>
      <c r="F544" s="7">
        <v>-8.9999999999999998E-4</v>
      </c>
      <c r="G544" s="37">
        <f t="shared" si="24"/>
        <v>-5.8766043390448492E-3</v>
      </c>
      <c r="H544" s="37">
        <f t="shared" si="25"/>
        <v>1.3912586953668676E-3</v>
      </c>
    </row>
    <row r="545" spans="1:8">
      <c r="A545" s="2" t="s">
        <v>547</v>
      </c>
      <c r="B545" s="6">
        <v>7.63</v>
      </c>
      <c r="C545" s="4">
        <v>7.6745000000000001</v>
      </c>
      <c r="D545" s="4">
        <v>7.6817000000000002</v>
      </c>
      <c r="E545" s="4">
        <v>7.6105999999999998</v>
      </c>
      <c r="F545" s="7">
        <v>-6.4000000000000003E-3</v>
      </c>
      <c r="G545" s="37">
        <f t="shared" si="24"/>
        <v>2.6061008821706484E-5</v>
      </c>
      <c r="H545" s="37">
        <f t="shared" si="25"/>
        <v>9.3422332010617282E-3</v>
      </c>
    </row>
    <row r="546" spans="1:8">
      <c r="A546" s="2" t="s">
        <v>548</v>
      </c>
      <c r="B546" s="6">
        <v>7.6787999999999998</v>
      </c>
      <c r="C546" s="4">
        <v>7.6742999999999997</v>
      </c>
      <c r="D546" s="4">
        <v>7.7262000000000004</v>
      </c>
      <c r="E546" s="4">
        <v>7.6608999999999998</v>
      </c>
      <c r="F546" s="7">
        <v>0</v>
      </c>
      <c r="G546" s="37">
        <f t="shared" si="24"/>
        <v>-1.2623633524206776E-3</v>
      </c>
      <c r="H546" s="37">
        <f t="shared" si="25"/>
        <v>8.523802686368518E-3</v>
      </c>
    </row>
    <row r="547" spans="1:8">
      <c r="A547" s="2" t="s">
        <v>549</v>
      </c>
      <c r="B547" s="6">
        <v>7.6787999999999998</v>
      </c>
      <c r="C547" s="4">
        <v>7.6840000000000002</v>
      </c>
      <c r="D547" s="4">
        <v>7.6946000000000003</v>
      </c>
      <c r="E547" s="4">
        <v>7.6460999999999997</v>
      </c>
      <c r="F547" s="7">
        <v>-1.6000000000000001E-3</v>
      </c>
      <c r="G547" s="37">
        <f t="shared" si="24"/>
        <v>6.3519088468338373E-3</v>
      </c>
      <c r="H547" s="37">
        <f t="shared" si="25"/>
        <v>6.3431030198402658E-3</v>
      </c>
    </row>
    <row r="548" spans="1:8">
      <c r="A548" s="2" t="s">
        <v>550</v>
      </c>
      <c r="B548" s="3">
        <v>7.6912000000000003</v>
      </c>
      <c r="C548" s="4">
        <v>7.6355000000000004</v>
      </c>
      <c r="D548" s="4">
        <v>7.7011000000000003</v>
      </c>
      <c r="E548" s="4">
        <v>7.6216999999999997</v>
      </c>
      <c r="F548" s="5">
        <v>7.1000000000000004E-3</v>
      </c>
      <c r="G548" s="37">
        <f t="shared" si="24"/>
        <v>3.2981183643435458E-3</v>
      </c>
      <c r="H548" s="37">
        <f t="shared" si="25"/>
        <v>1.0417623364866183E-2</v>
      </c>
    </row>
    <row r="549" spans="1:8">
      <c r="A549" s="2" t="s">
        <v>551</v>
      </c>
      <c r="B549" s="3">
        <v>7.6372999999999998</v>
      </c>
      <c r="C549" s="4">
        <v>7.6104000000000003</v>
      </c>
      <c r="D549" s="4">
        <v>7.6398999999999999</v>
      </c>
      <c r="E549" s="4">
        <v>7.5915999999999997</v>
      </c>
      <c r="F549" s="5">
        <v>1.9E-3</v>
      </c>
      <c r="G549" s="37">
        <f t="shared" si="24"/>
        <v>-1.6790848987301237E-3</v>
      </c>
      <c r="H549" s="37">
        <f t="shared" si="25"/>
        <v>6.3622951683439902E-3</v>
      </c>
    </row>
    <row r="550" spans="1:8">
      <c r="A550" s="2" t="s">
        <v>552</v>
      </c>
      <c r="B550" s="6">
        <v>7.6231</v>
      </c>
      <c r="C550" s="4">
        <v>7.6231999999999998</v>
      </c>
      <c r="D550" s="4">
        <v>7.6246999999999998</v>
      </c>
      <c r="E550" s="4">
        <v>7.6222000000000003</v>
      </c>
      <c r="F550" s="7">
        <v>-5.9999999999999995E-4</v>
      </c>
      <c r="G550" s="37">
        <f t="shared" si="24"/>
        <v>2.0374094667244243E-3</v>
      </c>
      <c r="H550" s="37">
        <f t="shared" si="25"/>
        <v>3.2798929442936456E-4</v>
      </c>
    </row>
    <row r="551" spans="1:8">
      <c r="A551" s="2" t="s">
        <v>553</v>
      </c>
      <c r="B551" s="3">
        <v>7.6276999999999999</v>
      </c>
      <c r="C551" s="4">
        <v>7.6077000000000004</v>
      </c>
      <c r="D551" s="4">
        <v>7.6406999999999998</v>
      </c>
      <c r="E551" s="4">
        <v>7.6024000000000003</v>
      </c>
      <c r="F551" s="5">
        <v>2.0999999999999999E-3</v>
      </c>
      <c r="G551" s="37">
        <f t="shared" si="24"/>
        <v>6.4449939495976832E-4</v>
      </c>
      <c r="H551" s="37">
        <f t="shared" si="25"/>
        <v>5.0378827738608275E-3</v>
      </c>
    </row>
    <row r="552" spans="1:8">
      <c r="A552" s="2" t="s">
        <v>554</v>
      </c>
      <c r="B552" s="3">
        <v>7.6119000000000003</v>
      </c>
      <c r="C552" s="4">
        <v>7.6028000000000002</v>
      </c>
      <c r="D552" s="4">
        <v>7.6416000000000004</v>
      </c>
      <c r="E552" s="4">
        <v>7.5750999999999999</v>
      </c>
      <c r="F552" s="5">
        <v>5.0000000000000001E-4</v>
      </c>
      <c r="G552" s="37">
        <f t="shared" si="24"/>
        <v>5.2639890509033631E-4</v>
      </c>
      <c r="H552" s="37">
        <f t="shared" si="25"/>
        <v>8.7787619965413594E-3</v>
      </c>
    </row>
    <row r="553" spans="1:8">
      <c r="A553" s="2" t="s">
        <v>555</v>
      </c>
      <c r="B553" s="3">
        <v>7.6081000000000003</v>
      </c>
      <c r="C553" s="4">
        <v>7.5987999999999998</v>
      </c>
      <c r="D553" s="4">
        <v>7.6231999999999998</v>
      </c>
      <c r="E553" s="4">
        <v>7.5845000000000002</v>
      </c>
      <c r="F553" s="5">
        <v>8.0000000000000004E-4</v>
      </c>
      <c r="G553" s="37">
        <f t="shared" si="24"/>
        <v>1.5288907633909229E-3</v>
      </c>
      <c r="H553" s="37">
        <f t="shared" si="25"/>
        <v>5.1025117014964084E-3</v>
      </c>
    </row>
    <row r="554" spans="1:8">
      <c r="A554" s="2" t="s">
        <v>556</v>
      </c>
      <c r="B554" s="3">
        <v>7.6017999999999999</v>
      </c>
      <c r="C554" s="4">
        <v>7.5872000000000002</v>
      </c>
      <c r="D554" s="4">
        <v>7.6097999999999999</v>
      </c>
      <c r="E554" s="4">
        <v>7.5726000000000004</v>
      </c>
      <c r="F554" s="5">
        <v>1.5E-3</v>
      </c>
      <c r="G554" s="37">
        <f t="shared" si="24"/>
        <v>6.5936981757877978E-3</v>
      </c>
      <c r="H554" s="37">
        <f t="shared" si="25"/>
        <v>4.9124475081213127E-3</v>
      </c>
    </row>
    <row r="555" spans="1:8">
      <c r="A555" s="2" t="s">
        <v>557</v>
      </c>
      <c r="B555" s="6">
        <v>7.5903</v>
      </c>
      <c r="C555" s="4">
        <v>7.5374999999999996</v>
      </c>
      <c r="D555" s="4">
        <v>7.6310000000000002</v>
      </c>
      <c r="E555" s="4">
        <v>7.5374999999999996</v>
      </c>
      <c r="F555" s="7">
        <v>-5.1999999999999998E-3</v>
      </c>
      <c r="G555" s="37">
        <f t="shared" si="24"/>
        <v>-1.2019608871179198E-2</v>
      </c>
      <c r="H555" s="37">
        <f t="shared" si="25"/>
        <v>1.2404643449419647E-2</v>
      </c>
    </row>
    <row r="556" spans="1:8">
      <c r="A556" s="2" t="s">
        <v>558</v>
      </c>
      <c r="B556" s="3">
        <v>7.6300999999999997</v>
      </c>
      <c r="C556" s="4">
        <v>7.6292</v>
      </c>
      <c r="D556" s="4">
        <v>7.6307</v>
      </c>
      <c r="E556" s="4">
        <v>7.6288</v>
      </c>
      <c r="F556" s="5">
        <v>1E-4</v>
      </c>
      <c r="G556" s="37">
        <f t="shared" si="24"/>
        <v>4.5294148628008324E-3</v>
      </c>
      <c r="H556" s="37">
        <f t="shared" si="25"/>
        <v>2.4905620805369298E-4</v>
      </c>
    </row>
    <row r="557" spans="1:8">
      <c r="A557" s="2" t="s">
        <v>559</v>
      </c>
      <c r="B557" s="3">
        <v>7.6295000000000002</v>
      </c>
      <c r="C557" s="4">
        <v>7.5948000000000002</v>
      </c>
      <c r="D557" s="4">
        <v>7.6356000000000002</v>
      </c>
      <c r="E557" s="4">
        <v>7.5932000000000004</v>
      </c>
      <c r="F557" s="5">
        <v>3.5999999999999999E-3</v>
      </c>
      <c r="G557" s="37">
        <f t="shared" si="24"/>
        <v>-4.6264138084690168E-3</v>
      </c>
      <c r="H557" s="37">
        <f t="shared" si="25"/>
        <v>5.583943528420135E-3</v>
      </c>
    </row>
    <row r="558" spans="1:8">
      <c r="A558" s="2" t="s">
        <v>560</v>
      </c>
      <c r="B558" s="6">
        <v>7.6025</v>
      </c>
      <c r="C558" s="4">
        <v>7.6300999999999997</v>
      </c>
      <c r="D558" s="4">
        <v>7.6430999999999996</v>
      </c>
      <c r="E558" s="4">
        <v>7.5899000000000001</v>
      </c>
      <c r="F558" s="7">
        <v>-4.3E-3</v>
      </c>
      <c r="G558" s="37">
        <f t="shared" si="24"/>
        <v>6.9548921793754779E-3</v>
      </c>
      <c r="H558" s="37">
        <f t="shared" si="25"/>
        <v>7.0093150107378849E-3</v>
      </c>
    </row>
    <row r="559" spans="1:8">
      <c r="A559" s="2" t="s">
        <v>561</v>
      </c>
      <c r="B559" s="3">
        <v>7.6352000000000002</v>
      </c>
      <c r="C559" s="4">
        <v>7.5773999999999999</v>
      </c>
      <c r="D559" s="4">
        <v>7.6357999999999997</v>
      </c>
      <c r="E559" s="4">
        <v>7.5655999999999999</v>
      </c>
      <c r="F559" s="5">
        <v>7.1000000000000004E-3</v>
      </c>
      <c r="G559" s="37">
        <f t="shared" si="24"/>
        <v>2.8056430480930005E-3</v>
      </c>
      <c r="H559" s="37">
        <f t="shared" si="25"/>
        <v>9.2788410701067758E-3</v>
      </c>
    </row>
    <row r="560" spans="1:8">
      <c r="A560" s="2" t="s">
        <v>562</v>
      </c>
      <c r="B560" s="3">
        <v>7.5815000000000001</v>
      </c>
      <c r="C560" s="4">
        <v>7.5561999999999996</v>
      </c>
      <c r="D560" s="4">
        <v>7.5818000000000003</v>
      </c>
      <c r="E560" s="4">
        <v>7.5305</v>
      </c>
      <c r="F560" s="5">
        <v>2.8E-3</v>
      </c>
      <c r="G560" s="37">
        <f t="shared" si="24"/>
        <v>3.1863200658506178E-3</v>
      </c>
      <c r="H560" s="37">
        <f t="shared" si="25"/>
        <v>6.8122966602483697E-3</v>
      </c>
    </row>
    <row r="561" spans="1:8">
      <c r="A561" s="2" t="s">
        <v>563</v>
      </c>
      <c r="B561" s="3">
        <v>7.56</v>
      </c>
      <c r="C561" s="4">
        <v>7.5321999999999996</v>
      </c>
      <c r="D561" s="4">
        <v>7.5609000000000002</v>
      </c>
      <c r="E561" s="4">
        <v>7.5271999999999997</v>
      </c>
      <c r="F561" s="5">
        <v>3.0000000000000001E-3</v>
      </c>
      <c r="G561" s="37">
        <f t="shared" si="24"/>
        <v>-8.7547089722510285E-4</v>
      </c>
      <c r="H561" s="37">
        <f t="shared" si="25"/>
        <v>4.4770963970667058E-3</v>
      </c>
    </row>
    <row r="562" spans="1:8">
      <c r="A562" s="2" t="s">
        <v>564</v>
      </c>
      <c r="B562" s="6">
        <v>7.5376000000000003</v>
      </c>
      <c r="C562" s="4">
        <v>7.5388000000000002</v>
      </c>
      <c r="D562" s="4">
        <v>7.5389999999999997</v>
      </c>
      <c r="E562" s="4">
        <v>7.5362999999999998</v>
      </c>
      <c r="F562" s="7">
        <v>-5.9999999999999995E-4</v>
      </c>
      <c r="G562" s="37">
        <f t="shared" si="24"/>
        <v>3.9795715328008091E-5</v>
      </c>
      <c r="H562" s="37">
        <f t="shared" si="25"/>
        <v>3.5826599259582614E-4</v>
      </c>
    </row>
    <row r="563" spans="1:8">
      <c r="A563" s="2" t="s">
        <v>565</v>
      </c>
      <c r="B563" s="3">
        <v>7.5423</v>
      </c>
      <c r="C563" s="4">
        <v>7.5385</v>
      </c>
      <c r="D563" s="4">
        <v>7.5483000000000002</v>
      </c>
      <c r="E563" s="4">
        <v>7.5189000000000004</v>
      </c>
      <c r="F563" s="5">
        <v>2.0000000000000001E-4</v>
      </c>
      <c r="G563" s="37">
        <f t="shared" si="24"/>
        <v>8.7378900604827506E-3</v>
      </c>
      <c r="H563" s="37">
        <f t="shared" si="25"/>
        <v>3.9101464309938784E-3</v>
      </c>
    </row>
    <row r="564" spans="1:8">
      <c r="A564" s="2" t="s">
        <v>566</v>
      </c>
      <c r="B564" s="3">
        <v>7.5411000000000001</v>
      </c>
      <c r="C564" s="4">
        <v>7.4732000000000003</v>
      </c>
      <c r="D564" s="4">
        <v>7.5507</v>
      </c>
      <c r="E564" s="4">
        <v>7.4687000000000001</v>
      </c>
      <c r="F564" s="5">
        <v>8.6E-3</v>
      </c>
      <c r="G564" s="37">
        <f t="shared" si="24"/>
        <v>5.3553258715798848E-4</v>
      </c>
      <c r="H564" s="37">
        <f t="shared" si="25"/>
        <v>1.0979152998513778E-2</v>
      </c>
    </row>
    <row r="565" spans="1:8">
      <c r="A565" s="2" t="s">
        <v>567</v>
      </c>
      <c r="B565" s="3">
        <v>7.4770000000000003</v>
      </c>
      <c r="C565" s="4">
        <v>7.4691999999999998</v>
      </c>
      <c r="D565" s="4">
        <v>7.4949000000000003</v>
      </c>
      <c r="E565" s="4">
        <v>7.4592000000000001</v>
      </c>
      <c r="F565" s="5">
        <v>5.0000000000000001E-4</v>
      </c>
      <c r="G565" s="37">
        <f t="shared" si="24"/>
        <v>-5.737257564261267E-3</v>
      </c>
      <c r="H565" s="37">
        <f t="shared" si="25"/>
        <v>4.7860360360360748E-3</v>
      </c>
    </row>
    <row r="566" spans="1:8">
      <c r="A566" s="2" t="s">
        <v>568</v>
      </c>
      <c r="B566" s="6">
        <v>7.4733000000000001</v>
      </c>
      <c r="C566" s="4">
        <v>7.5122999999999998</v>
      </c>
      <c r="D566" s="4">
        <v>7.5254000000000003</v>
      </c>
      <c r="E566" s="4">
        <v>7.4574999999999996</v>
      </c>
      <c r="F566" s="7">
        <v>-5.8999999999999999E-3</v>
      </c>
      <c r="G566" s="37">
        <f t="shared" si="24"/>
        <v>3.124624444177335E-3</v>
      </c>
      <c r="H566" s="37">
        <f t="shared" si="25"/>
        <v>9.1049279249079112E-3</v>
      </c>
    </row>
    <row r="567" spans="1:8">
      <c r="A567" s="2" t="s">
        <v>569</v>
      </c>
      <c r="B567" s="3">
        <v>7.5172999999999996</v>
      </c>
      <c r="C567" s="4">
        <v>7.4889000000000001</v>
      </c>
      <c r="D567" s="4">
        <v>7.5354000000000001</v>
      </c>
      <c r="E567" s="4">
        <v>7.4847999999999999</v>
      </c>
      <c r="F567" s="5">
        <v>1E-4</v>
      </c>
      <c r="G567" s="37">
        <f t="shared" si="24"/>
        <v>-4.8105673014312116E-3</v>
      </c>
      <c r="H567" s="37">
        <f t="shared" si="25"/>
        <v>6.7603676784951106E-3</v>
      </c>
    </row>
    <row r="568" spans="1:8">
      <c r="A568" s="2" t="s">
        <v>570</v>
      </c>
      <c r="B568" s="3">
        <v>7.5168999999999997</v>
      </c>
      <c r="C568" s="4">
        <v>7.5251000000000001</v>
      </c>
      <c r="D568" s="4">
        <v>7.5284000000000004</v>
      </c>
      <c r="E568" s="4">
        <v>7.5167999999999999</v>
      </c>
      <c r="F568" s="5">
        <v>2.0000000000000001E-4</v>
      </c>
      <c r="G568" s="37">
        <f t="shared" si="24"/>
        <v>1.6638713627772246E-3</v>
      </c>
      <c r="H568" s="37">
        <f t="shared" si="25"/>
        <v>1.5432098765432761E-3</v>
      </c>
    </row>
    <row r="569" spans="1:8">
      <c r="A569" s="2" t="s">
        <v>571</v>
      </c>
      <c r="B569" s="6">
        <v>7.5156000000000001</v>
      </c>
      <c r="C569" s="4">
        <v>7.5125999999999999</v>
      </c>
      <c r="D569" s="4">
        <v>7.5423</v>
      </c>
      <c r="E569" s="4">
        <v>7.4997999999999996</v>
      </c>
      <c r="F569" s="7">
        <v>-1E-4</v>
      </c>
      <c r="G569" s="37">
        <f t="shared" si="24"/>
        <v>-2.6551257202029129E-3</v>
      </c>
      <c r="H569" s="37">
        <f t="shared" si="25"/>
        <v>5.666817781807572E-3</v>
      </c>
    </row>
    <row r="570" spans="1:8">
      <c r="A570" s="2" t="s">
        <v>572</v>
      </c>
      <c r="B570" s="6">
        <v>7.5164</v>
      </c>
      <c r="C570" s="4">
        <v>7.5326000000000004</v>
      </c>
      <c r="D570" s="4">
        <v>7.5556999999999999</v>
      </c>
      <c r="E570" s="4">
        <v>7.4934000000000003</v>
      </c>
      <c r="F570" s="7">
        <v>-2.5000000000000001E-3</v>
      </c>
      <c r="G570" s="37">
        <f t="shared" si="24"/>
        <v>-1.8582426333944808E-4</v>
      </c>
      <c r="H570" s="37">
        <f t="shared" si="25"/>
        <v>8.3139829716816892E-3</v>
      </c>
    </row>
    <row r="571" spans="1:8">
      <c r="A571" s="2" t="s">
        <v>573</v>
      </c>
      <c r="B571" s="6">
        <v>7.5354999999999999</v>
      </c>
      <c r="C571" s="4">
        <v>7.5339999999999998</v>
      </c>
      <c r="D571" s="4">
        <v>7.5475000000000003</v>
      </c>
      <c r="E571" s="4">
        <v>7.5168999999999997</v>
      </c>
      <c r="F571" s="7">
        <v>-5.0000000000000001E-4</v>
      </c>
      <c r="G571" s="37">
        <f t="shared" si="24"/>
        <v>1.3024640493340639E-3</v>
      </c>
      <c r="H571" s="37">
        <f t="shared" si="25"/>
        <v>4.0708270696697612E-3</v>
      </c>
    </row>
    <row r="572" spans="1:8">
      <c r="A572" s="2" t="s">
        <v>574</v>
      </c>
      <c r="B572" s="3">
        <v>7.5392000000000001</v>
      </c>
      <c r="C572" s="4">
        <v>7.5242000000000004</v>
      </c>
      <c r="D572" s="4">
        <v>7.5536000000000003</v>
      </c>
      <c r="E572" s="4">
        <v>7.5157999999999996</v>
      </c>
      <c r="F572" s="5">
        <v>1.4E-3</v>
      </c>
      <c r="G572" s="37">
        <f t="shared" si="24"/>
        <v>1.8241129085946402E-3</v>
      </c>
      <c r="H572" s="37">
        <f t="shared" si="25"/>
        <v>5.029404720721776E-3</v>
      </c>
    </row>
    <row r="573" spans="1:8">
      <c r="A573" s="2" t="s">
        <v>575</v>
      </c>
      <c r="B573" s="3">
        <v>7.5285000000000002</v>
      </c>
      <c r="C573" s="4">
        <v>7.5105000000000004</v>
      </c>
      <c r="D573" s="4">
        <v>7.5510999999999999</v>
      </c>
      <c r="E573" s="4">
        <v>7.5041000000000002</v>
      </c>
      <c r="F573" s="5">
        <v>4.0000000000000002E-4</v>
      </c>
      <c r="G573" s="37">
        <f t="shared" si="24"/>
        <v>-2.3511596397544706E-3</v>
      </c>
      <c r="H573" s="37">
        <f t="shared" si="25"/>
        <v>6.2632427606241535E-3</v>
      </c>
    </row>
    <row r="574" spans="1:8">
      <c r="A574" s="2" t="s">
        <v>576</v>
      </c>
      <c r="B574" s="6">
        <v>7.5256999999999996</v>
      </c>
      <c r="C574" s="4">
        <v>7.5282</v>
      </c>
      <c r="D574" s="4">
        <v>7.5282</v>
      </c>
      <c r="E574" s="4">
        <v>7.5242000000000004</v>
      </c>
      <c r="F574" s="7">
        <v>-1E-4</v>
      </c>
      <c r="G574" s="37">
        <f t="shared" si="24"/>
        <v>-1.1410678271946164E-3</v>
      </c>
      <c r="H574" s="37">
        <f t="shared" si="25"/>
        <v>5.3161797932000201E-4</v>
      </c>
    </row>
    <row r="575" spans="1:8">
      <c r="A575" s="2" t="s">
        <v>577</v>
      </c>
      <c r="B575" s="6">
        <v>7.5262000000000002</v>
      </c>
      <c r="C575" s="4">
        <v>7.5368000000000004</v>
      </c>
      <c r="D575" s="4">
        <v>7.5727000000000002</v>
      </c>
      <c r="E575" s="4">
        <v>7.5111999999999997</v>
      </c>
      <c r="F575" s="7">
        <v>-2E-3</v>
      </c>
      <c r="G575" s="37">
        <f t="shared" si="24"/>
        <v>-2.6466229091678456E-3</v>
      </c>
      <c r="H575" s="37">
        <f t="shared" si="25"/>
        <v>8.1877729257642667E-3</v>
      </c>
    </row>
    <row r="576" spans="1:8">
      <c r="A576" s="2" t="s">
        <v>578</v>
      </c>
      <c r="B576" s="6">
        <v>7.5412999999999997</v>
      </c>
      <c r="C576" s="4">
        <v>7.5568</v>
      </c>
      <c r="D576" s="4">
        <v>7.5655999999999999</v>
      </c>
      <c r="E576" s="4">
        <v>7.5232999999999999</v>
      </c>
      <c r="F576" s="7">
        <v>-2.7000000000000001E-3</v>
      </c>
      <c r="G576" s="37">
        <f t="shared" si="24"/>
        <v>-1.0566284779050765E-2</v>
      </c>
      <c r="H576" s="37">
        <f t="shared" si="25"/>
        <v>5.6225326651868201E-3</v>
      </c>
    </row>
    <row r="577" spans="1:8">
      <c r="A577" s="2" t="s">
        <v>579</v>
      </c>
      <c r="B577" s="6">
        <v>7.5616000000000003</v>
      </c>
      <c r="C577" s="4">
        <v>7.6375000000000002</v>
      </c>
      <c r="D577" s="4">
        <v>7.6669</v>
      </c>
      <c r="E577" s="4">
        <v>7.5511999999999997</v>
      </c>
      <c r="F577" s="7">
        <v>-1.0699999999999999E-2</v>
      </c>
      <c r="G577" s="37">
        <f t="shared" si="24"/>
        <v>1.3241733749377825E-3</v>
      </c>
      <c r="H577" s="37">
        <f t="shared" si="25"/>
        <v>1.5322068015679676E-2</v>
      </c>
    </row>
    <row r="578" spans="1:8">
      <c r="A578" s="2" t="s">
        <v>580</v>
      </c>
      <c r="B578" s="3">
        <v>7.6436999999999999</v>
      </c>
      <c r="C578" s="4">
        <v>7.6273999999999997</v>
      </c>
      <c r="D578" s="4">
        <v>7.6609999999999996</v>
      </c>
      <c r="E578" s="4">
        <v>7.6233000000000004</v>
      </c>
      <c r="F578" s="5">
        <v>1.6999999999999999E-3</v>
      </c>
      <c r="G578" s="37">
        <f t="shared" ref="G578:G641" si="26">(C578-C579)/C579</f>
        <v>2.4972398927501352E-3</v>
      </c>
      <c r="H578" s="37">
        <f t="shared" ref="H578:H641" si="27">(D578-E578)/E578</f>
        <v>4.9453648682328093E-3</v>
      </c>
    </row>
    <row r="579" spans="1:8">
      <c r="A579" s="2" t="s">
        <v>581</v>
      </c>
      <c r="B579" s="3">
        <v>7.6304999999999996</v>
      </c>
      <c r="C579" s="4">
        <v>7.6083999999999996</v>
      </c>
      <c r="D579" s="4">
        <v>7.6319999999999997</v>
      </c>
      <c r="E579" s="4">
        <v>7.5979999999999999</v>
      </c>
      <c r="F579" s="5">
        <v>2.3E-3</v>
      </c>
      <c r="G579" s="37">
        <f t="shared" si="26"/>
        <v>-1.4455614692162442E-4</v>
      </c>
      <c r="H579" s="37">
        <f t="shared" si="27"/>
        <v>4.4748618057383269E-3</v>
      </c>
    </row>
    <row r="580" spans="1:8">
      <c r="A580" s="2" t="s">
        <v>582</v>
      </c>
      <c r="B580" s="3">
        <v>7.6130000000000004</v>
      </c>
      <c r="C580" s="4">
        <v>7.6094999999999997</v>
      </c>
      <c r="D580" s="4">
        <v>7.6130000000000004</v>
      </c>
      <c r="E580" s="4">
        <v>7.6055000000000001</v>
      </c>
      <c r="F580" s="5">
        <v>1E-4</v>
      </c>
      <c r="G580" s="37">
        <f t="shared" si="26"/>
        <v>4.2230287033982227E-3</v>
      </c>
      <c r="H580" s="37">
        <f t="shared" si="27"/>
        <v>9.8612845966738333E-4</v>
      </c>
    </row>
    <row r="581" spans="1:8">
      <c r="A581" s="2" t="s">
        <v>583</v>
      </c>
      <c r="B581" s="3">
        <v>7.6120000000000001</v>
      </c>
      <c r="C581" s="4">
        <v>7.5774999999999997</v>
      </c>
      <c r="D581" s="4">
        <v>7.6185999999999998</v>
      </c>
      <c r="E581" s="4">
        <v>7.57</v>
      </c>
      <c r="F581" s="5">
        <v>4.1999999999999997E-3</v>
      </c>
      <c r="G581" s="37">
        <f t="shared" si="26"/>
        <v>-2.7505790692777614E-3</v>
      </c>
      <c r="H581" s="37">
        <f t="shared" si="27"/>
        <v>6.4200792602377189E-3</v>
      </c>
    </row>
    <row r="582" spans="1:8">
      <c r="A582" s="2" t="s">
        <v>584</v>
      </c>
      <c r="B582" s="6">
        <v>7.5803000000000003</v>
      </c>
      <c r="C582" s="4">
        <v>7.5983999999999998</v>
      </c>
      <c r="D582" s="4">
        <v>7.6117999999999997</v>
      </c>
      <c r="E582" s="4">
        <v>7.548</v>
      </c>
      <c r="F582" s="7">
        <v>-2.8999999999999998E-3</v>
      </c>
      <c r="G582" s="37">
        <f t="shared" si="26"/>
        <v>6.3211125158020847E-4</v>
      </c>
      <c r="H582" s="37">
        <f t="shared" si="27"/>
        <v>8.4525702172760508E-3</v>
      </c>
    </row>
    <row r="583" spans="1:8">
      <c r="A583" s="2" t="s">
        <v>585</v>
      </c>
      <c r="B583" s="3">
        <v>7.6025999999999998</v>
      </c>
      <c r="C583" s="4">
        <v>7.5936000000000003</v>
      </c>
      <c r="D583" s="4">
        <v>7.6140999999999996</v>
      </c>
      <c r="E583" s="4">
        <v>7.5681000000000003</v>
      </c>
      <c r="F583" s="5">
        <v>5.9999999999999995E-4</v>
      </c>
      <c r="G583" s="37">
        <f t="shared" si="26"/>
        <v>-1.9845702945311878E-3</v>
      </c>
      <c r="H583" s="37">
        <f t="shared" si="27"/>
        <v>6.0781437877405657E-3</v>
      </c>
    </row>
    <row r="584" spans="1:8">
      <c r="A584" s="2" t="s">
        <v>586</v>
      </c>
      <c r="B584" s="6">
        <v>7.5983000000000001</v>
      </c>
      <c r="C584" s="4">
        <v>7.6086999999999998</v>
      </c>
      <c r="D584" s="4">
        <v>7.6318000000000001</v>
      </c>
      <c r="E584" s="4">
        <v>7.5804</v>
      </c>
      <c r="F584" s="7">
        <v>-2.2000000000000001E-3</v>
      </c>
      <c r="G584" s="37">
        <f t="shared" si="26"/>
        <v>-1.8628081176454852E-3</v>
      </c>
      <c r="H584" s="37">
        <f t="shared" si="27"/>
        <v>6.7806448208537953E-3</v>
      </c>
    </row>
    <row r="585" spans="1:8">
      <c r="A585" s="2" t="s">
        <v>587</v>
      </c>
      <c r="B585" s="6">
        <v>7.6147</v>
      </c>
      <c r="C585" s="4">
        <v>7.6228999999999996</v>
      </c>
      <c r="D585" s="4">
        <v>7.6327999999999996</v>
      </c>
      <c r="E585" s="4">
        <v>7.5923999999999996</v>
      </c>
      <c r="F585" s="7">
        <v>-1.9E-3</v>
      </c>
      <c r="G585" s="37">
        <f t="shared" si="26"/>
        <v>-1.3118194936462694E-5</v>
      </c>
      <c r="H585" s="37">
        <f t="shared" si="27"/>
        <v>5.3211105842684778E-3</v>
      </c>
    </row>
    <row r="586" spans="1:8">
      <c r="A586" s="2" t="s">
        <v>588</v>
      </c>
      <c r="B586" s="3">
        <v>7.6292</v>
      </c>
      <c r="C586" s="4">
        <v>7.6230000000000002</v>
      </c>
      <c r="D586" s="4">
        <v>7.63</v>
      </c>
      <c r="E586" s="4">
        <v>7.6230000000000002</v>
      </c>
      <c r="F586" s="5">
        <v>1E-3</v>
      </c>
      <c r="G586" s="37">
        <f t="shared" si="26"/>
        <v>-2.0422590527060008E-3</v>
      </c>
      <c r="H586" s="37">
        <f t="shared" si="27"/>
        <v>9.1827364554632987E-4</v>
      </c>
    </row>
    <row r="587" spans="1:8">
      <c r="A587" s="2" t="s">
        <v>589</v>
      </c>
      <c r="B587" s="6">
        <v>7.6215999999999999</v>
      </c>
      <c r="C587" s="4">
        <v>7.6386000000000003</v>
      </c>
      <c r="D587" s="4">
        <v>7.6452</v>
      </c>
      <c r="E587" s="4">
        <v>7.6089000000000002</v>
      </c>
      <c r="F587" s="7">
        <v>-2.5999999999999999E-3</v>
      </c>
      <c r="G587" s="37">
        <f t="shared" si="26"/>
        <v>-4.8982569500533356E-3</v>
      </c>
      <c r="H587" s="37">
        <f t="shared" si="27"/>
        <v>4.7707290147064327E-3</v>
      </c>
    </row>
    <row r="588" spans="1:8">
      <c r="A588" s="2" t="s">
        <v>590</v>
      </c>
      <c r="B588" s="6">
        <v>7.6417999999999999</v>
      </c>
      <c r="C588" s="4">
        <v>7.6761999999999997</v>
      </c>
      <c r="D588" s="4">
        <v>7.6779999999999999</v>
      </c>
      <c r="E588" s="4">
        <v>7.6291000000000002</v>
      </c>
      <c r="F588" s="7">
        <v>-4.8999999999999998E-3</v>
      </c>
      <c r="G588" s="37">
        <f t="shared" si="26"/>
        <v>-9.6309021812698696E-4</v>
      </c>
      <c r="H588" s="37">
        <f t="shared" si="27"/>
        <v>6.4096682439605882E-3</v>
      </c>
    </row>
    <row r="589" spans="1:8">
      <c r="A589" s="2" t="s">
        <v>591</v>
      </c>
      <c r="B589" s="6">
        <v>7.6791</v>
      </c>
      <c r="C589" s="4">
        <v>7.6836000000000002</v>
      </c>
      <c r="D589" s="4">
        <v>7.7042000000000002</v>
      </c>
      <c r="E589" s="4">
        <v>7.6631</v>
      </c>
      <c r="F589" s="7">
        <v>-1.2999999999999999E-3</v>
      </c>
      <c r="G589" s="37">
        <f t="shared" si="26"/>
        <v>6.7478151491725579E-3</v>
      </c>
      <c r="H589" s="37">
        <f t="shared" si="27"/>
        <v>5.3633646957497796E-3</v>
      </c>
    </row>
    <row r="590" spans="1:8">
      <c r="A590" s="2" t="s">
        <v>592</v>
      </c>
      <c r="B590" s="3">
        <v>7.6890000000000001</v>
      </c>
      <c r="C590" s="4">
        <v>7.6321000000000003</v>
      </c>
      <c r="D590" s="4">
        <v>7.6957000000000004</v>
      </c>
      <c r="E590" s="4">
        <v>7.6277999999999997</v>
      </c>
      <c r="F590" s="5">
        <v>6.7999999999999996E-3</v>
      </c>
      <c r="G590" s="37">
        <f t="shared" si="26"/>
        <v>2.7196048033214138E-3</v>
      </c>
      <c r="H590" s="37">
        <f t="shared" si="27"/>
        <v>8.9016492304466212E-3</v>
      </c>
    </row>
    <row r="591" spans="1:8">
      <c r="A591" s="2" t="s">
        <v>593</v>
      </c>
      <c r="B591" s="3">
        <v>7.6372999999999998</v>
      </c>
      <c r="C591" s="4">
        <v>7.6113999999999997</v>
      </c>
      <c r="D591" s="4">
        <v>7.6471</v>
      </c>
      <c r="E591" s="4">
        <v>7.58</v>
      </c>
      <c r="F591" s="5">
        <v>5.4999999999999997E-3</v>
      </c>
      <c r="G591" s="37">
        <f t="shared" si="26"/>
        <v>1.803177277333936E-3</v>
      </c>
      <c r="H591" s="37">
        <f t="shared" si="27"/>
        <v>8.8522427440633159E-3</v>
      </c>
    </row>
    <row r="592" spans="1:8">
      <c r="A592" s="2" t="s">
        <v>594</v>
      </c>
      <c r="B592" s="6">
        <v>7.5956000000000001</v>
      </c>
      <c r="C592" s="4">
        <v>7.5976999999999997</v>
      </c>
      <c r="D592" s="4">
        <v>7.5998000000000001</v>
      </c>
      <c r="E592" s="4">
        <v>7.5952999999999999</v>
      </c>
      <c r="F592" s="7">
        <v>-4.0000000000000002E-4</v>
      </c>
      <c r="G592" s="37">
        <f t="shared" si="26"/>
        <v>5.5310462895897562E-4</v>
      </c>
      <c r="H592" s="37">
        <f t="shared" si="27"/>
        <v>5.9247166010561406E-4</v>
      </c>
    </row>
    <row r="593" spans="1:8">
      <c r="A593" s="2" t="s">
        <v>595</v>
      </c>
      <c r="B593" s="3">
        <v>7.5987999999999998</v>
      </c>
      <c r="C593" s="4">
        <v>7.5934999999999997</v>
      </c>
      <c r="D593" s="4">
        <v>7.6048</v>
      </c>
      <c r="E593" s="4">
        <v>7.5730000000000004</v>
      </c>
      <c r="F593" s="5">
        <v>1E-4</v>
      </c>
      <c r="G593" s="37">
        <f t="shared" si="26"/>
        <v>5.0294487459465777E-3</v>
      </c>
      <c r="H593" s="37">
        <f t="shared" si="27"/>
        <v>4.1991284827676756E-3</v>
      </c>
    </row>
    <row r="594" spans="1:8">
      <c r="A594" s="2" t="s">
        <v>596</v>
      </c>
      <c r="B594" s="3">
        <v>7.5979000000000001</v>
      </c>
      <c r="C594" s="4">
        <v>7.5555000000000003</v>
      </c>
      <c r="D594" s="4">
        <v>7.6109</v>
      </c>
      <c r="E594" s="4">
        <v>7.5481999999999996</v>
      </c>
      <c r="F594" s="5">
        <v>5.3E-3</v>
      </c>
      <c r="G594" s="37">
        <f t="shared" si="26"/>
        <v>1.7634112062793468E-3</v>
      </c>
      <c r="H594" s="37">
        <f t="shared" si="27"/>
        <v>8.3066161468960051E-3</v>
      </c>
    </row>
    <row r="595" spans="1:8">
      <c r="A595" s="2" t="s">
        <v>597</v>
      </c>
      <c r="B595" s="3">
        <v>7.5582000000000003</v>
      </c>
      <c r="C595" s="4">
        <v>7.5422000000000002</v>
      </c>
      <c r="D595" s="4">
        <v>7.5762</v>
      </c>
      <c r="E595" s="4">
        <v>7.5343</v>
      </c>
      <c r="F595" s="5">
        <v>2.0999999999999999E-3</v>
      </c>
      <c r="G595" s="37">
        <f t="shared" si="26"/>
        <v>6.1767099347643985E-3</v>
      </c>
      <c r="H595" s="37">
        <f t="shared" si="27"/>
        <v>5.5612332930730195E-3</v>
      </c>
    </row>
    <row r="596" spans="1:8">
      <c r="A596" s="2" t="s">
        <v>598</v>
      </c>
      <c r="B596" s="3">
        <v>7.5420999999999996</v>
      </c>
      <c r="C596" s="4">
        <v>7.4958999999999998</v>
      </c>
      <c r="D596" s="4">
        <v>7.5467000000000004</v>
      </c>
      <c r="E596" s="4">
        <v>7.4950000000000001</v>
      </c>
      <c r="F596" s="5">
        <v>5.1000000000000004E-3</v>
      </c>
      <c r="G596" s="37">
        <f t="shared" si="26"/>
        <v>5.7397618666236159E-4</v>
      </c>
      <c r="H596" s="37">
        <f t="shared" si="27"/>
        <v>6.897931954636464E-3</v>
      </c>
    </row>
    <row r="597" spans="1:8">
      <c r="A597" s="2" t="s">
        <v>599</v>
      </c>
      <c r="B597" s="3">
        <v>7.5037000000000003</v>
      </c>
      <c r="C597" s="4">
        <v>7.4916</v>
      </c>
      <c r="D597" s="4">
        <v>7.5111999999999997</v>
      </c>
      <c r="E597" s="4">
        <v>7.4783999999999997</v>
      </c>
      <c r="F597" s="5">
        <v>1.2999999999999999E-3</v>
      </c>
      <c r="G597" s="37">
        <f t="shared" si="26"/>
        <v>-6.6696902595842031E-4</v>
      </c>
      <c r="H597" s="37">
        <f t="shared" si="27"/>
        <v>4.3859649122806937E-3</v>
      </c>
    </row>
    <row r="598" spans="1:8">
      <c r="A598" s="2" t="s">
        <v>600</v>
      </c>
      <c r="B598" s="6">
        <v>7.4941000000000004</v>
      </c>
      <c r="C598" s="4">
        <v>7.4965999999999999</v>
      </c>
      <c r="D598" s="4">
        <v>7.4981</v>
      </c>
      <c r="E598" s="4">
        <v>7.4912000000000001</v>
      </c>
      <c r="F598" s="7">
        <v>-1E-4</v>
      </c>
      <c r="G598" s="37">
        <f t="shared" si="26"/>
        <v>2.9701380712832837E-3</v>
      </c>
      <c r="H598" s="37">
        <f t="shared" si="27"/>
        <v>9.2108073472873587E-4</v>
      </c>
    </row>
    <row r="599" spans="1:8">
      <c r="A599" s="2" t="s">
        <v>601</v>
      </c>
      <c r="B599" s="3">
        <v>7.4946000000000002</v>
      </c>
      <c r="C599" s="4">
        <v>7.4744000000000002</v>
      </c>
      <c r="D599" s="4">
        <v>7.4992999999999999</v>
      </c>
      <c r="E599" s="4">
        <v>7.4581</v>
      </c>
      <c r="F599" s="5">
        <v>2.2000000000000001E-3</v>
      </c>
      <c r="G599" s="37">
        <f t="shared" si="26"/>
        <v>-3.6524567437148537E-3</v>
      </c>
      <c r="H599" s="37">
        <f t="shared" si="27"/>
        <v>5.524195170351685E-3</v>
      </c>
    </row>
    <row r="600" spans="1:8">
      <c r="A600" s="2" t="s">
        <v>602</v>
      </c>
      <c r="B600" s="6">
        <v>7.4782999999999999</v>
      </c>
      <c r="C600" s="4">
        <v>7.5018000000000002</v>
      </c>
      <c r="D600" s="4">
        <v>7.5151000000000003</v>
      </c>
      <c r="E600" s="4">
        <v>7.4661</v>
      </c>
      <c r="F600" s="7">
        <v>-3.7000000000000002E-3</v>
      </c>
      <c r="G600" s="37">
        <f t="shared" si="26"/>
        <v>4.6470517336047396E-3</v>
      </c>
      <c r="H600" s="37">
        <f t="shared" si="27"/>
        <v>6.5629980846761199E-3</v>
      </c>
    </row>
    <row r="601" spans="1:8">
      <c r="A601" s="2" t="s">
        <v>603</v>
      </c>
      <c r="B601" s="3">
        <v>7.5061</v>
      </c>
      <c r="C601" s="4">
        <v>7.4671000000000003</v>
      </c>
      <c r="D601" s="4">
        <v>7.5239000000000003</v>
      </c>
      <c r="E601" s="4">
        <v>7.4604999999999997</v>
      </c>
      <c r="F601" s="5">
        <v>5.0000000000000001E-3</v>
      </c>
      <c r="G601" s="37">
        <f t="shared" si="26"/>
        <v>4.019238756179732E-4</v>
      </c>
      <c r="H601" s="37">
        <f t="shared" si="27"/>
        <v>8.4980899403525999E-3</v>
      </c>
    </row>
    <row r="602" spans="1:8">
      <c r="A602" s="2" t="s">
        <v>604</v>
      </c>
      <c r="B602" s="6">
        <v>7.4691000000000001</v>
      </c>
      <c r="C602" s="4">
        <v>7.4641000000000002</v>
      </c>
      <c r="D602" s="4">
        <v>7.4972000000000003</v>
      </c>
      <c r="E602" s="4">
        <v>7.4562999999999997</v>
      </c>
      <c r="F602" s="7">
        <v>-2.9999999999999997E-4</v>
      </c>
      <c r="G602" s="37">
        <f t="shared" si="26"/>
        <v>3.2931878057959759E-3</v>
      </c>
      <c r="H602" s="37">
        <f t="shared" si="27"/>
        <v>5.4852943148747503E-3</v>
      </c>
    </row>
    <row r="603" spans="1:8">
      <c r="A603" s="2" t="s">
        <v>605</v>
      </c>
      <c r="B603" s="3">
        <v>7.4710000000000001</v>
      </c>
      <c r="C603" s="4">
        <v>7.4396000000000004</v>
      </c>
      <c r="D603" s="4">
        <v>7.4794999999999998</v>
      </c>
      <c r="E603" s="4">
        <v>7.4318999999999997</v>
      </c>
      <c r="F603" s="5">
        <v>3.8E-3</v>
      </c>
      <c r="G603" s="37">
        <f t="shared" si="26"/>
        <v>-7.5216246709280921E-4</v>
      </c>
      <c r="H603" s="37">
        <f t="shared" si="27"/>
        <v>6.4048224545540291E-3</v>
      </c>
    </row>
    <row r="604" spans="1:8">
      <c r="A604" s="2" t="s">
        <v>606</v>
      </c>
      <c r="B604" s="6">
        <v>7.4429999999999996</v>
      </c>
      <c r="C604" s="4">
        <v>7.4451999999999998</v>
      </c>
      <c r="D604" s="4">
        <v>7.4527999999999999</v>
      </c>
      <c r="E604" s="4">
        <v>7.4405999999999999</v>
      </c>
      <c r="F604" s="7">
        <v>-1E-4</v>
      </c>
      <c r="G604" s="37">
        <f t="shared" si="26"/>
        <v>-4.133171038375614E-3</v>
      </c>
      <c r="H604" s="37">
        <f t="shared" si="27"/>
        <v>1.6396527161788013E-3</v>
      </c>
    </row>
    <row r="605" spans="1:8">
      <c r="A605" s="2" t="s">
        <v>607</v>
      </c>
      <c r="B605" s="6">
        <v>7.444</v>
      </c>
      <c r="C605" s="4">
        <v>7.4760999999999997</v>
      </c>
      <c r="D605" s="4">
        <v>7.4847000000000001</v>
      </c>
      <c r="E605" s="4">
        <v>7.4339000000000004</v>
      </c>
      <c r="F605" s="7">
        <v>-4.0000000000000001E-3</v>
      </c>
      <c r="G605" s="37">
        <f t="shared" si="26"/>
        <v>1.4869390488948277E-3</v>
      </c>
      <c r="H605" s="37">
        <f t="shared" si="27"/>
        <v>6.8335597734701476E-3</v>
      </c>
    </row>
    <row r="606" spans="1:8">
      <c r="A606" s="2" t="s">
        <v>608</v>
      </c>
      <c r="B606" s="3">
        <v>7.4741999999999997</v>
      </c>
      <c r="C606" s="4">
        <v>7.4649999999999999</v>
      </c>
      <c r="D606" s="4">
        <v>7.4836999999999998</v>
      </c>
      <c r="E606" s="4">
        <v>7.4356</v>
      </c>
      <c r="F606" s="5">
        <v>8.9999999999999998E-4</v>
      </c>
      <c r="G606" s="37">
        <f t="shared" si="26"/>
        <v>1.5563367053961427E-3</v>
      </c>
      <c r="H606" s="37">
        <f t="shared" si="27"/>
        <v>6.4688794448329399E-3</v>
      </c>
    </row>
    <row r="607" spans="1:8">
      <c r="A607" s="2" t="s">
        <v>609</v>
      </c>
      <c r="B607" s="3">
        <v>7.4676</v>
      </c>
      <c r="C607" s="4">
        <v>7.4534000000000002</v>
      </c>
      <c r="D607" s="4">
        <v>7.4705000000000004</v>
      </c>
      <c r="E607" s="4">
        <v>7.4368999999999996</v>
      </c>
      <c r="F607" s="5">
        <v>1.1999999999999999E-3</v>
      </c>
      <c r="G607" s="37">
        <f t="shared" si="26"/>
        <v>-3.0630124526838036E-3</v>
      </c>
      <c r="H607" s="37">
        <f t="shared" si="27"/>
        <v>4.5180115370652748E-3</v>
      </c>
    </row>
    <row r="608" spans="1:8">
      <c r="A608" s="2" t="s">
        <v>610</v>
      </c>
      <c r="B608" s="6">
        <v>7.4584000000000001</v>
      </c>
      <c r="C608" s="4">
        <v>7.4763000000000002</v>
      </c>
      <c r="D608" s="4">
        <v>7.4798999999999998</v>
      </c>
      <c r="E608" s="4">
        <v>7.4490999999999996</v>
      </c>
      <c r="F608" s="7">
        <v>-3.3999999999999998E-3</v>
      </c>
      <c r="G608" s="37">
        <f t="shared" si="26"/>
        <v>-1.5758336560676317E-3</v>
      </c>
      <c r="H608" s="37">
        <f t="shared" si="27"/>
        <v>4.1347276852237401E-3</v>
      </c>
    </row>
    <row r="609" spans="1:8">
      <c r="A609" s="2" t="s">
        <v>611</v>
      </c>
      <c r="B609" s="6">
        <v>7.484</v>
      </c>
      <c r="C609" s="4">
        <v>7.4881000000000002</v>
      </c>
      <c r="D609" s="4">
        <v>7.4924999999999997</v>
      </c>
      <c r="E609" s="4">
        <v>7.4520999999999997</v>
      </c>
      <c r="F609" s="7">
        <v>-1.4E-3</v>
      </c>
      <c r="G609" s="37">
        <f t="shared" si="26"/>
        <v>-5.8725392058718931E-4</v>
      </c>
      <c r="H609" s="37">
        <f t="shared" si="27"/>
        <v>5.4212906429060258E-3</v>
      </c>
    </row>
    <row r="610" spans="1:8">
      <c r="A610" s="2" t="s">
        <v>612</v>
      </c>
      <c r="B610" s="6">
        <v>7.4943999999999997</v>
      </c>
      <c r="C610" s="4">
        <v>7.4924999999999997</v>
      </c>
      <c r="D610" s="4">
        <v>7.4946000000000002</v>
      </c>
      <c r="E610" s="4">
        <v>7.4874999999999998</v>
      </c>
      <c r="F610" s="7">
        <v>-2.0000000000000001E-4</v>
      </c>
      <c r="G610" s="37">
        <f t="shared" si="26"/>
        <v>1.4167524291956958E-3</v>
      </c>
      <c r="H610" s="37">
        <f t="shared" si="27"/>
        <v>9.4824707846415069E-4</v>
      </c>
    </row>
    <row r="611" spans="1:8">
      <c r="A611" s="2" t="s">
        <v>613</v>
      </c>
      <c r="B611" s="3">
        <v>7.4958</v>
      </c>
      <c r="C611" s="4">
        <v>7.4819000000000004</v>
      </c>
      <c r="D611" s="4">
        <v>7.4972000000000003</v>
      </c>
      <c r="E611" s="4">
        <v>7.4667000000000003</v>
      </c>
      <c r="F611" s="5">
        <v>8.0000000000000004E-4</v>
      </c>
      <c r="G611" s="37">
        <f t="shared" si="26"/>
        <v>1.2445467441052017E-3</v>
      </c>
      <c r="H611" s="37">
        <f t="shared" si="27"/>
        <v>4.0848031928428855E-3</v>
      </c>
    </row>
    <row r="612" spans="1:8">
      <c r="A612" s="2" t="s">
        <v>614</v>
      </c>
      <c r="B612" s="3">
        <v>7.4897</v>
      </c>
      <c r="C612" s="4">
        <v>7.4725999999999999</v>
      </c>
      <c r="D612" s="4">
        <v>7.5137999999999998</v>
      </c>
      <c r="E612" s="4">
        <v>7.4706000000000001</v>
      </c>
      <c r="F612" s="5">
        <v>1.6999999999999999E-3</v>
      </c>
      <c r="G612" s="37">
        <f t="shared" si="26"/>
        <v>-2.3230974632844196E-3</v>
      </c>
      <c r="H612" s="37">
        <f t="shared" si="27"/>
        <v>5.7826680587904165E-3</v>
      </c>
    </row>
    <row r="613" spans="1:8">
      <c r="A613" s="2" t="s">
        <v>615</v>
      </c>
      <c r="B613" s="6">
        <v>7.4771000000000001</v>
      </c>
      <c r="C613" s="4">
        <v>7.49</v>
      </c>
      <c r="D613" s="4">
        <v>7.4943999999999997</v>
      </c>
      <c r="E613" s="4">
        <v>7.4501999999999997</v>
      </c>
      <c r="F613" s="7">
        <v>-2.2000000000000001E-3</v>
      </c>
      <c r="G613" s="37">
        <f t="shared" si="26"/>
        <v>-1.7991603918171019E-3</v>
      </c>
      <c r="H613" s="37">
        <f t="shared" si="27"/>
        <v>5.9327266382110571E-3</v>
      </c>
    </row>
    <row r="614" spans="1:8">
      <c r="A614" s="2" t="s">
        <v>616</v>
      </c>
      <c r="B614" s="6">
        <v>7.4935999999999998</v>
      </c>
      <c r="C614" s="4">
        <v>7.5034999999999998</v>
      </c>
      <c r="D614" s="4">
        <v>7.5201000000000002</v>
      </c>
      <c r="E614" s="4">
        <v>7.4786999999999999</v>
      </c>
      <c r="F614" s="7">
        <v>-2.5000000000000001E-3</v>
      </c>
      <c r="G614" s="37">
        <f t="shared" si="26"/>
        <v>-2.3798760868987195E-3</v>
      </c>
      <c r="H614" s="37">
        <f t="shared" si="27"/>
        <v>5.535721448914962E-3</v>
      </c>
    </row>
    <row r="615" spans="1:8">
      <c r="A615" s="2" t="s">
        <v>617</v>
      </c>
      <c r="B615" s="6">
        <v>7.5125999999999999</v>
      </c>
      <c r="C615" s="4">
        <v>7.5213999999999999</v>
      </c>
      <c r="D615" s="4">
        <v>7.5784000000000002</v>
      </c>
      <c r="E615" s="4">
        <v>7.4950000000000001</v>
      </c>
      <c r="F615" s="7">
        <v>-3.5999999999999999E-3</v>
      </c>
      <c r="G615" s="37">
        <f t="shared" si="26"/>
        <v>-2.9693258039714993E-3</v>
      </c>
      <c r="H615" s="37">
        <f t="shared" si="27"/>
        <v>1.1127418278852587E-2</v>
      </c>
    </row>
    <row r="616" spans="1:8">
      <c r="A616" s="2" t="s">
        <v>618</v>
      </c>
      <c r="B616" s="3">
        <v>7.54</v>
      </c>
      <c r="C616" s="4">
        <v>7.5438000000000001</v>
      </c>
      <c r="D616" s="4">
        <v>7.5456000000000003</v>
      </c>
      <c r="E616" s="4">
        <v>7.5373000000000001</v>
      </c>
      <c r="F616" s="5">
        <v>8.0000000000000004E-4</v>
      </c>
      <c r="G616" s="37">
        <f t="shared" si="26"/>
        <v>1.9657325009961677E-3</v>
      </c>
      <c r="H616" s="37">
        <f t="shared" si="27"/>
        <v>1.1011900813288839E-3</v>
      </c>
    </row>
    <row r="617" spans="1:8">
      <c r="A617" s="2" t="s">
        <v>619</v>
      </c>
      <c r="B617" s="3">
        <v>7.5336999999999996</v>
      </c>
      <c r="C617" s="4">
        <v>7.5289999999999999</v>
      </c>
      <c r="D617" s="4">
        <v>7.5561999999999996</v>
      </c>
      <c r="E617" s="4">
        <v>7.5210999999999997</v>
      </c>
      <c r="F617" s="5">
        <v>4.0000000000000002E-4</v>
      </c>
      <c r="G617" s="37">
        <f t="shared" si="26"/>
        <v>-3.8897121083827095E-3</v>
      </c>
      <c r="H617" s="37">
        <f t="shared" si="27"/>
        <v>4.6668705375543353E-3</v>
      </c>
    </row>
    <row r="618" spans="1:8">
      <c r="A618" s="2" t="s">
        <v>620</v>
      </c>
      <c r="B618" s="6">
        <v>7.5308999999999999</v>
      </c>
      <c r="C618" s="4">
        <v>7.5583999999999998</v>
      </c>
      <c r="D618" s="4">
        <v>7.5678000000000001</v>
      </c>
      <c r="E618" s="4">
        <v>7.5210999999999997</v>
      </c>
      <c r="F618" s="7">
        <v>-4.1000000000000003E-3</v>
      </c>
      <c r="G618" s="37">
        <f t="shared" si="26"/>
        <v>5.6546787477214358E-3</v>
      </c>
      <c r="H618" s="37">
        <f t="shared" si="27"/>
        <v>6.2091981226150977E-3</v>
      </c>
    </row>
    <row r="619" spans="1:8">
      <c r="A619" s="2" t="s">
        <v>621</v>
      </c>
      <c r="B619" s="3">
        <v>7.5617000000000001</v>
      </c>
      <c r="C619" s="4">
        <v>7.5159000000000002</v>
      </c>
      <c r="D619" s="4">
        <v>7.5769000000000002</v>
      </c>
      <c r="E619" s="4">
        <v>7.5038</v>
      </c>
      <c r="F619" s="5">
        <v>5.5999999999999999E-3</v>
      </c>
      <c r="G619" s="37">
        <f t="shared" si="26"/>
        <v>2.9892573563755518E-3</v>
      </c>
      <c r="H619" s="37">
        <f t="shared" si="27"/>
        <v>9.7417308563661296E-3</v>
      </c>
    </row>
    <row r="620" spans="1:8">
      <c r="A620" s="2" t="s">
        <v>622</v>
      </c>
      <c r="B620" s="3">
        <v>7.5198</v>
      </c>
      <c r="C620" s="4">
        <v>7.4935</v>
      </c>
      <c r="D620" s="4">
        <v>7.5378999999999996</v>
      </c>
      <c r="E620" s="4">
        <v>7.4893000000000001</v>
      </c>
      <c r="F620" s="5">
        <v>3.0999999999999999E-3</v>
      </c>
      <c r="G620" s="37">
        <f t="shared" si="26"/>
        <v>7.9088598060445929E-3</v>
      </c>
      <c r="H620" s="37">
        <f t="shared" si="27"/>
        <v>6.4892580080914818E-3</v>
      </c>
    </row>
    <row r="621" spans="1:8">
      <c r="A621" s="2" t="s">
        <v>623</v>
      </c>
      <c r="B621" s="3">
        <v>7.4968000000000004</v>
      </c>
      <c r="C621" s="4">
        <v>7.4347000000000003</v>
      </c>
      <c r="D621" s="4">
        <v>7.5137999999999998</v>
      </c>
      <c r="E621" s="4">
        <v>7.4249000000000001</v>
      </c>
      <c r="F621" s="5">
        <v>1.1999999999999999E-3</v>
      </c>
      <c r="G621" s="37">
        <f t="shared" si="26"/>
        <v>-7.2638901870717898E-3</v>
      </c>
      <c r="H621" s="37">
        <f t="shared" si="27"/>
        <v>1.1973225228622575E-2</v>
      </c>
    </row>
    <row r="622" spans="1:8">
      <c r="A622" s="2" t="s">
        <v>624</v>
      </c>
      <c r="B622" s="6">
        <v>7.4877000000000002</v>
      </c>
      <c r="C622" s="4">
        <v>7.4890999999999996</v>
      </c>
      <c r="D622" s="4">
        <v>7.4915000000000003</v>
      </c>
      <c r="E622" s="4">
        <v>7.4791999999999996</v>
      </c>
      <c r="F622" s="7">
        <v>-6.0000000000000001E-3</v>
      </c>
      <c r="G622" s="37">
        <f t="shared" si="26"/>
        <v>-5.5900786063310583E-3</v>
      </c>
      <c r="H622" s="37">
        <f t="shared" si="27"/>
        <v>1.6445609156060333E-3</v>
      </c>
    </row>
    <row r="623" spans="1:8">
      <c r="A623" s="2" t="s">
        <v>625</v>
      </c>
      <c r="B623" s="6">
        <v>7.5327999999999999</v>
      </c>
      <c r="C623" s="4">
        <v>7.5312000000000001</v>
      </c>
      <c r="D623" s="4">
        <v>7.5675999999999997</v>
      </c>
      <c r="E623" s="4">
        <v>7.5172999999999996</v>
      </c>
      <c r="F623" s="7">
        <v>-5.0000000000000001E-4</v>
      </c>
      <c r="G623" s="37">
        <f t="shared" si="26"/>
        <v>1.2911555842479031E-2</v>
      </c>
      <c r="H623" s="37">
        <f t="shared" si="27"/>
        <v>6.6912322243358668E-3</v>
      </c>
    </row>
    <row r="624" spans="1:8">
      <c r="A624" s="2" t="s">
        <v>626</v>
      </c>
      <c r="B624" s="3">
        <v>7.5362999999999998</v>
      </c>
      <c r="C624" s="4">
        <v>7.4352</v>
      </c>
      <c r="D624" s="4">
        <v>7.5547000000000004</v>
      </c>
      <c r="E624" s="4">
        <v>7.4321000000000002</v>
      </c>
      <c r="F624" s="5">
        <v>1.2800000000000001E-2</v>
      </c>
      <c r="G624" s="37">
        <f t="shared" si="26"/>
        <v>1.7487456113206187E-4</v>
      </c>
      <c r="H624" s="37">
        <f t="shared" si="27"/>
        <v>1.6496010548835493E-2</v>
      </c>
    </row>
    <row r="625" spans="1:8">
      <c r="A625" s="2" t="s">
        <v>627</v>
      </c>
      <c r="B625" s="6">
        <v>7.4409999999999998</v>
      </c>
      <c r="C625" s="4">
        <v>7.4339000000000004</v>
      </c>
      <c r="D625" s="4">
        <v>7.4573999999999998</v>
      </c>
      <c r="E625" s="4">
        <v>7.4204999999999997</v>
      </c>
      <c r="F625" s="7">
        <v>-1E-4</v>
      </c>
      <c r="G625" s="37">
        <f t="shared" si="26"/>
        <v>-3.6722823100531011E-3</v>
      </c>
      <c r="H625" s="37">
        <f t="shared" si="27"/>
        <v>4.9727107337780687E-3</v>
      </c>
    </row>
    <row r="626" spans="1:8">
      <c r="A626" s="2" t="s">
        <v>628</v>
      </c>
      <c r="B626" s="6">
        <v>7.4420999999999999</v>
      </c>
      <c r="C626" s="4">
        <v>7.4612999999999996</v>
      </c>
      <c r="D626" s="4">
        <v>7.4635999999999996</v>
      </c>
      <c r="E626" s="4">
        <v>7.4236000000000004</v>
      </c>
      <c r="F626" s="7">
        <v>-2.8999999999999998E-3</v>
      </c>
      <c r="G626" s="37">
        <f t="shared" si="26"/>
        <v>2.8089887640448431E-3</v>
      </c>
      <c r="H626" s="37">
        <f t="shared" si="27"/>
        <v>5.3882213481328657E-3</v>
      </c>
    </row>
    <row r="627" spans="1:8">
      <c r="A627" s="2" t="s">
        <v>629</v>
      </c>
      <c r="B627" s="3">
        <v>7.4638</v>
      </c>
      <c r="C627" s="4">
        <v>7.4404000000000003</v>
      </c>
      <c r="D627" s="4">
        <v>7.4649000000000001</v>
      </c>
      <c r="E627" s="4">
        <v>7.4295</v>
      </c>
      <c r="F627" s="5">
        <v>2.5999999999999999E-3</v>
      </c>
      <c r="G627" s="37">
        <f t="shared" si="26"/>
        <v>-7.5208165457955726E-4</v>
      </c>
      <c r="H627" s="37">
        <f t="shared" si="27"/>
        <v>4.7647890167575339E-3</v>
      </c>
    </row>
    <row r="628" spans="1:8">
      <c r="A628" s="2" t="s">
        <v>630</v>
      </c>
      <c r="B628" s="6">
        <v>7.4446000000000003</v>
      </c>
      <c r="C628" s="4">
        <v>7.4459999999999997</v>
      </c>
      <c r="D628" s="4">
        <v>7.4476000000000004</v>
      </c>
      <c r="E628" s="4">
        <v>7.4436</v>
      </c>
      <c r="F628" s="7">
        <v>-2.0000000000000001E-4</v>
      </c>
      <c r="G628" s="37">
        <f t="shared" si="26"/>
        <v>2.9363433097168478E-3</v>
      </c>
      <c r="H628" s="37">
        <f t="shared" si="27"/>
        <v>5.3737438873669298E-4</v>
      </c>
    </row>
    <row r="629" spans="1:8">
      <c r="A629" s="2" t="s">
        <v>631</v>
      </c>
      <c r="B629" s="3">
        <v>7.4462000000000002</v>
      </c>
      <c r="C629" s="4">
        <v>7.4241999999999999</v>
      </c>
      <c r="D629" s="4">
        <v>7.4524999999999997</v>
      </c>
      <c r="E629" s="4">
        <v>7.4132999999999996</v>
      </c>
      <c r="F629" s="5">
        <v>2.5999999999999999E-3</v>
      </c>
      <c r="G629" s="37">
        <f t="shared" si="26"/>
        <v>4.1772783010603286E-4</v>
      </c>
      <c r="H629" s="37">
        <f t="shared" si="27"/>
        <v>5.2877935602228601E-3</v>
      </c>
    </row>
    <row r="630" spans="1:8">
      <c r="A630" s="2" t="s">
        <v>632</v>
      </c>
      <c r="B630" s="3">
        <v>7.4269999999999996</v>
      </c>
      <c r="C630" s="4">
        <v>7.4211</v>
      </c>
      <c r="D630" s="4">
        <v>7.4433999999999996</v>
      </c>
      <c r="E630" s="4">
        <v>7.4065000000000003</v>
      </c>
      <c r="F630" s="5">
        <v>5.0000000000000001E-4</v>
      </c>
      <c r="G630" s="37">
        <f t="shared" si="26"/>
        <v>-1.1575164542310435E-3</v>
      </c>
      <c r="H630" s="37">
        <f t="shared" si="27"/>
        <v>4.9821103085126934E-3</v>
      </c>
    </row>
    <row r="631" spans="1:8">
      <c r="A631" s="2" t="s">
        <v>633</v>
      </c>
      <c r="B631" s="6">
        <v>7.4234999999999998</v>
      </c>
      <c r="C631" s="4">
        <v>7.4297000000000004</v>
      </c>
      <c r="D631" s="4">
        <v>7.4408000000000003</v>
      </c>
      <c r="E631" s="4">
        <v>7.4077000000000002</v>
      </c>
      <c r="F631" s="7">
        <v>-1.4E-3</v>
      </c>
      <c r="G631" s="37">
        <f t="shared" si="26"/>
        <v>-8.7410236411069502E-4</v>
      </c>
      <c r="H631" s="37">
        <f t="shared" si="27"/>
        <v>4.4683235012217193E-3</v>
      </c>
    </row>
    <row r="632" spans="1:8">
      <c r="A632" s="2" t="s">
        <v>634</v>
      </c>
      <c r="B632" s="6">
        <v>7.4339000000000004</v>
      </c>
      <c r="C632" s="4">
        <v>7.4362000000000004</v>
      </c>
      <c r="D632" s="4">
        <v>7.4539999999999997</v>
      </c>
      <c r="E632" s="4">
        <v>7.4253999999999998</v>
      </c>
      <c r="F632" s="7">
        <v>-8.9999999999999998E-4</v>
      </c>
      <c r="G632" s="37">
        <f t="shared" si="26"/>
        <v>-6.201053109881503E-3</v>
      </c>
      <c r="H632" s="37">
        <f t="shared" si="27"/>
        <v>3.8516443558596117E-3</v>
      </c>
    </row>
    <row r="633" spans="1:8">
      <c r="A633" s="2" t="s">
        <v>635</v>
      </c>
      <c r="B633" s="6">
        <v>7.4402999999999997</v>
      </c>
      <c r="C633" s="4">
        <v>7.4825999999999997</v>
      </c>
      <c r="D633" s="4">
        <v>7.4862000000000002</v>
      </c>
      <c r="E633" s="4">
        <v>7.4297000000000004</v>
      </c>
      <c r="F633" s="7">
        <v>-5.8999999999999999E-3</v>
      </c>
      <c r="G633" s="37">
        <f t="shared" si="26"/>
        <v>-4.0076947739661669E-4</v>
      </c>
      <c r="H633" s="37">
        <f t="shared" si="27"/>
        <v>7.604613914424508E-3</v>
      </c>
    </row>
    <row r="634" spans="1:8">
      <c r="A634" s="2" t="s">
        <v>636</v>
      </c>
      <c r="B634" s="6">
        <v>7.4842000000000004</v>
      </c>
      <c r="C634" s="4">
        <v>7.4855999999999998</v>
      </c>
      <c r="D634" s="4">
        <v>7.4881000000000002</v>
      </c>
      <c r="E634" s="4">
        <v>7.4819000000000004</v>
      </c>
      <c r="F634" s="7">
        <v>-2.9999999999999997E-4</v>
      </c>
      <c r="G634" s="37">
        <f t="shared" si="26"/>
        <v>-2.9381126632658481E-4</v>
      </c>
      <c r="H634" s="37">
        <f t="shared" si="27"/>
        <v>8.2866651518995985E-4</v>
      </c>
    </row>
    <row r="635" spans="1:8">
      <c r="A635" s="2" t="s">
        <v>637</v>
      </c>
      <c r="B635" s="6">
        <v>7.4867999999999997</v>
      </c>
      <c r="C635" s="4">
        <v>7.4878</v>
      </c>
      <c r="D635" s="4">
        <v>7.5232999999999999</v>
      </c>
      <c r="E635" s="4">
        <v>7.468</v>
      </c>
      <c r="F635" s="7">
        <v>-1E-3</v>
      </c>
      <c r="G635" s="37">
        <f t="shared" si="26"/>
        <v>2.5170705583076321E-3</v>
      </c>
      <c r="H635" s="37">
        <f t="shared" si="27"/>
        <v>7.4049276914836511E-3</v>
      </c>
    </row>
    <row r="636" spans="1:8">
      <c r="A636" s="2" t="s">
        <v>638</v>
      </c>
      <c r="B636" s="3">
        <v>7.4942000000000002</v>
      </c>
      <c r="C636" s="4">
        <v>7.4690000000000003</v>
      </c>
      <c r="D636" s="4">
        <v>7.4972000000000003</v>
      </c>
      <c r="E636" s="4">
        <v>7.4627999999999997</v>
      </c>
      <c r="F636" s="5">
        <v>2.0999999999999999E-3</v>
      </c>
      <c r="G636" s="37">
        <f t="shared" si="26"/>
        <v>3.7224678483598673E-3</v>
      </c>
      <c r="H636" s="37">
        <f t="shared" si="27"/>
        <v>4.6095299351450736E-3</v>
      </c>
    </row>
    <row r="637" spans="1:8">
      <c r="A637" s="2" t="s">
        <v>639</v>
      </c>
      <c r="B637" s="3">
        <v>7.4785000000000004</v>
      </c>
      <c r="C637" s="4">
        <v>7.4413</v>
      </c>
      <c r="D637" s="4">
        <v>7.4851000000000001</v>
      </c>
      <c r="E637" s="4">
        <v>7.4314999999999998</v>
      </c>
      <c r="F637" s="5">
        <v>4.0000000000000001E-3</v>
      </c>
      <c r="G637" s="37">
        <f t="shared" si="26"/>
        <v>-6.3121138866501544E-4</v>
      </c>
      <c r="H637" s="37">
        <f t="shared" si="27"/>
        <v>7.2125412097154432E-3</v>
      </c>
    </row>
    <row r="638" spans="1:8">
      <c r="A638" s="2" t="s">
        <v>640</v>
      </c>
      <c r="B638" s="6">
        <v>7.4489000000000001</v>
      </c>
      <c r="C638" s="4">
        <v>7.4459999999999997</v>
      </c>
      <c r="D638" s="4">
        <v>7.4862000000000002</v>
      </c>
      <c r="E638" s="4">
        <v>7.4291</v>
      </c>
      <c r="F638" s="7">
        <v>-5.9999999999999995E-4</v>
      </c>
      <c r="G638" s="37">
        <f t="shared" si="26"/>
        <v>-3.1728181854692736E-3</v>
      </c>
      <c r="H638" s="37">
        <f t="shared" si="27"/>
        <v>7.6859915736765087E-3</v>
      </c>
    </row>
    <row r="639" spans="1:8">
      <c r="A639" s="2" t="s">
        <v>641</v>
      </c>
      <c r="B639" s="6">
        <v>7.4537000000000004</v>
      </c>
      <c r="C639" s="4">
        <v>7.4696999999999996</v>
      </c>
      <c r="D639" s="4">
        <v>7.4884000000000004</v>
      </c>
      <c r="E639" s="4">
        <v>7.4454000000000002</v>
      </c>
      <c r="F639" s="7">
        <v>-2.7000000000000001E-3</v>
      </c>
      <c r="G639" s="37">
        <f t="shared" si="26"/>
        <v>-8.2933158549480985E-4</v>
      </c>
      <c r="H639" s="37">
        <f t="shared" si="27"/>
        <v>5.7753780857979619E-3</v>
      </c>
    </row>
    <row r="640" spans="1:8">
      <c r="A640" s="2" t="s">
        <v>642</v>
      </c>
      <c r="B640" s="6">
        <v>7.4737</v>
      </c>
      <c r="C640" s="4">
        <v>7.4759000000000002</v>
      </c>
      <c r="D640" s="4">
        <v>7.4766000000000004</v>
      </c>
      <c r="E640" s="4">
        <v>7.4702999999999999</v>
      </c>
      <c r="F640" s="7">
        <v>-1E-4</v>
      </c>
      <c r="G640" s="37">
        <f t="shared" si="26"/>
        <v>-1.6425843326833892E-3</v>
      </c>
      <c r="H640" s="37">
        <f t="shared" si="27"/>
        <v>8.4333962491471776E-4</v>
      </c>
    </row>
    <row r="641" spans="1:8">
      <c r="A641" s="2" t="s">
        <v>643</v>
      </c>
      <c r="B641" s="6">
        <v>7.4745999999999997</v>
      </c>
      <c r="C641" s="4">
        <v>7.4882</v>
      </c>
      <c r="D641" s="4">
        <v>7.4924999999999997</v>
      </c>
      <c r="E641" s="4">
        <v>7.4526000000000003</v>
      </c>
      <c r="F641" s="7">
        <v>-1.2999999999999999E-3</v>
      </c>
      <c r="G641" s="37">
        <f t="shared" si="26"/>
        <v>7.6432435341927448E-3</v>
      </c>
      <c r="H641" s="37">
        <f t="shared" si="27"/>
        <v>5.3538362450687516E-3</v>
      </c>
    </row>
    <row r="642" spans="1:8">
      <c r="A642" s="2" t="s">
        <v>644</v>
      </c>
      <c r="B642" s="3">
        <v>7.4846000000000004</v>
      </c>
      <c r="C642" s="4">
        <v>7.4314</v>
      </c>
      <c r="D642" s="4">
        <v>7.5079000000000002</v>
      </c>
      <c r="E642" s="4">
        <v>7.4207999999999998</v>
      </c>
      <c r="F642" s="5">
        <v>5.7999999999999996E-3</v>
      </c>
      <c r="G642" s="37">
        <f t="shared" ref="G642:G705" si="28">(C642-C643)/C643</f>
        <v>3.0504265198142387E-3</v>
      </c>
      <c r="H642" s="37">
        <f t="shared" ref="H642:H705" si="29">(D642-E642)/E642</f>
        <v>1.1737278999568834E-2</v>
      </c>
    </row>
    <row r="643" spans="1:8">
      <c r="A643" s="2" t="s">
        <v>645</v>
      </c>
      <c r="B643" s="3">
        <v>7.4413999999999998</v>
      </c>
      <c r="C643" s="4">
        <v>7.4088000000000003</v>
      </c>
      <c r="D643" s="4">
        <v>7.4416000000000002</v>
      </c>
      <c r="E643" s="4">
        <v>7.3955000000000002</v>
      </c>
      <c r="F643" s="5">
        <v>4.1000000000000003E-3</v>
      </c>
      <c r="G643" s="37">
        <f t="shared" si="28"/>
        <v>-7.2833211944644725E-4</v>
      </c>
      <c r="H643" s="37">
        <f t="shared" si="29"/>
        <v>6.2335203840173121E-3</v>
      </c>
    </row>
    <row r="644" spans="1:8">
      <c r="A644" s="2" t="s">
        <v>646</v>
      </c>
      <c r="B644" s="6">
        <v>7.4112999999999998</v>
      </c>
      <c r="C644" s="4">
        <v>7.4142000000000001</v>
      </c>
      <c r="D644" s="4">
        <v>7.4253</v>
      </c>
      <c r="E644" s="4">
        <v>7.3986000000000001</v>
      </c>
      <c r="F644" s="7">
        <v>-8.0000000000000004E-4</v>
      </c>
      <c r="G644" s="37">
        <f t="shared" si="28"/>
        <v>1.3776337115073217E-3</v>
      </c>
      <c r="H644" s="37">
        <f t="shared" si="29"/>
        <v>3.6087908523234052E-3</v>
      </c>
    </row>
    <row r="645" spans="1:8">
      <c r="A645" s="2" t="s">
        <v>647</v>
      </c>
      <c r="B645" s="3">
        <v>7.4173</v>
      </c>
      <c r="C645" s="4">
        <v>7.4039999999999999</v>
      </c>
      <c r="D645" s="4">
        <v>7.4307999999999996</v>
      </c>
      <c r="E645" s="4">
        <v>7.3930999999999996</v>
      </c>
      <c r="F645" s="5">
        <v>1.4E-3</v>
      </c>
      <c r="G645" s="37">
        <f t="shared" si="28"/>
        <v>-8.0971659919031405E-4</v>
      </c>
      <c r="H645" s="37">
        <f t="shared" si="29"/>
        <v>5.0993493933532714E-3</v>
      </c>
    </row>
    <row r="646" spans="1:8">
      <c r="A646" s="2" t="s">
        <v>648</v>
      </c>
      <c r="B646" s="3">
        <v>7.4073000000000002</v>
      </c>
      <c r="C646" s="4">
        <v>7.41</v>
      </c>
      <c r="D646" s="4">
        <v>7.4127000000000001</v>
      </c>
      <c r="E646" s="4">
        <v>7.407</v>
      </c>
      <c r="F646" s="5">
        <v>0</v>
      </c>
      <c r="G646" s="37">
        <f t="shared" si="28"/>
        <v>1.8793688565596014E-3</v>
      </c>
      <c r="H646" s="37">
        <f t="shared" si="29"/>
        <v>7.6954232482787067E-4</v>
      </c>
    </row>
    <row r="647" spans="1:8">
      <c r="A647" s="2" t="s">
        <v>649</v>
      </c>
      <c r="B647" s="3">
        <v>7.407</v>
      </c>
      <c r="C647" s="4">
        <v>7.3960999999999997</v>
      </c>
      <c r="D647" s="4">
        <v>7.423</v>
      </c>
      <c r="E647" s="4">
        <v>7.3756000000000004</v>
      </c>
      <c r="F647" s="5">
        <v>1.1999999999999999E-3</v>
      </c>
      <c r="G647" s="37">
        <f t="shared" si="28"/>
        <v>4.5500230896694223E-3</v>
      </c>
      <c r="H647" s="37">
        <f t="shared" si="29"/>
        <v>6.4265958023753539E-3</v>
      </c>
    </row>
    <row r="648" spans="1:8">
      <c r="A648" s="2" t="s">
        <v>650</v>
      </c>
      <c r="B648" s="3">
        <v>7.3978999999999999</v>
      </c>
      <c r="C648" s="4">
        <v>7.3625999999999996</v>
      </c>
      <c r="D648" s="4">
        <v>7.4093</v>
      </c>
      <c r="E648" s="4">
        <v>7.3399000000000001</v>
      </c>
      <c r="F648" s="5">
        <v>4.1000000000000003E-3</v>
      </c>
      <c r="G648" s="37">
        <f t="shared" si="28"/>
        <v>-1.8437677937149588E-3</v>
      </c>
      <c r="H648" s="37">
        <f t="shared" si="29"/>
        <v>9.4551696889603274E-3</v>
      </c>
    </row>
    <row r="649" spans="1:8">
      <c r="A649" s="2" t="s">
        <v>651</v>
      </c>
      <c r="B649" s="6">
        <v>7.3673999999999999</v>
      </c>
      <c r="C649" s="4">
        <v>7.3761999999999999</v>
      </c>
      <c r="D649" s="4">
        <v>7.3891</v>
      </c>
      <c r="E649" s="4">
        <v>7.3533999999999997</v>
      </c>
      <c r="F649" s="7">
        <v>-2.2000000000000001E-3</v>
      </c>
      <c r="G649" s="37">
        <f t="shared" si="28"/>
        <v>2.7121586070350407E-4</v>
      </c>
      <c r="H649" s="37">
        <f t="shared" si="29"/>
        <v>4.8548970544238434E-3</v>
      </c>
    </row>
    <row r="650" spans="1:8">
      <c r="A650" s="2" t="s">
        <v>652</v>
      </c>
      <c r="B650" s="3">
        <v>7.3834</v>
      </c>
      <c r="C650" s="4">
        <v>7.3742000000000001</v>
      </c>
      <c r="D650" s="4">
        <v>7.3937999999999997</v>
      </c>
      <c r="E650" s="4">
        <v>7.3608000000000002</v>
      </c>
      <c r="F650" s="5">
        <v>8.0000000000000004E-4</v>
      </c>
      <c r="G650" s="37">
        <f t="shared" si="28"/>
        <v>-3.4999527033418511E-3</v>
      </c>
      <c r="H650" s="37">
        <f t="shared" si="29"/>
        <v>4.4832083469187418E-3</v>
      </c>
    </row>
    <row r="651" spans="1:8">
      <c r="A651" s="2" t="s">
        <v>653</v>
      </c>
      <c r="B651" s="6">
        <v>7.3773999999999997</v>
      </c>
      <c r="C651" s="4">
        <v>7.4001000000000001</v>
      </c>
      <c r="D651" s="4">
        <v>7.4038000000000004</v>
      </c>
      <c r="E651" s="4">
        <v>7.3586</v>
      </c>
      <c r="F651" s="7">
        <v>-3.3999999999999998E-3</v>
      </c>
      <c r="G651" s="37">
        <f t="shared" si="28"/>
        <v>6.7571220065912061E-5</v>
      </c>
      <c r="H651" s="37">
        <f t="shared" si="29"/>
        <v>6.1424727529693626E-3</v>
      </c>
    </row>
    <row r="652" spans="1:8">
      <c r="A652" s="2" t="s">
        <v>654</v>
      </c>
      <c r="B652" s="6">
        <v>7.4028</v>
      </c>
      <c r="C652" s="4">
        <v>7.3996000000000004</v>
      </c>
      <c r="D652" s="4">
        <v>7.4031000000000002</v>
      </c>
      <c r="E652" s="4">
        <v>7.3983999999999996</v>
      </c>
      <c r="F652" s="7">
        <v>0</v>
      </c>
      <c r="G652" s="37">
        <f t="shared" si="28"/>
        <v>1.0958533450586027E-3</v>
      </c>
      <c r="H652" s="37">
        <f t="shared" si="29"/>
        <v>6.3527249134956107E-4</v>
      </c>
    </row>
    <row r="653" spans="1:8">
      <c r="A653" s="2" t="s">
        <v>655</v>
      </c>
      <c r="B653" s="3">
        <v>7.4029999999999996</v>
      </c>
      <c r="C653" s="4">
        <v>7.3914999999999997</v>
      </c>
      <c r="D653" s="4">
        <v>7.4114000000000004</v>
      </c>
      <c r="E653" s="4">
        <v>7.3804999999999996</v>
      </c>
      <c r="F653" s="5">
        <v>6.9999999999999999E-4</v>
      </c>
      <c r="G653" s="37">
        <f t="shared" si="28"/>
        <v>-5.7972184112124285E-3</v>
      </c>
      <c r="H653" s="37">
        <f t="shared" si="29"/>
        <v>4.1867082176005443E-3</v>
      </c>
    </row>
    <row r="654" spans="1:8">
      <c r="A654" s="2" t="s">
        <v>656</v>
      </c>
      <c r="B654" s="6">
        <v>7.3975999999999997</v>
      </c>
      <c r="C654" s="4">
        <v>7.4345999999999997</v>
      </c>
      <c r="D654" s="4">
        <v>7.4466999999999999</v>
      </c>
      <c r="E654" s="4">
        <v>7.3852000000000002</v>
      </c>
      <c r="F654" s="7">
        <v>-5.4999999999999997E-3</v>
      </c>
      <c r="G654" s="37">
        <f t="shared" si="28"/>
        <v>-2.0171864283697864E-4</v>
      </c>
      <c r="H654" s="37">
        <f t="shared" si="29"/>
        <v>8.3274657422953563E-3</v>
      </c>
    </row>
    <row r="655" spans="1:8">
      <c r="A655" s="2" t="s">
        <v>657</v>
      </c>
      <c r="B655" s="3">
        <v>7.4383999999999997</v>
      </c>
      <c r="C655" s="4">
        <v>7.4360999999999997</v>
      </c>
      <c r="D655" s="4">
        <v>7.4477000000000002</v>
      </c>
      <c r="E655" s="4">
        <v>7.4118000000000004</v>
      </c>
      <c r="F655" s="5">
        <v>1E-4</v>
      </c>
      <c r="G655" s="37">
        <f t="shared" si="28"/>
        <v>4.8783783783782906E-3</v>
      </c>
      <c r="H655" s="37">
        <f t="shared" si="29"/>
        <v>4.8436277287568228E-3</v>
      </c>
    </row>
    <row r="656" spans="1:8">
      <c r="A656" s="2" t="s">
        <v>658</v>
      </c>
      <c r="B656" s="3">
        <v>7.4379999999999997</v>
      </c>
      <c r="C656" s="4">
        <v>7.4</v>
      </c>
      <c r="D656" s="4">
        <v>7.4539</v>
      </c>
      <c r="E656" s="4">
        <v>7.3853999999999997</v>
      </c>
      <c r="F656" s="5">
        <v>4.5999999999999999E-3</v>
      </c>
      <c r="G656" s="37">
        <f t="shared" si="28"/>
        <v>-5.4164482614947433E-3</v>
      </c>
      <c r="H656" s="37">
        <f t="shared" si="29"/>
        <v>9.2750561919463029E-3</v>
      </c>
    </row>
    <row r="657" spans="1:8">
      <c r="A657" s="2" t="s">
        <v>659</v>
      </c>
      <c r="B657" s="6">
        <v>7.4036</v>
      </c>
      <c r="C657" s="4">
        <v>7.4402999999999997</v>
      </c>
      <c r="D657" s="4">
        <v>7.4554999999999998</v>
      </c>
      <c r="E657" s="4">
        <v>7.3966000000000003</v>
      </c>
      <c r="F657" s="7">
        <v>-5.0000000000000001E-3</v>
      </c>
      <c r="G657" s="37">
        <f t="shared" si="28"/>
        <v>3.8992120902458632E-4</v>
      </c>
      <c r="H657" s="37">
        <f t="shared" si="29"/>
        <v>7.9631181894383243E-3</v>
      </c>
    </row>
    <row r="658" spans="1:8">
      <c r="A658" s="2" t="s">
        <v>660</v>
      </c>
      <c r="B658" s="3">
        <v>7.4406999999999996</v>
      </c>
      <c r="C658" s="4">
        <v>7.4374000000000002</v>
      </c>
      <c r="D658" s="4">
        <v>7.4417</v>
      </c>
      <c r="E658" s="4">
        <v>7.4356</v>
      </c>
      <c r="F658" s="5">
        <v>1E-4</v>
      </c>
      <c r="G658" s="37">
        <f t="shared" si="28"/>
        <v>2.7369187418264081E-3</v>
      </c>
      <c r="H658" s="37">
        <f t="shared" si="29"/>
        <v>8.2037764269191386E-4</v>
      </c>
    </row>
    <row r="659" spans="1:8">
      <c r="A659" s="2" t="s">
        <v>661</v>
      </c>
      <c r="B659" s="3">
        <v>7.44</v>
      </c>
      <c r="C659" s="4">
        <v>7.4170999999999996</v>
      </c>
      <c r="D659" s="4">
        <v>7.4522000000000004</v>
      </c>
      <c r="E659" s="4">
        <v>7.4135999999999997</v>
      </c>
      <c r="F659" s="5">
        <v>2.3999999999999998E-3</v>
      </c>
      <c r="G659" s="37">
        <f t="shared" si="28"/>
        <v>-1.0370649714471374E-3</v>
      </c>
      <c r="H659" s="37">
        <f t="shared" si="29"/>
        <v>5.2066472429050173E-3</v>
      </c>
    </row>
    <row r="660" spans="1:8">
      <c r="A660" s="2" t="s">
        <v>662</v>
      </c>
      <c r="B660" s="6">
        <v>7.4218999999999999</v>
      </c>
      <c r="C660" s="4">
        <v>7.4248000000000003</v>
      </c>
      <c r="D660" s="4">
        <v>7.4443000000000001</v>
      </c>
      <c r="E660" s="4">
        <v>7.4076000000000004</v>
      </c>
      <c r="F660" s="7">
        <v>-1E-3</v>
      </c>
      <c r="G660" s="37">
        <f t="shared" si="28"/>
        <v>1.95673589463314E-3</v>
      </c>
      <c r="H660" s="37">
        <f t="shared" si="29"/>
        <v>4.9543711863491184E-3</v>
      </c>
    </row>
    <row r="661" spans="1:8">
      <c r="A661" s="2" t="s">
        <v>663</v>
      </c>
      <c r="B661" s="3">
        <v>7.4290000000000003</v>
      </c>
      <c r="C661" s="4">
        <v>7.4103000000000003</v>
      </c>
      <c r="D661" s="4">
        <v>7.4455999999999998</v>
      </c>
      <c r="E661" s="4">
        <v>7.4058999999999999</v>
      </c>
      <c r="F661" s="5">
        <v>2.3E-3</v>
      </c>
      <c r="G661" s="37">
        <f t="shared" si="28"/>
        <v>-3.8982162300216301E-3</v>
      </c>
      <c r="H661" s="37">
        <f t="shared" si="29"/>
        <v>5.3605908802441087E-3</v>
      </c>
    </row>
    <row r="662" spans="1:8">
      <c r="A662" s="2" t="s">
        <v>664</v>
      </c>
      <c r="B662" s="6">
        <v>7.4116</v>
      </c>
      <c r="C662" s="4">
        <v>7.4393000000000002</v>
      </c>
      <c r="D662" s="4">
        <v>7.4523999999999999</v>
      </c>
      <c r="E662" s="4">
        <v>7.4019000000000004</v>
      </c>
      <c r="F662" s="7">
        <v>-4.4000000000000003E-3</v>
      </c>
      <c r="G662" s="37">
        <f t="shared" si="28"/>
        <v>1.3325436778205534E-3</v>
      </c>
      <c r="H662" s="37">
        <f t="shared" si="29"/>
        <v>6.8225725827151867E-3</v>
      </c>
    </row>
    <row r="663" spans="1:8">
      <c r="A663" s="2" t="s">
        <v>665</v>
      </c>
      <c r="B663" s="3">
        <v>7.4446000000000003</v>
      </c>
      <c r="C663" s="4">
        <v>7.4294000000000002</v>
      </c>
      <c r="D663" s="4">
        <v>7.4511000000000003</v>
      </c>
      <c r="E663" s="4">
        <v>7.4223999999999997</v>
      </c>
      <c r="F663" s="5">
        <v>6.9999999999999999E-4</v>
      </c>
      <c r="G663" s="37">
        <f t="shared" si="28"/>
        <v>-9.1444555014659891E-4</v>
      </c>
      <c r="H663" s="37">
        <f t="shared" si="29"/>
        <v>3.8666738521233855E-3</v>
      </c>
    </row>
    <row r="664" spans="1:8">
      <c r="A664" s="2" t="s">
        <v>666</v>
      </c>
      <c r="B664" s="3">
        <v>7.4390999999999998</v>
      </c>
      <c r="C664" s="4">
        <v>7.4362000000000004</v>
      </c>
      <c r="D664" s="4">
        <v>7.4433999999999996</v>
      </c>
      <c r="E664" s="4">
        <v>7.4353999999999996</v>
      </c>
      <c r="F664" s="5">
        <v>2.0000000000000001E-4</v>
      </c>
      <c r="G664" s="37">
        <f t="shared" si="28"/>
        <v>6.1291588304536815E-3</v>
      </c>
      <c r="H664" s="37">
        <f t="shared" si="29"/>
        <v>1.0759340452430276E-3</v>
      </c>
    </row>
    <row r="665" spans="1:8">
      <c r="A665" s="2" t="s">
        <v>667</v>
      </c>
      <c r="B665" s="3">
        <v>7.4375</v>
      </c>
      <c r="C665" s="4">
        <v>7.3909000000000002</v>
      </c>
      <c r="D665" s="4">
        <v>7.45</v>
      </c>
      <c r="E665" s="4">
        <v>7.3837000000000002</v>
      </c>
      <c r="F665" s="5">
        <v>5.7000000000000002E-3</v>
      </c>
      <c r="G665" s="37">
        <f t="shared" si="28"/>
        <v>-5.5442866801884069E-4</v>
      </c>
      <c r="H665" s="37">
        <f t="shared" si="29"/>
        <v>8.9792380513834553E-3</v>
      </c>
    </row>
    <row r="666" spans="1:8">
      <c r="A666" s="2" t="s">
        <v>668</v>
      </c>
      <c r="B666" s="6">
        <v>7.3952</v>
      </c>
      <c r="C666" s="4">
        <v>7.3949999999999996</v>
      </c>
      <c r="D666" s="4">
        <v>7.4257999999999997</v>
      </c>
      <c r="E666" s="4">
        <v>7.3807</v>
      </c>
      <c r="F666" s="7">
        <v>-1E-3</v>
      </c>
      <c r="G666" s="37">
        <f t="shared" si="28"/>
        <v>-4.1611117844302797E-3</v>
      </c>
      <c r="H666" s="37">
        <f t="shared" si="29"/>
        <v>6.110531521400368E-3</v>
      </c>
    </row>
    <row r="667" spans="1:8">
      <c r="A667" s="2" t="s">
        <v>669</v>
      </c>
      <c r="B667" s="6">
        <v>7.4023000000000003</v>
      </c>
      <c r="C667" s="4">
        <v>7.4259000000000004</v>
      </c>
      <c r="D667" s="4">
        <v>7.431</v>
      </c>
      <c r="E667" s="4">
        <v>7.3930999999999996</v>
      </c>
      <c r="F667" s="7">
        <v>-3.3E-3</v>
      </c>
      <c r="G667" s="37">
        <f t="shared" si="28"/>
        <v>-4.771158614219612E-3</v>
      </c>
      <c r="H667" s="37">
        <f t="shared" si="29"/>
        <v>5.1264016447769532E-3</v>
      </c>
    </row>
    <row r="668" spans="1:8">
      <c r="A668" s="2" t="s">
        <v>670</v>
      </c>
      <c r="B668" s="6">
        <v>7.4265999999999996</v>
      </c>
      <c r="C668" s="4">
        <v>7.4615</v>
      </c>
      <c r="D668" s="4">
        <v>7.4749999999999996</v>
      </c>
      <c r="E668" s="4">
        <v>7.4080000000000004</v>
      </c>
      <c r="F668" s="7">
        <v>-4.8999999999999998E-3</v>
      </c>
      <c r="G668" s="37">
        <f t="shared" si="28"/>
        <v>6.9739683220904677E-4</v>
      </c>
      <c r="H668" s="37">
        <f t="shared" si="29"/>
        <v>9.0442764578832716E-3</v>
      </c>
    </row>
    <row r="669" spans="1:8">
      <c r="A669" s="2" t="s">
        <v>671</v>
      </c>
      <c r="B669" s="6">
        <v>7.4630999999999998</v>
      </c>
      <c r="C669" s="4">
        <v>7.4562999999999997</v>
      </c>
      <c r="D669" s="4">
        <v>7.4676999999999998</v>
      </c>
      <c r="E669" s="4">
        <v>7.4359999999999999</v>
      </c>
      <c r="F669" s="7">
        <v>-1E-4</v>
      </c>
      <c r="G669" s="37">
        <f t="shared" si="28"/>
        <v>-2.2794314829719482E-4</v>
      </c>
      <c r="H669" s="37">
        <f t="shared" si="29"/>
        <v>4.2630446476600104E-3</v>
      </c>
    </row>
    <row r="670" spans="1:8">
      <c r="A670" s="2" t="s">
        <v>672</v>
      </c>
      <c r="B670" s="3">
        <v>7.4641999999999999</v>
      </c>
      <c r="C670" s="4">
        <v>7.4580000000000002</v>
      </c>
      <c r="D670" s="4">
        <v>7.4652000000000003</v>
      </c>
      <c r="E670" s="4">
        <v>7.4580000000000002</v>
      </c>
      <c r="F670" s="5">
        <v>2.0000000000000001E-4</v>
      </c>
      <c r="G670" s="37">
        <f t="shared" si="28"/>
        <v>2.4867262584851676E-3</v>
      </c>
      <c r="H670" s="37">
        <f t="shared" si="29"/>
        <v>9.6540627514080113E-4</v>
      </c>
    </row>
    <row r="671" spans="1:8">
      <c r="A671" s="2" t="s">
        <v>673</v>
      </c>
      <c r="B671" s="3">
        <v>7.4627999999999997</v>
      </c>
      <c r="C671" s="4">
        <v>7.4394999999999998</v>
      </c>
      <c r="D671" s="4">
        <v>7.4759000000000002</v>
      </c>
      <c r="E671" s="4">
        <v>7.4273999999999996</v>
      </c>
      <c r="F671" s="5">
        <v>2.3999999999999998E-3</v>
      </c>
      <c r="G671" s="37">
        <f t="shared" si="28"/>
        <v>5.4193583263507589E-3</v>
      </c>
      <c r="H671" s="37">
        <f t="shared" si="29"/>
        <v>6.529875865040345E-3</v>
      </c>
    </row>
    <row r="672" spans="1:8">
      <c r="A672" s="2" t="s">
        <v>674</v>
      </c>
      <c r="B672" s="3">
        <v>7.4447999999999999</v>
      </c>
      <c r="C672" s="4">
        <v>7.3994</v>
      </c>
      <c r="D672" s="4">
        <v>7.4459999999999997</v>
      </c>
      <c r="E672" s="4">
        <v>7.3901000000000003</v>
      </c>
      <c r="F672" s="5">
        <v>5.3E-3</v>
      </c>
      <c r="G672" s="37">
        <f t="shared" si="28"/>
        <v>-9.3163928007235816E-4</v>
      </c>
      <c r="H672" s="37">
        <f t="shared" si="29"/>
        <v>7.5641736918308812E-3</v>
      </c>
    </row>
    <row r="673" spans="1:8">
      <c r="A673" s="2" t="s">
        <v>675</v>
      </c>
      <c r="B673" s="6">
        <v>7.4051999999999998</v>
      </c>
      <c r="C673" s="4">
        <v>7.4062999999999999</v>
      </c>
      <c r="D673" s="4">
        <v>7.4386000000000001</v>
      </c>
      <c r="E673" s="4">
        <v>7.3944999999999999</v>
      </c>
      <c r="F673" s="7">
        <v>-5.9999999999999995E-4</v>
      </c>
      <c r="G673" s="37">
        <f t="shared" si="28"/>
        <v>6.3864769747122288E-3</v>
      </c>
      <c r="H673" s="37">
        <f t="shared" si="29"/>
        <v>5.963892081952837E-3</v>
      </c>
    </row>
    <row r="674" spans="1:8">
      <c r="A674" s="2" t="s">
        <v>676</v>
      </c>
      <c r="B674" s="3">
        <v>7.4096000000000002</v>
      </c>
      <c r="C674" s="4">
        <v>7.3593000000000002</v>
      </c>
      <c r="D674" s="4">
        <v>7.4330999999999996</v>
      </c>
      <c r="E674" s="4">
        <v>7.3529999999999998</v>
      </c>
      <c r="F674" s="5">
        <v>6.1999999999999998E-3</v>
      </c>
      <c r="G674" s="37">
        <f t="shared" si="28"/>
        <v>-3.6149471974004799E-3</v>
      </c>
      <c r="H674" s="37">
        <f t="shared" si="29"/>
        <v>1.0893512851897163E-2</v>
      </c>
    </row>
    <row r="675" spans="1:8">
      <c r="A675" s="2" t="s">
        <v>677</v>
      </c>
      <c r="B675" s="6">
        <v>7.3639000000000001</v>
      </c>
      <c r="C675" s="4">
        <v>7.3860000000000001</v>
      </c>
      <c r="D675" s="4">
        <v>7.3875999999999999</v>
      </c>
      <c r="E675" s="4">
        <v>7.3516000000000004</v>
      </c>
      <c r="F675" s="7">
        <v>-1.6000000000000001E-3</v>
      </c>
      <c r="G675" s="37">
        <f t="shared" si="28"/>
        <v>2.0350020350019915E-3</v>
      </c>
      <c r="H675" s="37">
        <f t="shared" si="29"/>
        <v>4.8968931933184049E-3</v>
      </c>
    </row>
    <row r="676" spans="1:8">
      <c r="A676" s="2" t="s">
        <v>678</v>
      </c>
      <c r="B676" s="6">
        <v>7.3758999999999997</v>
      </c>
      <c r="C676" s="4">
        <v>7.3710000000000004</v>
      </c>
      <c r="D676" s="4">
        <v>7.3758999999999997</v>
      </c>
      <c r="E676" s="4">
        <v>7.3710000000000004</v>
      </c>
      <c r="F676" s="7">
        <v>-2.9999999999999997E-4</v>
      </c>
      <c r="G676" s="37">
        <f t="shared" si="28"/>
        <v>6.2661260597125634E-3</v>
      </c>
      <c r="H676" s="37">
        <f t="shared" si="29"/>
        <v>6.6476733143389468E-4</v>
      </c>
    </row>
    <row r="677" spans="1:8">
      <c r="A677" s="2" t="s">
        <v>679</v>
      </c>
      <c r="B677" s="3">
        <v>7.3780999999999999</v>
      </c>
      <c r="C677" s="4">
        <v>7.3250999999999999</v>
      </c>
      <c r="D677" s="4">
        <v>7.3837000000000002</v>
      </c>
      <c r="E677" s="4">
        <v>7.3174999999999999</v>
      </c>
      <c r="F677" s="5">
        <v>6.8999999999999999E-3</v>
      </c>
      <c r="G677" s="37">
        <f t="shared" si="28"/>
        <v>2.5182366868763944E-3</v>
      </c>
      <c r="H677" s="37">
        <f t="shared" si="29"/>
        <v>9.0468056030065264E-3</v>
      </c>
    </row>
    <row r="678" spans="1:8">
      <c r="A678" s="2" t="s">
        <v>680</v>
      </c>
      <c r="B678" s="3">
        <v>7.3272000000000004</v>
      </c>
      <c r="C678" s="4">
        <v>7.3067000000000002</v>
      </c>
      <c r="D678" s="4">
        <v>7.3277000000000001</v>
      </c>
      <c r="E678" s="4">
        <v>7.2834000000000003</v>
      </c>
      <c r="F678" s="5">
        <v>2.3E-3</v>
      </c>
      <c r="G678" s="37">
        <f t="shared" si="28"/>
        <v>-2.3348534913569616E-3</v>
      </c>
      <c r="H678" s="37">
        <f t="shared" si="29"/>
        <v>6.0823241892522424E-3</v>
      </c>
    </row>
    <row r="679" spans="1:8">
      <c r="A679" s="2" t="s">
        <v>681</v>
      </c>
      <c r="B679" s="6">
        <v>7.3102</v>
      </c>
      <c r="C679" s="4">
        <v>7.3238000000000003</v>
      </c>
      <c r="D679" s="4">
        <v>7.3315000000000001</v>
      </c>
      <c r="E679" s="4">
        <v>7.2972999999999999</v>
      </c>
      <c r="F679" s="7">
        <v>-1.8E-3</v>
      </c>
      <c r="G679" s="37">
        <f t="shared" si="28"/>
        <v>2.7308973728824904E-5</v>
      </c>
      <c r="H679" s="37">
        <f t="shared" si="29"/>
        <v>4.6866649308648723E-3</v>
      </c>
    </row>
    <row r="680" spans="1:8">
      <c r="A680" s="2" t="s">
        <v>682</v>
      </c>
      <c r="B680" s="6">
        <v>7.3236999999999997</v>
      </c>
      <c r="C680" s="4">
        <v>7.3235999999999999</v>
      </c>
      <c r="D680" s="4">
        <v>7.3360000000000003</v>
      </c>
      <c r="E680" s="4">
        <v>7.3106999999999998</v>
      </c>
      <c r="F680" s="7">
        <v>-4.0000000000000002E-4</v>
      </c>
      <c r="G680" s="37">
        <f t="shared" si="28"/>
        <v>-1.254636700850954E-3</v>
      </c>
      <c r="H680" s="37">
        <f t="shared" si="29"/>
        <v>3.4606809197478415E-3</v>
      </c>
    </row>
    <row r="681" spans="1:8">
      <c r="A681" s="2" t="s">
        <v>683</v>
      </c>
      <c r="B681" s="6">
        <v>7.3266999999999998</v>
      </c>
      <c r="C681" s="4">
        <v>7.3327999999999998</v>
      </c>
      <c r="D681" s="4">
        <v>7.3384</v>
      </c>
      <c r="E681" s="4">
        <v>7.2983000000000002</v>
      </c>
      <c r="F681" s="7">
        <v>-8.9999999999999998E-4</v>
      </c>
      <c r="G681" s="37">
        <f t="shared" si="28"/>
        <v>-8.0395710411932091E-4</v>
      </c>
      <c r="H681" s="37">
        <f t="shared" si="29"/>
        <v>5.4944302097748518E-3</v>
      </c>
    </row>
    <row r="682" spans="1:8">
      <c r="A682" s="2" t="s">
        <v>684</v>
      </c>
      <c r="B682" s="3">
        <v>7.3331</v>
      </c>
      <c r="C682" s="4">
        <v>7.3387000000000002</v>
      </c>
      <c r="D682" s="4">
        <v>7.3390000000000004</v>
      </c>
      <c r="E682" s="4">
        <v>7.3331</v>
      </c>
      <c r="F682" s="5">
        <v>4.0000000000000002E-4</v>
      </c>
      <c r="G682" s="37">
        <f t="shared" si="28"/>
        <v>7.1777558190601375E-3</v>
      </c>
      <c r="H682" s="37">
        <f t="shared" si="29"/>
        <v>8.0457105453361614E-4</v>
      </c>
    </row>
    <row r="683" spans="1:8">
      <c r="A683" s="2" t="s">
        <v>685</v>
      </c>
      <c r="B683" s="3">
        <v>7.33</v>
      </c>
      <c r="C683" s="4">
        <v>7.2864000000000004</v>
      </c>
      <c r="D683" s="4">
        <v>7.3399000000000001</v>
      </c>
      <c r="E683" s="4">
        <v>7.2743000000000002</v>
      </c>
      <c r="F683" s="5">
        <v>5.7999999999999996E-3</v>
      </c>
      <c r="G683" s="37">
        <f t="shared" si="28"/>
        <v>-2.7100271002708869E-3</v>
      </c>
      <c r="H683" s="37">
        <f t="shared" si="29"/>
        <v>9.0180498467206296E-3</v>
      </c>
    </row>
    <row r="684" spans="1:8">
      <c r="A684" s="2" t="s">
        <v>686</v>
      </c>
      <c r="B684" s="6">
        <v>7.2874999999999996</v>
      </c>
      <c r="C684" s="4">
        <v>7.3061999999999996</v>
      </c>
      <c r="D684" s="4">
        <v>7.3192000000000004</v>
      </c>
      <c r="E684" s="4">
        <v>7.28</v>
      </c>
      <c r="F684" s="7">
        <v>-3.2000000000000002E-3</v>
      </c>
      <c r="G684" s="37">
        <f t="shared" si="28"/>
        <v>-3.9535390991385106E-3</v>
      </c>
      <c r="H684" s="37">
        <f t="shared" si="29"/>
        <v>5.3846153846154017E-3</v>
      </c>
    </row>
    <row r="685" spans="1:8">
      <c r="A685" s="2" t="s">
        <v>687</v>
      </c>
      <c r="B685" s="6">
        <v>7.3108000000000004</v>
      </c>
      <c r="C685" s="4">
        <v>7.3352000000000004</v>
      </c>
      <c r="D685" s="4">
        <v>7.3906999999999998</v>
      </c>
      <c r="E685" s="4">
        <v>7.2980999999999998</v>
      </c>
      <c r="F685" s="7">
        <v>-3.0999999999999999E-3</v>
      </c>
      <c r="G685" s="37">
        <f t="shared" si="28"/>
        <v>-1.9082408745187167E-4</v>
      </c>
      <c r="H685" s="37">
        <f t="shared" si="29"/>
        <v>1.2688233923898003E-2</v>
      </c>
    </row>
    <row r="686" spans="1:8">
      <c r="A686" s="2" t="s">
        <v>688</v>
      </c>
      <c r="B686" s="6">
        <v>7.3338000000000001</v>
      </c>
      <c r="C686" s="4">
        <v>7.3365999999999998</v>
      </c>
      <c r="D686" s="4">
        <v>7.3543000000000003</v>
      </c>
      <c r="E686" s="4">
        <v>7.3194999999999997</v>
      </c>
      <c r="F686" s="7">
        <v>-4.0000000000000002E-4</v>
      </c>
      <c r="G686" s="37">
        <f t="shared" si="28"/>
        <v>-6.1231677910537196E-3</v>
      </c>
      <c r="H686" s="37">
        <f t="shared" si="29"/>
        <v>4.754423116333166E-3</v>
      </c>
    </row>
    <row r="687" spans="1:8">
      <c r="A687" s="2" t="s">
        <v>689</v>
      </c>
      <c r="B687" s="6">
        <v>7.3368000000000002</v>
      </c>
      <c r="C687" s="4">
        <v>7.3818000000000001</v>
      </c>
      <c r="D687" s="4">
        <v>7.3851000000000004</v>
      </c>
      <c r="E687" s="4">
        <v>7.3281000000000001</v>
      </c>
      <c r="F687" s="7">
        <v>-5.7000000000000002E-3</v>
      </c>
      <c r="G687" s="37">
        <f t="shared" si="28"/>
        <v>1.0838639750710091E-4</v>
      </c>
      <c r="H687" s="37">
        <f t="shared" si="29"/>
        <v>7.7782781348508323E-3</v>
      </c>
    </row>
    <row r="688" spans="1:8">
      <c r="A688" s="2" t="s">
        <v>690</v>
      </c>
      <c r="B688" s="6">
        <v>7.3788</v>
      </c>
      <c r="C688" s="4">
        <v>7.3810000000000002</v>
      </c>
      <c r="D688" s="4">
        <v>7.3810000000000002</v>
      </c>
      <c r="E688" s="4">
        <v>7.3788</v>
      </c>
      <c r="F688" s="7">
        <v>-1.5E-3</v>
      </c>
      <c r="G688" s="37">
        <f t="shared" si="28"/>
        <v>4.6085447842117623E-4</v>
      </c>
      <c r="H688" s="37">
        <f t="shared" si="29"/>
        <v>2.9815146094218598E-4</v>
      </c>
    </row>
    <row r="689" spans="1:8">
      <c r="A689" s="2" t="s">
        <v>691</v>
      </c>
      <c r="B689" s="3">
        <v>7.39</v>
      </c>
      <c r="C689" s="4">
        <v>7.3776000000000002</v>
      </c>
      <c r="D689" s="4">
        <v>7.4073000000000002</v>
      </c>
      <c r="E689" s="4">
        <v>7.3353000000000002</v>
      </c>
      <c r="F689" s="5">
        <v>1.2999999999999999E-3</v>
      </c>
      <c r="G689" s="37">
        <f t="shared" si="28"/>
        <v>-1.5833705493078188E-3</v>
      </c>
      <c r="H689" s="37">
        <f t="shared" si="29"/>
        <v>9.8155494662795061E-3</v>
      </c>
    </row>
    <row r="690" spans="1:8">
      <c r="A690" s="2" t="s">
        <v>692</v>
      </c>
      <c r="B690" s="6">
        <v>7.3806000000000003</v>
      </c>
      <c r="C690" s="4">
        <v>7.3893000000000004</v>
      </c>
      <c r="D690" s="4">
        <v>7.4073000000000002</v>
      </c>
      <c r="E690" s="4">
        <v>7.3647</v>
      </c>
      <c r="F690" s="7">
        <v>-2.2000000000000001E-3</v>
      </c>
      <c r="G690" s="37">
        <f t="shared" si="28"/>
        <v>5.1452169792160656E-4</v>
      </c>
      <c r="H690" s="37">
        <f t="shared" si="29"/>
        <v>5.7843496680109428E-3</v>
      </c>
    </row>
    <row r="691" spans="1:8">
      <c r="A691" s="2" t="s">
        <v>693</v>
      </c>
      <c r="B691" s="3">
        <v>7.3966000000000003</v>
      </c>
      <c r="C691" s="4">
        <v>7.3855000000000004</v>
      </c>
      <c r="D691" s="4">
        <v>7.3967000000000001</v>
      </c>
      <c r="E691" s="4">
        <v>7.3560999999999996</v>
      </c>
      <c r="F691" s="5">
        <v>8.9999999999999998E-4</v>
      </c>
      <c r="G691" s="37">
        <f t="shared" si="28"/>
        <v>-1.759896030757073E-4</v>
      </c>
      <c r="H691" s="37">
        <f t="shared" si="29"/>
        <v>5.5192289392477552E-3</v>
      </c>
    </row>
    <row r="692" spans="1:8">
      <c r="A692" s="2" t="s">
        <v>694</v>
      </c>
      <c r="B692" s="6">
        <v>7.3898000000000001</v>
      </c>
      <c r="C692" s="4">
        <v>7.3868</v>
      </c>
      <c r="D692" s="4">
        <v>7.3997999999999999</v>
      </c>
      <c r="E692" s="4">
        <v>7.3776999999999999</v>
      </c>
      <c r="F692" s="7">
        <v>0</v>
      </c>
      <c r="G692" s="37">
        <f t="shared" si="28"/>
        <v>5.2666675739307311E-3</v>
      </c>
      <c r="H692" s="37">
        <f t="shared" si="29"/>
        <v>2.995513506919502E-3</v>
      </c>
    </row>
    <row r="693" spans="1:8">
      <c r="A693" s="2" t="s">
        <v>695</v>
      </c>
      <c r="B693" s="3">
        <v>7.3898999999999999</v>
      </c>
      <c r="C693" s="4">
        <v>7.3480999999999996</v>
      </c>
      <c r="D693" s="4">
        <v>7.3956</v>
      </c>
      <c r="E693" s="4">
        <v>7.3353999999999999</v>
      </c>
      <c r="F693" s="5">
        <v>5.7000000000000002E-3</v>
      </c>
      <c r="G693" s="37">
        <f t="shared" si="28"/>
        <v>4.2205582028589255E-4</v>
      </c>
      <c r="H693" s="37">
        <f t="shared" si="29"/>
        <v>8.2067780898110575E-3</v>
      </c>
    </row>
    <row r="694" spans="1:8">
      <c r="A694" s="2" t="s">
        <v>696</v>
      </c>
      <c r="B694" s="6">
        <v>7.3482000000000003</v>
      </c>
      <c r="C694" s="4">
        <v>7.3449999999999998</v>
      </c>
      <c r="D694" s="4">
        <v>7.3501000000000003</v>
      </c>
      <c r="E694" s="4">
        <v>7.3442999999999996</v>
      </c>
      <c r="F694" s="7">
        <v>-1.6000000000000001E-3</v>
      </c>
      <c r="G694" s="37">
        <f t="shared" si="28"/>
        <v>-1.6989466530751176E-3</v>
      </c>
      <c r="H694" s="37">
        <f t="shared" si="29"/>
        <v>7.8972808844964036E-4</v>
      </c>
    </row>
    <row r="695" spans="1:8">
      <c r="A695" s="2" t="s">
        <v>697</v>
      </c>
      <c r="B695" s="6">
        <v>7.3598999999999997</v>
      </c>
      <c r="C695" s="4">
        <v>7.3574999999999999</v>
      </c>
      <c r="D695" s="4">
        <v>7.3654000000000002</v>
      </c>
      <c r="E695" s="4">
        <v>7.3207000000000004</v>
      </c>
      <c r="F695" s="7">
        <v>-5.0000000000000001E-4</v>
      </c>
      <c r="G695" s="37">
        <f t="shared" si="28"/>
        <v>-2.0210514893386025E-3</v>
      </c>
      <c r="H695" s="37">
        <f t="shared" si="29"/>
        <v>6.1059734724821036E-3</v>
      </c>
    </row>
    <row r="696" spans="1:8">
      <c r="A696" s="2" t="s">
        <v>698</v>
      </c>
      <c r="B696" s="6">
        <v>7.3636999999999997</v>
      </c>
      <c r="C696" s="4">
        <v>7.3723999999999998</v>
      </c>
      <c r="D696" s="4">
        <v>7.3849</v>
      </c>
      <c r="E696" s="4">
        <v>7.3491</v>
      </c>
      <c r="F696" s="7">
        <v>-1.1999999999999999E-3</v>
      </c>
      <c r="G696" s="37">
        <f t="shared" si="28"/>
        <v>-3.662409622271762E-3</v>
      </c>
      <c r="H696" s="37">
        <f t="shared" si="29"/>
        <v>4.8713447905185739E-3</v>
      </c>
    </row>
    <row r="697" spans="1:8">
      <c r="A697" s="2" t="s">
        <v>699</v>
      </c>
      <c r="B697" s="6">
        <v>7.3723000000000001</v>
      </c>
      <c r="C697" s="4">
        <v>7.3994999999999997</v>
      </c>
      <c r="D697" s="4">
        <v>7.4179000000000004</v>
      </c>
      <c r="E697" s="4">
        <v>7.3464</v>
      </c>
      <c r="F697" s="7">
        <v>-3.8999999999999998E-3</v>
      </c>
      <c r="G697" s="37">
        <f t="shared" si="28"/>
        <v>2.0719915495246433E-3</v>
      </c>
      <c r="H697" s="37">
        <f t="shared" si="29"/>
        <v>9.7326581727104899E-3</v>
      </c>
    </row>
    <row r="698" spans="1:8">
      <c r="A698" s="2" t="s">
        <v>700</v>
      </c>
      <c r="B698" s="3">
        <v>7.4012000000000002</v>
      </c>
      <c r="C698" s="4">
        <v>7.3841999999999999</v>
      </c>
      <c r="D698" s="4">
        <v>7.4043000000000001</v>
      </c>
      <c r="E698" s="4">
        <v>7.3737000000000004</v>
      </c>
      <c r="F698" s="5">
        <v>1.9E-3</v>
      </c>
      <c r="G698" s="37">
        <f t="shared" si="28"/>
        <v>-2.2295188292998959E-3</v>
      </c>
      <c r="H698" s="37">
        <f t="shared" si="29"/>
        <v>4.1498840473574647E-3</v>
      </c>
    </row>
    <row r="699" spans="1:8">
      <c r="A699" s="2" t="s">
        <v>701</v>
      </c>
      <c r="B699" s="6">
        <v>7.3872999999999998</v>
      </c>
      <c r="C699" s="4">
        <v>7.4006999999999996</v>
      </c>
      <c r="D699" s="4">
        <v>7.4108000000000001</v>
      </c>
      <c r="E699" s="4">
        <v>7.3582000000000001</v>
      </c>
      <c r="F699" s="7">
        <v>-2.2000000000000001E-3</v>
      </c>
      <c r="G699" s="37">
        <f t="shared" si="28"/>
        <v>1.28531226323184E-3</v>
      </c>
      <c r="H699" s="37">
        <f t="shared" si="29"/>
        <v>7.1484874018102225E-3</v>
      </c>
    </row>
    <row r="700" spans="1:8">
      <c r="A700" s="2" t="s">
        <v>702</v>
      </c>
      <c r="B700" s="3">
        <v>7.4036999999999997</v>
      </c>
      <c r="C700" s="4">
        <v>7.3912000000000004</v>
      </c>
      <c r="D700" s="4">
        <v>7.4058000000000002</v>
      </c>
      <c r="E700" s="4">
        <v>7.391</v>
      </c>
      <c r="F700" s="5">
        <v>5.9999999999999995E-4</v>
      </c>
      <c r="G700" s="37">
        <f t="shared" si="28"/>
        <v>4.9218218898708374E-3</v>
      </c>
      <c r="H700" s="37">
        <f t="shared" si="29"/>
        <v>2.0024353943986126E-3</v>
      </c>
    </row>
    <row r="701" spans="1:8">
      <c r="A701" s="2" t="s">
        <v>703</v>
      </c>
      <c r="B701" s="3">
        <v>7.3993000000000002</v>
      </c>
      <c r="C701" s="4">
        <v>7.3550000000000004</v>
      </c>
      <c r="D701" s="4">
        <v>7.3993000000000002</v>
      </c>
      <c r="E701" s="4">
        <v>7.3465999999999996</v>
      </c>
      <c r="F701" s="5">
        <v>6.4000000000000003E-3</v>
      </c>
      <c r="G701" s="37">
        <f t="shared" si="28"/>
        <v>1.1433860561349265E-3</v>
      </c>
      <c r="H701" s="37">
        <f t="shared" si="29"/>
        <v>7.1733863283696729E-3</v>
      </c>
    </row>
    <row r="702" spans="1:8">
      <c r="A702" s="2" t="s">
        <v>704</v>
      </c>
      <c r="B702" s="3">
        <v>7.3525</v>
      </c>
      <c r="C702" s="4">
        <v>7.3465999999999996</v>
      </c>
      <c r="D702" s="4">
        <v>7.3593000000000002</v>
      </c>
      <c r="E702" s="4">
        <v>7.3280000000000003</v>
      </c>
      <c r="F702" s="5">
        <v>4.0000000000000002E-4</v>
      </c>
      <c r="G702" s="37">
        <f t="shared" si="28"/>
        <v>3.6765206497908808E-4</v>
      </c>
      <c r="H702" s="37">
        <f t="shared" si="29"/>
        <v>4.2712882096069705E-3</v>
      </c>
    </row>
    <row r="703" spans="1:8">
      <c r="A703" s="2" t="s">
        <v>705</v>
      </c>
      <c r="B703" s="3">
        <v>7.3498000000000001</v>
      </c>
      <c r="C703" s="4">
        <v>7.3438999999999997</v>
      </c>
      <c r="D703" s="4">
        <v>7.3624999999999998</v>
      </c>
      <c r="E703" s="4">
        <v>7.3250999999999999</v>
      </c>
      <c r="F703" s="5">
        <v>8.0000000000000004E-4</v>
      </c>
      <c r="G703" s="37">
        <f t="shared" si="28"/>
        <v>1.0768811341329541E-3</v>
      </c>
      <c r="H703" s="37">
        <f t="shared" si="29"/>
        <v>5.1057323449509055E-3</v>
      </c>
    </row>
    <row r="704" spans="1:8">
      <c r="A704" s="2" t="s">
        <v>706</v>
      </c>
      <c r="B704" s="3">
        <v>7.3440000000000003</v>
      </c>
      <c r="C704" s="4">
        <v>7.3360000000000003</v>
      </c>
      <c r="D704" s="4">
        <v>7.3491</v>
      </c>
      <c r="E704" s="4">
        <v>7.3254000000000001</v>
      </c>
      <c r="F704" s="5">
        <v>4.0000000000000002E-4</v>
      </c>
      <c r="G704" s="37">
        <f t="shared" si="28"/>
        <v>3.5430431868237141E-3</v>
      </c>
      <c r="H704" s="37">
        <f t="shared" si="29"/>
        <v>3.2353182078794103E-3</v>
      </c>
    </row>
    <row r="705" spans="1:8">
      <c r="A705" s="2" t="s">
        <v>707</v>
      </c>
      <c r="B705" s="3">
        <v>7.3407</v>
      </c>
      <c r="C705" s="4">
        <v>7.3101000000000003</v>
      </c>
      <c r="D705" s="4">
        <v>7.3418000000000001</v>
      </c>
      <c r="E705" s="4">
        <v>7.3089000000000004</v>
      </c>
      <c r="F705" s="5">
        <v>4.0000000000000002E-4</v>
      </c>
      <c r="G705" s="37">
        <f t="shared" si="28"/>
        <v>-3.8428518866767511E-3</v>
      </c>
      <c r="H705" s="37">
        <f t="shared" si="29"/>
        <v>4.5013613539656725E-3</v>
      </c>
    </row>
    <row r="706" spans="1:8">
      <c r="A706" s="2" t="s">
        <v>708</v>
      </c>
      <c r="B706" s="6">
        <v>7.3376000000000001</v>
      </c>
      <c r="C706" s="4">
        <v>7.3383000000000003</v>
      </c>
      <c r="D706" s="4">
        <v>7.34</v>
      </c>
      <c r="E706" s="4">
        <v>7.3369999999999997</v>
      </c>
      <c r="F706" s="7">
        <v>-2.0000000000000001E-4</v>
      </c>
      <c r="G706" s="37">
        <f t="shared" ref="G706:G769" si="30">(C706-C707)/C707</f>
        <v>1.7746713445182995E-3</v>
      </c>
      <c r="H706" s="37">
        <f t="shared" ref="H706:H769" si="31">(D706-E706)/E706</f>
        <v>4.0888646585799559E-4</v>
      </c>
    </row>
    <row r="707" spans="1:8">
      <c r="A707" s="2" t="s">
        <v>709</v>
      </c>
      <c r="B707" s="3">
        <v>7.3391999999999999</v>
      </c>
      <c r="C707" s="4">
        <v>7.3253000000000004</v>
      </c>
      <c r="D707" s="4">
        <v>7.3475999999999999</v>
      </c>
      <c r="E707" s="4">
        <v>7.3136999999999999</v>
      </c>
      <c r="F707" s="5">
        <v>2E-3</v>
      </c>
      <c r="G707" s="37">
        <f t="shared" si="30"/>
        <v>-2.9128724461322583E-3</v>
      </c>
      <c r="H707" s="37">
        <f t="shared" si="31"/>
        <v>4.6351367980639133E-3</v>
      </c>
    </row>
    <row r="708" spans="1:8">
      <c r="A708" s="2" t="s">
        <v>710</v>
      </c>
      <c r="B708" s="6">
        <v>7.3242000000000003</v>
      </c>
      <c r="C708" s="4">
        <v>7.3467000000000002</v>
      </c>
      <c r="D708" s="4">
        <v>7.3548999999999998</v>
      </c>
      <c r="E708" s="4">
        <v>7.3120000000000003</v>
      </c>
      <c r="F708" s="7">
        <v>-3.5999999999999999E-3</v>
      </c>
      <c r="G708" s="37">
        <f t="shared" si="30"/>
        <v>-1.4814613460910442E-3</v>
      </c>
      <c r="H708" s="37">
        <f t="shared" si="31"/>
        <v>5.8670678336979615E-3</v>
      </c>
    </row>
    <row r="709" spans="1:8">
      <c r="A709" s="2" t="s">
        <v>711</v>
      </c>
      <c r="B709" s="6">
        <v>7.3507999999999996</v>
      </c>
      <c r="C709" s="4">
        <v>7.3575999999999997</v>
      </c>
      <c r="D709" s="4">
        <v>7.3635999999999999</v>
      </c>
      <c r="E709" s="4">
        <v>7.3400999999999996</v>
      </c>
      <c r="F709" s="7">
        <v>-1.1999999999999999E-3</v>
      </c>
      <c r="G709" s="37">
        <f t="shared" si="30"/>
        <v>1.2233746108984719E-4</v>
      </c>
      <c r="H709" s="37">
        <f t="shared" si="31"/>
        <v>3.2015912589747142E-3</v>
      </c>
    </row>
    <row r="710" spans="1:8">
      <c r="A710" s="2" t="s">
        <v>712</v>
      </c>
      <c r="B710" s="3">
        <v>7.3594999999999997</v>
      </c>
      <c r="C710" s="4">
        <v>7.3567</v>
      </c>
      <c r="D710" s="4">
        <v>7.3609</v>
      </c>
      <c r="E710" s="4">
        <v>7.3372999999999999</v>
      </c>
      <c r="F710" s="5">
        <v>2.9999999999999997E-4</v>
      </c>
      <c r="G710" s="37">
        <f t="shared" si="30"/>
        <v>9.6603896810715261E-4</v>
      </c>
      <c r="H710" s="37">
        <f t="shared" si="31"/>
        <v>3.2164420154552854E-3</v>
      </c>
    </row>
    <row r="711" spans="1:8">
      <c r="A711" s="2" t="s">
        <v>713</v>
      </c>
      <c r="B711" s="6">
        <v>7.3571</v>
      </c>
      <c r="C711" s="4">
        <v>7.3495999999999997</v>
      </c>
      <c r="D711" s="4">
        <v>7.3902999999999999</v>
      </c>
      <c r="E711" s="4">
        <v>7.3410000000000002</v>
      </c>
      <c r="F711" s="7">
        <v>-2.8E-3</v>
      </c>
      <c r="G711" s="37">
        <f t="shared" si="30"/>
        <v>-2.5108236858892258E-3</v>
      </c>
      <c r="H711" s="37">
        <f t="shared" si="31"/>
        <v>6.7157063070425928E-3</v>
      </c>
    </row>
    <row r="712" spans="1:8">
      <c r="A712" s="2" t="s">
        <v>714</v>
      </c>
      <c r="B712" s="3">
        <v>7.3776999999999999</v>
      </c>
      <c r="C712" s="4">
        <v>7.3681000000000001</v>
      </c>
      <c r="D712" s="4">
        <v>7.3803000000000001</v>
      </c>
      <c r="E712" s="4">
        <v>7.3681000000000001</v>
      </c>
      <c r="F712" s="5">
        <v>6.9999999999999999E-4</v>
      </c>
      <c r="G712" s="37">
        <f t="shared" si="30"/>
        <v>-1.0710412147505748E-3</v>
      </c>
      <c r="H712" s="37">
        <f t="shared" si="31"/>
        <v>1.6557864306944788E-3</v>
      </c>
    </row>
    <row r="713" spans="1:8">
      <c r="A713" s="2" t="s">
        <v>715</v>
      </c>
      <c r="B713" s="6">
        <v>7.3723999999999998</v>
      </c>
      <c r="C713" s="4">
        <v>7.3760000000000003</v>
      </c>
      <c r="D713" s="4">
        <v>7.391</v>
      </c>
      <c r="E713" s="4">
        <v>7.3585000000000003</v>
      </c>
      <c r="F713" s="7">
        <v>-1.5E-3</v>
      </c>
      <c r="G713" s="37">
        <f t="shared" si="30"/>
        <v>5.0552535121067979E-3</v>
      </c>
      <c r="H713" s="37">
        <f t="shared" si="31"/>
        <v>4.41666100428073E-3</v>
      </c>
    </row>
    <row r="714" spans="1:8">
      <c r="A714" s="2" t="s">
        <v>716</v>
      </c>
      <c r="B714" s="3">
        <v>7.3834</v>
      </c>
      <c r="C714" s="4">
        <v>7.3388999999999998</v>
      </c>
      <c r="D714" s="4">
        <v>7.3834</v>
      </c>
      <c r="E714" s="4">
        <v>7.3257000000000003</v>
      </c>
      <c r="F714" s="5">
        <v>5.8999999999999999E-3</v>
      </c>
      <c r="G714" s="37">
        <f t="shared" si="30"/>
        <v>-3.3678721295001064E-3</v>
      </c>
      <c r="H714" s="37">
        <f t="shared" si="31"/>
        <v>7.8763804141583245E-3</v>
      </c>
    </row>
    <row r="715" spans="1:8">
      <c r="A715" s="2" t="s">
        <v>717</v>
      </c>
      <c r="B715" s="6">
        <v>7.3403</v>
      </c>
      <c r="C715" s="4">
        <v>7.3636999999999997</v>
      </c>
      <c r="D715" s="4">
        <v>7.3686999999999996</v>
      </c>
      <c r="E715" s="4">
        <v>7.3315999999999999</v>
      </c>
      <c r="F715" s="7">
        <v>-3.8999999999999998E-3</v>
      </c>
      <c r="G715" s="37">
        <f t="shared" si="30"/>
        <v>5.2146611152822046E-3</v>
      </c>
      <c r="H715" s="37">
        <f t="shared" si="31"/>
        <v>5.0602869769217759E-3</v>
      </c>
    </row>
    <row r="716" spans="1:8">
      <c r="A716" s="2" t="s">
        <v>718</v>
      </c>
      <c r="B716" s="3">
        <v>7.3686999999999996</v>
      </c>
      <c r="C716" s="4">
        <v>7.3254999999999999</v>
      </c>
      <c r="D716" s="4">
        <v>7.3686999999999996</v>
      </c>
      <c r="E716" s="4">
        <v>7.3116000000000003</v>
      </c>
      <c r="F716" s="5">
        <v>5.8999999999999999E-3</v>
      </c>
      <c r="G716" s="37">
        <f t="shared" si="30"/>
        <v>9.3139888948593468E-3</v>
      </c>
      <c r="H716" s="37">
        <f t="shared" si="31"/>
        <v>7.8095081787842961E-3</v>
      </c>
    </row>
    <row r="717" spans="1:8">
      <c r="A717" s="2" t="s">
        <v>719</v>
      </c>
      <c r="B717" s="6">
        <v>7.3257000000000003</v>
      </c>
      <c r="C717" s="4">
        <v>7.2579000000000002</v>
      </c>
      <c r="D717" s="4">
        <v>7.3521000000000001</v>
      </c>
      <c r="E717" s="4">
        <v>7.2573999999999996</v>
      </c>
      <c r="F717" s="7">
        <v>-2.5000000000000001E-3</v>
      </c>
      <c r="G717" s="37">
        <f t="shared" si="30"/>
        <v>-1.1266109037408385E-2</v>
      </c>
      <c r="H717" s="37">
        <f t="shared" si="31"/>
        <v>1.304875024113325E-2</v>
      </c>
    </row>
    <row r="718" spans="1:8">
      <c r="A718" s="2" t="s">
        <v>720</v>
      </c>
      <c r="B718" s="6">
        <v>7.3440000000000003</v>
      </c>
      <c r="C718" s="4">
        <v>7.3406000000000002</v>
      </c>
      <c r="D718" s="4">
        <v>7.3459000000000003</v>
      </c>
      <c r="E718" s="4">
        <v>7.3376000000000001</v>
      </c>
      <c r="F718" s="7">
        <v>0</v>
      </c>
      <c r="G718" s="37">
        <f t="shared" si="30"/>
        <v>3.1568158524086566E-3</v>
      </c>
      <c r="H718" s="37">
        <f t="shared" si="31"/>
        <v>1.1311600523332146E-3</v>
      </c>
    </row>
    <row r="719" spans="1:8">
      <c r="A719" s="2" t="s">
        <v>721</v>
      </c>
      <c r="B719" s="3">
        <v>7.3440000000000003</v>
      </c>
      <c r="C719" s="4">
        <v>7.3174999999999999</v>
      </c>
      <c r="D719" s="4">
        <v>7.3456999999999999</v>
      </c>
      <c r="E719" s="4">
        <v>7.3040000000000003</v>
      </c>
      <c r="F719" s="5">
        <v>3.5000000000000001E-3</v>
      </c>
      <c r="G719" s="37">
        <f t="shared" si="30"/>
        <v>-9.8297541196227774E-4</v>
      </c>
      <c r="H719" s="37">
        <f t="shared" si="31"/>
        <v>5.7092004381160497E-3</v>
      </c>
    </row>
    <row r="720" spans="1:8">
      <c r="A720" s="2" t="s">
        <v>722</v>
      </c>
      <c r="B720" s="6">
        <v>7.3182999999999998</v>
      </c>
      <c r="C720" s="4">
        <v>7.3247</v>
      </c>
      <c r="D720" s="4">
        <v>7.3478000000000003</v>
      </c>
      <c r="E720" s="4">
        <v>7.3011999999999997</v>
      </c>
      <c r="F720" s="7">
        <v>-1.1999999999999999E-3</v>
      </c>
      <c r="G720" s="37">
        <f t="shared" si="30"/>
        <v>-1.9348948752537531E-3</v>
      </c>
      <c r="H720" s="37">
        <f t="shared" si="31"/>
        <v>6.3825124637046848E-3</v>
      </c>
    </row>
    <row r="721" spans="1:8">
      <c r="A721" s="2" t="s">
        <v>723</v>
      </c>
      <c r="B721" s="6">
        <v>7.3270999999999997</v>
      </c>
      <c r="C721" s="4">
        <v>7.3388999999999998</v>
      </c>
      <c r="D721" s="4">
        <v>7.3543000000000003</v>
      </c>
      <c r="E721" s="4">
        <v>7.3045</v>
      </c>
      <c r="F721" s="7">
        <v>-2.0999999999999999E-3</v>
      </c>
      <c r="G721" s="37">
        <f t="shared" si="30"/>
        <v>-1.1840601012575742E-3</v>
      </c>
      <c r="H721" s="37">
        <f t="shared" si="31"/>
        <v>6.8177151071257842E-3</v>
      </c>
    </row>
    <row r="722" spans="1:8">
      <c r="A722" s="2" t="s">
        <v>724</v>
      </c>
      <c r="B722" s="6">
        <v>7.3422999999999998</v>
      </c>
      <c r="C722" s="4">
        <v>7.3475999999999999</v>
      </c>
      <c r="D722" s="4">
        <v>7.3554000000000004</v>
      </c>
      <c r="E722" s="4">
        <v>7.3212000000000002</v>
      </c>
      <c r="F722" s="7">
        <v>-8.0000000000000004E-4</v>
      </c>
      <c r="G722" s="37">
        <f t="shared" si="30"/>
        <v>-1.508418606547337E-3</v>
      </c>
      <c r="H722" s="37">
        <f t="shared" si="31"/>
        <v>4.6713653499426636E-3</v>
      </c>
    </row>
    <row r="723" spans="1:8">
      <c r="A723" s="2" t="s">
        <v>725</v>
      </c>
      <c r="B723" s="6">
        <v>7.3479000000000001</v>
      </c>
      <c r="C723" s="4">
        <v>7.3586999999999998</v>
      </c>
      <c r="D723" s="4">
        <v>7.3811999999999998</v>
      </c>
      <c r="E723" s="4">
        <v>7.3289999999999997</v>
      </c>
      <c r="F723" s="7">
        <v>-3.8E-3</v>
      </c>
      <c r="G723" s="37">
        <f t="shared" si="30"/>
        <v>-1.5603375756424308E-3</v>
      </c>
      <c r="H723" s="37">
        <f t="shared" si="31"/>
        <v>7.1223905034793322E-3</v>
      </c>
    </row>
    <row r="724" spans="1:8">
      <c r="A724" s="2" t="s">
        <v>726</v>
      </c>
      <c r="B724" s="3">
        <v>7.3761999999999999</v>
      </c>
      <c r="C724" s="4">
        <v>7.3701999999999996</v>
      </c>
      <c r="D724" s="4">
        <v>7.3761999999999999</v>
      </c>
      <c r="E724" s="4">
        <v>7.3688000000000002</v>
      </c>
      <c r="F724" s="5">
        <v>5.0000000000000001E-4</v>
      </c>
      <c r="G724" s="37">
        <f t="shared" si="30"/>
        <v>2.2846574373758979E-3</v>
      </c>
      <c r="H724" s="37">
        <f t="shared" si="31"/>
        <v>1.0042340679621688E-3</v>
      </c>
    </row>
    <row r="725" spans="1:8">
      <c r="A725" s="2" t="s">
        <v>727</v>
      </c>
      <c r="B725" s="3">
        <v>7.3723000000000001</v>
      </c>
      <c r="C725" s="4">
        <v>7.3533999999999997</v>
      </c>
      <c r="D725" s="4">
        <v>7.3734000000000002</v>
      </c>
      <c r="E725" s="4">
        <v>7.3348000000000004</v>
      </c>
      <c r="F725" s="5">
        <v>1.6999999999999999E-3</v>
      </c>
      <c r="G725" s="37">
        <f t="shared" si="30"/>
        <v>3.3703112421028664E-3</v>
      </c>
      <c r="H725" s="37">
        <f t="shared" si="31"/>
        <v>5.2625838468669554E-3</v>
      </c>
    </row>
    <row r="726" spans="1:8">
      <c r="A726" s="2" t="s">
        <v>728</v>
      </c>
      <c r="B726" s="3">
        <v>7.3597999999999999</v>
      </c>
      <c r="C726" s="4">
        <v>7.3287000000000004</v>
      </c>
      <c r="D726" s="4">
        <v>7.3727999999999998</v>
      </c>
      <c r="E726" s="4">
        <v>7.3204000000000002</v>
      </c>
      <c r="F726" s="5">
        <v>4.0000000000000001E-3</v>
      </c>
      <c r="G726" s="37">
        <f t="shared" si="30"/>
        <v>-2.7289224849504547E-5</v>
      </c>
      <c r="H726" s="37">
        <f t="shared" si="31"/>
        <v>7.1580787935084907E-3</v>
      </c>
    </row>
    <row r="727" spans="1:8">
      <c r="A727" s="2" t="s">
        <v>729</v>
      </c>
      <c r="B727" s="6">
        <v>7.3308</v>
      </c>
      <c r="C727" s="4">
        <v>7.3289</v>
      </c>
      <c r="D727" s="4">
        <v>7.3353000000000002</v>
      </c>
      <c r="E727" s="4">
        <v>7.3056999999999999</v>
      </c>
      <c r="F727" s="7">
        <v>-1E-4</v>
      </c>
      <c r="G727" s="37">
        <f t="shared" si="30"/>
        <v>3.9313991397495586E-3</v>
      </c>
      <c r="H727" s="37">
        <f t="shared" si="31"/>
        <v>4.0516309183240883E-3</v>
      </c>
    </row>
    <row r="728" spans="1:8">
      <c r="A728" s="2" t="s">
        <v>730</v>
      </c>
      <c r="B728" s="3">
        <v>7.3311999999999999</v>
      </c>
      <c r="C728" s="4">
        <v>7.3002000000000002</v>
      </c>
      <c r="D728" s="4">
        <v>7.3361000000000001</v>
      </c>
      <c r="E728" s="4">
        <v>7.2859999999999996</v>
      </c>
      <c r="F728" s="5">
        <v>4.1999999999999997E-3</v>
      </c>
      <c r="G728" s="37">
        <f t="shared" si="30"/>
        <v>6.5794884447739122E-4</v>
      </c>
      <c r="H728" s="37">
        <f t="shared" si="31"/>
        <v>6.8762009332967991E-3</v>
      </c>
    </row>
    <row r="729" spans="1:8">
      <c r="A729" s="2" t="s">
        <v>731</v>
      </c>
      <c r="B729" s="6">
        <v>7.3003</v>
      </c>
      <c r="C729" s="4">
        <v>7.2953999999999999</v>
      </c>
      <c r="D729" s="4">
        <v>7.3151999999999999</v>
      </c>
      <c r="E729" s="4">
        <v>7.2801999999999998</v>
      </c>
      <c r="F729" s="7">
        <v>-8.0000000000000004E-4</v>
      </c>
      <c r="G729" s="37">
        <f t="shared" si="30"/>
        <v>-6.1644680064112803E-4</v>
      </c>
      <c r="H729" s="37">
        <f t="shared" si="31"/>
        <v>4.8075602318617813E-3</v>
      </c>
    </row>
    <row r="730" spans="1:8">
      <c r="A730" s="2" t="s">
        <v>732</v>
      </c>
      <c r="B730" s="3">
        <v>7.3060999999999998</v>
      </c>
      <c r="C730" s="4">
        <v>7.2999000000000001</v>
      </c>
      <c r="D730" s="4">
        <v>7.3064999999999998</v>
      </c>
      <c r="E730" s="4">
        <v>7.2957000000000001</v>
      </c>
      <c r="F730" s="5">
        <v>4.0000000000000002E-4</v>
      </c>
      <c r="G730" s="37">
        <f t="shared" si="30"/>
        <v>1.2481483513469178E-3</v>
      </c>
      <c r="H730" s="37">
        <f t="shared" si="31"/>
        <v>1.4803240264813107E-3</v>
      </c>
    </row>
    <row r="731" spans="1:8">
      <c r="A731" s="2" t="s">
        <v>733</v>
      </c>
      <c r="B731" s="3">
        <v>7.3029000000000002</v>
      </c>
      <c r="C731" s="4">
        <v>7.2907999999999999</v>
      </c>
      <c r="D731" s="4">
        <v>7.31</v>
      </c>
      <c r="E731" s="4">
        <v>7.2770000000000001</v>
      </c>
      <c r="F731" s="5">
        <v>5.0000000000000001E-4</v>
      </c>
      <c r="G731" s="37">
        <f t="shared" si="30"/>
        <v>-3.8257637864131371E-3</v>
      </c>
      <c r="H731" s="37">
        <f t="shared" si="31"/>
        <v>4.534835783976841E-3</v>
      </c>
    </row>
    <row r="732" spans="1:8">
      <c r="A732" s="2" t="s">
        <v>734</v>
      </c>
      <c r="B732" s="6">
        <v>7.2995999999999999</v>
      </c>
      <c r="C732" s="4">
        <v>7.3188000000000004</v>
      </c>
      <c r="D732" s="4">
        <v>7.3311000000000002</v>
      </c>
      <c r="E732" s="4">
        <v>7.2835000000000001</v>
      </c>
      <c r="F732" s="7">
        <v>-4.0000000000000001E-3</v>
      </c>
      <c r="G732" s="37">
        <f t="shared" si="30"/>
        <v>2.1866287651023779E-4</v>
      </c>
      <c r="H732" s="37">
        <f t="shared" si="31"/>
        <v>6.535319557904865E-3</v>
      </c>
    </row>
    <row r="733" spans="1:8">
      <c r="A733" s="2" t="s">
        <v>735</v>
      </c>
      <c r="B733" s="3">
        <v>7.3292000000000002</v>
      </c>
      <c r="C733" s="4">
        <v>7.3171999999999997</v>
      </c>
      <c r="D733" s="4">
        <v>7.3380999999999998</v>
      </c>
      <c r="E733" s="4">
        <v>7.3010999999999999</v>
      </c>
      <c r="F733" s="5">
        <v>1.4E-3</v>
      </c>
      <c r="G733" s="37">
        <f t="shared" si="30"/>
        <v>-1.7326293673857213E-3</v>
      </c>
      <c r="H733" s="37">
        <f t="shared" si="31"/>
        <v>5.0677295202092732E-3</v>
      </c>
    </row>
    <row r="734" spans="1:8">
      <c r="A734" s="2" t="s">
        <v>736</v>
      </c>
      <c r="B734" s="6">
        <v>7.3189000000000002</v>
      </c>
      <c r="C734" s="4">
        <v>7.3299000000000003</v>
      </c>
      <c r="D734" s="4">
        <v>7.3372000000000002</v>
      </c>
      <c r="E734" s="4">
        <v>7.2999000000000001</v>
      </c>
      <c r="F734" s="7">
        <v>-2.3E-3</v>
      </c>
      <c r="G734" s="37">
        <f t="shared" si="30"/>
        <v>-1.9471147299909501E-3</v>
      </c>
      <c r="H734" s="37">
        <f t="shared" si="31"/>
        <v>5.1096590364251718E-3</v>
      </c>
    </row>
    <row r="735" spans="1:8">
      <c r="A735" s="2" t="s">
        <v>737</v>
      </c>
      <c r="B735" s="6">
        <v>7.3357999999999999</v>
      </c>
      <c r="C735" s="4">
        <v>7.3441999999999998</v>
      </c>
      <c r="D735" s="4">
        <v>7.367</v>
      </c>
      <c r="E735" s="4">
        <v>7.2553000000000001</v>
      </c>
      <c r="F735" s="7">
        <v>-2.3E-3</v>
      </c>
      <c r="G735" s="37">
        <f t="shared" si="30"/>
        <v>-1.7805444932244921E-3</v>
      </c>
      <c r="H735" s="37">
        <f t="shared" si="31"/>
        <v>1.5395641806679242E-2</v>
      </c>
    </row>
    <row r="736" spans="1:8">
      <c r="A736" s="2" t="s">
        <v>738</v>
      </c>
      <c r="B736" s="6">
        <v>7.3529</v>
      </c>
      <c r="C736" s="4">
        <v>7.3573000000000004</v>
      </c>
      <c r="D736" s="4">
        <v>7.3573000000000004</v>
      </c>
      <c r="E736" s="4">
        <v>7.3529</v>
      </c>
      <c r="F736" s="7">
        <v>-2.3E-3</v>
      </c>
      <c r="G736" s="37">
        <f t="shared" si="30"/>
        <v>1.5791551519937514E-3</v>
      </c>
      <c r="H736" s="37">
        <f t="shared" si="31"/>
        <v>5.9840335105882086E-4</v>
      </c>
    </row>
    <row r="737" spans="1:8">
      <c r="A737" s="2" t="s">
        <v>739</v>
      </c>
      <c r="B737" s="3">
        <v>7.3700999999999999</v>
      </c>
      <c r="C737" s="4">
        <v>7.3456999999999999</v>
      </c>
      <c r="D737" s="4">
        <v>7.3700999999999999</v>
      </c>
      <c r="E737" s="4">
        <v>7.3227000000000002</v>
      </c>
      <c r="F737" s="5">
        <v>3.2000000000000002E-3</v>
      </c>
      <c r="G737" s="37">
        <f t="shared" si="30"/>
        <v>-4.7420976330158574E-3</v>
      </c>
      <c r="H737" s="37">
        <f t="shared" si="31"/>
        <v>6.4730222458928626E-3</v>
      </c>
    </row>
    <row r="738" spans="1:8">
      <c r="A738" s="2" t="s">
        <v>740</v>
      </c>
      <c r="B738" s="6">
        <v>7.3467000000000002</v>
      </c>
      <c r="C738" s="4">
        <v>7.3807</v>
      </c>
      <c r="D738" s="4">
        <v>7.3945999999999996</v>
      </c>
      <c r="E738" s="4">
        <v>7.3307000000000002</v>
      </c>
      <c r="F738" s="7">
        <v>-5.4999999999999997E-3</v>
      </c>
      <c r="G738" s="37">
        <f t="shared" si="30"/>
        <v>-5.845826430139694E-3</v>
      </c>
      <c r="H738" s="37">
        <f t="shared" si="31"/>
        <v>8.7167664752342069E-3</v>
      </c>
    </row>
    <row r="739" spans="1:8">
      <c r="A739" s="2" t="s">
        <v>741</v>
      </c>
      <c r="B739" s="6">
        <v>7.3875999999999999</v>
      </c>
      <c r="C739" s="4">
        <v>7.4241000000000001</v>
      </c>
      <c r="D739" s="4">
        <v>7.4451000000000001</v>
      </c>
      <c r="E739" s="4">
        <v>7.3701999999999996</v>
      </c>
      <c r="F739" s="7">
        <v>-6.6E-3</v>
      </c>
      <c r="G739" s="37">
        <f t="shared" si="30"/>
        <v>-1.7882593379406901E-3</v>
      </c>
      <c r="H739" s="37">
        <f t="shared" si="31"/>
        <v>1.0162546470923505E-2</v>
      </c>
    </row>
    <row r="740" spans="1:8">
      <c r="A740" s="2" t="s">
        <v>742</v>
      </c>
      <c r="B740" s="6">
        <v>7.4366000000000003</v>
      </c>
      <c r="C740" s="4">
        <v>7.4374000000000002</v>
      </c>
      <c r="D740" s="4">
        <v>7.4603999999999999</v>
      </c>
      <c r="E740" s="4">
        <v>7.4128999999999996</v>
      </c>
      <c r="F740" s="7">
        <v>-1.1999999999999999E-3</v>
      </c>
      <c r="G740" s="37">
        <f t="shared" si="30"/>
        <v>-1.7046751050321086E-3</v>
      </c>
      <c r="H740" s="37">
        <f t="shared" si="31"/>
        <v>6.4077486543728263E-3</v>
      </c>
    </row>
    <row r="741" spans="1:8">
      <c r="A741" s="2" t="s">
        <v>743</v>
      </c>
      <c r="B741" s="6">
        <v>7.4451999999999998</v>
      </c>
      <c r="C741" s="4">
        <v>7.4500999999999999</v>
      </c>
      <c r="D741" s="4">
        <v>7.4732000000000003</v>
      </c>
      <c r="E741" s="4">
        <v>7.4211999999999998</v>
      </c>
      <c r="F741" s="7">
        <v>-2.7000000000000001E-3</v>
      </c>
      <c r="G741" s="37">
        <f t="shared" si="30"/>
        <v>-1.969242310577695E-3</v>
      </c>
      <c r="H741" s="37">
        <f t="shared" si="31"/>
        <v>7.0069530534146085E-3</v>
      </c>
    </row>
    <row r="742" spans="1:8">
      <c r="A742" s="2" t="s">
        <v>744</v>
      </c>
      <c r="B742" s="6">
        <v>7.4650999999999996</v>
      </c>
      <c r="C742" s="4">
        <v>7.4648000000000003</v>
      </c>
      <c r="D742" s="4">
        <v>7.4653</v>
      </c>
      <c r="E742" s="4">
        <v>7.4561999999999999</v>
      </c>
      <c r="F742" s="7">
        <v>-8.0000000000000004E-4</v>
      </c>
      <c r="G742" s="37">
        <f t="shared" si="30"/>
        <v>-6.1584598495192889E-4</v>
      </c>
      <c r="H742" s="37">
        <f t="shared" si="31"/>
        <v>1.2204608245487123E-3</v>
      </c>
    </row>
    <row r="743" spans="1:8">
      <c r="A743" s="2" t="s">
        <v>745</v>
      </c>
      <c r="B743" s="3">
        <v>7.4709000000000003</v>
      </c>
      <c r="C743" s="4">
        <v>7.4694000000000003</v>
      </c>
      <c r="D743" s="4">
        <v>7.4839000000000002</v>
      </c>
      <c r="E743" s="4">
        <v>7.4409000000000001</v>
      </c>
      <c r="F743" s="5">
        <v>0</v>
      </c>
      <c r="G743" s="37">
        <f t="shared" si="30"/>
        <v>1.9047108058805474E-3</v>
      </c>
      <c r="H743" s="37">
        <f t="shared" si="31"/>
        <v>5.7788708355172285E-3</v>
      </c>
    </row>
    <row r="744" spans="1:8">
      <c r="A744" s="2" t="s">
        <v>746</v>
      </c>
      <c r="B744" s="3">
        <v>7.4706000000000001</v>
      </c>
      <c r="C744" s="4">
        <v>7.4551999999999996</v>
      </c>
      <c r="D744" s="4">
        <v>7.4778000000000002</v>
      </c>
      <c r="E744" s="4">
        <v>7.4309000000000003</v>
      </c>
      <c r="F744" s="5">
        <v>1.8E-3</v>
      </c>
      <c r="G744" s="37">
        <f t="shared" si="30"/>
        <v>2.7438532307526133E-3</v>
      </c>
      <c r="H744" s="37">
        <f t="shared" si="31"/>
        <v>6.3114831312492351E-3</v>
      </c>
    </row>
    <row r="745" spans="1:8">
      <c r="A745" s="2" t="s">
        <v>747</v>
      </c>
      <c r="B745" s="3">
        <v>7.4569999999999999</v>
      </c>
      <c r="C745" s="4">
        <v>7.4348000000000001</v>
      </c>
      <c r="D745" s="4">
        <v>7.4626999999999999</v>
      </c>
      <c r="E745" s="4">
        <v>7.4145000000000003</v>
      </c>
      <c r="F745" s="5">
        <v>2.5000000000000001E-3</v>
      </c>
      <c r="G745" s="37">
        <f t="shared" si="30"/>
        <v>3.9022941168527997E-3</v>
      </c>
      <c r="H745" s="37">
        <f t="shared" si="31"/>
        <v>6.5007755074515576E-3</v>
      </c>
    </row>
    <row r="746" spans="1:8">
      <c r="A746" s="2" t="s">
        <v>748</v>
      </c>
      <c r="B746" s="3">
        <v>7.4382000000000001</v>
      </c>
      <c r="C746" s="4">
        <v>7.4058999999999999</v>
      </c>
      <c r="D746" s="4">
        <v>7.4409000000000001</v>
      </c>
      <c r="E746" s="4">
        <v>7.3887</v>
      </c>
      <c r="F746" s="5">
        <v>4.7000000000000002E-3</v>
      </c>
      <c r="G746" s="37">
        <f t="shared" si="30"/>
        <v>5.0074636992807923E-3</v>
      </c>
      <c r="H746" s="37">
        <f t="shared" si="31"/>
        <v>7.0648422591254242E-3</v>
      </c>
    </row>
    <row r="747" spans="1:8">
      <c r="A747" s="2" t="s">
        <v>749</v>
      </c>
      <c r="B747" s="3">
        <v>7.4036</v>
      </c>
      <c r="C747" s="4">
        <v>7.3689999999999998</v>
      </c>
      <c r="D747" s="4">
        <v>7.4156000000000004</v>
      </c>
      <c r="E747" s="4">
        <v>7.3638000000000003</v>
      </c>
      <c r="F747" s="5">
        <v>3.8999999999999998E-3</v>
      </c>
      <c r="G747" s="37">
        <f t="shared" si="30"/>
        <v>-8.8129618330959943E-4</v>
      </c>
      <c r="H747" s="37">
        <f t="shared" si="31"/>
        <v>7.034411580977222E-3</v>
      </c>
    </row>
    <row r="748" spans="1:8">
      <c r="A748" s="2" t="s">
        <v>750</v>
      </c>
      <c r="B748" s="3">
        <v>7.3746</v>
      </c>
      <c r="C748" s="4">
        <v>7.3754999999999997</v>
      </c>
      <c r="D748" s="4">
        <v>7.3769</v>
      </c>
      <c r="E748" s="4">
        <v>7.3715999999999999</v>
      </c>
      <c r="F748" s="5">
        <v>1E-4</v>
      </c>
      <c r="G748" s="37">
        <f t="shared" si="30"/>
        <v>1.5616512764801526E-3</v>
      </c>
      <c r="H748" s="37">
        <f t="shared" si="31"/>
        <v>7.1897552770091742E-4</v>
      </c>
    </row>
    <row r="749" spans="1:8">
      <c r="A749" s="2" t="s">
        <v>751</v>
      </c>
      <c r="B749" s="3">
        <v>7.3737000000000004</v>
      </c>
      <c r="C749" s="4">
        <v>7.3639999999999999</v>
      </c>
      <c r="D749" s="4">
        <v>7.3940999999999999</v>
      </c>
      <c r="E749" s="4">
        <v>7.3425000000000002</v>
      </c>
      <c r="F749" s="5">
        <v>8.9999999999999998E-4</v>
      </c>
      <c r="G749" s="37">
        <f t="shared" si="30"/>
        <v>-3.4912988172887314E-3</v>
      </c>
      <c r="H749" s="37">
        <f t="shared" si="31"/>
        <v>7.0275791624105745E-3</v>
      </c>
    </row>
    <row r="750" spans="1:8">
      <c r="A750" s="2" t="s">
        <v>752</v>
      </c>
      <c r="B750" s="6">
        <v>7.3670999999999998</v>
      </c>
      <c r="C750" s="4">
        <v>7.3898000000000001</v>
      </c>
      <c r="D750" s="4">
        <v>7.3940000000000001</v>
      </c>
      <c r="E750" s="4">
        <v>7.3423999999999996</v>
      </c>
      <c r="F750" s="7">
        <v>-2.8E-3</v>
      </c>
      <c r="G750" s="37">
        <f t="shared" si="30"/>
        <v>-9.7336758145195282E-4</v>
      </c>
      <c r="H750" s="37">
        <f t="shared" si="31"/>
        <v>7.0276748747004434E-3</v>
      </c>
    </row>
    <row r="751" spans="1:8">
      <c r="A751" s="2" t="s">
        <v>753</v>
      </c>
      <c r="B751" s="6">
        <v>7.3879000000000001</v>
      </c>
      <c r="C751" s="4">
        <v>7.3970000000000002</v>
      </c>
      <c r="D751" s="4">
        <v>7.4061000000000003</v>
      </c>
      <c r="E751" s="4">
        <v>7.3693999999999997</v>
      </c>
      <c r="F751" s="7">
        <v>-2.8E-3</v>
      </c>
      <c r="G751" s="37">
        <f t="shared" si="30"/>
        <v>1.4486278651015976E-3</v>
      </c>
      <c r="H751" s="37">
        <f t="shared" si="31"/>
        <v>4.9800526501479932E-3</v>
      </c>
    </row>
    <row r="752" spans="1:8">
      <c r="A752" s="2" t="s">
        <v>754</v>
      </c>
      <c r="B752" s="3">
        <v>7.4088000000000003</v>
      </c>
      <c r="C752" s="4">
        <v>7.3863000000000003</v>
      </c>
      <c r="D752" s="4">
        <v>7.4088000000000003</v>
      </c>
      <c r="E752" s="4">
        <v>7.3696000000000002</v>
      </c>
      <c r="F752" s="5">
        <v>2.3E-3</v>
      </c>
      <c r="G752" s="37">
        <f t="shared" si="30"/>
        <v>7.8585461689596823E-4</v>
      </c>
      <c r="H752" s="37">
        <f t="shared" si="31"/>
        <v>5.3191489361702291E-3</v>
      </c>
    </row>
    <row r="753" spans="1:8">
      <c r="A753" s="2" t="s">
        <v>755</v>
      </c>
      <c r="B753" s="6">
        <v>7.3921000000000001</v>
      </c>
      <c r="C753" s="4">
        <v>7.3804999999999996</v>
      </c>
      <c r="D753" s="4">
        <v>7.4157999999999999</v>
      </c>
      <c r="E753" s="4">
        <v>7.3689</v>
      </c>
      <c r="F753" s="7">
        <v>-1.6000000000000001E-3</v>
      </c>
      <c r="G753" s="37">
        <f t="shared" si="30"/>
        <v>-2.3655041903217181E-3</v>
      </c>
      <c r="H753" s="37">
        <f t="shared" si="31"/>
        <v>6.3645863018903688E-3</v>
      </c>
    </row>
    <row r="754" spans="1:8">
      <c r="A754" s="2" t="s">
        <v>756</v>
      </c>
      <c r="B754" s="3">
        <v>7.4039000000000001</v>
      </c>
      <c r="C754" s="4">
        <v>7.3979999999999997</v>
      </c>
      <c r="D754" s="4">
        <v>7.4065000000000003</v>
      </c>
      <c r="E754" s="4">
        <v>7.3979999999999997</v>
      </c>
      <c r="F754" s="5">
        <v>1E-3</v>
      </c>
      <c r="G754" s="37">
        <f t="shared" si="30"/>
        <v>2.7107617240443986E-3</v>
      </c>
      <c r="H754" s="37">
        <f t="shared" si="31"/>
        <v>1.1489591781563421E-3</v>
      </c>
    </row>
    <row r="755" spans="1:8">
      <c r="A755" s="2" t="s">
        <v>757</v>
      </c>
      <c r="B755" s="3">
        <v>7.3967000000000001</v>
      </c>
      <c r="C755" s="4">
        <v>7.3780000000000001</v>
      </c>
      <c r="D755" s="4">
        <v>7.4076000000000004</v>
      </c>
      <c r="E755" s="4">
        <v>7.3624999999999998</v>
      </c>
      <c r="F755" s="5">
        <v>1.9E-3</v>
      </c>
      <c r="G755" s="37">
        <f t="shared" si="30"/>
        <v>8.2746646047830198E-4</v>
      </c>
      <c r="H755" s="37">
        <f t="shared" si="31"/>
        <v>6.1256366723260553E-3</v>
      </c>
    </row>
    <row r="756" spans="1:8">
      <c r="A756" s="2" t="s">
        <v>758</v>
      </c>
      <c r="B756" s="3">
        <v>7.3823999999999996</v>
      </c>
      <c r="C756" s="4">
        <v>7.3719000000000001</v>
      </c>
      <c r="D756" s="4">
        <v>7.39</v>
      </c>
      <c r="E756" s="4">
        <v>7.3535000000000004</v>
      </c>
      <c r="F756" s="5">
        <v>1.2999999999999999E-3</v>
      </c>
      <c r="G756" s="37">
        <f t="shared" si="30"/>
        <v>2.5780189959294608E-4</v>
      </c>
      <c r="H756" s="37">
        <f t="shared" si="31"/>
        <v>4.963622764669791E-3</v>
      </c>
    </row>
    <row r="757" spans="1:8">
      <c r="A757" s="2" t="s">
        <v>759</v>
      </c>
      <c r="B757" s="6">
        <v>7.3727</v>
      </c>
      <c r="C757" s="4">
        <v>7.37</v>
      </c>
      <c r="D757" s="4">
        <v>7.4074</v>
      </c>
      <c r="E757" s="4">
        <v>7.3646000000000003</v>
      </c>
      <c r="F757" s="7">
        <v>-2.0000000000000001E-4</v>
      </c>
      <c r="G757" s="37">
        <f t="shared" si="30"/>
        <v>-5.3041447910058834E-3</v>
      </c>
      <c r="H757" s="37">
        <f t="shared" si="31"/>
        <v>5.8115851505851947E-3</v>
      </c>
    </row>
    <row r="758" spans="1:8">
      <c r="A758" s="2" t="s">
        <v>760</v>
      </c>
      <c r="B758" s="6">
        <v>7.3742000000000001</v>
      </c>
      <c r="C758" s="4">
        <v>7.4093</v>
      </c>
      <c r="D758" s="4">
        <v>7.4176000000000002</v>
      </c>
      <c r="E758" s="4">
        <v>7.3639000000000001</v>
      </c>
      <c r="F758" s="7">
        <v>-4.7999999999999996E-3</v>
      </c>
      <c r="G758" s="37">
        <f t="shared" si="30"/>
        <v>2.9373544858952911E-3</v>
      </c>
      <c r="H758" s="37">
        <f t="shared" si="31"/>
        <v>7.29233150911882E-3</v>
      </c>
    </row>
    <row r="759" spans="1:8">
      <c r="A759" s="2" t="s">
        <v>761</v>
      </c>
      <c r="B759" s="3">
        <v>7.4097</v>
      </c>
      <c r="C759" s="4">
        <v>7.3875999999999999</v>
      </c>
      <c r="D759" s="4">
        <v>7.4188999999999998</v>
      </c>
      <c r="E759" s="4">
        <v>7.3716999999999997</v>
      </c>
      <c r="F759" s="5">
        <v>2.0999999999999999E-3</v>
      </c>
      <c r="G759" s="37">
        <f t="shared" si="30"/>
        <v>-1.1357490535424503E-3</v>
      </c>
      <c r="H759" s="37">
        <f t="shared" si="31"/>
        <v>6.402865010784505E-3</v>
      </c>
    </row>
    <row r="760" spans="1:8">
      <c r="A760" s="2" t="s">
        <v>762</v>
      </c>
      <c r="B760" s="6">
        <v>7.3941999999999997</v>
      </c>
      <c r="C760" s="4">
        <v>7.3959999999999999</v>
      </c>
      <c r="D760" s="4">
        <v>7.3971999999999998</v>
      </c>
      <c r="E760" s="4">
        <v>7.3921000000000001</v>
      </c>
      <c r="F760" s="7">
        <v>-1.1000000000000001E-3</v>
      </c>
      <c r="G760" s="37">
        <f t="shared" si="30"/>
        <v>-2.4951109312833508E-3</v>
      </c>
      <c r="H760" s="37">
        <f t="shared" si="31"/>
        <v>6.8992573152414874E-4</v>
      </c>
    </row>
    <row r="761" spans="1:8">
      <c r="A761" s="2" t="s">
        <v>763</v>
      </c>
      <c r="B761" s="6">
        <v>7.4024000000000001</v>
      </c>
      <c r="C761" s="4">
        <v>7.4145000000000003</v>
      </c>
      <c r="D761" s="4">
        <v>7.4358000000000004</v>
      </c>
      <c r="E761" s="4">
        <v>7.367</v>
      </c>
      <c r="F761" s="7">
        <v>-2.2000000000000001E-3</v>
      </c>
      <c r="G761" s="37">
        <f t="shared" si="30"/>
        <v>-1.2930860306299525E-3</v>
      </c>
      <c r="H761" s="37">
        <f t="shared" si="31"/>
        <v>9.3389439391883284E-3</v>
      </c>
    </row>
    <row r="762" spans="1:8">
      <c r="A762" s="2" t="s">
        <v>764</v>
      </c>
      <c r="B762" s="6">
        <v>7.4188999999999998</v>
      </c>
      <c r="C762" s="4">
        <v>7.4241000000000001</v>
      </c>
      <c r="D762" s="4">
        <v>7.4404000000000003</v>
      </c>
      <c r="E762" s="4">
        <v>7.3937999999999997</v>
      </c>
      <c r="F762" s="7">
        <v>-1.1000000000000001E-3</v>
      </c>
      <c r="G762" s="37">
        <f t="shared" si="30"/>
        <v>6.4256374801741371E-3</v>
      </c>
      <c r="H762" s="37">
        <f t="shared" si="31"/>
        <v>6.3025778354838706E-3</v>
      </c>
    </row>
    <row r="763" spans="1:8">
      <c r="A763" s="2" t="s">
        <v>765</v>
      </c>
      <c r="B763" s="3">
        <v>7.4268999999999998</v>
      </c>
      <c r="C763" s="4">
        <v>7.3766999999999996</v>
      </c>
      <c r="D763" s="4">
        <v>7.4405000000000001</v>
      </c>
      <c r="E763" s="4">
        <v>7.3512000000000004</v>
      </c>
      <c r="F763" s="5">
        <v>8.3999999999999995E-3</v>
      </c>
      <c r="G763" s="37">
        <f t="shared" si="30"/>
        <v>1.2202066216541648E-4</v>
      </c>
      <c r="H763" s="37">
        <f t="shared" si="31"/>
        <v>1.2147676569811692E-2</v>
      </c>
    </row>
    <row r="764" spans="1:8">
      <c r="A764" s="2" t="s">
        <v>766</v>
      </c>
      <c r="B764" s="6">
        <v>7.3650000000000002</v>
      </c>
      <c r="C764" s="4">
        <v>7.3757999999999999</v>
      </c>
      <c r="D764" s="4">
        <v>7.3886000000000003</v>
      </c>
      <c r="E764" s="4">
        <v>7.3395999999999999</v>
      </c>
      <c r="F764" s="7">
        <v>-2.5999999999999999E-3</v>
      </c>
      <c r="G764" s="37">
        <f t="shared" si="30"/>
        <v>2.8007396127909439E-3</v>
      </c>
      <c r="H764" s="37">
        <f t="shared" si="31"/>
        <v>6.676113139680688E-3</v>
      </c>
    </row>
    <row r="765" spans="1:8">
      <c r="A765" s="2" t="s">
        <v>767</v>
      </c>
      <c r="B765" s="3">
        <v>7.3845000000000001</v>
      </c>
      <c r="C765" s="4">
        <v>7.3552</v>
      </c>
      <c r="D765" s="4">
        <v>7.3936000000000002</v>
      </c>
      <c r="E765" s="4">
        <v>7.3449</v>
      </c>
      <c r="F765" s="5">
        <v>3.0999999999999999E-3</v>
      </c>
      <c r="G765" s="37">
        <f t="shared" si="30"/>
        <v>-1.3306177868296339E-3</v>
      </c>
      <c r="H765" s="37">
        <f t="shared" si="31"/>
        <v>6.6304510612806419E-3</v>
      </c>
    </row>
    <row r="766" spans="1:8">
      <c r="A766" s="2" t="s">
        <v>768</v>
      </c>
      <c r="B766" s="3">
        <v>7.3616999999999999</v>
      </c>
      <c r="C766" s="4">
        <v>7.3650000000000002</v>
      </c>
      <c r="D766" s="4">
        <v>7.3692000000000002</v>
      </c>
      <c r="E766" s="4">
        <v>7.3535000000000004</v>
      </c>
      <c r="F766" s="5">
        <v>2.0000000000000001E-4</v>
      </c>
      <c r="G766" s="37">
        <f t="shared" si="30"/>
        <v>3.395585738540429E-4</v>
      </c>
      <c r="H766" s="37">
        <f t="shared" si="31"/>
        <v>2.1350377371319542E-3</v>
      </c>
    </row>
    <row r="767" spans="1:8">
      <c r="A767" s="2" t="s">
        <v>769</v>
      </c>
      <c r="B767" s="6">
        <v>7.3605</v>
      </c>
      <c r="C767" s="4">
        <v>7.3624999999999998</v>
      </c>
      <c r="D767" s="4">
        <v>7.3819999999999997</v>
      </c>
      <c r="E767" s="4">
        <v>7.3388999999999998</v>
      </c>
      <c r="F767" s="7">
        <v>-2.3E-3</v>
      </c>
      <c r="G767" s="37">
        <f t="shared" si="30"/>
        <v>-5.0003378606662506E-3</v>
      </c>
      <c r="H767" s="37">
        <f t="shared" si="31"/>
        <v>5.872814727002673E-3</v>
      </c>
    </row>
    <row r="768" spans="1:8">
      <c r="A768" s="2" t="s">
        <v>770</v>
      </c>
      <c r="B768" s="6">
        <v>7.3772000000000002</v>
      </c>
      <c r="C768" s="4">
        <v>7.3994999999999997</v>
      </c>
      <c r="D768" s="4">
        <v>7.4160000000000004</v>
      </c>
      <c r="E768" s="4">
        <v>7.3440000000000003</v>
      </c>
      <c r="F768" s="7">
        <v>-4.1000000000000003E-3</v>
      </c>
      <c r="G768" s="37">
        <f t="shared" si="30"/>
        <v>2.1805672183546577E-3</v>
      </c>
      <c r="H768" s="37">
        <f t="shared" si="31"/>
        <v>9.8039215686274595E-3</v>
      </c>
    </row>
    <row r="769" spans="1:8">
      <c r="A769" s="2" t="s">
        <v>771</v>
      </c>
      <c r="B769" s="3">
        <v>7.4077000000000002</v>
      </c>
      <c r="C769" s="4">
        <v>7.3834</v>
      </c>
      <c r="D769" s="4">
        <v>7.4206000000000003</v>
      </c>
      <c r="E769" s="4">
        <v>7.3681000000000001</v>
      </c>
      <c r="F769" s="5">
        <v>2E-3</v>
      </c>
      <c r="G769" s="37">
        <f t="shared" si="30"/>
        <v>-5.3481699020624602E-3</v>
      </c>
      <c r="H769" s="37">
        <f t="shared" si="31"/>
        <v>7.1253104599557837E-3</v>
      </c>
    </row>
    <row r="770" spans="1:8">
      <c r="A770" s="2" t="s">
        <v>772</v>
      </c>
      <c r="B770" s="6">
        <v>7.3929999999999998</v>
      </c>
      <c r="C770" s="4">
        <v>7.4230999999999998</v>
      </c>
      <c r="D770" s="4">
        <v>7.4610000000000003</v>
      </c>
      <c r="E770" s="4">
        <v>7.3700999999999999</v>
      </c>
      <c r="F770" s="7">
        <v>-4.7000000000000002E-3</v>
      </c>
      <c r="G770" s="37">
        <f t="shared" ref="G770:G833" si="32">(C770-C771)/C771</f>
        <v>-2.9951379375185256E-3</v>
      </c>
      <c r="H770" s="37">
        <f t="shared" ref="H770:H833" si="33">(D770-E770)/E770</f>
        <v>1.2333618268408899E-2</v>
      </c>
    </row>
    <row r="771" spans="1:8">
      <c r="A771" s="2" t="s">
        <v>773</v>
      </c>
      <c r="B771" s="6">
        <v>7.4282000000000004</v>
      </c>
      <c r="C771" s="4">
        <v>7.4454000000000002</v>
      </c>
      <c r="D771" s="4">
        <v>7.4610000000000003</v>
      </c>
      <c r="E771" s="4">
        <v>7.4095000000000004</v>
      </c>
      <c r="F771" s="7">
        <v>-3.5000000000000001E-3</v>
      </c>
      <c r="G771" s="37">
        <f t="shared" si="32"/>
        <v>-8.0521781141789988E-4</v>
      </c>
      <c r="H771" s="37">
        <f t="shared" si="33"/>
        <v>6.9505364734462347E-3</v>
      </c>
    </row>
    <row r="772" spans="1:8">
      <c r="A772" s="2" t="s">
        <v>774</v>
      </c>
      <c r="B772" s="3">
        <v>7.4539999999999997</v>
      </c>
      <c r="C772" s="4">
        <v>7.4513999999999996</v>
      </c>
      <c r="D772" s="4">
        <v>7.4611999999999998</v>
      </c>
      <c r="E772" s="4">
        <v>7.4408000000000003</v>
      </c>
      <c r="F772" s="5">
        <v>5.9999999999999995E-4</v>
      </c>
      <c r="G772" s="37">
        <f t="shared" si="32"/>
        <v>2.3810484684611438E-3</v>
      </c>
      <c r="H772" s="37">
        <f t="shared" si="33"/>
        <v>2.7416406837973777E-3</v>
      </c>
    </row>
    <row r="773" spans="1:8">
      <c r="A773" s="2" t="s">
        <v>775</v>
      </c>
      <c r="B773" s="3">
        <v>7.4493</v>
      </c>
      <c r="C773" s="4">
        <v>7.4337</v>
      </c>
      <c r="D773" s="4">
        <v>7.4641000000000002</v>
      </c>
      <c r="E773" s="4">
        <v>7.4028</v>
      </c>
      <c r="F773" s="5">
        <v>1.5E-3</v>
      </c>
      <c r="G773" s="37">
        <f t="shared" si="32"/>
        <v>-6.9902808210895633E-4</v>
      </c>
      <c r="H773" s="37">
        <f t="shared" si="33"/>
        <v>8.2806505646512308E-3</v>
      </c>
    </row>
    <row r="774" spans="1:8">
      <c r="A774" s="2" t="s">
        <v>776</v>
      </c>
      <c r="B774" s="6">
        <v>7.4379999999999997</v>
      </c>
      <c r="C774" s="4">
        <v>7.4389000000000003</v>
      </c>
      <c r="D774" s="4">
        <v>7.4584999999999999</v>
      </c>
      <c r="E774" s="4">
        <v>7.4076000000000004</v>
      </c>
      <c r="F774" s="7">
        <v>-5.0000000000000001E-4</v>
      </c>
      <c r="G774" s="37">
        <f t="shared" si="32"/>
        <v>-1.6909347111319793E-3</v>
      </c>
      <c r="H774" s="37">
        <f t="shared" si="33"/>
        <v>6.8713213456449455E-3</v>
      </c>
    </row>
    <row r="775" spans="1:8">
      <c r="A775" s="2" t="s">
        <v>777</v>
      </c>
      <c r="B775" s="6">
        <v>7.4414999999999996</v>
      </c>
      <c r="C775" s="4">
        <v>7.4515000000000002</v>
      </c>
      <c r="D775" s="4">
        <v>7.4668999999999999</v>
      </c>
      <c r="E775" s="4">
        <v>7.4076000000000004</v>
      </c>
      <c r="F775" s="7">
        <v>-1.6000000000000001E-3</v>
      </c>
      <c r="G775" s="37">
        <f t="shared" si="32"/>
        <v>-3.4904247352091004E-3</v>
      </c>
      <c r="H775" s="37">
        <f t="shared" si="33"/>
        <v>8.0052918624115045E-3</v>
      </c>
    </row>
    <row r="776" spans="1:8">
      <c r="A776" s="2" t="s">
        <v>778</v>
      </c>
      <c r="B776" s="6">
        <v>7.4531000000000001</v>
      </c>
      <c r="C776" s="4">
        <v>7.4775999999999998</v>
      </c>
      <c r="D776" s="4">
        <v>7.4984999999999999</v>
      </c>
      <c r="E776" s="4">
        <v>7.4356</v>
      </c>
      <c r="F776" s="7">
        <v>-3.2000000000000002E-3</v>
      </c>
      <c r="G776" s="37">
        <f t="shared" si="32"/>
        <v>4.1629737061208731E-3</v>
      </c>
      <c r="H776" s="37">
        <f t="shared" si="33"/>
        <v>8.4593038893969498E-3</v>
      </c>
    </row>
    <row r="777" spans="1:8">
      <c r="A777" s="2" t="s">
        <v>779</v>
      </c>
      <c r="B777" s="3">
        <v>7.4771000000000001</v>
      </c>
      <c r="C777" s="4">
        <v>7.4466000000000001</v>
      </c>
      <c r="D777" s="4">
        <v>7.4949000000000003</v>
      </c>
      <c r="E777" s="4">
        <v>7.4409000000000001</v>
      </c>
      <c r="F777" s="5">
        <v>1.1000000000000001E-3</v>
      </c>
      <c r="G777" s="37">
        <f t="shared" si="32"/>
        <v>-1.4883945452351111E-3</v>
      </c>
      <c r="H777" s="37">
        <f t="shared" si="33"/>
        <v>7.2571866306495548E-3</v>
      </c>
    </row>
    <row r="778" spans="1:8">
      <c r="A778" s="2" t="s">
        <v>780</v>
      </c>
      <c r="B778" s="3">
        <v>7.4687000000000001</v>
      </c>
      <c r="C778" s="4">
        <v>7.4577</v>
      </c>
      <c r="D778" s="4">
        <v>7.4687000000000001</v>
      </c>
      <c r="E778" s="4">
        <v>7.4501999999999997</v>
      </c>
      <c r="F778" s="5">
        <v>2.8999999999999998E-3</v>
      </c>
      <c r="G778" s="37">
        <f t="shared" si="32"/>
        <v>4.9318834135101217E-3</v>
      </c>
      <c r="H778" s="37">
        <f t="shared" si="33"/>
        <v>2.483154814635903E-3</v>
      </c>
    </row>
    <row r="779" spans="1:8">
      <c r="A779" s="2" t="s">
        <v>781</v>
      </c>
      <c r="B779" s="3">
        <v>7.4470999999999998</v>
      </c>
      <c r="C779" s="4">
        <v>7.4211</v>
      </c>
      <c r="D779" s="4">
        <v>7.4701000000000004</v>
      </c>
      <c r="E779" s="4">
        <v>7.4043999999999999</v>
      </c>
      <c r="F779" s="5">
        <v>3.5999999999999999E-3</v>
      </c>
      <c r="G779" s="37">
        <f t="shared" si="32"/>
        <v>1.4844603986451088E-3</v>
      </c>
      <c r="H779" s="37">
        <f t="shared" si="33"/>
        <v>8.8731024796067925E-3</v>
      </c>
    </row>
    <row r="780" spans="1:8">
      <c r="A780" s="2" t="s">
        <v>782</v>
      </c>
      <c r="B780" s="3">
        <v>7.4200999999999997</v>
      </c>
      <c r="C780" s="4">
        <v>7.4100999999999999</v>
      </c>
      <c r="D780" s="4">
        <v>7.4641999999999999</v>
      </c>
      <c r="E780" s="4">
        <v>7.3917999999999999</v>
      </c>
      <c r="F780" s="5">
        <v>2.7000000000000001E-3</v>
      </c>
      <c r="G780" s="37">
        <f t="shared" si="32"/>
        <v>4.5904383868660396E-4</v>
      </c>
      <c r="H780" s="37">
        <f t="shared" si="33"/>
        <v>9.7946373007927728E-3</v>
      </c>
    </row>
    <row r="781" spans="1:8">
      <c r="A781" s="2" t="s">
        <v>783</v>
      </c>
      <c r="B781" s="6">
        <v>7.4001000000000001</v>
      </c>
      <c r="C781" s="4">
        <v>7.4066999999999998</v>
      </c>
      <c r="D781" s="4">
        <v>7.4316000000000004</v>
      </c>
      <c r="E781" s="4">
        <v>7.3802000000000003</v>
      </c>
      <c r="F781" s="7">
        <v>-2E-3</v>
      </c>
      <c r="G781" s="37">
        <f t="shared" si="32"/>
        <v>2.4497198386703245E-3</v>
      </c>
      <c r="H781" s="37">
        <f t="shared" si="33"/>
        <v>6.9645809056665276E-3</v>
      </c>
    </row>
    <row r="782" spans="1:8">
      <c r="A782" s="2" t="s">
        <v>784</v>
      </c>
      <c r="B782" s="3">
        <v>7.415</v>
      </c>
      <c r="C782" s="4">
        <v>7.3886000000000003</v>
      </c>
      <c r="D782" s="4">
        <v>7.4162999999999997</v>
      </c>
      <c r="E782" s="4">
        <v>7.3738999999999999</v>
      </c>
      <c r="F782" s="5">
        <v>3.5000000000000001E-3</v>
      </c>
      <c r="G782" s="37">
        <f t="shared" si="32"/>
        <v>8.3522122444523797E-3</v>
      </c>
      <c r="H782" s="37">
        <f t="shared" si="33"/>
        <v>5.7500101710085266E-3</v>
      </c>
    </row>
    <row r="783" spans="1:8">
      <c r="A783" s="2" t="s">
        <v>785</v>
      </c>
      <c r="B783" s="3">
        <v>7.3890000000000002</v>
      </c>
      <c r="C783" s="4">
        <v>7.3273999999999999</v>
      </c>
      <c r="D783" s="4">
        <v>7.3952999999999998</v>
      </c>
      <c r="E783" s="4">
        <v>7.3067000000000002</v>
      </c>
      <c r="F783" s="5">
        <v>8.8999999999999999E-3</v>
      </c>
      <c r="G783" s="37">
        <f t="shared" si="32"/>
        <v>-1.0497471063788931E-3</v>
      </c>
      <c r="H783" s="37">
        <f t="shared" si="33"/>
        <v>1.212585709006796E-2</v>
      </c>
    </row>
    <row r="784" spans="1:8">
      <c r="A784" s="2" t="s">
        <v>786</v>
      </c>
      <c r="B784" s="6">
        <v>7.3236999999999997</v>
      </c>
      <c r="C784" s="4">
        <v>7.3350999999999997</v>
      </c>
      <c r="D784" s="4">
        <v>7.3449</v>
      </c>
      <c r="E784" s="4">
        <v>7.3236999999999997</v>
      </c>
      <c r="F784" s="7">
        <v>-1.2999999999999999E-3</v>
      </c>
      <c r="G784" s="37">
        <f t="shared" si="32"/>
        <v>-6.1244122867634586E-3</v>
      </c>
      <c r="H784" s="37">
        <f t="shared" si="33"/>
        <v>2.8947116894466364E-3</v>
      </c>
    </row>
    <row r="785" spans="1:8">
      <c r="A785" s="2" t="s">
        <v>787</v>
      </c>
      <c r="B785" s="6">
        <v>7.3334000000000001</v>
      </c>
      <c r="C785" s="4">
        <v>7.3803000000000001</v>
      </c>
      <c r="D785" s="4">
        <v>7.4019000000000004</v>
      </c>
      <c r="E785" s="4">
        <v>7.3224</v>
      </c>
      <c r="F785" s="7">
        <v>-7.0000000000000001E-3</v>
      </c>
      <c r="G785" s="37">
        <f t="shared" si="32"/>
        <v>5.3945808982794668E-3</v>
      </c>
      <c r="H785" s="37">
        <f t="shared" si="33"/>
        <v>1.0857096034087231E-2</v>
      </c>
    </row>
    <row r="786" spans="1:8">
      <c r="A786" s="2" t="s">
        <v>788</v>
      </c>
      <c r="B786" s="3">
        <v>7.3853</v>
      </c>
      <c r="C786" s="4">
        <v>7.3407</v>
      </c>
      <c r="D786" s="4">
        <v>7.3912000000000004</v>
      </c>
      <c r="E786" s="4">
        <v>7.3221999999999996</v>
      </c>
      <c r="F786" s="5">
        <v>6.3E-3</v>
      </c>
      <c r="G786" s="37">
        <f t="shared" si="32"/>
        <v>7.8672048768431892E-3</v>
      </c>
      <c r="H786" s="37">
        <f t="shared" si="33"/>
        <v>9.4233973395975029E-3</v>
      </c>
    </row>
    <row r="787" spans="1:8">
      <c r="A787" s="2" t="s">
        <v>789</v>
      </c>
      <c r="B787" s="3">
        <v>7.3394000000000004</v>
      </c>
      <c r="C787" s="4">
        <v>7.2834000000000003</v>
      </c>
      <c r="D787" s="4">
        <v>7.3578999999999999</v>
      </c>
      <c r="E787" s="4">
        <v>7.2750000000000004</v>
      </c>
      <c r="F787" s="5">
        <v>6.7999999999999996E-3</v>
      </c>
      <c r="G787" s="37">
        <f t="shared" si="32"/>
        <v>-4.592045920459184E-3</v>
      </c>
      <c r="H787" s="37">
        <f t="shared" si="33"/>
        <v>1.1395189003436361E-2</v>
      </c>
    </row>
    <row r="788" spans="1:8">
      <c r="A788" s="2" t="s">
        <v>790</v>
      </c>
      <c r="B788" s="6">
        <v>7.2896000000000001</v>
      </c>
      <c r="C788" s="4">
        <v>7.3170000000000002</v>
      </c>
      <c r="D788" s="4">
        <v>7.3207000000000004</v>
      </c>
      <c r="E788" s="4">
        <v>7.2591999999999999</v>
      </c>
      <c r="F788" s="7">
        <v>-4.1999999999999997E-3</v>
      </c>
      <c r="G788" s="37">
        <f t="shared" si="32"/>
        <v>3.9102696027989558E-3</v>
      </c>
      <c r="H788" s="37">
        <f t="shared" si="33"/>
        <v>8.4720079347587272E-3</v>
      </c>
    </row>
    <row r="789" spans="1:8">
      <c r="A789" s="2" t="s">
        <v>791</v>
      </c>
      <c r="B789" s="3">
        <v>7.3205</v>
      </c>
      <c r="C789" s="4">
        <v>7.2885</v>
      </c>
      <c r="D789" s="4">
        <v>7.3205</v>
      </c>
      <c r="E789" s="4">
        <v>7.2758000000000003</v>
      </c>
      <c r="F789" s="5">
        <v>3.8E-3</v>
      </c>
      <c r="G789" s="37">
        <f t="shared" si="32"/>
        <v>-8.6362888633004556E-4</v>
      </c>
      <c r="H789" s="37">
        <f t="shared" si="33"/>
        <v>6.1436543060556558E-3</v>
      </c>
    </row>
    <row r="790" spans="1:8">
      <c r="A790" s="2" t="s">
        <v>792</v>
      </c>
      <c r="B790" s="6">
        <v>7.2930999999999999</v>
      </c>
      <c r="C790" s="4">
        <v>7.2948000000000004</v>
      </c>
      <c r="D790" s="4">
        <v>7.2948000000000004</v>
      </c>
      <c r="E790" s="4">
        <v>7.2926000000000002</v>
      </c>
      <c r="F790" s="7">
        <v>-2.0000000000000001E-4</v>
      </c>
      <c r="G790" s="37">
        <f t="shared" si="32"/>
        <v>2.5838372732271296E-3</v>
      </c>
      <c r="H790" s="37">
        <f t="shared" si="33"/>
        <v>3.0167567122839616E-4</v>
      </c>
    </row>
    <row r="791" spans="1:8">
      <c r="A791" s="2" t="s">
        <v>793</v>
      </c>
      <c r="B791" s="3">
        <v>7.2945000000000002</v>
      </c>
      <c r="C791" s="4">
        <v>7.2759999999999998</v>
      </c>
      <c r="D791" s="4">
        <v>7.3049999999999997</v>
      </c>
      <c r="E791" s="4">
        <v>7.2563000000000004</v>
      </c>
      <c r="F791" s="5">
        <v>2E-3</v>
      </c>
      <c r="G791" s="37">
        <f t="shared" si="32"/>
        <v>-2.4267518543401143E-3</v>
      </c>
      <c r="H791" s="37">
        <f t="shared" si="33"/>
        <v>6.7114093959730571E-3</v>
      </c>
    </row>
    <row r="792" spans="1:8">
      <c r="A792" s="2" t="s">
        <v>794</v>
      </c>
      <c r="B792" s="6">
        <v>7.28</v>
      </c>
      <c r="C792" s="4">
        <v>7.2937000000000003</v>
      </c>
      <c r="D792" s="4">
        <v>7.3079000000000001</v>
      </c>
      <c r="E792" s="4">
        <v>7.2571000000000003</v>
      </c>
      <c r="F792" s="7">
        <v>-2.5000000000000001E-3</v>
      </c>
      <c r="G792" s="37">
        <f t="shared" si="32"/>
        <v>-1.4101861993428225E-3</v>
      </c>
      <c r="H792" s="37">
        <f t="shared" si="33"/>
        <v>7.0000413388267672E-3</v>
      </c>
    </row>
    <row r="793" spans="1:8">
      <c r="A793" s="2" t="s">
        <v>795</v>
      </c>
      <c r="B793" s="6">
        <v>7.2979000000000003</v>
      </c>
      <c r="C793" s="4">
        <v>7.3040000000000003</v>
      </c>
      <c r="D793" s="4">
        <v>7.3501000000000003</v>
      </c>
      <c r="E793" s="4">
        <v>7.2782999999999998</v>
      </c>
      <c r="F793" s="7">
        <v>-3.5999999999999999E-3</v>
      </c>
      <c r="G793" s="37">
        <f t="shared" si="32"/>
        <v>2.3329216412790376E-3</v>
      </c>
      <c r="H793" s="37">
        <f t="shared" si="33"/>
        <v>9.864940988967277E-3</v>
      </c>
    </row>
    <row r="794" spans="1:8">
      <c r="A794" s="2" t="s">
        <v>796</v>
      </c>
      <c r="B794" s="3">
        <v>7.3239000000000001</v>
      </c>
      <c r="C794" s="4">
        <v>7.2869999999999999</v>
      </c>
      <c r="D794" s="4">
        <v>7.3266999999999998</v>
      </c>
      <c r="E794" s="4">
        <v>7.2523999999999997</v>
      </c>
      <c r="F794" s="5">
        <v>3.5999999999999999E-3</v>
      </c>
      <c r="G794" s="37">
        <f t="shared" si="32"/>
        <v>-6.4456848197261328E-4</v>
      </c>
      <c r="H794" s="37">
        <f t="shared" si="33"/>
        <v>1.0244884452043466E-2</v>
      </c>
    </row>
    <row r="795" spans="1:8">
      <c r="A795" s="2" t="s">
        <v>797</v>
      </c>
      <c r="B795" s="3">
        <v>7.2979000000000003</v>
      </c>
      <c r="C795" s="4">
        <v>7.2916999999999996</v>
      </c>
      <c r="D795" s="4">
        <v>7.3042999999999996</v>
      </c>
      <c r="E795" s="4">
        <v>7.2596999999999996</v>
      </c>
      <c r="F795" s="5">
        <v>2.0000000000000001E-4</v>
      </c>
      <c r="G795" s="37">
        <f t="shared" si="32"/>
        <v>-9.316982941700541E-4</v>
      </c>
      <c r="H795" s="37">
        <f t="shared" si="33"/>
        <v>6.1435045525297157E-3</v>
      </c>
    </row>
    <row r="796" spans="1:8">
      <c r="A796" s="2" t="s">
        <v>798</v>
      </c>
      <c r="B796" s="3">
        <v>7.2961</v>
      </c>
      <c r="C796" s="4">
        <v>7.2984999999999998</v>
      </c>
      <c r="D796" s="4">
        <v>7.2991999999999999</v>
      </c>
      <c r="E796" s="4">
        <v>7.2960000000000003</v>
      </c>
      <c r="F796" s="5">
        <v>1E-4</v>
      </c>
      <c r="G796" s="37">
        <f t="shared" si="32"/>
        <v>-2.4874601938032468E-3</v>
      </c>
      <c r="H796" s="37">
        <f t="shared" si="33"/>
        <v>4.3859649122802183E-4</v>
      </c>
    </row>
    <row r="797" spans="1:8">
      <c r="A797" s="2" t="s">
        <v>799</v>
      </c>
      <c r="B797" s="6">
        <v>7.2953000000000001</v>
      </c>
      <c r="C797" s="4">
        <v>7.3167</v>
      </c>
      <c r="D797" s="4">
        <v>7.3324999999999996</v>
      </c>
      <c r="E797" s="4">
        <v>7.2769000000000004</v>
      </c>
      <c r="F797" s="7">
        <v>-3.5000000000000001E-3</v>
      </c>
      <c r="G797" s="37">
        <f t="shared" si="32"/>
        <v>-1.8008431220071655E-3</v>
      </c>
      <c r="H797" s="37">
        <f t="shared" si="33"/>
        <v>7.6406161964571728E-3</v>
      </c>
    </row>
    <row r="798" spans="1:8">
      <c r="A798" s="2" t="s">
        <v>800</v>
      </c>
      <c r="B798" s="6">
        <v>7.3211000000000004</v>
      </c>
      <c r="C798" s="4">
        <v>7.3299000000000003</v>
      </c>
      <c r="D798" s="4">
        <v>7.3517999999999999</v>
      </c>
      <c r="E798" s="4">
        <v>7.3094000000000001</v>
      </c>
      <c r="F798" s="7">
        <v>-1.4E-3</v>
      </c>
      <c r="G798" s="37">
        <f t="shared" si="32"/>
        <v>3.6849000982638999E-4</v>
      </c>
      <c r="H798" s="37">
        <f t="shared" si="33"/>
        <v>5.8007497195391921E-3</v>
      </c>
    </row>
    <row r="799" spans="1:8">
      <c r="A799" s="2" t="s">
        <v>801</v>
      </c>
      <c r="B799" s="6">
        <v>7.3315999999999999</v>
      </c>
      <c r="C799" s="4">
        <v>7.3272000000000004</v>
      </c>
      <c r="D799" s="4">
        <v>7.3648999999999996</v>
      </c>
      <c r="E799" s="4">
        <v>7.3148999999999997</v>
      </c>
      <c r="F799" s="7">
        <v>-1E-4</v>
      </c>
      <c r="G799" s="37">
        <f t="shared" si="32"/>
        <v>1.9965538932801758E-3</v>
      </c>
      <c r="H799" s="37">
        <f t="shared" si="33"/>
        <v>6.835363436273883E-3</v>
      </c>
    </row>
    <row r="800" spans="1:8">
      <c r="A800" s="2" t="s">
        <v>802</v>
      </c>
      <c r="B800" s="3">
        <v>7.3322000000000003</v>
      </c>
      <c r="C800" s="4">
        <v>7.3125999999999998</v>
      </c>
      <c r="D800" s="4">
        <v>7.3414000000000001</v>
      </c>
      <c r="E800" s="4">
        <v>7.2937000000000003</v>
      </c>
      <c r="F800" s="5">
        <v>3.0999999999999999E-3</v>
      </c>
      <c r="G800" s="37">
        <f t="shared" si="32"/>
        <v>1.9456319193247517E-3</v>
      </c>
      <c r="H800" s="37">
        <f t="shared" si="33"/>
        <v>6.5398905905095974E-3</v>
      </c>
    </row>
    <row r="801" spans="1:8">
      <c r="A801" s="2" t="s">
        <v>803</v>
      </c>
      <c r="B801" s="3">
        <v>7.3094000000000001</v>
      </c>
      <c r="C801" s="4">
        <v>7.2984</v>
      </c>
      <c r="D801" s="4">
        <v>7.3304</v>
      </c>
      <c r="E801" s="4">
        <v>7.2803000000000004</v>
      </c>
      <c r="F801" s="5">
        <v>2.5000000000000001E-3</v>
      </c>
      <c r="G801" s="37">
        <f t="shared" si="32"/>
        <v>-1.9282051282051285E-3</v>
      </c>
      <c r="H801" s="37">
        <f t="shared" si="33"/>
        <v>6.8815845500871647E-3</v>
      </c>
    </row>
    <row r="802" spans="1:8">
      <c r="A802" s="2" t="s">
        <v>804</v>
      </c>
      <c r="B802" s="6">
        <v>7.2911999999999999</v>
      </c>
      <c r="C802" s="4">
        <v>7.3125</v>
      </c>
      <c r="D802" s="4">
        <v>7.3148</v>
      </c>
      <c r="E802" s="4">
        <v>7.2911999999999999</v>
      </c>
      <c r="F802" s="7">
        <v>-8.9999999999999998E-4</v>
      </c>
      <c r="G802" s="37">
        <f t="shared" si="32"/>
        <v>-2.9859293193716715E-3</v>
      </c>
      <c r="H802" s="37">
        <f t="shared" si="33"/>
        <v>3.236778582400711E-3</v>
      </c>
    </row>
    <row r="803" spans="1:8">
      <c r="A803" s="2" t="s">
        <v>805</v>
      </c>
      <c r="B803" s="6">
        <v>7.298</v>
      </c>
      <c r="C803" s="4">
        <v>7.3343999999999996</v>
      </c>
      <c r="D803" s="4">
        <v>7.3647</v>
      </c>
      <c r="E803" s="4">
        <v>7.2797999999999998</v>
      </c>
      <c r="F803" s="7">
        <v>-6.7999999999999996E-3</v>
      </c>
      <c r="G803" s="37">
        <f t="shared" si="32"/>
        <v>3.8734755888914429E-3</v>
      </c>
      <c r="H803" s="37">
        <f t="shared" si="33"/>
        <v>1.1662408307920575E-2</v>
      </c>
    </row>
    <row r="804" spans="1:8">
      <c r="A804" s="2" t="s">
        <v>806</v>
      </c>
      <c r="B804" s="3">
        <v>7.3479000000000001</v>
      </c>
      <c r="C804" s="4">
        <v>7.3060999999999998</v>
      </c>
      <c r="D804" s="4">
        <v>7.3765000000000001</v>
      </c>
      <c r="E804" s="4">
        <v>7.2953000000000001</v>
      </c>
      <c r="F804" s="5">
        <v>5.4000000000000003E-3</v>
      </c>
      <c r="G804" s="37">
        <f t="shared" si="32"/>
        <v>-4.6514809494494419E-4</v>
      </c>
      <c r="H804" s="37">
        <f t="shared" si="33"/>
        <v>1.1130453853851101E-2</v>
      </c>
    </row>
    <row r="805" spans="1:8">
      <c r="A805" s="2" t="s">
        <v>807</v>
      </c>
      <c r="B805" s="6">
        <v>7.3085000000000004</v>
      </c>
      <c r="C805" s="4">
        <v>7.3094999999999999</v>
      </c>
      <c r="D805" s="4">
        <v>7.3310000000000004</v>
      </c>
      <c r="E805" s="4">
        <v>7.2771999999999997</v>
      </c>
      <c r="F805" s="7">
        <v>-1.1000000000000001E-3</v>
      </c>
      <c r="G805" s="37">
        <f t="shared" si="32"/>
        <v>-2.1296637588565422E-3</v>
      </c>
      <c r="H805" s="37">
        <f t="shared" si="33"/>
        <v>7.3929533336998757E-3</v>
      </c>
    </row>
    <row r="806" spans="1:8">
      <c r="A806" s="2" t="s">
        <v>808</v>
      </c>
      <c r="B806" s="6">
        <v>7.3163</v>
      </c>
      <c r="C806" s="4">
        <v>7.3250999999999999</v>
      </c>
      <c r="D806" s="4">
        <v>7.3372999999999999</v>
      </c>
      <c r="E806" s="4">
        <v>7.2817999999999996</v>
      </c>
      <c r="F806" s="7">
        <v>-1.4E-3</v>
      </c>
      <c r="G806" s="37">
        <f t="shared" si="32"/>
        <v>6.8312395194765419E-3</v>
      </c>
      <c r="H806" s="37">
        <f t="shared" si="33"/>
        <v>7.6217418770084776E-3</v>
      </c>
    </row>
    <row r="807" spans="1:8">
      <c r="A807" s="2" t="s">
        <v>809</v>
      </c>
      <c r="B807" s="3">
        <v>7.3269000000000002</v>
      </c>
      <c r="C807" s="4">
        <v>7.2754000000000003</v>
      </c>
      <c r="D807" s="4">
        <v>7.3285</v>
      </c>
      <c r="E807" s="4">
        <v>7.2572999999999999</v>
      </c>
      <c r="F807" s="5">
        <v>7.1000000000000004E-3</v>
      </c>
      <c r="G807" s="37">
        <f t="shared" si="32"/>
        <v>-7.416767388198892E-4</v>
      </c>
      <c r="H807" s="37">
        <f t="shared" si="33"/>
        <v>9.8108111832224312E-3</v>
      </c>
    </row>
    <row r="808" spans="1:8">
      <c r="A808" s="2" t="s">
        <v>810</v>
      </c>
      <c r="B808" s="3">
        <v>7.2755000000000001</v>
      </c>
      <c r="C808" s="4">
        <v>7.2808000000000002</v>
      </c>
      <c r="D808" s="4">
        <v>7.2812000000000001</v>
      </c>
      <c r="E808" s="4">
        <v>7.2709999999999999</v>
      </c>
      <c r="F808" s="5">
        <v>5.9999999999999995E-4</v>
      </c>
      <c r="G808" s="37">
        <f t="shared" si="32"/>
        <v>5.9094344808627059E-4</v>
      </c>
      <c r="H808" s="37">
        <f t="shared" si="33"/>
        <v>1.4028331728785873E-3</v>
      </c>
    </row>
    <row r="809" spans="1:8">
      <c r="A809" s="2" t="s">
        <v>811</v>
      </c>
      <c r="B809" s="6">
        <v>7.2714999999999996</v>
      </c>
      <c r="C809" s="4">
        <v>7.2765000000000004</v>
      </c>
      <c r="D809" s="4">
        <v>7.3005000000000004</v>
      </c>
      <c r="E809" s="4">
        <v>7.242</v>
      </c>
      <c r="F809" s="7">
        <v>-8.9999999999999998E-4</v>
      </c>
      <c r="G809" s="37">
        <f t="shared" si="32"/>
        <v>1.1832854056880785E-3</v>
      </c>
      <c r="H809" s="37">
        <f t="shared" si="33"/>
        <v>8.0778790389395803E-3</v>
      </c>
    </row>
    <row r="810" spans="1:8">
      <c r="A810" s="2" t="s">
        <v>812</v>
      </c>
      <c r="B810" s="3">
        <v>7.2782</v>
      </c>
      <c r="C810" s="4">
        <v>7.2679</v>
      </c>
      <c r="D810" s="4">
        <v>7.2996999999999996</v>
      </c>
      <c r="E810" s="4">
        <v>7.2453000000000003</v>
      </c>
      <c r="F810" s="5">
        <v>5.9999999999999995E-4</v>
      </c>
      <c r="G810" s="37">
        <f t="shared" si="32"/>
        <v>-9.6879683880638206E-3</v>
      </c>
      <c r="H810" s="37">
        <f t="shared" si="33"/>
        <v>7.5083157357182361E-3</v>
      </c>
    </row>
    <row r="811" spans="1:8">
      <c r="A811" s="2" t="s">
        <v>813</v>
      </c>
      <c r="B811" s="6">
        <v>7.2737999999999996</v>
      </c>
      <c r="C811" s="4">
        <v>7.3390000000000004</v>
      </c>
      <c r="D811" s="4">
        <v>7.3563999999999998</v>
      </c>
      <c r="E811" s="4">
        <v>7.2435</v>
      </c>
      <c r="F811" s="7">
        <v>-9.2999999999999992E-3</v>
      </c>
      <c r="G811" s="37">
        <f t="shared" si="32"/>
        <v>-6.390295415775263E-3</v>
      </c>
      <c r="H811" s="37">
        <f t="shared" si="33"/>
        <v>1.5586387795954964E-2</v>
      </c>
    </row>
    <row r="812" spans="1:8">
      <c r="A812" s="2" t="s">
        <v>814</v>
      </c>
      <c r="B812" s="6">
        <v>7.3418999999999999</v>
      </c>
      <c r="C812" s="4">
        <v>7.3861999999999997</v>
      </c>
      <c r="D812" s="4">
        <v>7.3948999999999998</v>
      </c>
      <c r="E812" s="4">
        <v>7.3224</v>
      </c>
      <c r="F812" s="7">
        <v>-6.4999999999999997E-3</v>
      </c>
      <c r="G812" s="37">
        <f t="shared" si="32"/>
        <v>-1.9997297662478243E-3</v>
      </c>
      <c r="H812" s="37">
        <f t="shared" si="33"/>
        <v>9.9011253141046366E-3</v>
      </c>
    </row>
    <row r="813" spans="1:8">
      <c r="A813" s="2" t="s">
        <v>815</v>
      </c>
      <c r="B813" s="6">
        <v>7.3898999999999999</v>
      </c>
      <c r="C813" s="4">
        <v>7.4009999999999998</v>
      </c>
      <c r="D813" s="4">
        <v>7.4149000000000003</v>
      </c>
      <c r="E813" s="4">
        <v>7.3727999999999998</v>
      </c>
      <c r="F813" s="7">
        <v>-2.8999999999999998E-3</v>
      </c>
      <c r="G813" s="37">
        <f t="shared" si="32"/>
        <v>-5.8066519924927231E-4</v>
      </c>
      <c r="H813" s="37">
        <f t="shared" si="33"/>
        <v>5.7101779513889532E-3</v>
      </c>
    </row>
    <row r="814" spans="1:8">
      <c r="A814" s="2" t="s">
        <v>816</v>
      </c>
      <c r="B814" s="3">
        <v>7.4111000000000002</v>
      </c>
      <c r="C814" s="4">
        <v>7.4053000000000004</v>
      </c>
      <c r="D814" s="4">
        <v>7.4169999999999998</v>
      </c>
      <c r="E814" s="4">
        <v>7.4004000000000003</v>
      </c>
      <c r="F814" s="5">
        <v>4.0000000000000002E-4</v>
      </c>
      <c r="G814" s="37">
        <f t="shared" si="32"/>
        <v>6.2505944858886392E-3</v>
      </c>
      <c r="H814" s="37">
        <f t="shared" si="33"/>
        <v>2.2431219934056948E-3</v>
      </c>
    </row>
    <row r="815" spans="1:8">
      <c r="A815" s="2" t="s">
        <v>817</v>
      </c>
      <c r="B815" s="3">
        <v>7.4082999999999997</v>
      </c>
      <c r="C815" s="4">
        <v>7.3593000000000002</v>
      </c>
      <c r="D815" s="4">
        <v>7.41</v>
      </c>
      <c r="E815" s="4">
        <v>7.3513000000000002</v>
      </c>
      <c r="F815" s="5">
        <v>5.4999999999999997E-3</v>
      </c>
      <c r="G815" s="37">
        <f t="shared" si="32"/>
        <v>-3.1695721077654032E-3</v>
      </c>
      <c r="H815" s="37">
        <f t="shared" si="33"/>
        <v>7.9849822480377586E-3</v>
      </c>
    </row>
    <row r="816" spans="1:8">
      <c r="A816" s="2" t="s">
        <v>818</v>
      </c>
      <c r="B816" s="6">
        <v>7.3680000000000003</v>
      </c>
      <c r="C816" s="4">
        <v>7.3826999999999998</v>
      </c>
      <c r="D816" s="4">
        <v>7.4255000000000004</v>
      </c>
      <c r="E816" s="4">
        <v>7.3476999999999997</v>
      </c>
      <c r="F816" s="7">
        <v>-3.3E-3</v>
      </c>
      <c r="G816" s="37">
        <f t="shared" si="32"/>
        <v>-4.3023224449060312E-3</v>
      </c>
      <c r="H816" s="37">
        <f t="shared" si="33"/>
        <v>1.0588347374008296E-2</v>
      </c>
    </row>
    <row r="817" spans="1:8">
      <c r="A817" s="2" t="s">
        <v>819</v>
      </c>
      <c r="B817" s="6">
        <v>7.3925000000000001</v>
      </c>
      <c r="C817" s="4">
        <v>7.4146000000000001</v>
      </c>
      <c r="D817" s="4">
        <v>7.4352999999999998</v>
      </c>
      <c r="E817" s="4">
        <v>7.367</v>
      </c>
      <c r="F817" s="7">
        <v>-3.5999999999999999E-3</v>
      </c>
      <c r="G817" s="37">
        <f t="shared" si="32"/>
        <v>1.472236854545748E-3</v>
      </c>
      <c r="H817" s="37">
        <f t="shared" si="33"/>
        <v>9.2710737070720514E-3</v>
      </c>
    </row>
    <row r="818" spans="1:8">
      <c r="A818" s="2" t="s">
        <v>820</v>
      </c>
      <c r="B818" s="3">
        <v>7.4192999999999998</v>
      </c>
      <c r="C818" s="4">
        <v>7.4036999999999997</v>
      </c>
      <c r="D818" s="4">
        <v>7.4377000000000004</v>
      </c>
      <c r="E818" s="4">
        <v>7.3930999999999996</v>
      </c>
      <c r="F818" s="5">
        <v>1.8E-3</v>
      </c>
      <c r="G818" s="37">
        <f t="shared" si="32"/>
        <v>-6.1347222595108429E-3</v>
      </c>
      <c r="H818" s="37">
        <f t="shared" si="33"/>
        <v>6.0326520674684322E-3</v>
      </c>
    </row>
    <row r="819" spans="1:8">
      <c r="A819" s="2" t="s">
        <v>821</v>
      </c>
      <c r="B819" s="6">
        <v>7.4058999999999999</v>
      </c>
      <c r="C819" s="4">
        <v>7.4493999999999998</v>
      </c>
      <c r="D819" s="4">
        <v>7.4665999999999997</v>
      </c>
      <c r="E819" s="4">
        <v>7.3895</v>
      </c>
      <c r="F819" s="7">
        <v>-6.6E-3</v>
      </c>
      <c r="G819" s="37">
        <f t="shared" si="32"/>
        <v>-9.5218936498361537E-4</v>
      </c>
      <c r="H819" s="37">
        <f t="shared" si="33"/>
        <v>1.0433723526625581E-2</v>
      </c>
    </row>
    <row r="820" spans="1:8">
      <c r="A820" s="2" t="s">
        <v>822</v>
      </c>
      <c r="B820" s="3">
        <v>7.4550000000000001</v>
      </c>
      <c r="C820" s="4">
        <v>7.4565000000000001</v>
      </c>
      <c r="D820" s="4">
        <v>7.4641000000000002</v>
      </c>
      <c r="E820" s="4">
        <v>7.4537000000000004</v>
      </c>
      <c r="F820" s="5">
        <v>5.9999999999999995E-4</v>
      </c>
      <c r="G820" s="37">
        <f t="shared" si="32"/>
        <v>8.7256493506493206E-3</v>
      </c>
      <c r="H820" s="37">
        <f t="shared" si="33"/>
        <v>1.3952801964124853E-3</v>
      </c>
    </row>
    <row r="821" spans="1:8">
      <c r="A821" s="2" t="s">
        <v>823</v>
      </c>
      <c r="B821" s="3">
        <v>7.4503000000000004</v>
      </c>
      <c r="C821" s="4">
        <v>7.3920000000000003</v>
      </c>
      <c r="D821" s="4">
        <v>7.4846000000000004</v>
      </c>
      <c r="E821" s="4">
        <v>7.3728999999999996</v>
      </c>
      <c r="F821" s="5">
        <v>7.1999999999999998E-3</v>
      </c>
      <c r="G821" s="37">
        <f t="shared" si="32"/>
        <v>1.2732641616774981E-3</v>
      </c>
      <c r="H821" s="37">
        <f t="shared" si="33"/>
        <v>1.5150076631990235E-2</v>
      </c>
    </row>
    <row r="822" spans="1:8">
      <c r="A822" s="2" t="s">
        <v>824</v>
      </c>
      <c r="B822" s="3">
        <v>7.3967999999999998</v>
      </c>
      <c r="C822" s="4">
        <v>7.3826000000000001</v>
      </c>
      <c r="D822" s="4">
        <v>7.4111000000000002</v>
      </c>
      <c r="E822" s="4">
        <v>7.36</v>
      </c>
      <c r="F822" s="5">
        <v>1.6000000000000001E-3</v>
      </c>
      <c r="G822" s="37">
        <f t="shared" si="32"/>
        <v>2.2535976106435505E-3</v>
      </c>
      <c r="H822" s="37">
        <f t="shared" si="33"/>
        <v>6.9429347826086849E-3</v>
      </c>
    </row>
    <row r="823" spans="1:8">
      <c r="A823" s="2" t="s">
        <v>825</v>
      </c>
      <c r="B823" s="3">
        <v>7.3853</v>
      </c>
      <c r="C823" s="4">
        <v>7.3659999999999997</v>
      </c>
      <c r="D823" s="4">
        <v>7.3921999999999999</v>
      </c>
      <c r="E823" s="4">
        <v>7.3502000000000001</v>
      </c>
      <c r="F823" s="5">
        <v>1E-3</v>
      </c>
      <c r="G823" s="37">
        <f t="shared" si="32"/>
        <v>3.9385584875928055E-4</v>
      </c>
      <c r="H823" s="37">
        <f t="shared" si="33"/>
        <v>5.7141302277488792E-3</v>
      </c>
    </row>
    <row r="824" spans="1:8">
      <c r="A824" s="2" t="s">
        <v>826</v>
      </c>
      <c r="B824" s="3">
        <v>7.3776999999999999</v>
      </c>
      <c r="C824" s="4">
        <v>7.3631000000000002</v>
      </c>
      <c r="D824" s="4">
        <v>7.3863000000000003</v>
      </c>
      <c r="E824" s="4">
        <v>7.3490000000000002</v>
      </c>
      <c r="F824" s="5">
        <v>1.2999999999999999E-3</v>
      </c>
      <c r="G824" s="37">
        <f t="shared" si="32"/>
        <v>-5.2938781050628381E-4</v>
      </c>
      <c r="H824" s="37">
        <f t="shared" si="33"/>
        <v>5.0755204789767463E-3</v>
      </c>
    </row>
    <row r="825" spans="1:8">
      <c r="A825" s="2" t="s">
        <v>827</v>
      </c>
      <c r="B825" s="6">
        <v>7.3682999999999996</v>
      </c>
      <c r="C825" s="4">
        <v>7.367</v>
      </c>
      <c r="D825" s="4">
        <v>7.3956999999999997</v>
      </c>
      <c r="E825" s="4">
        <v>7.3403999999999998</v>
      </c>
      <c r="F825" s="7">
        <v>-8.9999999999999998E-4</v>
      </c>
      <c r="G825" s="37">
        <f t="shared" si="32"/>
        <v>-1.6938816993021448E-3</v>
      </c>
      <c r="H825" s="37">
        <f t="shared" si="33"/>
        <v>7.5336493924036711E-3</v>
      </c>
    </row>
    <row r="826" spans="1:8">
      <c r="A826" s="2" t="s">
        <v>828</v>
      </c>
      <c r="B826" s="6">
        <v>7.3746</v>
      </c>
      <c r="C826" s="4">
        <v>7.3795000000000002</v>
      </c>
      <c r="D826" s="4">
        <v>7.3825000000000003</v>
      </c>
      <c r="E826" s="4">
        <v>7.3743999999999996</v>
      </c>
      <c r="F826" s="7">
        <v>-1.2999999999999999E-3</v>
      </c>
      <c r="G826" s="37">
        <f t="shared" si="32"/>
        <v>-7.6515518261524029E-3</v>
      </c>
      <c r="H826" s="37">
        <f t="shared" si="33"/>
        <v>1.0983944456499054E-3</v>
      </c>
    </row>
    <row r="827" spans="1:8">
      <c r="A827" s="2" t="s">
        <v>829</v>
      </c>
      <c r="B827" s="6">
        <v>7.3842999999999996</v>
      </c>
      <c r="C827" s="4">
        <v>7.4363999999999999</v>
      </c>
      <c r="D827" s="4">
        <v>7.4512999999999998</v>
      </c>
      <c r="E827" s="4">
        <v>7.3478000000000003</v>
      </c>
      <c r="F827" s="7">
        <v>-7.1000000000000004E-3</v>
      </c>
      <c r="G827" s="37">
        <f t="shared" si="32"/>
        <v>-5.9750571440028528E-3</v>
      </c>
      <c r="H827" s="37">
        <f t="shared" si="33"/>
        <v>1.4085848825498718E-2</v>
      </c>
    </row>
    <row r="828" spans="1:8">
      <c r="A828" s="2" t="s">
        <v>830</v>
      </c>
      <c r="B828" s="6">
        <v>7.4371</v>
      </c>
      <c r="C828" s="4">
        <v>7.4810999999999996</v>
      </c>
      <c r="D828" s="4">
        <v>7.4985999999999997</v>
      </c>
      <c r="E828" s="4">
        <v>7.4177</v>
      </c>
      <c r="F828" s="7">
        <v>-6.4999999999999997E-3</v>
      </c>
      <c r="G828" s="37">
        <f t="shared" si="32"/>
        <v>2.8687480729787879E-3</v>
      </c>
      <c r="H828" s="37">
        <f t="shared" si="33"/>
        <v>1.0906345632743269E-2</v>
      </c>
    </row>
    <row r="829" spans="1:8">
      <c r="A829" s="2" t="s">
        <v>831</v>
      </c>
      <c r="B829" s="3">
        <v>7.4855999999999998</v>
      </c>
      <c r="C829" s="4">
        <v>7.4596999999999998</v>
      </c>
      <c r="D829" s="4">
        <v>7.4907000000000004</v>
      </c>
      <c r="E829" s="4">
        <v>7.4362000000000004</v>
      </c>
      <c r="F829" s="5">
        <v>2.7000000000000001E-3</v>
      </c>
      <c r="G829" s="37">
        <f t="shared" si="32"/>
        <v>-7.0997990622908007E-4</v>
      </c>
      <c r="H829" s="37">
        <f t="shared" si="33"/>
        <v>7.3290121298512671E-3</v>
      </c>
    </row>
    <row r="830" spans="1:8">
      <c r="A830" s="2" t="s">
        <v>832</v>
      </c>
      <c r="B830" s="6">
        <v>7.4652000000000003</v>
      </c>
      <c r="C830" s="4">
        <v>7.4649999999999999</v>
      </c>
      <c r="D830" s="4">
        <v>7.4901</v>
      </c>
      <c r="E830" s="4">
        <v>7.4450000000000003</v>
      </c>
      <c r="F830" s="7">
        <v>-5.9999999999999995E-4</v>
      </c>
      <c r="G830" s="37">
        <f t="shared" si="32"/>
        <v>7.238994047938025E-4</v>
      </c>
      <c r="H830" s="37">
        <f t="shared" si="33"/>
        <v>6.0577568838145997E-3</v>
      </c>
    </row>
    <row r="831" spans="1:8">
      <c r="A831" s="2" t="s">
        <v>833</v>
      </c>
      <c r="B831" s="3">
        <v>7.4695</v>
      </c>
      <c r="C831" s="4">
        <v>7.4596</v>
      </c>
      <c r="D831" s="4">
        <v>7.4782000000000002</v>
      </c>
      <c r="E831" s="4">
        <v>7.4382999999999999</v>
      </c>
      <c r="F831" s="5">
        <v>2.0000000000000001E-4</v>
      </c>
      <c r="G831" s="37">
        <f t="shared" si="32"/>
        <v>-1.2184181986155699E-3</v>
      </c>
      <c r="H831" s="37">
        <f t="shared" si="33"/>
        <v>5.3641289004208309E-3</v>
      </c>
    </row>
    <row r="832" spans="1:8">
      <c r="A832" s="2" t="s">
        <v>834</v>
      </c>
      <c r="B832" s="6">
        <v>7.4680999999999997</v>
      </c>
      <c r="C832" s="4">
        <v>7.4687000000000001</v>
      </c>
      <c r="D832" s="4">
        <v>7.4814999999999996</v>
      </c>
      <c r="E832" s="4">
        <v>7.4664999999999999</v>
      </c>
      <c r="F832" s="7">
        <v>-5.9999999999999995E-4</v>
      </c>
      <c r="G832" s="37">
        <f t="shared" si="32"/>
        <v>3.4259458297506555E-3</v>
      </c>
      <c r="H832" s="37">
        <f t="shared" si="33"/>
        <v>2.0089734145851044E-3</v>
      </c>
    </row>
    <row r="833" spans="1:8">
      <c r="A833" s="2" t="s">
        <v>835</v>
      </c>
      <c r="B833" s="3">
        <v>7.4729000000000001</v>
      </c>
      <c r="C833" s="4">
        <v>7.4432</v>
      </c>
      <c r="D833" s="4">
        <v>7.4798999999999998</v>
      </c>
      <c r="E833" s="4">
        <v>7.4237000000000002</v>
      </c>
      <c r="F833" s="5">
        <v>2.8E-3</v>
      </c>
      <c r="G833" s="37">
        <f t="shared" si="32"/>
        <v>-3.9876890137829288E-3</v>
      </c>
      <c r="H833" s="37">
        <f t="shared" si="33"/>
        <v>7.5703490173363126E-3</v>
      </c>
    </row>
    <row r="834" spans="1:8">
      <c r="A834" s="2" t="s">
        <v>836</v>
      </c>
      <c r="B834" s="6">
        <v>7.4523999999999999</v>
      </c>
      <c r="C834" s="4">
        <v>7.4729999999999999</v>
      </c>
      <c r="D834" s="4">
        <v>7.4850000000000003</v>
      </c>
      <c r="E834" s="4">
        <v>7.4265999999999996</v>
      </c>
      <c r="F834" s="7">
        <v>-3.8E-3</v>
      </c>
      <c r="G834" s="37">
        <f t="shared" ref="G834:G897" si="34">(C834-C835)/C835</f>
        <v>6.6912010705884623E-5</v>
      </c>
      <c r="H834" s="37">
        <f t="shared" ref="H834:H897" si="35">(D834-E834)/E834</f>
        <v>7.8636253467267228E-3</v>
      </c>
    </row>
    <row r="835" spans="1:8">
      <c r="A835" s="2" t="s">
        <v>837</v>
      </c>
      <c r="B835" s="3">
        <v>7.4805999999999999</v>
      </c>
      <c r="C835" s="4">
        <v>7.4725000000000001</v>
      </c>
      <c r="D835" s="4">
        <v>7.4889000000000001</v>
      </c>
      <c r="E835" s="4">
        <v>7.4554</v>
      </c>
      <c r="F835" s="5">
        <v>8.0000000000000004E-4</v>
      </c>
      <c r="G835" s="37">
        <f t="shared" si="34"/>
        <v>4.8199868789252661E-4</v>
      </c>
      <c r="H835" s="37">
        <f t="shared" si="35"/>
        <v>4.4933873434021094E-3</v>
      </c>
    </row>
    <row r="836" spans="1:8">
      <c r="A836" s="2" t="s">
        <v>838</v>
      </c>
      <c r="B836" s="6">
        <v>7.4745999999999997</v>
      </c>
      <c r="C836" s="4">
        <v>7.4688999999999997</v>
      </c>
      <c r="D836" s="4">
        <v>7.4999000000000002</v>
      </c>
      <c r="E836" s="4">
        <v>7.4554</v>
      </c>
      <c r="F836" s="7">
        <v>-1.5E-3</v>
      </c>
      <c r="G836" s="37">
        <f t="shared" si="34"/>
        <v>-5.0752630877847378E-3</v>
      </c>
      <c r="H836" s="37">
        <f t="shared" si="35"/>
        <v>5.9688279636237098E-3</v>
      </c>
    </row>
    <row r="837" spans="1:8">
      <c r="A837" s="2" t="s">
        <v>839</v>
      </c>
      <c r="B837" s="6">
        <v>7.4859</v>
      </c>
      <c r="C837" s="4">
        <v>7.5069999999999997</v>
      </c>
      <c r="D837" s="4">
        <v>7.5254000000000003</v>
      </c>
      <c r="E837" s="4">
        <v>7.4682000000000004</v>
      </c>
      <c r="F837" s="7">
        <v>-4.5999999999999999E-3</v>
      </c>
      <c r="G837" s="37">
        <f t="shared" si="34"/>
        <v>-1.0512448602110795E-3</v>
      </c>
      <c r="H837" s="37">
        <f t="shared" si="35"/>
        <v>7.6591414263142274E-3</v>
      </c>
    </row>
    <row r="838" spans="1:8">
      <c r="A838" s="2" t="s">
        <v>840</v>
      </c>
      <c r="B838" s="3">
        <v>7.5202</v>
      </c>
      <c r="C838" s="4">
        <v>7.5148999999999999</v>
      </c>
      <c r="D838" s="4">
        <v>7.5232999999999999</v>
      </c>
      <c r="E838" s="4">
        <v>7.508</v>
      </c>
      <c r="F838" s="5">
        <v>5.0000000000000001E-4</v>
      </c>
      <c r="G838" s="37">
        <f t="shared" si="34"/>
        <v>2.6952379681641687E-3</v>
      </c>
      <c r="H838" s="37">
        <f t="shared" si="35"/>
        <v>2.0378263185934827E-3</v>
      </c>
    </row>
    <row r="839" spans="1:8">
      <c r="A839" s="2" t="s">
        <v>841</v>
      </c>
      <c r="B839" s="3">
        <v>7.5160999999999998</v>
      </c>
      <c r="C839" s="4">
        <v>7.4946999999999999</v>
      </c>
      <c r="D839" s="4">
        <v>7.5294999999999996</v>
      </c>
      <c r="E839" s="4">
        <v>7.4756999999999998</v>
      </c>
      <c r="F839" s="5">
        <v>2.5999999999999999E-3</v>
      </c>
      <c r="G839" s="37">
        <f t="shared" si="34"/>
        <v>-1.7342582710786058E-4</v>
      </c>
      <c r="H839" s="37">
        <f t="shared" si="35"/>
        <v>7.1966504808914011E-3</v>
      </c>
    </row>
    <row r="840" spans="1:8">
      <c r="A840" s="2" t="s">
        <v>842</v>
      </c>
      <c r="B840" s="6">
        <v>7.4965999999999999</v>
      </c>
      <c r="C840" s="4">
        <v>7.4960000000000004</v>
      </c>
      <c r="D840" s="4">
        <v>7.5122999999999998</v>
      </c>
      <c r="E840" s="4">
        <v>7.4489999999999998</v>
      </c>
      <c r="F840" s="7">
        <v>-8.0000000000000004E-4</v>
      </c>
      <c r="G840" s="37">
        <f t="shared" si="34"/>
        <v>-2.1033573843818516E-3</v>
      </c>
      <c r="H840" s="37">
        <f t="shared" si="35"/>
        <v>8.4977849375755012E-3</v>
      </c>
    </row>
    <row r="841" spans="1:8">
      <c r="A841" s="2" t="s">
        <v>843</v>
      </c>
      <c r="B841" s="6">
        <v>7.5025000000000004</v>
      </c>
      <c r="C841" s="4">
        <v>7.5118</v>
      </c>
      <c r="D841" s="4">
        <v>7.5293000000000001</v>
      </c>
      <c r="E841" s="4">
        <v>7.4821</v>
      </c>
      <c r="F841" s="7">
        <v>-2.0999999999999999E-3</v>
      </c>
      <c r="G841" s="37">
        <f t="shared" si="34"/>
        <v>4.6615079312225621E-4</v>
      </c>
      <c r="H841" s="37">
        <f t="shared" si="35"/>
        <v>6.3083893559295022E-3</v>
      </c>
    </row>
    <row r="842" spans="1:8">
      <c r="A842" s="2" t="s">
        <v>844</v>
      </c>
      <c r="B842" s="3">
        <v>7.5185000000000004</v>
      </c>
      <c r="C842" s="4">
        <v>7.5083000000000002</v>
      </c>
      <c r="D842" s="4">
        <v>7.5308999999999999</v>
      </c>
      <c r="E842" s="4">
        <v>7.4958</v>
      </c>
      <c r="F842" s="5">
        <v>8.9999999999999998E-4</v>
      </c>
      <c r="G842" s="37">
        <f t="shared" si="34"/>
        <v>-3.5037891355992616E-3</v>
      </c>
      <c r="H842" s="37">
        <f t="shared" si="35"/>
        <v>4.682622268470331E-3</v>
      </c>
    </row>
    <row r="843" spans="1:8">
      <c r="A843" s="2" t="s">
        <v>845</v>
      </c>
      <c r="B843" s="6">
        <v>7.5117000000000003</v>
      </c>
      <c r="C843" s="4">
        <v>7.5347</v>
      </c>
      <c r="D843" s="4">
        <v>7.5609000000000002</v>
      </c>
      <c r="E843" s="4">
        <v>7.4969999999999999</v>
      </c>
      <c r="F843" s="7">
        <v>-3.5000000000000001E-3</v>
      </c>
      <c r="G843" s="37">
        <f t="shared" si="34"/>
        <v>-7.6917976261518535E-4</v>
      </c>
      <c r="H843" s="37">
        <f t="shared" si="35"/>
        <v>8.5234093637455363E-3</v>
      </c>
    </row>
    <row r="844" spans="1:8">
      <c r="A844" s="2" t="s">
        <v>846</v>
      </c>
      <c r="B844" s="6">
        <v>7.5378999999999996</v>
      </c>
      <c r="C844" s="4">
        <v>7.5404999999999998</v>
      </c>
      <c r="D844" s="4">
        <v>7.5498000000000003</v>
      </c>
      <c r="E844" s="4">
        <v>7.5305</v>
      </c>
      <c r="F844" s="7">
        <v>-6.9999999999999999E-4</v>
      </c>
      <c r="G844" s="37">
        <f t="shared" si="34"/>
        <v>6.6352597704198702E-4</v>
      </c>
      <c r="H844" s="37">
        <f t="shared" si="35"/>
        <v>2.5629108292942455E-3</v>
      </c>
    </row>
    <row r="845" spans="1:8">
      <c r="A845" s="2" t="s">
        <v>847</v>
      </c>
      <c r="B845" s="3">
        <v>7.5430000000000001</v>
      </c>
      <c r="C845" s="4">
        <v>7.5354999999999999</v>
      </c>
      <c r="D845" s="4">
        <v>7.5681000000000003</v>
      </c>
      <c r="E845" s="4">
        <v>7.5121000000000002</v>
      </c>
      <c r="F845" s="5">
        <v>1E-3</v>
      </c>
      <c r="G845" s="37">
        <f t="shared" si="34"/>
        <v>1.5550652595763134E-3</v>
      </c>
      <c r="H845" s="37">
        <f t="shared" si="35"/>
        <v>7.4546398477123637E-3</v>
      </c>
    </row>
    <row r="846" spans="1:8">
      <c r="A846" s="2" t="s">
        <v>848</v>
      </c>
      <c r="B846" s="3">
        <v>7.5351999999999997</v>
      </c>
      <c r="C846" s="4">
        <v>7.5237999999999996</v>
      </c>
      <c r="D846" s="4">
        <v>7.5644999999999998</v>
      </c>
      <c r="E846" s="4">
        <v>7.5149999999999997</v>
      </c>
      <c r="F846" s="5">
        <v>1.1000000000000001E-3</v>
      </c>
      <c r="G846" s="37">
        <f t="shared" si="34"/>
        <v>1.5041597337769612E-3</v>
      </c>
      <c r="H846" s="37">
        <f t="shared" si="35"/>
        <v>6.5868263473054028E-3</v>
      </c>
    </row>
    <row r="847" spans="1:8">
      <c r="A847" s="2" t="s">
        <v>849</v>
      </c>
      <c r="B847" s="3">
        <v>7.5266000000000002</v>
      </c>
      <c r="C847" s="4">
        <v>7.5125000000000002</v>
      </c>
      <c r="D847" s="4">
        <v>7.5410000000000004</v>
      </c>
      <c r="E847" s="4">
        <v>7.4954999999999998</v>
      </c>
      <c r="F847" s="5">
        <v>2E-3</v>
      </c>
      <c r="G847" s="37">
        <f t="shared" si="34"/>
        <v>1.3595830611945949E-3</v>
      </c>
      <c r="H847" s="37">
        <f t="shared" si="35"/>
        <v>6.0703088519779257E-3</v>
      </c>
    </row>
    <row r="848" spans="1:8">
      <c r="A848" s="2" t="s">
        <v>850</v>
      </c>
      <c r="B848" s="3">
        <v>7.5114000000000001</v>
      </c>
      <c r="C848" s="4">
        <v>7.5023</v>
      </c>
      <c r="D848" s="4">
        <v>7.5252999999999997</v>
      </c>
      <c r="E848" s="4">
        <v>7.4847000000000001</v>
      </c>
      <c r="F848" s="5">
        <v>6.9999999999999999E-4</v>
      </c>
      <c r="G848" s="37">
        <f t="shared" si="34"/>
        <v>2.4184281553138024E-3</v>
      </c>
      <c r="H848" s="37">
        <f t="shared" si="35"/>
        <v>5.4243991075125959E-3</v>
      </c>
    </row>
    <row r="849" spans="1:8">
      <c r="A849" s="2" t="s">
        <v>851</v>
      </c>
      <c r="B849" s="3">
        <v>7.5057999999999998</v>
      </c>
      <c r="C849" s="4">
        <v>7.4842000000000004</v>
      </c>
      <c r="D849" s="4">
        <v>7.5183</v>
      </c>
      <c r="E849" s="4">
        <v>7.4687000000000001</v>
      </c>
      <c r="F849" s="5">
        <v>2.0999999999999999E-3</v>
      </c>
      <c r="G849" s="37">
        <f t="shared" si="34"/>
        <v>-3.0721966205836756E-4</v>
      </c>
      <c r="H849" s="37">
        <f t="shared" si="35"/>
        <v>6.6410486430034501E-3</v>
      </c>
    </row>
    <row r="850" spans="1:8">
      <c r="A850" s="2" t="s">
        <v>852</v>
      </c>
      <c r="B850" s="6">
        <v>7.49</v>
      </c>
      <c r="C850" s="4">
        <v>7.4865000000000004</v>
      </c>
      <c r="D850" s="4">
        <v>7.4901999999999997</v>
      </c>
      <c r="E850" s="4">
        <v>7.4865000000000004</v>
      </c>
      <c r="F850" s="7">
        <v>-5.0000000000000001E-4</v>
      </c>
      <c r="G850" s="37">
        <f t="shared" si="34"/>
        <v>1.2023084321905619E-4</v>
      </c>
      <c r="H850" s="37">
        <f t="shared" si="35"/>
        <v>4.9422293461555736E-4</v>
      </c>
    </row>
    <row r="851" spans="1:8">
      <c r="A851" s="2" t="s">
        <v>853</v>
      </c>
      <c r="B851" s="3">
        <v>7.4934000000000003</v>
      </c>
      <c r="C851" s="4">
        <v>7.4855999999999998</v>
      </c>
      <c r="D851" s="4">
        <v>7.4943</v>
      </c>
      <c r="E851" s="4">
        <v>7.4359000000000002</v>
      </c>
      <c r="F851" s="5">
        <v>2.0000000000000001E-4</v>
      </c>
      <c r="G851" s="37">
        <f t="shared" si="34"/>
        <v>-7.2086503804563468E-4</v>
      </c>
      <c r="H851" s="37">
        <f t="shared" si="35"/>
        <v>7.8537903952446628E-3</v>
      </c>
    </row>
    <row r="852" spans="1:8">
      <c r="A852" s="2" t="s">
        <v>854</v>
      </c>
      <c r="B852" s="6">
        <v>7.4917999999999996</v>
      </c>
      <c r="C852" s="4">
        <v>7.4909999999999997</v>
      </c>
      <c r="D852" s="4">
        <v>7.5091999999999999</v>
      </c>
      <c r="E852" s="4">
        <v>7.4665999999999997</v>
      </c>
      <c r="F852" s="7">
        <v>-2.0000000000000001E-4</v>
      </c>
      <c r="G852" s="37">
        <f t="shared" si="34"/>
        <v>-5.8262219803847052E-3</v>
      </c>
      <c r="H852" s="37">
        <f t="shared" si="35"/>
        <v>5.7054080840007763E-3</v>
      </c>
    </row>
    <row r="853" spans="1:8">
      <c r="A853" s="2" t="s">
        <v>855</v>
      </c>
      <c r="B853" s="6">
        <v>7.4931999999999999</v>
      </c>
      <c r="C853" s="4">
        <v>7.5349000000000004</v>
      </c>
      <c r="D853" s="4">
        <v>7.5425000000000004</v>
      </c>
      <c r="E853" s="4">
        <v>7.4737999999999998</v>
      </c>
      <c r="F853" s="7">
        <v>-6.4999999999999997E-3</v>
      </c>
      <c r="G853" s="37">
        <f t="shared" si="34"/>
        <v>1.5818157649874637E-3</v>
      </c>
      <c r="H853" s="37">
        <f t="shared" si="35"/>
        <v>9.1921111081378487E-3</v>
      </c>
    </row>
    <row r="854" spans="1:8">
      <c r="A854" s="2" t="s">
        <v>856</v>
      </c>
      <c r="B854" s="3">
        <v>7.5422000000000002</v>
      </c>
      <c r="C854" s="4">
        <v>7.5229999999999997</v>
      </c>
      <c r="D854" s="4">
        <v>7.5422000000000002</v>
      </c>
      <c r="E854" s="4">
        <v>7.4941000000000004</v>
      </c>
      <c r="F854" s="5">
        <v>2.0999999999999999E-3</v>
      </c>
      <c r="G854" s="37">
        <f t="shared" si="34"/>
        <v>-2.0561119586124947E-3</v>
      </c>
      <c r="H854" s="37">
        <f t="shared" si="35"/>
        <v>6.4183824608691912E-3</v>
      </c>
    </row>
    <row r="855" spans="1:8">
      <c r="A855" s="2" t="s">
        <v>857</v>
      </c>
      <c r="B855" s="6">
        <v>7.5266999999999999</v>
      </c>
      <c r="C855" s="4">
        <v>7.5385</v>
      </c>
      <c r="D855" s="4">
        <v>7.5606999999999998</v>
      </c>
      <c r="E855" s="4">
        <v>7.5083000000000002</v>
      </c>
      <c r="F855" s="7">
        <v>-1.8E-3</v>
      </c>
      <c r="G855" s="37">
        <f t="shared" si="34"/>
        <v>-1.0203811189737641E-3</v>
      </c>
      <c r="H855" s="37">
        <f t="shared" si="35"/>
        <v>6.9789433027449034E-3</v>
      </c>
    </row>
    <row r="856" spans="1:8">
      <c r="A856" s="2" t="s">
        <v>858</v>
      </c>
      <c r="B856" s="3">
        <v>7.5404999999999998</v>
      </c>
      <c r="C856" s="4">
        <v>7.5461999999999998</v>
      </c>
      <c r="D856" s="4">
        <v>7.5644</v>
      </c>
      <c r="E856" s="4">
        <v>7.5369000000000002</v>
      </c>
      <c r="F856" s="5">
        <v>4.1000000000000003E-3</v>
      </c>
      <c r="G856" s="37">
        <f t="shared" si="34"/>
        <v>5.9319887492168717E-3</v>
      </c>
      <c r="H856" s="37">
        <f t="shared" si="35"/>
        <v>3.6487149889211554E-3</v>
      </c>
    </row>
    <row r="857" spans="1:8">
      <c r="A857" s="2" t="s">
        <v>859</v>
      </c>
      <c r="B857" s="3">
        <v>7.5094000000000003</v>
      </c>
      <c r="C857" s="4">
        <v>7.5016999999999996</v>
      </c>
      <c r="D857" s="4">
        <v>7.5345000000000004</v>
      </c>
      <c r="E857" s="4">
        <v>7.4848999999999997</v>
      </c>
      <c r="F857" s="5">
        <v>5.9999999999999995E-4</v>
      </c>
      <c r="G857" s="37">
        <f t="shared" si="34"/>
        <v>-1.3046661785262935E-3</v>
      </c>
      <c r="H857" s="37">
        <f t="shared" si="35"/>
        <v>6.6266750390787795E-3</v>
      </c>
    </row>
    <row r="858" spans="1:8">
      <c r="A858" s="2" t="s">
        <v>860</v>
      </c>
      <c r="B858" s="6">
        <v>7.5049000000000001</v>
      </c>
      <c r="C858" s="4">
        <v>7.5114999999999998</v>
      </c>
      <c r="D858" s="4">
        <v>7.5256999999999996</v>
      </c>
      <c r="E858" s="4">
        <v>7.4823000000000004</v>
      </c>
      <c r="F858" s="7">
        <v>-1.2999999999999999E-3</v>
      </c>
      <c r="G858" s="37">
        <f t="shared" si="34"/>
        <v>2.9297005047077647E-4</v>
      </c>
      <c r="H858" s="37">
        <f t="shared" si="35"/>
        <v>5.8003555056599194E-3</v>
      </c>
    </row>
    <row r="859" spans="1:8">
      <c r="A859" s="2" t="s">
        <v>861</v>
      </c>
      <c r="B859" s="6">
        <v>7.5145</v>
      </c>
      <c r="C859" s="4">
        <v>7.5092999999999996</v>
      </c>
      <c r="D859" s="4">
        <v>7.5369999999999999</v>
      </c>
      <c r="E859" s="4">
        <v>7.4972000000000003</v>
      </c>
      <c r="F859" s="7">
        <v>-2.0000000000000001E-4</v>
      </c>
      <c r="G859" s="37">
        <f t="shared" si="34"/>
        <v>-3.6884212760876262E-3</v>
      </c>
      <c r="H859" s="37">
        <f t="shared" si="35"/>
        <v>5.3086485621298097E-3</v>
      </c>
    </row>
    <row r="860" spans="1:8">
      <c r="A860" s="2" t="s">
        <v>862</v>
      </c>
      <c r="B860" s="6">
        <v>7.5157999999999996</v>
      </c>
      <c r="C860" s="4">
        <v>7.5370999999999997</v>
      </c>
      <c r="D860" s="4">
        <v>7.5551000000000004</v>
      </c>
      <c r="E860" s="4">
        <v>7.4969000000000001</v>
      </c>
      <c r="F860" s="7">
        <v>-3.7000000000000002E-3</v>
      </c>
      <c r="G860" s="37">
        <f t="shared" si="34"/>
        <v>-5.7645631067961556E-3</v>
      </c>
      <c r="H860" s="37">
        <f t="shared" si="35"/>
        <v>7.7632087929677936E-3</v>
      </c>
    </row>
    <row r="861" spans="1:8">
      <c r="A861" s="2" t="s">
        <v>863</v>
      </c>
      <c r="B861" s="6">
        <v>7.5437000000000003</v>
      </c>
      <c r="C861" s="4">
        <v>7.5808</v>
      </c>
      <c r="D861" s="4">
        <v>7.5909000000000004</v>
      </c>
      <c r="E861" s="4">
        <v>7.5197000000000003</v>
      </c>
      <c r="F861" s="7">
        <v>-4.7000000000000002E-3</v>
      </c>
      <c r="G861" s="37">
        <f t="shared" si="34"/>
        <v>-5.537244561634781E-4</v>
      </c>
      <c r="H861" s="37">
        <f t="shared" si="35"/>
        <v>9.4684628376132222E-3</v>
      </c>
    </row>
    <row r="862" spans="1:8">
      <c r="A862" s="2" t="s">
        <v>864</v>
      </c>
      <c r="B862" s="3">
        <v>7.5792000000000002</v>
      </c>
      <c r="C862" s="4">
        <v>7.585</v>
      </c>
      <c r="D862" s="4">
        <v>7.5938999999999997</v>
      </c>
      <c r="E862" s="4">
        <v>7.5731999999999999</v>
      </c>
      <c r="F862" s="5">
        <v>5.0000000000000001E-4</v>
      </c>
      <c r="G862" s="37">
        <f t="shared" si="34"/>
        <v>-1.0667579776375623E-3</v>
      </c>
      <c r="H862" s="37">
        <f t="shared" si="35"/>
        <v>2.7333227697670364E-3</v>
      </c>
    </row>
    <row r="863" spans="1:8">
      <c r="A863" s="2" t="s">
        <v>865</v>
      </c>
      <c r="B863" s="6">
        <v>7.5754999999999999</v>
      </c>
      <c r="C863" s="4">
        <v>7.5930999999999997</v>
      </c>
      <c r="D863" s="4">
        <v>7.6089000000000002</v>
      </c>
      <c r="E863" s="4">
        <v>7.5525000000000002</v>
      </c>
      <c r="F863" s="7">
        <v>-2.0999999999999999E-3</v>
      </c>
      <c r="G863" s="37">
        <f t="shared" si="34"/>
        <v>-4.536098692921875E-3</v>
      </c>
      <c r="H863" s="37">
        <f t="shared" si="35"/>
        <v>7.4677259185700106E-3</v>
      </c>
    </row>
    <row r="864" spans="1:8">
      <c r="A864" s="2" t="s">
        <v>866</v>
      </c>
      <c r="B864" s="6">
        <v>7.5911</v>
      </c>
      <c r="C864" s="4">
        <v>7.6276999999999999</v>
      </c>
      <c r="D864" s="4">
        <v>7.6502999999999997</v>
      </c>
      <c r="E864" s="4">
        <v>7.5641999999999996</v>
      </c>
      <c r="F864" s="7">
        <v>-5.3E-3</v>
      </c>
      <c r="G864" s="37">
        <f t="shared" si="34"/>
        <v>3.6315311640635812E-3</v>
      </c>
      <c r="H864" s="37">
        <f t="shared" si="35"/>
        <v>1.1382565241532491E-2</v>
      </c>
    </row>
    <row r="865" spans="1:8">
      <c r="A865" s="2" t="s">
        <v>867</v>
      </c>
      <c r="B865" s="3">
        <v>7.6318999999999999</v>
      </c>
      <c r="C865" s="4">
        <v>7.6001000000000003</v>
      </c>
      <c r="D865" s="4">
        <v>7.6387</v>
      </c>
      <c r="E865" s="4">
        <v>7.5854999999999997</v>
      </c>
      <c r="F865" s="5">
        <v>3.3999999999999998E-3</v>
      </c>
      <c r="G865" s="37">
        <f t="shared" si="34"/>
        <v>2.6384876188969091E-3</v>
      </c>
      <c r="H865" s="37">
        <f t="shared" si="35"/>
        <v>7.0133807923011479E-3</v>
      </c>
    </row>
    <row r="866" spans="1:8">
      <c r="A866" s="2" t="s">
        <v>868</v>
      </c>
      <c r="B866" s="3">
        <v>7.6063999999999998</v>
      </c>
      <c r="C866" s="4">
        <v>7.5800999999999998</v>
      </c>
      <c r="D866" s="4">
        <v>7.6101999999999999</v>
      </c>
      <c r="E866" s="4">
        <v>7.5732999999999997</v>
      </c>
      <c r="F866" s="5">
        <v>2.5999999999999999E-3</v>
      </c>
      <c r="G866" s="37">
        <f t="shared" si="34"/>
        <v>-2.9595138505248159E-3</v>
      </c>
      <c r="H866" s="37">
        <f t="shared" si="35"/>
        <v>4.8723806002667468E-3</v>
      </c>
    </row>
    <row r="867" spans="1:8">
      <c r="A867" s="2" t="s">
        <v>869</v>
      </c>
      <c r="B867" s="6">
        <v>7.5865</v>
      </c>
      <c r="C867" s="4">
        <v>7.6025999999999998</v>
      </c>
      <c r="D867" s="4">
        <v>7.6146000000000003</v>
      </c>
      <c r="E867" s="4">
        <v>7.5712999999999999</v>
      </c>
      <c r="F867" s="7">
        <v>-1.9E-3</v>
      </c>
      <c r="G867" s="37">
        <f t="shared" si="34"/>
        <v>-1.5759199432669416E-3</v>
      </c>
      <c r="H867" s="37">
        <f t="shared" si="35"/>
        <v>5.7189650390290095E-3</v>
      </c>
    </row>
    <row r="868" spans="1:8">
      <c r="A868" s="2" t="s">
        <v>870</v>
      </c>
      <c r="B868" s="6">
        <v>7.601</v>
      </c>
      <c r="C868" s="4">
        <v>7.6146000000000003</v>
      </c>
      <c r="D868" s="4">
        <v>7.6170999999999998</v>
      </c>
      <c r="E868" s="4">
        <v>7.5986000000000002</v>
      </c>
      <c r="F868" s="7">
        <v>-1.6000000000000001E-3</v>
      </c>
      <c r="G868" s="37">
        <f t="shared" si="34"/>
        <v>7.0357341233105459E-3</v>
      </c>
      <c r="H868" s="37">
        <f t="shared" si="35"/>
        <v>2.4346590161344875E-3</v>
      </c>
    </row>
    <row r="869" spans="1:8">
      <c r="A869" s="2" t="s">
        <v>871</v>
      </c>
      <c r="B869" s="3">
        <v>7.6134000000000004</v>
      </c>
      <c r="C869" s="4">
        <v>7.5613999999999999</v>
      </c>
      <c r="D869" s="4">
        <v>7.6200999999999999</v>
      </c>
      <c r="E869" s="4">
        <v>7.5454999999999997</v>
      </c>
      <c r="F869" s="5">
        <v>6.3E-3</v>
      </c>
      <c r="G869" s="37">
        <f t="shared" si="34"/>
        <v>4.7570957797384997E-3</v>
      </c>
      <c r="H869" s="37">
        <f t="shared" si="35"/>
        <v>9.8866874295938274E-3</v>
      </c>
    </row>
    <row r="870" spans="1:8">
      <c r="A870" s="2" t="s">
        <v>872</v>
      </c>
      <c r="B870" s="3">
        <v>7.5655000000000001</v>
      </c>
      <c r="C870" s="4">
        <v>7.5255999999999998</v>
      </c>
      <c r="D870" s="4">
        <v>7.5671999999999997</v>
      </c>
      <c r="E870" s="4">
        <v>7.4932999999999996</v>
      </c>
      <c r="F870" s="5">
        <v>4.1000000000000003E-3</v>
      </c>
      <c r="G870" s="37">
        <f t="shared" si="34"/>
        <v>4.5199542686980801E-4</v>
      </c>
      <c r="H870" s="37">
        <f t="shared" si="35"/>
        <v>9.8621435148732971E-3</v>
      </c>
    </row>
    <row r="871" spans="1:8">
      <c r="A871" s="2" t="s">
        <v>873</v>
      </c>
      <c r="B871" s="3">
        <v>7.5349000000000004</v>
      </c>
      <c r="C871" s="4">
        <v>7.5221999999999998</v>
      </c>
      <c r="D871" s="4">
        <v>7.5373999999999999</v>
      </c>
      <c r="E871" s="4">
        <v>7.4935999999999998</v>
      </c>
      <c r="F871" s="5">
        <v>1E-3</v>
      </c>
      <c r="G871" s="37">
        <f t="shared" si="34"/>
        <v>-8.7663372649035771E-4</v>
      </c>
      <c r="H871" s="37">
        <f t="shared" si="35"/>
        <v>5.8449877228568458E-3</v>
      </c>
    </row>
    <row r="872" spans="1:8">
      <c r="A872" s="2" t="s">
        <v>874</v>
      </c>
      <c r="B872" s="6">
        <v>7.5270999999999999</v>
      </c>
      <c r="C872" s="4">
        <v>7.5288000000000004</v>
      </c>
      <c r="D872" s="4">
        <v>7.5411999999999999</v>
      </c>
      <c r="E872" s="4">
        <v>7.5038</v>
      </c>
      <c r="F872" s="7">
        <v>-6.9999999999999999E-4</v>
      </c>
      <c r="G872" s="37">
        <f t="shared" si="34"/>
        <v>-5.0447388683854517E-4</v>
      </c>
      <c r="H872" s="37">
        <f t="shared" si="35"/>
        <v>4.9841413683733415E-3</v>
      </c>
    </row>
    <row r="873" spans="1:8">
      <c r="A873" s="2" t="s">
        <v>875</v>
      </c>
      <c r="B873" s="6">
        <v>7.5320999999999998</v>
      </c>
      <c r="C873" s="4">
        <v>7.5326000000000004</v>
      </c>
      <c r="D873" s="4">
        <v>7.5453000000000001</v>
      </c>
      <c r="E873" s="4">
        <v>7.5071000000000003</v>
      </c>
      <c r="F873" s="7">
        <v>-5.9999999999999995E-4</v>
      </c>
      <c r="G873" s="37">
        <f t="shared" si="34"/>
        <v>0</v>
      </c>
      <c r="H873" s="37">
        <f t="shared" si="35"/>
        <v>5.0885162046595605E-3</v>
      </c>
    </row>
    <row r="874" spans="1:8">
      <c r="A874" s="2" t="s">
        <v>876</v>
      </c>
      <c r="B874" s="3">
        <v>7.5365000000000002</v>
      </c>
      <c r="C874" s="4">
        <v>7.5326000000000004</v>
      </c>
      <c r="D874" s="4">
        <v>7.5387000000000004</v>
      </c>
      <c r="E874" s="4">
        <v>7.5225</v>
      </c>
      <c r="F874" s="5">
        <v>8.0000000000000004E-4</v>
      </c>
      <c r="G874" s="37">
        <f t="shared" si="34"/>
        <v>-2.5292318285948718E-3</v>
      </c>
      <c r="H874" s="37">
        <f t="shared" si="35"/>
        <v>2.1535393818544945E-3</v>
      </c>
    </row>
    <row r="875" spans="1:8">
      <c r="A875" s="2" t="s">
        <v>877</v>
      </c>
      <c r="B875" s="6">
        <v>7.5308000000000002</v>
      </c>
      <c r="C875" s="4">
        <v>7.5517000000000003</v>
      </c>
      <c r="D875" s="4">
        <v>7.5721999999999996</v>
      </c>
      <c r="E875" s="4">
        <v>7.5144000000000002</v>
      </c>
      <c r="F875" s="7">
        <v>-3.3999999999999998E-3</v>
      </c>
      <c r="G875" s="37">
        <f t="shared" si="34"/>
        <v>2.9750441608117884E-3</v>
      </c>
      <c r="H875" s="37">
        <f t="shared" si="35"/>
        <v>7.6918982220801936E-3</v>
      </c>
    </row>
    <row r="876" spans="1:8">
      <c r="A876" s="2" t="s">
        <v>878</v>
      </c>
      <c r="B876" s="3">
        <v>7.5568</v>
      </c>
      <c r="C876" s="4">
        <v>7.5293000000000001</v>
      </c>
      <c r="D876" s="4">
        <v>7.5723000000000003</v>
      </c>
      <c r="E876" s="4">
        <v>7.516</v>
      </c>
      <c r="F876" s="5">
        <v>2.7000000000000001E-3</v>
      </c>
      <c r="G876" s="37">
        <f t="shared" si="34"/>
        <v>-7.3041781481139236E-3</v>
      </c>
      <c r="H876" s="37">
        <f t="shared" si="35"/>
        <v>7.4906865353911974E-3</v>
      </c>
    </row>
    <row r="877" spans="1:8">
      <c r="A877" s="2" t="s">
        <v>879</v>
      </c>
      <c r="B877" s="6">
        <v>7.5365000000000002</v>
      </c>
      <c r="C877" s="4">
        <v>7.5846999999999998</v>
      </c>
      <c r="D877" s="4">
        <v>7.6006</v>
      </c>
      <c r="E877" s="4">
        <v>7.5172999999999996</v>
      </c>
      <c r="F877" s="7">
        <v>-6.8999999999999999E-3</v>
      </c>
      <c r="G877" s="37">
        <f t="shared" si="34"/>
        <v>-3.3638621342128227E-3</v>
      </c>
      <c r="H877" s="37">
        <f t="shared" si="35"/>
        <v>1.1081106248254077E-2</v>
      </c>
    </row>
    <row r="878" spans="1:8">
      <c r="A878" s="2" t="s">
        <v>880</v>
      </c>
      <c r="B878" s="6">
        <v>7.5887000000000002</v>
      </c>
      <c r="C878" s="4">
        <v>7.6102999999999996</v>
      </c>
      <c r="D878" s="4">
        <v>7.6154000000000002</v>
      </c>
      <c r="E878" s="4">
        <v>7.5461999999999998</v>
      </c>
      <c r="F878" s="7">
        <v>-3.3E-3</v>
      </c>
      <c r="G878" s="37">
        <f t="shared" si="34"/>
        <v>-7.2218283043153769E-4</v>
      </c>
      <c r="H878" s="37">
        <f t="shared" si="35"/>
        <v>9.1701783679203272E-3</v>
      </c>
    </row>
    <row r="879" spans="1:8">
      <c r="A879" s="2" t="s">
        <v>881</v>
      </c>
      <c r="B879" s="6">
        <v>7.6135000000000002</v>
      </c>
      <c r="C879" s="4">
        <v>7.6158000000000001</v>
      </c>
      <c r="D879" s="4">
        <v>7.6397000000000004</v>
      </c>
      <c r="E879" s="4">
        <v>7.5810000000000004</v>
      </c>
      <c r="F879" s="7">
        <v>-8.0000000000000004E-4</v>
      </c>
      <c r="G879" s="37">
        <f t="shared" si="34"/>
        <v>-1.5470134773716547E-3</v>
      </c>
      <c r="H879" s="37">
        <f t="shared" si="35"/>
        <v>7.743041815063972E-3</v>
      </c>
    </row>
    <row r="880" spans="1:8">
      <c r="A880" s="2" t="s">
        <v>882</v>
      </c>
      <c r="B880" s="6">
        <v>7.6196000000000002</v>
      </c>
      <c r="C880" s="4">
        <v>7.6276000000000002</v>
      </c>
      <c r="D880" s="4">
        <v>7.6285999999999996</v>
      </c>
      <c r="E880" s="4">
        <v>7.6058000000000003</v>
      </c>
      <c r="F880" s="7">
        <v>-1.6999999999999999E-3</v>
      </c>
      <c r="G880" s="37">
        <f t="shared" si="34"/>
        <v>3.8032821403661348E-3</v>
      </c>
      <c r="H880" s="37">
        <f t="shared" si="35"/>
        <v>2.9977122722132142E-3</v>
      </c>
    </row>
    <row r="881" spans="1:8">
      <c r="A881" s="2" t="s">
        <v>883</v>
      </c>
      <c r="B881" s="3">
        <v>7.6325000000000003</v>
      </c>
      <c r="C881" s="4">
        <v>7.5987</v>
      </c>
      <c r="D881" s="4">
        <v>7.6364999999999998</v>
      </c>
      <c r="E881" s="4">
        <v>7.5754999999999999</v>
      </c>
      <c r="F881" s="5">
        <v>3.3E-3</v>
      </c>
      <c r="G881" s="37">
        <f t="shared" si="34"/>
        <v>1.0539212457349133E-3</v>
      </c>
      <c r="H881" s="37">
        <f t="shared" si="35"/>
        <v>8.0522737773084212E-3</v>
      </c>
    </row>
    <row r="882" spans="1:8">
      <c r="A882" s="2" t="s">
        <v>884</v>
      </c>
      <c r="B882" s="3">
        <v>7.6071999999999997</v>
      </c>
      <c r="C882" s="4">
        <v>7.5907</v>
      </c>
      <c r="D882" s="4">
        <v>7.6151999999999997</v>
      </c>
      <c r="E882" s="4">
        <v>7.5503999999999998</v>
      </c>
      <c r="F882" s="5">
        <v>8.0000000000000004E-4</v>
      </c>
      <c r="G882" s="37">
        <f t="shared" si="34"/>
        <v>-5.5026399570269778E-3</v>
      </c>
      <c r="H882" s="37">
        <f t="shared" si="35"/>
        <v>8.5823267641449413E-3</v>
      </c>
    </row>
    <row r="883" spans="1:8">
      <c r="A883" s="2" t="s">
        <v>885</v>
      </c>
      <c r="B883" s="6">
        <v>7.6010999999999997</v>
      </c>
      <c r="C883" s="4">
        <v>7.6326999999999998</v>
      </c>
      <c r="D883" s="4">
        <v>7.6615000000000002</v>
      </c>
      <c r="E883" s="4">
        <v>7.5613000000000001</v>
      </c>
      <c r="F883" s="7">
        <v>-5.1000000000000004E-3</v>
      </c>
      <c r="G883" s="37">
        <f t="shared" si="34"/>
        <v>4.1044530684733434E-3</v>
      </c>
      <c r="H883" s="37">
        <f t="shared" si="35"/>
        <v>1.325168952428816E-2</v>
      </c>
    </row>
    <row r="884" spans="1:8">
      <c r="A884" s="2" t="s">
        <v>886</v>
      </c>
      <c r="B884" s="3">
        <v>7.6402000000000001</v>
      </c>
      <c r="C884" s="4">
        <v>7.6014999999999997</v>
      </c>
      <c r="D884" s="4">
        <v>7.6501999999999999</v>
      </c>
      <c r="E884" s="4">
        <v>7.5937999999999999</v>
      </c>
      <c r="F884" s="5">
        <v>4.5999999999999999E-3</v>
      </c>
      <c r="G884" s="37">
        <f t="shared" si="34"/>
        <v>4.6389300063438242E-3</v>
      </c>
      <c r="H884" s="37">
        <f t="shared" si="35"/>
        <v>7.4271115910347924E-3</v>
      </c>
    </row>
    <row r="885" spans="1:8">
      <c r="A885" s="2" t="s">
        <v>887</v>
      </c>
      <c r="B885" s="3">
        <v>7.6052</v>
      </c>
      <c r="C885" s="4">
        <v>7.5663999999999998</v>
      </c>
      <c r="D885" s="4">
        <v>7.6144999999999996</v>
      </c>
      <c r="E885" s="4">
        <v>7.5571999999999999</v>
      </c>
      <c r="F885" s="5">
        <v>4.4000000000000003E-3</v>
      </c>
      <c r="G885" s="37">
        <f t="shared" si="34"/>
        <v>-1.1353135313531861E-3</v>
      </c>
      <c r="H885" s="37">
        <f t="shared" si="35"/>
        <v>7.5821732916952949E-3</v>
      </c>
    </row>
    <row r="886" spans="1:8">
      <c r="A886" s="2" t="s">
        <v>888</v>
      </c>
      <c r="B886" s="3">
        <v>7.5720999999999998</v>
      </c>
      <c r="C886" s="4">
        <v>7.5750000000000002</v>
      </c>
      <c r="D886" s="4">
        <v>7.5785</v>
      </c>
      <c r="E886" s="4">
        <v>7.5698999999999996</v>
      </c>
      <c r="F886" s="5">
        <v>4.0000000000000002E-4</v>
      </c>
      <c r="G886" s="37">
        <f t="shared" si="34"/>
        <v>-1.450039546533103E-3</v>
      </c>
      <c r="H886" s="37">
        <f t="shared" si="35"/>
        <v>1.1360784158311716E-3</v>
      </c>
    </row>
    <row r="887" spans="1:8">
      <c r="A887" s="2" t="s">
        <v>889</v>
      </c>
      <c r="B887" s="6">
        <v>7.5688000000000004</v>
      </c>
      <c r="C887" s="4">
        <v>7.5860000000000003</v>
      </c>
      <c r="D887" s="4">
        <v>7.6128999999999998</v>
      </c>
      <c r="E887" s="4">
        <v>7.5579000000000001</v>
      </c>
      <c r="F887" s="7">
        <v>-2.7000000000000001E-3</v>
      </c>
      <c r="G887" s="37">
        <f t="shared" si="34"/>
        <v>6.0207410550884386E-3</v>
      </c>
      <c r="H887" s="37">
        <f t="shared" si="35"/>
        <v>7.2771537067174369E-3</v>
      </c>
    </row>
    <row r="888" spans="1:8">
      <c r="A888" s="2" t="s">
        <v>890</v>
      </c>
      <c r="B888" s="3">
        <v>7.5891999999999999</v>
      </c>
      <c r="C888" s="4">
        <v>7.5406000000000004</v>
      </c>
      <c r="D888" s="4">
        <v>7.5907</v>
      </c>
      <c r="E888" s="4">
        <v>7.5324</v>
      </c>
      <c r="F888" s="5">
        <v>6.1000000000000004E-3</v>
      </c>
      <c r="G888" s="37">
        <f t="shared" si="34"/>
        <v>-4.738335643106952E-3</v>
      </c>
      <c r="H888" s="37">
        <f t="shared" si="35"/>
        <v>7.7398969783867054E-3</v>
      </c>
    </row>
    <row r="889" spans="1:8">
      <c r="A889" s="2" t="s">
        <v>891</v>
      </c>
      <c r="B889" s="6">
        <v>7.5431999999999997</v>
      </c>
      <c r="C889" s="4">
        <v>7.5765000000000002</v>
      </c>
      <c r="D889" s="4">
        <v>7.5865999999999998</v>
      </c>
      <c r="E889" s="4">
        <v>7.5308000000000002</v>
      </c>
      <c r="F889" s="7">
        <v>-4.7000000000000002E-3</v>
      </c>
      <c r="G889" s="37">
        <f t="shared" si="34"/>
        <v>1.5995981174977819E-3</v>
      </c>
      <c r="H889" s="37">
        <f t="shared" si="35"/>
        <v>7.4095713602803986E-3</v>
      </c>
    </row>
    <row r="890" spans="1:8">
      <c r="A890" s="2" t="s">
        <v>892</v>
      </c>
      <c r="B890" s="3">
        <v>7.5788000000000002</v>
      </c>
      <c r="C890" s="4">
        <v>7.5644</v>
      </c>
      <c r="D890" s="4">
        <v>7.5941000000000001</v>
      </c>
      <c r="E890" s="4">
        <v>7.5361000000000002</v>
      </c>
      <c r="F890" s="5">
        <v>8.0000000000000004E-4</v>
      </c>
      <c r="G890" s="37">
        <f t="shared" si="34"/>
        <v>2.1156185539744854E-4</v>
      </c>
      <c r="H890" s="37">
        <f t="shared" si="35"/>
        <v>7.6962885312031196E-3</v>
      </c>
    </row>
    <row r="891" spans="1:8">
      <c r="A891" s="2" t="s">
        <v>893</v>
      </c>
      <c r="B891" s="3">
        <v>7.5727000000000002</v>
      </c>
      <c r="C891" s="4">
        <v>7.5628000000000002</v>
      </c>
      <c r="D891" s="4">
        <v>7.5837000000000003</v>
      </c>
      <c r="E891" s="4">
        <v>7.5469999999999997</v>
      </c>
      <c r="F891" s="5">
        <v>5.9999999999999995E-4</v>
      </c>
      <c r="G891" s="37">
        <f t="shared" si="34"/>
        <v>-6.6108709161308274E-5</v>
      </c>
      <c r="H891" s="37">
        <f t="shared" si="35"/>
        <v>4.8628594143369048E-3</v>
      </c>
    </row>
    <row r="892" spans="1:8">
      <c r="A892" s="2" t="s">
        <v>894</v>
      </c>
      <c r="B892" s="6">
        <v>7.5682999999999998</v>
      </c>
      <c r="C892" s="4">
        <v>7.5632999999999999</v>
      </c>
      <c r="D892" s="4">
        <v>7.5773000000000001</v>
      </c>
      <c r="E892" s="4">
        <v>7.5609999999999999</v>
      </c>
      <c r="F892" s="7">
        <v>-2.5999999999999999E-3</v>
      </c>
      <c r="G892" s="37">
        <f t="shared" si="34"/>
        <v>1.2178816801471882E-3</v>
      </c>
      <c r="H892" s="37">
        <f t="shared" si="35"/>
        <v>2.1557994974210032E-3</v>
      </c>
    </row>
    <row r="893" spans="1:8">
      <c r="A893" s="2" t="s">
        <v>895</v>
      </c>
      <c r="B893" s="3">
        <v>7.5880999999999998</v>
      </c>
      <c r="C893" s="4">
        <v>7.5541</v>
      </c>
      <c r="D893" s="4">
        <v>7.5903999999999998</v>
      </c>
      <c r="E893" s="4">
        <v>7.5410000000000004</v>
      </c>
      <c r="F893" s="5">
        <v>4.1000000000000003E-3</v>
      </c>
      <c r="G893" s="37">
        <f t="shared" si="34"/>
        <v>2.2509400985123656E-4</v>
      </c>
      <c r="H893" s="37">
        <f t="shared" si="35"/>
        <v>6.5508553242274821E-3</v>
      </c>
    </row>
    <row r="894" spans="1:8">
      <c r="A894" s="2" t="s">
        <v>896</v>
      </c>
      <c r="B894" s="3">
        <v>7.5568</v>
      </c>
      <c r="C894" s="4">
        <v>7.5523999999999996</v>
      </c>
      <c r="D894" s="4">
        <v>7.56</v>
      </c>
      <c r="E894" s="4">
        <v>7.5247000000000002</v>
      </c>
      <c r="F894" s="5">
        <v>2.0000000000000001E-4</v>
      </c>
      <c r="G894" s="37">
        <f t="shared" si="34"/>
        <v>-1.414763787335989E-3</v>
      </c>
      <c r="H894" s="37">
        <f t="shared" si="35"/>
        <v>4.6912169255916439E-3</v>
      </c>
    </row>
    <row r="895" spans="1:8">
      <c r="A895" s="2" t="s">
        <v>897</v>
      </c>
      <c r="B895" s="6">
        <v>7.5552999999999999</v>
      </c>
      <c r="C895" s="4">
        <v>7.5631000000000004</v>
      </c>
      <c r="D895" s="4">
        <v>7.5818000000000003</v>
      </c>
      <c r="E895" s="4">
        <v>7.5434000000000001</v>
      </c>
      <c r="F895" s="7">
        <v>-1.5E-3</v>
      </c>
      <c r="G895" s="37">
        <f t="shared" si="34"/>
        <v>-1.2281443135597225E-3</v>
      </c>
      <c r="H895" s="37">
        <f t="shared" si="35"/>
        <v>5.090542726091711E-3</v>
      </c>
    </row>
    <row r="896" spans="1:8">
      <c r="A896" s="2" t="s">
        <v>898</v>
      </c>
      <c r="B896" s="6">
        <v>7.5666000000000002</v>
      </c>
      <c r="C896" s="4">
        <v>7.5724</v>
      </c>
      <c r="D896" s="4">
        <v>7.5880000000000001</v>
      </c>
      <c r="E896" s="4">
        <v>7.5500999999999996</v>
      </c>
      <c r="F896" s="7">
        <v>-1.5E-3</v>
      </c>
      <c r="G896" s="37">
        <f t="shared" si="34"/>
        <v>-2.1742281490070678E-3</v>
      </c>
      <c r="H896" s="37">
        <f t="shared" si="35"/>
        <v>5.0198010622376516E-3</v>
      </c>
    </row>
    <row r="897" spans="1:8">
      <c r="A897" s="2" t="s">
        <v>899</v>
      </c>
      <c r="B897" s="6">
        <v>7.5777999999999999</v>
      </c>
      <c r="C897" s="4">
        <v>7.5888999999999998</v>
      </c>
      <c r="D897" s="4">
        <v>7.5948000000000002</v>
      </c>
      <c r="E897" s="4">
        <v>7.5589000000000004</v>
      </c>
      <c r="F897" s="7">
        <v>-2.0999999999999999E-3</v>
      </c>
      <c r="G897" s="37">
        <f t="shared" si="34"/>
        <v>-7.9000381835181866E-4</v>
      </c>
      <c r="H897" s="37">
        <f t="shared" si="35"/>
        <v>4.7493682943285159E-3</v>
      </c>
    </row>
    <row r="898" spans="1:8">
      <c r="A898" s="2" t="s">
        <v>900</v>
      </c>
      <c r="B898" s="3">
        <v>7.5938999999999997</v>
      </c>
      <c r="C898" s="4">
        <v>7.5949</v>
      </c>
      <c r="D898" s="4">
        <v>7.5960999999999999</v>
      </c>
      <c r="E898" s="4">
        <v>7.5923999999999996</v>
      </c>
      <c r="F898" s="5">
        <v>1E-3</v>
      </c>
      <c r="G898" s="37">
        <f t="shared" ref="G898:G961" si="36">(C898-C899)/C899</f>
        <v>1.6221348877693345E-3</v>
      </c>
      <c r="H898" s="37">
        <f t="shared" ref="H898:H961" si="37">(D898-E898)/E898</f>
        <v>4.8732943469788982E-4</v>
      </c>
    </row>
    <row r="899" spans="1:8">
      <c r="A899" s="2" t="s">
        <v>901</v>
      </c>
      <c r="B899" s="6">
        <v>7.5865</v>
      </c>
      <c r="C899" s="4">
        <v>7.5826000000000002</v>
      </c>
      <c r="D899" s="4">
        <v>7.5989000000000004</v>
      </c>
      <c r="E899" s="4">
        <v>7.5511999999999997</v>
      </c>
      <c r="F899" s="7">
        <v>-2.0000000000000001E-4</v>
      </c>
      <c r="G899" s="37">
        <f t="shared" si="36"/>
        <v>2.923087097414193E-3</v>
      </c>
      <c r="H899" s="37">
        <f t="shared" si="37"/>
        <v>6.3168767877954156E-3</v>
      </c>
    </row>
    <row r="900" spans="1:8">
      <c r="A900" s="2" t="s">
        <v>902</v>
      </c>
      <c r="B900" s="3">
        <v>7.5883000000000003</v>
      </c>
      <c r="C900" s="4">
        <v>7.5605000000000002</v>
      </c>
      <c r="D900" s="4">
        <v>7.5921000000000003</v>
      </c>
      <c r="E900" s="4">
        <v>7.5437000000000003</v>
      </c>
      <c r="F900" s="5">
        <v>3.7000000000000002E-3</v>
      </c>
      <c r="G900" s="37">
        <f t="shared" si="36"/>
        <v>7.2799470549311774E-4</v>
      </c>
      <c r="H900" s="37">
        <f t="shared" si="37"/>
        <v>6.4159497328896958E-3</v>
      </c>
    </row>
    <row r="901" spans="1:8">
      <c r="A901" s="2" t="s">
        <v>903</v>
      </c>
      <c r="B901" s="6">
        <v>7.5606999999999998</v>
      </c>
      <c r="C901" s="4">
        <v>7.5549999999999997</v>
      </c>
      <c r="D901" s="4">
        <v>7.5690999999999997</v>
      </c>
      <c r="E901" s="4">
        <v>7.5433000000000003</v>
      </c>
      <c r="F901" s="7">
        <v>-2.0000000000000001E-4</v>
      </c>
      <c r="G901" s="37">
        <f t="shared" si="36"/>
        <v>1.4979386773068151E-3</v>
      </c>
      <c r="H901" s="37">
        <f t="shared" si="37"/>
        <v>3.4202537351025915E-3</v>
      </c>
    </row>
    <row r="902" spans="1:8">
      <c r="A902" s="2" t="s">
        <v>904</v>
      </c>
      <c r="B902" s="3">
        <v>7.5624000000000002</v>
      </c>
      <c r="C902" s="4">
        <v>7.5437000000000003</v>
      </c>
      <c r="D902" s="4">
        <v>7.5719000000000003</v>
      </c>
      <c r="E902" s="4">
        <v>7.5335999999999999</v>
      </c>
      <c r="F902" s="5">
        <v>1.5E-3</v>
      </c>
      <c r="G902" s="37">
        <f t="shared" si="36"/>
        <v>-1.2577450616957136E-3</v>
      </c>
      <c r="H902" s="37">
        <f t="shared" si="37"/>
        <v>5.0838908357226887E-3</v>
      </c>
    </row>
    <row r="903" spans="1:8">
      <c r="A903" s="2" t="s">
        <v>905</v>
      </c>
      <c r="B903" s="6">
        <v>7.5511999999999997</v>
      </c>
      <c r="C903" s="4">
        <v>7.5532000000000004</v>
      </c>
      <c r="D903" s="4">
        <v>7.5673000000000004</v>
      </c>
      <c r="E903" s="4">
        <v>7.5370999999999997</v>
      </c>
      <c r="F903" s="7">
        <v>-1.2999999999999999E-3</v>
      </c>
      <c r="G903" s="37">
        <f t="shared" si="36"/>
        <v>-6.7475490520350608E-4</v>
      </c>
      <c r="H903" s="37">
        <f t="shared" si="37"/>
        <v>4.0068461344549859E-3</v>
      </c>
    </row>
    <row r="904" spans="1:8">
      <c r="A904" s="2" t="s">
        <v>906</v>
      </c>
      <c r="B904" s="6">
        <v>7.5608000000000004</v>
      </c>
      <c r="C904" s="4">
        <v>7.5583</v>
      </c>
      <c r="D904" s="4">
        <v>7.5632000000000001</v>
      </c>
      <c r="E904" s="4">
        <v>7.5522999999999998</v>
      </c>
      <c r="F904" s="7">
        <v>-2.9999999999999997E-4</v>
      </c>
      <c r="G904" s="37">
        <f t="shared" si="36"/>
        <v>2.214384215551098E-3</v>
      </c>
      <c r="H904" s="37">
        <f t="shared" si="37"/>
        <v>1.4432689379394825E-3</v>
      </c>
    </row>
    <row r="905" spans="1:8">
      <c r="A905" s="2" t="s">
        <v>907</v>
      </c>
      <c r="B905" s="3">
        <v>7.5632000000000001</v>
      </c>
      <c r="C905" s="4">
        <v>7.5415999999999999</v>
      </c>
      <c r="D905" s="4">
        <v>7.5678000000000001</v>
      </c>
      <c r="E905" s="4">
        <v>7.5301999999999998</v>
      </c>
      <c r="F905" s="5">
        <v>2.3E-3</v>
      </c>
      <c r="G905" s="37">
        <f t="shared" si="36"/>
        <v>5.1739920665452225E-4</v>
      </c>
      <c r="H905" s="37">
        <f t="shared" si="37"/>
        <v>4.9932272715200524E-3</v>
      </c>
    </row>
    <row r="906" spans="1:8">
      <c r="A906" s="2" t="s">
        <v>908</v>
      </c>
      <c r="B906" s="6">
        <v>7.5461</v>
      </c>
      <c r="C906" s="4">
        <v>7.5377000000000001</v>
      </c>
      <c r="D906" s="4">
        <v>7.5625</v>
      </c>
      <c r="E906" s="4">
        <v>7.5263999999999998</v>
      </c>
      <c r="F906" s="7">
        <v>-6.9999999999999999E-4</v>
      </c>
      <c r="G906" s="37">
        <f t="shared" si="36"/>
        <v>6.6377261805194597E-4</v>
      </c>
      <c r="H906" s="37">
        <f t="shared" si="37"/>
        <v>4.7964498299320054E-3</v>
      </c>
    </row>
    <row r="907" spans="1:8">
      <c r="A907" s="2" t="s">
        <v>909</v>
      </c>
      <c r="B907" s="3">
        <v>7.5510999999999999</v>
      </c>
      <c r="C907" s="4">
        <v>7.5327000000000002</v>
      </c>
      <c r="D907" s="4">
        <v>7.5548000000000002</v>
      </c>
      <c r="E907" s="4">
        <v>7.5118</v>
      </c>
      <c r="F907" s="5">
        <v>1.1000000000000001E-3</v>
      </c>
      <c r="G907" s="37">
        <f t="shared" si="36"/>
        <v>-2.0534697013856818E-3</v>
      </c>
      <c r="H907" s="37">
        <f t="shared" si="37"/>
        <v>5.7243270587609028E-3</v>
      </c>
    </row>
    <row r="908" spans="1:8">
      <c r="A908" s="2" t="s">
        <v>910</v>
      </c>
      <c r="B908" s="6">
        <v>7.5430999999999999</v>
      </c>
      <c r="C908" s="4">
        <v>7.5481999999999996</v>
      </c>
      <c r="D908" s="4">
        <v>7.5620000000000003</v>
      </c>
      <c r="E908" s="4">
        <v>7.5248999999999997</v>
      </c>
      <c r="F908" s="7">
        <v>-1.6000000000000001E-3</v>
      </c>
      <c r="G908" s="37">
        <f t="shared" si="36"/>
        <v>-2.167993020120146E-3</v>
      </c>
      <c r="H908" s="37">
        <f t="shared" si="37"/>
        <v>4.9302980770509347E-3</v>
      </c>
    </row>
    <row r="909" spans="1:8">
      <c r="A909" s="2" t="s">
        <v>911</v>
      </c>
      <c r="B909" s="6">
        <v>7.5555000000000003</v>
      </c>
      <c r="C909" s="4">
        <v>7.5646000000000004</v>
      </c>
      <c r="D909" s="4">
        <v>7.5867000000000004</v>
      </c>
      <c r="E909" s="4">
        <v>7.5370999999999997</v>
      </c>
      <c r="F909" s="7">
        <v>-1.8E-3</v>
      </c>
      <c r="G909" s="37">
        <f t="shared" si="36"/>
        <v>-1.2015263345523616E-3</v>
      </c>
      <c r="H909" s="37">
        <f t="shared" si="37"/>
        <v>6.5807804062571491E-3</v>
      </c>
    </row>
    <row r="910" spans="1:8">
      <c r="A910" s="2" t="s">
        <v>912</v>
      </c>
      <c r="B910" s="3">
        <v>7.5693999999999999</v>
      </c>
      <c r="C910" s="4">
        <v>7.5736999999999997</v>
      </c>
      <c r="D910" s="4">
        <v>7.5807000000000002</v>
      </c>
      <c r="E910" s="4">
        <v>7.569</v>
      </c>
      <c r="F910" s="5">
        <v>4.0000000000000002E-4</v>
      </c>
      <c r="G910" s="37">
        <f t="shared" si="36"/>
        <v>-2.9488816629586498E-3</v>
      </c>
      <c r="H910" s="37">
        <f t="shared" si="37"/>
        <v>1.5457788347206058E-3</v>
      </c>
    </row>
    <row r="911" spans="1:8">
      <c r="A911" s="2" t="s">
        <v>913</v>
      </c>
      <c r="B911" s="6">
        <v>7.5663</v>
      </c>
      <c r="C911" s="4">
        <v>7.5960999999999999</v>
      </c>
      <c r="D911" s="4">
        <v>7.6151</v>
      </c>
      <c r="E911" s="4">
        <v>7.5541</v>
      </c>
      <c r="F911" s="7">
        <v>-4.7999999999999996E-3</v>
      </c>
      <c r="G911" s="37">
        <f t="shared" si="36"/>
        <v>-2.1019166852773892E-3</v>
      </c>
      <c r="H911" s="37">
        <f t="shared" si="37"/>
        <v>8.0750850531499368E-3</v>
      </c>
    </row>
    <row r="912" spans="1:8">
      <c r="A912" s="2" t="s">
        <v>914</v>
      </c>
      <c r="B912" s="6">
        <v>7.6029</v>
      </c>
      <c r="C912" s="4">
        <v>7.6120999999999999</v>
      </c>
      <c r="D912" s="4">
        <v>7.6273</v>
      </c>
      <c r="E912" s="4">
        <v>7.5871000000000004</v>
      </c>
      <c r="F912" s="7">
        <v>-2E-3</v>
      </c>
      <c r="G912" s="37">
        <f t="shared" si="36"/>
        <v>2.5286781071790308E-3</v>
      </c>
      <c r="H912" s="37">
        <f t="shared" si="37"/>
        <v>5.2984671350054125E-3</v>
      </c>
    </row>
    <row r="913" spans="1:8">
      <c r="A913" s="2" t="s">
        <v>915</v>
      </c>
      <c r="B913" s="3">
        <v>7.6185</v>
      </c>
      <c r="C913" s="4">
        <v>7.5929000000000002</v>
      </c>
      <c r="D913" s="4">
        <v>7.6185999999999998</v>
      </c>
      <c r="E913" s="4">
        <v>7.5777000000000001</v>
      </c>
      <c r="F913" s="5">
        <v>2.5000000000000001E-3</v>
      </c>
      <c r="G913" s="37">
        <f t="shared" si="36"/>
        <v>3.1576165940018831E-3</v>
      </c>
      <c r="H913" s="37">
        <f t="shared" si="37"/>
        <v>5.3974161025112785E-3</v>
      </c>
    </row>
    <row r="914" spans="1:8">
      <c r="A914" s="2" t="s">
        <v>916</v>
      </c>
      <c r="B914" s="3">
        <v>7.5997000000000003</v>
      </c>
      <c r="C914" s="4">
        <v>7.569</v>
      </c>
      <c r="D914" s="4">
        <v>7.6048999999999998</v>
      </c>
      <c r="E914" s="4">
        <v>7.5583</v>
      </c>
      <c r="F914" s="5">
        <v>3.3E-3</v>
      </c>
      <c r="G914" s="37">
        <f t="shared" si="36"/>
        <v>-4.1706684910600127E-3</v>
      </c>
      <c r="H914" s="37">
        <f t="shared" si="37"/>
        <v>6.1654075651931982E-3</v>
      </c>
    </row>
    <row r="915" spans="1:8">
      <c r="A915" s="2" t="s">
        <v>917</v>
      </c>
      <c r="B915" s="6">
        <v>7.5747</v>
      </c>
      <c r="C915" s="4">
        <v>7.6006999999999998</v>
      </c>
      <c r="D915" s="4">
        <v>7.6055000000000001</v>
      </c>
      <c r="E915" s="4">
        <v>7.5712999999999999</v>
      </c>
      <c r="F915" s="7">
        <v>-3.3999999999999998E-3</v>
      </c>
      <c r="G915" s="37">
        <f t="shared" si="36"/>
        <v>2.9822778796795677E-3</v>
      </c>
      <c r="H915" s="37">
        <f t="shared" si="37"/>
        <v>4.517057836831222E-3</v>
      </c>
    </row>
    <row r="916" spans="1:8">
      <c r="A916" s="2" t="s">
        <v>918</v>
      </c>
      <c r="B916" s="3">
        <v>7.6005000000000003</v>
      </c>
      <c r="C916" s="4">
        <v>7.5781000000000001</v>
      </c>
      <c r="D916" s="4">
        <v>7.6032000000000002</v>
      </c>
      <c r="E916" s="4">
        <v>7.5781000000000001</v>
      </c>
      <c r="F916" s="5">
        <v>2.7000000000000001E-3</v>
      </c>
      <c r="G916" s="37">
        <f t="shared" si="36"/>
        <v>1.3742616647065479E-3</v>
      </c>
      <c r="H916" s="37">
        <f t="shared" si="37"/>
        <v>3.3121758752193984E-3</v>
      </c>
    </row>
    <row r="917" spans="1:8">
      <c r="A917" s="2" t="s">
        <v>919</v>
      </c>
      <c r="B917" s="3">
        <v>7.5799000000000003</v>
      </c>
      <c r="C917" s="4">
        <v>7.5677000000000003</v>
      </c>
      <c r="D917" s="4">
        <v>7.5835999999999997</v>
      </c>
      <c r="E917" s="4">
        <v>7.5548000000000002</v>
      </c>
      <c r="F917" s="5">
        <v>1.6999999999999999E-3</v>
      </c>
      <c r="G917" s="37">
        <f t="shared" si="36"/>
        <v>3.9643734968442131E-5</v>
      </c>
      <c r="H917" s="37">
        <f t="shared" si="37"/>
        <v>3.8121459204743333E-3</v>
      </c>
    </row>
    <row r="918" spans="1:8">
      <c r="A918" s="2" t="s">
        <v>920</v>
      </c>
      <c r="B918" s="6">
        <v>7.5673000000000004</v>
      </c>
      <c r="C918" s="4">
        <v>7.5674000000000001</v>
      </c>
      <c r="D918" s="4">
        <v>7.5815000000000001</v>
      </c>
      <c r="E918" s="4">
        <v>7.5500999999999996</v>
      </c>
      <c r="F918" s="7">
        <v>-5.9999999999999995E-4</v>
      </c>
      <c r="G918" s="37">
        <f t="shared" si="36"/>
        <v>-9.5054524331319079E-4</v>
      </c>
      <c r="H918" s="37">
        <f t="shared" si="37"/>
        <v>4.1588853127773858E-3</v>
      </c>
    </row>
    <row r="919" spans="1:8">
      <c r="A919" s="2" t="s">
        <v>921</v>
      </c>
      <c r="B919" s="6">
        <v>7.5716000000000001</v>
      </c>
      <c r="C919" s="4">
        <v>7.5746000000000002</v>
      </c>
      <c r="D919" s="4">
        <v>7.5994000000000002</v>
      </c>
      <c r="E919" s="4">
        <v>7.5587999999999997</v>
      </c>
      <c r="F919" s="7">
        <v>-4.0000000000000002E-4</v>
      </c>
      <c r="G919" s="37">
        <f t="shared" si="36"/>
        <v>1.7854544973615626E-3</v>
      </c>
      <c r="H919" s="37">
        <f t="shared" si="37"/>
        <v>5.37122294544113E-3</v>
      </c>
    </row>
    <row r="920" spans="1:8">
      <c r="A920" s="2" t="s">
        <v>922</v>
      </c>
      <c r="B920" s="3">
        <v>7.5747999999999998</v>
      </c>
      <c r="C920" s="4">
        <v>7.5610999999999997</v>
      </c>
      <c r="D920" s="4">
        <v>7.5883000000000003</v>
      </c>
      <c r="E920" s="4">
        <v>7.5559000000000003</v>
      </c>
      <c r="F920" s="5">
        <v>1.8E-3</v>
      </c>
      <c r="G920" s="37">
        <f t="shared" si="36"/>
        <v>-2.5460397868186792E-3</v>
      </c>
      <c r="H920" s="37">
        <f t="shared" si="37"/>
        <v>4.2880398099498385E-3</v>
      </c>
    </row>
    <row r="921" spans="1:8">
      <c r="A921" s="2" t="s">
        <v>923</v>
      </c>
      <c r="B921" s="6">
        <v>7.5613999999999999</v>
      </c>
      <c r="C921" s="4">
        <v>7.5804</v>
      </c>
      <c r="D921" s="4">
        <v>7.5906000000000002</v>
      </c>
      <c r="E921" s="4">
        <v>7.5461</v>
      </c>
      <c r="F921" s="7">
        <v>-2.5000000000000001E-3</v>
      </c>
      <c r="G921" s="37">
        <f t="shared" si="36"/>
        <v>-6.0646011865523241E-4</v>
      </c>
      <c r="H921" s="37">
        <f t="shared" si="37"/>
        <v>5.8970859119280433E-3</v>
      </c>
    </row>
    <row r="922" spans="1:8">
      <c r="A922" s="2" t="s">
        <v>924</v>
      </c>
      <c r="B922" s="6">
        <v>7.5804999999999998</v>
      </c>
      <c r="C922" s="4">
        <v>7.585</v>
      </c>
      <c r="D922" s="4">
        <v>7.5910000000000002</v>
      </c>
      <c r="E922" s="4">
        <v>7.5785</v>
      </c>
      <c r="F922" s="7">
        <v>-2.2000000000000001E-3</v>
      </c>
      <c r="G922" s="37">
        <f t="shared" si="36"/>
        <v>-7.3158921069507886E-3</v>
      </c>
      <c r="H922" s="37">
        <f t="shared" si="37"/>
        <v>1.6494029161443792E-3</v>
      </c>
    </row>
    <row r="923" spans="1:8">
      <c r="A923" s="2" t="s">
        <v>925</v>
      </c>
      <c r="B923" s="6">
        <v>7.5971000000000002</v>
      </c>
      <c r="C923" s="4">
        <v>7.6409000000000002</v>
      </c>
      <c r="D923" s="4">
        <v>7.6475999999999997</v>
      </c>
      <c r="E923" s="4">
        <v>7.585</v>
      </c>
      <c r="F923" s="7">
        <v>-5.7999999999999996E-3</v>
      </c>
      <c r="G923" s="37">
        <f t="shared" si="36"/>
        <v>-2.6168077562179013E-4</v>
      </c>
      <c r="H923" s="37">
        <f t="shared" si="37"/>
        <v>8.2531311799604167E-3</v>
      </c>
    </row>
    <row r="924" spans="1:8">
      <c r="A924" s="2" t="s">
        <v>926</v>
      </c>
      <c r="B924" s="3">
        <v>7.6410999999999998</v>
      </c>
      <c r="C924" s="4">
        <v>7.6429</v>
      </c>
      <c r="D924" s="4">
        <v>7.6482000000000001</v>
      </c>
      <c r="E924" s="4">
        <v>7.6246</v>
      </c>
      <c r="F924" s="5">
        <v>0</v>
      </c>
      <c r="G924" s="37">
        <f t="shared" si="36"/>
        <v>5.3140414337389009E-3</v>
      </c>
      <c r="H924" s="37">
        <f t="shared" si="37"/>
        <v>3.0952443406867332E-3</v>
      </c>
    </row>
    <row r="925" spans="1:8">
      <c r="A925" s="2" t="s">
        <v>927</v>
      </c>
      <c r="B925" s="3">
        <v>7.6409000000000002</v>
      </c>
      <c r="C925" s="4">
        <v>7.6025</v>
      </c>
      <c r="D925" s="4">
        <v>7.6527000000000003</v>
      </c>
      <c r="E925" s="4">
        <v>7.5865</v>
      </c>
      <c r="F925" s="5">
        <v>5.0000000000000001E-3</v>
      </c>
      <c r="G925" s="37">
        <f t="shared" si="36"/>
        <v>3.0742030821194685E-3</v>
      </c>
      <c r="H925" s="37">
        <f t="shared" si="37"/>
        <v>8.7260264944309315E-3</v>
      </c>
    </row>
    <row r="926" spans="1:8">
      <c r="A926" s="2" t="s">
        <v>928</v>
      </c>
      <c r="B926" s="3">
        <v>7.6026999999999996</v>
      </c>
      <c r="C926" s="4">
        <v>7.5792000000000002</v>
      </c>
      <c r="D926" s="4">
        <v>7.6056999999999997</v>
      </c>
      <c r="E926" s="4">
        <v>7.5713999999999997</v>
      </c>
      <c r="F926" s="5">
        <v>3.2000000000000002E-3</v>
      </c>
      <c r="G926" s="37">
        <f t="shared" si="36"/>
        <v>-6.9442624669164774E-3</v>
      </c>
      <c r="H926" s="37">
        <f t="shared" si="37"/>
        <v>4.5302057743614125E-3</v>
      </c>
    </row>
    <row r="927" spans="1:8">
      <c r="A927" s="2" t="s">
        <v>929</v>
      </c>
      <c r="B927" s="6">
        <v>7.5788000000000002</v>
      </c>
      <c r="C927" s="4">
        <v>7.6322000000000001</v>
      </c>
      <c r="D927" s="4">
        <v>7.6429</v>
      </c>
      <c r="E927" s="4">
        <v>7.5772000000000004</v>
      </c>
      <c r="F927" s="7">
        <v>-7.0000000000000001E-3</v>
      </c>
      <c r="G927" s="37">
        <f t="shared" si="36"/>
        <v>-4.3219173597017912E-4</v>
      </c>
      <c r="H927" s="37">
        <f t="shared" si="37"/>
        <v>8.670749089373337E-3</v>
      </c>
    </row>
    <row r="928" spans="1:8">
      <c r="A928" s="2" t="s">
        <v>930</v>
      </c>
      <c r="B928" s="6">
        <v>7.6322000000000001</v>
      </c>
      <c r="C928" s="4">
        <v>7.6355000000000004</v>
      </c>
      <c r="D928" s="4">
        <v>7.6355000000000004</v>
      </c>
      <c r="E928" s="4">
        <v>7.6284999999999998</v>
      </c>
      <c r="F928" s="7">
        <v>-8.0000000000000004E-4</v>
      </c>
      <c r="G928" s="37">
        <f t="shared" si="36"/>
        <v>-1.1785658163528349E-4</v>
      </c>
      <c r="H928" s="37">
        <f t="shared" si="37"/>
        <v>9.1761158812355792E-4</v>
      </c>
    </row>
    <row r="929" spans="1:8">
      <c r="A929" s="2" t="s">
        <v>931</v>
      </c>
      <c r="B929" s="3">
        <v>7.6382000000000003</v>
      </c>
      <c r="C929" s="4">
        <v>7.6364000000000001</v>
      </c>
      <c r="D929" s="4">
        <v>7.6505000000000001</v>
      </c>
      <c r="E929" s="4">
        <v>7.61</v>
      </c>
      <c r="F929" s="5">
        <v>4.0000000000000002E-4</v>
      </c>
      <c r="G929" s="37">
        <f t="shared" si="36"/>
        <v>4.6044149761886154E-3</v>
      </c>
      <c r="H929" s="37">
        <f t="shared" si="37"/>
        <v>5.3219448094612033E-3</v>
      </c>
    </row>
    <row r="930" spans="1:8">
      <c r="A930" s="2" t="s">
        <v>932</v>
      </c>
      <c r="B930" s="3">
        <v>7.6353999999999997</v>
      </c>
      <c r="C930" s="4">
        <v>7.6013999999999999</v>
      </c>
      <c r="D930" s="4">
        <v>7.6440000000000001</v>
      </c>
      <c r="E930" s="4">
        <v>7.6002000000000001</v>
      </c>
      <c r="F930" s="5">
        <v>4.4999999999999997E-3</v>
      </c>
      <c r="G930" s="37">
        <f t="shared" si="36"/>
        <v>-3.2780866463862838E-3</v>
      </c>
      <c r="H930" s="37">
        <f t="shared" si="37"/>
        <v>5.7630062366779899E-3</v>
      </c>
    </row>
    <row r="931" spans="1:8">
      <c r="A931" s="2" t="s">
        <v>933</v>
      </c>
      <c r="B931" s="6">
        <v>7.601</v>
      </c>
      <c r="C931" s="4">
        <v>7.6264000000000003</v>
      </c>
      <c r="D931" s="4">
        <v>7.6379999999999999</v>
      </c>
      <c r="E931" s="4">
        <v>7.5964</v>
      </c>
      <c r="F931" s="7">
        <v>-3.3E-3</v>
      </c>
      <c r="G931" s="37">
        <f t="shared" si="36"/>
        <v>7.530319444077521E-3</v>
      </c>
      <c r="H931" s="37">
        <f t="shared" si="37"/>
        <v>5.4762782370596412E-3</v>
      </c>
    </row>
    <row r="932" spans="1:8">
      <c r="A932" s="2" t="s">
        <v>934</v>
      </c>
      <c r="B932" s="3">
        <v>7.6265000000000001</v>
      </c>
      <c r="C932" s="4">
        <v>7.5693999999999999</v>
      </c>
      <c r="D932" s="4">
        <v>7.6295999999999999</v>
      </c>
      <c r="E932" s="4">
        <v>7.5648</v>
      </c>
      <c r="F932" s="5">
        <v>7.6E-3</v>
      </c>
      <c r="G932" s="37">
        <f t="shared" si="36"/>
        <v>2.3703899887439618E-3</v>
      </c>
      <c r="H932" s="37">
        <f t="shared" si="37"/>
        <v>8.5659898477157322E-3</v>
      </c>
    </row>
    <row r="933" spans="1:8">
      <c r="A933" s="2" t="s">
        <v>935</v>
      </c>
      <c r="B933" s="3">
        <v>7.5692000000000004</v>
      </c>
      <c r="C933" s="4">
        <v>7.5514999999999999</v>
      </c>
      <c r="D933" s="4">
        <v>7.5751999999999997</v>
      </c>
      <c r="E933" s="4">
        <v>7.5378999999999996</v>
      </c>
      <c r="F933" s="5">
        <v>2.5000000000000001E-3</v>
      </c>
      <c r="G933" s="37">
        <f t="shared" si="36"/>
        <v>1.9867549668874926E-4</v>
      </c>
      <c r="H933" s="37">
        <f t="shared" si="37"/>
        <v>4.9483277836002218E-3</v>
      </c>
    </row>
    <row r="934" spans="1:8">
      <c r="A934" s="2" t="s">
        <v>936</v>
      </c>
      <c r="B934" s="3">
        <v>7.5503</v>
      </c>
      <c r="C934" s="4">
        <v>7.55</v>
      </c>
      <c r="D934" s="4">
        <v>7.5519999999999996</v>
      </c>
      <c r="E934" s="4">
        <v>7.5492999999999997</v>
      </c>
      <c r="F934" s="5">
        <v>2.0000000000000001E-4</v>
      </c>
      <c r="G934" s="37">
        <f t="shared" si="36"/>
        <v>-2.4311611437027314E-3</v>
      </c>
      <c r="H934" s="37">
        <f t="shared" si="37"/>
        <v>3.5764905355462425E-4</v>
      </c>
    </row>
    <row r="935" spans="1:8">
      <c r="A935" s="2" t="s">
        <v>937</v>
      </c>
      <c r="B935" s="6">
        <v>7.5488</v>
      </c>
      <c r="C935" s="4">
        <v>7.5683999999999996</v>
      </c>
      <c r="D935" s="4">
        <v>7.5704000000000002</v>
      </c>
      <c r="E935" s="4">
        <v>7.5327999999999999</v>
      </c>
      <c r="F935" s="7">
        <v>-2.5999999999999999E-3</v>
      </c>
      <c r="G935" s="37">
        <f t="shared" si="36"/>
        <v>-3.0560092734074648E-3</v>
      </c>
      <c r="H935" s="37">
        <f t="shared" si="37"/>
        <v>4.9915038232795639E-3</v>
      </c>
    </row>
    <row r="936" spans="1:8">
      <c r="A936" s="2" t="s">
        <v>938</v>
      </c>
      <c r="B936" s="6">
        <v>7.5686</v>
      </c>
      <c r="C936" s="4">
        <v>7.5915999999999997</v>
      </c>
      <c r="D936" s="4">
        <v>7.5991</v>
      </c>
      <c r="E936" s="4">
        <v>7.5499000000000001</v>
      </c>
      <c r="F936" s="7">
        <v>-3.0000000000000001E-3</v>
      </c>
      <c r="G936" s="37">
        <f t="shared" si="36"/>
        <v>1.8541873507392524E-2</v>
      </c>
      <c r="H936" s="37">
        <f t="shared" si="37"/>
        <v>6.5166426045377961E-3</v>
      </c>
    </row>
    <row r="937" spans="1:8">
      <c r="A937" s="2" t="s">
        <v>939</v>
      </c>
      <c r="B937" s="3">
        <v>7.5914000000000001</v>
      </c>
      <c r="C937" s="4">
        <v>7.4534000000000002</v>
      </c>
      <c r="D937" s="4">
        <v>7.5979999999999999</v>
      </c>
      <c r="E937" s="4">
        <v>7.4530000000000003</v>
      </c>
      <c r="F937" s="5">
        <v>1.8499999999999999E-2</v>
      </c>
      <c r="G937" s="37">
        <f t="shared" si="36"/>
        <v>-2.0619108826049211E-3</v>
      </c>
      <c r="H937" s="37">
        <f t="shared" si="37"/>
        <v>1.9455252918287879E-2</v>
      </c>
    </row>
    <row r="938" spans="1:8">
      <c r="A938" s="2" t="s">
        <v>940</v>
      </c>
      <c r="B938" s="6">
        <v>7.4535999999999998</v>
      </c>
      <c r="C938" s="4">
        <v>7.4687999999999999</v>
      </c>
      <c r="D938" s="4">
        <v>7.4714</v>
      </c>
      <c r="E938" s="4">
        <v>7.4447999999999999</v>
      </c>
      <c r="F938" s="7">
        <v>-2.0999999999999999E-3</v>
      </c>
      <c r="G938" s="37">
        <f t="shared" si="36"/>
        <v>-2.0443339880546587E-3</v>
      </c>
      <c r="H938" s="37">
        <f t="shared" si="37"/>
        <v>3.5729636793466824E-3</v>
      </c>
    </row>
    <row r="939" spans="1:8">
      <c r="A939" s="2" t="s">
        <v>941</v>
      </c>
      <c r="B939" s="6">
        <v>7.4691999999999998</v>
      </c>
      <c r="C939" s="4">
        <v>7.4840999999999998</v>
      </c>
      <c r="D939" s="4">
        <v>7.4930000000000003</v>
      </c>
      <c r="E939" s="4">
        <v>7.4641999999999999</v>
      </c>
      <c r="F939" s="7">
        <v>-2E-3</v>
      </c>
      <c r="G939" s="37">
        <f t="shared" si="36"/>
        <v>1.2575755548716882E-3</v>
      </c>
      <c r="H939" s="37">
        <f t="shared" si="37"/>
        <v>3.8584175129284292E-3</v>
      </c>
    </row>
    <row r="940" spans="1:8">
      <c r="A940" s="2" t="s">
        <v>942</v>
      </c>
      <c r="B940" s="3">
        <v>7.4837999999999996</v>
      </c>
      <c r="C940" s="4">
        <v>7.4747000000000003</v>
      </c>
      <c r="D940" s="4">
        <v>7.4855999999999998</v>
      </c>
      <c r="E940" s="4">
        <v>7.4695</v>
      </c>
      <c r="F940" s="5">
        <v>2.9999999999999997E-4</v>
      </c>
      <c r="G940" s="37">
        <f t="shared" si="36"/>
        <v>7.6843226337005247E-3</v>
      </c>
      <c r="H940" s="37">
        <f t="shared" si="37"/>
        <v>2.1554320905013431E-3</v>
      </c>
    </row>
    <row r="941" spans="1:8">
      <c r="A941" s="2" t="s">
        <v>943</v>
      </c>
      <c r="B941" s="3">
        <v>7.4814999999999996</v>
      </c>
      <c r="C941" s="4">
        <v>7.4177</v>
      </c>
      <c r="D941" s="4">
        <v>7.4873000000000003</v>
      </c>
      <c r="E941" s="4">
        <v>7.4165000000000001</v>
      </c>
      <c r="F941" s="5">
        <v>8.5000000000000006E-3</v>
      </c>
      <c r="G941" s="37">
        <f t="shared" si="36"/>
        <v>-2.2194721691640982E-3</v>
      </c>
      <c r="H941" s="37">
        <f t="shared" si="37"/>
        <v>9.5462819389200027E-3</v>
      </c>
    </row>
    <row r="942" spans="1:8">
      <c r="A942" s="2" t="s">
        <v>944</v>
      </c>
      <c r="B942" s="6">
        <v>7.4180999999999999</v>
      </c>
      <c r="C942" s="4">
        <v>7.4341999999999997</v>
      </c>
      <c r="D942" s="4">
        <v>7.4370000000000003</v>
      </c>
      <c r="E942" s="4">
        <v>7.4035000000000002</v>
      </c>
      <c r="F942" s="7">
        <v>-2.2000000000000001E-3</v>
      </c>
      <c r="G942" s="37">
        <f t="shared" si="36"/>
        <v>-6.3222615785604357E-3</v>
      </c>
      <c r="H942" s="37">
        <f t="shared" si="37"/>
        <v>4.524886877828066E-3</v>
      </c>
    </row>
    <row r="943" spans="1:8">
      <c r="A943" s="2" t="s">
        <v>945</v>
      </c>
      <c r="B943" s="6">
        <v>7.4343000000000004</v>
      </c>
      <c r="C943" s="4">
        <v>7.4814999999999996</v>
      </c>
      <c r="D943" s="4">
        <v>7.4824999999999999</v>
      </c>
      <c r="E943" s="4">
        <v>7.43</v>
      </c>
      <c r="F943" s="7">
        <v>-6.3E-3</v>
      </c>
      <c r="G943" s="37">
        <f t="shared" si="36"/>
        <v>7.0533442812722343E-3</v>
      </c>
      <c r="H943" s="37">
        <f t="shared" si="37"/>
        <v>7.065948855989262E-3</v>
      </c>
    </row>
    <row r="944" spans="1:8">
      <c r="A944" s="2" t="s">
        <v>946</v>
      </c>
      <c r="B944" s="3">
        <v>7.4817</v>
      </c>
      <c r="C944" s="4">
        <v>7.4291</v>
      </c>
      <c r="D944" s="4">
        <v>7.4870999999999999</v>
      </c>
      <c r="E944" s="4">
        <v>7.4226999999999999</v>
      </c>
      <c r="F944" s="5">
        <v>7.1000000000000004E-3</v>
      </c>
      <c r="G944" s="37">
        <f t="shared" si="36"/>
        <v>3.1190926275992902E-3</v>
      </c>
      <c r="H944" s="37">
        <f t="shared" si="37"/>
        <v>8.6760882158783206E-3</v>
      </c>
    </row>
    <row r="945" spans="1:8">
      <c r="A945" s="2" t="s">
        <v>947</v>
      </c>
      <c r="B945" s="3">
        <v>7.4287999999999998</v>
      </c>
      <c r="C945" s="4">
        <v>7.4059999999999997</v>
      </c>
      <c r="D945" s="4">
        <v>7.4302000000000001</v>
      </c>
      <c r="E945" s="4">
        <v>7.3914</v>
      </c>
      <c r="F945" s="5">
        <v>3.0999999999999999E-3</v>
      </c>
      <c r="G945" s="37">
        <f t="shared" si="36"/>
        <v>-1.4850616300577835E-4</v>
      </c>
      <c r="H945" s="37">
        <f t="shared" si="37"/>
        <v>5.2493438320210199E-3</v>
      </c>
    </row>
    <row r="946" spans="1:8">
      <c r="A946" s="2" t="s">
        <v>948</v>
      </c>
      <c r="B946" s="3">
        <v>7.4059999999999997</v>
      </c>
      <c r="C946" s="4">
        <v>7.4070999999999998</v>
      </c>
      <c r="D946" s="4">
        <v>7.4097</v>
      </c>
      <c r="E946" s="4">
        <v>7.4059999999999997</v>
      </c>
      <c r="F946" s="5">
        <v>6.9999999999999999E-4</v>
      </c>
      <c r="G946" s="37">
        <f t="shared" si="36"/>
        <v>-1.5636162670010242E-3</v>
      </c>
      <c r="H946" s="37">
        <f t="shared" si="37"/>
        <v>4.9959492303541168E-4</v>
      </c>
    </row>
    <row r="947" spans="1:8">
      <c r="A947" s="2" t="s">
        <v>949</v>
      </c>
      <c r="B947" s="6">
        <v>7.4010999999999996</v>
      </c>
      <c r="C947" s="4">
        <v>7.4187000000000003</v>
      </c>
      <c r="D947" s="4">
        <v>7.4378000000000002</v>
      </c>
      <c r="E947" s="4">
        <v>7.3998999999999997</v>
      </c>
      <c r="F947" s="7">
        <v>-2.3E-3</v>
      </c>
      <c r="G947" s="37">
        <f t="shared" si="36"/>
        <v>-3.9071940707322544E-3</v>
      </c>
      <c r="H947" s="37">
        <f t="shared" si="37"/>
        <v>5.1216908336599804E-3</v>
      </c>
    </row>
    <row r="948" spans="1:8">
      <c r="A948" s="2" t="s">
        <v>950</v>
      </c>
      <c r="B948" s="6">
        <v>7.4184999999999999</v>
      </c>
      <c r="C948" s="4">
        <v>7.4478</v>
      </c>
      <c r="D948" s="4">
        <v>7.4528999999999996</v>
      </c>
      <c r="E948" s="4">
        <v>7.4153000000000002</v>
      </c>
      <c r="F948" s="7">
        <v>-4.0000000000000001E-3</v>
      </c>
      <c r="G948" s="37">
        <f t="shared" si="36"/>
        <v>-6.2444960371467687E-3</v>
      </c>
      <c r="H948" s="37">
        <f t="shared" si="37"/>
        <v>5.0705972785995727E-3</v>
      </c>
    </row>
    <row r="949" spans="1:8">
      <c r="A949" s="2" t="s">
        <v>951</v>
      </c>
      <c r="B949" s="6">
        <v>7.4480000000000004</v>
      </c>
      <c r="C949" s="4">
        <v>7.4946000000000002</v>
      </c>
      <c r="D949" s="4">
        <v>7.4950999999999999</v>
      </c>
      <c r="E949" s="4">
        <v>7.4318</v>
      </c>
      <c r="F949" s="7">
        <v>-6.1999999999999998E-3</v>
      </c>
      <c r="G949" s="37">
        <f t="shared" si="36"/>
        <v>-2.6216680196425842E-3</v>
      </c>
      <c r="H949" s="37">
        <f t="shared" si="37"/>
        <v>8.5174520304636715E-3</v>
      </c>
    </row>
    <row r="950" spans="1:8">
      <c r="A950" s="2" t="s">
        <v>952</v>
      </c>
      <c r="B950" s="6">
        <v>7.4946999999999999</v>
      </c>
      <c r="C950" s="4">
        <v>7.5143000000000004</v>
      </c>
      <c r="D950" s="4">
        <v>7.516</v>
      </c>
      <c r="E950" s="4">
        <v>7.4728000000000003</v>
      </c>
      <c r="F950" s="7">
        <v>-2.5999999999999999E-3</v>
      </c>
      <c r="G950" s="37">
        <f t="shared" si="36"/>
        <v>2.8560370484059247E-3</v>
      </c>
      <c r="H950" s="37">
        <f t="shared" si="37"/>
        <v>5.7809656353709025E-3</v>
      </c>
    </row>
    <row r="951" spans="1:8">
      <c r="A951" s="2" t="s">
        <v>953</v>
      </c>
      <c r="B951" s="3">
        <v>7.5141</v>
      </c>
      <c r="C951" s="4">
        <v>7.4928999999999997</v>
      </c>
      <c r="D951" s="4">
        <v>7.5179</v>
      </c>
      <c r="E951" s="4">
        <v>7.4886999999999997</v>
      </c>
      <c r="F951" s="5">
        <v>2.8E-3</v>
      </c>
      <c r="G951" s="37">
        <f t="shared" si="36"/>
        <v>-5.4688542083502925E-4</v>
      </c>
      <c r="H951" s="37">
        <f t="shared" si="37"/>
        <v>3.8992081402647104E-3</v>
      </c>
    </row>
    <row r="952" spans="1:8">
      <c r="A952" s="2" t="s">
        <v>954</v>
      </c>
      <c r="B952" s="6">
        <v>7.4931000000000001</v>
      </c>
      <c r="C952" s="4">
        <v>7.4969999999999999</v>
      </c>
      <c r="D952" s="4">
        <v>7.5</v>
      </c>
      <c r="E952" s="4">
        <v>7.4892000000000003</v>
      </c>
      <c r="F952" s="7">
        <v>-6.9999999999999999E-4</v>
      </c>
      <c r="G952" s="37">
        <f t="shared" si="36"/>
        <v>-1.704439532344452E-3</v>
      </c>
      <c r="H952" s="37">
        <f t="shared" si="37"/>
        <v>1.4420765902899773E-3</v>
      </c>
    </row>
    <row r="953" spans="1:8">
      <c r="A953" s="2" t="s">
        <v>955</v>
      </c>
      <c r="B953" s="6">
        <v>7.4980000000000002</v>
      </c>
      <c r="C953" s="4">
        <v>7.5098000000000003</v>
      </c>
      <c r="D953" s="4">
        <v>7.5175000000000001</v>
      </c>
      <c r="E953" s="4">
        <v>7.4782999999999999</v>
      </c>
      <c r="F953" s="7">
        <v>-1.6000000000000001E-3</v>
      </c>
      <c r="G953" s="37">
        <f t="shared" si="36"/>
        <v>2.9782971619366186E-3</v>
      </c>
      <c r="H953" s="37">
        <f t="shared" si="37"/>
        <v>5.2418330369201722E-3</v>
      </c>
    </row>
    <row r="954" spans="1:8">
      <c r="A954" s="2" t="s">
        <v>956</v>
      </c>
      <c r="B954" s="3">
        <v>7.5099</v>
      </c>
      <c r="C954" s="4">
        <v>7.4874999999999998</v>
      </c>
      <c r="D954" s="4">
        <v>7.5145999999999997</v>
      </c>
      <c r="E954" s="4">
        <v>7.4634999999999998</v>
      </c>
      <c r="F954" s="5">
        <v>3.0000000000000001E-3</v>
      </c>
      <c r="G954" s="37">
        <f t="shared" si="36"/>
        <v>-6.1192524158436915E-3</v>
      </c>
      <c r="H954" s="37">
        <f t="shared" si="37"/>
        <v>6.8466537147450829E-3</v>
      </c>
    </row>
    <row r="955" spans="1:8">
      <c r="A955" s="2" t="s">
        <v>957</v>
      </c>
      <c r="B955" s="6">
        <v>7.4874000000000001</v>
      </c>
      <c r="C955" s="4">
        <v>7.5335999999999999</v>
      </c>
      <c r="D955" s="4">
        <v>7.5366</v>
      </c>
      <c r="E955" s="4">
        <v>7.4847999999999999</v>
      </c>
      <c r="F955" s="7">
        <v>-6.1000000000000004E-3</v>
      </c>
      <c r="G955" s="37">
        <f t="shared" si="36"/>
        <v>3.5166240409206838E-3</v>
      </c>
      <c r="H955" s="37">
        <f t="shared" si="37"/>
        <v>6.9206926036767943E-3</v>
      </c>
    </row>
    <row r="956" spans="1:8">
      <c r="A956" s="2" t="s">
        <v>958</v>
      </c>
      <c r="B956" s="3">
        <v>7.5335000000000001</v>
      </c>
      <c r="C956" s="4">
        <v>7.5072000000000001</v>
      </c>
      <c r="D956" s="4">
        <v>7.5411999999999999</v>
      </c>
      <c r="E956" s="4">
        <v>7.5023</v>
      </c>
      <c r="F956" s="5">
        <v>3.5000000000000001E-3</v>
      </c>
      <c r="G956" s="37">
        <f t="shared" si="36"/>
        <v>1.9084733547759111E-3</v>
      </c>
      <c r="H956" s="37">
        <f t="shared" si="37"/>
        <v>5.1850765765165266E-3</v>
      </c>
    </row>
    <row r="957" spans="1:8">
      <c r="A957" s="2" t="s">
        <v>959</v>
      </c>
      <c r="B957" s="3">
        <v>7.5075000000000003</v>
      </c>
      <c r="C957" s="4">
        <v>7.4928999999999997</v>
      </c>
      <c r="D957" s="4">
        <v>7.5140000000000002</v>
      </c>
      <c r="E957" s="4">
        <v>7.4863</v>
      </c>
      <c r="F957" s="5">
        <v>1.9E-3</v>
      </c>
      <c r="G957" s="37">
        <f t="shared" si="36"/>
        <v>-7.4681602987267744E-4</v>
      </c>
      <c r="H957" s="37">
        <f t="shared" si="37"/>
        <v>3.7000921683609102E-3</v>
      </c>
    </row>
    <row r="958" spans="1:8">
      <c r="A958" s="2" t="s">
        <v>960</v>
      </c>
      <c r="B958" s="6">
        <v>7.4928999999999997</v>
      </c>
      <c r="C958" s="4">
        <v>7.4984999999999999</v>
      </c>
      <c r="D958" s="4">
        <v>7.5025000000000004</v>
      </c>
      <c r="E958" s="4">
        <v>7.4896000000000003</v>
      </c>
      <c r="F958" s="7">
        <v>-1.9E-3</v>
      </c>
      <c r="G958" s="37">
        <f t="shared" si="36"/>
        <v>-3.1374217306337415E-3</v>
      </c>
      <c r="H958" s="37">
        <f t="shared" si="37"/>
        <v>1.7223883785516094E-3</v>
      </c>
    </row>
    <row r="959" spans="1:8">
      <c r="A959" s="2" t="s">
        <v>961</v>
      </c>
      <c r="B959" s="6">
        <v>7.5072999999999999</v>
      </c>
      <c r="C959" s="4">
        <v>7.5221</v>
      </c>
      <c r="D959" s="4">
        <v>7.5350000000000001</v>
      </c>
      <c r="E959" s="4">
        <v>7.4839000000000002</v>
      </c>
      <c r="F959" s="7">
        <v>-2E-3</v>
      </c>
      <c r="G959" s="37">
        <f t="shared" si="36"/>
        <v>-3.4577780133011275E-3</v>
      </c>
      <c r="H959" s="37">
        <f t="shared" si="37"/>
        <v>6.8279907534841353E-3</v>
      </c>
    </row>
    <row r="960" spans="1:8">
      <c r="A960" s="2" t="s">
        <v>962</v>
      </c>
      <c r="B960" s="6">
        <v>7.5223000000000004</v>
      </c>
      <c r="C960" s="4">
        <v>7.5481999999999996</v>
      </c>
      <c r="D960" s="4">
        <v>7.5609999999999999</v>
      </c>
      <c r="E960" s="4">
        <v>7.5190999999999999</v>
      </c>
      <c r="F960" s="7">
        <v>-3.3999999999999998E-3</v>
      </c>
      <c r="G960" s="37">
        <f t="shared" si="36"/>
        <v>2.0310902839543693E-3</v>
      </c>
      <c r="H960" s="37">
        <f t="shared" si="37"/>
        <v>5.572475429240208E-3</v>
      </c>
    </row>
    <row r="961" spans="1:8">
      <c r="A961" s="2" t="s">
        <v>963</v>
      </c>
      <c r="B961" s="3">
        <v>7.5480999999999998</v>
      </c>
      <c r="C961" s="4">
        <v>7.5328999999999997</v>
      </c>
      <c r="D961" s="4">
        <v>7.5632000000000001</v>
      </c>
      <c r="E961" s="4">
        <v>7.5235000000000003</v>
      </c>
      <c r="F961" s="5">
        <v>2E-3</v>
      </c>
      <c r="G961" s="37">
        <f t="shared" si="36"/>
        <v>-9.8139331326346649E-4</v>
      </c>
      <c r="H961" s="37">
        <f t="shared" si="37"/>
        <v>5.2767993619990492E-3</v>
      </c>
    </row>
    <row r="962" spans="1:8">
      <c r="A962" s="2" t="s">
        <v>964</v>
      </c>
      <c r="B962" s="6">
        <v>7.5331000000000001</v>
      </c>
      <c r="C962" s="4">
        <v>7.5403000000000002</v>
      </c>
      <c r="D962" s="4">
        <v>7.5533999999999999</v>
      </c>
      <c r="E962" s="4">
        <v>7.5217999999999998</v>
      </c>
      <c r="F962" s="7">
        <v>-8.9999999999999998E-4</v>
      </c>
      <c r="G962" s="37">
        <f t="shared" ref="G962:G1025" si="38">(C962-C963)/C963</f>
        <v>-6.4433668897907184E-3</v>
      </c>
      <c r="H962" s="37">
        <f t="shared" ref="H962:H1025" si="39">(D962-E962)/E962</f>
        <v>4.2011220718445154E-3</v>
      </c>
    </row>
    <row r="963" spans="1:8">
      <c r="A963" s="2" t="s">
        <v>965</v>
      </c>
      <c r="B963" s="6">
        <v>7.5400999999999998</v>
      </c>
      <c r="C963" s="4">
        <v>7.5891999999999999</v>
      </c>
      <c r="D963" s="4">
        <v>7.5922999999999998</v>
      </c>
      <c r="E963" s="4">
        <v>7.5298999999999996</v>
      </c>
      <c r="F963" s="7">
        <v>-6.4999999999999997E-3</v>
      </c>
      <c r="G963" s="37">
        <f t="shared" si="38"/>
        <v>9.6281934607418489E-4</v>
      </c>
      <c r="H963" s="37">
        <f t="shared" si="39"/>
        <v>8.286962642266197E-3</v>
      </c>
    </row>
    <row r="964" spans="1:8">
      <c r="A964" s="2" t="s">
        <v>966</v>
      </c>
      <c r="B964" s="3">
        <v>7.5894000000000004</v>
      </c>
      <c r="C964" s="4">
        <v>7.5819000000000001</v>
      </c>
      <c r="D964" s="4">
        <v>7.5898000000000003</v>
      </c>
      <c r="E964" s="4">
        <v>7.5796000000000001</v>
      </c>
      <c r="F964" s="5">
        <v>1.4E-3</v>
      </c>
      <c r="G964" s="37">
        <f t="shared" si="38"/>
        <v>-7.1628735301049592E-3</v>
      </c>
      <c r="H964" s="37">
        <f t="shared" si="39"/>
        <v>1.3457174521083182E-3</v>
      </c>
    </row>
    <row r="965" spans="1:8">
      <c r="A965" s="2" t="s">
        <v>967</v>
      </c>
      <c r="B965" s="6">
        <v>7.5788000000000002</v>
      </c>
      <c r="C965" s="4">
        <v>7.6365999999999996</v>
      </c>
      <c r="D965" s="4">
        <v>7.6452999999999998</v>
      </c>
      <c r="E965" s="4">
        <v>7.5750000000000002</v>
      </c>
      <c r="F965" s="7">
        <v>-7.4999999999999997E-3</v>
      </c>
      <c r="G965" s="37">
        <f t="shared" si="38"/>
        <v>3.9286041669303305E-5</v>
      </c>
      <c r="H965" s="37">
        <f t="shared" si="39"/>
        <v>9.2805280528052252E-3</v>
      </c>
    </row>
    <row r="966" spans="1:8">
      <c r="A966" s="2" t="s">
        <v>968</v>
      </c>
      <c r="B966" s="3">
        <v>7.6364000000000001</v>
      </c>
      <c r="C966" s="4">
        <v>7.6363000000000003</v>
      </c>
      <c r="D966" s="4">
        <v>7.6638999999999999</v>
      </c>
      <c r="E966" s="4">
        <v>7.6166</v>
      </c>
      <c r="F966" s="5">
        <v>0</v>
      </c>
      <c r="G966" s="37">
        <f t="shared" si="38"/>
        <v>-8.5047364840110302E-4</v>
      </c>
      <c r="H966" s="37">
        <f t="shared" si="39"/>
        <v>6.2101200010503243E-3</v>
      </c>
    </row>
    <row r="967" spans="1:8">
      <c r="A967" s="2" t="s">
        <v>969</v>
      </c>
      <c r="B967" s="6">
        <v>7.6360999999999999</v>
      </c>
      <c r="C967" s="4">
        <v>7.6428000000000003</v>
      </c>
      <c r="D967" s="4">
        <v>7.657</v>
      </c>
      <c r="E967" s="4">
        <v>7.6196999999999999</v>
      </c>
      <c r="F967" s="7">
        <v>-8.9999999999999998E-4</v>
      </c>
      <c r="G967" s="37">
        <f t="shared" si="38"/>
        <v>8.7741124395966164E-4</v>
      </c>
      <c r="H967" s="37">
        <f t="shared" si="39"/>
        <v>4.8952058479992799E-3</v>
      </c>
    </row>
    <row r="968" spans="1:8">
      <c r="A968" s="2" t="s">
        <v>970</v>
      </c>
      <c r="B968" s="3">
        <v>7.6425999999999998</v>
      </c>
      <c r="C968" s="4">
        <v>7.6360999999999999</v>
      </c>
      <c r="D968" s="4">
        <v>7.6529999999999996</v>
      </c>
      <c r="E968" s="4">
        <v>7.6184000000000003</v>
      </c>
      <c r="F968" s="5">
        <v>8.9999999999999998E-4</v>
      </c>
      <c r="G968" s="37">
        <f t="shared" si="38"/>
        <v>1.3112862406734487E-3</v>
      </c>
      <c r="H968" s="37">
        <f t="shared" si="39"/>
        <v>4.5416360390632283E-3</v>
      </c>
    </row>
    <row r="969" spans="1:8">
      <c r="A969" s="2" t="s">
        <v>971</v>
      </c>
      <c r="B969" s="3">
        <v>7.6360000000000001</v>
      </c>
      <c r="C969" s="4">
        <v>7.6261000000000001</v>
      </c>
      <c r="D969" s="4">
        <v>7.641</v>
      </c>
      <c r="E969" s="4">
        <v>7.5919999999999996</v>
      </c>
      <c r="F969" s="5">
        <v>1.2999999999999999E-3</v>
      </c>
      <c r="G969" s="37">
        <f t="shared" si="38"/>
        <v>1.3113034356119452E-5</v>
      </c>
      <c r="H969" s="37">
        <f t="shared" si="39"/>
        <v>6.4541622760801338E-3</v>
      </c>
    </row>
    <row r="970" spans="1:8">
      <c r="A970" s="2" t="s">
        <v>972</v>
      </c>
      <c r="B970" s="6">
        <v>7.6261999999999999</v>
      </c>
      <c r="C970" s="4">
        <v>7.6260000000000003</v>
      </c>
      <c r="D970" s="4">
        <v>7.6281999999999996</v>
      </c>
      <c r="E970" s="4">
        <v>7.6254</v>
      </c>
      <c r="F970" s="7">
        <v>0</v>
      </c>
      <c r="G970" s="37">
        <f t="shared" si="38"/>
        <v>-4.7764466369117483E-3</v>
      </c>
      <c r="H970" s="37">
        <f t="shared" si="39"/>
        <v>3.6719385212574966E-4</v>
      </c>
    </row>
    <row r="971" spans="1:8">
      <c r="A971" s="2" t="s">
        <v>973</v>
      </c>
      <c r="B971" s="6">
        <v>7.6264000000000003</v>
      </c>
      <c r="C971" s="4">
        <v>7.6626000000000003</v>
      </c>
      <c r="D971" s="4">
        <v>7.6702000000000004</v>
      </c>
      <c r="E971" s="4">
        <v>7.6231</v>
      </c>
      <c r="F971" s="7">
        <v>-4.7000000000000002E-3</v>
      </c>
      <c r="G971" s="37">
        <f t="shared" si="38"/>
        <v>1.7780101974114628E-3</v>
      </c>
      <c r="H971" s="37">
        <f t="shared" si="39"/>
        <v>6.1785887631016735E-3</v>
      </c>
    </row>
    <row r="972" spans="1:8">
      <c r="A972" s="2" t="s">
        <v>974</v>
      </c>
      <c r="B972" s="3">
        <v>7.6623999999999999</v>
      </c>
      <c r="C972" s="4">
        <v>7.649</v>
      </c>
      <c r="D972" s="4">
        <v>7.6711</v>
      </c>
      <c r="E972" s="4">
        <v>7.6375000000000002</v>
      </c>
      <c r="F972" s="5">
        <v>1.6999999999999999E-3</v>
      </c>
      <c r="G972" s="37">
        <f t="shared" si="38"/>
        <v>-3.3226920320542155E-3</v>
      </c>
      <c r="H972" s="37">
        <f t="shared" si="39"/>
        <v>4.3993453355155292E-3</v>
      </c>
    </row>
    <row r="973" spans="1:8">
      <c r="A973" s="2" t="s">
        <v>975</v>
      </c>
      <c r="B973" s="6">
        <v>7.6492000000000004</v>
      </c>
      <c r="C973" s="4">
        <v>7.6745000000000001</v>
      </c>
      <c r="D973" s="4">
        <v>7.6767000000000003</v>
      </c>
      <c r="E973" s="4">
        <v>7.6375999999999999</v>
      </c>
      <c r="F973" s="7">
        <v>-3.3E-3</v>
      </c>
      <c r="G973" s="37">
        <f t="shared" si="38"/>
        <v>3.8718622872765235E-3</v>
      </c>
      <c r="H973" s="37">
        <f t="shared" si="39"/>
        <v>5.1194092385042885E-3</v>
      </c>
    </row>
    <row r="974" spans="1:8">
      <c r="A974" s="2" t="s">
        <v>976</v>
      </c>
      <c r="B974" s="3">
        <v>7.6745999999999999</v>
      </c>
      <c r="C974" s="4">
        <v>7.6448999999999998</v>
      </c>
      <c r="D974" s="4">
        <v>7.6786000000000003</v>
      </c>
      <c r="E974" s="4">
        <v>7.6436999999999999</v>
      </c>
      <c r="F974" s="5">
        <v>3.8999999999999998E-3</v>
      </c>
      <c r="G974" s="37">
        <f t="shared" si="38"/>
        <v>-2.7654217920455421E-3</v>
      </c>
      <c r="H974" s="37">
        <f t="shared" si="39"/>
        <v>4.5658516163638516E-3</v>
      </c>
    </row>
    <row r="975" spans="1:8">
      <c r="A975" s="2" t="s">
        <v>977</v>
      </c>
      <c r="B975" s="6">
        <v>7.6451000000000002</v>
      </c>
      <c r="C975" s="4">
        <v>7.6661000000000001</v>
      </c>
      <c r="D975" s="4">
        <v>7.6863999999999999</v>
      </c>
      <c r="E975" s="4">
        <v>7.6364999999999998</v>
      </c>
      <c r="F975" s="7">
        <v>-2.7000000000000001E-3</v>
      </c>
      <c r="G975" s="37">
        <f t="shared" si="38"/>
        <v>5.4816690377060273E-4</v>
      </c>
      <c r="H975" s="37">
        <f t="shared" si="39"/>
        <v>6.534407123682323E-3</v>
      </c>
    </row>
    <row r="976" spans="1:8">
      <c r="A976" s="2" t="s">
        <v>978</v>
      </c>
      <c r="B976" s="6">
        <v>7.6661000000000001</v>
      </c>
      <c r="C976" s="4">
        <v>7.6619000000000002</v>
      </c>
      <c r="D976" s="4">
        <v>7.6680999999999999</v>
      </c>
      <c r="E976" s="4">
        <v>7.6577999999999999</v>
      </c>
      <c r="F976" s="7">
        <v>-1E-4</v>
      </c>
      <c r="G976" s="37">
        <f t="shared" si="38"/>
        <v>2.3154810182884401E-3</v>
      </c>
      <c r="H976" s="37">
        <f t="shared" si="39"/>
        <v>1.3450338217242518E-3</v>
      </c>
    </row>
    <row r="977" spans="1:8">
      <c r="A977" s="2" t="s">
        <v>979</v>
      </c>
      <c r="B977" s="3">
        <v>7.6672000000000002</v>
      </c>
      <c r="C977" s="4">
        <v>7.6441999999999997</v>
      </c>
      <c r="D977" s="4">
        <v>7.6722999999999999</v>
      </c>
      <c r="E977" s="4">
        <v>7.6424000000000003</v>
      </c>
      <c r="F977" s="5">
        <v>2.8999999999999998E-3</v>
      </c>
      <c r="G977" s="37">
        <f t="shared" si="38"/>
        <v>-2.3752349133431059E-3</v>
      </c>
      <c r="H977" s="37">
        <f t="shared" si="39"/>
        <v>3.9123835444362497E-3</v>
      </c>
    </row>
    <row r="978" spans="1:8">
      <c r="A978" s="2" t="s">
        <v>980</v>
      </c>
      <c r="B978" s="6">
        <v>7.6451000000000002</v>
      </c>
      <c r="C978" s="4">
        <v>7.6623999999999999</v>
      </c>
      <c r="D978" s="4">
        <v>7.6748000000000003</v>
      </c>
      <c r="E978" s="4">
        <v>7.6406000000000001</v>
      </c>
      <c r="F978" s="7">
        <v>-2.3E-3</v>
      </c>
      <c r="G978" s="37">
        <f t="shared" si="38"/>
        <v>-1.3424218332529587E-3</v>
      </c>
      <c r="H978" s="37">
        <f t="shared" si="39"/>
        <v>4.4760882653195073E-3</v>
      </c>
    </row>
    <row r="979" spans="1:8">
      <c r="A979" s="2" t="s">
        <v>981</v>
      </c>
      <c r="B979" s="6">
        <v>7.6626000000000003</v>
      </c>
      <c r="C979" s="4">
        <v>7.6726999999999999</v>
      </c>
      <c r="D979" s="4">
        <v>7.6951000000000001</v>
      </c>
      <c r="E979" s="4">
        <v>7.6569000000000003</v>
      </c>
      <c r="F979" s="7">
        <v>-1.2999999999999999E-3</v>
      </c>
      <c r="G979" s="37">
        <f t="shared" si="38"/>
        <v>5.0430955437373894E-3</v>
      </c>
      <c r="H979" s="37">
        <f t="shared" si="39"/>
        <v>4.9889642022228039E-3</v>
      </c>
    </row>
    <row r="980" spans="1:8">
      <c r="A980" s="2" t="s">
        <v>982</v>
      </c>
      <c r="B980" s="3">
        <v>7.6729000000000003</v>
      </c>
      <c r="C980" s="4">
        <v>7.6341999999999999</v>
      </c>
      <c r="D980" s="4">
        <v>7.6805000000000003</v>
      </c>
      <c r="E980" s="4">
        <v>7.6189</v>
      </c>
      <c r="F980" s="5">
        <v>5.0000000000000001E-3</v>
      </c>
      <c r="G980" s="37">
        <f t="shared" si="38"/>
        <v>-3.068806560716703E-3</v>
      </c>
      <c r="H980" s="37">
        <f t="shared" si="39"/>
        <v>8.085156649910134E-3</v>
      </c>
    </row>
    <row r="981" spans="1:8">
      <c r="A981" s="2" t="s">
        <v>983</v>
      </c>
      <c r="B981" s="6">
        <v>7.6345000000000001</v>
      </c>
      <c r="C981" s="4">
        <v>7.6577000000000002</v>
      </c>
      <c r="D981" s="4">
        <v>7.6870000000000003</v>
      </c>
      <c r="E981" s="4">
        <v>7.6231999999999998</v>
      </c>
      <c r="F981" s="7">
        <v>-3.0000000000000001E-3</v>
      </c>
      <c r="G981" s="37">
        <f t="shared" si="38"/>
        <v>3.2657539972834034E-4</v>
      </c>
      <c r="H981" s="37">
        <f t="shared" si="39"/>
        <v>8.3691887921083698E-3</v>
      </c>
    </row>
    <row r="982" spans="1:8">
      <c r="A982" s="2" t="s">
        <v>984</v>
      </c>
      <c r="B982" s="6">
        <v>7.6577000000000002</v>
      </c>
      <c r="C982" s="4">
        <v>7.6551999999999998</v>
      </c>
      <c r="D982" s="4">
        <v>7.6601999999999997</v>
      </c>
      <c r="E982" s="4">
        <v>7.6551999999999998</v>
      </c>
      <c r="F982" s="7">
        <v>-1.6999999999999999E-3</v>
      </c>
      <c r="G982" s="37">
        <f t="shared" si="38"/>
        <v>-8.8749673714436691E-4</v>
      </c>
      <c r="H982" s="37">
        <f t="shared" si="39"/>
        <v>6.5315079945656466E-4</v>
      </c>
    </row>
    <row r="983" spans="1:8">
      <c r="A983" s="2" t="s">
        <v>985</v>
      </c>
      <c r="B983" s="3">
        <v>7.6707999999999998</v>
      </c>
      <c r="C983" s="4">
        <v>7.6619999999999999</v>
      </c>
      <c r="D983" s="4">
        <v>7.6738</v>
      </c>
      <c r="E983" s="4">
        <v>7.6521999999999997</v>
      </c>
      <c r="F983" s="5">
        <v>1.1000000000000001E-3</v>
      </c>
      <c r="G983" s="37">
        <f t="shared" si="38"/>
        <v>-2.4866230097251559E-3</v>
      </c>
      <c r="H983" s="37">
        <f t="shared" si="39"/>
        <v>2.8227176498262312E-3</v>
      </c>
    </row>
    <row r="984" spans="1:8">
      <c r="A984" s="2" t="s">
        <v>986</v>
      </c>
      <c r="B984" s="6">
        <v>7.6619999999999999</v>
      </c>
      <c r="C984" s="4">
        <v>7.6810999999999998</v>
      </c>
      <c r="D984" s="4">
        <v>7.6927000000000003</v>
      </c>
      <c r="E984" s="4">
        <v>7.6417000000000002</v>
      </c>
      <c r="F984" s="7">
        <v>-2.5000000000000001E-3</v>
      </c>
      <c r="G984" s="37">
        <f t="shared" si="38"/>
        <v>-1.6636556232860274E-3</v>
      </c>
      <c r="H984" s="37">
        <f t="shared" si="39"/>
        <v>6.6739076383527428E-3</v>
      </c>
    </row>
    <row r="985" spans="1:8">
      <c r="A985" s="2" t="s">
        <v>987</v>
      </c>
      <c r="B985" s="6">
        <v>7.6810999999999998</v>
      </c>
      <c r="C985" s="4">
        <v>7.6939000000000002</v>
      </c>
      <c r="D985" s="4">
        <v>7.7152000000000003</v>
      </c>
      <c r="E985" s="4">
        <v>7.6745999999999999</v>
      </c>
      <c r="F985" s="7">
        <v>-1.6999999999999999E-3</v>
      </c>
      <c r="G985" s="37">
        <f t="shared" si="38"/>
        <v>3.0244958087267274E-3</v>
      </c>
      <c r="H985" s="37">
        <f t="shared" si="39"/>
        <v>5.2901779897324176E-3</v>
      </c>
    </row>
    <row r="986" spans="1:8">
      <c r="A986" s="2" t="s">
        <v>988</v>
      </c>
      <c r="B986" s="3">
        <v>7.6939000000000002</v>
      </c>
      <c r="C986" s="4">
        <v>7.6707000000000001</v>
      </c>
      <c r="D986" s="4">
        <v>7.6966000000000001</v>
      </c>
      <c r="E986" s="4">
        <v>7.6589</v>
      </c>
      <c r="F986" s="5">
        <v>3.0000000000000001E-3</v>
      </c>
      <c r="G986" s="37">
        <f t="shared" si="38"/>
        <v>-4.4304869626406607E-4</v>
      </c>
      <c r="H986" s="37">
        <f t="shared" si="39"/>
        <v>4.9223778871639616E-3</v>
      </c>
    </row>
    <row r="987" spans="1:8">
      <c r="A987" s="2" t="s">
        <v>989</v>
      </c>
      <c r="B987" s="6">
        <v>7.6707000000000001</v>
      </c>
      <c r="C987" s="4">
        <v>7.6741000000000001</v>
      </c>
      <c r="D987" s="4">
        <v>7.6867999999999999</v>
      </c>
      <c r="E987" s="4">
        <v>7.665</v>
      </c>
      <c r="F987" s="7">
        <v>-4.0000000000000002E-4</v>
      </c>
      <c r="G987" s="37">
        <f t="shared" si="38"/>
        <v>-1.1193981282621342E-3</v>
      </c>
      <c r="H987" s="37">
        <f t="shared" si="39"/>
        <v>2.8440965427266561E-3</v>
      </c>
    </row>
    <row r="988" spans="1:8">
      <c r="A988" s="2" t="s">
        <v>990</v>
      </c>
      <c r="B988" s="6">
        <v>7.6741000000000001</v>
      </c>
      <c r="C988" s="4">
        <v>7.6826999999999996</v>
      </c>
      <c r="D988" s="4">
        <v>7.6828000000000003</v>
      </c>
      <c r="E988" s="4">
        <v>7.6741000000000001</v>
      </c>
      <c r="F988" s="7">
        <v>-1E-3</v>
      </c>
      <c r="G988" s="37">
        <f t="shared" si="38"/>
        <v>-3.1529778123783846E-3</v>
      </c>
      <c r="H988" s="37">
        <f t="shared" si="39"/>
        <v>1.1336834286756951E-3</v>
      </c>
    </row>
    <row r="989" spans="1:8">
      <c r="A989" s="2" t="s">
        <v>991</v>
      </c>
      <c r="B989" s="6">
        <v>7.6818</v>
      </c>
      <c r="C989" s="4">
        <v>7.7069999999999999</v>
      </c>
      <c r="D989" s="4">
        <v>7.7202000000000002</v>
      </c>
      <c r="E989" s="4">
        <v>7.6792999999999996</v>
      </c>
      <c r="F989" s="7">
        <v>-3.3E-3</v>
      </c>
      <c r="G989" s="37">
        <f t="shared" si="38"/>
        <v>3.3066027910851154E-3</v>
      </c>
      <c r="H989" s="37">
        <f t="shared" si="39"/>
        <v>5.3260062766138329E-3</v>
      </c>
    </row>
    <row r="990" spans="1:8">
      <c r="A990" s="2" t="s">
        <v>992</v>
      </c>
      <c r="B990" s="3">
        <v>7.7069999999999999</v>
      </c>
      <c r="C990" s="4">
        <v>7.6816000000000004</v>
      </c>
      <c r="D990" s="4">
        <v>7.7142999999999997</v>
      </c>
      <c r="E990" s="4">
        <v>7.6677</v>
      </c>
      <c r="F990" s="5">
        <v>3.3E-3</v>
      </c>
      <c r="G990" s="37">
        <f t="shared" si="38"/>
        <v>2.6104207998329933E-3</v>
      </c>
      <c r="H990" s="37">
        <f t="shared" si="39"/>
        <v>6.0774417361137961E-3</v>
      </c>
    </row>
    <row r="991" spans="1:8">
      <c r="A991" s="2" t="s">
        <v>993</v>
      </c>
      <c r="B991" s="3">
        <v>7.6816000000000004</v>
      </c>
      <c r="C991" s="4">
        <v>7.6616</v>
      </c>
      <c r="D991" s="4">
        <v>7.6959</v>
      </c>
      <c r="E991" s="4">
        <v>7.6463000000000001</v>
      </c>
      <c r="F991" s="5">
        <v>2.5999999999999999E-3</v>
      </c>
      <c r="G991" s="37">
        <f t="shared" si="38"/>
        <v>1.5664978330111583E-4</v>
      </c>
      <c r="H991" s="37">
        <f t="shared" si="39"/>
        <v>6.4867975360631764E-3</v>
      </c>
    </row>
    <row r="992" spans="1:8">
      <c r="A992" s="2" t="s">
        <v>994</v>
      </c>
      <c r="B992" s="3">
        <v>7.6616</v>
      </c>
      <c r="C992" s="4">
        <v>7.6604000000000001</v>
      </c>
      <c r="D992" s="4">
        <v>7.6776999999999997</v>
      </c>
      <c r="E992" s="4">
        <v>7.6393000000000004</v>
      </c>
      <c r="F992" s="5">
        <v>2.0000000000000001E-4</v>
      </c>
      <c r="G992" s="37">
        <f t="shared" si="38"/>
        <v>7.3156712128341324E-4</v>
      </c>
      <c r="H992" s="37">
        <f t="shared" si="39"/>
        <v>5.0266385663607031E-3</v>
      </c>
    </row>
    <row r="993" spans="1:8">
      <c r="A993" s="2" t="s">
        <v>995</v>
      </c>
      <c r="B993" s="3">
        <v>7.6604000000000001</v>
      </c>
      <c r="C993" s="4">
        <v>7.6547999999999998</v>
      </c>
      <c r="D993" s="4">
        <v>7.6787999999999998</v>
      </c>
      <c r="E993" s="4">
        <v>7.6539000000000001</v>
      </c>
      <c r="F993" s="5">
        <v>6.9999999999999999E-4</v>
      </c>
      <c r="G993" s="37">
        <f t="shared" si="38"/>
        <v>-4.0481071834313332E-4</v>
      </c>
      <c r="H993" s="37">
        <f t="shared" si="39"/>
        <v>3.2532434445184414E-3</v>
      </c>
    </row>
    <row r="994" spans="1:8">
      <c r="A994" s="2" t="s">
        <v>996</v>
      </c>
      <c r="B994" s="6">
        <v>7.6547999999999998</v>
      </c>
      <c r="C994" s="4">
        <v>7.6578999999999997</v>
      </c>
      <c r="D994" s="4">
        <v>7.6585999999999999</v>
      </c>
      <c r="E994" s="4">
        <v>7.6547999999999998</v>
      </c>
      <c r="F994" s="7">
        <v>-2.7000000000000001E-3</v>
      </c>
      <c r="G994" s="37">
        <f t="shared" si="38"/>
        <v>-4.8342451690036965E-3</v>
      </c>
      <c r="H994" s="37">
        <f t="shared" si="39"/>
        <v>4.9642054658515259E-4</v>
      </c>
    </row>
    <row r="995" spans="1:8">
      <c r="A995" s="2" t="s">
        <v>997</v>
      </c>
      <c r="B995" s="6">
        <v>7.6757</v>
      </c>
      <c r="C995" s="4">
        <v>7.6951000000000001</v>
      </c>
      <c r="D995" s="4">
        <v>7.7016999999999998</v>
      </c>
      <c r="E995" s="4">
        <v>7.6529999999999996</v>
      </c>
      <c r="F995" s="7">
        <v>-2.5000000000000001E-3</v>
      </c>
      <c r="G995" s="37">
        <f t="shared" si="38"/>
        <v>5.9814056303230442E-4</v>
      </c>
      <c r="H995" s="37">
        <f t="shared" si="39"/>
        <v>6.3635175748072903E-3</v>
      </c>
    </row>
    <row r="996" spans="1:8">
      <c r="A996" s="2" t="s">
        <v>998</v>
      </c>
      <c r="B996" s="3">
        <v>7.6951000000000001</v>
      </c>
      <c r="C996" s="4">
        <v>7.6905000000000001</v>
      </c>
      <c r="D996" s="4">
        <v>7.71</v>
      </c>
      <c r="E996" s="4">
        <v>7.6711</v>
      </c>
      <c r="F996" s="5">
        <v>5.9999999999999995E-4</v>
      </c>
      <c r="G996" s="37">
        <f t="shared" si="38"/>
        <v>-3.7567199948183062E-3</v>
      </c>
      <c r="H996" s="37">
        <f t="shared" si="39"/>
        <v>5.0709806937727225E-3</v>
      </c>
    </row>
    <row r="997" spans="1:8">
      <c r="A997" s="2" t="s">
        <v>999</v>
      </c>
      <c r="B997" s="6">
        <v>7.6905000000000001</v>
      </c>
      <c r="C997" s="4">
        <v>7.7195</v>
      </c>
      <c r="D997" s="4">
        <v>7.7245999999999997</v>
      </c>
      <c r="E997" s="4">
        <v>7.6798000000000002</v>
      </c>
      <c r="F997" s="7">
        <v>-3.8E-3</v>
      </c>
      <c r="G997" s="37">
        <f t="shared" si="38"/>
        <v>-2.8031829690487332E-3</v>
      </c>
      <c r="H997" s="37">
        <f t="shared" si="39"/>
        <v>5.8334852470115764E-3</v>
      </c>
    </row>
    <row r="998" spans="1:8">
      <c r="A998" s="2" t="s">
        <v>1000</v>
      </c>
      <c r="B998" s="6">
        <v>7.7195</v>
      </c>
      <c r="C998" s="4">
        <v>7.7412000000000001</v>
      </c>
      <c r="D998" s="4">
        <v>7.7534999999999998</v>
      </c>
      <c r="E998" s="4">
        <v>7.7001999999999997</v>
      </c>
      <c r="F998" s="7">
        <v>-2.8E-3</v>
      </c>
      <c r="G998" s="37">
        <f t="shared" si="38"/>
        <v>-6.9708000929438068E-4</v>
      </c>
      <c r="H998" s="37">
        <f t="shared" si="39"/>
        <v>6.9218981325160547E-3</v>
      </c>
    </row>
    <row r="999" spans="1:8">
      <c r="A999" s="2" t="s">
        <v>1001</v>
      </c>
      <c r="B999" s="6">
        <v>7.7412000000000001</v>
      </c>
      <c r="C999" s="4">
        <v>7.7465999999999999</v>
      </c>
      <c r="D999" s="4">
        <v>7.7667000000000002</v>
      </c>
      <c r="E999" s="4">
        <v>7.7264999999999997</v>
      </c>
      <c r="F999" s="7">
        <v>-6.9999999999999999E-4</v>
      </c>
      <c r="G999" s="37">
        <f t="shared" si="38"/>
        <v>0</v>
      </c>
      <c r="H999" s="37">
        <f t="shared" si="39"/>
        <v>5.2028732284993802E-3</v>
      </c>
    </row>
    <row r="1000" spans="1:8">
      <c r="A1000" s="2" t="s">
        <v>1002</v>
      </c>
      <c r="B1000" s="3">
        <v>7.7465999999999999</v>
      </c>
      <c r="C1000" s="4">
        <v>7.7465999999999999</v>
      </c>
      <c r="D1000" s="4">
        <v>7.7465999999999999</v>
      </c>
      <c r="E1000" s="4">
        <v>7.7386999999999997</v>
      </c>
      <c r="F1000" s="5">
        <v>2.9999999999999997E-4</v>
      </c>
      <c r="G1000" s="37">
        <f t="shared" si="38"/>
        <v>-3.280966534141362E-3</v>
      </c>
      <c r="H1000" s="37">
        <f t="shared" si="39"/>
        <v>1.0208432940933543E-3</v>
      </c>
    </row>
    <row r="1001" spans="1:8">
      <c r="A1001" s="2" t="s">
        <v>1003</v>
      </c>
      <c r="B1001" s="6">
        <v>7.7439</v>
      </c>
      <c r="C1001" s="4">
        <v>7.7721</v>
      </c>
      <c r="D1001" s="4">
        <v>7.79</v>
      </c>
      <c r="E1001" s="4">
        <v>7.7362000000000002</v>
      </c>
      <c r="F1001" s="7">
        <v>-3.5999999999999999E-3</v>
      </c>
      <c r="G1001" s="37">
        <f t="shared" si="38"/>
        <v>-1.9262626651769825E-3</v>
      </c>
      <c r="H1001" s="37">
        <f t="shared" si="39"/>
        <v>6.9543186577389216E-3</v>
      </c>
    </row>
    <row r="1002" spans="1:8">
      <c r="A1002" s="2" t="s">
        <v>1004</v>
      </c>
      <c r="B1002" s="6">
        <v>7.7721</v>
      </c>
      <c r="C1002" s="4">
        <v>7.7870999999999997</v>
      </c>
      <c r="D1002" s="4">
        <v>7.7952000000000004</v>
      </c>
      <c r="E1002" s="4">
        <v>7.7539999999999996</v>
      </c>
      <c r="F1002" s="7">
        <v>-1.9E-3</v>
      </c>
      <c r="G1002" s="37">
        <f t="shared" si="38"/>
        <v>-1.0134701731879718E-3</v>
      </c>
      <c r="H1002" s="37">
        <f t="shared" si="39"/>
        <v>5.3133866391540871E-3</v>
      </c>
    </row>
    <row r="1003" spans="1:8">
      <c r="A1003" s="2" t="s">
        <v>1005</v>
      </c>
      <c r="B1003" s="6">
        <v>7.7870999999999997</v>
      </c>
      <c r="C1003" s="4">
        <v>7.7949999999999999</v>
      </c>
      <c r="D1003" s="4">
        <v>7.8117999999999999</v>
      </c>
      <c r="E1003" s="4">
        <v>7.7808000000000002</v>
      </c>
      <c r="F1003" s="7">
        <v>-1E-3</v>
      </c>
      <c r="G1003" s="37">
        <f t="shared" si="38"/>
        <v>2.5664057487485945E-4</v>
      </c>
      <c r="H1003" s="37">
        <f t="shared" si="39"/>
        <v>3.984166152580672E-3</v>
      </c>
    </row>
    <row r="1004" spans="1:8">
      <c r="A1004" s="2" t="s">
        <v>1006</v>
      </c>
      <c r="B1004" s="3">
        <v>7.7949999999999999</v>
      </c>
      <c r="C1004" s="4">
        <v>7.7930000000000001</v>
      </c>
      <c r="D1004" s="4">
        <v>7.8068999999999997</v>
      </c>
      <c r="E1004" s="4">
        <v>7.7709000000000001</v>
      </c>
      <c r="F1004" s="5">
        <v>2.9999999999999997E-4</v>
      </c>
      <c r="G1004" s="37">
        <f t="shared" si="38"/>
        <v>1.7968068175988115E-4</v>
      </c>
      <c r="H1004" s="37">
        <f t="shared" si="39"/>
        <v>4.632668030729978E-3</v>
      </c>
    </row>
    <row r="1005" spans="1:8">
      <c r="A1005" s="2" t="s">
        <v>1007</v>
      </c>
      <c r="B1005" s="3">
        <v>7.7930000000000001</v>
      </c>
      <c r="C1005" s="4">
        <v>7.7915999999999999</v>
      </c>
      <c r="D1005" s="4">
        <v>7.7995999999999999</v>
      </c>
      <c r="E1005" s="4">
        <v>7.7874999999999996</v>
      </c>
      <c r="F1005" s="5">
        <v>2.0000000000000001E-4</v>
      </c>
      <c r="G1005" s="37">
        <f t="shared" si="38"/>
        <v>0</v>
      </c>
      <c r="H1005" s="37">
        <f t="shared" si="39"/>
        <v>1.5537720706260319E-3</v>
      </c>
    </row>
    <row r="1006" spans="1:8">
      <c r="A1006" s="2" t="s">
        <v>1008</v>
      </c>
      <c r="B1006" s="6">
        <v>7.7915999999999999</v>
      </c>
      <c r="C1006" s="4">
        <v>7.7915999999999999</v>
      </c>
      <c r="D1006" s="4">
        <v>7.7915999999999999</v>
      </c>
      <c r="E1006" s="4">
        <v>7.7915999999999999</v>
      </c>
      <c r="F1006" s="7">
        <v>0</v>
      </c>
      <c r="G1006" s="37">
        <f t="shared" si="38"/>
        <v>4.9268707921685702E-3</v>
      </c>
      <c r="H1006" s="37">
        <f t="shared" si="39"/>
        <v>0</v>
      </c>
    </row>
    <row r="1007" spans="1:8">
      <c r="A1007" s="2" t="s">
        <v>1009</v>
      </c>
      <c r="B1007" s="3">
        <v>7.7915999999999999</v>
      </c>
      <c r="C1007" s="4">
        <v>7.7534000000000001</v>
      </c>
      <c r="D1007" s="4">
        <v>7.7987000000000002</v>
      </c>
      <c r="E1007" s="4">
        <v>7.7473000000000001</v>
      </c>
      <c r="F1007" s="5">
        <v>4.8999999999999998E-3</v>
      </c>
      <c r="G1007" s="37">
        <f t="shared" si="38"/>
        <v>3.014191278249942E-3</v>
      </c>
      <c r="H1007" s="37">
        <f t="shared" si="39"/>
        <v>6.6345694629096732E-3</v>
      </c>
    </row>
    <row r="1008" spans="1:8">
      <c r="A1008" s="2" t="s">
        <v>1010</v>
      </c>
      <c r="B1008" s="3">
        <v>7.7534000000000001</v>
      </c>
      <c r="C1008" s="4">
        <v>7.7301000000000002</v>
      </c>
      <c r="D1008" s="4">
        <v>7.7877000000000001</v>
      </c>
      <c r="E1008" s="4">
        <v>7.7153</v>
      </c>
      <c r="F1008" s="5">
        <v>3.0000000000000001E-3</v>
      </c>
      <c r="G1008" s="37">
        <f t="shared" si="38"/>
        <v>1.8273716951788493E-3</v>
      </c>
      <c r="H1008" s="37">
        <f t="shared" si="39"/>
        <v>9.3839513693569944E-3</v>
      </c>
    </row>
    <row r="1009" spans="1:8">
      <c r="A1009" s="2" t="s">
        <v>1011</v>
      </c>
      <c r="B1009" s="3">
        <v>7.7301000000000002</v>
      </c>
      <c r="C1009" s="4">
        <v>7.7160000000000002</v>
      </c>
      <c r="D1009" s="4">
        <v>7.7561999999999998</v>
      </c>
      <c r="E1009" s="4">
        <v>7.7012999999999998</v>
      </c>
      <c r="F1009" s="5">
        <v>1.8E-3</v>
      </c>
      <c r="G1009" s="37">
        <f t="shared" si="38"/>
        <v>-1.6044718182288084E-3</v>
      </c>
      <c r="H1009" s="37">
        <f t="shared" si="39"/>
        <v>7.1286665887577358E-3</v>
      </c>
    </row>
    <row r="1010" spans="1:8">
      <c r="A1010" s="2" t="s">
        <v>1012</v>
      </c>
      <c r="B1010" s="6">
        <v>7.7160000000000002</v>
      </c>
      <c r="C1010" s="4">
        <v>7.7283999999999997</v>
      </c>
      <c r="D1010" s="4">
        <v>7.7335000000000003</v>
      </c>
      <c r="E1010" s="4">
        <v>7.6958000000000002</v>
      </c>
      <c r="F1010" s="7">
        <v>-1.6000000000000001E-3</v>
      </c>
      <c r="G1010" s="37">
        <f t="shared" si="38"/>
        <v>-6.1213991769547439E-3</v>
      </c>
      <c r="H1010" s="37">
        <f t="shared" si="39"/>
        <v>4.8987759557161132E-3</v>
      </c>
    </row>
    <row r="1011" spans="1:8">
      <c r="A1011" s="2" t="s">
        <v>1013</v>
      </c>
      <c r="B1011" s="6">
        <v>7.7283999999999997</v>
      </c>
      <c r="C1011" s="4">
        <v>7.7759999999999998</v>
      </c>
      <c r="D1011" s="4">
        <v>7.7805</v>
      </c>
      <c r="E1011" s="4">
        <v>7.718</v>
      </c>
      <c r="F1011" s="7">
        <v>-6.1000000000000004E-3</v>
      </c>
      <c r="G1011" s="37">
        <f t="shared" si="38"/>
        <v>2.1866920494444396E-4</v>
      </c>
      <c r="H1011" s="37">
        <f t="shared" si="39"/>
        <v>8.0979528375226748E-3</v>
      </c>
    </row>
    <row r="1012" spans="1:8">
      <c r="A1012" s="2" t="s">
        <v>1014</v>
      </c>
      <c r="B1012" s="3">
        <v>7.7759999999999998</v>
      </c>
      <c r="C1012" s="4">
        <v>7.7743000000000002</v>
      </c>
      <c r="D1012" s="4">
        <v>7.7816000000000001</v>
      </c>
      <c r="E1012" s="4">
        <v>7.7671999999999999</v>
      </c>
      <c r="F1012" s="5">
        <v>8.9999999999999998E-4</v>
      </c>
      <c r="G1012" s="37">
        <f t="shared" si="38"/>
        <v>-4.4180924085646363E-3</v>
      </c>
      <c r="H1012" s="37">
        <f t="shared" si="39"/>
        <v>1.8539499433515541E-3</v>
      </c>
    </row>
    <row r="1013" spans="1:8">
      <c r="A1013" s="2" t="s">
        <v>1015</v>
      </c>
      <c r="B1013" s="6">
        <v>7.7693000000000003</v>
      </c>
      <c r="C1013" s="4">
        <v>7.8087999999999997</v>
      </c>
      <c r="D1013" s="4">
        <v>7.8106999999999998</v>
      </c>
      <c r="E1013" s="4">
        <v>7.7638999999999996</v>
      </c>
      <c r="F1013" s="7">
        <v>-5.1000000000000004E-3</v>
      </c>
      <c r="G1013" s="37">
        <f t="shared" si="38"/>
        <v>5.1617387722527322E-3</v>
      </c>
      <c r="H1013" s="37">
        <f t="shared" si="39"/>
        <v>6.0278983500560513E-3</v>
      </c>
    </row>
    <row r="1014" spans="1:8">
      <c r="A1014" s="2" t="s">
        <v>1016</v>
      </c>
      <c r="B1014" s="3">
        <v>7.8087999999999997</v>
      </c>
      <c r="C1014" s="4">
        <v>7.7686999999999999</v>
      </c>
      <c r="D1014" s="4">
        <v>7.8097000000000003</v>
      </c>
      <c r="E1014" s="4">
        <v>7.7659000000000002</v>
      </c>
      <c r="F1014" s="5">
        <v>5.1999999999999998E-3</v>
      </c>
      <c r="G1014" s="37">
        <f t="shared" si="38"/>
        <v>3.9674334453346479E-3</v>
      </c>
      <c r="H1014" s="37">
        <f t="shared" si="39"/>
        <v>5.6400417208565725E-3</v>
      </c>
    </row>
    <row r="1015" spans="1:8">
      <c r="A1015" s="2" t="s">
        <v>1017</v>
      </c>
      <c r="B1015" s="3">
        <v>7.7686999999999999</v>
      </c>
      <c r="C1015" s="4">
        <v>7.7380000000000004</v>
      </c>
      <c r="D1015" s="4">
        <v>7.7878999999999996</v>
      </c>
      <c r="E1015" s="4">
        <v>7.7222999999999997</v>
      </c>
      <c r="F1015" s="5">
        <v>4.0000000000000001E-3</v>
      </c>
      <c r="G1015" s="37">
        <f t="shared" si="38"/>
        <v>5.0394846217789073E-3</v>
      </c>
      <c r="H1015" s="37">
        <f t="shared" si="39"/>
        <v>8.4948784688499389E-3</v>
      </c>
    </row>
    <row r="1016" spans="1:8">
      <c r="A1016" s="2" t="s">
        <v>1018</v>
      </c>
      <c r="B1016" s="3">
        <v>7.7380000000000004</v>
      </c>
      <c r="C1016" s="4">
        <v>7.6992000000000003</v>
      </c>
      <c r="D1016" s="4">
        <v>7.7480000000000002</v>
      </c>
      <c r="E1016" s="4">
        <v>7.6955</v>
      </c>
      <c r="F1016" s="5">
        <v>5.0000000000000001E-3</v>
      </c>
      <c r="G1016" s="37">
        <f t="shared" si="38"/>
        <v>9.4905029966586428E-4</v>
      </c>
      <c r="H1016" s="37">
        <f t="shared" si="39"/>
        <v>6.8221687999480496E-3</v>
      </c>
    </row>
    <row r="1017" spans="1:8">
      <c r="A1017" s="2" t="s">
        <v>1019</v>
      </c>
      <c r="B1017" s="3">
        <v>7.6992000000000003</v>
      </c>
      <c r="C1017" s="4">
        <v>7.6919000000000004</v>
      </c>
      <c r="D1017" s="4">
        <v>7.7126999999999999</v>
      </c>
      <c r="E1017" s="4">
        <v>7.6871</v>
      </c>
      <c r="F1017" s="5">
        <v>8.9999999999999998E-4</v>
      </c>
      <c r="G1017" s="37">
        <f t="shared" si="38"/>
        <v>2.73089027022866E-4</v>
      </c>
      <c r="H1017" s="37">
        <f t="shared" si="39"/>
        <v>3.3302545823522323E-3</v>
      </c>
    </row>
    <row r="1018" spans="1:8">
      <c r="A1018" s="2" t="s">
        <v>1020</v>
      </c>
      <c r="B1018" s="6">
        <v>7.6919000000000004</v>
      </c>
      <c r="C1018" s="4">
        <v>7.6898</v>
      </c>
      <c r="D1018" s="4">
        <v>7.6938000000000004</v>
      </c>
      <c r="E1018" s="4">
        <v>7.6844000000000001</v>
      </c>
      <c r="F1018" s="7">
        <v>0</v>
      </c>
      <c r="G1018" s="37">
        <f t="shared" si="38"/>
        <v>-4.4148681365631945E-3</v>
      </c>
      <c r="H1018" s="37">
        <f t="shared" si="39"/>
        <v>1.2232575087190018E-3</v>
      </c>
    </row>
    <row r="1019" spans="1:8">
      <c r="A1019" s="2" t="s">
        <v>1021</v>
      </c>
      <c r="B1019" s="6">
        <v>7.6919000000000004</v>
      </c>
      <c r="C1019" s="4">
        <v>7.7239000000000004</v>
      </c>
      <c r="D1019" s="4">
        <v>7.7380000000000004</v>
      </c>
      <c r="E1019" s="4">
        <v>7.6719999999999997</v>
      </c>
      <c r="F1019" s="7">
        <v>-4.1000000000000003E-3</v>
      </c>
      <c r="G1019" s="37">
        <f t="shared" si="38"/>
        <v>2.5180089558050596E-3</v>
      </c>
      <c r="H1019" s="37">
        <f t="shared" si="39"/>
        <v>8.6027111574557783E-3</v>
      </c>
    </row>
    <row r="1020" spans="1:8">
      <c r="A1020" s="2" t="s">
        <v>1022</v>
      </c>
      <c r="B1020" s="3">
        <v>7.7239000000000004</v>
      </c>
      <c r="C1020" s="4">
        <v>7.7045000000000003</v>
      </c>
      <c r="D1020" s="4">
        <v>7.7281000000000004</v>
      </c>
      <c r="E1020" s="4">
        <v>7.6765999999999996</v>
      </c>
      <c r="F1020" s="5">
        <v>2.5000000000000001E-3</v>
      </c>
      <c r="G1020" s="37">
        <f t="shared" si="38"/>
        <v>-7.2632002178952073E-4</v>
      </c>
      <c r="H1020" s="37">
        <f t="shared" si="39"/>
        <v>6.7086991636923603E-3</v>
      </c>
    </row>
    <row r="1021" spans="1:8">
      <c r="A1021" s="2" t="s">
        <v>1023</v>
      </c>
      <c r="B1021" s="6">
        <v>7.7045000000000003</v>
      </c>
      <c r="C1021" s="4">
        <v>7.7100999999999997</v>
      </c>
      <c r="D1021" s="4">
        <v>7.718</v>
      </c>
      <c r="E1021" s="4">
        <v>7.6927000000000003</v>
      </c>
      <c r="F1021" s="7">
        <v>-6.9999999999999999E-4</v>
      </c>
      <c r="G1021" s="37">
        <f t="shared" si="38"/>
        <v>-3.0386883210924147E-3</v>
      </c>
      <c r="H1021" s="37">
        <f t="shared" si="39"/>
        <v>3.2888322695542077E-3</v>
      </c>
    </row>
    <row r="1022" spans="1:8">
      <c r="A1022" s="2" t="s">
        <v>1024</v>
      </c>
      <c r="B1022" s="6">
        <v>7.7100999999999997</v>
      </c>
      <c r="C1022" s="4">
        <v>7.7336</v>
      </c>
      <c r="D1022" s="4">
        <v>7.7385999999999999</v>
      </c>
      <c r="E1022" s="4">
        <v>7.7096999999999998</v>
      </c>
      <c r="F1022" s="7">
        <v>-3.0000000000000001E-3</v>
      </c>
      <c r="G1022" s="37">
        <f t="shared" si="38"/>
        <v>-2.1290047870349722E-3</v>
      </c>
      <c r="H1022" s="37">
        <f t="shared" si="39"/>
        <v>3.748524585911274E-3</v>
      </c>
    </row>
    <row r="1023" spans="1:8">
      <c r="A1023" s="2" t="s">
        <v>1025</v>
      </c>
      <c r="B1023" s="6">
        <v>7.7336</v>
      </c>
      <c r="C1023" s="4">
        <v>7.7500999999999998</v>
      </c>
      <c r="D1023" s="4">
        <v>7.7565999999999997</v>
      </c>
      <c r="E1023" s="4">
        <v>7.7222</v>
      </c>
      <c r="F1023" s="7">
        <v>-2.0999999999999999E-3</v>
      </c>
      <c r="G1023" s="37">
        <f t="shared" si="38"/>
        <v>-6.4511134621914561E-5</v>
      </c>
      <c r="H1023" s="37">
        <f t="shared" si="39"/>
        <v>4.4546890782419211E-3</v>
      </c>
    </row>
    <row r="1024" spans="1:8">
      <c r="A1024" s="2" t="s">
        <v>1026</v>
      </c>
      <c r="B1024" s="6">
        <v>7.7500999999999998</v>
      </c>
      <c r="C1024" s="4">
        <v>7.7506000000000004</v>
      </c>
      <c r="D1024" s="4">
        <v>7.7527999999999997</v>
      </c>
      <c r="E1024" s="4">
        <v>7.7499000000000002</v>
      </c>
      <c r="F1024" s="7">
        <v>-2.9999999999999997E-4</v>
      </c>
      <c r="G1024" s="37">
        <f t="shared" si="38"/>
        <v>-9.0267478136347081E-3</v>
      </c>
      <c r="H1024" s="37">
        <f t="shared" si="39"/>
        <v>3.7419837675317858E-4</v>
      </c>
    </row>
    <row r="1025" spans="1:8">
      <c r="A1025" s="2" t="s">
        <v>1027</v>
      </c>
      <c r="B1025" s="6">
        <v>7.7525000000000004</v>
      </c>
      <c r="C1025" s="4">
        <v>7.8212000000000002</v>
      </c>
      <c r="D1025" s="4">
        <v>7.8212000000000002</v>
      </c>
      <c r="E1025" s="4">
        <v>7.7507999999999999</v>
      </c>
      <c r="F1025" s="7">
        <v>-8.8000000000000005E-3</v>
      </c>
      <c r="G1025" s="37">
        <f t="shared" si="38"/>
        <v>7.899586334875466E-3</v>
      </c>
      <c r="H1025" s="37">
        <f t="shared" si="39"/>
        <v>9.0829333746194254E-3</v>
      </c>
    </row>
    <row r="1026" spans="1:8">
      <c r="A1026" s="2" t="s">
        <v>1028</v>
      </c>
      <c r="B1026" s="3">
        <v>7.8212000000000002</v>
      </c>
      <c r="C1026" s="4">
        <v>7.7599</v>
      </c>
      <c r="D1026" s="4">
        <v>7.8281999999999998</v>
      </c>
      <c r="E1026" s="4">
        <v>7.7549999999999999</v>
      </c>
      <c r="F1026" s="5">
        <v>7.9000000000000008E-3</v>
      </c>
      <c r="G1026" s="37">
        <f t="shared" ref="G1026:G1089" si="40">(C1026-C1027)/C1027</f>
        <v>-3.7999871622055705E-3</v>
      </c>
      <c r="H1026" s="37">
        <f t="shared" ref="H1026:H1089" si="41">(D1026-E1026)/E1026</f>
        <v>9.4390715667311328E-3</v>
      </c>
    </row>
    <row r="1027" spans="1:8">
      <c r="A1027" s="2" t="s">
        <v>1029</v>
      </c>
      <c r="B1027" s="6">
        <v>7.7599</v>
      </c>
      <c r="C1027" s="4">
        <v>7.7895000000000003</v>
      </c>
      <c r="D1027" s="4">
        <v>7.8129</v>
      </c>
      <c r="E1027" s="4">
        <v>7.7321</v>
      </c>
      <c r="F1027" s="7">
        <v>-3.8E-3</v>
      </c>
      <c r="G1027" s="37">
        <f t="shared" si="40"/>
        <v>-8.2502578205568885E-3</v>
      </c>
      <c r="H1027" s="37">
        <f t="shared" si="41"/>
        <v>1.0449942447717953E-2</v>
      </c>
    </row>
    <row r="1028" spans="1:8">
      <c r="A1028" s="2" t="s">
        <v>1030</v>
      </c>
      <c r="B1028" s="6">
        <v>7.7895000000000003</v>
      </c>
      <c r="C1028" s="4">
        <v>7.8543000000000003</v>
      </c>
      <c r="D1028" s="4">
        <v>7.8677999999999999</v>
      </c>
      <c r="E1028" s="4">
        <v>7.7881</v>
      </c>
      <c r="F1028" s="7">
        <v>-8.3000000000000001E-3</v>
      </c>
      <c r="G1028" s="37">
        <f t="shared" si="40"/>
        <v>2.6936628708574481E-3</v>
      </c>
      <c r="H1028" s="37">
        <f t="shared" si="41"/>
        <v>1.02335614591492E-2</v>
      </c>
    </row>
    <row r="1029" spans="1:8">
      <c r="A1029" s="2" t="s">
        <v>1031</v>
      </c>
      <c r="B1029" s="3">
        <v>7.8543000000000003</v>
      </c>
      <c r="C1029" s="4">
        <v>7.8331999999999997</v>
      </c>
      <c r="D1029" s="4">
        <v>7.8632</v>
      </c>
      <c r="E1029" s="4">
        <v>7.8220999999999998</v>
      </c>
      <c r="F1029" s="5">
        <v>2.7000000000000001E-3</v>
      </c>
      <c r="G1029" s="37">
        <f t="shared" si="40"/>
        <v>-1.2749898000816854E-3</v>
      </c>
      <c r="H1029" s="37">
        <f t="shared" si="41"/>
        <v>5.2543434627529868E-3</v>
      </c>
    </row>
    <row r="1030" spans="1:8">
      <c r="A1030" s="2" t="s">
        <v>1032</v>
      </c>
      <c r="B1030" s="6">
        <v>7.8331999999999997</v>
      </c>
      <c r="C1030" s="4">
        <v>7.8432000000000004</v>
      </c>
      <c r="D1030" s="4">
        <v>7.8432000000000004</v>
      </c>
      <c r="E1030" s="4">
        <v>7.8320999999999996</v>
      </c>
      <c r="F1030" s="7">
        <v>-2.0999999999999999E-3</v>
      </c>
      <c r="G1030" s="37">
        <f t="shared" si="40"/>
        <v>-8.4078575250321245E-4</v>
      </c>
      <c r="H1030" s="37">
        <f t="shared" si="41"/>
        <v>1.4172444172062125E-3</v>
      </c>
    </row>
    <row r="1031" spans="1:8">
      <c r="A1031" s="2" t="s">
        <v>1033</v>
      </c>
      <c r="B1031" s="6">
        <v>7.8498000000000001</v>
      </c>
      <c r="C1031" s="4">
        <v>7.8498000000000001</v>
      </c>
      <c r="D1031" s="4">
        <v>7.8518999999999997</v>
      </c>
      <c r="E1031" s="4">
        <v>7.8208000000000002</v>
      </c>
      <c r="F1031" s="7">
        <v>0</v>
      </c>
      <c r="G1031" s="37">
        <f t="shared" si="40"/>
        <v>3.297546012269973E-3</v>
      </c>
      <c r="H1031" s="37">
        <f t="shared" si="41"/>
        <v>3.9765752864156434E-3</v>
      </c>
    </row>
    <row r="1032" spans="1:8">
      <c r="A1032" s="2" t="s">
        <v>1034</v>
      </c>
      <c r="B1032" s="3">
        <v>7.8498000000000001</v>
      </c>
      <c r="C1032" s="4">
        <v>7.8239999999999998</v>
      </c>
      <c r="D1032" s="4">
        <v>7.8516000000000004</v>
      </c>
      <c r="E1032" s="4">
        <v>7.8037999999999998</v>
      </c>
      <c r="F1032" s="5">
        <v>3.3E-3</v>
      </c>
      <c r="G1032" s="37">
        <f t="shared" si="40"/>
        <v>2.2802387845558994E-3</v>
      </c>
      <c r="H1032" s="37">
        <f t="shared" si="41"/>
        <v>6.1252210461570662E-3</v>
      </c>
    </row>
    <row r="1033" spans="1:8">
      <c r="A1033" s="2" t="s">
        <v>1035</v>
      </c>
      <c r="B1033" s="3">
        <v>7.8239999999999998</v>
      </c>
      <c r="C1033" s="4">
        <v>7.8061999999999996</v>
      </c>
      <c r="D1033" s="4">
        <v>7.8289</v>
      </c>
      <c r="E1033" s="4">
        <v>7.7850000000000001</v>
      </c>
      <c r="F1033" s="5">
        <v>2.3E-3</v>
      </c>
      <c r="G1033" s="37">
        <f t="shared" si="40"/>
        <v>-1.7647058823530308E-3</v>
      </c>
      <c r="H1033" s="37">
        <f t="shared" si="41"/>
        <v>5.6390494540783332E-3</v>
      </c>
    </row>
    <row r="1034" spans="1:8">
      <c r="A1034" s="2" t="s">
        <v>1036</v>
      </c>
      <c r="B1034" s="6">
        <v>7.8061999999999996</v>
      </c>
      <c r="C1034" s="4">
        <v>7.82</v>
      </c>
      <c r="D1034" s="4">
        <v>7.8434999999999997</v>
      </c>
      <c r="E1034" s="4">
        <v>7.7945000000000002</v>
      </c>
      <c r="F1034" s="7">
        <v>-1.8E-3</v>
      </c>
      <c r="G1034" s="37">
        <f t="shared" si="40"/>
        <v>-1.4301767289814657E-3</v>
      </c>
      <c r="H1034" s="37">
        <f t="shared" si="41"/>
        <v>6.2864840592724985E-3</v>
      </c>
    </row>
    <row r="1035" spans="1:8">
      <c r="A1035" s="2" t="s">
        <v>1037</v>
      </c>
      <c r="B1035" s="6">
        <v>7.82</v>
      </c>
      <c r="C1035" s="4">
        <v>7.8311999999999999</v>
      </c>
      <c r="D1035" s="4">
        <v>7.8437999999999999</v>
      </c>
      <c r="E1035" s="4">
        <v>7.8093000000000004</v>
      </c>
      <c r="F1035" s="7">
        <v>-1.4E-3</v>
      </c>
      <c r="G1035" s="37">
        <f t="shared" si="40"/>
        <v>8.0512211018665127E-4</v>
      </c>
      <c r="H1035" s="37">
        <f t="shared" si="41"/>
        <v>4.4178095347853878E-3</v>
      </c>
    </row>
    <row r="1036" spans="1:8">
      <c r="A1036" s="2" t="s">
        <v>1038</v>
      </c>
      <c r="B1036" s="6">
        <v>7.8311999999999999</v>
      </c>
      <c r="C1036" s="4">
        <v>7.8249000000000004</v>
      </c>
      <c r="D1036" s="4">
        <v>7.8339999999999996</v>
      </c>
      <c r="E1036" s="4">
        <v>7.8223000000000003</v>
      </c>
      <c r="F1036" s="7">
        <v>-5.0000000000000001E-4</v>
      </c>
      <c r="G1036" s="37">
        <f t="shared" si="40"/>
        <v>-1.7888401926828792E-4</v>
      </c>
      <c r="H1036" s="37">
        <f t="shared" si="41"/>
        <v>1.4957237641102204E-3</v>
      </c>
    </row>
    <row r="1037" spans="1:8">
      <c r="A1037" s="2" t="s">
        <v>1039</v>
      </c>
      <c r="B1037" s="3">
        <v>7.8353999999999999</v>
      </c>
      <c r="C1037" s="4">
        <v>7.8262999999999998</v>
      </c>
      <c r="D1037" s="4">
        <v>7.8384</v>
      </c>
      <c r="E1037" s="4">
        <v>7.8071999999999999</v>
      </c>
      <c r="F1037" s="5">
        <v>1.1999999999999999E-3</v>
      </c>
      <c r="G1037" s="37">
        <f t="shared" si="40"/>
        <v>3.1660172272354602E-3</v>
      </c>
      <c r="H1037" s="37">
        <f t="shared" si="41"/>
        <v>3.9963110974485239E-3</v>
      </c>
    </row>
    <row r="1038" spans="1:8">
      <c r="A1038" s="2" t="s">
        <v>1040</v>
      </c>
      <c r="B1038" s="3">
        <v>7.8262999999999998</v>
      </c>
      <c r="C1038" s="4">
        <v>7.8015999999999996</v>
      </c>
      <c r="D1038" s="4">
        <v>7.8377999999999997</v>
      </c>
      <c r="E1038" s="4">
        <v>7.7935999999999996</v>
      </c>
      <c r="F1038" s="5">
        <v>3.2000000000000002E-3</v>
      </c>
      <c r="G1038" s="37">
        <f t="shared" si="40"/>
        <v>2.6990206410816529E-3</v>
      </c>
      <c r="H1038" s="37">
        <f t="shared" si="41"/>
        <v>5.6713200574830657E-3</v>
      </c>
    </row>
    <row r="1039" spans="1:8">
      <c r="A1039" s="2" t="s">
        <v>1041</v>
      </c>
      <c r="B1039" s="3">
        <v>7.8015999999999996</v>
      </c>
      <c r="C1039" s="4">
        <v>7.7805999999999997</v>
      </c>
      <c r="D1039" s="4">
        <v>7.8087</v>
      </c>
      <c r="E1039" s="4">
        <v>7.7774000000000001</v>
      </c>
      <c r="F1039" s="5">
        <v>2.7000000000000001E-3</v>
      </c>
      <c r="G1039" s="37">
        <f t="shared" si="40"/>
        <v>-1.5271094000642524E-3</v>
      </c>
      <c r="H1039" s="37">
        <f t="shared" si="41"/>
        <v>4.0244811890863116E-3</v>
      </c>
    </row>
    <row r="1040" spans="1:8">
      <c r="A1040" s="2" t="s">
        <v>1042</v>
      </c>
      <c r="B1040" s="6">
        <v>7.7805999999999997</v>
      </c>
      <c r="C1040" s="4">
        <v>7.7925000000000004</v>
      </c>
      <c r="D1040" s="4">
        <v>7.8144999999999998</v>
      </c>
      <c r="E1040" s="4">
        <v>7.7774999999999999</v>
      </c>
      <c r="F1040" s="7">
        <v>-1.5E-3</v>
      </c>
      <c r="G1040" s="37">
        <f t="shared" si="40"/>
        <v>5.8732412546793006E-3</v>
      </c>
      <c r="H1040" s="37">
        <f t="shared" si="41"/>
        <v>4.757312761170032E-3</v>
      </c>
    </row>
    <row r="1041" spans="1:8">
      <c r="A1041" s="2" t="s">
        <v>1043</v>
      </c>
      <c r="B1041" s="3">
        <v>7.7925000000000004</v>
      </c>
      <c r="C1041" s="4">
        <v>7.7469999999999999</v>
      </c>
      <c r="D1041" s="4">
        <v>7.8018999999999998</v>
      </c>
      <c r="E1041" s="4">
        <v>7.7316000000000003</v>
      </c>
      <c r="F1041" s="5">
        <v>5.8999999999999999E-3</v>
      </c>
      <c r="G1041" s="37">
        <f t="shared" si="40"/>
        <v>-1.4197028949033968E-4</v>
      </c>
      <c r="H1041" s="37">
        <f t="shared" si="41"/>
        <v>9.0925552278958537E-3</v>
      </c>
    </row>
    <row r="1042" spans="1:8">
      <c r="A1042" s="2" t="s">
        <v>1044</v>
      </c>
      <c r="B1042" s="6">
        <v>7.7469999999999999</v>
      </c>
      <c r="C1042" s="4">
        <v>7.7481</v>
      </c>
      <c r="D1042" s="4">
        <v>7.7481</v>
      </c>
      <c r="E1042" s="4">
        <v>7.7427000000000001</v>
      </c>
      <c r="F1042" s="7">
        <v>-8.9999999999999998E-4</v>
      </c>
      <c r="G1042" s="37">
        <f t="shared" si="40"/>
        <v>-2.838599796137184E-4</v>
      </c>
      <c r="H1042" s="37">
        <f t="shared" si="41"/>
        <v>6.9743112867602381E-4</v>
      </c>
    </row>
    <row r="1043" spans="1:8">
      <c r="A1043" s="2" t="s">
        <v>1045</v>
      </c>
      <c r="B1043" s="3">
        <v>7.7538</v>
      </c>
      <c r="C1043" s="4">
        <v>7.7503000000000002</v>
      </c>
      <c r="D1043" s="4">
        <v>7.7599</v>
      </c>
      <c r="E1043" s="4">
        <v>7.7355999999999998</v>
      </c>
      <c r="F1043" s="5">
        <v>5.0000000000000001E-4</v>
      </c>
      <c r="G1043" s="37">
        <f t="shared" si="40"/>
        <v>-1.3658209743715503E-3</v>
      </c>
      <c r="H1043" s="37">
        <f t="shared" si="41"/>
        <v>3.1413206473964801E-3</v>
      </c>
    </row>
    <row r="1044" spans="1:8">
      <c r="A1044" s="2" t="s">
        <v>1046</v>
      </c>
      <c r="B1044" s="6">
        <v>7.7503000000000002</v>
      </c>
      <c r="C1044" s="4">
        <v>7.7609000000000004</v>
      </c>
      <c r="D1044" s="4">
        <v>7.7786</v>
      </c>
      <c r="E1044" s="4">
        <v>7.7271999999999998</v>
      </c>
      <c r="F1044" s="7">
        <v>-1.4E-3</v>
      </c>
      <c r="G1044" s="37">
        <f t="shared" si="40"/>
        <v>2.8686988770724622E-3</v>
      </c>
      <c r="H1044" s="37">
        <f t="shared" si="41"/>
        <v>6.6518273113158862E-3</v>
      </c>
    </row>
    <row r="1045" spans="1:8">
      <c r="A1045" s="2" t="s">
        <v>1047</v>
      </c>
      <c r="B1045" s="3">
        <v>7.7609000000000004</v>
      </c>
      <c r="C1045" s="4">
        <v>7.7386999999999997</v>
      </c>
      <c r="D1045" s="4">
        <v>7.7774000000000001</v>
      </c>
      <c r="E1045" s="4">
        <v>7.7351000000000001</v>
      </c>
      <c r="F1045" s="5">
        <v>2.8999999999999998E-3</v>
      </c>
      <c r="G1045" s="37">
        <f t="shared" si="40"/>
        <v>2.9419388284084367E-3</v>
      </c>
      <c r="H1045" s="37">
        <f t="shared" si="41"/>
        <v>5.4685782989230911E-3</v>
      </c>
    </row>
    <row r="1046" spans="1:8">
      <c r="A1046" s="2" t="s">
        <v>1048</v>
      </c>
      <c r="B1046" s="3">
        <v>7.7386999999999997</v>
      </c>
      <c r="C1046" s="4">
        <v>7.7160000000000002</v>
      </c>
      <c r="D1046" s="4">
        <v>7.7483000000000004</v>
      </c>
      <c r="E1046" s="4">
        <v>7.71</v>
      </c>
      <c r="F1046" s="5">
        <v>2.8999999999999998E-3</v>
      </c>
      <c r="G1046" s="37">
        <f t="shared" si="40"/>
        <v>-2.5853154084797794E-3</v>
      </c>
      <c r="H1046" s="37">
        <f t="shared" si="41"/>
        <v>4.9675745784695776E-3</v>
      </c>
    </row>
    <row r="1047" spans="1:8">
      <c r="A1047" s="2" t="s">
        <v>1049</v>
      </c>
      <c r="B1047" s="6">
        <v>7.7160000000000002</v>
      </c>
      <c r="C1047" s="4">
        <v>7.7359999999999998</v>
      </c>
      <c r="D1047" s="4">
        <v>7.7586000000000004</v>
      </c>
      <c r="E1047" s="4">
        <v>7.7035</v>
      </c>
      <c r="F1047" s="7">
        <v>-2.5999999999999999E-3</v>
      </c>
      <c r="G1047" s="37">
        <f t="shared" si="40"/>
        <v>4.9145133338506842E-4</v>
      </c>
      <c r="H1047" s="37">
        <f t="shared" si="41"/>
        <v>7.1525929772181954E-3</v>
      </c>
    </row>
    <row r="1048" spans="1:8">
      <c r="A1048" s="2" t="s">
        <v>1050</v>
      </c>
      <c r="B1048" s="6">
        <v>7.7359999999999998</v>
      </c>
      <c r="C1048" s="4">
        <v>7.7321999999999997</v>
      </c>
      <c r="D1048" s="4">
        <v>7.7359999999999998</v>
      </c>
      <c r="E1048" s="4">
        <v>7.7321999999999997</v>
      </c>
      <c r="F1048" s="7">
        <v>0</v>
      </c>
      <c r="G1048" s="37">
        <f t="shared" si="40"/>
        <v>5.4347826086956284E-4</v>
      </c>
      <c r="H1048" s="37">
        <f t="shared" si="41"/>
        <v>4.9145133338506842E-4</v>
      </c>
    </row>
    <row r="1049" spans="1:8">
      <c r="A1049" s="2" t="s">
        <v>1051</v>
      </c>
      <c r="B1049" s="3">
        <v>7.7362000000000002</v>
      </c>
      <c r="C1049" s="4">
        <v>7.7279999999999998</v>
      </c>
      <c r="D1049" s="4">
        <v>7.7683</v>
      </c>
      <c r="E1049" s="4">
        <v>7.7172999999999998</v>
      </c>
      <c r="F1049" s="5">
        <v>1.1000000000000001E-3</v>
      </c>
      <c r="G1049" s="37">
        <f t="shared" si="40"/>
        <v>-6.5688832898407176E-3</v>
      </c>
      <c r="H1049" s="37">
        <f t="shared" si="41"/>
        <v>6.6085288896375882E-3</v>
      </c>
    </row>
    <row r="1050" spans="1:8">
      <c r="A1050" s="2" t="s">
        <v>1052</v>
      </c>
      <c r="B1050" s="6">
        <v>7.7279999999999998</v>
      </c>
      <c r="C1050" s="4">
        <v>7.7790999999999997</v>
      </c>
      <c r="D1050" s="4">
        <v>7.7946999999999997</v>
      </c>
      <c r="E1050" s="4">
        <v>7.7061000000000002</v>
      </c>
      <c r="F1050" s="7">
        <v>-6.6E-3</v>
      </c>
      <c r="G1050" s="37">
        <f t="shared" si="40"/>
        <v>3.0559352193310252E-3</v>
      </c>
      <c r="H1050" s="37">
        <f t="shared" si="41"/>
        <v>1.1497385188357219E-2</v>
      </c>
    </row>
    <row r="1051" spans="1:8">
      <c r="A1051" s="2" t="s">
        <v>1053</v>
      </c>
      <c r="B1051" s="3">
        <v>7.7790999999999997</v>
      </c>
      <c r="C1051" s="4">
        <v>7.7553999999999998</v>
      </c>
      <c r="D1051" s="4">
        <v>7.8002000000000002</v>
      </c>
      <c r="E1051" s="4">
        <v>7.7478999999999996</v>
      </c>
      <c r="F1051" s="5">
        <v>3.0999999999999999E-3</v>
      </c>
      <c r="G1051" s="37">
        <f t="shared" si="40"/>
        <v>7.5350118221736992E-3</v>
      </c>
      <c r="H1051" s="37">
        <f t="shared" si="41"/>
        <v>6.7502161876122155E-3</v>
      </c>
    </row>
    <row r="1052" spans="1:8">
      <c r="A1052" s="2" t="s">
        <v>1054</v>
      </c>
      <c r="B1052" s="3">
        <v>7.7553999999999998</v>
      </c>
      <c r="C1052" s="4">
        <v>7.6974</v>
      </c>
      <c r="D1052" s="4">
        <v>7.7694999999999999</v>
      </c>
      <c r="E1052" s="4">
        <v>7.6905000000000001</v>
      </c>
      <c r="F1052" s="5">
        <v>7.4999999999999997E-3</v>
      </c>
      <c r="G1052" s="37">
        <f t="shared" si="40"/>
        <v>2.2917263470402663E-3</v>
      </c>
      <c r="H1052" s="37">
        <f t="shared" si="41"/>
        <v>1.027241401729403E-2</v>
      </c>
    </row>
    <row r="1053" spans="1:8">
      <c r="A1053" s="2" t="s">
        <v>1055</v>
      </c>
      <c r="B1053" s="3">
        <v>7.6974</v>
      </c>
      <c r="C1053" s="4">
        <v>7.6798000000000002</v>
      </c>
      <c r="D1053" s="4">
        <v>7.7332999999999998</v>
      </c>
      <c r="E1053" s="4">
        <v>7.6695000000000002</v>
      </c>
      <c r="F1053" s="5">
        <v>2.3E-3</v>
      </c>
      <c r="G1053" s="37">
        <f t="shared" si="40"/>
        <v>-2.8638375423069534E-4</v>
      </c>
      <c r="H1053" s="37">
        <f t="shared" si="41"/>
        <v>8.318664841254271E-3</v>
      </c>
    </row>
    <row r="1054" spans="1:8">
      <c r="A1054" s="2" t="s">
        <v>1056</v>
      </c>
      <c r="B1054" s="6">
        <v>7.6798000000000002</v>
      </c>
      <c r="C1054" s="4">
        <v>7.6820000000000004</v>
      </c>
      <c r="D1054" s="4">
        <v>7.6820000000000004</v>
      </c>
      <c r="E1054" s="4">
        <v>7.6798000000000002</v>
      </c>
      <c r="F1054" s="7">
        <v>-5.9999999999999995E-4</v>
      </c>
      <c r="G1054" s="37">
        <f t="shared" si="40"/>
        <v>9.3813519570543796E-4</v>
      </c>
      <c r="H1054" s="37">
        <f t="shared" si="41"/>
        <v>2.8646579338006218E-4</v>
      </c>
    </row>
    <row r="1055" spans="1:8">
      <c r="A1055" s="2" t="s">
        <v>1057</v>
      </c>
      <c r="B1055" s="3">
        <v>7.6844999999999999</v>
      </c>
      <c r="C1055" s="4">
        <v>7.6748000000000003</v>
      </c>
      <c r="D1055" s="4">
        <v>7.694</v>
      </c>
      <c r="E1055" s="4">
        <v>7.6695000000000002</v>
      </c>
      <c r="F1055" s="5">
        <v>1.2999999999999999E-3</v>
      </c>
      <c r="G1055" s="37">
        <f t="shared" si="40"/>
        <v>1.4745220852091486E-3</v>
      </c>
      <c r="H1055" s="37">
        <f t="shared" si="41"/>
        <v>3.1944716083186315E-3</v>
      </c>
    </row>
    <row r="1056" spans="1:8">
      <c r="A1056" s="2" t="s">
        <v>1058</v>
      </c>
      <c r="B1056" s="3">
        <v>7.6748000000000003</v>
      </c>
      <c r="C1056" s="4">
        <v>7.6635</v>
      </c>
      <c r="D1056" s="4">
        <v>7.6905999999999999</v>
      </c>
      <c r="E1056" s="4">
        <v>7.6543000000000001</v>
      </c>
      <c r="F1056" s="5">
        <v>1.5E-3</v>
      </c>
      <c r="G1056" s="37">
        <f t="shared" si="40"/>
        <v>-4.4170185125040349E-3</v>
      </c>
      <c r="H1056" s="37">
        <f t="shared" si="41"/>
        <v>4.7424323582822437E-3</v>
      </c>
    </row>
    <row r="1057" spans="1:8">
      <c r="A1057" s="2" t="s">
        <v>1059</v>
      </c>
      <c r="B1057" s="6">
        <v>7.6635</v>
      </c>
      <c r="C1057" s="4">
        <v>7.6974999999999998</v>
      </c>
      <c r="D1057" s="4">
        <v>7.6974999999999998</v>
      </c>
      <c r="E1057" s="4">
        <v>7.6539999999999999</v>
      </c>
      <c r="F1057" s="7">
        <v>-4.4000000000000003E-3</v>
      </c>
      <c r="G1057" s="37">
        <f t="shared" si="40"/>
        <v>3.8975211765341813E-5</v>
      </c>
      <c r="H1057" s="37">
        <f t="shared" si="41"/>
        <v>5.6833028481839392E-3</v>
      </c>
    </row>
    <row r="1058" spans="1:8">
      <c r="A1058" s="2" t="s">
        <v>1060</v>
      </c>
      <c r="B1058" s="3">
        <v>7.6974999999999998</v>
      </c>
      <c r="C1058" s="4">
        <v>7.6971999999999996</v>
      </c>
      <c r="D1058" s="4">
        <v>7.7106000000000003</v>
      </c>
      <c r="E1058" s="4">
        <v>7.6696999999999997</v>
      </c>
      <c r="F1058" s="5">
        <v>0</v>
      </c>
      <c r="G1058" s="37">
        <f t="shared" si="40"/>
        <v>-2.5399129172714733E-3</v>
      </c>
      <c r="H1058" s="37">
        <f t="shared" si="41"/>
        <v>5.332672725139263E-3</v>
      </c>
    </row>
    <row r="1059" spans="1:8">
      <c r="A1059" s="2" t="s">
        <v>1061</v>
      </c>
      <c r="B1059" s="6">
        <v>7.6971999999999996</v>
      </c>
      <c r="C1059" s="4">
        <v>7.7168000000000001</v>
      </c>
      <c r="D1059" s="4">
        <v>7.7187999999999999</v>
      </c>
      <c r="E1059" s="4">
        <v>7.6829000000000001</v>
      </c>
      <c r="F1059" s="7">
        <v>-2.5000000000000001E-3</v>
      </c>
      <c r="G1059" s="37">
        <f t="shared" si="40"/>
        <v>0</v>
      </c>
      <c r="H1059" s="37">
        <f t="shared" si="41"/>
        <v>4.6727147301149075E-3</v>
      </c>
    </row>
    <row r="1060" spans="1:8">
      <c r="A1060" s="2" t="s">
        <v>1062</v>
      </c>
      <c r="B1060" s="6">
        <v>7.7168000000000001</v>
      </c>
      <c r="C1060" s="4">
        <v>7.7168000000000001</v>
      </c>
      <c r="D1060" s="4">
        <v>7.7178000000000004</v>
      </c>
      <c r="E1060" s="4">
        <v>7.7164999999999999</v>
      </c>
      <c r="F1060" s="7">
        <v>-8.9999999999999998E-4</v>
      </c>
      <c r="G1060" s="37">
        <f t="shared" si="40"/>
        <v>-2.0820132162577792E-3</v>
      </c>
      <c r="H1060" s="37">
        <f t="shared" si="41"/>
        <v>1.6847016134264537E-4</v>
      </c>
    </row>
    <row r="1061" spans="1:8">
      <c r="A1061" s="2" t="s">
        <v>1063</v>
      </c>
      <c r="B1061" s="6">
        <v>7.7237999999999998</v>
      </c>
      <c r="C1061" s="4">
        <v>7.7328999999999999</v>
      </c>
      <c r="D1061" s="4">
        <v>7.734</v>
      </c>
      <c r="E1061" s="4">
        <v>7.6944999999999997</v>
      </c>
      <c r="F1061" s="7">
        <v>-1.1999999999999999E-3</v>
      </c>
      <c r="G1061" s="37">
        <f t="shared" si="40"/>
        <v>9.0530508781478105E-5</v>
      </c>
      <c r="H1061" s="37">
        <f t="shared" si="41"/>
        <v>5.133536941971579E-3</v>
      </c>
    </row>
    <row r="1062" spans="1:8">
      <c r="A1062" s="2" t="s">
        <v>1064</v>
      </c>
      <c r="B1062" s="3">
        <v>7.7328999999999999</v>
      </c>
      <c r="C1062" s="4">
        <v>7.7321999999999997</v>
      </c>
      <c r="D1062" s="4">
        <v>7.7382999999999997</v>
      </c>
      <c r="E1062" s="4">
        <v>7.694</v>
      </c>
      <c r="F1062" s="5">
        <v>1E-4</v>
      </c>
      <c r="G1062" s="37">
        <f t="shared" si="40"/>
        <v>1.165320074580414E-3</v>
      </c>
      <c r="H1062" s="37">
        <f t="shared" si="41"/>
        <v>5.7577332986742634E-3</v>
      </c>
    </row>
    <row r="1063" spans="1:8">
      <c r="A1063" s="2" t="s">
        <v>1065</v>
      </c>
      <c r="B1063" s="3">
        <v>7.7321999999999997</v>
      </c>
      <c r="C1063" s="4">
        <v>7.7232000000000003</v>
      </c>
      <c r="D1063" s="4">
        <v>7.7435</v>
      </c>
      <c r="E1063" s="4">
        <v>7.7077</v>
      </c>
      <c r="F1063" s="5">
        <v>1.1999999999999999E-3</v>
      </c>
      <c r="G1063" s="37">
        <f t="shared" si="40"/>
        <v>-1.925537276592434E-3</v>
      </c>
      <c r="H1063" s="37">
        <f t="shared" si="41"/>
        <v>4.6447059434072489E-3</v>
      </c>
    </row>
    <row r="1064" spans="1:8">
      <c r="A1064" s="2" t="s">
        <v>1066</v>
      </c>
      <c r="B1064" s="6">
        <v>7.7232000000000003</v>
      </c>
      <c r="C1064" s="4">
        <v>7.7381000000000002</v>
      </c>
      <c r="D1064" s="4">
        <v>7.7656999999999998</v>
      </c>
      <c r="E1064" s="4">
        <v>7.7095000000000002</v>
      </c>
      <c r="F1064" s="7">
        <v>-1.9E-3</v>
      </c>
      <c r="G1064" s="37">
        <f t="shared" si="40"/>
        <v>1.9681725776586646E-3</v>
      </c>
      <c r="H1064" s="37">
        <f t="shared" si="41"/>
        <v>7.2897075037291108E-3</v>
      </c>
    </row>
    <row r="1065" spans="1:8">
      <c r="A1065" s="2" t="s">
        <v>1067</v>
      </c>
      <c r="B1065" s="3">
        <v>7.7381000000000002</v>
      </c>
      <c r="C1065" s="4">
        <v>7.7229000000000001</v>
      </c>
      <c r="D1065" s="4">
        <v>7.7575000000000003</v>
      </c>
      <c r="E1065" s="4">
        <v>7.7083000000000004</v>
      </c>
      <c r="F1065" s="5">
        <v>2E-3</v>
      </c>
      <c r="G1065" s="37">
        <f t="shared" si="40"/>
        <v>-2.8478595746335992E-4</v>
      </c>
      <c r="H1065" s="37">
        <f t="shared" si="41"/>
        <v>6.3827303036985989E-3</v>
      </c>
    </row>
    <row r="1066" spans="1:8">
      <c r="A1066" s="2" t="s">
        <v>1068</v>
      </c>
      <c r="B1066" s="3">
        <v>7.7229000000000001</v>
      </c>
      <c r="C1066" s="4">
        <v>7.7251000000000003</v>
      </c>
      <c r="D1066" s="4">
        <v>7.7251000000000003</v>
      </c>
      <c r="E1066" s="4">
        <v>7.7210000000000001</v>
      </c>
      <c r="F1066" s="5">
        <v>1E-4</v>
      </c>
      <c r="G1066" s="37">
        <f t="shared" si="40"/>
        <v>-2.2988802645002998E-3</v>
      </c>
      <c r="H1066" s="37">
        <f t="shared" si="41"/>
        <v>5.3101929801841917E-4</v>
      </c>
    </row>
    <row r="1067" spans="1:8">
      <c r="A1067" s="2" t="s">
        <v>1069</v>
      </c>
      <c r="B1067" s="6">
        <v>7.7222</v>
      </c>
      <c r="C1067" s="4">
        <v>7.7428999999999997</v>
      </c>
      <c r="D1067" s="4">
        <v>7.7637</v>
      </c>
      <c r="E1067" s="4">
        <v>7.7187999999999999</v>
      </c>
      <c r="F1067" s="7">
        <v>-2.7000000000000001E-3</v>
      </c>
      <c r="G1067" s="37">
        <f t="shared" si="40"/>
        <v>-2.7818919441046155E-3</v>
      </c>
      <c r="H1067" s="37">
        <f t="shared" si="41"/>
        <v>5.8169663678292174E-3</v>
      </c>
    </row>
    <row r="1068" spans="1:8">
      <c r="A1068" s="2" t="s">
        <v>1070</v>
      </c>
      <c r="B1068" s="6">
        <v>7.7428999999999997</v>
      </c>
      <c r="C1068" s="4">
        <v>7.7645</v>
      </c>
      <c r="D1068" s="4">
        <v>7.7702</v>
      </c>
      <c r="E1068" s="4">
        <v>7.7413999999999996</v>
      </c>
      <c r="F1068" s="7">
        <v>-2.8E-3</v>
      </c>
      <c r="G1068" s="37">
        <f t="shared" si="40"/>
        <v>-8.7501447634245736E-4</v>
      </c>
      <c r="H1068" s="37">
        <f t="shared" si="41"/>
        <v>3.7202573177978638E-3</v>
      </c>
    </row>
    <row r="1069" spans="1:8">
      <c r="A1069" s="2" t="s">
        <v>1071</v>
      </c>
      <c r="B1069" s="6">
        <v>7.7645</v>
      </c>
      <c r="C1069" s="4">
        <v>7.7713000000000001</v>
      </c>
      <c r="D1069" s="4">
        <v>7.7967000000000004</v>
      </c>
      <c r="E1069" s="4">
        <v>7.7541000000000002</v>
      </c>
      <c r="F1069" s="7">
        <v>-8.9999999999999998E-4</v>
      </c>
      <c r="G1069" s="37">
        <f t="shared" si="40"/>
        <v>-1.875184628623502E-3</v>
      </c>
      <c r="H1069" s="37">
        <f t="shared" si="41"/>
        <v>5.4938677602816826E-3</v>
      </c>
    </row>
    <row r="1070" spans="1:8">
      <c r="A1070" s="2" t="s">
        <v>1072</v>
      </c>
      <c r="B1070" s="6">
        <v>7.7713000000000001</v>
      </c>
      <c r="C1070" s="4">
        <v>7.7858999999999998</v>
      </c>
      <c r="D1070" s="4">
        <v>7.8082000000000003</v>
      </c>
      <c r="E1070" s="4">
        <v>7.7522000000000002</v>
      </c>
      <c r="F1070" s="7">
        <v>-1.9E-3</v>
      </c>
      <c r="G1070" s="37">
        <f t="shared" si="40"/>
        <v>-2.958125240107612E-3</v>
      </c>
      <c r="H1070" s="37">
        <f t="shared" si="41"/>
        <v>7.2237558370527137E-3</v>
      </c>
    </row>
    <row r="1071" spans="1:8">
      <c r="A1071" s="2" t="s">
        <v>1073</v>
      </c>
      <c r="B1071" s="6">
        <v>7.7858999999999998</v>
      </c>
      <c r="C1071" s="4">
        <v>7.8090000000000002</v>
      </c>
      <c r="D1071" s="4">
        <v>7.8272000000000004</v>
      </c>
      <c r="E1071" s="4">
        <v>7.7672999999999996</v>
      </c>
      <c r="F1071" s="7">
        <v>-3.0000000000000001E-3</v>
      </c>
      <c r="G1071" s="37">
        <f t="shared" si="40"/>
        <v>2.4336821611097755E-4</v>
      </c>
      <c r="H1071" s="37">
        <f t="shared" si="41"/>
        <v>7.7118174912776298E-3</v>
      </c>
    </row>
    <row r="1072" spans="1:8">
      <c r="A1072" s="2" t="s">
        <v>1074</v>
      </c>
      <c r="B1072" s="3">
        <v>7.8090000000000002</v>
      </c>
      <c r="C1072" s="4">
        <v>7.8071000000000002</v>
      </c>
      <c r="D1072" s="4">
        <v>7.8106</v>
      </c>
      <c r="E1072" s="4">
        <v>7.8030999999999997</v>
      </c>
      <c r="F1072" s="5">
        <v>1.1000000000000001E-3</v>
      </c>
      <c r="G1072" s="37">
        <f t="shared" si="40"/>
        <v>-2.8482386900655918E-3</v>
      </c>
      <c r="H1072" s="37">
        <f t="shared" si="41"/>
        <v>9.6115646345686773E-4</v>
      </c>
    </row>
    <row r="1073" spans="1:8">
      <c r="A1073" s="2" t="s">
        <v>1075</v>
      </c>
      <c r="B1073" s="6">
        <v>7.8003</v>
      </c>
      <c r="C1073" s="4">
        <v>7.8293999999999997</v>
      </c>
      <c r="D1073" s="4">
        <v>7.8369</v>
      </c>
      <c r="E1073" s="4">
        <v>7.7930000000000001</v>
      </c>
      <c r="F1073" s="7">
        <v>-3.7000000000000002E-3</v>
      </c>
      <c r="G1073" s="37">
        <f t="shared" si="40"/>
        <v>1.727248301539122E-3</v>
      </c>
      <c r="H1073" s="37">
        <f t="shared" si="41"/>
        <v>5.6332606185037631E-3</v>
      </c>
    </row>
    <row r="1074" spans="1:8">
      <c r="A1074" s="2" t="s">
        <v>1076</v>
      </c>
      <c r="B1074" s="3">
        <v>7.8293999999999997</v>
      </c>
      <c r="C1074" s="4">
        <v>7.8159000000000001</v>
      </c>
      <c r="D1074" s="4">
        <v>7.8601000000000001</v>
      </c>
      <c r="E1074" s="4">
        <v>7.8005000000000004</v>
      </c>
      <c r="F1074" s="5">
        <v>1.6999999999999999E-3</v>
      </c>
      <c r="G1074" s="37">
        <f t="shared" si="40"/>
        <v>-3.4680164730782051E-3</v>
      </c>
      <c r="H1074" s="37">
        <f t="shared" si="41"/>
        <v>7.6405358630856545E-3</v>
      </c>
    </row>
    <row r="1075" spans="1:8">
      <c r="A1075" s="2" t="s">
        <v>1077</v>
      </c>
      <c r="B1075" s="6">
        <v>7.8159000000000001</v>
      </c>
      <c r="C1075" s="4">
        <v>7.8430999999999997</v>
      </c>
      <c r="D1075" s="4">
        <v>7.8586</v>
      </c>
      <c r="E1075" s="4">
        <v>7.8005000000000004</v>
      </c>
      <c r="F1075" s="7">
        <v>-3.5000000000000001E-3</v>
      </c>
      <c r="G1075" s="37">
        <f t="shared" si="40"/>
        <v>5.1390490836857369E-3</v>
      </c>
      <c r="H1075" s="37">
        <f t="shared" si="41"/>
        <v>7.4482404974039601E-3</v>
      </c>
    </row>
    <row r="1076" spans="1:8">
      <c r="A1076" s="2" t="s">
        <v>1078</v>
      </c>
      <c r="B1076" s="3">
        <v>7.8430999999999997</v>
      </c>
      <c r="C1076" s="4">
        <v>7.8029999999999999</v>
      </c>
      <c r="D1076" s="4">
        <v>7.8792</v>
      </c>
      <c r="E1076" s="4">
        <v>7.7808000000000002</v>
      </c>
      <c r="F1076" s="5">
        <v>5.1000000000000004E-3</v>
      </c>
      <c r="G1076" s="37">
        <f t="shared" si="40"/>
        <v>-7.4160762214900864E-3</v>
      </c>
      <c r="H1076" s="37">
        <f t="shared" si="41"/>
        <v>1.2646514497223912E-2</v>
      </c>
    </row>
    <row r="1077" spans="1:8">
      <c r="A1077" s="2" t="s">
        <v>1079</v>
      </c>
      <c r="B1077" s="6">
        <v>7.8029999999999999</v>
      </c>
      <c r="C1077" s="4">
        <v>7.8613</v>
      </c>
      <c r="D1077" s="4">
        <v>7.8734999999999999</v>
      </c>
      <c r="E1077" s="4">
        <v>7.7724000000000002</v>
      </c>
      <c r="F1077" s="7">
        <v>-7.4000000000000003E-3</v>
      </c>
      <c r="G1077" s="37">
        <f t="shared" si="40"/>
        <v>1.9084455075193477E-4</v>
      </c>
      <c r="H1077" s="37">
        <f t="shared" si="41"/>
        <v>1.3007565230816703E-2</v>
      </c>
    </row>
    <row r="1078" spans="1:8">
      <c r="A1078" s="2" t="s">
        <v>1080</v>
      </c>
      <c r="B1078" s="3">
        <v>7.8613</v>
      </c>
      <c r="C1078" s="4">
        <v>7.8597999999999999</v>
      </c>
      <c r="D1078" s="4">
        <v>7.8670999999999998</v>
      </c>
      <c r="E1078" s="4">
        <v>7.8575999999999997</v>
      </c>
      <c r="F1078" s="5">
        <v>8.9999999999999998E-4</v>
      </c>
      <c r="G1078" s="37">
        <f t="shared" si="40"/>
        <v>-2.2849018761582924E-3</v>
      </c>
      <c r="H1078" s="37">
        <f t="shared" si="41"/>
        <v>1.2090205660761637E-3</v>
      </c>
    </row>
    <row r="1079" spans="1:8">
      <c r="A1079" s="2" t="s">
        <v>1081</v>
      </c>
      <c r="B1079" s="6">
        <v>7.8541999999999996</v>
      </c>
      <c r="C1079" s="4">
        <v>7.8777999999999997</v>
      </c>
      <c r="D1079" s="4">
        <v>7.9016999999999999</v>
      </c>
      <c r="E1079" s="4">
        <v>7.8354999999999997</v>
      </c>
      <c r="F1079" s="7">
        <v>-3.0000000000000001E-3</v>
      </c>
      <c r="G1079" s="37">
        <f t="shared" si="40"/>
        <v>2.7366572050455851E-3</v>
      </c>
      <c r="H1079" s="37">
        <f t="shared" si="41"/>
        <v>8.4487269478655171E-3</v>
      </c>
    </row>
    <row r="1080" spans="1:8">
      <c r="A1080" s="2" t="s">
        <v>1082</v>
      </c>
      <c r="B1080" s="3">
        <v>7.8777999999999997</v>
      </c>
      <c r="C1080" s="4">
        <v>7.8563000000000001</v>
      </c>
      <c r="D1080" s="4">
        <v>7.8883999999999999</v>
      </c>
      <c r="E1080" s="4">
        <v>7.8247</v>
      </c>
      <c r="F1080" s="5">
        <v>2.7000000000000001E-3</v>
      </c>
      <c r="G1080" s="37">
        <f t="shared" si="40"/>
        <v>2.5906074527820011E-3</v>
      </c>
      <c r="H1080" s="37">
        <f t="shared" si="41"/>
        <v>8.1408871905632001E-3</v>
      </c>
    </row>
    <row r="1081" spans="1:8">
      <c r="A1081" s="2" t="s">
        <v>1083</v>
      </c>
      <c r="B1081" s="3">
        <v>7.8563000000000001</v>
      </c>
      <c r="C1081" s="4">
        <v>7.8360000000000003</v>
      </c>
      <c r="D1081" s="4">
        <v>7.8747999999999996</v>
      </c>
      <c r="E1081" s="4">
        <v>7.7911000000000001</v>
      </c>
      <c r="F1081" s="5">
        <v>2.5999999999999999E-3</v>
      </c>
      <c r="G1081" s="37">
        <f t="shared" si="40"/>
        <v>6.3571566172221277E-3</v>
      </c>
      <c r="H1081" s="37">
        <f t="shared" si="41"/>
        <v>1.0743027300381132E-2</v>
      </c>
    </row>
    <row r="1082" spans="1:8">
      <c r="A1082" s="2" t="s">
        <v>1084</v>
      </c>
      <c r="B1082" s="3">
        <v>7.8360000000000003</v>
      </c>
      <c r="C1082" s="4">
        <v>7.7865000000000002</v>
      </c>
      <c r="D1082" s="4">
        <v>7.8532999999999999</v>
      </c>
      <c r="E1082" s="4">
        <v>7.76</v>
      </c>
      <c r="F1082" s="5">
        <v>6.4000000000000003E-3</v>
      </c>
      <c r="G1082" s="37">
        <f t="shared" si="40"/>
        <v>-1.1539340391499675E-2</v>
      </c>
      <c r="H1082" s="37">
        <f t="shared" si="41"/>
        <v>1.2023195876288681E-2</v>
      </c>
    </row>
    <row r="1083" spans="1:8">
      <c r="A1083" s="2" t="s">
        <v>1085</v>
      </c>
      <c r="B1083" s="6">
        <v>7.7865000000000002</v>
      </c>
      <c r="C1083" s="4">
        <v>7.8773999999999997</v>
      </c>
      <c r="D1083" s="4">
        <v>7.9047000000000001</v>
      </c>
      <c r="E1083" s="4">
        <v>7.7763</v>
      </c>
      <c r="F1083" s="7">
        <v>-1.15E-2</v>
      </c>
      <c r="G1083" s="37">
        <f t="shared" si="40"/>
        <v>-1.2678449172098124E-3</v>
      </c>
      <c r="H1083" s="37">
        <f t="shared" si="41"/>
        <v>1.6511708653215548E-2</v>
      </c>
    </row>
    <row r="1084" spans="1:8">
      <c r="A1084" s="2" t="s">
        <v>1086</v>
      </c>
      <c r="B1084" s="6">
        <v>7.8773999999999997</v>
      </c>
      <c r="C1084" s="4">
        <v>7.8874000000000004</v>
      </c>
      <c r="D1084" s="4">
        <v>7.8895999999999997</v>
      </c>
      <c r="E1084" s="4">
        <v>7.8705999999999996</v>
      </c>
      <c r="F1084" s="7">
        <v>-2.5000000000000001E-3</v>
      </c>
      <c r="G1084" s="37">
        <f t="shared" si="40"/>
        <v>1.4601505859648716E-3</v>
      </c>
      <c r="H1084" s="37">
        <f t="shared" si="41"/>
        <v>2.4140472136813113E-3</v>
      </c>
    </row>
    <row r="1085" spans="1:8">
      <c r="A1085" s="2" t="s">
        <v>1087</v>
      </c>
      <c r="B1085" s="3">
        <v>7.8971999999999998</v>
      </c>
      <c r="C1085" s="4">
        <v>7.8758999999999997</v>
      </c>
      <c r="D1085" s="4">
        <v>7.9013999999999998</v>
      </c>
      <c r="E1085" s="4">
        <v>7.8354999999999997</v>
      </c>
      <c r="F1085" s="5">
        <v>2.7000000000000001E-3</v>
      </c>
      <c r="G1085" s="37">
        <f t="shared" si="40"/>
        <v>1.0715569015964261E-2</v>
      </c>
      <c r="H1085" s="37">
        <f t="shared" si="41"/>
        <v>8.4104396656244102E-3</v>
      </c>
    </row>
    <row r="1086" spans="1:8">
      <c r="A1086" s="2" t="s">
        <v>1088</v>
      </c>
      <c r="B1086" s="3">
        <v>7.8758999999999997</v>
      </c>
      <c r="C1086" s="4">
        <v>7.7923999999999998</v>
      </c>
      <c r="D1086" s="4">
        <v>7.8872999999999998</v>
      </c>
      <c r="E1086" s="4">
        <v>7.7896000000000001</v>
      </c>
      <c r="F1086" s="5">
        <v>1.0699999999999999E-2</v>
      </c>
      <c r="G1086" s="37">
        <f t="shared" si="40"/>
        <v>8.9730807577268375E-3</v>
      </c>
      <c r="H1086" s="37">
        <f t="shared" si="41"/>
        <v>1.2542364177878155E-2</v>
      </c>
    </row>
    <row r="1087" spans="1:8">
      <c r="A1087" s="2" t="s">
        <v>1089</v>
      </c>
      <c r="B1087" s="3">
        <v>7.7923999999999998</v>
      </c>
      <c r="C1087" s="4">
        <v>7.7230999999999996</v>
      </c>
      <c r="D1087" s="4">
        <v>7.8000999999999996</v>
      </c>
      <c r="E1087" s="4">
        <v>7.7148000000000003</v>
      </c>
      <c r="F1087" s="5">
        <v>8.9999999999999993E-3</v>
      </c>
      <c r="G1087" s="37">
        <f t="shared" si="40"/>
        <v>-4.2418772563177663E-3</v>
      </c>
      <c r="H1087" s="37">
        <f t="shared" si="41"/>
        <v>1.1056670296054241E-2</v>
      </c>
    </row>
    <row r="1088" spans="1:8">
      <c r="A1088" s="2" t="s">
        <v>1090</v>
      </c>
      <c r="B1088" s="6">
        <v>7.7230999999999996</v>
      </c>
      <c r="C1088" s="4">
        <v>7.7560000000000002</v>
      </c>
      <c r="D1088" s="4">
        <v>7.7927</v>
      </c>
      <c r="E1088" s="4">
        <v>7.7037000000000004</v>
      </c>
      <c r="F1088" s="7">
        <v>-4.1999999999999997E-3</v>
      </c>
      <c r="G1088" s="37">
        <f t="shared" si="40"/>
        <v>8.5432297829734268E-3</v>
      </c>
      <c r="H1088" s="37">
        <f t="shared" si="41"/>
        <v>1.1552890169658672E-2</v>
      </c>
    </row>
    <row r="1089" spans="1:8">
      <c r="A1089" s="2" t="s">
        <v>1091</v>
      </c>
      <c r="B1089" s="3">
        <v>7.7560000000000002</v>
      </c>
      <c r="C1089" s="4">
        <v>7.6902999999999997</v>
      </c>
      <c r="D1089" s="4">
        <v>7.7965999999999998</v>
      </c>
      <c r="E1089" s="4">
        <v>7.6818</v>
      </c>
      <c r="F1089" s="5">
        <v>8.5000000000000006E-3</v>
      </c>
      <c r="G1089" s="37">
        <f t="shared" si="40"/>
        <v>-3.1198408881155171E-4</v>
      </c>
      <c r="H1089" s="37">
        <f t="shared" si="41"/>
        <v>1.4944414069619072E-2</v>
      </c>
    </row>
    <row r="1090" spans="1:8">
      <c r="A1090" s="2" t="s">
        <v>1092</v>
      </c>
      <c r="B1090" s="3">
        <v>7.6902999999999997</v>
      </c>
      <c r="C1090" s="4">
        <v>7.6927000000000003</v>
      </c>
      <c r="D1090" s="4">
        <v>7.6927000000000003</v>
      </c>
      <c r="E1090" s="4">
        <v>7.6887999999999996</v>
      </c>
      <c r="F1090" s="5">
        <v>0</v>
      </c>
      <c r="G1090" s="37">
        <f t="shared" ref="G1090:G1153" si="42">(C1090-C1091)/C1091</f>
        <v>-4.7738563444420495E-3</v>
      </c>
      <c r="H1090" s="37">
        <f t="shared" ref="H1090:H1153" si="43">(D1090-E1090)/E1090</f>
        <v>5.0723129747173564E-4</v>
      </c>
    </row>
    <row r="1091" spans="1:8">
      <c r="A1091" s="2" t="s">
        <v>1093</v>
      </c>
      <c r="B1091" s="6">
        <v>7.6901000000000002</v>
      </c>
      <c r="C1091" s="4">
        <v>7.7295999999999996</v>
      </c>
      <c r="D1091" s="4">
        <v>7.7431999999999999</v>
      </c>
      <c r="E1091" s="4">
        <v>7.6835000000000004</v>
      </c>
      <c r="F1091" s="7">
        <v>-5.1000000000000004E-3</v>
      </c>
      <c r="G1091" s="37">
        <f t="shared" si="42"/>
        <v>-6.6313679124043248E-3</v>
      </c>
      <c r="H1091" s="37">
        <f t="shared" si="43"/>
        <v>7.7698965315285244E-3</v>
      </c>
    </row>
    <row r="1092" spans="1:8">
      <c r="A1092" s="2" t="s">
        <v>1094</v>
      </c>
      <c r="B1092" s="6">
        <v>7.7295999999999996</v>
      </c>
      <c r="C1092" s="4">
        <v>7.7812000000000001</v>
      </c>
      <c r="D1092" s="4">
        <v>7.8125</v>
      </c>
      <c r="E1092" s="4">
        <v>7.7111999999999998</v>
      </c>
      <c r="F1092" s="7">
        <v>-6.6E-3</v>
      </c>
      <c r="G1092" s="37">
        <f t="shared" si="42"/>
        <v>1.2293962298515622E-2</v>
      </c>
      <c r="H1092" s="37">
        <f t="shared" si="43"/>
        <v>1.3136736175951885E-2</v>
      </c>
    </row>
    <row r="1093" spans="1:8">
      <c r="A1093" s="2" t="s">
        <v>1095</v>
      </c>
      <c r="B1093" s="3">
        <v>7.7812000000000001</v>
      </c>
      <c r="C1093" s="4">
        <v>7.6867000000000001</v>
      </c>
      <c r="D1093" s="4">
        <v>7.7991999999999999</v>
      </c>
      <c r="E1093" s="4">
        <v>7.6778000000000004</v>
      </c>
      <c r="F1093" s="5">
        <v>1.23E-2</v>
      </c>
      <c r="G1093" s="37">
        <f t="shared" si="42"/>
        <v>-1.6909469302804823E-4</v>
      </c>
      <c r="H1093" s="37">
        <f t="shared" si="43"/>
        <v>1.581182109458432E-2</v>
      </c>
    </row>
    <row r="1094" spans="1:8">
      <c r="A1094" s="2" t="s">
        <v>1096</v>
      </c>
      <c r="B1094" s="6">
        <v>7.6867000000000001</v>
      </c>
      <c r="C1094" s="4">
        <v>7.6879999999999997</v>
      </c>
      <c r="D1094" s="4">
        <v>7.7690999999999999</v>
      </c>
      <c r="E1094" s="4">
        <v>7.6738</v>
      </c>
      <c r="F1094" s="7">
        <v>-2.0000000000000001E-4</v>
      </c>
      <c r="G1094" s="37">
        <f t="shared" si="42"/>
        <v>1.8966454161088889E-2</v>
      </c>
      <c r="H1094" s="37">
        <f t="shared" si="43"/>
        <v>1.2418879824858602E-2</v>
      </c>
    </row>
    <row r="1095" spans="1:8">
      <c r="A1095" s="2" t="s">
        <v>1097</v>
      </c>
      <c r="B1095" s="3">
        <v>7.6879999999999997</v>
      </c>
      <c r="C1095" s="4">
        <v>7.5449000000000002</v>
      </c>
      <c r="D1095" s="4">
        <v>7.7439999999999998</v>
      </c>
      <c r="E1095" s="4">
        <v>7.5279999999999996</v>
      </c>
      <c r="F1095" s="5">
        <v>1.9E-2</v>
      </c>
      <c r="G1095" s="37">
        <f t="shared" si="42"/>
        <v>-1.0327432573781013E-3</v>
      </c>
      <c r="H1095" s="37">
        <f t="shared" si="43"/>
        <v>2.8692879914984086E-2</v>
      </c>
    </row>
    <row r="1096" spans="1:8">
      <c r="A1096" s="2" t="s">
        <v>1098</v>
      </c>
      <c r="B1096" s="6">
        <v>7.5449000000000002</v>
      </c>
      <c r="C1096" s="4">
        <v>7.5526999999999997</v>
      </c>
      <c r="D1096" s="4">
        <v>7.5552000000000001</v>
      </c>
      <c r="E1096" s="4">
        <v>7.5364000000000004</v>
      </c>
      <c r="F1096" s="7">
        <v>-4.1000000000000003E-3</v>
      </c>
      <c r="G1096" s="37">
        <f t="shared" si="42"/>
        <v>3.6543879232445462E-3</v>
      </c>
      <c r="H1096" s="37">
        <f t="shared" si="43"/>
        <v>2.4945597367442948E-3</v>
      </c>
    </row>
    <row r="1097" spans="1:8">
      <c r="A1097" s="2" t="s">
        <v>1099</v>
      </c>
      <c r="B1097" s="3">
        <v>7.5755999999999997</v>
      </c>
      <c r="C1097" s="4">
        <v>7.5251999999999999</v>
      </c>
      <c r="D1097" s="4">
        <v>7.5849000000000002</v>
      </c>
      <c r="E1097" s="4">
        <v>7.4935</v>
      </c>
      <c r="F1097" s="5">
        <v>6.7000000000000002E-3</v>
      </c>
      <c r="G1097" s="37">
        <f t="shared" si="42"/>
        <v>-8.4069047305311007E-3</v>
      </c>
      <c r="H1097" s="37">
        <f t="shared" si="43"/>
        <v>1.2197237605925155E-2</v>
      </c>
    </row>
    <row r="1098" spans="1:8">
      <c r="A1098" s="2" t="s">
        <v>1100</v>
      </c>
      <c r="B1098" s="6">
        <v>7.5251999999999999</v>
      </c>
      <c r="C1098" s="4">
        <v>7.5890000000000004</v>
      </c>
      <c r="D1098" s="4">
        <v>7.5914000000000001</v>
      </c>
      <c r="E1098" s="4">
        <v>7.5105000000000004</v>
      </c>
      <c r="F1098" s="7">
        <v>-8.3999999999999995E-3</v>
      </c>
      <c r="G1098" s="37">
        <f t="shared" si="42"/>
        <v>6.5120227058714491E-3</v>
      </c>
      <c r="H1098" s="37">
        <f t="shared" si="43"/>
        <v>1.0771586445642732E-2</v>
      </c>
    </row>
    <row r="1099" spans="1:8">
      <c r="A1099" s="2" t="s">
        <v>1101</v>
      </c>
      <c r="B1099" s="3">
        <v>7.5890000000000004</v>
      </c>
      <c r="C1099" s="4">
        <v>7.5399000000000003</v>
      </c>
      <c r="D1099" s="4">
        <v>7.5975000000000001</v>
      </c>
      <c r="E1099" s="4">
        <v>7.4889999999999999</v>
      </c>
      <c r="F1099" s="5">
        <v>6.4999999999999997E-3</v>
      </c>
      <c r="G1099" s="37">
        <f t="shared" si="42"/>
        <v>-1.7231266537193219E-2</v>
      </c>
      <c r="H1099" s="37">
        <f t="shared" si="43"/>
        <v>1.4487915609560724E-2</v>
      </c>
    </row>
    <row r="1100" spans="1:8">
      <c r="A1100" s="2" t="s">
        <v>1102</v>
      </c>
      <c r="B1100" s="6">
        <v>7.5399000000000003</v>
      </c>
      <c r="C1100" s="4">
        <v>7.6721000000000004</v>
      </c>
      <c r="D1100" s="4">
        <v>7.7380000000000004</v>
      </c>
      <c r="E1100" s="4">
        <v>7.4977</v>
      </c>
      <c r="F1100" s="7">
        <v>-1.72E-2</v>
      </c>
      <c r="G1100" s="37">
        <f t="shared" si="42"/>
        <v>1.4619692203266643E-3</v>
      </c>
      <c r="H1100" s="37">
        <f t="shared" si="43"/>
        <v>3.2049828614108378E-2</v>
      </c>
    </row>
    <row r="1101" spans="1:8">
      <c r="A1101" s="2" t="s">
        <v>1103</v>
      </c>
      <c r="B1101" s="3">
        <v>7.6721000000000004</v>
      </c>
      <c r="C1101" s="4">
        <v>7.6608999999999998</v>
      </c>
      <c r="D1101" s="4">
        <v>7.6955999999999998</v>
      </c>
      <c r="E1101" s="4">
        <v>7.6412000000000004</v>
      </c>
      <c r="F1101" s="5">
        <v>1.5E-3</v>
      </c>
      <c r="G1101" s="37">
        <f t="shared" si="42"/>
        <v>2.7419439076611826E-4</v>
      </c>
      <c r="H1101" s="37">
        <f t="shared" si="43"/>
        <v>7.1193006334082784E-3</v>
      </c>
    </row>
    <row r="1102" spans="1:8">
      <c r="A1102" s="2" t="s">
        <v>1104</v>
      </c>
      <c r="B1102" s="6">
        <v>7.6608999999999998</v>
      </c>
      <c r="C1102" s="4">
        <v>7.6588000000000003</v>
      </c>
      <c r="D1102" s="4">
        <v>7.67</v>
      </c>
      <c r="E1102" s="4">
        <v>7.6562999999999999</v>
      </c>
      <c r="F1102" s="7">
        <v>-8.0000000000000004E-4</v>
      </c>
      <c r="G1102" s="37">
        <f t="shared" si="42"/>
        <v>-6.5376433352357932E-3</v>
      </c>
      <c r="H1102" s="37">
        <f t="shared" si="43"/>
        <v>1.7893760693807775E-3</v>
      </c>
    </row>
    <row r="1103" spans="1:8">
      <c r="A1103" s="2" t="s">
        <v>1105</v>
      </c>
      <c r="B1103" s="6">
        <v>7.6670999999999996</v>
      </c>
      <c r="C1103" s="4">
        <v>7.7092000000000001</v>
      </c>
      <c r="D1103" s="4">
        <v>7.7294999999999998</v>
      </c>
      <c r="E1103" s="4">
        <v>7.6505999999999998</v>
      </c>
      <c r="F1103" s="7">
        <v>-5.4999999999999997E-3</v>
      </c>
      <c r="G1103" s="37">
        <f t="shared" si="42"/>
        <v>-5.5746418616707701E-4</v>
      </c>
      <c r="H1103" s="37">
        <f t="shared" si="43"/>
        <v>1.0312916633989488E-2</v>
      </c>
    </row>
    <row r="1104" spans="1:8">
      <c r="A1104" s="2" t="s">
        <v>1106</v>
      </c>
      <c r="B1104" s="6">
        <v>7.7092000000000001</v>
      </c>
      <c r="C1104" s="4">
        <v>7.7134999999999998</v>
      </c>
      <c r="D1104" s="4">
        <v>7.7172000000000001</v>
      </c>
      <c r="E1104" s="4">
        <v>7.6745999999999999</v>
      </c>
      <c r="F1104" s="7">
        <v>-5.9999999999999995E-4</v>
      </c>
      <c r="G1104" s="37">
        <f t="shared" si="42"/>
        <v>-3.2563608874875481E-3</v>
      </c>
      <c r="H1104" s="37">
        <f t="shared" si="43"/>
        <v>5.5507778907044267E-3</v>
      </c>
    </row>
    <row r="1105" spans="1:8">
      <c r="A1105" s="2" t="s">
        <v>1107</v>
      </c>
      <c r="B1105" s="6">
        <v>7.7134999999999998</v>
      </c>
      <c r="C1105" s="4">
        <v>7.7386999999999997</v>
      </c>
      <c r="D1105" s="4">
        <v>7.7508999999999997</v>
      </c>
      <c r="E1105" s="4">
        <v>7.6985999999999999</v>
      </c>
      <c r="F1105" s="7">
        <v>-3.3E-3</v>
      </c>
      <c r="G1105" s="37">
        <f t="shared" si="42"/>
        <v>-2.2433955209448441E-3</v>
      </c>
      <c r="H1105" s="37">
        <f t="shared" si="43"/>
        <v>6.7934429636557023E-3</v>
      </c>
    </row>
    <row r="1106" spans="1:8">
      <c r="A1106" s="2" t="s">
        <v>1108</v>
      </c>
      <c r="B1106" s="6">
        <v>7.7386999999999997</v>
      </c>
      <c r="C1106" s="4">
        <v>7.7561</v>
      </c>
      <c r="D1106" s="4">
        <v>7.7782</v>
      </c>
      <c r="E1106" s="4">
        <v>7.7298</v>
      </c>
      <c r="F1106" s="7">
        <v>-2.2000000000000001E-3</v>
      </c>
      <c r="G1106" s="37">
        <f t="shared" si="42"/>
        <v>-1.7118439004299032E-3</v>
      </c>
      <c r="H1106" s="37">
        <f t="shared" si="43"/>
        <v>6.2614815389790161E-3</v>
      </c>
    </row>
    <row r="1107" spans="1:8">
      <c r="A1107" s="2" t="s">
        <v>1109</v>
      </c>
      <c r="B1107" s="6">
        <v>7.7561</v>
      </c>
      <c r="C1107" s="4">
        <v>7.7694000000000001</v>
      </c>
      <c r="D1107" s="4">
        <v>7.7816000000000001</v>
      </c>
      <c r="E1107" s="4">
        <v>7.7549999999999999</v>
      </c>
      <c r="F1107" s="7">
        <v>-1.6999999999999999E-3</v>
      </c>
      <c r="G1107" s="37">
        <f t="shared" si="42"/>
        <v>-1.4009742554914788E-3</v>
      </c>
      <c r="H1107" s="37">
        <f t="shared" si="43"/>
        <v>3.4300451321728148E-3</v>
      </c>
    </row>
    <row r="1108" spans="1:8">
      <c r="A1108" s="2" t="s">
        <v>1110</v>
      </c>
      <c r="B1108" s="6">
        <v>7.7694000000000001</v>
      </c>
      <c r="C1108" s="4">
        <v>7.7803000000000004</v>
      </c>
      <c r="D1108" s="4">
        <v>7.7838000000000003</v>
      </c>
      <c r="E1108" s="4">
        <v>7.7622</v>
      </c>
      <c r="F1108" s="7">
        <v>-1.9E-3</v>
      </c>
      <c r="G1108" s="37">
        <f t="shared" si="42"/>
        <v>-1.8089910705121628E-3</v>
      </c>
      <c r="H1108" s="37">
        <f t="shared" si="43"/>
        <v>2.7827162402412056E-3</v>
      </c>
    </row>
    <row r="1109" spans="1:8">
      <c r="A1109" s="2" t="s">
        <v>1111</v>
      </c>
      <c r="B1109" s="6">
        <v>7.7843</v>
      </c>
      <c r="C1109" s="4">
        <v>7.7944000000000004</v>
      </c>
      <c r="D1109" s="4">
        <v>7.7998000000000003</v>
      </c>
      <c r="E1109" s="4">
        <v>7.7614999999999998</v>
      </c>
      <c r="F1109" s="7">
        <v>-1.2999999999999999E-3</v>
      </c>
      <c r="G1109" s="37">
        <f t="shared" si="42"/>
        <v>-5.3215247380711869E-3</v>
      </c>
      <c r="H1109" s="37">
        <f t="shared" si="43"/>
        <v>4.9346131546737677E-3</v>
      </c>
    </row>
    <row r="1110" spans="1:8">
      <c r="A1110" s="2" t="s">
        <v>1112</v>
      </c>
      <c r="B1110" s="6">
        <v>7.7944000000000004</v>
      </c>
      <c r="C1110" s="4">
        <v>7.8361000000000001</v>
      </c>
      <c r="D1110" s="4">
        <v>7.8376000000000001</v>
      </c>
      <c r="E1110" s="4">
        <v>7.7770000000000001</v>
      </c>
      <c r="F1110" s="7">
        <v>-5.3E-3</v>
      </c>
      <c r="G1110" s="37">
        <f t="shared" si="42"/>
        <v>2.8083074841397026E-4</v>
      </c>
      <c r="H1110" s="37">
        <f t="shared" si="43"/>
        <v>7.7922077922077905E-3</v>
      </c>
    </row>
    <row r="1111" spans="1:8">
      <c r="A1111" s="2" t="s">
        <v>1113</v>
      </c>
      <c r="B1111" s="3">
        <v>7.8361000000000001</v>
      </c>
      <c r="C1111" s="4">
        <v>7.8338999999999999</v>
      </c>
      <c r="D1111" s="4">
        <v>7.8495999999999997</v>
      </c>
      <c r="E1111" s="4">
        <v>7.8213999999999997</v>
      </c>
      <c r="F1111" s="5">
        <v>2.9999999999999997E-4</v>
      </c>
      <c r="G1111" s="37">
        <f t="shared" si="42"/>
        <v>2.9368200623116204E-4</v>
      </c>
      <c r="H1111" s="37">
        <f t="shared" si="43"/>
        <v>3.6054926228041022E-3</v>
      </c>
    </row>
    <row r="1112" spans="1:8">
      <c r="A1112" s="2" t="s">
        <v>1114</v>
      </c>
      <c r="B1112" s="3">
        <v>7.8338999999999999</v>
      </c>
      <c r="C1112" s="4">
        <v>7.8315999999999999</v>
      </c>
      <c r="D1112" s="4">
        <v>7.8551000000000002</v>
      </c>
      <c r="E1112" s="4">
        <v>7.8033999999999999</v>
      </c>
      <c r="F1112" s="5">
        <v>2.9999999999999997E-4</v>
      </c>
      <c r="G1112" s="37">
        <f t="shared" si="42"/>
        <v>-4.7528275511500668E-3</v>
      </c>
      <c r="H1112" s="37">
        <f t="shared" si="43"/>
        <v>6.6253171694390014E-3</v>
      </c>
    </row>
    <row r="1113" spans="1:8">
      <c r="A1113" s="2" t="s">
        <v>1115</v>
      </c>
      <c r="B1113" s="6">
        <v>7.8315999999999999</v>
      </c>
      <c r="C1113" s="4">
        <v>7.8689999999999998</v>
      </c>
      <c r="D1113" s="4">
        <v>7.8830999999999998</v>
      </c>
      <c r="E1113" s="4">
        <v>7.8212000000000002</v>
      </c>
      <c r="F1113" s="7">
        <v>-4.7999999999999996E-3</v>
      </c>
      <c r="G1113" s="37">
        <f t="shared" si="42"/>
        <v>6.1036087586778965E-4</v>
      </c>
      <c r="H1113" s="37">
        <f t="shared" si="43"/>
        <v>7.9143865391499545E-3</v>
      </c>
    </row>
    <row r="1114" spans="1:8">
      <c r="A1114" s="2" t="s">
        <v>1116</v>
      </c>
      <c r="B1114" s="3">
        <v>7.8689999999999998</v>
      </c>
      <c r="C1114" s="4">
        <v>7.8642000000000003</v>
      </c>
      <c r="D1114" s="4">
        <v>7.8692000000000002</v>
      </c>
      <c r="E1114" s="4">
        <v>7.8547000000000002</v>
      </c>
      <c r="F1114" s="5">
        <v>1E-4</v>
      </c>
      <c r="G1114" s="37">
        <f t="shared" si="42"/>
        <v>4.1882677426769085E-3</v>
      </c>
      <c r="H1114" s="37">
        <f t="shared" si="43"/>
        <v>1.8460284924949339E-3</v>
      </c>
    </row>
    <row r="1115" spans="1:8">
      <c r="A1115" s="2" t="s">
        <v>1117</v>
      </c>
      <c r="B1115" s="3">
        <v>7.8680000000000003</v>
      </c>
      <c r="C1115" s="4">
        <v>7.8314000000000004</v>
      </c>
      <c r="D1115" s="4">
        <v>7.8734000000000002</v>
      </c>
      <c r="E1115" s="4">
        <v>7.8205</v>
      </c>
      <c r="F1115" s="5">
        <v>4.7000000000000002E-3</v>
      </c>
      <c r="G1115" s="37">
        <f t="shared" si="42"/>
        <v>7.681716998854859E-3</v>
      </c>
      <c r="H1115" s="37">
        <f t="shared" si="43"/>
        <v>6.7642733840547493E-3</v>
      </c>
    </row>
    <row r="1116" spans="1:8">
      <c r="A1116" s="2" t="s">
        <v>1118</v>
      </c>
      <c r="B1116" s="3">
        <v>7.8314000000000004</v>
      </c>
      <c r="C1116" s="4">
        <v>7.7717000000000001</v>
      </c>
      <c r="D1116" s="4">
        <v>7.8540000000000001</v>
      </c>
      <c r="E1116" s="4">
        <v>7.7645999999999997</v>
      </c>
      <c r="F1116" s="5">
        <v>7.7000000000000002E-3</v>
      </c>
      <c r="G1116" s="37">
        <f t="shared" si="42"/>
        <v>-7.8385313605085979E-3</v>
      </c>
      <c r="H1116" s="37">
        <f t="shared" si="43"/>
        <v>1.1513793369909637E-2</v>
      </c>
    </row>
    <row r="1117" spans="1:8">
      <c r="A1117" s="2" t="s">
        <v>1119</v>
      </c>
      <c r="B1117" s="6">
        <v>7.7717000000000001</v>
      </c>
      <c r="C1117" s="4">
        <v>7.8331</v>
      </c>
      <c r="D1117" s="4">
        <v>7.8385999999999996</v>
      </c>
      <c r="E1117" s="4">
        <v>7.7656000000000001</v>
      </c>
      <c r="F1117" s="7">
        <v>-7.7999999999999996E-3</v>
      </c>
      <c r="G1117" s="37">
        <f t="shared" si="42"/>
        <v>-2.3435012418008979E-3</v>
      </c>
      <c r="H1117" s="37">
        <f t="shared" si="43"/>
        <v>9.4004326774491994E-3</v>
      </c>
    </row>
    <row r="1118" spans="1:8">
      <c r="A1118" s="2" t="s">
        <v>1120</v>
      </c>
      <c r="B1118" s="6">
        <v>7.8331</v>
      </c>
      <c r="C1118" s="4">
        <v>7.8514999999999997</v>
      </c>
      <c r="D1118" s="4">
        <v>7.8727999999999998</v>
      </c>
      <c r="E1118" s="4">
        <v>7.8208000000000002</v>
      </c>
      <c r="F1118" s="7">
        <v>-2.3E-3</v>
      </c>
      <c r="G1118" s="37">
        <f t="shared" si="42"/>
        <v>-3.5155853386130928E-3</v>
      </c>
      <c r="H1118" s="37">
        <f t="shared" si="43"/>
        <v>6.6489361702127148E-3</v>
      </c>
    </row>
    <row r="1119" spans="1:8">
      <c r="A1119" s="2" t="s">
        <v>1121</v>
      </c>
      <c r="B1119" s="6">
        <v>7.8514999999999997</v>
      </c>
      <c r="C1119" s="4">
        <v>7.8792</v>
      </c>
      <c r="D1119" s="4">
        <v>7.8921999999999999</v>
      </c>
      <c r="E1119" s="4">
        <v>7.8250999999999999</v>
      </c>
      <c r="F1119" s="7">
        <v>-3.5000000000000001E-3</v>
      </c>
      <c r="G1119" s="37">
        <f t="shared" si="42"/>
        <v>1.650185963263858E-4</v>
      </c>
      <c r="H1119" s="37">
        <f t="shared" si="43"/>
        <v>8.5749702879196355E-3</v>
      </c>
    </row>
    <row r="1120" spans="1:8">
      <c r="A1120" s="2" t="s">
        <v>1122</v>
      </c>
      <c r="B1120" s="3">
        <v>7.8792</v>
      </c>
      <c r="C1120" s="4">
        <v>7.8779000000000003</v>
      </c>
      <c r="D1120" s="4">
        <v>7.8830999999999998</v>
      </c>
      <c r="E1120" s="4">
        <v>7.8699000000000003</v>
      </c>
      <c r="F1120" s="5">
        <v>1.1000000000000001E-3</v>
      </c>
      <c r="G1120" s="37">
        <f t="shared" si="42"/>
        <v>3.428484355952769E-4</v>
      </c>
      <c r="H1120" s="37">
        <f t="shared" si="43"/>
        <v>1.6772767125375716E-3</v>
      </c>
    </row>
    <row r="1121" spans="1:8">
      <c r="A1121" s="2" t="s">
        <v>1123</v>
      </c>
      <c r="B1121" s="6">
        <v>7.8707000000000003</v>
      </c>
      <c r="C1121" s="4">
        <v>7.8752000000000004</v>
      </c>
      <c r="D1121" s="4">
        <v>7.8979999999999997</v>
      </c>
      <c r="E1121" s="4">
        <v>7.8171999999999997</v>
      </c>
      <c r="F1121" s="7">
        <v>-5.9999999999999995E-4</v>
      </c>
      <c r="G1121" s="37">
        <f t="shared" si="42"/>
        <v>-1.3965948478336437E-4</v>
      </c>
      <c r="H1121" s="37">
        <f t="shared" si="43"/>
        <v>1.0336181753057359E-2</v>
      </c>
    </row>
    <row r="1122" spans="1:8">
      <c r="A1122" s="2" t="s">
        <v>1124</v>
      </c>
      <c r="B1122" s="6">
        <v>7.8752000000000004</v>
      </c>
      <c r="C1122" s="4">
        <v>7.8762999999999996</v>
      </c>
      <c r="D1122" s="4">
        <v>7.9147999999999996</v>
      </c>
      <c r="E1122" s="4">
        <v>7.8158000000000003</v>
      </c>
      <c r="F1122" s="7">
        <v>-1E-4</v>
      </c>
      <c r="G1122" s="37">
        <f t="shared" si="42"/>
        <v>4.75825998214048E-3</v>
      </c>
      <c r="H1122" s="37">
        <f t="shared" si="43"/>
        <v>1.2666649607205828E-2</v>
      </c>
    </row>
    <row r="1123" spans="1:8">
      <c r="A1123" s="2" t="s">
        <v>1125</v>
      </c>
      <c r="B1123" s="3">
        <v>7.8762999999999996</v>
      </c>
      <c r="C1123" s="4">
        <v>7.8390000000000004</v>
      </c>
      <c r="D1123" s="4">
        <v>7.8789999999999996</v>
      </c>
      <c r="E1123" s="4">
        <v>7.7789999999999999</v>
      </c>
      <c r="F1123" s="5">
        <v>4.7999999999999996E-3</v>
      </c>
      <c r="G1123" s="37">
        <f t="shared" si="42"/>
        <v>9.4909404659189664E-3</v>
      </c>
      <c r="H1123" s="37">
        <f t="shared" si="43"/>
        <v>1.2855122766422374E-2</v>
      </c>
    </row>
    <row r="1124" spans="1:8">
      <c r="A1124" s="2" t="s">
        <v>1126</v>
      </c>
      <c r="B1124" s="3">
        <v>7.8390000000000004</v>
      </c>
      <c r="C1124" s="4">
        <v>7.7652999999999999</v>
      </c>
      <c r="D1124" s="4">
        <v>7.8891999999999998</v>
      </c>
      <c r="E1124" s="4">
        <v>7.7579000000000002</v>
      </c>
      <c r="F1124" s="5">
        <v>9.4999999999999998E-3</v>
      </c>
      <c r="G1124" s="37">
        <f t="shared" si="42"/>
        <v>-8.7315061848169395E-3</v>
      </c>
      <c r="H1124" s="37">
        <f t="shared" si="43"/>
        <v>1.6924683226130721E-2</v>
      </c>
    </row>
    <row r="1125" spans="1:8">
      <c r="A1125" s="2" t="s">
        <v>1127</v>
      </c>
      <c r="B1125" s="6">
        <v>7.7652999999999999</v>
      </c>
      <c r="C1125" s="4">
        <v>7.8337000000000003</v>
      </c>
      <c r="D1125" s="4">
        <v>7.8860000000000001</v>
      </c>
      <c r="E1125" s="4">
        <v>7.7567000000000004</v>
      </c>
      <c r="F1125" s="7">
        <v>-8.6999999999999994E-3</v>
      </c>
      <c r="G1125" s="37">
        <f t="shared" si="42"/>
        <v>1.1490144009812162E-4</v>
      </c>
      <c r="H1125" s="37">
        <f t="shared" si="43"/>
        <v>1.6669459950752221E-2</v>
      </c>
    </row>
    <row r="1126" spans="1:8">
      <c r="A1126" s="2" t="s">
        <v>1128</v>
      </c>
      <c r="B1126" s="3">
        <v>7.8337000000000003</v>
      </c>
      <c r="C1126" s="4">
        <v>7.8327999999999998</v>
      </c>
      <c r="D1126" s="4">
        <v>7.8369</v>
      </c>
      <c r="E1126" s="4">
        <v>7.8323999999999998</v>
      </c>
      <c r="F1126" s="5">
        <v>1.6999999999999999E-3</v>
      </c>
      <c r="G1126" s="37">
        <f t="shared" si="42"/>
        <v>4.2695044554137652E-3</v>
      </c>
      <c r="H1126" s="37">
        <f t="shared" si="43"/>
        <v>5.745365405239991E-4</v>
      </c>
    </row>
    <row r="1127" spans="1:8">
      <c r="A1127" s="2" t="s">
        <v>1129</v>
      </c>
      <c r="B1127" s="3">
        <v>7.8201999999999998</v>
      </c>
      <c r="C1127" s="4">
        <v>7.7995000000000001</v>
      </c>
      <c r="D1127" s="4">
        <v>7.8323999999999998</v>
      </c>
      <c r="E1127" s="4">
        <v>7.7415000000000003</v>
      </c>
      <c r="F1127" s="5">
        <v>2.7000000000000001E-3</v>
      </c>
      <c r="G1127" s="37">
        <f t="shared" si="42"/>
        <v>1.5070864297148526E-2</v>
      </c>
      <c r="H1127" s="37">
        <f t="shared" si="43"/>
        <v>1.1741910482464578E-2</v>
      </c>
    </row>
    <row r="1128" spans="1:8">
      <c r="A1128" s="2" t="s">
        <v>1130</v>
      </c>
      <c r="B1128" s="3">
        <v>7.7995000000000001</v>
      </c>
      <c r="C1128" s="4">
        <v>7.6837</v>
      </c>
      <c r="D1128" s="4">
        <v>7.8151000000000002</v>
      </c>
      <c r="E1128" s="4">
        <v>7.6719999999999997</v>
      </c>
      <c r="F1128" s="5">
        <v>1.5100000000000001E-2</v>
      </c>
      <c r="G1128" s="37">
        <f t="shared" si="42"/>
        <v>-9.2318094346496176E-4</v>
      </c>
      <c r="H1128" s="37">
        <f t="shared" si="43"/>
        <v>1.8652241918665335E-2</v>
      </c>
    </row>
    <row r="1129" spans="1:8">
      <c r="A1129" s="2" t="s">
        <v>1131</v>
      </c>
      <c r="B1129" s="6">
        <v>7.6837</v>
      </c>
      <c r="C1129" s="4">
        <v>7.6908000000000003</v>
      </c>
      <c r="D1129" s="4">
        <v>7.7175000000000002</v>
      </c>
      <c r="E1129" s="4">
        <v>7.6604999999999999</v>
      </c>
      <c r="F1129" s="7">
        <v>-8.9999999999999998E-4</v>
      </c>
      <c r="G1129" s="37">
        <f t="shared" si="42"/>
        <v>4.6766819072501702E-3</v>
      </c>
      <c r="H1129" s="37">
        <f t="shared" si="43"/>
        <v>7.4407675739182021E-3</v>
      </c>
    </row>
    <row r="1130" spans="1:8">
      <c r="A1130" s="2" t="s">
        <v>1132</v>
      </c>
      <c r="B1130" s="3">
        <v>7.6908000000000003</v>
      </c>
      <c r="C1130" s="4">
        <v>7.6550000000000002</v>
      </c>
      <c r="D1130" s="4">
        <v>7.7073</v>
      </c>
      <c r="E1130" s="4">
        <v>7.6345999999999998</v>
      </c>
      <c r="F1130" s="5">
        <v>4.7000000000000002E-3</v>
      </c>
      <c r="G1130" s="37">
        <f t="shared" si="42"/>
        <v>-1.0355392949024555E-2</v>
      </c>
      <c r="H1130" s="37">
        <f t="shared" si="43"/>
        <v>9.5224373248107581E-3</v>
      </c>
    </row>
    <row r="1131" spans="1:8">
      <c r="A1131" s="2" t="s">
        <v>1133</v>
      </c>
      <c r="B1131" s="6">
        <v>7.6550000000000002</v>
      </c>
      <c r="C1131" s="4">
        <v>7.7351000000000001</v>
      </c>
      <c r="D1131" s="4">
        <v>7.7363999999999997</v>
      </c>
      <c r="E1131" s="4">
        <v>7.6440000000000001</v>
      </c>
      <c r="F1131" s="7">
        <v>-1.04E-2</v>
      </c>
      <c r="G1131" s="37">
        <f t="shared" si="42"/>
        <v>-5.1709650313484062E-5</v>
      </c>
      <c r="H1131" s="37">
        <f t="shared" si="43"/>
        <v>1.2087912087912035E-2</v>
      </c>
    </row>
    <row r="1132" spans="1:8">
      <c r="A1132" s="2" t="s">
        <v>1134</v>
      </c>
      <c r="B1132" s="6">
        <v>7.7351000000000001</v>
      </c>
      <c r="C1132" s="4">
        <v>7.7355</v>
      </c>
      <c r="D1132" s="4">
        <v>7.7380000000000004</v>
      </c>
      <c r="E1132" s="4">
        <v>7.7335000000000003</v>
      </c>
      <c r="F1132" s="7">
        <v>-8.0000000000000004E-4</v>
      </c>
      <c r="G1132" s="37">
        <f t="shared" si="42"/>
        <v>-1.1879091507740617E-3</v>
      </c>
      <c r="H1132" s="37">
        <f t="shared" si="43"/>
        <v>5.8188401112047202E-4</v>
      </c>
    </row>
    <row r="1133" spans="1:8">
      <c r="A1133" s="2" t="s">
        <v>1135</v>
      </c>
      <c r="B1133" s="6">
        <v>7.7412999999999998</v>
      </c>
      <c r="C1133" s="4">
        <v>7.7446999999999999</v>
      </c>
      <c r="D1133" s="4">
        <v>7.7785000000000002</v>
      </c>
      <c r="E1133" s="4">
        <v>7.7323000000000004</v>
      </c>
      <c r="F1133" s="7">
        <v>-4.0000000000000002E-4</v>
      </c>
      <c r="G1133" s="37">
        <f t="shared" si="42"/>
        <v>-2.7812471833434564E-3</v>
      </c>
      <c r="H1133" s="37">
        <f t="shared" si="43"/>
        <v>5.9749363061443288E-3</v>
      </c>
    </row>
    <row r="1134" spans="1:8">
      <c r="A1134" s="2" t="s">
        <v>1136</v>
      </c>
      <c r="B1134" s="6">
        <v>7.7446999999999999</v>
      </c>
      <c r="C1134" s="4">
        <v>7.7663000000000002</v>
      </c>
      <c r="D1134" s="4">
        <v>7.7724000000000002</v>
      </c>
      <c r="E1134" s="4">
        <v>7.7180999999999997</v>
      </c>
      <c r="F1134" s="7">
        <v>-2.8E-3</v>
      </c>
      <c r="G1134" s="37">
        <f t="shared" si="42"/>
        <v>1.3280041258380577E-3</v>
      </c>
      <c r="H1134" s="37">
        <f t="shared" si="43"/>
        <v>7.0354102693668732E-3</v>
      </c>
    </row>
    <row r="1135" spans="1:8">
      <c r="A1135" s="2" t="s">
        <v>1137</v>
      </c>
      <c r="B1135" s="3">
        <v>7.7663000000000002</v>
      </c>
      <c r="C1135" s="4">
        <v>7.7560000000000002</v>
      </c>
      <c r="D1135" s="4">
        <v>7.7797000000000001</v>
      </c>
      <c r="E1135" s="4">
        <v>7.7359999999999998</v>
      </c>
      <c r="F1135" s="5">
        <v>1.2999999999999999E-3</v>
      </c>
      <c r="G1135" s="37">
        <f t="shared" si="42"/>
        <v>-3.6995170075017334E-3</v>
      </c>
      <c r="H1135" s="37">
        <f t="shared" si="43"/>
        <v>5.6489141675284769E-3</v>
      </c>
    </row>
    <row r="1136" spans="1:8">
      <c r="A1136" s="2" t="s">
        <v>1138</v>
      </c>
      <c r="B1136" s="6">
        <v>7.7560000000000002</v>
      </c>
      <c r="C1136" s="4">
        <v>7.7847999999999997</v>
      </c>
      <c r="D1136" s="4">
        <v>7.7869000000000002</v>
      </c>
      <c r="E1136" s="4">
        <v>7.7519</v>
      </c>
      <c r="F1136" s="7">
        <v>-3.7000000000000002E-3</v>
      </c>
      <c r="G1136" s="37">
        <f t="shared" si="42"/>
        <v>-4.3655786959760531E-4</v>
      </c>
      <c r="H1136" s="37">
        <f t="shared" si="43"/>
        <v>4.5150221236084243E-3</v>
      </c>
    </row>
    <row r="1137" spans="1:8">
      <c r="A1137" s="2" t="s">
        <v>1139</v>
      </c>
      <c r="B1137" s="6">
        <v>7.7847999999999997</v>
      </c>
      <c r="C1137" s="4">
        <v>7.7881999999999998</v>
      </c>
      <c r="D1137" s="4">
        <v>7.7918000000000003</v>
      </c>
      <c r="E1137" s="4">
        <v>7.7591000000000001</v>
      </c>
      <c r="F1137" s="7">
        <v>-4.0000000000000002E-4</v>
      </c>
      <c r="G1137" s="37">
        <f t="shared" si="42"/>
        <v>9.8965362123254528E-4</v>
      </c>
      <c r="H1137" s="37">
        <f t="shared" si="43"/>
        <v>4.2144063100102037E-3</v>
      </c>
    </row>
    <row r="1138" spans="1:8">
      <c r="A1138" s="2" t="s">
        <v>1140</v>
      </c>
      <c r="B1138" s="3">
        <v>7.7881999999999998</v>
      </c>
      <c r="C1138" s="4">
        <v>7.7805</v>
      </c>
      <c r="D1138" s="4">
        <v>7.7925000000000004</v>
      </c>
      <c r="E1138" s="4">
        <v>7.7766999999999999</v>
      </c>
      <c r="F1138" s="5">
        <v>1.8E-3</v>
      </c>
      <c r="G1138" s="37">
        <f t="shared" si="42"/>
        <v>-1.0528072720737002E-3</v>
      </c>
      <c r="H1138" s="37">
        <f t="shared" si="43"/>
        <v>2.0317101084007974E-3</v>
      </c>
    </row>
    <row r="1139" spans="1:8">
      <c r="A1139" s="2" t="s">
        <v>1141</v>
      </c>
      <c r="B1139" s="6">
        <v>7.774</v>
      </c>
      <c r="C1139" s="4">
        <v>7.7887000000000004</v>
      </c>
      <c r="D1139" s="4">
        <v>7.8178000000000001</v>
      </c>
      <c r="E1139" s="4">
        <v>7.7580999999999998</v>
      </c>
      <c r="F1139" s="7">
        <v>-1.9E-3</v>
      </c>
      <c r="G1139" s="37">
        <f t="shared" si="42"/>
        <v>-7.9539185877942767E-4</v>
      </c>
      <c r="H1139" s="37">
        <f t="shared" si="43"/>
        <v>7.6951830989546808E-3</v>
      </c>
    </row>
    <row r="1140" spans="1:8">
      <c r="A1140" s="2" t="s">
        <v>1142</v>
      </c>
      <c r="B1140" s="6">
        <v>7.7887000000000004</v>
      </c>
      <c r="C1140" s="4">
        <v>7.7949000000000002</v>
      </c>
      <c r="D1140" s="4">
        <v>7.8093000000000004</v>
      </c>
      <c r="E1140" s="4">
        <v>7.7618</v>
      </c>
      <c r="F1140" s="7">
        <v>-8.0000000000000004E-4</v>
      </c>
      <c r="G1140" s="37">
        <f t="shared" si="42"/>
        <v>-2.2017127276916428E-3</v>
      </c>
      <c r="H1140" s="37">
        <f t="shared" si="43"/>
        <v>6.1197144992141406E-3</v>
      </c>
    </row>
    <row r="1141" spans="1:8">
      <c r="A1141" s="2" t="s">
        <v>1143</v>
      </c>
      <c r="B1141" s="6">
        <v>7.7949000000000002</v>
      </c>
      <c r="C1141" s="4">
        <v>7.8121</v>
      </c>
      <c r="D1141" s="4">
        <v>7.8186999999999998</v>
      </c>
      <c r="E1141" s="4">
        <v>7.7851999999999997</v>
      </c>
      <c r="F1141" s="7">
        <v>-2.2000000000000001E-3</v>
      </c>
      <c r="G1141" s="37">
        <f t="shared" si="42"/>
        <v>-6.4480846517779881E-3</v>
      </c>
      <c r="H1141" s="37">
        <f t="shared" si="43"/>
        <v>4.3030365308534251E-3</v>
      </c>
    </row>
    <row r="1142" spans="1:8">
      <c r="A1142" s="2" t="s">
        <v>1144</v>
      </c>
      <c r="B1142" s="6">
        <v>7.8121</v>
      </c>
      <c r="C1142" s="4">
        <v>7.8628</v>
      </c>
      <c r="D1142" s="4">
        <v>7.8807999999999998</v>
      </c>
      <c r="E1142" s="4">
        <v>7.8109999999999999</v>
      </c>
      <c r="F1142" s="7">
        <v>-6.4000000000000003E-3</v>
      </c>
      <c r="G1142" s="37">
        <f t="shared" si="42"/>
        <v>-1.156010620053622E-3</v>
      </c>
      <c r="H1142" s="37">
        <f t="shared" si="43"/>
        <v>8.9361157342209528E-3</v>
      </c>
    </row>
    <row r="1143" spans="1:8">
      <c r="A1143" s="2" t="s">
        <v>1145</v>
      </c>
      <c r="B1143" s="6">
        <v>7.8628</v>
      </c>
      <c r="C1143" s="4">
        <v>7.8719000000000001</v>
      </c>
      <c r="D1143" s="4">
        <v>7.8895999999999997</v>
      </c>
      <c r="E1143" s="4">
        <v>7.8272000000000004</v>
      </c>
      <c r="F1143" s="7">
        <v>-1.1999999999999999E-3</v>
      </c>
      <c r="G1143" s="37">
        <f t="shared" si="42"/>
        <v>6.8645522150891113E-4</v>
      </c>
      <c r="H1143" s="37">
        <f t="shared" si="43"/>
        <v>7.9721995094030225E-3</v>
      </c>
    </row>
    <row r="1144" spans="1:8">
      <c r="A1144" s="2" t="s">
        <v>1146</v>
      </c>
      <c r="B1144" s="3">
        <v>7.8719000000000001</v>
      </c>
      <c r="C1144" s="4">
        <v>7.8665000000000003</v>
      </c>
      <c r="D1144" s="4">
        <v>7.8730000000000002</v>
      </c>
      <c r="E1144" s="4">
        <v>7.8639999999999999</v>
      </c>
      <c r="F1144" s="5">
        <v>1.1000000000000001E-3</v>
      </c>
      <c r="G1144" s="37">
        <f t="shared" si="42"/>
        <v>3.1881655295543398E-3</v>
      </c>
      <c r="H1144" s="37">
        <f t="shared" si="43"/>
        <v>1.1444557477111319E-3</v>
      </c>
    </row>
    <row r="1145" spans="1:8">
      <c r="A1145" s="2" t="s">
        <v>1147</v>
      </c>
      <c r="B1145" s="3">
        <v>7.8631000000000002</v>
      </c>
      <c r="C1145" s="4">
        <v>7.8414999999999999</v>
      </c>
      <c r="D1145" s="4">
        <v>7.8741000000000003</v>
      </c>
      <c r="E1145" s="4">
        <v>7.8413000000000004</v>
      </c>
      <c r="F1145" s="5">
        <v>2.8E-3</v>
      </c>
      <c r="G1145" s="37">
        <f t="shared" si="42"/>
        <v>1.4029896433856703E-4</v>
      </c>
      <c r="H1145" s="37">
        <f t="shared" si="43"/>
        <v>4.182979863032908E-3</v>
      </c>
    </row>
    <row r="1146" spans="1:8">
      <c r="A1146" s="2" t="s">
        <v>1148</v>
      </c>
      <c r="B1146" s="3">
        <v>7.8414999999999999</v>
      </c>
      <c r="C1146" s="4">
        <v>7.8403999999999998</v>
      </c>
      <c r="D1146" s="4">
        <v>7.8631000000000002</v>
      </c>
      <c r="E1146" s="4">
        <v>7.8109999999999999</v>
      </c>
      <c r="F1146" s="5">
        <v>1E-4</v>
      </c>
      <c r="G1146" s="37">
        <f t="shared" si="42"/>
        <v>2.5702338784957392E-3</v>
      </c>
      <c r="H1146" s="37">
        <f t="shared" si="43"/>
        <v>6.6700806554858862E-3</v>
      </c>
    </row>
    <row r="1147" spans="1:8">
      <c r="A1147" s="2" t="s">
        <v>1149</v>
      </c>
      <c r="B1147" s="3">
        <v>7.8403999999999998</v>
      </c>
      <c r="C1147" s="4">
        <v>7.8202999999999996</v>
      </c>
      <c r="D1147" s="4">
        <v>7.8514999999999997</v>
      </c>
      <c r="E1147" s="4">
        <v>7.7911999999999999</v>
      </c>
      <c r="F1147" s="5">
        <v>2.5999999999999999E-3</v>
      </c>
      <c r="G1147" s="37">
        <f t="shared" si="42"/>
        <v>8.2643562569299171E-3</v>
      </c>
      <c r="H1147" s="37">
        <f t="shared" si="43"/>
        <v>7.7395009754594665E-3</v>
      </c>
    </row>
    <row r="1148" spans="1:8">
      <c r="A1148" s="2" t="s">
        <v>1150</v>
      </c>
      <c r="B1148" s="3">
        <v>7.8202999999999996</v>
      </c>
      <c r="C1148" s="4">
        <v>7.7561999999999998</v>
      </c>
      <c r="D1148" s="4">
        <v>7.8254000000000001</v>
      </c>
      <c r="E1148" s="4">
        <v>7.7510000000000003</v>
      </c>
      <c r="F1148" s="5">
        <v>8.3000000000000001E-3</v>
      </c>
      <c r="G1148" s="37">
        <f t="shared" si="42"/>
        <v>4.3898838428965518E-3</v>
      </c>
      <c r="H1148" s="37">
        <f t="shared" si="43"/>
        <v>9.5987614501354401E-3</v>
      </c>
    </row>
    <row r="1149" spans="1:8">
      <c r="A1149" s="2" t="s">
        <v>1151</v>
      </c>
      <c r="B1149" s="3">
        <v>7.7561999999999998</v>
      </c>
      <c r="C1149" s="4">
        <v>7.7222999999999997</v>
      </c>
      <c r="D1149" s="4">
        <v>7.7601000000000004</v>
      </c>
      <c r="E1149" s="4">
        <v>7.7150999999999996</v>
      </c>
      <c r="F1149" s="5">
        <v>4.4000000000000003E-3</v>
      </c>
      <c r="G1149" s="37">
        <f t="shared" si="42"/>
        <v>-2.4598016623080871E-4</v>
      </c>
      <c r="H1149" s="37">
        <f t="shared" si="43"/>
        <v>5.832717657580695E-3</v>
      </c>
    </row>
    <row r="1150" spans="1:8">
      <c r="A1150" s="2" t="s">
        <v>1152</v>
      </c>
      <c r="B1150" s="3">
        <v>7.7222999999999997</v>
      </c>
      <c r="C1150" s="4">
        <v>7.7241999999999997</v>
      </c>
      <c r="D1150" s="4">
        <v>7.7244000000000002</v>
      </c>
      <c r="E1150" s="4">
        <v>7.7222999999999997</v>
      </c>
      <c r="F1150" s="5">
        <v>4.0000000000000002E-4</v>
      </c>
      <c r="G1150" s="37">
        <f t="shared" si="42"/>
        <v>8.811257677456319E-4</v>
      </c>
      <c r="H1150" s="37">
        <f t="shared" si="43"/>
        <v>2.7193970708214328E-4</v>
      </c>
    </row>
    <row r="1151" spans="1:8">
      <c r="A1151" s="2" t="s">
        <v>1153</v>
      </c>
      <c r="B1151" s="3">
        <v>7.7195</v>
      </c>
      <c r="C1151" s="4">
        <v>7.7173999999999996</v>
      </c>
      <c r="D1151" s="4">
        <v>7.7709000000000001</v>
      </c>
      <c r="E1151" s="4">
        <v>7.7161</v>
      </c>
      <c r="F1151" s="5">
        <v>2.9999999999999997E-4</v>
      </c>
      <c r="G1151" s="37">
        <f t="shared" si="42"/>
        <v>-4.1422027227563949E-3</v>
      </c>
      <c r="H1151" s="37">
        <f t="shared" si="43"/>
        <v>7.1020334106608497E-3</v>
      </c>
    </row>
    <row r="1152" spans="1:8">
      <c r="A1152" s="2" t="s">
        <v>1154</v>
      </c>
      <c r="B1152" s="6">
        <v>7.7173999999999996</v>
      </c>
      <c r="C1152" s="4">
        <v>7.7495000000000003</v>
      </c>
      <c r="D1152" s="4">
        <v>7.7572999999999999</v>
      </c>
      <c r="E1152" s="4">
        <v>7.7157999999999998</v>
      </c>
      <c r="F1152" s="7">
        <v>-4.1000000000000003E-3</v>
      </c>
      <c r="G1152" s="37">
        <f t="shared" si="42"/>
        <v>-1.290389181374096E-5</v>
      </c>
      <c r="H1152" s="37">
        <f t="shared" si="43"/>
        <v>5.3785738355063761E-3</v>
      </c>
    </row>
    <row r="1153" spans="1:8">
      <c r="A1153" s="2" t="s">
        <v>1155</v>
      </c>
      <c r="B1153" s="6">
        <v>7.7495000000000003</v>
      </c>
      <c r="C1153" s="4">
        <v>7.7496</v>
      </c>
      <c r="D1153" s="4">
        <v>7.7797999999999998</v>
      </c>
      <c r="E1153" s="4">
        <v>7.7321</v>
      </c>
      <c r="F1153" s="7">
        <v>0</v>
      </c>
      <c r="G1153" s="37">
        <f t="shared" si="42"/>
        <v>-2.2530931750589112E-3</v>
      </c>
      <c r="H1153" s="37">
        <f t="shared" si="43"/>
        <v>6.1690873113384274E-3</v>
      </c>
    </row>
    <row r="1154" spans="1:8">
      <c r="A1154" s="2" t="s">
        <v>1156</v>
      </c>
      <c r="B1154" s="6">
        <v>7.7496</v>
      </c>
      <c r="C1154" s="4">
        <v>7.7671000000000001</v>
      </c>
      <c r="D1154" s="4">
        <v>7.7728999999999999</v>
      </c>
      <c r="E1154" s="4">
        <v>7.7256</v>
      </c>
      <c r="F1154" s="7">
        <v>-2.3E-3</v>
      </c>
      <c r="G1154" s="37">
        <f t="shared" ref="G1154:G1217" si="44">(C1154-C1155)/C1155</f>
        <v>-3.6175644298487553E-3</v>
      </c>
      <c r="H1154" s="37">
        <f t="shared" ref="H1154:H1217" si="45">(D1154-E1154)/E1154</f>
        <v>6.1225018121569717E-3</v>
      </c>
    </row>
    <row r="1155" spans="1:8">
      <c r="A1155" s="2" t="s">
        <v>1157</v>
      </c>
      <c r="B1155" s="6">
        <v>7.7671000000000001</v>
      </c>
      <c r="C1155" s="4">
        <v>7.7953000000000001</v>
      </c>
      <c r="D1155" s="4">
        <v>7.7954999999999997</v>
      </c>
      <c r="E1155" s="4">
        <v>7.7521000000000004</v>
      </c>
      <c r="F1155" s="7">
        <v>-3.5999999999999999E-3</v>
      </c>
      <c r="G1155" s="37">
        <f t="shared" si="44"/>
        <v>3.2080895185304268E-4</v>
      </c>
      <c r="H1155" s="37">
        <f t="shared" si="45"/>
        <v>5.5984829917053724E-3</v>
      </c>
    </row>
    <row r="1156" spans="1:8">
      <c r="A1156" s="2" t="s">
        <v>1158</v>
      </c>
      <c r="B1156" s="3">
        <v>7.7953000000000001</v>
      </c>
      <c r="C1156" s="4">
        <v>7.7927999999999997</v>
      </c>
      <c r="D1156" s="4">
        <v>7.7953000000000001</v>
      </c>
      <c r="E1156" s="4">
        <v>7.7925000000000004</v>
      </c>
      <c r="F1156" s="5">
        <v>2.0000000000000001E-4</v>
      </c>
      <c r="G1156" s="37">
        <f t="shared" si="44"/>
        <v>-2.2278558807713382E-3</v>
      </c>
      <c r="H1156" s="37">
        <f t="shared" si="45"/>
        <v>3.593198588385873E-4</v>
      </c>
    </row>
    <row r="1157" spans="1:8">
      <c r="A1157" s="2" t="s">
        <v>1159</v>
      </c>
      <c r="B1157" s="6">
        <v>7.7938999999999998</v>
      </c>
      <c r="C1157" s="4">
        <v>7.8102</v>
      </c>
      <c r="D1157" s="4">
        <v>7.8212999999999999</v>
      </c>
      <c r="E1157" s="4">
        <v>7.7789000000000001</v>
      </c>
      <c r="F1157" s="7">
        <v>-2.0999999999999999E-3</v>
      </c>
      <c r="G1157" s="37">
        <f t="shared" si="44"/>
        <v>4.7082432849644912E-3</v>
      </c>
      <c r="H1157" s="37">
        <f t="shared" si="45"/>
        <v>5.4506421216367054E-3</v>
      </c>
    </row>
    <row r="1158" spans="1:8">
      <c r="A1158" s="2" t="s">
        <v>1160</v>
      </c>
      <c r="B1158" s="3">
        <v>7.8102</v>
      </c>
      <c r="C1158" s="4">
        <v>7.7736000000000001</v>
      </c>
      <c r="D1158" s="4">
        <v>7.8310000000000004</v>
      </c>
      <c r="E1158" s="4">
        <v>7.7573999999999996</v>
      </c>
      <c r="F1158" s="5">
        <v>4.7000000000000002E-3</v>
      </c>
      <c r="G1158" s="37">
        <f t="shared" si="44"/>
        <v>-2.7325559019358934E-3</v>
      </c>
      <c r="H1158" s="37">
        <f t="shared" si="45"/>
        <v>9.4877149560420732E-3</v>
      </c>
    </row>
    <row r="1159" spans="1:8">
      <c r="A1159" s="2" t="s">
        <v>1161</v>
      </c>
      <c r="B1159" s="6">
        <v>7.7736000000000001</v>
      </c>
      <c r="C1159" s="4">
        <v>7.7949000000000002</v>
      </c>
      <c r="D1159" s="4">
        <v>7.8094999999999999</v>
      </c>
      <c r="E1159" s="4">
        <v>7.7629000000000001</v>
      </c>
      <c r="F1159" s="7">
        <v>-2.7000000000000001E-3</v>
      </c>
      <c r="G1159" s="37">
        <f t="shared" si="44"/>
        <v>-2.7889006869906505E-3</v>
      </c>
      <c r="H1159" s="37">
        <f t="shared" si="45"/>
        <v>6.0029112831544596E-3</v>
      </c>
    </row>
    <row r="1160" spans="1:8">
      <c r="A1160" s="2" t="s">
        <v>1162</v>
      </c>
      <c r="B1160" s="6">
        <v>7.7949000000000002</v>
      </c>
      <c r="C1160" s="4">
        <v>7.8167</v>
      </c>
      <c r="D1160" s="4">
        <v>7.8419999999999996</v>
      </c>
      <c r="E1160" s="4">
        <v>7.7815000000000003</v>
      </c>
      <c r="F1160" s="7">
        <v>-2.8E-3</v>
      </c>
      <c r="G1160" s="37">
        <f t="shared" si="44"/>
        <v>2.7838357921744776E-3</v>
      </c>
      <c r="H1160" s="37">
        <f t="shared" si="45"/>
        <v>7.7748506072093208E-3</v>
      </c>
    </row>
    <row r="1161" spans="1:8">
      <c r="A1161" s="2" t="s">
        <v>1163</v>
      </c>
      <c r="B1161" s="3">
        <v>7.8167</v>
      </c>
      <c r="C1161" s="4">
        <v>7.7949999999999999</v>
      </c>
      <c r="D1161" s="4">
        <v>7.8247</v>
      </c>
      <c r="E1161" s="4">
        <v>7.7815000000000003</v>
      </c>
      <c r="F1161" s="5">
        <v>2.8E-3</v>
      </c>
      <c r="G1161" s="37">
        <f t="shared" si="44"/>
        <v>5.9047032244813325E-4</v>
      </c>
      <c r="H1161" s="37">
        <f t="shared" si="45"/>
        <v>5.5516288633296511E-3</v>
      </c>
    </row>
    <row r="1162" spans="1:8">
      <c r="A1162" s="2" t="s">
        <v>1164</v>
      </c>
      <c r="B1162" s="3">
        <v>7.7949999999999999</v>
      </c>
      <c r="C1162" s="4">
        <v>7.7904</v>
      </c>
      <c r="D1162" s="4">
        <v>7.7972000000000001</v>
      </c>
      <c r="E1162" s="4">
        <v>7.7804000000000002</v>
      </c>
      <c r="F1162" s="5">
        <v>1E-3</v>
      </c>
      <c r="G1162" s="37">
        <f t="shared" si="44"/>
        <v>8.736317385271776E-4</v>
      </c>
      <c r="H1162" s="37">
        <f t="shared" si="45"/>
        <v>2.1592720168628768E-3</v>
      </c>
    </row>
    <row r="1163" spans="1:8">
      <c r="A1163" s="2" t="s">
        <v>1165</v>
      </c>
      <c r="B1163" s="3">
        <v>7.7873999999999999</v>
      </c>
      <c r="C1163" s="4">
        <v>7.7835999999999999</v>
      </c>
      <c r="D1163" s="4">
        <v>7.7945000000000002</v>
      </c>
      <c r="E1163" s="4">
        <v>7.7702</v>
      </c>
      <c r="F1163" s="5">
        <v>5.0000000000000001E-4</v>
      </c>
      <c r="G1163" s="37">
        <f t="shared" si="44"/>
        <v>-4.2472623068263099E-3</v>
      </c>
      <c r="H1163" s="37">
        <f t="shared" si="45"/>
        <v>3.127332629790766E-3</v>
      </c>
    </row>
    <row r="1164" spans="1:8">
      <c r="A1164" s="2" t="s">
        <v>1166</v>
      </c>
      <c r="B1164" s="6">
        <v>7.7835999999999999</v>
      </c>
      <c r="C1164" s="4">
        <v>7.8167999999999997</v>
      </c>
      <c r="D1164" s="4">
        <v>7.8506</v>
      </c>
      <c r="E1164" s="4">
        <v>7.7786</v>
      </c>
      <c r="F1164" s="7">
        <v>-4.1999999999999997E-3</v>
      </c>
      <c r="G1164" s="37">
        <f t="shared" si="44"/>
        <v>-1.1532625189681412E-2</v>
      </c>
      <c r="H1164" s="37">
        <f t="shared" si="45"/>
        <v>9.2561643483403261E-3</v>
      </c>
    </row>
    <row r="1165" spans="1:8">
      <c r="A1165" s="2" t="s">
        <v>1167</v>
      </c>
      <c r="B1165" s="6">
        <v>7.8167999999999997</v>
      </c>
      <c r="C1165" s="4">
        <v>7.9080000000000004</v>
      </c>
      <c r="D1165" s="4">
        <v>7.9207999999999998</v>
      </c>
      <c r="E1165" s="4">
        <v>7.806</v>
      </c>
      <c r="F1165" s="7">
        <v>-1.15E-2</v>
      </c>
      <c r="G1165" s="37">
        <f t="shared" si="44"/>
        <v>-2.6610838556708422E-3</v>
      </c>
      <c r="H1165" s="37">
        <f t="shared" si="45"/>
        <v>1.4706635921086317E-2</v>
      </c>
    </row>
    <row r="1166" spans="1:8">
      <c r="A1166" s="2" t="s">
        <v>1168</v>
      </c>
      <c r="B1166" s="6">
        <v>7.9080000000000004</v>
      </c>
      <c r="C1166" s="4">
        <v>7.9291</v>
      </c>
      <c r="D1166" s="4">
        <v>7.9359999999999999</v>
      </c>
      <c r="E1166" s="4">
        <v>7.9025999999999996</v>
      </c>
      <c r="F1166" s="7">
        <v>-2.7000000000000001E-3</v>
      </c>
      <c r="G1166" s="37">
        <f t="shared" si="44"/>
        <v>3.9504171995087449E-3</v>
      </c>
      <c r="H1166" s="37">
        <f t="shared" si="45"/>
        <v>4.2264571153797885E-3</v>
      </c>
    </row>
    <row r="1167" spans="1:8">
      <c r="A1167" s="2" t="s">
        <v>1169</v>
      </c>
      <c r="B1167" s="3">
        <v>7.9291</v>
      </c>
      <c r="C1167" s="4">
        <v>7.8978999999999999</v>
      </c>
      <c r="D1167" s="4">
        <v>7.9360999999999997</v>
      </c>
      <c r="E1167" s="4">
        <v>7.8945999999999996</v>
      </c>
      <c r="F1167" s="5">
        <v>4.0000000000000001E-3</v>
      </c>
      <c r="G1167" s="37">
        <f t="shared" si="44"/>
        <v>-4.8090917144412285E-4</v>
      </c>
      <c r="H1167" s="37">
        <f t="shared" si="45"/>
        <v>5.2567577838015982E-3</v>
      </c>
    </row>
    <row r="1168" spans="1:8">
      <c r="A1168" s="2" t="s">
        <v>1170</v>
      </c>
      <c r="B1168" s="6">
        <v>7.8978999999999999</v>
      </c>
      <c r="C1168" s="4">
        <v>7.9016999999999999</v>
      </c>
      <c r="D1168" s="4">
        <v>7.9016999999999999</v>
      </c>
      <c r="E1168" s="4">
        <v>7.8975</v>
      </c>
      <c r="F1168" s="7">
        <v>-1E-3</v>
      </c>
      <c r="G1168" s="37">
        <f t="shared" si="44"/>
        <v>8.1013497996989536E-3</v>
      </c>
      <c r="H1168" s="37">
        <f t="shared" si="45"/>
        <v>5.3181386514719619E-4</v>
      </c>
    </row>
    <row r="1169" spans="1:8">
      <c r="A1169" s="2" t="s">
        <v>1171</v>
      </c>
      <c r="B1169" s="3">
        <v>7.9058999999999999</v>
      </c>
      <c r="C1169" s="4">
        <v>7.8381999999999996</v>
      </c>
      <c r="D1169" s="4">
        <v>7.9142999999999999</v>
      </c>
      <c r="E1169" s="4">
        <v>7.8376000000000001</v>
      </c>
      <c r="F1169" s="5">
        <v>8.6E-3</v>
      </c>
      <c r="G1169" s="37">
        <f t="shared" si="44"/>
        <v>-4.3189959604685727E-3</v>
      </c>
      <c r="H1169" s="37">
        <f t="shared" si="45"/>
        <v>9.7861590282739309E-3</v>
      </c>
    </row>
    <row r="1170" spans="1:8">
      <c r="A1170" s="2" t="s">
        <v>1172</v>
      </c>
      <c r="B1170" s="6">
        <v>7.8381999999999996</v>
      </c>
      <c r="C1170" s="4">
        <v>7.8722000000000003</v>
      </c>
      <c r="D1170" s="4">
        <v>7.8860000000000001</v>
      </c>
      <c r="E1170" s="4">
        <v>7.8288000000000002</v>
      </c>
      <c r="F1170" s="7">
        <v>-4.3E-3</v>
      </c>
      <c r="G1170" s="37">
        <f t="shared" si="44"/>
        <v>9.2822892894689635E-3</v>
      </c>
      <c r="H1170" s="37">
        <f t="shared" si="45"/>
        <v>7.3063560188023598E-3</v>
      </c>
    </row>
    <row r="1171" spans="1:8">
      <c r="A1171" s="2" t="s">
        <v>1173</v>
      </c>
      <c r="B1171" s="3">
        <v>7.8722000000000003</v>
      </c>
      <c r="C1171" s="4">
        <v>7.7998000000000003</v>
      </c>
      <c r="D1171" s="4">
        <v>7.8784000000000001</v>
      </c>
      <c r="E1171" s="4">
        <v>7.7885999999999997</v>
      </c>
      <c r="F1171" s="5">
        <v>9.2999999999999992E-3</v>
      </c>
      <c r="G1171" s="37">
        <f t="shared" si="44"/>
        <v>-3.5897239361769246E-3</v>
      </c>
      <c r="H1171" s="37">
        <f t="shared" si="45"/>
        <v>1.1529671571270874E-2</v>
      </c>
    </row>
    <row r="1172" spans="1:8">
      <c r="A1172" s="2" t="s">
        <v>1174</v>
      </c>
      <c r="B1172" s="6">
        <v>7.7998000000000003</v>
      </c>
      <c r="C1172" s="4">
        <v>7.8278999999999996</v>
      </c>
      <c r="D1172" s="4">
        <v>7.8311999999999999</v>
      </c>
      <c r="E1172" s="4">
        <v>7.7903000000000002</v>
      </c>
      <c r="F1172" s="7">
        <v>-3.5999999999999999E-3</v>
      </c>
      <c r="G1172" s="37">
        <f t="shared" si="44"/>
        <v>-5.980952380952427E-3</v>
      </c>
      <c r="H1172" s="37">
        <f t="shared" si="45"/>
        <v>5.2501187374041714E-3</v>
      </c>
    </row>
    <row r="1173" spans="1:8">
      <c r="A1173" s="2" t="s">
        <v>1175</v>
      </c>
      <c r="B1173" s="6">
        <v>7.8278999999999996</v>
      </c>
      <c r="C1173" s="4">
        <v>7.875</v>
      </c>
      <c r="D1173" s="4">
        <v>7.8974000000000002</v>
      </c>
      <c r="E1173" s="4">
        <v>7.8151000000000002</v>
      </c>
      <c r="F1173" s="7">
        <v>-6.0000000000000001E-3</v>
      </c>
      <c r="G1173" s="37">
        <f t="shared" si="44"/>
        <v>-2.7928705631445204E-4</v>
      </c>
      <c r="H1173" s="37">
        <f t="shared" si="45"/>
        <v>1.0530895318038162E-2</v>
      </c>
    </row>
    <row r="1174" spans="1:8">
      <c r="A1174" s="2" t="s">
        <v>1176</v>
      </c>
      <c r="B1174" s="3">
        <v>7.875</v>
      </c>
      <c r="C1174" s="4">
        <v>7.8772000000000002</v>
      </c>
      <c r="D1174" s="4">
        <v>7.8887</v>
      </c>
      <c r="E1174" s="4">
        <v>7.8662000000000001</v>
      </c>
      <c r="F1174" s="5">
        <v>6.9999999999999999E-4</v>
      </c>
      <c r="G1174" s="37">
        <f t="shared" si="44"/>
        <v>1.4747762408462799E-3</v>
      </c>
      <c r="H1174" s="37">
        <f t="shared" si="45"/>
        <v>2.8603391726627807E-3</v>
      </c>
    </row>
    <row r="1175" spans="1:8">
      <c r="A1175" s="2" t="s">
        <v>1177</v>
      </c>
      <c r="B1175" s="3">
        <v>7.8696999999999999</v>
      </c>
      <c r="C1175" s="4">
        <v>7.8655999999999997</v>
      </c>
      <c r="D1175" s="4">
        <v>7.8929999999999998</v>
      </c>
      <c r="E1175" s="4">
        <v>7.8468</v>
      </c>
      <c r="F1175" s="5">
        <v>5.0000000000000001E-4</v>
      </c>
      <c r="G1175" s="37">
        <f t="shared" si="44"/>
        <v>-1.5866769906449751E-3</v>
      </c>
      <c r="H1175" s="37">
        <f t="shared" si="45"/>
        <v>5.8877504205535752E-3</v>
      </c>
    </row>
    <row r="1176" spans="1:8">
      <c r="A1176" s="2" t="s">
        <v>1178</v>
      </c>
      <c r="B1176" s="6">
        <v>7.8655999999999997</v>
      </c>
      <c r="C1176" s="4">
        <v>7.8780999999999999</v>
      </c>
      <c r="D1176" s="4">
        <v>7.8880999999999997</v>
      </c>
      <c r="E1176" s="4">
        <v>7.8567999999999998</v>
      </c>
      <c r="F1176" s="7">
        <v>-1.6000000000000001E-3</v>
      </c>
      <c r="G1176" s="37">
        <f t="shared" si="44"/>
        <v>4.0272733065698178E-3</v>
      </c>
      <c r="H1176" s="37">
        <f t="shared" si="45"/>
        <v>3.9838102026270089E-3</v>
      </c>
    </row>
    <row r="1177" spans="1:8">
      <c r="A1177" s="2" t="s">
        <v>1179</v>
      </c>
      <c r="B1177" s="3">
        <v>7.8780999999999999</v>
      </c>
      <c r="C1177" s="4">
        <v>7.8464999999999998</v>
      </c>
      <c r="D1177" s="4">
        <v>7.8948</v>
      </c>
      <c r="E1177" s="4">
        <v>7.8407</v>
      </c>
      <c r="F1177" s="5">
        <v>4.0000000000000001E-3</v>
      </c>
      <c r="G1177" s="37">
        <f t="shared" si="44"/>
        <v>6.3763310591084528E-4</v>
      </c>
      <c r="H1177" s="37">
        <f t="shared" si="45"/>
        <v>6.8998941421046641E-3</v>
      </c>
    </row>
    <row r="1178" spans="1:8">
      <c r="A1178" s="2" t="s">
        <v>1180</v>
      </c>
      <c r="B1178" s="3">
        <v>7.8464999999999998</v>
      </c>
      <c r="C1178" s="4">
        <v>7.8414999999999999</v>
      </c>
      <c r="D1178" s="4">
        <v>7.8520000000000003</v>
      </c>
      <c r="E1178" s="4">
        <v>7.827</v>
      </c>
      <c r="F1178" s="5">
        <v>5.9999999999999995E-4</v>
      </c>
      <c r="G1178" s="37">
        <f t="shared" si="44"/>
        <v>4.8309797790819942E-3</v>
      </c>
      <c r="H1178" s="37">
        <f t="shared" si="45"/>
        <v>3.194071802734171E-3</v>
      </c>
    </row>
    <row r="1179" spans="1:8">
      <c r="A1179" s="2" t="s">
        <v>1181</v>
      </c>
      <c r="B1179" s="3">
        <v>7.8414999999999999</v>
      </c>
      <c r="C1179" s="4">
        <v>7.8037999999999998</v>
      </c>
      <c r="D1179" s="4">
        <v>7.8449</v>
      </c>
      <c r="E1179" s="4">
        <v>7.8029999999999999</v>
      </c>
      <c r="F1179" s="5">
        <v>4.7999999999999996E-3</v>
      </c>
      <c r="G1179" s="37">
        <f t="shared" si="44"/>
        <v>-1.7013982167300009E-3</v>
      </c>
      <c r="H1179" s="37">
        <f t="shared" si="45"/>
        <v>5.3697295911828849E-3</v>
      </c>
    </row>
    <row r="1180" spans="1:8">
      <c r="A1180" s="2" t="s">
        <v>1182</v>
      </c>
      <c r="B1180" s="3">
        <v>7.8037999999999998</v>
      </c>
      <c r="C1180" s="4">
        <v>7.8170999999999999</v>
      </c>
      <c r="D1180" s="4">
        <v>7.8170999999999999</v>
      </c>
      <c r="E1180" s="4">
        <v>7.8026999999999997</v>
      </c>
      <c r="F1180" s="5">
        <v>4.0000000000000002E-4</v>
      </c>
      <c r="G1180" s="37">
        <f t="shared" si="44"/>
        <v>5.2208577123383946E-3</v>
      </c>
      <c r="H1180" s="37">
        <f t="shared" si="45"/>
        <v>1.8455150140336283E-3</v>
      </c>
    </row>
    <row r="1181" spans="1:8">
      <c r="A1181" s="2" t="s">
        <v>1183</v>
      </c>
      <c r="B1181" s="3">
        <v>7.8007999999999997</v>
      </c>
      <c r="C1181" s="4">
        <v>7.7765000000000004</v>
      </c>
      <c r="D1181" s="4">
        <v>7.8429000000000002</v>
      </c>
      <c r="E1181" s="4">
        <v>7.7737999999999996</v>
      </c>
      <c r="F1181" s="5">
        <v>3.0999999999999999E-3</v>
      </c>
      <c r="G1181" s="37">
        <f t="shared" si="44"/>
        <v>-3.2939427341005887E-3</v>
      </c>
      <c r="H1181" s="37">
        <f t="shared" si="45"/>
        <v>8.8888317167923805E-3</v>
      </c>
    </row>
    <row r="1182" spans="1:8">
      <c r="A1182" s="2" t="s">
        <v>1184</v>
      </c>
      <c r="B1182" s="6">
        <v>7.7765000000000004</v>
      </c>
      <c r="C1182" s="4">
        <v>7.8022</v>
      </c>
      <c r="D1182" s="4">
        <v>7.8129999999999997</v>
      </c>
      <c r="E1182" s="4">
        <v>7.7565</v>
      </c>
      <c r="F1182" s="7">
        <v>-3.3E-3</v>
      </c>
      <c r="G1182" s="37">
        <f t="shared" si="44"/>
        <v>7.8799152586162286E-3</v>
      </c>
      <c r="H1182" s="37">
        <f t="shared" si="45"/>
        <v>7.2842132405079316E-3</v>
      </c>
    </row>
    <row r="1183" spans="1:8">
      <c r="A1183" s="2" t="s">
        <v>1185</v>
      </c>
      <c r="B1183" s="3">
        <v>7.8022</v>
      </c>
      <c r="C1183" s="4">
        <v>7.7412000000000001</v>
      </c>
      <c r="D1183" s="4">
        <v>7.8052000000000001</v>
      </c>
      <c r="E1183" s="4">
        <v>7.7233999999999998</v>
      </c>
      <c r="F1183" s="5">
        <v>7.9000000000000008E-3</v>
      </c>
      <c r="G1183" s="37">
        <f t="shared" si="44"/>
        <v>-1.0968166509670995E-3</v>
      </c>
      <c r="H1183" s="37">
        <f t="shared" si="45"/>
        <v>1.0591190408369412E-2</v>
      </c>
    </row>
    <row r="1184" spans="1:8">
      <c r="A1184" s="2" t="s">
        <v>1186</v>
      </c>
      <c r="B1184" s="6">
        <v>7.7412000000000001</v>
      </c>
      <c r="C1184" s="4">
        <v>7.7496999999999998</v>
      </c>
      <c r="D1184" s="4">
        <v>7.7613000000000003</v>
      </c>
      <c r="E1184" s="4">
        <v>7.7362000000000002</v>
      </c>
      <c r="F1184" s="7">
        <v>-1.1000000000000001E-3</v>
      </c>
      <c r="G1184" s="37">
        <f t="shared" si="44"/>
        <v>-1.3659265750035649E-3</v>
      </c>
      <c r="H1184" s="37">
        <f t="shared" si="45"/>
        <v>3.2444869574209719E-3</v>
      </c>
    </row>
    <row r="1185" spans="1:8">
      <c r="A1185" s="2" t="s">
        <v>1187</v>
      </c>
      <c r="B1185" s="6">
        <v>7.7496999999999998</v>
      </c>
      <c r="C1185" s="4">
        <v>7.7603</v>
      </c>
      <c r="D1185" s="4">
        <v>7.7742000000000004</v>
      </c>
      <c r="E1185" s="4">
        <v>7.7476000000000003</v>
      </c>
      <c r="F1185" s="7">
        <v>-1.4E-3</v>
      </c>
      <c r="G1185" s="37">
        <f t="shared" si="44"/>
        <v>-5.79538429837236E-4</v>
      </c>
      <c r="H1185" s="37">
        <f t="shared" si="45"/>
        <v>3.4333212865919997E-3</v>
      </c>
    </row>
    <row r="1186" spans="1:8">
      <c r="A1186" s="2" t="s">
        <v>1188</v>
      </c>
      <c r="B1186" s="6">
        <v>7.7603</v>
      </c>
      <c r="C1186" s="4">
        <v>7.7648000000000001</v>
      </c>
      <c r="D1186" s="4">
        <v>7.7652999999999999</v>
      </c>
      <c r="E1186" s="4">
        <v>7.7568000000000001</v>
      </c>
      <c r="F1186" s="7">
        <v>-1.1000000000000001E-3</v>
      </c>
      <c r="G1186" s="37">
        <f t="shared" si="44"/>
        <v>-2.2102287329735133E-3</v>
      </c>
      <c r="H1186" s="37">
        <f t="shared" si="45"/>
        <v>1.0958127062705922E-3</v>
      </c>
    </row>
    <row r="1187" spans="1:8">
      <c r="A1187" s="2" t="s">
        <v>1189</v>
      </c>
      <c r="B1187" s="6">
        <v>7.7685000000000004</v>
      </c>
      <c r="C1187" s="4">
        <v>7.782</v>
      </c>
      <c r="D1187" s="4">
        <v>7.7927</v>
      </c>
      <c r="E1187" s="4">
        <v>7.7359</v>
      </c>
      <c r="F1187" s="7">
        <v>-1.6999999999999999E-3</v>
      </c>
      <c r="G1187" s="37">
        <f t="shared" si="44"/>
        <v>-4.3882655476376285E-3</v>
      </c>
      <c r="H1187" s="37">
        <f t="shared" si="45"/>
        <v>7.3423906720614229E-3</v>
      </c>
    </row>
    <row r="1188" spans="1:8">
      <c r="A1188" s="2" t="s">
        <v>1190</v>
      </c>
      <c r="B1188" s="6">
        <v>7.782</v>
      </c>
      <c r="C1188" s="4">
        <v>7.8163</v>
      </c>
      <c r="D1188" s="4">
        <v>7.8243999999999998</v>
      </c>
      <c r="E1188" s="4">
        <v>7.7664</v>
      </c>
      <c r="F1188" s="7">
        <v>-4.4000000000000003E-3</v>
      </c>
      <c r="G1188" s="37">
        <f t="shared" si="44"/>
        <v>-3.0992526082187855E-3</v>
      </c>
      <c r="H1188" s="37">
        <f t="shared" si="45"/>
        <v>7.4680675731355365E-3</v>
      </c>
    </row>
    <row r="1189" spans="1:8">
      <c r="A1189" s="2" t="s">
        <v>1191</v>
      </c>
      <c r="B1189" s="6">
        <v>7.8163</v>
      </c>
      <c r="C1189" s="4">
        <v>7.8406000000000002</v>
      </c>
      <c r="D1189" s="4">
        <v>7.8635000000000002</v>
      </c>
      <c r="E1189" s="4">
        <v>7.8129</v>
      </c>
      <c r="F1189" s="7">
        <v>-3.0999999999999999E-3</v>
      </c>
      <c r="G1189" s="37">
        <f t="shared" si="44"/>
        <v>-1.6680036161299345E-3</v>
      </c>
      <c r="H1189" s="37">
        <f t="shared" si="45"/>
        <v>6.4764684048176993E-3</v>
      </c>
    </row>
    <row r="1190" spans="1:8">
      <c r="A1190" s="2" t="s">
        <v>1192</v>
      </c>
      <c r="B1190" s="6">
        <v>7.8406000000000002</v>
      </c>
      <c r="C1190" s="4">
        <v>7.8536999999999999</v>
      </c>
      <c r="D1190" s="4">
        <v>7.8750999999999998</v>
      </c>
      <c r="E1190" s="4">
        <v>7.8369</v>
      </c>
      <c r="F1190" s="7">
        <v>-1.6999999999999999E-3</v>
      </c>
      <c r="G1190" s="37">
        <f t="shared" si="44"/>
        <v>1.4281160344277531E-3</v>
      </c>
      <c r="H1190" s="37">
        <f t="shared" si="45"/>
        <v>4.8743763477905539E-3</v>
      </c>
    </row>
    <row r="1191" spans="1:8">
      <c r="A1191" s="2" t="s">
        <v>1193</v>
      </c>
      <c r="B1191" s="3">
        <v>7.8536999999999999</v>
      </c>
      <c r="C1191" s="4">
        <v>7.8425000000000002</v>
      </c>
      <c r="D1191" s="4">
        <v>7.8788</v>
      </c>
      <c r="E1191" s="4">
        <v>7.8334000000000001</v>
      </c>
      <c r="F1191" s="5">
        <v>1.4E-3</v>
      </c>
      <c r="G1191" s="37">
        <f t="shared" si="44"/>
        <v>1.6092159542267391E-3</v>
      </c>
      <c r="H1191" s="37">
        <f t="shared" si="45"/>
        <v>5.7956953557841912E-3</v>
      </c>
    </row>
    <row r="1192" spans="1:8">
      <c r="A1192" s="2" t="s">
        <v>1194</v>
      </c>
      <c r="B1192" s="6">
        <v>7.8425000000000002</v>
      </c>
      <c r="C1192" s="4">
        <v>7.8299000000000003</v>
      </c>
      <c r="D1192" s="4">
        <v>7.8484999999999996</v>
      </c>
      <c r="E1192" s="4">
        <v>7.8299000000000003</v>
      </c>
      <c r="F1192" s="7">
        <v>-1.6999999999999999E-3</v>
      </c>
      <c r="G1192" s="37">
        <f t="shared" si="44"/>
        <v>-5.5628230692050824E-3</v>
      </c>
      <c r="H1192" s="37">
        <f t="shared" si="45"/>
        <v>2.3755092657632005E-3</v>
      </c>
    </row>
    <row r="1193" spans="1:8">
      <c r="A1193" s="2" t="s">
        <v>1195</v>
      </c>
      <c r="B1193" s="6">
        <v>7.8555000000000001</v>
      </c>
      <c r="C1193" s="4">
        <v>7.8737000000000004</v>
      </c>
      <c r="D1193" s="4">
        <v>7.8737000000000004</v>
      </c>
      <c r="E1193" s="4">
        <v>7.8261000000000003</v>
      </c>
      <c r="F1193" s="7">
        <v>-2.3E-3</v>
      </c>
      <c r="G1193" s="37">
        <f t="shared" si="44"/>
        <v>-2.9757382363368549E-3</v>
      </c>
      <c r="H1193" s="37">
        <f t="shared" si="45"/>
        <v>6.0822120852020911E-3</v>
      </c>
    </row>
    <row r="1194" spans="1:8">
      <c r="A1194" s="2" t="s">
        <v>1196</v>
      </c>
      <c r="B1194" s="6">
        <v>7.8737000000000004</v>
      </c>
      <c r="C1194" s="4">
        <v>7.8971999999999998</v>
      </c>
      <c r="D1194" s="4">
        <v>7.9043000000000001</v>
      </c>
      <c r="E1194" s="4">
        <v>7.8636999999999997</v>
      </c>
      <c r="F1194" s="7">
        <v>-3.0000000000000001E-3</v>
      </c>
      <c r="G1194" s="37">
        <f t="shared" si="44"/>
        <v>-3.4198604293123559E-3</v>
      </c>
      <c r="H1194" s="37">
        <f t="shared" si="45"/>
        <v>5.1629639991353201E-3</v>
      </c>
    </row>
    <row r="1195" spans="1:8">
      <c r="A1195" s="2" t="s">
        <v>1197</v>
      </c>
      <c r="B1195" s="6">
        <v>7.8971999999999998</v>
      </c>
      <c r="C1195" s="4">
        <v>7.9242999999999997</v>
      </c>
      <c r="D1195" s="4">
        <v>7.9458000000000002</v>
      </c>
      <c r="E1195" s="4">
        <v>7.8924000000000003</v>
      </c>
      <c r="F1195" s="7">
        <v>-3.3999999999999998E-3</v>
      </c>
      <c r="G1195" s="37">
        <f t="shared" si="44"/>
        <v>4.3600045627954429E-3</v>
      </c>
      <c r="H1195" s="37">
        <f t="shared" si="45"/>
        <v>6.7660027368100818E-3</v>
      </c>
    </row>
    <row r="1196" spans="1:8">
      <c r="A1196" s="2" t="s">
        <v>1198</v>
      </c>
      <c r="B1196" s="3">
        <v>7.9242999999999997</v>
      </c>
      <c r="C1196" s="4">
        <v>7.8898999999999999</v>
      </c>
      <c r="D1196" s="4">
        <v>7.9554</v>
      </c>
      <c r="E1196" s="4">
        <v>7.8761000000000001</v>
      </c>
      <c r="F1196" s="5">
        <v>4.4000000000000003E-3</v>
      </c>
      <c r="G1196" s="37">
        <f t="shared" si="44"/>
        <v>3.9701222848562891E-3</v>
      </c>
      <c r="H1196" s="37">
        <f t="shared" si="45"/>
        <v>1.0068434885285856E-2</v>
      </c>
    </row>
    <row r="1197" spans="1:8">
      <c r="A1197" s="2" t="s">
        <v>1199</v>
      </c>
      <c r="B1197" s="3">
        <v>7.8898999999999999</v>
      </c>
      <c r="C1197" s="4">
        <v>7.8586999999999998</v>
      </c>
      <c r="D1197" s="4">
        <v>7.8971999999999998</v>
      </c>
      <c r="E1197" s="4">
        <v>7.8442999999999996</v>
      </c>
      <c r="F1197" s="5">
        <v>4.0000000000000001E-3</v>
      </c>
      <c r="G1197" s="37">
        <f t="shared" si="44"/>
        <v>5.7294186549873582E-4</v>
      </c>
      <c r="H1197" s="37">
        <f t="shared" si="45"/>
        <v>6.7437502390270861E-3</v>
      </c>
    </row>
    <row r="1198" spans="1:8">
      <c r="A1198" s="2" t="s">
        <v>1200</v>
      </c>
      <c r="B1198" s="6">
        <v>7.8586999999999998</v>
      </c>
      <c r="C1198" s="4">
        <v>7.8541999999999996</v>
      </c>
      <c r="D1198" s="4">
        <v>7.8586999999999998</v>
      </c>
      <c r="E1198" s="4">
        <v>7.8540999999999999</v>
      </c>
      <c r="F1198" s="7">
        <v>-2.0000000000000001E-4</v>
      </c>
      <c r="G1198" s="37">
        <f t="shared" si="44"/>
        <v>1.3897211632857938E-3</v>
      </c>
      <c r="H1198" s="37">
        <f t="shared" si="45"/>
        <v>5.8568136387363772E-4</v>
      </c>
    </row>
    <row r="1199" spans="1:8">
      <c r="A1199" s="2" t="s">
        <v>1201</v>
      </c>
      <c r="B1199" s="3">
        <v>7.86</v>
      </c>
      <c r="C1199" s="4">
        <v>7.8433000000000002</v>
      </c>
      <c r="D1199" s="4">
        <v>7.8674999999999997</v>
      </c>
      <c r="E1199" s="4">
        <v>7.8178000000000001</v>
      </c>
      <c r="F1199" s="5">
        <v>2.0999999999999999E-3</v>
      </c>
      <c r="G1199" s="37">
        <f t="shared" si="44"/>
        <v>1.1232369647073736E-3</v>
      </c>
      <c r="H1199" s="37">
        <f t="shared" si="45"/>
        <v>6.3572872163523792E-3</v>
      </c>
    </row>
    <row r="1200" spans="1:8">
      <c r="A1200" s="2" t="s">
        <v>1202</v>
      </c>
      <c r="B1200" s="3">
        <v>7.8433000000000002</v>
      </c>
      <c r="C1200" s="4">
        <v>7.8345000000000002</v>
      </c>
      <c r="D1200" s="4">
        <v>7.8544999999999998</v>
      </c>
      <c r="E1200" s="4">
        <v>7.7927999999999997</v>
      </c>
      <c r="F1200" s="5">
        <v>1.1000000000000001E-3</v>
      </c>
      <c r="G1200" s="37">
        <f t="shared" si="44"/>
        <v>3.5867546275540215E-3</v>
      </c>
      <c r="H1200" s="37">
        <f t="shared" si="45"/>
        <v>7.9175649317318672E-3</v>
      </c>
    </row>
    <row r="1201" spans="1:8">
      <c r="A1201" s="2" t="s">
        <v>1203</v>
      </c>
      <c r="B1201" s="3">
        <v>7.8345000000000002</v>
      </c>
      <c r="C1201" s="4">
        <v>7.8064999999999998</v>
      </c>
      <c r="D1201" s="4">
        <v>7.8418999999999999</v>
      </c>
      <c r="E1201" s="4">
        <v>7.7854000000000001</v>
      </c>
      <c r="F1201" s="5">
        <v>3.5999999999999999E-3</v>
      </c>
      <c r="G1201" s="37">
        <f t="shared" si="44"/>
        <v>-7.0971598641619517E-3</v>
      </c>
      <c r="H1201" s="37">
        <f t="shared" si="45"/>
        <v>7.2571736840752908E-3</v>
      </c>
    </row>
    <row r="1202" spans="1:8">
      <c r="A1202" s="2" t="s">
        <v>1204</v>
      </c>
      <c r="B1202" s="6">
        <v>7.8064999999999998</v>
      </c>
      <c r="C1202" s="4">
        <v>7.8623000000000003</v>
      </c>
      <c r="D1202" s="4">
        <v>7.8795999999999999</v>
      </c>
      <c r="E1202" s="4">
        <v>7.7987000000000002</v>
      </c>
      <c r="F1202" s="7">
        <v>-7.1000000000000004E-3</v>
      </c>
      <c r="G1202" s="37">
        <f t="shared" si="44"/>
        <v>-7.5860850247398996E-3</v>
      </c>
      <c r="H1202" s="37">
        <f t="shared" si="45"/>
        <v>1.0373523792426911E-2</v>
      </c>
    </row>
    <row r="1203" spans="1:8">
      <c r="A1203" s="2" t="s">
        <v>1205</v>
      </c>
      <c r="B1203" s="6">
        <v>7.8623000000000003</v>
      </c>
      <c r="C1203" s="4">
        <v>7.9223999999999997</v>
      </c>
      <c r="D1203" s="4">
        <v>7.923</v>
      </c>
      <c r="E1203" s="4">
        <v>7.8448000000000002</v>
      </c>
      <c r="F1203" s="7">
        <v>-7.6E-3</v>
      </c>
      <c r="G1203" s="37">
        <f t="shared" si="44"/>
        <v>9.7287326114695667E-4</v>
      </c>
      <c r="H1203" s="37">
        <f t="shared" si="45"/>
        <v>9.9683867020191486E-3</v>
      </c>
    </row>
    <row r="1204" spans="1:8">
      <c r="A1204" s="2" t="s">
        <v>1206</v>
      </c>
      <c r="B1204" s="3">
        <v>7.9223999999999997</v>
      </c>
      <c r="C1204" s="4">
        <v>7.9146999999999998</v>
      </c>
      <c r="D1204" s="4">
        <v>7.9279000000000002</v>
      </c>
      <c r="E1204" s="4">
        <v>7.9146999999999998</v>
      </c>
      <c r="F1204" s="5">
        <v>1E-4</v>
      </c>
      <c r="G1204" s="37">
        <f t="shared" si="44"/>
        <v>-5.1160218216557531E-3</v>
      </c>
      <c r="H1204" s="37">
        <f t="shared" si="45"/>
        <v>1.6677827333948631E-3</v>
      </c>
    </row>
    <row r="1205" spans="1:8">
      <c r="A1205" s="2" t="s">
        <v>1207</v>
      </c>
      <c r="B1205" s="6">
        <v>7.9217000000000004</v>
      </c>
      <c r="C1205" s="4">
        <v>7.9554</v>
      </c>
      <c r="D1205" s="4">
        <v>7.9812000000000003</v>
      </c>
      <c r="E1205" s="4">
        <v>7.8971</v>
      </c>
      <c r="F1205" s="7">
        <v>-4.1999999999999997E-3</v>
      </c>
      <c r="G1205" s="37">
        <f t="shared" si="44"/>
        <v>7.9312791404824359E-3</v>
      </c>
      <c r="H1205" s="37">
        <f t="shared" si="45"/>
        <v>1.0649478922642525E-2</v>
      </c>
    </row>
    <row r="1206" spans="1:8">
      <c r="A1206" s="2" t="s">
        <v>1208</v>
      </c>
      <c r="B1206" s="3">
        <v>7.9554</v>
      </c>
      <c r="C1206" s="4">
        <v>7.8928000000000003</v>
      </c>
      <c r="D1206" s="4">
        <v>7.9588999999999999</v>
      </c>
      <c r="E1206" s="4">
        <v>7.8791000000000002</v>
      </c>
      <c r="F1206" s="5">
        <v>7.9000000000000008E-3</v>
      </c>
      <c r="G1206" s="37">
        <f t="shared" si="44"/>
        <v>8.935305321556012E-3</v>
      </c>
      <c r="H1206" s="37">
        <f t="shared" si="45"/>
        <v>1.0128060311456848E-2</v>
      </c>
    </row>
    <row r="1207" spans="1:8">
      <c r="A1207" s="2" t="s">
        <v>1209</v>
      </c>
      <c r="B1207" s="3">
        <v>7.8928000000000003</v>
      </c>
      <c r="C1207" s="4">
        <v>7.8228999999999997</v>
      </c>
      <c r="D1207" s="4">
        <v>7.9020000000000001</v>
      </c>
      <c r="E1207" s="4">
        <v>7.8215000000000003</v>
      </c>
      <c r="F1207" s="5">
        <v>8.8999999999999999E-3</v>
      </c>
      <c r="G1207" s="37">
        <f t="shared" si="44"/>
        <v>6.4196577897851614E-3</v>
      </c>
      <c r="H1207" s="37">
        <f t="shared" si="45"/>
        <v>1.0292143450744716E-2</v>
      </c>
    </row>
    <row r="1208" spans="1:8">
      <c r="A1208" s="2" t="s">
        <v>1210</v>
      </c>
      <c r="B1208" s="3">
        <v>7.8228999999999997</v>
      </c>
      <c r="C1208" s="4">
        <v>7.7729999999999997</v>
      </c>
      <c r="D1208" s="4">
        <v>7.8300999999999998</v>
      </c>
      <c r="E1208" s="4">
        <v>7.7716000000000003</v>
      </c>
      <c r="F1208" s="5">
        <v>6.4000000000000003E-3</v>
      </c>
      <c r="G1208" s="37">
        <f t="shared" si="44"/>
        <v>6.6943021190033565E-4</v>
      </c>
      <c r="H1208" s="37">
        <f t="shared" si="45"/>
        <v>7.527407483658391E-3</v>
      </c>
    </row>
    <row r="1209" spans="1:8">
      <c r="A1209" s="2" t="s">
        <v>1211</v>
      </c>
      <c r="B1209" s="3">
        <v>7.7729999999999997</v>
      </c>
      <c r="C1209" s="4">
        <v>7.7678000000000003</v>
      </c>
      <c r="D1209" s="4">
        <v>7.8033000000000001</v>
      </c>
      <c r="E1209" s="4">
        <v>7.7678000000000003</v>
      </c>
      <c r="F1209" s="5">
        <v>6.9999999999999999E-4</v>
      </c>
      <c r="G1209" s="37">
        <f t="shared" si="44"/>
        <v>-9.6459300605756648E-4</v>
      </c>
      <c r="H1209" s="37">
        <f t="shared" si="45"/>
        <v>4.5701485620123928E-3</v>
      </c>
    </row>
    <row r="1210" spans="1:8">
      <c r="A1210" s="2" t="s">
        <v>1212</v>
      </c>
      <c r="B1210" s="6">
        <v>7.7678000000000003</v>
      </c>
      <c r="C1210" s="4">
        <v>7.7752999999999997</v>
      </c>
      <c r="D1210" s="4">
        <v>7.7752999999999997</v>
      </c>
      <c r="E1210" s="4">
        <v>7.7678000000000003</v>
      </c>
      <c r="F1210" s="7">
        <v>-6.9999999999999999E-4</v>
      </c>
      <c r="G1210" s="37">
        <f t="shared" si="44"/>
        <v>9.9129718317109757E-4</v>
      </c>
      <c r="H1210" s="37">
        <f t="shared" si="45"/>
        <v>9.6552434408705111E-4</v>
      </c>
    </row>
    <row r="1211" spans="1:8">
      <c r="A1211" s="2" t="s">
        <v>1213</v>
      </c>
      <c r="B1211" s="3">
        <v>7.7729999999999997</v>
      </c>
      <c r="C1211" s="4">
        <v>7.7675999999999998</v>
      </c>
      <c r="D1211" s="4">
        <v>7.8086000000000002</v>
      </c>
      <c r="E1211" s="4">
        <v>7.7614999999999998</v>
      </c>
      <c r="F1211" s="5">
        <v>6.9999999999999999E-4</v>
      </c>
      <c r="G1211" s="37">
        <f t="shared" si="44"/>
        <v>-4.7790490589245359E-3</v>
      </c>
      <c r="H1211" s="37">
        <f t="shared" si="45"/>
        <v>6.0684146105778993E-3</v>
      </c>
    </row>
    <row r="1212" spans="1:8">
      <c r="A1212" s="2" t="s">
        <v>1214</v>
      </c>
      <c r="B1212" s="6">
        <v>7.7675999999999998</v>
      </c>
      <c r="C1212" s="4">
        <v>7.8048999999999999</v>
      </c>
      <c r="D1212" s="4">
        <v>7.8357999999999999</v>
      </c>
      <c r="E1212" s="4">
        <v>7.7641999999999998</v>
      </c>
      <c r="F1212" s="7">
        <v>-4.7999999999999996E-3</v>
      </c>
      <c r="G1212" s="37">
        <f t="shared" si="44"/>
        <v>2.5561978163133985E-3</v>
      </c>
      <c r="H1212" s="37">
        <f t="shared" si="45"/>
        <v>9.2218129362973793E-3</v>
      </c>
    </row>
    <row r="1213" spans="1:8">
      <c r="A1213" s="2" t="s">
        <v>1215</v>
      </c>
      <c r="B1213" s="3">
        <v>7.8048999999999999</v>
      </c>
      <c r="C1213" s="4">
        <v>7.7850000000000001</v>
      </c>
      <c r="D1213" s="4">
        <v>7.8216999999999999</v>
      </c>
      <c r="E1213" s="4">
        <v>7.7626999999999997</v>
      </c>
      <c r="F1213" s="5">
        <v>2.5999999999999999E-3</v>
      </c>
      <c r="G1213" s="37">
        <f t="shared" si="44"/>
        <v>-4.1191219362431003E-3</v>
      </c>
      <c r="H1213" s="37">
        <f t="shared" si="45"/>
        <v>7.6004482976284237E-3</v>
      </c>
    </row>
    <row r="1214" spans="1:8">
      <c r="A1214" s="2" t="s">
        <v>1216</v>
      </c>
      <c r="B1214" s="6">
        <v>7.7850000000000001</v>
      </c>
      <c r="C1214" s="4">
        <v>7.8171999999999997</v>
      </c>
      <c r="D1214" s="4">
        <v>7.8173000000000004</v>
      </c>
      <c r="E1214" s="4">
        <v>7.7728000000000002</v>
      </c>
      <c r="F1214" s="7">
        <v>-4.1000000000000003E-3</v>
      </c>
      <c r="G1214" s="37">
        <f t="shared" si="44"/>
        <v>2.2436760388220151E-3</v>
      </c>
      <c r="H1214" s="37">
        <f t="shared" si="45"/>
        <v>5.7250926307122535E-3</v>
      </c>
    </row>
    <row r="1215" spans="1:8">
      <c r="A1215" s="2" t="s">
        <v>1217</v>
      </c>
      <c r="B1215" s="3">
        <v>7.8171999999999997</v>
      </c>
      <c r="C1215" s="4">
        <v>7.7996999999999996</v>
      </c>
      <c r="D1215" s="4">
        <v>7.8216999999999999</v>
      </c>
      <c r="E1215" s="4">
        <v>7.7957000000000001</v>
      </c>
      <c r="F1215" s="5">
        <v>2.2000000000000001E-3</v>
      </c>
      <c r="G1215" s="37">
        <f t="shared" si="44"/>
        <v>-1.3827539850202403E-3</v>
      </c>
      <c r="H1215" s="37">
        <f t="shared" si="45"/>
        <v>3.33517195376936E-3</v>
      </c>
    </row>
    <row r="1216" spans="1:8">
      <c r="A1216" s="2" t="s">
        <v>1218</v>
      </c>
      <c r="B1216" s="6">
        <v>7.7996999999999996</v>
      </c>
      <c r="C1216" s="4">
        <v>7.8105000000000002</v>
      </c>
      <c r="D1216" s="4">
        <v>7.8105000000000002</v>
      </c>
      <c r="E1216" s="4">
        <v>7.7958999999999996</v>
      </c>
      <c r="F1216" s="7">
        <v>-2E-3</v>
      </c>
      <c r="G1216" s="37">
        <f t="shared" si="44"/>
        <v>1.744282984263012E-3</v>
      </c>
      <c r="H1216" s="37">
        <f t="shared" si="45"/>
        <v>1.8727792814172339E-3</v>
      </c>
    </row>
    <row r="1217" spans="1:8">
      <c r="A1217" s="2" t="s">
        <v>1219</v>
      </c>
      <c r="B1217" s="3">
        <v>7.8155000000000001</v>
      </c>
      <c r="C1217" s="4">
        <v>7.7968999999999999</v>
      </c>
      <c r="D1217" s="4">
        <v>7.8273999999999999</v>
      </c>
      <c r="E1217" s="4">
        <v>7.7899000000000003</v>
      </c>
      <c r="F1217" s="5">
        <v>2.3999999999999998E-3</v>
      </c>
      <c r="G1217" s="37">
        <f t="shared" si="44"/>
        <v>2.2237647179803137E-3</v>
      </c>
      <c r="H1217" s="37">
        <f t="shared" si="45"/>
        <v>4.8139257243353115E-3</v>
      </c>
    </row>
    <row r="1218" spans="1:8">
      <c r="A1218" s="2" t="s">
        <v>1220</v>
      </c>
      <c r="B1218" s="3">
        <v>7.7968999999999999</v>
      </c>
      <c r="C1218" s="4">
        <v>7.7796000000000003</v>
      </c>
      <c r="D1218" s="4">
        <v>7.8093000000000004</v>
      </c>
      <c r="E1218" s="4">
        <v>7.7652000000000001</v>
      </c>
      <c r="F1218" s="5">
        <v>2.2000000000000001E-3</v>
      </c>
      <c r="G1218" s="37">
        <f t="shared" ref="G1218:G1281" si="46">(C1218-C1219)/C1219</f>
        <v>1.0937962450619113E-3</v>
      </c>
      <c r="H1218" s="37">
        <f t="shared" ref="H1218:H1281" si="47">(D1218-E1218)/E1218</f>
        <v>5.679184051924001E-3</v>
      </c>
    </row>
    <row r="1219" spans="1:8">
      <c r="A1219" s="2" t="s">
        <v>1221</v>
      </c>
      <c r="B1219" s="3">
        <v>7.7796000000000003</v>
      </c>
      <c r="C1219" s="4">
        <v>7.7710999999999997</v>
      </c>
      <c r="D1219" s="4">
        <v>7.8003</v>
      </c>
      <c r="E1219" s="4">
        <v>7.7606999999999999</v>
      </c>
      <c r="F1219" s="5">
        <v>1.1000000000000001E-3</v>
      </c>
      <c r="G1219" s="37">
        <f t="shared" si="46"/>
        <v>-2.8997780258414639E-3</v>
      </c>
      <c r="H1219" s="37">
        <f t="shared" si="47"/>
        <v>5.102632494491487E-3</v>
      </c>
    </row>
    <row r="1220" spans="1:8">
      <c r="A1220" s="2" t="s">
        <v>1222</v>
      </c>
      <c r="B1220" s="6">
        <v>7.7710999999999997</v>
      </c>
      <c r="C1220" s="4">
        <v>7.7937000000000003</v>
      </c>
      <c r="D1220" s="4">
        <v>7.8026999999999997</v>
      </c>
      <c r="E1220" s="4">
        <v>7.7553999999999998</v>
      </c>
      <c r="F1220" s="7">
        <v>-2.8999999999999998E-3</v>
      </c>
      <c r="G1220" s="37">
        <f t="shared" si="46"/>
        <v>4.8607529654461148E-3</v>
      </c>
      <c r="H1220" s="37">
        <f t="shared" si="47"/>
        <v>6.098976197230304E-3</v>
      </c>
    </row>
    <row r="1221" spans="1:8">
      <c r="A1221" s="2" t="s">
        <v>1223</v>
      </c>
      <c r="B1221" s="3">
        <v>7.7937000000000003</v>
      </c>
      <c r="C1221" s="4">
        <v>7.7560000000000002</v>
      </c>
      <c r="D1221" s="4">
        <v>7.8193999999999999</v>
      </c>
      <c r="E1221" s="4">
        <v>7.75</v>
      </c>
      <c r="F1221" s="5">
        <v>4.8999999999999998E-3</v>
      </c>
      <c r="G1221" s="37">
        <f t="shared" si="46"/>
        <v>-1.289307770654929E-5</v>
      </c>
      <c r="H1221" s="37">
        <f t="shared" si="47"/>
        <v>8.9548387096774068E-3</v>
      </c>
    </row>
    <row r="1222" spans="1:8">
      <c r="A1222" s="2" t="s">
        <v>1224</v>
      </c>
      <c r="B1222" s="3">
        <v>7.7560000000000002</v>
      </c>
      <c r="C1222" s="4">
        <v>7.7561</v>
      </c>
      <c r="D1222" s="4">
        <v>7.7572999999999999</v>
      </c>
      <c r="E1222" s="4">
        <v>7.7542999999999997</v>
      </c>
      <c r="F1222" s="5">
        <v>5.0000000000000001E-4</v>
      </c>
      <c r="G1222" s="37">
        <f t="shared" si="46"/>
        <v>-8.9570928419922882E-3</v>
      </c>
      <c r="H1222" s="37">
        <f t="shared" si="47"/>
        <v>3.8688211701895899E-4</v>
      </c>
    </row>
    <row r="1223" spans="1:8">
      <c r="A1223" s="2" t="s">
        <v>1225</v>
      </c>
      <c r="B1223" s="6">
        <v>7.7523</v>
      </c>
      <c r="C1223" s="4">
        <v>7.8262</v>
      </c>
      <c r="D1223" s="4">
        <v>7.8392999999999997</v>
      </c>
      <c r="E1223" s="4">
        <v>7.7458</v>
      </c>
      <c r="F1223" s="7">
        <v>-9.4000000000000004E-3</v>
      </c>
      <c r="G1223" s="37">
        <f t="shared" si="46"/>
        <v>-6.4113143829268027E-3</v>
      </c>
      <c r="H1223" s="37">
        <f t="shared" si="47"/>
        <v>1.2071057863616372E-2</v>
      </c>
    </row>
    <row r="1224" spans="1:8">
      <c r="A1224" s="2" t="s">
        <v>1226</v>
      </c>
      <c r="B1224" s="6">
        <v>7.8262</v>
      </c>
      <c r="C1224" s="4">
        <v>7.8766999999999996</v>
      </c>
      <c r="D1224" s="4">
        <v>7.8853</v>
      </c>
      <c r="E1224" s="4">
        <v>7.8147000000000002</v>
      </c>
      <c r="F1224" s="7">
        <v>-6.4000000000000003E-3</v>
      </c>
      <c r="G1224" s="37">
        <f t="shared" si="46"/>
        <v>-4.4993238375694196E-3</v>
      </c>
      <c r="H1224" s="37">
        <f t="shared" si="47"/>
        <v>9.0342559535234578E-3</v>
      </c>
    </row>
    <row r="1225" spans="1:8">
      <c r="A1225" s="2" t="s">
        <v>1227</v>
      </c>
      <c r="B1225" s="6">
        <v>7.8766999999999996</v>
      </c>
      <c r="C1225" s="4">
        <v>7.9123000000000001</v>
      </c>
      <c r="D1225" s="4">
        <v>7.9146000000000001</v>
      </c>
      <c r="E1225" s="4">
        <v>7.8570000000000002</v>
      </c>
      <c r="F1225" s="7">
        <v>-4.4999999999999997E-3</v>
      </c>
      <c r="G1225" s="37">
        <f t="shared" si="46"/>
        <v>2.5976329861375331E-3</v>
      </c>
      <c r="H1225" s="37">
        <f t="shared" si="47"/>
        <v>7.3310423825887578E-3</v>
      </c>
    </row>
    <row r="1226" spans="1:8">
      <c r="A1226" s="2" t="s">
        <v>1228</v>
      </c>
      <c r="B1226" s="3">
        <v>7.9123000000000001</v>
      </c>
      <c r="C1226" s="4">
        <v>7.8917999999999999</v>
      </c>
      <c r="D1226" s="4">
        <v>7.9192999999999998</v>
      </c>
      <c r="E1226" s="4">
        <v>7.8623000000000003</v>
      </c>
      <c r="F1226" s="5">
        <v>2.5999999999999999E-3</v>
      </c>
      <c r="G1226" s="37">
        <f t="shared" si="46"/>
        <v>1.1795174235236754E-2</v>
      </c>
      <c r="H1226" s="37">
        <f t="shared" si="47"/>
        <v>7.2497869580147659E-3</v>
      </c>
    </row>
    <row r="1227" spans="1:8">
      <c r="A1227" s="2" t="s">
        <v>1229</v>
      </c>
      <c r="B1227" s="3">
        <v>7.8917999999999999</v>
      </c>
      <c r="C1227" s="4">
        <v>7.7998000000000003</v>
      </c>
      <c r="D1227" s="4">
        <v>7.8952</v>
      </c>
      <c r="E1227" s="4">
        <v>7.7877000000000001</v>
      </c>
      <c r="F1227" s="5">
        <v>1.18E-2</v>
      </c>
      <c r="G1227" s="37">
        <f t="shared" si="46"/>
        <v>-6.5343566221215648E-4</v>
      </c>
      <c r="H1227" s="37">
        <f t="shared" si="47"/>
        <v>1.3803818842533729E-2</v>
      </c>
    </row>
    <row r="1228" spans="1:8">
      <c r="A1228" s="2" t="s">
        <v>1230</v>
      </c>
      <c r="B1228" s="6">
        <v>7.7998000000000003</v>
      </c>
      <c r="C1228" s="4">
        <v>7.8048999999999999</v>
      </c>
      <c r="D1228" s="4">
        <v>7.8055000000000003</v>
      </c>
      <c r="E1228" s="4">
        <v>7.7937000000000003</v>
      </c>
      <c r="F1228" s="7">
        <v>0</v>
      </c>
      <c r="G1228" s="37">
        <f t="shared" si="46"/>
        <v>-1.9947573684547097E-3</v>
      </c>
      <c r="H1228" s="37">
        <f t="shared" si="47"/>
        <v>1.5140433940233819E-3</v>
      </c>
    </row>
    <row r="1229" spans="1:8">
      <c r="A1229" s="2" t="s">
        <v>1231</v>
      </c>
      <c r="B1229" s="6">
        <v>7.7998000000000003</v>
      </c>
      <c r="C1229" s="4">
        <v>7.8205</v>
      </c>
      <c r="D1229" s="4">
        <v>7.8296999999999999</v>
      </c>
      <c r="E1229" s="4">
        <v>7.7888999999999999</v>
      </c>
      <c r="F1229" s="7">
        <v>-2.5999999999999999E-3</v>
      </c>
      <c r="G1229" s="37">
        <f t="shared" si="46"/>
        <v>-4.4734151329241267E-4</v>
      </c>
      <c r="H1229" s="37">
        <f t="shared" si="47"/>
        <v>5.2382236259292001E-3</v>
      </c>
    </row>
    <row r="1230" spans="1:8">
      <c r="A1230" s="2" t="s">
        <v>1232</v>
      </c>
      <c r="B1230" s="6">
        <v>7.8205</v>
      </c>
      <c r="C1230" s="4">
        <v>7.8239999999999998</v>
      </c>
      <c r="D1230" s="4">
        <v>7.8387000000000002</v>
      </c>
      <c r="E1230" s="4">
        <v>7.8075999999999999</v>
      </c>
      <c r="F1230" s="7">
        <v>-4.0000000000000002E-4</v>
      </c>
      <c r="G1230" s="37">
        <f t="shared" si="46"/>
        <v>4.2356565267615805E-3</v>
      </c>
      <c r="H1230" s="37">
        <f t="shared" si="47"/>
        <v>3.9832983247093025E-3</v>
      </c>
    </row>
    <row r="1231" spans="1:8">
      <c r="A1231" s="2" t="s">
        <v>1233</v>
      </c>
      <c r="B1231" s="3">
        <v>7.8239999999999998</v>
      </c>
      <c r="C1231" s="4">
        <v>7.7910000000000004</v>
      </c>
      <c r="D1231" s="4">
        <v>7.8270999999999997</v>
      </c>
      <c r="E1231" s="4">
        <v>7.7725</v>
      </c>
      <c r="F1231" s="5">
        <v>4.1999999999999997E-3</v>
      </c>
      <c r="G1231" s="37">
        <f t="shared" si="46"/>
        <v>-3.2878324612687724E-3</v>
      </c>
      <c r="H1231" s="37">
        <f t="shared" si="47"/>
        <v>7.0247668060469297E-3</v>
      </c>
    </row>
    <row r="1232" spans="1:8">
      <c r="A1232" s="2" t="s">
        <v>1234</v>
      </c>
      <c r="B1232" s="6">
        <v>7.7910000000000004</v>
      </c>
      <c r="C1232" s="4">
        <v>7.8167</v>
      </c>
      <c r="D1232" s="4">
        <v>7.8174000000000001</v>
      </c>
      <c r="E1232" s="4">
        <v>7.7739000000000003</v>
      </c>
      <c r="F1232" s="7">
        <v>-3.3E-3</v>
      </c>
      <c r="G1232" s="37">
        <f t="shared" si="46"/>
        <v>1.6017016478306781E-3</v>
      </c>
      <c r="H1232" s="37">
        <f t="shared" si="47"/>
        <v>5.595646972562018E-3</v>
      </c>
    </row>
    <row r="1233" spans="1:8">
      <c r="A1233" s="2" t="s">
        <v>1235</v>
      </c>
      <c r="B1233" s="3">
        <v>7.8167</v>
      </c>
      <c r="C1233" s="4">
        <v>7.8041999999999998</v>
      </c>
      <c r="D1233" s="4">
        <v>7.8365999999999998</v>
      </c>
      <c r="E1233" s="4">
        <v>7.7927999999999997</v>
      </c>
      <c r="F1233" s="5">
        <v>1.6000000000000001E-3</v>
      </c>
      <c r="G1233" s="37">
        <f t="shared" si="46"/>
        <v>-5.6348128985994974E-4</v>
      </c>
      <c r="H1233" s="37">
        <f t="shared" si="47"/>
        <v>5.6205728364644367E-3</v>
      </c>
    </row>
    <row r="1234" spans="1:8">
      <c r="A1234" s="2" t="s">
        <v>1236</v>
      </c>
      <c r="B1234" s="6">
        <v>7.8041999999999998</v>
      </c>
      <c r="C1234" s="4">
        <v>7.8086000000000002</v>
      </c>
      <c r="D1234" s="4">
        <v>7.8129999999999997</v>
      </c>
      <c r="E1234" s="4">
        <v>7.7988999999999997</v>
      </c>
      <c r="F1234" s="7">
        <v>-6.9999999999999999E-4</v>
      </c>
      <c r="G1234" s="37">
        <f t="shared" si="46"/>
        <v>-3.5984075132707229E-3</v>
      </c>
      <c r="H1234" s="37">
        <f t="shared" si="47"/>
        <v>1.8079472746156513E-3</v>
      </c>
    </row>
    <row r="1235" spans="1:8">
      <c r="A1235" s="2" t="s">
        <v>1237</v>
      </c>
      <c r="B1235" s="6">
        <v>7.8097000000000003</v>
      </c>
      <c r="C1235" s="4">
        <v>7.8368000000000002</v>
      </c>
      <c r="D1235" s="4">
        <v>7.8437000000000001</v>
      </c>
      <c r="E1235" s="4">
        <v>7.7927</v>
      </c>
      <c r="F1235" s="7">
        <v>-3.5000000000000001E-3</v>
      </c>
      <c r="G1235" s="37">
        <f t="shared" si="46"/>
        <v>-4.6485635176670773E-3</v>
      </c>
      <c r="H1235" s="37">
        <f t="shared" si="47"/>
        <v>6.5445866002797693E-3</v>
      </c>
    </row>
    <row r="1236" spans="1:8">
      <c r="A1236" s="2" t="s">
        <v>1238</v>
      </c>
      <c r="B1236" s="6">
        <v>7.8368000000000002</v>
      </c>
      <c r="C1236" s="4">
        <v>7.8734000000000002</v>
      </c>
      <c r="D1236" s="4">
        <v>7.8884999999999996</v>
      </c>
      <c r="E1236" s="4">
        <v>7.8254999999999999</v>
      </c>
      <c r="F1236" s="7">
        <v>-4.5999999999999999E-3</v>
      </c>
      <c r="G1236" s="37">
        <f t="shared" si="46"/>
        <v>-2.6601134981759107E-3</v>
      </c>
      <c r="H1236" s="37">
        <f t="shared" si="47"/>
        <v>8.0506037952846107E-3</v>
      </c>
    </row>
    <row r="1237" spans="1:8">
      <c r="A1237" s="2" t="s">
        <v>1239</v>
      </c>
      <c r="B1237" s="6">
        <v>7.8734000000000002</v>
      </c>
      <c r="C1237" s="4">
        <v>7.8944000000000001</v>
      </c>
      <c r="D1237" s="4">
        <v>7.8971999999999998</v>
      </c>
      <c r="E1237" s="4">
        <v>7.8642000000000003</v>
      </c>
      <c r="F1237" s="7">
        <v>-2.7000000000000001E-3</v>
      </c>
      <c r="G1237" s="37">
        <f t="shared" si="46"/>
        <v>1.2429292544961384E-3</v>
      </c>
      <c r="H1237" s="37">
        <f t="shared" si="47"/>
        <v>4.196231021591449E-3</v>
      </c>
    </row>
    <row r="1238" spans="1:8">
      <c r="A1238" s="2" t="s">
        <v>1240</v>
      </c>
      <c r="B1238" s="3">
        <v>7.8944000000000001</v>
      </c>
      <c r="C1238" s="4">
        <v>7.8845999999999998</v>
      </c>
      <c r="D1238" s="4">
        <v>7.9141000000000004</v>
      </c>
      <c r="E1238" s="4">
        <v>7.8780999999999999</v>
      </c>
      <c r="F1238" s="5">
        <v>1.1999999999999999E-3</v>
      </c>
      <c r="G1238" s="37">
        <f t="shared" si="46"/>
        <v>-1.1148554488559961E-3</v>
      </c>
      <c r="H1238" s="37">
        <f t="shared" si="47"/>
        <v>4.5696297330575239E-3</v>
      </c>
    </row>
    <row r="1239" spans="1:8">
      <c r="A1239" s="2" t="s">
        <v>1241</v>
      </c>
      <c r="B1239" s="6">
        <v>7.8845999999999998</v>
      </c>
      <c r="C1239" s="4">
        <v>7.8933999999999997</v>
      </c>
      <c r="D1239" s="4">
        <v>7.9200999999999997</v>
      </c>
      <c r="E1239" s="4">
        <v>7.8677999999999999</v>
      </c>
      <c r="F1239" s="7">
        <v>-1.1000000000000001E-3</v>
      </c>
      <c r="G1239" s="37">
        <f t="shared" si="46"/>
        <v>4.3092522179975535E-4</v>
      </c>
      <c r="H1239" s="37">
        <f t="shared" si="47"/>
        <v>6.6473474160502035E-3</v>
      </c>
    </row>
    <row r="1240" spans="1:8">
      <c r="A1240" s="2" t="s">
        <v>1242</v>
      </c>
      <c r="B1240" s="3">
        <v>7.8933999999999997</v>
      </c>
      <c r="C1240" s="4">
        <v>7.89</v>
      </c>
      <c r="D1240" s="4">
        <v>7.8933999999999997</v>
      </c>
      <c r="E1240" s="4">
        <v>7.8875999999999999</v>
      </c>
      <c r="F1240" s="5">
        <v>2.9999999999999997E-4</v>
      </c>
      <c r="G1240" s="37">
        <f t="shared" si="46"/>
        <v>1.8411529426703014E-3</v>
      </c>
      <c r="H1240" s="37">
        <f t="shared" si="47"/>
        <v>7.3533140625789916E-4</v>
      </c>
    </row>
    <row r="1241" spans="1:8">
      <c r="A1241" s="2" t="s">
        <v>1243</v>
      </c>
      <c r="B1241" s="3">
        <v>7.8914</v>
      </c>
      <c r="C1241" s="4">
        <v>7.8754999999999997</v>
      </c>
      <c r="D1241" s="4">
        <v>7.9053000000000004</v>
      </c>
      <c r="E1241" s="4">
        <v>7.8712</v>
      </c>
      <c r="F1241" s="5">
        <v>2E-3</v>
      </c>
      <c r="G1241" s="37">
        <f t="shared" si="46"/>
        <v>-1.8630706445971431E-3</v>
      </c>
      <c r="H1241" s="37">
        <f t="shared" si="47"/>
        <v>4.3322492123183841E-3</v>
      </c>
    </row>
    <row r="1242" spans="1:8">
      <c r="A1242" s="2" t="s">
        <v>1244</v>
      </c>
      <c r="B1242" s="6">
        <v>7.8754999999999997</v>
      </c>
      <c r="C1242" s="4">
        <v>7.8902000000000001</v>
      </c>
      <c r="D1242" s="4">
        <v>7.9028999999999998</v>
      </c>
      <c r="E1242" s="4">
        <v>7.8611000000000004</v>
      </c>
      <c r="F1242" s="7">
        <v>-1.9E-3</v>
      </c>
      <c r="G1242" s="37">
        <f t="shared" si="46"/>
        <v>-3.057717578085459E-3</v>
      </c>
      <c r="H1242" s="37">
        <f t="shared" si="47"/>
        <v>5.3173220032819062E-3</v>
      </c>
    </row>
    <row r="1243" spans="1:8">
      <c r="A1243" s="2" t="s">
        <v>1245</v>
      </c>
      <c r="B1243" s="6">
        <v>7.8902000000000001</v>
      </c>
      <c r="C1243" s="4">
        <v>7.9143999999999997</v>
      </c>
      <c r="D1243" s="4">
        <v>7.9279000000000002</v>
      </c>
      <c r="E1243" s="4">
        <v>7.8849</v>
      </c>
      <c r="F1243" s="7">
        <v>-3.0999999999999999E-3</v>
      </c>
      <c r="G1243" s="37">
        <f t="shared" si="46"/>
        <v>3.8813770009386004E-3</v>
      </c>
      <c r="H1243" s="37">
        <f t="shared" si="47"/>
        <v>5.4534616799198658E-3</v>
      </c>
    </row>
    <row r="1244" spans="1:8">
      <c r="A1244" s="2" t="s">
        <v>1246</v>
      </c>
      <c r="B1244" s="3">
        <v>7.9143999999999997</v>
      </c>
      <c r="C1244" s="4">
        <v>7.8837999999999999</v>
      </c>
      <c r="D1244" s="4">
        <v>7.9291999999999998</v>
      </c>
      <c r="E1244" s="4">
        <v>7.8789999999999996</v>
      </c>
      <c r="F1244" s="5">
        <v>3.8999999999999998E-3</v>
      </c>
      <c r="G1244" s="37">
        <f t="shared" si="46"/>
        <v>7.3622746890071155E-4</v>
      </c>
      <c r="H1244" s="37">
        <f t="shared" si="47"/>
        <v>6.3713669247366734E-3</v>
      </c>
    </row>
    <row r="1245" spans="1:8">
      <c r="A1245" s="2" t="s">
        <v>1247</v>
      </c>
      <c r="B1245" s="3">
        <v>7.8837999999999999</v>
      </c>
      <c r="C1245" s="4">
        <v>7.8780000000000001</v>
      </c>
      <c r="D1245" s="4">
        <v>7.9134000000000002</v>
      </c>
      <c r="E1245" s="4">
        <v>7.8659999999999997</v>
      </c>
      <c r="F1245" s="5">
        <v>6.9999999999999999E-4</v>
      </c>
      <c r="G1245" s="37">
        <f t="shared" si="46"/>
        <v>-2.9110239210226158E-3</v>
      </c>
      <c r="H1245" s="37">
        <f t="shared" si="47"/>
        <v>6.0259344012205127E-3</v>
      </c>
    </row>
    <row r="1246" spans="1:8">
      <c r="A1246" s="2" t="s">
        <v>1248</v>
      </c>
      <c r="B1246" s="6">
        <v>7.8780000000000001</v>
      </c>
      <c r="C1246" s="4">
        <v>7.9009999999999998</v>
      </c>
      <c r="D1246" s="4">
        <v>7.9044999999999996</v>
      </c>
      <c r="E1246" s="4">
        <v>7.8738000000000001</v>
      </c>
      <c r="F1246" s="7">
        <v>-1.4E-3</v>
      </c>
      <c r="G1246" s="37">
        <f t="shared" si="46"/>
        <v>-2.2856132641336071E-3</v>
      </c>
      <c r="H1246" s="37">
        <f t="shared" si="47"/>
        <v>3.8990068327871556E-3</v>
      </c>
    </row>
    <row r="1247" spans="1:8">
      <c r="A1247" s="2" t="s">
        <v>1249</v>
      </c>
      <c r="B1247" s="6">
        <v>7.8893000000000004</v>
      </c>
      <c r="C1247" s="4">
        <v>7.9191000000000003</v>
      </c>
      <c r="D1247" s="4">
        <v>7.9333999999999998</v>
      </c>
      <c r="E1247" s="4">
        <v>7.8670999999999998</v>
      </c>
      <c r="F1247" s="7">
        <v>-3.8E-3</v>
      </c>
      <c r="G1247" s="37">
        <f t="shared" si="46"/>
        <v>5.0894783601980829E-3</v>
      </c>
      <c r="H1247" s="37">
        <f t="shared" si="47"/>
        <v>8.4275018748967249E-3</v>
      </c>
    </row>
    <row r="1248" spans="1:8">
      <c r="A1248" s="2" t="s">
        <v>1250</v>
      </c>
      <c r="B1248" s="3">
        <v>7.9194000000000004</v>
      </c>
      <c r="C1248" s="4">
        <v>7.8789999999999996</v>
      </c>
      <c r="D1248" s="4">
        <v>7.9501999999999997</v>
      </c>
      <c r="E1248" s="4">
        <v>7.8669000000000002</v>
      </c>
      <c r="F1248" s="5">
        <v>5.5999999999999999E-3</v>
      </c>
      <c r="G1248" s="37">
        <f t="shared" si="46"/>
        <v>-6.2432994891845998E-3</v>
      </c>
      <c r="H1248" s="37">
        <f t="shared" si="47"/>
        <v>1.0588668980157303E-2</v>
      </c>
    </row>
    <row r="1249" spans="1:8">
      <c r="A1249" s="2" t="s">
        <v>1251</v>
      </c>
      <c r="B1249" s="6">
        <v>7.8756000000000004</v>
      </c>
      <c r="C1249" s="4">
        <v>7.9284999999999997</v>
      </c>
      <c r="D1249" s="4">
        <v>7.9309000000000003</v>
      </c>
      <c r="E1249" s="4">
        <v>7.8592000000000004</v>
      </c>
      <c r="F1249" s="7">
        <v>-3.5000000000000001E-3</v>
      </c>
      <c r="G1249" s="37">
        <f t="shared" si="46"/>
        <v>1.1159290906772028E-2</v>
      </c>
      <c r="H1249" s="37">
        <f t="shared" si="47"/>
        <v>9.1230659609120354E-3</v>
      </c>
    </row>
    <row r="1250" spans="1:8">
      <c r="A1250" s="2" t="s">
        <v>1251</v>
      </c>
      <c r="B1250" s="3">
        <v>7.9032</v>
      </c>
      <c r="C1250" s="4">
        <v>7.8410000000000002</v>
      </c>
      <c r="D1250" s="4">
        <v>7.9378000000000002</v>
      </c>
      <c r="E1250" s="4">
        <v>7.8410000000000002</v>
      </c>
      <c r="F1250" s="5">
        <v>7.9000000000000008E-3</v>
      </c>
      <c r="G1250" s="37">
        <f t="shared" si="46"/>
        <v>5.7076893477842885E-3</v>
      </c>
      <c r="H1250" s="37">
        <f t="shared" si="47"/>
        <v>1.2345364111720443E-2</v>
      </c>
    </row>
    <row r="1251" spans="1:8">
      <c r="A1251" s="2" t="s">
        <v>1252</v>
      </c>
      <c r="B1251" s="3">
        <v>7.8410000000000002</v>
      </c>
      <c r="C1251" s="4">
        <v>7.7965</v>
      </c>
      <c r="D1251" s="4">
        <v>7.8445</v>
      </c>
      <c r="E1251" s="4">
        <v>7.7923</v>
      </c>
      <c r="F1251" s="5">
        <v>5.7000000000000002E-3</v>
      </c>
      <c r="G1251" s="37">
        <f t="shared" si="46"/>
        <v>3.849361647526931E-4</v>
      </c>
      <c r="H1251" s="37">
        <f t="shared" si="47"/>
        <v>6.6989207294380383E-3</v>
      </c>
    </row>
    <row r="1252" spans="1:8">
      <c r="A1252" s="2" t="s">
        <v>1253</v>
      </c>
      <c r="B1252" s="3">
        <v>7.7965</v>
      </c>
      <c r="C1252" s="4">
        <v>7.7934999999999999</v>
      </c>
      <c r="D1252" s="4">
        <v>7.7972000000000001</v>
      </c>
      <c r="E1252" s="4">
        <v>7.7907999999999999</v>
      </c>
      <c r="F1252" s="5">
        <v>1.9E-3</v>
      </c>
      <c r="G1252" s="37">
        <f t="shared" si="46"/>
        <v>-1.1406746642058452E-3</v>
      </c>
      <c r="H1252" s="37">
        <f t="shared" si="47"/>
        <v>8.2148174770244173E-4</v>
      </c>
    </row>
    <row r="1253" spans="1:8">
      <c r="A1253" s="2" t="s">
        <v>1254</v>
      </c>
      <c r="B1253" s="6">
        <v>7.7816999999999998</v>
      </c>
      <c r="C1253" s="4">
        <v>7.8023999999999996</v>
      </c>
      <c r="D1253" s="4">
        <v>7.8390000000000004</v>
      </c>
      <c r="E1253" s="4">
        <v>7.7808999999999999</v>
      </c>
      <c r="F1253" s="7">
        <v>-2.7000000000000001E-3</v>
      </c>
      <c r="G1253" s="37">
        <f t="shared" si="46"/>
        <v>7.2681736615844549E-3</v>
      </c>
      <c r="H1253" s="37">
        <f t="shared" si="47"/>
        <v>7.4670025318408521E-3</v>
      </c>
    </row>
    <row r="1254" spans="1:8">
      <c r="A1254" s="2" t="s">
        <v>1255</v>
      </c>
      <c r="B1254" s="3">
        <v>7.8023999999999996</v>
      </c>
      <c r="C1254" s="4">
        <v>7.7461000000000002</v>
      </c>
      <c r="D1254" s="4">
        <v>7.8287000000000004</v>
      </c>
      <c r="E1254" s="4">
        <v>7.7327000000000004</v>
      </c>
      <c r="F1254" s="5">
        <v>7.3000000000000001E-3</v>
      </c>
      <c r="G1254" s="37">
        <f t="shared" si="46"/>
        <v>-2.421151592422273E-3</v>
      </c>
      <c r="H1254" s="37">
        <f t="shared" si="47"/>
        <v>1.2414809833563967E-2</v>
      </c>
    </row>
    <row r="1255" spans="1:8">
      <c r="A1255" s="2" t="s">
        <v>1256</v>
      </c>
      <c r="B1255" s="6">
        <v>7.7461000000000002</v>
      </c>
      <c r="C1255" s="4">
        <v>7.7648999999999999</v>
      </c>
      <c r="D1255" s="4">
        <v>7.7660999999999998</v>
      </c>
      <c r="E1255" s="4">
        <v>7.7374999999999998</v>
      </c>
      <c r="F1255" s="7">
        <v>-2.3999999999999998E-3</v>
      </c>
      <c r="G1255" s="37">
        <f t="shared" si="46"/>
        <v>2.9629247932393382E-4</v>
      </c>
      <c r="H1255" s="37">
        <f t="shared" si="47"/>
        <v>3.6962843295638074E-3</v>
      </c>
    </row>
    <row r="1256" spans="1:8">
      <c r="A1256" s="2" t="s">
        <v>1257</v>
      </c>
      <c r="B1256" s="3">
        <v>7.7648999999999999</v>
      </c>
      <c r="C1256" s="4">
        <v>7.7625999999999999</v>
      </c>
      <c r="D1256" s="4">
        <v>7.7845000000000004</v>
      </c>
      <c r="E1256" s="4">
        <v>7.7465999999999999</v>
      </c>
      <c r="F1256" s="5">
        <v>2.9999999999999997E-4</v>
      </c>
      <c r="G1256" s="37">
        <f t="shared" si="46"/>
        <v>-2.6467262822489402E-3</v>
      </c>
      <c r="H1256" s="37">
        <f t="shared" si="47"/>
        <v>4.8924689541218714E-3</v>
      </c>
    </row>
    <row r="1257" spans="1:8">
      <c r="A1257" s="2" t="s">
        <v>1258</v>
      </c>
      <c r="B1257" s="6">
        <v>7.7625999999999999</v>
      </c>
      <c r="C1257" s="4">
        <v>7.7831999999999999</v>
      </c>
      <c r="D1257" s="4">
        <v>7.7889999999999997</v>
      </c>
      <c r="E1257" s="4">
        <v>7.7477</v>
      </c>
      <c r="F1257" s="7">
        <v>-2.5999999999999999E-3</v>
      </c>
      <c r="G1257" s="37">
        <f t="shared" si="46"/>
        <v>-2.3121387283240151E-4</v>
      </c>
      <c r="H1257" s="37">
        <f t="shared" si="47"/>
        <v>5.3306142468086881E-3</v>
      </c>
    </row>
    <row r="1258" spans="1:8">
      <c r="A1258" s="2" t="s">
        <v>1259</v>
      </c>
      <c r="B1258" s="6">
        <v>7.7831999999999999</v>
      </c>
      <c r="C1258" s="4">
        <v>7.7850000000000001</v>
      </c>
      <c r="D1258" s="4">
        <v>7.7869999999999999</v>
      </c>
      <c r="E1258" s="4">
        <v>7.7831999999999999</v>
      </c>
      <c r="F1258" s="7">
        <v>-5.9999999999999995E-4</v>
      </c>
      <c r="G1258" s="37">
        <f t="shared" si="46"/>
        <v>1.7500064338472191E-3</v>
      </c>
      <c r="H1258" s="37">
        <f t="shared" si="47"/>
        <v>4.882310617740808E-4</v>
      </c>
    </row>
    <row r="1259" spans="1:8">
      <c r="A1259" s="2" t="s">
        <v>1260</v>
      </c>
      <c r="B1259" s="3">
        <v>7.7876000000000003</v>
      </c>
      <c r="C1259" s="4">
        <v>7.7713999999999999</v>
      </c>
      <c r="D1259" s="4">
        <v>7.7984</v>
      </c>
      <c r="E1259" s="4">
        <v>7.7603999999999997</v>
      </c>
      <c r="F1259" s="5">
        <v>2.0999999999999999E-3</v>
      </c>
      <c r="G1259" s="37">
        <f t="shared" si="46"/>
        <v>1.0480054090601701E-2</v>
      </c>
      <c r="H1259" s="37">
        <f t="shared" si="47"/>
        <v>4.8966548116076824E-3</v>
      </c>
    </row>
    <row r="1260" spans="1:8">
      <c r="A1260" s="2" t="s">
        <v>1261</v>
      </c>
      <c r="B1260" s="3">
        <v>7.7713999999999999</v>
      </c>
      <c r="C1260" s="4">
        <v>7.6908000000000003</v>
      </c>
      <c r="D1260" s="4">
        <v>7.7960000000000003</v>
      </c>
      <c r="E1260" s="4">
        <v>7.6821999999999999</v>
      </c>
      <c r="F1260" s="5">
        <v>1.0500000000000001E-2</v>
      </c>
      <c r="G1260" s="37">
        <f t="shared" si="46"/>
        <v>-4.1693642366955278E-3</v>
      </c>
      <c r="H1260" s="37">
        <f t="shared" si="47"/>
        <v>1.4813464892869275E-2</v>
      </c>
    </row>
    <row r="1261" spans="1:8">
      <c r="A1261" s="2" t="s">
        <v>1262</v>
      </c>
      <c r="B1261" s="6">
        <v>7.6908000000000003</v>
      </c>
      <c r="C1261" s="4">
        <v>7.7229999999999999</v>
      </c>
      <c r="D1261" s="4">
        <v>7.7275</v>
      </c>
      <c r="E1261" s="4">
        <v>7.6893000000000002</v>
      </c>
      <c r="F1261" s="7">
        <v>-4.1999999999999997E-3</v>
      </c>
      <c r="G1261" s="37">
        <f t="shared" si="46"/>
        <v>1.6835670901480695E-4</v>
      </c>
      <c r="H1261" s="37">
        <f t="shared" si="47"/>
        <v>4.9679424655039847E-3</v>
      </c>
    </row>
    <row r="1262" spans="1:8">
      <c r="A1262" s="2" t="s">
        <v>1263</v>
      </c>
      <c r="B1262" s="3">
        <v>7.7229999999999999</v>
      </c>
      <c r="C1262" s="4">
        <v>7.7217000000000002</v>
      </c>
      <c r="D1262" s="4">
        <v>7.7507999999999999</v>
      </c>
      <c r="E1262" s="4">
        <v>7.6920999999999999</v>
      </c>
      <c r="F1262" s="5">
        <v>2.0000000000000001E-4</v>
      </c>
      <c r="G1262" s="37">
        <f t="shared" si="46"/>
        <v>-5.9347563016555558E-3</v>
      </c>
      <c r="H1262" s="37">
        <f t="shared" si="47"/>
        <v>7.6312060425631463E-3</v>
      </c>
    </row>
    <row r="1263" spans="1:8">
      <c r="A1263" s="2" t="s">
        <v>1264</v>
      </c>
      <c r="B1263" s="6">
        <v>7.7217000000000002</v>
      </c>
      <c r="C1263" s="4">
        <v>7.7678000000000003</v>
      </c>
      <c r="D1263" s="4">
        <v>7.7755999999999998</v>
      </c>
      <c r="E1263" s="4">
        <v>7.6974</v>
      </c>
      <c r="F1263" s="7">
        <v>-5.8999999999999999E-3</v>
      </c>
      <c r="G1263" s="37">
        <f t="shared" si="46"/>
        <v>-3.8606063725743982E-4</v>
      </c>
      <c r="H1263" s="37">
        <f t="shared" si="47"/>
        <v>1.0159274560241098E-2</v>
      </c>
    </row>
    <row r="1264" spans="1:8">
      <c r="A1264" s="2" t="s">
        <v>1265</v>
      </c>
      <c r="B1264" s="3">
        <v>7.7678000000000003</v>
      </c>
      <c r="C1264" s="4">
        <v>7.7708000000000004</v>
      </c>
      <c r="D1264" s="4">
        <v>7.7708000000000004</v>
      </c>
      <c r="E1264" s="4">
        <v>7.7583000000000002</v>
      </c>
      <c r="F1264" s="5">
        <v>2E-3</v>
      </c>
      <c r="G1264" s="37">
        <f t="shared" si="46"/>
        <v>1.6499097705594697E-3</v>
      </c>
      <c r="H1264" s="37">
        <f t="shared" si="47"/>
        <v>1.6111777064563341E-3</v>
      </c>
    </row>
    <row r="1265" spans="1:8">
      <c r="A1265" s="2" t="s">
        <v>1266</v>
      </c>
      <c r="B1265" s="6">
        <v>7.7523999999999997</v>
      </c>
      <c r="C1265" s="4">
        <v>7.758</v>
      </c>
      <c r="D1265" s="4">
        <v>7.7870999999999997</v>
      </c>
      <c r="E1265" s="4">
        <v>7.7290999999999999</v>
      </c>
      <c r="F1265" s="7">
        <v>-6.9999999999999999E-4</v>
      </c>
      <c r="G1265" s="37">
        <f t="shared" si="46"/>
        <v>1.3682009448331266E-3</v>
      </c>
      <c r="H1265" s="37">
        <f t="shared" si="47"/>
        <v>7.5041078521431775E-3</v>
      </c>
    </row>
    <row r="1266" spans="1:8">
      <c r="A1266" s="2" t="s">
        <v>1267</v>
      </c>
      <c r="B1266" s="3">
        <v>7.758</v>
      </c>
      <c r="C1266" s="4">
        <v>7.7473999999999998</v>
      </c>
      <c r="D1266" s="4">
        <v>7.7660999999999998</v>
      </c>
      <c r="E1266" s="4">
        <v>7.7092999999999998</v>
      </c>
      <c r="F1266" s="5">
        <v>1.4E-3</v>
      </c>
      <c r="G1266" s="37">
        <f t="shared" si="46"/>
        <v>-6.1917907174742135E-4</v>
      </c>
      <c r="H1266" s="37">
        <f t="shared" si="47"/>
        <v>7.3677246961462084E-3</v>
      </c>
    </row>
    <row r="1267" spans="1:8">
      <c r="A1267" s="2" t="s">
        <v>1268</v>
      </c>
      <c r="B1267" s="6">
        <v>7.7473999999999998</v>
      </c>
      <c r="C1267" s="4">
        <v>7.7522000000000002</v>
      </c>
      <c r="D1267" s="4">
        <v>7.7641</v>
      </c>
      <c r="E1267" s="4">
        <v>7.7270000000000003</v>
      </c>
      <c r="F1267" s="7">
        <v>-5.9999999999999995E-4</v>
      </c>
      <c r="G1267" s="37">
        <f t="shared" si="46"/>
        <v>-2.3165426887338542E-3</v>
      </c>
      <c r="H1267" s="37">
        <f t="shared" si="47"/>
        <v>4.8013459298563077E-3</v>
      </c>
    </row>
    <row r="1268" spans="1:8">
      <c r="A1268" s="2" t="s">
        <v>1269</v>
      </c>
      <c r="B1268" s="6">
        <v>7.7522000000000002</v>
      </c>
      <c r="C1268" s="4">
        <v>7.7702</v>
      </c>
      <c r="D1268" s="4">
        <v>7.7869999999999999</v>
      </c>
      <c r="E1268" s="4">
        <v>7.7439</v>
      </c>
      <c r="F1268" s="7">
        <v>-2.3E-3</v>
      </c>
      <c r="G1268" s="37">
        <f t="shared" si="46"/>
        <v>1.8020801153335007E-4</v>
      </c>
      <c r="H1268" s="37">
        <f t="shared" si="47"/>
        <v>5.5656710443058302E-3</v>
      </c>
    </row>
    <row r="1269" spans="1:8">
      <c r="A1269" s="2" t="s">
        <v>1270</v>
      </c>
      <c r="B1269" s="3">
        <v>7.7702</v>
      </c>
      <c r="C1269" s="4">
        <v>7.7687999999999997</v>
      </c>
      <c r="D1269" s="4">
        <v>7.7884000000000002</v>
      </c>
      <c r="E1269" s="4">
        <v>7.7606999999999999</v>
      </c>
      <c r="F1269" s="5">
        <v>2.0000000000000001E-4</v>
      </c>
      <c r="G1269" s="37">
        <f t="shared" si="46"/>
        <v>7.7291698871532685E-4</v>
      </c>
      <c r="H1269" s="37">
        <f t="shared" si="47"/>
        <v>3.5692656590256395E-3</v>
      </c>
    </row>
    <row r="1270" spans="1:8">
      <c r="A1270" s="2" t="s">
        <v>1271</v>
      </c>
      <c r="B1270" s="3">
        <v>7.7687999999999997</v>
      </c>
      <c r="C1270" s="4">
        <v>7.7628000000000004</v>
      </c>
      <c r="D1270" s="4">
        <v>7.7725</v>
      </c>
      <c r="E1270" s="4">
        <v>7.7553000000000001</v>
      </c>
      <c r="F1270" s="5">
        <v>1.1000000000000001E-3</v>
      </c>
      <c r="G1270" s="37">
        <f t="shared" si="46"/>
        <v>-2.4469715507360396E-4</v>
      </c>
      <c r="H1270" s="37">
        <f t="shared" si="47"/>
        <v>2.2178381236057768E-3</v>
      </c>
    </row>
    <row r="1271" spans="1:8">
      <c r="A1271" s="2" t="s">
        <v>1272</v>
      </c>
      <c r="B1271" s="6">
        <v>7.7605000000000004</v>
      </c>
      <c r="C1271" s="4">
        <v>7.7647000000000004</v>
      </c>
      <c r="D1271" s="4">
        <v>7.7736999999999998</v>
      </c>
      <c r="E1271" s="4">
        <v>7.7480000000000002</v>
      </c>
      <c r="F1271" s="7">
        <v>-5.0000000000000001E-4</v>
      </c>
      <c r="G1271" s="37">
        <f t="shared" si="46"/>
        <v>-5.9207393201445913E-4</v>
      </c>
      <c r="H1271" s="37">
        <f t="shared" si="47"/>
        <v>3.3169850283943743E-3</v>
      </c>
    </row>
    <row r="1272" spans="1:8">
      <c r="A1272" s="2" t="s">
        <v>1273</v>
      </c>
      <c r="B1272" s="6">
        <v>7.7647000000000004</v>
      </c>
      <c r="C1272" s="4">
        <v>7.7693000000000003</v>
      </c>
      <c r="D1272" s="4">
        <v>7.8083999999999998</v>
      </c>
      <c r="E1272" s="4">
        <v>7.7462</v>
      </c>
      <c r="F1272" s="7">
        <v>-5.9999999999999995E-4</v>
      </c>
      <c r="G1272" s="37">
        <f t="shared" si="46"/>
        <v>-1.1640036637492355E-2</v>
      </c>
      <c r="H1272" s="37">
        <f t="shared" si="47"/>
        <v>8.0297436162247056E-3</v>
      </c>
    </row>
    <row r="1273" spans="1:8">
      <c r="A1273" s="2" t="s">
        <v>1274</v>
      </c>
      <c r="B1273" s="6">
        <v>7.7693000000000003</v>
      </c>
      <c r="C1273" s="4">
        <v>7.8608000000000002</v>
      </c>
      <c r="D1273" s="4">
        <v>7.8659999999999997</v>
      </c>
      <c r="E1273" s="4">
        <v>7.7672999999999996</v>
      </c>
      <c r="F1273" s="7">
        <v>-1.1599999999999999E-2</v>
      </c>
      <c r="G1273" s="37">
        <f t="shared" si="46"/>
        <v>-3.5607101073295837E-4</v>
      </c>
      <c r="H1273" s="37">
        <f t="shared" si="47"/>
        <v>1.2707118303657644E-2</v>
      </c>
    </row>
    <row r="1274" spans="1:8">
      <c r="A1274" s="2" t="s">
        <v>1275</v>
      </c>
      <c r="B1274" s="6">
        <v>7.8608000000000002</v>
      </c>
      <c r="C1274" s="4">
        <v>7.8635999999999999</v>
      </c>
      <c r="D1274" s="4">
        <v>7.8922999999999996</v>
      </c>
      <c r="E1274" s="4">
        <v>7.8293999999999997</v>
      </c>
      <c r="F1274" s="7">
        <v>-4.0000000000000002E-4</v>
      </c>
      <c r="G1274" s="37">
        <f t="shared" si="46"/>
        <v>-8.5608018659774129E-3</v>
      </c>
      <c r="H1274" s="37">
        <f t="shared" si="47"/>
        <v>8.0338212378981734E-3</v>
      </c>
    </row>
    <row r="1275" spans="1:8">
      <c r="A1275" s="2" t="s">
        <v>1276</v>
      </c>
      <c r="B1275" s="6">
        <v>7.8635999999999999</v>
      </c>
      <c r="C1275" s="4">
        <v>7.9314999999999998</v>
      </c>
      <c r="D1275" s="4">
        <v>7.9516</v>
      </c>
      <c r="E1275" s="4">
        <v>7.8609999999999998</v>
      </c>
      <c r="F1275" s="7">
        <v>-8.6E-3</v>
      </c>
      <c r="G1275" s="37">
        <f t="shared" si="46"/>
        <v>3.1529827216540582E-4</v>
      </c>
      <c r="H1275" s="37">
        <f t="shared" si="47"/>
        <v>1.1525251240300247E-2</v>
      </c>
    </row>
    <row r="1276" spans="1:8">
      <c r="A1276" s="2" t="s">
        <v>1277</v>
      </c>
      <c r="B1276" s="3">
        <v>7.9314999999999998</v>
      </c>
      <c r="C1276" s="4">
        <v>7.9290000000000003</v>
      </c>
      <c r="D1276" s="4">
        <v>7.9316000000000004</v>
      </c>
      <c r="E1276" s="4">
        <v>7.9287999999999998</v>
      </c>
      <c r="F1276" s="5">
        <v>4.0000000000000002E-4</v>
      </c>
      <c r="G1276" s="37">
        <f t="shared" si="46"/>
        <v>-2.521750094565351E-4</v>
      </c>
      <c r="H1276" s="37">
        <f t="shared" si="47"/>
        <v>3.531429724549213E-4</v>
      </c>
    </row>
    <row r="1277" spans="1:8">
      <c r="A1277" s="2" t="s">
        <v>1278</v>
      </c>
      <c r="B1277" s="6">
        <v>7.9287000000000001</v>
      </c>
      <c r="C1277" s="4">
        <v>7.931</v>
      </c>
      <c r="D1277" s="4">
        <v>7.9650999999999996</v>
      </c>
      <c r="E1277" s="4">
        <v>7.9146000000000001</v>
      </c>
      <c r="F1277" s="7">
        <v>-2.9999999999999997E-4</v>
      </c>
      <c r="G1277" s="37">
        <f t="shared" si="46"/>
        <v>3.2763658903745725E-3</v>
      </c>
      <c r="H1277" s="37">
        <f t="shared" si="47"/>
        <v>6.3806130442472832E-3</v>
      </c>
    </row>
    <row r="1278" spans="1:8">
      <c r="A1278" s="2" t="s">
        <v>1279</v>
      </c>
      <c r="B1278" s="3">
        <v>7.931</v>
      </c>
      <c r="C1278" s="4">
        <v>7.9051</v>
      </c>
      <c r="D1278" s="4">
        <v>7.9534000000000002</v>
      </c>
      <c r="E1278" s="4">
        <v>7.8901000000000003</v>
      </c>
      <c r="F1278" s="5">
        <v>3.3E-3</v>
      </c>
      <c r="G1278" s="37">
        <f t="shared" si="46"/>
        <v>5.0985378258105278E-3</v>
      </c>
      <c r="H1278" s="37">
        <f t="shared" si="47"/>
        <v>8.0227120061849549E-3</v>
      </c>
    </row>
    <row r="1279" spans="1:8">
      <c r="A1279" s="2" t="s">
        <v>1280</v>
      </c>
      <c r="B1279" s="3">
        <v>7.9051</v>
      </c>
      <c r="C1279" s="4">
        <v>7.8650000000000002</v>
      </c>
      <c r="D1279" s="4">
        <v>7.9112999999999998</v>
      </c>
      <c r="E1279" s="4">
        <v>7.8529999999999998</v>
      </c>
      <c r="F1279" s="5">
        <v>5.1000000000000004E-3</v>
      </c>
      <c r="G1279" s="37">
        <f t="shared" si="46"/>
        <v>2.2555528653167962E-3</v>
      </c>
      <c r="H1279" s="37">
        <f t="shared" si="47"/>
        <v>7.4239144276072866E-3</v>
      </c>
    </row>
    <row r="1280" spans="1:8">
      <c r="A1280" s="2" t="s">
        <v>1281</v>
      </c>
      <c r="B1280" s="3">
        <v>7.8650000000000002</v>
      </c>
      <c r="C1280" s="4">
        <v>7.8472999999999997</v>
      </c>
      <c r="D1280" s="4">
        <v>7.8822999999999999</v>
      </c>
      <c r="E1280" s="4">
        <v>7.8331</v>
      </c>
      <c r="F1280" s="5">
        <v>2.3E-3</v>
      </c>
      <c r="G1280" s="37">
        <f t="shared" si="46"/>
        <v>2.9267419866059918E-3</v>
      </c>
      <c r="H1280" s="37">
        <f t="shared" si="47"/>
        <v>6.2810381585834355E-3</v>
      </c>
    </row>
    <row r="1281" spans="1:8">
      <c r="A1281" s="2" t="s">
        <v>1282</v>
      </c>
      <c r="B1281" s="3">
        <v>7.8472999999999997</v>
      </c>
      <c r="C1281" s="4">
        <v>7.8243999999999998</v>
      </c>
      <c r="D1281" s="4">
        <v>7.8624000000000001</v>
      </c>
      <c r="E1281" s="4">
        <v>7.8202999999999996</v>
      </c>
      <c r="F1281" s="5">
        <v>2.8999999999999998E-3</v>
      </c>
      <c r="G1281" s="37">
        <f t="shared" si="46"/>
        <v>1.4060562678155011E-4</v>
      </c>
      <c r="H1281" s="37">
        <f t="shared" si="47"/>
        <v>5.3834251882920693E-3</v>
      </c>
    </row>
    <row r="1282" spans="1:8">
      <c r="A1282" s="2" t="s">
        <v>1283</v>
      </c>
      <c r="B1282" s="6">
        <v>7.8243999999999998</v>
      </c>
      <c r="C1282" s="4">
        <v>7.8232999999999997</v>
      </c>
      <c r="D1282" s="4">
        <v>7.8243999999999998</v>
      </c>
      <c r="E1282" s="4">
        <v>7.8231000000000002</v>
      </c>
      <c r="F1282" s="7">
        <v>-2.9999999999999997E-4</v>
      </c>
      <c r="G1282" s="37">
        <f t="shared" ref="G1282:G1345" si="48">(C1282-C1283)/C1283</f>
        <v>-4.9826246933778117E-4</v>
      </c>
      <c r="H1282" s="37">
        <f t="shared" ref="H1282:H1345" si="49">(D1282-E1282)/E1282</f>
        <v>1.6617453439169059E-4</v>
      </c>
    </row>
    <row r="1283" spans="1:8">
      <c r="A1283" s="2" t="s">
        <v>1284</v>
      </c>
      <c r="B1283" s="6">
        <v>7.827</v>
      </c>
      <c r="C1283" s="4">
        <v>7.8272000000000004</v>
      </c>
      <c r="D1283" s="4">
        <v>7.8357999999999999</v>
      </c>
      <c r="E1283" s="4">
        <v>7.8051000000000004</v>
      </c>
      <c r="F1283" s="7">
        <v>0</v>
      </c>
      <c r="G1283" s="37">
        <f t="shared" si="48"/>
        <v>-8.1228694891842691E-3</v>
      </c>
      <c r="H1283" s="37">
        <f t="shared" si="49"/>
        <v>3.9333256460518766E-3</v>
      </c>
    </row>
    <row r="1284" spans="1:8">
      <c r="A1284" s="2" t="s">
        <v>1285</v>
      </c>
      <c r="B1284" s="6">
        <v>7.8272000000000004</v>
      </c>
      <c r="C1284" s="4">
        <v>7.8913000000000002</v>
      </c>
      <c r="D1284" s="4">
        <v>7.9043999999999999</v>
      </c>
      <c r="E1284" s="4">
        <v>7.8117000000000001</v>
      </c>
      <c r="F1284" s="7">
        <v>-8.0999999999999996E-3</v>
      </c>
      <c r="G1284" s="37">
        <f t="shared" si="48"/>
        <v>7.9898541534564568E-4</v>
      </c>
      <c r="H1284" s="37">
        <f t="shared" si="49"/>
        <v>1.1866815161872548E-2</v>
      </c>
    </row>
    <row r="1285" spans="1:8">
      <c r="A1285" s="2" t="s">
        <v>1286</v>
      </c>
      <c r="B1285" s="3">
        <v>7.8913000000000002</v>
      </c>
      <c r="C1285" s="4">
        <v>7.8849999999999998</v>
      </c>
      <c r="D1285" s="4">
        <v>7.9158999999999997</v>
      </c>
      <c r="E1285" s="4">
        <v>7.8752000000000004</v>
      </c>
      <c r="F1285" s="5">
        <v>8.0000000000000004E-4</v>
      </c>
      <c r="G1285" s="37">
        <f t="shared" si="48"/>
        <v>-3.3495544460595858E-3</v>
      </c>
      <c r="H1285" s="37">
        <f t="shared" si="49"/>
        <v>5.1681227143436726E-3</v>
      </c>
    </row>
    <row r="1286" spans="1:8">
      <c r="A1286" s="2" t="s">
        <v>1287</v>
      </c>
      <c r="B1286" s="6">
        <v>7.8849999999999998</v>
      </c>
      <c r="C1286" s="4">
        <v>7.9115000000000002</v>
      </c>
      <c r="D1286" s="4">
        <v>7.9215999999999998</v>
      </c>
      <c r="E1286" s="4">
        <v>7.8681000000000001</v>
      </c>
      <c r="F1286" s="7">
        <v>-3.3E-3</v>
      </c>
      <c r="G1286" s="37">
        <f t="shared" si="48"/>
        <v>-1.3254228730118038E-3</v>
      </c>
      <c r="H1286" s="37">
        <f t="shared" si="49"/>
        <v>6.7996085459004919E-3</v>
      </c>
    </row>
    <row r="1287" spans="1:8">
      <c r="A1287" s="2" t="s">
        <v>1288</v>
      </c>
      <c r="B1287" s="6">
        <v>7.9115000000000002</v>
      </c>
      <c r="C1287" s="4">
        <v>7.9219999999999997</v>
      </c>
      <c r="D1287" s="4">
        <v>7.9481999999999999</v>
      </c>
      <c r="E1287" s="4">
        <v>7.9013999999999998</v>
      </c>
      <c r="F1287" s="7">
        <v>-1.2999999999999999E-3</v>
      </c>
      <c r="G1287" s="37">
        <f t="shared" si="48"/>
        <v>-4.5422428585854591E-4</v>
      </c>
      <c r="H1287" s="37">
        <f t="shared" si="49"/>
        <v>5.9230009871668538E-3</v>
      </c>
    </row>
    <row r="1288" spans="1:8">
      <c r="A1288" s="2" t="s">
        <v>1289</v>
      </c>
      <c r="B1288" s="3">
        <v>7.9219999999999997</v>
      </c>
      <c r="C1288" s="4">
        <v>7.9256000000000002</v>
      </c>
      <c r="D1288" s="4">
        <v>7.9265999999999996</v>
      </c>
      <c r="E1288" s="4">
        <v>7.9177999999999997</v>
      </c>
      <c r="F1288" s="5">
        <v>4.0000000000000002E-4</v>
      </c>
      <c r="G1288" s="37">
        <f t="shared" si="48"/>
        <v>-3.5705305506662731E-3</v>
      </c>
      <c r="H1288" s="37">
        <f t="shared" si="49"/>
        <v>1.1114198388441131E-3</v>
      </c>
    </row>
    <row r="1289" spans="1:8">
      <c r="A1289" s="2" t="s">
        <v>1290</v>
      </c>
      <c r="B1289" s="6">
        <v>7.9185999999999996</v>
      </c>
      <c r="C1289" s="4">
        <v>7.9539999999999997</v>
      </c>
      <c r="D1289" s="4">
        <v>7.9706999999999999</v>
      </c>
      <c r="E1289" s="4">
        <v>7.9090999999999996</v>
      </c>
      <c r="F1289" s="7">
        <v>-4.4999999999999997E-3</v>
      </c>
      <c r="G1289" s="37">
        <f t="shared" si="48"/>
        <v>6.7080116440956759E-3</v>
      </c>
      <c r="H1289" s="37">
        <f t="shared" si="49"/>
        <v>7.7884967948313117E-3</v>
      </c>
    </row>
    <row r="1290" spans="1:8">
      <c r="A1290" s="2" t="s">
        <v>1291</v>
      </c>
      <c r="B1290" s="3">
        <v>7.9539999999999997</v>
      </c>
      <c r="C1290" s="4">
        <v>7.9009999999999998</v>
      </c>
      <c r="D1290" s="4">
        <v>7.9695999999999998</v>
      </c>
      <c r="E1290" s="4">
        <v>7.8879999999999999</v>
      </c>
      <c r="F1290" s="5">
        <v>6.7000000000000002E-3</v>
      </c>
      <c r="G1290" s="37">
        <f t="shared" si="48"/>
        <v>1.9021049961957495E-3</v>
      </c>
      <c r="H1290" s="37">
        <f t="shared" si="49"/>
        <v>1.0344827586206883E-2</v>
      </c>
    </row>
    <row r="1291" spans="1:8">
      <c r="A1291" s="2" t="s">
        <v>1292</v>
      </c>
      <c r="B1291" s="3">
        <v>7.9009999999999998</v>
      </c>
      <c r="C1291" s="4">
        <v>7.8860000000000001</v>
      </c>
      <c r="D1291" s="4">
        <v>7.9074999999999998</v>
      </c>
      <c r="E1291" s="4">
        <v>7.8453999999999997</v>
      </c>
      <c r="F1291" s="5">
        <v>1.9E-3</v>
      </c>
      <c r="G1291" s="37">
        <f t="shared" si="48"/>
        <v>-8.1090669504842422E-4</v>
      </c>
      <c r="H1291" s="37">
        <f t="shared" si="49"/>
        <v>7.9154663879470837E-3</v>
      </c>
    </row>
    <row r="1292" spans="1:8">
      <c r="A1292" s="2" t="s">
        <v>1293</v>
      </c>
      <c r="B1292" s="6">
        <v>7.8860000000000001</v>
      </c>
      <c r="C1292" s="4">
        <v>7.8924000000000003</v>
      </c>
      <c r="D1292" s="4">
        <v>7.8975999999999997</v>
      </c>
      <c r="E1292" s="4">
        <v>7.8475999999999999</v>
      </c>
      <c r="F1292" s="7">
        <v>-8.0000000000000004E-4</v>
      </c>
      <c r="G1292" s="37">
        <f t="shared" si="48"/>
        <v>-3.1701926113040886E-3</v>
      </c>
      <c r="H1292" s="37">
        <f t="shared" si="49"/>
        <v>6.3713746878026178E-3</v>
      </c>
    </row>
    <row r="1293" spans="1:8">
      <c r="A1293" s="2" t="s">
        <v>1294</v>
      </c>
      <c r="B1293" s="6">
        <v>7.8924000000000003</v>
      </c>
      <c r="C1293" s="4">
        <v>7.9175000000000004</v>
      </c>
      <c r="D1293" s="4">
        <v>7.9246999999999996</v>
      </c>
      <c r="E1293" s="4">
        <v>7.8746</v>
      </c>
      <c r="F1293" s="7">
        <v>-3.2000000000000002E-3</v>
      </c>
      <c r="G1293" s="37">
        <f t="shared" si="48"/>
        <v>1.6422020666488E-4</v>
      </c>
      <c r="H1293" s="37">
        <f t="shared" si="49"/>
        <v>6.3622279226880846E-3</v>
      </c>
    </row>
    <row r="1294" spans="1:8">
      <c r="A1294" s="2" t="s">
        <v>1295</v>
      </c>
      <c r="B1294" s="6">
        <v>7.9175000000000004</v>
      </c>
      <c r="C1294" s="4">
        <v>7.9161999999999999</v>
      </c>
      <c r="D1294" s="4">
        <v>7.9175000000000004</v>
      </c>
      <c r="E1294" s="4">
        <v>7.9161000000000001</v>
      </c>
      <c r="F1294" s="7">
        <v>-1E-3</v>
      </c>
      <c r="G1294" s="37">
        <f t="shared" si="48"/>
        <v>5.0531847697005474E-5</v>
      </c>
      <c r="H1294" s="37">
        <f t="shared" si="49"/>
        <v>1.7685476434106312E-4</v>
      </c>
    </row>
    <row r="1295" spans="1:8">
      <c r="A1295" s="2" t="s">
        <v>1296</v>
      </c>
      <c r="B1295" s="3">
        <v>7.9252000000000002</v>
      </c>
      <c r="C1295" s="4">
        <v>7.9157999999999999</v>
      </c>
      <c r="D1295" s="4">
        <v>7.9447999999999999</v>
      </c>
      <c r="E1295" s="4">
        <v>7.8772000000000002</v>
      </c>
      <c r="F1295" s="5">
        <v>1.1999999999999999E-3</v>
      </c>
      <c r="G1295" s="37">
        <f t="shared" si="48"/>
        <v>8.960550634121418E-3</v>
      </c>
      <c r="H1295" s="37">
        <f t="shared" si="49"/>
        <v>8.5817295485705151E-3</v>
      </c>
    </row>
    <row r="1296" spans="1:8">
      <c r="A1296" s="2" t="s">
        <v>1297</v>
      </c>
      <c r="B1296" s="3">
        <v>7.9157999999999999</v>
      </c>
      <c r="C1296" s="4">
        <v>7.8455000000000004</v>
      </c>
      <c r="D1296" s="4">
        <v>7.9169999999999998</v>
      </c>
      <c r="E1296" s="4">
        <v>7.8292000000000002</v>
      </c>
      <c r="F1296" s="5">
        <v>8.9999999999999993E-3</v>
      </c>
      <c r="G1296" s="37">
        <f t="shared" si="48"/>
        <v>5.3177857508969872E-3</v>
      </c>
      <c r="H1296" s="37">
        <f t="shared" si="49"/>
        <v>1.1214428038624592E-2</v>
      </c>
    </row>
    <row r="1297" spans="1:8">
      <c r="A1297" s="2" t="s">
        <v>1298</v>
      </c>
      <c r="B1297" s="3">
        <v>7.8455000000000004</v>
      </c>
      <c r="C1297" s="4">
        <v>7.8040000000000003</v>
      </c>
      <c r="D1297" s="4">
        <v>7.8516000000000004</v>
      </c>
      <c r="E1297" s="4">
        <v>7.8036000000000003</v>
      </c>
      <c r="F1297" s="5">
        <v>5.3E-3</v>
      </c>
      <c r="G1297" s="37">
        <f t="shared" si="48"/>
        <v>2.3504630283725267E-3</v>
      </c>
      <c r="H1297" s="37">
        <f t="shared" si="49"/>
        <v>6.1510072274334974E-3</v>
      </c>
    </row>
    <row r="1298" spans="1:8">
      <c r="A1298" s="2" t="s">
        <v>1299</v>
      </c>
      <c r="B1298" s="3">
        <v>7.8040000000000003</v>
      </c>
      <c r="C1298" s="4">
        <v>7.7857000000000003</v>
      </c>
      <c r="D1298" s="4">
        <v>7.8433000000000002</v>
      </c>
      <c r="E1298" s="4">
        <v>7.7835000000000001</v>
      </c>
      <c r="F1298" s="5">
        <v>2.3999999999999998E-3</v>
      </c>
      <c r="G1298" s="37">
        <f t="shared" si="48"/>
        <v>-3.9148957946854319E-3</v>
      </c>
      <c r="H1298" s="37">
        <f t="shared" si="49"/>
        <v>7.6829189953106026E-3</v>
      </c>
    </row>
    <row r="1299" spans="1:8">
      <c r="A1299" s="2" t="s">
        <v>1300</v>
      </c>
      <c r="B1299" s="6">
        <v>7.7857000000000003</v>
      </c>
      <c r="C1299" s="4">
        <v>7.8163</v>
      </c>
      <c r="D1299" s="4">
        <v>7.8228</v>
      </c>
      <c r="E1299" s="4">
        <v>7.7797999999999998</v>
      </c>
      <c r="F1299" s="7">
        <v>-3.8999999999999998E-3</v>
      </c>
      <c r="G1299" s="37">
        <f t="shared" si="48"/>
        <v>-1.0224556829364936E-3</v>
      </c>
      <c r="H1299" s="37">
        <f t="shared" si="49"/>
        <v>5.5271343736343027E-3</v>
      </c>
    </row>
    <row r="1300" spans="1:8">
      <c r="A1300" s="2" t="s">
        <v>1301</v>
      </c>
      <c r="B1300" s="6">
        <v>7.8163</v>
      </c>
      <c r="C1300" s="4">
        <v>7.8243</v>
      </c>
      <c r="D1300" s="4">
        <v>7.8243</v>
      </c>
      <c r="E1300" s="4">
        <v>7.8127000000000004</v>
      </c>
      <c r="F1300" s="7">
        <v>-5.0000000000000001E-4</v>
      </c>
      <c r="G1300" s="37">
        <f t="shared" si="48"/>
        <v>-1.3019337545472217E-3</v>
      </c>
      <c r="H1300" s="37">
        <f t="shared" si="49"/>
        <v>1.4847619900930037E-3</v>
      </c>
    </row>
    <row r="1301" spans="1:8">
      <c r="A1301" s="2" t="s">
        <v>1302</v>
      </c>
      <c r="B1301" s="6">
        <v>7.8205</v>
      </c>
      <c r="C1301" s="4">
        <v>7.8345000000000002</v>
      </c>
      <c r="D1301" s="4">
        <v>7.8879000000000001</v>
      </c>
      <c r="E1301" s="4">
        <v>7.8022999999999998</v>
      </c>
      <c r="F1301" s="7">
        <v>-1.8E-3</v>
      </c>
      <c r="G1301" s="37">
        <f t="shared" si="48"/>
        <v>1.0147244642719055E-2</v>
      </c>
      <c r="H1301" s="37">
        <f t="shared" si="49"/>
        <v>1.0971123899363052E-2</v>
      </c>
    </row>
    <row r="1302" spans="1:8">
      <c r="A1302" s="2" t="s">
        <v>1303</v>
      </c>
      <c r="B1302" s="3">
        <v>7.8345000000000002</v>
      </c>
      <c r="C1302" s="4">
        <v>7.7557999999999998</v>
      </c>
      <c r="D1302" s="4">
        <v>7.8486000000000002</v>
      </c>
      <c r="E1302" s="4">
        <v>7.7458999999999998</v>
      </c>
      <c r="F1302" s="5">
        <v>1.01E-2</v>
      </c>
      <c r="G1302" s="37">
        <f t="shared" si="48"/>
        <v>3.9220762410199402E-3</v>
      </c>
      <c r="H1302" s="37">
        <f t="shared" si="49"/>
        <v>1.3258627144683052E-2</v>
      </c>
    </row>
    <row r="1303" spans="1:8">
      <c r="A1303" s="2" t="s">
        <v>1304</v>
      </c>
      <c r="B1303" s="3">
        <v>7.7557999999999998</v>
      </c>
      <c r="C1303" s="4">
        <v>7.7255000000000003</v>
      </c>
      <c r="D1303" s="4">
        <v>7.7588999999999997</v>
      </c>
      <c r="E1303" s="4">
        <v>7.7050999999999998</v>
      </c>
      <c r="F1303" s="5">
        <v>3.8999999999999998E-3</v>
      </c>
      <c r="G1303" s="37">
        <f t="shared" si="48"/>
        <v>-6.597159340801051E-4</v>
      </c>
      <c r="H1303" s="37">
        <f t="shared" si="49"/>
        <v>6.9823882882765762E-3</v>
      </c>
    </row>
    <row r="1304" spans="1:8">
      <c r="A1304" s="2" t="s">
        <v>1305</v>
      </c>
      <c r="B1304" s="6">
        <v>7.7255000000000003</v>
      </c>
      <c r="C1304" s="4">
        <v>7.7305999999999999</v>
      </c>
      <c r="D1304" s="4">
        <v>7.7435999999999998</v>
      </c>
      <c r="E1304" s="4">
        <v>7.7142999999999997</v>
      </c>
      <c r="F1304" s="7">
        <v>-6.9999999999999999E-4</v>
      </c>
      <c r="G1304" s="37">
        <f t="shared" si="48"/>
        <v>-1.1640690680976252E-4</v>
      </c>
      <c r="H1304" s="37">
        <f t="shared" si="49"/>
        <v>3.7981411145535052E-3</v>
      </c>
    </row>
    <row r="1305" spans="1:8">
      <c r="A1305" s="2" t="s">
        <v>1306</v>
      </c>
      <c r="B1305" s="6">
        <v>7.7305999999999999</v>
      </c>
      <c r="C1305" s="4">
        <v>7.7314999999999996</v>
      </c>
      <c r="D1305" s="4">
        <v>7.7515000000000001</v>
      </c>
      <c r="E1305" s="4">
        <v>7.7019000000000002</v>
      </c>
      <c r="F1305" s="7">
        <v>-1E-4</v>
      </c>
      <c r="G1305" s="37">
        <f t="shared" si="48"/>
        <v>2.3286802851331327E-4</v>
      </c>
      <c r="H1305" s="37">
        <f t="shared" si="49"/>
        <v>6.4399693582102941E-3</v>
      </c>
    </row>
    <row r="1306" spans="1:8">
      <c r="A1306" s="2" t="s">
        <v>1307</v>
      </c>
      <c r="B1306" s="6">
        <v>7.7314999999999996</v>
      </c>
      <c r="C1306" s="4">
        <v>7.7297000000000002</v>
      </c>
      <c r="D1306" s="4">
        <v>7.7362000000000002</v>
      </c>
      <c r="E1306" s="4">
        <v>7.7297000000000002</v>
      </c>
      <c r="F1306" s="7">
        <v>-2.0000000000000001E-4</v>
      </c>
      <c r="G1306" s="37">
        <f t="shared" si="48"/>
        <v>-3.2367050085108733E-3</v>
      </c>
      <c r="H1306" s="37">
        <f t="shared" si="49"/>
        <v>8.4091232518725828E-4</v>
      </c>
    </row>
    <row r="1307" spans="1:8">
      <c r="A1307" s="2" t="s">
        <v>1308</v>
      </c>
      <c r="B1307" s="6">
        <v>7.7328999999999999</v>
      </c>
      <c r="C1307" s="4">
        <v>7.7548000000000004</v>
      </c>
      <c r="D1307" s="4">
        <v>7.7580999999999998</v>
      </c>
      <c r="E1307" s="4">
        <v>7.7199</v>
      </c>
      <c r="F1307" s="7">
        <v>-2.8E-3</v>
      </c>
      <c r="G1307" s="37">
        <f t="shared" si="48"/>
        <v>-7.6024069993680624E-4</v>
      </c>
      <c r="H1307" s="37">
        <f t="shared" si="49"/>
        <v>4.9482506250080691E-3</v>
      </c>
    </row>
    <row r="1308" spans="1:8">
      <c r="A1308" s="2" t="s">
        <v>1309</v>
      </c>
      <c r="B1308" s="6">
        <v>7.7548000000000004</v>
      </c>
      <c r="C1308" s="4">
        <v>7.7606999999999999</v>
      </c>
      <c r="D1308" s="4">
        <v>7.7846000000000002</v>
      </c>
      <c r="E1308" s="4">
        <v>7.7454000000000001</v>
      </c>
      <c r="F1308" s="7">
        <v>-8.0000000000000004E-4</v>
      </c>
      <c r="G1308" s="37">
        <f t="shared" si="48"/>
        <v>-5.3445093817286512E-3</v>
      </c>
      <c r="H1308" s="37">
        <f t="shared" si="49"/>
        <v>5.0610685051772821E-3</v>
      </c>
    </row>
    <row r="1309" spans="1:8">
      <c r="A1309" s="2" t="s">
        <v>1310</v>
      </c>
      <c r="B1309" s="6">
        <v>7.7606999999999999</v>
      </c>
      <c r="C1309" s="4">
        <v>7.8023999999999996</v>
      </c>
      <c r="D1309" s="4">
        <v>7.8174999999999999</v>
      </c>
      <c r="E1309" s="4">
        <v>7.7599</v>
      </c>
      <c r="F1309" s="7">
        <v>-5.3E-3</v>
      </c>
      <c r="G1309" s="37">
        <f t="shared" si="48"/>
        <v>2.2865657837267644E-3</v>
      </c>
      <c r="H1309" s="37">
        <f t="shared" si="49"/>
        <v>7.4227760667018739E-3</v>
      </c>
    </row>
    <row r="1310" spans="1:8">
      <c r="A1310" s="2" t="s">
        <v>1311</v>
      </c>
      <c r="B1310" s="3">
        <v>7.8023999999999996</v>
      </c>
      <c r="C1310" s="4">
        <v>7.7846000000000002</v>
      </c>
      <c r="D1310" s="4">
        <v>7.8339999999999996</v>
      </c>
      <c r="E1310" s="4">
        <v>7.7773000000000003</v>
      </c>
      <c r="F1310" s="5">
        <v>2.3E-3</v>
      </c>
      <c r="G1310" s="37">
        <f t="shared" si="48"/>
        <v>-7.5733264873879369E-4</v>
      </c>
      <c r="H1310" s="37">
        <f t="shared" si="49"/>
        <v>7.2904478417959067E-3</v>
      </c>
    </row>
    <row r="1311" spans="1:8">
      <c r="A1311" s="2" t="s">
        <v>1312</v>
      </c>
      <c r="B1311" s="6">
        <v>7.7846000000000002</v>
      </c>
      <c r="C1311" s="4">
        <v>7.7904999999999998</v>
      </c>
      <c r="D1311" s="4">
        <v>7.7956000000000003</v>
      </c>
      <c r="E1311" s="4">
        <v>7.7694000000000001</v>
      </c>
      <c r="F1311" s="7">
        <v>-8.0000000000000004E-4</v>
      </c>
      <c r="G1311" s="37">
        <f t="shared" si="48"/>
        <v>9.6363869973010356E-4</v>
      </c>
      <c r="H1311" s="37">
        <f t="shared" si="49"/>
        <v>3.3722037737792137E-3</v>
      </c>
    </row>
    <row r="1312" spans="1:8">
      <c r="A1312" s="2" t="s">
        <v>1313</v>
      </c>
      <c r="B1312" s="6">
        <v>7.7904999999999998</v>
      </c>
      <c r="C1312" s="4">
        <v>7.7830000000000004</v>
      </c>
      <c r="D1312" s="4">
        <v>7.7938999999999998</v>
      </c>
      <c r="E1312" s="4">
        <v>7.7830000000000004</v>
      </c>
      <c r="F1312" s="7">
        <v>-1E-4</v>
      </c>
      <c r="G1312" s="37">
        <f t="shared" si="48"/>
        <v>-4.7314578005114988E-3</v>
      </c>
      <c r="H1312" s="37">
        <f t="shared" si="49"/>
        <v>1.4004882436077946E-3</v>
      </c>
    </row>
    <row r="1313" spans="1:8">
      <c r="A1313" s="2" t="s">
        <v>1314</v>
      </c>
      <c r="B1313" s="6">
        <v>7.7914000000000003</v>
      </c>
      <c r="C1313" s="4">
        <v>7.82</v>
      </c>
      <c r="D1313" s="4">
        <v>7.83</v>
      </c>
      <c r="E1313" s="4">
        <v>7.78</v>
      </c>
      <c r="F1313" s="7">
        <v>-3.7000000000000002E-3</v>
      </c>
      <c r="G1313" s="37">
        <f t="shared" si="48"/>
        <v>4.6057008341442249E-4</v>
      </c>
      <c r="H1313" s="37">
        <f t="shared" si="49"/>
        <v>6.4267352185089742E-3</v>
      </c>
    </row>
    <row r="1314" spans="1:8">
      <c r="A1314" s="2" t="s">
        <v>1315</v>
      </c>
      <c r="B1314" s="3">
        <v>7.82</v>
      </c>
      <c r="C1314" s="4">
        <v>7.8163999999999998</v>
      </c>
      <c r="D1314" s="4">
        <v>7.8307000000000002</v>
      </c>
      <c r="E1314" s="4">
        <v>7.8045</v>
      </c>
      <c r="F1314" s="5">
        <v>5.0000000000000001E-4</v>
      </c>
      <c r="G1314" s="37">
        <f t="shared" si="48"/>
        <v>1.6634464050359365E-4</v>
      </c>
      <c r="H1314" s="37">
        <f t="shared" si="49"/>
        <v>3.357037606509094E-3</v>
      </c>
    </row>
    <row r="1315" spans="1:8">
      <c r="A1315" s="2" t="s">
        <v>1316</v>
      </c>
      <c r="B1315" s="3">
        <v>7.8163999999999998</v>
      </c>
      <c r="C1315" s="4">
        <v>7.8151000000000002</v>
      </c>
      <c r="D1315" s="4">
        <v>7.8293999999999997</v>
      </c>
      <c r="E1315" s="4">
        <v>7.8071999999999999</v>
      </c>
      <c r="F1315" s="5">
        <v>2.0000000000000001E-4</v>
      </c>
      <c r="G1315" s="37">
        <f t="shared" si="48"/>
        <v>-6.0103838972859979E-4</v>
      </c>
      <c r="H1315" s="37">
        <f t="shared" si="49"/>
        <v>2.8435290501075644E-3</v>
      </c>
    </row>
    <row r="1316" spans="1:8">
      <c r="A1316" s="2" t="s">
        <v>1317</v>
      </c>
      <c r="B1316" s="6">
        <v>7.8151000000000002</v>
      </c>
      <c r="C1316" s="4">
        <v>7.8197999999999999</v>
      </c>
      <c r="D1316" s="4">
        <v>7.8380999999999998</v>
      </c>
      <c r="E1316" s="4">
        <v>7.8089000000000004</v>
      </c>
      <c r="F1316" s="7">
        <v>-5.9999999999999995E-4</v>
      </c>
      <c r="G1316" s="37">
        <f t="shared" si="48"/>
        <v>-1.3026819923371913E-3</v>
      </c>
      <c r="H1316" s="37">
        <f t="shared" si="49"/>
        <v>3.7393230800752278E-3</v>
      </c>
    </row>
    <row r="1317" spans="1:8">
      <c r="A1317" s="2" t="s">
        <v>1318</v>
      </c>
      <c r="B1317" s="6">
        <v>7.8197999999999999</v>
      </c>
      <c r="C1317" s="4">
        <v>7.83</v>
      </c>
      <c r="D1317" s="4">
        <v>7.8520000000000003</v>
      </c>
      <c r="E1317" s="4">
        <v>7.8196000000000003</v>
      </c>
      <c r="F1317" s="7">
        <v>-1.2999999999999999E-3</v>
      </c>
      <c r="G1317" s="37">
        <f t="shared" si="48"/>
        <v>-1.1492931846910047E-4</v>
      </c>
      <c r="H1317" s="37">
        <f t="shared" si="49"/>
        <v>4.1434344467747687E-3</v>
      </c>
    </row>
    <row r="1318" spans="1:8">
      <c r="A1318" s="2" t="s">
        <v>1319</v>
      </c>
      <c r="B1318" s="3">
        <v>7.83</v>
      </c>
      <c r="C1318" s="4">
        <v>7.8308999999999997</v>
      </c>
      <c r="D1318" s="4">
        <v>7.8312999999999997</v>
      </c>
      <c r="E1318" s="4">
        <v>7.8297999999999996</v>
      </c>
      <c r="F1318" s="5">
        <v>4.0000000000000002E-4</v>
      </c>
      <c r="G1318" s="37">
        <f t="shared" si="48"/>
        <v>2.5546373053682888E-4</v>
      </c>
      <c r="H1318" s="37">
        <f t="shared" si="49"/>
        <v>1.9157577460472258E-4</v>
      </c>
    </row>
    <row r="1319" spans="1:8">
      <c r="A1319" s="2" t="s">
        <v>1320</v>
      </c>
      <c r="B1319" s="6">
        <v>7.8266</v>
      </c>
      <c r="C1319" s="4">
        <v>7.8289</v>
      </c>
      <c r="D1319" s="4">
        <v>7.8433999999999999</v>
      </c>
      <c r="E1319" s="4">
        <v>7.8216000000000001</v>
      </c>
      <c r="F1319" s="7">
        <v>-2.9999999999999997E-4</v>
      </c>
      <c r="G1319" s="37">
        <f t="shared" si="48"/>
        <v>-2.395606356002358E-3</v>
      </c>
      <c r="H1319" s="37">
        <f t="shared" si="49"/>
        <v>2.7871535235757159E-3</v>
      </c>
    </row>
    <row r="1320" spans="1:8">
      <c r="A1320" s="2" t="s">
        <v>1321</v>
      </c>
      <c r="B1320" s="6">
        <v>7.8289</v>
      </c>
      <c r="C1320" s="4">
        <v>7.8476999999999997</v>
      </c>
      <c r="D1320" s="4">
        <v>7.8540999999999999</v>
      </c>
      <c r="E1320" s="4">
        <v>7.8261000000000003</v>
      </c>
      <c r="F1320" s="7">
        <v>-2.3999999999999998E-3</v>
      </c>
      <c r="G1320" s="37">
        <f t="shared" si="48"/>
        <v>1.0715242432359985E-3</v>
      </c>
      <c r="H1320" s="37">
        <f t="shared" si="49"/>
        <v>3.5777718148246995E-3</v>
      </c>
    </row>
    <row r="1321" spans="1:8">
      <c r="A1321" s="2" t="s">
        <v>1322</v>
      </c>
      <c r="B1321" s="3">
        <v>7.8476999999999997</v>
      </c>
      <c r="C1321" s="4">
        <v>7.8392999999999997</v>
      </c>
      <c r="D1321" s="4">
        <v>7.8768000000000002</v>
      </c>
      <c r="E1321" s="4">
        <v>7.8346999999999998</v>
      </c>
      <c r="F1321" s="5">
        <v>1.1000000000000001E-3</v>
      </c>
      <c r="G1321" s="37">
        <f t="shared" si="48"/>
        <v>-2.4178257383912715E-3</v>
      </c>
      <c r="H1321" s="37">
        <f t="shared" si="49"/>
        <v>5.3735305755166721E-3</v>
      </c>
    </row>
    <row r="1322" spans="1:8">
      <c r="A1322" s="2" t="s">
        <v>1323</v>
      </c>
      <c r="B1322" s="6">
        <v>7.8392999999999997</v>
      </c>
      <c r="C1322" s="4">
        <v>7.8582999999999998</v>
      </c>
      <c r="D1322" s="4">
        <v>7.8704999999999998</v>
      </c>
      <c r="E1322" s="4">
        <v>7.8372999999999999</v>
      </c>
      <c r="F1322" s="7">
        <v>-2.3999999999999998E-3</v>
      </c>
      <c r="G1322" s="37">
        <f t="shared" si="48"/>
        <v>-3.1586157905419865E-3</v>
      </c>
      <c r="H1322" s="37">
        <f t="shared" si="49"/>
        <v>4.2361527566891523E-3</v>
      </c>
    </row>
    <row r="1323" spans="1:8">
      <c r="A1323" s="2" t="s">
        <v>1324</v>
      </c>
      <c r="B1323" s="6">
        <v>7.8582999999999998</v>
      </c>
      <c r="C1323" s="4">
        <v>7.8832000000000004</v>
      </c>
      <c r="D1323" s="4">
        <v>7.8856999999999999</v>
      </c>
      <c r="E1323" s="4">
        <v>7.8487999999999998</v>
      </c>
      <c r="F1323" s="7">
        <v>-3.2000000000000002E-3</v>
      </c>
      <c r="G1323" s="37">
        <f t="shared" si="48"/>
        <v>-3.1702955983609608E-4</v>
      </c>
      <c r="H1323" s="37">
        <f t="shared" si="49"/>
        <v>4.7013556212414835E-3</v>
      </c>
    </row>
    <row r="1324" spans="1:8">
      <c r="A1324" s="2" t="s">
        <v>1325</v>
      </c>
      <c r="B1324" s="6">
        <v>7.8832000000000004</v>
      </c>
      <c r="C1324" s="4">
        <v>7.8856999999999999</v>
      </c>
      <c r="D1324" s="4">
        <v>7.8864000000000001</v>
      </c>
      <c r="E1324" s="4">
        <v>7.8802000000000003</v>
      </c>
      <c r="F1324" s="7">
        <v>-1.5E-3</v>
      </c>
      <c r="G1324" s="37">
        <f t="shared" si="48"/>
        <v>4.0596257532504249E-4</v>
      </c>
      <c r="H1324" s="37">
        <f t="shared" si="49"/>
        <v>7.8678206136897043E-4</v>
      </c>
    </row>
    <row r="1325" spans="1:8">
      <c r="A1325" s="2" t="s">
        <v>1326</v>
      </c>
      <c r="B1325" s="3">
        <v>7.8954000000000004</v>
      </c>
      <c r="C1325" s="4">
        <v>7.8825000000000003</v>
      </c>
      <c r="D1325" s="4">
        <v>7.9157999999999999</v>
      </c>
      <c r="E1325" s="4">
        <v>7.8703000000000003</v>
      </c>
      <c r="F1325" s="5">
        <v>1.6000000000000001E-3</v>
      </c>
      <c r="G1325" s="37">
        <f t="shared" si="48"/>
        <v>-2.0257010824840179E-3</v>
      </c>
      <c r="H1325" s="37">
        <f t="shared" si="49"/>
        <v>5.7812281615694005E-3</v>
      </c>
    </row>
    <row r="1326" spans="1:8">
      <c r="A1326" s="2" t="s">
        <v>1327</v>
      </c>
      <c r="B1326" s="6">
        <v>7.8825000000000003</v>
      </c>
      <c r="C1326" s="4">
        <v>7.8985000000000003</v>
      </c>
      <c r="D1326" s="4">
        <v>7.9028999999999998</v>
      </c>
      <c r="E1326" s="4">
        <v>7.8750999999999998</v>
      </c>
      <c r="F1326" s="7">
        <v>-2E-3</v>
      </c>
      <c r="G1326" s="37">
        <f t="shared" si="48"/>
        <v>8.8703034910987287E-4</v>
      </c>
      <c r="H1326" s="37">
        <f t="shared" si="49"/>
        <v>3.5301139033155197E-3</v>
      </c>
    </row>
    <row r="1327" spans="1:8">
      <c r="A1327" s="2" t="s">
        <v>1328</v>
      </c>
      <c r="B1327" s="3">
        <v>7.8985000000000003</v>
      </c>
      <c r="C1327" s="4">
        <v>7.8914999999999997</v>
      </c>
      <c r="D1327" s="4">
        <v>7.9157000000000002</v>
      </c>
      <c r="E1327" s="4">
        <v>7.86</v>
      </c>
      <c r="F1327" s="5">
        <v>8.9999999999999998E-4</v>
      </c>
      <c r="G1327" s="37">
        <f t="shared" si="48"/>
        <v>-5.0055477103086356E-3</v>
      </c>
      <c r="H1327" s="37">
        <f t="shared" si="49"/>
        <v>7.0865139949109236E-3</v>
      </c>
    </row>
    <row r="1328" spans="1:8">
      <c r="A1328" s="2" t="s">
        <v>1329</v>
      </c>
      <c r="B1328" s="6">
        <v>7.8914999999999997</v>
      </c>
      <c r="C1328" s="4">
        <v>7.9311999999999996</v>
      </c>
      <c r="D1328" s="4">
        <v>7.9356999999999998</v>
      </c>
      <c r="E1328" s="4">
        <v>7.8856000000000002</v>
      </c>
      <c r="F1328" s="7">
        <v>-5.0000000000000001E-3</v>
      </c>
      <c r="G1328" s="37">
        <f t="shared" si="48"/>
        <v>-1.6364139875633529E-3</v>
      </c>
      <c r="H1328" s="37">
        <f t="shared" si="49"/>
        <v>6.3533529471441093E-3</v>
      </c>
    </row>
    <row r="1329" spans="1:8">
      <c r="A1329" s="2" t="s">
        <v>1330</v>
      </c>
      <c r="B1329" s="6">
        <v>7.9311999999999996</v>
      </c>
      <c r="C1329" s="4">
        <v>7.9442000000000004</v>
      </c>
      <c r="D1329" s="4">
        <v>7.9492000000000003</v>
      </c>
      <c r="E1329" s="4">
        <v>7.9253</v>
      </c>
      <c r="F1329" s="7">
        <v>-1.6000000000000001E-3</v>
      </c>
      <c r="G1329" s="37">
        <f t="shared" si="48"/>
        <v>-1.1327736592361063E-4</v>
      </c>
      <c r="H1329" s="37">
        <f t="shared" si="49"/>
        <v>3.0156587132348623E-3</v>
      </c>
    </row>
    <row r="1330" spans="1:8">
      <c r="A1330" s="2" t="s">
        <v>1331</v>
      </c>
      <c r="B1330" s="3">
        <v>7.9442000000000004</v>
      </c>
      <c r="C1330" s="4">
        <v>7.9451000000000001</v>
      </c>
      <c r="D1330" s="4">
        <v>7.9451999999999998</v>
      </c>
      <c r="E1330" s="4">
        <v>7.9442000000000004</v>
      </c>
      <c r="F1330" s="5">
        <v>2.9999999999999997E-4</v>
      </c>
      <c r="G1330" s="37">
        <f t="shared" si="48"/>
        <v>-6.1046547992844487E-3</v>
      </c>
      <c r="H1330" s="37">
        <f t="shared" si="49"/>
        <v>1.2587799904325742E-4</v>
      </c>
    </row>
    <row r="1331" spans="1:8">
      <c r="A1331" s="2" t="s">
        <v>1332</v>
      </c>
      <c r="B1331" s="6">
        <v>7.9420999999999999</v>
      </c>
      <c r="C1331" s="4">
        <v>7.9939</v>
      </c>
      <c r="D1331" s="4">
        <v>7.9943999999999997</v>
      </c>
      <c r="E1331" s="4">
        <v>7.9303999999999997</v>
      </c>
      <c r="F1331" s="7">
        <v>-6.4999999999999997E-3</v>
      </c>
      <c r="G1331" s="37">
        <f t="shared" si="48"/>
        <v>2.8100106629869157E-3</v>
      </c>
      <c r="H1331" s="37">
        <f t="shared" si="49"/>
        <v>8.0702108342580528E-3</v>
      </c>
    </row>
    <row r="1332" spans="1:8">
      <c r="A1332" s="2" t="s">
        <v>1333</v>
      </c>
      <c r="B1332" s="3">
        <v>7.9939</v>
      </c>
      <c r="C1332" s="4">
        <v>7.9714999999999998</v>
      </c>
      <c r="D1332" s="4">
        <v>7.9962</v>
      </c>
      <c r="E1332" s="4">
        <v>7.9516</v>
      </c>
      <c r="F1332" s="5">
        <v>2.8E-3</v>
      </c>
      <c r="G1332" s="37">
        <f t="shared" si="48"/>
        <v>1.5076323889691018E-3</v>
      </c>
      <c r="H1332" s="37">
        <f t="shared" si="49"/>
        <v>5.6089340510085987E-3</v>
      </c>
    </row>
    <row r="1333" spans="1:8">
      <c r="A1333" s="2" t="s">
        <v>1334</v>
      </c>
      <c r="B1333" s="3">
        <v>7.9714999999999998</v>
      </c>
      <c r="C1333" s="4">
        <v>7.9595000000000002</v>
      </c>
      <c r="D1333" s="4">
        <v>7.9874000000000001</v>
      </c>
      <c r="E1333" s="4">
        <v>7.9512</v>
      </c>
      <c r="F1333" s="5">
        <v>1.5E-3</v>
      </c>
      <c r="G1333" s="37">
        <f t="shared" si="48"/>
        <v>-2.7188893900666629E-3</v>
      </c>
      <c r="H1333" s="37">
        <f t="shared" si="49"/>
        <v>4.5527719086427216E-3</v>
      </c>
    </row>
    <row r="1334" spans="1:8">
      <c r="A1334" s="2" t="s">
        <v>1335</v>
      </c>
      <c r="B1334" s="6">
        <v>7.9595000000000002</v>
      </c>
      <c r="C1334" s="4">
        <v>7.9812000000000003</v>
      </c>
      <c r="D1334" s="4">
        <v>7.9870000000000001</v>
      </c>
      <c r="E1334" s="4">
        <v>7.9580000000000002</v>
      </c>
      <c r="F1334" s="7">
        <v>-2.7000000000000001E-3</v>
      </c>
      <c r="G1334" s="37">
        <f t="shared" si="48"/>
        <v>-1.6511558090662759E-3</v>
      </c>
      <c r="H1334" s="37">
        <f t="shared" si="49"/>
        <v>3.6441316913797327E-3</v>
      </c>
    </row>
    <row r="1335" spans="1:8">
      <c r="A1335" s="2" t="s">
        <v>1336</v>
      </c>
      <c r="B1335" s="6">
        <v>7.9812000000000003</v>
      </c>
      <c r="C1335" s="4">
        <v>7.9943999999999997</v>
      </c>
      <c r="D1335" s="4">
        <v>8.0028000000000006</v>
      </c>
      <c r="E1335" s="4">
        <v>7.9619999999999997</v>
      </c>
      <c r="F1335" s="7">
        <v>-1.6999999999999999E-3</v>
      </c>
      <c r="G1335" s="37">
        <f t="shared" si="48"/>
        <v>4.6303828200274947E-4</v>
      </c>
      <c r="H1335" s="37">
        <f t="shared" si="49"/>
        <v>5.1243406179352973E-3</v>
      </c>
    </row>
    <row r="1336" spans="1:8">
      <c r="A1336" s="2" t="s">
        <v>1337</v>
      </c>
      <c r="B1336" s="3">
        <v>7.9943999999999997</v>
      </c>
      <c r="C1336" s="4">
        <v>7.9907000000000004</v>
      </c>
      <c r="D1336" s="4">
        <v>7.9972000000000003</v>
      </c>
      <c r="E1336" s="4">
        <v>7.9813000000000001</v>
      </c>
      <c r="F1336" s="5">
        <v>1.1999999999999999E-3</v>
      </c>
      <c r="G1336" s="37">
        <f t="shared" si="48"/>
        <v>-5.5876350241425852E-3</v>
      </c>
      <c r="H1336" s="37">
        <f t="shared" si="49"/>
        <v>1.9921566662072904E-3</v>
      </c>
    </row>
    <row r="1337" spans="1:8">
      <c r="A1337" s="2" t="s">
        <v>1338</v>
      </c>
      <c r="B1337" s="6">
        <v>7.9851999999999999</v>
      </c>
      <c r="C1337" s="4">
        <v>8.0356000000000005</v>
      </c>
      <c r="D1337" s="4">
        <v>8.0366999999999997</v>
      </c>
      <c r="E1337" s="4">
        <v>7.9843000000000002</v>
      </c>
      <c r="F1337" s="7">
        <v>-6.3E-3</v>
      </c>
      <c r="G1337" s="37">
        <f t="shared" si="48"/>
        <v>-4.4847493743649649E-3</v>
      </c>
      <c r="H1337" s="37">
        <f t="shared" si="49"/>
        <v>6.5628796513156513E-3</v>
      </c>
    </row>
    <row r="1338" spans="1:8">
      <c r="A1338" s="2" t="s">
        <v>1339</v>
      </c>
      <c r="B1338" s="6">
        <v>8.0356000000000005</v>
      </c>
      <c r="C1338" s="4">
        <v>8.0717999999999996</v>
      </c>
      <c r="D1338" s="4">
        <v>8.0851000000000006</v>
      </c>
      <c r="E1338" s="4">
        <v>8.0197000000000003</v>
      </c>
      <c r="F1338" s="7">
        <v>-4.4999999999999997E-3</v>
      </c>
      <c r="G1338" s="37">
        <f t="shared" si="48"/>
        <v>1.2155792607293791E-3</v>
      </c>
      <c r="H1338" s="37">
        <f t="shared" si="49"/>
        <v>8.1549185131613838E-3</v>
      </c>
    </row>
    <row r="1339" spans="1:8">
      <c r="A1339" s="2" t="s">
        <v>1340</v>
      </c>
      <c r="B1339" s="3">
        <v>8.0717999999999996</v>
      </c>
      <c r="C1339" s="4">
        <v>8.0619999999999994</v>
      </c>
      <c r="D1339" s="4">
        <v>8.0912000000000006</v>
      </c>
      <c r="E1339" s="4">
        <v>8.0462000000000007</v>
      </c>
      <c r="F1339" s="5">
        <v>1.1999999999999999E-3</v>
      </c>
      <c r="G1339" s="37">
        <f t="shared" si="48"/>
        <v>-2.190675396363897E-3</v>
      </c>
      <c r="H1339" s="37">
        <f t="shared" si="49"/>
        <v>5.5927021451119691E-3</v>
      </c>
    </row>
    <row r="1340" spans="1:8">
      <c r="A1340" s="2" t="s">
        <v>1341</v>
      </c>
      <c r="B1340" s="6">
        <v>8.0619999999999994</v>
      </c>
      <c r="C1340" s="4">
        <v>8.0797000000000008</v>
      </c>
      <c r="D1340" s="4">
        <v>8.0986999999999991</v>
      </c>
      <c r="E1340" s="4">
        <v>8.0578000000000003</v>
      </c>
      <c r="F1340" s="7">
        <v>-2.2000000000000001E-3</v>
      </c>
      <c r="G1340" s="37">
        <f t="shared" si="48"/>
        <v>-1.0350064917566751E-2</v>
      </c>
      <c r="H1340" s="37">
        <f t="shared" si="49"/>
        <v>5.0758271488494161E-3</v>
      </c>
    </row>
    <row r="1341" spans="1:8">
      <c r="A1341" s="2" t="s">
        <v>1342</v>
      </c>
      <c r="B1341" s="6">
        <v>8.0797000000000008</v>
      </c>
      <c r="C1341" s="4">
        <v>8.1641999999999992</v>
      </c>
      <c r="D1341" s="4">
        <v>8.1641999999999992</v>
      </c>
      <c r="E1341" s="4">
        <v>8.0783000000000005</v>
      </c>
      <c r="F1341" s="7">
        <v>-1.03E-2</v>
      </c>
      <c r="G1341" s="37">
        <f t="shared" si="48"/>
        <v>-7.4660661175232179E-4</v>
      </c>
      <c r="H1341" s="37">
        <f t="shared" si="49"/>
        <v>1.0633425349392663E-2</v>
      </c>
    </row>
    <row r="1342" spans="1:8">
      <c r="A1342" s="2" t="s">
        <v>1343</v>
      </c>
      <c r="B1342" s="3">
        <v>8.1641999999999992</v>
      </c>
      <c r="C1342" s="4">
        <v>8.1702999999999992</v>
      </c>
      <c r="D1342" s="4">
        <v>8.1702999999999992</v>
      </c>
      <c r="E1342" s="4">
        <v>8.1519999999999992</v>
      </c>
      <c r="F1342" s="5">
        <v>2.3E-3</v>
      </c>
      <c r="G1342" s="37">
        <f t="shared" si="48"/>
        <v>5.0929400041825387E-3</v>
      </c>
      <c r="H1342" s="37">
        <f t="shared" si="49"/>
        <v>2.2448478900883198E-3</v>
      </c>
    </row>
    <row r="1343" spans="1:8">
      <c r="A1343" s="2" t="s">
        <v>1344</v>
      </c>
      <c r="B1343" s="3">
        <v>8.1456</v>
      </c>
      <c r="C1343" s="4">
        <v>8.1288999999999998</v>
      </c>
      <c r="D1343" s="4">
        <v>8.1819000000000006</v>
      </c>
      <c r="E1343" s="4">
        <v>8.1244999999999994</v>
      </c>
      <c r="F1343" s="5">
        <v>2.0999999999999999E-3</v>
      </c>
      <c r="G1343" s="37">
        <f t="shared" si="48"/>
        <v>3.3225862026519607E-4</v>
      </c>
      <c r="H1343" s="37">
        <f t="shared" si="49"/>
        <v>7.0650501569328858E-3</v>
      </c>
    </row>
    <row r="1344" spans="1:8">
      <c r="A1344" s="2" t="s">
        <v>1345</v>
      </c>
      <c r="B1344" s="3">
        <v>8.1288999999999998</v>
      </c>
      <c r="C1344" s="4">
        <v>8.1262000000000008</v>
      </c>
      <c r="D1344" s="4">
        <v>8.1478999999999999</v>
      </c>
      <c r="E1344" s="4">
        <v>8.1159999999999997</v>
      </c>
      <c r="F1344" s="5">
        <v>2.9999999999999997E-4</v>
      </c>
      <c r="G1344" s="37">
        <f t="shared" si="48"/>
        <v>-4.6056983267595249E-3</v>
      </c>
      <c r="H1344" s="37">
        <f t="shared" si="49"/>
        <v>3.9305076392311808E-3</v>
      </c>
    </row>
    <row r="1345" spans="1:8">
      <c r="A1345" s="2" t="s">
        <v>1346</v>
      </c>
      <c r="B1345" s="6">
        <v>8.1262000000000008</v>
      </c>
      <c r="C1345" s="4">
        <v>8.1638000000000002</v>
      </c>
      <c r="D1345" s="4">
        <v>8.1758000000000006</v>
      </c>
      <c r="E1345" s="4">
        <v>8.1166999999999998</v>
      </c>
      <c r="F1345" s="7">
        <v>-4.5999999999999999E-3</v>
      </c>
      <c r="G1345" s="37">
        <f t="shared" si="48"/>
        <v>-2.6144749059277554E-3</v>
      </c>
      <c r="H1345" s="37">
        <f t="shared" si="49"/>
        <v>7.2812842657731369E-3</v>
      </c>
    </row>
    <row r="1346" spans="1:8">
      <c r="A1346" s="2" t="s">
        <v>1347</v>
      </c>
      <c r="B1346" s="6">
        <v>8.1638000000000002</v>
      </c>
      <c r="C1346" s="4">
        <v>8.1852</v>
      </c>
      <c r="D1346" s="4">
        <v>8.2082999999999995</v>
      </c>
      <c r="E1346" s="4">
        <v>8.1574000000000009</v>
      </c>
      <c r="F1346" s="7">
        <v>-2.5999999999999999E-3</v>
      </c>
      <c r="G1346" s="37">
        <f t="shared" ref="G1346:G1409" si="50">(C1346-C1347)/C1347</f>
        <v>-1.5004574565415988E-3</v>
      </c>
      <c r="H1346" s="37">
        <f t="shared" ref="H1346:H1409" si="51">(D1346-E1346)/E1346</f>
        <v>6.2397332483387609E-3</v>
      </c>
    </row>
    <row r="1347" spans="1:8">
      <c r="A1347" s="2" t="s">
        <v>1348</v>
      </c>
      <c r="B1347" s="6">
        <v>8.1852</v>
      </c>
      <c r="C1347" s="4">
        <v>8.1974999999999998</v>
      </c>
      <c r="D1347" s="4">
        <v>8.2192000000000007</v>
      </c>
      <c r="E1347" s="4">
        <v>8.1669999999999998</v>
      </c>
      <c r="F1347" s="7">
        <v>-1.5E-3</v>
      </c>
      <c r="G1347" s="37">
        <f t="shared" si="50"/>
        <v>5.4924935920910173E-4</v>
      </c>
      <c r="H1347" s="37">
        <f t="shared" si="51"/>
        <v>6.3915758540468853E-3</v>
      </c>
    </row>
    <row r="1348" spans="1:8">
      <c r="A1348" s="2" t="s">
        <v>1349</v>
      </c>
      <c r="B1348" s="6">
        <v>8.1974999999999998</v>
      </c>
      <c r="C1348" s="4">
        <v>8.1929999999999996</v>
      </c>
      <c r="D1348" s="4">
        <v>8.1999999999999993</v>
      </c>
      <c r="E1348" s="4">
        <v>8.1913</v>
      </c>
      <c r="F1348" s="7">
        <v>-2.0000000000000001E-4</v>
      </c>
      <c r="G1348" s="37">
        <f t="shared" si="50"/>
        <v>2.937936099889721E-3</v>
      </c>
      <c r="H1348" s="37">
        <f t="shared" si="51"/>
        <v>1.0621024745765951E-3</v>
      </c>
    </row>
    <row r="1349" spans="1:8">
      <c r="A1349" s="2" t="s">
        <v>1350</v>
      </c>
      <c r="B1349" s="3">
        <v>8.1991999999999994</v>
      </c>
      <c r="C1349" s="4">
        <v>8.1690000000000005</v>
      </c>
      <c r="D1349" s="4">
        <v>8.2029999999999994</v>
      </c>
      <c r="E1349" s="4">
        <v>8.1577999999999999</v>
      </c>
      <c r="F1349" s="5">
        <v>3.7000000000000002E-3</v>
      </c>
      <c r="G1349" s="37">
        <f t="shared" si="50"/>
        <v>1.5816382830029221E-3</v>
      </c>
      <c r="H1349" s="37">
        <f t="shared" si="51"/>
        <v>5.540709505013541E-3</v>
      </c>
    </row>
    <row r="1350" spans="1:8">
      <c r="A1350" s="2" t="s">
        <v>1351</v>
      </c>
      <c r="B1350" s="3">
        <v>8.1690000000000005</v>
      </c>
      <c r="C1350" s="4">
        <v>8.1561000000000003</v>
      </c>
      <c r="D1350" s="4">
        <v>8.1771999999999991</v>
      </c>
      <c r="E1350" s="4">
        <v>8.1387999999999998</v>
      </c>
      <c r="F1350" s="5">
        <v>1.6000000000000001E-3</v>
      </c>
      <c r="G1350" s="37">
        <f t="shared" si="50"/>
        <v>-3.8716138645300269E-3</v>
      </c>
      <c r="H1350" s="37">
        <f t="shared" si="51"/>
        <v>4.7181402663782528E-3</v>
      </c>
    </row>
    <row r="1351" spans="1:8">
      <c r="A1351" s="2" t="s">
        <v>1352</v>
      </c>
      <c r="B1351" s="6">
        <v>8.1561000000000003</v>
      </c>
      <c r="C1351" s="4">
        <v>8.1877999999999993</v>
      </c>
      <c r="D1351" s="4">
        <v>8.2149000000000001</v>
      </c>
      <c r="E1351" s="4">
        <v>8.1517999999999997</v>
      </c>
      <c r="F1351" s="7">
        <v>-3.8999999999999998E-3</v>
      </c>
      <c r="G1351" s="37">
        <f t="shared" si="50"/>
        <v>6.366764995083588E-3</v>
      </c>
      <c r="H1351" s="37">
        <f t="shared" si="51"/>
        <v>7.7406217031821658E-3</v>
      </c>
    </row>
    <row r="1352" spans="1:8">
      <c r="A1352" s="2" t="s">
        <v>1353</v>
      </c>
      <c r="B1352" s="3">
        <v>8.1877999999999993</v>
      </c>
      <c r="C1352" s="4">
        <v>8.1359999999999992</v>
      </c>
      <c r="D1352" s="4">
        <v>8.2074999999999996</v>
      </c>
      <c r="E1352" s="4">
        <v>8.1294000000000004</v>
      </c>
      <c r="F1352" s="5">
        <v>6.4000000000000003E-3</v>
      </c>
      <c r="G1352" s="37">
        <f t="shared" si="50"/>
        <v>-2.7211884974628654E-3</v>
      </c>
      <c r="H1352" s="37">
        <f t="shared" si="51"/>
        <v>9.6071050754052163E-3</v>
      </c>
    </row>
    <row r="1353" spans="1:8">
      <c r="A1353" s="2" t="s">
        <v>1354</v>
      </c>
      <c r="B1353" s="6">
        <v>8.1359999999999992</v>
      </c>
      <c r="C1353" s="4">
        <v>8.1582000000000008</v>
      </c>
      <c r="D1353" s="4">
        <v>8.1845999999999997</v>
      </c>
      <c r="E1353" s="4">
        <v>8.1244999999999994</v>
      </c>
      <c r="F1353" s="7">
        <v>-2.7000000000000001E-3</v>
      </c>
      <c r="G1353" s="37">
        <f t="shared" si="50"/>
        <v>2.9426910910045762E-4</v>
      </c>
      <c r="H1353" s="37">
        <f t="shared" si="51"/>
        <v>7.3973783002031224E-3</v>
      </c>
    </row>
    <row r="1354" spans="1:8">
      <c r="A1354" s="2" t="s">
        <v>1355</v>
      </c>
      <c r="B1354" s="3">
        <v>8.1582000000000008</v>
      </c>
      <c r="C1354" s="4">
        <v>8.1557999999999993</v>
      </c>
      <c r="D1354" s="4">
        <v>8.1607000000000003</v>
      </c>
      <c r="E1354" s="4">
        <v>8.1547000000000001</v>
      </c>
      <c r="F1354" s="5">
        <v>4.0000000000000002E-4</v>
      </c>
      <c r="G1354" s="37">
        <f t="shared" si="50"/>
        <v>6.6527604635948012E-3</v>
      </c>
      <c r="H1354" s="37">
        <f t="shared" si="51"/>
        <v>7.3577200878024052E-4</v>
      </c>
    </row>
    <row r="1355" spans="1:8">
      <c r="A1355" s="2" t="s">
        <v>1356</v>
      </c>
      <c r="B1355" s="3">
        <v>8.1553000000000004</v>
      </c>
      <c r="C1355" s="4">
        <v>8.1019000000000005</v>
      </c>
      <c r="D1355" s="4">
        <v>8.1631</v>
      </c>
      <c r="E1355" s="4">
        <v>8.1019000000000005</v>
      </c>
      <c r="F1355" s="5">
        <v>6.6E-3</v>
      </c>
      <c r="G1355" s="37">
        <f t="shared" si="50"/>
        <v>3.0704089338996448E-3</v>
      </c>
      <c r="H1355" s="37">
        <f t="shared" si="51"/>
        <v>7.5537836803712061E-3</v>
      </c>
    </row>
    <row r="1356" spans="1:8">
      <c r="A1356" s="2" t="s">
        <v>1357</v>
      </c>
      <c r="B1356" s="3">
        <v>8.1019000000000005</v>
      </c>
      <c r="C1356" s="4">
        <v>8.0770999999999997</v>
      </c>
      <c r="D1356" s="4">
        <v>8.1272000000000002</v>
      </c>
      <c r="E1356" s="4">
        <v>8.0656999999999996</v>
      </c>
      <c r="F1356" s="5">
        <v>3.0999999999999999E-3</v>
      </c>
      <c r="G1356" s="37">
        <f t="shared" si="50"/>
        <v>3.0300396140424922E-3</v>
      </c>
      <c r="H1356" s="37">
        <f t="shared" si="51"/>
        <v>7.6248806675180778E-3</v>
      </c>
    </row>
    <row r="1357" spans="1:8">
      <c r="A1357" s="2" t="s">
        <v>1358</v>
      </c>
      <c r="B1357" s="3">
        <v>8.0770999999999997</v>
      </c>
      <c r="C1357" s="4">
        <v>8.0526999999999997</v>
      </c>
      <c r="D1357" s="4">
        <v>8.0890000000000004</v>
      </c>
      <c r="E1357" s="4">
        <v>8.0512999999999995</v>
      </c>
      <c r="F1357" s="5">
        <v>3.0000000000000001E-3</v>
      </c>
      <c r="G1357" s="37">
        <f t="shared" si="50"/>
        <v>-4.5491068669262008E-3</v>
      </c>
      <c r="H1357" s="37">
        <f t="shared" si="51"/>
        <v>4.6824736377977421E-3</v>
      </c>
    </row>
    <row r="1358" spans="1:8">
      <c r="A1358" s="2" t="s">
        <v>1359</v>
      </c>
      <c r="B1358" s="6">
        <v>8.0526999999999997</v>
      </c>
      <c r="C1358" s="4">
        <v>8.0894999999999992</v>
      </c>
      <c r="D1358" s="4">
        <v>8.0978999999999992</v>
      </c>
      <c r="E1358" s="4">
        <v>8.0412999999999997</v>
      </c>
      <c r="F1358" s="7">
        <v>-4.4999999999999997E-3</v>
      </c>
      <c r="G1358" s="37">
        <f t="shared" si="50"/>
        <v>1.5476043085303069E-3</v>
      </c>
      <c r="H1358" s="37">
        <f t="shared" si="51"/>
        <v>7.0386629027644216E-3</v>
      </c>
    </row>
    <row r="1359" spans="1:8">
      <c r="A1359" s="2" t="s">
        <v>1360</v>
      </c>
      <c r="B1359" s="3">
        <v>8.0894999999999992</v>
      </c>
      <c r="C1359" s="4">
        <v>8.077</v>
      </c>
      <c r="D1359" s="4">
        <v>8.1038999999999994</v>
      </c>
      <c r="E1359" s="4">
        <v>8.0731000000000002</v>
      </c>
      <c r="F1359" s="5">
        <v>1.5E-3</v>
      </c>
      <c r="G1359" s="37">
        <f t="shared" si="50"/>
        <v>-3.7141123890322367E-5</v>
      </c>
      <c r="H1359" s="37">
        <f t="shared" si="51"/>
        <v>3.8151391658717559E-3</v>
      </c>
    </row>
    <row r="1360" spans="1:8">
      <c r="A1360" s="2" t="s">
        <v>1361</v>
      </c>
      <c r="B1360" s="6">
        <v>8.077</v>
      </c>
      <c r="C1360" s="4">
        <v>8.0772999999999993</v>
      </c>
      <c r="D1360" s="4">
        <v>8.0772999999999993</v>
      </c>
      <c r="E1360" s="4">
        <v>8.0757999999999992</v>
      </c>
      <c r="F1360" s="7">
        <v>-4.0000000000000002E-4</v>
      </c>
      <c r="G1360" s="37">
        <f t="shared" si="50"/>
        <v>-9.0539927126400497E-3</v>
      </c>
      <c r="H1360" s="37">
        <f t="shared" si="51"/>
        <v>1.8574011243468845E-4</v>
      </c>
    </row>
    <row r="1361" spans="1:8">
      <c r="A1361" s="2" t="s">
        <v>1362</v>
      </c>
      <c r="B1361" s="6">
        <v>8.0799000000000003</v>
      </c>
      <c r="C1361" s="4">
        <v>8.1510999999999996</v>
      </c>
      <c r="D1361" s="4">
        <v>8.1659000000000006</v>
      </c>
      <c r="E1361" s="4">
        <v>8.0771999999999995</v>
      </c>
      <c r="F1361" s="7">
        <v>-8.6999999999999994E-3</v>
      </c>
      <c r="G1361" s="37">
        <f t="shared" si="50"/>
        <v>-4.8954976071882862E-3</v>
      </c>
      <c r="H1361" s="37">
        <f t="shared" si="51"/>
        <v>1.0981528252364819E-2</v>
      </c>
    </row>
    <row r="1362" spans="1:8">
      <c r="A1362" s="2" t="s">
        <v>1363</v>
      </c>
      <c r="B1362" s="6">
        <v>8.1510999999999996</v>
      </c>
      <c r="C1362" s="4">
        <v>8.1912000000000003</v>
      </c>
      <c r="D1362" s="4">
        <v>8.1961999999999993</v>
      </c>
      <c r="E1362" s="4">
        <v>8.1264000000000003</v>
      </c>
      <c r="F1362" s="7">
        <v>-4.8999999999999998E-3</v>
      </c>
      <c r="G1362" s="37">
        <f t="shared" si="50"/>
        <v>-7.6852698993589851E-4</v>
      </c>
      <c r="H1362" s="37">
        <f t="shared" si="51"/>
        <v>8.5892892301632912E-3</v>
      </c>
    </row>
    <row r="1363" spans="1:8">
      <c r="A1363" s="2" t="s">
        <v>1364</v>
      </c>
      <c r="B1363" s="6">
        <v>8.1912000000000003</v>
      </c>
      <c r="C1363" s="4">
        <v>8.1974999999999998</v>
      </c>
      <c r="D1363" s="4">
        <v>8.2231000000000005</v>
      </c>
      <c r="E1363" s="4">
        <v>8.1743000000000006</v>
      </c>
      <c r="F1363" s="7">
        <v>-8.0000000000000004E-4</v>
      </c>
      <c r="G1363" s="37">
        <f t="shared" si="50"/>
        <v>5.9269621557943531E-3</v>
      </c>
      <c r="H1363" s="37">
        <f t="shared" si="51"/>
        <v>5.9699301469238897E-3</v>
      </c>
    </row>
    <row r="1364" spans="1:8">
      <c r="A1364" s="2" t="s">
        <v>1365</v>
      </c>
      <c r="B1364" s="3">
        <v>8.1974999999999998</v>
      </c>
      <c r="C1364" s="4">
        <v>8.1492000000000004</v>
      </c>
      <c r="D1364" s="4">
        <v>8.2109000000000005</v>
      </c>
      <c r="E1364" s="4">
        <v>8.1334999999999997</v>
      </c>
      <c r="F1364" s="5">
        <v>5.8999999999999999E-3</v>
      </c>
      <c r="G1364" s="37">
        <f t="shared" si="50"/>
        <v>-1.8372896303371787E-3</v>
      </c>
      <c r="H1364" s="37">
        <f t="shared" si="51"/>
        <v>9.5161984385566858E-3</v>
      </c>
    </row>
    <row r="1365" spans="1:8">
      <c r="A1365" s="2" t="s">
        <v>1366</v>
      </c>
      <c r="B1365" s="6">
        <v>8.1492000000000004</v>
      </c>
      <c r="C1365" s="4">
        <v>8.1641999999999992</v>
      </c>
      <c r="D1365" s="4">
        <v>8.1724999999999994</v>
      </c>
      <c r="E1365" s="4">
        <v>8.1257999999999999</v>
      </c>
      <c r="F1365" s="7">
        <v>-1.8E-3</v>
      </c>
      <c r="G1365" s="37">
        <f t="shared" si="50"/>
        <v>1.4351425942961519E-3</v>
      </c>
      <c r="H1365" s="37">
        <f t="shared" si="51"/>
        <v>5.7471264367815501E-3</v>
      </c>
    </row>
    <row r="1366" spans="1:8">
      <c r="A1366" s="2" t="s">
        <v>1367</v>
      </c>
      <c r="B1366" s="3">
        <v>8.1641999999999992</v>
      </c>
      <c r="C1366" s="4">
        <v>8.1524999999999999</v>
      </c>
      <c r="D1366" s="4">
        <v>8.1861999999999995</v>
      </c>
      <c r="E1366" s="4">
        <v>8.1524999999999999</v>
      </c>
      <c r="F1366" s="5">
        <v>8.0000000000000004E-4</v>
      </c>
      <c r="G1366" s="37">
        <f t="shared" si="50"/>
        <v>-6.4227563008823364E-3</v>
      </c>
      <c r="H1366" s="37">
        <f t="shared" si="51"/>
        <v>4.1337013186138758E-3</v>
      </c>
    </row>
    <row r="1367" spans="1:8">
      <c r="A1367" s="2" t="s">
        <v>1368</v>
      </c>
      <c r="B1367" s="6">
        <v>8.1577000000000002</v>
      </c>
      <c r="C1367" s="4">
        <v>8.2051999999999996</v>
      </c>
      <c r="D1367" s="4">
        <v>8.2581000000000007</v>
      </c>
      <c r="E1367" s="4">
        <v>8.1471</v>
      </c>
      <c r="F1367" s="7">
        <v>-5.7999999999999996E-3</v>
      </c>
      <c r="G1367" s="37">
        <f t="shared" si="50"/>
        <v>8.5549928708392054E-3</v>
      </c>
      <c r="H1367" s="37">
        <f t="shared" si="51"/>
        <v>1.3624479876275073E-2</v>
      </c>
    </row>
    <row r="1368" spans="1:8">
      <c r="A1368" s="2" t="s">
        <v>1369</v>
      </c>
      <c r="B1368" s="3">
        <v>8.2051999999999996</v>
      </c>
      <c r="C1368" s="4">
        <v>8.1356000000000002</v>
      </c>
      <c r="D1368" s="4">
        <v>8.2190999999999992</v>
      </c>
      <c r="E1368" s="4">
        <v>8.1150000000000002</v>
      </c>
      <c r="F1368" s="5">
        <v>8.6E-3</v>
      </c>
      <c r="G1368" s="37">
        <f t="shared" si="50"/>
        <v>6.5188246436171879E-4</v>
      </c>
      <c r="H1368" s="37">
        <f t="shared" si="51"/>
        <v>1.2828096118299319E-2</v>
      </c>
    </row>
    <row r="1369" spans="1:8">
      <c r="A1369" s="2" t="s">
        <v>1370</v>
      </c>
      <c r="B1369" s="3">
        <v>8.1356000000000002</v>
      </c>
      <c r="C1369" s="4">
        <v>8.1303000000000001</v>
      </c>
      <c r="D1369" s="4">
        <v>8.1655999999999995</v>
      </c>
      <c r="E1369" s="4">
        <v>8.1120000000000001</v>
      </c>
      <c r="F1369" s="5">
        <v>6.9999999999999999E-4</v>
      </c>
      <c r="G1369" s="37">
        <f t="shared" si="50"/>
        <v>4.4227561924763794E-3</v>
      </c>
      <c r="H1369" s="37">
        <f t="shared" si="51"/>
        <v>6.6074950690334601E-3</v>
      </c>
    </row>
    <row r="1370" spans="1:8">
      <c r="A1370" s="2" t="s">
        <v>1371</v>
      </c>
      <c r="B1370" s="3">
        <v>8.1303000000000001</v>
      </c>
      <c r="C1370" s="4">
        <v>8.0945</v>
      </c>
      <c r="D1370" s="4">
        <v>8.1471999999999998</v>
      </c>
      <c r="E1370" s="4">
        <v>8.0690000000000008</v>
      </c>
      <c r="F1370" s="5">
        <v>4.4000000000000003E-3</v>
      </c>
      <c r="G1370" s="37">
        <f t="shared" si="50"/>
        <v>-6.1766522544856212E-5</v>
      </c>
      <c r="H1370" s="37">
        <f t="shared" si="51"/>
        <v>9.6914115751640766E-3</v>
      </c>
    </row>
    <row r="1371" spans="1:8">
      <c r="A1371" s="2" t="s">
        <v>1372</v>
      </c>
      <c r="B1371" s="6">
        <v>8.0945</v>
      </c>
      <c r="C1371" s="4">
        <v>8.0950000000000006</v>
      </c>
      <c r="D1371" s="4">
        <v>8.1082000000000001</v>
      </c>
      <c r="E1371" s="4">
        <v>8.0640999999999998</v>
      </c>
      <c r="F1371" s="7">
        <v>-1E-4</v>
      </c>
      <c r="G1371" s="37">
        <f t="shared" si="50"/>
        <v>6.1770337883823717E-5</v>
      </c>
      <c r="H1371" s="37">
        <f t="shared" si="51"/>
        <v>5.468682184000726E-3</v>
      </c>
    </row>
    <row r="1372" spans="1:8">
      <c r="A1372" s="2" t="s">
        <v>1373</v>
      </c>
      <c r="B1372" s="3">
        <v>8.0950000000000006</v>
      </c>
      <c r="C1372" s="4">
        <v>8.0945</v>
      </c>
      <c r="D1372" s="4">
        <v>8.0968</v>
      </c>
      <c r="E1372" s="4">
        <v>8.0930999999999997</v>
      </c>
      <c r="F1372" s="5">
        <v>8.0000000000000004E-4</v>
      </c>
      <c r="G1372" s="37">
        <f t="shared" si="50"/>
        <v>-7.236156251916267E-3</v>
      </c>
      <c r="H1372" s="37">
        <f t="shared" si="51"/>
        <v>4.5717957272247453E-4</v>
      </c>
    </row>
    <row r="1373" spans="1:8">
      <c r="A1373" s="2" t="s">
        <v>1374</v>
      </c>
      <c r="B1373" s="6">
        <v>8.0884</v>
      </c>
      <c r="C1373" s="4">
        <v>8.1534999999999993</v>
      </c>
      <c r="D1373" s="4">
        <v>8.1663999999999994</v>
      </c>
      <c r="E1373" s="4">
        <v>8.0831</v>
      </c>
      <c r="F1373" s="7">
        <v>-8.0000000000000002E-3</v>
      </c>
      <c r="G1373" s="37">
        <f t="shared" si="50"/>
        <v>1.9662058371735808E-3</v>
      </c>
      <c r="H1373" s="37">
        <f t="shared" si="51"/>
        <v>1.0305452116143496E-2</v>
      </c>
    </row>
    <row r="1374" spans="1:8">
      <c r="A1374" s="2" t="s">
        <v>1375</v>
      </c>
      <c r="B1374" s="3">
        <v>8.1534999999999993</v>
      </c>
      <c r="C1374" s="4">
        <v>8.1374999999999993</v>
      </c>
      <c r="D1374" s="4">
        <v>8.1593</v>
      </c>
      <c r="E1374" s="4">
        <v>8.1264000000000003</v>
      </c>
      <c r="F1374" s="5">
        <v>2E-3</v>
      </c>
      <c r="G1374" s="37">
        <f t="shared" si="50"/>
        <v>-3.0383592859856683E-3</v>
      </c>
      <c r="H1374" s="37">
        <f t="shared" si="51"/>
        <v>4.0485331758219759E-3</v>
      </c>
    </row>
    <row r="1375" spans="1:8">
      <c r="A1375" s="2" t="s">
        <v>1376</v>
      </c>
      <c r="B1375" s="6">
        <v>8.1374999999999993</v>
      </c>
      <c r="C1375" s="4">
        <v>8.1623000000000001</v>
      </c>
      <c r="D1375" s="4">
        <v>8.1789000000000005</v>
      </c>
      <c r="E1375" s="4">
        <v>8.1273</v>
      </c>
      <c r="F1375" s="7">
        <v>-3.0000000000000001E-3</v>
      </c>
      <c r="G1375" s="37">
        <f t="shared" si="50"/>
        <v>1.9025875190258018E-3</v>
      </c>
      <c r="H1375" s="37">
        <f t="shared" si="51"/>
        <v>6.3489719833155576E-3</v>
      </c>
    </row>
    <row r="1376" spans="1:8">
      <c r="A1376" s="2" t="s">
        <v>1377</v>
      </c>
      <c r="B1376" s="3">
        <v>8.1623000000000001</v>
      </c>
      <c r="C1376" s="4">
        <v>8.1468000000000007</v>
      </c>
      <c r="D1376" s="4">
        <v>8.1783000000000001</v>
      </c>
      <c r="E1376" s="4">
        <v>8.1440999999999999</v>
      </c>
      <c r="F1376" s="5">
        <v>1.9E-3</v>
      </c>
      <c r="G1376" s="37">
        <f t="shared" si="50"/>
        <v>5.6287957339653761E-3</v>
      </c>
      <c r="H1376" s="37">
        <f t="shared" si="51"/>
        <v>4.1993590451983925E-3</v>
      </c>
    </row>
    <row r="1377" spans="1:8">
      <c r="A1377" s="2" t="s">
        <v>1378</v>
      </c>
      <c r="B1377" s="3">
        <v>8.1468000000000007</v>
      </c>
      <c r="C1377" s="4">
        <v>8.1012000000000004</v>
      </c>
      <c r="D1377" s="4">
        <v>8.1692</v>
      </c>
      <c r="E1377" s="4">
        <v>8.0931999999999995</v>
      </c>
      <c r="F1377" s="5">
        <v>5.5999999999999999E-3</v>
      </c>
      <c r="G1377" s="37">
        <f t="shared" si="50"/>
        <v>2.7163847388568979E-4</v>
      </c>
      <c r="H1377" s="37">
        <f t="shared" si="51"/>
        <v>9.3905995156428248E-3</v>
      </c>
    </row>
    <row r="1378" spans="1:8">
      <c r="A1378" s="2" t="s">
        <v>1379</v>
      </c>
      <c r="B1378" s="3">
        <v>8.1012000000000004</v>
      </c>
      <c r="C1378" s="4">
        <v>8.0990000000000002</v>
      </c>
      <c r="D1378" s="4">
        <v>8.1031999999999993</v>
      </c>
      <c r="E1378" s="4">
        <v>8.0960000000000001</v>
      </c>
      <c r="F1378" s="5">
        <v>2.9999999999999997E-4</v>
      </c>
      <c r="G1378" s="37">
        <f t="shared" si="50"/>
        <v>1.8431241572965207E-3</v>
      </c>
      <c r="H1378" s="37">
        <f t="shared" si="51"/>
        <v>8.8932806324100878E-4</v>
      </c>
    </row>
    <row r="1379" spans="1:8">
      <c r="A1379" s="2" t="s">
        <v>1380</v>
      </c>
      <c r="B1379" s="3">
        <v>8.0984999999999996</v>
      </c>
      <c r="C1379" s="4">
        <v>8.0840999999999994</v>
      </c>
      <c r="D1379" s="4">
        <v>8.1210000000000004</v>
      </c>
      <c r="E1379" s="4">
        <v>8.0787999999999993</v>
      </c>
      <c r="F1379" s="5">
        <v>1.8E-3</v>
      </c>
      <c r="G1379" s="37">
        <f t="shared" si="50"/>
        <v>1.2370113805018178E-5</v>
      </c>
      <c r="H1379" s="37">
        <f t="shared" si="51"/>
        <v>5.2235480516909846E-3</v>
      </c>
    </row>
    <row r="1380" spans="1:8">
      <c r="A1380" s="2" t="s">
        <v>1381</v>
      </c>
      <c r="B1380" s="3">
        <v>8.0840999999999994</v>
      </c>
      <c r="C1380" s="4">
        <v>8.0839999999999996</v>
      </c>
      <c r="D1380" s="4">
        <v>8.0894999999999992</v>
      </c>
      <c r="E1380" s="4">
        <v>8.0589999999999993</v>
      </c>
      <c r="F1380" s="5">
        <v>0</v>
      </c>
      <c r="G1380" s="37">
        <f t="shared" si="50"/>
        <v>-7.5989147914901521E-3</v>
      </c>
      <c r="H1380" s="37">
        <f t="shared" si="51"/>
        <v>3.7845886586425083E-3</v>
      </c>
    </row>
    <row r="1381" spans="1:8">
      <c r="A1381" s="2" t="s">
        <v>1382</v>
      </c>
      <c r="B1381" s="6">
        <v>8.0839999999999996</v>
      </c>
      <c r="C1381" s="4">
        <v>8.1458999999999993</v>
      </c>
      <c r="D1381" s="4">
        <v>8.1532</v>
      </c>
      <c r="E1381" s="4">
        <v>8.0747</v>
      </c>
      <c r="F1381" s="7">
        <v>-7.6E-3</v>
      </c>
      <c r="G1381" s="37">
        <f t="shared" si="50"/>
        <v>2.9055809315095562E-3</v>
      </c>
      <c r="H1381" s="37">
        <f t="shared" si="51"/>
        <v>9.7217234076807831E-3</v>
      </c>
    </row>
    <row r="1382" spans="1:8">
      <c r="A1382" s="2" t="s">
        <v>1383</v>
      </c>
      <c r="B1382" s="3">
        <v>8.1458999999999993</v>
      </c>
      <c r="C1382" s="4">
        <v>8.1222999999999992</v>
      </c>
      <c r="D1382" s="4">
        <v>8.1489999999999991</v>
      </c>
      <c r="E1382" s="4">
        <v>8.1184999999999992</v>
      </c>
      <c r="F1382" s="5">
        <v>2.8999999999999998E-3</v>
      </c>
      <c r="G1382" s="37">
        <f t="shared" si="50"/>
        <v>1.5536949578898178E-3</v>
      </c>
      <c r="H1382" s="37">
        <f t="shared" si="51"/>
        <v>3.7568516351542741E-3</v>
      </c>
    </row>
    <row r="1383" spans="1:8">
      <c r="A1383" s="2" t="s">
        <v>1384</v>
      </c>
      <c r="B1383" s="3">
        <v>8.1222999999999992</v>
      </c>
      <c r="C1383" s="4">
        <v>8.1097000000000001</v>
      </c>
      <c r="D1383" s="4">
        <v>8.1370000000000005</v>
      </c>
      <c r="E1383" s="4">
        <v>8.0883000000000003</v>
      </c>
      <c r="F1383" s="5">
        <v>1.6000000000000001E-3</v>
      </c>
      <c r="G1383" s="37">
        <f t="shared" si="50"/>
        <v>1.1728105478878241E-3</v>
      </c>
      <c r="H1383" s="37">
        <f t="shared" si="51"/>
        <v>6.0210427407490063E-3</v>
      </c>
    </row>
    <row r="1384" spans="1:8">
      <c r="A1384" s="2" t="s">
        <v>1385</v>
      </c>
      <c r="B1384" s="3">
        <v>8.1097000000000001</v>
      </c>
      <c r="C1384" s="4">
        <v>8.1001999999999992</v>
      </c>
      <c r="D1384" s="4">
        <v>8.1114999999999995</v>
      </c>
      <c r="E1384" s="4">
        <v>8.0959000000000003</v>
      </c>
      <c r="F1384" s="5">
        <v>2.9999999999999997E-4</v>
      </c>
      <c r="G1384" s="37">
        <f t="shared" si="50"/>
        <v>-1.1837529902094649E-3</v>
      </c>
      <c r="H1384" s="37">
        <f t="shared" si="51"/>
        <v>1.9269012710136204E-3</v>
      </c>
    </row>
    <row r="1385" spans="1:8">
      <c r="A1385" s="2" t="s">
        <v>1386</v>
      </c>
      <c r="B1385" s="6">
        <v>8.1072000000000006</v>
      </c>
      <c r="C1385" s="4">
        <v>8.1097999999999999</v>
      </c>
      <c r="D1385" s="4">
        <v>8.1342999999999996</v>
      </c>
      <c r="E1385" s="4">
        <v>8.0876999999999999</v>
      </c>
      <c r="F1385" s="7">
        <v>-2.9999999999999997E-4</v>
      </c>
      <c r="G1385" s="37">
        <f t="shared" si="50"/>
        <v>1.0126424612318689E-2</v>
      </c>
      <c r="H1385" s="37">
        <f t="shared" si="51"/>
        <v>5.761835874228737E-3</v>
      </c>
    </row>
    <row r="1386" spans="1:8">
      <c r="A1386" s="2" t="s">
        <v>1387</v>
      </c>
      <c r="B1386" s="3">
        <v>8.1097999999999999</v>
      </c>
      <c r="C1386" s="4">
        <v>8.0284999999999993</v>
      </c>
      <c r="D1386" s="4">
        <v>8.1262000000000008</v>
      </c>
      <c r="E1386" s="4">
        <v>8.0274000000000001</v>
      </c>
      <c r="F1386" s="5">
        <v>1.01E-2</v>
      </c>
      <c r="G1386" s="37">
        <f t="shared" si="50"/>
        <v>-2.2989934136947053E-3</v>
      </c>
      <c r="H1386" s="37">
        <f t="shared" si="51"/>
        <v>1.2307845628721711E-2</v>
      </c>
    </row>
    <row r="1387" spans="1:8">
      <c r="A1387" s="2" t="s">
        <v>1388</v>
      </c>
      <c r="B1387" s="6">
        <v>8.0284999999999993</v>
      </c>
      <c r="C1387" s="4">
        <v>8.0470000000000006</v>
      </c>
      <c r="D1387" s="4">
        <v>8.0593000000000004</v>
      </c>
      <c r="E1387" s="4">
        <v>8.0135000000000005</v>
      </c>
      <c r="F1387" s="7">
        <v>-2.3E-3</v>
      </c>
      <c r="G1387" s="37">
        <f t="shared" si="50"/>
        <v>2.541549348416567E-3</v>
      </c>
      <c r="H1387" s="37">
        <f t="shared" si="51"/>
        <v>5.7153553378673288E-3</v>
      </c>
    </row>
    <row r="1388" spans="1:8">
      <c r="A1388" s="2" t="s">
        <v>1389</v>
      </c>
      <c r="B1388" s="3">
        <v>8.0470000000000006</v>
      </c>
      <c r="C1388" s="4">
        <v>8.0266000000000002</v>
      </c>
      <c r="D1388" s="4">
        <v>8.0670999999999999</v>
      </c>
      <c r="E1388" s="4">
        <v>8.0241000000000007</v>
      </c>
      <c r="F1388" s="5">
        <v>2.5000000000000001E-3</v>
      </c>
      <c r="G1388" s="37">
        <f t="shared" si="50"/>
        <v>-2.1258873404029523E-3</v>
      </c>
      <c r="H1388" s="37">
        <f t="shared" si="51"/>
        <v>5.3588564449594664E-3</v>
      </c>
    </row>
    <row r="1389" spans="1:8">
      <c r="A1389" s="2" t="s">
        <v>1390</v>
      </c>
      <c r="B1389" s="6">
        <v>8.0266000000000002</v>
      </c>
      <c r="C1389" s="4">
        <v>8.0436999999999994</v>
      </c>
      <c r="D1389" s="4">
        <v>8.0510999999999999</v>
      </c>
      <c r="E1389" s="4">
        <v>8.0176999999999996</v>
      </c>
      <c r="F1389" s="7">
        <v>-2.0999999999999999E-3</v>
      </c>
      <c r="G1389" s="37">
        <f t="shared" si="50"/>
        <v>-1.6159105034189224E-4</v>
      </c>
      <c r="H1389" s="37">
        <f t="shared" si="51"/>
        <v>4.1657832046597303E-3</v>
      </c>
    </row>
    <row r="1390" spans="1:8">
      <c r="A1390" s="2" t="s">
        <v>1391</v>
      </c>
      <c r="B1390" s="3">
        <v>8.0436999999999994</v>
      </c>
      <c r="C1390" s="4">
        <v>8.0449999999999999</v>
      </c>
      <c r="D1390" s="4">
        <v>8.0449999999999999</v>
      </c>
      <c r="E1390" s="4">
        <v>8.0425000000000004</v>
      </c>
      <c r="F1390" s="5">
        <v>1.1000000000000001E-3</v>
      </c>
      <c r="G1390" s="37">
        <f t="shared" si="50"/>
        <v>3.9809811433777521E-3</v>
      </c>
      <c r="H1390" s="37">
        <f t="shared" si="51"/>
        <v>3.1084861672359371E-4</v>
      </c>
    </row>
    <row r="1391" spans="1:8">
      <c r="A1391" s="2" t="s">
        <v>1392</v>
      </c>
      <c r="B1391" s="3">
        <v>8.0344999999999995</v>
      </c>
      <c r="C1391" s="4">
        <v>8.0130999999999997</v>
      </c>
      <c r="D1391" s="4">
        <v>8.0533000000000001</v>
      </c>
      <c r="E1391" s="4">
        <v>7.9962999999999997</v>
      </c>
      <c r="F1391" s="5">
        <v>2.7000000000000001E-3</v>
      </c>
      <c r="G1391" s="37">
        <f t="shared" si="50"/>
        <v>4.387009438337355E-3</v>
      </c>
      <c r="H1391" s="37">
        <f t="shared" si="51"/>
        <v>7.1282968372872934E-3</v>
      </c>
    </row>
    <row r="1392" spans="1:8">
      <c r="A1392" s="2" t="s">
        <v>1393</v>
      </c>
      <c r="B1392" s="3">
        <v>8.0130999999999997</v>
      </c>
      <c r="C1392" s="4">
        <v>7.9781000000000004</v>
      </c>
      <c r="D1392" s="4">
        <v>8.0404</v>
      </c>
      <c r="E1392" s="4">
        <v>7.9627999999999997</v>
      </c>
      <c r="F1392" s="5">
        <v>4.4000000000000003E-3</v>
      </c>
      <c r="G1392" s="37">
        <f t="shared" si="50"/>
        <v>3.2695765898317036E-3</v>
      </c>
      <c r="H1392" s="37">
        <f t="shared" si="51"/>
        <v>9.7453157180891568E-3</v>
      </c>
    </row>
    <row r="1393" spans="1:8">
      <c r="A1393" s="2" t="s">
        <v>1394</v>
      </c>
      <c r="B1393" s="3">
        <v>7.9781000000000004</v>
      </c>
      <c r="C1393" s="4">
        <v>7.9520999999999997</v>
      </c>
      <c r="D1393" s="4">
        <v>7.9938000000000002</v>
      </c>
      <c r="E1393" s="4">
        <v>7.9362000000000004</v>
      </c>
      <c r="F1393" s="5">
        <v>3.3E-3</v>
      </c>
      <c r="G1393" s="37">
        <f t="shared" si="50"/>
        <v>1.1078519003436757E-3</v>
      </c>
      <c r="H1393" s="37">
        <f t="shared" si="51"/>
        <v>7.2578816058062887E-3</v>
      </c>
    </row>
    <row r="1394" spans="1:8">
      <c r="A1394" s="2" t="s">
        <v>1395</v>
      </c>
      <c r="B1394" s="3">
        <v>7.9520999999999997</v>
      </c>
      <c r="C1394" s="4">
        <v>7.9432999999999998</v>
      </c>
      <c r="D1394" s="4">
        <v>7.9882</v>
      </c>
      <c r="E1394" s="4">
        <v>7.9371</v>
      </c>
      <c r="F1394" s="5">
        <v>1.1000000000000001E-3</v>
      </c>
      <c r="G1394" s="37">
        <f t="shared" si="50"/>
        <v>2.3091482649842251E-3</v>
      </c>
      <c r="H1394" s="37">
        <f t="shared" si="51"/>
        <v>6.4381197162691568E-3</v>
      </c>
    </row>
    <row r="1395" spans="1:8">
      <c r="A1395" s="2" t="s">
        <v>1396</v>
      </c>
      <c r="B1395" s="3">
        <v>7.9432999999999998</v>
      </c>
      <c r="C1395" s="4">
        <v>7.9249999999999998</v>
      </c>
      <c r="D1395" s="4">
        <v>7.9573999999999998</v>
      </c>
      <c r="E1395" s="4">
        <v>7.8926999999999996</v>
      </c>
      <c r="F1395" s="5">
        <v>2.3E-3</v>
      </c>
      <c r="G1395" s="37">
        <f t="shared" si="50"/>
        <v>-6.5572116718371734E-4</v>
      </c>
      <c r="H1395" s="37">
        <f t="shared" si="51"/>
        <v>8.197448274988306E-3</v>
      </c>
    </row>
    <row r="1396" spans="1:8">
      <c r="A1396" s="2" t="s">
        <v>1397</v>
      </c>
      <c r="B1396" s="6">
        <v>7.9249999999999998</v>
      </c>
      <c r="C1396" s="4">
        <v>7.9302000000000001</v>
      </c>
      <c r="D1396" s="4">
        <v>7.9306999999999999</v>
      </c>
      <c r="E1396" s="4">
        <v>7.9189999999999996</v>
      </c>
      <c r="F1396" s="7">
        <v>-8.9999999999999998E-4</v>
      </c>
      <c r="G1396" s="37">
        <f t="shared" si="50"/>
        <v>-8.189801806796213E-4</v>
      </c>
      <c r="H1396" s="37">
        <f t="shared" si="51"/>
        <v>1.4774592751610389E-3</v>
      </c>
    </row>
    <row r="1397" spans="1:8">
      <c r="A1397" s="2" t="s">
        <v>1398</v>
      </c>
      <c r="B1397" s="6">
        <v>7.9318999999999997</v>
      </c>
      <c r="C1397" s="4">
        <v>7.9367000000000001</v>
      </c>
      <c r="D1397" s="4">
        <v>7.9611999999999998</v>
      </c>
      <c r="E1397" s="4">
        <v>7.9192</v>
      </c>
      <c r="F1397" s="7">
        <v>-5.9999999999999995E-4</v>
      </c>
      <c r="G1397" s="37">
        <f t="shared" si="50"/>
        <v>6.3397872367403126E-3</v>
      </c>
      <c r="H1397" s="37">
        <f t="shared" si="51"/>
        <v>5.3035660167693472E-3</v>
      </c>
    </row>
    <row r="1398" spans="1:8">
      <c r="A1398" s="2" t="s">
        <v>1399</v>
      </c>
      <c r="B1398" s="3">
        <v>7.9367000000000001</v>
      </c>
      <c r="C1398" s="4">
        <v>7.8867000000000003</v>
      </c>
      <c r="D1398" s="4">
        <v>7.9377000000000004</v>
      </c>
      <c r="E1398" s="4">
        <v>7.8813000000000004</v>
      </c>
      <c r="F1398" s="5">
        <v>6.3E-3</v>
      </c>
      <c r="G1398" s="37">
        <f t="shared" si="50"/>
        <v>-1.1272100916966015E-3</v>
      </c>
      <c r="H1398" s="37">
        <f t="shared" si="51"/>
        <v>7.1561798180503223E-3</v>
      </c>
    </row>
    <row r="1399" spans="1:8">
      <c r="A1399" s="2" t="s">
        <v>1400</v>
      </c>
      <c r="B1399" s="6">
        <v>7.8867000000000003</v>
      </c>
      <c r="C1399" s="4">
        <v>7.8956</v>
      </c>
      <c r="D1399" s="4">
        <v>7.9328000000000003</v>
      </c>
      <c r="E1399" s="4">
        <v>7.8765000000000001</v>
      </c>
      <c r="F1399" s="7">
        <v>-1.1000000000000001E-3</v>
      </c>
      <c r="G1399" s="37">
        <f t="shared" si="50"/>
        <v>-1.6564037073096296E-3</v>
      </c>
      <c r="H1399" s="37">
        <f t="shared" si="51"/>
        <v>7.147844854948294E-3</v>
      </c>
    </row>
    <row r="1400" spans="1:8">
      <c r="A1400" s="2" t="s">
        <v>1401</v>
      </c>
      <c r="B1400" s="6">
        <v>7.8956</v>
      </c>
      <c r="C1400" s="4">
        <v>7.9086999999999996</v>
      </c>
      <c r="D1400" s="4">
        <v>7.9450000000000003</v>
      </c>
      <c r="E1400" s="4">
        <v>7.8906000000000001</v>
      </c>
      <c r="F1400" s="7">
        <v>-1.6999999999999999E-3</v>
      </c>
      <c r="G1400" s="37">
        <f t="shared" si="50"/>
        <v>-6.6693461277601285E-3</v>
      </c>
      <c r="H1400" s="37">
        <f t="shared" si="51"/>
        <v>6.8942792690036532E-3</v>
      </c>
    </row>
    <row r="1401" spans="1:8">
      <c r="A1401" s="2" t="s">
        <v>1402</v>
      </c>
      <c r="B1401" s="6">
        <v>7.9086999999999996</v>
      </c>
      <c r="C1401" s="4">
        <v>7.9618000000000002</v>
      </c>
      <c r="D1401" s="4">
        <v>7.9672000000000001</v>
      </c>
      <c r="E1401" s="4">
        <v>7.8994999999999997</v>
      </c>
      <c r="F1401" s="7">
        <v>-6.7000000000000002E-3</v>
      </c>
      <c r="G1401" s="37">
        <f t="shared" si="50"/>
        <v>-2.1347397501093624E-4</v>
      </c>
      <c r="H1401" s="37">
        <f t="shared" si="51"/>
        <v>8.5701626685233644E-3</v>
      </c>
    </row>
    <row r="1402" spans="1:8">
      <c r="A1402" s="2" t="s">
        <v>1403</v>
      </c>
      <c r="B1402" s="6">
        <v>7.9618000000000002</v>
      </c>
      <c r="C1402" s="4">
        <v>7.9634999999999998</v>
      </c>
      <c r="D1402" s="4">
        <v>7.9645999999999999</v>
      </c>
      <c r="E1402" s="4">
        <v>7.9539999999999997</v>
      </c>
      <c r="F1402" s="7">
        <v>-2.2000000000000001E-3</v>
      </c>
      <c r="G1402" s="37">
        <f t="shared" si="50"/>
        <v>-1.4670478483298558E-3</v>
      </c>
      <c r="H1402" s="37">
        <f t="shared" si="51"/>
        <v>1.3326628111642149E-3</v>
      </c>
    </row>
    <row r="1403" spans="1:8">
      <c r="A1403" s="2" t="s">
        <v>1404</v>
      </c>
      <c r="B1403" s="3">
        <v>7.9794999999999998</v>
      </c>
      <c r="C1403" s="4">
        <v>7.9752000000000001</v>
      </c>
      <c r="D1403" s="4">
        <v>7.9942000000000002</v>
      </c>
      <c r="E1403" s="4">
        <v>7.9470000000000001</v>
      </c>
      <c r="F1403" s="5">
        <v>5.0000000000000001E-4</v>
      </c>
      <c r="G1403" s="37">
        <f t="shared" si="50"/>
        <v>5.3195512416488386E-3</v>
      </c>
      <c r="H1403" s="37">
        <f t="shared" si="51"/>
        <v>5.9393481817038036E-3</v>
      </c>
    </row>
    <row r="1404" spans="1:8">
      <c r="A1404" s="2" t="s">
        <v>1405</v>
      </c>
      <c r="B1404" s="3">
        <v>7.9752000000000001</v>
      </c>
      <c r="C1404" s="4">
        <v>7.9329999999999998</v>
      </c>
      <c r="D1404" s="4">
        <v>7.9965999999999999</v>
      </c>
      <c r="E1404" s="4">
        <v>7.9219999999999997</v>
      </c>
      <c r="F1404" s="5">
        <v>5.3E-3</v>
      </c>
      <c r="G1404" s="37">
        <f t="shared" si="50"/>
        <v>8.8126454467998706E-3</v>
      </c>
      <c r="H1404" s="37">
        <f t="shared" si="51"/>
        <v>9.4168139358748078E-3</v>
      </c>
    </row>
    <row r="1405" spans="1:8">
      <c r="A1405" s="2" t="s">
        <v>1406</v>
      </c>
      <c r="B1405" s="3">
        <v>7.9329999999999998</v>
      </c>
      <c r="C1405" s="4">
        <v>7.8636999999999997</v>
      </c>
      <c r="D1405" s="4">
        <v>7.944</v>
      </c>
      <c r="E1405" s="4">
        <v>7.8468</v>
      </c>
      <c r="F1405" s="5">
        <v>8.8000000000000005E-3</v>
      </c>
      <c r="G1405" s="37">
        <f t="shared" si="50"/>
        <v>6.3587343575099563E-5</v>
      </c>
      <c r="H1405" s="37">
        <f t="shared" si="51"/>
        <v>1.2387215170515364E-2</v>
      </c>
    </row>
    <row r="1406" spans="1:8">
      <c r="A1406" s="2" t="s">
        <v>1407</v>
      </c>
      <c r="B1406" s="3">
        <v>7.8636999999999997</v>
      </c>
      <c r="C1406" s="4">
        <v>7.8632</v>
      </c>
      <c r="D1406" s="4">
        <v>7.8886000000000003</v>
      </c>
      <c r="E1406" s="4">
        <v>7.8418000000000001</v>
      </c>
      <c r="F1406" s="5">
        <v>1E-4</v>
      </c>
      <c r="G1406" s="37">
        <f t="shared" si="50"/>
        <v>1.6304901661062326E-3</v>
      </c>
      <c r="H1406" s="37">
        <f t="shared" si="51"/>
        <v>5.9680175469917843E-3</v>
      </c>
    </row>
    <row r="1407" spans="1:8">
      <c r="A1407" s="2" t="s">
        <v>1408</v>
      </c>
      <c r="B1407" s="3">
        <v>7.8632</v>
      </c>
      <c r="C1407" s="4">
        <v>7.8503999999999996</v>
      </c>
      <c r="D1407" s="4">
        <v>7.8757999999999999</v>
      </c>
      <c r="E1407" s="4">
        <v>7.8437999999999999</v>
      </c>
      <c r="F1407" s="5">
        <v>1.6000000000000001E-3</v>
      </c>
      <c r="G1407" s="37">
        <f t="shared" si="50"/>
        <v>-9.9259372375359151E-4</v>
      </c>
      <c r="H1407" s="37">
        <f t="shared" si="51"/>
        <v>4.0796552691297625E-3</v>
      </c>
    </row>
    <row r="1408" spans="1:8">
      <c r="A1408" s="2" t="s">
        <v>1409</v>
      </c>
      <c r="B1408" s="6">
        <v>7.8503999999999996</v>
      </c>
      <c r="C1408" s="4">
        <v>7.8582000000000001</v>
      </c>
      <c r="D1408" s="4">
        <v>7.8582999999999998</v>
      </c>
      <c r="E1408" s="4">
        <v>7.8503999999999996</v>
      </c>
      <c r="F1408" s="7">
        <v>-1.9E-3</v>
      </c>
      <c r="G1408" s="37">
        <f t="shared" si="50"/>
        <v>7.6411706273403978E-4</v>
      </c>
      <c r="H1408" s="37">
        <f t="shared" si="51"/>
        <v>1.006318149393692E-3</v>
      </c>
    </row>
    <row r="1409" spans="1:8">
      <c r="A1409" s="2" t="s">
        <v>1410</v>
      </c>
      <c r="B1409" s="3">
        <v>7.8653000000000004</v>
      </c>
      <c r="C1409" s="4">
        <v>7.8521999999999998</v>
      </c>
      <c r="D1409" s="4">
        <v>7.8875999999999999</v>
      </c>
      <c r="E1409" s="4">
        <v>7.8391000000000002</v>
      </c>
      <c r="F1409" s="5">
        <v>1.6999999999999999E-3</v>
      </c>
      <c r="G1409" s="37">
        <f t="shared" si="50"/>
        <v>-3.6290731905390264E-3</v>
      </c>
      <c r="H1409" s="37">
        <f t="shared" si="51"/>
        <v>6.1869347246494835E-3</v>
      </c>
    </row>
    <row r="1410" spans="1:8">
      <c r="A1410" s="2" t="s">
        <v>1411</v>
      </c>
      <c r="B1410" s="6">
        <v>7.8521999999999998</v>
      </c>
      <c r="C1410" s="4">
        <v>7.8807999999999998</v>
      </c>
      <c r="D1410" s="4">
        <v>7.8829000000000002</v>
      </c>
      <c r="E1410" s="4">
        <v>7.8490000000000002</v>
      </c>
      <c r="F1410" s="7">
        <v>-3.5999999999999999E-3</v>
      </c>
      <c r="G1410" s="37">
        <f t="shared" ref="G1410:G1473" si="52">(C1410-C1411)/C1411</f>
        <v>-1.0140959334753077E-3</v>
      </c>
      <c r="H1410" s="37">
        <f t="shared" ref="H1410:H1473" si="53">(D1410-E1410)/E1410</f>
        <v>4.3190215314052793E-3</v>
      </c>
    </row>
    <row r="1411" spans="1:8">
      <c r="A1411" s="2" t="s">
        <v>1412</v>
      </c>
      <c r="B1411" s="6">
        <v>7.8807999999999998</v>
      </c>
      <c r="C1411" s="4">
        <v>7.8887999999999998</v>
      </c>
      <c r="D1411" s="4">
        <v>7.9158999999999997</v>
      </c>
      <c r="E1411" s="4">
        <v>7.8644999999999996</v>
      </c>
      <c r="F1411" s="7">
        <v>-1E-3</v>
      </c>
      <c r="G1411" s="37">
        <f t="shared" si="52"/>
        <v>2.834805822157191E-3</v>
      </c>
      <c r="H1411" s="37">
        <f t="shared" si="53"/>
        <v>6.5356983915061499E-3</v>
      </c>
    </row>
    <row r="1412" spans="1:8">
      <c r="A1412" s="2" t="s">
        <v>1413</v>
      </c>
      <c r="B1412" s="3">
        <v>7.8887999999999998</v>
      </c>
      <c r="C1412" s="4">
        <v>7.8665000000000003</v>
      </c>
      <c r="D1412" s="4">
        <v>7.9146000000000001</v>
      </c>
      <c r="E1412" s="4">
        <v>7.8620000000000001</v>
      </c>
      <c r="F1412" s="5">
        <v>2.8E-3</v>
      </c>
      <c r="G1412" s="37">
        <f t="shared" si="52"/>
        <v>-7.3676054012166781E-4</v>
      </c>
      <c r="H1412" s="37">
        <f t="shared" si="53"/>
        <v>6.6904095649961814E-3</v>
      </c>
    </row>
    <row r="1413" spans="1:8">
      <c r="A1413" s="2" t="s">
        <v>1414</v>
      </c>
      <c r="B1413" s="6">
        <v>7.8665000000000003</v>
      </c>
      <c r="C1413" s="4">
        <v>7.8723000000000001</v>
      </c>
      <c r="D1413" s="4">
        <v>7.8840000000000003</v>
      </c>
      <c r="E1413" s="4">
        <v>7.8593000000000002</v>
      </c>
      <c r="F1413" s="7">
        <v>-6.9999999999999999E-4</v>
      </c>
      <c r="G1413" s="37">
        <f t="shared" si="52"/>
        <v>-1.1431184270686365E-4</v>
      </c>
      <c r="H1413" s="37">
        <f t="shared" si="53"/>
        <v>3.1427735294492086E-3</v>
      </c>
    </row>
    <row r="1414" spans="1:8">
      <c r="A1414" s="2" t="s">
        <v>1415</v>
      </c>
      <c r="B1414" s="6">
        <v>7.8723000000000001</v>
      </c>
      <c r="C1414" s="4">
        <v>7.8731999999999998</v>
      </c>
      <c r="D1414" s="4">
        <v>7.8745000000000003</v>
      </c>
      <c r="E1414" s="4">
        <v>7.8685</v>
      </c>
      <c r="F1414" s="7">
        <v>-1.6000000000000001E-3</v>
      </c>
      <c r="G1414" s="37">
        <f t="shared" si="52"/>
        <v>-7.3613402716078257E-4</v>
      </c>
      <c r="H1414" s="37">
        <f t="shared" si="53"/>
        <v>7.6253415517572951E-4</v>
      </c>
    </row>
    <row r="1415" spans="1:8">
      <c r="A1415" s="2" t="s">
        <v>1416</v>
      </c>
      <c r="B1415" s="3">
        <v>7.8845999999999998</v>
      </c>
      <c r="C1415" s="4">
        <v>7.8789999999999996</v>
      </c>
      <c r="D1415" s="4">
        <v>7.8928000000000003</v>
      </c>
      <c r="E1415" s="4">
        <v>7.8609</v>
      </c>
      <c r="F1415" s="5">
        <v>6.9999999999999999E-4</v>
      </c>
      <c r="G1415" s="37">
        <f t="shared" si="52"/>
        <v>-6.0176365953045702E-3</v>
      </c>
      <c r="H1415" s="37">
        <f t="shared" si="53"/>
        <v>4.0580595097253827E-3</v>
      </c>
    </row>
    <row r="1416" spans="1:8">
      <c r="A1416" s="2" t="s">
        <v>1417</v>
      </c>
      <c r="B1416" s="6">
        <v>7.8789999999999996</v>
      </c>
      <c r="C1416" s="4">
        <v>7.9267000000000003</v>
      </c>
      <c r="D1416" s="4">
        <v>7.9349999999999996</v>
      </c>
      <c r="E1416" s="4">
        <v>7.8754999999999997</v>
      </c>
      <c r="F1416" s="7">
        <v>-6.0000000000000001E-3</v>
      </c>
      <c r="G1416" s="37">
        <f t="shared" si="52"/>
        <v>-8.5428392745465678E-3</v>
      </c>
      <c r="H1416" s="37">
        <f t="shared" si="53"/>
        <v>7.5550758681988302E-3</v>
      </c>
    </row>
    <row r="1417" spans="1:8">
      <c r="A1417" s="2" t="s">
        <v>1418</v>
      </c>
      <c r="B1417" s="6">
        <v>7.9267000000000003</v>
      </c>
      <c r="C1417" s="4">
        <v>7.9950000000000001</v>
      </c>
      <c r="D1417" s="4">
        <v>8.0170999999999992</v>
      </c>
      <c r="E1417" s="4">
        <v>7.9081000000000001</v>
      </c>
      <c r="F1417" s="7">
        <v>-8.5000000000000006E-3</v>
      </c>
      <c r="G1417" s="37">
        <f t="shared" si="52"/>
        <v>1.076830612040517E-3</v>
      </c>
      <c r="H1417" s="37">
        <f t="shared" si="53"/>
        <v>1.3783336073140084E-2</v>
      </c>
    </row>
    <row r="1418" spans="1:8">
      <c r="A1418" s="2" t="s">
        <v>1419</v>
      </c>
      <c r="B1418" s="3">
        <v>7.9950000000000001</v>
      </c>
      <c r="C1418" s="4">
        <v>7.9863999999999997</v>
      </c>
      <c r="D1418" s="4">
        <v>8.0472000000000001</v>
      </c>
      <c r="E1418" s="4">
        <v>7.9661999999999997</v>
      </c>
      <c r="F1418" s="5">
        <v>1.1000000000000001E-3</v>
      </c>
      <c r="G1418" s="37">
        <f t="shared" si="52"/>
        <v>4.3006966625587055E-3</v>
      </c>
      <c r="H1418" s="37">
        <f t="shared" si="53"/>
        <v>1.0167959629434412E-2</v>
      </c>
    </row>
    <row r="1419" spans="1:8">
      <c r="A1419" s="2" t="s">
        <v>1420</v>
      </c>
      <c r="B1419" s="3">
        <v>7.9863999999999997</v>
      </c>
      <c r="C1419" s="4">
        <v>7.9522000000000004</v>
      </c>
      <c r="D1419" s="4">
        <v>7.9980000000000002</v>
      </c>
      <c r="E1419" s="4">
        <v>7.9485000000000001</v>
      </c>
      <c r="F1419" s="5">
        <v>4.3E-3</v>
      </c>
      <c r="G1419" s="37">
        <f t="shared" si="52"/>
        <v>-1.0928412616663021E-3</v>
      </c>
      <c r="H1419" s="37">
        <f t="shared" si="53"/>
        <v>6.2275901113417751E-3</v>
      </c>
    </row>
    <row r="1420" spans="1:8">
      <c r="A1420" s="2" t="s">
        <v>1421</v>
      </c>
      <c r="B1420" s="6">
        <v>7.9522000000000004</v>
      </c>
      <c r="C1420" s="4">
        <v>7.9608999999999996</v>
      </c>
      <c r="D1420" s="4">
        <v>7.9622000000000002</v>
      </c>
      <c r="E1420" s="4">
        <v>7.9494999999999996</v>
      </c>
      <c r="F1420" s="7">
        <v>-8.9999999999999998E-4</v>
      </c>
      <c r="G1420" s="37">
        <f t="shared" si="52"/>
        <v>-6.6630897271128826E-3</v>
      </c>
      <c r="H1420" s="37">
        <f t="shared" si="53"/>
        <v>1.5975847537581735E-3</v>
      </c>
    </row>
    <row r="1421" spans="1:8">
      <c r="A1421" s="2" t="s">
        <v>1422</v>
      </c>
      <c r="B1421" s="6">
        <v>7.9595000000000002</v>
      </c>
      <c r="C1421" s="4">
        <v>8.0143000000000004</v>
      </c>
      <c r="D1421" s="4">
        <v>8.0394000000000005</v>
      </c>
      <c r="E1421" s="4">
        <v>7.9530000000000003</v>
      </c>
      <c r="F1421" s="7">
        <v>-6.7999999999999996E-3</v>
      </c>
      <c r="G1421" s="37">
        <f t="shared" si="52"/>
        <v>3.2296426112537104E-3</v>
      </c>
      <c r="H1421" s="37">
        <f t="shared" si="53"/>
        <v>1.086382497170882E-2</v>
      </c>
    </row>
    <row r="1422" spans="1:8">
      <c r="A1422" s="2" t="s">
        <v>1423</v>
      </c>
      <c r="B1422" s="3">
        <v>8.0143000000000004</v>
      </c>
      <c r="C1422" s="4">
        <v>7.9885000000000002</v>
      </c>
      <c r="D1422" s="4">
        <v>8.0230999999999995</v>
      </c>
      <c r="E1422" s="4">
        <v>7.9631999999999996</v>
      </c>
      <c r="F1422" s="5">
        <v>3.2000000000000002E-3</v>
      </c>
      <c r="G1422" s="37">
        <f t="shared" si="52"/>
        <v>2.4721413512699872E-3</v>
      </c>
      <c r="H1422" s="37">
        <f t="shared" si="53"/>
        <v>7.5221016676712688E-3</v>
      </c>
    </row>
    <row r="1423" spans="1:8">
      <c r="A1423" s="2" t="s">
        <v>1424</v>
      </c>
      <c r="B1423" s="3">
        <v>7.9885000000000002</v>
      </c>
      <c r="C1423" s="4">
        <v>7.9687999999999999</v>
      </c>
      <c r="D1423" s="4">
        <v>8.0410000000000004</v>
      </c>
      <c r="E1423" s="4">
        <v>7.9634</v>
      </c>
      <c r="F1423" s="5">
        <v>2.5000000000000001E-3</v>
      </c>
      <c r="G1423" s="37">
        <f t="shared" si="52"/>
        <v>8.4152715032331793E-3</v>
      </c>
      <c r="H1423" s="37">
        <f t="shared" si="53"/>
        <v>9.7445814601803665E-3</v>
      </c>
    </row>
    <row r="1424" spans="1:8">
      <c r="A1424" s="2" t="s">
        <v>1425</v>
      </c>
      <c r="B1424" s="3">
        <v>7.9687999999999999</v>
      </c>
      <c r="C1424" s="4">
        <v>7.9023000000000003</v>
      </c>
      <c r="D1424" s="4">
        <v>7.9885999999999999</v>
      </c>
      <c r="E1424" s="4">
        <v>7.9016999999999999</v>
      </c>
      <c r="F1424" s="5">
        <v>8.3999999999999995E-3</v>
      </c>
      <c r="G1424" s="37">
        <f t="shared" si="52"/>
        <v>-2.8014385765663167E-3</v>
      </c>
      <c r="H1424" s="37">
        <f t="shared" si="53"/>
        <v>1.0997633420656312E-2</v>
      </c>
    </row>
    <row r="1425" spans="1:8">
      <c r="A1425" s="2" t="s">
        <v>1426</v>
      </c>
      <c r="B1425" s="6">
        <v>7.9023000000000003</v>
      </c>
      <c r="C1425" s="4">
        <v>7.9245000000000001</v>
      </c>
      <c r="D1425" s="4">
        <v>7.9333999999999998</v>
      </c>
      <c r="E1425" s="4">
        <v>7.8916000000000004</v>
      </c>
      <c r="F1425" s="7">
        <v>-2.8E-3</v>
      </c>
      <c r="G1425" s="37">
        <f t="shared" si="52"/>
        <v>-6.9356872635556325E-4</v>
      </c>
      <c r="H1425" s="37">
        <f t="shared" si="53"/>
        <v>5.2967712504434321E-3</v>
      </c>
    </row>
    <row r="1426" spans="1:8">
      <c r="A1426" s="2" t="s">
        <v>1427</v>
      </c>
      <c r="B1426" s="6">
        <v>7.9245000000000001</v>
      </c>
      <c r="C1426" s="4">
        <v>7.93</v>
      </c>
      <c r="D1426" s="4">
        <v>7.9301000000000004</v>
      </c>
      <c r="E1426" s="4">
        <v>7.9240000000000004</v>
      </c>
      <c r="F1426" s="7">
        <v>-1E-4</v>
      </c>
      <c r="G1426" s="37">
        <f t="shared" si="52"/>
        <v>-3.1515915537351285E-4</v>
      </c>
      <c r="H1426" s="37">
        <f t="shared" si="53"/>
        <v>7.6981322564361355E-4</v>
      </c>
    </row>
    <row r="1427" spans="1:8">
      <c r="A1427" s="2" t="s">
        <v>1428</v>
      </c>
      <c r="B1427" s="6">
        <v>7.9253</v>
      </c>
      <c r="C1427" s="4">
        <v>7.9325000000000001</v>
      </c>
      <c r="D1427" s="4">
        <v>7.9870000000000001</v>
      </c>
      <c r="E1427" s="4">
        <v>7.9219999999999997</v>
      </c>
      <c r="F1427" s="7">
        <v>-8.9999999999999998E-4</v>
      </c>
      <c r="G1427" s="37">
        <f t="shared" si="52"/>
        <v>2.4262949717564798E-3</v>
      </c>
      <c r="H1427" s="37">
        <f t="shared" si="53"/>
        <v>8.2049987376925509E-3</v>
      </c>
    </row>
    <row r="1428" spans="1:8">
      <c r="A1428" s="2" t="s">
        <v>1429</v>
      </c>
      <c r="B1428" s="3">
        <v>7.9325000000000001</v>
      </c>
      <c r="C1428" s="4">
        <v>7.9132999999999996</v>
      </c>
      <c r="D1428" s="4">
        <v>7.9405999999999999</v>
      </c>
      <c r="E1428" s="4">
        <v>7.8936999999999999</v>
      </c>
      <c r="F1428" s="5">
        <v>2.3999999999999998E-3</v>
      </c>
      <c r="G1428" s="37">
        <f t="shared" si="52"/>
        <v>1.0246420077923107E-3</v>
      </c>
      <c r="H1428" s="37">
        <f t="shared" si="53"/>
        <v>5.9414469767029333E-3</v>
      </c>
    </row>
    <row r="1429" spans="1:8">
      <c r="A1429" s="2" t="s">
        <v>1430</v>
      </c>
      <c r="B1429" s="3">
        <v>7.9132999999999996</v>
      </c>
      <c r="C1429" s="4">
        <v>7.9051999999999998</v>
      </c>
      <c r="D1429" s="4">
        <v>7.9387999999999996</v>
      </c>
      <c r="E1429" s="4">
        <v>7.8964999999999996</v>
      </c>
      <c r="F1429" s="5">
        <v>1E-3</v>
      </c>
      <c r="G1429" s="37">
        <f t="shared" si="52"/>
        <v>-3.1614755238569883E-4</v>
      </c>
      <c r="H1429" s="37">
        <f t="shared" si="53"/>
        <v>5.3568036471854626E-3</v>
      </c>
    </row>
    <row r="1430" spans="1:8">
      <c r="A1430" s="2" t="s">
        <v>1431</v>
      </c>
      <c r="B1430" s="6">
        <v>7.9051999999999998</v>
      </c>
      <c r="C1430" s="4">
        <v>7.9077000000000002</v>
      </c>
      <c r="D1430" s="4">
        <v>7.9184999999999999</v>
      </c>
      <c r="E1430" s="4">
        <v>7.8834999999999997</v>
      </c>
      <c r="F1430" s="7">
        <v>-2.9999999999999997E-4</v>
      </c>
      <c r="G1430" s="37">
        <f t="shared" si="52"/>
        <v>-1.679080924125753E-3</v>
      </c>
      <c r="H1430" s="37">
        <f t="shared" si="53"/>
        <v>4.4396524386376788E-3</v>
      </c>
    </row>
    <row r="1431" spans="1:8">
      <c r="A1431" s="2" t="s">
        <v>1432</v>
      </c>
      <c r="B1431" s="6">
        <v>7.9077000000000002</v>
      </c>
      <c r="C1431" s="4">
        <v>7.9210000000000003</v>
      </c>
      <c r="D1431" s="4">
        <v>7.9684999999999997</v>
      </c>
      <c r="E1431" s="4">
        <v>7.8738000000000001</v>
      </c>
      <c r="F1431" s="7">
        <v>-1.6999999999999999E-3</v>
      </c>
      <c r="G1431" s="37">
        <f t="shared" si="52"/>
        <v>1.0100755031437487E-4</v>
      </c>
      <c r="H1431" s="37">
        <f t="shared" si="53"/>
        <v>1.2027229546089507E-2</v>
      </c>
    </row>
    <row r="1432" spans="1:8">
      <c r="A1432" s="2" t="s">
        <v>1433</v>
      </c>
      <c r="B1432" s="6">
        <v>7.9210000000000003</v>
      </c>
      <c r="C1432" s="4">
        <v>7.9202000000000004</v>
      </c>
      <c r="D1432" s="4">
        <v>7.9210000000000003</v>
      </c>
      <c r="E1432" s="4">
        <v>7.9180000000000001</v>
      </c>
      <c r="F1432" s="7">
        <v>-8.0000000000000004E-4</v>
      </c>
      <c r="G1432" s="37">
        <f t="shared" si="52"/>
        <v>-1.600927781769556E-3</v>
      </c>
      <c r="H1432" s="37">
        <f t="shared" si="53"/>
        <v>3.7888355645366429E-4</v>
      </c>
    </row>
    <row r="1433" spans="1:8">
      <c r="A1433" s="2" t="s">
        <v>1434</v>
      </c>
      <c r="B1433" s="6">
        <v>7.9275000000000002</v>
      </c>
      <c r="C1433" s="4">
        <v>7.9329000000000001</v>
      </c>
      <c r="D1433" s="4">
        <v>7.9428999999999998</v>
      </c>
      <c r="E1433" s="4">
        <v>7.8914</v>
      </c>
      <c r="F1433" s="7">
        <v>-6.9999999999999999E-4</v>
      </c>
      <c r="G1433" s="37">
        <f t="shared" si="52"/>
        <v>-3.5046728971962382E-3</v>
      </c>
      <c r="H1433" s="37">
        <f t="shared" si="53"/>
        <v>6.5260916947563015E-3</v>
      </c>
    </row>
    <row r="1434" spans="1:8">
      <c r="A1434" s="2" t="s">
        <v>1435</v>
      </c>
      <c r="B1434" s="6">
        <v>7.9329000000000001</v>
      </c>
      <c r="C1434" s="4">
        <v>7.9607999999999999</v>
      </c>
      <c r="D1434" s="4">
        <v>7.9870000000000001</v>
      </c>
      <c r="E1434" s="4">
        <v>7.9151999999999996</v>
      </c>
      <c r="F1434" s="7">
        <v>-3.5000000000000001E-3</v>
      </c>
      <c r="G1434" s="37">
        <f t="shared" si="52"/>
        <v>6.9136299071054718E-4</v>
      </c>
      <c r="H1434" s="37">
        <f t="shared" si="53"/>
        <v>9.0711542348898989E-3</v>
      </c>
    </row>
    <row r="1435" spans="1:8">
      <c r="A1435" s="2" t="s">
        <v>1436</v>
      </c>
      <c r="B1435" s="3">
        <v>7.9607999999999999</v>
      </c>
      <c r="C1435" s="4">
        <v>7.9553000000000003</v>
      </c>
      <c r="D1435" s="4">
        <v>8.0058000000000007</v>
      </c>
      <c r="E1435" s="4">
        <v>7.9458000000000002</v>
      </c>
      <c r="F1435" s="5">
        <v>6.9999999999999999E-4</v>
      </c>
      <c r="G1435" s="37">
        <f t="shared" si="52"/>
        <v>5.0408065290446814E-3</v>
      </c>
      <c r="H1435" s="37">
        <f t="shared" si="53"/>
        <v>7.5511591029223607E-3</v>
      </c>
    </row>
    <row r="1436" spans="1:8">
      <c r="A1436" s="2" t="s">
        <v>1437</v>
      </c>
      <c r="B1436" s="3">
        <v>7.9553000000000003</v>
      </c>
      <c r="C1436" s="4">
        <v>7.9154</v>
      </c>
      <c r="D1436" s="4">
        <v>7.9592000000000001</v>
      </c>
      <c r="E1436" s="4">
        <v>7.89</v>
      </c>
      <c r="F1436" s="5">
        <v>5.0000000000000001E-3</v>
      </c>
      <c r="G1436" s="37">
        <f t="shared" si="52"/>
        <v>7.580734825900566E-5</v>
      </c>
      <c r="H1436" s="37">
        <f t="shared" si="53"/>
        <v>8.7705956907478295E-3</v>
      </c>
    </row>
    <row r="1437" spans="1:8">
      <c r="A1437" s="2" t="s">
        <v>1438</v>
      </c>
      <c r="B1437" s="3">
        <v>7.9154</v>
      </c>
      <c r="C1437" s="4">
        <v>7.9147999999999996</v>
      </c>
      <c r="D1437" s="4">
        <v>7.9162999999999997</v>
      </c>
      <c r="E1437" s="4">
        <v>7.89</v>
      </c>
      <c r="F1437" s="5">
        <v>1E-4</v>
      </c>
      <c r="G1437" s="37">
        <f t="shared" si="52"/>
        <v>-4.6726021342429234E-4</v>
      </c>
      <c r="H1437" s="37">
        <f t="shared" si="53"/>
        <v>3.3333333333333322E-3</v>
      </c>
    </row>
    <row r="1438" spans="1:8">
      <c r="A1438" s="2" t="s">
        <v>1439</v>
      </c>
      <c r="B1438" s="3">
        <v>7.9147999999999996</v>
      </c>
      <c r="C1438" s="4">
        <v>7.9184999999999999</v>
      </c>
      <c r="D1438" s="4">
        <v>7.9238</v>
      </c>
      <c r="E1438" s="4">
        <v>7.9074999999999998</v>
      </c>
      <c r="F1438" s="5">
        <v>1.1999999999999999E-3</v>
      </c>
      <c r="G1438" s="37">
        <f t="shared" si="52"/>
        <v>2.9003495617812352E-3</v>
      </c>
      <c r="H1438" s="37">
        <f t="shared" si="53"/>
        <v>2.0613341764148217E-3</v>
      </c>
    </row>
    <row r="1439" spans="1:8">
      <c r="A1439" s="2" t="s">
        <v>1440</v>
      </c>
      <c r="B1439" s="3">
        <v>7.9051</v>
      </c>
      <c r="C1439" s="4">
        <v>7.8956</v>
      </c>
      <c r="D1439" s="4">
        <v>7.9345999999999997</v>
      </c>
      <c r="E1439" s="4">
        <v>7.8711000000000002</v>
      </c>
      <c r="F1439" s="5">
        <v>1.1999999999999999E-3</v>
      </c>
      <c r="G1439" s="37">
        <f t="shared" si="52"/>
        <v>1.2173471975652841E-3</v>
      </c>
      <c r="H1439" s="37">
        <f t="shared" si="53"/>
        <v>8.0674873905806615E-3</v>
      </c>
    </row>
    <row r="1440" spans="1:8">
      <c r="A1440" s="2" t="s">
        <v>1441</v>
      </c>
      <c r="B1440" s="3">
        <v>7.8956</v>
      </c>
      <c r="C1440" s="4">
        <v>7.8860000000000001</v>
      </c>
      <c r="D1440" s="4">
        <v>7.9058999999999999</v>
      </c>
      <c r="E1440" s="4">
        <v>7.8685</v>
      </c>
      <c r="F1440" s="5">
        <v>1.1999999999999999E-3</v>
      </c>
      <c r="G1440" s="37">
        <f t="shared" si="52"/>
        <v>-6.3399480124227845E-5</v>
      </c>
      <c r="H1440" s="37">
        <f t="shared" si="53"/>
        <v>4.7531295672618512E-3</v>
      </c>
    </row>
    <row r="1441" spans="1:8">
      <c r="A1441" s="2" t="s">
        <v>1442</v>
      </c>
      <c r="B1441" s="6">
        <v>7.8860000000000001</v>
      </c>
      <c r="C1441" s="4">
        <v>7.8864999999999998</v>
      </c>
      <c r="D1441" s="4">
        <v>7.9055</v>
      </c>
      <c r="E1441" s="4">
        <v>7.8795000000000002</v>
      </c>
      <c r="F1441" s="7">
        <v>-1E-4</v>
      </c>
      <c r="G1441" s="37">
        <f t="shared" si="52"/>
        <v>2.1857090211327415E-3</v>
      </c>
      <c r="H1441" s="37">
        <f t="shared" si="53"/>
        <v>3.2997017577257189E-3</v>
      </c>
    </row>
    <row r="1442" spans="1:8">
      <c r="A1442" s="2" t="s">
        <v>1443</v>
      </c>
      <c r="B1442" s="3">
        <v>7.8864999999999998</v>
      </c>
      <c r="C1442" s="4">
        <v>7.8693</v>
      </c>
      <c r="D1442" s="4">
        <v>7.9024999999999999</v>
      </c>
      <c r="E1442" s="4">
        <v>7.8685</v>
      </c>
      <c r="F1442" s="5">
        <v>2.2000000000000001E-3</v>
      </c>
      <c r="G1442" s="37">
        <f t="shared" si="52"/>
        <v>-6.2007476257830048E-3</v>
      </c>
      <c r="H1442" s="37">
        <f t="shared" si="53"/>
        <v>4.3210268793289451E-3</v>
      </c>
    </row>
    <row r="1443" spans="1:8">
      <c r="A1443" s="2" t="s">
        <v>1444</v>
      </c>
      <c r="B1443" s="6">
        <v>7.8693</v>
      </c>
      <c r="C1443" s="4">
        <v>7.9184000000000001</v>
      </c>
      <c r="D1443" s="4">
        <v>7.9336000000000002</v>
      </c>
      <c r="E1443" s="4">
        <v>7.8556999999999997</v>
      </c>
      <c r="F1443" s="7">
        <v>-6.1999999999999998E-3</v>
      </c>
      <c r="G1443" s="37">
        <f t="shared" si="52"/>
        <v>-1.437615072259083E-3</v>
      </c>
      <c r="H1443" s="37">
        <f t="shared" si="53"/>
        <v>9.9163664600227259E-3</v>
      </c>
    </row>
    <row r="1444" spans="1:8">
      <c r="A1444" s="2" t="s">
        <v>1445</v>
      </c>
      <c r="B1444" s="6">
        <v>7.9184000000000001</v>
      </c>
      <c r="C1444" s="4">
        <v>7.9298000000000002</v>
      </c>
      <c r="D1444" s="4">
        <v>7.9298000000000002</v>
      </c>
      <c r="E1444" s="4">
        <v>7.9177999999999997</v>
      </c>
      <c r="F1444" s="7">
        <v>-1.4E-3</v>
      </c>
      <c r="G1444" s="37">
        <f t="shared" si="52"/>
        <v>-4.1067503924646998E-3</v>
      </c>
      <c r="H1444" s="37">
        <f t="shared" si="53"/>
        <v>1.5155725075147711E-3</v>
      </c>
    </row>
    <row r="1445" spans="1:8">
      <c r="A1445" s="2" t="s">
        <v>1446</v>
      </c>
      <c r="B1445" s="6">
        <v>7.9298000000000002</v>
      </c>
      <c r="C1445" s="4">
        <v>7.9625000000000004</v>
      </c>
      <c r="D1445" s="4">
        <v>7.9843000000000002</v>
      </c>
      <c r="E1445" s="4">
        <v>7.9008000000000003</v>
      </c>
      <c r="F1445" s="7">
        <v>-1.0999999999999999E-2</v>
      </c>
      <c r="G1445" s="37">
        <f t="shared" si="52"/>
        <v>-5.2843294023584746E-3</v>
      </c>
      <c r="H1445" s="37">
        <f t="shared" si="53"/>
        <v>1.0568550020251102E-2</v>
      </c>
    </row>
    <row r="1446" spans="1:8">
      <c r="A1446" s="2" t="s">
        <v>1447</v>
      </c>
      <c r="B1446" s="3">
        <v>8.0180000000000007</v>
      </c>
      <c r="C1446" s="4">
        <v>8.0047999999999995</v>
      </c>
      <c r="D1446" s="4">
        <v>8.0264000000000006</v>
      </c>
      <c r="E1446" s="4">
        <v>7.9896000000000003</v>
      </c>
      <c r="F1446" s="5">
        <v>1.6000000000000001E-3</v>
      </c>
      <c r="G1446" s="37">
        <f t="shared" si="52"/>
        <v>3.7618498269548278E-3</v>
      </c>
      <c r="H1446" s="37">
        <f t="shared" si="53"/>
        <v>4.6059877841194037E-3</v>
      </c>
    </row>
    <row r="1447" spans="1:8">
      <c r="A1447" s="2" t="s">
        <v>1448</v>
      </c>
      <c r="B1447" s="3">
        <v>8.0047999999999995</v>
      </c>
      <c r="C1447" s="4">
        <v>7.9748000000000001</v>
      </c>
      <c r="D1447" s="4">
        <v>8.0228000000000002</v>
      </c>
      <c r="E1447" s="4">
        <v>7.9592999999999998</v>
      </c>
      <c r="F1447" s="5">
        <v>3.8E-3</v>
      </c>
      <c r="G1447" s="37">
        <f t="shared" si="52"/>
        <v>3.1358579080069626E-4</v>
      </c>
      <c r="H1447" s="37">
        <f t="shared" si="53"/>
        <v>7.9780885253728766E-3</v>
      </c>
    </row>
    <row r="1448" spans="1:8">
      <c r="A1448" s="2" t="s">
        <v>1449</v>
      </c>
      <c r="B1448" s="3">
        <v>7.9748000000000001</v>
      </c>
      <c r="C1448" s="4">
        <v>7.9722999999999997</v>
      </c>
      <c r="D1448" s="4">
        <v>7.9748000000000001</v>
      </c>
      <c r="E1448" s="4">
        <v>7.9676999999999998</v>
      </c>
      <c r="F1448" s="5">
        <v>2.0000000000000001E-4</v>
      </c>
      <c r="G1448" s="37">
        <f t="shared" si="52"/>
        <v>1.3187972569016441E-3</v>
      </c>
      <c r="H1448" s="37">
        <f t="shared" si="53"/>
        <v>8.9109780739740814E-4</v>
      </c>
    </row>
    <row r="1449" spans="1:8">
      <c r="A1449" s="2" t="s">
        <v>1450</v>
      </c>
      <c r="B1449" s="3">
        <v>7.9736000000000002</v>
      </c>
      <c r="C1449" s="4">
        <v>7.9618000000000002</v>
      </c>
      <c r="D1449" s="4">
        <v>7.9851999999999999</v>
      </c>
      <c r="E1449" s="4">
        <v>7.9473000000000003</v>
      </c>
      <c r="F1449" s="5">
        <v>1.5E-3</v>
      </c>
      <c r="G1449" s="37">
        <f t="shared" si="52"/>
        <v>-7.1949622794439212E-3</v>
      </c>
      <c r="H1449" s="37">
        <f t="shared" si="53"/>
        <v>4.7689152290714583E-3</v>
      </c>
    </row>
    <row r="1450" spans="1:8">
      <c r="A1450" s="2" t="s">
        <v>1451</v>
      </c>
      <c r="B1450" s="6">
        <v>7.9618000000000002</v>
      </c>
      <c r="C1450" s="4">
        <v>8.0195000000000007</v>
      </c>
      <c r="D1450" s="4">
        <v>8.0244</v>
      </c>
      <c r="E1450" s="4">
        <v>7.9600999999999997</v>
      </c>
      <c r="F1450" s="7">
        <v>-7.1999999999999998E-3</v>
      </c>
      <c r="G1450" s="37">
        <f t="shared" si="52"/>
        <v>-5.0248138957816072E-3</v>
      </c>
      <c r="H1450" s="37">
        <f t="shared" si="53"/>
        <v>8.0777879674878775E-3</v>
      </c>
    </row>
    <row r="1451" spans="1:8">
      <c r="A1451" s="2" t="s">
        <v>1452</v>
      </c>
      <c r="B1451" s="6">
        <v>8.0195000000000007</v>
      </c>
      <c r="C1451" s="4">
        <v>8.06</v>
      </c>
      <c r="D1451" s="4">
        <v>8.0673999999999992</v>
      </c>
      <c r="E1451" s="4">
        <v>7.9997999999999996</v>
      </c>
      <c r="F1451" s="7">
        <v>-5.0000000000000001E-3</v>
      </c>
      <c r="G1451" s="37">
        <f t="shared" si="52"/>
        <v>-1.2775130752177195E-2</v>
      </c>
      <c r="H1451" s="37">
        <f t="shared" si="53"/>
        <v>8.4502112552813403E-3</v>
      </c>
    </row>
    <row r="1452" spans="1:8">
      <c r="A1452" s="2" t="s">
        <v>1453</v>
      </c>
      <c r="B1452" s="6">
        <v>8.06</v>
      </c>
      <c r="C1452" s="4">
        <v>8.1643000000000008</v>
      </c>
      <c r="D1452" s="4">
        <v>8.1722000000000001</v>
      </c>
      <c r="E1452" s="4">
        <v>8.0563000000000002</v>
      </c>
      <c r="F1452" s="7">
        <v>-1.2800000000000001E-2</v>
      </c>
      <c r="G1452" s="37">
        <f t="shared" si="52"/>
        <v>3.9102367045804479E-3</v>
      </c>
      <c r="H1452" s="37">
        <f t="shared" si="53"/>
        <v>1.4386256718344636E-2</v>
      </c>
    </row>
    <row r="1453" spans="1:8">
      <c r="A1453" s="2" t="s">
        <v>1454</v>
      </c>
      <c r="B1453" s="3">
        <v>8.1643000000000008</v>
      </c>
      <c r="C1453" s="4">
        <v>8.1325000000000003</v>
      </c>
      <c r="D1453" s="4">
        <v>8.1870999999999992</v>
      </c>
      <c r="E1453" s="4">
        <v>8.1098999999999997</v>
      </c>
      <c r="F1453" s="5">
        <v>3.8999999999999998E-3</v>
      </c>
      <c r="G1453" s="37">
        <f t="shared" si="52"/>
        <v>5.0794670885137474E-3</v>
      </c>
      <c r="H1453" s="37">
        <f t="shared" si="53"/>
        <v>9.5192295835952959E-3</v>
      </c>
    </row>
    <row r="1454" spans="1:8">
      <c r="A1454" s="2" t="s">
        <v>1455</v>
      </c>
      <c r="B1454" s="3">
        <v>8.1325000000000003</v>
      </c>
      <c r="C1454" s="4">
        <v>8.0914000000000001</v>
      </c>
      <c r="D1454" s="4">
        <v>8.1328999999999994</v>
      </c>
      <c r="E1454" s="4">
        <v>8.0914000000000001</v>
      </c>
      <c r="F1454" s="5">
        <v>3.8999999999999998E-3</v>
      </c>
      <c r="G1454" s="37">
        <f t="shared" si="52"/>
        <v>1.4493843877730209E-2</v>
      </c>
      <c r="H1454" s="37">
        <f t="shared" si="53"/>
        <v>5.1289022913215514E-3</v>
      </c>
    </row>
    <row r="1455" spans="1:8">
      <c r="A1455" s="2" t="s">
        <v>1456</v>
      </c>
      <c r="B1455" s="3">
        <v>8.1006999999999998</v>
      </c>
      <c r="C1455" s="4">
        <v>7.9757999999999996</v>
      </c>
      <c r="D1455" s="4">
        <v>8.1141000000000005</v>
      </c>
      <c r="E1455" s="4">
        <v>7.9757999999999996</v>
      </c>
      <c r="F1455" s="5">
        <v>1.5699999999999999E-2</v>
      </c>
      <c r="G1455" s="37">
        <f t="shared" si="52"/>
        <v>5.3571653662409765E-3</v>
      </c>
      <c r="H1455" s="37">
        <f t="shared" si="53"/>
        <v>1.733995335891083E-2</v>
      </c>
    </row>
    <row r="1456" spans="1:8">
      <c r="A1456" s="2" t="s">
        <v>1457</v>
      </c>
      <c r="B1456" s="3">
        <v>7.9757999999999996</v>
      </c>
      <c r="C1456" s="4">
        <v>7.9333</v>
      </c>
      <c r="D1456" s="4">
        <v>8.0047999999999995</v>
      </c>
      <c r="E1456" s="4">
        <v>7.9264000000000001</v>
      </c>
      <c r="F1456" s="5">
        <v>5.4000000000000003E-3</v>
      </c>
      <c r="G1456" s="37">
        <f t="shared" si="52"/>
        <v>-1.3092135906441259E-3</v>
      </c>
      <c r="H1456" s="37">
        <f t="shared" si="53"/>
        <v>9.8909971740007256E-3</v>
      </c>
    </row>
    <row r="1457" spans="1:8">
      <c r="A1457" s="2" t="s">
        <v>1458</v>
      </c>
      <c r="B1457" s="6">
        <v>7.9333</v>
      </c>
      <c r="C1457" s="4">
        <v>7.9436999999999998</v>
      </c>
      <c r="D1457" s="4">
        <v>7.9530000000000003</v>
      </c>
      <c r="E1457" s="4">
        <v>7.9146999999999998</v>
      </c>
      <c r="F1457" s="7">
        <v>-1.2999999999999999E-3</v>
      </c>
      <c r="G1457" s="37">
        <f t="shared" si="52"/>
        <v>-7.6825063708590106E-3</v>
      </c>
      <c r="H1457" s="37">
        <f t="shared" si="53"/>
        <v>4.8390968703804875E-3</v>
      </c>
    </row>
    <row r="1458" spans="1:8">
      <c r="A1458" s="2" t="s">
        <v>1459</v>
      </c>
      <c r="B1458" s="6">
        <v>7.9436999999999998</v>
      </c>
      <c r="C1458" s="4">
        <v>8.0052000000000003</v>
      </c>
      <c r="D1458" s="4">
        <v>8.0114999999999998</v>
      </c>
      <c r="E1458" s="4">
        <v>7.9394999999999998</v>
      </c>
      <c r="F1458" s="7">
        <v>-7.7000000000000002E-3</v>
      </c>
      <c r="G1458" s="37">
        <f t="shared" si="52"/>
        <v>-1.920055856170316E-3</v>
      </c>
      <c r="H1458" s="37">
        <f t="shared" si="53"/>
        <v>9.0685811449083779E-3</v>
      </c>
    </row>
    <row r="1459" spans="1:8">
      <c r="A1459" s="2" t="s">
        <v>1460</v>
      </c>
      <c r="B1459" s="6">
        <v>8.0052000000000003</v>
      </c>
      <c r="C1459" s="4">
        <v>8.0206</v>
      </c>
      <c r="D1459" s="4">
        <v>8.0520999999999994</v>
      </c>
      <c r="E1459" s="4">
        <v>7.9903000000000004</v>
      </c>
      <c r="F1459" s="7">
        <v>-4.1999999999999997E-3</v>
      </c>
      <c r="G1459" s="37">
        <f t="shared" si="52"/>
        <v>-7.1548821548821908E-3</v>
      </c>
      <c r="H1459" s="37">
        <f t="shared" si="53"/>
        <v>7.7343779332439289E-3</v>
      </c>
    </row>
    <row r="1460" spans="1:8">
      <c r="A1460" s="2" t="s">
        <v>1461</v>
      </c>
      <c r="B1460" s="6">
        <v>8.0393000000000008</v>
      </c>
      <c r="C1460" s="4">
        <v>8.0784000000000002</v>
      </c>
      <c r="D1460" s="4">
        <v>8.0998000000000001</v>
      </c>
      <c r="E1460" s="4">
        <v>8.0206</v>
      </c>
      <c r="F1460" s="7">
        <v>-4.7999999999999996E-3</v>
      </c>
      <c r="G1460" s="37">
        <f t="shared" si="52"/>
        <v>-5.3200044539580046E-4</v>
      </c>
      <c r="H1460" s="37">
        <f t="shared" si="53"/>
        <v>9.8745729745904499E-3</v>
      </c>
    </row>
    <row r="1461" spans="1:8">
      <c r="A1461" s="2" t="s">
        <v>1462</v>
      </c>
      <c r="B1461" s="6">
        <v>8.0784000000000002</v>
      </c>
      <c r="C1461" s="4">
        <v>8.0827000000000009</v>
      </c>
      <c r="D1461" s="4">
        <v>8.1074000000000002</v>
      </c>
      <c r="E1461" s="4">
        <v>8.0528999999999993</v>
      </c>
      <c r="F1461" s="7">
        <v>-5.0000000000000001E-4</v>
      </c>
      <c r="G1461" s="37">
        <f t="shared" si="52"/>
        <v>2.8163771712159287E-3</v>
      </c>
      <c r="H1461" s="37">
        <f t="shared" si="53"/>
        <v>6.7677482646004402E-3</v>
      </c>
    </row>
    <row r="1462" spans="1:8">
      <c r="A1462" s="2" t="s">
        <v>1463</v>
      </c>
      <c r="B1462" s="3">
        <v>8.0827000000000009</v>
      </c>
      <c r="C1462" s="4">
        <v>8.06</v>
      </c>
      <c r="D1462" s="4">
        <v>8.1151</v>
      </c>
      <c r="E1462" s="4">
        <v>8.0574999999999992</v>
      </c>
      <c r="F1462" s="5">
        <v>2.8E-3</v>
      </c>
      <c r="G1462" s="37">
        <f t="shared" si="52"/>
        <v>-1.5237292964830043E-3</v>
      </c>
      <c r="H1462" s="37">
        <f t="shared" si="53"/>
        <v>7.1486192987900423E-3</v>
      </c>
    </row>
    <row r="1463" spans="1:8">
      <c r="A1463" s="2" t="s">
        <v>1464</v>
      </c>
      <c r="B1463" s="6">
        <v>8.06</v>
      </c>
      <c r="C1463" s="4">
        <v>8.0723000000000003</v>
      </c>
      <c r="D1463" s="4">
        <v>8.0911000000000008</v>
      </c>
      <c r="E1463" s="4">
        <v>8.0325000000000006</v>
      </c>
      <c r="F1463" s="7">
        <v>-1.5E-3</v>
      </c>
      <c r="G1463" s="37">
        <f t="shared" si="52"/>
        <v>-2.2495519436376262E-3</v>
      </c>
      <c r="H1463" s="37">
        <f t="shared" si="53"/>
        <v>7.295362589480262E-3</v>
      </c>
    </row>
    <row r="1464" spans="1:8">
      <c r="A1464" s="2" t="s">
        <v>1465</v>
      </c>
      <c r="B1464" s="6">
        <v>8.0723000000000003</v>
      </c>
      <c r="C1464" s="4">
        <v>8.0905000000000005</v>
      </c>
      <c r="D1464" s="4">
        <v>8.0968</v>
      </c>
      <c r="E1464" s="4">
        <v>8.0574999999999992</v>
      </c>
      <c r="F1464" s="7">
        <v>-2.2000000000000001E-3</v>
      </c>
      <c r="G1464" s="37">
        <f t="shared" si="52"/>
        <v>4.9443146561951541E-5</v>
      </c>
      <c r="H1464" s="37">
        <f t="shared" si="53"/>
        <v>4.8774433757369879E-3</v>
      </c>
    </row>
    <row r="1465" spans="1:8">
      <c r="A1465" s="2" t="s">
        <v>1466</v>
      </c>
      <c r="B1465" s="3">
        <v>8.0905000000000005</v>
      </c>
      <c r="C1465" s="4">
        <v>8.0900999999999996</v>
      </c>
      <c r="D1465" s="4">
        <v>8.0916999999999994</v>
      </c>
      <c r="E1465" s="4">
        <v>8.0896000000000008</v>
      </c>
      <c r="F1465" s="5">
        <v>6.9999999999999999E-4</v>
      </c>
      <c r="G1465" s="37">
        <f t="shared" si="52"/>
        <v>6.9326894354276442E-3</v>
      </c>
      <c r="H1465" s="37">
        <f t="shared" si="53"/>
        <v>2.5959256329097339E-4</v>
      </c>
    </row>
    <row r="1466" spans="1:8">
      <c r="A1466" s="2" t="s">
        <v>1467</v>
      </c>
      <c r="B1466" s="3">
        <v>8.0852000000000004</v>
      </c>
      <c r="C1466" s="4">
        <v>8.0343999999999998</v>
      </c>
      <c r="D1466" s="4">
        <v>8.0998999999999999</v>
      </c>
      <c r="E1466" s="4">
        <v>8.0305</v>
      </c>
      <c r="F1466" s="5">
        <v>6.3E-3</v>
      </c>
      <c r="G1466" s="37">
        <f t="shared" si="52"/>
        <v>7.5872534142639525E-3</v>
      </c>
      <c r="H1466" s="37">
        <f t="shared" si="53"/>
        <v>8.6420521760786888E-3</v>
      </c>
    </row>
    <row r="1467" spans="1:8">
      <c r="A1467" s="2" t="s">
        <v>1468</v>
      </c>
      <c r="B1467" s="3">
        <v>8.0343999999999998</v>
      </c>
      <c r="C1467" s="4">
        <v>7.9739000000000004</v>
      </c>
      <c r="D1467" s="4">
        <v>8.0894999999999992</v>
      </c>
      <c r="E1467" s="4">
        <v>7.9718</v>
      </c>
      <c r="F1467" s="5">
        <v>7.6E-3</v>
      </c>
      <c r="G1467" s="37">
        <f t="shared" si="52"/>
        <v>5.2063636134433303E-3</v>
      </c>
      <c r="H1467" s="37">
        <f t="shared" si="53"/>
        <v>1.4764545021199635E-2</v>
      </c>
    </row>
    <row r="1468" spans="1:8">
      <c r="A1468" s="2" t="s">
        <v>1469</v>
      </c>
      <c r="B1468" s="3">
        <v>7.9739000000000004</v>
      </c>
      <c r="C1468" s="4">
        <v>7.9325999999999999</v>
      </c>
      <c r="D1468" s="4">
        <v>7.9824000000000002</v>
      </c>
      <c r="E1468" s="4">
        <v>7.9046000000000003</v>
      </c>
      <c r="F1468" s="5">
        <v>5.1999999999999998E-3</v>
      </c>
      <c r="G1468" s="37">
        <f t="shared" si="52"/>
        <v>5.4757015742641626E-3</v>
      </c>
      <c r="H1468" s="37">
        <f t="shared" si="53"/>
        <v>9.8423702654150576E-3</v>
      </c>
    </row>
    <row r="1469" spans="1:8">
      <c r="A1469" s="2" t="s">
        <v>1470</v>
      </c>
      <c r="B1469" s="3">
        <v>7.9325999999999999</v>
      </c>
      <c r="C1469" s="4">
        <v>7.8894000000000002</v>
      </c>
      <c r="D1469" s="4">
        <v>7.9432</v>
      </c>
      <c r="E1469" s="4">
        <v>7.8875999999999999</v>
      </c>
      <c r="F1469" s="5">
        <v>5.4999999999999997E-3</v>
      </c>
      <c r="G1469" s="37">
        <f t="shared" si="52"/>
        <v>-1.0274359263859105E-2</v>
      </c>
      <c r="H1469" s="37">
        <f t="shared" si="53"/>
        <v>7.0490389979207986E-3</v>
      </c>
    </row>
    <row r="1470" spans="1:8">
      <c r="A1470" s="2" t="s">
        <v>1471</v>
      </c>
      <c r="B1470" s="6">
        <v>7.8894000000000002</v>
      </c>
      <c r="C1470" s="4">
        <v>7.9713000000000003</v>
      </c>
      <c r="D1470" s="4">
        <v>7.984</v>
      </c>
      <c r="E1470" s="4">
        <v>7.8856999999999999</v>
      </c>
      <c r="F1470" s="7">
        <v>-1.03E-2</v>
      </c>
      <c r="G1470" s="37">
        <f t="shared" si="52"/>
        <v>6.272896070665568E-5</v>
      </c>
      <c r="H1470" s="37">
        <f t="shared" si="53"/>
        <v>1.2465602292757784E-2</v>
      </c>
    </row>
    <row r="1471" spans="1:8">
      <c r="A1471" s="2" t="s">
        <v>1472</v>
      </c>
      <c r="B1471" s="6">
        <v>7.9713000000000003</v>
      </c>
      <c r="C1471" s="4">
        <v>7.9707999999999997</v>
      </c>
      <c r="D1471" s="4">
        <v>7.9748000000000001</v>
      </c>
      <c r="E1471" s="4">
        <v>7.9692999999999996</v>
      </c>
      <c r="F1471" s="7">
        <v>-5.9999999999999995E-4</v>
      </c>
      <c r="G1471" s="37">
        <f t="shared" si="52"/>
        <v>-6.159447395326951E-3</v>
      </c>
      <c r="H1471" s="37">
        <f t="shared" si="53"/>
        <v>6.9014844465643214E-4</v>
      </c>
    </row>
    <row r="1472" spans="1:8">
      <c r="A1472" s="2" t="s">
        <v>1473</v>
      </c>
      <c r="B1472" s="6">
        <v>7.9763000000000002</v>
      </c>
      <c r="C1472" s="4">
        <v>8.0202000000000009</v>
      </c>
      <c r="D1472" s="4">
        <v>8.0379000000000005</v>
      </c>
      <c r="E1472" s="4">
        <v>7.9576000000000002</v>
      </c>
      <c r="F1472" s="7">
        <v>-5.4999999999999997E-3</v>
      </c>
      <c r="G1472" s="37">
        <f t="shared" si="52"/>
        <v>4.5843980159327689E-3</v>
      </c>
      <c r="H1472" s="37">
        <f t="shared" si="53"/>
        <v>1.0090982205690191E-2</v>
      </c>
    </row>
    <row r="1473" spans="1:8">
      <c r="A1473" s="2" t="s">
        <v>1474</v>
      </c>
      <c r="B1473" s="3">
        <v>8.0202000000000009</v>
      </c>
      <c r="C1473" s="4">
        <v>7.9836</v>
      </c>
      <c r="D1473" s="4">
        <v>8.0251000000000001</v>
      </c>
      <c r="E1473" s="4">
        <v>7.9348999999999998</v>
      </c>
      <c r="F1473" s="5">
        <v>4.5999999999999999E-3</v>
      </c>
      <c r="G1473" s="37">
        <f t="shared" si="52"/>
        <v>5.313924496940116E-3</v>
      </c>
      <c r="H1473" s="37">
        <f t="shared" si="53"/>
        <v>1.1367503056119206E-2</v>
      </c>
    </row>
    <row r="1474" spans="1:8">
      <c r="A1474" s="2" t="s">
        <v>1475</v>
      </c>
      <c r="B1474" s="3">
        <v>7.9836</v>
      </c>
      <c r="C1474" s="4">
        <v>7.9413999999999998</v>
      </c>
      <c r="D1474" s="4">
        <v>7.9916</v>
      </c>
      <c r="E1474" s="4">
        <v>7.9157999999999999</v>
      </c>
      <c r="F1474" s="5">
        <v>5.3E-3</v>
      </c>
      <c r="G1474" s="37">
        <f t="shared" ref="G1474:G1537" si="54">(C1474-C1475)/C1475</f>
        <v>4.5538492675891908E-3</v>
      </c>
      <c r="H1474" s="37">
        <f t="shared" ref="H1474:H1537" si="55">(D1474-E1474)/E1474</f>
        <v>9.5757851385836045E-3</v>
      </c>
    </row>
    <row r="1475" spans="1:8">
      <c r="A1475" s="2" t="s">
        <v>1476</v>
      </c>
      <c r="B1475" s="3">
        <v>7.9413999999999998</v>
      </c>
      <c r="C1475" s="4">
        <v>7.9054000000000002</v>
      </c>
      <c r="D1475" s="4">
        <v>7.9496000000000002</v>
      </c>
      <c r="E1475" s="4">
        <v>7.8940999999999999</v>
      </c>
      <c r="F1475" s="5">
        <v>4.5999999999999999E-3</v>
      </c>
      <c r="G1475" s="37">
        <f t="shared" si="54"/>
        <v>4.3321941737705927E-3</v>
      </c>
      <c r="H1475" s="37">
        <f t="shared" si="55"/>
        <v>7.03056713241539E-3</v>
      </c>
    </row>
    <row r="1476" spans="1:8">
      <c r="A1476" s="2" t="s">
        <v>1477</v>
      </c>
      <c r="B1476" s="3">
        <v>7.9054000000000002</v>
      </c>
      <c r="C1476" s="4">
        <v>7.8712999999999997</v>
      </c>
      <c r="D1476" s="4">
        <v>7.9263000000000003</v>
      </c>
      <c r="E1476" s="4">
        <v>7.8318000000000003</v>
      </c>
      <c r="F1476" s="5">
        <v>4.3E-3</v>
      </c>
      <c r="G1476" s="37">
        <f t="shared" si="54"/>
        <v>8.6464492338993442E-4</v>
      </c>
      <c r="H1476" s="37">
        <f t="shared" si="55"/>
        <v>1.206619168007355E-2</v>
      </c>
    </row>
    <row r="1477" spans="1:8">
      <c r="A1477" s="2" t="s">
        <v>1478</v>
      </c>
      <c r="B1477" s="6">
        <v>7.8712999999999997</v>
      </c>
      <c r="C1477" s="4">
        <v>7.8644999999999996</v>
      </c>
      <c r="D1477" s="4">
        <v>7.8723999999999998</v>
      </c>
      <c r="E1477" s="4">
        <v>7.8602999999999996</v>
      </c>
      <c r="F1477" s="7">
        <v>-1.4E-3</v>
      </c>
      <c r="G1477" s="37">
        <f t="shared" si="54"/>
        <v>-3.1687686165156673E-3</v>
      </c>
      <c r="H1477" s="37">
        <f t="shared" si="55"/>
        <v>1.5393814485452492E-3</v>
      </c>
    </row>
    <row r="1478" spans="1:8">
      <c r="A1478" s="2" t="s">
        <v>1479</v>
      </c>
      <c r="B1478" s="6">
        <v>7.8822000000000001</v>
      </c>
      <c r="C1478" s="4">
        <v>7.8895</v>
      </c>
      <c r="D1478" s="4">
        <v>7.8949999999999996</v>
      </c>
      <c r="E1478" s="4">
        <v>7.8609</v>
      </c>
      <c r="F1478" s="7">
        <v>-8.9999999999999998E-4</v>
      </c>
      <c r="G1478" s="37">
        <f t="shared" si="54"/>
        <v>1.7140680548501299E-3</v>
      </c>
      <c r="H1478" s="37">
        <f t="shared" si="55"/>
        <v>4.337925682809802E-3</v>
      </c>
    </row>
    <row r="1479" spans="1:8">
      <c r="A1479" s="2" t="s">
        <v>1480</v>
      </c>
      <c r="B1479" s="3">
        <v>7.8895</v>
      </c>
      <c r="C1479" s="4">
        <v>7.8760000000000003</v>
      </c>
      <c r="D1479" s="4">
        <v>7.8967000000000001</v>
      </c>
      <c r="E1479" s="4">
        <v>7.8615000000000004</v>
      </c>
      <c r="F1479" s="5">
        <v>1.6999999999999999E-3</v>
      </c>
      <c r="G1479" s="37">
        <f t="shared" si="54"/>
        <v>2.9288170126067206E-3</v>
      </c>
      <c r="H1479" s="37">
        <f t="shared" si="55"/>
        <v>4.477517013292587E-3</v>
      </c>
    </row>
    <row r="1480" spans="1:8">
      <c r="A1480" s="2" t="s">
        <v>1481</v>
      </c>
      <c r="B1480" s="3">
        <v>7.8760000000000003</v>
      </c>
      <c r="C1480" s="4">
        <v>7.8529999999999998</v>
      </c>
      <c r="D1480" s="4">
        <v>7.9013999999999998</v>
      </c>
      <c r="E1480" s="4">
        <v>7.8428000000000004</v>
      </c>
      <c r="F1480" s="5">
        <v>2.8999999999999998E-3</v>
      </c>
      <c r="G1480" s="37">
        <f t="shared" si="54"/>
        <v>-1.9064565327911245E-3</v>
      </c>
      <c r="H1480" s="37">
        <f t="shared" si="55"/>
        <v>7.47182128831531E-3</v>
      </c>
    </row>
    <row r="1481" spans="1:8">
      <c r="A1481" s="2" t="s">
        <v>1482</v>
      </c>
      <c r="B1481" s="6">
        <v>7.8529999999999998</v>
      </c>
      <c r="C1481" s="4">
        <v>7.8680000000000003</v>
      </c>
      <c r="D1481" s="4">
        <v>7.8974000000000002</v>
      </c>
      <c r="E1481" s="4">
        <v>7.8346</v>
      </c>
      <c r="F1481" s="7">
        <v>-1.9E-3</v>
      </c>
      <c r="G1481" s="37">
        <f t="shared" si="54"/>
        <v>4.8531289910600578E-3</v>
      </c>
      <c r="H1481" s="37">
        <f t="shared" si="55"/>
        <v>8.0157251167896505E-3</v>
      </c>
    </row>
    <row r="1482" spans="1:8">
      <c r="A1482" s="2" t="s">
        <v>1483</v>
      </c>
      <c r="B1482" s="3">
        <v>7.8680000000000003</v>
      </c>
      <c r="C1482" s="4">
        <v>7.83</v>
      </c>
      <c r="D1482" s="4">
        <v>7.8696000000000002</v>
      </c>
      <c r="E1482" s="4">
        <v>7.8094000000000001</v>
      </c>
      <c r="F1482" s="5">
        <v>4.8999999999999998E-3</v>
      </c>
      <c r="G1482" s="37">
        <f t="shared" si="54"/>
        <v>-2.5536261491314858E-4</v>
      </c>
      <c r="H1482" s="37">
        <f t="shared" si="55"/>
        <v>7.708658795810181E-3</v>
      </c>
    </row>
    <row r="1483" spans="1:8">
      <c r="A1483" s="2" t="s">
        <v>1484</v>
      </c>
      <c r="B1483" s="6">
        <v>7.83</v>
      </c>
      <c r="C1483" s="4">
        <v>7.8319999999999999</v>
      </c>
      <c r="D1483" s="4">
        <v>7.8357999999999999</v>
      </c>
      <c r="E1483" s="4">
        <v>7.8227000000000002</v>
      </c>
      <c r="F1483" s="7">
        <v>0</v>
      </c>
      <c r="G1483" s="37">
        <f t="shared" si="54"/>
        <v>-4.8158172276649624E-3</v>
      </c>
      <c r="H1483" s="37">
        <f t="shared" si="55"/>
        <v>1.6746136244518729E-3</v>
      </c>
    </row>
    <row r="1484" spans="1:8">
      <c r="A1484" s="2" t="s">
        <v>1485</v>
      </c>
      <c r="B1484" s="6">
        <v>7.8300999999999998</v>
      </c>
      <c r="C1484" s="4">
        <v>7.8699000000000003</v>
      </c>
      <c r="D1484" s="4">
        <v>7.8746</v>
      </c>
      <c r="E1484" s="4">
        <v>7.8189000000000002</v>
      </c>
      <c r="F1484" s="7">
        <v>-5.1000000000000004E-3</v>
      </c>
      <c r="G1484" s="37">
        <f t="shared" si="54"/>
        <v>-8.8536812674743191E-3</v>
      </c>
      <c r="H1484" s="37">
        <f t="shared" si="55"/>
        <v>7.1237642123572189E-3</v>
      </c>
    </row>
    <row r="1485" spans="1:8">
      <c r="A1485" s="2" t="s">
        <v>1486</v>
      </c>
      <c r="B1485" s="6">
        <v>7.8699000000000003</v>
      </c>
      <c r="C1485" s="4">
        <v>7.9401999999999999</v>
      </c>
      <c r="D1485" s="4">
        <v>7.9424000000000001</v>
      </c>
      <c r="E1485" s="4">
        <v>7.8501000000000003</v>
      </c>
      <c r="F1485" s="7">
        <v>-8.8999999999999999E-3</v>
      </c>
      <c r="G1485" s="37">
        <f t="shared" si="54"/>
        <v>-2.5876796301879147E-3</v>
      </c>
      <c r="H1485" s="37">
        <f t="shared" si="55"/>
        <v>1.1757812002394851E-2</v>
      </c>
    </row>
    <row r="1486" spans="1:8">
      <c r="A1486" s="2" t="s">
        <v>1487</v>
      </c>
      <c r="B1486" s="6">
        <v>7.9401999999999999</v>
      </c>
      <c r="C1486" s="4">
        <v>7.9607999999999999</v>
      </c>
      <c r="D1486" s="4">
        <v>7.9870999999999999</v>
      </c>
      <c r="E1486" s="4">
        <v>7.9019000000000004</v>
      </c>
      <c r="F1486" s="7">
        <v>-2.5999999999999999E-3</v>
      </c>
      <c r="G1486" s="37">
        <f t="shared" si="54"/>
        <v>-4.2776735459662575E-3</v>
      </c>
      <c r="H1486" s="37">
        <f t="shared" si="55"/>
        <v>1.0782216935167427E-2</v>
      </c>
    </row>
    <row r="1487" spans="1:8">
      <c r="A1487" s="2" t="s">
        <v>1488</v>
      </c>
      <c r="B1487" s="6">
        <v>7.9607999999999999</v>
      </c>
      <c r="C1487" s="4">
        <v>7.9950000000000001</v>
      </c>
      <c r="D1487" s="4">
        <v>8.0204000000000004</v>
      </c>
      <c r="E1487" s="4">
        <v>7.944</v>
      </c>
      <c r="F1487" s="7">
        <v>-4.3E-3</v>
      </c>
      <c r="G1487" s="37">
        <f t="shared" si="54"/>
        <v>8.9855877230621863E-3</v>
      </c>
      <c r="H1487" s="37">
        <f t="shared" si="55"/>
        <v>9.6173212487412479E-3</v>
      </c>
    </row>
    <row r="1488" spans="1:8">
      <c r="A1488" s="2" t="s">
        <v>1489</v>
      </c>
      <c r="B1488" s="3">
        <v>7.9950000000000001</v>
      </c>
      <c r="C1488" s="4">
        <v>7.9238</v>
      </c>
      <c r="D1488" s="4">
        <v>7.9988000000000001</v>
      </c>
      <c r="E1488" s="4">
        <v>7.9127999999999998</v>
      </c>
      <c r="F1488" s="5">
        <v>8.9999999999999993E-3</v>
      </c>
      <c r="G1488" s="37">
        <f t="shared" si="54"/>
        <v>2.3528816475231712E-3</v>
      </c>
      <c r="H1488" s="37">
        <f t="shared" si="55"/>
        <v>1.0868466282479059E-2</v>
      </c>
    </row>
    <row r="1489" spans="1:8">
      <c r="A1489" s="2" t="s">
        <v>1490</v>
      </c>
      <c r="B1489" s="3">
        <v>7.9238</v>
      </c>
      <c r="C1489" s="4">
        <v>7.9051999999999998</v>
      </c>
      <c r="D1489" s="4">
        <v>7.9248000000000003</v>
      </c>
      <c r="E1489" s="4">
        <v>7.9051999999999998</v>
      </c>
      <c r="F1489" s="5">
        <v>4.0000000000000001E-3</v>
      </c>
      <c r="G1489" s="37">
        <f t="shared" si="54"/>
        <v>4.2174796747967347E-3</v>
      </c>
      <c r="H1489" s="37">
        <f t="shared" si="55"/>
        <v>2.4793806608309097E-3</v>
      </c>
    </row>
    <row r="1490" spans="1:8">
      <c r="A1490" s="2" t="s">
        <v>1491</v>
      </c>
      <c r="B1490" s="3">
        <v>7.8924000000000003</v>
      </c>
      <c r="C1490" s="4">
        <v>7.8719999999999999</v>
      </c>
      <c r="D1490" s="4">
        <v>7.9245999999999999</v>
      </c>
      <c r="E1490" s="4">
        <v>7.8426</v>
      </c>
      <c r="F1490" s="5">
        <v>2.5999999999999999E-3</v>
      </c>
      <c r="G1490" s="37">
        <f t="shared" si="54"/>
        <v>-6.5874157643673837E-3</v>
      </c>
      <c r="H1490" s="37">
        <f t="shared" si="55"/>
        <v>1.0455716216560815E-2</v>
      </c>
    </row>
    <row r="1491" spans="1:8">
      <c r="A1491" s="2" t="s">
        <v>1492</v>
      </c>
      <c r="B1491" s="6">
        <v>7.8719999999999999</v>
      </c>
      <c r="C1491" s="4">
        <v>7.9241999999999999</v>
      </c>
      <c r="D1491" s="4">
        <v>7.9242999999999997</v>
      </c>
      <c r="E1491" s="4">
        <v>7.8594999999999997</v>
      </c>
      <c r="F1491" s="7">
        <v>-6.6E-3</v>
      </c>
      <c r="G1491" s="37">
        <f t="shared" si="54"/>
        <v>-7.8180167456871799E-4</v>
      </c>
      <c r="H1491" s="37">
        <f t="shared" si="55"/>
        <v>8.2447992874864779E-3</v>
      </c>
    </row>
    <row r="1492" spans="1:8">
      <c r="A1492" s="2" t="s">
        <v>1493</v>
      </c>
      <c r="B1492" s="6">
        <v>7.9241999999999999</v>
      </c>
      <c r="C1492" s="4">
        <v>7.9303999999999997</v>
      </c>
      <c r="D1492" s="4">
        <v>7.9566999999999997</v>
      </c>
      <c r="E1492" s="4">
        <v>7.9039000000000001</v>
      </c>
      <c r="F1492" s="7">
        <v>-8.0000000000000004E-4</v>
      </c>
      <c r="G1492" s="37">
        <f t="shared" si="54"/>
        <v>-2.038607706440545E-3</v>
      </c>
      <c r="H1492" s="37">
        <f t="shared" si="55"/>
        <v>6.6802464606079926E-3</v>
      </c>
    </row>
    <row r="1493" spans="1:8">
      <c r="A1493" s="2" t="s">
        <v>1494</v>
      </c>
      <c r="B1493" s="6">
        <v>7.9303999999999997</v>
      </c>
      <c r="C1493" s="4">
        <v>7.9466000000000001</v>
      </c>
      <c r="D1493" s="4">
        <v>7.9668000000000001</v>
      </c>
      <c r="E1493" s="4">
        <v>7.9039999999999999</v>
      </c>
      <c r="F1493" s="7">
        <v>-2E-3</v>
      </c>
      <c r="G1493" s="37">
        <f t="shared" si="54"/>
        <v>-1.9968602825745992E-3</v>
      </c>
      <c r="H1493" s="37">
        <f t="shared" si="55"/>
        <v>7.9453441295546795E-3</v>
      </c>
    </row>
    <row r="1494" spans="1:8">
      <c r="A1494" s="2" t="s">
        <v>1495</v>
      </c>
      <c r="B1494" s="6">
        <v>7.9466000000000001</v>
      </c>
      <c r="C1494" s="4">
        <v>7.9625000000000004</v>
      </c>
      <c r="D1494" s="4">
        <v>7.976</v>
      </c>
      <c r="E1494" s="4">
        <v>7.9255000000000004</v>
      </c>
      <c r="F1494" s="7">
        <v>-2E-3</v>
      </c>
      <c r="G1494" s="37">
        <f t="shared" si="54"/>
        <v>-1.5068372741312052E-4</v>
      </c>
      <c r="H1494" s="37">
        <f t="shared" si="55"/>
        <v>6.3718377389438575E-3</v>
      </c>
    </row>
    <row r="1495" spans="1:8">
      <c r="A1495" s="2" t="s">
        <v>1496</v>
      </c>
      <c r="B1495" s="6">
        <v>7.9625000000000004</v>
      </c>
      <c r="C1495" s="4">
        <v>7.9637000000000002</v>
      </c>
      <c r="D1495" s="4">
        <v>7.9649999999999999</v>
      </c>
      <c r="E1495" s="4">
        <v>7.9561999999999999</v>
      </c>
      <c r="F1495" s="7">
        <v>0</v>
      </c>
      <c r="G1495" s="37">
        <f t="shared" si="54"/>
        <v>1.4839220815151136E-3</v>
      </c>
      <c r="H1495" s="37">
        <f t="shared" si="55"/>
        <v>1.1060556547095245E-3</v>
      </c>
    </row>
    <row r="1496" spans="1:8">
      <c r="A1496" s="2" t="s">
        <v>1497</v>
      </c>
      <c r="B1496" s="3">
        <v>7.9625000000000004</v>
      </c>
      <c r="C1496" s="4">
        <v>7.9519000000000002</v>
      </c>
      <c r="D1496" s="4">
        <v>7.9969999999999999</v>
      </c>
      <c r="E1496" s="4">
        <v>7.9292999999999996</v>
      </c>
      <c r="F1496" s="5">
        <v>1.2999999999999999E-3</v>
      </c>
      <c r="G1496" s="37">
        <f t="shared" si="54"/>
        <v>-9.7260273972601709E-3</v>
      </c>
      <c r="H1496" s="37">
        <f t="shared" si="55"/>
        <v>8.5379541699772132E-3</v>
      </c>
    </row>
    <row r="1497" spans="1:8">
      <c r="A1497" s="2" t="s">
        <v>1498</v>
      </c>
      <c r="B1497" s="6">
        <v>7.9519000000000002</v>
      </c>
      <c r="C1497" s="4">
        <v>8.0299999999999994</v>
      </c>
      <c r="D1497" s="4">
        <v>8.0299999999999994</v>
      </c>
      <c r="E1497" s="4">
        <v>7.9432</v>
      </c>
      <c r="F1497" s="7">
        <v>-9.7000000000000003E-3</v>
      </c>
      <c r="G1497" s="37">
        <f t="shared" si="54"/>
        <v>-8.3726444219417735E-3</v>
      </c>
      <c r="H1497" s="37">
        <f t="shared" si="55"/>
        <v>1.0927585859603097E-2</v>
      </c>
    </row>
    <row r="1498" spans="1:8">
      <c r="A1498" s="2" t="s">
        <v>1499</v>
      </c>
      <c r="B1498" s="6">
        <v>8.0299999999999994</v>
      </c>
      <c r="C1498" s="4">
        <v>8.0977999999999994</v>
      </c>
      <c r="D1498" s="4">
        <v>8.0989000000000004</v>
      </c>
      <c r="E1498" s="4">
        <v>7.9588999999999999</v>
      </c>
      <c r="F1498" s="7">
        <v>-8.3999999999999995E-3</v>
      </c>
      <c r="G1498" s="37">
        <f t="shared" si="54"/>
        <v>5.8379291498979998E-3</v>
      </c>
      <c r="H1498" s="37">
        <f t="shared" si="55"/>
        <v>1.7590370528590707E-2</v>
      </c>
    </row>
    <row r="1499" spans="1:8">
      <c r="A1499" s="2" t="s">
        <v>1500</v>
      </c>
      <c r="B1499" s="3">
        <v>8.0977999999999994</v>
      </c>
      <c r="C1499" s="4">
        <v>8.0508000000000006</v>
      </c>
      <c r="D1499" s="4">
        <v>8.1527999999999992</v>
      </c>
      <c r="E1499" s="4">
        <v>8.0333000000000006</v>
      </c>
      <c r="F1499" s="5">
        <v>5.7999999999999996E-3</v>
      </c>
      <c r="G1499" s="37">
        <f t="shared" si="54"/>
        <v>-1.0897475274893953E-2</v>
      </c>
      <c r="H1499" s="37">
        <f t="shared" si="55"/>
        <v>1.4875580396598982E-2</v>
      </c>
    </row>
    <row r="1500" spans="1:8">
      <c r="A1500" s="2" t="s">
        <v>1501</v>
      </c>
      <c r="B1500" s="6">
        <v>8.0508000000000006</v>
      </c>
      <c r="C1500" s="4">
        <v>8.1395</v>
      </c>
      <c r="D1500" s="4">
        <v>8.1501999999999999</v>
      </c>
      <c r="E1500" s="4">
        <v>8.0221</v>
      </c>
      <c r="F1500" s="7">
        <v>-7.4999999999999997E-3</v>
      </c>
      <c r="G1500" s="37">
        <f t="shared" si="54"/>
        <v>-3.0864575550846804E-3</v>
      </c>
      <c r="H1500" s="37">
        <f t="shared" si="55"/>
        <v>1.5968387330000857E-2</v>
      </c>
    </row>
    <row r="1501" spans="1:8">
      <c r="A1501" s="2" t="s">
        <v>1503</v>
      </c>
      <c r="B1501" s="6">
        <v>8.1115999999999993</v>
      </c>
      <c r="C1501" s="4">
        <v>8.1646999999999998</v>
      </c>
      <c r="D1501" s="4">
        <v>8.2326999999999995</v>
      </c>
      <c r="E1501" s="4">
        <v>8.0975000000000001</v>
      </c>
      <c r="F1501" s="7">
        <v>-6.4999999999999997E-3</v>
      </c>
      <c r="G1501" s="37">
        <f t="shared" si="54"/>
        <v>2.8027851575779694E-2</v>
      </c>
      <c r="H1501" s="37">
        <f t="shared" si="55"/>
        <v>1.6696511268910072E-2</v>
      </c>
    </row>
    <row r="1502" spans="1:8">
      <c r="A1502" s="2" t="s">
        <v>1504</v>
      </c>
      <c r="B1502" s="3">
        <v>8.1646999999999998</v>
      </c>
      <c r="C1502" s="4">
        <v>7.9420999999999999</v>
      </c>
      <c r="D1502" s="4">
        <v>8.1690000000000005</v>
      </c>
      <c r="E1502" s="4">
        <v>7.9180000000000001</v>
      </c>
      <c r="F1502" s="5">
        <v>2.8000000000000001E-2</v>
      </c>
      <c r="G1502" s="37">
        <f t="shared" si="54"/>
        <v>2.2386138358950557E-2</v>
      </c>
      <c r="H1502" s="37">
        <f t="shared" si="55"/>
        <v>3.1699924223288753E-2</v>
      </c>
    </row>
    <row r="1503" spans="1:8">
      <c r="A1503" s="2" t="s">
        <v>1505</v>
      </c>
      <c r="B1503" s="3">
        <v>7.9420999999999999</v>
      </c>
      <c r="C1503" s="4">
        <v>7.7682000000000002</v>
      </c>
      <c r="D1503" s="4">
        <v>7.9733000000000001</v>
      </c>
      <c r="E1503" s="4">
        <v>7.7350000000000003</v>
      </c>
      <c r="F1503" s="5">
        <v>2.24E-2</v>
      </c>
      <c r="G1503" s="37">
        <f t="shared" si="54"/>
        <v>7.2612224786701655E-3</v>
      </c>
      <c r="H1503" s="37">
        <f t="shared" si="55"/>
        <v>3.0808015513897832E-2</v>
      </c>
    </row>
    <row r="1504" spans="1:8">
      <c r="A1504" s="2" t="s">
        <v>1506</v>
      </c>
      <c r="B1504" s="3">
        <v>7.7682000000000002</v>
      </c>
      <c r="C1504" s="4">
        <v>7.7122000000000002</v>
      </c>
      <c r="D1504" s="4">
        <v>7.7708000000000004</v>
      </c>
      <c r="E1504" s="4">
        <v>7.7039999999999997</v>
      </c>
      <c r="F1504" s="5">
        <v>7.3000000000000001E-3</v>
      </c>
      <c r="G1504" s="37">
        <f t="shared" si="54"/>
        <v>-7.1264755043596098E-4</v>
      </c>
      <c r="H1504" s="37">
        <f t="shared" si="55"/>
        <v>8.6708203530634267E-3</v>
      </c>
    </row>
    <row r="1505" spans="1:8">
      <c r="A1505" s="2" t="s">
        <v>1507</v>
      </c>
      <c r="B1505" s="6">
        <v>7.7122000000000002</v>
      </c>
      <c r="C1505" s="4">
        <v>7.7176999999999998</v>
      </c>
      <c r="D1505" s="4">
        <v>7.7404000000000002</v>
      </c>
      <c r="E1505" s="4">
        <v>7.6768000000000001</v>
      </c>
      <c r="F1505" s="7">
        <v>-6.9999999999999999E-4</v>
      </c>
      <c r="G1505" s="37">
        <f t="shared" si="54"/>
        <v>5.4449990276787211E-4</v>
      </c>
      <c r="H1505" s="37">
        <f t="shared" si="55"/>
        <v>8.2847019591496592E-3</v>
      </c>
    </row>
    <row r="1506" spans="1:8">
      <c r="A1506" s="2" t="s">
        <v>1508</v>
      </c>
      <c r="B1506" s="6">
        <v>7.7176999999999998</v>
      </c>
      <c r="C1506" s="4">
        <v>7.7134999999999998</v>
      </c>
      <c r="D1506" s="4">
        <v>7.7183999999999999</v>
      </c>
      <c r="E1506" s="4">
        <v>7.7134999999999998</v>
      </c>
      <c r="F1506" s="7">
        <v>-2.9999999999999997E-4</v>
      </c>
      <c r="G1506" s="37">
        <f t="shared" si="54"/>
        <v>-5.8257182259915125E-3</v>
      </c>
      <c r="H1506" s="37">
        <f t="shared" si="55"/>
        <v>6.3524988656253666E-4</v>
      </c>
    </row>
    <row r="1507" spans="1:8">
      <c r="A1507" s="2" t="s">
        <v>1509</v>
      </c>
      <c r="B1507" s="6">
        <v>7.7198000000000002</v>
      </c>
      <c r="C1507" s="4">
        <v>7.7587000000000002</v>
      </c>
      <c r="D1507" s="4">
        <v>7.7725</v>
      </c>
      <c r="E1507" s="4">
        <v>7.7110000000000003</v>
      </c>
      <c r="F1507" s="7">
        <v>-5.0000000000000001E-3</v>
      </c>
      <c r="G1507" s="37">
        <f t="shared" si="54"/>
        <v>-1.7369599341241378E-3</v>
      </c>
      <c r="H1507" s="37">
        <f t="shared" si="55"/>
        <v>7.9756192452340377E-3</v>
      </c>
    </row>
    <row r="1508" spans="1:8">
      <c r="A1508" s="2" t="s">
        <v>1510</v>
      </c>
      <c r="B1508" s="6">
        <v>7.7587000000000002</v>
      </c>
      <c r="C1508" s="4">
        <v>7.7721999999999998</v>
      </c>
      <c r="D1508" s="4">
        <v>7.7763</v>
      </c>
      <c r="E1508" s="4">
        <v>7.7281000000000004</v>
      </c>
      <c r="F1508" s="7">
        <v>-1.6999999999999999E-3</v>
      </c>
      <c r="G1508" s="37">
        <f t="shared" si="54"/>
        <v>-8.2937783902414623E-3</v>
      </c>
      <c r="H1508" s="37">
        <f t="shared" si="55"/>
        <v>6.2369793351534754E-3</v>
      </c>
    </row>
    <row r="1509" spans="1:8">
      <c r="A1509" s="2" t="s">
        <v>1511</v>
      </c>
      <c r="B1509" s="6">
        <v>7.7721999999999998</v>
      </c>
      <c r="C1509" s="4">
        <v>7.8372000000000002</v>
      </c>
      <c r="D1509" s="4">
        <v>7.8448000000000002</v>
      </c>
      <c r="E1509" s="4">
        <v>7.7679999999999998</v>
      </c>
      <c r="F1509" s="7">
        <v>-8.3000000000000001E-3</v>
      </c>
      <c r="G1509" s="37">
        <f t="shared" si="54"/>
        <v>-5.356186395286532E-4</v>
      </c>
      <c r="H1509" s="37">
        <f t="shared" si="55"/>
        <v>9.8867147270855337E-3</v>
      </c>
    </row>
    <row r="1510" spans="1:8">
      <c r="A1510" s="2" t="s">
        <v>1512</v>
      </c>
      <c r="B1510" s="6">
        <v>7.8372000000000002</v>
      </c>
      <c r="C1510" s="4">
        <v>7.8414000000000001</v>
      </c>
      <c r="D1510" s="4">
        <v>7.8623000000000003</v>
      </c>
      <c r="E1510" s="4">
        <v>7.8148</v>
      </c>
      <c r="F1510" s="7">
        <v>-5.0000000000000001E-4</v>
      </c>
      <c r="G1510" s="37">
        <f t="shared" si="54"/>
        <v>-1.3635563158821556E-2</v>
      </c>
      <c r="H1510" s="37">
        <f t="shared" si="55"/>
        <v>6.0782105748068182E-3</v>
      </c>
    </row>
    <row r="1511" spans="1:8">
      <c r="A1511" s="2" t="s">
        <v>1513</v>
      </c>
      <c r="B1511" s="6">
        <v>7.8414000000000001</v>
      </c>
      <c r="C1511" s="4">
        <v>7.9497999999999998</v>
      </c>
      <c r="D1511" s="4">
        <v>7.95</v>
      </c>
      <c r="E1511" s="4">
        <v>7.8414000000000001</v>
      </c>
      <c r="F1511" s="7">
        <v>-1.3599999999999999E-2</v>
      </c>
      <c r="G1511" s="37">
        <f t="shared" si="54"/>
        <v>4.485551470123683E-3</v>
      </c>
      <c r="H1511" s="37">
        <f t="shared" si="55"/>
        <v>1.3849567679240955E-2</v>
      </c>
    </row>
    <row r="1512" spans="1:8">
      <c r="A1512" s="2" t="s">
        <v>1514</v>
      </c>
      <c r="B1512" s="3">
        <v>7.9497999999999998</v>
      </c>
      <c r="C1512" s="4">
        <v>7.9142999999999999</v>
      </c>
      <c r="D1512" s="4">
        <v>7.9497999999999998</v>
      </c>
      <c r="E1512" s="4">
        <v>7.9099000000000004</v>
      </c>
      <c r="F1512" s="5">
        <v>1.9E-3</v>
      </c>
      <c r="G1512" s="37">
        <f t="shared" si="54"/>
        <v>1.2524669804159735E-3</v>
      </c>
      <c r="H1512" s="37">
        <f t="shared" si="55"/>
        <v>5.0443115589323987E-3</v>
      </c>
    </row>
    <row r="1513" spans="1:8">
      <c r="A1513" s="2" t="s">
        <v>1515</v>
      </c>
      <c r="B1513" s="3">
        <v>7.9348000000000001</v>
      </c>
      <c r="C1513" s="4">
        <v>7.9043999999999999</v>
      </c>
      <c r="D1513" s="4">
        <v>7.9861000000000004</v>
      </c>
      <c r="E1513" s="4">
        <v>7.8792</v>
      </c>
      <c r="F1513" s="5">
        <v>3.8E-3</v>
      </c>
      <c r="G1513" s="37">
        <f t="shared" si="54"/>
        <v>1.2891155590865991E-2</v>
      </c>
      <c r="H1513" s="37">
        <f t="shared" si="55"/>
        <v>1.356736724540568E-2</v>
      </c>
    </row>
    <row r="1514" spans="1:8">
      <c r="A1514" s="2" t="s">
        <v>1516</v>
      </c>
      <c r="B1514" s="3">
        <v>7.9043999999999999</v>
      </c>
      <c r="C1514" s="4">
        <v>7.8037999999999998</v>
      </c>
      <c r="D1514" s="4">
        <v>7.9119000000000002</v>
      </c>
      <c r="E1514" s="4">
        <v>7.7633999999999999</v>
      </c>
      <c r="F1514" s="5">
        <v>1.29E-2</v>
      </c>
      <c r="G1514" s="37">
        <f t="shared" si="54"/>
        <v>-3.4861002924238388E-3</v>
      </c>
      <c r="H1514" s="37">
        <f t="shared" si="55"/>
        <v>1.9128217018316757E-2</v>
      </c>
    </row>
    <row r="1515" spans="1:8">
      <c r="A1515" s="2" t="s">
        <v>1517</v>
      </c>
      <c r="B1515" s="6">
        <v>7.8037999999999998</v>
      </c>
      <c r="C1515" s="4">
        <v>7.8311000000000002</v>
      </c>
      <c r="D1515" s="4">
        <v>7.8582999999999998</v>
      </c>
      <c r="E1515" s="4">
        <v>7.7782999999999998</v>
      </c>
      <c r="F1515" s="7">
        <v>-3.5000000000000001E-3</v>
      </c>
      <c r="G1515" s="37">
        <f t="shared" si="54"/>
        <v>-5.6154680620247794E-4</v>
      </c>
      <c r="H1515" s="37">
        <f t="shared" si="55"/>
        <v>1.0285023719835962E-2</v>
      </c>
    </row>
    <row r="1516" spans="1:8">
      <c r="A1516" s="2" t="s">
        <v>1518</v>
      </c>
      <c r="B1516" s="6">
        <v>7.8311000000000002</v>
      </c>
      <c r="C1516" s="4">
        <v>7.8354999999999997</v>
      </c>
      <c r="D1516" s="4">
        <v>7.8476999999999997</v>
      </c>
      <c r="E1516" s="4">
        <v>7.8202999999999996</v>
      </c>
      <c r="F1516" s="7">
        <v>-5.9999999999999995E-4</v>
      </c>
      <c r="G1516" s="37">
        <f t="shared" si="54"/>
        <v>-1.9107063244380063E-3</v>
      </c>
      <c r="H1516" s="37">
        <f t="shared" si="55"/>
        <v>3.503701904019039E-3</v>
      </c>
    </row>
    <row r="1517" spans="1:8">
      <c r="A1517" s="2" t="s">
        <v>1519</v>
      </c>
      <c r="B1517" s="6">
        <v>7.8354999999999997</v>
      </c>
      <c r="C1517" s="4">
        <v>7.8505000000000003</v>
      </c>
      <c r="D1517" s="4">
        <v>7.8765000000000001</v>
      </c>
      <c r="E1517" s="4">
        <v>7.8315999999999999</v>
      </c>
      <c r="F1517" s="7">
        <v>-1.9E-3</v>
      </c>
      <c r="G1517" s="37">
        <f t="shared" si="54"/>
        <v>-6.8738145852160148E-4</v>
      </c>
      <c r="H1517" s="37">
        <f t="shared" si="55"/>
        <v>5.7331835129475666E-3</v>
      </c>
    </row>
    <row r="1518" spans="1:8">
      <c r="A1518" s="2" t="s">
        <v>1520</v>
      </c>
      <c r="B1518" s="6">
        <v>7.8505000000000003</v>
      </c>
      <c r="C1518" s="4">
        <v>7.8559000000000001</v>
      </c>
      <c r="D1518" s="4">
        <v>7.8575999999999997</v>
      </c>
      <c r="E1518" s="4">
        <v>7.8463000000000003</v>
      </c>
      <c r="F1518" s="7">
        <v>0</v>
      </c>
      <c r="G1518" s="37">
        <f t="shared" si="54"/>
        <v>3.102814239746694E-3</v>
      </c>
      <c r="H1518" s="37">
        <f t="shared" si="55"/>
        <v>1.4401692517491585E-3</v>
      </c>
    </row>
    <row r="1519" spans="1:8">
      <c r="A1519" s="2" t="s">
        <v>1521</v>
      </c>
      <c r="B1519" s="3">
        <v>7.8505000000000003</v>
      </c>
      <c r="C1519" s="4">
        <v>7.8315999999999999</v>
      </c>
      <c r="D1519" s="4">
        <v>7.8643000000000001</v>
      </c>
      <c r="E1519" s="4">
        <v>7.8273000000000001</v>
      </c>
      <c r="F1519" s="5">
        <v>2.3999999999999998E-3</v>
      </c>
      <c r="G1519" s="37">
        <f t="shared" si="54"/>
        <v>-5.6878777106292716E-3</v>
      </c>
      <c r="H1519" s="37">
        <f t="shared" si="55"/>
        <v>4.7270450857894702E-3</v>
      </c>
    </row>
    <row r="1520" spans="1:8">
      <c r="A1520" s="2" t="s">
        <v>1522</v>
      </c>
      <c r="B1520" s="6">
        <v>7.8315999999999999</v>
      </c>
      <c r="C1520" s="4">
        <v>7.8764000000000003</v>
      </c>
      <c r="D1520" s="4">
        <v>7.89</v>
      </c>
      <c r="E1520" s="4">
        <v>7.8277999999999999</v>
      </c>
      <c r="F1520" s="7">
        <v>-5.7000000000000002E-3</v>
      </c>
      <c r="G1520" s="37">
        <f t="shared" si="54"/>
        <v>5.0915587315766312E-3</v>
      </c>
      <c r="H1520" s="37">
        <f t="shared" si="55"/>
        <v>7.9460384782441829E-3</v>
      </c>
    </row>
    <row r="1521" spans="1:8">
      <c r="A1521" s="2" t="s">
        <v>1523</v>
      </c>
      <c r="B1521" s="3">
        <v>7.8764000000000003</v>
      </c>
      <c r="C1521" s="4">
        <v>7.8365</v>
      </c>
      <c r="D1521" s="4">
        <v>7.8803000000000001</v>
      </c>
      <c r="E1521" s="4">
        <v>7.8360000000000003</v>
      </c>
      <c r="F1521" s="5">
        <v>5.1000000000000004E-3</v>
      </c>
      <c r="G1521" s="37">
        <f t="shared" si="54"/>
        <v>-1.5035103143355927E-3</v>
      </c>
      <c r="H1521" s="37">
        <f t="shared" si="55"/>
        <v>5.6533945890760318E-3</v>
      </c>
    </row>
    <row r="1522" spans="1:8">
      <c r="A1522" s="2" t="s">
        <v>1524</v>
      </c>
      <c r="B1522" s="6">
        <v>7.8365</v>
      </c>
      <c r="C1522" s="4">
        <v>7.8483000000000001</v>
      </c>
      <c r="D1522" s="4">
        <v>7.8597000000000001</v>
      </c>
      <c r="E1522" s="4">
        <v>7.8343999999999996</v>
      </c>
      <c r="F1522" s="7">
        <v>-1.5E-3</v>
      </c>
      <c r="G1522" s="37">
        <f t="shared" si="54"/>
        <v>-3.5296656974898805E-3</v>
      </c>
      <c r="H1522" s="37">
        <f t="shared" si="55"/>
        <v>3.2293474931073913E-3</v>
      </c>
    </row>
    <row r="1523" spans="1:8">
      <c r="A1523" s="2" t="s">
        <v>1525</v>
      </c>
      <c r="B1523" s="6">
        <v>7.8483000000000001</v>
      </c>
      <c r="C1523" s="4">
        <v>7.8761000000000001</v>
      </c>
      <c r="D1523" s="4">
        <v>7.8864000000000001</v>
      </c>
      <c r="E1523" s="4">
        <v>7.8334000000000001</v>
      </c>
      <c r="F1523" s="7">
        <v>-3.5000000000000001E-3</v>
      </c>
      <c r="G1523" s="37">
        <f t="shared" si="54"/>
        <v>-6.2174850907246873E-4</v>
      </c>
      <c r="H1523" s="37">
        <f t="shared" si="55"/>
        <v>6.7658998646819941E-3</v>
      </c>
    </row>
    <row r="1524" spans="1:8">
      <c r="A1524" s="2" t="s">
        <v>1526</v>
      </c>
      <c r="B1524" s="6">
        <v>7.8761000000000001</v>
      </c>
      <c r="C1524" s="4">
        <v>7.8810000000000002</v>
      </c>
      <c r="D1524" s="4">
        <v>7.8811999999999998</v>
      </c>
      <c r="E1524" s="4">
        <v>7.8760000000000003</v>
      </c>
      <c r="F1524" s="7">
        <v>-1E-3</v>
      </c>
      <c r="G1524" s="37">
        <f t="shared" si="54"/>
        <v>8.2544923487204902E-4</v>
      </c>
      <c r="H1524" s="37">
        <f t="shared" si="55"/>
        <v>6.6023362112740318E-4</v>
      </c>
    </row>
    <row r="1525" spans="1:8">
      <c r="A1525" s="2" t="s">
        <v>1527</v>
      </c>
      <c r="B1525" s="3">
        <v>7.8837000000000002</v>
      </c>
      <c r="C1525" s="4">
        <v>7.8745000000000003</v>
      </c>
      <c r="D1525" s="4">
        <v>7.8951000000000002</v>
      </c>
      <c r="E1525" s="4">
        <v>7.8703000000000003</v>
      </c>
      <c r="F1525" s="5">
        <v>1.1999999999999999E-3</v>
      </c>
      <c r="G1525" s="37">
        <f t="shared" si="54"/>
        <v>-5.7826092445993002E-3</v>
      </c>
      <c r="H1525" s="37">
        <f t="shared" si="55"/>
        <v>3.1510869979543259E-3</v>
      </c>
    </row>
    <row r="1526" spans="1:8">
      <c r="A1526" s="2" t="s">
        <v>1528</v>
      </c>
      <c r="B1526" s="6">
        <v>7.8745000000000003</v>
      </c>
      <c r="C1526" s="4">
        <v>7.9203000000000001</v>
      </c>
      <c r="D1526" s="4">
        <v>7.9249999999999998</v>
      </c>
      <c r="E1526" s="4">
        <v>7.8738000000000001</v>
      </c>
      <c r="F1526" s="7">
        <v>-5.7999999999999996E-3</v>
      </c>
      <c r="G1526" s="37">
        <f t="shared" si="54"/>
        <v>-1.248392222138158E-3</v>
      </c>
      <c r="H1526" s="37">
        <f t="shared" si="55"/>
        <v>6.5025781706418359E-3</v>
      </c>
    </row>
    <row r="1527" spans="1:8">
      <c r="A1527" s="2" t="s">
        <v>1529</v>
      </c>
      <c r="B1527" s="6">
        <v>7.9203000000000001</v>
      </c>
      <c r="C1527" s="4">
        <v>7.9302000000000001</v>
      </c>
      <c r="D1527" s="4">
        <v>7.9424000000000001</v>
      </c>
      <c r="E1527" s="4">
        <v>7.8905000000000003</v>
      </c>
      <c r="F1527" s="7">
        <v>-1.1999999999999999E-3</v>
      </c>
      <c r="G1527" s="37">
        <f t="shared" si="54"/>
        <v>-5.2807847170828473E-3</v>
      </c>
      <c r="H1527" s="37">
        <f t="shared" si="55"/>
        <v>6.5775299410683521E-3</v>
      </c>
    </row>
    <row r="1528" spans="1:8">
      <c r="A1528" s="2" t="s">
        <v>1530</v>
      </c>
      <c r="B1528" s="6">
        <v>7.9302000000000001</v>
      </c>
      <c r="C1528" s="4">
        <v>7.9722999999999997</v>
      </c>
      <c r="D1528" s="4">
        <v>7.9835000000000003</v>
      </c>
      <c r="E1528" s="4">
        <v>7.9279999999999999</v>
      </c>
      <c r="F1528" s="7">
        <v>-5.3E-3</v>
      </c>
      <c r="G1528" s="37">
        <f t="shared" si="54"/>
        <v>3.1368415769523735E-4</v>
      </c>
      <c r="H1528" s="37">
        <f t="shared" si="55"/>
        <v>7.0005045408678516E-3</v>
      </c>
    </row>
    <row r="1529" spans="1:8">
      <c r="A1529" s="2" t="s">
        <v>1531</v>
      </c>
      <c r="B1529" s="3">
        <v>7.9722999999999997</v>
      </c>
      <c r="C1529" s="4">
        <v>7.9698000000000002</v>
      </c>
      <c r="D1529" s="4">
        <v>8.0008999999999997</v>
      </c>
      <c r="E1529" s="4">
        <v>7.9614000000000003</v>
      </c>
      <c r="F1529" s="5">
        <v>2.9999999999999997E-4</v>
      </c>
      <c r="G1529" s="37">
        <f t="shared" si="54"/>
        <v>-3.7627934978929782E-4</v>
      </c>
      <c r="H1529" s="37">
        <f t="shared" si="55"/>
        <v>4.9614389428994177E-3</v>
      </c>
    </row>
    <row r="1530" spans="1:8">
      <c r="A1530" s="2" t="s">
        <v>1532</v>
      </c>
      <c r="B1530" s="3">
        <v>7.9698000000000002</v>
      </c>
      <c r="C1530" s="4">
        <v>7.9728000000000003</v>
      </c>
      <c r="D1530" s="4">
        <v>7.9728000000000003</v>
      </c>
      <c r="E1530" s="4">
        <v>7.9667000000000003</v>
      </c>
      <c r="F1530" s="5">
        <v>8.0000000000000004E-4</v>
      </c>
      <c r="G1530" s="37">
        <f t="shared" si="54"/>
        <v>3.4864255956501842E-3</v>
      </c>
      <c r="H1530" s="37">
        <f t="shared" si="55"/>
        <v>7.656871728570166E-4</v>
      </c>
    </row>
    <row r="1531" spans="1:8">
      <c r="A1531" s="2" t="s">
        <v>1533</v>
      </c>
      <c r="B1531" s="3">
        <v>7.9637000000000002</v>
      </c>
      <c r="C1531" s="4">
        <v>7.9451000000000001</v>
      </c>
      <c r="D1531" s="4">
        <v>7.9717000000000002</v>
      </c>
      <c r="E1531" s="4">
        <v>7.9356999999999998</v>
      </c>
      <c r="F1531" s="5">
        <v>2.3E-3</v>
      </c>
      <c r="G1531" s="37">
        <f t="shared" si="54"/>
        <v>-5.0965463698064289E-3</v>
      </c>
      <c r="H1531" s="37">
        <f t="shared" si="55"/>
        <v>4.536461811812503E-3</v>
      </c>
    </row>
    <row r="1532" spans="1:8">
      <c r="A1532" s="2" t="s">
        <v>1534</v>
      </c>
      <c r="B1532" s="6">
        <v>7.9451000000000001</v>
      </c>
      <c r="C1532" s="4">
        <v>7.9858000000000002</v>
      </c>
      <c r="D1532" s="4">
        <v>7.9898999999999996</v>
      </c>
      <c r="E1532" s="4">
        <v>7.9413</v>
      </c>
      <c r="F1532" s="7">
        <v>-5.1000000000000004E-3</v>
      </c>
      <c r="G1532" s="37">
        <f t="shared" si="54"/>
        <v>-2.0868478600436454E-3</v>
      </c>
      <c r="H1532" s="37">
        <f t="shared" si="55"/>
        <v>6.1199048014808069E-3</v>
      </c>
    </row>
    <row r="1533" spans="1:8">
      <c r="A1533" s="2" t="s">
        <v>1535</v>
      </c>
      <c r="B1533" s="6">
        <v>7.9858000000000002</v>
      </c>
      <c r="C1533" s="4">
        <v>8.0024999999999995</v>
      </c>
      <c r="D1533" s="4">
        <v>8.0147999999999993</v>
      </c>
      <c r="E1533" s="4">
        <v>7.9786000000000001</v>
      </c>
      <c r="F1533" s="7">
        <v>-2.0999999999999999E-3</v>
      </c>
      <c r="G1533" s="37">
        <f t="shared" si="54"/>
        <v>-3.4976827851555592E-4</v>
      </c>
      <c r="H1533" s="37">
        <f t="shared" si="55"/>
        <v>4.5371368410496984E-3</v>
      </c>
    </row>
    <row r="1534" spans="1:8">
      <c r="A1534" s="2" t="s">
        <v>1536</v>
      </c>
      <c r="B1534" s="6">
        <v>8.0024999999999995</v>
      </c>
      <c r="C1534" s="4">
        <v>8.0053000000000001</v>
      </c>
      <c r="D1534" s="4">
        <v>8.0231999999999992</v>
      </c>
      <c r="E1534" s="4">
        <v>7.9775</v>
      </c>
      <c r="F1534" s="7">
        <v>-2.9999999999999997E-4</v>
      </c>
      <c r="G1534" s="37">
        <f t="shared" si="54"/>
        <v>3.7993730407524062E-3</v>
      </c>
      <c r="H1534" s="37">
        <f t="shared" si="55"/>
        <v>5.7286117204637024E-3</v>
      </c>
    </row>
    <row r="1535" spans="1:8">
      <c r="A1535" s="2" t="s">
        <v>1537</v>
      </c>
      <c r="B1535" s="3">
        <v>8.0053000000000001</v>
      </c>
      <c r="C1535" s="4">
        <v>7.9749999999999996</v>
      </c>
      <c r="D1535" s="4">
        <v>8.0381</v>
      </c>
      <c r="E1535" s="4">
        <v>7.9710000000000001</v>
      </c>
      <c r="F1535" s="5">
        <v>3.8E-3</v>
      </c>
      <c r="G1535" s="37">
        <f t="shared" si="54"/>
        <v>-1.5024414673845568E-3</v>
      </c>
      <c r="H1535" s="37">
        <f t="shared" si="55"/>
        <v>8.418015305482366E-3</v>
      </c>
    </row>
    <row r="1536" spans="1:8">
      <c r="A1536" s="2" t="s">
        <v>1538</v>
      </c>
      <c r="B1536" s="3">
        <v>7.9749999999999996</v>
      </c>
      <c r="C1536" s="4">
        <v>7.9870000000000001</v>
      </c>
      <c r="D1536" s="4">
        <v>7.9907000000000004</v>
      </c>
      <c r="E1536" s="4">
        <v>7.9625000000000004</v>
      </c>
      <c r="F1536" s="5">
        <v>8.0000000000000004E-4</v>
      </c>
      <c r="G1536" s="37">
        <f t="shared" si="54"/>
        <v>4.4393022875611919E-3</v>
      </c>
      <c r="H1536" s="37">
        <f t="shared" si="55"/>
        <v>3.5416012558869702E-3</v>
      </c>
    </row>
    <row r="1537" spans="1:8">
      <c r="A1537" s="2" t="s">
        <v>1539</v>
      </c>
      <c r="B1537" s="3">
        <v>7.9683000000000002</v>
      </c>
      <c r="C1537" s="4">
        <v>7.9516999999999998</v>
      </c>
      <c r="D1537" s="4">
        <v>7.9752999999999998</v>
      </c>
      <c r="E1537" s="4">
        <v>7.9333</v>
      </c>
      <c r="F1537" s="5">
        <v>2.0999999999999999E-3</v>
      </c>
      <c r="G1537" s="37">
        <f t="shared" si="54"/>
        <v>-3.8584403382399199E-3</v>
      </c>
      <c r="H1537" s="37">
        <f t="shared" si="55"/>
        <v>5.2941398913440582E-3</v>
      </c>
    </row>
    <row r="1538" spans="1:8">
      <c r="A1538" s="2" t="s">
        <v>1540</v>
      </c>
      <c r="B1538" s="6">
        <v>7.9516999999999998</v>
      </c>
      <c r="C1538" s="4">
        <v>7.9824999999999999</v>
      </c>
      <c r="D1538" s="4">
        <v>7.9916</v>
      </c>
      <c r="E1538" s="4">
        <v>7.9455</v>
      </c>
      <c r="F1538" s="7">
        <v>-3.8999999999999998E-3</v>
      </c>
      <c r="G1538" s="37">
        <f t="shared" ref="G1538:G1601" si="56">(C1538-C1539)/C1539</f>
        <v>-5.3838834076222627E-4</v>
      </c>
      <c r="H1538" s="37">
        <f t="shared" ref="H1538:H1601" si="57">(D1538-E1538)/E1538</f>
        <v>5.8020263041973479E-3</v>
      </c>
    </row>
    <row r="1539" spans="1:8">
      <c r="A1539" s="2" t="s">
        <v>1541</v>
      </c>
      <c r="B1539" s="6">
        <v>7.9824999999999999</v>
      </c>
      <c r="C1539" s="4">
        <v>7.9867999999999997</v>
      </c>
      <c r="D1539" s="4">
        <v>7.9992999999999999</v>
      </c>
      <c r="E1539" s="4">
        <v>7.9614000000000003</v>
      </c>
      <c r="F1539" s="7">
        <v>-5.0000000000000001E-4</v>
      </c>
      <c r="G1539" s="37">
        <f t="shared" si="56"/>
        <v>-2.6722609325442359E-3</v>
      </c>
      <c r="H1539" s="37">
        <f t="shared" si="57"/>
        <v>4.7604692641997131E-3</v>
      </c>
    </row>
    <row r="1540" spans="1:8">
      <c r="A1540" s="2" t="s">
        <v>1542</v>
      </c>
      <c r="B1540" s="6">
        <v>7.9867999999999997</v>
      </c>
      <c r="C1540" s="4">
        <v>8.0082000000000004</v>
      </c>
      <c r="D1540" s="4">
        <v>8.0192999999999994</v>
      </c>
      <c r="E1540" s="4">
        <v>7.9850000000000003</v>
      </c>
      <c r="F1540" s="7">
        <v>-2.7000000000000001E-3</v>
      </c>
      <c r="G1540" s="37">
        <f t="shared" si="56"/>
        <v>-7.1126417848976786E-4</v>
      </c>
      <c r="H1540" s="37">
        <f t="shared" si="57"/>
        <v>4.2955541640574959E-3</v>
      </c>
    </row>
    <row r="1541" spans="1:8">
      <c r="A1541" s="2" t="s">
        <v>1543</v>
      </c>
      <c r="B1541" s="6">
        <v>8.0082000000000004</v>
      </c>
      <c r="C1541" s="4">
        <v>8.0138999999999996</v>
      </c>
      <c r="D1541" s="4">
        <v>8.0282</v>
      </c>
      <c r="E1541" s="4">
        <v>8.0066000000000006</v>
      </c>
      <c r="F1541" s="7">
        <v>-6.9999999999999999E-4</v>
      </c>
      <c r="G1541" s="37">
        <f t="shared" si="56"/>
        <v>-1.1229225932021747E-4</v>
      </c>
      <c r="H1541" s="37">
        <f t="shared" si="57"/>
        <v>2.697774336172582E-3</v>
      </c>
    </row>
    <row r="1542" spans="1:8">
      <c r="A1542" s="2" t="s">
        <v>1544</v>
      </c>
      <c r="B1542" s="6">
        <v>8.0138999999999996</v>
      </c>
      <c r="C1542" s="4">
        <v>8.0147999999999993</v>
      </c>
      <c r="D1542" s="4">
        <v>8.0150000000000006</v>
      </c>
      <c r="E1542" s="4">
        <v>8.0134000000000007</v>
      </c>
      <c r="F1542" s="7">
        <v>-8.9999999999999998E-4</v>
      </c>
      <c r="G1542" s="37">
        <f t="shared" si="56"/>
        <v>-2.8118545798393288E-3</v>
      </c>
      <c r="H1542" s="37">
        <f t="shared" si="57"/>
        <v>1.9966556018666528E-4</v>
      </c>
    </row>
    <row r="1543" spans="1:8">
      <c r="A1543" s="2" t="s">
        <v>1545</v>
      </c>
      <c r="B1543" s="6">
        <v>8.0213000000000001</v>
      </c>
      <c r="C1543" s="4">
        <v>8.0373999999999999</v>
      </c>
      <c r="D1543" s="4">
        <v>8.0482999999999993</v>
      </c>
      <c r="E1543" s="4">
        <v>8.0132999999999992</v>
      </c>
      <c r="F1543" s="7">
        <v>-2E-3</v>
      </c>
      <c r="G1543" s="37">
        <f t="shared" si="56"/>
        <v>6.4739423819131945E-4</v>
      </c>
      <c r="H1543" s="37">
        <f t="shared" si="57"/>
        <v>4.3677386345201286E-3</v>
      </c>
    </row>
    <row r="1544" spans="1:8">
      <c r="A1544" s="2" t="s">
        <v>1546</v>
      </c>
      <c r="B1544" s="3">
        <v>8.0373999999999999</v>
      </c>
      <c r="C1544" s="4">
        <v>8.0321999999999996</v>
      </c>
      <c r="D1544" s="4">
        <v>8.0478000000000005</v>
      </c>
      <c r="E1544" s="4">
        <v>7.9996</v>
      </c>
      <c r="F1544" s="5">
        <v>5.9999999999999995E-4</v>
      </c>
      <c r="G1544" s="37">
        <f t="shared" si="56"/>
        <v>-2.8626548011699158E-4</v>
      </c>
      <c r="H1544" s="37">
        <f t="shared" si="57"/>
        <v>6.025301265063311E-3</v>
      </c>
    </row>
    <row r="1545" spans="1:8">
      <c r="A1545" s="2" t="s">
        <v>1547</v>
      </c>
      <c r="B1545" s="6">
        <v>8.0321999999999996</v>
      </c>
      <c r="C1545" s="4">
        <v>8.0344999999999995</v>
      </c>
      <c r="D1545" s="4">
        <v>8.0429999999999993</v>
      </c>
      <c r="E1545" s="4">
        <v>8.0040999999999993</v>
      </c>
      <c r="F1545" s="7">
        <v>-2.9999999999999997E-4</v>
      </c>
      <c r="G1545" s="37">
        <f t="shared" si="56"/>
        <v>3.7352922866215702E-4</v>
      </c>
      <c r="H1545" s="37">
        <f t="shared" si="57"/>
        <v>4.8600092452617955E-3</v>
      </c>
    </row>
    <row r="1546" spans="1:8">
      <c r="A1546" s="2" t="s">
        <v>1548</v>
      </c>
      <c r="B1546" s="3">
        <v>8.0344999999999995</v>
      </c>
      <c r="C1546" s="4">
        <v>8.0314999999999994</v>
      </c>
      <c r="D1546" s="4">
        <v>8.0625</v>
      </c>
      <c r="E1546" s="4">
        <v>8.0283999999999995</v>
      </c>
      <c r="F1546" s="5">
        <v>4.0000000000000002E-4</v>
      </c>
      <c r="G1546" s="37">
        <f t="shared" si="56"/>
        <v>-9.4595594583262201E-3</v>
      </c>
      <c r="H1546" s="37">
        <f t="shared" si="57"/>
        <v>4.2474216531314416E-3</v>
      </c>
    </row>
    <row r="1547" spans="1:8">
      <c r="A1547" s="2" t="s">
        <v>1549</v>
      </c>
      <c r="B1547" s="6">
        <v>8.0314999999999994</v>
      </c>
      <c r="C1547" s="4">
        <v>8.1082000000000001</v>
      </c>
      <c r="D1547" s="4">
        <v>8.1121999999999996</v>
      </c>
      <c r="E1547" s="4">
        <v>8.0263000000000009</v>
      </c>
      <c r="F1547" s="7">
        <v>-9.4999999999999998E-3</v>
      </c>
      <c r="G1547" s="37">
        <f t="shared" si="56"/>
        <v>9.9998765447348336E-4</v>
      </c>
      <c r="H1547" s="37">
        <f t="shared" si="57"/>
        <v>1.0702316135703717E-2</v>
      </c>
    </row>
    <row r="1548" spans="1:8">
      <c r="A1548" s="2" t="s">
        <v>1550</v>
      </c>
      <c r="B1548" s="3">
        <v>8.1082000000000001</v>
      </c>
      <c r="C1548" s="4">
        <v>8.1000999999999994</v>
      </c>
      <c r="D1548" s="4">
        <v>8.1083999999999996</v>
      </c>
      <c r="E1548" s="4">
        <v>8.0995000000000008</v>
      </c>
      <c r="F1548" s="5">
        <v>2.9999999999999997E-4</v>
      </c>
      <c r="G1548" s="37">
        <f t="shared" si="56"/>
        <v>9.0203637801489884E-4</v>
      </c>
      <c r="H1548" s="37">
        <f t="shared" si="57"/>
        <v>1.0988332613122783E-3</v>
      </c>
    </row>
    <row r="1549" spans="1:8">
      <c r="A1549" s="2" t="s">
        <v>1551</v>
      </c>
      <c r="B1549" s="3">
        <v>8.1057000000000006</v>
      </c>
      <c r="C1549" s="4">
        <v>8.0928000000000004</v>
      </c>
      <c r="D1549" s="4">
        <v>8.1168999999999993</v>
      </c>
      <c r="E1549" s="4">
        <v>8.0767000000000007</v>
      </c>
      <c r="F1549" s="5">
        <v>1.6000000000000001E-3</v>
      </c>
      <c r="G1549" s="37">
        <f t="shared" si="56"/>
        <v>5.3917062141277741E-3</v>
      </c>
      <c r="H1549" s="37">
        <f t="shared" si="57"/>
        <v>4.9772803248849997E-3</v>
      </c>
    </row>
    <row r="1550" spans="1:8">
      <c r="A1550" s="2" t="s">
        <v>1552</v>
      </c>
      <c r="B1550" s="3">
        <v>8.0928000000000004</v>
      </c>
      <c r="C1550" s="4">
        <v>8.0494000000000003</v>
      </c>
      <c r="D1550" s="4">
        <v>8.1035000000000004</v>
      </c>
      <c r="E1550" s="4">
        <v>8.0332000000000008</v>
      </c>
      <c r="F1550" s="5">
        <v>5.4000000000000003E-3</v>
      </c>
      <c r="G1550" s="37">
        <f t="shared" si="56"/>
        <v>3.2905396983672749E-3</v>
      </c>
      <c r="H1550" s="37">
        <f t="shared" si="57"/>
        <v>8.7511825922421422E-3</v>
      </c>
    </row>
    <row r="1551" spans="1:8">
      <c r="A1551" s="2" t="s">
        <v>1553</v>
      </c>
      <c r="B1551" s="3">
        <v>8.0494000000000003</v>
      </c>
      <c r="C1551" s="4">
        <v>8.0229999999999997</v>
      </c>
      <c r="D1551" s="4">
        <v>8.0596999999999994</v>
      </c>
      <c r="E1551" s="4">
        <v>7.9976000000000003</v>
      </c>
      <c r="F1551" s="5">
        <v>3.3E-3</v>
      </c>
      <c r="G1551" s="37">
        <f t="shared" si="56"/>
        <v>-2.2509358172389908E-3</v>
      </c>
      <c r="H1551" s="37">
        <f t="shared" si="57"/>
        <v>7.7648294488345442E-3</v>
      </c>
    </row>
    <row r="1552" spans="1:8">
      <c r="A1552" s="2" t="s">
        <v>1554</v>
      </c>
      <c r="B1552" s="6">
        <v>8.0229999999999997</v>
      </c>
      <c r="C1552" s="4">
        <v>8.0411000000000001</v>
      </c>
      <c r="D1552" s="4">
        <v>8.0589999999999993</v>
      </c>
      <c r="E1552" s="4">
        <v>8.0197000000000003</v>
      </c>
      <c r="F1552" s="7">
        <v>-2.3E-3</v>
      </c>
      <c r="G1552" s="37">
        <f t="shared" si="56"/>
        <v>4.5975288282547504E-3</v>
      </c>
      <c r="H1552" s="37">
        <f t="shared" si="57"/>
        <v>4.9004326845142583E-3</v>
      </c>
    </row>
    <row r="1553" spans="1:8">
      <c r="A1553" s="2" t="s">
        <v>1555</v>
      </c>
      <c r="B1553" s="3">
        <v>8.0411000000000001</v>
      </c>
      <c r="C1553" s="4">
        <v>8.0043000000000006</v>
      </c>
      <c r="D1553" s="4">
        <v>8.0654000000000003</v>
      </c>
      <c r="E1553" s="4">
        <v>7.9973999999999998</v>
      </c>
      <c r="F1553" s="5">
        <v>4.5999999999999999E-3</v>
      </c>
      <c r="G1553" s="37">
        <f t="shared" si="56"/>
        <v>9.003263683086348E-4</v>
      </c>
      <c r="H1553" s="37">
        <f t="shared" si="57"/>
        <v>8.502763398104447E-3</v>
      </c>
    </row>
    <row r="1554" spans="1:8">
      <c r="A1554" s="2" t="s">
        <v>1556</v>
      </c>
      <c r="B1554" s="3">
        <v>8.0043000000000006</v>
      </c>
      <c r="C1554" s="4">
        <v>7.9970999999999997</v>
      </c>
      <c r="D1554" s="4">
        <v>8.0142000000000007</v>
      </c>
      <c r="E1554" s="4">
        <v>7.9935999999999998</v>
      </c>
      <c r="F1554" s="5">
        <v>1E-4</v>
      </c>
      <c r="G1554" s="37">
        <f t="shared" si="56"/>
        <v>5.3798418576715896E-4</v>
      </c>
      <c r="H1554" s="37">
        <f t="shared" si="57"/>
        <v>2.5770616493195606E-3</v>
      </c>
    </row>
    <row r="1555" spans="1:8">
      <c r="A1555" s="2" t="s">
        <v>1557</v>
      </c>
      <c r="B1555" s="3">
        <v>8.0035000000000007</v>
      </c>
      <c r="C1555" s="4">
        <v>7.9927999999999999</v>
      </c>
      <c r="D1555" s="4">
        <v>8.0040999999999993</v>
      </c>
      <c r="E1555" s="4">
        <v>7.9600999999999997</v>
      </c>
      <c r="F1555" s="5">
        <v>1.2999999999999999E-3</v>
      </c>
      <c r="G1555" s="37">
        <f t="shared" si="56"/>
        <v>-1.2620425095903286E-3</v>
      </c>
      <c r="H1555" s="37">
        <f t="shared" si="57"/>
        <v>5.527568749136267E-3</v>
      </c>
    </row>
    <row r="1556" spans="1:8">
      <c r="A1556" s="2" t="s">
        <v>1558</v>
      </c>
      <c r="B1556" s="6">
        <v>7.9927999999999999</v>
      </c>
      <c r="C1556" s="4">
        <v>8.0029000000000003</v>
      </c>
      <c r="D1556" s="4">
        <v>8.0153999999999996</v>
      </c>
      <c r="E1556" s="4">
        <v>7.9786999999999999</v>
      </c>
      <c r="F1556" s="7">
        <v>-1.2999999999999999E-3</v>
      </c>
      <c r="G1556" s="37">
        <f t="shared" si="56"/>
        <v>-2.5425946929568152E-3</v>
      </c>
      <c r="H1556" s="37">
        <f t="shared" si="57"/>
        <v>4.599746825923989E-3</v>
      </c>
    </row>
    <row r="1557" spans="1:8">
      <c r="A1557" s="2" t="s">
        <v>1559</v>
      </c>
      <c r="B1557" s="6">
        <v>8.0029000000000003</v>
      </c>
      <c r="C1557" s="4">
        <v>8.0233000000000008</v>
      </c>
      <c r="D1557" s="4">
        <v>8.032</v>
      </c>
      <c r="E1557" s="4">
        <v>7.9828000000000001</v>
      </c>
      <c r="F1557" s="7">
        <v>-2.5000000000000001E-3</v>
      </c>
      <c r="G1557" s="37">
        <f t="shared" si="56"/>
        <v>-2.1183800623047859E-4</v>
      </c>
      <c r="H1557" s="37">
        <f t="shared" si="57"/>
        <v>6.1632509896276883E-3</v>
      </c>
    </row>
    <row r="1558" spans="1:8">
      <c r="A1558" s="2" t="s">
        <v>1560</v>
      </c>
      <c r="B1558" s="6">
        <v>8.0233000000000008</v>
      </c>
      <c r="C1558" s="4">
        <v>8.0250000000000004</v>
      </c>
      <c r="D1558" s="4">
        <v>8.0332000000000008</v>
      </c>
      <c r="E1558" s="4">
        <v>8.0117999999999991</v>
      </c>
      <c r="F1558" s="7">
        <v>-2.0000000000000001E-4</v>
      </c>
      <c r="G1558" s="37">
        <f t="shared" si="56"/>
        <v>-8.7219806372047903E-5</v>
      </c>
      <c r="H1558" s="37">
        <f t="shared" si="57"/>
        <v>2.6710601862255227E-3</v>
      </c>
    </row>
    <row r="1559" spans="1:8">
      <c r="A1559" s="2" t="s">
        <v>1561</v>
      </c>
      <c r="B1559" s="6">
        <v>8.0250000000000004</v>
      </c>
      <c r="C1559" s="4">
        <v>8.0257000000000005</v>
      </c>
      <c r="D1559" s="4">
        <v>8.0328999999999997</v>
      </c>
      <c r="E1559" s="4">
        <v>8.0065000000000008</v>
      </c>
      <c r="F1559" s="7">
        <v>-1E-4</v>
      </c>
      <c r="G1559" s="37">
        <f t="shared" si="56"/>
        <v>-1.3704091294154742E-4</v>
      </c>
      <c r="H1559" s="37">
        <f t="shared" si="57"/>
        <v>3.2973209267468766E-3</v>
      </c>
    </row>
    <row r="1560" spans="1:8">
      <c r="A1560" s="2" t="s">
        <v>1562</v>
      </c>
      <c r="B1560" s="3">
        <v>8.0257000000000005</v>
      </c>
      <c r="C1560" s="4">
        <v>8.0267999999999997</v>
      </c>
      <c r="D1560" s="4">
        <v>8.0267999999999997</v>
      </c>
      <c r="E1560" s="4">
        <v>8.0200999999999993</v>
      </c>
      <c r="F1560" s="5">
        <v>2.0000000000000001E-4</v>
      </c>
      <c r="G1560" s="37">
        <f t="shared" si="56"/>
        <v>6.2330150340310212E-4</v>
      </c>
      <c r="H1560" s="37">
        <f t="shared" si="57"/>
        <v>8.3540105484973667E-4</v>
      </c>
    </row>
    <row r="1561" spans="1:8">
      <c r="A1561" s="2" t="s">
        <v>1563</v>
      </c>
      <c r="B1561" s="3">
        <v>8.0243000000000002</v>
      </c>
      <c r="C1561" s="4">
        <v>8.0218000000000007</v>
      </c>
      <c r="D1561" s="4">
        <v>8.0364000000000004</v>
      </c>
      <c r="E1561" s="4">
        <v>8.0094999999999992</v>
      </c>
      <c r="F1561" s="5">
        <v>2.9999999999999997E-4</v>
      </c>
      <c r="G1561" s="37">
        <f t="shared" si="56"/>
        <v>2.2443890274328356E-4</v>
      </c>
      <c r="H1561" s="37">
        <f t="shared" si="57"/>
        <v>3.3585117672765164E-3</v>
      </c>
    </row>
    <row r="1562" spans="1:8">
      <c r="A1562" s="2" t="s">
        <v>1564</v>
      </c>
      <c r="B1562" s="3">
        <v>8.0218000000000007</v>
      </c>
      <c r="C1562" s="4">
        <v>8.02</v>
      </c>
      <c r="D1562" s="4">
        <v>8.0294000000000008</v>
      </c>
      <c r="E1562" s="4">
        <v>8.0104000000000006</v>
      </c>
      <c r="F1562" s="5">
        <v>2.0000000000000001E-4</v>
      </c>
      <c r="G1562" s="37">
        <f t="shared" si="56"/>
        <v>-1.4940239043825267E-3</v>
      </c>
      <c r="H1562" s="37">
        <f t="shared" si="57"/>
        <v>2.3719165085389154E-3</v>
      </c>
    </row>
    <row r="1563" spans="1:8">
      <c r="A1563" s="2" t="s">
        <v>1565</v>
      </c>
      <c r="B1563" s="6">
        <v>8.02</v>
      </c>
      <c r="C1563" s="4">
        <v>8.032</v>
      </c>
      <c r="D1563" s="4">
        <v>8.0454000000000008</v>
      </c>
      <c r="E1563" s="4">
        <v>8.0104000000000006</v>
      </c>
      <c r="F1563" s="7">
        <v>-1.5E-3</v>
      </c>
      <c r="G1563" s="37">
        <f t="shared" si="56"/>
        <v>-4.6044526301383307E-4</v>
      </c>
      <c r="H1563" s="37">
        <f t="shared" si="57"/>
        <v>4.3693198841506216E-3</v>
      </c>
    </row>
    <row r="1564" spans="1:8">
      <c r="A1564" s="2" t="s">
        <v>1566</v>
      </c>
      <c r="B1564" s="6">
        <v>8.032</v>
      </c>
      <c r="C1564" s="4">
        <v>8.0357000000000003</v>
      </c>
      <c r="D1564" s="4">
        <v>8.0654000000000003</v>
      </c>
      <c r="E1564" s="4">
        <v>8.0220000000000002</v>
      </c>
      <c r="F1564" s="7">
        <v>-5.0000000000000001E-4</v>
      </c>
      <c r="G1564" s="37">
        <f t="shared" si="56"/>
        <v>-1.2442918113149003E-4</v>
      </c>
      <c r="H1564" s="37">
        <f t="shared" si="57"/>
        <v>5.4101221640488785E-3</v>
      </c>
    </row>
    <row r="1565" spans="1:8">
      <c r="A1565" s="2" t="s">
        <v>1567</v>
      </c>
      <c r="B1565" s="6">
        <v>8.0357000000000003</v>
      </c>
      <c r="C1565" s="4">
        <v>8.0366999999999997</v>
      </c>
      <c r="D1565" s="4">
        <v>8.0440000000000005</v>
      </c>
      <c r="E1565" s="4">
        <v>8.0261999999999993</v>
      </c>
      <c r="F1565" s="7">
        <v>-2.0000000000000001E-4</v>
      </c>
      <c r="G1565" s="37">
        <f t="shared" si="56"/>
        <v>-1.2441370043662315E-4</v>
      </c>
      <c r="H1565" s="37">
        <f t="shared" si="57"/>
        <v>2.217736911614606E-3</v>
      </c>
    </row>
    <row r="1566" spans="1:8">
      <c r="A1566" s="2" t="s">
        <v>1568</v>
      </c>
      <c r="B1566" s="3">
        <v>8.0376999999999992</v>
      </c>
      <c r="C1566" s="4">
        <v>8.0376999999999992</v>
      </c>
      <c r="D1566" s="4">
        <v>8.0410000000000004</v>
      </c>
      <c r="E1566" s="4">
        <v>8.0352999999999994</v>
      </c>
      <c r="F1566" s="5">
        <v>5.9999999999999995E-4</v>
      </c>
      <c r="G1566" s="37">
        <f t="shared" si="56"/>
        <v>-1.4659295608424028E-3</v>
      </c>
      <c r="H1566" s="37">
        <f t="shared" si="57"/>
        <v>7.0936990529301043E-4</v>
      </c>
    </row>
    <row r="1567" spans="1:8">
      <c r="A1567" s="2" t="s">
        <v>1569</v>
      </c>
      <c r="B1567" s="6">
        <v>8.0328999999999997</v>
      </c>
      <c r="C1567" s="4">
        <v>8.0495000000000001</v>
      </c>
      <c r="D1567" s="4">
        <v>8.0557999999999996</v>
      </c>
      <c r="E1567" s="4">
        <v>8.0135000000000005</v>
      </c>
      <c r="F1567" s="7">
        <v>-2.2000000000000001E-3</v>
      </c>
      <c r="G1567" s="37">
        <f t="shared" si="56"/>
        <v>-1.4905536164566509E-4</v>
      </c>
      <c r="H1567" s="37">
        <f t="shared" si="57"/>
        <v>5.2785923753664579E-3</v>
      </c>
    </row>
    <row r="1568" spans="1:8">
      <c r="A1568" s="2" t="s">
        <v>1570</v>
      </c>
      <c r="B1568" s="6">
        <v>8.0503999999999998</v>
      </c>
      <c r="C1568" s="4">
        <v>8.0507000000000009</v>
      </c>
      <c r="D1568" s="4">
        <v>8.0792000000000002</v>
      </c>
      <c r="E1568" s="4">
        <v>8.0387000000000004</v>
      </c>
      <c r="F1568" s="7">
        <v>-1E-4</v>
      </c>
      <c r="G1568" s="37">
        <f t="shared" si="56"/>
        <v>-2.9722466469341443E-3</v>
      </c>
      <c r="H1568" s="37">
        <f t="shared" si="57"/>
        <v>5.0381280555313367E-3</v>
      </c>
    </row>
    <row r="1569" spans="1:8">
      <c r="A1569" s="2" t="s">
        <v>1571</v>
      </c>
      <c r="B1569" s="6">
        <v>8.0509000000000004</v>
      </c>
      <c r="C1569" s="4">
        <v>8.0747</v>
      </c>
      <c r="D1569" s="4">
        <v>8.0996000000000006</v>
      </c>
      <c r="E1569" s="4">
        <v>8.0327999999999999</v>
      </c>
      <c r="F1569" s="7">
        <v>-3.0000000000000001E-3</v>
      </c>
      <c r="G1569" s="37">
        <f t="shared" si="56"/>
        <v>2.8565396127525474E-3</v>
      </c>
      <c r="H1569" s="37">
        <f t="shared" si="57"/>
        <v>8.3159047903596049E-3</v>
      </c>
    </row>
    <row r="1570" spans="1:8">
      <c r="A1570" s="2" t="s">
        <v>1572</v>
      </c>
      <c r="B1570" s="3">
        <v>8.0748999999999995</v>
      </c>
      <c r="C1570" s="4">
        <v>8.0517000000000003</v>
      </c>
      <c r="D1570" s="4">
        <v>8.0832999999999995</v>
      </c>
      <c r="E1570" s="4">
        <v>8.0417000000000005</v>
      </c>
      <c r="F1570" s="5">
        <v>2.8E-3</v>
      </c>
      <c r="G1570" s="37">
        <f t="shared" si="56"/>
        <v>-3.7257824142983214E-5</v>
      </c>
      <c r="H1570" s="37">
        <f t="shared" si="57"/>
        <v>5.1730355521841112E-3</v>
      </c>
    </row>
    <row r="1571" spans="1:8">
      <c r="A1571" s="2" t="s">
        <v>1573</v>
      </c>
      <c r="B1571" s="6">
        <v>8.0519999999999996</v>
      </c>
      <c r="C1571" s="4">
        <v>8.0519999999999996</v>
      </c>
      <c r="D1571" s="4">
        <v>8.0768000000000004</v>
      </c>
      <c r="E1571" s="4">
        <v>8.0385000000000009</v>
      </c>
      <c r="F1571" s="7">
        <v>0</v>
      </c>
      <c r="G1571" s="37">
        <f t="shared" si="56"/>
        <v>-1.1288781928024845E-3</v>
      </c>
      <c r="H1571" s="37">
        <f t="shared" si="57"/>
        <v>4.7645705044472913E-3</v>
      </c>
    </row>
    <row r="1572" spans="1:8">
      <c r="A1572" s="2" t="s">
        <v>1574</v>
      </c>
      <c r="B1572" s="6">
        <v>8.0519999999999996</v>
      </c>
      <c r="C1572" s="4">
        <v>8.0610999999999997</v>
      </c>
      <c r="D1572" s="4">
        <v>8.0610999999999997</v>
      </c>
      <c r="E1572" s="4">
        <v>8.0519999999999996</v>
      </c>
      <c r="F1572" s="7">
        <v>-1E-4</v>
      </c>
      <c r="G1572" s="37">
        <f t="shared" si="56"/>
        <v>2.6493196348167988E-3</v>
      </c>
      <c r="H1572" s="37">
        <f t="shared" si="57"/>
        <v>1.1301539990064716E-3</v>
      </c>
    </row>
    <row r="1573" spans="1:8">
      <c r="A1573" s="2" t="s">
        <v>1575</v>
      </c>
      <c r="B1573" s="3">
        <v>8.0528999999999993</v>
      </c>
      <c r="C1573" s="4">
        <v>8.0397999999999996</v>
      </c>
      <c r="D1573" s="4">
        <v>8.0701000000000001</v>
      </c>
      <c r="E1573" s="4">
        <v>8.0389999999999997</v>
      </c>
      <c r="F1573" s="5">
        <v>1.4E-3</v>
      </c>
      <c r="G1573" s="37">
        <f t="shared" si="56"/>
        <v>9.7111553784855393E-4</v>
      </c>
      <c r="H1573" s="37">
        <f t="shared" si="57"/>
        <v>3.8686403781565308E-3</v>
      </c>
    </row>
    <row r="1574" spans="1:8">
      <c r="A1574" s="2" t="s">
        <v>1576</v>
      </c>
      <c r="B1574" s="3">
        <v>8.0413999999999994</v>
      </c>
      <c r="C1574" s="4">
        <v>8.032</v>
      </c>
      <c r="D1574" s="4">
        <v>8.0753000000000004</v>
      </c>
      <c r="E1574" s="4">
        <v>8.0264000000000006</v>
      </c>
      <c r="F1574" s="5">
        <v>1.1000000000000001E-3</v>
      </c>
      <c r="G1574" s="37">
        <f t="shared" si="56"/>
        <v>-1.9260639950294382E-3</v>
      </c>
      <c r="H1574" s="37">
        <f t="shared" si="57"/>
        <v>6.0923950961825624E-3</v>
      </c>
    </row>
    <row r="1575" spans="1:8">
      <c r="A1575" s="2" t="s">
        <v>1577</v>
      </c>
      <c r="B1575" s="6">
        <v>8.0321999999999996</v>
      </c>
      <c r="C1575" s="4">
        <v>8.0474999999999994</v>
      </c>
      <c r="D1575" s="4">
        <v>8.0526</v>
      </c>
      <c r="E1575" s="4">
        <v>8.0235000000000003</v>
      </c>
      <c r="F1575" s="7">
        <v>-1.9E-3</v>
      </c>
      <c r="G1575" s="37">
        <f t="shared" si="56"/>
        <v>1.4559844694989146E-3</v>
      </c>
      <c r="H1575" s="37">
        <f t="shared" si="57"/>
        <v>3.6268461394652809E-3</v>
      </c>
    </row>
    <row r="1576" spans="1:8">
      <c r="A1576" s="2" t="s">
        <v>1578</v>
      </c>
      <c r="B1576" s="3">
        <v>8.0473999999999997</v>
      </c>
      <c r="C1576" s="4">
        <v>8.0358000000000001</v>
      </c>
      <c r="D1576" s="4">
        <v>8.0503</v>
      </c>
      <c r="E1576" s="4">
        <v>8.0106000000000002</v>
      </c>
      <c r="F1576" s="5">
        <v>1.4E-3</v>
      </c>
      <c r="G1576" s="37">
        <f t="shared" si="56"/>
        <v>-6.232841136751475E-3</v>
      </c>
      <c r="H1576" s="37">
        <f t="shared" si="57"/>
        <v>4.9559333882605357E-3</v>
      </c>
    </row>
    <row r="1577" spans="1:8">
      <c r="A1577" s="2" t="s">
        <v>1579</v>
      </c>
      <c r="B1577" s="6">
        <v>8.0364000000000004</v>
      </c>
      <c r="C1577" s="4">
        <v>8.0861999999999998</v>
      </c>
      <c r="D1577" s="4">
        <v>8.0905000000000005</v>
      </c>
      <c r="E1577" s="4">
        <v>8.0229999999999997</v>
      </c>
      <c r="F1577" s="7">
        <v>-6.1999999999999998E-3</v>
      </c>
      <c r="G1577" s="37">
        <f t="shared" si="56"/>
        <v>-5.9325176121610083E-4</v>
      </c>
      <c r="H1577" s="37">
        <f t="shared" si="57"/>
        <v>8.4133117287798556E-3</v>
      </c>
    </row>
    <row r="1578" spans="1:8">
      <c r="A1578" s="2" t="s">
        <v>1580</v>
      </c>
      <c r="B1578" s="6">
        <v>8.0861999999999998</v>
      </c>
      <c r="C1578" s="4">
        <v>8.0909999999999993</v>
      </c>
      <c r="D1578" s="4">
        <v>8.0909999999999993</v>
      </c>
      <c r="E1578" s="4">
        <v>8.0854999999999997</v>
      </c>
      <c r="F1578" s="7">
        <v>-1E-4</v>
      </c>
      <c r="G1578" s="37">
        <f t="shared" si="56"/>
        <v>8.9067022934748597E-4</v>
      </c>
      <c r="H1578" s="37">
        <f t="shared" si="57"/>
        <v>6.80230041432146E-4</v>
      </c>
    </row>
    <row r="1579" spans="1:8">
      <c r="A1579" s="2" t="s">
        <v>1581</v>
      </c>
      <c r="B1579" s="3">
        <v>8.0874000000000006</v>
      </c>
      <c r="C1579" s="4">
        <v>8.0838000000000001</v>
      </c>
      <c r="D1579" s="4">
        <v>8.1224000000000007</v>
      </c>
      <c r="E1579" s="4">
        <v>8.0738000000000003</v>
      </c>
      <c r="F1579" s="5">
        <v>4.0000000000000002E-4</v>
      </c>
      <c r="G1579" s="37">
        <f t="shared" si="56"/>
        <v>9.8816945044786688E-3</v>
      </c>
      <c r="H1579" s="37">
        <f t="shared" si="57"/>
        <v>6.0194703856920433E-3</v>
      </c>
    </row>
    <row r="1580" spans="1:8">
      <c r="A1580" s="2" t="s">
        <v>1582</v>
      </c>
      <c r="B1580" s="3">
        <v>8.0838000000000001</v>
      </c>
      <c r="C1580" s="4">
        <v>8.0046999999999997</v>
      </c>
      <c r="D1580" s="4">
        <v>8.0889000000000006</v>
      </c>
      <c r="E1580" s="4">
        <v>7.9988999999999999</v>
      </c>
      <c r="F1580" s="5">
        <v>9.9000000000000008E-3</v>
      </c>
      <c r="G1580" s="37">
        <f t="shared" si="56"/>
        <v>-6.281578588010513E-3</v>
      </c>
      <c r="H1580" s="37">
        <f t="shared" si="57"/>
        <v>1.1251547087724656E-2</v>
      </c>
    </row>
    <row r="1581" spans="1:8">
      <c r="A1581" s="2" t="s">
        <v>1583</v>
      </c>
      <c r="B1581" s="6">
        <v>8.0047999999999995</v>
      </c>
      <c r="C1581" s="4">
        <v>8.0553000000000008</v>
      </c>
      <c r="D1581" s="4">
        <v>8.0606000000000009</v>
      </c>
      <c r="E1581" s="4">
        <v>8.0006000000000004</v>
      </c>
      <c r="F1581" s="7">
        <v>-6.1000000000000004E-3</v>
      </c>
      <c r="G1581" s="37">
        <f t="shared" si="56"/>
        <v>7.8270592620217482E-4</v>
      </c>
      <c r="H1581" s="37">
        <f t="shared" si="57"/>
        <v>7.4994375421843984E-3</v>
      </c>
    </row>
    <row r="1582" spans="1:8">
      <c r="A1582" s="2" t="s">
        <v>1584</v>
      </c>
      <c r="B1582" s="3">
        <v>8.0540000000000003</v>
      </c>
      <c r="C1582" s="4">
        <v>8.0489999999999995</v>
      </c>
      <c r="D1582" s="4">
        <v>8.0595999999999997</v>
      </c>
      <c r="E1582" s="4">
        <v>8.0412999999999997</v>
      </c>
      <c r="F1582" s="5">
        <v>4.0000000000000002E-4</v>
      </c>
      <c r="G1582" s="37">
        <f t="shared" si="56"/>
        <v>-1.8972508463226654E-3</v>
      </c>
      <c r="H1582" s="37">
        <f t="shared" si="57"/>
        <v>2.2757514332259689E-3</v>
      </c>
    </row>
    <row r="1583" spans="1:8">
      <c r="A1583" s="2" t="s">
        <v>1585</v>
      </c>
      <c r="B1583" s="6">
        <v>8.0504999999999995</v>
      </c>
      <c r="C1583" s="4">
        <v>8.0642999999999994</v>
      </c>
      <c r="D1583" s="4">
        <v>8.0690000000000008</v>
      </c>
      <c r="E1583" s="4">
        <v>8.0481999999999996</v>
      </c>
      <c r="F1583" s="7">
        <v>-1.8E-3</v>
      </c>
      <c r="G1583" s="37">
        <f t="shared" si="56"/>
        <v>7.8183172002972549E-4</v>
      </c>
      <c r="H1583" s="37">
        <f t="shared" si="57"/>
        <v>2.5844288163814596E-3</v>
      </c>
    </row>
    <row r="1584" spans="1:8">
      <c r="A1584" s="2" t="s">
        <v>1586</v>
      </c>
      <c r="B1584" s="3">
        <v>8.0647000000000002</v>
      </c>
      <c r="C1584" s="4">
        <v>8.0579999999999998</v>
      </c>
      <c r="D1584" s="4">
        <v>8.0647000000000002</v>
      </c>
      <c r="E1584" s="4">
        <v>8.0576000000000008</v>
      </c>
      <c r="F1584" s="5">
        <v>1.9E-3</v>
      </c>
      <c r="G1584" s="37">
        <f t="shared" si="56"/>
        <v>-2.1092596498623905E-4</v>
      </c>
      <c r="H1584" s="37">
        <f t="shared" si="57"/>
        <v>8.8115567911033546E-4</v>
      </c>
    </row>
    <row r="1585" spans="1:8">
      <c r="A1585" s="2" t="s">
        <v>1587</v>
      </c>
      <c r="B1585" s="6">
        <v>8.0496999999999996</v>
      </c>
      <c r="C1585" s="4">
        <v>8.0596999999999994</v>
      </c>
      <c r="D1585" s="4">
        <v>8.0996000000000006</v>
      </c>
      <c r="E1585" s="4">
        <v>8.0495999999999999</v>
      </c>
      <c r="F1585" s="7">
        <v>-1.5E-3</v>
      </c>
      <c r="G1585" s="37">
        <f t="shared" si="56"/>
        <v>-8.0613400285531583E-3</v>
      </c>
      <c r="H1585" s="37">
        <f t="shared" si="57"/>
        <v>6.2114887696283925E-3</v>
      </c>
    </row>
    <row r="1586" spans="1:8">
      <c r="A1586" s="2" t="s">
        <v>1588</v>
      </c>
      <c r="B1586" s="6">
        <v>8.0616000000000003</v>
      </c>
      <c r="C1586" s="4">
        <v>8.1251999999999995</v>
      </c>
      <c r="D1586" s="4">
        <v>8.1255000000000006</v>
      </c>
      <c r="E1586" s="4">
        <v>8.0587999999999997</v>
      </c>
      <c r="F1586" s="7">
        <v>-7.7999999999999996E-3</v>
      </c>
      <c r="G1586" s="37">
        <f t="shared" si="56"/>
        <v>-1.4501659088117145E-3</v>
      </c>
      <c r="H1586" s="37">
        <f t="shared" si="57"/>
        <v>8.2766665012161695E-3</v>
      </c>
    </row>
    <row r="1587" spans="1:8">
      <c r="A1587" s="2" t="s">
        <v>1589</v>
      </c>
      <c r="B1587" s="6">
        <v>8.1250999999999998</v>
      </c>
      <c r="C1587" s="4">
        <v>8.1370000000000005</v>
      </c>
      <c r="D1587" s="4">
        <v>8.1592000000000002</v>
      </c>
      <c r="E1587" s="4">
        <v>8.0914000000000001</v>
      </c>
      <c r="F1587" s="7">
        <v>-1.5E-3</v>
      </c>
      <c r="G1587" s="37">
        <f t="shared" si="56"/>
        <v>-3.1240428790198088E-3</v>
      </c>
      <c r="H1587" s="37">
        <f t="shared" si="57"/>
        <v>8.3792668759423688E-3</v>
      </c>
    </row>
    <row r="1588" spans="1:8">
      <c r="A1588" s="2" t="s">
        <v>1590</v>
      </c>
      <c r="B1588" s="6">
        <v>8.1373999999999995</v>
      </c>
      <c r="C1588" s="4">
        <v>8.1624999999999996</v>
      </c>
      <c r="D1588" s="4">
        <v>8.1692999999999998</v>
      </c>
      <c r="E1588" s="4">
        <v>8.1354000000000006</v>
      </c>
      <c r="F1588" s="7">
        <v>-3.0999999999999999E-3</v>
      </c>
      <c r="G1588" s="37">
        <f t="shared" si="56"/>
        <v>-2.5661391825014717E-3</v>
      </c>
      <c r="H1588" s="37">
        <f t="shared" si="57"/>
        <v>4.1669739656315791E-3</v>
      </c>
    </row>
    <row r="1589" spans="1:8">
      <c r="A1589" s="2" t="s">
        <v>1591</v>
      </c>
      <c r="B1589" s="6">
        <v>8.1628000000000007</v>
      </c>
      <c r="C1589" s="4">
        <v>8.1835000000000004</v>
      </c>
      <c r="D1589" s="4">
        <v>8.1859999999999999</v>
      </c>
      <c r="E1589" s="4">
        <v>8.1440000000000001</v>
      </c>
      <c r="F1589" s="7">
        <v>-2.7000000000000001E-3</v>
      </c>
      <c r="G1589" s="37">
        <f t="shared" si="56"/>
        <v>0</v>
      </c>
      <c r="H1589" s="37">
        <f t="shared" si="57"/>
        <v>5.1571709233791518E-3</v>
      </c>
    </row>
    <row r="1590" spans="1:8">
      <c r="A1590" s="2" t="s">
        <v>1592</v>
      </c>
      <c r="B1590" s="6">
        <v>8.1844999999999999</v>
      </c>
      <c r="C1590" s="4">
        <v>8.1835000000000004</v>
      </c>
      <c r="D1590" s="4">
        <v>8.1908999999999992</v>
      </c>
      <c r="E1590" s="4">
        <v>8.1831999999999994</v>
      </c>
      <c r="F1590" s="7">
        <v>-5.9999999999999995E-4</v>
      </c>
      <c r="G1590" s="37">
        <f t="shared" si="56"/>
        <v>-5.8620226420618099E-4</v>
      </c>
      <c r="H1590" s="37">
        <f t="shared" si="57"/>
        <v>9.409521947404217E-4</v>
      </c>
    </row>
    <row r="1591" spans="1:8">
      <c r="A1591" s="2" t="s">
        <v>1593</v>
      </c>
      <c r="B1591" s="3">
        <v>8.1892999999999994</v>
      </c>
      <c r="C1591" s="4">
        <v>8.1882999999999999</v>
      </c>
      <c r="D1591" s="4">
        <v>8.2324999999999999</v>
      </c>
      <c r="E1591" s="4">
        <v>8.1737000000000002</v>
      </c>
      <c r="F1591" s="5">
        <v>1E-4</v>
      </c>
      <c r="G1591" s="37">
        <f t="shared" si="56"/>
        <v>3.9848941857329317E-3</v>
      </c>
      <c r="H1591" s="37">
        <f t="shared" si="57"/>
        <v>7.1938045193730791E-3</v>
      </c>
    </row>
    <row r="1592" spans="1:8">
      <c r="A1592" s="2" t="s">
        <v>1594</v>
      </c>
      <c r="B1592" s="3">
        <v>8.1884999999999994</v>
      </c>
      <c r="C1592" s="4">
        <v>8.1557999999999993</v>
      </c>
      <c r="D1592" s="4">
        <v>8.2103000000000002</v>
      </c>
      <c r="E1592" s="4">
        <v>8.1471</v>
      </c>
      <c r="F1592" s="5">
        <v>4.1000000000000003E-3</v>
      </c>
      <c r="G1592" s="37">
        <f t="shared" si="56"/>
        <v>5.7660929199736287E-4</v>
      </c>
      <c r="H1592" s="37">
        <f t="shared" si="57"/>
        <v>7.7573615151403747E-3</v>
      </c>
    </row>
    <row r="1593" spans="1:8">
      <c r="A1593" s="2" t="s">
        <v>1595</v>
      </c>
      <c r="B1593" s="3">
        <v>8.1550999999999991</v>
      </c>
      <c r="C1593" s="4">
        <v>8.1510999999999996</v>
      </c>
      <c r="D1593" s="4">
        <v>8.1728000000000005</v>
      </c>
      <c r="E1593" s="4">
        <v>8.1363000000000003</v>
      </c>
      <c r="F1593" s="5">
        <v>5.0000000000000001E-4</v>
      </c>
      <c r="G1593" s="37">
        <f t="shared" si="56"/>
        <v>-5.7627700532133022E-4</v>
      </c>
      <c r="H1593" s="37">
        <f t="shared" si="57"/>
        <v>4.4860686061232004E-3</v>
      </c>
    </row>
    <row r="1594" spans="1:8">
      <c r="A1594" s="2" t="s">
        <v>1596</v>
      </c>
      <c r="B1594" s="6">
        <v>8.1508000000000003</v>
      </c>
      <c r="C1594" s="4">
        <v>8.1557999999999993</v>
      </c>
      <c r="D1594" s="4">
        <v>8.1776</v>
      </c>
      <c r="E1594" s="4">
        <v>8.1342999999999996</v>
      </c>
      <c r="F1594" s="7">
        <v>-5.9999999999999995E-4</v>
      </c>
      <c r="G1594" s="37">
        <f t="shared" si="56"/>
        <v>-7.4479737130341058E-3</v>
      </c>
      <c r="H1594" s="37">
        <f t="shared" si="57"/>
        <v>5.3231378237832807E-3</v>
      </c>
    </row>
    <row r="1595" spans="1:8">
      <c r="A1595" s="2" t="s">
        <v>1597</v>
      </c>
      <c r="B1595" s="6">
        <v>8.1556999999999995</v>
      </c>
      <c r="C1595" s="4">
        <v>8.2170000000000005</v>
      </c>
      <c r="D1595" s="4">
        <v>8.2236999999999991</v>
      </c>
      <c r="E1595" s="4">
        <v>8.1473999999999993</v>
      </c>
      <c r="F1595" s="7">
        <v>-7.4999999999999997E-3</v>
      </c>
      <c r="G1595" s="37">
        <f t="shared" si="56"/>
        <v>1.2171372930881477E-4</v>
      </c>
      <c r="H1595" s="37">
        <f t="shared" si="57"/>
        <v>9.3649507818444923E-3</v>
      </c>
    </row>
    <row r="1596" spans="1:8">
      <c r="A1596" s="2" t="s">
        <v>1598</v>
      </c>
      <c r="B1596" s="6">
        <v>8.2170000000000005</v>
      </c>
      <c r="C1596" s="4">
        <v>8.2159999999999993</v>
      </c>
      <c r="D1596" s="4">
        <v>8.2170000000000005</v>
      </c>
      <c r="E1596" s="4">
        <v>8.2139000000000006</v>
      </c>
      <c r="F1596" s="7">
        <v>-2.0000000000000001E-4</v>
      </c>
      <c r="G1596" s="37">
        <f t="shared" si="56"/>
        <v>-1.3734761100239823E-3</v>
      </c>
      <c r="H1596" s="37">
        <f t="shared" si="57"/>
        <v>3.7740902616295309E-4</v>
      </c>
    </row>
    <row r="1597" spans="1:8">
      <c r="A1597" s="2" t="s">
        <v>1599</v>
      </c>
      <c r="B1597" s="6">
        <v>8.2186000000000003</v>
      </c>
      <c r="C1597" s="4">
        <v>8.2272999999999996</v>
      </c>
      <c r="D1597" s="4">
        <v>8.234</v>
      </c>
      <c r="E1597" s="4">
        <v>8.1862999999999992</v>
      </c>
      <c r="F1597" s="7">
        <v>-1.1000000000000001E-3</v>
      </c>
      <c r="G1597" s="37">
        <f t="shared" si="56"/>
        <v>2.6567546158063407E-3</v>
      </c>
      <c r="H1597" s="37">
        <f t="shared" si="57"/>
        <v>5.8268082039505936E-3</v>
      </c>
    </row>
    <row r="1598" spans="1:8">
      <c r="A1598" s="2" t="s">
        <v>1600</v>
      </c>
      <c r="B1598" s="3">
        <v>8.2272999999999996</v>
      </c>
      <c r="C1598" s="4">
        <v>8.2055000000000007</v>
      </c>
      <c r="D1598" s="4">
        <v>8.2385999999999999</v>
      </c>
      <c r="E1598" s="4">
        <v>8.1745000000000001</v>
      </c>
      <c r="F1598" s="5">
        <v>2.7000000000000001E-3</v>
      </c>
      <c r="G1598" s="37">
        <f t="shared" si="56"/>
        <v>-3.8846737481031896E-3</v>
      </c>
      <c r="H1598" s="37">
        <f t="shared" si="57"/>
        <v>7.8414581931616403E-3</v>
      </c>
    </row>
    <row r="1599" spans="1:8">
      <c r="A1599" s="2" t="s">
        <v>1601</v>
      </c>
      <c r="B1599" s="6">
        <v>8.2055000000000007</v>
      </c>
      <c r="C1599" s="4">
        <v>8.2375000000000007</v>
      </c>
      <c r="D1599" s="4">
        <v>8.2470999999999997</v>
      </c>
      <c r="E1599" s="4">
        <v>8.2011000000000003</v>
      </c>
      <c r="F1599" s="7">
        <v>-3.8E-3</v>
      </c>
      <c r="G1599" s="37">
        <f t="shared" si="56"/>
        <v>1.4467029760747772E-3</v>
      </c>
      <c r="H1599" s="37">
        <f t="shared" si="57"/>
        <v>5.609003670239282E-3</v>
      </c>
    </row>
    <row r="1600" spans="1:8">
      <c r="A1600" s="2" t="s">
        <v>1602</v>
      </c>
      <c r="B1600" s="3">
        <v>8.2371999999999996</v>
      </c>
      <c r="C1600" s="4">
        <v>8.2256</v>
      </c>
      <c r="D1600" s="4">
        <v>8.2642000000000007</v>
      </c>
      <c r="E1600" s="4">
        <v>8.2026000000000003</v>
      </c>
      <c r="F1600" s="5">
        <v>1.6000000000000001E-3</v>
      </c>
      <c r="G1600" s="37">
        <f t="shared" si="56"/>
        <v>2.5961995538924827E-3</v>
      </c>
      <c r="H1600" s="37">
        <f t="shared" si="57"/>
        <v>7.5098139614269031E-3</v>
      </c>
    </row>
    <row r="1601" spans="1:8">
      <c r="A1601" s="2" t="s">
        <v>1603</v>
      </c>
      <c r="B1601" s="3">
        <v>8.2242999999999995</v>
      </c>
      <c r="C1601" s="4">
        <v>8.2042999999999999</v>
      </c>
      <c r="D1601" s="4">
        <v>8.2302</v>
      </c>
      <c r="E1601" s="4">
        <v>8.1959</v>
      </c>
      <c r="F1601" s="5">
        <v>2.3999999999999998E-3</v>
      </c>
      <c r="G1601" s="37">
        <f t="shared" si="56"/>
        <v>2.1944529106971748E-4</v>
      </c>
      <c r="H1601" s="37">
        <f t="shared" si="57"/>
        <v>4.1850193389377614E-3</v>
      </c>
    </row>
    <row r="1602" spans="1:8">
      <c r="A1602" s="2" t="s">
        <v>1604</v>
      </c>
      <c r="B1602" s="6">
        <v>8.2048000000000005</v>
      </c>
      <c r="C1602" s="4">
        <v>8.2025000000000006</v>
      </c>
      <c r="D1602" s="4">
        <v>8.2070000000000007</v>
      </c>
      <c r="E1602" s="4">
        <v>8.2025000000000006</v>
      </c>
      <c r="F1602" s="7">
        <v>-5.9999999999999995E-4</v>
      </c>
      <c r="G1602" s="37">
        <f t="shared" ref="G1602:G1665" si="58">(C1602-C1603)/C1603</f>
        <v>3.9027721878714331E-4</v>
      </c>
      <c r="H1602" s="37">
        <f t="shared" ref="H1602:H1665" si="59">(D1602-E1602)/E1602</f>
        <v>5.486132276745102E-4</v>
      </c>
    </row>
    <row r="1603" spans="1:8">
      <c r="A1603" s="2" t="s">
        <v>1605</v>
      </c>
      <c r="B1603" s="3">
        <v>8.2101000000000006</v>
      </c>
      <c r="C1603" s="4">
        <v>8.1992999999999991</v>
      </c>
      <c r="D1603" s="4">
        <v>8.2141000000000002</v>
      </c>
      <c r="E1603" s="4">
        <v>8.1731999999999996</v>
      </c>
      <c r="F1603" s="5">
        <v>1.2999999999999999E-3</v>
      </c>
      <c r="G1603" s="37">
        <f t="shared" si="58"/>
        <v>5.3459543632060572E-3</v>
      </c>
      <c r="H1603" s="37">
        <f t="shared" si="59"/>
        <v>5.0041599373563117E-3</v>
      </c>
    </row>
    <row r="1604" spans="1:8">
      <c r="A1604" s="2" t="s">
        <v>1606</v>
      </c>
      <c r="B1604" s="3">
        <v>8.1990999999999996</v>
      </c>
      <c r="C1604" s="4">
        <v>8.1556999999999995</v>
      </c>
      <c r="D1604" s="4">
        <v>8.2042999999999999</v>
      </c>
      <c r="E1604" s="4">
        <v>8.1373999999999995</v>
      </c>
      <c r="F1604" s="5">
        <v>5.3E-3</v>
      </c>
      <c r="G1604" s="37">
        <f t="shared" si="58"/>
        <v>3.4326632052952733E-3</v>
      </c>
      <c r="H1604" s="37">
        <f t="shared" si="59"/>
        <v>8.2212991864723875E-3</v>
      </c>
    </row>
    <row r="1605" spans="1:8">
      <c r="A1605" s="2" t="s">
        <v>1607</v>
      </c>
      <c r="B1605" s="3">
        <v>8.1556999999999995</v>
      </c>
      <c r="C1605" s="4">
        <v>8.1278000000000006</v>
      </c>
      <c r="D1605" s="4">
        <v>8.1578999999999997</v>
      </c>
      <c r="E1605" s="4">
        <v>8.1233000000000004</v>
      </c>
      <c r="F1605" s="5">
        <v>3.3999999999999998E-3</v>
      </c>
      <c r="G1605" s="37">
        <f t="shared" si="58"/>
        <v>-1.2301938785545786E-4</v>
      </c>
      <c r="H1605" s="37">
        <f t="shared" si="59"/>
        <v>4.2593527261087609E-3</v>
      </c>
    </row>
    <row r="1606" spans="1:8">
      <c r="A1606" s="2" t="s">
        <v>1608</v>
      </c>
      <c r="B1606" s="6">
        <v>8.1280999999999999</v>
      </c>
      <c r="C1606" s="4">
        <v>8.1288</v>
      </c>
      <c r="D1606" s="4">
        <v>8.1690000000000005</v>
      </c>
      <c r="E1606" s="4">
        <v>8.1240000000000006</v>
      </c>
      <c r="F1606" s="7">
        <v>0</v>
      </c>
      <c r="G1606" s="37">
        <f t="shared" si="58"/>
        <v>-4.8723159415321616E-3</v>
      </c>
      <c r="H1606" s="37">
        <f t="shared" si="59"/>
        <v>5.5391432791728123E-3</v>
      </c>
    </row>
    <row r="1607" spans="1:8">
      <c r="A1607" s="2" t="s">
        <v>1609</v>
      </c>
      <c r="B1607" s="6">
        <v>8.1285000000000007</v>
      </c>
      <c r="C1607" s="4">
        <v>8.1685999999999996</v>
      </c>
      <c r="D1607" s="4">
        <v>8.1702999999999992</v>
      </c>
      <c r="E1607" s="4">
        <v>8.1285000000000007</v>
      </c>
      <c r="F1607" s="7">
        <v>-4.7999999999999996E-3</v>
      </c>
      <c r="G1607" s="37">
        <f t="shared" si="58"/>
        <v>-3.6712516520633824E-4</v>
      </c>
      <c r="H1607" s="37">
        <f t="shared" si="59"/>
        <v>5.1424001968381006E-3</v>
      </c>
    </row>
    <row r="1608" spans="1:8">
      <c r="A1608" s="2" t="s">
        <v>1610</v>
      </c>
      <c r="B1608" s="6">
        <v>8.1676000000000002</v>
      </c>
      <c r="C1608" s="4">
        <v>8.1715999999999998</v>
      </c>
      <c r="D1608" s="4">
        <v>8.1715999999999998</v>
      </c>
      <c r="E1608" s="4">
        <v>8.1676000000000002</v>
      </c>
      <c r="F1608" s="7">
        <v>-5.9999999999999995E-4</v>
      </c>
      <c r="G1608" s="37">
        <f t="shared" si="58"/>
        <v>9.9222147363249645E-4</v>
      </c>
      <c r="H1608" s="37">
        <f t="shared" si="59"/>
        <v>4.897399480875116E-4</v>
      </c>
    </row>
    <row r="1609" spans="1:8">
      <c r="A1609" s="2" t="s">
        <v>1611</v>
      </c>
      <c r="B1609" s="3">
        <v>8.1722999999999999</v>
      </c>
      <c r="C1609" s="4">
        <v>8.1635000000000009</v>
      </c>
      <c r="D1609" s="4">
        <v>8.1776</v>
      </c>
      <c r="E1609" s="4">
        <v>8.1418999999999997</v>
      </c>
      <c r="F1609" s="5">
        <v>1.1000000000000001E-3</v>
      </c>
      <c r="G1609" s="37">
        <f t="shared" si="58"/>
        <v>-3.0895857756935881E-3</v>
      </c>
      <c r="H1609" s="37">
        <f t="shared" si="59"/>
        <v>4.3847259239244265E-3</v>
      </c>
    </row>
    <row r="1610" spans="1:8">
      <c r="A1610" s="2" t="s">
        <v>1612</v>
      </c>
      <c r="B1610" s="6">
        <v>8.1635000000000009</v>
      </c>
      <c r="C1610" s="4">
        <v>8.1888000000000005</v>
      </c>
      <c r="D1610" s="4">
        <v>8.2021999999999995</v>
      </c>
      <c r="E1610" s="4">
        <v>8.1521000000000008</v>
      </c>
      <c r="F1610" s="7">
        <v>-3.0000000000000001E-3</v>
      </c>
      <c r="G1610" s="37">
        <f t="shared" si="58"/>
        <v>-2.6186619246555704E-3</v>
      </c>
      <c r="H1610" s="37">
        <f t="shared" si="59"/>
        <v>6.1456557206117073E-3</v>
      </c>
    </row>
    <row r="1611" spans="1:8">
      <c r="A1611" s="2" t="s">
        <v>1613</v>
      </c>
      <c r="B1611" s="6">
        <v>8.1882999999999999</v>
      </c>
      <c r="C1611" s="4">
        <v>8.2103000000000002</v>
      </c>
      <c r="D1611" s="4">
        <v>8.2172000000000001</v>
      </c>
      <c r="E1611" s="4">
        <v>8.1682000000000006</v>
      </c>
      <c r="F1611" s="7">
        <v>-2.7000000000000001E-3</v>
      </c>
      <c r="G1611" s="37">
        <f t="shared" si="58"/>
        <v>8.438144836395765E-3</v>
      </c>
      <c r="H1611" s="37">
        <f t="shared" si="59"/>
        <v>5.9988736808598573E-3</v>
      </c>
    </row>
    <row r="1612" spans="1:8">
      <c r="A1612" s="2" t="s">
        <v>1614</v>
      </c>
      <c r="B1612" s="3">
        <v>8.2102000000000004</v>
      </c>
      <c r="C1612" s="4">
        <v>8.1416000000000004</v>
      </c>
      <c r="D1612" s="4">
        <v>8.2132000000000005</v>
      </c>
      <c r="E1612" s="4">
        <v>8.14</v>
      </c>
      <c r="F1612" s="5">
        <v>8.5000000000000006E-3</v>
      </c>
      <c r="G1612" s="37">
        <f t="shared" si="58"/>
        <v>-2.4138311298445435E-3</v>
      </c>
      <c r="H1612" s="37">
        <f t="shared" si="59"/>
        <v>8.9926289926289833E-3</v>
      </c>
    </row>
    <row r="1613" spans="1:8">
      <c r="A1613" s="2" t="s">
        <v>1615</v>
      </c>
      <c r="B1613" s="6">
        <v>8.1408000000000005</v>
      </c>
      <c r="C1613" s="4">
        <v>8.1613000000000007</v>
      </c>
      <c r="D1613" s="4">
        <v>8.1828000000000003</v>
      </c>
      <c r="E1613" s="4">
        <v>8.1362000000000005</v>
      </c>
      <c r="F1613" s="7">
        <v>-2.3E-3</v>
      </c>
      <c r="G1613" s="37">
        <f t="shared" si="58"/>
        <v>-4.6539540238331743E-4</v>
      </c>
      <c r="H1613" s="37">
        <f t="shared" si="59"/>
        <v>5.7274894914087354E-3</v>
      </c>
    </row>
    <row r="1614" spans="1:8">
      <c r="A1614" s="2" t="s">
        <v>1616</v>
      </c>
      <c r="B1614" s="6">
        <v>8.1598000000000006</v>
      </c>
      <c r="C1614" s="4">
        <v>8.1651000000000007</v>
      </c>
      <c r="D1614" s="4">
        <v>8.1658000000000008</v>
      </c>
      <c r="E1614" s="4">
        <v>8.1598000000000006</v>
      </c>
      <c r="F1614" s="7">
        <v>-2.9999999999999997E-4</v>
      </c>
      <c r="G1614" s="37">
        <f t="shared" si="58"/>
        <v>-1.2720934499417596E-3</v>
      </c>
      <c r="H1614" s="37">
        <f t="shared" si="59"/>
        <v>7.3531214000345925E-4</v>
      </c>
    </row>
    <row r="1615" spans="1:8">
      <c r="A1615" s="2" t="s">
        <v>1617</v>
      </c>
      <c r="B1615" s="6">
        <v>8.1618999999999993</v>
      </c>
      <c r="C1615" s="4">
        <v>8.1754999999999995</v>
      </c>
      <c r="D1615" s="4">
        <v>8.1872000000000007</v>
      </c>
      <c r="E1615" s="4">
        <v>8.1555</v>
      </c>
      <c r="F1615" s="7">
        <v>-1.5E-3</v>
      </c>
      <c r="G1615" s="37">
        <f t="shared" si="58"/>
        <v>1.0652887299798285E-3</v>
      </c>
      <c r="H1615" s="37">
        <f t="shared" si="59"/>
        <v>3.8869474587702444E-3</v>
      </c>
    </row>
    <row r="1616" spans="1:8">
      <c r="A1616" s="2" t="s">
        <v>1618</v>
      </c>
      <c r="B1616" s="3">
        <v>8.1745000000000001</v>
      </c>
      <c r="C1616" s="4">
        <v>8.1668000000000003</v>
      </c>
      <c r="D1616" s="4">
        <v>8.2070000000000007</v>
      </c>
      <c r="E1616" s="4">
        <v>8.1615000000000002</v>
      </c>
      <c r="F1616" s="5">
        <v>8.9999999999999998E-4</v>
      </c>
      <c r="G1616" s="37">
        <f t="shared" si="58"/>
        <v>-5.5283602445141376E-3</v>
      </c>
      <c r="H1616" s="37">
        <f t="shared" si="59"/>
        <v>5.5749555841451371E-3</v>
      </c>
    </row>
    <row r="1617" spans="1:8">
      <c r="A1617" s="2" t="s">
        <v>1619</v>
      </c>
      <c r="B1617" s="6">
        <v>8.1668000000000003</v>
      </c>
      <c r="C1617" s="4">
        <v>8.2121999999999993</v>
      </c>
      <c r="D1617" s="4">
        <v>8.2195</v>
      </c>
      <c r="E1617" s="4">
        <v>8.1593</v>
      </c>
      <c r="F1617" s="7">
        <v>-5.3E-3</v>
      </c>
      <c r="G1617" s="37">
        <f t="shared" si="58"/>
        <v>-2.2961694062762403E-3</v>
      </c>
      <c r="H1617" s="37">
        <f t="shared" si="59"/>
        <v>7.3780839042564966E-3</v>
      </c>
    </row>
    <row r="1618" spans="1:8">
      <c r="A1618" s="2" t="s">
        <v>1620</v>
      </c>
      <c r="B1618" s="6">
        <v>8.2103000000000002</v>
      </c>
      <c r="C1618" s="4">
        <v>8.2310999999999996</v>
      </c>
      <c r="D1618" s="4">
        <v>8.2310999999999996</v>
      </c>
      <c r="E1618" s="4">
        <v>8.2080000000000002</v>
      </c>
      <c r="F1618" s="7">
        <v>-2.5000000000000001E-3</v>
      </c>
      <c r="G1618" s="37">
        <f t="shared" si="58"/>
        <v>-6.9012945959967568E-3</v>
      </c>
      <c r="H1618" s="37">
        <f t="shared" si="59"/>
        <v>2.8143274853800505E-3</v>
      </c>
    </row>
    <row r="1619" spans="1:8">
      <c r="A1619" s="2" t="s">
        <v>1621</v>
      </c>
      <c r="B1619" s="6">
        <v>8.2309999999999999</v>
      </c>
      <c r="C1619" s="4">
        <v>8.2882999999999996</v>
      </c>
      <c r="D1619" s="4">
        <v>8.2882999999999996</v>
      </c>
      <c r="E1619" s="4">
        <v>8.1989999999999998</v>
      </c>
      <c r="F1619" s="7">
        <v>-7.1999999999999998E-3</v>
      </c>
      <c r="G1619" s="37">
        <f t="shared" si="58"/>
        <v>-1.2050660978754429E-3</v>
      </c>
      <c r="H1619" s="37">
        <f t="shared" si="59"/>
        <v>1.0891572142944226E-2</v>
      </c>
    </row>
    <row r="1620" spans="1:8">
      <c r="A1620" s="2" t="s">
        <v>1622</v>
      </c>
      <c r="B1620" s="6">
        <v>8.2903000000000002</v>
      </c>
      <c r="C1620" s="4">
        <v>8.2982999999999993</v>
      </c>
      <c r="D1620" s="4">
        <v>8.3015000000000008</v>
      </c>
      <c r="E1620" s="4">
        <v>8.2878000000000007</v>
      </c>
      <c r="F1620" s="7">
        <v>-1.1000000000000001E-3</v>
      </c>
      <c r="G1620" s="37">
        <f t="shared" si="58"/>
        <v>-1.2049208969445882E-4</v>
      </c>
      <c r="H1620" s="37">
        <f t="shared" si="59"/>
        <v>1.6530321677646715E-3</v>
      </c>
    </row>
    <row r="1621" spans="1:8">
      <c r="A1621" s="2" t="s">
        <v>1623</v>
      </c>
      <c r="B1621" s="3">
        <v>8.2993000000000006</v>
      </c>
      <c r="C1621" s="4">
        <v>8.2993000000000006</v>
      </c>
      <c r="D1621" s="4">
        <v>8.2993000000000006</v>
      </c>
      <c r="E1621" s="4">
        <v>8.2993000000000006</v>
      </c>
      <c r="F1621" s="5">
        <v>2.0000000000000001E-4</v>
      </c>
      <c r="G1621" s="37">
        <f t="shared" si="58"/>
        <v>-1.323658592349161E-3</v>
      </c>
      <c r="H1621" s="37">
        <f t="shared" si="59"/>
        <v>0</v>
      </c>
    </row>
    <row r="1622" spans="1:8">
      <c r="A1622" s="2" t="s">
        <v>1624</v>
      </c>
      <c r="B1622" s="6">
        <v>8.2972999999999999</v>
      </c>
      <c r="C1622" s="4">
        <v>8.3102999999999998</v>
      </c>
      <c r="D1622" s="4">
        <v>8.3247</v>
      </c>
      <c r="E1622" s="4">
        <v>8.2833000000000006</v>
      </c>
      <c r="F1622" s="7">
        <v>-1.2999999999999999E-3</v>
      </c>
      <c r="G1622" s="37">
        <f t="shared" si="58"/>
        <v>-2.2451674870933875E-3</v>
      </c>
      <c r="H1622" s="37">
        <f t="shared" si="59"/>
        <v>4.9980080402737357E-3</v>
      </c>
    </row>
    <row r="1623" spans="1:8">
      <c r="A1623" s="2" t="s">
        <v>1625</v>
      </c>
      <c r="B1623" s="6">
        <v>8.3085000000000004</v>
      </c>
      <c r="C1623" s="4">
        <v>8.3290000000000006</v>
      </c>
      <c r="D1623" s="4">
        <v>8.3381000000000007</v>
      </c>
      <c r="E1623" s="4">
        <v>8.3003</v>
      </c>
      <c r="F1623" s="7">
        <v>-2.5000000000000001E-3</v>
      </c>
      <c r="G1623" s="37">
        <f t="shared" si="58"/>
        <v>-8.1575853547351653E-4</v>
      </c>
      <c r="H1623" s="37">
        <f t="shared" si="59"/>
        <v>4.5540522631712975E-3</v>
      </c>
    </row>
    <row r="1624" spans="1:8">
      <c r="A1624" s="2" t="s">
        <v>1626</v>
      </c>
      <c r="B1624" s="6">
        <v>8.3290000000000006</v>
      </c>
      <c r="C1624" s="4">
        <v>8.3358000000000008</v>
      </c>
      <c r="D1624" s="4">
        <v>8.3399000000000001</v>
      </c>
      <c r="E1624" s="4">
        <v>8.3170999999999999</v>
      </c>
      <c r="F1624" s="7">
        <v>-5.9999999999999995E-4</v>
      </c>
      <c r="G1624" s="37">
        <f t="shared" si="58"/>
        <v>-1.018659444171438E-3</v>
      </c>
      <c r="H1624" s="37">
        <f t="shared" si="59"/>
        <v>2.7413401305743774E-3</v>
      </c>
    </row>
    <row r="1625" spans="1:8">
      <c r="A1625" s="2" t="s">
        <v>1627</v>
      </c>
      <c r="B1625" s="6">
        <v>8.3338999999999999</v>
      </c>
      <c r="C1625" s="4">
        <v>8.3443000000000005</v>
      </c>
      <c r="D1625" s="4">
        <v>8.3537999999999997</v>
      </c>
      <c r="E1625" s="4">
        <v>8.3224999999999998</v>
      </c>
      <c r="F1625" s="7">
        <v>-1.1000000000000001E-3</v>
      </c>
      <c r="G1625" s="37">
        <f t="shared" si="58"/>
        <v>-7.7836853954100951E-4</v>
      </c>
      <c r="H1625" s="37">
        <f t="shared" si="59"/>
        <v>3.7608891559026596E-3</v>
      </c>
    </row>
    <row r="1626" spans="1:8">
      <c r="A1626" s="2" t="s">
        <v>1628</v>
      </c>
      <c r="B1626" s="6">
        <v>8.3427000000000007</v>
      </c>
      <c r="C1626" s="4">
        <v>8.3507999999999996</v>
      </c>
      <c r="D1626" s="4">
        <v>8.3507999999999996</v>
      </c>
      <c r="E1626" s="4">
        <v>8.3369999999999997</v>
      </c>
      <c r="F1626" s="7">
        <v>-1E-3</v>
      </c>
      <c r="G1626" s="37">
        <f t="shared" si="58"/>
        <v>0</v>
      </c>
      <c r="H1626" s="37">
        <f t="shared" si="59"/>
        <v>1.6552716804605749E-3</v>
      </c>
    </row>
    <row r="1627" spans="1:8">
      <c r="A1627" s="2" t="s">
        <v>1629</v>
      </c>
      <c r="B1627" s="6">
        <v>8.3507999999999996</v>
      </c>
      <c r="C1627" s="4">
        <v>8.3507999999999996</v>
      </c>
      <c r="D1627" s="4">
        <v>8.3507999999999996</v>
      </c>
      <c r="E1627" s="4">
        <v>8.3507999999999996</v>
      </c>
      <c r="F1627" s="7">
        <v>0</v>
      </c>
      <c r="G1627" s="37">
        <f t="shared" si="58"/>
        <v>9.5808383233522392E-5</v>
      </c>
      <c r="H1627" s="37">
        <f t="shared" si="59"/>
        <v>0</v>
      </c>
    </row>
    <row r="1628" spans="1:8">
      <c r="A1628" s="2" t="s">
        <v>1630</v>
      </c>
      <c r="B1628" s="3">
        <v>8.3507999999999996</v>
      </c>
      <c r="C1628" s="4">
        <v>8.35</v>
      </c>
      <c r="D1628" s="4">
        <v>8.3674999999999997</v>
      </c>
      <c r="E1628" s="4">
        <v>8.3332999999999995</v>
      </c>
      <c r="F1628" s="5">
        <v>1E-4</v>
      </c>
      <c r="G1628" s="37">
        <f t="shared" si="58"/>
        <v>-2.8421982851273737E-3</v>
      </c>
      <c r="H1628" s="37">
        <f t="shared" si="59"/>
        <v>4.1040164160656917E-3</v>
      </c>
    </row>
    <row r="1629" spans="1:8">
      <c r="A1629" s="2" t="s">
        <v>1631</v>
      </c>
      <c r="B1629" s="6">
        <v>8.3503000000000007</v>
      </c>
      <c r="C1629" s="4">
        <v>8.3737999999999992</v>
      </c>
      <c r="D1629" s="4">
        <v>8.3896999999999995</v>
      </c>
      <c r="E1629" s="4">
        <v>8.3409999999999993</v>
      </c>
      <c r="F1629" s="7">
        <v>-2.8E-3</v>
      </c>
      <c r="G1629" s="37">
        <f t="shared" si="58"/>
        <v>-8.7100738566545566E-4</v>
      </c>
      <c r="H1629" s="37">
        <f t="shared" si="59"/>
        <v>5.8386284618151532E-3</v>
      </c>
    </row>
    <row r="1630" spans="1:8">
      <c r="A1630" s="2" t="s">
        <v>1632</v>
      </c>
      <c r="B1630" s="6">
        <v>8.3737999999999992</v>
      </c>
      <c r="C1630" s="4">
        <v>8.3811</v>
      </c>
      <c r="D1630" s="4">
        <v>8.4003999999999994</v>
      </c>
      <c r="E1630" s="4">
        <v>8.3612000000000002</v>
      </c>
      <c r="F1630" s="7">
        <v>-8.0000000000000004E-4</v>
      </c>
      <c r="G1630" s="37">
        <f t="shared" si="58"/>
        <v>6.8056451035164282E-4</v>
      </c>
      <c r="H1630" s="37">
        <f t="shared" si="59"/>
        <v>4.6883222503945887E-3</v>
      </c>
    </row>
    <row r="1631" spans="1:8">
      <c r="A1631" s="2" t="s">
        <v>1633</v>
      </c>
      <c r="B1631" s="3">
        <v>8.3801000000000005</v>
      </c>
      <c r="C1631" s="4">
        <v>8.3754000000000008</v>
      </c>
      <c r="D1631" s="4">
        <v>8.4037000000000006</v>
      </c>
      <c r="E1631" s="4">
        <v>8.3431999999999995</v>
      </c>
      <c r="F1631" s="5">
        <v>5.0000000000000001E-4</v>
      </c>
      <c r="G1631" s="37">
        <f t="shared" si="58"/>
        <v>8.9628222134589125E-4</v>
      </c>
      <c r="H1631" s="37">
        <f t="shared" si="59"/>
        <v>7.2514143254388142E-3</v>
      </c>
    </row>
    <row r="1632" spans="1:8">
      <c r="A1632" s="2" t="s">
        <v>1634</v>
      </c>
      <c r="B1632" s="6">
        <v>8.3755000000000006</v>
      </c>
      <c r="C1632" s="4">
        <v>8.3679000000000006</v>
      </c>
      <c r="D1632" s="4">
        <v>8.3755000000000006</v>
      </c>
      <c r="E1632" s="4">
        <v>8.3663000000000007</v>
      </c>
      <c r="F1632" s="7">
        <v>-1.2999999999999999E-3</v>
      </c>
      <c r="G1632" s="37">
        <f t="shared" si="58"/>
        <v>-6.1876484560569323E-3</v>
      </c>
      <c r="H1632" s="37">
        <f t="shared" si="59"/>
        <v>1.0996497854487497E-3</v>
      </c>
    </row>
    <row r="1633" spans="1:8">
      <c r="A1633" s="2" t="s">
        <v>1635</v>
      </c>
      <c r="B1633" s="6">
        <v>8.3866999999999994</v>
      </c>
      <c r="C1633" s="4">
        <v>8.42</v>
      </c>
      <c r="D1633" s="4">
        <v>8.4295000000000009</v>
      </c>
      <c r="E1633" s="4">
        <v>8.3567</v>
      </c>
      <c r="F1633" s="7">
        <v>-3.8999999999999998E-3</v>
      </c>
      <c r="G1633" s="37">
        <f t="shared" si="58"/>
        <v>3.9945149943361458E-3</v>
      </c>
      <c r="H1633" s="37">
        <f t="shared" si="59"/>
        <v>8.7115727500090782E-3</v>
      </c>
    </row>
    <row r="1634" spans="1:8">
      <c r="A1634" s="2" t="s">
        <v>1636</v>
      </c>
      <c r="B1634" s="3">
        <v>8.4199000000000002</v>
      </c>
      <c r="C1634" s="4">
        <v>8.3864999999999998</v>
      </c>
      <c r="D1634" s="4">
        <v>8.4361999999999995</v>
      </c>
      <c r="E1634" s="4">
        <v>8.3711000000000002</v>
      </c>
      <c r="F1634" s="5">
        <v>4.0000000000000001E-3</v>
      </c>
      <c r="G1634" s="37">
        <f t="shared" si="58"/>
        <v>-9.2500708817692661E-3</v>
      </c>
      <c r="H1634" s="37">
        <f t="shared" si="59"/>
        <v>7.7767557429727595E-3</v>
      </c>
    </row>
    <row r="1635" spans="1:8">
      <c r="A1635" s="2" t="s">
        <v>1637</v>
      </c>
      <c r="B1635" s="6">
        <v>8.3864999999999998</v>
      </c>
      <c r="C1635" s="4">
        <v>8.4648000000000003</v>
      </c>
      <c r="D1635" s="4">
        <v>8.4756</v>
      </c>
      <c r="E1635" s="4">
        <v>8.3663000000000007</v>
      </c>
      <c r="F1635" s="7">
        <v>-9.1999999999999998E-3</v>
      </c>
      <c r="G1635" s="37">
        <f t="shared" si="58"/>
        <v>7.4481291009038573E-4</v>
      </c>
      <c r="H1635" s="37">
        <f t="shared" si="59"/>
        <v>1.3064317559733607E-2</v>
      </c>
    </row>
    <row r="1636" spans="1:8">
      <c r="A1636" s="2" t="s">
        <v>1638</v>
      </c>
      <c r="B1636" s="3">
        <v>8.4647000000000006</v>
      </c>
      <c r="C1636" s="4">
        <v>8.4585000000000008</v>
      </c>
      <c r="D1636" s="4">
        <v>8.4999000000000002</v>
      </c>
      <c r="E1636" s="4">
        <v>8.4469999999999992</v>
      </c>
      <c r="F1636" s="5">
        <v>6.9999999999999999E-4</v>
      </c>
      <c r="G1636" s="37">
        <f t="shared" si="58"/>
        <v>1.7409223335466577E-3</v>
      </c>
      <c r="H1636" s="37">
        <f t="shared" si="59"/>
        <v>6.2625784302120357E-3</v>
      </c>
    </row>
    <row r="1637" spans="1:8">
      <c r="A1637" s="2" t="s">
        <v>1639</v>
      </c>
      <c r="B1637" s="3">
        <v>8.4585000000000008</v>
      </c>
      <c r="C1637" s="4">
        <v>8.4437999999999995</v>
      </c>
      <c r="D1637" s="4">
        <v>8.4831000000000003</v>
      </c>
      <c r="E1637" s="4">
        <v>8.4395000000000007</v>
      </c>
      <c r="F1637" s="5">
        <v>1.6999999999999999E-3</v>
      </c>
      <c r="G1637" s="37">
        <f t="shared" si="58"/>
        <v>1.1843149330242304E-5</v>
      </c>
      <c r="H1637" s="37">
        <f t="shared" si="59"/>
        <v>5.1661828307363747E-3</v>
      </c>
    </row>
    <row r="1638" spans="1:8">
      <c r="A1638" s="2" t="s">
        <v>1640</v>
      </c>
      <c r="B1638" s="3">
        <v>8.4444999999999997</v>
      </c>
      <c r="C1638" s="4">
        <v>8.4436999999999998</v>
      </c>
      <c r="D1638" s="4">
        <v>8.4444999999999997</v>
      </c>
      <c r="E1638" s="4">
        <v>8.4436999999999998</v>
      </c>
      <c r="F1638" s="5">
        <v>5.0000000000000001E-4</v>
      </c>
      <c r="G1638" s="37">
        <f t="shared" si="58"/>
        <v>-9.4736218840655093E-5</v>
      </c>
      <c r="H1638" s="37">
        <f t="shared" si="59"/>
        <v>9.4745194642148809E-5</v>
      </c>
    </row>
    <row r="1639" spans="1:8">
      <c r="A1639" s="2" t="s">
        <v>1641</v>
      </c>
      <c r="B1639" s="6">
        <v>8.4402000000000008</v>
      </c>
      <c r="C1639" s="4">
        <v>8.4444999999999997</v>
      </c>
      <c r="D1639" s="4">
        <v>8.4718999999999998</v>
      </c>
      <c r="E1639" s="4">
        <v>8.4329999999999998</v>
      </c>
      <c r="F1639" s="7">
        <v>-5.0000000000000001E-4</v>
      </c>
      <c r="G1639" s="37">
        <f t="shared" si="58"/>
        <v>-1.2418687167357065E-3</v>
      </c>
      <c r="H1639" s="37">
        <f t="shared" si="59"/>
        <v>4.6128305466619154E-3</v>
      </c>
    </row>
    <row r="1640" spans="1:8">
      <c r="A1640" s="2" t="s">
        <v>1642</v>
      </c>
      <c r="B1640" s="6">
        <v>8.4440000000000008</v>
      </c>
      <c r="C1640" s="4">
        <v>8.4550000000000001</v>
      </c>
      <c r="D1640" s="4">
        <v>8.5091999999999999</v>
      </c>
      <c r="E1640" s="4">
        <v>8.4338999999999995</v>
      </c>
      <c r="F1640" s="7">
        <v>-1.5E-3</v>
      </c>
      <c r="G1640" s="37">
        <f t="shared" si="58"/>
        <v>-6.9297627437161476E-3</v>
      </c>
      <c r="H1640" s="37">
        <f t="shared" si="59"/>
        <v>8.9282538327464609E-3</v>
      </c>
    </row>
    <row r="1641" spans="1:8">
      <c r="A1641" s="2" t="s">
        <v>1643</v>
      </c>
      <c r="B1641" s="6">
        <v>8.4571000000000005</v>
      </c>
      <c r="C1641" s="4">
        <v>8.5139999999999993</v>
      </c>
      <c r="D1641" s="4">
        <v>8.5274000000000001</v>
      </c>
      <c r="E1641" s="4">
        <v>8.4527000000000001</v>
      </c>
      <c r="F1641" s="7">
        <v>-6.7000000000000002E-3</v>
      </c>
      <c r="G1641" s="37">
        <f t="shared" si="58"/>
        <v>5.4678366026192082E-3</v>
      </c>
      <c r="H1641" s="37">
        <f t="shared" si="59"/>
        <v>8.8374128976540026E-3</v>
      </c>
    </row>
    <row r="1642" spans="1:8">
      <c r="A1642" s="2" t="s">
        <v>1644</v>
      </c>
      <c r="B1642" s="3">
        <v>8.5138999999999996</v>
      </c>
      <c r="C1642" s="4">
        <v>8.4677000000000007</v>
      </c>
      <c r="D1642" s="4">
        <v>8.5220000000000002</v>
      </c>
      <c r="E1642" s="4">
        <v>8.4629999999999992</v>
      </c>
      <c r="F1642" s="5">
        <v>5.7000000000000002E-3</v>
      </c>
      <c r="G1642" s="37">
        <f t="shared" si="58"/>
        <v>2.0709569004284003E-3</v>
      </c>
      <c r="H1642" s="37">
        <f t="shared" si="59"/>
        <v>6.9715231005554835E-3</v>
      </c>
    </row>
    <row r="1643" spans="1:8">
      <c r="A1643" s="2" t="s">
        <v>1645</v>
      </c>
      <c r="B1643" s="3">
        <v>8.4659999999999993</v>
      </c>
      <c r="C1643" s="4">
        <v>8.4502000000000006</v>
      </c>
      <c r="D1643" s="4">
        <v>8.4791000000000007</v>
      </c>
      <c r="E1643" s="4">
        <v>8.4357000000000006</v>
      </c>
      <c r="F1643" s="5">
        <v>1.8E-3</v>
      </c>
      <c r="G1643" s="37">
        <f t="shared" si="58"/>
        <v>-8.867659056244941E-4</v>
      </c>
      <c r="H1643" s="37">
        <f t="shared" si="59"/>
        <v>5.1448012613061278E-3</v>
      </c>
    </row>
    <row r="1644" spans="1:8">
      <c r="A1644" s="2" t="s">
        <v>1646</v>
      </c>
      <c r="B1644" s="3">
        <v>8.4512</v>
      </c>
      <c r="C1644" s="4">
        <v>8.4577000000000009</v>
      </c>
      <c r="D1644" s="4">
        <v>8.4587000000000003</v>
      </c>
      <c r="E1644" s="4">
        <v>8.4482999999999997</v>
      </c>
      <c r="F1644" s="5">
        <v>1E-4</v>
      </c>
      <c r="G1644" s="37">
        <f t="shared" si="58"/>
        <v>-1.7114798989636643E-3</v>
      </c>
      <c r="H1644" s="37">
        <f t="shared" si="59"/>
        <v>1.231016890972223E-3</v>
      </c>
    </row>
    <row r="1645" spans="1:8">
      <c r="A1645" s="2" t="s">
        <v>1647</v>
      </c>
      <c r="B1645" s="6">
        <v>8.4504999999999999</v>
      </c>
      <c r="C1645" s="4">
        <v>8.4722000000000008</v>
      </c>
      <c r="D1645" s="4">
        <v>8.5109999999999992</v>
      </c>
      <c r="E1645" s="4">
        <v>8.4307999999999996</v>
      </c>
      <c r="F1645" s="7">
        <v>-2.7000000000000001E-3</v>
      </c>
      <c r="G1645" s="37">
        <f t="shared" si="58"/>
        <v>3.149569006346521E-3</v>
      </c>
      <c r="H1645" s="37">
        <f t="shared" si="59"/>
        <v>9.5127390046021269E-3</v>
      </c>
    </row>
    <row r="1646" spans="1:8">
      <c r="A1646" s="2" t="s">
        <v>1648</v>
      </c>
      <c r="B1646" s="3">
        <v>8.4734999999999996</v>
      </c>
      <c r="C1646" s="4">
        <v>8.4456000000000007</v>
      </c>
      <c r="D1646" s="4">
        <v>8.4929000000000006</v>
      </c>
      <c r="E1646" s="4">
        <v>8.4106000000000005</v>
      </c>
      <c r="F1646" s="5">
        <v>3.2000000000000002E-3</v>
      </c>
      <c r="G1646" s="37">
        <f t="shared" si="58"/>
        <v>-3.4807848874938057E-3</v>
      </c>
      <c r="H1646" s="37">
        <f t="shared" si="59"/>
        <v>9.7852709675885236E-3</v>
      </c>
    </row>
    <row r="1647" spans="1:8">
      <c r="A1647" s="2" t="s">
        <v>1649</v>
      </c>
      <c r="B1647" s="6">
        <v>8.4466000000000001</v>
      </c>
      <c r="C1647" s="4">
        <v>8.4750999999999994</v>
      </c>
      <c r="D1647" s="4">
        <v>8.4750999999999994</v>
      </c>
      <c r="E1647" s="4">
        <v>8.3996999999999993</v>
      </c>
      <c r="F1647" s="7">
        <v>-3.3999999999999998E-3</v>
      </c>
      <c r="G1647" s="37">
        <f t="shared" si="58"/>
        <v>-5.4217079553590041E-3</v>
      </c>
      <c r="H1647" s="37">
        <f t="shared" si="59"/>
        <v>8.9765110658714172E-3</v>
      </c>
    </row>
    <row r="1648" spans="1:8">
      <c r="A1648" s="2" t="s">
        <v>1650</v>
      </c>
      <c r="B1648" s="6">
        <v>8.4750999999999994</v>
      </c>
      <c r="C1648" s="4">
        <v>8.5213000000000001</v>
      </c>
      <c r="D1648" s="4">
        <v>8.5322999999999993</v>
      </c>
      <c r="E1648" s="4">
        <v>8.4661000000000008</v>
      </c>
      <c r="F1648" s="7">
        <v>-5.4000000000000003E-3</v>
      </c>
      <c r="G1648" s="37">
        <f t="shared" si="58"/>
        <v>5.9885864587498519E-4</v>
      </c>
      <c r="H1648" s="37">
        <f t="shared" si="59"/>
        <v>7.8194209848688866E-3</v>
      </c>
    </row>
    <row r="1649" spans="1:8">
      <c r="A1649" s="2" t="s">
        <v>1651</v>
      </c>
      <c r="B1649" s="3">
        <v>8.5213000000000001</v>
      </c>
      <c r="C1649" s="4">
        <v>8.5161999999999995</v>
      </c>
      <c r="D1649" s="4">
        <v>8.5489999999999995</v>
      </c>
      <c r="E1649" s="4">
        <v>8.4743999999999993</v>
      </c>
      <c r="F1649" s="5">
        <v>5.0000000000000001E-4</v>
      </c>
      <c r="G1649" s="37">
        <f t="shared" si="58"/>
        <v>2.2596210427209204E-3</v>
      </c>
      <c r="H1649" s="37">
        <f t="shared" si="59"/>
        <v>8.8029831020485488E-3</v>
      </c>
    </row>
    <row r="1650" spans="1:8">
      <c r="A1650" s="2" t="s">
        <v>1652</v>
      </c>
      <c r="B1650" s="3">
        <v>8.5173000000000005</v>
      </c>
      <c r="C1650" s="4">
        <v>8.4969999999999999</v>
      </c>
      <c r="D1650" s="4">
        <v>8.5296000000000003</v>
      </c>
      <c r="E1650" s="4">
        <v>8.4969999999999999</v>
      </c>
      <c r="F1650" s="5">
        <v>2.3E-3</v>
      </c>
      <c r="G1650" s="37">
        <f t="shared" si="58"/>
        <v>-2.5884789156628882E-4</v>
      </c>
      <c r="H1650" s="37">
        <f t="shared" si="59"/>
        <v>3.8366482287866786E-3</v>
      </c>
    </row>
    <row r="1651" spans="1:8">
      <c r="A1651" s="2" t="s">
        <v>1653</v>
      </c>
      <c r="B1651" s="6">
        <v>8.4977999999999998</v>
      </c>
      <c r="C1651" s="4">
        <v>8.4992000000000001</v>
      </c>
      <c r="D1651" s="4">
        <v>8.5714000000000006</v>
      </c>
      <c r="E1651" s="4">
        <v>8.4809999999999999</v>
      </c>
      <c r="F1651" s="7">
        <v>-2.0000000000000001E-4</v>
      </c>
      <c r="G1651" s="37">
        <f t="shared" si="58"/>
        <v>8.9628073174495646E-3</v>
      </c>
      <c r="H1651" s="37">
        <f t="shared" si="59"/>
        <v>1.0659120386746929E-2</v>
      </c>
    </row>
    <row r="1652" spans="1:8">
      <c r="A1652" s="2" t="s">
        <v>1654</v>
      </c>
      <c r="B1652" s="3">
        <v>8.4992000000000001</v>
      </c>
      <c r="C1652" s="4">
        <v>8.4237000000000002</v>
      </c>
      <c r="D1652" s="4">
        <v>8.5134000000000007</v>
      </c>
      <c r="E1652" s="4">
        <v>8.4223999999999997</v>
      </c>
      <c r="F1652" s="5">
        <v>9.1999999999999998E-3</v>
      </c>
      <c r="G1652" s="37">
        <f t="shared" si="58"/>
        <v>1.176638379804609E-3</v>
      </c>
      <c r="H1652" s="37">
        <f t="shared" si="59"/>
        <v>1.0804521276595874E-2</v>
      </c>
    </row>
    <row r="1653" spans="1:8">
      <c r="A1653" s="2" t="s">
        <v>1655</v>
      </c>
      <c r="B1653" s="3">
        <v>8.4221000000000004</v>
      </c>
      <c r="C1653" s="4">
        <v>8.4138000000000002</v>
      </c>
      <c r="D1653" s="4">
        <v>8.4557000000000002</v>
      </c>
      <c r="E1653" s="4">
        <v>8.3899000000000008</v>
      </c>
      <c r="F1653" s="5">
        <v>1E-3</v>
      </c>
      <c r="G1653" s="37">
        <f t="shared" si="58"/>
        <v>6.7364642536644022E-3</v>
      </c>
      <c r="H1653" s="37">
        <f t="shared" si="59"/>
        <v>7.8427633225663478E-3</v>
      </c>
    </row>
    <row r="1654" spans="1:8">
      <c r="A1654" s="2" t="s">
        <v>1656</v>
      </c>
      <c r="B1654" s="3">
        <v>8.4138000000000002</v>
      </c>
      <c r="C1654" s="4">
        <v>8.3574999999999999</v>
      </c>
      <c r="D1654" s="4">
        <v>8.4336000000000002</v>
      </c>
      <c r="E1654" s="4">
        <v>8.3573000000000004</v>
      </c>
      <c r="F1654" s="5">
        <v>6.7000000000000002E-3</v>
      </c>
      <c r="G1654" s="37">
        <f t="shared" si="58"/>
        <v>-8.188453094404656E-3</v>
      </c>
      <c r="H1654" s="37">
        <f t="shared" si="59"/>
        <v>9.1297428595359508E-3</v>
      </c>
    </row>
    <row r="1655" spans="1:8">
      <c r="A1655" s="2" t="s">
        <v>1657</v>
      </c>
      <c r="B1655" s="6">
        <v>8.3574999999999999</v>
      </c>
      <c r="C1655" s="4">
        <v>8.4265000000000008</v>
      </c>
      <c r="D1655" s="4">
        <v>8.4269999999999996</v>
      </c>
      <c r="E1655" s="4">
        <v>8.3442000000000007</v>
      </c>
      <c r="F1655" s="7">
        <v>-8.2000000000000007E-3</v>
      </c>
      <c r="G1655" s="37">
        <f t="shared" si="58"/>
        <v>2.2598870056497323E-3</v>
      </c>
      <c r="H1655" s="37">
        <f t="shared" si="59"/>
        <v>9.923060329330418E-3</v>
      </c>
    </row>
    <row r="1656" spans="1:8">
      <c r="A1656" s="2" t="s">
        <v>1658</v>
      </c>
      <c r="B1656" s="3">
        <v>8.4269999999999996</v>
      </c>
      <c r="C1656" s="4">
        <v>8.4075000000000006</v>
      </c>
      <c r="D1656" s="4">
        <v>8.4321000000000002</v>
      </c>
      <c r="E1656" s="4">
        <v>8.4075000000000006</v>
      </c>
      <c r="F1656" s="5">
        <v>2.3999999999999998E-3</v>
      </c>
      <c r="G1656" s="37">
        <f t="shared" si="58"/>
        <v>-7.0126227208960521E-4</v>
      </c>
      <c r="H1656" s="37">
        <f t="shared" si="59"/>
        <v>2.9259589652095761E-3</v>
      </c>
    </row>
    <row r="1657" spans="1:8">
      <c r="A1657" s="2" t="s">
        <v>1659</v>
      </c>
      <c r="B1657" s="6">
        <v>8.4068000000000005</v>
      </c>
      <c r="C1657" s="4">
        <v>8.4133999999999993</v>
      </c>
      <c r="D1657" s="4">
        <v>8.4482999999999997</v>
      </c>
      <c r="E1657" s="4">
        <v>8.3945000000000007</v>
      </c>
      <c r="F1657" s="7">
        <v>-8.9999999999999998E-4</v>
      </c>
      <c r="G1657" s="37">
        <f t="shared" si="58"/>
        <v>6.4357146274940137E-3</v>
      </c>
      <c r="H1657" s="37">
        <f t="shared" si="59"/>
        <v>6.4089582464707789E-3</v>
      </c>
    </row>
    <row r="1658" spans="1:8">
      <c r="A1658" s="2" t="s">
        <v>1660</v>
      </c>
      <c r="B1658" s="3">
        <v>8.4143000000000008</v>
      </c>
      <c r="C1658" s="4">
        <v>8.3596000000000004</v>
      </c>
      <c r="D1658" s="4">
        <v>8.4186999999999994</v>
      </c>
      <c r="E1658" s="4">
        <v>8.3592999999999993</v>
      </c>
      <c r="F1658" s="5">
        <v>6.4999999999999997E-3</v>
      </c>
      <c r="G1658" s="37">
        <f t="shared" si="58"/>
        <v>1.4495357891584572E-3</v>
      </c>
      <c r="H1658" s="37">
        <f t="shared" si="59"/>
        <v>7.1058581460170262E-3</v>
      </c>
    </row>
    <row r="1659" spans="1:8">
      <c r="A1659" s="2" t="s">
        <v>1661</v>
      </c>
      <c r="B1659" s="3">
        <v>8.3596000000000004</v>
      </c>
      <c r="C1659" s="4">
        <v>8.3475000000000001</v>
      </c>
      <c r="D1659" s="4">
        <v>8.3834999999999997</v>
      </c>
      <c r="E1659" s="4">
        <v>8.3378999999999994</v>
      </c>
      <c r="F1659" s="5">
        <v>1.5E-3</v>
      </c>
      <c r="G1659" s="37">
        <f t="shared" si="58"/>
        <v>2.9075006307594875E-3</v>
      </c>
      <c r="H1659" s="37">
        <f t="shared" si="59"/>
        <v>5.4690029863635097E-3</v>
      </c>
    </row>
    <row r="1660" spans="1:8">
      <c r="A1660" s="2" t="s">
        <v>1662</v>
      </c>
      <c r="B1660" s="3">
        <v>8.3468</v>
      </c>
      <c r="C1660" s="4">
        <v>8.3232999999999997</v>
      </c>
      <c r="D1660" s="4">
        <v>8.3737999999999992</v>
      </c>
      <c r="E1660" s="4">
        <v>8.3190000000000008</v>
      </c>
      <c r="F1660" s="5">
        <v>2.7000000000000001E-3</v>
      </c>
      <c r="G1660" s="37">
        <f t="shared" si="58"/>
        <v>-5.4130917955214734E-3</v>
      </c>
      <c r="H1660" s="37">
        <f t="shared" si="59"/>
        <v>6.5873302079574947E-3</v>
      </c>
    </row>
    <row r="1661" spans="1:8">
      <c r="A1661" s="2" t="s">
        <v>1663</v>
      </c>
      <c r="B1661" s="6">
        <v>8.3239999999999998</v>
      </c>
      <c r="C1661" s="4">
        <v>8.3686000000000007</v>
      </c>
      <c r="D1661" s="4">
        <v>8.3722999999999992</v>
      </c>
      <c r="E1661" s="4">
        <v>8.3178000000000001</v>
      </c>
      <c r="F1661" s="7">
        <v>-5.1000000000000004E-3</v>
      </c>
      <c r="G1661" s="37">
        <f t="shared" si="58"/>
        <v>4.6624505361836876E-4</v>
      </c>
      <c r="H1661" s="37">
        <f t="shared" si="59"/>
        <v>6.5522133256388834E-3</v>
      </c>
    </row>
    <row r="1662" spans="1:8">
      <c r="A1662" s="2" t="s">
        <v>1664</v>
      </c>
      <c r="B1662" s="3">
        <v>8.3663000000000007</v>
      </c>
      <c r="C1662" s="4">
        <v>8.3646999999999991</v>
      </c>
      <c r="D1662" s="4">
        <v>8.3663000000000007</v>
      </c>
      <c r="E1662" s="4">
        <v>8.3612000000000002</v>
      </c>
      <c r="F1662" s="5">
        <v>1E-4</v>
      </c>
      <c r="G1662" s="37">
        <f t="shared" si="58"/>
        <v>-4.273504273504463E-3</v>
      </c>
      <c r="H1662" s="37">
        <f t="shared" si="59"/>
        <v>6.0996029278100614E-4</v>
      </c>
    </row>
    <row r="1663" spans="1:8">
      <c r="A1663" s="2" t="s">
        <v>1665</v>
      </c>
      <c r="B1663" s="6">
        <v>8.3651</v>
      </c>
      <c r="C1663" s="4">
        <v>8.4006000000000007</v>
      </c>
      <c r="D1663" s="4">
        <v>8.4181000000000008</v>
      </c>
      <c r="E1663" s="4">
        <v>8.3536000000000001</v>
      </c>
      <c r="F1663" s="7">
        <v>-4.1000000000000003E-3</v>
      </c>
      <c r="G1663" s="37">
        <f t="shared" si="58"/>
        <v>2.0516735453396918E-3</v>
      </c>
      <c r="H1663" s="37">
        <f t="shared" si="59"/>
        <v>7.7212219881249598E-3</v>
      </c>
    </row>
    <row r="1664" spans="1:8">
      <c r="A1664" s="2" t="s">
        <v>1666</v>
      </c>
      <c r="B1664" s="3">
        <v>8.3994999999999997</v>
      </c>
      <c r="C1664" s="4">
        <v>8.3834</v>
      </c>
      <c r="D1664" s="4">
        <v>8.4175000000000004</v>
      </c>
      <c r="E1664" s="4">
        <v>8.3704000000000001</v>
      </c>
      <c r="F1664" s="5">
        <v>1.8E-3</v>
      </c>
      <c r="G1664" s="37">
        <f t="shared" si="58"/>
        <v>8.8347659980903979E-4</v>
      </c>
      <c r="H1664" s="37">
        <f t="shared" si="59"/>
        <v>5.626971231960284E-3</v>
      </c>
    </row>
    <row r="1665" spans="1:8">
      <c r="A1665" s="2" t="s">
        <v>1667</v>
      </c>
      <c r="B1665" s="3">
        <v>8.3841999999999999</v>
      </c>
      <c r="C1665" s="4">
        <v>8.3759999999999994</v>
      </c>
      <c r="D1665" s="4">
        <v>8.4029000000000007</v>
      </c>
      <c r="E1665" s="4">
        <v>8.3530999999999995</v>
      </c>
      <c r="F1665" s="5">
        <v>1.1000000000000001E-3</v>
      </c>
      <c r="G1665" s="37">
        <f t="shared" si="58"/>
        <v>2.8661507595296358E-4</v>
      </c>
      <c r="H1665" s="37">
        <f t="shared" si="59"/>
        <v>5.9618584717052569E-3</v>
      </c>
    </row>
    <row r="1666" spans="1:8">
      <c r="A1666" s="2" t="s">
        <v>1668</v>
      </c>
      <c r="B1666" s="3">
        <v>8.3747000000000007</v>
      </c>
      <c r="C1666" s="4">
        <v>8.3735999999999997</v>
      </c>
      <c r="D1666" s="4">
        <v>8.4009999999999998</v>
      </c>
      <c r="E1666" s="4">
        <v>8.3628</v>
      </c>
      <c r="F1666" s="5">
        <v>1E-4</v>
      </c>
      <c r="G1666" s="37">
        <f t="shared" ref="G1666:G1729" si="60">(C1666-C1667)/C1667</f>
        <v>-9.8382366852709912E-3</v>
      </c>
      <c r="H1666" s="37">
        <f t="shared" ref="H1666:H1729" si="61">(D1666-E1666)/E1666</f>
        <v>4.567848089156717E-3</v>
      </c>
    </row>
    <row r="1667" spans="1:8">
      <c r="A1667" s="2" t="s">
        <v>1669</v>
      </c>
      <c r="B1667" s="6">
        <v>8.3736999999999995</v>
      </c>
      <c r="C1667" s="4">
        <v>8.4567999999999994</v>
      </c>
      <c r="D1667" s="4">
        <v>8.4578000000000007</v>
      </c>
      <c r="E1667" s="4">
        <v>8.3622999999999994</v>
      </c>
      <c r="F1667" s="7">
        <v>-9.4999999999999998E-3</v>
      </c>
      <c r="G1667" s="37">
        <f t="shared" si="60"/>
        <v>-2.3644015699634321E-4</v>
      </c>
      <c r="H1667" s="37">
        <f t="shared" si="61"/>
        <v>1.1420303026679414E-2</v>
      </c>
    </row>
    <row r="1668" spans="1:8">
      <c r="A1668" s="2" t="s">
        <v>1670</v>
      </c>
      <c r="B1668" s="3">
        <v>8.4543999999999997</v>
      </c>
      <c r="C1668" s="4">
        <v>8.4588000000000001</v>
      </c>
      <c r="D1668" s="4">
        <v>8.4636999999999993</v>
      </c>
      <c r="E1668" s="4">
        <v>8.4526000000000003</v>
      </c>
      <c r="F1668" s="5">
        <v>5.9999999999999995E-4</v>
      </c>
      <c r="G1668" s="37">
        <f t="shared" si="60"/>
        <v>1.9663120987420805E-3</v>
      </c>
      <c r="H1668" s="37">
        <f t="shared" si="61"/>
        <v>1.3132054042541939E-3</v>
      </c>
    </row>
    <row r="1669" spans="1:8">
      <c r="A1669" s="2" t="s">
        <v>1671</v>
      </c>
      <c r="B1669" s="3">
        <v>8.4491999999999994</v>
      </c>
      <c r="C1669" s="4">
        <v>8.4421999999999997</v>
      </c>
      <c r="D1669" s="4">
        <v>8.4748000000000001</v>
      </c>
      <c r="E1669" s="4">
        <v>8.4087999999999994</v>
      </c>
      <c r="F1669" s="5">
        <v>6.9999999999999999E-4</v>
      </c>
      <c r="G1669" s="37">
        <f t="shared" si="60"/>
        <v>-3.5534498075342277E-5</v>
      </c>
      <c r="H1669" s="37">
        <f t="shared" si="61"/>
        <v>7.8489201788603281E-3</v>
      </c>
    </row>
    <row r="1670" spans="1:8">
      <c r="A1670" s="2" t="s">
        <v>1672</v>
      </c>
      <c r="B1670" s="3">
        <v>8.4429999999999996</v>
      </c>
      <c r="C1670" s="4">
        <v>8.4425000000000008</v>
      </c>
      <c r="D1670" s="4">
        <v>8.4862000000000002</v>
      </c>
      <c r="E1670" s="4">
        <v>8.4269999999999996</v>
      </c>
      <c r="F1670" s="5">
        <v>1E-4</v>
      </c>
      <c r="G1670" s="37">
        <f t="shared" si="60"/>
        <v>-7.2902580986535818E-3</v>
      </c>
      <c r="H1670" s="37">
        <f t="shared" si="61"/>
        <v>7.0250385665124706E-3</v>
      </c>
    </row>
    <row r="1671" spans="1:8">
      <c r="A1671" s="2" t="s">
        <v>1673</v>
      </c>
      <c r="B1671" s="6">
        <v>8.4421999999999997</v>
      </c>
      <c r="C1671" s="4">
        <v>8.5045000000000002</v>
      </c>
      <c r="D1671" s="4">
        <v>8.5075000000000003</v>
      </c>
      <c r="E1671" s="4">
        <v>8.4217999999999993</v>
      </c>
      <c r="F1671" s="7">
        <v>-7.4000000000000003E-3</v>
      </c>
      <c r="G1671" s="37">
        <f t="shared" si="60"/>
        <v>3.528789037228858E-4</v>
      </c>
      <c r="H1671" s="37">
        <f t="shared" si="61"/>
        <v>1.0175971882495548E-2</v>
      </c>
    </row>
    <row r="1672" spans="1:8">
      <c r="A1672" s="2" t="s">
        <v>1674</v>
      </c>
      <c r="B1672" s="3">
        <v>8.5052000000000003</v>
      </c>
      <c r="C1672" s="4">
        <v>8.5015000000000001</v>
      </c>
      <c r="D1672" s="4">
        <v>8.5576000000000008</v>
      </c>
      <c r="E1672" s="4">
        <v>8.4877000000000002</v>
      </c>
      <c r="F1672" s="5">
        <v>2.9999999999999997E-4</v>
      </c>
      <c r="G1672" s="37">
        <f t="shared" si="60"/>
        <v>7.1673972278165294E-3</v>
      </c>
      <c r="H1672" s="37">
        <f t="shared" si="61"/>
        <v>8.2354465874147909E-3</v>
      </c>
    </row>
    <row r="1673" spans="1:8">
      <c r="A1673" s="2" t="s">
        <v>1675</v>
      </c>
      <c r="B1673" s="3">
        <v>8.5023</v>
      </c>
      <c r="C1673" s="4">
        <v>8.4410000000000007</v>
      </c>
      <c r="D1673" s="4">
        <v>8.5190000000000001</v>
      </c>
      <c r="E1673" s="4">
        <v>8.41</v>
      </c>
      <c r="F1673" s="5">
        <v>7.3000000000000001E-3</v>
      </c>
      <c r="G1673" s="37">
        <f t="shared" si="60"/>
        <v>2.7255382938129908E-4</v>
      </c>
      <c r="H1673" s="37">
        <f t="shared" si="61"/>
        <v>1.2960760998810937E-2</v>
      </c>
    </row>
    <row r="1674" spans="1:8">
      <c r="A1674" s="2" t="s">
        <v>1676</v>
      </c>
      <c r="B1674" s="3">
        <v>8.4405000000000001</v>
      </c>
      <c r="C1674" s="4">
        <v>8.4387000000000008</v>
      </c>
      <c r="D1674" s="4">
        <v>8.4480000000000004</v>
      </c>
      <c r="E1674" s="4">
        <v>8.4377999999999993</v>
      </c>
      <c r="F1674" s="5">
        <v>1.6999999999999999E-3</v>
      </c>
      <c r="G1674" s="37">
        <f t="shared" si="60"/>
        <v>8.6658219980399187E-3</v>
      </c>
      <c r="H1674" s="37">
        <f t="shared" si="61"/>
        <v>1.2088459077011897E-3</v>
      </c>
    </row>
    <row r="1675" spans="1:8">
      <c r="A1675" s="2" t="s">
        <v>1677</v>
      </c>
      <c r="B1675" s="3">
        <v>8.4260000000000002</v>
      </c>
      <c r="C1675" s="4">
        <v>8.3661999999999992</v>
      </c>
      <c r="D1675" s="4">
        <v>8.4407999999999994</v>
      </c>
      <c r="E1675" s="4">
        <v>8.3549000000000007</v>
      </c>
      <c r="F1675" s="5">
        <v>7.1000000000000004E-3</v>
      </c>
      <c r="G1675" s="37">
        <f t="shared" si="60"/>
        <v>-8.6031189268617955E-3</v>
      </c>
      <c r="H1675" s="37">
        <f t="shared" si="61"/>
        <v>1.028139175812981E-2</v>
      </c>
    </row>
    <row r="1676" spans="1:8">
      <c r="A1676" s="2" t="s">
        <v>1678</v>
      </c>
      <c r="B1676" s="6">
        <v>8.3670000000000009</v>
      </c>
      <c r="C1676" s="4">
        <v>8.4388000000000005</v>
      </c>
      <c r="D1676" s="4">
        <v>8.4728999999999992</v>
      </c>
      <c r="E1676" s="4">
        <v>8.3468</v>
      </c>
      <c r="F1676" s="7">
        <v>-8.3000000000000001E-3</v>
      </c>
      <c r="G1676" s="37">
        <f t="shared" si="60"/>
        <v>7.1609299661049911E-3</v>
      </c>
      <c r="H1676" s="37">
        <f t="shared" si="61"/>
        <v>1.5107586140796379E-2</v>
      </c>
    </row>
    <row r="1677" spans="1:8">
      <c r="A1677" s="2" t="s">
        <v>1679</v>
      </c>
      <c r="B1677" s="3">
        <v>8.4373000000000005</v>
      </c>
      <c r="C1677" s="4">
        <v>8.3788</v>
      </c>
      <c r="D1677" s="4">
        <v>8.4588000000000001</v>
      </c>
      <c r="E1677" s="4">
        <v>8.3617000000000008</v>
      </c>
      <c r="F1677" s="5">
        <v>7.7000000000000002E-3</v>
      </c>
      <c r="G1677" s="37">
        <f t="shared" si="60"/>
        <v>8.355116315156718E-5</v>
      </c>
      <c r="H1677" s="37">
        <f t="shared" si="61"/>
        <v>1.1612471148211402E-2</v>
      </c>
    </row>
    <row r="1678" spans="1:8">
      <c r="A1678" s="2" t="s">
        <v>1680</v>
      </c>
      <c r="B1678" s="6">
        <v>8.3729999999999993</v>
      </c>
      <c r="C1678" s="4">
        <v>8.3780999999999999</v>
      </c>
      <c r="D1678" s="4">
        <v>8.4070999999999998</v>
      </c>
      <c r="E1678" s="4">
        <v>8.3569999999999993</v>
      </c>
      <c r="F1678" s="7">
        <v>-5.9999999999999995E-4</v>
      </c>
      <c r="G1678" s="37">
        <f t="shared" si="60"/>
        <v>4.6044821756177469E-3</v>
      </c>
      <c r="H1678" s="37">
        <f t="shared" si="61"/>
        <v>5.9949742730645546E-3</v>
      </c>
    </row>
    <row r="1679" spans="1:8">
      <c r="A1679" s="2" t="s">
        <v>1681</v>
      </c>
      <c r="B1679" s="3">
        <v>8.3780999999999999</v>
      </c>
      <c r="C1679" s="4">
        <v>8.3397000000000006</v>
      </c>
      <c r="D1679" s="4">
        <v>8.3820999999999994</v>
      </c>
      <c r="E1679" s="4">
        <v>8.3179999999999996</v>
      </c>
      <c r="F1679" s="5">
        <v>4.7000000000000002E-3</v>
      </c>
      <c r="G1679" s="37">
        <f t="shared" si="60"/>
        <v>2.27877857468505E-4</v>
      </c>
      <c r="H1679" s="37">
        <f t="shared" si="61"/>
        <v>7.7061793700408544E-3</v>
      </c>
    </row>
    <row r="1680" spans="1:8">
      <c r="A1680" s="2" t="s">
        <v>1682</v>
      </c>
      <c r="B1680" s="6">
        <v>8.3385999999999996</v>
      </c>
      <c r="C1680" s="4">
        <v>8.3377999999999997</v>
      </c>
      <c r="D1680" s="4">
        <v>8.3422000000000001</v>
      </c>
      <c r="E1680" s="4">
        <v>8.3307000000000002</v>
      </c>
      <c r="F1680" s="7">
        <v>-5.0000000000000001E-4</v>
      </c>
      <c r="G1680" s="37">
        <f t="shared" si="60"/>
        <v>3.635225576580347E-3</v>
      </c>
      <c r="H1680" s="37">
        <f t="shared" si="61"/>
        <v>1.3804362178448202E-3</v>
      </c>
    </row>
    <row r="1681" spans="1:8">
      <c r="A1681" s="2" t="s">
        <v>1683</v>
      </c>
      <c r="B1681" s="3">
        <v>8.3428000000000004</v>
      </c>
      <c r="C1681" s="4">
        <v>8.3076000000000008</v>
      </c>
      <c r="D1681" s="4">
        <v>8.3472000000000008</v>
      </c>
      <c r="E1681" s="4">
        <v>8.3010000000000002</v>
      </c>
      <c r="F1681" s="5">
        <v>4.1999999999999997E-3</v>
      </c>
      <c r="G1681" s="37">
        <f t="shared" si="60"/>
        <v>-3.6937541974478645E-3</v>
      </c>
      <c r="H1681" s="37">
        <f t="shared" si="61"/>
        <v>5.565594506686024E-3</v>
      </c>
    </row>
    <row r="1682" spans="1:8">
      <c r="A1682" s="2" t="s">
        <v>1684</v>
      </c>
      <c r="B1682" s="6">
        <v>8.3076000000000008</v>
      </c>
      <c r="C1682" s="4">
        <v>8.3384</v>
      </c>
      <c r="D1682" s="4">
        <v>8.3756000000000004</v>
      </c>
      <c r="E1682" s="4">
        <v>8.3033999999999999</v>
      </c>
      <c r="F1682" s="7">
        <v>-3.5000000000000001E-3</v>
      </c>
      <c r="G1682" s="37">
        <f t="shared" si="60"/>
        <v>-1.9509976420457127E-3</v>
      </c>
      <c r="H1682" s="37">
        <f t="shared" si="61"/>
        <v>8.6952332779343996E-3</v>
      </c>
    </row>
    <row r="1683" spans="1:8">
      <c r="A1683" s="2" t="s">
        <v>1685</v>
      </c>
      <c r="B1683" s="6">
        <v>8.3363999999999994</v>
      </c>
      <c r="C1683" s="4">
        <v>8.3546999999999993</v>
      </c>
      <c r="D1683" s="4">
        <v>8.3802000000000003</v>
      </c>
      <c r="E1683" s="4">
        <v>8.3063000000000002</v>
      </c>
      <c r="F1683" s="7">
        <v>-2.2000000000000001E-3</v>
      </c>
      <c r="G1683" s="37">
        <f t="shared" si="60"/>
        <v>3.4349815639974383E-3</v>
      </c>
      <c r="H1683" s="37">
        <f t="shared" si="61"/>
        <v>8.8968614184414332E-3</v>
      </c>
    </row>
    <row r="1684" spans="1:8">
      <c r="A1684" s="2" t="s">
        <v>1686</v>
      </c>
      <c r="B1684" s="3">
        <v>8.3551000000000002</v>
      </c>
      <c r="C1684" s="4">
        <v>8.3261000000000003</v>
      </c>
      <c r="D1684" s="4">
        <v>8.3765999999999998</v>
      </c>
      <c r="E1684" s="4">
        <v>8.3066999999999993</v>
      </c>
      <c r="F1684" s="5">
        <v>3.7000000000000002E-3</v>
      </c>
      <c r="G1684" s="37">
        <f t="shared" si="60"/>
        <v>-5.8150642403400898E-3</v>
      </c>
      <c r="H1684" s="37">
        <f t="shared" si="61"/>
        <v>8.4148940012279873E-3</v>
      </c>
    </row>
    <row r="1685" spans="1:8">
      <c r="A1685" s="2" t="s">
        <v>1687</v>
      </c>
      <c r="B1685" s="6">
        <v>8.3247</v>
      </c>
      <c r="C1685" s="4">
        <v>8.3748000000000005</v>
      </c>
      <c r="D1685" s="4">
        <v>8.4075000000000006</v>
      </c>
      <c r="E1685" s="4">
        <v>8.3026</v>
      </c>
      <c r="F1685" s="7">
        <v>-6.0000000000000001E-3</v>
      </c>
      <c r="G1685" s="37">
        <f t="shared" si="60"/>
        <v>6.6912010705935578E-4</v>
      </c>
      <c r="H1685" s="37">
        <f t="shared" si="61"/>
        <v>1.2634596391491901E-2</v>
      </c>
    </row>
    <row r="1686" spans="1:8">
      <c r="A1686" s="2" t="s">
        <v>1688</v>
      </c>
      <c r="B1686" s="3">
        <v>8.3749000000000002</v>
      </c>
      <c r="C1686" s="4">
        <v>8.3691999999999993</v>
      </c>
      <c r="D1686" s="4">
        <v>8.3863000000000003</v>
      </c>
      <c r="E1686" s="4">
        <v>8.3673999999999999</v>
      </c>
      <c r="F1686" s="5">
        <v>1.2999999999999999E-3</v>
      </c>
      <c r="G1686" s="37">
        <f t="shared" si="60"/>
        <v>8.5925354607791164E-3</v>
      </c>
      <c r="H1686" s="37">
        <f t="shared" si="61"/>
        <v>2.2587661639219304E-3</v>
      </c>
    </row>
    <row r="1687" spans="1:8">
      <c r="A1687" s="2" t="s">
        <v>1689</v>
      </c>
      <c r="B1687" s="3">
        <v>8.3641000000000005</v>
      </c>
      <c r="C1687" s="4">
        <v>8.2979000000000003</v>
      </c>
      <c r="D1687" s="4">
        <v>8.3987999999999996</v>
      </c>
      <c r="E1687" s="4">
        <v>8.2965999999999998</v>
      </c>
      <c r="F1687" s="5">
        <v>8.0999999999999996E-3</v>
      </c>
      <c r="G1687" s="37">
        <f t="shared" si="60"/>
        <v>4.8195105411655966E-3</v>
      </c>
      <c r="H1687" s="37">
        <f t="shared" si="61"/>
        <v>1.2318299062266452E-2</v>
      </c>
    </row>
    <row r="1688" spans="1:8">
      <c r="A1688" s="2" t="s">
        <v>1690</v>
      </c>
      <c r="B1688" s="3">
        <v>8.2965</v>
      </c>
      <c r="C1688" s="4">
        <v>8.2581000000000007</v>
      </c>
      <c r="D1688" s="4">
        <v>8.3442000000000007</v>
      </c>
      <c r="E1688" s="4">
        <v>8.2501999999999995</v>
      </c>
      <c r="F1688" s="5">
        <v>4.4999999999999997E-3</v>
      </c>
      <c r="G1688" s="37">
        <f t="shared" si="60"/>
        <v>-9.333125397377592E-3</v>
      </c>
      <c r="H1688" s="37">
        <f t="shared" si="61"/>
        <v>1.1393663183922959E-2</v>
      </c>
    </row>
    <row r="1689" spans="1:8">
      <c r="A1689" s="2" t="s">
        <v>1691</v>
      </c>
      <c r="B1689" s="6">
        <v>8.2593999999999994</v>
      </c>
      <c r="C1689" s="4">
        <v>8.3359000000000005</v>
      </c>
      <c r="D1689" s="4">
        <v>8.3440999999999992</v>
      </c>
      <c r="E1689" s="4">
        <v>8.2562999999999995</v>
      </c>
      <c r="F1689" s="7">
        <v>-9.1000000000000004E-3</v>
      </c>
      <c r="G1689" s="37">
        <f t="shared" si="60"/>
        <v>2.5858751082461044E-3</v>
      </c>
      <c r="H1689" s="37">
        <f t="shared" si="61"/>
        <v>1.0634303501568458E-2</v>
      </c>
    </row>
    <row r="1690" spans="1:8">
      <c r="A1690" s="2" t="s">
        <v>1692</v>
      </c>
      <c r="B1690" s="3">
        <v>8.3354999999999997</v>
      </c>
      <c r="C1690" s="4">
        <v>8.3143999999999991</v>
      </c>
      <c r="D1690" s="4">
        <v>8.3491</v>
      </c>
      <c r="E1690" s="4">
        <v>8.3078000000000003</v>
      </c>
      <c r="F1690" s="5">
        <v>2.5000000000000001E-3</v>
      </c>
      <c r="G1690" s="37">
        <f t="shared" si="60"/>
        <v>1.083632335588721E-3</v>
      </c>
      <c r="H1690" s="37">
        <f t="shared" si="61"/>
        <v>4.9712318544018474E-3</v>
      </c>
    </row>
    <row r="1691" spans="1:8">
      <c r="A1691" s="2" t="s">
        <v>1693</v>
      </c>
      <c r="B1691" s="3">
        <v>8.3148999999999997</v>
      </c>
      <c r="C1691" s="4">
        <v>8.3054000000000006</v>
      </c>
      <c r="D1691" s="4">
        <v>8.3481000000000005</v>
      </c>
      <c r="E1691" s="4">
        <v>8.2982999999999993</v>
      </c>
      <c r="F1691" s="5">
        <v>1.1999999999999999E-3</v>
      </c>
      <c r="G1691" s="37">
        <f t="shared" si="60"/>
        <v>-3.9717404648132853E-4</v>
      </c>
      <c r="H1691" s="37">
        <f t="shared" si="61"/>
        <v>6.0012291674199749E-3</v>
      </c>
    </row>
    <row r="1692" spans="1:8">
      <c r="A1692" s="2" t="s">
        <v>1694</v>
      </c>
      <c r="B1692" s="6">
        <v>8.3048999999999999</v>
      </c>
      <c r="C1692" s="4">
        <v>8.3087</v>
      </c>
      <c r="D1692" s="4">
        <v>8.3087</v>
      </c>
      <c r="E1692" s="4">
        <v>8.3048999999999999</v>
      </c>
      <c r="F1692" s="7">
        <v>-4.0000000000000002E-4</v>
      </c>
      <c r="G1692" s="37">
        <f t="shared" si="60"/>
        <v>-5.1724757240868028E-3</v>
      </c>
      <c r="H1692" s="37">
        <f t="shared" si="61"/>
        <v>4.5756119881034394E-4</v>
      </c>
    </row>
    <row r="1693" spans="1:8">
      <c r="A1693" s="2" t="s">
        <v>1695</v>
      </c>
      <c r="B1693" s="6">
        <v>8.3079000000000001</v>
      </c>
      <c r="C1693" s="4">
        <v>8.3519000000000005</v>
      </c>
      <c r="D1693" s="4">
        <v>8.3604000000000003</v>
      </c>
      <c r="E1693" s="4">
        <v>8.2949999999999999</v>
      </c>
      <c r="F1693" s="7">
        <v>-5.3E-3</v>
      </c>
      <c r="G1693" s="37">
        <f t="shared" si="60"/>
        <v>1.4370052809953131E-4</v>
      </c>
      <c r="H1693" s="37">
        <f t="shared" si="61"/>
        <v>7.8842676311031163E-3</v>
      </c>
    </row>
    <row r="1694" spans="1:8">
      <c r="A1694" s="2" t="s">
        <v>1696</v>
      </c>
      <c r="B1694" s="6">
        <v>8.3520000000000003</v>
      </c>
      <c r="C1694" s="4">
        <v>8.3506999999999998</v>
      </c>
      <c r="D1694" s="4">
        <v>8.3798999999999992</v>
      </c>
      <c r="E1694" s="4">
        <v>8.3309999999999995</v>
      </c>
      <c r="F1694" s="7">
        <v>-2.0000000000000001E-4</v>
      </c>
      <c r="G1694" s="37">
        <f t="shared" si="60"/>
        <v>-2.591849409966191E-3</v>
      </c>
      <c r="H1694" s="37">
        <f t="shared" si="61"/>
        <v>5.8696435001800171E-3</v>
      </c>
    </row>
    <row r="1695" spans="1:8">
      <c r="A1695" s="2" t="s">
        <v>1697</v>
      </c>
      <c r="B1695" s="6">
        <v>8.3533000000000008</v>
      </c>
      <c r="C1695" s="4">
        <v>8.3724000000000007</v>
      </c>
      <c r="D1695" s="4">
        <v>8.3896999999999995</v>
      </c>
      <c r="E1695" s="4">
        <v>8.3168000000000006</v>
      </c>
      <c r="F1695" s="7">
        <v>-2.3999999999999998E-3</v>
      </c>
      <c r="G1695" s="37">
        <f t="shared" si="60"/>
        <v>-3.3213099532158289E-3</v>
      </c>
      <c r="H1695" s="37">
        <f t="shared" si="61"/>
        <v>8.7653905348209459E-3</v>
      </c>
    </row>
    <row r="1696" spans="1:8">
      <c r="A1696" s="2" t="s">
        <v>1698</v>
      </c>
      <c r="B1696" s="6">
        <v>8.3735999999999997</v>
      </c>
      <c r="C1696" s="4">
        <v>8.4002999999999997</v>
      </c>
      <c r="D1696" s="4">
        <v>8.41</v>
      </c>
      <c r="E1696" s="4">
        <v>8.3575999999999997</v>
      </c>
      <c r="F1696" s="7">
        <v>-3.7000000000000002E-3</v>
      </c>
      <c r="G1696" s="37">
        <f t="shared" si="60"/>
        <v>-6.6222816125256828E-3</v>
      </c>
      <c r="H1696" s="37">
        <f t="shared" si="61"/>
        <v>6.269742509811483E-3</v>
      </c>
    </row>
    <row r="1697" spans="1:8">
      <c r="A1697" s="2" t="s">
        <v>1699</v>
      </c>
      <c r="B1697" s="6">
        <v>8.4047000000000001</v>
      </c>
      <c r="C1697" s="4">
        <v>8.4563000000000006</v>
      </c>
      <c r="D1697" s="4">
        <v>8.4655000000000005</v>
      </c>
      <c r="E1697" s="4">
        <v>8.3911999999999995</v>
      </c>
      <c r="F1697" s="7">
        <v>-6.1000000000000004E-3</v>
      </c>
      <c r="G1697" s="37">
        <f t="shared" si="60"/>
        <v>-3.5463927275307806E-4</v>
      </c>
      <c r="H1697" s="37">
        <f t="shared" si="61"/>
        <v>8.8545142530270914E-3</v>
      </c>
    </row>
    <row r="1698" spans="1:8">
      <c r="A1698" s="2" t="s">
        <v>1700</v>
      </c>
      <c r="B1698" s="3">
        <v>8.4563000000000006</v>
      </c>
      <c r="C1698" s="4">
        <v>8.4593000000000007</v>
      </c>
      <c r="D1698" s="4">
        <v>8.4593000000000007</v>
      </c>
      <c r="E1698" s="4">
        <v>8.4504999999999999</v>
      </c>
      <c r="F1698" s="5">
        <v>4.0000000000000002E-4</v>
      </c>
      <c r="G1698" s="37">
        <f t="shared" si="60"/>
        <v>-2.4818587940514083E-4</v>
      </c>
      <c r="H1698" s="37">
        <f t="shared" si="61"/>
        <v>1.0413584994971668E-3</v>
      </c>
    </row>
    <row r="1699" spans="1:8">
      <c r="A1699" s="2" t="s">
        <v>1701</v>
      </c>
      <c r="B1699" s="6">
        <v>8.4529999999999994</v>
      </c>
      <c r="C1699" s="4">
        <v>8.4613999999999994</v>
      </c>
      <c r="D1699" s="4">
        <v>8.4854000000000003</v>
      </c>
      <c r="E1699" s="4">
        <v>8.4446999999999992</v>
      </c>
      <c r="F1699" s="7">
        <v>-8.9999999999999998E-4</v>
      </c>
      <c r="G1699" s="37">
        <f t="shared" si="60"/>
        <v>1.4557763548780054E-3</v>
      </c>
      <c r="H1699" s="37">
        <f t="shared" si="61"/>
        <v>4.8195909860623909E-3</v>
      </c>
    </row>
    <row r="1700" spans="1:8">
      <c r="A1700" s="2" t="s">
        <v>1702</v>
      </c>
      <c r="B1700" s="3">
        <v>8.4605999999999995</v>
      </c>
      <c r="C1700" s="4">
        <v>8.4490999999999996</v>
      </c>
      <c r="D1700" s="4">
        <v>8.4731000000000005</v>
      </c>
      <c r="E1700" s="4">
        <v>8.4177</v>
      </c>
      <c r="F1700" s="5">
        <v>1.2999999999999999E-3</v>
      </c>
      <c r="G1700" s="37">
        <f t="shared" si="60"/>
        <v>-8.135330578512413E-3</v>
      </c>
      <c r="H1700" s="37">
        <f t="shared" si="61"/>
        <v>6.5813702080141324E-3</v>
      </c>
    </row>
    <row r="1701" spans="1:8">
      <c r="A1701" s="2" t="s">
        <v>1703</v>
      </c>
      <c r="B1701" s="6">
        <v>8.4496000000000002</v>
      </c>
      <c r="C1701" s="4">
        <v>8.5183999999999997</v>
      </c>
      <c r="D1701" s="4">
        <v>8.5312000000000001</v>
      </c>
      <c r="E1701" s="4">
        <v>8.4429999999999996</v>
      </c>
      <c r="F1701" s="7">
        <v>-8.0999999999999996E-3</v>
      </c>
      <c r="G1701" s="37">
        <f t="shared" si="60"/>
        <v>-5.8693023747269134E-5</v>
      </c>
      <c r="H1701" s="37">
        <f t="shared" si="61"/>
        <v>1.0446523747483182E-2</v>
      </c>
    </row>
    <row r="1702" spans="1:8">
      <c r="A1702" s="2" t="s">
        <v>1704</v>
      </c>
      <c r="B1702" s="6">
        <v>8.5185999999999993</v>
      </c>
      <c r="C1702" s="4">
        <v>8.5189000000000004</v>
      </c>
      <c r="D1702" s="4">
        <v>8.5347000000000008</v>
      </c>
      <c r="E1702" s="4">
        <v>8.5081000000000007</v>
      </c>
      <c r="F1702" s="7">
        <v>0</v>
      </c>
      <c r="G1702" s="37">
        <f t="shared" si="60"/>
        <v>-1.8395706887257678E-3</v>
      </c>
      <c r="H1702" s="37">
        <f t="shared" si="61"/>
        <v>3.1264324584807626E-3</v>
      </c>
    </row>
    <row r="1703" spans="1:8">
      <c r="A1703" s="2" t="s">
        <v>1705</v>
      </c>
      <c r="B1703" s="6">
        <v>8.5189000000000004</v>
      </c>
      <c r="C1703" s="4">
        <v>8.5345999999999993</v>
      </c>
      <c r="D1703" s="4">
        <v>8.5724</v>
      </c>
      <c r="E1703" s="4">
        <v>8.51</v>
      </c>
      <c r="F1703" s="7">
        <v>-1.6999999999999999E-3</v>
      </c>
      <c r="G1703" s="37">
        <f t="shared" si="60"/>
        <v>7.0307007264893551E-5</v>
      </c>
      <c r="H1703" s="37">
        <f t="shared" si="61"/>
        <v>7.3325499412456212E-3</v>
      </c>
    </row>
    <row r="1704" spans="1:8">
      <c r="A1704" s="2" t="s">
        <v>1706</v>
      </c>
      <c r="B1704" s="3">
        <v>8.5335999999999999</v>
      </c>
      <c r="C1704" s="4">
        <v>8.5340000000000007</v>
      </c>
      <c r="D1704" s="4">
        <v>8.5350000000000001</v>
      </c>
      <c r="E1704" s="4">
        <v>8.5335999999999999</v>
      </c>
      <c r="F1704" s="5">
        <v>4.0000000000000002E-4</v>
      </c>
      <c r="G1704" s="37">
        <f t="shared" si="60"/>
        <v>-8.0787738997060098E-4</v>
      </c>
      <c r="H1704" s="37">
        <f t="shared" si="61"/>
        <v>1.6405737320712124E-4</v>
      </c>
    </row>
    <row r="1705" spans="1:8">
      <c r="A1705" s="2" t="s">
        <v>1707</v>
      </c>
      <c r="B1705" s="6">
        <v>8.5297999999999998</v>
      </c>
      <c r="C1705" s="4">
        <v>8.5409000000000006</v>
      </c>
      <c r="D1705" s="4">
        <v>8.5516000000000005</v>
      </c>
      <c r="E1705" s="4">
        <v>8.4895999999999994</v>
      </c>
      <c r="F1705" s="7">
        <v>-1.2999999999999999E-3</v>
      </c>
      <c r="G1705" s="37">
        <f t="shared" si="60"/>
        <v>-5.9677041890928773E-4</v>
      </c>
      <c r="H1705" s="37">
        <f t="shared" si="61"/>
        <v>7.3030531473804623E-3</v>
      </c>
    </row>
    <row r="1706" spans="1:8">
      <c r="A1706" s="2" t="s">
        <v>1708</v>
      </c>
      <c r="B1706" s="6">
        <v>8.5409000000000006</v>
      </c>
      <c r="C1706" s="4">
        <v>8.5459999999999994</v>
      </c>
      <c r="D1706" s="4">
        <v>8.5564999999999998</v>
      </c>
      <c r="E1706" s="4">
        <v>8.4992000000000001</v>
      </c>
      <c r="F1706" s="7">
        <v>-5.9999999999999995E-4</v>
      </c>
      <c r="G1706" s="37">
        <f t="shared" si="60"/>
        <v>-1.0994097905335105E-2</v>
      </c>
      <c r="H1706" s="37">
        <f t="shared" si="61"/>
        <v>6.741810993975866E-3</v>
      </c>
    </row>
    <row r="1707" spans="1:8">
      <c r="A1707" s="2" t="s">
        <v>1709</v>
      </c>
      <c r="B1707" s="6">
        <v>8.5459999999999994</v>
      </c>
      <c r="C1707" s="4">
        <v>8.641</v>
      </c>
      <c r="D1707" s="4">
        <v>8.6434999999999995</v>
      </c>
      <c r="E1707" s="4">
        <v>8.5324000000000009</v>
      </c>
      <c r="F1707" s="7">
        <v>-1.0800000000000001E-2</v>
      </c>
      <c r="G1707" s="37">
        <f t="shared" si="60"/>
        <v>-4.4127982671413081E-3</v>
      </c>
      <c r="H1707" s="37">
        <f t="shared" si="61"/>
        <v>1.3020955416998574E-2</v>
      </c>
    </row>
    <row r="1708" spans="1:8">
      <c r="A1708" s="2" t="s">
        <v>1710</v>
      </c>
      <c r="B1708" s="6">
        <v>8.6395999999999997</v>
      </c>
      <c r="C1708" s="4">
        <v>8.6792999999999996</v>
      </c>
      <c r="D1708" s="4">
        <v>8.6792999999999996</v>
      </c>
      <c r="E1708" s="4">
        <v>8.6234999999999999</v>
      </c>
      <c r="F1708" s="7">
        <v>-4.4000000000000003E-3</v>
      </c>
      <c r="G1708" s="37">
        <f t="shared" si="60"/>
        <v>4.6067480756987805E-3</v>
      </c>
      <c r="H1708" s="37">
        <f t="shared" si="61"/>
        <v>6.4706905548790666E-3</v>
      </c>
    </row>
    <row r="1709" spans="1:8">
      <c r="A1709" s="2" t="s">
        <v>1711</v>
      </c>
      <c r="B1709" s="3">
        <v>8.6776999999999997</v>
      </c>
      <c r="C1709" s="4">
        <v>8.6395</v>
      </c>
      <c r="D1709" s="4">
        <v>8.6913</v>
      </c>
      <c r="E1709" s="4">
        <v>8.6378000000000004</v>
      </c>
      <c r="F1709" s="5">
        <v>4.4000000000000003E-3</v>
      </c>
      <c r="G1709" s="37">
        <f t="shared" si="60"/>
        <v>1.6463195483056425E-3</v>
      </c>
      <c r="H1709" s="37">
        <f t="shared" si="61"/>
        <v>6.1937067308805082E-3</v>
      </c>
    </row>
    <row r="1710" spans="1:8">
      <c r="A1710" s="2" t="s">
        <v>1712</v>
      </c>
      <c r="B1710" s="3">
        <v>8.6393000000000004</v>
      </c>
      <c r="C1710" s="4">
        <v>8.6252999999999993</v>
      </c>
      <c r="D1710" s="4">
        <v>8.6397999999999993</v>
      </c>
      <c r="E1710" s="4">
        <v>8.6252999999999993</v>
      </c>
      <c r="F1710" s="5">
        <v>1E-4</v>
      </c>
      <c r="G1710" s="37">
        <f t="shared" si="60"/>
        <v>1.2754806242888764E-4</v>
      </c>
      <c r="H1710" s="37">
        <f t="shared" si="61"/>
        <v>1.6811009472134254E-3</v>
      </c>
    </row>
    <row r="1711" spans="1:8">
      <c r="A1711" s="2" t="s">
        <v>1713</v>
      </c>
      <c r="B1711" s="3">
        <v>8.6385000000000005</v>
      </c>
      <c r="C1711" s="4">
        <v>8.6242000000000001</v>
      </c>
      <c r="D1711" s="4">
        <v>8.6705000000000005</v>
      </c>
      <c r="E1711" s="4">
        <v>8.6203000000000003</v>
      </c>
      <c r="F1711" s="5">
        <v>1.6999999999999999E-3</v>
      </c>
      <c r="G1711" s="37">
        <f t="shared" si="60"/>
        <v>3.0588864722782168E-3</v>
      </c>
      <c r="H1711" s="37">
        <f t="shared" si="61"/>
        <v>5.8234632205375961E-3</v>
      </c>
    </row>
    <row r="1712" spans="1:8">
      <c r="A1712" s="2" t="s">
        <v>1714</v>
      </c>
      <c r="B1712" s="3">
        <v>8.6242000000000001</v>
      </c>
      <c r="C1712" s="4">
        <v>8.5978999999999992</v>
      </c>
      <c r="D1712" s="4">
        <v>8.6455000000000002</v>
      </c>
      <c r="E1712" s="4">
        <v>8.5831999999999997</v>
      </c>
      <c r="F1712" s="5">
        <v>3.0999999999999999E-3</v>
      </c>
      <c r="G1712" s="37">
        <f t="shared" si="60"/>
        <v>-1.5445001858046471E-3</v>
      </c>
      <c r="H1712" s="37">
        <f t="shared" si="61"/>
        <v>7.2583651784882642E-3</v>
      </c>
    </row>
    <row r="1713" spans="1:8">
      <c r="A1713" s="2" t="s">
        <v>1715</v>
      </c>
      <c r="B1713" s="6">
        <v>8.5978999999999992</v>
      </c>
      <c r="C1713" s="4">
        <v>8.6112000000000002</v>
      </c>
      <c r="D1713" s="4">
        <v>8.6297999999999995</v>
      </c>
      <c r="E1713" s="4">
        <v>8.5906000000000002</v>
      </c>
      <c r="F1713" s="7">
        <v>-1.6999999999999999E-3</v>
      </c>
      <c r="G1713" s="37">
        <f t="shared" si="60"/>
        <v>-2.7215768932331518E-3</v>
      </c>
      <c r="H1713" s="37">
        <f t="shared" si="61"/>
        <v>4.5631271389657575E-3</v>
      </c>
    </row>
    <row r="1714" spans="1:8">
      <c r="A1714" s="2" t="s">
        <v>1716</v>
      </c>
      <c r="B1714" s="6">
        <v>8.6126000000000005</v>
      </c>
      <c r="C1714" s="4">
        <v>8.6347000000000005</v>
      </c>
      <c r="D1714" s="4">
        <v>8.6487999999999996</v>
      </c>
      <c r="E1714" s="4">
        <v>8.5958000000000006</v>
      </c>
      <c r="F1714" s="7">
        <v>-2.5999999999999999E-3</v>
      </c>
      <c r="G1714" s="37">
        <f t="shared" si="60"/>
        <v>-1.9764673247184665E-3</v>
      </c>
      <c r="H1714" s="37">
        <f t="shared" si="61"/>
        <v>6.1658019032549667E-3</v>
      </c>
    </row>
    <row r="1715" spans="1:8">
      <c r="A1715" s="2" t="s">
        <v>1717</v>
      </c>
      <c r="B1715" s="6">
        <v>8.6349</v>
      </c>
      <c r="C1715" s="4">
        <v>8.6517999999999997</v>
      </c>
      <c r="D1715" s="4">
        <v>8.7258999999999993</v>
      </c>
      <c r="E1715" s="4">
        <v>8.6326000000000001</v>
      </c>
      <c r="F1715" s="7">
        <v>-2E-3</v>
      </c>
      <c r="G1715" s="37">
        <f t="shared" si="60"/>
        <v>0</v>
      </c>
      <c r="H1715" s="37">
        <f t="shared" si="61"/>
        <v>1.0807867849778661E-2</v>
      </c>
    </row>
    <row r="1716" spans="1:8">
      <c r="A1716" s="2" t="s">
        <v>1718</v>
      </c>
      <c r="B1716" s="6">
        <v>8.6517999999999997</v>
      </c>
      <c r="C1716" s="4">
        <v>8.6517999999999997</v>
      </c>
      <c r="D1716" s="4">
        <v>8.6602999999999994</v>
      </c>
      <c r="E1716" s="4">
        <v>8.6508000000000003</v>
      </c>
      <c r="F1716" s="7">
        <v>-8.9999999999999998E-4</v>
      </c>
      <c r="G1716" s="37">
        <f t="shared" si="60"/>
        <v>-2.421363342865141E-3</v>
      </c>
      <c r="H1716" s="37">
        <f t="shared" si="61"/>
        <v>1.0981643316224136E-3</v>
      </c>
    </row>
    <row r="1717" spans="1:8">
      <c r="A1717" s="2" t="s">
        <v>1719</v>
      </c>
      <c r="B1717" s="6">
        <v>8.6594999999999995</v>
      </c>
      <c r="C1717" s="4">
        <v>8.6728000000000005</v>
      </c>
      <c r="D1717" s="4">
        <v>8.6739999999999995</v>
      </c>
      <c r="E1717" s="4">
        <v>8.6173999999999999</v>
      </c>
      <c r="F1717" s="7">
        <v>-1.4E-3</v>
      </c>
      <c r="G1717" s="37">
        <f t="shared" si="60"/>
        <v>1.0568508873119633E-2</v>
      </c>
      <c r="H1717" s="37">
        <f t="shared" si="61"/>
        <v>6.5681063893981411E-3</v>
      </c>
    </row>
    <row r="1718" spans="1:8">
      <c r="A1718" s="2" t="s">
        <v>1720</v>
      </c>
      <c r="B1718" s="3">
        <v>8.6715</v>
      </c>
      <c r="C1718" s="4">
        <v>8.5821000000000005</v>
      </c>
      <c r="D1718" s="4">
        <v>8.6904000000000003</v>
      </c>
      <c r="E1718" s="4">
        <v>8.5684000000000005</v>
      </c>
      <c r="F1718" s="5">
        <v>1.03E-2</v>
      </c>
      <c r="G1718" s="37">
        <f t="shared" si="60"/>
        <v>-1.6402596496125164E-3</v>
      </c>
      <c r="H1718" s="37">
        <f t="shared" si="61"/>
        <v>1.4238364222025101E-2</v>
      </c>
    </row>
    <row r="1719" spans="1:8">
      <c r="A1719" s="2" t="s">
        <v>1721</v>
      </c>
      <c r="B1719" s="6">
        <v>8.5830000000000002</v>
      </c>
      <c r="C1719" s="4">
        <v>8.5961999999999996</v>
      </c>
      <c r="D1719" s="4">
        <v>8.6204000000000001</v>
      </c>
      <c r="E1719" s="4">
        <v>8.5731000000000002</v>
      </c>
      <c r="F1719" s="7">
        <v>-1.5E-3</v>
      </c>
      <c r="G1719" s="37">
        <f t="shared" si="60"/>
        <v>9.3151067744103749E-4</v>
      </c>
      <c r="H1719" s="37">
        <f t="shared" si="61"/>
        <v>5.5172574681270365E-3</v>
      </c>
    </row>
    <row r="1720" spans="1:8">
      <c r="A1720" s="2" t="s">
        <v>1722</v>
      </c>
      <c r="B1720" s="3">
        <v>8.5959000000000003</v>
      </c>
      <c r="C1720" s="4">
        <v>8.5882000000000005</v>
      </c>
      <c r="D1720" s="4">
        <v>8.5985999999999994</v>
      </c>
      <c r="E1720" s="4">
        <v>8.5633999999999997</v>
      </c>
      <c r="F1720" s="5">
        <v>1E-3</v>
      </c>
      <c r="G1720" s="37">
        <f t="shared" si="60"/>
        <v>-7.09772756361774E-4</v>
      </c>
      <c r="H1720" s="37">
        <f t="shared" si="61"/>
        <v>4.1105168507835294E-3</v>
      </c>
    </row>
    <row r="1721" spans="1:8">
      <c r="A1721" s="2" t="s">
        <v>1723</v>
      </c>
      <c r="B1721" s="6">
        <v>8.5874000000000006</v>
      </c>
      <c r="C1721" s="4">
        <v>8.5943000000000005</v>
      </c>
      <c r="D1721" s="4">
        <v>8.6096000000000004</v>
      </c>
      <c r="E1721" s="4">
        <v>8.5739999999999998</v>
      </c>
      <c r="F1721" s="7">
        <v>-6.9999999999999999E-4</v>
      </c>
      <c r="G1721" s="37">
        <f t="shared" si="60"/>
        <v>6.4036885245897168E-4</v>
      </c>
      <c r="H1721" s="37">
        <f t="shared" si="61"/>
        <v>4.1520877070212875E-3</v>
      </c>
    </row>
    <row r="1722" spans="1:8">
      <c r="A1722" s="2" t="s">
        <v>1724</v>
      </c>
      <c r="B1722" s="3">
        <v>8.5937999999999999</v>
      </c>
      <c r="C1722" s="4">
        <v>8.5888000000000009</v>
      </c>
      <c r="D1722" s="4">
        <v>8.6022999999999996</v>
      </c>
      <c r="E1722" s="4">
        <v>8.5876000000000001</v>
      </c>
      <c r="F1722" s="5">
        <v>8.9999999999999998E-4</v>
      </c>
      <c r="G1722" s="37">
        <f t="shared" si="60"/>
        <v>-4.7509791652180344E-3</v>
      </c>
      <c r="H1722" s="37">
        <f t="shared" si="61"/>
        <v>1.7117704597325784E-3</v>
      </c>
    </row>
    <row r="1723" spans="1:8">
      <c r="A1723" s="2" t="s">
        <v>1725</v>
      </c>
      <c r="B1723" s="6">
        <v>8.5861000000000001</v>
      </c>
      <c r="C1723" s="4">
        <v>8.6297999999999995</v>
      </c>
      <c r="D1723" s="4">
        <v>8.6339000000000006</v>
      </c>
      <c r="E1723" s="4">
        <v>8.5861000000000001</v>
      </c>
      <c r="F1723" s="7">
        <v>-4.8999999999999998E-3</v>
      </c>
      <c r="G1723" s="37">
        <f t="shared" si="60"/>
        <v>-6.2871355534061821E-3</v>
      </c>
      <c r="H1723" s="37">
        <f t="shared" si="61"/>
        <v>5.5671375828374361E-3</v>
      </c>
    </row>
    <row r="1724" spans="1:8">
      <c r="A1724" s="2" t="s">
        <v>1726</v>
      </c>
      <c r="B1724" s="6">
        <v>8.6288</v>
      </c>
      <c r="C1724" s="4">
        <v>8.6844000000000001</v>
      </c>
      <c r="D1724" s="4">
        <v>8.6877999999999993</v>
      </c>
      <c r="E1724" s="4">
        <v>8.609</v>
      </c>
      <c r="F1724" s="7">
        <v>-6.4000000000000003E-3</v>
      </c>
      <c r="G1724" s="37">
        <f t="shared" si="60"/>
        <v>2.0538619527841794E-3</v>
      </c>
      <c r="H1724" s="37">
        <f t="shared" si="61"/>
        <v>9.1532117551398895E-3</v>
      </c>
    </row>
    <row r="1725" spans="1:8">
      <c r="A1725" s="2" t="s">
        <v>1727</v>
      </c>
      <c r="B1725" s="3">
        <v>8.6844000000000001</v>
      </c>
      <c r="C1725" s="4">
        <v>8.6666000000000007</v>
      </c>
      <c r="D1725" s="4">
        <v>8.7166999999999994</v>
      </c>
      <c r="E1725" s="4">
        <v>8.6388999999999996</v>
      </c>
      <c r="F1725" s="5">
        <v>1.9E-3</v>
      </c>
      <c r="G1725" s="37">
        <f t="shared" si="60"/>
        <v>5.826099066895715E-3</v>
      </c>
      <c r="H1725" s="37">
        <f t="shared" si="61"/>
        <v>9.0057761983585727E-3</v>
      </c>
    </row>
    <row r="1726" spans="1:8">
      <c r="A1726" s="2" t="s">
        <v>1728</v>
      </c>
      <c r="B1726" s="3">
        <v>8.6683000000000003</v>
      </c>
      <c r="C1726" s="4">
        <v>8.6164000000000005</v>
      </c>
      <c r="D1726" s="4">
        <v>8.6750000000000007</v>
      </c>
      <c r="E1726" s="4">
        <v>8.5690000000000008</v>
      </c>
      <c r="F1726" s="5">
        <v>6.1000000000000004E-3</v>
      </c>
      <c r="G1726" s="37">
        <f t="shared" si="60"/>
        <v>-1.0781733656398485E-3</v>
      </c>
      <c r="H1726" s="37">
        <f t="shared" si="61"/>
        <v>1.2370171548605422E-2</v>
      </c>
    </row>
    <row r="1727" spans="1:8">
      <c r="A1727" s="2" t="s">
        <v>1729</v>
      </c>
      <c r="B1727" s="6">
        <v>8.6159999999999997</v>
      </c>
      <c r="C1727" s="4">
        <v>8.6257000000000001</v>
      </c>
      <c r="D1727" s="4">
        <v>8.6442999999999994</v>
      </c>
      <c r="E1727" s="4">
        <v>8.5835000000000008</v>
      </c>
      <c r="F1727" s="7">
        <v>-1.1000000000000001E-3</v>
      </c>
      <c r="G1727" s="37">
        <f t="shared" si="60"/>
        <v>-3.4767693858867656E-4</v>
      </c>
      <c r="H1727" s="37">
        <f t="shared" si="61"/>
        <v>7.0833576047065446E-3</v>
      </c>
    </row>
    <row r="1728" spans="1:8">
      <c r="A1728" s="2" t="s">
        <v>1730</v>
      </c>
      <c r="B1728" s="6">
        <v>8.6257000000000001</v>
      </c>
      <c r="C1728" s="4">
        <v>8.6287000000000003</v>
      </c>
      <c r="D1728" s="4">
        <v>8.6311999999999998</v>
      </c>
      <c r="E1728" s="4">
        <v>8.6182999999999996</v>
      </c>
      <c r="F1728" s="7">
        <v>-1.2999999999999999E-3</v>
      </c>
      <c r="G1728" s="37">
        <f t="shared" si="60"/>
        <v>-3.1308486794980263E-3</v>
      </c>
      <c r="H1728" s="37">
        <f t="shared" si="61"/>
        <v>1.4968149170950342E-3</v>
      </c>
    </row>
    <row r="1729" spans="1:8">
      <c r="A1729" s="2" t="s">
        <v>1731</v>
      </c>
      <c r="B1729" s="6">
        <v>8.6365999999999996</v>
      </c>
      <c r="C1729" s="4">
        <v>8.6557999999999993</v>
      </c>
      <c r="D1729" s="4">
        <v>8.657</v>
      </c>
      <c r="E1729" s="4">
        <v>8.6075999999999997</v>
      </c>
      <c r="F1729" s="7">
        <v>-2.0999999999999999E-3</v>
      </c>
      <c r="G1729" s="37">
        <f t="shared" si="60"/>
        <v>-6.4654674763908369E-4</v>
      </c>
      <c r="H1729" s="37">
        <f t="shared" si="61"/>
        <v>5.7391142711092913E-3</v>
      </c>
    </row>
    <row r="1730" spans="1:8">
      <c r="A1730" s="2" t="s">
        <v>1732</v>
      </c>
      <c r="B1730" s="6">
        <v>8.6547999999999998</v>
      </c>
      <c r="C1730" s="4">
        <v>8.6614000000000004</v>
      </c>
      <c r="D1730" s="4">
        <v>8.6760999999999999</v>
      </c>
      <c r="E1730" s="4">
        <v>8.6324000000000005</v>
      </c>
      <c r="F1730" s="7">
        <v>-8.0000000000000004E-4</v>
      </c>
      <c r="G1730" s="37">
        <f t="shared" ref="G1730:G1793" si="62">(C1730-C1731)/C1731</f>
        <v>2.9411764705883745E-3</v>
      </c>
      <c r="H1730" s="37">
        <f t="shared" ref="H1730:H1793" si="63">(D1730-E1730)/E1730</f>
        <v>5.062323339974909E-3</v>
      </c>
    </row>
    <row r="1731" spans="1:8">
      <c r="A1731" s="2" t="s">
        <v>1733</v>
      </c>
      <c r="B1731" s="3">
        <v>8.6614000000000004</v>
      </c>
      <c r="C1731" s="4">
        <v>8.6359999999999992</v>
      </c>
      <c r="D1731" s="4">
        <v>8.6747999999999994</v>
      </c>
      <c r="E1731" s="4">
        <v>8.5976999999999997</v>
      </c>
      <c r="F1731" s="5">
        <v>3.0000000000000001E-3</v>
      </c>
      <c r="G1731" s="37">
        <f t="shared" si="62"/>
        <v>6.7966937524043891E-3</v>
      </c>
      <c r="H1731" s="37">
        <f t="shared" si="63"/>
        <v>8.9675145678495098E-3</v>
      </c>
    </row>
    <row r="1732" spans="1:8">
      <c r="A1732" s="2" t="s">
        <v>1734</v>
      </c>
      <c r="B1732" s="3">
        <v>8.6356000000000002</v>
      </c>
      <c r="C1732" s="4">
        <v>8.5777000000000001</v>
      </c>
      <c r="D1732" s="4">
        <v>8.6617999999999995</v>
      </c>
      <c r="E1732" s="4">
        <v>8.5777000000000001</v>
      </c>
      <c r="F1732" s="5">
        <v>6.7000000000000002E-3</v>
      </c>
      <c r="G1732" s="37">
        <f t="shared" si="62"/>
        <v>-1.1644561407594335E-3</v>
      </c>
      <c r="H1732" s="37">
        <f t="shared" si="63"/>
        <v>9.8044930459213302E-3</v>
      </c>
    </row>
    <row r="1733" spans="1:8">
      <c r="A1733" s="2" t="s">
        <v>1735</v>
      </c>
      <c r="B1733" s="6">
        <v>8.5785</v>
      </c>
      <c r="C1733" s="4">
        <v>8.5876999999999999</v>
      </c>
      <c r="D1733" s="4">
        <v>8.6136999999999997</v>
      </c>
      <c r="E1733" s="4">
        <v>8.5632000000000001</v>
      </c>
      <c r="F1733" s="7">
        <v>-1.1999999999999999E-3</v>
      </c>
      <c r="G1733" s="37">
        <f t="shared" si="62"/>
        <v>4.0772582185884823E-4</v>
      </c>
      <c r="H1733" s="37">
        <f t="shared" si="63"/>
        <v>5.8973281016441916E-3</v>
      </c>
    </row>
    <row r="1734" spans="1:8">
      <c r="A1734" s="2" t="s">
        <v>1736</v>
      </c>
      <c r="B1734" s="6">
        <v>8.5888000000000009</v>
      </c>
      <c r="C1734" s="4">
        <v>8.5841999999999992</v>
      </c>
      <c r="D1734" s="4">
        <v>8.5946999999999996</v>
      </c>
      <c r="E1734" s="4">
        <v>8.5831</v>
      </c>
      <c r="F1734" s="7">
        <v>-5.9999999999999995E-4</v>
      </c>
      <c r="G1734" s="37">
        <f t="shared" si="62"/>
        <v>1.7270754078464372E-3</v>
      </c>
      <c r="H1734" s="37">
        <f t="shared" si="63"/>
        <v>1.3514930502964676E-3</v>
      </c>
    </row>
    <row r="1735" spans="1:8">
      <c r="A1735" s="2" t="s">
        <v>1737</v>
      </c>
      <c r="B1735" s="3">
        <v>8.5936000000000003</v>
      </c>
      <c r="C1735" s="4">
        <v>8.5693999999999999</v>
      </c>
      <c r="D1735" s="4">
        <v>8.6195000000000004</v>
      </c>
      <c r="E1735" s="4">
        <v>8.5427999999999997</v>
      </c>
      <c r="F1735" s="5">
        <v>2.7000000000000001E-3</v>
      </c>
      <c r="G1735" s="37">
        <f t="shared" si="62"/>
        <v>-5.1660687957834801E-3</v>
      </c>
      <c r="H1735" s="37">
        <f t="shared" si="63"/>
        <v>8.9783209252236578E-3</v>
      </c>
    </row>
    <row r="1736" spans="1:8">
      <c r="A1736" s="2" t="s">
        <v>1738</v>
      </c>
      <c r="B1736" s="6">
        <v>8.5702999999999996</v>
      </c>
      <c r="C1736" s="4">
        <v>8.6138999999999992</v>
      </c>
      <c r="D1736" s="4">
        <v>8.6228999999999996</v>
      </c>
      <c r="E1736" s="4">
        <v>8.5665999999999993</v>
      </c>
      <c r="F1736" s="7">
        <v>-5.4000000000000003E-3</v>
      </c>
      <c r="G1736" s="37">
        <f t="shared" si="62"/>
        <v>-3.1477473932717544E-3</v>
      </c>
      <c r="H1736" s="37">
        <f t="shared" si="63"/>
        <v>6.5720355800434529E-3</v>
      </c>
    </row>
    <row r="1737" spans="1:8">
      <c r="A1737" s="2" t="s">
        <v>1739</v>
      </c>
      <c r="B1737" s="6">
        <v>8.6165000000000003</v>
      </c>
      <c r="C1737" s="4">
        <v>8.6410999999999998</v>
      </c>
      <c r="D1737" s="4">
        <v>8.7124000000000006</v>
      </c>
      <c r="E1737" s="4">
        <v>8.6165000000000003</v>
      </c>
      <c r="F1737" s="7">
        <v>-2.5999999999999999E-3</v>
      </c>
      <c r="G1737" s="37">
        <f t="shared" si="62"/>
        <v>-5.7530117016258821E-3</v>
      </c>
      <c r="H1737" s="37">
        <f t="shared" si="63"/>
        <v>1.1129809087216424E-2</v>
      </c>
    </row>
    <row r="1738" spans="1:8">
      <c r="A1738" s="2" t="s">
        <v>1740</v>
      </c>
      <c r="B1738" s="6">
        <v>8.6392000000000007</v>
      </c>
      <c r="C1738" s="4">
        <v>8.6911000000000005</v>
      </c>
      <c r="D1738" s="4">
        <v>8.6949000000000005</v>
      </c>
      <c r="E1738" s="4">
        <v>8.6292000000000009</v>
      </c>
      <c r="F1738" s="7">
        <v>-6.1000000000000004E-3</v>
      </c>
      <c r="G1738" s="37">
        <f t="shared" si="62"/>
        <v>6.0307906007641106E-3</v>
      </c>
      <c r="H1738" s="37">
        <f t="shared" si="63"/>
        <v>7.6136837713808511E-3</v>
      </c>
    </row>
    <row r="1739" spans="1:8">
      <c r="A1739" s="2" t="s">
        <v>1741</v>
      </c>
      <c r="B1739" s="3">
        <v>8.6919000000000004</v>
      </c>
      <c r="C1739" s="4">
        <v>8.6389999999999993</v>
      </c>
      <c r="D1739" s="4">
        <v>8.7478999999999996</v>
      </c>
      <c r="E1739" s="4">
        <v>8.6367999999999991</v>
      </c>
      <c r="F1739" s="5">
        <v>6.3E-3</v>
      </c>
      <c r="G1739" s="37">
        <f t="shared" si="62"/>
        <v>1.3892426312243623E-4</v>
      </c>
      <c r="H1739" s="37">
        <f t="shared" si="63"/>
        <v>1.2863560577991899E-2</v>
      </c>
    </row>
    <row r="1740" spans="1:8">
      <c r="A1740" s="2" t="s">
        <v>1742</v>
      </c>
      <c r="B1740" s="6">
        <v>8.6374999999999993</v>
      </c>
      <c r="C1740" s="4">
        <v>8.6378000000000004</v>
      </c>
      <c r="D1740" s="4">
        <v>8.6397999999999993</v>
      </c>
      <c r="E1740" s="4">
        <v>8.6344999999999992</v>
      </c>
      <c r="F1740" s="7">
        <v>-1E-4</v>
      </c>
      <c r="G1740" s="37">
        <f t="shared" si="62"/>
        <v>4.1694656134911071E-4</v>
      </c>
      <c r="H1740" s="37">
        <f t="shared" si="63"/>
        <v>6.1381666570155572E-4</v>
      </c>
    </row>
    <row r="1741" spans="1:8">
      <c r="A1741" s="2" t="s">
        <v>1743</v>
      </c>
      <c r="B1741" s="3">
        <v>8.6379999999999999</v>
      </c>
      <c r="C1741" s="4">
        <v>8.6341999999999999</v>
      </c>
      <c r="D1741" s="4">
        <v>8.6471</v>
      </c>
      <c r="E1741" s="4">
        <v>8.5864999999999991</v>
      </c>
      <c r="F1741" s="5">
        <v>4.0000000000000002E-4</v>
      </c>
      <c r="G1741" s="37">
        <f t="shared" si="62"/>
        <v>-2.1265284423178871E-3</v>
      </c>
      <c r="H1741" s="37">
        <f t="shared" si="63"/>
        <v>7.0575904035405437E-3</v>
      </c>
    </row>
    <row r="1742" spans="1:8">
      <c r="A1742" s="2" t="s">
        <v>1744</v>
      </c>
      <c r="B1742" s="6">
        <v>8.6347000000000005</v>
      </c>
      <c r="C1742" s="4">
        <v>8.6525999999999996</v>
      </c>
      <c r="D1742" s="4">
        <v>8.6600999999999999</v>
      </c>
      <c r="E1742" s="4">
        <v>8.5777000000000001</v>
      </c>
      <c r="F1742" s="7">
        <v>-1.6000000000000001E-3</v>
      </c>
      <c r="G1742" s="37">
        <f t="shared" si="62"/>
        <v>-1.8590143480973167E-2</v>
      </c>
      <c r="H1742" s="37">
        <f t="shared" si="63"/>
        <v>9.6063047203795663E-3</v>
      </c>
    </row>
    <row r="1743" spans="1:8">
      <c r="A1743" s="2" t="s">
        <v>1745</v>
      </c>
      <c r="B1743" s="6">
        <v>8.6488999999999994</v>
      </c>
      <c r="C1743" s="4">
        <v>8.8164999999999996</v>
      </c>
      <c r="D1743" s="4">
        <v>8.8533000000000008</v>
      </c>
      <c r="E1743" s="4">
        <v>8.6326999999999998</v>
      </c>
      <c r="F1743" s="7">
        <v>-1.9E-2</v>
      </c>
      <c r="G1743" s="37">
        <f t="shared" si="62"/>
        <v>5.3365565526756085E-3</v>
      </c>
      <c r="H1743" s="37">
        <f t="shared" si="63"/>
        <v>2.5553998169750024E-2</v>
      </c>
    </row>
    <row r="1744" spans="1:8">
      <c r="A1744" s="2" t="s">
        <v>1746</v>
      </c>
      <c r="B1744" s="3">
        <v>8.8167000000000009</v>
      </c>
      <c r="C1744" s="4">
        <v>8.7697000000000003</v>
      </c>
      <c r="D1744" s="4">
        <v>8.8658000000000001</v>
      </c>
      <c r="E1744" s="4">
        <v>8.7432999999999996</v>
      </c>
      <c r="F1744" s="5">
        <v>5.4000000000000003E-3</v>
      </c>
      <c r="G1744" s="37">
        <f t="shared" si="62"/>
        <v>1.1429428182594049E-2</v>
      </c>
      <c r="H1744" s="37">
        <f t="shared" si="63"/>
        <v>1.401072821474735E-2</v>
      </c>
    </row>
    <row r="1745" spans="1:8">
      <c r="A1745" s="2" t="s">
        <v>1747</v>
      </c>
      <c r="B1745" s="3">
        <v>8.7690999999999999</v>
      </c>
      <c r="C1745" s="4">
        <v>8.6706000000000003</v>
      </c>
      <c r="D1745" s="4">
        <v>8.7943999999999996</v>
      </c>
      <c r="E1745" s="4">
        <v>8.6475000000000009</v>
      </c>
      <c r="F1745" s="5">
        <v>1.14E-2</v>
      </c>
      <c r="G1745" s="37">
        <f t="shared" si="62"/>
        <v>-7.4909820101175077E-4</v>
      </c>
      <c r="H1745" s="37">
        <f t="shared" si="63"/>
        <v>1.6987568661462699E-2</v>
      </c>
    </row>
    <row r="1746" spans="1:8">
      <c r="A1746" s="2" t="s">
        <v>1748</v>
      </c>
      <c r="B1746" s="6">
        <v>8.6700999999999997</v>
      </c>
      <c r="C1746" s="4">
        <v>8.6770999999999994</v>
      </c>
      <c r="D1746" s="4">
        <v>8.6770999999999994</v>
      </c>
      <c r="E1746" s="4">
        <v>8.6583000000000006</v>
      </c>
      <c r="F1746" s="7">
        <v>-1E-3</v>
      </c>
      <c r="G1746" s="37">
        <f t="shared" si="62"/>
        <v>-3.2165052670274285E-3</v>
      </c>
      <c r="H1746" s="37">
        <f t="shared" si="63"/>
        <v>2.1713269348485058E-3</v>
      </c>
    </row>
    <row r="1747" spans="1:8">
      <c r="A1747" s="2" t="s">
        <v>1749</v>
      </c>
      <c r="B1747" s="6">
        <v>8.6784999999999997</v>
      </c>
      <c r="C1747" s="4">
        <v>8.7050999999999998</v>
      </c>
      <c r="D1747" s="4">
        <v>8.7545999999999999</v>
      </c>
      <c r="E1747" s="4">
        <v>8.6649999999999991</v>
      </c>
      <c r="F1747" s="7">
        <v>-3.0999999999999999E-3</v>
      </c>
      <c r="G1747" s="37">
        <f t="shared" si="62"/>
        <v>5.7537000450590273E-3</v>
      </c>
      <c r="H1747" s="37">
        <f t="shared" si="63"/>
        <v>1.03404500865552E-2</v>
      </c>
    </row>
    <row r="1748" spans="1:8">
      <c r="A1748" s="2" t="s">
        <v>1750</v>
      </c>
      <c r="B1748" s="3">
        <v>8.7051999999999996</v>
      </c>
      <c r="C1748" s="4">
        <v>8.6553000000000004</v>
      </c>
      <c r="D1748" s="4">
        <v>8.7365999999999993</v>
      </c>
      <c r="E1748" s="4">
        <v>8.6411999999999995</v>
      </c>
      <c r="F1748" s="5">
        <v>5.7999999999999996E-3</v>
      </c>
      <c r="G1748" s="37">
        <f t="shared" si="62"/>
        <v>-5.5951286764706091E-3</v>
      </c>
      <c r="H1748" s="37">
        <f t="shared" si="63"/>
        <v>1.1040133314817353E-2</v>
      </c>
    </row>
    <row r="1749" spans="1:8">
      <c r="A1749" s="2" t="s">
        <v>1751</v>
      </c>
      <c r="B1749" s="6">
        <v>8.6547000000000001</v>
      </c>
      <c r="C1749" s="4">
        <v>8.7040000000000006</v>
      </c>
      <c r="D1749" s="4">
        <v>8.7163000000000004</v>
      </c>
      <c r="E1749" s="4">
        <v>8.6516999999999999</v>
      </c>
      <c r="F1749" s="7">
        <v>-5.7000000000000002E-3</v>
      </c>
      <c r="G1749" s="37">
        <f t="shared" si="62"/>
        <v>4.8139639587638982E-3</v>
      </c>
      <c r="H1749" s="37">
        <f t="shared" si="63"/>
        <v>7.4667406405677997E-3</v>
      </c>
    </row>
    <row r="1750" spans="1:8">
      <c r="A1750" s="2" t="s">
        <v>1752</v>
      </c>
      <c r="B1750" s="3">
        <v>8.7040000000000006</v>
      </c>
      <c r="C1750" s="4">
        <v>8.6623000000000001</v>
      </c>
      <c r="D1750" s="4">
        <v>8.7258999999999993</v>
      </c>
      <c r="E1750" s="4">
        <v>8.6576000000000004</v>
      </c>
      <c r="F1750" s="5">
        <v>4.4999999999999997E-3</v>
      </c>
      <c r="G1750" s="37">
        <f t="shared" si="62"/>
        <v>-5.3394267866985106E-3</v>
      </c>
      <c r="H1750" s="37">
        <f t="shared" si="63"/>
        <v>7.8890223618553537E-3</v>
      </c>
    </row>
    <row r="1751" spans="1:8">
      <c r="A1751" s="2" t="s">
        <v>1753</v>
      </c>
      <c r="B1751" s="6">
        <v>8.6649999999999991</v>
      </c>
      <c r="C1751" s="4">
        <v>8.7088000000000001</v>
      </c>
      <c r="D1751" s="4">
        <v>8.7155000000000005</v>
      </c>
      <c r="E1751" s="4">
        <v>8.6621000000000006</v>
      </c>
      <c r="F1751" s="7">
        <v>-5.1999999999999998E-3</v>
      </c>
      <c r="G1751" s="37">
        <f t="shared" si="62"/>
        <v>-1.4905180123368916E-3</v>
      </c>
      <c r="H1751" s="37">
        <f t="shared" si="63"/>
        <v>6.164786829983478E-3</v>
      </c>
    </row>
    <row r="1752" spans="1:8">
      <c r="A1752" s="2" t="s">
        <v>1754</v>
      </c>
      <c r="B1752" s="6">
        <v>8.7104999999999997</v>
      </c>
      <c r="C1752" s="4">
        <v>8.7218</v>
      </c>
      <c r="D1752" s="4">
        <v>8.7218</v>
      </c>
      <c r="E1752" s="4">
        <v>8.7104999999999997</v>
      </c>
      <c r="F1752" s="7">
        <v>-1E-3</v>
      </c>
      <c r="G1752" s="37">
        <f t="shared" si="62"/>
        <v>-3.5872595165196328E-3</v>
      </c>
      <c r="H1752" s="37">
        <f t="shared" si="63"/>
        <v>1.2972848860570933E-3</v>
      </c>
    </row>
    <row r="1753" spans="1:8">
      <c r="A1753" s="2" t="s">
        <v>1755</v>
      </c>
      <c r="B1753" s="6">
        <v>8.7187999999999999</v>
      </c>
      <c r="C1753" s="4">
        <v>8.7531999999999996</v>
      </c>
      <c r="D1753" s="4">
        <v>8.782</v>
      </c>
      <c r="E1753" s="4">
        <v>8.7098999999999993</v>
      </c>
      <c r="F1753" s="7">
        <v>-3.8999999999999998E-3</v>
      </c>
      <c r="G1753" s="37">
        <f t="shared" si="62"/>
        <v>-3.1772784730843178E-3</v>
      </c>
      <c r="H1753" s="37">
        <f t="shared" si="63"/>
        <v>8.2779366008795419E-3</v>
      </c>
    </row>
    <row r="1754" spans="1:8">
      <c r="A1754" s="2" t="s">
        <v>1756</v>
      </c>
      <c r="B1754" s="6">
        <v>8.7528000000000006</v>
      </c>
      <c r="C1754" s="4">
        <v>8.7811000000000003</v>
      </c>
      <c r="D1754" s="4">
        <v>8.7856000000000005</v>
      </c>
      <c r="E1754" s="4">
        <v>8.7257999999999996</v>
      </c>
      <c r="F1754" s="7">
        <v>-3.2000000000000002E-3</v>
      </c>
      <c r="G1754" s="37">
        <f t="shared" si="62"/>
        <v>0</v>
      </c>
      <c r="H1754" s="37">
        <f t="shared" si="63"/>
        <v>6.8532398175526563E-3</v>
      </c>
    </row>
    <row r="1755" spans="1:8">
      <c r="A1755" s="2" t="s">
        <v>1757</v>
      </c>
      <c r="B1755" s="3">
        <v>8.7807999999999993</v>
      </c>
      <c r="C1755" s="4">
        <v>8.7811000000000003</v>
      </c>
      <c r="D1755" s="4">
        <v>8.8861000000000008</v>
      </c>
      <c r="E1755" s="4">
        <v>8.7576999999999998</v>
      </c>
      <c r="F1755" s="5">
        <v>2.0000000000000001E-4</v>
      </c>
      <c r="G1755" s="37">
        <f t="shared" si="62"/>
        <v>-1.6599019975669616E-3</v>
      </c>
      <c r="H1755" s="37">
        <f t="shared" si="63"/>
        <v>1.4661383696632788E-2</v>
      </c>
    </row>
    <row r="1756" spans="1:8">
      <c r="A1756" s="2" t="s">
        <v>1758</v>
      </c>
      <c r="B1756" s="6">
        <v>8.7792999999999992</v>
      </c>
      <c r="C1756" s="4">
        <v>8.7957000000000001</v>
      </c>
      <c r="D1756" s="4">
        <v>8.8013999999999992</v>
      </c>
      <c r="E1756" s="4">
        <v>8.7432999999999996</v>
      </c>
      <c r="F1756" s="7">
        <v>-1.8E-3</v>
      </c>
      <c r="G1756" s="37">
        <f t="shared" si="62"/>
        <v>-6.6855639250585075E-3</v>
      </c>
      <c r="H1756" s="37">
        <f t="shared" si="63"/>
        <v>6.6450882389943846E-3</v>
      </c>
    </row>
    <row r="1757" spans="1:8">
      <c r="A1757" s="2" t="s">
        <v>1759</v>
      </c>
      <c r="B1757" s="6">
        <v>8.7948000000000004</v>
      </c>
      <c r="C1757" s="4">
        <v>8.8549000000000007</v>
      </c>
      <c r="D1757" s="4">
        <v>8.8557000000000006</v>
      </c>
      <c r="E1757" s="4">
        <v>8.7903000000000002</v>
      </c>
      <c r="F1757" s="7">
        <v>-6.7999999999999996E-3</v>
      </c>
      <c r="G1757" s="37">
        <f t="shared" si="62"/>
        <v>1.0164897221611195E-4</v>
      </c>
      <c r="H1757" s="37">
        <f t="shared" si="63"/>
        <v>7.4400191119757394E-3</v>
      </c>
    </row>
    <row r="1758" spans="1:8">
      <c r="A1758" s="2" t="s">
        <v>1760</v>
      </c>
      <c r="B1758" s="6">
        <v>8.8549000000000007</v>
      </c>
      <c r="C1758" s="4">
        <v>8.8539999999999992</v>
      </c>
      <c r="D1758" s="4">
        <v>8.8549000000000007</v>
      </c>
      <c r="E1758" s="4">
        <v>8.85</v>
      </c>
      <c r="F1758" s="7">
        <v>-1.2999999999999999E-3</v>
      </c>
      <c r="G1758" s="37">
        <f t="shared" si="62"/>
        <v>-3.6011703803736249E-3</v>
      </c>
      <c r="H1758" s="37">
        <f t="shared" si="63"/>
        <v>5.5367231638429545E-4</v>
      </c>
    </row>
    <row r="1759" spans="1:8">
      <c r="A1759" s="2" t="s">
        <v>1761</v>
      </c>
      <c r="B1759" s="6">
        <v>8.8665000000000003</v>
      </c>
      <c r="C1759" s="4">
        <v>8.8859999999999992</v>
      </c>
      <c r="D1759" s="4">
        <v>8.9032</v>
      </c>
      <c r="E1759" s="4">
        <v>8.8490000000000002</v>
      </c>
      <c r="F1759" s="7">
        <v>-2.0999999999999999E-3</v>
      </c>
      <c r="G1759" s="37">
        <f t="shared" si="62"/>
        <v>-7.749514259552886E-3</v>
      </c>
      <c r="H1759" s="37">
        <f t="shared" si="63"/>
        <v>6.1249858741100468E-3</v>
      </c>
    </row>
    <row r="1760" spans="1:8">
      <c r="A1760" s="2" t="s">
        <v>1762</v>
      </c>
      <c r="B1760" s="6">
        <v>8.8856000000000002</v>
      </c>
      <c r="C1760" s="4">
        <v>8.9553999999999991</v>
      </c>
      <c r="D1760" s="4">
        <v>8.9606999999999992</v>
      </c>
      <c r="E1760" s="4">
        <v>8.8856000000000002</v>
      </c>
      <c r="F1760" s="7">
        <v>-7.7999999999999996E-3</v>
      </c>
      <c r="G1760" s="37">
        <f t="shared" si="62"/>
        <v>3.4174052370334654E-3</v>
      </c>
      <c r="H1760" s="37">
        <f t="shared" si="63"/>
        <v>8.4518771945618822E-3</v>
      </c>
    </row>
    <row r="1761" spans="1:8">
      <c r="A1761" s="2" t="s">
        <v>1763</v>
      </c>
      <c r="B1761" s="3">
        <v>8.9553999999999991</v>
      </c>
      <c r="C1761" s="4">
        <v>8.9248999999999992</v>
      </c>
      <c r="D1761" s="4">
        <v>8.9753000000000007</v>
      </c>
      <c r="E1761" s="4">
        <v>8.9154999999999998</v>
      </c>
      <c r="F1761" s="5">
        <v>3.3999999999999998E-3</v>
      </c>
      <c r="G1761" s="37">
        <f t="shared" si="62"/>
        <v>-4.7615861546010038E-3</v>
      </c>
      <c r="H1761" s="37">
        <f t="shared" si="63"/>
        <v>6.7074196623858407E-3</v>
      </c>
    </row>
    <row r="1762" spans="1:8">
      <c r="A1762" s="2" t="s">
        <v>1764</v>
      </c>
      <c r="B1762" s="6">
        <v>8.9248999999999992</v>
      </c>
      <c r="C1762" s="4">
        <v>8.9675999999999991</v>
      </c>
      <c r="D1762" s="4">
        <v>8.9792000000000005</v>
      </c>
      <c r="E1762" s="4">
        <v>8.9193999999999996</v>
      </c>
      <c r="F1762" s="7">
        <v>-4.7999999999999996E-3</v>
      </c>
      <c r="G1762" s="37">
        <f t="shared" si="62"/>
        <v>-4.4296419650292707E-3</v>
      </c>
      <c r="H1762" s="37">
        <f t="shared" si="63"/>
        <v>6.7044868488912897E-3</v>
      </c>
    </row>
    <row r="1763" spans="1:8">
      <c r="A1763" s="2" t="s">
        <v>1765</v>
      </c>
      <c r="B1763" s="6">
        <v>8.9675999999999991</v>
      </c>
      <c r="C1763" s="4">
        <v>9.0075000000000003</v>
      </c>
      <c r="D1763" s="4">
        <v>9.0256000000000007</v>
      </c>
      <c r="E1763" s="4">
        <v>8.9533000000000005</v>
      </c>
      <c r="F1763" s="7">
        <v>-4.4000000000000003E-3</v>
      </c>
      <c r="G1763" s="37">
        <f t="shared" si="62"/>
        <v>-2.3308470964309566E-4</v>
      </c>
      <c r="H1763" s="37">
        <f t="shared" si="63"/>
        <v>8.0752348296159234E-3</v>
      </c>
    </row>
    <row r="1764" spans="1:8">
      <c r="A1764" s="2" t="s">
        <v>1766</v>
      </c>
      <c r="B1764" s="6">
        <v>9.0073000000000008</v>
      </c>
      <c r="C1764" s="4">
        <v>9.0096000000000007</v>
      </c>
      <c r="D1764" s="4">
        <v>9.0096000000000007</v>
      </c>
      <c r="E1764" s="4">
        <v>8.9902999999999995</v>
      </c>
      <c r="F1764" s="7">
        <v>-1E-3</v>
      </c>
      <c r="G1764" s="37">
        <f t="shared" si="62"/>
        <v>1.4338590816632914E-3</v>
      </c>
      <c r="H1764" s="37">
        <f t="shared" si="63"/>
        <v>2.1467581726973745E-3</v>
      </c>
    </row>
    <row r="1765" spans="1:8">
      <c r="A1765" s="2" t="s">
        <v>1767</v>
      </c>
      <c r="B1765" s="3">
        <v>9.0165000000000006</v>
      </c>
      <c r="C1765" s="4">
        <v>8.9967000000000006</v>
      </c>
      <c r="D1765" s="4">
        <v>9.0374999999999996</v>
      </c>
      <c r="E1765" s="4">
        <v>8.9817</v>
      </c>
      <c r="F1765" s="5">
        <v>2.3999999999999998E-3</v>
      </c>
      <c r="G1765" s="37">
        <f t="shared" si="62"/>
        <v>-4.9993334222105611E-4</v>
      </c>
      <c r="H1765" s="37">
        <f t="shared" si="63"/>
        <v>6.2126323524499399E-3</v>
      </c>
    </row>
    <row r="1766" spans="1:8">
      <c r="A1766" s="2" t="s">
        <v>1768</v>
      </c>
      <c r="B1766" s="6">
        <v>8.9952000000000005</v>
      </c>
      <c r="C1766" s="4">
        <v>9.0012000000000008</v>
      </c>
      <c r="D1766" s="4">
        <v>9.0237999999999996</v>
      </c>
      <c r="E1766" s="4">
        <v>8.9899000000000004</v>
      </c>
      <c r="F1766" s="7">
        <v>-8.0000000000000004E-4</v>
      </c>
      <c r="G1766" s="37">
        <f t="shared" si="62"/>
        <v>-6.439435994225511E-4</v>
      </c>
      <c r="H1766" s="37">
        <f t="shared" si="63"/>
        <v>3.7708984527079444E-3</v>
      </c>
    </row>
    <row r="1767" spans="1:8">
      <c r="A1767" s="2" t="s">
        <v>1769</v>
      </c>
      <c r="B1767" s="6">
        <v>9.0028000000000006</v>
      </c>
      <c r="C1767" s="4">
        <v>9.0069999999999997</v>
      </c>
      <c r="D1767" s="4">
        <v>9.0376999999999992</v>
      </c>
      <c r="E1767" s="4">
        <v>8.9771000000000001</v>
      </c>
      <c r="F1767" s="7">
        <v>-5.9999999999999995E-4</v>
      </c>
      <c r="G1767" s="37">
        <f t="shared" si="62"/>
        <v>-6.9459757442117539E-3</v>
      </c>
      <c r="H1767" s="37">
        <f t="shared" si="63"/>
        <v>6.7505096300586043E-3</v>
      </c>
    </row>
    <row r="1768" spans="1:8">
      <c r="A1768" s="2" t="s">
        <v>1770</v>
      </c>
      <c r="B1768" s="6">
        <v>9.0078999999999994</v>
      </c>
      <c r="C1768" s="4">
        <v>9.07</v>
      </c>
      <c r="D1768" s="4">
        <v>9.0754000000000001</v>
      </c>
      <c r="E1768" s="4">
        <v>8.9992999999999999</v>
      </c>
      <c r="F1768" s="7">
        <v>-6.8999999999999999E-3</v>
      </c>
      <c r="G1768" s="37">
        <f t="shared" si="62"/>
        <v>1.2695258596897767E-3</v>
      </c>
      <c r="H1768" s="37">
        <f t="shared" si="63"/>
        <v>8.4562132610314453E-3</v>
      </c>
    </row>
    <row r="1769" spans="1:8">
      <c r="A1769" s="2" t="s">
        <v>1771</v>
      </c>
      <c r="B1769" s="3">
        <v>9.0702999999999996</v>
      </c>
      <c r="C1769" s="4">
        <v>9.0585000000000004</v>
      </c>
      <c r="D1769" s="4">
        <v>9.1320999999999994</v>
      </c>
      <c r="E1769" s="4">
        <v>9.0427</v>
      </c>
      <c r="F1769" s="5">
        <v>2.2000000000000001E-3</v>
      </c>
      <c r="G1769" s="37">
        <f t="shared" si="62"/>
        <v>-2.8181107649628426E-3</v>
      </c>
      <c r="H1769" s="37">
        <f t="shared" si="63"/>
        <v>9.8864277262321523E-3</v>
      </c>
    </row>
    <row r="1770" spans="1:8">
      <c r="A1770" s="2" t="s">
        <v>1772</v>
      </c>
      <c r="B1770" s="6">
        <v>9.0502000000000002</v>
      </c>
      <c r="C1770" s="4">
        <v>9.0840999999999994</v>
      </c>
      <c r="D1770" s="4">
        <v>9.0965000000000007</v>
      </c>
      <c r="E1770" s="4">
        <v>9.0456000000000003</v>
      </c>
      <c r="F1770" s="7">
        <v>-5.5999999999999999E-3</v>
      </c>
      <c r="G1770" s="37">
        <f t="shared" si="62"/>
        <v>-9.7877488177725448E-4</v>
      </c>
      <c r="H1770" s="37">
        <f t="shared" si="63"/>
        <v>5.6270451932431669E-3</v>
      </c>
    </row>
    <row r="1771" spans="1:8">
      <c r="A1771" s="2" t="s">
        <v>1773</v>
      </c>
      <c r="B1771" s="3">
        <v>9.1015999999999995</v>
      </c>
      <c r="C1771" s="4">
        <v>9.093</v>
      </c>
      <c r="D1771" s="4">
        <v>9.1195000000000004</v>
      </c>
      <c r="E1771" s="4">
        <v>9.0441000000000003</v>
      </c>
      <c r="F1771" s="5">
        <v>8.9999999999999998E-4</v>
      </c>
      <c r="G1771" s="37">
        <f t="shared" si="62"/>
        <v>-4.9464138499589669E-4</v>
      </c>
      <c r="H1771" s="37">
        <f t="shared" si="63"/>
        <v>8.3369268362800206E-3</v>
      </c>
    </row>
    <row r="1772" spans="1:8">
      <c r="A1772" s="2" t="s">
        <v>1774</v>
      </c>
      <c r="B1772" s="6">
        <v>9.093</v>
      </c>
      <c r="C1772" s="4">
        <v>9.0975000000000001</v>
      </c>
      <c r="D1772" s="4">
        <v>9.1109000000000009</v>
      </c>
      <c r="E1772" s="4">
        <v>9.0660000000000007</v>
      </c>
      <c r="F1772" s="7">
        <v>-5.0000000000000001E-4</v>
      </c>
      <c r="G1772" s="37">
        <f t="shared" si="62"/>
        <v>1.3648721533059099E-3</v>
      </c>
      <c r="H1772" s="37">
        <f t="shared" si="63"/>
        <v>4.9525700419148638E-3</v>
      </c>
    </row>
    <row r="1773" spans="1:8">
      <c r="A1773" s="2" t="s">
        <v>1775</v>
      </c>
      <c r="B1773" s="3">
        <v>9.0976999999999997</v>
      </c>
      <c r="C1773" s="4">
        <v>9.0851000000000006</v>
      </c>
      <c r="D1773" s="4">
        <v>9.1365999999999996</v>
      </c>
      <c r="E1773" s="4">
        <v>9.0670000000000002</v>
      </c>
      <c r="F1773" s="5">
        <v>1.2999999999999999E-3</v>
      </c>
      <c r="G1773" s="37">
        <f t="shared" si="62"/>
        <v>5.0445267990486533E-3</v>
      </c>
      <c r="H1773" s="37">
        <f t="shared" si="63"/>
        <v>7.6761883754273121E-3</v>
      </c>
    </row>
    <row r="1774" spans="1:8">
      <c r="A1774" s="2" t="s">
        <v>1776</v>
      </c>
      <c r="B1774" s="3">
        <v>9.0861999999999998</v>
      </c>
      <c r="C1774" s="4">
        <v>9.0395000000000003</v>
      </c>
      <c r="D1774" s="4">
        <v>9.0986999999999991</v>
      </c>
      <c r="E1774" s="4">
        <v>9.0169999999999995</v>
      </c>
      <c r="F1774" s="5">
        <v>5.1000000000000004E-3</v>
      </c>
      <c r="G1774" s="37">
        <f t="shared" si="62"/>
        <v>9.1092778441375644E-3</v>
      </c>
      <c r="H1774" s="37">
        <f t="shared" si="63"/>
        <v>9.0606631917488824E-3</v>
      </c>
    </row>
    <row r="1775" spans="1:8">
      <c r="A1775" s="2" t="s">
        <v>1777</v>
      </c>
      <c r="B1775" s="3">
        <v>9.0397999999999996</v>
      </c>
      <c r="C1775" s="4">
        <v>8.9579000000000004</v>
      </c>
      <c r="D1775" s="4">
        <v>9.0665999999999993</v>
      </c>
      <c r="E1775" s="4">
        <v>8.9540000000000006</v>
      </c>
      <c r="F1775" s="5">
        <v>8.8999999999999999E-3</v>
      </c>
      <c r="G1775" s="37">
        <f t="shared" si="62"/>
        <v>4.2438659385086444E-4</v>
      </c>
      <c r="H1775" s="37">
        <f t="shared" si="63"/>
        <v>1.2575385302657885E-2</v>
      </c>
    </row>
    <row r="1776" spans="1:8">
      <c r="A1776" s="2" t="s">
        <v>1778</v>
      </c>
      <c r="B1776" s="6">
        <v>8.9603999999999999</v>
      </c>
      <c r="C1776" s="4">
        <v>8.9541000000000004</v>
      </c>
      <c r="D1776" s="4">
        <v>8.9649999999999999</v>
      </c>
      <c r="E1776" s="4">
        <v>8.9440000000000008</v>
      </c>
      <c r="F1776" s="7">
        <v>-8.0000000000000004E-4</v>
      </c>
      <c r="G1776" s="37">
        <f t="shared" si="62"/>
        <v>-9.8182507893639689E-4</v>
      </c>
      <c r="H1776" s="37">
        <f t="shared" si="63"/>
        <v>2.3479427549193892E-3</v>
      </c>
    </row>
    <row r="1777" spans="1:8">
      <c r="A1777" s="2" t="s">
        <v>1779</v>
      </c>
      <c r="B1777" s="3">
        <v>8.9675999999999991</v>
      </c>
      <c r="C1777" s="4">
        <v>8.9628999999999994</v>
      </c>
      <c r="D1777" s="4">
        <v>9.0153999999999996</v>
      </c>
      <c r="E1777" s="4">
        <v>8.94</v>
      </c>
      <c r="F1777" s="5">
        <v>5.0000000000000001E-4</v>
      </c>
      <c r="G1777" s="37">
        <f t="shared" si="62"/>
        <v>1.005148594467055E-3</v>
      </c>
      <c r="H1777" s="37">
        <f t="shared" si="63"/>
        <v>8.4340044742729457E-3</v>
      </c>
    </row>
    <row r="1778" spans="1:8">
      <c r="A1778" s="2" t="s">
        <v>1780</v>
      </c>
      <c r="B1778" s="3">
        <v>8.9633000000000003</v>
      </c>
      <c r="C1778" s="4">
        <v>8.9539000000000009</v>
      </c>
      <c r="D1778" s="4">
        <v>8.9981000000000009</v>
      </c>
      <c r="E1778" s="4">
        <v>8.9184999999999999</v>
      </c>
      <c r="F1778" s="5">
        <v>1E-3</v>
      </c>
      <c r="G1778" s="37">
        <f t="shared" si="62"/>
        <v>-8.2956760588338996E-3</v>
      </c>
      <c r="H1778" s="37">
        <f t="shared" si="63"/>
        <v>8.9252677019679323E-3</v>
      </c>
    </row>
    <row r="1779" spans="1:8">
      <c r="A1779" s="2" t="s">
        <v>1781</v>
      </c>
      <c r="B1779" s="6">
        <v>8.9539000000000009</v>
      </c>
      <c r="C1779" s="4">
        <v>9.0288000000000004</v>
      </c>
      <c r="D1779" s="4">
        <v>9.0368999999999993</v>
      </c>
      <c r="E1779" s="4">
        <v>8.9434000000000005</v>
      </c>
      <c r="F1779" s="7">
        <v>-8.3000000000000001E-3</v>
      </c>
      <c r="G1779" s="37">
        <f t="shared" si="62"/>
        <v>8.7574410535546667E-4</v>
      </c>
      <c r="H1779" s="37">
        <f t="shared" si="63"/>
        <v>1.0454636938971622E-2</v>
      </c>
    </row>
    <row r="1780" spans="1:8">
      <c r="A1780" s="2" t="s">
        <v>1782</v>
      </c>
      <c r="B1780" s="3">
        <v>9.0288000000000004</v>
      </c>
      <c r="C1780" s="4">
        <v>9.0208999999999993</v>
      </c>
      <c r="D1780" s="4">
        <v>9.0723000000000003</v>
      </c>
      <c r="E1780" s="4">
        <v>8.9979999999999993</v>
      </c>
      <c r="F1780" s="5">
        <v>1.5E-3</v>
      </c>
      <c r="G1780" s="37">
        <f t="shared" si="62"/>
        <v>-5.2599078137750858E-3</v>
      </c>
      <c r="H1780" s="37">
        <f t="shared" si="63"/>
        <v>8.2573905312292653E-3</v>
      </c>
    </row>
    <row r="1781" spans="1:8">
      <c r="A1781" s="2" t="s">
        <v>1783</v>
      </c>
      <c r="B1781" s="6">
        <v>9.0152000000000001</v>
      </c>
      <c r="C1781" s="4">
        <v>9.0686</v>
      </c>
      <c r="D1781" s="4">
        <v>9.1178000000000008</v>
      </c>
      <c r="E1781" s="4">
        <v>9.0079999999999991</v>
      </c>
      <c r="F1781" s="7">
        <v>-6.0000000000000001E-3</v>
      </c>
      <c r="G1781" s="37">
        <f t="shared" si="62"/>
        <v>-1.6537855150439983E-4</v>
      </c>
      <c r="H1781" s="37">
        <f t="shared" si="63"/>
        <v>1.2189165186501075E-2</v>
      </c>
    </row>
    <row r="1782" spans="1:8">
      <c r="A1782" s="2" t="s">
        <v>1784</v>
      </c>
      <c r="B1782" s="6">
        <v>9.0698000000000008</v>
      </c>
      <c r="C1782" s="4">
        <v>9.0701000000000001</v>
      </c>
      <c r="D1782" s="4">
        <v>9.0793999999999997</v>
      </c>
      <c r="E1782" s="4">
        <v>9.0510000000000002</v>
      </c>
      <c r="F1782" s="7">
        <v>-5.0000000000000001E-4</v>
      </c>
      <c r="G1782" s="37">
        <f t="shared" si="62"/>
        <v>2.0770497055672219E-3</v>
      </c>
      <c r="H1782" s="37">
        <f t="shared" si="63"/>
        <v>3.1377748315102793E-3</v>
      </c>
    </row>
    <row r="1783" spans="1:8">
      <c r="A1783" s="2" t="s">
        <v>1785</v>
      </c>
      <c r="B1783" s="3">
        <v>9.0745000000000005</v>
      </c>
      <c r="C1783" s="4">
        <v>9.0512999999999995</v>
      </c>
      <c r="D1783" s="4">
        <v>9.0937999999999999</v>
      </c>
      <c r="E1783" s="4">
        <v>9.0192999999999994</v>
      </c>
      <c r="F1783" s="5">
        <v>1.9E-3</v>
      </c>
      <c r="G1783" s="37">
        <f t="shared" si="62"/>
        <v>4.104589374660155E-3</v>
      </c>
      <c r="H1783" s="37">
        <f t="shared" si="63"/>
        <v>8.2600645282893854E-3</v>
      </c>
    </row>
    <row r="1784" spans="1:8">
      <c r="A1784" s="2" t="s">
        <v>1786</v>
      </c>
      <c r="B1784" s="3">
        <v>9.0570000000000004</v>
      </c>
      <c r="C1784" s="4">
        <v>9.0143000000000004</v>
      </c>
      <c r="D1784" s="4">
        <v>9.1012000000000004</v>
      </c>
      <c r="E1784" s="4">
        <v>8.9981000000000009</v>
      </c>
      <c r="F1784" s="5">
        <v>4.4999999999999997E-3</v>
      </c>
      <c r="G1784" s="37">
        <f t="shared" si="62"/>
        <v>-9.7657966429386227E-3</v>
      </c>
      <c r="H1784" s="37">
        <f t="shared" si="63"/>
        <v>1.1457974461275104E-2</v>
      </c>
    </row>
    <row r="1785" spans="1:8">
      <c r="A1785" s="2" t="s">
        <v>1787</v>
      </c>
      <c r="B1785" s="6">
        <v>9.0165000000000006</v>
      </c>
      <c r="C1785" s="4">
        <v>9.1031999999999993</v>
      </c>
      <c r="D1785" s="4">
        <v>9.1297999999999995</v>
      </c>
      <c r="E1785" s="4">
        <v>8.9815000000000005</v>
      </c>
      <c r="F1785" s="7">
        <v>-9.4999999999999998E-3</v>
      </c>
      <c r="G1785" s="37">
        <f t="shared" si="62"/>
        <v>9.1259936887688915E-4</v>
      </c>
      <c r="H1785" s="37">
        <f t="shared" si="63"/>
        <v>1.6511718532538994E-2</v>
      </c>
    </row>
    <row r="1786" spans="1:8">
      <c r="A1786" s="2" t="s">
        <v>1788</v>
      </c>
      <c r="B1786" s="3">
        <v>9.1029999999999998</v>
      </c>
      <c r="C1786" s="4">
        <v>9.0949000000000009</v>
      </c>
      <c r="D1786" s="4">
        <v>9.1472999999999995</v>
      </c>
      <c r="E1786" s="4">
        <v>9.0738000000000003</v>
      </c>
      <c r="F1786" s="5">
        <v>1.6999999999999999E-3</v>
      </c>
      <c r="G1786" s="37">
        <f t="shared" si="62"/>
        <v>2.0213804166152649E-2</v>
      </c>
      <c r="H1786" s="37">
        <f t="shared" si="63"/>
        <v>8.1002446604508845E-3</v>
      </c>
    </row>
    <row r="1787" spans="1:8">
      <c r="A1787" s="2" t="s">
        <v>1789</v>
      </c>
      <c r="B1787" s="3">
        <v>9.0875000000000004</v>
      </c>
      <c r="C1787" s="4">
        <v>8.9146999999999998</v>
      </c>
      <c r="D1787" s="4">
        <v>9.0967000000000002</v>
      </c>
      <c r="E1787" s="4">
        <v>8.8960000000000008</v>
      </c>
      <c r="F1787" s="5">
        <v>1.8700000000000001E-2</v>
      </c>
      <c r="G1787" s="37">
        <f t="shared" si="62"/>
        <v>2.8051435111414719E-4</v>
      </c>
      <c r="H1787" s="37">
        <f t="shared" si="63"/>
        <v>2.2560701438848856E-2</v>
      </c>
    </row>
    <row r="1788" spans="1:8">
      <c r="A1788" s="2" t="s">
        <v>1790</v>
      </c>
      <c r="B1788" s="6">
        <v>8.9202999999999992</v>
      </c>
      <c r="C1788" s="4">
        <v>8.9122000000000003</v>
      </c>
      <c r="D1788" s="4">
        <v>8.9240999999999993</v>
      </c>
      <c r="E1788" s="4">
        <v>8.8911999999999995</v>
      </c>
      <c r="F1788" s="7">
        <v>0</v>
      </c>
      <c r="G1788" s="37">
        <f t="shared" si="62"/>
        <v>2.0463233640656865E-3</v>
      </c>
      <c r="H1788" s="37">
        <f t="shared" si="63"/>
        <v>3.7002879251394308E-3</v>
      </c>
    </row>
    <row r="1789" spans="1:8">
      <c r="A1789" s="2" t="s">
        <v>1791</v>
      </c>
      <c r="B1789" s="3">
        <v>8.9204000000000008</v>
      </c>
      <c r="C1789" s="4">
        <v>8.8940000000000001</v>
      </c>
      <c r="D1789" s="4">
        <v>8.9357000000000006</v>
      </c>
      <c r="E1789" s="4">
        <v>8.8765000000000001</v>
      </c>
      <c r="F1789" s="5">
        <v>3.7000000000000002E-3</v>
      </c>
      <c r="G1789" s="37">
        <f t="shared" si="62"/>
        <v>2.7057497181511739E-3</v>
      </c>
      <c r="H1789" s="37">
        <f t="shared" si="63"/>
        <v>6.6692953303667648E-3</v>
      </c>
    </row>
    <row r="1790" spans="1:8">
      <c r="A1790" s="2" t="s">
        <v>1792</v>
      </c>
      <c r="B1790" s="3">
        <v>8.8878000000000004</v>
      </c>
      <c r="C1790" s="4">
        <v>8.8699999999999992</v>
      </c>
      <c r="D1790" s="4">
        <v>8.9237000000000002</v>
      </c>
      <c r="E1790" s="4">
        <v>8.8445</v>
      </c>
      <c r="F1790" s="5">
        <v>2.0999999999999999E-3</v>
      </c>
      <c r="G1790" s="37">
        <f t="shared" si="62"/>
        <v>-5.1833322065219145E-4</v>
      </c>
      <c r="H1790" s="37">
        <f t="shared" si="63"/>
        <v>8.9547176211204876E-3</v>
      </c>
    </row>
    <row r="1791" spans="1:8">
      <c r="A1791" s="2" t="s">
        <v>1793</v>
      </c>
      <c r="B1791" s="6">
        <v>8.8693000000000008</v>
      </c>
      <c r="C1791" s="4">
        <v>8.8745999999999992</v>
      </c>
      <c r="D1791" s="4">
        <v>8.9648000000000003</v>
      </c>
      <c r="E1791" s="4">
        <v>8.8533000000000008</v>
      </c>
      <c r="F1791" s="7">
        <v>-4.5999999999999999E-3</v>
      </c>
      <c r="G1791" s="37">
        <f t="shared" si="62"/>
        <v>-1.249198149836341E-3</v>
      </c>
      <c r="H1791" s="37">
        <f t="shared" si="63"/>
        <v>1.2594173923847546E-2</v>
      </c>
    </row>
    <row r="1792" spans="1:8">
      <c r="A1792" s="2" t="s">
        <v>1795</v>
      </c>
      <c r="B1792" s="3">
        <v>8.9107000000000003</v>
      </c>
      <c r="C1792" s="4">
        <v>8.8856999999999999</v>
      </c>
      <c r="D1792" s="4">
        <v>8.9427000000000003</v>
      </c>
      <c r="E1792" s="4">
        <v>8.8580000000000005</v>
      </c>
      <c r="F1792" s="5">
        <v>2.5000000000000001E-3</v>
      </c>
      <c r="G1792" s="37">
        <f t="shared" si="62"/>
        <v>1.6119214554636725E-3</v>
      </c>
      <c r="H1792" s="37">
        <f t="shared" si="63"/>
        <v>9.5619778731090288E-3</v>
      </c>
    </row>
    <row r="1793" spans="1:8">
      <c r="A1793" s="2" t="s">
        <v>1796</v>
      </c>
      <c r="B1793" s="6">
        <v>8.8881999999999994</v>
      </c>
      <c r="C1793" s="4">
        <v>8.8713999999999995</v>
      </c>
      <c r="D1793" s="4">
        <v>8.8983000000000008</v>
      </c>
      <c r="E1793" s="4">
        <v>8.8490000000000002</v>
      </c>
      <c r="F1793" s="7">
        <v>-2.8999999999999998E-3</v>
      </c>
      <c r="G1793" s="37">
        <f t="shared" si="62"/>
        <v>-1.5531445549903E-3</v>
      </c>
      <c r="H1793" s="37">
        <f t="shared" si="63"/>
        <v>5.5712509888123591E-3</v>
      </c>
    </row>
    <row r="1794" spans="1:8">
      <c r="A1794" s="2" t="s">
        <v>1797</v>
      </c>
      <c r="B1794" s="3">
        <v>8.9138000000000002</v>
      </c>
      <c r="C1794" s="4">
        <v>8.8851999999999993</v>
      </c>
      <c r="D1794" s="4">
        <v>8.9138000000000002</v>
      </c>
      <c r="E1794" s="4">
        <v>8.8408999999999995</v>
      </c>
      <c r="F1794" s="5">
        <v>3.2000000000000002E-3</v>
      </c>
      <c r="G1794" s="37">
        <f t="shared" ref="G1794:G1857" si="64">(C1794-C1795)/C1795</f>
        <v>-4.3589829786757142E-3</v>
      </c>
      <c r="H1794" s="37">
        <f t="shared" ref="H1794:H1857" si="65">(D1794-E1794)/E1794</f>
        <v>8.2457668336934735E-3</v>
      </c>
    </row>
    <row r="1795" spans="1:8">
      <c r="A1795" s="2" t="s">
        <v>1798</v>
      </c>
      <c r="B1795" s="6">
        <v>8.8851999999999993</v>
      </c>
      <c r="C1795" s="4">
        <v>8.9240999999999993</v>
      </c>
      <c r="D1795" s="4">
        <v>8.9367999999999999</v>
      </c>
      <c r="E1795" s="4">
        <v>8.8689999999999998</v>
      </c>
      <c r="F1795" s="7">
        <v>-4.1000000000000003E-3</v>
      </c>
      <c r="G1795" s="37">
        <f t="shared" si="64"/>
        <v>4.1520388873885214E-3</v>
      </c>
      <c r="H1795" s="37">
        <f t="shared" si="65"/>
        <v>7.6446048032472753E-3</v>
      </c>
    </row>
    <row r="1796" spans="1:8">
      <c r="A1796" s="2" t="s">
        <v>1799</v>
      </c>
      <c r="B1796" s="3">
        <v>8.9216999999999995</v>
      </c>
      <c r="C1796" s="4">
        <v>8.8872</v>
      </c>
      <c r="D1796" s="4">
        <v>8.9734999999999996</v>
      </c>
      <c r="E1796" s="4">
        <v>8.8216000000000001</v>
      </c>
      <c r="F1796" s="5">
        <v>3.8999999999999998E-3</v>
      </c>
      <c r="G1796" s="37">
        <f t="shared" si="64"/>
        <v>-6.0172240241584537E-3</v>
      </c>
      <c r="H1796" s="37">
        <f t="shared" si="65"/>
        <v>1.721909857622194E-2</v>
      </c>
    </row>
    <row r="1797" spans="1:8">
      <c r="A1797" s="2" t="s">
        <v>1800</v>
      </c>
      <c r="B1797" s="6">
        <v>8.8872</v>
      </c>
      <c r="C1797" s="4">
        <v>8.9410000000000007</v>
      </c>
      <c r="D1797" s="4">
        <v>8.9785000000000004</v>
      </c>
      <c r="E1797" s="4">
        <v>8.8780000000000001</v>
      </c>
      <c r="F1797" s="7">
        <v>-7.4000000000000003E-3</v>
      </c>
      <c r="G1797" s="37">
        <f t="shared" si="64"/>
        <v>-1.7528777339867292E-3</v>
      </c>
      <c r="H1797" s="37">
        <f t="shared" si="65"/>
        <v>1.1320117143500816E-2</v>
      </c>
    </row>
    <row r="1798" spans="1:8">
      <c r="A1798" s="2" t="s">
        <v>1801</v>
      </c>
      <c r="B1798" s="6">
        <v>8.9534000000000002</v>
      </c>
      <c r="C1798" s="4">
        <v>8.9566999999999997</v>
      </c>
      <c r="D1798" s="4">
        <v>9.0230999999999995</v>
      </c>
      <c r="E1798" s="4">
        <v>8.9162999999999997</v>
      </c>
      <c r="F1798" s="7">
        <v>-4.0000000000000002E-4</v>
      </c>
      <c r="G1798" s="37">
        <f t="shared" si="64"/>
        <v>8.9398460111514725E-4</v>
      </c>
      <c r="H1798" s="37">
        <f t="shared" si="65"/>
        <v>1.1978062649305182E-2</v>
      </c>
    </row>
    <row r="1799" spans="1:8">
      <c r="A1799" s="2" t="s">
        <v>1802</v>
      </c>
      <c r="B1799" s="3">
        <v>8.9570000000000007</v>
      </c>
      <c r="C1799" s="4">
        <v>8.9487000000000005</v>
      </c>
      <c r="D1799" s="4">
        <v>8.9665999999999997</v>
      </c>
      <c r="E1799" s="4">
        <v>8.93</v>
      </c>
      <c r="F1799" s="5">
        <v>6.4999999999999997E-3</v>
      </c>
      <c r="G1799" s="37">
        <f t="shared" si="64"/>
        <v>4.3321623775266979E-3</v>
      </c>
      <c r="H1799" s="37">
        <f t="shared" si="65"/>
        <v>4.0985442329227288E-3</v>
      </c>
    </row>
    <row r="1800" spans="1:8">
      <c r="A1800" s="2" t="s">
        <v>1803</v>
      </c>
      <c r="B1800" s="6">
        <v>8.8992000000000004</v>
      </c>
      <c r="C1800" s="4">
        <v>8.9100999999999999</v>
      </c>
      <c r="D1800" s="4">
        <v>8.9987999999999992</v>
      </c>
      <c r="E1800" s="4">
        <v>8.8992000000000004</v>
      </c>
      <c r="F1800" s="7">
        <v>-8.0000000000000004E-4</v>
      </c>
      <c r="G1800" s="37">
        <f t="shared" si="64"/>
        <v>-7.7066141013219704E-3</v>
      </c>
      <c r="H1800" s="37">
        <f t="shared" si="65"/>
        <v>1.1192017259978289E-2</v>
      </c>
    </row>
    <row r="1801" spans="1:8">
      <c r="A1801" s="2" t="s">
        <v>1804</v>
      </c>
      <c r="B1801" s="6">
        <v>8.9060000000000006</v>
      </c>
      <c r="C1801" s="4">
        <v>8.9793000000000003</v>
      </c>
      <c r="D1801" s="4">
        <v>9.0091999999999999</v>
      </c>
      <c r="E1801" s="4">
        <v>8.8766999999999996</v>
      </c>
      <c r="F1801" s="7">
        <v>-8.2000000000000007E-3</v>
      </c>
      <c r="G1801" s="37">
        <f t="shared" si="64"/>
        <v>1.7046484233418015E-2</v>
      </c>
      <c r="H1801" s="37">
        <f t="shared" si="65"/>
        <v>1.4926718262417373E-2</v>
      </c>
    </row>
    <row r="1802" spans="1:8">
      <c r="A1802" s="2" t="s">
        <v>1805</v>
      </c>
      <c r="B1802" s="3">
        <v>8.9793000000000003</v>
      </c>
      <c r="C1802" s="4">
        <v>8.8287999999999993</v>
      </c>
      <c r="D1802" s="4">
        <v>8.9977999999999998</v>
      </c>
      <c r="E1802" s="4">
        <v>8.7652999999999999</v>
      </c>
      <c r="F1802" s="5">
        <v>1.61E-2</v>
      </c>
      <c r="G1802" s="37">
        <f t="shared" si="64"/>
        <v>1.377916590115736E-2</v>
      </c>
      <c r="H1802" s="37">
        <f t="shared" si="65"/>
        <v>2.6525047630999502E-2</v>
      </c>
    </row>
    <row r="1803" spans="1:8">
      <c r="A1803" s="2" t="s">
        <v>1806</v>
      </c>
      <c r="B1803" s="3">
        <v>8.8371999999999993</v>
      </c>
      <c r="C1803" s="4">
        <v>8.7088000000000001</v>
      </c>
      <c r="D1803" s="4">
        <v>8.8722999999999992</v>
      </c>
      <c r="E1803" s="4">
        <v>8.7088000000000001</v>
      </c>
      <c r="F1803" s="5">
        <v>1.41E-2</v>
      </c>
      <c r="G1803" s="37">
        <f t="shared" si="64"/>
        <v>-2.0933108487914499E-2</v>
      </c>
      <c r="H1803" s="37">
        <f t="shared" si="65"/>
        <v>1.8774113540326921E-2</v>
      </c>
    </row>
    <row r="1804" spans="1:8">
      <c r="A1804" s="2" t="s">
        <v>1807</v>
      </c>
      <c r="B1804" s="6">
        <v>8.7140000000000004</v>
      </c>
      <c r="C1804" s="4">
        <v>8.8949999999999996</v>
      </c>
      <c r="D1804" s="4">
        <v>8.9155999999999995</v>
      </c>
      <c r="E1804" s="4">
        <v>8.6922999999999995</v>
      </c>
      <c r="F1804" s="7">
        <v>-2.1999999999999999E-2</v>
      </c>
      <c r="G1804" s="37">
        <f t="shared" si="64"/>
        <v>5.9619559715176922E-4</v>
      </c>
      <c r="H1804" s="37">
        <f t="shared" si="65"/>
        <v>2.5689403264958648E-2</v>
      </c>
    </row>
    <row r="1805" spans="1:8">
      <c r="A1805" s="2" t="s">
        <v>1808</v>
      </c>
      <c r="B1805" s="3">
        <v>8.9098000000000006</v>
      </c>
      <c r="C1805" s="4">
        <v>8.8896999999999995</v>
      </c>
      <c r="D1805" s="4">
        <v>8.9201999999999995</v>
      </c>
      <c r="E1805" s="4">
        <v>8.8889999999999993</v>
      </c>
      <c r="F1805" s="5">
        <v>6.7000000000000002E-3</v>
      </c>
      <c r="G1805" s="37">
        <f t="shared" si="64"/>
        <v>-6.8705871838413346E-3</v>
      </c>
      <c r="H1805" s="37">
        <f t="shared" si="65"/>
        <v>3.5099561255484439E-3</v>
      </c>
    </row>
    <row r="1806" spans="1:8">
      <c r="A1806" s="2" t="s">
        <v>1809</v>
      </c>
      <c r="B1806" s="6">
        <v>8.8508999999999993</v>
      </c>
      <c r="C1806" s="4">
        <v>8.9512</v>
      </c>
      <c r="D1806" s="4">
        <v>8.9711999999999996</v>
      </c>
      <c r="E1806" s="4">
        <v>8.8508999999999993</v>
      </c>
      <c r="F1806" s="7">
        <v>-1.06E-2</v>
      </c>
      <c r="G1806" s="37">
        <f t="shared" si="64"/>
        <v>7.484777201256042E-3</v>
      </c>
      <c r="H1806" s="37">
        <f t="shared" si="65"/>
        <v>1.359183811815751E-2</v>
      </c>
    </row>
    <row r="1807" spans="1:8">
      <c r="A1807" s="2" t="s">
        <v>1810</v>
      </c>
      <c r="B1807" s="3">
        <v>8.9456000000000007</v>
      </c>
      <c r="C1807" s="4">
        <v>8.8847000000000005</v>
      </c>
      <c r="D1807" s="4">
        <v>9.0432000000000006</v>
      </c>
      <c r="E1807" s="4">
        <v>8.8847000000000005</v>
      </c>
      <c r="F1807" s="5">
        <v>5.8999999999999999E-3</v>
      </c>
      <c r="G1807" s="37">
        <f t="shared" si="64"/>
        <v>-4.6603856020970584E-3</v>
      </c>
      <c r="H1807" s="37">
        <f t="shared" si="65"/>
        <v>1.7839656938332199E-2</v>
      </c>
    </row>
    <row r="1808" spans="1:8">
      <c r="A1808" s="2" t="s">
        <v>1811</v>
      </c>
      <c r="B1808" s="6">
        <v>8.8933999999999997</v>
      </c>
      <c r="C1808" s="4">
        <v>8.9262999999999995</v>
      </c>
      <c r="D1808" s="4">
        <v>8.9585000000000008</v>
      </c>
      <c r="E1808" s="4">
        <v>8.8565000000000005</v>
      </c>
      <c r="F1808" s="7">
        <v>-3.7000000000000002E-3</v>
      </c>
      <c r="G1808" s="37">
        <f t="shared" si="64"/>
        <v>7.1193248488129112E-3</v>
      </c>
      <c r="H1808" s="37">
        <f t="shared" si="65"/>
        <v>1.1516964941003818E-2</v>
      </c>
    </row>
    <row r="1809" spans="1:8">
      <c r="A1809" s="2" t="s">
        <v>1812</v>
      </c>
      <c r="B1809" s="3">
        <v>8.9263999999999992</v>
      </c>
      <c r="C1809" s="4">
        <v>8.8632000000000009</v>
      </c>
      <c r="D1809" s="4">
        <v>8.9991000000000003</v>
      </c>
      <c r="E1809" s="4">
        <v>8.8439999999999994</v>
      </c>
      <c r="F1809" s="5">
        <v>7.3000000000000001E-3</v>
      </c>
      <c r="G1809" s="37">
        <f t="shared" si="64"/>
        <v>-8.7926952992893527E-4</v>
      </c>
      <c r="H1809" s="37">
        <f t="shared" si="65"/>
        <v>1.7537313432835926E-2</v>
      </c>
    </row>
    <row r="1810" spans="1:8">
      <c r="A1810" s="2" t="s">
        <v>1813</v>
      </c>
      <c r="B1810" s="6">
        <v>8.8617000000000008</v>
      </c>
      <c r="C1810" s="4">
        <v>8.8710000000000004</v>
      </c>
      <c r="D1810" s="4">
        <v>8.8804999999999996</v>
      </c>
      <c r="E1810" s="4">
        <v>8.8187999999999995</v>
      </c>
      <c r="F1810" s="7">
        <v>-1.9E-3</v>
      </c>
      <c r="G1810" s="37">
        <f t="shared" si="64"/>
        <v>6.2038238114033224E-4</v>
      </c>
      <c r="H1810" s="37">
        <f t="shared" si="65"/>
        <v>6.996416746042556E-3</v>
      </c>
    </row>
    <row r="1811" spans="1:8">
      <c r="A1811" s="2" t="s">
        <v>1814</v>
      </c>
      <c r="B1811" s="3">
        <v>8.8789999999999996</v>
      </c>
      <c r="C1811" s="4">
        <v>8.8655000000000008</v>
      </c>
      <c r="D1811" s="4">
        <v>8.8800000000000008</v>
      </c>
      <c r="E1811" s="4">
        <v>8.8620000000000001</v>
      </c>
      <c r="F1811" s="5">
        <v>2.2000000000000001E-3</v>
      </c>
      <c r="G1811" s="37">
        <f t="shared" si="64"/>
        <v>1.9325527779034631E-3</v>
      </c>
      <c r="H1811" s="37">
        <f t="shared" si="65"/>
        <v>2.0311442112390748E-3</v>
      </c>
    </row>
    <row r="1812" spans="1:8">
      <c r="A1812" s="2" t="s">
        <v>1815</v>
      </c>
      <c r="B1812" s="3">
        <v>8.8597000000000001</v>
      </c>
      <c r="C1812" s="4">
        <v>8.8483999999999998</v>
      </c>
      <c r="D1812" s="4">
        <v>8.9618000000000002</v>
      </c>
      <c r="E1812" s="4">
        <v>8.8053000000000008</v>
      </c>
      <c r="F1812" s="5">
        <v>1.2999999999999999E-3</v>
      </c>
      <c r="G1812" s="37">
        <f t="shared" si="64"/>
        <v>2.061108468664381E-3</v>
      </c>
      <c r="H1812" s="37">
        <f t="shared" si="65"/>
        <v>1.7773386483140769E-2</v>
      </c>
    </row>
    <row r="1813" spans="1:8">
      <c r="A1813" s="2" t="s">
        <v>1816</v>
      </c>
      <c r="B1813" s="3">
        <v>8.8483999999999998</v>
      </c>
      <c r="C1813" s="4">
        <v>8.8301999999999996</v>
      </c>
      <c r="D1813" s="4">
        <v>8.8856000000000002</v>
      </c>
      <c r="E1813" s="4">
        <v>8.7756000000000007</v>
      </c>
      <c r="F1813" s="5">
        <v>2E-3</v>
      </c>
      <c r="G1813" s="37">
        <f t="shared" si="64"/>
        <v>8.8774635818337742E-3</v>
      </c>
      <c r="H1813" s="37">
        <f t="shared" si="65"/>
        <v>1.2534755458316175E-2</v>
      </c>
    </row>
    <row r="1814" spans="1:8">
      <c r="A1814" s="2" t="s">
        <v>1817</v>
      </c>
      <c r="B1814" s="3">
        <v>8.8302999999999994</v>
      </c>
      <c r="C1814" s="4">
        <v>8.7524999999999995</v>
      </c>
      <c r="D1814" s="4">
        <v>8.8462999999999994</v>
      </c>
      <c r="E1814" s="4">
        <v>8.7434999999999992</v>
      </c>
      <c r="F1814" s="5">
        <v>8.8999999999999999E-3</v>
      </c>
      <c r="G1814" s="37">
        <f t="shared" si="64"/>
        <v>3.6574354519786127E-4</v>
      </c>
      <c r="H1814" s="37">
        <f t="shared" si="65"/>
        <v>1.1757305426888572E-2</v>
      </c>
    </row>
    <row r="1815" spans="1:8">
      <c r="A1815" s="2" t="s">
        <v>1818</v>
      </c>
      <c r="B1815" s="3">
        <v>8.7524999999999995</v>
      </c>
      <c r="C1815" s="4">
        <v>8.7492999999999999</v>
      </c>
      <c r="D1815" s="4">
        <v>8.7897999999999996</v>
      </c>
      <c r="E1815" s="4">
        <v>8.6890999999999998</v>
      </c>
      <c r="F1815" s="5">
        <v>4.0000000000000002E-4</v>
      </c>
      <c r="G1815" s="37">
        <f t="shared" si="64"/>
        <v>-6.2582345191040259E-3</v>
      </c>
      <c r="H1815" s="37">
        <f t="shared" si="65"/>
        <v>1.1589232486678688E-2</v>
      </c>
    </row>
    <row r="1816" spans="1:8">
      <c r="A1816" s="2" t="s">
        <v>1819</v>
      </c>
      <c r="B1816" s="6">
        <v>8.7492999999999999</v>
      </c>
      <c r="C1816" s="4">
        <v>8.8043999999999993</v>
      </c>
      <c r="D1816" s="4">
        <v>8.8415999999999997</v>
      </c>
      <c r="E1816" s="4">
        <v>8.7438000000000002</v>
      </c>
      <c r="F1816" s="7">
        <v>-5.4999999999999997E-3</v>
      </c>
      <c r="G1816" s="37">
        <f t="shared" si="64"/>
        <v>-3.6332258504035418E-4</v>
      </c>
      <c r="H1816" s="37">
        <f t="shared" si="65"/>
        <v>1.118506827695046E-2</v>
      </c>
    </row>
    <row r="1817" spans="1:8">
      <c r="A1817" s="2" t="s">
        <v>1820</v>
      </c>
      <c r="B1817" s="3">
        <v>8.7973999999999997</v>
      </c>
      <c r="C1817" s="4">
        <v>8.8076000000000008</v>
      </c>
      <c r="D1817" s="4">
        <v>8.8077000000000005</v>
      </c>
      <c r="E1817" s="4">
        <v>8.7973999999999997</v>
      </c>
      <c r="F1817" s="5">
        <v>5.9999999999999995E-4</v>
      </c>
      <c r="G1817" s="37">
        <f t="shared" si="64"/>
        <v>1.1708137724075415E-3</v>
      </c>
      <c r="H1817" s="37">
        <f t="shared" si="65"/>
        <v>1.1708004637734858E-3</v>
      </c>
    </row>
    <row r="1818" spans="1:8">
      <c r="A1818" s="2" t="s">
        <v>1821</v>
      </c>
      <c r="B1818" s="6">
        <v>8.7917000000000005</v>
      </c>
      <c r="C1818" s="4">
        <v>8.7972999999999999</v>
      </c>
      <c r="D1818" s="4">
        <v>8.8565000000000005</v>
      </c>
      <c r="E1818" s="4">
        <v>8.7917000000000005</v>
      </c>
      <c r="F1818" s="7">
        <v>-4.0000000000000002E-4</v>
      </c>
      <c r="G1818" s="37">
        <f t="shared" si="64"/>
        <v>-6.6394914239902153E-3</v>
      </c>
      <c r="H1818" s="37">
        <f t="shared" si="65"/>
        <v>7.3705881683860872E-3</v>
      </c>
    </row>
    <row r="1819" spans="1:8">
      <c r="A1819" s="2" t="s">
        <v>1822</v>
      </c>
      <c r="B1819" s="6">
        <v>8.7951999999999995</v>
      </c>
      <c r="C1819" s="4">
        <v>8.8560999999999996</v>
      </c>
      <c r="D1819" s="4">
        <v>8.8894000000000002</v>
      </c>
      <c r="E1819" s="4">
        <v>8.7951999999999995</v>
      </c>
      <c r="F1819" s="7">
        <v>-8.0999999999999996E-3</v>
      </c>
      <c r="G1819" s="37">
        <f t="shared" si="64"/>
        <v>9.4032096288866121E-3</v>
      </c>
      <c r="H1819" s="37">
        <f t="shared" si="65"/>
        <v>1.0710387484082311E-2</v>
      </c>
    </row>
    <row r="1820" spans="1:8">
      <c r="A1820" s="2" t="s">
        <v>1823</v>
      </c>
      <c r="B1820" s="3">
        <v>8.8666</v>
      </c>
      <c r="C1820" s="4">
        <v>8.7736000000000001</v>
      </c>
      <c r="D1820" s="4">
        <v>8.8864999999999998</v>
      </c>
      <c r="E1820" s="4">
        <v>8.7715999999999994</v>
      </c>
      <c r="F1820" s="5">
        <v>1.06E-2</v>
      </c>
      <c r="G1820" s="37">
        <f t="shared" si="64"/>
        <v>7.9791175096050908E-5</v>
      </c>
      <c r="H1820" s="37">
        <f t="shared" si="65"/>
        <v>1.3099092525879024E-2</v>
      </c>
    </row>
    <row r="1821" spans="1:8">
      <c r="A1821" s="2" t="s">
        <v>1824</v>
      </c>
      <c r="B1821" s="3">
        <v>8.7736000000000001</v>
      </c>
      <c r="C1821" s="4">
        <v>8.7728999999999999</v>
      </c>
      <c r="D1821" s="4">
        <v>8.8360000000000003</v>
      </c>
      <c r="E1821" s="4">
        <v>8.7279999999999998</v>
      </c>
      <c r="F1821" s="5">
        <v>1E-4</v>
      </c>
      <c r="G1821" s="37">
        <f t="shared" si="64"/>
        <v>1.5781673343676948E-2</v>
      </c>
      <c r="H1821" s="37">
        <f t="shared" si="65"/>
        <v>1.2373968835930402E-2</v>
      </c>
    </row>
    <row r="1822" spans="1:8">
      <c r="A1822" s="2" t="s">
        <v>1825</v>
      </c>
      <c r="B1822" s="3">
        <v>8.7727000000000004</v>
      </c>
      <c r="C1822" s="4">
        <v>8.6365999999999996</v>
      </c>
      <c r="D1822" s="4">
        <v>8.7827999999999999</v>
      </c>
      <c r="E1822" s="4">
        <v>8.6288</v>
      </c>
      <c r="F1822" s="5">
        <v>1.5800000000000002E-2</v>
      </c>
      <c r="G1822" s="37">
        <f t="shared" si="64"/>
        <v>0</v>
      </c>
      <c r="H1822" s="37">
        <f t="shared" si="65"/>
        <v>1.7847209345447791E-2</v>
      </c>
    </row>
    <row r="1823" spans="1:8">
      <c r="A1823" s="2" t="s">
        <v>1826</v>
      </c>
      <c r="B1823" s="3">
        <v>8.6365999999999996</v>
      </c>
      <c r="C1823" s="4">
        <v>8.6365999999999996</v>
      </c>
      <c r="D1823" s="4">
        <v>8.6376000000000008</v>
      </c>
      <c r="E1823" s="4">
        <v>8.6359999999999992</v>
      </c>
      <c r="F1823" s="5">
        <v>2E-3</v>
      </c>
      <c r="G1823" s="37">
        <f t="shared" si="64"/>
        <v>-1.6530072015628922E-3</v>
      </c>
      <c r="H1823" s="37">
        <f t="shared" si="65"/>
        <v>1.8527095877739699E-4</v>
      </c>
    </row>
    <row r="1824" spans="1:8">
      <c r="A1824" s="2" t="s">
        <v>1827</v>
      </c>
      <c r="B1824" s="6">
        <v>8.6196999999999999</v>
      </c>
      <c r="C1824" s="4">
        <v>8.6509</v>
      </c>
      <c r="D1824" s="4">
        <v>8.6785999999999994</v>
      </c>
      <c r="E1824" s="4">
        <v>8.6196999999999999</v>
      </c>
      <c r="F1824" s="7">
        <v>-3.5999999999999999E-3</v>
      </c>
      <c r="G1824" s="37">
        <f t="shared" si="64"/>
        <v>-4.4879687913554475E-3</v>
      </c>
      <c r="H1824" s="37">
        <f t="shared" si="65"/>
        <v>6.8331844495747541E-3</v>
      </c>
    </row>
    <row r="1825" spans="1:8">
      <c r="A1825" s="2" t="s">
        <v>1828</v>
      </c>
      <c r="B1825" s="6">
        <v>8.6509</v>
      </c>
      <c r="C1825" s="4">
        <v>8.6898999999999997</v>
      </c>
      <c r="D1825" s="4">
        <v>8.7285000000000004</v>
      </c>
      <c r="E1825" s="4">
        <v>8.6080000000000005</v>
      </c>
      <c r="F1825" s="7">
        <v>-4.4999999999999997E-3</v>
      </c>
      <c r="G1825" s="37">
        <f t="shared" si="64"/>
        <v>-3.9772597024506379E-3</v>
      </c>
      <c r="H1825" s="37">
        <f t="shared" si="65"/>
        <v>1.3998605947955369E-2</v>
      </c>
    </row>
    <row r="1826" spans="1:8">
      <c r="A1826" s="2" t="s">
        <v>1829</v>
      </c>
      <c r="B1826" s="6">
        <v>8.6898999999999997</v>
      </c>
      <c r="C1826" s="4">
        <v>8.7246000000000006</v>
      </c>
      <c r="D1826" s="4">
        <v>8.7776999999999994</v>
      </c>
      <c r="E1826" s="4">
        <v>8.6502999999999997</v>
      </c>
      <c r="F1826" s="7">
        <v>-9.4999999999999998E-3</v>
      </c>
      <c r="G1826" s="37">
        <f t="shared" si="64"/>
        <v>5.6132504985073805E-3</v>
      </c>
      <c r="H1826" s="37">
        <f t="shared" si="65"/>
        <v>1.4727812908222806E-2</v>
      </c>
    </row>
    <row r="1827" spans="1:8">
      <c r="A1827" s="2" t="s">
        <v>1830</v>
      </c>
      <c r="B1827" s="3">
        <v>8.7735000000000003</v>
      </c>
      <c r="C1827" s="4">
        <v>8.6759000000000004</v>
      </c>
      <c r="D1827" s="4">
        <v>8.7735000000000003</v>
      </c>
      <c r="E1827" s="4">
        <v>8.6668000000000003</v>
      </c>
      <c r="F1827" s="5">
        <v>7.1000000000000004E-3</v>
      </c>
      <c r="G1827" s="37">
        <f t="shared" si="64"/>
        <v>-3.9173666079052246E-4</v>
      </c>
      <c r="H1827" s="37">
        <f t="shared" si="65"/>
        <v>1.2311349056168368E-2</v>
      </c>
    </row>
    <row r="1828" spans="1:8">
      <c r="A1828" s="2" t="s">
        <v>1831</v>
      </c>
      <c r="B1828" s="3">
        <v>8.7116000000000007</v>
      </c>
      <c r="C1828" s="4">
        <v>8.6792999999999996</v>
      </c>
      <c r="D1828" s="4">
        <v>8.7116000000000007</v>
      </c>
      <c r="E1828" s="4">
        <v>8.6504999999999992</v>
      </c>
      <c r="F1828" s="5">
        <v>3.7000000000000002E-3</v>
      </c>
      <c r="G1828" s="37">
        <f t="shared" si="64"/>
        <v>-1.001381215469733E-3</v>
      </c>
      <c r="H1828" s="37">
        <f t="shared" si="65"/>
        <v>7.0631755389863587E-3</v>
      </c>
    </row>
    <row r="1829" spans="1:8">
      <c r="A1829" s="2" t="s">
        <v>1832</v>
      </c>
      <c r="B1829" s="6">
        <v>8.6792999999999996</v>
      </c>
      <c r="C1829" s="4">
        <v>8.6880000000000006</v>
      </c>
      <c r="D1829" s="4">
        <v>8.6885999999999992</v>
      </c>
      <c r="E1829" s="4">
        <v>8.6792999999999996</v>
      </c>
      <c r="F1829" s="7">
        <v>-2E-3</v>
      </c>
      <c r="G1829" s="37">
        <f t="shared" si="64"/>
        <v>1.6602102933038403E-3</v>
      </c>
      <c r="H1829" s="37">
        <f t="shared" si="65"/>
        <v>1.0715149839272339E-3</v>
      </c>
    </row>
    <row r="1830" spans="1:8">
      <c r="A1830" s="2" t="s">
        <v>1833</v>
      </c>
      <c r="B1830" s="3">
        <v>8.6964000000000006</v>
      </c>
      <c r="C1830" s="4">
        <v>8.6736000000000004</v>
      </c>
      <c r="D1830" s="4">
        <v>8.6964000000000006</v>
      </c>
      <c r="E1830" s="4">
        <v>8.6668000000000003</v>
      </c>
      <c r="F1830" s="5">
        <v>2.5999999999999999E-3</v>
      </c>
      <c r="G1830" s="37">
        <f t="shared" si="64"/>
        <v>-4.7047483533381182E-3</v>
      </c>
      <c r="H1830" s="37">
        <f t="shared" si="65"/>
        <v>3.4153320718143133E-3</v>
      </c>
    </row>
    <row r="1831" spans="1:8">
      <c r="A1831" s="2" t="s">
        <v>1834</v>
      </c>
      <c r="B1831" s="6">
        <v>8.6736000000000004</v>
      </c>
      <c r="C1831" s="4">
        <v>8.7146000000000008</v>
      </c>
      <c r="D1831" s="4">
        <v>8.7638999999999996</v>
      </c>
      <c r="E1831" s="4">
        <v>8.6645000000000003</v>
      </c>
      <c r="F1831" s="7">
        <v>-4.7999999999999996E-3</v>
      </c>
      <c r="G1831" s="37">
        <f t="shared" si="64"/>
        <v>-6.6681104740626083E-3</v>
      </c>
      <c r="H1831" s="37">
        <f t="shared" si="65"/>
        <v>1.1472098793929167E-2</v>
      </c>
    </row>
    <row r="1832" spans="1:8">
      <c r="A1832" s="2" t="s">
        <v>1835</v>
      </c>
      <c r="B1832" s="6">
        <v>8.7151999999999994</v>
      </c>
      <c r="C1832" s="4">
        <v>8.7730999999999995</v>
      </c>
      <c r="D1832" s="4">
        <v>8.7752999999999997</v>
      </c>
      <c r="E1832" s="4">
        <v>8.7009000000000007</v>
      </c>
      <c r="F1832" s="7">
        <v>-2E-3</v>
      </c>
      <c r="G1832" s="37">
        <f t="shared" si="64"/>
        <v>4.1051371229816012E-4</v>
      </c>
      <c r="H1832" s="37">
        <f t="shared" si="65"/>
        <v>8.5508395683203935E-3</v>
      </c>
    </row>
    <row r="1833" spans="1:8">
      <c r="A1833" s="2" t="s">
        <v>1836</v>
      </c>
      <c r="B1833" s="6">
        <v>8.7323000000000004</v>
      </c>
      <c r="C1833" s="4">
        <v>8.7695000000000007</v>
      </c>
      <c r="D1833" s="4">
        <v>8.8536999999999999</v>
      </c>
      <c r="E1833" s="4">
        <v>8.7323000000000004</v>
      </c>
      <c r="F1833" s="7">
        <v>-4.1999999999999997E-3</v>
      </c>
      <c r="G1833" s="37">
        <f t="shared" si="64"/>
        <v>7.8958256712028246E-3</v>
      </c>
      <c r="H1833" s="37">
        <f t="shared" si="65"/>
        <v>1.3902408300218671E-2</v>
      </c>
    </row>
    <row r="1834" spans="1:8">
      <c r="A1834" s="2" t="s">
        <v>1837</v>
      </c>
      <c r="B1834" s="3">
        <v>8.7695000000000007</v>
      </c>
      <c r="C1834" s="4">
        <v>8.7007999999999992</v>
      </c>
      <c r="D1834" s="4">
        <v>8.8430999999999997</v>
      </c>
      <c r="E1834" s="4">
        <v>8.7007999999999992</v>
      </c>
      <c r="F1834" s="5">
        <v>7.9000000000000008E-3</v>
      </c>
      <c r="G1834" s="37">
        <f t="shared" si="64"/>
        <v>5.7469282668279796E-5</v>
      </c>
      <c r="H1834" s="37">
        <f t="shared" si="65"/>
        <v>1.6354817947774981E-2</v>
      </c>
    </row>
    <row r="1835" spans="1:8">
      <c r="A1835" s="2" t="s">
        <v>1838</v>
      </c>
      <c r="B1835" s="3">
        <v>8.7007999999999992</v>
      </c>
      <c r="C1835" s="4">
        <v>8.7003000000000004</v>
      </c>
      <c r="D1835" s="4">
        <v>8.7011000000000003</v>
      </c>
      <c r="E1835" s="4">
        <v>8.7003000000000004</v>
      </c>
      <c r="F1835" s="5">
        <v>3.2000000000000002E-3</v>
      </c>
      <c r="G1835" s="37">
        <f t="shared" si="64"/>
        <v>5.1749120264957455E-4</v>
      </c>
      <c r="H1835" s="37">
        <f t="shared" si="65"/>
        <v>9.1950852269451842E-5</v>
      </c>
    </row>
    <row r="1836" spans="1:8">
      <c r="A1836" s="2" t="s">
        <v>1839</v>
      </c>
      <c r="B1836" s="6">
        <v>8.6730999999999998</v>
      </c>
      <c r="C1836" s="4">
        <v>8.6958000000000002</v>
      </c>
      <c r="D1836" s="4">
        <v>8.7390000000000008</v>
      </c>
      <c r="E1836" s="4">
        <v>8.6730999999999998</v>
      </c>
      <c r="F1836" s="7">
        <v>-2.5999999999999999E-3</v>
      </c>
      <c r="G1836" s="37">
        <f t="shared" si="64"/>
        <v>-5.8988956718568405E-3</v>
      </c>
      <c r="H1836" s="37">
        <f t="shared" si="65"/>
        <v>7.5982059471239767E-3</v>
      </c>
    </row>
    <row r="1837" spans="1:8">
      <c r="A1837" s="2" t="s">
        <v>1840</v>
      </c>
      <c r="B1837" s="6">
        <v>8.6958000000000002</v>
      </c>
      <c r="C1837" s="4">
        <v>8.7474000000000007</v>
      </c>
      <c r="D1837" s="4">
        <v>8.7737999999999996</v>
      </c>
      <c r="E1837" s="4">
        <v>8.6692999999999998</v>
      </c>
      <c r="F1837" s="7">
        <v>-5.8999999999999999E-3</v>
      </c>
      <c r="G1837" s="37">
        <f t="shared" si="64"/>
        <v>-3.1566591833710601E-3</v>
      </c>
      <c r="H1837" s="37">
        <f t="shared" si="65"/>
        <v>1.2054029737118317E-2</v>
      </c>
    </row>
    <row r="1838" spans="1:8">
      <c r="A1838" s="2" t="s">
        <v>1841</v>
      </c>
      <c r="B1838" s="6">
        <v>8.7474000000000007</v>
      </c>
      <c r="C1838" s="4">
        <v>8.7751000000000001</v>
      </c>
      <c r="D1838" s="4">
        <v>8.7933000000000003</v>
      </c>
      <c r="E1838" s="4">
        <v>8.7225000000000001</v>
      </c>
      <c r="F1838" s="7">
        <v>-3.2000000000000002E-3</v>
      </c>
      <c r="G1838" s="37">
        <f t="shared" si="64"/>
        <v>-6.8585397874530718E-3</v>
      </c>
      <c r="H1838" s="37">
        <f t="shared" si="65"/>
        <v>8.1169389509888439E-3</v>
      </c>
    </row>
    <row r="1839" spans="1:8">
      <c r="A1839" s="2" t="s">
        <v>1842</v>
      </c>
      <c r="B1839" s="6">
        <v>8.7751000000000001</v>
      </c>
      <c r="C1839" s="4">
        <v>8.8356999999999992</v>
      </c>
      <c r="D1839" s="4">
        <v>8.8379999999999992</v>
      </c>
      <c r="E1839" s="4">
        <v>8.7604000000000006</v>
      </c>
      <c r="F1839" s="7">
        <v>-6.8999999999999999E-3</v>
      </c>
      <c r="G1839" s="37">
        <f t="shared" si="64"/>
        <v>1.0579650471223277E-2</v>
      </c>
      <c r="H1839" s="37">
        <f t="shared" si="65"/>
        <v>8.8580430117344584E-3</v>
      </c>
    </row>
    <row r="1840" spans="1:8">
      <c r="A1840" s="2" t="s">
        <v>1843</v>
      </c>
      <c r="B1840" s="3">
        <v>8.8356999999999992</v>
      </c>
      <c r="C1840" s="4">
        <v>8.7431999999999999</v>
      </c>
      <c r="D1840" s="4">
        <v>8.8414999999999999</v>
      </c>
      <c r="E1840" s="4">
        <v>8.7296999999999993</v>
      </c>
      <c r="F1840" s="5">
        <v>1.06E-2</v>
      </c>
      <c r="G1840" s="37">
        <f t="shared" si="64"/>
        <v>-4.4586205713891377E-4</v>
      </c>
      <c r="H1840" s="37">
        <f t="shared" si="65"/>
        <v>1.2806854760186556E-2</v>
      </c>
    </row>
    <row r="1841" spans="1:8">
      <c r="A1841" s="2" t="s">
        <v>1844</v>
      </c>
      <c r="B1841" s="3">
        <v>8.7431999999999999</v>
      </c>
      <c r="C1841" s="4">
        <v>8.7470999999999997</v>
      </c>
      <c r="D1841" s="4">
        <v>8.7563999999999993</v>
      </c>
      <c r="E1841" s="4">
        <v>8.7414000000000005</v>
      </c>
      <c r="F1841" s="5">
        <v>1.6999999999999999E-3</v>
      </c>
      <c r="G1841" s="37">
        <f t="shared" si="64"/>
        <v>-6.3162438797187337E-3</v>
      </c>
      <c r="H1841" s="37">
        <f t="shared" si="65"/>
        <v>1.7159722698879803E-3</v>
      </c>
    </row>
    <row r="1842" spans="1:8">
      <c r="A1842" s="2" t="s">
        <v>1845</v>
      </c>
      <c r="B1842" s="6">
        <v>8.7283000000000008</v>
      </c>
      <c r="C1842" s="4">
        <v>8.8026999999999997</v>
      </c>
      <c r="D1842" s="4">
        <v>8.8236000000000008</v>
      </c>
      <c r="E1842" s="4">
        <v>8.7283000000000008</v>
      </c>
      <c r="F1842" s="7">
        <v>-8.5000000000000006E-3</v>
      </c>
      <c r="G1842" s="37">
        <f t="shared" si="64"/>
        <v>-4.7373538656355343E-3</v>
      </c>
      <c r="H1842" s="37">
        <f t="shared" si="65"/>
        <v>1.0918506467467884E-2</v>
      </c>
    </row>
    <row r="1843" spans="1:8">
      <c r="A1843" s="2" t="s">
        <v>1846</v>
      </c>
      <c r="B1843" s="6">
        <v>8.8026999999999997</v>
      </c>
      <c r="C1843" s="4">
        <v>8.8445999999999998</v>
      </c>
      <c r="D1843" s="4">
        <v>8.8612000000000002</v>
      </c>
      <c r="E1843" s="4">
        <v>8.7896000000000001</v>
      </c>
      <c r="F1843" s="7">
        <v>-1.09E-2</v>
      </c>
      <c r="G1843" s="37">
        <f t="shared" si="64"/>
        <v>4.7484891170991366E-3</v>
      </c>
      <c r="H1843" s="37">
        <f t="shared" si="65"/>
        <v>8.1459907163010953E-3</v>
      </c>
    </row>
    <row r="1844" spans="1:8">
      <c r="A1844" s="2" t="s">
        <v>1847</v>
      </c>
      <c r="B1844" s="3">
        <v>8.9001000000000001</v>
      </c>
      <c r="C1844" s="4">
        <v>8.8027999999999995</v>
      </c>
      <c r="D1844" s="4">
        <v>8.9001000000000001</v>
      </c>
      <c r="E1844" s="4">
        <v>8.8009000000000004</v>
      </c>
      <c r="F1844" s="5">
        <v>8.8000000000000005E-3</v>
      </c>
      <c r="G1844" s="37">
        <f t="shared" si="64"/>
        <v>1.7867100636158614E-3</v>
      </c>
      <c r="H1844" s="37">
        <f t="shared" si="65"/>
        <v>1.1271574498062667E-2</v>
      </c>
    </row>
    <row r="1845" spans="1:8">
      <c r="A1845" s="2" t="s">
        <v>1848</v>
      </c>
      <c r="B1845" s="3">
        <v>8.8223000000000003</v>
      </c>
      <c r="C1845" s="4">
        <v>8.7871000000000006</v>
      </c>
      <c r="D1845" s="4">
        <v>8.8223000000000003</v>
      </c>
      <c r="E1845" s="4">
        <v>8.7530999999999999</v>
      </c>
      <c r="F1845" s="5">
        <v>4.0000000000000001E-3</v>
      </c>
      <c r="G1845" s="37">
        <f t="shared" si="64"/>
        <v>3.984698756774813E-4</v>
      </c>
      <c r="H1845" s="37">
        <f t="shared" si="65"/>
        <v>7.90577052701333E-3</v>
      </c>
    </row>
    <row r="1846" spans="1:8">
      <c r="A1846" s="2" t="s">
        <v>1849</v>
      </c>
      <c r="B1846" s="3">
        <v>8.7868999999999993</v>
      </c>
      <c r="C1846" s="4">
        <v>8.7835999999999999</v>
      </c>
      <c r="D1846" s="4">
        <v>8.8135999999999992</v>
      </c>
      <c r="E1846" s="4">
        <v>8.7530999999999999</v>
      </c>
      <c r="F1846" s="5">
        <v>4.0000000000000002E-4</v>
      </c>
      <c r="G1846" s="37">
        <f t="shared" si="64"/>
        <v>0</v>
      </c>
      <c r="H1846" s="37">
        <f t="shared" si="65"/>
        <v>6.9118369491950665E-3</v>
      </c>
    </row>
    <row r="1847" spans="1:8">
      <c r="A1847" s="2" t="s">
        <v>1850</v>
      </c>
      <c r="B1847" s="6">
        <v>8.7835999999999999</v>
      </c>
      <c r="C1847" s="4">
        <v>8.7835999999999999</v>
      </c>
      <c r="D1847" s="4">
        <v>8.7841000000000005</v>
      </c>
      <c r="E1847" s="4">
        <v>8.7835999999999999</v>
      </c>
      <c r="F1847" s="7">
        <v>-5.4000000000000003E-3</v>
      </c>
      <c r="G1847" s="37">
        <f t="shared" si="64"/>
        <v>4.3220745958060698E-3</v>
      </c>
      <c r="H1847" s="37">
        <f t="shared" si="65"/>
        <v>5.692426795398368E-5</v>
      </c>
    </row>
    <row r="1848" spans="1:8">
      <c r="A1848" s="2" t="s">
        <v>1851</v>
      </c>
      <c r="B1848" s="3">
        <v>8.8309999999999995</v>
      </c>
      <c r="C1848" s="4">
        <v>8.7457999999999991</v>
      </c>
      <c r="D1848" s="4">
        <v>8.8309999999999995</v>
      </c>
      <c r="E1848" s="4">
        <v>8.7457999999999991</v>
      </c>
      <c r="F1848" s="5">
        <v>9.7000000000000003E-3</v>
      </c>
      <c r="G1848" s="37">
        <f t="shared" si="64"/>
        <v>-1.4335624929561615E-2</v>
      </c>
      <c r="H1848" s="37">
        <f t="shared" si="65"/>
        <v>9.7418189302294119E-3</v>
      </c>
    </row>
    <row r="1849" spans="1:8">
      <c r="A1849" s="2" t="s">
        <v>1852</v>
      </c>
      <c r="B1849" s="6">
        <v>8.7457999999999991</v>
      </c>
      <c r="C1849" s="4">
        <v>8.8729999999999993</v>
      </c>
      <c r="D1849" s="4">
        <v>8.8785000000000007</v>
      </c>
      <c r="E1849" s="4">
        <v>8.7367000000000008</v>
      </c>
      <c r="F1849" s="7">
        <v>-1.43E-2</v>
      </c>
      <c r="G1849" s="37">
        <f t="shared" si="64"/>
        <v>-1.2943891046203889E-3</v>
      </c>
      <c r="H1849" s="37">
        <f t="shared" si="65"/>
        <v>1.6230384470108841E-2</v>
      </c>
    </row>
    <row r="1850" spans="1:8">
      <c r="A1850" s="2" t="s">
        <v>1853</v>
      </c>
      <c r="B1850" s="3">
        <v>8.8729999999999993</v>
      </c>
      <c r="C1850" s="4">
        <v>8.8844999999999992</v>
      </c>
      <c r="D1850" s="4">
        <v>8.9478000000000009</v>
      </c>
      <c r="E1850" s="4">
        <v>8.8425999999999991</v>
      </c>
      <c r="F1850" s="5">
        <v>7.4999999999999997E-3</v>
      </c>
      <c r="G1850" s="37">
        <f t="shared" si="64"/>
        <v>6.2861026163776815E-3</v>
      </c>
      <c r="H1850" s="37">
        <f t="shared" si="65"/>
        <v>1.1896953384751288E-2</v>
      </c>
    </row>
    <row r="1851" spans="1:8">
      <c r="A1851" s="2" t="s">
        <v>1855</v>
      </c>
      <c r="B1851" s="6">
        <v>8.8072999999999997</v>
      </c>
      <c r="C1851" s="4">
        <v>8.8290000000000006</v>
      </c>
      <c r="D1851" s="4">
        <v>8.8506</v>
      </c>
      <c r="E1851" s="4">
        <v>8.7577999999999996</v>
      </c>
      <c r="F1851" s="7">
        <v>-2.5000000000000001E-3</v>
      </c>
      <c r="G1851" s="37">
        <f t="shared" si="64"/>
        <v>-1.9251022002781101E-4</v>
      </c>
      <c r="H1851" s="37">
        <f t="shared" si="65"/>
        <v>1.0596268469250318E-2</v>
      </c>
    </row>
    <row r="1852" spans="1:8">
      <c r="A1852" s="2" t="s">
        <v>1856</v>
      </c>
      <c r="B1852" s="3">
        <v>8.8290000000000006</v>
      </c>
      <c r="C1852" s="4">
        <v>8.8307000000000002</v>
      </c>
      <c r="D1852" s="4">
        <v>8.8457000000000008</v>
      </c>
      <c r="E1852" s="4">
        <v>8.8129000000000008</v>
      </c>
      <c r="F1852" s="5">
        <v>4.4999999999999997E-3</v>
      </c>
      <c r="G1852" s="37">
        <f t="shared" si="64"/>
        <v>9.6347849742691501E-4</v>
      </c>
      <c r="H1852" s="37">
        <f t="shared" si="65"/>
        <v>3.7218168820705938E-3</v>
      </c>
    </row>
    <row r="1853" spans="1:8">
      <c r="A1853" s="2" t="s">
        <v>1857</v>
      </c>
      <c r="B1853" s="3">
        <v>8.7897999999999996</v>
      </c>
      <c r="C1853" s="4">
        <v>8.8222000000000005</v>
      </c>
      <c r="D1853" s="4">
        <v>8.8798999999999992</v>
      </c>
      <c r="E1853" s="4">
        <v>8.7897999999999996</v>
      </c>
      <c r="F1853" s="5">
        <v>1.1999999999999999E-3</v>
      </c>
      <c r="G1853" s="37">
        <f t="shared" si="64"/>
        <v>-7.9836279404488526E-3</v>
      </c>
      <c r="H1853" s="37">
        <f t="shared" si="65"/>
        <v>1.0250517645452642E-2</v>
      </c>
    </row>
    <row r="1854" spans="1:8">
      <c r="A1854" s="2" t="s">
        <v>1858</v>
      </c>
      <c r="B1854" s="6">
        <v>8.7797000000000001</v>
      </c>
      <c r="C1854" s="4">
        <v>8.8932000000000002</v>
      </c>
      <c r="D1854" s="4">
        <v>8.9006000000000007</v>
      </c>
      <c r="E1854" s="4">
        <v>8.7797000000000001</v>
      </c>
      <c r="F1854" s="7">
        <v>-1.2800000000000001E-2</v>
      </c>
      <c r="G1854" s="37">
        <f t="shared" si="64"/>
        <v>-3.7416261510541883E-3</v>
      </c>
      <c r="H1854" s="37">
        <f t="shared" si="65"/>
        <v>1.3770402177751025E-2</v>
      </c>
    </row>
    <row r="1855" spans="1:8">
      <c r="A1855" s="2" t="s">
        <v>1859</v>
      </c>
      <c r="B1855" s="6">
        <v>8.8932000000000002</v>
      </c>
      <c r="C1855" s="4">
        <v>8.9266000000000005</v>
      </c>
      <c r="D1855" s="4">
        <v>8.9526000000000003</v>
      </c>
      <c r="E1855" s="4">
        <v>8.8763000000000005</v>
      </c>
      <c r="F1855" s="7">
        <v>-3.8E-3</v>
      </c>
      <c r="G1855" s="37">
        <f t="shared" si="64"/>
        <v>-6.6766073932297779E-3</v>
      </c>
      <c r="H1855" s="37">
        <f t="shared" si="65"/>
        <v>8.5959239773328762E-3</v>
      </c>
    </row>
    <row r="1856" spans="1:8">
      <c r="A1856" s="2" t="s">
        <v>1860</v>
      </c>
      <c r="B1856" s="6">
        <v>8.9271999999999991</v>
      </c>
      <c r="C1856" s="4">
        <v>8.9865999999999993</v>
      </c>
      <c r="D1856" s="4">
        <v>8.9977999999999998</v>
      </c>
      <c r="E1856" s="4">
        <v>8.8838000000000008</v>
      </c>
      <c r="F1856" s="7">
        <v>-6.6E-3</v>
      </c>
      <c r="G1856" s="37">
        <f t="shared" si="64"/>
        <v>1.8334693137521473E-2</v>
      </c>
      <c r="H1856" s="37">
        <f t="shared" si="65"/>
        <v>1.2832346518381658E-2</v>
      </c>
    </row>
    <row r="1857" spans="1:8">
      <c r="A1857" s="2" t="s">
        <v>1861</v>
      </c>
      <c r="B1857" s="3">
        <v>8.9865999999999993</v>
      </c>
      <c r="C1857" s="4">
        <v>8.8247999999999998</v>
      </c>
      <c r="D1857" s="4">
        <v>9.0202000000000009</v>
      </c>
      <c r="E1857" s="4">
        <v>8.7963000000000005</v>
      </c>
      <c r="F1857" s="5">
        <v>1.9400000000000001E-2</v>
      </c>
      <c r="G1857" s="37">
        <f t="shared" si="64"/>
        <v>-1.0414308354086343E-3</v>
      </c>
      <c r="H1857" s="37">
        <f t="shared" si="65"/>
        <v>2.5453884019417304E-2</v>
      </c>
    </row>
    <row r="1858" spans="1:8">
      <c r="A1858" s="2" t="s">
        <v>1862</v>
      </c>
      <c r="B1858" s="6">
        <v>8.8157999999999994</v>
      </c>
      <c r="C1858" s="4">
        <v>8.8339999999999996</v>
      </c>
      <c r="D1858" s="4">
        <v>8.8339999999999996</v>
      </c>
      <c r="E1858" s="4">
        <v>8.8157999999999994</v>
      </c>
      <c r="F1858" s="7">
        <v>-3.8999999999999998E-3</v>
      </c>
      <c r="G1858" s="37">
        <f t="shared" ref="G1858:G1921" si="66">(C1858-C1859)/C1859</f>
        <v>3.1796502384738214E-3</v>
      </c>
      <c r="H1858" s="37">
        <f t="shared" ref="H1858:H1921" si="67">(D1858-E1858)/E1858</f>
        <v>2.0644751468953718E-3</v>
      </c>
    </row>
    <row r="1859" spans="1:8">
      <c r="A1859" s="2" t="s">
        <v>1863</v>
      </c>
      <c r="B1859" s="3">
        <v>8.85</v>
      </c>
      <c r="C1859" s="4">
        <v>8.8059999999999992</v>
      </c>
      <c r="D1859" s="4">
        <v>8.85</v>
      </c>
      <c r="E1859" s="4">
        <v>8.7736999999999998</v>
      </c>
      <c r="F1859" s="5">
        <v>5.0000000000000001E-3</v>
      </c>
      <c r="G1859" s="37">
        <f t="shared" si="66"/>
        <v>-5.1178922870088019E-3</v>
      </c>
      <c r="H1859" s="37">
        <f t="shared" si="67"/>
        <v>8.6964450573873975E-3</v>
      </c>
    </row>
    <row r="1860" spans="1:8">
      <c r="A1860" s="2" t="s">
        <v>1864</v>
      </c>
      <c r="B1860" s="6">
        <v>8.8059999999999992</v>
      </c>
      <c r="C1860" s="4">
        <v>8.8513000000000002</v>
      </c>
      <c r="D1860" s="4">
        <v>8.8620999999999999</v>
      </c>
      <c r="E1860" s="4">
        <v>8.7538999999999998</v>
      </c>
      <c r="F1860" s="7">
        <v>-4.8999999999999998E-3</v>
      </c>
      <c r="G1860" s="37">
        <f t="shared" si="66"/>
        <v>2.7393126182489371E-2</v>
      </c>
      <c r="H1860" s="37">
        <f t="shared" si="67"/>
        <v>1.2360205165697583E-2</v>
      </c>
    </row>
    <row r="1861" spans="1:8">
      <c r="A1861" s="2" t="s">
        <v>1865</v>
      </c>
      <c r="B1861" s="3">
        <v>8.8497000000000003</v>
      </c>
      <c r="C1861" s="4">
        <v>8.6152999999999995</v>
      </c>
      <c r="D1861" s="4">
        <v>8.8984000000000005</v>
      </c>
      <c r="E1861" s="4">
        <v>8.6000999999999994</v>
      </c>
      <c r="F1861" s="5">
        <v>2.7099999999999999E-2</v>
      </c>
      <c r="G1861" s="37">
        <f t="shared" si="66"/>
        <v>6.6954896003738823E-3</v>
      </c>
      <c r="H1861" s="37">
        <f t="shared" si="67"/>
        <v>3.4685643190195597E-2</v>
      </c>
    </row>
    <row r="1862" spans="1:8">
      <c r="A1862" s="2" t="s">
        <v>1866</v>
      </c>
      <c r="B1862" s="3">
        <v>8.6161999999999992</v>
      </c>
      <c r="C1862" s="4">
        <v>8.5579999999999998</v>
      </c>
      <c r="D1862" s="4">
        <v>8.6442999999999994</v>
      </c>
      <c r="E1862" s="4">
        <v>8.5500000000000007</v>
      </c>
      <c r="F1862" s="5">
        <v>6.7999999999999996E-3</v>
      </c>
      <c r="G1862" s="37">
        <f t="shared" si="66"/>
        <v>-1.1447251389033275E-2</v>
      </c>
      <c r="H1862" s="37">
        <f t="shared" si="67"/>
        <v>1.102923976608172E-2</v>
      </c>
    </row>
    <row r="1863" spans="1:8">
      <c r="A1863" s="2" t="s">
        <v>1867</v>
      </c>
      <c r="B1863" s="6">
        <v>8.5579999999999998</v>
      </c>
      <c r="C1863" s="4">
        <v>8.6570999999999998</v>
      </c>
      <c r="D1863" s="4">
        <v>8.6585999999999999</v>
      </c>
      <c r="E1863" s="4">
        <v>8.5520999999999994</v>
      </c>
      <c r="F1863" s="7">
        <v>-1.14E-2</v>
      </c>
      <c r="G1863" s="37">
        <f t="shared" si="66"/>
        <v>-5.1953449709062646E-4</v>
      </c>
      <c r="H1863" s="37">
        <f t="shared" si="67"/>
        <v>1.2453081699231825E-2</v>
      </c>
    </row>
    <row r="1864" spans="1:8">
      <c r="A1864" s="2" t="s">
        <v>1868</v>
      </c>
      <c r="B1864" s="6">
        <v>8.6570999999999998</v>
      </c>
      <c r="C1864" s="4">
        <v>8.6616</v>
      </c>
      <c r="D1864" s="4">
        <v>8.6666000000000007</v>
      </c>
      <c r="E1864" s="4">
        <v>8.6570999999999998</v>
      </c>
      <c r="F1864" s="7">
        <v>-4.0000000000000001E-3</v>
      </c>
      <c r="G1864" s="37">
        <f t="shared" si="66"/>
        <v>1.3873473917869561E-3</v>
      </c>
      <c r="H1864" s="37">
        <f t="shared" si="67"/>
        <v>1.0973651684745415E-3</v>
      </c>
    </row>
    <row r="1865" spans="1:8">
      <c r="A1865" s="2" t="s">
        <v>1869</v>
      </c>
      <c r="B1865" s="3">
        <v>8.6914999999999996</v>
      </c>
      <c r="C1865" s="4">
        <v>8.6495999999999995</v>
      </c>
      <c r="D1865" s="4">
        <v>8.6914999999999996</v>
      </c>
      <c r="E1865" s="4">
        <v>8.6194000000000006</v>
      </c>
      <c r="F1865" s="5">
        <v>4.7999999999999996E-3</v>
      </c>
      <c r="G1865" s="37">
        <f t="shared" si="66"/>
        <v>-1.5771147675291902E-2</v>
      </c>
      <c r="H1865" s="37">
        <f t="shared" si="67"/>
        <v>8.3648513817665884E-3</v>
      </c>
    </row>
    <row r="1866" spans="1:8">
      <c r="A1866" s="2" t="s">
        <v>1870</v>
      </c>
      <c r="B1866" s="6">
        <v>8.6496999999999993</v>
      </c>
      <c r="C1866" s="4">
        <v>8.7881999999999998</v>
      </c>
      <c r="D1866" s="4">
        <v>8.8133999999999997</v>
      </c>
      <c r="E1866" s="4">
        <v>8.6110000000000007</v>
      </c>
      <c r="F1866" s="7">
        <v>-1.5800000000000002E-2</v>
      </c>
      <c r="G1866" s="37">
        <f t="shared" si="66"/>
        <v>8.6554449582033704E-4</v>
      </c>
      <c r="H1866" s="37">
        <f t="shared" si="67"/>
        <v>2.3504819417024619E-2</v>
      </c>
    </row>
    <row r="1867" spans="1:8">
      <c r="A1867" s="2" t="s">
        <v>1871</v>
      </c>
      <c r="B1867" s="3">
        <v>8.7881999999999998</v>
      </c>
      <c r="C1867" s="4">
        <v>8.7805999999999997</v>
      </c>
      <c r="D1867" s="4">
        <v>8.8634000000000004</v>
      </c>
      <c r="E1867" s="4">
        <v>8.7612000000000005</v>
      </c>
      <c r="F1867" s="5">
        <v>8.9999999999999998E-4</v>
      </c>
      <c r="G1867" s="37">
        <f t="shared" si="66"/>
        <v>-1.3116338664538658E-2</v>
      </c>
      <c r="H1867" s="37">
        <f t="shared" si="67"/>
        <v>1.166506871204856E-2</v>
      </c>
    </row>
    <row r="1868" spans="1:8">
      <c r="A1868" s="2" t="s">
        <v>1872</v>
      </c>
      <c r="B1868" s="6">
        <v>8.7804000000000002</v>
      </c>
      <c r="C1868" s="4">
        <v>8.8972999999999995</v>
      </c>
      <c r="D1868" s="4">
        <v>8.9030000000000005</v>
      </c>
      <c r="E1868" s="4">
        <v>8.7716999999999992</v>
      </c>
      <c r="F1868" s="7">
        <v>-1.3100000000000001E-2</v>
      </c>
      <c r="G1868" s="37">
        <f t="shared" si="66"/>
        <v>6.7780116323804453E-3</v>
      </c>
      <c r="H1868" s="37">
        <f t="shared" si="67"/>
        <v>1.496859217711519E-2</v>
      </c>
    </row>
    <row r="1869" spans="1:8">
      <c r="A1869" s="2" t="s">
        <v>1873</v>
      </c>
      <c r="B1869" s="3">
        <v>8.8972999999999995</v>
      </c>
      <c r="C1869" s="4">
        <v>8.8374000000000006</v>
      </c>
      <c r="D1869" s="4">
        <v>8.9238</v>
      </c>
      <c r="E1869" s="4">
        <v>8.7307000000000006</v>
      </c>
      <c r="F1869" s="5">
        <v>6.7999999999999996E-3</v>
      </c>
      <c r="G1869" s="37">
        <f t="shared" si="66"/>
        <v>-1.72828628553999E-3</v>
      </c>
      <c r="H1869" s="37">
        <f t="shared" si="67"/>
        <v>2.2117355996655409E-2</v>
      </c>
    </row>
    <row r="1870" spans="1:8">
      <c r="A1870" s="2" t="s">
        <v>1874</v>
      </c>
      <c r="B1870" s="3">
        <v>8.8368000000000002</v>
      </c>
      <c r="C1870" s="4">
        <v>8.8527000000000005</v>
      </c>
      <c r="D1870" s="4">
        <v>8.8620000000000001</v>
      </c>
      <c r="E1870" s="4">
        <v>8.8337000000000003</v>
      </c>
      <c r="F1870" s="5">
        <v>5.0000000000000001E-3</v>
      </c>
      <c r="G1870" s="37">
        <f t="shared" si="66"/>
        <v>-1.6690160699181571E-3</v>
      </c>
      <c r="H1870" s="37">
        <f t="shared" si="67"/>
        <v>3.2036406035975602E-3</v>
      </c>
    </row>
    <row r="1871" spans="1:8">
      <c r="A1871" s="2" t="s">
        <v>1875</v>
      </c>
      <c r="B1871" s="6">
        <v>8.7924000000000007</v>
      </c>
      <c r="C1871" s="4">
        <v>8.8674999999999997</v>
      </c>
      <c r="D1871" s="4">
        <v>8.8689</v>
      </c>
      <c r="E1871" s="4">
        <v>8.7924000000000007</v>
      </c>
      <c r="F1871" s="7">
        <v>-8.5000000000000006E-3</v>
      </c>
      <c r="G1871" s="37">
        <f t="shared" si="66"/>
        <v>1.1968070092244652E-3</v>
      </c>
      <c r="H1871" s="37">
        <f t="shared" si="67"/>
        <v>8.7006960556843798E-3</v>
      </c>
    </row>
    <row r="1872" spans="1:8">
      <c r="A1872" s="2" t="s">
        <v>1876</v>
      </c>
      <c r="B1872" s="3">
        <v>8.8674999999999997</v>
      </c>
      <c r="C1872" s="4">
        <v>8.8568999999999996</v>
      </c>
      <c r="D1872" s="4">
        <v>8.9487000000000005</v>
      </c>
      <c r="E1872" s="4">
        <v>8.8419000000000008</v>
      </c>
      <c r="F1872" s="5">
        <v>1.1999999999999999E-3</v>
      </c>
      <c r="G1872" s="37">
        <f t="shared" si="66"/>
        <v>3.7272973705604665E-4</v>
      </c>
      <c r="H1872" s="37">
        <f t="shared" si="67"/>
        <v>1.2078851830488896E-2</v>
      </c>
    </row>
    <row r="1873" spans="1:8">
      <c r="A1873" s="2" t="s">
        <v>1877</v>
      </c>
      <c r="B1873" s="3">
        <v>8.8568999999999996</v>
      </c>
      <c r="C1873" s="4">
        <v>8.8536000000000001</v>
      </c>
      <c r="D1873" s="4">
        <v>8.8892000000000007</v>
      </c>
      <c r="E1873" s="4">
        <v>8.8120999999999992</v>
      </c>
      <c r="F1873" s="5">
        <v>5.9999999999999995E-4</v>
      </c>
      <c r="G1873" s="37">
        <f t="shared" si="66"/>
        <v>-2.0012397060125701E-2</v>
      </c>
      <c r="H1873" s="37">
        <f t="shared" si="67"/>
        <v>8.7493333030720828E-3</v>
      </c>
    </row>
    <row r="1874" spans="1:8">
      <c r="A1874" s="2" t="s">
        <v>1878</v>
      </c>
      <c r="B1874" s="6">
        <v>8.8514999999999997</v>
      </c>
      <c r="C1874" s="4">
        <v>9.0343999999999998</v>
      </c>
      <c r="D1874" s="4">
        <v>9.0394000000000005</v>
      </c>
      <c r="E1874" s="4">
        <v>8.8514999999999997</v>
      </c>
      <c r="F1874" s="7">
        <v>-2.0199999999999999E-2</v>
      </c>
      <c r="G1874" s="37">
        <f t="shared" si="66"/>
        <v>1.1351169819769387E-2</v>
      </c>
      <c r="H1874" s="37">
        <f t="shared" si="67"/>
        <v>2.122804044512239E-2</v>
      </c>
    </row>
    <row r="1875" spans="1:8">
      <c r="A1875" s="2" t="s">
        <v>1879</v>
      </c>
      <c r="B1875" s="3">
        <v>9.0343999999999998</v>
      </c>
      <c r="C1875" s="4">
        <v>8.9329999999999998</v>
      </c>
      <c r="D1875" s="4">
        <v>9.0367999999999995</v>
      </c>
      <c r="E1875" s="4">
        <v>8.9132999999999996</v>
      </c>
      <c r="F1875" s="5">
        <v>1.14E-2</v>
      </c>
      <c r="G1875" s="37">
        <f t="shared" si="66"/>
        <v>0</v>
      </c>
      <c r="H1875" s="37">
        <f t="shared" si="67"/>
        <v>1.385569878720563E-2</v>
      </c>
    </row>
    <row r="1876" spans="1:8">
      <c r="A1876" s="2" t="s">
        <v>1880</v>
      </c>
      <c r="B1876" s="6">
        <v>8.9329999999999998</v>
      </c>
      <c r="C1876" s="4">
        <v>8.9329999999999998</v>
      </c>
      <c r="D1876" s="4">
        <v>8.9342000000000006</v>
      </c>
      <c r="E1876" s="4">
        <v>8.9327000000000005</v>
      </c>
      <c r="F1876" s="7">
        <v>-6.0000000000000001E-3</v>
      </c>
      <c r="G1876" s="37">
        <f t="shared" si="66"/>
        <v>1.423718933219802E-3</v>
      </c>
      <c r="H1876" s="37">
        <f t="shared" si="67"/>
        <v>1.6792235270411598E-4</v>
      </c>
    </row>
    <row r="1877" spans="1:8">
      <c r="A1877" s="2" t="s">
        <v>1881</v>
      </c>
      <c r="B1877" s="3">
        <v>8.9867000000000008</v>
      </c>
      <c r="C1877" s="4">
        <v>8.9202999999999992</v>
      </c>
      <c r="D1877" s="4">
        <v>8.9867000000000008</v>
      </c>
      <c r="E1877" s="4">
        <v>8.9091000000000005</v>
      </c>
      <c r="F1877" s="5">
        <v>7.4000000000000003E-3</v>
      </c>
      <c r="G1877" s="37">
        <f t="shared" si="66"/>
        <v>2.4160560974513003E-3</v>
      </c>
      <c r="H1877" s="37">
        <f t="shared" si="67"/>
        <v>8.7101951936784106E-3</v>
      </c>
    </row>
    <row r="1878" spans="1:8">
      <c r="A1878" s="2" t="s">
        <v>1882</v>
      </c>
      <c r="B1878" s="3">
        <v>8.9202999999999992</v>
      </c>
      <c r="C1878" s="4">
        <v>8.8987999999999996</v>
      </c>
      <c r="D1878" s="4">
        <v>8.9654000000000007</v>
      </c>
      <c r="E1878" s="4">
        <v>8.8770000000000007</v>
      </c>
      <c r="F1878" s="5">
        <v>2.3999999999999998E-3</v>
      </c>
      <c r="G1878" s="37">
        <f t="shared" si="66"/>
        <v>-1.7770811717697919E-2</v>
      </c>
      <c r="H1878" s="37">
        <f t="shared" si="67"/>
        <v>9.9583192519995516E-3</v>
      </c>
    </row>
    <row r="1879" spans="1:8">
      <c r="A1879" s="2" t="s">
        <v>1883</v>
      </c>
      <c r="B1879" s="6">
        <v>8.8986000000000001</v>
      </c>
      <c r="C1879" s="4">
        <v>9.0597999999999992</v>
      </c>
      <c r="D1879" s="4">
        <v>9.0655000000000001</v>
      </c>
      <c r="E1879" s="4">
        <v>8.8740000000000006</v>
      </c>
      <c r="F1879" s="7">
        <v>-1.77E-2</v>
      </c>
      <c r="G1879" s="37">
        <f t="shared" si="66"/>
        <v>-4.413160043250442E-4</v>
      </c>
      <c r="H1879" s="37">
        <f t="shared" si="67"/>
        <v>2.1579896326346579E-2</v>
      </c>
    </row>
    <row r="1880" spans="1:8">
      <c r="A1880" s="2" t="s">
        <v>1884</v>
      </c>
      <c r="B1880" s="6">
        <v>9.0591000000000008</v>
      </c>
      <c r="C1880" s="4">
        <v>9.0638000000000005</v>
      </c>
      <c r="D1880" s="4">
        <v>9.1424000000000003</v>
      </c>
      <c r="E1880" s="4">
        <v>8.9812999999999992</v>
      </c>
      <c r="F1880" s="7">
        <v>-2E-3</v>
      </c>
      <c r="G1880" s="37">
        <f t="shared" si="66"/>
        <v>1.4687772876877924E-2</v>
      </c>
      <c r="H1880" s="37">
        <f t="shared" si="67"/>
        <v>1.7937269660294294E-2</v>
      </c>
    </row>
    <row r="1881" spans="1:8">
      <c r="A1881" s="2" t="s">
        <v>1885</v>
      </c>
      <c r="B1881" s="3">
        <v>9.0771999999999995</v>
      </c>
      <c r="C1881" s="4">
        <v>8.9326000000000008</v>
      </c>
      <c r="D1881" s="4">
        <v>9.0771999999999995</v>
      </c>
      <c r="E1881" s="4">
        <v>8.9193999999999996</v>
      </c>
      <c r="F1881" s="5">
        <v>1.6199999999999999E-2</v>
      </c>
      <c r="G1881" s="37">
        <f t="shared" si="66"/>
        <v>-2.2339878917855788E-3</v>
      </c>
      <c r="H1881" s="37">
        <f t="shared" si="67"/>
        <v>1.7691772989214514E-2</v>
      </c>
    </row>
    <row r="1882" spans="1:8">
      <c r="A1882" s="2" t="s">
        <v>1886</v>
      </c>
      <c r="B1882" s="6">
        <v>8.9327000000000005</v>
      </c>
      <c r="C1882" s="4">
        <v>8.9526000000000003</v>
      </c>
      <c r="D1882" s="4">
        <v>8.9526000000000003</v>
      </c>
      <c r="E1882" s="4">
        <v>8.9201999999999995</v>
      </c>
      <c r="F1882" s="7">
        <v>-5.1000000000000004E-3</v>
      </c>
      <c r="G1882" s="37">
        <f t="shared" si="66"/>
        <v>1.0542712660285445E-2</v>
      </c>
      <c r="H1882" s="37">
        <f t="shared" si="67"/>
        <v>3.6322055559293372E-3</v>
      </c>
    </row>
    <row r="1883" spans="1:8">
      <c r="A1883" s="2" t="s">
        <v>1887</v>
      </c>
      <c r="B1883" s="3">
        <v>8.9783000000000008</v>
      </c>
      <c r="C1883" s="4">
        <v>8.8591999999999995</v>
      </c>
      <c r="D1883" s="4">
        <v>8.9783000000000008</v>
      </c>
      <c r="E1883" s="4">
        <v>8.7902000000000005</v>
      </c>
      <c r="F1883" s="5">
        <v>1.34E-2</v>
      </c>
      <c r="G1883" s="37">
        <f t="shared" si="66"/>
        <v>8.6758510759421675E-3</v>
      </c>
      <c r="H1883" s="37">
        <f t="shared" si="67"/>
        <v>2.1398830515801732E-2</v>
      </c>
    </row>
    <row r="1884" spans="1:8">
      <c r="A1884" s="2" t="s">
        <v>1888</v>
      </c>
      <c r="B1884" s="3">
        <v>8.8591999999999995</v>
      </c>
      <c r="C1884" s="4">
        <v>8.7829999999999995</v>
      </c>
      <c r="D1884" s="4">
        <v>8.8824000000000005</v>
      </c>
      <c r="E1884" s="4">
        <v>8.7428000000000008</v>
      </c>
      <c r="F1884" s="5">
        <v>8.6999999999999994E-3</v>
      </c>
      <c r="G1884" s="37">
        <f t="shared" si="66"/>
        <v>2.9346944834593679E-3</v>
      </c>
      <c r="H1884" s="37">
        <f t="shared" si="67"/>
        <v>1.5967424623690319E-2</v>
      </c>
    </row>
    <row r="1885" spans="1:8">
      <c r="A1885" s="2" t="s">
        <v>1889</v>
      </c>
      <c r="B1885" s="3">
        <v>8.7829999999999995</v>
      </c>
      <c r="C1885" s="4">
        <v>8.7573000000000008</v>
      </c>
      <c r="D1885" s="4">
        <v>8.8406000000000002</v>
      </c>
      <c r="E1885" s="4">
        <v>8.7423999999999999</v>
      </c>
      <c r="F1885" s="5">
        <v>2.8999999999999998E-3</v>
      </c>
      <c r="G1885" s="37">
        <f t="shared" si="66"/>
        <v>5.1997245179064514E-3</v>
      </c>
      <c r="H1885" s="37">
        <f t="shared" si="67"/>
        <v>1.1232613469985392E-2</v>
      </c>
    </row>
    <row r="1886" spans="1:8">
      <c r="A1886" s="2" t="s">
        <v>1890</v>
      </c>
      <c r="B1886" s="3">
        <v>8.7576000000000001</v>
      </c>
      <c r="C1886" s="4">
        <v>8.7119999999999997</v>
      </c>
      <c r="D1886" s="4">
        <v>8.7811000000000003</v>
      </c>
      <c r="E1886" s="4">
        <v>8.6921999999999997</v>
      </c>
      <c r="F1886" s="5">
        <v>5.1000000000000004E-3</v>
      </c>
      <c r="G1886" s="37">
        <f t="shared" si="66"/>
        <v>-3.4887046039462364E-3</v>
      </c>
      <c r="H1886" s="37">
        <f t="shared" si="67"/>
        <v>1.0227560341455633E-2</v>
      </c>
    </row>
    <row r="1887" spans="1:8">
      <c r="A1887" s="2" t="s">
        <v>1891</v>
      </c>
      <c r="B1887" s="6">
        <v>8.7129999999999992</v>
      </c>
      <c r="C1887" s="4">
        <v>8.7424999999999997</v>
      </c>
      <c r="D1887" s="4">
        <v>8.7614000000000001</v>
      </c>
      <c r="E1887" s="4">
        <v>8.6572999999999993</v>
      </c>
      <c r="F1887" s="7">
        <v>-3.3999999999999998E-3</v>
      </c>
      <c r="G1887" s="37">
        <f t="shared" si="66"/>
        <v>8.5861476817404516E-4</v>
      </c>
      <c r="H1887" s="37">
        <f t="shared" si="67"/>
        <v>1.2024534208125022E-2</v>
      </c>
    </row>
    <row r="1888" spans="1:8">
      <c r="A1888" s="2" t="s">
        <v>1892</v>
      </c>
      <c r="B1888" s="3">
        <v>8.7424999999999997</v>
      </c>
      <c r="C1888" s="4">
        <v>8.7349999999999994</v>
      </c>
      <c r="D1888" s="4">
        <v>8.7451000000000008</v>
      </c>
      <c r="E1888" s="4">
        <v>8.7277000000000005</v>
      </c>
      <c r="F1888" s="5">
        <v>8.5000000000000006E-3</v>
      </c>
      <c r="G1888" s="37">
        <f t="shared" si="66"/>
        <v>1.5478988706069752E-3</v>
      </c>
      <c r="H1888" s="37">
        <f t="shared" si="67"/>
        <v>1.9936523941015737E-3</v>
      </c>
    </row>
    <row r="1889" spans="1:8">
      <c r="A1889" s="2" t="s">
        <v>1893</v>
      </c>
      <c r="B1889" s="6">
        <v>8.6687999999999992</v>
      </c>
      <c r="C1889" s="4">
        <v>8.7215000000000007</v>
      </c>
      <c r="D1889" s="4">
        <v>8.7850999999999999</v>
      </c>
      <c r="E1889" s="4">
        <v>8.6687999999999992</v>
      </c>
      <c r="F1889" s="7">
        <v>-6.0000000000000001E-3</v>
      </c>
      <c r="G1889" s="37">
        <f t="shared" si="66"/>
        <v>-1.3706220950614627E-2</v>
      </c>
      <c r="H1889" s="37">
        <f t="shared" si="67"/>
        <v>1.3415928386858705E-2</v>
      </c>
    </row>
    <row r="1890" spans="1:8">
      <c r="A1890" s="2" t="s">
        <v>1894</v>
      </c>
      <c r="B1890" s="6">
        <v>8.7215000000000007</v>
      </c>
      <c r="C1890" s="4">
        <v>8.8427000000000007</v>
      </c>
      <c r="D1890" s="4">
        <v>8.8476999999999997</v>
      </c>
      <c r="E1890" s="4">
        <v>8.6570999999999998</v>
      </c>
      <c r="F1890" s="7">
        <v>-1.37E-2</v>
      </c>
      <c r="G1890" s="37">
        <f t="shared" si="66"/>
        <v>7.0163526283048019E-4</v>
      </c>
      <c r="H1890" s="37">
        <f t="shared" si="67"/>
        <v>2.2016610643286999E-2</v>
      </c>
    </row>
    <row r="1891" spans="1:8">
      <c r="A1891" s="2" t="s">
        <v>1895</v>
      </c>
      <c r="B1891" s="6">
        <v>8.8427000000000007</v>
      </c>
      <c r="C1891" s="4">
        <v>8.8364999999999991</v>
      </c>
      <c r="D1891" s="4">
        <v>8.8720999999999997</v>
      </c>
      <c r="E1891" s="4">
        <v>8.8023000000000007</v>
      </c>
      <c r="F1891" s="7">
        <v>-6.7999999999999996E-3</v>
      </c>
      <c r="G1891" s="37">
        <f t="shared" si="66"/>
        <v>2.6437616302817349E-3</v>
      </c>
      <c r="H1891" s="37">
        <f t="shared" si="67"/>
        <v>7.9297456346635511E-3</v>
      </c>
    </row>
    <row r="1892" spans="1:8">
      <c r="A1892" s="2" t="s">
        <v>1896</v>
      </c>
      <c r="B1892" s="3">
        <v>8.9034999999999993</v>
      </c>
      <c r="C1892" s="4">
        <v>8.8132000000000001</v>
      </c>
      <c r="D1892" s="4">
        <v>8.9034999999999993</v>
      </c>
      <c r="E1892" s="4">
        <v>8.7887000000000004</v>
      </c>
      <c r="F1892" s="5">
        <v>1.0200000000000001E-2</v>
      </c>
      <c r="G1892" s="37">
        <f t="shared" si="66"/>
        <v>4.9029668650657065E-3</v>
      </c>
      <c r="H1892" s="37">
        <f t="shared" si="67"/>
        <v>1.3062227633210702E-2</v>
      </c>
    </row>
    <row r="1893" spans="1:8">
      <c r="A1893" s="2" t="s">
        <v>1897</v>
      </c>
      <c r="B1893" s="3">
        <v>8.8132000000000001</v>
      </c>
      <c r="C1893" s="4">
        <v>8.7702000000000009</v>
      </c>
      <c r="D1893" s="4">
        <v>8.8406000000000002</v>
      </c>
      <c r="E1893" s="4">
        <v>8.7689000000000004</v>
      </c>
      <c r="F1893" s="5">
        <v>4.8999999999999998E-3</v>
      </c>
      <c r="G1893" s="37">
        <f t="shared" si="66"/>
        <v>2.3085714285715295E-3</v>
      </c>
      <c r="H1893" s="37">
        <f t="shared" si="67"/>
        <v>8.1766242060007377E-3</v>
      </c>
    </row>
    <row r="1894" spans="1:8">
      <c r="A1894" s="2" t="s">
        <v>1898</v>
      </c>
      <c r="B1894" s="3">
        <v>8.7702000000000009</v>
      </c>
      <c r="C1894" s="4">
        <v>8.75</v>
      </c>
      <c r="D1894" s="4">
        <v>8.7726000000000006</v>
      </c>
      <c r="E1894" s="4">
        <v>8.7349999999999994</v>
      </c>
      <c r="F1894" s="5">
        <v>6.4000000000000003E-3</v>
      </c>
      <c r="G1894" s="37">
        <f t="shared" si="66"/>
        <v>-6.5285268237296875E-3</v>
      </c>
      <c r="H1894" s="37">
        <f t="shared" si="67"/>
        <v>4.3045220377791859E-3</v>
      </c>
    </row>
    <row r="1895" spans="1:8">
      <c r="A1895" s="2" t="s">
        <v>1899</v>
      </c>
      <c r="B1895" s="6">
        <v>8.7146000000000008</v>
      </c>
      <c r="C1895" s="4">
        <v>8.8074999999999992</v>
      </c>
      <c r="D1895" s="4">
        <v>8.8484999999999996</v>
      </c>
      <c r="E1895" s="4">
        <v>8.7146000000000008</v>
      </c>
      <c r="F1895" s="7">
        <v>-1.0500000000000001E-2</v>
      </c>
      <c r="G1895" s="37">
        <f t="shared" si="66"/>
        <v>8.0575934806742921E-3</v>
      </c>
      <c r="H1895" s="37">
        <f t="shared" si="67"/>
        <v>1.5365019622242992E-2</v>
      </c>
    </row>
    <row r="1896" spans="1:8">
      <c r="A1896" s="2" t="s">
        <v>1900</v>
      </c>
      <c r="B1896" s="3">
        <v>8.8074999999999992</v>
      </c>
      <c r="C1896" s="4">
        <v>8.7370999999999999</v>
      </c>
      <c r="D1896" s="4">
        <v>8.8458000000000006</v>
      </c>
      <c r="E1896" s="4">
        <v>8.7257999999999996</v>
      </c>
      <c r="F1896" s="5">
        <v>5.7000000000000002E-3</v>
      </c>
      <c r="G1896" s="37">
        <f t="shared" si="66"/>
        <v>2.4041213508877333E-4</v>
      </c>
      <c r="H1896" s="37">
        <f t="shared" si="67"/>
        <v>1.3752320704118935E-2</v>
      </c>
    </row>
    <row r="1897" spans="1:8">
      <c r="A1897" s="2" t="s">
        <v>1901</v>
      </c>
      <c r="B1897" s="3">
        <v>8.7577999999999996</v>
      </c>
      <c r="C1897" s="4">
        <v>8.7349999999999994</v>
      </c>
      <c r="D1897" s="4">
        <v>8.7577999999999996</v>
      </c>
      <c r="E1897" s="4">
        <v>8.6761999999999997</v>
      </c>
      <c r="F1897" s="5">
        <v>2.5999999999999999E-3</v>
      </c>
      <c r="G1897" s="37">
        <f t="shared" si="66"/>
        <v>7.6830787688615346E-3</v>
      </c>
      <c r="H1897" s="37">
        <f t="shared" si="67"/>
        <v>9.4050390724049575E-3</v>
      </c>
    </row>
    <row r="1898" spans="1:8">
      <c r="A1898" s="2" t="s">
        <v>1902</v>
      </c>
      <c r="B1898" s="3">
        <v>8.7349999999999994</v>
      </c>
      <c r="C1898" s="4">
        <v>8.6684000000000001</v>
      </c>
      <c r="D1898" s="4">
        <v>8.7445000000000004</v>
      </c>
      <c r="E1898" s="4">
        <v>8.6239000000000008</v>
      </c>
      <c r="F1898" s="5">
        <v>7.7000000000000002E-3</v>
      </c>
      <c r="G1898" s="37">
        <f t="shared" si="66"/>
        <v>-9.5294682236796158E-3</v>
      </c>
      <c r="H1898" s="37">
        <f t="shared" si="67"/>
        <v>1.3984392212340076E-2</v>
      </c>
    </row>
    <row r="1899" spans="1:8">
      <c r="A1899" s="2" t="s">
        <v>1903</v>
      </c>
      <c r="B1899" s="6">
        <v>8.6684000000000001</v>
      </c>
      <c r="C1899" s="4">
        <v>8.7517999999999994</v>
      </c>
      <c r="D1899" s="4">
        <v>8.7523</v>
      </c>
      <c r="E1899" s="4">
        <v>8.6367999999999991</v>
      </c>
      <c r="F1899" s="7">
        <v>-1.43E-2</v>
      </c>
      <c r="G1899" s="37">
        <f t="shared" si="66"/>
        <v>-1.8703952920782895E-3</v>
      </c>
      <c r="H1899" s="37">
        <f t="shared" si="67"/>
        <v>1.3373008521674791E-2</v>
      </c>
    </row>
    <row r="1900" spans="1:8">
      <c r="A1900" s="2" t="s">
        <v>1904</v>
      </c>
      <c r="B1900" s="3">
        <v>8.7940000000000005</v>
      </c>
      <c r="C1900" s="4">
        <v>8.7682000000000002</v>
      </c>
      <c r="D1900" s="4">
        <v>8.7940000000000005</v>
      </c>
      <c r="E1900" s="4">
        <v>8.7146000000000008</v>
      </c>
      <c r="F1900" s="5">
        <v>2.8999999999999998E-3</v>
      </c>
      <c r="G1900" s="37">
        <f t="shared" si="66"/>
        <v>-1.2089459748746593E-2</v>
      </c>
      <c r="H1900" s="37">
        <f t="shared" si="67"/>
        <v>9.1111468110985794E-3</v>
      </c>
    </row>
    <row r="1901" spans="1:8">
      <c r="A1901" s="2" t="s">
        <v>1905</v>
      </c>
      <c r="B1901" s="6">
        <v>8.7682000000000002</v>
      </c>
      <c r="C1901" s="4">
        <v>8.8755000000000006</v>
      </c>
      <c r="D1901" s="4">
        <v>8.8848000000000003</v>
      </c>
      <c r="E1901" s="4">
        <v>8.7601999999999993</v>
      </c>
      <c r="F1901" s="7">
        <v>-1.21E-2</v>
      </c>
      <c r="G1901" s="37">
        <f t="shared" si="66"/>
        <v>-1.3021817939194325E-2</v>
      </c>
      <c r="H1901" s="37">
        <f t="shared" si="67"/>
        <v>1.4223419556631235E-2</v>
      </c>
    </row>
    <row r="1902" spans="1:8">
      <c r="A1902" s="2" t="s">
        <v>1906</v>
      </c>
      <c r="B1902" s="6">
        <v>8.8755000000000006</v>
      </c>
      <c r="C1902" s="4">
        <v>8.9925999999999995</v>
      </c>
      <c r="D1902" s="4">
        <v>9.0298999999999996</v>
      </c>
      <c r="E1902" s="4">
        <v>8.8594000000000008</v>
      </c>
      <c r="F1902" s="7">
        <v>-1.2999999999999999E-2</v>
      </c>
      <c r="G1902" s="37">
        <f t="shared" si="66"/>
        <v>-5.518385402267176E-3</v>
      </c>
      <c r="H1902" s="37">
        <f t="shared" si="67"/>
        <v>1.9245095604668347E-2</v>
      </c>
    </row>
    <row r="1903" spans="1:8">
      <c r="A1903" s="2" t="s">
        <v>1907</v>
      </c>
      <c r="B1903" s="6">
        <v>8.9925999999999995</v>
      </c>
      <c r="C1903" s="4">
        <v>9.0425000000000004</v>
      </c>
      <c r="D1903" s="4">
        <v>9.0785999999999998</v>
      </c>
      <c r="E1903" s="4">
        <v>8.9799000000000007</v>
      </c>
      <c r="F1903" s="7">
        <v>-5.4999999999999997E-3</v>
      </c>
      <c r="G1903" s="37">
        <f t="shared" si="66"/>
        <v>2.2988245675562628E-2</v>
      </c>
      <c r="H1903" s="37">
        <f t="shared" si="67"/>
        <v>1.0991213710620286E-2</v>
      </c>
    </row>
    <row r="1904" spans="1:8">
      <c r="A1904" s="2" t="s">
        <v>1908</v>
      </c>
      <c r="B1904" s="3">
        <v>9.0425000000000004</v>
      </c>
      <c r="C1904" s="4">
        <v>8.8392999999999997</v>
      </c>
      <c r="D1904" s="4">
        <v>9.0695999999999994</v>
      </c>
      <c r="E1904" s="4">
        <v>8.8309999999999995</v>
      </c>
      <c r="F1904" s="5">
        <v>2.2499999999999999E-2</v>
      </c>
      <c r="G1904" s="37">
        <f t="shared" si="66"/>
        <v>-9.4135577645041227E-3</v>
      </c>
      <c r="H1904" s="37">
        <f t="shared" si="67"/>
        <v>2.7018457705809074E-2</v>
      </c>
    </row>
    <row r="1905" spans="1:8">
      <c r="A1905" s="2" t="s">
        <v>1909</v>
      </c>
      <c r="B1905" s="6">
        <v>8.8435000000000006</v>
      </c>
      <c r="C1905" s="4">
        <v>8.9232999999999993</v>
      </c>
      <c r="D1905" s="4">
        <v>8.9420000000000002</v>
      </c>
      <c r="E1905" s="4">
        <v>8.8435000000000006</v>
      </c>
      <c r="F1905" s="7">
        <v>-1.14E-2</v>
      </c>
      <c r="G1905" s="37">
        <f t="shared" si="66"/>
        <v>5.566887163479254E-3</v>
      </c>
      <c r="H1905" s="37">
        <f t="shared" si="67"/>
        <v>1.1138124045909378E-2</v>
      </c>
    </row>
    <row r="1906" spans="1:8">
      <c r="A1906" s="2" t="s">
        <v>1910</v>
      </c>
      <c r="B1906" s="3">
        <v>8.9454999999999991</v>
      </c>
      <c r="C1906" s="4">
        <v>8.8739000000000008</v>
      </c>
      <c r="D1906" s="4">
        <v>8.9454999999999991</v>
      </c>
      <c r="E1906" s="4">
        <v>8.7913999999999994</v>
      </c>
      <c r="F1906" s="5">
        <v>8.0999999999999996E-3</v>
      </c>
      <c r="G1906" s="37">
        <f t="shared" si="66"/>
        <v>-2.596380802517641E-3</v>
      </c>
      <c r="H1906" s="37">
        <f t="shared" si="67"/>
        <v>1.7528493755260787E-2</v>
      </c>
    </row>
    <row r="1907" spans="1:8">
      <c r="A1907" s="2" t="s">
        <v>1911</v>
      </c>
      <c r="B1907" s="6">
        <v>8.8739000000000008</v>
      </c>
      <c r="C1907" s="4">
        <v>8.8970000000000002</v>
      </c>
      <c r="D1907" s="4">
        <v>8.9098000000000006</v>
      </c>
      <c r="E1907" s="4">
        <v>8.8447999999999993</v>
      </c>
      <c r="F1907" s="7">
        <v>-2.5999999999999999E-3</v>
      </c>
      <c r="G1907" s="37">
        <f t="shared" si="66"/>
        <v>1.9708316909735988E-3</v>
      </c>
      <c r="H1907" s="37">
        <f t="shared" si="67"/>
        <v>7.348950795948047E-3</v>
      </c>
    </row>
    <row r="1908" spans="1:8">
      <c r="A1908" s="2" t="s">
        <v>1912</v>
      </c>
      <c r="B1908" s="3">
        <v>8.8970000000000002</v>
      </c>
      <c r="C1908" s="4">
        <v>8.8795000000000002</v>
      </c>
      <c r="D1908" s="4">
        <v>8.9623000000000008</v>
      </c>
      <c r="E1908" s="4">
        <v>8.8439999999999994</v>
      </c>
      <c r="F1908" s="5">
        <v>2E-3</v>
      </c>
      <c r="G1908" s="37">
        <f t="shared" si="66"/>
        <v>-4.2166175101770098E-3</v>
      </c>
      <c r="H1908" s="37">
        <f t="shared" si="67"/>
        <v>1.3376300316598984E-2</v>
      </c>
    </row>
    <row r="1909" spans="1:8">
      <c r="A1909" s="2" t="s">
        <v>1913</v>
      </c>
      <c r="B1909" s="6">
        <v>8.8795000000000002</v>
      </c>
      <c r="C1909" s="4">
        <v>8.9170999999999996</v>
      </c>
      <c r="D1909" s="4">
        <v>8.9451000000000001</v>
      </c>
      <c r="E1909" s="4">
        <v>8.8392999999999997</v>
      </c>
      <c r="F1909" s="7">
        <v>-7.7999999999999996E-3</v>
      </c>
      <c r="G1909" s="37">
        <f t="shared" si="66"/>
        <v>-1.2994631689634176E-2</v>
      </c>
      <c r="H1909" s="37">
        <f t="shared" si="67"/>
        <v>1.1969273585012426E-2</v>
      </c>
    </row>
    <row r="1910" spans="1:8">
      <c r="A1910" s="2" t="s">
        <v>1914</v>
      </c>
      <c r="B1910" s="6">
        <v>8.9492999999999991</v>
      </c>
      <c r="C1910" s="4">
        <v>9.0344999999999995</v>
      </c>
      <c r="D1910" s="4">
        <v>9.0938999999999997</v>
      </c>
      <c r="E1910" s="4">
        <v>8.9492999999999991</v>
      </c>
      <c r="F1910" s="7">
        <v>-9.4000000000000004E-3</v>
      </c>
      <c r="G1910" s="37">
        <f t="shared" si="66"/>
        <v>4.6705587989991455E-3</v>
      </c>
      <c r="H1910" s="37">
        <f t="shared" si="67"/>
        <v>1.6157688310817663E-2</v>
      </c>
    </row>
    <row r="1911" spans="1:8">
      <c r="A1911" s="2" t="s">
        <v>1915</v>
      </c>
      <c r="B1911" s="3">
        <v>9.0344999999999995</v>
      </c>
      <c r="C1911" s="4">
        <v>8.9924999999999997</v>
      </c>
      <c r="D1911" s="4">
        <v>9.0843000000000007</v>
      </c>
      <c r="E1911" s="4">
        <v>8.9216999999999995</v>
      </c>
      <c r="F1911" s="5">
        <v>1.0500000000000001E-2</v>
      </c>
      <c r="G1911" s="37">
        <f t="shared" si="66"/>
        <v>-2.4124234926422777E-2</v>
      </c>
      <c r="H1911" s="37">
        <f t="shared" si="67"/>
        <v>1.8225226134032886E-2</v>
      </c>
    </row>
    <row r="1912" spans="1:8">
      <c r="A1912" s="2" t="s">
        <v>1916</v>
      </c>
      <c r="B1912" s="6">
        <v>8.9408999999999992</v>
      </c>
      <c r="C1912" s="4">
        <v>9.2148000000000003</v>
      </c>
      <c r="D1912" s="4">
        <v>9.2405000000000008</v>
      </c>
      <c r="E1912" s="4">
        <v>8.9408999999999992</v>
      </c>
      <c r="F1912" s="7">
        <v>-2.9700000000000001E-2</v>
      </c>
      <c r="G1912" s="37">
        <f t="shared" si="66"/>
        <v>7.853002296839072E-3</v>
      </c>
      <c r="H1912" s="37">
        <f t="shared" si="67"/>
        <v>3.3508930868257299E-2</v>
      </c>
    </row>
    <row r="1913" spans="1:8">
      <c r="A1913" s="2" t="s">
        <v>1917</v>
      </c>
      <c r="B1913" s="3">
        <v>9.2148000000000003</v>
      </c>
      <c r="C1913" s="4">
        <v>9.1430000000000007</v>
      </c>
      <c r="D1913" s="4">
        <v>9.2448999999999995</v>
      </c>
      <c r="E1913" s="4">
        <v>9.1430000000000007</v>
      </c>
      <c r="F1913" s="5">
        <v>7.9000000000000008E-3</v>
      </c>
      <c r="G1913" s="37">
        <f t="shared" si="66"/>
        <v>-2.258912884533509E-3</v>
      </c>
      <c r="H1913" s="37">
        <f t="shared" si="67"/>
        <v>1.1145138357213032E-2</v>
      </c>
    </row>
    <row r="1914" spans="1:8">
      <c r="A1914" s="2" t="s">
        <v>1918</v>
      </c>
      <c r="B1914" s="6">
        <v>9.1430000000000007</v>
      </c>
      <c r="C1914" s="4">
        <v>9.1637000000000004</v>
      </c>
      <c r="D1914" s="4">
        <v>9.1926000000000005</v>
      </c>
      <c r="E1914" s="4">
        <v>9.0549999999999997</v>
      </c>
      <c r="F1914" s="7">
        <v>-2.3E-3</v>
      </c>
      <c r="G1914" s="37">
        <f t="shared" si="66"/>
        <v>-4.5191357152943382E-3</v>
      </c>
      <c r="H1914" s="37">
        <f t="shared" si="67"/>
        <v>1.519602429596917E-2</v>
      </c>
    </row>
    <row r="1915" spans="1:8">
      <c r="A1915" s="2" t="s">
        <v>1919</v>
      </c>
      <c r="B1915" s="6">
        <v>9.1637000000000004</v>
      </c>
      <c r="C1915" s="4">
        <v>9.2052999999999994</v>
      </c>
      <c r="D1915" s="4">
        <v>9.2052999999999994</v>
      </c>
      <c r="E1915" s="4">
        <v>9.1372999999999998</v>
      </c>
      <c r="F1915" s="7">
        <v>-1.1999999999999999E-3</v>
      </c>
      <c r="G1915" s="37">
        <f t="shared" si="66"/>
        <v>-1.7807985318281733E-2</v>
      </c>
      <c r="H1915" s="37">
        <f t="shared" si="67"/>
        <v>7.4420233548203102E-3</v>
      </c>
    </row>
    <row r="1916" spans="1:8">
      <c r="A1916" s="2" t="s">
        <v>1920</v>
      </c>
      <c r="B1916" s="6">
        <v>9.1745000000000001</v>
      </c>
      <c r="C1916" s="4">
        <v>9.3721999999999994</v>
      </c>
      <c r="D1916" s="4">
        <v>9.3994</v>
      </c>
      <c r="E1916" s="4">
        <v>9.1745000000000001</v>
      </c>
      <c r="F1916" s="7">
        <v>-2.1100000000000001E-2</v>
      </c>
      <c r="G1916" s="37">
        <f t="shared" si="66"/>
        <v>-1.0724313369503392E-2</v>
      </c>
      <c r="H1916" s="37">
        <f t="shared" si="67"/>
        <v>2.4513597471251827E-2</v>
      </c>
    </row>
    <row r="1917" spans="1:8">
      <c r="A1917" s="2" t="s">
        <v>1921</v>
      </c>
      <c r="B1917" s="6">
        <v>9.3721999999999994</v>
      </c>
      <c r="C1917" s="4">
        <v>9.4738000000000007</v>
      </c>
      <c r="D1917" s="4">
        <v>9.5998999999999999</v>
      </c>
      <c r="E1917" s="4">
        <v>9.3440999999999992</v>
      </c>
      <c r="F1917" s="7">
        <v>-1.0699999999999999E-2</v>
      </c>
      <c r="G1917" s="37">
        <f t="shared" si="66"/>
        <v>4.5488765653332423E-3</v>
      </c>
      <c r="H1917" s="37">
        <f t="shared" si="67"/>
        <v>2.7375563189606354E-2</v>
      </c>
    </row>
    <row r="1918" spans="1:8">
      <c r="A1918" s="2" t="s">
        <v>1922</v>
      </c>
      <c r="B1918" s="3">
        <v>9.4738000000000007</v>
      </c>
      <c r="C1918" s="4">
        <v>9.4308999999999994</v>
      </c>
      <c r="D1918" s="4">
        <v>9.5515000000000008</v>
      </c>
      <c r="E1918" s="4">
        <v>9.3565000000000005</v>
      </c>
      <c r="F1918" s="5">
        <v>4.4999999999999997E-3</v>
      </c>
      <c r="G1918" s="37">
        <f t="shared" si="66"/>
        <v>4.2166686188280728E-3</v>
      </c>
      <c r="H1918" s="37">
        <f t="shared" si="67"/>
        <v>2.0841126489606187E-2</v>
      </c>
    </row>
    <row r="1919" spans="1:8">
      <c r="A1919" s="2" t="s">
        <v>1923</v>
      </c>
      <c r="B1919" s="3">
        <v>9.4308999999999994</v>
      </c>
      <c r="C1919" s="4">
        <v>9.3912999999999993</v>
      </c>
      <c r="D1919" s="4">
        <v>9.4916</v>
      </c>
      <c r="E1919" s="4">
        <v>9.3363999999999994</v>
      </c>
      <c r="F1919" s="5">
        <v>4.1999999999999997E-3</v>
      </c>
      <c r="G1919" s="37">
        <f t="shared" si="66"/>
        <v>-3.4592896783709939E-3</v>
      </c>
      <c r="H1919" s="37">
        <f t="shared" si="67"/>
        <v>1.6623109549719451E-2</v>
      </c>
    </row>
    <row r="1920" spans="1:8">
      <c r="A1920" s="2" t="s">
        <v>1924</v>
      </c>
      <c r="B1920" s="6">
        <v>9.3912999999999993</v>
      </c>
      <c r="C1920" s="4">
        <v>9.4238999999999997</v>
      </c>
      <c r="D1920" s="4">
        <v>9.4724000000000004</v>
      </c>
      <c r="E1920" s="4">
        <v>9.3335000000000008</v>
      </c>
      <c r="F1920" s="7">
        <v>-3.5000000000000001E-3</v>
      </c>
      <c r="G1920" s="37">
        <f t="shared" si="66"/>
        <v>-2.8642352491893287E-4</v>
      </c>
      <c r="H1920" s="37">
        <f t="shared" si="67"/>
        <v>1.4881877109337287E-2</v>
      </c>
    </row>
    <row r="1921" spans="1:8">
      <c r="A1921" s="2" t="s">
        <v>1925</v>
      </c>
      <c r="B1921" s="3">
        <v>9.4238999999999997</v>
      </c>
      <c r="C1921" s="4">
        <v>9.4266000000000005</v>
      </c>
      <c r="D1921" s="4">
        <v>9.4415999999999993</v>
      </c>
      <c r="E1921" s="4">
        <v>9.4163999999999994</v>
      </c>
      <c r="F1921" s="5">
        <v>3.8999999999999998E-3</v>
      </c>
      <c r="G1921" s="37">
        <f t="shared" si="66"/>
        <v>-1.7345981444803444E-2</v>
      </c>
      <c r="H1921" s="37">
        <f t="shared" si="67"/>
        <v>2.676181980374654E-3</v>
      </c>
    </row>
    <row r="1922" spans="1:8">
      <c r="A1922" s="2" t="s">
        <v>1926</v>
      </c>
      <c r="B1922" s="6">
        <v>9.3873999999999995</v>
      </c>
      <c r="C1922" s="4">
        <v>9.593</v>
      </c>
      <c r="D1922" s="4">
        <v>9.6074999999999999</v>
      </c>
      <c r="E1922" s="4">
        <v>9.3873999999999995</v>
      </c>
      <c r="F1922" s="7">
        <v>-2.1399999999999999E-2</v>
      </c>
      <c r="G1922" s="37">
        <f t="shared" ref="G1922:G1985" si="68">(C1922-C1923)/C1923</f>
        <v>1.5626654244394165E-2</v>
      </c>
      <c r="H1922" s="37">
        <f t="shared" ref="H1922:H1985" si="69">(D1922-E1922)/E1922</f>
        <v>2.3446321665210858E-2</v>
      </c>
    </row>
    <row r="1923" spans="1:8">
      <c r="A1923" s="2" t="s">
        <v>1927</v>
      </c>
      <c r="B1923" s="3">
        <v>9.593</v>
      </c>
      <c r="C1923" s="4">
        <v>9.4453999999999994</v>
      </c>
      <c r="D1923" s="4">
        <v>9.6511999999999993</v>
      </c>
      <c r="E1923" s="4">
        <v>9.4076000000000004</v>
      </c>
      <c r="F1923" s="5">
        <v>1.5599999999999999E-2</v>
      </c>
      <c r="G1923" s="37">
        <f t="shared" si="68"/>
        <v>2.1538233016094124E-3</v>
      </c>
      <c r="H1923" s="37">
        <f t="shared" si="69"/>
        <v>2.5893958076448714E-2</v>
      </c>
    </row>
    <row r="1924" spans="1:8">
      <c r="A1924" s="2" t="s">
        <v>1928</v>
      </c>
      <c r="B1924" s="3">
        <v>9.4453999999999994</v>
      </c>
      <c r="C1924" s="4">
        <v>9.4251000000000005</v>
      </c>
      <c r="D1924" s="4">
        <v>9.4870000000000001</v>
      </c>
      <c r="E1924" s="4">
        <v>9.3734000000000002</v>
      </c>
      <c r="F1924" s="5">
        <v>2.2000000000000001E-3</v>
      </c>
      <c r="G1924" s="37">
        <f t="shared" si="68"/>
        <v>-4.1839677961266683E-3</v>
      </c>
      <c r="H1924" s="37">
        <f t="shared" si="69"/>
        <v>1.2119401711225374E-2</v>
      </c>
    </row>
    <row r="1925" spans="1:8">
      <c r="A1925" s="2" t="s">
        <v>1929</v>
      </c>
      <c r="B1925" s="6">
        <v>9.4251000000000005</v>
      </c>
      <c r="C1925" s="4">
        <v>9.4647000000000006</v>
      </c>
      <c r="D1925" s="4">
        <v>9.5177999999999994</v>
      </c>
      <c r="E1925" s="4">
        <v>9.3650000000000002</v>
      </c>
      <c r="F1925" s="7">
        <v>-4.1999999999999997E-3</v>
      </c>
      <c r="G1925" s="37">
        <f t="shared" si="68"/>
        <v>-1.1550551940931334E-2</v>
      </c>
      <c r="H1925" s="37">
        <f t="shared" si="69"/>
        <v>1.6316070475173427E-2</v>
      </c>
    </row>
    <row r="1926" spans="1:8">
      <c r="A1926" s="2" t="s">
        <v>1930</v>
      </c>
      <c r="B1926" s="6">
        <v>9.4647000000000006</v>
      </c>
      <c r="C1926" s="4">
        <v>9.5753000000000004</v>
      </c>
      <c r="D1926" s="4">
        <v>9.5919000000000008</v>
      </c>
      <c r="E1926" s="4">
        <v>9.4222999999999999</v>
      </c>
      <c r="F1926" s="7">
        <v>-1.1599999999999999E-2</v>
      </c>
      <c r="G1926" s="37">
        <f t="shared" si="68"/>
        <v>-5.2190432449912897E-4</v>
      </c>
      <c r="H1926" s="37">
        <f t="shared" si="69"/>
        <v>1.7999851416320947E-2</v>
      </c>
    </row>
    <row r="1927" spans="1:8">
      <c r="A1927" s="2" t="s">
        <v>1931</v>
      </c>
      <c r="B1927" s="3">
        <v>9.5753000000000004</v>
      </c>
      <c r="C1927" s="4">
        <v>9.5802999999999994</v>
      </c>
      <c r="D1927" s="4">
        <v>9.5827000000000009</v>
      </c>
      <c r="E1927" s="4">
        <v>9.5753000000000004</v>
      </c>
      <c r="F1927" s="5">
        <v>4.4000000000000003E-3</v>
      </c>
      <c r="G1927" s="37">
        <f t="shared" si="68"/>
        <v>-1.5162729496905862E-2</v>
      </c>
      <c r="H1927" s="37">
        <f t="shared" si="69"/>
        <v>7.7282173926670886E-4</v>
      </c>
    </row>
    <row r="1928" spans="1:8">
      <c r="A1928" s="2" t="s">
        <v>1932</v>
      </c>
      <c r="B1928" s="6">
        <v>9.5328999999999997</v>
      </c>
      <c r="C1928" s="4">
        <v>9.7278000000000002</v>
      </c>
      <c r="D1928" s="4">
        <v>9.7495999999999992</v>
      </c>
      <c r="E1928" s="4">
        <v>9.5328999999999997</v>
      </c>
      <c r="F1928" s="7">
        <v>-0.02</v>
      </c>
      <c r="G1928" s="37">
        <f t="shared" si="68"/>
        <v>0</v>
      </c>
      <c r="H1928" s="37">
        <f t="shared" si="69"/>
        <v>2.2731802494518925E-2</v>
      </c>
    </row>
    <row r="1929" spans="1:8">
      <c r="A1929" s="2" t="s">
        <v>1933</v>
      </c>
      <c r="B1929" s="3">
        <v>9.7278000000000002</v>
      </c>
      <c r="C1929" s="4">
        <v>9.7278000000000002</v>
      </c>
      <c r="D1929" s="4">
        <v>9.7428000000000008</v>
      </c>
      <c r="E1929" s="4">
        <v>9.6821999999999999</v>
      </c>
      <c r="F1929" s="5">
        <v>3.7000000000000002E-3</v>
      </c>
      <c r="G1929" s="37">
        <f t="shared" si="68"/>
        <v>-1.6489904862044911E-2</v>
      </c>
      <c r="H1929" s="37">
        <f t="shared" si="69"/>
        <v>6.2589080993989878E-3</v>
      </c>
    </row>
    <row r="1930" spans="1:8">
      <c r="A1930" s="2" t="s">
        <v>1934</v>
      </c>
      <c r="B1930" s="6">
        <v>9.6918000000000006</v>
      </c>
      <c r="C1930" s="4">
        <v>9.8909000000000002</v>
      </c>
      <c r="D1930" s="4">
        <v>9.9114000000000004</v>
      </c>
      <c r="E1930" s="4">
        <v>9.6918000000000006</v>
      </c>
      <c r="F1930" s="7">
        <v>-2.01E-2</v>
      </c>
      <c r="G1930" s="37">
        <f t="shared" si="68"/>
        <v>-8.74907297909433E-3</v>
      </c>
      <c r="H1930" s="37">
        <f t="shared" si="69"/>
        <v>2.2658329722033035E-2</v>
      </c>
    </row>
    <row r="1931" spans="1:8">
      <c r="A1931" s="2" t="s">
        <v>1935</v>
      </c>
      <c r="B1931" s="6">
        <v>9.8909000000000002</v>
      </c>
      <c r="C1931" s="4">
        <v>9.9781999999999993</v>
      </c>
      <c r="D1931" s="4">
        <v>9.9834999999999994</v>
      </c>
      <c r="E1931" s="4">
        <v>9.8294999999999995</v>
      </c>
      <c r="F1931" s="7">
        <v>-8.6999999999999994E-3</v>
      </c>
      <c r="G1931" s="37">
        <f t="shared" si="68"/>
        <v>-1.66086364909757E-3</v>
      </c>
      <c r="H1931" s="37">
        <f t="shared" si="69"/>
        <v>1.5667124472251888E-2</v>
      </c>
    </row>
    <row r="1932" spans="1:8">
      <c r="A1932" s="2" t="s">
        <v>1936</v>
      </c>
      <c r="B1932" s="6">
        <v>9.9779999999999998</v>
      </c>
      <c r="C1932" s="4">
        <v>9.9947999999999997</v>
      </c>
      <c r="D1932" s="4">
        <v>10.013299999999999</v>
      </c>
      <c r="E1932" s="4">
        <v>9.8870000000000005</v>
      </c>
      <c r="F1932" s="7">
        <v>-1.6999999999999999E-3</v>
      </c>
      <c r="G1932" s="37">
        <f t="shared" si="68"/>
        <v>-1.7478501443224904E-3</v>
      </c>
      <c r="H1932" s="37">
        <f t="shared" si="69"/>
        <v>1.2774350156771391E-2</v>
      </c>
    </row>
    <row r="1933" spans="1:8">
      <c r="A1933" s="2" t="s">
        <v>1937</v>
      </c>
      <c r="B1933" s="3">
        <v>9.9947999999999997</v>
      </c>
      <c r="C1933" s="4">
        <v>10.0123</v>
      </c>
      <c r="D1933" s="4">
        <v>10.0123</v>
      </c>
      <c r="E1933" s="4">
        <v>9.9947999999999997</v>
      </c>
      <c r="F1933" s="5">
        <v>5.0000000000000001E-4</v>
      </c>
      <c r="G1933" s="37">
        <f t="shared" si="68"/>
        <v>-1.6153961210549482E-3</v>
      </c>
      <c r="H1933" s="37">
        <f t="shared" si="69"/>
        <v>1.7509104734461992E-3</v>
      </c>
    </row>
    <row r="1934" spans="1:8">
      <c r="A1934" s="2" t="s">
        <v>1938</v>
      </c>
      <c r="B1934" s="3">
        <v>9.9899000000000004</v>
      </c>
      <c r="C1934" s="4">
        <v>10.028499999999999</v>
      </c>
      <c r="D1934" s="4">
        <v>10.1441</v>
      </c>
      <c r="E1934" s="4">
        <v>9.9899000000000004</v>
      </c>
      <c r="F1934" s="5">
        <v>1.7399999999999999E-2</v>
      </c>
      <c r="G1934" s="37">
        <f t="shared" si="68"/>
        <v>1.3471177944861995E-2</v>
      </c>
      <c r="H1934" s="37">
        <f t="shared" si="69"/>
        <v>1.5435589945845247E-2</v>
      </c>
    </row>
    <row r="1935" spans="1:8">
      <c r="A1935" s="2" t="s">
        <v>1939</v>
      </c>
      <c r="B1935" s="6">
        <v>9.8194999999999997</v>
      </c>
      <c r="C1935" s="4">
        <v>9.8952000000000009</v>
      </c>
      <c r="D1935" s="4">
        <v>10.181800000000001</v>
      </c>
      <c r="E1935" s="4">
        <v>9.8194999999999997</v>
      </c>
      <c r="F1935" s="7">
        <v>-7.7000000000000002E-3</v>
      </c>
      <c r="G1935" s="37">
        <f t="shared" si="68"/>
        <v>-1.5337423312881747E-3</v>
      </c>
      <c r="H1935" s="37">
        <f t="shared" si="69"/>
        <v>3.6895972300015394E-2</v>
      </c>
    </row>
    <row r="1936" spans="1:8">
      <c r="A1936" s="2" t="s">
        <v>1940</v>
      </c>
      <c r="B1936" s="6">
        <v>9.8952000000000009</v>
      </c>
      <c r="C1936" s="4">
        <v>9.9103999999999992</v>
      </c>
      <c r="D1936" s="4">
        <v>9.9802999999999997</v>
      </c>
      <c r="E1936" s="4">
        <v>9.7388999999999992</v>
      </c>
      <c r="F1936" s="7">
        <v>-3.7000000000000002E-3</v>
      </c>
      <c r="G1936" s="37">
        <f t="shared" si="68"/>
        <v>1.4619763299070332E-2</v>
      </c>
      <c r="H1936" s="37">
        <f t="shared" si="69"/>
        <v>2.4787193625563517E-2</v>
      </c>
    </row>
    <row r="1937" spans="1:8">
      <c r="A1937" s="2" t="s">
        <v>1941</v>
      </c>
      <c r="B1937" s="3">
        <v>9.9316999999999993</v>
      </c>
      <c r="C1937" s="4">
        <v>9.7675999999999998</v>
      </c>
      <c r="D1937" s="4">
        <v>9.9316999999999993</v>
      </c>
      <c r="E1937" s="4">
        <v>9.7675999999999998</v>
      </c>
      <c r="F1937" s="5">
        <v>1.6799999999999999E-2</v>
      </c>
      <c r="G1937" s="37">
        <f t="shared" si="68"/>
        <v>-3.9911988947447094E-4</v>
      </c>
      <c r="H1937" s="37">
        <f t="shared" si="69"/>
        <v>1.680044227855353E-2</v>
      </c>
    </row>
    <row r="1938" spans="1:8">
      <c r="A1938" s="2" t="s">
        <v>1942</v>
      </c>
      <c r="B1938" s="6">
        <v>9.7675999999999998</v>
      </c>
      <c r="C1938" s="4">
        <v>9.7714999999999996</v>
      </c>
      <c r="D1938" s="4">
        <v>9.7726000000000006</v>
      </c>
      <c r="E1938" s="4">
        <v>9.7675999999999998</v>
      </c>
      <c r="F1938" s="7">
        <v>-1.23E-2</v>
      </c>
      <c r="G1938" s="37">
        <f t="shared" si="68"/>
        <v>-2.9692059669815811E-3</v>
      </c>
      <c r="H1938" s="37">
        <f t="shared" si="69"/>
        <v>5.1189647405716675E-4</v>
      </c>
    </row>
    <row r="1939" spans="1:8">
      <c r="A1939" s="2" t="s">
        <v>1943</v>
      </c>
      <c r="B1939" s="3">
        <v>9.8894000000000002</v>
      </c>
      <c r="C1939" s="4">
        <v>9.8005999999999993</v>
      </c>
      <c r="D1939" s="4">
        <v>9.8894000000000002</v>
      </c>
      <c r="E1939" s="4">
        <v>9.7217000000000002</v>
      </c>
      <c r="F1939" s="5">
        <v>9.1000000000000004E-3</v>
      </c>
      <c r="G1939" s="37">
        <f t="shared" si="68"/>
        <v>3.4811897496541934E-2</v>
      </c>
      <c r="H1939" s="37">
        <f t="shared" si="69"/>
        <v>1.7250069432300931E-2</v>
      </c>
    </row>
    <row r="1940" spans="1:8">
      <c r="A1940" s="2" t="s">
        <v>1944</v>
      </c>
      <c r="B1940" s="3">
        <v>9.8003999999999998</v>
      </c>
      <c r="C1940" s="4">
        <v>9.4709000000000003</v>
      </c>
      <c r="D1940" s="4">
        <v>9.9319000000000006</v>
      </c>
      <c r="E1940" s="4">
        <v>9.4661000000000008</v>
      </c>
      <c r="F1940" s="5">
        <v>3.4799999999999998E-2</v>
      </c>
      <c r="G1940" s="37">
        <f t="shared" si="68"/>
        <v>-1.327318379296331E-2</v>
      </c>
      <c r="H1940" s="37">
        <f t="shared" si="69"/>
        <v>4.9207170851776311E-2</v>
      </c>
    </row>
    <row r="1941" spans="1:8">
      <c r="A1941" s="2" t="s">
        <v>1945</v>
      </c>
      <c r="B1941" s="6">
        <v>9.4709000000000003</v>
      </c>
      <c r="C1941" s="4">
        <v>9.5983000000000001</v>
      </c>
      <c r="D1941" s="4">
        <v>9.6274999999999995</v>
      </c>
      <c r="E1941" s="4">
        <v>9.43</v>
      </c>
      <c r="F1941" s="7">
        <v>-1.3299999999999999E-2</v>
      </c>
      <c r="G1941" s="37">
        <f t="shared" si="68"/>
        <v>1.8117210289047982E-2</v>
      </c>
      <c r="H1941" s="37">
        <f t="shared" si="69"/>
        <v>2.0943796394485664E-2</v>
      </c>
    </row>
    <row r="1942" spans="1:8">
      <c r="A1942" s="2" t="s">
        <v>1946</v>
      </c>
      <c r="B1942" s="3">
        <v>9.5983000000000001</v>
      </c>
      <c r="C1942" s="4">
        <v>9.4275000000000002</v>
      </c>
      <c r="D1942" s="4">
        <v>9.6846999999999994</v>
      </c>
      <c r="E1942" s="4">
        <v>9.4135000000000009</v>
      </c>
      <c r="F1942" s="5">
        <v>1.49E-2</v>
      </c>
      <c r="G1942" s="37">
        <f t="shared" si="68"/>
        <v>1.7187803456981936E-2</v>
      </c>
      <c r="H1942" s="37">
        <f t="shared" si="69"/>
        <v>2.8809688213735436E-2</v>
      </c>
    </row>
    <row r="1943" spans="1:8">
      <c r="A1943" s="2" t="s">
        <v>1947</v>
      </c>
      <c r="B1943" s="3">
        <v>9.4577000000000009</v>
      </c>
      <c r="C1943" s="4">
        <v>9.2682000000000002</v>
      </c>
      <c r="D1943" s="4">
        <v>9.4577000000000009</v>
      </c>
      <c r="E1943" s="4">
        <v>9.2661999999999995</v>
      </c>
      <c r="F1943" s="5">
        <v>1.8100000000000002E-2</v>
      </c>
      <c r="G1943" s="37">
        <f t="shared" si="68"/>
        <v>1.2364827962861919E-2</v>
      </c>
      <c r="H1943" s="37">
        <f t="shared" si="69"/>
        <v>2.0666508385314513E-2</v>
      </c>
    </row>
    <row r="1944" spans="1:8">
      <c r="A1944" s="2" t="s">
        <v>1948</v>
      </c>
      <c r="B1944" s="3">
        <v>9.2899999999999991</v>
      </c>
      <c r="C1944" s="4">
        <v>9.1549999999999994</v>
      </c>
      <c r="D1944" s="4">
        <v>9.2899999999999991</v>
      </c>
      <c r="E1944" s="4">
        <v>9.1475000000000009</v>
      </c>
      <c r="F1944" s="5">
        <v>1.47E-2</v>
      </c>
      <c r="G1944" s="37">
        <f t="shared" si="68"/>
        <v>-1.3635124079630287E-3</v>
      </c>
      <c r="H1944" s="37">
        <f t="shared" si="69"/>
        <v>1.557802678327393E-2</v>
      </c>
    </row>
    <row r="1945" spans="1:8">
      <c r="A1945" s="2" t="s">
        <v>1949</v>
      </c>
      <c r="B1945" s="6">
        <v>9.1549999999999994</v>
      </c>
      <c r="C1945" s="4">
        <v>9.1675000000000004</v>
      </c>
      <c r="D1945" s="4">
        <v>9.2308000000000003</v>
      </c>
      <c r="E1945" s="4">
        <v>9.1280000000000001</v>
      </c>
      <c r="F1945" s="7">
        <v>-1.6999999999999999E-3</v>
      </c>
      <c r="G1945" s="37">
        <f t="shared" si="68"/>
        <v>2.3945941217635228E-3</v>
      </c>
      <c r="H1945" s="37">
        <f t="shared" si="69"/>
        <v>1.1262050832603005E-2</v>
      </c>
    </row>
    <row r="1946" spans="1:8">
      <c r="A1946" s="2" t="s">
        <v>1950</v>
      </c>
      <c r="B1946" s="3">
        <v>9.1705000000000005</v>
      </c>
      <c r="C1946" s="4">
        <v>9.1456</v>
      </c>
      <c r="D1946" s="4">
        <v>9.1829999999999998</v>
      </c>
      <c r="E1946" s="4">
        <v>9.0841999999999992</v>
      </c>
      <c r="F1946" s="5">
        <v>2.7000000000000001E-3</v>
      </c>
      <c r="G1946" s="37">
        <f t="shared" si="68"/>
        <v>3.8747351898400098E-3</v>
      </c>
      <c r="H1946" s="37">
        <f t="shared" si="69"/>
        <v>1.0876026507562656E-2</v>
      </c>
    </row>
    <row r="1947" spans="1:8">
      <c r="A1947" s="2" t="s">
        <v>1951</v>
      </c>
      <c r="B1947" s="3">
        <v>9.1456</v>
      </c>
      <c r="C1947" s="4">
        <v>9.1103000000000005</v>
      </c>
      <c r="D1947" s="4">
        <v>9.1767000000000003</v>
      </c>
      <c r="E1947" s="4">
        <v>9.0860000000000003</v>
      </c>
      <c r="F1947" s="5">
        <v>3.8999999999999998E-3</v>
      </c>
      <c r="G1947" s="37">
        <f t="shared" si="68"/>
        <v>-8.1652205153886423E-3</v>
      </c>
      <c r="H1947" s="37">
        <f t="shared" si="69"/>
        <v>9.9823904908650663E-3</v>
      </c>
    </row>
    <row r="1948" spans="1:8">
      <c r="A1948" s="2" t="s">
        <v>1952</v>
      </c>
      <c r="B1948" s="6">
        <v>9.1103000000000005</v>
      </c>
      <c r="C1948" s="4">
        <v>9.1852999999999998</v>
      </c>
      <c r="D1948" s="4">
        <v>9.1866000000000003</v>
      </c>
      <c r="E1948" s="4">
        <v>9.0992999999999995</v>
      </c>
      <c r="F1948" s="7">
        <v>-8.2000000000000007E-3</v>
      </c>
      <c r="G1948" s="37">
        <f t="shared" si="68"/>
        <v>0</v>
      </c>
      <c r="H1948" s="37">
        <f t="shared" si="69"/>
        <v>9.5941446045301089E-3</v>
      </c>
    </row>
    <row r="1949" spans="1:8">
      <c r="A1949" s="2" t="s">
        <v>1953</v>
      </c>
      <c r="B1949" s="6">
        <v>9.1852999999999998</v>
      </c>
      <c r="C1949" s="4">
        <v>9.1852999999999998</v>
      </c>
      <c r="D1949" s="4">
        <v>9.1852999999999998</v>
      </c>
      <c r="E1949" s="4">
        <v>9.1852999999999998</v>
      </c>
      <c r="F1949" s="7">
        <v>0</v>
      </c>
      <c r="G1949" s="37">
        <f t="shared" si="68"/>
        <v>7.7015062917576132E-3</v>
      </c>
      <c r="H1949" s="37">
        <f t="shared" si="69"/>
        <v>0</v>
      </c>
    </row>
    <row r="1950" spans="1:8">
      <c r="A1950" s="2" t="s">
        <v>1954</v>
      </c>
      <c r="B1950" s="3">
        <v>9.1852999999999998</v>
      </c>
      <c r="C1950" s="4">
        <v>9.1151</v>
      </c>
      <c r="D1950" s="4">
        <v>9.2528000000000006</v>
      </c>
      <c r="E1950" s="4">
        <v>9.1113</v>
      </c>
      <c r="F1950" s="5">
        <v>7.7999999999999996E-3</v>
      </c>
      <c r="G1950" s="37">
        <f t="shared" si="68"/>
        <v>9.5583023214601721E-3</v>
      </c>
      <c r="H1950" s="37">
        <f t="shared" si="69"/>
        <v>1.5530165838025379E-2</v>
      </c>
    </row>
    <row r="1951" spans="1:8">
      <c r="A1951" s="2" t="s">
        <v>1955</v>
      </c>
      <c r="B1951" s="3">
        <v>9.1141000000000005</v>
      </c>
      <c r="C1951" s="4">
        <v>9.0288000000000004</v>
      </c>
      <c r="D1951" s="4">
        <v>9.1364999999999998</v>
      </c>
      <c r="E1951" s="4">
        <v>8.9377999999999993</v>
      </c>
      <c r="F1951" s="5">
        <v>1.0200000000000001E-2</v>
      </c>
      <c r="G1951" s="37">
        <f t="shared" si="68"/>
        <v>8.0948606009177658E-3</v>
      </c>
      <c r="H1951" s="37">
        <f t="shared" si="69"/>
        <v>2.2231421602631581E-2</v>
      </c>
    </row>
    <row r="1952" spans="1:8">
      <c r="A1952" s="2" t="s">
        <v>1956</v>
      </c>
      <c r="B1952" s="3">
        <v>9.0221</v>
      </c>
      <c r="C1952" s="4">
        <v>8.9563000000000006</v>
      </c>
      <c r="D1952" s="4">
        <v>9.0404</v>
      </c>
      <c r="E1952" s="4">
        <v>8.9003999999999994</v>
      </c>
      <c r="F1952" s="5">
        <v>7.4000000000000003E-3</v>
      </c>
      <c r="G1952" s="37">
        <f t="shared" si="68"/>
        <v>-1.1152872422292123E-3</v>
      </c>
      <c r="H1952" s="37">
        <f t="shared" si="69"/>
        <v>1.5729630128983031E-2</v>
      </c>
    </row>
    <row r="1953" spans="1:8">
      <c r="A1953" s="2" t="s">
        <v>1957</v>
      </c>
      <c r="B1953" s="6">
        <v>8.9557000000000002</v>
      </c>
      <c r="C1953" s="4">
        <v>8.9663000000000004</v>
      </c>
      <c r="D1953" s="4">
        <v>9.0591000000000008</v>
      </c>
      <c r="E1953" s="4">
        <v>8.9145000000000003</v>
      </c>
      <c r="F1953" s="7">
        <v>-1.1999999999999999E-3</v>
      </c>
      <c r="G1953" s="37">
        <f t="shared" si="68"/>
        <v>1.0310091495019595E-2</v>
      </c>
      <c r="H1953" s="37">
        <f t="shared" si="69"/>
        <v>1.6220763923944191E-2</v>
      </c>
    </row>
    <row r="1954" spans="1:8">
      <c r="A1954" s="2" t="s">
        <v>1958</v>
      </c>
      <c r="B1954" s="3">
        <v>8.9663000000000004</v>
      </c>
      <c r="C1954" s="4">
        <v>8.8748000000000005</v>
      </c>
      <c r="D1954" s="4">
        <v>9.0183</v>
      </c>
      <c r="E1954" s="4">
        <v>8.8719000000000001</v>
      </c>
      <c r="F1954" s="5">
        <v>1.5699999999999999E-2</v>
      </c>
      <c r="G1954" s="37">
        <f t="shared" si="68"/>
        <v>-9.4536525475751743E-3</v>
      </c>
      <c r="H1954" s="37">
        <f t="shared" si="69"/>
        <v>1.6501538565583455E-2</v>
      </c>
    </row>
    <row r="1955" spans="1:8">
      <c r="A1955" s="2" t="s">
        <v>1959</v>
      </c>
      <c r="B1955" s="6">
        <v>8.8276000000000003</v>
      </c>
      <c r="C1955" s="4">
        <v>8.9595000000000002</v>
      </c>
      <c r="D1955" s="4">
        <v>8.9618000000000002</v>
      </c>
      <c r="E1955" s="4">
        <v>8.8276000000000003</v>
      </c>
      <c r="F1955" s="7">
        <v>-1.47E-2</v>
      </c>
      <c r="G1955" s="37">
        <f t="shared" si="68"/>
        <v>-3.4813364772878813E-3</v>
      </c>
      <c r="H1955" s="37">
        <f t="shared" si="69"/>
        <v>1.520231999637499E-2</v>
      </c>
    </row>
    <row r="1956" spans="1:8">
      <c r="A1956" s="2" t="s">
        <v>1960</v>
      </c>
      <c r="B1956" s="6">
        <v>8.9595000000000002</v>
      </c>
      <c r="C1956" s="4">
        <v>8.9908000000000001</v>
      </c>
      <c r="D1956" s="4">
        <v>8.9969999999999999</v>
      </c>
      <c r="E1956" s="4">
        <v>8.8505000000000003</v>
      </c>
      <c r="F1956" s="7">
        <v>-3.5000000000000001E-3</v>
      </c>
      <c r="G1956" s="37">
        <f t="shared" si="68"/>
        <v>-3.6690719471647133E-4</v>
      </c>
      <c r="H1956" s="37">
        <f t="shared" si="69"/>
        <v>1.6552737133495241E-2</v>
      </c>
    </row>
    <row r="1957" spans="1:8">
      <c r="A1957" s="2" t="s">
        <v>1961</v>
      </c>
      <c r="B1957" s="6">
        <v>8.9908000000000001</v>
      </c>
      <c r="C1957" s="4">
        <v>8.9940999999999995</v>
      </c>
      <c r="D1957" s="4">
        <v>9.1525999999999996</v>
      </c>
      <c r="E1957" s="4">
        <v>8.8872999999999998</v>
      </c>
      <c r="F1957" s="7">
        <v>-4.0000000000000002E-4</v>
      </c>
      <c r="G1957" s="37">
        <f t="shared" si="68"/>
        <v>4.7028596961572362E-3</v>
      </c>
      <c r="H1957" s="37">
        <f t="shared" si="69"/>
        <v>2.98515859709923E-2</v>
      </c>
    </row>
    <row r="1958" spans="1:8">
      <c r="A1958" s="2" t="s">
        <v>1962</v>
      </c>
      <c r="B1958" s="3">
        <v>8.9940999999999995</v>
      </c>
      <c r="C1958" s="4">
        <v>8.952</v>
      </c>
      <c r="D1958" s="4">
        <v>9.0800999999999998</v>
      </c>
      <c r="E1958" s="4">
        <v>8.9277999999999995</v>
      </c>
      <c r="F1958" s="5">
        <v>4.7000000000000002E-3</v>
      </c>
      <c r="G1958" s="37">
        <f t="shared" si="68"/>
        <v>2.9052226964928032E-4</v>
      </c>
      <c r="H1958" s="37">
        <f t="shared" si="69"/>
        <v>1.7059073903985342E-2</v>
      </c>
    </row>
    <row r="1959" spans="1:8">
      <c r="A1959" s="2" t="s">
        <v>1963</v>
      </c>
      <c r="B1959" s="6">
        <v>8.952</v>
      </c>
      <c r="C1959" s="4">
        <v>8.9494000000000007</v>
      </c>
      <c r="D1959" s="4">
        <v>9.0687999999999995</v>
      </c>
      <c r="E1959" s="4">
        <v>8.92</v>
      </c>
      <c r="F1959" s="7">
        <v>-5.1999999999999998E-3</v>
      </c>
      <c r="G1959" s="37">
        <f t="shared" si="68"/>
        <v>-5.4896208383338405E-3</v>
      </c>
      <c r="H1959" s="37">
        <f t="shared" si="69"/>
        <v>1.668161434977574E-2</v>
      </c>
    </row>
    <row r="1960" spans="1:8">
      <c r="A1960" s="2" t="s">
        <v>1964</v>
      </c>
      <c r="B1960" s="6">
        <v>8.9987999999999992</v>
      </c>
      <c r="C1960" s="4">
        <v>8.9987999999999992</v>
      </c>
      <c r="D1960" s="4">
        <v>8.9987999999999992</v>
      </c>
      <c r="E1960" s="4">
        <v>8.9987999999999992</v>
      </c>
      <c r="F1960" s="7">
        <v>0</v>
      </c>
      <c r="G1960" s="37">
        <f t="shared" si="68"/>
        <v>5.1829676958132388E-3</v>
      </c>
      <c r="H1960" s="37">
        <f t="shared" si="69"/>
        <v>0</v>
      </c>
    </row>
    <row r="1961" spans="1:8">
      <c r="A1961" s="2" t="s">
        <v>1965</v>
      </c>
      <c r="B1961" s="3">
        <v>8.9987999999999992</v>
      </c>
      <c r="C1961" s="4">
        <v>8.9524000000000008</v>
      </c>
      <c r="D1961" s="4">
        <v>9.1509999999999998</v>
      </c>
      <c r="E1961" s="4">
        <v>8.8819999999999997</v>
      </c>
      <c r="F1961" s="5">
        <v>5.1999999999999998E-3</v>
      </c>
      <c r="G1961" s="37">
        <f t="shared" si="68"/>
        <v>1.3138983511198262E-2</v>
      </c>
      <c r="H1961" s="37">
        <f t="shared" si="69"/>
        <v>3.0285971628011724E-2</v>
      </c>
    </row>
    <row r="1962" spans="1:8">
      <c r="A1962" s="2" t="s">
        <v>1966</v>
      </c>
      <c r="B1962" s="3">
        <v>8.9524000000000008</v>
      </c>
      <c r="C1962" s="4">
        <v>8.8362999999999996</v>
      </c>
      <c r="D1962" s="4">
        <v>8.9910999999999994</v>
      </c>
      <c r="E1962" s="4">
        <v>8.8073999999999995</v>
      </c>
      <c r="F1962" s="5">
        <v>1.3100000000000001E-2</v>
      </c>
      <c r="G1962" s="37">
        <f t="shared" si="68"/>
        <v>-9.5388616136481506E-3</v>
      </c>
      <c r="H1962" s="37">
        <f t="shared" si="69"/>
        <v>2.085746077162386E-2</v>
      </c>
    </row>
    <row r="1963" spans="1:8">
      <c r="A1963" s="2" t="s">
        <v>1967</v>
      </c>
      <c r="B1963" s="6">
        <v>8.8362999999999996</v>
      </c>
      <c r="C1963" s="4">
        <v>8.9214000000000002</v>
      </c>
      <c r="D1963" s="4">
        <v>8.9488000000000003</v>
      </c>
      <c r="E1963" s="4">
        <v>8.7934000000000001</v>
      </c>
      <c r="F1963" s="7">
        <v>-9.4999999999999998E-3</v>
      </c>
      <c r="G1963" s="37">
        <f t="shared" si="68"/>
        <v>1.0248106082052845E-2</v>
      </c>
      <c r="H1963" s="37">
        <f t="shared" si="69"/>
        <v>1.7672345167966907E-2</v>
      </c>
    </row>
    <row r="1964" spans="1:8">
      <c r="A1964" s="2" t="s">
        <v>1968</v>
      </c>
      <c r="B1964" s="3">
        <v>8.9214000000000002</v>
      </c>
      <c r="C1964" s="4">
        <v>8.8308999999999997</v>
      </c>
      <c r="D1964" s="4">
        <v>8.9419000000000004</v>
      </c>
      <c r="E1964" s="4">
        <v>8.8308999999999997</v>
      </c>
      <c r="F1964" s="5">
        <v>1.0200000000000001E-2</v>
      </c>
      <c r="G1964" s="37">
        <f t="shared" si="68"/>
        <v>4.1846237818536861E-3</v>
      </c>
      <c r="H1964" s="37">
        <f t="shared" si="69"/>
        <v>1.2569500277434991E-2</v>
      </c>
    </row>
    <row r="1965" spans="1:8">
      <c r="A1965" s="2" t="s">
        <v>1969</v>
      </c>
      <c r="B1965" s="3">
        <v>8.8308999999999997</v>
      </c>
      <c r="C1965" s="4">
        <v>8.7941000000000003</v>
      </c>
      <c r="D1965" s="4">
        <v>8.8777000000000008</v>
      </c>
      <c r="E1965" s="4">
        <v>8.7403999999999993</v>
      </c>
      <c r="F1965" s="5">
        <v>4.1999999999999997E-3</v>
      </c>
      <c r="G1965" s="37">
        <f t="shared" si="68"/>
        <v>1.4784823946871565E-4</v>
      </c>
      <c r="H1965" s="37">
        <f t="shared" si="69"/>
        <v>1.5708663219074818E-2</v>
      </c>
    </row>
    <row r="1966" spans="1:8">
      <c r="A1966" s="2" t="s">
        <v>1970</v>
      </c>
      <c r="B1966" s="3">
        <v>8.7941000000000003</v>
      </c>
      <c r="C1966" s="4">
        <v>8.7927999999999997</v>
      </c>
      <c r="D1966" s="4">
        <v>8.7959999999999994</v>
      </c>
      <c r="E1966" s="4">
        <v>8.7908000000000008</v>
      </c>
      <c r="F1966" s="5">
        <v>8.2000000000000007E-3</v>
      </c>
      <c r="G1966" s="37">
        <f t="shared" si="68"/>
        <v>3.8818102936474079E-3</v>
      </c>
      <c r="H1966" s="37">
        <f t="shared" si="69"/>
        <v>5.9152750602886411E-4</v>
      </c>
    </row>
    <row r="1967" spans="1:8">
      <c r="A1967" s="2" t="s">
        <v>1971</v>
      </c>
      <c r="B1967" s="6">
        <v>8.7223000000000006</v>
      </c>
      <c r="C1967" s="4">
        <v>8.7588000000000008</v>
      </c>
      <c r="D1967" s="4">
        <v>8.8553999999999995</v>
      </c>
      <c r="E1967" s="4">
        <v>8.7223000000000006</v>
      </c>
      <c r="F1967" s="7">
        <v>-4.1999999999999997E-3</v>
      </c>
      <c r="G1967" s="37">
        <f t="shared" si="68"/>
        <v>-1.2647954007439932E-2</v>
      </c>
      <c r="H1967" s="37">
        <f t="shared" si="69"/>
        <v>1.5259736537381066E-2</v>
      </c>
    </row>
    <row r="1968" spans="1:8">
      <c r="A1968" s="2" t="s">
        <v>1972</v>
      </c>
      <c r="B1968" s="6">
        <v>8.7588000000000008</v>
      </c>
      <c r="C1968" s="4">
        <v>8.8710000000000004</v>
      </c>
      <c r="D1968" s="4">
        <v>8.9390999999999998</v>
      </c>
      <c r="E1968" s="4">
        <v>8.7417999999999996</v>
      </c>
      <c r="F1968" s="7">
        <v>-1.26E-2</v>
      </c>
      <c r="G1968" s="37">
        <f t="shared" si="68"/>
        <v>1.1320496597010989E-2</v>
      </c>
      <c r="H1968" s="37">
        <f t="shared" si="69"/>
        <v>2.2569722482783897E-2</v>
      </c>
    </row>
    <row r="1969" spans="1:8">
      <c r="A1969" s="2" t="s">
        <v>1973</v>
      </c>
      <c r="B1969" s="3">
        <v>8.8710000000000004</v>
      </c>
      <c r="C1969" s="4">
        <v>8.7716999999999992</v>
      </c>
      <c r="D1969" s="4">
        <v>8.8890999999999991</v>
      </c>
      <c r="E1969" s="4">
        <v>8.7236999999999991</v>
      </c>
      <c r="F1969" s="5">
        <v>1.1299999999999999E-2</v>
      </c>
      <c r="G1969" s="37">
        <f t="shared" si="68"/>
        <v>1.1765112979687709E-2</v>
      </c>
      <c r="H1969" s="37">
        <f t="shared" si="69"/>
        <v>1.8959845019888351E-2</v>
      </c>
    </row>
    <row r="1970" spans="1:8">
      <c r="A1970" s="2" t="s">
        <v>1974</v>
      </c>
      <c r="B1970" s="3">
        <v>8.7716999999999992</v>
      </c>
      <c r="C1970" s="4">
        <v>8.6697000000000006</v>
      </c>
      <c r="D1970" s="4">
        <v>8.7972999999999999</v>
      </c>
      <c r="E1970" s="4">
        <v>8.6502999999999997</v>
      </c>
      <c r="F1970" s="5">
        <v>1.18E-2</v>
      </c>
      <c r="G1970" s="37">
        <f t="shared" si="68"/>
        <v>-1.1988740612428626E-2</v>
      </c>
      <c r="H1970" s="37">
        <f t="shared" si="69"/>
        <v>1.6993630278718686E-2</v>
      </c>
    </row>
    <row r="1971" spans="1:8">
      <c r="A1971" s="2" t="s">
        <v>1975</v>
      </c>
      <c r="B1971" s="6">
        <v>8.6697000000000006</v>
      </c>
      <c r="C1971" s="4">
        <v>8.7749000000000006</v>
      </c>
      <c r="D1971" s="4">
        <v>8.7749000000000006</v>
      </c>
      <c r="E1971" s="4">
        <v>8.6649999999999991</v>
      </c>
      <c r="F1971" s="7">
        <v>-1.2E-2</v>
      </c>
      <c r="G1971" s="37">
        <f t="shared" si="68"/>
        <v>0</v>
      </c>
      <c r="H1971" s="37">
        <f t="shared" si="69"/>
        <v>1.2683208309290416E-2</v>
      </c>
    </row>
    <row r="1972" spans="1:8">
      <c r="A1972" s="2" t="s">
        <v>1976</v>
      </c>
      <c r="B1972" s="3">
        <v>8.7749000000000006</v>
      </c>
      <c r="C1972" s="4">
        <v>8.7749000000000006</v>
      </c>
      <c r="D1972" s="4">
        <v>8.7749000000000006</v>
      </c>
      <c r="E1972" s="4">
        <v>8.7749000000000006</v>
      </c>
      <c r="F1972" s="5">
        <v>8.8000000000000005E-3</v>
      </c>
      <c r="G1972" s="37">
        <f t="shared" si="68"/>
        <v>-1.8230501908503659E-4</v>
      </c>
      <c r="H1972" s="37">
        <f t="shared" si="69"/>
        <v>0</v>
      </c>
    </row>
    <row r="1973" spans="1:8">
      <c r="A1973" s="2" t="s">
        <v>1977</v>
      </c>
      <c r="B1973" s="6">
        <v>8.6983999999999995</v>
      </c>
      <c r="C1973" s="4">
        <v>8.7765000000000004</v>
      </c>
      <c r="D1973" s="4">
        <v>8.7921999999999993</v>
      </c>
      <c r="E1973" s="4">
        <v>8.6983999999999995</v>
      </c>
      <c r="F1973" s="7">
        <v>-8.8999999999999999E-3</v>
      </c>
      <c r="G1973" s="37">
        <f t="shared" si="68"/>
        <v>1.9979449708870957E-3</v>
      </c>
      <c r="H1973" s="37">
        <f t="shared" si="69"/>
        <v>1.0783592384806388E-2</v>
      </c>
    </row>
    <row r="1974" spans="1:8">
      <c r="A1974" s="2" t="s">
        <v>1978</v>
      </c>
      <c r="B1974" s="3">
        <v>8.7765000000000004</v>
      </c>
      <c r="C1974" s="4">
        <v>8.7590000000000003</v>
      </c>
      <c r="D1974" s="4">
        <v>8.7967999999999993</v>
      </c>
      <c r="E1974" s="4">
        <v>8.6484000000000005</v>
      </c>
      <c r="F1974" s="5">
        <v>2E-3</v>
      </c>
      <c r="G1974" s="37">
        <f t="shared" si="68"/>
        <v>2.316399359865428E-2</v>
      </c>
      <c r="H1974" s="37">
        <f t="shared" si="69"/>
        <v>1.7159243328245543E-2</v>
      </c>
    </row>
    <row r="1975" spans="1:8">
      <c r="A1975" s="2" t="s">
        <v>1979</v>
      </c>
      <c r="B1975" s="3">
        <v>8.7590000000000003</v>
      </c>
      <c r="C1975" s="4">
        <v>8.5607000000000006</v>
      </c>
      <c r="D1975" s="4">
        <v>8.7889999999999997</v>
      </c>
      <c r="E1975" s="4">
        <v>8.5602</v>
      </c>
      <c r="F1975" s="5">
        <v>2.3199999999999998E-2</v>
      </c>
      <c r="G1975" s="37">
        <f t="shared" si="68"/>
        <v>6.9161011068115978E-3</v>
      </c>
      <c r="H1975" s="37">
        <f t="shared" si="69"/>
        <v>2.6728347468517051E-2</v>
      </c>
    </row>
    <row r="1976" spans="1:8">
      <c r="A1976" s="2" t="s">
        <v>1980</v>
      </c>
      <c r="B1976" s="3">
        <v>8.5607000000000006</v>
      </c>
      <c r="C1976" s="4">
        <v>8.5018999999999991</v>
      </c>
      <c r="D1976" s="4">
        <v>8.6275999999999993</v>
      </c>
      <c r="E1976" s="4">
        <v>8.4819999999999993</v>
      </c>
      <c r="F1976" s="5">
        <v>7.1000000000000004E-3</v>
      </c>
      <c r="G1976" s="37">
        <f t="shared" si="68"/>
        <v>-6.613308406847148E-3</v>
      </c>
      <c r="H1976" s="37">
        <f t="shared" si="69"/>
        <v>1.7165762791794385E-2</v>
      </c>
    </row>
    <row r="1977" spans="1:8">
      <c r="A1977" s="2" t="s">
        <v>1981</v>
      </c>
      <c r="B1977" s="6">
        <v>8.5006000000000004</v>
      </c>
      <c r="C1977" s="4">
        <v>8.5585000000000004</v>
      </c>
      <c r="D1977" s="4">
        <v>8.5585000000000004</v>
      </c>
      <c r="E1977" s="4">
        <v>8.4495000000000005</v>
      </c>
      <c r="F1977" s="7">
        <v>-6.7000000000000002E-3</v>
      </c>
      <c r="G1977" s="37">
        <f t="shared" si="68"/>
        <v>-1.0271614160819664E-3</v>
      </c>
      <c r="H1977" s="37">
        <f t="shared" si="69"/>
        <v>1.290017160778744E-2</v>
      </c>
    </row>
    <row r="1978" spans="1:8">
      <c r="A1978" s="2" t="s">
        <v>1982</v>
      </c>
      <c r="B1978" s="6">
        <v>8.5581999999999994</v>
      </c>
      <c r="C1978" s="4">
        <v>8.5672999999999995</v>
      </c>
      <c r="D1978" s="4">
        <v>8.5672999999999995</v>
      </c>
      <c r="E1978" s="4">
        <v>8.5470000000000006</v>
      </c>
      <c r="F1978" s="7">
        <v>-4.5999999999999999E-3</v>
      </c>
      <c r="G1978" s="37">
        <f t="shared" si="68"/>
        <v>2.6331804138188227E-3</v>
      </c>
      <c r="H1978" s="37">
        <f t="shared" si="69"/>
        <v>2.3751023751022431E-3</v>
      </c>
    </row>
    <row r="1979" spans="1:8">
      <c r="A1979" s="2" t="s">
        <v>1983</v>
      </c>
      <c r="B1979" s="3">
        <v>8.5981000000000005</v>
      </c>
      <c r="C1979" s="4">
        <v>8.5448000000000004</v>
      </c>
      <c r="D1979" s="4">
        <v>8.5981000000000005</v>
      </c>
      <c r="E1979" s="4">
        <v>8.4975000000000005</v>
      </c>
      <c r="F1979" s="5">
        <v>6.3E-3</v>
      </c>
      <c r="G1979" s="37">
        <f t="shared" si="68"/>
        <v>-5.0881993363217567E-3</v>
      </c>
      <c r="H1979" s="37">
        <f t="shared" si="69"/>
        <v>1.1838776110620773E-2</v>
      </c>
    </row>
    <row r="1980" spans="1:8">
      <c r="A1980" s="2" t="s">
        <v>1984</v>
      </c>
      <c r="B1980" s="6">
        <v>8.5442999999999998</v>
      </c>
      <c r="C1980" s="4">
        <v>8.5884999999999998</v>
      </c>
      <c r="D1980" s="4">
        <v>8.73</v>
      </c>
      <c r="E1980" s="4">
        <v>8.4085000000000001</v>
      </c>
      <c r="F1980" s="7">
        <v>-5.1000000000000004E-3</v>
      </c>
      <c r="G1980" s="37">
        <f t="shared" si="68"/>
        <v>1.235733687732448E-3</v>
      </c>
      <c r="H1980" s="37">
        <f t="shared" si="69"/>
        <v>3.8235119224594202E-2</v>
      </c>
    </row>
    <row r="1981" spans="1:8">
      <c r="A1981" s="2" t="s">
        <v>1985</v>
      </c>
      <c r="B1981" s="3">
        <v>8.5884999999999998</v>
      </c>
      <c r="C1981" s="4">
        <v>8.5778999999999996</v>
      </c>
      <c r="D1981" s="4">
        <v>8.6311999999999998</v>
      </c>
      <c r="E1981" s="4">
        <v>8.5067000000000004</v>
      </c>
      <c r="F1981" s="5">
        <v>1.1999999999999999E-3</v>
      </c>
      <c r="G1981" s="37">
        <f t="shared" si="68"/>
        <v>-1.2445314298871782E-2</v>
      </c>
      <c r="H1981" s="37">
        <f t="shared" si="69"/>
        <v>1.463552258807756E-2</v>
      </c>
    </row>
    <row r="1982" spans="1:8">
      <c r="A1982" s="2" t="s">
        <v>1986</v>
      </c>
      <c r="B1982" s="6">
        <v>8.5778999999999996</v>
      </c>
      <c r="C1982" s="4">
        <v>8.6859999999999999</v>
      </c>
      <c r="D1982" s="4">
        <v>8.6936999999999998</v>
      </c>
      <c r="E1982" s="4">
        <v>8.4984000000000002</v>
      </c>
      <c r="F1982" s="7">
        <v>-1.24E-2</v>
      </c>
      <c r="G1982" s="37">
        <f t="shared" si="68"/>
        <v>-1.3873436116346068E-2</v>
      </c>
      <c r="H1982" s="37">
        <f t="shared" si="69"/>
        <v>2.2980796385201872E-2</v>
      </c>
    </row>
    <row r="1983" spans="1:8">
      <c r="A1983" s="2" t="s">
        <v>1987</v>
      </c>
      <c r="B1983" s="6">
        <v>8.6857000000000006</v>
      </c>
      <c r="C1983" s="4">
        <v>8.8081999999999994</v>
      </c>
      <c r="D1983" s="4">
        <v>8.8491999999999997</v>
      </c>
      <c r="E1983" s="4">
        <v>8.6584000000000003</v>
      </c>
      <c r="F1983" s="7">
        <v>-1.3899999999999999E-2</v>
      </c>
      <c r="G1983" s="37">
        <f t="shared" si="68"/>
        <v>0</v>
      </c>
      <c r="H1983" s="37">
        <f t="shared" si="69"/>
        <v>2.2036403954541185E-2</v>
      </c>
    </row>
    <row r="1984" spans="1:8">
      <c r="A1984" s="2" t="s">
        <v>1988</v>
      </c>
      <c r="B1984" s="6">
        <v>8.8081999999999994</v>
      </c>
      <c r="C1984" s="4">
        <v>8.8081999999999994</v>
      </c>
      <c r="D1984" s="4">
        <v>8.8081999999999994</v>
      </c>
      <c r="E1984" s="4">
        <v>8.8081999999999994</v>
      </c>
      <c r="F1984" s="7">
        <v>-5.9999999999999995E-4</v>
      </c>
      <c r="G1984" s="37">
        <f t="shared" si="68"/>
        <v>-6.855338820611164E-3</v>
      </c>
      <c r="H1984" s="37">
        <f t="shared" si="69"/>
        <v>0</v>
      </c>
    </row>
    <row r="1985" spans="1:8">
      <c r="A1985" s="2" t="s">
        <v>1989</v>
      </c>
      <c r="B1985" s="6">
        <v>8.8132000000000001</v>
      </c>
      <c r="C1985" s="4">
        <v>8.8689999999999998</v>
      </c>
      <c r="D1985" s="4">
        <v>8.9817999999999998</v>
      </c>
      <c r="E1985" s="4">
        <v>8.4585000000000008</v>
      </c>
      <c r="F1985" s="7">
        <v>-6.3E-3</v>
      </c>
      <c r="G1985" s="37">
        <f t="shared" si="68"/>
        <v>-4.6958951214270302E-2</v>
      </c>
      <c r="H1985" s="37">
        <f t="shared" si="69"/>
        <v>6.1866761246083694E-2</v>
      </c>
    </row>
    <row r="1986" spans="1:8">
      <c r="A1986" s="2" t="s">
        <v>1990</v>
      </c>
      <c r="B1986" s="6">
        <v>8.8689999999999998</v>
      </c>
      <c r="C1986" s="4">
        <v>9.3059999999999992</v>
      </c>
      <c r="D1986" s="4">
        <v>9.3059999999999992</v>
      </c>
      <c r="E1986" s="4">
        <v>8.7584</v>
      </c>
      <c r="F1986" s="7">
        <v>-4.7E-2</v>
      </c>
      <c r="G1986" s="37">
        <f t="shared" ref="G1986:G2021" si="70">(C1986-C1987)/C1987</f>
        <v>3.2245183188579336E-2</v>
      </c>
      <c r="H1986" s="37">
        <f t="shared" ref="H1986:H2022" si="71">(D1986-E1986)/E1986</f>
        <v>6.2522835221044848E-2</v>
      </c>
    </row>
    <row r="1987" spans="1:8">
      <c r="A1987" s="2" t="s">
        <v>1991</v>
      </c>
      <c r="B1987" s="3">
        <v>9.3059999999999992</v>
      </c>
      <c r="C1987" s="4">
        <v>9.0152999999999999</v>
      </c>
      <c r="D1987" s="4">
        <v>9.3242999999999991</v>
      </c>
      <c r="E1987" s="4">
        <v>8.9540000000000006</v>
      </c>
      <c r="F1987" s="5">
        <v>3.2199999999999999E-2</v>
      </c>
      <c r="G1987" s="37">
        <f t="shared" si="70"/>
        <v>2.5923186344239003E-2</v>
      </c>
      <c r="H1987" s="37">
        <f t="shared" si="71"/>
        <v>4.1355818628545732E-2</v>
      </c>
    </row>
    <row r="1988" spans="1:8">
      <c r="A1988" s="2" t="s">
        <v>1992</v>
      </c>
      <c r="B1988" s="3">
        <v>9.0152999999999999</v>
      </c>
      <c r="C1988" s="4">
        <v>8.7874999999999996</v>
      </c>
      <c r="D1988" s="4">
        <v>9.0427999999999997</v>
      </c>
      <c r="E1988" s="4">
        <v>8.7698</v>
      </c>
      <c r="F1988" s="5">
        <v>2.5899999999999999E-2</v>
      </c>
      <c r="G1988" s="37">
        <f t="shared" si="70"/>
        <v>-2.7802995914661538E-3</v>
      </c>
      <c r="H1988" s="37">
        <f t="shared" si="71"/>
        <v>3.1129558256744704E-2</v>
      </c>
    </row>
    <row r="1989" spans="1:8">
      <c r="A1989" s="2" t="s">
        <v>1993</v>
      </c>
      <c r="B1989" s="6">
        <v>8.7874999999999996</v>
      </c>
      <c r="C1989" s="4">
        <v>8.8119999999999994</v>
      </c>
      <c r="D1989" s="4">
        <v>8.8818000000000001</v>
      </c>
      <c r="E1989" s="4">
        <v>8.7394999999999996</v>
      </c>
      <c r="F1989" s="7">
        <v>-2.8E-3</v>
      </c>
      <c r="G1989" s="37">
        <f t="shared" si="70"/>
        <v>-3.4032898468520863E-4</v>
      </c>
      <c r="H1989" s="37">
        <f t="shared" si="71"/>
        <v>1.6282396018078901E-2</v>
      </c>
    </row>
    <row r="1990" spans="1:8">
      <c r="A1990" s="2" t="s">
        <v>1994</v>
      </c>
      <c r="B1990" s="6">
        <v>8.8119999999999994</v>
      </c>
      <c r="C1990" s="4">
        <v>8.8149999999999995</v>
      </c>
      <c r="D1990" s="4">
        <v>8.8149999999999995</v>
      </c>
      <c r="E1990" s="4">
        <v>8.7881</v>
      </c>
      <c r="F1990" s="7">
        <v>-2.9999999999999997E-4</v>
      </c>
      <c r="G1990" s="37">
        <f t="shared" si="70"/>
        <v>7.7510517651362817E-3</v>
      </c>
      <c r="H1990" s="37">
        <f t="shared" si="71"/>
        <v>3.0609574310715036E-3</v>
      </c>
    </row>
    <row r="1991" spans="1:8">
      <c r="A1991" s="2" t="s">
        <v>1995</v>
      </c>
      <c r="B1991" s="3">
        <v>8.8149999999999995</v>
      </c>
      <c r="C1991" s="4">
        <v>8.7471999999999994</v>
      </c>
      <c r="D1991" s="4">
        <v>8.9398</v>
      </c>
      <c r="E1991" s="4">
        <v>8.7106999999999992</v>
      </c>
      <c r="F1991" s="5">
        <v>7.7999999999999996E-3</v>
      </c>
      <c r="G1991" s="37">
        <f t="shared" si="70"/>
        <v>-6.7674978425763532E-3</v>
      </c>
      <c r="H1991" s="37">
        <f t="shared" si="71"/>
        <v>2.6300986143478797E-2</v>
      </c>
    </row>
    <row r="1992" spans="1:8">
      <c r="A1992" s="2" t="s">
        <v>1996</v>
      </c>
      <c r="B1992" s="6">
        <v>8.7471999999999994</v>
      </c>
      <c r="C1992" s="4">
        <v>8.8068000000000008</v>
      </c>
      <c r="D1992" s="4">
        <v>8.9190000000000005</v>
      </c>
      <c r="E1992" s="4">
        <v>8.7147000000000006</v>
      </c>
      <c r="F1992" s="7">
        <v>-6.1999999999999998E-3</v>
      </c>
      <c r="G1992" s="37">
        <f t="shared" si="70"/>
        <v>2.9517318775352897E-2</v>
      </c>
      <c r="H1992" s="37">
        <f t="shared" si="71"/>
        <v>2.3443147784777435E-2</v>
      </c>
    </row>
    <row r="1993" spans="1:8">
      <c r="A1993" s="2" t="s">
        <v>1997</v>
      </c>
      <c r="B1993" s="3">
        <v>8.8018999999999998</v>
      </c>
      <c r="C1993" s="4">
        <v>8.5542999999999996</v>
      </c>
      <c r="D1993" s="4">
        <v>8.8675999999999995</v>
      </c>
      <c r="E1993" s="4">
        <v>8.5428999999999995</v>
      </c>
      <c r="F1993" s="5">
        <v>2.8899999999999999E-2</v>
      </c>
      <c r="G1993" s="37">
        <f t="shared" si="70"/>
        <v>1.3026538611844609E-2</v>
      </c>
      <c r="H1993" s="37">
        <f t="shared" si="71"/>
        <v>3.8008170527572605E-2</v>
      </c>
    </row>
    <row r="1994" spans="1:8">
      <c r="A1994" s="2" t="s">
        <v>1998</v>
      </c>
      <c r="B1994" s="3">
        <v>8.5542999999999996</v>
      </c>
      <c r="C1994" s="4">
        <v>8.4443000000000001</v>
      </c>
      <c r="D1994" s="4">
        <v>8.5648</v>
      </c>
      <c r="E1994" s="4">
        <v>8.3950999999999993</v>
      </c>
      <c r="F1994" s="5">
        <v>1.2999999999999999E-2</v>
      </c>
      <c r="G1994" s="37">
        <f t="shared" si="70"/>
        <v>2.7907087212616735E-3</v>
      </c>
      <c r="H1994" s="37">
        <f t="shared" si="71"/>
        <v>2.0214172553036966E-2</v>
      </c>
    </row>
    <row r="1995" spans="1:8">
      <c r="A1995" s="2" t="s">
        <v>1999</v>
      </c>
      <c r="B1995" s="3">
        <v>8.4443000000000001</v>
      </c>
      <c r="C1995" s="4">
        <v>8.4207999999999998</v>
      </c>
      <c r="D1995" s="4">
        <v>8.5157000000000007</v>
      </c>
      <c r="E1995" s="4">
        <v>8.3803000000000001</v>
      </c>
      <c r="F1995" s="5">
        <v>2.8E-3</v>
      </c>
      <c r="G1995" s="37">
        <f t="shared" si="70"/>
        <v>-3.4556213017750831E-3</v>
      </c>
      <c r="H1995" s="37">
        <f t="shared" si="71"/>
        <v>1.6156939489039845E-2</v>
      </c>
    </row>
    <row r="1996" spans="1:8">
      <c r="A1996" s="2" t="s">
        <v>2000</v>
      </c>
      <c r="B1996" s="6">
        <v>8.4207999999999998</v>
      </c>
      <c r="C1996" s="4">
        <v>8.4499999999999993</v>
      </c>
      <c r="D1996" s="4">
        <v>8.4533000000000005</v>
      </c>
      <c r="E1996" s="4">
        <v>8.3986000000000001</v>
      </c>
      <c r="F1996" s="7">
        <v>-3.5000000000000001E-3</v>
      </c>
      <c r="G1996" s="37">
        <f t="shared" si="70"/>
        <v>6.2398780603980502E-3</v>
      </c>
      <c r="H1996" s="37">
        <f t="shared" si="71"/>
        <v>6.5129902602815253E-3</v>
      </c>
    </row>
    <row r="1997" spans="1:8">
      <c r="A1997" s="2" t="s">
        <v>2001</v>
      </c>
      <c r="B1997" s="3">
        <v>8.4499999999999993</v>
      </c>
      <c r="C1997" s="4">
        <v>8.3976000000000006</v>
      </c>
      <c r="D1997" s="4">
        <v>8.5134000000000007</v>
      </c>
      <c r="E1997" s="4">
        <v>8.3794000000000004</v>
      </c>
      <c r="F1997" s="5">
        <v>7.0000000000000001E-3</v>
      </c>
      <c r="G1997" s="37">
        <f t="shared" si="70"/>
        <v>3.7292025243832608E-3</v>
      </c>
      <c r="H1997" s="37">
        <f t="shared" si="71"/>
        <v>1.5991598443802699E-2</v>
      </c>
    </row>
    <row r="1998" spans="1:8">
      <c r="A1998" s="2" t="s">
        <v>2002</v>
      </c>
      <c r="B1998" s="3">
        <v>8.3916000000000004</v>
      </c>
      <c r="C1998" s="4">
        <v>8.3664000000000005</v>
      </c>
      <c r="D1998" s="4">
        <v>8.4238</v>
      </c>
      <c r="E1998" s="4">
        <v>8.3305000000000007</v>
      </c>
      <c r="F1998" s="5">
        <v>3.0000000000000001E-3</v>
      </c>
      <c r="G1998" s="37">
        <f t="shared" si="70"/>
        <v>-4.521441149873906E-3</v>
      </c>
      <c r="H1998" s="37">
        <f t="shared" si="71"/>
        <v>1.1199807934697709E-2</v>
      </c>
    </row>
    <row r="1999" spans="1:8">
      <c r="A1999" s="2" t="s">
        <v>2003</v>
      </c>
      <c r="B1999" s="6">
        <v>8.3664000000000005</v>
      </c>
      <c r="C1999" s="4">
        <v>8.4044000000000008</v>
      </c>
      <c r="D1999" s="4">
        <v>8.4859000000000009</v>
      </c>
      <c r="E1999" s="4">
        <v>8.3364999999999991</v>
      </c>
      <c r="F1999" s="7">
        <v>-4.4999999999999997E-3</v>
      </c>
      <c r="G1999" s="37">
        <f t="shared" si="70"/>
        <v>-2.0542170820616696E-3</v>
      </c>
      <c r="H1999" s="37">
        <f t="shared" si="71"/>
        <v>1.7921189947820042E-2</v>
      </c>
    </row>
    <row r="2000" spans="1:8">
      <c r="A2000" s="2" t="s">
        <v>2004</v>
      </c>
      <c r="B2000" s="6">
        <v>8.4044000000000008</v>
      </c>
      <c r="C2000" s="4">
        <v>8.4216999999999995</v>
      </c>
      <c r="D2000" s="4">
        <v>8.4483999999999995</v>
      </c>
      <c r="E2000" s="4">
        <v>8.3559000000000001</v>
      </c>
      <c r="F2000" s="7">
        <v>-2.0999999999999999E-3</v>
      </c>
      <c r="G2000" s="37">
        <f t="shared" si="70"/>
        <v>1.4772686194888635E-2</v>
      </c>
      <c r="H2000" s="37">
        <f t="shared" si="71"/>
        <v>1.1070022379396518E-2</v>
      </c>
    </row>
    <row r="2001" spans="1:8">
      <c r="A2001" s="2" t="s">
        <v>2005</v>
      </c>
      <c r="B2001" s="3">
        <v>8.4216999999999995</v>
      </c>
      <c r="C2001" s="4">
        <v>8.2990999999999993</v>
      </c>
      <c r="D2001" s="4">
        <v>8.4613999999999994</v>
      </c>
      <c r="E2001" s="4">
        <v>8.2990999999999993</v>
      </c>
      <c r="F2001" s="5">
        <v>1.4800000000000001E-2</v>
      </c>
      <c r="G2001" s="37">
        <f t="shared" si="70"/>
        <v>1.5666803249038861E-4</v>
      </c>
      <c r="H2001" s="37">
        <f t="shared" si="71"/>
        <v>1.9556337434179626E-2</v>
      </c>
    </row>
    <row r="2002" spans="1:8">
      <c r="A2002" s="2" t="s">
        <v>2006</v>
      </c>
      <c r="B2002" s="3">
        <v>8.2990999999999993</v>
      </c>
      <c r="C2002" s="4">
        <v>8.2978000000000005</v>
      </c>
      <c r="D2002" s="4">
        <v>8.3099000000000007</v>
      </c>
      <c r="E2002" s="4">
        <v>8.2844999999999995</v>
      </c>
      <c r="F2002" s="5">
        <v>2.0000000000000001E-4</v>
      </c>
      <c r="G2002" s="37">
        <f t="shared" si="70"/>
        <v>2.0771441682970763E-3</v>
      </c>
      <c r="H2002" s="37">
        <f t="shared" si="71"/>
        <v>3.0659665640655684E-3</v>
      </c>
    </row>
    <row r="2003" spans="1:8">
      <c r="A2003" s="2" t="s">
        <v>2007</v>
      </c>
      <c r="B2003" s="3">
        <v>8.2978000000000005</v>
      </c>
      <c r="C2003" s="4">
        <v>8.2805999999999997</v>
      </c>
      <c r="D2003" s="4">
        <v>8.3224</v>
      </c>
      <c r="E2003" s="4">
        <v>8.2608999999999995</v>
      </c>
      <c r="F2003" s="5">
        <v>2.0999999999999999E-3</v>
      </c>
      <c r="G2003" s="37">
        <f t="shared" si="70"/>
        <v>3.9037874011929054E-3</v>
      </c>
      <c r="H2003" s="37">
        <f t="shared" si="71"/>
        <v>7.4447094142285411E-3</v>
      </c>
    </row>
    <row r="2004" spans="1:8">
      <c r="A2004" s="2" t="s">
        <v>2008</v>
      </c>
      <c r="B2004" s="3">
        <v>8.2805999999999997</v>
      </c>
      <c r="C2004" s="4">
        <v>8.2484000000000002</v>
      </c>
      <c r="D2004" s="4">
        <v>8.3079000000000001</v>
      </c>
      <c r="E2004" s="4">
        <v>8.2249999999999996</v>
      </c>
      <c r="F2004" s="5">
        <v>3.8999999999999998E-3</v>
      </c>
      <c r="G2004" s="37">
        <f t="shared" si="70"/>
        <v>-1.8152334390203267E-3</v>
      </c>
      <c r="H2004" s="37">
        <f t="shared" si="71"/>
        <v>1.0079027355623152E-2</v>
      </c>
    </row>
    <row r="2005" spans="1:8">
      <c r="A2005" s="2" t="s">
        <v>2009</v>
      </c>
      <c r="B2005" s="6">
        <v>8.2484000000000002</v>
      </c>
      <c r="C2005" s="4">
        <v>8.2634000000000007</v>
      </c>
      <c r="D2005" s="4">
        <v>8.2909000000000006</v>
      </c>
      <c r="E2005" s="4">
        <v>8.2345000000000006</v>
      </c>
      <c r="F2005" s="7">
        <v>-1.8E-3</v>
      </c>
      <c r="G2005" s="37">
        <f t="shared" si="70"/>
        <v>-1.0359405501862195E-2</v>
      </c>
      <c r="H2005" s="37">
        <f t="shared" si="71"/>
        <v>6.8492318902179852E-3</v>
      </c>
    </row>
    <row r="2006" spans="1:8">
      <c r="A2006" s="2" t="s">
        <v>2010</v>
      </c>
      <c r="B2006" s="6">
        <v>8.2634000000000007</v>
      </c>
      <c r="C2006" s="4">
        <v>8.3498999999999999</v>
      </c>
      <c r="D2006" s="4">
        <v>8.3567</v>
      </c>
      <c r="E2006" s="4">
        <v>8.2524999999999995</v>
      </c>
      <c r="F2006" s="7">
        <v>-1.04E-2</v>
      </c>
      <c r="G2006" s="37">
        <f t="shared" si="70"/>
        <v>9.905660377358393E-3</v>
      </c>
      <c r="H2006" s="37">
        <f t="shared" si="71"/>
        <v>1.2626476825204546E-2</v>
      </c>
    </row>
    <row r="2007" spans="1:8">
      <c r="A2007" s="2" t="s">
        <v>2011</v>
      </c>
      <c r="B2007" s="3">
        <v>8.3498999999999999</v>
      </c>
      <c r="C2007" s="4">
        <v>8.2680000000000007</v>
      </c>
      <c r="D2007" s="4">
        <v>8.3719000000000001</v>
      </c>
      <c r="E2007" s="4">
        <v>8.2575000000000003</v>
      </c>
      <c r="F2007" s="5">
        <v>9.9000000000000008E-3</v>
      </c>
      <c r="G2007" s="37">
        <f t="shared" si="70"/>
        <v>1.1866992807149563E-3</v>
      </c>
      <c r="H2007" s="37">
        <f t="shared" si="71"/>
        <v>1.3854072055706913E-2</v>
      </c>
    </row>
    <row r="2008" spans="1:8">
      <c r="A2008" s="2" t="s">
        <v>2012</v>
      </c>
      <c r="B2008" s="3">
        <v>8.2680000000000007</v>
      </c>
      <c r="C2008" s="4">
        <v>8.2582000000000004</v>
      </c>
      <c r="D2008" s="4">
        <v>8.2680000000000007</v>
      </c>
      <c r="E2008" s="4">
        <v>8.2536000000000005</v>
      </c>
      <c r="F2008" s="5">
        <v>1.1999999999999999E-3</v>
      </c>
      <c r="G2008" s="37">
        <f t="shared" si="70"/>
        <v>3.3917193594502746E-4</v>
      </c>
      <c r="H2008" s="37">
        <f t="shared" si="71"/>
        <v>1.7446932247746668E-3</v>
      </c>
    </row>
    <row r="2009" spans="1:8">
      <c r="A2009" s="2" t="s">
        <v>2013</v>
      </c>
      <c r="B2009" s="3">
        <v>8.2582000000000004</v>
      </c>
      <c r="C2009" s="4">
        <v>8.2553999999999998</v>
      </c>
      <c r="D2009" s="4">
        <v>8.2871000000000006</v>
      </c>
      <c r="E2009" s="4">
        <v>8.2478999999999996</v>
      </c>
      <c r="F2009" s="5">
        <v>2.9999999999999997E-4</v>
      </c>
      <c r="G2009" s="37">
        <f t="shared" si="70"/>
        <v>1.5893621925918333E-3</v>
      </c>
      <c r="H2009" s="37">
        <f t="shared" si="71"/>
        <v>4.7527249360444493E-3</v>
      </c>
    </row>
    <row r="2010" spans="1:8">
      <c r="A2010" s="2" t="s">
        <v>2014</v>
      </c>
      <c r="B2010" s="3">
        <v>8.2553999999999998</v>
      </c>
      <c r="C2010" s="4">
        <v>8.2423000000000002</v>
      </c>
      <c r="D2010" s="4">
        <v>8.2759</v>
      </c>
      <c r="E2010" s="4">
        <v>8.2350999999999992</v>
      </c>
      <c r="F2010" s="5">
        <v>1.6000000000000001E-3</v>
      </c>
      <c r="G2010" s="37">
        <f t="shared" si="70"/>
        <v>3.4086897240179284E-3</v>
      </c>
      <c r="H2010" s="37">
        <f t="shared" si="71"/>
        <v>4.9544024966303793E-3</v>
      </c>
    </row>
    <row r="2011" spans="1:8">
      <c r="A2011" s="2" t="s">
        <v>2015</v>
      </c>
      <c r="B2011" s="3">
        <v>8.2423000000000002</v>
      </c>
      <c r="C2011" s="4">
        <v>8.2142999999999997</v>
      </c>
      <c r="D2011" s="4">
        <v>8.2626000000000008</v>
      </c>
      <c r="E2011" s="4">
        <v>8.1910000000000007</v>
      </c>
      <c r="F2011" s="5">
        <v>3.3999999999999998E-3</v>
      </c>
      <c r="G2011" s="37">
        <f t="shared" si="70"/>
        <v>3.1140093786634414E-3</v>
      </c>
      <c r="H2011" s="37">
        <f t="shared" si="71"/>
        <v>8.7413014283970331E-3</v>
      </c>
    </row>
    <row r="2012" spans="1:8">
      <c r="A2012" s="2" t="s">
        <v>2016</v>
      </c>
      <c r="B2012" s="3">
        <v>8.2142999999999997</v>
      </c>
      <c r="C2012" s="4">
        <v>8.1888000000000005</v>
      </c>
      <c r="D2012" s="4">
        <v>8.2370999999999999</v>
      </c>
      <c r="E2012" s="4">
        <v>8.1249000000000002</v>
      </c>
      <c r="F2012" s="5">
        <v>3.0999999999999999E-3</v>
      </c>
      <c r="G2012" s="37">
        <f t="shared" si="70"/>
        <v>-2.0595439755291679E-3</v>
      </c>
      <c r="H2012" s="37">
        <f t="shared" si="71"/>
        <v>1.3809400731085875E-2</v>
      </c>
    </row>
    <row r="2013" spans="1:8">
      <c r="A2013" s="2" t="s">
        <v>2017</v>
      </c>
      <c r="B2013" s="6">
        <v>8.1888000000000005</v>
      </c>
      <c r="C2013" s="4">
        <v>8.2057000000000002</v>
      </c>
      <c r="D2013" s="4">
        <v>8.2316000000000003</v>
      </c>
      <c r="E2013" s="4">
        <v>8.1303000000000001</v>
      </c>
      <c r="F2013" s="7">
        <v>-2.0999999999999999E-3</v>
      </c>
      <c r="G2013" s="37">
        <f t="shared" si="70"/>
        <v>-2.0431742170872514E-3</v>
      </c>
      <c r="H2013" s="37">
        <f t="shared" si="71"/>
        <v>1.2459564837705887E-2</v>
      </c>
    </row>
    <row r="2014" spans="1:8">
      <c r="A2014" s="2" t="s">
        <v>2018</v>
      </c>
      <c r="B2014" s="6">
        <v>8.2057000000000002</v>
      </c>
      <c r="C2014" s="4">
        <v>8.2225000000000001</v>
      </c>
      <c r="D2014" s="4">
        <v>8.2225000000000001</v>
      </c>
      <c r="E2014" s="4">
        <v>8.2018000000000004</v>
      </c>
      <c r="F2014" s="7">
        <v>-2E-3</v>
      </c>
      <c r="G2014" s="37">
        <f t="shared" si="70"/>
        <v>-7.7713016930334783E-3</v>
      </c>
      <c r="H2014" s="37">
        <f t="shared" si="71"/>
        <v>2.5238362310711937E-3</v>
      </c>
    </row>
    <row r="2015" spans="1:8">
      <c r="A2015" s="2" t="s">
        <v>2019</v>
      </c>
      <c r="B2015" s="6">
        <v>8.2225000000000001</v>
      </c>
      <c r="C2015" s="4">
        <v>8.2868999999999993</v>
      </c>
      <c r="D2015" s="4">
        <v>8.2957000000000001</v>
      </c>
      <c r="E2015" s="4">
        <v>8.1852999999999998</v>
      </c>
      <c r="F2015" s="7">
        <v>-7.7999999999999996E-3</v>
      </c>
      <c r="G2015" s="37">
        <f t="shared" si="70"/>
        <v>-8.1508078994615395E-3</v>
      </c>
      <c r="H2015" s="37">
        <f t="shared" si="71"/>
        <v>1.3487593612940305E-2</v>
      </c>
    </row>
    <row r="2016" spans="1:8">
      <c r="A2016" s="2" t="s">
        <v>2020</v>
      </c>
      <c r="B2016" s="6">
        <v>8.2868999999999993</v>
      </c>
      <c r="C2016" s="4">
        <v>8.3550000000000004</v>
      </c>
      <c r="D2016" s="4">
        <v>8.3854000000000006</v>
      </c>
      <c r="E2016" s="4">
        <v>8.2759</v>
      </c>
      <c r="F2016" s="7">
        <v>-8.2000000000000007E-3</v>
      </c>
      <c r="G2016" s="37">
        <f t="shared" si="70"/>
        <v>8.9361188262286964E-3</v>
      </c>
      <c r="H2016" s="37">
        <f t="shared" si="71"/>
        <v>1.3231189357048851E-2</v>
      </c>
    </row>
    <row r="2017" spans="1:8">
      <c r="A2017" s="2" t="s">
        <v>2021</v>
      </c>
      <c r="B2017" s="3">
        <v>8.3550000000000004</v>
      </c>
      <c r="C2017" s="4">
        <v>8.2810000000000006</v>
      </c>
      <c r="D2017" s="4">
        <v>8.3867999999999991</v>
      </c>
      <c r="E2017" s="4">
        <v>8.2346000000000004</v>
      </c>
      <c r="F2017" s="5">
        <v>8.8999999999999999E-3</v>
      </c>
      <c r="G2017" s="37">
        <f t="shared" si="70"/>
        <v>4.8050088577183585E-3</v>
      </c>
      <c r="H2017" s="37">
        <f t="shared" si="71"/>
        <v>1.848298642314123E-2</v>
      </c>
    </row>
    <row r="2018" spans="1:8">
      <c r="A2018" s="2" t="s">
        <v>2022</v>
      </c>
      <c r="B2018" s="3">
        <v>8.2810000000000006</v>
      </c>
      <c r="C2018" s="4">
        <v>8.2414000000000005</v>
      </c>
      <c r="D2018" s="4">
        <v>8.3224</v>
      </c>
      <c r="E2018" s="4">
        <v>8.2181999999999995</v>
      </c>
      <c r="F2018" s="5">
        <v>4.7999999999999996E-3</v>
      </c>
      <c r="G2018" s="37">
        <f t="shared" si="70"/>
        <v>1.228289974697222E-2</v>
      </c>
      <c r="H2018" s="37">
        <f t="shared" si="71"/>
        <v>1.2679175488549868E-2</v>
      </c>
    </row>
    <row r="2019" spans="1:8">
      <c r="A2019" s="2" t="s">
        <v>2023</v>
      </c>
      <c r="B2019" s="3">
        <v>8.2414000000000005</v>
      </c>
      <c r="C2019" s="4">
        <v>8.1414000000000009</v>
      </c>
      <c r="D2019" s="4">
        <v>8.2463999999999995</v>
      </c>
      <c r="E2019" s="4">
        <v>8.1409000000000002</v>
      </c>
      <c r="F2019" s="5">
        <v>1.23E-2</v>
      </c>
      <c r="G2019" s="37">
        <f t="shared" si="70"/>
        <v>1.7965250775214723E-3</v>
      </c>
      <c r="H2019" s="37">
        <f t="shared" si="71"/>
        <v>1.2959255119212773E-2</v>
      </c>
    </row>
    <row r="2020" spans="1:8">
      <c r="A2020" s="2" t="s">
        <v>2024</v>
      </c>
      <c r="B2020" s="3">
        <v>8.1414000000000009</v>
      </c>
      <c r="C2020" s="4">
        <v>8.1267999999999994</v>
      </c>
      <c r="D2020" s="4">
        <v>8.1416000000000004</v>
      </c>
      <c r="E2020" s="4">
        <v>8.1267999999999994</v>
      </c>
      <c r="F2020" s="5">
        <v>1.8E-3</v>
      </c>
      <c r="G2020" s="37">
        <f t="shared" si="70"/>
        <v>-1.1798829949364238E-3</v>
      </c>
      <c r="H2020" s="37">
        <f t="shared" si="71"/>
        <v>1.8211350100901997E-3</v>
      </c>
    </row>
    <row r="2021" spans="1:8">
      <c r="A2021" s="2" t="s">
        <v>2025</v>
      </c>
      <c r="B2021" s="6">
        <v>8.1267999999999994</v>
      </c>
      <c r="C2021" s="4">
        <v>8.1364000000000001</v>
      </c>
      <c r="D2021" s="4">
        <v>8.1373999999999995</v>
      </c>
      <c r="E2021" s="4">
        <v>8.0951000000000004</v>
      </c>
      <c r="F2021" s="7">
        <v>-1.1999999999999999E-3</v>
      </c>
      <c r="G2021" s="37">
        <f t="shared" si="70"/>
        <v>9.1909256663730704E-3</v>
      </c>
      <c r="H2021" s="37">
        <f t="shared" si="71"/>
        <v>5.2253832565377963E-3</v>
      </c>
    </row>
    <row r="2022" spans="1:8">
      <c r="A2022" s="2" t="s">
        <v>2026</v>
      </c>
      <c r="B2022" s="3">
        <v>8.1364000000000001</v>
      </c>
      <c r="C2022" s="4">
        <v>8.0623000000000005</v>
      </c>
      <c r="D2022" s="4">
        <v>8.1423000000000005</v>
      </c>
      <c r="E2022" s="4">
        <v>8.0526</v>
      </c>
      <c r="F2022" s="5">
        <v>9.1000000000000004E-3</v>
      </c>
      <c r="G2022" s="37"/>
      <c r="H2022" s="37">
        <f t="shared" si="71"/>
        <v>1.1139259369644655E-2</v>
      </c>
    </row>
    <row r="2023" spans="1:8">
      <c r="G2023" s="10"/>
      <c r="H2023" s="10"/>
    </row>
    <row r="2024" spans="1:8">
      <c r="G2024" s="10"/>
      <c r="H2024" s="10"/>
    </row>
  </sheetData>
  <autoFilter ref="A1:H2024"/>
  <mergeCells count="6">
    <mergeCell ref="J1:N2"/>
    <mergeCell ref="P1:T2"/>
    <mergeCell ref="J16:N16"/>
    <mergeCell ref="J3:N3"/>
    <mergeCell ref="P3:T3"/>
    <mergeCell ref="P16:T1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O2024"/>
  <sheetViews>
    <sheetView showGridLines="0" workbookViewId="0">
      <selection activeCell="N3" sqref="N3"/>
    </sheetView>
  </sheetViews>
  <sheetFormatPr defaultRowHeight="15"/>
  <cols>
    <col min="1" max="1" width="14.5703125" style="8" customWidth="1"/>
    <col min="2" max="6" width="9.140625" style="8"/>
    <col min="7" max="8" width="9.28515625" bestFit="1" customWidth="1"/>
    <col min="10" max="10" width="11.7109375" customWidth="1"/>
    <col min="11" max="11" width="9.7109375" customWidth="1"/>
    <col min="12" max="12" width="9.42578125" bestFit="1" customWidth="1"/>
    <col min="13" max="13" width="10.42578125" customWidth="1"/>
  </cols>
  <sheetData>
    <row r="1" spans="1:15">
      <c r="A1" s="1" t="s">
        <v>0</v>
      </c>
      <c r="B1" s="1" t="s">
        <v>1</v>
      </c>
      <c r="C1" s="1" t="s">
        <v>2062</v>
      </c>
      <c r="D1" s="1" t="s">
        <v>2</v>
      </c>
      <c r="E1" s="1" t="s">
        <v>2063</v>
      </c>
      <c r="F1" s="1" t="s">
        <v>3</v>
      </c>
      <c r="G1" s="1" t="s">
        <v>2069</v>
      </c>
      <c r="H1" s="1" t="s">
        <v>2070</v>
      </c>
      <c r="K1" s="39" t="s">
        <v>2071</v>
      </c>
      <c r="L1" s="39" t="s">
        <v>2072</v>
      </c>
      <c r="M1" s="39" t="s">
        <v>2073</v>
      </c>
      <c r="N1" s="39" t="s">
        <v>2074</v>
      </c>
      <c r="O1" s="39" t="s">
        <v>2075</v>
      </c>
    </row>
    <row r="2" spans="1:15">
      <c r="A2" s="2" t="s">
        <v>4</v>
      </c>
      <c r="B2" s="3">
        <v>8.6414000000000009</v>
      </c>
      <c r="C2" s="4">
        <v>8.6068999999999996</v>
      </c>
      <c r="D2" s="4">
        <v>8.6663999999999994</v>
      </c>
      <c r="E2" s="4">
        <v>8.5940999999999992</v>
      </c>
      <c r="F2" s="5">
        <v>4.1000000000000003E-3</v>
      </c>
      <c r="G2" s="35">
        <f>D2-E2</f>
        <v>7.2300000000000253E-2</v>
      </c>
      <c r="H2" s="34">
        <f>(SUM(G2:G3)/2)/C3</f>
        <v>8.3657792276123598E-3</v>
      </c>
      <c r="J2" s="77" t="s">
        <v>2076</v>
      </c>
      <c r="K2" s="40" t="s">
        <v>2177</v>
      </c>
      <c r="L2" s="40" t="s">
        <v>2178</v>
      </c>
      <c r="M2" s="40" t="s">
        <v>2179</v>
      </c>
      <c r="N2" s="40" t="s">
        <v>2180</v>
      </c>
      <c r="O2" s="40" t="s">
        <v>2181</v>
      </c>
    </row>
    <row r="3" spans="1:15">
      <c r="A3" s="2" t="s">
        <v>5</v>
      </c>
      <c r="B3" s="3">
        <v>8.6059999999999999</v>
      </c>
      <c r="C3" s="4">
        <v>8.5526999999999997</v>
      </c>
      <c r="D3" s="4">
        <v>8.6195000000000004</v>
      </c>
      <c r="E3" s="4">
        <v>8.5487000000000002</v>
      </c>
      <c r="F3" s="5">
        <v>4.7999999999999996E-3</v>
      </c>
      <c r="G3" s="35">
        <f t="shared" ref="G3:G66" si="0">D3-E3</f>
        <v>7.0800000000000196E-2</v>
      </c>
      <c r="H3" s="34">
        <f t="shared" ref="H3:H66" si="1">(SUM(G3:G4)/2)/C4</f>
        <v>5.2250146113384721E-3</v>
      </c>
      <c r="J3" s="77"/>
      <c r="K3" s="41">
        <f>SUM($H2:$H7)/6</f>
        <v>9.2980095440176828E-3</v>
      </c>
      <c r="L3" s="41">
        <f>SUM($H2:$H25)/24</f>
        <v>9.2626893726752476E-3</v>
      </c>
      <c r="M3" s="41">
        <f>SUM($H2:$H73)/72</f>
        <v>1.2502386538945E-2</v>
      </c>
      <c r="N3" s="41">
        <f>SUM($H2:$H289)/288</f>
        <v>8.085004889782442E-3</v>
      </c>
      <c r="O3" s="41">
        <f>SUM($H2:$H577)/576</f>
        <v>7.693072522201908E-3</v>
      </c>
    </row>
    <row r="4" spans="1:15">
      <c r="A4" s="2" t="s">
        <v>6</v>
      </c>
      <c r="B4" s="6">
        <v>8.5646000000000004</v>
      </c>
      <c r="C4" s="4">
        <v>8.5549999999999997</v>
      </c>
      <c r="D4" s="4">
        <v>8.5736000000000008</v>
      </c>
      <c r="E4" s="4">
        <v>8.5549999999999997</v>
      </c>
      <c r="F4" s="7">
        <v>-1.1999999999999999E-3</v>
      </c>
      <c r="G4" s="35">
        <f t="shared" si="0"/>
        <v>1.860000000000106E-2</v>
      </c>
      <c r="H4" s="34">
        <f t="shared" si="1"/>
        <v>7.2742003663521298E-3</v>
      </c>
    </row>
    <row r="5" spans="1:15">
      <c r="A5" s="2" t="s">
        <v>7</v>
      </c>
      <c r="B5" s="3">
        <v>8.5753000000000004</v>
      </c>
      <c r="C5" s="4">
        <v>8.5164000000000009</v>
      </c>
      <c r="D5" s="4">
        <v>8.5843000000000007</v>
      </c>
      <c r="E5" s="4">
        <v>8.4789999999999992</v>
      </c>
      <c r="F5" s="5">
        <v>6.4999999999999997E-3</v>
      </c>
      <c r="G5" s="35">
        <f t="shared" si="0"/>
        <v>0.1053000000000015</v>
      </c>
      <c r="H5" s="34">
        <f t="shared" si="1"/>
        <v>1.392856313430412E-2</v>
      </c>
    </row>
    <row r="6" spans="1:15">
      <c r="A6" s="2" t="s">
        <v>8</v>
      </c>
      <c r="B6" s="6">
        <v>8.5198</v>
      </c>
      <c r="C6" s="4">
        <v>8.6118000000000006</v>
      </c>
      <c r="D6" s="4">
        <v>8.6381999999999994</v>
      </c>
      <c r="E6" s="4">
        <v>8.5036000000000005</v>
      </c>
      <c r="F6" s="7">
        <v>-1.12E-2</v>
      </c>
      <c r="G6" s="35">
        <f t="shared" si="0"/>
        <v>0.13459999999999894</v>
      </c>
      <c r="H6" s="34">
        <f t="shared" si="1"/>
        <v>1.2882559799449748E-2</v>
      </c>
    </row>
    <row r="7" spans="1:15">
      <c r="A7" s="2" t="s">
        <v>9</v>
      </c>
      <c r="B7" s="6">
        <v>8.6160999999999994</v>
      </c>
      <c r="C7" s="4">
        <v>8.6163000000000007</v>
      </c>
      <c r="D7" s="4">
        <v>8.6601999999999997</v>
      </c>
      <c r="E7" s="4">
        <v>8.5728000000000009</v>
      </c>
      <c r="F7" s="7">
        <v>-5.0000000000000001E-4</v>
      </c>
      <c r="G7" s="35">
        <f t="shared" si="0"/>
        <v>8.7399999999998812E-2</v>
      </c>
      <c r="H7" s="34">
        <f t="shared" si="1"/>
        <v>8.1119401250492728E-3</v>
      </c>
    </row>
    <row r="8" spans="1:15">
      <c r="A8" s="2" t="s">
        <v>10</v>
      </c>
      <c r="B8" s="3">
        <v>8.6205999999999996</v>
      </c>
      <c r="C8" s="4">
        <v>8.6045999999999996</v>
      </c>
      <c r="D8" s="4">
        <v>8.6367999999999991</v>
      </c>
      <c r="E8" s="4">
        <v>8.5846</v>
      </c>
      <c r="F8" s="5">
        <v>1.1999999999999999E-3</v>
      </c>
      <c r="G8" s="35">
        <f t="shared" si="0"/>
        <v>5.2199999999999136E-2</v>
      </c>
      <c r="H8" s="34">
        <f t="shared" si="1"/>
        <v>7.0991432068543657E-3</v>
      </c>
    </row>
    <row r="9" spans="1:15">
      <c r="A9" s="2" t="s">
        <v>11</v>
      </c>
      <c r="B9" s="3">
        <v>8.61</v>
      </c>
      <c r="C9" s="4">
        <v>8.5785</v>
      </c>
      <c r="D9" s="4">
        <v>8.6201000000000008</v>
      </c>
      <c r="E9" s="4">
        <v>8.5504999999999995</v>
      </c>
      <c r="F9" s="5">
        <v>4.7000000000000002E-3</v>
      </c>
      <c r="G9" s="35">
        <f t="shared" si="0"/>
        <v>6.9600000000001216E-2</v>
      </c>
      <c r="H9" s="34">
        <f t="shared" si="1"/>
        <v>5.1663747810858033E-3</v>
      </c>
    </row>
    <row r="10" spans="1:15">
      <c r="A10" s="2" t="s">
        <v>12</v>
      </c>
      <c r="B10" s="6">
        <v>8.5701000000000001</v>
      </c>
      <c r="C10" s="4">
        <v>8.5649999999999995</v>
      </c>
      <c r="D10" s="4">
        <v>8.5795999999999992</v>
      </c>
      <c r="E10" s="4">
        <v>8.5607000000000006</v>
      </c>
      <c r="F10" s="7">
        <v>-1.4E-3</v>
      </c>
      <c r="G10" s="35">
        <f t="shared" si="0"/>
        <v>1.8899999999998585E-2</v>
      </c>
      <c r="H10" s="34">
        <f t="shared" si="1"/>
        <v>5.9382838476345449E-3</v>
      </c>
    </row>
    <row r="11" spans="1:15">
      <c r="A11" s="2" t="s">
        <v>13</v>
      </c>
      <c r="B11" s="3">
        <v>8.5816999999999997</v>
      </c>
      <c r="C11" s="4">
        <v>8.5715000000000003</v>
      </c>
      <c r="D11" s="4">
        <v>8.6166999999999998</v>
      </c>
      <c r="E11" s="4">
        <v>8.5337999999999994</v>
      </c>
      <c r="F11" s="5">
        <v>5.9999999999999995E-4</v>
      </c>
      <c r="G11" s="35">
        <f t="shared" si="0"/>
        <v>8.2900000000000418E-2</v>
      </c>
      <c r="H11" s="34">
        <f t="shared" si="1"/>
        <v>7.7087369575873262E-3</v>
      </c>
    </row>
    <row r="12" spans="1:15">
      <c r="A12" s="2" t="s">
        <v>14</v>
      </c>
      <c r="B12" s="3">
        <v>8.5762</v>
      </c>
      <c r="C12" s="4">
        <v>8.5681999999999992</v>
      </c>
      <c r="D12" s="4">
        <v>8.5970999999999993</v>
      </c>
      <c r="E12" s="4">
        <v>8.5479000000000003</v>
      </c>
      <c r="F12" s="5">
        <v>5.0000000000000001E-4</v>
      </c>
      <c r="G12" s="35">
        <f t="shared" si="0"/>
        <v>4.9199999999999022E-2</v>
      </c>
      <c r="H12" s="34">
        <f t="shared" si="1"/>
        <v>7.7949707615935426E-3</v>
      </c>
    </row>
    <row r="13" spans="1:15">
      <c r="A13" s="2" t="s">
        <v>15</v>
      </c>
      <c r="B13" s="6">
        <v>8.5715000000000003</v>
      </c>
      <c r="C13" s="4">
        <v>8.6016999999999992</v>
      </c>
      <c r="D13" s="4">
        <v>8.6466999999999992</v>
      </c>
      <c r="E13" s="4">
        <v>8.5617999999999999</v>
      </c>
      <c r="F13" s="7">
        <v>-3.8999999999999998E-3</v>
      </c>
      <c r="G13" s="35">
        <f t="shared" si="0"/>
        <v>8.4899999999999309E-2</v>
      </c>
      <c r="H13" s="34">
        <f t="shared" si="1"/>
        <v>8.846225147147389E-3</v>
      </c>
    </row>
    <row r="14" spans="1:15">
      <c r="A14" s="2" t="s">
        <v>16</v>
      </c>
      <c r="B14" s="6">
        <v>8.6052</v>
      </c>
      <c r="C14" s="4">
        <v>8.6308000000000007</v>
      </c>
      <c r="D14" s="4">
        <v>8.657</v>
      </c>
      <c r="E14" s="4">
        <v>8.5891999999999999</v>
      </c>
      <c r="F14" s="7">
        <v>-3.2000000000000002E-3</v>
      </c>
      <c r="G14" s="35">
        <f t="shared" si="0"/>
        <v>6.7800000000000082E-2</v>
      </c>
      <c r="H14" s="34">
        <f t="shared" si="1"/>
        <v>9.1814921676965401E-3</v>
      </c>
    </row>
    <row r="15" spans="1:15">
      <c r="A15" s="2" t="s">
        <v>17</v>
      </c>
      <c r="B15" s="3">
        <v>8.6326000000000001</v>
      </c>
      <c r="C15" s="4">
        <v>8.5607000000000006</v>
      </c>
      <c r="D15" s="4">
        <v>8.6501000000000001</v>
      </c>
      <c r="E15" s="4">
        <v>8.5607000000000006</v>
      </c>
      <c r="F15" s="5">
        <v>5.7000000000000002E-3</v>
      </c>
      <c r="G15" s="35">
        <f t="shared" si="0"/>
        <v>8.939999999999948E-2</v>
      </c>
      <c r="H15" s="34">
        <f t="shared" si="1"/>
        <v>5.9207459207458899E-3</v>
      </c>
    </row>
    <row r="16" spans="1:15">
      <c r="A16" s="2" t="s">
        <v>18</v>
      </c>
      <c r="B16" s="3">
        <v>8.5837000000000003</v>
      </c>
      <c r="C16" s="4">
        <v>8.58</v>
      </c>
      <c r="D16" s="4">
        <v>8.5843000000000007</v>
      </c>
      <c r="E16" s="4">
        <v>8.5721000000000007</v>
      </c>
      <c r="F16" s="5">
        <v>1.8E-3</v>
      </c>
      <c r="G16" s="35">
        <f t="shared" si="0"/>
        <v>1.2199999999999989E-2</v>
      </c>
      <c r="H16" s="34">
        <f t="shared" si="1"/>
        <v>6.238838509172698E-3</v>
      </c>
    </row>
    <row r="17" spans="1:8">
      <c r="A17" s="2" t="s">
        <v>19</v>
      </c>
      <c r="B17" s="6">
        <v>8.5679999999999996</v>
      </c>
      <c r="C17" s="4">
        <v>8.6234000000000002</v>
      </c>
      <c r="D17" s="4">
        <v>8.6393000000000004</v>
      </c>
      <c r="E17" s="4">
        <v>8.5439000000000007</v>
      </c>
      <c r="F17" s="7">
        <v>-6.7000000000000002E-3</v>
      </c>
      <c r="G17" s="35">
        <f t="shared" si="0"/>
        <v>9.5399999999999707E-2</v>
      </c>
      <c r="H17" s="34">
        <f t="shared" si="1"/>
        <v>1.061708528650379E-2</v>
      </c>
    </row>
    <row r="18" spans="1:8">
      <c r="A18" s="2" t="s">
        <v>20</v>
      </c>
      <c r="B18" s="3">
        <v>8.6255000000000006</v>
      </c>
      <c r="C18" s="4">
        <v>8.5757999999999992</v>
      </c>
      <c r="D18" s="4">
        <v>8.6533999999999995</v>
      </c>
      <c r="E18" s="4">
        <v>8.5667000000000009</v>
      </c>
      <c r="F18" s="5">
        <v>5.4000000000000003E-3</v>
      </c>
      <c r="G18" s="35">
        <f t="shared" si="0"/>
        <v>8.6699999999998667E-2</v>
      </c>
      <c r="H18" s="34">
        <f t="shared" si="1"/>
        <v>1.0364446102548528E-2</v>
      </c>
    </row>
    <row r="19" spans="1:8">
      <c r="A19" s="2" t="s">
        <v>21</v>
      </c>
      <c r="B19" s="3">
        <v>8.5792999999999999</v>
      </c>
      <c r="C19" s="4">
        <v>8.5774000000000008</v>
      </c>
      <c r="D19" s="4">
        <v>8.6196000000000002</v>
      </c>
      <c r="E19" s="4">
        <v>8.5284999999999993</v>
      </c>
      <c r="F19" s="5">
        <v>2.9999999999999997E-4</v>
      </c>
      <c r="G19" s="35">
        <f t="shared" si="0"/>
        <v>9.1100000000000847E-2</v>
      </c>
      <c r="H19" s="34">
        <f t="shared" si="1"/>
        <v>8.8182908231569136E-3</v>
      </c>
    </row>
    <row r="20" spans="1:8">
      <c r="A20" s="2" t="s">
        <v>22</v>
      </c>
      <c r="B20" s="6">
        <v>8.5768000000000004</v>
      </c>
      <c r="C20" s="4">
        <v>8.5900999999999996</v>
      </c>
      <c r="D20" s="4">
        <v>8.6083999999999996</v>
      </c>
      <c r="E20" s="4">
        <v>8.548</v>
      </c>
      <c r="F20" s="7">
        <v>-2.0999999999999999E-3</v>
      </c>
      <c r="G20" s="35">
        <f t="shared" si="0"/>
        <v>6.0399999999999565E-2</v>
      </c>
      <c r="H20" s="34">
        <f t="shared" si="1"/>
        <v>9.4844836161328584E-3</v>
      </c>
    </row>
    <row r="21" spans="1:8">
      <c r="A21" s="2" t="s">
        <v>23</v>
      </c>
      <c r="B21" s="6">
        <v>8.5947999999999993</v>
      </c>
      <c r="C21" s="4">
        <v>8.6456999999999997</v>
      </c>
      <c r="D21" s="4">
        <v>8.6807999999999996</v>
      </c>
      <c r="E21" s="4">
        <v>8.5771999999999995</v>
      </c>
      <c r="F21" s="7">
        <v>-4.7000000000000002E-3</v>
      </c>
      <c r="G21" s="35">
        <f t="shared" si="0"/>
        <v>0.10360000000000014</v>
      </c>
      <c r="H21" s="34">
        <f t="shared" si="1"/>
        <v>7.4030837513580925E-3</v>
      </c>
    </row>
    <row r="22" spans="1:8">
      <c r="A22" s="2" t="s">
        <v>24</v>
      </c>
      <c r="B22" s="6">
        <v>8.6350999999999996</v>
      </c>
      <c r="C22" s="4">
        <v>8.6517999999999997</v>
      </c>
      <c r="D22" s="4">
        <v>8.6565999999999992</v>
      </c>
      <c r="E22" s="4">
        <v>8.6320999999999994</v>
      </c>
      <c r="F22" s="7">
        <v>-6.9999999999999999E-4</v>
      </c>
      <c r="G22" s="35">
        <f t="shared" si="0"/>
        <v>2.4499999999999744E-2</v>
      </c>
      <c r="H22" s="34">
        <f t="shared" si="1"/>
        <v>8.7013956694043208E-3</v>
      </c>
    </row>
    <row r="23" spans="1:8">
      <c r="A23" s="2" t="s">
        <v>25</v>
      </c>
      <c r="B23" s="6">
        <v>8.6408000000000005</v>
      </c>
      <c r="C23" s="4">
        <v>8.7055000000000007</v>
      </c>
      <c r="D23" s="4">
        <v>8.7441999999999993</v>
      </c>
      <c r="E23" s="4">
        <v>8.6172000000000004</v>
      </c>
      <c r="F23" s="7">
        <v>-7.9000000000000008E-3</v>
      </c>
      <c r="G23" s="35">
        <f t="shared" si="0"/>
        <v>0.12699999999999889</v>
      </c>
      <c r="H23" s="34">
        <f t="shared" si="1"/>
        <v>1.6125867183802507E-2</v>
      </c>
    </row>
    <row r="24" spans="1:8">
      <c r="A24" s="2" t="s">
        <v>26</v>
      </c>
      <c r="B24" s="3">
        <v>8.7097999999999995</v>
      </c>
      <c r="C24" s="4">
        <v>8.6631</v>
      </c>
      <c r="D24" s="4">
        <v>8.7756000000000007</v>
      </c>
      <c r="E24" s="4">
        <v>8.6232000000000006</v>
      </c>
      <c r="F24" s="5">
        <v>5.0000000000000001E-3</v>
      </c>
      <c r="G24" s="35">
        <f t="shared" si="0"/>
        <v>0.15240000000000009</v>
      </c>
      <c r="H24" s="34">
        <f t="shared" si="1"/>
        <v>1.7413399226071144E-2</v>
      </c>
    </row>
    <row r="25" spans="1:8">
      <c r="A25" s="2" t="s">
        <v>27</v>
      </c>
      <c r="B25" s="3">
        <v>8.6661999999999999</v>
      </c>
      <c r="C25" s="4">
        <v>8.5795999999999992</v>
      </c>
      <c r="D25" s="4">
        <v>8.6858000000000004</v>
      </c>
      <c r="E25" s="4">
        <v>8.5394000000000005</v>
      </c>
      <c r="F25" s="5">
        <v>9.7000000000000003E-3</v>
      </c>
      <c r="G25" s="35">
        <f t="shared" si="0"/>
        <v>0.14639999999999986</v>
      </c>
      <c r="H25" s="34">
        <f t="shared" si="1"/>
        <v>1.3693624721603589E-2</v>
      </c>
    </row>
    <row r="26" spans="1:8">
      <c r="A26" s="2" t="s">
        <v>28</v>
      </c>
      <c r="B26" s="6">
        <v>8.5828000000000007</v>
      </c>
      <c r="C26" s="4">
        <v>8.6207999999999991</v>
      </c>
      <c r="D26" s="4">
        <v>8.6287000000000003</v>
      </c>
      <c r="E26" s="4">
        <v>8.5389999999999997</v>
      </c>
      <c r="F26" s="7">
        <v>-4.8999999999999998E-3</v>
      </c>
      <c r="G26" s="35">
        <f t="shared" si="0"/>
        <v>8.9700000000000557E-2</v>
      </c>
      <c r="H26" s="34">
        <f t="shared" si="1"/>
        <v>8.843608377667362E-3</v>
      </c>
    </row>
    <row r="27" spans="1:8">
      <c r="A27" s="2" t="s">
        <v>29</v>
      </c>
      <c r="B27" s="3">
        <v>8.6248000000000005</v>
      </c>
      <c r="C27" s="4">
        <v>8.6277000000000008</v>
      </c>
      <c r="D27" s="4">
        <v>8.6515000000000004</v>
      </c>
      <c r="E27" s="4">
        <v>8.5885999999999996</v>
      </c>
      <c r="F27" s="5">
        <v>1.1000000000000001E-3</v>
      </c>
      <c r="G27" s="35">
        <f t="shared" si="0"/>
        <v>6.2900000000000844E-2</v>
      </c>
      <c r="H27" s="34">
        <f t="shared" si="1"/>
        <v>4.8784732293057119E-3</v>
      </c>
    </row>
    <row r="28" spans="1:8">
      <c r="A28" s="2" t="s">
        <v>30</v>
      </c>
      <c r="B28" s="6">
        <v>8.6156000000000006</v>
      </c>
      <c r="C28" s="4">
        <v>8.6195000000000004</v>
      </c>
      <c r="D28" s="4">
        <v>8.6255000000000006</v>
      </c>
      <c r="E28" s="4">
        <v>8.6043000000000003</v>
      </c>
      <c r="F28" s="7">
        <v>-1.9E-3</v>
      </c>
      <c r="G28" s="35">
        <f t="shared" si="0"/>
        <v>2.120000000000033E-2</v>
      </c>
      <c r="H28" s="34">
        <f t="shared" si="1"/>
        <v>1.0031893302406496E-2</v>
      </c>
    </row>
    <row r="29" spans="1:8">
      <c r="A29" s="2" t="s">
        <v>31</v>
      </c>
      <c r="B29" s="3">
        <v>8.6320999999999994</v>
      </c>
      <c r="C29" s="4">
        <v>8.6225000000000005</v>
      </c>
      <c r="D29" s="4">
        <v>8.6433999999999997</v>
      </c>
      <c r="E29" s="4">
        <v>8.4916</v>
      </c>
      <c r="F29" s="5">
        <v>6.9999999999999999E-4</v>
      </c>
      <c r="G29" s="35">
        <f t="shared" si="0"/>
        <v>0.15179999999999971</v>
      </c>
      <c r="H29" s="34">
        <f t="shared" si="1"/>
        <v>1.4328475960645994E-2</v>
      </c>
    </row>
    <row r="30" spans="1:8">
      <c r="A30" s="2" t="s">
        <v>32</v>
      </c>
      <c r="B30" s="3">
        <v>8.6263000000000005</v>
      </c>
      <c r="C30" s="4">
        <v>8.6191999999999993</v>
      </c>
      <c r="D30" s="4">
        <v>8.6896000000000004</v>
      </c>
      <c r="E30" s="4">
        <v>8.5944000000000003</v>
      </c>
      <c r="F30" s="5">
        <v>1E-4</v>
      </c>
      <c r="G30" s="35">
        <f t="shared" si="0"/>
        <v>9.5200000000000173E-2</v>
      </c>
      <c r="H30" s="34">
        <f t="shared" si="1"/>
        <v>9.074788776468088E-3</v>
      </c>
    </row>
    <row r="31" spans="1:8">
      <c r="A31" s="2" t="s">
        <v>33</v>
      </c>
      <c r="B31" s="6">
        <v>8.6257999999999999</v>
      </c>
      <c r="C31" s="4">
        <v>8.6282999999999994</v>
      </c>
      <c r="D31" s="4">
        <v>8.6663999999999994</v>
      </c>
      <c r="E31" s="4">
        <v>8.6050000000000004</v>
      </c>
      <c r="F31" s="7">
        <v>-2.0000000000000001E-4</v>
      </c>
      <c r="G31" s="35">
        <f t="shared" si="0"/>
        <v>6.1399999999999011E-2</v>
      </c>
      <c r="H31" s="34">
        <f t="shared" si="1"/>
        <v>7.9381550274981172E-3</v>
      </c>
    </row>
    <row r="32" spans="1:8">
      <c r="A32" s="2" t="s">
        <v>34</v>
      </c>
      <c r="B32" s="6">
        <v>8.6279000000000003</v>
      </c>
      <c r="C32" s="4">
        <v>8.6732999999999993</v>
      </c>
      <c r="D32" s="4">
        <v>8.6890000000000001</v>
      </c>
      <c r="E32" s="4">
        <v>8.6127000000000002</v>
      </c>
      <c r="F32" s="7">
        <v>-5.4999999999999997E-3</v>
      </c>
      <c r="G32" s="35">
        <f t="shared" si="0"/>
        <v>7.6299999999999812E-2</v>
      </c>
      <c r="H32" s="34">
        <f t="shared" si="1"/>
        <v>1.2848014866988541E-2</v>
      </c>
    </row>
    <row r="33" spans="1:8">
      <c r="A33" s="2" t="s">
        <v>35</v>
      </c>
      <c r="B33" s="6">
        <v>8.6758000000000006</v>
      </c>
      <c r="C33" s="4">
        <v>8.7172999999999998</v>
      </c>
      <c r="D33" s="4">
        <v>8.7768999999999995</v>
      </c>
      <c r="E33" s="4">
        <v>8.6292000000000009</v>
      </c>
      <c r="F33" s="7">
        <v>-6.4999999999999997E-3</v>
      </c>
      <c r="G33" s="35">
        <f t="shared" si="0"/>
        <v>0.14769999999999861</v>
      </c>
      <c r="H33" s="34">
        <f t="shared" si="1"/>
        <v>9.126638555321193E-3</v>
      </c>
    </row>
    <row r="34" spans="1:8">
      <c r="A34" s="2" t="s">
        <v>36</v>
      </c>
      <c r="B34" s="3">
        <v>8.7326999999999995</v>
      </c>
      <c r="C34" s="4">
        <v>8.7271999999999998</v>
      </c>
      <c r="D34" s="4">
        <v>8.7349999999999994</v>
      </c>
      <c r="E34" s="4">
        <v>8.7233999999999998</v>
      </c>
      <c r="F34" s="5">
        <v>1.1000000000000001E-3</v>
      </c>
      <c r="G34" s="35">
        <f t="shared" si="0"/>
        <v>1.1599999999999611E-2</v>
      </c>
      <c r="H34" s="34">
        <f t="shared" si="1"/>
        <v>1.0073477127281327E-2</v>
      </c>
    </row>
    <row r="35" spans="1:8">
      <c r="A35" s="2" t="s">
        <v>37</v>
      </c>
      <c r="B35" s="6">
        <v>8.7231000000000005</v>
      </c>
      <c r="C35" s="4">
        <v>8.8598999999999997</v>
      </c>
      <c r="D35" s="4">
        <v>8.8813999999999993</v>
      </c>
      <c r="E35" s="4">
        <v>8.7144999999999992</v>
      </c>
      <c r="F35" s="7">
        <v>-1.5699999999999999E-2</v>
      </c>
      <c r="G35" s="35">
        <f t="shared" si="0"/>
        <v>0.16690000000000005</v>
      </c>
      <c r="H35" s="34">
        <f t="shared" si="1"/>
        <v>1.4047613659508046E-2</v>
      </c>
    </row>
    <row r="36" spans="1:8">
      <c r="A36" s="2" t="s">
        <v>38</v>
      </c>
      <c r="B36" s="3">
        <v>8.8623999999999992</v>
      </c>
      <c r="C36" s="4">
        <v>8.8377999999999997</v>
      </c>
      <c r="D36" s="4">
        <v>8.8725000000000005</v>
      </c>
      <c r="E36" s="4">
        <v>8.7911000000000001</v>
      </c>
      <c r="F36" s="5">
        <v>2.3999999999999998E-3</v>
      </c>
      <c r="G36" s="35">
        <f t="shared" si="0"/>
        <v>8.1400000000000361E-2</v>
      </c>
      <c r="H36" s="34">
        <f t="shared" si="1"/>
        <v>1.082777916789884E-2</v>
      </c>
    </row>
    <row r="37" spans="1:8">
      <c r="A37" s="2" t="s">
        <v>39</v>
      </c>
      <c r="B37" s="3">
        <v>8.8415999999999997</v>
      </c>
      <c r="C37" s="4">
        <v>8.7921999999999993</v>
      </c>
      <c r="D37" s="4">
        <v>8.8592999999999993</v>
      </c>
      <c r="E37" s="4">
        <v>8.7502999999999993</v>
      </c>
      <c r="F37" s="5">
        <v>5.3E-3</v>
      </c>
      <c r="G37" s="35">
        <f t="shared" si="0"/>
        <v>0.10899999999999999</v>
      </c>
      <c r="H37" s="34">
        <f t="shared" si="1"/>
        <v>1.2468643101482333E-2</v>
      </c>
    </row>
    <row r="38" spans="1:8">
      <c r="A38" s="2" t="s">
        <v>40</v>
      </c>
      <c r="B38" s="3">
        <v>8.7951999999999995</v>
      </c>
      <c r="C38" s="4">
        <v>8.77</v>
      </c>
      <c r="D38" s="4">
        <v>8.8391999999999999</v>
      </c>
      <c r="E38" s="4">
        <v>8.7294999999999998</v>
      </c>
      <c r="F38" s="5">
        <v>2.5000000000000001E-3</v>
      </c>
      <c r="G38" s="35">
        <f t="shared" si="0"/>
        <v>0.10970000000000013</v>
      </c>
      <c r="H38" s="34">
        <f t="shared" si="1"/>
        <v>1.5381342288053731E-2</v>
      </c>
    </row>
    <row r="39" spans="1:8">
      <c r="A39" s="2" t="s">
        <v>41</v>
      </c>
      <c r="B39" s="3">
        <v>8.7734000000000005</v>
      </c>
      <c r="C39" s="4">
        <v>8.6956000000000007</v>
      </c>
      <c r="D39" s="4">
        <v>8.7895000000000003</v>
      </c>
      <c r="E39" s="4">
        <v>8.6317000000000004</v>
      </c>
      <c r="F39" s="5">
        <v>9.4000000000000004E-3</v>
      </c>
      <c r="G39" s="35">
        <f t="shared" si="0"/>
        <v>0.15779999999999994</v>
      </c>
      <c r="H39" s="34">
        <f t="shared" si="1"/>
        <v>1.1045977011494236E-2</v>
      </c>
    </row>
    <row r="40" spans="1:8">
      <c r="A40" s="2" t="s">
        <v>42</v>
      </c>
      <c r="B40" s="6">
        <v>8.6920999999999999</v>
      </c>
      <c r="C40" s="4">
        <v>8.6999999999999993</v>
      </c>
      <c r="D40" s="4">
        <v>8.7194000000000003</v>
      </c>
      <c r="E40" s="4">
        <v>8.6850000000000005</v>
      </c>
      <c r="F40" s="7">
        <v>-2E-3</v>
      </c>
      <c r="G40" s="35">
        <f t="shared" si="0"/>
        <v>3.4399999999999764E-2</v>
      </c>
      <c r="H40" s="34">
        <f t="shared" si="1"/>
        <v>8.402346445824738E-3</v>
      </c>
    </row>
    <row r="41" spans="1:8">
      <c r="A41" s="2" t="s">
        <v>43</v>
      </c>
      <c r="B41" s="3">
        <v>8.7097999999999995</v>
      </c>
      <c r="C41" s="4">
        <v>8.6940000000000008</v>
      </c>
      <c r="D41" s="4">
        <v>8.7726000000000006</v>
      </c>
      <c r="E41" s="4">
        <v>8.6608999999999998</v>
      </c>
      <c r="F41" s="5">
        <v>1.2999999999999999E-3</v>
      </c>
      <c r="G41" s="35">
        <f t="shared" si="0"/>
        <v>0.1117000000000008</v>
      </c>
      <c r="H41" s="34">
        <f t="shared" si="1"/>
        <v>1.8633751958758247E-2</v>
      </c>
    </row>
    <row r="42" spans="1:8">
      <c r="A42" s="2" t="s">
        <v>44</v>
      </c>
      <c r="B42" s="6">
        <v>8.6981999999999999</v>
      </c>
      <c r="C42" s="4">
        <v>8.8065999999999995</v>
      </c>
      <c r="D42" s="4">
        <v>8.8942999999999994</v>
      </c>
      <c r="E42" s="4">
        <v>8.6777999999999995</v>
      </c>
      <c r="F42" s="7">
        <v>-1.2800000000000001E-2</v>
      </c>
      <c r="G42" s="35">
        <f t="shared" si="0"/>
        <v>0.21649999999999991</v>
      </c>
      <c r="H42" s="34">
        <f t="shared" si="1"/>
        <v>1.8950470233592583E-2</v>
      </c>
    </row>
    <row r="43" spans="1:8">
      <c r="A43" s="2" t="s">
        <v>45</v>
      </c>
      <c r="B43" s="6">
        <v>8.8106000000000009</v>
      </c>
      <c r="C43" s="4">
        <v>8.8573000000000004</v>
      </c>
      <c r="D43" s="4">
        <v>8.8933999999999997</v>
      </c>
      <c r="E43" s="4">
        <v>8.7742000000000004</v>
      </c>
      <c r="F43" s="7">
        <v>-5.7999999999999996E-3</v>
      </c>
      <c r="G43" s="35">
        <f t="shared" si="0"/>
        <v>0.11919999999999931</v>
      </c>
      <c r="H43" s="34">
        <f t="shared" si="1"/>
        <v>1.2594259098051942E-2</v>
      </c>
    </row>
    <row r="44" spans="1:8">
      <c r="A44" s="2" t="s">
        <v>46</v>
      </c>
      <c r="B44" s="3">
        <v>8.8618000000000006</v>
      </c>
      <c r="C44" s="4">
        <v>8.8452999999999999</v>
      </c>
      <c r="D44" s="4">
        <v>8.8882999999999992</v>
      </c>
      <c r="E44" s="4">
        <v>8.7847000000000008</v>
      </c>
      <c r="F44" s="5">
        <v>1.6000000000000001E-3</v>
      </c>
      <c r="G44" s="35">
        <f t="shared" si="0"/>
        <v>0.10359999999999836</v>
      </c>
      <c r="H44" s="34">
        <f t="shared" si="1"/>
        <v>1.7721344757578743E-2</v>
      </c>
    </row>
    <row r="45" spans="1:8">
      <c r="A45" s="2" t="s">
        <v>47</v>
      </c>
      <c r="B45" s="3">
        <v>8.8475999999999999</v>
      </c>
      <c r="C45" s="4">
        <v>8.7182999999999993</v>
      </c>
      <c r="D45" s="4">
        <v>8.92</v>
      </c>
      <c r="E45" s="4">
        <v>8.7146000000000008</v>
      </c>
      <c r="F45" s="5">
        <v>1.23E-2</v>
      </c>
      <c r="G45" s="35">
        <f t="shared" si="0"/>
        <v>0.20539999999999914</v>
      </c>
      <c r="H45" s="34">
        <f t="shared" si="1"/>
        <v>1.2485707752115197E-2</v>
      </c>
    </row>
    <row r="46" spans="1:8">
      <c r="A46" s="2" t="s">
        <v>48</v>
      </c>
      <c r="B46" s="3">
        <v>8.7401999999999997</v>
      </c>
      <c r="C46" s="4">
        <v>8.7460000000000004</v>
      </c>
      <c r="D46" s="4">
        <v>8.7460000000000004</v>
      </c>
      <c r="E46" s="4">
        <v>8.7330000000000005</v>
      </c>
      <c r="F46" s="5">
        <v>2.9999999999999997E-4</v>
      </c>
      <c r="G46" s="35">
        <f t="shared" si="0"/>
        <v>1.2999999999999901E-2</v>
      </c>
      <c r="H46" s="34">
        <f t="shared" si="1"/>
        <v>1.6496424923391175E-2</v>
      </c>
    </row>
    <row r="47" spans="1:8">
      <c r="A47" s="2" t="s">
        <v>49</v>
      </c>
      <c r="B47" s="6">
        <v>8.7378</v>
      </c>
      <c r="C47" s="4">
        <v>8.8109999999999999</v>
      </c>
      <c r="D47" s="4">
        <v>9.0038</v>
      </c>
      <c r="E47" s="4">
        <v>8.7261000000000006</v>
      </c>
      <c r="F47" s="7">
        <v>-8.6999999999999994E-3</v>
      </c>
      <c r="G47" s="35">
        <f t="shared" si="0"/>
        <v>0.27769999999999939</v>
      </c>
      <c r="H47" s="34">
        <f t="shared" si="1"/>
        <v>3.2856140975832351E-2</v>
      </c>
    </row>
    <row r="48" spans="1:8">
      <c r="A48" s="2" t="s">
        <v>50</v>
      </c>
      <c r="B48" s="6">
        <v>8.8142999999999994</v>
      </c>
      <c r="C48" s="4">
        <v>8.9831000000000003</v>
      </c>
      <c r="D48" s="4">
        <v>9.1189</v>
      </c>
      <c r="E48" s="4">
        <v>8.8063000000000002</v>
      </c>
      <c r="F48" s="7">
        <v>-1.9E-2</v>
      </c>
      <c r="G48" s="35">
        <f t="shared" si="0"/>
        <v>0.31259999999999977</v>
      </c>
      <c r="H48" s="34">
        <f t="shared" si="1"/>
        <v>2.8086010669178801E-2</v>
      </c>
    </row>
    <row r="49" spans="1:8">
      <c r="A49" s="2" t="s">
        <v>51</v>
      </c>
      <c r="B49" s="6">
        <v>8.9853000000000005</v>
      </c>
      <c r="C49" s="4">
        <v>9.1290999999999993</v>
      </c>
      <c r="D49" s="4">
        <v>9.1760999999999999</v>
      </c>
      <c r="E49" s="4">
        <v>8.9758999999999993</v>
      </c>
      <c r="F49" s="7">
        <v>-1.6299999999999999E-2</v>
      </c>
      <c r="G49" s="35">
        <f t="shared" si="0"/>
        <v>0.2002000000000006</v>
      </c>
      <c r="H49" s="34">
        <f t="shared" si="1"/>
        <v>1.7379868818823842E-2</v>
      </c>
    </row>
    <row r="50" spans="1:8">
      <c r="A50" s="2" t="s">
        <v>52</v>
      </c>
      <c r="B50" s="6">
        <v>9.1339000000000006</v>
      </c>
      <c r="C50" s="4">
        <v>9.1629000000000005</v>
      </c>
      <c r="D50" s="4">
        <v>9.1971000000000007</v>
      </c>
      <c r="E50" s="4">
        <v>9.0787999999999993</v>
      </c>
      <c r="F50" s="7">
        <v>-3.3999999999999998E-3</v>
      </c>
      <c r="G50" s="35">
        <f t="shared" si="0"/>
        <v>0.1183000000000014</v>
      </c>
      <c r="H50" s="34">
        <f t="shared" si="1"/>
        <v>1.3622926226614988E-2</v>
      </c>
    </row>
    <row r="51" spans="1:8">
      <c r="A51" s="2" t="s">
        <v>53</v>
      </c>
      <c r="B51" s="3">
        <v>9.1653000000000002</v>
      </c>
      <c r="C51" s="4">
        <v>9.0655999999999999</v>
      </c>
      <c r="D51" s="4">
        <v>9.1897000000000002</v>
      </c>
      <c r="E51" s="4">
        <v>9.0609999999999999</v>
      </c>
      <c r="F51" s="5">
        <v>8.9999999999999993E-3</v>
      </c>
      <c r="G51" s="35">
        <f t="shared" si="0"/>
        <v>0.12870000000000026</v>
      </c>
      <c r="H51" s="34">
        <f t="shared" si="1"/>
        <v>8.3227691120542242E-3</v>
      </c>
    </row>
    <row r="52" spans="1:8">
      <c r="A52" s="2" t="s">
        <v>54</v>
      </c>
      <c r="B52" s="3">
        <v>9.0832999999999995</v>
      </c>
      <c r="C52" s="4">
        <v>9.0715000000000003</v>
      </c>
      <c r="D52" s="4">
        <v>9.0908999999999995</v>
      </c>
      <c r="E52" s="4">
        <v>9.0686</v>
      </c>
      <c r="F52" s="5">
        <v>1.1999999999999999E-3</v>
      </c>
      <c r="G52" s="35">
        <f t="shared" si="0"/>
        <v>2.2299999999999542E-2</v>
      </c>
      <c r="H52" s="34">
        <f t="shared" si="1"/>
        <v>7.8457994368830494E-3</v>
      </c>
    </row>
    <row r="53" spans="1:8">
      <c r="A53" s="2" t="s">
        <v>55</v>
      </c>
      <c r="B53" s="3">
        <v>9.0719999999999992</v>
      </c>
      <c r="C53" s="4">
        <v>8.9856999999999996</v>
      </c>
      <c r="D53" s="4">
        <v>9.0988000000000007</v>
      </c>
      <c r="E53" s="4">
        <v>8.9801000000000002</v>
      </c>
      <c r="F53" s="5">
        <v>9.2999999999999992E-3</v>
      </c>
      <c r="G53" s="35">
        <f t="shared" si="0"/>
        <v>0.11870000000000047</v>
      </c>
      <c r="H53" s="34">
        <f t="shared" si="1"/>
        <v>1.5607690873394595E-2</v>
      </c>
    </row>
    <row r="54" spans="1:8">
      <c r="A54" s="2" t="s">
        <v>56</v>
      </c>
      <c r="B54" s="6">
        <v>8.9887999999999995</v>
      </c>
      <c r="C54" s="4">
        <v>9.1173000000000002</v>
      </c>
      <c r="D54" s="4">
        <v>9.1265000000000001</v>
      </c>
      <c r="E54" s="4">
        <v>8.9605999999999995</v>
      </c>
      <c r="F54" s="7">
        <v>-1.46E-2</v>
      </c>
      <c r="G54" s="35">
        <f t="shared" si="0"/>
        <v>0.1659000000000006</v>
      </c>
      <c r="H54" s="34">
        <f t="shared" si="1"/>
        <v>2.0897353761958115E-2</v>
      </c>
    </row>
    <row r="55" spans="1:8">
      <c r="A55" s="2" t="s">
        <v>57</v>
      </c>
      <c r="B55" s="6">
        <v>9.1219000000000001</v>
      </c>
      <c r="C55" s="4">
        <v>9.2093000000000007</v>
      </c>
      <c r="D55" s="4">
        <v>9.3055000000000003</v>
      </c>
      <c r="E55" s="4">
        <v>9.0864999999999991</v>
      </c>
      <c r="F55" s="7">
        <v>-9.5999999999999992E-3</v>
      </c>
      <c r="G55" s="35">
        <f t="shared" si="0"/>
        <v>0.21900000000000119</v>
      </c>
      <c r="H55" s="34">
        <f t="shared" si="1"/>
        <v>2.0450380255259474E-2</v>
      </c>
    </row>
    <row r="56" spans="1:8">
      <c r="A56" s="2" t="s">
        <v>58</v>
      </c>
      <c r="B56" s="3">
        <v>9.2102000000000004</v>
      </c>
      <c r="C56" s="4">
        <v>9.1122999999999994</v>
      </c>
      <c r="D56" s="4">
        <v>9.2391000000000005</v>
      </c>
      <c r="E56" s="4">
        <v>9.0853999999999999</v>
      </c>
      <c r="F56" s="5">
        <v>1.04E-2</v>
      </c>
      <c r="G56" s="35">
        <f t="shared" si="0"/>
        <v>0.15370000000000061</v>
      </c>
      <c r="H56" s="34">
        <f t="shared" si="1"/>
        <v>1.5968600757534205E-2</v>
      </c>
    </row>
    <row r="57" spans="1:8">
      <c r="A57" s="2" t="s">
        <v>59</v>
      </c>
      <c r="B57" s="3">
        <v>9.1152999999999995</v>
      </c>
      <c r="C57" s="4">
        <v>9.1084999999999994</v>
      </c>
      <c r="D57" s="4">
        <v>9.1623999999999999</v>
      </c>
      <c r="E57" s="4">
        <v>9.0251999999999999</v>
      </c>
      <c r="F57" s="5">
        <v>2.5000000000000001E-3</v>
      </c>
      <c r="G57" s="35">
        <f t="shared" si="0"/>
        <v>0.13719999999999999</v>
      </c>
      <c r="H57" s="34">
        <f t="shared" si="1"/>
        <v>9.3387178192831603E-3</v>
      </c>
    </row>
    <row r="58" spans="1:8">
      <c r="A58" s="2" t="s">
        <v>60</v>
      </c>
      <c r="B58" s="6">
        <v>9.0922000000000001</v>
      </c>
      <c r="C58" s="4">
        <v>9.1126000000000005</v>
      </c>
      <c r="D58" s="4">
        <v>9.1174999999999997</v>
      </c>
      <c r="E58" s="4">
        <v>9.0845000000000002</v>
      </c>
      <c r="F58" s="7">
        <v>-2.3999999999999998E-3</v>
      </c>
      <c r="G58" s="35">
        <f t="shared" si="0"/>
        <v>3.2999999999999474E-2</v>
      </c>
      <c r="H58" s="34">
        <f t="shared" si="1"/>
        <v>8.5552068663435621E-3</v>
      </c>
    </row>
    <row r="59" spans="1:8">
      <c r="A59" s="2" t="s">
        <v>61</v>
      </c>
      <c r="B59" s="3">
        <v>9.1138999999999992</v>
      </c>
      <c r="C59" s="4">
        <v>9.0178999999999991</v>
      </c>
      <c r="D59" s="4">
        <v>9.1210000000000004</v>
      </c>
      <c r="E59" s="4">
        <v>8.9997000000000007</v>
      </c>
      <c r="F59" s="5">
        <v>1.0200000000000001E-2</v>
      </c>
      <c r="G59" s="35">
        <f t="shared" si="0"/>
        <v>0.12129999999999974</v>
      </c>
      <c r="H59" s="34">
        <f t="shared" si="1"/>
        <v>8.6121067303862736E-3</v>
      </c>
    </row>
    <row r="60" spans="1:8">
      <c r="A60" s="2" t="s">
        <v>62</v>
      </c>
      <c r="B60" s="6">
        <v>9.0216999999999992</v>
      </c>
      <c r="C60" s="4">
        <v>9.0396000000000001</v>
      </c>
      <c r="D60" s="4">
        <v>9.0464000000000002</v>
      </c>
      <c r="E60" s="4">
        <v>9.0120000000000005</v>
      </c>
      <c r="F60" s="7">
        <v>-2.3E-3</v>
      </c>
      <c r="G60" s="35">
        <f t="shared" si="0"/>
        <v>3.4399999999999764E-2</v>
      </c>
      <c r="H60" s="34">
        <f t="shared" si="1"/>
        <v>8.0223674011737234E-3</v>
      </c>
    </row>
    <row r="61" spans="1:8">
      <c r="A61" s="2" t="s">
        <v>63</v>
      </c>
      <c r="B61" s="3">
        <v>9.0425000000000004</v>
      </c>
      <c r="C61" s="4">
        <v>9.0310000000000006</v>
      </c>
      <c r="D61" s="4">
        <v>9.0813000000000006</v>
      </c>
      <c r="E61" s="4">
        <v>8.9708000000000006</v>
      </c>
      <c r="F61" s="5">
        <v>8.0000000000000004E-4</v>
      </c>
      <c r="G61" s="35">
        <f t="shared" si="0"/>
        <v>0.11050000000000004</v>
      </c>
      <c r="H61" s="34">
        <f t="shared" si="1"/>
        <v>1.1499199911714355E-2</v>
      </c>
    </row>
    <row r="62" spans="1:8">
      <c r="A62" s="2" t="s">
        <v>64</v>
      </c>
      <c r="B62" s="6">
        <v>9.0355000000000008</v>
      </c>
      <c r="C62" s="4">
        <v>9.0615000000000006</v>
      </c>
      <c r="D62" s="4">
        <v>9.0952999999999999</v>
      </c>
      <c r="E62" s="4">
        <v>8.9974000000000007</v>
      </c>
      <c r="F62" s="7">
        <v>-3.3999999999999998E-3</v>
      </c>
      <c r="G62" s="35">
        <f t="shared" si="0"/>
        <v>9.789999999999921E-2</v>
      </c>
      <c r="H62" s="34">
        <f t="shared" si="1"/>
        <v>1.3310974268748565E-2</v>
      </c>
    </row>
    <row r="63" spans="1:8">
      <c r="A63" s="2" t="s">
        <v>65</v>
      </c>
      <c r="B63" s="6">
        <v>9.0660000000000007</v>
      </c>
      <c r="C63" s="4">
        <v>9.0939999999999994</v>
      </c>
      <c r="D63" s="4">
        <v>9.1646999999999998</v>
      </c>
      <c r="E63" s="4">
        <v>9.0205000000000002</v>
      </c>
      <c r="F63" s="7">
        <v>-2.0999999999999999E-3</v>
      </c>
      <c r="G63" s="35">
        <f t="shared" si="0"/>
        <v>0.14419999999999966</v>
      </c>
      <c r="H63" s="34">
        <f t="shared" si="1"/>
        <v>9.4863006174059575E-3</v>
      </c>
    </row>
    <row r="64" spans="1:8">
      <c r="A64" s="2" t="s">
        <v>66</v>
      </c>
      <c r="B64" s="6">
        <v>9.0853000000000002</v>
      </c>
      <c r="C64" s="4">
        <v>9.1026000000000007</v>
      </c>
      <c r="D64" s="4">
        <v>9.1046999999999993</v>
      </c>
      <c r="E64" s="4">
        <v>9.0762</v>
      </c>
      <c r="F64" s="7">
        <v>-8.0000000000000004E-4</v>
      </c>
      <c r="G64" s="35">
        <f t="shared" si="0"/>
        <v>2.8499999999999304E-2</v>
      </c>
      <c r="H64" s="34">
        <f t="shared" si="1"/>
        <v>6.3111443694907699E-3</v>
      </c>
    </row>
    <row r="65" spans="1:8">
      <c r="A65" s="2" t="s">
        <v>67</v>
      </c>
      <c r="B65" s="3">
        <v>9.0927000000000007</v>
      </c>
      <c r="C65" s="4">
        <v>9.0870999999999995</v>
      </c>
      <c r="D65" s="4">
        <v>9.1214999999999993</v>
      </c>
      <c r="E65" s="4">
        <v>9.0352999999999994</v>
      </c>
      <c r="F65" s="5">
        <v>5.0000000000000001E-4</v>
      </c>
      <c r="G65" s="35">
        <f t="shared" si="0"/>
        <v>8.6199999999999832E-2</v>
      </c>
      <c r="H65" s="34">
        <f t="shared" si="1"/>
        <v>6.745297563983896E-3</v>
      </c>
    </row>
    <row r="66" spans="1:8">
      <c r="A66" s="2" t="s">
        <v>68</v>
      </c>
      <c r="B66" s="3">
        <v>9.0885999999999996</v>
      </c>
      <c r="C66" s="4">
        <v>9.0803999999999991</v>
      </c>
      <c r="D66" s="4">
        <v>9.1077999999999992</v>
      </c>
      <c r="E66" s="4">
        <v>9.0715000000000003</v>
      </c>
      <c r="F66" s="5">
        <v>4.0000000000000002E-4</v>
      </c>
      <c r="G66" s="35">
        <f t="shared" si="0"/>
        <v>3.6299999999998889E-2</v>
      </c>
      <c r="H66" s="34">
        <f t="shared" si="1"/>
        <v>1.1331397851836282E-2</v>
      </c>
    </row>
    <row r="67" spans="1:8">
      <c r="A67" s="2" t="s">
        <v>69</v>
      </c>
      <c r="B67" s="3">
        <v>9.0850000000000009</v>
      </c>
      <c r="C67" s="4">
        <v>9.0588999999999995</v>
      </c>
      <c r="D67" s="4">
        <v>9.1935000000000002</v>
      </c>
      <c r="E67" s="4">
        <v>9.0244999999999997</v>
      </c>
      <c r="F67" s="5">
        <v>2.5000000000000001E-3</v>
      </c>
      <c r="G67" s="35">
        <f t="shared" ref="G67:G130" si="2">D67-E67</f>
        <v>0.16900000000000048</v>
      </c>
      <c r="H67" s="34">
        <f t="shared" ref="H67:H130" si="3">(SUM(G67:G68)/2)/C68</f>
        <v>1.4724027762476619E-2</v>
      </c>
    </row>
    <row r="68" spans="1:8">
      <c r="A68" s="2" t="s">
        <v>70</v>
      </c>
      <c r="B68" s="6">
        <v>9.0625</v>
      </c>
      <c r="C68" s="4">
        <v>9.077</v>
      </c>
      <c r="D68" s="4">
        <v>9.0899000000000001</v>
      </c>
      <c r="E68" s="4">
        <v>8.9916</v>
      </c>
      <c r="F68" s="7">
        <v>-2E-3</v>
      </c>
      <c r="G68" s="35">
        <f t="shared" si="2"/>
        <v>9.8300000000000054E-2</v>
      </c>
      <c r="H68" s="34">
        <f t="shared" si="3"/>
        <v>1.409538413672024E-2</v>
      </c>
    </row>
    <row r="69" spans="1:8">
      <c r="A69" s="2" t="s">
        <v>71</v>
      </c>
      <c r="B69" s="3">
        <v>9.0806000000000004</v>
      </c>
      <c r="C69" s="4">
        <v>8.9993999999999996</v>
      </c>
      <c r="D69" s="4">
        <v>9.1384000000000007</v>
      </c>
      <c r="E69" s="4">
        <v>8.9830000000000005</v>
      </c>
      <c r="F69" s="5">
        <v>6.7000000000000002E-3</v>
      </c>
      <c r="G69" s="35">
        <f t="shared" si="2"/>
        <v>0.1554000000000002</v>
      </c>
      <c r="H69" s="34">
        <f t="shared" si="3"/>
        <v>9.0074100368283203E-3</v>
      </c>
    </row>
    <row r="70" spans="1:8">
      <c r="A70" s="2" t="s">
        <v>72</v>
      </c>
      <c r="B70" s="3">
        <v>9.0198</v>
      </c>
      <c r="C70" s="4">
        <v>9.0147999999999993</v>
      </c>
      <c r="D70" s="4">
        <v>9.0214999999999996</v>
      </c>
      <c r="E70" s="4">
        <v>9.0145</v>
      </c>
      <c r="F70" s="5">
        <v>1.6000000000000001E-3</v>
      </c>
      <c r="G70" s="35">
        <f t="shared" si="2"/>
        <v>6.9999999999996732E-3</v>
      </c>
      <c r="H70" s="34">
        <f t="shared" si="3"/>
        <v>7.6216156724631581E-3</v>
      </c>
    </row>
    <row r="71" spans="1:8">
      <c r="A71" s="2" t="s">
        <v>73</v>
      </c>
      <c r="B71" s="6">
        <v>9.0053999999999998</v>
      </c>
      <c r="C71" s="4">
        <v>9.0860000000000003</v>
      </c>
      <c r="D71" s="4">
        <v>9.1082000000000001</v>
      </c>
      <c r="E71" s="4">
        <v>8.9766999999999992</v>
      </c>
      <c r="F71" s="7">
        <v>-9.2999999999999992E-3</v>
      </c>
      <c r="G71" s="35">
        <f t="shared" si="2"/>
        <v>0.13150000000000084</v>
      </c>
      <c r="H71" s="34">
        <f t="shared" si="3"/>
        <v>1.6671042268311998E-2</v>
      </c>
    </row>
    <row r="72" spans="1:8">
      <c r="A72" s="2" t="s">
        <v>74</v>
      </c>
      <c r="B72" s="6">
        <v>9.0898000000000003</v>
      </c>
      <c r="C72" s="4">
        <v>9.1416000000000004</v>
      </c>
      <c r="D72" s="4">
        <v>9.1995000000000005</v>
      </c>
      <c r="E72" s="4">
        <v>9.0261999999999993</v>
      </c>
      <c r="F72" s="7">
        <v>-6.1000000000000004E-3</v>
      </c>
      <c r="G72" s="35">
        <f t="shared" si="2"/>
        <v>0.17330000000000112</v>
      </c>
      <c r="H72" s="34">
        <f t="shared" si="3"/>
        <v>3.0669064903173077E-2</v>
      </c>
    </row>
    <row r="73" spans="1:8">
      <c r="A73" s="2" t="s">
        <v>75</v>
      </c>
      <c r="B73" s="6">
        <v>9.1456</v>
      </c>
      <c r="C73" s="4">
        <v>9.2845999999999993</v>
      </c>
      <c r="D73" s="4">
        <v>9.4542999999999999</v>
      </c>
      <c r="E73" s="4">
        <v>9.0580999999999996</v>
      </c>
      <c r="F73" s="7">
        <v>-1.5599999999999999E-2</v>
      </c>
      <c r="G73" s="35">
        <f t="shared" si="2"/>
        <v>0.39620000000000033</v>
      </c>
      <c r="H73" s="34">
        <f t="shared" si="3"/>
        <v>5.4629301170627836E-2</v>
      </c>
    </row>
    <row r="74" spans="1:8">
      <c r="A74" s="2" t="s">
        <v>76</v>
      </c>
      <c r="B74" s="6">
        <v>9.2908000000000008</v>
      </c>
      <c r="C74" s="4">
        <v>9.3026999999999997</v>
      </c>
      <c r="D74" s="4">
        <v>9.8645999999999994</v>
      </c>
      <c r="E74" s="4">
        <v>9.2444000000000006</v>
      </c>
      <c r="F74" s="7">
        <v>-1.9E-3</v>
      </c>
      <c r="G74" s="35">
        <f t="shared" si="2"/>
        <v>0.62019999999999875</v>
      </c>
      <c r="H74" s="34">
        <f t="shared" si="3"/>
        <v>4.4399524894027285E-2</v>
      </c>
    </row>
    <row r="75" spans="1:8">
      <c r="A75" s="2" t="s">
        <v>77</v>
      </c>
      <c r="B75" s="3">
        <v>9.3081999999999994</v>
      </c>
      <c r="C75" s="4">
        <v>9.1768999999999998</v>
      </c>
      <c r="D75" s="4">
        <v>9.3118999999999996</v>
      </c>
      <c r="E75" s="4">
        <v>9.1172000000000004</v>
      </c>
      <c r="F75" s="5">
        <v>1.44E-2</v>
      </c>
      <c r="G75" s="35">
        <f t="shared" si="2"/>
        <v>0.19469999999999921</v>
      </c>
      <c r="H75" s="34">
        <f t="shared" si="3"/>
        <v>1.1004523900365193E-2</v>
      </c>
    </row>
    <row r="76" spans="1:8">
      <c r="A76" s="2" t="s">
        <v>78</v>
      </c>
      <c r="B76" s="6">
        <v>9.1758000000000006</v>
      </c>
      <c r="C76" s="4">
        <v>9.1735000000000007</v>
      </c>
      <c r="D76" s="4">
        <v>9.1775000000000002</v>
      </c>
      <c r="E76" s="4">
        <v>9.1702999999999992</v>
      </c>
      <c r="F76" s="7">
        <v>-6.9999999999999999E-4</v>
      </c>
      <c r="G76" s="35">
        <f t="shared" si="2"/>
        <v>7.2000000000009834E-3</v>
      </c>
      <c r="H76" s="34">
        <f t="shared" si="3"/>
        <v>9.154836141701015E-3</v>
      </c>
    </row>
    <row r="77" spans="1:8">
      <c r="A77" s="2" t="s">
        <v>79</v>
      </c>
      <c r="B77" s="3">
        <v>9.1820000000000004</v>
      </c>
      <c r="C77" s="4">
        <v>9.0443999999999996</v>
      </c>
      <c r="D77" s="4">
        <v>9.1963000000000008</v>
      </c>
      <c r="E77" s="4">
        <v>9.0379000000000005</v>
      </c>
      <c r="F77" s="5">
        <v>1.49E-2</v>
      </c>
      <c r="G77" s="35">
        <f t="shared" si="2"/>
        <v>0.15840000000000032</v>
      </c>
      <c r="H77" s="34">
        <f t="shared" si="3"/>
        <v>2.0621101287977353E-2</v>
      </c>
    </row>
    <row r="78" spans="1:8">
      <c r="A78" s="2" t="s">
        <v>80</v>
      </c>
      <c r="B78" s="3">
        <v>9.0467999999999993</v>
      </c>
      <c r="C78" s="4">
        <v>8.9131999999999998</v>
      </c>
      <c r="D78" s="4">
        <v>9.0747</v>
      </c>
      <c r="E78" s="4">
        <v>8.8655000000000008</v>
      </c>
      <c r="F78" s="5">
        <v>1.4500000000000001E-2</v>
      </c>
      <c r="G78" s="35">
        <f t="shared" si="2"/>
        <v>0.20919999999999916</v>
      </c>
      <c r="H78" s="34">
        <f t="shared" si="3"/>
        <v>1.9942357226338643E-2</v>
      </c>
    </row>
    <row r="79" spans="1:8">
      <c r="A79" s="2" t="s">
        <v>81</v>
      </c>
      <c r="B79" s="3">
        <v>8.9170999999999996</v>
      </c>
      <c r="C79" s="4">
        <v>8.8129000000000008</v>
      </c>
      <c r="D79" s="4">
        <v>8.9397000000000002</v>
      </c>
      <c r="E79" s="4">
        <v>8.7973999999999997</v>
      </c>
      <c r="F79" s="5">
        <v>1.14E-2</v>
      </c>
      <c r="G79" s="35">
        <f t="shared" si="2"/>
        <v>0.14230000000000054</v>
      </c>
      <c r="H79" s="34">
        <f t="shared" si="3"/>
        <v>1.1776112125370003E-2</v>
      </c>
    </row>
    <row r="80" spans="1:8">
      <c r="A80" s="2" t="s">
        <v>82</v>
      </c>
      <c r="B80" s="6">
        <v>8.8168000000000006</v>
      </c>
      <c r="C80" s="4">
        <v>8.8186999999999998</v>
      </c>
      <c r="D80" s="4">
        <v>8.8480000000000008</v>
      </c>
      <c r="E80" s="4">
        <v>8.7826000000000004</v>
      </c>
      <c r="F80" s="7">
        <v>-5.9999999999999995E-4</v>
      </c>
      <c r="G80" s="35">
        <f t="shared" si="2"/>
        <v>6.5400000000000347E-2</v>
      </c>
      <c r="H80" s="34">
        <f t="shared" si="3"/>
        <v>7.9524680073126512E-3</v>
      </c>
    </row>
    <row r="81" spans="1:8">
      <c r="A81" s="2" t="s">
        <v>83</v>
      </c>
      <c r="B81" s="3">
        <v>8.8218999999999994</v>
      </c>
      <c r="C81" s="4">
        <v>8.7520000000000007</v>
      </c>
      <c r="D81" s="4">
        <v>8.8244000000000007</v>
      </c>
      <c r="E81" s="4">
        <v>8.7506000000000004</v>
      </c>
      <c r="F81" s="5">
        <v>5.3E-3</v>
      </c>
      <c r="G81" s="35">
        <f t="shared" si="2"/>
        <v>7.380000000000031E-2</v>
      </c>
      <c r="H81" s="34">
        <f t="shared" si="3"/>
        <v>5.1956930439241503E-3</v>
      </c>
    </row>
    <row r="82" spans="1:8">
      <c r="A82" s="2" t="s">
        <v>84</v>
      </c>
      <c r="B82" s="3">
        <v>8.7751999999999999</v>
      </c>
      <c r="C82" s="4">
        <v>8.7765000000000004</v>
      </c>
      <c r="D82" s="4">
        <v>8.7858000000000001</v>
      </c>
      <c r="E82" s="4">
        <v>8.7683999999999997</v>
      </c>
      <c r="F82" s="5">
        <v>1.5E-3</v>
      </c>
      <c r="G82" s="35">
        <f t="shared" si="2"/>
        <v>1.7400000000000304E-2</v>
      </c>
      <c r="H82" s="34">
        <f t="shared" si="3"/>
        <v>9.4280218899549847E-3</v>
      </c>
    </row>
    <row r="83" spans="1:8">
      <c r="A83" s="2" t="s">
        <v>85</v>
      </c>
      <c r="B83" s="3">
        <v>8.7622999999999998</v>
      </c>
      <c r="C83" s="4">
        <v>8.7346000000000004</v>
      </c>
      <c r="D83" s="4">
        <v>8.8618000000000006</v>
      </c>
      <c r="E83" s="4">
        <v>8.7144999999999992</v>
      </c>
      <c r="F83" s="5">
        <v>2.8E-3</v>
      </c>
      <c r="G83" s="35">
        <f t="shared" si="2"/>
        <v>0.14730000000000132</v>
      </c>
      <c r="H83" s="34">
        <f t="shared" si="3"/>
        <v>1.699513929779602E-2</v>
      </c>
    </row>
    <row r="84" spans="1:8">
      <c r="A84" s="2" t="s">
        <v>86</v>
      </c>
      <c r="B84" s="3">
        <v>8.7377000000000002</v>
      </c>
      <c r="C84" s="4">
        <v>8.6613000000000007</v>
      </c>
      <c r="D84" s="4">
        <v>8.7675999999999998</v>
      </c>
      <c r="E84" s="4">
        <v>8.6204999999999998</v>
      </c>
      <c r="F84" s="5">
        <v>9.1000000000000004E-3</v>
      </c>
      <c r="G84" s="35">
        <f t="shared" si="2"/>
        <v>0.14710000000000001</v>
      </c>
      <c r="H84" s="34">
        <f t="shared" si="3"/>
        <v>1.2689509315984905E-2</v>
      </c>
    </row>
    <row r="85" spans="1:8">
      <c r="A85" s="2" t="s">
        <v>87</v>
      </c>
      <c r="B85" s="6">
        <v>8.6593</v>
      </c>
      <c r="C85" s="4">
        <v>8.7001000000000008</v>
      </c>
      <c r="D85" s="4">
        <v>8.7154000000000007</v>
      </c>
      <c r="E85" s="4">
        <v>8.6417000000000002</v>
      </c>
      <c r="F85" s="7">
        <v>-5.3E-3</v>
      </c>
      <c r="G85" s="35">
        <f t="shared" si="2"/>
        <v>7.3700000000000543E-2</v>
      </c>
      <c r="H85" s="34">
        <f t="shared" si="3"/>
        <v>9.0014568831950428E-3</v>
      </c>
    </row>
    <row r="86" spans="1:8">
      <c r="A86" s="2" t="s">
        <v>88</v>
      </c>
      <c r="B86" s="3">
        <v>8.7052999999999994</v>
      </c>
      <c r="C86" s="4">
        <v>8.6486000000000001</v>
      </c>
      <c r="D86" s="4">
        <v>8.7216000000000005</v>
      </c>
      <c r="E86" s="4">
        <v>8.6395999999999997</v>
      </c>
      <c r="F86" s="5">
        <v>6.1000000000000004E-3</v>
      </c>
      <c r="G86" s="35">
        <f t="shared" si="2"/>
        <v>8.2000000000000739E-2</v>
      </c>
      <c r="H86" s="34">
        <f t="shared" si="3"/>
        <v>1.4031559582709723E-2</v>
      </c>
    </row>
    <row r="87" spans="1:8">
      <c r="A87" s="2" t="s">
        <v>89</v>
      </c>
      <c r="B87" s="6">
        <v>8.6524000000000001</v>
      </c>
      <c r="C87" s="4">
        <v>8.7516999999999996</v>
      </c>
      <c r="D87" s="4">
        <v>8.7926000000000002</v>
      </c>
      <c r="E87" s="4">
        <v>8.6289999999999996</v>
      </c>
      <c r="F87" s="7">
        <v>-1.4200000000000001E-2</v>
      </c>
      <c r="G87" s="35">
        <f t="shared" si="2"/>
        <v>0.16360000000000063</v>
      </c>
      <c r="H87" s="34">
        <f t="shared" si="3"/>
        <v>1.1141201878578156E-2</v>
      </c>
    </row>
    <row r="88" spans="1:8">
      <c r="A88" s="2" t="s">
        <v>90</v>
      </c>
      <c r="B88" s="3">
        <v>8.7774000000000001</v>
      </c>
      <c r="C88" s="4">
        <v>8.7513000000000005</v>
      </c>
      <c r="D88" s="4">
        <v>8.7779000000000007</v>
      </c>
      <c r="E88" s="4">
        <v>8.7464999999999993</v>
      </c>
      <c r="F88" s="5">
        <v>2.5000000000000001E-3</v>
      </c>
      <c r="G88" s="35">
        <f t="shared" si="2"/>
        <v>3.1400000000001427E-2</v>
      </c>
      <c r="H88" s="34">
        <f t="shared" si="3"/>
        <v>1.0192617301967983E-2</v>
      </c>
    </row>
    <row r="89" spans="1:8">
      <c r="A89" s="2" t="s">
        <v>91</v>
      </c>
      <c r="B89" s="3">
        <v>8.7553000000000001</v>
      </c>
      <c r="C89" s="4">
        <v>8.6336999999999993</v>
      </c>
      <c r="D89" s="4">
        <v>8.7653999999999996</v>
      </c>
      <c r="E89" s="4">
        <v>8.6207999999999991</v>
      </c>
      <c r="F89" s="5">
        <v>1.38E-2</v>
      </c>
      <c r="G89" s="35">
        <f t="shared" si="2"/>
        <v>0.14460000000000051</v>
      </c>
      <c r="H89" s="34">
        <f t="shared" si="3"/>
        <v>1.7313278980414227E-2</v>
      </c>
    </row>
    <row r="90" spans="1:8">
      <c r="A90" s="2" t="s">
        <v>92</v>
      </c>
      <c r="B90" s="3">
        <v>8.6363000000000003</v>
      </c>
      <c r="C90" s="4">
        <v>8.5367999999999995</v>
      </c>
      <c r="D90" s="4">
        <v>8.6709999999999994</v>
      </c>
      <c r="E90" s="4">
        <v>8.52</v>
      </c>
      <c r="F90" s="5">
        <v>1.11E-2</v>
      </c>
      <c r="G90" s="35">
        <f t="shared" si="2"/>
        <v>0.1509999999999998</v>
      </c>
      <c r="H90" s="34">
        <f t="shared" si="3"/>
        <v>1.3194182538185958E-2</v>
      </c>
    </row>
    <row r="91" spans="1:8">
      <c r="A91" s="2" t="s">
        <v>93</v>
      </c>
      <c r="B91" s="3">
        <v>8.5419</v>
      </c>
      <c r="C91" s="4">
        <v>8.4847999999999999</v>
      </c>
      <c r="D91" s="4">
        <v>8.548</v>
      </c>
      <c r="E91" s="4">
        <v>8.4750999999999994</v>
      </c>
      <c r="F91" s="5">
        <v>6.3E-3</v>
      </c>
      <c r="G91" s="35">
        <f t="shared" si="2"/>
        <v>7.2900000000000631E-2</v>
      </c>
      <c r="H91" s="34">
        <f t="shared" si="3"/>
        <v>9.2122735464289229E-3</v>
      </c>
    </row>
    <row r="92" spans="1:8">
      <c r="A92" s="2" t="s">
        <v>94</v>
      </c>
      <c r="B92" s="3">
        <v>8.4883000000000006</v>
      </c>
      <c r="C92" s="4">
        <v>8.4344000000000001</v>
      </c>
      <c r="D92" s="4">
        <v>8.5121000000000002</v>
      </c>
      <c r="E92" s="4">
        <v>8.4296000000000006</v>
      </c>
      <c r="F92" s="5">
        <v>6.1000000000000004E-3</v>
      </c>
      <c r="G92" s="35">
        <f t="shared" si="2"/>
        <v>8.2499999999999574E-2</v>
      </c>
      <c r="H92" s="34">
        <f t="shared" si="3"/>
        <v>7.5807045246773022E-3</v>
      </c>
    </row>
    <row r="93" spans="1:8">
      <c r="A93" s="2" t="s">
        <v>95</v>
      </c>
      <c r="B93" s="3">
        <v>8.4366000000000003</v>
      </c>
      <c r="C93" s="4">
        <v>8.4227000000000007</v>
      </c>
      <c r="D93" s="4">
        <v>8.44</v>
      </c>
      <c r="E93" s="4">
        <v>8.3948</v>
      </c>
      <c r="F93" s="5">
        <v>3.3E-3</v>
      </c>
      <c r="G93" s="35">
        <f t="shared" si="2"/>
        <v>4.5199999999999463E-2</v>
      </c>
      <c r="H93" s="34">
        <f t="shared" si="3"/>
        <v>4.1987901791009493E-3</v>
      </c>
    </row>
    <row r="94" spans="1:8">
      <c r="A94" s="2" t="s">
        <v>96</v>
      </c>
      <c r="B94" s="6">
        <v>8.4091000000000005</v>
      </c>
      <c r="C94" s="4">
        <v>8.4309999999999992</v>
      </c>
      <c r="D94" s="4">
        <v>8.4326000000000008</v>
      </c>
      <c r="E94" s="4">
        <v>8.407</v>
      </c>
      <c r="F94" s="7">
        <v>-3.0000000000000001E-3</v>
      </c>
      <c r="G94" s="35">
        <f t="shared" si="2"/>
        <v>2.5600000000000733E-2</v>
      </c>
      <c r="H94" s="34">
        <f t="shared" si="3"/>
        <v>7.8135135453892644E-3</v>
      </c>
    </row>
    <row r="95" spans="1:8">
      <c r="A95" s="2" t="s">
        <v>97</v>
      </c>
      <c r="B95" s="6">
        <v>8.4342000000000006</v>
      </c>
      <c r="C95" s="4">
        <v>8.4788999999999994</v>
      </c>
      <c r="D95" s="4">
        <v>8.5013000000000005</v>
      </c>
      <c r="E95" s="4">
        <v>8.3943999999999992</v>
      </c>
      <c r="F95" s="7">
        <v>-5.8999999999999999E-3</v>
      </c>
      <c r="G95" s="35">
        <f t="shared" si="2"/>
        <v>0.10690000000000133</v>
      </c>
      <c r="H95" s="34">
        <f t="shared" si="3"/>
        <v>1.1586954990491054E-2</v>
      </c>
    </row>
    <row r="96" spans="1:8">
      <c r="A96" s="2" t="s">
        <v>98</v>
      </c>
      <c r="B96" s="6">
        <v>8.4842999999999993</v>
      </c>
      <c r="C96" s="4">
        <v>8.5182000000000002</v>
      </c>
      <c r="D96" s="4">
        <v>8.5526</v>
      </c>
      <c r="E96" s="4">
        <v>8.4620999999999995</v>
      </c>
      <c r="F96" s="7">
        <v>-4.3E-3</v>
      </c>
      <c r="G96" s="35">
        <f t="shared" si="2"/>
        <v>9.0500000000000469E-2</v>
      </c>
      <c r="H96" s="34">
        <f t="shared" si="3"/>
        <v>1.167338231808491E-2</v>
      </c>
    </row>
    <row r="97" spans="1:8">
      <c r="A97" s="2" t="s">
        <v>99</v>
      </c>
      <c r="B97" s="3">
        <v>8.5206999999999997</v>
      </c>
      <c r="C97" s="4">
        <v>8.4380000000000006</v>
      </c>
      <c r="D97" s="4">
        <v>8.5366999999999997</v>
      </c>
      <c r="E97" s="4">
        <v>8.4301999999999992</v>
      </c>
      <c r="F97" s="5">
        <v>9.5999999999999992E-3</v>
      </c>
      <c r="G97" s="35">
        <f t="shared" si="2"/>
        <v>0.10650000000000048</v>
      </c>
      <c r="H97" s="34">
        <f t="shared" si="3"/>
        <v>9.6519155886425796E-3</v>
      </c>
    </row>
    <row r="98" spans="1:8">
      <c r="A98" s="2" t="s">
        <v>100</v>
      </c>
      <c r="B98" s="6">
        <v>8.4396000000000004</v>
      </c>
      <c r="C98" s="4">
        <v>8.4490999999999996</v>
      </c>
      <c r="D98" s="4">
        <v>8.4596999999999998</v>
      </c>
      <c r="E98" s="4">
        <v>8.4031000000000002</v>
      </c>
      <c r="F98" s="7">
        <v>-1.5E-3</v>
      </c>
      <c r="G98" s="35">
        <f t="shared" si="2"/>
        <v>5.659999999999954E-2</v>
      </c>
      <c r="H98" s="34">
        <f t="shared" si="3"/>
        <v>6.1391057487579642E-3</v>
      </c>
    </row>
    <row r="99" spans="1:8">
      <c r="A99" s="2" t="s">
        <v>101</v>
      </c>
      <c r="B99" s="3">
        <v>8.4522999999999993</v>
      </c>
      <c r="C99" s="4">
        <v>8.4540000000000006</v>
      </c>
      <c r="D99" s="4">
        <v>8.4780999999999995</v>
      </c>
      <c r="E99" s="4">
        <v>8.4308999999999994</v>
      </c>
      <c r="F99" s="5">
        <v>6.9999999999999999E-4</v>
      </c>
      <c r="G99" s="35">
        <f t="shared" si="2"/>
        <v>4.7200000000000131E-2</v>
      </c>
      <c r="H99" s="34">
        <f t="shared" si="3"/>
        <v>3.7528663624974124E-3</v>
      </c>
    </row>
    <row r="100" spans="1:8">
      <c r="A100" s="2" t="s">
        <v>102</v>
      </c>
      <c r="B100" s="6">
        <v>8.4466999999999999</v>
      </c>
      <c r="C100" s="4">
        <v>8.4602000000000004</v>
      </c>
      <c r="D100" s="4">
        <v>8.4625000000000004</v>
      </c>
      <c r="E100" s="4">
        <v>8.4461999999999993</v>
      </c>
      <c r="F100" s="7">
        <v>-1.5E-3</v>
      </c>
      <c r="G100" s="35">
        <f t="shared" si="2"/>
        <v>1.6300000000001091E-2</v>
      </c>
      <c r="H100" s="34">
        <f t="shared" si="3"/>
        <v>4.6843657817110017E-3</v>
      </c>
    </row>
    <row r="101" spans="1:8">
      <c r="A101" s="2" t="s">
        <v>103</v>
      </c>
      <c r="B101" s="6">
        <v>8.4589999999999996</v>
      </c>
      <c r="C101" s="4">
        <v>8.4749999999999996</v>
      </c>
      <c r="D101" s="4">
        <v>8.4856999999999996</v>
      </c>
      <c r="E101" s="4">
        <v>8.4225999999999992</v>
      </c>
      <c r="F101" s="7">
        <v>-2.0999999999999999E-3</v>
      </c>
      <c r="G101" s="35">
        <f t="shared" si="2"/>
        <v>6.3100000000000378E-2</v>
      </c>
      <c r="H101" s="34">
        <f t="shared" si="3"/>
        <v>7.1582257530619121E-3</v>
      </c>
    </row>
    <row r="102" spans="1:8">
      <c r="A102" s="2" t="s">
        <v>104</v>
      </c>
      <c r="B102" s="3">
        <v>8.4769000000000005</v>
      </c>
      <c r="C102" s="4">
        <v>8.4588000000000001</v>
      </c>
      <c r="D102" s="4">
        <v>8.4807000000000006</v>
      </c>
      <c r="E102" s="4">
        <v>8.4227000000000007</v>
      </c>
      <c r="F102" s="5">
        <v>1.6999999999999999E-3</v>
      </c>
      <c r="G102" s="35">
        <f t="shared" si="2"/>
        <v>5.7999999999999829E-2</v>
      </c>
      <c r="H102" s="34">
        <f t="shared" si="3"/>
        <v>8.5025785057647532E-3</v>
      </c>
    </row>
    <row r="103" spans="1:8">
      <c r="A103" s="2" t="s">
        <v>105</v>
      </c>
      <c r="B103" s="6">
        <v>8.4626999999999999</v>
      </c>
      <c r="C103" s="4">
        <v>8.4739000000000004</v>
      </c>
      <c r="D103" s="4">
        <v>8.4952000000000005</v>
      </c>
      <c r="E103" s="4">
        <v>8.4091000000000005</v>
      </c>
      <c r="F103" s="7">
        <v>-1.6999999999999999E-3</v>
      </c>
      <c r="G103" s="35">
        <f t="shared" si="2"/>
        <v>8.6100000000000065E-2</v>
      </c>
      <c r="H103" s="34">
        <f t="shared" si="3"/>
        <v>8.0339091263788558E-3</v>
      </c>
    </row>
    <row r="104" spans="1:8">
      <c r="A104" s="2" t="s">
        <v>106</v>
      </c>
      <c r="B104" s="3">
        <v>8.4770000000000003</v>
      </c>
      <c r="C104" s="4">
        <v>8.4579000000000004</v>
      </c>
      <c r="D104" s="4">
        <v>8.5054999999999996</v>
      </c>
      <c r="E104" s="4">
        <v>8.4557000000000002</v>
      </c>
      <c r="F104" s="5">
        <v>1.6999999999999999E-3</v>
      </c>
      <c r="G104" s="35">
        <f t="shared" si="2"/>
        <v>4.97999999999994E-2</v>
      </c>
      <c r="H104" s="34">
        <f t="shared" si="3"/>
        <v>8.5089810465692438E-3</v>
      </c>
    </row>
    <row r="105" spans="1:8">
      <c r="A105" s="2" t="s">
        <v>107</v>
      </c>
      <c r="B105" s="6">
        <v>8.4628999999999994</v>
      </c>
      <c r="C105" s="4">
        <v>8.4733999999999998</v>
      </c>
      <c r="D105" s="4">
        <v>8.5030000000000001</v>
      </c>
      <c r="E105" s="4">
        <v>8.4085999999999999</v>
      </c>
      <c r="F105" s="7">
        <v>-1.9E-3</v>
      </c>
      <c r="G105" s="35">
        <f t="shared" si="2"/>
        <v>9.4400000000000261E-2</v>
      </c>
      <c r="H105" s="34">
        <f t="shared" si="3"/>
        <v>6.12365179466019E-3</v>
      </c>
    </row>
    <row r="106" spans="1:8">
      <c r="A106" s="2" t="s">
        <v>108</v>
      </c>
      <c r="B106" s="3">
        <v>8.4794</v>
      </c>
      <c r="C106" s="4">
        <v>8.4834999999999994</v>
      </c>
      <c r="D106" s="4">
        <v>8.4855</v>
      </c>
      <c r="E106" s="4">
        <v>8.4760000000000009</v>
      </c>
      <c r="F106" s="5">
        <v>1E-4</v>
      </c>
      <c r="G106" s="35">
        <f t="shared" si="2"/>
        <v>9.4999999999991758E-3</v>
      </c>
      <c r="H106" s="34">
        <f t="shared" si="3"/>
        <v>5.1898227693175985E-3</v>
      </c>
    </row>
    <row r="107" spans="1:8">
      <c r="A107" s="2" t="s">
        <v>109</v>
      </c>
      <c r="B107" s="6">
        <v>8.4788999999999994</v>
      </c>
      <c r="C107" s="4">
        <v>8.4974000000000007</v>
      </c>
      <c r="D107" s="4">
        <v>8.532</v>
      </c>
      <c r="E107" s="4">
        <v>8.4533000000000005</v>
      </c>
      <c r="F107" s="7">
        <v>-2.5999999999999999E-3</v>
      </c>
      <c r="G107" s="35">
        <f t="shared" si="2"/>
        <v>7.8699999999999548E-2</v>
      </c>
      <c r="H107" s="34">
        <f t="shared" si="3"/>
        <v>9.9012806517120005E-3</v>
      </c>
    </row>
    <row r="108" spans="1:8">
      <c r="A108" s="2" t="s">
        <v>110</v>
      </c>
      <c r="B108" s="6">
        <v>8.5013000000000005</v>
      </c>
      <c r="C108" s="4">
        <v>8.5190999999999999</v>
      </c>
      <c r="D108" s="4">
        <v>8.5589999999999993</v>
      </c>
      <c r="E108" s="4">
        <v>8.4689999999999994</v>
      </c>
      <c r="F108" s="7">
        <v>-2.7000000000000001E-3</v>
      </c>
      <c r="G108" s="35">
        <f t="shared" si="2"/>
        <v>8.9999999999999858E-2</v>
      </c>
      <c r="H108" s="34">
        <f t="shared" si="3"/>
        <v>1.5217745123113715E-2</v>
      </c>
    </row>
    <row r="109" spans="1:8">
      <c r="A109" s="2" t="s">
        <v>111</v>
      </c>
      <c r="B109" s="6">
        <v>8.5242000000000004</v>
      </c>
      <c r="C109" s="4">
        <v>8.6018000000000008</v>
      </c>
      <c r="D109" s="4">
        <v>8.6831999999999994</v>
      </c>
      <c r="E109" s="4">
        <v>8.5114000000000001</v>
      </c>
      <c r="F109" s="7">
        <v>-9.4000000000000004E-3</v>
      </c>
      <c r="G109" s="35">
        <f t="shared" si="2"/>
        <v>0.17179999999999929</v>
      </c>
      <c r="H109" s="34">
        <f t="shared" si="3"/>
        <v>1.9789042450497955E-2</v>
      </c>
    </row>
    <row r="110" spans="1:8">
      <c r="A110" s="2" t="s">
        <v>112</v>
      </c>
      <c r="B110" s="3">
        <v>8.6052999999999997</v>
      </c>
      <c r="C110" s="4">
        <v>8.4946000000000002</v>
      </c>
      <c r="D110" s="4">
        <v>8.6392000000000007</v>
      </c>
      <c r="E110" s="4">
        <v>8.4748000000000001</v>
      </c>
      <c r="F110" s="5">
        <v>1.26E-2</v>
      </c>
      <c r="G110" s="35">
        <f t="shared" si="2"/>
        <v>0.16440000000000055</v>
      </c>
      <c r="H110" s="34">
        <f t="shared" si="3"/>
        <v>1.4344044026273846E-2</v>
      </c>
    </row>
    <row r="111" spans="1:8">
      <c r="A111" s="2" t="s">
        <v>113</v>
      </c>
      <c r="B111" s="3">
        <v>8.4979999999999993</v>
      </c>
      <c r="C111" s="4">
        <v>8.4495000000000005</v>
      </c>
      <c r="D111" s="4">
        <v>8.5105000000000004</v>
      </c>
      <c r="E111" s="4">
        <v>8.4324999999999992</v>
      </c>
      <c r="F111" s="5">
        <v>4.8999999999999998E-3</v>
      </c>
      <c r="G111" s="35">
        <f t="shared" si="2"/>
        <v>7.800000000000118E-2</v>
      </c>
      <c r="H111" s="34">
        <f t="shared" si="3"/>
        <v>4.7892153964406844E-3</v>
      </c>
    </row>
    <row r="112" spans="1:8">
      <c r="A112" s="2" t="s">
        <v>114</v>
      </c>
      <c r="B112" s="6">
        <v>8.4565999999999999</v>
      </c>
      <c r="C112" s="4">
        <v>8.4565000000000001</v>
      </c>
      <c r="D112" s="4">
        <v>8.4575999999999993</v>
      </c>
      <c r="E112" s="4">
        <v>8.4545999999999992</v>
      </c>
      <c r="F112" s="7">
        <v>-2.9999999999999997E-4</v>
      </c>
      <c r="G112" s="35">
        <f t="shared" si="2"/>
        <v>3.0000000000001137E-3</v>
      </c>
      <c r="H112" s="34">
        <f t="shared" si="3"/>
        <v>6.0414916152853933E-3</v>
      </c>
    </row>
    <row r="113" spans="1:8">
      <c r="A113" s="2" t="s">
        <v>115</v>
      </c>
      <c r="B113" s="3">
        <v>8.4588000000000001</v>
      </c>
      <c r="C113" s="4">
        <v>8.4498999999999995</v>
      </c>
      <c r="D113" s="4">
        <v>8.5048999999999992</v>
      </c>
      <c r="E113" s="4">
        <v>8.4057999999999993</v>
      </c>
      <c r="F113" s="5">
        <v>5.9999999999999995E-4</v>
      </c>
      <c r="G113" s="35">
        <f t="shared" si="2"/>
        <v>9.9099999999999966E-2</v>
      </c>
      <c r="H113" s="34">
        <f t="shared" si="3"/>
        <v>9.0485978217213596E-3</v>
      </c>
    </row>
    <row r="114" spans="1:8">
      <c r="A114" s="2" t="s">
        <v>116</v>
      </c>
      <c r="B114" s="6">
        <v>8.4536999999999995</v>
      </c>
      <c r="C114" s="4">
        <v>8.4654000000000007</v>
      </c>
      <c r="D114" s="4">
        <v>8.4931999999999999</v>
      </c>
      <c r="E114" s="4">
        <v>8.4390999999999998</v>
      </c>
      <c r="F114" s="7">
        <v>-2.5999999999999999E-3</v>
      </c>
      <c r="G114" s="35">
        <f t="shared" si="2"/>
        <v>5.4100000000000037E-2</v>
      </c>
      <c r="H114" s="34">
        <f t="shared" si="3"/>
        <v>8.6008220675235832E-3</v>
      </c>
    </row>
    <row r="115" spans="1:8">
      <c r="A115" s="2" t="s">
        <v>117</v>
      </c>
      <c r="B115" s="3">
        <v>8.4756</v>
      </c>
      <c r="C115" s="4">
        <v>8.4177999999999997</v>
      </c>
      <c r="D115" s="4">
        <v>8.5001999999999995</v>
      </c>
      <c r="E115" s="4">
        <v>8.4094999999999995</v>
      </c>
      <c r="F115" s="5">
        <v>6.4999999999999997E-3</v>
      </c>
      <c r="G115" s="35">
        <f t="shared" si="2"/>
        <v>9.0700000000000003E-2</v>
      </c>
      <c r="H115" s="34">
        <f t="shared" si="3"/>
        <v>1.177411843377957E-2</v>
      </c>
    </row>
    <row r="116" spans="1:8">
      <c r="A116" s="2" t="s">
        <v>118</v>
      </c>
      <c r="B116" s="3">
        <v>8.4205000000000005</v>
      </c>
      <c r="C116" s="4">
        <v>8.3742999999999999</v>
      </c>
      <c r="D116" s="4">
        <v>8.4573999999999998</v>
      </c>
      <c r="E116" s="4">
        <v>8.3508999999999993</v>
      </c>
      <c r="F116" s="5">
        <v>5.1000000000000004E-3</v>
      </c>
      <c r="G116" s="35">
        <f t="shared" si="2"/>
        <v>0.10650000000000048</v>
      </c>
      <c r="H116" s="34">
        <f t="shared" si="3"/>
        <v>1.0678624813153926E-2</v>
      </c>
    </row>
    <row r="117" spans="1:8">
      <c r="A117" s="2" t="s">
        <v>119</v>
      </c>
      <c r="B117" s="3">
        <v>8.3780999999999999</v>
      </c>
      <c r="C117" s="4">
        <v>8.3625000000000007</v>
      </c>
      <c r="D117" s="4">
        <v>8.4131999999999998</v>
      </c>
      <c r="E117" s="4">
        <v>8.3411000000000008</v>
      </c>
      <c r="F117" s="5">
        <v>3.0000000000000001E-3</v>
      </c>
      <c r="G117" s="35">
        <f t="shared" si="2"/>
        <v>7.2099999999998943E-2</v>
      </c>
      <c r="H117" s="34">
        <f t="shared" si="3"/>
        <v>4.6227544910179335E-3</v>
      </c>
    </row>
    <row r="118" spans="1:8">
      <c r="A118" s="2" t="s">
        <v>120</v>
      </c>
      <c r="B118" s="6">
        <v>8.3529</v>
      </c>
      <c r="C118" s="4">
        <v>8.35</v>
      </c>
      <c r="D118" s="4">
        <v>8.3544</v>
      </c>
      <c r="E118" s="4">
        <v>8.3492999999999995</v>
      </c>
      <c r="F118" s="7">
        <v>-8.0000000000000004E-4</v>
      </c>
      <c r="G118" s="35">
        <f t="shared" si="2"/>
        <v>5.1000000000005485E-3</v>
      </c>
      <c r="H118" s="34">
        <f t="shared" si="3"/>
        <v>4.4554812641300458E-3</v>
      </c>
    </row>
    <row r="119" spans="1:8">
      <c r="A119" s="2" t="s">
        <v>121</v>
      </c>
      <c r="B119" s="3">
        <v>8.36</v>
      </c>
      <c r="C119" s="4">
        <v>8.3155999999999999</v>
      </c>
      <c r="D119" s="4">
        <v>8.3675999999999995</v>
      </c>
      <c r="E119" s="4">
        <v>8.2986000000000004</v>
      </c>
      <c r="F119" s="5">
        <v>5.0000000000000001E-3</v>
      </c>
      <c r="G119" s="35">
        <f t="shared" si="2"/>
        <v>6.8999999999999062E-2</v>
      </c>
      <c r="H119" s="34">
        <f t="shared" si="3"/>
        <v>1.0078715666570957E-2</v>
      </c>
    </row>
    <row r="120" spans="1:8">
      <c r="A120" s="2" t="s">
        <v>122</v>
      </c>
      <c r="B120" s="6">
        <v>8.3185000000000002</v>
      </c>
      <c r="C120" s="4">
        <v>8.3591999999999995</v>
      </c>
      <c r="D120" s="4">
        <v>8.3971</v>
      </c>
      <c r="E120" s="4">
        <v>8.2975999999999992</v>
      </c>
      <c r="F120" s="7">
        <v>-5.3E-3</v>
      </c>
      <c r="G120" s="35">
        <f t="shared" si="2"/>
        <v>9.950000000000081E-2</v>
      </c>
      <c r="H120" s="34">
        <f t="shared" si="3"/>
        <v>9.1880495459882444E-3</v>
      </c>
    </row>
    <row r="121" spans="1:8">
      <c r="A121" s="2" t="s">
        <v>123</v>
      </c>
      <c r="B121" s="3">
        <v>8.3625000000000007</v>
      </c>
      <c r="C121" s="4">
        <v>8.3477999999999994</v>
      </c>
      <c r="D121" s="4">
        <v>8.3970000000000002</v>
      </c>
      <c r="E121" s="4">
        <v>8.3430999999999997</v>
      </c>
      <c r="F121" s="5">
        <v>1.4E-3</v>
      </c>
      <c r="G121" s="35">
        <f t="shared" si="2"/>
        <v>5.3900000000000503E-2</v>
      </c>
      <c r="H121" s="34">
        <f t="shared" si="3"/>
        <v>7.1411540295661336E-3</v>
      </c>
    </row>
    <row r="122" spans="1:8">
      <c r="A122" s="2" t="s">
        <v>124</v>
      </c>
      <c r="B122" s="6">
        <v>8.3508999999999993</v>
      </c>
      <c r="C122" s="4">
        <v>8.3879999999999999</v>
      </c>
      <c r="D122" s="4">
        <v>8.4092000000000002</v>
      </c>
      <c r="E122" s="4">
        <v>8.3432999999999993</v>
      </c>
      <c r="F122" s="7">
        <v>-4.5999999999999999E-3</v>
      </c>
      <c r="G122" s="35">
        <f t="shared" si="2"/>
        <v>6.5900000000000958E-2</v>
      </c>
      <c r="H122" s="34">
        <f t="shared" si="3"/>
        <v>8.2761429101841609E-3</v>
      </c>
    </row>
    <row r="123" spans="1:8">
      <c r="A123" s="2" t="s">
        <v>125</v>
      </c>
      <c r="B123" s="3">
        <v>8.3893000000000004</v>
      </c>
      <c r="C123" s="4">
        <v>8.3492999999999995</v>
      </c>
      <c r="D123" s="4">
        <v>8.4123000000000001</v>
      </c>
      <c r="E123" s="4">
        <v>8.34</v>
      </c>
      <c r="F123" s="5">
        <v>5.1000000000000004E-3</v>
      </c>
      <c r="G123" s="35">
        <f t="shared" si="2"/>
        <v>7.2300000000000253E-2</v>
      </c>
      <c r="H123" s="34">
        <f t="shared" si="3"/>
        <v>4.5584147977765161E-3</v>
      </c>
    </row>
    <row r="124" spans="1:8">
      <c r="A124" s="2" t="s">
        <v>126</v>
      </c>
      <c r="B124" s="6">
        <v>8.3468</v>
      </c>
      <c r="C124" s="4">
        <v>8.3472000000000008</v>
      </c>
      <c r="D124" s="4">
        <v>8.3498000000000001</v>
      </c>
      <c r="E124" s="4">
        <v>8.3460000000000001</v>
      </c>
      <c r="F124" s="7">
        <v>-8.0000000000000004E-4</v>
      </c>
      <c r="G124" s="35">
        <f t="shared" si="2"/>
        <v>3.8000000000000256E-3</v>
      </c>
      <c r="H124" s="34">
        <f t="shared" si="3"/>
        <v>4.4277360066833386E-3</v>
      </c>
    </row>
    <row r="125" spans="1:8">
      <c r="A125" s="2" t="s">
        <v>127</v>
      </c>
      <c r="B125" s="6">
        <v>8.3535000000000004</v>
      </c>
      <c r="C125" s="4">
        <v>8.3789999999999996</v>
      </c>
      <c r="D125" s="4">
        <v>8.4109999999999996</v>
      </c>
      <c r="E125" s="4">
        <v>8.3406000000000002</v>
      </c>
      <c r="F125" s="7">
        <v>-3.5000000000000001E-3</v>
      </c>
      <c r="G125" s="35">
        <f t="shared" si="2"/>
        <v>7.0399999999999352E-2</v>
      </c>
      <c r="H125" s="34">
        <f t="shared" si="3"/>
        <v>1.1974013589223923E-2</v>
      </c>
    </row>
    <row r="126" spans="1:8">
      <c r="A126" s="2" t="s">
        <v>128</v>
      </c>
      <c r="B126" s="6">
        <v>8.3828999999999994</v>
      </c>
      <c r="C126" s="4">
        <v>8.3889999999999993</v>
      </c>
      <c r="D126" s="4">
        <v>8.5002999999999993</v>
      </c>
      <c r="E126" s="4">
        <v>8.3697999999999997</v>
      </c>
      <c r="F126" s="7">
        <v>-1.2999999999999999E-3</v>
      </c>
      <c r="G126" s="35">
        <f t="shared" si="2"/>
        <v>0.13049999999999962</v>
      </c>
      <c r="H126" s="34">
        <f t="shared" si="3"/>
        <v>1.5007566840423758E-2</v>
      </c>
    </row>
    <row r="127" spans="1:8">
      <c r="A127" s="2" t="s">
        <v>129</v>
      </c>
      <c r="B127" s="3">
        <v>8.3940999999999999</v>
      </c>
      <c r="C127" s="4">
        <v>8.3257999999999992</v>
      </c>
      <c r="D127" s="4">
        <v>8.4250000000000007</v>
      </c>
      <c r="E127" s="4">
        <v>8.3056000000000001</v>
      </c>
      <c r="F127" s="5">
        <v>7.7999999999999996E-3</v>
      </c>
      <c r="G127" s="35">
        <f t="shared" si="2"/>
        <v>0.11940000000000062</v>
      </c>
      <c r="H127" s="34">
        <f t="shared" si="3"/>
        <v>1.3645673012833778E-2</v>
      </c>
    </row>
    <row r="128" spans="1:8">
      <c r="A128" s="2" t="s">
        <v>130</v>
      </c>
      <c r="B128" s="3">
        <v>8.3290000000000006</v>
      </c>
      <c r="C128" s="4">
        <v>8.2516999999999996</v>
      </c>
      <c r="D128" s="4">
        <v>8.3346999999999998</v>
      </c>
      <c r="E128" s="4">
        <v>8.2288999999999994</v>
      </c>
      <c r="F128" s="5">
        <v>8.9999999999999993E-3</v>
      </c>
      <c r="G128" s="35">
        <f t="shared" si="2"/>
        <v>0.10580000000000034</v>
      </c>
      <c r="H128" s="34">
        <f t="shared" si="3"/>
        <v>9.4215760169224366E-3</v>
      </c>
    </row>
    <row r="129" spans="1:8">
      <c r="A129" s="2" t="s">
        <v>131</v>
      </c>
      <c r="B129" s="3">
        <v>8.2548999999999992</v>
      </c>
      <c r="C129" s="4">
        <v>8.2257999999999996</v>
      </c>
      <c r="D129" s="4">
        <v>8.2637</v>
      </c>
      <c r="E129" s="4">
        <v>8.2144999999999992</v>
      </c>
      <c r="F129" s="5">
        <v>2.8E-3</v>
      </c>
      <c r="G129" s="35">
        <f t="shared" si="2"/>
        <v>4.9200000000000799E-2</v>
      </c>
      <c r="H129" s="34">
        <f t="shared" si="3"/>
        <v>4.5174862590593489E-3</v>
      </c>
    </row>
    <row r="130" spans="1:8">
      <c r="A130" s="2" t="s">
        <v>132</v>
      </c>
      <c r="B130" s="3">
        <v>8.2316000000000003</v>
      </c>
      <c r="C130" s="4">
        <v>8.2235999999999994</v>
      </c>
      <c r="D130" s="4">
        <v>8.2486999999999995</v>
      </c>
      <c r="E130" s="4">
        <v>8.2235999999999994</v>
      </c>
      <c r="F130" s="5">
        <v>1.4E-3</v>
      </c>
      <c r="G130" s="35">
        <f t="shared" si="2"/>
        <v>2.5100000000000122E-2</v>
      </c>
      <c r="H130" s="34">
        <f t="shared" si="3"/>
        <v>6.4097101325770022E-3</v>
      </c>
    </row>
    <row r="131" spans="1:8">
      <c r="A131" s="2" t="s">
        <v>133</v>
      </c>
      <c r="B131" s="3">
        <v>8.2204999999999995</v>
      </c>
      <c r="C131" s="4">
        <v>8.2141000000000002</v>
      </c>
      <c r="D131" s="4">
        <v>8.2886000000000006</v>
      </c>
      <c r="E131" s="4">
        <v>8.2083999999999993</v>
      </c>
      <c r="F131" s="5">
        <v>5.9999999999999995E-4</v>
      </c>
      <c r="G131" s="35">
        <f t="shared" ref="G131:G194" si="4">D131-E131</f>
        <v>8.0200000000001381E-2</v>
      </c>
      <c r="H131" s="34">
        <f t="shared" ref="H131:H194" si="5">(SUM(G131:G132)/2)/C132</f>
        <v>7.4248372387897233E-3</v>
      </c>
    </row>
    <row r="132" spans="1:8">
      <c r="A132" s="2" t="s">
        <v>134</v>
      </c>
      <c r="B132" s="3">
        <v>8.2152999999999992</v>
      </c>
      <c r="C132" s="4">
        <v>8.2021999999999995</v>
      </c>
      <c r="D132" s="4">
        <v>8.2163000000000004</v>
      </c>
      <c r="E132" s="4">
        <v>8.1746999999999996</v>
      </c>
      <c r="F132" s="5">
        <v>1.5E-3</v>
      </c>
      <c r="G132" s="35">
        <f t="shared" si="4"/>
        <v>4.1600000000000747E-2</v>
      </c>
      <c r="H132" s="34">
        <f t="shared" si="5"/>
        <v>5.8729343893614856E-3</v>
      </c>
    </row>
    <row r="133" spans="1:8">
      <c r="A133" s="2" t="s">
        <v>135</v>
      </c>
      <c r="B133" s="3">
        <v>8.2027000000000001</v>
      </c>
      <c r="C133" s="4">
        <v>8.1815999999999995</v>
      </c>
      <c r="D133" s="4">
        <v>8.2257999999999996</v>
      </c>
      <c r="E133" s="4">
        <v>8.1713000000000005</v>
      </c>
      <c r="F133" s="5">
        <v>2E-3</v>
      </c>
      <c r="G133" s="35">
        <f t="shared" si="4"/>
        <v>5.4499999999999105E-2</v>
      </c>
      <c r="H133" s="34">
        <f t="shared" si="5"/>
        <v>6.089293348805873E-3</v>
      </c>
    </row>
    <row r="134" spans="1:8">
      <c r="A134" s="2" t="s">
        <v>136</v>
      </c>
      <c r="B134" s="6">
        <v>8.1864000000000008</v>
      </c>
      <c r="C134" s="4">
        <v>8.1865000000000006</v>
      </c>
      <c r="D134" s="4">
        <v>8.2007999999999992</v>
      </c>
      <c r="E134" s="4">
        <v>8.1555999999999997</v>
      </c>
      <c r="F134" s="7">
        <v>-8.9999999999999998E-4</v>
      </c>
      <c r="G134" s="35">
        <f t="shared" si="4"/>
        <v>4.5199999999999463E-2</v>
      </c>
      <c r="H134" s="34">
        <f t="shared" si="5"/>
        <v>6.8245586091132803E-3</v>
      </c>
    </row>
    <row r="135" spans="1:8">
      <c r="A135" s="2" t="s">
        <v>137</v>
      </c>
      <c r="B135" s="3">
        <v>8.1941000000000006</v>
      </c>
      <c r="C135" s="4">
        <v>8.1616999999999997</v>
      </c>
      <c r="D135" s="4">
        <v>8.2178000000000004</v>
      </c>
      <c r="E135" s="4">
        <v>8.1516000000000002</v>
      </c>
      <c r="F135" s="5">
        <v>3.0999999999999999E-3</v>
      </c>
      <c r="G135" s="35">
        <f t="shared" si="4"/>
        <v>6.6200000000000259E-2</v>
      </c>
      <c r="H135" s="34">
        <f t="shared" si="5"/>
        <v>4.4824376622740365E-3</v>
      </c>
    </row>
    <row r="136" spans="1:8">
      <c r="A136" s="2" t="s">
        <v>138</v>
      </c>
      <c r="B136" s="3">
        <v>8.1684000000000001</v>
      </c>
      <c r="C136" s="4">
        <v>8.1652000000000005</v>
      </c>
      <c r="D136" s="4">
        <v>8.1693999999999996</v>
      </c>
      <c r="E136" s="4">
        <v>8.1623999999999999</v>
      </c>
      <c r="F136" s="5">
        <v>2.0000000000000001E-4</v>
      </c>
      <c r="G136" s="35">
        <f t="shared" si="4"/>
        <v>6.9999999999996732E-3</v>
      </c>
      <c r="H136" s="34">
        <f t="shared" si="5"/>
        <v>4.2102295708875042E-3</v>
      </c>
    </row>
    <row r="137" spans="1:8">
      <c r="A137" s="2" t="s">
        <v>139</v>
      </c>
      <c r="B137" s="3">
        <v>8.1666000000000007</v>
      </c>
      <c r="C137" s="4">
        <v>8.1586999999999996</v>
      </c>
      <c r="D137" s="4">
        <v>8.2132000000000005</v>
      </c>
      <c r="E137" s="4">
        <v>8.1515000000000004</v>
      </c>
      <c r="F137" s="5">
        <v>2.9999999999999997E-4</v>
      </c>
      <c r="G137" s="35">
        <f t="shared" si="4"/>
        <v>6.1700000000000088E-2</v>
      </c>
      <c r="H137" s="34">
        <f t="shared" si="5"/>
        <v>7.1426815175431634E-3</v>
      </c>
    </row>
    <row r="138" spans="1:8">
      <c r="A138" s="2" t="s">
        <v>140</v>
      </c>
      <c r="B138" s="3">
        <v>8.1639999999999997</v>
      </c>
      <c r="C138" s="4">
        <v>8.1341999999999999</v>
      </c>
      <c r="D138" s="4">
        <v>8.1821999999999999</v>
      </c>
      <c r="E138" s="4">
        <v>8.1277000000000008</v>
      </c>
      <c r="F138" s="5">
        <v>2.8999999999999998E-3</v>
      </c>
      <c r="G138" s="35">
        <f t="shared" si="4"/>
        <v>5.4499999999999105E-2</v>
      </c>
      <c r="H138" s="34">
        <f t="shared" si="5"/>
        <v>6.1144737977537906E-3</v>
      </c>
    </row>
    <row r="139" spans="1:8">
      <c r="A139" s="2" t="s">
        <v>141</v>
      </c>
      <c r="B139" s="3">
        <v>8.1403999999999996</v>
      </c>
      <c r="C139" s="4">
        <v>8.1119000000000003</v>
      </c>
      <c r="D139" s="4">
        <v>8.1519999999999992</v>
      </c>
      <c r="E139" s="4">
        <v>8.1073000000000004</v>
      </c>
      <c r="F139" s="5">
        <v>2.8E-3</v>
      </c>
      <c r="G139" s="35">
        <f t="shared" si="4"/>
        <v>4.4699999999998852E-2</v>
      </c>
      <c r="H139" s="34">
        <f t="shared" si="5"/>
        <v>8.5877628969468368E-3</v>
      </c>
    </row>
    <row r="140" spans="1:8">
      <c r="A140" s="2" t="s">
        <v>142</v>
      </c>
      <c r="B140" s="6">
        <v>8.1174999999999997</v>
      </c>
      <c r="C140" s="4">
        <v>8.1685999999999996</v>
      </c>
      <c r="D140" s="4">
        <v>8.1882000000000001</v>
      </c>
      <c r="E140" s="4">
        <v>8.0925999999999991</v>
      </c>
      <c r="F140" s="7">
        <v>-6.7000000000000002E-3</v>
      </c>
      <c r="G140" s="35">
        <f t="shared" si="4"/>
        <v>9.5600000000001017E-2</v>
      </c>
      <c r="H140" s="34">
        <f t="shared" si="5"/>
        <v>8.2005251267021698E-3</v>
      </c>
    </row>
    <row r="141" spans="1:8">
      <c r="A141" s="2" t="s">
        <v>143</v>
      </c>
      <c r="B141" s="6">
        <v>8.1723999999999997</v>
      </c>
      <c r="C141" s="4">
        <v>8.1884999999999994</v>
      </c>
      <c r="D141" s="4">
        <v>8.2058</v>
      </c>
      <c r="E141" s="4">
        <v>8.1670999999999996</v>
      </c>
      <c r="F141" s="7">
        <v>-2.0999999999999999E-3</v>
      </c>
      <c r="G141" s="35">
        <f t="shared" si="4"/>
        <v>3.8700000000000401E-2</v>
      </c>
      <c r="H141" s="34">
        <f t="shared" si="5"/>
        <v>2.5888070728163448E-3</v>
      </c>
    </row>
    <row r="142" spans="1:8">
      <c r="A142" s="2" t="s">
        <v>144</v>
      </c>
      <c r="B142" s="6">
        <v>8.1898</v>
      </c>
      <c r="C142" s="4">
        <v>8.1890999999999998</v>
      </c>
      <c r="D142" s="4">
        <v>8.1911000000000005</v>
      </c>
      <c r="E142" s="4">
        <v>8.1874000000000002</v>
      </c>
      <c r="F142" s="7">
        <v>-2.9999999999999997E-4</v>
      </c>
      <c r="G142" s="35">
        <f t="shared" si="4"/>
        <v>3.7000000000002586E-3</v>
      </c>
      <c r="H142" s="34">
        <f t="shared" si="5"/>
        <v>3.2368808239332707E-3</v>
      </c>
    </row>
    <row r="143" spans="1:8">
      <c r="A143" s="2" t="s">
        <v>145</v>
      </c>
      <c r="B143" s="3">
        <v>8.1922999999999995</v>
      </c>
      <c r="C143" s="4">
        <v>8.1560000000000006</v>
      </c>
      <c r="D143" s="4">
        <v>8.1969999999999992</v>
      </c>
      <c r="E143" s="4">
        <v>8.1478999999999999</v>
      </c>
      <c r="F143" s="5">
        <v>4.0000000000000001E-3</v>
      </c>
      <c r="G143" s="35">
        <f t="shared" si="4"/>
        <v>4.9099999999999255E-2</v>
      </c>
      <c r="H143" s="34">
        <f t="shared" si="5"/>
        <v>5.5480030863062574E-3</v>
      </c>
    </row>
    <row r="144" spans="1:8">
      <c r="A144" s="2" t="s">
        <v>146</v>
      </c>
      <c r="B144" s="6">
        <v>8.1594999999999995</v>
      </c>
      <c r="C144" s="4">
        <v>8.1651000000000007</v>
      </c>
      <c r="D144" s="4">
        <v>8.1792999999999996</v>
      </c>
      <c r="E144" s="4">
        <v>8.1378000000000004</v>
      </c>
      <c r="F144" s="7">
        <v>-1.1000000000000001E-3</v>
      </c>
      <c r="G144" s="35">
        <f t="shared" si="4"/>
        <v>4.1499999999999204E-2</v>
      </c>
      <c r="H144" s="34">
        <f t="shared" si="5"/>
        <v>4.9620191129624795E-3</v>
      </c>
    </row>
    <row r="145" spans="1:8">
      <c r="A145" s="2" t="s">
        <v>147</v>
      </c>
      <c r="B145" s="3">
        <v>8.1683000000000003</v>
      </c>
      <c r="C145" s="4">
        <v>8.1620000000000008</v>
      </c>
      <c r="D145" s="4">
        <v>8.1864000000000008</v>
      </c>
      <c r="E145" s="4">
        <v>8.1469000000000005</v>
      </c>
      <c r="F145" s="5">
        <v>4.0000000000000002E-4</v>
      </c>
      <c r="G145" s="35">
        <f t="shared" si="4"/>
        <v>3.9500000000000313E-2</v>
      </c>
      <c r="H145" s="34">
        <f t="shared" si="5"/>
        <v>4.3073826821126929E-3</v>
      </c>
    </row>
    <row r="146" spans="1:8">
      <c r="A146" s="2" t="s">
        <v>148</v>
      </c>
      <c r="B146" s="3">
        <v>8.1652000000000005</v>
      </c>
      <c r="C146" s="4">
        <v>8.1487999999999996</v>
      </c>
      <c r="D146" s="4">
        <v>8.1738</v>
      </c>
      <c r="E146" s="4">
        <v>8.1431000000000004</v>
      </c>
      <c r="F146" s="5">
        <v>1.6999999999999999E-3</v>
      </c>
      <c r="G146" s="35">
        <f t="shared" si="4"/>
        <v>3.0699999999999505E-2</v>
      </c>
      <c r="H146" s="34">
        <f t="shared" si="5"/>
        <v>3.3380786412055947E-3</v>
      </c>
    </row>
    <row r="147" spans="1:8">
      <c r="A147" s="2" t="s">
        <v>149</v>
      </c>
      <c r="B147" s="6">
        <v>8.1514000000000006</v>
      </c>
      <c r="C147" s="4">
        <v>8.1484000000000005</v>
      </c>
      <c r="D147" s="4">
        <v>8.1648999999999994</v>
      </c>
      <c r="E147" s="4">
        <v>8.1411999999999995</v>
      </c>
      <c r="F147" s="7">
        <v>-1.1000000000000001E-3</v>
      </c>
      <c r="G147" s="35">
        <f t="shared" si="4"/>
        <v>2.3699999999999832E-2</v>
      </c>
      <c r="H147" s="34">
        <f t="shared" si="5"/>
        <v>2.4467119625205046E-3</v>
      </c>
    </row>
    <row r="148" spans="1:8">
      <c r="A148" s="2" t="s">
        <v>150</v>
      </c>
      <c r="B148" s="3">
        <v>8.1600999999999999</v>
      </c>
      <c r="C148" s="4">
        <v>8.1538000000000004</v>
      </c>
      <c r="D148" s="4">
        <v>8.17</v>
      </c>
      <c r="E148" s="4">
        <v>8.1538000000000004</v>
      </c>
      <c r="F148" s="5">
        <v>1.1000000000000001E-3</v>
      </c>
      <c r="G148" s="35">
        <f t="shared" si="4"/>
        <v>1.6199999999999548E-2</v>
      </c>
      <c r="H148" s="34">
        <f t="shared" si="5"/>
        <v>3.7519892275675874E-3</v>
      </c>
    </row>
    <row r="149" spans="1:8">
      <c r="A149" s="2" t="s">
        <v>151</v>
      </c>
      <c r="B149" s="6">
        <v>8.1509999999999998</v>
      </c>
      <c r="C149" s="4">
        <v>8.1690000000000005</v>
      </c>
      <c r="D149" s="4">
        <v>8.1797000000000004</v>
      </c>
      <c r="E149" s="4">
        <v>8.1346000000000007</v>
      </c>
      <c r="F149" s="7">
        <v>-2.5999999999999999E-3</v>
      </c>
      <c r="G149" s="35">
        <f t="shared" si="4"/>
        <v>4.5099999999999696E-2</v>
      </c>
      <c r="H149" s="34">
        <f t="shared" si="5"/>
        <v>1.1078696113414973E-2</v>
      </c>
    </row>
    <row r="150" spans="1:8">
      <c r="A150" s="2" t="s">
        <v>152</v>
      </c>
      <c r="B150" s="6">
        <v>8.1722999999999999</v>
      </c>
      <c r="C150" s="4">
        <v>8.2951999999999995</v>
      </c>
      <c r="D150" s="4">
        <v>8.2985000000000007</v>
      </c>
      <c r="E150" s="4">
        <v>8.1598000000000006</v>
      </c>
      <c r="F150" s="7">
        <v>-1.43E-2</v>
      </c>
      <c r="G150" s="35">
        <f t="shared" si="4"/>
        <v>0.13870000000000005</v>
      </c>
      <c r="H150" s="34">
        <f t="shared" si="5"/>
        <v>1.270798167349896E-2</v>
      </c>
    </row>
    <row r="151" spans="1:8">
      <c r="A151" s="2" t="s">
        <v>153</v>
      </c>
      <c r="B151" s="6">
        <v>8.2911999999999999</v>
      </c>
      <c r="C151" s="4">
        <v>8.2940000000000005</v>
      </c>
      <c r="D151" s="4">
        <v>8.3216999999999999</v>
      </c>
      <c r="E151" s="4">
        <v>8.2495999999999992</v>
      </c>
      <c r="F151" s="7">
        <v>-8.0000000000000004E-4</v>
      </c>
      <c r="G151" s="35">
        <f t="shared" si="4"/>
        <v>7.2100000000000719E-2</v>
      </c>
      <c r="H151" s="34">
        <f t="shared" si="5"/>
        <v>7.0853384276836273E-3</v>
      </c>
    </row>
    <row r="152" spans="1:8">
      <c r="A152" s="2" t="s">
        <v>154</v>
      </c>
      <c r="B152" s="3">
        <v>8.2977000000000007</v>
      </c>
      <c r="C152" s="4">
        <v>8.2706</v>
      </c>
      <c r="D152" s="4">
        <v>8.3102</v>
      </c>
      <c r="E152" s="4">
        <v>8.2651000000000003</v>
      </c>
      <c r="F152" s="5">
        <v>3.0000000000000001E-3</v>
      </c>
      <c r="G152" s="35">
        <f t="shared" si="4"/>
        <v>4.5099999999999696E-2</v>
      </c>
      <c r="H152" s="34">
        <f t="shared" si="5"/>
        <v>5.9875159081267124E-3</v>
      </c>
    </row>
    <row r="153" spans="1:8">
      <c r="A153" s="2" t="s">
        <v>155</v>
      </c>
      <c r="B153" s="3">
        <v>8.2730999999999995</v>
      </c>
      <c r="C153" s="4">
        <v>8.2505000000000006</v>
      </c>
      <c r="D153" s="4">
        <v>8.2898999999999994</v>
      </c>
      <c r="E153" s="4">
        <v>8.2362000000000002</v>
      </c>
      <c r="F153" s="5">
        <v>3.0999999999999999E-3</v>
      </c>
      <c r="G153" s="35">
        <f t="shared" si="4"/>
        <v>5.3699999999999193E-2</v>
      </c>
      <c r="H153" s="34">
        <f t="shared" si="5"/>
        <v>4.1359903938287109E-3</v>
      </c>
    </row>
    <row r="154" spans="1:8">
      <c r="A154" s="2" t="s">
        <v>156</v>
      </c>
      <c r="B154" s="6">
        <v>8.2476000000000003</v>
      </c>
      <c r="C154" s="4">
        <v>8.2446999999999999</v>
      </c>
      <c r="D154" s="4">
        <v>8.2591999999999999</v>
      </c>
      <c r="E154" s="4">
        <v>8.2446999999999999</v>
      </c>
      <c r="F154" s="7">
        <v>0</v>
      </c>
      <c r="G154" s="35">
        <f t="shared" si="4"/>
        <v>1.4499999999999957E-2</v>
      </c>
      <c r="H154" s="34">
        <f t="shared" si="5"/>
        <v>3.3483767651768357E-3</v>
      </c>
    </row>
    <row r="155" spans="1:8">
      <c r="A155" s="2" t="s">
        <v>157</v>
      </c>
      <c r="B155" s="3">
        <v>8.2477999999999998</v>
      </c>
      <c r="C155" s="4">
        <v>8.2428000000000008</v>
      </c>
      <c r="D155" s="4">
        <v>8.2600999999999996</v>
      </c>
      <c r="E155" s="4">
        <v>8.2194000000000003</v>
      </c>
      <c r="F155" s="5">
        <v>2.0000000000000001E-4</v>
      </c>
      <c r="G155" s="35">
        <f t="shared" si="4"/>
        <v>4.0699999999999292E-2</v>
      </c>
      <c r="H155" s="34">
        <f t="shared" si="5"/>
        <v>6.957413306968337E-3</v>
      </c>
    </row>
    <row r="156" spans="1:8">
      <c r="A156" s="2" t="s">
        <v>158</v>
      </c>
      <c r="B156" s="3">
        <v>8.2460000000000004</v>
      </c>
      <c r="C156" s="4">
        <v>8.1927000000000003</v>
      </c>
      <c r="D156" s="4">
        <v>8.2556999999999992</v>
      </c>
      <c r="E156" s="4">
        <v>8.1823999999999995</v>
      </c>
      <c r="F156" s="5">
        <v>6.4000000000000003E-3</v>
      </c>
      <c r="G156" s="35">
        <f t="shared" si="4"/>
        <v>7.3299999999999699E-2</v>
      </c>
      <c r="H156" s="34">
        <f t="shared" si="5"/>
        <v>7.1600063373672947E-3</v>
      </c>
    </row>
    <row r="157" spans="1:8">
      <c r="A157" s="2" t="s">
        <v>159</v>
      </c>
      <c r="B157" s="6">
        <v>8.1938999999999993</v>
      </c>
      <c r="C157" s="4">
        <v>8.2052999999999994</v>
      </c>
      <c r="D157" s="4">
        <v>8.2263000000000002</v>
      </c>
      <c r="E157" s="4">
        <v>8.1821000000000002</v>
      </c>
      <c r="F157" s="7">
        <v>-1.9E-3</v>
      </c>
      <c r="G157" s="35">
        <f t="shared" si="4"/>
        <v>4.4200000000000017E-2</v>
      </c>
      <c r="H157" s="34">
        <f t="shared" si="5"/>
        <v>6.9029302234418031E-3</v>
      </c>
    </row>
    <row r="158" spans="1:8">
      <c r="A158" s="2" t="s">
        <v>160</v>
      </c>
      <c r="B158" s="3">
        <v>8.2095000000000002</v>
      </c>
      <c r="C158" s="4">
        <v>8.1631999999999998</v>
      </c>
      <c r="D158" s="4">
        <v>8.2222000000000008</v>
      </c>
      <c r="E158" s="4">
        <v>8.1537000000000006</v>
      </c>
      <c r="F158" s="5">
        <v>5.0000000000000001E-3</v>
      </c>
      <c r="G158" s="35">
        <f t="shared" si="4"/>
        <v>6.8500000000000227E-2</v>
      </c>
      <c r="H158" s="34">
        <f t="shared" si="5"/>
        <v>8.2565307804944015E-3</v>
      </c>
    </row>
    <row r="159" spans="1:8">
      <c r="A159" s="2" t="s">
        <v>161</v>
      </c>
      <c r="B159" s="3">
        <v>8.1684000000000001</v>
      </c>
      <c r="C159" s="4">
        <v>8.1268999999999991</v>
      </c>
      <c r="D159" s="4">
        <v>8.1837999999999997</v>
      </c>
      <c r="E159" s="4">
        <v>8.1181000000000001</v>
      </c>
      <c r="F159" s="5">
        <v>3.8E-3</v>
      </c>
      <c r="G159" s="35">
        <f t="shared" si="4"/>
        <v>6.5699999999999648E-2</v>
      </c>
      <c r="H159" s="34">
        <f t="shared" si="5"/>
        <v>4.4311421407148173E-3</v>
      </c>
    </row>
    <row r="160" spans="1:8">
      <c r="A160" s="2" t="s">
        <v>162</v>
      </c>
      <c r="B160" s="3">
        <v>8.1372</v>
      </c>
      <c r="C160" s="4">
        <v>8.1356000000000002</v>
      </c>
      <c r="D160" s="4">
        <v>8.1417999999999999</v>
      </c>
      <c r="E160" s="4">
        <v>8.1354000000000006</v>
      </c>
      <c r="F160" s="5">
        <v>4.0000000000000002E-4</v>
      </c>
      <c r="G160" s="35">
        <f t="shared" si="4"/>
        <v>6.3999999999992951E-3</v>
      </c>
      <c r="H160" s="34">
        <f t="shared" si="5"/>
        <v>4.0670978572133398E-3</v>
      </c>
    </row>
    <row r="161" spans="1:8">
      <c r="A161" s="2" t="s">
        <v>163</v>
      </c>
      <c r="B161" s="3">
        <v>8.1342999999999996</v>
      </c>
      <c r="C161" s="4">
        <v>8.1015999999999995</v>
      </c>
      <c r="D161" s="4">
        <v>8.1561000000000003</v>
      </c>
      <c r="E161" s="4">
        <v>8.0966000000000005</v>
      </c>
      <c r="F161" s="5">
        <v>3.7000000000000002E-3</v>
      </c>
      <c r="G161" s="35">
        <f t="shared" si="4"/>
        <v>5.9499999999999886E-2</v>
      </c>
      <c r="H161" s="34">
        <f t="shared" si="5"/>
        <v>9.6858670778418535E-3</v>
      </c>
    </row>
    <row r="162" spans="1:8">
      <c r="A162" s="2" t="s">
        <v>164</v>
      </c>
      <c r="B162" s="6">
        <v>8.1042000000000005</v>
      </c>
      <c r="C162" s="4">
        <v>8.1716999999999995</v>
      </c>
      <c r="D162" s="4">
        <v>8.1857000000000006</v>
      </c>
      <c r="E162" s="4">
        <v>8.0869</v>
      </c>
      <c r="F162" s="7">
        <v>-8.9999999999999993E-3</v>
      </c>
      <c r="G162" s="35">
        <f t="shared" si="4"/>
        <v>9.8800000000000665E-2</v>
      </c>
      <c r="H162" s="34">
        <f t="shared" si="5"/>
        <v>1.0392040977147417E-2</v>
      </c>
    </row>
    <row r="163" spans="1:8">
      <c r="A163" s="2" t="s">
        <v>165</v>
      </c>
      <c r="B163" s="3">
        <v>8.1775000000000002</v>
      </c>
      <c r="C163" s="4">
        <v>8.1216000000000008</v>
      </c>
      <c r="D163" s="4">
        <v>8.1881000000000004</v>
      </c>
      <c r="E163" s="4">
        <v>8.1181000000000001</v>
      </c>
      <c r="F163" s="5">
        <v>6.3E-3</v>
      </c>
      <c r="G163" s="35">
        <f t="shared" si="4"/>
        <v>7.0000000000000284E-2</v>
      </c>
      <c r="H163" s="34">
        <f t="shared" si="5"/>
        <v>6.6264689595767695E-3</v>
      </c>
    </row>
    <row r="164" spans="1:8">
      <c r="A164" s="2" t="s">
        <v>166</v>
      </c>
      <c r="B164" s="6">
        <v>8.1259999999999994</v>
      </c>
      <c r="C164" s="4">
        <v>8.1265000000000001</v>
      </c>
      <c r="D164" s="4">
        <v>8.1478000000000002</v>
      </c>
      <c r="E164" s="4">
        <v>8.1100999999999992</v>
      </c>
      <c r="F164" s="7">
        <v>-2.9999999999999997E-4</v>
      </c>
      <c r="G164" s="35">
        <f t="shared" si="4"/>
        <v>3.7700000000000955E-2</v>
      </c>
      <c r="H164" s="34">
        <f t="shared" si="5"/>
        <v>4.9829192164959233E-3</v>
      </c>
    </row>
    <row r="165" spans="1:8">
      <c r="A165" s="2" t="s">
        <v>167</v>
      </c>
      <c r="B165" s="6">
        <v>8.1285000000000007</v>
      </c>
      <c r="C165" s="4">
        <v>8.1378000000000004</v>
      </c>
      <c r="D165" s="4">
        <v>8.1539999999999999</v>
      </c>
      <c r="E165" s="4">
        <v>8.1105999999999998</v>
      </c>
      <c r="F165" s="7">
        <v>-1E-3</v>
      </c>
      <c r="G165" s="35">
        <f t="shared" si="4"/>
        <v>4.3400000000000105E-2</v>
      </c>
      <c r="H165" s="34">
        <f t="shared" si="5"/>
        <v>2.9136239581028047E-3</v>
      </c>
    </row>
    <row r="166" spans="1:8">
      <c r="A166" s="2" t="s">
        <v>168</v>
      </c>
      <c r="B166" s="3">
        <v>8.1367999999999991</v>
      </c>
      <c r="C166" s="4">
        <v>8.1341999999999999</v>
      </c>
      <c r="D166" s="4">
        <v>8.1381999999999994</v>
      </c>
      <c r="E166" s="4">
        <v>8.1341999999999999</v>
      </c>
      <c r="F166" s="5">
        <v>1E-4</v>
      </c>
      <c r="G166" s="35">
        <f t="shared" si="4"/>
        <v>3.9999999999995595E-3</v>
      </c>
      <c r="H166" s="34">
        <f t="shared" si="5"/>
        <v>2.3219528975268714E-3</v>
      </c>
    </row>
    <row r="167" spans="1:8">
      <c r="A167" s="2" t="s">
        <v>169</v>
      </c>
      <c r="B167" s="6">
        <v>8.1363000000000003</v>
      </c>
      <c r="C167" s="4">
        <v>8.1396999999999995</v>
      </c>
      <c r="D167" s="4">
        <v>8.1593999999999998</v>
      </c>
      <c r="E167" s="4">
        <v>8.1256000000000004</v>
      </c>
      <c r="F167" s="7">
        <v>-1.1999999999999999E-3</v>
      </c>
      <c r="G167" s="35">
        <f t="shared" si="4"/>
        <v>3.3799999999999386E-2</v>
      </c>
      <c r="H167" s="34">
        <f t="shared" si="5"/>
        <v>3.7101996762007147E-3</v>
      </c>
    </row>
    <row r="168" spans="1:8">
      <c r="A168" s="2" t="s">
        <v>170</v>
      </c>
      <c r="B168" s="6">
        <v>8.1461000000000006</v>
      </c>
      <c r="C168" s="4">
        <v>8.1532</v>
      </c>
      <c r="D168" s="4">
        <v>8.1616</v>
      </c>
      <c r="E168" s="4">
        <v>8.1349</v>
      </c>
      <c r="F168" s="7">
        <v>-1.2999999999999999E-3</v>
      </c>
      <c r="G168" s="35">
        <f t="shared" si="4"/>
        <v>2.6699999999999946E-2</v>
      </c>
      <c r="H168" s="34">
        <f t="shared" si="5"/>
        <v>3.7747448665928327E-3</v>
      </c>
    </row>
    <row r="169" spans="1:8">
      <c r="A169" s="2" t="s">
        <v>171</v>
      </c>
      <c r="B169" s="3">
        <v>8.1563999999999997</v>
      </c>
      <c r="C169" s="4">
        <v>8.1329999999999991</v>
      </c>
      <c r="D169" s="4">
        <v>8.1623999999999999</v>
      </c>
      <c r="E169" s="4">
        <v>8.1277000000000008</v>
      </c>
      <c r="F169" s="5">
        <v>2.3E-3</v>
      </c>
      <c r="G169" s="35">
        <f t="shared" si="4"/>
        <v>3.4699999999999065E-2</v>
      </c>
      <c r="H169" s="34">
        <f t="shared" si="5"/>
        <v>3.807792463027526E-3</v>
      </c>
    </row>
    <row r="170" spans="1:8">
      <c r="A170" s="2" t="s">
        <v>172</v>
      </c>
      <c r="B170" s="6">
        <v>8.1378000000000004</v>
      </c>
      <c r="C170" s="4">
        <v>8.1411999999999995</v>
      </c>
      <c r="D170" s="4">
        <v>8.1567000000000007</v>
      </c>
      <c r="E170" s="4">
        <v>8.1294000000000004</v>
      </c>
      <c r="F170" s="7">
        <v>-1.1000000000000001E-3</v>
      </c>
      <c r="G170" s="35">
        <f t="shared" si="4"/>
        <v>2.7300000000000324E-2</v>
      </c>
      <c r="H170" s="34">
        <f t="shared" si="5"/>
        <v>3.903516847725969E-3</v>
      </c>
    </row>
    <row r="171" spans="1:8">
      <c r="A171" s="2" t="s">
        <v>173</v>
      </c>
      <c r="B171" s="6">
        <v>8.1468000000000007</v>
      </c>
      <c r="C171" s="4">
        <v>8.1464999999999996</v>
      </c>
      <c r="D171" s="4">
        <v>8.1716999999999995</v>
      </c>
      <c r="E171" s="4">
        <v>8.1354000000000006</v>
      </c>
      <c r="F171" s="7">
        <v>-1.2999999999999999E-3</v>
      </c>
      <c r="G171" s="35">
        <f t="shared" si="4"/>
        <v>3.6299999999998889E-2</v>
      </c>
      <c r="H171" s="34">
        <f t="shared" si="5"/>
        <v>3.0311566158820417E-3</v>
      </c>
    </row>
    <row r="172" spans="1:8">
      <c r="A172" s="2" t="s">
        <v>174</v>
      </c>
      <c r="B172" s="6">
        <v>8.1574000000000009</v>
      </c>
      <c r="C172" s="4">
        <v>8.1652000000000005</v>
      </c>
      <c r="D172" s="4">
        <v>8.1652000000000005</v>
      </c>
      <c r="E172" s="4">
        <v>8.1519999999999992</v>
      </c>
      <c r="F172" s="7">
        <v>-1.5E-3</v>
      </c>
      <c r="G172" s="35">
        <f t="shared" si="4"/>
        <v>1.3200000000001211E-2</v>
      </c>
      <c r="H172" s="34">
        <f t="shared" si="5"/>
        <v>2.7384000882169543E-3</v>
      </c>
    </row>
    <row r="173" spans="1:8">
      <c r="A173" s="2" t="s">
        <v>175</v>
      </c>
      <c r="B173" s="3">
        <v>8.17</v>
      </c>
      <c r="C173" s="4">
        <v>8.1616999999999997</v>
      </c>
      <c r="D173" s="4">
        <v>8.1709999999999994</v>
      </c>
      <c r="E173" s="4">
        <v>8.1395</v>
      </c>
      <c r="F173" s="5">
        <v>5.9999999999999995E-4</v>
      </c>
      <c r="G173" s="35">
        <f t="shared" si="4"/>
        <v>3.1499999999999417E-2</v>
      </c>
      <c r="H173" s="34">
        <f t="shared" si="5"/>
        <v>5.8094217372241259E-3</v>
      </c>
    </row>
    <row r="174" spans="1:8">
      <c r="A174" s="2" t="s">
        <v>176</v>
      </c>
      <c r="B174" s="6">
        <v>8.1648999999999994</v>
      </c>
      <c r="C174" s="4">
        <v>8.2108000000000008</v>
      </c>
      <c r="D174" s="4">
        <v>8.2147000000000006</v>
      </c>
      <c r="E174" s="4">
        <v>8.1508000000000003</v>
      </c>
      <c r="F174" s="7">
        <v>-6.0000000000000001E-3</v>
      </c>
      <c r="G174" s="35">
        <f t="shared" si="4"/>
        <v>6.390000000000029E-2</v>
      </c>
      <c r="H174" s="34">
        <f t="shared" si="5"/>
        <v>5.659250956407332E-3</v>
      </c>
    </row>
    <row r="175" spans="1:8">
      <c r="A175" s="2" t="s">
        <v>177</v>
      </c>
      <c r="B175" s="3">
        <v>8.2142999999999997</v>
      </c>
      <c r="C175" s="4">
        <v>8.2078000000000007</v>
      </c>
      <c r="D175" s="4">
        <v>8.2223000000000006</v>
      </c>
      <c r="E175" s="4">
        <v>8.1933000000000007</v>
      </c>
      <c r="F175" s="5">
        <v>4.0000000000000002E-4</v>
      </c>
      <c r="G175" s="35">
        <f t="shared" si="4"/>
        <v>2.8999999999999915E-2</v>
      </c>
      <c r="H175" s="34">
        <f t="shared" si="5"/>
        <v>5.1431072635751288E-3</v>
      </c>
    </row>
    <row r="176" spans="1:8">
      <c r="A176" s="2" t="s">
        <v>178</v>
      </c>
      <c r="B176" s="6">
        <v>8.2110000000000003</v>
      </c>
      <c r="C176" s="4">
        <v>8.2246000000000006</v>
      </c>
      <c r="D176" s="4">
        <v>8.2368000000000006</v>
      </c>
      <c r="E176" s="4">
        <v>8.1812000000000005</v>
      </c>
      <c r="F176" s="7">
        <v>-1.9E-3</v>
      </c>
      <c r="G176" s="35">
        <f t="shared" si="4"/>
        <v>5.5600000000000094E-2</v>
      </c>
      <c r="H176" s="34">
        <f t="shared" si="5"/>
        <v>5.2783459964933057E-3</v>
      </c>
    </row>
    <row r="177" spans="1:8">
      <c r="A177" s="2" t="s">
        <v>179</v>
      </c>
      <c r="B177" s="3">
        <v>8.2268000000000008</v>
      </c>
      <c r="C177" s="4">
        <v>8.2127999999999997</v>
      </c>
      <c r="D177" s="4">
        <v>8.2370999999999999</v>
      </c>
      <c r="E177" s="4">
        <v>8.2059999999999995</v>
      </c>
      <c r="F177" s="5">
        <v>5.0000000000000001E-4</v>
      </c>
      <c r="G177" s="35">
        <f t="shared" si="4"/>
        <v>3.110000000000035E-2</v>
      </c>
      <c r="H177" s="34">
        <f t="shared" si="5"/>
        <v>2.2126583509616813E-3</v>
      </c>
    </row>
    <row r="178" spans="1:8">
      <c r="A178" s="2" t="s">
        <v>180</v>
      </c>
      <c r="B178" s="3">
        <v>8.2225000000000001</v>
      </c>
      <c r="C178" s="4">
        <v>8.2254000000000005</v>
      </c>
      <c r="D178" s="4">
        <v>8.2270000000000003</v>
      </c>
      <c r="E178" s="4">
        <v>8.2217000000000002</v>
      </c>
      <c r="F178" s="5">
        <v>5.0000000000000001E-4</v>
      </c>
      <c r="G178" s="35">
        <f t="shared" si="4"/>
        <v>5.3000000000000824E-3</v>
      </c>
      <c r="H178" s="34">
        <f t="shared" si="5"/>
        <v>2.151374083842876E-3</v>
      </c>
    </row>
    <row r="179" spans="1:8">
      <c r="A179" s="2" t="s">
        <v>181</v>
      </c>
      <c r="B179" s="6">
        <v>8.2187999999999999</v>
      </c>
      <c r="C179" s="4">
        <v>8.2272999999999996</v>
      </c>
      <c r="D179" s="4">
        <v>8.2377000000000002</v>
      </c>
      <c r="E179" s="4">
        <v>8.2075999999999993</v>
      </c>
      <c r="F179" s="7">
        <v>-1.6999999999999999E-3</v>
      </c>
      <c r="G179" s="35">
        <f t="shared" si="4"/>
        <v>3.0100000000000904E-2</v>
      </c>
      <c r="H179" s="34">
        <f t="shared" si="5"/>
        <v>3.2382711398958593E-3</v>
      </c>
    </row>
    <row r="180" spans="1:8">
      <c r="A180" s="2" t="s">
        <v>182</v>
      </c>
      <c r="B180" s="6">
        <v>8.2325999999999997</v>
      </c>
      <c r="C180" s="4">
        <v>8.2296999999999993</v>
      </c>
      <c r="D180" s="4">
        <v>8.2362000000000002</v>
      </c>
      <c r="E180" s="4">
        <v>8.2129999999999992</v>
      </c>
      <c r="F180" s="7">
        <v>-1E-4</v>
      </c>
      <c r="G180" s="35">
        <f t="shared" si="4"/>
        <v>2.3200000000000998E-2</v>
      </c>
      <c r="H180" s="34">
        <f t="shared" si="5"/>
        <v>4.594931651148583E-3</v>
      </c>
    </row>
    <row r="181" spans="1:8">
      <c r="A181" s="2" t="s">
        <v>183</v>
      </c>
      <c r="B181" s="6">
        <v>8.2332000000000001</v>
      </c>
      <c r="C181" s="4">
        <v>8.2591000000000001</v>
      </c>
      <c r="D181" s="4">
        <v>8.2634000000000007</v>
      </c>
      <c r="E181" s="4">
        <v>8.2106999999999992</v>
      </c>
      <c r="F181" s="7">
        <v>-3.5000000000000001E-3</v>
      </c>
      <c r="G181" s="35">
        <f t="shared" si="4"/>
        <v>5.2700000000001523E-2</v>
      </c>
      <c r="H181" s="34">
        <f t="shared" si="5"/>
        <v>6.1094257985764254E-3</v>
      </c>
    </row>
    <row r="182" spans="1:8">
      <c r="A182" s="2" t="s">
        <v>184</v>
      </c>
      <c r="B182" s="6">
        <v>8.2621000000000002</v>
      </c>
      <c r="C182" s="4">
        <v>8.2741000000000007</v>
      </c>
      <c r="D182" s="4">
        <v>8.2794000000000008</v>
      </c>
      <c r="E182" s="4">
        <v>8.2309999999999999</v>
      </c>
      <c r="F182" s="7">
        <v>-1.8E-3</v>
      </c>
      <c r="G182" s="35">
        <f t="shared" si="4"/>
        <v>4.8400000000000887E-2</v>
      </c>
      <c r="H182" s="34">
        <f t="shared" si="5"/>
        <v>9.6347184986595984E-3</v>
      </c>
    </row>
    <row r="183" spans="1:8">
      <c r="A183" s="2" t="s">
        <v>185</v>
      </c>
      <c r="B183" s="6">
        <v>8.2769999999999992</v>
      </c>
      <c r="C183" s="4">
        <v>8.3552</v>
      </c>
      <c r="D183" s="4">
        <v>8.3734999999999999</v>
      </c>
      <c r="E183" s="4">
        <v>8.2608999999999995</v>
      </c>
      <c r="F183" s="7">
        <v>-9.5999999999999992E-3</v>
      </c>
      <c r="G183" s="35">
        <f t="shared" si="4"/>
        <v>0.11260000000000048</v>
      </c>
      <c r="H183" s="34">
        <f t="shared" si="5"/>
        <v>7.4721514292209719E-3</v>
      </c>
    </row>
    <row r="184" spans="1:8">
      <c r="A184" s="2" t="s">
        <v>186</v>
      </c>
      <c r="B184" s="6">
        <v>8.3574000000000002</v>
      </c>
      <c r="C184" s="4">
        <v>8.3576999999999995</v>
      </c>
      <c r="D184" s="4">
        <v>8.3612000000000002</v>
      </c>
      <c r="E184" s="4">
        <v>8.3489000000000004</v>
      </c>
      <c r="F184" s="7">
        <v>-6.9999999999999999E-4</v>
      </c>
      <c r="G184" s="35">
        <f t="shared" si="4"/>
        <v>1.2299999999999756E-2</v>
      </c>
      <c r="H184" s="34">
        <f t="shared" si="5"/>
        <v>3.6851503421496574E-3</v>
      </c>
    </row>
    <row r="185" spans="1:8">
      <c r="A185" s="2" t="s">
        <v>187</v>
      </c>
      <c r="B185" s="3">
        <v>8.3634000000000004</v>
      </c>
      <c r="C185" s="4">
        <v>8.3443000000000005</v>
      </c>
      <c r="D185" s="4">
        <v>8.3826999999999998</v>
      </c>
      <c r="E185" s="4">
        <v>8.3335000000000008</v>
      </c>
      <c r="F185" s="5">
        <v>1.9E-3</v>
      </c>
      <c r="G185" s="35">
        <f t="shared" si="4"/>
        <v>4.9199999999999022E-2</v>
      </c>
      <c r="H185" s="34">
        <f t="shared" si="5"/>
        <v>7.3850485575890166E-3</v>
      </c>
    </row>
    <row r="186" spans="1:8">
      <c r="A186" s="2" t="s">
        <v>188</v>
      </c>
      <c r="B186" s="6">
        <v>8.3478999999999992</v>
      </c>
      <c r="C186" s="4">
        <v>8.3818000000000001</v>
      </c>
      <c r="D186" s="4">
        <v>8.4067000000000007</v>
      </c>
      <c r="E186" s="4">
        <v>8.3321000000000005</v>
      </c>
      <c r="F186" s="7">
        <v>-4.4000000000000003E-3</v>
      </c>
      <c r="G186" s="35">
        <f t="shared" si="4"/>
        <v>7.4600000000000222E-2</v>
      </c>
      <c r="H186" s="34">
        <f t="shared" si="5"/>
        <v>6.762307280195245E-3</v>
      </c>
    </row>
    <row r="187" spans="1:8">
      <c r="A187" s="2" t="s">
        <v>189</v>
      </c>
      <c r="B187" s="6">
        <v>8.3848000000000003</v>
      </c>
      <c r="C187" s="4">
        <v>8.3994999999999997</v>
      </c>
      <c r="D187" s="4">
        <v>8.4161000000000001</v>
      </c>
      <c r="E187" s="4">
        <v>8.3771000000000004</v>
      </c>
      <c r="F187" s="7">
        <v>-2E-3</v>
      </c>
      <c r="G187" s="35">
        <f t="shared" si="4"/>
        <v>3.8999999999999702E-2</v>
      </c>
      <c r="H187" s="34">
        <f t="shared" si="5"/>
        <v>4.7485302168375721E-3</v>
      </c>
    </row>
    <row r="188" spans="1:8">
      <c r="A188" s="2" t="s">
        <v>190</v>
      </c>
      <c r="B188" s="6">
        <v>8.4016999999999999</v>
      </c>
      <c r="C188" s="4">
        <v>8.4025999999999996</v>
      </c>
      <c r="D188" s="4">
        <v>8.4172999999999991</v>
      </c>
      <c r="E188" s="4">
        <v>8.3765000000000001</v>
      </c>
      <c r="F188" s="7">
        <v>-5.0000000000000001E-4</v>
      </c>
      <c r="G188" s="35">
        <f t="shared" si="4"/>
        <v>4.0799999999999059E-2</v>
      </c>
      <c r="H188" s="34">
        <f t="shared" si="5"/>
        <v>5.2795363034930974E-3</v>
      </c>
    </row>
    <row r="189" spans="1:8">
      <c r="A189" s="2" t="s">
        <v>191</v>
      </c>
      <c r="B189" s="6">
        <v>8.4059000000000008</v>
      </c>
      <c r="C189" s="4">
        <v>8.4192999999999998</v>
      </c>
      <c r="D189" s="4">
        <v>8.4436</v>
      </c>
      <c r="E189" s="4">
        <v>8.3955000000000002</v>
      </c>
      <c r="F189" s="7">
        <v>-8.9999999999999998E-4</v>
      </c>
      <c r="G189" s="35">
        <f t="shared" si="4"/>
        <v>4.809999999999981E-2</v>
      </c>
      <c r="H189" s="34">
        <f t="shared" si="5"/>
        <v>3.278143335629573E-3</v>
      </c>
    </row>
    <row r="190" spans="1:8">
      <c r="A190" s="2" t="s">
        <v>192</v>
      </c>
      <c r="B190" s="6">
        <v>8.4138000000000002</v>
      </c>
      <c r="C190" s="4">
        <v>8.4193999999999996</v>
      </c>
      <c r="D190" s="4">
        <v>8.4202999999999992</v>
      </c>
      <c r="E190" s="4">
        <v>8.4131999999999998</v>
      </c>
      <c r="F190" s="7">
        <v>-1E-4</v>
      </c>
      <c r="G190" s="35">
        <f t="shared" si="4"/>
        <v>7.0999999999994401E-3</v>
      </c>
      <c r="H190" s="34">
        <f t="shared" si="5"/>
        <v>3.0255117810694732E-3</v>
      </c>
    </row>
    <row r="191" spans="1:8">
      <c r="A191" s="2" t="s">
        <v>193</v>
      </c>
      <c r="B191" s="6">
        <v>8.4148999999999994</v>
      </c>
      <c r="C191" s="4">
        <v>8.4117999999999995</v>
      </c>
      <c r="D191" s="4">
        <v>8.4434000000000005</v>
      </c>
      <c r="E191" s="4">
        <v>8.3995999999999995</v>
      </c>
      <c r="F191" s="7">
        <v>0</v>
      </c>
      <c r="G191" s="35">
        <f t="shared" si="4"/>
        <v>4.3800000000000949E-2</v>
      </c>
      <c r="H191" s="34">
        <f t="shared" si="5"/>
        <v>6.2714817643689247E-3</v>
      </c>
    </row>
    <row r="192" spans="1:8">
      <c r="A192" s="2" t="s">
        <v>194</v>
      </c>
      <c r="B192" s="3">
        <v>8.4152000000000005</v>
      </c>
      <c r="C192" s="4">
        <v>8.3792000000000009</v>
      </c>
      <c r="D192" s="4">
        <v>8.4300999999999995</v>
      </c>
      <c r="E192" s="4">
        <v>8.3688000000000002</v>
      </c>
      <c r="F192" s="5">
        <v>3.8999999999999998E-3</v>
      </c>
      <c r="G192" s="35">
        <f t="shared" si="4"/>
        <v>6.1299999999999244E-2</v>
      </c>
      <c r="H192" s="34">
        <f t="shared" si="5"/>
        <v>5.7346429722278493E-3</v>
      </c>
    </row>
    <row r="193" spans="1:8">
      <c r="A193" s="2" t="s">
        <v>195</v>
      </c>
      <c r="B193" s="3">
        <v>8.3825000000000003</v>
      </c>
      <c r="C193" s="4">
        <v>8.3788999999999998</v>
      </c>
      <c r="D193" s="4">
        <v>8.3947000000000003</v>
      </c>
      <c r="E193" s="4">
        <v>8.3598999999999997</v>
      </c>
      <c r="F193" s="5">
        <v>0</v>
      </c>
      <c r="G193" s="35">
        <f t="shared" si="4"/>
        <v>3.4800000000000608E-2</v>
      </c>
      <c r="H193" s="34">
        <f t="shared" si="5"/>
        <v>3.9319732769233316E-3</v>
      </c>
    </row>
    <row r="194" spans="1:8">
      <c r="A194" s="2" t="s">
        <v>196</v>
      </c>
      <c r="B194" s="3">
        <v>8.3821999999999992</v>
      </c>
      <c r="C194" s="4">
        <v>8.3673000000000002</v>
      </c>
      <c r="D194" s="4">
        <v>8.3861000000000008</v>
      </c>
      <c r="E194" s="4">
        <v>8.3551000000000002</v>
      </c>
      <c r="F194" s="5">
        <v>1.6000000000000001E-3</v>
      </c>
      <c r="G194" s="35">
        <f t="shared" si="4"/>
        <v>3.1000000000000583E-2</v>
      </c>
      <c r="H194" s="34">
        <f t="shared" si="5"/>
        <v>4.0871282388845022E-3</v>
      </c>
    </row>
    <row r="195" spans="1:8">
      <c r="A195" s="2" t="s">
        <v>197</v>
      </c>
      <c r="B195" s="3">
        <v>8.3690999999999995</v>
      </c>
      <c r="C195" s="4">
        <v>8.3554999999999993</v>
      </c>
      <c r="D195" s="4">
        <v>8.3699999999999992</v>
      </c>
      <c r="E195" s="4">
        <v>8.3327000000000009</v>
      </c>
      <c r="F195" s="5">
        <v>2.2000000000000001E-3</v>
      </c>
      <c r="G195" s="35">
        <f t="shared" ref="G195:G258" si="6">D195-E195</f>
        <v>3.7299999999998334E-2</v>
      </c>
      <c r="H195" s="34">
        <f t="shared" ref="H195:H258" si="7">(SUM(G195:G196)/2)/C196</f>
        <v>2.6564556659086861E-3</v>
      </c>
    </row>
    <row r="196" spans="1:8">
      <c r="A196" s="2" t="s">
        <v>198</v>
      </c>
      <c r="B196" s="6">
        <v>8.3508999999999993</v>
      </c>
      <c r="C196" s="4">
        <v>8.3569999999999993</v>
      </c>
      <c r="D196" s="4">
        <v>8.3577999999999992</v>
      </c>
      <c r="E196" s="4">
        <v>8.3506999999999998</v>
      </c>
      <c r="F196" s="7">
        <v>-1.1000000000000001E-3</v>
      </c>
      <c r="G196" s="35">
        <f t="shared" si="6"/>
        <v>7.0999999999994401E-3</v>
      </c>
      <c r="H196" s="34">
        <f t="shared" si="7"/>
        <v>2.9122024879556243E-3</v>
      </c>
    </row>
    <row r="197" spans="1:8">
      <c r="A197" s="2" t="s">
        <v>199</v>
      </c>
      <c r="B197" s="3">
        <v>8.3597999999999999</v>
      </c>
      <c r="C197" s="4">
        <v>8.3442000000000007</v>
      </c>
      <c r="D197" s="4">
        <v>8.3666999999999998</v>
      </c>
      <c r="E197" s="4">
        <v>8.3252000000000006</v>
      </c>
      <c r="F197" s="5">
        <v>1.5E-3</v>
      </c>
      <c r="G197" s="35">
        <f t="shared" si="6"/>
        <v>4.1499999999999204E-2</v>
      </c>
      <c r="H197" s="34">
        <f t="shared" si="7"/>
        <v>5.6372490224769955E-3</v>
      </c>
    </row>
    <row r="198" spans="1:8">
      <c r="A198" s="2" t="s">
        <v>200</v>
      </c>
      <c r="B198" s="3">
        <v>8.3475999999999999</v>
      </c>
      <c r="C198" s="4">
        <v>8.3374000000000006</v>
      </c>
      <c r="D198" s="4">
        <v>8.3818999999999999</v>
      </c>
      <c r="E198" s="4">
        <v>8.3293999999999997</v>
      </c>
      <c r="F198" s="5">
        <v>4.0000000000000002E-4</v>
      </c>
      <c r="G198" s="35">
        <f t="shared" si="6"/>
        <v>5.2500000000000213E-2</v>
      </c>
      <c r="H198" s="34">
        <f t="shared" si="7"/>
        <v>5.1731380903798736E-3</v>
      </c>
    </row>
    <row r="199" spans="1:8">
      <c r="A199" s="2" t="s">
        <v>201</v>
      </c>
      <c r="B199" s="3">
        <v>8.3439999999999994</v>
      </c>
      <c r="C199" s="4">
        <v>8.3315000000000001</v>
      </c>
      <c r="D199" s="4">
        <v>8.3475000000000001</v>
      </c>
      <c r="E199" s="4">
        <v>8.3138000000000005</v>
      </c>
      <c r="F199" s="5">
        <v>1E-3</v>
      </c>
      <c r="G199" s="35">
        <f t="shared" si="6"/>
        <v>3.3699999999999619E-2</v>
      </c>
      <c r="H199" s="34">
        <f t="shared" si="7"/>
        <v>5.633197675112501E-3</v>
      </c>
    </row>
    <row r="200" spans="1:8">
      <c r="A200" s="2" t="s">
        <v>202</v>
      </c>
      <c r="B200" s="6">
        <v>8.3358000000000008</v>
      </c>
      <c r="C200" s="4">
        <v>8.3788999999999998</v>
      </c>
      <c r="D200" s="4">
        <v>8.3870000000000005</v>
      </c>
      <c r="E200" s="4">
        <v>8.3262999999999998</v>
      </c>
      <c r="F200" s="7">
        <v>-5.5999999999999999E-3</v>
      </c>
      <c r="G200" s="35">
        <f t="shared" si="6"/>
        <v>6.0700000000000642E-2</v>
      </c>
      <c r="H200" s="34">
        <f t="shared" si="7"/>
        <v>6.8106868039956494E-3</v>
      </c>
    </row>
    <row r="201" spans="1:8">
      <c r="A201" s="2" t="s">
        <v>203</v>
      </c>
      <c r="B201" s="3">
        <v>8.3831000000000007</v>
      </c>
      <c r="C201" s="4">
        <v>8.3691999999999993</v>
      </c>
      <c r="D201" s="4">
        <v>8.4125999999999994</v>
      </c>
      <c r="E201" s="4">
        <v>8.3592999999999993</v>
      </c>
      <c r="F201" s="5">
        <v>8.9999999999999998E-4</v>
      </c>
      <c r="G201" s="35">
        <f t="shared" si="6"/>
        <v>5.3300000000000125E-2</v>
      </c>
      <c r="H201" s="34">
        <f t="shared" si="7"/>
        <v>4.3308119974229614E-3</v>
      </c>
    </row>
    <row r="202" spans="1:8">
      <c r="A202" s="2" t="s">
        <v>204</v>
      </c>
      <c r="B202" s="3">
        <v>8.3751999999999995</v>
      </c>
      <c r="C202" s="4">
        <v>8.3818000000000001</v>
      </c>
      <c r="D202" s="4">
        <v>8.3819999999999997</v>
      </c>
      <c r="E202" s="4">
        <v>8.3627000000000002</v>
      </c>
      <c r="F202" s="5">
        <v>4.0000000000000002E-4</v>
      </c>
      <c r="G202" s="35">
        <f t="shared" si="6"/>
        <v>1.9299999999999429E-2</v>
      </c>
      <c r="H202" s="34">
        <f t="shared" si="7"/>
        <v>5.3429749112481701E-3</v>
      </c>
    </row>
    <row r="203" spans="1:8">
      <c r="A203" s="2" t="s">
        <v>205</v>
      </c>
      <c r="B203" s="6">
        <v>8.3714999999999993</v>
      </c>
      <c r="C203" s="4">
        <v>8.3941999999999997</v>
      </c>
      <c r="D203" s="4">
        <v>8.4103999999999992</v>
      </c>
      <c r="E203" s="4">
        <v>8.34</v>
      </c>
      <c r="F203" s="7">
        <v>-3.0999999999999999E-3</v>
      </c>
      <c r="G203" s="35">
        <f t="shared" si="6"/>
        <v>7.0399999999999352E-2</v>
      </c>
      <c r="H203" s="34">
        <f t="shared" si="7"/>
        <v>6.2119584675975042E-3</v>
      </c>
    </row>
    <row r="204" spans="1:8">
      <c r="A204" s="2" t="s">
        <v>206</v>
      </c>
      <c r="B204" s="3">
        <v>8.3972999999999995</v>
      </c>
      <c r="C204" s="4">
        <v>8.3789999999999996</v>
      </c>
      <c r="D204" s="4">
        <v>8.4011999999999993</v>
      </c>
      <c r="E204" s="4">
        <v>8.3674999999999997</v>
      </c>
      <c r="F204" s="5">
        <v>1.8E-3</v>
      </c>
      <c r="G204" s="35">
        <f t="shared" si="6"/>
        <v>3.3699999999999619E-2</v>
      </c>
      <c r="H204" s="34">
        <f t="shared" si="7"/>
        <v>6.0488418753189901E-3</v>
      </c>
    </row>
    <row r="205" spans="1:8">
      <c r="A205" s="2" t="s">
        <v>207</v>
      </c>
      <c r="B205" s="6">
        <v>8.3819999999999997</v>
      </c>
      <c r="C205" s="4">
        <v>8.4230999999999998</v>
      </c>
      <c r="D205" s="4">
        <v>8.4421999999999997</v>
      </c>
      <c r="E205" s="4">
        <v>8.3740000000000006</v>
      </c>
      <c r="F205" s="7">
        <v>-5.3E-3</v>
      </c>
      <c r="G205" s="35">
        <f t="shared" si="6"/>
        <v>6.819999999999915E-2</v>
      </c>
      <c r="H205" s="34">
        <f t="shared" si="7"/>
        <v>6.8988446513173823E-3</v>
      </c>
    </row>
    <row r="206" spans="1:8">
      <c r="A206" s="2" t="s">
        <v>208</v>
      </c>
      <c r="B206" s="3">
        <v>8.4265000000000008</v>
      </c>
      <c r="C206" s="4">
        <v>8.4216999999999995</v>
      </c>
      <c r="D206" s="4">
        <v>8.4499999999999993</v>
      </c>
      <c r="E206" s="4">
        <v>8.4019999999999992</v>
      </c>
      <c r="F206" s="5">
        <v>2.0000000000000001E-4</v>
      </c>
      <c r="G206" s="35">
        <f t="shared" si="6"/>
        <v>4.8000000000000043E-2</v>
      </c>
      <c r="H206" s="34">
        <f t="shared" si="7"/>
        <v>4.6126559375297927E-3</v>
      </c>
    </row>
    <row r="207" spans="1:8">
      <c r="A207" s="2" t="s">
        <v>209</v>
      </c>
      <c r="B207" s="3">
        <v>8.4244000000000003</v>
      </c>
      <c r="C207" s="4">
        <v>8.4008000000000003</v>
      </c>
      <c r="D207" s="4">
        <v>8.4244000000000003</v>
      </c>
      <c r="E207" s="4">
        <v>8.3948999999999998</v>
      </c>
      <c r="F207" s="5">
        <v>2.5000000000000001E-3</v>
      </c>
      <c r="G207" s="35">
        <f t="shared" si="6"/>
        <v>2.9500000000000526E-2</v>
      </c>
      <c r="H207" s="34">
        <f t="shared" si="7"/>
        <v>2.17184338926575E-3</v>
      </c>
    </row>
    <row r="208" spans="1:8">
      <c r="A208" s="2" t="s">
        <v>210</v>
      </c>
      <c r="B208" s="6">
        <v>8.4031000000000002</v>
      </c>
      <c r="C208" s="4">
        <v>8.4030000000000005</v>
      </c>
      <c r="D208" s="4">
        <v>8.4069000000000003</v>
      </c>
      <c r="E208" s="4">
        <v>8.3999000000000006</v>
      </c>
      <c r="F208" s="7">
        <v>-5.0000000000000001E-4</v>
      </c>
      <c r="G208" s="35">
        <f t="shared" si="6"/>
        <v>6.9999999999996732E-3</v>
      </c>
      <c r="H208" s="34">
        <f t="shared" si="7"/>
        <v>2.9898393110265793E-3</v>
      </c>
    </row>
    <row r="209" spans="1:8">
      <c r="A209" s="2" t="s">
        <v>211</v>
      </c>
      <c r="B209" s="3">
        <v>8.4072999999999993</v>
      </c>
      <c r="C209" s="4">
        <v>8.3950999999999993</v>
      </c>
      <c r="D209" s="4">
        <v>8.4124999999999996</v>
      </c>
      <c r="E209" s="4">
        <v>8.3693000000000008</v>
      </c>
      <c r="F209" s="5">
        <v>1.5E-3</v>
      </c>
      <c r="G209" s="35">
        <f t="shared" si="6"/>
        <v>4.3199999999998795E-2</v>
      </c>
      <c r="H209" s="34">
        <f t="shared" si="7"/>
        <v>4.8976381705950148E-3</v>
      </c>
    </row>
    <row r="210" spans="1:8">
      <c r="A210" s="2" t="s">
        <v>212</v>
      </c>
      <c r="B210" s="6">
        <v>8.3946000000000005</v>
      </c>
      <c r="C210" s="4">
        <v>8.3917999999999999</v>
      </c>
      <c r="D210" s="4">
        <v>8.4050999999999991</v>
      </c>
      <c r="E210" s="4">
        <v>8.3660999999999994</v>
      </c>
      <c r="F210" s="7">
        <v>-2.0000000000000001E-4</v>
      </c>
      <c r="G210" s="35">
        <f t="shared" si="6"/>
        <v>3.8999999999999702E-2</v>
      </c>
      <c r="H210" s="34">
        <f t="shared" si="7"/>
        <v>5.1173062310030295E-3</v>
      </c>
    </row>
    <row r="211" spans="1:8">
      <c r="A211" s="2" t="s">
        <v>213</v>
      </c>
      <c r="B211" s="6">
        <v>8.3963999999999999</v>
      </c>
      <c r="C211" s="4">
        <v>8.4223999999999997</v>
      </c>
      <c r="D211" s="4">
        <v>8.4295000000000009</v>
      </c>
      <c r="E211" s="4">
        <v>8.3823000000000008</v>
      </c>
      <c r="F211" s="7">
        <v>-3.5000000000000001E-3</v>
      </c>
      <c r="G211" s="35">
        <f t="shared" si="6"/>
        <v>4.7200000000000131E-2</v>
      </c>
      <c r="H211" s="34">
        <f t="shared" si="7"/>
        <v>6.1336869012637938E-3</v>
      </c>
    </row>
    <row r="212" spans="1:8">
      <c r="A212" s="2" t="s">
        <v>214</v>
      </c>
      <c r="B212" s="3">
        <v>8.4260999999999999</v>
      </c>
      <c r="C212" s="4">
        <v>8.3718000000000004</v>
      </c>
      <c r="D212" s="4">
        <v>8.4260999999999999</v>
      </c>
      <c r="E212" s="4">
        <v>8.3705999999999996</v>
      </c>
      <c r="F212" s="5">
        <v>6.0000000000000001E-3</v>
      </c>
      <c r="G212" s="35">
        <f t="shared" si="6"/>
        <v>5.5500000000000327E-2</v>
      </c>
      <c r="H212" s="34">
        <f t="shared" si="7"/>
        <v>7.1345265863760436E-3</v>
      </c>
    </row>
    <row r="213" spans="1:8">
      <c r="A213" s="2" t="s">
        <v>215</v>
      </c>
      <c r="B213" s="6">
        <v>8.3760999999999992</v>
      </c>
      <c r="C213" s="4">
        <v>8.4027999999999992</v>
      </c>
      <c r="D213" s="4">
        <v>8.4289000000000005</v>
      </c>
      <c r="E213" s="4">
        <v>8.3644999999999996</v>
      </c>
      <c r="F213" s="7">
        <v>-4.0000000000000001E-3</v>
      </c>
      <c r="G213" s="35">
        <f t="shared" si="6"/>
        <v>6.4400000000000901E-2</v>
      </c>
      <c r="H213" s="34">
        <f t="shared" si="7"/>
        <v>4.1089862518434309E-3</v>
      </c>
    </row>
    <row r="214" spans="1:8">
      <c r="A214" s="2" t="s">
        <v>216</v>
      </c>
      <c r="B214" s="6">
        <v>8.4098000000000006</v>
      </c>
      <c r="C214" s="4">
        <v>8.4084000000000003</v>
      </c>
      <c r="D214" s="4">
        <v>8.4108000000000001</v>
      </c>
      <c r="E214" s="4">
        <v>8.4061000000000003</v>
      </c>
      <c r="F214" s="7">
        <v>-8.0000000000000004E-4</v>
      </c>
      <c r="G214" s="35">
        <f t="shared" si="6"/>
        <v>4.6999999999997044E-3</v>
      </c>
      <c r="H214" s="34">
        <f t="shared" si="7"/>
        <v>4.0379088382698526E-3</v>
      </c>
    </row>
    <row r="215" spans="1:8">
      <c r="A215" s="2" t="s">
        <v>217</v>
      </c>
      <c r="B215" s="6">
        <v>8.4161999999999999</v>
      </c>
      <c r="C215" s="4">
        <v>8.4201999999999995</v>
      </c>
      <c r="D215" s="4">
        <v>8.4567999999999994</v>
      </c>
      <c r="E215" s="4">
        <v>8.3934999999999995</v>
      </c>
      <c r="F215" s="7">
        <v>-8.0000000000000004E-4</v>
      </c>
      <c r="G215" s="35">
        <f t="shared" si="6"/>
        <v>6.3299999999999912E-2</v>
      </c>
      <c r="H215" s="34">
        <f t="shared" si="7"/>
        <v>1.0359836804402466E-2</v>
      </c>
    </row>
    <row r="216" spans="1:8">
      <c r="A216" s="2" t="s">
        <v>218</v>
      </c>
      <c r="B216" s="6">
        <v>8.4229000000000003</v>
      </c>
      <c r="C216" s="4">
        <v>8.4315999999999995</v>
      </c>
      <c r="D216" s="4">
        <v>8.5222999999999995</v>
      </c>
      <c r="E216" s="4">
        <v>8.4108999999999998</v>
      </c>
      <c r="F216" s="7">
        <v>-1.5E-3</v>
      </c>
      <c r="G216" s="35">
        <f t="shared" si="6"/>
        <v>0.11139999999999972</v>
      </c>
      <c r="H216" s="34">
        <f t="shared" si="7"/>
        <v>8.4221014922540079E-3</v>
      </c>
    </row>
    <row r="217" spans="1:8">
      <c r="A217" s="2" t="s">
        <v>219</v>
      </c>
      <c r="B217" s="3">
        <v>8.4352</v>
      </c>
      <c r="C217" s="4">
        <v>8.4301999999999992</v>
      </c>
      <c r="D217" s="4">
        <v>8.4436999999999998</v>
      </c>
      <c r="E217" s="4">
        <v>8.4131</v>
      </c>
      <c r="F217" s="5">
        <v>2.9999999999999997E-4</v>
      </c>
      <c r="G217" s="35">
        <f t="shared" si="6"/>
        <v>3.0599999999999739E-2</v>
      </c>
      <c r="H217" s="34">
        <f t="shared" si="7"/>
        <v>6.0831744518588127E-3</v>
      </c>
    </row>
    <row r="218" spans="1:8">
      <c r="A218" s="2" t="s">
        <v>220</v>
      </c>
      <c r="B218" s="3">
        <v>8.4329999999999998</v>
      </c>
      <c r="C218" s="4">
        <v>8.3919999999999995</v>
      </c>
      <c r="D218" s="4">
        <v>8.4545999999999992</v>
      </c>
      <c r="E218" s="4">
        <v>8.3831000000000007</v>
      </c>
      <c r="F218" s="5">
        <v>4.0000000000000001E-3</v>
      </c>
      <c r="G218" s="35">
        <f t="shared" si="6"/>
        <v>7.1499999999998565E-2</v>
      </c>
      <c r="H218" s="34">
        <f t="shared" si="7"/>
        <v>8.2198664720380676E-3</v>
      </c>
    </row>
    <row r="219" spans="1:8">
      <c r="A219" s="2" t="s">
        <v>221</v>
      </c>
      <c r="B219" s="3">
        <v>8.3993000000000002</v>
      </c>
      <c r="C219" s="4">
        <v>8.3577999999999992</v>
      </c>
      <c r="D219" s="4">
        <v>8.4183000000000003</v>
      </c>
      <c r="E219" s="4">
        <v>8.3523999999999994</v>
      </c>
      <c r="F219" s="5">
        <v>4.4000000000000003E-3</v>
      </c>
      <c r="G219" s="35">
        <f t="shared" si="6"/>
        <v>6.5900000000000958E-2</v>
      </c>
      <c r="H219" s="34">
        <f t="shared" si="7"/>
        <v>4.1623806903811457E-3</v>
      </c>
    </row>
    <row r="220" spans="1:8">
      <c r="A220" s="2" t="s">
        <v>222</v>
      </c>
      <c r="B220" s="6">
        <v>8.3625000000000007</v>
      </c>
      <c r="C220" s="4">
        <v>8.3605999999999998</v>
      </c>
      <c r="D220" s="4">
        <v>8.3643000000000001</v>
      </c>
      <c r="E220" s="4">
        <v>8.3605999999999998</v>
      </c>
      <c r="F220" s="7">
        <v>-5.0000000000000001E-4</v>
      </c>
      <c r="G220" s="35">
        <f t="shared" si="6"/>
        <v>3.7000000000002586E-3</v>
      </c>
      <c r="H220" s="34">
        <f t="shared" si="7"/>
        <v>3.7506590614964151E-3</v>
      </c>
    </row>
    <row r="221" spans="1:8">
      <c r="A221" s="2" t="s">
        <v>223</v>
      </c>
      <c r="B221" s="3">
        <v>8.3665000000000003</v>
      </c>
      <c r="C221" s="4">
        <v>8.3452000000000002</v>
      </c>
      <c r="D221" s="4">
        <v>8.3873999999999995</v>
      </c>
      <c r="E221" s="4">
        <v>8.3285</v>
      </c>
      <c r="F221" s="5">
        <v>2.0999999999999999E-3</v>
      </c>
      <c r="G221" s="35">
        <f t="shared" si="6"/>
        <v>5.8899999999999508E-2</v>
      </c>
      <c r="H221" s="34">
        <f t="shared" si="7"/>
        <v>6.350859550830798E-3</v>
      </c>
    </row>
    <row r="222" spans="1:8">
      <c r="A222" s="2" t="s">
        <v>224</v>
      </c>
      <c r="B222" s="6">
        <v>8.3488000000000007</v>
      </c>
      <c r="C222" s="4">
        <v>8.3531999999999993</v>
      </c>
      <c r="D222" s="4">
        <v>8.3801000000000005</v>
      </c>
      <c r="E222" s="4">
        <v>8.3329000000000004</v>
      </c>
      <c r="F222" s="7">
        <v>-1E-3</v>
      </c>
      <c r="G222" s="35">
        <f t="shared" si="6"/>
        <v>4.7200000000000131E-2</v>
      </c>
      <c r="H222" s="34">
        <f t="shared" si="7"/>
        <v>7.8426655439946986E-3</v>
      </c>
    </row>
    <row r="223" spans="1:8">
      <c r="A223" s="2" t="s">
        <v>225</v>
      </c>
      <c r="B223" s="3">
        <v>8.3568999999999996</v>
      </c>
      <c r="C223" s="4">
        <v>8.3134999999999994</v>
      </c>
      <c r="D223" s="4">
        <v>8.3866999999999994</v>
      </c>
      <c r="E223" s="4">
        <v>8.3034999999999997</v>
      </c>
      <c r="F223" s="5">
        <v>4.7999999999999996E-3</v>
      </c>
      <c r="G223" s="35">
        <f t="shared" si="6"/>
        <v>8.3199999999999719E-2</v>
      </c>
      <c r="H223" s="34">
        <f t="shared" si="7"/>
        <v>6.9888395275760837E-3</v>
      </c>
    </row>
    <row r="224" spans="1:8">
      <c r="A224" s="2" t="s">
        <v>226</v>
      </c>
      <c r="B224" s="3">
        <v>8.3170999999999999</v>
      </c>
      <c r="C224" s="4">
        <v>8.3061000000000007</v>
      </c>
      <c r="D224" s="4">
        <v>8.3239999999999998</v>
      </c>
      <c r="E224" s="4">
        <v>8.2911000000000001</v>
      </c>
      <c r="F224" s="5">
        <v>8.0000000000000004E-4</v>
      </c>
      <c r="G224" s="35">
        <f t="shared" si="6"/>
        <v>3.2899999999999707E-2</v>
      </c>
      <c r="H224" s="34">
        <f t="shared" si="7"/>
        <v>4.0824424910715267E-3</v>
      </c>
    </row>
    <row r="225" spans="1:8">
      <c r="A225" s="2" t="s">
        <v>227</v>
      </c>
      <c r="B225" s="6">
        <v>8.3103999999999996</v>
      </c>
      <c r="C225" s="4">
        <v>8.3161000000000005</v>
      </c>
      <c r="D225" s="4">
        <v>8.3391999999999999</v>
      </c>
      <c r="E225" s="4">
        <v>8.3041999999999998</v>
      </c>
      <c r="F225" s="7">
        <v>-2.7000000000000001E-3</v>
      </c>
      <c r="G225" s="35">
        <f t="shared" si="6"/>
        <v>3.5000000000000142E-2</v>
      </c>
      <c r="H225" s="34">
        <f t="shared" si="7"/>
        <v>2.8644175684277976E-3</v>
      </c>
    </row>
    <row r="226" spans="1:8">
      <c r="A226" s="2" t="s">
        <v>228</v>
      </c>
      <c r="B226" s="3">
        <v>8.3327000000000009</v>
      </c>
      <c r="C226" s="4">
        <v>8.3262999999999998</v>
      </c>
      <c r="D226" s="4">
        <v>8.3384</v>
      </c>
      <c r="E226" s="4">
        <v>8.3256999999999994</v>
      </c>
      <c r="F226" s="5">
        <v>1.5E-3</v>
      </c>
      <c r="G226" s="35">
        <f t="shared" si="6"/>
        <v>1.27000000000006E-2</v>
      </c>
      <c r="H226" s="34">
        <f t="shared" si="7"/>
        <v>5.2119610904287385E-3</v>
      </c>
    </row>
    <row r="227" spans="1:8">
      <c r="A227" s="2" t="s">
        <v>229</v>
      </c>
      <c r="B227" s="6">
        <v>8.3201000000000001</v>
      </c>
      <c r="C227" s="4">
        <v>8.327</v>
      </c>
      <c r="D227" s="4">
        <v>8.3870000000000005</v>
      </c>
      <c r="E227" s="4">
        <v>8.3129000000000008</v>
      </c>
      <c r="F227" s="7">
        <v>-1E-3</v>
      </c>
      <c r="G227" s="35">
        <f t="shared" si="6"/>
        <v>7.4099999999999611E-2</v>
      </c>
      <c r="H227" s="34">
        <f t="shared" si="7"/>
        <v>1.6704822300845946E-2</v>
      </c>
    </row>
    <row r="228" spans="1:8">
      <c r="A228" s="2" t="s">
        <v>230</v>
      </c>
      <c r="B228" s="3">
        <v>8.3283000000000005</v>
      </c>
      <c r="C228" s="4">
        <v>8.1683000000000003</v>
      </c>
      <c r="D228" s="4">
        <v>8.3587000000000007</v>
      </c>
      <c r="E228" s="4">
        <v>8.1599000000000004</v>
      </c>
      <c r="F228" s="5">
        <v>1.9400000000000001E-2</v>
      </c>
      <c r="G228" s="35">
        <f t="shared" si="6"/>
        <v>0.19880000000000031</v>
      </c>
      <c r="H228" s="34">
        <f t="shared" si="7"/>
        <v>1.7099745440682775E-2</v>
      </c>
    </row>
    <row r="229" spans="1:8">
      <c r="A229" s="2" t="s">
        <v>231</v>
      </c>
      <c r="B229" s="3">
        <v>8.1694999999999993</v>
      </c>
      <c r="C229" s="4">
        <v>8.1317000000000004</v>
      </c>
      <c r="D229" s="4">
        <v>8.1964000000000006</v>
      </c>
      <c r="E229" s="4">
        <v>8.1171000000000006</v>
      </c>
      <c r="F229" s="5">
        <v>4.4999999999999997E-3</v>
      </c>
      <c r="G229" s="35">
        <f t="shared" si="6"/>
        <v>7.9299999999999926E-2</v>
      </c>
      <c r="H229" s="34">
        <f t="shared" si="7"/>
        <v>6.5759525596387567E-3</v>
      </c>
    </row>
    <row r="230" spans="1:8">
      <c r="A230" s="2" t="s">
        <v>232</v>
      </c>
      <c r="B230" s="3">
        <v>8.1326000000000001</v>
      </c>
      <c r="C230" s="4">
        <v>8.1280999999999999</v>
      </c>
      <c r="D230" s="4">
        <v>8.1408000000000005</v>
      </c>
      <c r="E230" s="4">
        <v>8.1132000000000009</v>
      </c>
      <c r="F230" s="5">
        <v>1E-4</v>
      </c>
      <c r="G230" s="35">
        <f t="shared" si="6"/>
        <v>2.7599999999999625E-2</v>
      </c>
      <c r="H230" s="34">
        <f t="shared" si="7"/>
        <v>3.4483184050139041E-3</v>
      </c>
    </row>
    <row r="231" spans="1:8">
      <c r="A231" s="2" t="s">
        <v>233</v>
      </c>
      <c r="B231" s="3">
        <v>8.1317000000000004</v>
      </c>
      <c r="C231" s="4">
        <v>8.1053999999999995</v>
      </c>
      <c r="D231" s="4">
        <v>8.1319999999999997</v>
      </c>
      <c r="E231" s="4">
        <v>8.1036999999999999</v>
      </c>
      <c r="F231" s="5">
        <v>2.0999999999999999E-3</v>
      </c>
      <c r="G231" s="35">
        <f t="shared" si="6"/>
        <v>2.829999999999977E-2</v>
      </c>
      <c r="H231" s="34">
        <f t="shared" si="7"/>
        <v>2.187523107638398E-3</v>
      </c>
    </row>
    <row r="232" spans="1:8">
      <c r="A232" s="2" t="s">
        <v>234</v>
      </c>
      <c r="B232" s="6">
        <v>8.1150000000000002</v>
      </c>
      <c r="C232" s="4">
        <v>8.1142000000000003</v>
      </c>
      <c r="D232" s="4">
        <v>8.1183999999999994</v>
      </c>
      <c r="E232" s="4">
        <v>8.1112000000000002</v>
      </c>
      <c r="F232" s="7">
        <v>-5.0000000000000001E-4</v>
      </c>
      <c r="G232" s="35">
        <f t="shared" si="6"/>
        <v>7.199999999999207E-3</v>
      </c>
      <c r="H232" s="34">
        <f t="shared" si="7"/>
        <v>3.1229596047946408E-3</v>
      </c>
    </row>
    <row r="233" spans="1:8">
      <c r="A233" s="2" t="s">
        <v>235</v>
      </c>
      <c r="B233" s="6">
        <v>8.1189999999999998</v>
      </c>
      <c r="C233" s="4">
        <v>8.1173000000000002</v>
      </c>
      <c r="D233" s="4">
        <v>8.1464999999999996</v>
      </c>
      <c r="E233" s="4">
        <v>8.1029999999999998</v>
      </c>
      <c r="F233" s="7">
        <v>-2.0000000000000001E-4</v>
      </c>
      <c r="G233" s="35">
        <f t="shared" si="6"/>
        <v>4.3499999999999872E-2</v>
      </c>
      <c r="H233" s="34">
        <f t="shared" si="7"/>
        <v>4.6501028565797357E-3</v>
      </c>
    </row>
    <row r="234" spans="1:8">
      <c r="A234" s="2" t="s">
        <v>236</v>
      </c>
      <c r="B234" s="6">
        <v>8.1204999999999998</v>
      </c>
      <c r="C234" s="4">
        <v>8.1181000000000001</v>
      </c>
      <c r="D234" s="4">
        <v>8.1281999999999996</v>
      </c>
      <c r="E234" s="4">
        <v>8.0961999999999996</v>
      </c>
      <c r="F234" s="7">
        <v>-2.0000000000000001E-4</v>
      </c>
      <c r="G234" s="35">
        <f t="shared" si="6"/>
        <v>3.2000000000000028E-2</v>
      </c>
      <c r="H234" s="34">
        <f t="shared" si="7"/>
        <v>4.2676449517033898E-3</v>
      </c>
    </row>
    <row r="235" spans="1:8">
      <c r="A235" s="2" t="s">
        <v>237</v>
      </c>
      <c r="B235" s="3">
        <v>8.1219999999999999</v>
      </c>
      <c r="C235" s="4">
        <v>8.0958000000000006</v>
      </c>
      <c r="D235" s="4">
        <v>8.1233000000000004</v>
      </c>
      <c r="E235" s="4">
        <v>8.0861999999999998</v>
      </c>
      <c r="F235" s="5">
        <v>3.0000000000000001E-3</v>
      </c>
      <c r="G235" s="35">
        <f t="shared" si="6"/>
        <v>3.7100000000000577E-2</v>
      </c>
      <c r="H235" s="34">
        <f t="shared" si="7"/>
        <v>5.2808656429468841E-3</v>
      </c>
    </row>
    <row r="236" spans="1:8">
      <c r="A236" s="2" t="s">
        <v>238</v>
      </c>
      <c r="B236" s="6">
        <v>8.0975999999999999</v>
      </c>
      <c r="C236" s="4">
        <v>8.1142000000000003</v>
      </c>
      <c r="D236" s="4">
        <v>8.1214999999999993</v>
      </c>
      <c r="E236" s="4">
        <v>8.0729000000000006</v>
      </c>
      <c r="F236" s="7">
        <v>-2.5000000000000001E-3</v>
      </c>
      <c r="G236" s="35">
        <f t="shared" si="6"/>
        <v>4.8599999999998644E-2</v>
      </c>
      <c r="H236" s="34">
        <f t="shared" si="7"/>
        <v>4.8330620900526753E-3</v>
      </c>
    </row>
    <row r="237" spans="1:8">
      <c r="A237" s="2" t="s">
        <v>239</v>
      </c>
      <c r="B237" s="3">
        <v>8.1181999999999999</v>
      </c>
      <c r="C237" s="4">
        <v>8.1107999999999993</v>
      </c>
      <c r="D237" s="4">
        <v>8.1220999999999997</v>
      </c>
      <c r="E237" s="4">
        <v>8.0922999999999998</v>
      </c>
      <c r="F237" s="5">
        <v>2.9999999999999997E-4</v>
      </c>
      <c r="G237" s="35">
        <f t="shared" si="6"/>
        <v>2.9799999999999827E-2</v>
      </c>
      <c r="H237" s="34">
        <f t="shared" si="7"/>
        <v>2.7679485124588606E-3</v>
      </c>
    </row>
    <row r="238" spans="1:8">
      <c r="A238" s="2" t="s">
        <v>240</v>
      </c>
      <c r="B238" s="3">
        <v>8.1158000000000001</v>
      </c>
      <c r="C238" s="4">
        <v>8.1106999999999996</v>
      </c>
      <c r="D238" s="4">
        <v>8.1257999999999999</v>
      </c>
      <c r="E238" s="4">
        <v>8.1106999999999996</v>
      </c>
      <c r="F238" s="5">
        <v>5.9999999999999995E-4</v>
      </c>
      <c r="G238" s="35">
        <f t="shared" si="6"/>
        <v>1.5100000000000335E-2</v>
      </c>
      <c r="H238" s="34">
        <f t="shared" si="7"/>
        <v>5.4346495630248522E-3</v>
      </c>
    </row>
    <row r="239" spans="1:8">
      <c r="A239" s="2" t="s">
        <v>241</v>
      </c>
      <c r="B239" s="6">
        <v>8.1113</v>
      </c>
      <c r="C239" s="4">
        <v>8.1698000000000004</v>
      </c>
      <c r="D239" s="4">
        <v>8.1767000000000003</v>
      </c>
      <c r="E239" s="4">
        <v>8.1029999999999998</v>
      </c>
      <c r="F239" s="7">
        <v>-7.6E-3</v>
      </c>
      <c r="G239" s="35">
        <f t="shared" si="6"/>
        <v>7.3700000000000543E-2</v>
      </c>
      <c r="H239" s="34">
        <f t="shared" si="7"/>
        <v>1.0529217199559036E-2</v>
      </c>
    </row>
    <row r="240" spans="1:8">
      <c r="A240" s="2" t="s">
        <v>242</v>
      </c>
      <c r="B240" s="3">
        <v>8.1730999999999998</v>
      </c>
      <c r="C240" s="4">
        <v>8.1630000000000003</v>
      </c>
      <c r="D240" s="4">
        <v>8.1986000000000008</v>
      </c>
      <c r="E240" s="4">
        <v>8.1004000000000005</v>
      </c>
      <c r="F240" s="5">
        <v>6.9999999999999999E-4</v>
      </c>
      <c r="G240" s="35">
        <f t="shared" si="6"/>
        <v>9.8200000000000287E-2</v>
      </c>
      <c r="H240" s="34">
        <f t="shared" si="7"/>
        <v>7.7714187883679668E-3</v>
      </c>
    </row>
    <row r="241" spans="1:8">
      <c r="A241" s="2" t="s">
        <v>243</v>
      </c>
      <c r="B241" s="6">
        <v>8.1669999999999998</v>
      </c>
      <c r="C241" s="4">
        <v>8.1774000000000004</v>
      </c>
      <c r="D241" s="4">
        <v>8.1812000000000005</v>
      </c>
      <c r="E241" s="4">
        <v>8.1523000000000003</v>
      </c>
      <c r="F241" s="7">
        <v>-1.6999999999999999E-3</v>
      </c>
      <c r="G241" s="35">
        <f t="shared" si="6"/>
        <v>2.8900000000000148E-2</v>
      </c>
      <c r="H241" s="34">
        <f t="shared" si="7"/>
        <v>4.7449512000491707E-3</v>
      </c>
    </row>
    <row r="242" spans="1:8">
      <c r="A242" s="2" t="s">
        <v>244</v>
      </c>
      <c r="B242" s="3">
        <v>8.1809999999999992</v>
      </c>
      <c r="C242" s="4">
        <v>8.1455000000000002</v>
      </c>
      <c r="D242" s="4">
        <v>8.1904000000000003</v>
      </c>
      <c r="E242" s="4">
        <v>8.1419999999999995</v>
      </c>
      <c r="F242" s="5">
        <v>3.5999999999999999E-3</v>
      </c>
      <c r="G242" s="35">
        <f t="shared" si="6"/>
        <v>4.8400000000000887E-2</v>
      </c>
      <c r="H242" s="34">
        <f t="shared" si="7"/>
        <v>5.1067438516279959E-3</v>
      </c>
    </row>
    <row r="243" spans="1:8">
      <c r="A243" s="2" t="s">
        <v>245</v>
      </c>
      <c r="B243" s="3">
        <v>8.1517999999999997</v>
      </c>
      <c r="C243" s="4">
        <v>8.1363000000000003</v>
      </c>
      <c r="D243" s="4">
        <v>8.1668000000000003</v>
      </c>
      <c r="E243" s="4">
        <v>8.1320999999999994</v>
      </c>
      <c r="F243" s="5">
        <v>5.9999999999999995E-4</v>
      </c>
      <c r="G243" s="35">
        <f t="shared" si="6"/>
        <v>3.4700000000000841E-2</v>
      </c>
      <c r="H243" s="34">
        <f t="shared" si="7"/>
        <v>2.5886711896846437E-3</v>
      </c>
    </row>
    <row r="244" spans="1:8">
      <c r="A244" s="2" t="s">
        <v>246</v>
      </c>
      <c r="B244" s="3">
        <v>8.1471999999999998</v>
      </c>
      <c r="C244" s="4">
        <v>8.1509</v>
      </c>
      <c r="D244" s="4">
        <v>8.1509</v>
      </c>
      <c r="E244" s="4">
        <v>8.1433999999999997</v>
      </c>
      <c r="F244" s="5">
        <v>8.0000000000000004E-4</v>
      </c>
      <c r="G244" s="35">
        <f t="shared" si="6"/>
        <v>7.5000000000002842E-3</v>
      </c>
      <c r="H244" s="34">
        <f t="shared" si="7"/>
        <v>4.0193322483602616E-3</v>
      </c>
    </row>
    <row r="245" spans="1:8">
      <c r="A245" s="2" t="s">
        <v>247</v>
      </c>
      <c r="B245" s="3">
        <v>8.141</v>
      </c>
      <c r="C245" s="4">
        <v>8.1107999999999993</v>
      </c>
      <c r="D245" s="4">
        <v>8.1616</v>
      </c>
      <c r="E245" s="4">
        <v>8.1038999999999994</v>
      </c>
      <c r="F245" s="5">
        <v>3.3E-3</v>
      </c>
      <c r="G245" s="35">
        <f t="shared" si="6"/>
        <v>5.7700000000000529E-2</v>
      </c>
      <c r="H245" s="34">
        <f t="shared" si="7"/>
        <v>5.5317366449832645E-3</v>
      </c>
    </row>
    <row r="246" spans="1:8">
      <c r="A246" s="2" t="s">
        <v>248</v>
      </c>
      <c r="B246" s="6">
        <v>8.1140000000000008</v>
      </c>
      <c r="C246" s="4">
        <v>8.1167999999999996</v>
      </c>
      <c r="D246" s="4">
        <v>8.1225000000000005</v>
      </c>
      <c r="E246" s="4">
        <v>8.0904000000000007</v>
      </c>
      <c r="F246" s="7">
        <v>-8.9999999999999998E-4</v>
      </c>
      <c r="G246" s="35">
        <f t="shared" si="6"/>
        <v>3.2099999999999795E-2</v>
      </c>
      <c r="H246" s="34">
        <f t="shared" si="7"/>
        <v>4.4623046200877687E-3</v>
      </c>
    </row>
    <row r="247" spans="1:8">
      <c r="A247" s="2" t="s">
        <v>249</v>
      </c>
      <c r="B247" s="3">
        <v>8.1212999999999997</v>
      </c>
      <c r="C247" s="4">
        <v>8.1123999999999992</v>
      </c>
      <c r="D247" s="4">
        <v>8.1256000000000004</v>
      </c>
      <c r="E247" s="4">
        <v>8.0853000000000002</v>
      </c>
      <c r="F247" s="5">
        <v>5.0000000000000001E-4</v>
      </c>
      <c r="G247" s="35">
        <f t="shared" si="6"/>
        <v>4.0300000000000225E-2</v>
      </c>
      <c r="H247" s="34">
        <f t="shared" si="7"/>
        <v>4.4986276416360089E-3</v>
      </c>
    </row>
    <row r="248" spans="1:8">
      <c r="A248" s="2" t="s">
        <v>250</v>
      </c>
      <c r="B248" s="6">
        <v>8.1175999999999995</v>
      </c>
      <c r="C248" s="4">
        <v>8.1247000000000007</v>
      </c>
      <c r="D248" s="4">
        <v>8.1393000000000004</v>
      </c>
      <c r="E248" s="4">
        <v>8.1065000000000005</v>
      </c>
      <c r="F248" s="7">
        <v>-1.4E-3</v>
      </c>
      <c r="G248" s="35">
        <f t="shared" si="6"/>
        <v>3.279999999999994E-2</v>
      </c>
      <c r="H248" s="34">
        <f t="shared" si="7"/>
        <v>3.7652829816605137E-3</v>
      </c>
    </row>
    <row r="249" spans="1:8">
      <c r="A249" s="2" t="s">
        <v>251</v>
      </c>
      <c r="B249" s="6">
        <v>8.1293000000000006</v>
      </c>
      <c r="C249" s="4">
        <v>8.1135999999999999</v>
      </c>
      <c r="D249" s="4">
        <v>8.1353000000000009</v>
      </c>
      <c r="E249" s="4">
        <v>8.1069999999999993</v>
      </c>
      <c r="F249" s="7">
        <v>-2.9999999999999997E-4</v>
      </c>
      <c r="G249" s="35">
        <f t="shared" si="6"/>
        <v>2.8300000000001546E-2</v>
      </c>
      <c r="H249" s="34">
        <f t="shared" si="7"/>
        <v>2.3634259829144674E-3</v>
      </c>
    </row>
    <row r="250" spans="1:8">
      <c r="A250" s="2" t="s">
        <v>252</v>
      </c>
      <c r="B250" s="3">
        <v>8.1313999999999993</v>
      </c>
      <c r="C250" s="4">
        <v>8.1237999999999992</v>
      </c>
      <c r="D250" s="4">
        <v>8.1329999999999991</v>
      </c>
      <c r="E250" s="4">
        <v>8.1228999999999996</v>
      </c>
      <c r="F250" s="5">
        <v>5.9999999999999995E-4</v>
      </c>
      <c r="G250" s="35">
        <f t="shared" si="6"/>
        <v>1.0099999999999554E-2</v>
      </c>
      <c r="H250" s="34">
        <f t="shared" si="7"/>
        <v>2.0444860457668672E-3</v>
      </c>
    </row>
    <row r="251" spans="1:8">
      <c r="A251" s="2" t="s">
        <v>253</v>
      </c>
      <c r="B251" s="3">
        <v>8.1266999999999996</v>
      </c>
      <c r="C251" s="4">
        <v>8.1194000000000006</v>
      </c>
      <c r="D251" s="4">
        <v>8.1348000000000003</v>
      </c>
      <c r="E251" s="4">
        <v>8.1117000000000008</v>
      </c>
      <c r="F251" s="5">
        <v>2.9999999999999997E-4</v>
      </c>
      <c r="G251" s="35">
        <f t="shared" si="6"/>
        <v>2.3099999999999454E-2</v>
      </c>
      <c r="H251" s="34">
        <f t="shared" si="7"/>
        <v>3.8050159822965099E-3</v>
      </c>
    </row>
    <row r="252" spans="1:8">
      <c r="A252" s="2" t="s">
        <v>254</v>
      </c>
      <c r="B252" s="6">
        <v>8.1245999999999992</v>
      </c>
      <c r="C252" s="4">
        <v>8.1340000000000003</v>
      </c>
      <c r="D252" s="4">
        <v>8.1445000000000007</v>
      </c>
      <c r="E252" s="4">
        <v>8.1057000000000006</v>
      </c>
      <c r="F252" s="7">
        <v>-1.5E-3</v>
      </c>
      <c r="G252" s="35">
        <f t="shared" si="6"/>
        <v>3.8800000000000168E-2</v>
      </c>
      <c r="H252" s="34">
        <f t="shared" si="7"/>
        <v>5.8688613059903342E-3</v>
      </c>
    </row>
    <row r="253" spans="1:8">
      <c r="A253" s="2" t="s">
        <v>255</v>
      </c>
      <c r="B253" s="6">
        <v>8.1371000000000002</v>
      </c>
      <c r="C253" s="4">
        <v>8.1532</v>
      </c>
      <c r="D253" s="4">
        <v>8.1782000000000004</v>
      </c>
      <c r="E253" s="4">
        <v>8.1212999999999997</v>
      </c>
      <c r="F253" s="7">
        <v>-2.5000000000000001E-3</v>
      </c>
      <c r="G253" s="35">
        <f t="shared" si="6"/>
        <v>5.6900000000000617E-2</v>
      </c>
      <c r="H253" s="34">
        <f t="shared" si="7"/>
        <v>6.559515605001601E-3</v>
      </c>
    </row>
    <row r="254" spans="1:8">
      <c r="A254" s="2" t="s">
        <v>256</v>
      </c>
      <c r="B254" s="3">
        <v>8.1571999999999996</v>
      </c>
      <c r="C254" s="4">
        <v>8.1256000000000004</v>
      </c>
      <c r="D254" s="4">
        <v>8.1597000000000008</v>
      </c>
      <c r="E254" s="4">
        <v>8.11</v>
      </c>
      <c r="F254" s="5">
        <v>3.0999999999999999E-3</v>
      </c>
      <c r="G254" s="35">
        <f t="shared" si="6"/>
        <v>4.970000000000141E-2</v>
      </c>
      <c r="H254" s="34">
        <f t="shared" si="7"/>
        <v>5.0018456995202633E-3</v>
      </c>
    </row>
    <row r="255" spans="1:8">
      <c r="A255" s="2" t="s">
        <v>257</v>
      </c>
      <c r="B255" s="3">
        <v>8.1316000000000006</v>
      </c>
      <c r="C255" s="4">
        <v>8.1270000000000007</v>
      </c>
      <c r="D255" s="4">
        <v>8.1492000000000004</v>
      </c>
      <c r="E255" s="4">
        <v>8.1175999999999995</v>
      </c>
      <c r="F255" s="5">
        <v>2.0000000000000001E-4</v>
      </c>
      <c r="G255" s="35">
        <f t="shared" si="6"/>
        <v>3.1600000000000961E-2</v>
      </c>
      <c r="H255" s="34">
        <f t="shared" si="7"/>
        <v>2.3378285264297823E-3</v>
      </c>
    </row>
    <row r="256" spans="1:8">
      <c r="A256" s="2" t="s">
        <v>258</v>
      </c>
      <c r="B256" s="3">
        <v>8.1295999999999999</v>
      </c>
      <c r="C256" s="4">
        <v>8.1272000000000002</v>
      </c>
      <c r="D256" s="4">
        <v>8.1334</v>
      </c>
      <c r="E256" s="4">
        <v>8.1270000000000007</v>
      </c>
      <c r="F256" s="5">
        <v>2.9999999999999997E-4</v>
      </c>
      <c r="G256" s="35">
        <f t="shared" si="6"/>
        <v>6.3999999999992951E-3</v>
      </c>
      <c r="H256" s="34">
        <f t="shared" si="7"/>
        <v>3.3108522378908815E-3</v>
      </c>
    </row>
    <row r="257" spans="1:8">
      <c r="A257" s="2" t="s">
        <v>259</v>
      </c>
      <c r="B257" s="6">
        <v>8.1273</v>
      </c>
      <c r="C257" s="4">
        <v>8.1549999999999994</v>
      </c>
      <c r="D257" s="4">
        <v>8.1674000000000007</v>
      </c>
      <c r="E257" s="4">
        <v>8.1197999999999997</v>
      </c>
      <c r="F257" s="7">
        <v>-3.8999999999999998E-3</v>
      </c>
      <c r="G257" s="35">
        <f t="shared" si="6"/>
        <v>4.7600000000000975E-2</v>
      </c>
      <c r="H257" s="34">
        <f t="shared" si="7"/>
        <v>7.1523537522159347E-3</v>
      </c>
    </row>
    <row r="258" spans="1:8">
      <c r="A258" s="2" t="s">
        <v>260</v>
      </c>
      <c r="B258" s="3">
        <v>8.1592000000000002</v>
      </c>
      <c r="C258" s="4">
        <v>8.1232000000000006</v>
      </c>
      <c r="D258" s="4">
        <v>8.1614000000000004</v>
      </c>
      <c r="E258" s="4">
        <v>8.0928000000000004</v>
      </c>
      <c r="F258" s="5">
        <v>4.1000000000000003E-3</v>
      </c>
      <c r="G258" s="35">
        <f t="shared" si="6"/>
        <v>6.8599999999999994E-2</v>
      </c>
      <c r="H258" s="34">
        <f t="shared" si="7"/>
        <v>5.7677376418826696E-3</v>
      </c>
    </row>
    <row r="259" spans="1:8">
      <c r="A259" s="2" t="s">
        <v>261</v>
      </c>
      <c r="B259" s="3">
        <v>8.1257999999999999</v>
      </c>
      <c r="C259" s="4">
        <v>8.1141000000000005</v>
      </c>
      <c r="D259" s="4">
        <v>8.1293000000000006</v>
      </c>
      <c r="E259" s="4">
        <v>8.1043000000000003</v>
      </c>
      <c r="F259" s="5">
        <v>1.1000000000000001E-3</v>
      </c>
      <c r="G259" s="35">
        <f t="shared" ref="G259:G322" si="8">D259-E259</f>
        <v>2.5000000000000355E-2</v>
      </c>
      <c r="H259" s="34">
        <f t="shared" ref="H259:H322" si="9">(SUM(G259:G260)/2)/C260</f>
        <v>4.3971700894173196E-3</v>
      </c>
    </row>
    <row r="260" spans="1:8">
      <c r="A260" s="2" t="s">
        <v>262</v>
      </c>
      <c r="B260" s="6">
        <v>8.1171000000000006</v>
      </c>
      <c r="C260" s="4">
        <v>8.1416000000000004</v>
      </c>
      <c r="D260" s="4">
        <v>8.1526999999999994</v>
      </c>
      <c r="E260" s="4">
        <v>8.1060999999999996</v>
      </c>
      <c r="F260" s="7">
        <v>-3.3E-3</v>
      </c>
      <c r="G260" s="35">
        <f t="shared" si="8"/>
        <v>4.6599999999999753E-2</v>
      </c>
      <c r="H260" s="34">
        <f t="shared" si="9"/>
        <v>4.6892307692307719E-3</v>
      </c>
    </row>
    <row r="261" spans="1:8">
      <c r="A261" s="2" t="s">
        <v>263</v>
      </c>
      <c r="B261" s="3">
        <v>8.1438000000000006</v>
      </c>
      <c r="C261" s="4">
        <v>8.125</v>
      </c>
      <c r="D261" s="4">
        <v>8.1530000000000005</v>
      </c>
      <c r="E261" s="4">
        <v>8.1234000000000002</v>
      </c>
      <c r="F261" s="5">
        <v>1.6000000000000001E-3</v>
      </c>
      <c r="G261" s="35">
        <f t="shared" si="8"/>
        <v>2.9600000000000293E-2</v>
      </c>
      <c r="H261" s="34">
        <f t="shared" si="9"/>
        <v>2.2690656860695998E-3</v>
      </c>
    </row>
    <row r="262" spans="1:8">
      <c r="A262" s="2" t="s">
        <v>264</v>
      </c>
      <c r="B262" s="6">
        <v>8.1311</v>
      </c>
      <c r="C262" s="4">
        <v>8.1311</v>
      </c>
      <c r="D262" s="4">
        <v>8.1371000000000002</v>
      </c>
      <c r="E262" s="4">
        <v>8.1297999999999995</v>
      </c>
      <c r="F262" s="7">
        <v>-8.0000000000000004E-4</v>
      </c>
      <c r="G262" s="35">
        <f t="shared" si="8"/>
        <v>7.3000000000007503E-3</v>
      </c>
      <c r="H262" s="34">
        <f t="shared" si="9"/>
        <v>3.7184058024283357E-3</v>
      </c>
    </row>
    <row r="263" spans="1:8">
      <c r="A263" s="2" t="s">
        <v>265</v>
      </c>
      <c r="B263" s="6">
        <v>8.1372999999999998</v>
      </c>
      <c r="C263" s="4">
        <v>8.1621000000000006</v>
      </c>
      <c r="D263" s="4">
        <v>8.1672999999999991</v>
      </c>
      <c r="E263" s="4">
        <v>8.1138999999999992</v>
      </c>
      <c r="F263" s="7">
        <v>-3.5000000000000001E-3</v>
      </c>
      <c r="G263" s="35">
        <f t="shared" si="8"/>
        <v>5.3399999999999892E-2</v>
      </c>
      <c r="H263" s="34">
        <f t="shared" si="9"/>
        <v>8.4842730548252143E-3</v>
      </c>
    </row>
    <row r="264" spans="1:8">
      <c r="A264" s="2" t="s">
        <v>266</v>
      </c>
      <c r="B264" s="6">
        <v>8.1654999999999998</v>
      </c>
      <c r="C264" s="4">
        <v>8.2151999999999994</v>
      </c>
      <c r="D264" s="4">
        <v>8.2261000000000006</v>
      </c>
      <c r="E264" s="4">
        <v>8.1401000000000003</v>
      </c>
      <c r="F264" s="7">
        <v>-6.6E-3</v>
      </c>
      <c r="G264" s="35">
        <f t="shared" si="8"/>
        <v>8.6000000000000298E-2</v>
      </c>
      <c r="H264" s="34">
        <f t="shared" si="9"/>
        <v>8.3273693276240471E-3</v>
      </c>
    </row>
    <row r="265" spans="1:8">
      <c r="A265" s="2" t="s">
        <v>267</v>
      </c>
      <c r="B265" s="6">
        <v>8.2199000000000009</v>
      </c>
      <c r="C265" s="4">
        <v>8.2439</v>
      </c>
      <c r="D265" s="4">
        <v>8.2591000000000001</v>
      </c>
      <c r="E265" s="4">
        <v>8.2078000000000007</v>
      </c>
      <c r="F265" s="7">
        <v>-3.3999999999999998E-3</v>
      </c>
      <c r="G265" s="35">
        <f t="shared" si="8"/>
        <v>5.1299999999999457E-2</v>
      </c>
      <c r="H265" s="34">
        <f t="shared" si="9"/>
        <v>5.4275479826706051E-3</v>
      </c>
    </row>
    <row r="266" spans="1:8">
      <c r="A266" s="2" t="s">
        <v>268</v>
      </c>
      <c r="B266" s="6">
        <v>8.2477999999999998</v>
      </c>
      <c r="C266" s="4">
        <v>8.2634000000000007</v>
      </c>
      <c r="D266" s="4">
        <v>8.2688000000000006</v>
      </c>
      <c r="E266" s="4">
        <v>8.2303999999999995</v>
      </c>
      <c r="F266" s="7">
        <v>-2.7000000000000001E-3</v>
      </c>
      <c r="G266" s="35">
        <f t="shared" si="8"/>
        <v>3.84000000000011E-2</v>
      </c>
      <c r="H266" s="34">
        <f t="shared" si="9"/>
        <v>5.6551740894623947E-3</v>
      </c>
    </row>
    <row r="267" spans="1:8">
      <c r="A267" s="2" t="s">
        <v>269</v>
      </c>
      <c r="B267" s="3">
        <v>8.2698</v>
      </c>
      <c r="C267" s="4">
        <v>8.2314000000000007</v>
      </c>
      <c r="D267" s="4">
        <v>8.2733000000000008</v>
      </c>
      <c r="E267" s="4">
        <v>8.2186000000000003</v>
      </c>
      <c r="F267" s="5">
        <v>4.3E-3</v>
      </c>
      <c r="G267" s="35">
        <f t="shared" si="8"/>
        <v>5.4700000000000415E-2</v>
      </c>
      <c r="H267" s="34">
        <f t="shared" si="9"/>
        <v>3.8444252796773792E-3</v>
      </c>
    </row>
    <row r="268" spans="1:8">
      <c r="A268" s="2" t="s">
        <v>270</v>
      </c>
      <c r="B268" s="6">
        <v>8.2344000000000008</v>
      </c>
      <c r="C268" s="4">
        <v>8.2326999999999995</v>
      </c>
      <c r="D268" s="4">
        <v>8.2386999999999997</v>
      </c>
      <c r="E268" s="4">
        <v>8.2301000000000002</v>
      </c>
      <c r="F268" s="7">
        <v>-1E-4</v>
      </c>
      <c r="G268" s="35">
        <f t="shared" si="8"/>
        <v>8.5999999999994969E-3</v>
      </c>
      <c r="H268" s="34">
        <f t="shared" si="9"/>
        <v>3.7084243748482467E-3</v>
      </c>
    </row>
    <row r="269" spans="1:8">
      <c r="A269" s="2" t="s">
        <v>271</v>
      </c>
      <c r="B269" s="6">
        <v>8.2348999999999997</v>
      </c>
      <c r="C269" s="4">
        <v>8.2379999999999995</v>
      </c>
      <c r="D269" s="4">
        <v>8.2596000000000007</v>
      </c>
      <c r="E269" s="4">
        <v>8.2071000000000005</v>
      </c>
      <c r="F269" s="7">
        <v>-8.0000000000000004E-4</v>
      </c>
      <c r="G269" s="35">
        <f t="shared" si="8"/>
        <v>5.2500000000000213E-2</v>
      </c>
      <c r="H269" s="34">
        <f t="shared" si="9"/>
        <v>4.9528959588734699E-3</v>
      </c>
    </row>
    <row r="270" spans="1:8">
      <c r="A270" s="2" t="s">
        <v>272</v>
      </c>
      <c r="B270" s="6">
        <v>8.2416</v>
      </c>
      <c r="C270" s="4">
        <v>8.2477</v>
      </c>
      <c r="D270" s="4">
        <v>8.2550000000000008</v>
      </c>
      <c r="E270" s="4">
        <v>8.2257999999999996</v>
      </c>
      <c r="F270" s="7">
        <v>-1E-3</v>
      </c>
      <c r="G270" s="35">
        <f t="shared" si="8"/>
        <v>2.9200000000001225E-2</v>
      </c>
      <c r="H270" s="34">
        <f t="shared" si="9"/>
        <v>6.1639130906331052E-3</v>
      </c>
    </row>
    <row r="271" spans="1:8">
      <c r="A271" s="2" t="s">
        <v>273</v>
      </c>
      <c r="B271" s="6">
        <v>8.2501999999999995</v>
      </c>
      <c r="C271" s="4">
        <v>8.2982999999999993</v>
      </c>
      <c r="D271" s="4">
        <v>8.3071000000000002</v>
      </c>
      <c r="E271" s="4">
        <v>8.234</v>
      </c>
      <c r="F271" s="7">
        <v>-6.1000000000000004E-3</v>
      </c>
      <c r="G271" s="35">
        <f t="shared" si="8"/>
        <v>7.3100000000000165E-2</v>
      </c>
      <c r="H271" s="34">
        <f t="shared" si="9"/>
        <v>7.3685983422156756E-3</v>
      </c>
    </row>
    <row r="272" spans="1:8">
      <c r="A272" s="2" t="s">
        <v>274</v>
      </c>
      <c r="B272" s="6">
        <v>8.3010000000000002</v>
      </c>
      <c r="C272" s="4">
        <v>8.3123000000000005</v>
      </c>
      <c r="D272" s="4">
        <v>8.3211999999999993</v>
      </c>
      <c r="E272" s="4">
        <v>8.2718000000000007</v>
      </c>
      <c r="F272" s="7">
        <v>-1.6999999999999999E-3</v>
      </c>
      <c r="G272" s="35">
        <f t="shared" si="8"/>
        <v>4.9399999999998556E-2</v>
      </c>
      <c r="H272" s="34">
        <f t="shared" si="9"/>
        <v>4.8952477055402401E-3</v>
      </c>
    </row>
    <row r="273" spans="1:8">
      <c r="A273" s="2" t="s">
        <v>275</v>
      </c>
      <c r="B273" s="3">
        <v>8.3155000000000001</v>
      </c>
      <c r="C273" s="4">
        <v>8.3244000000000007</v>
      </c>
      <c r="D273" s="4">
        <v>8.3348999999999993</v>
      </c>
      <c r="E273" s="4">
        <v>8.3027999999999995</v>
      </c>
      <c r="F273" s="5">
        <v>1E-4</v>
      </c>
      <c r="G273" s="35">
        <f t="shared" si="8"/>
        <v>3.2099999999999795E-2</v>
      </c>
      <c r="H273" s="34">
        <f t="shared" si="9"/>
        <v>2.231095822859339E-3</v>
      </c>
    </row>
    <row r="274" spans="1:8">
      <c r="A274" s="2" t="s">
        <v>276</v>
      </c>
      <c r="B274" s="6">
        <v>8.3149999999999995</v>
      </c>
      <c r="C274" s="4">
        <v>8.3142999999999994</v>
      </c>
      <c r="D274" s="4">
        <v>8.3181999999999992</v>
      </c>
      <c r="E274" s="4">
        <v>8.3132000000000001</v>
      </c>
      <c r="F274" s="7">
        <v>-1.5E-3</v>
      </c>
      <c r="G274" s="35">
        <f t="shared" si="8"/>
        <v>4.9999999999990052E-3</v>
      </c>
      <c r="H274" s="34">
        <f t="shared" si="9"/>
        <v>3.8878842676310361E-3</v>
      </c>
    </row>
    <row r="275" spans="1:8">
      <c r="A275" s="2" t="s">
        <v>277</v>
      </c>
      <c r="B275" s="3">
        <v>8.3272999999999993</v>
      </c>
      <c r="C275" s="4">
        <v>8.2949999999999999</v>
      </c>
      <c r="D275" s="4">
        <v>8.3351000000000006</v>
      </c>
      <c r="E275" s="4">
        <v>8.2756000000000007</v>
      </c>
      <c r="F275" s="5">
        <v>3.3E-3</v>
      </c>
      <c r="G275" s="35">
        <f t="shared" si="8"/>
        <v>5.9499999999999886E-2</v>
      </c>
      <c r="H275" s="34">
        <f t="shared" si="9"/>
        <v>5.9290208059121323E-3</v>
      </c>
    </row>
    <row r="276" spans="1:8">
      <c r="A276" s="2" t="s">
        <v>278</v>
      </c>
      <c r="B276" s="3">
        <v>8.3000000000000007</v>
      </c>
      <c r="C276" s="4">
        <v>8.2812999999999999</v>
      </c>
      <c r="D276" s="4">
        <v>8.3018000000000001</v>
      </c>
      <c r="E276" s="4">
        <v>8.2630999999999997</v>
      </c>
      <c r="F276" s="5">
        <v>2E-3</v>
      </c>
      <c r="G276" s="35">
        <f t="shared" si="8"/>
        <v>3.8700000000000401E-2</v>
      </c>
      <c r="H276" s="34">
        <f t="shared" si="9"/>
        <v>4.4891884370122787E-3</v>
      </c>
    </row>
    <row r="277" spans="1:8">
      <c r="A277" s="2" t="s">
        <v>279</v>
      </c>
      <c r="B277" s="3">
        <v>8.2836999999999996</v>
      </c>
      <c r="C277" s="4">
        <v>8.2643000000000004</v>
      </c>
      <c r="D277" s="4">
        <v>8.2924000000000007</v>
      </c>
      <c r="E277" s="4">
        <v>8.2568999999999999</v>
      </c>
      <c r="F277" s="5">
        <v>1.6999999999999999E-3</v>
      </c>
      <c r="G277" s="35">
        <f t="shared" si="8"/>
        <v>3.5500000000000753E-2</v>
      </c>
      <c r="H277" s="34">
        <f t="shared" si="9"/>
        <v>4.9639043737983541E-3</v>
      </c>
    </row>
    <row r="278" spans="1:8">
      <c r="A278" s="2" t="s">
        <v>280</v>
      </c>
      <c r="B278" s="6">
        <v>8.2698</v>
      </c>
      <c r="C278" s="4">
        <v>8.2697000000000003</v>
      </c>
      <c r="D278" s="4">
        <v>8.2830999999999992</v>
      </c>
      <c r="E278" s="4">
        <v>8.2364999999999995</v>
      </c>
      <c r="F278" s="7">
        <v>-4.0000000000000002E-4</v>
      </c>
      <c r="G278" s="35">
        <f t="shared" si="8"/>
        <v>4.6599999999999753E-2</v>
      </c>
      <c r="H278" s="34">
        <f t="shared" si="9"/>
        <v>5.0840900022971749E-3</v>
      </c>
    </row>
    <row r="279" spans="1:8">
      <c r="A279" s="2" t="s">
        <v>281</v>
      </c>
      <c r="B279" s="3">
        <v>8.2735000000000003</v>
      </c>
      <c r="C279" s="4">
        <v>8.2708999999999993</v>
      </c>
      <c r="D279" s="4">
        <v>8.2849000000000004</v>
      </c>
      <c r="E279" s="4">
        <v>8.2474000000000007</v>
      </c>
      <c r="F279" s="5">
        <v>5.0000000000000001E-4</v>
      </c>
      <c r="G279" s="35">
        <f t="shared" si="8"/>
        <v>3.7499999999999645E-2</v>
      </c>
      <c r="H279" s="34">
        <f t="shared" si="9"/>
        <v>2.5458987445876719E-3</v>
      </c>
    </row>
    <row r="280" spans="1:8">
      <c r="A280" s="2" t="s">
        <v>282</v>
      </c>
      <c r="B280" s="6">
        <v>8.2695000000000007</v>
      </c>
      <c r="C280" s="4">
        <v>8.2682000000000002</v>
      </c>
      <c r="D280" s="4">
        <v>8.2728000000000002</v>
      </c>
      <c r="E280" s="4">
        <v>8.2682000000000002</v>
      </c>
      <c r="F280" s="7">
        <v>-8.0000000000000004E-4</v>
      </c>
      <c r="G280" s="35">
        <f t="shared" si="8"/>
        <v>4.5999999999999375E-3</v>
      </c>
      <c r="H280" s="34">
        <f t="shared" si="9"/>
        <v>1.3249761020292386E-3</v>
      </c>
    </row>
    <row r="281" spans="1:8">
      <c r="A281" s="2" t="s">
        <v>283</v>
      </c>
      <c r="B281" s="3">
        <v>8.2759</v>
      </c>
      <c r="C281" s="4">
        <v>8.2643000000000004</v>
      </c>
      <c r="D281" s="4">
        <v>8.2759</v>
      </c>
      <c r="E281" s="4">
        <v>8.2585999999999995</v>
      </c>
      <c r="F281" s="5">
        <v>8.0000000000000004E-4</v>
      </c>
      <c r="G281" s="35">
        <f t="shared" si="8"/>
        <v>1.7300000000000537E-2</v>
      </c>
      <c r="H281" s="34">
        <f t="shared" si="9"/>
        <v>3.3900566424491596E-3</v>
      </c>
    </row>
    <row r="282" spans="1:8">
      <c r="A282" s="2" t="s">
        <v>284</v>
      </c>
      <c r="B282" s="3">
        <v>8.2689000000000004</v>
      </c>
      <c r="C282" s="4">
        <v>8.2446999999999999</v>
      </c>
      <c r="D282" s="4">
        <v>8.2827999999999999</v>
      </c>
      <c r="E282" s="4">
        <v>8.2441999999999993</v>
      </c>
      <c r="F282" s="5">
        <v>2.2000000000000001E-3</v>
      </c>
      <c r="G282" s="35">
        <f t="shared" si="8"/>
        <v>3.8600000000000634E-2</v>
      </c>
      <c r="H282" s="34">
        <f t="shared" si="9"/>
        <v>5.352472477343286E-3</v>
      </c>
    </row>
    <row r="283" spans="1:8">
      <c r="A283" s="2" t="s">
        <v>285</v>
      </c>
      <c r="B283" s="3">
        <v>8.2507000000000001</v>
      </c>
      <c r="C283" s="4">
        <v>8.2204999999999995</v>
      </c>
      <c r="D283" s="4">
        <v>8.2614999999999998</v>
      </c>
      <c r="E283" s="4">
        <v>8.2120999999999995</v>
      </c>
      <c r="F283" s="5">
        <v>3.0999999999999999E-3</v>
      </c>
      <c r="G283" s="35">
        <f t="shared" si="8"/>
        <v>4.9400000000000333E-2</v>
      </c>
      <c r="H283" s="34">
        <f t="shared" si="9"/>
        <v>5.2553645985046419E-3</v>
      </c>
    </row>
    <row r="284" spans="1:8">
      <c r="A284" s="2" t="s">
        <v>286</v>
      </c>
      <c r="B284" s="6">
        <v>8.2250999999999994</v>
      </c>
      <c r="C284" s="4">
        <v>8.2392000000000003</v>
      </c>
      <c r="D284" s="4">
        <v>8.2518999999999991</v>
      </c>
      <c r="E284" s="4">
        <v>8.2147000000000006</v>
      </c>
      <c r="F284" s="7">
        <v>-2.2000000000000001E-3</v>
      </c>
      <c r="G284" s="35">
        <f t="shared" si="8"/>
        <v>3.7199999999998568E-2</v>
      </c>
      <c r="H284" s="34">
        <f t="shared" si="9"/>
        <v>5.3228419347372572E-3</v>
      </c>
    </row>
    <row r="285" spans="1:8">
      <c r="A285" s="2" t="s">
        <v>287</v>
      </c>
      <c r="B285" s="3">
        <v>8.2436000000000007</v>
      </c>
      <c r="C285" s="4">
        <v>8.2098999999999993</v>
      </c>
      <c r="D285" s="4">
        <v>8.2565000000000008</v>
      </c>
      <c r="E285" s="4">
        <v>8.2063000000000006</v>
      </c>
      <c r="F285" s="5">
        <v>1.1999999999999999E-3</v>
      </c>
      <c r="G285" s="35">
        <f t="shared" si="8"/>
        <v>5.0200000000000244E-2</v>
      </c>
      <c r="H285" s="34">
        <f t="shared" si="9"/>
        <v>3.5103914876043279E-3</v>
      </c>
    </row>
    <row r="286" spans="1:8">
      <c r="A286" s="2" t="s">
        <v>288</v>
      </c>
      <c r="B286" s="6">
        <v>8.2339000000000002</v>
      </c>
      <c r="C286" s="4">
        <v>8.2326999999999995</v>
      </c>
      <c r="D286" s="4">
        <v>8.2370000000000001</v>
      </c>
      <c r="E286" s="4">
        <v>8.2294</v>
      </c>
      <c r="F286" s="7">
        <v>-5.9999999999999995E-4</v>
      </c>
      <c r="G286" s="35">
        <f t="shared" si="8"/>
        <v>7.6000000000000512E-3</v>
      </c>
      <c r="H286" s="34">
        <f t="shared" si="9"/>
        <v>3.4196236591795479E-3</v>
      </c>
    </row>
    <row r="287" spans="1:8">
      <c r="A287" s="2" t="s">
        <v>289</v>
      </c>
      <c r="B287" s="3">
        <v>8.2391000000000005</v>
      </c>
      <c r="C287" s="4">
        <v>8.2318999999999996</v>
      </c>
      <c r="D287" s="4">
        <v>8.2687000000000008</v>
      </c>
      <c r="E287" s="4">
        <v>8.2200000000000006</v>
      </c>
      <c r="F287" s="5">
        <v>5.9999999999999995E-4</v>
      </c>
      <c r="G287" s="35">
        <f t="shared" si="8"/>
        <v>4.8700000000000188E-2</v>
      </c>
      <c r="H287" s="34">
        <f t="shared" si="9"/>
        <v>6.3234954337067226E-3</v>
      </c>
    </row>
    <row r="288" spans="1:8">
      <c r="A288" s="2" t="s">
        <v>290</v>
      </c>
      <c r="B288" s="3">
        <v>8.234</v>
      </c>
      <c r="C288" s="4">
        <v>8.2233000000000001</v>
      </c>
      <c r="D288" s="4">
        <v>8.2566000000000006</v>
      </c>
      <c r="E288" s="4">
        <v>8.2012999999999998</v>
      </c>
      <c r="F288" s="5">
        <v>1.1000000000000001E-3</v>
      </c>
      <c r="G288" s="35">
        <f t="shared" si="8"/>
        <v>5.5300000000000793E-2</v>
      </c>
      <c r="H288" s="34">
        <f t="shared" si="9"/>
        <v>5.7538935893857116E-3</v>
      </c>
    </row>
    <row r="289" spans="1:8">
      <c r="A289" s="2" t="s">
        <v>291</v>
      </c>
      <c r="B289" s="6">
        <v>8.2250999999999994</v>
      </c>
      <c r="C289" s="4">
        <v>8.2378999999999998</v>
      </c>
      <c r="D289" s="4">
        <v>8.2453000000000003</v>
      </c>
      <c r="E289" s="4">
        <v>8.2058</v>
      </c>
      <c r="F289" s="7">
        <v>-2.3E-3</v>
      </c>
      <c r="G289" s="35">
        <f t="shared" si="8"/>
        <v>3.9500000000000313E-2</v>
      </c>
      <c r="H289" s="34">
        <f t="shared" si="9"/>
        <v>4.4353711737329053E-3</v>
      </c>
    </row>
    <row r="290" spans="1:8">
      <c r="A290" s="2" t="s">
        <v>292</v>
      </c>
      <c r="B290" s="3">
        <v>8.2439</v>
      </c>
      <c r="C290" s="4">
        <v>8.2293000000000003</v>
      </c>
      <c r="D290" s="4">
        <v>8.2485999999999997</v>
      </c>
      <c r="E290" s="4">
        <v>8.2150999999999996</v>
      </c>
      <c r="F290" s="5">
        <v>1.2999999999999999E-3</v>
      </c>
      <c r="G290" s="35">
        <f t="shared" si="8"/>
        <v>3.3500000000000085E-2</v>
      </c>
      <c r="H290" s="34">
        <f t="shared" si="9"/>
        <v>5.1762355978857127E-3</v>
      </c>
    </row>
    <row r="291" spans="1:8">
      <c r="A291" s="2" t="s">
        <v>293</v>
      </c>
      <c r="B291" s="3">
        <v>8.2332999999999998</v>
      </c>
      <c r="C291" s="4">
        <v>8.2105999999999995</v>
      </c>
      <c r="D291" s="4">
        <v>8.2561</v>
      </c>
      <c r="E291" s="4">
        <v>8.2045999999999992</v>
      </c>
      <c r="F291" s="5">
        <v>2.5999999999999999E-3</v>
      </c>
      <c r="G291" s="35">
        <f t="shared" si="8"/>
        <v>5.1500000000000767E-2</v>
      </c>
      <c r="H291" s="34">
        <f t="shared" si="9"/>
        <v>3.7503348513261391E-3</v>
      </c>
    </row>
    <row r="292" spans="1:8">
      <c r="A292" s="2" t="s">
        <v>294</v>
      </c>
      <c r="B292" s="6">
        <v>8.2119</v>
      </c>
      <c r="C292" s="4">
        <v>8.2126000000000001</v>
      </c>
      <c r="D292" s="4">
        <v>8.2184000000000008</v>
      </c>
      <c r="E292" s="4">
        <v>8.2082999999999995</v>
      </c>
      <c r="F292" s="7">
        <v>-1.2999999999999999E-3</v>
      </c>
      <c r="G292" s="35">
        <f t="shared" si="8"/>
        <v>1.010000000000133E-2</v>
      </c>
      <c r="H292" s="34">
        <f t="shared" si="9"/>
        <v>3.7235916562390527E-3</v>
      </c>
    </row>
    <row r="293" spans="1:8">
      <c r="A293" s="2" t="s">
        <v>295</v>
      </c>
      <c r="B293" s="6">
        <v>8.2225000000000001</v>
      </c>
      <c r="C293" s="4">
        <v>8.2312999999999992</v>
      </c>
      <c r="D293" s="4">
        <v>8.2425999999999995</v>
      </c>
      <c r="E293" s="4">
        <v>8.1913999999999998</v>
      </c>
      <c r="F293" s="7">
        <v>-1.5E-3</v>
      </c>
      <c r="G293" s="35">
        <f t="shared" si="8"/>
        <v>5.119999999999969E-2</v>
      </c>
      <c r="H293" s="34">
        <f t="shared" si="9"/>
        <v>5.8908011002653292E-3</v>
      </c>
    </row>
    <row r="294" spans="1:8">
      <c r="A294" s="2" t="s">
        <v>296</v>
      </c>
      <c r="B294" s="3">
        <v>8.2346000000000004</v>
      </c>
      <c r="C294" s="4">
        <v>8.2162000000000006</v>
      </c>
      <c r="D294" s="4">
        <v>8.2550000000000008</v>
      </c>
      <c r="E294" s="4">
        <v>8.2094000000000005</v>
      </c>
      <c r="F294" s="5">
        <v>1.6999999999999999E-3</v>
      </c>
      <c r="G294" s="35">
        <f t="shared" si="8"/>
        <v>4.5600000000000307E-2</v>
      </c>
      <c r="H294" s="34">
        <f t="shared" si="9"/>
        <v>6.3285767976431536E-3</v>
      </c>
    </row>
    <row r="295" spans="1:8">
      <c r="A295" s="2" t="s">
        <v>297</v>
      </c>
      <c r="B295" s="6">
        <v>8.2204999999999995</v>
      </c>
      <c r="C295" s="4">
        <v>8.2483000000000004</v>
      </c>
      <c r="D295" s="4">
        <v>8.2569999999999997</v>
      </c>
      <c r="E295" s="4">
        <v>8.1981999999999999</v>
      </c>
      <c r="F295" s="7">
        <v>-4.0000000000000001E-3</v>
      </c>
      <c r="G295" s="35">
        <f t="shared" si="8"/>
        <v>5.8799999999999741E-2</v>
      </c>
      <c r="H295" s="34">
        <f t="shared" si="9"/>
        <v>6.1250727731419121E-3</v>
      </c>
    </row>
    <row r="296" spans="1:8">
      <c r="A296" s="2" t="s">
        <v>298</v>
      </c>
      <c r="B296" s="3">
        <v>8.2530999999999999</v>
      </c>
      <c r="C296" s="4">
        <v>8.2447999999999997</v>
      </c>
      <c r="D296" s="4">
        <v>8.2627000000000006</v>
      </c>
      <c r="E296" s="4">
        <v>8.2204999999999995</v>
      </c>
      <c r="F296" s="5">
        <v>6.9999999999999999E-4</v>
      </c>
      <c r="G296" s="35">
        <f t="shared" si="8"/>
        <v>4.2200000000001125E-2</v>
      </c>
      <c r="H296" s="34">
        <f t="shared" si="9"/>
        <v>4.9875765105146241E-3</v>
      </c>
    </row>
    <row r="297" spans="1:8">
      <c r="A297" s="2" t="s">
        <v>299</v>
      </c>
      <c r="B297" s="6">
        <v>8.2469999999999999</v>
      </c>
      <c r="C297" s="4">
        <v>8.2505000000000006</v>
      </c>
      <c r="D297" s="4">
        <v>8.2774000000000001</v>
      </c>
      <c r="E297" s="4">
        <v>8.2372999999999994</v>
      </c>
      <c r="F297" s="7">
        <v>-1E-3</v>
      </c>
      <c r="G297" s="35">
        <f t="shared" si="8"/>
        <v>4.0100000000000691E-2</v>
      </c>
      <c r="H297" s="34">
        <f t="shared" si="9"/>
        <v>2.7873044342378631E-3</v>
      </c>
    </row>
    <row r="298" spans="1:8">
      <c r="A298" s="2" t="s">
        <v>300</v>
      </c>
      <c r="B298" s="6">
        <v>8.2555999999999994</v>
      </c>
      <c r="C298" s="4">
        <v>8.2516999999999996</v>
      </c>
      <c r="D298" s="4">
        <v>8.2576000000000001</v>
      </c>
      <c r="E298" s="4">
        <v>8.2516999999999996</v>
      </c>
      <c r="F298" s="7">
        <v>-6.9999999999999999E-4</v>
      </c>
      <c r="G298" s="35">
        <f t="shared" si="8"/>
        <v>5.9000000000004604E-3</v>
      </c>
      <c r="H298" s="34">
        <f t="shared" si="9"/>
        <v>2.3779481704358568E-3</v>
      </c>
    </row>
    <row r="299" spans="1:8">
      <c r="A299" s="2" t="s">
        <v>301</v>
      </c>
      <c r="B299" s="3">
        <v>8.2615999999999996</v>
      </c>
      <c r="C299" s="4">
        <v>8.2423999999999999</v>
      </c>
      <c r="D299" s="4">
        <v>8.2627000000000006</v>
      </c>
      <c r="E299" s="4">
        <v>8.2294</v>
      </c>
      <c r="F299" s="5">
        <v>1.9E-3</v>
      </c>
      <c r="G299" s="35">
        <f t="shared" si="8"/>
        <v>3.3300000000000551E-2</v>
      </c>
      <c r="H299" s="34">
        <f t="shared" si="9"/>
        <v>8.9296423345408115E-3</v>
      </c>
    </row>
    <row r="300" spans="1:8">
      <c r="A300" s="2" t="s">
        <v>302</v>
      </c>
      <c r="B300" s="6">
        <v>8.2461000000000002</v>
      </c>
      <c r="C300" s="4">
        <v>8.3374000000000006</v>
      </c>
      <c r="D300" s="4">
        <v>8.3536000000000001</v>
      </c>
      <c r="E300" s="4">
        <v>8.2379999999999995</v>
      </c>
      <c r="F300" s="7">
        <v>-1.15E-2</v>
      </c>
      <c r="G300" s="35">
        <f t="shared" si="8"/>
        <v>0.11560000000000059</v>
      </c>
      <c r="H300" s="34">
        <f t="shared" si="9"/>
        <v>8.5433165346772439E-3</v>
      </c>
    </row>
    <row r="301" spans="1:8">
      <c r="A301" s="2" t="s">
        <v>303</v>
      </c>
      <c r="B301" s="3">
        <v>8.3422000000000001</v>
      </c>
      <c r="C301" s="4">
        <v>8.3339999999999996</v>
      </c>
      <c r="D301" s="4">
        <v>8.3483999999999998</v>
      </c>
      <c r="E301" s="4">
        <v>8.3216000000000001</v>
      </c>
      <c r="F301" s="5">
        <v>1E-3</v>
      </c>
      <c r="G301" s="35">
        <f t="shared" si="8"/>
        <v>2.6799999999999713E-2</v>
      </c>
      <c r="H301" s="34">
        <f t="shared" si="9"/>
        <v>3.6880863997308428E-3</v>
      </c>
    </row>
    <row r="302" spans="1:8">
      <c r="A302" s="2" t="s">
        <v>304</v>
      </c>
      <c r="B302" s="3">
        <v>8.3338999999999999</v>
      </c>
      <c r="C302" s="4">
        <v>8.3240999999999996</v>
      </c>
      <c r="D302" s="4">
        <v>8.3498999999999999</v>
      </c>
      <c r="E302" s="4">
        <v>8.3153000000000006</v>
      </c>
      <c r="F302" s="5">
        <v>8.9999999999999998E-4</v>
      </c>
      <c r="G302" s="35">
        <f t="shared" si="8"/>
        <v>3.4599999999999298E-2</v>
      </c>
      <c r="H302" s="34">
        <f t="shared" si="9"/>
        <v>4.9625412046748968E-3</v>
      </c>
    </row>
    <row r="303" spans="1:8">
      <c r="A303" s="2" t="s">
        <v>305</v>
      </c>
      <c r="B303" s="6">
        <v>8.3262</v>
      </c>
      <c r="C303" s="4">
        <v>8.3424999999999994</v>
      </c>
      <c r="D303" s="4">
        <v>8.3632000000000009</v>
      </c>
      <c r="E303" s="4">
        <v>8.3149999999999995</v>
      </c>
      <c r="F303" s="7">
        <v>-2.7000000000000001E-3</v>
      </c>
      <c r="G303" s="35">
        <f t="shared" si="8"/>
        <v>4.8200000000001353E-2</v>
      </c>
      <c r="H303" s="34">
        <f t="shared" si="9"/>
        <v>3.1261228889687934E-3</v>
      </c>
    </row>
    <row r="304" spans="1:8">
      <c r="A304" s="2" t="s">
        <v>306</v>
      </c>
      <c r="B304" s="3">
        <v>8.3489000000000004</v>
      </c>
      <c r="C304" s="4">
        <v>8.3490000000000002</v>
      </c>
      <c r="D304" s="4">
        <v>8.3507999999999996</v>
      </c>
      <c r="E304" s="4">
        <v>8.3468</v>
      </c>
      <c r="F304" s="5">
        <v>2.9999999999999997E-4</v>
      </c>
      <c r="G304" s="35">
        <f t="shared" si="8"/>
        <v>3.9999999999995595E-3</v>
      </c>
      <c r="H304" s="34">
        <f t="shared" si="9"/>
        <v>3.7827549469097613E-3</v>
      </c>
    </row>
    <row r="305" spans="1:8">
      <c r="A305" s="2" t="s">
        <v>307</v>
      </c>
      <c r="B305" s="6">
        <v>8.3460000000000001</v>
      </c>
      <c r="C305" s="4">
        <v>8.3536999999999999</v>
      </c>
      <c r="D305" s="4">
        <v>8.3977000000000004</v>
      </c>
      <c r="E305" s="4">
        <v>8.3384999999999998</v>
      </c>
      <c r="F305" s="7">
        <v>-1.5E-3</v>
      </c>
      <c r="G305" s="35">
        <f t="shared" si="8"/>
        <v>5.9200000000000585E-2</v>
      </c>
      <c r="H305" s="34">
        <f t="shared" si="9"/>
        <v>6.3929731219518051E-3</v>
      </c>
    </row>
    <row r="306" spans="1:8">
      <c r="A306" s="2" t="s">
        <v>308</v>
      </c>
      <c r="B306" s="3">
        <v>8.3582999999999998</v>
      </c>
      <c r="C306" s="4">
        <v>8.3451000000000004</v>
      </c>
      <c r="D306" s="4">
        <v>8.3818000000000001</v>
      </c>
      <c r="E306" s="4">
        <v>8.3343000000000007</v>
      </c>
      <c r="F306" s="5">
        <v>1.1000000000000001E-3</v>
      </c>
      <c r="G306" s="35">
        <f t="shared" si="8"/>
        <v>4.7499999999999432E-2</v>
      </c>
      <c r="H306" s="34">
        <f t="shared" si="9"/>
        <v>7.3530298099060915E-3</v>
      </c>
    </row>
    <row r="307" spans="1:8">
      <c r="A307" s="2" t="s">
        <v>309</v>
      </c>
      <c r="B307" s="3">
        <v>8.3491</v>
      </c>
      <c r="C307" s="4">
        <v>8.2958999999999996</v>
      </c>
      <c r="D307" s="4">
        <v>8.3551000000000002</v>
      </c>
      <c r="E307" s="4">
        <v>8.2805999999999997</v>
      </c>
      <c r="F307" s="5">
        <v>6.1000000000000004E-3</v>
      </c>
      <c r="G307" s="35">
        <f t="shared" si="8"/>
        <v>7.4500000000000455E-2</v>
      </c>
      <c r="H307" s="34">
        <f t="shared" si="9"/>
        <v>6.7964798338906816E-3</v>
      </c>
    </row>
    <row r="308" spans="1:8">
      <c r="A308" s="2" t="s">
        <v>310</v>
      </c>
      <c r="B308" s="3">
        <v>8.2980999999999998</v>
      </c>
      <c r="C308" s="4">
        <v>8.2836999999999996</v>
      </c>
      <c r="D308" s="4">
        <v>8.3133999999999997</v>
      </c>
      <c r="E308" s="4">
        <v>8.2752999999999997</v>
      </c>
      <c r="F308" s="5">
        <v>1.5E-3</v>
      </c>
      <c r="G308" s="35">
        <f t="shared" si="8"/>
        <v>3.8100000000000023E-2</v>
      </c>
      <c r="H308" s="34">
        <f t="shared" si="9"/>
        <v>5.4611577413566795E-3</v>
      </c>
    </row>
    <row r="309" spans="1:8">
      <c r="A309" s="2" t="s">
        <v>311</v>
      </c>
      <c r="B309" s="6">
        <v>8.2858000000000001</v>
      </c>
      <c r="C309" s="4">
        <v>8.3041</v>
      </c>
      <c r="D309" s="4">
        <v>8.3124000000000002</v>
      </c>
      <c r="E309" s="4">
        <v>8.2598000000000003</v>
      </c>
      <c r="F309" s="7">
        <v>-2.3999999999999998E-3</v>
      </c>
      <c r="G309" s="35">
        <f t="shared" si="8"/>
        <v>5.259999999999998E-2</v>
      </c>
      <c r="H309" s="34">
        <f t="shared" si="9"/>
        <v>3.966247773123462E-3</v>
      </c>
    </row>
    <row r="310" spans="1:8">
      <c r="A310" s="2" t="s">
        <v>312</v>
      </c>
      <c r="B310" s="6">
        <v>8.3056000000000001</v>
      </c>
      <c r="C310" s="4">
        <v>8.3076000000000008</v>
      </c>
      <c r="D310" s="4">
        <v>8.3167000000000009</v>
      </c>
      <c r="E310" s="4">
        <v>8.3033999999999999</v>
      </c>
      <c r="F310" s="7">
        <v>-6.9999999999999999E-4</v>
      </c>
      <c r="G310" s="35">
        <f t="shared" si="8"/>
        <v>1.3300000000000978E-2</v>
      </c>
      <c r="H310" s="34">
        <f t="shared" si="9"/>
        <v>3.8784978976367361E-3</v>
      </c>
    </row>
    <row r="311" spans="1:8">
      <c r="A311" s="2" t="s">
        <v>313</v>
      </c>
      <c r="B311" s="3">
        <v>8.3110999999999997</v>
      </c>
      <c r="C311" s="4">
        <v>8.2764000000000006</v>
      </c>
      <c r="D311" s="4">
        <v>8.3161000000000005</v>
      </c>
      <c r="E311" s="4">
        <v>8.2652000000000001</v>
      </c>
      <c r="F311" s="5">
        <v>3.5000000000000001E-3</v>
      </c>
      <c r="G311" s="35">
        <f t="shared" si="8"/>
        <v>5.0900000000000389E-2</v>
      </c>
      <c r="H311" s="34">
        <f t="shared" si="9"/>
        <v>6.2271017980000572E-3</v>
      </c>
    </row>
    <row r="312" spans="1:8">
      <c r="A312" s="2" t="s">
        <v>314</v>
      </c>
      <c r="B312" s="3">
        <v>8.2819000000000003</v>
      </c>
      <c r="C312" s="4">
        <v>8.2703000000000007</v>
      </c>
      <c r="D312" s="4">
        <v>8.2881999999999998</v>
      </c>
      <c r="E312" s="4">
        <v>8.2361000000000004</v>
      </c>
      <c r="F312" s="5">
        <v>1E-3</v>
      </c>
      <c r="G312" s="35">
        <f t="shared" si="8"/>
        <v>5.2099999999999369E-2</v>
      </c>
      <c r="H312" s="34">
        <f t="shared" si="9"/>
        <v>6.7037279267494832E-3</v>
      </c>
    </row>
    <row r="313" spans="1:8">
      <c r="A313" s="2" t="s">
        <v>315</v>
      </c>
      <c r="B313" s="3">
        <v>8.2739999999999991</v>
      </c>
      <c r="C313" s="4">
        <v>8.2566000000000006</v>
      </c>
      <c r="D313" s="4">
        <v>8.3019999999999996</v>
      </c>
      <c r="E313" s="4">
        <v>8.2433999999999994</v>
      </c>
      <c r="F313" s="5">
        <v>1.6999999999999999E-3</v>
      </c>
      <c r="G313" s="35">
        <f t="shared" si="8"/>
        <v>5.8600000000000207E-2</v>
      </c>
      <c r="H313" s="34">
        <f t="shared" si="9"/>
        <v>5.6851206044754221E-3</v>
      </c>
    </row>
    <row r="314" spans="1:8">
      <c r="A314" s="2" t="s">
        <v>316</v>
      </c>
      <c r="B314" s="6">
        <v>8.2597000000000005</v>
      </c>
      <c r="C314" s="4">
        <v>8.2584</v>
      </c>
      <c r="D314" s="4">
        <v>8.2669999999999995</v>
      </c>
      <c r="E314" s="4">
        <v>8.2317</v>
      </c>
      <c r="F314" s="7">
        <v>-5.0000000000000001E-4</v>
      </c>
      <c r="G314" s="35">
        <f t="shared" si="8"/>
        <v>3.5299999999999443E-2</v>
      </c>
      <c r="H314" s="34">
        <f t="shared" si="9"/>
        <v>5.6079607743925045E-3</v>
      </c>
    </row>
    <row r="315" spans="1:8">
      <c r="A315" s="2" t="s">
        <v>317</v>
      </c>
      <c r="B315" s="6">
        <v>8.2637</v>
      </c>
      <c r="C315" s="4">
        <v>8.3007000000000009</v>
      </c>
      <c r="D315" s="4">
        <v>8.3115000000000006</v>
      </c>
      <c r="E315" s="4">
        <v>8.2537000000000003</v>
      </c>
      <c r="F315" s="7">
        <v>-4.7999999999999996E-3</v>
      </c>
      <c r="G315" s="35">
        <f t="shared" si="8"/>
        <v>5.7800000000000296E-2</v>
      </c>
      <c r="H315" s="34">
        <f t="shared" si="9"/>
        <v>4.0139616055845876E-3</v>
      </c>
    </row>
    <row r="316" spans="1:8">
      <c r="A316" s="2" t="s">
        <v>318</v>
      </c>
      <c r="B316" s="6">
        <v>8.3033999999999999</v>
      </c>
      <c r="C316" s="4">
        <v>8.3085000000000004</v>
      </c>
      <c r="D316" s="4">
        <v>8.3119999999999994</v>
      </c>
      <c r="E316" s="4">
        <v>8.3031000000000006</v>
      </c>
      <c r="F316" s="7">
        <v>-8.0000000000000004E-4</v>
      </c>
      <c r="G316" s="35">
        <f t="shared" si="8"/>
        <v>8.8999999999987978E-3</v>
      </c>
      <c r="H316" s="34">
        <f t="shared" si="9"/>
        <v>3.7365237652568395E-3</v>
      </c>
    </row>
    <row r="317" spans="1:8">
      <c r="A317" s="2" t="s">
        <v>319</v>
      </c>
      <c r="B317" s="3">
        <v>8.3099000000000007</v>
      </c>
      <c r="C317" s="4">
        <v>8.2830999999999992</v>
      </c>
      <c r="D317" s="4">
        <v>8.3157999999999994</v>
      </c>
      <c r="E317" s="4">
        <v>8.2628000000000004</v>
      </c>
      <c r="F317" s="5">
        <v>2.5999999999999999E-3</v>
      </c>
      <c r="G317" s="35">
        <f t="shared" si="8"/>
        <v>5.2999999999999048E-2</v>
      </c>
      <c r="H317" s="34">
        <f t="shared" si="9"/>
        <v>7.9720007777561597E-3</v>
      </c>
    </row>
    <row r="318" spans="1:8">
      <c r="A318" s="2" t="s">
        <v>320</v>
      </c>
      <c r="B318" s="3">
        <v>8.2886000000000006</v>
      </c>
      <c r="C318" s="4">
        <v>8.2287999999999997</v>
      </c>
      <c r="D318" s="4">
        <v>8.2931000000000008</v>
      </c>
      <c r="E318" s="4">
        <v>8.2149000000000001</v>
      </c>
      <c r="F318" s="5">
        <v>7.0000000000000001E-3</v>
      </c>
      <c r="G318" s="35">
        <f t="shared" si="8"/>
        <v>7.8200000000000713E-2</v>
      </c>
      <c r="H318" s="34">
        <f t="shared" si="9"/>
        <v>8.0288700243409221E-3</v>
      </c>
    </row>
    <row r="319" spans="1:8">
      <c r="A319" s="2" t="s">
        <v>321</v>
      </c>
      <c r="B319" s="6">
        <v>8.2310999999999996</v>
      </c>
      <c r="C319" s="4">
        <v>8.2576999999999998</v>
      </c>
      <c r="D319" s="4">
        <v>8.2708999999999993</v>
      </c>
      <c r="E319" s="4">
        <v>8.2164999999999999</v>
      </c>
      <c r="F319" s="7">
        <v>-3.5999999999999999E-3</v>
      </c>
      <c r="G319" s="35">
        <f t="shared" si="8"/>
        <v>5.4399999999999338E-2</v>
      </c>
      <c r="H319" s="34">
        <f t="shared" si="9"/>
        <v>7.6966623706682964E-3</v>
      </c>
    </row>
    <row r="320" spans="1:8">
      <c r="A320" s="2" t="s">
        <v>322</v>
      </c>
      <c r="B320" s="6">
        <v>8.2606999999999999</v>
      </c>
      <c r="C320" s="4">
        <v>8.3023000000000007</v>
      </c>
      <c r="D320" s="4">
        <v>8.3162000000000003</v>
      </c>
      <c r="E320" s="4">
        <v>8.2428000000000008</v>
      </c>
      <c r="F320" s="7">
        <v>-5.4000000000000003E-3</v>
      </c>
      <c r="G320" s="35">
        <f t="shared" si="8"/>
        <v>7.3399999999999466E-2</v>
      </c>
      <c r="H320" s="34">
        <f t="shared" si="9"/>
        <v>9.0113503124659364E-3</v>
      </c>
    </row>
    <row r="321" spans="1:8">
      <c r="A321" s="2" t="s">
        <v>323</v>
      </c>
      <c r="B321" s="3">
        <v>8.3056000000000001</v>
      </c>
      <c r="C321" s="4">
        <v>8.2728999999999999</v>
      </c>
      <c r="D321" s="4">
        <v>8.3287999999999993</v>
      </c>
      <c r="E321" s="4">
        <v>8.2530999999999999</v>
      </c>
      <c r="F321" s="5">
        <v>2.5999999999999999E-3</v>
      </c>
      <c r="G321" s="35">
        <f t="shared" si="8"/>
        <v>7.5699999999999434E-2</v>
      </c>
      <c r="H321" s="34">
        <f t="shared" si="9"/>
        <v>4.9974047294279933E-3</v>
      </c>
    </row>
    <row r="322" spans="1:8">
      <c r="A322" s="2" t="s">
        <v>324</v>
      </c>
      <c r="B322" s="6">
        <v>8.2838999999999992</v>
      </c>
      <c r="C322" s="4">
        <v>8.2843</v>
      </c>
      <c r="D322" s="4">
        <v>8.2879000000000005</v>
      </c>
      <c r="E322" s="4">
        <v>8.2807999999999993</v>
      </c>
      <c r="F322" s="7">
        <v>-2.9999999999999997E-4</v>
      </c>
      <c r="G322" s="35">
        <f t="shared" si="8"/>
        <v>7.1000000000012164E-3</v>
      </c>
      <c r="H322" s="34">
        <f t="shared" si="9"/>
        <v>3.1302876480542572E-3</v>
      </c>
    </row>
    <row r="323" spans="1:8">
      <c r="A323" s="2" t="s">
        <v>325</v>
      </c>
      <c r="B323" s="3">
        <v>8.2865000000000002</v>
      </c>
      <c r="C323" s="4">
        <v>8.2739999999999991</v>
      </c>
      <c r="D323" s="4">
        <v>8.3002000000000002</v>
      </c>
      <c r="E323" s="4">
        <v>8.2554999999999996</v>
      </c>
      <c r="F323" s="5">
        <v>1.1000000000000001E-3</v>
      </c>
      <c r="G323" s="35">
        <f t="shared" ref="G323:G386" si="10">D323-E323</f>
        <v>4.4700000000000628E-2</v>
      </c>
      <c r="H323" s="34">
        <f t="shared" ref="H323:H386" si="11">(SUM(G323:G324)/2)/C324</f>
        <v>5.5524708495280723E-3</v>
      </c>
    </row>
    <row r="324" spans="1:8">
      <c r="A324" s="2" t="s">
        <v>326</v>
      </c>
      <c r="B324" s="6">
        <v>8.2773000000000003</v>
      </c>
      <c r="C324" s="4">
        <v>8.2845999999999993</v>
      </c>
      <c r="D324" s="4">
        <v>8.3001000000000005</v>
      </c>
      <c r="E324" s="4">
        <v>8.2528000000000006</v>
      </c>
      <c r="F324" s="7">
        <v>-1.2999999999999999E-3</v>
      </c>
      <c r="G324" s="35">
        <f t="shared" si="10"/>
        <v>4.7299999999999898E-2</v>
      </c>
      <c r="H324" s="34">
        <f t="shared" si="11"/>
        <v>6.4428640308583258E-3</v>
      </c>
    </row>
    <row r="325" spans="1:8">
      <c r="A325" s="2" t="s">
        <v>327</v>
      </c>
      <c r="B325" s="6">
        <v>8.2881</v>
      </c>
      <c r="C325" s="4">
        <v>8.2959999999999994</v>
      </c>
      <c r="D325" s="4">
        <v>8.3327000000000009</v>
      </c>
      <c r="E325" s="4">
        <v>8.2730999999999995</v>
      </c>
      <c r="F325" s="7">
        <v>-1.4E-3</v>
      </c>
      <c r="G325" s="35">
        <f t="shared" si="10"/>
        <v>5.960000000000143E-2</v>
      </c>
      <c r="H325" s="34">
        <f t="shared" si="11"/>
        <v>5.962942845072163E-3</v>
      </c>
    </row>
    <row r="326" spans="1:8">
      <c r="A326" s="2" t="s">
        <v>328</v>
      </c>
      <c r="B326" s="3">
        <v>8.2995000000000001</v>
      </c>
      <c r="C326" s="4">
        <v>8.2844999999999995</v>
      </c>
      <c r="D326" s="4">
        <v>8.2995999999999999</v>
      </c>
      <c r="E326" s="4">
        <v>8.2604000000000006</v>
      </c>
      <c r="F326" s="5">
        <v>1.4E-3</v>
      </c>
      <c r="G326" s="35">
        <f t="shared" si="10"/>
        <v>3.9199999999999235E-2</v>
      </c>
      <c r="H326" s="34">
        <f t="shared" si="11"/>
        <v>7.4600014392285511E-3</v>
      </c>
    </row>
    <row r="327" spans="1:8">
      <c r="A327" s="2" t="s">
        <v>329</v>
      </c>
      <c r="B327" s="6">
        <v>8.2879000000000005</v>
      </c>
      <c r="C327" s="4">
        <v>8.3377999999999997</v>
      </c>
      <c r="D327" s="4">
        <v>8.3510000000000009</v>
      </c>
      <c r="E327" s="4">
        <v>8.2658000000000005</v>
      </c>
      <c r="F327" s="7">
        <v>-6.7999999999999996E-3</v>
      </c>
      <c r="G327" s="35">
        <f t="shared" si="10"/>
        <v>8.5200000000000387E-2</v>
      </c>
      <c r="H327" s="34">
        <f t="shared" si="11"/>
        <v>5.5459064502604736E-3</v>
      </c>
    </row>
    <row r="328" spans="1:8">
      <c r="A328" s="2" t="s">
        <v>330</v>
      </c>
      <c r="B328" s="6">
        <v>8.3444000000000003</v>
      </c>
      <c r="C328" s="4">
        <v>8.3484999999999996</v>
      </c>
      <c r="D328" s="4">
        <v>8.3484999999999996</v>
      </c>
      <c r="E328" s="4">
        <v>8.3411000000000008</v>
      </c>
      <c r="F328" s="7">
        <v>-6.9999999999999999E-4</v>
      </c>
      <c r="G328" s="35">
        <f t="shared" si="10"/>
        <v>7.3999999999987409E-3</v>
      </c>
      <c r="H328" s="34">
        <f t="shared" si="11"/>
        <v>3.7436608936942633E-3</v>
      </c>
    </row>
    <row r="329" spans="1:8">
      <c r="A329" s="2" t="s">
        <v>331</v>
      </c>
      <c r="B329" s="6">
        <v>8.3506</v>
      </c>
      <c r="C329" s="4">
        <v>8.3607999999999993</v>
      </c>
      <c r="D329" s="4">
        <v>8.3851999999999993</v>
      </c>
      <c r="E329" s="4">
        <v>8.33</v>
      </c>
      <c r="F329" s="7">
        <v>-1.4E-3</v>
      </c>
      <c r="G329" s="35">
        <f t="shared" si="10"/>
        <v>5.519999999999925E-2</v>
      </c>
      <c r="H329" s="34">
        <f t="shared" si="11"/>
        <v>7.5575959532998838E-3</v>
      </c>
    </row>
    <row r="330" spans="1:8">
      <c r="A330" s="2" t="s">
        <v>332</v>
      </c>
      <c r="B330" s="3">
        <v>8.3626000000000005</v>
      </c>
      <c r="C330" s="4">
        <v>8.3425999999999991</v>
      </c>
      <c r="D330" s="4">
        <v>8.3960000000000008</v>
      </c>
      <c r="E330" s="4">
        <v>8.3251000000000008</v>
      </c>
      <c r="F330" s="5">
        <v>2E-3</v>
      </c>
      <c r="G330" s="35">
        <f t="shared" si="10"/>
        <v>7.0899999999999963E-2</v>
      </c>
      <c r="H330" s="34">
        <f t="shared" si="11"/>
        <v>7.4834437086092626E-3</v>
      </c>
    </row>
    <row r="331" spans="1:8">
      <c r="A331" s="2" t="s">
        <v>333</v>
      </c>
      <c r="B331" s="3">
        <v>8.3460000000000001</v>
      </c>
      <c r="C331" s="4">
        <v>8.3049999999999997</v>
      </c>
      <c r="D331" s="4">
        <v>8.3468999999999998</v>
      </c>
      <c r="E331" s="4">
        <v>8.2934999999999999</v>
      </c>
      <c r="F331" s="5">
        <v>4.4999999999999997E-3</v>
      </c>
      <c r="G331" s="35">
        <f t="shared" si="10"/>
        <v>5.3399999999999892E-2</v>
      </c>
      <c r="H331" s="34">
        <f t="shared" si="11"/>
        <v>5.8283313325329707E-3</v>
      </c>
    </row>
    <row r="332" spans="1:8">
      <c r="A332" s="2" t="s">
        <v>334</v>
      </c>
      <c r="B332" s="6">
        <v>8.3089999999999993</v>
      </c>
      <c r="C332" s="4">
        <v>8.33</v>
      </c>
      <c r="D332" s="4">
        <v>8.3440999999999992</v>
      </c>
      <c r="E332" s="4">
        <v>8.3003999999999998</v>
      </c>
      <c r="F332" s="7">
        <v>-3.0999999999999999E-3</v>
      </c>
      <c r="G332" s="35">
        <f t="shared" si="10"/>
        <v>4.3699999999999406E-2</v>
      </c>
      <c r="H332" s="34">
        <f t="shared" si="11"/>
        <v>4.160554099228035E-3</v>
      </c>
    </row>
    <row r="333" spans="1:8">
      <c r="A333" s="2" t="s">
        <v>335</v>
      </c>
      <c r="B333" s="3">
        <v>8.3346</v>
      </c>
      <c r="C333" s="4">
        <v>8.3162000000000003</v>
      </c>
      <c r="D333" s="4">
        <v>8.3391000000000002</v>
      </c>
      <c r="E333" s="4">
        <v>8.3135999999999992</v>
      </c>
      <c r="F333" s="5">
        <v>1.4E-3</v>
      </c>
      <c r="G333" s="35">
        <f t="shared" si="10"/>
        <v>2.5500000000000966E-2</v>
      </c>
      <c r="H333" s="34">
        <f t="shared" si="11"/>
        <v>1.8012176231132929E-3</v>
      </c>
    </row>
    <row r="334" spans="1:8">
      <c r="A334" s="2" t="s">
        <v>336</v>
      </c>
      <c r="B334" s="3">
        <v>8.3232999999999997</v>
      </c>
      <c r="C334" s="4">
        <v>8.3277000000000001</v>
      </c>
      <c r="D334" s="4">
        <v>8.3277000000000001</v>
      </c>
      <c r="E334" s="4">
        <v>8.3231999999999999</v>
      </c>
      <c r="F334" s="5">
        <v>1E-4</v>
      </c>
      <c r="G334" s="35">
        <f t="shared" si="10"/>
        <v>4.5000000000001705E-3</v>
      </c>
      <c r="H334" s="34">
        <f t="shared" si="11"/>
        <v>3.3840846200840799E-3</v>
      </c>
    </row>
    <row r="335" spans="1:8">
      <c r="A335" s="2" t="s">
        <v>337</v>
      </c>
      <c r="B335" s="6">
        <v>8.3223000000000003</v>
      </c>
      <c r="C335" s="4">
        <v>8.3478999999999992</v>
      </c>
      <c r="D335" s="4">
        <v>8.3658999999999999</v>
      </c>
      <c r="E335" s="4">
        <v>8.3139000000000003</v>
      </c>
      <c r="F335" s="7">
        <v>-3.5999999999999999E-3</v>
      </c>
      <c r="G335" s="35">
        <f t="shared" si="10"/>
        <v>5.1999999999999602E-2</v>
      </c>
      <c r="H335" s="34">
        <f t="shared" si="11"/>
        <v>6.1861377559002066E-3</v>
      </c>
    </row>
    <row r="336" spans="1:8">
      <c r="A336" s="2" t="s">
        <v>338</v>
      </c>
      <c r="B336" s="3">
        <v>8.3526000000000007</v>
      </c>
      <c r="C336" s="4">
        <v>8.3088999999999995</v>
      </c>
      <c r="D336" s="4">
        <v>8.3530999999999995</v>
      </c>
      <c r="E336" s="4">
        <v>8.3023000000000007</v>
      </c>
      <c r="F336" s="5">
        <v>4.7000000000000002E-3</v>
      </c>
      <c r="G336" s="35">
        <f t="shared" si="10"/>
        <v>5.0799999999998846E-2</v>
      </c>
      <c r="H336" s="34">
        <f t="shared" si="11"/>
        <v>8.2198833770369961E-3</v>
      </c>
    </row>
    <row r="337" spans="1:8">
      <c r="A337" s="2" t="s">
        <v>339</v>
      </c>
      <c r="B337" s="6">
        <v>8.3139000000000003</v>
      </c>
      <c r="C337" s="4">
        <v>8.3516999999999992</v>
      </c>
      <c r="D337" s="4">
        <v>8.3771000000000004</v>
      </c>
      <c r="E337" s="4">
        <v>8.2905999999999995</v>
      </c>
      <c r="F337" s="7">
        <v>-5.0000000000000001E-3</v>
      </c>
      <c r="G337" s="35">
        <f t="shared" si="10"/>
        <v>8.6500000000000909E-2</v>
      </c>
      <c r="H337" s="34">
        <f t="shared" si="11"/>
        <v>7.3815306207903244E-3</v>
      </c>
    </row>
    <row r="338" spans="1:8">
      <c r="A338" s="2" t="s">
        <v>340</v>
      </c>
      <c r="B338" s="6">
        <v>8.3558000000000003</v>
      </c>
      <c r="C338" s="4">
        <v>8.3587000000000007</v>
      </c>
      <c r="D338" s="4">
        <v>8.3811999999999998</v>
      </c>
      <c r="E338" s="4">
        <v>8.3443000000000005</v>
      </c>
      <c r="F338" s="7">
        <v>-8.9999999999999998E-4</v>
      </c>
      <c r="G338" s="35">
        <f t="shared" si="10"/>
        <v>3.6899999999999267E-2</v>
      </c>
      <c r="H338" s="34">
        <f t="shared" si="11"/>
        <v>8.1575663953418094E-3</v>
      </c>
    </row>
    <row r="339" spans="1:8">
      <c r="A339" s="2" t="s">
        <v>341</v>
      </c>
      <c r="B339" s="6">
        <v>8.3635999999999999</v>
      </c>
      <c r="C339" s="4">
        <v>8.4154999999999998</v>
      </c>
      <c r="D339" s="4">
        <v>8.4423999999999992</v>
      </c>
      <c r="E339" s="4">
        <v>8.3420000000000005</v>
      </c>
      <c r="F339" s="7">
        <v>-6.1000000000000004E-3</v>
      </c>
      <c r="G339" s="35">
        <f t="shared" si="10"/>
        <v>0.10039999999999871</v>
      </c>
      <c r="H339" s="34">
        <f t="shared" si="11"/>
        <v>6.8484200522689193E-3</v>
      </c>
    </row>
    <row r="340" spans="1:8">
      <c r="A340" s="2" t="s">
        <v>342</v>
      </c>
      <c r="B340" s="6">
        <v>8.4151000000000007</v>
      </c>
      <c r="C340" s="4">
        <v>8.4179999999999993</v>
      </c>
      <c r="D340" s="4">
        <v>8.4260000000000002</v>
      </c>
      <c r="E340" s="4">
        <v>8.4110999999999994</v>
      </c>
      <c r="F340" s="7">
        <v>-6.9999999999999999E-4</v>
      </c>
      <c r="G340" s="35">
        <f t="shared" si="10"/>
        <v>1.4900000000000801E-2</v>
      </c>
      <c r="H340" s="34">
        <f t="shared" si="11"/>
        <v>4.5904163951904619E-3</v>
      </c>
    </row>
    <row r="341" spans="1:8">
      <c r="A341" s="2" t="s">
        <v>343</v>
      </c>
      <c r="B341" s="6">
        <v>8.4208999999999996</v>
      </c>
      <c r="C341" s="4">
        <v>8.4414999999999996</v>
      </c>
      <c r="D341" s="4">
        <v>8.452</v>
      </c>
      <c r="E341" s="4">
        <v>8.3894000000000002</v>
      </c>
      <c r="F341" s="7">
        <v>-3.0999999999999999E-3</v>
      </c>
      <c r="G341" s="35">
        <f t="shared" si="10"/>
        <v>6.2599999999999767E-2</v>
      </c>
      <c r="H341" s="34">
        <f t="shared" si="11"/>
        <v>7.5809704591291256E-3</v>
      </c>
    </row>
    <row r="342" spans="1:8">
      <c r="A342" s="2" t="s">
        <v>344</v>
      </c>
      <c r="B342" s="3">
        <v>8.4472000000000005</v>
      </c>
      <c r="C342" s="4">
        <v>8.4290000000000003</v>
      </c>
      <c r="D342" s="4">
        <v>8.4558999999999997</v>
      </c>
      <c r="E342" s="4">
        <v>8.3907000000000007</v>
      </c>
      <c r="F342" s="5">
        <v>1.6999999999999999E-3</v>
      </c>
      <c r="G342" s="35">
        <f t="shared" si="10"/>
        <v>6.5199999999999037E-2</v>
      </c>
      <c r="H342" s="34">
        <f t="shared" si="11"/>
        <v>8.7850489301316975E-3</v>
      </c>
    </row>
    <row r="343" spans="1:8">
      <c r="A343" s="2" t="s">
        <v>345</v>
      </c>
      <c r="B343" s="6">
        <v>8.4329000000000001</v>
      </c>
      <c r="C343" s="4">
        <v>8.4916999999999998</v>
      </c>
      <c r="D343" s="4">
        <v>8.5048999999999992</v>
      </c>
      <c r="E343" s="4">
        <v>8.4208999999999996</v>
      </c>
      <c r="F343" s="7">
        <v>-7.3000000000000001E-3</v>
      </c>
      <c r="G343" s="35">
        <f t="shared" si="10"/>
        <v>8.3999999999999631E-2</v>
      </c>
      <c r="H343" s="34">
        <f t="shared" si="11"/>
        <v>7.5564971751411946E-3</v>
      </c>
    </row>
    <row r="344" spans="1:8">
      <c r="A344" s="2" t="s">
        <v>346</v>
      </c>
      <c r="B344" s="6">
        <v>8.4946999999999999</v>
      </c>
      <c r="C344" s="4">
        <v>8.4960000000000004</v>
      </c>
      <c r="D344" s="4">
        <v>8.5261999999999993</v>
      </c>
      <c r="E344" s="4">
        <v>8.4817999999999998</v>
      </c>
      <c r="F344" s="7">
        <v>-8.9999999999999998E-4</v>
      </c>
      <c r="G344" s="35">
        <f t="shared" si="10"/>
        <v>4.4399999999999551E-2</v>
      </c>
      <c r="H344" s="34">
        <f t="shared" si="11"/>
        <v>7.4076699510880577E-3</v>
      </c>
    </row>
    <row r="345" spans="1:8">
      <c r="A345" s="2" t="s">
        <v>347</v>
      </c>
      <c r="B345" s="3">
        <v>8.5022000000000002</v>
      </c>
      <c r="C345" s="4">
        <v>8.4641999999999999</v>
      </c>
      <c r="D345" s="4">
        <v>8.5107999999999997</v>
      </c>
      <c r="E345" s="4">
        <v>8.4298000000000002</v>
      </c>
      <c r="F345" s="5">
        <v>4.4000000000000003E-3</v>
      </c>
      <c r="G345" s="35">
        <f t="shared" si="10"/>
        <v>8.0999999999999517E-2</v>
      </c>
      <c r="H345" s="34">
        <f t="shared" si="11"/>
        <v>5.0014762326542539E-3</v>
      </c>
    </row>
    <row r="346" spans="1:8">
      <c r="A346" s="2" t="s">
        <v>348</v>
      </c>
      <c r="B346" s="6">
        <v>8.4648000000000003</v>
      </c>
      <c r="C346" s="4">
        <v>8.4674999999999994</v>
      </c>
      <c r="D346" s="4">
        <v>8.4681999999999995</v>
      </c>
      <c r="E346" s="4">
        <v>8.4644999999999992</v>
      </c>
      <c r="F346" s="7">
        <v>-5.9999999999999995E-4</v>
      </c>
      <c r="G346" s="35">
        <f t="shared" si="10"/>
        <v>3.7000000000002586E-3</v>
      </c>
      <c r="H346" s="34">
        <f t="shared" si="11"/>
        <v>4.3261683015216237E-3</v>
      </c>
    </row>
    <row r="347" spans="1:8">
      <c r="A347" s="2" t="s">
        <v>349</v>
      </c>
      <c r="B347" s="6">
        <v>8.4701000000000004</v>
      </c>
      <c r="C347" s="4">
        <v>8.4717000000000002</v>
      </c>
      <c r="D347" s="4">
        <v>8.5212000000000003</v>
      </c>
      <c r="E347" s="4">
        <v>8.4515999999999991</v>
      </c>
      <c r="F347" s="7">
        <v>-5.0000000000000001E-4</v>
      </c>
      <c r="G347" s="35">
        <f t="shared" si="10"/>
        <v>6.9600000000001216E-2</v>
      </c>
      <c r="H347" s="34">
        <f t="shared" si="11"/>
        <v>9.8085783498790095E-3</v>
      </c>
    </row>
    <row r="348" spans="1:8">
      <c r="A348" s="2" t="s">
        <v>350</v>
      </c>
      <c r="B348" s="3">
        <v>8.4743999999999993</v>
      </c>
      <c r="C348" s="4">
        <v>8.4212000000000007</v>
      </c>
      <c r="D348" s="4">
        <v>8.5012000000000008</v>
      </c>
      <c r="E348" s="4">
        <v>8.4055999999999997</v>
      </c>
      <c r="F348" s="5">
        <v>5.8999999999999999E-3</v>
      </c>
      <c r="G348" s="35">
        <f t="shared" si="10"/>
        <v>9.5600000000001017E-2</v>
      </c>
      <c r="H348" s="34">
        <f t="shared" si="11"/>
        <v>1.2034945561889818E-2</v>
      </c>
    </row>
    <row r="349" spans="1:8">
      <c r="A349" s="2" t="s">
        <v>351</v>
      </c>
      <c r="B349" s="3">
        <v>8.4245000000000001</v>
      </c>
      <c r="C349" s="4">
        <v>8.3673000000000002</v>
      </c>
      <c r="D349" s="4">
        <v>8.4612999999999996</v>
      </c>
      <c r="E349" s="4">
        <v>8.3554999999999993</v>
      </c>
      <c r="F349" s="5">
        <v>6.1000000000000004E-3</v>
      </c>
      <c r="G349" s="35">
        <f t="shared" si="10"/>
        <v>0.10580000000000034</v>
      </c>
      <c r="H349" s="34">
        <f t="shared" si="11"/>
        <v>9.681642368342706E-3</v>
      </c>
    </row>
    <row r="350" spans="1:8">
      <c r="A350" s="2" t="s">
        <v>352</v>
      </c>
      <c r="B350" s="6">
        <v>8.3734000000000002</v>
      </c>
      <c r="C350" s="4">
        <v>8.4024999999999999</v>
      </c>
      <c r="D350" s="4">
        <v>8.4216999999999995</v>
      </c>
      <c r="E350" s="4">
        <v>8.3648000000000007</v>
      </c>
      <c r="F350" s="7">
        <v>-3.8999999999999998E-3</v>
      </c>
      <c r="G350" s="35">
        <f t="shared" si="10"/>
        <v>5.689999999999884E-2</v>
      </c>
      <c r="H350" s="34">
        <f t="shared" si="11"/>
        <v>8.9005734997793292E-3</v>
      </c>
    </row>
    <row r="351" spans="1:8">
      <c r="A351" s="2" t="s">
        <v>353</v>
      </c>
      <c r="B351" s="3">
        <v>8.4060000000000006</v>
      </c>
      <c r="C351" s="4">
        <v>8.3871000000000002</v>
      </c>
      <c r="D351" s="4">
        <v>8.4696999999999996</v>
      </c>
      <c r="E351" s="4">
        <v>8.3773</v>
      </c>
      <c r="F351" s="5">
        <v>2.0999999999999999E-3</v>
      </c>
      <c r="G351" s="35">
        <f t="shared" si="10"/>
        <v>9.2399999999999594E-2</v>
      </c>
      <c r="H351" s="34">
        <f t="shared" si="11"/>
        <v>5.8175575795145614E-3</v>
      </c>
    </row>
    <row r="352" spans="1:8">
      <c r="A352" s="2" t="s">
        <v>354</v>
      </c>
      <c r="B352" s="6">
        <v>8.3885000000000005</v>
      </c>
      <c r="C352" s="4">
        <v>8.3884000000000007</v>
      </c>
      <c r="D352" s="4">
        <v>8.3934999999999995</v>
      </c>
      <c r="E352" s="4">
        <v>8.3882999999999992</v>
      </c>
      <c r="F352" s="7">
        <v>-1.6999999999999999E-3</v>
      </c>
      <c r="G352" s="35">
        <f t="shared" si="10"/>
        <v>5.2000000000003155E-3</v>
      </c>
      <c r="H352" s="34">
        <f t="shared" si="11"/>
        <v>7.4260692220023405E-3</v>
      </c>
    </row>
    <row r="353" spans="1:8">
      <c r="A353" s="2" t="s">
        <v>355</v>
      </c>
      <c r="B353" s="3">
        <v>8.4024999999999999</v>
      </c>
      <c r="C353" s="4">
        <v>8.3354999999999997</v>
      </c>
      <c r="D353" s="4">
        <v>8.4451999999999998</v>
      </c>
      <c r="E353" s="4">
        <v>8.3265999999999991</v>
      </c>
      <c r="F353" s="5">
        <v>7.6E-3</v>
      </c>
      <c r="G353" s="35">
        <f t="shared" si="10"/>
        <v>0.1186000000000007</v>
      </c>
      <c r="H353" s="34">
        <f t="shared" si="11"/>
        <v>9.8428027126117746E-3</v>
      </c>
    </row>
    <row r="354" spans="1:8">
      <c r="A354" s="2" t="s">
        <v>356</v>
      </c>
      <c r="B354" s="6">
        <v>8.3394999999999992</v>
      </c>
      <c r="C354" s="4">
        <v>8.3461999999999996</v>
      </c>
      <c r="D354" s="4">
        <v>8.3681000000000001</v>
      </c>
      <c r="E354" s="4">
        <v>8.3224</v>
      </c>
      <c r="F354" s="7">
        <v>-1.5E-3</v>
      </c>
      <c r="G354" s="35">
        <f t="shared" si="10"/>
        <v>4.5700000000000074E-2</v>
      </c>
      <c r="H354" s="34">
        <f t="shared" si="11"/>
        <v>5.7338626742879199E-3</v>
      </c>
    </row>
    <row r="355" spans="1:8">
      <c r="A355" s="2" t="s">
        <v>357</v>
      </c>
      <c r="B355" s="6">
        <v>8.3518000000000008</v>
      </c>
      <c r="C355" s="4">
        <v>8.3626000000000005</v>
      </c>
      <c r="D355" s="4">
        <v>8.3801000000000005</v>
      </c>
      <c r="E355" s="4">
        <v>8.3299000000000003</v>
      </c>
      <c r="F355" s="7">
        <v>-1.8E-3</v>
      </c>
      <c r="G355" s="35">
        <f t="shared" si="10"/>
        <v>5.0200000000000244E-2</v>
      </c>
      <c r="H355" s="34">
        <f t="shared" si="11"/>
        <v>5.6723090900397408E-3</v>
      </c>
    </row>
    <row r="356" spans="1:8">
      <c r="A356" s="2" t="s">
        <v>358</v>
      </c>
      <c r="B356" s="6">
        <v>8.3666999999999998</v>
      </c>
      <c r="C356" s="4">
        <v>8.3651999999999997</v>
      </c>
      <c r="D356" s="4">
        <v>8.3887</v>
      </c>
      <c r="E356" s="4">
        <v>8.3439999999999994</v>
      </c>
      <c r="F356" s="7">
        <v>-4.0000000000000002E-4</v>
      </c>
      <c r="G356" s="35">
        <f t="shared" si="10"/>
        <v>4.4700000000000628E-2</v>
      </c>
      <c r="H356" s="34">
        <f t="shared" si="11"/>
        <v>6.5936307566776056E-3</v>
      </c>
    </row>
    <row r="357" spans="1:8">
      <c r="A357" s="2" t="s">
        <v>359</v>
      </c>
      <c r="B357" s="3">
        <v>8.3696999999999999</v>
      </c>
      <c r="C357" s="4">
        <v>8.3338000000000001</v>
      </c>
      <c r="D357" s="4">
        <v>8.3903999999999996</v>
      </c>
      <c r="E357" s="4">
        <v>8.3252000000000006</v>
      </c>
      <c r="F357" s="5">
        <v>4.1999999999999997E-3</v>
      </c>
      <c r="G357" s="35">
        <f t="shared" si="10"/>
        <v>6.5199999999999037E-2</v>
      </c>
      <c r="H357" s="34">
        <f t="shared" si="11"/>
        <v>4.8167476456121034E-3</v>
      </c>
    </row>
    <row r="358" spans="1:8">
      <c r="A358" s="2" t="s">
        <v>360</v>
      </c>
      <c r="B358" s="6">
        <v>8.3345000000000002</v>
      </c>
      <c r="C358" s="4">
        <v>8.3354999999999997</v>
      </c>
      <c r="D358" s="4">
        <v>8.3496000000000006</v>
      </c>
      <c r="E358" s="4">
        <v>8.3345000000000002</v>
      </c>
      <c r="F358" s="7">
        <v>0</v>
      </c>
      <c r="G358" s="35">
        <f t="shared" si="10"/>
        <v>1.5100000000000335E-2</v>
      </c>
      <c r="H358" s="34">
        <f t="shared" si="11"/>
        <v>7.1508393171335E-3</v>
      </c>
    </row>
    <row r="359" spans="1:8">
      <c r="A359" s="2" t="s">
        <v>361</v>
      </c>
      <c r="B359" s="6">
        <v>8.3345000000000002</v>
      </c>
      <c r="C359" s="4">
        <v>8.4116</v>
      </c>
      <c r="D359" s="4">
        <v>8.4274000000000004</v>
      </c>
      <c r="E359" s="4">
        <v>8.3222000000000005</v>
      </c>
      <c r="F359" s="7">
        <v>-0.01</v>
      </c>
      <c r="G359" s="35">
        <f t="shared" si="10"/>
        <v>0.10519999999999996</v>
      </c>
      <c r="H359" s="34">
        <f t="shared" si="11"/>
        <v>1.1818475877849809E-2</v>
      </c>
    </row>
    <row r="360" spans="1:8">
      <c r="A360" s="2" t="s">
        <v>362</v>
      </c>
      <c r="B360" s="3">
        <v>8.4183000000000003</v>
      </c>
      <c r="C360" s="4">
        <v>8.3470999999999993</v>
      </c>
      <c r="D360" s="4">
        <v>8.4236000000000004</v>
      </c>
      <c r="E360" s="4">
        <v>8.3315000000000001</v>
      </c>
      <c r="F360" s="5">
        <v>8.3000000000000001E-3</v>
      </c>
      <c r="G360" s="35">
        <f t="shared" si="10"/>
        <v>9.2100000000000293E-2</v>
      </c>
      <c r="H360" s="34">
        <f t="shared" si="11"/>
        <v>8.4332135171849929E-3</v>
      </c>
    </row>
    <row r="361" spans="1:8">
      <c r="A361" s="2" t="s">
        <v>363</v>
      </c>
      <c r="B361" s="3">
        <v>8.3492999999999995</v>
      </c>
      <c r="C361" s="4">
        <v>8.3183000000000007</v>
      </c>
      <c r="D361" s="4">
        <v>8.3524999999999991</v>
      </c>
      <c r="E361" s="4">
        <v>8.3042999999999996</v>
      </c>
      <c r="F361" s="5">
        <v>3.3999999999999998E-3</v>
      </c>
      <c r="G361" s="35">
        <f t="shared" si="10"/>
        <v>4.8199999999999577E-2</v>
      </c>
      <c r="H361" s="34">
        <f t="shared" si="11"/>
        <v>6.8897873256620499E-3</v>
      </c>
    </row>
    <row r="362" spans="1:8">
      <c r="A362" s="2" t="s">
        <v>364</v>
      </c>
      <c r="B362" s="6">
        <v>8.3211999999999993</v>
      </c>
      <c r="C362" s="4">
        <v>8.3602000000000007</v>
      </c>
      <c r="D362" s="4">
        <v>8.3780000000000001</v>
      </c>
      <c r="E362" s="4">
        <v>8.3109999999999999</v>
      </c>
      <c r="F362" s="7">
        <v>-5.0000000000000001E-3</v>
      </c>
      <c r="G362" s="35">
        <f t="shared" si="10"/>
        <v>6.7000000000000171E-2</v>
      </c>
      <c r="H362" s="34">
        <f t="shared" si="11"/>
        <v>7.8581719034635303E-3</v>
      </c>
    </row>
    <row r="363" spans="1:8">
      <c r="A363" s="2" t="s">
        <v>365</v>
      </c>
      <c r="B363" s="6">
        <v>8.3630999999999993</v>
      </c>
      <c r="C363" s="4">
        <v>8.3988999999999994</v>
      </c>
      <c r="D363" s="4">
        <v>8.4115000000000002</v>
      </c>
      <c r="E363" s="4">
        <v>8.3465000000000007</v>
      </c>
      <c r="F363" s="7">
        <v>-4.8999999999999998E-3</v>
      </c>
      <c r="G363" s="35">
        <f t="shared" si="10"/>
        <v>6.4999999999999503E-2</v>
      </c>
      <c r="H363" s="34">
        <f t="shared" si="11"/>
        <v>4.7447819305368091E-3</v>
      </c>
    </row>
    <row r="364" spans="1:8">
      <c r="A364" s="2" t="s">
        <v>366</v>
      </c>
      <c r="B364" s="3">
        <v>8.4041999999999994</v>
      </c>
      <c r="C364" s="4">
        <v>8.3986999999999998</v>
      </c>
      <c r="D364" s="4">
        <v>8.4108000000000001</v>
      </c>
      <c r="E364" s="4">
        <v>8.3961000000000006</v>
      </c>
      <c r="F364" s="5">
        <v>6.9999999999999999E-4</v>
      </c>
      <c r="G364" s="35">
        <f t="shared" si="10"/>
        <v>1.4699999999999491E-2</v>
      </c>
      <c r="H364" s="34">
        <f t="shared" si="11"/>
        <v>5.5635554391935405E-3</v>
      </c>
    </row>
    <row r="365" spans="1:8">
      <c r="A365" s="2" t="s">
        <v>367</v>
      </c>
      <c r="B365" s="6">
        <v>8.3986999999999998</v>
      </c>
      <c r="C365" s="4">
        <v>8.4029000000000007</v>
      </c>
      <c r="D365" s="4">
        <v>8.4452999999999996</v>
      </c>
      <c r="E365" s="4">
        <v>8.3665000000000003</v>
      </c>
      <c r="F365" s="7">
        <v>-6.9999999999999999E-4</v>
      </c>
      <c r="G365" s="35">
        <f t="shared" si="10"/>
        <v>7.8799999999999315E-2</v>
      </c>
      <c r="H365" s="34">
        <f t="shared" si="11"/>
        <v>7.7269379706838889E-3</v>
      </c>
    </row>
    <row r="366" spans="1:8">
      <c r="A366" s="2" t="s">
        <v>368</v>
      </c>
      <c r="B366" s="6">
        <v>8.4046000000000003</v>
      </c>
      <c r="C366" s="4">
        <v>8.4185999999999996</v>
      </c>
      <c r="D366" s="4">
        <v>8.4421999999999997</v>
      </c>
      <c r="E366" s="4">
        <v>8.3909000000000002</v>
      </c>
      <c r="F366" s="7">
        <v>-1.9E-3</v>
      </c>
      <c r="G366" s="35">
        <f t="shared" si="10"/>
        <v>5.1299999999999457E-2</v>
      </c>
      <c r="H366" s="34">
        <f t="shared" si="11"/>
        <v>6.1681352703024609E-3</v>
      </c>
    </row>
    <row r="367" spans="1:8">
      <c r="A367" s="2" t="s">
        <v>369</v>
      </c>
      <c r="B367" s="3">
        <v>8.4201999999999995</v>
      </c>
      <c r="C367" s="4">
        <v>8.3979999999999997</v>
      </c>
      <c r="D367" s="4">
        <v>8.4417000000000009</v>
      </c>
      <c r="E367" s="4">
        <v>8.3894000000000002</v>
      </c>
      <c r="F367" s="5">
        <v>2.2000000000000001E-3</v>
      </c>
      <c r="G367" s="35">
        <f t="shared" si="10"/>
        <v>5.2300000000000679E-2</v>
      </c>
      <c r="H367" s="34">
        <f t="shared" si="11"/>
        <v>6.0438775995811794E-3</v>
      </c>
    </row>
    <row r="368" spans="1:8">
      <c r="A368" s="2" t="s">
        <v>370</v>
      </c>
      <c r="B368" s="6">
        <v>8.4019999999999992</v>
      </c>
      <c r="C368" s="4">
        <v>8.4052000000000007</v>
      </c>
      <c r="D368" s="4">
        <v>8.4231999999999996</v>
      </c>
      <c r="E368" s="4">
        <v>8.3739000000000008</v>
      </c>
      <c r="F368" s="7">
        <v>-8.0000000000000004E-4</v>
      </c>
      <c r="G368" s="35">
        <f t="shared" si="10"/>
        <v>4.9299999999998789E-2</v>
      </c>
      <c r="H368" s="34">
        <f t="shared" si="11"/>
        <v>7.849923356964935E-3</v>
      </c>
    </row>
    <row r="369" spans="1:8">
      <c r="A369" s="2" t="s">
        <v>371</v>
      </c>
      <c r="B369" s="3">
        <v>8.4085000000000001</v>
      </c>
      <c r="C369" s="4">
        <v>8.3504000000000005</v>
      </c>
      <c r="D369" s="4">
        <v>8.4274000000000004</v>
      </c>
      <c r="E369" s="4">
        <v>8.3455999999999992</v>
      </c>
      <c r="F369" s="5">
        <v>5.4000000000000003E-3</v>
      </c>
      <c r="G369" s="35">
        <f t="shared" si="10"/>
        <v>8.1800000000001205E-2</v>
      </c>
      <c r="H369" s="34">
        <f t="shared" si="11"/>
        <v>5.111190817790618E-3</v>
      </c>
    </row>
    <row r="370" spans="1:8">
      <c r="A370" s="2" t="s">
        <v>372</v>
      </c>
      <c r="B370" s="3">
        <v>8.3636999999999997</v>
      </c>
      <c r="C370" s="4">
        <v>8.3640000000000008</v>
      </c>
      <c r="D370" s="4">
        <v>8.3663000000000007</v>
      </c>
      <c r="E370" s="4">
        <v>8.3626000000000005</v>
      </c>
      <c r="F370" s="5">
        <v>1E-3</v>
      </c>
      <c r="G370" s="35">
        <f t="shared" si="10"/>
        <v>3.7000000000002586E-3</v>
      </c>
      <c r="H370" s="34">
        <f t="shared" si="11"/>
        <v>6.4379465027412817E-3</v>
      </c>
    </row>
    <row r="371" spans="1:8">
      <c r="A371" s="2" t="s">
        <v>373</v>
      </c>
      <c r="B371" s="6">
        <v>8.3553999999999995</v>
      </c>
      <c r="C371" s="4">
        <v>8.4266000000000005</v>
      </c>
      <c r="D371" s="4">
        <v>8.4376999999999995</v>
      </c>
      <c r="E371" s="4">
        <v>8.3329000000000004</v>
      </c>
      <c r="F371" s="7">
        <v>-8.9999999999999993E-3</v>
      </c>
      <c r="G371" s="35">
        <f t="shared" si="10"/>
        <v>0.10479999999999912</v>
      </c>
      <c r="H371" s="34">
        <f t="shared" si="11"/>
        <v>1.5775804795554679E-2</v>
      </c>
    </row>
    <row r="372" spans="1:8">
      <c r="A372" s="2" t="s">
        <v>374</v>
      </c>
      <c r="B372" s="3">
        <v>8.4313000000000002</v>
      </c>
      <c r="C372" s="4">
        <v>8.2784999999999993</v>
      </c>
      <c r="D372" s="4">
        <v>8.4313000000000002</v>
      </c>
      <c r="E372" s="4">
        <v>8.2749000000000006</v>
      </c>
      <c r="F372" s="5">
        <v>1.7899999999999999E-2</v>
      </c>
      <c r="G372" s="35">
        <f t="shared" si="10"/>
        <v>0.15639999999999965</v>
      </c>
      <c r="H372" s="34">
        <f t="shared" si="11"/>
        <v>1.3839066117983021E-2</v>
      </c>
    </row>
    <row r="373" spans="1:8">
      <c r="A373" s="2" t="s">
        <v>375</v>
      </c>
      <c r="B373" s="6">
        <v>8.2827000000000002</v>
      </c>
      <c r="C373" s="4">
        <v>8.3351000000000006</v>
      </c>
      <c r="D373" s="4">
        <v>8.3467000000000002</v>
      </c>
      <c r="E373" s="4">
        <v>8.2723999999999993</v>
      </c>
      <c r="F373" s="7">
        <v>-7.0000000000000001E-3</v>
      </c>
      <c r="G373" s="35">
        <f t="shared" si="10"/>
        <v>7.4300000000000921E-2</v>
      </c>
      <c r="H373" s="34">
        <f t="shared" si="11"/>
        <v>8.9614080336246904E-3</v>
      </c>
    </row>
    <row r="374" spans="1:8">
      <c r="A374" s="2" t="s">
        <v>376</v>
      </c>
      <c r="B374" s="6">
        <v>8.3414999999999999</v>
      </c>
      <c r="C374" s="4">
        <v>8.3748000000000005</v>
      </c>
      <c r="D374" s="4">
        <v>8.407</v>
      </c>
      <c r="E374" s="4">
        <v>8.3312000000000008</v>
      </c>
      <c r="F374" s="7">
        <v>-4.3E-3</v>
      </c>
      <c r="G374" s="35">
        <f t="shared" si="10"/>
        <v>7.5799999999999201E-2</v>
      </c>
      <c r="H374" s="34">
        <f t="shared" si="11"/>
        <v>9.8600885395704989E-3</v>
      </c>
    </row>
    <row r="375" spans="1:8">
      <c r="A375" s="2" t="s">
        <v>377</v>
      </c>
      <c r="B375" s="6">
        <v>8.3773</v>
      </c>
      <c r="C375" s="4">
        <v>8.4481999999999999</v>
      </c>
      <c r="D375" s="4">
        <v>8.4582999999999995</v>
      </c>
      <c r="E375" s="4">
        <v>8.3674999999999997</v>
      </c>
      <c r="F375" s="7">
        <v>-7.6E-3</v>
      </c>
      <c r="G375" s="35">
        <f t="shared" si="10"/>
        <v>9.079999999999977E-2</v>
      </c>
      <c r="H375" s="34">
        <f t="shared" si="11"/>
        <v>5.853664310995813E-3</v>
      </c>
    </row>
    <row r="376" spans="1:8">
      <c r="A376" s="2" t="s">
        <v>378</v>
      </c>
      <c r="B376" s="6">
        <v>8.4413</v>
      </c>
      <c r="C376" s="4">
        <v>8.4476999999999993</v>
      </c>
      <c r="D376" s="4">
        <v>8.4492999999999991</v>
      </c>
      <c r="E376" s="4">
        <v>8.4412000000000003</v>
      </c>
      <c r="F376" s="7">
        <v>-5.9999999999999995E-4</v>
      </c>
      <c r="G376" s="35">
        <f t="shared" si="10"/>
        <v>8.0999999999988859E-3</v>
      </c>
      <c r="H376" s="34">
        <f t="shared" si="11"/>
        <v>6.0490346525819468E-3</v>
      </c>
    </row>
    <row r="377" spans="1:8">
      <c r="A377" s="2" t="s">
        <v>379</v>
      </c>
      <c r="B377" s="3">
        <v>8.4466000000000001</v>
      </c>
      <c r="C377" s="4">
        <v>8.4062999999999999</v>
      </c>
      <c r="D377" s="4">
        <v>8.4885000000000002</v>
      </c>
      <c r="E377" s="4">
        <v>8.3948999999999998</v>
      </c>
      <c r="F377" s="5">
        <v>4.4999999999999997E-3</v>
      </c>
      <c r="G377" s="35">
        <f t="shared" si="10"/>
        <v>9.360000000000035E-2</v>
      </c>
      <c r="H377" s="34">
        <f t="shared" si="11"/>
        <v>8.0884014701858697E-3</v>
      </c>
    </row>
    <row r="378" spans="1:8">
      <c r="A378" s="2" t="s">
        <v>380</v>
      </c>
      <c r="B378" s="6">
        <v>8.4085999999999999</v>
      </c>
      <c r="C378" s="4">
        <v>8.4070999999999998</v>
      </c>
      <c r="D378" s="4">
        <v>8.44</v>
      </c>
      <c r="E378" s="4">
        <v>8.3976000000000006</v>
      </c>
      <c r="F378" s="7">
        <v>-1E-4</v>
      </c>
      <c r="G378" s="35">
        <f t="shared" si="10"/>
        <v>4.2399999999998883E-2</v>
      </c>
      <c r="H378" s="34">
        <f t="shared" si="11"/>
        <v>5.1646759907865731E-3</v>
      </c>
    </row>
    <row r="379" spans="1:8">
      <c r="A379" s="2" t="s">
        <v>381</v>
      </c>
      <c r="B379" s="6">
        <v>8.4098000000000006</v>
      </c>
      <c r="C379" s="4">
        <v>8.4225999999999992</v>
      </c>
      <c r="D379" s="4">
        <v>8.4225999999999992</v>
      </c>
      <c r="E379" s="4">
        <v>8.3780000000000001</v>
      </c>
      <c r="F379" s="7">
        <v>-2.2000000000000001E-3</v>
      </c>
      <c r="G379" s="35">
        <f t="shared" si="10"/>
        <v>4.4599999999999085E-2</v>
      </c>
      <c r="H379" s="34">
        <f t="shared" si="11"/>
        <v>6.2244110840799192E-3</v>
      </c>
    </row>
    <row r="380" spans="1:8">
      <c r="A380" s="2" t="s">
        <v>382</v>
      </c>
      <c r="B380" s="6">
        <v>8.4285999999999994</v>
      </c>
      <c r="C380" s="4">
        <v>8.4265000000000008</v>
      </c>
      <c r="D380" s="4">
        <v>8.4542000000000002</v>
      </c>
      <c r="E380" s="4">
        <v>8.3939000000000004</v>
      </c>
      <c r="F380" s="7">
        <v>-2.0000000000000001E-4</v>
      </c>
      <c r="G380" s="35">
        <f t="shared" si="10"/>
        <v>6.0299999999999798E-2</v>
      </c>
      <c r="H380" s="34">
        <f t="shared" si="11"/>
        <v>6.9851980327401151E-3</v>
      </c>
    </row>
    <row r="381" spans="1:8">
      <c r="A381" s="2" t="s">
        <v>383</v>
      </c>
      <c r="B381" s="3">
        <v>8.4298999999999999</v>
      </c>
      <c r="C381" s="4">
        <v>8.4177999999999997</v>
      </c>
      <c r="D381" s="4">
        <v>8.4473000000000003</v>
      </c>
      <c r="E381" s="4">
        <v>8.39</v>
      </c>
      <c r="F381" s="5">
        <v>1.1999999999999999E-3</v>
      </c>
      <c r="G381" s="35">
        <f t="shared" si="10"/>
        <v>5.7299999999999685E-2</v>
      </c>
      <c r="H381" s="34">
        <f t="shared" si="11"/>
        <v>4.2899864714119719E-3</v>
      </c>
    </row>
    <row r="382" spans="1:8">
      <c r="A382" s="2" t="s">
        <v>384</v>
      </c>
      <c r="B382" s="6">
        <v>8.4200999999999997</v>
      </c>
      <c r="C382" s="4">
        <v>8.4266000000000005</v>
      </c>
      <c r="D382" s="4">
        <v>8.4266000000000005</v>
      </c>
      <c r="E382" s="4">
        <v>8.4116</v>
      </c>
      <c r="F382" s="7">
        <v>-5.9999999999999995E-4</v>
      </c>
      <c r="G382" s="35">
        <f t="shared" si="10"/>
        <v>1.5000000000000568E-2</v>
      </c>
      <c r="H382" s="34">
        <f t="shared" si="11"/>
        <v>4.0954818739210386E-3</v>
      </c>
    </row>
    <row r="383" spans="1:8">
      <c r="A383" s="2" t="s">
        <v>385</v>
      </c>
      <c r="B383" s="3">
        <v>8.4253</v>
      </c>
      <c r="C383" s="4">
        <v>8.3994999999999997</v>
      </c>
      <c r="D383" s="4">
        <v>8.4345999999999997</v>
      </c>
      <c r="E383" s="4">
        <v>8.3808000000000007</v>
      </c>
      <c r="F383" s="5">
        <v>2.5000000000000001E-3</v>
      </c>
      <c r="G383" s="35">
        <f t="shared" si="10"/>
        <v>5.379999999999896E-2</v>
      </c>
      <c r="H383" s="34">
        <f t="shared" si="11"/>
        <v>7.6863538937841942E-3</v>
      </c>
    </row>
    <row r="384" spans="1:8">
      <c r="A384" s="2" t="s">
        <v>386</v>
      </c>
      <c r="B384" s="3">
        <v>8.4046000000000003</v>
      </c>
      <c r="C384" s="4">
        <v>8.3979999999999997</v>
      </c>
      <c r="D384" s="4">
        <v>8.4296000000000006</v>
      </c>
      <c r="E384" s="4">
        <v>8.3543000000000003</v>
      </c>
      <c r="F384" s="5">
        <v>1E-4</v>
      </c>
      <c r="G384" s="35">
        <f t="shared" si="10"/>
        <v>7.5300000000000367E-2</v>
      </c>
      <c r="H384" s="34">
        <f t="shared" si="11"/>
        <v>8.233265961241262E-3</v>
      </c>
    </row>
    <row r="385" spans="1:8">
      <c r="A385" s="2" t="s">
        <v>387</v>
      </c>
      <c r="B385" s="6">
        <v>8.4033999999999995</v>
      </c>
      <c r="C385" s="4">
        <v>8.4109999999999996</v>
      </c>
      <c r="D385" s="4">
        <v>8.4284999999999997</v>
      </c>
      <c r="E385" s="4">
        <v>8.3652999999999995</v>
      </c>
      <c r="F385" s="7">
        <v>-1.4E-3</v>
      </c>
      <c r="G385" s="35">
        <f t="shared" si="10"/>
        <v>6.3200000000000145E-2</v>
      </c>
      <c r="H385" s="34">
        <f t="shared" si="11"/>
        <v>8.7142620663561553E-3</v>
      </c>
    </row>
    <row r="386" spans="1:8">
      <c r="A386" s="2" t="s">
        <v>388</v>
      </c>
      <c r="B386" s="6">
        <v>8.4149999999999991</v>
      </c>
      <c r="C386" s="4">
        <v>8.4573999999999998</v>
      </c>
      <c r="D386" s="4">
        <v>8.4875000000000007</v>
      </c>
      <c r="E386" s="4">
        <v>8.4032999999999998</v>
      </c>
      <c r="F386" s="7">
        <v>-5.4000000000000003E-3</v>
      </c>
      <c r="G386" s="35">
        <f t="shared" si="10"/>
        <v>8.4200000000000941E-2</v>
      </c>
      <c r="H386" s="34">
        <f t="shared" si="11"/>
        <v>1.0216692757683141E-2</v>
      </c>
    </row>
    <row r="387" spans="1:8">
      <c r="A387" s="2" t="s">
        <v>389</v>
      </c>
      <c r="B387" s="6">
        <v>8.4608000000000008</v>
      </c>
      <c r="C387" s="4">
        <v>8.4959000000000007</v>
      </c>
      <c r="D387" s="4">
        <v>8.5183</v>
      </c>
      <c r="E387" s="4">
        <v>8.4289000000000005</v>
      </c>
      <c r="F387" s="7">
        <v>-5.1999999999999998E-3</v>
      </c>
      <c r="G387" s="35">
        <f t="shared" ref="G387:G450" si="12">D387-E387</f>
        <v>8.939999999999948E-2</v>
      </c>
      <c r="H387" s="34">
        <f t="shared" ref="H387:H450" si="13">(SUM(G387:G388)/2)/C388</f>
        <v>6.3410383523897799E-3</v>
      </c>
    </row>
    <row r="388" spans="1:8">
      <c r="A388" s="2" t="s">
        <v>390</v>
      </c>
      <c r="B388" s="3">
        <v>8.5050000000000008</v>
      </c>
      <c r="C388" s="4">
        <v>8.4923000000000002</v>
      </c>
      <c r="D388" s="4">
        <v>8.5106000000000002</v>
      </c>
      <c r="E388" s="4">
        <v>8.4923000000000002</v>
      </c>
      <c r="F388" s="5">
        <v>1.4E-3</v>
      </c>
      <c r="G388" s="35">
        <f t="shared" si="12"/>
        <v>1.8299999999999983E-2</v>
      </c>
      <c r="H388" s="34">
        <f t="shared" si="13"/>
        <v>4.5250727767865368E-3</v>
      </c>
    </row>
    <row r="389" spans="1:8">
      <c r="A389" s="2" t="s">
        <v>391</v>
      </c>
      <c r="B389" s="6">
        <v>8.4931000000000001</v>
      </c>
      <c r="C389" s="4">
        <v>8.5191999999999997</v>
      </c>
      <c r="D389" s="4">
        <v>8.5367999999999995</v>
      </c>
      <c r="E389" s="4">
        <v>8.4779999999999998</v>
      </c>
      <c r="F389" s="7">
        <v>-3.3999999999999998E-3</v>
      </c>
      <c r="G389" s="35">
        <f t="shared" si="12"/>
        <v>5.8799999999999741E-2</v>
      </c>
      <c r="H389" s="34">
        <f t="shared" si="13"/>
        <v>9.2779847436579889E-3</v>
      </c>
    </row>
    <row r="390" spans="1:8">
      <c r="A390" s="2" t="s">
        <v>392</v>
      </c>
      <c r="B390" s="3">
        <v>8.5219000000000005</v>
      </c>
      <c r="C390" s="4">
        <v>8.4555000000000007</v>
      </c>
      <c r="D390" s="4">
        <v>8.5450999999999997</v>
      </c>
      <c r="E390" s="4">
        <v>8.4469999999999992</v>
      </c>
      <c r="F390" s="5">
        <v>7.7999999999999996E-3</v>
      </c>
      <c r="G390" s="35">
        <f t="shared" si="12"/>
        <v>9.810000000000052E-2</v>
      </c>
      <c r="H390" s="34">
        <f t="shared" si="13"/>
        <v>9.4633658890567844E-3</v>
      </c>
    </row>
    <row r="391" spans="1:8">
      <c r="A391" s="2" t="s">
        <v>393</v>
      </c>
      <c r="B391" s="3">
        <v>8.4563000000000006</v>
      </c>
      <c r="C391" s="4">
        <v>8.4061000000000003</v>
      </c>
      <c r="D391" s="4">
        <v>8.4572000000000003</v>
      </c>
      <c r="E391" s="4">
        <v>8.3962000000000003</v>
      </c>
      <c r="F391" s="5">
        <v>5.4999999999999997E-3</v>
      </c>
      <c r="G391" s="35">
        <f t="shared" si="12"/>
        <v>6.0999999999999943E-2</v>
      </c>
      <c r="H391" s="34">
        <f t="shared" si="13"/>
        <v>7.1552317440728803E-3</v>
      </c>
    </row>
    <row r="392" spans="1:8">
      <c r="A392" s="2" t="s">
        <v>394</v>
      </c>
      <c r="B392" s="6">
        <v>8.4100999999999999</v>
      </c>
      <c r="C392" s="4">
        <v>8.4274000000000004</v>
      </c>
      <c r="D392" s="4">
        <v>8.4472000000000005</v>
      </c>
      <c r="E392" s="4">
        <v>8.3876000000000008</v>
      </c>
      <c r="F392" s="7">
        <v>-2.8999999999999998E-3</v>
      </c>
      <c r="G392" s="35">
        <f t="shared" si="12"/>
        <v>5.9599999999999653E-2</v>
      </c>
      <c r="H392" s="34">
        <f t="shared" si="13"/>
        <v>5.9818530714743122E-3</v>
      </c>
    </row>
    <row r="393" spans="1:8">
      <c r="A393" s="2" t="s">
        <v>395</v>
      </c>
      <c r="B393" s="3">
        <v>8.4346999999999994</v>
      </c>
      <c r="C393" s="4">
        <v>8.4421999999999997</v>
      </c>
      <c r="D393" s="4">
        <v>8.4533000000000005</v>
      </c>
      <c r="E393" s="4">
        <v>8.4118999999999993</v>
      </c>
      <c r="F393" s="5">
        <v>1.1999999999999999E-3</v>
      </c>
      <c r="G393" s="35">
        <f t="shared" si="12"/>
        <v>4.1400000000001214E-2</v>
      </c>
      <c r="H393" s="34">
        <f t="shared" si="13"/>
        <v>3.0852843801545834E-3</v>
      </c>
    </row>
    <row r="394" spans="1:8">
      <c r="A394" s="2" t="s">
        <v>396</v>
      </c>
      <c r="B394" s="6">
        <v>8.4250000000000007</v>
      </c>
      <c r="C394" s="4">
        <v>8.4270999999999994</v>
      </c>
      <c r="D394" s="4">
        <v>8.4343000000000004</v>
      </c>
      <c r="E394" s="4">
        <v>8.4237000000000002</v>
      </c>
      <c r="F394" s="7">
        <v>-5.9999999999999995E-4</v>
      </c>
      <c r="G394" s="35">
        <f t="shared" si="12"/>
        <v>1.0600000000000165E-2</v>
      </c>
      <c r="H394" s="34">
        <f t="shared" si="13"/>
        <v>4.1914886027181724E-3</v>
      </c>
    </row>
    <row r="395" spans="1:8">
      <c r="A395" s="2" t="s">
        <v>397</v>
      </c>
      <c r="B395" s="3">
        <v>8.4300999999999995</v>
      </c>
      <c r="C395" s="4">
        <v>8.4099000000000004</v>
      </c>
      <c r="D395" s="4">
        <v>8.4559999999999995</v>
      </c>
      <c r="E395" s="4">
        <v>8.3961000000000006</v>
      </c>
      <c r="F395" s="5">
        <v>2.0999999999999999E-3</v>
      </c>
      <c r="G395" s="35">
        <f t="shared" si="12"/>
        <v>5.9899999999998954E-2</v>
      </c>
      <c r="H395" s="34">
        <f t="shared" si="13"/>
        <v>8.8892874222858704E-3</v>
      </c>
    </row>
    <row r="396" spans="1:8">
      <c r="A396" s="2" t="s">
        <v>398</v>
      </c>
      <c r="B396" s="3">
        <v>8.4122000000000003</v>
      </c>
      <c r="C396" s="4">
        <v>8.3640000000000008</v>
      </c>
      <c r="D396" s="4">
        <v>8.4354999999999993</v>
      </c>
      <c r="E396" s="4">
        <v>8.3467000000000002</v>
      </c>
      <c r="F396" s="5">
        <v>5.4000000000000003E-3</v>
      </c>
      <c r="G396" s="35">
        <f t="shared" si="12"/>
        <v>8.8799999999999102E-2</v>
      </c>
      <c r="H396" s="34">
        <f t="shared" si="13"/>
        <v>1.1204346513733721E-2</v>
      </c>
    </row>
    <row r="397" spans="1:8">
      <c r="A397" s="2" t="s">
        <v>399</v>
      </c>
      <c r="B397" s="3">
        <v>8.3666999999999998</v>
      </c>
      <c r="C397" s="4">
        <v>8.2825000000000006</v>
      </c>
      <c r="D397" s="4">
        <v>8.3725000000000005</v>
      </c>
      <c r="E397" s="4">
        <v>8.2757000000000005</v>
      </c>
      <c r="F397" s="5">
        <v>9.7000000000000003E-3</v>
      </c>
      <c r="G397" s="35">
        <f t="shared" si="12"/>
        <v>9.6799999999999997E-2</v>
      </c>
      <c r="H397" s="34">
        <f t="shared" si="13"/>
        <v>8.866061513205464E-3</v>
      </c>
    </row>
    <row r="398" spans="1:8">
      <c r="A398" s="2" t="s">
        <v>400</v>
      </c>
      <c r="B398" s="6">
        <v>8.2866</v>
      </c>
      <c r="C398" s="4">
        <v>8.2843999999999998</v>
      </c>
      <c r="D398" s="4">
        <v>8.3172999999999995</v>
      </c>
      <c r="E398" s="4">
        <v>8.2672000000000008</v>
      </c>
      <c r="F398" s="7">
        <v>-1E-4</v>
      </c>
      <c r="G398" s="35">
        <f t="shared" si="12"/>
        <v>5.0099999999998701E-2</v>
      </c>
      <c r="H398" s="34">
        <f t="shared" si="13"/>
        <v>6.902807982986211E-3</v>
      </c>
    </row>
    <row r="399" spans="1:8">
      <c r="A399" s="2" t="s">
        <v>401</v>
      </c>
      <c r="B399" s="6">
        <v>8.2872000000000003</v>
      </c>
      <c r="C399" s="4">
        <v>8.3226999999999993</v>
      </c>
      <c r="D399" s="4">
        <v>8.3406000000000002</v>
      </c>
      <c r="E399" s="4">
        <v>8.2758000000000003</v>
      </c>
      <c r="F399" s="7">
        <v>-4.4000000000000003E-3</v>
      </c>
      <c r="G399" s="35">
        <f t="shared" si="12"/>
        <v>6.4799999999999969E-2</v>
      </c>
      <c r="H399" s="34">
        <f t="shared" si="13"/>
        <v>4.2932628797886603E-3</v>
      </c>
    </row>
    <row r="400" spans="1:8">
      <c r="A400" s="2" t="s">
        <v>402</v>
      </c>
      <c r="B400" s="6">
        <v>8.3238000000000003</v>
      </c>
      <c r="C400" s="4">
        <v>8.327</v>
      </c>
      <c r="D400" s="4">
        <v>8.3301999999999996</v>
      </c>
      <c r="E400" s="4">
        <v>8.3234999999999992</v>
      </c>
      <c r="F400" s="7">
        <v>-6.9999999999999999E-4</v>
      </c>
      <c r="G400" s="35">
        <f t="shared" si="12"/>
        <v>6.7000000000003723E-3</v>
      </c>
      <c r="H400" s="34">
        <f t="shared" si="13"/>
        <v>5.2789253702494997E-3</v>
      </c>
    </row>
    <row r="401" spans="1:8">
      <c r="A401" s="2" t="s">
        <v>403</v>
      </c>
      <c r="B401" s="3">
        <v>8.3299000000000003</v>
      </c>
      <c r="C401" s="4">
        <v>8.2782</v>
      </c>
      <c r="D401" s="4">
        <v>8.3539999999999992</v>
      </c>
      <c r="E401" s="4">
        <v>8.2733000000000008</v>
      </c>
      <c r="F401" s="5">
        <v>5.5999999999999999E-3</v>
      </c>
      <c r="G401" s="35">
        <f t="shared" si="12"/>
        <v>8.069999999999844E-2</v>
      </c>
      <c r="H401" s="34">
        <f t="shared" si="13"/>
        <v>6.9727603927907215E-3</v>
      </c>
    </row>
    <row r="402" spans="1:8">
      <c r="A402" s="2" t="s">
        <v>404</v>
      </c>
      <c r="B402" s="6">
        <v>8.2837999999999994</v>
      </c>
      <c r="C402" s="4">
        <v>8.2894000000000005</v>
      </c>
      <c r="D402" s="4">
        <v>8.3019999999999996</v>
      </c>
      <c r="E402" s="4">
        <v>8.2670999999999992</v>
      </c>
      <c r="F402" s="7">
        <v>-1.1000000000000001E-3</v>
      </c>
      <c r="G402" s="35">
        <f t="shared" si="12"/>
        <v>3.4900000000000375E-2</v>
      </c>
      <c r="H402" s="34">
        <f t="shared" si="13"/>
        <v>5.3400582991642341E-3</v>
      </c>
    </row>
    <row r="403" spans="1:8">
      <c r="A403" s="2" t="s">
        <v>405</v>
      </c>
      <c r="B403" s="3">
        <v>8.2927</v>
      </c>
      <c r="C403" s="4">
        <v>8.2676999999999996</v>
      </c>
      <c r="D403" s="4">
        <v>8.2932000000000006</v>
      </c>
      <c r="E403" s="4">
        <v>8.2398000000000007</v>
      </c>
      <c r="F403" s="5">
        <v>2.5999999999999999E-3</v>
      </c>
      <c r="G403" s="35">
        <f t="shared" si="12"/>
        <v>5.3399999999999892E-2</v>
      </c>
      <c r="H403" s="34">
        <f t="shared" si="13"/>
        <v>7.1053556921659468E-3</v>
      </c>
    </row>
    <row r="404" spans="1:8">
      <c r="A404" s="2" t="s">
        <v>406</v>
      </c>
      <c r="B404" s="3">
        <v>8.2708999999999993</v>
      </c>
      <c r="C404" s="4">
        <v>8.2472999999999992</v>
      </c>
      <c r="D404" s="4">
        <v>8.3018000000000001</v>
      </c>
      <c r="E404" s="4">
        <v>8.2379999999999995</v>
      </c>
      <c r="F404" s="5">
        <v>2.3999999999999998E-3</v>
      </c>
      <c r="G404" s="35">
        <f t="shared" si="12"/>
        <v>6.3800000000000523E-2</v>
      </c>
      <c r="H404" s="34">
        <f t="shared" si="13"/>
        <v>9.2292509381549075E-3</v>
      </c>
    </row>
    <row r="405" spans="1:8">
      <c r="A405" s="2" t="s">
        <v>407</v>
      </c>
      <c r="B405" s="3">
        <v>8.2515000000000001</v>
      </c>
      <c r="C405" s="4">
        <v>8.2075999999999993</v>
      </c>
      <c r="D405" s="4">
        <v>8.2904999999999998</v>
      </c>
      <c r="E405" s="4">
        <v>8.2027999999999999</v>
      </c>
      <c r="F405" s="5">
        <v>3.3E-3</v>
      </c>
      <c r="G405" s="35">
        <f t="shared" si="12"/>
        <v>8.7699999999999889E-2</v>
      </c>
      <c r="H405" s="34">
        <f t="shared" si="13"/>
        <v>6.640858015899088E-3</v>
      </c>
    </row>
    <row r="406" spans="1:8">
      <c r="A406" s="2" t="s">
        <v>408</v>
      </c>
      <c r="B406" s="3">
        <v>8.2241</v>
      </c>
      <c r="C406" s="4">
        <v>8.2142999999999997</v>
      </c>
      <c r="D406" s="4">
        <v>8.2315000000000005</v>
      </c>
      <c r="E406" s="4">
        <v>8.2101000000000006</v>
      </c>
      <c r="F406" s="5">
        <v>1E-4</v>
      </c>
      <c r="G406" s="35">
        <f t="shared" si="12"/>
        <v>2.1399999999999864E-2</v>
      </c>
      <c r="H406" s="34">
        <f t="shared" si="13"/>
        <v>3.9836269278561718E-3</v>
      </c>
    </row>
    <row r="407" spans="1:8">
      <c r="A407" s="2" t="s">
        <v>409</v>
      </c>
      <c r="B407" s="3">
        <v>8.2231000000000005</v>
      </c>
      <c r="C407" s="4">
        <v>8.2086000000000006</v>
      </c>
      <c r="D407" s="4">
        <v>8.2390000000000008</v>
      </c>
      <c r="E407" s="4">
        <v>8.1950000000000003</v>
      </c>
      <c r="F407" s="5">
        <v>1.2999999999999999E-3</v>
      </c>
      <c r="G407" s="35">
        <f t="shared" si="12"/>
        <v>4.4000000000000483E-2</v>
      </c>
      <c r="H407" s="34">
        <f t="shared" si="13"/>
        <v>5.5241896232843231E-3</v>
      </c>
    </row>
    <row r="408" spans="1:8">
      <c r="A408" s="2" t="s">
        <v>410</v>
      </c>
      <c r="B408" s="6">
        <v>8.2126000000000001</v>
      </c>
      <c r="C408" s="4">
        <v>8.2184000000000008</v>
      </c>
      <c r="D408" s="4">
        <v>8.2387999999999995</v>
      </c>
      <c r="E408" s="4">
        <v>8.1920000000000002</v>
      </c>
      <c r="F408" s="7">
        <v>-8.9999999999999998E-4</v>
      </c>
      <c r="G408" s="35">
        <f t="shared" si="12"/>
        <v>4.6799999999999287E-2</v>
      </c>
      <c r="H408" s="34">
        <f t="shared" si="13"/>
        <v>7.2133176407779952E-3</v>
      </c>
    </row>
    <row r="409" spans="1:8">
      <c r="A409" s="2" t="s">
        <v>411</v>
      </c>
      <c r="B409" s="6">
        <v>8.2203999999999997</v>
      </c>
      <c r="C409" s="4">
        <v>8.2416999999999998</v>
      </c>
      <c r="D409" s="4">
        <v>8.2672000000000008</v>
      </c>
      <c r="E409" s="4">
        <v>8.1951000000000001</v>
      </c>
      <c r="F409" s="7">
        <v>-3.0000000000000001E-3</v>
      </c>
      <c r="G409" s="35">
        <f t="shared" si="12"/>
        <v>7.2100000000000719E-2</v>
      </c>
      <c r="H409" s="34">
        <f t="shared" si="13"/>
        <v>9.3440421903160965E-3</v>
      </c>
    </row>
    <row r="410" spans="1:8">
      <c r="A410" s="2" t="s">
        <v>412</v>
      </c>
      <c r="B410" s="6">
        <v>8.2453000000000003</v>
      </c>
      <c r="C410" s="4">
        <v>8.2673000000000005</v>
      </c>
      <c r="D410" s="4">
        <v>8.282</v>
      </c>
      <c r="E410" s="4">
        <v>8.1996000000000002</v>
      </c>
      <c r="F410" s="7">
        <v>-3.0999999999999999E-3</v>
      </c>
      <c r="G410" s="35">
        <f t="shared" si="12"/>
        <v>8.2399999999999807E-2</v>
      </c>
      <c r="H410" s="34">
        <f t="shared" si="13"/>
        <v>7.6857800945568768E-3</v>
      </c>
    </row>
    <row r="411" spans="1:8">
      <c r="A411" s="2" t="s">
        <v>413</v>
      </c>
      <c r="B411" s="3">
        <v>8.2710000000000008</v>
      </c>
      <c r="C411" s="4">
        <v>8.2490000000000006</v>
      </c>
      <c r="D411" s="4">
        <v>8.2774999999999999</v>
      </c>
      <c r="E411" s="4">
        <v>8.2331000000000003</v>
      </c>
      <c r="F411" s="5">
        <v>3.3E-3</v>
      </c>
      <c r="G411" s="35">
        <f t="shared" si="12"/>
        <v>4.4399999999999551E-2</v>
      </c>
      <c r="H411" s="34">
        <f t="shared" si="13"/>
        <v>3.0695315627918972E-3</v>
      </c>
    </row>
    <row r="412" spans="1:8">
      <c r="A412" s="2" t="s">
        <v>414</v>
      </c>
      <c r="B412" s="3">
        <v>8.2439</v>
      </c>
      <c r="C412" s="4">
        <v>8.2423000000000002</v>
      </c>
      <c r="D412" s="4">
        <v>8.2469999999999999</v>
      </c>
      <c r="E412" s="4">
        <v>8.2408000000000001</v>
      </c>
      <c r="F412" s="5">
        <v>2.0000000000000001E-4</v>
      </c>
      <c r="G412" s="35">
        <f t="shared" si="12"/>
        <v>6.1999999999997613E-3</v>
      </c>
      <c r="H412" s="34">
        <f t="shared" si="13"/>
        <v>4.3599033816425414E-3</v>
      </c>
    </row>
    <row r="413" spans="1:8">
      <c r="A413" s="2" t="s">
        <v>415</v>
      </c>
      <c r="B413" s="6">
        <v>8.2423999999999999</v>
      </c>
      <c r="C413" s="4">
        <v>8.2799999999999994</v>
      </c>
      <c r="D413" s="4">
        <v>8.2956000000000003</v>
      </c>
      <c r="E413" s="4">
        <v>8.2295999999999996</v>
      </c>
      <c r="F413" s="7">
        <v>-5.1000000000000004E-3</v>
      </c>
      <c r="G413" s="35">
        <f t="shared" si="12"/>
        <v>6.6000000000000725E-2</v>
      </c>
      <c r="H413" s="34">
        <f t="shared" si="13"/>
        <v>8.3376445251874039E-3</v>
      </c>
    </row>
    <row r="414" spans="1:8">
      <c r="A414" s="2" t="s">
        <v>416</v>
      </c>
      <c r="B414" s="6">
        <v>8.2843</v>
      </c>
      <c r="C414" s="4">
        <v>8.3117000000000001</v>
      </c>
      <c r="D414" s="4">
        <v>8.3490000000000002</v>
      </c>
      <c r="E414" s="4">
        <v>8.2764000000000006</v>
      </c>
      <c r="F414" s="7">
        <v>-3.8E-3</v>
      </c>
      <c r="G414" s="35">
        <f t="shared" si="12"/>
        <v>7.2599999999999554E-2</v>
      </c>
      <c r="H414" s="34">
        <f t="shared" si="13"/>
        <v>7.7745442301216305E-3</v>
      </c>
    </row>
    <row r="415" spans="1:8">
      <c r="A415" s="2" t="s">
        <v>417</v>
      </c>
      <c r="B415" s="6">
        <v>8.3163</v>
      </c>
      <c r="C415" s="4">
        <v>8.3155999999999999</v>
      </c>
      <c r="D415" s="4">
        <v>8.3574999999999999</v>
      </c>
      <c r="E415" s="4">
        <v>8.3008000000000006</v>
      </c>
      <c r="F415" s="7">
        <v>-5.0000000000000001E-4</v>
      </c>
      <c r="G415" s="35">
        <f t="shared" si="12"/>
        <v>5.6699999999999307E-2</v>
      </c>
      <c r="H415" s="34">
        <f t="shared" si="13"/>
        <v>9.9216710182767204E-3</v>
      </c>
    </row>
    <row r="416" spans="1:8">
      <c r="A416" s="2" t="s">
        <v>418</v>
      </c>
      <c r="B416" s="3">
        <v>8.3201999999999998</v>
      </c>
      <c r="C416" s="4">
        <v>8.2345000000000006</v>
      </c>
      <c r="D416" s="4">
        <v>8.3386999999999993</v>
      </c>
      <c r="E416" s="4">
        <v>8.2319999999999993</v>
      </c>
      <c r="F416" s="5">
        <v>9.9000000000000008E-3</v>
      </c>
      <c r="G416" s="35">
        <f t="shared" si="12"/>
        <v>0.10670000000000002</v>
      </c>
      <c r="H416" s="34">
        <f t="shared" si="13"/>
        <v>1.0448906977310945E-2</v>
      </c>
    </row>
    <row r="417" spans="1:8">
      <c r="A417" s="2" t="s">
        <v>419</v>
      </c>
      <c r="B417" s="3">
        <v>8.2390000000000008</v>
      </c>
      <c r="C417" s="4">
        <v>8.2065999999999999</v>
      </c>
      <c r="D417" s="4">
        <v>8.2568999999999999</v>
      </c>
      <c r="E417" s="4">
        <v>8.1920999999999999</v>
      </c>
      <c r="F417" s="5">
        <v>2.7000000000000001E-3</v>
      </c>
      <c r="G417" s="35">
        <f t="shared" si="12"/>
        <v>6.4799999999999969E-2</v>
      </c>
      <c r="H417" s="34">
        <f t="shared" si="13"/>
        <v>6.5699658703071194E-3</v>
      </c>
    </row>
    <row r="418" spans="1:8">
      <c r="A418" s="2" t="s">
        <v>420</v>
      </c>
      <c r="B418" s="3">
        <v>8.2172000000000001</v>
      </c>
      <c r="C418" s="4">
        <v>8.2040000000000006</v>
      </c>
      <c r="D418" s="4">
        <v>8.2469999999999999</v>
      </c>
      <c r="E418" s="4">
        <v>8.2040000000000006</v>
      </c>
      <c r="F418" s="5">
        <v>1.6000000000000001E-3</v>
      </c>
      <c r="G418" s="35">
        <f t="shared" si="12"/>
        <v>4.2999999999999261E-2</v>
      </c>
      <c r="H418" s="34">
        <f t="shared" si="13"/>
        <v>1.120346277638698E-2</v>
      </c>
    </row>
    <row r="419" spans="1:8">
      <c r="A419" s="2" t="s">
        <v>421</v>
      </c>
      <c r="B419" s="3">
        <v>8.2043999999999997</v>
      </c>
      <c r="C419" s="4">
        <v>8.1090999999999998</v>
      </c>
      <c r="D419" s="4">
        <v>8.2333999999999996</v>
      </c>
      <c r="E419" s="4">
        <v>8.0946999999999996</v>
      </c>
      <c r="F419" s="5">
        <v>1.1299999999999999E-2</v>
      </c>
      <c r="G419" s="35">
        <f t="shared" si="12"/>
        <v>0.13870000000000005</v>
      </c>
      <c r="H419" s="34">
        <f t="shared" si="13"/>
        <v>1.8284570334357104E-2</v>
      </c>
    </row>
    <row r="420" spans="1:8">
      <c r="A420" s="2" t="s">
        <v>422</v>
      </c>
      <c r="B420" s="3">
        <v>8.1128</v>
      </c>
      <c r="C420" s="4">
        <v>8.0422999999999991</v>
      </c>
      <c r="D420" s="4">
        <v>8.141</v>
      </c>
      <c r="E420" s="4">
        <v>7.9855999999999998</v>
      </c>
      <c r="F420" s="5">
        <v>8.3000000000000001E-3</v>
      </c>
      <c r="G420" s="35">
        <f t="shared" si="12"/>
        <v>0.1554000000000002</v>
      </c>
      <c r="H420" s="34">
        <f t="shared" si="13"/>
        <v>1.1590717508801468E-2</v>
      </c>
    </row>
    <row r="421" spans="1:8">
      <c r="A421" s="2" t="s">
        <v>423</v>
      </c>
      <c r="B421" s="6">
        <v>8.0459999999999994</v>
      </c>
      <c r="C421" s="4">
        <v>8.0668000000000006</v>
      </c>
      <c r="D421" s="4">
        <v>8.0704999999999991</v>
      </c>
      <c r="E421" s="4">
        <v>8.0388999999999999</v>
      </c>
      <c r="F421" s="7">
        <v>-3.0999999999999999E-3</v>
      </c>
      <c r="G421" s="35">
        <f t="shared" si="12"/>
        <v>3.1599999999999184E-2</v>
      </c>
      <c r="H421" s="34">
        <f t="shared" si="13"/>
        <v>5.0584868093578161E-3</v>
      </c>
    </row>
    <row r="422" spans="1:8">
      <c r="A422" s="2" t="s">
        <v>424</v>
      </c>
      <c r="B422" s="3">
        <v>8.0710999999999995</v>
      </c>
      <c r="C422" s="4">
        <v>8.0359999999999996</v>
      </c>
      <c r="D422" s="4">
        <v>8.0756999999999994</v>
      </c>
      <c r="E422" s="4">
        <v>8.0259999999999998</v>
      </c>
      <c r="F422" s="5">
        <v>3.8E-3</v>
      </c>
      <c r="G422" s="35">
        <f t="shared" si="12"/>
        <v>4.9699999999999633E-2</v>
      </c>
      <c r="H422" s="34">
        <f t="shared" si="13"/>
        <v>5.9595570414745598E-3</v>
      </c>
    </row>
    <row r="423" spans="1:8">
      <c r="A423" s="2" t="s">
        <v>425</v>
      </c>
      <c r="B423" s="6">
        <v>8.0409000000000006</v>
      </c>
      <c r="C423" s="4">
        <v>8.0458999999999996</v>
      </c>
      <c r="D423" s="4">
        <v>8.0579999999999998</v>
      </c>
      <c r="E423" s="4">
        <v>8.0117999999999991</v>
      </c>
      <c r="F423" s="7">
        <v>-1E-3</v>
      </c>
      <c r="G423" s="35">
        <f t="shared" si="12"/>
        <v>4.6200000000000685E-2</v>
      </c>
      <c r="H423" s="34">
        <f t="shared" si="13"/>
        <v>3.6516749264075554E-3</v>
      </c>
    </row>
    <row r="424" spans="1:8">
      <c r="A424" s="2" t="s">
        <v>426</v>
      </c>
      <c r="B424" s="6">
        <v>8.0490999999999993</v>
      </c>
      <c r="C424" s="4">
        <v>8.0510999999999999</v>
      </c>
      <c r="D424" s="4">
        <v>8.0596999999999994</v>
      </c>
      <c r="E424" s="4">
        <v>8.0471000000000004</v>
      </c>
      <c r="F424" s="7">
        <v>-1E-3</v>
      </c>
      <c r="G424" s="35">
        <f t="shared" si="12"/>
        <v>1.2599999999999056E-2</v>
      </c>
      <c r="H424" s="34">
        <f t="shared" si="13"/>
        <v>5.6139394239825653E-3</v>
      </c>
    </row>
    <row r="425" spans="1:8">
      <c r="A425" s="2" t="s">
        <v>427</v>
      </c>
      <c r="B425" s="6">
        <v>8.0571999999999999</v>
      </c>
      <c r="C425" s="4">
        <v>8.0692000000000004</v>
      </c>
      <c r="D425" s="4">
        <v>8.0989000000000004</v>
      </c>
      <c r="E425" s="4">
        <v>8.0208999999999993</v>
      </c>
      <c r="F425" s="7">
        <v>-1.8E-3</v>
      </c>
      <c r="G425" s="35">
        <f t="shared" si="12"/>
        <v>7.800000000000118E-2</v>
      </c>
      <c r="H425" s="34">
        <f t="shared" si="13"/>
        <v>8.8657298792384539E-3</v>
      </c>
    </row>
    <row r="426" spans="1:8">
      <c r="A426" s="2" t="s">
        <v>428</v>
      </c>
      <c r="B426" s="6">
        <v>8.0721000000000007</v>
      </c>
      <c r="C426" s="4">
        <v>8.0985999999999994</v>
      </c>
      <c r="D426" s="4">
        <v>8.1270000000000007</v>
      </c>
      <c r="E426" s="4">
        <v>8.0614000000000008</v>
      </c>
      <c r="F426" s="7">
        <v>-3.3999999999999998E-3</v>
      </c>
      <c r="G426" s="35">
        <f t="shared" si="12"/>
        <v>6.5599999999999881E-2</v>
      </c>
      <c r="H426" s="34">
        <f t="shared" si="13"/>
        <v>7.9921497957218968E-3</v>
      </c>
    </row>
    <row r="427" spans="1:8">
      <c r="A427" s="2" t="s">
        <v>429</v>
      </c>
      <c r="B427" s="6">
        <v>8.0998999999999999</v>
      </c>
      <c r="C427" s="4">
        <v>8.1016999999999992</v>
      </c>
      <c r="D427" s="4">
        <v>8.1265000000000001</v>
      </c>
      <c r="E427" s="4">
        <v>8.0625999999999998</v>
      </c>
      <c r="F427" s="7">
        <v>-8.0000000000000004E-4</v>
      </c>
      <c r="G427" s="35">
        <f t="shared" si="12"/>
        <v>6.390000000000029E-2</v>
      </c>
      <c r="H427" s="34">
        <f t="shared" si="13"/>
        <v>7.7257125985705204E-3</v>
      </c>
    </row>
    <row r="428" spans="1:8">
      <c r="A428" s="2" t="s">
        <v>430</v>
      </c>
      <c r="B428" s="6">
        <v>8.1066000000000003</v>
      </c>
      <c r="C428" s="4">
        <v>8.1287000000000003</v>
      </c>
      <c r="D428" s="4">
        <v>8.1511999999999993</v>
      </c>
      <c r="E428" s="4">
        <v>8.0894999999999992</v>
      </c>
      <c r="F428" s="7">
        <v>-3.2000000000000002E-3</v>
      </c>
      <c r="G428" s="35">
        <f t="shared" si="12"/>
        <v>6.1700000000000088E-2</v>
      </c>
      <c r="H428" s="34">
        <f t="shared" si="13"/>
        <v>6.0981613212887954E-3</v>
      </c>
    </row>
    <row r="429" spans="1:8">
      <c r="A429" s="2" t="s">
        <v>431</v>
      </c>
      <c r="B429" s="3">
        <v>8.1327999999999996</v>
      </c>
      <c r="C429" s="4">
        <v>8.1254000000000008</v>
      </c>
      <c r="D429" s="4">
        <v>8.1388999999999996</v>
      </c>
      <c r="E429" s="4">
        <v>8.1014999999999997</v>
      </c>
      <c r="F429" s="5">
        <v>1E-4</v>
      </c>
      <c r="G429" s="35">
        <f t="shared" si="12"/>
        <v>3.7399999999999878E-2</v>
      </c>
      <c r="H429" s="34">
        <f t="shared" si="13"/>
        <v>2.4904379481250852E-3</v>
      </c>
    </row>
    <row r="430" spans="1:8">
      <c r="A430" s="2" t="s">
        <v>432</v>
      </c>
      <c r="B430" s="6">
        <v>8.1321999999999992</v>
      </c>
      <c r="C430" s="4">
        <v>8.1311</v>
      </c>
      <c r="D430" s="4">
        <v>8.1341999999999999</v>
      </c>
      <c r="E430" s="4">
        <v>8.1311</v>
      </c>
      <c r="F430" s="7">
        <v>-5.0000000000000001E-4</v>
      </c>
      <c r="G430" s="35">
        <f t="shared" si="12"/>
        <v>3.0999999999998806E-3</v>
      </c>
      <c r="H430" s="34">
        <f t="shared" si="13"/>
        <v>2.6194751211353639E-3</v>
      </c>
    </row>
    <row r="431" spans="1:8">
      <c r="A431" s="2" t="s">
        <v>433</v>
      </c>
      <c r="B431" s="3">
        <v>8.1364000000000001</v>
      </c>
      <c r="C431" s="4">
        <v>8.1313999999999993</v>
      </c>
      <c r="D431" s="4">
        <v>8.1555999999999997</v>
      </c>
      <c r="E431" s="4">
        <v>8.1160999999999994</v>
      </c>
      <c r="F431" s="5">
        <v>5.0000000000000001E-4</v>
      </c>
      <c r="G431" s="35">
        <f t="shared" si="12"/>
        <v>3.9500000000000313E-2</v>
      </c>
      <c r="H431" s="34">
        <f t="shared" si="13"/>
        <v>5.9933502643944488E-3</v>
      </c>
    </row>
    <row r="432" spans="1:8">
      <c r="A432" s="2" t="s">
        <v>434</v>
      </c>
      <c r="B432" s="6">
        <v>8.1324000000000005</v>
      </c>
      <c r="C432" s="4">
        <v>8.1507000000000005</v>
      </c>
      <c r="D432" s="4">
        <v>8.1641999999999992</v>
      </c>
      <c r="E432" s="4">
        <v>8.1059999999999999</v>
      </c>
      <c r="F432" s="7">
        <v>-2.8E-3</v>
      </c>
      <c r="G432" s="35">
        <f t="shared" si="12"/>
        <v>5.8199999999999363E-2</v>
      </c>
      <c r="H432" s="34">
        <f t="shared" si="13"/>
        <v>6.4913489699982311E-3</v>
      </c>
    </row>
    <row r="433" spans="1:8">
      <c r="A433" s="2" t="s">
        <v>435</v>
      </c>
      <c r="B433" s="3">
        <v>8.1549999999999994</v>
      </c>
      <c r="C433" s="4">
        <v>8.1262000000000008</v>
      </c>
      <c r="D433" s="4">
        <v>8.1584000000000003</v>
      </c>
      <c r="E433" s="4">
        <v>8.1111000000000004</v>
      </c>
      <c r="F433" s="5">
        <v>2.8999999999999998E-3</v>
      </c>
      <c r="G433" s="35">
        <f t="shared" si="12"/>
        <v>4.7299999999999898E-2</v>
      </c>
      <c r="H433" s="34">
        <f t="shared" si="13"/>
        <v>7.9726792154538508E-3</v>
      </c>
    </row>
    <row r="434" spans="1:8">
      <c r="A434" s="2" t="s">
        <v>436</v>
      </c>
      <c r="B434" s="3">
        <v>8.1313999999999993</v>
      </c>
      <c r="C434" s="4">
        <v>8.0963999999999992</v>
      </c>
      <c r="D434" s="4">
        <v>8.1651000000000007</v>
      </c>
      <c r="E434" s="4">
        <v>8.0832999999999995</v>
      </c>
      <c r="F434" s="5">
        <v>3.7000000000000002E-3</v>
      </c>
      <c r="G434" s="35">
        <f t="shared" si="12"/>
        <v>8.1800000000001205E-2</v>
      </c>
      <c r="H434" s="34">
        <f t="shared" si="13"/>
        <v>7.4458595569651944E-3</v>
      </c>
    </row>
    <row r="435" spans="1:8">
      <c r="A435" s="2" t="s">
        <v>437</v>
      </c>
      <c r="B435" s="3">
        <v>8.1013999999999999</v>
      </c>
      <c r="C435" s="4">
        <v>8.0716000000000001</v>
      </c>
      <c r="D435" s="4">
        <v>8.1046999999999993</v>
      </c>
      <c r="E435" s="4">
        <v>8.0663</v>
      </c>
      <c r="F435" s="5">
        <v>3.0000000000000001E-3</v>
      </c>
      <c r="G435" s="35">
        <f t="shared" si="12"/>
        <v>3.8399999999999324E-2</v>
      </c>
      <c r="H435" s="34">
        <f t="shared" si="13"/>
        <v>2.5755005510084677E-3</v>
      </c>
    </row>
    <row r="436" spans="1:8">
      <c r="A436" s="2" t="s">
        <v>438</v>
      </c>
      <c r="B436" s="3">
        <v>8.077</v>
      </c>
      <c r="C436" s="4">
        <v>8.0761000000000003</v>
      </c>
      <c r="D436" s="4">
        <v>8.0785</v>
      </c>
      <c r="E436" s="4">
        <v>8.0753000000000004</v>
      </c>
      <c r="F436" s="5">
        <v>5.0000000000000001E-4</v>
      </c>
      <c r="G436" s="35">
        <f t="shared" si="12"/>
        <v>3.1999999999996476E-3</v>
      </c>
      <c r="H436" s="34">
        <f t="shared" si="13"/>
        <v>3.2067489732236212E-3</v>
      </c>
    </row>
    <row r="437" spans="1:8">
      <c r="A437" s="2" t="s">
        <v>439</v>
      </c>
      <c r="B437" s="6">
        <v>8.0730000000000004</v>
      </c>
      <c r="C437" s="4">
        <v>8.1079000000000008</v>
      </c>
      <c r="D437" s="4">
        <v>8.1166</v>
      </c>
      <c r="E437" s="4">
        <v>8.0678000000000001</v>
      </c>
      <c r="F437" s="7">
        <v>-4.7999999999999996E-3</v>
      </c>
      <c r="G437" s="35">
        <f t="shared" si="12"/>
        <v>4.8799999999999955E-2</v>
      </c>
      <c r="H437" s="34">
        <f t="shared" si="13"/>
        <v>5.7161532200380267E-3</v>
      </c>
    </row>
    <row r="438" spans="1:8">
      <c r="A438" s="2" t="s">
        <v>440</v>
      </c>
      <c r="B438" s="3">
        <v>8.1121999999999996</v>
      </c>
      <c r="C438" s="4">
        <v>8.1085999999999991</v>
      </c>
      <c r="D438" s="4">
        <v>8.1295999999999999</v>
      </c>
      <c r="E438" s="4">
        <v>8.0856999999999992</v>
      </c>
      <c r="F438" s="5">
        <v>1E-4</v>
      </c>
      <c r="G438" s="35">
        <f t="shared" si="12"/>
        <v>4.3900000000000716E-2</v>
      </c>
      <c r="H438" s="34">
        <f t="shared" si="13"/>
        <v>6.0038306649642234E-3</v>
      </c>
    </row>
    <row r="439" spans="1:8">
      <c r="A439" s="2" t="s">
        <v>441</v>
      </c>
      <c r="B439" s="6">
        <v>8.1110000000000007</v>
      </c>
      <c r="C439" s="4">
        <v>8.1448</v>
      </c>
      <c r="D439" s="4">
        <v>8.1576000000000004</v>
      </c>
      <c r="E439" s="4">
        <v>8.1036999999999999</v>
      </c>
      <c r="F439" s="7">
        <v>-4.0000000000000001E-3</v>
      </c>
      <c r="G439" s="35">
        <f t="shared" si="12"/>
        <v>5.3900000000000503E-2</v>
      </c>
      <c r="H439" s="34">
        <f t="shared" si="13"/>
        <v>7.4449959256240959E-3</v>
      </c>
    </row>
    <row r="440" spans="1:8">
      <c r="A440" s="2" t="s">
        <v>442</v>
      </c>
      <c r="B440" s="3">
        <v>8.1434999999999995</v>
      </c>
      <c r="C440" s="4">
        <v>8.0993999999999993</v>
      </c>
      <c r="D440" s="4">
        <v>8.1601999999999997</v>
      </c>
      <c r="E440" s="4">
        <v>8.0935000000000006</v>
      </c>
      <c r="F440" s="5">
        <v>5.0000000000000001E-3</v>
      </c>
      <c r="G440" s="35">
        <f t="shared" si="12"/>
        <v>6.6699999999999093E-2</v>
      </c>
      <c r="H440" s="34">
        <f t="shared" si="13"/>
        <v>7.2710034107839935E-3</v>
      </c>
    </row>
    <row r="441" spans="1:8">
      <c r="A441" s="2" t="s">
        <v>443</v>
      </c>
      <c r="B441" s="6">
        <v>8.1029999999999998</v>
      </c>
      <c r="C441" s="4">
        <v>8.1212999999999997</v>
      </c>
      <c r="D441" s="4">
        <v>8.1468000000000007</v>
      </c>
      <c r="E441" s="4">
        <v>8.0953999999999997</v>
      </c>
      <c r="F441" s="7">
        <v>-3.5999999999999999E-3</v>
      </c>
      <c r="G441" s="35">
        <f t="shared" si="12"/>
        <v>5.1400000000001E-2</v>
      </c>
      <c r="H441" s="34">
        <f t="shared" si="13"/>
        <v>3.5799963092822251E-3</v>
      </c>
    </row>
    <row r="442" spans="1:8">
      <c r="A442" s="2" t="s">
        <v>444</v>
      </c>
      <c r="B442" s="3">
        <v>8.1320999999999994</v>
      </c>
      <c r="C442" s="4">
        <v>8.1285000000000007</v>
      </c>
      <c r="D442" s="4">
        <v>8.1348000000000003</v>
      </c>
      <c r="E442" s="4">
        <v>8.1280000000000001</v>
      </c>
      <c r="F442" s="5">
        <v>8.0000000000000004E-4</v>
      </c>
      <c r="G442" s="35">
        <f t="shared" si="12"/>
        <v>6.8000000000001393E-3</v>
      </c>
      <c r="H442" s="34">
        <f t="shared" si="13"/>
        <v>3.4558400019607605E-3</v>
      </c>
    </row>
    <row r="443" spans="1:8">
      <c r="A443" s="2" t="s">
        <v>445</v>
      </c>
      <c r="B443" s="6">
        <v>8.1251999999999995</v>
      </c>
      <c r="C443" s="4">
        <v>8.1600999999999999</v>
      </c>
      <c r="D443" s="4">
        <v>8.1687999999999992</v>
      </c>
      <c r="E443" s="4">
        <v>8.1191999999999993</v>
      </c>
      <c r="F443" s="7">
        <v>-4.8999999999999998E-3</v>
      </c>
      <c r="G443" s="35">
        <f t="shared" si="12"/>
        <v>4.9599999999999866E-2</v>
      </c>
      <c r="H443" s="34">
        <f t="shared" si="13"/>
        <v>9.7740370969135477E-3</v>
      </c>
    </row>
    <row r="444" spans="1:8">
      <c r="A444" s="2" t="s">
        <v>446</v>
      </c>
      <c r="B444" s="3">
        <v>8.1654</v>
      </c>
      <c r="C444" s="4">
        <v>8.1030999999999995</v>
      </c>
      <c r="D444" s="4">
        <v>8.2039000000000009</v>
      </c>
      <c r="E444" s="4">
        <v>8.0951000000000004</v>
      </c>
      <c r="F444" s="5">
        <v>7.1999999999999998E-3</v>
      </c>
      <c r="G444" s="35">
        <f t="shared" si="12"/>
        <v>0.10880000000000045</v>
      </c>
      <c r="H444" s="34">
        <f t="shared" si="13"/>
        <v>9.0348062206862412E-3</v>
      </c>
    </row>
    <row r="445" spans="1:8">
      <c r="A445" s="2" t="s">
        <v>447</v>
      </c>
      <c r="B445" s="3">
        <v>8.1067</v>
      </c>
      <c r="C445" s="4">
        <v>8.1020000000000003</v>
      </c>
      <c r="D445" s="4">
        <v>8.125</v>
      </c>
      <c r="E445" s="4">
        <v>8.0874000000000006</v>
      </c>
      <c r="F445" s="5">
        <v>0</v>
      </c>
      <c r="G445" s="35">
        <f t="shared" si="12"/>
        <v>3.7599999999999412E-2</v>
      </c>
      <c r="H445" s="34">
        <f t="shared" si="13"/>
        <v>5.7012402048497307E-3</v>
      </c>
    </row>
    <row r="446" spans="1:8">
      <c r="A446" s="2" t="s">
        <v>448</v>
      </c>
      <c r="B446" s="3">
        <v>8.1066000000000003</v>
      </c>
      <c r="C446" s="4">
        <v>8.1035000000000004</v>
      </c>
      <c r="D446" s="4">
        <v>8.1212</v>
      </c>
      <c r="E446" s="4">
        <v>8.0663999999999998</v>
      </c>
      <c r="F446" s="5">
        <v>0</v>
      </c>
      <c r="G446" s="35">
        <f t="shared" si="12"/>
        <v>5.4800000000000182E-2</v>
      </c>
      <c r="H446" s="34">
        <f t="shared" si="13"/>
        <v>7.1500142258068876E-3</v>
      </c>
    </row>
    <row r="447" spans="1:8">
      <c r="A447" s="2" t="s">
        <v>449</v>
      </c>
      <c r="B447" s="3">
        <v>8.1065000000000005</v>
      </c>
      <c r="C447" s="4">
        <v>8.0838999999999999</v>
      </c>
      <c r="D447" s="4">
        <v>8.1423000000000005</v>
      </c>
      <c r="E447" s="4">
        <v>8.0815000000000001</v>
      </c>
      <c r="F447" s="5">
        <v>1.4E-3</v>
      </c>
      <c r="G447" s="35">
        <f t="shared" si="12"/>
        <v>6.0800000000000409E-2</v>
      </c>
      <c r="H447" s="34">
        <f t="shared" si="13"/>
        <v>4.2583436341161497E-3</v>
      </c>
    </row>
    <row r="448" spans="1:8">
      <c r="A448" s="2" t="s">
        <v>450</v>
      </c>
      <c r="B448" s="6">
        <v>8.0947999999999993</v>
      </c>
      <c r="C448" s="4">
        <v>8.09</v>
      </c>
      <c r="D448" s="4">
        <v>8.0976999999999997</v>
      </c>
      <c r="E448" s="4">
        <v>8.0896000000000008</v>
      </c>
      <c r="F448" s="7">
        <v>-1E-4</v>
      </c>
      <c r="G448" s="35">
        <f t="shared" si="12"/>
        <v>8.0999999999988859E-3</v>
      </c>
      <c r="H448" s="34">
        <f t="shared" si="13"/>
        <v>4.0770758545821597E-3</v>
      </c>
    </row>
    <row r="449" spans="1:8">
      <c r="A449" s="2" t="s">
        <v>451</v>
      </c>
      <c r="B449" s="6">
        <v>8.0952999999999999</v>
      </c>
      <c r="C449" s="4">
        <v>8.1062999999999992</v>
      </c>
      <c r="D449" s="4">
        <v>8.1336999999999993</v>
      </c>
      <c r="E449" s="4">
        <v>8.0756999999999994</v>
      </c>
      <c r="F449" s="7">
        <v>-1.6999999999999999E-3</v>
      </c>
      <c r="G449" s="35">
        <f t="shared" si="12"/>
        <v>5.7999999999999829E-2</v>
      </c>
      <c r="H449" s="34">
        <f t="shared" si="13"/>
        <v>8.6356950232900371E-3</v>
      </c>
    </row>
    <row r="450" spans="1:8">
      <c r="A450" s="2" t="s">
        <v>452</v>
      </c>
      <c r="B450" s="6">
        <v>8.109</v>
      </c>
      <c r="C450" s="4">
        <v>8.1579999999999995</v>
      </c>
      <c r="D450" s="4">
        <v>8.1745999999999999</v>
      </c>
      <c r="E450" s="4">
        <v>8.0916999999999994</v>
      </c>
      <c r="F450" s="7">
        <v>-6.4999999999999997E-3</v>
      </c>
      <c r="G450" s="35">
        <f t="shared" si="12"/>
        <v>8.2900000000000418E-2</v>
      </c>
      <c r="H450" s="34">
        <f t="shared" si="13"/>
        <v>1.0926939963494704E-2</v>
      </c>
    </row>
    <row r="451" spans="1:8">
      <c r="A451" s="2" t="s">
        <v>453</v>
      </c>
      <c r="B451" s="3">
        <v>8.1617999999999995</v>
      </c>
      <c r="C451" s="4">
        <v>8.1083999999999996</v>
      </c>
      <c r="D451" s="4">
        <v>8.1921999999999997</v>
      </c>
      <c r="E451" s="4">
        <v>8.0978999999999992</v>
      </c>
      <c r="F451" s="5">
        <v>6.1000000000000004E-3</v>
      </c>
      <c r="G451" s="35">
        <f t="shared" ref="G451:G514" si="14">D451-E451</f>
        <v>9.4300000000000495E-2</v>
      </c>
      <c r="H451" s="34">
        <f t="shared" ref="H451:H514" si="15">(SUM(G451:G452)/2)/C452</f>
        <v>1.1662094502331216E-2</v>
      </c>
    </row>
    <row r="452" spans="1:8">
      <c r="A452" s="2" t="s">
        <v>454</v>
      </c>
      <c r="B452" s="6">
        <v>8.1122999999999994</v>
      </c>
      <c r="C452" s="4">
        <v>8.1288999999999998</v>
      </c>
      <c r="D452" s="4">
        <v>8.1689000000000007</v>
      </c>
      <c r="E452" s="4">
        <v>8.0736000000000008</v>
      </c>
      <c r="F452" s="7">
        <v>-2.8E-3</v>
      </c>
      <c r="G452" s="35">
        <f t="shared" si="14"/>
        <v>9.529999999999994E-2</v>
      </c>
      <c r="H452" s="34">
        <f t="shared" si="15"/>
        <v>1.1427013360434174E-2</v>
      </c>
    </row>
    <row r="453" spans="1:8">
      <c r="A453" s="2" t="s">
        <v>455</v>
      </c>
      <c r="B453" s="3">
        <v>8.1349999999999998</v>
      </c>
      <c r="C453" s="4">
        <v>8.0686</v>
      </c>
      <c r="D453" s="4">
        <v>8.1504999999999992</v>
      </c>
      <c r="E453" s="4">
        <v>8.0614000000000008</v>
      </c>
      <c r="F453" s="5">
        <v>4.0000000000000001E-3</v>
      </c>
      <c r="G453" s="35">
        <f t="shared" si="14"/>
        <v>8.9099999999998403E-2</v>
      </c>
      <c r="H453" s="34">
        <f t="shared" si="15"/>
        <v>6.0080271688792118E-3</v>
      </c>
    </row>
    <row r="454" spans="1:8">
      <c r="A454" s="2" t="s">
        <v>456</v>
      </c>
      <c r="B454" s="3">
        <v>8.1021999999999998</v>
      </c>
      <c r="C454" s="4">
        <v>8.0975000000000001</v>
      </c>
      <c r="D454" s="4">
        <v>8.1057000000000006</v>
      </c>
      <c r="E454" s="4">
        <v>8.0975000000000001</v>
      </c>
      <c r="F454" s="5">
        <v>5.0000000000000001E-4</v>
      </c>
      <c r="G454" s="35">
        <f t="shared" si="14"/>
        <v>8.2000000000004292E-3</v>
      </c>
      <c r="H454" s="34">
        <f t="shared" si="15"/>
        <v>5.5375723977131308E-3</v>
      </c>
    </row>
    <row r="455" spans="1:8">
      <c r="A455" s="2" t="s">
        <v>457</v>
      </c>
      <c r="B455" s="3">
        <v>8.0983000000000001</v>
      </c>
      <c r="C455" s="4">
        <v>8.0631000000000004</v>
      </c>
      <c r="D455" s="4">
        <v>8.1293000000000006</v>
      </c>
      <c r="E455" s="4">
        <v>8.0481999999999996</v>
      </c>
      <c r="F455" s="5">
        <v>3.5999999999999999E-3</v>
      </c>
      <c r="G455" s="35">
        <f t="shared" si="14"/>
        <v>8.110000000000106E-2</v>
      </c>
      <c r="H455" s="34">
        <f t="shared" si="15"/>
        <v>9.5419847328244971E-3</v>
      </c>
    </row>
    <row r="456" spans="1:8">
      <c r="A456" s="2" t="s">
        <v>458</v>
      </c>
      <c r="B456" s="6">
        <v>8.0688999999999993</v>
      </c>
      <c r="C456" s="4">
        <v>8.1219999999999999</v>
      </c>
      <c r="D456" s="4">
        <v>8.1295000000000002</v>
      </c>
      <c r="E456" s="4">
        <v>8.0556000000000001</v>
      </c>
      <c r="F456" s="7">
        <v>-6.8999999999999999E-3</v>
      </c>
      <c r="G456" s="35">
        <f t="shared" si="14"/>
        <v>7.3900000000000077E-2</v>
      </c>
      <c r="H456" s="34">
        <f t="shared" si="15"/>
        <v>1.2219820088464778E-2</v>
      </c>
    </row>
    <row r="457" spans="1:8">
      <c r="A457" s="2" t="s">
        <v>459</v>
      </c>
      <c r="B457" s="3">
        <v>8.1247000000000007</v>
      </c>
      <c r="C457" s="4">
        <v>8.0484000000000009</v>
      </c>
      <c r="D457" s="4">
        <v>8.1548999999999996</v>
      </c>
      <c r="E457" s="4">
        <v>8.0320999999999998</v>
      </c>
      <c r="F457" s="5">
        <v>9.1000000000000004E-3</v>
      </c>
      <c r="G457" s="35">
        <f t="shared" si="14"/>
        <v>0.1227999999999998</v>
      </c>
      <c r="H457" s="34">
        <f t="shared" si="15"/>
        <v>1.4759175893764045E-2</v>
      </c>
    </row>
    <row r="458" spans="1:8">
      <c r="A458" s="2" t="s">
        <v>460</v>
      </c>
      <c r="B458" s="3">
        <v>8.0512999999999995</v>
      </c>
      <c r="C458" s="4">
        <v>7.9747000000000003</v>
      </c>
      <c r="D458" s="4">
        <v>8.0813000000000006</v>
      </c>
      <c r="E458" s="4">
        <v>7.9687000000000001</v>
      </c>
      <c r="F458" s="5">
        <v>8.2000000000000007E-3</v>
      </c>
      <c r="G458" s="35">
        <f t="shared" si="14"/>
        <v>0.11260000000000048</v>
      </c>
      <c r="H458" s="34">
        <f t="shared" si="15"/>
        <v>1.216233038715301E-2</v>
      </c>
    </row>
    <row r="459" spans="1:8">
      <c r="A459" s="2" t="s">
        <v>461</v>
      </c>
      <c r="B459" s="6">
        <v>7.9859</v>
      </c>
      <c r="C459" s="4">
        <v>8.0329999999999995</v>
      </c>
      <c r="D459" s="4">
        <v>8.0388999999999999</v>
      </c>
      <c r="E459" s="4">
        <v>7.9561000000000002</v>
      </c>
      <c r="F459" s="7">
        <v>-4.3E-3</v>
      </c>
      <c r="G459" s="35">
        <f t="shared" si="14"/>
        <v>8.2799999999999763E-2</v>
      </c>
      <c r="H459" s="34">
        <f t="shared" si="15"/>
        <v>6.2196961198568608E-3</v>
      </c>
    </row>
    <row r="460" spans="1:8">
      <c r="A460" s="2" t="s">
        <v>462</v>
      </c>
      <c r="B460" s="6">
        <v>8.0206999999999997</v>
      </c>
      <c r="C460" s="4">
        <v>8.0228999999999999</v>
      </c>
      <c r="D460" s="4">
        <v>8.0228999999999999</v>
      </c>
      <c r="E460" s="4">
        <v>8.0059000000000005</v>
      </c>
      <c r="F460" s="7">
        <v>-6.9999999999999999E-4</v>
      </c>
      <c r="G460" s="35">
        <f t="shared" si="14"/>
        <v>1.699999999999946E-2</v>
      </c>
      <c r="H460" s="34">
        <f t="shared" si="15"/>
        <v>1.136277170466932E-2</v>
      </c>
    </row>
    <row r="461" spans="1:8">
      <c r="A461" s="2" t="s">
        <v>463</v>
      </c>
      <c r="B461" s="3">
        <v>8.0260999999999996</v>
      </c>
      <c r="C461" s="4">
        <v>7.8853999999999997</v>
      </c>
      <c r="D461" s="4">
        <v>8.0306999999999995</v>
      </c>
      <c r="E461" s="4">
        <v>7.8685</v>
      </c>
      <c r="F461" s="5">
        <v>1.7500000000000002E-2</v>
      </c>
      <c r="G461" s="35">
        <f t="shared" si="14"/>
        <v>0.16219999999999946</v>
      </c>
      <c r="H461" s="34">
        <f t="shared" si="15"/>
        <v>1.7467359936944607E-2</v>
      </c>
    </row>
    <row r="462" spans="1:8">
      <c r="A462" s="2" t="s">
        <v>464</v>
      </c>
      <c r="B462" s="3">
        <v>7.8878000000000004</v>
      </c>
      <c r="C462" s="4">
        <v>7.8661000000000003</v>
      </c>
      <c r="D462" s="4">
        <v>7.9092000000000002</v>
      </c>
      <c r="E462" s="4">
        <v>7.7965999999999998</v>
      </c>
      <c r="F462" s="5">
        <v>2.3E-3</v>
      </c>
      <c r="G462" s="35">
        <f t="shared" si="14"/>
        <v>0.11260000000000048</v>
      </c>
      <c r="H462" s="34">
        <f t="shared" si="15"/>
        <v>1.0413497616874606E-2</v>
      </c>
    </row>
    <row r="463" spans="1:8">
      <c r="A463" s="2" t="s">
        <v>465</v>
      </c>
      <c r="B463" s="6">
        <v>7.8696000000000002</v>
      </c>
      <c r="C463" s="4">
        <v>7.8887999999999998</v>
      </c>
      <c r="D463" s="4">
        <v>7.9062000000000001</v>
      </c>
      <c r="E463" s="4">
        <v>7.8544999999999998</v>
      </c>
      <c r="F463" s="7">
        <v>-2.8999999999999998E-3</v>
      </c>
      <c r="G463" s="35">
        <f t="shared" si="14"/>
        <v>5.1700000000000301E-2</v>
      </c>
      <c r="H463" s="34">
        <f t="shared" si="15"/>
        <v>5.5274213405424868E-3</v>
      </c>
    </row>
    <row r="464" spans="1:8">
      <c r="A464" s="2" t="s">
        <v>466</v>
      </c>
      <c r="B464" s="3">
        <v>7.8928000000000003</v>
      </c>
      <c r="C464" s="4">
        <v>7.8788999999999998</v>
      </c>
      <c r="D464" s="4">
        <v>7.8928000000000003</v>
      </c>
      <c r="E464" s="4">
        <v>7.8574000000000002</v>
      </c>
      <c r="F464" s="5">
        <v>1.1999999999999999E-3</v>
      </c>
      <c r="G464" s="35">
        <f t="shared" si="14"/>
        <v>3.5400000000000098E-2</v>
      </c>
      <c r="H464" s="34">
        <f t="shared" si="15"/>
        <v>4.8660719950260603E-3</v>
      </c>
    </row>
    <row r="465" spans="1:8">
      <c r="A465" s="2" t="s">
        <v>467</v>
      </c>
      <c r="B465" s="6">
        <v>7.8834</v>
      </c>
      <c r="C465" s="4">
        <v>7.8811</v>
      </c>
      <c r="D465" s="4">
        <v>7.9017999999999997</v>
      </c>
      <c r="E465" s="4">
        <v>7.8605</v>
      </c>
      <c r="F465" s="7">
        <v>-1E-3</v>
      </c>
      <c r="G465" s="35">
        <f t="shared" si="14"/>
        <v>4.129999999999967E-2</v>
      </c>
      <c r="H465" s="34">
        <f t="shared" si="15"/>
        <v>3.2335784935327966E-3</v>
      </c>
    </row>
    <row r="466" spans="1:8">
      <c r="A466" s="2" t="s">
        <v>468</v>
      </c>
      <c r="B466" s="3">
        <v>7.8913000000000002</v>
      </c>
      <c r="C466" s="4">
        <v>7.8860000000000001</v>
      </c>
      <c r="D466" s="4">
        <v>7.8956999999999997</v>
      </c>
      <c r="E466" s="4">
        <v>7.8860000000000001</v>
      </c>
      <c r="F466" s="5">
        <v>8.0000000000000004E-4</v>
      </c>
      <c r="G466" s="35">
        <f t="shared" si="14"/>
        <v>9.6999999999995978E-3</v>
      </c>
      <c r="H466" s="34">
        <f t="shared" si="15"/>
        <v>5.3188088936621612E-3</v>
      </c>
    </row>
    <row r="467" spans="1:8">
      <c r="A467" s="2" t="s">
        <v>469</v>
      </c>
      <c r="B467" s="3">
        <v>7.8853</v>
      </c>
      <c r="C467" s="4">
        <v>7.8212999999999999</v>
      </c>
      <c r="D467" s="4">
        <v>7.8887999999999998</v>
      </c>
      <c r="E467" s="4">
        <v>7.8152999999999997</v>
      </c>
      <c r="F467" s="5">
        <v>7.7999999999999996E-3</v>
      </c>
      <c r="G467" s="35">
        <f t="shared" si="14"/>
        <v>7.3500000000000121E-2</v>
      </c>
      <c r="H467" s="34">
        <f t="shared" si="15"/>
        <v>8.6016173329264561E-3</v>
      </c>
    </row>
    <row r="468" spans="1:8">
      <c r="A468" s="2" t="s">
        <v>470</v>
      </c>
      <c r="B468" s="6">
        <v>7.8243</v>
      </c>
      <c r="C468" s="4">
        <v>7.8647999999999998</v>
      </c>
      <c r="D468" s="4">
        <v>7.8803000000000001</v>
      </c>
      <c r="E468" s="4">
        <v>7.8185000000000002</v>
      </c>
      <c r="F468" s="7">
        <v>-5.7000000000000002E-3</v>
      </c>
      <c r="G468" s="35">
        <f t="shared" si="14"/>
        <v>6.1799999999999855E-2</v>
      </c>
      <c r="H468" s="34">
        <f t="shared" si="15"/>
        <v>6.5217114397441876E-3</v>
      </c>
    </row>
    <row r="469" spans="1:8">
      <c r="A469" s="2" t="s">
        <v>471</v>
      </c>
      <c r="B469" s="3">
        <v>7.8689</v>
      </c>
      <c r="C469" s="4">
        <v>7.8506999999999998</v>
      </c>
      <c r="D469" s="4">
        <v>7.8773</v>
      </c>
      <c r="E469" s="4">
        <v>7.8367000000000004</v>
      </c>
      <c r="F469" s="5">
        <v>1.9E-3</v>
      </c>
      <c r="G469" s="35">
        <f t="shared" si="14"/>
        <v>4.0599999999999525E-2</v>
      </c>
      <c r="H469" s="34">
        <f t="shared" si="15"/>
        <v>1.2146562660938788E-2</v>
      </c>
    </row>
    <row r="470" spans="1:8">
      <c r="A470" s="2" t="s">
        <v>472</v>
      </c>
      <c r="B470" s="6">
        <v>7.8540999999999999</v>
      </c>
      <c r="C470" s="4">
        <v>7.9611000000000001</v>
      </c>
      <c r="D470" s="4">
        <v>7.9970999999999997</v>
      </c>
      <c r="E470" s="4">
        <v>7.8442999999999996</v>
      </c>
      <c r="F470" s="7">
        <v>-1.41E-2</v>
      </c>
      <c r="G470" s="35">
        <f t="shared" si="14"/>
        <v>0.15280000000000005</v>
      </c>
      <c r="H470" s="34">
        <f t="shared" si="15"/>
        <v>1.4512482983426805E-2</v>
      </c>
    </row>
    <row r="471" spans="1:8">
      <c r="A471" s="2" t="s">
        <v>473</v>
      </c>
      <c r="B471" s="6">
        <v>7.9661999999999997</v>
      </c>
      <c r="C471" s="4">
        <v>8.0068999999999999</v>
      </c>
      <c r="D471" s="4">
        <v>8.0373000000000001</v>
      </c>
      <c r="E471" s="4">
        <v>7.9577</v>
      </c>
      <c r="F471" s="7">
        <v>-4.3E-3</v>
      </c>
      <c r="G471" s="35">
        <f t="shared" si="14"/>
        <v>7.9600000000000115E-2</v>
      </c>
      <c r="H471" s="34">
        <f t="shared" si="15"/>
        <v>6.1651357827475894E-3</v>
      </c>
    </row>
    <row r="472" spans="1:8">
      <c r="A472" s="2" t="s">
        <v>474</v>
      </c>
      <c r="B472" s="6">
        <v>8.0008999999999997</v>
      </c>
      <c r="C472" s="4">
        <v>8.0128000000000004</v>
      </c>
      <c r="D472" s="4">
        <v>8.0137</v>
      </c>
      <c r="E472" s="4">
        <v>7.9945000000000004</v>
      </c>
      <c r="F472" s="7">
        <v>-1.8E-3</v>
      </c>
      <c r="G472" s="35">
        <f t="shared" si="14"/>
        <v>1.9199999999999662E-2</v>
      </c>
      <c r="H472" s="34">
        <f t="shared" si="15"/>
        <v>6.0138205814604176E-3</v>
      </c>
    </row>
    <row r="473" spans="1:8">
      <c r="A473" s="2" t="s">
        <v>475</v>
      </c>
      <c r="B473" s="6">
        <v>8.0153999999999996</v>
      </c>
      <c r="C473" s="4">
        <v>8.0314999999999994</v>
      </c>
      <c r="D473" s="4">
        <v>8.0490999999999993</v>
      </c>
      <c r="E473" s="4">
        <v>7.9717000000000002</v>
      </c>
      <c r="F473" s="7">
        <v>-2.3999999999999998E-3</v>
      </c>
      <c r="G473" s="35">
        <f t="shared" si="14"/>
        <v>7.7399999999999025E-2</v>
      </c>
      <c r="H473" s="34">
        <f t="shared" si="15"/>
        <v>8.6505406587911102E-3</v>
      </c>
    </row>
    <row r="474" spans="1:8">
      <c r="A474" s="2" t="s">
        <v>476</v>
      </c>
      <c r="B474" s="3">
        <v>8.0347000000000008</v>
      </c>
      <c r="C474" s="4">
        <v>7.9995000000000003</v>
      </c>
      <c r="D474" s="4">
        <v>8.0571999999999999</v>
      </c>
      <c r="E474" s="4">
        <v>7.9962</v>
      </c>
      <c r="F474" s="5">
        <v>3.8999999999999998E-3</v>
      </c>
      <c r="G474" s="35">
        <f t="shared" si="14"/>
        <v>6.0999999999999943E-2</v>
      </c>
      <c r="H474" s="34">
        <f t="shared" si="15"/>
        <v>6.6635799379316995E-3</v>
      </c>
    </row>
    <row r="475" spans="1:8">
      <c r="A475" s="2" t="s">
        <v>477</v>
      </c>
      <c r="B475" s="3">
        <v>8.0037000000000003</v>
      </c>
      <c r="C475" s="4">
        <v>7.9912000000000001</v>
      </c>
      <c r="D475" s="4">
        <v>8.0228999999999999</v>
      </c>
      <c r="E475" s="4">
        <v>7.9774000000000003</v>
      </c>
      <c r="F475" s="5">
        <v>1.1000000000000001E-3</v>
      </c>
      <c r="G475" s="35">
        <f t="shared" si="14"/>
        <v>4.5499999999999652E-2</v>
      </c>
      <c r="H475" s="34">
        <f t="shared" si="15"/>
        <v>5.7215511760965818E-3</v>
      </c>
    </row>
    <row r="476" spans="1:8">
      <c r="A476" s="2" t="s">
        <v>478</v>
      </c>
      <c r="B476" s="6">
        <v>7.9950999999999999</v>
      </c>
      <c r="C476" s="4">
        <v>8.0222999999999995</v>
      </c>
      <c r="D476" s="4">
        <v>8.0253999999999994</v>
      </c>
      <c r="E476" s="4">
        <v>7.9790999999999999</v>
      </c>
      <c r="F476" s="7">
        <v>-3.5999999999999999E-3</v>
      </c>
      <c r="G476" s="35">
        <f t="shared" si="14"/>
        <v>4.6299999999999564E-2</v>
      </c>
      <c r="H476" s="34">
        <f t="shared" si="15"/>
        <v>7.6864045945143683E-3</v>
      </c>
    </row>
    <row r="477" spans="1:8">
      <c r="A477" s="2" t="s">
        <v>479</v>
      </c>
      <c r="B477" s="6">
        <v>8.0239999999999991</v>
      </c>
      <c r="C477" s="4">
        <v>8.0792000000000002</v>
      </c>
      <c r="D477" s="4">
        <v>8.0812000000000008</v>
      </c>
      <c r="E477" s="4">
        <v>8.0032999999999994</v>
      </c>
      <c r="F477" s="7">
        <v>-6.7000000000000002E-3</v>
      </c>
      <c r="G477" s="35">
        <f t="shared" si="14"/>
        <v>7.7900000000001413E-2</v>
      </c>
      <c r="H477" s="34">
        <f t="shared" si="15"/>
        <v>5.552395320654051E-3</v>
      </c>
    </row>
    <row r="478" spans="1:8">
      <c r="A478" s="2" t="s">
        <v>480</v>
      </c>
      <c r="B478" s="6">
        <v>8.0778999999999996</v>
      </c>
      <c r="C478" s="4">
        <v>8.0866000000000007</v>
      </c>
      <c r="D478" s="4">
        <v>8.0866000000000007</v>
      </c>
      <c r="E478" s="4">
        <v>8.0747</v>
      </c>
      <c r="F478" s="7">
        <v>-8.0000000000000004E-4</v>
      </c>
      <c r="G478" s="35">
        <f t="shared" si="14"/>
        <v>1.1900000000000688E-2</v>
      </c>
      <c r="H478" s="34">
        <f t="shared" si="15"/>
        <v>4.5331646574392238E-3</v>
      </c>
    </row>
    <row r="479" spans="1:8">
      <c r="A479" s="2" t="s">
        <v>481</v>
      </c>
      <c r="B479" s="3">
        <v>8.0843000000000007</v>
      </c>
      <c r="C479" s="4">
        <v>8.0627999999999993</v>
      </c>
      <c r="D479" s="4">
        <v>8.1163000000000007</v>
      </c>
      <c r="E479" s="4">
        <v>8.0550999999999995</v>
      </c>
      <c r="F479" s="5">
        <v>2E-3</v>
      </c>
      <c r="G479" s="35">
        <f t="shared" si="14"/>
        <v>6.1200000000001253E-2</v>
      </c>
      <c r="H479" s="34">
        <f t="shared" si="15"/>
        <v>7.5887210773009509E-3</v>
      </c>
    </row>
    <row r="480" spans="1:8">
      <c r="A480" s="2" t="s">
        <v>482</v>
      </c>
      <c r="B480" s="6">
        <v>8.0678999999999998</v>
      </c>
      <c r="C480" s="4">
        <v>8.0646000000000004</v>
      </c>
      <c r="D480" s="4">
        <v>8.0882000000000005</v>
      </c>
      <c r="E480" s="4">
        <v>8.0269999999999992</v>
      </c>
      <c r="F480" s="7">
        <v>-1E-4</v>
      </c>
      <c r="G480" s="35">
        <f t="shared" si="14"/>
        <v>6.1200000000001253E-2</v>
      </c>
      <c r="H480" s="34">
        <f t="shared" si="15"/>
        <v>6.8280571073867915E-3</v>
      </c>
    </row>
    <row r="481" spans="1:8">
      <c r="A481" s="2" t="s">
        <v>483</v>
      </c>
      <c r="B481" s="3">
        <v>8.0687999999999995</v>
      </c>
      <c r="C481" s="4">
        <v>8.0549999999999997</v>
      </c>
      <c r="D481" s="4">
        <v>8.0844000000000005</v>
      </c>
      <c r="E481" s="4">
        <v>8.0356000000000005</v>
      </c>
      <c r="F481" s="5">
        <v>1.1000000000000001E-3</v>
      </c>
      <c r="G481" s="35">
        <f t="shared" si="14"/>
        <v>4.8799999999999955E-2</v>
      </c>
      <c r="H481" s="34">
        <f t="shared" si="15"/>
        <v>8.3110218652387383E-3</v>
      </c>
    </row>
    <row r="482" spans="1:8">
      <c r="A482" s="2" t="s">
        <v>484</v>
      </c>
      <c r="B482" s="6">
        <v>8.0599000000000007</v>
      </c>
      <c r="C482" s="4">
        <v>8.0676000000000005</v>
      </c>
      <c r="D482" s="4">
        <v>8.1013999999999999</v>
      </c>
      <c r="E482" s="4">
        <v>8.0160999999999998</v>
      </c>
      <c r="F482" s="7">
        <v>-1.5E-3</v>
      </c>
      <c r="G482" s="35">
        <f t="shared" si="14"/>
        <v>8.5300000000000153E-2</v>
      </c>
      <c r="H482" s="34">
        <f t="shared" si="15"/>
        <v>8.717642818973758E-3</v>
      </c>
    </row>
    <row r="483" spans="1:8">
      <c r="A483" s="2" t="s">
        <v>485</v>
      </c>
      <c r="B483" s="3">
        <v>8.0718999999999994</v>
      </c>
      <c r="C483" s="4">
        <v>8.0469000000000008</v>
      </c>
      <c r="D483" s="4">
        <v>8.0905000000000005</v>
      </c>
      <c r="E483" s="4">
        <v>8.0355000000000008</v>
      </c>
      <c r="F483" s="5">
        <v>1.8E-3</v>
      </c>
      <c r="G483" s="35">
        <f t="shared" si="14"/>
        <v>5.4999999999999716E-2</v>
      </c>
      <c r="H483" s="34">
        <f t="shared" si="15"/>
        <v>4.0099317194289535E-3</v>
      </c>
    </row>
    <row r="484" spans="1:8">
      <c r="A484" s="2" t="s">
        <v>486</v>
      </c>
      <c r="B484" s="3">
        <v>8.0574999999999992</v>
      </c>
      <c r="C484" s="4">
        <v>8.0549999999999997</v>
      </c>
      <c r="D484" s="4">
        <v>8.0646000000000004</v>
      </c>
      <c r="E484" s="4">
        <v>8.0549999999999997</v>
      </c>
      <c r="F484" s="5">
        <v>2.9999999999999997E-4</v>
      </c>
      <c r="G484" s="35">
        <f t="shared" si="14"/>
        <v>9.6000000000007191E-3</v>
      </c>
      <c r="H484" s="34">
        <f t="shared" si="15"/>
        <v>7.6297486598874793E-3</v>
      </c>
    </row>
    <row r="485" spans="1:8">
      <c r="A485" s="2" t="s">
        <v>487</v>
      </c>
      <c r="B485" s="6">
        <v>8.0548000000000002</v>
      </c>
      <c r="C485" s="4">
        <v>8.1523000000000003</v>
      </c>
      <c r="D485" s="4">
        <v>8.1597000000000008</v>
      </c>
      <c r="E485" s="4">
        <v>8.0449000000000002</v>
      </c>
      <c r="F485" s="7">
        <v>-1.23E-2</v>
      </c>
      <c r="G485" s="35">
        <f t="shared" si="14"/>
        <v>0.11480000000000068</v>
      </c>
      <c r="H485" s="34">
        <f t="shared" si="15"/>
        <v>1.1930866265891491E-2</v>
      </c>
    </row>
    <row r="486" spans="1:8">
      <c r="A486" s="2" t="s">
        <v>488</v>
      </c>
      <c r="B486" s="3">
        <v>8.1548999999999996</v>
      </c>
      <c r="C486" s="4">
        <v>8.1175999999999995</v>
      </c>
      <c r="D486" s="4">
        <v>8.1628000000000007</v>
      </c>
      <c r="E486" s="4">
        <v>8.0838999999999999</v>
      </c>
      <c r="F486" s="5">
        <v>3.8E-3</v>
      </c>
      <c r="G486" s="35">
        <f t="shared" si="14"/>
        <v>7.8900000000000858E-2</v>
      </c>
      <c r="H486" s="34">
        <f t="shared" si="15"/>
        <v>1.4245281837422257E-2</v>
      </c>
    </row>
    <row r="487" spans="1:8">
      <c r="A487" s="2" t="s">
        <v>489</v>
      </c>
      <c r="B487" s="3">
        <v>8.1237999999999992</v>
      </c>
      <c r="C487" s="4">
        <v>7.9851000000000001</v>
      </c>
      <c r="D487" s="4">
        <v>8.1257000000000001</v>
      </c>
      <c r="E487" s="4">
        <v>7.9771000000000001</v>
      </c>
      <c r="F487" s="5">
        <v>1.6799999999999999E-2</v>
      </c>
      <c r="G487" s="35">
        <f t="shared" si="14"/>
        <v>0.14860000000000007</v>
      </c>
      <c r="H487" s="34">
        <f t="shared" si="15"/>
        <v>1.7693058389627529E-2</v>
      </c>
    </row>
    <row r="488" spans="1:8">
      <c r="A488" s="2" t="s">
        <v>490</v>
      </c>
      <c r="B488" s="3">
        <v>7.9893000000000001</v>
      </c>
      <c r="C488" s="4">
        <v>7.8901000000000003</v>
      </c>
      <c r="D488" s="4">
        <v>8.0098000000000003</v>
      </c>
      <c r="E488" s="4">
        <v>7.8792</v>
      </c>
      <c r="F488" s="5">
        <v>1.2200000000000001E-2</v>
      </c>
      <c r="G488" s="35">
        <f t="shared" si="14"/>
        <v>0.13060000000000027</v>
      </c>
      <c r="H488" s="34">
        <f t="shared" si="15"/>
        <v>1.0840469394227694E-2</v>
      </c>
    </row>
    <row r="489" spans="1:8">
      <c r="A489" s="2" t="s">
        <v>491</v>
      </c>
      <c r="B489" s="3">
        <v>7.8928000000000003</v>
      </c>
      <c r="C489" s="4">
        <v>7.8825000000000003</v>
      </c>
      <c r="D489" s="4">
        <v>7.9109999999999996</v>
      </c>
      <c r="E489" s="4">
        <v>7.8707000000000003</v>
      </c>
      <c r="F489" s="5">
        <v>2.9999999999999997E-4</v>
      </c>
      <c r="G489" s="35">
        <f t="shared" si="14"/>
        <v>4.0299999999999336E-2</v>
      </c>
      <c r="H489" s="34">
        <f t="shared" si="15"/>
        <v>3.1954958724844276E-3</v>
      </c>
    </row>
    <row r="490" spans="1:8">
      <c r="A490" s="2" t="s">
        <v>492</v>
      </c>
      <c r="B490" s="3">
        <v>7.8906999999999998</v>
      </c>
      <c r="C490" s="4">
        <v>7.8860999999999999</v>
      </c>
      <c r="D490" s="4">
        <v>7.8925999999999998</v>
      </c>
      <c r="E490" s="4">
        <v>7.8825000000000003</v>
      </c>
      <c r="F490" s="5">
        <v>5.0000000000000001E-4</v>
      </c>
      <c r="G490" s="35">
        <f t="shared" si="14"/>
        <v>1.0099999999999554E-2</v>
      </c>
      <c r="H490" s="34">
        <f t="shared" si="15"/>
        <v>3.2104154506001643E-3</v>
      </c>
    </row>
    <row r="491" spans="1:8">
      <c r="A491" s="2" t="s">
        <v>493</v>
      </c>
      <c r="B491" s="3">
        <v>7.8868999999999998</v>
      </c>
      <c r="C491" s="4">
        <v>7.8806000000000003</v>
      </c>
      <c r="D491" s="4">
        <v>7.9039999999999999</v>
      </c>
      <c r="E491" s="4">
        <v>7.8635000000000002</v>
      </c>
      <c r="F491" s="5">
        <v>1E-4</v>
      </c>
      <c r="G491" s="35">
        <f t="shared" si="14"/>
        <v>4.0499999999999758E-2</v>
      </c>
      <c r="H491" s="34">
        <f t="shared" si="15"/>
        <v>9.1640303802656645E-3</v>
      </c>
    </row>
    <row r="492" spans="1:8">
      <c r="A492" s="2" t="s">
        <v>494</v>
      </c>
      <c r="B492" s="3">
        <v>7.8860999999999999</v>
      </c>
      <c r="C492" s="4">
        <v>7.8076999999999996</v>
      </c>
      <c r="D492" s="4">
        <v>7.8977000000000004</v>
      </c>
      <c r="E492" s="4">
        <v>7.7950999999999997</v>
      </c>
      <c r="F492" s="5">
        <v>9.4999999999999998E-3</v>
      </c>
      <c r="G492" s="35">
        <f t="shared" si="14"/>
        <v>0.10260000000000069</v>
      </c>
      <c r="H492" s="34">
        <f t="shared" si="15"/>
        <v>9.1821304080377843E-3</v>
      </c>
    </row>
    <row r="493" spans="1:8">
      <c r="A493" s="2" t="s">
        <v>495</v>
      </c>
      <c r="B493" s="3">
        <v>7.8114999999999997</v>
      </c>
      <c r="C493" s="4">
        <v>7.8032000000000004</v>
      </c>
      <c r="D493" s="4">
        <v>7.8342999999999998</v>
      </c>
      <c r="E493" s="4">
        <v>7.7935999999999996</v>
      </c>
      <c r="F493" s="5">
        <v>5.0000000000000001E-4</v>
      </c>
      <c r="G493" s="35">
        <f t="shared" si="14"/>
        <v>4.070000000000018E-2</v>
      </c>
      <c r="H493" s="34">
        <f t="shared" si="15"/>
        <v>6.220929487590187E-3</v>
      </c>
    </row>
    <row r="494" spans="1:8">
      <c r="A494" s="2" t="s">
        <v>496</v>
      </c>
      <c r="B494" s="6">
        <v>7.8078000000000003</v>
      </c>
      <c r="C494" s="4">
        <v>7.8042999999999996</v>
      </c>
      <c r="D494" s="4">
        <v>7.827</v>
      </c>
      <c r="E494" s="4">
        <v>7.7706</v>
      </c>
      <c r="F494" s="7">
        <v>-1E-4</v>
      </c>
      <c r="G494" s="35">
        <f t="shared" si="14"/>
        <v>5.6400000000000006E-2</v>
      </c>
      <c r="H494" s="34">
        <f t="shared" si="15"/>
        <v>5.7362234499378391E-3</v>
      </c>
    </row>
    <row r="495" spans="1:8">
      <c r="A495" s="2" t="s">
        <v>497</v>
      </c>
      <c r="B495" s="3">
        <v>7.8083999999999998</v>
      </c>
      <c r="C495" s="4">
        <v>7.8013000000000003</v>
      </c>
      <c r="D495" s="4">
        <v>7.8265000000000002</v>
      </c>
      <c r="E495" s="4">
        <v>7.7934000000000001</v>
      </c>
      <c r="F495" s="5">
        <v>8.0000000000000004E-4</v>
      </c>
      <c r="G495" s="35">
        <f t="shared" si="14"/>
        <v>3.3100000000000129E-2</v>
      </c>
      <c r="H495" s="34">
        <f t="shared" si="15"/>
        <v>2.7734720282855934E-3</v>
      </c>
    </row>
    <row r="496" spans="1:8">
      <c r="A496" s="2" t="s">
        <v>498</v>
      </c>
      <c r="B496" s="6">
        <v>7.8018000000000001</v>
      </c>
      <c r="C496" s="4">
        <v>7.8060999999999998</v>
      </c>
      <c r="D496" s="4">
        <v>7.8116000000000003</v>
      </c>
      <c r="E496" s="4">
        <v>7.8014000000000001</v>
      </c>
      <c r="F496" s="7">
        <v>-8.0000000000000004E-4</v>
      </c>
      <c r="G496" s="35">
        <f t="shared" si="14"/>
        <v>1.0200000000000209E-2</v>
      </c>
      <c r="H496" s="34">
        <f t="shared" si="15"/>
        <v>8.7351723614082551E-3</v>
      </c>
    </row>
    <row r="497" spans="1:8">
      <c r="A497" s="2" t="s">
        <v>499</v>
      </c>
      <c r="B497" s="6">
        <v>7.8079999999999998</v>
      </c>
      <c r="C497" s="4">
        <v>7.8990999999999998</v>
      </c>
      <c r="D497" s="4">
        <v>7.9212999999999996</v>
      </c>
      <c r="E497" s="4">
        <v>7.7934999999999999</v>
      </c>
      <c r="F497" s="7">
        <v>-1.29E-2</v>
      </c>
      <c r="G497" s="35">
        <f t="shared" si="14"/>
        <v>0.12779999999999969</v>
      </c>
      <c r="H497" s="34">
        <f t="shared" si="15"/>
        <v>1.1493376052076157E-2</v>
      </c>
    </row>
    <row r="498" spans="1:8">
      <c r="A498" s="2" t="s">
        <v>500</v>
      </c>
      <c r="B498" s="3">
        <v>7.9104000000000001</v>
      </c>
      <c r="C498" s="4">
        <v>7.8654000000000002</v>
      </c>
      <c r="D498" s="4">
        <v>7.9128999999999996</v>
      </c>
      <c r="E498" s="4">
        <v>7.8598999999999997</v>
      </c>
      <c r="F498" s="5">
        <v>5.4000000000000003E-3</v>
      </c>
      <c r="G498" s="35">
        <f t="shared" si="14"/>
        <v>5.2999999999999936E-2</v>
      </c>
      <c r="H498" s="34">
        <f t="shared" si="15"/>
        <v>6.8972525308979146E-3</v>
      </c>
    </row>
    <row r="499" spans="1:8">
      <c r="A499" s="2" t="s">
        <v>501</v>
      </c>
      <c r="B499" s="6">
        <v>7.8680000000000003</v>
      </c>
      <c r="C499" s="4">
        <v>7.8727</v>
      </c>
      <c r="D499" s="4">
        <v>7.9169999999999998</v>
      </c>
      <c r="E499" s="4">
        <v>7.8613999999999997</v>
      </c>
      <c r="F499" s="7">
        <v>-1E-3</v>
      </c>
      <c r="G499" s="35">
        <f t="shared" si="14"/>
        <v>5.5600000000000094E-2</v>
      </c>
      <c r="H499" s="34">
        <f t="shared" si="15"/>
        <v>6.3811901365396408E-3</v>
      </c>
    </row>
    <row r="500" spans="1:8">
      <c r="A500" s="2" t="s">
        <v>502</v>
      </c>
      <c r="B500" s="3">
        <v>7.8761000000000001</v>
      </c>
      <c r="C500" s="4">
        <v>7.8512000000000004</v>
      </c>
      <c r="D500" s="4">
        <v>7.8833000000000002</v>
      </c>
      <c r="E500" s="4">
        <v>7.8387000000000002</v>
      </c>
      <c r="F500" s="5">
        <v>2.8E-3</v>
      </c>
      <c r="G500" s="35">
        <f t="shared" si="14"/>
        <v>4.4599999999999973E-2</v>
      </c>
      <c r="H500" s="34">
        <f t="shared" si="15"/>
        <v>5.9140808426930893E-3</v>
      </c>
    </row>
    <row r="501" spans="1:8">
      <c r="A501" s="2" t="s">
        <v>503</v>
      </c>
      <c r="B501" s="6">
        <v>7.8540000000000001</v>
      </c>
      <c r="C501" s="4">
        <v>7.8795000000000002</v>
      </c>
      <c r="D501" s="4">
        <v>7.8898000000000001</v>
      </c>
      <c r="E501" s="4">
        <v>7.8411999999999997</v>
      </c>
      <c r="F501" s="7">
        <v>-3.5000000000000001E-3</v>
      </c>
      <c r="G501" s="35">
        <f t="shared" si="14"/>
        <v>4.8600000000000421E-2</v>
      </c>
      <c r="H501" s="34">
        <f t="shared" si="15"/>
        <v>4.1351142230171625E-3</v>
      </c>
    </row>
    <row r="502" spans="1:8">
      <c r="A502" s="2" t="s">
        <v>504</v>
      </c>
      <c r="B502" s="6">
        <v>7.8813000000000004</v>
      </c>
      <c r="C502" s="4">
        <v>7.8837000000000002</v>
      </c>
      <c r="D502" s="4">
        <v>7.8924000000000003</v>
      </c>
      <c r="E502" s="4">
        <v>7.8757999999999999</v>
      </c>
      <c r="F502" s="7">
        <v>-1.1000000000000001E-3</v>
      </c>
      <c r="G502" s="35">
        <f t="shared" si="14"/>
        <v>1.6600000000000392E-2</v>
      </c>
      <c r="H502" s="34">
        <f t="shared" si="15"/>
        <v>4.8076923076923574E-3</v>
      </c>
    </row>
    <row r="503" spans="1:8">
      <c r="A503" s="2" t="s">
        <v>505</v>
      </c>
      <c r="B503" s="3">
        <v>7.8898000000000001</v>
      </c>
      <c r="C503" s="4">
        <v>7.8520000000000003</v>
      </c>
      <c r="D503" s="4">
        <v>7.8967000000000001</v>
      </c>
      <c r="E503" s="4">
        <v>7.8377999999999997</v>
      </c>
      <c r="F503" s="5">
        <v>4.3E-3</v>
      </c>
      <c r="G503" s="35">
        <f t="shared" si="14"/>
        <v>5.8900000000000396E-2</v>
      </c>
      <c r="H503" s="34">
        <f t="shared" si="15"/>
        <v>7.1877234194668883E-3</v>
      </c>
    </row>
    <row r="504" spans="1:8">
      <c r="A504" s="2" t="s">
        <v>506</v>
      </c>
      <c r="B504" s="3">
        <v>7.8558000000000003</v>
      </c>
      <c r="C504" s="4">
        <v>7.8327999999999998</v>
      </c>
      <c r="D504" s="4">
        <v>7.8780000000000001</v>
      </c>
      <c r="E504" s="4">
        <v>7.8243</v>
      </c>
      <c r="F504" s="5">
        <v>2.3E-3</v>
      </c>
      <c r="G504" s="35">
        <f t="shared" si="14"/>
        <v>5.3700000000000081E-2</v>
      </c>
      <c r="H504" s="34">
        <f t="shared" si="15"/>
        <v>8.2462961551167356E-3</v>
      </c>
    </row>
    <row r="505" spans="1:8">
      <c r="A505" s="2" t="s">
        <v>507</v>
      </c>
      <c r="B505" s="6">
        <v>7.8380000000000001</v>
      </c>
      <c r="C505" s="4">
        <v>7.8701999999999996</v>
      </c>
      <c r="D505" s="4">
        <v>7.9040999999999997</v>
      </c>
      <c r="E505" s="4">
        <v>7.8280000000000003</v>
      </c>
      <c r="F505" s="7">
        <v>-4.5999999999999999E-3</v>
      </c>
      <c r="G505" s="35">
        <f t="shared" si="14"/>
        <v>7.609999999999939E-2</v>
      </c>
      <c r="H505" s="34">
        <f t="shared" si="15"/>
        <v>7.5279200071149428E-3</v>
      </c>
    </row>
    <row r="506" spans="1:8">
      <c r="A506" s="2" t="s">
        <v>508</v>
      </c>
      <c r="B506" s="6">
        <v>7.8742999999999999</v>
      </c>
      <c r="C506" s="4">
        <v>7.8707000000000003</v>
      </c>
      <c r="D506" s="4">
        <v>7.8949999999999996</v>
      </c>
      <c r="E506" s="4">
        <v>7.8525999999999998</v>
      </c>
      <c r="F506" s="7">
        <v>-2.0000000000000001E-4</v>
      </c>
      <c r="G506" s="35">
        <f t="shared" si="14"/>
        <v>4.2399999999999771E-2</v>
      </c>
      <c r="H506" s="34">
        <f t="shared" si="15"/>
        <v>5.6967516394906556E-3</v>
      </c>
    </row>
    <row r="507" spans="1:8">
      <c r="A507" s="2" t="s">
        <v>509</v>
      </c>
      <c r="B507" s="3">
        <v>7.8754999999999997</v>
      </c>
      <c r="C507" s="4">
        <v>7.8377999999999997</v>
      </c>
      <c r="D507" s="4">
        <v>7.8761999999999999</v>
      </c>
      <c r="E507" s="4">
        <v>7.8292999999999999</v>
      </c>
      <c r="F507" s="5">
        <v>3.8E-3</v>
      </c>
      <c r="G507" s="35">
        <f t="shared" si="14"/>
        <v>4.6899999999999942E-2</v>
      </c>
      <c r="H507" s="34">
        <f t="shared" si="15"/>
        <v>4.4733890701468071E-3</v>
      </c>
    </row>
    <row r="508" spans="1:8">
      <c r="A508" s="2" t="s">
        <v>510</v>
      </c>
      <c r="B508" s="3">
        <v>7.8456000000000001</v>
      </c>
      <c r="C508" s="4">
        <v>7.8464</v>
      </c>
      <c r="D508" s="4">
        <v>7.8621999999999996</v>
      </c>
      <c r="E508" s="4">
        <v>7.8388999999999998</v>
      </c>
      <c r="F508" s="5">
        <v>2.9999999999999997E-4</v>
      </c>
      <c r="G508" s="35">
        <f t="shared" si="14"/>
        <v>2.3299999999999876E-2</v>
      </c>
      <c r="H508" s="34">
        <f t="shared" si="15"/>
        <v>5.3105931013352897E-3</v>
      </c>
    </row>
    <row r="509" spans="1:8">
      <c r="A509" s="2" t="s">
        <v>511</v>
      </c>
      <c r="B509" s="3">
        <v>7.8433999999999999</v>
      </c>
      <c r="C509" s="4">
        <v>7.8334000000000001</v>
      </c>
      <c r="D509" s="4">
        <v>7.8762999999999996</v>
      </c>
      <c r="E509" s="4">
        <v>7.8163999999999998</v>
      </c>
      <c r="F509" s="5">
        <v>5.9999999999999995E-4</v>
      </c>
      <c r="G509" s="35">
        <f t="shared" si="14"/>
        <v>5.9899999999999842E-2</v>
      </c>
      <c r="H509" s="34">
        <f t="shared" si="15"/>
        <v>7.8386742027057726E-3</v>
      </c>
    </row>
    <row r="510" spans="1:8">
      <c r="A510" s="2" t="s">
        <v>512</v>
      </c>
      <c r="B510" s="3">
        <v>7.8388999999999998</v>
      </c>
      <c r="C510" s="4">
        <v>7.8201999999999998</v>
      </c>
      <c r="D510" s="4">
        <v>7.8673999999999999</v>
      </c>
      <c r="E510" s="4">
        <v>7.8047000000000004</v>
      </c>
      <c r="F510" s="5">
        <v>1.9E-3</v>
      </c>
      <c r="G510" s="35">
        <f t="shared" si="14"/>
        <v>6.2699999999999534E-2</v>
      </c>
      <c r="H510" s="34">
        <f t="shared" si="15"/>
        <v>8.5575201864753411E-3</v>
      </c>
    </row>
    <row r="511" spans="1:8">
      <c r="A511" s="2" t="s">
        <v>513</v>
      </c>
      <c r="B511" s="3">
        <v>7.8239999999999998</v>
      </c>
      <c r="C511" s="4">
        <v>7.7651000000000003</v>
      </c>
      <c r="D511" s="4">
        <v>7.8308999999999997</v>
      </c>
      <c r="E511" s="4">
        <v>7.7606999999999999</v>
      </c>
      <c r="F511" s="5">
        <v>7.1000000000000004E-3</v>
      </c>
      <c r="G511" s="35">
        <f t="shared" si="14"/>
        <v>7.0199999999999818E-2</v>
      </c>
      <c r="H511" s="34">
        <f t="shared" si="15"/>
        <v>9.8350172656350154E-3</v>
      </c>
    </row>
    <row r="512" spans="1:8">
      <c r="A512" s="2" t="s">
        <v>514</v>
      </c>
      <c r="B512" s="6">
        <v>7.7686999999999999</v>
      </c>
      <c r="C512" s="4">
        <v>7.819</v>
      </c>
      <c r="D512" s="4">
        <v>7.8432000000000004</v>
      </c>
      <c r="E512" s="4">
        <v>7.7595999999999998</v>
      </c>
      <c r="F512" s="7">
        <v>-7.1000000000000004E-3</v>
      </c>
      <c r="G512" s="35">
        <f t="shared" si="14"/>
        <v>8.3600000000000563E-2</v>
      </c>
      <c r="H512" s="34">
        <f t="shared" si="15"/>
        <v>8.275527899622645E-3</v>
      </c>
    </row>
    <row r="513" spans="1:8">
      <c r="A513" s="2" t="s">
        <v>515</v>
      </c>
      <c r="B513" s="6">
        <v>7.8239000000000001</v>
      </c>
      <c r="C513" s="4">
        <v>7.8423999999999996</v>
      </c>
      <c r="D513" s="4">
        <v>7.8577000000000004</v>
      </c>
      <c r="E513" s="4">
        <v>7.8114999999999997</v>
      </c>
      <c r="F513" s="7">
        <v>-3.8E-3</v>
      </c>
      <c r="G513" s="35">
        <f t="shared" si="14"/>
        <v>4.6200000000000685E-2</v>
      </c>
      <c r="H513" s="34">
        <f t="shared" si="15"/>
        <v>3.3948612119590912E-3</v>
      </c>
    </row>
    <row r="514" spans="1:8">
      <c r="A514" s="2" t="s">
        <v>516</v>
      </c>
      <c r="B514" s="3">
        <v>7.8536000000000001</v>
      </c>
      <c r="C514" s="4">
        <v>7.8501000000000003</v>
      </c>
      <c r="D514" s="4">
        <v>7.8571999999999997</v>
      </c>
      <c r="E514" s="4">
        <v>7.8501000000000003</v>
      </c>
      <c r="F514" s="5">
        <v>8.9999999999999998E-4</v>
      </c>
      <c r="G514" s="35">
        <f t="shared" si="14"/>
        <v>7.0999999999994401E-3</v>
      </c>
      <c r="H514" s="34">
        <f t="shared" si="15"/>
        <v>2.9402760415337928E-3</v>
      </c>
    </row>
    <row r="515" spans="1:8">
      <c r="A515" s="2" t="s">
        <v>517</v>
      </c>
      <c r="B515" s="3">
        <v>7.8464</v>
      </c>
      <c r="C515" s="4">
        <v>7.8394000000000004</v>
      </c>
      <c r="D515" s="4">
        <v>7.8612000000000002</v>
      </c>
      <c r="E515" s="4">
        <v>7.8221999999999996</v>
      </c>
      <c r="F515" s="5">
        <v>2.0000000000000001E-4</v>
      </c>
      <c r="G515" s="35">
        <f t="shared" ref="G515:G578" si="16">D515-E515</f>
        <v>3.900000000000059E-2</v>
      </c>
      <c r="H515" s="34">
        <f t="shared" ref="H515:H578" si="17">(SUM(G515:G516)/2)/C516</f>
        <v>5.265771846267535E-3</v>
      </c>
    </row>
    <row r="516" spans="1:8">
      <c r="A516" s="2" t="s">
        <v>518</v>
      </c>
      <c r="B516" s="6">
        <v>7.8449999999999998</v>
      </c>
      <c r="C516" s="4">
        <v>7.8525999999999998</v>
      </c>
      <c r="D516" s="4">
        <v>7.8749000000000002</v>
      </c>
      <c r="E516" s="4">
        <v>7.8311999999999999</v>
      </c>
      <c r="F516" s="7">
        <v>-1.6000000000000001E-3</v>
      </c>
      <c r="G516" s="35">
        <f t="shared" si="16"/>
        <v>4.3700000000000294E-2</v>
      </c>
      <c r="H516" s="34">
        <f t="shared" si="17"/>
        <v>6.4549297383754223E-3</v>
      </c>
    </row>
    <row r="517" spans="1:8">
      <c r="A517" s="2" t="s">
        <v>519</v>
      </c>
      <c r="B517" s="6">
        <v>7.8571999999999997</v>
      </c>
      <c r="C517" s="4">
        <v>7.8776999999999999</v>
      </c>
      <c r="D517" s="4">
        <v>7.8979999999999997</v>
      </c>
      <c r="E517" s="4">
        <v>7.84</v>
      </c>
      <c r="F517" s="7">
        <v>-3.3E-3</v>
      </c>
      <c r="G517" s="35">
        <f t="shared" si="16"/>
        <v>5.7999999999999829E-2</v>
      </c>
      <c r="H517" s="34">
        <f t="shared" si="17"/>
        <v>8.7253749826250466E-3</v>
      </c>
    </row>
    <row r="518" spans="1:8">
      <c r="A518" s="2" t="s">
        <v>520</v>
      </c>
      <c r="B518" s="6">
        <v>7.883</v>
      </c>
      <c r="C518" s="4">
        <v>7.9137000000000004</v>
      </c>
      <c r="D518" s="4">
        <v>7.9394999999999998</v>
      </c>
      <c r="E518" s="4">
        <v>7.8593999999999999</v>
      </c>
      <c r="F518" s="7">
        <v>-4.4000000000000003E-3</v>
      </c>
      <c r="G518" s="35">
        <f t="shared" si="16"/>
        <v>8.0099999999999838E-2</v>
      </c>
      <c r="H518" s="34">
        <f t="shared" si="17"/>
        <v>7.7687808698507724E-3</v>
      </c>
    </row>
    <row r="519" spans="1:8">
      <c r="A519" s="2" t="s">
        <v>521</v>
      </c>
      <c r="B519" s="3">
        <v>7.9177999999999997</v>
      </c>
      <c r="C519" s="4">
        <v>7.9162999999999997</v>
      </c>
      <c r="D519" s="4">
        <v>7.9375999999999998</v>
      </c>
      <c r="E519" s="4">
        <v>7.8947000000000003</v>
      </c>
      <c r="F519" s="5">
        <v>5.0000000000000001E-4</v>
      </c>
      <c r="G519" s="35">
        <f t="shared" si="16"/>
        <v>4.2899999999999494E-2</v>
      </c>
      <c r="H519" s="34">
        <f t="shared" si="17"/>
        <v>3.8538683755723851E-3</v>
      </c>
    </row>
    <row r="520" spans="1:8">
      <c r="A520" s="2" t="s">
        <v>522</v>
      </c>
      <c r="B520" s="6">
        <v>7.9138000000000002</v>
      </c>
      <c r="C520" s="4">
        <v>7.9271000000000003</v>
      </c>
      <c r="D520" s="4">
        <v>7.9313000000000002</v>
      </c>
      <c r="E520" s="4">
        <v>7.9131</v>
      </c>
      <c r="F520" s="7">
        <v>-2.0999999999999999E-3</v>
      </c>
      <c r="G520" s="35">
        <f t="shared" si="16"/>
        <v>1.8200000000000216E-2</v>
      </c>
      <c r="H520" s="34">
        <f t="shared" si="17"/>
        <v>6.3153914030001307E-3</v>
      </c>
    </row>
    <row r="521" spans="1:8">
      <c r="A521" s="2" t="s">
        <v>523</v>
      </c>
      <c r="B521" s="6">
        <v>7.9302000000000001</v>
      </c>
      <c r="C521" s="4">
        <v>7.9329999999999998</v>
      </c>
      <c r="D521" s="4">
        <v>7.9428000000000001</v>
      </c>
      <c r="E521" s="4">
        <v>7.8608000000000002</v>
      </c>
      <c r="F521" s="7">
        <v>-8.9999999999999998E-4</v>
      </c>
      <c r="G521" s="35">
        <f t="shared" si="16"/>
        <v>8.1999999999999851E-2</v>
      </c>
      <c r="H521" s="34">
        <f t="shared" si="17"/>
        <v>1.1148413251409396E-2</v>
      </c>
    </row>
    <row r="522" spans="1:8">
      <c r="A522" s="2" t="s">
        <v>524</v>
      </c>
      <c r="B522" s="3">
        <v>7.9371</v>
      </c>
      <c r="C522" s="4">
        <v>7.8935000000000004</v>
      </c>
      <c r="D522" s="4">
        <v>7.9637000000000002</v>
      </c>
      <c r="E522" s="4">
        <v>7.8696999999999999</v>
      </c>
      <c r="F522" s="5">
        <v>4.7999999999999996E-3</v>
      </c>
      <c r="G522" s="35">
        <f t="shared" si="16"/>
        <v>9.4000000000000306E-2</v>
      </c>
      <c r="H522" s="34">
        <f t="shared" si="17"/>
        <v>1.2464847609637489E-2</v>
      </c>
    </row>
    <row r="523" spans="1:8">
      <c r="A523" s="2" t="s">
        <v>525</v>
      </c>
      <c r="B523" s="3">
        <v>7.8994999999999997</v>
      </c>
      <c r="C523" s="4">
        <v>7.8941999999999997</v>
      </c>
      <c r="D523" s="4">
        <v>7.9268000000000001</v>
      </c>
      <c r="E523" s="4">
        <v>7.8239999999999998</v>
      </c>
      <c r="F523" s="5">
        <v>1E-4</v>
      </c>
      <c r="G523" s="35">
        <f t="shared" si="16"/>
        <v>0.10280000000000022</v>
      </c>
      <c r="H523" s="34">
        <f t="shared" si="17"/>
        <v>1.0783854595162448E-2</v>
      </c>
    </row>
    <row r="524" spans="1:8">
      <c r="A524" s="2" t="s">
        <v>526</v>
      </c>
      <c r="B524" s="6">
        <v>7.8986000000000001</v>
      </c>
      <c r="C524" s="4">
        <v>7.9006999999999996</v>
      </c>
      <c r="D524" s="4">
        <v>7.9467999999999996</v>
      </c>
      <c r="E524" s="4">
        <v>7.8792</v>
      </c>
      <c r="F524" s="7">
        <v>-5.9999999999999995E-4</v>
      </c>
      <c r="G524" s="35">
        <f t="shared" si="16"/>
        <v>6.759999999999966E-2</v>
      </c>
      <c r="H524" s="34">
        <f t="shared" si="17"/>
        <v>1.2723392571884982E-2</v>
      </c>
    </row>
    <row r="525" spans="1:8">
      <c r="A525" s="2" t="s">
        <v>527</v>
      </c>
      <c r="B525" s="6">
        <v>7.9032</v>
      </c>
      <c r="C525" s="4">
        <v>8.0128000000000004</v>
      </c>
      <c r="D525" s="4">
        <v>8.0303000000000004</v>
      </c>
      <c r="E525" s="4">
        <v>7.8940000000000001</v>
      </c>
      <c r="F525" s="7">
        <v>-1.54E-2</v>
      </c>
      <c r="G525" s="35">
        <f t="shared" si="16"/>
        <v>0.13630000000000031</v>
      </c>
      <c r="H525" s="34">
        <f t="shared" si="17"/>
        <v>9.7309959007712606E-3</v>
      </c>
    </row>
    <row r="526" spans="1:8">
      <c r="A526" s="2" t="s">
        <v>528</v>
      </c>
      <c r="B526" s="3">
        <v>8.0268999999999995</v>
      </c>
      <c r="C526" s="4">
        <v>8.0259</v>
      </c>
      <c r="D526" s="4">
        <v>8.0388999999999999</v>
      </c>
      <c r="E526" s="4">
        <v>8.0190000000000001</v>
      </c>
      <c r="F526" s="5">
        <v>8.9999999999999998E-4</v>
      </c>
      <c r="G526" s="35">
        <f t="shared" si="16"/>
        <v>1.9899999999999807E-2</v>
      </c>
      <c r="H526" s="34">
        <f t="shared" si="17"/>
        <v>1.2396641809973115E-2</v>
      </c>
    </row>
    <row r="527" spans="1:8">
      <c r="A527" s="2" t="s">
        <v>529</v>
      </c>
      <c r="B527" s="3">
        <v>8.0196000000000005</v>
      </c>
      <c r="C527" s="4">
        <v>7.8852000000000002</v>
      </c>
      <c r="D527" s="4">
        <v>8.0386000000000006</v>
      </c>
      <c r="E527" s="4">
        <v>7.8630000000000004</v>
      </c>
      <c r="F527" s="5">
        <v>1.66E-2</v>
      </c>
      <c r="G527" s="35">
        <f t="shared" si="16"/>
        <v>0.1756000000000002</v>
      </c>
      <c r="H527" s="34">
        <f t="shared" si="17"/>
        <v>1.6571040314057119E-2</v>
      </c>
    </row>
    <row r="528" spans="1:8">
      <c r="A528" s="2" t="s">
        <v>530</v>
      </c>
      <c r="B528" s="6">
        <v>7.8887</v>
      </c>
      <c r="C528" s="4">
        <v>7.9476000000000004</v>
      </c>
      <c r="D528" s="4">
        <v>7.9587000000000003</v>
      </c>
      <c r="E528" s="4">
        <v>7.8708999999999998</v>
      </c>
      <c r="F528" s="7">
        <v>-7.7999999999999996E-3</v>
      </c>
      <c r="G528" s="35">
        <f t="shared" si="16"/>
        <v>8.7800000000000544E-2</v>
      </c>
      <c r="H528" s="34">
        <f t="shared" si="17"/>
        <v>9.8522478001059465E-3</v>
      </c>
    </row>
    <row r="529" spans="1:8">
      <c r="A529" s="2" t="s">
        <v>531</v>
      </c>
      <c r="B529" s="3">
        <v>7.9504999999999999</v>
      </c>
      <c r="C529" s="4">
        <v>7.9321999999999999</v>
      </c>
      <c r="D529" s="4">
        <v>7.9576000000000002</v>
      </c>
      <c r="E529" s="4">
        <v>7.8891</v>
      </c>
      <c r="F529" s="5">
        <v>1.8E-3</v>
      </c>
      <c r="G529" s="35">
        <f t="shared" si="16"/>
        <v>6.8500000000000227E-2</v>
      </c>
      <c r="H529" s="34">
        <f t="shared" si="17"/>
        <v>1.0478609054222278E-2</v>
      </c>
    </row>
    <row r="530" spans="1:8">
      <c r="A530" s="2" t="s">
        <v>532</v>
      </c>
      <c r="B530" s="6">
        <v>7.9359999999999999</v>
      </c>
      <c r="C530" s="4">
        <v>7.9542999999999999</v>
      </c>
      <c r="D530" s="4">
        <v>7.9946000000000002</v>
      </c>
      <c r="E530" s="4">
        <v>7.8963999999999999</v>
      </c>
      <c r="F530" s="7">
        <v>-2.8999999999999998E-3</v>
      </c>
      <c r="G530" s="35">
        <f t="shared" si="16"/>
        <v>9.8200000000000287E-2</v>
      </c>
      <c r="H530" s="34">
        <f t="shared" si="17"/>
        <v>1.1668759433304173E-2</v>
      </c>
    </row>
    <row r="531" spans="1:8">
      <c r="A531" s="2" t="s">
        <v>533</v>
      </c>
      <c r="B531" s="3">
        <v>7.9588999999999999</v>
      </c>
      <c r="C531" s="4">
        <v>7.8842999999999996</v>
      </c>
      <c r="D531" s="4">
        <v>7.9671000000000003</v>
      </c>
      <c r="E531" s="4">
        <v>7.8813000000000004</v>
      </c>
      <c r="F531" s="5">
        <v>7.4000000000000003E-3</v>
      </c>
      <c r="G531" s="35">
        <f t="shared" si="16"/>
        <v>8.5799999999999876E-2</v>
      </c>
      <c r="H531" s="34">
        <f t="shared" si="17"/>
        <v>5.8812357558875794E-3</v>
      </c>
    </row>
    <row r="532" spans="1:8">
      <c r="A532" s="2" t="s">
        <v>534</v>
      </c>
      <c r="B532" s="3">
        <v>7.9001999999999999</v>
      </c>
      <c r="C532" s="4">
        <v>7.8979999999999997</v>
      </c>
      <c r="D532" s="4">
        <v>7.9051</v>
      </c>
      <c r="E532" s="4">
        <v>7.8979999999999997</v>
      </c>
      <c r="F532" s="5">
        <v>5.9999999999999995E-4</v>
      </c>
      <c r="G532" s="35">
        <f t="shared" si="16"/>
        <v>7.1000000000003283E-3</v>
      </c>
      <c r="H532" s="34">
        <f t="shared" si="17"/>
        <v>6.4250704726109406E-3</v>
      </c>
    </row>
    <row r="533" spans="1:8">
      <c r="A533" s="2" t="s">
        <v>535</v>
      </c>
      <c r="B533" s="3">
        <v>7.8958000000000004</v>
      </c>
      <c r="C533" s="4">
        <v>7.8754</v>
      </c>
      <c r="D533" s="4">
        <v>7.9382999999999999</v>
      </c>
      <c r="E533" s="4">
        <v>7.8441999999999998</v>
      </c>
      <c r="F533" s="5">
        <v>1.9E-3</v>
      </c>
      <c r="G533" s="35">
        <f t="shared" si="16"/>
        <v>9.4100000000000072E-2</v>
      </c>
      <c r="H533" s="34">
        <f t="shared" si="17"/>
        <v>1.2170870462669315E-2</v>
      </c>
    </row>
    <row r="534" spans="1:8">
      <c r="A534" s="2" t="s">
        <v>536</v>
      </c>
      <c r="B534" s="6">
        <v>7.8810000000000002</v>
      </c>
      <c r="C534" s="4">
        <v>7.9451999999999998</v>
      </c>
      <c r="D534" s="4">
        <v>7.9492000000000003</v>
      </c>
      <c r="E534" s="4">
        <v>7.8498999999999999</v>
      </c>
      <c r="F534" s="7">
        <v>-8.6E-3</v>
      </c>
      <c r="G534" s="35">
        <f t="shared" si="16"/>
        <v>9.9300000000000388E-2</v>
      </c>
      <c r="H534" s="34">
        <f t="shared" si="17"/>
        <v>1.2631526079204442E-2</v>
      </c>
    </row>
    <row r="535" spans="1:8">
      <c r="A535" s="2" t="s">
        <v>537</v>
      </c>
      <c r="B535" s="6">
        <v>7.9489999999999998</v>
      </c>
      <c r="C535" s="4">
        <v>7.9641999999999999</v>
      </c>
      <c r="D535" s="4">
        <v>7.992</v>
      </c>
      <c r="E535" s="4">
        <v>7.8901000000000003</v>
      </c>
      <c r="F535" s="7">
        <v>-2.3999999999999998E-3</v>
      </c>
      <c r="G535" s="35">
        <f t="shared" si="16"/>
        <v>0.10189999999999966</v>
      </c>
      <c r="H535" s="34">
        <f t="shared" si="17"/>
        <v>1.2418113789202812E-2</v>
      </c>
    </row>
    <row r="536" spans="1:8">
      <c r="A536" s="2" t="s">
        <v>538</v>
      </c>
      <c r="B536" s="6">
        <v>7.9679000000000002</v>
      </c>
      <c r="C536" s="4">
        <v>8.0447000000000006</v>
      </c>
      <c r="D536" s="4">
        <v>8.0509000000000004</v>
      </c>
      <c r="E536" s="4">
        <v>7.9530000000000003</v>
      </c>
      <c r="F536" s="7">
        <v>-9.9000000000000008E-3</v>
      </c>
      <c r="G536" s="35">
        <f t="shared" si="16"/>
        <v>9.7900000000000098E-2</v>
      </c>
      <c r="H536" s="34">
        <f t="shared" si="17"/>
        <v>1.6111971591552993E-2</v>
      </c>
    </row>
    <row r="537" spans="1:8">
      <c r="A537" s="2" t="s">
        <v>539</v>
      </c>
      <c r="B537" s="3">
        <v>8.0474999999999994</v>
      </c>
      <c r="C537" s="4">
        <v>7.9413</v>
      </c>
      <c r="D537" s="4">
        <v>8.0810999999999993</v>
      </c>
      <c r="E537" s="4">
        <v>7.9230999999999998</v>
      </c>
      <c r="F537" s="5">
        <v>1.0200000000000001E-2</v>
      </c>
      <c r="G537" s="35">
        <f t="shared" si="16"/>
        <v>0.15799999999999947</v>
      </c>
      <c r="H537" s="34">
        <f t="shared" si="17"/>
        <v>1.1707850481385538E-2</v>
      </c>
    </row>
    <row r="538" spans="1:8">
      <c r="A538" s="2" t="s">
        <v>540</v>
      </c>
      <c r="B538" s="3">
        <v>7.9661999999999997</v>
      </c>
      <c r="C538" s="4">
        <v>7.9561999999999999</v>
      </c>
      <c r="D538" s="4">
        <v>7.9779999999999998</v>
      </c>
      <c r="E538" s="4">
        <v>7.9497</v>
      </c>
      <c r="F538" s="5">
        <v>1.9E-3</v>
      </c>
      <c r="G538" s="35">
        <f t="shared" si="16"/>
        <v>2.829999999999977E-2</v>
      </c>
      <c r="H538" s="34">
        <f t="shared" si="17"/>
        <v>9.7086766171665135E-3</v>
      </c>
    </row>
    <row r="539" spans="1:8">
      <c r="A539" s="2" t="s">
        <v>541</v>
      </c>
      <c r="B539" s="3">
        <v>7.9512</v>
      </c>
      <c r="C539" s="4">
        <v>7.9259000000000004</v>
      </c>
      <c r="D539" s="4">
        <v>8.0037000000000003</v>
      </c>
      <c r="E539" s="4">
        <v>7.8780999999999999</v>
      </c>
      <c r="F539" s="5">
        <v>2.7000000000000001E-3</v>
      </c>
      <c r="G539" s="35">
        <f t="shared" si="16"/>
        <v>0.12560000000000038</v>
      </c>
      <c r="H539" s="34">
        <f t="shared" si="17"/>
        <v>2.8126874038536736E-2</v>
      </c>
    </row>
    <row r="540" spans="1:8">
      <c r="A540" s="2" t="s">
        <v>542</v>
      </c>
      <c r="B540" s="3">
        <v>7.9301000000000004</v>
      </c>
      <c r="C540" s="4">
        <v>7.6706000000000003</v>
      </c>
      <c r="D540" s="4">
        <v>7.9673999999999996</v>
      </c>
      <c r="E540" s="4">
        <v>7.6615000000000002</v>
      </c>
      <c r="F540" s="5">
        <v>3.32E-2</v>
      </c>
      <c r="G540" s="35">
        <f t="shared" si="16"/>
        <v>0.30589999999999939</v>
      </c>
      <c r="H540" s="34">
        <f t="shared" si="17"/>
        <v>2.3097861477950517E-2</v>
      </c>
    </row>
    <row r="541" spans="1:8">
      <c r="A541" s="2" t="s">
        <v>543</v>
      </c>
      <c r="B541" s="6">
        <v>7.6752000000000002</v>
      </c>
      <c r="C541" s="4">
        <v>7.6782000000000004</v>
      </c>
      <c r="D541" s="4">
        <v>7.6997</v>
      </c>
      <c r="E541" s="4">
        <v>7.6509</v>
      </c>
      <c r="F541" s="7">
        <v>-1.1000000000000001E-3</v>
      </c>
      <c r="G541" s="35">
        <f t="shared" si="16"/>
        <v>4.8799999999999955E-2</v>
      </c>
      <c r="H541" s="34">
        <f t="shared" si="17"/>
        <v>7.4822908225945324E-3</v>
      </c>
    </row>
    <row r="542" spans="1:8">
      <c r="A542" s="2" t="s">
        <v>544</v>
      </c>
      <c r="B542" s="3">
        <v>7.6833</v>
      </c>
      <c r="C542" s="4">
        <v>7.6513999999999998</v>
      </c>
      <c r="D542" s="4">
        <v>7.7104999999999997</v>
      </c>
      <c r="E542" s="4">
        <v>7.6448</v>
      </c>
      <c r="F542" s="5">
        <v>4.1000000000000003E-3</v>
      </c>
      <c r="G542" s="35">
        <f t="shared" si="16"/>
        <v>6.5699999999999648E-2</v>
      </c>
      <c r="H542" s="34">
        <f t="shared" si="17"/>
        <v>7.1407944133784597E-3</v>
      </c>
    </row>
    <row r="543" spans="1:8">
      <c r="A543" s="2" t="s">
        <v>545</v>
      </c>
      <c r="B543" s="3">
        <v>7.6520000000000001</v>
      </c>
      <c r="C543" s="4">
        <v>7.6181999999999999</v>
      </c>
      <c r="D543" s="4">
        <v>7.6562000000000001</v>
      </c>
      <c r="E543" s="4">
        <v>7.6131000000000002</v>
      </c>
      <c r="F543" s="5">
        <v>3.8E-3</v>
      </c>
      <c r="G543" s="35">
        <f t="shared" si="16"/>
        <v>4.3099999999999916E-2</v>
      </c>
      <c r="H543" s="34">
        <f t="shared" si="17"/>
        <v>3.5192806773796156E-3</v>
      </c>
    </row>
    <row r="544" spans="1:8">
      <c r="A544" s="2" t="s">
        <v>546</v>
      </c>
      <c r="B544" s="6">
        <v>7.6231</v>
      </c>
      <c r="C544" s="4">
        <v>7.6294000000000004</v>
      </c>
      <c r="D544" s="4">
        <v>7.6295999999999999</v>
      </c>
      <c r="E544" s="4">
        <v>7.6189999999999998</v>
      </c>
      <c r="F544" s="7">
        <v>-8.9999999999999998E-4</v>
      </c>
      <c r="G544" s="35">
        <f t="shared" si="16"/>
        <v>1.0600000000000165E-2</v>
      </c>
      <c r="H544" s="34">
        <f t="shared" si="17"/>
        <v>5.3228223337025574E-3</v>
      </c>
    </row>
    <row r="545" spans="1:8">
      <c r="A545" s="2" t="s">
        <v>547</v>
      </c>
      <c r="B545" s="6">
        <v>7.63</v>
      </c>
      <c r="C545" s="4">
        <v>7.6745000000000001</v>
      </c>
      <c r="D545" s="4">
        <v>7.6817000000000002</v>
      </c>
      <c r="E545" s="4">
        <v>7.6105999999999998</v>
      </c>
      <c r="F545" s="7">
        <v>-6.4000000000000003E-3</v>
      </c>
      <c r="G545" s="35">
        <f t="shared" si="16"/>
        <v>7.1100000000000385E-2</v>
      </c>
      <c r="H545" s="34">
        <f t="shared" si="17"/>
        <v>8.8868040081832196E-3</v>
      </c>
    </row>
    <row r="546" spans="1:8">
      <c r="A546" s="2" t="s">
        <v>548</v>
      </c>
      <c r="B546" s="6">
        <v>7.6787999999999998</v>
      </c>
      <c r="C546" s="4">
        <v>7.6742999999999997</v>
      </c>
      <c r="D546" s="4">
        <v>7.7262000000000004</v>
      </c>
      <c r="E546" s="4">
        <v>7.6608999999999998</v>
      </c>
      <c r="F546" s="7">
        <v>0</v>
      </c>
      <c r="G546" s="35">
        <f t="shared" si="16"/>
        <v>6.530000000000058E-2</v>
      </c>
      <c r="H546" s="34">
        <f t="shared" si="17"/>
        <v>7.4049973971890438E-3</v>
      </c>
    </row>
    <row r="547" spans="1:8">
      <c r="A547" s="2" t="s">
        <v>549</v>
      </c>
      <c r="B547" s="6">
        <v>7.6787999999999998</v>
      </c>
      <c r="C547" s="4">
        <v>7.6840000000000002</v>
      </c>
      <c r="D547" s="4">
        <v>7.6946000000000003</v>
      </c>
      <c r="E547" s="4">
        <v>7.6460999999999997</v>
      </c>
      <c r="F547" s="7">
        <v>-1.6000000000000001E-3</v>
      </c>
      <c r="G547" s="35">
        <f t="shared" si="16"/>
        <v>4.8500000000000654E-2</v>
      </c>
      <c r="H547" s="34">
        <f t="shared" si="17"/>
        <v>8.37535197433051E-3</v>
      </c>
    </row>
    <row r="548" spans="1:8">
      <c r="A548" s="2" t="s">
        <v>550</v>
      </c>
      <c r="B548" s="3">
        <v>7.6912000000000003</v>
      </c>
      <c r="C548" s="4">
        <v>7.6355000000000004</v>
      </c>
      <c r="D548" s="4">
        <v>7.7011000000000003</v>
      </c>
      <c r="E548" s="4">
        <v>7.6216999999999997</v>
      </c>
      <c r="F548" s="5">
        <v>7.1000000000000004E-3</v>
      </c>
      <c r="G548" s="35">
        <f t="shared" si="16"/>
        <v>7.9400000000000581E-2</v>
      </c>
      <c r="H548" s="34">
        <f t="shared" si="17"/>
        <v>8.389834962682698E-3</v>
      </c>
    </row>
    <row r="549" spans="1:8">
      <c r="A549" s="2" t="s">
        <v>551</v>
      </c>
      <c r="B549" s="3">
        <v>7.6372999999999998</v>
      </c>
      <c r="C549" s="4">
        <v>7.6104000000000003</v>
      </c>
      <c r="D549" s="4">
        <v>7.6398999999999999</v>
      </c>
      <c r="E549" s="4">
        <v>7.5915999999999997</v>
      </c>
      <c r="F549" s="5">
        <v>1.9E-3</v>
      </c>
      <c r="G549" s="35">
        <f t="shared" si="16"/>
        <v>4.8300000000000232E-2</v>
      </c>
      <c r="H549" s="34">
        <f t="shared" si="17"/>
        <v>3.3319340959177073E-3</v>
      </c>
    </row>
    <row r="550" spans="1:8">
      <c r="A550" s="2" t="s">
        <v>552</v>
      </c>
      <c r="B550" s="6">
        <v>7.6231</v>
      </c>
      <c r="C550" s="4">
        <v>7.6231999999999998</v>
      </c>
      <c r="D550" s="4">
        <v>7.6246999999999998</v>
      </c>
      <c r="E550" s="4">
        <v>7.6222000000000003</v>
      </c>
      <c r="F550" s="7">
        <v>-5.9999999999999995E-4</v>
      </c>
      <c r="G550" s="35">
        <f t="shared" si="16"/>
        <v>2.4999999999995026E-3</v>
      </c>
      <c r="H550" s="34">
        <f t="shared" si="17"/>
        <v>2.6814937497534773E-3</v>
      </c>
    </row>
    <row r="551" spans="1:8">
      <c r="A551" s="2" t="s">
        <v>553</v>
      </c>
      <c r="B551" s="3">
        <v>7.6276999999999999</v>
      </c>
      <c r="C551" s="4">
        <v>7.6077000000000004</v>
      </c>
      <c r="D551" s="4">
        <v>7.6406999999999998</v>
      </c>
      <c r="E551" s="4">
        <v>7.6024000000000003</v>
      </c>
      <c r="F551" s="5">
        <v>2.0999999999999999E-3</v>
      </c>
      <c r="G551" s="35">
        <f t="shared" si="16"/>
        <v>3.8299999999999557E-2</v>
      </c>
      <c r="H551" s="34">
        <f t="shared" si="17"/>
        <v>6.8921976114063241E-3</v>
      </c>
    </row>
    <row r="552" spans="1:8">
      <c r="A552" s="2" t="s">
        <v>554</v>
      </c>
      <c r="B552" s="3">
        <v>7.6119000000000003</v>
      </c>
      <c r="C552" s="4">
        <v>7.6028000000000002</v>
      </c>
      <c r="D552" s="4">
        <v>7.6416000000000004</v>
      </c>
      <c r="E552" s="4">
        <v>7.5750999999999999</v>
      </c>
      <c r="F552" s="5">
        <v>5.0000000000000001E-4</v>
      </c>
      <c r="G552" s="35">
        <f t="shared" si="16"/>
        <v>6.6500000000000448E-2</v>
      </c>
      <c r="H552" s="34">
        <f t="shared" si="17"/>
        <v>6.9221456019371453E-3</v>
      </c>
    </row>
    <row r="553" spans="1:8">
      <c r="A553" s="2" t="s">
        <v>555</v>
      </c>
      <c r="B553" s="3">
        <v>7.6081000000000003</v>
      </c>
      <c r="C553" s="4">
        <v>7.5987999999999998</v>
      </c>
      <c r="D553" s="4">
        <v>7.6231999999999998</v>
      </c>
      <c r="E553" s="4">
        <v>7.5845000000000002</v>
      </c>
      <c r="F553" s="5">
        <v>8.0000000000000004E-4</v>
      </c>
      <c r="G553" s="35">
        <f t="shared" si="16"/>
        <v>3.8699999999999513E-2</v>
      </c>
      <c r="H553" s="34">
        <f t="shared" si="17"/>
        <v>5.0018452129902318E-3</v>
      </c>
    </row>
    <row r="554" spans="1:8">
      <c r="A554" s="2" t="s">
        <v>556</v>
      </c>
      <c r="B554" s="3">
        <v>7.6017999999999999</v>
      </c>
      <c r="C554" s="4">
        <v>7.5872000000000002</v>
      </c>
      <c r="D554" s="4">
        <v>7.6097999999999999</v>
      </c>
      <c r="E554" s="4">
        <v>7.5726000000000004</v>
      </c>
      <c r="F554" s="5">
        <v>1.5E-3</v>
      </c>
      <c r="G554" s="35">
        <f t="shared" si="16"/>
        <v>3.7199999999999456E-2</v>
      </c>
      <c r="H554" s="34">
        <f t="shared" si="17"/>
        <v>8.6699834162520754E-3</v>
      </c>
    </row>
    <row r="555" spans="1:8">
      <c r="A555" s="2" t="s">
        <v>557</v>
      </c>
      <c r="B555" s="6">
        <v>7.5903</v>
      </c>
      <c r="C555" s="4">
        <v>7.5374999999999996</v>
      </c>
      <c r="D555" s="4">
        <v>7.6310000000000002</v>
      </c>
      <c r="E555" s="4">
        <v>7.5374999999999996</v>
      </c>
      <c r="F555" s="7">
        <v>-5.1999999999999998E-3</v>
      </c>
      <c r="G555" s="35">
        <f t="shared" si="16"/>
        <v>9.3500000000000583E-2</v>
      </c>
      <c r="H555" s="34">
        <f t="shared" si="17"/>
        <v>6.2522938184869049E-3</v>
      </c>
    </row>
    <row r="556" spans="1:8">
      <c r="A556" s="2" t="s">
        <v>558</v>
      </c>
      <c r="B556" s="3">
        <v>7.6300999999999997</v>
      </c>
      <c r="C556" s="4">
        <v>7.6292</v>
      </c>
      <c r="D556" s="4">
        <v>7.6307</v>
      </c>
      <c r="E556" s="4">
        <v>7.6288</v>
      </c>
      <c r="F556" s="5">
        <v>1E-4</v>
      </c>
      <c r="G556" s="35">
        <f t="shared" si="16"/>
        <v>1.9000000000000128E-3</v>
      </c>
      <c r="H556" s="34">
        <f t="shared" si="17"/>
        <v>2.9164691631115886E-3</v>
      </c>
    </row>
    <row r="557" spans="1:8">
      <c r="A557" s="2" t="s">
        <v>559</v>
      </c>
      <c r="B557" s="3">
        <v>7.6295000000000002</v>
      </c>
      <c r="C557" s="4">
        <v>7.5948000000000002</v>
      </c>
      <c r="D557" s="4">
        <v>7.6356000000000002</v>
      </c>
      <c r="E557" s="4">
        <v>7.5932000000000004</v>
      </c>
      <c r="F557" s="5">
        <v>3.5999999999999999E-3</v>
      </c>
      <c r="G557" s="35">
        <f t="shared" si="16"/>
        <v>4.2399999999999771E-2</v>
      </c>
      <c r="H557" s="34">
        <f t="shared" si="17"/>
        <v>6.2646623242158849E-3</v>
      </c>
    </row>
    <row r="558" spans="1:8">
      <c r="A558" s="2" t="s">
        <v>560</v>
      </c>
      <c r="B558" s="6">
        <v>7.6025</v>
      </c>
      <c r="C558" s="4">
        <v>7.6300999999999997</v>
      </c>
      <c r="D558" s="4">
        <v>7.6430999999999996</v>
      </c>
      <c r="E558" s="4">
        <v>7.5899000000000001</v>
      </c>
      <c r="F558" s="7">
        <v>-4.3E-3</v>
      </c>
      <c r="G558" s="35">
        <f t="shared" si="16"/>
        <v>5.319999999999947E-2</v>
      </c>
      <c r="H558" s="34">
        <f t="shared" si="17"/>
        <v>8.1426346768020217E-3</v>
      </c>
    </row>
    <row r="559" spans="1:8">
      <c r="A559" s="2" t="s">
        <v>561</v>
      </c>
      <c r="B559" s="3">
        <v>7.6352000000000002</v>
      </c>
      <c r="C559" s="4">
        <v>7.5773999999999999</v>
      </c>
      <c r="D559" s="4">
        <v>7.6357999999999997</v>
      </c>
      <c r="E559" s="4">
        <v>7.5655999999999999</v>
      </c>
      <c r="F559" s="5">
        <v>7.1000000000000004E-3</v>
      </c>
      <c r="G559" s="35">
        <f t="shared" si="16"/>
        <v>7.0199999999999818E-2</v>
      </c>
      <c r="H559" s="34">
        <f t="shared" si="17"/>
        <v>8.039755432624876E-3</v>
      </c>
    </row>
    <row r="560" spans="1:8">
      <c r="A560" s="2" t="s">
        <v>562</v>
      </c>
      <c r="B560" s="3">
        <v>7.5815000000000001</v>
      </c>
      <c r="C560" s="4">
        <v>7.5561999999999996</v>
      </c>
      <c r="D560" s="4">
        <v>7.5818000000000003</v>
      </c>
      <c r="E560" s="4">
        <v>7.5305</v>
      </c>
      <c r="F560" s="5">
        <v>2.8E-3</v>
      </c>
      <c r="G560" s="35">
        <f t="shared" si="16"/>
        <v>5.1300000000000345E-2</v>
      </c>
      <c r="H560" s="34">
        <f t="shared" si="17"/>
        <v>5.6424417832771868E-3</v>
      </c>
    </row>
    <row r="561" spans="1:8">
      <c r="A561" s="2" t="s">
        <v>563</v>
      </c>
      <c r="B561" s="3">
        <v>7.56</v>
      </c>
      <c r="C561" s="4">
        <v>7.5321999999999996</v>
      </c>
      <c r="D561" s="4">
        <v>7.5609000000000002</v>
      </c>
      <c r="E561" s="4">
        <v>7.5271999999999997</v>
      </c>
      <c r="F561" s="5">
        <v>3.0000000000000001E-3</v>
      </c>
      <c r="G561" s="35">
        <f t="shared" si="16"/>
        <v>3.3700000000000507E-2</v>
      </c>
      <c r="H561" s="34">
        <f t="shared" si="17"/>
        <v>2.4141773226508483E-3</v>
      </c>
    </row>
    <row r="562" spans="1:8">
      <c r="A562" s="2" t="s">
        <v>564</v>
      </c>
      <c r="B562" s="6">
        <v>7.5376000000000003</v>
      </c>
      <c r="C562" s="4">
        <v>7.5388000000000002</v>
      </c>
      <c r="D562" s="4">
        <v>7.5389999999999997</v>
      </c>
      <c r="E562" s="4">
        <v>7.5362999999999998</v>
      </c>
      <c r="F562" s="7">
        <v>-5.9999999999999995E-4</v>
      </c>
      <c r="G562" s="35">
        <f t="shared" si="16"/>
        <v>2.6999999999999247E-3</v>
      </c>
      <c r="H562" s="34">
        <f t="shared" si="17"/>
        <v>2.129070770047078E-3</v>
      </c>
    </row>
    <row r="563" spans="1:8">
      <c r="A563" s="2" t="s">
        <v>565</v>
      </c>
      <c r="B563" s="3">
        <v>7.5423</v>
      </c>
      <c r="C563" s="4">
        <v>7.5385</v>
      </c>
      <c r="D563" s="4">
        <v>7.5483000000000002</v>
      </c>
      <c r="E563" s="4">
        <v>7.5189000000000004</v>
      </c>
      <c r="F563" s="5">
        <v>2.0000000000000001E-4</v>
      </c>
      <c r="G563" s="35">
        <f t="shared" si="16"/>
        <v>2.9399999999999871E-2</v>
      </c>
      <c r="H563" s="34">
        <f t="shared" si="17"/>
        <v>7.4532997912540623E-3</v>
      </c>
    </row>
    <row r="564" spans="1:8">
      <c r="A564" s="2" t="s">
        <v>566</v>
      </c>
      <c r="B564" s="3">
        <v>7.5411000000000001</v>
      </c>
      <c r="C564" s="4">
        <v>7.4732000000000003</v>
      </c>
      <c r="D564" s="4">
        <v>7.5507</v>
      </c>
      <c r="E564" s="4">
        <v>7.4687000000000001</v>
      </c>
      <c r="F564" s="5">
        <v>8.6E-3</v>
      </c>
      <c r="G564" s="35">
        <f t="shared" si="16"/>
        <v>8.1999999999999851E-2</v>
      </c>
      <c r="H564" s="34">
        <f t="shared" si="17"/>
        <v>7.8790231885610337E-3</v>
      </c>
    </row>
    <row r="565" spans="1:8">
      <c r="A565" s="2" t="s">
        <v>567</v>
      </c>
      <c r="B565" s="3">
        <v>7.4770000000000003</v>
      </c>
      <c r="C565" s="4">
        <v>7.4691999999999998</v>
      </c>
      <c r="D565" s="4">
        <v>7.4949000000000003</v>
      </c>
      <c r="E565" s="4">
        <v>7.4592000000000001</v>
      </c>
      <c r="F565" s="5">
        <v>5.0000000000000001E-4</v>
      </c>
      <c r="G565" s="35">
        <f t="shared" si="16"/>
        <v>3.5700000000000287E-2</v>
      </c>
      <c r="H565" s="34">
        <f t="shared" si="17"/>
        <v>6.8953582790890295E-3</v>
      </c>
    </row>
    <row r="566" spans="1:8">
      <c r="A566" s="2" t="s">
        <v>568</v>
      </c>
      <c r="B566" s="6">
        <v>7.4733000000000001</v>
      </c>
      <c r="C566" s="4">
        <v>7.5122999999999998</v>
      </c>
      <c r="D566" s="4">
        <v>7.5254000000000003</v>
      </c>
      <c r="E566" s="4">
        <v>7.4574999999999996</v>
      </c>
      <c r="F566" s="7">
        <v>-5.8999999999999999E-3</v>
      </c>
      <c r="G566" s="35">
        <f t="shared" si="16"/>
        <v>6.7900000000000738E-2</v>
      </c>
      <c r="H566" s="34">
        <f t="shared" si="17"/>
        <v>7.9117093298081784E-3</v>
      </c>
    </row>
    <row r="567" spans="1:8">
      <c r="A567" s="2" t="s">
        <v>569</v>
      </c>
      <c r="B567" s="3">
        <v>7.5172999999999996</v>
      </c>
      <c r="C567" s="4">
        <v>7.4889000000000001</v>
      </c>
      <c r="D567" s="4">
        <v>7.5354000000000001</v>
      </c>
      <c r="E567" s="4">
        <v>7.4847999999999999</v>
      </c>
      <c r="F567" s="5">
        <v>1E-4</v>
      </c>
      <c r="G567" s="35">
        <f t="shared" si="16"/>
        <v>5.06000000000002E-2</v>
      </c>
      <c r="H567" s="34">
        <f t="shared" si="17"/>
        <v>4.1328354440473012E-3</v>
      </c>
    </row>
    <row r="568" spans="1:8">
      <c r="A568" s="2" t="s">
        <v>570</v>
      </c>
      <c r="B568" s="3">
        <v>7.5168999999999997</v>
      </c>
      <c r="C568" s="4">
        <v>7.5251000000000001</v>
      </c>
      <c r="D568" s="4">
        <v>7.5284000000000004</v>
      </c>
      <c r="E568" s="4">
        <v>7.5167999999999999</v>
      </c>
      <c r="F568" s="5">
        <v>2.0000000000000001E-4</v>
      </c>
      <c r="G568" s="35">
        <f t="shared" si="16"/>
        <v>1.1600000000000499E-2</v>
      </c>
      <c r="H568" s="34">
        <f t="shared" si="17"/>
        <v>3.6006176290499245E-3</v>
      </c>
    </row>
    <row r="569" spans="1:8">
      <c r="A569" s="2" t="s">
        <v>571</v>
      </c>
      <c r="B569" s="6">
        <v>7.5156000000000001</v>
      </c>
      <c r="C569" s="4">
        <v>7.5125999999999999</v>
      </c>
      <c r="D569" s="4">
        <v>7.5423</v>
      </c>
      <c r="E569" s="4">
        <v>7.4997999999999996</v>
      </c>
      <c r="F569" s="7">
        <v>-1E-4</v>
      </c>
      <c r="G569" s="35">
        <f t="shared" si="16"/>
        <v>4.2500000000000426E-2</v>
      </c>
      <c r="H569" s="34">
        <f t="shared" si="17"/>
        <v>6.9564293869314713E-3</v>
      </c>
    </row>
    <row r="570" spans="1:8">
      <c r="A570" s="2" t="s">
        <v>572</v>
      </c>
      <c r="B570" s="6">
        <v>7.5164</v>
      </c>
      <c r="C570" s="4">
        <v>7.5326000000000004</v>
      </c>
      <c r="D570" s="4">
        <v>7.5556999999999999</v>
      </c>
      <c r="E570" s="4">
        <v>7.4934000000000003</v>
      </c>
      <c r="F570" s="7">
        <v>-2.5000000000000001E-3</v>
      </c>
      <c r="G570" s="35">
        <f t="shared" si="16"/>
        <v>6.2299999999999578E-2</v>
      </c>
      <c r="H570" s="34">
        <f t="shared" si="17"/>
        <v>6.1653835943721929E-3</v>
      </c>
    </row>
    <row r="571" spans="1:8">
      <c r="A571" s="2" t="s">
        <v>573</v>
      </c>
      <c r="B571" s="6">
        <v>7.5354999999999999</v>
      </c>
      <c r="C571" s="4">
        <v>7.5339999999999998</v>
      </c>
      <c r="D571" s="4">
        <v>7.5475000000000003</v>
      </c>
      <c r="E571" s="4">
        <v>7.5168999999999997</v>
      </c>
      <c r="F571" s="7">
        <v>-5.0000000000000001E-4</v>
      </c>
      <c r="G571" s="35">
        <f t="shared" si="16"/>
        <v>3.0600000000000627E-2</v>
      </c>
      <c r="H571" s="34">
        <f t="shared" si="17"/>
        <v>4.5453337231866073E-3</v>
      </c>
    </row>
    <row r="572" spans="1:8">
      <c r="A572" s="2" t="s">
        <v>574</v>
      </c>
      <c r="B572" s="3">
        <v>7.5392000000000001</v>
      </c>
      <c r="C572" s="4">
        <v>7.5242000000000004</v>
      </c>
      <c r="D572" s="4">
        <v>7.5536000000000003</v>
      </c>
      <c r="E572" s="4">
        <v>7.5157999999999996</v>
      </c>
      <c r="F572" s="5">
        <v>1.4E-3</v>
      </c>
      <c r="G572" s="35">
        <f t="shared" si="16"/>
        <v>3.7800000000000722E-2</v>
      </c>
      <c r="H572" s="34">
        <f t="shared" si="17"/>
        <v>5.645429731708969E-3</v>
      </c>
    </row>
    <row r="573" spans="1:8">
      <c r="A573" s="2" t="s">
        <v>575</v>
      </c>
      <c r="B573" s="3">
        <v>7.5285000000000002</v>
      </c>
      <c r="C573" s="4">
        <v>7.5105000000000004</v>
      </c>
      <c r="D573" s="4">
        <v>7.5510999999999999</v>
      </c>
      <c r="E573" s="4">
        <v>7.5041000000000002</v>
      </c>
      <c r="F573" s="5">
        <v>4.0000000000000002E-4</v>
      </c>
      <c r="G573" s="35">
        <f t="shared" si="16"/>
        <v>4.6999999999999709E-2</v>
      </c>
      <c r="H573" s="34">
        <f t="shared" si="17"/>
        <v>3.3872638877818911E-3</v>
      </c>
    </row>
    <row r="574" spans="1:8">
      <c r="A574" s="2" t="s">
        <v>576</v>
      </c>
      <c r="B574" s="6">
        <v>7.5256999999999996</v>
      </c>
      <c r="C574" s="4">
        <v>7.5282</v>
      </c>
      <c r="D574" s="4">
        <v>7.5282</v>
      </c>
      <c r="E574" s="4">
        <v>7.5242000000000004</v>
      </c>
      <c r="F574" s="7">
        <v>-1E-4</v>
      </c>
      <c r="G574" s="35">
        <f t="shared" si="16"/>
        <v>3.9999999999995595E-3</v>
      </c>
      <c r="H574" s="34">
        <f t="shared" si="17"/>
        <v>4.345345504723497E-3</v>
      </c>
    </row>
    <row r="575" spans="1:8">
      <c r="A575" s="2" t="s">
        <v>577</v>
      </c>
      <c r="B575" s="6">
        <v>7.5262000000000002</v>
      </c>
      <c r="C575" s="4">
        <v>7.5368000000000004</v>
      </c>
      <c r="D575" s="4">
        <v>7.5727000000000002</v>
      </c>
      <c r="E575" s="4">
        <v>7.5111999999999997</v>
      </c>
      <c r="F575" s="7">
        <v>-2E-3</v>
      </c>
      <c r="G575" s="35">
        <f t="shared" si="16"/>
        <v>6.1500000000000554E-2</v>
      </c>
      <c r="H575" s="34">
        <f t="shared" si="17"/>
        <v>6.8679864492907422E-3</v>
      </c>
    </row>
    <row r="576" spans="1:8">
      <c r="A576" s="2" t="s">
        <v>578</v>
      </c>
      <c r="B576" s="6">
        <v>7.5412999999999997</v>
      </c>
      <c r="C576" s="4">
        <v>7.5568</v>
      </c>
      <c r="D576" s="4">
        <v>7.5655999999999999</v>
      </c>
      <c r="E576" s="4">
        <v>7.5232999999999999</v>
      </c>
      <c r="F576" s="7">
        <v>-2.7000000000000001E-3</v>
      </c>
      <c r="G576" s="35">
        <f t="shared" si="16"/>
        <v>4.2300000000000004E-2</v>
      </c>
      <c r="H576" s="34">
        <f t="shared" si="17"/>
        <v>1.0343698854337176E-2</v>
      </c>
    </row>
    <row r="577" spans="1:8">
      <c r="A577" s="2" t="s">
        <v>579</v>
      </c>
      <c r="B577" s="6">
        <v>7.5616000000000003</v>
      </c>
      <c r="C577" s="4">
        <v>7.6375000000000002</v>
      </c>
      <c r="D577" s="4">
        <v>7.6669</v>
      </c>
      <c r="E577" s="4">
        <v>7.5511999999999997</v>
      </c>
      <c r="F577" s="7">
        <v>-1.0699999999999999E-2</v>
      </c>
      <c r="G577" s="35">
        <f t="shared" si="16"/>
        <v>0.11570000000000036</v>
      </c>
      <c r="H577" s="34">
        <f t="shared" si="17"/>
        <v>1.0055851273041897E-2</v>
      </c>
    </row>
    <row r="578" spans="1:8">
      <c r="A578" s="2" t="s">
        <v>580</v>
      </c>
      <c r="B578" s="3">
        <v>7.6436999999999999</v>
      </c>
      <c r="C578" s="4">
        <v>7.6273999999999997</v>
      </c>
      <c r="D578" s="4">
        <v>7.6609999999999996</v>
      </c>
      <c r="E578" s="4">
        <v>7.6233000000000004</v>
      </c>
      <c r="F578" s="5">
        <v>1.6999999999999999E-3</v>
      </c>
      <c r="G578" s="35">
        <f t="shared" si="16"/>
        <v>3.7699999999999179E-2</v>
      </c>
      <c r="H578" s="34">
        <f t="shared" si="17"/>
        <v>4.7118973765837091E-3</v>
      </c>
    </row>
    <row r="579" spans="1:8">
      <c r="A579" s="2" t="s">
        <v>581</v>
      </c>
      <c r="B579" s="3">
        <v>7.6304999999999996</v>
      </c>
      <c r="C579" s="4">
        <v>7.6083999999999996</v>
      </c>
      <c r="D579" s="4">
        <v>7.6319999999999997</v>
      </c>
      <c r="E579" s="4">
        <v>7.5979999999999999</v>
      </c>
      <c r="F579" s="5">
        <v>2.3E-3</v>
      </c>
      <c r="G579" s="35">
        <f t="shared" ref="G579:G642" si="18">D579-E579</f>
        <v>3.3999999999999808E-2</v>
      </c>
      <c r="H579" s="34">
        <f t="shared" ref="H579:H642" si="19">(SUM(G579:G580)/2)/C580</f>
        <v>2.7268545896576711E-3</v>
      </c>
    </row>
    <row r="580" spans="1:8">
      <c r="A580" s="2" t="s">
        <v>582</v>
      </c>
      <c r="B580" s="3">
        <v>7.6130000000000004</v>
      </c>
      <c r="C580" s="4">
        <v>7.6094999999999997</v>
      </c>
      <c r="D580" s="4">
        <v>7.6130000000000004</v>
      </c>
      <c r="E580" s="4">
        <v>7.6055000000000001</v>
      </c>
      <c r="F580" s="5">
        <v>1E-4</v>
      </c>
      <c r="G580" s="35">
        <f t="shared" si="18"/>
        <v>7.5000000000002842E-3</v>
      </c>
      <c r="H580" s="34">
        <f t="shared" si="19"/>
        <v>3.7017485978224889E-3</v>
      </c>
    </row>
    <row r="581" spans="1:8">
      <c r="A581" s="2" t="s">
        <v>583</v>
      </c>
      <c r="B581" s="3">
        <v>7.6120000000000001</v>
      </c>
      <c r="C581" s="4">
        <v>7.5774999999999997</v>
      </c>
      <c r="D581" s="4">
        <v>7.6185999999999998</v>
      </c>
      <c r="E581" s="4">
        <v>7.57</v>
      </c>
      <c r="F581" s="5">
        <v>4.1999999999999997E-3</v>
      </c>
      <c r="G581" s="35">
        <f t="shared" si="18"/>
        <v>4.8599999999999532E-2</v>
      </c>
      <c r="H581" s="34">
        <f t="shared" si="19"/>
        <v>7.3962939566223924E-3</v>
      </c>
    </row>
    <row r="582" spans="1:8">
      <c r="A582" s="2" t="s">
        <v>584</v>
      </c>
      <c r="B582" s="6">
        <v>7.5803000000000003</v>
      </c>
      <c r="C582" s="4">
        <v>7.5983999999999998</v>
      </c>
      <c r="D582" s="4">
        <v>7.6117999999999997</v>
      </c>
      <c r="E582" s="4">
        <v>7.548</v>
      </c>
      <c r="F582" s="7">
        <v>-2.8999999999999998E-3</v>
      </c>
      <c r="G582" s="35">
        <f t="shared" si="18"/>
        <v>6.3799999999999635E-2</v>
      </c>
      <c r="H582" s="34">
        <f t="shared" si="19"/>
        <v>7.2297724399493658E-3</v>
      </c>
    </row>
    <row r="583" spans="1:8">
      <c r="A583" s="2" t="s">
        <v>585</v>
      </c>
      <c r="B583" s="3">
        <v>7.6025999999999998</v>
      </c>
      <c r="C583" s="4">
        <v>7.5936000000000003</v>
      </c>
      <c r="D583" s="4">
        <v>7.6140999999999996</v>
      </c>
      <c r="E583" s="4">
        <v>7.5681000000000003</v>
      </c>
      <c r="F583" s="5">
        <v>5.9999999999999995E-4</v>
      </c>
      <c r="G583" s="35">
        <f t="shared" si="18"/>
        <v>4.5999999999999375E-2</v>
      </c>
      <c r="H583" s="34">
        <f t="shared" si="19"/>
        <v>6.4005677711040975E-3</v>
      </c>
    </row>
    <row r="584" spans="1:8">
      <c r="A584" s="2" t="s">
        <v>586</v>
      </c>
      <c r="B584" s="6">
        <v>7.5983000000000001</v>
      </c>
      <c r="C584" s="4">
        <v>7.6086999999999998</v>
      </c>
      <c r="D584" s="4">
        <v>7.6318000000000001</v>
      </c>
      <c r="E584" s="4">
        <v>7.5804</v>
      </c>
      <c r="F584" s="7">
        <v>-2.2000000000000001E-3</v>
      </c>
      <c r="G584" s="35">
        <f t="shared" si="18"/>
        <v>5.1400000000000112E-2</v>
      </c>
      <c r="H584" s="34">
        <f t="shared" si="19"/>
        <v>6.0213304647837506E-3</v>
      </c>
    </row>
    <row r="585" spans="1:8">
      <c r="A585" s="2" t="s">
        <v>587</v>
      </c>
      <c r="B585" s="6">
        <v>7.6147</v>
      </c>
      <c r="C585" s="4">
        <v>7.6228999999999996</v>
      </c>
      <c r="D585" s="4">
        <v>7.6327999999999996</v>
      </c>
      <c r="E585" s="4">
        <v>7.5923999999999996</v>
      </c>
      <c r="F585" s="7">
        <v>-1.9E-3</v>
      </c>
      <c r="G585" s="35">
        <f t="shared" si="18"/>
        <v>4.0399999999999991E-2</v>
      </c>
      <c r="H585" s="34">
        <f t="shared" si="19"/>
        <v>3.1090121999212687E-3</v>
      </c>
    </row>
    <row r="586" spans="1:8">
      <c r="A586" s="2" t="s">
        <v>588</v>
      </c>
      <c r="B586" s="3">
        <v>7.6292</v>
      </c>
      <c r="C586" s="4">
        <v>7.6230000000000002</v>
      </c>
      <c r="D586" s="4">
        <v>7.63</v>
      </c>
      <c r="E586" s="4">
        <v>7.6230000000000002</v>
      </c>
      <c r="F586" s="5">
        <v>1E-3</v>
      </c>
      <c r="G586" s="35">
        <f t="shared" si="18"/>
        <v>6.9999999999996732E-3</v>
      </c>
      <c r="H586" s="34">
        <f t="shared" si="19"/>
        <v>2.8342890058387304E-3</v>
      </c>
    </row>
    <row r="587" spans="1:8">
      <c r="A587" s="2" t="s">
        <v>589</v>
      </c>
      <c r="B587" s="6">
        <v>7.6215999999999999</v>
      </c>
      <c r="C587" s="4">
        <v>7.6386000000000003</v>
      </c>
      <c r="D587" s="4">
        <v>7.6452</v>
      </c>
      <c r="E587" s="4">
        <v>7.6089000000000002</v>
      </c>
      <c r="F587" s="7">
        <v>-2.5999999999999999E-3</v>
      </c>
      <c r="G587" s="35">
        <f t="shared" si="18"/>
        <v>3.6299999999999777E-2</v>
      </c>
      <c r="H587" s="34">
        <f t="shared" si="19"/>
        <v>5.5496209061775036E-3</v>
      </c>
    </row>
    <row r="588" spans="1:8">
      <c r="A588" s="2" t="s">
        <v>590</v>
      </c>
      <c r="B588" s="6">
        <v>7.6417999999999999</v>
      </c>
      <c r="C588" s="4">
        <v>7.6761999999999997</v>
      </c>
      <c r="D588" s="4">
        <v>7.6779999999999999</v>
      </c>
      <c r="E588" s="4">
        <v>7.6291000000000002</v>
      </c>
      <c r="F588" s="7">
        <v>-4.8999999999999998E-3</v>
      </c>
      <c r="G588" s="35">
        <f t="shared" si="18"/>
        <v>4.8899999999999721E-2</v>
      </c>
      <c r="H588" s="34">
        <f t="shared" si="19"/>
        <v>5.8566297048258534E-3</v>
      </c>
    </row>
    <row r="589" spans="1:8">
      <c r="A589" s="2" t="s">
        <v>591</v>
      </c>
      <c r="B589" s="6">
        <v>7.6791</v>
      </c>
      <c r="C589" s="4">
        <v>7.6836000000000002</v>
      </c>
      <c r="D589" s="4">
        <v>7.7042000000000002</v>
      </c>
      <c r="E589" s="4">
        <v>7.6631</v>
      </c>
      <c r="F589" s="7">
        <v>-1.2999999999999999E-3</v>
      </c>
      <c r="G589" s="35">
        <f t="shared" si="18"/>
        <v>4.1100000000000136E-2</v>
      </c>
      <c r="H589" s="34">
        <f t="shared" si="19"/>
        <v>7.1408917598040425E-3</v>
      </c>
    </row>
    <row r="590" spans="1:8">
      <c r="A590" s="2" t="s">
        <v>592</v>
      </c>
      <c r="B590" s="3">
        <v>7.6890000000000001</v>
      </c>
      <c r="C590" s="4">
        <v>7.6321000000000003</v>
      </c>
      <c r="D590" s="4">
        <v>7.6957000000000004</v>
      </c>
      <c r="E590" s="4">
        <v>7.6277999999999997</v>
      </c>
      <c r="F590" s="5">
        <v>6.7999999999999996E-3</v>
      </c>
      <c r="G590" s="35">
        <f t="shared" si="18"/>
        <v>6.7900000000000738E-2</v>
      </c>
      <c r="H590" s="34">
        <f t="shared" si="19"/>
        <v>8.8682765325696113E-3</v>
      </c>
    </row>
    <row r="591" spans="1:8">
      <c r="A591" s="2" t="s">
        <v>593</v>
      </c>
      <c r="B591" s="3">
        <v>7.6372999999999998</v>
      </c>
      <c r="C591" s="4">
        <v>7.6113999999999997</v>
      </c>
      <c r="D591" s="4">
        <v>7.6471</v>
      </c>
      <c r="E591" s="4">
        <v>7.58</v>
      </c>
      <c r="F591" s="5">
        <v>5.4999999999999997E-3</v>
      </c>
      <c r="G591" s="35">
        <f t="shared" si="18"/>
        <v>6.7099999999999937E-2</v>
      </c>
      <c r="H591" s="34">
        <f t="shared" si="19"/>
        <v>4.7119523013543644E-3</v>
      </c>
    </row>
    <row r="592" spans="1:8">
      <c r="A592" s="2" t="s">
        <v>594</v>
      </c>
      <c r="B592" s="6">
        <v>7.5956000000000001</v>
      </c>
      <c r="C592" s="4">
        <v>7.5976999999999997</v>
      </c>
      <c r="D592" s="4">
        <v>7.5998000000000001</v>
      </c>
      <c r="E592" s="4">
        <v>7.5952999999999999</v>
      </c>
      <c r="F592" s="7">
        <v>-4.0000000000000002E-4</v>
      </c>
      <c r="G592" s="35">
        <f t="shared" si="18"/>
        <v>4.5000000000001705E-3</v>
      </c>
      <c r="H592" s="34">
        <f t="shared" si="19"/>
        <v>2.390202146572712E-3</v>
      </c>
    </row>
    <row r="593" spans="1:8">
      <c r="A593" s="2" t="s">
        <v>595</v>
      </c>
      <c r="B593" s="3">
        <v>7.5987999999999998</v>
      </c>
      <c r="C593" s="4">
        <v>7.5934999999999997</v>
      </c>
      <c r="D593" s="4">
        <v>7.6048</v>
      </c>
      <c r="E593" s="4">
        <v>7.5730000000000004</v>
      </c>
      <c r="F593" s="5">
        <v>1E-4</v>
      </c>
      <c r="G593" s="35">
        <f t="shared" si="18"/>
        <v>3.1799999999999606E-2</v>
      </c>
      <c r="H593" s="34">
        <f t="shared" si="19"/>
        <v>6.2537224538415743E-3</v>
      </c>
    </row>
    <row r="594" spans="1:8">
      <c r="A594" s="2" t="s">
        <v>596</v>
      </c>
      <c r="B594" s="3">
        <v>7.5979000000000001</v>
      </c>
      <c r="C594" s="4">
        <v>7.5555000000000003</v>
      </c>
      <c r="D594" s="4">
        <v>7.6109</v>
      </c>
      <c r="E594" s="4">
        <v>7.5481999999999996</v>
      </c>
      <c r="F594" s="5">
        <v>5.3E-3</v>
      </c>
      <c r="G594" s="35">
        <f t="shared" si="18"/>
        <v>6.2700000000000422E-2</v>
      </c>
      <c r="H594" s="34">
        <f t="shared" si="19"/>
        <v>6.9343162472488441E-3</v>
      </c>
    </row>
    <row r="595" spans="1:8">
      <c r="A595" s="2" t="s">
        <v>597</v>
      </c>
      <c r="B595" s="3">
        <v>7.5582000000000003</v>
      </c>
      <c r="C595" s="4">
        <v>7.5422000000000002</v>
      </c>
      <c r="D595" s="4">
        <v>7.5762</v>
      </c>
      <c r="E595" s="4">
        <v>7.5343</v>
      </c>
      <c r="F595" s="5">
        <v>2.0999999999999999E-3</v>
      </c>
      <c r="G595" s="35">
        <f t="shared" si="18"/>
        <v>4.1900000000000048E-2</v>
      </c>
      <c r="H595" s="34">
        <f t="shared" si="19"/>
        <v>6.2434130658093326E-3</v>
      </c>
    </row>
    <row r="596" spans="1:8">
      <c r="A596" s="2" t="s">
        <v>598</v>
      </c>
      <c r="B596" s="3">
        <v>7.5420999999999996</v>
      </c>
      <c r="C596" s="4">
        <v>7.4958999999999998</v>
      </c>
      <c r="D596" s="4">
        <v>7.5467000000000004</v>
      </c>
      <c r="E596" s="4">
        <v>7.4950000000000001</v>
      </c>
      <c r="F596" s="5">
        <v>5.1000000000000004E-3</v>
      </c>
      <c r="G596" s="35">
        <f t="shared" si="18"/>
        <v>5.1700000000000301E-2</v>
      </c>
      <c r="H596" s="34">
        <f t="shared" si="19"/>
        <v>5.6396497410433179E-3</v>
      </c>
    </row>
    <row r="597" spans="1:8">
      <c r="A597" s="2" t="s">
        <v>599</v>
      </c>
      <c r="B597" s="3">
        <v>7.5037000000000003</v>
      </c>
      <c r="C597" s="4">
        <v>7.4916</v>
      </c>
      <c r="D597" s="4">
        <v>7.5111999999999997</v>
      </c>
      <c r="E597" s="4">
        <v>7.4783999999999997</v>
      </c>
      <c r="F597" s="5">
        <v>1.2999999999999999E-3</v>
      </c>
      <c r="G597" s="35">
        <f t="shared" si="18"/>
        <v>3.279999999999994E-2</v>
      </c>
      <c r="H597" s="34">
        <f t="shared" si="19"/>
        <v>2.6478670330549749E-3</v>
      </c>
    </row>
    <row r="598" spans="1:8">
      <c r="A598" s="2" t="s">
        <v>600</v>
      </c>
      <c r="B598" s="6">
        <v>7.4941000000000004</v>
      </c>
      <c r="C598" s="4">
        <v>7.4965999999999999</v>
      </c>
      <c r="D598" s="4">
        <v>7.4981</v>
      </c>
      <c r="E598" s="4">
        <v>7.4912000000000001</v>
      </c>
      <c r="F598" s="7">
        <v>-1E-4</v>
      </c>
      <c r="G598" s="35">
        <f t="shared" si="18"/>
        <v>6.8999999999999062E-3</v>
      </c>
      <c r="H598" s="34">
        <f t="shared" si="19"/>
        <v>3.217649577223577E-3</v>
      </c>
    </row>
    <row r="599" spans="1:8">
      <c r="A599" s="2" t="s">
        <v>601</v>
      </c>
      <c r="B599" s="3">
        <v>7.4946000000000002</v>
      </c>
      <c r="C599" s="4">
        <v>7.4744000000000002</v>
      </c>
      <c r="D599" s="4">
        <v>7.4992999999999999</v>
      </c>
      <c r="E599" s="4">
        <v>7.4581</v>
      </c>
      <c r="F599" s="5">
        <v>2.2000000000000001E-3</v>
      </c>
      <c r="G599" s="35">
        <f t="shared" si="18"/>
        <v>4.1199999999999903E-2</v>
      </c>
      <c r="H599" s="34">
        <f t="shared" si="19"/>
        <v>6.0118904796182433E-3</v>
      </c>
    </row>
    <row r="600" spans="1:8">
      <c r="A600" s="2" t="s">
        <v>602</v>
      </c>
      <c r="B600" s="6">
        <v>7.4782999999999999</v>
      </c>
      <c r="C600" s="4">
        <v>7.5018000000000002</v>
      </c>
      <c r="D600" s="4">
        <v>7.5151000000000003</v>
      </c>
      <c r="E600" s="4">
        <v>7.4661</v>
      </c>
      <c r="F600" s="7">
        <v>-3.7000000000000002E-3</v>
      </c>
      <c r="G600" s="35">
        <f t="shared" si="18"/>
        <v>4.9000000000000377E-2</v>
      </c>
      <c r="H600" s="34">
        <f t="shared" si="19"/>
        <v>7.526348917250401E-3</v>
      </c>
    </row>
    <row r="601" spans="1:8">
      <c r="A601" s="2" t="s">
        <v>603</v>
      </c>
      <c r="B601" s="3">
        <v>7.5061</v>
      </c>
      <c r="C601" s="4">
        <v>7.4671000000000003</v>
      </c>
      <c r="D601" s="4">
        <v>7.5239000000000003</v>
      </c>
      <c r="E601" s="4">
        <v>7.4604999999999997</v>
      </c>
      <c r="F601" s="5">
        <v>5.0000000000000001E-3</v>
      </c>
      <c r="G601" s="35">
        <f t="shared" si="18"/>
        <v>6.3400000000000567E-2</v>
      </c>
      <c r="H601" s="34">
        <f t="shared" si="19"/>
        <v>6.9867767044922476E-3</v>
      </c>
    </row>
    <row r="602" spans="1:8">
      <c r="A602" s="2" t="s">
        <v>604</v>
      </c>
      <c r="B602" s="6">
        <v>7.4691000000000001</v>
      </c>
      <c r="C602" s="4">
        <v>7.4641000000000002</v>
      </c>
      <c r="D602" s="4">
        <v>7.4972000000000003</v>
      </c>
      <c r="E602" s="4">
        <v>7.4562999999999997</v>
      </c>
      <c r="F602" s="7">
        <v>-2.9999999999999997E-4</v>
      </c>
      <c r="G602" s="35">
        <f t="shared" si="18"/>
        <v>4.0900000000000603E-2</v>
      </c>
      <c r="H602" s="34">
        <f t="shared" si="19"/>
        <v>5.9479004247540651E-3</v>
      </c>
    </row>
    <row r="603" spans="1:8">
      <c r="A603" s="2" t="s">
        <v>605</v>
      </c>
      <c r="B603" s="3">
        <v>7.4710000000000001</v>
      </c>
      <c r="C603" s="4">
        <v>7.4396000000000004</v>
      </c>
      <c r="D603" s="4">
        <v>7.4794999999999998</v>
      </c>
      <c r="E603" s="4">
        <v>7.4318999999999997</v>
      </c>
      <c r="F603" s="5">
        <v>3.8E-3</v>
      </c>
      <c r="G603" s="35">
        <f t="shared" si="18"/>
        <v>4.7600000000000087E-2</v>
      </c>
      <c r="H603" s="34">
        <f t="shared" si="19"/>
        <v>4.0160103153709823E-3</v>
      </c>
    </row>
    <row r="604" spans="1:8">
      <c r="A604" s="2" t="s">
        <v>606</v>
      </c>
      <c r="B604" s="6">
        <v>7.4429999999999996</v>
      </c>
      <c r="C604" s="4">
        <v>7.4451999999999998</v>
      </c>
      <c r="D604" s="4">
        <v>7.4527999999999999</v>
      </c>
      <c r="E604" s="4">
        <v>7.4405999999999999</v>
      </c>
      <c r="F604" s="7">
        <v>-1E-4</v>
      </c>
      <c r="G604" s="35">
        <f t="shared" si="18"/>
        <v>1.2199999999999989E-2</v>
      </c>
      <c r="H604" s="34">
        <f t="shared" si="19"/>
        <v>4.2134267866935785E-3</v>
      </c>
    </row>
    <row r="605" spans="1:8">
      <c r="A605" s="2" t="s">
        <v>607</v>
      </c>
      <c r="B605" s="6">
        <v>7.444</v>
      </c>
      <c r="C605" s="4">
        <v>7.4760999999999997</v>
      </c>
      <c r="D605" s="4">
        <v>7.4847000000000001</v>
      </c>
      <c r="E605" s="4">
        <v>7.4339000000000004</v>
      </c>
      <c r="F605" s="7">
        <v>-4.0000000000000001E-3</v>
      </c>
      <c r="G605" s="35">
        <f t="shared" si="18"/>
        <v>5.0799999999999734E-2</v>
      </c>
      <c r="H605" s="34">
        <f t="shared" si="19"/>
        <v>6.6242464835900563E-3</v>
      </c>
    </row>
    <row r="606" spans="1:8">
      <c r="A606" s="2" t="s">
        <v>608</v>
      </c>
      <c r="B606" s="3">
        <v>7.4741999999999997</v>
      </c>
      <c r="C606" s="4">
        <v>7.4649999999999999</v>
      </c>
      <c r="D606" s="4">
        <v>7.4836999999999998</v>
      </c>
      <c r="E606" s="4">
        <v>7.4356</v>
      </c>
      <c r="F606" s="5">
        <v>8.9999999999999998E-4</v>
      </c>
      <c r="G606" s="35">
        <f t="shared" si="18"/>
        <v>4.809999999999981E-2</v>
      </c>
      <c r="H606" s="34">
        <f t="shared" si="19"/>
        <v>5.4807202082271548E-3</v>
      </c>
    </row>
    <row r="607" spans="1:8">
      <c r="A607" s="2" t="s">
        <v>609</v>
      </c>
      <c r="B607" s="3">
        <v>7.4676</v>
      </c>
      <c r="C607" s="4">
        <v>7.4534000000000002</v>
      </c>
      <c r="D607" s="4">
        <v>7.4705000000000004</v>
      </c>
      <c r="E607" s="4">
        <v>7.4368999999999996</v>
      </c>
      <c r="F607" s="5">
        <v>1.1999999999999999E-3</v>
      </c>
      <c r="G607" s="35">
        <f t="shared" si="18"/>
        <v>3.360000000000074E-2</v>
      </c>
      <c r="H607" s="34">
        <f t="shared" si="19"/>
        <v>4.3069432740794845E-3</v>
      </c>
    </row>
    <row r="608" spans="1:8">
      <c r="A608" s="2" t="s">
        <v>610</v>
      </c>
      <c r="B608" s="6">
        <v>7.4584000000000001</v>
      </c>
      <c r="C608" s="4">
        <v>7.4763000000000002</v>
      </c>
      <c r="D608" s="4">
        <v>7.4798999999999998</v>
      </c>
      <c r="E608" s="4">
        <v>7.4490999999999996</v>
      </c>
      <c r="F608" s="7">
        <v>-3.3999999999999998E-3</v>
      </c>
      <c r="G608" s="35">
        <f t="shared" si="18"/>
        <v>3.0800000000000161E-2</v>
      </c>
      <c r="H608" s="34">
        <f t="shared" si="19"/>
        <v>4.7542100132209877E-3</v>
      </c>
    </row>
    <row r="609" spans="1:8">
      <c r="A609" s="2" t="s">
        <v>611</v>
      </c>
      <c r="B609" s="6">
        <v>7.484</v>
      </c>
      <c r="C609" s="4">
        <v>7.4881000000000002</v>
      </c>
      <c r="D609" s="4">
        <v>7.4924999999999997</v>
      </c>
      <c r="E609" s="4">
        <v>7.4520999999999997</v>
      </c>
      <c r="F609" s="7">
        <v>-1.4E-3</v>
      </c>
      <c r="G609" s="35">
        <f t="shared" si="18"/>
        <v>4.0399999999999991E-2</v>
      </c>
      <c r="H609" s="34">
        <f t="shared" si="19"/>
        <v>3.1698365031698579E-3</v>
      </c>
    </row>
    <row r="610" spans="1:8">
      <c r="A610" s="2" t="s">
        <v>612</v>
      </c>
      <c r="B610" s="6">
        <v>7.4943999999999997</v>
      </c>
      <c r="C610" s="4">
        <v>7.4924999999999997</v>
      </c>
      <c r="D610" s="4">
        <v>7.4946000000000002</v>
      </c>
      <c r="E610" s="4">
        <v>7.4874999999999998</v>
      </c>
      <c r="F610" s="7">
        <v>-2.0000000000000001E-4</v>
      </c>
      <c r="G610" s="35">
        <f t="shared" si="18"/>
        <v>7.1000000000003283E-3</v>
      </c>
      <c r="H610" s="34">
        <f t="shared" si="19"/>
        <v>2.5127307234793501E-3</v>
      </c>
    </row>
    <row r="611" spans="1:8">
      <c r="A611" s="2" t="s">
        <v>613</v>
      </c>
      <c r="B611" s="3">
        <v>7.4958</v>
      </c>
      <c r="C611" s="4">
        <v>7.4819000000000004</v>
      </c>
      <c r="D611" s="4">
        <v>7.4972000000000003</v>
      </c>
      <c r="E611" s="4">
        <v>7.4667000000000003</v>
      </c>
      <c r="F611" s="5">
        <v>8.0000000000000004E-4</v>
      </c>
      <c r="G611" s="35">
        <f t="shared" si="18"/>
        <v>3.0499999999999972E-2</v>
      </c>
      <c r="H611" s="34">
        <f t="shared" si="19"/>
        <v>4.9313491957283717E-3</v>
      </c>
    </row>
    <row r="612" spans="1:8">
      <c r="A612" s="2" t="s">
        <v>614</v>
      </c>
      <c r="B612" s="3">
        <v>7.4897</v>
      </c>
      <c r="C612" s="4">
        <v>7.4725999999999999</v>
      </c>
      <c r="D612" s="4">
        <v>7.5137999999999998</v>
      </c>
      <c r="E612" s="4">
        <v>7.4706000000000001</v>
      </c>
      <c r="F612" s="5">
        <v>1.6999999999999999E-3</v>
      </c>
      <c r="G612" s="35">
        <f t="shared" si="18"/>
        <v>4.3199999999999683E-2</v>
      </c>
      <c r="H612" s="34">
        <f t="shared" si="19"/>
        <v>5.8344459279038516E-3</v>
      </c>
    </row>
    <row r="613" spans="1:8">
      <c r="A613" s="2" t="s">
        <v>615</v>
      </c>
      <c r="B613" s="6">
        <v>7.4771000000000001</v>
      </c>
      <c r="C613" s="4">
        <v>7.49</v>
      </c>
      <c r="D613" s="4">
        <v>7.4943999999999997</v>
      </c>
      <c r="E613" s="4">
        <v>7.4501999999999997</v>
      </c>
      <c r="F613" s="7">
        <v>-2.2000000000000001E-3</v>
      </c>
      <c r="G613" s="35">
        <f t="shared" si="18"/>
        <v>4.4200000000000017E-2</v>
      </c>
      <c r="H613" s="34">
        <f t="shared" si="19"/>
        <v>5.7040047977610676E-3</v>
      </c>
    </row>
    <row r="614" spans="1:8">
      <c r="A614" s="2" t="s">
        <v>616</v>
      </c>
      <c r="B614" s="6">
        <v>7.4935999999999998</v>
      </c>
      <c r="C614" s="4">
        <v>7.5034999999999998</v>
      </c>
      <c r="D614" s="4">
        <v>7.5201000000000002</v>
      </c>
      <c r="E614" s="4">
        <v>7.4786999999999999</v>
      </c>
      <c r="F614" s="7">
        <v>-2.5000000000000001E-3</v>
      </c>
      <c r="G614" s="35">
        <f t="shared" si="18"/>
        <v>4.1400000000000325E-2</v>
      </c>
      <c r="H614" s="34">
        <f t="shared" si="19"/>
        <v>8.2963278113117548E-3</v>
      </c>
    </row>
    <row r="615" spans="1:8">
      <c r="A615" s="2" t="s">
        <v>617</v>
      </c>
      <c r="B615" s="6">
        <v>7.5125999999999999</v>
      </c>
      <c r="C615" s="4">
        <v>7.5213999999999999</v>
      </c>
      <c r="D615" s="4">
        <v>7.5784000000000002</v>
      </c>
      <c r="E615" s="4">
        <v>7.4950000000000001</v>
      </c>
      <c r="F615" s="7">
        <v>-3.5999999999999999E-3</v>
      </c>
      <c r="G615" s="35">
        <f t="shared" si="18"/>
        <v>8.3400000000000141E-2</v>
      </c>
      <c r="H615" s="34">
        <f t="shared" si="19"/>
        <v>6.0778387550041316E-3</v>
      </c>
    </row>
    <row r="616" spans="1:8">
      <c r="A616" s="2" t="s">
        <v>618</v>
      </c>
      <c r="B616" s="3">
        <v>7.54</v>
      </c>
      <c r="C616" s="4">
        <v>7.5438000000000001</v>
      </c>
      <c r="D616" s="4">
        <v>7.5456000000000003</v>
      </c>
      <c r="E616" s="4">
        <v>7.5373000000000001</v>
      </c>
      <c r="F616" s="5">
        <v>8.0000000000000004E-4</v>
      </c>
      <c r="G616" s="35">
        <f t="shared" si="18"/>
        <v>8.3000000000001961E-3</v>
      </c>
      <c r="H616" s="34">
        <f t="shared" si="19"/>
        <v>2.8821888697038189E-3</v>
      </c>
    </row>
    <row r="617" spans="1:8">
      <c r="A617" s="2" t="s">
        <v>619</v>
      </c>
      <c r="B617" s="3">
        <v>7.5336999999999996</v>
      </c>
      <c r="C617" s="4">
        <v>7.5289999999999999</v>
      </c>
      <c r="D617" s="4">
        <v>7.5561999999999996</v>
      </c>
      <c r="E617" s="4">
        <v>7.5210999999999997</v>
      </c>
      <c r="F617" s="5">
        <v>4.0000000000000002E-4</v>
      </c>
      <c r="G617" s="35">
        <f t="shared" si="18"/>
        <v>3.5099999999999909E-2</v>
      </c>
      <c r="H617" s="34">
        <f t="shared" si="19"/>
        <v>5.4111981371719091E-3</v>
      </c>
    </row>
    <row r="618" spans="1:8">
      <c r="A618" s="2" t="s">
        <v>620</v>
      </c>
      <c r="B618" s="6">
        <v>7.5308999999999999</v>
      </c>
      <c r="C618" s="4">
        <v>7.5583999999999998</v>
      </c>
      <c r="D618" s="4">
        <v>7.5678000000000001</v>
      </c>
      <c r="E618" s="4">
        <v>7.5210999999999997</v>
      </c>
      <c r="F618" s="7">
        <v>-4.1000000000000003E-3</v>
      </c>
      <c r="G618" s="35">
        <f t="shared" si="18"/>
        <v>4.6700000000000408E-2</v>
      </c>
      <c r="H618" s="34">
        <f t="shared" si="19"/>
        <v>7.9697707526710428E-3</v>
      </c>
    </row>
    <row r="619" spans="1:8">
      <c r="A619" s="2" t="s">
        <v>621</v>
      </c>
      <c r="B619" s="3">
        <v>7.5617000000000001</v>
      </c>
      <c r="C619" s="4">
        <v>7.5159000000000002</v>
      </c>
      <c r="D619" s="4">
        <v>7.5769000000000002</v>
      </c>
      <c r="E619" s="4">
        <v>7.5038</v>
      </c>
      <c r="F619" s="5">
        <v>5.5999999999999999E-3</v>
      </c>
      <c r="G619" s="35">
        <f t="shared" si="18"/>
        <v>7.3100000000000165E-2</v>
      </c>
      <c r="H619" s="34">
        <f t="shared" si="19"/>
        <v>8.1203709881897436E-3</v>
      </c>
    </row>
    <row r="620" spans="1:8">
      <c r="A620" s="2" t="s">
        <v>622</v>
      </c>
      <c r="B620" s="3">
        <v>7.5198</v>
      </c>
      <c r="C620" s="4">
        <v>7.4935</v>
      </c>
      <c r="D620" s="4">
        <v>7.5378999999999996</v>
      </c>
      <c r="E620" s="4">
        <v>7.4893000000000001</v>
      </c>
      <c r="F620" s="5">
        <v>3.0999999999999999E-3</v>
      </c>
      <c r="G620" s="35">
        <f t="shared" si="18"/>
        <v>4.8599999999999532E-2</v>
      </c>
      <c r="H620" s="34">
        <f t="shared" si="19"/>
        <v>9.2471787698225408E-3</v>
      </c>
    </row>
    <row r="621" spans="1:8">
      <c r="A621" s="2" t="s">
        <v>623</v>
      </c>
      <c r="B621" s="3">
        <v>7.4968000000000004</v>
      </c>
      <c r="C621" s="4">
        <v>7.4347000000000003</v>
      </c>
      <c r="D621" s="4">
        <v>7.5137999999999998</v>
      </c>
      <c r="E621" s="4">
        <v>7.4249000000000001</v>
      </c>
      <c r="F621" s="5">
        <v>1.1999999999999999E-3</v>
      </c>
      <c r="G621" s="35">
        <f t="shared" si="18"/>
        <v>8.8899999999999757E-2</v>
      </c>
      <c r="H621" s="34">
        <f t="shared" si="19"/>
        <v>6.7564860931220308E-3</v>
      </c>
    </row>
    <row r="622" spans="1:8">
      <c r="A622" s="2" t="s">
        <v>624</v>
      </c>
      <c r="B622" s="6">
        <v>7.4877000000000002</v>
      </c>
      <c r="C622" s="4">
        <v>7.4890999999999996</v>
      </c>
      <c r="D622" s="4">
        <v>7.4915000000000003</v>
      </c>
      <c r="E622" s="4">
        <v>7.4791999999999996</v>
      </c>
      <c r="F622" s="7">
        <v>-6.0000000000000001E-3</v>
      </c>
      <c r="G622" s="35">
        <f t="shared" si="18"/>
        <v>1.2300000000000644E-2</v>
      </c>
      <c r="H622" s="34">
        <f t="shared" si="19"/>
        <v>4.156044189505036E-3</v>
      </c>
    </row>
    <row r="623" spans="1:8">
      <c r="A623" s="2" t="s">
        <v>625</v>
      </c>
      <c r="B623" s="6">
        <v>7.5327999999999999</v>
      </c>
      <c r="C623" s="4">
        <v>7.5312000000000001</v>
      </c>
      <c r="D623" s="4">
        <v>7.5675999999999997</v>
      </c>
      <c r="E623" s="4">
        <v>7.5172999999999996</v>
      </c>
      <c r="F623" s="7">
        <v>-5.0000000000000001E-4</v>
      </c>
      <c r="G623" s="35">
        <f t="shared" si="18"/>
        <v>5.0300000000000011E-2</v>
      </c>
      <c r="H623" s="34">
        <f t="shared" si="19"/>
        <v>1.1627125026899093E-2</v>
      </c>
    </row>
    <row r="624" spans="1:8">
      <c r="A624" s="2" t="s">
        <v>626</v>
      </c>
      <c r="B624" s="3">
        <v>7.5362999999999998</v>
      </c>
      <c r="C624" s="4">
        <v>7.4352</v>
      </c>
      <c r="D624" s="4">
        <v>7.5547000000000004</v>
      </c>
      <c r="E624" s="4">
        <v>7.4321000000000002</v>
      </c>
      <c r="F624" s="5">
        <v>1.2800000000000001E-2</v>
      </c>
      <c r="G624" s="35">
        <f t="shared" si="18"/>
        <v>0.12260000000000026</v>
      </c>
      <c r="H624" s="34">
        <f t="shared" si="19"/>
        <v>1.0727881730989146E-2</v>
      </c>
    </row>
    <row r="625" spans="1:8">
      <c r="A625" s="2" t="s">
        <v>627</v>
      </c>
      <c r="B625" s="6">
        <v>7.4409999999999998</v>
      </c>
      <c r="C625" s="4">
        <v>7.4339000000000004</v>
      </c>
      <c r="D625" s="4">
        <v>7.4573999999999998</v>
      </c>
      <c r="E625" s="4">
        <v>7.4204999999999997</v>
      </c>
      <c r="F625" s="7">
        <v>-1E-4</v>
      </c>
      <c r="G625" s="35">
        <f t="shared" si="18"/>
        <v>3.6900000000000155E-2</v>
      </c>
      <c r="H625" s="34">
        <f t="shared" si="19"/>
        <v>5.1532574752388531E-3</v>
      </c>
    </row>
    <row r="626" spans="1:8">
      <c r="A626" s="2" t="s">
        <v>628</v>
      </c>
      <c r="B626" s="6">
        <v>7.4420999999999999</v>
      </c>
      <c r="C626" s="4">
        <v>7.4612999999999996</v>
      </c>
      <c r="D626" s="4">
        <v>7.4635999999999996</v>
      </c>
      <c r="E626" s="4">
        <v>7.4236000000000004</v>
      </c>
      <c r="F626" s="7">
        <v>-2.8999999999999998E-3</v>
      </c>
      <c r="G626" s="35">
        <f t="shared" si="18"/>
        <v>3.9999999999999147E-2</v>
      </c>
      <c r="H626" s="34">
        <f t="shared" si="19"/>
        <v>5.0669318853824551E-3</v>
      </c>
    </row>
    <row r="627" spans="1:8">
      <c r="A627" s="2" t="s">
        <v>629</v>
      </c>
      <c r="B627" s="3">
        <v>7.4638</v>
      </c>
      <c r="C627" s="4">
        <v>7.4404000000000003</v>
      </c>
      <c r="D627" s="4">
        <v>7.4649000000000001</v>
      </c>
      <c r="E627" s="4">
        <v>7.4295</v>
      </c>
      <c r="F627" s="5">
        <v>2.5999999999999999E-3</v>
      </c>
      <c r="G627" s="35">
        <f t="shared" si="18"/>
        <v>3.5400000000000098E-2</v>
      </c>
      <c r="H627" s="34">
        <f t="shared" si="19"/>
        <v>2.6457158205748419E-3</v>
      </c>
    </row>
    <row r="628" spans="1:8">
      <c r="A628" s="2" t="s">
        <v>630</v>
      </c>
      <c r="B628" s="6">
        <v>7.4446000000000003</v>
      </c>
      <c r="C628" s="4">
        <v>7.4459999999999997</v>
      </c>
      <c r="D628" s="4">
        <v>7.4476000000000004</v>
      </c>
      <c r="E628" s="4">
        <v>7.4436</v>
      </c>
      <c r="F628" s="7">
        <v>-2.0000000000000001E-4</v>
      </c>
      <c r="G628" s="35">
        <f t="shared" si="18"/>
        <v>4.0000000000004476E-3</v>
      </c>
      <c r="H628" s="34">
        <f t="shared" si="19"/>
        <v>2.9094043802699665E-3</v>
      </c>
    </row>
    <row r="629" spans="1:8">
      <c r="A629" s="2" t="s">
        <v>631</v>
      </c>
      <c r="B629" s="3">
        <v>7.4462000000000002</v>
      </c>
      <c r="C629" s="4">
        <v>7.4241999999999999</v>
      </c>
      <c r="D629" s="4">
        <v>7.4524999999999997</v>
      </c>
      <c r="E629" s="4">
        <v>7.4132999999999996</v>
      </c>
      <c r="F629" s="5">
        <v>2.5999999999999999E-3</v>
      </c>
      <c r="G629" s="35">
        <f t="shared" si="18"/>
        <v>3.9200000000000124E-2</v>
      </c>
      <c r="H629" s="34">
        <f t="shared" si="19"/>
        <v>5.127272237269366E-3</v>
      </c>
    </row>
    <row r="630" spans="1:8">
      <c r="A630" s="2" t="s">
        <v>632</v>
      </c>
      <c r="B630" s="3">
        <v>7.4269999999999996</v>
      </c>
      <c r="C630" s="4">
        <v>7.4211</v>
      </c>
      <c r="D630" s="4">
        <v>7.4433999999999996</v>
      </c>
      <c r="E630" s="4">
        <v>7.4065000000000003</v>
      </c>
      <c r="F630" s="5">
        <v>5.0000000000000001E-4</v>
      </c>
      <c r="G630" s="35">
        <f t="shared" si="18"/>
        <v>3.6899999999999267E-2</v>
      </c>
      <c r="H630" s="34">
        <f t="shared" si="19"/>
        <v>4.7108227788470189E-3</v>
      </c>
    </row>
    <row r="631" spans="1:8">
      <c r="A631" s="2" t="s">
        <v>633</v>
      </c>
      <c r="B631" s="6">
        <v>7.4234999999999998</v>
      </c>
      <c r="C631" s="4">
        <v>7.4297000000000004</v>
      </c>
      <c r="D631" s="4">
        <v>7.4408000000000003</v>
      </c>
      <c r="E631" s="4">
        <v>7.4077000000000002</v>
      </c>
      <c r="F631" s="7">
        <v>-1.4E-3</v>
      </c>
      <c r="G631" s="35">
        <f t="shared" si="18"/>
        <v>3.3100000000000129E-2</v>
      </c>
      <c r="H631" s="34">
        <f t="shared" si="19"/>
        <v>4.1486242973561823E-3</v>
      </c>
    </row>
    <row r="632" spans="1:8">
      <c r="A632" s="2" t="s">
        <v>634</v>
      </c>
      <c r="B632" s="6">
        <v>7.4339000000000004</v>
      </c>
      <c r="C632" s="4">
        <v>7.4362000000000004</v>
      </c>
      <c r="D632" s="4">
        <v>7.4539999999999997</v>
      </c>
      <c r="E632" s="4">
        <v>7.4253999999999998</v>
      </c>
      <c r="F632" s="7">
        <v>-8.9999999999999998E-4</v>
      </c>
      <c r="G632" s="35">
        <f t="shared" si="18"/>
        <v>2.8599999999999959E-2</v>
      </c>
      <c r="H632" s="34">
        <f t="shared" si="19"/>
        <v>5.6865260738245887E-3</v>
      </c>
    </row>
    <row r="633" spans="1:8">
      <c r="A633" s="2" t="s">
        <v>635</v>
      </c>
      <c r="B633" s="6">
        <v>7.4402999999999997</v>
      </c>
      <c r="C633" s="4">
        <v>7.4825999999999997</v>
      </c>
      <c r="D633" s="4">
        <v>7.4862000000000002</v>
      </c>
      <c r="E633" s="4">
        <v>7.4297000000000004</v>
      </c>
      <c r="F633" s="7">
        <v>-5.8999999999999999E-3</v>
      </c>
      <c r="G633" s="35">
        <f t="shared" si="18"/>
        <v>5.6499999999999773E-2</v>
      </c>
      <c r="H633" s="34">
        <f t="shared" si="19"/>
        <v>4.1880410387944546E-3</v>
      </c>
    </row>
    <row r="634" spans="1:8">
      <c r="A634" s="2" t="s">
        <v>636</v>
      </c>
      <c r="B634" s="6">
        <v>7.4842000000000004</v>
      </c>
      <c r="C634" s="4">
        <v>7.4855999999999998</v>
      </c>
      <c r="D634" s="4">
        <v>7.4881000000000002</v>
      </c>
      <c r="E634" s="4">
        <v>7.4819000000000004</v>
      </c>
      <c r="F634" s="7">
        <v>-2.9999999999999997E-4</v>
      </c>
      <c r="G634" s="35">
        <f t="shared" si="18"/>
        <v>6.1999999999997613E-3</v>
      </c>
      <c r="H634" s="34">
        <f t="shared" si="19"/>
        <v>4.1066801997916387E-3</v>
      </c>
    </row>
    <row r="635" spans="1:8">
      <c r="A635" s="2" t="s">
        <v>637</v>
      </c>
      <c r="B635" s="6">
        <v>7.4867999999999997</v>
      </c>
      <c r="C635" s="4">
        <v>7.4878</v>
      </c>
      <c r="D635" s="4">
        <v>7.5232999999999999</v>
      </c>
      <c r="E635" s="4">
        <v>7.468</v>
      </c>
      <c r="F635" s="7">
        <v>-1E-3</v>
      </c>
      <c r="G635" s="35">
        <f t="shared" si="18"/>
        <v>5.5299999999999905E-2</v>
      </c>
      <c r="H635" s="34">
        <f t="shared" si="19"/>
        <v>6.0048199223457326E-3</v>
      </c>
    </row>
    <row r="636" spans="1:8">
      <c r="A636" s="2" t="s">
        <v>638</v>
      </c>
      <c r="B636" s="3">
        <v>7.4942000000000002</v>
      </c>
      <c r="C636" s="4">
        <v>7.4690000000000003</v>
      </c>
      <c r="D636" s="4">
        <v>7.4972000000000003</v>
      </c>
      <c r="E636" s="4">
        <v>7.4627999999999997</v>
      </c>
      <c r="F636" s="5">
        <v>2.0999999999999999E-3</v>
      </c>
      <c r="G636" s="35">
        <f t="shared" si="18"/>
        <v>3.4400000000000652E-2</v>
      </c>
      <c r="H636" s="34">
        <f t="shared" si="19"/>
        <v>5.9129453186943792E-3</v>
      </c>
    </row>
    <row r="637" spans="1:8">
      <c r="A637" s="2" t="s">
        <v>639</v>
      </c>
      <c r="B637" s="3">
        <v>7.4785000000000004</v>
      </c>
      <c r="C637" s="4">
        <v>7.4413</v>
      </c>
      <c r="D637" s="4">
        <v>7.4851000000000001</v>
      </c>
      <c r="E637" s="4">
        <v>7.4314999999999998</v>
      </c>
      <c r="F637" s="5">
        <v>4.0000000000000001E-3</v>
      </c>
      <c r="G637" s="35">
        <f t="shared" si="18"/>
        <v>5.3600000000000314E-2</v>
      </c>
      <c r="H637" s="34">
        <f t="shared" si="19"/>
        <v>7.4335213537470093E-3</v>
      </c>
    </row>
    <row r="638" spans="1:8">
      <c r="A638" s="2" t="s">
        <v>640</v>
      </c>
      <c r="B638" s="6">
        <v>7.4489000000000001</v>
      </c>
      <c r="C638" s="4">
        <v>7.4459999999999997</v>
      </c>
      <c r="D638" s="4">
        <v>7.4862000000000002</v>
      </c>
      <c r="E638" s="4">
        <v>7.4291</v>
      </c>
      <c r="F638" s="7">
        <v>-5.9999999999999995E-4</v>
      </c>
      <c r="G638" s="35">
        <f t="shared" si="18"/>
        <v>5.7100000000000151E-2</v>
      </c>
      <c r="H638" s="34">
        <f t="shared" si="19"/>
        <v>6.7004029612969937E-3</v>
      </c>
    </row>
    <row r="639" spans="1:8">
      <c r="A639" s="2" t="s">
        <v>641</v>
      </c>
      <c r="B639" s="6">
        <v>7.4537000000000004</v>
      </c>
      <c r="C639" s="4">
        <v>7.4696999999999996</v>
      </c>
      <c r="D639" s="4">
        <v>7.4884000000000004</v>
      </c>
      <c r="E639" s="4">
        <v>7.4454000000000002</v>
      </c>
      <c r="F639" s="7">
        <v>-2.7000000000000001E-3</v>
      </c>
      <c r="G639" s="35">
        <f t="shared" si="18"/>
        <v>4.3000000000000149E-2</v>
      </c>
      <c r="H639" s="34">
        <f t="shared" si="19"/>
        <v>3.2972618681363156E-3</v>
      </c>
    </row>
    <row r="640" spans="1:8">
      <c r="A640" s="2" t="s">
        <v>642</v>
      </c>
      <c r="B640" s="6">
        <v>7.4737</v>
      </c>
      <c r="C640" s="4">
        <v>7.4759000000000002</v>
      </c>
      <c r="D640" s="4">
        <v>7.4766000000000004</v>
      </c>
      <c r="E640" s="4">
        <v>7.4702999999999999</v>
      </c>
      <c r="F640" s="7">
        <v>-1E-4</v>
      </c>
      <c r="G640" s="35">
        <f t="shared" si="18"/>
        <v>6.3000000000004164E-3</v>
      </c>
      <c r="H640" s="34">
        <f t="shared" si="19"/>
        <v>3.0848535028444616E-3</v>
      </c>
    </row>
    <row r="641" spans="1:8">
      <c r="A641" s="2" t="s">
        <v>643</v>
      </c>
      <c r="B641" s="6">
        <v>7.4745999999999997</v>
      </c>
      <c r="C641" s="4">
        <v>7.4882</v>
      </c>
      <c r="D641" s="4">
        <v>7.4924999999999997</v>
      </c>
      <c r="E641" s="4">
        <v>7.4526000000000003</v>
      </c>
      <c r="F641" s="7">
        <v>-1.2999999999999999E-3</v>
      </c>
      <c r="G641" s="35">
        <f t="shared" si="18"/>
        <v>3.989999999999938E-2</v>
      </c>
      <c r="H641" s="34">
        <f t="shared" si="19"/>
        <v>8.544823317275331E-3</v>
      </c>
    </row>
    <row r="642" spans="1:8">
      <c r="A642" s="2" t="s">
        <v>644</v>
      </c>
      <c r="B642" s="3">
        <v>7.4846000000000004</v>
      </c>
      <c r="C642" s="4">
        <v>7.4314</v>
      </c>
      <c r="D642" s="4">
        <v>7.5079000000000002</v>
      </c>
      <c r="E642" s="4">
        <v>7.4207999999999998</v>
      </c>
      <c r="F642" s="5">
        <v>5.7999999999999996E-3</v>
      </c>
      <c r="G642" s="35">
        <f t="shared" si="18"/>
        <v>8.7100000000000399E-2</v>
      </c>
      <c r="H642" s="34">
        <f t="shared" si="19"/>
        <v>8.9893100097182023E-3</v>
      </c>
    </row>
    <row r="643" spans="1:8">
      <c r="A643" s="2" t="s">
        <v>645</v>
      </c>
      <c r="B643" s="3">
        <v>7.4413999999999998</v>
      </c>
      <c r="C643" s="4">
        <v>7.4088000000000003</v>
      </c>
      <c r="D643" s="4">
        <v>7.4416000000000002</v>
      </c>
      <c r="E643" s="4">
        <v>7.3955000000000002</v>
      </c>
      <c r="F643" s="5">
        <v>4.1000000000000003E-3</v>
      </c>
      <c r="G643" s="35">
        <f t="shared" ref="G643:G706" si="20">D643-E643</f>
        <v>4.610000000000003E-2</v>
      </c>
      <c r="H643" s="34">
        <f t="shared" ref="H643:H706" si="21">(SUM(G643:G644)/2)/C644</f>
        <v>4.9094979903428542E-3</v>
      </c>
    </row>
    <row r="644" spans="1:8">
      <c r="A644" s="2" t="s">
        <v>646</v>
      </c>
      <c r="B644" s="6">
        <v>7.4112999999999998</v>
      </c>
      <c r="C644" s="4">
        <v>7.4142000000000001</v>
      </c>
      <c r="D644" s="4">
        <v>7.4253</v>
      </c>
      <c r="E644" s="4">
        <v>7.3986000000000001</v>
      </c>
      <c r="F644" s="7">
        <v>-8.0000000000000004E-4</v>
      </c>
      <c r="G644" s="35">
        <f t="shared" si="20"/>
        <v>2.6699999999999946E-2</v>
      </c>
      <c r="H644" s="34">
        <f t="shared" si="21"/>
        <v>4.3490005402485156E-3</v>
      </c>
    </row>
    <row r="645" spans="1:8">
      <c r="A645" s="2" t="s">
        <v>647</v>
      </c>
      <c r="B645" s="3">
        <v>7.4173</v>
      </c>
      <c r="C645" s="4">
        <v>7.4039999999999999</v>
      </c>
      <c r="D645" s="4">
        <v>7.4307999999999996</v>
      </c>
      <c r="E645" s="4">
        <v>7.3930999999999996</v>
      </c>
      <c r="F645" s="5">
        <v>1.4E-3</v>
      </c>
      <c r="G645" s="35">
        <f t="shared" si="20"/>
        <v>3.7700000000000067E-2</v>
      </c>
      <c r="H645" s="34">
        <f t="shared" si="21"/>
        <v>2.9284750337381987E-3</v>
      </c>
    </row>
    <row r="646" spans="1:8">
      <c r="A646" s="2" t="s">
        <v>648</v>
      </c>
      <c r="B646" s="3">
        <v>7.4073000000000002</v>
      </c>
      <c r="C646" s="4">
        <v>7.41</v>
      </c>
      <c r="D646" s="4">
        <v>7.4127000000000001</v>
      </c>
      <c r="E646" s="4">
        <v>7.407</v>
      </c>
      <c r="F646" s="5">
        <v>0</v>
      </c>
      <c r="G646" s="35">
        <f t="shared" si="20"/>
        <v>5.7000000000000384E-3</v>
      </c>
      <c r="H646" s="34">
        <f t="shared" si="21"/>
        <v>3.5897297224212563E-3</v>
      </c>
    </row>
    <row r="647" spans="1:8">
      <c r="A647" s="2" t="s">
        <v>649</v>
      </c>
      <c r="B647" s="3">
        <v>7.407</v>
      </c>
      <c r="C647" s="4">
        <v>7.3960999999999997</v>
      </c>
      <c r="D647" s="4">
        <v>7.423</v>
      </c>
      <c r="E647" s="4">
        <v>7.3756000000000004</v>
      </c>
      <c r="F647" s="5">
        <v>1.1999999999999999E-3</v>
      </c>
      <c r="G647" s="35">
        <f t="shared" si="20"/>
        <v>4.7399999999999665E-2</v>
      </c>
      <c r="H647" s="34">
        <f t="shared" si="21"/>
        <v>7.9319805503490319E-3</v>
      </c>
    </row>
    <row r="648" spans="1:8">
      <c r="A648" s="2" t="s">
        <v>650</v>
      </c>
      <c r="B648" s="3">
        <v>7.3978999999999999</v>
      </c>
      <c r="C648" s="4">
        <v>7.3625999999999996</v>
      </c>
      <c r="D648" s="4">
        <v>7.4093</v>
      </c>
      <c r="E648" s="4">
        <v>7.3399000000000001</v>
      </c>
      <c r="F648" s="5">
        <v>4.1000000000000003E-3</v>
      </c>
      <c r="G648" s="35">
        <f t="shared" si="20"/>
        <v>6.9399999999999906E-2</v>
      </c>
      <c r="H648" s="34">
        <f t="shared" si="21"/>
        <v>7.1242645264499469E-3</v>
      </c>
    </row>
    <row r="649" spans="1:8">
      <c r="A649" s="2" t="s">
        <v>651</v>
      </c>
      <c r="B649" s="6">
        <v>7.3673999999999999</v>
      </c>
      <c r="C649" s="4">
        <v>7.3761999999999999</v>
      </c>
      <c r="D649" s="4">
        <v>7.3891</v>
      </c>
      <c r="E649" s="4">
        <v>7.3533999999999997</v>
      </c>
      <c r="F649" s="7">
        <v>-2.2000000000000001E-3</v>
      </c>
      <c r="G649" s="35">
        <f t="shared" si="20"/>
        <v>3.5700000000000287E-2</v>
      </c>
      <c r="H649" s="34">
        <f t="shared" si="21"/>
        <v>4.6581324075831796E-3</v>
      </c>
    </row>
    <row r="650" spans="1:8">
      <c r="A650" s="2" t="s">
        <v>652</v>
      </c>
      <c r="B650" s="3">
        <v>7.3834</v>
      </c>
      <c r="C650" s="4">
        <v>7.3742000000000001</v>
      </c>
      <c r="D650" s="4">
        <v>7.3937999999999997</v>
      </c>
      <c r="E650" s="4">
        <v>7.3608000000000002</v>
      </c>
      <c r="F650" s="5">
        <v>8.0000000000000004E-4</v>
      </c>
      <c r="G650" s="35">
        <f t="shared" si="20"/>
        <v>3.2999999999999474E-2</v>
      </c>
      <c r="H650" s="34">
        <f t="shared" si="21"/>
        <v>5.2837123822650923E-3</v>
      </c>
    </row>
    <row r="651" spans="1:8">
      <c r="A651" s="2" t="s">
        <v>653</v>
      </c>
      <c r="B651" s="6">
        <v>7.3773999999999997</v>
      </c>
      <c r="C651" s="4">
        <v>7.4001000000000001</v>
      </c>
      <c r="D651" s="4">
        <v>7.4038000000000004</v>
      </c>
      <c r="E651" s="4">
        <v>7.3586</v>
      </c>
      <c r="F651" s="7">
        <v>-3.3999999999999998E-3</v>
      </c>
      <c r="G651" s="35">
        <f t="shared" si="20"/>
        <v>4.5200000000000351E-2</v>
      </c>
      <c r="H651" s="34">
        <f t="shared" si="21"/>
        <v>3.3718038812909443E-3</v>
      </c>
    </row>
    <row r="652" spans="1:8">
      <c r="A652" s="2" t="s">
        <v>654</v>
      </c>
      <c r="B652" s="6">
        <v>7.4028</v>
      </c>
      <c r="C652" s="4">
        <v>7.3996000000000004</v>
      </c>
      <c r="D652" s="4">
        <v>7.4031000000000002</v>
      </c>
      <c r="E652" s="4">
        <v>7.3983999999999996</v>
      </c>
      <c r="F652" s="7">
        <v>0</v>
      </c>
      <c r="G652" s="35">
        <f t="shared" si="20"/>
        <v>4.7000000000005926E-3</v>
      </c>
      <c r="H652" s="34">
        <f t="shared" si="21"/>
        <v>2.4081715484002846E-3</v>
      </c>
    </row>
    <row r="653" spans="1:8">
      <c r="A653" s="2" t="s">
        <v>655</v>
      </c>
      <c r="B653" s="3">
        <v>7.4029999999999996</v>
      </c>
      <c r="C653" s="4">
        <v>7.3914999999999997</v>
      </c>
      <c r="D653" s="4">
        <v>7.4114000000000004</v>
      </c>
      <c r="E653" s="4">
        <v>7.3804999999999996</v>
      </c>
      <c r="F653" s="5">
        <v>6.9999999999999999E-4</v>
      </c>
      <c r="G653" s="35">
        <f t="shared" si="20"/>
        <v>3.0900000000000816E-2</v>
      </c>
      <c r="H653" s="34">
        <f t="shared" si="21"/>
        <v>6.2141877168913244E-3</v>
      </c>
    </row>
    <row r="654" spans="1:8">
      <c r="A654" s="2" t="s">
        <v>656</v>
      </c>
      <c r="B654" s="6">
        <v>7.3975999999999997</v>
      </c>
      <c r="C654" s="4">
        <v>7.4345999999999997</v>
      </c>
      <c r="D654" s="4">
        <v>7.4466999999999999</v>
      </c>
      <c r="E654" s="4">
        <v>7.3852000000000002</v>
      </c>
      <c r="F654" s="7">
        <v>-5.4999999999999997E-3</v>
      </c>
      <c r="G654" s="35">
        <f t="shared" si="20"/>
        <v>6.1499999999999666E-2</v>
      </c>
      <c r="H654" s="34">
        <f t="shared" si="21"/>
        <v>6.5491319374402909E-3</v>
      </c>
    </row>
    <row r="655" spans="1:8">
      <c r="A655" s="2" t="s">
        <v>657</v>
      </c>
      <c r="B655" s="3">
        <v>7.4383999999999997</v>
      </c>
      <c r="C655" s="4">
        <v>7.4360999999999997</v>
      </c>
      <c r="D655" s="4">
        <v>7.4477000000000002</v>
      </c>
      <c r="E655" s="4">
        <v>7.4118000000000004</v>
      </c>
      <c r="F655" s="5">
        <v>1E-4</v>
      </c>
      <c r="G655" s="35">
        <f t="shared" si="20"/>
        <v>3.5899999999999821E-2</v>
      </c>
      <c r="H655" s="34">
        <f t="shared" si="21"/>
        <v>7.0540540540540569E-3</v>
      </c>
    </row>
    <row r="656" spans="1:8">
      <c r="A656" s="2" t="s">
        <v>658</v>
      </c>
      <c r="B656" s="3">
        <v>7.4379999999999997</v>
      </c>
      <c r="C656" s="4">
        <v>7.4</v>
      </c>
      <c r="D656" s="4">
        <v>7.4539</v>
      </c>
      <c r="E656" s="4">
        <v>7.3853999999999997</v>
      </c>
      <c r="F656" s="5">
        <v>4.5999999999999999E-3</v>
      </c>
      <c r="G656" s="35">
        <f t="shared" si="20"/>
        <v>6.8500000000000227E-2</v>
      </c>
      <c r="H656" s="34">
        <f t="shared" si="21"/>
        <v>8.5614827359111693E-3</v>
      </c>
    </row>
    <row r="657" spans="1:8">
      <c r="A657" s="2" t="s">
        <v>659</v>
      </c>
      <c r="B657" s="6">
        <v>7.4036</v>
      </c>
      <c r="C657" s="4">
        <v>7.4402999999999997</v>
      </c>
      <c r="D657" s="4">
        <v>7.4554999999999998</v>
      </c>
      <c r="E657" s="4">
        <v>7.3966000000000003</v>
      </c>
      <c r="F657" s="7">
        <v>-5.0000000000000001E-3</v>
      </c>
      <c r="G657" s="35">
        <f t="shared" si="20"/>
        <v>5.8899999999999508E-2</v>
      </c>
      <c r="H657" s="34">
        <f t="shared" si="21"/>
        <v>4.3698066528625257E-3</v>
      </c>
    </row>
    <row r="658" spans="1:8">
      <c r="A658" s="2" t="s">
        <v>660</v>
      </c>
      <c r="B658" s="3">
        <v>7.4406999999999996</v>
      </c>
      <c r="C658" s="4">
        <v>7.4374000000000002</v>
      </c>
      <c r="D658" s="4">
        <v>7.4417</v>
      </c>
      <c r="E658" s="4">
        <v>7.4356</v>
      </c>
      <c r="F658" s="5">
        <v>1E-4</v>
      </c>
      <c r="G658" s="35">
        <f t="shared" si="20"/>
        <v>6.0999999999999943E-3</v>
      </c>
      <c r="H658" s="34">
        <f t="shared" si="21"/>
        <v>3.0133070876758187E-3</v>
      </c>
    </row>
    <row r="659" spans="1:8">
      <c r="A659" s="2" t="s">
        <v>661</v>
      </c>
      <c r="B659" s="3">
        <v>7.44</v>
      </c>
      <c r="C659" s="4">
        <v>7.4170999999999996</v>
      </c>
      <c r="D659" s="4">
        <v>7.4522000000000004</v>
      </c>
      <c r="E659" s="4">
        <v>7.4135999999999997</v>
      </c>
      <c r="F659" s="5">
        <v>2.3999999999999998E-3</v>
      </c>
      <c r="G659" s="35">
        <f t="shared" si="20"/>
        <v>3.8600000000000634E-2</v>
      </c>
      <c r="H659" s="34">
        <f t="shared" si="21"/>
        <v>5.0708436590884845E-3</v>
      </c>
    </row>
    <row r="660" spans="1:8">
      <c r="A660" s="2" t="s">
        <v>662</v>
      </c>
      <c r="B660" s="6">
        <v>7.4218999999999999</v>
      </c>
      <c r="C660" s="4">
        <v>7.4248000000000003</v>
      </c>
      <c r="D660" s="4">
        <v>7.4443000000000001</v>
      </c>
      <c r="E660" s="4">
        <v>7.4076000000000004</v>
      </c>
      <c r="F660" s="7">
        <v>-1E-3</v>
      </c>
      <c r="G660" s="35">
        <f t="shared" si="20"/>
        <v>3.6699999999999733E-2</v>
      </c>
      <c r="H660" s="34">
        <f t="shared" si="21"/>
        <v>5.154986977585224E-3</v>
      </c>
    </row>
    <row r="661" spans="1:8">
      <c r="A661" s="2" t="s">
        <v>663</v>
      </c>
      <c r="B661" s="3">
        <v>7.4290000000000003</v>
      </c>
      <c r="C661" s="4">
        <v>7.4103000000000003</v>
      </c>
      <c r="D661" s="4">
        <v>7.4455999999999998</v>
      </c>
      <c r="E661" s="4">
        <v>7.4058999999999999</v>
      </c>
      <c r="F661" s="5">
        <v>2.3E-3</v>
      </c>
      <c r="G661" s="35">
        <f t="shared" si="20"/>
        <v>3.9699999999999847E-2</v>
      </c>
      <c r="H661" s="34">
        <f t="shared" si="21"/>
        <v>6.0623983439301674E-3</v>
      </c>
    </row>
    <row r="662" spans="1:8">
      <c r="A662" s="2" t="s">
        <v>664</v>
      </c>
      <c r="B662" s="6">
        <v>7.4116</v>
      </c>
      <c r="C662" s="4">
        <v>7.4393000000000002</v>
      </c>
      <c r="D662" s="4">
        <v>7.4523999999999999</v>
      </c>
      <c r="E662" s="4">
        <v>7.4019000000000004</v>
      </c>
      <c r="F662" s="7">
        <v>-4.4000000000000003E-3</v>
      </c>
      <c r="G662" s="35">
        <f t="shared" si="20"/>
        <v>5.0499999999999545E-2</v>
      </c>
      <c r="H662" s="34">
        <f t="shared" si="21"/>
        <v>5.3301747112822137E-3</v>
      </c>
    </row>
    <row r="663" spans="1:8">
      <c r="A663" s="2" t="s">
        <v>665</v>
      </c>
      <c r="B663" s="3">
        <v>7.4446000000000003</v>
      </c>
      <c r="C663" s="4">
        <v>7.4294000000000002</v>
      </c>
      <c r="D663" s="4">
        <v>7.4511000000000003</v>
      </c>
      <c r="E663" s="4">
        <v>7.4223999999999997</v>
      </c>
      <c r="F663" s="5">
        <v>6.9999999999999999E-4</v>
      </c>
      <c r="G663" s="35">
        <f t="shared" si="20"/>
        <v>2.8700000000000614E-2</v>
      </c>
      <c r="H663" s="34">
        <f t="shared" si="21"/>
        <v>2.4676582125279455E-3</v>
      </c>
    </row>
    <row r="664" spans="1:8">
      <c r="A664" s="2" t="s">
        <v>666</v>
      </c>
      <c r="B664" s="3">
        <v>7.4390999999999998</v>
      </c>
      <c r="C664" s="4">
        <v>7.4362000000000004</v>
      </c>
      <c r="D664" s="4">
        <v>7.4433999999999996</v>
      </c>
      <c r="E664" s="4">
        <v>7.4353999999999996</v>
      </c>
      <c r="F664" s="5">
        <v>2.0000000000000001E-4</v>
      </c>
      <c r="G664" s="35">
        <f t="shared" si="20"/>
        <v>8.0000000000000071E-3</v>
      </c>
      <c r="H664" s="34">
        <f t="shared" si="21"/>
        <v>5.0264514470497526E-3</v>
      </c>
    </row>
    <row r="665" spans="1:8">
      <c r="A665" s="2" t="s">
        <v>667</v>
      </c>
      <c r="B665" s="3">
        <v>7.4375</v>
      </c>
      <c r="C665" s="4">
        <v>7.3909000000000002</v>
      </c>
      <c r="D665" s="4">
        <v>7.45</v>
      </c>
      <c r="E665" s="4">
        <v>7.3837000000000002</v>
      </c>
      <c r="F665" s="5">
        <v>5.7000000000000002E-3</v>
      </c>
      <c r="G665" s="35">
        <f t="shared" si="20"/>
        <v>6.6300000000000026E-2</v>
      </c>
      <c r="H665" s="34">
        <f t="shared" si="21"/>
        <v>7.5321162947937616E-3</v>
      </c>
    </row>
    <row r="666" spans="1:8">
      <c r="A666" s="2" t="s">
        <v>668</v>
      </c>
      <c r="B666" s="6">
        <v>7.3952</v>
      </c>
      <c r="C666" s="4">
        <v>7.3949999999999996</v>
      </c>
      <c r="D666" s="4">
        <v>7.4257999999999997</v>
      </c>
      <c r="E666" s="4">
        <v>7.3807</v>
      </c>
      <c r="F666" s="7">
        <v>-1E-3</v>
      </c>
      <c r="G666" s="35">
        <f t="shared" si="20"/>
        <v>4.5099999999999696E-2</v>
      </c>
      <c r="H666" s="34">
        <f t="shared" si="21"/>
        <v>5.5885481894450625E-3</v>
      </c>
    </row>
    <row r="667" spans="1:8">
      <c r="A667" s="2" t="s">
        <v>669</v>
      </c>
      <c r="B667" s="6">
        <v>7.4023000000000003</v>
      </c>
      <c r="C667" s="4">
        <v>7.4259000000000004</v>
      </c>
      <c r="D667" s="4">
        <v>7.431</v>
      </c>
      <c r="E667" s="4">
        <v>7.3930999999999996</v>
      </c>
      <c r="F667" s="7">
        <v>-3.3E-3</v>
      </c>
      <c r="G667" s="35">
        <f t="shared" si="20"/>
        <v>3.7900000000000489E-2</v>
      </c>
      <c r="H667" s="34">
        <f t="shared" si="21"/>
        <v>7.0294176774106931E-3</v>
      </c>
    </row>
    <row r="668" spans="1:8">
      <c r="A668" s="2" t="s">
        <v>670</v>
      </c>
      <c r="B668" s="6">
        <v>7.4265999999999996</v>
      </c>
      <c r="C668" s="4">
        <v>7.4615</v>
      </c>
      <c r="D668" s="4">
        <v>7.4749999999999996</v>
      </c>
      <c r="E668" s="4">
        <v>7.4080000000000004</v>
      </c>
      <c r="F668" s="7">
        <v>-4.8999999999999998E-3</v>
      </c>
      <c r="G668" s="35">
        <f t="shared" si="20"/>
        <v>6.6999999999999282E-2</v>
      </c>
      <c r="H668" s="34">
        <f t="shared" si="21"/>
        <v>6.6185641672142437E-3</v>
      </c>
    </row>
    <row r="669" spans="1:8">
      <c r="A669" s="2" t="s">
        <v>671</v>
      </c>
      <c r="B669" s="6">
        <v>7.4630999999999998</v>
      </c>
      <c r="C669" s="4">
        <v>7.4562999999999997</v>
      </c>
      <c r="D669" s="4">
        <v>7.4676999999999998</v>
      </c>
      <c r="E669" s="4">
        <v>7.4359999999999999</v>
      </c>
      <c r="F669" s="7">
        <v>-1E-4</v>
      </c>
      <c r="G669" s="35">
        <f t="shared" si="20"/>
        <v>3.1699999999999839E-2</v>
      </c>
      <c r="H669" s="34">
        <f t="shared" si="21"/>
        <v>2.6079377849289307E-3</v>
      </c>
    </row>
    <row r="670" spans="1:8">
      <c r="A670" s="2" t="s">
        <v>672</v>
      </c>
      <c r="B670" s="3">
        <v>7.4641999999999999</v>
      </c>
      <c r="C670" s="4">
        <v>7.4580000000000002</v>
      </c>
      <c r="D670" s="4">
        <v>7.4652000000000003</v>
      </c>
      <c r="E670" s="4">
        <v>7.4580000000000002</v>
      </c>
      <c r="F670" s="5">
        <v>2.0000000000000001E-4</v>
      </c>
      <c r="G670" s="35">
        <f t="shared" si="20"/>
        <v>7.2000000000000952E-3</v>
      </c>
      <c r="H670" s="34">
        <f t="shared" si="21"/>
        <v>3.7435311512870992E-3</v>
      </c>
    </row>
    <row r="671" spans="1:8">
      <c r="A671" s="2" t="s">
        <v>673</v>
      </c>
      <c r="B671" s="3">
        <v>7.4627999999999997</v>
      </c>
      <c r="C671" s="4">
        <v>7.4394999999999998</v>
      </c>
      <c r="D671" s="4">
        <v>7.4759000000000002</v>
      </c>
      <c r="E671" s="4">
        <v>7.4273999999999996</v>
      </c>
      <c r="F671" s="5">
        <v>2.3999999999999998E-3</v>
      </c>
      <c r="G671" s="35">
        <f t="shared" si="20"/>
        <v>4.8500000000000654E-2</v>
      </c>
      <c r="H671" s="34">
        <f t="shared" si="21"/>
        <v>7.054626050760876E-3</v>
      </c>
    </row>
    <row r="672" spans="1:8">
      <c r="A672" s="2" t="s">
        <v>674</v>
      </c>
      <c r="B672" s="3">
        <v>7.4447999999999999</v>
      </c>
      <c r="C672" s="4">
        <v>7.3994</v>
      </c>
      <c r="D672" s="4">
        <v>7.4459999999999997</v>
      </c>
      <c r="E672" s="4">
        <v>7.3901000000000003</v>
      </c>
      <c r="F672" s="5">
        <v>5.3E-3</v>
      </c>
      <c r="G672" s="35">
        <f t="shared" si="20"/>
        <v>5.5899999999999395E-2</v>
      </c>
      <c r="H672" s="34">
        <f t="shared" si="21"/>
        <v>6.7510092758867211E-3</v>
      </c>
    </row>
    <row r="673" spans="1:8">
      <c r="A673" s="2" t="s">
        <v>675</v>
      </c>
      <c r="B673" s="6">
        <v>7.4051999999999998</v>
      </c>
      <c r="C673" s="4">
        <v>7.4062999999999999</v>
      </c>
      <c r="D673" s="4">
        <v>7.4386000000000001</v>
      </c>
      <c r="E673" s="4">
        <v>7.3944999999999999</v>
      </c>
      <c r="F673" s="7">
        <v>-5.9999999999999995E-4</v>
      </c>
      <c r="G673" s="35">
        <f t="shared" si="20"/>
        <v>4.410000000000025E-2</v>
      </c>
      <c r="H673" s="34">
        <f t="shared" si="21"/>
        <v>8.4383025559496214E-3</v>
      </c>
    </row>
    <row r="674" spans="1:8">
      <c r="A674" s="2" t="s">
        <v>676</v>
      </c>
      <c r="B674" s="3">
        <v>7.4096000000000002</v>
      </c>
      <c r="C674" s="4">
        <v>7.3593000000000002</v>
      </c>
      <c r="D674" s="4">
        <v>7.4330999999999996</v>
      </c>
      <c r="E674" s="4">
        <v>7.3529999999999998</v>
      </c>
      <c r="F674" s="5">
        <v>6.1999999999999998E-3</v>
      </c>
      <c r="G674" s="35">
        <f t="shared" si="20"/>
        <v>8.0099999999999838E-2</v>
      </c>
      <c r="H674" s="34">
        <f t="shared" si="21"/>
        <v>7.8594638505279871E-3</v>
      </c>
    </row>
    <row r="675" spans="1:8">
      <c r="A675" s="2" t="s">
        <v>677</v>
      </c>
      <c r="B675" s="6">
        <v>7.3639000000000001</v>
      </c>
      <c r="C675" s="4">
        <v>7.3860000000000001</v>
      </c>
      <c r="D675" s="4">
        <v>7.3875999999999999</v>
      </c>
      <c r="E675" s="4">
        <v>7.3516000000000004</v>
      </c>
      <c r="F675" s="7">
        <v>-1.6000000000000001E-3</v>
      </c>
      <c r="G675" s="35">
        <f t="shared" si="20"/>
        <v>3.5999999999999588E-2</v>
      </c>
      <c r="H675" s="34">
        <f t="shared" si="21"/>
        <v>2.7743861077193614E-3</v>
      </c>
    </row>
    <row r="676" spans="1:8">
      <c r="A676" s="2" t="s">
        <v>678</v>
      </c>
      <c r="B676" s="6">
        <v>7.3758999999999997</v>
      </c>
      <c r="C676" s="4">
        <v>7.3710000000000004</v>
      </c>
      <c r="D676" s="4">
        <v>7.3758999999999997</v>
      </c>
      <c r="E676" s="4">
        <v>7.3710000000000004</v>
      </c>
      <c r="F676" s="7">
        <v>-2.9999999999999997E-4</v>
      </c>
      <c r="G676" s="35">
        <f t="shared" si="20"/>
        <v>4.8999999999992383E-3</v>
      </c>
      <c r="H676" s="34">
        <f t="shared" si="21"/>
        <v>4.8531760658557218E-3</v>
      </c>
    </row>
    <row r="677" spans="1:8">
      <c r="A677" s="2" t="s">
        <v>679</v>
      </c>
      <c r="B677" s="3">
        <v>7.3780999999999999</v>
      </c>
      <c r="C677" s="4">
        <v>7.3250999999999999</v>
      </c>
      <c r="D677" s="4">
        <v>7.3837000000000002</v>
      </c>
      <c r="E677" s="4">
        <v>7.3174999999999999</v>
      </c>
      <c r="F677" s="5">
        <v>6.8999999999999999E-3</v>
      </c>
      <c r="G677" s="35">
        <f t="shared" si="20"/>
        <v>6.6200000000000259E-2</v>
      </c>
      <c r="H677" s="34">
        <f t="shared" si="21"/>
        <v>7.5615530951044958E-3</v>
      </c>
    </row>
    <row r="678" spans="1:8">
      <c r="A678" s="2" t="s">
        <v>680</v>
      </c>
      <c r="B678" s="3">
        <v>7.3272000000000004</v>
      </c>
      <c r="C678" s="4">
        <v>7.3067000000000002</v>
      </c>
      <c r="D678" s="4">
        <v>7.3277000000000001</v>
      </c>
      <c r="E678" s="4">
        <v>7.2834000000000003</v>
      </c>
      <c r="F678" s="5">
        <v>2.3E-3</v>
      </c>
      <c r="G678" s="35">
        <f t="shared" si="20"/>
        <v>4.4299999999999784E-2</v>
      </c>
      <c r="H678" s="34">
        <f t="shared" si="21"/>
        <v>5.3592397389333416E-3</v>
      </c>
    </row>
    <row r="679" spans="1:8">
      <c r="A679" s="2" t="s">
        <v>681</v>
      </c>
      <c r="B679" s="6">
        <v>7.3102</v>
      </c>
      <c r="C679" s="4">
        <v>7.3238000000000003</v>
      </c>
      <c r="D679" s="4">
        <v>7.3315000000000001</v>
      </c>
      <c r="E679" s="4">
        <v>7.2972999999999999</v>
      </c>
      <c r="F679" s="7">
        <v>-1.8E-3</v>
      </c>
      <c r="G679" s="35">
        <f t="shared" si="20"/>
        <v>3.420000000000023E-2</v>
      </c>
      <c r="H679" s="34">
        <f t="shared" si="21"/>
        <v>4.0622098421541847E-3</v>
      </c>
    </row>
    <row r="680" spans="1:8">
      <c r="A680" s="2" t="s">
        <v>682</v>
      </c>
      <c r="B680" s="6">
        <v>7.3236999999999997</v>
      </c>
      <c r="C680" s="4">
        <v>7.3235999999999999</v>
      </c>
      <c r="D680" s="4">
        <v>7.3360000000000003</v>
      </c>
      <c r="E680" s="4">
        <v>7.3106999999999998</v>
      </c>
      <c r="F680" s="7">
        <v>-4.0000000000000002E-4</v>
      </c>
      <c r="G680" s="35">
        <f t="shared" si="20"/>
        <v>2.5300000000000544E-2</v>
      </c>
      <c r="H680" s="34">
        <f t="shared" si="21"/>
        <v>4.4594152301985837E-3</v>
      </c>
    </row>
    <row r="681" spans="1:8">
      <c r="A681" s="2" t="s">
        <v>683</v>
      </c>
      <c r="B681" s="6">
        <v>7.3266999999999998</v>
      </c>
      <c r="C681" s="4">
        <v>7.3327999999999998</v>
      </c>
      <c r="D681" s="4">
        <v>7.3384</v>
      </c>
      <c r="E681" s="4">
        <v>7.2983000000000002</v>
      </c>
      <c r="F681" s="7">
        <v>-8.9999999999999998E-4</v>
      </c>
      <c r="G681" s="35">
        <f t="shared" si="20"/>
        <v>4.0099999999999802E-2</v>
      </c>
      <c r="H681" s="34">
        <f t="shared" si="21"/>
        <v>3.1340700669056005E-3</v>
      </c>
    </row>
    <row r="682" spans="1:8">
      <c r="A682" s="2" t="s">
        <v>684</v>
      </c>
      <c r="B682" s="3">
        <v>7.3331</v>
      </c>
      <c r="C682" s="4">
        <v>7.3387000000000002</v>
      </c>
      <c r="D682" s="4">
        <v>7.3390000000000004</v>
      </c>
      <c r="E682" s="4">
        <v>7.3331</v>
      </c>
      <c r="F682" s="5">
        <v>4.0000000000000002E-4</v>
      </c>
      <c r="G682" s="35">
        <f t="shared" si="20"/>
        <v>5.9000000000004604E-3</v>
      </c>
      <c r="H682" s="34">
        <f t="shared" si="21"/>
        <v>4.9064009661835984E-3</v>
      </c>
    </row>
    <row r="683" spans="1:8">
      <c r="A683" s="2" t="s">
        <v>685</v>
      </c>
      <c r="B683" s="3">
        <v>7.33</v>
      </c>
      <c r="C683" s="4">
        <v>7.2864000000000004</v>
      </c>
      <c r="D683" s="4">
        <v>7.3399000000000001</v>
      </c>
      <c r="E683" s="4">
        <v>7.2743000000000002</v>
      </c>
      <c r="F683" s="5">
        <v>5.7999999999999996E-3</v>
      </c>
      <c r="G683" s="35">
        <f t="shared" si="20"/>
        <v>6.5599999999999881E-2</v>
      </c>
      <c r="H683" s="34">
        <f t="shared" si="21"/>
        <v>7.1719909118283113E-3</v>
      </c>
    </row>
    <row r="684" spans="1:8">
      <c r="A684" s="2" t="s">
        <v>686</v>
      </c>
      <c r="B684" s="6">
        <v>7.2874999999999996</v>
      </c>
      <c r="C684" s="4">
        <v>7.3061999999999996</v>
      </c>
      <c r="D684" s="4">
        <v>7.3192000000000004</v>
      </c>
      <c r="E684" s="4">
        <v>7.28</v>
      </c>
      <c r="F684" s="7">
        <v>-3.2000000000000002E-3</v>
      </c>
      <c r="G684" s="35">
        <f t="shared" si="20"/>
        <v>3.9200000000000124E-2</v>
      </c>
      <c r="H684" s="34">
        <f t="shared" si="21"/>
        <v>8.9840767804558932E-3</v>
      </c>
    </row>
    <row r="685" spans="1:8">
      <c r="A685" s="2" t="s">
        <v>687</v>
      </c>
      <c r="B685" s="6">
        <v>7.3108000000000004</v>
      </c>
      <c r="C685" s="4">
        <v>7.3352000000000004</v>
      </c>
      <c r="D685" s="4">
        <v>7.3906999999999998</v>
      </c>
      <c r="E685" s="4">
        <v>7.2980999999999998</v>
      </c>
      <c r="F685" s="7">
        <v>-3.0999999999999999E-3</v>
      </c>
      <c r="G685" s="35">
        <f t="shared" si="20"/>
        <v>9.2600000000000016E-2</v>
      </c>
      <c r="H685" s="34">
        <f t="shared" si="21"/>
        <v>8.6824959790639152E-3</v>
      </c>
    </row>
    <row r="686" spans="1:8">
      <c r="A686" s="2" t="s">
        <v>688</v>
      </c>
      <c r="B686" s="6">
        <v>7.3338000000000001</v>
      </c>
      <c r="C686" s="4">
        <v>7.3365999999999998</v>
      </c>
      <c r="D686" s="4">
        <v>7.3543000000000003</v>
      </c>
      <c r="E686" s="4">
        <v>7.3194999999999997</v>
      </c>
      <c r="F686" s="7">
        <v>-4.0000000000000002E-4</v>
      </c>
      <c r="G686" s="35">
        <f t="shared" si="20"/>
        <v>3.4800000000000608E-2</v>
      </c>
      <c r="H686" s="34">
        <f t="shared" si="21"/>
        <v>6.2179956108266944E-3</v>
      </c>
    </row>
    <row r="687" spans="1:8">
      <c r="A687" s="2" t="s">
        <v>689</v>
      </c>
      <c r="B687" s="6">
        <v>7.3368000000000002</v>
      </c>
      <c r="C687" s="4">
        <v>7.3818000000000001</v>
      </c>
      <c r="D687" s="4">
        <v>7.3851000000000004</v>
      </c>
      <c r="E687" s="4">
        <v>7.3281000000000001</v>
      </c>
      <c r="F687" s="7">
        <v>-5.7000000000000002E-3</v>
      </c>
      <c r="G687" s="35">
        <f t="shared" si="20"/>
        <v>5.7000000000000384E-2</v>
      </c>
      <c r="H687" s="34">
        <f t="shared" si="21"/>
        <v>4.0102967077632152E-3</v>
      </c>
    </row>
    <row r="688" spans="1:8">
      <c r="A688" s="2" t="s">
        <v>690</v>
      </c>
      <c r="B688" s="6">
        <v>7.3788</v>
      </c>
      <c r="C688" s="4">
        <v>7.3810000000000002</v>
      </c>
      <c r="D688" s="4">
        <v>7.3810000000000002</v>
      </c>
      <c r="E688" s="4">
        <v>7.3788</v>
      </c>
      <c r="F688" s="7">
        <v>-1.5E-3</v>
      </c>
      <c r="G688" s="35">
        <f t="shared" si="20"/>
        <v>2.2000000000002018E-3</v>
      </c>
      <c r="H688" s="34">
        <f t="shared" si="21"/>
        <v>5.0287356321839262E-3</v>
      </c>
    </row>
    <row r="689" spans="1:8">
      <c r="A689" s="2" t="s">
        <v>691</v>
      </c>
      <c r="B689" s="3">
        <v>7.39</v>
      </c>
      <c r="C689" s="4">
        <v>7.3776000000000002</v>
      </c>
      <c r="D689" s="4">
        <v>7.4073000000000002</v>
      </c>
      <c r="E689" s="4">
        <v>7.3353000000000002</v>
      </c>
      <c r="F689" s="5">
        <v>1.2999999999999999E-3</v>
      </c>
      <c r="G689" s="35">
        <f t="shared" si="20"/>
        <v>7.2000000000000064E-2</v>
      </c>
      <c r="H689" s="34">
        <f t="shared" si="21"/>
        <v>7.7544557671227485E-3</v>
      </c>
    </row>
    <row r="690" spans="1:8">
      <c r="A690" s="2" t="s">
        <v>692</v>
      </c>
      <c r="B690" s="6">
        <v>7.3806000000000003</v>
      </c>
      <c r="C690" s="4">
        <v>7.3893000000000004</v>
      </c>
      <c r="D690" s="4">
        <v>7.4073000000000002</v>
      </c>
      <c r="E690" s="4">
        <v>7.3647</v>
      </c>
      <c r="F690" s="7">
        <v>-2.2000000000000001E-3</v>
      </c>
      <c r="G690" s="35">
        <f t="shared" si="20"/>
        <v>4.2600000000000193E-2</v>
      </c>
      <c r="H690" s="34">
        <f t="shared" si="21"/>
        <v>5.6326585877733808E-3</v>
      </c>
    </row>
    <row r="691" spans="1:8">
      <c r="A691" s="2" t="s">
        <v>693</v>
      </c>
      <c r="B691" s="3">
        <v>7.3966000000000003</v>
      </c>
      <c r="C691" s="4">
        <v>7.3855000000000004</v>
      </c>
      <c r="D691" s="4">
        <v>7.3967000000000001</v>
      </c>
      <c r="E691" s="4">
        <v>7.3560999999999996</v>
      </c>
      <c r="F691" s="5">
        <v>8.9999999999999998E-4</v>
      </c>
      <c r="G691" s="35">
        <f t="shared" si="20"/>
        <v>4.0600000000000414E-2</v>
      </c>
      <c r="H691" s="34">
        <f t="shared" si="21"/>
        <v>4.2440569664807777E-3</v>
      </c>
    </row>
    <row r="692" spans="1:8">
      <c r="A692" s="2" t="s">
        <v>694</v>
      </c>
      <c r="B692" s="6">
        <v>7.3898000000000001</v>
      </c>
      <c r="C692" s="4">
        <v>7.3868</v>
      </c>
      <c r="D692" s="4">
        <v>7.3997999999999999</v>
      </c>
      <c r="E692" s="4">
        <v>7.3776999999999999</v>
      </c>
      <c r="F692" s="7">
        <v>0</v>
      </c>
      <c r="G692" s="35">
        <f t="shared" si="20"/>
        <v>2.2100000000000009E-2</v>
      </c>
      <c r="H692" s="34">
        <f t="shared" si="21"/>
        <v>5.6000870973448953E-3</v>
      </c>
    </row>
    <row r="693" spans="1:8">
      <c r="A693" s="2" t="s">
        <v>695</v>
      </c>
      <c r="B693" s="3">
        <v>7.3898999999999999</v>
      </c>
      <c r="C693" s="4">
        <v>7.3480999999999996</v>
      </c>
      <c r="D693" s="4">
        <v>7.3956</v>
      </c>
      <c r="E693" s="4">
        <v>7.3353999999999999</v>
      </c>
      <c r="F693" s="5">
        <v>5.7000000000000002E-3</v>
      </c>
      <c r="G693" s="35">
        <f t="shared" si="20"/>
        <v>6.0200000000000031E-2</v>
      </c>
      <c r="H693" s="34">
        <f t="shared" si="21"/>
        <v>4.4928522804629492E-3</v>
      </c>
    </row>
    <row r="694" spans="1:8">
      <c r="A694" s="2" t="s">
        <v>696</v>
      </c>
      <c r="B694" s="6">
        <v>7.3482000000000003</v>
      </c>
      <c r="C694" s="4">
        <v>7.3449999999999998</v>
      </c>
      <c r="D694" s="4">
        <v>7.3501000000000003</v>
      </c>
      <c r="E694" s="4">
        <v>7.3442999999999996</v>
      </c>
      <c r="F694" s="7">
        <v>-1.6000000000000001E-3</v>
      </c>
      <c r="G694" s="35">
        <f t="shared" si="20"/>
        <v>5.8000000000006935E-3</v>
      </c>
      <c r="H694" s="34">
        <f t="shared" si="21"/>
        <v>3.4318722392117184E-3</v>
      </c>
    </row>
    <row r="695" spans="1:8">
      <c r="A695" s="2" t="s">
        <v>697</v>
      </c>
      <c r="B695" s="6">
        <v>7.3598999999999997</v>
      </c>
      <c r="C695" s="4">
        <v>7.3574999999999999</v>
      </c>
      <c r="D695" s="4">
        <v>7.3654000000000002</v>
      </c>
      <c r="E695" s="4">
        <v>7.3207000000000004</v>
      </c>
      <c r="F695" s="7">
        <v>-5.0000000000000001E-4</v>
      </c>
      <c r="G695" s="35">
        <f t="shared" si="20"/>
        <v>4.469999999999974E-2</v>
      </c>
      <c r="H695" s="34">
        <f t="shared" si="21"/>
        <v>5.4595518420053031E-3</v>
      </c>
    </row>
    <row r="696" spans="1:8">
      <c r="A696" s="2" t="s">
        <v>698</v>
      </c>
      <c r="B696" s="6">
        <v>7.3636999999999997</v>
      </c>
      <c r="C696" s="4">
        <v>7.3723999999999998</v>
      </c>
      <c r="D696" s="4">
        <v>7.3849</v>
      </c>
      <c r="E696" s="4">
        <v>7.3491</v>
      </c>
      <c r="F696" s="7">
        <v>-1.1999999999999999E-3</v>
      </c>
      <c r="G696" s="35">
        <f t="shared" si="20"/>
        <v>3.5800000000000054E-2</v>
      </c>
      <c r="H696" s="34">
        <f t="shared" si="21"/>
        <v>7.2504898979661057E-3</v>
      </c>
    </row>
    <row r="697" spans="1:8">
      <c r="A697" s="2" t="s">
        <v>699</v>
      </c>
      <c r="B697" s="6">
        <v>7.3723000000000001</v>
      </c>
      <c r="C697" s="4">
        <v>7.3994999999999997</v>
      </c>
      <c r="D697" s="4">
        <v>7.4179000000000004</v>
      </c>
      <c r="E697" s="4">
        <v>7.3464</v>
      </c>
      <c r="F697" s="7">
        <v>-3.8999999999999998E-3</v>
      </c>
      <c r="G697" s="35">
        <f t="shared" si="20"/>
        <v>7.1500000000000341E-2</v>
      </c>
      <c r="H697" s="34">
        <f t="shared" si="21"/>
        <v>6.9134097126296746E-3</v>
      </c>
    </row>
    <row r="698" spans="1:8">
      <c r="A698" s="2" t="s">
        <v>700</v>
      </c>
      <c r="B698" s="3">
        <v>7.4012000000000002</v>
      </c>
      <c r="C698" s="4">
        <v>7.3841999999999999</v>
      </c>
      <c r="D698" s="4">
        <v>7.4043000000000001</v>
      </c>
      <c r="E698" s="4">
        <v>7.3737000000000004</v>
      </c>
      <c r="F698" s="5">
        <v>1.9E-3</v>
      </c>
      <c r="G698" s="35">
        <f t="shared" si="20"/>
        <v>3.0599999999999739E-2</v>
      </c>
      <c r="H698" s="34">
        <f t="shared" si="21"/>
        <v>5.621089896901626E-3</v>
      </c>
    </row>
    <row r="699" spans="1:8">
      <c r="A699" s="2" t="s">
        <v>701</v>
      </c>
      <c r="B699" s="6">
        <v>7.3872999999999998</v>
      </c>
      <c r="C699" s="4">
        <v>7.4006999999999996</v>
      </c>
      <c r="D699" s="4">
        <v>7.4108000000000001</v>
      </c>
      <c r="E699" s="4">
        <v>7.3582000000000001</v>
      </c>
      <c r="F699" s="7">
        <v>-2.2000000000000001E-3</v>
      </c>
      <c r="G699" s="35">
        <f t="shared" si="20"/>
        <v>5.259999999999998E-2</v>
      </c>
      <c r="H699" s="34">
        <f t="shared" si="21"/>
        <v>4.5594761337807207E-3</v>
      </c>
    </row>
    <row r="700" spans="1:8">
      <c r="A700" s="2" t="s">
        <v>702</v>
      </c>
      <c r="B700" s="3">
        <v>7.4036999999999997</v>
      </c>
      <c r="C700" s="4">
        <v>7.3912000000000004</v>
      </c>
      <c r="D700" s="4">
        <v>7.4058000000000002</v>
      </c>
      <c r="E700" s="4">
        <v>7.391</v>
      </c>
      <c r="F700" s="5">
        <v>5.9999999999999995E-4</v>
      </c>
      <c r="G700" s="35">
        <f t="shared" si="20"/>
        <v>1.4800000000000146E-2</v>
      </c>
      <c r="H700" s="34">
        <f t="shared" si="21"/>
        <v>4.5887151597553211E-3</v>
      </c>
    </row>
    <row r="701" spans="1:8">
      <c r="A701" s="2" t="s">
        <v>703</v>
      </c>
      <c r="B701" s="3">
        <v>7.3993000000000002</v>
      </c>
      <c r="C701" s="4">
        <v>7.3550000000000004</v>
      </c>
      <c r="D701" s="4">
        <v>7.3993000000000002</v>
      </c>
      <c r="E701" s="4">
        <v>7.3465999999999996</v>
      </c>
      <c r="F701" s="5">
        <v>6.4000000000000003E-3</v>
      </c>
      <c r="G701" s="35">
        <f t="shared" si="20"/>
        <v>5.2700000000000635E-2</v>
      </c>
      <c r="H701" s="34">
        <f t="shared" si="21"/>
        <v>5.7169302806740893E-3</v>
      </c>
    </row>
    <row r="702" spans="1:8">
      <c r="A702" s="2" t="s">
        <v>704</v>
      </c>
      <c r="B702" s="3">
        <v>7.3525</v>
      </c>
      <c r="C702" s="4">
        <v>7.3465999999999996</v>
      </c>
      <c r="D702" s="4">
        <v>7.3593000000000002</v>
      </c>
      <c r="E702" s="4">
        <v>7.3280000000000003</v>
      </c>
      <c r="F702" s="5">
        <v>4.0000000000000002E-4</v>
      </c>
      <c r="G702" s="35">
        <f t="shared" si="20"/>
        <v>3.1299999999999883E-2</v>
      </c>
      <c r="H702" s="34">
        <f t="shared" si="21"/>
        <v>4.6773512711229571E-3</v>
      </c>
    </row>
    <row r="703" spans="1:8">
      <c r="A703" s="2" t="s">
        <v>705</v>
      </c>
      <c r="B703" s="3">
        <v>7.3498000000000001</v>
      </c>
      <c r="C703" s="4">
        <v>7.3438999999999997</v>
      </c>
      <c r="D703" s="4">
        <v>7.3624999999999998</v>
      </c>
      <c r="E703" s="4">
        <v>7.3250999999999999</v>
      </c>
      <c r="F703" s="5">
        <v>8.0000000000000004E-4</v>
      </c>
      <c r="G703" s="35">
        <f t="shared" si="20"/>
        <v>3.7399999999999878E-2</v>
      </c>
      <c r="H703" s="34">
        <f t="shared" si="21"/>
        <v>4.1643947655397836E-3</v>
      </c>
    </row>
    <row r="704" spans="1:8">
      <c r="A704" s="2" t="s">
        <v>706</v>
      </c>
      <c r="B704" s="3">
        <v>7.3440000000000003</v>
      </c>
      <c r="C704" s="4">
        <v>7.3360000000000003</v>
      </c>
      <c r="D704" s="4">
        <v>7.3491</v>
      </c>
      <c r="E704" s="4">
        <v>7.3254000000000001</v>
      </c>
      <c r="F704" s="5">
        <v>4.0000000000000002E-4</v>
      </c>
      <c r="G704" s="35">
        <f t="shared" si="20"/>
        <v>2.3699999999999832E-2</v>
      </c>
      <c r="H704" s="34">
        <f t="shared" si="21"/>
        <v>3.8713560690003925E-3</v>
      </c>
    </row>
    <row r="705" spans="1:8">
      <c r="A705" s="2" t="s">
        <v>707</v>
      </c>
      <c r="B705" s="3">
        <v>7.3407</v>
      </c>
      <c r="C705" s="4">
        <v>7.3101000000000003</v>
      </c>
      <c r="D705" s="4">
        <v>7.3418000000000001</v>
      </c>
      <c r="E705" s="4">
        <v>7.3089000000000004</v>
      </c>
      <c r="F705" s="5">
        <v>4.0000000000000002E-4</v>
      </c>
      <c r="G705" s="35">
        <f t="shared" si="20"/>
        <v>3.2899999999999707E-2</v>
      </c>
      <c r="H705" s="34">
        <f t="shared" si="21"/>
        <v>2.4460706158101891E-3</v>
      </c>
    </row>
    <row r="706" spans="1:8">
      <c r="A706" s="2" t="s">
        <v>708</v>
      </c>
      <c r="B706" s="6">
        <v>7.3376000000000001</v>
      </c>
      <c r="C706" s="4">
        <v>7.3383000000000003</v>
      </c>
      <c r="D706" s="4">
        <v>7.34</v>
      </c>
      <c r="E706" s="4">
        <v>7.3369999999999997</v>
      </c>
      <c r="F706" s="7">
        <v>-2.0000000000000001E-4</v>
      </c>
      <c r="G706" s="35">
        <f t="shared" si="20"/>
        <v>3.0000000000001137E-3</v>
      </c>
      <c r="H706" s="34">
        <f t="shared" si="21"/>
        <v>2.5186681774125395E-3</v>
      </c>
    </row>
    <row r="707" spans="1:8">
      <c r="A707" s="2" t="s">
        <v>709</v>
      </c>
      <c r="B707" s="3">
        <v>7.3391999999999999</v>
      </c>
      <c r="C707" s="4">
        <v>7.3253000000000004</v>
      </c>
      <c r="D707" s="4">
        <v>7.3475999999999999</v>
      </c>
      <c r="E707" s="4">
        <v>7.3136999999999999</v>
      </c>
      <c r="F707" s="5">
        <v>2E-3</v>
      </c>
      <c r="G707" s="35">
        <f t="shared" ref="G707:G770" si="22">D707-E707</f>
        <v>3.3900000000000041E-2</v>
      </c>
      <c r="H707" s="34">
        <f t="shared" ref="H707:H770" si="23">(SUM(G707:G708)/2)/C708</f>
        <v>5.2268365388541474E-3</v>
      </c>
    </row>
    <row r="708" spans="1:8">
      <c r="A708" s="2" t="s">
        <v>710</v>
      </c>
      <c r="B708" s="6">
        <v>7.3242000000000003</v>
      </c>
      <c r="C708" s="4">
        <v>7.3467000000000002</v>
      </c>
      <c r="D708" s="4">
        <v>7.3548999999999998</v>
      </c>
      <c r="E708" s="4">
        <v>7.3120000000000003</v>
      </c>
      <c r="F708" s="7">
        <v>-3.5999999999999999E-3</v>
      </c>
      <c r="G708" s="35">
        <f t="shared" si="22"/>
        <v>4.2899999999999494E-2</v>
      </c>
      <c r="H708" s="34">
        <f t="shared" si="23"/>
        <v>4.5123409807545801E-3</v>
      </c>
    </row>
    <row r="709" spans="1:8">
      <c r="A709" s="2" t="s">
        <v>711</v>
      </c>
      <c r="B709" s="6">
        <v>7.3507999999999996</v>
      </c>
      <c r="C709" s="4">
        <v>7.3575999999999997</v>
      </c>
      <c r="D709" s="4">
        <v>7.3635999999999999</v>
      </c>
      <c r="E709" s="4">
        <v>7.3400999999999996</v>
      </c>
      <c r="F709" s="7">
        <v>-1.1999999999999999E-3</v>
      </c>
      <c r="G709" s="35">
        <f t="shared" si="22"/>
        <v>2.3500000000000298E-2</v>
      </c>
      <c r="H709" s="34">
        <f t="shared" si="23"/>
        <v>3.2011635651855021E-3</v>
      </c>
    </row>
    <row r="710" spans="1:8">
      <c r="A710" s="2" t="s">
        <v>712</v>
      </c>
      <c r="B710" s="3">
        <v>7.3594999999999997</v>
      </c>
      <c r="C710" s="4">
        <v>7.3567</v>
      </c>
      <c r="D710" s="4">
        <v>7.3609</v>
      </c>
      <c r="E710" s="4">
        <v>7.3372999999999999</v>
      </c>
      <c r="F710" s="5">
        <v>2.9999999999999997E-4</v>
      </c>
      <c r="G710" s="35">
        <f t="shared" si="22"/>
        <v>2.3600000000000065E-2</v>
      </c>
      <c r="H710" s="34">
        <f t="shared" si="23"/>
        <v>4.9594535757047833E-3</v>
      </c>
    </row>
    <row r="711" spans="1:8">
      <c r="A711" s="2" t="s">
        <v>713</v>
      </c>
      <c r="B711" s="6">
        <v>7.3571</v>
      </c>
      <c r="C711" s="4">
        <v>7.3495999999999997</v>
      </c>
      <c r="D711" s="4">
        <v>7.3902999999999999</v>
      </c>
      <c r="E711" s="4">
        <v>7.3410000000000002</v>
      </c>
      <c r="F711" s="7">
        <v>-2.8E-3</v>
      </c>
      <c r="G711" s="35">
        <f t="shared" si="22"/>
        <v>4.9299999999999677E-2</v>
      </c>
      <c r="H711" s="34">
        <f t="shared" si="23"/>
        <v>4.1733961265454913E-3</v>
      </c>
    </row>
    <row r="712" spans="1:8">
      <c r="A712" s="2" t="s">
        <v>714</v>
      </c>
      <c r="B712" s="3">
        <v>7.3776999999999999</v>
      </c>
      <c r="C712" s="4">
        <v>7.3681000000000001</v>
      </c>
      <c r="D712" s="4">
        <v>7.3803000000000001</v>
      </c>
      <c r="E712" s="4">
        <v>7.3681000000000001</v>
      </c>
      <c r="F712" s="5">
        <v>6.9999999999999999E-4</v>
      </c>
      <c r="G712" s="35">
        <f t="shared" si="22"/>
        <v>1.2199999999999989E-2</v>
      </c>
      <c r="H712" s="34">
        <f t="shared" si="23"/>
        <v>3.0300976138828454E-3</v>
      </c>
    </row>
    <row r="713" spans="1:8">
      <c r="A713" s="2" t="s">
        <v>715</v>
      </c>
      <c r="B713" s="6">
        <v>7.3723999999999998</v>
      </c>
      <c r="C713" s="4">
        <v>7.3760000000000003</v>
      </c>
      <c r="D713" s="4">
        <v>7.391</v>
      </c>
      <c r="E713" s="4">
        <v>7.3585000000000003</v>
      </c>
      <c r="F713" s="7">
        <v>-1.5E-3</v>
      </c>
      <c r="G713" s="35">
        <f t="shared" si="22"/>
        <v>3.2499999999999751E-2</v>
      </c>
      <c r="H713" s="34">
        <f t="shared" si="23"/>
        <v>6.1453351319679652E-3</v>
      </c>
    </row>
    <row r="714" spans="1:8">
      <c r="A714" s="2" t="s">
        <v>716</v>
      </c>
      <c r="B714" s="3">
        <v>7.3834</v>
      </c>
      <c r="C714" s="4">
        <v>7.3388999999999998</v>
      </c>
      <c r="D714" s="4">
        <v>7.3834</v>
      </c>
      <c r="E714" s="4">
        <v>7.3257000000000003</v>
      </c>
      <c r="F714" s="5">
        <v>5.8999999999999999E-3</v>
      </c>
      <c r="G714" s="35">
        <f t="shared" si="22"/>
        <v>5.769999999999964E-2</v>
      </c>
      <c r="H714" s="34">
        <f t="shared" si="23"/>
        <v>6.4369814088025947E-3</v>
      </c>
    </row>
    <row r="715" spans="1:8">
      <c r="A715" s="2" t="s">
        <v>717</v>
      </c>
      <c r="B715" s="6">
        <v>7.3403</v>
      </c>
      <c r="C715" s="4">
        <v>7.3636999999999997</v>
      </c>
      <c r="D715" s="4">
        <v>7.3686999999999996</v>
      </c>
      <c r="E715" s="4">
        <v>7.3315999999999999</v>
      </c>
      <c r="F715" s="7">
        <v>-3.8999999999999998E-3</v>
      </c>
      <c r="G715" s="35">
        <f t="shared" si="22"/>
        <v>3.7099999999999689E-2</v>
      </c>
      <c r="H715" s="34">
        <f t="shared" si="23"/>
        <v>6.4295952494709541E-3</v>
      </c>
    </row>
    <row r="716" spans="1:8">
      <c r="A716" s="2" t="s">
        <v>718</v>
      </c>
      <c r="B716" s="3">
        <v>7.3686999999999996</v>
      </c>
      <c r="C716" s="4">
        <v>7.3254999999999999</v>
      </c>
      <c r="D716" s="4">
        <v>7.3686999999999996</v>
      </c>
      <c r="E716" s="4">
        <v>7.3116000000000003</v>
      </c>
      <c r="F716" s="5">
        <v>5.8999999999999999E-3</v>
      </c>
      <c r="G716" s="35">
        <f t="shared" si="22"/>
        <v>5.7099999999999262E-2</v>
      </c>
      <c r="H716" s="34">
        <f t="shared" si="23"/>
        <v>1.045757037159507E-2</v>
      </c>
    </row>
    <row r="717" spans="1:8">
      <c r="A717" s="2" t="s">
        <v>719</v>
      </c>
      <c r="B717" s="6">
        <v>7.3257000000000003</v>
      </c>
      <c r="C717" s="4">
        <v>7.2579000000000002</v>
      </c>
      <c r="D717" s="4">
        <v>7.3521000000000001</v>
      </c>
      <c r="E717" s="4">
        <v>7.2573999999999996</v>
      </c>
      <c r="F717" s="7">
        <v>-2.5000000000000001E-3</v>
      </c>
      <c r="G717" s="35">
        <f t="shared" si="22"/>
        <v>9.470000000000045E-2</v>
      </c>
      <c r="H717" s="34">
        <f t="shared" si="23"/>
        <v>7.0157752772253392E-3</v>
      </c>
    </row>
    <row r="718" spans="1:8">
      <c r="A718" s="2" t="s">
        <v>720</v>
      </c>
      <c r="B718" s="6">
        <v>7.3440000000000003</v>
      </c>
      <c r="C718" s="4">
        <v>7.3406000000000002</v>
      </c>
      <c r="D718" s="4">
        <v>7.3459000000000003</v>
      </c>
      <c r="E718" s="4">
        <v>7.3376000000000001</v>
      </c>
      <c r="F718" s="7">
        <v>0</v>
      </c>
      <c r="G718" s="35">
        <f t="shared" si="22"/>
        <v>8.3000000000001961E-3</v>
      </c>
      <c r="H718" s="34">
        <f t="shared" si="23"/>
        <v>3.4164673727365784E-3</v>
      </c>
    </row>
    <row r="719" spans="1:8">
      <c r="A719" s="2" t="s">
        <v>721</v>
      </c>
      <c r="B719" s="3">
        <v>7.3440000000000003</v>
      </c>
      <c r="C719" s="4">
        <v>7.3174999999999999</v>
      </c>
      <c r="D719" s="4">
        <v>7.3456999999999999</v>
      </c>
      <c r="E719" s="4">
        <v>7.3040000000000003</v>
      </c>
      <c r="F719" s="5">
        <v>3.5000000000000001E-3</v>
      </c>
      <c r="G719" s="35">
        <f t="shared" si="22"/>
        <v>4.1699999999999626E-2</v>
      </c>
      <c r="H719" s="34">
        <f t="shared" si="23"/>
        <v>6.0275506164075158E-3</v>
      </c>
    </row>
    <row r="720" spans="1:8">
      <c r="A720" s="2" t="s">
        <v>722</v>
      </c>
      <c r="B720" s="6">
        <v>7.3182999999999998</v>
      </c>
      <c r="C720" s="4">
        <v>7.3247</v>
      </c>
      <c r="D720" s="4">
        <v>7.3478000000000003</v>
      </c>
      <c r="E720" s="4">
        <v>7.3011999999999997</v>
      </c>
      <c r="F720" s="7">
        <v>-1.1999999999999999E-3</v>
      </c>
      <c r="G720" s="35">
        <f t="shared" si="22"/>
        <v>4.6600000000000641E-2</v>
      </c>
      <c r="H720" s="34">
        <f t="shared" si="23"/>
        <v>6.5677417596643186E-3</v>
      </c>
    </row>
    <row r="721" spans="1:8">
      <c r="A721" s="2" t="s">
        <v>723</v>
      </c>
      <c r="B721" s="6">
        <v>7.3270999999999997</v>
      </c>
      <c r="C721" s="4">
        <v>7.3388999999999998</v>
      </c>
      <c r="D721" s="4">
        <v>7.3543000000000003</v>
      </c>
      <c r="E721" s="4">
        <v>7.3045</v>
      </c>
      <c r="F721" s="7">
        <v>-2.0999999999999999E-3</v>
      </c>
      <c r="G721" s="35">
        <f t="shared" si="22"/>
        <v>4.9800000000000288E-2</v>
      </c>
      <c r="H721" s="34">
        <f t="shared" si="23"/>
        <v>5.7161522129675346E-3</v>
      </c>
    </row>
    <row r="722" spans="1:8">
      <c r="A722" s="2" t="s">
        <v>724</v>
      </c>
      <c r="B722" s="6">
        <v>7.3422999999999998</v>
      </c>
      <c r="C722" s="4">
        <v>7.3475999999999999</v>
      </c>
      <c r="D722" s="4">
        <v>7.3554000000000004</v>
      </c>
      <c r="E722" s="4">
        <v>7.3212000000000002</v>
      </c>
      <c r="F722" s="7">
        <v>-8.0000000000000004E-4</v>
      </c>
      <c r="G722" s="35">
        <f t="shared" si="22"/>
        <v>3.420000000000023E-2</v>
      </c>
      <c r="H722" s="34">
        <f t="shared" si="23"/>
        <v>5.8706021444005227E-3</v>
      </c>
    </row>
    <row r="723" spans="1:8">
      <c r="A723" s="2" t="s">
        <v>725</v>
      </c>
      <c r="B723" s="6">
        <v>7.3479000000000001</v>
      </c>
      <c r="C723" s="4">
        <v>7.3586999999999998</v>
      </c>
      <c r="D723" s="4">
        <v>7.3811999999999998</v>
      </c>
      <c r="E723" s="4">
        <v>7.3289999999999997</v>
      </c>
      <c r="F723" s="7">
        <v>-3.8E-3</v>
      </c>
      <c r="G723" s="35">
        <f t="shared" si="22"/>
        <v>5.2200000000000024E-2</v>
      </c>
      <c r="H723" s="34">
        <f t="shared" si="23"/>
        <v>4.0433095438386782E-3</v>
      </c>
    </row>
    <row r="724" spans="1:8">
      <c r="A724" s="2" t="s">
        <v>726</v>
      </c>
      <c r="B724" s="3">
        <v>7.3761999999999999</v>
      </c>
      <c r="C724" s="4">
        <v>7.3701999999999996</v>
      </c>
      <c r="D724" s="4">
        <v>7.3761999999999999</v>
      </c>
      <c r="E724" s="4">
        <v>7.3688000000000002</v>
      </c>
      <c r="F724" s="5">
        <v>5.0000000000000001E-4</v>
      </c>
      <c r="G724" s="35">
        <f t="shared" si="22"/>
        <v>7.3999999999996291E-3</v>
      </c>
      <c r="H724" s="34">
        <f t="shared" si="23"/>
        <v>3.1278048249788791E-3</v>
      </c>
    </row>
    <row r="725" spans="1:8">
      <c r="A725" s="2" t="s">
        <v>727</v>
      </c>
      <c r="B725" s="3">
        <v>7.3723000000000001</v>
      </c>
      <c r="C725" s="4">
        <v>7.3533999999999997</v>
      </c>
      <c r="D725" s="4">
        <v>7.3734000000000002</v>
      </c>
      <c r="E725" s="4">
        <v>7.3348000000000004</v>
      </c>
      <c r="F725" s="5">
        <v>1.6999999999999999E-3</v>
      </c>
      <c r="G725" s="35">
        <f t="shared" si="22"/>
        <v>3.8599999999999746E-2</v>
      </c>
      <c r="H725" s="34">
        <f t="shared" si="23"/>
        <v>6.2084680775580459E-3</v>
      </c>
    </row>
    <row r="726" spans="1:8">
      <c r="A726" s="2" t="s">
        <v>728</v>
      </c>
      <c r="B726" s="3">
        <v>7.3597999999999999</v>
      </c>
      <c r="C726" s="4">
        <v>7.3287000000000004</v>
      </c>
      <c r="D726" s="4">
        <v>7.3727999999999998</v>
      </c>
      <c r="E726" s="4">
        <v>7.3204000000000002</v>
      </c>
      <c r="F726" s="5">
        <v>4.0000000000000001E-3</v>
      </c>
      <c r="G726" s="35">
        <f t="shared" si="22"/>
        <v>5.2399999999999558E-2</v>
      </c>
      <c r="H726" s="34">
        <f t="shared" si="23"/>
        <v>5.5942910941614602E-3</v>
      </c>
    </row>
    <row r="727" spans="1:8">
      <c r="A727" s="2" t="s">
        <v>729</v>
      </c>
      <c r="B727" s="6">
        <v>7.3308</v>
      </c>
      <c r="C727" s="4">
        <v>7.3289</v>
      </c>
      <c r="D727" s="4">
        <v>7.3353000000000002</v>
      </c>
      <c r="E727" s="4">
        <v>7.3056999999999999</v>
      </c>
      <c r="F727" s="7">
        <v>-1E-4</v>
      </c>
      <c r="G727" s="35">
        <f t="shared" si="22"/>
        <v>2.9600000000000293E-2</v>
      </c>
      <c r="H727" s="34">
        <f t="shared" si="23"/>
        <v>5.4587545546697872E-3</v>
      </c>
    </row>
    <row r="728" spans="1:8">
      <c r="A728" s="2" t="s">
        <v>730</v>
      </c>
      <c r="B728" s="3">
        <v>7.3311999999999999</v>
      </c>
      <c r="C728" s="4">
        <v>7.3002000000000002</v>
      </c>
      <c r="D728" s="4">
        <v>7.3361000000000001</v>
      </c>
      <c r="E728" s="4">
        <v>7.2859999999999996</v>
      </c>
      <c r="F728" s="5">
        <v>4.1999999999999997E-3</v>
      </c>
      <c r="G728" s="35">
        <f t="shared" si="22"/>
        <v>5.0100000000000477E-2</v>
      </c>
      <c r="H728" s="34">
        <f t="shared" si="23"/>
        <v>5.8324423609398129E-3</v>
      </c>
    </row>
    <row r="729" spans="1:8">
      <c r="A729" s="2" t="s">
        <v>731</v>
      </c>
      <c r="B729" s="6">
        <v>7.3003</v>
      </c>
      <c r="C729" s="4">
        <v>7.2953999999999999</v>
      </c>
      <c r="D729" s="4">
        <v>7.3151999999999999</v>
      </c>
      <c r="E729" s="4">
        <v>7.2801999999999998</v>
      </c>
      <c r="F729" s="7">
        <v>-8.0000000000000004E-4</v>
      </c>
      <c r="G729" s="35">
        <f t="shared" si="22"/>
        <v>3.5000000000000142E-2</v>
      </c>
      <c r="H729" s="34">
        <f t="shared" si="23"/>
        <v>3.1370292743736106E-3</v>
      </c>
    </row>
    <row r="730" spans="1:8">
      <c r="A730" s="2" t="s">
        <v>732</v>
      </c>
      <c r="B730" s="3">
        <v>7.3060999999999998</v>
      </c>
      <c r="C730" s="4">
        <v>7.2999000000000001</v>
      </c>
      <c r="D730" s="4">
        <v>7.3064999999999998</v>
      </c>
      <c r="E730" s="4">
        <v>7.2957000000000001</v>
      </c>
      <c r="F730" s="5">
        <v>4.0000000000000002E-4</v>
      </c>
      <c r="G730" s="35">
        <f t="shared" si="22"/>
        <v>1.0799999999999699E-2</v>
      </c>
      <c r="H730" s="34">
        <f t="shared" si="23"/>
        <v>3.0037855928018308E-3</v>
      </c>
    </row>
    <row r="731" spans="1:8">
      <c r="A731" s="2" t="s">
        <v>733</v>
      </c>
      <c r="B731" s="3">
        <v>7.3029000000000002</v>
      </c>
      <c r="C731" s="4">
        <v>7.2907999999999999</v>
      </c>
      <c r="D731" s="4">
        <v>7.31</v>
      </c>
      <c r="E731" s="4">
        <v>7.2770000000000001</v>
      </c>
      <c r="F731" s="5">
        <v>5.0000000000000001E-4</v>
      </c>
      <c r="G731" s="35">
        <f t="shared" si="22"/>
        <v>3.2999999999999474E-2</v>
      </c>
      <c r="H731" s="34">
        <f t="shared" si="23"/>
        <v>5.5063671640159283E-3</v>
      </c>
    </row>
    <row r="732" spans="1:8">
      <c r="A732" s="2" t="s">
        <v>734</v>
      </c>
      <c r="B732" s="6">
        <v>7.2995999999999999</v>
      </c>
      <c r="C732" s="4">
        <v>7.3188000000000004</v>
      </c>
      <c r="D732" s="4">
        <v>7.3311000000000002</v>
      </c>
      <c r="E732" s="4">
        <v>7.2835000000000001</v>
      </c>
      <c r="F732" s="7">
        <v>-4.0000000000000001E-3</v>
      </c>
      <c r="G732" s="35">
        <f t="shared" si="22"/>
        <v>4.7600000000000087E-2</v>
      </c>
      <c r="H732" s="34">
        <f t="shared" si="23"/>
        <v>5.7808997977368401E-3</v>
      </c>
    </row>
    <row r="733" spans="1:8">
      <c r="A733" s="2" t="s">
        <v>735</v>
      </c>
      <c r="B733" s="3">
        <v>7.3292000000000002</v>
      </c>
      <c r="C733" s="4">
        <v>7.3171999999999997</v>
      </c>
      <c r="D733" s="4">
        <v>7.3380999999999998</v>
      </c>
      <c r="E733" s="4">
        <v>7.3010999999999999</v>
      </c>
      <c r="F733" s="5">
        <v>1.4E-3</v>
      </c>
      <c r="G733" s="35">
        <f t="shared" si="22"/>
        <v>3.6999999999999922E-2</v>
      </c>
      <c r="H733" s="34">
        <f t="shared" si="23"/>
        <v>5.068281968376105E-3</v>
      </c>
    </row>
    <row r="734" spans="1:8">
      <c r="A734" s="2" t="s">
        <v>736</v>
      </c>
      <c r="B734" s="6">
        <v>7.3189000000000002</v>
      </c>
      <c r="C734" s="4">
        <v>7.3299000000000003</v>
      </c>
      <c r="D734" s="4">
        <v>7.3372000000000002</v>
      </c>
      <c r="E734" s="4">
        <v>7.2999000000000001</v>
      </c>
      <c r="F734" s="7">
        <v>-2.3E-3</v>
      </c>
      <c r="G734" s="35">
        <f t="shared" si="22"/>
        <v>3.7300000000000111E-2</v>
      </c>
      <c r="H734" s="34">
        <f t="shared" si="23"/>
        <v>1.014405925764549E-2</v>
      </c>
    </row>
    <row r="735" spans="1:8">
      <c r="A735" s="2" t="s">
        <v>737</v>
      </c>
      <c r="B735" s="6">
        <v>7.3357999999999999</v>
      </c>
      <c r="C735" s="4">
        <v>7.3441999999999998</v>
      </c>
      <c r="D735" s="4">
        <v>7.367</v>
      </c>
      <c r="E735" s="4">
        <v>7.2553000000000001</v>
      </c>
      <c r="F735" s="7">
        <v>-2.3E-3</v>
      </c>
      <c r="G735" s="35">
        <f t="shared" si="22"/>
        <v>0.11169999999999991</v>
      </c>
      <c r="H735" s="34">
        <f t="shared" si="23"/>
        <v>7.8901227352425694E-3</v>
      </c>
    </row>
    <row r="736" spans="1:8">
      <c r="A736" s="2" t="s">
        <v>738</v>
      </c>
      <c r="B736" s="6">
        <v>7.3529</v>
      </c>
      <c r="C736" s="4">
        <v>7.3573000000000004</v>
      </c>
      <c r="D736" s="4">
        <v>7.3573000000000004</v>
      </c>
      <c r="E736" s="4">
        <v>7.3529</v>
      </c>
      <c r="F736" s="7">
        <v>-2.3E-3</v>
      </c>
      <c r="G736" s="35">
        <f t="shared" si="22"/>
        <v>4.4000000000004036E-3</v>
      </c>
      <c r="H736" s="34">
        <f t="shared" si="23"/>
        <v>3.5258722790203838E-3</v>
      </c>
    </row>
    <row r="737" spans="1:8">
      <c r="A737" s="2" t="s">
        <v>739</v>
      </c>
      <c r="B737" s="3">
        <v>7.3700999999999999</v>
      </c>
      <c r="C737" s="4">
        <v>7.3456999999999999</v>
      </c>
      <c r="D737" s="4">
        <v>7.3700999999999999</v>
      </c>
      <c r="E737" s="4">
        <v>7.3227000000000002</v>
      </c>
      <c r="F737" s="5">
        <v>3.2000000000000002E-3</v>
      </c>
      <c r="G737" s="35">
        <f t="shared" si="22"/>
        <v>4.7399999999999665E-2</v>
      </c>
      <c r="H737" s="34">
        <f t="shared" si="23"/>
        <v>7.5399352364951197E-3</v>
      </c>
    </row>
    <row r="738" spans="1:8">
      <c r="A738" s="2" t="s">
        <v>740</v>
      </c>
      <c r="B738" s="6">
        <v>7.3467000000000002</v>
      </c>
      <c r="C738" s="4">
        <v>7.3807</v>
      </c>
      <c r="D738" s="4">
        <v>7.3945999999999996</v>
      </c>
      <c r="E738" s="4">
        <v>7.3307000000000002</v>
      </c>
      <c r="F738" s="7">
        <v>-5.4999999999999997E-3</v>
      </c>
      <c r="G738" s="35">
        <f t="shared" si="22"/>
        <v>6.3899999999999402E-2</v>
      </c>
      <c r="H738" s="34">
        <f t="shared" si="23"/>
        <v>9.3479344297625177E-3</v>
      </c>
    </row>
    <row r="739" spans="1:8">
      <c r="A739" s="2" t="s">
        <v>741</v>
      </c>
      <c r="B739" s="6">
        <v>7.3875999999999999</v>
      </c>
      <c r="C739" s="4">
        <v>7.4241000000000001</v>
      </c>
      <c r="D739" s="4">
        <v>7.4451000000000001</v>
      </c>
      <c r="E739" s="4">
        <v>7.3701999999999996</v>
      </c>
      <c r="F739" s="7">
        <v>-6.6E-3</v>
      </c>
      <c r="G739" s="35">
        <f t="shared" si="22"/>
        <v>7.4900000000000411E-2</v>
      </c>
      <c r="H739" s="34">
        <f t="shared" si="23"/>
        <v>8.228682066313546E-3</v>
      </c>
    </row>
    <row r="740" spans="1:8">
      <c r="A740" s="2" t="s">
        <v>742</v>
      </c>
      <c r="B740" s="6">
        <v>7.4366000000000003</v>
      </c>
      <c r="C740" s="4">
        <v>7.4374000000000002</v>
      </c>
      <c r="D740" s="4">
        <v>7.4603999999999999</v>
      </c>
      <c r="E740" s="4">
        <v>7.4128999999999996</v>
      </c>
      <c r="F740" s="7">
        <v>-1.1999999999999999E-3</v>
      </c>
      <c r="G740" s="35">
        <f t="shared" si="22"/>
        <v>4.750000000000032E-2</v>
      </c>
      <c r="H740" s="34">
        <f t="shared" si="23"/>
        <v>6.6777627145944898E-3</v>
      </c>
    </row>
    <row r="741" spans="1:8">
      <c r="A741" s="2" t="s">
        <v>743</v>
      </c>
      <c r="B741" s="6">
        <v>7.4451999999999998</v>
      </c>
      <c r="C741" s="4">
        <v>7.4500999999999999</v>
      </c>
      <c r="D741" s="4">
        <v>7.4732000000000003</v>
      </c>
      <c r="E741" s="4">
        <v>7.4211999999999998</v>
      </c>
      <c r="F741" s="7">
        <v>-2.7000000000000001E-3</v>
      </c>
      <c r="G741" s="35">
        <f t="shared" si="22"/>
        <v>5.200000000000049E-2</v>
      </c>
      <c r="H741" s="34">
        <f t="shared" si="23"/>
        <v>4.0925409923909944E-3</v>
      </c>
    </row>
    <row r="742" spans="1:8">
      <c r="A742" s="2" t="s">
        <v>744</v>
      </c>
      <c r="B742" s="6">
        <v>7.4650999999999996</v>
      </c>
      <c r="C742" s="4">
        <v>7.4648000000000003</v>
      </c>
      <c r="D742" s="4">
        <v>7.4653</v>
      </c>
      <c r="E742" s="4">
        <v>7.4561999999999999</v>
      </c>
      <c r="F742" s="7">
        <v>-8.0000000000000004E-4</v>
      </c>
      <c r="G742" s="35">
        <f t="shared" si="22"/>
        <v>9.100000000000108E-3</v>
      </c>
      <c r="H742" s="34">
        <f t="shared" si="23"/>
        <v>3.4875625886952267E-3</v>
      </c>
    </row>
    <row r="743" spans="1:8">
      <c r="A743" s="2" t="s">
        <v>745</v>
      </c>
      <c r="B743" s="3">
        <v>7.4709000000000003</v>
      </c>
      <c r="C743" s="4">
        <v>7.4694000000000003</v>
      </c>
      <c r="D743" s="4">
        <v>7.4839000000000002</v>
      </c>
      <c r="E743" s="4">
        <v>7.4409000000000001</v>
      </c>
      <c r="F743" s="5">
        <v>0</v>
      </c>
      <c r="G743" s="35">
        <f t="shared" si="22"/>
        <v>4.3000000000000149E-2</v>
      </c>
      <c r="H743" s="34">
        <f t="shared" si="23"/>
        <v>6.0293486425582205E-3</v>
      </c>
    </row>
    <row r="744" spans="1:8">
      <c r="A744" s="2" t="s">
        <v>746</v>
      </c>
      <c r="B744" s="3">
        <v>7.4706000000000001</v>
      </c>
      <c r="C744" s="4">
        <v>7.4551999999999996</v>
      </c>
      <c r="D744" s="4">
        <v>7.4778000000000002</v>
      </c>
      <c r="E744" s="4">
        <v>7.4309000000000003</v>
      </c>
      <c r="F744" s="5">
        <v>1.8E-3</v>
      </c>
      <c r="G744" s="35">
        <f t="shared" si="22"/>
        <v>4.6899999999999942E-2</v>
      </c>
      <c r="H744" s="34">
        <f t="shared" si="23"/>
        <v>6.3955990746220152E-3</v>
      </c>
    </row>
    <row r="745" spans="1:8">
      <c r="A745" s="2" t="s">
        <v>747</v>
      </c>
      <c r="B745" s="3">
        <v>7.4569999999999999</v>
      </c>
      <c r="C745" s="4">
        <v>7.4348000000000001</v>
      </c>
      <c r="D745" s="4">
        <v>7.4626999999999999</v>
      </c>
      <c r="E745" s="4">
        <v>7.4145000000000003</v>
      </c>
      <c r="F745" s="5">
        <v>2.5000000000000001E-3</v>
      </c>
      <c r="G745" s="35">
        <f t="shared" si="22"/>
        <v>4.8199999999999577E-2</v>
      </c>
      <c r="H745" s="34">
        <f t="shared" si="23"/>
        <v>6.7783794002079156E-3</v>
      </c>
    </row>
    <row r="746" spans="1:8">
      <c r="A746" s="2" t="s">
        <v>748</v>
      </c>
      <c r="B746" s="3">
        <v>7.4382000000000001</v>
      </c>
      <c r="C746" s="4">
        <v>7.4058999999999999</v>
      </c>
      <c r="D746" s="4">
        <v>7.4409000000000001</v>
      </c>
      <c r="E746" s="4">
        <v>7.3887</v>
      </c>
      <c r="F746" s="5">
        <v>4.7000000000000002E-3</v>
      </c>
      <c r="G746" s="35">
        <f t="shared" si="22"/>
        <v>5.2200000000000024E-2</v>
      </c>
      <c r="H746" s="34">
        <f t="shared" si="23"/>
        <v>7.0565884109105781E-3</v>
      </c>
    </row>
    <row r="747" spans="1:8">
      <c r="A747" s="2" t="s">
        <v>749</v>
      </c>
      <c r="B747" s="3">
        <v>7.4036</v>
      </c>
      <c r="C747" s="4">
        <v>7.3689999999999998</v>
      </c>
      <c r="D747" s="4">
        <v>7.4156000000000004</v>
      </c>
      <c r="E747" s="4">
        <v>7.3638000000000003</v>
      </c>
      <c r="F747" s="5">
        <v>3.8999999999999998E-3</v>
      </c>
      <c r="G747" s="35">
        <f t="shared" si="22"/>
        <v>5.1800000000000068E-2</v>
      </c>
      <c r="H747" s="34">
        <f t="shared" si="23"/>
        <v>3.8709240051522033E-3</v>
      </c>
    </row>
    <row r="748" spans="1:8">
      <c r="A748" s="2" t="s">
        <v>750</v>
      </c>
      <c r="B748" s="3">
        <v>7.3746</v>
      </c>
      <c r="C748" s="4">
        <v>7.3754999999999997</v>
      </c>
      <c r="D748" s="4">
        <v>7.3769</v>
      </c>
      <c r="E748" s="4">
        <v>7.3715999999999999</v>
      </c>
      <c r="F748" s="5">
        <v>1E-4</v>
      </c>
      <c r="G748" s="35">
        <f t="shared" si="22"/>
        <v>5.3000000000000824E-3</v>
      </c>
      <c r="H748" s="34">
        <f t="shared" si="23"/>
        <v>3.8633894622487593E-3</v>
      </c>
    </row>
    <row r="749" spans="1:8">
      <c r="A749" s="2" t="s">
        <v>751</v>
      </c>
      <c r="B749" s="3">
        <v>7.3737000000000004</v>
      </c>
      <c r="C749" s="4">
        <v>7.3639999999999999</v>
      </c>
      <c r="D749" s="4">
        <v>7.3940999999999999</v>
      </c>
      <c r="E749" s="4">
        <v>7.3425000000000002</v>
      </c>
      <c r="F749" s="5">
        <v>8.9999999999999998E-4</v>
      </c>
      <c r="G749" s="35">
        <f t="shared" si="22"/>
        <v>5.1599999999999646E-2</v>
      </c>
      <c r="H749" s="34">
        <f t="shared" si="23"/>
        <v>6.9825976345774029E-3</v>
      </c>
    </row>
    <row r="750" spans="1:8">
      <c r="A750" s="2" t="s">
        <v>752</v>
      </c>
      <c r="B750" s="6">
        <v>7.3670999999999998</v>
      </c>
      <c r="C750" s="4">
        <v>7.3898000000000001</v>
      </c>
      <c r="D750" s="4">
        <v>7.3940000000000001</v>
      </c>
      <c r="E750" s="4">
        <v>7.3423999999999996</v>
      </c>
      <c r="F750" s="7">
        <v>-2.8E-3</v>
      </c>
      <c r="G750" s="35">
        <f t="shared" si="22"/>
        <v>5.1600000000000534E-2</v>
      </c>
      <c r="H750" s="34">
        <f t="shared" si="23"/>
        <v>5.9686359334866265E-3</v>
      </c>
    </row>
    <row r="751" spans="1:8">
      <c r="A751" s="2" t="s">
        <v>753</v>
      </c>
      <c r="B751" s="6">
        <v>7.3879000000000001</v>
      </c>
      <c r="C751" s="4">
        <v>7.3970000000000002</v>
      </c>
      <c r="D751" s="4">
        <v>7.4061000000000003</v>
      </c>
      <c r="E751" s="4">
        <v>7.3693999999999997</v>
      </c>
      <c r="F751" s="7">
        <v>-2.8E-3</v>
      </c>
      <c r="G751" s="35">
        <f t="shared" si="22"/>
        <v>3.6700000000000621E-2</v>
      </c>
      <c r="H751" s="34">
        <f t="shared" si="23"/>
        <v>5.137890418748273E-3</v>
      </c>
    </row>
    <row r="752" spans="1:8">
      <c r="A752" s="2" t="s">
        <v>754</v>
      </c>
      <c r="B752" s="3">
        <v>7.4088000000000003</v>
      </c>
      <c r="C752" s="4">
        <v>7.3863000000000003</v>
      </c>
      <c r="D752" s="4">
        <v>7.4088000000000003</v>
      </c>
      <c r="E752" s="4">
        <v>7.3696000000000002</v>
      </c>
      <c r="F752" s="5">
        <v>2.3E-3</v>
      </c>
      <c r="G752" s="35">
        <f t="shared" si="22"/>
        <v>3.9200000000000124E-2</v>
      </c>
      <c r="H752" s="34">
        <f t="shared" si="23"/>
        <v>5.8329381478219684E-3</v>
      </c>
    </row>
    <row r="753" spans="1:8">
      <c r="A753" s="2" t="s">
        <v>755</v>
      </c>
      <c r="B753" s="6">
        <v>7.3921000000000001</v>
      </c>
      <c r="C753" s="4">
        <v>7.3804999999999996</v>
      </c>
      <c r="D753" s="4">
        <v>7.4157999999999999</v>
      </c>
      <c r="E753" s="4">
        <v>7.3689</v>
      </c>
      <c r="F753" s="7">
        <v>-1.6000000000000001E-3</v>
      </c>
      <c r="G753" s="35">
        <f t="shared" si="22"/>
        <v>4.6899999999999942E-2</v>
      </c>
      <c r="H753" s="34">
        <f t="shared" si="23"/>
        <v>3.7442552041092566E-3</v>
      </c>
    </row>
    <row r="754" spans="1:8">
      <c r="A754" s="2" t="s">
        <v>756</v>
      </c>
      <c r="B754" s="3">
        <v>7.4039000000000001</v>
      </c>
      <c r="C754" s="4">
        <v>7.3979999999999997</v>
      </c>
      <c r="D754" s="4">
        <v>7.4065000000000003</v>
      </c>
      <c r="E754" s="4">
        <v>7.3979999999999997</v>
      </c>
      <c r="F754" s="5">
        <v>1E-3</v>
      </c>
      <c r="G754" s="35">
        <f t="shared" si="22"/>
        <v>8.5000000000006182E-3</v>
      </c>
      <c r="H754" s="34">
        <f t="shared" si="23"/>
        <v>3.632420710219653E-3</v>
      </c>
    </row>
    <row r="755" spans="1:8">
      <c r="A755" s="2" t="s">
        <v>757</v>
      </c>
      <c r="B755" s="3">
        <v>7.3967000000000001</v>
      </c>
      <c r="C755" s="4">
        <v>7.3780000000000001</v>
      </c>
      <c r="D755" s="4">
        <v>7.4076000000000004</v>
      </c>
      <c r="E755" s="4">
        <v>7.3624999999999998</v>
      </c>
      <c r="F755" s="5">
        <v>1.9E-3</v>
      </c>
      <c r="G755" s="35">
        <f t="shared" si="22"/>
        <v>4.5100000000000584E-2</v>
      </c>
      <c r="H755" s="34">
        <f t="shared" si="23"/>
        <v>5.534529768445034E-3</v>
      </c>
    </row>
    <row r="756" spans="1:8">
      <c r="A756" s="2" t="s">
        <v>758</v>
      </c>
      <c r="B756" s="3">
        <v>7.3823999999999996</v>
      </c>
      <c r="C756" s="4">
        <v>7.3719000000000001</v>
      </c>
      <c r="D756" s="4">
        <v>7.39</v>
      </c>
      <c r="E756" s="4">
        <v>7.3535000000000004</v>
      </c>
      <c r="F756" s="5">
        <v>1.2999999999999999E-3</v>
      </c>
      <c r="G756" s="35">
        <f t="shared" si="22"/>
        <v>3.6499999999999311E-2</v>
      </c>
      <c r="H756" s="34">
        <f t="shared" si="23"/>
        <v>5.3799185888737475E-3</v>
      </c>
    </row>
    <row r="757" spans="1:8">
      <c r="A757" s="2" t="s">
        <v>759</v>
      </c>
      <c r="B757" s="6">
        <v>7.3727</v>
      </c>
      <c r="C757" s="4">
        <v>7.37</v>
      </c>
      <c r="D757" s="4">
        <v>7.4074</v>
      </c>
      <c r="E757" s="4">
        <v>7.3646000000000003</v>
      </c>
      <c r="F757" s="7">
        <v>-2.0000000000000001E-4</v>
      </c>
      <c r="G757" s="35">
        <f t="shared" si="22"/>
        <v>4.2799999999999727E-2</v>
      </c>
      <c r="H757" s="34">
        <f t="shared" si="23"/>
        <v>6.5120861619855997E-3</v>
      </c>
    </row>
    <row r="758" spans="1:8">
      <c r="A758" s="2" t="s">
        <v>760</v>
      </c>
      <c r="B758" s="6">
        <v>7.3742000000000001</v>
      </c>
      <c r="C758" s="4">
        <v>7.4093</v>
      </c>
      <c r="D758" s="4">
        <v>7.4176000000000002</v>
      </c>
      <c r="E758" s="4">
        <v>7.3639000000000001</v>
      </c>
      <c r="F758" s="7">
        <v>-4.7999999999999996E-3</v>
      </c>
      <c r="G758" s="35">
        <f t="shared" si="22"/>
        <v>5.3700000000000081E-2</v>
      </c>
      <c r="H758" s="34">
        <f t="shared" si="23"/>
        <v>6.8290107748118613E-3</v>
      </c>
    </row>
    <row r="759" spans="1:8">
      <c r="A759" s="2" t="s">
        <v>761</v>
      </c>
      <c r="B759" s="3">
        <v>7.4097</v>
      </c>
      <c r="C759" s="4">
        <v>7.3875999999999999</v>
      </c>
      <c r="D759" s="4">
        <v>7.4188999999999998</v>
      </c>
      <c r="E759" s="4">
        <v>7.3716999999999997</v>
      </c>
      <c r="F759" s="5">
        <v>2.0999999999999999E-3</v>
      </c>
      <c r="G759" s="35">
        <f t="shared" si="22"/>
        <v>4.7200000000000131E-2</v>
      </c>
      <c r="H759" s="34">
        <f t="shared" si="23"/>
        <v>3.5356949702541772E-3</v>
      </c>
    </row>
    <row r="760" spans="1:8">
      <c r="A760" s="2" t="s">
        <v>762</v>
      </c>
      <c r="B760" s="6">
        <v>7.3941999999999997</v>
      </c>
      <c r="C760" s="4">
        <v>7.3959999999999999</v>
      </c>
      <c r="D760" s="4">
        <v>7.3971999999999998</v>
      </c>
      <c r="E760" s="4">
        <v>7.3921000000000001</v>
      </c>
      <c r="F760" s="7">
        <v>-1.1000000000000001E-3</v>
      </c>
      <c r="G760" s="35">
        <f t="shared" si="22"/>
        <v>5.0999999999996604E-3</v>
      </c>
      <c r="H760" s="34">
        <f t="shared" si="23"/>
        <v>4.983478319509075E-3</v>
      </c>
    </row>
    <row r="761" spans="1:8">
      <c r="A761" s="2" t="s">
        <v>763</v>
      </c>
      <c r="B761" s="6">
        <v>7.4024000000000001</v>
      </c>
      <c r="C761" s="4">
        <v>7.4145000000000003</v>
      </c>
      <c r="D761" s="4">
        <v>7.4358000000000004</v>
      </c>
      <c r="E761" s="4">
        <v>7.367</v>
      </c>
      <c r="F761" s="7">
        <v>-2.2000000000000001E-3</v>
      </c>
      <c r="G761" s="35">
        <f t="shared" si="22"/>
        <v>6.8800000000000416E-2</v>
      </c>
      <c r="H761" s="34">
        <f t="shared" si="23"/>
        <v>7.7719858299323185E-3</v>
      </c>
    </row>
    <row r="762" spans="1:8">
      <c r="A762" s="2" t="s">
        <v>764</v>
      </c>
      <c r="B762" s="6">
        <v>7.4188999999999998</v>
      </c>
      <c r="C762" s="4">
        <v>7.4241000000000001</v>
      </c>
      <c r="D762" s="4">
        <v>7.4404000000000003</v>
      </c>
      <c r="E762" s="4">
        <v>7.3937999999999997</v>
      </c>
      <c r="F762" s="7">
        <v>-1.1000000000000001E-3</v>
      </c>
      <c r="G762" s="35">
        <f t="shared" si="22"/>
        <v>4.6600000000000641E-2</v>
      </c>
      <c r="H762" s="34">
        <f t="shared" si="23"/>
        <v>9.2114360079710682E-3</v>
      </c>
    </row>
    <row r="763" spans="1:8">
      <c r="A763" s="2" t="s">
        <v>765</v>
      </c>
      <c r="B763" s="3">
        <v>7.4268999999999998</v>
      </c>
      <c r="C763" s="4">
        <v>7.3766999999999996</v>
      </c>
      <c r="D763" s="4">
        <v>7.4405000000000001</v>
      </c>
      <c r="E763" s="4">
        <v>7.3512000000000004</v>
      </c>
      <c r="F763" s="5">
        <v>8.3999999999999995E-3</v>
      </c>
      <c r="G763" s="35">
        <f t="shared" si="22"/>
        <v>8.9299999999999713E-2</v>
      </c>
      <c r="H763" s="34">
        <f t="shared" si="23"/>
        <v>9.3752542097128508E-3</v>
      </c>
    </row>
    <row r="764" spans="1:8">
      <c r="A764" s="2" t="s">
        <v>766</v>
      </c>
      <c r="B764" s="6">
        <v>7.3650000000000002</v>
      </c>
      <c r="C764" s="4">
        <v>7.3757999999999999</v>
      </c>
      <c r="D764" s="4">
        <v>7.3886000000000003</v>
      </c>
      <c r="E764" s="4">
        <v>7.3395999999999999</v>
      </c>
      <c r="F764" s="7">
        <v>-2.5999999999999999E-3</v>
      </c>
      <c r="G764" s="35">
        <f t="shared" si="22"/>
        <v>4.9000000000000377E-2</v>
      </c>
      <c r="H764" s="34">
        <f t="shared" si="23"/>
        <v>6.6415597128562489E-3</v>
      </c>
    </row>
    <row r="765" spans="1:8">
      <c r="A765" s="2" t="s">
        <v>767</v>
      </c>
      <c r="B765" s="3">
        <v>7.3845000000000001</v>
      </c>
      <c r="C765" s="4">
        <v>7.3552</v>
      </c>
      <c r="D765" s="4">
        <v>7.3936000000000002</v>
      </c>
      <c r="E765" s="4">
        <v>7.3449</v>
      </c>
      <c r="F765" s="5">
        <v>3.0999999999999999E-3</v>
      </c>
      <c r="G765" s="35">
        <f t="shared" si="22"/>
        <v>4.8700000000000188E-2</v>
      </c>
      <c r="H765" s="34">
        <f t="shared" si="23"/>
        <v>4.3720298710115419E-3</v>
      </c>
    </row>
    <row r="766" spans="1:8">
      <c r="A766" s="2" t="s">
        <v>768</v>
      </c>
      <c r="B766" s="3">
        <v>7.3616999999999999</v>
      </c>
      <c r="C766" s="4">
        <v>7.3650000000000002</v>
      </c>
      <c r="D766" s="4">
        <v>7.3692000000000002</v>
      </c>
      <c r="E766" s="4">
        <v>7.3535000000000004</v>
      </c>
      <c r="F766" s="5">
        <v>2.0000000000000001E-4</v>
      </c>
      <c r="G766" s="35">
        <f t="shared" si="22"/>
        <v>1.5699999999999825E-2</v>
      </c>
      <c r="H766" s="34">
        <f t="shared" si="23"/>
        <v>3.9932088285229029E-3</v>
      </c>
    </row>
    <row r="767" spans="1:8">
      <c r="A767" s="2" t="s">
        <v>769</v>
      </c>
      <c r="B767" s="6">
        <v>7.3605</v>
      </c>
      <c r="C767" s="4">
        <v>7.3624999999999998</v>
      </c>
      <c r="D767" s="4">
        <v>7.3819999999999997</v>
      </c>
      <c r="E767" s="4">
        <v>7.3388999999999998</v>
      </c>
      <c r="F767" s="7">
        <v>-2.3E-3</v>
      </c>
      <c r="G767" s="35">
        <f t="shared" si="22"/>
        <v>4.3099999999999916E-2</v>
      </c>
      <c r="H767" s="34">
        <f t="shared" si="23"/>
        <v>7.7775525373336022E-3</v>
      </c>
    </row>
    <row r="768" spans="1:8">
      <c r="A768" s="2" t="s">
        <v>770</v>
      </c>
      <c r="B768" s="6">
        <v>7.3772000000000002</v>
      </c>
      <c r="C768" s="4">
        <v>7.3994999999999997</v>
      </c>
      <c r="D768" s="4">
        <v>7.4160000000000004</v>
      </c>
      <c r="E768" s="4">
        <v>7.3440000000000003</v>
      </c>
      <c r="F768" s="7">
        <v>-4.1000000000000003E-3</v>
      </c>
      <c r="G768" s="35">
        <f t="shared" si="22"/>
        <v>7.2000000000000064E-2</v>
      </c>
      <c r="H768" s="34">
        <f t="shared" si="23"/>
        <v>8.4310751144459385E-3</v>
      </c>
    </row>
    <row r="769" spans="1:8">
      <c r="A769" s="2" t="s">
        <v>771</v>
      </c>
      <c r="B769" s="3">
        <v>7.4077000000000002</v>
      </c>
      <c r="C769" s="4">
        <v>7.3834</v>
      </c>
      <c r="D769" s="4">
        <v>7.4206000000000003</v>
      </c>
      <c r="E769" s="4">
        <v>7.3681000000000001</v>
      </c>
      <c r="F769" s="5">
        <v>2E-3</v>
      </c>
      <c r="G769" s="35">
        <f t="shared" si="22"/>
        <v>5.2500000000000213E-2</v>
      </c>
      <c r="H769" s="34">
        <f t="shared" si="23"/>
        <v>9.6590373294176725E-3</v>
      </c>
    </row>
    <row r="770" spans="1:8">
      <c r="A770" s="2" t="s">
        <v>772</v>
      </c>
      <c r="B770" s="6">
        <v>7.3929999999999998</v>
      </c>
      <c r="C770" s="4">
        <v>7.4230999999999998</v>
      </c>
      <c r="D770" s="4">
        <v>7.4610000000000003</v>
      </c>
      <c r="E770" s="4">
        <v>7.3700999999999999</v>
      </c>
      <c r="F770" s="7">
        <v>-4.7000000000000002E-3</v>
      </c>
      <c r="G770" s="35">
        <f t="shared" si="22"/>
        <v>9.0900000000000425E-2</v>
      </c>
      <c r="H770" s="34">
        <f t="shared" si="23"/>
        <v>9.562951621135218E-3</v>
      </c>
    </row>
    <row r="771" spans="1:8">
      <c r="A771" s="2" t="s">
        <v>773</v>
      </c>
      <c r="B771" s="6">
        <v>7.4282000000000004</v>
      </c>
      <c r="C771" s="4">
        <v>7.4454000000000002</v>
      </c>
      <c r="D771" s="4">
        <v>7.4610000000000003</v>
      </c>
      <c r="E771" s="4">
        <v>7.4095000000000004</v>
      </c>
      <c r="F771" s="7">
        <v>-3.5000000000000001E-3</v>
      </c>
      <c r="G771" s="35">
        <f t="shared" ref="G771:G834" si="24">D771-E771</f>
        <v>5.1499999999999879E-2</v>
      </c>
      <c r="H771" s="34">
        <f t="shared" ref="H771:H834" si="25">(SUM(G771:G772)/2)/C772</f>
        <v>4.8245967200794089E-3</v>
      </c>
    </row>
    <row r="772" spans="1:8">
      <c r="A772" s="2" t="s">
        <v>774</v>
      </c>
      <c r="B772" s="3">
        <v>7.4539999999999997</v>
      </c>
      <c r="C772" s="4">
        <v>7.4513999999999996</v>
      </c>
      <c r="D772" s="4">
        <v>7.4611999999999998</v>
      </c>
      <c r="E772" s="4">
        <v>7.4408000000000003</v>
      </c>
      <c r="F772" s="5">
        <v>5.9999999999999995E-4</v>
      </c>
      <c r="G772" s="35">
        <f t="shared" si="24"/>
        <v>2.039999999999953E-2</v>
      </c>
      <c r="H772" s="34">
        <f t="shared" si="25"/>
        <v>5.4952446291886723E-3</v>
      </c>
    </row>
    <row r="773" spans="1:8">
      <c r="A773" s="2" t="s">
        <v>775</v>
      </c>
      <c r="B773" s="3">
        <v>7.4493</v>
      </c>
      <c r="C773" s="4">
        <v>7.4337</v>
      </c>
      <c r="D773" s="4">
        <v>7.4641000000000002</v>
      </c>
      <c r="E773" s="4">
        <v>7.4028</v>
      </c>
      <c r="F773" s="5">
        <v>1.5E-3</v>
      </c>
      <c r="G773" s="35">
        <f t="shared" si="24"/>
        <v>6.1300000000000132E-2</v>
      </c>
      <c r="H773" s="34">
        <f t="shared" si="25"/>
        <v>7.5414375781365272E-3</v>
      </c>
    </row>
    <row r="774" spans="1:8">
      <c r="A774" s="2" t="s">
        <v>776</v>
      </c>
      <c r="B774" s="6">
        <v>7.4379999999999997</v>
      </c>
      <c r="C774" s="4">
        <v>7.4389000000000003</v>
      </c>
      <c r="D774" s="4">
        <v>7.4584999999999999</v>
      </c>
      <c r="E774" s="4">
        <v>7.4076000000000004</v>
      </c>
      <c r="F774" s="7">
        <v>-5.0000000000000001E-4</v>
      </c>
      <c r="G774" s="35">
        <f t="shared" si="24"/>
        <v>5.0899999999999501E-2</v>
      </c>
      <c r="H774" s="34">
        <f t="shared" si="25"/>
        <v>7.3944843320136186E-3</v>
      </c>
    </row>
    <row r="775" spans="1:8">
      <c r="A775" s="2" t="s">
        <v>777</v>
      </c>
      <c r="B775" s="6">
        <v>7.4414999999999996</v>
      </c>
      <c r="C775" s="4">
        <v>7.4515000000000002</v>
      </c>
      <c r="D775" s="4">
        <v>7.4668999999999999</v>
      </c>
      <c r="E775" s="4">
        <v>7.4076000000000004</v>
      </c>
      <c r="F775" s="7">
        <v>-1.6000000000000001E-3</v>
      </c>
      <c r="G775" s="35">
        <f t="shared" si="24"/>
        <v>5.9299999999999464E-2</v>
      </c>
      <c r="H775" s="34">
        <f t="shared" si="25"/>
        <v>8.1710709318497526E-3</v>
      </c>
    </row>
    <row r="776" spans="1:8">
      <c r="A776" s="2" t="s">
        <v>778</v>
      </c>
      <c r="B776" s="6">
        <v>7.4531000000000001</v>
      </c>
      <c r="C776" s="4">
        <v>7.4775999999999998</v>
      </c>
      <c r="D776" s="4">
        <v>7.4984999999999999</v>
      </c>
      <c r="E776" s="4">
        <v>7.4356</v>
      </c>
      <c r="F776" s="7">
        <v>-3.2000000000000002E-3</v>
      </c>
      <c r="G776" s="35">
        <f t="shared" si="24"/>
        <v>6.2899999999999956E-2</v>
      </c>
      <c r="H776" s="34">
        <f t="shared" si="25"/>
        <v>7.8492197781538028E-3</v>
      </c>
    </row>
    <row r="777" spans="1:8">
      <c r="A777" s="2" t="s">
        <v>779</v>
      </c>
      <c r="B777" s="3">
        <v>7.4771000000000001</v>
      </c>
      <c r="C777" s="4">
        <v>7.4466000000000001</v>
      </c>
      <c r="D777" s="4">
        <v>7.4949000000000003</v>
      </c>
      <c r="E777" s="4">
        <v>7.4409000000000001</v>
      </c>
      <c r="F777" s="5">
        <v>1.1000000000000001E-3</v>
      </c>
      <c r="G777" s="35">
        <f t="shared" si="24"/>
        <v>5.400000000000027E-2</v>
      </c>
      <c r="H777" s="34">
        <f t="shared" si="25"/>
        <v>4.8607479517814257E-3</v>
      </c>
    </row>
    <row r="778" spans="1:8">
      <c r="A778" s="2" t="s">
        <v>780</v>
      </c>
      <c r="B778" s="3">
        <v>7.4687000000000001</v>
      </c>
      <c r="C778" s="4">
        <v>7.4577</v>
      </c>
      <c r="D778" s="4">
        <v>7.4687000000000001</v>
      </c>
      <c r="E778" s="4">
        <v>7.4501999999999997</v>
      </c>
      <c r="F778" s="5">
        <v>2.8999999999999998E-3</v>
      </c>
      <c r="G778" s="35">
        <f t="shared" si="24"/>
        <v>1.8500000000000405E-2</v>
      </c>
      <c r="H778" s="34">
        <f t="shared" si="25"/>
        <v>5.6730134346660828E-3</v>
      </c>
    </row>
    <row r="779" spans="1:8">
      <c r="A779" s="2" t="s">
        <v>781</v>
      </c>
      <c r="B779" s="3">
        <v>7.4470999999999998</v>
      </c>
      <c r="C779" s="4">
        <v>7.4211</v>
      </c>
      <c r="D779" s="4">
        <v>7.4701000000000004</v>
      </c>
      <c r="E779" s="4">
        <v>7.4043999999999999</v>
      </c>
      <c r="F779" s="5">
        <v>3.5999999999999999E-3</v>
      </c>
      <c r="G779" s="35">
        <f t="shared" si="24"/>
        <v>6.5700000000000536E-2</v>
      </c>
      <c r="H779" s="34">
        <f t="shared" si="25"/>
        <v>9.318362775131277E-3</v>
      </c>
    </row>
    <row r="780" spans="1:8">
      <c r="A780" s="2" t="s">
        <v>782</v>
      </c>
      <c r="B780" s="3">
        <v>7.4200999999999997</v>
      </c>
      <c r="C780" s="4">
        <v>7.4100999999999999</v>
      </c>
      <c r="D780" s="4">
        <v>7.4641999999999999</v>
      </c>
      <c r="E780" s="4">
        <v>7.3917999999999999</v>
      </c>
      <c r="F780" s="5">
        <v>2.7000000000000001E-3</v>
      </c>
      <c r="G780" s="35">
        <f t="shared" si="24"/>
        <v>7.240000000000002E-2</v>
      </c>
      <c r="H780" s="34">
        <f t="shared" si="25"/>
        <v>8.3572981219706566E-3</v>
      </c>
    </row>
    <row r="781" spans="1:8">
      <c r="A781" s="2" t="s">
        <v>783</v>
      </c>
      <c r="B781" s="6">
        <v>7.4001000000000001</v>
      </c>
      <c r="C781" s="4">
        <v>7.4066999999999998</v>
      </c>
      <c r="D781" s="4">
        <v>7.4316000000000004</v>
      </c>
      <c r="E781" s="4">
        <v>7.3802000000000003</v>
      </c>
      <c r="F781" s="7">
        <v>-2E-3</v>
      </c>
      <c r="G781" s="35">
        <f t="shared" si="24"/>
        <v>5.1400000000000112E-2</v>
      </c>
      <c r="H781" s="34">
        <f t="shared" si="25"/>
        <v>6.3476165985436941E-3</v>
      </c>
    </row>
    <row r="782" spans="1:8">
      <c r="A782" s="2" t="s">
        <v>784</v>
      </c>
      <c r="B782" s="3">
        <v>7.415</v>
      </c>
      <c r="C782" s="4">
        <v>7.3886000000000003</v>
      </c>
      <c r="D782" s="4">
        <v>7.4162999999999997</v>
      </c>
      <c r="E782" s="4">
        <v>7.3738999999999999</v>
      </c>
      <c r="F782" s="5">
        <v>3.5000000000000001E-3</v>
      </c>
      <c r="G782" s="35">
        <f t="shared" si="24"/>
        <v>4.2399999999999771E-2</v>
      </c>
      <c r="H782" s="34">
        <f t="shared" si="25"/>
        <v>8.9390506864644587E-3</v>
      </c>
    </row>
    <row r="783" spans="1:8">
      <c r="A783" s="2" t="s">
        <v>785</v>
      </c>
      <c r="B783" s="3">
        <v>7.3890000000000002</v>
      </c>
      <c r="C783" s="4">
        <v>7.3273999999999999</v>
      </c>
      <c r="D783" s="4">
        <v>7.3952999999999998</v>
      </c>
      <c r="E783" s="4">
        <v>7.3067000000000002</v>
      </c>
      <c r="F783" s="5">
        <v>8.8999999999999999E-3</v>
      </c>
      <c r="G783" s="35">
        <f t="shared" si="24"/>
        <v>8.8599999999999568E-2</v>
      </c>
      <c r="H783" s="34">
        <f t="shared" si="25"/>
        <v>7.4845605376886414E-3</v>
      </c>
    </row>
    <row r="784" spans="1:8">
      <c r="A784" s="2" t="s">
        <v>786</v>
      </c>
      <c r="B784" s="6">
        <v>7.3236999999999997</v>
      </c>
      <c r="C784" s="4">
        <v>7.3350999999999997</v>
      </c>
      <c r="D784" s="4">
        <v>7.3449</v>
      </c>
      <c r="E784" s="4">
        <v>7.3236999999999997</v>
      </c>
      <c r="F784" s="7">
        <v>-1.2999999999999999E-3</v>
      </c>
      <c r="G784" s="35">
        <f t="shared" si="24"/>
        <v>2.120000000000033E-2</v>
      </c>
      <c r="H784" s="34">
        <f t="shared" si="25"/>
        <v>6.8222158990827392E-3</v>
      </c>
    </row>
    <row r="785" spans="1:8">
      <c r="A785" s="2" t="s">
        <v>787</v>
      </c>
      <c r="B785" s="6">
        <v>7.3334000000000001</v>
      </c>
      <c r="C785" s="4">
        <v>7.3803000000000001</v>
      </c>
      <c r="D785" s="4">
        <v>7.4019000000000004</v>
      </c>
      <c r="E785" s="4">
        <v>7.3224</v>
      </c>
      <c r="F785" s="7">
        <v>-7.0000000000000001E-3</v>
      </c>
      <c r="G785" s="35">
        <f t="shared" si="24"/>
        <v>7.9500000000000348E-2</v>
      </c>
      <c r="H785" s="34">
        <f t="shared" si="25"/>
        <v>1.011483918427406E-2</v>
      </c>
    </row>
    <row r="786" spans="1:8">
      <c r="A786" s="2" t="s">
        <v>788</v>
      </c>
      <c r="B786" s="3">
        <v>7.3853</v>
      </c>
      <c r="C786" s="4">
        <v>7.3407</v>
      </c>
      <c r="D786" s="4">
        <v>7.3912000000000004</v>
      </c>
      <c r="E786" s="4">
        <v>7.3221999999999996</v>
      </c>
      <c r="F786" s="5">
        <v>6.3E-3</v>
      </c>
      <c r="G786" s="35">
        <f t="shared" si="24"/>
        <v>6.9000000000000838E-2</v>
      </c>
      <c r="H786" s="34">
        <f t="shared" si="25"/>
        <v>1.0427822170964135E-2</v>
      </c>
    </row>
    <row r="787" spans="1:8">
      <c r="A787" s="2" t="s">
        <v>789</v>
      </c>
      <c r="B787" s="3">
        <v>7.3394000000000004</v>
      </c>
      <c r="C787" s="4">
        <v>7.2834000000000003</v>
      </c>
      <c r="D787" s="4">
        <v>7.3578999999999999</v>
      </c>
      <c r="E787" s="4">
        <v>7.2750000000000004</v>
      </c>
      <c r="F787" s="5">
        <v>6.7999999999999996E-3</v>
      </c>
      <c r="G787" s="35">
        <f t="shared" si="24"/>
        <v>8.289999999999953E-2</v>
      </c>
      <c r="H787" s="34">
        <f t="shared" si="25"/>
        <v>9.867432007653415E-3</v>
      </c>
    </row>
    <row r="788" spans="1:8">
      <c r="A788" s="2" t="s">
        <v>790</v>
      </c>
      <c r="B788" s="6">
        <v>7.2896000000000001</v>
      </c>
      <c r="C788" s="4">
        <v>7.3170000000000002</v>
      </c>
      <c r="D788" s="4">
        <v>7.3207000000000004</v>
      </c>
      <c r="E788" s="4">
        <v>7.2591999999999999</v>
      </c>
      <c r="F788" s="7">
        <v>-4.1999999999999997E-3</v>
      </c>
      <c r="G788" s="35">
        <f t="shared" si="24"/>
        <v>6.1500000000000554E-2</v>
      </c>
      <c r="H788" s="34">
        <f t="shared" si="25"/>
        <v>7.2854496810043417E-3</v>
      </c>
    </row>
    <row r="789" spans="1:8">
      <c r="A789" s="2" t="s">
        <v>791</v>
      </c>
      <c r="B789" s="3">
        <v>7.3205</v>
      </c>
      <c r="C789" s="4">
        <v>7.2885</v>
      </c>
      <c r="D789" s="4">
        <v>7.3205</v>
      </c>
      <c r="E789" s="4">
        <v>7.2758000000000003</v>
      </c>
      <c r="F789" s="5">
        <v>3.8E-3</v>
      </c>
      <c r="G789" s="35">
        <f t="shared" si="24"/>
        <v>4.469999999999974E-2</v>
      </c>
      <c r="H789" s="34">
        <f t="shared" si="25"/>
        <v>3.2146186324505084E-3</v>
      </c>
    </row>
    <row r="790" spans="1:8">
      <c r="A790" s="2" t="s">
        <v>792</v>
      </c>
      <c r="B790" s="6">
        <v>7.2930999999999999</v>
      </c>
      <c r="C790" s="4">
        <v>7.2948000000000004</v>
      </c>
      <c r="D790" s="4">
        <v>7.2948000000000004</v>
      </c>
      <c r="E790" s="4">
        <v>7.2926000000000002</v>
      </c>
      <c r="F790" s="7">
        <v>-2.0000000000000001E-4</v>
      </c>
      <c r="G790" s="35">
        <f t="shared" si="24"/>
        <v>2.2000000000002018E-3</v>
      </c>
      <c r="H790" s="34">
        <f t="shared" si="25"/>
        <v>3.4978009895546662E-3</v>
      </c>
    </row>
    <row r="791" spans="1:8">
      <c r="A791" s="2" t="s">
        <v>793</v>
      </c>
      <c r="B791" s="3">
        <v>7.2945000000000002</v>
      </c>
      <c r="C791" s="4">
        <v>7.2759999999999998</v>
      </c>
      <c r="D791" s="4">
        <v>7.3049999999999997</v>
      </c>
      <c r="E791" s="4">
        <v>7.2563000000000004</v>
      </c>
      <c r="F791" s="5">
        <v>2E-3</v>
      </c>
      <c r="G791" s="35">
        <f t="shared" si="24"/>
        <v>4.8699999999999299E-2</v>
      </c>
      <c r="H791" s="34">
        <f t="shared" si="25"/>
        <v>6.8209550708144724E-3</v>
      </c>
    </row>
    <row r="792" spans="1:8">
      <c r="A792" s="2" t="s">
        <v>794</v>
      </c>
      <c r="B792" s="6">
        <v>7.28</v>
      </c>
      <c r="C792" s="4">
        <v>7.2937000000000003</v>
      </c>
      <c r="D792" s="4">
        <v>7.3079000000000001</v>
      </c>
      <c r="E792" s="4">
        <v>7.2571000000000003</v>
      </c>
      <c r="F792" s="7">
        <v>-2.5000000000000001E-3</v>
      </c>
      <c r="G792" s="35">
        <f t="shared" si="24"/>
        <v>5.0799999999999734E-2</v>
      </c>
      <c r="H792" s="34">
        <f t="shared" si="25"/>
        <v>8.3926615553121756E-3</v>
      </c>
    </row>
    <row r="793" spans="1:8">
      <c r="A793" s="2" t="s">
        <v>795</v>
      </c>
      <c r="B793" s="6">
        <v>7.2979000000000003</v>
      </c>
      <c r="C793" s="4">
        <v>7.3040000000000003</v>
      </c>
      <c r="D793" s="4">
        <v>7.3501000000000003</v>
      </c>
      <c r="E793" s="4">
        <v>7.2782999999999998</v>
      </c>
      <c r="F793" s="7">
        <v>-3.5999999999999999E-3</v>
      </c>
      <c r="G793" s="35">
        <f t="shared" si="24"/>
        <v>7.180000000000053E-2</v>
      </c>
      <c r="H793" s="34">
        <f t="shared" si="25"/>
        <v>1.002470152326064E-2</v>
      </c>
    </row>
    <row r="794" spans="1:8">
      <c r="A794" s="2" t="s">
        <v>796</v>
      </c>
      <c r="B794" s="3">
        <v>7.3239000000000001</v>
      </c>
      <c r="C794" s="4">
        <v>7.2869999999999999</v>
      </c>
      <c r="D794" s="4">
        <v>7.3266999999999998</v>
      </c>
      <c r="E794" s="4">
        <v>7.2523999999999997</v>
      </c>
      <c r="F794" s="5">
        <v>3.5999999999999999E-3</v>
      </c>
      <c r="G794" s="35">
        <f t="shared" si="24"/>
        <v>7.4300000000000033E-2</v>
      </c>
      <c r="H794" s="34">
        <f t="shared" si="25"/>
        <v>8.1531055858030371E-3</v>
      </c>
    </row>
    <row r="795" spans="1:8">
      <c r="A795" s="2" t="s">
        <v>797</v>
      </c>
      <c r="B795" s="3">
        <v>7.2979000000000003</v>
      </c>
      <c r="C795" s="4">
        <v>7.2916999999999996</v>
      </c>
      <c r="D795" s="4">
        <v>7.3042999999999996</v>
      </c>
      <c r="E795" s="4">
        <v>7.2596999999999996</v>
      </c>
      <c r="F795" s="5">
        <v>2.0000000000000001E-4</v>
      </c>
      <c r="G795" s="35">
        <f t="shared" si="24"/>
        <v>4.4599999999999973E-2</v>
      </c>
      <c r="H795" s="34">
        <f t="shared" si="25"/>
        <v>3.2746454750975968E-3</v>
      </c>
    </row>
    <row r="796" spans="1:8">
      <c r="A796" s="2" t="s">
        <v>798</v>
      </c>
      <c r="B796" s="3">
        <v>7.2961</v>
      </c>
      <c r="C796" s="4">
        <v>7.2984999999999998</v>
      </c>
      <c r="D796" s="4">
        <v>7.2991999999999999</v>
      </c>
      <c r="E796" s="4">
        <v>7.2960000000000003</v>
      </c>
      <c r="F796" s="5">
        <v>1E-4</v>
      </c>
      <c r="G796" s="35">
        <f t="shared" si="24"/>
        <v>3.1999999999996476E-3</v>
      </c>
      <c r="H796" s="34">
        <f t="shared" si="25"/>
        <v>4.0182049284512725E-3</v>
      </c>
    </row>
    <row r="797" spans="1:8">
      <c r="A797" s="2" t="s">
        <v>799</v>
      </c>
      <c r="B797" s="6">
        <v>7.2953000000000001</v>
      </c>
      <c r="C797" s="4">
        <v>7.3167</v>
      </c>
      <c r="D797" s="4">
        <v>7.3324999999999996</v>
      </c>
      <c r="E797" s="4">
        <v>7.2769000000000004</v>
      </c>
      <c r="F797" s="7">
        <v>-3.5000000000000001E-3</v>
      </c>
      <c r="G797" s="35">
        <f t="shared" si="24"/>
        <v>5.5599999999999206E-2</v>
      </c>
      <c r="H797" s="34">
        <f t="shared" si="25"/>
        <v>6.6849479529051533E-3</v>
      </c>
    </row>
    <row r="798" spans="1:8">
      <c r="A798" s="2" t="s">
        <v>800</v>
      </c>
      <c r="B798" s="6">
        <v>7.3211000000000004</v>
      </c>
      <c r="C798" s="4">
        <v>7.3299000000000003</v>
      </c>
      <c r="D798" s="4">
        <v>7.3517999999999999</v>
      </c>
      <c r="E798" s="4">
        <v>7.3094000000000001</v>
      </c>
      <c r="F798" s="7">
        <v>-1.4E-3</v>
      </c>
      <c r="G798" s="35">
        <f t="shared" si="24"/>
        <v>4.2399999999999771E-2</v>
      </c>
      <c r="H798" s="34">
        <f t="shared" si="25"/>
        <v>6.305273501473932E-3</v>
      </c>
    </row>
    <row r="799" spans="1:8">
      <c r="A799" s="2" t="s">
        <v>801</v>
      </c>
      <c r="B799" s="6">
        <v>7.3315999999999999</v>
      </c>
      <c r="C799" s="4">
        <v>7.3272000000000004</v>
      </c>
      <c r="D799" s="4">
        <v>7.3648999999999996</v>
      </c>
      <c r="E799" s="4">
        <v>7.3148999999999997</v>
      </c>
      <c r="F799" s="7">
        <v>-1E-4</v>
      </c>
      <c r="G799" s="35">
        <f t="shared" si="24"/>
        <v>4.9999999999999822E-2</v>
      </c>
      <c r="H799" s="34">
        <f t="shared" si="25"/>
        <v>6.6802505264885051E-3</v>
      </c>
    </row>
    <row r="800" spans="1:8">
      <c r="A800" s="2" t="s">
        <v>802</v>
      </c>
      <c r="B800" s="3">
        <v>7.3322000000000003</v>
      </c>
      <c r="C800" s="4">
        <v>7.3125999999999998</v>
      </c>
      <c r="D800" s="4">
        <v>7.3414000000000001</v>
      </c>
      <c r="E800" s="4">
        <v>7.2937000000000003</v>
      </c>
      <c r="F800" s="5">
        <v>3.0999999999999999E-3</v>
      </c>
      <c r="G800" s="35">
        <f t="shared" si="24"/>
        <v>4.7699999999999854E-2</v>
      </c>
      <c r="H800" s="34">
        <f t="shared" si="25"/>
        <v>6.7000986517592514E-3</v>
      </c>
    </row>
    <row r="801" spans="1:8">
      <c r="A801" s="2" t="s">
        <v>803</v>
      </c>
      <c r="B801" s="3">
        <v>7.3094000000000001</v>
      </c>
      <c r="C801" s="4">
        <v>7.2984</v>
      </c>
      <c r="D801" s="4">
        <v>7.3304</v>
      </c>
      <c r="E801" s="4">
        <v>7.2803000000000004</v>
      </c>
      <c r="F801" s="5">
        <v>2.5000000000000001E-3</v>
      </c>
      <c r="G801" s="35">
        <f t="shared" si="24"/>
        <v>5.0099999999999589E-2</v>
      </c>
      <c r="H801" s="34">
        <f t="shared" si="25"/>
        <v>5.0393162393162156E-3</v>
      </c>
    </row>
    <row r="802" spans="1:8">
      <c r="A802" s="2" t="s">
        <v>804</v>
      </c>
      <c r="B802" s="6">
        <v>7.2911999999999999</v>
      </c>
      <c r="C802" s="4">
        <v>7.3125</v>
      </c>
      <c r="D802" s="4">
        <v>7.3148</v>
      </c>
      <c r="E802" s="4">
        <v>7.2911999999999999</v>
      </c>
      <c r="F802" s="7">
        <v>-8.9999999999999998E-4</v>
      </c>
      <c r="G802" s="35">
        <f t="shared" si="24"/>
        <v>2.3600000000000065E-2</v>
      </c>
      <c r="H802" s="34">
        <f t="shared" si="25"/>
        <v>7.3966513961605772E-3</v>
      </c>
    </row>
    <row r="803" spans="1:8">
      <c r="A803" s="2" t="s">
        <v>805</v>
      </c>
      <c r="B803" s="6">
        <v>7.298</v>
      </c>
      <c r="C803" s="4">
        <v>7.3343999999999996</v>
      </c>
      <c r="D803" s="4">
        <v>7.3647</v>
      </c>
      <c r="E803" s="4">
        <v>7.2797999999999998</v>
      </c>
      <c r="F803" s="7">
        <v>-6.7999999999999996E-3</v>
      </c>
      <c r="G803" s="35">
        <f t="shared" si="24"/>
        <v>8.4900000000000198E-2</v>
      </c>
      <c r="H803" s="34">
        <f t="shared" si="25"/>
        <v>1.1367213698142658E-2</v>
      </c>
    </row>
    <row r="804" spans="1:8">
      <c r="A804" s="2" t="s">
        <v>806</v>
      </c>
      <c r="B804" s="3">
        <v>7.3479000000000001</v>
      </c>
      <c r="C804" s="4">
        <v>7.3060999999999998</v>
      </c>
      <c r="D804" s="4">
        <v>7.3765000000000001</v>
      </c>
      <c r="E804" s="4">
        <v>7.2953000000000001</v>
      </c>
      <c r="F804" s="5">
        <v>5.4000000000000003E-3</v>
      </c>
      <c r="G804" s="35">
        <f t="shared" si="24"/>
        <v>8.1199999999999939E-2</v>
      </c>
      <c r="H804" s="34">
        <f t="shared" si="25"/>
        <v>9.2345577672891914E-3</v>
      </c>
    </row>
    <row r="805" spans="1:8">
      <c r="A805" s="2" t="s">
        <v>807</v>
      </c>
      <c r="B805" s="6">
        <v>7.3085000000000004</v>
      </c>
      <c r="C805" s="4">
        <v>7.3094999999999999</v>
      </c>
      <c r="D805" s="4">
        <v>7.3310000000000004</v>
      </c>
      <c r="E805" s="4">
        <v>7.2771999999999997</v>
      </c>
      <c r="F805" s="7">
        <v>-1.1000000000000001E-3</v>
      </c>
      <c r="G805" s="35">
        <f t="shared" si="24"/>
        <v>5.3800000000000736E-2</v>
      </c>
      <c r="H805" s="34">
        <f t="shared" si="25"/>
        <v>7.4606490013788933E-3</v>
      </c>
    </row>
    <row r="806" spans="1:8">
      <c r="A806" s="2" t="s">
        <v>808</v>
      </c>
      <c r="B806" s="6">
        <v>7.3163</v>
      </c>
      <c r="C806" s="4">
        <v>7.3250999999999999</v>
      </c>
      <c r="D806" s="4">
        <v>7.3372999999999999</v>
      </c>
      <c r="E806" s="4">
        <v>7.2817999999999996</v>
      </c>
      <c r="F806" s="7">
        <v>-1.4E-3</v>
      </c>
      <c r="G806" s="35">
        <f t="shared" si="24"/>
        <v>5.5500000000000327E-2</v>
      </c>
      <c r="H806" s="34">
        <f t="shared" si="25"/>
        <v>8.7074250213047023E-3</v>
      </c>
    </row>
    <row r="807" spans="1:8">
      <c r="A807" s="2" t="s">
        <v>809</v>
      </c>
      <c r="B807" s="3">
        <v>7.3269000000000002</v>
      </c>
      <c r="C807" s="4">
        <v>7.2754000000000003</v>
      </c>
      <c r="D807" s="4">
        <v>7.3285</v>
      </c>
      <c r="E807" s="4">
        <v>7.2572999999999999</v>
      </c>
      <c r="F807" s="5">
        <v>7.1000000000000004E-3</v>
      </c>
      <c r="G807" s="35">
        <f t="shared" si="24"/>
        <v>7.1200000000000152E-2</v>
      </c>
      <c r="H807" s="34">
        <f t="shared" si="25"/>
        <v>5.5900450499945312E-3</v>
      </c>
    </row>
    <row r="808" spans="1:8">
      <c r="A808" s="2" t="s">
        <v>810</v>
      </c>
      <c r="B808" s="3">
        <v>7.2755000000000001</v>
      </c>
      <c r="C808" s="4">
        <v>7.2808000000000002</v>
      </c>
      <c r="D808" s="4">
        <v>7.2812000000000001</v>
      </c>
      <c r="E808" s="4">
        <v>7.2709999999999999</v>
      </c>
      <c r="F808" s="5">
        <v>5.9999999999999995E-4</v>
      </c>
      <c r="G808" s="35">
        <f t="shared" si="24"/>
        <v>1.0200000000000209E-2</v>
      </c>
      <c r="H808" s="34">
        <f t="shared" si="25"/>
        <v>4.7206761492476221E-3</v>
      </c>
    </row>
    <row r="809" spans="1:8">
      <c r="A809" s="2" t="s">
        <v>811</v>
      </c>
      <c r="B809" s="6">
        <v>7.2714999999999996</v>
      </c>
      <c r="C809" s="4">
        <v>7.2765000000000004</v>
      </c>
      <c r="D809" s="4">
        <v>7.3005000000000004</v>
      </c>
      <c r="E809" s="4">
        <v>7.242</v>
      </c>
      <c r="F809" s="7">
        <v>-8.9999999999999998E-4</v>
      </c>
      <c r="G809" s="35">
        <f t="shared" si="24"/>
        <v>5.8500000000000441E-2</v>
      </c>
      <c r="H809" s="34">
        <f t="shared" si="25"/>
        <v>7.7670303664056865E-3</v>
      </c>
    </row>
    <row r="810" spans="1:8">
      <c r="A810" s="2" t="s">
        <v>812</v>
      </c>
      <c r="B810" s="3">
        <v>7.2782</v>
      </c>
      <c r="C810" s="4">
        <v>7.2679</v>
      </c>
      <c r="D810" s="4">
        <v>7.2996999999999996</v>
      </c>
      <c r="E810" s="4">
        <v>7.2453000000000003</v>
      </c>
      <c r="F810" s="5">
        <v>5.9999999999999995E-4</v>
      </c>
      <c r="G810" s="35">
        <f t="shared" si="24"/>
        <v>5.4399999999999338E-2</v>
      </c>
      <c r="H810" s="34">
        <f t="shared" si="25"/>
        <v>1.1398010628150913E-2</v>
      </c>
    </row>
    <row r="811" spans="1:8">
      <c r="A811" s="2" t="s">
        <v>813</v>
      </c>
      <c r="B811" s="6">
        <v>7.2737999999999996</v>
      </c>
      <c r="C811" s="4">
        <v>7.3390000000000004</v>
      </c>
      <c r="D811" s="4">
        <v>7.3563999999999998</v>
      </c>
      <c r="E811" s="4">
        <v>7.2435</v>
      </c>
      <c r="F811" s="7">
        <v>-9.2999999999999992E-3</v>
      </c>
      <c r="G811" s="35">
        <f t="shared" si="24"/>
        <v>0.11289999999999978</v>
      </c>
      <c r="H811" s="34">
        <f t="shared" si="25"/>
        <v>1.2550431886490994E-2</v>
      </c>
    </row>
    <row r="812" spans="1:8">
      <c r="A812" s="2" t="s">
        <v>814</v>
      </c>
      <c r="B812" s="6">
        <v>7.3418999999999999</v>
      </c>
      <c r="C812" s="4">
        <v>7.3861999999999997</v>
      </c>
      <c r="D812" s="4">
        <v>7.3948999999999998</v>
      </c>
      <c r="E812" s="4">
        <v>7.3224</v>
      </c>
      <c r="F812" s="7">
        <v>-6.4999999999999997E-3</v>
      </c>
      <c r="G812" s="35">
        <f t="shared" si="24"/>
        <v>7.2499999999999787E-2</v>
      </c>
      <c r="H812" s="34">
        <f t="shared" si="25"/>
        <v>7.7421970004053686E-3</v>
      </c>
    </row>
    <row r="813" spans="1:8">
      <c r="A813" s="2" t="s">
        <v>815</v>
      </c>
      <c r="B813" s="6">
        <v>7.3898999999999999</v>
      </c>
      <c r="C813" s="4">
        <v>7.4009999999999998</v>
      </c>
      <c r="D813" s="4">
        <v>7.4149000000000003</v>
      </c>
      <c r="E813" s="4">
        <v>7.3727999999999998</v>
      </c>
      <c r="F813" s="7">
        <v>-2.8999999999999998E-3</v>
      </c>
      <c r="G813" s="35">
        <f t="shared" si="24"/>
        <v>4.210000000000047E-2</v>
      </c>
      <c r="H813" s="34">
        <f t="shared" si="25"/>
        <v>3.9633775809217705E-3</v>
      </c>
    </row>
    <row r="814" spans="1:8">
      <c r="A814" s="2" t="s">
        <v>816</v>
      </c>
      <c r="B814" s="3">
        <v>7.4111000000000002</v>
      </c>
      <c r="C814" s="4">
        <v>7.4053000000000004</v>
      </c>
      <c r="D814" s="4">
        <v>7.4169999999999998</v>
      </c>
      <c r="E814" s="4">
        <v>7.4004000000000003</v>
      </c>
      <c r="F814" s="5">
        <v>4.0000000000000002E-4</v>
      </c>
      <c r="G814" s="35">
        <f t="shared" si="24"/>
        <v>1.6599999999999504E-2</v>
      </c>
      <c r="H814" s="34">
        <f t="shared" si="25"/>
        <v>5.115975704210963E-3</v>
      </c>
    </row>
    <row r="815" spans="1:8">
      <c r="A815" s="2" t="s">
        <v>817</v>
      </c>
      <c r="B815" s="3">
        <v>7.4082999999999997</v>
      </c>
      <c r="C815" s="4">
        <v>7.3593000000000002</v>
      </c>
      <c r="D815" s="4">
        <v>7.41</v>
      </c>
      <c r="E815" s="4">
        <v>7.3513000000000002</v>
      </c>
      <c r="F815" s="5">
        <v>5.4999999999999997E-3</v>
      </c>
      <c r="G815" s="35">
        <f t="shared" si="24"/>
        <v>5.8699999999999974E-2</v>
      </c>
      <c r="H815" s="34">
        <f t="shared" si="25"/>
        <v>9.2445853143159513E-3</v>
      </c>
    </row>
    <row r="816" spans="1:8">
      <c r="A816" s="2" t="s">
        <v>818</v>
      </c>
      <c r="B816" s="6">
        <v>7.3680000000000003</v>
      </c>
      <c r="C816" s="4">
        <v>7.3826999999999998</v>
      </c>
      <c r="D816" s="4">
        <v>7.4255000000000004</v>
      </c>
      <c r="E816" s="4">
        <v>7.3476999999999997</v>
      </c>
      <c r="F816" s="7">
        <v>-3.3E-3</v>
      </c>
      <c r="G816" s="35">
        <f t="shared" si="24"/>
        <v>7.7800000000000757E-2</v>
      </c>
      <c r="H816" s="34">
        <f t="shared" si="25"/>
        <v>9.8521835297926096E-3</v>
      </c>
    </row>
    <row r="817" spans="1:8">
      <c r="A817" s="2" t="s">
        <v>819</v>
      </c>
      <c r="B817" s="6">
        <v>7.3925000000000001</v>
      </c>
      <c r="C817" s="4">
        <v>7.4146000000000001</v>
      </c>
      <c r="D817" s="4">
        <v>7.4352999999999998</v>
      </c>
      <c r="E817" s="4">
        <v>7.367</v>
      </c>
      <c r="F817" s="7">
        <v>-3.5999999999999999E-3</v>
      </c>
      <c r="G817" s="35">
        <f t="shared" si="24"/>
        <v>6.8299999999999805E-2</v>
      </c>
      <c r="H817" s="34">
        <f t="shared" si="25"/>
        <v>7.6245660953307582E-3</v>
      </c>
    </row>
    <row r="818" spans="1:8">
      <c r="A818" s="2" t="s">
        <v>820</v>
      </c>
      <c r="B818" s="3">
        <v>7.4192999999999998</v>
      </c>
      <c r="C818" s="4">
        <v>7.4036999999999997</v>
      </c>
      <c r="D818" s="4">
        <v>7.4377000000000004</v>
      </c>
      <c r="E818" s="4">
        <v>7.3930999999999996</v>
      </c>
      <c r="F818" s="5">
        <v>1.8E-3</v>
      </c>
      <c r="G818" s="35">
        <f t="shared" si="24"/>
        <v>4.4600000000000861E-2</v>
      </c>
      <c r="H818" s="34">
        <f t="shared" si="25"/>
        <v>8.1684430960883153E-3</v>
      </c>
    </row>
    <row r="819" spans="1:8">
      <c r="A819" s="2" t="s">
        <v>821</v>
      </c>
      <c r="B819" s="6">
        <v>7.4058999999999999</v>
      </c>
      <c r="C819" s="4">
        <v>7.4493999999999998</v>
      </c>
      <c r="D819" s="4">
        <v>7.4665999999999997</v>
      </c>
      <c r="E819" s="4">
        <v>7.3895</v>
      </c>
      <c r="F819" s="7">
        <v>-6.6E-3</v>
      </c>
      <c r="G819" s="35">
        <f t="shared" si="24"/>
        <v>7.7099999999999724E-2</v>
      </c>
      <c r="H819" s="34">
        <f t="shared" si="25"/>
        <v>5.867364044793098E-3</v>
      </c>
    </row>
    <row r="820" spans="1:8">
      <c r="A820" s="2" t="s">
        <v>822</v>
      </c>
      <c r="B820" s="3">
        <v>7.4550000000000001</v>
      </c>
      <c r="C820" s="4">
        <v>7.4565000000000001</v>
      </c>
      <c r="D820" s="4">
        <v>7.4641000000000002</v>
      </c>
      <c r="E820" s="4">
        <v>7.4537000000000004</v>
      </c>
      <c r="F820" s="5">
        <v>5.9999999999999995E-4</v>
      </c>
      <c r="G820" s="35">
        <f t="shared" si="24"/>
        <v>1.0399999999999743E-2</v>
      </c>
      <c r="H820" s="34">
        <f t="shared" si="25"/>
        <v>8.258928571428608E-3</v>
      </c>
    </row>
    <row r="821" spans="1:8">
      <c r="A821" s="2" t="s">
        <v>823</v>
      </c>
      <c r="B821" s="3">
        <v>7.4503000000000004</v>
      </c>
      <c r="C821" s="4">
        <v>7.3920000000000003</v>
      </c>
      <c r="D821" s="4">
        <v>7.4846000000000004</v>
      </c>
      <c r="E821" s="4">
        <v>7.3728999999999996</v>
      </c>
      <c r="F821" s="5">
        <v>7.1999999999999998E-3</v>
      </c>
      <c r="G821" s="35">
        <f t="shared" si="24"/>
        <v>0.1117000000000008</v>
      </c>
      <c r="H821" s="34">
        <f t="shared" si="25"/>
        <v>1.1025925825589949E-2</v>
      </c>
    </row>
    <row r="822" spans="1:8">
      <c r="A822" s="2" t="s">
        <v>824</v>
      </c>
      <c r="B822" s="3">
        <v>7.3967999999999998</v>
      </c>
      <c r="C822" s="4">
        <v>7.3826000000000001</v>
      </c>
      <c r="D822" s="4">
        <v>7.4111000000000002</v>
      </c>
      <c r="E822" s="4">
        <v>7.36</v>
      </c>
      <c r="F822" s="5">
        <v>1.6000000000000001E-3</v>
      </c>
      <c r="G822" s="35">
        <f t="shared" si="24"/>
        <v>5.1099999999999923E-2</v>
      </c>
      <c r="H822" s="34">
        <f t="shared" si="25"/>
        <v>6.3195764322562954E-3</v>
      </c>
    </row>
    <row r="823" spans="1:8">
      <c r="A823" s="2" t="s">
        <v>825</v>
      </c>
      <c r="B823" s="3">
        <v>7.3853</v>
      </c>
      <c r="C823" s="4">
        <v>7.3659999999999997</v>
      </c>
      <c r="D823" s="4">
        <v>7.3921999999999999</v>
      </c>
      <c r="E823" s="4">
        <v>7.3502000000000001</v>
      </c>
      <c r="F823" s="5">
        <v>1E-3</v>
      </c>
      <c r="G823" s="35">
        <f t="shared" si="24"/>
        <v>4.1999999999999815E-2</v>
      </c>
      <c r="H823" s="34">
        <f t="shared" si="25"/>
        <v>5.3849601390718533E-3</v>
      </c>
    </row>
    <row r="824" spans="1:8">
      <c r="A824" s="2" t="s">
        <v>826</v>
      </c>
      <c r="B824" s="3">
        <v>7.3776999999999999</v>
      </c>
      <c r="C824" s="4">
        <v>7.3631000000000002</v>
      </c>
      <c r="D824" s="4">
        <v>7.3863000000000003</v>
      </c>
      <c r="E824" s="4">
        <v>7.3490000000000002</v>
      </c>
      <c r="F824" s="5">
        <v>1.2999999999999999E-3</v>
      </c>
      <c r="G824" s="35">
        <f t="shared" si="24"/>
        <v>3.7300000000000111E-2</v>
      </c>
      <c r="H824" s="34">
        <f t="shared" si="25"/>
        <v>6.2847834939595507E-3</v>
      </c>
    </row>
    <row r="825" spans="1:8">
      <c r="A825" s="2" t="s">
        <v>827</v>
      </c>
      <c r="B825" s="6">
        <v>7.3682999999999996</v>
      </c>
      <c r="C825" s="4">
        <v>7.367</v>
      </c>
      <c r="D825" s="4">
        <v>7.3956999999999997</v>
      </c>
      <c r="E825" s="4">
        <v>7.3403999999999998</v>
      </c>
      <c r="F825" s="7">
        <v>-8.9999999999999998E-4</v>
      </c>
      <c r="G825" s="35">
        <f t="shared" si="24"/>
        <v>5.5299999999999905E-2</v>
      </c>
      <c r="H825" s="34">
        <f t="shared" si="25"/>
        <v>4.2956839894302164E-3</v>
      </c>
    </row>
    <row r="826" spans="1:8">
      <c r="A826" s="2" t="s">
        <v>828</v>
      </c>
      <c r="B826" s="6">
        <v>7.3746</v>
      </c>
      <c r="C826" s="4">
        <v>7.3795000000000002</v>
      </c>
      <c r="D826" s="4">
        <v>7.3825000000000003</v>
      </c>
      <c r="E826" s="4">
        <v>7.3743999999999996</v>
      </c>
      <c r="F826" s="7">
        <v>-1.2999999999999999E-3</v>
      </c>
      <c r="G826" s="35">
        <f t="shared" si="24"/>
        <v>8.1000000000006622E-3</v>
      </c>
      <c r="H826" s="34">
        <f t="shared" si="25"/>
        <v>7.5036307890915055E-3</v>
      </c>
    </row>
    <row r="827" spans="1:8">
      <c r="A827" s="2" t="s">
        <v>829</v>
      </c>
      <c r="B827" s="6">
        <v>7.3842999999999996</v>
      </c>
      <c r="C827" s="4">
        <v>7.4363999999999999</v>
      </c>
      <c r="D827" s="4">
        <v>7.4512999999999998</v>
      </c>
      <c r="E827" s="4">
        <v>7.3478000000000003</v>
      </c>
      <c r="F827" s="7">
        <v>-7.1000000000000004E-3</v>
      </c>
      <c r="G827" s="35">
        <f t="shared" si="24"/>
        <v>0.10349999999999948</v>
      </c>
      <c r="H827" s="34">
        <f t="shared" si="25"/>
        <v>1.2324390798144607E-2</v>
      </c>
    </row>
    <row r="828" spans="1:8">
      <c r="A828" s="2" t="s">
        <v>830</v>
      </c>
      <c r="B828" s="6">
        <v>7.4371</v>
      </c>
      <c r="C828" s="4">
        <v>7.4810999999999996</v>
      </c>
      <c r="D828" s="4">
        <v>7.4985999999999997</v>
      </c>
      <c r="E828" s="4">
        <v>7.4177</v>
      </c>
      <c r="F828" s="7">
        <v>-6.4999999999999997E-3</v>
      </c>
      <c r="G828" s="35">
        <f t="shared" si="24"/>
        <v>8.089999999999975E-2</v>
      </c>
      <c r="H828" s="34">
        <f t="shared" si="25"/>
        <v>9.0754319878815336E-3</v>
      </c>
    </row>
    <row r="829" spans="1:8">
      <c r="A829" s="2" t="s">
        <v>831</v>
      </c>
      <c r="B829" s="3">
        <v>7.4855999999999998</v>
      </c>
      <c r="C829" s="4">
        <v>7.4596999999999998</v>
      </c>
      <c r="D829" s="4">
        <v>7.4907000000000004</v>
      </c>
      <c r="E829" s="4">
        <v>7.4362000000000004</v>
      </c>
      <c r="F829" s="5">
        <v>2.7000000000000001E-3</v>
      </c>
      <c r="G829" s="35">
        <f t="shared" si="24"/>
        <v>5.4499999999999993E-2</v>
      </c>
      <c r="H829" s="34">
        <f t="shared" si="25"/>
        <v>6.6711319490957597E-3</v>
      </c>
    </row>
    <row r="830" spans="1:8">
      <c r="A830" s="2" t="s">
        <v>832</v>
      </c>
      <c r="B830" s="6">
        <v>7.4652000000000003</v>
      </c>
      <c r="C830" s="4">
        <v>7.4649999999999999</v>
      </c>
      <c r="D830" s="4">
        <v>7.4901</v>
      </c>
      <c r="E830" s="4">
        <v>7.4450000000000003</v>
      </c>
      <c r="F830" s="7">
        <v>-5.9999999999999995E-4</v>
      </c>
      <c r="G830" s="35">
        <f t="shared" si="24"/>
        <v>4.5099999999999696E-2</v>
      </c>
      <c r="H830" s="34">
        <f t="shared" si="25"/>
        <v>5.6973564266180471E-3</v>
      </c>
    </row>
    <row r="831" spans="1:8">
      <c r="A831" s="2" t="s">
        <v>833</v>
      </c>
      <c r="B831" s="3">
        <v>7.4695</v>
      </c>
      <c r="C831" s="4">
        <v>7.4596</v>
      </c>
      <c r="D831" s="4">
        <v>7.4782000000000002</v>
      </c>
      <c r="E831" s="4">
        <v>7.4382999999999999</v>
      </c>
      <c r="F831" s="5">
        <v>2.0000000000000001E-4</v>
      </c>
      <c r="G831" s="35">
        <f t="shared" si="24"/>
        <v>3.9900000000000269E-2</v>
      </c>
      <c r="H831" s="34">
        <f t="shared" si="25"/>
        <v>3.675338412307359E-3</v>
      </c>
    </row>
    <row r="832" spans="1:8">
      <c r="A832" s="2" t="s">
        <v>834</v>
      </c>
      <c r="B832" s="6">
        <v>7.4680999999999997</v>
      </c>
      <c r="C832" s="4">
        <v>7.4687000000000001</v>
      </c>
      <c r="D832" s="4">
        <v>7.4814999999999996</v>
      </c>
      <c r="E832" s="4">
        <v>7.4664999999999999</v>
      </c>
      <c r="F832" s="7">
        <v>-5.9999999999999995E-4</v>
      </c>
      <c r="G832" s="35">
        <f t="shared" si="24"/>
        <v>1.499999999999968E-2</v>
      </c>
      <c r="H832" s="34">
        <f t="shared" si="25"/>
        <v>4.782889079965557E-3</v>
      </c>
    </row>
    <row r="833" spans="1:8">
      <c r="A833" s="2" t="s">
        <v>835</v>
      </c>
      <c r="B833" s="3">
        <v>7.4729000000000001</v>
      </c>
      <c r="C833" s="4">
        <v>7.4432</v>
      </c>
      <c r="D833" s="4">
        <v>7.4798999999999998</v>
      </c>
      <c r="E833" s="4">
        <v>7.4237000000000002</v>
      </c>
      <c r="F833" s="5">
        <v>2.8E-3</v>
      </c>
      <c r="G833" s="35">
        <f t="shared" si="24"/>
        <v>5.6199999999999584E-2</v>
      </c>
      <c r="H833" s="34">
        <f t="shared" si="25"/>
        <v>7.6676033721397203E-3</v>
      </c>
    </row>
    <row r="834" spans="1:8">
      <c r="A834" s="2" t="s">
        <v>836</v>
      </c>
      <c r="B834" s="6">
        <v>7.4523999999999999</v>
      </c>
      <c r="C834" s="4">
        <v>7.4729999999999999</v>
      </c>
      <c r="D834" s="4">
        <v>7.4850000000000003</v>
      </c>
      <c r="E834" s="4">
        <v>7.4265999999999996</v>
      </c>
      <c r="F834" s="7">
        <v>-3.8E-3</v>
      </c>
      <c r="G834" s="35">
        <f t="shared" si="24"/>
        <v>5.8400000000000674E-2</v>
      </c>
      <c r="H834" s="34">
        <f t="shared" si="25"/>
        <v>6.149213783874256E-3</v>
      </c>
    </row>
    <row r="835" spans="1:8">
      <c r="A835" s="2" t="s">
        <v>837</v>
      </c>
      <c r="B835" s="3">
        <v>7.4805999999999999</v>
      </c>
      <c r="C835" s="4">
        <v>7.4725000000000001</v>
      </c>
      <c r="D835" s="4">
        <v>7.4889000000000001</v>
      </c>
      <c r="E835" s="4">
        <v>7.4554</v>
      </c>
      <c r="F835" s="5">
        <v>8.0000000000000004E-4</v>
      </c>
      <c r="G835" s="35">
        <f t="shared" ref="G835:G898" si="26">D835-E835</f>
        <v>3.3500000000000085E-2</v>
      </c>
      <c r="H835" s="34">
        <f t="shared" ref="H835:H898" si="27">(SUM(G835:G836)/2)/C836</f>
        <v>5.2216524521683447E-3</v>
      </c>
    </row>
    <row r="836" spans="1:8">
      <c r="A836" s="2" t="s">
        <v>838</v>
      </c>
      <c r="B836" s="6">
        <v>7.4745999999999997</v>
      </c>
      <c r="C836" s="4">
        <v>7.4688999999999997</v>
      </c>
      <c r="D836" s="4">
        <v>7.4999000000000002</v>
      </c>
      <c r="E836" s="4">
        <v>7.4554</v>
      </c>
      <c r="F836" s="7">
        <v>-1.5E-3</v>
      </c>
      <c r="G836" s="35">
        <f t="shared" si="26"/>
        <v>4.4500000000000206E-2</v>
      </c>
      <c r="H836" s="34">
        <f t="shared" si="27"/>
        <v>6.7736779006260907E-3</v>
      </c>
    </row>
    <row r="837" spans="1:8">
      <c r="A837" s="2" t="s">
        <v>839</v>
      </c>
      <c r="B837" s="6">
        <v>7.4859</v>
      </c>
      <c r="C837" s="4">
        <v>7.5069999999999997</v>
      </c>
      <c r="D837" s="4">
        <v>7.5254000000000003</v>
      </c>
      <c r="E837" s="4">
        <v>7.4682000000000004</v>
      </c>
      <c r="F837" s="7">
        <v>-4.5999999999999999E-3</v>
      </c>
      <c r="G837" s="35">
        <f t="shared" si="26"/>
        <v>5.7199999999999918E-2</v>
      </c>
      <c r="H837" s="34">
        <f t="shared" si="27"/>
        <v>4.8237501497025766E-3</v>
      </c>
    </row>
    <row r="838" spans="1:8">
      <c r="A838" s="2" t="s">
        <v>840</v>
      </c>
      <c r="B838" s="3">
        <v>7.5202</v>
      </c>
      <c r="C838" s="4">
        <v>7.5148999999999999</v>
      </c>
      <c r="D838" s="4">
        <v>7.5232999999999999</v>
      </c>
      <c r="E838" s="4">
        <v>7.508</v>
      </c>
      <c r="F838" s="5">
        <v>5.0000000000000001E-4</v>
      </c>
      <c r="G838" s="35">
        <f t="shared" si="26"/>
        <v>1.5299999999999869E-2</v>
      </c>
      <c r="H838" s="34">
        <f t="shared" si="27"/>
        <v>4.6099243465382014E-3</v>
      </c>
    </row>
    <row r="839" spans="1:8">
      <c r="A839" s="2" t="s">
        <v>841</v>
      </c>
      <c r="B839" s="3">
        <v>7.5160999999999998</v>
      </c>
      <c r="C839" s="4">
        <v>7.4946999999999999</v>
      </c>
      <c r="D839" s="4">
        <v>7.5294999999999996</v>
      </c>
      <c r="E839" s="4">
        <v>7.4756999999999998</v>
      </c>
      <c r="F839" s="5">
        <v>2.5999999999999999E-3</v>
      </c>
      <c r="G839" s="35">
        <f t="shared" si="26"/>
        <v>5.3799999999999848E-2</v>
      </c>
      <c r="H839" s="34">
        <f t="shared" si="27"/>
        <v>7.8108324439701013E-3</v>
      </c>
    </row>
    <row r="840" spans="1:8">
      <c r="A840" s="2" t="s">
        <v>842</v>
      </c>
      <c r="B840" s="6">
        <v>7.4965999999999999</v>
      </c>
      <c r="C840" s="4">
        <v>7.4960000000000004</v>
      </c>
      <c r="D840" s="4">
        <v>7.5122999999999998</v>
      </c>
      <c r="E840" s="4">
        <v>7.4489999999999998</v>
      </c>
      <c r="F840" s="7">
        <v>-8.0000000000000004E-4</v>
      </c>
      <c r="G840" s="35">
        <f t="shared" si="26"/>
        <v>6.3299999999999912E-2</v>
      </c>
      <c r="H840" s="34">
        <f t="shared" si="27"/>
        <v>7.3550946510822996E-3</v>
      </c>
    </row>
    <row r="841" spans="1:8">
      <c r="A841" s="2" t="s">
        <v>843</v>
      </c>
      <c r="B841" s="6">
        <v>7.5025000000000004</v>
      </c>
      <c r="C841" s="4">
        <v>7.5118</v>
      </c>
      <c r="D841" s="4">
        <v>7.5293000000000001</v>
      </c>
      <c r="E841" s="4">
        <v>7.4821</v>
      </c>
      <c r="F841" s="7">
        <v>-2.0999999999999999E-3</v>
      </c>
      <c r="G841" s="35">
        <f t="shared" si="26"/>
        <v>4.7200000000000131E-2</v>
      </c>
      <c r="H841" s="34">
        <f t="shared" si="27"/>
        <v>5.480601467709071E-3</v>
      </c>
    </row>
    <row r="842" spans="1:8">
      <c r="A842" s="2" t="s">
        <v>844</v>
      </c>
      <c r="B842" s="3">
        <v>7.5185000000000004</v>
      </c>
      <c r="C842" s="4">
        <v>7.5083000000000002</v>
      </c>
      <c r="D842" s="4">
        <v>7.5308999999999999</v>
      </c>
      <c r="E842" s="4">
        <v>7.4958</v>
      </c>
      <c r="F842" s="5">
        <v>8.9999999999999998E-4</v>
      </c>
      <c r="G842" s="35">
        <f t="shared" si="26"/>
        <v>3.5099999999999909E-2</v>
      </c>
      <c r="H842" s="34">
        <f t="shared" si="27"/>
        <v>6.5696046292486893E-3</v>
      </c>
    </row>
    <row r="843" spans="1:8">
      <c r="A843" s="2" t="s">
        <v>845</v>
      </c>
      <c r="B843" s="6">
        <v>7.5117000000000003</v>
      </c>
      <c r="C843" s="4">
        <v>7.5347</v>
      </c>
      <c r="D843" s="4">
        <v>7.5609000000000002</v>
      </c>
      <c r="E843" s="4">
        <v>7.4969999999999999</v>
      </c>
      <c r="F843" s="7">
        <v>-3.5000000000000001E-3</v>
      </c>
      <c r="G843" s="35">
        <f t="shared" si="26"/>
        <v>6.390000000000029E-2</v>
      </c>
      <c r="H843" s="34">
        <f t="shared" si="27"/>
        <v>5.5168755387574172E-3</v>
      </c>
    </row>
    <row r="844" spans="1:8">
      <c r="A844" s="2" t="s">
        <v>846</v>
      </c>
      <c r="B844" s="6">
        <v>7.5378999999999996</v>
      </c>
      <c r="C844" s="4">
        <v>7.5404999999999998</v>
      </c>
      <c r="D844" s="4">
        <v>7.5498000000000003</v>
      </c>
      <c r="E844" s="4">
        <v>7.5305</v>
      </c>
      <c r="F844" s="7">
        <v>-6.9999999999999999E-4</v>
      </c>
      <c r="G844" s="35">
        <f t="shared" si="26"/>
        <v>1.9300000000000317E-2</v>
      </c>
      <c r="H844" s="34">
        <f t="shared" si="27"/>
        <v>4.9963506071262938E-3</v>
      </c>
    </row>
    <row r="845" spans="1:8">
      <c r="A845" s="2" t="s">
        <v>847</v>
      </c>
      <c r="B845" s="3">
        <v>7.5430000000000001</v>
      </c>
      <c r="C845" s="4">
        <v>7.5354999999999999</v>
      </c>
      <c r="D845" s="4">
        <v>7.5681000000000003</v>
      </c>
      <c r="E845" s="4">
        <v>7.5121000000000002</v>
      </c>
      <c r="F845" s="5">
        <v>1E-3</v>
      </c>
      <c r="G845" s="35">
        <f t="shared" si="26"/>
        <v>5.600000000000005E-2</v>
      </c>
      <c r="H845" s="34">
        <f t="shared" si="27"/>
        <v>7.0110848241580152E-3</v>
      </c>
    </row>
    <row r="846" spans="1:8">
      <c r="A846" s="2" t="s">
        <v>848</v>
      </c>
      <c r="B846" s="3">
        <v>7.5351999999999997</v>
      </c>
      <c r="C846" s="4">
        <v>7.5237999999999996</v>
      </c>
      <c r="D846" s="4">
        <v>7.5644999999999998</v>
      </c>
      <c r="E846" s="4">
        <v>7.5149999999999997</v>
      </c>
      <c r="F846" s="5">
        <v>1.1000000000000001E-3</v>
      </c>
      <c r="G846" s="35">
        <f t="shared" si="26"/>
        <v>4.9500000000000099E-2</v>
      </c>
      <c r="H846" s="34">
        <f t="shared" si="27"/>
        <v>6.3227953410982122E-3</v>
      </c>
    </row>
    <row r="847" spans="1:8">
      <c r="A847" s="2" t="s">
        <v>849</v>
      </c>
      <c r="B847" s="3">
        <v>7.5266000000000002</v>
      </c>
      <c r="C847" s="4">
        <v>7.5125000000000002</v>
      </c>
      <c r="D847" s="4">
        <v>7.5410000000000004</v>
      </c>
      <c r="E847" s="4">
        <v>7.4954999999999998</v>
      </c>
      <c r="F847" s="5">
        <v>2E-3</v>
      </c>
      <c r="G847" s="35">
        <f t="shared" si="26"/>
        <v>4.550000000000054E-2</v>
      </c>
      <c r="H847" s="34">
        <f t="shared" si="27"/>
        <v>5.738240272982956E-3</v>
      </c>
    </row>
    <row r="848" spans="1:8">
      <c r="A848" s="2" t="s">
        <v>850</v>
      </c>
      <c r="B848" s="3">
        <v>7.5114000000000001</v>
      </c>
      <c r="C848" s="4">
        <v>7.5023</v>
      </c>
      <c r="D848" s="4">
        <v>7.5252999999999997</v>
      </c>
      <c r="E848" s="4">
        <v>7.4847000000000001</v>
      </c>
      <c r="F848" s="5">
        <v>6.9999999999999999E-4</v>
      </c>
      <c r="G848" s="35">
        <f t="shared" si="26"/>
        <v>4.0599999999999525E-2</v>
      </c>
      <c r="H848" s="34">
        <f t="shared" si="27"/>
        <v>6.0260281660030057E-3</v>
      </c>
    </row>
    <row r="849" spans="1:8">
      <c r="A849" s="2" t="s">
        <v>851</v>
      </c>
      <c r="B849" s="3">
        <v>7.5057999999999998</v>
      </c>
      <c r="C849" s="4">
        <v>7.4842000000000004</v>
      </c>
      <c r="D849" s="4">
        <v>7.5183</v>
      </c>
      <c r="E849" s="4">
        <v>7.4687000000000001</v>
      </c>
      <c r="F849" s="5">
        <v>2.0999999999999999E-3</v>
      </c>
      <c r="G849" s="35">
        <f t="shared" si="26"/>
        <v>4.9599999999999866E-2</v>
      </c>
      <c r="H849" s="34">
        <f t="shared" si="27"/>
        <v>3.559740866893691E-3</v>
      </c>
    </row>
    <row r="850" spans="1:8">
      <c r="A850" s="2" t="s">
        <v>852</v>
      </c>
      <c r="B850" s="6">
        <v>7.49</v>
      </c>
      <c r="C850" s="4">
        <v>7.4865000000000004</v>
      </c>
      <c r="D850" s="4">
        <v>7.4901999999999997</v>
      </c>
      <c r="E850" s="4">
        <v>7.4865000000000004</v>
      </c>
      <c r="F850" s="7">
        <v>-5.0000000000000001E-4</v>
      </c>
      <c r="G850" s="35">
        <f t="shared" si="26"/>
        <v>3.6999999999993705E-3</v>
      </c>
      <c r="H850" s="34">
        <f t="shared" si="27"/>
        <v>4.1479640910547693E-3</v>
      </c>
    </row>
    <row r="851" spans="1:8">
      <c r="A851" s="2" t="s">
        <v>853</v>
      </c>
      <c r="B851" s="3">
        <v>7.4934000000000003</v>
      </c>
      <c r="C851" s="4">
        <v>7.4855999999999998</v>
      </c>
      <c r="D851" s="4">
        <v>7.4943</v>
      </c>
      <c r="E851" s="4">
        <v>7.4359000000000002</v>
      </c>
      <c r="F851" s="5">
        <v>2.0000000000000001E-4</v>
      </c>
      <c r="G851" s="35">
        <f t="shared" si="26"/>
        <v>5.8399999999999785E-2</v>
      </c>
      <c r="H851" s="34">
        <f t="shared" si="27"/>
        <v>6.7414230409825115E-3</v>
      </c>
    </row>
    <row r="852" spans="1:8">
      <c r="A852" s="2" t="s">
        <v>854</v>
      </c>
      <c r="B852" s="6">
        <v>7.4917999999999996</v>
      </c>
      <c r="C852" s="4">
        <v>7.4909999999999997</v>
      </c>
      <c r="D852" s="4">
        <v>7.5091999999999999</v>
      </c>
      <c r="E852" s="4">
        <v>7.4665999999999997</v>
      </c>
      <c r="F852" s="7">
        <v>-2.0000000000000001E-4</v>
      </c>
      <c r="G852" s="35">
        <f t="shared" si="26"/>
        <v>4.2600000000000193E-2</v>
      </c>
      <c r="H852" s="34">
        <f t="shared" si="27"/>
        <v>7.3856321915354442E-3</v>
      </c>
    </row>
    <row r="853" spans="1:8">
      <c r="A853" s="2" t="s">
        <v>855</v>
      </c>
      <c r="B853" s="6">
        <v>7.4931999999999999</v>
      </c>
      <c r="C853" s="4">
        <v>7.5349000000000004</v>
      </c>
      <c r="D853" s="4">
        <v>7.5425000000000004</v>
      </c>
      <c r="E853" s="4">
        <v>7.4737999999999998</v>
      </c>
      <c r="F853" s="7">
        <v>-6.4999999999999997E-3</v>
      </c>
      <c r="G853" s="35">
        <f t="shared" si="26"/>
        <v>6.8700000000000649E-2</v>
      </c>
      <c r="H853" s="34">
        <f t="shared" si="27"/>
        <v>7.7628605609464619E-3</v>
      </c>
    </row>
    <row r="854" spans="1:8">
      <c r="A854" s="2" t="s">
        <v>856</v>
      </c>
      <c r="B854" s="3">
        <v>7.5422000000000002</v>
      </c>
      <c r="C854" s="4">
        <v>7.5229999999999997</v>
      </c>
      <c r="D854" s="4">
        <v>7.5422000000000002</v>
      </c>
      <c r="E854" s="4">
        <v>7.4941000000000004</v>
      </c>
      <c r="F854" s="5">
        <v>2.0999999999999999E-3</v>
      </c>
      <c r="G854" s="35">
        <f t="shared" si="26"/>
        <v>4.809999999999981E-2</v>
      </c>
      <c r="H854" s="34">
        <f t="shared" si="27"/>
        <v>6.6657823174371142E-3</v>
      </c>
    </row>
    <row r="855" spans="1:8">
      <c r="A855" s="2" t="s">
        <v>857</v>
      </c>
      <c r="B855" s="6">
        <v>7.5266999999999999</v>
      </c>
      <c r="C855" s="4">
        <v>7.5385</v>
      </c>
      <c r="D855" s="4">
        <v>7.5606999999999998</v>
      </c>
      <c r="E855" s="4">
        <v>7.5083000000000002</v>
      </c>
      <c r="F855" s="7">
        <v>-1.8E-3</v>
      </c>
      <c r="G855" s="35">
        <f t="shared" si="26"/>
        <v>5.2399999999999558E-2</v>
      </c>
      <c r="H855" s="34">
        <f t="shared" si="27"/>
        <v>5.294055286104226E-3</v>
      </c>
    </row>
    <row r="856" spans="1:8">
      <c r="A856" s="2" t="s">
        <v>858</v>
      </c>
      <c r="B856" s="3">
        <v>7.5404999999999998</v>
      </c>
      <c r="C856" s="4">
        <v>7.5461999999999998</v>
      </c>
      <c r="D856" s="4">
        <v>7.5644</v>
      </c>
      <c r="E856" s="4">
        <v>7.5369000000000002</v>
      </c>
      <c r="F856" s="5">
        <v>4.1000000000000003E-3</v>
      </c>
      <c r="G856" s="35">
        <f t="shared" si="26"/>
        <v>2.7499999999999858E-2</v>
      </c>
      <c r="H856" s="34">
        <f t="shared" si="27"/>
        <v>5.138835197355307E-3</v>
      </c>
    </row>
    <row r="857" spans="1:8">
      <c r="A857" s="2" t="s">
        <v>859</v>
      </c>
      <c r="B857" s="3">
        <v>7.5094000000000003</v>
      </c>
      <c r="C857" s="4">
        <v>7.5016999999999996</v>
      </c>
      <c r="D857" s="4">
        <v>7.5345000000000004</v>
      </c>
      <c r="E857" s="4">
        <v>7.4848999999999997</v>
      </c>
      <c r="F857" s="5">
        <v>5.9999999999999995E-4</v>
      </c>
      <c r="G857" s="35">
        <f t="shared" si="26"/>
        <v>4.9600000000000755E-2</v>
      </c>
      <c r="H857" s="34">
        <f t="shared" si="27"/>
        <v>6.1905078879052099E-3</v>
      </c>
    </row>
    <row r="858" spans="1:8">
      <c r="A858" s="2" t="s">
        <v>860</v>
      </c>
      <c r="B858" s="6">
        <v>7.5049000000000001</v>
      </c>
      <c r="C858" s="4">
        <v>7.5114999999999998</v>
      </c>
      <c r="D858" s="4">
        <v>7.5256999999999996</v>
      </c>
      <c r="E858" s="4">
        <v>7.4823000000000004</v>
      </c>
      <c r="F858" s="7">
        <v>-1.2999999999999999E-3</v>
      </c>
      <c r="G858" s="35">
        <f t="shared" si="26"/>
        <v>4.3399999999999217E-2</v>
      </c>
      <c r="H858" s="34">
        <f t="shared" si="27"/>
        <v>5.5397973179922783E-3</v>
      </c>
    </row>
    <row r="859" spans="1:8">
      <c r="A859" s="2" t="s">
        <v>861</v>
      </c>
      <c r="B859" s="6">
        <v>7.5145</v>
      </c>
      <c r="C859" s="4">
        <v>7.5092999999999996</v>
      </c>
      <c r="D859" s="4">
        <v>7.5369999999999999</v>
      </c>
      <c r="E859" s="4">
        <v>7.4972000000000003</v>
      </c>
      <c r="F859" s="7">
        <v>-2.0000000000000001E-4</v>
      </c>
      <c r="G859" s="35">
        <f t="shared" si="26"/>
        <v>3.9799999999999613E-2</v>
      </c>
      <c r="H859" s="34">
        <f t="shared" si="27"/>
        <v>6.5011741916652203E-3</v>
      </c>
    </row>
    <row r="860" spans="1:8">
      <c r="A860" s="2" t="s">
        <v>862</v>
      </c>
      <c r="B860" s="6">
        <v>7.5157999999999996</v>
      </c>
      <c r="C860" s="4">
        <v>7.5370999999999997</v>
      </c>
      <c r="D860" s="4">
        <v>7.5551000000000004</v>
      </c>
      <c r="E860" s="4">
        <v>7.4969000000000001</v>
      </c>
      <c r="F860" s="7">
        <v>-3.7000000000000002E-3</v>
      </c>
      <c r="G860" s="35">
        <f t="shared" si="26"/>
        <v>5.8200000000000252E-2</v>
      </c>
      <c r="H860" s="34">
        <f t="shared" si="27"/>
        <v>8.5347192908400427E-3</v>
      </c>
    </row>
    <row r="861" spans="1:8">
      <c r="A861" s="2" t="s">
        <v>863</v>
      </c>
      <c r="B861" s="6">
        <v>7.5437000000000003</v>
      </c>
      <c r="C861" s="4">
        <v>7.5808</v>
      </c>
      <c r="D861" s="4">
        <v>7.5909000000000004</v>
      </c>
      <c r="E861" s="4">
        <v>7.5197000000000003</v>
      </c>
      <c r="F861" s="7">
        <v>-4.7000000000000002E-3</v>
      </c>
      <c r="G861" s="35">
        <f t="shared" si="26"/>
        <v>7.1200000000000152E-2</v>
      </c>
      <c r="H861" s="34">
        <f t="shared" si="27"/>
        <v>6.0580092287409277E-3</v>
      </c>
    </row>
    <row r="862" spans="1:8">
      <c r="A862" s="2" t="s">
        <v>864</v>
      </c>
      <c r="B862" s="3">
        <v>7.5792000000000002</v>
      </c>
      <c r="C862" s="4">
        <v>7.585</v>
      </c>
      <c r="D862" s="4">
        <v>7.5938999999999997</v>
      </c>
      <c r="E862" s="4">
        <v>7.5731999999999999</v>
      </c>
      <c r="F862" s="5">
        <v>5.0000000000000001E-4</v>
      </c>
      <c r="G862" s="35">
        <f t="shared" si="26"/>
        <v>2.0699999999999719E-2</v>
      </c>
      <c r="H862" s="34">
        <f t="shared" si="27"/>
        <v>5.0769777824603733E-3</v>
      </c>
    </row>
    <row r="863" spans="1:8">
      <c r="A863" s="2" t="s">
        <v>865</v>
      </c>
      <c r="B863" s="6">
        <v>7.5754999999999999</v>
      </c>
      <c r="C863" s="4">
        <v>7.5930999999999997</v>
      </c>
      <c r="D863" s="4">
        <v>7.6089000000000002</v>
      </c>
      <c r="E863" s="4">
        <v>7.5525000000000002</v>
      </c>
      <c r="F863" s="7">
        <v>-2.0999999999999999E-3</v>
      </c>
      <c r="G863" s="35">
        <f t="shared" si="26"/>
        <v>5.6400000000000006E-2</v>
      </c>
      <c r="H863" s="34">
        <f t="shared" si="27"/>
        <v>9.3409546783434112E-3</v>
      </c>
    </row>
    <row r="864" spans="1:8">
      <c r="A864" s="2" t="s">
        <v>866</v>
      </c>
      <c r="B864" s="6">
        <v>7.5911</v>
      </c>
      <c r="C864" s="4">
        <v>7.6276999999999999</v>
      </c>
      <c r="D864" s="4">
        <v>7.6502999999999997</v>
      </c>
      <c r="E864" s="4">
        <v>7.5641999999999996</v>
      </c>
      <c r="F864" s="7">
        <v>-5.3E-3</v>
      </c>
      <c r="G864" s="35">
        <f t="shared" si="26"/>
        <v>8.6100000000000065E-2</v>
      </c>
      <c r="H864" s="34">
        <f t="shared" si="27"/>
        <v>9.1643531006171241E-3</v>
      </c>
    </row>
    <row r="865" spans="1:8">
      <c r="A865" s="2" t="s">
        <v>867</v>
      </c>
      <c r="B865" s="3">
        <v>7.6318999999999999</v>
      </c>
      <c r="C865" s="4">
        <v>7.6001000000000003</v>
      </c>
      <c r="D865" s="4">
        <v>7.6387</v>
      </c>
      <c r="E865" s="4">
        <v>7.5854999999999997</v>
      </c>
      <c r="F865" s="5">
        <v>3.3999999999999998E-3</v>
      </c>
      <c r="G865" s="35">
        <f t="shared" si="26"/>
        <v>5.3200000000000358E-2</v>
      </c>
      <c r="H865" s="34">
        <f t="shared" si="27"/>
        <v>5.9431933615651852E-3</v>
      </c>
    </row>
    <row r="866" spans="1:8">
      <c r="A866" s="2" t="s">
        <v>868</v>
      </c>
      <c r="B866" s="3">
        <v>7.6063999999999998</v>
      </c>
      <c r="C866" s="4">
        <v>7.5800999999999998</v>
      </c>
      <c r="D866" s="4">
        <v>7.6101999999999999</v>
      </c>
      <c r="E866" s="4">
        <v>7.5732999999999997</v>
      </c>
      <c r="F866" s="5">
        <v>2.5999999999999999E-3</v>
      </c>
      <c r="G866" s="35">
        <f t="shared" si="26"/>
        <v>3.6900000000000155E-2</v>
      </c>
      <c r="H866" s="34">
        <f t="shared" si="27"/>
        <v>5.2745113513798236E-3</v>
      </c>
    </row>
    <row r="867" spans="1:8">
      <c r="A867" s="2" t="s">
        <v>869</v>
      </c>
      <c r="B867" s="6">
        <v>7.5865</v>
      </c>
      <c r="C867" s="4">
        <v>7.6025999999999998</v>
      </c>
      <c r="D867" s="4">
        <v>7.6146000000000003</v>
      </c>
      <c r="E867" s="4">
        <v>7.5712999999999999</v>
      </c>
      <c r="F867" s="7">
        <v>-1.9E-3</v>
      </c>
      <c r="G867" s="35">
        <f t="shared" si="26"/>
        <v>4.3300000000000338E-2</v>
      </c>
      <c r="H867" s="34">
        <f t="shared" si="27"/>
        <v>4.057993853912212E-3</v>
      </c>
    </row>
    <row r="868" spans="1:8">
      <c r="A868" s="2" t="s">
        <v>870</v>
      </c>
      <c r="B868" s="6">
        <v>7.601</v>
      </c>
      <c r="C868" s="4">
        <v>7.6146000000000003</v>
      </c>
      <c r="D868" s="4">
        <v>7.6170999999999998</v>
      </c>
      <c r="E868" s="4">
        <v>7.5986000000000002</v>
      </c>
      <c r="F868" s="7">
        <v>-1.6000000000000001E-3</v>
      </c>
      <c r="G868" s="35">
        <f t="shared" si="26"/>
        <v>1.8499999999999517E-2</v>
      </c>
      <c r="H868" s="34">
        <f t="shared" si="27"/>
        <v>6.1562673578966689E-3</v>
      </c>
    </row>
    <row r="869" spans="1:8">
      <c r="A869" s="2" t="s">
        <v>871</v>
      </c>
      <c r="B869" s="3">
        <v>7.6134000000000004</v>
      </c>
      <c r="C869" s="4">
        <v>7.5613999999999999</v>
      </c>
      <c r="D869" s="4">
        <v>7.6200999999999999</v>
      </c>
      <c r="E869" s="4">
        <v>7.5454999999999997</v>
      </c>
      <c r="F869" s="5">
        <v>6.3E-3</v>
      </c>
      <c r="G869" s="35">
        <f t="shared" si="26"/>
        <v>7.4600000000000222E-2</v>
      </c>
      <c r="H869" s="34">
        <f t="shared" si="27"/>
        <v>9.8663229509939609E-3</v>
      </c>
    </row>
    <row r="870" spans="1:8">
      <c r="A870" s="2" t="s">
        <v>872</v>
      </c>
      <c r="B870" s="3">
        <v>7.5655000000000001</v>
      </c>
      <c r="C870" s="4">
        <v>7.5255999999999998</v>
      </c>
      <c r="D870" s="4">
        <v>7.5671999999999997</v>
      </c>
      <c r="E870" s="4">
        <v>7.4932999999999996</v>
      </c>
      <c r="F870" s="5">
        <v>4.1000000000000003E-3</v>
      </c>
      <c r="G870" s="35">
        <f t="shared" si="26"/>
        <v>7.3900000000000077E-2</v>
      </c>
      <c r="H870" s="34">
        <f t="shared" si="27"/>
        <v>7.8235090797904965E-3</v>
      </c>
    </row>
    <row r="871" spans="1:8">
      <c r="A871" s="2" t="s">
        <v>873</v>
      </c>
      <c r="B871" s="3">
        <v>7.5349000000000004</v>
      </c>
      <c r="C871" s="4">
        <v>7.5221999999999998</v>
      </c>
      <c r="D871" s="4">
        <v>7.5373999999999999</v>
      </c>
      <c r="E871" s="4">
        <v>7.4935999999999998</v>
      </c>
      <c r="F871" s="5">
        <v>1E-3</v>
      </c>
      <c r="G871" s="35">
        <f t="shared" si="26"/>
        <v>4.3800000000000061E-2</v>
      </c>
      <c r="H871" s="34">
        <f t="shared" si="27"/>
        <v>5.392625650834126E-3</v>
      </c>
    </row>
    <row r="872" spans="1:8">
      <c r="A872" s="2" t="s">
        <v>874</v>
      </c>
      <c r="B872" s="6">
        <v>7.5270999999999999</v>
      </c>
      <c r="C872" s="4">
        <v>7.5288000000000004</v>
      </c>
      <c r="D872" s="4">
        <v>7.5411999999999999</v>
      </c>
      <c r="E872" s="4">
        <v>7.5038</v>
      </c>
      <c r="F872" s="7">
        <v>-6.9999999999999999E-4</v>
      </c>
      <c r="G872" s="35">
        <f t="shared" si="26"/>
        <v>3.7399999999999878E-2</v>
      </c>
      <c r="H872" s="34">
        <f t="shared" si="27"/>
        <v>5.0181876111833673E-3</v>
      </c>
    </row>
    <row r="873" spans="1:8">
      <c r="A873" s="2" t="s">
        <v>875</v>
      </c>
      <c r="B873" s="6">
        <v>7.5320999999999998</v>
      </c>
      <c r="C873" s="4">
        <v>7.5326000000000004</v>
      </c>
      <c r="D873" s="4">
        <v>7.5453000000000001</v>
      </c>
      <c r="E873" s="4">
        <v>7.5071000000000003</v>
      </c>
      <c r="F873" s="7">
        <v>-5.9999999999999995E-4</v>
      </c>
      <c r="G873" s="35">
        <f t="shared" si="26"/>
        <v>3.819999999999979E-2</v>
      </c>
      <c r="H873" s="34">
        <f t="shared" si="27"/>
        <v>3.610970979475893E-3</v>
      </c>
    </row>
    <row r="874" spans="1:8">
      <c r="A874" s="2" t="s">
        <v>876</v>
      </c>
      <c r="B874" s="3">
        <v>7.5365000000000002</v>
      </c>
      <c r="C874" s="4">
        <v>7.5326000000000004</v>
      </c>
      <c r="D874" s="4">
        <v>7.5387000000000004</v>
      </c>
      <c r="E874" s="4">
        <v>7.5225</v>
      </c>
      <c r="F874" s="5">
        <v>8.0000000000000004E-4</v>
      </c>
      <c r="G874" s="35">
        <f t="shared" si="26"/>
        <v>1.6200000000000436E-2</v>
      </c>
      <c r="H874" s="34">
        <f t="shared" si="27"/>
        <v>4.8995590396864177E-3</v>
      </c>
    </row>
    <row r="875" spans="1:8">
      <c r="A875" s="2" t="s">
        <v>877</v>
      </c>
      <c r="B875" s="6">
        <v>7.5308000000000002</v>
      </c>
      <c r="C875" s="4">
        <v>7.5517000000000003</v>
      </c>
      <c r="D875" s="4">
        <v>7.5721999999999996</v>
      </c>
      <c r="E875" s="4">
        <v>7.5144000000000002</v>
      </c>
      <c r="F875" s="7">
        <v>-3.3999999999999998E-3</v>
      </c>
      <c r="G875" s="35">
        <f t="shared" si="26"/>
        <v>5.7799999999999407E-2</v>
      </c>
      <c r="H875" s="34">
        <f t="shared" si="27"/>
        <v>7.5770655970674328E-3</v>
      </c>
    </row>
    <row r="876" spans="1:8">
      <c r="A876" s="2" t="s">
        <v>878</v>
      </c>
      <c r="B876" s="3">
        <v>7.5568</v>
      </c>
      <c r="C876" s="4">
        <v>7.5293000000000001</v>
      </c>
      <c r="D876" s="4">
        <v>7.5723000000000003</v>
      </c>
      <c r="E876" s="4">
        <v>7.516</v>
      </c>
      <c r="F876" s="5">
        <v>2.7000000000000001E-3</v>
      </c>
      <c r="G876" s="35">
        <f t="shared" si="26"/>
        <v>5.6300000000000239E-2</v>
      </c>
      <c r="H876" s="34">
        <f t="shared" si="27"/>
        <v>9.202737089140019E-3</v>
      </c>
    </row>
    <row r="877" spans="1:8">
      <c r="A877" s="2" t="s">
        <v>879</v>
      </c>
      <c r="B877" s="6">
        <v>7.5365000000000002</v>
      </c>
      <c r="C877" s="4">
        <v>7.5846999999999998</v>
      </c>
      <c r="D877" s="4">
        <v>7.6006</v>
      </c>
      <c r="E877" s="4">
        <v>7.5172999999999996</v>
      </c>
      <c r="F877" s="7">
        <v>-6.8999999999999999E-3</v>
      </c>
      <c r="G877" s="35">
        <f t="shared" si="26"/>
        <v>8.3300000000000374E-2</v>
      </c>
      <c r="H877" s="34">
        <f t="shared" si="27"/>
        <v>1.001931592709885E-2</v>
      </c>
    </row>
    <row r="878" spans="1:8">
      <c r="A878" s="2" t="s">
        <v>880</v>
      </c>
      <c r="B878" s="6">
        <v>7.5887000000000002</v>
      </c>
      <c r="C878" s="4">
        <v>7.6102999999999996</v>
      </c>
      <c r="D878" s="4">
        <v>7.6154000000000002</v>
      </c>
      <c r="E878" s="4">
        <v>7.5461999999999998</v>
      </c>
      <c r="F878" s="7">
        <v>-3.3E-3</v>
      </c>
      <c r="G878" s="35">
        <f t="shared" si="26"/>
        <v>6.9200000000000372E-2</v>
      </c>
      <c r="H878" s="34">
        <f t="shared" si="27"/>
        <v>8.397016728380495E-3</v>
      </c>
    </row>
    <row r="879" spans="1:8">
      <c r="A879" s="2" t="s">
        <v>881</v>
      </c>
      <c r="B879" s="6">
        <v>7.6135000000000002</v>
      </c>
      <c r="C879" s="4">
        <v>7.6158000000000001</v>
      </c>
      <c r="D879" s="4">
        <v>7.6397000000000004</v>
      </c>
      <c r="E879" s="4">
        <v>7.5810000000000004</v>
      </c>
      <c r="F879" s="7">
        <v>-8.0000000000000004E-4</v>
      </c>
      <c r="G879" s="35">
        <f t="shared" si="26"/>
        <v>5.8699999999999974E-2</v>
      </c>
      <c r="H879" s="34">
        <f t="shared" si="27"/>
        <v>5.3424406104147591E-3</v>
      </c>
    </row>
    <row r="880" spans="1:8">
      <c r="A880" s="2" t="s">
        <v>882</v>
      </c>
      <c r="B880" s="6">
        <v>7.6196000000000002</v>
      </c>
      <c r="C880" s="4">
        <v>7.6276000000000002</v>
      </c>
      <c r="D880" s="4">
        <v>7.6285999999999996</v>
      </c>
      <c r="E880" s="4">
        <v>7.6058000000000003</v>
      </c>
      <c r="F880" s="7">
        <v>-1.6999999999999999E-3</v>
      </c>
      <c r="G880" s="35">
        <f t="shared" si="26"/>
        <v>2.2799999999999265E-2</v>
      </c>
      <c r="H880" s="34">
        <f t="shared" si="27"/>
        <v>5.5141010962400944E-3</v>
      </c>
    </row>
    <row r="881" spans="1:8">
      <c r="A881" s="2" t="s">
        <v>883</v>
      </c>
      <c r="B881" s="3">
        <v>7.6325000000000003</v>
      </c>
      <c r="C881" s="4">
        <v>7.5987</v>
      </c>
      <c r="D881" s="4">
        <v>7.6364999999999998</v>
      </c>
      <c r="E881" s="4">
        <v>7.5754999999999999</v>
      </c>
      <c r="F881" s="5">
        <v>3.3E-3</v>
      </c>
      <c r="G881" s="35">
        <f t="shared" si="26"/>
        <v>6.0999999999999943E-2</v>
      </c>
      <c r="H881" s="34">
        <f t="shared" si="27"/>
        <v>8.2864557945907438E-3</v>
      </c>
    </row>
    <row r="882" spans="1:8">
      <c r="A882" s="2" t="s">
        <v>884</v>
      </c>
      <c r="B882" s="3">
        <v>7.6071999999999997</v>
      </c>
      <c r="C882" s="4">
        <v>7.5907</v>
      </c>
      <c r="D882" s="4">
        <v>7.6151999999999997</v>
      </c>
      <c r="E882" s="4">
        <v>7.5503999999999998</v>
      </c>
      <c r="F882" s="5">
        <v>8.0000000000000004E-4</v>
      </c>
      <c r="G882" s="35">
        <f t="shared" si="26"/>
        <v>6.4799999999999969E-2</v>
      </c>
      <c r="H882" s="34">
        <f t="shared" si="27"/>
        <v>1.08087570584459E-2</v>
      </c>
    </row>
    <row r="883" spans="1:8">
      <c r="A883" s="2" t="s">
        <v>885</v>
      </c>
      <c r="B883" s="6">
        <v>7.6010999999999997</v>
      </c>
      <c r="C883" s="4">
        <v>7.6326999999999998</v>
      </c>
      <c r="D883" s="4">
        <v>7.6615000000000002</v>
      </c>
      <c r="E883" s="4">
        <v>7.5613000000000001</v>
      </c>
      <c r="F883" s="7">
        <v>-5.1000000000000004E-3</v>
      </c>
      <c r="G883" s="35">
        <f t="shared" si="26"/>
        <v>0.10020000000000007</v>
      </c>
      <c r="H883" s="34">
        <f t="shared" si="27"/>
        <v>1.030059856607249E-2</v>
      </c>
    </row>
    <row r="884" spans="1:8">
      <c r="A884" s="2" t="s">
        <v>886</v>
      </c>
      <c r="B884" s="3">
        <v>7.6402000000000001</v>
      </c>
      <c r="C884" s="4">
        <v>7.6014999999999997</v>
      </c>
      <c r="D884" s="4">
        <v>7.6501999999999999</v>
      </c>
      <c r="E884" s="4">
        <v>7.5937999999999999</v>
      </c>
      <c r="F884" s="5">
        <v>4.5999999999999999E-3</v>
      </c>
      <c r="G884" s="35">
        <f t="shared" si="26"/>
        <v>5.6400000000000006E-2</v>
      </c>
      <c r="H884" s="34">
        <f t="shared" si="27"/>
        <v>7.5134806513004661E-3</v>
      </c>
    </row>
    <row r="885" spans="1:8">
      <c r="A885" s="2" t="s">
        <v>887</v>
      </c>
      <c r="B885" s="3">
        <v>7.6052</v>
      </c>
      <c r="C885" s="4">
        <v>7.5663999999999998</v>
      </c>
      <c r="D885" s="4">
        <v>7.6144999999999996</v>
      </c>
      <c r="E885" s="4">
        <v>7.5571999999999999</v>
      </c>
      <c r="F885" s="5">
        <v>4.4000000000000003E-3</v>
      </c>
      <c r="G885" s="35">
        <f t="shared" si="26"/>
        <v>5.7299999999999685E-2</v>
      </c>
      <c r="H885" s="34">
        <f t="shared" si="27"/>
        <v>4.3498349834983543E-3</v>
      </c>
    </row>
    <row r="886" spans="1:8">
      <c r="A886" s="2" t="s">
        <v>888</v>
      </c>
      <c r="B886" s="3">
        <v>7.5720999999999998</v>
      </c>
      <c r="C886" s="4">
        <v>7.5750000000000002</v>
      </c>
      <c r="D886" s="4">
        <v>7.5785</v>
      </c>
      <c r="E886" s="4">
        <v>7.5698999999999996</v>
      </c>
      <c r="F886" s="5">
        <v>4.0000000000000002E-4</v>
      </c>
      <c r="G886" s="35">
        <f t="shared" si="26"/>
        <v>8.6000000000003851E-3</v>
      </c>
      <c r="H886" s="34">
        <f t="shared" si="27"/>
        <v>4.1919325072502043E-3</v>
      </c>
    </row>
    <row r="887" spans="1:8">
      <c r="A887" s="2" t="s">
        <v>889</v>
      </c>
      <c r="B887" s="6">
        <v>7.5688000000000004</v>
      </c>
      <c r="C887" s="4">
        <v>7.5860000000000003</v>
      </c>
      <c r="D887" s="4">
        <v>7.6128999999999998</v>
      </c>
      <c r="E887" s="4">
        <v>7.5579000000000001</v>
      </c>
      <c r="F887" s="7">
        <v>-2.7000000000000001E-3</v>
      </c>
      <c r="G887" s="35">
        <f t="shared" si="26"/>
        <v>5.4999999999999716E-2</v>
      </c>
      <c r="H887" s="34">
        <f t="shared" si="27"/>
        <v>7.5126647746863468E-3</v>
      </c>
    </row>
    <row r="888" spans="1:8">
      <c r="A888" s="2" t="s">
        <v>890</v>
      </c>
      <c r="B888" s="3">
        <v>7.5891999999999999</v>
      </c>
      <c r="C888" s="4">
        <v>7.5406000000000004</v>
      </c>
      <c r="D888" s="4">
        <v>7.5907</v>
      </c>
      <c r="E888" s="4">
        <v>7.5324</v>
      </c>
      <c r="F888" s="5">
        <v>6.1000000000000004E-3</v>
      </c>
      <c r="G888" s="35">
        <f t="shared" si="26"/>
        <v>5.8300000000000018E-2</v>
      </c>
      <c r="H888" s="34">
        <f t="shared" si="27"/>
        <v>7.5298620735167717E-3</v>
      </c>
    </row>
    <row r="889" spans="1:8">
      <c r="A889" s="2" t="s">
        <v>891</v>
      </c>
      <c r="B889" s="6">
        <v>7.5431999999999997</v>
      </c>
      <c r="C889" s="4">
        <v>7.5765000000000002</v>
      </c>
      <c r="D889" s="4">
        <v>7.5865999999999998</v>
      </c>
      <c r="E889" s="4">
        <v>7.5308000000000002</v>
      </c>
      <c r="F889" s="7">
        <v>-4.7000000000000002E-3</v>
      </c>
      <c r="G889" s="35">
        <f t="shared" si="26"/>
        <v>5.5799999999999628E-2</v>
      </c>
      <c r="H889" s="34">
        <f t="shared" si="27"/>
        <v>7.5220770979852634E-3</v>
      </c>
    </row>
    <row r="890" spans="1:8">
      <c r="A890" s="2" t="s">
        <v>892</v>
      </c>
      <c r="B890" s="3">
        <v>7.5788000000000002</v>
      </c>
      <c r="C890" s="4">
        <v>7.5644</v>
      </c>
      <c r="D890" s="4">
        <v>7.5941000000000001</v>
      </c>
      <c r="E890" s="4">
        <v>7.5361000000000002</v>
      </c>
      <c r="F890" s="5">
        <v>8.0000000000000004E-4</v>
      </c>
      <c r="G890" s="35">
        <f t="shared" si="26"/>
        <v>5.7999999999999829E-2</v>
      </c>
      <c r="H890" s="34">
        <f t="shared" si="27"/>
        <v>6.260908658168962E-3</v>
      </c>
    </row>
    <row r="891" spans="1:8">
      <c r="A891" s="2" t="s">
        <v>893</v>
      </c>
      <c r="B891" s="3">
        <v>7.5727000000000002</v>
      </c>
      <c r="C891" s="4">
        <v>7.5628000000000002</v>
      </c>
      <c r="D891" s="4">
        <v>7.5837000000000003</v>
      </c>
      <c r="E891" s="4">
        <v>7.5469999999999997</v>
      </c>
      <c r="F891" s="5">
        <v>5.9999999999999995E-4</v>
      </c>
      <c r="G891" s="35">
        <f t="shared" si="26"/>
        <v>3.6700000000000621E-2</v>
      </c>
      <c r="H891" s="34">
        <f t="shared" si="27"/>
        <v>3.5037615855513351E-3</v>
      </c>
    </row>
    <row r="892" spans="1:8">
      <c r="A892" s="2" t="s">
        <v>894</v>
      </c>
      <c r="B892" s="6">
        <v>7.5682999999999998</v>
      </c>
      <c r="C892" s="4">
        <v>7.5632999999999999</v>
      </c>
      <c r="D892" s="4">
        <v>7.5773000000000001</v>
      </c>
      <c r="E892" s="4">
        <v>7.5609999999999999</v>
      </c>
      <c r="F892" s="7">
        <v>-2.5999999999999999E-3</v>
      </c>
      <c r="G892" s="35">
        <f t="shared" si="26"/>
        <v>1.6300000000000203E-2</v>
      </c>
      <c r="H892" s="34">
        <f t="shared" si="27"/>
        <v>4.3486318687864633E-3</v>
      </c>
    </row>
    <row r="893" spans="1:8">
      <c r="A893" s="2" t="s">
        <v>895</v>
      </c>
      <c r="B893" s="3">
        <v>7.5880999999999998</v>
      </c>
      <c r="C893" s="4">
        <v>7.5541</v>
      </c>
      <c r="D893" s="4">
        <v>7.5903999999999998</v>
      </c>
      <c r="E893" s="4">
        <v>7.5410000000000004</v>
      </c>
      <c r="F893" s="5">
        <v>4.1000000000000003E-3</v>
      </c>
      <c r="G893" s="35">
        <f t="shared" si="26"/>
        <v>4.9399999999999444E-2</v>
      </c>
      <c r="H893" s="34">
        <f t="shared" si="27"/>
        <v>5.6074890101159161E-3</v>
      </c>
    </row>
    <row r="894" spans="1:8">
      <c r="A894" s="2" t="s">
        <v>896</v>
      </c>
      <c r="B894" s="3">
        <v>7.5568</v>
      </c>
      <c r="C894" s="4">
        <v>7.5523999999999996</v>
      </c>
      <c r="D894" s="4">
        <v>7.56</v>
      </c>
      <c r="E894" s="4">
        <v>7.5247000000000002</v>
      </c>
      <c r="F894" s="5">
        <v>2.0000000000000001E-4</v>
      </c>
      <c r="G894" s="35">
        <f t="shared" si="26"/>
        <v>3.5299999999999443E-2</v>
      </c>
      <c r="H894" s="34">
        <f t="shared" si="27"/>
        <v>4.8723407068529869E-3</v>
      </c>
    </row>
    <row r="895" spans="1:8">
      <c r="A895" s="2" t="s">
        <v>897</v>
      </c>
      <c r="B895" s="6">
        <v>7.5552999999999999</v>
      </c>
      <c r="C895" s="4">
        <v>7.5631000000000004</v>
      </c>
      <c r="D895" s="4">
        <v>7.5818000000000003</v>
      </c>
      <c r="E895" s="4">
        <v>7.5434000000000001</v>
      </c>
      <c r="F895" s="7">
        <v>-1.5E-3</v>
      </c>
      <c r="G895" s="35">
        <f t="shared" si="26"/>
        <v>3.8400000000000212E-2</v>
      </c>
      <c r="H895" s="34">
        <f t="shared" si="27"/>
        <v>5.038032856161897E-3</v>
      </c>
    </row>
    <row r="896" spans="1:8">
      <c r="A896" s="2" t="s">
        <v>898</v>
      </c>
      <c r="B896" s="6">
        <v>7.5666000000000002</v>
      </c>
      <c r="C896" s="4">
        <v>7.5724</v>
      </c>
      <c r="D896" s="4">
        <v>7.5880000000000001</v>
      </c>
      <c r="E896" s="4">
        <v>7.5500999999999996</v>
      </c>
      <c r="F896" s="7">
        <v>-1.5E-3</v>
      </c>
      <c r="G896" s="35">
        <f t="shared" si="26"/>
        <v>3.7900000000000489E-2</v>
      </c>
      <c r="H896" s="34">
        <f t="shared" si="27"/>
        <v>4.8623647695977225E-3</v>
      </c>
    </row>
    <row r="897" spans="1:8">
      <c r="A897" s="2" t="s">
        <v>899</v>
      </c>
      <c r="B897" s="6">
        <v>7.5777999999999999</v>
      </c>
      <c r="C897" s="4">
        <v>7.5888999999999998</v>
      </c>
      <c r="D897" s="4">
        <v>7.5948000000000002</v>
      </c>
      <c r="E897" s="4">
        <v>7.5589000000000004</v>
      </c>
      <c r="F897" s="7">
        <v>-2.0999999999999999E-3</v>
      </c>
      <c r="G897" s="35">
        <f t="shared" si="26"/>
        <v>3.5899999999999821E-2</v>
      </c>
      <c r="H897" s="34">
        <f t="shared" si="27"/>
        <v>2.607012600560908E-3</v>
      </c>
    </row>
    <row r="898" spans="1:8">
      <c r="A898" s="2" t="s">
        <v>900</v>
      </c>
      <c r="B898" s="3">
        <v>7.5938999999999997</v>
      </c>
      <c r="C898" s="4">
        <v>7.5949</v>
      </c>
      <c r="D898" s="4">
        <v>7.5960999999999999</v>
      </c>
      <c r="E898" s="4">
        <v>7.5923999999999996</v>
      </c>
      <c r="F898" s="5">
        <v>1E-3</v>
      </c>
      <c r="G898" s="35">
        <f t="shared" si="26"/>
        <v>3.7000000000002586E-3</v>
      </c>
      <c r="H898" s="34">
        <f t="shared" si="27"/>
        <v>3.3893387492417507E-3</v>
      </c>
    </row>
    <row r="899" spans="1:8">
      <c r="A899" s="2" t="s">
        <v>901</v>
      </c>
      <c r="B899" s="6">
        <v>7.5865</v>
      </c>
      <c r="C899" s="4">
        <v>7.5826000000000002</v>
      </c>
      <c r="D899" s="4">
        <v>7.5989000000000004</v>
      </c>
      <c r="E899" s="4">
        <v>7.5511999999999997</v>
      </c>
      <c r="F899" s="7">
        <v>-2.0000000000000001E-4</v>
      </c>
      <c r="G899" s="35">
        <f t="shared" ref="G899:G962" si="28">D899-E899</f>
        <v>4.7700000000000742E-2</v>
      </c>
      <c r="H899" s="34">
        <f t="shared" ref="H899:H962" si="29">(SUM(G899:G900)/2)/C900</f>
        <v>6.355399775147195E-3</v>
      </c>
    </row>
    <row r="900" spans="1:8">
      <c r="A900" s="2" t="s">
        <v>902</v>
      </c>
      <c r="B900" s="3">
        <v>7.5883000000000003</v>
      </c>
      <c r="C900" s="4">
        <v>7.5605000000000002</v>
      </c>
      <c r="D900" s="4">
        <v>7.5921000000000003</v>
      </c>
      <c r="E900" s="4">
        <v>7.5437000000000003</v>
      </c>
      <c r="F900" s="5">
        <v>3.7000000000000002E-3</v>
      </c>
      <c r="G900" s="35">
        <f t="shared" si="28"/>
        <v>4.8399999999999999E-2</v>
      </c>
      <c r="H900" s="34">
        <f t="shared" si="29"/>
        <v>4.9106551952349028E-3</v>
      </c>
    </row>
    <row r="901" spans="1:8">
      <c r="A901" s="2" t="s">
        <v>903</v>
      </c>
      <c r="B901" s="6">
        <v>7.5606999999999998</v>
      </c>
      <c r="C901" s="4">
        <v>7.5549999999999997</v>
      </c>
      <c r="D901" s="4">
        <v>7.5690999999999997</v>
      </c>
      <c r="E901" s="4">
        <v>7.5433000000000003</v>
      </c>
      <c r="F901" s="7">
        <v>-2.0000000000000001E-4</v>
      </c>
      <c r="G901" s="35">
        <f t="shared" si="28"/>
        <v>2.5799999999999379E-2</v>
      </c>
      <c r="H901" s="34">
        <f t="shared" si="29"/>
        <v>4.2485782838659952E-3</v>
      </c>
    </row>
    <row r="902" spans="1:8">
      <c r="A902" s="2" t="s">
        <v>904</v>
      </c>
      <c r="B902" s="3">
        <v>7.5624000000000002</v>
      </c>
      <c r="C902" s="4">
        <v>7.5437000000000003</v>
      </c>
      <c r="D902" s="4">
        <v>7.5719000000000003</v>
      </c>
      <c r="E902" s="4">
        <v>7.5335999999999999</v>
      </c>
      <c r="F902" s="5">
        <v>1.5E-3</v>
      </c>
      <c r="G902" s="35">
        <f t="shared" si="28"/>
        <v>3.8300000000000445E-2</v>
      </c>
      <c r="H902" s="34">
        <f t="shared" si="29"/>
        <v>4.5345019329556422E-3</v>
      </c>
    </row>
    <row r="903" spans="1:8">
      <c r="A903" s="2" t="s">
        <v>905</v>
      </c>
      <c r="B903" s="6">
        <v>7.5511999999999997</v>
      </c>
      <c r="C903" s="4">
        <v>7.5532000000000004</v>
      </c>
      <c r="D903" s="4">
        <v>7.5673000000000004</v>
      </c>
      <c r="E903" s="4">
        <v>7.5370999999999997</v>
      </c>
      <c r="F903" s="7">
        <v>-1.2999999999999999E-3</v>
      </c>
      <c r="G903" s="35">
        <f t="shared" si="28"/>
        <v>3.0200000000000671E-2</v>
      </c>
      <c r="H903" s="34">
        <f t="shared" si="29"/>
        <v>2.7188653533202589E-3</v>
      </c>
    </row>
    <row r="904" spans="1:8">
      <c r="A904" s="2" t="s">
        <v>906</v>
      </c>
      <c r="B904" s="6">
        <v>7.5608000000000004</v>
      </c>
      <c r="C904" s="4">
        <v>7.5583</v>
      </c>
      <c r="D904" s="4">
        <v>7.5632000000000001</v>
      </c>
      <c r="E904" s="4">
        <v>7.5522999999999998</v>
      </c>
      <c r="F904" s="7">
        <v>-2.9999999999999997E-4</v>
      </c>
      <c r="G904" s="35">
        <f t="shared" si="28"/>
        <v>1.0900000000000354E-2</v>
      </c>
      <c r="H904" s="34">
        <f t="shared" si="29"/>
        <v>3.2154980375517566E-3</v>
      </c>
    </row>
    <row r="905" spans="1:8">
      <c r="A905" s="2" t="s">
        <v>907</v>
      </c>
      <c r="B905" s="3">
        <v>7.5632000000000001</v>
      </c>
      <c r="C905" s="4">
        <v>7.5415999999999999</v>
      </c>
      <c r="D905" s="4">
        <v>7.5678000000000001</v>
      </c>
      <c r="E905" s="4">
        <v>7.5301999999999998</v>
      </c>
      <c r="F905" s="5">
        <v>2.3E-3</v>
      </c>
      <c r="G905" s="35">
        <f t="shared" si="28"/>
        <v>3.76000000000003E-2</v>
      </c>
      <c r="H905" s="34">
        <f t="shared" si="29"/>
        <v>4.8887591705693081E-3</v>
      </c>
    </row>
    <row r="906" spans="1:8">
      <c r="A906" s="2" t="s">
        <v>908</v>
      </c>
      <c r="B906" s="6">
        <v>7.5461</v>
      </c>
      <c r="C906" s="4">
        <v>7.5377000000000001</v>
      </c>
      <c r="D906" s="4">
        <v>7.5625</v>
      </c>
      <c r="E906" s="4">
        <v>7.5263999999999998</v>
      </c>
      <c r="F906" s="7">
        <v>-6.9999999999999999E-4</v>
      </c>
      <c r="G906" s="35">
        <f t="shared" si="28"/>
        <v>3.6100000000000243E-2</v>
      </c>
      <c r="H906" s="34">
        <f t="shared" si="29"/>
        <v>5.2504414087910303E-3</v>
      </c>
    </row>
    <row r="907" spans="1:8">
      <c r="A907" s="2" t="s">
        <v>909</v>
      </c>
      <c r="B907" s="3">
        <v>7.5510999999999999</v>
      </c>
      <c r="C907" s="4">
        <v>7.5327000000000002</v>
      </c>
      <c r="D907" s="4">
        <v>7.5548000000000002</v>
      </c>
      <c r="E907" s="4">
        <v>7.5118</v>
      </c>
      <c r="F907" s="5">
        <v>1.1000000000000001E-3</v>
      </c>
      <c r="G907" s="35">
        <f t="shared" si="28"/>
        <v>4.3000000000000149E-2</v>
      </c>
      <c r="H907" s="34">
        <f t="shared" si="29"/>
        <v>5.3059007445484174E-3</v>
      </c>
    </row>
    <row r="908" spans="1:8">
      <c r="A908" s="2" t="s">
        <v>910</v>
      </c>
      <c r="B908" s="6">
        <v>7.5430999999999999</v>
      </c>
      <c r="C908" s="4">
        <v>7.5481999999999996</v>
      </c>
      <c r="D908" s="4">
        <v>7.5620000000000003</v>
      </c>
      <c r="E908" s="4">
        <v>7.5248999999999997</v>
      </c>
      <c r="F908" s="7">
        <v>-1.6000000000000001E-3</v>
      </c>
      <c r="G908" s="35">
        <f t="shared" si="28"/>
        <v>3.7100000000000577E-2</v>
      </c>
      <c r="H908" s="34">
        <f t="shared" si="29"/>
        <v>5.7306400867198088E-3</v>
      </c>
    </row>
    <row r="909" spans="1:8">
      <c r="A909" s="2" t="s">
        <v>911</v>
      </c>
      <c r="B909" s="6">
        <v>7.5555000000000003</v>
      </c>
      <c r="C909" s="4">
        <v>7.5646000000000004</v>
      </c>
      <c r="D909" s="4">
        <v>7.5867000000000004</v>
      </c>
      <c r="E909" s="4">
        <v>7.5370999999999997</v>
      </c>
      <c r="F909" s="7">
        <v>-1.8E-3</v>
      </c>
      <c r="G909" s="35">
        <f t="shared" si="28"/>
        <v>4.9600000000000755E-2</v>
      </c>
      <c r="H909" s="34">
        <f t="shared" si="29"/>
        <v>4.0468991378058957E-3</v>
      </c>
    </row>
    <row r="910" spans="1:8">
      <c r="A910" s="2" t="s">
        <v>912</v>
      </c>
      <c r="B910" s="3">
        <v>7.5693999999999999</v>
      </c>
      <c r="C910" s="4">
        <v>7.5736999999999997</v>
      </c>
      <c r="D910" s="4">
        <v>7.5807000000000002</v>
      </c>
      <c r="E910" s="4">
        <v>7.569</v>
      </c>
      <c r="F910" s="5">
        <v>4.0000000000000002E-4</v>
      </c>
      <c r="G910" s="35">
        <f t="shared" si="28"/>
        <v>1.1700000000000266E-2</v>
      </c>
      <c r="H910" s="34">
        <f t="shared" si="29"/>
        <v>4.7853503771672443E-3</v>
      </c>
    </row>
    <row r="911" spans="1:8">
      <c r="A911" s="2" t="s">
        <v>913</v>
      </c>
      <c r="B911" s="6">
        <v>7.5663</v>
      </c>
      <c r="C911" s="4">
        <v>7.5960999999999999</v>
      </c>
      <c r="D911" s="4">
        <v>7.6151</v>
      </c>
      <c r="E911" s="4">
        <v>7.5541</v>
      </c>
      <c r="F911" s="7">
        <v>-4.7999999999999996E-3</v>
      </c>
      <c r="G911" s="35">
        <f t="shared" si="28"/>
        <v>6.0999999999999943E-2</v>
      </c>
      <c r="H911" s="34">
        <f t="shared" si="29"/>
        <v>6.6473115171897055E-3</v>
      </c>
    </row>
    <row r="912" spans="1:8">
      <c r="A912" s="2" t="s">
        <v>914</v>
      </c>
      <c r="B912" s="6">
        <v>7.6029</v>
      </c>
      <c r="C912" s="4">
        <v>7.6120999999999999</v>
      </c>
      <c r="D912" s="4">
        <v>7.6273</v>
      </c>
      <c r="E912" s="4">
        <v>7.5871000000000004</v>
      </c>
      <c r="F912" s="7">
        <v>-2E-3</v>
      </c>
      <c r="G912" s="35">
        <f t="shared" si="28"/>
        <v>4.0199999999999569E-2</v>
      </c>
      <c r="H912" s="34">
        <f t="shared" si="29"/>
        <v>5.3405154815682598E-3</v>
      </c>
    </row>
    <row r="913" spans="1:8">
      <c r="A913" s="2" t="s">
        <v>915</v>
      </c>
      <c r="B913" s="3">
        <v>7.6185</v>
      </c>
      <c r="C913" s="4">
        <v>7.5929000000000002</v>
      </c>
      <c r="D913" s="4">
        <v>7.6185999999999998</v>
      </c>
      <c r="E913" s="4">
        <v>7.5777000000000001</v>
      </c>
      <c r="F913" s="5">
        <v>2.5000000000000001E-3</v>
      </c>
      <c r="G913" s="35">
        <f t="shared" si="28"/>
        <v>4.0899999999999714E-2</v>
      </c>
      <c r="H913" s="34">
        <f t="shared" si="29"/>
        <v>5.7801558990619277E-3</v>
      </c>
    </row>
    <row r="914" spans="1:8">
      <c r="A914" s="2" t="s">
        <v>916</v>
      </c>
      <c r="B914" s="3">
        <v>7.5997000000000003</v>
      </c>
      <c r="C914" s="4">
        <v>7.569</v>
      </c>
      <c r="D914" s="4">
        <v>7.6048999999999998</v>
      </c>
      <c r="E914" s="4">
        <v>7.5583</v>
      </c>
      <c r="F914" s="5">
        <v>3.3E-3</v>
      </c>
      <c r="G914" s="35">
        <f t="shared" si="28"/>
        <v>4.6599999999999753E-2</v>
      </c>
      <c r="H914" s="34">
        <f t="shared" si="29"/>
        <v>5.3152999065875506E-3</v>
      </c>
    </row>
    <row r="915" spans="1:8">
      <c r="A915" s="2" t="s">
        <v>917</v>
      </c>
      <c r="B915" s="6">
        <v>7.5747</v>
      </c>
      <c r="C915" s="4">
        <v>7.6006999999999998</v>
      </c>
      <c r="D915" s="4">
        <v>7.6055000000000001</v>
      </c>
      <c r="E915" s="4">
        <v>7.5712999999999999</v>
      </c>
      <c r="F915" s="7">
        <v>-3.3999999999999998E-3</v>
      </c>
      <c r="G915" s="35">
        <f t="shared" si="28"/>
        <v>3.420000000000023E-2</v>
      </c>
      <c r="H915" s="34">
        <f t="shared" si="29"/>
        <v>3.9125902271018032E-3</v>
      </c>
    </row>
    <row r="916" spans="1:8">
      <c r="A916" s="2" t="s">
        <v>918</v>
      </c>
      <c r="B916" s="3">
        <v>7.6005000000000003</v>
      </c>
      <c r="C916" s="4">
        <v>7.5781000000000001</v>
      </c>
      <c r="D916" s="4">
        <v>7.6032000000000002</v>
      </c>
      <c r="E916" s="4">
        <v>7.5781000000000001</v>
      </c>
      <c r="F916" s="5">
        <v>2.7000000000000001E-3</v>
      </c>
      <c r="G916" s="35">
        <f t="shared" si="28"/>
        <v>2.5100000000000122E-2</v>
      </c>
      <c r="H916" s="34">
        <f t="shared" si="29"/>
        <v>3.5611876792155882E-3</v>
      </c>
    </row>
    <row r="917" spans="1:8">
      <c r="A917" s="2" t="s">
        <v>919</v>
      </c>
      <c r="B917" s="3">
        <v>7.5799000000000003</v>
      </c>
      <c r="C917" s="4">
        <v>7.5677000000000003</v>
      </c>
      <c r="D917" s="4">
        <v>7.5835999999999997</v>
      </c>
      <c r="E917" s="4">
        <v>7.5548000000000002</v>
      </c>
      <c r="F917" s="5">
        <v>1.6999999999999999E-3</v>
      </c>
      <c r="G917" s="35">
        <f t="shared" si="28"/>
        <v>2.8799999999999493E-2</v>
      </c>
      <c r="H917" s="34">
        <f t="shared" si="29"/>
        <v>3.9775880751645237E-3</v>
      </c>
    </row>
    <row r="918" spans="1:8">
      <c r="A918" s="2" t="s">
        <v>920</v>
      </c>
      <c r="B918" s="6">
        <v>7.5673000000000004</v>
      </c>
      <c r="C918" s="4">
        <v>7.5674000000000001</v>
      </c>
      <c r="D918" s="4">
        <v>7.5815000000000001</v>
      </c>
      <c r="E918" s="4">
        <v>7.5500999999999996</v>
      </c>
      <c r="F918" s="7">
        <v>-5.9999999999999995E-4</v>
      </c>
      <c r="G918" s="35">
        <f t="shared" si="28"/>
        <v>3.1400000000000539E-2</v>
      </c>
      <c r="H918" s="34">
        <f t="shared" si="29"/>
        <v>4.7527262165659541E-3</v>
      </c>
    </row>
    <row r="919" spans="1:8">
      <c r="A919" s="2" t="s">
        <v>921</v>
      </c>
      <c r="B919" s="6">
        <v>7.5716000000000001</v>
      </c>
      <c r="C919" s="4">
        <v>7.5746000000000002</v>
      </c>
      <c r="D919" s="4">
        <v>7.5994000000000002</v>
      </c>
      <c r="E919" s="4">
        <v>7.5587999999999997</v>
      </c>
      <c r="F919" s="7">
        <v>-4.0000000000000002E-4</v>
      </c>
      <c r="G919" s="35">
        <f t="shared" si="28"/>
        <v>4.0600000000000414E-2</v>
      </c>
      <c r="H919" s="34">
        <f t="shared" si="29"/>
        <v>4.827339937310735E-3</v>
      </c>
    </row>
    <row r="920" spans="1:8">
      <c r="A920" s="2" t="s">
        <v>922</v>
      </c>
      <c r="B920" s="3">
        <v>7.5747999999999998</v>
      </c>
      <c r="C920" s="4">
        <v>7.5610999999999997</v>
      </c>
      <c r="D920" s="4">
        <v>7.5883000000000003</v>
      </c>
      <c r="E920" s="4">
        <v>7.5559000000000003</v>
      </c>
      <c r="F920" s="5">
        <v>1.8E-3</v>
      </c>
      <c r="G920" s="35">
        <f t="shared" si="28"/>
        <v>3.2399999999999984E-2</v>
      </c>
      <c r="H920" s="34">
        <f t="shared" si="29"/>
        <v>5.0722916996464688E-3</v>
      </c>
    </row>
    <row r="921" spans="1:8">
      <c r="A921" s="2" t="s">
        <v>923</v>
      </c>
      <c r="B921" s="6">
        <v>7.5613999999999999</v>
      </c>
      <c r="C921" s="4">
        <v>7.5804</v>
      </c>
      <c r="D921" s="4">
        <v>7.5906000000000002</v>
      </c>
      <c r="E921" s="4">
        <v>7.5461</v>
      </c>
      <c r="F921" s="7">
        <v>-2.5000000000000001E-3</v>
      </c>
      <c r="G921" s="35">
        <f t="shared" si="28"/>
        <v>4.4500000000000206E-2</v>
      </c>
      <c r="H921" s="34">
        <f t="shared" si="29"/>
        <v>3.7574159525379292E-3</v>
      </c>
    </row>
    <row r="922" spans="1:8">
      <c r="A922" s="2" t="s">
        <v>924</v>
      </c>
      <c r="B922" s="6">
        <v>7.5804999999999998</v>
      </c>
      <c r="C922" s="4">
        <v>7.585</v>
      </c>
      <c r="D922" s="4">
        <v>7.5910000000000002</v>
      </c>
      <c r="E922" s="4">
        <v>7.5785</v>
      </c>
      <c r="F922" s="7">
        <v>-2.2000000000000001E-3</v>
      </c>
      <c r="G922" s="35">
        <f t="shared" si="28"/>
        <v>1.2500000000000178E-2</v>
      </c>
      <c r="H922" s="34">
        <f t="shared" si="29"/>
        <v>4.9143425512701349E-3</v>
      </c>
    </row>
    <row r="923" spans="1:8">
      <c r="A923" s="2" t="s">
        <v>925</v>
      </c>
      <c r="B923" s="6">
        <v>7.5971000000000002</v>
      </c>
      <c r="C923" s="4">
        <v>7.6409000000000002</v>
      </c>
      <c r="D923" s="4">
        <v>7.6475999999999997</v>
      </c>
      <c r="E923" s="4">
        <v>7.585</v>
      </c>
      <c r="F923" s="7">
        <v>-5.7999999999999996E-3</v>
      </c>
      <c r="G923" s="35">
        <f t="shared" si="28"/>
        <v>6.2599999999999767E-2</v>
      </c>
      <c r="H923" s="34">
        <f t="shared" si="29"/>
        <v>5.6392207146501875E-3</v>
      </c>
    </row>
    <row r="924" spans="1:8">
      <c r="A924" s="2" t="s">
        <v>926</v>
      </c>
      <c r="B924" s="3">
        <v>7.6410999999999998</v>
      </c>
      <c r="C924" s="4">
        <v>7.6429</v>
      </c>
      <c r="D924" s="4">
        <v>7.6482000000000001</v>
      </c>
      <c r="E924" s="4">
        <v>7.6246</v>
      </c>
      <c r="F924" s="5">
        <v>0</v>
      </c>
      <c r="G924" s="35">
        <f t="shared" si="28"/>
        <v>2.3600000000000065E-2</v>
      </c>
      <c r="H924" s="34">
        <f t="shared" si="29"/>
        <v>5.9059519894771673E-3</v>
      </c>
    </row>
    <row r="925" spans="1:8">
      <c r="A925" s="2" t="s">
        <v>927</v>
      </c>
      <c r="B925" s="3">
        <v>7.6409000000000002</v>
      </c>
      <c r="C925" s="4">
        <v>7.6025</v>
      </c>
      <c r="D925" s="4">
        <v>7.6527000000000003</v>
      </c>
      <c r="E925" s="4">
        <v>7.5865</v>
      </c>
      <c r="F925" s="5">
        <v>5.0000000000000001E-3</v>
      </c>
      <c r="G925" s="35">
        <f t="shared" si="28"/>
        <v>6.6200000000000259E-2</v>
      </c>
      <c r="H925" s="34">
        <f t="shared" si="29"/>
        <v>6.6299873337555583E-3</v>
      </c>
    </row>
    <row r="926" spans="1:8">
      <c r="A926" s="2" t="s">
        <v>928</v>
      </c>
      <c r="B926" s="3">
        <v>7.6026999999999996</v>
      </c>
      <c r="C926" s="4">
        <v>7.5792000000000002</v>
      </c>
      <c r="D926" s="4">
        <v>7.6056999999999997</v>
      </c>
      <c r="E926" s="4">
        <v>7.5713999999999997</v>
      </c>
      <c r="F926" s="5">
        <v>3.2000000000000002E-3</v>
      </c>
      <c r="G926" s="35">
        <f t="shared" si="28"/>
        <v>3.4299999999999997E-2</v>
      </c>
      <c r="H926" s="34">
        <f t="shared" si="29"/>
        <v>6.5511910065249625E-3</v>
      </c>
    </row>
    <row r="927" spans="1:8">
      <c r="A927" s="2" t="s">
        <v>929</v>
      </c>
      <c r="B927" s="6">
        <v>7.5788000000000002</v>
      </c>
      <c r="C927" s="4">
        <v>7.6322000000000001</v>
      </c>
      <c r="D927" s="4">
        <v>7.6429</v>
      </c>
      <c r="E927" s="4">
        <v>7.5772000000000004</v>
      </c>
      <c r="F927" s="7">
        <v>-7.0000000000000001E-3</v>
      </c>
      <c r="G927" s="35">
        <f t="shared" si="28"/>
        <v>6.5699999999999648E-2</v>
      </c>
      <c r="H927" s="34">
        <f t="shared" si="29"/>
        <v>4.760657455307459E-3</v>
      </c>
    </row>
    <row r="928" spans="1:8">
      <c r="A928" s="2" t="s">
        <v>930</v>
      </c>
      <c r="B928" s="6">
        <v>7.6322000000000001</v>
      </c>
      <c r="C928" s="4">
        <v>7.6355000000000004</v>
      </c>
      <c r="D928" s="4">
        <v>7.6355000000000004</v>
      </c>
      <c r="E928" s="4">
        <v>7.6284999999999998</v>
      </c>
      <c r="F928" s="7">
        <v>-8.0000000000000004E-4</v>
      </c>
      <c r="G928" s="35">
        <f t="shared" si="28"/>
        <v>7.0000000000005613E-3</v>
      </c>
      <c r="H928" s="34">
        <f t="shared" si="29"/>
        <v>3.1101042375988896E-3</v>
      </c>
    </row>
    <row r="929" spans="1:8">
      <c r="A929" s="2" t="s">
        <v>931</v>
      </c>
      <c r="B929" s="3">
        <v>7.6382000000000003</v>
      </c>
      <c r="C929" s="4">
        <v>7.6364000000000001</v>
      </c>
      <c r="D929" s="4">
        <v>7.6505000000000001</v>
      </c>
      <c r="E929" s="4">
        <v>7.61</v>
      </c>
      <c r="F929" s="5">
        <v>4.0000000000000002E-4</v>
      </c>
      <c r="G929" s="35">
        <f t="shared" si="28"/>
        <v>4.0499999999999758E-2</v>
      </c>
      <c r="H929" s="34">
        <f t="shared" si="29"/>
        <v>5.5450311784671124E-3</v>
      </c>
    </row>
    <row r="930" spans="1:8">
      <c r="A930" s="2" t="s">
        <v>932</v>
      </c>
      <c r="B930" s="3">
        <v>7.6353999999999997</v>
      </c>
      <c r="C930" s="4">
        <v>7.6013999999999999</v>
      </c>
      <c r="D930" s="4">
        <v>7.6440000000000001</v>
      </c>
      <c r="E930" s="4">
        <v>7.6002000000000001</v>
      </c>
      <c r="F930" s="5">
        <v>4.4999999999999997E-3</v>
      </c>
      <c r="G930" s="35">
        <f t="shared" si="28"/>
        <v>4.3800000000000061E-2</v>
      </c>
      <c r="H930" s="34">
        <f t="shared" si="29"/>
        <v>5.5989719920276878E-3</v>
      </c>
    </row>
    <row r="931" spans="1:8">
      <c r="A931" s="2" t="s">
        <v>933</v>
      </c>
      <c r="B931" s="6">
        <v>7.601</v>
      </c>
      <c r="C931" s="4">
        <v>7.6264000000000003</v>
      </c>
      <c r="D931" s="4">
        <v>7.6379999999999999</v>
      </c>
      <c r="E931" s="4">
        <v>7.5964</v>
      </c>
      <c r="F931" s="7">
        <v>-3.3E-3</v>
      </c>
      <c r="G931" s="35">
        <f t="shared" si="28"/>
        <v>4.1599999999999859E-2</v>
      </c>
      <c r="H931" s="34">
        <f t="shared" si="29"/>
        <v>7.0282981478056276E-3</v>
      </c>
    </row>
    <row r="932" spans="1:8">
      <c r="A932" s="2" t="s">
        <v>934</v>
      </c>
      <c r="B932" s="3">
        <v>7.6265000000000001</v>
      </c>
      <c r="C932" s="4">
        <v>7.5693999999999999</v>
      </c>
      <c r="D932" s="4">
        <v>7.6295999999999999</v>
      </c>
      <c r="E932" s="4">
        <v>7.5648</v>
      </c>
      <c r="F932" s="5">
        <v>7.6E-3</v>
      </c>
      <c r="G932" s="35">
        <f t="shared" si="28"/>
        <v>6.4799999999999969E-2</v>
      </c>
      <c r="H932" s="34">
        <f t="shared" si="29"/>
        <v>6.7602463086804E-3</v>
      </c>
    </row>
    <row r="933" spans="1:8">
      <c r="A933" s="2" t="s">
        <v>935</v>
      </c>
      <c r="B933" s="3">
        <v>7.5692000000000004</v>
      </c>
      <c r="C933" s="4">
        <v>7.5514999999999999</v>
      </c>
      <c r="D933" s="4">
        <v>7.5751999999999997</v>
      </c>
      <c r="E933" s="4">
        <v>7.5378999999999996</v>
      </c>
      <c r="F933" s="5">
        <v>2.5000000000000001E-3</v>
      </c>
      <c r="G933" s="35">
        <f t="shared" si="28"/>
        <v>3.7300000000000111E-2</v>
      </c>
      <c r="H933" s="34">
        <f t="shared" si="29"/>
        <v>2.6490066225165589E-3</v>
      </c>
    </row>
    <row r="934" spans="1:8">
      <c r="A934" s="2" t="s">
        <v>936</v>
      </c>
      <c r="B934" s="3">
        <v>7.5503</v>
      </c>
      <c r="C934" s="4">
        <v>7.55</v>
      </c>
      <c r="D934" s="4">
        <v>7.5519999999999996</v>
      </c>
      <c r="E934" s="4">
        <v>7.5492999999999997</v>
      </c>
      <c r="F934" s="5">
        <v>2.0000000000000001E-4</v>
      </c>
      <c r="G934" s="35">
        <f t="shared" si="28"/>
        <v>2.6999999999999247E-3</v>
      </c>
      <c r="H934" s="34">
        <f t="shared" si="29"/>
        <v>2.6623857090005963E-3</v>
      </c>
    </row>
    <row r="935" spans="1:8">
      <c r="A935" s="2" t="s">
        <v>937</v>
      </c>
      <c r="B935" s="6">
        <v>7.5488</v>
      </c>
      <c r="C935" s="4">
        <v>7.5683999999999996</v>
      </c>
      <c r="D935" s="4">
        <v>7.5704000000000002</v>
      </c>
      <c r="E935" s="4">
        <v>7.5327999999999999</v>
      </c>
      <c r="F935" s="7">
        <v>-2.5999999999999999E-3</v>
      </c>
      <c r="G935" s="35">
        <f t="shared" si="28"/>
        <v>3.76000000000003E-2</v>
      </c>
      <c r="H935" s="34">
        <f t="shared" si="29"/>
        <v>5.716844933874296E-3</v>
      </c>
    </row>
    <row r="936" spans="1:8">
      <c r="A936" s="2" t="s">
        <v>938</v>
      </c>
      <c r="B936" s="6">
        <v>7.5686</v>
      </c>
      <c r="C936" s="4">
        <v>7.5915999999999997</v>
      </c>
      <c r="D936" s="4">
        <v>7.5991</v>
      </c>
      <c r="E936" s="4">
        <v>7.5499000000000001</v>
      </c>
      <c r="F936" s="7">
        <v>-3.0000000000000001E-3</v>
      </c>
      <c r="G936" s="35">
        <f t="shared" si="28"/>
        <v>4.919999999999991E-2</v>
      </c>
      <c r="H936" s="34">
        <f t="shared" si="29"/>
        <v>1.3027611559825011E-2</v>
      </c>
    </row>
    <row r="937" spans="1:8">
      <c r="A937" s="2" t="s">
        <v>939</v>
      </c>
      <c r="B937" s="3">
        <v>7.5914000000000001</v>
      </c>
      <c r="C937" s="4">
        <v>7.4534000000000002</v>
      </c>
      <c r="D937" s="4">
        <v>7.5979999999999999</v>
      </c>
      <c r="E937" s="4">
        <v>7.4530000000000003</v>
      </c>
      <c r="F937" s="5">
        <v>1.8499999999999999E-2</v>
      </c>
      <c r="G937" s="35">
        <f t="shared" si="28"/>
        <v>0.14499999999999957</v>
      </c>
      <c r="H937" s="34">
        <f t="shared" si="29"/>
        <v>1.1487789203084816E-2</v>
      </c>
    </row>
    <row r="938" spans="1:8">
      <c r="A938" s="2" t="s">
        <v>940</v>
      </c>
      <c r="B938" s="6">
        <v>7.4535999999999998</v>
      </c>
      <c r="C938" s="4">
        <v>7.4687999999999999</v>
      </c>
      <c r="D938" s="4">
        <v>7.4714</v>
      </c>
      <c r="E938" s="4">
        <v>7.4447999999999999</v>
      </c>
      <c r="F938" s="7">
        <v>-2.0999999999999999E-3</v>
      </c>
      <c r="G938" s="35">
        <f t="shared" si="28"/>
        <v>2.6600000000000179E-2</v>
      </c>
      <c r="H938" s="34">
        <f t="shared" si="29"/>
        <v>3.7011798345826861E-3</v>
      </c>
    </row>
    <row r="939" spans="1:8">
      <c r="A939" s="2" t="s">
        <v>941</v>
      </c>
      <c r="B939" s="6">
        <v>7.4691999999999998</v>
      </c>
      <c r="C939" s="4">
        <v>7.4840999999999998</v>
      </c>
      <c r="D939" s="4">
        <v>7.4930000000000003</v>
      </c>
      <c r="E939" s="4">
        <v>7.4641999999999999</v>
      </c>
      <c r="F939" s="7">
        <v>-2E-3</v>
      </c>
      <c r="G939" s="35">
        <f t="shared" si="28"/>
        <v>2.8800000000000381E-2</v>
      </c>
      <c r="H939" s="34">
        <f t="shared" si="29"/>
        <v>3.0034650220075831E-3</v>
      </c>
    </row>
    <row r="940" spans="1:8">
      <c r="A940" s="2" t="s">
        <v>942</v>
      </c>
      <c r="B940" s="3">
        <v>7.4837999999999996</v>
      </c>
      <c r="C940" s="4">
        <v>7.4747000000000003</v>
      </c>
      <c r="D940" s="4">
        <v>7.4855999999999998</v>
      </c>
      <c r="E940" s="4">
        <v>7.4695</v>
      </c>
      <c r="F940" s="5">
        <v>2.9999999999999997E-4</v>
      </c>
      <c r="G940" s="35">
        <f t="shared" si="28"/>
        <v>1.6099999999999781E-2</v>
      </c>
      <c r="H940" s="34">
        <f t="shared" si="29"/>
        <v>5.8576108497243066E-3</v>
      </c>
    </row>
    <row r="941" spans="1:8">
      <c r="A941" s="2" t="s">
        <v>943</v>
      </c>
      <c r="B941" s="3">
        <v>7.4814999999999996</v>
      </c>
      <c r="C941" s="4">
        <v>7.4177</v>
      </c>
      <c r="D941" s="4">
        <v>7.4873000000000003</v>
      </c>
      <c r="E941" s="4">
        <v>7.4165000000000001</v>
      </c>
      <c r="F941" s="5">
        <v>8.5000000000000006E-3</v>
      </c>
      <c r="G941" s="35">
        <f t="shared" si="28"/>
        <v>7.0800000000000196E-2</v>
      </c>
      <c r="H941" s="34">
        <f t="shared" si="29"/>
        <v>7.0148771892066591E-3</v>
      </c>
    </row>
    <row r="942" spans="1:8">
      <c r="A942" s="2" t="s">
        <v>944</v>
      </c>
      <c r="B942" s="6">
        <v>7.4180999999999999</v>
      </c>
      <c r="C942" s="4">
        <v>7.4341999999999997</v>
      </c>
      <c r="D942" s="4">
        <v>7.4370000000000003</v>
      </c>
      <c r="E942" s="4">
        <v>7.4035000000000002</v>
      </c>
      <c r="F942" s="7">
        <v>-2.2000000000000001E-3</v>
      </c>
      <c r="G942" s="35">
        <f t="shared" si="28"/>
        <v>3.3500000000000085E-2</v>
      </c>
      <c r="H942" s="34">
        <f t="shared" si="29"/>
        <v>5.7475105259640648E-3</v>
      </c>
    </row>
    <row r="943" spans="1:8">
      <c r="A943" s="2" t="s">
        <v>945</v>
      </c>
      <c r="B943" s="6">
        <v>7.4343000000000004</v>
      </c>
      <c r="C943" s="4">
        <v>7.4814999999999996</v>
      </c>
      <c r="D943" s="4">
        <v>7.4824999999999999</v>
      </c>
      <c r="E943" s="4">
        <v>7.43</v>
      </c>
      <c r="F943" s="7">
        <v>-6.3E-3</v>
      </c>
      <c r="G943" s="35">
        <f t="shared" si="28"/>
        <v>5.2500000000000213E-2</v>
      </c>
      <c r="H943" s="34">
        <f t="shared" si="29"/>
        <v>7.8677094129840919E-3</v>
      </c>
    </row>
    <row r="944" spans="1:8">
      <c r="A944" s="2" t="s">
        <v>946</v>
      </c>
      <c r="B944" s="3">
        <v>7.4817</v>
      </c>
      <c r="C944" s="4">
        <v>7.4291</v>
      </c>
      <c r="D944" s="4">
        <v>7.4870999999999999</v>
      </c>
      <c r="E944" s="4">
        <v>7.4226999999999999</v>
      </c>
      <c r="F944" s="5">
        <v>7.1000000000000004E-3</v>
      </c>
      <c r="G944" s="35">
        <f t="shared" si="28"/>
        <v>6.4400000000000013E-2</v>
      </c>
      <c r="H944" s="34">
        <f t="shared" si="29"/>
        <v>6.9673237915204014E-3</v>
      </c>
    </row>
    <row r="945" spans="1:8">
      <c r="A945" s="2" t="s">
        <v>947</v>
      </c>
      <c r="B945" s="3">
        <v>7.4287999999999998</v>
      </c>
      <c r="C945" s="4">
        <v>7.4059999999999997</v>
      </c>
      <c r="D945" s="4">
        <v>7.4302000000000001</v>
      </c>
      <c r="E945" s="4">
        <v>7.3914</v>
      </c>
      <c r="F945" s="5">
        <v>3.0999999999999999E-3</v>
      </c>
      <c r="G945" s="35">
        <f t="shared" si="28"/>
        <v>3.8800000000000168E-2</v>
      </c>
      <c r="H945" s="34">
        <f t="shared" si="29"/>
        <v>2.8688690580659388E-3</v>
      </c>
    </row>
    <row r="946" spans="1:8">
      <c r="A946" s="2" t="s">
        <v>948</v>
      </c>
      <c r="B946" s="3">
        <v>7.4059999999999997</v>
      </c>
      <c r="C946" s="4">
        <v>7.4070999999999998</v>
      </c>
      <c r="D946" s="4">
        <v>7.4097</v>
      </c>
      <c r="E946" s="4">
        <v>7.4059999999999997</v>
      </c>
      <c r="F946" s="5">
        <v>6.9999999999999999E-4</v>
      </c>
      <c r="G946" s="35">
        <f t="shared" si="28"/>
        <v>3.7000000000002586E-3</v>
      </c>
      <c r="H946" s="34">
        <f t="shared" si="29"/>
        <v>2.8037257201396974E-3</v>
      </c>
    </row>
    <row r="947" spans="1:8">
      <c r="A947" s="2" t="s">
        <v>949</v>
      </c>
      <c r="B947" s="6">
        <v>7.4010999999999996</v>
      </c>
      <c r="C947" s="4">
        <v>7.4187000000000003</v>
      </c>
      <c r="D947" s="4">
        <v>7.4378000000000002</v>
      </c>
      <c r="E947" s="4">
        <v>7.3998999999999997</v>
      </c>
      <c r="F947" s="7">
        <v>-2.3E-3</v>
      </c>
      <c r="G947" s="35">
        <f t="shared" si="28"/>
        <v>3.7900000000000489E-2</v>
      </c>
      <c r="H947" s="34">
        <f t="shared" si="29"/>
        <v>5.0686108649534026E-3</v>
      </c>
    </row>
    <row r="948" spans="1:8">
      <c r="A948" s="2" t="s">
        <v>950</v>
      </c>
      <c r="B948" s="6">
        <v>7.4184999999999999</v>
      </c>
      <c r="C948" s="4">
        <v>7.4478</v>
      </c>
      <c r="D948" s="4">
        <v>7.4528999999999996</v>
      </c>
      <c r="E948" s="4">
        <v>7.4153000000000002</v>
      </c>
      <c r="F948" s="7">
        <v>-4.0000000000000001E-3</v>
      </c>
      <c r="G948" s="35">
        <f t="shared" si="28"/>
        <v>3.7599999999999412E-2</v>
      </c>
      <c r="H948" s="34">
        <f t="shared" si="29"/>
        <v>6.7315133562831451E-3</v>
      </c>
    </row>
    <row r="949" spans="1:8">
      <c r="A949" s="2" t="s">
        <v>951</v>
      </c>
      <c r="B949" s="6">
        <v>7.4480000000000004</v>
      </c>
      <c r="C949" s="4">
        <v>7.4946000000000002</v>
      </c>
      <c r="D949" s="4">
        <v>7.4950999999999999</v>
      </c>
      <c r="E949" s="4">
        <v>7.4318</v>
      </c>
      <c r="F949" s="7">
        <v>-6.1999999999999998E-3</v>
      </c>
      <c r="G949" s="35">
        <f t="shared" si="28"/>
        <v>6.3299999999999912E-2</v>
      </c>
      <c r="H949" s="34">
        <f t="shared" si="29"/>
        <v>7.0864884287291955E-3</v>
      </c>
    </row>
    <row r="950" spans="1:8">
      <c r="A950" s="2" t="s">
        <v>952</v>
      </c>
      <c r="B950" s="6">
        <v>7.4946999999999999</v>
      </c>
      <c r="C950" s="4">
        <v>7.5143000000000004</v>
      </c>
      <c r="D950" s="4">
        <v>7.516</v>
      </c>
      <c r="E950" s="4">
        <v>7.4728000000000003</v>
      </c>
      <c r="F950" s="7">
        <v>-2.5999999999999999E-3</v>
      </c>
      <c r="G950" s="35">
        <f t="shared" si="28"/>
        <v>4.3199999999999683E-2</v>
      </c>
      <c r="H950" s="34">
        <f t="shared" si="29"/>
        <v>4.8312402407612552E-3</v>
      </c>
    </row>
    <row r="951" spans="1:8">
      <c r="A951" s="2" t="s">
        <v>953</v>
      </c>
      <c r="B951" s="3">
        <v>7.5141</v>
      </c>
      <c r="C951" s="4">
        <v>7.4928999999999997</v>
      </c>
      <c r="D951" s="4">
        <v>7.5179</v>
      </c>
      <c r="E951" s="4">
        <v>7.4886999999999997</v>
      </c>
      <c r="F951" s="5">
        <v>2.8E-3</v>
      </c>
      <c r="G951" s="35">
        <f t="shared" si="28"/>
        <v>2.9200000000000337E-2</v>
      </c>
      <c r="H951" s="34">
        <f t="shared" si="29"/>
        <v>2.6677337601707374E-3</v>
      </c>
    </row>
    <row r="952" spans="1:8">
      <c r="A952" s="2" t="s">
        <v>954</v>
      </c>
      <c r="B952" s="6">
        <v>7.4931000000000001</v>
      </c>
      <c r="C952" s="4">
        <v>7.4969999999999999</v>
      </c>
      <c r="D952" s="4">
        <v>7.5</v>
      </c>
      <c r="E952" s="4">
        <v>7.4892000000000003</v>
      </c>
      <c r="F952" s="7">
        <v>-6.9999999999999999E-4</v>
      </c>
      <c r="G952" s="35">
        <f t="shared" si="28"/>
        <v>1.0799999999999699E-2</v>
      </c>
      <c r="H952" s="34">
        <f t="shared" si="29"/>
        <v>3.3289834616101509E-3</v>
      </c>
    </row>
    <row r="953" spans="1:8">
      <c r="A953" s="2" t="s">
        <v>955</v>
      </c>
      <c r="B953" s="6">
        <v>7.4980000000000002</v>
      </c>
      <c r="C953" s="4">
        <v>7.5098000000000003</v>
      </c>
      <c r="D953" s="4">
        <v>7.5175000000000001</v>
      </c>
      <c r="E953" s="4">
        <v>7.4782999999999999</v>
      </c>
      <c r="F953" s="7">
        <v>-1.6000000000000001E-3</v>
      </c>
      <c r="G953" s="35">
        <f t="shared" si="28"/>
        <v>3.9200000000000124E-2</v>
      </c>
      <c r="H953" s="34">
        <f t="shared" si="29"/>
        <v>6.0300500834724576E-3</v>
      </c>
    </row>
    <row r="954" spans="1:8">
      <c r="A954" s="2" t="s">
        <v>956</v>
      </c>
      <c r="B954" s="3">
        <v>7.5099</v>
      </c>
      <c r="C954" s="4">
        <v>7.4874999999999998</v>
      </c>
      <c r="D954" s="4">
        <v>7.5145999999999997</v>
      </c>
      <c r="E954" s="4">
        <v>7.4634999999999998</v>
      </c>
      <c r="F954" s="5">
        <v>3.0000000000000001E-3</v>
      </c>
      <c r="G954" s="35">
        <f t="shared" si="28"/>
        <v>5.1099999999999923E-2</v>
      </c>
      <c r="H954" s="34">
        <f t="shared" si="29"/>
        <v>6.8294042688754374E-3</v>
      </c>
    </row>
    <row r="955" spans="1:8">
      <c r="A955" s="2" t="s">
        <v>957</v>
      </c>
      <c r="B955" s="6">
        <v>7.4874000000000001</v>
      </c>
      <c r="C955" s="4">
        <v>7.5335999999999999</v>
      </c>
      <c r="D955" s="4">
        <v>7.5366</v>
      </c>
      <c r="E955" s="4">
        <v>7.4847999999999999</v>
      </c>
      <c r="F955" s="7">
        <v>-6.1000000000000004E-3</v>
      </c>
      <c r="G955" s="35">
        <f t="shared" si="28"/>
        <v>5.1800000000000068E-2</v>
      </c>
      <c r="H955" s="34">
        <f t="shared" si="29"/>
        <v>6.0408674339300942E-3</v>
      </c>
    </row>
    <row r="956" spans="1:8">
      <c r="A956" s="2" t="s">
        <v>958</v>
      </c>
      <c r="B956" s="3">
        <v>7.5335000000000001</v>
      </c>
      <c r="C956" s="4">
        <v>7.5072000000000001</v>
      </c>
      <c r="D956" s="4">
        <v>7.5411999999999999</v>
      </c>
      <c r="E956" s="4">
        <v>7.5023</v>
      </c>
      <c r="F956" s="5">
        <v>3.5000000000000001E-3</v>
      </c>
      <c r="G956" s="35">
        <f t="shared" si="28"/>
        <v>3.8899999999999935E-2</v>
      </c>
      <c r="H956" s="34">
        <f t="shared" si="29"/>
        <v>4.4442071827997314E-3</v>
      </c>
    </row>
    <row r="957" spans="1:8">
      <c r="A957" s="2" t="s">
        <v>959</v>
      </c>
      <c r="B957" s="3">
        <v>7.5075000000000003</v>
      </c>
      <c r="C957" s="4">
        <v>7.4928999999999997</v>
      </c>
      <c r="D957" s="4">
        <v>7.5140000000000002</v>
      </c>
      <c r="E957" s="4">
        <v>7.4863</v>
      </c>
      <c r="F957" s="5">
        <v>1.9E-3</v>
      </c>
      <c r="G957" s="35">
        <f t="shared" si="28"/>
        <v>2.770000000000028E-2</v>
      </c>
      <c r="H957" s="34">
        <f t="shared" si="29"/>
        <v>2.7072081082883518E-3</v>
      </c>
    </row>
    <row r="958" spans="1:8">
      <c r="A958" s="2" t="s">
        <v>960</v>
      </c>
      <c r="B958" s="6">
        <v>7.4928999999999997</v>
      </c>
      <c r="C958" s="4">
        <v>7.4984999999999999</v>
      </c>
      <c r="D958" s="4">
        <v>7.5025000000000004</v>
      </c>
      <c r="E958" s="4">
        <v>7.4896000000000003</v>
      </c>
      <c r="F958" s="7">
        <v>-1.9E-3</v>
      </c>
      <c r="G958" s="35">
        <f t="shared" si="28"/>
        <v>1.2900000000000134E-2</v>
      </c>
      <c r="H958" s="34">
        <f t="shared" si="29"/>
        <v>4.2541311601813365E-3</v>
      </c>
    </row>
    <row r="959" spans="1:8">
      <c r="A959" s="2" t="s">
        <v>961</v>
      </c>
      <c r="B959" s="6">
        <v>7.5072999999999999</v>
      </c>
      <c r="C959" s="4">
        <v>7.5221</v>
      </c>
      <c r="D959" s="4">
        <v>7.5350000000000001</v>
      </c>
      <c r="E959" s="4">
        <v>7.4839000000000002</v>
      </c>
      <c r="F959" s="7">
        <v>-2E-3</v>
      </c>
      <c r="G959" s="35">
        <f t="shared" si="28"/>
        <v>5.1099999999999923E-2</v>
      </c>
      <c r="H959" s="34">
        <f t="shared" si="29"/>
        <v>6.1604091041572813E-3</v>
      </c>
    </row>
    <row r="960" spans="1:8">
      <c r="A960" s="2" t="s">
        <v>962</v>
      </c>
      <c r="B960" s="6">
        <v>7.5223000000000004</v>
      </c>
      <c r="C960" s="4">
        <v>7.5481999999999996</v>
      </c>
      <c r="D960" s="4">
        <v>7.5609999999999999</v>
      </c>
      <c r="E960" s="4">
        <v>7.5190999999999999</v>
      </c>
      <c r="F960" s="7">
        <v>-3.3999999999999998E-3</v>
      </c>
      <c r="G960" s="35">
        <f t="shared" si="28"/>
        <v>4.1900000000000048E-2</v>
      </c>
      <c r="H960" s="34">
        <f t="shared" si="29"/>
        <v>5.416240757211691E-3</v>
      </c>
    </row>
    <row r="961" spans="1:8">
      <c r="A961" s="2" t="s">
        <v>963</v>
      </c>
      <c r="B961" s="3">
        <v>7.5480999999999998</v>
      </c>
      <c r="C961" s="4">
        <v>7.5328999999999997</v>
      </c>
      <c r="D961" s="4">
        <v>7.5632000000000001</v>
      </c>
      <c r="E961" s="4">
        <v>7.5235000000000003</v>
      </c>
      <c r="F961" s="5">
        <v>2E-3</v>
      </c>
      <c r="G961" s="35">
        <f t="shared" si="28"/>
        <v>3.9699999999999847E-2</v>
      </c>
      <c r="H961" s="34">
        <f t="shared" si="29"/>
        <v>4.7279285970054184E-3</v>
      </c>
    </row>
    <row r="962" spans="1:8">
      <c r="A962" s="2" t="s">
        <v>964</v>
      </c>
      <c r="B962" s="6">
        <v>7.5331000000000001</v>
      </c>
      <c r="C962" s="4">
        <v>7.5403000000000002</v>
      </c>
      <c r="D962" s="4">
        <v>7.5533999999999999</v>
      </c>
      <c r="E962" s="4">
        <v>7.5217999999999998</v>
      </c>
      <c r="F962" s="7">
        <v>-8.9999999999999998E-4</v>
      </c>
      <c r="G962" s="35">
        <f t="shared" si="28"/>
        <v>3.1600000000000072E-2</v>
      </c>
      <c r="H962" s="34">
        <f t="shared" si="29"/>
        <v>6.1930111210667989E-3</v>
      </c>
    </row>
    <row r="963" spans="1:8">
      <c r="A963" s="2" t="s">
        <v>965</v>
      </c>
      <c r="B963" s="6">
        <v>7.5400999999999998</v>
      </c>
      <c r="C963" s="4">
        <v>7.5891999999999999</v>
      </c>
      <c r="D963" s="4">
        <v>7.5922999999999998</v>
      </c>
      <c r="E963" s="4">
        <v>7.5298999999999996</v>
      </c>
      <c r="F963" s="7">
        <v>-6.4999999999999997E-3</v>
      </c>
      <c r="G963" s="35">
        <f t="shared" ref="G963:G1026" si="30">D963-E963</f>
        <v>6.2400000000000233E-2</v>
      </c>
      <c r="H963" s="34">
        <f t="shared" ref="H963:H1026" si="31">(SUM(G963:G964)/2)/C964</f>
        <v>4.7877181181498335E-3</v>
      </c>
    </row>
    <row r="964" spans="1:8">
      <c r="A964" s="2" t="s">
        <v>966</v>
      </c>
      <c r="B964" s="3">
        <v>7.5894000000000004</v>
      </c>
      <c r="C964" s="4">
        <v>7.5819000000000001</v>
      </c>
      <c r="D964" s="4">
        <v>7.5898000000000003</v>
      </c>
      <c r="E964" s="4">
        <v>7.5796000000000001</v>
      </c>
      <c r="F964" s="5">
        <v>1.4E-3</v>
      </c>
      <c r="G964" s="35">
        <f t="shared" si="30"/>
        <v>1.0200000000000209E-2</v>
      </c>
      <c r="H964" s="34">
        <f t="shared" si="31"/>
        <v>5.2706701935416149E-3</v>
      </c>
    </row>
    <row r="965" spans="1:8">
      <c r="A965" s="2" t="s">
        <v>967</v>
      </c>
      <c r="B965" s="6">
        <v>7.5788000000000002</v>
      </c>
      <c r="C965" s="4">
        <v>7.6365999999999996</v>
      </c>
      <c r="D965" s="4">
        <v>7.6452999999999998</v>
      </c>
      <c r="E965" s="4">
        <v>7.5750000000000002</v>
      </c>
      <c r="F965" s="7">
        <v>-7.4999999999999997E-3</v>
      </c>
      <c r="G965" s="35">
        <f t="shared" si="30"/>
        <v>7.0299999999999585E-2</v>
      </c>
      <c r="H965" s="34">
        <f t="shared" si="31"/>
        <v>7.700064167201359E-3</v>
      </c>
    </row>
    <row r="966" spans="1:8">
      <c r="A966" s="2" t="s">
        <v>968</v>
      </c>
      <c r="B966" s="3">
        <v>7.6364000000000001</v>
      </c>
      <c r="C966" s="4">
        <v>7.6363000000000003</v>
      </c>
      <c r="D966" s="4">
        <v>7.6638999999999999</v>
      </c>
      <c r="E966" s="4">
        <v>7.6166</v>
      </c>
      <c r="F966" s="5">
        <v>0</v>
      </c>
      <c r="G966" s="35">
        <f t="shared" si="30"/>
        <v>4.7299999999999898E-2</v>
      </c>
      <c r="H966" s="34">
        <f t="shared" si="31"/>
        <v>5.5346208195949133E-3</v>
      </c>
    </row>
    <row r="967" spans="1:8">
      <c r="A967" s="2" t="s">
        <v>969</v>
      </c>
      <c r="B967" s="6">
        <v>7.6360999999999999</v>
      </c>
      <c r="C967" s="4">
        <v>7.6428000000000003</v>
      </c>
      <c r="D967" s="4">
        <v>7.657</v>
      </c>
      <c r="E967" s="4">
        <v>7.6196999999999999</v>
      </c>
      <c r="F967" s="7">
        <v>-8.9999999999999998E-4</v>
      </c>
      <c r="G967" s="35">
        <f t="shared" si="30"/>
        <v>3.7300000000000111E-2</v>
      </c>
      <c r="H967" s="34">
        <f t="shared" si="31"/>
        <v>4.7079006299026605E-3</v>
      </c>
    </row>
    <row r="968" spans="1:8">
      <c r="A968" s="2" t="s">
        <v>970</v>
      </c>
      <c r="B968" s="3">
        <v>7.6425999999999998</v>
      </c>
      <c r="C968" s="4">
        <v>7.6360999999999999</v>
      </c>
      <c r="D968" s="4">
        <v>7.6529999999999996</v>
      </c>
      <c r="E968" s="4">
        <v>7.6184000000000003</v>
      </c>
      <c r="F968" s="5">
        <v>8.9999999999999998E-4</v>
      </c>
      <c r="G968" s="35">
        <f t="shared" si="30"/>
        <v>3.4599999999999298E-2</v>
      </c>
      <c r="H968" s="34">
        <f t="shared" si="31"/>
        <v>5.4811764860151109E-3</v>
      </c>
    </row>
    <row r="969" spans="1:8">
      <c r="A969" s="2" t="s">
        <v>971</v>
      </c>
      <c r="B969" s="3">
        <v>7.6360000000000001</v>
      </c>
      <c r="C969" s="4">
        <v>7.6261000000000001</v>
      </c>
      <c r="D969" s="4">
        <v>7.641</v>
      </c>
      <c r="E969" s="4">
        <v>7.5919999999999996</v>
      </c>
      <c r="F969" s="5">
        <v>1.2999999999999999E-3</v>
      </c>
      <c r="G969" s="35">
        <f t="shared" si="30"/>
        <v>4.9000000000000377E-2</v>
      </c>
      <c r="H969" s="34">
        <f t="shared" si="31"/>
        <v>3.3962758982428575E-3</v>
      </c>
    </row>
    <row r="970" spans="1:8">
      <c r="A970" s="2" t="s">
        <v>972</v>
      </c>
      <c r="B970" s="6">
        <v>7.6261999999999999</v>
      </c>
      <c r="C970" s="4">
        <v>7.6260000000000003</v>
      </c>
      <c r="D970" s="4">
        <v>7.6281999999999996</v>
      </c>
      <c r="E970" s="4">
        <v>7.6254</v>
      </c>
      <c r="F970" s="7">
        <v>0</v>
      </c>
      <c r="G970" s="35">
        <f t="shared" si="30"/>
        <v>2.7999999999996916E-3</v>
      </c>
      <c r="H970" s="34">
        <f t="shared" si="31"/>
        <v>3.2560749615013216E-3</v>
      </c>
    </row>
    <row r="971" spans="1:8">
      <c r="A971" s="2" t="s">
        <v>973</v>
      </c>
      <c r="B971" s="6">
        <v>7.6264000000000003</v>
      </c>
      <c r="C971" s="4">
        <v>7.6626000000000003</v>
      </c>
      <c r="D971" s="4">
        <v>7.6702000000000004</v>
      </c>
      <c r="E971" s="4">
        <v>7.6231</v>
      </c>
      <c r="F971" s="7">
        <v>-4.7000000000000002E-3</v>
      </c>
      <c r="G971" s="35">
        <f t="shared" si="30"/>
        <v>4.7100000000000364E-2</v>
      </c>
      <c r="H971" s="34">
        <f t="shared" si="31"/>
        <v>5.2751993724670029E-3</v>
      </c>
    </row>
    <row r="972" spans="1:8">
      <c r="A972" s="2" t="s">
        <v>974</v>
      </c>
      <c r="B972" s="3">
        <v>7.6623999999999999</v>
      </c>
      <c r="C972" s="4">
        <v>7.649</v>
      </c>
      <c r="D972" s="4">
        <v>7.6711</v>
      </c>
      <c r="E972" s="4">
        <v>7.6375000000000002</v>
      </c>
      <c r="F972" s="5">
        <v>1.6999999999999999E-3</v>
      </c>
      <c r="G972" s="35">
        <f t="shared" si="30"/>
        <v>3.3599999999999852E-2</v>
      </c>
      <c r="H972" s="34">
        <f t="shared" si="31"/>
        <v>4.7364649162812047E-3</v>
      </c>
    </row>
    <row r="973" spans="1:8">
      <c r="A973" s="2" t="s">
        <v>975</v>
      </c>
      <c r="B973" s="6">
        <v>7.6492000000000004</v>
      </c>
      <c r="C973" s="4">
        <v>7.6745000000000001</v>
      </c>
      <c r="D973" s="4">
        <v>7.6767000000000003</v>
      </c>
      <c r="E973" s="4">
        <v>7.6375999999999999</v>
      </c>
      <c r="F973" s="7">
        <v>-3.3E-3</v>
      </c>
      <c r="G973" s="35">
        <f t="shared" si="30"/>
        <v>3.9100000000000357E-2</v>
      </c>
      <c r="H973" s="34">
        <f t="shared" si="31"/>
        <v>4.8398278590956545E-3</v>
      </c>
    </row>
    <row r="974" spans="1:8">
      <c r="A974" s="2" t="s">
        <v>976</v>
      </c>
      <c r="B974" s="3">
        <v>7.6745999999999999</v>
      </c>
      <c r="C974" s="4">
        <v>7.6448999999999998</v>
      </c>
      <c r="D974" s="4">
        <v>7.6786000000000003</v>
      </c>
      <c r="E974" s="4">
        <v>7.6436999999999999</v>
      </c>
      <c r="F974" s="5">
        <v>3.8999999999999998E-3</v>
      </c>
      <c r="G974" s="35">
        <f t="shared" si="30"/>
        <v>3.4900000000000375E-2</v>
      </c>
      <c r="H974" s="34">
        <f t="shared" si="31"/>
        <v>5.5308435840910261E-3</v>
      </c>
    </row>
    <row r="975" spans="1:8">
      <c r="A975" s="2" t="s">
        <v>977</v>
      </c>
      <c r="B975" s="6">
        <v>7.6451000000000002</v>
      </c>
      <c r="C975" s="4">
        <v>7.6661000000000001</v>
      </c>
      <c r="D975" s="4">
        <v>7.6863999999999999</v>
      </c>
      <c r="E975" s="4">
        <v>7.6364999999999998</v>
      </c>
      <c r="F975" s="7">
        <v>-2.7000000000000001E-3</v>
      </c>
      <c r="G975" s="35">
        <f t="shared" si="30"/>
        <v>4.9900000000000055E-2</v>
      </c>
      <c r="H975" s="34">
        <f t="shared" si="31"/>
        <v>3.9285294770226723E-3</v>
      </c>
    </row>
    <row r="976" spans="1:8">
      <c r="A976" s="2" t="s">
        <v>978</v>
      </c>
      <c r="B976" s="6">
        <v>7.6661000000000001</v>
      </c>
      <c r="C976" s="4">
        <v>7.6619000000000002</v>
      </c>
      <c r="D976" s="4">
        <v>7.6680999999999999</v>
      </c>
      <c r="E976" s="4">
        <v>7.6577999999999999</v>
      </c>
      <c r="F976" s="7">
        <v>-1E-4</v>
      </c>
      <c r="G976" s="35">
        <f t="shared" si="30"/>
        <v>1.0299999999999976E-2</v>
      </c>
      <c r="H976" s="34">
        <f t="shared" si="31"/>
        <v>2.6294445461918559E-3</v>
      </c>
    </row>
    <row r="977" spans="1:8">
      <c r="A977" s="2" t="s">
        <v>979</v>
      </c>
      <c r="B977" s="3">
        <v>7.6672000000000002</v>
      </c>
      <c r="C977" s="4">
        <v>7.6441999999999997</v>
      </c>
      <c r="D977" s="4">
        <v>7.6722999999999999</v>
      </c>
      <c r="E977" s="4">
        <v>7.6424000000000003</v>
      </c>
      <c r="F977" s="5">
        <v>2.8999999999999998E-3</v>
      </c>
      <c r="G977" s="35">
        <f t="shared" si="30"/>
        <v>2.9899999999999594E-2</v>
      </c>
      <c r="H977" s="34">
        <f t="shared" si="31"/>
        <v>4.1827625809145843E-3</v>
      </c>
    </row>
    <row r="978" spans="1:8">
      <c r="A978" s="2" t="s">
        <v>980</v>
      </c>
      <c r="B978" s="6">
        <v>7.6451000000000002</v>
      </c>
      <c r="C978" s="4">
        <v>7.6623999999999999</v>
      </c>
      <c r="D978" s="4">
        <v>7.6748000000000003</v>
      </c>
      <c r="E978" s="4">
        <v>7.6406000000000001</v>
      </c>
      <c r="F978" s="7">
        <v>-2.3E-3</v>
      </c>
      <c r="G978" s="35">
        <f t="shared" si="30"/>
        <v>3.420000000000023E-2</v>
      </c>
      <c r="H978" s="34">
        <f t="shared" si="31"/>
        <v>4.7180262489084687E-3</v>
      </c>
    </row>
    <row r="979" spans="1:8">
      <c r="A979" s="2" t="s">
        <v>981</v>
      </c>
      <c r="B979" s="6">
        <v>7.6626000000000003</v>
      </c>
      <c r="C979" s="4">
        <v>7.6726999999999999</v>
      </c>
      <c r="D979" s="4">
        <v>7.6951000000000001</v>
      </c>
      <c r="E979" s="4">
        <v>7.6569000000000003</v>
      </c>
      <c r="F979" s="7">
        <v>-1.2999999999999999E-3</v>
      </c>
      <c r="G979" s="35">
        <f t="shared" si="30"/>
        <v>3.819999999999979E-2</v>
      </c>
      <c r="H979" s="34">
        <f t="shared" si="31"/>
        <v>6.5363757826622376E-3</v>
      </c>
    </row>
    <row r="980" spans="1:8">
      <c r="A980" s="2" t="s">
        <v>982</v>
      </c>
      <c r="B980" s="3">
        <v>7.6729000000000003</v>
      </c>
      <c r="C980" s="4">
        <v>7.6341999999999999</v>
      </c>
      <c r="D980" s="4">
        <v>7.6805000000000003</v>
      </c>
      <c r="E980" s="4">
        <v>7.6189</v>
      </c>
      <c r="F980" s="5">
        <v>5.0000000000000001E-3</v>
      </c>
      <c r="G980" s="35">
        <f t="shared" si="30"/>
        <v>6.1600000000000321E-2</v>
      </c>
      <c r="H980" s="34">
        <f t="shared" si="31"/>
        <v>8.187837079018559E-3</v>
      </c>
    </row>
    <row r="981" spans="1:8">
      <c r="A981" s="2" t="s">
        <v>983</v>
      </c>
      <c r="B981" s="6">
        <v>7.6345000000000001</v>
      </c>
      <c r="C981" s="4">
        <v>7.6577000000000002</v>
      </c>
      <c r="D981" s="4">
        <v>7.6870000000000003</v>
      </c>
      <c r="E981" s="4">
        <v>7.6231999999999998</v>
      </c>
      <c r="F981" s="7">
        <v>-3.0000000000000001E-3</v>
      </c>
      <c r="G981" s="35">
        <f t="shared" si="30"/>
        <v>6.3800000000000523E-2</v>
      </c>
      <c r="H981" s="34">
        <f t="shared" si="31"/>
        <v>4.4936775002612879E-3</v>
      </c>
    </row>
    <row r="982" spans="1:8">
      <c r="A982" s="2" t="s">
        <v>984</v>
      </c>
      <c r="B982" s="6">
        <v>7.6577000000000002</v>
      </c>
      <c r="C982" s="4">
        <v>7.6551999999999998</v>
      </c>
      <c r="D982" s="4">
        <v>7.6601999999999997</v>
      </c>
      <c r="E982" s="4">
        <v>7.6551999999999998</v>
      </c>
      <c r="F982" s="7">
        <v>-1.6999999999999999E-3</v>
      </c>
      <c r="G982" s="35">
        <f t="shared" si="30"/>
        <v>4.9999999999998934E-3</v>
      </c>
      <c r="H982" s="34">
        <f t="shared" si="31"/>
        <v>1.7358392064735174E-3</v>
      </c>
    </row>
    <row r="983" spans="1:8">
      <c r="A983" s="2" t="s">
        <v>985</v>
      </c>
      <c r="B983" s="3">
        <v>7.6707999999999998</v>
      </c>
      <c r="C983" s="4">
        <v>7.6619999999999999</v>
      </c>
      <c r="D983" s="4">
        <v>7.6738</v>
      </c>
      <c r="E983" s="4">
        <v>7.6521999999999997</v>
      </c>
      <c r="F983" s="5">
        <v>1.1000000000000001E-3</v>
      </c>
      <c r="G983" s="35">
        <f t="shared" si="30"/>
        <v>2.1600000000000286E-2</v>
      </c>
      <c r="H983" s="34">
        <f t="shared" si="31"/>
        <v>4.7258856153415815E-3</v>
      </c>
    </row>
    <row r="984" spans="1:8">
      <c r="A984" s="2" t="s">
        <v>986</v>
      </c>
      <c r="B984" s="6">
        <v>7.6619999999999999</v>
      </c>
      <c r="C984" s="4">
        <v>7.6810999999999998</v>
      </c>
      <c r="D984" s="4">
        <v>7.6927000000000003</v>
      </c>
      <c r="E984" s="4">
        <v>7.6417000000000002</v>
      </c>
      <c r="F984" s="7">
        <v>-2.5000000000000001E-3</v>
      </c>
      <c r="G984" s="35">
        <f t="shared" si="30"/>
        <v>5.1000000000000156E-2</v>
      </c>
      <c r="H984" s="34">
        <f t="shared" si="31"/>
        <v>5.9527677770701837E-3</v>
      </c>
    </row>
    <row r="985" spans="1:8">
      <c r="A985" s="2" t="s">
        <v>987</v>
      </c>
      <c r="B985" s="6">
        <v>7.6810999999999998</v>
      </c>
      <c r="C985" s="4">
        <v>7.6939000000000002</v>
      </c>
      <c r="D985" s="4">
        <v>7.7152000000000003</v>
      </c>
      <c r="E985" s="4">
        <v>7.6745999999999999</v>
      </c>
      <c r="F985" s="7">
        <v>-1.6999999999999999E-3</v>
      </c>
      <c r="G985" s="35">
        <f t="shared" si="30"/>
        <v>4.0600000000000414E-2</v>
      </c>
      <c r="H985" s="34">
        <f t="shared" si="31"/>
        <v>5.1038366772263597E-3</v>
      </c>
    </row>
    <row r="986" spans="1:8">
      <c r="A986" s="2" t="s">
        <v>988</v>
      </c>
      <c r="B986" s="3">
        <v>7.6939000000000002</v>
      </c>
      <c r="C986" s="4">
        <v>7.6707000000000001</v>
      </c>
      <c r="D986" s="4">
        <v>7.6966000000000001</v>
      </c>
      <c r="E986" s="4">
        <v>7.6589</v>
      </c>
      <c r="F986" s="5">
        <v>3.0000000000000001E-3</v>
      </c>
      <c r="G986" s="35">
        <f t="shared" si="30"/>
        <v>3.7700000000000067E-2</v>
      </c>
      <c r="H986" s="34">
        <f t="shared" si="31"/>
        <v>3.8766760923104916E-3</v>
      </c>
    </row>
    <row r="987" spans="1:8">
      <c r="A987" s="2" t="s">
        <v>989</v>
      </c>
      <c r="B987" s="6">
        <v>7.6707000000000001</v>
      </c>
      <c r="C987" s="4">
        <v>7.6741000000000001</v>
      </c>
      <c r="D987" s="4">
        <v>7.6867999999999999</v>
      </c>
      <c r="E987" s="4">
        <v>7.665</v>
      </c>
      <c r="F987" s="7">
        <v>-4.0000000000000002E-4</v>
      </c>
      <c r="G987" s="35">
        <f t="shared" si="30"/>
        <v>2.179999999999982E-2</v>
      </c>
      <c r="H987" s="34">
        <f t="shared" si="31"/>
        <v>1.9849792390695961E-3</v>
      </c>
    </row>
    <row r="988" spans="1:8">
      <c r="A988" s="2" t="s">
        <v>990</v>
      </c>
      <c r="B988" s="6">
        <v>7.6741000000000001</v>
      </c>
      <c r="C988" s="4">
        <v>7.6826999999999996</v>
      </c>
      <c r="D988" s="4">
        <v>7.6828000000000003</v>
      </c>
      <c r="E988" s="4">
        <v>7.6741000000000001</v>
      </c>
      <c r="F988" s="7">
        <v>-1E-3</v>
      </c>
      <c r="G988" s="35">
        <f t="shared" si="30"/>
        <v>8.7000000000001521E-3</v>
      </c>
      <c r="H988" s="34">
        <f t="shared" si="31"/>
        <v>3.2178538990528583E-3</v>
      </c>
    </row>
    <row r="989" spans="1:8">
      <c r="A989" s="2" t="s">
        <v>991</v>
      </c>
      <c r="B989" s="6">
        <v>7.6818</v>
      </c>
      <c r="C989" s="4">
        <v>7.7069999999999999</v>
      </c>
      <c r="D989" s="4">
        <v>7.7202000000000002</v>
      </c>
      <c r="E989" s="4">
        <v>7.6792999999999996</v>
      </c>
      <c r="F989" s="7">
        <v>-3.3E-3</v>
      </c>
      <c r="G989" s="35">
        <f t="shared" si="30"/>
        <v>4.0900000000000603E-2</v>
      </c>
      <c r="H989" s="34">
        <f t="shared" si="31"/>
        <v>5.6954280358258924E-3</v>
      </c>
    </row>
    <row r="990" spans="1:8">
      <c r="A990" s="2" t="s">
        <v>992</v>
      </c>
      <c r="B990" s="3">
        <v>7.7069999999999999</v>
      </c>
      <c r="C990" s="4">
        <v>7.6816000000000004</v>
      </c>
      <c r="D990" s="4">
        <v>7.7142999999999997</v>
      </c>
      <c r="E990" s="4">
        <v>7.6677</v>
      </c>
      <c r="F990" s="5">
        <v>3.3E-3</v>
      </c>
      <c r="G990" s="35">
        <f t="shared" si="30"/>
        <v>4.6599999999999753E-2</v>
      </c>
      <c r="H990" s="34">
        <f t="shared" si="31"/>
        <v>6.278062023598179E-3</v>
      </c>
    </row>
    <row r="991" spans="1:8">
      <c r="A991" s="2" t="s">
        <v>993</v>
      </c>
      <c r="B991" s="3">
        <v>7.6816000000000004</v>
      </c>
      <c r="C991" s="4">
        <v>7.6616</v>
      </c>
      <c r="D991" s="4">
        <v>7.6959</v>
      </c>
      <c r="E991" s="4">
        <v>7.6463000000000001</v>
      </c>
      <c r="F991" s="5">
        <v>2.5999999999999999E-3</v>
      </c>
      <c r="G991" s="35">
        <f t="shared" si="30"/>
        <v>4.9599999999999866E-2</v>
      </c>
      <c r="H991" s="34">
        <f t="shared" si="31"/>
        <v>5.7438253877081609E-3</v>
      </c>
    </row>
    <row r="992" spans="1:8">
      <c r="A992" s="2" t="s">
        <v>994</v>
      </c>
      <c r="B992" s="3">
        <v>7.6616</v>
      </c>
      <c r="C992" s="4">
        <v>7.6604000000000001</v>
      </c>
      <c r="D992" s="4">
        <v>7.6776999999999997</v>
      </c>
      <c r="E992" s="4">
        <v>7.6393000000000004</v>
      </c>
      <c r="F992" s="5">
        <v>2.0000000000000001E-4</v>
      </c>
      <c r="G992" s="35">
        <f t="shared" si="30"/>
        <v>3.8399999999999324E-2</v>
      </c>
      <c r="H992" s="34">
        <f t="shared" si="31"/>
        <v>4.1346606051104549E-3</v>
      </c>
    </row>
    <row r="993" spans="1:8">
      <c r="A993" s="2" t="s">
        <v>995</v>
      </c>
      <c r="B993" s="3">
        <v>7.6604000000000001</v>
      </c>
      <c r="C993" s="4">
        <v>7.6547999999999998</v>
      </c>
      <c r="D993" s="4">
        <v>7.6787999999999998</v>
      </c>
      <c r="E993" s="4">
        <v>7.6539000000000001</v>
      </c>
      <c r="F993" s="5">
        <v>6.9999999999999999E-4</v>
      </c>
      <c r="G993" s="35">
        <f t="shared" si="30"/>
        <v>2.48999999999997E-2</v>
      </c>
      <c r="H993" s="34">
        <f t="shared" si="31"/>
        <v>1.8738818736206875E-3</v>
      </c>
    </row>
    <row r="994" spans="1:8">
      <c r="A994" s="2" t="s">
        <v>996</v>
      </c>
      <c r="B994" s="6">
        <v>7.6547999999999998</v>
      </c>
      <c r="C994" s="4">
        <v>7.6578999999999997</v>
      </c>
      <c r="D994" s="4">
        <v>7.6585999999999999</v>
      </c>
      <c r="E994" s="4">
        <v>7.6547999999999998</v>
      </c>
      <c r="F994" s="7">
        <v>-2.7000000000000001E-3</v>
      </c>
      <c r="G994" s="35">
        <f t="shared" si="30"/>
        <v>3.8000000000000256E-3</v>
      </c>
      <c r="H994" s="34">
        <f t="shared" si="31"/>
        <v>3.4112617119985583E-3</v>
      </c>
    </row>
    <row r="995" spans="1:8">
      <c r="A995" s="2" t="s">
        <v>997</v>
      </c>
      <c r="B995" s="6">
        <v>7.6757</v>
      </c>
      <c r="C995" s="4">
        <v>7.6951000000000001</v>
      </c>
      <c r="D995" s="4">
        <v>7.7016999999999998</v>
      </c>
      <c r="E995" s="4">
        <v>7.6529999999999996</v>
      </c>
      <c r="F995" s="7">
        <v>-2.5000000000000001E-3</v>
      </c>
      <c r="G995" s="35">
        <f t="shared" si="30"/>
        <v>4.8700000000000188E-2</v>
      </c>
      <c r="H995" s="34">
        <f t="shared" si="31"/>
        <v>5.6953384045250709E-3</v>
      </c>
    </row>
    <row r="996" spans="1:8">
      <c r="A996" s="2" t="s">
        <v>998</v>
      </c>
      <c r="B996" s="3">
        <v>7.6951000000000001</v>
      </c>
      <c r="C996" s="4">
        <v>7.6905000000000001</v>
      </c>
      <c r="D996" s="4">
        <v>7.71</v>
      </c>
      <c r="E996" s="4">
        <v>7.6711</v>
      </c>
      <c r="F996" s="5">
        <v>5.9999999999999995E-4</v>
      </c>
      <c r="G996" s="35">
        <f t="shared" si="30"/>
        <v>3.8899999999999935E-2</v>
      </c>
      <c r="H996" s="34">
        <f t="shared" si="31"/>
        <v>5.421335578729156E-3</v>
      </c>
    </row>
    <row r="997" spans="1:8">
      <c r="A997" s="2" t="s">
        <v>999</v>
      </c>
      <c r="B997" s="6">
        <v>7.6905000000000001</v>
      </c>
      <c r="C997" s="4">
        <v>7.7195</v>
      </c>
      <c r="D997" s="4">
        <v>7.7245999999999997</v>
      </c>
      <c r="E997" s="4">
        <v>7.6798000000000002</v>
      </c>
      <c r="F997" s="7">
        <v>-3.8E-3</v>
      </c>
      <c r="G997" s="35">
        <f t="shared" si="30"/>
        <v>4.4799999999999507E-2</v>
      </c>
      <c r="H997" s="34">
        <f t="shared" si="31"/>
        <v>6.3362269415594245E-3</v>
      </c>
    </row>
    <row r="998" spans="1:8">
      <c r="A998" s="2" t="s">
        <v>1000</v>
      </c>
      <c r="B998" s="6">
        <v>7.7195</v>
      </c>
      <c r="C998" s="4">
        <v>7.7412000000000001</v>
      </c>
      <c r="D998" s="4">
        <v>7.7534999999999998</v>
      </c>
      <c r="E998" s="4">
        <v>7.7001999999999997</v>
      </c>
      <c r="F998" s="7">
        <v>-2.8E-3</v>
      </c>
      <c r="G998" s="35">
        <f t="shared" si="30"/>
        <v>5.3300000000000125E-2</v>
      </c>
      <c r="H998" s="34">
        <f t="shared" si="31"/>
        <v>6.0349056360210016E-3</v>
      </c>
    </row>
    <row r="999" spans="1:8">
      <c r="A999" s="2" t="s">
        <v>1001</v>
      </c>
      <c r="B999" s="6">
        <v>7.7412000000000001</v>
      </c>
      <c r="C999" s="4">
        <v>7.7465999999999999</v>
      </c>
      <c r="D999" s="4">
        <v>7.7667000000000002</v>
      </c>
      <c r="E999" s="4">
        <v>7.7264999999999997</v>
      </c>
      <c r="F999" s="7">
        <v>-6.9999999999999999E-4</v>
      </c>
      <c r="G999" s="35">
        <f t="shared" si="30"/>
        <v>4.0200000000000458E-2</v>
      </c>
      <c r="H999" s="34">
        <f t="shared" si="31"/>
        <v>3.104587819172327E-3</v>
      </c>
    </row>
    <row r="1000" spans="1:8">
      <c r="A1000" s="2" t="s">
        <v>1002</v>
      </c>
      <c r="B1000" s="3">
        <v>7.7465999999999999</v>
      </c>
      <c r="C1000" s="4">
        <v>7.7465999999999999</v>
      </c>
      <c r="D1000" s="4">
        <v>7.7465999999999999</v>
      </c>
      <c r="E1000" s="4">
        <v>7.7386999999999997</v>
      </c>
      <c r="F1000" s="5">
        <v>2.9999999999999997E-4</v>
      </c>
      <c r="G1000" s="35">
        <f t="shared" si="30"/>
        <v>7.9000000000002402E-3</v>
      </c>
      <c r="H1000" s="34">
        <f t="shared" si="31"/>
        <v>3.9693261795396414E-3</v>
      </c>
    </row>
    <row r="1001" spans="1:8">
      <c r="A1001" s="2" t="s">
        <v>1003</v>
      </c>
      <c r="B1001" s="6">
        <v>7.7439</v>
      </c>
      <c r="C1001" s="4">
        <v>7.7721</v>
      </c>
      <c r="D1001" s="4">
        <v>7.79</v>
      </c>
      <c r="E1001" s="4">
        <v>7.7362000000000002</v>
      </c>
      <c r="F1001" s="7">
        <v>-3.5999999999999999E-3</v>
      </c>
      <c r="G1001" s="35">
        <f t="shared" si="30"/>
        <v>5.3799999999999848E-2</v>
      </c>
      <c r="H1001" s="34">
        <f t="shared" si="31"/>
        <v>6.0998317730606155E-3</v>
      </c>
    </row>
    <row r="1002" spans="1:8">
      <c r="A1002" s="2" t="s">
        <v>1004</v>
      </c>
      <c r="B1002" s="6">
        <v>7.7721</v>
      </c>
      <c r="C1002" s="4">
        <v>7.7870999999999997</v>
      </c>
      <c r="D1002" s="4">
        <v>7.7952000000000004</v>
      </c>
      <c r="E1002" s="4">
        <v>7.7539999999999996</v>
      </c>
      <c r="F1002" s="7">
        <v>-1.9E-3</v>
      </c>
      <c r="G1002" s="35">
        <f t="shared" si="30"/>
        <v>4.1200000000000792E-2</v>
      </c>
      <c r="H1002" s="34">
        <f t="shared" si="31"/>
        <v>4.6311738293778378E-3</v>
      </c>
    </row>
    <row r="1003" spans="1:8">
      <c r="A1003" s="2" t="s">
        <v>1005</v>
      </c>
      <c r="B1003" s="6">
        <v>7.7870999999999997</v>
      </c>
      <c r="C1003" s="4">
        <v>7.7949999999999999</v>
      </c>
      <c r="D1003" s="4">
        <v>7.8117999999999999</v>
      </c>
      <c r="E1003" s="4">
        <v>7.7808000000000002</v>
      </c>
      <c r="F1003" s="7">
        <v>-1E-3</v>
      </c>
      <c r="G1003" s="35">
        <f t="shared" si="30"/>
        <v>3.0999999999999694E-2</v>
      </c>
      <c r="H1003" s="34">
        <f t="shared" si="31"/>
        <v>4.2987296291543235E-3</v>
      </c>
    </row>
    <row r="1004" spans="1:8">
      <c r="A1004" s="2" t="s">
        <v>1006</v>
      </c>
      <c r="B1004" s="3">
        <v>7.7949999999999999</v>
      </c>
      <c r="C1004" s="4">
        <v>7.7930000000000001</v>
      </c>
      <c r="D1004" s="4">
        <v>7.8068999999999997</v>
      </c>
      <c r="E1004" s="4">
        <v>7.7709000000000001</v>
      </c>
      <c r="F1004" s="5">
        <v>2.9999999999999997E-4</v>
      </c>
      <c r="G1004" s="35">
        <f t="shared" si="30"/>
        <v>3.5999999999999588E-2</v>
      </c>
      <c r="H1004" s="34">
        <f t="shared" si="31"/>
        <v>3.0866574259458784E-3</v>
      </c>
    </row>
    <row r="1005" spans="1:8">
      <c r="A1005" s="2" t="s">
        <v>1007</v>
      </c>
      <c r="B1005" s="3">
        <v>7.7930000000000001</v>
      </c>
      <c r="C1005" s="4">
        <v>7.7915999999999999</v>
      </c>
      <c r="D1005" s="4">
        <v>7.7995999999999999</v>
      </c>
      <c r="E1005" s="4">
        <v>7.7874999999999996</v>
      </c>
      <c r="F1005" s="5">
        <v>2.0000000000000001E-4</v>
      </c>
      <c r="G1005" s="35">
        <f t="shared" si="30"/>
        <v>1.2100000000000222E-2</v>
      </c>
      <c r="H1005" s="34">
        <f t="shared" si="31"/>
        <v>7.7647723189076833E-4</v>
      </c>
    </row>
    <row r="1006" spans="1:8">
      <c r="A1006" s="2" t="s">
        <v>1008</v>
      </c>
      <c r="B1006" s="6">
        <v>7.7915999999999999</v>
      </c>
      <c r="C1006" s="4">
        <v>7.7915999999999999</v>
      </c>
      <c r="D1006" s="4">
        <v>7.7915999999999999</v>
      </c>
      <c r="E1006" s="4">
        <v>7.7915999999999999</v>
      </c>
      <c r="F1006" s="7">
        <v>0</v>
      </c>
      <c r="G1006" s="35">
        <f t="shared" si="30"/>
        <v>0</v>
      </c>
      <c r="H1006" s="34">
        <f t="shared" si="31"/>
        <v>3.3146748523228591E-3</v>
      </c>
    </row>
    <row r="1007" spans="1:8">
      <c r="A1007" s="2" t="s">
        <v>1009</v>
      </c>
      <c r="B1007" s="3">
        <v>7.7915999999999999</v>
      </c>
      <c r="C1007" s="4">
        <v>7.7534000000000001</v>
      </c>
      <c r="D1007" s="4">
        <v>7.7987000000000002</v>
      </c>
      <c r="E1007" s="4">
        <v>7.7473000000000001</v>
      </c>
      <c r="F1007" s="5">
        <v>4.8999999999999998E-3</v>
      </c>
      <c r="G1007" s="35">
        <f t="shared" si="30"/>
        <v>5.1400000000000112E-2</v>
      </c>
      <c r="H1007" s="34">
        <f t="shared" si="31"/>
        <v>8.0076583744065483E-3</v>
      </c>
    </row>
    <row r="1008" spans="1:8">
      <c r="A1008" s="2" t="s">
        <v>1010</v>
      </c>
      <c r="B1008" s="3">
        <v>7.7534000000000001</v>
      </c>
      <c r="C1008" s="4">
        <v>7.7301000000000002</v>
      </c>
      <c r="D1008" s="4">
        <v>7.7877000000000001</v>
      </c>
      <c r="E1008" s="4">
        <v>7.7153</v>
      </c>
      <c r="F1008" s="5">
        <v>3.0000000000000001E-3</v>
      </c>
      <c r="G1008" s="35">
        <f t="shared" si="30"/>
        <v>7.240000000000002E-2</v>
      </c>
      <c r="H1008" s="34">
        <f t="shared" si="31"/>
        <v>8.2490927941938803E-3</v>
      </c>
    </row>
    <row r="1009" spans="1:8">
      <c r="A1009" s="2" t="s">
        <v>1011</v>
      </c>
      <c r="B1009" s="3">
        <v>7.7301000000000002</v>
      </c>
      <c r="C1009" s="4">
        <v>7.7160000000000002</v>
      </c>
      <c r="D1009" s="4">
        <v>7.7561999999999998</v>
      </c>
      <c r="E1009" s="4">
        <v>7.7012999999999998</v>
      </c>
      <c r="F1009" s="5">
        <v>1.8E-3</v>
      </c>
      <c r="G1009" s="35">
        <f t="shared" si="30"/>
        <v>5.4899999999999949E-2</v>
      </c>
      <c r="H1009" s="34">
        <f t="shared" si="31"/>
        <v>5.9908907406448957E-3</v>
      </c>
    </row>
    <row r="1010" spans="1:8">
      <c r="A1010" s="2" t="s">
        <v>1012</v>
      </c>
      <c r="B1010" s="6">
        <v>7.7160000000000002</v>
      </c>
      <c r="C1010" s="4">
        <v>7.7283999999999997</v>
      </c>
      <c r="D1010" s="4">
        <v>7.7335000000000003</v>
      </c>
      <c r="E1010" s="4">
        <v>7.6958000000000002</v>
      </c>
      <c r="F1010" s="7">
        <v>-1.6000000000000001E-3</v>
      </c>
      <c r="G1010" s="35">
        <f t="shared" si="30"/>
        <v>3.7700000000000067E-2</v>
      </c>
      <c r="H1010" s="34">
        <f t="shared" si="31"/>
        <v>6.4429012345679059E-3</v>
      </c>
    </row>
    <row r="1011" spans="1:8">
      <c r="A1011" s="2" t="s">
        <v>1013</v>
      </c>
      <c r="B1011" s="6">
        <v>7.7283999999999997</v>
      </c>
      <c r="C1011" s="4">
        <v>7.7759999999999998</v>
      </c>
      <c r="D1011" s="4">
        <v>7.7805</v>
      </c>
      <c r="E1011" s="4">
        <v>7.718</v>
      </c>
      <c r="F1011" s="7">
        <v>-6.1000000000000004E-3</v>
      </c>
      <c r="G1011" s="35">
        <f t="shared" si="30"/>
        <v>6.25E-2</v>
      </c>
      <c r="H1011" s="34">
        <f t="shared" si="31"/>
        <v>4.945782900068185E-3</v>
      </c>
    </row>
    <row r="1012" spans="1:8">
      <c r="A1012" s="2" t="s">
        <v>1014</v>
      </c>
      <c r="B1012" s="3">
        <v>7.7759999999999998</v>
      </c>
      <c r="C1012" s="4">
        <v>7.7743000000000002</v>
      </c>
      <c r="D1012" s="4">
        <v>7.7816000000000001</v>
      </c>
      <c r="E1012" s="4">
        <v>7.7671999999999999</v>
      </c>
      <c r="F1012" s="5">
        <v>8.9999999999999998E-4</v>
      </c>
      <c r="G1012" s="35">
        <f t="shared" si="30"/>
        <v>1.440000000000019E-2</v>
      </c>
      <c r="H1012" s="34">
        <f t="shared" si="31"/>
        <v>3.9186558754226233E-3</v>
      </c>
    </row>
    <row r="1013" spans="1:8">
      <c r="A1013" s="2" t="s">
        <v>1015</v>
      </c>
      <c r="B1013" s="6">
        <v>7.7693000000000003</v>
      </c>
      <c r="C1013" s="4">
        <v>7.8087999999999997</v>
      </c>
      <c r="D1013" s="4">
        <v>7.8106999999999998</v>
      </c>
      <c r="E1013" s="4">
        <v>7.7638999999999996</v>
      </c>
      <c r="F1013" s="7">
        <v>-5.1000000000000004E-3</v>
      </c>
      <c r="G1013" s="35">
        <f t="shared" si="30"/>
        <v>4.6800000000000175E-2</v>
      </c>
      <c r="H1013" s="34">
        <f t="shared" si="31"/>
        <v>5.8310914309987662E-3</v>
      </c>
    </row>
    <row r="1014" spans="1:8">
      <c r="A1014" s="2" t="s">
        <v>1016</v>
      </c>
      <c r="B1014" s="3">
        <v>7.8087999999999997</v>
      </c>
      <c r="C1014" s="4">
        <v>7.7686999999999999</v>
      </c>
      <c r="D1014" s="4">
        <v>7.8097000000000003</v>
      </c>
      <c r="E1014" s="4">
        <v>7.7659000000000002</v>
      </c>
      <c r="F1014" s="5">
        <v>5.1999999999999998E-3</v>
      </c>
      <c r="G1014" s="35">
        <f t="shared" si="30"/>
        <v>4.3800000000000061E-2</v>
      </c>
      <c r="H1014" s="34">
        <f t="shared" si="31"/>
        <v>7.069010080124059E-3</v>
      </c>
    </row>
    <row r="1015" spans="1:8">
      <c r="A1015" s="2" t="s">
        <v>1017</v>
      </c>
      <c r="B1015" s="3">
        <v>7.7686999999999999</v>
      </c>
      <c r="C1015" s="4">
        <v>7.7380000000000004</v>
      </c>
      <c r="D1015" s="4">
        <v>7.7878999999999996</v>
      </c>
      <c r="E1015" s="4">
        <v>7.7222999999999997</v>
      </c>
      <c r="F1015" s="5">
        <v>4.0000000000000001E-3</v>
      </c>
      <c r="G1015" s="35">
        <f t="shared" si="30"/>
        <v>6.5599999999999881E-2</v>
      </c>
      <c r="H1015" s="34">
        <f t="shared" si="31"/>
        <v>7.6696280133000888E-3</v>
      </c>
    </row>
    <row r="1016" spans="1:8">
      <c r="A1016" s="2" t="s">
        <v>1018</v>
      </c>
      <c r="B1016" s="3">
        <v>7.7380000000000004</v>
      </c>
      <c r="C1016" s="4">
        <v>7.6992000000000003</v>
      </c>
      <c r="D1016" s="4">
        <v>7.7480000000000002</v>
      </c>
      <c r="E1016" s="4">
        <v>7.6955</v>
      </c>
      <c r="F1016" s="5">
        <v>5.0000000000000001E-3</v>
      </c>
      <c r="G1016" s="35">
        <f t="shared" si="30"/>
        <v>5.2500000000000213E-2</v>
      </c>
      <c r="H1016" s="34">
        <f t="shared" si="31"/>
        <v>5.0767690687606474E-3</v>
      </c>
    </row>
    <row r="1017" spans="1:8">
      <c r="A1017" s="2" t="s">
        <v>1019</v>
      </c>
      <c r="B1017" s="3">
        <v>7.6992000000000003</v>
      </c>
      <c r="C1017" s="4">
        <v>7.6919000000000004</v>
      </c>
      <c r="D1017" s="4">
        <v>7.7126999999999999</v>
      </c>
      <c r="E1017" s="4">
        <v>7.6871</v>
      </c>
      <c r="F1017" s="5">
        <v>8.9999999999999998E-4</v>
      </c>
      <c r="G1017" s="35">
        <f t="shared" si="30"/>
        <v>2.5599999999999845E-2</v>
      </c>
      <c r="H1017" s="34">
        <f t="shared" si="31"/>
        <v>2.2757418918567546E-3</v>
      </c>
    </row>
    <row r="1018" spans="1:8">
      <c r="A1018" s="2" t="s">
        <v>1020</v>
      </c>
      <c r="B1018" s="6">
        <v>7.6919000000000004</v>
      </c>
      <c r="C1018" s="4">
        <v>7.6898</v>
      </c>
      <c r="D1018" s="4">
        <v>7.6938000000000004</v>
      </c>
      <c r="E1018" s="4">
        <v>7.6844000000000001</v>
      </c>
      <c r="F1018" s="7">
        <v>0</v>
      </c>
      <c r="G1018" s="35">
        <f t="shared" si="30"/>
        <v>9.400000000000297E-3</v>
      </c>
      <c r="H1018" s="34">
        <f t="shared" si="31"/>
        <v>4.8809539222414208E-3</v>
      </c>
    </row>
    <row r="1019" spans="1:8">
      <c r="A1019" s="2" t="s">
        <v>1021</v>
      </c>
      <c r="B1019" s="6">
        <v>7.6919000000000004</v>
      </c>
      <c r="C1019" s="4">
        <v>7.7239000000000004</v>
      </c>
      <c r="D1019" s="4">
        <v>7.7380000000000004</v>
      </c>
      <c r="E1019" s="4">
        <v>7.6719999999999997</v>
      </c>
      <c r="F1019" s="7">
        <v>-4.1000000000000003E-3</v>
      </c>
      <c r="G1019" s="35">
        <f t="shared" si="30"/>
        <v>6.6000000000000725E-2</v>
      </c>
      <c r="H1019" s="34">
        <f t="shared" si="31"/>
        <v>7.6254137192550775E-3</v>
      </c>
    </row>
    <row r="1020" spans="1:8">
      <c r="A1020" s="2" t="s">
        <v>1022</v>
      </c>
      <c r="B1020" s="3">
        <v>7.7239000000000004</v>
      </c>
      <c r="C1020" s="4">
        <v>7.7045000000000003</v>
      </c>
      <c r="D1020" s="4">
        <v>7.7281000000000004</v>
      </c>
      <c r="E1020" s="4">
        <v>7.6765999999999996</v>
      </c>
      <c r="F1020" s="5">
        <v>2.5000000000000001E-3</v>
      </c>
      <c r="G1020" s="35">
        <f t="shared" si="30"/>
        <v>5.1500000000000767E-2</v>
      </c>
      <c r="H1020" s="34">
        <f t="shared" si="31"/>
        <v>4.980480149414432E-3</v>
      </c>
    </row>
    <row r="1021" spans="1:8">
      <c r="A1021" s="2" t="s">
        <v>1023</v>
      </c>
      <c r="B1021" s="6">
        <v>7.7045000000000003</v>
      </c>
      <c r="C1021" s="4">
        <v>7.7100999999999997</v>
      </c>
      <c r="D1021" s="4">
        <v>7.718</v>
      </c>
      <c r="E1021" s="4">
        <v>7.6927000000000003</v>
      </c>
      <c r="F1021" s="7">
        <v>-6.9999999999999999E-4</v>
      </c>
      <c r="G1021" s="35">
        <f t="shared" si="30"/>
        <v>2.5299999999999656E-2</v>
      </c>
      <c r="H1021" s="34">
        <f t="shared" si="31"/>
        <v>3.5041895107065148E-3</v>
      </c>
    </row>
    <row r="1022" spans="1:8">
      <c r="A1022" s="2" t="s">
        <v>1024</v>
      </c>
      <c r="B1022" s="6">
        <v>7.7100999999999997</v>
      </c>
      <c r="C1022" s="4">
        <v>7.7336</v>
      </c>
      <c r="D1022" s="4">
        <v>7.7385999999999999</v>
      </c>
      <c r="E1022" s="4">
        <v>7.7096999999999998</v>
      </c>
      <c r="F1022" s="7">
        <v>-3.0000000000000001E-3</v>
      </c>
      <c r="G1022" s="35">
        <f t="shared" si="30"/>
        <v>2.8900000000000148E-2</v>
      </c>
      <c r="H1022" s="34">
        <f t="shared" si="31"/>
        <v>4.0838182733125969E-3</v>
      </c>
    </row>
    <row r="1023" spans="1:8">
      <c r="A1023" s="2" t="s">
        <v>1025</v>
      </c>
      <c r="B1023" s="6">
        <v>7.7336</v>
      </c>
      <c r="C1023" s="4">
        <v>7.7500999999999998</v>
      </c>
      <c r="D1023" s="4">
        <v>7.7565999999999997</v>
      </c>
      <c r="E1023" s="4">
        <v>7.7222</v>
      </c>
      <c r="F1023" s="7">
        <v>-2.0999999999999999E-3</v>
      </c>
      <c r="G1023" s="35">
        <f t="shared" si="30"/>
        <v>3.4399999999999764E-2</v>
      </c>
      <c r="H1023" s="34">
        <f t="shared" si="31"/>
        <v>2.4062653213944222E-3</v>
      </c>
    </row>
    <row r="1024" spans="1:8">
      <c r="A1024" s="2" t="s">
        <v>1026</v>
      </c>
      <c r="B1024" s="6">
        <v>7.7500999999999998</v>
      </c>
      <c r="C1024" s="4">
        <v>7.7506000000000004</v>
      </c>
      <c r="D1024" s="4">
        <v>7.7527999999999997</v>
      </c>
      <c r="E1024" s="4">
        <v>7.7499000000000002</v>
      </c>
      <c r="F1024" s="7">
        <v>-2.9999999999999997E-4</v>
      </c>
      <c r="G1024" s="35">
        <f t="shared" si="30"/>
        <v>2.8999999999994586E-3</v>
      </c>
      <c r="H1024" s="34">
        <f t="shared" si="31"/>
        <v>4.6859816907891183E-3</v>
      </c>
    </row>
    <row r="1025" spans="1:8">
      <c r="A1025" s="2" t="s">
        <v>1027</v>
      </c>
      <c r="B1025" s="6">
        <v>7.7525000000000004</v>
      </c>
      <c r="C1025" s="4">
        <v>7.8212000000000002</v>
      </c>
      <c r="D1025" s="4">
        <v>7.8212000000000002</v>
      </c>
      <c r="E1025" s="4">
        <v>7.7507999999999999</v>
      </c>
      <c r="F1025" s="7">
        <v>-8.8000000000000005E-3</v>
      </c>
      <c r="G1025" s="35">
        <f t="shared" si="30"/>
        <v>7.040000000000024E-2</v>
      </c>
      <c r="H1025" s="34">
        <f t="shared" si="31"/>
        <v>9.2526965553679924E-3</v>
      </c>
    </row>
    <row r="1026" spans="1:8">
      <c r="A1026" s="2" t="s">
        <v>1028</v>
      </c>
      <c r="B1026" s="3">
        <v>7.8212000000000002</v>
      </c>
      <c r="C1026" s="4">
        <v>7.7599</v>
      </c>
      <c r="D1026" s="4">
        <v>7.8281999999999998</v>
      </c>
      <c r="E1026" s="4">
        <v>7.7549999999999999</v>
      </c>
      <c r="F1026" s="5">
        <v>7.9000000000000008E-3</v>
      </c>
      <c r="G1026" s="35">
        <f t="shared" si="30"/>
        <v>7.3199999999999932E-2</v>
      </c>
      <c r="H1026" s="34">
        <f t="shared" si="31"/>
        <v>9.8851017395211443E-3</v>
      </c>
    </row>
    <row r="1027" spans="1:8">
      <c r="A1027" s="2" t="s">
        <v>1029</v>
      </c>
      <c r="B1027" s="6">
        <v>7.7599</v>
      </c>
      <c r="C1027" s="4">
        <v>7.7895000000000003</v>
      </c>
      <c r="D1027" s="4">
        <v>7.8129</v>
      </c>
      <c r="E1027" s="4">
        <v>7.7321</v>
      </c>
      <c r="F1027" s="7">
        <v>-3.8E-3</v>
      </c>
      <c r="G1027" s="35">
        <f t="shared" ref="G1027:G1090" si="32">D1027-E1027</f>
        <v>8.0799999999999983E-2</v>
      </c>
      <c r="H1027" s="34">
        <f t="shared" ref="H1027:H1090" si="33">(SUM(G1027:G1028)/2)/C1028</f>
        <v>1.0217333180550773E-2</v>
      </c>
    </row>
    <row r="1028" spans="1:8">
      <c r="A1028" s="2" t="s">
        <v>1030</v>
      </c>
      <c r="B1028" s="6">
        <v>7.7895000000000003</v>
      </c>
      <c r="C1028" s="4">
        <v>7.8543000000000003</v>
      </c>
      <c r="D1028" s="4">
        <v>7.8677999999999999</v>
      </c>
      <c r="E1028" s="4">
        <v>7.7881</v>
      </c>
      <c r="F1028" s="7">
        <v>-8.3000000000000001E-3</v>
      </c>
      <c r="G1028" s="35">
        <f t="shared" si="32"/>
        <v>7.9699999999999882E-2</v>
      </c>
      <c r="H1028" s="34">
        <f t="shared" si="33"/>
        <v>7.7107695450135336E-3</v>
      </c>
    </row>
    <row r="1029" spans="1:8">
      <c r="A1029" s="2" t="s">
        <v>1031</v>
      </c>
      <c r="B1029" s="3">
        <v>7.8543000000000003</v>
      </c>
      <c r="C1029" s="4">
        <v>7.8331999999999997</v>
      </c>
      <c r="D1029" s="4">
        <v>7.8632</v>
      </c>
      <c r="E1029" s="4">
        <v>7.8220999999999998</v>
      </c>
      <c r="F1029" s="5">
        <v>2.7000000000000001E-3</v>
      </c>
      <c r="G1029" s="35">
        <f t="shared" si="32"/>
        <v>4.1100000000000136E-2</v>
      </c>
      <c r="H1029" s="34">
        <f t="shared" si="33"/>
        <v>3.3277233782130324E-3</v>
      </c>
    </row>
    <row r="1030" spans="1:8">
      <c r="A1030" s="2" t="s">
        <v>1032</v>
      </c>
      <c r="B1030" s="6">
        <v>7.8331999999999997</v>
      </c>
      <c r="C1030" s="4">
        <v>7.8432000000000004</v>
      </c>
      <c r="D1030" s="4">
        <v>7.8432000000000004</v>
      </c>
      <c r="E1030" s="4">
        <v>7.8320999999999996</v>
      </c>
      <c r="F1030" s="7">
        <v>-2.0999999999999999E-3</v>
      </c>
      <c r="G1030" s="35">
        <f t="shared" si="32"/>
        <v>1.1100000000000776E-2</v>
      </c>
      <c r="H1030" s="34">
        <f t="shared" si="33"/>
        <v>2.6879665723967641E-3</v>
      </c>
    </row>
    <row r="1031" spans="1:8">
      <c r="A1031" s="2" t="s">
        <v>1033</v>
      </c>
      <c r="B1031" s="6">
        <v>7.8498000000000001</v>
      </c>
      <c r="C1031" s="4">
        <v>7.8498000000000001</v>
      </c>
      <c r="D1031" s="4">
        <v>7.8518999999999997</v>
      </c>
      <c r="E1031" s="4">
        <v>7.8208000000000002</v>
      </c>
      <c r="F1031" s="7">
        <v>0</v>
      </c>
      <c r="G1031" s="35">
        <f t="shared" si="32"/>
        <v>3.1099999999999461E-2</v>
      </c>
      <c r="H1031" s="34">
        <f t="shared" si="33"/>
        <v>5.0421779141104272E-3</v>
      </c>
    </row>
    <row r="1032" spans="1:8">
      <c r="A1032" s="2" t="s">
        <v>1034</v>
      </c>
      <c r="B1032" s="3">
        <v>7.8498000000000001</v>
      </c>
      <c r="C1032" s="4">
        <v>7.8239999999999998</v>
      </c>
      <c r="D1032" s="4">
        <v>7.8516000000000004</v>
      </c>
      <c r="E1032" s="4">
        <v>7.8037999999999998</v>
      </c>
      <c r="F1032" s="5">
        <v>3.3E-3</v>
      </c>
      <c r="G1032" s="35">
        <f t="shared" si="32"/>
        <v>4.7800000000000509E-2</v>
      </c>
      <c r="H1032" s="34">
        <f t="shared" si="33"/>
        <v>5.8735364197689231E-3</v>
      </c>
    </row>
    <row r="1033" spans="1:8">
      <c r="A1033" s="2" t="s">
        <v>1035</v>
      </c>
      <c r="B1033" s="3">
        <v>7.8239999999999998</v>
      </c>
      <c r="C1033" s="4">
        <v>7.8061999999999996</v>
      </c>
      <c r="D1033" s="4">
        <v>7.8289</v>
      </c>
      <c r="E1033" s="4">
        <v>7.7850000000000001</v>
      </c>
      <c r="F1033" s="5">
        <v>2.3E-3</v>
      </c>
      <c r="G1033" s="35">
        <f t="shared" si="32"/>
        <v>4.3899999999999828E-2</v>
      </c>
      <c r="H1033" s="34">
        <f t="shared" si="33"/>
        <v>5.9398976982096745E-3</v>
      </c>
    </row>
    <row r="1034" spans="1:8">
      <c r="A1034" s="2" t="s">
        <v>1036</v>
      </c>
      <c r="B1034" s="6">
        <v>7.8061999999999996</v>
      </c>
      <c r="C1034" s="4">
        <v>7.82</v>
      </c>
      <c r="D1034" s="4">
        <v>7.8434999999999997</v>
      </c>
      <c r="E1034" s="4">
        <v>7.7945000000000002</v>
      </c>
      <c r="F1034" s="7">
        <v>-1.8E-3</v>
      </c>
      <c r="G1034" s="35">
        <f t="shared" si="32"/>
        <v>4.8999999999999488E-2</v>
      </c>
      <c r="H1034" s="34">
        <f t="shared" si="33"/>
        <v>5.3312391459801193E-3</v>
      </c>
    </row>
    <row r="1035" spans="1:8">
      <c r="A1035" s="2" t="s">
        <v>1037</v>
      </c>
      <c r="B1035" s="6">
        <v>7.82</v>
      </c>
      <c r="C1035" s="4">
        <v>7.8311999999999999</v>
      </c>
      <c r="D1035" s="4">
        <v>7.8437999999999999</v>
      </c>
      <c r="E1035" s="4">
        <v>7.8093000000000004</v>
      </c>
      <c r="F1035" s="7">
        <v>-1.4E-3</v>
      </c>
      <c r="G1035" s="35">
        <f t="shared" si="32"/>
        <v>3.4499999999999531E-2</v>
      </c>
      <c r="H1035" s="34">
        <f t="shared" si="33"/>
        <v>2.952114404017873E-3</v>
      </c>
    </row>
    <row r="1036" spans="1:8">
      <c r="A1036" s="2" t="s">
        <v>1038</v>
      </c>
      <c r="B1036" s="6">
        <v>7.8311999999999999</v>
      </c>
      <c r="C1036" s="4">
        <v>7.8249000000000004</v>
      </c>
      <c r="D1036" s="4">
        <v>7.8339999999999996</v>
      </c>
      <c r="E1036" s="4">
        <v>7.8223000000000003</v>
      </c>
      <c r="F1036" s="7">
        <v>-5.0000000000000001E-4</v>
      </c>
      <c r="G1036" s="35">
        <f t="shared" si="32"/>
        <v>1.1699999999999378E-2</v>
      </c>
      <c r="H1036" s="34">
        <f t="shared" si="33"/>
        <v>2.7407587237902645E-3</v>
      </c>
    </row>
    <row r="1037" spans="1:8">
      <c r="A1037" s="2" t="s">
        <v>1039</v>
      </c>
      <c r="B1037" s="3">
        <v>7.8353999999999999</v>
      </c>
      <c r="C1037" s="4">
        <v>7.8262999999999998</v>
      </c>
      <c r="D1037" s="4">
        <v>7.8384</v>
      </c>
      <c r="E1037" s="4">
        <v>7.8071999999999999</v>
      </c>
      <c r="F1037" s="5">
        <v>1.1999999999999999E-3</v>
      </c>
      <c r="G1037" s="35">
        <f t="shared" si="32"/>
        <v>3.1200000000000117E-2</v>
      </c>
      <c r="H1037" s="34">
        <f t="shared" si="33"/>
        <v>4.8323420836751526E-3</v>
      </c>
    </row>
    <row r="1038" spans="1:8">
      <c r="A1038" s="2" t="s">
        <v>1040</v>
      </c>
      <c r="B1038" s="3">
        <v>7.8262999999999998</v>
      </c>
      <c r="C1038" s="4">
        <v>7.8015999999999996</v>
      </c>
      <c r="D1038" s="4">
        <v>7.8377999999999997</v>
      </c>
      <c r="E1038" s="4">
        <v>7.7935999999999996</v>
      </c>
      <c r="F1038" s="5">
        <v>3.2000000000000002E-3</v>
      </c>
      <c r="G1038" s="35">
        <f t="shared" si="32"/>
        <v>4.4200000000000017E-2</v>
      </c>
      <c r="H1038" s="34">
        <f t="shared" si="33"/>
        <v>4.851810914325367E-3</v>
      </c>
    </row>
    <row r="1039" spans="1:8">
      <c r="A1039" s="2" t="s">
        <v>1041</v>
      </c>
      <c r="B1039" s="3">
        <v>7.8015999999999996</v>
      </c>
      <c r="C1039" s="4">
        <v>7.7805999999999997</v>
      </c>
      <c r="D1039" s="4">
        <v>7.8087</v>
      </c>
      <c r="E1039" s="4">
        <v>7.7774000000000001</v>
      </c>
      <c r="F1039" s="5">
        <v>2.7000000000000001E-3</v>
      </c>
      <c r="G1039" s="35">
        <f t="shared" si="32"/>
        <v>3.1299999999999883E-2</v>
      </c>
      <c r="H1039" s="34">
        <f t="shared" si="33"/>
        <v>4.3824189926210972E-3</v>
      </c>
    </row>
    <row r="1040" spans="1:8">
      <c r="A1040" s="2" t="s">
        <v>1042</v>
      </c>
      <c r="B1040" s="6">
        <v>7.7805999999999997</v>
      </c>
      <c r="C1040" s="4">
        <v>7.7925000000000004</v>
      </c>
      <c r="D1040" s="4">
        <v>7.8144999999999998</v>
      </c>
      <c r="E1040" s="4">
        <v>7.7774999999999999</v>
      </c>
      <c r="F1040" s="7">
        <v>-1.5E-3</v>
      </c>
      <c r="G1040" s="35">
        <f t="shared" si="32"/>
        <v>3.6999999999999922E-2</v>
      </c>
      <c r="H1040" s="34">
        <f t="shared" si="33"/>
        <v>6.925261391506358E-3</v>
      </c>
    </row>
    <row r="1041" spans="1:8">
      <c r="A1041" s="2" t="s">
        <v>1043</v>
      </c>
      <c r="B1041" s="3">
        <v>7.7925000000000004</v>
      </c>
      <c r="C1041" s="4">
        <v>7.7469999999999999</v>
      </c>
      <c r="D1041" s="4">
        <v>7.8018999999999998</v>
      </c>
      <c r="E1041" s="4">
        <v>7.7316000000000003</v>
      </c>
      <c r="F1041" s="5">
        <v>5.8999999999999999E-3</v>
      </c>
      <c r="G1041" s="35">
        <f t="shared" si="32"/>
        <v>7.0299999999999585E-2</v>
      </c>
      <c r="H1041" s="34">
        <f t="shared" si="33"/>
        <v>4.8850685974625675E-3</v>
      </c>
    </row>
    <row r="1042" spans="1:8">
      <c r="A1042" s="2" t="s">
        <v>1044</v>
      </c>
      <c r="B1042" s="6">
        <v>7.7469999999999999</v>
      </c>
      <c r="C1042" s="4">
        <v>7.7481</v>
      </c>
      <c r="D1042" s="4">
        <v>7.7481</v>
      </c>
      <c r="E1042" s="4">
        <v>7.7427000000000001</v>
      </c>
      <c r="F1042" s="7">
        <v>-8.9999999999999998E-4</v>
      </c>
      <c r="G1042" s="35">
        <f t="shared" si="32"/>
        <v>5.3999999999998494E-3</v>
      </c>
      <c r="H1042" s="34">
        <f t="shared" si="33"/>
        <v>1.9160548623924274E-3</v>
      </c>
    </row>
    <row r="1043" spans="1:8">
      <c r="A1043" s="2" t="s">
        <v>1045</v>
      </c>
      <c r="B1043" s="3">
        <v>7.7538</v>
      </c>
      <c r="C1043" s="4">
        <v>7.7503000000000002</v>
      </c>
      <c r="D1043" s="4">
        <v>7.7599</v>
      </c>
      <c r="E1043" s="4">
        <v>7.7355999999999998</v>
      </c>
      <c r="F1043" s="5">
        <v>5.0000000000000001E-4</v>
      </c>
      <c r="G1043" s="35">
        <f t="shared" si="32"/>
        <v>2.430000000000021E-2</v>
      </c>
      <c r="H1043" s="34">
        <f t="shared" si="33"/>
        <v>4.877011686788924E-3</v>
      </c>
    </row>
    <row r="1044" spans="1:8">
      <c r="A1044" s="2" t="s">
        <v>1046</v>
      </c>
      <c r="B1044" s="6">
        <v>7.7503000000000002</v>
      </c>
      <c r="C1044" s="4">
        <v>7.7609000000000004</v>
      </c>
      <c r="D1044" s="4">
        <v>7.7786</v>
      </c>
      <c r="E1044" s="4">
        <v>7.7271999999999998</v>
      </c>
      <c r="F1044" s="7">
        <v>-1.4E-3</v>
      </c>
      <c r="G1044" s="35">
        <f t="shared" si="32"/>
        <v>5.1400000000000112E-2</v>
      </c>
      <c r="H1044" s="34">
        <f t="shared" si="33"/>
        <v>6.0539883959838297E-3</v>
      </c>
    </row>
    <row r="1045" spans="1:8">
      <c r="A1045" s="2" t="s">
        <v>1047</v>
      </c>
      <c r="B1045" s="3">
        <v>7.7609000000000004</v>
      </c>
      <c r="C1045" s="4">
        <v>7.7386999999999997</v>
      </c>
      <c r="D1045" s="4">
        <v>7.7774000000000001</v>
      </c>
      <c r="E1045" s="4">
        <v>7.7351000000000001</v>
      </c>
      <c r="F1045" s="5">
        <v>2.8999999999999998E-3</v>
      </c>
      <c r="G1045" s="35">
        <f t="shared" si="32"/>
        <v>4.2300000000000004E-2</v>
      </c>
      <c r="H1045" s="34">
        <f t="shared" si="33"/>
        <v>5.2229134266459599E-3</v>
      </c>
    </row>
    <row r="1046" spans="1:8">
      <c r="A1046" s="2" t="s">
        <v>1048</v>
      </c>
      <c r="B1046" s="3">
        <v>7.7386999999999997</v>
      </c>
      <c r="C1046" s="4">
        <v>7.7160000000000002</v>
      </c>
      <c r="D1046" s="4">
        <v>7.7483000000000004</v>
      </c>
      <c r="E1046" s="4">
        <v>7.71</v>
      </c>
      <c r="F1046" s="5">
        <v>2.8999999999999998E-3</v>
      </c>
      <c r="G1046" s="35">
        <f t="shared" si="32"/>
        <v>3.8300000000000445E-2</v>
      </c>
      <c r="H1046" s="34">
        <f t="shared" si="33"/>
        <v>6.0367114788004664E-3</v>
      </c>
    </row>
    <row r="1047" spans="1:8">
      <c r="A1047" s="2" t="s">
        <v>1049</v>
      </c>
      <c r="B1047" s="6">
        <v>7.7160000000000002</v>
      </c>
      <c r="C1047" s="4">
        <v>7.7359999999999998</v>
      </c>
      <c r="D1047" s="4">
        <v>7.7586000000000004</v>
      </c>
      <c r="E1047" s="4">
        <v>7.7035</v>
      </c>
      <c r="F1047" s="7">
        <v>-2.5999999999999999E-3</v>
      </c>
      <c r="G1047" s="35">
        <f t="shared" si="32"/>
        <v>5.5100000000000371E-2</v>
      </c>
      <c r="H1047" s="34">
        <f t="shared" si="33"/>
        <v>3.8087478337342799E-3</v>
      </c>
    </row>
    <row r="1048" spans="1:8">
      <c r="A1048" s="2" t="s">
        <v>1050</v>
      </c>
      <c r="B1048" s="6">
        <v>7.7359999999999998</v>
      </c>
      <c r="C1048" s="4">
        <v>7.7321999999999997</v>
      </c>
      <c r="D1048" s="4">
        <v>7.7359999999999998</v>
      </c>
      <c r="E1048" s="4">
        <v>7.7321999999999997</v>
      </c>
      <c r="F1048" s="7">
        <v>0</v>
      </c>
      <c r="G1048" s="35">
        <f t="shared" si="32"/>
        <v>3.8000000000000256E-3</v>
      </c>
      <c r="H1048" s="34">
        <f t="shared" si="33"/>
        <v>3.5455486542443184E-3</v>
      </c>
    </row>
    <row r="1049" spans="1:8">
      <c r="A1049" s="2" t="s">
        <v>1051</v>
      </c>
      <c r="B1049" s="3">
        <v>7.7362000000000002</v>
      </c>
      <c r="C1049" s="4">
        <v>7.7279999999999998</v>
      </c>
      <c r="D1049" s="4">
        <v>7.7683</v>
      </c>
      <c r="E1049" s="4">
        <v>7.7172999999999998</v>
      </c>
      <c r="F1049" s="5">
        <v>1.1000000000000001E-3</v>
      </c>
      <c r="G1049" s="35">
        <f t="shared" si="32"/>
        <v>5.1000000000000156E-2</v>
      </c>
      <c r="H1049" s="34">
        <f t="shared" si="33"/>
        <v>8.9727603450270432E-3</v>
      </c>
    </row>
    <row r="1050" spans="1:8">
      <c r="A1050" s="2" t="s">
        <v>1052</v>
      </c>
      <c r="B1050" s="6">
        <v>7.7279999999999998</v>
      </c>
      <c r="C1050" s="4">
        <v>7.7790999999999997</v>
      </c>
      <c r="D1050" s="4">
        <v>7.7946999999999997</v>
      </c>
      <c r="E1050" s="4">
        <v>7.7061000000000002</v>
      </c>
      <c r="F1050" s="7">
        <v>-6.6E-3</v>
      </c>
      <c r="G1050" s="35">
        <f t="shared" si="32"/>
        <v>8.8599999999999568E-2</v>
      </c>
      <c r="H1050" s="34">
        <f t="shared" si="33"/>
        <v>9.0839930886866087E-3</v>
      </c>
    </row>
    <row r="1051" spans="1:8">
      <c r="A1051" s="2" t="s">
        <v>1053</v>
      </c>
      <c r="B1051" s="3">
        <v>7.7790999999999997</v>
      </c>
      <c r="C1051" s="4">
        <v>7.7553999999999998</v>
      </c>
      <c r="D1051" s="4">
        <v>7.8002000000000002</v>
      </c>
      <c r="E1051" s="4">
        <v>7.7478999999999996</v>
      </c>
      <c r="F1051" s="5">
        <v>3.0999999999999999E-3</v>
      </c>
      <c r="G1051" s="35">
        <f t="shared" si="32"/>
        <v>5.2300000000000679E-2</v>
      </c>
      <c r="H1051" s="34">
        <f t="shared" si="33"/>
        <v>8.5288538987190743E-3</v>
      </c>
    </row>
    <row r="1052" spans="1:8">
      <c r="A1052" s="2" t="s">
        <v>1054</v>
      </c>
      <c r="B1052" s="3">
        <v>7.7553999999999998</v>
      </c>
      <c r="C1052" s="4">
        <v>7.6974</v>
      </c>
      <c r="D1052" s="4">
        <v>7.7694999999999999</v>
      </c>
      <c r="E1052" s="4">
        <v>7.6905000000000001</v>
      </c>
      <c r="F1052" s="5">
        <v>7.4999999999999997E-3</v>
      </c>
      <c r="G1052" s="35">
        <f t="shared" si="32"/>
        <v>7.8999999999999737E-2</v>
      </c>
      <c r="H1052" s="34">
        <f t="shared" si="33"/>
        <v>9.297117112424761E-3</v>
      </c>
    </row>
    <row r="1053" spans="1:8">
      <c r="A1053" s="2" t="s">
        <v>1055</v>
      </c>
      <c r="B1053" s="3">
        <v>7.6974</v>
      </c>
      <c r="C1053" s="4">
        <v>7.6798000000000002</v>
      </c>
      <c r="D1053" s="4">
        <v>7.7332999999999998</v>
      </c>
      <c r="E1053" s="4">
        <v>7.6695000000000002</v>
      </c>
      <c r="F1053" s="5">
        <v>2.3E-3</v>
      </c>
      <c r="G1053" s="35">
        <f t="shared" si="32"/>
        <v>6.3799999999999635E-2</v>
      </c>
      <c r="H1053" s="34">
        <f t="shared" si="33"/>
        <v>4.2957563134600257E-3</v>
      </c>
    </row>
    <row r="1054" spans="1:8">
      <c r="A1054" s="2" t="s">
        <v>1056</v>
      </c>
      <c r="B1054" s="6">
        <v>7.6798000000000002</v>
      </c>
      <c r="C1054" s="4">
        <v>7.6820000000000004</v>
      </c>
      <c r="D1054" s="4">
        <v>7.6820000000000004</v>
      </c>
      <c r="E1054" s="4">
        <v>7.6798000000000002</v>
      </c>
      <c r="F1054" s="7">
        <v>-5.9999999999999995E-4</v>
      </c>
      <c r="G1054" s="35">
        <f t="shared" si="32"/>
        <v>2.2000000000002018E-3</v>
      </c>
      <c r="H1054" s="34">
        <f t="shared" si="33"/>
        <v>1.7394590087038064E-3</v>
      </c>
    </row>
    <row r="1055" spans="1:8">
      <c r="A1055" s="2" t="s">
        <v>1057</v>
      </c>
      <c r="B1055" s="3">
        <v>7.6844999999999999</v>
      </c>
      <c r="C1055" s="4">
        <v>7.6748000000000003</v>
      </c>
      <c r="D1055" s="4">
        <v>7.694</v>
      </c>
      <c r="E1055" s="4">
        <v>7.6695000000000002</v>
      </c>
      <c r="F1055" s="5">
        <v>1.2999999999999999E-3</v>
      </c>
      <c r="G1055" s="35">
        <f t="shared" si="32"/>
        <v>2.4499999999999744E-2</v>
      </c>
      <c r="H1055" s="34">
        <f t="shared" si="33"/>
        <v>3.9668558752527904E-3</v>
      </c>
    </row>
    <row r="1056" spans="1:8">
      <c r="A1056" s="2" t="s">
        <v>1058</v>
      </c>
      <c r="B1056" s="3">
        <v>7.6748000000000003</v>
      </c>
      <c r="C1056" s="4">
        <v>7.6635</v>
      </c>
      <c r="D1056" s="4">
        <v>7.6905999999999999</v>
      </c>
      <c r="E1056" s="4">
        <v>7.6543000000000001</v>
      </c>
      <c r="F1056" s="5">
        <v>1.5E-3</v>
      </c>
      <c r="G1056" s="35">
        <f t="shared" si="32"/>
        <v>3.6299999999999777E-2</v>
      </c>
      <c r="H1056" s="34">
        <f t="shared" si="33"/>
        <v>5.1835011367326825E-3</v>
      </c>
    </row>
    <row r="1057" spans="1:8">
      <c r="A1057" s="2" t="s">
        <v>1059</v>
      </c>
      <c r="B1057" s="6">
        <v>7.6635</v>
      </c>
      <c r="C1057" s="4">
        <v>7.6974999999999998</v>
      </c>
      <c r="D1057" s="4">
        <v>7.6974999999999998</v>
      </c>
      <c r="E1057" s="4">
        <v>7.6539999999999999</v>
      </c>
      <c r="F1057" s="7">
        <v>-4.4000000000000003E-3</v>
      </c>
      <c r="G1057" s="35">
        <f t="shared" si="32"/>
        <v>4.3499999999999872E-2</v>
      </c>
      <c r="H1057" s="34">
        <f t="shared" si="33"/>
        <v>5.4825131216546591E-3</v>
      </c>
    </row>
    <row r="1058" spans="1:8">
      <c r="A1058" s="2" t="s">
        <v>1060</v>
      </c>
      <c r="B1058" s="3">
        <v>7.6974999999999998</v>
      </c>
      <c r="C1058" s="4">
        <v>7.6971999999999996</v>
      </c>
      <c r="D1058" s="4">
        <v>7.7106000000000003</v>
      </c>
      <c r="E1058" s="4">
        <v>7.6696999999999997</v>
      </c>
      <c r="F1058" s="5">
        <v>0</v>
      </c>
      <c r="G1058" s="35">
        <f t="shared" si="32"/>
        <v>4.0900000000000603E-2</v>
      </c>
      <c r="H1058" s="34">
        <f t="shared" si="33"/>
        <v>4.9761559195521735E-3</v>
      </c>
    </row>
    <row r="1059" spans="1:8">
      <c r="A1059" s="2" t="s">
        <v>1061</v>
      </c>
      <c r="B1059" s="6">
        <v>7.6971999999999996</v>
      </c>
      <c r="C1059" s="4">
        <v>7.7168000000000001</v>
      </c>
      <c r="D1059" s="4">
        <v>7.7187999999999999</v>
      </c>
      <c r="E1059" s="4">
        <v>7.6829000000000001</v>
      </c>
      <c r="F1059" s="7">
        <v>-2.5000000000000001E-3</v>
      </c>
      <c r="G1059" s="35">
        <f t="shared" si="32"/>
        <v>3.5899999999999821E-2</v>
      </c>
      <c r="H1059" s="34">
        <f t="shared" si="33"/>
        <v>2.4103255235330928E-3</v>
      </c>
    </row>
    <row r="1060" spans="1:8">
      <c r="A1060" s="2" t="s">
        <v>1062</v>
      </c>
      <c r="B1060" s="6">
        <v>7.7168000000000001</v>
      </c>
      <c r="C1060" s="4">
        <v>7.7168000000000001</v>
      </c>
      <c r="D1060" s="4">
        <v>7.7178000000000004</v>
      </c>
      <c r="E1060" s="4">
        <v>7.7164999999999999</v>
      </c>
      <c r="F1060" s="7">
        <v>-8.9999999999999998E-4</v>
      </c>
      <c r="G1060" s="35">
        <f t="shared" si="32"/>
        <v>1.300000000000523E-3</v>
      </c>
      <c r="H1060" s="34">
        <f t="shared" si="33"/>
        <v>2.6380788578670897E-3</v>
      </c>
    </row>
    <row r="1061" spans="1:8">
      <c r="A1061" s="2" t="s">
        <v>1063</v>
      </c>
      <c r="B1061" s="6">
        <v>7.7237999999999998</v>
      </c>
      <c r="C1061" s="4">
        <v>7.7328999999999999</v>
      </c>
      <c r="D1061" s="4">
        <v>7.734</v>
      </c>
      <c r="E1061" s="4">
        <v>7.6944999999999997</v>
      </c>
      <c r="F1061" s="7">
        <v>-1.1999999999999999E-3</v>
      </c>
      <c r="G1061" s="35">
        <f t="shared" si="32"/>
        <v>3.9500000000000313E-2</v>
      </c>
      <c r="H1061" s="34">
        <f t="shared" si="33"/>
        <v>5.4188975970616447E-3</v>
      </c>
    </row>
    <row r="1062" spans="1:8">
      <c r="A1062" s="2" t="s">
        <v>1064</v>
      </c>
      <c r="B1062" s="3">
        <v>7.7328999999999999</v>
      </c>
      <c r="C1062" s="4">
        <v>7.7321999999999997</v>
      </c>
      <c r="D1062" s="4">
        <v>7.7382999999999997</v>
      </c>
      <c r="E1062" s="4">
        <v>7.694</v>
      </c>
      <c r="F1062" s="5">
        <v>1E-4</v>
      </c>
      <c r="G1062" s="35">
        <f t="shared" si="32"/>
        <v>4.4299999999999784E-2</v>
      </c>
      <c r="H1062" s="34">
        <f t="shared" si="33"/>
        <v>5.1856743318831463E-3</v>
      </c>
    </row>
    <row r="1063" spans="1:8">
      <c r="A1063" s="2" t="s">
        <v>1065</v>
      </c>
      <c r="B1063" s="3">
        <v>7.7321999999999997</v>
      </c>
      <c r="C1063" s="4">
        <v>7.7232000000000003</v>
      </c>
      <c r="D1063" s="4">
        <v>7.7435</v>
      </c>
      <c r="E1063" s="4">
        <v>7.7077</v>
      </c>
      <c r="F1063" s="5">
        <v>1.1999999999999999E-3</v>
      </c>
      <c r="G1063" s="35">
        <f t="shared" si="32"/>
        <v>3.5800000000000054E-2</v>
      </c>
      <c r="H1063" s="34">
        <f t="shared" si="33"/>
        <v>5.94461172639276E-3</v>
      </c>
    </row>
    <row r="1064" spans="1:8">
      <c r="A1064" s="2" t="s">
        <v>1066</v>
      </c>
      <c r="B1064" s="6">
        <v>7.7232000000000003</v>
      </c>
      <c r="C1064" s="4">
        <v>7.7381000000000002</v>
      </c>
      <c r="D1064" s="4">
        <v>7.7656999999999998</v>
      </c>
      <c r="E1064" s="4">
        <v>7.7095000000000002</v>
      </c>
      <c r="F1064" s="7">
        <v>-1.9E-3</v>
      </c>
      <c r="G1064" s="35">
        <f t="shared" si="32"/>
        <v>5.6199999999999584E-2</v>
      </c>
      <c r="H1064" s="34">
        <f t="shared" si="33"/>
        <v>6.8238615028033186E-3</v>
      </c>
    </row>
    <row r="1065" spans="1:8">
      <c r="A1065" s="2" t="s">
        <v>1067</v>
      </c>
      <c r="B1065" s="3">
        <v>7.7381000000000002</v>
      </c>
      <c r="C1065" s="4">
        <v>7.7229000000000001</v>
      </c>
      <c r="D1065" s="4">
        <v>7.7575000000000003</v>
      </c>
      <c r="E1065" s="4">
        <v>7.7083000000000004</v>
      </c>
      <c r="F1065" s="5">
        <v>2E-3</v>
      </c>
      <c r="G1065" s="35">
        <f t="shared" si="32"/>
        <v>4.919999999999991E-2</v>
      </c>
      <c r="H1065" s="34">
        <f t="shared" si="33"/>
        <v>3.4497935301808472E-3</v>
      </c>
    </row>
    <row r="1066" spans="1:8">
      <c r="A1066" s="2" t="s">
        <v>1068</v>
      </c>
      <c r="B1066" s="3">
        <v>7.7229000000000001</v>
      </c>
      <c r="C1066" s="4">
        <v>7.7251000000000003</v>
      </c>
      <c r="D1066" s="4">
        <v>7.7251000000000003</v>
      </c>
      <c r="E1066" s="4">
        <v>7.7210000000000001</v>
      </c>
      <c r="F1066" s="5">
        <v>1E-4</v>
      </c>
      <c r="G1066" s="35">
        <f t="shared" si="32"/>
        <v>4.1000000000002146E-3</v>
      </c>
      <c r="H1066" s="34">
        <f t="shared" si="33"/>
        <v>3.1641891281044814E-3</v>
      </c>
    </row>
    <row r="1067" spans="1:8">
      <c r="A1067" s="2" t="s">
        <v>1069</v>
      </c>
      <c r="B1067" s="6">
        <v>7.7222</v>
      </c>
      <c r="C1067" s="4">
        <v>7.7428999999999997</v>
      </c>
      <c r="D1067" s="4">
        <v>7.7637</v>
      </c>
      <c r="E1067" s="4">
        <v>7.7187999999999999</v>
      </c>
      <c r="F1067" s="7">
        <v>-2.7000000000000001E-3</v>
      </c>
      <c r="G1067" s="35">
        <f t="shared" si="32"/>
        <v>4.4900000000000162E-2</v>
      </c>
      <c r="H1067" s="34">
        <f t="shared" si="33"/>
        <v>4.7459591731599292E-3</v>
      </c>
    </row>
    <row r="1068" spans="1:8">
      <c r="A1068" s="2" t="s">
        <v>1070</v>
      </c>
      <c r="B1068" s="6">
        <v>7.7428999999999997</v>
      </c>
      <c r="C1068" s="4">
        <v>7.7645</v>
      </c>
      <c r="D1068" s="4">
        <v>7.7702</v>
      </c>
      <c r="E1068" s="4">
        <v>7.7413999999999996</v>
      </c>
      <c r="F1068" s="7">
        <v>-2.8E-3</v>
      </c>
      <c r="G1068" s="35">
        <f t="shared" si="32"/>
        <v>2.8800000000000381E-2</v>
      </c>
      <c r="H1068" s="34">
        <f t="shared" si="33"/>
        <v>4.5938260007978441E-3</v>
      </c>
    </row>
    <row r="1069" spans="1:8">
      <c r="A1069" s="2" t="s">
        <v>1071</v>
      </c>
      <c r="B1069" s="6">
        <v>7.7645</v>
      </c>
      <c r="C1069" s="4">
        <v>7.7713000000000001</v>
      </c>
      <c r="D1069" s="4">
        <v>7.7967000000000004</v>
      </c>
      <c r="E1069" s="4">
        <v>7.7541000000000002</v>
      </c>
      <c r="F1069" s="7">
        <v>-8.9999999999999998E-4</v>
      </c>
      <c r="G1069" s="35">
        <f t="shared" si="32"/>
        <v>4.2600000000000193E-2</v>
      </c>
      <c r="H1069" s="34">
        <f t="shared" si="33"/>
        <v>6.3319590541877141E-3</v>
      </c>
    </row>
    <row r="1070" spans="1:8">
      <c r="A1070" s="2" t="s">
        <v>1072</v>
      </c>
      <c r="B1070" s="6">
        <v>7.7713000000000001</v>
      </c>
      <c r="C1070" s="4">
        <v>7.7858999999999998</v>
      </c>
      <c r="D1070" s="4">
        <v>7.8082000000000003</v>
      </c>
      <c r="E1070" s="4">
        <v>7.7522000000000002</v>
      </c>
      <c r="F1070" s="7">
        <v>-1.9E-3</v>
      </c>
      <c r="G1070" s="35">
        <f t="shared" si="32"/>
        <v>5.600000000000005E-2</v>
      </c>
      <c r="H1070" s="34">
        <f t="shared" si="33"/>
        <v>7.4209245742092953E-3</v>
      </c>
    </row>
    <row r="1071" spans="1:8">
      <c r="A1071" s="2" t="s">
        <v>1073</v>
      </c>
      <c r="B1071" s="6">
        <v>7.7858999999999998</v>
      </c>
      <c r="C1071" s="4">
        <v>7.8090000000000002</v>
      </c>
      <c r="D1071" s="4">
        <v>7.8272000000000004</v>
      </c>
      <c r="E1071" s="4">
        <v>7.7672999999999996</v>
      </c>
      <c r="F1071" s="7">
        <v>-3.0000000000000001E-3</v>
      </c>
      <c r="G1071" s="35">
        <f t="shared" si="32"/>
        <v>5.990000000000073E-2</v>
      </c>
      <c r="H1071" s="34">
        <f t="shared" si="33"/>
        <v>4.316583622600006E-3</v>
      </c>
    </row>
    <row r="1072" spans="1:8">
      <c r="A1072" s="2" t="s">
        <v>1074</v>
      </c>
      <c r="B1072" s="3">
        <v>7.8090000000000002</v>
      </c>
      <c r="C1072" s="4">
        <v>7.8071000000000002</v>
      </c>
      <c r="D1072" s="4">
        <v>7.8106</v>
      </c>
      <c r="E1072" s="4">
        <v>7.8030999999999997</v>
      </c>
      <c r="F1072" s="5">
        <v>1.1000000000000001E-3</v>
      </c>
      <c r="G1072" s="35">
        <f t="shared" si="32"/>
        <v>7.5000000000002842E-3</v>
      </c>
      <c r="H1072" s="34">
        <f t="shared" si="33"/>
        <v>3.282499297519613E-3</v>
      </c>
    </row>
    <row r="1073" spans="1:8">
      <c r="A1073" s="2" t="s">
        <v>1075</v>
      </c>
      <c r="B1073" s="6">
        <v>7.8003</v>
      </c>
      <c r="C1073" s="4">
        <v>7.8293999999999997</v>
      </c>
      <c r="D1073" s="4">
        <v>7.8369</v>
      </c>
      <c r="E1073" s="4">
        <v>7.7930000000000001</v>
      </c>
      <c r="F1073" s="7">
        <v>-3.7000000000000002E-3</v>
      </c>
      <c r="G1073" s="35">
        <f t="shared" si="32"/>
        <v>4.3899999999999828E-2</v>
      </c>
      <c r="H1073" s="34">
        <f t="shared" si="33"/>
        <v>6.621118489233452E-3</v>
      </c>
    </row>
    <row r="1074" spans="1:8">
      <c r="A1074" s="2" t="s">
        <v>1076</v>
      </c>
      <c r="B1074" s="3">
        <v>7.8293999999999997</v>
      </c>
      <c r="C1074" s="4">
        <v>7.8159000000000001</v>
      </c>
      <c r="D1074" s="4">
        <v>7.8601000000000001</v>
      </c>
      <c r="E1074" s="4">
        <v>7.8005000000000004</v>
      </c>
      <c r="F1074" s="5">
        <v>1.6999999999999999E-3</v>
      </c>
      <c r="G1074" s="35">
        <f t="shared" si="32"/>
        <v>5.9599999999999653E-2</v>
      </c>
      <c r="H1074" s="34">
        <f t="shared" si="33"/>
        <v>7.5034106412004984E-3</v>
      </c>
    </row>
    <row r="1075" spans="1:8">
      <c r="A1075" s="2" t="s">
        <v>1077</v>
      </c>
      <c r="B1075" s="6">
        <v>7.8159000000000001</v>
      </c>
      <c r="C1075" s="4">
        <v>7.8430999999999997</v>
      </c>
      <c r="D1075" s="4">
        <v>7.8586</v>
      </c>
      <c r="E1075" s="4">
        <v>7.8005000000000004</v>
      </c>
      <c r="F1075" s="7">
        <v>-3.5000000000000001E-3</v>
      </c>
      <c r="G1075" s="35">
        <f t="shared" si="32"/>
        <v>5.8099999999999596E-2</v>
      </c>
      <c r="H1075" s="34">
        <f t="shared" si="33"/>
        <v>1.0028194284249611E-2</v>
      </c>
    </row>
    <row r="1076" spans="1:8">
      <c r="A1076" s="2" t="s">
        <v>1078</v>
      </c>
      <c r="B1076" s="3">
        <v>7.8430999999999997</v>
      </c>
      <c r="C1076" s="4">
        <v>7.8029999999999999</v>
      </c>
      <c r="D1076" s="4">
        <v>7.8792</v>
      </c>
      <c r="E1076" s="4">
        <v>7.7808000000000002</v>
      </c>
      <c r="F1076" s="5">
        <v>5.1000000000000004E-3</v>
      </c>
      <c r="G1076" s="35">
        <f t="shared" si="32"/>
        <v>9.8399999999999821E-2</v>
      </c>
      <c r="H1076" s="34">
        <f t="shared" si="33"/>
        <v>1.2688741047918256E-2</v>
      </c>
    </row>
    <row r="1077" spans="1:8">
      <c r="A1077" s="2" t="s">
        <v>1079</v>
      </c>
      <c r="B1077" s="6">
        <v>7.8029999999999999</v>
      </c>
      <c r="C1077" s="4">
        <v>7.8613</v>
      </c>
      <c r="D1077" s="4">
        <v>7.8734999999999999</v>
      </c>
      <c r="E1077" s="4">
        <v>7.7724000000000002</v>
      </c>
      <c r="F1077" s="7">
        <v>-7.4000000000000003E-3</v>
      </c>
      <c r="G1077" s="35">
        <f t="shared" si="32"/>
        <v>0.10109999999999975</v>
      </c>
      <c r="H1077" s="34">
        <f t="shared" si="33"/>
        <v>7.0358024377210494E-3</v>
      </c>
    </row>
    <row r="1078" spans="1:8">
      <c r="A1078" s="2" t="s">
        <v>1080</v>
      </c>
      <c r="B1078" s="3">
        <v>7.8613</v>
      </c>
      <c r="C1078" s="4">
        <v>7.8597999999999999</v>
      </c>
      <c r="D1078" s="4">
        <v>7.8670999999999998</v>
      </c>
      <c r="E1078" s="4">
        <v>7.8575999999999997</v>
      </c>
      <c r="F1078" s="5">
        <v>8.9999999999999998E-4</v>
      </c>
      <c r="G1078" s="35">
        <f t="shared" si="32"/>
        <v>9.5000000000000639E-3</v>
      </c>
      <c r="H1078" s="34">
        <f t="shared" si="33"/>
        <v>4.8046408895884843E-3</v>
      </c>
    </row>
    <row r="1079" spans="1:8">
      <c r="A1079" s="2" t="s">
        <v>1081</v>
      </c>
      <c r="B1079" s="6">
        <v>7.8541999999999996</v>
      </c>
      <c r="C1079" s="4">
        <v>7.8777999999999997</v>
      </c>
      <c r="D1079" s="4">
        <v>7.9016999999999999</v>
      </c>
      <c r="E1079" s="4">
        <v>7.8354999999999997</v>
      </c>
      <c r="F1079" s="7">
        <v>-3.0000000000000001E-3</v>
      </c>
      <c r="G1079" s="35">
        <f t="shared" si="32"/>
        <v>6.6200000000000259E-2</v>
      </c>
      <c r="H1079" s="34">
        <f t="shared" si="33"/>
        <v>8.2672504868704175E-3</v>
      </c>
    </row>
    <row r="1080" spans="1:8">
      <c r="A1080" s="2" t="s">
        <v>1082</v>
      </c>
      <c r="B1080" s="3">
        <v>7.8777999999999997</v>
      </c>
      <c r="C1080" s="4">
        <v>7.8563000000000001</v>
      </c>
      <c r="D1080" s="4">
        <v>7.8883999999999999</v>
      </c>
      <c r="E1080" s="4">
        <v>7.8247</v>
      </c>
      <c r="F1080" s="5">
        <v>2.7000000000000001E-3</v>
      </c>
      <c r="G1080" s="35">
        <f t="shared" si="32"/>
        <v>6.3699999999999868E-2</v>
      </c>
      <c r="H1080" s="34">
        <f t="shared" si="33"/>
        <v>9.4053088310361993E-3</v>
      </c>
    </row>
    <row r="1081" spans="1:8">
      <c r="A1081" s="2" t="s">
        <v>1083</v>
      </c>
      <c r="B1081" s="3">
        <v>7.8563000000000001</v>
      </c>
      <c r="C1081" s="4">
        <v>7.8360000000000003</v>
      </c>
      <c r="D1081" s="4">
        <v>7.8747999999999996</v>
      </c>
      <c r="E1081" s="4">
        <v>7.7911000000000001</v>
      </c>
      <c r="F1081" s="5">
        <v>2.5999999999999999E-3</v>
      </c>
      <c r="G1081" s="35">
        <f t="shared" si="32"/>
        <v>8.3699999999999442E-2</v>
      </c>
      <c r="H1081" s="34">
        <f t="shared" si="33"/>
        <v>1.1365825467154665E-2</v>
      </c>
    </row>
    <row r="1082" spans="1:8">
      <c r="A1082" s="2" t="s">
        <v>1084</v>
      </c>
      <c r="B1082" s="3">
        <v>7.8360000000000003</v>
      </c>
      <c r="C1082" s="4">
        <v>7.7865000000000002</v>
      </c>
      <c r="D1082" s="4">
        <v>7.8532999999999999</v>
      </c>
      <c r="E1082" s="4">
        <v>7.76</v>
      </c>
      <c r="F1082" s="5">
        <v>6.4000000000000003E-3</v>
      </c>
      <c r="G1082" s="35">
        <f t="shared" si="32"/>
        <v>9.3300000000000161E-2</v>
      </c>
      <c r="H1082" s="34">
        <f t="shared" si="33"/>
        <v>1.4071901896564872E-2</v>
      </c>
    </row>
    <row r="1083" spans="1:8">
      <c r="A1083" s="2" t="s">
        <v>1085</v>
      </c>
      <c r="B1083" s="6">
        <v>7.7865000000000002</v>
      </c>
      <c r="C1083" s="4">
        <v>7.8773999999999997</v>
      </c>
      <c r="D1083" s="4">
        <v>7.9047000000000001</v>
      </c>
      <c r="E1083" s="4">
        <v>7.7763</v>
      </c>
      <c r="F1083" s="7">
        <v>-1.15E-2</v>
      </c>
      <c r="G1083" s="35">
        <f t="shared" si="32"/>
        <v>0.12840000000000007</v>
      </c>
      <c r="H1083" s="34">
        <f t="shared" si="33"/>
        <v>9.3440170398356986E-3</v>
      </c>
    </row>
    <row r="1084" spans="1:8">
      <c r="A1084" s="2" t="s">
        <v>1086</v>
      </c>
      <c r="B1084" s="6">
        <v>7.8773999999999997</v>
      </c>
      <c r="C1084" s="4">
        <v>7.8874000000000004</v>
      </c>
      <c r="D1084" s="4">
        <v>7.8895999999999997</v>
      </c>
      <c r="E1084" s="4">
        <v>7.8705999999999996</v>
      </c>
      <c r="F1084" s="7">
        <v>-2.5000000000000001E-3</v>
      </c>
      <c r="G1084" s="35">
        <f t="shared" si="32"/>
        <v>1.9000000000000128E-2</v>
      </c>
      <c r="H1084" s="34">
        <f t="shared" si="33"/>
        <v>5.3898602064526083E-3</v>
      </c>
    </row>
    <row r="1085" spans="1:8">
      <c r="A1085" s="2" t="s">
        <v>1087</v>
      </c>
      <c r="B1085" s="3">
        <v>7.8971999999999998</v>
      </c>
      <c r="C1085" s="4">
        <v>7.8758999999999997</v>
      </c>
      <c r="D1085" s="4">
        <v>7.9013999999999998</v>
      </c>
      <c r="E1085" s="4">
        <v>7.8354999999999997</v>
      </c>
      <c r="F1085" s="5">
        <v>2.7000000000000001E-3</v>
      </c>
      <c r="G1085" s="35">
        <f t="shared" si="32"/>
        <v>6.590000000000007E-2</v>
      </c>
      <c r="H1085" s="34">
        <f t="shared" si="33"/>
        <v>1.0497407730609296E-2</v>
      </c>
    </row>
    <row r="1086" spans="1:8">
      <c r="A1086" s="2" t="s">
        <v>1088</v>
      </c>
      <c r="B1086" s="3">
        <v>7.8758999999999997</v>
      </c>
      <c r="C1086" s="4">
        <v>7.7923999999999998</v>
      </c>
      <c r="D1086" s="4">
        <v>7.8872999999999998</v>
      </c>
      <c r="E1086" s="4">
        <v>7.7896000000000001</v>
      </c>
      <c r="F1086" s="5">
        <v>1.0699999999999999E-2</v>
      </c>
      <c r="G1086" s="35">
        <f t="shared" si="32"/>
        <v>9.7699999999999676E-2</v>
      </c>
      <c r="H1086" s="34">
        <f t="shared" si="33"/>
        <v>1.1847574160634909E-2</v>
      </c>
    </row>
    <row r="1087" spans="1:8">
      <c r="A1087" s="2" t="s">
        <v>1089</v>
      </c>
      <c r="B1087" s="3">
        <v>7.7923999999999998</v>
      </c>
      <c r="C1087" s="4">
        <v>7.7230999999999996</v>
      </c>
      <c r="D1087" s="4">
        <v>7.8000999999999996</v>
      </c>
      <c r="E1087" s="4">
        <v>7.7148000000000003</v>
      </c>
      <c r="F1087" s="5">
        <v>8.9999999999999993E-3</v>
      </c>
      <c r="G1087" s="35">
        <f t="shared" si="32"/>
        <v>8.5299999999999265E-2</v>
      </c>
      <c r="H1087" s="34">
        <f t="shared" si="33"/>
        <v>1.1236462093862738E-2</v>
      </c>
    </row>
    <row r="1088" spans="1:8">
      <c r="A1088" s="2" t="s">
        <v>1090</v>
      </c>
      <c r="B1088" s="6">
        <v>7.7230999999999996</v>
      </c>
      <c r="C1088" s="4">
        <v>7.7560000000000002</v>
      </c>
      <c r="D1088" s="4">
        <v>7.7927</v>
      </c>
      <c r="E1088" s="4">
        <v>7.7037000000000004</v>
      </c>
      <c r="F1088" s="7">
        <v>-4.1999999999999997E-3</v>
      </c>
      <c r="G1088" s="35">
        <f t="shared" si="32"/>
        <v>8.8999999999999524E-2</v>
      </c>
      <c r="H1088" s="34">
        <f t="shared" si="33"/>
        <v>1.325045836963443E-2</v>
      </c>
    </row>
    <row r="1089" spans="1:8">
      <c r="A1089" s="2" t="s">
        <v>1091</v>
      </c>
      <c r="B1089" s="3">
        <v>7.7560000000000002</v>
      </c>
      <c r="C1089" s="4">
        <v>7.6902999999999997</v>
      </c>
      <c r="D1089" s="4">
        <v>7.7965999999999998</v>
      </c>
      <c r="E1089" s="4">
        <v>7.6818</v>
      </c>
      <c r="F1089" s="5">
        <v>8.5000000000000006E-3</v>
      </c>
      <c r="G1089" s="35">
        <f t="shared" si="32"/>
        <v>0.11479999999999979</v>
      </c>
      <c r="H1089" s="34">
        <f t="shared" si="33"/>
        <v>7.7151065295670224E-3</v>
      </c>
    </row>
    <row r="1090" spans="1:8">
      <c r="A1090" s="2" t="s">
        <v>1092</v>
      </c>
      <c r="B1090" s="3">
        <v>7.6902999999999997</v>
      </c>
      <c r="C1090" s="4">
        <v>7.6927000000000003</v>
      </c>
      <c r="D1090" s="4">
        <v>7.6927000000000003</v>
      </c>
      <c r="E1090" s="4">
        <v>7.6887999999999996</v>
      </c>
      <c r="F1090" s="5">
        <v>0</v>
      </c>
      <c r="G1090" s="35">
        <f t="shared" si="32"/>
        <v>3.9000000000006807E-3</v>
      </c>
      <c r="H1090" s="34">
        <f t="shared" si="33"/>
        <v>4.1140550610639683E-3</v>
      </c>
    </row>
    <row r="1091" spans="1:8">
      <c r="A1091" s="2" t="s">
        <v>1093</v>
      </c>
      <c r="B1091" s="6">
        <v>7.6901000000000002</v>
      </c>
      <c r="C1091" s="4">
        <v>7.7295999999999996</v>
      </c>
      <c r="D1091" s="4">
        <v>7.7431999999999999</v>
      </c>
      <c r="E1091" s="4">
        <v>7.6835000000000004</v>
      </c>
      <c r="F1091" s="7">
        <v>-5.1000000000000004E-3</v>
      </c>
      <c r="G1091" s="35">
        <f t="shared" ref="G1091:G1154" si="34">D1091-E1091</f>
        <v>5.969999999999942E-2</v>
      </c>
      <c r="H1091" s="34">
        <f t="shared" ref="H1091:H1154" si="35">(SUM(G1091:G1092)/2)/C1092</f>
        <v>1.0345448002878706E-2</v>
      </c>
    </row>
    <row r="1092" spans="1:8">
      <c r="A1092" s="2" t="s">
        <v>1094</v>
      </c>
      <c r="B1092" s="6">
        <v>7.7295999999999996</v>
      </c>
      <c r="C1092" s="4">
        <v>7.7812000000000001</v>
      </c>
      <c r="D1092" s="4">
        <v>7.8125</v>
      </c>
      <c r="E1092" s="4">
        <v>7.7111999999999998</v>
      </c>
      <c r="F1092" s="7">
        <v>-6.6E-3</v>
      </c>
      <c r="G1092" s="35">
        <f t="shared" si="34"/>
        <v>0.10130000000000017</v>
      </c>
      <c r="H1092" s="34">
        <f t="shared" si="35"/>
        <v>1.448606033798637E-2</v>
      </c>
    </row>
    <row r="1093" spans="1:8">
      <c r="A1093" s="2" t="s">
        <v>1095</v>
      </c>
      <c r="B1093" s="3">
        <v>7.7812000000000001</v>
      </c>
      <c r="C1093" s="4">
        <v>7.6867000000000001</v>
      </c>
      <c r="D1093" s="4">
        <v>7.7991999999999999</v>
      </c>
      <c r="E1093" s="4">
        <v>7.6778000000000004</v>
      </c>
      <c r="F1093" s="5">
        <v>1.23E-2</v>
      </c>
      <c r="G1093" s="35">
        <f t="shared" si="34"/>
        <v>0.12139999999999951</v>
      </c>
      <c r="H1093" s="34">
        <f t="shared" si="35"/>
        <v>1.409339229968779E-2</v>
      </c>
    </row>
    <row r="1094" spans="1:8">
      <c r="A1094" s="2" t="s">
        <v>1096</v>
      </c>
      <c r="B1094" s="6">
        <v>7.6867000000000001</v>
      </c>
      <c r="C1094" s="4">
        <v>7.6879999999999997</v>
      </c>
      <c r="D1094" s="4">
        <v>7.7690999999999999</v>
      </c>
      <c r="E1094" s="4">
        <v>7.6738</v>
      </c>
      <c r="F1094" s="7">
        <v>-2.0000000000000001E-4</v>
      </c>
      <c r="G1094" s="35">
        <f t="shared" si="34"/>
        <v>9.529999999999994E-2</v>
      </c>
      <c r="H1094" s="34">
        <f t="shared" si="35"/>
        <v>2.0629829421198433E-2</v>
      </c>
    </row>
    <row r="1095" spans="1:8">
      <c r="A1095" s="2" t="s">
        <v>1097</v>
      </c>
      <c r="B1095" s="3">
        <v>7.6879999999999997</v>
      </c>
      <c r="C1095" s="4">
        <v>7.5449000000000002</v>
      </c>
      <c r="D1095" s="4">
        <v>7.7439999999999998</v>
      </c>
      <c r="E1095" s="4">
        <v>7.5279999999999996</v>
      </c>
      <c r="F1095" s="5">
        <v>1.9E-2</v>
      </c>
      <c r="G1095" s="35">
        <f t="shared" si="34"/>
        <v>0.21600000000000019</v>
      </c>
      <c r="H1095" s="34">
        <f t="shared" si="35"/>
        <v>1.5544110053358396E-2</v>
      </c>
    </row>
    <row r="1096" spans="1:8">
      <c r="A1096" s="2" t="s">
        <v>1098</v>
      </c>
      <c r="B1096" s="6">
        <v>7.5449000000000002</v>
      </c>
      <c r="C1096" s="4">
        <v>7.5526999999999997</v>
      </c>
      <c r="D1096" s="4">
        <v>7.5552000000000001</v>
      </c>
      <c r="E1096" s="4">
        <v>7.5364000000000004</v>
      </c>
      <c r="F1096" s="7">
        <v>-4.1000000000000003E-3</v>
      </c>
      <c r="G1096" s="35">
        <f t="shared" si="34"/>
        <v>1.8799999999999706E-2</v>
      </c>
      <c r="H1096" s="34">
        <f t="shared" si="35"/>
        <v>7.322064529846373E-3</v>
      </c>
    </row>
    <row r="1097" spans="1:8">
      <c r="A1097" s="2" t="s">
        <v>1099</v>
      </c>
      <c r="B1097" s="3">
        <v>7.5755999999999997</v>
      </c>
      <c r="C1097" s="4">
        <v>7.5251999999999999</v>
      </c>
      <c r="D1097" s="4">
        <v>7.5849000000000002</v>
      </c>
      <c r="E1097" s="4">
        <v>7.4935</v>
      </c>
      <c r="F1097" s="5">
        <v>6.7000000000000002E-3</v>
      </c>
      <c r="G1097" s="35">
        <f t="shared" si="34"/>
        <v>9.1400000000000148E-2</v>
      </c>
      <c r="H1097" s="34">
        <f t="shared" si="35"/>
        <v>1.135195677954934E-2</v>
      </c>
    </row>
    <row r="1098" spans="1:8">
      <c r="A1098" s="2" t="s">
        <v>1100</v>
      </c>
      <c r="B1098" s="6">
        <v>7.5251999999999999</v>
      </c>
      <c r="C1098" s="4">
        <v>7.5890000000000004</v>
      </c>
      <c r="D1098" s="4">
        <v>7.5914000000000001</v>
      </c>
      <c r="E1098" s="4">
        <v>7.5105000000000004</v>
      </c>
      <c r="F1098" s="7">
        <v>-8.3999999999999995E-3</v>
      </c>
      <c r="G1098" s="35">
        <f t="shared" si="34"/>
        <v>8.089999999999975E-2</v>
      </c>
      <c r="H1098" s="34">
        <f t="shared" si="35"/>
        <v>1.2559848273849787E-2</v>
      </c>
    </row>
    <row r="1099" spans="1:8">
      <c r="A1099" s="2" t="s">
        <v>1101</v>
      </c>
      <c r="B1099" s="3">
        <v>7.5890000000000004</v>
      </c>
      <c r="C1099" s="4">
        <v>7.5399000000000003</v>
      </c>
      <c r="D1099" s="4">
        <v>7.5975000000000001</v>
      </c>
      <c r="E1099" s="4">
        <v>7.4889999999999999</v>
      </c>
      <c r="F1099" s="5">
        <v>6.4999999999999997E-3</v>
      </c>
      <c r="G1099" s="35">
        <f t="shared" si="34"/>
        <v>0.10850000000000026</v>
      </c>
      <c r="H1099" s="34">
        <f t="shared" si="35"/>
        <v>2.2731716218506056E-2</v>
      </c>
    </row>
    <row r="1100" spans="1:8">
      <c r="A1100" s="2" t="s">
        <v>1102</v>
      </c>
      <c r="B1100" s="6">
        <v>7.5399000000000003</v>
      </c>
      <c r="C1100" s="4">
        <v>7.6721000000000004</v>
      </c>
      <c r="D1100" s="4">
        <v>7.7380000000000004</v>
      </c>
      <c r="E1100" s="4">
        <v>7.4977</v>
      </c>
      <c r="F1100" s="7">
        <v>-1.72E-2</v>
      </c>
      <c r="G1100" s="35">
        <f t="shared" si="34"/>
        <v>0.2403000000000004</v>
      </c>
      <c r="H1100" s="34">
        <f t="shared" si="35"/>
        <v>1.9234032554921728E-2</v>
      </c>
    </row>
    <row r="1101" spans="1:8">
      <c r="A1101" s="2" t="s">
        <v>1103</v>
      </c>
      <c r="B1101" s="3">
        <v>7.6721000000000004</v>
      </c>
      <c r="C1101" s="4">
        <v>7.6608999999999998</v>
      </c>
      <c r="D1101" s="4">
        <v>7.6955999999999998</v>
      </c>
      <c r="E1101" s="4">
        <v>7.6412000000000004</v>
      </c>
      <c r="F1101" s="5">
        <v>1.5E-3</v>
      </c>
      <c r="G1101" s="35">
        <f t="shared" si="34"/>
        <v>5.4399999999999338E-2</v>
      </c>
      <c r="H1101" s="34">
        <f t="shared" si="35"/>
        <v>4.4458661931372654E-3</v>
      </c>
    </row>
    <row r="1102" spans="1:8">
      <c r="A1102" s="2" t="s">
        <v>1104</v>
      </c>
      <c r="B1102" s="6">
        <v>7.6608999999999998</v>
      </c>
      <c r="C1102" s="4">
        <v>7.6588000000000003</v>
      </c>
      <c r="D1102" s="4">
        <v>7.67</v>
      </c>
      <c r="E1102" s="4">
        <v>7.6562999999999999</v>
      </c>
      <c r="F1102" s="7">
        <v>-8.0000000000000004E-4</v>
      </c>
      <c r="G1102" s="35">
        <f t="shared" si="34"/>
        <v>1.3700000000000045E-2</v>
      </c>
      <c r="H1102" s="34">
        <f t="shared" si="35"/>
        <v>6.0058112385202103E-3</v>
      </c>
    </row>
    <row r="1103" spans="1:8">
      <c r="A1103" s="2" t="s">
        <v>1105</v>
      </c>
      <c r="B1103" s="6">
        <v>7.6670999999999996</v>
      </c>
      <c r="C1103" s="4">
        <v>7.7092000000000001</v>
      </c>
      <c r="D1103" s="4">
        <v>7.7294999999999998</v>
      </c>
      <c r="E1103" s="4">
        <v>7.6505999999999998</v>
      </c>
      <c r="F1103" s="7">
        <v>-5.4999999999999997E-3</v>
      </c>
      <c r="G1103" s="35">
        <f t="shared" si="34"/>
        <v>7.889999999999997E-2</v>
      </c>
      <c r="H1103" s="34">
        <f t="shared" si="35"/>
        <v>7.875802165035339E-3</v>
      </c>
    </row>
    <row r="1104" spans="1:8">
      <c r="A1104" s="2" t="s">
        <v>1106</v>
      </c>
      <c r="B1104" s="6">
        <v>7.7092000000000001</v>
      </c>
      <c r="C1104" s="4">
        <v>7.7134999999999998</v>
      </c>
      <c r="D1104" s="4">
        <v>7.7172000000000001</v>
      </c>
      <c r="E1104" s="4">
        <v>7.6745999999999999</v>
      </c>
      <c r="F1104" s="7">
        <v>-5.9999999999999995E-4</v>
      </c>
      <c r="G1104" s="35">
        <f t="shared" si="34"/>
        <v>4.2600000000000193E-2</v>
      </c>
      <c r="H1104" s="34">
        <f t="shared" si="35"/>
        <v>6.1315207980668579E-3</v>
      </c>
    </row>
    <row r="1105" spans="1:8">
      <c r="A1105" s="2" t="s">
        <v>1107</v>
      </c>
      <c r="B1105" s="6">
        <v>7.7134999999999998</v>
      </c>
      <c r="C1105" s="4">
        <v>7.7386999999999997</v>
      </c>
      <c r="D1105" s="4">
        <v>7.7508999999999997</v>
      </c>
      <c r="E1105" s="4">
        <v>7.6985999999999999</v>
      </c>
      <c r="F1105" s="7">
        <v>-3.3E-3</v>
      </c>
      <c r="G1105" s="35">
        <f t="shared" si="34"/>
        <v>5.2299999999999791E-2</v>
      </c>
      <c r="H1105" s="34">
        <f t="shared" si="35"/>
        <v>6.4916646252626831E-3</v>
      </c>
    </row>
    <row r="1106" spans="1:8">
      <c r="A1106" s="2" t="s">
        <v>1108</v>
      </c>
      <c r="B1106" s="6">
        <v>7.7386999999999997</v>
      </c>
      <c r="C1106" s="4">
        <v>7.7561</v>
      </c>
      <c r="D1106" s="4">
        <v>7.7782</v>
      </c>
      <c r="E1106" s="4">
        <v>7.7298</v>
      </c>
      <c r="F1106" s="7">
        <v>-2.2000000000000001E-3</v>
      </c>
      <c r="G1106" s="35">
        <f t="shared" si="34"/>
        <v>4.8399999999999999E-2</v>
      </c>
      <c r="H1106" s="34">
        <f t="shared" si="35"/>
        <v>4.826627538806097E-3</v>
      </c>
    </row>
    <row r="1107" spans="1:8">
      <c r="A1107" s="2" t="s">
        <v>1109</v>
      </c>
      <c r="B1107" s="6">
        <v>7.7561</v>
      </c>
      <c r="C1107" s="4">
        <v>7.7694000000000001</v>
      </c>
      <c r="D1107" s="4">
        <v>7.7816000000000001</v>
      </c>
      <c r="E1107" s="4">
        <v>7.7549999999999999</v>
      </c>
      <c r="F1107" s="7">
        <v>-1.6999999999999999E-3</v>
      </c>
      <c r="G1107" s="35">
        <f t="shared" si="34"/>
        <v>2.6600000000000179E-2</v>
      </c>
      <c r="H1107" s="34">
        <f t="shared" si="35"/>
        <v>3.0975669318664104E-3</v>
      </c>
    </row>
    <row r="1108" spans="1:8">
      <c r="A1108" s="2" t="s">
        <v>1110</v>
      </c>
      <c r="B1108" s="6">
        <v>7.7694000000000001</v>
      </c>
      <c r="C1108" s="4">
        <v>7.7803000000000004</v>
      </c>
      <c r="D1108" s="4">
        <v>7.7838000000000003</v>
      </c>
      <c r="E1108" s="4">
        <v>7.7622</v>
      </c>
      <c r="F1108" s="7">
        <v>-1.9E-3</v>
      </c>
      <c r="G1108" s="35">
        <f t="shared" si="34"/>
        <v>2.1600000000000286E-2</v>
      </c>
      <c r="H1108" s="34">
        <f t="shared" si="35"/>
        <v>3.8425023093503494E-3</v>
      </c>
    </row>
    <row r="1109" spans="1:8">
      <c r="A1109" s="2" t="s">
        <v>1111</v>
      </c>
      <c r="B1109" s="6">
        <v>7.7843</v>
      </c>
      <c r="C1109" s="4">
        <v>7.7944000000000004</v>
      </c>
      <c r="D1109" s="4">
        <v>7.7998000000000003</v>
      </c>
      <c r="E1109" s="4">
        <v>7.7614999999999998</v>
      </c>
      <c r="F1109" s="7">
        <v>-1.2999999999999999E-3</v>
      </c>
      <c r="G1109" s="35">
        <f t="shared" si="34"/>
        <v>3.8300000000000445E-2</v>
      </c>
      <c r="H1109" s="34">
        <f t="shared" si="35"/>
        <v>6.3105371294394173E-3</v>
      </c>
    </row>
    <row r="1110" spans="1:8">
      <c r="A1110" s="2" t="s">
        <v>1112</v>
      </c>
      <c r="B1110" s="6">
        <v>7.7944000000000004</v>
      </c>
      <c r="C1110" s="4">
        <v>7.8361000000000001</v>
      </c>
      <c r="D1110" s="4">
        <v>7.8376000000000001</v>
      </c>
      <c r="E1110" s="4">
        <v>7.7770000000000001</v>
      </c>
      <c r="F1110" s="7">
        <v>-5.3E-3</v>
      </c>
      <c r="G1110" s="35">
        <f t="shared" si="34"/>
        <v>6.0599999999999987E-2</v>
      </c>
      <c r="H1110" s="34">
        <f t="shared" si="35"/>
        <v>5.6676751043541525E-3</v>
      </c>
    </row>
    <row r="1111" spans="1:8">
      <c r="A1111" s="2" t="s">
        <v>1113</v>
      </c>
      <c r="B1111" s="3">
        <v>7.8361000000000001</v>
      </c>
      <c r="C1111" s="4">
        <v>7.8338999999999999</v>
      </c>
      <c r="D1111" s="4">
        <v>7.8495999999999997</v>
      </c>
      <c r="E1111" s="4">
        <v>7.8213999999999997</v>
      </c>
      <c r="F1111" s="5">
        <v>2.9999999999999997E-4</v>
      </c>
      <c r="G1111" s="35">
        <f t="shared" si="34"/>
        <v>2.8200000000000003E-2</v>
      </c>
      <c r="H1111" s="34">
        <f t="shared" si="35"/>
        <v>5.1011287604065779E-3</v>
      </c>
    </row>
    <row r="1112" spans="1:8">
      <c r="A1112" s="2" t="s">
        <v>1114</v>
      </c>
      <c r="B1112" s="3">
        <v>7.8338999999999999</v>
      </c>
      <c r="C1112" s="4">
        <v>7.8315999999999999</v>
      </c>
      <c r="D1112" s="4">
        <v>7.8551000000000002</v>
      </c>
      <c r="E1112" s="4">
        <v>7.8033999999999999</v>
      </c>
      <c r="F1112" s="5">
        <v>2.9999999999999997E-4</v>
      </c>
      <c r="G1112" s="35">
        <f t="shared" si="34"/>
        <v>5.1700000000000301E-2</v>
      </c>
      <c r="H1112" s="34">
        <f t="shared" si="35"/>
        <v>7.2181979921209765E-3</v>
      </c>
    </row>
    <row r="1113" spans="1:8">
      <c r="A1113" s="2" t="s">
        <v>1115</v>
      </c>
      <c r="B1113" s="6">
        <v>7.8315999999999999</v>
      </c>
      <c r="C1113" s="4">
        <v>7.8689999999999998</v>
      </c>
      <c r="D1113" s="4">
        <v>7.8830999999999998</v>
      </c>
      <c r="E1113" s="4">
        <v>7.8212000000000002</v>
      </c>
      <c r="F1113" s="7">
        <v>-4.7999999999999996E-3</v>
      </c>
      <c r="G1113" s="35">
        <f t="shared" si="34"/>
        <v>6.1899999999999622E-2</v>
      </c>
      <c r="H1113" s="34">
        <f t="shared" si="35"/>
        <v>4.8574553037816675E-3</v>
      </c>
    </row>
    <row r="1114" spans="1:8">
      <c r="A1114" s="2" t="s">
        <v>1116</v>
      </c>
      <c r="B1114" s="3">
        <v>7.8689999999999998</v>
      </c>
      <c r="C1114" s="4">
        <v>7.8642000000000003</v>
      </c>
      <c r="D1114" s="4">
        <v>7.8692000000000002</v>
      </c>
      <c r="E1114" s="4">
        <v>7.8547000000000002</v>
      </c>
      <c r="F1114" s="5">
        <v>1E-4</v>
      </c>
      <c r="G1114" s="35">
        <f t="shared" si="34"/>
        <v>1.4499999999999957E-2</v>
      </c>
      <c r="H1114" s="34">
        <f t="shared" si="35"/>
        <v>4.3031897234211075E-3</v>
      </c>
    </row>
    <row r="1115" spans="1:8">
      <c r="A1115" s="2" t="s">
        <v>1117</v>
      </c>
      <c r="B1115" s="3">
        <v>7.8680000000000003</v>
      </c>
      <c r="C1115" s="4">
        <v>7.8314000000000004</v>
      </c>
      <c r="D1115" s="4">
        <v>7.8734000000000002</v>
      </c>
      <c r="E1115" s="4">
        <v>7.8205</v>
      </c>
      <c r="F1115" s="5">
        <v>4.7000000000000002E-3</v>
      </c>
      <c r="G1115" s="35">
        <f t="shared" si="34"/>
        <v>5.2900000000000169E-2</v>
      </c>
      <c r="H1115" s="34">
        <f t="shared" si="35"/>
        <v>9.1550111301260048E-3</v>
      </c>
    </row>
    <row r="1116" spans="1:8">
      <c r="A1116" s="2" t="s">
        <v>1118</v>
      </c>
      <c r="B1116" s="3">
        <v>7.8314000000000004</v>
      </c>
      <c r="C1116" s="4">
        <v>7.7717000000000001</v>
      </c>
      <c r="D1116" s="4">
        <v>7.8540000000000001</v>
      </c>
      <c r="E1116" s="4">
        <v>7.7645999999999997</v>
      </c>
      <c r="F1116" s="5">
        <v>7.7000000000000002E-3</v>
      </c>
      <c r="G1116" s="35">
        <f t="shared" si="34"/>
        <v>8.9400000000000368E-2</v>
      </c>
      <c r="H1116" s="34">
        <f t="shared" si="35"/>
        <v>1.0366266229206819E-2</v>
      </c>
    </row>
    <row r="1117" spans="1:8">
      <c r="A1117" s="2" t="s">
        <v>1119</v>
      </c>
      <c r="B1117" s="6">
        <v>7.7717000000000001</v>
      </c>
      <c r="C1117" s="4">
        <v>7.8331</v>
      </c>
      <c r="D1117" s="4">
        <v>7.8385999999999996</v>
      </c>
      <c r="E1117" s="4">
        <v>7.7656000000000001</v>
      </c>
      <c r="F1117" s="7">
        <v>-7.7999999999999996E-3</v>
      </c>
      <c r="G1117" s="35">
        <f t="shared" si="34"/>
        <v>7.299999999999951E-2</v>
      </c>
      <c r="H1117" s="34">
        <f t="shared" si="35"/>
        <v>7.9602623702476668E-3</v>
      </c>
    </row>
    <row r="1118" spans="1:8">
      <c r="A1118" s="2" t="s">
        <v>1120</v>
      </c>
      <c r="B1118" s="6">
        <v>7.8331</v>
      </c>
      <c r="C1118" s="4">
        <v>7.8514999999999997</v>
      </c>
      <c r="D1118" s="4">
        <v>7.8727999999999998</v>
      </c>
      <c r="E1118" s="4">
        <v>7.8208000000000002</v>
      </c>
      <c r="F1118" s="7">
        <v>-2.3E-3</v>
      </c>
      <c r="G1118" s="35">
        <f t="shared" si="34"/>
        <v>5.1999999999999602E-2</v>
      </c>
      <c r="H1118" s="34">
        <f t="shared" si="35"/>
        <v>7.5578738958269583E-3</v>
      </c>
    </row>
    <row r="1119" spans="1:8">
      <c r="A1119" s="2" t="s">
        <v>1121</v>
      </c>
      <c r="B1119" s="6">
        <v>7.8514999999999997</v>
      </c>
      <c r="C1119" s="4">
        <v>7.8792</v>
      </c>
      <c r="D1119" s="4">
        <v>7.8921999999999999</v>
      </c>
      <c r="E1119" s="4">
        <v>7.8250999999999999</v>
      </c>
      <c r="F1119" s="7">
        <v>-3.5000000000000001E-3</v>
      </c>
      <c r="G1119" s="35">
        <f t="shared" si="34"/>
        <v>6.7099999999999937E-2</v>
      </c>
      <c r="H1119" s="34">
        <f t="shared" si="35"/>
        <v>5.0965358788509227E-3</v>
      </c>
    </row>
    <row r="1120" spans="1:8">
      <c r="A1120" s="2" t="s">
        <v>1122</v>
      </c>
      <c r="B1120" s="3">
        <v>7.8792</v>
      </c>
      <c r="C1120" s="4">
        <v>7.8779000000000003</v>
      </c>
      <c r="D1120" s="4">
        <v>7.8830999999999998</v>
      </c>
      <c r="E1120" s="4">
        <v>7.8699000000000003</v>
      </c>
      <c r="F1120" s="5">
        <v>1.1000000000000001E-3</v>
      </c>
      <c r="G1120" s="35">
        <f t="shared" si="34"/>
        <v>1.3199999999999434E-2</v>
      </c>
      <c r="H1120" s="34">
        <f t="shared" si="35"/>
        <v>5.9681023973993941E-3</v>
      </c>
    </row>
    <row r="1121" spans="1:8">
      <c r="A1121" s="2" t="s">
        <v>1123</v>
      </c>
      <c r="B1121" s="6">
        <v>7.8707000000000003</v>
      </c>
      <c r="C1121" s="4">
        <v>7.8752000000000004</v>
      </c>
      <c r="D1121" s="4">
        <v>7.8979999999999997</v>
      </c>
      <c r="E1121" s="4">
        <v>7.8171999999999997</v>
      </c>
      <c r="F1121" s="7">
        <v>-5.9999999999999995E-4</v>
      </c>
      <c r="G1121" s="35">
        <f t="shared" si="34"/>
        <v>8.0799999999999983E-2</v>
      </c>
      <c r="H1121" s="34">
        <f t="shared" si="35"/>
        <v>1.1413988801848539E-2</v>
      </c>
    </row>
    <row r="1122" spans="1:8">
      <c r="A1122" s="2" t="s">
        <v>1124</v>
      </c>
      <c r="B1122" s="6">
        <v>7.8752000000000004</v>
      </c>
      <c r="C1122" s="4">
        <v>7.8762999999999996</v>
      </c>
      <c r="D1122" s="4">
        <v>7.9147999999999996</v>
      </c>
      <c r="E1122" s="4">
        <v>7.8158000000000003</v>
      </c>
      <c r="F1122" s="7">
        <v>-1E-4</v>
      </c>
      <c r="G1122" s="35">
        <f t="shared" si="34"/>
        <v>9.8999999999999311E-2</v>
      </c>
      <c r="H1122" s="34">
        <f t="shared" si="35"/>
        <v>1.2692945528766358E-2</v>
      </c>
    </row>
    <row r="1123" spans="1:8">
      <c r="A1123" s="2" t="s">
        <v>1125</v>
      </c>
      <c r="B1123" s="3">
        <v>7.8762999999999996</v>
      </c>
      <c r="C1123" s="4">
        <v>7.8390000000000004</v>
      </c>
      <c r="D1123" s="4">
        <v>7.8789999999999996</v>
      </c>
      <c r="E1123" s="4">
        <v>7.7789999999999999</v>
      </c>
      <c r="F1123" s="5">
        <v>4.7999999999999996E-3</v>
      </c>
      <c r="G1123" s="35">
        <f t="shared" si="34"/>
        <v>9.9999999999999645E-2</v>
      </c>
      <c r="H1123" s="34">
        <f t="shared" si="35"/>
        <v>1.4893178627998865E-2</v>
      </c>
    </row>
    <row r="1124" spans="1:8">
      <c r="A1124" s="2" t="s">
        <v>1126</v>
      </c>
      <c r="B1124" s="3">
        <v>7.8390000000000004</v>
      </c>
      <c r="C1124" s="4">
        <v>7.7652999999999999</v>
      </c>
      <c r="D1124" s="4">
        <v>7.8891999999999998</v>
      </c>
      <c r="E1124" s="4">
        <v>7.7579000000000002</v>
      </c>
      <c r="F1124" s="5">
        <v>9.4999999999999998E-3</v>
      </c>
      <c r="G1124" s="35">
        <f t="shared" si="34"/>
        <v>0.13129999999999953</v>
      </c>
      <c r="H1124" s="34">
        <f t="shared" si="35"/>
        <v>1.6633263974877726E-2</v>
      </c>
    </row>
    <row r="1125" spans="1:8">
      <c r="A1125" s="2" t="s">
        <v>1127</v>
      </c>
      <c r="B1125" s="6">
        <v>7.7652999999999999</v>
      </c>
      <c r="C1125" s="4">
        <v>7.8337000000000003</v>
      </c>
      <c r="D1125" s="4">
        <v>7.8860000000000001</v>
      </c>
      <c r="E1125" s="4">
        <v>7.7567000000000004</v>
      </c>
      <c r="F1125" s="7">
        <v>-8.6999999999999994E-3</v>
      </c>
      <c r="G1125" s="35">
        <f t="shared" si="34"/>
        <v>0.12929999999999975</v>
      </c>
      <c r="H1125" s="34">
        <f t="shared" si="35"/>
        <v>8.5410070472883206E-3</v>
      </c>
    </row>
    <row r="1126" spans="1:8">
      <c r="A1126" s="2" t="s">
        <v>1128</v>
      </c>
      <c r="B1126" s="3">
        <v>7.8337000000000003</v>
      </c>
      <c r="C1126" s="4">
        <v>7.8327999999999998</v>
      </c>
      <c r="D1126" s="4">
        <v>7.8369</v>
      </c>
      <c r="E1126" s="4">
        <v>7.8323999999999998</v>
      </c>
      <c r="F1126" s="5">
        <v>1.6999999999999999E-3</v>
      </c>
      <c r="G1126" s="35">
        <f t="shared" si="34"/>
        <v>4.5000000000001705E-3</v>
      </c>
      <c r="H1126" s="34">
        <f t="shared" si="35"/>
        <v>6.1157766523494911E-3</v>
      </c>
    </row>
    <row r="1127" spans="1:8">
      <c r="A1127" s="2" t="s">
        <v>1129</v>
      </c>
      <c r="B1127" s="3">
        <v>7.8201999999999998</v>
      </c>
      <c r="C1127" s="4">
        <v>7.7995000000000001</v>
      </c>
      <c r="D1127" s="4">
        <v>7.8323999999999998</v>
      </c>
      <c r="E1127" s="4">
        <v>7.7415000000000003</v>
      </c>
      <c r="F1127" s="5">
        <v>2.7000000000000001E-3</v>
      </c>
      <c r="G1127" s="35">
        <f t="shared" si="34"/>
        <v>9.0899999999999537E-2</v>
      </c>
      <c r="H1127" s="34">
        <f t="shared" si="35"/>
        <v>1.5227039056704451E-2</v>
      </c>
    </row>
    <row r="1128" spans="1:8">
      <c r="A1128" s="2" t="s">
        <v>1130</v>
      </c>
      <c r="B1128" s="3">
        <v>7.7995000000000001</v>
      </c>
      <c r="C1128" s="4">
        <v>7.6837</v>
      </c>
      <c r="D1128" s="4">
        <v>7.8151000000000002</v>
      </c>
      <c r="E1128" s="4">
        <v>7.6719999999999997</v>
      </c>
      <c r="F1128" s="5">
        <v>1.5100000000000001E-2</v>
      </c>
      <c r="G1128" s="35">
        <f t="shared" si="34"/>
        <v>0.14310000000000045</v>
      </c>
      <c r="H1128" s="34">
        <f t="shared" si="35"/>
        <v>1.3009049773755711E-2</v>
      </c>
    </row>
    <row r="1129" spans="1:8">
      <c r="A1129" s="2" t="s">
        <v>1131</v>
      </c>
      <c r="B1129" s="6">
        <v>7.6837</v>
      </c>
      <c r="C1129" s="4">
        <v>7.6908000000000003</v>
      </c>
      <c r="D1129" s="4">
        <v>7.7175000000000002</v>
      </c>
      <c r="E1129" s="4">
        <v>7.6604999999999999</v>
      </c>
      <c r="F1129" s="7">
        <v>-8.9999999999999998E-4</v>
      </c>
      <c r="G1129" s="35">
        <f t="shared" si="34"/>
        <v>5.7000000000000384E-2</v>
      </c>
      <c r="H1129" s="34">
        <f t="shared" si="35"/>
        <v>8.4715871979099012E-3</v>
      </c>
    </row>
    <row r="1130" spans="1:8">
      <c r="A1130" s="2" t="s">
        <v>1132</v>
      </c>
      <c r="B1130" s="3">
        <v>7.6908000000000003</v>
      </c>
      <c r="C1130" s="4">
        <v>7.6550000000000002</v>
      </c>
      <c r="D1130" s="4">
        <v>7.7073</v>
      </c>
      <c r="E1130" s="4">
        <v>7.6345999999999998</v>
      </c>
      <c r="F1130" s="5">
        <v>4.7000000000000002E-3</v>
      </c>
      <c r="G1130" s="35">
        <f t="shared" si="34"/>
        <v>7.2700000000000209E-2</v>
      </c>
      <c r="H1130" s="34">
        <f t="shared" si="35"/>
        <v>1.0672130935605215E-2</v>
      </c>
    </row>
    <row r="1131" spans="1:8">
      <c r="A1131" s="2" t="s">
        <v>1133</v>
      </c>
      <c r="B1131" s="6">
        <v>7.6550000000000002</v>
      </c>
      <c r="C1131" s="4">
        <v>7.7351000000000001</v>
      </c>
      <c r="D1131" s="4">
        <v>7.7363999999999997</v>
      </c>
      <c r="E1131" s="4">
        <v>7.6440000000000001</v>
      </c>
      <c r="F1131" s="7">
        <v>-1.04E-2</v>
      </c>
      <c r="G1131" s="35">
        <f t="shared" si="34"/>
        <v>9.2399999999999594E-2</v>
      </c>
      <c r="H1131" s="34">
        <f t="shared" si="35"/>
        <v>6.2633313942214311E-3</v>
      </c>
    </row>
    <row r="1132" spans="1:8">
      <c r="A1132" s="2" t="s">
        <v>1134</v>
      </c>
      <c r="B1132" s="6">
        <v>7.7351000000000001</v>
      </c>
      <c r="C1132" s="4">
        <v>7.7355</v>
      </c>
      <c r="D1132" s="4">
        <v>7.7380000000000004</v>
      </c>
      <c r="E1132" s="4">
        <v>7.7335000000000003</v>
      </c>
      <c r="F1132" s="7">
        <v>-8.0000000000000004E-4</v>
      </c>
      <c r="G1132" s="35">
        <f t="shared" si="34"/>
        <v>4.5000000000001705E-3</v>
      </c>
      <c r="H1132" s="34">
        <f t="shared" si="35"/>
        <v>3.2732061926220492E-3</v>
      </c>
    </row>
    <row r="1133" spans="1:8">
      <c r="A1133" s="2" t="s">
        <v>1135</v>
      </c>
      <c r="B1133" s="6">
        <v>7.7412999999999998</v>
      </c>
      <c r="C1133" s="4">
        <v>7.7446999999999999</v>
      </c>
      <c r="D1133" s="4">
        <v>7.7785000000000002</v>
      </c>
      <c r="E1133" s="4">
        <v>7.7323000000000004</v>
      </c>
      <c r="F1133" s="7">
        <v>-4.0000000000000002E-4</v>
      </c>
      <c r="G1133" s="35">
        <f t="shared" si="34"/>
        <v>4.6199999999999797E-2</v>
      </c>
      <c r="H1133" s="34">
        <f t="shared" si="35"/>
        <v>6.4702625445836664E-3</v>
      </c>
    </row>
    <row r="1134" spans="1:8">
      <c r="A1134" s="2" t="s">
        <v>1136</v>
      </c>
      <c r="B1134" s="6">
        <v>7.7446999999999999</v>
      </c>
      <c r="C1134" s="4">
        <v>7.7663000000000002</v>
      </c>
      <c r="D1134" s="4">
        <v>7.7724000000000002</v>
      </c>
      <c r="E1134" s="4">
        <v>7.7180999999999997</v>
      </c>
      <c r="F1134" s="7">
        <v>-2.8E-3</v>
      </c>
      <c r="G1134" s="35">
        <f t="shared" si="34"/>
        <v>5.4300000000000459E-2</v>
      </c>
      <c r="H1134" s="34">
        <f t="shared" si="35"/>
        <v>6.3176895306859687E-3</v>
      </c>
    </row>
    <row r="1135" spans="1:8">
      <c r="A1135" s="2" t="s">
        <v>1137</v>
      </c>
      <c r="B1135" s="3">
        <v>7.7663000000000002</v>
      </c>
      <c r="C1135" s="4">
        <v>7.7560000000000002</v>
      </c>
      <c r="D1135" s="4">
        <v>7.7797000000000001</v>
      </c>
      <c r="E1135" s="4">
        <v>7.7359999999999998</v>
      </c>
      <c r="F1135" s="5">
        <v>1.2999999999999999E-3</v>
      </c>
      <c r="G1135" s="35">
        <f t="shared" si="34"/>
        <v>4.3700000000000294E-2</v>
      </c>
      <c r="H1135" s="34">
        <f t="shared" si="35"/>
        <v>5.0547220224026589E-3</v>
      </c>
    </row>
    <row r="1136" spans="1:8">
      <c r="A1136" s="2" t="s">
        <v>1138</v>
      </c>
      <c r="B1136" s="6">
        <v>7.7560000000000002</v>
      </c>
      <c r="C1136" s="4">
        <v>7.7847999999999997</v>
      </c>
      <c r="D1136" s="4">
        <v>7.7869000000000002</v>
      </c>
      <c r="E1136" s="4">
        <v>7.7519</v>
      </c>
      <c r="F1136" s="7">
        <v>-3.7000000000000002E-3</v>
      </c>
      <c r="G1136" s="35">
        <f t="shared" si="34"/>
        <v>3.5000000000000142E-2</v>
      </c>
      <c r="H1136" s="34">
        <f t="shared" si="35"/>
        <v>4.3463187899643249E-3</v>
      </c>
    </row>
    <row r="1137" spans="1:8">
      <c r="A1137" s="2" t="s">
        <v>1139</v>
      </c>
      <c r="B1137" s="6">
        <v>7.7847999999999997</v>
      </c>
      <c r="C1137" s="4">
        <v>7.7881999999999998</v>
      </c>
      <c r="D1137" s="4">
        <v>7.7918000000000003</v>
      </c>
      <c r="E1137" s="4">
        <v>7.7591000000000001</v>
      </c>
      <c r="F1137" s="7">
        <v>-4.0000000000000002E-4</v>
      </c>
      <c r="G1137" s="35">
        <f t="shared" si="34"/>
        <v>3.2700000000000173E-2</v>
      </c>
      <c r="H1137" s="34">
        <f t="shared" si="35"/>
        <v>3.1167662746610534E-3</v>
      </c>
    </row>
    <row r="1138" spans="1:8">
      <c r="A1138" s="2" t="s">
        <v>1140</v>
      </c>
      <c r="B1138" s="3">
        <v>7.7881999999999998</v>
      </c>
      <c r="C1138" s="4">
        <v>7.7805</v>
      </c>
      <c r="D1138" s="4">
        <v>7.7925000000000004</v>
      </c>
      <c r="E1138" s="4">
        <v>7.7766999999999999</v>
      </c>
      <c r="F1138" s="5">
        <v>1.8E-3</v>
      </c>
      <c r="G1138" s="35">
        <f t="shared" si="34"/>
        <v>1.580000000000048E-2</v>
      </c>
      <c r="H1138" s="34">
        <f t="shared" si="35"/>
        <v>4.8467651854610392E-3</v>
      </c>
    </row>
    <row r="1139" spans="1:8">
      <c r="A1139" s="2" t="s">
        <v>1141</v>
      </c>
      <c r="B1139" s="6">
        <v>7.774</v>
      </c>
      <c r="C1139" s="4">
        <v>7.7887000000000004</v>
      </c>
      <c r="D1139" s="4">
        <v>7.8178000000000001</v>
      </c>
      <c r="E1139" s="4">
        <v>7.7580999999999998</v>
      </c>
      <c r="F1139" s="7">
        <v>-1.9E-3</v>
      </c>
      <c r="G1139" s="35">
        <f t="shared" si="34"/>
        <v>5.9700000000000308E-2</v>
      </c>
      <c r="H1139" s="34">
        <f t="shared" si="35"/>
        <v>6.8762909081579379E-3</v>
      </c>
    </row>
    <row r="1140" spans="1:8">
      <c r="A1140" s="2" t="s">
        <v>1142</v>
      </c>
      <c r="B1140" s="6">
        <v>7.7887000000000004</v>
      </c>
      <c r="C1140" s="4">
        <v>7.7949000000000002</v>
      </c>
      <c r="D1140" s="4">
        <v>7.8093000000000004</v>
      </c>
      <c r="E1140" s="4">
        <v>7.7618</v>
      </c>
      <c r="F1140" s="7">
        <v>-8.0000000000000004E-4</v>
      </c>
      <c r="G1140" s="35">
        <f t="shared" si="34"/>
        <v>4.750000000000032E-2</v>
      </c>
      <c r="H1140" s="34">
        <f t="shared" si="35"/>
        <v>5.1842654343902663E-3</v>
      </c>
    </row>
    <row r="1141" spans="1:8">
      <c r="A1141" s="2" t="s">
        <v>1143</v>
      </c>
      <c r="B1141" s="6">
        <v>7.7949000000000002</v>
      </c>
      <c r="C1141" s="4">
        <v>7.8121</v>
      </c>
      <c r="D1141" s="4">
        <v>7.8186999999999998</v>
      </c>
      <c r="E1141" s="4">
        <v>7.7851999999999997</v>
      </c>
      <c r="F1141" s="7">
        <v>-2.2000000000000001E-3</v>
      </c>
      <c r="G1141" s="35">
        <f t="shared" si="34"/>
        <v>3.3500000000000085E-2</v>
      </c>
      <c r="H1141" s="34">
        <f t="shared" si="35"/>
        <v>6.568906750775802E-3</v>
      </c>
    </row>
    <row r="1142" spans="1:8">
      <c r="A1142" s="2" t="s">
        <v>1144</v>
      </c>
      <c r="B1142" s="6">
        <v>7.8121</v>
      </c>
      <c r="C1142" s="4">
        <v>7.8628</v>
      </c>
      <c r="D1142" s="4">
        <v>7.8807999999999998</v>
      </c>
      <c r="E1142" s="4">
        <v>7.8109999999999999</v>
      </c>
      <c r="F1142" s="7">
        <v>-6.4000000000000003E-3</v>
      </c>
      <c r="G1142" s="35">
        <f t="shared" si="34"/>
        <v>6.9799999999999862E-2</v>
      </c>
      <c r="H1142" s="34">
        <f t="shared" si="35"/>
        <v>8.3969562621475889E-3</v>
      </c>
    </row>
    <row r="1143" spans="1:8">
      <c r="A1143" s="2" t="s">
        <v>1145</v>
      </c>
      <c r="B1143" s="6">
        <v>7.8628</v>
      </c>
      <c r="C1143" s="4">
        <v>7.8719000000000001</v>
      </c>
      <c r="D1143" s="4">
        <v>7.8895999999999997</v>
      </c>
      <c r="E1143" s="4">
        <v>7.8272000000000004</v>
      </c>
      <c r="F1143" s="7">
        <v>-1.1999999999999999E-3</v>
      </c>
      <c r="G1143" s="35">
        <f t="shared" si="34"/>
        <v>6.2399999999999345E-2</v>
      </c>
      <c r="H1143" s="34">
        <f t="shared" si="35"/>
        <v>4.5382317421979075E-3</v>
      </c>
    </row>
    <row r="1144" spans="1:8">
      <c r="A1144" s="2" t="s">
        <v>1146</v>
      </c>
      <c r="B1144" s="3">
        <v>7.8719000000000001</v>
      </c>
      <c r="C1144" s="4">
        <v>7.8665000000000003</v>
      </c>
      <c r="D1144" s="4">
        <v>7.8730000000000002</v>
      </c>
      <c r="E1144" s="4">
        <v>7.8639999999999999</v>
      </c>
      <c r="F1144" s="5">
        <v>1.1000000000000001E-3</v>
      </c>
      <c r="G1144" s="35">
        <f t="shared" si="34"/>
        <v>9.0000000000003411E-3</v>
      </c>
      <c r="H1144" s="34">
        <f t="shared" si="35"/>
        <v>2.665306382707408E-3</v>
      </c>
    </row>
    <row r="1145" spans="1:8">
      <c r="A1145" s="2" t="s">
        <v>1147</v>
      </c>
      <c r="B1145" s="3">
        <v>7.8631000000000002</v>
      </c>
      <c r="C1145" s="4">
        <v>7.8414999999999999</v>
      </c>
      <c r="D1145" s="4">
        <v>7.8741000000000003</v>
      </c>
      <c r="E1145" s="4">
        <v>7.8413000000000004</v>
      </c>
      <c r="F1145" s="5">
        <v>2.8E-3</v>
      </c>
      <c r="G1145" s="35">
        <f t="shared" si="34"/>
        <v>3.279999999999994E-2</v>
      </c>
      <c r="H1145" s="34">
        <f t="shared" si="35"/>
        <v>5.4142645783378527E-3</v>
      </c>
    </row>
    <row r="1146" spans="1:8">
      <c r="A1146" s="2" t="s">
        <v>1148</v>
      </c>
      <c r="B1146" s="3">
        <v>7.8414999999999999</v>
      </c>
      <c r="C1146" s="4">
        <v>7.8403999999999998</v>
      </c>
      <c r="D1146" s="4">
        <v>7.8631000000000002</v>
      </c>
      <c r="E1146" s="4">
        <v>7.8109999999999999</v>
      </c>
      <c r="F1146" s="5">
        <v>1E-4</v>
      </c>
      <c r="G1146" s="35">
        <f t="shared" si="34"/>
        <v>5.2100000000000257E-2</v>
      </c>
      <c r="H1146" s="34">
        <f t="shared" si="35"/>
        <v>7.1864250732069142E-3</v>
      </c>
    </row>
    <row r="1147" spans="1:8">
      <c r="A1147" s="2" t="s">
        <v>1149</v>
      </c>
      <c r="B1147" s="3">
        <v>7.8403999999999998</v>
      </c>
      <c r="C1147" s="4">
        <v>7.8202999999999996</v>
      </c>
      <c r="D1147" s="4">
        <v>7.8514999999999997</v>
      </c>
      <c r="E1147" s="4">
        <v>7.7911999999999999</v>
      </c>
      <c r="F1147" s="5">
        <v>2.5999999999999999E-3</v>
      </c>
      <c r="G1147" s="35">
        <f t="shared" si="34"/>
        <v>6.0299999999999798E-2</v>
      </c>
      <c r="H1147" s="34">
        <f t="shared" si="35"/>
        <v>8.6833758799411825E-3</v>
      </c>
    </row>
    <row r="1148" spans="1:8">
      <c r="A1148" s="2" t="s">
        <v>1150</v>
      </c>
      <c r="B1148" s="3">
        <v>7.8202999999999996</v>
      </c>
      <c r="C1148" s="4">
        <v>7.7561999999999998</v>
      </c>
      <c r="D1148" s="4">
        <v>7.8254000000000001</v>
      </c>
      <c r="E1148" s="4">
        <v>7.7510000000000003</v>
      </c>
      <c r="F1148" s="5">
        <v>8.3000000000000001E-3</v>
      </c>
      <c r="G1148" s="35">
        <f t="shared" si="34"/>
        <v>7.43999999999998E-2</v>
      </c>
      <c r="H1148" s="34">
        <f t="shared" si="35"/>
        <v>7.7308573870479404E-3</v>
      </c>
    </row>
    <row r="1149" spans="1:8">
      <c r="A1149" s="2" t="s">
        <v>1151</v>
      </c>
      <c r="B1149" s="3">
        <v>7.7561999999999998</v>
      </c>
      <c r="C1149" s="4">
        <v>7.7222999999999997</v>
      </c>
      <c r="D1149" s="4">
        <v>7.7601000000000004</v>
      </c>
      <c r="E1149" s="4">
        <v>7.7150999999999996</v>
      </c>
      <c r="F1149" s="5">
        <v>4.4000000000000003E-3</v>
      </c>
      <c r="G1149" s="35">
        <f t="shared" si="34"/>
        <v>4.5000000000000817E-2</v>
      </c>
      <c r="H1149" s="34">
        <f t="shared" si="35"/>
        <v>3.0488594288082425E-3</v>
      </c>
    </row>
    <row r="1150" spans="1:8">
      <c r="A1150" s="2" t="s">
        <v>1152</v>
      </c>
      <c r="B1150" s="3">
        <v>7.7222999999999997</v>
      </c>
      <c r="C1150" s="4">
        <v>7.7241999999999997</v>
      </c>
      <c r="D1150" s="4">
        <v>7.7244000000000002</v>
      </c>
      <c r="E1150" s="4">
        <v>7.7222999999999997</v>
      </c>
      <c r="F1150" s="5">
        <v>4.0000000000000002E-4</v>
      </c>
      <c r="G1150" s="35">
        <f t="shared" si="34"/>
        <v>2.1000000000004349E-3</v>
      </c>
      <c r="H1150" s="34">
        <f t="shared" si="35"/>
        <v>3.6864747194651449E-3</v>
      </c>
    </row>
    <row r="1151" spans="1:8">
      <c r="A1151" s="2" t="s">
        <v>1153</v>
      </c>
      <c r="B1151" s="3">
        <v>7.7195</v>
      </c>
      <c r="C1151" s="4">
        <v>7.7173999999999996</v>
      </c>
      <c r="D1151" s="4">
        <v>7.7709000000000001</v>
      </c>
      <c r="E1151" s="4">
        <v>7.7161</v>
      </c>
      <c r="F1151" s="5">
        <v>2.9999999999999997E-4</v>
      </c>
      <c r="G1151" s="35">
        <f t="shared" si="34"/>
        <v>5.4800000000000182E-2</v>
      </c>
      <c r="H1151" s="34">
        <f t="shared" si="35"/>
        <v>6.2133040841344774E-3</v>
      </c>
    </row>
    <row r="1152" spans="1:8">
      <c r="A1152" s="2" t="s">
        <v>1154</v>
      </c>
      <c r="B1152" s="6">
        <v>7.7173999999999996</v>
      </c>
      <c r="C1152" s="4">
        <v>7.7495000000000003</v>
      </c>
      <c r="D1152" s="4">
        <v>7.7572999999999999</v>
      </c>
      <c r="E1152" s="4">
        <v>7.7157999999999998</v>
      </c>
      <c r="F1152" s="7">
        <v>-4.1000000000000003E-3</v>
      </c>
      <c r="G1152" s="35">
        <f t="shared" si="34"/>
        <v>4.1500000000000092E-2</v>
      </c>
      <c r="H1152" s="34">
        <f t="shared" si="35"/>
        <v>5.755135748941877E-3</v>
      </c>
    </row>
    <row r="1153" spans="1:8">
      <c r="A1153" s="2" t="s">
        <v>1155</v>
      </c>
      <c r="B1153" s="6">
        <v>7.7495000000000003</v>
      </c>
      <c r="C1153" s="4">
        <v>7.7496</v>
      </c>
      <c r="D1153" s="4">
        <v>7.7797999999999998</v>
      </c>
      <c r="E1153" s="4">
        <v>7.7321</v>
      </c>
      <c r="F1153" s="7">
        <v>0</v>
      </c>
      <c r="G1153" s="35">
        <f t="shared" si="34"/>
        <v>4.7699999999999854E-2</v>
      </c>
      <c r="H1153" s="34">
        <f t="shared" si="35"/>
        <v>6.1155386180170041E-3</v>
      </c>
    </row>
    <row r="1154" spans="1:8">
      <c r="A1154" s="2" t="s">
        <v>1156</v>
      </c>
      <c r="B1154" s="6">
        <v>7.7496</v>
      </c>
      <c r="C1154" s="4">
        <v>7.7671000000000001</v>
      </c>
      <c r="D1154" s="4">
        <v>7.7728999999999999</v>
      </c>
      <c r="E1154" s="4">
        <v>7.7256</v>
      </c>
      <c r="F1154" s="7">
        <v>-2.3E-3</v>
      </c>
      <c r="G1154" s="35">
        <f t="shared" si="34"/>
        <v>4.7299999999999898E-2</v>
      </c>
      <c r="H1154" s="34">
        <f t="shared" si="35"/>
        <v>5.817608045873739E-3</v>
      </c>
    </row>
    <row r="1155" spans="1:8">
      <c r="A1155" s="2" t="s">
        <v>1157</v>
      </c>
      <c r="B1155" s="6">
        <v>7.7671000000000001</v>
      </c>
      <c r="C1155" s="4">
        <v>7.7953000000000001</v>
      </c>
      <c r="D1155" s="4">
        <v>7.7954999999999997</v>
      </c>
      <c r="E1155" s="4">
        <v>7.7521000000000004</v>
      </c>
      <c r="F1155" s="7">
        <v>-3.5999999999999999E-3</v>
      </c>
      <c r="G1155" s="35">
        <f t="shared" ref="G1155:G1218" si="36">D1155-E1155</f>
        <v>4.3399999999999217E-2</v>
      </c>
      <c r="H1155" s="34">
        <f t="shared" ref="H1155:H1218" si="37">(SUM(G1155:G1156)/2)/C1156</f>
        <v>2.9642747151215807E-3</v>
      </c>
    </row>
    <row r="1156" spans="1:8">
      <c r="A1156" s="2" t="s">
        <v>1158</v>
      </c>
      <c r="B1156" s="3">
        <v>7.7953000000000001</v>
      </c>
      <c r="C1156" s="4">
        <v>7.7927999999999997</v>
      </c>
      <c r="D1156" s="4">
        <v>7.7953000000000001</v>
      </c>
      <c r="E1156" s="4">
        <v>7.7925000000000004</v>
      </c>
      <c r="F1156" s="5">
        <v>2.0000000000000001E-4</v>
      </c>
      <c r="G1156" s="35">
        <f t="shared" si="36"/>
        <v>2.7999999999996916E-3</v>
      </c>
      <c r="H1156" s="34">
        <f t="shared" si="37"/>
        <v>2.8936518911167105E-3</v>
      </c>
    </row>
    <row r="1157" spans="1:8">
      <c r="A1157" s="2" t="s">
        <v>1159</v>
      </c>
      <c r="B1157" s="6">
        <v>7.7938999999999998</v>
      </c>
      <c r="C1157" s="4">
        <v>7.8102</v>
      </c>
      <c r="D1157" s="4">
        <v>7.8212999999999999</v>
      </c>
      <c r="E1157" s="4">
        <v>7.7789000000000001</v>
      </c>
      <c r="F1157" s="7">
        <v>-2.0999999999999999E-3</v>
      </c>
      <c r="G1157" s="35">
        <f t="shared" si="36"/>
        <v>4.2399999999999771E-2</v>
      </c>
      <c r="H1157" s="34">
        <f t="shared" si="37"/>
        <v>7.4611505608727325E-3</v>
      </c>
    </row>
    <row r="1158" spans="1:8">
      <c r="A1158" s="2" t="s">
        <v>1160</v>
      </c>
      <c r="B1158" s="3">
        <v>7.8102</v>
      </c>
      <c r="C1158" s="4">
        <v>7.7736000000000001</v>
      </c>
      <c r="D1158" s="4">
        <v>7.8310000000000004</v>
      </c>
      <c r="E1158" s="4">
        <v>7.7573999999999996</v>
      </c>
      <c r="F1158" s="5">
        <v>4.7000000000000002E-3</v>
      </c>
      <c r="G1158" s="35">
        <f t="shared" si="36"/>
        <v>7.3600000000000776E-2</v>
      </c>
      <c r="H1158" s="34">
        <f t="shared" si="37"/>
        <v>7.7101694697815576E-3</v>
      </c>
    </row>
    <row r="1159" spans="1:8">
      <c r="A1159" s="2" t="s">
        <v>1161</v>
      </c>
      <c r="B1159" s="6">
        <v>7.7736000000000001</v>
      </c>
      <c r="C1159" s="4">
        <v>7.7949000000000002</v>
      </c>
      <c r="D1159" s="4">
        <v>7.8094999999999999</v>
      </c>
      <c r="E1159" s="4">
        <v>7.7629000000000001</v>
      </c>
      <c r="F1159" s="7">
        <v>-2.7000000000000001E-3</v>
      </c>
      <c r="G1159" s="35">
        <f t="shared" si="36"/>
        <v>4.6599999999999753E-2</v>
      </c>
      <c r="H1159" s="34">
        <f t="shared" si="37"/>
        <v>6.8507170545114363E-3</v>
      </c>
    </row>
    <row r="1160" spans="1:8">
      <c r="A1160" s="2" t="s">
        <v>1162</v>
      </c>
      <c r="B1160" s="6">
        <v>7.7949000000000002</v>
      </c>
      <c r="C1160" s="4">
        <v>7.8167</v>
      </c>
      <c r="D1160" s="4">
        <v>7.8419999999999996</v>
      </c>
      <c r="E1160" s="4">
        <v>7.7815000000000003</v>
      </c>
      <c r="F1160" s="7">
        <v>-2.8E-3</v>
      </c>
      <c r="G1160" s="35">
        <f t="shared" si="36"/>
        <v>6.0499999999999332E-2</v>
      </c>
      <c r="H1160" s="34">
        <f t="shared" si="37"/>
        <v>6.6516998075688916E-3</v>
      </c>
    </row>
    <row r="1161" spans="1:8">
      <c r="A1161" s="2" t="s">
        <v>1163</v>
      </c>
      <c r="B1161" s="3">
        <v>7.8167</v>
      </c>
      <c r="C1161" s="4">
        <v>7.7949999999999999</v>
      </c>
      <c r="D1161" s="4">
        <v>7.8247</v>
      </c>
      <c r="E1161" s="4">
        <v>7.7815000000000003</v>
      </c>
      <c r="F1161" s="5">
        <v>2.8E-3</v>
      </c>
      <c r="G1161" s="35">
        <f t="shared" si="36"/>
        <v>4.3199999999999683E-2</v>
      </c>
      <c r="H1161" s="34">
        <f t="shared" si="37"/>
        <v>3.8508934072704615E-3</v>
      </c>
    </row>
    <row r="1162" spans="1:8">
      <c r="A1162" s="2" t="s">
        <v>1164</v>
      </c>
      <c r="B1162" s="3">
        <v>7.7949999999999999</v>
      </c>
      <c r="C1162" s="4">
        <v>7.7904</v>
      </c>
      <c r="D1162" s="4">
        <v>7.7972000000000001</v>
      </c>
      <c r="E1162" s="4">
        <v>7.7804000000000002</v>
      </c>
      <c r="F1162" s="5">
        <v>1E-3</v>
      </c>
      <c r="G1162" s="35">
        <f t="shared" si="36"/>
        <v>1.6799999999999926E-2</v>
      </c>
      <c r="H1162" s="34">
        <f t="shared" si="37"/>
        <v>2.6401665039313517E-3</v>
      </c>
    </row>
    <row r="1163" spans="1:8">
      <c r="A1163" s="2" t="s">
        <v>1165</v>
      </c>
      <c r="B1163" s="3">
        <v>7.7873999999999999</v>
      </c>
      <c r="C1163" s="4">
        <v>7.7835999999999999</v>
      </c>
      <c r="D1163" s="4">
        <v>7.7945000000000002</v>
      </c>
      <c r="E1163" s="4">
        <v>7.7702</v>
      </c>
      <c r="F1163" s="5">
        <v>5.0000000000000001E-4</v>
      </c>
      <c r="G1163" s="35">
        <f t="shared" si="36"/>
        <v>2.430000000000021E-2</v>
      </c>
      <c r="H1163" s="34">
        <f t="shared" si="37"/>
        <v>6.1598096407737358E-3</v>
      </c>
    </row>
    <row r="1164" spans="1:8">
      <c r="A1164" s="2" t="s">
        <v>1166</v>
      </c>
      <c r="B1164" s="6">
        <v>7.7835999999999999</v>
      </c>
      <c r="C1164" s="4">
        <v>7.8167999999999997</v>
      </c>
      <c r="D1164" s="4">
        <v>7.8506</v>
      </c>
      <c r="E1164" s="4">
        <v>7.7786</v>
      </c>
      <c r="F1164" s="7">
        <v>-4.1999999999999997E-3</v>
      </c>
      <c r="G1164" s="35">
        <f t="shared" si="36"/>
        <v>7.2000000000000064E-2</v>
      </c>
      <c r="H1164" s="34">
        <f t="shared" si="37"/>
        <v>1.1810824481537674E-2</v>
      </c>
    </row>
    <row r="1165" spans="1:8">
      <c r="A1165" s="2" t="s">
        <v>1167</v>
      </c>
      <c r="B1165" s="6">
        <v>7.8167999999999997</v>
      </c>
      <c r="C1165" s="4">
        <v>7.9080000000000004</v>
      </c>
      <c r="D1165" s="4">
        <v>7.9207999999999998</v>
      </c>
      <c r="E1165" s="4">
        <v>7.806</v>
      </c>
      <c r="F1165" s="7">
        <v>-1.15E-2</v>
      </c>
      <c r="G1165" s="35">
        <f t="shared" si="36"/>
        <v>0.11479999999999979</v>
      </c>
      <c r="H1165" s="34">
        <f t="shared" si="37"/>
        <v>9.3453229244176584E-3</v>
      </c>
    </row>
    <row r="1166" spans="1:8">
      <c r="A1166" s="2" t="s">
        <v>1168</v>
      </c>
      <c r="B1166" s="6">
        <v>7.9080000000000004</v>
      </c>
      <c r="C1166" s="4">
        <v>7.9291</v>
      </c>
      <c r="D1166" s="4">
        <v>7.9359999999999999</v>
      </c>
      <c r="E1166" s="4">
        <v>7.9025999999999996</v>
      </c>
      <c r="F1166" s="7">
        <v>-2.7000000000000001E-3</v>
      </c>
      <c r="G1166" s="35">
        <f t="shared" si="36"/>
        <v>3.3400000000000318E-2</v>
      </c>
      <c r="H1166" s="34">
        <f t="shared" si="37"/>
        <v>4.7417667987693195E-3</v>
      </c>
    </row>
    <row r="1167" spans="1:8">
      <c r="A1167" s="2" t="s">
        <v>1169</v>
      </c>
      <c r="B1167" s="3">
        <v>7.9291</v>
      </c>
      <c r="C1167" s="4">
        <v>7.8978999999999999</v>
      </c>
      <c r="D1167" s="4">
        <v>7.9360999999999997</v>
      </c>
      <c r="E1167" s="4">
        <v>7.8945999999999996</v>
      </c>
      <c r="F1167" s="5">
        <v>4.0000000000000001E-3</v>
      </c>
      <c r="G1167" s="35">
        <f t="shared" si="36"/>
        <v>4.1500000000000092E-2</v>
      </c>
      <c r="H1167" s="34">
        <f t="shared" si="37"/>
        <v>2.8917827809205659E-3</v>
      </c>
    </row>
    <row r="1168" spans="1:8">
      <c r="A1168" s="2" t="s">
        <v>1170</v>
      </c>
      <c r="B1168" s="6">
        <v>7.8978999999999999</v>
      </c>
      <c r="C1168" s="4">
        <v>7.9016999999999999</v>
      </c>
      <c r="D1168" s="4">
        <v>7.9016999999999999</v>
      </c>
      <c r="E1168" s="4">
        <v>7.8975</v>
      </c>
      <c r="F1168" s="7">
        <v>-1E-3</v>
      </c>
      <c r="G1168" s="35">
        <f t="shared" si="36"/>
        <v>4.1999999999999815E-3</v>
      </c>
      <c r="H1168" s="34">
        <f t="shared" si="37"/>
        <v>5.1606236125640937E-3</v>
      </c>
    </row>
    <row r="1169" spans="1:8">
      <c r="A1169" s="2" t="s">
        <v>1171</v>
      </c>
      <c r="B1169" s="3">
        <v>7.9058999999999999</v>
      </c>
      <c r="C1169" s="4">
        <v>7.8381999999999996</v>
      </c>
      <c r="D1169" s="4">
        <v>7.9142999999999999</v>
      </c>
      <c r="E1169" s="4">
        <v>7.8376000000000001</v>
      </c>
      <c r="F1169" s="5">
        <v>8.6E-3</v>
      </c>
      <c r="G1169" s="35">
        <f t="shared" si="36"/>
        <v>7.6699999999999768E-2</v>
      </c>
      <c r="H1169" s="34">
        <f t="shared" si="37"/>
        <v>8.5046111633342442E-3</v>
      </c>
    </row>
    <row r="1170" spans="1:8">
      <c r="A1170" s="2" t="s">
        <v>1172</v>
      </c>
      <c r="B1170" s="6">
        <v>7.8381999999999996</v>
      </c>
      <c r="C1170" s="4">
        <v>7.8722000000000003</v>
      </c>
      <c r="D1170" s="4">
        <v>7.8860000000000001</v>
      </c>
      <c r="E1170" s="4">
        <v>7.8288000000000002</v>
      </c>
      <c r="F1170" s="7">
        <v>-4.3E-3</v>
      </c>
      <c r="G1170" s="35">
        <f t="shared" si="36"/>
        <v>5.7199999999999918E-2</v>
      </c>
      <c r="H1170" s="34">
        <f t="shared" si="37"/>
        <v>9.4233185466294153E-3</v>
      </c>
    </row>
    <row r="1171" spans="1:8">
      <c r="A1171" s="2" t="s">
        <v>1173</v>
      </c>
      <c r="B1171" s="3">
        <v>7.8722000000000003</v>
      </c>
      <c r="C1171" s="4">
        <v>7.7998000000000003</v>
      </c>
      <c r="D1171" s="4">
        <v>7.8784000000000001</v>
      </c>
      <c r="E1171" s="4">
        <v>7.7885999999999997</v>
      </c>
      <c r="F1171" s="5">
        <v>9.2999999999999992E-3</v>
      </c>
      <c r="G1171" s="35">
        <f t="shared" si="36"/>
        <v>8.9800000000000324E-2</v>
      </c>
      <c r="H1171" s="34">
        <f t="shared" si="37"/>
        <v>8.3483437448102337E-3</v>
      </c>
    </row>
    <row r="1172" spans="1:8">
      <c r="A1172" s="2" t="s">
        <v>1174</v>
      </c>
      <c r="B1172" s="6">
        <v>7.7998000000000003</v>
      </c>
      <c r="C1172" s="4">
        <v>7.8278999999999996</v>
      </c>
      <c r="D1172" s="4">
        <v>7.8311999999999999</v>
      </c>
      <c r="E1172" s="4">
        <v>7.7903000000000002</v>
      </c>
      <c r="F1172" s="7">
        <v>-3.5999999999999999E-3</v>
      </c>
      <c r="G1172" s="35">
        <f t="shared" si="36"/>
        <v>4.0899999999999714E-2</v>
      </c>
      <c r="H1172" s="34">
        <f t="shared" si="37"/>
        <v>7.8222222222222061E-3</v>
      </c>
    </row>
    <row r="1173" spans="1:8">
      <c r="A1173" s="2" t="s">
        <v>1175</v>
      </c>
      <c r="B1173" s="6">
        <v>7.8278999999999996</v>
      </c>
      <c r="C1173" s="4">
        <v>7.875</v>
      </c>
      <c r="D1173" s="4">
        <v>7.8974000000000002</v>
      </c>
      <c r="E1173" s="4">
        <v>7.8151000000000002</v>
      </c>
      <c r="F1173" s="7">
        <v>-6.0000000000000001E-3</v>
      </c>
      <c r="G1173" s="35">
        <f t="shared" si="36"/>
        <v>8.230000000000004E-2</v>
      </c>
      <c r="H1173" s="34">
        <f t="shared" si="37"/>
        <v>6.652109886761794E-3</v>
      </c>
    </row>
    <row r="1174" spans="1:8">
      <c r="A1174" s="2" t="s">
        <v>1176</v>
      </c>
      <c r="B1174" s="3">
        <v>7.875</v>
      </c>
      <c r="C1174" s="4">
        <v>7.8772000000000002</v>
      </c>
      <c r="D1174" s="4">
        <v>7.8887</v>
      </c>
      <c r="E1174" s="4">
        <v>7.8662000000000001</v>
      </c>
      <c r="F1174" s="5">
        <v>6.9999999999999999E-4</v>
      </c>
      <c r="G1174" s="35">
        <f t="shared" si="36"/>
        <v>2.2499999999999964E-2</v>
      </c>
      <c r="H1174" s="34">
        <f t="shared" si="37"/>
        <v>4.3671175752644275E-3</v>
      </c>
    </row>
    <row r="1175" spans="1:8">
      <c r="A1175" s="2" t="s">
        <v>1177</v>
      </c>
      <c r="B1175" s="3">
        <v>7.8696999999999999</v>
      </c>
      <c r="C1175" s="4">
        <v>7.8655999999999997</v>
      </c>
      <c r="D1175" s="4">
        <v>7.8929999999999998</v>
      </c>
      <c r="E1175" s="4">
        <v>7.8468</v>
      </c>
      <c r="F1175" s="5">
        <v>5.0000000000000001E-4</v>
      </c>
      <c r="G1175" s="35">
        <f t="shared" si="36"/>
        <v>4.6199999999999797E-2</v>
      </c>
      <c r="H1175" s="34">
        <f t="shared" si="37"/>
        <v>4.9186986709993325E-3</v>
      </c>
    </row>
    <row r="1176" spans="1:8">
      <c r="A1176" s="2" t="s">
        <v>1178</v>
      </c>
      <c r="B1176" s="6">
        <v>7.8655999999999997</v>
      </c>
      <c r="C1176" s="4">
        <v>7.8780999999999999</v>
      </c>
      <c r="D1176" s="4">
        <v>7.8880999999999997</v>
      </c>
      <c r="E1176" s="4">
        <v>7.8567999999999998</v>
      </c>
      <c r="F1176" s="7">
        <v>-1.6000000000000001E-3</v>
      </c>
      <c r="G1176" s="35">
        <f t="shared" si="36"/>
        <v>3.1299999999999883E-2</v>
      </c>
      <c r="H1176" s="34">
        <f t="shared" si="37"/>
        <v>5.4419167781813499E-3</v>
      </c>
    </row>
    <row r="1177" spans="1:8">
      <c r="A1177" s="2" t="s">
        <v>1179</v>
      </c>
      <c r="B1177" s="3">
        <v>7.8780999999999999</v>
      </c>
      <c r="C1177" s="4">
        <v>7.8464999999999998</v>
      </c>
      <c r="D1177" s="4">
        <v>7.8948</v>
      </c>
      <c r="E1177" s="4">
        <v>7.8407</v>
      </c>
      <c r="F1177" s="5">
        <v>4.0000000000000001E-3</v>
      </c>
      <c r="G1177" s="35">
        <f t="shared" si="36"/>
        <v>5.4100000000000037E-2</v>
      </c>
      <c r="H1177" s="34">
        <f t="shared" si="37"/>
        <v>5.043677867754919E-3</v>
      </c>
    </row>
    <row r="1178" spans="1:8">
      <c r="A1178" s="2" t="s">
        <v>1180</v>
      </c>
      <c r="B1178" s="3">
        <v>7.8464999999999998</v>
      </c>
      <c r="C1178" s="4">
        <v>7.8414999999999999</v>
      </c>
      <c r="D1178" s="4">
        <v>7.8520000000000003</v>
      </c>
      <c r="E1178" s="4">
        <v>7.827</v>
      </c>
      <c r="F1178" s="5">
        <v>5.9999999999999995E-4</v>
      </c>
      <c r="G1178" s="35">
        <f t="shared" si="36"/>
        <v>2.5000000000000355E-2</v>
      </c>
      <c r="H1178" s="34">
        <f t="shared" si="37"/>
        <v>4.2863733053128223E-3</v>
      </c>
    </row>
    <row r="1179" spans="1:8">
      <c r="A1179" s="2" t="s">
        <v>1181</v>
      </c>
      <c r="B1179" s="3">
        <v>7.8414999999999999</v>
      </c>
      <c r="C1179" s="4">
        <v>7.8037999999999998</v>
      </c>
      <c r="D1179" s="4">
        <v>7.8449</v>
      </c>
      <c r="E1179" s="4">
        <v>7.8029999999999999</v>
      </c>
      <c r="F1179" s="5">
        <v>4.7999999999999996E-3</v>
      </c>
      <c r="G1179" s="35">
        <f t="shared" si="36"/>
        <v>4.1900000000000048E-2</v>
      </c>
      <c r="H1179" s="34">
        <f t="shared" si="37"/>
        <v>3.6010796842819103E-3</v>
      </c>
    </row>
    <row r="1180" spans="1:8">
      <c r="A1180" s="2" t="s">
        <v>1182</v>
      </c>
      <c r="B1180" s="3">
        <v>7.8037999999999998</v>
      </c>
      <c r="C1180" s="4">
        <v>7.8170999999999999</v>
      </c>
      <c r="D1180" s="4">
        <v>7.8170999999999999</v>
      </c>
      <c r="E1180" s="4">
        <v>7.8026999999999997</v>
      </c>
      <c r="F1180" s="5">
        <v>4.0000000000000002E-4</v>
      </c>
      <c r="G1180" s="35">
        <f t="shared" si="36"/>
        <v>1.440000000000019E-2</v>
      </c>
      <c r="H1180" s="34">
        <f t="shared" si="37"/>
        <v>5.3687391500032659E-3</v>
      </c>
    </row>
    <row r="1181" spans="1:8">
      <c r="A1181" s="2" t="s">
        <v>1183</v>
      </c>
      <c r="B1181" s="3">
        <v>7.8007999999999997</v>
      </c>
      <c r="C1181" s="4">
        <v>7.7765000000000004</v>
      </c>
      <c r="D1181" s="4">
        <v>7.8429000000000002</v>
      </c>
      <c r="E1181" s="4">
        <v>7.7737999999999996</v>
      </c>
      <c r="F1181" s="5">
        <v>3.0999999999999999E-3</v>
      </c>
      <c r="G1181" s="35">
        <f t="shared" si="36"/>
        <v>6.9100000000000605E-2</v>
      </c>
      <c r="H1181" s="34">
        <f t="shared" si="37"/>
        <v>8.0490118171797943E-3</v>
      </c>
    </row>
    <row r="1182" spans="1:8">
      <c r="A1182" s="2" t="s">
        <v>1184</v>
      </c>
      <c r="B1182" s="6">
        <v>7.7765000000000004</v>
      </c>
      <c r="C1182" s="4">
        <v>7.8022</v>
      </c>
      <c r="D1182" s="4">
        <v>7.8129999999999997</v>
      </c>
      <c r="E1182" s="4">
        <v>7.7565</v>
      </c>
      <c r="F1182" s="7">
        <v>-3.3E-3</v>
      </c>
      <c r="G1182" s="35">
        <f t="shared" si="36"/>
        <v>5.6499999999999773E-2</v>
      </c>
      <c r="H1182" s="34">
        <f t="shared" si="37"/>
        <v>8.9327236087428357E-3</v>
      </c>
    </row>
    <row r="1183" spans="1:8">
      <c r="A1183" s="2" t="s">
        <v>1185</v>
      </c>
      <c r="B1183" s="3">
        <v>7.8022</v>
      </c>
      <c r="C1183" s="4">
        <v>7.7412000000000001</v>
      </c>
      <c r="D1183" s="4">
        <v>7.8052000000000001</v>
      </c>
      <c r="E1183" s="4">
        <v>7.7233999999999998</v>
      </c>
      <c r="F1183" s="5">
        <v>7.9000000000000008E-3</v>
      </c>
      <c r="G1183" s="35">
        <f t="shared" si="36"/>
        <v>8.1800000000000317E-2</v>
      </c>
      <c r="H1183" s="34">
        <f t="shared" si="37"/>
        <v>6.8970411757874779E-3</v>
      </c>
    </row>
    <row r="1184" spans="1:8">
      <c r="A1184" s="2" t="s">
        <v>1186</v>
      </c>
      <c r="B1184" s="6">
        <v>7.7412000000000001</v>
      </c>
      <c r="C1184" s="4">
        <v>7.7496999999999998</v>
      </c>
      <c r="D1184" s="4">
        <v>7.7613000000000003</v>
      </c>
      <c r="E1184" s="4">
        <v>7.7362000000000002</v>
      </c>
      <c r="F1184" s="7">
        <v>-1.1000000000000001E-3</v>
      </c>
      <c r="G1184" s="35">
        <f t="shared" si="36"/>
        <v>2.5100000000000122E-2</v>
      </c>
      <c r="H1184" s="34">
        <f t="shared" si="37"/>
        <v>3.3310567890416803E-3</v>
      </c>
    </row>
    <row r="1185" spans="1:8">
      <c r="A1185" s="2" t="s">
        <v>1187</v>
      </c>
      <c r="B1185" s="6">
        <v>7.7496999999999998</v>
      </c>
      <c r="C1185" s="4">
        <v>7.7603</v>
      </c>
      <c r="D1185" s="4">
        <v>7.7742000000000004</v>
      </c>
      <c r="E1185" s="4">
        <v>7.7476000000000003</v>
      </c>
      <c r="F1185" s="7">
        <v>-1.4E-3</v>
      </c>
      <c r="G1185" s="35">
        <f t="shared" si="36"/>
        <v>2.6600000000000179E-2</v>
      </c>
      <c r="H1185" s="34">
        <f t="shared" si="37"/>
        <v>2.260199876365129E-3</v>
      </c>
    </row>
    <row r="1186" spans="1:8">
      <c r="A1186" s="2" t="s">
        <v>1188</v>
      </c>
      <c r="B1186" s="6">
        <v>7.7603</v>
      </c>
      <c r="C1186" s="4">
        <v>7.7648000000000001</v>
      </c>
      <c r="D1186" s="4">
        <v>7.7652999999999999</v>
      </c>
      <c r="E1186" s="4">
        <v>7.7568000000000001</v>
      </c>
      <c r="F1186" s="7">
        <v>-1.1000000000000001E-3</v>
      </c>
      <c r="G1186" s="35">
        <f t="shared" si="36"/>
        <v>8.49999999999973E-3</v>
      </c>
      <c r="H1186" s="34">
        <f t="shared" si="37"/>
        <v>4.195579542534033E-3</v>
      </c>
    </row>
    <row r="1187" spans="1:8">
      <c r="A1187" s="2" t="s">
        <v>1189</v>
      </c>
      <c r="B1187" s="6">
        <v>7.7685000000000004</v>
      </c>
      <c r="C1187" s="4">
        <v>7.782</v>
      </c>
      <c r="D1187" s="4">
        <v>7.7927</v>
      </c>
      <c r="E1187" s="4">
        <v>7.7359</v>
      </c>
      <c r="F1187" s="7">
        <v>-1.6999999999999999E-3</v>
      </c>
      <c r="G1187" s="35">
        <f t="shared" si="36"/>
        <v>5.6799999999999962E-2</v>
      </c>
      <c r="H1187" s="34">
        <f t="shared" si="37"/>
        <v>7.3436280593119369E-3</v>
      </c>
    </row>
    <row r="1188" spans="1:8">
      <c r="A1188" s="2" t="s">
        <v>1190</v>
      </c>
      <c r="B1188" s="6">
        <v>7.782</v>
      </c>
      <c r="C1188" s="4">
        <v>7.8163</v>
      </c>
      <c r="D1188" s="4">
        <v>7.8243999999999998</v>
      </c>
      <c r="E1188" s="4">
        <v>7.7664</v>
      </c>
      <c r="F1188" s="7">
        <v>-4.4000000000000003E-3</v>
      </c>
      <c r="G1188" s="35">
        <f t="shared" si="36"/>
        <v>5.7999999999999829E-2</v>
      </c>
      <c r="H1188" s="34">
        <f t="shared" si="37"/>
        <v>6.9254903961431542E-3</v>
      </c>
    </row>
    <row r="1189" spans="1:8">
      <c r="A1189" s="2" t="s">
        <v>1191</v>
      </c>
      <c r="B1189" s="6">
        <v>7.8163</v>
      </c>
      <c r="C1189" s="4">
        <v>7.8406000000000002</v>
      </c>
      <c r="D1189" s="4">
        <v>7.8635000000000002</v>
      </c>
      <c r="E1189" s="4">
        <v>7.8129</v>
      </c>
      <c r="F1189" s="7">
        <v>-3.0999999999999999E-3</v>
      </c>
      <c r="G1189" s="35">
        <f t="shared" si="36"/>
        <v>5.06000000000002E-2</v>
      </c>
      <c r="H1189" s="34">
        <f t="shared" si="37"/>
        <v>5.6533863019977842E-3</v>
      </c>
    </row>
    <row r="1190" spans="1:8">
      <c r="A1190" s="2" t="s">
        <v>1192</v>
      </c>
      <c r="B1190" s="6">
        <v>7.8406000000000002</v>
      </c>
      <c r="C1190" s="4">
        <v>7.8536999999999999</v>
      </c>
      <c r="D1190" s="4">
        <v>7.8750999999999998</v>
      </c>
      <c r="E1190" s="4">
        <v>7.8369</v>
      </c>
      <c r="F1190" s="7">
        <v>-1.6999999999999999E-3</v>
      </c>
      <c r="G1190" s="35">
        <f t="shared" si="36"/>
        <v>3.819999999999979E-2</v>
      </c>
      <c r="H1190" s="34">
        <f t="shared" si="37"/>
        <v>5.329933057060865E-3</v>
      </c>
    </row>
    <row r="1191" spans="1:8">
      <c r="A1191" s="2" t="s">
        <v>1193</v>
      </c>
      <c r="B1191" s="3">
        <v>7.8536999999999999</v>
      </c>
      <c r="C1191" s="4">
        <v>7.8425000000000002</v>
      </c>
      <c r="D1191" s="4">
        <v>7.8788</v>
      </c>
      <c r="E1191" s="4">
        <v>7.8334000000000001</v>
      </c>
      <c r="F1191" s="5">
        <v>1.4E-3</v>
      </c>
      <c r="G1191" s="35">
        <f t="shared" si="36"/>
        <v>4.5399999999999885E-2</v>
      </c>
      <c r="H1191" s="34">
        <f t="shared" si="37"/>
        <v>4.0868976615281907E-3</v>
      </c>
    </row>
    <row r="1192" spans="1:8">
      <c r="A1192" s="2" t="s">
        <v>1194</v>
      </c>
      <c r="B1192" s="6">
        <v>7.8425000000000002</v>
      </c>
      <c r="C1192" s="4">
        <v>7.8299000000000003</v>
      </c>
      <c r="D1192" s="4">
        <v>7.8484999999999996</v>
      </c>
      <c r="E1192" s="4">
        <v>7.8299000000000003</v>
      </c>
      <c r="F1192" s="7">
        <v>-1.6999999999999999E-3</v>
      </c>
      <c r="G1192" s="35">
        <f t="shared" si="36"/>
        <v>1.8599999999999284E-2</v>
      </c>
      <c r="H1192" s="34">
        <f t="shared" si="37"/>
        <v>4.2038685751298226E-3</v>
      </c>
    </row>
    <row r="1193" spans="1:8">
      <c r="A1193" s="2" t="s">
        <v>1195</v>
      </c>
      <c r="B1193" s="6">
        <v>7.8555000000000001</v>
      </c>
      <c r="C1193" s="4">
        <v>7.8737000000000004</v>
      </c>
      <c r="D1193" s="4">
        <v>7.8737000000000004</v>
      </c>
      <c r="E1193" s="4">
        <v>7.8261000000000003</v>
      </c>
      <c r="F1193" s="7">
        <v>-2.3E-3</v>
      </c>
      <c r="G1193" s="35">
        <f t="shared" si="36"/>
        <v>4.7600000000000087E-2</v>
      </c>
      <c r="H1193" s="34">
        <f t="shared" si="37"/>
        <v>5.5842577115940142E-3</v>
      </c>
    </row>
    <row r="1194" spans="1:8">
      <c r="A1194" s="2" t="s">
        <v>1196</v>
      </c>
      <c r="B1194" s="6">
        <v>7.8737000000000004</v>
      </c>
      <c r="C1194" s="4">
        <v>7.8971999999999998</v>
      </c>
      <c r="D1194" s="4">
        <v>7.9043000000000001</v>
      </c>
      <c r="E1194" s="4">
        <v>7.8636999999999997</v>
      </c>
      <c r="F1194" s="7">
        <v>-3.0000000000000001E-3</v>
      </c>
      <c r="G1194" s="35">
        <f t="shared" si="36"/>
        <v>4.0600000000000414E-2</v>
      </c>
      <c r="H1194" s="34">
        <f t="shared" si="37"/>
        <v>5.9311232537889976E-3</v>
      </c>
    </row>
    <row r="1195" spans="1:8">
      <c r="A1195" s="2" t="s">
        <v>1197</v>
      </c>
      <c r="B1195" s="6">
        <v>7.8971999999999998</v>
      </c>
      <c r="C1195" s="4">
        <v>7.9242999999999997</v>
      </c>
      <c r="D1195" s="4">
        <v>7.9458000000000002</v>
      </c>
      <c r="E1195" s="4">
        <v>7.8924000000000003</v>
      </c>
      <c r="F1195" s="7">
        <v>-3.3999999999999998E-3</v>
      </c>
      <c r="G1195" s="35">
        <f t="shared" si="36"/>
        <v>5.3399999999999892E-2</v>
      </c>
      <c r="H1195" s="34">
        <f t="shared" si="37"/>
        <v>8.4094855448104428E-3</v>
      </c>
    </row>
    <row r="1196" spans="1:8">
      <c r="A1196" s="2" t="s">
        <v>1198</v>
      </c>
      <c r="B1196" s="3">
        <v>7.9242999999999997</v>
      </c>
      <c r="C1196" s="4">
        <v>7.8898999999999999</v>
      </c>
      <c r="D1196" s="4">
        <v>7.9554</v>
      </c>
      <c r="E1196" s="4">
        <v>7.8761000000000001</v>
      </c>
      <c r="F1196" s="5">
        <v>4.4000000000000003E-3</v>
      </c>
      <c r="G1196" s="35">
        <f t="shared" si="36"/>
        <v>7.9299999999999926E-2</v>
      </c>
      <c r="H1196" s="34">
        <f t="shared" si="37"/>
        <v>8.4110603534935865E-3</v>
      </c>
    </row>
    <row r="1197" spans="1:8">
      <c r="A1197" s="2" t="s">
        <v>1199</v>
      </c>
      <c r="B1197" s="3">
        <v>7.8898999999999999</v>
      </c>
      <c r="C1197" s="4">
        <v>7.8586999999999998</v>
      </c>
      <c r="D1197" s="4">
        <v>7.8971999999999998</v>
      </c>
      <c r="E1197" s="4">
        <v>7.8442999999999996</v>
      </c>
      <c r="F1197" s="5">
        <v>4.0000000000000001E-3</v>
      </c>
      <c r="G1197" s="35">
        <f t="shared" si="36"/>
        <v>5.2900000000000169E-2</v>
      </c>
      <c r="H1197" s="34">
        <f t="shared" si="37"/>
        <v>3.6604619184640134E-3</v>
      </c>
    </row>
    <row r="1198" spans="1:8">
      <c r="A1198" s="2" t="s">
        <v>1200</v>
      </c>
      <c r="B1198" s="6">
        <v>7.8586999999999998</v>
      </c>
      <c r="C1198" s="4">
        <v>7.8541999999999996</v>
      </c>
      <c r="D1198" s="4">
        <v>7.8586999999999998</v>
      </c>
      <c r="E1198" s="4">
        <v>7.8540999999999999</v>
      </c>
      <c r="F1198" s="7">
        <v>-2.0000000000000001E-4</v>
      </c>
      <c r="G1198" s="35">
        <f t="shared" si="36"/>
        <v>4.5999999999999375E-3</v>
      </c>
      <c r="H1198" s="34">
        <f t="shared" si="37"/>
        <v>3.4615531727716377E-3</v>
      </c>
    </row>
    <row r="1199" spans="1:8">
      <c r="A1199" s="2" t="s">
        <v>1201</v>
      </c>
      <c r="B1199" s="3">
        <v>7.86</v>
      </c>
      <c r="C1199" s="4">
        <v>7.8433000000000002</v>
      </c>
      <c r="D1199" s="4">
        <v>7.8674999999999997</v>
      </c>
      <c r="E1199" s="4">
        <v>7.8178000000000001</v>
      </c>
      <c r="F1199" s="5">
        <v>2.0999999999999999E-3</v>
      </c>
      <c r="G1199" s="35">
        <f t="shared" si="36"/>
        <v>4.9699999999999633E-2</v>
      </c>
      <c r="H1199" s="34">
        <f t="shared" si="37"/>
        <v>7.1095794243410376E-3</v>
      </c>
    </row>
    <row r="1200" spans="1:8">
      <c r="A1200" s="2" t="s">
        <v>1202</v>
      </c>
      <c r="B1200" s="3">
        <v>7.8433000000000002</v>
      </c>
      <c r="C1200" s="4">
        <v>7.8345000000000002</v>
      </c>
      <c r="D1200" s="4">
        <v>7.8544999999999998</v>
      </c>
      <c r="E1200" s="4">
        <v>7.7927999999999997</v>
      </c>
      <c r="F1200" s="5">
        <v>1.1000000000000001E-3</v>
      </c>
      <c r="G1200" s="35">
        <f t="shared" si="36"/>
        <v>6.1700000000000088E-2</v>
      </c>
      <c r="H1200" s="34">
        <f t="shared" si="37"/>
        <v>7.5706142317299597E-3</v>
      </c>
    </row>
    <row r="1201" spans="1:8">
      <c r="A1201" s="2" t="s">
        <v>1203</v>
      </c>
      <c r="B1201" s="3">
        <v>7.8345000000000002</v>
      </c>
      <c r="C1201" s="4">
        <v>7.8064999999999998</v>
      </c>
      <c r="D1201" s="4">
        <v>7.8418999999999999</v>
      </c>
      <c r="E1201" s="4">
        <v>7.7854000000000001</v>
      </c>
      <c r="F1201" s="5">
        <v>3.5999999999999999E-3</v>
      </c>
      <c r="G1201" s="35">
        <f t="shared" si="36"/>
        <v>5.6499999999999773E-2</v>
      </c>
      <c r="H1201" s="34">
        <f t="shared" si="37"/>
        <v>8.7379011230810013E-3</v>
      </c>
    </row>
    <row r="1202" spans="1:8">
      <c r="A1202" s="2" t="s">
        <v>1204</v>
      </c>
      <c r="B1202" s="6">
        <v>7.8064999999999998</v>
      </c>
      <c r="C1202" s="4">
        <v>7.8623000000000003</v>
      </c>
      <c r="D1202" s="4">
        <v>7.8795999999999999</v>
      </c>
      <c r="E1202" s="4">
        <v>7.7987000000000002</v>
      </c>
      <c r="F1202" s="7">
        <v>-7.1000000000000004E-3</v>
      </c>
      <c r="G1202" s="35">
        <f t="shared" si="36"/>
        <v>8.089999999999975E-2</v>
      </c>
      <c r="H1202" s="34">
        <f t="shared" si="37"/>
        <v>1.0041149146723188E-2</v>
      </c>
    </row>
    <row r="1203" spans="1:8">
      <c r="A1203" s="2" t="s">
        <v>1205</v>
      </c>
      <c r="B1203" s="6">
        <v>7.8623000000000003</v>
      </c>
      <c r="C1203" s="4">
        <v>7.9223999999999997</v>
      </c>
      <c r="D1203" s="4">
        <v>7.923</v>
      </c>
      <c r="E1203" s="4">
        <v>7.8448000000000002</v>
      </c>
      <c r="F1203" s="7">
        <v>-7.6E-3</v>
      </c>
      <c r="G1203" s="35">
        <f t="shared" si="36"/>
        <v>7.8199999999999825E-2</v>
      </c>
      <c r="H1203" s="34">
        <f t="shared" si="37"/>
        <v>5.7740659784957203E-3</v>
      </c>
    </row>
    <row r="1204" spans="1:8">
      <c r="A1204" s="2" t="s">
        <v>1206</v>
      </c>
      <c r="B1204" s="3">
        <v>7.9223999999999997</v>
      </c>
      <c r="C1204" s="4">
        <v>7.9146999999999998</v>
      </c>
      <c r="D1204" s="4">
        <v>7.9279000000000002</v>
      </c>
      <c r="E1204" s="4">
        <v>7.9146999999999998</v>
      </c>
      <c r="F1204" s="5">
        <v>1E-4</v>
      </c>
      <c r="G1204" s="35">
        <f t="shared" si="36"/>
        <v>1.3200000000000323E-2</v>
      </c>
      <c r="H1204" s="34">
        <f t="shared" si="37"/>
        <v>6.1153430374337311E-3</v>
      </c>
    </row>
    <row r="1205" spans="1:8">
      <c r="A1205" s="2" t="s">
        <v>1207</v>
      </c>
      <c r="B1205" s="6">
        <v>7.9217000000000004</v>
      </c>
      <c r="C1205" s="4">
        <v>7.9554</v>
      </c>
      <c r="D1205" s="4">
        <v>7.9812000000000003</v>
      </c>
      <c r="E1205" s="4">
        <v>7.8971</v>
      </c>
      <c r="F1205" s="7">
        <v>-4.1999999999999997E-3</v>
      </c>
      <c r="G1205" s="35">
        <f t="shared" si="36"/>
        <v>8.4100000000000286E-2</v>
      </c>
      <c r="H1205" s="34">
        <f t="shared" si="37"/>
        <v>1.0382880600040539E-2</v>
      </c>
    </row>
    <row r="1206" spans="1:8">
      <c r="A1206" s="2" t="s">
        <v>1208</v>
      </c>
      <c r="B1206" s="3">
        <v>7.9554</v>
      </c>
      <c r="C1206" s="4">
        <v>7.8928000000000003</v>
      </c>
      <c r="D1206" s="4">
        <v>7.9588999999999999</v>
      </c>
      <c r="E1206" s="4">
        <v>7.8791000000000002</v>
      </c>
      <c r="F1206" s="5">
        <v>7.9000000000000008E-3</v>
      </c>
      <c r="G1206" s="35">
        <f t="shared" si="36"/>
        <v>7.9799999999999649E-2</v>
      </c>
      <c r="H1206" s="34">
        <f t="shared" si="37"/>
        <v>1.0245561109051594E-2</v>
      </c>
    </row>
    <row r="1207" spans="1:8">
      <c r="A1207" s="2" t="s">
        <v>1209</v>
      </c>
      <c r="B1207" s="3">
        <v>7.8928000000000003</v>
      </c>
      <c r="C1207" s="4">
        <v>7.8228999999999997</v>
      </c>
      <c r="D1207" s="4">
        <v>7.9020000000000001</v>
      </c>
      <c r="E1207" s="4">
        <v>7.8215000000000003</v>
      </c>
      <c r="F1207" s="5">
        <v>8.8999999999999999E-3</v>
      </c>
      <c r="G1207" s="35">
        <f t="shared" si="36"/>
        <v>8.0499999999999794E-2</v>
      </c>
      <c r="H1207" s="34">
        <f t="shared" si="37"/>
        <v>8.9412067412838903E-3</v>
      </c>
    </row>
    <row r="1208" spans="1:8">
      <c r="A1208" s="2" t="s">
        <v>1210</v>
      </c>
      <c r="B1208" s="3">
        <v>7.8228999999999997</v>
      </c>
      <c r="C1208" s="4">
        <v>7.7729999999999997</v>
      </c>
      <c r="D1208" s="4">
        <v>7.8300999999999998</v>
      </c>
      <c r="E1208" s="4">
        <v>7.7716000000000003</v>
      </c>
      <c r="F1208" s="5">
        <v>6.4000000000000003E-3</v>
      </c>
      <c r="G1208" s="35">
        <f t="shared" si="36"/>
        <v>5.8499999999999552E-2</v>
      </c>
      <c r="H1208" s="34">
        <f t="shared" si="37"/>
        <v>6.05061922294597E-3</v>
      </c>
    </row>
    <row r="1209" spans="1:8">
      <c r="A1209" s="2" t="s">
        <v>1211</v>
      </c>
      <c r="B1209" s="3">
        <v>7.7729999999999997</v>
      </c>
      <c r="C1209" s="4">
        <v>7.7678000000000003</v>
      </c>
      <c r="D1209" s="4">
        <v>7.8033000000000001</v>
      </c>
      <c r="E1209" s="4">
        <v>7.7678000000000003</v>
      </c>
      <c r="F1209" s="5">
        <v>6.9999999999999999E-4</v>
      </c>
      <c r="G1209" s="35">
        <f t="shared" si="36"/>
        <v>3.5499999999999865E-2</v>
      </c>
      <c r="H1209" s="34">
        <f t="shared" si="37"/>
        <v>2.7651666173651988E-3</v>
      </c>
    </row>
    <row r="1210" spans="1:8">
      <c r="A1210" s="2" t="s">
        <v>1212</v>
      </c>
      <c r="B1210" s="6">
        <v>7.7678000000000003</v>
      </c>
      <c r="C1210" s="4">
        <v>7.7752999999999997</v>
      </c>
      <c r="D1210" s="4">
        <v>7.7752999999999997</v>
      </c>
      <c r="E1210" s="4">
        <v>7.7678000000000003</v>
      </c>
      <c r="F1210" s="7">
        <v>-6.9999999999999999E-4</v>
      </c>
      <c r="G1210" s="35">
        <f t="shared" si="36"/>
        <v>7.499999999999396E-3</v>
      </c>
      <c r="H1210" s="34">
        <f t="shared" si="37"/>
        <v>3.514599103970323E-3</v>
      </c>
    </row>
    <row r="1211" spans="1:8">
      <c r="A1211" s="2" t="s">
        <v>1213</v>
      </c>
      <c r="B1211" s="3">
        <v>7.7729999999999997</v>
      </c>
      <c r="C1211" s="4">
        <v>7.7675999999999998</v>
      </c>
      <c r="D1211" s="4">
        <v>7.8086000000000002</v>
      </c>
      <c r="E1211" s="4">
        <v>7.7614999999999998</v>
      </c>
      <c r="F1211" s="5">
        <v>6.9999999999999999E-4</v>
      </c>
      <c r="G1211" s="35">
        <f t="shared" si="36"/>
        <v>4.7100000000000364E-2</v>
      </c>
      <c r="H1211" s="34">
        <f t="shared" si="37"/>
        <v>7.6041973631949464E-3</v>
      </c>
    </row>
    <row r="1212" spans="1:8">
      <c r="A1212" s="2" t="s">
        <v>1214</v>
      </c>
      <c r="B1212" s="6">
        <v>7.7675999999999998</v>
      </c>
      <c r="C1212" s="4">
        <v>7.8048999999999999</v>
      </c>
      <c r="D1212" s="4">
        <v>7.8357999999999999</v>
      </c>
      <c r="E1212" s="4">
        <v>7.7641999999999998</v>
      </c>
      <c r="F1212" s="7">
        <v>-4.7999999999999996E-3</v>
      </c>
      <c r="G1212" s="35">
        <f t="shared" si="36"/>
        <v>7.1600000000000108E-2</v>
      </c>
      <c r="H1212" s="34">
        <f t="shared" si="37"/>
        <v>8.3879254977521044E-3</v>
      </c>
    </row>
    <row r="1213" spans="1:8">
      <c r="A1213" s="2" t="s">
        <v>1215</v>
      </c>
      <c r="B1213" s="3">
        <v>7.8048999999999999</v>
      </c>
      <c r="C1213" s="4">
        <v>7.7850000000000001</v>
      </c>
      <c r="D1213" s="4">
        <v>7.8216999999999999</v>
      </c>
      <c r="E1213" s="4">
        <v>7.7626999999999997</v>
      </c>
      <c r="F1213" s="5">
        <v>2.5999999999999999E-3</v>
      </c>
      <c r="G1213" s="35">
        <f t="shared" si="36"/>
        <v>5.9000000000000163E-2</v>
      </c>
      <c r="H1213" s="34">
        <f t="shared" si="37"/>
        <v>6.6200173975336681E-3</v>
      </c>
    </row>
    <row r="1214" spans="1:8">
      <c r="A1214" s="2" t="s">
        <v>1216</v>
      </c>
      <c r="B1214" s="6">
        <v>7.7850000000000001</v>
      </c>
      <c r="C1214" s="4">
        <v>7.8171999999999997</v>
      </c>
      <c r="D1214" s="4">
        <v>7.8173000000000004</v>
      </c>
      <c r="E1214" s="4">
        <v>7.7728000000000002</v>
      </c>
      <c r="F1214" s="7">
        <v>-4.1000000000000003E-3</v>
      </c>
      <c r="G1214" s="35">
        <f t="shared" si="36"/>
        <v>4.4500000000000206E-2</v>
      </c>
      <c r="H1214" s="34">
        <f t="shared" si="37"/>
        <v>4.5194045924843267E-3</v>
      </c>
    </row>
    <row r="1215" spans="1:8">
      <c r="A1215" s="2" t="s">
        <v>1217</v>
      </c>
      <c r="B1215" s="3">
        <v>7.8171999999999997</v>
      </c>
      <c r="C1215" s="4">
        <v>7.7996999999999996</v>
      </c>
      <c r="D1215" s="4">
        <v>7.8216999999999999</v>
      </c>
      <c r="E1215" s="4">
        <v>7.7957000000000001</v>
      </c>
      <c r="F1215" s="5">
        <v>2.2000000000000001E-3</v>
      </c>
      <c r="G1215" s="35">
        <f t="shared" si="36"/>
        <v>2.5999999999999801E-2</v>
      </c>
      <c r="H1215" s="34">
        <f t="shared" si="37"/>
        <v>2.5990653607323739E-3</v>
      </c>
    </row>
    <row r="1216" spans="1:8">
      <c r="A1216" s="2" t="s">
        <v>1218</v>
      </c>
      <c r="B1216" s="6">
        <v>7.7996999999999996</v>
      </c>
      <c r="C1216" s="4">
        <v>7.8105000000000002</v>
      </c>
      <c r="D1216" s="4">
        <v>7.8105000000000002</v>
      </c>
      <c r="E1216" s="4">
        <v>7.7958999999999996</v>
      </c>
      <c r="F1216" s="7">
        <v>-2E-3</v>
      </c>
      <c r="G1216" s="35">
        <f t="shared" si="36"/>
        <v>1.4600000000000612E-2</v>
      </c>
      <c r="H1216" s="34">
        <f t="shared" si="37"/>
        <v>3.3410714514743203E-3</v>
      </c>
    </row>
    <row r="1217" spans="1:8">
      <c r="A1217" s="2" t="s">
        <v>1219</v>
      </c>
      <c r="B1217" s="3">
        <v>7.8155000000000001</v>
      </c>
      <c r="C1217" s="4">
        <v>7.7968999999999999</v>
      </c>
      <c r="D1217" s="4">
        <v>7.8273999999999999</v>
      </c>
      <c r="E1217" s="4">
        <v>7.7899000000000003</v>
      </c>
      <c r="F1217" s="5">
        <v>2.3999999999999998E-3</v>
      </c>
      <c r="G1217" s="35">
        <f t="shared" si="36"/>
        <v>3.7499999999999645E-2</v>
      </c>
      <c r="H1217" s="34">
        <f t="shared" si="37"/>
        <v>5.2444855776646541E-3</v>
      </c>
    </row>
    <row r="1218" spans="1:8">
      <c r="A1218" s="2" t="s">
        <v>1220</v>
      </c>
      <c r="B1218" s="3">
        <v>7.7968999999999999</v>
      </c>
      <c r="C1218" s="4">
        <v>7.7796000000000003</v>
      </c>
      <c r="D1218" s="4">
        <v>7.8093000000000004</v>
      </c>
      <c r="E1218" s="4">
        <v>7.7652000000000001</v>
      </c>
      <c r="F1218" s="5">
        <v>2.2000000000000001E-3</v>
      </c>
      <c r="G1218" s="35">
        <f t="shared" si="36"/>
        <v>4.410000000000025E-2</v>
      </c>
      <c r="H1218" s="34">
        <f t="shared" si="37"/>
        <v>5.3853379830397455E-3</v>
      </c>
    </row>
    <row r="1219" spans="1:8">
      <c r="A1219" s="2" t="s">
        <v>1221</v>
      </c>
      <c r="B1219" s="3">
        <v>7.7796000000000003</v>
      </c>
      <c r="C1219" s="4">
        <v>7.7710999999999997</v>
      </c>
      <c r="D1219" s="4">
        <v>7.8003</v>
      </c>
      <c r="E1219" s="4">
        <v>7.7606999999999999</v>
      </c>
      <c r="F1219" s="5">
        <v>1.1000000000000001E-3</v>
      </c>
      <c r="G1219" s="35">
        <f t="shared" ref="G1219:G1282" si="38">D1219-E1219</f>
        <v>3.960000000000008E-2</v>
      </c>
      <c r="H1219" s="34">
        <f t="shared" ref="H1219:H1282" si="39">(SUM(G1219:G1220)/2)/C1220</f>
        <v>5.5750157178233685E-3</v>
      </c>
    </row>
    <row r="1220" spans="1:8">
      <c r="A1220" s="2" t="s">
        <v>1222</v>
      </c>
      <c r="B1220" s="6">
        <v>7.7710999999999997</v>
      </c>
      <c r="C1220" s="4">
        <v>7.7937000000000003</v>
      </c>
      <c r="D1220" s="4">
        <v>7.8026999999999997</v>
      </c>
      <c r="E1220" s="4">
        <v>7.7553999999999998</v>
      </c>
      <c r="F1220" s="7">
        <v>-2.8999999999999998E-3</v>
      </c>
      <c r="G1220" s="35">
        <f t="shared" si="38"/>
        <v>4.7299999999999898E-2</v>
      </c>
      <c r="H1220" s="34">
        <f t="shared" si="39"/>
        <v>7.5232078390923031E-3</v>
      </c>
    </row>
    <row r="1221" spans="1:8">
      <c r="A1221" s="2" t="s">
        <v>1223</v>
      </c>
      <c r="B1221" s="3">
        <v>7.7937000000000003</v>
      </c>
      <c r="C1221" s="4">
        <v>7.7560000000000002</v>
      </c>
      <c r="D1221" s="4">
        <v>7.8193999999999999</v>
      </c>
      <c r="E1221" s="4">
        <v>7.75</v>
      </c>
      <c r="F1221" s="5">
        <v>4.8999999999999998E-3</v>
      </c>
      <c r="G1221" s="35">
        <f t="shared" si="38"/>
        <v>6.9399999999999906E-2</v>
      </c>
      <c r="H1221" s="34">
        <f t="shared" si="39"/>
        <v>4.6672941297817216E-3</v>
      </c>
    </row>
    <row r="1222" spans="1:8">
      <c r="A1222" s="2" t="s">
        <v>1224</v>
      </c>
      <c r="B1222" s="3">
        <v>7.7560000000000002</v>
      </c>
      <c r="C1222" s="4">
        <v>7.7561</v>
      </c>
      <c r="D1222" s="4">
        <v>7.7572999999999999</v>
      </c>
      <c r="E1222" s="4">
        <v>7.7542999999999997</v>
      </c>
      <c r="F1222" s="5">
        <v>5.0000000000000001E-4</v>
      </c>
      <c r="G1222" s="35">
        <f t="shared" si="38"/>
        <v>3.0000000000001137E-3</v>
      </c>
      <c r="H1222" s="34">
        <f t="shared" si="39"/>
        <v>6.1651887250517368E-3</v>
      </c>
    </row>
    <row r="1223" spans="1:8">
      <c r="A1223" s="2" t="s">
        <v>1225</v>
      </c>
      <c r="B1223" s="6">
        <v>7.7523</v>
      </c>
      <c r="C1223" s="4">
        <v>7.8262</v>
      </c>
      <c r="D1223" s="4">
        <v>7.8392999999999997</v>
      </c>
      <c r="E1223" s="4">
        <v>7.7458</v>
      </c>
      <c r="F1223" s="7">
        <v>-9.4000000000000004E-3</v>
      </c>
      <c r="G1223" s="35">
        <f t="shared" si="38"/>
        <v>9.3499999999999694E-2</v>
      </c>
      <c r="H1223" s="34">
        <f t="shared" si="39"/>
        <v>1.041679891325044E-2</v>
      </c>
    </row>
    <row r="1224" spans="1:8">
      <c r="A1224" s="2" t="s">
        <v>1226</v>
      </c>
      <c r="B1224" s="6">
        <v>7.8262</v>
      </c>
      <c r="C1224" s="4">
        <v>7.8766999999999996</v>
      </c>
      <c r="D1224" s="4">
        <v>7.8853</v>
      </c>
      <c r="E1224" s="4">
        <v>7.8147000000000002</v>
      </c>
      <c r="F1224" s="7">
        <v>-6.4000000000000003E-3</v>
      </c>
      <c r="G1224" s="35">
        <f t="shared" si="38"/>
        <v>7.0599999999999774E-2</v>
      </c>
      <c r="H1224" s="34">
        <f t="shared" si="39"/>
        <v>8.101310617645921E-3</v>
      </c>
    </row>
    <row r="1225" spans="1:8">
      <c r="A1225" s="2" t="s">
        <v>1227</v>
      </c>
      <c r="B1225" s="6">
        <v>7.8766999999999996</v>
      </c>
      <c r="C1225" s="4">
        <v>7.9123000000000001</v>
      </c>
      <c r="D1225" s="4">
        <v>7.9146000000000001</v>
      </c>
      <c r="E1225" s="4">
        <v>7.8570000000000002</v>
      </c>
      <c r="F1225" s="7">
        <v>-4.4999999999999997E-3</v>
      </c>
      <c r="G1225" s="35">
        <f t="shared" si="38"/>
        <v>5.7599999999999874E-2</v>
      </c>
      <c r="H1225" s="34">
        <f t="shared" si="39"/>
        <v>7.2607009807648046E-3</v>
      </c>
    </row>
    <row r="1226" spans="1:8">
      <c r="A1226" s="2" t="s">
        <v>1228</v>
      </c>
      <c r="B1226" s="3">
        <v>7.9123000000000001</v>
      </c>
      <c r="C1226" s="4">
        <v>7.8917999999999999</v>
      </c>
      <c r="D1226" s="4">
        <v>7.9192999999999998</v>
      </c>
      <c r="E1226" s="4">
        <v>7.8623000000000003</v>
      </c>
      <c r="F1226" s="5">
        <v>2.5999999999999999E-3</v>
      </c>
      <c r="G1226" s="35">
        <f t="shared" si="38"/>
        <v>5.6999999999999496E-2</v>
      </c>
      <c r="H1226" s="34">
        <f t="shared" si="39"/>
        <v>1.0545142183132863E-2</v>
      </c>
    </row>
    <row r="1227" spans="1:8">
      <c r="A1227" s="2" t="s">
        <v>1229</v>
      </c>
      <c r="B1227" s="3">
        <v>7.8917999999999999</v>
      </c>
      <c r="C1227" s="4">
        <v>7.7998000000000003</v>
      </c>
      <c r="D1227" s="4">
        <v>7.8952</v>
      </c>
      <c r="E1227" s="4">
        <v>7.7877000000000001</v>
      </c>
      <c r="F1227" s="5">
        <v>1.18E-2</v>
      </c>
      <c r="G1227" s="35">
        <f t="shared" si="38"/>
        <v>0.10749999999999993</v>
      </c>
      <c r="H1227" s="34">
        <f t="shared" si="39"/>
        <v>7.6426347550897491E-3</v>
      </c>
    </row>
    <row r="1228" spans="1:8">
      <c r="A1228" s="2" t="s">
        <v>1230</v>
      </c>
      <c r="B1228" s="6">
        <v>7.7998000000000003</v>
      </c>
      <c r="C1228" s="4">
        <v>7.8048999999999999</v>
      </c>
      <c r="D1228" s="4">
        <v>7.8055000000000003</v>
      </c>
      <c r="E1228" s="4">
        <v>7.7937000000000003</v>
      </c>
      <c r="F1228" s="7">
        <v>0</v>
      </c>
      <c r="G1228" s="35">
        <f t="shared" si="38"/>
        <v>1.1800000000000033E-2</v>
      </c>
      <c r="H1228" s="34">
        <f t="shared" si="39"/>
        <v>3.3629563327152983E-3</v>
      </c>
    </row>
    <row r="1229" spans="1:8">
      <c r="A1229" s="2" t="s">
        <v>1231</v>
      </c>
      <c r="B1229" s="6">
        <v>7.7998000000000003</v>
      </c>
      <c r="C1229" s="4">
        <v>7.8205</v>
      </c>
      <c r="D1229" s="4">
        <v>7.8296999999999999</v>
      </c>
      <c r="E1229" s="4">
        <v>7.7888999999999999</v>
      </c>
      <c r="F1229" s="7">
        <v>-2.5999999999999999E-3</v>
      </c>
      <c r="G1229" s="35">
        <f t="shared" si="38"/>
        <v>4.0799999999999947E-2</v>
      </c>
      <c r="H1229" s="34">
        <f t="shared" si="39"/>
        <v>4.5948364008180148E-3</v>
      </c>
    </row>
    <row r="1230" spans="1:8">
      <c r="A1230" s="2" t="s">
        <v>1232</v>
      </c>
      <c r="B1230" s="6">
        <v>7.8205</v>
      </c>
      <c r="C1230" s="4">
        <v>7.8239999999999998</v>
      </c>
      <c r="D1230" s="4">
        <v>7.8387000000000002</v>
      </c>
      <c r="E1230" s="4">
        <v>7.8075999999999999</v>
      </c>
      <c r="F1230" s="7">
        <v>-4.0000000000000002E-4</v>
      </c>
      <c r="G1230" s="35">
        <f t="shared" si="38"/>
        <v>3.110000000000035E-2</v>
      </c>
      <c r="H1230" s="34">
        <f t="shared" si="39"/>
        <v>5.4999358233859645E-3</v>
      </c>
    </row>
    <row r="1231" spans="1:8">
      <c r="A1231" s="2" t="s">
        <v>1233</v>
      </c>
      <c r="B1231" s="3">
        <v>7.8239999999999998</v>
      </c>
      <c r="C1231" s="4">
        <v>7.7910000000000004</v>
      </c>
      <c r="D1231" s="4">
        <v>7.8270999999999997</v>
      </c>
      <c r="E1231" s="4">
        <v>7.7725</v>
      </c>
      <c r="F1231" s="5">
        <v>4.1999999999999997E-3</v>
      </c>
      <c r="G1231" s="35">
        <f t="shared" si="38"/>
        <v>5.459999999999976E-2</v>
      </c>
      <c r="H1231" s="34">
        <f t="shared" si="39"/>
        <v>6.2750265457289928E-3</v>
      </c>
    </row>
    <row r="1232" spans="1:8">
      <c r="A1232" s="2" t="s">
        <v>1234</v>
      </c>
      <c r="B1232" s="6">
        <v>7.7910000000000004</v>
      </c>
      <c r="C1232" s="4">
        <v>7.8167</v>
      </c>
      <c r="D1232" s="4">
        <v>7.8174000000000001</v>
      </c>
      <c r="E1232" s="4">
        <v>7.7739000000000003</v>
      </c>
      <c r="F1232" s="7">
        <v>-3.3E-3</v>
      </c>
      <c r="G1232" s="35">
        <f t="shared" si="38"/>
        <v>4.3499999999999872E-2</v>
      </c>
      <c r="H1232" s="34">
        <f t="shared" si="39"/>
        <v>5.5931421542246441E-3</v>
      </c>
    </row>
    <row r="1233" spans="1:8">
      <c r="A1233" s="2" t="s">
        <v>1235</v>
      </c>
      <c r="B1233" s="3">
        <v>7.8167</v>
      </c>
      <c r="C1233" s="4">
        <v>7.8041999999999998</v>
      </c>
      <c r="D1233" s="4">
        <v>7.8365999999999998</v>
      </c>
      <c r="E1233" s="4">
        <v>7.7927999999999997</v>
      </c>
      <c r="F1233" s="5">
        <v>1.6000000000000001E-3</v>
      </c>
      <c r="G1233" s="35">
        <f t="shared" si="38"/>
        <v>4.3800000000000061E-2</v>
      </c>
      <c r="H1233" s="34">
        <f t="shared" si="39"/>
        <v>3.7074507594191059E-3</v>
      </c>
    </row>
    <row r="1234" spans="1:8">
      <c r="A1234" s="2" t="s">
        <v>1236</v>
      </c>
      <c r="B1234" s="6">
        <v>7.8041999999999998</v>
      </c>
      <c r="C1234" s="4">
        <v>7.8086000000000002</v>
      </c>
      <c r="D1234" s="4">
        <v>7.8129999999999997</v>
      </c>
      <c r="E1234" s="4">
        <v>7.7988999999999997</v>
      </c>
      <c r="F1234" s="7">
        <v>-6.9999999999999999E-4</v>
      </c>
      <c r="G1234" s="35">
        <f t="shared" si="38"/>
        <v>1.4100000000000001E-2</v>
      </c>
      <c r="H1234" s="34">
        <f t="shared" si="39"/>
        <v>4.1534810126582378E-3</v>
      </c>
    </row>
    <row r="1235" spans="1:8">
      <c r="A1235" s="2" t="s">
        <v>1237</v>
      </c>
      <c r="B1235" s="6">
        <v>7.8097000000000003</v>
      </c>
      <c r="C1235" s="4">
        <v>7.8368000000000002</v>
      </c>
      <c r="D1235" s="4">
        <v>7.8437000000000001</v>
      </c>
      <c r="E1235" s="4">
        <v>7.7927</v>
      </c>
      <c r="F1235" s="7">
        <v>-3.5000000000000001E-3</v>
      </c>
      <c r="G1235" s="35">
        <f t="shared" si="38"/>
        <v>5.1000000000000156E-2</v>
      </c>
      <c r="H1235" s="34">
        <f t="shared" si="39"/>
        <v>7.2395661340716767E-3</v>
      </c>
    </row>
    <row r="1236" spans="1:8">
      <c r="A1236" s="2" t="s">
        <v>1238</v>
      </c>
      <c r="B1236" s="6">
        <v>7.8368000000000002</v>
      </c>
      <c r="C1236" s="4">
        <v>7.8734000000000002</v>
      </c>
      <c r="D1236" s="4">
        <v>7.8884999999999996</v>
      </c>
      <c r="E1236" s="4">
        <v>7.8254999999999999</v>
      </c>
      <c r="F1236" s="7">
        <v>-4.5999999999999999E-3</v>
      </c>
      <c r="G1236" s="35">
        <f t="shared" si="38"/>
        <v>6.2999999999999723E-2</v>
      </c>
      <c r="H1236" s="34">
        <f t="shared" si="39"/>
        <v>6.0802594244020571E-3</v>
      </c>
    </row>
    <row r="1237" spans="1:8">
      <c r="A1237" s="2" t="s">
        <v>1239</v>
      </c>
      <c r="B1237" s="6">
        <v>7.8734000000000002</v>
      </c>
      <c r="C1237" s="4">
        <v>7.8944000000000001</v>
      </c>
      <c r="D1237" s="4">
        <v>7.8971999999999998</v>
      </c>
      <c r="E1237" s="4">
        <v>7.8642000000000003</v>
      </c>
      <c r="F1237" s="7">
        <v>-2.7000000000000001E-3</v>
      </c>
      <c r="G1237" s="35">
        <f t="shared" si="38"/>
        <v>3.2999999999999474E-2</v>
      </c>
      <c r="H1237" s="34">
        <f t="shared" si="39"/>
        <v>4.3756182938893507E-3</v>
      </c>
    </row>
    <row r="1238" spans="1:8">
      <c r="A1238" s="2" t="s">
        <v>1240</v>
      </c>
      <c r="B1238" s="3">
        <v>7.8944000000000001</v>
      </c>
      <c r="C1238" s="4">
        <v>7.8845999999999998</v>
      </c>
      <c r="D1238" s="4">
        <v>7.9141000000000004</v>
      </c>
      <c r="E1238" s="4">
        <v>7.8780999999999999</v>
      </c>
      <c r="F1238" s="5">
        <v>1.1999999999999999E-3</v>
      </c>
      <c r="G1238" s="35">
        <f t="shared" si="38"/>
        <v>3.6000000000000476E-2</v>
      </c>
      <c r="H1238" s="34">
        <f t="shared" si="39"/>
        <v>5.593280462158276E-3</v>
      </c>
    </row>
    <row r="1239" spans="1:8">
      <c r="A1239" s="2" t="s">
        <v>1241</v>
      </c>
      <c r="B1239" s="6">
        <v>7.8845999999999998</v>
      </c>
      <c r="C1239" s="4">
        <v>7.8933999999999997</v>
      </c>
      <c r="D1239" s="4">
        <v>7.9200999999999997</v>
      </c>
      <c r="E1239" s="4">
        <v>7.8677999999999999</v>
      </c>
      <c r="F1239" s="7">
        <v>-1.1000000000000001E-3</v>
      </c>
      <c r="G1239" s="35">
        <f t="shared" si="38"/>
        <v>5.2299999999999791E-2</v>
      </c>
      <c r="H1239" s="34">
        <f t="shared" si="39"/>
        <v>3.6818757921419265E-3</v>
      </c>
    </row>
    <row r="1240" spans="1:8">
      <c r="A1240" s="2" t="s">
        <v>1242</v>
      </c>
      <c r="B1240" s="3">
        <v>7.8933999999999997</v>
      </c>
      <c r="C1240" s="4">
        <v>7.89</v>
      </c>
      <c r="D1240" s="4">
        <v>7.8933999999999997</v>
      </c>
      <c r="E1240" s="4">
        <v>7.8875999999999999</v>
      </c>
      <c r="F1240" s="5">
        <v>2.9999999999999997E-4</v>
      </c>
      <c r="G1240" s="35">
        <f t="shared" si="38"/>
        <v>5.7999999999998053E-3</v>
      </c>
      <c r="H1240" s="34">
        <f t="shared" si="39"/>
        <v>2.5331724969843354E-3</v>
      </c>
    </row>
    <row r="1241" spans="1:8">
      <c r="A1241" s="2" t="s">
        <v>1243</v>
      </c>
      <c r="B1241" s="3">
        <v>7.8914</v>
      </c>
      <c r="C1241" s="4">
        <v>7.8754999999999997</v>
      </c>
      <c r="D1241" s="4">
        <v>7.9053000000000004</v>
      </c>
      <c r="E1241" s="4">
        <v>7.8712</v>
      </c>
      <c r="F1241" s="5">
        <v>2E-3</v>
      </c>
      <c r="G1241" s="35">
        <f t="shared" si="38"/>
        <v>3.4100000000000463E-2</v>
      </c>
      <c r="H1241" s="34">
        <f t="shared" si="39"/>
        <v>4.8097640110516754E-3</v>
      </c>
    </row>
    <row r="1242" spans="1:8">
      <c r="A1242" s="2" t="s">
        <v>1244</v>
      </c>
      <c r="B1242" s="6">
        <v>7.8754999999999997</v>
      </c>
      <c r="C1242" s="4">
        <v>7.8902000000000001</v>
      </c>
      <c r="D1242" s="4">
        <v>7.9028999999999998</v>
      </c>
      <c r="E1242" s="4">
        <v>7.8611000000000004</v>
      </c>
      <c r="F1242" s="7">
        <v>-1.9E-3</v>
      </c>
      <c r="G1242" s="35">
        <f t="shared" si="38"/>
        <v>4.1799999999999393E-2</v>
      </c>
      <c r="H1242" s="34">
        <f t="shared" si="39"/>
        <v>5.3573233599514521E-3</v>
      </c>
    </row>
    <row r="1243" spans="1:8">
      <c r="A1243" s="2" t="s">
        <v>1245</v>
      </c>
      <c r="B1243" s="6">
        <v>7.8902000000000001</v>
      </c>
      <c r="C1243" s="4">
        <v>7.9143999999999997</v>
      </c>
      <c r="D1243" s="4">
        <v>7.9279000000000002</v>
      </c>
      <c r="E1243" s="4">
        <v>7.8849</v>
      </c>
      <c r="F1243" s="7">
        <v>-3.0999999999999999E-3</v>
      </c>
      <c r="G1243" s="35">
        <f t="shared" si="38"/>
        <v>4.3000000000000149E-2</v>
      </c>
      <c r="H1243" s="34">
        <f t="shared" si="39"/>
        <v>5.9108551713640883E-3</v>
      </c>
    </row>
    <row r="1244" spans="1:8">
      <c r="A1244" s="2" t="s">
        <v>1246</v>
      </c>
      <c r="B1244" s="3">
        <v>7.9143999999999997</v>
      </c>
      <c r="C1244" s="4">
        <v>7.8837999999999999</v>
      </c>
      <c r="D1244" s="4">
        <v>7.9291999999999998</v>
      </c>
      <c r="E1244" s="4">
        <v>7.8789999999999996</v>
      </c>
      <c r="F1244" s="5">
        <v>3.8999999999999998E-3</v>
      </c>
      <c r="G1244" s="35">
        <f t="shared" si="38"/>
        <v>5.0200000000000244E-2</v>
      </c>
      <c r="H1244" s="34">
        <f t="shared" si="39"/>
        <v>6.1944656004062452E-3</v>
      </c>
    </row>
    <row r="1245" spans="1:8">
      <c r="A1245" s="2" t="s">
        <v>1247</v>
      </c>
      <c r="B1245" s="3">
        <v>7.8837999999999999</v>
      </c>
      <c r="C1245" s="4">
        <v>7.8780000000000001</v>
      </c>
      <c r="D1245" s="4">
        <v>7.9134000000000002</v>
      </c>
      <c r="E1245" s="4">
        <v>7.8659999999999997</v>
      </c>
      <c r="F1245" s="5">
        <v>6.9999999999999999E-4</v>
      </c>
      <c r="G1245" s="35">
        <f t="shared" si="38"/>
        <v>4.7400000000000553E-2</v>
      </c>
      <c r="H1245" s="34">
        <f t="shared" si="39"/>
        <v>4.94241235286673E-3</v>
      </c>
    </row>
    <row r="1246" spans="1:8">
      <c r="A1246" s="2" t="s">
        <v>1248</v>
      </c>
      <c r="B1246" s="6">
        <v>7.8780000000000001</v>
      </c>
      <c r="C1246" s="4">
        <v>7.9009999999999998</v>
      </c>
      <c r="D1246" s="4">
        <v>7.9044999999999996</v>
      </c>
      <c r="E1246" s="4">
        <v>7.8738000000000001</v>
      </c>
      <c r="F1246" s="7">
        <v>-1.4E-3</v>
      </c>
      <c r="G1246" s="35">
        <f t="shared" si="38"/>
        <v>3.0699999999999505E-2</v>
      </c>
      <c r="H1246" s="34">
        <f t="shared" si="39"/>
        <v>6.1244333320705337E-3</v>
      </c>
    </row>
    <row r="1247" spans="1:8">
      <c r="A1247" s="2" t="s">
        <v>1249</v>
      </c>
      <c r="B1247" s="6">
        <v>7.8893000000000004</v>
      </c>
      <c r="C1247" s="4">
        <v>7.9191000000000003</v>
      </c>
      <c r="D1247" s="4">
        <v>7.9333999999999998</v>
      </c>
      <c r="E1247" s="4">
        <v>7.8670999999999998</v>
      </c>
      <c r="F1247" s="7">
        <v>-3.8E-3</v>
      </c>
      <c r="G1247" s="35">
        <f t="shared" si="38"/>
        <v>6.6300000000000026E-2</v>
      </c>
      <c r="H1247" s="34">
        <f t="shared" si="39"/>
        <v>9.4935905571772762E-3</v>
      </c>
    </row>
    <row r="1248" spans="1:8">
      <c r="A1248" s="2" t="s">
        <v>1250</v>
      </c>
      <c r="B1248" s="3">
        <v>7.9194000000000004</v>
      </c>
      <c r="C1248" s="4">
        <v>7.8789999999999996</v>
      </c>
      <c r="D1248" s="4">
        <v>7.9501999999999997</v>
      </c>
      <c r="E1248" s="4">
        <v>7.8669000000000002</v>
      </c>
      <c r="F1248" s="5">
        <v>5.5999999999999999E-3</v>
      </c>
      <c r="G1248" s="35">
        <f t="shared" si="38"/>
        <v>8.3299999999999486E-2</v>
      </c>
      <c r="H1248" s="34">
        <f t="shared" si="39"/>
        <v>9.7748628366020919E-3</v>
      </c>
    </row>
    <row r="1249" spans="1:8">
      <c r="A1249" s="2" t="s">
        <v>1251</v>
      </c>
      <c r="B1249" s="6">
        <v>7.8756000000000004</v>
      </c>
      <c r="C1249" s="4">
        <v>7.9284999999999997</v>
      </c>
      <c r="D1249" s="4">
        <v>7.9309000000000003</v>
      </c>
      <c r="E1249" s="4">
        <v>7.8592000000000004</v>
      </c>
      <c r="F1249" s="7">
        <v>-3.5000000000000001E-3</v>
      </c>
      <c r="G1249" s="35">
        <f t="shared" si="38"/>
        <v>7.1699999999999875E-2</v>
      </c>
      <c r="H1249" s="34">
        <f t="shared" si="39"/>
        <v>1.0744802958806266E-2</v>
      </c>
    </row>
    <row r="1250" spans="1:8">
      <c r="A1250" s="2" t="s">
        <v>1251</v>
      </c>
      <c r="B1250" s="3">
        <v>7.9032</v>
      </c>
      <c r="C1250" s="4">
        <v>7.8410000000000002</v>
      </c>
      <c r="D1250" s="4">
        <v>7.9378000000000002</v>
      </c>
      <c r="E1250" s="4">
        <v>7.8410000000000002</v>
      </c>
      <c r="F1250" s="5">
        <v>7.9000000000000008E-3</v>
      </c>
      <c r="G1250" s="35">
        <f t="shared" si="38"/>
        <v>9.6799999999999997E-2</v>
      </c>
      <c r="H1250" s="34">
        <f t="shared" si="39"/>
        <v>9.5555698069646651E-3</v>
      </c>
    </row>
    <row r="1251" spans="1:8">
      <c r="A1251" s="2" t="s">
        <v>1252</v>
      </c>
      <c r="B1251" s="3">
        <v>7.8410000000000002</v>
      </c>
      <c r="C1251" s="4">
        <v>7.7965</v>
      </c>
      <c r="D1251" s="4">
        <v>7.8445</v>
      </c>
      <c r="E1251" s="4">
        <v>7.7923</v>
      </c>
      <c r="F1251" s="5">
        <v>5.7000000000000002E-3</v>
      </c>
      <c r="G1251" s="35">
        <f t="shared" si="38"/>
        <v>5.2200000000000024E-2</v>
      </c>
      <c r="H1251" s="34">
        <f t="shared" si="39"/>
        <v>3.7595432090845068E-3</v>
      </c>
    </row>
    <row r="1252" spans="1:8">
      <c r="A1252" s="2" t="s">
        <v>1253</v>
      </c>
      <c r="B1252" s="3">
        <v>7.7965</v>
      </c>
      <c r="C1252" s="4">
        <v>7.7934999999999999</v>
      </c>
      <c r="D1252" s="4">
        <v>7.7972000000000001</v>
      </c>
      <c r="E1252" s="4">
        <v>7.7907999999999999</v>
      </c>
      <c r="F1252" s="5">
        <v>1.9E-3</v>
      </c>
      <c r="G1252" s="35">
        <f t="shared" si="38"/>
        <v>6.4000000000001833E-3</v>
      </c>
      <c r="H1252" s="34">
        <f t="shared" si="39"/>
        <v>4.1333435865887848E-3</v>
      </c>
    </row>
    <row r="1253" spans="1:8">
      <c r="A1253" s="2" t="s">
        <v>1254</v>
      </c>
      <c r="B1253" s="6">
        <v>7.7816999999999998</v>
      </c>
      <c r="C1253" s="4">
        <v>7.8023999999999996</v>
      </c>
      <c r="D1253" s="4">
        <v>7.8390000000000004</v>
      </c>
      <c r="E1253" s="4">
        <v>7.7808999999999999</v>
      </c>
      <c r="F1253" s="7">
        <v>-2.7000000000000001E-3</v>
      </c>
      <c r="G1253" s="35">
        <f t="shared" si="38"/>
        <v>5.8100000000000485E-2</v>
      </c>
      <c r="H1253" s="34">
        <f t="shared" si="39"/>
        <v>9.9469410412982382E-3</v>
      </c>
    </row>
    <row r="1254" spans="1:8">
      <c r="A1254" s="2" t="s">
        <v>1255</v>
      </c>
      <c r="B1254" s="3">
        <v>7.8023999999999996</v>
      </c>
      <c r="C1254" s="4">
        <v>7.7461000000000002</v>
      </c>
      <c r="D1254" s="4">
        <v>7.8287000000000004</v>
      </c>
      <c r="E1254" s="4">
        <v>7.7327000000000004</v>
      </c>
      <c r="F1254" s="5">
        <v>7.3000000000000001E-3</v>
      </c>
      <c r="G1254" s="35">
        <f t="shared" si="38"/>
        <v>9.6000000000000085E-2</v>
      </c>
      <c r="H1254" s="34">
        <f t="shared" si="39"/>
        <v>8.0232842663781924E-3</v>
      </c>
    </row>
    <row r="1255" spans="1:8">
      <c r="A1255" s="2" t="s">
        <v>1256</v>
      </c>
      <c r="B1255" s="6">
        <v>7.7461000000000002</v>
      </c>
      <c r="C1255" s="4">
        <v>7.7648999999999999</v>
      </c>
      <c r="D1255" s="4">
        <v>7.7660999999999998</v>
      </c>
      <c r="E1255" s="4">
        <v>7.7374999999999998</v>
      </c>
      <c r="F1255" s="7">
        <v>-2.3999999999999998E-3</v>
      </c>
      <c r="G1255" s="35">
        <f t="shared" si="38"/>
        <v>2.8599999999999959E-2</v>
      </c>
      <c r="H1255" s="34">
        <f t="shared" si="39"/>
        <v>4.2833586684873914E-3</v>
      </c>
    </row>
    <row r="1256" spans="1:8">
      <c r="A1256" s="2" t="s">
        <v>1257</v>
      </c>
      <c r="B1256" s="3">
        <v>7.7648999999999999</v>
      </c>
      <c r="C1256" s="4">
        <v>7.7625999999999999</v>
      </c>
      <c r="D1256" s="4">
        <v>7.7845000000000004</v>
      </c>
      <c r="E1256" s="4">
        <v>7.7465999999999999</v>
      </c>
      <c r="F1256" s="5">
        <v>2.9999999999999997E-4</v>
      </c>
      <c r="G1256" s="35">
        <f t="shared" si="38"/>
        <v>3.7900000000000489E-2</v>
      </c>
      <c r="H1256" s="34">
        <f t="shared" si="39"/>
        <v>5.0878815911193443E-3</v>
      </c>
    </row>
    <row r="1257" spans="1:8">
      <c r="A1257" s="2" t="s">
        <v>1258</v>
      </c>
      <c r="B1257" s="6">
        <v>7.7625999999999999</v>
      </c>
      <c r="C1257" s="4">
        <v>7.7831999999999999</v>
      </c>
      <c r="D1257" s="4">
        <v>7.7889999999999997</v>
      </c>
      <c r="E1257" s="4">
        <v>7.7477</v>
      </c>
      <c r="F1257" s="7">
        <v>-2.5999999999999999E-3</v>
      </c>
      <c r="G1257" s="35">
        <f t="shared" si="38"/>
        <v>4.129999999999967E-2</v>
      </c>
      <c r="H1257" s="34">
        <f t="shared" si="39"/>
        <v>2.8965960179832815E-3</v>
      </c>
    </row>
    <row r="1258" spans="1:8">
      <c r="A1258" s="2" t="s">
        <v>1259</v>
      </c>
      <c r="B1258" s="6">
        <v>7.7831999999999999</v>
      </c>
      <c r="C1258" s="4">
        <v>7.7850000000000001</v>
      </c>
      <c r="D1258" s="4">
        <v>7.7869999999999999</v>
      </c>
      <c r="E1258" s="4">
        <v>7.7831999999999999</v>
      </c>
      <c r="F1258" s="7">
        <v>-5.9999999999999995E-4</v>
      </c>
      <c r="G1258" s="35">
        <f t="shared" si="38"/>
        <v>3.8000000000000256E-3</v>
      </c>
      <c r="H1258" s="34">
        <f t="shared" si="39"/>
        <v>2.6893481226034099E-3</v>
      </c>
    </row>
    <row r="1259" spans="1:8">
      <c r="A1259" s="2" t="s">
        <v>1260</v>
      </c>
      <c r="B1259" s="3">
        <v>7.7876000000000003</v>
      </c>
      <c r="C1259" s="4">
        <v>7.7713999999999999</v>
      </c>
      <c r="D1259" s="4">
        <v>7.7984</v>
      </c>
      <c r="E1259" s="4">
        <v>7.7603999999999997</v>
      </c>
      <c r="F1259" s="5">
        <v>2.0999999999999999E-3</v>
      </c>
      <c r="G1259" s="35">
        <f t="shared" si="38"/>
        <v>3.8000000000000256E-2</v>
      </c>
      <c r="H1259" s="34">
        <f t="shared" si="39"/>
        <v>9.8689343111250192E-3</v>
      </c>
    </row>
    <row r="1260" spans="1:8">
      <c r="A1260" s="2" t="s">
        <v>1261</v>
      </c>
      <c r="B1260" s="3">
        <v>7.7713999999999999</v>
      </c>
      <c r="C1260" s="4">
        <v>7.6908000000000003</v>
      </c>
      <c r="D1260" s="4">
        <v>7.7960000000000003</v>
      </c>
      <c r="E1260" s="4">
        <v>7.6821999999999999</v>
      </c>
      <c r="F1260" s="5">
        <v>1.0500000000000001E-2</v>
      </c>
      <c r="G1260" s="35">
        <f t="shared" si="38"/>
        <v>0.11380000000000035</v>
      </c>
      <c r="H1260" s="34">
        <f t="shared" si="39"/>
        <v>9.8407354654926928E-3</v>
      </c>
    </row>
    <row r="1261" spans="1:8">
      <c r="A1261" s="2" t="s">
        <v>1262</v>
      </c>
      <c r="B1261" s="6">
        <v>7.6908000000000003</v>
      </c>
      <c r="C1261" s="4">
        <v>7.7229999999999999</v>
      </c>
      <c r="D1261" s="4">
        <v>7.7275</v>
      </c>
      <c r="E1261" s="4">
        <v>7.6893000000000002</v>
      </c>
      <c r="F1261" s="7">
        <v>-4.1999999999999997E-3</v>
      </c>
      <c r="G1261" s="35">
        <f t="shared" si="38"/>
        <v>3.819999999999979E-2</v>
      </c>
      <c r="H1261" s="34">
        <f t="shared" si="39"/>
        <v>6.2745250398228217E-3</v>
      </c>
    </row>
    <row r="1262" spans="1:8">
      <c r="A1262" s="2" t="s">
        <v>1263</v>
      </c>
      <c r="B1262" s="3">
        <v>7.7229999999999999</v>
      </c>
      <c r="C1262" s="4">
        <v>7.7217000000000002</v>
      </c>
      <c r="D1262" s="4">
        <v>7.7507999999999999</v>
      </c>
      <c r="E1262" s="4">
        <v>7.6920999999999999</v>
      </c>
      <c r="F1262" s="5">
        <v>2.0000000000000001E-4</v>
      </c>
      <c r="G1262" s="35">
        <f t="shared" si="38"/>
        <v>5.8699999999999974E-2</v>
      </c>
      <c r="H1262" s="34">
        <f t="shared" si="39"/>
        <v>8.8120188470351829E-3</v>
      </c>
    </row>
    <row r="1263" spans="1:8">
      <c r="A1263" s="2" t="s">
        <v>1264</v>
      </c>
      <c r="B1263" s="6">
        <v>7.7217000000000002</v>
      </c>
      <c r="C1263" s="4">
        <v>7.7678000000000003</v>
      </c>
      <c r="D1263" s="4">
        <v>7.7755999999999998</v>
      </c>
      <c r="E1263" s="4">
        <v>7.6974</v>
      </c>
      <c r="F1263" s="7">
        <v>-5.8999999999999999E-3</v>
      </c>
      <c r="G1263" s="35">
        <f t="shared" si="38"/>
        <v>7.8199999999999825E-2</v>
      </c>
      <c r="H1263" s="34">
        <f t="shared" si="39"/>
        <v>5.8359499665414111E-3</v>
      </c>
    </row>
    <row r="1264" spans="1:8">
      <c r="A1264" s="2" t="s">
        <v>1265</v>
      </c>
      <c r="B1264" s="3">
        <v>7.7678000000000003</v>
      </c>
      <c r="C1264" s="4">
        <v>7.7708000000000004</v>
      </c>
      <c r="D1264" s="4">
        <v>7.7708000000000004</v>
      </c>
      <c r="E1264" s="4">
        <v>7.7583000000000002</v>
      </c>
      <c r="F1264" s="5">
        <v>2E-3</v>
      </c>
      <c r="G1264" s="35">
        <f t="shared" si="38"/>
        <v>1.2500000000000178E-2</v>
      </c>
      <c r="H1264" s="34">
        <f t="shared" si="39"/>
        <v>4.5436968290796598E-3</v>
      </c>
    </row>
    <row r="1265" spans="1:8">
      <c r="A1265" s="2" t="s">
        <v>1266</v>
      </c>
      <c r="B1265" s="6">
        <v>7.7523999999999997</v>
      </c>
      <c r="C1265" s="4">
        <v>7.758</v>
      </c>
      <c r="D1265" s="4">
        <v>7.7870999999999997</v>
      </c>
      <c r="E1265" s="4">
        <v>7.7290999999999999</v>
      </c>
      <c r="F1265" s="7">
        <v>-6.9999999999999999E-4</v>
      </c>
      <c r="G1265" s="35">
        <f t="shared" si="38"/>
        <v>5.7999999999999829E-2</v>
      </c>
      <c r="H1265" s="34">
        <f t="shared" si="39"/>
        <v>7.4089371918320849E-3</v>
      </c>
    </row>
    <row r="1266" spans="1:8">
      <c r="A1266" s="2" t="s">
        <v>1267</v>
      </c>
      <c r="B1266" s="3">
        <v>7.758</v>
      </c>
      <c r="C1266" s="4">
        <v>7.7473999999999998</v>
      </c>
      <c r="D1266" s="4">
        <v>7.7660999999999998</v>
      </c>
      <c r="E1266" s="4">
        <v>7.7092999999999998</v>
      </c>
      <c r="F1266" s="5">
        <v>1.4E-3</v>
      </c>
      <c r="G1266" s="35">
        <f t="shared" si="38"/>
        <v>5.6799999999999962E-2</v>
      </c>
      <c r="H1266" s="34">
        <f t="shared" si="39"/>
        <v>6.0563452955289887E-3</v>
      </c>
    </row>
    <row r="1267" spans="1:8">
      <c r="A1267" s="2" t="s">
        <v>1268</v>
      </c>
      <c r="B1267" s="6">
        <v>7.7473999999999998</v>
      </c>
      <c r="C1267" s="4">
        <v>7.7522000000000002</v>
      </c>
      <c r="D1267" s="4">
        <v>7.7641</v>
      </c>
      <c r="E1267" s="4">
        <v>7.7270000000000003</v>
      </c>
      <c r="F1267" s="7">
        <v>-5.9999999999999995E-4</v>
      </c>
      <c r="G1267" s="35">
        <f t="shared" si="38"/>
        <v>3.7099999999999689E-2</v>
      </c>
      <c r="H1267" s="34">
        <f t="shared" si="39"/>
        <v>5.1607423232348975E-3</v>
      </c>
    </row>
    <row r="1268" spans="1:8">
      <c r="A1268" s="2" t="s">
        <v>1269</v>
      </c>
      <c r="B1268" s="6">
        <v>7.7522000000000002</v>
      </c>
      <c r="C1268" s="4">
        <v>7.7702</v>
      </c>
      <c r="D1268" s="4">
        <v>7.7869999999999999</v>
      </c>
      <c r="E1268" s="4">
        <v>7.7439</v>
      </c>
      <c r="F1268" s="7">
        <v>-2.3E-3</v>
      </c>
      <c r="G1268" s="35">
        <f t="shared" si="38"/>
        <v>4.3099999999999916E-2</v>
      </c>
      <c r="H1268" s="34">
        <f t="shared" si="39"/>
        <v>4.5566882916280634E-3</v>
      </c>
    </row>
    <row r="1269" spans="1:8">
      <c r="A1269" s="2" t="s">
        <v>1270</v>
      </c>
      <c r="B1269" s="3">
        <v>7.7702</v>
      </c>
      <c r="C1269" s="4">
        <v>7.7687999999999997</v>
      </c>
      <c r="D1269" s="4">
        <v>7.7884000000000002</v>
      </c>
      <c r="E1269" s="4">
        <v>7.7606999999999999</v>
      </c>
      <c r="F1269" s="5">
        <v>2.0000000000000001E-4</v>
      </c>
      <c r="G1269" s="35">
        <f t="shared" si="38"/>
        <v>2.770000000000028E-2</v>
      </c>
      <c r="H1269" s="34">
        <f t="shared" si="39"/>
        <v>2.8919977327768434E-3</v>
      </c>
    </row>
    <row r="1270" spans="1:8">
      <c r="A1270" s="2" t="s">
        <v>1271</v>
      </c>
      <c r="B1270" s="3">
        <v>7.7687999999999997</v>
      </c>
      <c r="C1270" s="4">
        <v>7.7628000000000004</v>
      </c>
      <c r="D1270" s="4">
        <v>7.7725</v>
      </c>
      <c r="E1270" s="4">
        <v>7.7553000000000001</v>
      </c>
      <c r="F1270" s="5">
        <v>1.1000000000000001E-3</v>
      </c>
      <c r="G1270" s="35">
        <f t="shared" si="38"/>
        <v>1.7199999999999882E-2</v>
      </c>
      <c r="H1270" s="34">
        <f t="shared" si="39"/>
        <v>2.762502092804583E-3</v>
      </c>
    </row>
    <row r="1271" spans="1:8">
      <c r="A1271" s="2" t="s">
        <v>1272</v>
      </c>
      <c r="B1271" s="6">
        <v>7.7605000000000004</v>
      </c>
      <c r="C1271" s="4">
        <v>7.7647000000000004</v>
      </c>
      <c r="D1271" s="4">
        <v>7.7736999999999998</v>
      </c>
      <c r="E1271" s="4">
        <v>7.7480000000000002</v>
      </c>
      <c r="F1271" s="7">
        <v>-5.0000000000000001E-4</v>
      </c>
      <c r="G1271" s="35">
        <f t="shared" si="38"/>
        <v>2.5699999999999612E-2</v>
      </c>
      <c r="H1271" s="34">
        <f t="shared" si="39"/>
        <v>5.6568802852251434E-3</v>
      </c>
    </row>
    <row r="1272" spans="1:8">
      <c r="A1272" s="2" t="s">
        <v>1273</v>
      </c>
      <c r="B1272" s="6">
        <v>7.7647000000000004</v>
      </c>
      <c r="C1272" s="4">
        <v>7.7693000000000003</v>
      </c>
      <c r="D1272" s="4">
        <v>7.8083999999999998</v>
      </c>
      <c r="E1272" s="4">
        <v>7.7462</v>
      </c>
      <c r="F1272" s="7">
        <v>-5.9999999999999995E-4</v>
      </c>
      <c r="G1272" s="35">
        <f t="shared" si="38"/>
        <v>6.2199999999999811E-2</v>
      </c>
      <c r="H1272" s="34">
        <f t="shared" si="39"/>
        <v>1.0234327294931803E-2</v>
      </c>
    </row>
    <row r="1273" spans="1:8">
      <c r="A1273" s="2" t="s">
        <v>1274</v>
      </c>
      <c r="B1273" s="6">
        <v>7.7693000000000003</v>
      </c>
      <c r="C1273" s="4">
        <v>7.8608000000000002</v>
      </c>
      <c r="D1273" s="4">
        <v>7.8659999999999997</v>
      </c>
      <c r="E1273" s="4">
        <v>7.7672999999999996</v>
      </c>
      <c r="F1273" s="7">
        <v>-1.1599999999999999E-2</v>
      </c>
      <c r="G1273" s="35">
        <f t="shared" si="38"/>
        <v>9.870000000000001E-2</v>
      </c>
      <c r="H1273" s="34">
        <f t="shared" si="39"/>
        <v>1.0275192024009358E-2</v>
      </c>
    </row>
    <row r="1274" spans="1:8">
      <c r="A1274" s="2" t="s">
        <v>1275</v>
      </c>
      <c r="B1274" s="6">
        <v>7.8608000000000002</v>
      </c>
      <c r="C1274" s="4">
        <v>7.8635999999999999</v>
      </c>
      <c r="D1274" s="4">
        <v>7.8922999999999996</v>
      </c>
      <c r="E1274" s="4">
        <v>7.8293999999999997</v>
      </c>
      <c r="F1274" s="7">
        <v>-4.0000000000000002E-4</v>
      </c>
      <c r="G1274" s="35">
        <f t="shared" si="38"/>
        <v>6.2899999999999956E-2</v>
      </c>
      <c r="H1274" s="34">
        <f t="shared" si="39"/>
        <v>9.6766059383471097E-3</v>
      </c>
    </row>
    <row r="1275" spans="1:8">
      <c r="A1275" s="2" t="s">
        <v>1276</v>
      </c>
      <c r="B1275" s="6">
        <v>7.8635999999999999</v>
      </c>
      <c r="C1275" s="4">
        <v>7.9314999999999998</v>
      </c>
      <c r="D1275" s="4">
        <v>7.9516</v>
      </c>
      <c r="E1275" s="4">
        <v>7.8609999999999998</v>
      </c>
      <c r="F1275" s="7">
        <v>-8.6E-3</v>
      </c>
      <c r="G1275" s="35">
        <f t="shared" si="38"/>
        <v>9.0600000000000236E-2</v>
      </c>
      <c r="H1275" s="34">
        <f t="shared" si="39"/>
        <v>5.8897717240510034E-3</v>
      </c>
    </row>
    <row r="1276" spans="1:8">
      <c r="A1276" s="2" t="s">
        <v>1277</v>
      </c>
      <c r="B1276" s="3">
        <v>7.9314999999999998</v>
      </c>
      <c r="C1276" s="4">
        <v>7.9290000000000003</v>
      </c>
      <c r="D1276" s="4">
        <v>7.9316000000000004</v>
      </c>
      <c r="E1276" s="4">
        <v>7.9287999999999998</v>
      </c>
      <c r="F1276" s="5">
        <v>4.0000000000000002E-4</v>
      </c>
      <c r="G1276" s="35">
        <f t="shared" si="38"/>
        <v>2.8000000000005798E-3</v>
      </c>
      <c r="H1276" s="34">
        <f t="shared" si="39"/>
        <v>3.3602320010087078E-3</v>
      </c>
    </row>
    <row r="1277" spans="1:8">
      <c r="A1277" s="2" t="s">
        <v>1278</v>
      </c>
      <c r="B1277" s="6">
        <v>7.9287000000000001</v>
      </c>
      <c r="C1277" s="4">
        <v>7.931</v>
      </c>
      <c r="D1277" s="4">
        <v>7.9650999999999996</v>
      </c>
      <c r="E1277" s="4">
        <v>7.9146000000000001</v>
      </c>
      <c r="F1277" s="7">
        <v>-2.9999999999999997E-4</v>
      </c>
      <c r="G1277" s="35">
        <f t="shared" si="38"/>
        <v>5.0499999999999545E-2</v>
      </c>
      <c r="H1277" s="34">
        <f t="shared" si="39"/>
        <v>7.1978849097417783E-3</v>
      </c>
    </row>
    <row r="1278" spans="1:8">
      <c r="A1278" s="2" t="s">
        <v>1279</v>
      </c>
      <c r="B1278" s="3">
        <v>7.931</v>
      </c>
      <c r="C1278" s="4">
        <v>7.9051</v>
      </c>
      <c r="D1278" s="4">
        <v>7.9534000000000002</v>
      </c>
      <c r="E1278" s="4">
        <v>7.8901000000000003</v>
      </c>
      <c r="F1278" s="5">
        <v>3.3E-3</v>
      </c>
      <c r="G1278" s="35">
        <f t="shared" si="38"/>
        <v>6.3299999999999912E-2</v>
      </c>
      <c r="H1278" s="34">
        <f t="shared" si="39"/>
        <v>7.7304513668149987E-3</v>
      </c>
    </row>
    <row r="1279" spans="1:8">
      <c r="A1279" s="2" t="s">
        <v>1280</v>
      </c>
      <c r="B1279" s="3">
        <v>7.9051</v>
      </c>
      <c r="C1279" s="4">
        <v>7.8650000000000002</v>
      </c>
      <c r="D1279" s="4">
        <v>7.9112999999999998</v>
      </c>
      <c r="E1279" s="4">
        <v>7.8529999999999998</v>
      </c>
      <c r="F1279" s="5">
        <v>5.1000000000000004E-3</v>
      </c>
      <c r="G1279" s="35">
        <f t="shared" si="38"/>
        <v>5.8300000000000018E-2</v>
      </c>
      <c r="H1279" s="34">
        <f t="shared" si="39"/>
        <v>6.8494896333770811E-3</v>
      </c>
    </row>
    <row r="1280" spans="1:8">
      <c r="A1280" s="2" t="s">
        <v>1281</v>
      </c>
      <c r="B1280" s="3">
        <v>7.8650000000000002</v>
      </c>
      <c r="C1280" s="4">
        <v>7.8472999999999997</v>
      </c>
      <c r="D1280" s="4">
        <v>7.8822999999999999</v>
      </c>
      <c r="E1280" s="4">
        <v>7.8331</v>
      </c>
      <c r="F1280" s="5">
        <v>2.3E-3</v>
      </c>
      <c r="G1280" s="35">
        <f t="shared" si="38"/>
        <v>4.919999999999991E-2</v>
      </c>
      <c r="H1280" s="34">
        <f t="shared" si="39"/>
        <v>5.8343131741731237E-3</v>
      </c>
    </row>
    <row r="1281" spans="1:8">
      <c r="A1281" s="2" t="s">
        <v>1282</v>
      </c>
      <c r="B1281" s="3">
        <v>7.8472999999999997</v>
      </c>
      <c r="C1281" s="4">
        <v>7.8243999999999998</v>
      </c>
      <c r="D1281" s="4">
        <v>7.8624000000000001</v>
      </c>
      <c r="E1281" s="4">
        <v>7.8202999999999996</v>
      </c>
      <c r="F1281" s="5">
        <v>2.8999999999999998E-3</v>
      </c>
      <c r="G1281" s="35">
        <f t="shared" si="38"/>
        <v>4.210000000000047E-2</v>
      </c>
      <c r="H1281" s="34">
        <f t="shared" si="39"/>
        <v>2.7737655465085134E-3</v>
      </c>
    </row>
    <row r="1282" spans="1:8">
      <c r="A1282" s="2" t="s">
        <v>1283</v>
      </c>
      <c r="B1282" s="6">
        <v>7.8243999999999998</v>
      </c>
      <c r="C1282" s="4">
        <v>7.8232999999999997</v>
      </c>
      <c r="D1282" s="4">
        <v>7.8243999999999998</v>
      </c>
      <c r="E1282" s="4">
        <v>7.8231000000000002</v>
      </c>
      <c r="F1282" s="7">
        <v>-2.9999999999999997E-4</v>
      </c>
      <c r="G1282" s="35">
        <f t="shared" si="38"/>
        <v>1.2999999999996348E-3</v>
      </c>
      <c r="H1282" s="34">
        <f t="shared" si="39"/>
        <v>2.0441537203597158E-3</v>
      </c>
    </row>
    <row r="1283" spans="1:8">
      <c r="A1283" s="2" t="s">
        <v>1284</v>
      </c>
      <c r="B1283" s="6">
        <v>7.827</v>
      </c>
      <c r="C1283" s="4">
        <v>7.8272000000000004</v>
      </c>
      <c r="D1283" s="4">
        <v>7.8357999999999999</v>
      </c>
      <c r="E1283" s="4">
        <v>7.8051000000000004</v>
      </c>
      <c r="F1283" s="7">
        <v>0</v>
      </c>
      <c r="G1283" s="35">
        <f t="shared" ref="G1283:G1346" si="40">D1283-E1283</f>
        <v>3.0699999999999505E-2</v>
      </c>
      <c r="H1283" s="34">
        <f t="shared" ref="H1283:H1346" si="41">(SUM(G1283:G1284)/2)/C1284</f>
        <v>7.8187370902132267E-3</v>
      </c>
    </row>
    <row r="1284" spans="1:8">
      <c r="A1284" s="2" t="s">
        <v>1285</v>
      </c>
      <c r="B1284" s="6">
        <v>7.8272000000000004</v>
      </c>
      <c r="C1284" s="4">
        <v>7.8913000000000002</v>
      </c>
      <c r="D1284" s="4">
        <v>7.9043999999999999</v>
      </c>
      <c r="E1284" s="4">
        <v>7.8117000000000001</v>
      </c>
      <c r="F1284" s="7">
        <v>-8.0999999999999996E-3</v>
      </c>
      <c r="G1284" s="35">
        <f t="shared" si="40"/>
        <v>9.2699999999999783E-2</v>
      </c>
      <c r="H1284" s="34">
        <f t="shared" si="41"/>
        <v>8.4590995561191554E-3</v>
      </c>
    </row>
    <row r="1285" spans="1:8">
      <c r="A1285" s="2" t="s">
        <v>1286</v>
      </c>
      <c r="B1285" s="3">
        <v>7.8913000000000002</v>
      </c>
      <c r="C1285" s="4">
        <v>7.8849999999999998</v>
      </c>
      <c r="D1285" s="4">
        <v>7.9158999999999997</v>
      </c>
      <c r="E1285" s="4">
        <v>7.8752000000000004</v>
      </c>
      <c r="F1285" s="5">
        <v>8.0000000000000004E-4</v>
      </c>
      <c r="G1285" s="35">
        <f t="shared" si="40"/>
        <v>4.0699999999999292E-2</v>
      </c>
      <c r="H1285" s="34">
        <f t="shared" si="41"/>
        <v>5.9533590343170666E-3</v>
      </c>
    </row>
    <row r="1286" spans="1:8">
      <c r="A1286" s="2" t="s">
        <v>1287</v>
      </c>
      <c r="B1286" s="6">
        <v>7.8849999999999998</v>
      </c>
      <c r="C1286" s="4">
        <v>7.9115000000000002</v>
      </c>
      <c r="D1286" s="4">
        <v>7.9215999999999998</v>
      </c>
      <c r="E1286" s="4">
        <v>7.8681000000000001</v>
      </c>
      <c r="F1286" s="7">
        <v>-3.3E-3</v>
      </c>
      <c r="G1286" s="35">
        <f t="shared" si="40"/>
        <v>5.3499999999999659E-2</v>
      </c>
      <c r="H1286" s="34">
        <f t="shared" si="41"/>
        <v>6.3304721030042815E-3</v>
      </c>
    </row>
    <row r="1287" spans="1:8">
      <c r="A1287" s="2" t="s">
        <v>1288</v>
      </c>
      <c r="B1287" s="6">
        <v>7.9115000000000002</v>
      </c>
      <c r="C1287" s="4">
        <v>7.9219999999999997</v>
      </c>
      <c r="D1287" s="4">
        <v>7.9481999999999999</v>
      </c>
      <c r="E1287" s="4">
        <v>7.9013999999999998</v>
      </c>
      <c r="F1287" s="7">
        <v>-1.2999999999999999E-3</v>
      </c>
      <c r="G1287" s="35">
        <f t="shared" si="40"/>
        <v>4.6800000000000175E-2</v>
      </c>
      <c r="H1287" s="34">
        <f t="shared" si="41"/>
        <v>3.5076208741294094E-3</v>
      </c>
    </row>
    <row r="1288" spans="1:8">
      <c r="A1288" s="2" t="s">
        <v>1289</v>
      </c>
      <c r="B1288" s="3">
        <v>7.9219999999999997</v>
      </c>
      <c r="C1288" s="4">
        <v>7.9256000000000002</v>
      </c>
      <c r="D1288" s="4">
        <v>7.9265999999999996</v>
      </c>
      <c r="E1288" s="4">
        <v>7.9177999999999997</v>
      </c>
      <c r="F1288" s="5">
        <v>4.0000000000000002E-4</v>
      </c>
      <c r="G1288" s="35">
        <f t="shared" si="40"/>
        <v>8.799999999999919E-3</v>
      </c>
      <c r="H1288" s="34">
        <f t="shared" si="41"/>
        <v>4.4254463163188483E-3</v>
      </c>
    </row>
    <row r="1289" spans="1:8">
      <c r="A1289" s="2" t="s">
        <v>1290</v>
      </c>
      <c r="B1289" s="6">
        <v>7.9185999999999996</v>
      </c>
      <c r="C1289" s="4">
        <v>7.9539999999999997</v>
      </c>
      <c r="D1289" s="4">
        <v>7.9706999999999999</v>
      </c>
      <c r="E1289" s="4">
        <v>7.9090999999999996</v>
      </c>
      <c r="F1289" s="7">
        <v>-4.4999999999999997E-3</v>
      </c>
      <c r="G1289" s="35">
        <f t="shared" si="40"/>
        <v>6.1600000000000321E-2</v>
      </c>
      <c r="H1289" s="34">
        <f t="shared" si="41"/>
        <v>9.0621440324009754E-3</v>
      </c>
    </row>
    <row r="1290" spans="1:8">
      <c r="A1290" s="2" t="s">
        <v>1291</v>
      </c>
      <c r="B1290" s="3">
        <v>7.9539999999999997</v>
      </c>
      <c r="C1290" s="4">
        <v>7.9009999999999998</v>
      </c>
      <c r="D1290" s="4">
        <v>7.9695999999999998</v>
      </c>
      <c r="E1290" s="4">
        <v>7.8879999999999999</v>
      </c>
      <c r="F1290" s="5">
        <v>6.7000000000000002E-3</v>
      </c>
      <c r="G1290" s="35">
        <f t="shared" si="40"/>
        <v>8.1599999999999895E-2</v>
      </c>
      <c r="H1290" s="34">
        <f t="shared" si="41"/>
        <v>9.1110829317778298E-3</v>
      </c>
    </row>
    <row r="1291" spans="1:8">
      <c r="A1291" s="2" t="s">
        <v>1292</v>
      </c>
      <c r="B1291" s="3">
        <v>7.9009999999999998</v>
      </c>
      <c r="C1291" s="4">
        <v>7.8860000000000001</v>
      </c>
      <c r="D1291" s="4">
        <v>7.9074999999999998</v>
      </c>
      <c r="E1291" s="4">
        <v>7.8453999999999997</v>
      </c>
      <c r="F1291" s="5">
        <v>1.9E-3</v>
      </c>
      <c r="G1291" s="35">
        <f t="shared" si="40"/>
        <v>6.2100000000000044E-2</v>
      </c>
      <c r="H1291" s="34">
        <f t="shared" si="41"/>
        <v>7.1017687902285654E-3</v>
      </c>
    </row>
    <row r="1292" spans="1:8">
      <c r="A1292" s="2" t="s">
        <v>1293</v>
      </c>
      <c r="B1292" s="6">
        <v>7.8860000000000001</v>
      </c>
      <c r="C1292" s="4">
        <v>7.8924000000000003</v>
      </c>
      <c r="D1292" s="4">
        <v>7.8975999999999997</v>
      </c>
      <c r="E1292" s="4">
        <v>7.8475999999999999</v>
      </c>
      <c r="F1292" s="7">
        <v>-8.0000000000000004E-4</v>
      </c>
      <c r="G1292" s="35">
        <f t="shared" si="40"/>
        <v>4.9999999999999822E-2</v>
      </c>
      <c r="H1292" s="34">
        <f t="shared" si="41"/>
        <v>6.321439848436969E-3</v>
      </c>
    </row>
    <row r="1293" spans="1:8">
      <c r="A1293" s="2" t="s">
        <v>1294</v>
      </c>
      <c r="B1293" s="6">
        <v>7.8924000000000003</v>
      </c>
      <c r="C1293" s="4">
        <v>7.9175000000000004</v>
      </c>
      <c r="D1293" s="4">
        <v>7.9246999999999996</v>
      </c>
      <c r="E1293" s="4">
        <v>7.8746</v>
      </c>
      <c r="F1293" s="7">
        <v>-3.2000000000000002E-3</v>
      </c>
      <c r="G1293" s="35">
        <f t="shared" si="40"/>
        <v>5.0099999999999589E-2</v>
      </c>
      <c r="H1293" s="34">
        <f t="shared" si="41"/>
        <v>3.2528233243222684E-3</v>
      </c>
    </row>
    <row r="1294" spans="1:8">
      <c r="A1294" s="2" t="s">
        <v>1295</v>
      </c>
      <c r="B1294" s="6">
        <v>7.9175000000000004</v>
      </c>
      <c r="C1294" s="4">
        <v>7.9161999999999999</v>
      </c>
      <c r="D1294" s="4">
        <v>7.9175000000000004</v>
      </c>
      <c r="E1294" s="4">
        <v>7.9161000000000001</v>
      </c>
      <c r="F1294" s="7">
        <v>-1E-3</v>
      </c>
      <c r="G1294" s="35">
        <f t="shared" si="40"/>
        <v>1.4000000000002899E-3</v>
      </c>
      <c r="H1294" s="34">
        <f t="shared" si="41"/>
        <v>4.3583718638671989E-3</v>
      </c>
    </row>
    <row r="1295" spans="1:8">
      <c r="A1295" s="2" t="s">
        <v>1296</v>
      </c>
      <c r="B1295" s="3">
        <v>7.9252000000000002</v>
      </c>
      <c r="C1295" s="4">
        <v>7.9157999999999999</v>
      </c>
      <c r="D1295" s="4">
        <v>7.9447999999999999</v>
      </c>
      <c r="E1295" s="4">
        <v>7.8772000000000002</v>
      </c>
      <c r="F1295" s="5">
        <v>1.1999999999999999E-3</v>
      </c>
      <c r="G1295" s="35">
        <f t="shared" si="40"/>
        <v>6.759999999999966E-2</v>
      </c>
      <c r="H1295" s="34">
        <f t="shared" si="41"/>
        <v>9.9037664903447401E-3</v>
      </c>
    </row>
    <row r="1296" spans="1:8">
      <c r="A1296" s="2" t="s">
        <v>1297</v>
      </c>
      <c r="B1296" s="3">
        <v>7.9157999999999999</v>
      </c>
      <c r="C1296" s="4">
        <v>7.8455000000000004</v>
      </c>
      <c r="D1296" s="4">
        <v>7.9169999999999998</v>
      </c>
      <c r="E1296" s="4">
        <v>7.8292000000000002</v>
      </c>
      <c r="F1296" s="5">
        <v>8.9999999999999993E-3</v>
      </c>
      <c r="G1296" s="35">
        <f t="shared" si="40"/>
        <v>8.7799999999999656E-2</v>
      </c>
      <c r="H1296" s="34">
        <f t="shared" si="41"/>
        <v>8.7006663249615378E-3</v>
      </c>
    </row>
    <row r="1297" spans="1:8">
      <c r="A1297" s="2" t="s">
        <v>1298</v>
      </c>
      <c r="B1297" s="3">
        <v>7.8455000000000004</v>
      </c>
      <c r="C1297" s="4">
        <v>7.8040000000000003</v>
      </c>
      <c r="D1297" s="4">
        <v>7.8516000000000004</v>
      </c>
      <c r="E1297" s="4">
        <v>7.8036000000000003</v>
      </c>
      <c r="F1297" s="5">
        <v>5.3E-3</v>
      </c>
      <c r="G1297" s="35">
        <f t="shared" si="40"/>
        <v>4.8000000000000043E-2</v>
      </c>
      <c r="H1297" s="34">
        <f t="shared" si="41"/>
        <v>6.922948482474287E-3</v>
      </c>
    </row>
    <row r="1298" spans="1:8">
      <c r="A1298" s="2" t="s">
        <v>1299</v>
      </c>
      <c r="B1298" s="3">
        <v>7.8040000000000003</v>
      </c>
      <c r="C1298" s="4">
        <v>7.7857000000000003</v>
      </c>
      <c r="D1298" s="4">
        <v>7.8433000000000002</v>
      </c>
      <c r="E1298" s="4">
        <v>7.7835000000000001</v>
      </c>
      <c r="F1298" s="5">
        <v>2.3999999999999998E-3</v>
      </c>
      <c r="G1298" s="35">
        <f t="shared" si="40"/>
        <v>5.9800000000000075E-2</v>
      </c>
      <c r="H1298" s="34">
        <f t="shared" si="41"/>
        <v>6.5760014329030499E-3</v>
      </c>
    </row>
    <row r="1299" spans="1:8">
      <c r="A1299" s="2" t="s">
        <v>1300</v>
      </c>
      <c r="B1299" s="6">
        <v>7.7857000000000003</v>
      </c>
      <c r="C1299" s="4">
        <v>7.8163</v>
      </c>
      <c r="D1299" s="4">
        <v>7.8228</v>
      </c>
      <c r="E1299" s="4">
        <v>7.7797999999999998</v>
      </c>
      <c r="F1299" s="7">
        <v>-3.8999999999999998E-3</v>
      </c>
      <c r="G1299" s="35">
        <f t="shared" si="40"/>
        <v>4.3000000000000149E-2</v>
      </c>
      <c r="H1299" s="34">
        <f t="shared" si="41"/>
        <v>3.4891300180207659E-3</v>
      </c>
    </row>
    <row r="1300" spans="1:8">
      <c r="A1300" s="2" t="s">
        <v>1301</v>
      </c>
      <c r="B1300" s="6">
        <v>7.8163</v>
      </c>
      <c r="C1300" s="4">
        <v>7.8243</v>
      </c>
      <c r="D1300" s="4">
        <v>7.8243</v>
      </c>
      <c r="E1300" s="4">
        <v>7.8127000000000004</v>
      </c>
      <c r="F1300" s="7">
        <v>-5.0000000000000001E-4</v>
      </c>
      <c r="G1300" s="35">
        <f t="shared" si="40"/>
        <v>1.1599999999999611E-2</v>
      </c>
      <c r="H1300" s="34">
        <f t="shared" si="41"/>
        <v>6.2033314187248676E-3</v>
      </c>
    </row>
    <row r="1301" spans="1:8">
      <c r="A1301" s="2" t="s">
        <v>1302</v>
      </c>
      <c r="B1301" s="6">
        <v>7.8205</v>
      </c>
      <c r="C1301" s="4">
        <v>7.8345000000000002</v>
      </c>
      <c r="D1301" s="4">
        <v>7.8879000000000001</v>
      </c>
      <c r="E1301" s="4">
        <v>7.8022999999999998</v>
      </c>
      <c r="F1301" s="7">
        <v>-1.8E-3</v>
      </c>
      <c r="G1301" s="35">
        <f t="shared" si="40"/>
        <v>8.5600000000000342E-2</v>
      </c>
      <c r="H1301" s="34">
        <f t="shared" si="41"/>
        <v>1.2139302199644189E-2</v>
      </c>
    </row>
    <row r="1302" spans="1:8">
      <c r="A1302" s="2" t="s">
        <v>1303</v>
      </c>
      <c r="B1302" s="3">
        <v>7.8345000000000002</v>
      </c>
      <c r="C1302" s="4">
        <v>7.7557999999999998</v>
      </c>
      <c r="D1302" s="4">
        <v>7.8486000000000002</v>
      </c>
      <c r="E1302" s="4">
        <v>7.7458999999999998</v>
      </c>
      <c r="F1302" s="5">
        <v>1.01E-2</v>
      </c>
      <c r="G1302" s="35">
        <f t="shared" si="40"/>
        <v>0.10270000000000046</v>
      </c>
      <c r="H1302" s="34">
        <f t="shared" si="41"/>
        <v>1.0128794252799191E-2</v>
      </c>
    </row>
    <row r="1303" spans="1:8">
      <c r="A1303" s="2" t="s">
        <v>1304</v>
      </c>
      <c r="B1303" s="3">
        <v>7.7557999999999998</v>
      </c>
      <c r="C1303" s="4">
        <v>7.7255000000000003</v>
      </c>
      <c r="D1303" s="4">
        <v>7.7588999999999997</v>
      </c>
      <c r="E1303" s="4">
        <v>7.7050999999999998</v>
      </c>
      <c r="F1303" s="5">
        <v>3.8999999999999998E-3</v>
      </c>
      <c r="G1303" s="35">
        <f t="shared" si="40"/>
        <v>5.3799999999999848E-2</v>
      </c>
      <c r="H1303" s="34">
        <f t="shared" si="41"/>
        <v>5.3747445217706231E-3</v>
      </c>
    </row>
    <row r="1304" spans="1:8">
      <c r="A1304" s="2" t="s">
        <v>1305</v>
      </c>
      <c r="B1304" s="6">
        <v>7.7255000000000003</v>
      </c>
      <c r="C1304" s="4">
        <v>7.7305999999999999</v>
      </c>
      <c r="D1304" s="4">
        <v>7.7435999999999998</v>
      </c>
      <c r="E1304" s="4">
        <v>7.7142999999999997</v>
      </c>
      <c r="F1304" s="7">
        <v>-6.9999999999999999E-4</v>
      </c>
      <c r="G1304" s="35">
        <f t="shared" si="40"/>
        <v>2.9300000000000104E-2</v>
      </c>
      <c r="H1304" s="34">
        <f t="shared" si="41"/>
        <v>5.102502748496409E-3</v>
      </c>
    </row>
    <row r="1305" spans="1:8">
      <c r="A1305" s="2" t="s">
        <v>1306</v>
      </c>
      <c r="B1305" s="6">
        <v>7.7305999999999999</v>
      </c>
      <c r="C1305" s="4">
        <v>7.7314999999999996</v>
      </c>
      <c r="D1305" s="4">
        <v>7.7515000000000001</v>
      </c>
      <c r="E1305" s="4">
        <v>7.7019000000000002</v>
      </c>
      <c r="F1305" s="7">
        <v>-1E-4</v>
      </c>
      <c r="G1305" s="35">
        <f t="shared" si="40"/>
        <v>4.9599999999999866E-2</v>
      </c>
      <c r="H1305" s="34">
        <f t="shared" si="41"/>
        <v>3.6288601110004148E-3</v>
      </c>
    </row>
    <row r="1306" spans="1:8">
      <c r="A1306" s="2" t="s">
        <v>1307</v>
      </c>
      <c r="B1306" s="6">
        <v>7.7314999999999996</v>
      </c>
      <c r="C1306" s="4">
        <v>7.7297000000000002</v>
      </c>
      <c r="D1306" s="4">
        <v>7.7362000000000002</v>
      </c>
      <c r="E1306" s="4">
        <v>7.7297000000000002</v>
      </c>
      <c r="F1306" s="7">
        <v>-2.0000000000000001E-4</v>
      </c>
      <c r="G1306" s="35">
        <f t="shared" si="40"/>
        <v>6.4999999999999503E-3</v>
      </c>
      <c r="H1306" s="34">
        <f t="shared" si="41"/>
        <v>2.882085933873197E-3</v>
      </c>
    </row>
    <row r="1307" spans="1:8">
      <c r="A1307" s="2" t="s">
        <v>1308</v>
      </c>
      <c r="B1307" s="6">
        <v>7.7328999999999999</v>
      </c>
      <c r="C1307" s="4">
        <v>7.7548000000000004</v>
      </c>
      <c r="D1307" s="4">
        <v>7.7580999999999998</v>
      </c>
      <c r="E1307" s="4">
        <v>7.7199</v>
      </c>
      <c r="F1307" s="7">
        <v>-2.8E-3</v>
      </c>
      <c r="G1307" s="35">
        <f t="shared" si="40"/>
        <v>3.819999999999979E-2</v>
      </c>
      <c r="H1307" s="34">
        <f t="shared" si="41"/>
        <v>4.9866635741621186E-3</v>
      </c>
    </row>
    <row r="1308" spans="1:8">
      <c r="A1308" s="2" t="s">
        <v>1309</v>
      </c>
      <c r="B1308" s="6">
        <v>7.7548000000000004</v>
      </c>
      <c r="C1308" s="4">
        <v>7.7606999999999999</v>
      </c>
      <c r="D1308" s="4">
        <v>7.7846000000000002</v>
      </c>
      <c r="E1308" s="4">
        <v>7.7454000000000001</v>
      </c>
      <c r="F1308" s="7">
        <v>-8.0000000000000004E-4</v>
      </c>
      <c r="G1308" s="35">
        <f t="shared" si="40"/>
        <v>3.9200000000000124E-2</v>
      </c>
      <c r="H1308" s="34">
        <f t="shared" si="41"/>
        <v>6.2032195221982979E-3</v>
      </c>
    </row>
    <row r="1309" spans="1:8">
      <c r="A1309" s="2" t="s">
        <v>1310</v>
      </c>
      <c r="B1309" s="6">
        <v>7.7606999999999999</v>
      </c>
      <c r="C1309" s="4">
        <v>7.8023999999999996</v>
      </c>
      <c r="D1309" s="4">
        <v>7.8174999999999999</v>
      </c>
      <c r="E1309" s="4">
        <v>7.7599</v>
      </c>
      <c r="F1309" s="7">
        <v>-5.3E-3</v>
      </c>
      <c r="G1309" s="35">
        <f t="shared" si="40"/>
        <v>5.7599999999999874E-2</v>
      </c>
      <c r="H1309" s="34">
        <f t="shared" si="41"/>
        <v>7.3414176707858577E-3</v>
      </c>
    </row>
    <row r="1310" spans="1:8">
      <c r="A1310" s="2" t="s">
        <v>1311</v>
      </c>
      <c r="B1310" s="3">
        <v>7.8023999999999996</v>
      </c>
      <c r="C1310" s="4">
        <v>7.7846000000000002</v>
      </c>
      <c r="D1310" s="4">
        <v>7.8339999999999996</v>
      </c>
      <c r="E1310" s="4">
        <v>7.7773000000000003</v>
      </c>
      <c r="F1310" s="5">
        <v>2.3E-3</v>
      </c>
      <c r="G1310" s="35">
        <f t="shared" si="40"/>
        <v>5.6699999999999307E-2</v>
      </c>
      <c r="H1310" s="34">
        <f t="shared" si="41"/>
        <v>5.3205827610551008E-3</v>
      </c>
    </row>
    <row r="1311" spans="1:8">
      <c r="A1311" s="2" t="s">
        <v>1312</v>
      </c>
      <c r="B1311" s="6">
        <v>7.7846000000000002</v>
      </c>
      <c r="C1311" s="4">
        <v>7.7904999999999998</v>
      </c>
      <c r="D1311" s="4">
        <v>7.7956000000000003</v>
      </c>
      <c r="E1311" s="4">
        <v>7.7694000000000001</v>
      </c>
      <c r="F1311" s="7">
        <v>-8.0000000000000004E-4</v>
      </c>
      <c r="G1311" s="35">
        <f t="shared" si="40"/>
        <v>2.6200000000000223E-2</v>
      </c>
      <c r="H1311" s="34">
        <f t="shared" si="41"/>
        <v>2.3833997173326278E-3</v>
      </c>
    </row>
    <row r="1312" spans="1:8">
      <c r="A1312" s="2" t="s">
        <v>1313</v>
      </c>
      <c r="B1312" s="6">
        <v>7.7904999999999998</v>
      </c>
      <c r="C1312" s="4">
        <v>7.7830000000000004</v>
      </c>
      <c r="D1312" s="4">
        <v>7.7938999999999998</v>
      </c>
      <c r="E1312" s="4">
        <v>7.7830000000000004</v>
      </c>
      <c r="F1312" s="7">
        <v>-1E-4</v>
      </c>
      <c r="G1312" s="35">
        <f t="shared" si="40"/>
        <v>1.0899999999999466E-2</v>
      </c>
      <c r="H1312" s="34">
        <f t="shared" si="41"/>
        <v>3.8938618925830745E-3</v>
      </c>
    </row>
    <row r="1313" spans="1:8">
      <c r="A1313" s="2" t="s">
        <v>1314</v>
      </c>
      <c r="B1313" s="6">
        <v>7.7914000000000003</v>
      </c>
      <c r="C1313" s="4">
        <v>7.82</v>
      </c>
      <c r="D1313" s="4">
        <v>7.83</v>
      </c>
      <c r="E1313" s="4">
        <v>7.78</v>
      </c>
      <c r="F1313" s="7">
        <v>-3.7000000000000002E-3</v>
      </c>
      <c r="G1313" s="35">
        <f t="shared" si="40"/>
        <v>4.9999999999999822E-2</v>
      </c>
      <c r="H1313" s="34">
        <f t="shared" si="41"/>
        <v>4.8743667161353079E-3</v>
      </c>
    </row>
    <row r="1314" spans="1:8">
      <c r="A1314" s="2" t="s">
        <v>1315</v>
      </c>
      <c r="B1314" s="3">
        <v>7.82</v>
      </c>
      <c r="C1314" s="4">
        <v>7.8163999999999998</v>
      </c>
      <c r="D1314" s="4">
        <v>7.8307000000000002</v>
      </c>
      <c r="E1314" s="4">
        <v>7.8045</v>
      </c>
      <c r="F1314" s="5">
        <v>5.0000000000000001E-4</v>
      </c>
      <c r="G1314" s="35">
        <f t="shared" si="40"/>
        <v>2.6200000000000223E-2</v>
      </c>
      <c r="H1314" s="34">
        <f t="shared" si="41"/>
        <v>3.0965694616831517E-3</v>
      </c>
    </row>
    <row r="1315" spans="1:8">
      <c r="A1315" s="2" t="s">
        <v>1316</v>
      </c>
      <c r="B1315" s="3">
        <v>7.8163999999999998</v>
      </c>
      <c r="C1315" s="4">
        <v>7.8151000000000002</v>
      </c>
      <c r="D1315" s="4">
        <v>7.8293999999999997</v>
      </c>
      <c r="E1315" s="4">
        <v>7.8071999999999999</v>
      </c>
      <c r="F1315" s="5">
        <v>2.0000000000000001E-4</v>
      </c>
      <c r="G1315" s="35">
        <f t="shared" si="40"/>
        <v>2.2199999999999775E-2</v>
      </c>
      <c r="H1315" s="34">
        <f t="shared" si="41"/>
        <v>3.2865290672395219E-3</v>
      </c>
    </row>
    <row r="1316" spans="1:8">
      <c r="A1316" s="2" t="s">
        <v>1317</v>
      </c>
      <c r="B1316" s="6">
        <v>7.8151000000000002</v>
      </c>
      <c r="C1316" s="4">
        <v>7.8197999999999999</v>
      </c>
      <c r="D1316" s="4">
        <v>7.8380999999999998</v>
      </c>
      <c r="E1316" s="4">
        <v>7.8089000000000004</v>
      </c>
      <c r="F1316" s="7">
        <v>-5.9999999999999995E-4</v>
      </c>
      <c r="G1316" s="35">
        <f t="shared" si="40"/>
        <v>2.9199999999999449E-2</v>
      </c>
      <c r="H1316" s="34">
        <f t="shared" si="41"/>
        <v>3.9335887611749321E-3</v>
      </c>
    </row>
    <row r="1317" spans="1:8">
      <c r="A1317" s="2" t="s">
        <v>1318</v>
      </c>
      <c r="B1317" s="6">
        <v>7.8197999999999999</v>
      </c>
      <c r="C1317" s="4">
        <v>7.83</v>
      </c>
      <c r="D1317" s="4">
        <v>7.8520000000000003</v>
      </c>
      <c r="E1317" s="4">
        <v>7.8196000000000003</v>
      </c>
      <c r="F1317" s="7">
        <v>-1.2999999999999999E-3</v>
      </c>
      <c r="G1317" s="35">
        <f t="shared" si="40"/>
        <v>3.2399999999999984E-2</v>
      </c>
      <c r="H1317" s="34">
        <f t="shared" si="41"/>
        <v>2.1645021645021671E-3</v>
      </c>
    </row>
    <row r="1318" spans="1:8">
      <c r="A1318" s="2" t="s">
        <v>1319</v>
      </c>
      <c r="B1318" s="3">
        <v>7.83</v>
      </c>
      <c r="C1318" s="4">
        <v>7.8308999999999997</v>
      </c>
      <c r="D1318" s="4">
        <v>7.8312999999999997</v>
      </c>
      <c r="E1318" s="4">
        <v>7.8297999999999996</v>
      </c>
      <c r="F1318" s="5">
        <v>4.0000000000000002E-4</v>
      </c>
      <c r="G1318" s="35">
        <f t="shared" si="40"/>
        <v>1.5000000000000568E-3</v>
      </c>
      <c r="H1318" s="34">
        <f t="shared" si="41"/>
        <v>1.4880762303771844E-3</v>
      </c>
    </row>
    <row r="1319" spans="1:8">
      <c r="A1319" s="2" t="s">
        <v>1320</v>
      </c>
      <c r="B1319" s="6">
        <v>7.8266</v>
      </c>
      <c r="C1319" s="4">
        <v>7.8289</v>
      </c>
      <c r="D1319" s="4">
        <v>7.8433999999999999</v>
      </c>
      <c r="E1319" s="4">
        <v>7.8216000000000001</v>
      </c>
      <c r="F1319" s="7">
        <v>-2.9999999999999997E-4</v>
      </c>
      <c r="G1319" s="35">
        <f t="shared" si="40"/>
        <v>2.179999999999982E-2</v>
      </c>
      <c r="H1319" s="34">
        <f t="shared" si="41"/>
        <v>3.1729041630031347E-3</v>
      </c>
    </row>
    <row r="1320" spans="1:8">
      <c r="A1320" s="2" t="s">
        <v>1321</v>
      </c>
      <c r="B1320" s="6">
        <v>7.8289</v>
      </c>
      <c r="C1320" s="4">
        <v>7.8476999999999997</v>
      </c>
      <c r="D1320" s="4">
        <v>7.8540999999999999</v>
      </c>
      <c r="E1320" s="4">
        <v>7.8261000000000003</v>
      </c>
      <c r="F1320" s="7">
        <v>-2.3999999999999998E-3</v>
      </c>
      <c r="G1320" s="35">
        <f t="shared" si="40"/>
        <v>2.7999999999999581E-2</v>
      </c>
      <c r="H1320" s="34">
        <f t="shared" si="41"/>
        <v>4.4710624673121356E-3</v>
      </c>
    </row>
    <row r="1321" spans="1:8">
      <c r="A1321" s="2" t="s">
        <v>1322</v>
      </c>
      <c r="B1321" s="3">
        <v>7.8476999999999997</v>
      </c>
      <c r="C1321" s="4">
        <v>7.8392999999999997</v>
      </c>
      <c r="D1321" s="4">
        <v>7.8768000000000002</v>
      </c>
      <c r="E1321" s="4">
        <v>7.8346999999999998</v>
      </c>
      <c r="F1321" s="5">
        <v>1.1000000000000001E-3</v>
      </c>
      <c r="G1321" s="35">
        <f t="shared" si="40"/>
        <v>4.210000000000047E-2</v>
      </c>
      <c r="H1321" s="34">
        <f t="shared" si="41"/>
        <v>4.791112581601642E-3</v>
      </c>
    </row>
    <row r="1322" spans="1:8">
      <c r="A1322" s="2" t="s">
        <v>1323</v>
      </c>
      <c r="B1322" s="6">
        <v>7.8392999999999997</v>
      </c>
      <c r="C1322" s="4">
        <v>7.8582999999999998</v>
      </c>
      <c r="D1322" s="4">
        <v>7.8704999999999998</v>
      </c>
      <c r="E1322" s="4">
        <v>7.8372999999999999</v>
      </c>
      <c r="F1322" s="7">
        <v>-2.3999999999999998E-3</v>
      </c>
      <c r="G1322" s="35">
        <f t="shared" si="40"/>
        <v>3.3199999999999896E-2</v>
      </c>
      <c r="H1322" s="34">
        <f t="shared" si="41"/>
        <v>4.4461639943170319E-3</v>
      </c>
    </row>
    <row r="1323" spans="1:8">
      <c r="A1323" s="2" t="s">
        <v>1324</v>
      </c>
      <c r="B1323" s="6">
        <v>7.8582999999999998</v>
      </c>
      <c r="C1323" s="4">
        <v>7.8832000000000004</v>
      </c>
      <c r="D1323" s="4">
        <v>7.8856999999999999</v>
      </c>
      <c r="E1323" s="4">
        <v>7.8487999999999998</v>
      </c>
      <c r="F1323" s="7">
        <v>-3.2000000000000002E-3</v>
      </c>
      <c r="G1323" s="35">
        <f t="shared" si="40"/>
        <v>3.6900000000000155E-2</v>
      </c>
      <c r="H1323" s="34">
        <f t="shared" si="41"/>
        <v>2.7327948057876863E-3</v>
      </c>
    </row>
    <row r="1324" spans="1:8">
      <c r="A1324" s="2" t="s">
        <v>1325</v>
      </c>
      <c r="B1324" s="6">
        <v>7.8832000000000004</v>
      </c>
      <c r="C1324" s="4">
        <v>7.8856999999999999</v>
      </c>
      <c r="D1324" s="4">
        <v>7.8864000000000001</v>
      </c>
      <c r="E1324" s="4">
        <v>7.8802000000000003</v>
      </c>
      <c r="F1324" s="7">
        <v>-1.5E-3</v>
      </c>
      <c r="G1324" s="35">
        <f t="shared" si="40"/>
        <v>6.1999999999997613E-3</v>
      </c>
      <c r="H1324" s="34">
        <f t="shared" si="41"/>
        <v>3.2794164287979328E-3</v>
      </c>
    </row>
    <row r="1325" spans="1:8">
      <c r="A1325" s="2" t="s">
        <v>1326</v>
      </c>
      <c r="B1325" s="3">
        <v>7.8954000000000004</v>
      </c>
      <c r="C1325" s="4">
        <v>7.8825000000000003</v>
      </c>
      <c r="D1325" s="4">
        <v>7.9157999999999999</v>
      </c>
      <c r="E1325" s="4">
        <v>7.8703000000000003</v>
      </c>
      <c r="F1325" s="5">
        <v>1.6000000000000001E-3</v>
      </c>
      <c r="G1325" s="35">
        <f t="shared" si="40"/>
        <v>4.5499999999999652E-2</v>
      </c>
      <c r="H1325" s="34">
        <f t="shared" si="41"/>
        <v>4.6401215420649299E-3</v>
      </c>
    </row>
    <row r="1326" spans="1:8">
      <c r="A1326" s="2" t="s">
        <v>1327</v>
      </c>
      <c r="B1326" s="6">
        <v>7.8825000000000003</v>
      </c>
      <c r="C1326" s="4">
        <v>7.8985000000000003</v>
      </c>
      <c r="D1326" s="4">
        <v>7.9028999999999998</v>
      </c>
      <c r="E1326" s="4">
        <v>7.8750999999999998</v>
      </c>
      <c r="F1326" s="7">
        <v>-2E-3</v>
      </c>
      <c r="G1326" s="35">
        <f t="shared" si="40"/>
        <v>2.7800000000000047E-2</v>
      </c>
      <c r="H1326" s="34">
        <f t="shared" si="41"/>
        <v>5.290502439333454E-3</v>
      </c>
    </row>
    <row r="1327" spans="1:8">
      <c r="A1327" s="2" t="s">
        <v>1328</v>
      </c>
      <c r="B1327" s="3">
        <v>7.8985000000000003</v>
      </c>
      <c r="C1327" s="4">
        <v>7.8914999999999997</v>
      </c>
      <c r="D1327" s="4">
        <v>7.9157000000000002</v>
      </c>
      <c r="E1327" s="4">
        <v>7.86</v>
      </c>
      <c r="F1327" s="5">
        <v>8.9999999999999998E-4</v>
      </c>
      <c r="G1327" s="35">
        <f t="shared" si="40"/>
        <v>5.5699999999999861E-2</v>
      </c>
      <c r="H1327" s="34">
        <f t="shared" si="41"/>
        <v>6.6698608029049488E-3</v>
      </c>
    </row>
    <row r="1328" spans="1:8">
      <c r="A1328" s="2" t="s">
        <v>1329</v>
      </c>
      <c r="B1328" s="6">
        <v>7.8914999999999997</v>
      </c>
      <c r="C1328" s="4">
        <v>7.9311999999999996</v>
      </c>
      <c r="D1328" s="4">
        <v>7.9356999999999998</v>
      </c>
      <c r="E1328" s="4">
        <v>7.8856000000000002</v>
      </c>
      <c r="F1328" s="7">
        <v>-5.0000000000000001E-3</v>
      </c>
      <c r="G1328" s="35">
        <f t="shared" si="40"/>
        <v>5.0099999999999589E-2</v>
      </c>
      <c r="H1328" s="34">
        <f t="shared" si="41"/>
        <v>4.6574859646030965E-3</v>
      </c>
    </row>
    <row r="1329" spans="1:8">
      <c r="A1329" s="2" t="s">
        <v>1330</v>
      </c>
      <c r="B1329" s="6">
        <v>7.9311999999999996</v>
      </c>
      <c r="C1329" s="4">
        <v>7.9442000000000004</v>
      </c>
      <c r="D1329" s="4">
        <v>7.9492000000000003</v>
      </c>
      <c r="E1329" s="4">
        <v>7.9253</v>
      </c>
      <c r="F1329" s="7">
        <v>-1.6000000000000001E-3</v>
      </c>
      <c r="G1329" s="35">
        <f t="shared" si="40"/>
        <v>2.3900000000000254E-2</v>
      </c>
      <c r="H1329" s="34">
        <f t="shared" si="41"/>
        <v>1.5670035619438207E-3</v>
      </c>
    </row>
    <row r="1330" spans="1:8">
      <c r="A1330" s="2" t="s">
        <v>1331</v>
      </c>
      <c r="B1330" s="3">
        <v>7.9442000000000004</v>
      </c>
      <c r="C1330" s="4">
        <v>7.9451000000000001</v>
      </c>
      <c r="D1330" s="4">
        <v>7.9451999999999998</v>
      </c>
      <c r="E1330" s="4">
        <v>7.9442000000000004</v>
      </c>
      <c r="F1330" s="5">
        <v>2.9999999999999997E-4</v>
      </c>
      <c r="G1330" s="35">
        <f t="shared" si="40"/>
        <v>9.9999999999944578E-4</v>
      </c>
      <c r="H1330" s="34">
        <f t="shared" si="41"/>
        <v>4.0656000200152307E-3</v>
      </c>
    </row>
    <row r="1331" spans="1:8">
      <c r="A1331" s="2" t="s">
        <v>1332</v>
      </c>
      <c r="B1331" s="6">
        <v>7.9420999999999999</v>
      </c>
      <c r="C1331" s="4">
        <v>7.9939</v>
      </c>
      <c r="D1331" s="4">
        <v>7.9943999999999997</v>
      </c>
      <c r="E1331" s="4">
        <v>7.9303999999999997</v>
      </c>
      <c r="F1331" s="7">
        <v>-6.4999999999999997E-3</v>
      </c>
      <c r="G1331" s="35">
        <f t="shared" si="40"/>
        <v>6.4000000000000057E-2</v>
      </c>
      <c r="H1331" s="34">
        <f t="shared" si="41"/>
        <v>6.81176691965126E-3</v>
      </c>
    </row>
    <row r="1332" spans="1:8">
      <c r="A1332" s="2" t="s">
        <v>1333</v>
      </c>
      <c r="B1332" s="3">
        <v>7.9939</v>
      </c>
      <c r="C1332" s="4">
        <v>7.9714999999999998</v>
      </c>
      <c r="D1332" s="4">
        <v>7.9962</v>
      </c>
      <c r="E1332" s="4">
        <v>7.9516</v>
      </c>
      <c r="F1332" s="5">
        <v>2.8E-3</v>
      </c>
      <c r="G1332" s="35">
        <f t="shared" si="40"/>
        <v>4.4599999999999973E-2</v>
      </c>
      <c r="H1332" s="34">
        <f t="shared" si="41"/>
        <v>5.0756957095294914E-3</v>
      </c>
    </row>
    <row r="1333" spans="1:8">
      <c r="A1333" s="2" t="s">
        <v>1334</v>
      </c>
      <c r="B1333" s="3">
        <v>7.9714999999999998</v>
      </c>
      <c r="C1333" s="4">
        <v>7.9595000000000002</v>
      </c>
      <c r="D1333" s="4">
        <v>7.9874000000000001</v>
      </c>
      <c r="E1333" s="4">
        <v>7.9512</v>
      </c>
      <c r="F1333" s="5">
        <v>1.5E-3</v>
      </c>
      <c r="G1333" s="35">
        <f t="shared" si="40"/>
        <v>3.620000000000001E-2</v>
      </c>
      <c r="H1333" s="34">
        <f t="shared" si="41"/>
        <v>4.0845988071969075E-3</v>
      </c>
    </row>
    <row r="1334" spans="1:8">
      <c r="A1334" s="2" t="s">
        <v>1335</v>
      </c>
      <c r="B1334" s="6">
        <v>7.9595000000000002</v>
      </c>
      <c r="C1334" s="4">
        <v>7.9812000000000003</v>
      </c>
      <c r="D1334" s="4">
        <v>7.9870000000000001</v>
      </c>
      <c r="E1334" s="4">
        <v>7.9580000000000002</v>
      </c>
      <c r="F1334" s="7">
        <v>-2.7000000000000001E-3</v>
      </c>
      <c r="G1334" s="35">
        <f t="shared" si="40"/>
        <v>2.8999999999999915E-2</v>
      </c>
      <c r="H1334" s="34">
        <f t="shared" si="41"/>
        <v>4.3655558891224329E-3</v>
      </c>
    </row>
    <row r="1335" spans="1:8">
      <c r="A1335" s="2" t="s">
        <v>1336</v>
      </c>
      <c r="B1335" s="6">
        <v>7.9812000000000003</v>
      </c>
      <c r="C1335" s="4">
        <v>7.9943999999999997</v>
      </c>
      <c r="D1335" s="4">
        <v>8.0028000000000006</v>
      </c>
      <c r="E1335" s="4">
        <v>7.9619999999999997</v>
      </c>
      <c r="F1335" s="7">
        <v>-1.6999999999999999E-3</v>
      </c>
      <c r="G1335" s="35">
        <f t="shared" si="40"/>
        <v>4.0800000000000836E-2</v>
      </c>
      <c r="H1335" s="34">
        <f t="shared" si="41"/>
        <v>3.5478744039947113E-3</v>
      </c>
    </row>
    <row r="1336" spans="1:8">
      <c r="A1336" s="2" t="s">
        <v>1337</v>
      </c>
      <c r="B1336" s="3">
        <v>7.9943999999999997</v>
      </c>
      <c r="C1336" s="4">
        <v>7.9907000000000004</v>
      </c>
      <c r="D1336" s="4">
        <v>7.9972000000000003</v>
      </c>
      <c r="E1336" s="4">
        <v>7.9813000000000001</v>
      </c>
      <c r="F1336" s="5">
        <v>1.1999999999999999E-3</v>
      </c>
      <c r="G1336" s="35">
        <f t="shared" si="40"/>
        <v>1.5900000000000247E-2</v>
      </c>
      <c r="H1336" s="34">
        <f t="shared" si="41"/>
        <v>4.2498382199213378E-3</v>
      </c>
    </row>
    <row r="1337" spans="1:8">
      <c r="A1337" s="2" t="s">
        <v>1338</v>
      </c>
      <c r="B1337" s="6">
        <v>7.9851999999999999</v>
      </c>
      <c r="C1337" s="4">
        <v>8.0356000000000005</v>
      </c>
      <c r="D1337" s="4">
        <v>8.0366999999999997</v>
      </c>
      <c r="E1337" s="4">
        <v>7.9843000000000002</v>
      </c>
      <c r="F1337" s="7">
        <v>-6.3E-3</v>
      </c>
      <c r="G1337" s="35">
        <f t="shared" si="40"/>
        <v>5.2399999999999558E-2</v>
      </c>
      <c r="H1337" s="34">
        <f t="shared" si="41"/>
        <v>7.2970093411630563E-3</v>
      </c>
    </row>
    <row r="1338" spans="1:8">
      <c r="A1338" s="2" t="s">
        <v>1339</v>
      </c>
      <c r="B1338" s="6">
        <v>8.0356000000000005</v>
      </c>
      <c r="C1338" s="4">
        <v>8.0717999999999996</v>
      </c>
      <c r="D1338" s="4">
        <v>8.0851000000000006</v>
      </c>
      <c r="E1338" s="4">
        <v>8.0197000000000003</v>
      </c>
      <c r="F1338" s="7">
        <v>-4.4999999999999997E-3</v>
      </c>
      <c r="G1338" s="35">
        <f t="shared" si="40"/>
        <v>6.5400000000000347E-2</v>
      </c>
      <c r="H1338" s="34">
        <f t="shared" si="41"/>
        <v>6.8469362441081795E-3</v>
      </c>
    </row>
    <row r="1339" spans="1:8">
      <c r="A1339" s="2" t="s">
        <v>1340</v>
      </c>
      <c r="B1339" s="3">
        <v>8.0717999999999996</v>
      </c>
      <c r="C1339" s="4">
        <v>8.0619999999999994</v>
      </c>
      <c r="D1339" s="4">
        <v>8.0912000000000006</v>
      </c>
      <c r="E1339" s="4">
        <v>8.0462000000000007</v>
      </c>
      <c r="F1339" s="5">
        <v>1.1999999999999999E-3</v>
      </c>
      <c r="G1339" s="35">
        <f t="shared" si="40"/>
        <v>4.4999999999999929E-2</v>
      </c>
      <c r="H1339" s="34">
        <f t="shared" si="41"/>
        <v>5.3157914278994731E-3</v>
      </c>
    </row>
    <row r="1340" spans="1:8">
      <c r="A1340" s="2" t="s">
        <v>1341</v>
      </c>
      <c r="B1340" s="6">
        <v>8.0619999999999994</v>
      </c>
      <c r="C1340" s="4">
        <v>8.0797000000000008</v>
      </c>
      <c r="D1340" s="4">
        <v>8.0986999999999991</v>
      </c>
      <c r="E1340" s="4">
        <v>8.0578000000000003</v>
      </c>
      <c r="F1340" s="7">
        <v>-2.2000000000000001E-3</v>
      </c>
      <c r="G1340" s="35">
        <f t="shared" si="40"/>
        <v>4.0899999999998826E-2</v>
      </c>
      <c r="H1340" s="34">
        <f t="shared" si="41"/>
        <v>7.7656108375589519E-3</v>
      </c>
    </row>
    <row r="1341" spans="1:8">
      <c r="A1341" s="2" t="s">
        <v>1342</v>
      </c>
      <c r="B1341" s="6">
        <v>8.0797000000000008</v>
      </c>
      <c r="C1341" s="4">
        <v>8.1641999999999992</v>
      </c>
      <c r="D1341" s="4">
        <v>8.1641999999999992</v>
      </c>
      <c r="E1341" s="4">
        <v>8.0783000000000005</v>
      </c>
      <c r="F1341" s="7">
        <v>-1.03E-2</v>
      </c>
      <c r="G1341" s="35">
        <f t="shared" si="40"/>
        <v>8.5899999999998755E-2</v>
      </c>
      <c r="H1341" s="34">
        <f t="shared" si="41"/>
        <v>6.3767548315238577E-3</v>
      </c>
    </row>
    <row r="1342" spans="1:8">
      <c r="A1342" s="2" t="s">
        <v>1343</v>
      </c>
      <c r="B1342" s="3">
        <v>8.1641999999999992</v>
      </c>
      <c r="C1342" s="4">
        <v>8.1702999999999992</v>
      </c>
      <c r="D1342" s="4">
        <v>8.1702999999999992</v>
      </c>
      <c r="E1342" s="4">
        <v>8.1519999999999992</v>
      </c>
      <c r="F1342" s="5">
        <v>2.3E-3</v>
      </c>
      <c r="G1342" s="35">
        <f t="shared" si="40"/>
        <v>1.8299999999999983E-2</v>
      </c>
      <c r="H1342" s="34">
        <f t="shared" si="41"/>
        <v>4.6562265497177482E-3</v>
      </c>
    </row>
    <row r="1343" spans="1:8">
      <c r="A1343" s="2" t="s">
        <v>1344</v>
      </c>
      <c r="B1343" s="3">
        <v>8.1456</v>
      </c>
      <c r="C1343" s="4">
        <v>8.1288999999999998</v>
      </c>
      <c r="D1343" s="4">
        <v>8.1819000000000006</v>
      </c>
      <c r="E1343" s="4">
        <v>8.1244999999999994</v>
      </c>
      <c r="F1343" s="5">
        <v>2.0999999999999999E-3</v>
      </c>
      <c r="G1343" s="35">
        <f t="shared" si="40"/>
        <v>5.7400000000001228E-2</v>
      </c>
      <c r="H1343" s="34">
        <f t="shared" si="41"/>
        <v>5.494573109202424E-3</v>
      </c>
    </row>
    <row r="1344" spans="1:8">
      <c r="A1344" s="2" t="s">
        <v>1345</v>
      </c>
      <c r="B1344" s="3">
        <v>8.1288999999999998</v>
      </c>
      <c r="C1344" s="4">
        <v>8.1262000000000008</v>
      </c>
      <c r="D1344" s="4">
        <v>8.1478999999999999</v>
      </c>
      <c r="E1344" s="4">
        <v>8.1159999999999997</v>
      </c>
      <c r="F1344" s="5">
        <v>2.9999999999999997E-4</v>
      </c>
      <c r="G1344" s="35">
        <f t="shared" si="40"/>
        <v>3.1900000000000261E-2</v>
      </c>
      <c r="H1344" s="34">
        <f t="shared" si="41"/>
        <v>5.5733849432862805E-3</v>
      </c>
    </row>
    <row r="1345" spans="1:8">
      <c r="A1345" s="2" t="s">
        <v>1346</v>
      </c>
      <c r="B1345" s="6">
        <v>8.1262000000000008</v>
      </c>
      <c r="C1345" s="4">
        <v>8.1638000000000002</v>
      </c>
      <c r="D1345" s="4">
        <v>8.1758000000000006</v>
      </c>
      <c r="E1345" s="4">
        <v>8.1166999999999998</v>
      </c>
      <c r="F1345" s="7">
        <v>-4.5999999999999999E-3</v>
      </c>
      <c r="G1345" s="35">
        <f t="shared" si="40"/>
        <v>5.9100000000000819E-2</v>
      </c>
      <c r="H1345" s="34">
        <f t="shared" si="41"/>
        <v>6.7194448516834917E-3</v>
      </c>
    </row>
    <row r="1346" spans="1:8">
      <c r="A1346" s="2" t="s">
        <v>1347</v>
      </c>
      <c r="B1346" s="6">
        <v>8.1638000000000002</v>
      </c>
      <c r="C1346" s="4">
        <v>8.1852</v>
      </c>
      <c r="D1346" s="4">
        <v>8.2082999999999995</v>
      </c>
      <c r="E1346" s="4">
        <v>8.1574000000000009</v>
      </c>
      <c r="F1346" s="7">
        <v>-2.5999999999999999E-3</v>
      </c>
      <c r="G1346" s="35">
        <f t="shared" si="40"/>
        <v>5.0899999999998613E-2</v>
      </c>
      <c r="H1346" s="34">
        <f t="shared" si="41"/>
        <v>6.2885025922537075E-3</v>
      </c>
    </row>
    <row r="1347" spans="1:8">
      <c r="A1347" s="2" t="s">
        <v>1348</v>
      </c>
      <c r="B1347" s="6">
        <v>8.1852</v>
      </c>
      <c r="C1347" s="4">
        <v>8.1974999999999998</v>
      </c>
      <c r="D1347" s="4">
        <v>8.2192000000000007</v>
      </c>
      <c r="E1347" s="4">
        <v>8.1669999999999998</v>
      </c>
      <c r="F1347" s="7">
        <v>-1.5E-3</v>
      </c>
      <c r="G1347" s="35">
        <f t="shared" ref="G1347:G1410" si="42">D1347-E1347</f>
        <v>5.2200000000000912E-2</v>
      </c>
      <c r="H1347" s="34">
        <f t="shared" ref="H1347:H1410" si="43">(SUM(G1347:G1348)/2)/C1348</f>
        <v>3.7165873306481251E-3</v>
      </c>
    </row>
    <row r="1348" spans="1:8">
      <c r="A1348" s="2" t="s">
        <v>1349</v>
      </c>
      <c r="B1348" s="6">
        <v>8.1974999999999998</v>
      </c>
      <c r="C1348" s="4">
        <v>8.1929999999999996</v>
      </c>
      <c r="D1348" s="4">
        <v>8.1999999999999993</v>
      </c>
      <c r="E1348" s="4">
        <v>8.1913</v>
      </c>
      <c r="F1348" s="7">
        <v>-2.0000000000000001E-4</v>
      </c>
      <c r="G1348" s="35">
        <f t="shared" si="42"/>
        <v>8.6999999999992639E-3</v>
      </c>
      <c r="H1348" s="34">
        <f t="shared" si="43"/>
        <v>3.2990574121678738E-3</v>
      </c>
    </row>
    <row r="1349" spans="1:8">
      <c r="A1349" s="2" t="s">
        <v>1350</v>
      </c>
      <c r="B1349" s="3">
        <v>8.1991999999999994</v>
      </c>
      <c r="C1349" s="4">
        <v>8.1690000000000005</v>
      </c>
      <c r="D1349" s="4">
        <v>8.2029999999999994</v>
      </c>
      <c r="E1349" s="4">
        <v>8.1577999999999999</v>
      </c>
      <c r="F1349" s="5">
        <v>3.7000000000000002E-3</v>
      </c>
      <c r="G1349" s="35">
        <f t="shared" si="42"/>
        <v>4.5199999999999463E-2</v>
      </c>
      <c r="H1349" s="34">
        <f t="shared" si="43"/>
        <v>5.12499846740469E-3</v>
      </c>
    </row>
    <row r="1350" spans="1:8">
      <c r="A1350" s="2" t="s">
        <v>1351</v>
      </c>
      <c r="B1350" s="3">
        <v>8.1690000000000005</v>
      </c>
      <c r="C1350" s="4">
        <v>8.1561000000000003</v>
      </c>
      <c r="D1350" s="4">
        <v>8.1771999999999991</v>
      </c>
      <c r="E1350" s="4">
        <v>8.1387999999999998</v>
      </c>
      <c r="F1350" s="5">
        <v>1.6000000000000001E-3</v>
      </c>
      <c r="G1350" s="35">
        <f t="shared" si="42"/>
        <v>3.8399999999999324E-2</v>
      </c>
      <c r="H1350" s="34">
        <f t="shared" si="43"/>
        <v>6.1982461711326429E-3</v>
      </c>
    </row>
    <row r="1351" spans="1:8">
      <c r="A1351" s="2" t="s">
        <v>1352</v>
      </c>
      <c r="B1351" s="6">
        <v>8.1561000000000003</v>
      </c>
      <c r="C1351" s="4">
        <v>8.1877999999999993</v>
      </c>
      <c r="D1351" s="4">
        <v>8.2149000000000001</v>
      </c>
      <c r="E1351" s="4">
        <v>8.1517999999999997</v>
      </c>
      <c r="F1351" s="7">
        <v>-3.8999999999999998E-3</v>
      </c>
      <c r="G1351" s="35">
        <f t="shared" si="42"/>
        <v>6.3100000000000378E-2</v>
      </c>
      <c r="H1351" s="34">
        <f t="shared" si="43"/>
        <v>8.677482792527013E-3</v>
      </c>
    </row>
    <row r="1352" spans="1:8">
      <c r="A1352" s="2" t="s">
        <v>1353</v>
      </c>
      <c r="B1352" s="3">
        <v>8.1877999999999993</v>
      </c>
      <c r="C1352" s="4">
        <v>8.1359999999999992</v>
      </c>
      <c r="D1352" s="4">
        <v>8.2074999999999996</v>
      </c>
      <c r="E1352" s="4">
        <v>8.1294000000000004</v>
      </c>
      <c r="F1352" s="5">
        <v>6.4000000000000003E-3</v>
      </c>
      <c r="G1352" s="35">
        <f t="shared" si="42"/>
        <v>7.809999999999917E-2</v>
      </c>
      <c r="H1352" s="34">
        <f t="shared" si="43"/>
        <v>8.4700056384986525E-3</v>
      </c>
    </row>
    <row r="1353" spans="1:8">
      <c r="A1353" s="2" t="s">
        <v>1354</v>
      </c>
      <c r="B1353" s="6">
        <v>8.1359999999999992</v>
      </c>
      <c r="C1353" s="4">
        <v>8.1582000000000008</v>
      </c>
      <c r="D1353" s="4">
        <v>8.1845999999999997</v>
      </c>
      <c r="E1353" s="4">
        <v>8.1244999999999994</v>
      </c>
      <c r="F1353" s="7">
        <v>-2.7000000000000001E-3</v>
      </c>
      <c r="G1353" s="35">
        <f t="shared" si="42"/>
        <v>6.0100000000000264E-2</v>
      </c>
      <c r="H1353" s="34">
        <f t="shared" si="43"/>
        <v>4.0523308565683621E-3</v>
      </c>
    </row>
    <row r="1354" spans="1:8">
      <c r="A1354" s="2" t="s">
        <v>1355</v>
      </c>
      <c r="B1354" s="3">
        <v>8.1582000000000008</v>
      </c>
      <c r="C1354" s="4">
        <v>8.1557999999999993</v>
      </c>
      <c r="D1354" s="4">
        <v>8.1607000000000003</v>
      </c>
      <c r="E1354" s="4">
        <v>8.1547000000000001</v>
      </c>
      <c r="F1354" s="5">
        <v>4.0000000000000002E-4</v>
      </c>
      <c r="G1354" s="35">
        <f t="shared" si="42"/>
        <v>6.0000000000002274E-3</v>
      </c>
      <c r="H1354" s="34">
        <f t="shared" si="43"/>
        <v>4.1471753539293063E-3</v>
      </c>
    </row>
    <row r="1355" spans="1:8">
      <c r="A1355" s="2" t="s">
        <v>1356</v>
      </c>
      <c r="B1355" s="3">
        <v>8.1553000000000004</v>
      </c>
      <c r="C1355" s="4">
        <v>8.1019000000000005</v>
      </c>
      <c r="D1355" s="4">
        <v>8.1631</v>
      </c>
      <c r="E1355" s="4">
        <v>8.1019000000000005</v>
      </c>
      <c r="F1355" s="5">
        <v>6.6E-3</v>
      </c>
      <c r="G1355" s="35">
        <f t="shared" si="42"/>
        <v>6.1199999999999477E-2</v>
      </c>
      <c r="H1355" s="34">
        <f t="shared" si="43"/>
        <v>7.5955479070458475E-3</v>
      </c>
    </row>
    <row r="1356" spans="1:8">
      <c r="A1356" s="2" t="s">
        <v>1357</v>
      </c>
      <c r="B1356" s="3">
        <v>8.1019000000000005</v>
      </c>
      <c r="C1356" s="4">
        <v>8.0770999999999997</v>
      </c>
      <c r="D1356" s="4">
        <v>8.1272000000000002</v>
      </c>
      <c r="E1356" s="4">
        <v>8.0656999999999996</v>
      </c>
      <c r="F1356" s="5">
        <v>3.0999999999999999E-3</v>
      </c>
      <c r="G1356" s="35">
        <f t="shared" si="42"/>
        <v>6.1500000000000554E-2</v>
      </c>
      <c r="H1356" s="34">
        <f t="shared" si="43"/>
        <v>6.1594247892012314E-3</v>
      </c>
    </row>
    <row r="1357" spans="1:8">
      <c r="A1357" s="2" t="s">
        <v>1358</v>
      </c>
      <c r="B1357" s="3">
        <v>8.0770999999999997</v>
      </c>
      <c r="C1357" s="4">
        <v>8.0526999999999997</v>
      </c>
      <c r="D1357" s="4">
        <v>8.0890000000000004</v>
      </c>
      <c r="E1357" s="4">
        <v>8.0512999999999995</v>
      </c>
      <c r="F1357" s="5">
        <v>3.0000000000000001E-3</v>
      </c>
      <c r="G1357" s="35">
        <f t="shared" si="42"/>
        <v>3.7700000000000955E-2</v>
      </c>
      <c r="H1357" s="34">
        <f t="shared" si="43"/>
        <v>5.8285431732493049E-3</v>
      </c>
    </row>
    <row r="1358" spans="1:8">
      <c r="A1358" s="2" t="s">
        <v>1359</v>
      </c>
      <c r="B1358" s="6">
        <v>8.0526999999999997</v>
      </c>
      <c r="C1358" s="4">
        <v>8.0894999999999992</v>
      </c>
      <c r="D1358" s="4">
        <v>8.0978999999999992</v>
      </c>
      <c r="E1358" s="4">
        <v>8.0412999999999997</v>
      </c>
      <c r="F1358" s="7">
        <v>-4.4999999999999997E-3</v>
      </c>
      <c r="G1358" s="35">
        <f t="shared" si="42"/>
        <v>5.659999999999954E-2</v>
      </c>
      <c r="H1358" s="34">
        <f t="shared" si="43"/>
        <v>5.4104246626221876E-3</v>
      </c>
    </row>
    <row r="1359" spans="1:8">
      <c r="A1359" s="2" t="s">
        <v>1360</v>
      </c>
      <c r="B1359" s="3">
        <v>8.0894999999999992</v>
      </c>
      <c r="C1359" s="4">
        <v>8.077</v>
      </c>
      <c r="D1359" s="4">
        <v>8.1038999999999994</v>
      </c>
      <c r="E1359" s="4">
        <v>8.0731000000000002</v>
      </c>
      <c r="F1359" s="5">
        <v>1.5E-3</v>
      </c>
      <c r="G1359" s="35">
        <f t="shared" si="42"/>
        <v>3.0799999999999272E-2</v>
      </c>
      <c r="H1359" s="34">
        <f t="shared" si="43"/>
        <v>1.9994305027669725E-3</v>
      </c>
    </row>
    <row r="1360" spans="1:8">
      <c r="A1360" s="2" t="s">
        <v>1361</v>
      </c>
      <c r="B1360" s="6">
        <v>8.077</v>
      </c>
      <c r="C1360" s="4">
        <v>8.0772999999999993</v>
      </c>
      <c r="D1360" s="4">
        <v>8.0772999999999993</v>
      </c>
      <c r="E1360" s="4">
        <v>8.0757999999999992</v>
      </c>
      <c r="F1360" s="7">
        <v>-4.0000000000000002E-4</v>
      </c>
      <c r="G1360" s="35">
        <f t="shared" si="42"/>
        <v>1.5000000000000568E-3</v>
      </c>
      <c r="H1360" s="34">
        <f t="shared" si="43"/>
        <v>5.5329955466134123E-3</v>
      </c>
    </row>
    <row r="1361" spans="1:8">
      <c r="A1361" s="2" t="s">
        <v>1362</v>
      </c>
      <c r="B1361" s="6">
        <v>8.0799000000000003</v>
      </c>
      <c r="C1361" s="4">
        <v>8.1510999999999996</v>
      </c>
      <c r="D1361" s="4">
        <v>8.1659000000000006</v>
      </c>
      <c r="E1361" s="4">
        <v>8.0771999999999995</v>
      </c>
      <c r="F1361" s="7">
        <v>-8.6999999999999994E-3</v>
      </c>
      <c r="G1361" s="35">
        <f t="shared" si="42"/>
        <v>8.8700000000001111E-2</v>
      </c>
      <c r="H1361" s="34">
        <f t="shared" si="43"/>
        <v>9.6750170915128487E-3</v>
      </c>
    </row>
    <row r="1362" spans="1:8">
      <c r="A1362" s="2" t="s">
        <v>1363</v>
      </c>
      <c r="B1362" s="6">
        <v>8.1510999999999996</v>
      </c>
      <c r="C1362" s="4">
        <v>8.1912000000000003</v>
      </c>
      <c r="D1362" s="4">
        <v>8.1961999999999993</v>
      </c>
      <c r="E1362" s="4">
        <v>8.1264000000000003</v>
      </c>
      <c r="F1362" s="7">
        <v>-4.8999999999999998E-3</v>
      </c>
      <c r="G1362" s="35">
        <f t="shared" si="42"/>
        <v>6.9799999999998974E-2</v>
      </c>
      <c r="H1362" s="34">
        <f t="shared" si="43"/>
        <v>7.2339127782859976E-3</v>
      </c>
    </row>
    <row r="1363" spans="1:8">
      <c r="A1363" s="2" t="s">
        <v>1364</v>
      </c>
      <c r="B1363" s="6">
        <v>8.1912000000000003</v>
      </c>
      <c r="C1363" s="4">
        <v>8.1974999999999998</v>
      </c>
      <c r="D1363" s="4">
        <v>8.2231000000000005</v>
      </c>
      <c r="E1363" s="4">
        <v>8.1743000000000006</v>
      </c>
      <c r="F1363" s="7">
        <v>-8.0000000000000004E-4</v>
      </c>
      <c r="G1363" s="35">
        <f t="shared" si="42"/>
        <v>4.8799999999999955E-2</v>
      </c>
      <c r="H1363" s="34">
        <f t="shared" si="43"/>
        <v>7.7430913463898757E-3</v>
      </c>
    </row>
    <row r="1364" spans="1:8">
      <c r="A1364" s="2" t="s">
        <v>1365</v>
      </c>
      <c r="B1364" s="3">
        <v>8.1974999999999998</v>
      </c>
      <c r="C1364" s="4">
        <v>8.1492000000000004</v>
      </c>
      <c r="D1364" s="4">
        <v>8.2109000000000005</v>
      </c>
      <c r="E1364" s="4">
        <v>8.1334999999999997</v>
      </c>
      <c r="F1364" s="5">
        <v>5.8999999999999999E-3</v>
      </c>
      <c r="G1364" s="35">
        <f t="shared" si="42"/>
        <v>7.7400000000000801E-2</v>
      </c>
      <c r="H1364" s="34">
        <f t="shared" si="43"/>
        <v>7.6002547708287601E-3</v>
      </c>
    </row>
    <row r="1365" spans="1:8">
      <c r="A1365" s="2" t="s">
        <v>1366</v>
      </c>
      <c r="B1365" s="6">
        <v>8.1492000000000004</v>
      </c>
      <c r="C1365" s="4">
        <v>8.1641999999999992</v>
      </c>
      <c r="D1365" s="4">
        <v>8.1724999999999994</v>
      </c>
      <c r="E1365" s="4">
        <v>8.1257999999999999</v>
      </c>
      <c r="F1365" s="7">
        <v>-1.8E-3</v>
      </c>
      <c r="G1365" s="35">
        <f t="shared" si="42"/>
        <v>4.669999999999952E-2</v>
      </c>
      <c r="H1365" s="34">
        <f t="shared" si="43"/>
        <v>4.9310027598895518E-3</v>
      </c>
    </row>
    <row r="1366" spans="1:8">
      <c r="A1366" s="2" t="s">
        <v>1367</v>
      </c>
      <c r="B1366" s="3">
        <v>8.1641999999999992</v>
      </c>
      <c r="C1366" s="4">
        <v>8.1524999999999999</v>
      </c>
      <c r="D1366" s="4">
        <v>8.1861999999999995</v>
      </c>
      <c r="E1366" s="4">
        <v>8.1524999999999999</v>
      </c>
      <c r="F1366" s="5">
        <v>8.0000000000000004E-4</v>
      </c>
      <c r="G1366" s="35">
        <f t="shared" si="42"/>
        <v>3.3699999999999619E-2</v>
      </c>
      <c r="H1366" s="34">
        <f t="shared" si="43"/>
        <v>8.8175790961829252E-3</v>
      </c>
    </row>
    <row r="1367" spans="1:8">
      <c r="A1367" s="2" t="s">
        <v>1368</v>
      </c>
      <c r="B1367" s="6">
        <v>8.1577000000000002</v>
      </c>
      <c r="C1367" s="4">
        <v>8.2051999999999996</v>
      </c>
      <c r="D1367" s="4">
        <v>8.2581000000000007</v>
      </c>
      <c r="E1367" s="4">
        <v>8.1471</v>
      </c>
      <c r="F1367" s="7">
        <v>-5.7999999999999996E-3</v>
      </c>
      <c r="G1367" s="35">
        <f t="shared" si="42"/>
        <v>0.11100000000000065</v>
      </c>
      <c r="H1367" s="34">
        <f t="shared" si="43"/>
        <v>1.3219676483602907E-2</v>
      </c>
    </row>
    <row r="1368" spans="1:8">
      <c r="A1368" s="2" t="s">
        <v>1369</v>
      </c>
      <c r="B1368" s="3">
        <v>8.2051999999999996</v>
      </c>
      <c r="C1368" s="4">
        <v>8.1356000000000002</v>
      </c>
      <c r="D1368" s="4">
        <v>8.2190999999999992</v>
      </c>
      <c r="E1368" s="4">
        <v>8.1150000000000002</v>
      </c>
      <c r="F1368" s="5">
        <v>8.6E-3</v>
      </c>
      <c r="G1368" s="35">
        <f t="shared" si="42"/>
        <v>0.10409999999999897</v>
      </c>
      <c r="H1368" s="34">
        <f t="shared" si="43"/>
        <v>9.6982891160226799E-3</v>
      </c>
    </row>
    <row r="1369" spans="1:8">
      <c r="A1369" s="2" t="s">
        <v>1370</v>
      </c>
      <c r="B1369" s="3">
        <v>8.1356000000000002</v>
      </c>
      <c r="C1369" s="4">
        <v>8.1303000000000001</v>
      </c>
      <c r="D1369" s="4">
        <v>8.1655999999999995</v>
      </c>
      <c r="E1369" s="4">
        <v>8.1120000000000001</v>
      </c>
      <c r="F1369" s="5">
        <v>6.9999999999999999E-4</v>
      </c>
      <c r="G1369" s="35">
        <f t="shared" si="42"/>
        <v>5.3599999999999426E-2</v>
      </c>
      <c r="H1369" s="34">
        <f t="shared" si="43"/>
        <v>8.1413305330779156E-3</v>
      </c>
    </row>
    <row r="1370" spans="1:8">
      <c r="A1370" s="2" t="s">
        <v>1371</v>
      </c>
      <c r="B1370" s="3">
        <v>8.1303000000000001</v>
      </c>
      <c r="C1370" s="4">
        <v>8.0945</v>
      </c>
      <c r="D1370" s="4">
        <v>8.1471999999999998</v>
      </c>
      <c r="E1370" s="4">
        <v>8.0690000000000008</v>
      </c>
      <c r="F1370" s="5">
        <v>4.4000000000000003E-3</v>
      </c>
      <c r="G1370" s="35">
        <f t="shared" si="42"/>
        <v>7.8199999999998937E-2</v>
      </c>
      <c r="H1370" s="34">
        <f t="shared" si="43"/>
        <v>7.554045707226632E-3</v>
      </c>
    </row>
    <row r="1371" spans="1:8">
      <c r="A1371" s="2" t="s">
        <v>1372</v>
      </c>
      <c r="B1371" s="6">
        <v>8.0945</v>
      </c>
      <c r="C1371" s="4">
        <v>8.0950000000000006</v>
      </c>
      <c r="D1371" s="4">
        <v>8.1082000000000001</v>
      </c>
      <c r="E1371" s="4">
        <v>8.0640999999999998</v>
      </c>
      <c r="F1371" s="7">
        <v>-1E-4</v>
      </c>
      <c r="G1371" s="35">
        <f t="shared" si="42"/>
        <v>4.410000000000025E-2</v>
      </c>
      <c r="H1371" s="34">
        <f t="shared" si="43"/>
        <v>2.9526221508431967E-3</v>
      </c>
    </row>
    <row r="1372" spans="1:8">
      <c r="A1372" s="2" t="s">
        <v>1373</v>
      </c>
      <c r="B1372" s="3">
        <v>8.0950000000000006</v>
      </c>
      <c r="C1372" s="4">
        <v>8.0945</v>
      </c>
      <c r="D1372" s="4">
        <v>8.0968</v>
      </c>
      <c r="E1372" s="4">
        <v>8.0930999999999997</v>
      </c>
      <c r="F1372" s="5">
        <v>8.0000000000000004E-4</v>
      </c>
      <c r="G1372" s="35">
        <f t="shared" si="42"/>
        <v>3.7000000000002586E-3</v>
      </c>
      <c r="H1372" s="34">
        <f t="shared" si="43"/>
        <v>5.335132151836619E-3</v>
      </c>
    </row>
    <row r="1373" spans="1:8">
      <c r="A1373" s="2" t="s">
        <v>1374</v>
      </c>
      <c r="B1373" s="6">
        <v>8.0884</v>
      </c>
      <c r="C1373" s="4">
        <v>8.1534999999999993</v>
      </c>
      <c r="D1373" s="4">
        <v>8.1663999999999994</v>
      </c>
      <c r="E1373" s="4">
        <v>8.0831</v>
      </c>
      <c r="F1373" s="7">
        <v>-8.0000000000000002E-3</v>
      </c>
      <c r="G1373" s="35">
        <f t="shared" si="42"/>
        <v>8.3299999999999486E-2</v>
      </c>
      <c r="H1373" s="34">
        <f t="shared" si="43"/>
        <v>7.1397849462365099E-3</v>
      </c>
    </row>
    <row r="1374" spans="1:8">
      <c r="A1374" s="2" t="s">
        <v>1375</v>
      </c>
      <c r="B1374" s="3">
        <v>8.1534999999999993</v>
      </c>
      <c r="C1374" s="4">
        <v>8.1374999999999993</v>
      </c>
      <c r="D1374" s="4">
        <v>8.1593</v>
      </c>
      <c r="E1374" s="4">
        <v>8.1264000000000003</v>
      </c>
      <c r="F1374" s="5">
        <v>2E-3</v>
      </c>
      <c r="G1374" s="35">
        <f t="shared" si="42"/>
        <v>3.2899999999999707E-2</v>
      </c>
      <c r="H1374" s="34">
        <f t="shared" si="43"/>
        <v>5.1762370900359112E-3</v>
      </c>
    </row>
    <row r="1375" spans="1:8">
      <c r="A1375" s="2" t="s">
        <v>1376</v>
      </c>
      <c r="B1375" s="6">
        <v>8.1374999999999993</v>
      </c>
      <c r="C1375" s="4">
        <v>8.1623000000000001</v>
      </c>
      <c r="D1375" s="4">
        <v>8.1789000000000005</v>
      </c>
      <c r="E1375" s="4">
        <v>8.1273</v>
      </c>
      <c r="F1375" s="7">
        <v>-3.0000000000000001E-3</v>
      </c>
      <c r="G1375" s="35">
        <f t="shared" si="42"/>
        <v>5.1600000000000534E-2</v>
      </c>
      <c r="H1375" s="34">
        <f t="shared" si="43"/>
        <v>5.265871262336178E-3</v>
      </c>
    </row>
    <row r="1376" spans="1:8">
      <c r="A1376" s="2" t="s">
        <v>1377</v>
      </c>
      <c r="B1376" s="3">
        <v>8.1623000000000001</v>
      </c>
      <c r="C1376" s="4">
        <v>8.1468000000000007</v>
      </c>
      <c r="D1376" s="4">
        <v>8.1783000000000001</v>
      </c>
      <c r="E1376" s="4">
        <v>8.1440999999999999</v>
      </c>
      <c r="F1376" s="5">
        <v>1.9E-3</v>
      </c>
      <c r="G1376" s="35">
        <f t="shared" si="42"/>
        <v>3.420000000000023E-2</v>
      </c>
      <c r="H1376" s="34">
        <f t="shared" si="43"/>
        <v>6.8014615118748298E-3</v>
      </c>
    </row>
    <row r="1377" spans="1:8">
      <c r="A1377" s="2" t="s">
        <v>1378</v>
      </c>
      <c r="B1377" s="3">
        <v>8.1468000000000007</v>
      </c>
      <c r="C1377" s="4">
        <v>8.1012000000000004</v>
      </c>
      <c r="D1377" s="4">
        <v>8.1692</v>
      </c>
      <c r="E1377" s="4">
        <v>8.0931999999999995</v>
      </c>
      <c r="F1377" s="5">
        <v>5.5999999999999999E-3</v>
      </c>
      <c r="G1377" s="35">
        <f t="shared" si="42"/>
        <v>7.6000000000000512E-2</v>
      </c>
      <c r="H1377" s="34">
        <f t="shared" si="43"/>
        <v>5.136436597110737E-3</v>
      </c>
    </row>
    <row r="1378" spans="1:8">
      <c r="A1378" s="2" t="s">
        <v>1379</v>
      </c>
      <c r="B1378" s="3">
        <v>8.1012000000000004</v>
      </c>
      <c r="C1378" s="4">
        <v>8.0990000000000002</v>
      </c>
      <c r="D1378" s="4">
        <v>8.1031999999999993</v>
      </c>
      <c r="E1378" s="4">
        <v>8.0960000000000001</v>
      </c>
      <c r="F1378" s="5">
        <v>2.9999999999999997E-4</v>
      </c>
      <c r="G1378" s="35">
        <f t="shared" si="42"/>
        <v>7.199999999999207E-3</v>
      </c>
      <c r="H1378" s="34">
        <f t="shared" si="43"/>
        <v>3.055380314444424E-3</v>
      </c>
    </row>
    <row r="1379" spans="1:8">
      <c r="A1379" s="2" t="s">
        <v>1380</v>
      </c>
      <c r="B1379" s="3">
        <v>8.0984999999999996</v>
      </c>
      <c r="C1379" s="4">
        <v>8.0840999999999994</v>
      </c>
      <c r="D1379" s="4">
        <v>8.1210000000000004</v>
      </c>
      <c r="E1379" s="4">
        <v>8.0787999999999993</v>
      </c>
      <c r="F1379" s="5">
        <v>1.8E-3</v>
      </c>
      <c r="G1379" s="35">
        <f t="shared" si="42"/>
        <v>4.2200000000001125E-2</v>
      </c>
      <c r="H1379" s="34">
        <f t="shared" si="43"/>
        <v>4.4965363681346545E-3</v>
      </c>
    </row>
    <row r="1380" spans="1:8">
      <c r="A1380" s="2" t="s">
        <v>1381</v>
      </c>
      <c r="B1380" s="3">
        <v>8.0840999999999994</v>
      </c>
      <c r="C1380" s="4">
        <v>8.0839999999999996</v>
      </c>
      <c r="D1380" s="4">
        <v>8.0894999999999992</v>
      </c>
      <c r="E1380" s="4">
        <v>8.0589999999999993</v>
      </c>
      <c r="F1380" s="5">
        <v>0</v>
      </c>
      <c r="G1380" s="35">
        <f t="shared" si="42"/>
        <v>3.0499999999999972E-2</v>
      </c>
      <c r="H1380" s="34">
        <f t="shared" si="43"/>
        <v>6.6904823285333726E-3</v>
      </c>
    </row>
    <row r="1381" spans="1:8">
      <c r="A1381" s="2" t="s">
        <v>1382</v>
      </c>
      <c r="B1381" s="6">
        <v>8.0839999999999996</v>
      </c>
      <c r="C1381" s="4">
        <v>8.1458999999999993</v>
      </c>
      <c r="D1381" s="4">
        <v>8.1532</v>
      </c>
      <c r="E1381" s="4">
        <v>8.0747</v>
      </c>
      <c r="F1381" s="7">
        <v>-7.6E-3</v>
      </c>
      <c r="G1381" s="35">
        <f t="shared" si="42"/>
        <v>7.8500000000000014E-2</v>
      </c>
      <c r="H1381" s="34">
        <f t="shared" si="43"/>
        <v>6.7099220664097606E-3</v>
      </c>
    </row>
    <row r="1382" spans="1:8">
      <c r="A1382" s="2" t="s">
        <v>1383</v>
      </c>
      <c r="B1382" s="3">
        <v>8.1458999999999993</v>
      </c>
      <c r="C1382" s="4">
        <v>8.1222999999999992</v>
      </c>
      <c r="D1382" s="4">
        <v>8.1489999999999991</v>
      </c>
      <c r="E1382" s="4">
        <v>8.1184999999999992</v>
      </c>
      <c r="F1382" s="5">
        <v>2.8999999999999998E-3</v>
      </c>
      <c r="G1382" s="35">
        <f t="shared" si="42"/>
        <v>3.0499999999999972E-2</v>
      </c>
      <c r="H1382" s="34">
        <f t="shared" si="43"/>
        <v>4.8830412962255175E-3</v>
      </c>
    </row>
    <row r="1383" spans="1:8">
      <c r="A1383" s="2" t="s">
        <v>1384</v>
      </c>
      <c r="B1383" s="3">
        <v>8.1222999999999992</v>
      </c>
      <c r="C1383" s="4">
        <v>8.1097000000000001</v>
      </c>
      <c r="D1383" s="4">
        <v>8.1370000000000005</v>
      </c>
      <c r="E1383" s="4">
        <v>8.0883000000000003</v>
      </c>
      <c r="F1383" s="5">
        <v>1.6000000000000001E-3</v>
      </c>
      <c r="G1383" s="35">
        <f t="shared" si="42"/>
        <v>4.8700000000000188E-2</v>
      </c>
      <c r="H1383" s="34">
        <f t="shared" si="43"/>
        <v>3.9690378015357257E-3</v>
      </c>
    </row>
    <row r="1384" spans="1:8">
      <c r="A1384" s="2" t="s">
        <v>1385</v>
      </c>
      <c r="B1384" s="3">
        <v>8.1097000000000001</v>
      </c>
      <c r="C1384" s="4">
        <v>8.1001999999999992</v>
      </c>
      <c r="D1384" s="4">
        <v>8.1114999999999995</v>
      </c>
      <c r="E1384" s="4">
        <v>8.0959000000000003</v>
      </c>
      <c r="F1384" s="5">
        <v>2.9999999999999997E-4</v>
      </c>
      <c r="G1384" s="35">
        <f t="shared" si="42"/>
        <v>1.559999999999917E-2</v>
      </c>
      <c r="H1384" s="34">
        <f t="shared" si="43"/>
        <v>3.8348664578657255E-3</v>
      </c>
    </row>
    <row r="1385" spans="1:8">
      <c r="A1385" s="2" t="s">
        <v>1386</v>
      </c>
      <c r="B1385" s="6">
        <v>8.1072000000000006</v>
      </c>
      <c r="C1385" s="4">
        <v>8.1097999999999999</v>
      </c>
      <c r="D1385" s="4">
        <v>8.1342999999999996</v>
      </c>
      <c r="E1385" s="4">
        <v>8.0876999999999999</v>
      </c>
      <c r="F1385" s="7">
        <v>-2.9999999999999997E-4</v>
      </c>
      <c r="G1385" s="35">
        <f t="shared" si="42"/>
        <v>4.6599999999999753E-2</v>
      </c>
      <c r="H1385" s="34">
        <f t="shared" si="43"/>
        <v>9.0552407049885059E-3</v>
      </c>
    </row>
    <row r="1386" spans="1:8">
      <c r="A1386" s="2" t="s">
        <v>1387</v>
      </c>
      <c r="B1386" s="3">
        <v>8.1097999999999999</v>
      </c>
      <c r="C1386" s="4">
        <v>8.0284999999999993</v>
      </c>
      <c r="D1386" s="4">
        <v>8.1262000000000008</v>
      </c>
      <c r="E1386" s="4">
        <v>8.0274000000000001</v>
      </c>
      <c r="F1386" s="5">
        <v>1.01E-2</v>
      </c>
      <c r="G1386" s="35">
        <f t="shared" si="42"/>
        <v>9.8800000000000665E-2</v>
      </c>
      <c r="H1386" s="34">
        <f t="shared" si="43"/>
        <v>8.9847148005468176E-3</v>
      </c>
    </row>
    <row r="1387" spans="1:8">
      <c r="A1387" s="2" t="s">
        <v>1388</v>
      </c>
      <c r="B1387" s="6">
        <v>8.0284999999999993</v>
      </c>
      <c r="C1387" s="4">
        <v>8.0470000000000006</v>
      </c>
      <c r="D1387" s="4">
        <v>8.0593000000000004</v>
      </c>
      <c r="E1387" s="4">
        <v>8.0135000000000005</v>
      </c>
      <c r="F1387" s="7">
        <v>-2.3E-3</v>
      </c>
      <c r="G1387" s="35">
        <f t="shared" si="42"/>
        <v>4.5799999999999841E-2</v>
      </c>
      <c r="H1387" s="34">
        <f t="shared" si="43"/>
        <v>5.5316074053770653E-3</v>
      </c>
    </row>
    <row r="1388" spans="1:8">
      <c r="A1388" s="2" t="s">
        <v>1389</v>
      </c>
      <c r="B1388" s="3">
        <v>8.0470000000000006</v>
      </c>
      <c r="C1388" s="4">
        <v>8.0266000000000002</v>
      </c>
      <c r="D1388" s="4">
        <v>8.0670999999999999</v>
      </c>
      <c r="E1388" s="4">
        <v>8.0241000000000007</v>
      </c>
      <c r="F1388" s="5">
        <v>2.5000000000000001E-3</v>
      </c>
      <c r="G1388" s="35">
        <f t="shared" si="42"/>
        <v>4.2999999999999261E-2</v>
      </c>
      <c r="H1388" s="34">
        <f t="shared" si="43"/>
        <v>4.7490582692044448E-3</v>
      </c>
    </row>
    <row r="1389" spans="1:8">
      <c r="A1389" s="2" t="s">
        <v>1390</v>
      </c>
      <c r="B1389" s="6">
        <v>8.0266000000000002</v>
      </c>
      <c r="C1389" s="4">
        <v>8.0436999999999994</v>
      </c>
      <c r="D1389" s="4">
        <v>8.0510999999999999</v>
      </c>
      <c r="E1389" s="4">
        <v>8.0176999999999996</v>
      </c>
      <c r="F1389" s="7">
        <v>-2.0999999999999999E-3</v>
      </c>
      <c r="G1389" s="35">
        <f t="shared" si="42"/>
        <v>3.3400000000000318E-2</v>
      </c>
      <c r="H1389" s="34">
        <f t="shared" si="43"/>
        <v>2.231199502796757E-3</v>
      </c>
    </row>
    <row r="1390" spans="1:8">
      <c r="A1390" s="2" t="s">
        <v>1391</v>
      </c>
      <c r="B1390" s="3">
        <v>8.0436999999999994</v>
      </c>
      <c r="C1390" s="4">
        <v>8.0449999999999999</v>
      </c>
      <c r="D1390" s="4">
        <v>8.0449999999999999</v>
      </c>
      <c r="E1390" s="4">
        <v>8.0425000000000004</v>
      </c>
      <c r="F1390" s="5">
        <v>1.1000000000000001E-3</v>
      </c>
      <c r="G1390" s="35">
        <f t="shared" si="42"/>
        <v>2.4999999999995026E-3</v>
      </c>
      <c r="H1390" s="34">
        <f t="shared" si="43"/>
        <v>3.7126705020528814E-3</v>
      </c>
    </row>
    <row r="1391" spans="1:8">
      <c r="A1391" s="2" t="s">
        <v>1392</v>
      </c>
      <c r="B1391" s="3">
        <v>8.0344999999999995</v>
      </c>
      <c r="C1391" s="4">
        <v>8.0130999999999997</v>
      </c>
      <c r="D1391" s="4">
        <v>8.0533000000000001</v>
      </c>
      <c r="E1391" s="4">
        <v>7.9962999999999997</v>
      </c>
      <c r="F1391" s="5">
        <v>2.7000000000000001E-3</v>
      </c>
      <c r="G1391" s="35">
        <f t="shared" si="42"/>
        <v>5.7000000000000384E-2</v>
      </c>
      <c r="H1391" s="34">
        <f t="shared" si="43"/>
        <v>8.4355924342889108E-3</v>
      </c>
    </row>
    <row r="1392" spans="1:8">
      <c r="A1392" s="2" t="s">
        <v>1393</v>
      </c>
      <c r="B1392" s="3">
        <v>8.0130999999999997</v>
      </c>
      <c r="C1392" s="4">
        <v>7.9781000000000004</v>
      </c>
      <c r="D1392" s="4">
        <v>8.0404</v>
      </c>
      <c r="E1392" s="4">
        <v>7.9627999999999997</v>
      </c>
      <c r="F1392" s="5">
        <v>4.4000000000000003E-3</v>
      </c>
      <c r="G1392" s="35">
        <f t="shared" si="42"/>
        <v>7.7600000000000335E-2</v>
      </c>
      <c r="H1392" s="34">
        <f t="shared" si="43"/>
        <v>8.5008991335622178E-3</v>
      </c>
    </row>
    <row r="1393" spans="1:8">
      <c r="A1393" s="2" t="s">
        <v>1394</v>
      </c>
      <c r="B1393" s="3">
        <v>7.9781000000000004</v>
      </c>
      <c r="C1393" s="4">
        <v>7.9520999999999997</v>
      </c>
      <c r="D1393" s="4">
        <v>7.9938000000000002</v>
      </c>
      <c r="E1393" s="4">
        <v>7.9362000000000004</v>
      </c>
      <c r="F1393" s="5">
        <v>3.3E-3</v>
      </c>
      <c r="G1393" s="35">
        <f t="shared" si="42"/>
        <v>5.7599999999999874E-2</v>
      </c>
      <c r="H1393" s="34">
        <f t="shared" si="43"/>
        <v>6.8422444072362741E-3</v>
      </c>
    </row>
    <row r="1394" spans="1:8">
      <c r="A1394" s="2" t="s">
        <v>1395</v>
      </c>
      <c r="B1394" s="3">
        <v>7.9520999999999997</v>
      </c>
      <c r="C1394" s="4">
        <v>7.9432999999999998</v>
      </c>
      <c r="D1394" s="4">
        <v>7.9882</v>
      </c>
      <c r="E1394" s="4">
        <v>7.9371</v>
      </c>
      <c r="F1394" s="5">
        <v>1.1000000000000001E-3</v>
      </c>
      <c r="G1394" s="35">
        <f t="shared" si="42"/>
        <v>5.1099999999999923E-2</v>
      </c>
      <c r="H1394" s="34">
        <f t="shared" si="43"/>
        <v>7.3059936908517432E-3</v>
      </c>
    </row>
    <row r="1395" spans="1:8">
      <c r="A1395" s="2" t="s">
        <v>1396</v>
      </c>
      <c r="B1395" s="3">
        <v>7.9432999999999998</v>
      </c>
      <c r="C1395" s="4">
        <v>7.9249999999999998</v>
      </c>
      <c r="D1395" s="4">
        <v>7.9573999999999998</v>
      </c>
      <c r="E1395" s="4">
        <v>7.8926999999999996</v>
      </c>
      <c r="F1395" s="5">
        <v>2.3E-3</v>
      </c>
      <c r="G1395" s="35">
        <f t="shared" si="42"/>
        <v>6.4700000000000202E-2</v>
      </c>
      <c r="H1395" s="34">
        <f t="shared" si="43"/>
        <v>4.8170285743108915E-3</v>
      </c>
    </row>
    <row r="1396" spans="1:8">
      <c r="A1396" s="2" t="s">
        <v>1397</v>
      </c>
      <c r="B1396" s="6">
        <v>7.9249999999999998</v>
      </c>
      <c r="C1396" s="4">
        <v>7.9302000000000001</v>
      </c>
      <c r="D1396" s="4">
        <v>7.9306999999999999</v>
      </c>
      <c r="E1396" s="4">
        <v>7.9189999999999996</v>
      </c>
      <c r="F1396" s="7">
        <v>-8.9999999999999998E-4</v>
      </c>
      <c r="G1396" s="35">
        <f t="shared" si="42"/>
        <v>1.1700000000000266E-2</v>
      </c>
      <c r="H1396" s="34">
        <f t="shared" si="43"/>
        <v>3.383018130961236E-3</v>
      </c>
    </row>
    <row r="1397" spans="1:8">
      <c r="A1397" s="2" t="s">
        <v>1398</v>
      </c>
      <c r="B1397" s="6">
        <v>7.9318999999999997</v>
      </c>
      <c r="C1397" s="4">
        <v>7.9367000000000001</v>
      </c>
      <c r="D1397" s="4">
        <v>7.9611999999999998</v>
      </c>
      <c r="E1397" s="4">
        <v>7.9192</v>
      </c>
      <c r="F1397" s="7">
        <v>-5.9999999999999995E-4</v>
      </c>
      <c r="G1397" s="35">
        <f t="shared" si="42"/>
        <v>4.1999999999999815E-2</v>
      </c>
      <c r="H1397" s="34">
        <f t="shared" si="43"/>
        <v>6.2383506409524779E-3</v>
      </c>
    </row>
    <row r="1398" spans="1:8">
      <c r="A1398" s="2" t="s">
        <v>1399</v>
      </c>
      <c r="B1398" s="3">
        <v>7.9367000000000001</v>
      </c>
      <c r="C1398" s="4">
        <v>7.8867000000000003</v>
      </c>
      <c r="D1398" s="4">
        <v>7.9377000000000004</v>
      </c>
      <c r="E1398" s="4">
        <v>7.8813000000000004</v>
      </c>
      <c r="F1398" s="5">
        <v>6.3E-3</v>
      </c>
      <c r="G1398" s="35">
        <f t="shared" si="42"/>
        <v>5.6400000000000006E-2</v>
      </c>
      <c r="H1398" s="34">
        <f t="shared" si="43"/>
        <v>7.1368863670905466E-3</v>
      </c>
    </row>
    <row r="1399" spans="1:8">
      <c r="A1399" s="2" t="s">
        <v>1400</v>
      </c>
      <c r="B1399" s="6">
        <v>7.8867000000000003</v>
      </c>
      <c r="C1399" s="4">
        <v>7.8956</v>
      </c>
      <c r="D1399" s="4">
        <v>7.9328000000000003</v>
      </c>
      <c r="E1399" s="4">
        <v>7.8765000000000001</v>
      </c>
      <c r="F1399" s="7">
        <v>-1.1000000000000001E-3</v>
      </c>
      <c r="G1399" s="35">
        <f t="shared" si="42"/>
        <v>5.6300000000000239E-2</v>
      </c>
      <c r="H1399" s="34">
        <f t="shared" si="43"/>
        <v>6.9986217709611231E-3</v>
      </c>
    </row>
    <row r="1400" spans="1:8">
      <c r="A1400" s="2" t="s">
        <v>1401</v>
      </c>
      <c r="B1400" s="6">
        <v>7.8956</v>
      </c>
      <c r="C1400" s="4">
        <v>7.9086999999999996</v>
      </c>
      <c r="D1400" s="4">
        <v>7.9450000000000003</v>
      </c>
      <c r="E1400" s="4">
        <v>7.8906000000000001</v>
      </c>
      <c r="F1400" s="7">
        <v>-1.6999999999999999E-3</v>
      </c>
      <c r="G1400" s="35">
        <f t="shared" si="42"/>
        <v>5.4400000000000226E-2</v>
      </c>
      <c r="H1400" s="34">
        <f t="shared" si="43"/>
        <v>7.6678640508428082E-3</v>
      </c>
    </row>
    <row r="1401" spans="1:8">
      <c r="A1401" s="2" t="s">
        <v>1402</v>
      </c>
      <c r="B1401" s="6">
        <v>7.9086999999999996</v>
      </c>
      <c r="C1401" s="4">
        <v>7.9618000000000002</v>
      </c>
      <c r="D1401" s="4">
        <v>7.9672000000000001</v>
      </c>
      <c r="E1401" s="4">
        <v>7.8994999999999997</v>
      </c>
      <c r="F1401" s="7">
        <v>-6.7000000000000002E-3</v>
      </c>
      <c r="G1401" s="35">
        <f t="shared" si="42"/>
        <v>6.7700000000000315E-2</v>
      </c>
      <c r="H1401" s="34">
        <f t="shared" si="43"/>
        <v>4.916180071576598E-3</v>
      </c>
    </row>
    <row r="1402" spans="1:8">
      <c r="A1402" s="2" t="s">
        <v>1403</v>
      </c>
      <c r="B1402" s="6">
        <v>7.9618000000000002</v>
      </c>
      <c r="C1402" s="4">
        <v>7.9634999999999998</v>
      </c>
      <c r="D1402" s="4">
        <v>7.9645999999999999</v>
      </c>
      <c r="E1402" s="4">
        <v>7.9539999999999997</v>
      </c>
      <c r="F1402" s="7">
        <v>-2.2000000000000001E-3</v>
      </c>
      <c r="G1402" s="35">
        <f t="shared" si="42"/>
        <v>1.0600000000000165E-2</v>
      </c>
      <c r="H1402" s="34">
        <f t="shared" si="43"/>
        <v>3.6237335740796654E-3</v>
      </c>
    </row>
    <row r="1403" spans="1:8">
      <c r="A1403" s="2" t="s">
        <v>1404</v>
      </c>
      <c r="B1403" s="3">
        <v>7.9794999999999998</v>
      </c>
      <c r="C1403" s="4">
        <v>7.9752000000000001</v>
      </c>
      <c r="D1403" s="4">
        <v>7.9942000000000002</v>
      </c>
      <c r="E1403" s="4">
        <v>7.9470000000000001</v>
      </c>
      <c r="F1403" s="5">
        <v>5.0000000000000001E-4</v>
      </c>
      <c r="G1403" s="35">
        <f t="shared" si="42"/>
        <v>4.7200000000000131E-2</v>
      </c>
      <c r="H1403" s="34">
        <f t="shared" si="43"/>
        <v>7.6767931425690376E-3</v>
      </c>
    </row>
    <row r="1404" spans="1:8">
      <c r="A1404" s="2" t="s">
        <v>1405</v>
      </c>
      <c r="B1404" s="3">
        <v>7.9752000000000001</v>
      </c>
      <c r="C1404" s="4">
        <v>7.9329999999999998</v>
      </c>
      <c r="D1404" s="4">
        <v>7.9965999999999999</v>
      </c>
      <c r="E1404" s="4">
        <v>7.9219999999999997</v>
      </c>
      <c r="F1404" s="5">
        <v>5.3E-3</v>
      </c>
      <c r="G1404" s="35">
        <f t="shared" si="42"/>
        <v>7.4600000000000222E-2</v>
      </c>
      <c r="H1404" s="34">
        <f t="shared" si="43"/>
        <v>1.0923611022800983E-2</v>
      </c>
    </row>
    <row r="1405" spans="1:8">
      <c r="A1405" s="2" t="s">
        <v>1406</v>
      </c>
      <c r="B1405" s="3">
        <v>7.9329999999999998</v>
      </c>
      <c r="C1405" s="4">
        <v>7.8636999999999997</v>
      </c>
      <c r="D1405" s="4">
        <v>7.944</v>
      </c>
      <c r="E1405" s="4">
        <v>7.8468</v>
      </c>
      <c r="F1405" s="5">
        <v>8.8000000000000005E-3</v>
      </c>
      <c r="G1405" s="35">
        <f t="shared" si="42"/>
        <v>9.7199999999999953E-2</v>
      </c>
      <c r="H1405" s="34">
        <f t="shared" si="43"/>
        <v>9.1565774748194207E-3</v>
      </c>
    </row>
    <row r="1406" spans="1:8">
      <c r="A1406" s="2" t="s">
        <v>1407</v>
      </c>
      <c r="B1406" s="3">
        <v>7.8636999999999997</v>
      </c>
      <c r="C1406" s="4">
        <v>7.8632</v>
      </c>
      <c r="D1406" s="4">
        <v>7.8886000000000003</v>
      </c>
      <c r="E1406" s="4">
        <v>7.8418000000000001</v>
      </c>
      <c r="F1406" s="5">
        <v>1E-4</v>
      </c>
      <c r="G1406" s="35">
        <f t="shared" si="42"/>
        <v>4.6800000000000175E-2</v>
      </c>
      <c r="H1406" s="34">
        <f t="shared" si="43"/>
        <v>5.0188525425456159E-3</v>
      </c>
    </row>
    <row r="1407" spans="1:8">
      <c r="A1407" s="2" t="s">
        <v>1408</v>
      </c>
      <c r="B1407" s="3">
        <v>7.8632</v>
      </c>
      <c r="C1407" s="4">
        <v>7.8503999999999996</v>
      </c>
      <c r="D1407" s="4">
        <v>7.8757999999999999</v>
      </c>
      <c r="E1407" s="4">
        <v>7.8437999999999999</v>
      </c>
      <c r="F1407" s="5">
        <v>1.6000000000000001E-3</v>
      </c>
      <c r="G1407" s="35">
        <f t="shared" si="42"/>
        <v>3.2000000000000028E-2</v>
      </c>
      <c r="H1407" s="34">
        <f t="shared" si="43"/>
        <v>2.5387493319080877E-3</v>
      </c>
    </row>
    <row r="1408" spans="1:8">
      <c r="A1408" s="2" t="s">
        <v>1409</v>
      </c>
      <c r="B1408" s="6">
        <v>7.8503999999999996</v>
      </c>
      <c r="C1408" s="4">
        <v>7.8582000000000001</v>
      </c>
      <c r="D1408" s="4">
        <v>7.8582999999999998</v>
      </c>
      <c r="E1408" s="4">
        <v>7.8503999999999996</v>
      </c>
      <c r="F1408" s="7">
        <v>-1.9E-3</v>
      </c>
      <c r="G1408" s="35">
        <f t="shared" si="42"/>
        <v>7.9000000000002402E-3</v>
      </c>
      <c r="H1408" s="34">
        <f t="shared" si="43"/>
        <v>3.5913501948498516E-3</v>
      </c>
    </row>
    <row r="1409" spans="1:8">
      <c r="A1409" s="2" t="s">
        <v>1410</v>
      </c>
      <c r="B1409" s="3">
        <v>7.8653000000000004</v>
      </c>
      <c r="C1409" s="4">
        <v>7.8521999999999998</v>
      </c>
      <c r="D1409" s="4">
        <v>7.8875999999999999</v>
      </c>
      <c r="E1409" s="4">
        <v>7.8391000000000002</v>
      </c>
      <c r="F1409" s="5">
        <v>1.6999999999999999E-3</v>
      </c>
      <c r="G1409" s="35">
        <f t="shared" si="42"/>
        <v>4.8499999999999766E-2</v>
      </c>
      <c r="H1409" s="34">
        <f t="shared" si="43"/>
        <v>5.2278956451121596E-3</v>
      </c>
    </row>
    <row r="1410" spans="1:8">
      <c r="A1410" s="2" t="s">
        <v>1411</v>
      </c>
      <c r="B1410" s="6">
        <v>7.8521999999999998</v>
      </c>
      <c r="C1410" s="4">
        <v>7.8807999999999998</v>
      </c>
      <c r="D1410" s="4">
        <v>7.8829000000000002</v>
      </c>
      <c r="E1410" s="4">
        <v>7.8490000000000002</v>
      </c>
      <c r="F1410" s="7">
        <v>-3.5999999999999999E-3</v>
      </c>
      <c r="G1410" s="35">
        <f t="shared" si="42"/>
        <v>3.3900000000000041E-2</v>
      </c>
      <c r="H1410" s="34">
        <f t="shared" si="43"/>
        <v>5.406398945340239E-3</v>
      </c>
    </row>
    <row r="1411" spans="1:8">
      <c r="A1411" s="2" t="s">
        <v>1412</v>
      </c>
      <c r="B1411" s="6">
        <v>7.8807999999999998</v>
      </c>
      <c r="C1411" s="4">
        <v>7.8887999999999998</v>
      </c>
      <c r="D1411" s="4">
        <v>7.9158999999999997</v>
      </c>
      <c r="E1411" s="4">
        <v>7.8644999999999996</v>
      </c>
      <c r="F1411" s="7">
        <v>-1E-3</v>
      </c>
      <c r="G1411" s="35">
        <f t="shared" ref="G1411:G1474" si="44">D1411-E1411</f>
        <v>5.1400000000000112E-2</v>
      </c>
      <c r="H1411" s="34">
        <f t="shared" ref="H1411:H1474" si="45">(SUM(G1411:G1412)/2)/C1412</f>
        <v>6.6103095404563715E-3</v>
      </c>
    </row>
    <row r="1412" spans="1:8">
      <c r="A1412" s="2" t="s">
        <v>1413</v>
      </c>
      <c r="B1412" s="3">
        <v>7.8887999999999998</v>
      </c>
      <c r="C1412" s="4">
        <v>7.8665000000000003</v>
      </c>
      <c r="D1412" s="4">
        <v>7.9146000000000001</v>
      </c>
      <c r="E1412" s="4">
        <v>7.8620000000000001</v>
      </c>
      <c r="F1412" s="5">
        <v>2.8E-3</v>
      </c>
      <c r="G1412" s="35">
        <f t="shared" si="44"/>
        <v>5.259999999999998E-2</v>
      </c>
      <c r="H1412" s="34">
        <f t="shared" si="45"/>
        <v>4.9096198061557702E-3</v>
      </c>
    </row>
    <row r="1413" spans="1:8">
      <c r="A1413" s="2" t="s">
        <v>1414</v>
      </c>
      <c r="B1413" s="6">
        <v>7.8665000000000003</v>
      </c>
      <c r="C1413" s="4">
        <v>7.8723000000000001</v>
      </c>
      <c r="D1413" s="4">
        <v>7.8840000000000003</v>
      </c>
      <c r="E1413" s="4">
        <v>7.8593000000000002</v>
      </c>
      <c r="F1413" s="7">
        <v>-6.9999999999999999E-4</v>
      </c>
      <c r="G1413" s="35">
        <f t="shared" si="44"/>
        <v>2.4700000000000166E-2</v>
      </c>
      <c r="H1413" s="34">
        <f t="shared" si="45"/>
        <v>1.9496519839455619E-3</v>
      </c>
    </row>
    <row r="1414" spans="1:8">
      <c r="A1414" s="2" t="s">
        <v>1415</v>
      </c>
      <c r="B1414" s="6">
        <v>7.8723000000000001</v>
      </c>
      <c r="C1414" s="4">
        <v>7.8731999999999998</v>
      </c>
      <c r="D1414" s="4">
        <v>7.8745000000000003</v>
      </c>
      <c r="E1414" s="4">
        <v>7.8685</v>
      </c>
      <c r="F1414" s="7">
        <v>-1.6000000000000001E-3</v>
      </c>
      <c r="G1414" s="35">
        <f t="shared" si="44"/>
        <v>6.0000000000002274E-3</v>
      </c>
      <c r="H1414" s="34">
        <f t="shared" si="45"/>
        <v>2.4051275542581857E-3</v>
      </c>
    </row>
    <row r="1415" spans="1:8">
      <c r="A1415" s="2" t="s">
        <v>1416</v>
      </c>
      <c r="B1415" s="3">
        <v>7.8845999999999998</v>
      </c>
      <c r="C1415" s="4">
        <v>7.8789999999999996</v>
      </c>
      <c r="D1415" s="4">
        <v>7.8928000000000003</v>
      </c>
      <c r="E1415" s="4">
        <v>7.8609</v>
      </c>
      <c r="F1415" s="5">
        <v>6.9999999999999999E-4</v>
      </c>
      <c r="G1415" s="35">
        <f t="shared" si="44"/>
        <v>3.1900000000000261E-2</v>
      </c>
      <c r="H1415" s="34">
        <f t="shared" si="45"/>
        <v>5.7653247883734807E-3</v>
      </c>
    </row>
    <row r="1416" spans="1:8">
      <c r="A1416" s="2" t="s">
        <v>1417</v>
      </c>
      <c r="B1416" s="6">
        <v>7.8789999999999996</v>
      </c>
      <c r="C1416" s="4">
        <v>7.9267000000000003</v>
      </c>
      <c r="D1416" s="4">
        <v>7.9349999999999996</v>
      </c>
      <c r="E1416" s="4">
        <v>7.8754999999999997</v>
      </c>
      <c r="F1416" s="7">
        <v>-6.0000000000000001E-3</v>
      </c>
      <c r="G1416" s="35">
        <f t="shared" si="44"/>
        <v>5.9499999999999886E-2</v>
      </c>
      <c r="H1416" s="34">
        <f t="shared" si="45"/>
        <v>1.0537836147592182E-2</v>
      </c>
    </row>
    <row r="1417" spans="1:8">
      <c r="A1417" s="2" t="s">
        <v>1418</v>
      </c>
      <c r="B1417" s="6">
        <v>7.9267000000000003</v>
      </c>
      <c r="C1417" s="4">
        <v>7.9950000000000001</v>
      </c>
      <c r="D1417" s="4">
        <v>8.0170999999999992</v>
      </c>
      <c r="E1417" s="4">
        <v>7.9081000000000001</v>
      </c>
      <c r="F1417" s="7">
        <v>-8.5000000000000006E-3</v>
      </c>
      <c r="G1417" s="35">
        <f t="shared" si="44"/>
        <v>0.1089999999999991</v>
      </c>
      <c r="H1417" s="34">
        <f t="shared" si="45"/>
        <v>1.1895221877191194E-2</v>
      </c>
    </row>
    <row r="1418" spans="1:8">
      <c r="A1418" s="2" t="s">
        <v>1419</v>
      </c>
      <c r="B1418" s="3">
        <v>7.9950000000000001</v>
      </c>
      <c r="C1418" s="4">
        <v>7.9863999999999997</v>
      </c>
      <c r="D1418" s="4">
        <v>8.0472000000000001</v>
      </c>
      <c r="E1418" s="4">
        <v>7.9661999999999997</v>
      </c>
      <c r="F1418" s="5">
        <v>1.1000000000000001E-3</v>
      </c>
      <c r="G1418" s="35">
        <f t="shared" si="44"/>
        <v>8.1000000000000405E-2</v>
      </c>
      <c r="H1418" s="34">
        <f t="shared" si="45"/>
        <v>8.2052765272503519E-3</v>
      </c>
    </row>
    <row r="1419" spans="1:8">
      <c r="A1419" s="2" t="s">
        <v>1420</v>
      </c>
      <c r="B1419" s="3">
        <v>7.9863999999999997</v>
      </c>
      <c r="C1419" s="4">
        <v>7.9522000000000004</v>
      </c>
      <c r="D1419" s="4">
        <v>7.9980000000000002</v>
      </c>
      <c r="E1419" s="4">
        <v>7.9485000000000001</v>
      </c>
      <c r="F1419" s="5">
        <v>4.3E-3</v>
      </c>
      <c r="G1419" s="35">
        <f t="shared" si="44"/>
        <v>4.9500000000000099E-2</v>
      </c>
      <c r="H1419" s="34">
        <f t="shared" si="45"/>
        <v>3.9065934756120982E-3</v>
      </c>
    </row>
    <row r="1420" spans="1:8">
      <c r="A1420" s="2" t="s">
        <v>1421</v>
      </c>
      <c r="B1420" s="6">
        <v>7.9522000000000004</v>
      </c>
      <c r="C1420" s="4">
        <v>7.9608999999999996</v>
      </c>
      <c r="D1420" s="4">
        <v>7.9622000000000002</v>
      </c>
      <c r="E1420" s="4">
        <v>7.9494999999999996</v>
      </c>
      <c r="F1420" s="7">
        <v>-8.9999999999999998E-4</v>
      </c>
      <c r="G1420" s="35">
        <f t="shared" si="44"/>
        <v>1.27000000000006E-2</v>
      </c>
      <c r="H1420" s="34">
        <f t="shared" si="45"/>
        <v>6.1826984265625721E-3</v>
      </c>
    </row>
    <row r="1421" spans="1:8">
      <c r="A1421" s="2" t="s">
        <v>1422</v>
      </c>
      <c r="B1421" s="6">
        <v>7.9595000000000002</v>
      </c>
      <c r="C1421" s="4">
        <v>8.0143000000000004</v>
      </c>
      <c r="D1421" s="4">
        <v>8.0394000000000005</v>
      </c>
      <c r="E1421" s="4">
        <v>7.9530000000000003</v>
      </c>
      <c r="F1421" s="7">
        <v>-6.7999999999999996E-3</v>
      </c>
      <c r="G1421" s="35">
        <f t="shared" si="44"/>
        <v>8.6400000000000254E-2</v>
      </c>
      <c r="H1421" s="34">
        <f t="shared" si="45"/>
        <v>9.1569130625273887E-3</v>
      </c>
    </row>
    <row r="1422" spans="1:8">
      <c r="A1422" s="2" t="s">
        <v>1423</v>
      </c>
      <c r="B1422" s="3">
        <v>8.0143000000000004</v>
      </c>
      <c r="C1422" s="4">
        <v>7.9885000000000002</v>
      </c>
      <c r="D1422" s="4">
        <v>8.0230999999999995</v>
      </c>
      <c r="E1422" s="4">
        <v>7.9631999999999996</v>
      </c>
      <c r="F1422" s="5">
        <v>3.2000000000000002E-3</v>
      </c>
      <c r="G1422" s="35">
        <f t="shared" si="44"/>
        <v>5.9899999999999842E-2</v>
      </c>
      <c r="H1422" s="34">
        <f t="shared" si="45"/>
        <v>8.627396847706064E-3</v>
      </c>
    </row>
    <row r="1423" spans="1:8">
      <c r="A1423" s="2" t="s">
        <v>1424</v>
      </c>
      <c r="B1423" s="3">
        <v>7.9885000000000002</v>
      </c>
      <c r="C1423" s="4">
        <v>7.9687999999999999</v>
      </c>
      <c r="D1423" s="4">
        <v>8.0410000000000004</v>
      </c>
      <c r="E1423" s="4">
        <v>7.9634</v>
      </c>
      <c r="F1423" s="5">
        <v>2.5000000000000001E-3</v>
      </c>
      <c r="G1423" s="35">
        <f t="shared" si="44"/>
        <v>7.7600000000000335E-2</v>
      </c>
      <c r="H1423" s="34">
        <f t="shared" si="45"/>
        <v>1.0408362122420075E-2</v>
      </c>
    </row>
    <row r="1424" spans="1:8">
      <c r="A1424" s="2" t="s">
        <v>1425</v>
      </c>
      <c r="B1424" s="3">
        <v>7.9687999999999999</v>
      </c>
      <c r="C1424" s="4">
        <v>7.9023000000000003</v>
      </c>
      <c r="D1424" s="4">
        <v>7.9885999999999999</v>
      </c>
      <c r="E1424" s="4">
        <v>7.9016999999999999</v>
      </c>
      <c r="F1424" s="5">
        <v>8.3999999999999995E-3</v>
      </c>
      <c r="G1424" s="35">
        <f t="shared" si="44"/>
        <v>8.6899999999999977E-2</v>
      </c>
      <c r="H1424" s="34">
        <f t="shared" si="45"/>
        <v>8.1203861442361892E-3</v>
      </c>
    </row>
    <row r="1425" spans="1:8">
      <c r="A1425" s="2" t="s">
        <v>1426</v>
      </c>
      <c r="B1425" s="6">
        <v>7.9023000000000003</v>
      </c>
      <c r="C1425" s="4">
        <v>7.9245000000000001</v>
      </c>
      <c r="D1425" s="4">
        <v>7.9333999999999998</v>
      </c>
      <c r="E1425" s="4">
        <v>7.8916000000000004</v>
      </c>
      <c r="F1425" s="7">
        <v>-2.8E-3</v>
      </c>
      <c r="G1425" s="35">
        <f t="shared" si="44"/>
        <v>4.1799999999999393E-2</v>
      </c>
      <c r="H1425" s="34">
        <f t="shared" si="45"/>
        <v>3.02017654476667E-3</v>
      </c>
    </row>
    <row r="1426" spans="1:8">
      <c r="A1426" s="2" t="s">
        <v>1427</v>
      </c>
      <c r="B1426" s="6">
        <v>7.9245000000000001</v>
      </c>
      <c r="C1426" s="4">
        <v>7.93</v>
      </c>
      <c r="D1426" s="4">
        <v>7.9301000000000004</v>
      </c>
      <c r="E1426" s="4">
        <v>7.9240000000000004</v>
      </c>
      <c r="F1426" s="7">
        <v>-1E-4</v>
      </c>
      <c r="G1426" s="35">
        <f t="shared" si="44"/>
        <v>6.0999999999999943E-3</v>
      </c>
      <c r="H1426" s="34">
        <f t="shared" si="45"/>
        <v>4.4815631894106764E-3</v>
      </c>
    </row>
    <row r="1427" spans="1:8">
      <c r="A1427" s="2" t="s">
        <v>1428</v>
      </c>
      <c r="B1427" s="6">
        <v>7.9253</v>
      </c>
      <c r="C1427" s="4">
        <v>7.9325000000000001</v>
      </c>
      <c r="D1427" s="4">
        <v>7.9870000000000001</v>
      </c>
      <c r="E1427" s="4">
        <v>7.9219999999999997</v>
      </c>
      <c r="F1427" s="7">
        <v>-8.9999999999999998E-4</v>
      </c>
      <c r="G1427" s="35">
        <f t="shared" si="44"/>
        <v>6.5000000000000391E-2</v>
      </c>
      <c r="H1427" s="34">
        <f t="shared" si="45"/>
        <v>7.0703751911339353E-3</v>
      </c>
    </row>
    <row r="1428" spans="1:8">
      <c r="A1428" s="2" t="s">
        <v>1429</v>
      </c>
      <c r="B1428" s="3">
        <v>7.9325000000000001</v>
      </c>
      <c r="C1428" s="4">
        <v>7.9132999999999996</v>
      </c>
      <c r="D1428" s="4">
        <v>7.9405999999999999</v>
      </c>
      <c r="E1428" s="4">
        <v>7.8936999999999999</v>
      </c>
      <c r="F1428" s="5">
        <v>2.3999999999999998E-3</v>
      </c>
      <c r="G1428" s="35">
        <f t="shared" si="44"/>
        <v>4.6899999999999942E-2</v>
      </c>
      <c r="H1428" s="34">
        <f t="shared" si="45"/>
        <v>5.6418559935232475E-3</v>
      </c>
    </row>
    <row r="1429" spans="1:8">
      <c r="A1429" s="2" t="s">
        <v>1430</v>
      </c>
      <c r="B1429" s="3">
        <v>7.9132999999999996</v>
      </c>
      <c r="C1429" s="4">
        <v>7.9051999999999998</v>
      </c>
      <c r="D1429" s="4">
        <v>7.9387999999999996</v>
      </c>
      <c r="E1429" s="4">
        <v>7.8964999999999996</v>
      </c>
      <c r="F1429" s="5">
        <v>1E-3</v>
      </c>
      <c r="G1429" s="35">
        <f t="shared" si="44"/>
        <v>4.2300000000000004E-2</v>
      </c>
      <c r="H1429" s="34">
        <f t="shared" si="45"/>
        <v>4.887641159882149E-3</v>
      </c>
    </row>
    <row r="1430" spans="1:8">
      <c r="A1430" s="2" t="s">
        <v>1431</v>
      </c>
      <c r="B1430" s="6">
        <v>7.9051999999999998</v>
      </c>
      <c r="C1430" s="4">
        <v>7.9077000000000002</v>
      </c>
      <c r="D1430" s="4">
        <v>7.9184999999999999</v>
      </c>
      <c r="E1430" s="4">
        <v>7.8834999999999997</v>
      </c>
      <c r="F1430" s="7">
        <v>-2.9999999999999997E-4</v>
      </c>
      <c r="G1430" s="35">
        <f t="shared" si="44"/>
        <v>3.5000000000000142E-2</v>
      </c>
      <c r="H1430" s="34">
        <f t="shared" si="45"/>
        <v>8.1870975886882778E-3</v>
      </c>
    </row>
    <row r="1431" spans="1:8">
      <c r="A1431" s="2" t="s">
        <v>1432</v>
      </c>
      <c r="B1431" s="6">
        <v>7.9077000000000002</v>
      </c>
      <c r="C1431" s="4">
        <v>7.9210000000000003</v>
      </c>
      <c r="D1431" s="4">
        <v>7.9684999999999997</v>
      </c>
      <c r="E1431" s="4">
        <v>7.8738000000000001</v>
      </c>
      <c r="F1431" s="7">
        <v>-1.6999999999999999E-3</v>
      </c>
      <c r="G1431" s="35">
        <f t="shared" si="44"/>
        <v>9.4699999999999562E-2</v>
      </c>
      <c r="H1431" s="34">
        <f t="shared" si="45"/>
        <v>6.1677735410721746E-3</v>
      </c>
    </row>
    <row r="1432" spans="1:8">
      <c r="A1432" s="2" t="s">
        <v>1433</v>
      </c>
      <c r="B1432" s="6">
        <v>7.9210000000000003</v>
      </c>
      <c r="C1432" s="4">
        <v>7.9202000000000004</v>
      </c>
      <c r="D1432" s="4">
        <v>7.9210000000000003</v>
      </c>
      <c r="E1432" s="4">
        <v>7.9180000000000001</v>
      </c>
      <c r="F1432" s="7">
        <v>-8.0000000000000004E-4</v>
      </c>
      <c r="G1432" s="35">
        <f t="shared" si="44"/>
        <v>3.0000000000001137E-3</v>
      </c>
      <c r="H1432" s="34">
        <f t="shared" si="45"/>
        <v>3.43506157899381E-3</v>
      </c>
    </row>
    <row r="1433" spans="1:8">
      <c r="A1433" s="2" t="s">
        <v>1434</v>
      </c>
      <c r="B1433" s="6">
        <v>7.9275000000000002</v>
      </c>
      <c r="C1433" s="4">
        <v>7.9329000000000001</v>
      </c>
      <c r="D1433" s="4">
        <v>7.9428999999999998</v>
      </c>
      <c r="E1433" s="4">
        <v>7.8914</v>
      </c>
      <c r="F1433" s="7">
        <v>-6.9999999999999999E-4</v>
      </c>
      <c r="G1433" s="35">
        <f t="shared" si="44"/>
        <v>5.1499999999999879E-2</v>
      </c>
      <c r="H1433" s="34">
        <f t="shared" si="45"/>
        <v>7.7441965631595069E-3</v>
      </c>
    </row>
    <row r="1434" spans="1:8">
      <c r="A1434" s="2" t="s">
        <v>1435</v>
      </c>
      <c r="B1434" s="6">
        <v>7.9329000000000001</v>
      </c>
      <c r="C1434" s="4">
        <v>7.9607999999999999</v>
      </c>
      <c r="D1434" s="4">
        <v>7.9870000000000001</v>
      </c>
      <c r="E1434" s="4">
        <v>7.9151999999999996</v>
      </c>
      <c r="F1434" s="7">
        <v>-3.5000000000000001E-3</v>
      </c>
      <c r="G1434" s="35">
        <f t="shared" si="44"/>
        <v>7.180000000000053E-2</v>
      </c>
      <c r="H1434" s="34">
        <f t="shared" si="45"/>
        <v>8.2837856523324711E-3</v>
      </c>
    </row>
    <row r="1435" spans="1:8">
      <c r="A1435" s="2" t="s">
        <v>1436</v>
      </c>
      <c r="B1435" s="3">
        <v>7.9607999999999999</v>
      </c>
      <c r="C1435" s="4">
        <v>7.9553000000000003</v>
      </c>
      <c r="D1435" s="4">
        <v>8.0058000000000007</v>
      </c>
      <c r="E1435" s="4">
        <v>7.9458000000000002</v>
      </c>
      <c r="F1435" s="5">
        <v>6.9999999999999999E-4</v>
      </c>
      <c r="G1435" s="35">
        <f t="shared" si="44"/>
        <v>6.0000000000000497E-2</v>
      </c>
      <c r="H1435" s="34">
        <f t="shared" si="45"/>
        <v>8.1613058089294831E-3</v>
      </c>
    </row>
    <row r="1436" spans="1:8">
      <c r="A1436" s="2" t="s">
        <v>1437</v>
      </c>
      <c r="B1436" s="3">
        <v>7.9553000000000003</v>
      </c>
      <c r="C1436" s="4">
        <v>7.9154</v>
      </c>
      <c r="D1436" s="4">
        <v>7.9592000000000001</v>
      </c>
      <c r="E1436" s="4">
        <v>7.89</v>
      </c>
      <c r="F1436" s="5">
        <v>5.0000000000000001E-3</v>
      </c>
      <c r="G1436" s="35">
        <f t="shared" si="44"/>
        <v>6.9200000000000372E-2</v>
      </c>
      <c r="H1436" s="34">
        <f t="shared" si="45"/>
        <v>6.0330014656087561E-3</v>
      </c>
    </row>
    <row r="1437" spans="1:8">
      <c r="A1437" s="2" t="s">
        <v>1438</v>
      </c>
      <c r="B1437" s="3">
        <v>7.9154</v>
      </c>
      <c r="C1437" s="4">
        <v>7.9147999999999996</v>
      </c>
      <c r="D1437" s="4">
        <v>7.9162999999999997</v>
      </c>
      <c r="E1437" s="4">
        <v>7.89</v>
      </c>
      <c r="F1437" s="5">
        <v>1E-4</v>
      </c>
      <c r="G1437" s="35">
        <f t="shared" si="44"/>
        <v>2.629999999999999E-2</v>
      </c>
      <c r="H1437" s="34">
        <f t="shared" si="45"/>
        <v>2.6899033907937233E-3</v>
      </c>
    </row>
    <row r="1438" spans="1:8">
      <c r="A1438" s="2" t="s">
        <v>1439</v>
      </c>
      <c r="B1438" s="3">
        <v>7.9147999999999996</v>
      </c>
      <c r="C1438" s="4">
        <v>7.9184999999999999</v>
      </c>
      <c r="D1438" s="4">
        <v>7.9238</v>
      </c>
      <c r="E1438" s="4">
        <v>7.9074999999999998</v>
      </c>
      <c r="F1438" s="5">
        <v>1.1999999999999999E-3</v>
      </c>
      <c r="G1438" s="35">
        <f t="shared" si="44"/>
        <v>1.6300000000000203E-2</v>
      </c>
      <c r="H1438" s="34">
        <f t="shared" si="45"/>
        <v>5.0534474897410992E-3</v>
      </c>
    </row>
    <row r="1439" spans="1:8">
      <c r="A1439" s="2" t="s">
        <v>1440</v>
      </c>
      <c r="B1439" s="3">
        <v>7.9051</v>
      </c>
      <c r="C1439" s="4">
        <v>7.8956</v>
      </c>
      <c r="D1439" s="4">
        <v>7.9345999999999997</v>
      </c>
      <c r="E1439" s="4">
        <v>7.8711000000000002</v>
      </c>
      <c r="F1439" s="5">
        <v>1.1999999999999999E-3</v>
      </c>
      <c r="G1439" s="35">
        <f t="shared" si="44"/>
        <v>6.3499999999999446E-2</v>
      </c>
      <c r="H1439" s="34">
        <f t="shared" si="45"/>
        <v>6.3974131372051312E-3</v>
      </c>
    </row>
    <row r="1440" spans="1:8">
      <c r="A1440" s="2" t="s">
        <v>1441</v>
      </c>
      <c r="B1440" s="3">
        <v>7.8956</v>
      </c>
      <c r="C1440" s="4">
        <v>7.8860000000000001</v>
      </c>
      <c r="D1440" s="4">
        <v>7.9058999999999999</v>
      </c>
      <c r="E1440" s="4">
        <v>7.8685</v>
      </c>
      <c r="F1440" s="5">
        <v>1.1999999999999999E-3</v>
      </c>
      <c r="G1440" s="35">
        <f t="shared" si="44"/>
        <v>3.7399999999999878E-2</v>
      </c>
      <c r="H1440" s="34">
        <f t="shared" si="45"/>
        <v>4.0195270398782528E-3</v>
      </c>
    </row>
    <row r="1441" spans="1:8">
      <c r="A1441" s="2" t="s">
        <v>1442</v>
      </c>
      <c r="B1441" s="6">
        <v>7.8860000000000001</v>
      </c>
      <c r="C1441" s="4">
        <v>7.8864999999999998</v>
      </c>
      <c r="D1441" s="4">
        <v>7.9055</v>
      </c>
      <c r="E1441" s="4">
        <v>7.8795000000000002</v>
      </c>
      <c r="F1441" s="7">
        <v>-1E-4</v>
      </c>
      <c r="G1441" s="35">
        <f t="shared" si="44"/>
        <v>2.5999999999999801E-2</v>
      </c>
      <c r="H1441" s="34">
        <f t="shared" si="45"/>
        <v>3.8122831763943176E-3</v>
      </c>
    </row>
    <row r="1442" spans="1:8">
      <c r="A1442" s="2" t="s">
        <v>1443</v>
      </c>
      <c r="B1442" s="3">
        <v>7.8864999999999998</v>
      </c>
      <c r="C1442" s="4">
        <v>7.8693</v>
      </c>
      <c r="D1442" s="4">
        <v>7.9024999999999999</v>
      </c>
      <c r="E1442" s="4">
        <v>7.8685</v>
      </c>
      <c r="F1442" s="5">
        <v>2.2000000000000001E-3</v>
      </c>
      <c r="G1442" s="35">
        <f t="shared" si="44"/>
        <v>3.3999999999999808E-2</v>
      </c>
      <c r="H1442" s="34">
        <f t="shared" si="45"/>
        <v>7.0658213780561939E-3</v>
      </c>
    </row>
    <row r="1443" spans="1:8">
      <c r="A1443" s="2" t="s">
        <v>1444</v>
      </c>
      <c r="B1443" s="6">
        <v>7.8693</v>
      </c>
      <c r="C1443" s="4">
        <v>7.9184000000000001</v>
      </c>
      <c r="D1443" s="4">
        <v>7.9336000000000002</v>
      </c>
      <c r="E1443" s="4">
        <v>7.8556999999999997</v>
      </c>
      <c r="F1443" s="7">
        <v>-6.1999999999999998E-3</v>
      </c>
      <c r="G1443" s="35">
        <f t="shared" si="44"/>
        <v>7.7900000000000524E-2</v>
      </c>
      <c r="H1443" s="34">
        <f t="shared" si="45"/>
        <v>5.6684910086005303E-3</v>
      </c>
    </row>
    <row r="1444" spans="1:8">
      <c r="A1444" s="2" t="s">
        <v>1445</v>
      </c>
      <c r="B1444" s="6">
        <v>7.9184000000000001</v>
      </c>
      <c r="C1444" s="4">
        <v>7.9298000000000002</v>
      </c>
      <c r="D1444" s="4">
        <v>7.9298000000000002</v>
      </c>
      <c r="E1444" s="4">
        <v>7.9177999999999997</v>
      </c>
      <c r="F1444" s="7">
        <v>-1.4E-3</v>
      </c>
      <c r="G1444" s="35">
        <f t="shared" si="44"/>
        <v>1.2000000000000455E-2</v>
      </c>
      <c r="H1444" s="34">
        <f t="shared" si="45"/>
        <v>5.996860282574591E-3</v>
      </c>
    </row>
    <row r="1445" spans="1:8">
      <c r="A1445" s="2" t="s">
        <v>1446</v>
      </c>
      <c r="B1445" s="6">
        <v>7.9298000000000002</v>
      </c>
      <c r="C1445" s="4">
        <v>7.9625000000000004</v>
      </c>
      <c r="D1445" s="4">
        <v>7.9843000000000002</v>
      </c>
      <c r="E1445" s="4">
        <v>7.9008000000000003</v>
      </c>
      <c r="F1445" s="7">
        <v>-1.0999999999999999E-2</v>
      </c>
      <c r="G1445" s="35">
        <f t="shared" si="44"/>
        <v>8.3499999999999908E-2</v>
      </c>
      <c r="H1445" s="34">
        <f t="shared" si="45"/>
        <v>7.5142414551269427E-3</v>
      </c>
    </row>
    <row r="1446" spans="1:8">
      <c r="A1446" s="2" t="s">
        <v>1447</v>
      </c>
      <c r="B1446" s="3">
        <v>8.0180000000000007</v>
      </c>
      <c r="C1446" s="4">
        <v>8.0047999999999995</v>
      </c>
      <c r="D1446" s="4">
        <v>8.0264000000000006</v>
      </c>
      <c r="E1446" s="4">
        <v>7.9896000000000003</v>
      </c>
      <c r="F1446" s="5">
        <v>1.6000000000000001E-3</v>
      </c>
      <c r="G1446" s="35">
        <f t="shared" si="44"/>
        <v>3.6800000000000388E-2</v>
      </c>
      <c r="H1446" s="34">
        <f t="shared" si="45"/>
        <v>6.2885589607263332E-3</v>
      </c>
    </row>
    <row r="1447" spans="1:8">
      <c r="A1447" s="2" t="s">
        <v>1448</v>
      </c>
      <c r="B1447" s="3">
        <v>8.0047999999999995</v>
      </c>
      <c r="C1447" s="4">
        <v>7.9748000000000001</v>
      </c>
      <c r="D1447" s="4">
        <v>8.0228000000000002</v>
      </c>
      <c r="E1447" s="4">
        <v>7.9592999999999998</v>
      </c>
      <c r="F1447" s="5">
        <v>3.8E-3</v>
      </c>
      <c r="G1447" s="35">
        <f t="shared" si="44"/>
        <v>6.3500000000000334E-2</v>
      </c>
      <c r="H1447" s="34">
        <f t="shared" si="45"/>
        <v>4.427831366105181E-3</v>
      </c>
    </row>
    <row r="1448" spans="1:8">
      <c r="A1448" s="2" t="s">
        <v>1449</v>
      </c>
      <c r="B1448" s="3">
        <v>7.9748000000000001</v>
      </c>
      <c r="C1448" s="4">
        <v>7.9722999999999997</v>
      </c>
      <c r="D1448" s="4">
        <v>7.9748000000000001</v>
      </c>
      <c r="E1448" s="4">
        <v>7.9676999999999998</v>
      </c>
      <c r="F1448" s="5">
        <v>2.0000000000000001E-4</v>
      </c>
      <c r="G1448" s="35">
        <f t="shared" si="44"/>
        <v>7.1000000000003283E-3</v>
      </c>
      <c r="H1448" s="34">
        <f t="shared" si="45"/>
        <v>2.8259941219322218E-3</v>
      </c>
    </row>
    <row r="1449" spans="1:8">
      <c r="A1449" s="2" t="s">
        <v>1450</v>
      </c>
      <c r="B1449" s="3">
        <v>7.9736000000000002</v>
      </c>
      <c r="C1449" s="4">
        <v>7.9618000000000002</v>
      </c>
      <c r="D1449" s="4">
        <v>7.9851999999999999</v>
      </c>
      <c r="E1449" s="4">
        <v>7.9473000000000003</v>
      </c>
      <c r="F1449" s="5">
        <v>1.5E-3</v>
      </c>
      <c r="G1449" s="35">
        <f t="shared" si="44"/>
        <v>3.7899999999999601E-2</v>
      </c>
      <c r="H1449" s="34">
        <f t="shared" si="45"/>
        <v>6.371968327202434E-3</v>
      </c>
    </row>
    <row r="1450" spans="1:8">
      <c r="A1450" s="2" t="s">
        <v>1451</v>
      </c>
      <c r="B1450" s="6">
        <v>7.9618000000000002</v>
      </c>
      <c r="C1450" s="4">
        <v>8.0195000000000007</v>
      </c>
      <c r="D1450" s="4">
        <v>8.0244</v>
      </c>
      <c r="E1450" s="4">
        <v>7.9600999999999997</v>
      </c>
      <c r="F1450" s="7">
        <v>-7.1999999999999998E-3</v>
      </c>
      <c r="G1450" s="35">
        <f t="shared" si="44"/>
        <v>6.4300000000000246E-2</v>
      </c>
      <c r="H1450" s="34">
        <f t="shared" si="45"/>
        <v>8.1823821339950305E-3</v>
      </c>
    </row>
    <row r="1451" spans="1:8">
      <c r="A1451" s="2" t="s">
        <v>1452</v>
      </c>
      <c r="B1451" s="6">
        <v>8.0195000000000007</v>
      </c>
      <c r="C1451" s="4">
        <v>8.06</v>
      </c>
      <c r="D1451" s="4">
        <v>8.0673999999999992</v>
      </c>
      <c r="E1451" s="4">
        <v>7.9997999999999996</v>
      </c>
      <c r="F1451" s="7">
        <v>-5.0000000000000001E-3</v>
      </c>
      <c r="G1451" s="35">
        <f t="shared" si="44"/>
        <v>6.759999999999966E-2</v>
      </c>
      <c r="H1451" s="34">
        <f t="shared" si="45"/>
        <v>1.123795058976272E-2</v>
      </c>
    </row>
    <row r="1452" spans="1:8">
      <c r="A1452" s="2" t="s">
        <v>1453</v>
      </c>
      <c r="B1452" s="6">
        <v>8.06</v>
      </c>
      <c r="C1452" s="4">
        <v>8.1643000000000008</v>
      </c>
      <c r="D1452" s="4">
        <v>8.1722000000000001</v>
      </c>
      <c r="E1452" s="4">
        <v>8.0563000000000002</v>
      </c>
      <c r="F1452" s="7">
        <v>-1.2800000000000001E-2</v>
      </c>
      <c r="G1452" s="35">
        <f t="shared" si="44"/>
        <v>0.11589999999999989</v>
      </c>
      <c r="H1452" s="34">
        <f t="shared" si="45"/>
        <v>1.187211804488161E-2</v>
      </c>
    </row>
    <row r="1453" spans="1:8">
      <c r="A1453" s="2" t="s">
        <v>1454</v>
      </c>
      <c r="B1453" s="3">
        <v>8.1643000000000008</v>
      </c>
      <c r="C1453" s="4">
        <v>8.1325000000000003</v>
      </c>
      <c r="D1453" s="4">
        <v>8.1870999999999992</v>
      </c>
      <c r="E1453" s="4">
        <v>8.1098999999999997</v>
      </c>
      <c r="F1453" s="5">
        <v>3.8999999999999998E-3</v>
      </c>
      <c r="G1453" s="35">
        <f t="shared" si="44"/>
        <v>7.7199999999999491E-2</v>
      </c>
      <c r="H1453" s="34">
        <f t="shared" si="45"/>
        <v>7.3349482166249784E-3</v>
      </c>
    </row>
    <row r="1454" spans="1:8">
      <c r="A1454" s="2" t="s">
        <v>1455</v>
      </c>
      <c r="B1454" s="3">
        <v>8.1325000000000003</v>
      </c>
      <c r="C1454" s="4">
        <v>8.0914000000000001</v>
      </c>
      <c r="D1454" s="4">
        <v>8.1328999999999994</v>
      </c>
      <c r="E1454" s="4">
        <v>8.0914000000000001</v>
      </c>
      <c r="F1454" s="5">
        <v>3.8999999999999998E-3</v>
      </c>
      <c r="G1454" s="35">
        <f t="shared" si="44"/>
        <v>4.1499999999999204E-2</v>
      </c>
      <c r="H1454" s="34">
        <f t="shared" si="45"/>
        <v>1.1271596579653464E-2</v>
      </c>
    </row>
    <row r="1455" spans="1:8">
      <c r="A1455" s="2" t="s">
        <v>1456</v>
      </c>
      <c r="B1455" s="3">
        <v>8.1006999999999998</v>
      </c>
      <c r="C1455" s="4">
        <v>7.9757999999999996</v>
      </c>
      <c r="D1455" s="4">
        <v>8.1141000000000005</v>
      </c>
      <c r="E1455" s="4">
        <v>7.9757999999999996</v>
      </c>
      <c r="F1455" s="5">
        <v>1.5699999999999999E-2</v>
      </c>
      <c r="G1455" s="35">
        <f t="shared" si="44"/>
        <v>0.13830000000000098</v>
      </c>
      <c r="H1455" s="34">
        <f t="shared" si="45"/>
        <v>1.3657620410169812E-2</v>
      </c>
    </row>
    <row r="1456" spans="1:8">
      <c r="A1456" s="2" t="s">
        <v>1457</v>
      </c>
      <c r="B1456" s="3">
        <v>7.9757999999999996</v>
      </c>
      <c r="C1456" s="4">
        <v>7.9333</v>
      </c>
      <c r="D1456" s="4">
        <v>8.0047999999999995</v>
      </c>
      <c r="E1456" s="4">
        <v>7.9264000000000001</v>
      </c>
      <c r="F1456" s="5">
        <v>5.4000000000000003E-3</v>
      </c>
      <c r="G1456" s="35">
        <f t="shared" si="44"/>
        <v>7.8399999999999359E-2</v>
      </c>
      <c r="H1456" s="34">
        <f t="shared" si="45"/>
        <v>7.3454435590467795E-3</v>
      </c>
    </row>
    <row r="1457" spans="1:8">
      <c r="A1457" s="2" t="s">
        <v>1458</v>
      </c>
      <c r="B1457" s="6">
        <v>7.9333</v>
      </c>
      <c r="C1457" s="4">
        <v>7.9436999999999998</v>
      </c>
      <c r="D1457" s="4">
        <v>7.9530000000000003</v>
      </c>
      <c r="E1457" s="4">
        <v>7.9146999999999998</v>
      </c>
      <c r="F1457" s="7">
        <v>-1.2999999999999999E-3</v>
      </c>
      <c r="G1457" s="35">
        <f t="shared" si="44"/>
        <v>3.8300000000000445E-2</v>
      </c>
      <c r="H1457" s="34">
        <f t="shared" si="45"/>
        <v>6.8892719732174404E-3</v>
      </c>
    </row>
    <row r="1458" spans="1:8">
      <c r="A1458" s="2" t="s">
        <v>1459</v>
      </c>
      <c r="B1458" s="6">
        <v>7.9436999999999998</v>
      </c>
      <c r="C1458" s="4">
        <v>8.0052000000000003</v>
      </c>
      <c r="D1458" s="4">
        <v>8.0114999999999998</v>
      </c>
      <c r="E1458" s="4">
        <v>7.9394999999999998</v>
      </c>
      <c r="F1458" s="7">
        <v>-7.7000000000000002E-3</v>
      </c>
      <c r="G1458" s="35">
        <f t="shared" si="44"/>
        <v>7.2000000000000064E-2</v>
      </c>
      <c r="H1458" s="34">
        <f t="shared" si="45"/>
        <v>8.3410218686880682E-3</v>
      </c>
    </row>
    <row r="1459" spans="1:8">
      <c r="A1459" s="2" t="s">
        <v>1460</v>
      </c>
      <c r="B1459" s="6">
        <v>8.0052000000000003</v>
      </c>
      <c r="C1459" s="4">
        <v>8.0206</v>
      </c>
      <c r="D1459" s="4">
        <v>8.0520999999999994</v>
      </c>
      <c r="E1459" s="4">
        <v>7.9903000000000004</v>
      </c>
      <c r="F1459" s="7">
        <v>-4.1999999999999997E-3</v>
      </c>
      <c r="G1459" s="35">
        <f t="shared" si="44"/>
        <v>6.1799999999998967E-2</v>
      </c>
      <c r="H1459" s="34">
        <f t="shared" si="45"/>
        <v>8.7269756387402895E-3</v>
      </c>
    </row>
    <row r="1460" spans="1:8">
      <c r="A1460" s="2" t="s">
        <v>1461</v>
      </c>
      <c r="B1460" s="6">
        <v>8.0393000000000008</v>
      </c>
      <c r="C1460" s="4">
        <v>8.0784000000000002</v>
      </c>
      <c r="D1460" s="4">
        <v>8.0998000000000001</v>
      </c>
      <c r="E1460" s="4">
        <v>8.0206</v>
      </c>
      <c r="F1460" s="7">
        <v>-4.7999999999999996E-3</v>
      </c>
      <c r="G1460" s="35">
        <f t="shared" si="44"/>
        <v>7.9200000000000159E-2</v>
      </c>
      <c r="H1460" s="34">
        <f t="shared" si="45"/>
        <v>8.2707511103963412E-3</v>
      </c>
    </row>
    <row r="1461" spans="1:8">
      <c r="A1461" s="2" t="s">
        <v>1462</v>
      </c>
      <c r="B1461" s="6">
        <v>8.0784000000000002</v>
      </c>
      <c r="C1461" s="4">
        <v>8.0827000000000009</v>
      </c>
      <c r="D1461" s="4">
        <v>8.1074000000000002</v>
      </c>
      <c r="E1461" s="4">
        <v>8.0528999999999993</v>
      </c>
      <c r="F1461" s="7">
        <v>-5.0000000000000001E-4</v>
      </c>
      <c r="G1461" s="35">
        <f t="shared" si="44"/>
        <v>5.4500000000000881E-2</v>
      </c>
      <c r="H1461" s="34">
        <f t="shared" si="45"/>
        <v>6.9540942928040719E-3</v>
      </c>
    </row>
    <row r="1462" spans="1:8">
      <c r="A1462" s="2" t="s">
        <v>1463</v>
      </c>
      <c r="B1462" s="3">
        <v>8.0827000000000009</v>
      </c>
      <c r="C1462" s="4">
        <v>8.06</v>
      </c>
      <c r="D1462" s="4">
        <v>8.1151</v>
      </c>
      <c r="E1462" s="4">
        <v>8.0574999999999992</v>
      </c>
      <c r="F1462" s="5">
        <v>2.8E-3</v>
      </c>
      <c r="G1462" s="35">
        <f t="shared" si="44"/>
        <v>5.7600000000000762E-2</v>
      </c>
      <c r="H1462" s="34">
        <f t="shared" si="45"/>
        <v>7.1974530183467516E-3</v>
      </c>
    </row>
    <row r="1463" spans="1:8">
      <c r="A1463" s="2" t="s">
        <v>1464</v>
      </c>
      <c r="B1463" s="6">
        <v>8.06</v>
      </c>
      <c r="C1463" s="4">
        <v>8.0723000000000003</v>
      </c>
      <c r="D1463" s="4">
        <v>8.0911000000000008</v>
      </c>
      <c r="E1463" s="4">
        <v>8.0325000000000006</v>
      </c>
      <c r="F1463" s="7">
        <v>-1.5E-3</v>
      </c>
      <c r="G1463" s="35">
        <f t="shared" si="44"/>
        <v>5.8600000000000207E-2</v>
      </c>
      <c r="H1463" s="34">
        <f t="shared" si="45"/>
        <v>6.0503059143440447E-3</v>
      </c>
    </row>
    <row r="1464" spans="1:8">
      <c r="A1464" s="2" t="s">
        <v>1465</v>
      </c>
      <c r="B1464" s="6">
        <v>8.0723000000000003</v>
      </c>
      <c r="C1464" s="4">
        <v>8.0905000000000005</v>
      </c>
      <c r="D1464" s="4">
        <v>8.0968</v>
      </c>
      <c r="E1464" s="4">
        <v>8.0574999999999992</v>
      </c>
      <c r="F1464" s="7">
        <v>-2.2000000000000001E-3</v>
      </c>
      <c r="G1464" s="35">
        <f t="shared" si="44"/>
        <v>3.9300000000000779E-2</v>
      </c>
      <c r="H1464" s="34">
        <f t="shared" si="45"/>
        <v>2.5586828345755576E-3</v>
      </c>
    </row>
    <row r="1465" spans="1:8">
      <c r="A1465" s="2" t="s">
        <v>1466</v>
      </c>
      <c r="B1465" s="3">
        <v>8.0905000000000005</v>
      </c>
      <c r="C1465" s="4">
        <v>8.0900999999999996</v>
      </c>
      <c r="D1465" s="4">
        <v>8.0916999999999994</v>
      </c>
      <c r="E1465" s="4">
        <v>8.0896000000000008</v>
      </c>
      <c r="F1465" s="5">
        <v>6.9999999999999999E-4</v>
      </c>
      <c r="G1465" s="35">
        <f t="shared" si="44"/>
        <v>2.0999999999986585E-3</v>
      </c>
      <c r="H1465" s="34">
        <f t="shared" si="45"/>
        <v>4.4496166484117401E-3</v>
      </c>
    </row>
    <row r="1466" spans="1:8">
      <c r="A1466" s="2" t="s">
        <v>1467</v>
      </c>
      <c r="B1466" s="3">
        <v>8.0852000000000004</v>
      </c>
      <c r="C1466" s="4">
        <v>8.0343999999999998</v>
      </c>
      <c r="D1466" s="4">
        <v>8.0998999999999999</v>
      </c>
      <c r="E1466" s="4">
        <v>8.0305</v>
      </c>
      <c r="F1466" s="5">
        <v>6.3E-3</v>
      </c>
      <c r="G1466" s="35">
        <f t="shared" si="44"/>
        <v>6.9399999999999906E-2</v>
      </c>
      <c r="H1466" s="34">
        <f t="shared" si="45"/>
        <v>1.1732025733956982E-2</v>
      </c>
    </row>
    <row r="1467" spans="1:8">
      <c r="A1467" s="2" t="s">
        <v>1468</v>
      </c>
      <c r="B1467" s="3">
        <v>8.0343999999999998</v>
      </c>
      <c r="C1467" s="4">
        <v>7.9739000000000004</v>
      </c>
      <c r="D1467" s="4">
        <v>8.0894999999999992</v>
      </c>
      <c r="E1467" s="4">
        <v>7.9718</v>
      </c>
      <c r="F1467" s="5">
        <v>7.6E-3</v>
      </c>
      <c r="G1467" s="35">
        <f t="shared" si="44"/>
        <v>0.11769999999999925</v>
      </c>
      <c r="H1467" s="34">
        <f t="shared" si="45"/>
        <v>1.232256763230209E-2</v>
      </c>
    </row>
    <row r="1468" spans="1:8">
      <c r="A1468" s="2" t="s">
        <v>1469</v>
      </c>
      <c r="B1468" s="3">
        <v>7.9739000000000004</v>
      </c>
      <c r="C1468" s="4">
        <v>7.9325999999999999</v>
      </c>
      <c r="D1468" s="4">
        <v>7.9824000000000002</v>
      </c>
      <c r="E1468" s="4">
        <v>7.9046000000000003</v>
      </c>
      <c r="F1468" s="5">
        <v>5.1999999999999998E-3</v>
      </c>
      <c r="G1468" s="35">
        <f t="shared" si="44"/>
        <v>7.7799999999999869E-2</v>
      </c>
      <c r="H1468" s="34">
        <f t="shared" si="45"/>
        <v>8.4543818287829212E-3</v>
      </c>
    </row>
    <row r="1469" spans="1:8">
      <c r="A1469" s="2" t="s">
        <v>1470</v>
      </c>
      <c r="B1469" s="3">
        <v>7.9325999999999999</v>
      </c>
      <c r="C1469" s="4">
        <v>7.8894000000000002</v>
      </c>
      <c r="D1469" s="4">
        <v>7.9432</v>
      </c>
      <c r="E1469" s="4">
        <v>7.8875999999999999</v>
      </c>
      <c r="F1469" s="5">
        <v>5.4999999999999997E-3</v>
      </c>
      <c r="G1469" s="35">
        <f t="shared" si="44"/>
        <v>5.5600000000000094E-2</v>
      </c>
      <c r="H1469" s="34">
        <f t="shared" si="45"/>
        <v>9.6533815061533336E-3</v>
      </c>
    </row>
    <row r="1470" spans="1:8">
      <c r="A1470" s="2" t="s">
        <v>1471</v>
      </c>
      <c r="B1470" s="6">
        <v>7.8894000000000002</v>
      </c>
      <c r="C1470" s="4">
        <v>7.9713000000000003</v>
      </c>
      <c r="D1470" s="4">
        <v>7.984</v>
      </c>
      <c r="E1470" s="4">
        <v>7.8856999999999999</v>
      </c>
      <c r="F1470" s="7">
        <v>-1.03E-2</v>
      </c>
      <c r="G1470" s="35">
        <f t="shared" si="44"/>
        <v>9.8300000000000054E-2</v>
      </c>
      <c r="H1470" s="34">
        <f t="shared" si="45"/>
        <v>6.5112661213429365E-3</v>
      </c>
    </row>
    <row r="1471" spans="1:8">
      <c r="A1471" s="2" t="s">
        <v>1472</v>
      </c>
      <c r="B1471" s="6">
        <v>7.9713000000000003</v>
      </c>
      <c r="C1471" s="4">
        <v>7.9707999999999997</v>
      </c>
      <c r="D1471" s="4">
        <v>7.9748000000000001</v>
      </c>
      <c r="E1471" s="4">
        <v>7.9692999999999996</v>
      </c>
      <c r="F1471" s="7">
        <v>-5.9999999999999995E-4</v>
      </c>
      <c r="G1471" s="35">
        <f t="shared" si="44"/>
        <v>5.5000000000005045E-3</v>
      </c>
      <c r="H1471" s="34">
        <f t="shared" si="45"/>
        <v>5.348993790678584E-3</v>
      </c>
    </row>
    <row r="1472" spans="1:8">
      <c r="A1472" s="2" t="s">
        <v>1473</v>
      </c>
      <c r="B1472" s="6">
        <v>7.9763000000000002</v>
      </c>
      <c r="C1472" s="4">
        <v>8.0202000000000009</v>
      </c>
      <c r="D1472" s="4">
        <v>8.0379000000000005</v>
      </c>
      <c r="E1472" s="4">
        <v>7.9576000000000002</v>
      </c>
      <c r="F1472" s="7">
        <v>-5.4999999999999997E-3</v>
      </c>
      <c r="G1472" s="35">
        <f t="shared" si="44"/>
        <v>8.030000000000026E-2</v>
      </c>
      <c r="H1472" s="34">
        <f t="shared" si="45"/>
        <v>1.0678140187384172E-2</v>
      </c>
    </row>
    <row r="1473" spans="1:8">
      <c r="A1473" s="2" t="s">
        <v>1474</v>
      </c>
      <c r="B1473" s="3">
        <v>8.0202000000000009</v>
      </c>
      <c r="C1473" s="4">
        <v>7.9836</v>
      </c>
      <c r="D1473" s="4">
        <v>8.0251000000000001</v>
      </c>
      <c r="E1473" s="4">
        <v>7.9348999999999998</v>
      </c>
      <c r="F1473" s="5">
        <v>4.5999999999999999E-3</v>
      </c>
      <c r="G1473" s="35">
        <f t="shared" si="44"/>
        <v>9.020000000000028E-2</v>
      </c>
      <c r="H1473" s="34">
        <f t="shared" si="45"/>
        <v>1.0451557659858488E-2</v>
      </c>
    </row>
    <row r="1474" spans="1:8">
      <c r="A1474" s="2" t="s">
        <v>1475</v>
      </c>
      <c r="B1474" s="3">
        <v>7.9836</v>
      </c>
      <c r="C1474" s="4">
        <v>7.9413999999999998</v>
      </c>
      <c r="D1474" s="4">
        <v>7.9916</v>
      </c>
      <c r="E1474" s="4">
        <v>7.9157999999999999</v>
      </c>
      <c r="F1474" s="5">
        <v>5.3E-3</v>
      </c>
      <c r="G1474" s="35">
        <f t="shared" si="44"/>
        <v>7.580000000000009E-2</v>
      </c>
      <c r="H1474" s="34">
        <f t="shared" si="45"/>
        <v>8.3044501227009654E-3</v>
      </c>
    </row>
    <row r="1475" spans="1:8">
      <c r="A1475" s="2" t="s">
        <v>1476</v>
      </c>
      <c r="B1475" s="3">
        <v>7.9413999999999998</v>
      </c>
      <c r="C1475" s="4">
        <v>7.9054000000000002</v>
      </c>
      <c r="D1475" s="4">
        <v>7.9496000000000002</v>
      </c>
      <c r="E1475" s="4">
        <v>7.8940999999999999</v>
      </c>
      <c r="F1475" s="5">
        <v>4.5999999999999999E-3</v>
      </c>
      <c r="G1475" s="35">
        <f t="shared" ref="G1475:G1538" si="46">D1475-E1475</f>
        <v>5.5500000000000327E-2</v>
      </c>
      <c r="H1475" s="34">
        <f t="shared" ref="H1475:H1538" si="47">(SUM(G1475:G1476)/2)/C1476</f>
        <v>9.5282863059469435E-3</v>
      </c>
    </row>
    <row r="1476" spans="1:8">
      <c r="A1476" s="2" t="s">
        <v>1477</v>
      </c>
      <c r="B1476" s="3">
        <v>7.9054000000000002</v>
      </c>
      <c r="C1476" s="4">
        <v>7.8712999999999997</v>
      </c>
      <c r="D1476" s="4">
        <v>7.9263000000000003</v>
      </c>
      <c r="E1476" s="4">
        <v>7.8318000000000003</v>
      </c>
      <c r="F1476" s="5">
        <v>4.3E-3</v>
      </c>
      <c r="G1476" s="35">
        <f t="shared" si="46"/>
        <v>9.4500000000000028E-2</v>
      </c>
      <c r="H1476" s="34">
        <f t="shared" si="47"/>
        <v>6.7772903553945107E-3</v>
      </c>
    </row>
    <row r="1477" spans="1:8">
      <c r="A1477" s="2" t="s">
        <v>1478</v>
      </c>
      <c r="B1477" s="6">
        <v>7.8712999999999997</v>
      </c>
      <c r="C1477" s="4">
        <v>7.8644999999999996</v>
      </c>
      <c r="D1477" s="4">
        <v>7.8723999999999998</v>
      </c>
      <c r="E1477" s="4">
        <v>7.8602999999999996</v>
      </c>
      <c r="F1477" s="7">
        <v>-1.4E-3</v>
      </c>
      <c r="G1477" s="35">
        <f t="shared" si="46"/>
        <v>1.2100000000000222E-2</v>
      </c>
      <c r="H1477" s="34">
        <f t="shared" si="47"/>
        <v>2.9279422016604221E-3</v>
      </c>
    </row>
    <row r="1478" spans="1:8">
      <c r="A1478" s="2" t="s">
        <v>1479</v>
      </c>
      <c r="B1478" s="6">
        <v>7.8822000000000001</v>
      </c>
      <c r="C1478" s="4">
        <v>7.8895</v>
      </c>
      <c r="D1478" s="4">
        <v>7.8949999999999996</v>
      </c>
      <c r="E1478" s="4">
        <v>7.8609</v>
      </c>
      <c r="F1478" s="7">
        <v>-8.9999999999999998E-4</v>
      </c>
      <c r="G1478" s="35">
        <f t="shared" si="46"/>
        <v>3.4099999999999575E-2</v>
      </c>
      <c r="H1478" s="34">
        <f t="shared" si="47"/>
        <v>4.3994413407820749E-3</v>
      </c>
    </row>
    <row r="1479" spans="1:8">
      <c r="A1479" s="2" t="s">
        <v>1480</v>
      </c>
      <c r="B1479" s="3">
        <v>7.8895</v>
      </c>
      <c r="C1479" s="4">
        <v>7.8760000000000003</v>
      </c>
      <c r="D1479" s="4">
        <v>7.8967000000000001</v>
      </c>
      <c r="E1479" s="4">
        <v>7.8615000000000004</v>
      </c>
      <c r="F1479" s="5">
        <v>1.6999999999999999E-3</v>
      </c>
      <c r="G1479" s="35">
        <f t="shared" si="46"/>
        <v>3.5199999999999676E-2</v>
      </c>
      <c r="H1479" s="34">
        <f t="shared" si="47"/>
        <v>5.9722399083152293E-3</v>
      </c>
    </row>
    <row r="1480" spans="1:8">
      <c r="A1480" s="2" t="s">
        <v>1481</v>
      </c>
      <c r="B1480" s="3">
        <v>7.8760000000000003</v>
      </c>
      <c r="C1480" s="4">
        <v>7.8529999999999998</v>
      </c>
      <c r="D1480" s="4">
        <v>7.9013999999999998</v>
      </c>
      <c r="E1480" s="4">
        <v>7.8428000000000004</v>
      </c>
      <c r="F1480" s="5">
        <v>2.8999999999999998E-3</v>
      </c>
      <c r="G1480" s="35">
        <f t="shared" si="46"/>
        <v>5.8599999999999319E-2</v>
      </c>
      <c r="H1480" s="34">
        <f t="shared" si="47"/>
        <v>7.7147941026944273E-3</v>
      </c>
    </row>
    <row r="1481" spans="1:8">
      <c r="A1481" s="2" t="s">
        <v>1482</v>
      </c>
      <c r="B1481" s="6">
        <v>7.8529999999999998</v>
      </c>
      <c r="C1481" s="4">
        <v>7.8680000000000003</v>
      </c>
      <c r="D1481" s="4">
        <v>7.8974000000000002</v>
      </c>
      <c r="E1481" s="4">
        <v>7.8346</v>
      </c>
      <c r="F1481" s="7">
        <v>-1.9E-3</v>
      </c>
      <c r="G1481" s="35">
        <f t="shared" si="46"/>
        <v>6.2800000000000189E-2</v>
      </c>
      <c r="H1481" s="34">
        <f t="shared" si="47"/>
        <v>7.8544061302682124E-3</v>
      </c>
    </row>
    <row r="1482" spans="1:8">
      <c r="A1482" s="2" t="s">
        <v>1483</v>
      </c>
      <c r="B1482" s="3">
        <v>7.8680000000000003</v>
      </c>
      <c r="C1482" s="4">
        <v>7.83</v>
      </c>
      <c r="D1482" s="4">
        <v>7.8696000000000002</v>
      </c>
      <c r="E1482" s="4">
        <v>7.8094000000000001</v>
      </c>
      <c r="F1482" s="5">
        <v>4.8999999999999998E-3</v>
      </c>
      <c r="G1482" s="35">
        <f t="shared" si="46"/>
        <v>6.0200000000000031E-2</v>
      </c>
      <c r="H1482" s="34">
        <f t="shared" si="47"/>
        <v>4.6795199182839437E-3</v>
      </c>
    </row>
    <row r="1483" spans="1:8">
      <c r="A1483" s="2" t="s">
        <v>1484</v>
      </c>
      <c r="B1483" s="6">
        <v>7.83</v>
      </c>
      <c r="C1483" s="4">
        <v>7.8319999999999999</v>
      </c>
      <c r="D1483" s="4">
        <v>7.8357999999999999</v>
      </c>
      <c r="E1483" s="4">
        <v>7.8227000000000002</v>
      </c>
      <c r="F1483" s="7">
        <v>0</v>
      </c>
      <c r="G1483" s="35">
        <f t="shared" si="46"/>
        <v>1.3099999999999667E-2</v>
      </c>
      <c r="H1483" s="34">
        <f t="shared" si="47"/>
        <v>4.3710847660071621E-3</v>
      </c>
    </row>
    <row r="1484" spans="1:8">
      <c r="A1484" s="2" t="s">
        <v>1485</v>
      </c>
      <c r="B1484" s="6">
        <v>7.8300999999999998</v>
      </c>
      <c r="C1484" s="4">
        <v>7.8699000000000003</v>
      </c>
      <c r="D1484" s="4">
        <v>7.8746</v>
      </c>
      <c r="E1484" s="4">
        <v>7.8189000000000002</v>
      </c>
      <c r="F1484" s="7">
        <v>-5.1000000000000004E-3</v>
      </c>
      <c r="G1484" s="35">
        <f t="shared" si="46"/>
        <v>5.5699999999999861E-2</v>
      </c>
      <c r="H1484" s="34">
        <f t="shared" si="47"/>
        <v>9.3196644920782654E-3</v>
      </c>
    </row>
    <row r="1485" spans="1:8">
      <c r="A1485" s="2" t="s">
        <v>1486</v>
      </c>
      <c r="B1485" s="6">
        <v>7.8699000000000003</v>
      </c>
      <c r="C1485" s="4">
        <v>7.9401999999999999</v>
      </c>
      <c r="D1485" s="4">
        <v>7.9424000000000001</v>
      </c>
      <c r="E1485" s="4">
        <v>7.8501000000000003</v>
      </c>
      <c r="F1485" s="7">
        <v>-8.8999999999999999E-3</v>
      </c>
      <c r="G1485" s="35">
        <f t="shared" si="46"/>
        <v>9.2299999999999827E-2</v>
      </c>
      <c r="H1485" s="34">
        <f t="shared" si="47"/>
        <v>1.1148377047532869E-2</v>
      </c>
    </row>
    <row r="1486" spans="1:8">
      <c r="A1486" s="2" t="s">
        <v>1487</v>
      </c>
      <c r="B1486" s="6">
        <v>7.9401999999999999</v>
      </c>
      <c r="C1486" s="4">
        <v>7.9607999999999999</v>
      </c>
      <c r="D1486" s="4">
        <v>7.9870999999999999</v>
      </c>
      <c r="E1486" s="4">
        <v>7.9019000000000004</v>
      </c>
      <c r="F1486" s="7">
        <v>-2.5999999999999999E-3</v>
      </c>
      <c r="G1486" s="35">
        <f t="shared" si="46"/>
        <v>8.5199999999999498E-2</v>
      </c>
      <c r="H1486" s="34">
        <f t="shared" si="47"/>
        <v>1.0106316447779861E-2</v>
      </c>
    </row>
    <row r="1487" spans="1:8">
      <c r="A1487" s="2" t="s">
        <v>1488</v>
      </c>
      <c r="B1487" s="6">
        <v>7.9607999999999999</v>
      </c>
      <c r="C1487" s="4">
        <v>7.9950000000000001</v>
      </c>
      <c r="D1487" s="4">
        <v>8.0204000000000004</v>
      </c>
      <c r="E1487" s="4">
        <v>7.944</v>
      </c>
      <c r="F1487" s="7">
        <v>-4.3E-3</v>
      </c>
      <c r="G1487" s="35">
        <f t="shared" si="46"/>
        <v>7.6400000000000468E-2</v>
      </c>
      <c r="H1487" s="34">
        <f t="shared" si="47"/>
        <v>1.0247608470683307E-2</v>
      </c>
    </row>
    <row r="1488" spans="1:8">
      <c r="A1488" s="2" t="s">
        <v>1489</v>
      </c>
      <c r="B1488" s="3">
        <v>7.9950000000000001</v>
      </c>
      <c r="C1488" s="4">
        <v>7.9238</v>
      </c>
      <c r="D1488" s="4">
        <v>7.9988000000000001</v>
      </c>
      <c r="E1488" s="4">
        <v>7.9127999999999998</v>
      </c>
      <c r="F1488" s="5">
        <v>8.9999999999999993E-3</v>
      </c>
      <c r="G1488" s="35">
        <f t="shared" si="46"/>
        <v>8.6000000000000298E-2</v>
      </c>
      <c r="H1488" s="34">
        <f t="shared" si="47"/>
        <v>6.6791479026464106E-3</v>
      </c>
    </row>
    <row r="1489" spans="1:8">
      <c r="A1489" s="2" t="s">
        <v>1490</v>
      </c>
      <c r="B1489" s="3">
        <v>7.9238</v>
      </c>
      <c r="C1489" s="4">
        <v>7.9051999999999998</v>
      </c>
      <c r="D1489" s="4">
        <v>7.9248000000000003</v>
      </c>
      <c r="E1489" s="4">
        <v>7.9051999999999998</v>
      </c>
      <c r="F1489" s="5">
        <v>4.0000000000000001E-3</v>
      </c>
      <c r="G1489" s="35">
        <f t="shared" si="46"/>
        <v>1.9600000000000506E-2</v>
      </c>
      <c r="H1489" s="34">
        <f t="shared" si="47"/>
        <v>6.453252032520348E-3</v>
      </c>
    </row>
    <row r="1490" spans="1:8">
      <c r="A1490" s="2" t="s">
        <v>1491</v>
      </c>
      <c r="B1490" s="3">
        <v>7.8924000000000003</v>
      </c>
      <c r="C1490" s="4">
        <v>7.8719999999999999</v>
      </c>
      <c r="D1490" s="4">
        <v>7.9245999999999999</v>
      </c>
      <c r="E1490" s="4">
        <v>7.8426</v>
      </c>
      <c r="F1490" s="5">
        <v>2.5999999999999999E-3</v>
      </c>
      <c r="G1490" s="35">
        <f t="shared" si="46"/>
        <v>8.1999999999999851E-2</v>
      </c>
      <c r="H1490" s="34">
        <f t="shared" si="47"/>
        <v>9.262764695489754E-3</v>
      </c>
    </row>
    <row r="1491" spans="1:8">
      <c r="A1491" s="2" t="s">
        <v>1492</v>
      </c>
      <c r="B1491" s="6">
        <v>7.8719999999999999</v>
      </c>
      <c r="C1491" s="4">
        <v>7.9241999999999999</v>
      </c>
      <c r="D1491" s="4">
        <v>7.9242999999999997</v>
      </c>
      <c r="E1491" s="4">
        <v>7.8594999999999997</v>
      </c>
      <c r="F1491" s="7">
        <v>-6.6E-3</v>
      </c>
      <c r="G1491" s="35">
        <f t="shared" si="46"/>
        <v>6.4799999999999969E-2</v>
      </c>
      <c r="H1491" s="34">
        <f t="shared" si="47"/>
        <v>7.4145062039745468E-3</v>
      </c>
    </row>
    <row r="1492" spans="1:8">
      <c r="A1492" s="2" t="s">
        <v>1493</v>
      </c>
      <c r="B1492" s="6">
        <v>7.9241999999999999</v>
      </c>
      <c r="C1492" s="4">
        <v>7.9303999999999997</v>
      </c>
      <c r="D1492" s="4">
        <v>7.9566999999999997</v>
      </c>
      <c r="E1492" s="4">
        <v>7.9039000000000001</v>
      </c>
      <c r="F1492" s="7">
        <v>-8.0000000000000004E-4</v>
      </c>
      <c r="G1492" s="35">
        <f t="shared" si="46"/>
        <v>5.2799999999999514E-2</v>
      </c>
      <c r="H1492" s="34">
        <f t="shared" si="47"/>
        <v>7.273550952608644E-3</v>
      </c>
    </row>
    <row r="1493" spans="1:8">
      <c r="A1493" s="2" t="s">
        <v>1494</v>
      </c>
      <c r="B1493" s="6">
        <v>7.9303999999999997</v>
      </c>
      <c r="C1493" s="4">
        <v>7.9466000000000001</v>
      </c>
      <c r="D1493" s="4">
        <v>7.9668000000000001</v>
      </c>
      <c r="E1493" s="4">
        <v>7.9039999999999999</v>
      </c>
      <c r="F1493" s="7">
        <v>-2E-3</v>
      </c>
      <c r="G1493" s="35">
        <f t="shared" si="46"/>
        <v>6.2800000000000189E-2</v>
      </c>
      <c r="H1493" s="34">
        <f t="shared" si="47"/>
        <v>7.1145996860282404E-3</v>
      </c>
    </row>
    <row r="1494" spans="1:8">
      <c r="A1494" s="2" t="s">
        <v>1495</v>
      </c>
      <c r="B1494" s="6">
        <v>7.9466000000000001</v>
      </c>
      <c r="C1494" s="4">
        <v>7.9625000000000004</v>
      </c>
      <c r="D1494" s="4">
        <v>7.976</v>
      </c>
      <c r="E1494" s="4">
        <v>7.9255000000000004</v>
      </c>
      <c r="F1494" s="7">
        <v>-2E-3</v>
      </c>
      <c r="G1494" s="35">
        <f t="shared" si="46"/>
        <v>5.0499999999999545E-2</v>
      </c>
      <c r="H1494" s="34">
        <f t="shared" si="47"/>
        <v>3.7231437648328957E-3</v>
      </c>
    </row>
    <row r="1495" spans="1:8">
      <c r="A1495" s="2" t="s">
        <v>1496</v>
      </c>
      <c r="B1495" s="6">
        <v>7.9625000000000004</v>
      </c>
      <c r="C1495" s="4">
        <v>7.9637000000000002</v>
      </c>
      <c r="D1495" s="4">
        <v>7.9649999999999999</v>
      </c>
      <c r="E1495" s="4">
        <v>7.9561999999999999</v>
      </c>
      <c r="F1495" s="7">
        <v>0</v>
      </c>
      <c r="G1495" s="35">
        <f t="shared" si="46"/>
        <v>8.799999999999919E-3</v>
      </c>
      <c r="H1495" s="34">
        <f t="shared" si="47"/>
        <v>4.8101711540638236E-3</v>
      </c>
    </row>
    <row r="1496" spans="1:8">
      <c r="A1496" s="2" t="s">
        <v>1497</v>
      </c>
      <c r="B1496" s="3">
        <v>7.9625000000000004</v>
      </c>
      <c r="C1496" s="4">
        <v>7.9519000000000002</v>
      </c>
      <c r="D1496" s="4">
        <v>7.9969999999999999</v>
      </c>
      <c r="E1496" s="4">
        <v>7.9292999999999996</v>
      </c>
      <c r="F1496" s="5">
        <v>1.2999999999999999E-3</v>
      </c>
      <c r="G1496" s="35">
        <f t="shared" si="46"/>
        <v>6.7700000000000315E-2</v>
      </c>
      <c r="H1496" s="34">
        <f t="shared" si="47"/>
        <v>9.6201743462017222E-3</v>
      </c>
    </row>
    <row r="1497" spans="1:8">
      <c r="A1497" s="2" t="s">
        <v>1498</v>
      </c>
      <c r="B1497" s="6">
        <v>7.9519000000000002</v>
      </c>
      <c r="C1497" s="4">
        <v>8.0299999999999994</v>
      </c>
      <c r="D1497" s="4">
        <v>8.0299999999999994</v>
      </c>
      <c r="E1497" s="4">
        <v>7.9432</v>
      </c>
      <c r="F1497" s="7">
        <v>-9.7000000000000003E-3</v>
      </c>
      <c r="G1497" s="35">
        <f t="shared" si="46"/>
        <v>8.6799999999999322E-2</v>
      </c>
      <c r="H1497" s="34">
        <f t="shared" si="47"/>
        <v>1.4003803502185773E-2</v>
      </c>
    </row>
    <row r="1498" spans="1:8">
      <c r="A1498" s="2" t="s">
        <v>1499</v>
      </c>
      <c r="B1498" s="6">
        <v>8.0299999999999994</v>
      </c>
      <c r="C1498" s="4">
        <v>8.0977999999999994</v>
      </c>
      <c r="D1498" s="4">
        <v>8.0989000000000004</v>
      </c>
      <c r="E1498" s="4">
        <v>7.9588999999999999</v>
      </c>
      <c r="F1498" s="7">
        <v>-8.3999999999999995E-3</v>
      </c>
      <c r="G1498" s="35">
        <f t="shared" si="46"/>
        <v>0.14000000000000057</v>
      </c>
      <c r="H1498" s="34">
        <f t="shared" si="47"/>
        <v>1.6116410791474085E-2</v>
      </c>
    </row>
    <row r="1499" spans="1:8">
      <c r="A1499" s="2" t="s">
        <v>1500</v>
      </c>
      <c r="B1499" s="3">
        <v>8.0977999999999994</v>
      </c>
      <c r="C1499" s="4">
        <v>8.0508000000000006</v>
      </c>
      <c r="D1499" s="4">
        <v>8.1527999999999992</v>
      </c>
      <c r="E1499" s="4">
        <v>8.0333000000000006</v>
      </c>
      <c r="F1499" s="5">
        <v>5.7999999999999996E-3</v>
      </c>
      <c r="G1499" s="35">
        <f t="shared" si="46"/>
        <v>0.11949999999999861</v>
      </c>
      <c r="H1499" s="34">
        <f t="shared" si="47"/>
        <v>1.5209779470483352E-2</v>
      </c>
    </row>
    <row r="1500" spans="1:8">
      <c r="A1500" s="2" t="s">
        <v>1501</v>
      </c>
      <c r="B1500" s="6">
        <v>8.0508000000000006</v>
      </c>
      <c r="C1500" s="4">
        <v>8.1395</v>
      </c>
      <c r="D1500" s="4">
        <v>8.1501999999999999</v>
      </c>
      <c r="E1500" s="4">
        <v>8.0221</v>
      </c>
      <c r="F1500" s="7">
        <v>-7.4999999999999997E-3</v>
      </c>
      <c r="G1500" s="35">
        <f t="shared" si="46"/>
        <v>0.12809999999999988</v>
      </c>
      <c r="H1500" s="34">
        <f t="shared" si="47"/>
        <v>1.6124291155829314E-2</v>
      </c>
    </row>
    <row r="1501" spans="1:8">
      <c r="A1501" s="2" t="s">
        <v>1503</v>
      </c>
      <c r="B1501" s="6">
        <v>8.1115999999999993</v>
      </c>
      <c r="C1501" s="4">
        <v>8.1646999999999998</v>
      </c>
      <c r="D1501" s="4">
        <v>8.2326999999999995</v>
      </c>
      <c r="E1501" s="4">
        <v>8.0975000000000001</v>
      </c>
      <c r="F1501" s="7">
        <v>-6.4999999999999997E-3</v>
      </c>
      <c r="G1501" s="35">
        <f t="shared" si="46"/>
        <v>0.13519999999999932</v>
      </c>
      <c r="H1501" s="34">
        <f t="shared" si="47"/>
        <v>2.4313468729932869E-2</v>
      </c>
    </row>
    <row r="1502" spans="1:8">
      <c r="A1502" s="2" t="s">
        <v>1504</v>
      </c>
      <c r="B1502" s="3">
        <v>8.1646999999999998</v>
      </c>
      <c r="C1502" s="4">
        <v>7.9420999999999999</v>
      </c>
      <c r="D1502" s="4">
        <v>8.1690000000000005</v>
      </c>
      <c r="E1502" s="4">
        <v>7.9180000000000001</v>
      </c>
      <c r="F1502" s="5">
        <v>2.8000000000000001E-2</v>
      </c>
      <c r="G1502" s="35">
        <f t="shared" si="46"/>
        <v>0.25100000000000033</v>
      </c>
      <c r="H1502" s="34">
        <f t="shared" si="47"/>
        <v>3.1493782343400022E-2</v>
      </c>
    </row>
    <row r="1503" spans="1:8">
      <c r="A1503" s="2" t="s">
        <v>1505</v>
      </c>
      <c r="B1503" s="3">
        <v>7.9420999999999999</v>
      </c>
      <c r="C1503" s="4">
        <v>7.7682000000000002</v>
      </c>
      <c r="D1503" s="4">
        <v>7.9733000000000001</v>
      </c>
      <c r="E1503" s="4">
        <v>7.7350000000000003</v>
      </c>
      <c r="F1503" s="5">
        <v>2.24E-2</v>
      </c>
      <c r="G1503" s="35">
        <f t="shared" si="46"/>
        <v>0.23829999999999973</v>
      </c>
      <c r="H1503" s="34">
        <f t="shared" si="47"/>
        <v>1.9780348020020252E-2</v>
      </c>
    </row>
    <row r="1504" spans="1:8">
      <c r="A1504" s="2" t="s">
        <v>1506</v>
      </c>
      <c r="B1504" s="3">
        <v>7.7682000000000002</v>
      </c>
      <c r="C1504" s="4">
        <v>7.7122000000000002</v>
      </c>
      <c r="D1504" s="4">
        <v>7.7708000000000004</v>
      </c>
      <c r="E1504" s="4">
        <v>7.7039999999999997</v>
      </c>
      <c r="F1504" s="5">
        <v>7.3000000000000001E-3</v>
      </c>
      <c r="G1504" s="35">
        <f t="shared" si="46"/>
        <v>6.6800000000000637E-2</v>
      </c>
      <c r="H1504" s="34">
        <f t="shared" si="47"/>
        <v>8.4481127797142123E-3</v>
      </c>
    </row>
    <row r="1505" spans="1:8">
      <c r="A1505" s="2" t="s">
        <v>1507</v>
      </c>
      <c r="B1505" s="6">
        <v>7.7122000000000002</v>
      </c>
      <c r="C1505" s="4">
        <v>7.7176999999999998</v>
      </c>
      <c r="D1505" s="4">
        <v>7.7404000000000002</v>
      </c>
      <c r="E1505" s="4">
        <v>7.6768000000000001</v>
      </c>
      <c r="F1505" s="7">
        <v>-6.9999999999999999E-4</v>
      </c>
      <c r="G1505" s="35">
        <f t="shared" si="46"/>
        <v>6.3600000000000101E-2</v>
      </c>
      <c r="H1505" s="34">
        <f t="shared" si="47"/>
        <v>4.4402670642380388E-3</v>
      </c>
    </row>
    <row r="1506" spans="1:8">
      <c r="A1506" s="2" t="s">
        <v>1508</v>
      </c>
      <c r="B1506" s="6">
        <v>7.7176999999999998</v>
      </c>
      <c r="C1506" s="4">
        <v>7.7134999999999998</v>
      </c>
      <c r="D1506" s="4">
        <v>7.7183999999999999</v>
      </c>
      <c r="E1506" s="4">
        <v>7.7134999999999998</v>
      </c>
      <c r="F1506" s="7">
        <v>-2.9999999999999997E-4</v>
      </c>
      <c r="G1506" s="35">
        <f t="shared" si="46"/>
        <v>4.9000000000001265E-3</v>
      </c>
      <c r="H1506" s="34">
        <f t="shared" si="47"/>
        <v>4.2790673695335428E-3</v>
      </c>
    </row>
    <row r="1507" spans="1:8">
      <c r="A1507" s="2" t="s">
        <v>1509</v>
      </c>
      <c r="B1507" s="6">
        <v>7.7198000000000002</v>
      </c>
      <c r="C1507" s="4">
        <v>7.7587000000000002</v>
      </c>
      <c r="D1507" s="4">
        <v>7.7725</v>
      </c>
      <c r="E1507" s="4">
        <v>7.7110000000000003</v>
      </c>
      <c r="F1507" s="7">
        <v>-5.0000000000000001E-3</v>
      </c>
      <c r="G1507" s="35">
        <f t="shared" si="46"/>
        <v>6.1499999999999666E-2</v>
      </c>
      <c r="H1507" s="34">
        <f t="shared" si="47"/>
        <v>7.0572038804971081E-3</v>
      </c>
    </row>
    <row r="1508" spans="1:8">
      <c r="A1508" s="2" t="s">
        <v>1510</v>
      </c>
      <c r="B1508" s="6">
        <v>7.7587000000000002</v>
      </c>
      <c r="C1508" s="4">
        <v>7.7721999999999998</v>
      </c>
      <c r="D1508" s="4">
        <v>7.7763</v>
      </c>
      <c r="E1508" s="4">
        <v>7.7281000000000004</v>
      </c>
      <c r="F1508" s="7">
        <v>-1.6999999999999999E-3</v>
      </c>
      <c r="G1508" s="35">
        <f t="shared" si="46"/>
        <v>4.8199999999999577E-2</v>
      </c>
      <c r="H1508" s="34">
        <f t="shared" si="47"/>
        <v>7.9747869136936652E-3</v>
      </c>
    </row>
    <row r="1509" spans="1:8">
      <c r="A1509" s="2" t="s">
        <v>1511</v>
      </c>
      <c r="B1509" s="6">
        <v>7.7721999999999998</v>
      </c>
      <c r="C1509" s="4">
        <v>7.8372000000000002</v>
      </c>
      <c r="D1509" s="4">
        <v>7.8448000000000002</v>
      </c>
      <c r="E1509" s="4">
        <v>7.7679999999999998</v>
      </c>
      <c r="F1509" s="7">
        <v>-8.3000000000000001E-3</v>
      </c>
      <c r="G1509" s="35">
        <f t="shared" si="46"/>
        <v>7.6800000000000423E-2</v>
      </c>
      <c r="H1509" s="34">
        <f t="shared" si="47"/>
        <v>7.9258805825490816E-3</v>
      </c>
    </row>
    <row r="1510" spans="1:8">
      <c r="A1510" s="2" t="s">
        <v>1512</v>
      </c>
      <c r="B1510" s="6">
        <v>7.8372000000000002</v>
      </c>
      <c r="C1510" s="4">
        <v>7.8414000000000001</v>
      </c>
      <c r="D1510" s="4">
        <v>7.8623000000000003</v>
      </c>
      <c r="E1510" s="4">
        <v>7.8148</v>
      </c>
      <c r="F1510" s="7">
        <v>-5.0000000000000001E-4</v>
      </c>
      <c r="G1510" s="35">
        <f t="shared" si="46"/>
        <v>4.750000000000032E-2</v>
      </c>
      <c r="H1510" s="34">
        <f t="shared" si="47"/>
        <v>9.8178570530076444E-3</v>
      </c>
    </row>
    <row r="1511" spans="1:8">
      <c r="A1511" s="2" t="s">
        <v>1513</v>
      </c>
      <c r="B1511" s="6">
        <v>7.8414000000000001</v>
      </c>
      <c r="C1511" s="4">
        <v>7.9497999999999998</v>
      </c>
      <c r="D1511" s="4">
        <v>7.95</v>
      </c>
      <c r="E1511" s="4">
        <v>7.8414000000000001</v>
      </c>
      <c r="F1511" s="7">
        <v>-1.3599999999999999E-2</v>
      </c>
      <c r="G1511" s="35">
        <f t="shared" si="46"/>
        <v>0.10860000000000003</v>
      </c>
      <c r="H1511" s="34">
        <f t="shared" si="47"/>
        <v>9.3817520184981251E-3</v>
      </c>
    </row>
    <row r="1512" spans="1:8">
      <c r="A1512" s="2" t="s">
        <v>1514</v>
      </c>
      <c r="B1512" s="3">
        <v>7.9497999999999998</v>
      </c>
      <c r="C1512" s="4">
        <v>7.9142999999999999</v>
      </c>
      <c r="D1512" s="4">
        <v>7.9497999999999998</v>
      </c>
      <c r="E1512" s="4">
        <v>7.9099000000000004</v>
      </c>
      <c r="F1512" s="5">
        <v>1.9E-3</v>
      </c>
      <c r="G1512" s="35">
        <f t="shared" si="46"/>
        <v>3.989999999999938E-2</v>
      </c>
      <c r="H1512" s="34">
        <f t="shared" si="47"/>
        <v>9.2859673093466811E-3</v>
      </c>
    </row>
    <row r="1513" spans="1:8">
      <c r="A1513" s="2" t="s">
        <v>1515</v>
      </c>
      <c r="B1513" s="3">
        <v>7.9348000000000001</v>
      </c>
      <c r="C1513" s="4">
        <v>7.9043999999999999</v>
      </c>
      <c r="D1513" s="4">
        <v>7.9861000000000004</v>
      </c>
      <c r="E1513" s="4">
        <v>7.8792</v>
      </c>
      <c r="F1513" s="5">
        <v>3.8E-3</v>
      </c>
      <c r="G1513" s="35">
        <f t="shared" si="46"/>
        <v>0.10690000000000044</v>
      </c>
      <c r="H1513" s="34">
        <f t="shared" si="47"/>
        <v>1.6363822753017808E-2</v>
      </c>
    </row>
    <row r="1514" spans="1:8">
      <c r="A1514" s="2" t="s">
        <v>1516</v>
      </c>
      <c r="B1514" s="3">
        <v>7.9043999999999999</v>
      </c>
      <c r="C1514" s="4">
        <v>7.8037999999999998</v>
      </c>
      <c r="D1514" s="4">
        <v>7.9119000000000002</v>
      </c>
      <c r="E1514" s="4">
        <v>7.7633999999999999</v>
      </c>
      <c r="F1514" s="5">
        <v>1.29E-2</v>
      </c>
      <c r="G1514" s="35">
        <f t="shared" si="46"/>
        <v>0.1485000000000003</v>
      </c>
      <c r="H1514" s="34">
        <f t="shared" si="47"/>
        <v>1.4589265875802912E-2</v>
      </c>
    </row>
    <row r="1515" spans="1:8">
      <c r="A1515" s="2" t="s">
        <v>1517</v>
      </c>
      <c r="B1515" s="6">
        <v>7.8037999999999998</v>
      </c>
      <c r="C1515" s="4">
        <v>7.8311000000000002</v>
      </c>
      <c r="D1515" s="4">
        <v>7.8582999999999998</v>
      </c>
      <c r="E1515" s="4">
        <v>7.7782999999999998</v>
      </c>
      <c r="F1515" s="7">
        <v>-3.5000000000000001E-3</v>
      </c>
      <c r="G1515" s="35">
        <f t="shared" si="46"/>
        <v>8.0000000000000071E-2</v>
      </c>
      <c r="H1515" s="34">
        <f t="shared" si="47"/>
        <v>6.8534235211537339E-3</v>
      </c>
    </row>
    <row r="1516" spans="1:8">
      <c r="A1516" s="2" t="s">
        <v>1518</v>
      </c>
      <c r="B1516" s="6">
        <v>7.8311000000000002</v>
      </c>
      <c r="C1516" s="4">
        <v>7.8354999999999997</v>
      </c>
      <c r="D1516" s="4">
        <v>7.8476999999999997</v>
      </c>
      <c r="E1516" s="4">
        <v>7.8202999999999996</v>
      </c>
      <c r="F1516" s="7">
        <v>-5.9999999999999995E-4</v>
      </c>
      <c r="G1516" s="35">
        <f t="shared" si="46"/>
        <v>2.7400000000000091E-2</v>
      </c>
      <c r="H1516" s="34">
        <f t="shared" si="47"/>
        <v>4.6048022418954367E-3</v>
      </c>
    </row>
    <row r="1517" spans="1:8">
      <c r="A1517" s="2" t="s">
        <v>1519</v>
      </c>
      <c r="B1517" s="6">
        <v>7.8354999999999997</v>
      </c>
      <c r="C1517" s="4">
        <v>7.8505000000000003</v>
      </c>
      <c r="D1517" s="4">
        <v>7.8765000000000001</v>
      </c>
      <c r="E1517" s="4">
        <v>7.8315999999999999</v>
      </c>
      <c r="F1517" s="7">
        <v>-1.9E-3</v>
      </c>
      <c r="G1517" s="35">
        <f t="shared" si="46"/>
        <v>4.4900000000000162E-2</v>
      </c>
      <c r="H1517" s="34">
        <f t="shared" si="47"/>
        <v>3.5769294415661846E-3</v>
      </c>
    </row>
    <row r="1518" spans="1:8">
      <c r="A1518" s="2" t="s">
        <v>1520</v>
      </c>
      <c r="B1518" s="6">
        <v>7.8505000000000003</v>
      </c>
      <c r="C1518" s="4">
        <v>7.8559000000000001</v>
      </c>
      <c r="D1518" s="4">
        <v>7.8575999999999997</v>
      </c>
      <c r="E1518" s="4">
        <v>7.8463000000000003</v>
      </c>
      <c r="F1518" s="7">
        <v>0</v>
      </c>
      <c r="G1518" s="35">
        <f t="shared" si="46"/>
        <v>1.1299999999999422E-2</v>
      </c>
      <c r="H1518" s="34">
        <f t="shared" si="47"/>
        <v>3.0836610654272015E-3</v>
      </c>
    </row>
    <row r="1519" spans="1:8">
      <c r="A1519" s="2" t="s">
        <v>1521</v>
      </c>
      <c r="B1519" s="3">
        <v>7.8505000000000003</v>
      </c>
      <c r="C1519" s="4">
        <v>7.8315999999999999</v>
      </c>
      <c r="D1519" s="4">
        <v>7.8643000000000001</v>
      </c>
      <c r="E1519" s="4">
        <v>7.8273000000000001</v>
      </c>
      <c r="F1519" s="5">
        <v>2.3999999999999998E-3</v>
      </c>
      <c r="G1519" s="35">
        <f t="shared" si="46"/>
        <v>3.6999999999999922E-2</v>
      </c>
      <c r="H1519" s="34">
        <f t="shared" si="47"/>
        <v>6.2972931796251921E-3</v>
      </c>
    </row>
    <row r="1520" spans="1:8">
      <c r="A1520" s="2" t="s">
        <v>1522</v>
      </c>
      <c r="B1520" s="6">
        <v>7.8315999999999999</v>
      </c>
      <c r="C1520" s="4">
        <v>7.8764000000000003</v>
      </c>
      <c r="D1520" s="4">
        <v>7.89</v>
      </c>
      <c r="E1520" s="4">
        <v>7.8277999999999999</v>
      </c>
      <c r="F1520" s="7">
        <v>-5.7000000000000002E-3</v>
      </c>
      <c r="G1520" s="35">
        <f t="shared" si="46"/>
        <v>6.2199999999999811E-2</v>
      </c>
      <c r="H1520" s="34">
        <f t="shared" si="47"/>
        <v>6.7951253748484396E-3</v>
      </c>
    </row>
    <row r="1521" spans="1:8">
      <c r="A1521" s="2" t="s">
        <v>1523</v>
      </c>
      <c r="B1521" s="3">
        <v>7.8764000000000003</v>
      </c>
      <c r="C1521" s="4">
        <v>7.8365</v>
      </c>
      <c r="D1521" s="4">
        <v>7.8803000000000001</v>
      </c>
      <c r="E1521" s="4">
        <v>7.8360000000000003</v>
      </c>
      <c r="F1521" s="5">
        <v>5.1000000000000004E-3</v>
      </c>
      <c r="G1521" s="35">
        <f t="shared" si="46"/>
        <v>4.4299999999999784E-2</v>
      </c>
      <c r="H1521" s="34">
        <f t="shared" si="47"/>
        <v>4.4340812660066719E-3</v>
      </c>
    </row>
    <row r="1522" spans="1:8">
      <c r="A1522" s="2" t="s">
        <v>1524</v>
      </c>
      <c r="B1522" s="6">
        <v>7.8365</v>
      </c>
      <c r="C1522" s="4">
        <v>7.8483000000000001</v>
      </c>
      <c r="D1522" s="4">
        <v>7.8597000000000001</v>
      </c>
      <c r="E1522" s="4">
        <v>7.8343999999999996</v>
      </c>
      <c r="F1522" s="7">
        <v>-1.5E-3</v>
      </c>
      <c r="G1522" s="35">
        <f t="shared" si="46"/>
        <v>2.5300000000000544E-2</v>
      </c>
      <c r="H1522" s="34">
        <f t="shared" si="47"/>
        <v>4.9707342466449433E-3</v>
      </c>
    </row>
    <row r="1523" spans="1:8">
      <c r="A1523" s="2" t="s">
        <v>1525</v>
      </c>
      <c r="B1523" s="6">
        <v>7.8483000000000001</v>
      </c>
      <c r="C1523" s="4">
        <v>7.8761000000000001</v>
      </c>
      <c r="D1523" s="4">
        <v>7.8864000000000001</v>
      </c>
      <c r="E1523" s="4">
        <v>7.8334000000000001</v>
      </c>
      <c r="F1523" s="7">
        <v>-3.5000000000000001E-3</v>
      </c>
      <c r="G1523" s="35">
        <f t="shared" si="46"/>
        <v>5.2999999999999936E-2</v>
      </c>
      <c r="H1523" s="34">
        <f t="shared" si="47"/>
        <v>3.6924248191853421E-3</v>
      </c>
    </row>
    <row r="1524" spans="1:8">
      <c r="A1524" s="2" t="s">
        <v>1526</v>
      </c>
      <c r="B1524" s="6">
        <v>7.8761000000000001</v>
      </c>
      <c r="C1524" s="4">
        <v>7.8810000000000002</v>
      </c>
      <c r="D1524" s="4">
        <v>7.8811999999999998</v>
      </c>
      <c r="E1524" s="4">
        <v>7.8760000000000003</v>
      </c>
      <c r="F1524" s="7">
        <v>-1E-3</v>
      </c>
      <c r="G1524" s="35">
        <f t="shared" si="46"/>
        <v>5.1999999999994273E-3</v>
      </c>
      <c r="H1524" s="34">
        <f t="shared" si="47"/>
        <v>1.9048828497047025E-3</v>
      </c>
    </row>
    <row r="1525" spans="1:8">
      <c r="A1525" s="2" t="s">
        <v>1527</v>
      </c>
      <c r="B1525" s="3">
        <v>7.8837000000000002</v>
      </c>
      <c r="C1525" s="4">
        <v>7.8745000000000003</v>
      </c>
      <c r="D1525" s="4">
        <v>7.8951000000000002</v>
      </c>
      <c r="E1525" s="4">
        <v>7.8703000000000003</v>
      </c>
      <c r="F1525" s="5">
        <v>1.1999999999999999E-3</v>
      </c>
      <c r="G1525" s="35">
        <f t="shared" si="46"/>
        <v>2.4799999999999933E-2</v>
      </c>
      <c r="H1525" s="34">
        <f t="shared" si="47"/>
        <v>4.7977980632046531E-3</v>
      </c>
    </row>
    <row r="1526" spans="1:8">
      <c r="A1526" s="2" t="s">
        <v>1528</v>
      </c>
      <c r="B1526" s="6">
        <v>7.8745000000000003</v>
      </c>
      <c r="C1526" s="4">
        <v>7.9203000000000001</v>
      </c>
      <c r="D1526" s="4">
        <v>7.9249999999999998</v>
      </c>
      <c r="E1526" s="4">
        <v>7.8738000000000001</v>
      </c>
      <c r="F1526" s="7">
        <v>-5.7999999999999996E-3</v>
      </c>
      <c r="G1526" s="35">
        <f t="shared" si="46"/>
        <v>5.119999999999969E-2</v>
      </c>
      <c r="H1526" s="34">
        <f t="shared" si="47"/>
        <v>6.5004665708304661E-3</v>
      </c>
    </row>
    <row r="1527" spans="1:8">
      <c r="A1527" s="2" t="s">
        <v>1529</v>
      </c>
      <c r="B1527" s="6">
        <v>7.9203000000000001</v>
      </c>
      <c r="C1527" s="4">
        <v>7.9302000000000001</v>
      </c>
      <c r="D1527" s="4">
        <v>7.9424000000000001</v>
      </c>
      <c r="E1527" s="4">
        <v>7.8905000000000003</v>
      </c>
      <c r="F1527" s="7">
        <v>-1.1999999999999999E-3</v>
      </c>
      <c r="G1527" s="35">
        <f t="shared" si="46"/>
        <v>5.1899999999999835E-2</v>
      </c>
      <c r="H1527" s="34">
        <f t="shared" si="47"/>
        <v>6.7358227863979128E-3</v>
      </c>
    </row>
    <row r="1528" spans="1:8">
      <c r="A1528" s="2" t="s">
        <v>1530</v>
      </c>
      <c r="B1528" s="6">
        <v>7.9302000000000001</v>
      </c>
      <c r="C1528" s="4">
        <v>7.9722999999999997</v>
      </c>
      <c r="D1528" s="4">
        <v>7.9835000000000003</v>
      </c>
      <c r="E1528" s="4">
        <v>7.9279999999999999</v>
      </c>
      <c r="F1528" s="7">
        <v>-5.3E-3</v>
      </c>
      <c r="G1528" s="35">
        <f t="shared" si="46"/>
        <v>5.5500000000000327E-2</v>
      </c>
      <c r="H1528" s="34">
        <f t="shared" si="47"/>
        <v>5.9599989962106793E-3</v>
      </c>
    </row>
    <row r="1529" spans="1:8">
      <c r="A1529" s="2" t="s">
        <v>1531</v>
      </c>
      <c r="B1529" s="3">
        <v>7.9722999999999997</v>
      </c>
      <c r="C1529" s="4">
        <v>7.9698000000000002</v>
      </c>
      <c r="D1529" s="4">
        <v>8.0008999999999997</v>
      </c>
      <c r="E1529" s="4">
        <v>7.9614000000000003</v>
      </c>
      <c r="F1529" s="5">
        <v>2.9999999999999997E-4</v>
      </c>
      <c r="G1529" s="35">
        <f t="shared" si="46"/>
        <v>3.9499999999999424E-2</v>
      </c>
      <c r="H1529" s="34">
        <f t="shared" si="47"/>
        <v>2.8597230583985184E-3</v>
      </c>
    </row>
    <row r="1530" spans="1:8">
      <c r="A1530" s="2" t="s">
        <v>1532</v>
      </c>
      <c r="B1530" s="3">
        <v>7.9698000000000002</v>
      </c>
      <c r="C1530" s="4">
        <v>7.9728000000000003</v>
      </c>
      <c r="D1530" s="4">
        <v>7.9728000000000003</v>
      </c>
      <c r="E1530" s="4">
        <v>7.9667000000000003</v>
      </c>
      <c r="F1530" s="5">
        <v>8.0000000000000004E-4</v>
      </c>
      <c r="G1530" s="35">
        <f t="shared" si="46"/>
        <v>6.0999999999999943E-3</v>
      </c>
      <c r="H1530" s="34">
        <f t="shared" si="47"/>
        <v>2.6494317252143125E-3</v>
      </c>
    </row>
    <row r="1531" spans="1:8">
      <c r="A1531" s="2" t="s">
        <v>1533</v>
      </c>
      <c r="B1531" s="3">
        <v>7.9637000000000002</v>
      </c>
      <c r="C1531" s="4">
        <v>7.9451000000000001</v>
      </c>
      <c r="D1531" s="4">
        <v>7.9717000000000002</v>
      </c>
      <c r="E1531" s="4">
        <v>7.9356999999999998</v>
      </c>
      <c r="F1531" s="5">
        <v>2.3E-3</v>
      </c>
      <c r="G1531" s="35">
        <f t="shared" si="46"/>
        <v>3.6000000000000476E-2</v>
      </c>
      <c r="H1531" s="34">
        <f t="shared" si="47"/>
        <v>5.2969020010518678E-3</v>
      </c>
    </row>
    <row r="1532" spans="1:8">
      <c r="A1532" s="2" t="s">
        <v>1534</v>
      </c>
      <c r="B1532" s="6">
        <v>7.9451000000000001</v>
      </c>
      <c r="C1532" s="4">
        <v>7.9858000000000002</v>
      </c>
      <c r="D1532" s="4">
        <v>7.9898999999999996</v>
      </c>
      <c r="E1532" s="4">
        <v>7.9413</v>
      </c>
      <c r="F1532" s="7">
        <v>-5.1000000000000004E-3</v>
      </c>
      <c r="G1532" s="35">
        <f t="shared" si="46"/>
        <v>4.8599999999999532E-2</v>
      </c>
      <c r="H1532" s="34">
        <f t="shared" si="47"/>
        <v>5.2983442674163486E-3</v>
      </c>
    </row>
    <row r="1533" spans="1:8">
      <c r="A1533" s="2" t="s">
        <v>1535</v>
      </c>
      <c r="B1533" s="6">
        <v>7.9858000000000002</v>
      </c>
      <c r="C1533" s="4">
        <v>8.0024999999999995</v>
      </c>
      <c r="D1533" s="4">
        <v>8.0147999999999993</v>
      </c>
      <c r="E1533" s="4">
        <v>7.9786000000000001</v>
      </c>
      <c r="F1533" s="7">
        <v>-2.0999999999999999E-3</v>
      </c>
      <c r="G1533" s="35">
        <f t="shared" si="46"/>
        <v>3.6199999999999122E-2</v>
      </c>
      <c r="H1533" s="34">
        <f t="shared" si="47"/>
        <v>5.11536107328884E-3</v>
      </c>
    </row>
    <row r="1534" spans="1:8">
      <c r="A1534" s="2" t="s">
        <v>1536</v>
      </c>
      <c r="B1534" s="6">
        <v>8.0024999999999995</v>
      </c>
      <c r="C1534" s="4">
        <v>8.0053000000000001</v>
      </c>
      <c r="D1534" s="4">
        <v>8.0231999999999992</v>
      </c>
      <c r="E1534" s="4">
        <v>7.9775</v>
      </c>
      <c r="F1534" s="7">
        <v>-2.9999999999999997E-4</v>
      </c>
      <c r="G1534" s="35">
        <f t="shared" si="46"/>
        <v>4.5699999999999186E-2</v>
      </c>
      <c r="H1534" s="34">
        <f t="shared" si="47"/>
        <v>7.0721003134795691E-3</v>
      </c>
    </row>
    <row r="1535" spans="1:8">
      <c r="A1535" s="2" t="s">
        <v>1537</v>
      </c>
      <c r="B1535" s="3">
        <v>8.0053000000000001</v>
      </c>
      <c r="C1535" s="4">
        <v>7.9749999999999996</v>
      </c>
      <c r="D1535" s="4">
        <v>8.0381</v>
      </c>
      <c r="E1535" s="4">
        <v>7.9710000000000001</v>
      </c>
      <c r="F1535" s="5">
        <v>3.8E-3</v>
      </c>
      <c r="G1535" s="35">
        <f t="shared" si="46"/>
        <v>6.7099999999999937E-2</v>
      </c>
      <c r="H1535" s="34">
        <f t="shared" si="47"/>
        <v>5.9659446600726146E-3</v>
      </c>
    </row>
    <row r="1536" spans="1:8">
      <c r="A1536" s="2" t="s">
        <v>1538</v>
      </c>
      <c r="B1536" s="3">
        <v>7.9749999999999996</v>
      </c>
      <c r="C1536" s="4">
        <v>7.9870000000000001</v>
      </c>
      <c r="D1536" s="4">
        <v>7.9907000000000004</v>
      </c>
      <c r="E1536" s="4">
        <v>7.9625000000000004</v>
      </c>
      <c r="F1536" s="5">
        <v>8.0000000000000004E-4</v>
      </c>
      <c r="G1536" s="35">
        <f t="shared" si="46"/>
        <v>2.8200000000000003E-2</v>
      </c>
      <c r="H1536" s="34">
        <f t="shared" si="47"/>
        <v>4.4141504332406789E-3</v>
      </c>
    </row>
    <row r="1537" spans="1:8">
      <c r="A1537" s="2" t="s">
        <v>1539</v>
      </c>
      <c r="B1537" s="3">
        <v>7.9683000000000002</v>
      </c>
      <c r="C1537" s="4">
        <v>7.9516999999999998</v>
      </c>
      <c r="D1537" s="4">
        <v>7.9752999999999998</v>
      </c>
      <c r="E1537" s="4">
        <v>7.9333</v>
      </c>
      <c r="F1537" s="5">
        <v>2.0999999999999999E-3</v>
      </c>
      <c r="G1537" s="35">
        <f t="shared" si="46"/>
        <v>4.1999999999999815E-2</v>
      </c>
      <c r="H1537" s="34">
        <f t="shared" si="47"/>
        <v>5.518321327904782E-3</v>
      </c>
    </row>
    <row r="1538" spans="1:8">
      <c r="A1538" s="2" t="s">
        <v>1540</v>
      </c>
      <c r="B1538" s="6">
        <v>7.9516999999999998</v>
      </c>
      <c r="C1538" s="4">
        <v>7.9824999999999999</v>
      </c>
      <c r="D1538" s="4">
        <v>7.9916</v>
      </c>
      <c r="E1538" s="4">
        <v>7.9455</v>
      </c>
      <c r="F1538" s="7">
        <v>-3.8999999999999998E-3</v>
      </c>
      <c r="G1538" s="35">
        <f t="shared" si="46"/>
        <v>4.610000000000003E-2</v>
      </c>
      <c r="H1538" s="34">
        <f t="shared" si="47"/>
        <v>5.2586768167476108E-3</v>
      </c>
    </row>
    <row r="1539" spans="1:8">
      <c r="A1539" s="2" t="s">
        <v>1541</v>
      </c>
      <c r="B1539" s="6">
        <v>7.9824999999999999</v>
      </c>
      <c r="C1539" s="4">
        <v>7.9867999999999997</v>
      </c>
      <c r="D1539" s="4">
        <v>7.9992999999999999</v>
      </c>
      <c r="E1539" s="4">
        <v>7.9614000000000003</v>
      </c>
      <c r="F1539" s="7">
        <v>-5.0000000000000001E-4</v>
      </c>
      <c r="G1539" s="35">
        <f t="shared" ref="G1539:G1602" si="48">D1539-E1539</f>
        <v>3.7899999999999601E-2</v>
      </c>
      <c r="H1539" s="34">
        <f t="shared" ref="H1539:H1602" si="49">(SUM(G1539:G1540)/2)/C1540</f>
        <v>4.5078794235907382E-3</v>
      </c>
    </row>
    <row r="1540" spans="1:8">
      <c r="A1540" s="2" t="s">
        <v>1542</v>
      </c>
      <c r="B1540" s="6">
        <v>7.9867999999999997</v>
      </c>
      <c r="C1540" s="4">
        <v>8.0082000000000004</v>
      </c>
      <c r="D1540" s="4">
        <v>8.0192999999999994</v>
      </c>
      <c r="E1540" s="4">
        <v>7.9850000000000003</v>
      </c>
      <c r="F1540" s="7">
        <v>-2.7000000000000001E-3</v>
      </c>
      <c r="G1540" s="35">
        <f t="shared" si="48"/>
        <v>3.4299999999999109E-2</v>
      </c>
      <c r="H1540" s="34">
        <f t="shared" si="49"/>
        <v>3.4876901383844639E-3</v>
      </c>
    </row>
    <row r="1541" spans="1:8">
      <c r="A1541" s="2" t="s">
        <v>1543</v>
      </c>
      <c r="B1541" s="6">
        <v>8.0082000000000004</v>
      </c>
      <c r="C1541" s="4">
        <v>8.0138999999999996</v>
      </c>
      <c r="D1541" s="4">
        <v>8.0282</v>
      </c>
      <c r="E1541" s="4">
        <v>8.0066000000000006</v>
      </c>
      <c r="F1541" s="7">
        <v>-6.9999999999999999E-4</v>
      </c>
      <c r="G1541" s="35">
        <f t="shared" si="48"/>
        <v>2.1599999999999397E-2</v>
      </c>
      <c r="H1541" s="34">
        <f t="shared" si="49"/>
        <v>1.4473224534610485E-3</v>
      </c>
    </row>
    <row r="1542" spans="1:8">
      <c r="A1542" s="2" t="s">
        <v>1544</v>
      </c>
      <c r="B1542" s="6">
        <v>8.0138999999999996</v>
      </c>
      <c r="C1542" s="4">
        <v>8.0147999999999993</v>
      </c>
      <c r="D1542" s="4">
        <v>8.0150000000000006</v>
      </c>
      <c r="E1542" s="4">
        <v>8.0134000000000007</v>
      </c>
      <c r="F1542" s="7">
        <v>-8.9999999999999998E-4</v>
      </c>
      <c r="G1542" s="35">
        <f t="shared" si="48"/>
        <v>1.5999999999998238E-3</v>
      </c>
      <c r="H1542" s="34">
        <f t="shared" si="49"/>
        <v>2.2768556996043475E-3</v>
      </c>
    </row>
    <row r="1543" spans="1:8">
      <c r="A1543" s="2" t="s">
        <v>1545</v>
      </c>
      <c r="B1543" s="6">
        <v>8.0213000000000001</v>
      </c>
      <c r="C1543" s="4">
        <v>8.0373999999999999</v>
      </c>
      <c r="D1543" s="4">
        <v>8.0482999999999993</v>
      </c>
      <c r="E1543" s="4">
        <v>8.0132999999999992</v>
      </c>
      <c r="F1543" s="7">
        <v>-2E-3</v>
      </c>
      <c r="G1543" s="35">
        <f t="shared" si="48"/>
        <v>3.5000000000000142E-2</v>
      </c>
      <c r="H1543" s="34">
        <f t="shared" si="49"/>
        <v>5.1791539055302789E-3</v>
      </c>
    </row>
    <row r="1544" spans="1:8">
      <c r="A1544" s="2" t="s">
        <v>1546</v>
      </c>
      <c r="B1544" s="3">
        <v>8.0373999999999999</v>
      </c>
      <c r="C1544" s="4">
        <v>8.0321999999999996</v>
      </c>
      <c r="D1544" s="4">
        <v>8.0478000000000005</v>
      </c>
      <c r="E1544" s="4">
        <v>7.9996</v>
      </c>
      <c r="F1544" s="5">
        <v>5.9999999999999995E-4</v>
      </c>
      <c r="G1544" s="35">
        <f t="shared" si="48"/>
        <v>4.8200000000000465E-2</v>
      </c>
      <c r="H1544" s="34">
        <f t="shared" si="49"/>
        <v>5.4203746343892221E-3</v>
      </c>
    </row>
    <row r="1545" spans="1:8">
      <c r="A1545" s="2" t="s">
        <v>1547</v>
      </c>
      <c r="B1545" s="6">
        <v>8.0321999999999996</v>
      </c>
      <c r="C1545" s="4">
        <v>8.0344999999999995</v>
      </c>
      <c r="D1545" s="4">
        <v>8.0429999999999993</v>
      </c>
      <c r="E1545" s="4">
        <v>8.0040999999999993</v>
      </c>
      <c r="F1545" s="7">
        <v>-2.9999999999999997E-4</v>
      </c>
      <c r="G1545" s="35">
        <f t="shared" si="48"/>
        <v>3.8899999999999935E-2</v>
      </c>
      <c r="H1545" s="34">
        <f t="shared" si="49"/>
        <v>4.5446056153894297E-3</v>
      </c>
    </row>
    <row r="1546" spans="1:8">
      <c r="A1546" s="2" t="s">
        <v>1548</v>
      </c>
      <c r="B1546" s="3">
        <v>8.0344999999999995</v>
      </c>
      <c r="C1546" s="4">
        <v>8.0314999999999994</v>
      </c>
      <c r="D1546" s="4">
        <v>8.0625</v>
      </c>
      <c r="E1546" s="4">
        <v>8.0283999999999995</v>
      </c>
      <c r="F1546" s="5">
        <v>4.0000000000000002E-4</v>
      </c>
      <c r="G1546" s="35">
        <f t="shared" si="48"/>
        <v>3.4100000000000463E-2</v>
      </c>
      <c r="H1546" s="34">
        <f t="shared" si="49"/>
        <v>7.3999161342837632E-3</v>
      </c>
    </row>
    <row r="1547" spans="1:8">
      <c r="A1547" s="2" t="s">
        <v>1549</v>
      </c>
      <c r="B1547" s="6">
        <v>8.0314999999999994</v>
      </c>
      <c r="C1547" s="4">
        <v>8.1082000000000001</v>
      </c>
      <c r="D1547" s="4">
        <v>8.1121999999999996</v>
      </c>
      <c r="E1547" s="4">
        <v>8.0263000000000009</v>
      </c>
      <c r="F1547" s="7">
        <v>-9.4999999999999998E-3</v>
      </c>
      <c r="G1547" s="35">
        <f t="shared" si="48"/>
        <v>8.5899999999998755E-2</v>
      </c>
      <c r="H1547" s="34">
        <f t="shared" si="49"/>
        <v>5.8517796076590139E-3</v>
      </c>
    </row>
    <row r="1548" spans="1:8">
      <c r="A1548" s="2" t="s">
        <v>1550</v>
      </c>
      <c r="B1548" s="3">
        <v>8.1082000000000001</v>
      </c>
      <c r="C1548" s="4">
        <v>8.1000999999999994</v>
      </c>
      <c r="D1548" s="4">
        <v>8.1083999999999996</v>
      </c>
      <c r="E1548" s="4">
        <v>8.0995000000000008</v>
      </c>
      <c r="F1548" s="5">
        <v>2.9999999999999997E-4</v>
      </c>
      <c r="G1548" s="35">
        <f t="shared" si="48"/>
        <v>8.8999999999987978E-3</v>
      </c>
      <c r="H1548" s="34">
        <f t="shared" si="49"/>
        <v>3.0335606959270879E-3</v>
      </c>
    </row>
    <row r="1549" spans="1:8">
      <c r="A1549" s="2" t="s">
        <v>1551</v>
      </c>
      <c r="B1549" s="3">
        <v>8.1057000000000006</v>
      </c>
      <c r="C1549" s="4">
        <v>8.0928000000000004</v>
      </c>
      <c r="D1549" s="4">
        <v>8.1168999999999993</v>
      </c>
      <c r="E1549" s="4">
        <v>8.0767000000000007</v>
      </c>
      <c r="F1549" s="5">
        <v>1.6000000000000001E-3</v>
      </c>
      <c r="G1549" s="35">
        <f t="shared" si="48"/>
        <v>4.0199999999998681E-2</v>
      </c>
      <c r="H1549" s="34">
        <f t="shared" si="49"/>
        <v>6.8638656297362703E-3</v>
      </c>
    </row>
    <row r="1550" spans="1:8">
      <c r="A1550" s="2" t="s">
        <v>1552</v>
      </c>
      <c r="B1550" s="3">
        <v>8.0928000000000004</v>
      </c>
      <c r="C1550" s="4">
        <v>8.0494000000000003</v>
      </c>
      <c r="D1550" s="4">
        <v>8.1035000000000004</v>
      </c>
      <c r="E1550" s="4">
        <v>8.0332000000000008</v>
      </c>
      <c r="F1550" s="5">
        <v>5.4000000000000003E-3</v>
      </c>
      <c r="G1550" s="35">
        <f t="shared" si="48"/>
        <v>7.0299999999999585E-2</v>
      </c>
      <c r="H1550" s="34">
        <f t="shared" si="49"/>
        <v>8.2512775769661446E-3</v>
      </c>
    </row>
    <row r="1551" spans="1:8">
      <c r="A1551" s="2" t="s">
        <v>1553</v>
      </c>
      <c r="B1551" s="3">
        <v>8.0494000000000003</v>
      </c>
      <c r="C1551" s="4">
        <v>8.0229999999999997</v>
      </c>
      <c r="D1551" s="4">
        <v>8.0596999999999994</v>
      </c>
      <c r="E1551" s="4">
        <v>7.9976000000000003</v>
      </c>
      <c r="F1551" s="5">
        <v>3.3E-3</v>
      </c>
      <c r="G1551" s="35">
        <f t="shared" si="48"/>
        <v>6.2099999999999156E-2</v>
      </c>
      <c r="H1551" s="34">
        <f t="shared" si="49"/>
        <v>6.3051075101664047E-3</v>
      </c>
    </row>
    <row r="1552" spans="1:8">
      <c r="A1552" s="2" t="s">
        <v>1554</v>
      </c>
      <c r="B1552" s="6">
        <v>8.0229999999999997</v>
      </c>
      <c r="C1552" s="4">
        <v>8.0411000000000001</v>
      </c>
      <c r="D1552" s="4">
        <v>8.0589999999999993</v>
      </c>
      <c r="E1552" s="4">
        <v>8.0197000000000003</v>
      </c>
      <c r="F1552" s="7">
        <v>-2.3E-3</v>
      </c>
      <c r="G1552" s="35">
        <f t="shared" si="48"/>
        <v>3.9299999999999002E-2</v>
      </c>
      <c r="H1552" s="34">
        <f t="shared" si="49"/>
        <v>6.7026473270616728E-3</v>
      </c>
    </row>
    <row r="1553" spans="1:8">
      <c r="A1553" s="2" t="s">
        <v>1555</v>
      </c>
      <c r="B1553" s="3">
        <v>8.0411000000000001</v>
      </c>
      <c r="C1553" s="4">
        <v>8.0043000000000006</v>
      </c>
      <c r="D1553" s="4">
        <v>8.0654000000000003</v>
      </c>
      <c r="E1553" s="4">
        <v>7.9973999999999998</v>
      </c>
      <c r="F1553" s="5">
        <v>4.5999999999999999E-3</v>
      </c>
      <c r="G1553" s="35">
        <f t="shared" si="48"/>
        <v>6.8000000000000504E-2</v>
      </c>
      <c r="H1553" s="34">
        <f t="shared" si="49"/>
        <v>5.5395080716760664E-3</v>
      </c>
    </row>
    <row r="1554" spans="1:8">
      <c r="A1554" s="2" t="s">
        <v>1556</v>
      </c>
      <c r="B1554" s="3">
        <v>8.0043000000000006</v>
      </c>
      <c r="C1554" s="4">
        <v>7.9970999999999997</v>
      </c>
      <c r="D1554" s="4">
        <v>8.0142000000000007</v>
      </c>
      <c r="E1554" s="4">
        <v>7.9935999999999998</v>
      </c>
      <c r="F1554" s="5">
        <v>1E-4</v>
      </c>
      <c r="G1554" s="35">
        <f t="shared" si="48"/>
        <v>2.060000000000084E-2</v>
      </c>
      <c r="H1554" s="34">
        <f t="shared" si="49"/>
        <v>4.0411370233210163E-3</v>
      </c>
    </row>
    <row r="1555" spans="1:8">
      <c r="A1555" s="2" t="s">
        <v>1557</v>
      </c>
      <c r="B1555" s="3">
        <v>8.0035000000000007</v>
      </c>
      <c r="C1555" s="4">
        <v>7.9927999999999999</v>
      </c>
      <c r="D1555" s="4">
        <v>8.0040999999999993</v>
      </c>
      <c r="E1555" s="4">
        <v>7.9600999999999997</v>
      </c>
      <c r="F1555" s="5">
        <v>1.2999999999999999E-3</v>
      </c>
      <c r="G1555" s="35">
        <f t="shared" si="48"/>
        <v>4.3999999999999595E-2</v>
      </c>
      <c r="H1555" s="34">
        <f t="shared" si="49"/>
        <v>5.0419223031650607E-3</v>
      </c>
    </row>
    <row r="1556" spans="1:8">
      <c r="A1556" s="2" t="s">
        <v>1558</v>
      </c>
      <c r="B1556" s="6">
        <v>7.9927999999999999</v>
      </c>
      <c r="C1556" s="4">
        <v>8.0029000000000003</v>
      </c>
      <c r="D1556" s="4">
        <v>8.0153999999999996</v>
      </c>
      <c r="E1556" s="4">
        <v>7.9786999999999999</v>
      </c>
      <c r="F1556" s="7">
        <v>-1.2999999999999999E-3</v>
      </c>
      <c r="G1556" s="35">
        <f t="shared" si="48"/>
        <v>3.6699999999999733E-2</v>
      </c>
      <c r="H1556" s="34">
        <f t="shared" si="49"/>
        <v>5.3531589246319866E-3</v>
      </c>
    </row>
    <row r="1557" spans="1:8">
      <c r="A1557" s="2" t="s">
        <v>1559</v>
      </c>
      <c r="B1557" s="6">
        <v>8.0029000000000003</v>
      </c>
      <c r="C1557" s="4">
        <v>8.0233000000000008</v>
      </c>
      <c r="D1557" s="4">
        <v>8.032</v>
      </c>
      <c r="E1557" s="4">
        <v>7.9828000000000001</v>
      </c>
      <c r="F1557" s="7">
        <v>-2.5000000000000001E-3</v>
      </c>
      <c r="G1557" s="35">
        <f t="shared" si="48"/>
        <v>4.919999999999991E-2</v>
      </c>
      <c r="H1557" s="34">
        <f t="shared" si="49"/>
        <v>4.3987538940810931E-3</v>
      </c>
    </row>
    <row r="1558" spans="1:8">
      <c r="A1558" s="2" t="s">
        <v>1560</v>
      </c>
      <c r="B1558" s="6">
        <v>8.0233000000000008</v>
      </c>
      <c r="C1558" s="4">
        <v>8.0250000000000004</v>
      </c>
      <c r="D1558" s="4">
        <v>8.0332000000000008</v>
      </c>
      <c r="E1558" s="4">
        <v>8.0117999999999991</v>
      </c>
      <c r="F1558" s="7">
        <v>-2.0000000000000001E-4</v>
      </c>
      <c r="G1558" s="35">
        <f t="shared" si="48"/>
        <v>2.140000000000164E-2</v>
      </c>
      <c r="H1558" s="34">
        <f t="shared" si="49"/>
        <v>2.9779333889879082E-3</v>
      </c>
    </row>
    <row r="1559" spans="1:8">
      <c r="A1559" s="2" t="s">
        <v>1561</v>
      </c>
      <c r="B1559" s="6">
        <v>8.0250000000000004</v>
      </c>
      <c r="C1559" s="4">
        <v>8.0257000000000005</v>
      </c>
      <c r="D1559" s="4">
        <v>8.0328999999999997</v>
      </c>
      <c r="E1559" s="4">
        <v>8.0065000000000008</v>
      </c>
      <c r="F1559" s="7">
        <v>-1E-4</v>
      </c>
      <c r="G1559" s="35">
        <f t="shared" si="48"/>
        <v>2.6399999999998869E-2</v>
      </c>
      <c r="H1559" s="34">
        <f t="shared" si="49"/>
        <v>2.0618428265310735E-3</v>
      </c>
    </row>
    <row r="1560" spans="1:8">
      <c r="A1560" s="2" t="s">
        <v>1562</v>
      </c>
      <c r="B1560" s="3">
        <v>8.0257000000000005</v>
      </c>
      <c r="C1560" s="4">
        <v>8.0267999999999997</v>
      </c>
      <c r="D1560" s="4">
        <v>8.0267999999999997</v>
      </c>
      <c r="E1560" s="4">
        <v>8.0200999999999993</v>
      </c>
      <c r="F1560" s="5">
        <v>2.0000000000000001E-4</v>
      </c>
      <c r="G1560" s="35">
        <f t="shared" si="48"/>
        <v>6.7000000000003723E-3</v>
      </c>
      <c r="H1560" s="34">
        <f t="shared" si="49"/>
        <v>2.0942930514349415E-3</v>
      </c>
    </row>
    <row r="1561" spans="1:8">
      <c r="A1561" s="2" t="s">
        <v>1563</v>
      </c>
      <c r="B1561" s="3">
        <v>8.0243000000000002</v>
      </c>
      <c r="C1561" s="4">
        <v>8.0218000000000007</v>
      </c>
      <c r="D1561" s="4">
        <v>8.0364000000000004</v>
      </c>
      <c r="E1561" s="4">
        <v>8.0094999999999992</v>
      </c>
      <c r="F1561" s="5">
        <v>2.9999999999999997E-4</v>
      </c>
      <c r="G1561" s="35">
        <f t="shared" si="48"/>
        <v>2.6900000000001256E-2</v>
      </c>
      <c r="H1561" s="34">
        <f t="shared" si="49"/>
        <v>2.8615960099751489E-3</v>
      </c>
    </row>
    <row r="1562" spans="1:8">
      <c r="A1562" s="2" t="s">
        <v>1564</v>
      </c>
      <c r="B1562" s="3">
        <v>8.0218000000000007</v>
      </c>
      <c r="C1562" s="4">
        <v>8.02</v>
      </c>
      <c r="D1562" s="4">
        <v>8.0294000000000008</v>
      </c>
      <c r="E1562" s="4">
        <v>8.0104000000000006</v>
      </c>
      <c r="F1562" s="5">
        <v>2.0000000000000001E-4</v>
      </c>
      <c r="G1562" s="35">
        <f t="shared" si="48"/>
        <v>1.9000000000000128E-2</v>
      </c>
      <c r="H1562" s="34">
        <f t="shared" si="49"/>
        <v>3.3615537848605747E-3</v>
      </c>
    </row>
    <row r="1563" spans="1:8">
      <c r="A1563" s="2" t="s">
        <v>1565</v>
      </c>
      <c r="B1563" s="6">
        <v>8.02</v>
      </c>
      <c r="C1563" s="4">
        <v>8.032</v>
      </c>
      <c r="D1563" s="4">
        <v>8.0454000000000008</v>
      </c>
      <c r="E1563" s="4">
        <v>8.0104000000000006</v>
      </c>
      <c r="F1563" s="7">
        <v>-1.5E-3</v>
      </c>
      <c r="G1563" s="35">
        <f t="shared" si="48"/>
        <v>3.5000000000000142E-2</v>
      </c>
      <c r="H1563" s="34">
        <f t="shared" si="49"/>
        <v>4.8782308946327168E-3</v>
      </c>
    </row>
    <row r="1564" spans="1:8">
      <c r="A1564" s="2" t="s">
        <v>1566</v>
      </c>
      <c r="B1564" s="6">
        <v>8.032</v>
      </c>
      <c r="C1564" s="4">
        <v>8.0357000000000003</v>
      </c>
      <c r="D1564" s="4">
        <v>8.0654000000000003</v>
      </c>
      <c r="E1564" s="4">
        <v>8.0220000000000002</v>
      </c>
      <c r="F1564" s="7">
        <v>-5.0000000000000001E-4</v>
      </c>
      <c r="G1564" s="35">
        <f t="shared" si="48"/>
        <v>4.3400000000000105E-2</v>
      </c>
      <c r="H1564" s="34">
        <f t="shared" si="49"/>
        <v>3.8075329426257827E-3</v>
      </c>
    </row>
    <row r="1565" spans="1:8">
      <c r="A1565" s="2" t="s">
        <v>1567</v>
      </c>
      <c r="B1565" s="6">
        <v>8.0357000000000003</v>
      </c>
      <c r="C1565" s="4">
        <v>8.0366999999999997</v>
      </c>
      <c r="D1565" s="4">
        <v>8.0440000000000005</v>
      </c>
      <c r="E1565" s="4">
        <v>8.0261999999999993</v>
      </c>
      <c r="F1565" s="7">
        <v>-2.0000000000000001E-4</v>
      </c>
      <c r="G1565" s="35">
        <f t="shared" si="48"/>
        <v>1.7800000000001148E-2</v>
      </c>
      <c r="H1565" s="34">
        <f t="shared" si="49"/>
        <v>1.4618609801312612E-3</v>
      </c>
    </row>
    <row r="1566" spans="1:8">
      <c r="A1566" s="2" t="s">
        <v>1568</v>
      </c>
      <c r="B1566" s="3">
        <v>8.0376999999999992</v>
      </c>
      <c r="C1566" s="4">
        <v>8.0376999999999992</v>
      </c>
      <c r="D1566" s="4">
        <v>8.0410000000000004</v>
      </c>
      <c r="E1566" s="4">
        <v>8.0352999999999994</v>
      </c>
      <c r="F1566" s="5">
        <v>5.9999999999999995E-4</v>
      </c>
      <c r="G1566" s="35">
        <f t="shared" si="48"/>
        <v>5.7000000000009265E-3</v>
      </c>
      <c r="H1566" s="34">
        <f t="shared" si="49"/>
        <v>2.9815516491707586E-3</v>
      </c>
    </row>
    <row r="1567" spans="1:8">
      <c r="A1567" s="2" t="s">
        <v>1569</v>
      </c>
      <c r="B1567" s="6">
        <v>8.0328999999999997</v>
      </c>
      <c r="C1567" s="4">
        <v>8.0495000000000001</v>
      </c>
      <c r="D1567" s="4">
        <v>8.0557999999999996</v>
      </c>
      <c r="E1567" s="4">
        <v>8.0135000000000005</v>
      </c>
      <c r="F1567" s="7">
        <v>-2.2000000000000001E-3</v>
      </c>
      <c r="G1567" s="35">
        <f t="shared" si="48"/>
        <v>4.2299999999999116E-2</v>
      </c>
      <c r="H1567" s="34">
        <f t="shared" si="49"/>
        <v>5.142409976772136E-3</v>
      </c>
    </row>
    <row r="1568" spans="1:8">
      <c r="A1568" s="2" t="s">
        <v>1570</v>
      </c>
      <c r="B1568" s="6">
        <v>8.0503999999999998</v>
      </c>
      <c r="C1568" s="4">
        <v>8.0507000000000009</v>
      </c>
      <c r="D1568" s="4">
        <v>8.0792000000000002</v>
      </c>
      <c r="E1568" s="4">
        <v>8.0387000000000004</v>
      </c>
      <c r="F1568" s="7">
        <v>-1E-4</v>
      </c>
      <c r="G1568" s="35">
        <f t="shared" si="48"/>
        <v>4.0499999999999758E-2</v>
      </c>
      <c r="H1568" s="34">
        <f t="shared" si="49"/>
        <v>6.644209692000966E-3</v>
      </c>
    </row>
    <row r="1569" spans="1:8">
      <c r="A1569" s="2" t="s">
        <v>1571</v>
      </c>
      <c r="B1569" s="6">
        <v>8.0509000000000004</v>
      </c>
      <c r="C1569" s="4">
        <v>8.0747</v>
      </c>
      <c r="D1569" s="4">
        <v>8.0996000000000006</v>
      </c>
      <c r="E1569" s="4">
        <v>8.0327999999999999</v>
      </c>
      <c r="F1569" s="7">
        <v>-3.0000000000000001E-3</v>
      </c>
      <c r="G1569" s="35">
        <f t="shared" si="48"/>
        <v>6.6800000000000637E-2</v>
      </c>
      <c r="H1569" s="34">
        <f t="shared" si="49"/>
        <v>6.7314976961386792E-3</v>
      </c>
    </row>
    <row r="1570" spans="1:8">
      <c r="A1570" s="2" t="s">
        <v>1572</v>
      </c>
      <c r="B1570" s="3">
        <v>8.0748999999999995</v>
      </c>
      <c r="C1570" s="4">
        <v>8.0517000000000003</v>
      </c>
      <c r="D1570" s="4">
        <v>8.0832999999999995</v>
      </c>
      <c r="E1570" s="4">
        <v>8.0417000000000005</v>
      </c>
      <c r="F1570" s="5">
        <v>2.8E-3</v>
      </c>
      <c r="G1570" s="35">
        <f t="shared" si="48"/>
        <v>4.1599999999998971E-2</v>
      </c>
      <c r="H1570" s="34">
        <f t="shared" si="49"/>
        <v>4.9615002483854032E-3</v>
      </c>
    </row>
    <row r="1571" spans="1:8">
      <c r="A1571" s="2" t="s">
        <v>1573</v>
      </c>
      <c r="B1571" s="6">
        <v>8.0519999999999996</v>
      </c>
      <c r="C1571" s="4">
        <v>8.0519999999999996</v>
      </c>
      <c r="D1571" s="4">
        <v>8.0768000000000004</v>
      </c>
      <c r="E1571" s="4">
        <v>8.0385000000000009</v>
      </c>
      <c r="F1571" s="7">
        <v>0</v>
      </c>
      <c r="G1571" s="35">
        <f t="shared" si="48"/>
        <v>3.8299999999999557E-2</v>
      </c>
      <c r="H1571" s="34">
        <f t="shared" si="49"/>
        <v>2.9400454032327888E-3</v>
      </c>
    </row>
    <row r="1572" spans="1:8">
      <c r="A1572" s="2" t="s">
        <v>1574</v>
      </c>
      <c r="B1572" s="6">
        <v>8.0519999999999996</v>
      </c>
      <c r="C1572" s="4">
        <v>8.0610999999999997</v>
      </c>
      <c r="D1572" s="4">
        <v>8.0610999999999997</v>
      </c>
      <c r="E1572" s="4">
        <v>8.0519999999999996</v>
      </c>
      <c r="F1572" s="7">
        <v>-1E-4</v>
      </c>
      <c r="G1572" s="35">
        <f t="shared" si="48"/>
        <v>9.100000000000108E-3</v>
      </c>
      <c r="H1572" s="34">
        <f t="shared" si="49"/>
        <v>2.5000621906017847E-3</v>
      </c>
    </row>
    <row r="1573" spans="1:8">
      <c r="A1573" s="2" t="s">
        <v>1575</v>
      </c>
      <c r="B1573" s="3">
        <v>8.0528999999999993</v>
      </c>
      <c r="C1573" s="4">
        <v>8.0397999999999996</v>
      </c>
      <c r="D1573" s="4">
        <v>8.0701000000000001</v>
      </c>
      <c r="E1573" s="4">
        <v>8.0389999999999997</v>
      </c>
      <c r="F1573" s="5">
        <v>1.4E-3</v>
      </c>
      <c r="G1573" s="35">
        <f t="shared" si="48"/>
        <v>3.110000000000035E-2</v>
      </c>
      <c r="H1573" s="34">
        <f t="shared" si="49"/>
        <v>4.9800796812749046E-3</v>
      </c>
    </row>
    <row r="1574" spans="1:8">
      <c r="A1574" s="2" t="s">
        <v>1576</v>
      </c>
      <c r="B1574" s="3">
        <v>8.0413999999999994</v>
      </c>
      <c r="C1574" s="4">
        <v>8.032</v>
      </c>
      <c r="D1574" s="4">
        <v>8.0753000000000004</v>
      </c>
      <c r="E1574" s="4">
        <v>8.0264000000000006</v>
      </c>
      <c r="F1574" s="5">
        <v>1.1000000000000001E-3</v>
      </c>
      <c r="G1574" s="35">
        <f t="shared" si="48"/>
        <v>4.8899999999999721E-2</v>
      </c>
      <c r="H1574" s="34">
        <f t="shared" si="49"/>
        <v>4.8462255358806714E-3</v>
      </c>
    </row>
    <row r="1575" spans="1:8">
      <c r="A1575" s="2" t="s">
        <v>1577</v>
      </c>
      <c r="B1575" s="6">
        <v>8.0321999999999996</v>
      </c>
      <c r="C1575" s="4">
        <v>8.0474999999999994</v>
      </c>
      <c r="D1575" s="4">
        <v>8.0526</v>
      </c>
      <c r="E1575" s="4">
        <v>8.0235000000000003</v>
      </c>
      <c r="F1575" s="7">
        <v>-1.9E-3</v>
      </c>
      <c r="G1575" s="35">
        <f t="shared" si="48"/>
        <v>2.9099999999999682E-2</v>
      </c>
      <c r="H1575" s="34">
        <f t="shared" si="49"/>
        <v>4.2808432265611096E-3</v>
      </c>
    </row>
    <row r="1576" spans="1:8">
      <c r="A1576" s="2" t="s">
        <v>1578</v>
      </c>
      <c r="B1576" s="3">
        <v>8.0473999999999997</v>
      </c>
      <c r="C1576" s="4">
        <v>8.0358000000000001</v>
      </c>
      <c r="D1576" s="4">
        <v>8.0503</v>
      </c>
      <c r="E1576" s="4">
        <v>8.0106000000000002</v>
      </c>
      <c r="F1576" s="5">
        <v>1.4E-3</v>
      </c>
      <c r="G1576" s="35">
        <f t="shared" si="48"/>
        <v>3.9699999999999847E-2</v>
      </c>
      <c r="H1576" s="34">
        <f t="shared" si="49"/>
        <v>6.6285770819421129E-3</v>
      </c>
    </row>
    <row r="1577" spans="1:8">
      <c r="A1577" s="2" t="s">
        <v>1579</v>
      </c>
      <c r="B1577" s="6">
        <v>8.0364000000000004</v>
      </c>
      <c r="C1577" s="4">
        <v>8.0861999999999998</v>
      </c>
      <c r="D1577" s="4">
        <v>8.0905000000000005</v>
      </c>
      <c r="E1577" s="4">
        <v>8.0229999999999997</v>
      </c>
      <c r="F1577" s="7">
        <v>-6.1999999999999998E-3</v>
      </c>
      <c r="G1577" s="35">
        <f t="shared" si="48"/>
        <v>6.7500000000000782E-2</v>
      </c>
      <c r="H1577" s="34">
        <f t="shared" si="49"/>
        <v>4.5111852675812879E-3</v>
      </c>
    </row>
    <row r="1578" spans="1:8">
      <c r="A1578" s="2" t="s">
        <v>1580</v>
      </c>
      <c r="B1578" s="6">
        <v>8.0861999999999998</v>
      </c>
      <c r="C1578" s="4">
        <v>8.0909999999999993</v>
      </c>
      <c r="D1578" s="4">
        <v>8.0909999999999993</v>
      </c>
      <c r="E1578" s="4">
        <v>8.0854999999999997</v>
      </c>
      <c r="F1578" s="7">
        <v>-1E-4</v>
      </c>
      <c r="G1578" s="35">
        <f t="shared" si="48"/>
        <v>5.4999999999996163E-3</v>
      </c>
      <c r="H1578" s="34">
        <f t="shared" si="49"/>
        <v>3.3461985699794672E-3</v>
      </c>
    </row>
    <row r="1579" spans="1:8">
      <c r="A1579" s="2" t="s">
        <v>1581</v>
      </c>
      <c r="B1579" s="3">
        <v>8.0874000000000006</v>
      </c>
      <c r="C1579" s="4">
        <v>8.0838000000000001</v>
      </c>
      <c r="D1579" s="4">
        <v>8.1224000000000007</v>
      </c>
      <c r="E1579" s="4">
        <v>8.0738000000000003</v>
      </c>
      <c r="F1579" s="5">
        <v>4.0000000000000002E-4</v>
      </c>
      <c r="G1579" s="35">
        <f t="shared" si="48"/>
        <v>4.8600000000000421E-2</v>
      </c>
      <c r="H1579" s="34">
        <f t="shared" si="49"/>
        <v>8.6574137694105449E-3</v>
      </c>
    </row>
    <row r="1580" spans="1:8">
      <c r="A1580" s="2" t="s">
        <v>1582</v>
      </c>
      <c r="B1580" s="3">
        <v>8.0838000000000001</v>
      </c>
      <c r="C1580" s="4">
        <v>8.0046999999999997</v>
      </c>
      <c r="D1580" s="4">
        <v>8.0889000000000006</v>
      </c>
      <c r="E1580" s="4">
        <v>7.9988999999999999</v>
      </c>
      <c r="F1580" s="5">
        <v>9.9000000000000008E-3</v>
      </c>
      <c r="G1580" s="35">
        <f t="shared" si="48"/>
        <v>9.0000000000000746E-2</v>
      </c>
      <c r="H1580" s="34">
        <f t="shared" si="49"/>
        <v>9.3106401996202025E-3</v>
      </c>
    </row>
    <row r="1581" spans="1:8">
      <c r="A1581" s="2" t="s">
        <v>1583</v>
      </c>
      <c r="B1581" s="6">
        <v>8.0047999999999995</v>
      </c>
      <c r="C1581" s="4">
        <v>8.0553000000000008</v>
      </c>
      <c r="D1581" s="4">
        <v>8.0606000000000009</v>
      </c>
      <c r="E1581" s="4">
        <v>8.0006000000000004</v>
      </c>
      <c r="F1581" s="7">
        <v>-6.1000000000000004E-3</v>
      </c>
      <c r="G1581" s="35">
        <f t="shared" si="48"/>
        <v>6.0000000000000497E-2</v>
      </c>
      <c r="H1581" s="34">
        <f t="shared" si="49"/>
        <v>4.863958255683966E-3</v>
      </c>
    </row>
    <row r="1582" spans="1:8">
      <c r="A1582" s="2" t="s">
        <v>1584</v>
      </c>
      <c r="B1582" s="3">
        <v>8.0540000000000003</v>
      </c>
      <c r="C1582" s="4">
        <v>8.0489999999999995</v>
      </c>
      <c r="D1582" s="4">
        <v>8.0595999999999997</v>
      </c>
      <c r="E1582" s="4">
        <v>8.0412999999999997</v>
      </c>
      <c r="F1582" s="5">
        <v>4.0000000000000002E-4</v>
      </c>
      <c r="G1582" s="35">
        <f t="shared" si="48"/>
        <v>1.8299999999999983E-2</v>
      </c>
      <c r="H1582" s="34">
        <f t="shared" si="49"/>
        <v>2.4242649703012814E-3</v>
      </c>
    </row>
    <row r="1583" spans="1:8">
      <c r="A1583" s="2" t="s">
        <v>1585</v>
      </c>
      <c r="B1583" s="6">
        <v>8.0504999999999995</v>
      </c>
      <c r="C1583" s="4">
        <v>8.0642999999999994</v>
      </c>
      <c r="D1583" s="4">
        <v>8.0690000000000008</v>
      </c>
      <c r="E1583" s="4">
        <v>8.0481999999999996</v>
      </c>
      <c r="F1583" s="7">
        <v>-1.8E-3</v>
      </c>
      <c r="G1583" s="35">
        <f t="shared" si="48"/>
        <v>2.0800000000001262E-2</v>
      </c>
      <c r="H1583" s="34">
        <f t="shared" si="49"/>
        <v>1.7311988086374226E-3</v>
      </c>
    </row>
    <row r="1584" spans="1:8">
      <c r="A1584" s="2" t="s">
        <v>1586</v>
      </c>
      <c r="B1584" s="3">
        <v>8.0647000000000002</v>
      </c>
      <c r="C1584" s="4">
        <v>8.0579999999999998</v>
      </c>
      <c r="D1584" s="4">
        <v>8.0647000000000002</v>
      </c>
      <c r="E1584" s="4">
        <v>8.0576000000000008</v>
      </c>
      <c r="F1584" s="5">
        <v>1.9E-3</v>
      </c>
      <c r="G1584" s="35">
        <f t="shared" si="48"/>
        <v>7.0999999999994401E-3</v>
      </c>
      <c r="H1584" s="34">
        <f t="shared" si="49"/>
        <v>3.5423154707991708E-3</v>
      </c>
    </row>
    <row r="1585" spans="1:8">
      <c r="A1585" s="2" t="s">
        <v>1587</v>
      </c>
      <c r="B1585" s="6">
        <v>8.0496999999999996</v>
      </c>
      <c r="C1585" s="4">
        <v>8.0596999999999994</v>
      </c>
      <c r="D1585" s="4">
        <v>8.0996000000000006</v>
      </c>
      <c r="E1585" s="4">
        <v>8.0495999999999999</v>
      </c>
      <c r="F1585" s="7">
        <v>-1.5E-3</v>
      </c>
      <c r="G1585" s="35">
        <f t="shared" si="48"/>
        <v>5.0000000000000711E-2</v>
      </c>
      <c r="H1585" s="34">
        <f t="shared" si="49"/>
        <v>7.1813616895585082E-3</v>
      </c>
    </row>
    <row r="1586" spans="1:8">
      <c r="A1586" s="2" t="s">
        <v>1588</v>
      </c>
      <c r="B1586" s="6">
        <v>8.0616000000000003</v>
      </c>
      <c r="C1586" s="4">
        <v>8.1251999999999995</v>
      </c>
      <c r="D1586" s="4">
        <v>8.1255000000000006</v>
      </c>
      <c r="E1586" s="4">
        <v>8.0587999999999997</v>
      </c>
      <c r="F1586" s="7">
        <v>-7.7999999999999996E-3</v>
      </c>
      <c r="G1586" s="35">
        <f t="shared" si="48"/>
        <v>6.670000000000087E-2</v>
      </c>
      <c r="H1586" s="34">
        <f t="shared" si="49"/>
        <v>8.264716726066176E-3</v>
      </c>
    </row>
    <row r="1587" spans="1:8">
      <c r="A1587" s="2" t="s">
        <v>1589</v>
      </c>
      <c r="B1587" s="6">
        <v>8.1250999999999998</v>
      </c>
      <c r="C1587" s="4">
        <v>8.1370000000000005</v>
      </c>
      <c r="D1587" s="4">
        <v>8.1592000000000002</v>
      </c>
      <c r="E1587" s="4">
        <v>8.0914000000000001</v>
      </c>
      <c r="F1587" s="7">
        <v>-1.5E-3</v>
      </c>
      <c r="G1587" s="35">
        <f t="shared" si="48"/>
        <v>6.7800000000000082E-2</v>
      </c>
      <c r="H1587" s="34">
        <f t="shared" si="49"/>
        <v>6.2297090352220058E-3</v>
      </c>
    </row>
    <row r="1588" spans="1:8">
      <c r="A1588" s="2" t="s">
        <v>1590</v>
      </c>
      <c r="B1588" s="6">
        <v>8.1373999999999995</v>
      </c>
      <c r="C1588" s="4">
        <v>8.1624999999999996</v>
      </c>
      <c r="D1588" s="4">
        <v>8.1692999999999998</v>
      </c>
      <c r="E1588" s="4">
        <v>8.1354000000000006</v>
      </c>
      <c r="F1588" s="7">
        <v>-3.0999999999999999E-3</v>
      </c>
      <c r="G1588" s="35">
        <f t="shared" si="48"/>
        <v>3.3899999999999153E-2</v>
      </c>
      <c r="H1588" s="34">
        <f t="shared" si="49"/>
        <v>4.6373800940917066E-3</v>
      </c>
    </row>
    <row r="1589" spans="1:8">
      <c r="A1589" s="2" t="s">
        <v>1591</v>
      </c>
      <c r="B1589" s="6">
        <v>8.1628000000000007</v>
      </c>
      <c r="C1589" s="4">
        <v>8.1835000000000004</v>
      </c>
      <c r="D1589" s="4">
        <v>8.1859999999999999</v>
      </c>
      <c r="E1589" s="4">
        <v>8.1440000000000001</v>
      </c>
      <c r="F1589" s="7">
        <v>-2.7000000000000001E-3</v>
      </c>
      <c r="G1589" s="35">
        <f t="shared" si="48"/>
        <v>4.1999999999999815E-2</v>
      </c>
      <c r="H1589" s="34">
        <f t="shared" si="49"/>
        <v>3.0365980326266043E-3</v>
      </c>
    </row>
    <row r="1590" spans="1:8">
      <c r="A1590" s="2" t="s">
        <v>1592</v>
      </c>
      <c r="B1590" s="6">
        <v>8.1844999999999999</v>
      </c>
      <c r="C1590" s="4">
        <v>8.1835000000000004</v>
      </c>
      <c r="D1590" s="4">
        <v>8.1908999999999992</v>
      </c>
      <c r="E1590" s="4">
        <v>8.1831999999999994</v>
      </c>
      <c r="F1590" s="7">
        <v>-5.9999999999999995E-4</v>
      </c>
      <c r="G1590" s="35">
        <f t="shared" si="48"/>
        <v>7.6999999999998181E-3</v>
      </c>
      <c r="H1590" s="34">
        <f t="shared" si="49"/>
        <v>4.0606719343453199E-3</v>
      </c>
    </row>
    <row r="1591" spans="1:8">
      <c r="A1591" s="2" t="s">
        <v>1593</v>
      </c>
      <c r="B1591" s="3">
        <v>8.1892999999999994</v>
      </c>
      <c r="C1591" s="4">
        <v>8.1882999999999999</v>
      </c>
      <c r="D1591" s="4">
        <v>8.2324999999999999</v>
      </c>
      <c r="E1591" s="4">
        <v>8.1737000000000002</v>
      </c>
      <c r="F1591" s="5">
        <v>1E-4</v>
      </c>
      <c r="G1591" s="35">
        <f t="shared" si="48"/>
        <v>5.8799999999999741E-2</v>
      </c>
      <c r="H1591" s="34">
        <f t="shared" si="49"/>
        <v>7.4793398562985787E-3</v>
      </c>
    </row>
    <row r="1592" spans="1:8">
      <c r="A1592" s="2" t="s">
        <v>1594</v>
      </c>
      <c r="B1592" s="3">
        <v>8.1884999999999994</v>
      </c>
      <c r="C1592" s="4">
        <v>8.1557999999999993</v>
      </c>
      <c r="D1592" s="4">
        <v>8.2103000000000002</v>
      </c>
      <c r="E1592" s="4">
        <v>8.1471</v>
      </c>
      <c r="F1592" s="5">
        <v>4.1000000000000003E-3</v>
      </c>
      <c r="G1592" s="35">
        <f t="shared" si="48"/>
        <v>6.3200000000000145E-2</v>
      </c>
      <c r="H1592" s="34">
        <f t="shared" si="49"/>
        <v>6.1157389800149883E-3</v>
      </c>
    </row>
    <row r="1593" spans="1:8">
      <c r="A1593" s="2" t="s">
        <v>1595</v>
      </c>
      <c r="B1593" s="3">
        <v>8.1550999999999991</v>
      </c>
      <c r="C1593" s="4">
        <v>8.1510999999999996</v>
      </c>
      <c r="D1593" s="4">
        <v>8.1728000000000005</v>
      </c>
      <c r="E1593" s="4">
        <v>8.1363000000000003</v>
      </c>
      <c r="F1593" s="5">
        <v>5.0000000000000001E-4</v>
      </c>
      <c r="G1593" s="35">
        <f t="shared" si="48"/>
        <v>3.6500000000000199E-2</v>
      </c>
      <c r="H1593" s="34">
        <f t="shared" si="49"/>
        <v>4.8922239387920591E-3</v>
      </c>
    </row>
    <row r="1594" spans="1:8">
      <c r="A1594" s="2" t="s">
        <v>1596</v>
      </c>
      <c r="B1594" s="6">
        <v>8.1508000000000003</v>
      </c>
      <c r="C1594" s="4">
        <v>8.1557999999999993</v>
      </c>
      <c r="D1594" s="4">
        <v>8.1776</v>
      </c>
      <c r="E1594" s="4">
        <v>8.1342999999999996</v>
      </c>
      <c r="F1594" s="7">
        <v>-5.9999999999999995E-4</v>
      </c>
      <c r="G1594" s="35">
        <f t="shared" si="48"/>
        <v>4.3300000000000338E-2</v>
      </c>
      <c r="H1594" s="34">
        <f t="shared" si="49"/>
        <v>7.2775952294024671E-3</v>
      </c>
    </row>
    <row r="1595" spans="1:8">
      <c r="A1595" s="2" t="s">
        <v>1597</v>
      </c>
      <c r="B1595" s="6">
        <v>8.1556999999999995</v>
      </c>
      <c r="C1595" s="4">
        <v>8.2170000000000005</v>
      </c>
      <c r="D1595" s="4">
        <v>8.2236999999999991</v>
      </c>
      <c r="E1595" s="4">
        <v>8.1473999999999993</v>
      </c>
      <c r="F1595" s="7">
        <v>-7.4999999999999997E-3</v>
      </c>
      <c r="G1595" s="35">
        <f t="shared" si="48"/>
        <v>7.6299999999999812E-2</v>
      </c>
      <c r="H1595" s="34">
        <f t="shared" si="49"/>
        <v>4.8320350535540225E-3</v>
      </c>
    </row>
    <row r="1596" spans="1:8">
      <c r="A1596" s="2" t="s">
        <v>1598</v>
      </c>
      <c r="B1596" s="6">
        <v>8.2170000000000005</v>
      </c>
      <c r="C1596" s="4">
        <v>8.2159999999999993</v>
      </c>
      <c r="D1596" s="4">
        <v>8.2170000000000005</v>
      </c>
      <c r="E1596" s="4">
        <v>8.2139000000000006</v>
      </c>
      <c r="F1596" s="7">
        <v>-2.0000000000000001E-4</v>
      </c>
      <c r="G1596" s="35">
        <f t="shared" si="48"/>
        <v>3.0999999999998806E-3</v>
      </c>
      <c r="H1596" s="34">
        <f t="shared" si="49"/>
        <v>3.0872825835936836E-3</v>
      </c>
    </row>
    <row r="1597" spans="1:8">
      <c r="A1597" s="2" t="s">
        <v>1599</v>
      </c>
      <c r="B1597" s="6">
        <v>8.2186000000000003</v>
      </c>
      <c r="C1597" s="4">
        <v>8.2272999999999996</v>
      </c>
      <c r="D1597" s="4">
        <v>8.234</v>
      </c>
      <c r="E1597" s="4">
        <v>8.1862999999999992</v>
      </c>
      <c r="F1597" s="7">
        <v>-1.1000000000000001E-3</v>
      </c>
      <c r="G1597" s="35">
        <f t="shared" si="48"/>
        <v>4.7700000000000742E-2</v>
      </c>
      <c r="H1597" s="34">
        <f t="shared" si="49"/>
        <v>6.8125038084212147E-3</v>
      </c>
    </row>
    <row r="1598" spans="1:8">
      <c r="A1598" s="2" t="s">
        <v>1600</v>
      </c>
      <c r="B1598" s="3">
        <v>8.2272999999999996</v>
      </c>
      <c r="C1598" s="4">
        <v>8.2055000000000007</v>
      </c>
      <c r="D1598" s="4">
        <v>8.2385999999999999</v>
      </c>
      <c r="E1598" s="4">
        <v>8.1745000000000001</v>
      </c>
      <c r="F1598" s="5">
        <v>2.7000000000000001E-3</v>
      </c>
      <c r="G1598" s="35">
        <f t="shared" si="48"/>
        <v>6.4099999999999824E-2</v>
      </c>
      <c r="H1598" s="34">
        <f t="shared" si="49"/>
        <v>6.6828528072837142E-3</v>
      </c>
    </row>
    <row r="1599" spans="1:8">
      <c r="A1599" s="2" t="s">
        <v>1601</v>
      </c>
      <c r="B1599" s="6">
        <v>8.2055000000000007</v>
      </c>
      <c r="C1599" s="4">
        <v>8.2375000000000007</v>
      </c>
      <c r="D1599" s="4">
        <v>8.2470999999999997</v>
      </c>
      <c r="E1599" s="4">
        <v>8.2011000000000003</v>
      </c>
      <c r="F1599" s="7">
        <v>-3.8E-3</v>
      </c>
      <c r="G1599" s="35">
        <f t="shared" si="48"/>
        <v>4.5999999999999375E-2</v>
      </c>
      <c r="H1599" s="34">
        <f t="shared" si="49"/>
        <v>6.5405563120015378E-3</v>
      </c>
    </row>
    <row r="1600" spans="1:8">
      <c r="A1600" s="2" t="s">
        <v>1602</v>
      </c>
      <c r="B1600" s="3">
        <v>8.2371999999999996</v>
      </c>
      <c r="C1600" s="4">
        <v>8.2256</v>
      </c>
      <c r="D1600" s="4">
        <v>8.2642000000000007</v>
      </c>
      <c r="E1600" s="4">
        <v>8.2026000000000003</v>
      </c>
      <c r="F1600" s="5">
        <v>1.6000000000000001E-3</v>
      </c>
      <c r="G1600" s="35">
        <f t="shared" si="48"/>
        <v>6.1600000000000321E-2</v>
      </c>
      <c r="H1600" s="34">
        <f t="shared" si="49"/>
        <v>5.8444961788330701E-3</v>
      </c>
    </row>
    <row r="1601" spans="1:8">
      <c r="A1601" s="2" t="s">
        <v>1603</v>
      </c>
      <c r="B1601" s="3">
        <v>8.2242999999999995</v>
      </c>
      <c r="C1601" s="4">
        <v>8.2042999999999999</v>
      </c>
      <c r="D1601" s="4">
        <v>8.2302</v>
      </c>
      <c r="E1601" s="4">
        <v>8.1959</v>
      </c>
      <c r="F1601" s="5">
        <v>2.3999999999999998E-3</v>
      </c>
      <c r="G1601" s="35">
        <f t="shared" si="48"/>
        <v>3.4299999999999997E-2</v>
      </c>
      <c r="H1601" s="34">
        <f t="shared" si="49"/>
        <v>2.3651325815300314E-3</v>
      </c>
    </row>
    <row r="1602" spans="1:8">
      <c r="A1602" s="2" t="s">
        <v>1604</v>
      </c>
      <c r="B1602" s="6">
        <v>8.2048000000000005</v>
      </c>
      <c r="C1602" s="4">
        <v>8.2025000000000006</v>
      </c>
      <c r="D1602" s="4">
        <v>8.2070000000000007</v>
      </c>
      <c r="E1602" s="4">
        <v>8.2025000000000006</v>
      </c>
      <c r="F1602" s="7">
        <v>-5.9999999999999995E-4</v>
      </c>
      <c r="G1602" s="35">
        <f t="shared" si="48"/>
        <v>4.5000000000001705E-3</v>
      </c>
      <c r="H1602" s="34">
        <f t="shared" si="49"/>
        <v>2.7685290207701131E-3</v>
      </c>
    </row>
    <row r="1603" spans="1:8">
      <c r="A1603" s="2" t="s">
        <v>1605</v>
      </c>
      <c r="B1603" s="3">
        <v>8.2101000000000006</v>
      </c>
      <c r="C1603" s="4">
        <v>8.1992999999999991</v>
      </c>
      <c r="D1603" s="4">
        <v>8.2141000000000002</v>
      </c>
      <c r="E1603" s="4">
        <v>8.1731999999999996</v>
      </c>
      <c r="F1603" s="5">
        <v>1.2999999999999999E-3</v>
      </c>
      <c r="G1603" s="35">
        <f t="shared" ref="G1603:G1666" si="50">D1603-E1603</f>
        <v>4.0900000000000603E-2</v>
      </c>
      <c r="H1603" s="34">
        <f t="shared" ref="H1603:H1666" si="51">(SUM(G1603:G1604)/2)/C1604</f>
        <v>6.6088747746975126E-3</v>
      </c>
    </row>
    <row r="1604" spans="1:8">
      <c r="A1604" s="2" t="s">
        <v>1606</v>
      </c>
      <c r="B1604" s="3">
        <v>8.1990999999999996</v>
      </c>
      <c r="C1604" s="4">
        <v>8.1556999999999995</v>
      </c>
      <c r="D1604" s="4">
        <v>8.2042999999999999</v>
      </c>
      <c r="E1604" s="4">
        <v>8.1373999999999995</v>
      </c>
      <c r="F1604" s="5">
        <v>5.3E-3</v>
      </c>
      <c r="G1604" s="35">
        <f t="shared" si="50"/>
        <v>6.6900000000000404E-2</v>
      </c>
      <c r="H1604" s="34">
        <f t="shared" si="51"/>
        <v>6.2440020669799756E-3</v>
      </c>
    </row>
    <row r="1605" spans="1:8">
      <c r="A1605" s="2" t="s">
        <v>1607</v>
      </c>
      <c r="B1605" s="3">
        <v>8.1556999999999995</v>
      </c>
      <c r="C1605" s="4">
        <v>8.1278000000000006</v>
      </c>
      <c r="D1605" s="4">
        <v>8.1578999999999997</v>
      </c>
      <c r="E1605" s="4">
        <v>8.1233000000000004</v>
      </c>
      <c r="F1605" s="5">
        <v>3.3999999999999998E-3</v>
      </c>
      <c r="G1605" s="35">
        <f t="shared" si="50"/>
        <v>3.4599999999999298E-2</v>
      </c>
      <c r="H1605" s="34">
        <f t="shared" si="51"/>
        <v>4.8961716366498886E-3</v>
      </c>
    </row>
    <row r="1606" spans="1:8">
      <c r="A1606" s="2" t="s">
        <v>1608</v>
      </c>
      <c r="B1606" s="6">
        <v>8.1280999999999999</v>
      </c>
      <c r="C1606" s="4">
        <v>8.1288</v>
      </c>
      <c r="D1606" s="4">
        <v>8.1690000000000005</v>
      </c>
      <c r="E1606" s="4">
        <v>8.1240000000000006</v>
      </c>
      <c r="F1606" s="7">
        <v>0</v>
      </c>
      <c r="G1606" s="35">
        <f t="shared" si="50"/>
        <v>4.4999999999999929E-2</v>
      </c>
      <c r="H1606" s="34">
        <f t="shared" si="51"/>
        <v>5.3130279362435693E-3</v>
      </c>
    </row>
    <row r="1607" spans="1:8">
      <c r="A1607" s="2" t="s">
        <v>1609</v>
      </c>
      <c r="B1607" s="6">
        <v>8.1285000000000007</v>
      </c>
      <c r="C1607" s="4">
        <v>8.1685999999999996</v>
      </c>
      <c r="D1607" s="4">
        <v>8.1702999999999992</v>
      </c>
      <c r="E1607" s="4">
        <v>8.1285000000000007</v>
      </c>
      <c r="F1607" s="7">
        <v>-4.7999999999999996E-3</v>
      </c>
      <c r="G1607" s="35">
        <f t="shared" si="50"/>
        <v>4.1799999999998505E-2</v>
      </c>
      <c r="H1607" s="34">
        <f t="shared" si="51"/>
        <v>2.8023887610748241E-3</v>
      </c>
    </row>
    <row r="1608" spans="1:8">
      <c r="A1608" s="2" t="s">
        <v>1610</v>
      </c>
      <c r="B1608" s="6">
        <v>8.1676000000000002</v>
      </c>
      <c r="C1608" s="4">
        <v>8.1715999999999998</v>
      </c>
      <c r="D1608" s="4">
        <v>8.1715999999999998</v>
      </c>
      <c r="E1608" s="4">
        <v>8.1676000000000002</v>
      </c>
      <c r="F1608" s="7">
        <v>-5.9999999999999995E-4</v>
      </c>
      <c r="G1608" s="35">
        <f t="shared" si="50"/>
        <v>3.9999999999995595E-3</v>
      </c>
      <c r="H1608" s="34">
        <f t="shared" si="51"/>
        <v>2.4315550927910727E-3</v>
      </c>
    </row>
    <row r="1609" spans="1:8">
      <c r="A1609" s="2" t="s">
        <v>1611</v>
      </c>
      <c r="B1609" s="3">
        <v>8.1722999999999999</v>
      </c>
      <c r="C1609" s="4">
        <v>8.1635000000000009</v>
      </c>
      <c r="D1609" s="4">
        <v>8.1776</v>
      </c>
      <c r="E1609" s="4">
        <v>8.1418999999999997</v>
      </c>
      <c r="F1609" s="5">
        <v>1.1000000000000001E-3</v>
      </c>
      <c r="G1609" s="35">
        <f t="shared" si="50"/>
        <v>3.5700000000000287E-2</v>
      </c>
      <c r="H1609" s="34">
        <f t="shared" si="51"/>
        <v>5.2388628370456589E-3</v>
      </c>
    </row>
    <row r="1610" spans="1:8">
      <c r="A1610" s="2" t="s">
        <v>1612</v>
      </c>
      <c r="B1610" s="6">
        <v>8.1635000000000009</v>
      </c>
      <c r="C1610" s="4">
        <v>8.1888000000000005</v>
      </c>
      <c r="D1610" s="4">
        <v>8.2021999999999995</v>
      </c>
      <c r="E1610" s="4">
        <v>8.1521000000000008</v>
      </c>
      <c r="F1610" s="7">
        <v>-3.0000000000000001E-3</v>
      </c>
      <c r="G1610" s="35">
        <f t="shared" si="50"/>
        <v>5.0099999999998701E-2</v>
      </c>
      <c r="H1610" s="34">
        <f t="shared" si="51"/>
        <v>6.0351022496131805E-3</v>
      </c>
    </row>
    <row r="1611" spans="1:8">
      <c r="A1611" s="2" t="s">
        <v>1613</v>
      </c>
      <c r="B1611" s="6">
        <v>8.1882999999999999</v>
      </c>
      <c r="C1611" s="4">
        <v>8.2103000000000002</v>
      </c>
      <c r="D1611" s="4">
        <v>8.2172000000000001</v>
      </c>
      <c r="E1611" s="4">
        <v>8.1682000000000006</v>
      </c>
      <c r="F1611" s="7">
        <v>-2.7000000000000001E-3</v>
      </c>
      <c r="G1611" s="35">
        <f t="shared" si="50"/>
        <v>4.8999999999999488E-2</v>
      </c>
      <c r="H1611" s="34">
        <f t="shared" si="51"/>
        <v>7.5046673872457142E-3</v>
      </c>
    </row>
    <row r="1612" spans="1:8">
      <c r="A1612" s="2" t="s">
        <v>1614</v>
      </c>
      <c r="B1612" s="3">
        <v>8.2102000000000004</v>
      </c>
      <c r="C1612" s="4">
        <v>8.1416000000000004</v>
      </c>
      <c r="D1612" s="4">
        <v>8.2132000000000005</v>
      </c>
      <c r="E1612" s="4">
        <v>8.14</v>
      </c>
      <c r="F1612" s="5">
        <v>8.5000000000000006E-3</v>
      </c>
      <c r="G1612" s="35">
        <f t="shared" si="50"/>
        <v>7.3199999999999932E-2</v>
      </c>
      <c r="H1612" s="34">
        <f t="shared" si="51"/>
        <v>7.3395169887150134E-3</v>
      </c>
    </row>
    <row r="1613" spans="1:8">
      <c r="A1613" s="2" t="s">
        <v>1615</v>
      </c>
      <c r="B1613" s="6">
        <v>8.1408000000000005</v>
      </c>
      <c r="C1613" s="4">
        <v>8.1613000000000007</v>
      </c>
      <c r="D1613" s="4">
        <v>8.1828000000000003</v>
      </c>
      <c r="E1613" s="4">
        <v>8.1362000000000005</v>
      </c>
      <c r="F1613" s="7">
        <v>-2.3E-3</v>
      </c>
      <c r="G1613" s="35">
        <f t="shared" si="50"/>
        <v>4.6599999999999753E-2</v>
      </c>
      <c r="H1613" s="34">
        <f t="shared" si="51"/>
        <v>3.2210260743897796E-3</v>
      </c>
    </row>
    <row r="1614" spans="1:8">
      <c r="A1614" s="2" t="s">
        <v>1616</v>
      </c>
      <c r="B1614" s="6">
        <v>8.1598000000000006</v>
      </c>
      <c r="C1614" s="4">
        <v>8.1651000000000007</v>
      </c>
      <c r="D1614" s="4">
        <v>8.1658000000000008</v>
      </c>
      <c r="E1614" s="4">
        <v>8.1598000000000006</v>
      </c>
      <c r="F1614" s="7">
        <v>-2.9999999999999997E-4</v>
      </c>
      <c r="G1614" s="35">
        <f t="shared" si="50"/>
        <v>6.0000000000002274E-3</v>
      </c>
      <c r="H1614" s="34">
        <f t="shared" si="51"/>
        <v>2.3056693780197516E-3</v>
      </c>
    </row>
    <row r="1615" spans="1:8">
      <c r="A1615" s="2" t="s">
        <v>1617</v>
      </c>
      <c r="B1615" s="6">
        <v>8.1618999999999993</v>
      </c>
      <c r="C1615" s="4">
        <v>8.1754999999999995</v>
      </c>
      <c r="D1615" s="4">
        <v>8.1872000000000007</v>
      </c>
      <c r="E1615" s="4">
        <v>8.1555</v>
      </c>
      <c r="F1615" s="7">
        <v>-1.5E-3</v>
      </c>
      <c r="G1615" s="35">
        <f t="shared" si="50"/>
        <v>3.1700000000000728E-2</v>
      </c>
      <c r="H1615" s="34">
        <f t="shared" si="51"/>
        <v>4.7264534456581079E-3</v>
      </c>
    </row>
    <row r="1616" spans="1:8">
      <c r="A1616" s="2" t="s">
        <v>1618</v>
      </c>
      <c r="B1616" s="3">
        <v>8.1745000000000001</v>
      </c>
      <c r="C1616" s="4">
        <v>8.1668000000000003</v>
      </c>
      <c r="D1616" s="4">
        <v>8.2070000000000007</v>
      </c>
      <c r="E1616" s="4">
        <v>8.1615000000000002</v>
      </c>
      <c r="F1616" s="5">
        <v>8.9999999999999998E-4</v>
      </c>
      <c r="G1616" s="35">
        <f t="shared" si="50"/>
        <v>4.550000000000054E-2</v>
      </c>
      <c r="H1616" s="34">
        <f t="shared" si="51"/>
        <v>6.4355471128321635E-3</v>
      </c>
    </row>
    <row r="1617" spans="1:8">
      <c r="A1617" s="2" t="s">
        <v>1619</v>
      </c>
      <c r="B1617" s="6">
        <v>8.1668000000000003</v>
      </c>
      <c r="C1617" s="4">
        <v>8.2121999999999993</v>
      </c>
      <c r="D1617" s="4">
        <v>8.2195</v>
      </c>
      <c r="E1617" s="4">
        <v>8.1593</v>
      </c>
      <c r="F1617" s="7">
        <v>-5.3E-3</v>
      </c>
      <c r="G1617" s="35">
        <f t="shared" si="50"/>
        <v>6.0200000000000031E-2</v>
      </c>
      <c r="H1617" s="34">
        <f t="shared" si="51"/>
        <v>5.060077024941957E-3</v>
      </c>
    </row>
    <row r="1618" spans="1:8">
      <c r="A1618" s="2" t="s">
        <v>1620</v>
      </c>
      <c r="B1618" s="6">
        <v>8.2103000000000002</v>
      </c>
      <c r="C1618" s="4">
        <v>8.2310999999999996</v>
      </c>
      <c r="D1618" s="4">
        <v>8.2310999999999996</v>
      </c>
      <c r="E1618" s="4">
        <v>8.2080000000000002</v>
      </c>
      <c r="F1618" s="7">
        <v>-2.5000000000000001E-3</v>
      </c>
      <c r="G1618" s="35">
        <f t="shared" si="50"/>
        <v>2.3099999999999454E-2</v>
      </c>
      <c r="H1618" s="34">
        <f t="shared" si="51"/>
        <v>6.7806425925701994E-3</v>
      </c>
    </row>
    <row r="1619" spans="1:8">
      <c r="A1619" s="2" t="s">
        <v>1621</v>
      </c>
      <c r="B1619" s="6">
        <v>8.2309999999999999</v>
      </c>
      <c r="C1619" s="4">
        <v>8.2882999999999996</v>
      </c>
      <c r="D1619" s="4">
        <v>8.2882999999999996</v>
      </c>
      <c r="E1619" s="4">
        <v>8.1989999999999998</v>
      </c>
      <c r="F1619" s="7">
        <v>-7.1999999999999998E-3</v>
      </c>
      <c r="G1619" s="35">
        <f t="shared" si="50"/>
        <v>8.9299999999999713E-2</v>
      </c>
      <c r="H1619" s="34">
        <f t="shared" si="51"/>
        <v>6.2060904040586486E-3</v>
      </c>
    </row>
    <row r="1620" spans="1:8">
      <c r="A1620" s="2" t="s">
        <v>1622</v>
      </c>
      <c r="B1620" s="6">
        <v>8.2903000000000002</v>
      </c>
      <c r="C1620" s="4">
        <v>8.2982999999999993</v>
      </c>
      <c r="D1620" s="4">
        <v>8.3015000000000008</v>
      </c>
      <c r="E1620" s="4">
        <v>8.2878000000000007</v>
      </c>
      <c r="F1620" s="7">
        <v>-1.1000000000000001E-3</v>
      </c>
      <c r="G1620" s="35">
        <f t="shared" si="50"/>
        <v>1.3700000000000045E-2</v>
      </c>
      <c r="H1620" s="34">
        <f t="shared" si="51"/>
        <v>8.2537081440603693E-4</v>
      </c>
    </row>
    <row r="1621" spans="1:8">
      <c r="A1621" s="2" t="s">
        <v>1623</v>
      </c>
      <c r="B1621" s="3">
        <v>8.2993000000000006</v>
      </c>
      <c r="C1621" s="4">
        <v>8.2993000000000006</v>
      </c>
      <c r="D1621" s="4">
        <v>8.2993000000000006</v>
      </c>
      <c r="E1621" s="4">
        <v>8.2993000000000006</v>
      </c>
      <c r="F1621" s="5">
        <v>2.0000000000000001E-4</v>
      </c>
      <c r="G1621" s="35">
        <f t="shared" si="50"/>
        <v>0</v>
      </c>
      <c r="H1621" s="34">
        <f t="shared" si="51"/>
        <v>2.4908848056026519E-3</v>
      </c>
    </row>
    <row r="1622" spans="1:8">
      <c r="A1622" s="2" t="s">
        <v>1624</v>
      </c>
      <c r="B1622" s="6">
        <v>8.2972999999999999</v>
      </c>
      <c r="C1622" s="4">
        <v>8.3102999999999998</v>
      </c>
      <c r="D1622" s="4">
        <v>8.3247</v>
      </c>
      <c r="E1622" s="4">
        <v>8.2833000000000006</v>
      </c>
      <c r="F1622" s="7">
        <v>-1.2999999999999999E-3</v>
      </c>
      <c r="G1622" s="35">
        <f t="shared" si="50"/>
        <v>4.1399999999999437E-2</v>
      </c>
      <c r="H1622" s="34">
        <f t="shared" si="51"/>
        <v>4.754472325609326E-3</v>
      </c>
    </row>
    <row r="1623" spans="1:8">
      <c r="A1623" s="2" t="s">
        <v>1625</v>
      </c>
      <c r="B1623" s="6">
        <v>8.3085000000000004</v>
      </c>
      <c r="C1623" s="4">
        <v>8.3290000000000006</v>
      </c>
      <c r="D1623" s="4">
        <v>8.3381000000000007</v>
      </c>
      <c r="E1623" s="4">
        <v>8.3003</v>
      </c>
      <c r="F1623" s="7">
        <v>-2.5000000000000001E-3</v>
      </c>
      <c r="G1623" s="35">
        <f t="shared" si="50"/>
        <v>3.7800000000000722E-2</v>
      </c>
      <c r="H1623" s="34">
        <f t="shared" si="51"/>
        <v>3.634924062477559E-3</v>
      </c>
    </row>
    <row r="1624" spans="1:8">
      <c r="A1624" s="2" t="s">
        <v>1626</v>
      </c>
      <c r="B1624" s="6">
        <v>8.3290000000000006</v>
      </c>
      <c r="C1624" s="4">
        <v>8.3358000000000008</v>
      </c>
      <c r="D1624" s="4">
        <v>8.3399000000000001</v>
      </c>
      <c r="E1624" s="4">
        <v>8.3170999999999999</v>
      </c>
      <c r="F1624" s="7">
        <v>-5.9999999999999995E-4</v>
      </c>
      <c r="G1624" s="35">
        <f t="shared" si="50"/>
        <v>2.2800000000000153E-2</v>
      </c>
      <c r="H1624" s="34">
        <f t="shared" si="51"/>
        <v>3.2417338782162694E-3</v>
      </c>
    </row>
    <row r="1625" spans="1:8">
      <c r="A1625" s="2" t="s">
        <v>1627</v>
      </c>
      <c r="B1625" s="6">
        <v>8.3338999999999999</v>
      </c>
      <c r="C1625" s="4">
        <v>8.3443000000000005</v>
      </c>
      <c r="D1625" s="4">
        <v>8.3537999999999997</v>
      </c>
      <c r="E1625" s="4">
        <v>8.3224999999999998</v>
      </c>
      <c r="F1625" s="7">
        <v>-1.1000000000000001E-3</v>
      </c>
      <c r="G1625" s="35">
        <f t="shared" si="50"/>
        <v>3.1299999999999883E-2</v>
      </c>
      <c r="H1625" s="34">
        <f t="shared" si="51"/>
        <v>2.7003400871772583E-3</v>
      </c>
    </row>
    <row r="1626" spans="1:8">
      <c r="A1626" s="2" t="s">
        <v>1628</v>
      </c>
      <c r="B1626" s="6">
        <v>8.3427000000000007</v>
      </c>
      <c r="C1626" s="4">
        <v>8.3507999999999996</v>
      </c>
      <c r="D1626" s="4">
        <v>8.3507999999999996</v>
      </c>
      <c r="E1626" s="4">
        <v>8.3369999999999997</v>
      </c>
      <c r="F1626" s="7">
        <v>-1E-3</v>
      </c>
      <c r="G1626" s="35">
        <f t="shared" si="50"/>
        <v>1.3799999999999812E-2</v>
      </c>
      <c r="H1626" s="34">
        <f t="shared" si="51"/>
        <v>8.2626814197441043E-4</v>
      </c>
    </row>
    <row r="1627" spans="1:8">
      <c r="A1627" s="2" t="s">
        <v>1629</v>
      </c>
      <c r="B1627" s="6">
        <v>8.3507999999999996</v>
      </c>
      <c r="C1627" s="4">
        <v>8.3507999999999996</v>
      </c>
      <c r="D1627" s="4">
        <v>8.3507999999999996</v>
      </c>
      <c r="E1627" s="4">
        <v>8.3507999999999996</v>
      </c>
      <c r="F1627" s="7">
        <v>0</v>
      </c>
      <c r="G1627" s="35">
        <f t="shared" si="50"/>
        <v>0</v>
      </c>
      <c r="H1627" s="34">
        <f t="shared" si="51"/>
        <v>2.0479041916167803E-3</v>
      </c>
    </row>
    <row r="1628" spans="1:8">
      <c r="A1628" s="2" t="s">
        <v>1630</v>
      </c>
      <c r="B1628" s="3">
        <v>8.3507999999999996</v>
      </c>
      <c r="C1628" s="4">
        <v>8.35</v>
      </c>
      <c r="D1628" s="4">
        <v>8.3674999999999997</v>
      </c>
      <c r="E1628" s="4">
        <v>8.3332999999999995</v>
      </c>
      <c r="F1628" s="5">
        <v>1E-4</v>
      </c>
      <c r="G1628" s="35">
        <f t="shared" si="50"/>
        <v>3.420000000000023E-2</v>
      </c>
      <c r="H1628" s="34">
        <f t="shared" si="51"/>
        <v>4.949962979770261E-3</v>
      </c>
    </row>
    <row r="1629" spans="1:8">
      <c r="A1629" s="2" t="s">
        <v>1631</v>
      </c>
      <c r="B1629" s="6">
        <v>8.3503000000000007</v>
      </c>
      <c r="C1629" s="4">
        <v>8.3737999999999992</v>
      </c>
      <c r="D1629" s="4">
        <v>8.3896999999999995</v>
      </c>
      <c r="E1629" s="4">
        <v>8.3409999999999993</v>
      </c>
      <c r="F1629" s="7">
        <v>-2.8E-3</v>
      </c>
      <c r="G1629" s="35">
        <f t="shared" si="50"/>
        <v>4.8700000000000188E-2</v>
      </c>
      <c r="H1629" s="34">
        <f t="shared" si="51"/>
        <v>5.2439417260263825E-3</v>
      </c>
    </row>
    <row r="1630" spans="1:8">
      <c r="A1630" s="2" t="s">
        <v>1632</v>
      </c>
      <c r="B1630" s="6">
        <v>8.3737999999999992</v>
      </c>
      <c r="C1630" s="4">
        <v>8.3811</v>
      </c>
      <c r="D1630" s="4">
        <v>8.4003999999999994</v>
      </c>
      <c r="E1630" s="4">
        <v>8.3612000000000002</v>
      </c>
      <c r="F1630" s="7">
        <v>-8.0000000000000004E-4</v>
      </c>
      <c r="G1630" s="35">
        <f t="shared" si="50"/>
        <v>3.9199999999999235E-2</v>
      </c>
      <c r="H1630" s="34">
        <f t="shared" si="51"/>
        <v>5.9519545335148371E-3</v>
      </c>
    </row>
    <row r="1631" spans="1:8">
      <c r="A1631" s="2" t="s">
        <v>1633</v>
      </c>
      <c r="B1631" s="3">
        <v>8.3801000000000005</v>
      </c>
      <c r="C1631" s="4">
        <v>8.3754000000000008</v>
      </c>
      <c r="D1631" s="4">
        <v>8.4037000000000006</v>
      </c>
      <c r="E1631" s="4">
        <v>8.3431999999999995</v>
      </c>
      <c r="F1631" s="5">
        <v>5.0000000000000001E-4</v>
      </c>
      <c r="G1631" s="35">
        <f t="shared" si="50"/>
        <v>6.0500000000001108E-2</v>
      </c>
      <c r="H1631" s="34">
        <f t="shared" si="51"/>
        <v>4.1647247218538092E-3</v>
      </c>
    </row>
    <row r="1632" spans="1:8">
      <c r="A1632" s="2" t="s">
        <v>1634</v>
      </c>
      <c r="B1632" s="6">
        <v>8.3755000000000006</v>
      </c>
      <c r="C1632" s="4">
        <v>8.3679000000000006</v>
      </c>
      <c r="D1632" s="4">
        <v>8.3755000000000006</v>
      </c>
      <c r="E1632" s="4">
        <v>8.3663000000000007</v>
      </c>
      <c r="F1632" s="7">
        <v>-1.2999999999999999E-3</v>
      </c>
      <c r="G1632" s="35">
        <f t="shared" si="50"/>
        <v>9.1999999999998749E-3</v>
      </c>
      <c r="H1632" s="34">
        <f t="shared" si="51"/>
        <v>4.8693586698337734E-3</v>
      </c>
    </row>
    <row r="1633" spans="1:8">
      <c r="A1633" s="2" t="s">
        <v>1635</v>
      </c>
      <c r="B1633" s="6">
        <v>8.3866999999999994</v>
      </c>
      <c r="C1633" s="4">
        <v>8.42</v>
      </c>
      <c r="D1633" s="4">
        <v>8.4295000000000009</v>
      </c>
      <c r="E1633" s="4">
        <v>8.3567</v>
      </c>
      <c r="F1633" s="7">
        <v>-3.8999999999999998E-3</v>
      </c>
      <c r="G1633" s="35">
        <f t="shared" si="50"/>
        <v>7.2800000000000864E-2</v>
      </c>
      <c r="H1633" s="34">
        <f t="shared" si="51"/>
        <v>8.2215465331187104E-3</v>
      </c>
    </row>
    <row r="1634" spans="1:8">
      <c r="A1634" s="2" t="s">
        <v>1636</v>
      </c>
      <c r="B1634" s="3">
        <v>8.4199000000000002</v>
      </c>
      <c r="C1634" s="4">
        <v>8.3864999999999998</v>
      </c>
      <c r="D1634" s="4">
        <v>8.4361999999999995</v>
      </c>
      <c r="E1634" s="4">
        <v>8.3711000000000002</v>
      </c>
      <c r="F1634" s="5">
        <v>4.0000000000000001E-3</v>
      </c>
      <c r="G1634" s="35">
        <f t="shared" si="50"/>
        <v>6.509999999999927E-2</v>
      </c>
      <c r="H1634" s="34">
        <f t="shared" si="51"/>
        <v>1.0301483791702022E-2</v>
      </c>
    </row>
    <row r="1635" spans="1:8">
      <c r="A1635" s="2" t="s">
        <v>1637</v>
      </c>
      <c r="B1635" s="6">
        <v>8.3864999999999998</v>
      </c>
      <c r="C1635" s="4">
        <v>8.4648000000000003</v>
      </c>
      <c r="D1635" s="4">
        <v>8.4756</v>
      </c>
      <c r="E1635" s="4">
        <v>8.3663000000000007</v>
      </c>
      <c r="F1635" s="7">
        <v>-9.1999999999999998E-3</v>
      </c>
      <c r="G1635" s="35">
        <f t="shared" si="50"/>
        <v>0.10929999999999929</v>
      </c>
      <c r="H1635" s="34">
        <f t="shared" si="51"/>
        <v>9.5879884140214183E-3</v>
      </c>
    </row>
    <row r="1636" spans="1:8">
      <c r="A1636" s="2" t="s">
        <v>1638</v>
      </c>
      <c r="B1636" s="3">
        <v>8.4647000000000006</v>
      </c>
      <c r="C1636" s="4">
        <v>8.4585000000000008</v>
      </c>
      <c r="D1636" s="4">
        <v>8.4999000000000002</v>
      </c>
      <c r="E1636" s="4">
        <v>8.4469999999999992</v>
      </c>
      <c r="F1636" s="5">
        <v>6.9999999999999999E-4</v>
      </c>
      <c r="G1636" s="35">
        <f t="shared" si="50"/>
        <v>5.2900000000001057E-2</v>
      </c>
      <c r="H1636" s="34">
        <f t="shared" si="51"/>
        <v>5.7142518771169798E-3</v>
      </c>
    </row>
    <row r="1637" spans="1:8">
      <c r="A1637" s="2" t="s">
        <v>1639</v>
      </c>
      <c r="B1637" s="3">
        <v>8.4585000000000008</v>
      </c>
      <c r="C1637" s="4">
        <v>8.4437999999999995</v>
      </c>
      <c r="D1637" s="4">
        <v>8.4831000000000003</v>
      </c>
      <c r="E1637" s="4">
        <v>8.4395000000000007</v>
      </c>
      <c r="F1637" s="5">
        <v>1.6999999999999999E-3</v>
      </c>
      <c r="G1637" s="35">
        <f t="shared" si="50"/>
        <v>4.3599999999999639E-2</v>
      </c>
      <c r="H1637" s="34">
        <f t="shared" si="51"/>
        <v>2.6291791513198925E-3</v>
      </c>
    </row>
    <row r="1638" spans="1:8">
      <c r="A1638" s="2" t="s">
        <v>1640</v>
      </c>
      <c r="B1638" s="3">
        <v>8.4444999999999997</v>
      </c>
      <c r="C1638" s="4">
        <v>8.4436999999999998</v>
      </c>
      <c r="D1638" s="4">
        <v>8.4444999999999997</v>
      </c>
      <c r="E1638" s="4">
        <v>8.4436999999999998</v>
      </c>
      <c r="F1638" s="5">
        <v>5.0000000000000001E-4</v>
      </c>
      <c r="G1638" s="35">
        <f t="shared" si="50"/>
        <v>7.9999999999991189E-4</v>
      </c>
      <c r="H1638" s="34">
        <f t="shared" si="51"/>
        <v>2.3506424299840041E-3</v>
      </c>
    </row>
    <row r="1639" spans="1:8">
      <c r="A1639" s="2" t="s">
        <v>1641</v>
      </c>
      <c r="B1639" s="6">
        <v>8.4402000000000008</v>
      </c>
      <c r="C1639" s="4">
        <v>8.4444999999999997</v>
      </c>
      <c r="D1639" s="4">
        <v>8.4718999999999998</v>
      </c>
      <c r="E1639" s="4">
        <v>8.4329999999999998</v>
      </c>
      <c r="F1639" s="7">
        <v>-5.0000000000000001E-4</v>
      </c>
      <c r="G1639" s="35">
        <f t="shared" si="50"/>
        <v>3.8899999999999935E-2</v>
      </c>
      <c r="H1639" s="34">
        <f t="shared" si="51"/>
        <v>6.7534003548196508E-3</v>
      </c>
    </row>
    <row r="1640" spans="1:8">
      <c r="A1640" s="2" t="s">
        <v>1642</v>
      </c>
      <c r="B1640" s="6">
        <v>8.4440000000000008</v>
      </c>
      <c r="C1640" s="4">
        <v>8.4550000000000001</v>
      </c>
      <c r="D1640" s="4">
        <v>8.5091999999999999</v>
      </c>
      <c r="E1640" s="4">
        <v>8.4338999999999995</v>
      </c>
      <c r="F1640" s="7">
        <v>-1.5E-3</v>
      </c>
      <c r="G1640" s="35">
        <f t="shared" si="50"/>
        <v>7.5300000000000367E-2</v>
      </c>
      <c r="H1640" s="34">
        <f t="shared" si="51"/>
        <v>8.8090204369274359E-3</v>
      </c>
    </row>
    <row r="1641" spans="1:8">
      <c r="A1641" s="2" t="s">
        <v>1643</v>
      </c>
      <c r="B1641" s="6">
        <v>8.4571000000000005</v>
      </c>
      <c r="C1641" s="4">
        <v>8.5139999999999993</v>
      </c>
      <c r="D1641" s="4">
        <v>8.5274000000000001</v>
      </c>
      <c r="E1641" s="4">
        <v>8.4527000000000001</v>
      </c>
      <c r="F1641" s="7">
        <v>-6.7000000000000002E-3</v>
      </c>
      <c r="G1641" s="35">
        <f t="shared" si="50"/>
        <v>7.4699999999999989E-2</v>
      </c>
      <c r="H1641" s="34">
        <f t="shared" si="51"/>
        <v>7.8947057642571785E-3</v>
      </c>
    </row>
    <row r="1642" spans="1:8">
      <c r="A1642" s="2" t="s">
        <v>1644</v>
      </c>
      <c r="B1642" s="3">
        <v>8.5138999999999996</v>
      </c>
      <c r="C1642" s="4">
        <v>8.4677000000000007</v>
      </c>
      <c r="D1642" s="4">
        <v>8.5220000000000002</v>
      </c>
      <c r="E1642" s="4">
        <v>8.4629999999999992</v>
      </c>
      <c r="F1642" s="5">
        <v>5.7000000000000002E-3</v>
      </c>
      <c r="G1642" s="35">
        <f t="shared" si="50"/>
        <v>5.9000000000001052E-2</v>
      </c>
      <c r="H1642" s="34">
        <f t="shared" si="51"/>
        <v>6.0590281886819929E-3</v>
      </c>
    </row>
    <row r="1643" spans="1:8">
      <c r="A1643" s="2" t="s">
        <v>1645</v>
      </c>
      <c r="B1643" s="3">
        <v>8.4659999999999993</v>
      </c>
      <c r="C1643" s="4">
        <v>8.4502000000000006</v>
      </c>
      <c r="D1643" s="4">
        <v>8.4791000000000007</v>
      </c>
      <c r="E1643" s="4">
        <v>8.4357000000000006</v>
      </c>
      <c r="F1643" s="5">
        <v>1.8E-3</v>
      </c>
      <c r="G1643" s="35">
        <f t="shared" si="50"/>
        <v>4.3400000000000105E-2</v>
      </c>
      <c r="H1643" s="34">
        <f t="shared" si="51"/>
        <v>3.1805337148397752E-3</v>
      </c>
    </row>
    <row r="1644" spans="1:8">
      <c r="A1644" s="2" t="s">
        <v>1646</v>
      </c>
      <c r="B1644" s="3">
        <v>8.4512</v>
      </c>
      <c r="C1644" s="4">
        <v>8.4577000000000009</v>
      </c>
      <c r="D1644" s="4">
        <v>8.4587000000000003</v>
      </c>
      <c r="E1644" s="4">
        <v>8.4482999999999997</v>
      </c>
      <c r="F1644" s="5">
        <v>1E-4</v>
      </c>
      <c r="G1644" s="35">
        <f t="shared" si="50"/>
        <v>1.0400000000000631E-2</v>
      </c>
      <c r="H1644" s="34">
        <f t="shared" si="51"/>
        <v>5.3468992705554769E-3</v>
      </c>
    </row>
    <row r="1645" spans="1:8">
      <c r="A1645" s="2" t="s">
        <v>1647</v>
      </c>
      <c r="B1645" s="6">
        <v>8.4504999999999999</v>
      </c>
      <c r="C1645" s="4">
        <v>8.4722000000000008</v>
      </c>
      <c r="D1645" s="4">
        <v>8.5109999999999992</v>
      </c>
      <c r="E1645" s="4">
        <v>8.4307999999999996</v>
      </c>
      <c r="F1645" s="7">
        <v>-2.7000000000000001E-3</v>
      </c>
      <c r="G1645" s="35">
        <f t="shared" si="50"/>
        <v>8.0199999999999605E-2</v>
      </c>
      <c r="H1645" s="34">
        <f t="shared" si="51"/>
        <v>9.6203940513403217E-3</v>
      </c>
    </row>
    <row r="1646" spans="1:8">
      <c r="A1646" s="2" t="s">
        <v>1648</v>
      </c>
      <c r="B1646" s="3">
        <v>8.4734999999999996</v>
      </c>
      <c r="C1646" s="4">
        <v>8.4456000000000007</v>
      </c>
      <c r="D1646" s="4">
        <v>8.4929000000000006</v>
      </c>
      <c r="E1646" s="4">
        <v>8.4106000000000005</v>
      </c>
      <c r="F1646" s="5">
        <v>3.2000000000000002E-3</v>
      </c>
      <c r="G1646" s="35">
        <f t="shared" si="50"/>
        <v>8.230000000000004E-2</v>
      </c>
      <c r="H1646" s="34">
        <f t="shared" si="51"/>
        <v>9.3037250297931702E-3</v>
      </c>
    </row>
    <row r="1647" spans="1:8">
      <c r="A1647" s="2" t="s">
        <v>1649</v>
      </c>
      <c r="B1647" s="6">
        <v>8.4466000000000001</v>
      </c>
      <c r="C1647" s="4">
        <v>8.4750999999999994</v>
      </c>
      <c r="D1647" s="4">
        <v>8.4750999999999994</v>
      </c>
      <c r="E1647" s="4">
        <v>8.3996999999999993</v>
      </c>
      <c r="F1647" s="7">
        <v>-3.3999999999999998E-3</v>
      </c>
      <c r="G1647" s="35">
        <f t="shared" si="50"/>
        <v>7.5400000000000134E-2</v>
      </c>
      <c r="H1647" s="34">
        <f t="shared" si="51"/>
        <v>8.3085914121084001E-3</v>
      </c>
    </row>
    <row r="1648" spans="1:8">
      <c r="A1648" s="2" t="s">
        <v>1650</v>
      </c>
      <c r="B1648" s="6">
        <v>8.4750999999999994</v>
      </c>
      <c r="C1648" s="4">
        <v>8.5213000000000001</v>
      </c>
      <c r="D1648" s="4">
        <v>8.5322999999999993</v>
      </c>
      <c r="E1648" s="4">
        <v>8.4661000000000008</v>
      </c>
      <c r="F1648" s="7">
        <v>-5.4000000000000003E-3</v>
      </c>
      <c r="G1648" s="35">
        <f t="shared" si="50"/>
        <v>6.6199999999998482E-2</v>
      </c>
      <c r="H1648" s="34">
        <f t="shared" si="51"/>
        <v>8.2665977783517707E-3</v>
      </c>
    </row>
    <row r="1649" spans="1:8">
      <c r="A1649" s="2" t="s">
        <v>1651</v>
      </c>
      <c r="B1649" s="3">
        <v>8.5213000000000001</v>
      </c>
      <c r="C1649" s="4">
        <v>8.5161999999999995</v>
      </c>
      <c r="D1649" s="4">
        <v>8.5489999999999995</v>
      </c>
      <c r="E1649" s="4">
        <v>8.4743999999999993</v>
      </c>
      <c r="F1649" s="5">
        <v>5.0000000000000001E-4</v>
      </c>
      <c r="G1649" s="35">
        <f t="shared" si="50"/>
        <v>7.4600000000000222E-2</v>
      </c>
      <c r="H1649" s="34">
        <f t="shared" si="51"/>
        <v>6.3081087442627181E-3</v>
      </c>
    </row>
    <row r="1650" spans="1:8">
      <c r="A1650" s="2" t="s">
        <v>1652</v>
      </c>
      <c r="B1650" s="3">
        <v>8.5173000000000005</v>
      </c>
      <c r="C1650" s="4">
        <v>8.4969999999999999</v>
      </c>
      <c r="D1650" s="4">
        <v>8.5296000000000003</v>
      </c>
      <c r="E1650" s="4">
        <v>8.4969999999999999</v>
      </c>
      <c r="F1650" s="5">
        <v>2.3E-3</v>
      </c>
      <c r="G1650" s="35">
        <f t="shared" si="50"/>
        <v>3.2600000000000406E-2</v>
      </c>
      <c r="H1650" s="34">
        <f t="shared" si="51"/>
        <v>7.2359751506024745E-3</v>
      </c>
    </row>
    <row r="1651" spans="1:8">
      <c r="A1651" s="2" t="s">
        <v>1653</v>
      </c>
      <c r="B1651" s="6">
        <v>8.4977999999999998</v>
      </c>
      <c r="C1651" s="4">
        <v>8.4992000000000001</v>
      </c>
      <c r="D1651" s="4">
        <v>8.5714000000000006</v>
      </c>
      <c r="E1651" s="4">
        <v>8.4809999999999999</v>
      </c>
      <c r="F1651" s="7">
        <v>-2.0000000000000001E-4</v>
      </c>
      <c r="G1651" s="35">
        <f t="shared" si="50"/>
        <v>9.0400000000000702E-2</v>
      </c>
      <c r="H1651" s="34">
        <f t="shared" si="51"/>
        <v>1.076724004890973E-2</v>
      </c>
    </row>
    <row r="1652" spans="1:8">
      <c r="A1652" s="2" t="s">
        <v>1654</v>
      </c>
      <c r="B1652" s="3">
        <v>8.4992000000000001</v>
      </c>
      <c r="C1652" s="4">
        <v>8.4237000000000002</v>
      </c>
      <c r="D1652" s="4">
        <v>8.5134000000000007</v>
      </c>
      <c r="E1652" s="4">
        <v>8.4223999999999997</v>
      </c>
      <c r="F1652" s="5">
        <v>9.1999999999999998E-3</v>
      </c>
      <c r="G1652" s="35">
        <f t="shared" si="50"/>
        <v>9.100000000000108E-2</v>
      </c>
      <c r="H1652" s="34">
        <f t="shared" si="51"/>
        <v>9.3180251491597425E-3</v>
      </c>
    </row>
    <row r="1653" spans="1:8">
      <c r="A1653" s="2" t="s">
        <v>1655</v>
      </c>
      <c r="B1653" s="3">
        <v>8.4221000000000004</v>
      </c>
      <c r="C1653" s="4">
        <v>8.4138000000000002</v>
      </c>
      <c r="D1653" s="4">
        <v>8.4557000000000002</v>
      </c>
      <c r="E1653" s="4">
        <v>8.3899000000000008</v>
      </c>
      <c r="F1653" s="5">
        <v>1E-3</v>
      </c>
      <c r="G1653" s="35">
        <f t="shared" si="50"/>
        <v>6.5799999999999415E-2</v>
      </c>
      <c r="H1653" s="34">
        <f t="shared" si="51"/>
        <v>8.5013460963206233E-3</v>
      </c>
    </row>
    <row r="1654" spans="1:8">
      <c r="A1654" s="2" t="s">
        <v>1656</v>
      </c>
      <c r="B1654" s="3">
        <v>8.4138000000000002</v>
      </c>
      <c r="C1654" s="4">
        <v>8.3574999999999999</v>
      </c>
      <c r="D1654" s="4">
        <v>8.4336000000000002</v>
      </c>
      <c r="E1654" s="4">
        <v>8.3573000000000004</v>
      </c>
      <c r="F1654" s="5">
        <v>6.7000000000000002E-3</v>
      </c>
      <c r="G1654" s="35">
        <f t="shared" si="50"/>
        <v>7.6299999999999812E-2</v>
      </c>
      <c r="H1654" s="34">
        <f t="shared" si="51"/>
        <v>9.4404557052156102E-3</v>
      </c>
    </row>
    <row r="1655" spans="1:8">
      <c r="A1655" s="2" t="s">
        <v>1657</v>
      </c>
      <c r="B1655" s="6">
        <v>8.3574999999999999</v>
      </c>
      <c r="C1655" s="4">
        <v>8.4265000000000008</v>
      </c>
      <c r="D1655" s="4">
        <v>8.4269999999999996</v>
      </c>
      <c r="E1655" s="4">
        <v>8.3442000000000007</v>
      </c>
      <c r="F1655" s="7">
        <v>-8.2000000000000007E-3</v>
      </c>
      <c r="G1655" s="35">
        <f t="shared" si="50"/>
        <v>8.2799999999998875E-2</v>
      </c>
      <c r="H1655" s="34">
        <f t="shared" si="51"/>
        <v>6.3871543264941051E-3</v>
      </c>
    </row>
    <row r="1656" spans="1:8">
      <c r="A1656" s="2" t="s">
        <v>1658</v>
      </c>
      <c r="B1656" s="3">
        <v>8.4269999999999996</v>
      </c>
      <c r="C1656" s="4">
        <v>8.4075000000000006</v>
      </c>
      <c r="D1656" s="4">
        <v>8.4321000000000002</v>
      </c>
      <c r="E1656" s="4">
        <v>8.4075000000000006</v>
      </c>
      <c r="F1656" s="5">
        <v>2.3999999999999998E-3</v>
      </c>
      <c r="G1656" s="35">
        <f t="shared" si="50"/>
        <v>2.4599999999999511E-2</v>
      </c>
      <c r="H1656" s="34">
        <f t="shared" si="51"/>
        <v>4.6592340789691732E-3</v>
      </c>
    </row>
    <row r="1657" spans="1:8">
      <c r="A1657" s="2" t="s">
        <v>1659</v>
      </c>
      <c r="B1657" s="6">
        <v>8.4068000000000005</v>
      </c>
      <c r="C1657" s="4">
        <v>8.4133999999999993</v>
      </c>
      <c r="D1657" s="4">
        <v>8.4482999999999997</v>
      </c>
      <c r="E1657" s="4">
        <v>8.3945000000000007</v>
      </c>
      <c r="F1657" s="7">
        <v>-8.9999999999999998E-4</v>
      </c>
      <c r="G1657" s="35">
        <f t="shared" si="50"/>
        <v>5.379999999999896E-2</v>
      </c>
      <c r="H1657" s="34">
        <f t="shared" si="51"/>
        <v>6.7706588832000978E-3</v>
      </c>
    </row>
    <row r="1658" spans="1:8">
      <c r="A1658" s="2" t="s">
        <v>1660</v>
      </c>
      <c r="B1658" s="3">
        <v>8.4143000000000008</v>
      </c>
      <c r="C1658" s="4">
        <v>8.3596000000000004</v>
      </c>
      <c r="D1658" s="4">
        <v>8.4186999999999994</v>
      </c>
      <c r="E1658" s="4">
        <v>8.3592999999999993</v>
      </c>
      <c r="F1658" s="5">
        <v>6.4999999999999997E-3</v>
      </c>
      <c r="G1658" s="35">
        <f t="shared" si="50"/>
        <v>5.9400000000000119E-2</v>
      </c>
      <c r="H1658" s="34">
        <f t="shared" si="51"/>
        <v>6.2893081761006544E-3</v>
      </c>
    </row>
    <row r="1659" spans="1:8">
      <c r="A1659" s="2" t="s">
        <v>1661</v>
      </c>
      <c r="B1659" s="3">
        <v>8.3596000000000004</v>
      </c>
      <c r="C1659" s="4">
        <v>8.3475000000000001</v>
      </c>
      <c r="D1659" s="4">
        <v>8.3834999999999997</v>
      </c>
      <c r="E1659" s="4">
        <v>8.3378999999999994</v>
      </c>
      <c r="F1659" s="5">
        <v>1.5E-3</v>
      </c>
      <c r="G1659" s="35">
        <f t="shared" si="50"/>
        <v>4.5600000000000307E-2</v>
      </c>
      <c r="H1659" s="34">
        <f t="shared" si="51"/>
        <v>6.031261639013295E-3</v>
      </c>
    </row>
    <row r="1660" spans="1:8">
      <c r="A1660" s="2" t="s">
        <v>1662</v>
      </c>
      <c r="B1660" s="3">
        <v>8.3468</v>
      </c>
      <c r="C1660" s="4">
        <v>8.3232999999999997</v>
      </c>
      <c r="D1660" s="4">
        <v>8.3737999999999992</v>
      </c>
      <c r="E1660" s="4">
        <v>8.3190000000000008</v>
      </c>
      <c r="F1660" s="5">
        <v>2.7000000000000001E-3</v>
      </c>
      <c r="G1660" s="35">
        <f t="shared" si="50"/>
        <v>5.4799999999998406E-2</v>
      </c>
      <c r="H1660" s="34">
        <f t="shared" si="51"/>
        <v>6.5303635016608214E-3</v>
      </c>
    </row>
    <row r="1661" spans="1:8">
      <c r="A1661" s="2" t="s">
        <v>1663</v>
      </c>
      <c r="B1661" s="6">
        <v>8.3239999999999998</v>
      </c>
      <c r="C1661" s="4">
        <v>8.3686000000000007</v>
      </c>
      <c r="D1661" s="4">
        <v>8.3722999999999992</v>
      </c>
      <c r="E1661" s="4">
        <v>8.3178000000000001</v>
      </c>
      <c r="F1661" s="7">
        <v>-5.1000000000000004E-3</v>
      </c>
      <c r="G1661" s="35">
        <f t="shared" si="50"/>
        <v>5.4499999999999105E-2</v>
      </c>
      <c r="H1661" s="34">
        <f t="shared" si="51"/>
        <v>3.5625904096978768E-3</v>
      </c>
    </row>
    <row r="1662" spans="1:8">
      <c r="A1662" s="2" t="s">
        <v>1664</v>
      </c>
      <c r="B1662" s="3">
        <v>8.3663000000000007</v>
      </c>
      <c r="C1662" s="4">
        <v>8.3646999999999991</v>
      </c>
      <c r="D1662" s="4">
        <v>8.3663000000000007</v>
      </c>
      <c r="E1662" s="4">
        <v>8.3612000000000002</v>
      </c>
      <c r="F1662" s="5">
        <v>1E-4</v>
      </c>
      <c r="G1662" s="35">
        <f t="shared" si="50"/>
        <v>5.1000000000005485E-3</v>
      </c>
      <c r="H1662" s="34">
        <f t="shared" si="51"/>
        <v>4.1425612456253849E-3</v>
      </c>
    </row>
    <row r="1663" spans="1:8">
      <c r="A1663" s="2" t="s">
        <v>1665</v>
      </c>
      <c r="B1663" s="6">
        <v>8.3651</v>
      </c>
      <c r="C1663" s="4">
        <v>8.4006000000000007</v>
      </c>
      <c r="D1663" s="4">
        <v>8.4181000000000008</v>
      </c>
      <c r="E1663" s="4">
        <v>8.3536000000000001</v>
      </c>
      <c r="F1663" s="7">
        <v>-4.1000000000000003E-3</v>
      </c>
      <c r="G1663" s="35">
        <f t="shared" si="50"/>
        <v>6.4500000000000668E-2</v>
      </c>
      <c r="H1663" s="34">
        <f t="shared" si="51"/>
        <v>6.6560106877878323E-3</v>
      </c>
    </row>
    <row r="1664" spans="1:8">
      <c r="A1664" s="2" t="s">
        <v>1666</v>
      </c>
      <c r="B1664" s="3">
        <v>8.3994999999999997</v>
      </c>
      <c r="C1664" s="4">
        <v>8.3834</v>
      </c>
      <c r="D1664" s="4">
        <v>8.4175000000000004</v>
      </c>
      <c r="E1664" s="4">
        <v>8.3704000000000001</v>
      </c>
      <c r="F1664" s="5">
        <v>1.8E-3</v>
      </c>
      <c r="G1664" s="35">
        <f t="shared" si="50"/>
        <v>4.7100000000000364E-2</v>
      </c>
      <c r="H1664" s="34">
        <f t="shared" si="51"/>
        <v>5.78438395415482E-3</v>
      </c>
    </row>
    <row r="1665" spans="1:8">
      <c r="A1665" s="2" t="s">
        <v>1667</v>
      </c>
      <c r="B1665" s="3">
        <v>8.3841999999999999</v>
      </c>
      <c r="C1665" s="4">
        <v>8.3759999999999994</v>
      </c>
      <c r="D1665" s="4">
        <v>8.4029000000000007</v>
      </c>
      <c r="E1665" s="4">
        <v>8.3530999999999995</v>
      </c>
      <c r="F1665" s="5">
        <v>1.1000000000000001E-3</v>
      </c>
      <c r="G1665" s="35">
        <f t="shared" si="50"/>
        <v>4.9800000000001177E-2</v>
      </c>
      <c r="H1665" s="34">
        <f t="shared" si="51"/>
        <v>5.2546097258049686E-3</v>
      </c>
    </row>
    <row r="1666" spans="1:8">
      <c r="A1666" s="2" t="s">
        <v>1668</v>
      </c>
      <c r="B1666" s="3">
        <v>8.3747000000000007</v>
      </c>
      <c r="C1666" s="4">
        <v>8.3735999999999997</v>
      </c>
      <c r="D1666" s="4">
        <v>8.4009999999999998</v>
      </c>
      <c r="E1666" s="4">
        <v>8.3628</v>
      </c>
      <c r="F1666" s="5">
        <v>1E-4</v>
      </c>
      <c r="G1666" s="35">
        <f t="shared" si="50"/>
        <v>3.819999999999979E-2</v>
      </c>
      <c r="H1666" s="34">
        <f t="shared" si="51"/>
        <v>7.9048812789708316E-3</v>
      </c>
    </row>
    <row r="1667" spans="1:8">
      <c r="A1667" s="2" t="s">
        <v>1669</v>
      </c>
      <c r="B1667" s="6">
        <v>8.3736999999999995</v>
      </c>
      <c r="C1667" s="4">
        <v>8.4567999999999994</v>
      </c>
      <c r="D1667" s="4">
        <v>8.4578000000000007</v>
      </c>
      <c r="E1667" s="4">
        <v>8.3622999999999994</v>
      </c>
      <c r="F1667" s="7">
        <v>-9.4999999999999998E-3</v>
      </c>
      <c r="G1667" s="35">
        <f t="shared" ref="G1667:G1730" si="52">D1667-E1667</f>
        <v>9.5500000000001251E-2</v>
      </c>
      <c r="H1667" s="34">
        <f t="shared" ref="H1667:H1730" si="53">(SUM(G1667:G1668)/2)/C1668</f>
        <v>6.3011301839504567E-3</v>
      </c>
    </row>
    <row r="1668" spans="1:8">
      <c r="A1668" s="2" t="s">
        <v>1670</v>
      </c>
      <c r="B1668" s="3">
        <v>8.4543999999999997</v>
      </c>
      <c r="C1668" s="4">
        <v>8.4588000000000001</v>
      </c>
      <c r="D1668" s="4">
        <v>8.4636999999999993</v>
      </c>
      <c r="E1668" s="4">
        <v>8.4526000000000003</v>
      </c>
      <c r="F1668" s="5">
        <v>5.9999999999999995E-4</v>
      </c>
      <c r="G1668" s="35">
        <f t="shared" si="52"/>
        <v>1.1099999999999E-2</v>
      </c>
      <c r="H1668" s="34">
        <f t="shared" si="53"/>
        <v>4.5663452654521172E-3</v>
      </c>
    </row>
    <row r="1669" spans="1:8">
      <c r="A1669" s="2" t="s">
        <v>1671</v>
      </c>
      <c r="B1669" s="3">
        <v>8.4491999999999994</v>
      </c>
      <c r="C1669" s="4">
        <v>8.4421999999999997</v>
      </c>
      <c r="D1669" s="4">
        <v>8.4748000000000001</v>
      </c>
      <c r="E1669" s="4">
        <v>8.4087999999999994</v>
      </c>
      <c r="F1669" s="5">
        <v>6.9999999999999999E-4</v>
      </c>
      <c r="G1669" s="35">
        <f t="shared" si="52"/>
        <v>6.6000000000000725E-2</v>
      </c>
      <c r="H1669" s="34">
        <f t="shared" si="53"/>
        <v>7.4148652650282082E-3</v>
      </c>
    </row>
    <row r="1670" spans="1:8">
      <c r="A1670" s="2" t="s">
        <v>1672</v>
      </c>
      <c r="B1670" s="3">
        <v>8.4429999999999996</v>
      </c>
      <c r="C1670" s="4">
        <v>8.4425000000000008</v>
      </c>
      <c r="D1670" s="4">
        <v>8.4862000000000002</v>
      </c>
      <c r="E1670" s="4">
        <v>8.4269999999999996</v>
      </c>
      <c r="F1670" s="5">
        <v>1E-4</v>
      </c>
      <c r="G1670" s="35">
        <f t="shared" si="52"/>
        <v>5.9200000000000585E-2</v>
      </c>
      <c r="H1670" s="34">
        <f t="shared" si="53"/>
        <v>8.5190193427010161E-3</v>
      </c>
    </row>
    <row r="1671" spans="1:8">
      <c r="A1671" s="2" t="s">
        <v>1673</v>
      </c>
      <c r="B1671" s="6">
        <v>8.4421999999999997</v>
      </c>
      <c r="C1671" s="4">
        <v>8.5045000000000002</v>
      </c>
      <c r="D1671" s="4">
        <v>8.5075000000000003</v>
      </c>
      <c r="E1671" s="4">
        <v>8.4217999999999993</v>
      </c>
      <c r="F1671" s="7">
        <v>-7.4000000000000003E-3</v>
      </c>
      <c r="G1671" s="35">
        <f t="shared" si="52"/>
        <v>8.5700000000000998E-2</v>
      </c>
      <c r="H1671" s="34">
        <f t="shared" si="53"/>
        <v>9.1513262365465805E-3</v>
      </c>
    </row>
    <row r="1672" spans="1:8">
      <c r="A1672" s="2" t="s">
        <v>1674</v>
      </c>
      <c r="B1672" s="3">
        <v>8.5052000000000003</v>
      </c>
      <c r="C1672" s="4">
        <v>8.5015000000000001</v>
      </c>
      <c r="D1672" s="4">
        <v>8.5576000000000008</v>
      </c>
      <c r="E1672" s="4">
        <v>8.4877000000000002</v>
      </c>
      <c r="F1672" s="5">
        <v>2.9999999999999997E-4</v>
      </c>
      <c r="G1672" s="35">
        <f t="shared" si="52"/>
        <v>6.9900000000000517E-2</v>
      </c>
      <c r="H1672" s="34">
        <f t="shared" si="53"/>
        <v>1.0597085653358635E-2</v>
      </c>
    </row>
    <row r="1673" spans="1:8">
      <c r="A1673" s="2" t="s">
        <v>1675</v>
      </c>
      <c r="B1673" s="3">
        <v>8.5023</v>
      </c>
      <c r="C1673" s="4">
        <v>8.4410000000000007</v>
      </c>
      <c r="D1673" s="4">
        <v>8.5190000000000001</v>
      </c>
      <c r="E1673" s="4">
        <v>8.41</v>
      </c>
      <c r="F1673" s="5">
        <v>7.3000000000000001E-3</v>
      </c>
      <c r="G1673" s="35">
        <f t="shared" si="52"/>
        <v>0.10899999999999999</v>
      </c>
      <c r="H1673" s="34">
        <f t="shared" si="53"/>
        <v>7.0626992309242584E-3</v>
      </c>
    </row>
    <row r="1674" spans="1:8">
      <c r="A1674" s="2" t="s">
        <v>1676</v>
      </c>
      <c r="B1674" s="3">
        <v>8.4405000000000001</v>
      </c>
      <c r="C1674" s="4">
        <v>8.4387000000000008</v>
      </c>
      <c r="D1674" s="4">
        <v>8.4480000000000004</v>
      </c>
      <c r="E1674" s="4">
        <v>8.4377999999999993</v>
      </c>
      <c r="F1674" s="5">
        <v>1.6999999999999999E-3</v>
      </c>
      <c r="G1674" s="35">
        <f t="shared" si="52"/>
        <v>1.0200000000001097E-2</v>
      </c>
      <c r="H1674" s="34">
        <f t="shared" si="53"/>
        <v>5.7433482345628757E-3</v>
      </c>
    </row>
    <row r="1675" spans="1:8">
      <c r="A1675" s="2" t="s">
        <v>1677</v>
      </c>
      <c r="B1675" s="3">
        <v>8.4260000000000002</v>
      </c>
      <c r="C1675" s="4">
        <v>8.3661999999999992</v>
      </c>
      <c r="D1675" s="4">
        <v>8.4407999999999994</v>
      </c>
      <c r="E1675" s="4">
        <v>8.3549000000000007</v>
      </c>
      <c r="F1675" s="5">
        <v>7.1000000000000004E-3</v>
      </c>
      <c r="G1675" s="35">
        <f t="shared" si="52"/>
        <v>8.5899999999998755E-2</v>
      </c>
      <c r="H1675" s="34">
        <f t="shared" si="53"/>
        <v>1.2561027634260674E-2</v>
      </c>
    </row>
    <row r="1676" spans="1:8">
      <c r="A1676" s="2" t="s">
        <v>1678</v>
      </c>
      <c r="B1676" s="6">
        <v>8.3670000000000009</v>
      </c>
      <c r="C1676" s="4">
        <v>8.4388000000000005</v>
      </c>
      <c r="D1676" s="4">
        <v>8.4728999999999992</v>
      </c>
      <c r="E1676" s="4">
        <v>8.3468</v>
      </c>
      <c r="F1676" s="7">
        <v>-8.3000000000000001E-3</v>
      </c>
      <c r="G1676" s="35">
        <f t="shared" si="52"/>
        <v>0.12609999999999921</v>
      </c>
      <c r="H1676" s="34">
        <f t="shared" si="53"/>
        <v>1.3319329736955083E-2</v>
      </c>
    </row>
    <row r="1677" spans="1:8">
      <c r="A1677" s="2" t="s">
        <v>1679</v>
      </c>
      <c r="B1677" s="3">
        <v>8.4373000000000005</v>
      </c>
      <c r="C1677" s="4">
        <v>8.3788</v>
      </c>
      <c r="D1677" s="4">
        <v>8.4588000000000001</v>
      </c>
      <c r="E1677" s="4">
        <v>8.3617000000000008</v>
      </c>
      <c r="F1677" s="5">
        <v>7.7000000000000002E-3</v>
      </c>
      <c r="G1677" s="35">
        <f t="shared" si="52"/>
        <v>9.7099999999999298E-2</v>
      </c>
      <c r="H1677" s="34">
        <f t="shared" si="53"/>
        <v>8.7848080113629452E-3</v>
      </c>
    </row>
    <row r="1678" spans="1:8">
      <c r="A1678" s="2" t="s">
        <v>1680</v>
      </c>
      <c r="B1678" s="6">
        <v>8.3729999999999993</v>
      </c>
      <c r="C1678" s="4">
        <v>8.3780999999999999</v>
      </c>
      <c r="D1678" s="4">
        <v>8.4070999999999998</v>
      </c>
      <c r="E1678" s="4">
        <v>8.3569999999999993</v>
      </c>
      <c r="F1678" s="7">
        <v>-5.9999999999999995E-4</v>
      </c>
      <c r="G1678" s="35">
        <f t="shared" si="52"/>
        <v>5.0100000000000477E-2</v>
      </c>
      <c r="H1678" s="34">
        <f t="shared" si="53"/>
        <v>6.8467690684317359E-3</v>
      </c>
    </row>
    <row r="1679" spans="1:8">
      <c r="A1679" s="2" t="s">
        <v>1681</v>
      </c>
      <c r="B1679" s="3">
        <v>8.3780999999999999</v>
      </c>
      <c r="C1679" s="4">
        <v>8.3397000000000006</v>
      </c>
      <c r="D1679" s="4">
        <v>8.3820999999999994</v>
      </c>
      <c r="E1679" s="4">
        <v>8.3179999999999996</v>
      </c>
      <c r="F1679" s="5">
        <v>4.7000000000000002E-3</v>
      </c>
      <c r="G1679" s="35">
        <f t="shared" si="52"/>
        <v>6.4099999999999824E-2</v>
      </c>
      <c r="H1679" s="34">
        <f t="shared" si="53"/>
        <v>4.5335700064765092E-3</v>
      </c>
    </row>
    <row r="1680" spans="1:8">
      <c r="A1680" s="2" t="s">
        <v>1682</v>
      </c>
      <c r="B1680" s="6">
        <v>8.3385999999999996</v>
      </c>
      <c r="C1680" s="4">
        <v>8.3377999999999997</v>
      </c>
      <c r="D1680" s="4">
        <v>8.3422000000000001</v>
      </c>
      <c r="E1680" s="4">
        <v>8.3307000000000002</v>
      </c>
      <c r="F1680" s="7">
        <v>-5.0000000000000001E-4</v>
      </c>
      <c r="G1680" s="35">
        <f t="shared" si="52"/>
        <v>1.1499999999999844E-2</v>
      </c>
      <c r="H1680" s="34">
        <f t="shared" si="53"/>
        <v>3.4727237710048945E-3</v>
      </c>
    </row>
    <row r="1681" spans="1:8">
      <c r="A1681" s="2" t="s">
        <v>1683</v>
      </c>
      <c r="B1681" s="3">
        <v>8.3428000000000004</v>
      </c>
      <c r="C1681" s="4">
        <v>8.3076000000000008</v>
      </c>
      <c r="D1681" s="4">
        <v>8.3472000000000008</v>
      </c>
      <c r="E1681" s="4">
        <v>8.3010000000000002</v>
      </c>
      <c r="F1681" s="5">
        <v>4.1999999999999997E-3</v>
      </c>
      <c r="G1681" s="35">
        <f t="shared" si="52"/>
        <v>4.6200000000000685E-2</v>
      </c>
      <c r="H1681" s="34">
        <f t="shared" si="53"/>
        <v>7.099683392497432E-3</v>
      </c>
    </row>
    <row r="1682" spans="1:8">
      <c r="A1682" s="2" t="s">
        <v>1684</v>
      </c>
      <c r="B1682" s="6">
        <v>8.3076000000000008</v>
      </c>
      <c r="C1682" s="4">
        <v>8.3384</v>
      </c>
      <c r="D1682" s="4">
        <v>8.3756000000000004</v>
      </c>
      <c r="E1682" s="4">
        <v>8.3033999999999999</v>
      </c>
      <c r="F1682" s="7">
        <v>-3.5000000000000001E-3</v>
      </c>
      <c r="G1682" s="35">
        <f t="shared" si="52"/>
        <v>7.2200000000000486E-2</v>
      </c>
      <c r="H1682" s="34">
        <f t="shared" si="53"/>
        <v>8.7435814571439167E-3</v>
      </c>
    </row>
    <row r="1683" spans="1:8">
      <c r="A1683" s="2" t="s">
        <v>1685</v>
      </c>
      <c r="B1683" s="6">
        <v>8.3363999999999994</v>
      </c>
      <c r="C1683" s="4">
        <v>8.3546999999999993</v>
      </c>
      <c r="D1683" s="4">
        <v>8.3802000000000003</v>
      </c>
      <c r="E1683" s="4">
        <v>8.3063000000000002</v>
      </c>
      <c r="F1683" s="7">
        <v>-2.2000000000000001E-3</v>
      </c>
      <c r="G1683" s="35">
        <f t="shared" si="52"/>
        <v>7.3900000000000077E-2</v>
      </c>
      <c r="H1683" s="34">
        <f t="shared" si="53"/>
        <v>8.63549561018968E-3</v>
      </c>
    </row>
    <row r="1684" spans="1:8">
      <c r="A1684" s="2" t="s">
        <v>1686</v>
      </c>
      <c r="B1684" s="3">
        <v>8.3551000000000002</v>
      </c>
      <c r="C1684" s="4">
        <v>8.3261000000000003</v>
      </c>
      <c r="D1684" s="4">
        <v>8.3765999999999998</v>
      </c>
      <c r="E1684" s="4">
        <v>8.3066999999999993</v>
      </c>
      <c r="F1684" s="5">
        <v>3.7000000000000002E-3</v>
      </c>
      <c r="G1684" s="35">
        <f t="shared" si="52"/>
        <v>6.9900000000000517E-2</v>
      </c>
      <c r="H1684" s="34">
        <f t="shared" si="53"/>
        <v>1.0436070115107296E-2</v>
      </c>
    </row>
    <row r="1685" spans="1:8">
      <c r="A1685" s="2" t="s">
        <v>1687</v>
      </c>
      <c r="B1685" s="6">
        <v>8.3247</v>
      </c>
      <c r="C1685" s="4">
        <v>8.3748000000000005</v>
      </c>
      <c r="D1685" s="4">
        <v>8.4075000000000006</v>
      </c>
      <c r="E1685" s="4">
        <v>8.3026</v>
      </c>
      <c r="F1685" s="7">
        <v>-6.0000000000000001E-3</v>
      </c>
      <c r="G1685" s="35">
        <f t="shared" si="52"/>
        <v>0.10490000000000066</v>
      </c>
      <c r="H1685" s="34">
        <f t="shared" si="53"/>
        <v>7.3961668976724798E-3</v>
      </c>
    </row>
    <row r="1686" spans="1:8">
      <c r="A1686" s="2" t="s">
        <v>1688</v>
      </c>
      <c r="B1686" s="3">
        <v>8.3749000000000002</v>
      </c>
      <c r="C1686" s="4">
        <v>8.3691999999999993</v>
      </c>
      <c r="D1686" s="4">
        <v>8.3863000000000003</v>
      </c>
      <c r="E1686" s="4">
        <v>8.3673999999999999</v>
      </c>
      <c r="F1686" s="5">
        <v>1.2999999999999999E-3</v>
      </c>
      <c r="G1686" s="35">
        <f t="shared" si="52"/>
        <v>1.8900000000000361E-2</v>
      </c>
      <c r="H1686" s="34">
        <f t="shared" si="53"/>
        <v>7.2970269586280986E-3</v>
      </c>
    </row>
    <row r="1687" spans="1:8">
      <c r="A1687" s="2" t="s">
        <v>1689</v>
      </c>
      <c r="B1687" s="3">
        <v>8.3641000000000005</v>
      </c>
      <c r="C1687" s="4">
        <v>8.2979000000000003</v>
      </c>
      <c r="D1687" s="4">
        <v>8.3987999999999996</v>
      </c>
      <c r="E1687" s="4">
        <v>8.2965999999999998</v>
      </c>
      <c r="F1687" s="5">
        <v>8.0999999999999996E-3</v>
      </c>
      <c r="G1687" s="35">
        <f t="shared" si="52"/>
        <v>0.10219999999999985</v>
      </c>
      <c r="H1687" s="34">
        <f t="shared" si="53"/>
        <v>1.1879245831365631E-2</v>
      </c>
    </row>
    <row r="1688" spans="1:8">
      <c r="A1688" s="2" t="s">
        <v>1690</v>
      </c>
      <c r="B1688" s="3">
        <v>8.2965</v>
      </c>
      <c r="C1688" s="4">
        <v>8.2581000000000007</v>
      </c>
      <c r="D1688" s="4">
        <v>8.3442000000000007</v>
      </c>
      <c r="E1688" s="4">
        <v>8.2501999999999995</v>
      </c>
      <c r="F1688" s="5">
        <v>4.4999999999999997E-3</v>
      </c>
      <c r="G1688" s="35">
        <f t="shared" si="52"/>
        <v>9.4000000000001194E-2</v>
      </c>
      <c r="H1688" s="34">
        <f t="shared" si="53"/>
        <v>1.0904641370457949E-2</v>
      </c>
    </row>
    <row r="1689" spans="1:8">
      <c r="A1689" s="2" t="s">
        <v>1691</v>
      </c>
      <c r="B1689" s="6">
        <v>8.2593999999999994</v>
      </c>
      <c r="C1689" s="4">
        <v>8.3359000000000005</v>
      </c>
      <c r="D1689" s="4">
        <v>8.3440999999999992</v>
      </c>
      <c r="E1689" s="4">
        <v>8.2562999999999995</v>
      </c>
      <c r="F1689" s="7">
        <v>-9.1000000000000004E-3</v>
      </c>
      <c r="G1689" s="35">
        <f t="shared" si="52"/>
        <v>8.7799999999999656E-2</v>
      </c>
      <c r="H1689" s="34">
        <f t="shared" si="53"/>
        <v>7.7636389877801968E-3</v>
      </c>
    </row>
    <row r="1690" spans="1:8">
      <c r="A1690" s="2" t="s">
        <v>1692</v>
      </c>
      <c r="B1690" s="3">
        <v>8.3354999999999997</v>
      </c>
      <c r="C1690" s="4">
        <v>8.3143999999999991</v>
      </c>
      <c r="D1690" s="4">
        <v>8.3491</v>
      </c>
      <c r="E1690" s="4">
        <v>8.3078000000000003</v>
      </c>
      <c r="F1690" s="5">
        <v>2.5000000000000001E-3</v>
      </c>
      <c r="G1690" s="35">
        <f t="shared" si="52"/>
        <v>4.129999999999967E-2</v>
      </c>
      <c r="H1690" s="34">
        <f t="shared" si="53"/>
        <v>5.4843836540082866E-3</v>
      </c>
    </row>
    <row r="1691" spans="1:8">
      <c r="A1691" s="2" t="s">
        <v>1693</v>
      </c>
      <c r="B1691" s="3">
        <v>8.3148999999999997</v>
      </c>
      <c r="C1691" s="4">
        <v>8.3054000000000006</v>
      </c>
      <c r="D1691" s="4">
        <v>8.3481000000000005</v>
      </c>
      <c r="E1691" s="4">
        <v>8.2982999999999993</v>
      </c>
      <c r="F1691" s="5">
        <v>1.1999999999999999E-3</v>
      </c>
      <c r="G1691" s="35">
        <f t="shared" si="52"/>
        <v>4.9800000000001177E-2</v>
      </c>
      <c r="H1691" s="34">
        <f t="shared" si="53"/>
        <v>3.2255346805156763E-3</v>
      </c>
    </row>
    <row r="1692" spans="1:8">
      <c r="A1692" s="2" t="s">
        <v>1694</v>
      </c>
      <c r="B1692" s="6">
        <v>8.3048999999999999</v>
      </c>
      <c r="C1692" s="4">
        <v>8.3087</v>
      </c>
      <c r="D1692" s="4">
        <v>8.3087</v>
      </c>
      <c r="E1692" s="4">
        <v>8.3048999999999999</v>
      </c>
      <c r="F1692" s="7">
        <v>-4.0000000000000002E-4</v>
      </c>
      <c r="G1692" s="35">
        <f t="shared" si="52"/>
        <v>3.8000000000000256E-3</v>
      </c>
      <c r="H1692" s="34">
        <f t="shared" si="53"/>
        <v>4.1427699086435642E-3</v>
      </c>
    </row>
    <row r="1693" spans="1:8">
      <c r="A1693" s="2" t="s">
        <v>1695</v>
      </c>
      <c r="B1693" s="6">
        <v>8.3079000000000001</v>
      </c>
      <c r="C1693" s="4">
        <v>8.3519000000000005</v>
      </c>
      <c r="D1693" s="4">
        <v>8.3604000000000003</v>
      </c>
      <c r="E1693" s="4">
        <v>8.2949999999999999</v>
      </c>
      <c r="F1693" s="7">
        <v>-5.3E-3</v>
      </c>
      <c r="G1693" s="35">
        <f t="shared" si="52"/>
        <v>6.5400000000000347E-2</v>
      </c>
      <c r="H1693" s="34">
        <f t="shared" si="53"/>
        <v>6.8437376507358705E-3</v>
      </c>
    </row>
    <row r="1694" spans="1:8">
      <c r="A1694" s="2" t="s">
        <v>1696</v>
      </c>
      <c r="B1694" s="6">
        <v>8.3520000000000003</v>
      </c>
      <c r="C1694" s="4">
        <v>8.3506999999999998</v>
      </c>
      <c r="D1694" s="4">
        <v>8.3798999999999992</v>
      </c>
      <c r="E1694" s="4">
        <v>8.3309999999999995</v>
      </c>
      <c r="F1694" s="7">
        <v>-2.0000000000000001E-4</v>
      </c>
      <c r="G1694" s="35">
        <f t="shared" si="52"/>
        <v>4.8899999999999721E-2</v>
      </c>
      <c r="H1694" s="34">
        <f t="shared" si="53"/>
        <v>7.2738999570014905E-3</v>
      </c>
    </row>
    <row r="1695" spans="1:8">
      <c r="A1695" s="2" t="s">
        <v>1697</v>
      </c>
      <c r="B1695" s="6">
        <v>8.3533000000000008</v>
      </c>
      <c r="C1695" s="4">
        <v>8.3724000000000007</v>
      </c>
      <c r="D1695" s="4">
        <v>8.3896999999999995</v>
      </c>
      <c r="E1695" s="4">
        <v>8.3168000000000006</v>
      </c>
      <c r="F1695" s="7">
        <v>-2.3999999999999998E-3</v>
      </c>
      <c r="G1695" s="35">
        <f t="shared" si="52"/>
        <v>7.2899999999998855E-2</v>
      </c>
      <c r="H1695" s="34">
        <f t="shared" si="53"/>
        <v>7.4580669737985134E-3</v>
      </c>
    </row>
    <row r="1696" spans="1:8">
      <c r="A1696" s="2" t="s">
        <v>1698</v>
      </c>
      <c r="B1696" s="6">
        <v>8.3735999999999997</v>
      </c>
      <c r="C1696" s="4">
        <v>8.4002999999999997</v>
      </c>
      <c r="D1696" s="4">
        <v>8.41</v>
      </c>
      <c r="E1696" s="4">
        <v>8.3575999999999997</v>
      </c>
      <c r="F1696" s="7">
        <v>-3.7000000000000002E-3</v>
      </c>
      <c r="G1696" s="35">
        <f t="shared" si="52"/>
        <v>5.2400000000000446E-2</v>
      </c>
      <c r="H1696" s="34">
        <f t="shared" si="53"/>
        <v>7.4914560741696345E-3</v>
      </c>
    </row>
    <row r="1697" spans="1:8">
      <c r="A1697" s="2" t="s">
        <v>1699</v>
      </c>
      <c r="B1697" s="6">
        <v>8.4047000000000001</v>
      </c>
      <c r="C1697" s="4">
        <v>8.4563000000000006</v>
      </c>
      <c r="D1697" s="4">
        <v>8.4655000000000005</v>
      </c>
      <c r="E1697" s="4">
        <v>8.3911999999999995</v>
      </c>
      <c r="F1697" s="7">
        <v>-6.1000000000000004E-3</v>
      </c>
      <c r="G1697" s="35">
        <f t="shared" si="52"/>
        <v>7.4300000000000921E-2</v>
      </c>
      <c r="H1697" s="34">
        <f t="shared" si="53"/>
        <v>4.911753927630047E-3</v>
      </c>
    </row>
    <row r="1698" spans="1:8">
      <c r="A1698" s="2" t="s">
        <v>1700</v>
      </c>
      <c r="B1698" s="3">
        <v>8.4563000000000006</v>
      </c>
      <c r="C1698" s="4">
        <v>8.4593000000000007</v>
      </c>
      <c r="D1698" s="4">
        <v>8.4593000000000007</v>
      </c>
      <c r="E1698" s="4">
        <v>8.4504999999999999</v>
      </c>
      <c r="F1698" s="5">
        <v>4.0000000000000002E-4</v>
      </c>
      <c r="G1698" s="35">
        <f t="shared" si="52"/>
        <v>8.8000000000008072E-3</v>
      </c>
      <c r="H1698" s="34">
        <f t="shared" si="53"/>
        <v>2.9250478644197108E-3</v>
      </c>
    </row>
    <row r="1699" spans="1:8">
      <c r="A1699" s="2" t="s">
        <v>1701</v>
      </c>
      <c r="B1699" s="6">
        <v>8.4529999999999994</v>
      </c>
      <c r="C1699" s="4">
        <v>8.4613999999999994</v>
      </c>
      <c r="D1699" s="4">
        <v>8.4854000000000003</v>
      </c>
      <c r="E1699" s="4">
        <v>8.4446999999999992</v>
      </c>
      <c r="F1699" s="7">
        <v>-8.9999999999999998E-4</v>
      </c>
      <c r="G1699" s="35">
        <f t="shared" si="52"/>
        <v>4.0700000000001069E-2</v>
      </c>
      <c r="H1699" s="34">
        <f t="shared" si="53"/>
        <v>5.6869962481211987E-3</v>
      </c>
    </row>
    <row r="1700" spans="1:8">
      <c r="A1700" s="2" t="s">
        <v>1702</v>
      </c>
      <c r="B1700" s="3">
        <v>8.4605999999999995</v>
      </c>
      <c r="C1700" s="4">
        <v>8.4490999999999996</v>
      </c>
      <c r="D1700" s="4">
        <v>8.4731000000000005</v>
      </c>
      <c r="E1700" s="4">
        <v>8.4177</v>
      </c>
      <c r="F1700" s="5">
        <v>1.2999999999999999E-3</v>
      </c>
      <c r="G1700" s="35">
        <f t="shared" si="52"/>
        <v>5.540000000000056E-2</v>
      </c>
      <c r="H1700" s="34">
        <f t="shared" si="53"/>
        <v>8.4288129226146383E-3</v>
      </c>
    </row>
    <row r="1701" spans="1:8">
      <c r="A1701" s="2" t="s">
        <v>1703</v>
      </c>
      <c r="B1701" s="6">
        <v>8.4496000000000002</v>
      </c>
      <c r="C1701" s="4">
        <v>8.5183999999999997</v>
      </c>
      <c r="D1701" s="4">
        <v>8.5312000000000001</v>
      </c>
      <c r="E1701" s="4">
        <v>8.4429999999999996</v>
      </c>
      <c r="F1701" s="7">
        <v>-8.0999999999999996E-3</v>
      </c>
      <c r="G1701" s="35">
        <f t="shared" si="52"/>
        <v>8.82000000000005E-2</v>
      </c>
      <c r="H1701" s="34">
        <f t="shared" si="53"/>
        <v>6.7379591261783021E-3</v>
      </c>
    </row>
    <row r="1702" spans="1:8">
      <c r="A1702" s="2" t="s">
        <v>1704</v>
      </c>
      <c r="B1702" s="6">
        <v>8.5185999999999993</v>
      </c>
      <c r="C1702" s="4">
        <v>8.5189000000000004</v>
      </c>
      <c r="D1702" s="4">
        <v>8.5347000000000008</v>
      </c>
      <c r="E1702" s="4">
        <v>8.5081000000000007</v>
      </c>
      <c r="F1702" s="7">
        <v>0</v>
      </c>
      <c r="G1702" s="35">
        <f t="shared" si="52"/>
        <v>2.6600000000000179E-2</v>
      </c>
      <c r="H1702" s="34">
        <f t="shared" si="53"/>
        <v>5.2140697865160884E-3</v>
      </c>
    </row>
    <row r="1703" spans="1:8">
      <c r="A1703" s="2" t="s">
        <v>1705</v>
      </c>
      <c r="B1703" s="6">
        <v>8.5189000000000004</v>
      </c>
      <c r="C1703" s="4">
        <v>8.5345999999999993</v>
      </c>
      <c r="D1703" s="4">
        <v>8.5724</v>
      </c>
      <c r="E1703" s="4">
        <v>8.51</v>
      </c>
      <c r="F1703" s="7">
        <v>-1.6999999999999999E-3</v>
      </c>
      <c r="G1703" s="35">
        <f t="shared" si="52"/>
        <v>6.2400000000000233E-2</v>
      </c>
      <c r="H1703" s="34">
        <f t="shared" si="53"/>
        <v>3.7379892195922495E-3</v>
      </c>
    </row>
    <row r="1704" spans="1:8">
      <c r="A1704" s="2" t="s">
        <v>1706</v>
      </c>
      <c r="B1704" s="3">
        <v>8.5335999999999999</v>
      </c>
      <c r="C1704" s="4">
        <v>8.5340000000000007</v>
      </c>
      <c r="D1704" s="4">
        <v>8.5350000000000001</v>
      </c>
      <c r="E1704" s="4">
        <v>8.5335999999999999</v>
      </c>
      <c r="F1704" s="5">
        <v>4.0000000000000002E-4</v>
      </c>
      <c r="G1704" s="35">
        <f t="shared" si="52"/>
        <v>1.4000000000002899E-3</v>
      </c>
      <c r="H1704" s="34">
        <f t="shared" si="53"/>
        <v>3.7115526466766648E-3</v>
      </c>
    </row>
    <row r="1705" spans="1:8">
      <c r="A1705" s="2" t="s">
        <v>1707</v>
      </c>
      <c r="B1705" s="6">
        <v>8.5297999999999998</v>
      </c>
      <c r="C1705" s="4">
        <v>8.5409000000000006</v>
      </c>
      <c r="D1705" s="4">
        <v>8.5516000000000005</v>
      </c>
      <c r="E1705" s="4">
        <v>8.4895999999999994</v>
      </c>
      <c r="F1705" s="7">
        <v>-1.2999999999999999E-3</v>
      </c>
      <c r="G1705" s="35">
        <f t="shared" si="52"/>
        <v>6.2000000000001165E-2</v>
      </c>
      <c r="H1705" s="34">
        <f t="shared" si="53"/>
        <v>6.9798736250878107E-3</v>
      </c>
    </row>
    <row r="1706" spans="1:8">
      <c r="A1706" s="2" t="s">
        <v>1708</v>
      </c>
      <c r="B1706" s="6">
        <v>8.5409000000000006</v>
      </c>
      <c r="C1706" s="4">
        <v>8.5459999999999994</v>
      </c>
      <c r="D1706" s="4">
        <v>8.5564999999999998</v>
      </c>
      <c r="E1706" s="4">
        <v>8.4992000000000001</v>
      </c>
      <c r="F1706" s="7">
        <v>-5.9999999999999995E-4</v>
      </c>
      <c r="G1706" s="35">
        <f t="shared" si="52"/>
        <v>5.7299999999999685E-2</v>
      </c>
      <c r="H1706" s="34">
        <f t="shared" si="53"/>
        <v>9.7442425645178996E-3</v>
      </c>
    </row>
    <row r="1707" spans="1:8">
      <c r="A1707" s="2" t="s">
        <v>1709</v>
      </c>
      <c r="B1707" s="6">
        <v>8.5459999999999994</v>
      </c>
      <c r="C1707" s="4">
        <v>8.641</v>
      </c>
      <c r="D1707" s="4">
        <v>8.6434999999999995</v>
      </c>
      <c r="E1707" s="4">
        <v>8.5324000000000009</v>
      </c>
      <c r="F1707" s="7">
        <v>-1.0800000000000001E-2</v>
      </c>
      <c r="G1707" s="35">
        <f t="shared" si="52"/>
        <v>0.11109999999999864</v>
      </c>
      <c r="H1707" s="34">
        <f t="shared" si="53"/>
        <v>9.6148306891107732E-3</v>
      </c>
    </row>
    <row r="1708" spans="1:8">
      <c r="A1708" s="2" t="s">
        <v>1710</v>
      </c>
      <c r="B1708" s="6">
        <v>8.6395999999999997</v>
      </c>
      <c r="C1708" s="4">
        <v>8.6792999999999996</v>
      </c>
      <c r="D1708" s="4">
        <v>8.6792999999999996</v>
      </c>
      <c r="E1708" s="4">
        <v>8.6234999999999999</v>
      </c>
      <c r="F1708" s="7">
        <v>-4.4000000000000003E-3</v>
      </c>
      <c r="G1708" s="35">
        <f t="shared" si="52"/>
        <v>5.5799999999999628E-2</v>
      </c>
      <c r="H1708" s="34">
        <f t="shared" si="53"/>
        <v>6.3255975461542499E-3</v>
      </c>
    </row>
    <row r="1709" spans="1:8">
      <c r="A1709" s="2" t="s">
        <v>1711</v>
      </c>
      <c r="B1709" s="3">
        <v>8.6776999999999997</v>
      </c>
      <c r="C1709" s="4">
        <v>8.6395</v>
      </c>
      <c r="D1709" s="4">
        <v>8.6913</v>
      </c>
      <c r="E1709" s="4">
        <v>8.6378000000000004</v>
      </c>
      <c r="F1709" s="5">
        <v>4.4000000000000003E-3</v>
      </c>
      <c r="G1709" s="35">
        <f t="shared" si="52"/>
        <v>5.3499999999999659E-2</v>
      </c>
      <c r="H1709" s="34">
        <f t="shared" si="53"/>
        <v>3.9418918762245733E-3</v>
      </c>
    </row>
    <row r="1710" spans="1:8">
      <c r="A1710" s="2" t="s">
        <v>1712</v>
      </c>
      <c r="B1710" s="3">
        <v>8.6393000000000004</v>
      </c>
      <c r="C1710" s="4">
        <v>8.6252999999999993</v>
      </c>
      <c r="D1710" s="4">
        <v>8.6397999999999993</v>
      </c>
      <c r="E1710" s="4">
        <v>8.6252999999999993</v>
      </c>
      <c r="F1710" s="5">
        <v>1E-4</v>
      </c>
      <c r="G1710" s="35">
        <f t="shared" si="52"/>
        <v>1.4499999999999957E-2</v>
      </c>
      <c r="H1710" s="34">
        <f t="shared" si="53"/>
        <v>3.7510725632522554E-3</v>
      </c>
    </row>
    <row r="1711" spans="1:8">
      <c r="A1711" s="2" t="s">
        <v>1713</v>
      </c>
      <c r="B1711" s="3">
        <v>8.6385000000000005</v>
      </c>
      <c r="C1711" s="4">
        <v>8.6242000000000001</v>
      </c>
      <c r="D1711" s="4">
        <v>8.6705000000000005</v>
      </c>
      <c r="E1711" s="4">
        <v>8.6203000000000003</v>
      </c>
      <c r="F1711" s="5">
        <v>1.6999999999999999E-3</v>
      </c>
      <c r="G1711" s="35">
        <f t="shared" si="52"/>
        <v>5.0200000000000244E-2</v>
      </c>
      <c r="H1711" s="34">
        <f t="shared" si="53"/>
        <v>6.5422952116214843E-3</v>
      </c>
    </row>
    <row r="1712" spans="1:8">
      <c r="A1712" s="2" t="s">
        <v>1714</v>
      </c>
      <c r="B1712" s="3">
        <v>8.6242000000000001</v>
      </c>
      <c r="C1712" s="4">
        <v>8.5978999999999992</v>
      </c>
      <c r="D1712" s="4">
        <v>8.6455000000000002</v>
      </c>
      <c r="E1712" s="4">
        <v>8.5831999999999997</v>
      </c>
      <c r="F1712" s="5">
        <v>3.0999999999999999E-3</v>
      </c>
      <c r="G1712" s="35">
        <f t="shared" si="52"/>
        <v>6.2300000000000466E-2</v>
      </c>
      <c r="H1712" s="34">
        <f t="shared" si="53"/>
        <v>5.8934875510962296E-3</v>
      </c>
    </row>
    <row r="1713" spans="1:8">
      <c r="A1713" s="2" t="s">
        <v>1715</v>
      </c>
      <c r="B1713" s="6">
        <v>8.5978999999999992</v>
      </c>
      <c r="C1713" s="4">
        <v>8.6112000000000002</v>
      </c>
      <c r="D1713" s="4">
        <v>8.6297999999999995</v>
      </c>
      <c r="E1713" s="4">
        <v>8.5906000000000002</v>
      </c>
      <c r="F1713" s="7">
        <v>-1.6999999999999999E-3</v>
      </c>
      <c r="G1713" s="35">
        <f t="shared" si="52"/>
        <v>3.9199999999999235E-2</v>
      </c>
      <c r="H1713" s="34">
        <f t="shared" si="53"/>
        <v>5.3389231820444418E-3</v>
      </c>
    </row>
    <row r="1714" spans="1:8">
      <c r="A1714" s="2" t="s">
        <v>1716</v>
      </c>
      <c r="B1714" s="6">
        <v>8.6126000000000005</v>
      </c>
      <c r="C1714" s="4">
        <v>8.6347000000000005</v>
      </c>
      <c r="D1714" s="4">
        <v>8.6487999999999996</v>
      </c>
      <c r="E1714" s="4">
        <v>8.5958000000000006</v>
      </c>
      <c r="F1714" s="7">
        <v>-2.5999999999999999E-3</v>
      </c>
      <c r="G1714" s="35">
        <f t="shared" si="52"/>
        <v>5.2999999999999048E-2</v>
      </c>
      <c r="H1714" s="34">
        <f t="shared" si="53"/>
        <v>8.4548880001848355E-3</v>
      </c>
    </row>
    <row r="1715" spans="1:8">
      <c r="A1715" s="2" t="s">
        <v>1717</v>
      </c>
      <c r="B1715" s="6">
        <v>8.6349</v>
      </c>
      <c r="C1715" s="4">
        <v>8.6517999999999997</v>
      </c>
      <c r="D1715" s="4">
        <v>8.7258999999999993</v>
      </c>
      <c r="E1715" s="4">
        <v>8.6326000000000001</v>
      </c>
      <c r="F1715" s="7">
        <v>-2E-3</v>
      </c>
      <c r="G1715" s="35">
        <f t="shared" si="52"/>
        <v>9.3299999999999272E-2</v>
      </c>
      <c r="H1715" s="34">
        <f t="shared" si="53"/>
        <v>5.9409602626042243E-3</v>
      </c>
    </row>
    <row r="1716" spans="1:8">
      <c r="A1716" s="2" t="s">
        <v>1718</v>
      </c>
      <c r="B1716" s="6">
        <v>8.6517999999999997</v>
      </c>
      <c r="C1716" s="4">
        <v>8.6517999999999997</v>
      </c>
      <c r="D1716" s="4">
        <v>8.6602999999999994</v>
      </c>
      <c r="E1716" s="4">
        <v>8.6508000000000003</v>
      </c>
      <c r="F1716" s="7">
        <v>-8.9999999999999998E-4</v>
      </c>
      <c r="G1716" s="35">
        <f t="shared" si="52"/>
        <v>9.4999999999991758E-3</v>
      </c>
      <c r="H1716" s="34">
        <f t="shared" si="53"/>
        <v>3.8107646896042057E-3</v>
      </c>
    </row>
    <row r="1717" spans="1:8">
      <c r="A1717" s="2" t="s">
        <v>1719</v>
      </c>
      <c r="B1717" s="6">
        <v>8.6594999999999995</v>
      </c>
      <c r="C1717" s="4">
        <v>8.6728000000000005</v>
      </c>
      <c r="D1717" s="4">
        <v>8.6739999999999995</v>
      </c>
      <c r="E1717" s="4">
        <v>8.6173999999999999</v>
      </c>
      <c r="F1717" s="7">
        <v>-1.4E-3</v>
      </c>
      <c r="G1717" s="35">
        <f t="shared" si="52"/>
        <v>5.659999999999954E-2</v>
      </c>
      <c r="H1717" s="34">
        <f t="shared" si="53"/>
        <v>1.0405378636930321E-2</v>
      </c>
    </row>
    <row r="1718" spans="1:8">
      <c r="A1718" s="2" t="s">
        <v>1720</v>
      </c>
      <c r="B1718" s="3">
        <v>8.6715</v>
      </c>
      <c r="C1718" s="4">
        <v>8.5821000000000005</v>
      </c>
      <c r="D1718" s="4">
        <v>8.6904000000000003</v>
      </c>
      <c r="E1718" s="4">
        <v>8.5684000000000005</v>
      </c>
      <c r="F1718" s="5">
        <v>1.03E-2</v>
      </c>
      <c r="G1718" s="35">
        <f t="shared" si="52"/>
        <v>0.12199999999999989</v>
      </c>
      <c r="H1718" s="34">
        <f t="shared" si="53"/>
        <v>9.847374421255892E-3</v>
      </c>
    </row>
    <row r="1719" spans="1:8">
      <c r="A1719" s="2" t="s">
        <v>1721</v>
      </c>
      <c r="B1719" s="6">
        <v>8.5830000000000002</v>
      </c>
      <c r="C1719" s="4">
        <v>8.5961999999999996</v>
      </c>
      <c r="D1719" s="4">
        <v>8.6204000000000001</v>
      </c>
      <c r="E1719" s="4">
        <v>8.5731000000000002</v>
      </c>
      <c r="F1719" s="7">
        <v>-1.5E-3</v>
      </c>
      <c r="G1719" s="35">
        <f t="shared" si="52"/>
        <v>4.7299999999999898E-2</v>
      </c>
      <c r="H1719" s="34">
        <f t="shared" si="53"/>
        <v>4.8031019305558543E-3</v>
      </c>
    </row>
    <row r="1720" spans="1:8">
      <c r="A1720" s="2" t="s">
        <v>1722</v>
      </c>
      <c r="B1720" s="3">
        <v>8.5959000000000003</v>
      </c>
      <c r="C1720" s="4">
        <v>8.5882000000000005</v>
      </c>
      <c r="D1720" s="4">
        <v>8.5985999999999994</v>
      </c>
      <c r="E1720" s="4">
        <v>8.5633999999999997</v>
      </c>
      <c r="F1720" s="5">
        <v>1E-3</v>
      </c>
      <c r="G1720" s="35">
        <f t="shared" si="52"/>
        <v>3.5199999999999676E-2</v>
      </c>
      <c r="H1720" s="34">
        <f t="shared" si="53"/>
        <v>4.1190091106896544E-3</v>
      </c>
    </row>
    <row r="1721" spans="1:8">
      <c r="A1721" s="2" t="s">
        <v>1723</v>
      </c>
      <c r="B1721" s="6">
        <v>8.5874000000000006</v>
      </c>
      <c r="C1721" s="4">
        <v>8.5943000000000005</v>
      </c>
      <c r="D1721" s="4">
        <v>8.6096000000000004</v>
      </c>
      <c r="E1721" s="4">
        <v>8.5739999999999998</v>
      </c>
      <c r="F1721" s="7">
        <v>-6.9999999999999999E-4</v>
      </c>
      <c r="G1721" s="35">
        <f t="shared" si="52"/>
        <v>3.560000000000052E-2</v>
      </c>
      <c r="H1721" s="34">
        <f t="shared" si="53"/>
        <v>2.9282321162444119E-3</v>
      </c>
    </row>
    <row r="1722" spans="1:8">
      <c r="A1722" s="2" t="s">
        <v>1724</v>
      </c>
      <c r="B1722" s="3">
        <v>8.5937999999999999</v>
      </c>
      <c r="C1722" s="4">
        <v>8.5888000000000009</v>
      </c>
      <c r="D1722" s="4">
        <v>8.6022999999999996</v>
      </c>
      <c r="E1722" s="4">
        <v>8.5876000000000001</v>
      </c>
      <c r="F1722" s="5">
        <v>8.9999999999999998E-4</v>
      </c>
      <c r="G1722" s="35">
        <f t="shared" si="52"/>
        <v>1.4699999999999491E-2</v>
      </c>
      <c r="H1722" s="34">
        <f t="shared" si="53"/>
        <v>3.6211731442211872E-3</v>
      </c>
    </row>
    <row r="1723" spans="1:8">
      <c r="A1723" s="2" t="s">
        <v>1725</v>
      </c>
      <c r="B1723" s="6">
        <v>8.5861000000000001</v>
      </c>
      <c r="C1723" s="4">
        <v>8.6297999999999995</v>
      </c>
      <c r="D1723" s="4">
        <v>8.6339000000000006</v>
      </c>
      <c r="E1723" s="4">
        <v>8.5861000000000001</v>
      </c>
      <c r="F1723" s="7">
        <v>-4.8999999999999998E-3</v>
      </c>
      <c r="G1723" s="35">
        <f t="shared" si="52"/>
        <v>4.7800000000000509E-2</v>
      </c>
      <c r="H1723" s="34">
        <f t="shared" si="53"/>
        <v>7.2889318778499275E-3</v>
      </c>
    </row>
    <row r="1724" spans="1:8">
      <c r="A1724" s="2" t="s">
        <v>1726</v>
      </c>
      <c r="B1724" s="6">
        <v>8.6288</v>
      </c>
      <c r="C1724" s="4">
        <v>8.6844000000000001</v>
      </c>
      <c r="D1724" s="4">
        <v>8.6877999999999993</v>
      </c>
      <c r="E1724" s="4">
        <v>8.609</v>
      </c>
      <c r="F1724" s="7">
        <v>-6.4000000000000003E-3</v>
      </c>
      <c r="G1724" s="35">
        <f t="shared" si="52"/>
        <v>7.8799999999999315E-2</v>
      </c>
      <c r="H1724" s="34">
        <f t="shared" si="53"/>
        <v>9.0346848821913541E-3</v>
      </c>
    </row>
    <row r="1725" spans="1:8">
      <c r="A1725" s="2" t="s">
        <v>1727</v>
      </c>
      <c r="B1725" s="3">
        <v>8.6844000000000001</v>
      </c>
      <c r="C1725" s="4">
        <v>8.6666000000000007</v>
      </c>
      <c r="D1725" s="4">
        <v>8.7166999999999994</v>
      </c>
      <c r="E1725" s="4">
        <v>8.6388999999999996</v>
      </c>
      <c r="F1725" s="5">
        <v>1.9E-3</v>
      </c>
      <c r="G1725" s="35">
        <f t="shared" si="52"/>
        <v>7.7799999999999869E-2</v>
      </c>
      <c r="H1725" s="34">
        <f t="shared" si="53"/>
        <v>1.0665707255930535E-2</v>
      </c>
    </row>
    <row r="1726" spans="1:8">
      <c r="A1726" s="2" t="s">
        <v>1728</v>
      </c>
      <c r="B1726" s="3">
        <v>8.6683000000000003</v>
      </c>
      <c r="C1726" s="4">
        <v>8.6164000000000005</v>
      </c>
      <c r="D1726" s="4">
        <v>8.6750000000000007</v>
      </c>
      <c r="E1726" s="4">
        <v>8.5690000000000008</v>
      </c>
      <c r="F1726" s="5">
        <v>6.1000000000000004E-3</v>
      </c>
      <c r="G1726" s="35">
        <f t="shared" si="52"/>
        <v>0.10599999999999987</v>
      </c>
      <c r="H1726" s="34">
        <f t="shared" si="53"/>
        <v>9.6687805047705397E-3</v>
      </c>
    </row>
    <row r="1727" spans="1:8">
      <c r="A1727" s="2" t="s">
        <v>1729</v>
      </c>
      <c r="B1727" s="6">
        <v>8.6159999999999997</v>
      </c>
      <c r="C1727" s="4">
        <v>8.6257000000000001</v>
      </c>
      <c r="D1727" s="4">
        <v>8.6442999999999994</v>
      </c>
      <c r="E1727" s="4">
        <v>8.5835000000000008</v>
      </c>
      <c r="F1727" s="7">
        <v>-1.1000000000000001E-3</v>
      </c>
      <c r="G1727" s="35">
        <f t="shared" si="52"/>
        <v>6.0799999999998633E-2</v>
      </c>
      <c r="H1727" s="34">
        <f t="shared" si="53"/>
        <v>4.2706317289973438E-3</v>
      </c>
    </row>
    <row r="1728" spans="1:8">
      <c r="A1728" s="2" t="s">
        <v>1730</v>
      </c>
      <c r="B1728" s="6">
        <v>8.6257000000000001</v>
      </c>
      <c r="C1728" s="4">
        <v>8.6287000000000003</v>
      </c>
      <c r="D1728" s="4">
        <v>8.6311999999999998</v>
      </c>
      <c r="E1728" s="4">
        <v>8.6182999999999996</v>
      </c>
      <c r="F1728" s="7">
        <v>-1.2999999999999999E-3</v>
      </c>
      <c r="G1728" s="35">
        <f t="shared" si="52"/>
        <v>1.2900000000000134E-2</v>
      </c>
      <c r="H1728" s="34">
        <f t="shared" si="53"/>
        <v>3.5987430393493651E-3</v>
      </c>
    </row>
    <row r="1729" spans="1:8">
      <c r="A1729" s="2" t="s">
        <v>1731</v>
      </c>
      <c r="B1729" s="6">
        <v>8.6365999999999996</v>
      </c>
      <c r="C1729" s="4">
        <v>8.6557999999999993</v>
      </c>
      <c r="D1729" s="4">
        <v>8.657</v>
      </c>
      <c r="E1729" s="4">
        <v>8.6075999999999997</v>
      </c>
      <c r="F1729" s="7">
        <v>-2.0999999999999999E-3</v>
      </c>
      <c r="G1729" s="35">
        <f t="shared" si="52"/>
        <v>4.9400000000000333E-2</v>
      </c>
      <c r="H1729" s="34">
        <f t="shared" si="53"/>
        <v>5.374419839748755E-3</v>
      </c>
    </row>
    <row r="1730" spans="1:8">
      <c r="A1730" s="2" t="s">
        <v>1732</v>
      </c>
      <c r="B1730" s="6">
        <v>8.6547999999999998</v>
      </c>
      <c r="C1730" s="4">
        <v>8.6614000000000004</v>
      </c>
      <c r="D1730" s="4">
        <v>8.6760999999999999</v>
      </c>
      <c r="E1730" s="4">
        <v>8.6324000000000005</v>
      </c>
      <c r="F1730" s="7">
        <v>-8.0000000000000004E-4</v>
      </c>
      <c r="G1730" s="35">
        <f t="shared" si="52"/>
        <v>4.3699999999999406E-2</v>
      </c>
      <c r="H1730" s="34">
        <f t="shared" si="53"/>
        <v>6.9939786938396911E-3</v>
      </c>
    </row>
    <row r="1731" spans="1:8">
      <c r="A1731" s="2" t="s">
        <v>1733</v>
      </c>
      <c r="B1731" s="3">
        <v>8.6614000000000004</v>
      </c>
      <c r="C1731" s="4">
        <v>8.6359999999999992</v>
      </c>
      <c r="D1731" s="4">
        <v>8.6747999999999994</v>
      </c>
      <c r="E1731" s="4">
        <v>8.5976999999999997</v>
      </c>
      <c r="F1731" s="5">
        <v>3.0000000000000001E-3</v>
      </c>
      <c r="G1731" s="35">
        <f t="shared" ref="G1731:G1794" si="54">D1731-E1731</f>
        <v>7.7099999999999724E-2</v>
      </c>
      <c r="H1731" s="34">
        <f t="shared" ref="H1731:H1794" si="55">(SUM(G1731:G1732)/2)/C1732</f>
        <v>9.3964582580411491E-3</v>
      </c>
    </row>
    <row r="1732" spans="1:8">
      <c r="A1732" s="2" t="s">
        <v>1734</v>
      </c>
      <c r="B1732" s="3">
        <v>8.6356000000000002</v>
      </c>
      <c r="C1732" s="4">
        <v>8.5777000000000001</v>
      </c>
      <c r="D1732" s="4">
        <v>8.6617999999999995</v>
      </c>
      <c r="E1732" s="4">
        <v>8.5777000000000001</v>
      </c>
      <c r="F1732" s="5">
        <v>6.7000000000000002E-3</v>
      </c>
      <c r="G1732" s="35">
        <f t="shared" si="54"/>
        <v>8.4099999999999397E-2</v>
      </c>
      <c r="H1732" s="34">
        <f t="shared" si="55"/>
        <v>7.8367898273110932E-3</v>
      </c>
    </row>
    <row r="1733" spans="1:8">
      <c r="A1733" s="2" t="s">
        <v>1735</v>
      </c>
      <c r="B1733" s="6">
        <v>8.5785</v>
      </c>
      <c r="C1733" s="4">
        <v>8.5876999999999999</v>
      </c>
      <c r="D1733" s="4">
        <v>8.6136999999999997</v>
      </c>
      <c r="E1733" s="4">
        <v>8.5632000000000001</v>
      </c>
      <c r="F1733" s="7">
        <v>-1.1999999999999999E-3</v>
      </c>
      <c r="G1733" s="35">
        <f t="shared" si="54"/>
        <v>5.0499999999999545E-2</v>
      </c>
      <c r="H1733" s="34">
        <f t="shared" si="55"/>
        <v>3.6171105053469841E-3</v>
      </c>
    </row>
    <row r="1734" spans="1:8">
      <c r="A1734" s="2" t="s">
        <v>1736</v>
      </c>
      <c r="B1734" s="6">
        <v>8.5888000000000009</v>
      </c>
      <c r="C1734" s="4">
        <v>8.5841999999999992</v>
      </c>
      <c r="D1734" s="4">
        <v>8.5946999999999996</v>
      </c>
      <c r="E1734" s="4">
        <v>8.5831</v>
      </c>
      <c r="F1734" s="7">
        <v>-5.9999999999999995E-4</v>
      </c>
      <c r="G1734" s="35">
        <f t="shared" si="54"/>
        <v>1.1599999999999611E-2</v>
      </c>
      <c r="H1734" s="34">
        <f t="shared" si="55"/>
        <v>5.152052652461098E-3</v>
      </c>
    </row>
    <row r="1735" spans="1:8">
      <c r="A1735" s="2" t="s">
        <v>1737</v>
      </c>
      <c r="B1735" s="3">
        <v>8.5936000000000003</v>
      </c>
      <c r="C1735" s="4">
        <v>8.5693999999999999</v>
      </c>
      <c r="D1735" s="4">
        <v>8.6195000000000004</v>
      </c>
      <c r="E1735" s="4">
        <v>8.5427999999999997</v>
      </c>
      <c r="F1735" s="5">
        <v>2.7000000000000001E-3</v>
      </c>
      <c r="G1735" s="35">
        <f t="shared" si="54"/>
        <v>7.6700000000000657E-2</v>
      </c>
      <c r="H1735" s="34">
        <f t="shared" si="55"/>
        <v>7.7200803352721128E-3</v>
      </c>
    </row>
    <row r="1736" spans="1:8">
      <c r="A1736" s="2" t="s">
        <v>1738</v>
      </c>
      <c r="B1736" s="6">
        <v>8.5702999999999996</v>
      </c>
      <c r="C1736" s="4">
        <v>8.6138999999999992</v>
      </c>
      <c r="D1736" s="4">
        <v>8.6228999999999996</v>
      </c>
      <c r="E1736" s="4">
        <v>8.5665999999999993</v>
      </c>
      <c r="F1736" s="7">
        <v>-5.4000000000000003E-3</v>
      </c>
      <c r="G1736" s="35">
        <f t="shared" si="54"/>
        <v>5.6300000000000239E-2</v>
      </c>
      <c r="H1736" s="34">
        <f t="shared" si="55"/>
        <v>8.8067491407344302E-3</v>
      </c>
    </row>
    <row r="1737" spans="1:8">
      <c r="A1737" s="2" t="s">
        <v>1739</v>
      </c>
      <c r="B1737" s="6">
        <v>8.6165000000000003</v>
      </c>
      <c r="C1737" s="4">
        <v>8.6410999999999998</v>
      </c>
      <c r="D1737" s="4">
        <v>8.7124000000000006</v>
      </c>
      <c r="E1737" s="4">
        <v>8.6165000000000003</v>
      </c>
      <c r="F1737" s="7">
        <v>-2.5999999999999999E-3</v>
      </c>
      <c r="G1737" s="35">
        <f t="shared" si="54"/>
        <v>9.5900000000000318E-2</v>
      </c>
      <c r="H1737" s="34">
        <f t="shared" si="55"/>
        <v>9.2968669098272925E-3</v>
      </c>
    </row>
    <row r="1738" spans="1:8">
      <c r="A1738" s="2" t="s">
        <v>1740</v>
      </c>
      <c r="B1738" s="6">
        <v>8.6392000000000007</v>
      </c>
      <c r="C1738" s="4">
        <v>8.6911000000000005</v>
      </c>
      <c r="D1738" s="4">
        <v>8.6949000000000005</v>
      </c>
      <c r="E1738" s="4">
        <v>8.6292000000000009</v>
      </c>
      <c r="F1738" s="7">
        <v>-6.1000000000000004E-3</v>
      </c>
      <c r="G1738" s="35">
        <f t="shared" si="54"/>
        <v>6.5699999999999648E-2</v>
      </c>
      <c r="H1738" s="34">
        <f t="shared" si="55"/>
        <v>1.023266581780299E-2</v>
      </c>
    </row>
    <row r="1739" spans="1:8">
      <c r="A1739" s="2" t="s">
        <v>1741</v>
      </c>
      <c r="B1739" s="3">
        <v>8.6919000000000004</v>
      </c>
      <c r="C1739" s="4">
        <v>8.6389999999999993</v>
      </c>
      <c r="D1739" s="4">
        <v>8.7478999999999996</v>
      </c>
      <c r="E1739" s="4">
        <v>8.6367999999999991</v>
      </c>
      <c r="F1739" s="5">
        <v>6.3E-3</v>
      </c>
      <c r="G1739" s="35">
        <f t="shared" si="54"/>
        <v>0.11110000000000042</v>
      </c>
      <c r="H1739" s="34">
        <f t="shared" si="55"/>
        <v>6.7378267614439146E-3</v>
      </c>
    </row>
    <row r="1740" spans="1:8">
      <c r="A1740" s="2" t="s">
        <v>1742</v>
      </c>
      <c r="B1740" s="6">
        <v>8.6374999999999993</v>
      </c>
      <c r="C1740" s="4">
        <v>8.6378000000000004</v>
      </c>
      <c r="D1740" s="4">
        <v>8.6397999999999993</v>
      </c>
      <c r="E1740" s="4">
        <v>8.6344999999999992</v>
      </c>
      <c r="F1740" s="7">
        <v>-1E-4</v>
      </c>
      <c r="G1740" s="35">
        <f t="shared" si="54"/>
        <v>5.3000000000000824E-3</v>
      </c>
      <c r="H1740" s="34">
        <f t="shared" si="55"/>
        <v>3.8162192212365339E-3</v>
      </c>
    </row>
    <row r="1741" spans="1:8">
      <c r="A1741" s="2" t="s">
        <v>1743</v>
      </c>
      <c r="B1741" s="3">
        <v>8.6379999999999999</v>
      </c>
      <c r="C1741" s="4">
        <v>8.6341999999999999</v>
      </c>
      <c r="D1741" s="4">
        <v>8.6471</v>
      </c>
      <c r="E1741" s="4">
        <v>8.5864999999999991</v>
      </c>
      <c r="F1741" s="5">
        <v>4.0000000000000002E-4</v>
      </c>
      <c r="G1741" s="35">
        <f t="shared" si="54"/>
        <v>6.0600000000000875E-2</v>
      </c>
      <c r="H1741" s="34">
        <f t="shared" si="55"/>
        <v>8.2634121535723765E-3</v>
      </c>
    </row>
    <row r="1742" spans="1:8">
      <c r="A1742" s="2" t="s">
        <v>1744</v>
      </c>
      <c r="B1742" s="6">
        <v>8.6347000000000005</v>
      </c>
      <c r="C1742" s="4">
        <v>8.6525999999999996</v>
      </c>
      <c r="D1742" s="4">
        <v>8.6600999999999999</v>
      </c>
      <c r="E1742" s="4">
        <v>8.5777000000000001</v>
      </c>
      <c r="F1742" s="7">
        <v>-1.6000000000000001E-3</v>
      </c>
      <c r="G1742" s="35">
        <f t="shared" si="54"/>
        <v>8.2399999999999807E-2</v>
      </c>
      <c r="H1742" s="34">
        <f t="shared" si="55"/>
        <v>1.718368967277269E-2</v>
      </c>
    </row>
    <row r="1743" spans="1:8">
      <c r="A1743" s="2" t="s">
        <v>1745</v>
      </c>
      <c r="B1743" s="6">
        <v>8.6488999999999994</v>
      </c>
      <c r="C1743" s="4">
        <v>8.8164999999999996</v>
      </c>
      <c r="D1743" s="4">
        <v>8.8533000000000008</v>
      </c>
      <c r="E1743" s="4">
        <v>8.6326999999999998</v>
      </c>
      <c r="F1743" s="7">
        <v>-1.9E-2</v>
      </c>
      <c r="G1743" s="35">
        <f t="shared" si="54"/>
        <v>0.22060000000000102</v>
      </c>
      <c r="H1743" s="34">
        <f t="shared" si="55"/>
        <v>1.9561672577169203E-2</v>
      </c>
    </row>
    <row r="1744" spans="1:8">
      <c r="A1744" s="2" t="s">
        <v>1746</v>
      </c>
      <c r="B1744" s="3">
        <v>8.8167000000000009</v>
      </c>
      <c r="C1744" s="4">
        <v>8.7697000000000003</v>
      </c>
      <c r="D1744" s="4">
        <v>8.8658000000000001</v>
      </c>
      <c r="E1744" s="4">
        <v>8.7432999999999996</v>
      </c>
      <c r="F1744" s="5">
        <v>5.4000000000000003E-3</v>
      </c>
      <c r="G1744" s="35">
        <f t="shared" si="54"/>
        <v>0.1225000000000005</v>
      </c>
      <c r="H1744" s="34">
        <f t="shared" si="55"/>
        <v>1.5535257075634858E-2</v>
      </c>
    </row>
    <row r="1745" spans="1:8">
      <c r="A1745" s="2" t="s">
        <v>1747</v>
      </c>
      <c r="B1745" s="3">
        <v>8.7690999999999999</v>
      </c>
      <c r="C1745" s="4">
        <v>8.6706000000000003</v>
      </c>
      <c r="D1745" s="4">
        <v>8.7943999999999996</v>
      </c>
      <c r="E1745" s="4">
        <v>8.6475000000000009</v>
      </c>
      <c r="F1745" s="5">
        <v>1.14E-2</v>
      </c>
      <c r="G1745" s="35">
        <f t="shared" si="54"/>
        <v>0.1468999999999987</v>
      </c>
      <c r="H1745" s="34">
        <f t="shared" si="55"/>
        <v>9.5481209159740885E-3</v>
      </c>
    </row>
    <row r="1746" spans="1:8">
      <c r="A1746" s="2" t="s">
        <v>1748</v>
      </c>
      <c r="B1746" s="6">
        <v>8.6700999999999997</v>
      </c>
      <c r="C1746" s="4">
        <v>8.6770999999999994</v>
      </c>
      <c r="D1746" s="4">
        <v>8.6770999999999994</v>
      </c>
      <c r="E1746" s="4">
        <v>8.6583000000000006</v>
      </c>
      <c r="F1746" s="7">
        <v>-1E-3</v>
      </c>
      <c r="G1746" s="35">
        <f t="shared" si="54"/>
        <v>1.8799999999998818E-2</v>
      </c>
      <c r="H1746" s="34">
        <f t="shared" si="55"/>
        <v>6.22623519546011E-3</v>
      </c>
    </row>
    <row r="1747" spans="1:8">
      <c r="A1747" s="2" t="s">
        <v>1749</v>
      </c>
      <c r="B1747" s="6">
        <v>8.6784999999999997</v>
      </c>
      <c r="C1747" s="4">
        <v>8.7050999999999998</v>
      </c>
      <c r="D1747" s="4">
        <v>8.7545999999999999</v>
      </c>
      <c r="E1747" s="4">
        <v>8.6649999999999991</v>
      </c>
      <c r="F1747" s="7">
        <v>-3.0999999999999999E-3</v>
      </c>
      <c r="G1747" s="35">
        <f t="shared" si="54"/>
        <v>8.960000000000079E-2</v>
      </c>
      <c r="H1747" s="34">
        <f t="shared" si="55"/>
        <v>1.068709345718811E-2</v>
      </c>
    </row>
    <row r="1748" spans="1:8">
      <c r="A1748" s="2" t="s">
        <v>1750</v>
      </c>
      <c r="B1748" s="3">
        <v>8.7051999999999996</v>
      </c>
      <c r="C1748" s="4">
        <v>8.6553000000000004</v>
      </c>
      <c r="D1748" s="4">
        <v>8.7365999999999993</v>
      </c>
      <c r="E1748" s="4">
        <v>8.6411999999999995</v>
      </c>
      <c r="F1748" s="5">
        <v>5.7999999999999996E-3</v>
      </c>
      <c r="G1748" s="35">
        <f t="shared" si="54"/>
        <v>9.5399999999999707E-2</v>
      </c>
      <c r="H1748" s="34">
        <f t="shared" si="55"/>
        <v>9.1911764705882425E-3</v>
      </c>
    </row>
    <row r="1749" spans="1:8">
      <c r="A1749" s="2" t="s">
        <v>1751</v>
      </c>
      <c r="B1749" s="6">
        <v>8.6547000000000001</v>
      </c>
      <c r="C1749" s="4">
        <v>8.7040000000000006</v>
      </c>
      <c r="D1749" s="4">
        <v>8.7163000000000004</v>
      </c>
      <c r="E1749" s="4">
        <v>8.6516999999999999</v>
      </c>
      <c r="F1749" s="7">
        <v>-5.7000000000000002E-3</v>
      </c>
      <c r="G1749" s="35">
        <f t="shared" si="54"/>
        <v>6.4600000000000435E-2</v>
      </c>
      <c r="H1749" s="34">
        <f t="shared" si="55"/>
        <v>7.6711727832099643E-3</v>
      </c>
    </row>
    <row r="1750" spans="1:8">
      <c r="A1750" s="2" t="s">
        <v>1752</v>
      </c>
      <c r="B1750" s="3">
        <v>8.7040000000000006</v>
      </c>
      <c r="C1750" s="4">
        <v>8.6623000000000001</v>
      </c>
      <c r="D1750" s="4">
        <v>8.7258999999999993</v>
      </c>
      <c r="E1750" s="4">
        <v>8.6576000000000004</v>
      </c>
      <c r="F1750" s="5">
        <v>4.4999999999999997E-3</v>
      </c>
      <c r="G1750" s="35">
        <f t="shared" si="54"/>
        <v>6.8299999999998917E-2</v>
      </c>
      <c r="H1750" s="34">
        <f t="shared" si="55"/>
        <v>6.9871853757118548E-3</v>
      </c>
    </row>
    <row r="1751" spans="1:8">
      <c r="A1751" s="2" t="s">
        <v>1753</v>
      </c>
      <c r="B1751" s="6">
        <v>8.6649999999999991</v>
      </c>
      <c r="C1751" s="4">
        <v>8.7088000000000001</v>
      </c>
      <c r="D1751" s="4">
        <v>8.7155000000000005</v>
      </c>
      <c r="E1751" s="4">
        <v>8.6621000000000006</v>
      </c>
      <c r="F1751" s="7">
        <v>-5.1999999999999998E-3</v>
      </c>
      <c r="G1751" s="35">
        <f t="shared" si="54"/>
        <v>5.3399999999999892E-2</v>
      </c>
      <c r="H1751" s="34">
        <f t="shared" si="55"/>
        <v>3.7090967460845356E-3</v>
      </c>
    </row>
    <row r="1752" spans="1:8">
      <c r="A1752" s="2" t="s">
        <v>1754</v>
      </c>
      <c r="B1752" s="6">
        <v>8.7104999999999997</v>
      </c>
      <c r="C1752" s="4">
        <v>8.7218</v>
      </c>
      <c r="D1752" s="4">
        <v>8.7218</v>
      </c>
      <c r="E1752" s="4">
        <v>8.7104999999999997</v>
      </c>
      <c r="F1752" s="7">
        <v>-1E-3</v>
      </c>
      <c r="G1752" s="35">
        <f t="shared" si="54"/>
        <v>1.130000000000031E-2</v>
      </c>
      <c r="H1752" s="34">
        <f t="shared" si="55"/>
        <v>4.7639720330851024E-3</v>
      </c>
    </row>
    <row r="1753" spans="1:8">
      <c r="A1753" s="2" t="s">
        <v>1755</v>
      </c>
      <c r="B1753" s="6">
        <v>8.7187999999999999</v>
      </c>
      <c r="C1753" s="4">
        <v>8.7531999999999996</v>
      </c>
      <c r="D1753" s="4">
        <v>8.782</v>
      </c>
      <c r="E1753" s="4">
        <v>8.7098999999999993</v>
      </c>
      <c r="F1753" s="7">
        <v>-3.8999999999999998E-3</v>
      </c>
      <c r="G1753" s="35">
        <f t="shared" si="54"/>
        <v>7.2100000000000719E-2</v>
      </c>
      <c r="H1753" s="34">
        <f t="shared" si="55"/>
        <v>7.5104485770576398E-3</v>
      </c>
    </row>
    <row r="1754" spans="1:8">
      <c r="A1754" s="2" t="s">
        <v>1756</v>
      </c>
      <c r="B1754" s="6">
        <v>8.7528000000000006</v>
      </c>
      <c r="C1754" s="4">
        <v>8.7811000000000003</v>
      </c>
      <c r="D1754" s="4">
        <v>8.7856000000000005</v>
      </c>
      <c r="E1754" s="4">
        <v>8.7257999999999996</v>
      </c>
      <c r="F1754" s="7">
        <v>-3.2000000000000002E-3</v>
      </c>
      <c r="G1754" s="35">
        <f t="shared" si="54"/>
        <v>5.9800000000000963E-2</v>
      </c>
      <c r="H1754" s="34">
        <f t="shared" si="55"/>
        <v>1.0716197287355907E-2</v>
      </c>
    </row>
    <row r="1755" spans="1:8">
      <c r="A1755" s="2" t="s">
        <v>1757</v>
      </c>
      <c r="B1755" s="3">
        <v>8.7807999999999993</v>
      </c>
      <c r="C1755" s="4">
        <v>8.7811000000000003</v>
      </c>
      <c r="D1755" s="4">
        <v>8.8861000000000008</v>
      </c>
      <c r="E1755" s="4">
        <v>8.7576999999999998</v>
      </c>
      <c r="F1755" s="5">
        <v>2.0000000000000001E-4</v>
      </c>
      <c r="G1755" s="35">
        <f t="shared" si="54"/>
        <v>0.12840000000000096</v>
      </c>
      <c r="H1755" s="34">
        <f t="shared" si="55"/>
        <v>1.0601771320076886E-2</v>
      </c>
    </row>
    <row r="1756" spans="1:8">
      <c r="A1756" s="2" t="s">
        <v>1758</v>
      </c>
      <c r="B1756" s="6">
        <v>8.7792999999999992</v>
      </c>
      <c r="C1756" s="4">
        <v>8.7957000000000001</v>
      </c>
      <c r="D1756" s="4">
        <v>8.8013999999999992</v>
      </c>
      <c r="E1756" s="4">
        <v>8.7432999999999996</v>
      </c>
      <c r="F1756" s="7">
        <v>-1.8E-3</v>
      </c>
      <c r="G1756" s="35">
        <f t="shared" si="54"/>
        <v>5.8099999999999596E-2</v>
      </c>
      <c r="H1756" s="34">
        <f t="shared" si="55"/>
        <v>6.9735400738574083E-3</v>
      </c>
    </row>
    <row r="1757" spans="1:8">
      <c r="A1757" s="2" t="s">
        <v>1759</v>
      </c>
      <c r="B1757" s="6">
        <v>8.7948000000000004</v>
      </c>
      <c r="C1757" s="4">
        <v>8.8549000000000007</v>
      </c>
      <c r="D1757" s="4">
        <v>8.8557000000000006</v>
      </c>
      <c r="E1757" s="4">
        <v>8.7903000000000002</v>
      </c>
      <c r="F1757" s="7">
        <v>-6.7999999999999996E-3</v>
      </c>
      <c r="G1757" s="35">
        <f t="shared" si="54"/>
        <v>6.5400000000000347E-2</v>
      </c>
      <c r="H1757" s="34">
        <f t="shared" si="55"/>
        <v>3.9699570815451418E-3</v>
      </c>
    </row>
    <row r="1758" spans="1:8">
      <c r="A1758" s="2" t="s">
        <v>1760</v>
      </c>
      <c r="B1758" s="6">
        <v>8.8549000000000007</v>
      </c>
      <c r="C1758" s="4">
        <v>8.8539999999999992</v>
      </c>
      <c r="D1758" s="4">
        <v>8.8549000000000007</v>
      </c>
      <c r="E1758" s="4">
        <v>8.85</v>
      </c>
      <c r="F1758" s="7">
        <v>-1.2999999999999999E-3</v>
      </c>
      <c r="G1758" s="35">
        <f t="shared" si="54"/>
        <v>4.9000000000010147E-3</v>
      </c>
      <c r="H1758" s="34">
        <f t="shared" si="55"/>
        <v>3.3254557731263123E-3</v>
      </c>
    </row>
    <row r="1759" spans="1:8">
      <c r="A1759" s="2" t="s">
        <v>1761</v>
      </c>
      <c r="B1759" s="6">
        <v>8.8665000000000003</v>
      </c>
      <c r="C1759" s="4">
        <v>8.8859999999999992</v>
      </c>
      <c r="D1759" s="4">
        <v>8.9032</v>
      </c>
      <c r="E1759" s="4">
        <v>8.8490000000000002</v>
      </c>
      <c r="F1759" s="7">
        <v>-2.0999999999999999E-3</v>
      </c>
      <c r="G1759" s="35">
        <f t="shared" si="54"/>
        <v>5.4199999999999804E-2</v>
      </c>
      <c r="H1759" s="34">
        <f t="shared" si="55"/>
        <v>7.2191080242087939E-3</v>
      </c>
    </row>
    <row r="1760" spans="1:8">
      <c r="A1760" s="2" t="s">
        <v>1762</v>
      </c>
      <c r="B1760" s="6">
        <v>8.8856000000000002</v>
      </c>
      <c r="C1760" s="4">
        <v>8.9553999999999991</v>
      </c>
      <c r="D1760" s="4">
        <v>8.9606999999999992</v>
      </c>
      <c r="E1760" s="4">
        <v>8.8856000000000002</v>
      </c>
      <c r="F1760" s="7">
        <v>-7.7999999999999996E-3</v>
      </c>
      <c r="G1760" s="35">
        <f t="shared" si="54"/>
        <v>7.5099999999999056E-2</v>
      </c>
      <c r="H1760" s="34">
        <f t="shared" si="55"/>
        <v>7.5575076471445079E-3</v>
      </c>
    </row>
    <row r="1761" spans="1:8">
      <c r="A1761" s="2" t="s">
        <v>1763</v>
      </c>
      <c r="B1761" s="3">
        <v>8.9553999999999991</v>
      </c>
      <c r="C1761" s="4">
        <v>8.9248999999999992</v>
      </c>
      <c r="D1761" s="4">
        <v>8.9753000000000007</v>
      </c>
      <c r="E1761" s="4">
        <v>8.9154999999999998</v>
      </c>
      <c r="F1761" s="5">
        <v>3.3999999999999998E-3</v>
      </c>
      <c r="G1761" s="35">
        <f t="shared" si="54"/>
        <v>5.9800000000000963E-2</v>
      </c>
      <c r="H1761" s="34">
        <f t="shared" si="55"/>
        <v>6.6684508675677965E-3</v>
      </c>
    </row>
    <row r="1762" spans="1:8">
      <c r="A1762" s="2" t="s">
        <v>1764</v>
      </c>
      <c r="B1762" s="6">
        <v>8.9248999999999992</v>
      </c>
      <c r="C1762" s="4">
        <v>8.9675999999999991</v>
      </c>
      <c r="D1762" s="4">
        <v>8.9792000000000005</v>
      </c>
      <c r="E1762" s="4">
        <v>8.9193999999999996</v>
      </c>
      <c r="F1762" s="7">
        <v>-4.7999999999999996E-3</v>
      </c>
      <c r="G1762" s="35">
        <f t="shared" si="54"/>
        <v>5.9800000000000963E-2</v>
      </c>
      <c r="H1762" s="34">
        <f t="shared" si="55"/>
        <v>7.3327782403553267E-3</v>
      </c>
    </row>
    <row r="1763" spans="1:8">
      <c r="A1763" s="2" t="s">
        <v>1765</v>
      </c>
      <c r="B1763" s="6">
        <v>8.9675999999999991</v>
      </c>
      <c r="C1763" s="4">
        <v>9.0075000000000003</v>
      </c>
      <c r="D1763" s="4">
        <v>9.0256000000000007</v>
      </c>
      <c r="E1763" s="4">
        <v>8.9533000000000005</v>
      </c>
      <c r="F1763" s="7">
        <v>-4.4000000000000003E-3</v>
      </c>
      <c r="G1763" s="35">
        <f t="shared" si="54"/>
        <v>7.2300000000000253E-2</v>
      </c>
      <c r="H1763" s="34">
        <f t="shared" si="55"/>
        <v>5.0834665245960671E-3</v>
      </c>
    </row>
    <row r="1764" spans="1:8">
      <c r="A1764" s="2" t="s">
        <v>1766</v>
      </c>
      <c r="B1764" s="6">
        <v>9.0073000000000008</v>
      </c>
      <c r="C1764" s="4">
        <v>9.0096000000000007</v>
      </c>
      <c r="D1764" s="4">
        <v>9.0096000000000007</v>
      </c>
      <c r="E1764" s="4">
        <v>8.9902999999999995</v>
      </c>
      <c r="F1764" s="7">
        <v>-1E-3</v>
      </c>
      <c r="G1764" s="35">
        <f t="shared" si="54"/>
        <v>1.9300000000001205E-2</v>
      </c>
      <c r="H1764" s="34">
        <f t="shared" si="55"/>
        <v>4.1737525981749325E-3</v>
      </c>
    </row>
    <row r="1765" spans="1:8">
      <c r="A1765" s="2" t="s">
        <v>1767</v>
      </c>
      <c r="B1765" s="3">
        <v>9.0165000000000006</v>
      </c>
      <c r="C1765" s="4">
        <v>8.9967000000000006</v>
      </c>
      <c r="D1765" s="4">
        <v>9.0374999999999996</v>
      </c>
      <c r="E1765" s="4">
        <v>8.9817</v>
      </c>
      <c r="F1765" s="5">
        <v>2.3999999999999998E-3</v>
      </c>
      <c r="G1765" s="35">
        <f t="shared" si="54"/>
        <v>5.5799999999999628E-2</v>
      </c>
      <c r="H1765" s="34">
        <f t="shared" si="55"/>
        <v>4.9826689774696026E-3</v>
      </c>
    </row>
    <row r="1766" spans="1:8">
      <c r="A1766" s="2" t="s">
        <v>1768</v>
      </c>
      <c r="B1766" s="6">
        <v>8.9952000000000005</v>
      </c>
      <c r="C1766" s="4">
        <v>9.0012000000000008</v>
      </c>
      <c r="D1766" s="4">
        <v>9.0237999999999996</v>
      </c>
      <c r="E1766" s="4">
        <v>8.9899000000000004</v>
      </c>
      <c r="F1766" s="7">
        <v>-8.0000000000000004E-4</v>
      </c>
      <c r="G1766" s="35">
        <f t="shared" si="54"/>
        <v>3.3899999999999153E-2</v>
      </c>
      <c r="H1766" s="34">
        <f t="shared" si="55"/>
        <v>5.2459198401242505E-3</v>
      </c>
    </row>
    <row r="1767" spans="1:8">
      <c r="A1767" s="2" t="s">
        <v>1769</v>
      </c>
      <c r="B1767" s="6">
        <v>9.0028000000000006</v>
      </c>
      <c r="C1767" s="4">
        <v>9.0069999999999997</v>
      </c>
      <c r="D1767" s="4">
        <v>9.0376999999999992</v>
      </c>
      <c r="E1767" s="4">
        <v>8.9771000000000001</v>
      </c>
      <c r="F1767" s="7">
        <v>-5.9999999999999995E-4</v>
      </c>
      <c r="G1767" s="35">
        <f t="shared" si="54"/>
        <v>6.0599999999999099E-2</v>
      </c>
      <c r="H1767" s="34">
        <f t="shared" si="55"/>
        <v>7.5358324145534386E-3</v>
      </c>
    </row>
    <row r="1768" spans="1:8">
      <c r="A1768" s="2" t="s">
        <v>1770</v>
      </c>
      <c r="B1768" s="6">
        <v>9.0078999999999994</v>
      </c>
      <c r="C1768" s="4">
        <v>9.07</v>
      </c>
      <c r="D1768" s="4">
        <v>9.0754000000000001</v>
      </c>
      <c r="E1768" s="4">
        <v>8.9992999999999999</v>
      </c>
      <c r="F1768" s="7">
        <v>-6.8999999999999999E-3</v>
      </c>
      <c r="G1768" s="35">
        <f t="shared" si="54"/>
        <v>7.6100000000000279E-2</v>
      </c>
      <c r="H1768" s="34">
        <f t="shared" si="55"/>
        <v>9.1350665121156787E-3</v>
      </c>
    </row>
    <row r="1769" spans="1:8">
      <c r="A1769" s="2" t="s">
        <v>1771</v>
      </c>
      <c r="B1769" s="3">
        <v>9.0702999999999996</v>
      </c>
      <c r="C1769" s="4">
        <v>9.0585000000000004</v>
      </c>
      <c r="D1769" s="4">
        <v>9.1320999999999994</v>
      </c>
      <c r="E1769" s="4">
        <v>9.0427</v>
      </c>
      <c r="F1769" s="5">
        <v>2.2000000000000001E-3</v>
      </c>
      <c r="G1769" s="35">
        <f t="shared" si="54"/>
        <v>8.939999999999948E-2</v>
      </c>
      <c r="H1769" s="34">
        <f t="shared" si="55"/>
        <v>7.7222839907090347E-3</v>
      </c>
    </row>
    <row r="1770" spans="1:8">
      <c r="A1770" s="2" t="s">
        <v>1772</v>
      </c>
      <c r="B1770" s="6">
        <v>9.0502000000000002</v>
      </c>
      <c r="C1770" s="4">
        <v>9.0840999999999994</v>
      </c>
      <c r="D1770" s="4">
        <v>9.0965000000000007</v>
      </c>
      <c r="E1770" s="4">
        <v>9.0456000000000003</v>
      </c>
      <c r="F1770" s="7">
        <v>-5.5999999999999999E-3</v>
      </c>
      <c r="G1770" s="35">
        <f t="shared" si="54"/>
        <v>5.0900000000000389E-2</v>
      </c>
      <c r="H1770" s="34">
        <f t="shared" si="55"/>
        <v>6.9449026723853802E-3</v>
      </c>
    </row>
    <row r="1771" spans="1:8">
      <c r="A1771" s="2" t="s">
        <v>1773</v>
      </c>
      <c r="B1771" s="3">
        <v>9.1015999999999995</v>
      </c>
      <c r="C1771" s="4">
        <v>9.093</v>
      </c>
      <c r="D1771" s="4">
        <v>9.1195000000000004</v>
      </c>
      <c r="E1771" s="4">
        <v>9.0441000000000003</v>
      </c>
      <c r="F1771" s="5">
        <v>8.9999999999999998E-4</v>
      </c>
      <c r="G1771" s="35">
        <f t="shared" si="54"/>
        <v>7.5400000000000134E-2</v>
      </c>
      <c r="H1771" s="34">
        <f t="shared" si="55"/>
        <v>6.6117065127782523E-3</v>
      </c>
    </row>
    <row r="1772" spans="1:8">
      <c r="A1772" s="2" t="s">
        <v>1774</v>
      </c>
      <c r="B1772" s="6">
        <v>9.093</v>
      </c>
      <c r="C1772" s="4">
        <v>9.0975000000000001</v>
      </c>
      <c r="D1772" s="4">
        <v>9.1109000000000009</v>
      </c>
      <c r="E1772" s="4">
        <v>9.0660000000000007</v>
      </c>
      <c r="F1772" s="7">
        <v>-5.0000000000000001E-4</v>
      </c>
      <c r="G1772" s="35">
        <f t="shared" si="54"/>
        <v>4.4900000000000162E-2</v>
      </c>
      <c r="H1772" s="34">
        <f t="shared" si="55"/>
        <v>6.3015266755456515E-3</v>
      </c>
    </row>
    <row r="1773" spans="1:8">
      <c r="A1773" s="2" t="s">
        <v>1775</v>
      </c>
      <c r="B1773" s="3">
        <v>9.0976999999999997</v>
      </c>
      <c r="C1773" s="4">
        <v>9.0851000000000006</v>
      </c>
      <c r="D1773" s="4">
        <v>9.1365999999999996</v>
      </c>
      <c r="E1773" s="4">
        <v>9.0670000000000002</v>
      </c>
      <c r="F1773" s="5">
        <v>1.2999999999999999E-3</v>
      </c>
      <c r="G1773" s="35">
        <f t="shared" si="54"/>
        <v>6.959999999999944E-2</v>
      </c>
      <c r="H1773" s="34">
        <f t="shared" si="55"/>
        <v>8.3688257093865303E-3</v>
      </c>
    </row>
    <row r="1774" spans="1:8">
      <c r="A1774" s="2" t="s">
        <v>1776</v>
      </c>
      <c r="B1774" s="3">
        <v>9.0861999999999998</v>
      </c>
      <c r="C1774" s="4">
        <v>9.0395000000000003</v>
      </c>
      <c r="D1774" s="4">
        <v>9.0986999999999991</v>
      </c>
      <c r="E1774" s="4">
        <v>9.0169999999999995</v>
      </c>
      <c r="F1774" s="5">
        <v>5.1000000000000004E-3</v>
      </c>
      <c r="G1774" s="35">
        <f t="shared" si="54"/>
        <v>8.1699999999999662E-2</v>
      </c>
      <c r="H1774" s="34">
        <f t="shared" si="55"/>
        <v>1.0845175766641643E-2</v>
      </c>
    </row>
    <row r="1775" spans="1:8">
      <c r="A1775" s="2" t="s">
        <v>1777</v>
      </c>
      <c r="B1775" s="3">
        <v>9.0397999999999996</v>
      </c>
      <c r="C1775" s="4">
        <v>8.9579000000000004</v>
      </c>
      <c r="D1775" s="4">
        <v>9.0665999999999993</v>
      </c>
      <c r="E1775" s="4">
        <v>8.9540000000000006</v>
      </c>
      <c r="F1775" s="5">
        <v>8.8999999999999999E-3</v>
      </c>
      <c r="G1775" s="35">
        <f t="shared" si="54"/>
        <v>0.1125999999999987</v>
      </c>
      <c r="H1775" s="34">
        <f t="shared" si="55"/>
        <v>7.4602695971676507E-3</v>
      </c>
    </row>
    <row r="1776" spans="1:8">
      <c r="A1776" s="2" t="s">
        <v>1778</v>
      </c>
      <c r="B1776" s="6">
        <v>8.9603999999999999</v>
      </c>
      <c r="C1776" s="4">
        <v>8.9541000000000004</v>
      </c>
      <c r="D1776" s="4">
        <v>8.9649999999999999</v>
      </c>
      <c r="E1776" s="4">
        <v>8.9440000000000008</v>
      </c>
      <c r="F1776" s="7">
        <v>-8.0000000000000004E-4</v>
      </c>
      <c r="G1776" s="35">
        <f t="shared" si="54"/>
        <v>2.0999999999999019E-2</v>
      </c>
      <c r="H1776" s="34">
        <f t="shared" si="55"/>
        <v>5.3777237278112644E-3</v>
      </c>
    </row>
    <row r="1777" spans="1:8">
      <c r="A1777" s="2" t="s">
        <v>1779</v>
      </c>
      <c r="B1777" s="3">
        <v>8.9675999999999991</v>
      </c>
      <c r="C1777" s="4">
        <v>8.9628999999999994</v>
      </c>
      <c r="D1777" s="4">
        <v>9.0153999999999996</v>
      </c>
      <c r="E1777" s="4">
        <v>8.94</v>
      </c>
      <c r="F1777" s="5">
        <v>5.0000000000000001E-4</v>
      </c>
      <c r="G1777" s="35">
        <f t="shared" si="54"/>
        <v>7.5400000000000134E-2</v>
      </c>
      <c r="H1777" s="34">
        <f t="shared" si="55"/>
        <v>8.6554462301344174E-3</v>
      </c>
    </row>
    <row r="1778" spans="1:8">
      <c r="A1778" s="2" t="s">
        <v>1780</v>
      </c>
      <c r="B1778" s="3">
        <v>8.9633000000000003</v>
      </c>
      <c r="C1778" s="4">
        <v>8.9539000000000009</v>
      </c>
      <c r="D1778" s="4">
        <v>8.9981000000000009</v>
      </c>
      <c r="E1778" s="4">
        <v>8.9184999999999999</v>
      </c>
      <c r="F1778" s="5">
        <v>1E-3</v>
      </c>
      <c r="G1778" s="35">
        <f t="shared" si="54"/>
        <v>7.9600000000001003E-2</v>
      </c>
      <c r="H1778" s="34">
        <f t="shared" si="55"/>
        <v>9.5859914938862204E-3</v>
      </c>
    </row>
    <row r="1779" spans="1:8">
      <c r="A1779" s="2" t="s">
        <v>1781</v>
      </c>
      <c r="B1779" s="6">
        <v>8.9539000000000009</v>
      </c>
      <c r="C1779" s="4">
        <v>9.0288000000000004</v>
      </c>
      <c r="D1779" s="4">
        <v>9.0368999999999993</v>
      </c>
      <c r="E1779" s="4">
        <v>8.9434000000000005</v>
      </c>
      <c r="F1779" s="7">
        <v>-8.3000000000000001E-3</v>
      </c>
      <c r="G1779" s="35">
        <f t="shared" si="54"/>
        <v>9.3499999999998806E-2</v>
      </c>
      <c r="H1779" s="34">
        <f t="shared" si="55"/>
        <v>9.3006241062421561E-3</v>
      </c>
    </row>
    <row r="1780" spans="1:8">
      <c r="A1780" s="2" t="s">
        <v>1782</v>
      </c>
      <c r="B1780" s="3">
        <v>9.0288000000000004</v>
      </c>
      <c r="C1780" s="4">
        <v>9.0208999999999993</v>
      </c>
      <c r="D1780" s="4">
        <v>9.0723000000000003</v>
      </c>
      <c r="E1780" s="4">
        <v>8.9979999999999993</v>
      </c>
      <c r="F1780" s="5">
        <v>1.5E-3</v>
      </c>
      <c r="G1780" s="35">
        <f t="shared" si="54"/>
        <v>7.4300000000000921E-2</v>
      </c>
      <c r="H1780" s="34">
        <f t="shared" si="55"/>
        <v>1.0150409103941214E-2</v>
      </c>
    </row>
    <row r="1781" spans="1:8">
      <c r="A1781" s="2" t="s">
        <v>1783</v>
      </c>
      <c r="B1781" s="6">
        <v>9.0152000000000001</v>
      </c>
      <c r="C1781" s="4">
        <v>9.0686</v>
      </c>
      <c r="D1781" s="4">
        <v>9.1178000000000008</v>
      </c>
      <c r="E1781" s="4">
        <v>9.0079999999999991</v>
      </c>
      <c r="F1781" s="7">
        <v>-6.0000000000000001E-3</v>
      </c>
      <c r="G1781" s="35">
        <f t="shared" si="54"/>
        <v>0.10980000000000167</v>
      </c>
      <c r="H1781" s="34">
        <f t="shared" si="55"/>
        <v>7.6184386059691299E-3</v>
      </c>
    </row>
    <row r="1782" spans="1:8">
      <c r="A1782" s="2" t="s">
        <v>1784</v>
      </c>
      <c r="B1782" s="6">
        <v>9.0698000000000008</v>
      </c>
      <c r="C1782" s="4">
        <v>9.0701000000000001</v>
      </c>
      <c r="D1782" s="4">
        <v>9.0793999999999997</v>
      </c>
      <c r="E1782" s="4">
        <v>9.0510000000000002</v>
      </c>
      <c r="F1782" s="7">
        <v>-5.0000000000000001E-4</v>
      </c>
      <c r="G1782" s="35">
        <f t="shared" si="54"/>
        <v>2.8399999999999537E-2</v>
      </c>
      <c r="H1782" s="34">
        <f t="shared" si="55"/>
        <v>5.6842663484803282E-3</v>
      </c>
    </row>
    <row r="1783" spans="1:8">
      <c r="A1783" s="2" t="s">
        <v>1785</v>
      </c>
      <c r="B1783" s="3">
        <v>9.0745000000000005</v>
      </c>
      <c r="C1783" s="4">
        <v>9.0512999999999995</v>
      </c>
      <c r="D1783" s="4">
        <v>9.0937999999999999</v>
      </c>
      <c r="E1783" s="4">
        <v>9.0192999999999994</v>
      </c>
      <c r="F1783" s="5">
        <v>1.9E-3</v>
      </c>
      <c r="G1783" s="35">
        <f t="shared" si="54"/>
        <v>7.4500000000000455E-2</v>
      </c>
      <c r="H1783" s="34">
        <f t="shared" si="55"/>
        <v>9.8510144991846276E-3</v>
      </c>
    </row>
    <row r="1784" spans="1:8">
      <c r="A1784" s="2" t="s">
        <v>1786</v>
      </c>
      <c r="B1784" s="3">
        <v>9.0570000000000004</v>
      </c>
      <c r="C1784" s="4">
        <v>9.0143000000000004</v>
      </c>
      <c r="D1784" s="4">
        <v>9.1012000000000004</v>
      </c>
      <c r="E1784" s="4">
        <v>8.9981000000000009</v>
      </c>
      <c r="F1784" s="5">
        <v>4.4999999999999997E-3</v>
      </c>
      <c r="G1784" s="35">
        <f t="shared" si="54"/>
        <v>0.10309999999999953</v>
      </c>
      <c r="H1784" s="34">
        <f t="shared" si="55"/>
        <v>1.3808331136303637E-2</v>
      </c>
    </row>
    <row r="1785" spans="1:8">
      <c r="A1785" s="2" t="s">
        <v>1787</v>
      </c>
      <c r="B1785" s="6">
        <v>9.0165000000000006</v>
      </c>
      <c r="C1785" s="4">
        <v>9.1031999999999993</v>
      </c>
      <c r="D1785" s="4">
        <v>9.1297999999999995</v>
      </c>
      <c r="E1785" s="4">
        <v>8.9815000000000005</v>
      </c>
      <c r="F1785" s="7">
        <v>-9.4999999999999998E-3</v>
      </c>
      <c r="G1785" s="35">
        <f t="shared" si="54"/>
        <v>0.14829999999999899</v>
      </c>
      <c r="H1785" s="34">
        <f t="shared" si="55"/>
        <v>1.2193646988971742E-2</v>
      </c>
    </row>
    <row r="1786" spans="1:8">
      <c r="A1786" s="2" t="s">
        <v>1788</v>
      </c>
      <c r="B1786" s="3">
        <v>9.1029999999999998</v>
      </c>
      <c r="C1786" s="4">
        <v>9.0949000000000009</v>
      </c>
      <c r="D1786" s="4">
        <v>9.1472999999999995</v>
      </c>
      <c r="E1786" s="4">
        <v>9.0738000000000003</v>
      </c>
      <c r="F1786" s="5">
        <v>1.6999999999999999E-3</v>
      </c>
      <c r="G1786" s="35">
        <f t="shared" si="54"/>
        <v>7.3499999999999233E-2</v>
      </c>
      <c r="H1786" s="34">
        <f t="shared" si="55"/>
        <v>1.5379092958820749E-2</v>
      </c>
    </row>
    <row r="1787" spans="1:8">
      <c r="A1787" s="2" t="s">
        <v>1789</v>
      </c>
      <c r="B1787" s="3">
        <v>9.0875000000000004</v>
      </c>
      <c r="C1787" s="4">
        <v>8.9146999999999998</v>
      </c>
      <c r="D1787" s="4">
        <v>9.0967000000000002</v>
      </c>
      <c r="E1787" s="4">
        <v>8.8960000000000008</v>
      </c>
      <c r="F1787" s="5">
        <v>1.8700000000000001E-2</v>
      </c>
      <c r="G1787" s="35">
        <f t="shared" si="54"/>
        <v>0.20069999999999943</v>
      </c>
      <c r="H1787" s="34">
        <f t="shared" si="55"/>
        <v>1.3105630484055516E-2</v>
      </c>
    </row>
    <row r="1788" spans="1:8">
      <c r="A1788" s="2" t="s">
        <v>1790</v>
      </c>
      <c r="B1788" s="6">
        <v>8.9202999999999992</v>
      </c>
      <c r="C1788" s="4">
        <v>8.9122000000000003</v>
      </c>
      <c r="D1788" s="4">
        <v>8.9240999999999993</v>
      </c>
      <c r="E1788" s="4">
        <v>8.8911999999999995</v>
      </c>
      <c r="F1788" s="7">
        <v>0</v>
      </c>
      <c r="G1788" s="35">
        <f t="shared" si="54"/>
        <v>3.2899999999999707E-2</v>
      </c>
      <c r="H1788" s="34">
        <f t="shared" si="55"/>
        <v>5.1776478524848376E-3</v>
      </c>
    </row>
    <row r="1789" spans="1:8">
      <c r="A1789" s="2" t="s">
        <v>1791</v>
      </c>
      <c r="B1789" s="3">
        <v>8.9204000000000008</v>
      </c>
      <c r="C1789" s="4">
        <v>8.8940000000000001</v>
      </c>
      <c r="D1789" s="4">
        <v>8.9357000000000006</v>
      </c>
      <c r="E1789" s="4">
        <v>8.8765000000000001</v>
      </c>
      <c r="F1789" s="5">
        <v>3.7000000000000002E-3</v>
      </c>
      <c r="G1789" s="35">
        <f t="shared" si="54"/>
        <v>5.9200000000000585E-2</v>
      </c>
      <c r="H1789" s="34">
        <f t="shared" si="55"/>
        <v>7.8015783540022971E-3</v>
      </c>
    </row>
    <row r="1790" spans="1:8">
      <c r="A1790" s="2" t="s">
        <v>1792</v>
      </c>
      <c r="B1790" s="3">
        <v>8.8878000000000004</v>
      </c>
      <c r="C1790" s="4">
        <v>8.8699999999999992</v>
      </c>
      <c r="D1790" s="4">
        <v>8.9237000000000002</v>
      </c>
      <c r="E1790" s="4">
        <v>8.8445</v>
      </c>
      <c r="F1790" s="5">
        <v>2.0999999999999999E-3</v>
      </c>
      <c r="G1790" s="35">
        <f t="shared" si="54"/>
        <v>7.9200000000000159E-2</v>
      </c>
      <c r="H1790" s="34">
        <f t="shared" si="55"/>
        <v>1.0744146215040658E-2</v>
      </c>
    </row>
    <row r="1791" spans="1:8">
      <c r="A1791" s="2" t="s">
        <v>1793</v>
      </c>
      <c r="B1791" s="6">
        <v>8.8693000000000008</v>
      </c>
      <c r="C1791" s="4">
        <v>8.8745999999999992</v>
      </c>
      <c r="D1791" s="4">
        <v>8.9648000000000003</v>
      </c>
      <c r="E1791" s="4">
        <v>8.8533000000000008</v>
      </c>
      <c r="F1791" s="7">
        <v>-4.5999999999999999E-3</v>
      </c>
      <c r="G1791" s="35">
        <f t="shared" si="54"/>
        <v>0.11149999999999949</v>
      </c>
      <c r="H1791" s="34">
        <f t="shared" si="55"/>
        <v>1.1040210675579823E-2</v>
      </c>
    </row>
    <row r="1792" spans="1:8">
      <c r="A1792" s="2" t="s">
        <v>1795</v>
      </c>
      <c r="B1792" s="3">
        <v>8.9107000000000003</v>
      </c>
      <c r="C1792" s="4">
        <v>8.8856999999999999</v>
      </c>
      <c r="D1792" s="4">
        <v>8.9427000000000003</v>
      </c>
      <c r="E1792" s="4">
        <v>8.8580000000000005</v>
      </c>
      <c r="F1792" s="5">
        <v>2.5000000000000001E-3</v>
      </c>
      <c r="G1792" s="35">
        <f t="shared" si="54"/>
        <v>8.4699999999999775E-2</v>
      </c>
      <c r="H1792" s="34">
        <f t="shared" si="55"/>
        <v>7.5523592668575619E-3</v>
      </c>
    </row>
    <row r="1793" spans="1:8">
      <c r="A1793" s="2" t="s">
        <v>1796</v>
      </c>
      <c r="B1793" s="6">
        <v>8.8881999999999994</v>
      </c>
      <c r="C1793" s="4">
        <v>8.8713999999999995</v>
      </c>
      <c r="D1793" s="4">
        <v>8.8983000000000008</v>
      </c>
      <c r="E1793" s="4">
        <v>8.8490000000000002</v>
      </c>
      <c r="F1793" s="7">
        <v>-2.8999999999999998E-3</v>
      </c>
      <c r="G1793" s="35">
        <f t="shared" si="54"/>
        <v>4.9300000000000566E-2</v>
      </c>
      <c r="H1793" s="34">
        <f t="shared" si="55"/>
        <v>6.8766037905731558E-3</v>
      </c>
    </row>
    <row r="1794" spans="1:8">
      <c r="A1794" s="2" t="s">
        <v>1797</v>
      </c>
      <c r="B1794" s="3">
        <v>8.9138000000000002</v>
      </c>
      <c r="C1794" s="4">
        <v>8.8851999999999993</v>
      </c>
      <c r="D1794" s="4">
        <v>8.9138000000000002</v>
      </c>
      <c r="E1794" s="4">
        <v>8.8408999999999995</v>
      </c>
      <c r="F1794" s="5">
        <v>3.2000000000000002E-3</v>
      </c>
      <c r="G1794" s="35">
        <f t="shared" si="54"/>
        <v>7.2900000000000631E-2</v>
      </c>
      <c r="H1794" s="34">
        <f t="shared" si="55"/>
        <v>7.8831478804585742E-3</v>
      </c>
    </row>
    <row r="1795" spans="1:8">
      <c r="A1795" s="2" t="s">
        <v>1798</v>
      </c>
      <c r="B1795" s="6">
        <v>8.8851999999999993</v>
      </c>
      <c r="C1795" s="4">
        <v>8.9240999999999993</v>
      </c>
      <c r="D1795" s="4">
        <v>8.9367999999999999</v>
      </c>
      <c r="E1795" s="4">
        <v>8.8689999999999998</v>
      </c>
      <c r="F1795" s="7">
        <v>-4.1000000000000003E-3</v>
      </c>
      <c r="G1795" s="35">
        <f t="shared" ref="G1795:G1858" si="56">D1795-E1795</f>
        <v>6.7800000000000082E-2</v>
      </c>
      <c r="H1795" s="34">
        <f t="shared" ref="H1795:H1858" si="57">(SUM(G1795:G1796)/2)/C1796</f>
        <v>1.2360473489963069E-2</v>
      </c>
    </row>
    <row r="1796" spans="1:8">
      <c r="A1796" s="2" t="s">
        <v>1799</v>
      </c>
      <c r="B1796" s="3">
        <v>8.9216999999999995</v>
      </c>
      <c r="C1796" s="4">
        <v>8.8872</v>
      </c>
      <c r="D1796" s="4">
        <v>8.9734999999999996</v>
      </c>
      <c r="E1796" s="4">
        <v>8.8216000000000001</v>
      </c>
      <c r="F1796" s="5">
        <v>3.8999999999999998E-3</v>
      </c>
      <c r="G1796" s="35">
        <f t="shared" si="56"/>
        <v>0.15189999999999948</v>
      </c>
      <c r="H1796" s="34">
        <f t="shared" si="57"/>
        <v>1.4114752264847317E-2</v>
      </c>
    </row>
    <row r="1797" spans="1:8">
      <c r="A1797" s="2" t="s">
        <v>1800</v>
      </c>
      <c r="B1797" s="6">
        <v>8.8872</v>
      </c>
      <c r="C1797" s="4">
        <v>8.9410000000000007</v>
      </c>
      <c r="D1797" s="4">
        <v>8.9785000000000004</v>
      </c>
      <c r="E1797" s="4">
        <v>8.8780000000000001</v>
      </c>
      <c r="F1797" s="7">
        <v>-7.4000000000000003E-3</v>
      </c>
      <c r="G1797" s="35">
        <f t="shared" si="56"/>
        <v>0.10050000000000026</v>
      </c>
      <c r="H1797" s="34">
        <f t="shared" si="57"/>
        <v>1.1572342492212536E-2</v>
      </c>
    </row>
    <row r="1798" spans="1:8">
      <c r="A1798" s="2" t="s">
        <v>1801</v>
      </c>
      <c r="B1798" s="6">
        <v>8.9534000000000002</v>
      </c>
      <c r="C1798" s="4">
        <v>8.9566999999999997</v>
      </c>
      <c r="D1798" s="4">
        <v>9.0230999999999995</v>
      </c>
      <c r="E1798" s="4">
        <v>8.9162999999999997</v>
      </c>
      <c r="F1798" s="7">
        <v>-4.0000000000000002E-4</v>
      </c>
      <c r="G1798" s="35">
        <f t="shared" si="56"/>
        <v>0.10679999999999978</v>
      </c>
      <c r="H1798" s="34">
        <f t="shared" si="57"/>
        <v>8.0123369874953755E-3</v>
      </c>
    </row>
    <row r="1799" spans="1:8">
      <c r="A1799" s="2" t="s">
        <v>1802</v>
      </c>
      <c r="B1799" s="3">
        <v>8.9570000000000007</v>
      </c>
      <c r="C1799" s="4">
        <v>8.9487000000000005</v>
      </c>
      <c r="D1799" s="4">
        <v>8.9665999999999997</v>
      </c>
      <c r="E1799" s="4">
        <v>8.93</v>
      </c>
      <c r="F1799" s="5">
        <v>6.4999999999999997E-3</v>
      </c>
      <c r="G1799" s="35">
        <f t="shared" si="56"/>
        <v>3.6599999999999966E-2</v>
      </c>
      <c r="H1799" s="34">
        <f t="shared" si="57"/>
        <v>7.6430118629419851E-3</v>
      </c>
    </row>
    <row r="1800" spans="1:8">
      <c r="A1800" s="2" t="s">
        <v>1803</v>
      </c>
      <c r="B1800" s="6">
        <v>8.8992000000000004</v>
      </c>
      <c r="C1800" s="4">
        <v>8.9100999999999999</v>
      </c>
      <c r="D1800" s="4">
        <v>8.9987999999999992</v>
      </c>
      <c r="E1800" s="4">
        <v>8.8992000000000004</v>
      </c>
      <c r="F1800" s="7">
        <v>-8.0000000000000004E-4</v>
      </c>
      <c r="G1800" s="35">
        <f t="shared" si="56"/>
        <v>9.9599999999998801E-2</v>
      </c>
      <c r="H1800" s="34">
        <f t="shared" si="57"/>
        <v>1.2924170035526103E-2</v>
      </c>
    </row>
    <row r="1801" spans="1:8">
      <c r="A1801" s="2" t="s">
        <v>1804</v>
      </c>
      <c r="B1801" s="6">
        <v>8.9060000000000006</v>
      </c>
      <c r="C1801" s="4">
        <v>8.9793000000000003</v>
      </c>
      <c r="D1801" s="4">
        <v>9.0091999999999999</v>
      </c>
      <c r="E1801" s="4">
        <v>8.8766999999999996</v>
      </c>
      <c r="F1801" s="7">
        <v>-8.2000000000000007E-3</v>
      </c>
      <c r="G1801" s="35">
        <f t="shared" si="56"/>
        <v>0.13250000000000028</v>
      </c>
      <c r="H1801" s="34">
        <f t="shared" si="57"/>
        <v>2.0670985864443651E-2</v>
      </c>
    </row>
    <row r="1802" spans="1:8">
      <c r="A1802" s="2" t="s">
        <v>1805</v>
      </c>
      <c r="B1802" s="3">
        <v>8.9793000000000003</v>
      </c>
      <c r="C1802" s="4">
        <v>8.8287999999999993</v>
      </c>
      <c r="D1802" s="4">
        <v>8.9977999999999998</v>
      </c>
      <c r="E1802" s="4">
        <v>8.7652999999999999</v>
      </c>
      <c r="F1802" s="5">
        <v>1.61E-2</v>
      </c>
      <c r="G1802" s="35">
        <f t="shared" si="56"/>
        <v>0.23249999999999993</v>
      </c>
      <c r="H1802" s="34">
        <f t="shared" si="57"/>
        <v>2.2735623736909735E-2</v>
      </c>
    </row>
    <row r="1803" spans="1:8">
      <c r="A1803" s="2" t="s">
        <v>1806</v>
      </c>
      <c r="B1803" s="3">
        <v>8.8371999999999993</v>
      </c>
      <c r="C1803" s="4">
        <v>8.7088000000000001</v>
      </c>
      <c r="D1803" s="4">
        <v>8.8722999999999992</v>
      </c>
      <c r="E1803" s="4">
        <v>8.7088000000000001</v>
      </c>
      <c r="F1803" s="5">
        <v>1.41E-2</v>
      </c>
      <c r="G1803" s="35">
        <f t="shared" si="56"/>
        <v>0.16349999999999909</v>
      </c>
      <c r="H1803" s="34">
        <f t="shared" si="57"/>
        <v>2.1742551995503043E-2</v>
      </c>
    </row>
    <row r="1804" spans="1:8">
      <c r="A1804" s="2" t="s">
        <v>1807</v>
      </c>
      <c r="B1804" s="6">
        <v>8.7140000000000004</v>
      </c>
      <c r="C1804" s="4">
        <v>8.8949999999999996</v>
      </c>
      <c r="D1804" s="4">
        <v>8.9155999999999995</v>
      </c>
      <c r="E1804" s="4">
        <v>8.6922999999999995</v>
      </c>
      <c r="F1804" s="7">
        <v>-2.1999999999999999E-2</v>
      </c>
      <c r="G1804" s="35">
        <f t="shared" si="56"/>
        <v>0.22330000000000005</v>
      </c>
      <c r="H1804" s="34">
        <f t="shared" si="57"/>
        <v>1.4314318818407831E-2</v>
      </c>
    </row>
    <row r="1805" spans="1:8">
      <c r="A1805" s="2" t="s">
        <v>1808</v>
      </c>
      <c r="B1805" s="3">
        <v>8.9098000000000006</v>
      </c>
      <c r="C1805" s="4">
        <v>8.8896999999999995</v>
      </c>
      <c r="D1805" s="4">
        <v>8.9201999999999995</v>
      </c>
      <c r="E1805" s="4">
        <v>8.8889999999999993</v>
      </c>
      <c r="F1805" s="5">
        <v>6.7000000000000002E-3</v>
      </c>
      <c r="G1805" s="35">
        <f t="shared" si="56"/>
        <v>3.1200000000000117E-2</v>
      </c>
      <c r="H1805" s="34">
        <f t="shared" si="57"/>
        <v>8.4625525069264677E-3</v>
      </c>
    </row>
    <row r="1806" spans="1:8">
      <c r="A1806" s="2" t="s">
        <v>1809</v>
      </c>
      <c r="B1806" s="6">
        <v>8.8508999999999993</v>
      </c>
      <c r="C1806" s="4">
        <v>8.9512</v>
      </c>
      <c r="D1806" s="4">
        <v>8.9711999999999996</v>
      </c>
      <c r="E1806" s="4">
        <v>8.8508999999999993</v>
      </c>
      <c r="F1806" s="7">
        <v>-1.06E-2</v>
      </c>
      <c r="G1806" s="35">
        <f t="shared" si="56"/>
        <v>0.1203000000000003</v>
      </c>
      <c r="H1806" s="34">
        <f t="shared" si="57"/>
        <v>1.5689893862482717E-2</v>
      </c>
    </row>
    <row r="1807" spans="1:8">
      <c r="A1807" s="2" t="s">
        <v>1810</v>
      </c>
      <c r="B1807" s="3">
        <v>8.9456000000000007</v>
      </c>
      <c r="C1807" s="4">
        <v>8.8847000000000005</v>
      </c>
      <c r="D1807" s="4">
        <v>9.0432000000000006</v>
      </c>
      <c r="E1807" s="4">
        <v>8.8847000000000005</v>
      </c>
      <c r="F1807" s="5">
        <v>5.8999999999999999E-3</v>
      </c>
      <c r="G1807" s="35">
        <f t="shared" si="56"/>
        <v>0.15850000000000009</v>
      </c>
      <c r="H1807" s="34">
        <f t="shared" si="57"/>
        <v>1.4591712131566294E-2</v>
      </c>
    </row>
    <row r="1808" spans="1:8">
      <c r="A1808" s="2" t="s">
        <v>1811</v>
      </c>
      <c r="B1808" s="6">
        <v>8.8933999999999997</v>
      </c>
      <c r="C1808" s="4">
        <v>8.9262999999999995</v>
      </c>
      <c r="D1808" s="4">
        <v>8.9585000000000008</v>
      </c>
      <c r="E1808" s="4">
        <v>8.8565000000000005</v>
      </c>
      <c r="F1808" s="7">
        <v>-3.7000000000000002E-3</v>
      </c>
      <c r="G1808" s="35">
        <f t="shared" si="56"/>
        <v>0.10200000000000031</v>
      </c>
      <c r="H1808" s="34">
        <f t="shared" si="57"/>
        <v>1.450379095586251E-2</v>
      </c>
    </row>
    <row r="1809" spans="1:8">
      <c r="A1809" s="2" t="s">
        <v>1812</v>
      </c>
      <c r="B1809" s="3">
        <v>8.9263999999999992</v>
      </c>
      <c r="C1809" s="4">
        <v>8.8632000000000009</v>
      </c>
      <c r="D1809" s="4">
        <v>8.9991000000000003</v>
      </c>
      <c r="E1809" s="4">
        <v>8.8439999999999994</v>
      </c>
      <c r="F1809" s="5">
        <v>7.3000000000000001E-3</v>
      </c>
      <c r="G1809" s="35">
        <f t="shared" si="56"/>
        <v>0.1551000000000009</v>
      </c>
      <c r="H1809" s="34">
        <f t="shared" si="57"/>
        <v>1.2219591928756678E-2</v>
      </c>
    </row>
    <row r="1810" spans="1:8">
      <c r="A1810" s="2" t="s">
        <v>1813</v>
      </c>
      <c r="B1810" s="6">
        <v>8.8617000000000008</v>
      </c>
      <c r="C1810" s="4">
        <v>8.8710000000000004</v>
      </c>
      <c r="D1810" s="4">
        <v>8.8804999999999996</v>
      </c>
      <c r="E1810" s="4">
        <v>8.8187999999999995</v>
      </c>
      <c r="F1810" s="7">
        <v>-1.9E-3</v>
      </c>
      <c r="G1810" s="35">
        <f t="shared" si="56"/>
        <v>6.1700000000000088E-2</v>
      </c>
      <c r="H1810" s="34">
        <f t="shared" si="57"/>
        <v>4.4949523433534914E-3</v>
      </c>
    </row>
    <row r="1811" spans="1:8">
      <c r="A1811" s="2" t="s">
        <v>1814</v>
      </c>
      <c r="B1811" s="3">
        <v>8.8789999999999996</v>
      </c>
      <c r="C1811" s="4">
        <v>8.8655000000000008</v>
      </c>
      <c r="D1811" s="4">
        <v>8.8800000000000008</v>
      </c>
      <c r="E1811" s="4">
        <v>8.8620000000000001</v>
      </c>
      <c r="F1811" s="5">
        <v>2.2000000000000001E-3</v>
      </c>
      <c r="G1811" s="35">
        <f t="shared" si="56"/>
        <v>1.8000000000000682E-2</v>
      </c>
      <c r="H1811" s="34">
        <f t="shared" si="57"/>
        <v>9.8605397586004305E-3</v>
      </c>
    </row>
    <row r="1812" spans="1:8">
      <c r="A1812" s="2" t="s">
        <v>1815</v>
      </c>
      <c r="B1812" s="3">
        <v>8.8597000000000001</v>
      </c>
      <c r="C1812" s="4">
        <v>8.8483999999999998</v>
      </c>
      <c r="D1812" s="4">
        <v>8.9618000000000002</v>
      </c>
      <c r="E1812" s="4">
        <v>8.8053000000000008</v>
      </c>
      <c r="F1812" s="5">
        <v>1.2999999999999999E-3</v>
      </c>
      <c r="G1812" s="35">
        <f t="shared" si="56"/>
        <v>0.15649999999999942</v>
      </c>
      <c r="H1812" s="34">
        <f t="shared" si="57"/>
        <v>1.5090258431292546E-2</v>
      </c>
    </row>
    <row r="1813" spans="1:8">
      <c r="A1813" s="2" t="s">
        <v>1816</v>
      </c>
      <c r="B1813" s="3">
        <v>8.8483999999999998</v>
      </c>
      <c r="C1813" s="4">
        <v>8.8301999999999996</v>
      </c>
      <c r="D1813" s="4">
        <v>8.8856000000000002</v>
      </c>
      <c r="E1813" s="4">
        <v>8.7756000000000007</v>
      </c>
      <c r="F1813" s="5">
        <v>2E-3</v>
      </c>
      <c r="G1813" s="35">
        <f t="shared" si="56"/>
        <v>0.10999999999999943</v>
      </c>
      <c r="H1813" s="34">
        <f t="shared" si="57"/>
        <v>1.2156526706655223E-2</v>
      </c>
    </row>
    <row r="1814" spans="1:8">
      <c r="A1814" s="2" t="s">
        <v>1817</v>
      </c>
      <c r="B1814" s="3">
        <v>8.8302999999999994</v>
      </c>
      <c r="C1814" s="4">
        <v>8.7524999999999995</v>
      </c>
      <c r="D1814" s="4">
        <v>8.8462999999999994</v>
      </c>
      <c r="E1814" s="4">
        <v>8.7434999999999992</v>
      </c>
      <c r="F1814" s="5">
        <v>8.8999999999999999E-3</v>
      </c>
      <c r="G1814" s="35">
        <f t="shared" si="56"/>
        <v>0.10280000000000022</v>
      </c>
      <c r="H1814" s="34">
        <f t="shared" si="57"/>
        <v>1.1629501788714526E-2</v>
      </c>
    </row>
    <row r="1815" spans="1:8">
      <c r="A1815" s="2" t="s">
        <v>1818</v>
      </c>
      <c r="B1815" s="3">
        <v>8.7524999999999995</v>
      </c>
      <c r="C1815" s="4">
        <v>8.7492999999999999</v>
      </c>
      <c r="D1815" s="4">
        <v>8.7897999999999996</v>
      </c>
      <c r="E1815" s="4">
        <v>8.6890999999999998</v>
      </c>
      <c r="F1815" s="5">
        <v>4.0000000000000002E-4</v>
      </c>
      <c r="G1815" s="35">
        <f t="shared" si="56"/>
        <v>0.10069999999999979</v>
      </c>
      <c r="H1815" s="34">
        <f t="shared" si="57"/>
        <v>1.1272772704556769E-2</v>
      </c>
    </row>
    <row r="1816" spans="1:8">
      <c r="A1816" s="2" t="s">
        <v>1819</v>
      </c>
      <c r="B1816" s="6">
        <v>8.7492999999999999</v>
      </c>
      <c r="C1816" s="4">
        <v>8.8043999999999993</v>
      </c>
      <c r="D1816" s="4">
        <v>8.8415999999999997</v>
      </c>
      <c r="E1816" s="4">
        <v>8.7438000000000002</v>
      </c>
      <c r="F1816" s="7">
        <v>-5.4999999999999997E-3</v>
      </c>
      <c r="G1816" s="35">
        <f t="shared" si="56"/>
        <v>9.7799999999999443E-2</v>
      </c>
      <c r="H1816" s="34">
        <f t="shared" si="57"/>
        <v>6.1367455379445195E-3</v>
      </c>
    </row>
    <row r="1817" spans="1:8">
      <c r="A1817" s="2" t="s">
        <v>1820</v>
      </c>
      <c r="B1817" s="3">
        <v>8.7973999999999997</v>
      </c>
      <c r="C1817" s="4">
        <v>8.8076000000000008</v>
      </c>
      <c r="D1817" s="4">
        <v>8.8077000000000005</v>
      </c>
      <c r="E1817" s="4">
        <v>8.7973999999999997</v>
      </c>
      <c r="F1817" s="5">
        <v>5.9999999999999995E-4</v>
      </c>
      <c r="G1817" s="35">
        <f t="shared" si="56"/>
        <v>1.0300000000000864E-2</v>
      </c>
      <c r="H1817" s="34">
        <f t="shared" si="57"/>
        <v>4.2683550634854345E-3</v>
      </c>
    </row>
    <row r="1818" spans="1:8">
      <c r="A1818" s="2" t="s">
        <v>1821</v>
      </c>
      <c r="B1818" s="6">
        <v>8.7917000000000005</v>
      </c>
      <c r="C1818" s="4">
        <v>8.7972999999999999</v>
      </c>
      <c r="D1818" s="4">
        <v>8.8565000000000005</v>
      </c>
      <c r="E1818" s="4">
        <v>8.7917000000000005</v>
      </c>
      <c r="F1818" s="7">
        <v>-4.0000000000000002E-4</v>
      </c>
      <c r="G1818" s="35">
        <f t="shared" si="56"/>
        <v>6.4799999999999969E-2</v>
      </c>
      <c r="H1818" s="34">
        <f t="shared" si="57"/>
        <v>8.9768634048848078E-3</v>
      </c>
    </row>
    <row r="1819" spans="1:8">
      <c r="A1819" s="2" t="s">
        <v>1822</v>
      </c>
      <c r="B1819" s="6">
        <v>8.7951999999999995</v>
      </c>
      <c r="C1819" s="4">
        <v>8.8560999999999996</v>
      </c>
      <c r="D1819" s="4">
        <v>8.8894000000000002</v>
      </c>
      <c r="E1819" s="4">
        <v>8.7951999999999995</v>
      </c>
      <c r="F1819" s="7">
        <v>-8.0999999999999996E-3</v>
      </c>
      <c r="G1819" s="35">
        <f t="shared" si="56"/>
        <v>9.4200000000000728E-2</v>
      </c>
      <c r="H1819" s="34">
        <f t="shared" si="57"/>
        <v>1.1916431111516435E-2</v>
      </c>
    </row>
    <row r="1820" spans="1:8">
      <c r="A1820" s="2" t="s">
        <v>1823</v>
      </c>
      <c r="B1820" s="3">
        <v>8.8666</v>
      </c>
      <c r="C1820" s="4">
        <v>8.7736000000000001</v>
      </c>
      <c r="D1820" s="4">
        <v>8.8864999999999998</v>
      </c>
      <c r="E1820" s="4">
        <v>8.7715999999999994</v>
      </c>
      <c r="F1820" s="5">
        <v>1.06E-2</v>
      </c>
      <c r="G1820" s="35">
        <f t="shared" si="56"/>
        <v>0.11490000000000045</v>
      </c>
      <c r="H1820" s="34">
        <f t="shared" si="57"/>
        <v>1.2703894949218673E-2</v>
      </c>
    </row>
    <row r="1821" spans="1:8">
      <c r="A1821" s="2" t="s">
        <v>1824</v>
      </c>
      <c r="B1821" s="3">
        <v>8.7736000000000001</v>
      </c>
      <c r="C1821" s="4">
        <v>8.7728999999999999</v>
      </c>
      <c r="D1821" s="4">
        <v>8.8360000000000003</v>
      </c>
      <c r="E1821" s="4">
        <v>8.7279999999999998</v>
      </c>
      <c r="F1821" s="5">
        <v>1E-4</v>
      </c>
      <c r="G1821" s="35">
        <f t="shared" si="56"/>
        <v>0.10800000000000054</v>
      </c>
      <c r="H1821" s="34">
        <f t="shared" si="57"/>
        <v>1.5168005928258833E-2</v>
      </c>
    </row>
    <row r="1822" spans="1:8">
      <c r="A1822" s="2" t="s">
        <v>1825</v>
      </c>
      <c r="B1822" s="3">
        <v>8.7727000000000004</v>
      </c>
      <c r="C1822" s="4">
        <v>8.6365999999999996</v>
      </c>
      <c r="D1822" s="4">
        <v>8.7827999999999999</v>
      </c>
      <c r="E1822" s="4">
        <v>8.6288</v>
      </c>
      <c r="F1822" s="5">
        <v>1.5800000000000002E-2</v>
      </c>
      <c r="G1822" s="35">
        <f t="shared" si="56"/>
        <v>0.15399999999999991</v>
      </c>
      <c r="H1822" s="34">
        <f t="shared" si="57"/>
        <v>9.0081745131186768E-3</v>
      </c>
    </row>
    <row r="1823" spans="1:8">
      <c r="A1823" s="2" t="s">
        <v>1826</v>
      </c>
      <c r="B1823" s="3">
        <v>8.6365999999999996</v>
      </c>
      <c r="C1823" s="4">
        <v>8.6365999999999996</v>
      </c>
      <c r="D1823" s="4">
        <v>8.6376000000000008</v>
      </c>
      <c r="E1823" s="4">
        <v>8.6359999999999992</v>
      </c>
      <c r="F1823" s="5">
        <v>2E-3</v>
      </c>
      <c r="G1823" s="35">
        <f t="shared" si="56"/>
        <v>1.6000000000016001E-3</v>
      </c>
      <c r="H1823" s="34">
        <f t="shared" si="57"/>
        <v>3.4967460033060783E-3</v>
      </c>
    </row>
    <row r="1824" spans="1:8">
      <c r="A1824" s="2" t="s">
        <v>1827</v>
      </c>
      <c r="B1824" s="6">
        <v>8.6196999999999999</v>
      </c>
      <c r="C1824" s="4">
        <v>8.6509</v>
      </c>
      <c r="D1824" s="4">
        <v>8.6785999999999994</v>
      </c>
      <c r="E1824" s="4">
        <v>8.6196999999999999</v>
      </c>
      <c r="F1824" s="7">
        <v>-3.5999999999999999E-3</v>
      </c>
      <c r="G1824" s="35">
        <f t="shared" si="56"/>
        <v>5.8899999999999508E-2</v>
      </c>
      <c r="H1824" s="34">
        <f t="shared" si="57"/>
        <v>1.032232822011757E-2</v>
      </c>
    </row>
    <row r="1825" spans="1:8">
      <c r="A1825" s="2" t="s">
        <v>1828</v>
      </c>
      <c r="B1825" s="6">
        <v>8.6509</v>
      </c>
      <c r="C1825" s="4">
        <v>8.6898999999999997</v>
      </c>
      <c r="D1825" s="4">
        <v>8.7285000000000004</v>
      </c>
      <c r="E1825" s="4">
        <v>8.6080000000000005</v>
      </c>
      <c r="F1825" s="7">
        <v>-4.4999999999999997E-3</v>
      </c>
      <c r="G1825" s="35">
        <f t="shared" si="56"/>
        <v>0.12049999999999983</v>
      </c>
      <c r="H1825" s="34">
        <f t="shared" si="57"/>
        <v>1.4206955046649677E-2</v>
      </c>
    </row>
    <row r="1826" spans="1:8">
      <c r="A1826" s="2" t="s">
        <v>1829</v>
      </c>
      <c r="B1826" s="6">
        <v>8.6898999999999997</v>
      </c>
      <c r="C1826" s="4">
        <v>8.7246000000000006</v>
      </c>
      <c r="D1826" s="4">
        <v>8.7776999999999994</v>
      </c>
      <c r="E1826" s="4">
        <v>8.6502999999999997</v>
      </c>
      <c r="F1826" s="7">
        <v>-9.4999999999999998E-3</v>
      </c>
      <c r="G1826" s="35">
        <f t="shared" si="56"/>
        <v>0.12739999999999974</v>
      </c>
      <c r="H1826" s="34">
        <f t="shared" si="57"/>
        <v>1.3491395705344675E-2</v>
      </c>
    </row>
    <row r="1827" spans="1:8">
      <c r="A1827" s="2" t="s">
        <v>1830</v>
      </c>
      <c r="B1827" s="3">
        <v>8.7735000000000003</v>
      </c>
      <c r="C1827" s="4">
        <v>8.6759000000000004</v>
      </c>
      <c r="D1827" s="4">
        <v>8.7735000000000003</v>
      </c>
      <c r="E1827" s="4">
        <v>8.6668000000000003</v>
      </c>
      <c r="F1827" s="5">
        <v>7.1000000000000004E-3</v>
      </c>
      <c r="G1827" s="35">
        <f t="shared" si="56"/>
        <v>0.10670000000000002</v>
      </c>
      <c r="H1827" s="34">
        <f t="shared" si="57"/>
        <v>9.666678188333248E-3</v>
      </c>
    </row>
    <row r="1828" spans="1:8">
      <c r="A1828" s="2" t="s">
        <v>1831</v>
      </c>
      <c r="B1828" s="3">
        <v>8.7116000000000007</v>
      </c>
      <c r="C1828" s="4">
        <v>8.6792999999999996</v>
      </c>
      <c r="D1828" s="4">
        <v>8.7116000000000007</v>
      </c>
      <c r="E1828" s="4">
        <v>8.6504999999999992</v>
      </c>
      <c r="F1828" s="5">
        <v>3.7000000000000002E-3</v>
      </c>
      <c r="G1828" s="35">
        <f t="shared" si="56"/>
        <v>6.1100000000001486E-2</v>
      </c>
      <c r="H1828" s="34">
        <f t="shared" si="57"/>
        <v>4.0515653775322928E-3</v>
      </c>
    </row>
    <row r="1829" spans="1:8">
      <c r="A1829" s="2" t="s">
        <v>1832</v>
      </c>
      <c r="B1829" s="6">
        <v>8.6792999999999996</v>
      </c>
      <c r="C1829" s="4">
        <v>8.6880000000000006</v>
      </c>
      <c r="D1829" s="4">
        <v>8.6885999999999992</v>
      </c>
      <c r="E1829" s="4">
        <v>8.6792999999999996</v>
      </c>
      <c r="F1829" s="7">
        <v>-2E-3</v>
      </c>
      <c r="G1829" s="35">
        <f t="shared" si="56"/>
        <v>9.2999999999996419E-3</v>
      </c>
      <c r="H1829" s="34">
        <f t="shared" si="57"/>
        <v>2.2424368197749454E-3</v>
      </c>
    </row>
    <row r="1830" spans="1:8">
      <c r="A1830" s="2" t="s">
        <v>1833</v>
      </c>
      <c r="B1830" s="3">
        <v>8.6964000000000006</v>
      </c>
      <c r="C1830" s="4">
        <v>8.6736000000000004</v>
      </c>
      <c r="D1830" s="4">
        <v>8.6964000000000006</v>
      </c>
      <c r="E1830" s="4">
        <v>8.6668000000000003</v>
      </c>
      <c r="F1830" s="5">
        <v>2.5999999999999999E-3</v>
      </c>
      <c r="G1830" s="35">
        <f t="shared" si="56"/>
        <v>2.9600000000000293E-2</v>
      </c>
      <c r="H1830" s="34">
        <f t="shared" si="57"/>
        <v>7.4013724095196307E-3</v>
      </c>
    </row>
    <row r="1831" spans="1:8">
      <c r="A1831" s="2" t="s">
        <v>1834</v>
      </c>
      <c r="B1831" s="6">
        <v>8.6736000000000004</v>
      </c>
      <c r="C1831" s="4">
        <v>8.7146000000000008</v>
      </c>
      <c r="D1831" s="4">
        <v>8.7638999999999996</v>
      </c>
      <c r="E1831" s="4">
        <v>8.6645000000000003</v>
      </c>
      <c r="F1831" s="7">
        <v>-4.7999999999999996E-3</v>
      </c>
      <c r="G1831" s="35">
        <f t="shared" si="56"/>
        <v>9.9399999999999267E-2</v>
      </c>
      <c r="H1831" s="34">
        <f t="shared" si="57"/>
        <v>9.9052786358298766E-3</v>
      </c>
    </row>
    <row r="1832" spans="1:8">
      <c r="A1832" s="2" t="s">
        <v>1835</v>
      </c>
      <c r="B1832" s="6">
        <v>8.7151999999999994</v>
      </c>
      <c r="C1832" s="4">
        <v>8.7730999999999995</v>
      </c>
      <c r="D1832" s="4">
        <v>8.7752999999999997</v>
      </c>
      <c r="E1832" s="4">
        <v>8.7009000000000007</v>
      </c>
      <c r="F1832" s="7">
        <v>-2E-3</v>
      </c>
      <c r="G1832" s="35">
        <f t="shared" si="56"/>
        <v>7.4399999999998911E-2</v>
      </c>
      <c r="H1832" s="34">
        <f t="shared" si="57"/>
        <v>1.1163692342778858E-2</v>
      </c>
    </row>
    <row r="1833" spans="1:8">
      <c r="A1833" s="2" t="s">
        <v>1836</v>
      </c>
      <c r="B1833" s="6">
        <v>8.7323000000000004</v>
      </c>
      <c r="C1833" s="4">
        <v>8.7695000000000007</v>
      </c>
      <c r="D1833" s="4">
        <v>8.8536999999999999</v>
      </c>
      <c r="E1833" s="4">
        <v>8.7323000000000004</v>
      </c>
      <c r="F1833" s="7">
        <v>-4.1999999999999997E-3</v>
      </c>
      <c r="G1833" s="35">
        <f t="shared" si="56"/>
        <v>0.12139999999999951</v>
      </c>
      <c r="H1833" s="34">
        <f t="shared" si="57"/>
        <v>1.5153778962853994E-2</v>
      </c>
    </row>
    <row r="1834" spans="1:8">
      <c r="A1834" s="2" t="s">
        <v>1837</v>
      </c>
      <c r="B1834" s="3">
        <v>8.7695000000000007</v>
      </c>
      <c r="C1834" s="4">
        <v>8.7007999999999992</v>
      </c>
      <c r="D1834" s="4">
        <v>8.8430999999999997</v>
      </c>
      <c r="E1834" s="4">
        <v>8.7007999999999992</v>
      </c>
      <c r="F1834" s="5">
        <v>7.9000000000000008E-3</v>
      </c>
      <c r="G1834" s="35">
        <f t="shared" si="56"/>
        <v>0.14230000000000054</v>
      </c>
      <c r="H1834" s="34">
        <f t="shared" si="57"/>
        <v>8.2238543498500301E-3</v>
      </c>
    </row>
    <row r="1835" spans="1:8">
      <c r="A1835" s="2" t="s">
        <v>1838</v>
      </c>
      <c r="B1835" s="3">
        <v>8.7007999999999992</v>
      </c>
      <c r="C1835" s="4">
        <v>8.7003000000000004</v>
      </c>
      <c r="D1835" s="4">
        <v>8.7011000000000003</v>
      </c>
      <c r="E1835" s="4">
        <v>8.7003000000000004</v>
      </c>
      <c r="F1835" s="5">
        <v>3.2000000000000002E-3</v>
      </c>
      <c r="G1835" s="35">
        <f t="shared" si="56"/>
        <v>7.9999999999991189E-4</v>
      </c>
      <c r="H1835" s="34">
        <f t="shared" si="57"/>
        <v>3.8351848018584184E-3</v>
      </c>
    </row>
    <row r="1836" spans="1:8">
      <c r="A1836" s="2" t="s">
        <v>1839</v>
      </c>
      <c r="B1836" s="6">
        <v>8.6730999999999998</v>
      </c>
      <c r="C1836" s="4">
        <v>8.6958000000000002</v>
      </c>
      <c r="D1836" s="4">
        <v>8.7390000000000008</v>
      </c>
      <c r="E1836" s="4">
        <v>8.6730999999999998</v>
      </c>
      <c r="F1836" s="7">
        <v>-2.5999999999999999E-3</v>
      </c>
      <c r="G1836" s="35">
        <f t="shared" si="56"/>
        <v>6.5900000000000958E-2</v>
      </c>
      <c r="H1836" s="34">
        <f t="shared" si="57"/>
        <v>9.7400370395775183E-3</v>
      </c>
    </row>
    <row r="1837" spans="1:8">
      <c r="A1837" s="2" t="s">
        <v>1840</v>
      </c>
      <c r="B1837" s="6">
        <v>8.6958000000000002</v>
      </c>
      <c r="C1837" s="4">
        <v>8.7474000000000007</v>
      </c>
      <c r="D1837" s="4">
        <v>8.7737999999999996</v>
      </c>
      <c r="E1837" s="4">
        <v>8.6692999999999998</v>
      </c>
      <c r="F1837" s="7">
        <v>-5.8999999999999999E-3</v>
      </c>
      <c r="G1837" s="35">
        <f t="shared" si="56"/>
        <v>0.10449999999999982</v>
      </c>
      <c r="H1837" s="34">
        <f t="shared" si="57"/>
        <v>9.9884901596563012E-3</v>
      </c>
    </row>
    <row r="1838" spans="1:8">
      <c r="A1838" s="2" t="s">
        <v>1841</v>
      </c>
      <c r="B1838" s="6">
        <v>8.7474000000000007</v>
      </c>
      <c r="C1838" s="4">
        <v>8.7751000000000001</v>
      </c>
      <c r="D1838" s="4">
        <v>8.7933000000000003</v>
      </c>
      <c r="E1838" s="4">
        <v>8.7225000000000001</v>
      </c>
      <c r="F1838" s="7">
        <v>-3.2000000000000002E-3</v>
      </c>
      <c r="G1838" s="35">
        <f t="shared" si="56"/>
        <v>7.0800000000000196E-2</v>
      </c>
      <c r="H1838" s="34">
        <f t="shared" si="57"/>
        <v>8.3977500367825274E-3</v>
      </c>
    </row>
    <row r="1839" spans="1:8">
      <c r="A1839" s="2" t="s">
        <v>1842</v>
      </c>
      <c r="B1839" s="6">
        <v>8.7751000000000001</v>
      </c>
      <c r="C1839" s="4">
        <v>8.8356999999999992</v>
      </c>
      <c r="D1839" s="4">
        <v>8.8379999999999992</v>
      </c>
      <c r="E1839" s="4">
        <v>8.7604000000000006</v>
      </c>
      <c r="F1839" s="7">
        <v>-6.8999999999999999E-3</v>
      </c>
      <c r="G1839" s="35">
        <f t="shared" si="56"/>
        <v>7.7599999999998559E-2</v>
      </c>
      <c r="H1839" s="34">
        <f t="shared" si="57"/>
        <v>1.0831274590538884E-2</v>
      </c>
    </row>
    <row r="1840" spans="1:8">
      <c r="A1840" s="2" t="s">
        <v>1843</v>
      </c>
      <c r="B1840" s="3">
        <v>8.8356999999999992</v>
      </c>
      <c r="C1840" s="4">
        <v>8.7431999999999999</v>
      </c>
      <c r="D1840" s="4">
        <v>8.8414999999999999</v>
      </c>
      <c r="E1840" s="4">
        <v>8.7296999999999993</v>
      </c>
      <c r="F1840" s="5">
        <v>1.06E-2</v>
      </c>
      <c r="G1840" s="35">
        <f t="shared" si="56"/>
        <v>0.11180000000000057</v>
      </c>
      <c r="H1840" s="34">
        <f t="shared" si="57"/>
        <v>7.2481165186175627E-3</v>
      </c>
    </row>
    <row r="1841" spans="1:8">
      <c r="A1841" s="2" t="s">
        <v>1844</v>
      </c>
      <c r="B1841" s="3">
        <v>8.7431999999999999</v>
      </c>
      <c r="C1841" s="4">
        <v>8.7470999999999997</v>
      </c>
      <c r="D1841" s="4">
        <v>8.7563999999999993</v>
      </c>
      <c r="E1841" s="4">
        <v>8.7414000000000005</v>
      </c>
      <c r="F1841" s="5">
        <v>1.6999999999999999E-3</v>
      </c>
      <c r="G1841" s="35">
        <f t="shared" si="56"/>
        <v>1.4999999999998792E-2</v>
      </c>
      <c r="H1841" s="34">
        <f t="shared" si="57"/>
        <v>6.2651232008360353E-3</v>
      </c>
    </row>
    <row r="1842" spans="1:8">
      <c r="A1842" s="2" t="s">
        <v>1845</v>
      </c>
      <c r="B1842" s="6">
        <v>8.7283000000000008</v>
      </c>
      <c r="C1842" s="4">
        <v>8.8026999999999997</v>
      </c>
      <c r="D1842" s="4">
        <v>8.8236000000000008</v>
      </c>
      <c r="E1842" s="4">
        <v>8.7283000000000008</v>
      </c>
      <c r="F1842" s="7">
        <v>-8.5000000000000006E-3</v>
      </c>
      <c r="G1842" s="35">
        <f t="shared" si="56"/>
        <v>9.529999999999994E-2</v>
      </c>
      <c r="H1842" s="34">
        <f t="shared" si="57"/>
        <v>9.4351355629423636E-3</v>
      </c>
    </row>
    <row r="1843" spans="1:8">
      <c r="A1843" s="2" t="s">
        <v>1846</v>
      </c>
      <c r="B1843" s="6">
        <v>8.8026999999999997</v>
      </c>
      <c r="C1843" s="4">
        <v>8.8445999999999998</v>
      </c>
      <c r="D1843" s="4">
        <v>8.8612000000000002</v>
      </c>
      <c r="E1843" s="4">
        <v>8.7896000000000001</v>
      </c>
      <c r="F1843" s="7">
        <v>-1.09E-2</v>
      </c>
      <c r="G1843" s="35">
        <f t="shared" si="56"/>
        <v>7.1600000000000108E-2</v>
      </c>
      <c r="H1843" s="34">
        <f t="shared" si="57"/>
        <v>9.7014586268005555E-3</v>
      </c>
    </row>
    <row r="1844" spans="1:8">
      <c r="A1844" s="2" t="s">
        <v>1847</v>
      </c>
      <c r="B1844" s="3">
        <v>8.9001000000000001</v>
      </c>
      <c r="C1844" s="4">
        <v>8.8027999999999995</v>
      </c>
      <c r="D1844" s="4">
        <v>8.9001000000000001</v>
      </c>
      <c r="E1844" s="4">
        <v>8.8009000000000004</v>
      </c>
      <c r="F1844" s="5">
        <v>8.8000000000000005E-3</v>
      </c>
      <c r="G1844" s="35">
        <f t="shared" si="56"/>
        <v>9.9199999999999733E-2</v>
      </c>
      <c r="H1844" s="34">
        <f t="shared" si="57"/>
        <v>9.5822284940424076E-3</v>
      </c>
    </row>
    <row r="1845" spans="1:8">
      <c r="A1845" s="2" t="s">
        <v>1848</v>
      </c>
      <c r="B1845" s="3">
        <v>8.8223000000000003</v>
      </c>
      <c r="C1845" s="4">
        <v>8.7871000000000006</v>
      </c>
      <c r="D1845" s="4">
        <v>8.8223000000000003</v>
      </c>
      <c r="E1845" s="4">
        <v>8.7530999999999999</v>
      </c>
      <c r="F1845" s="5">
        <v>4.0000000000000001E-3</v>
      </c>
      <c r="G1845" s="35">
        <f t="shared" si="56"/>
        <v>6.9200000000000372E-2</v>
      </c>
      <c r="H1845" s="34">
        <f t="shared" si="57"/>
        <v>7.3830775536226434E-3</v>
      </c>
    </row>
    <row r="1846" spans="1:8">
      <c r="A1846" s="2" t="s">
        <v>1849</v>
      </c>
      <c r="B1846" s="3">
        <v>8.7868999999999993</v>
      </c>
      <c r="C1846" s="4">
        <v>8.7835999999999999</v>
      </c>
      <c r="D1846" s="4">
        <v>8.8135999999999992</v>
      </c>
      <c r="E1846" s="4">
        <v>8.7530999999999999</v>
      </c>
      <c r="F1846" s="5">
        <v>4.0000000000000002E-4</v>
      </c>
      <c r="G1846" s="35">
        <f t="shared" si="56"/>
        <v>6.0499999999999332E-2</v>
      </c>
      <c r="H1846" s="34">
        <f t="shared" si="57"/>
        <v>3.4723803451887575E-3</v>
      </c>
    </row>
    <row r="1847" spans="1:8">
      <c r="A1847" s="2" t="s">
        <v>1850</v>
      </c>
      <c r="B1847" s="6">
        <v>8.7835999999999999</v>
      </c>
      <c r="C1847" s="4">
        <v>8.7835999999999999</v>
      </c>
      <c r="D1847" s="4">
        <v>8.7841000000000005</v>
      </c>
      <c r="E1847" s="4">
        <v>8.7835999999999999</v>
      </c>
      <c r="F1847" s="7">
        <v>-5.4000000000000003E-3</v>
      </c>
      <c r="G1847" s="35">
        <f t="shared" si="56"/>
        <v>5.0000000000061107E-4</v>
      </c>
      <c r="H1847" s="34">
        <f t="shared" si="57"/>
        <v>4.8994946145579027E-3</v>
      </c>
    </row>
    <row r="1848" spans="1:8">
      <c r="A1848" s="2" t="s">
        <v>1851</v>
      </c>
      <c r="B1848" s="3">
        <v>8.8309999999999995</v>
      </c>
      <c r="C1848" s="4">
        <v>8.7457999999999991</v>
      </c>
      <c r="D1848" s="4">
        <v>8.8309999999999995</v>
      </c>
      <c r="E1848" s="4">
        <v>8.7457999999999991</v>
      </c>
      <c r="F1848" s="5">
        <v>9.7000000000000003E-3</v>
      </c>
      <c r="G1848" s="35">
        <f t="shared" si="56"/>
        <v>8.5200000000000387E-2</v>
      </c>
      <c r="H1848" s="34">
        <f t="shared" si="57"/>
        <v>1.279161501183367E-2</v>
      </c>
    </row>
    <row r="1849" spans="1:8">
      <c r="A1849" s="2" t="s">
        <v>1852</v>
      </c>
      <c r="B1849" s="6">
        <v>8.7457999999999991</v>
      </c>
      <c r="C1849" s="4">
        <v>8.8729999999999993</v>
      </c>
      <c r="D1849" s="4">
        <v>8.8785000000000007</v>
      </c>
      <c r="E1849" s="4">
        <v>8.7367000000000008</v>
      </c>
      <c r="F1849" s="7">
        <v>-1.43E-2</v>
      </c>
      <c r="G1849" s="35">
        <f t="shared" si="56"/>
        <v>0.14179999999999993</v>
      </c>
      <c r="H1849" s="34">
        <f t="shared" si="57"/>
        <v>1.3900613427880111E-2</v>
      </c>
    </row>
    <row r="1850" spans="1:8">
      <c r="A1850" s="2" t="s">
        <v>1853</v>
      </c>
      <c r="B1850" s="3">
        <v>8.8729999999999993</v>
      </c>
      <c r="C1850" s="4">
        <v>8.8844999999999992</v>
      </c>
      <c r="D1850" s="4">
        <v>8.9478000000000009</v>
      </c>
      <c r="E1850" s="4">
        <v>8.8425999999999991</v>
      </c>
      <c r="F1850" s="5">
        <v>7.4999999999999997E-3</v>
      </c>
      <c r="G1850" s="35">
        <f t="shared" si="56"/>
        <v>0.10520000000000174</v>
      </c>
      <c r="H1850" s="34">
        <f t="shared" si="57"/>
        <v>1.1213047910295738E-2</v>
      </c>
    </row>
    <row r="1851" spans="1:8">
      <c r="A1851" s="2" t="s">
        <v>1855</v>
      </c>
      <c r="B1851" s="6">
        <v>8.8072999999999997</v>
      </c>
      <c r="C1851" s="4">
        <v>8.8290000000000006</v>
      </c>
      <c r="D1851" s="4">
        <v>8.8506</v>
      </c>
      <c r="E1851" s="4">
        <v>8.7577999999999996</v>
      </c>
      <c r="F1851" s="7">
        <v>-2.5000000000000001E-3</v>
      </c>
      <c r="G1851" s="35">
        <f t="shared" si="56"/>
        <v>9.2800000000000438E-2</v>
      </c>
      <c r="H1851" s="34">
        <f t="shared" si="57"/>
        <v>7.1115540104408695E-3</v>
      </c>
    </row>
    <row r="1852" spans="1:8">
      <c r="A1852" s="2" t="s">
        <v>1856</v>
      </c>
      <c r="B1852" s="3">
        <v>8.8290000000000006</v>
      </c>
      <c r="C1852" s="4">
        <v>8.8307000000000002</v>
      </c>
      <c r="D1852" s="4">
        <v>8.8457000000000008</v>
      </c>
      <c r="E1852" s="4">
        <v>8.8129000000000008</v>
      </c>
      <c r="F1852" s="5">
        <v>4.4999999999999997E-3</v>
      </c>
      <c r="G1852" s="35">
        <f t="shared" si="56"/>
        <v>3.279999999999994E-2</v>
      </c>
      <c r="H1852" s="34">
        <f t="shared" si="57"/>
        <v>6.9653827843394822E-3</v>
      </c>
    </row>
    <row r="1853" spans="1:8">
      <c r="A1853" s="2" t="s">
        <v>1857</v>
      </c>
      <c r="B1853" s="3">
        <v>8.7897999999999996</v>
      </c>
      <c r="C1853" s="4">
        <v>8.8222000000000005</v>
      </c>
      <c r="D1853" s="4">
        <v>8.8798999999999992</v>
      </c>
      <c r="E1853" s="4">
        <v>8.7897999999999996</v>
      </c>
      <c r="F1853" s="5">
        <v>1.1999999999999999E-3</v>
      </c>
      <c r="G1853" s="35">
        <f t="shared" si="56"/>
        <v>9.0099999999999625E-2</v>
      </c>
      <c r="H1853" s="34">
        <f t="shared" si="57"/>
        <v>1.1862996446723355E-2</v>
      </c>
    </row>
    <row r="1854" spans="1:8">
      <c r="A1854" s="2" t="s">
        <v>1858</v>
      </c>
      <c r="B1854" s="6">
        <v>8.7797000000000001</v>
      </c>
      <c r="C1854" s="4">
        <v>8.8932000000000002</v>
      </c>
      <c r="D1854" s="4">
        <v>8.9006000000000007</v>
      </c>
      <c r="E1854" s="4">
        <v>8.7797000000000001</v>
      </c>
      <c r="F1854" s="7">
        <v>-1.2800000000000001E-2</v>
      </c>
      <c r="G1854" s="35">
        <f t="shared" si="56"/>
        <v>0.12090000000000067</v>
      </c>
      <c r="H1854" s="34">
        <f t="shared" si="57"/>
        <v>1.1045638877064083E-2</v>
      </c>
    </row>
    <row r="1855" spans="1:8">
      <c r="A1855" s="2" t="s">
        <v>1859</v>
      </c>
      <c r="B1855" s="6">
        <v>8.8932000000000002</v>
      </c>
      <c r="C1855" s="4">
        <v>8.9266000000000005</v>
      </c>
      <c r="D1855" s="4">
        <v>8.9526000000000003</v>
      </c>
      <c r="E1855" s="4">
        <v>8.8763000000000005</v>
      </c>
      <c r="F1855" s="7">
        <v>-3.8E-3</v>
      </c>
      <c r="G1855" s="35">
        <f t="shared" si="56"/>
        <v>7.6299999999999812E-2</v>
      </c>
      <c r="H1855" s="34">
        <f t="shared" si="57"/>
        <v>1.0587986557763716E-2</v>
      </c>
    </row>
    <row r="1856" spans="1:8">
      <c r="A1856" s="2" t="s">
        <v>1860</v>
      </c>
      <c r="B1856" s="6">
        <v>8.9271999999999991</v>
      </c>
      <c r="C1856" s="4">
        <v>8.9865999999999993</v>
      </c>
      <c r="D1856" s="4">
        <v>8.9977999999999998</v>
      </c>
      <c r="E1856" s="4">
        <v>8.8838000000000008</v>
      </c>
      <c r="F1856" s="7">
        <v>-6.6E-3</v>
      </c>
      <c r="G1856" s="35">
        <f t="shared" si="56"/>
        <v>0.11399999999999899</v>
      </c>
      <c r="H1856" s="34">
        <f t="shared" si="57"/>
        <v>1.9144909799655486E-2</v>
      </c>
    </row>
    <row r="1857" spans="1:8">
      <c r="A1857" s="2" t="s">
        <v>1861</v>
      </c>
      <c r="B1857" s="3">
        <v>8.9865999999999993</v>
      </c>
      <c r="C1857" s="4">
        <v>8.8247999999999998</v>
      </c>
      <c r="D1857" s="4">
        <v>9.0202000000000009</v>
      </c>
      <c r="E1857" s="4">
        <v>8.7963000000000005</v>
      </c>
      <c r="F1857" s="5">
        <v>1.9400000000000001E-2</v>
      </c>
      <c r="G1857" s="35">
        <f t="shared" si="56"/>
        <v>0.22390000000000043</v>
      </c>
      <c r="H1857" s="34">
        <f t="shared" si="57"/>
        <v>1.3702739415893178E-2</v>
      </c>
    </row>
    <row r="1858" spans="1:8">
      <c r="A1858" s="2" t="s">
        <v>1862</v>
      </c>
      <c r="B1858" s="6">
        <v>8.8157999999999994</v>
      </c>
      <c r="C1858" s="4">
        <v>8.8339999999999996</v>
      </c>
      <c r="D1858" s="4">
        <v>8.8339999999999996</v>
      </c>
      <c r="E1858" s="4">
        <v>8.8157999999999994</v>
      </c>
      <c r="F1858" s="7">
        <v>-3.8999999999999998E-3</v>
      </c>
      <c r="G1858" s="35">
        <f t="shared" si="56"/>
        <v>1.8200000000000216E-2</v>
      </c>
      <c r="H1858" s="34">
        <f t="shared" si="57"/>
        <v>5.3656597774244851E-3</v>
      </c>
    </row>
    <row r="1859" spans="1:8">
      <c r="A1859" s="2" t="s">
        <v>1863</v>
      </c>
      <c r="B1859" s="3">
        <v>8.85</v>
      </c>
      <c r="C1859" s="4">
        <v>8.8059999999999992</v>
      </c>
      <c r="D1859" s="4">
        <v>8.85</v>
      </c>
      <c r="E1859" s="4">
        <v>8.7736999999999998</v>
      </c>
      <c r="F1859" s="5">
        <v>5.0000000000000001E-3</v>
      </c>
      <c r="G1859" s="35">
        <f t="shared" ref="G1859:G1922" si="58">D1859-E1859</f>
        <v>7.6299999999999812E-2</v>
      </c>
      <c r="H1859" s="34">
        <f t="shared" ref="H1859:H1922" si="59">(SUM(G1859:G1860)/2)/C1860</f>
        <v>1.0422197869239541E-2</v>
      </c>
    </row>
    <row r="1860" spans="1:8">
      <c r="A1860" s="2" t="s">
        <v>1864</v>
      </c>
      <c r="B1860" s="6">
        <v>8.8059999999999992</v>
      </c>
      <c r="C1860" s="4">
        <v>8.8513000000000002</v>
      </c>
      <c r="D1860" s="4">
        <v>8.8620999999999999</v>
      </c>
      <c r="E1860" s="4">
        <v>8.7538999999999998</v>
      </c>
      <c r="F1860" s="7">
        <v>-4.8999999999999998E-3</v>
      </c>
      <c r="G1860" s="35">
        <f t="shared" si="58"/>
        <v>0.10820000000000007</v>
      </c>
      <c r="H1860" s="34">
        <f t="shared" si="59"/>
        <v>2.3591749561826126E-2</v>
      </c>
    </row>
    <row r="1861" spans="1:8">
      <c r="A1861" s="2" t="s">
        <v>1865</v>
      </c>
      <c r="B1861" s="3">
        <v>8.8497000000000003</v>
      </c>
      <c r="C1861" s="4">
        <v>8.6152999999999995</v>
      </c>
      <c r="D1861" s="4">
        <v>8.8984000000000005</v>
      </c>
      <c r="E1861" s="4">
        <v>8.6000999999999994</v>
      </c>
      <c r="F1861" s="5">
        <v>2.7099999999999999E-2</v>
      </c>
      <c r="G1861" s="35">
        <f t="shared" si="58"/>
        <v>0.29830000000000112</v>
      </c>
      <c r="H1861" s="34">
        <f t="shared" si="59"/>
        <v>2.2937602243514831E-2</v>
      </c>
    </row>
    <row r="1862" spans="1:8">
      <c r="A1862" s="2" t="s">
        <v>1866</v>
      </c>
      <c r="B1862" s="3">
        <v>8.6161999999999992</v>
      </c>
      <c r="C1862" s="4">
        <v>8.5579999999999998</v>
      </c>
      <c r="D1862" s="4">
        <v>8.6442999999999994</v>
      </c>
      <c r="E1862" s="4">
        <v>8.5500000000000007</v>
      </c>
      <c r="F1862" s="5">
        <v>6.7999999999999996E-3</v>
      </c>
      <c r="G1862" s="35">
        <f t="shared" si="58"/>
        <v>9.4299999999998718E-2</v>
      </c>
      <c r="H1862" s="34">
        <f t="shared" si="59"/>
        <v>1.1597417148929734E-2</v>
      </c>
    </row>
    <row r="1863" spans="1:8">
      <c r="A1863" s="2" t="s">
        <v>1867</v>
      </c>
      <c r="B1863" s="6">
        <v>8.5579999999999998</v>
      </c>
      <c r="C1863" s="4">
        <v>8.6570999999999998</v>
      </c>
      <c r="D1863" s="4">
        <v>8.6585999999999999</v>
      </c>
      <c r="E1863" s="4">
        <v>8.5520999999999994</v>
      </c>
      <c r="F1863" s="7">
        <v>-1.14E-2</v>
      </c>
      <c r="G1863" s="35">
        <f t="shared" si="58"/>
        <v>0.10650000000000048</v>
      </c>
      <c r="H1863" s="34">
        <f t="shared" si="59"/>
        <v>6.696222406945682E-3</v>
      </c>
    </row>
    <row r="1864" spans="1:8">
      <c r="A1864" s="2" t="s">
        <v>1868</v>
      </c>
      <c r="B1864" s="6">
        <v>8.6570999999999998</v>
      </c>
      <c r="C1864" s="4">
        <v>8.6616</v>
      </c>
      <c r="D1864" s="4">
        <v>8.6666000000000007</v>
      </c>
      <c r="E1864" s="4">
        <v>8.6570999999999998</v>
      </c>
      <c r="F1864" s="7">
        <v>-4.0000000000000001E-3</v>
      </c>
      <c r="G1864" s="35">
        <f t="shared" si="58"/>
        <v>9.5000000000009521E-3</v>
      </c>
      <c r="H1864" s="34">
        <f t="shared" si="59"/>
        <v>4.7169811320754663E-3</v>
      </c>
    </row>
    <row r="1865" spans="1:8">
      <c r="A1865" s="2" t="s">
        <v>1869</v>
      </c>
      <c r="B1865" s="3">
        <v>8.6914999999999996</v>
      </c>
      <c r="C1865" s="4">
        <v>8.6495999999999995</v>
      </c>
      <c r="D1865" s="4">
        <v>8.6914999999999996</v>
      </c>
      <c r="E1865" s="4">
        <v>8.6194000000000006</v>
      </c>
      <c r="F1865" s="5">
        <v>4.7999999999999996E-3</v>
      </c>
      <c r="G1865" s="35">
        <f t="shared" si="58"/>
        <v>7.2099999999998943E-2</v>
      </c>
      <c r="H1865" s="34">
        <f t="shared" si="59"/>
        <v>1.5617532600532417E-2</v>
      </c>
    </row>
    <row r="1866" spans="1:8">
      <c r="A1866" s="2" t="s">
        <v>1870</v>
      </c>
      <c r="B1866" s="6">
        <v>8.6496999999999993</v>
      </c>
      <c r="C1866" s="4">
        <v>8.7881999999999998</v>
      </c>
      <c r="D1866" s="4">
        <v>8.8133999999999997</v>
      </c>
      <c r="E1866" s="4">
        <v>8.6110000000000007</v>
      </c>
      <c r="F1866" s="7">
        <v>-1.5800000000000002E-2</v>
      </c>
      <c r="G1866" s="35">
        <f t="shared" si="58"/>
        <v>0.20239999999999903</v>
      </c>
      <c r="H1866" s="34">
        <f t="shared" si="59"/>
        <v>1.734505614650473E-2</v>
      </c>
    </row>
    <row r="1867" spans="1:8">
      <c r="A1867" s="2" t="s">
        <v>1871</v>
      </c>
      <c r="B1867" s="3">
        <v>8.7881999999999998</v>
      </c>
      <c r="C1867" s="4">
        <v>8.7805999999999997</v>
      </c>
      <c r="D1867" s="4">
        <v>8.8634000000000004</v>
      </c>
      <c r="E1867" s="4">
        <v>8.7612000000000005</v>
      </c>
      <c r="F1867" s="5">
        <v>8.9999999999999998E-4</v>
      </c>
      <c r="G1867" s="35">
        <f t="shared" si="58"/>
        <v>0.10219999999999985</v>
      </c>
      <c r="H1867" s="34">
        <f t="shared" si="59"/>
        <v>1.3121958346914297E-2</v>
      </c>
    </row>
    <row r="1868" spans="1:8">
      <c r="A1868" s="2" t="s">
        <v>1872</v>
      </c>
      <c r="B1868" s="6">
        <v>8.7804000000000002</v>
      </c>
      <c r="C1868" s="4">
        <v>8.8972999999999995</v>
      </c>
      <c r="D1868" s="4">
        <v>8.9030000000000005</v>
      </c>
      <c r="E1868" s="4">
        <v>8.7716999999999992</v>
      </c>
      <c r="F1868" s="7">
        <v>-1.3100000000000001E-2</v>
      </c>
      <c r="G1868" s="35">
        <f t="shared" si="58"/>
        <v>0.1313000000000013</v>
      </c>
      <c r="H1868" s="34">
        <f t="shared" si="59"/>
        <v>1.8353814470319363E-2</v>
      </c>
    </row>
    <row r="1869" spans="1:8">
      <c r="A1869" s="2" t="s">
        <v>1873</v>
      </c>
      <c r="B1869" s="3">
        <v>8.8972999999999995</v>
      </c>
      <c r="C1869" s="4">
        <v>8.8374000000000006</v>
      </c>
      <c r="D1869" s="4">
        <v>8.9238</v>
      </c>
      <c r="E1869" s="4">
        <v>8.7307000000000006</v>
      </c>
      <c r="F1869" s="5">
        <v>6.7999999999999996E-3</v>
      </c>
      <c r="G1869" s="35">
        <f t="shared" si="58"/>
        <v>0.19309999999999938</v>
      </c>
      <c r="H1869" s="34">
        <f t="shared" si="59"/>
        <v>1.2504659595377632E-2</v>
      </c>
    </row>
    <row r="1870" spans="1:8">
      <c r="A1870" s="2" t="s">
        <v>1874</v>
      </c>
      <c r="B1870" s="3">
        <v>8.8368000000000002</v>
      </c>
      <c r="C1870" s="4">
        <v>8.8527000000000005</v>
      </c>
      <c r="D1870" s="4">
        <v>8.8620000000000001</v>
      </c>
      <c r="E1870" s="4">
        <v>8.8337000000000003</v>
      </c>
      <c r="F1870" s="5">
        <v>5.0000000000000001E-3</v>
      </c>
      <c r="G1870" s="35">
        <f t="shared" si="58"/>
        <v>2.829999999999977E-2</v>
      </c>
      <c r="H1870" s="34">
        <f t="shared" si="59"/>
        <v>5.9092190583591268E-3</v>
      </c>
    </row>
    <row r="1871" spans="1:8">
      <c r="A1871" s="2" t="s">
        <v>1875</v>
      </c>
      <c r="B1871" s="6">
        <v>8.7924000000000007</v>
      </c>
      <c r="C1871" s="4">
        <v>8.8674999999999997</v>
      </c>
      <c r="D1871" s="4">
        <v>8.8689</v>
      </c>
      <c r="E1871" s="4">
        <v>8.7924000000000007</v>
      </c>
      <c r="F1871" s="7">
        <v>-8.5000000000000006E-3</v>
      </c>
      <c r="G1871" s="35">
        <f t="shared" si="58"/>
        <v>7.6499999999999346E-2</v>
      </c>
      <c r="H1871" s="34">
        <f t="shared" si="59"/>
        <v>1.0347864376926415E-2</v>
      </c>
    </row>
    <row r="1872" spans="1:8">
      <c r="A1872" s="2" t="s">
        <v>1876</v>
      </c>
      <c r="B1872" s="3">
        <v>8.8674999999999997</v>
      </c>
      <c r="C1872" s="4">
        <v>8.8568999999999996</v>
      </c>
      <c r="D1872" s="4">
        <v>8.9487000000000005</v>
      </c>
      <c r="E1872" s="4">
        <v>8.8419000000000008</v>
      </c>
      <c r="F1872" s="5">
        <v>1.1999999999999999E-3</v>
      </c>
      <c r="G1872" s="35">
        <f t="shared" si="58"/>
        <v>0.10679999999999978</v>
      </c>
      <c r="H1872" s="34">
        <f t="shared" si="59"/>
        <v>1.0385605855245396E-2</v>
      </c>
    </row>
    <row r="1873" spans="1:8">
      <c r="A1873" s="2" t="s">
        <v>1877</v>
      </c>
      <c r="B1873" s="3">
        <v>8.8568999999999996</v>
      </c>
      <c r="C1873" s="4">
        <v>8.8536000000000001</v>
      </c>
      <c r="D1873" s="4">
        <v>8.8892000000000007</v>
      </c>
      <c r="E1873" s="4">
        <v>8.8120999999999992</v>
      </c>
      <c r="F1873" s="5">
        <v>5.9999999999999995E-4</v>
      </c>
      <c r="G1873" s="35">
        <f t="shared" si="58"/>
        <v>7.7100000000001501E-2</v>
      </c>
      <c r="H1873" s="34">
        <f t="shared" si="59"/>
        <v>1.4666164880899802E-2</v>
      </c>
    </row>
    <row r="1874" spans="1:8">
      <c r="A1874" s="2" t="s">
        <v>1878</v>
      </c>
      <c r="B1874" s="6">
        <v>8.8514999999999997</v>
      </c>
      <c r="C1874" s="4">
        <v>9.0343999999999998</v>
      </c>
      <c r="D1874" s="4">
        <v>9.0394000000000005</v>
      </c>
      <c r="E1874" s="4">
        <v>8.8514999999999997</v>
      </c>
      <c r="F1874" s="7">
        <v>-2.0199999999999999E-2</v>
      </c>
      <c r="G1874" s="35">
        <f t="shared" si="58"/>
        <v>0.18790000000000084</v>
      </c>
      <c r="H1874" s="34">
        <f t="shared" si="59"/>
        <v>1.7429754841598612E-2</v>
      </c>
    </row>
    <row r="1875" spans="1:8">
      <c r="A1875" s="2" t="s">
        <v>1879</v>
      </c>
      <c r="B1875" s="3">
        <v>9.0343999999999998</v>
      </c>
      <c r="C1875" s="4">
        <v>8.9329999999999998</v>
      </c>
      <c r="D1875" s="4">
        <v>9.0367999999999995</v>
      </c>
      <c r="E1875" s="4">
        <v>8.9132999999999996</v>
      </c>
      <c r="F1875" s="5">
        <v>1.14E-2</v>
      </c>
      <c r="G1875" s="35">
        <f t="shared" si="58"/>
        <v>0.12349999999999994</v>
      </c>
      <c r="H1875" s="34">
        <f t="shared" si="59"/>
        <v>6.9965297212582558E-3</v>
      </c>
    </row>
    <row r="1876" spans="1:8">
      <c r="A1876" s="2" t="s">
        <v>1880</v>
      </c>
      <c r="B1876" s="6">
        <v>8.9329999999999998</v>
      </c>
      <c r="C1876" s="4">
        <v>8.9329999999999998</v>
      </c>
      <c r="D1876" s="4">
        <v>8.9342000000000006</v>
      </c>
      <c r="E1876" s="4">
        <v>8.9327000000000005</v>
      </c>
      <c r="F1876" s="7">
        <v>-6.0000000000000001E-3</v>
      </c>
      <c r="G1876" s="35">
        <f t="shared" si="58"/>
        <v>1.5000000000000568E-3</v>
      </c>
      <c r="H1876" s="34">
        <f t="shared" si="59"/>
        <v>4.4337073865228973E-3</v>
      </c>
    </row>
    <row r="1877" spans="1:8">
      <c r="A1877" s="2" t="s">
        <v>1881</v>
      </c>
      <c r="B1877" s="3">
        <v>8.9867000000000008</v>
      </c>
      <c r="C1877" s="4">
        <v>8.9202999999999992</v>
      </c>
      <c r="D1877" s="4">
        <v>8.9867000000000008</v>
      </c>
      <c r="E1877" s="4">
        <v>8.9091000000000005</v>
      </c>
      <c r="F1877" s="5">
        <v>7.4000000000000003E-3</v>
      </c>
      <c r="G1877" s="35">
        <f t="shared" si="58"/>
        <v>7.7600000000000335E-2</v>
      </c>
      <c r="H1877" s="34">
        <f t="shared" si="59"/>
        <v>9.3271002831842708E-3</v>
      </c>
    </row>
    <row r="1878" spans="1:8">
      <c r="A1878" s="2" t="s">
        <v>1882</v>
      </c>
      <c r="B1878" s="3">
        <v>8.9202999999999992</v>
      </c>
      <c r="C1878" s="4">
        <v>8.8987999999999996</v>
      </c>
      <c r="D1878" s="4">
        <v>8.9654000000000007</v>
      </c>
      <c r="E1878" s="4">
        <v>8.8770000000000007</v>
      </c>
      <c r="F1878" s="5">
        <v>2.3999999999999998E-3</v>
      </c>
      <c r="G1878" s="35">
        <f t="shared" si="58"/>
        <v>8.8400000000000034E-2</v>
      </c>
      <c r="H1878" s="34">
        <f t="shared" si="59"/>
        <v>1.5447360868893333E-2</v>
      </c>
    </row>
    <row r="1879" spans="1:8">
      <c r="A1879" s="2" t="s">
        <v>1883</v>
      </c>
      <c r="B1879" s="6">
        <v>8.8986000000000001</v>
      </c>
      <c r="C1879" s="4">
        <v>9.0597999999999992</v>
      </c>
      <c r="D1879" s="4">
        <v>9.0655000000000001</v>
      </c>
      <c r="E1879" s="4">
        <v>8.8740000000000006</v>
      </c>
      <c r="F1879" s="7">
        <v>-1.77E-2</v>
      </c>
      <c r="G1879" s="35">
        <f t="shared" si="58"/>
        <v>0.19149999999999956</v>
      </c>
      <c r="H1879" s="34">
        <f t="shared" si="59"/>
        <v>1.9451002890619865E-2</v>
      </c>
    </row>
    <row r="1880" spans="1:8">
      <c r="A1880" s="2" t="s">
        <v>1884</v>
      </c>
      <c r="B1880" s="6">
        <v>9.0591000000000008</v>
      </c>
      <c r="C1880" s="4">
        <v>9.0638000000000005</v>
      </c>
      <c r="D1880" s="4">
        <v>9.1424000000000003</v>
      </c>
      <c r="E1880" s="4">
        <v>8.9812999999999992</v>
      </c>
      <c r="F1880" s="7">
        <v>-2E-3</v>
      </c>
      <c r="G1880" s="35">
        <f t="shared" si="58"/>
        <v>0.16110000000000113</v>
      </c>
      <c r="H1880" s="34">
        <f t="shared" si="59"/>
        <v>1.7850345923919188E-2</v>
      </c>
    </row>
    <row r="1881" spans="1:8">
      <c r="A1881" s="2" t="s">
        <v>1885</v>
      </c>
      <c r="B1881" s="3">
        <v>9.0771999999999995</v>
      </c>
      <c r="C1881" s="4">
        <v>8.9326000000000008</v>
      </c>
      <c r="D1881" s="4">
        <v>9.0771999999999995</v>
      </c>
      <c r="E1881" s="4">
        <v>8.9193999999999996</v>
      </c>
      <c r="F1881" s="5">
        <v>1.6199999999999999E-2</v>
      </c>
      <c r="G1881" s="35">
        <f t="shared" si="58"/>
        <v>0.15779999999999994</v>
      </c>
      <c r="H1881" s="34">
        <f t="shared" si="59"/>
        <v>1.0622612425440698E-2</v>
      </c>
    </row>
    <row r="1882" spans="1:8">
      <c r="A1882" s="2" t="s">
        <v>1886</v>
      </c>
      <c r="B1882" s="6">
        <v>8.9327000000000005</v>
      </c>
      <c r="C1882" s="4">
        <v>8.9526000000000003</v>
      </c>
      <c r="D1882" s="4">
        <v>8.9526000000000003</v>
      </c>
      <c r="E1882" s="4">
        <v>8.9201999999999995</v>
      </c>
      <c r="F1882" s="7">
        <v>-5.1000000000000004E-3</v>
      </c>
      <c r="G1882" s="35">
        <f t="shared" si="58"/>
        <v>3.2400000000000873E-2</v>
      </c>
      <c r="H1882" s="34">
        <f t="shared" si="59"/>
        <v>1.2444690265486797E-2</v>
      </c>
    </row>
    <row r="1883" spans="1:8">
      <c r="A1883" s="2" t="s">
        <v>1887</v>
      </c>
      <c r="B1883" s="3">
        <v>8.9783000000000008</v>
      </c>
      <c r="C1883" s="4">
        <v>8.8591999999999995</v>
      </c>
      <c r="D1883" s="4">
        <v>8.9783000000000008</v>
      </c>
      <c r="E1883" s="4">
        <v>8.7902000000000005</v>
      </c>
      <c r="F1883" s="5">
        <v>1.34E-2</v>
      </c>
      <c r="G1883" s="35">
        <f t="shared" si="58"/>
        <v>0.18810000000000038</v>
      </c>
      <c r="H1883" s="34">
        <f t="shared" si="59"/>
        <v>1.8655356939542303E-2</v>
      </c>
    </row>
    <row r="1884" spans="1:8">
      <c r="A1884" s="2" t="s">
        <v>1888</v>
      </c>
      <c r="B1884" s="3">
        <v>8.8591999999999995</v>
      </c>
      <c r="C1884" s="4">
        <v>8.7829999999999995</v>
      </c>
      <c r="D1884" s="4">
        <v>8.8824000000000005</v>
      </c>
      <c r="E1884" s="4">
        <v>8.7428000000000008</v>
      </c>
      <c r="F1884" s="5">
        <v>8.6999999999999994E-3</v>
      </c>
      <c r="G1884" s="35">
        <f t="shared" si="58"/>
        <v>0.13959999999999972</v>
      </c>
      <c r="H1884" s="34">
        <f t="shared" si="59"/>
        <v>1.3577244127756271E-2</v>
      </c>
    </row>
    <row r="1885" spans="1:8">
      <c r="A1885" s="2" t="s">
        <v>1889</v>
      </c>
      <c r="B1885" s="3">
        <v>8.7829999999999995</v>
      </c>
      <c r="C1885" s="4">
        <v>8.7573000000000008</v>
      </c>
      <c r="D1885" s="4">
        <v>8.8406000000000002</v>
      </c>
      <c r="E1885" s="4">
        <v>8.7423999999999999</v>
      </c>
      <c r="F1885" s="5">
        <v>2.8999999999999998E-3</v>
      </c>
      <c r="G1885" s="35">
        <f t="shared" si="58"/>
        <v>9.8200000000000287E-2</v>
      </c>
      <c r="H1885" s="34">
        <f t="shared" si="59"/>
        <v>1.0738062442607952E-2</v>
      </c>
    </row>
    <row r="1886" spans="1:8">
      <c r="A1886" s="2" t="s">
        <v>1890</v>
      </c>
      <c r="B1886" s="3">
        <v>8.7576000000000001</v>
      </c>
      <c r="C1886" s="4">
        <v>8.7119999999999997</v>
      </c>
      <c r="D1886" s="4">
        <v>8.7811000000000003</v>
      </c>
      <c r="E1886" s="4">
        <v>8.6921999999999997</v>
      </c>
      <c r="F1886" s="5">
        <v>5.1000000000000004E-3</v>
      </c>
      <c r="G1886" s="35">
        <f t="shared" si="58"/>
        <v>8.8900000000000645E-2</v>
      </c>
      <c r="H1886" s="34">
        <f t="shared" si="59"/>
        <v>1.1038032599370969E-2</v>
      </c>
    </row>
    <row r="1887" spans="1:8">
      <c r="A1887" s="2" t="s">
        <v>1891</v>
      </c>
      <c r="B1887" s="6">
        <v>8.7129999999999992</v>
      </c>
      <c r="C1887" s="4">
        <v>8.7424999999999997</v>
      </c>
      <c r="D1887" s="4">
        <v>8.7614000000000001</v>
      </c>
      <c r="E1887" s="4">
        <v>8.6572999999999993</v>
      </c>
      <c r="F1887" s="7">
        <v>-3.3999999999999998E-3</v>
      </c>
      <c r="G1887" s="35">
        <f t="shared" si="58"/>
        <v>0.10410000000000075</v>
      </c>
      <c r="H1887" s="34">
        <f t="shared" si="59"/>
        <v>6.9547796222095629E-3</v>
      </c>
    </row>
    <row r="1888" spans="1:8">
      <c r="A1888" s="2" t="s">
        <v>1892</v>
      </c>
      <c r="B1888" s="3">
        <v>8.7424999999999997</v>
      </c>
      <c r="C1888" s="4">
        <v>8.7349999999999994</v>
      </c>
      <c r="D1888" s="4">
        <v>8.7451000000000008</v>
      </c>
      <c r="E1888" s="4">
        <v>8.7277000000000005</v>
      </c>
      <c r="F1888" s="5">
        <v>8.5000000000000006E-3</v>
      </c>
      <c r="G1888" s="35">
        <f t="shared" si="58"/>
        <v>1.7400000000000304E-2</v>
      </c>
      <c r="H1888" s="34">
        <f t="shared" si="59"/>
        <v>7.6649658888953177E-3</v>
      </c>
    </row>
    <row r="1889" spans="1:8">
      <c r="A1889" s="2" t="s">
        <v>1893</v>
      </c>
      <c r="B1889" s="6">
        <v>8.6687999999999992</v>
      </c>
      <c r="C1889" s="4">
        <v>8.7215000000000007</v>
      </c>
      <c r="D1889" s="4">
        <v>8.7850999999999999</v>
      </c>
      <c r="E1889" s="4">
        <v>8.6687999999999992</v>
      </c>
      <c r="F1889" s="7">
        <v>-6.0000000000000001E-3</v>
      </c>
      <c r="G1889" s="35">
        <f t="shared" si="58"/>
        <v>0.11630000000000074</v>
      </c>
      <c r="H1889" s="34">
        <f t="shared" si="59"/>
        <v>1.73532970698995E-2</v>
      </c>
    </row>
    <row r="1890" spans="1:8">
      <c r="A1890" s="2" t="s">
        <v>1894</v>
      </c>
      <c r="B1890" s="6">
        <v>8.7215000000000007</v>
      </c>
      <c r="C1890" s="4">
        <v>8.8427000000000007</v>
      </c>
      <c r="D1890" s="4">
        <v>8.8476999999999997</v>
      </c>
      <c r="E1890" s="4">
        <v>8.6570999999999998</v>
      </c>
      <c r="F1890" s="7">
        <v>-1.37E-2</v>
      </c>
      <c r="G1890" s="35">
        <f t="shared" si="58"/>
        <v>0.19059999999999988</v>
      </c>
      <c r="H1890" s="34">
        <f t="shared" si="59"/>
        <v>1.4734340519436366E-2</v>
      </c>
    </row>
    <row r="1891" spans="1:8">
      <c r="A1891" s="2" t="s">
        <v>1895</v>
      </c>
      <c r="B1891" s="6">
        <v>8.8427000000000007</v>
      </c>
      <c r="C1891" s="4">
        <v>8.8364999999999991</v>
      </c>
      <c r="D1891" s="4">
        <v>8.8720999999999997</v>
      </c>
      <c r="E1891" s="4">
        <v>8.8023000000000007</v>
      </c>
      <c r="F1891" s="7">
        <v>-6.7999999999999996E-3</v>
      </c>
      <c r="G1891" s="35">
        <f t="shared" si="58"/>
        <v>6.9799999999998974E-2</v>
      </c>
      <c r="H1891" s="34">
        <f t="shared" si="59"/>
        <v>1.0472926973176477E-2</v>
      </c>
    </row>
    <row r="1892" spans="1:8">
      <c r="A1892" s="2" t="s">
        <v>1896</v>
      </c>
      <c r="B1892" s="3">
        <v>8.9034999999999993</v>
      </c>
      <c r="C1892" s="4">
        <v>8.8132000000000001</v>
      </c>
      <c r="D1892" s="4">
        <v>8.9034999999999993</v>
      </c>
      <c r="E1892" s="4">
        <v>8.7887000000000004</v>
      </c>
      <c r="F1892" s="5">
        <v>1.0200000000000001E-2</v>
      </c>
      <c r="G1892" s="35">
        <f t="shared" si="58"/>
        <v>0.1147999999999989</v>
      </c>
      <c r="H1892" s="34">
        <f t="shared" si="59"/>
        <v>1.063259674807865E-2</v>
      </c>
    </row>
    <row r="1893" spans="1:8">
      <c r="A1893" s="2" t="s">
        <v>1897</v>
      </c>
      <c r="B1893" s="3">
        <v>8.8132000000000001</v>
      </c>
      <c r="C1893" s="4">
        <v>8.7702000000000009</v>
      </c>
      <c r="D1893" s="4">
        <v>8.8406000000000002</v>
      </c>
      <c r="E1893" s="4">
        <v>8.7689000000000004</v>
      </c>
      <c r="F1893" s="5">
        <v>4.8999999999999998E-3</v>
      </c>
      <c r="G1893" s="35">
        <f t="shared" si="58"/>
        <v>7.1699999999999875E-2</v>
      </c>
      <c r="H1893" s="34">
        <f t="shared" si="59"/>
        <v>6.2457142857143466E-3</v>
      </c>
    </row>
    <row r="1894" spans="1:8">
      <c r="A1894" s="2" t="s">
        <v>1898</v>
      </c>
      <c r="B1894" s="3">
        <v>8.7702000000000009</v>
      </c>
      <c r="C1894" s="4">
        <v>8.75</v>
      </c>
      <c r="D1894" s="4">
        <v>8.7726000000000006</v>
      </c>
      <c r="E1894" s="4">
        <v>8.7349999999999994</v>
      </c>
      <c r="F1894" s="5">
        <v>6.4000000000000003E-3</v>
      </c>
      <c r="G1894" s="35">
        <f t="shared" si="58"/>
        <v>3.7600000000001188E-2</v>
      </c>
      <c r="H1894" s="34">
        <f t="shared" si="59"/>
        <v>9.7360204371274486E-3</v>
      </c>
    </row>
    <row r="1895" spans="1:8">
      <c r="A1895" s="2" t="s">
        <v>1899</v>
      </c>
      <c r="B1895" s="6">
        <v>8.7146000000000008</v>
      </c>
      <c r="C1895" s="4">
        <v>8.8074999999999992</v>
      </c>
      <c r="D1895" s="4">
        <v>8.8484999999999996</v>
      </c>
      <c r="E1895" s="4">
        <v>8.7146000000000008</v>
      </c>
      <c r="F1895" s="7">
        <v>-1.0500000000000001E-2</v>
      </c>
      <c r="G1895" s="35">
        <f t="shared" si="58"/>
        <v>0.1338999999999988</v>
      </c>
      <c r="H1895" s="34">
        <f t="shared" si="59"/>
        <v>1.4529992789369459E-2</v>
      </c>
    </row>
    <row r="1896" spans="1:8">
      <c r="A1896" s="2" t="s">
        <v>1900</v>
      </c>
      <c r="B1896" s="3">
        <v>8.8074999999999992</v>
      </c>
      <c r="C1896" s="4">
        <v>8.7370999999999999</v>
      </c>
      <c r="D1896" s="4">
        <v>8.8458000000000006</v>
      </c>
      <c r="E1896" s="4">
        <v>8.7257999999999996</v>
      </c>
      <c r="F1896" s="5">
        <v>5.7000000000000002E-3</v>
      </c>
      <c r="G1896" s="35">
        <f t="shared" si="58"/>
        <v>0.12000000000000099</v>
      </c>
      <c r="H1896" s="34">
        <f t="shared" si="59"/>
        <v>1.1539782484258781E-2</v>
      </c>
    </row>
    <row r="1897" spans="1:8">
      <c r="A1897" s="2" t="s">
        <v>1901</v>
      </c>
      <c r="B1897" s="3">
        <v>8.7577999999999996</v>
      </c>
      <c r="C1897" s="4">
        <v>8.7349999999999994</v>
      </c>
      <c r="D1897" s="4">
        <v>8.7577999999999996</v>
      </c>
      <c r="E1897" s="4">
        <v>8.6761999999999997</v>
      </c>
      <c r="F1897" s="5">
        <v>2.5999999999999999E-3</v>
      </c>
      <c r="G1897" s="35">
        <f t="shared" si="58"/>
        <v>8.1599999999999895E-2</v>
      </c>
      <c r="H1897" s="34">
        <f t="shared" si="59"/>
        <v>1.1663052004983588E-2</v>
      </c>
    </row>
    <row r="1898" spans="1:8">
      <c r="A1898" s="2" t="s">
        <v>1902</v>
      </c>
      <c r="B1898" s="3">
        <v>8.7349999999999994</v>
      </c>
      <c r="C1898" s="4">
        <v>8.6684000000000001</v>
      </c>
      <c r="D1898" s="4">
        <v>8.7445000000000004</v>
      </c>
      <c r="E1898" s="4">
        <v>8.6239000000000008</v>
      </c>
      <c r="F1898" s="5">
        <v>7.7000000000000002E-3</v>
      </c>
      <c r="G1898" s="35">
        <f t="shared" si="58"/>
        <v>0.1205999999999996</v>
      </c>
      <c r="H1898" s="34">
        <f t="shared" si="59"/>
        <v>1.3488653762654564E-2</v>
      </c>
    </row>
    <row r="1899" spans="1:8">
      <c r="A1899" s="2" t="s">
        <v>1903</v>
      </c>
      <c r="B1899" s="6">
        <v>8.6684000000000001</v>
      </c>
      <c r="C1899" s="4">
        <v>8.7517999999999994</v>
      </c>
      <c r="D1899" s="4">
        <v>8.7523</v>
      </c>
      <c r="E1899" s="4">
        <v>8.6367999999999991</v>
      </c>
      <c r="F1899" s="7">
        <v>-1.43E-2</v>
      </c>
      <c r="G1899" s="35">
        <f t="shared" si="58"/>
        <v>0.11550000000000082</v>
      </c>
      <c r="H1899" s="34">
        <f t="shared" si="59"/>
        <v>1.1114025683720748E-2</v>
      </c>
    </row>
    <row r="1900" spans="1:8">
      <c r="A1900" s="2" t="s">
        <v>1904</v>
      </c>
      <c r="B1900" s="3">
        <v>8.7940000000000005</v>
      </c>
      <c r="C1900" s="4">
        <v>8.7682000000000002</v>
      </c>
      <c r="D1900" s="4">
        <v>8.7940000000000005</v>
      </c>
      <c r="E1900" s="4">
        <v>8.7146000000000008</v>
      </c>
      <c r="F1900" s="5">
        <v>2.8999999999999998E-3</v>
      </c>
      <c r="G1900" s="35">
        <f t="shared" si="58"/>
        <v>7.9399999999999693E-2</v>
      </c>
      <c r="H1900" s="34">
        <f t="shared" si="59"/>
        <v>1.1492310292377928E-2</v>
      </c>
    </row>
    <row r="1901" spans="1:8">
      <c r="A1901" s="2" t="s">
        <v>1905</v>
      </c>
      <c r="B1901" s="6">
        <v>8.7682000000000002</v>
      </c>
      <c r="C1901" s="4">
        <v>8.8755000000000006</v>
      </c>
      <c r="D1901" s="4">
        <v>8.8848000000000003</v>
      </c>
      <c r="E1901" s="4">
        <v>8.7601999999999993</v>
      </c>
      <c r="F1901" s="7">
        <v>-1.21E-2</v>
      </c>
      <c r="G1901" s="35">
        <f t="shared" si="58"/>
        <v>0.12460000000000093</v>
      </c>
      <c r="H1901" s="34">
        <f t="shared" si="59"/>
        <v>1.6407935413562245E-2</v>
      </c>
    </row>
    <row r="1902" spans="1:8">
      <c r="A1902" s="2" t="s">
        <v>1906</v>
      </c>
      <c r="B1902" s="6">
        <v>8.8755000000000006</v>
      </c>
      <c r="C1902" s="4">
        <v>8.9925999999999995</v>
      </c>
      <c r="D1902" s="4">
        <v>9.0298999999999996</v>
      </c>
      <c r="E1902" s="4">
        <v>8.8594000000000008</v>
      </c>
      <c r="F1902" s="7">
        <v>-1.2999999999999999E-2</v>
      </c>
      <c r="G1902" s="35">
        <f t="shared" si="58"/>
        <v>0.17049999999999876</v>
      </c>
      <c r="H1902" s="34">
        <f t="shared" si="59"/>
        <v>1.4885264030964771E-2</v>
      </c>
    </row>
    <row r="1903" spans="1:8">
      <c r="A1903" s="2" t="s">
        <v>1907</v>
      </c>
      <c r="B1903" s="6">
        <v>8.9925999999999995</v>
      </c>
      <c r="C1903" s="4">
        <v>9.0425000000000004</v>
      </c>
      <c r="D1903" s="4">
        <v>9.0785999999999998</v>
      </c>
      <c r="E1903" s="4">
        <v>8.9799000000000007</v>
      </c>
      <c r="F1903" s="7">
        <v>-5.4999999999999997E-3</v>
      </c>
      <c r="G1903" s="35">
        <f t="shared" si="58"/>
        <v>9.8699999999999122E-2</v>
      </c>
      <c r="H1903" s="34">
        <f t="shared" si="59"/>
        <v>1.9079565123935101E-2</v>
      </c>
    </row>
    <row r="1904" spans="1:8">
      <c r="A1904" s="2" t="s">
        <v>1908</v>
      </c>
      <c r="B1904" s="3">
        <v>9.0425000000000004</v>
      </c>
      <c r="C1904" s="4">
        <v>8.8392999999999997</v>
      </c>
      <c r="D1904" s="4">
        <v>9.0695999999999994</v>
      </c>
      <c r="E1904" s="4">
        <v>8.8309999999999995</v>
      </c>
      <c r="F1904" s="5">
        <v>2.2499999999999999E-2</v>
      </c>
      <c r="G1904" s="35">
        <f t="shared" si="58"/>
        <v>0.23859999999999992</v>
      </c>
      <c r="H1904" s="34">
        <f t="shared" si="59"/>
        <v>1.8888751919133029E-2</v>
      </c>
    </row>
    <row r="1905" spans="1:8">
      <c r="A1905" s="2" t="s">
        <v>1909</v>
      </c>
      <c r="B1905" s="6">
        <v>8.8435000000000006</v>
      </c>
      <c r="C1905" s="4">
        <v>8.9232999999999993</v>
      </c>
      <c r="D1905" s="4">
        <v>8.9420000000000002</v>
      </c>
      <c r="E1905" s="4">
        <v>8.8435000000000006</v>
      </c>
      <c r="F1905" s="7">
        <v>-1.14E-2</v>
      </c>
      <c r="G1905" s="35">
        <f t="shared" si="58"/>
        <v>9.8499999999999588E-2</v>
      </c>
      <c r="H1905" s="34">
        <f t="shared" si="59"/>
        <v>1.4232749974644703E-2</v>
      </c>
    </row>
    <row r="1906" spans="1:8">
      <c r="A1906" s="2" t="s">
        <v>1910</v>
      </c>
      <c r="B1906" s="3">
        <v>8.9454999999999991</v>
      </c>
      <c r="C1906" s="4">
        <v>8.8739000000000008</v>
      </c>
      <c r="D1906" s="4">
        <v>8.9454999999999991</v>
      </c>
      <c r="E1906" s="4">
        <v>8.7913999999999994</v>
      </c>
      <c r="F1906" s="5">
        <v>8.0999999999999996E-3</v>
      </c>
      <c r="G1906" s="35">
        <f t="shared" si="58"/>
        <v>0.15409999999999968</v>
      </c>
      <c r="H1906" s="34">
        <f t="shared" si="59"/>
        <v>1.2313139260424917E-2</v>
      </c>
    </row>
    <row r="1907" spans="1:8">
      <c r="A1907" s="2" t="s">
        <v>1911</v>
      </c>
      <c r="B1907" s="6">
        <v>8.8739000000000008</v>
      </c>
      <c r="C1907" s="4">
        <v>8.8970000000000002</v>
      </c>
      <c r="D1907" s="4">
        <v>8.9098000000000006</v>
      </c>
      <c r="E1907" s="4">
        <v>8.8447999999999993</v>
      </c>
      <c r="F1907" s="7">
        <v>-2.5999999999999999E-3</v>
      </c>
      <c r="G1907" s="35">
        <f t="shared" si="58"/>
        <v>6.5000000000001279E-2</v>
      </c>
      <c r="H1907" s="34">
        <f t="shared" si="59"/>
        <v>1.0321527113013271E-2</v>
      </c>
    </row>
    <row r="1908" spans="1:8">
      <c r="A1908" s="2" t="s">
        <v>1912</v>
      </c>
      <c r="B1908" s="3">
        <v>8.8970000000000002</v>
      </c>
      <c r="C1908" s="4">
        <v>8.8795000000000002</v>
      </c>
      <c r="D1908" s="4">
        <v>8.9623000000000008</v>
      </c>
      <c r="E1908" s="4">
        <v>8.8439999999999994</v>
      </c>
      <c r="F1908" s="5">
        <v>2E-3</v>
      </c>
      <c r="G1908" s="35">
        <f t="shared" si="58"/>
        <v>0.1183000000000014</v>
      </c>
      <c r="H1908" s="34">
        <f t="shared" si="59"/>
        <v>1.2565744468493218E-2</v>
      </c>
    </row>
    <row r="1909" spans="1:8">
      <c r="A1909" s="2" t="s">
        <v>1913</v>
      </c>
      <c r="B1909" s="6">
        <v>8.8795000000000002</v>
      </c>
      <c r="C1909" s="4">
        <v>8.9170999999999996</v>
      </c>
      <c r="D1909" s="4">
        <v>8.9451000000000001</v>
      </c>
      <c r="E1909" s="4">
        <v>8.8392999999999997</v>
      </c>
      <c r="F1909" s="7">
        <v>-7.7999999999999996E-3</v>
      </c>
      <c r="G1909" s="35">
        <f t="shared" si="58"/>
        <v>0.10580000000000034</v>
      </c>
      <c r="H1909" s="34">
        <f t="shared" si="59"/>
        <v>1.3857988820632069E-2</v>
      </c>
    </row>
    <row r="1910" spans="1:8">
      <c r="A1910" s="2" t="s">
        <v>1914</v>
      </c>
      <c r="B1910" s="6">
        <v>8.9492999999999991</v>
      </c>
      <c r="C1910" s="4">
        <v>9.0344999999999995</v>
      </c>
      <c r="D1910" s="4">
        <v>9.0938999999999997</v>
      </c>
      <c r="E1910" s="4">
        <v>8.9492999999999991</v>
      </c>
      <c r="F1910" s="7">
        <v>-9.4000000000000004E-3</v>
      </c>
      <c r="G1910" s="35">
        <f t="shared" si="58"/>
        <v>0.14460000000000051</v>
      </c>
      <c r="H1910" s="34">
        <f t="shared" si="59"/>
        <v>1.7080900750625617E-2</v>
      </c>
    </row>
    <row r="1911" spans="1:8">
      <c r="A1911" s="2" t="s">
        <v>1915</v>
      </c>
      <c r="B1911" s="3">
        <v>9.0344999999999995</v>
      </c>
      <c r="C1911" s="4">
        <v>8.9924999999999997</v>
      </c>
      <c r="D1911" s="4">
        <v>9.0843000000000007</v>
      </c>
      <c r="E1911" s="4">
        <v>8.9216999999999995</v>
      </c>
      <c r="F1911" s="5">
        <v>1.0500000000000001E-2</v>
      </c>
      <c r="G1911" s="35">
        <f t="shared" si="58"/>
        <v>0.16260000000000119</v>
      </c>
      <c r="H1911" s="34">
        <f t="shared" si="59"/>
        <v>2.5079220384598842E-2</v>
      </c>
    </row>
    <row r="1912" spans="1:8">
      <c r="A1912" s="2" t="s">
        <v>1916</v>
      </c>
      <c r="B1912" s="6">
        <v>8.9408999999999992</v>
      </c>
      <c r="C1912" s="4">
        <v>9.2148000000000003</v>
      </c>
      <c r="D1912" s="4">
        <v>9.2405000000000008</v>
      </c>
      <c r="E1912" s="4">
        <v>8.9408999999999992</v>
      </c>
      <c r="F1912" s="7">
        <v>-2.9700000000000001E-2</v>
      </c>
      <c r="G1912" s="35">
        <f t="shared" si="58"/>
        <v>0.29960000000000164</v>
      </c>
      <c r="H1912" s="34">
        <f t="shared" si="59"/>
        <v>2.1956688176747258E-2</v>
      </c>
    </row>
    <row r="1913" spans="1:8">
      <c r="A1913" s="2" t="s">
        <v>1917</v>
      </c>
      <c r="B1913" s="3">
        <v>9.2148000000000003</v>
      </c>
      <c r="C1913" s="4">
        <v>9.1430000000000007</v>
      </c>
      <c r="D1913" s="4">
        <v>9.2448999999999995</v>
      </c>
      <c r="E1913" s="4">
        <v>9.1430000000000007</v>
      </c>
      <c r="F1913" s="5">
        <v>7.9000000000000008E-3</v>
      </c>
      <c r="G1913" s="35">
        <f t="shared" si="58"/>
        <v>0.10189999999999877</v>
      </c>
      <c r="H1913" s="34">
        <f t="shared" si="59"/>
        <v>1.306786560013966E-2</v>
      </c>
    </row>
    <row r="1914" spans="1:8">
      <c r="A1914" s="2" t="s">
        <v>1918</v>
      </c>
      <c r="B1914" s="6">
        <v>9.1430000000000007</v>
      </c>
      <c r="C1914" s="4">
        <v>9.1637000000000004</v>
      </c>
      <c r="D1914" s="4">
        <v>9.1926000000000005</v>
      </c>
      <c r="E1914" s="4">
        <v>9.0549999999999997</v>
      </c>
      <c r="F1914" s="7">
        <v>-2.3E-3</v>
      </c>
      <c r="G1914" s="35">
        <f t="shared" si="58"/>
        <v>0.13760000000000083</v>
      </c>
      <c r="H1914" s="34">
        <f t="shared" si="59"/>
        <v>1.1167479604141118E-2</v>
      </c>
    </row>
    <row r="1915" spans="1:8">
      <c r="A1915" s="2" t="s">
        <v>1919</v>
      </c>
      <c r="B1915" s="6">
        <v>9.1637000000000004</v>
      </c>
      <c r="C1915" s="4">
        <v>9.2052999999999994</v>
      </c>
      <c r="D1915" s="4">
        <v>9.2052999999999994</v>
      </c>
      <c r="E1915" s="4">
        <v>9.1372999999999998</v>
      </c>
      <c r="F1915" s="7">
        <v>-1.1999999999999999E-3</v>
      </c>
      <c r="G1915" s="35">
        <f t="shared" si="58"/>
        <v>6.7999999999999616E-2</v>
      </c>
      <c r="H1915" s="34">
        <f t="shared" si="59"/>
        <v>1.5626000298755868E-2</v>
      </c>
    </row>
    <row r="1916" spans="1:8">
      <c r="A1916" s="2" t="s">
        <v>1920</v>
      </c>
      <c r="B1916" s="6">
        <v>9.1745000000000001</v>
      </c>
      <c r="C1916" s="4">
        <v>9.3721999999999994</v>
      </c>
      <c r="D1916" s="4">
        <v>9.3994</v>
      </c>
      <c r="E1916" s="4">
        <v>9.1745000000000001</v>
      </c>
      <c r="F1916" s="7">
        <v>-2.1100000000000001E-2</v>
      </c>
      <c r="G1916" s="35">
        <f t="shared" si="58"/>
        <v>0.22489999999999988</v>
      </c>
      <c r="H1916" s="34">
        <f t="shared" si="59"/>
        <v>2.5369967700394801E-2</v>
      </c>
    </row>
    <row r="1917" spans="1:8">
      <c r="A1917" s="2" t="s">
        <v>1921</v>
      </c>
      <c r="B1917" s="6">
        <v>9.3721999999999994</v>
      </c>
      <c r="C1917" s="4">
        <v>9.4738000000000007</v>
      </c>
      <c r="D1917" s="4">
        <v>9.5998999999999999</v>
      </c>
      <c r="E1917" s="4">
        <v>9.3440999999999992</v>
      </c>
      <c r="F1917" s="7">
        <v>-1.0699999999999999E-2</v>
      </c>
      <c r="G1917" s="35">
        <f t="shared" si="58"/>
        <v>0.25580000000000069</v>
      </c>
      <c r="H1917" s="34">
        <f t="shared" si="59"/>
        <v>2.3900157991284025E-2</v>
      </c>
    </row>
    <row r="1918" spans="1:8">
      <c r="A1918" s="2" t="s">
        <v>1922</v>
      </c>
      <c r="B1918" s="3">
        <v>9.4738000000000007</v>
      </c>
      <c r="C1918" s="4">
        <v>9.4308999999999994</v>
      </c>
      <c r="D1918" s="4">
        <v>9.5515000000000008</v>
      </c>
      <c r="E1918" s="4">
        <v>9.3565000000000005</v>
      </c>
      <c r="F1918" s="5">
        <v>4.4999999999999997E-3</v>
      </c>
      <c r="G1918" s="35">
        <f t="shared" si="58"/>
        <v>0.19500000000000028</v>
      </c>
      <c r="H1918" s="34">
        <f t="shared" si="59"/>
        <v>1.8644916039313033E-2</v>
      </c>
    </row>
    <row r="1919" spans="1:8">
      <c r="A1919" s="2" t="s">
        <v>1923</v>
      </c>
      <c r="B1919" s="3">
        <v>9.4308999999999994</v>
      </c>
      <c r="C1919" s="4">
        <v>9.3912999999999993</v>
      </c>
      <c r="D1919" s="4">
        <v>9.4916</v>
      </c>
      <c r="E1919" s="4">
        <v>9.3363999999999994</v>
      </c>
      <c r="F1919" s="5">
        <v>4.1999999999999997E-3</v>
      </c>
      <c r="G1919" s="35">
        <f t="shared" si="58"/>
        <v>0.15520000000000067</v>
      </c>
      <c r="H1919" s="34">
        <f t="shared" si="59"/>
        <v>1.5603943165780636E-2</v>
      </c>
    </row>
    <row r="1920" spans="1:8">
      <c r="A1920" s="2" t="s">
        <v>1924</v>
      </c>
      <c r="B1920" s="6">
        <v>9.3912999999999993</v>
      </c>
      <c r="C1920" s="4">
        <v>9.4238999999999997</v>
      </c>
      <c r="D1920" s="4">
        <v>9.4724000000000004</v>
      </c>
      <c r="E1920" s="4">
        <v>9.3335000000000008</v>
      </c>
      <c r="F1920" s="7">
        <v>-3.5000000000000001E-3</v>
      </c>
      <c r="G1920" s="35">
        <f t="shared" si="58"/>
        <v>0.13889999999999958</v>
      </c>
      <c r="H1920" s="34">
        <f t="shared" si="59"/>
        <v>8.7040926739227007E-3</v>
      </c>
    </row>
    <row r="1921" spans="1:8">
      <c r="A1921" s="2" t="s">
        <v>1925</v>
      </c>
      <c r="B1921" s="3">
        <v>9.4238999999999997</v>
      </c>
      <c r="C1921" s="4">
        <v>9.4266000000000005</v>
      </c>
      <c r="D1921" s="4">
        <v>9.4415999999999993</v>
      </c>
      <c r="E1921" s="4">
        <v>9.4163999999999994</v>
      </c>
      <c r="F1921" s="5">
        <v>3.8999999999999998E-3</v>
      </c>
      <c r="G1921" s="35">
        <f t="shared" si="58"/>
        <v>2.5199999999999889E-2</v>
      </c>
      <c r="H1921" s="34">
        <f t="shared" si="59"/>
        <v>1.2785364328155963E-2</v>
      </c>
    </row>
    <row r="1922" spans="1:8">
      <c r="A1922" s="2" t="s">
        <v>1926</v>
      </c>
      <c r="B1922" s="6">
        <v>9.3873999999999995</v>
      </c>
      <c r="C1922" s="4">
        <v>9.593</v>
      </c>
      <c r="D1922" s="4">
        <v>9.6074999999999999</v>
      </c>
      <c r="E1922" s="4">
        <v>9.3873999999999995</v>
      </c>
      <c r="F1922" s="7">
        <v>-2.1399999999999999E-2</v>
      </c>
      <c r="G1922" s="35">
        <f t="shared" si="58"/>
        <v>0.22010000000000041</v>
      </c>
      <c r="H1922" s="34">
        <f t="shared" si="59"/>
        <v>2.4546340017362916E-2</v>
      </c>
    </row>
    <row r="1923" spans="1:8">
      <c r="A1923" s="2" t="s">
        <v>1927</v>
      </c>
      <c r="B1923" s="3">
        <v>9.593</v>
      </c>
      <c r="C1923" s="4">
        <v>9.4453999999999994</v>
      </c>
      <c r="D1923" s="4">
        <v>9.6511999999999993</v>
      </c>
      <c r="E1923" s="4">
        <v>9.4076000000000004</v>
      </c>
      <c r="F1923" s="5">
        <v>1.5599999999999999E-2</v>
      </c>
      <c r="G1923" s="35">
        <f t="shared" ref="G1923:G1986" si="60">D1923-E1923</f>
        <v>0.24359999999999893</v>
      </c>
      <c r="H1923" s="34">
        <f t="shared" ref="H1923:H1986" si="61">(SUM(G1923:G1924)/2)/C1924</f>
        <v>1.894940106736262E-2</v>
      </c>
    </row>
    <row r="1924" spans="1:8">
      <c r="A1924" s="2" t="s">
        <v>1928</v>
      </c>
      <c r="B1924" s="3">
        <v>9.4453999999999994</v>
      </c>
      <c r="C1924" s="4">
        <v>9.4251000000000005</v>
      </c>
      <c r="D1924" s="4">
        <v>9.4870000000000001</v>
      </c>
      <c r="E1924" s="4">
        <v>9.3734000000000002</v>
      </c>
      <c r="F1924" s="5">
        <v>2.2000000000000001E-3</v>
      </c>
      <c r="G1924" s="35">
        <f t="shared" si="60"/>
        <v>0.11359999999999992</v>
      </c>
      <c r="H1924" s="34">
        <f t="shared" si="61"/>
        <v>1.407334622333508E-2</v>
      </c>
    </row>
    <row r="1925" spans="1:8">
      <c r="A1925" s="2" t="s">
        <v>1929</v>
      </c>
      <c r="B1925" s="6">
        <v>9.4251000000000005</v>
      </c>
      <c r="C1925" s="4">
        <v>9.4647000000000006</v>
      </c>
      <c r="D1925" s="4">
        <v>9.5177999999999994</v>
      </c>
      <c r="E1925" s="4">
        <v>9.3650000000000002</v>
      </c>
      <c r="F1925" s="7">
        <v>-4.1999999999999997E-3</v>
      </c>
      <c r="G1925" s="35">
        <f t="shared" si="60"/>
        <v>0.15279999999999916</v>
      </c>
      <c r="H1925" s="34">
        <f t="shared" si="61"/>
        <v>1.6834981671592534E-2</v>
      </c>
    </row>
    <row r="1926" spans="1:8">
      <c r="A1926" s="2" t="s">
        <v>1930</v>
      </c>
      <c r="B1926" s="6">
        <v>9.4647000000000006</v>
      </c>
      <c r="C1926" s="4">
        <v>9.5753000000000004</v>
      </c>
      <c r="D1926" s="4">
        <v>9.5919000000000008</v>
      </c>
      <c r="E1926" s="4">
        <v>9.4222999999999999</v>
      </c>
      <c r="F1926" s="7">
        <v>-1.1599999999999999E-2</v>
      </c>
      <c r="G1926" s="35">
        <f t="shared" si="60"/>
        <v>0.16960000000000086</v>
      </c>
      <c r="H1926" s="34">
        <f t="shared" si="61"/>
        <v>9.2377065436364935E-3</v>
      </c>
    </row>
    <row r="1927" spans="1:8">
      <c r="A1927" s="2" t="s">
        <v>1931</v>
      </c>
      <c r="B1927" s="3">
        <v>9.5753000000000004</v>
      </c>
      <c r="C1927" s="4">
        <v>9.5802999999999994</v>
      </c>
      <c r="D1927" s="4">
        <v>9.5827000000000009</v>
      </c>
      <c r="E1927" s="4">
        <v>9.5753000000000004</v>
      </c>
      <c r="F1927" s="5">
        <v>4.4000000000000003E-3</v>
      </c>
      <c r="G1927" s="35">
        <f t="shared" si="60"/>
        <v>7.4000000000005173E-3</v>
      </c>
      <c r="H1927" s="34">
        <f t="shared" si="61"/>
        <v>1.1518534509344352E-2</v>
      </c>
    </row>
    <row r="1928" spans="1:8">
      <c r="A1928" s="2" t="s">
        <v>1932</v>
      </c>
      <c r="B1928" s="6">
        <v>9.5328999999999997</v>
      </c>
      <c r="C1928" s="4">
        <v>9.7278000000000002</v>
      </c>
      <c r="D1928" s="4">
        <v>9.7495999999999992</v>
      </c>
      <c r="E1928" s="4">
        <v>9.5328999999999997</v>
      </c>
      <c r="F1928" s="7">
        <v>-0.02</v>
      </c>
      <c r="G1928" s="35">
        <f t="shared" si="60"/>
        <v>0.21669999999999945</v>
      </c>
      <c r="H1928" s="34">
        <f t="shared" si="61"/>
        <v>1.4252965727091445E-2</v>
      </c>
    </row>
    <row r="1929" spans="1:8">
      <c r="A1929" s="2" t="s">
        <v>1933</v>
      </c>
      <c r="B1929" s="3">
        <v>9.7278000000000002</v>
      </c>
      <c r="C1929" s="4">
        <v>9.7278000000000002</v>
      </c>
      <c r="D1929" s="4">
        <v>9.7428000000000008</v>
      </c>
      <c r="E1929" s="4">
        <v>9.6821999999999999</v>
      </c>
      <c r="F1929" s="5">
        <v>3.7000000000000002E-3</v>
      </c>
      <c r="G1929" s="35">
        <f t="shared" si="60"/>
        <v>6.0600000000000875E-2</v>
      </c>
      <c r="H1929" s="34">
        <f t="shared" si="61"/>
        <v>1.4164535077697715E-2</v>
      </c>
    </row>
    <row r="1930" spans="1:8">
      <c r="A1930" s="2" t="s">
        <v>1934</v>
      </c>
      <c r="B1930" s="6">
        <v>9.6918000000000006</v>
      </c>
      <c r="C1930" s="4">
        <v>9.8909000000000002</v>
      </c>
      <c r="D1930" s="4">
        <v>9.9114000000000004</v>
      </c>
      <c r="E1930" s="4">
        <v>9.6918000000000006</v>
      </c>
      <c r="F1930" s="7">
        <v>-2.01E-2</v>
      </c>
      <c r="G1930" s="35">
        <f t="shared" si="60"/>
        <v>0.2195999999999998</v>
      </c>
      <c r="H1930" s="34">
        <f t="shared" si="61"/>
        <v>1.8720811368783934E-2</v>
      </c>
    </row>
    <row r="1931" spans="1:8">
      <c r="A1931" s="2" t="s">
        <v>1935</v>
      </c>
      <c r="B1931" s="6">
        <v>9.8909000000000002</v>
      </c>
      <c r="C1931" s="4">
        <v>9.9781999999999993</v>
      </c>
      <c r="D1931" s="4">
        <v>9.9834999999999994</v>
      </c>
      <c r="E1931" s="4">
        <v>9.8294999999999995</v>
      </c>
      <c r="F1931" s="7">
        <v>-8.6999999999999994E-3</v>
      </c>
      <c r="G1931" s="35">
        <f t="shared" si="60"/>
        <v>0.15399999999999991</v>
      </c>
      <c r="H1931" s="34">
        <f t="shared" si="61"/>
        <v>1.4022291591627579E-2</v>
      </c>
    </row>
    <row r="1932" spans="1:8">
      <c r="A1932" s="2" t="s">
        <v>1936</v>
      </c>
      <c r="B1932" s="6">
        <v>9.9779999999999998</v>
      </c>
      <c r="C1932" s="4">
        <v>9.9947999999999997</v>
      </c>
      <c r="D1932" s="4">
        <v>10.013299999999999</v>
      </c>
      <c r="E1932" s="4">
        <v>9.8870000000000005</v>
      </c>
      <c r="F1932" s="7">
        <v>-1.6999999999999999E-3</v>
      </c>
      <c r="G1932" s="35">
        <f t="shared" si="60"/>
        <v>0.12629999999999875</v>
      </c>
      <c r="H1932" s="34">
        <f t="shared" si="61"/>
        <v>7.1811671643877443E-3</v>
      </c>
    </row>
    <row r="1933" spans="1:8">
      <c r="A1933" s="2" t="s">
        <v>1937</v>
      </c>
      <c r="B1933" s="3">
        <v>9.9947999999999997</v>
      </c>
      <c r="C1933" s="4">
        <v>10.0123</v>
      </c>
      <c r="D1933" s="4">
        <v>10.0123</v>
      </c>
      <c r="E1933" s="4">
        <v>9.9947999999999997</v>
      </c>
      <c r="F1933" s="5">
        <v>5.0000000000000001E-4</v>
      </c>
      <c r="G1933" s="35">
        <f t="shared" si="60"/>
        <v>1.7500000000000071E-2</v>
      </c>
      <c r="H1933" s="34">
        <f t="shared" si="61"/>
        <v>8.5606022834920237E-3</v>
      </c>
    </row>
    <row r="1934" spans="1:8">
      <c r="A1934" s="2" t="s">
        <v>1938</v>
      </c>
      <c r="B1934" s="3">
        <v>9.9899000000000004</v>
      </c>
      <c r="C1934" s="4">
        <v>10.028499999999999</v>
      </c>
      <c r="D1934" s="4">
        <v>10.1441</v>
      </c>
      <c r="E1934" s="4">
        <v>9.9899000000000004</v>
      </c>
      <c r="F1934" s="5">
        <v>1.7399999999999999E-2</v>
      </c>
      <c r="G1934" s="35">
        <f t="shared" si="60"/>
        <v>0.15419999999999945</v>
      </c>
      <c r="H1934" s="34">
        <f t="shared" si="61"/>
        <v>2.609851241005743E-2</v>
      </c>
    </row>
    <row r="1935" spans="1:8">
      <c r="A1935" s="2" t="s">
        <v>1939</v>
      </c>
      <c r="B1935" s="6">
        <v>9.8194999999999997</v>
      </c>
      <c r="C1935" s="4">
        <v>9.8952000000000009</v>
      </c>
      <c r="D1935" s="4">
        <v>10.181800000000001</v>
      </c>
      <c r="E1935" s="4">
        <v>9.8194999999999997</v>
      </c>
      <c r="F1935" s="7">
        <v>-7.7000000000000002E-3</v>
      </c>
      <c r="G1935" s="35">
        <f t="shared" si="60"/>
        <v>0.36230000000000118</v>
      </c>
      <c r="H1935" s="34">
        <f t="shared" si="61"/>
        <v>3.045790280917025E-2</v>
      </c>
    </row>
    <row r="1936" spans="1:8">
      <c r="A1936" s="2" t="s">
        <v>1940</v>
      </c>
      <c r="B1936" s="6">
        <v>9.8952000000000009</v>
      </c>
      <c r="C1936" s="4">
        <v>9.9103999999999992</v>
      </c>
      <c r="D1936" s="4">
        <v>9.9802999999999997</v>
      </c>
      <c r="E1936" s="4">
        <v>9.7388999999999992</v>
      </c>
      <c r="F1936" s="7">
        <v>-3.7000000000000002E-3</v>
      </c>
      <c r="G1936" s="35">
        <f t="shared" si="60"/>
        <v>0.2414000000000005</v>
      </c>
      <c r="H1936" s="34">
        <f t="shared" si="61"/>
        <v>2.0757402023014866E-2</v>
      </c>
    </row>
    <row r="1937" spans="1:8">
      <c r="A1937" s="2" t="s">
        <v>1941</v>
      </c>
      <c r="B1937" s="3">
        <v>9.9316999999999993</v>
      </c>
      <c r="C1937" s="4">
        <v>9.7675999999999998</v>
      </c>
      <c r="D1937" s="4">
        <v>9.9316999999999993</v>
      </c>
      <c r="E1937" s="4">
        <v>9.7675999999999998</v>
      </c>
      <c r="F1937" s="5">
        <v>1.6799999999999999E-2</v>
      </c>
      <c r="G1937" s="35">
        <f t="shared" si="60"/>
        <v>0.16409999999999947</v>
      </c>
      <c r="H1937" s="34">
        <f t="shared" si="61"/>
        <v>8.6527145269406063E-3</v>
      </c>
    </row>
    <row r="1938" spans="1:8">
      <c r="A1938" s="2" t="s">
        <v>1942</v>
      </c>
      <c r="B1938" s="6">
        <v>9.7675999999999998</v>
      </c>
      <c r="C1938" s="4">
        <v>9.7714999999999996</v>
      </c>
      <c r="D1938" s="4">
        <v>9.7726000000000006</v>
      </c>
      <c r="E1938" s="4">
        <v>9.7675999999999998</v>
      </c>
      <c r="F1938" s="7">
        <v>-1.23E-2</v>
      </c>
      <c r="G1938" s="35">
        <f t="shared" si="60"/>
        <v>5.0000000000007816E-3</v>
      </c>
      <c r="H1938" s="34">
        <f t="shared" si="61"/>
        <v>8.8106850600984006E-3</v>
      </c>
    </row>
    <row r="1939" spans="1:8">
      <c r="A1939" s="2" t="s">
        <v>1943</v>
      </c>
      <c r="B1939" s="3">
        <v>9.8894000000000002</v>
      </c>
      <c r="C1939" s="4">
        <v>9.8005999999999993</v>
      </c>
      <c r="D1939" s="4">
        <v>9.8894000000000002</v>
      </c>
      <c r="E1939" s="4">
        <v>9.7217000000000002</v>
      </c>
      <c r="F1939" s="5">
        <v>9.1000000000000004E-3</v>
      </c>
      <c r="G1939" s="35">
        <f t="shared" si="60"/>
        <v>0.16769999999999996</v>
      </c>
      <c r="H1939" s="34">
        <f t="shared" si="61"/>
        <v>3.3444551204215002E-2</v>
      </c>
    </row>
    <row r="1940" spans="1:8">
      <c r="A1940" s="2" t="s">
        <v>1944</v>
      </c>
      <c r="B1940" s="3">
        <v>9.8003999999999998</v>
      </c>
      <c r="C1940" s="4">
        <v>9.4709000000000003</v>
      </c>
      <c r="D1940" s="4">
        <v>9.9319000000000006</v>
      </c>
      <c r="E1940" s="4">
        <v>9.4661000000000008</v>
      </c>
      <c r="F1940" s="5">
        <v>3.4799999999999998E-2</v>
      </c>
      <c r="G1940" s="35">
        <f t="shared" si="60"/>
        <v>0.46579999999999977</v>
      </c>
      <c r="H1940" s="34">
        <f t="shared" si="61"/>
        <v>3.4552993759311521E-2</v>
      </c>
    </row>
    <row r="1941" spans="1:8">
      <c r="A1941" s="2" t="s">
        <v>1945</v>
      </c>
      <c r="B1941" s="6">
        <v>9.4709000000000003</v>
      </c>
      <c r="C1941" s="4">
        <v>9.5983000000000001</v>
      </c>
      <c r="D1941" s="4">
        <v>9.6274999999999995</v>
      </c>
      <c r="E1941" s="4">
        <v>9.43</v>
      </c>
      <c r="F1941" s="7">
        <v>-1.3299999999999999E-2</v>
      </c>
      <c r="G1941" s="35">
        <f t="shared" si="60"/>
        <v>0.19749999999999979</v>
      </c>
      <c r="H1941" s="34">
        <f t="shared" si="61"/>
        <v>2.4858127817554938E-2</v>
      </c>
    </row>
    <row r="1942" spans="1:8">
      <c r="A1942" s="2" t="s">
        <v>1946</v>
      </c>
      <c r="B1942" s="3">
        <v>9.5983000000000001</v>
      </c>
      <c r="C1942" s="4">
        <v>9.4275000000000002</v>
      </c>
      <c r="D1942" s="4">
        <v>9.6846999999999994</v>
      </c>
      <c r="E1942" s="4">
        <v>9.4135000000000009</v>
      </c>
      <c r="F1942" s="5">
        <v>1.49E-2</v>
      </c>
      <c r="G1942" s="35">
        <f t="shared" si="60"/>
        <v>0.27119999999999855</v>
      </c>
      <c r="H1942" s="34">
        <f t="shared" si="61"/>
        <v>2.4961696985390899E-2</v>
      </c>
    </row>
    <row r="1943" spans="1:8">
      <c r="A1943" s="2" t="s">
        <v>1947</v>
      </c>
      <c r="B1943" s="3">
        <v>9.4577000000000009</v>
      </c>
      <c r="C1943" s="4">
        <v>9.2682000000000002</v>
      </c>
      <c r="D1943" s="4">
        <v>9.4577000000000009</v>
      </c>
      <c r="E1943" s="4">
        <v>9.2661999999999995</v>
      </c>
      <c r="F1943" s="5">
        <v>1.8100000000000002E-2</v>
      </c>
      <c r="G1943" s="35">
        <f t="shared" si="60"/>
        <v>0.19150000000000134</v>
      </c>
      <c r="H1943" s="34">
        <f t="shared" si="61"/>
        <v>1.8241398143091187E-2</v>
      </c>
    </row>
    <row r="1944" spans="1:8">
      <c r="A1944" s="2" t="s">
        <v>1948</v>
      </c>
      <c r="B1944" s="3">
        <v>9.2899999999999991</v>
      </c>
      <c r="C1944" s="4">
        <v>9.1549999999999994</v>
      </c>
      <c r="D1944" s="4">
        <v>9.2899999999999991</v>
      </c>
      <c r="E1944" s="4">
        <v>9.1475000000000009</v>
      </c>
      <c r="F1944" s="5">
        <v>1.47E-2</v>
      </c>
      <c r="G1944" s="35">
        <f t="shared" si="60"/>
        <v>0.14249999999999829</v>
      </c>
      <c r="H1944" s="34">
        <f t="shared" si="61"/>
        <v>1.3378783746932016E-2</v>
      </c>
    </row>
    <row r="1945" spans="1:8">
      <c r="A1945" s="2" t="s">
        <v>1949</v>
      </c>
      <c r="B1945" s="6">
        <v>9.1549999999999994</v>
      </c>
      <c r="C1945" s="4">
        <v>9.1675000000000004</v>
      </c>
      <c r="D1945" s="4">
        <v>9.2308000000000003</v>
      </c>
      <c r="E1945" s="4">
        <v>9.1280000000000001</v>
      </c>
      <c r="F1945" s="7">
        <v>-1.6999999999999999E-3</v>
      </c>
      <c r="G1945" s="35">
        <f t="shared" si="60"/>
        <v>0.10280000000000022</v>
      </c>
      <c r="H1945" s="34">
        <f t="shared" si="61"/>
        <v>1.1021693491952462E-2</v>
      </c>
    </row>
    <row r="1946" spans="1:8">
      <c r="A1946" s="2" t="s">
        <v>1950</v>
      </c>
      <c r="B1946" s="3">
        <v>9.1705000000000005</v>
      </c>
      <c r="C1946" s="4">
        <v>9.1456</v>
      </c>
      <c r="D1946" s="4">
        <v>9.1829999999999998</v>
      </c>
      <c r="E1946" s="4">
        <v>9.0841999999999992</v>
      </c>
      <c r="F1946" s="5">
        <v>2.7000000000000001E-3</v>
      </c>
      <c r="G1946" s="35">
        <f t="shared" si="60"/>
        <v>9.8800000000000665E-2</v>
      </c>
      <c r="H1946" s="34">
        <f t="shared" si="61"/>
        <v>1.0400316125703911E-2</v>
      </c>
    </row>
    <row r="1947" spans="1:8">
      <c r="A1947" s="2" t="s">
        <v>1951</v>
      </c>
      <c r="B1947" s="3">
        <v>9.1456</v>
      </c>
      <c r="C1947" s="4">
        <v>9.1103000000000005</v>
      </c>
      <c r="D1947" s="4">
        <v>9.1767000000000003</v>
      </c>
      <c r="E1947" s="4">
        <v>9.0860000000000003</v>
      </c>
      <c r="F1947" s="5">
        <v>3.8999999999999998E-3</v>
      </c>
      <c r="G1947" s="35">
        <f t="shared" si="60"/>
        <v>9.0700000000000003E-2</v>
      </c>
      <c r="H1947" s="34">
        <f t="shared" si="61"/>
        <v>9.6893950115946575E-3</v>
      </c>
    </row>
    <row r="1948" spans="1:8">
      <c r="A1948" s="2" t="s">
        <v>1952</v>
      </c>
      <c r="B1948" s="6">
        <v>9.1103000000000005</v>
      </c>
      <c r="C1948" s="4">
        <v>9.1852999999999998</v>
      </c>
      <c r="D1948" s="4">
        <v>9.1866000000000003</v>
      </c>
      <c r="E1948" s="4">
        <v>9.0992999999999995</v>
      </c>
      <c r="F1948" s="7">
        <v>-8.2000000000000007E-3</v>
      </c>
      <c r="G1948" s="35">
        <f t="shared" si="60"/>
        <v>8.7300000000000821E-2</v>
      </c>
      <c r="H1948" s="34">
        <f t="shared" si="61"/>
        <v>4.7521583399562795E-3</v>
      </c>
    </row>
    <row r="1949" spans="1:8">
      <c r="A1949" s="2" t="s">
        <v>1953</v>
      </c>
      <c r="B1949" s="6">
        <v>9.1852999999999998</v>
      </c>
      <c r="C1949" s="4">
        <v>9.1852999999999998</v>
      </c>
      <c r="D1949" s="4">
        <v>9.1852999999999998</v>
      </c>
      <c r="E1949" s="4">
        <v>9.1852999999999998</v>
      </c>
      <c r="F1949" s="7">
        <v>0</v>
      </c>
      <c r="G1949" s="35">
        <f t="shared" si="60"/>
        <v>0</v>
      </c>
      <c r="H1949" s="34">
        <f t="shared" si="61"/>
        <v>7.7618457285164519E-3</v>
      </c>
    </row>
    <row r="1950" spans="1:8">
      <c r="A1950" s="2" t="s">
        <v>1954</v>
      </c>
      <c r="B1950" s="3">
        <v>9.1852999999999998</v>
      </c>
      <c r="C1950" s="4">
        <v>9.1151</v>
      </c>
      <c r="D1950" s="4">
        <v>9.2528000000000006</v>
      </c>
      <c r="E1950" s="4">
        <v>9.1113</v>
      </c>
      <c r="F1950" s="5">
        <v>7.7999999999999996E-3</v>
      </c>
      <c r="G1950" s="35">
        <f t="shared" si="60"/>
        <v>0.14150000000000063</v>
      </c>
      <c r="H1950" s="34">
        <f t="shared" si="61"/>
        <v>1.8839712918660351E-2</v>
      </c>
    </row>
    <row r="1951" spans="1:8">
      <c r="A1951" s="2" t="s">
        <v>1955</v>
      </c>
      <c r="B1951" s="3">
        <v>9.1141000000000005</v>
      </c>
      <c r="C1951" s="4">
        <v>9.0288000000000004</v>
      </c>
      <c r="D1951" s="4">
        <v>9.1364999999999998</v>
      </c>
      <c r="E1951" s="4">
        <v>8.9377999999999993</v>
      </c>
      <c r="F1951" s="5">
        <v>1.0200000000000001E-2</v>
      </c>
      <c r="G1951" s="35">
        <f t="shared" si="60"/>
        <v>0.19870000000000054</v>
      </c>
      <c r="H1951" s="34">
        <f t="shared" si="61"/>
        <v>1.8908477831247338E-2</v>
      </c>
    </row>
    <row r="1952" spans="1:8">
      <c r="A1952" s="2" t="s">
        <v>1956</v>
      </c>
      <c r="B1952" s="3">
        <v>9.0221</v>
      </c>
      <c r="C1952" s="4">
        <v>8.9563000000000006</v>
      </c>
      <c r="D1952" s="4">
        <v>9.0404</v>
      </c>
      <c r="E1952" s="4">
        <v>8.9003999999999994</v>
      </c>
      <c r="F1952" s="5">
        <v>7.4000000000000003E-3</v>
      </c>
      <c r="G1952" s="35">
        <f t="shared" si="60"/>
        <v>0.14000000000000057</v>
      </c>
      <c r="H1952" s="34">
        <f t="shared" si="61"/>
        <v>1.5870537456922091E-2</v>
      </c>
    </row>
    <row r="1953" spans="1:8">
      <c r="A1953" s="2" t="s">
        <v>1957</v>
      </c>
      <c r="B1953" s="6">
        <v>8.9557000000000002</v>
      </c>
      <c r="C1953" s="4">
        <v>8.9663000000000004</v>
      </c>
      <c r="D1953" s="4">
        <v>9.0591000000000008</v>
      </c>
      <c r="E1953" s="4">
        <v>8.9145000000000003</v>
      </c>
      <c r="F1953" s="7">
        <v>-1.1999999999999999E-3</v>
      </c>
      <c r="G1953" s="35">
        <f t="shared" si="60"/>
        <v>0.14460000000000051</v>
      </c>
      <c r="H1953" s="34">
        <f t="shared" si="61"/>
        <v>1.6394735656014802E-2</v>
      </c>
    </row>
    <row r="1954" spans="1:8">
      <c r="A1954" s="2" t="s">
        <v>1958</v>
      </c>
      <c r="B1954" s="3">
        <v>8.9663000000000004</v>
      </c>
      <c r="C1954" s="4">
        <v>8.8748000000000005</v>
      </c>
      <c r="D1954" s="4">
        <v>9.0183</v>
      </c>
      <c r="E1954" s="4">
        <v>8.8719000000000001</v>
      </c>
      <c r="F1954" s="5">
        <v>1.5699999999999999E-2</v>
      </c>
      <c r="G1954" s="35">
        <f t="shared" si="60"/>
        <v>0.14639999999999986</v>
      </c>
      <c r="H1954" s="34">
        <f t="shared" si="61"/>
        <v>1.5659355990847688E-2</v>
      </c>
    </row>
    <row r="1955" spans="1:8">
      <c r="A1955" s="2" t="s">
        <v>1959</v>
      </c>
      <c r="B1955" s="6">
        <v>8.8276000000000003</v>
      </c>
      <c r="C1955" s="4">
        <v>8.9595000000000002</v>
      </c>
      <c r="D1955" s="4">
        <v>8.9618000000000002</v>
      </c>
      <c r="E1955" s="4">
        <v>8.8276000000000003</v>
      </c>
      <c r="F1955" s="7">
        <v>-1.47E-2</v>
      </c>
      <c r="G1955" s="35">
        <f t="shared" si="60"/>
        <v>0.13419999999999987</v>
      </c>
      <c r="H1955" s="34">
        <f t="shared" si="61"/>
        <v>1.5610401744004954E-2</v>
      </c>
    </row>
    <row r="1956" spans="1:8">
      <c r="A1956" s="2" t="s">
        <v>1960</v>
      </c>
      <c r="B1956" s="6">
        <v>8.9595000000000002</v>
      </c>
      <c r="C1956" s="4">
        <v>8.9908000000000001</v>
      </c>
      <c r="D1956" s="4">
        <v>8.9969999999999999</v>
      </c>
      <c r="E1956" s="4">
        <v>8.8505000000000003</v>
      </c>
      <c r="F1956" s="7">
        <v>-3.5000000000000001E-3</v>
      </c>
      <c r="G1956" s="35">
        <f t="shared" si="60"/>
        <v>0.14649999999999963</v>
      </c>
      <c r="H1956" s="34">
        <f t="shared" si="61"/>
        <v>2.2892785270343864E-2</v>
      </c>
    </row>
    <row r="1957" spans="1:8">
      <c r="A1957" s="2" t="s">
        <v>1961</v>
      </c>
      <c r="B1957" s="6">
        <v>8.9908000000000001</v>
      </c>
      <c r="C1957" s="4">
        <v>8.9940999999999995</v>
      </c>
      <c r="D1957" s="4">
        <v>9.1525999999999996</v>
      </c>
      <c r="E1957" s="4">
        <v>8.8872999999999998</v>
      </c>
      <c r="F1957" s="7">
        <v>-4.0000000000000002E-4</v>
      </c>
      <c r="G1957" s="35">
        <f t="shared" si="60"/>
        <v>0.26529999999999987</v>
      </c>
      <c r="H1957" s="34">
        <f t="shared" si="61"/>
        <v>2.3324396782841834E-2</v>
      </c>
    </row>
    <row r="1958" spans="1:8">
      <c r="A1958" s="2" t="s">
        <v>1962</v>
      </c>
      <c r="B1958" s="3">
        <v>8.9940999999999995</v>
      </c>
      <c r="C1958" s="4">
        <v>8.952</v>
      </c>
      <c r="D1958" s="4">
        <v>9.0800999999999998</v>
      </c>
      <c r="E1958" s="4">
        <v>8.9277999999999995</v>
      </c>
      <c r="F1958" s="5">
        <v>4.7000000000000002E-3</v>
      </c>
      <c r="G1958" s="35">
        <f t="shared" si="60"/>
        <v>0.15230000000000032</v>
      </c>
      <c r="H1958" s="34">
        <f t="shared" si="61"/>
        <v>1.6822356806042858E-2</v>
      </c>
    </row>
    <row r="1959" spans="1:8">
      <c r="A1959" s="2" t="s">
        <v>1963</v>
      </c>
      <c r="B1959" s="6">
        <v>8.952</v>
      </c>
      <c r="C1959" s="4">
        <v>8.9494000000000007</v>
      </c>
      <c r="D1959" s="4">
        <v>9.0687999999999995</v>
      </c>
      <c r="E1959" s="4">
        <v>8.92</v>
      </c>
      <c r="F1959" s="7">
        <v>-5.1999999999999998E-3</v>
      </c>
      <c r="G1959" s="35">
        <f t="shared" si="60"/>
        <v>0.1487999999999996</v>
      </c>
      <c r="H1959" s="34">
        <f t="shared" si="61"/>
        <v>8.2677690358714286E-3</v>
      </c>
    </row>
    <row r="1960" spans="1:8">
      <c r="A1960" s="2" t="s">
        <v>1964</v>
      </c>
      <c r="B1960" s="6">
        <v>8.9987999999999992</v>
      </c>
      <c r="C1960" s="4">
        <v>8.9987999999999992</v>
      </c>
      <c r="D1960" s="4">
        <v>8.9987999999999992</v>
      </c>
      <c r="E1960" s="4">
        <v>8.9987999999999992</v>
      </c>
      <c r="F1960" s="7">
        <v>0</v>
      </c>
      <c r="G1960" s="35">
        <f t="shared" si="60"/>
        <v>0</v>
      </c>
      <c r="H1960" s="34">
        <f t="shared" si="61"/>
        <v>1.5023904204459145E-2</v>
      </c>
    </row>
    <row r="1961" spans="1:8">
      <c r="A1961" s="2" t="s">
        <v>1965</v>
      </c>
      <c r="B1961" s="3">
        <v>8.9987999999999992</v>
      </c>
      <c r="C1961" s="4">
        <v>8.9524000000000008</v>
      </c>
      <c r="D1961" s="4">
        <v>9.1509999999999998</v>
      </c>
      <c r="E1961" s="4">
        <v>8.8819999999999997</v>
      </c>
      <c r="F1961" s="5">
        <v>5.1999999999999998E-3</v>
      </c>
      <c r="G1961" s="35">
        <f t="shared" si="60"/>
        <v>0.26900000000000013</v>
      </c>
      <c r="H1961" s="34">
        <f t="shared" si="61"/>
        <v>2.5615925217568447E-2</v>
      </c>
    </row>
    <row r="1962" spans="1:8">
      <c r="A1962" s="2" t="s">
        <v>1966</v>
      </c>
      <c r="B1962" s="3">
        <v>8.9524000000000008</v>
      </c>
      <c r="C1962" s="4">
        <v>8.8362999999999996</v>
      </c>
      <c r="D1962" s="4">
        <v>8.9910999999999994</v>
      </c>
      <c r="E1962" s="4">
        <v>8.8073999999999995</v>
      </c>
      <c r="F1962" s="5">
        <v>1.3100000000000001E-2</v>
      </c>
      <c r="G1962" s="35">
        <f t="shared" si="60"/>
        <v>0.18369999999999997</v>
      </c>
      <c r="H1962" s="34">
        <f t="shared" si="61"/>
        <v>1.9004864707332939E-2</v>
      </c>
    </row>
    <row r="1963" spans="1:8">
      <c r="A1963" s="2" t="s">
        <v>1967</v>
      </c>
      <c r="B1963" s="6">
        <v>8.8362999999999996</v>
      </c>
      <c r="C1963" s="4">
        <v>8.9214000000000002</v>
      </c>
      <c r="D1963" s="4">
        <v>8.9488000000000003</v>
      </c>
      <c r="E1963" s="4">
        <v>8.7934000000000001</v>
      </c>
      <c r="F1963" s="7">
        <v>-9.4999999999999998E-3</v>
      </c>
      <c r="G1963" s="35">
        <f t="shared" si="60"/>
        <v>0.1554000000000002</v>
      </c>
      <c r="H1963" s="34">
        <f t="shared" si="61"/>
        <v>1.5083400332921949E-2</v>
      </c>
    </row>
    <row r="1964" spans="1:8">
      <c r="A1964" s="2" t="s">
        <v>1968</v>
      </c>
      <c r="B1964" s="3">
        <v>8.9214000000000002</v>
      </c>
      <c r="C1964" s="4">
        <v>8.8308999999999997</v>
      </c>
      <c r="D1964" s="4">
        <v>8.9419000000000004</v>
      </c>
      <c r="E1964" s="4">
        <v>8.8308999999999997</v>
      </c>
      <c r="F1964" s="5">
        <v>1.0200000000000001E-2</v>
      </c>
      <c r="G1964" s="35">
        <f t="shared" si="60"/>
        <v>0.11100000000000065</v>
      </c>
      <c r="H1964" s="34">
        <f t="shared" si="61"/>
        <v>1.4117419633618117E-2</v>
      </c>
    </row>
    <row r="1965" spans="1:8">
      <c r="A1965" s="2" t="s">
        <v>1969</v>
      </c>
      <c r="B1965" s="3">
        <v>8.8308999999999997</v>
      </c>
      <c r="C1965" s="4">
        <v>8.7941000000000003</v>
      </c>
      <c r="D1965" s="4">
        <v>8.8777000000000008</v>
      </c>
      <c r="E1965" s="4">
        <v>8.7403999999999993</v>
      </c>
      <c r="F1965" s="5">
        <v>4.1999999999999997E-3</v>
      </c>
      <c r="G1965" s="35">
        <f t="shared" si="60"/>
        <v>0.13730000000000153</v>
      </c>
      <c r="H1965" s="34">
        <f t="shared" si="61"/>
        <v>8.103220817032122E-3</v>
      </c>
    </row>
    <row r="1966" spans="1:8">
      <c r="A1966" s="2" t="s">
        <v>1970</v>
      </c>
      <c r="B1966" s="3">
        <v>8.7941000000000003</v>
      </c>
      <c r="C1966" s="4">
        <v>8.7927999999999997</v>
      </c>
      <c r="D1966" s="4">
        <v>8.7959999999999994</v>
      </c>
      <c r="E1966" s="4">
        <v>8.7908000000000008</v>
      </c>
      <c r="F1966" s="5">
        <v>8.2000000000000007E-3</v>
      </c>
      <c r="G1966" s="35">
        <f t="shared" si="60"/>
        <v>5.1999999999985391E-3</v>
      </c>
      <c r="H1966" s="34">
        <f t="shared" si="61"/>
        <v>7.8949171119329937E-3</v>
      </c>
    </row>
    <row r="1967" spans="1:8">
      <c r="A1967" s="2" t="s">
        <v>1971</v>
      </c>
      <c r="B1967" s="6">
        <v>8.7223000000000006</v>
      </c>
      <c r="C1967" s="4">
        <v>8.7588000000000008</v>
      </c>
      <c r="D1967" s="4">
        <v>8.8553999999999995</v>
      </c>
      <c r="E1967" s="4">
        <v>8.7223000000000006</v>
      </c>
      <c r="F1967" s="7">
        <v>-4.1999999999999997E-3</v>
      </c>
      <c r="G1967" s="35">
        <f t="shared" si="60"/>
        <v>0.13309999999999889</v>
      </c>
      <c r="H1967" s="34">
        <f t="shared" si="61"/>
        <v>1.8622477736444546E-2</v>
      </c>
    </row>
    <row r="1968" spans="1:8">
      <c r="A1968" s="2" t="s">
        <v>1972</v>
      </c>
      <c r="B1968" s="6">
        <v>8.7588000000000008</v>
      </c>
      <c r="C1968" s="4">
        <v>8.8710000000000004</v>
      </c>
      <c r="D1968" s="4">
        <v>8.9390999999999998</v>
      </c>
      <c r="E1968" s="4">
        <v>8.7417999999999996</v>
      </c>
      <c r="F1968" s="7">
        <v>-1.26E-2</v>
      </c>
      <c r="G1968" s="35">
        <f t="shared" si="60"/>
        <v>0.19730000000000025</v>
      </c>
      <c r="H1968" s="34">
        <f t="shared" si="61"/>
        <v>2.0674441670371781E-2</v>
      </c>
    </row>
    <row r="1969" spans="1:8">
      <c r="A1969" s="2" t="s">
        <v>1973</v>
      </c>
      <c r="B1969" s="3">
        <v>8.8710000000000004</v>
      </c>
      <c r="C1969" s="4">
        <v>8.7716999999999992</v>
      </c>
      <c r="D1969" s="4">
        <v>8.8890999999999991</v>
      </c>
      <c r="E1969" s="4">
        <v>8.7236999999999991</v>
      </c>
      <c r="F1969" s="5">
        <v>1.1299999999999999E-2</v>
      </c>
      <c r="G1969" s="35">
        <f t="shared" si="60"/>
        <v>0.16539999999999999</v>
      </c>
      <c r="H1969" s="34">
        <f t="shared" si="61"/>
        <v>1.8016771053208314E-2</v>
      </c>
    </row>
    <row r="1970" spans="1:8">
      <c r="A1970" s="2" t="s">
        <v>1974</v>
      </c>
      <c r="B1970" s="3">
        <v>8.7716999999999992</v>
      </c>
      <c r="C1970" s="4">
        <v>8.6697000000000006</v>
      </c>
      <c r="D1970" s="4">
        <v>8.7972999999999999</v>
      </c>
      <c r="E1970" s="4">
        <v>8.6502999999999997</v>
      </c>
      <c r="F1970" s="5">
        <v>1.18E-2</v>
      </c>
      <c r="G1970" s="35">
        <f t="shared" si="60"/>
        <v>0.14700000000000024</v>
      </c>
      <c r="H1970" s="34">
        <f t="shared" si="61"/>
        <v>1.4638343456905586E-2</v>
      </c>
    </row>
    <row r="1971" spans="1:8">
      <c r="A1971" s="2" t="s">
        <v>1975</v>
      </c>
      <c r="B1971" s="6">
        <v>8.6697000000000006</v>
      </c>
      <c r="C1971" s="4">
        <v>8.7749000000000006</v>
      </c>
      <c r="D1971" s="4">
        <v>8.7749000000000006</v>
      </c>
      <c r="E1971" s="4">
        <v>8.6649999999999991</v>
      </c>
      <c r="F1971" s="7">
        <v>-1.2E-2</v>
      </c>
      <c r="G1971" s="35">
        <f t="shared" si="60"/>
        <v>0.10990000000000144</v>
      </c>
      <c r="H1971" s="34">
        <f t="shared" si="61"/>
        <v>6.2621796259787251E-3</v>
      </c>
    </row>
    <row r="1972" spans="1:8">
      <c r="A1972" s="2" t="s">
        <v>1976</v>
      </c>
      <c r="B1972" s="3">
        <v>8.7749000000000006</v>
      </c>
      <c r="C1972" s="4">
        <v>8.7749000000000006</v>
      </c>
      <c r="D1972" s="4">
        <v>8.7749000000000006</v>
      </c>
      <c r="E1972" s="4">
        <v>8.7749000000000006</v>
      </c>
      <c r="F1972" s="5">
        <v>8.8000000000000005E-3</v>
      </c>
      <c r="G1972" s="35">
        <f t="shared" si="60"/>
        <v>0</v>
      </c>
      <c r="H1972" s="34">
        <f t="shared" si="61"/>
        <v>5.3438158719307169E-3</v>
      </c>
    </row>
    <row r="1973" spans="1:8">
      <c r="A1973" s="2" t="s">
        <v>1977</v>
      </c>
      <c r="B1973" s="6">
        <v>8.6983999999999995</v>
      </c>
      <c r="C1973" s="4">
        <v>8.7765000000000004</v>
      </c>
      <c r="D1973" s="4">
        <v>8.7921999999999993</v>
      </c>
      <c r="E1973" s="4">
        <v>8.6983999999999995</v>
      </c>
      <c r="F1973" s="7">
        <v>-8.8999999999999999E-3</v>
      </c>
      <c r="G1973" s="35">
        <f t="shared" si="60"/>
        <v>9.3799999999999883E-2</v>
      </c>
      <c r="H1973" s="34">
        <f t="shared" si="61"/>
        <v>1.3825779198538567E-2</v>
      </c>
    </row>
    <row r="1974" spans="1:8">
      <c r="A1974" s="2" t="s">
        <v>1978</v>
      </c>
      <c r="B1974" s="3">
        <v>8.7765000000000004</v>
      </c>
      <c r="C1974" s="4">
        <v>8.7590000000000003</v>
      </c>
      <c r="D1974" s="4">
        <v>8.7967999999999993</v>
      </c>
      <c r="E1974" s="4">
        <v>8.6484000000000005</v>
      </c>
      <c r="F1974" s="5">
        <v>2E-3</v>
      </c>
      <c r="G1974" s="35">
        <f t="shared" si="60"/>
        <v>0.14839999999999876</v>
      </c>
      <c r="H1974" s="34">
        <f t="shared" si="61"/>
        <v>2.2030908687373601E-2</v>
      </c>
    </row>
    <row r="1975" spans="1:8">
      <c r="A1975" s="2" t="s">
        <v>1979</v>
      </c>
      <c r="B1975" s="3">
        <v>8.7590000000000003</v>
      </c>
      <c r="C1975" s="4">
        <v>8.5607000000000006</v>
      </c>
      <c r="D1975" s="4">
        <v>8.7889999999999997</v>
      </c>
      <c r="E1975" s="4">
        <v>8.5602</v>
      </c>
      <c r="F1975" s="5">
        <v>2.3199999999999998E-2</v>
      </c>
      <c r="G1975" s="35">
        <f t="shared" si="60"/>
        <v>0.22879999999999967</v>
      </c>
      <c r="H1975" s="34">
        <f t="shared" si="61"/>
        <v>2.2018607605358783E-2</v>
      </c>
    </row>
    <row r="1976" spans="1:8">
      <c r="A1976" s="2" t="s">
        <v>1980</v>
      </c>
      <c r="B1976" s="3">
        <v>8.5607000000000006</v>
      </c>
      <c r="C1976" s="4">
        <v>8.5018999999999991</v>
      </c>
      <c r="D1976" s="4">
        <v>8.6275999999999993</v>
      </c>
      <c r="E1976" s="4">
        <v>8.4819999999999993</v>
      </c>
      <c r="F1976" s="5">
        <v>7.1000000000000004E-3</v>
      </c>
      <c r="G1976" s="35">
        <f t="shared" si="60"/>
        <v>0.14559999999999995</v>
      </c>
      <c r="H1976" s="34">
        <f t="shared" si="61"/>
        <v>1.4874101770170001E-2</v>
      </c>
    </row>
    <row r="1977" spans="1:8">
      <c r="A1977" s="2" t="s">
        <v>1981</v>
      </c>
      <c r="B1977" s="6">
        <v>8.5006000000000004</v>
      </c>
      <c r="C1977" s="4">
        <v>8.5585000000000004</v>
      </c>
      <c r="D1977" s="4">
        <v>8.5585000000000004</v>
      </c>
      <c r="E1977" s="4">
        <v>8.4495000000000005</v>
      </c>
      <c r="F1977" s="7">
        <v>-6.7000000000000002E-3</v>
      </c>
      <c r="G1977" s="35">
        <f t="shared" si="60"/>
        <v>0.10899999999999999</v>
      </c>
      <c r="H1977" s="34">
        <f t="shared" si="61"/>
        <v>7.5461347215574842E-3</v>
      </c>
    </row>
    <row r="1978" spans="1:8">
      <c r="A1978" s="2" t="s">
        <v>1982</v>
      </c>
      <c r="B1978" s="6">
        <v>8.5581999999999994</v>
      </c>
      <c r="C1978" s="4">
        <v>8.5672999999999995</v>
      </c>
      <c r="D1978" s="4">
        <v>8.5672999999999995</v>
      </c>
      <c r="E1978" s="4">
        <v>8.5470000000000006</v>
      </c>
      <c r="F1978" s="7">
        <v>-4.5999999999999999E-3</v>
      </c>
      <c r="G1978" s="35">
        <f t="shared" si="60"/>
        <v>2.0299999999998875E-2</v>
      </c>
      <c r="H1978" s="34">
        <f t="shared" si="61"/>
        <v>7.0744780451267959E-3</v>
      </c>
    </row>
    <row r="1979" spans="1:8">
      <c r="A1979" s="2" t="s">
        <v>1983</v>
      </c>
      <c r="B1979" s="3">
        <v>8.5981000000000005</v>
      </c>
      <c r="C1979" s="4">
        <v>8.5448000000000004</v>
      </c>
      <c r="D1979" s="4">
        <v>8.5981000000000005</v>
      </c>
      <c r="E1979" s="4">
        <v>8.4975000000000005</v>
      </c>
      <c r="F1979" s="5">
        <v>6.3E-3</v>
      </c>
      <c r="G1979" s="35">
        <f t="shared" si="60"/>
        <v>0.10060000000000002</v>
      </c>
      <c r="H1979" s="34">
        <f t="shared" si="61"/>
        <v>2.4573557664318586E-2</v>
      </c>
    </row>
    <row r="1980" spans="1:8">
      <c r="A1980" s="2" t="s">
        <v>1984</v>
      </c>
      <c r="B1980" s="6">
        <v>8.5442999999999998</v>
      </c>
      <c r="C1980" s="4">
        <v>8.5884999999999998</v>
      </c>
      <c r="D1980" s="4">
        <v>8.73</v>
      </c>
      <c r="E1980" s="4">
        <v>8.4085000000000001</v>
      </c>
      <c r="F1980" s="7">
        <v>-5.1000000000000004E-3</v>
      </c>
      <c r="G1980" s="35">
        <f t="shared" si="60"/>
        <v>0.32150000000000034</v>
      </c>
      <c r="H1980" s="34">
        <f t="shared" si="61"/>
        <v>2.5997038902295419E-2</v>
      </c>
    </row>
    <row r="1981" spans="1:8">
      <c r="A1981" s="2" t="s">
        <v>1985</v>
      </c>
      <c r="B1981" s="3">
        <v>8.5884999999999998</v>
      </c>
      <c r="C1981" s="4">
        <v>8.5778999999999996</v>
      </c>
      <c r="D1981" s="4">
        <v>8.6311999999999998</v>
      </c>
      <c r="E1981" s="4">
        <v>8.5067000000000004</v>
      </c>
      <c r="F1981" s="5">
        <v>1.1999999999999999E-3</v>
      </c>
      <c r="G1981" s="35">
        <f t="shared" si="60"/>
        <v>0.12449999999999939</v>
      </c>
      <c r="H1981" s="34">
        <f t="shared" si="61"/>
        <v>1.840893391664742E-2</v>
      </c>
    </row>
    <row r="1982" spans="1:8">
      <c r="A1982" s="2" t="s">
        <v>1986</v>
      </c>
      <c r="B1982" s="6">
        <v>8.5778999999999996</v>
      </c>
      <c r="C1982" s="4">
        <v>8.6859999999999999</v>
      </c>
      <c r="D1982" s="4">
        <v>8.6936999999999998</v>
      </c>
      <c r="E1982" s="4">
        <v>8.4984000000000002</v>
      </c>
      <c r="F1982" s="7">
        <v>-1.24E-2</v>
      </c>
      <c r="G1982" s="35">
        <f t="shared" si="60"/>
        <v>0.19529999999999959</v>
      </c>
      <c r="H1982" s="34">
        <f t="shared" si="61"/>
        <v>2.1917077268908462E-2</v>
      </c>
    </row>
    <row r="1983" spans="1:8">
      <c r="A1983" s="2" t="s">
        <v>1987</v>
      </c>
      <c r="B1983" s="6">
        <v>8.6857000000000006</v>
      </c>
      <c r="C1983" s="4">
        <v>8.8081999999999994</v>
      </c>
      <c r="D1983" s="4">
        <v>8.8491999999999997</v>
      </c>
      <c r="E1983" s="4">
        <v>8.6584000000000003</v>
      </c>
      <c r="F1983" s="7">
        <v>-1.3899999999999999E-2</v>
      </c>
      <c r="G1983" s="35">
        <f t="shared" si="60"/>
        <v>0.19079999999999941</v>
      </c>
      <c r="H1983" s="34">
        <f t="shared" si="61"/>
        <v>1.0830816738947766E-2</v>
      </c>
    </row>
    <row r="1984" spans="1:8">
      <c r="A1984" s="2" t="s">
        <v>1988</v>
      </c>
      <c r="B1984" s="6">
        <v>8.8081999999999994</v>
      </c>
      <c r="C1984" s="4">
        <v>8.8081999999999994</v>
      </c>
      <c r="D1984" s="4">
        <v>8.8081999999999994</v>
      </c>
      <c r="E1984" s="4">
        <v>8.8081999999999994</v>
      </c>
      <c r="F1984" s="7">
        <v>-5.9999999999999995E-4</v>
      </c>
      <c r="G1984" s="35">
        <f t="shared" si="60"/>
        <v>0</v>
      </c>
      <c r="H1984" s="34">
        <f t="shared" si="61"/>
        <v>2.9501634908106832E-2</v>
      </c>
    </row>
    <row r="1985" spans="1:8">
      <c r="A1985" s="2" t="s">
        <v>1989</v>
      </c>
      <c r="B1985" s="6">
        <v>8.8132000000000001</v>
      </c>
      <c r="C1985" s="4">
        <v>8.8689999999999998</v>
      </c>
      <c r="D1985" s="4">
        <v>8.9817999999999998</v>
      </c>
      <c r="E1985" s="4">
        <v>8.4585000000000008</v>
      </c>
      <c r="F1985" s="7">
        <v>-6.3E-3</v>
      </c>
      <c r="G1985" s="35">
        <f t="shared" si="60"/>
        <v>0.52329999999999899</v>
      </c>
      <c r="H1985" s="34">
        <f t="shared" si="61"/>
        <v>5.7538147431764358E-2</v>
      </c>
    </row>
    <row r="1986" spans="1:8">
      <c r="A1986" s="2" t="s">
        <v>1990</v>
      </c>
      <c r="B1986" s="6">
        <v>8.8689999999999998</v>
      </c>
      <c r="C1986" s="4">
        <v>9.3059999999999992</v>
      </c>
      <c r="D1986" s="4">
        <v>9.3059999999999992</v>
      </c>
      <c r="E1986" s="4">
        <v>8.7584</v>
      </c>
      <c r="F1986" s="7">
        <v>-4.7E-2</v>
      </c>
      <c r="G1986" s="35">
        <f t="shared" si="60"/>
        <v>0.5475999999999992</v>
      </c>
      <c r="H1986" s="34">
        <f t="shared" si="61"/>
        <v>5.0907901012722689E-2</v>
      </c>
    </row>
    <row r="1987" spans="1:8">
      <c r="A1987" s="2" t="s">
        <v>1991</v>
      </c>
      <c r="B1987" s="3">
        <v>9.3059999999999992</v>
      </c>
      <c r="C1987" s="4">
        <v>9.0152999999999999</v>
      </c>
      <c r="D1987" s="4">
        <v>9.3242999999999991</v>
      </c>
      <c r="E1987" s="4">
        <v>8.9540000000000006</v>
      </c>
      <c r="F1987" s="5">
        <v>3.2199999999999999E-2</v>
      </c>
      <c r="G1987" s="35">
        <f t="shared" ref="G1987:G2024" si="62">D1987-E1987</f>
        <v>0.37029999999999852</v>
      </c>
      <c r="H1987" s="34">
        <f t="shared" ref="H1987:H2024" si="63">(SUM(G1987:G1988)/2)/C1988</f>
        <v>3.6603129445234611E-2</v>
      </c>
    </row>
    <row r="1988" spans="1:8">
      <c r="A1988" s="2" t="s">
        <v>1992</v>
      </c>
      <c r="B1988" s="3">
        <v>9.0152999999999999</v>
      </c>
      <c r="C1988" s="4">
        <v>8.7874999999999996</v>
      </c>
      <c r="D1988" s="4">
        <v>9.0427999999999997</v>
      </c>
      <c r="E1988" s="4">
        <v>8.7698</v>
      </c>
      <c r="F1988" s="5">
        <v>2.5899999999999999E-2</v>
      </c>
      <c r="G1988" s="35">
        <f t="shared" si="62"/>
        <v>0.27299999999999969</v>
      </c>
      <c r="H1988" s="34">
        <f t="shared" si="63"/>
        <v>2.3564457557875639E-2</v>
      </c>
    </row>
    <row r="1989" spans="1:8">
      <c r="A1989" s="2" t="s">
        <v>1993</v>
      </c>
      <c r="B1989" s="6">
        <v>8.7874999999999996</v>
      </c>
      <c r="C1989" s="4">
        <v>8.8119999999999994</v>
      </c>
      <c r="D1989" s="4">
        <v>8.8818000000000001</v>
      </c>
      <c r="E1989" s="4">
        <v>8.7394999999999996</v>
      </c>
      <c r="F1989" s="7">
        <v>-2.8E-3</v>
      </c>
      <c r="G1989" s="35">
        <f t="shared" si="62"/>
        <v>0.14230000000000054</v>
      </c>
      <c r="H1989" s="34">
        <f t="shared" si="63"/>
        <v>9.5972773681225199E-3</v>
      </c>
    </row>
    <row r="1990" spans="1:8">
      <c r="A1990" s="2" t="s">
        <v>1994</v>
      </c>
      <c r="B1990" s="6">
        <v>8.8119999999999994</v>
      </c>
      <c r="C1990" s="4">
        <v>8.8149999999999995</v>
      </c>
      <c r="D1990" s="4">
        <v>8.8149999999999995</v>
      </c>
      <c r="E1990" s="4">
        <v>8.7881</v>
      </c>
      <c r="F1990" s="7">
        <v>-2.9999999999999997E-4</v>
      </c>
      <c r="G1990" s="35">
        <f t="shared" si="62"/>
        <v>2.689999999999948E-2</v>
      </c>
      <c r="H1990" s="34">
        <f t="shared" si="63"/>
        <v>1.4633254069873803E-2</v>
      </c>
    </row>
    <row r="1991" spans="1:8">
      <c r="A1991" s="2" t="s">
        <v>1995</v>
      </c>
      <c r="B1991" s="3">
        <v>8.8149999999999995</v>
      </c>
      <c r="C1991" s="4">
        <v>8.7471999999999994</v>
      </c>
      <c r="D1991" s="4">
        <v>8.9398</v>
      </c>
      <c r="E1991" s="4">
        <v>8.7106999999999992</v>
      </c>
      <c r="F1991" s="5">
        <v>7.7999999999999996E-3</v>
      </c>
      <c r="G1991" s="35">
        <f t="shared" si="62"/>
        <v>0.22910000000000075</v>
      </c>
      <c r="H1991" s="34">
        <f t="shared" si="63"/>
        <v>2.4605986283326556E-2</v>
      </c>
    </row>
    <row r="1992" spans="1:8">
      <c r="A1992" s="2" t="s">
        <v>1996</v>
      </c>
      <c r="B1992" s="6">
        <v>8.7471999999999994</v>
      </c>
      <c r="C1992" s="4">
        <v>8.8068000000000008</v>
      </c>
      <c r="D1992" s="4">
        <v>8.9190000000000005</v>
      </c>
      <c r="E1992" s="4">
        <v>8.7147000000000006</v>
      </c>
      <c r="F1992" s="7">
        <v>-6.1999999999999998E-3</v>
      </c>
      <c r="G1992" s="35">
        <f t="shared" si="62"/>
        <v>0.20429999999999993</v>
      </c>
      <c r="H1992" s="34">
        <f t="shared" si="63"/>
        <v>3.0920122043884359E-2</v>
      </c>
    </row>
    <row r="1993" spans="1:8">
      <c r="A1993" s="2" t="s">
        <v>1997</v>
      </c>
      <c r="B1993" s="3">
        <v>8.8018999999999998</v>
      </c>
      <c r="C1993" s="4">
        <v>8.5542999999999996</v>
      </c>
      <c r="D1993" s="4">
        <v>8.8675999999999995</v>
      </c>
      <c r="E1993" s="4">
        <v>8.5428999999999995</v>
      </c>
      <c r="F1993" s="5">
        <v>2.8899999999999999E-2</v>
      </c>
      <c r="G1993" s="35">
        <f t="shared" si="62"/>
        <v>0.32469999999999999</v>
      </c>
      <c r="H1993" s="34">
        <f t="shared" si="63"/>
        <v>2.9274184953163709E-2</v>
      </c>
    </row>
    <row r="1994" spans="1:8">
      <c r="A1994" s="2" t="s">
        <v>1998</v>
      </c>
      <c r="B1994" s="3">
        <v>8.5542999999999996</v>
      </c>
      <c r="C1994" s="4">
        <v>8.4443000000000001</v>
      </c>
      <c r="D1994" s="4">
        <v>8.5648</v>
      </c>
      <c r="E1994" s="4">
        <v>8.3950999999999993</v>
      </c>
      <c r="F1994" s="5">
        <v>1.2999999999999999E-2</v>
      </c>
      <c r="G1994" s="35">
        <f t="shared" si="62"/>
        <v>0.16970000000000063</v>
      </c>
      <c r="H1994" s="34">
        <f t="shared" si="63"/>
        <v>1.8115855975679346E-2</v>
      </c>
    </row>
    <row r="1995" spans="1:8">
      <c r="A1995" s="2" t="s">
        <v>1999</v>
      </c>
      <c r="B1995" s="3">
        <v>8.4443000000000001</v>
      </c>
      <c r="C1995" s="4">
        <v>8.4207999999999998</v>
      </c>
      <c r="D1995" s="4">
        <v>8.5157000000000007</v>
      </c>
      <c r="E1995" s="4">
        <v>8.3803000000000001</v>
      </c>
      <c r="F1995" s="5">
        <v>2.8E-3</v>
      </c>
      <c r="G1995" s="35">
        <f t="shared" si="62"/>
        <v>0.13540000000000063</v>
      </c>
      <c r="H1995" s="34">
        <f t="shared" si="63"/>
        <v>1.1248520710059235E-2</v>
      </c>
    </row>
    <row r="1996" spans="1:8">
      <c r="A1996" s="2" t="s">
        <v>2000</v>
      </c>
      <c r="B1996" s="6">
        <v>8.4207999999999998</v>
      </c>
      <c r="C1996" s="4">
        <v>8.4499999999999993</v>
      </c>
      <c r="D1996" s="4">
        <v>8.4533000000000005</v>
      </c>
      <c r="E1996" s="4">
        <v>8.3986000000000001</v>
      </c>
      <c r="F1996" s="7">
        <v>-3.5000000000000001E-3</v>
      </c>
      <c r="G1996" s="35">
        <f t="shared" si="62"/>
        <v>5.4700000000000415E-2</v>
      </c>
      <c r="H1996" s="34">
        <f t="shared" si="63"/>
        <v>1.123535295798804E-2</v>
      </c>
    </row>
    <row r="1997" spans="1:8">
      <c r="A1997" s="2" t="s">
        <v>2001</v>
      </c>
      <c r="B1997" s="3">
        <v>8.4499999999999993</v>
      </c>
      <c r="C1997" s="4">
        <v>8.3976000000000006</v>
      </c>
      <c r="D1997" s="4">
        <v>8.5134000000000007</v>
      </c>
      <c r="E1997" s="4">
        <v>8.3794000000000004</v>
      </c>
      <c r="F1997" s="5">
        <v>7.0000000000000001E-3</v>
      </c>
      <c r="G1997" s="35">
        <f t="shared" si="62"/>
        <v>0.13400000000000034</v>
      </c>
      <c r="H1997" s="34">
        <f t="shared" si="63"/>
        <v>1.3584098297953696E-2</v>
      </c>
    </row>
    <row r="1998" spans="1:8">
      <c r="A1998" s="2" t="s">
        <v>2002</v>
      </c>
      <c r="B1998" s="3">
        <v>8.3916000000000004</v>
      </c>
      <c r="C1998" s="4">
        <v>8.3664000000000005</v>
      </c>
      <c r="D1998" s="4">
        <v>8.4238</v>
      </c>
      <c r="E1998" s="4">
        <v>8.3305000000000007</v>
      </c>
      <c r="F1998" s="5">
        <v>3.0000000000000001E-3</v>
      </c>
      <c r="G1998" s="35">
        <f t="shared" si="62"/>
        <v>9.3299999999999272E-2</v>
      </c>
      <c r="H1998" s="34">
        <f t="shared" si="63"/>
        <v>1.4438865356242028E-2</v>
      </c>
    </row>
    <row r="1999" spans="1:8">
      <c r="A1999" s="2" t="s">
        <v>2003</v>
      </c>
      <c r="B1999" s="6">
        <v>8.3664000000000005</v>
      </c>
      <c r="C1999" s="4">
        <v>8.4044000000000008</v>
      </c>
      <c r="D1999" s="4">
        <v>8.4859000000000009</v>
      </c>
      <c r="E1999" s="4">
        <v>8.3364999999999991</v>
      </c>
      <c r="F1999" s="7">
        <v>-4.4999999999999997E-3</v>
      </c>
      <c r="G1999" s="35">
        <f t="shared" si="62"/>
        <v>0.14940000000000175</v>
      </c>
      <c r="H1999" s="34">
        <f t="shared" si="63"/>
        <v>1.4361708443663461E-2</v>
      </c>
    </row>
    <row r="2000" spans="1:8">
      <c r="A2000" s="2" t="s">
        <v>2004</v>
      </c>
      <c r="B2000" s="6">
        <v>8.4044000000000008</v>
      </c>
      <c r="C2000" s="4">
        <v>8.4216999999999995</v>
      </c>
      <c r="D2000" s="4">
        <v>8.4483999999999995</v>
      </c>
      <c r="E2000" s="4">
        <v>8.3559000000000001</v>
      </c>
      <c r="F2000" s="7">
        <v>-2.0999999999999999E-3</v>
      </c>
      <c r="G2000" s="35">
        <f t="shared" si="62"/>
        <v>9.2499999999999361E-2</v>
      </c>
      <c r="H2000" s="34">
        <f t="shared" si="63"/>
        <v>1.5351062163367082E-2</v>
      </c>
    </row>
    <row r="2001" spans="1:8">
      <c r="A2001" s="2" t="s">
        <v>2005</v>
      </c>
      <c r="B2001" s="3">
        <v>8.4216999999999995</v>
      </c>
      <c r="C2001" s="4">
        <v>8.2990999999999993</v>
      </c>
      <c r="D2001" s="4">
        <v>8.4613999999999994</v>
      </c>
      <c r="E2001" s="4">
        <v>8.2990999999999993</v>
      </c>
      <c r="F2001" s="5">
        <v>1.4800000000000001E-2</v>
      </c>
      <c r="G2001" s="35">
        <f t="shared" si="62"/>
        <v>0.16230000000000011</v>
      </c>
      <c r="H2001" s="34">
        <f t="shared" si="63"/>
        <v>1.1310226807105576E-2</v>
      </c>
    </row>
    <row r="2002" spans="1:8">
      <c r="A2002" s="2" t="s">
        <v>2006</v>
      </c>
      <c r="B2002" s="3">
        <v>8.2990999999999993</v>
      </c>
      <c r="C2002" s="4">
        <v>8.2978000000000005</v>
      </c>
      <c r="D2002" s="4">
        <v>8.3099000000000007</v>
      </c>
      <c r="E2002" s="4">
        <v>8.2844999999999995</v>
      </c>
      <c r="F2002" s="5">
        <v>2.0000000000000001E-4</v>
      </c>
      <c r="G2002" s="35">
        <f t="shared" si="62"/>
        <v>2.5400000000001199E-2</v>
      </c>
      <c r="H2002" s="34">
        <f t="shared" si="63"/>
        <v>5.2472043088666129E-3</v>
      </c>
    </row>
    <row r="2003" spans="1:8">
      <c r="A2003" s="2" t="s">
        <v>2007</v>
      </c>
      <c r="B2003" s="3">
        <v>8.2978000000000005</v>
      </c>
      <c r="C2003" s="4">
        <v>8.2805999999999997</v>
      </c>
      <c r="D2003" s="4">
        <v>8.3224</v>
      </c>
      <c r="E2003" s="4">
        <v>8.2608999999999995</v>
      </c>
      <c r="F2003" s="5">
        <v>2.0999999999999999E-3</v>
      </c>
      <c r="G2003" s="35">
        <f t="shared" si="62"/>
        <v>6.1500000000000554E-2</v>
      </c>
      <c r="H2003" s="34">
        <f t="shared" si="63"/>
        <v>8.7532127442898604E-3</v>
      </c>
    </row>
    <row r="2004" spans="1:8">
      <c r="A2004" s="2" t="s">
        <v>2008</v>
      </c>
      <c r="B2004" s="3">
        <v>8.2805999999999997</v>
      </c>
      <c r="C2004" s="4">
        <v>8.2484000000000002</v>
      </c>
      <c r="D2004" s="4">
        <v>8.3079000000000001</v>
      </c>
      <c r="E2004" s="4">
        <v>8.2249999999999996</v>
      </c>
      <c r="F2004" s="5">
        <v>3.8999999999999998E-3</v>
      </c>
      <c r="G2004" s="35">
        <f t="shared" si="62"/>
        <v>8.2900000000000418E-2</v>
      </c>
      <c r="H2004" s="34">
        <f t="shared" si="63"/>
        <v>8.4287339351840889E-3</v>
      </c>
    </row>
    <row r="2005" spans="1:8">
      <c r="A2005" s="2" t="s">
        <v>2009</v>
      </c>
      <c r="B2005" s="6">
        <v>8.2484000000000002</v>
      </c>
      <c r="C2005" s="4">
        <v>8.2634000000000007</v>
      </c>
      <c r="D2005" s="4">
        <v>8.2909000000000006</v>
      </c>
      <c r="E2005" s="4">
        <v>8.2345000000000006</v>
      </c>
      <c r="F2005" s="7">
        <v>-1.8E-3</v>
      </c>
      <c r="G2005" s="35">
        <f t="shared" si="62"/>
        <v>5.6400000000000006E-2</v>
      </c>
      <c r="H2005" s="34">
        <f t="shared" si="63"/>
        <v>9.6168816393011006E-3</v>
      </c>
    </row>
    <row r="2006" spans="1:8">
      <c r="A2006" s="2" t="s">
        <v>2010</v>
      </c>
      <c r="B2006" s="6">
        <v>8.2634000000000007</v>
      </c>
      <c r="C2006" s="4">
        <v>8.3498999999999999</v>
      </c>
      <c r="D2006" s="4">
        <v>8.3567</v>
      </c>
      <c r="E2006" s="4">
        <v>8.2524999999999995</v>
      </c>
      <c r="F2006" s="7">
        <v>-1.04E-2</v>
      </c>
      <c r="G2006" s="35">
        <f t="shared" si="62"/>
        <v>0.10420000000000051</v>
      </c>
      <c r="H2006" s="34">
        <f t="shared" si="63"/>
        <v>1.3219641993226918E-2</v>
      </c>
    </row>
    <row r="2007" spans="1:8">
      <c r="A2007" s="2" t="s">
        <v>2011</v>
      </c>
      <c r="B2007" s="3">
        <v>8.3498999999999999</v>
      </c>
      <c r="C2007" s="4">
        <v>8.2680000000000007</v>
      </c>
      <c r="D2007" s="4">
        <v>8.3719000000000001</v>
      </c>
      <c r="E2007" s="4">
        <v>8.2575000000000003</v>
      </c>
      <c r="F2007" s="5">
        <v>9.9000000000000008E-3</v>
      </c>
      <c r="G2007" s="35">
        <f t="shared" si="62"/>
        <v>0.11439999999999984</v>
      </c>
      <c r="H2007" s="34">
        <f t="shared" si="63"/>
        <v>7.7983095589837991E-3</v>
      </c>
    </row>
    <row r="2008" spans="1:8">
      <c r="A2008" s="2" t="s">
        <v>2012</v>
      </c>
      <c r="B2008" s="3">
        <v>8.2680000000000007</v>
      </c>
      <c r="C2008" s="4">
        <v>8.2582000000000004</v>
      </c>
      <c r="D2008" s="4">
        <v>8.2680000000000007</v>
      </c>
      <c r="E2008" s="4">
        <v>8.2536000000000005</v>
      </c>
      <c r="F2008" s="5">
        <v>1.1999999999999999E-3</v>
      </c>
      <c r="G2008" s="35">
        <f t="shared" si="62"/>
        <v>1.440000000000019E-2</v>
      </c>
      <c r="H2008" s="34">
        <f t="shared" si="63"/>
        <v>3.246359958330378E-3</v>
      </c>
    </row>
    <row r="2009" spans="1:8">
      <c r="A2009" s="2" t="s">
        <v>2013</v>
      </c>
      <c r="B2009" s="3">
        <v>8.2582000000000004</v>
      </c>
      <c r="C2009" s="4">
        <v>8.2553999999999998</v>
      </c>
      <c r="D2009" s="4">
        <v>8.2871000000000006</v>
      </c>
      <c r="E2009" s="4">
        <v>8.2478999999999996</v>
      </c>
      <c r="F2009" s="5">
        <v>2.9999999999999997E-4</v>
      </c>
      <c r="G2009" s="35">
        <f t="shared" si="62"/>
        <v>3.9200000000001012E-2</v>
      </c>
      <c r="H2009" s="34">
        <f t="shared" si="63"/>
        <v>4.8530143285249166E-3</v>
      </c>
    </row>
    <row r="2010" spans="1:8">
      <c r="A2010" s="2" t="s">
        <v>2014</v>
      </c>
      <c r="B2010" s="3">
        <v>8.2553999999999998</v>
      </c>
      <c r="C2010" s="4">
        <v>8.2423000000000002</v>
      </c>
      <c r="D2010" s="4">
        <v>8.2759</v>
      </c>
      <c r="E2010" s="4">
        <v>8.2350999999999992</v>
      </c>
      <c r="F2010" s="5">
        <v>1.6000000000000001E-3</v>
      </c>
      <c r="G2010" s="35">
        <f t="shared" si="62"/>
        <v>4.0800000000000836E-2</v>
      </c>
      <c r="H2010" s="34">
        <f t="shared" si="63"/>
        <v>6.8417272317787851E-3</v>
      </c>
    </row>
    <row r="2011" spans="1:8">
      <c r="A2011" s="2" t="s">
        <v>2015</v>
      </c>
      <c r="B2011" s="3">
        <v>8.2423000000000002</v>
      </c>
      <c r="C2011" s="4">
        <v>8.2142999999999997</v>
      </c>
      <c r="D2011" s="4">
        <v>8.2626000000000008</v>
      </c>
      <c r="E2011" s="4">
        <v>8.1910000000000007</v>
      </c>
      <c r="F2011" s="5">
        <v>3.3999999999999998E-3</v>
      </c>
      <c r="G2011" s="35">
        <f t="shared" si="62"/>
        <v>7.1600000000000108E-2</v>
      </c>
      <c r="H2011" s="34">
        <f t="shared" si="63"/>
        <v>1.1222645564673684E-2</v>
      </c>
    </row>
    <row r="2012" spans="1:8">
      <c r="A2012" s="2" t="s">
        <v>2016</v>
      </c>
      <c r="B2012" s="3">
        <v>8.2142999999999997</v>
      </c>
      <c r="C2012" s="4">
        <v>8.1888000000000005</v>
      </c>
      <c r="D2012" s="4">
        <v>8.2370999999999999</v>
      </c>
      <c r="E2012" s="4">
        <v>8.1249000000000002</v>
      </c>
      <c r="F2012" s="5">
        <v>3.0999999999999999E-3</v>
      </c>
      <c r="G2012" s="35">
        <f t="shared" si="62"/>
        <v>0.11219999999999963</v>
      </c>
      <c r="H2012" s="34">
        <f t="shared" si="63"/>
        <v>1.3009249667913754E-2</v>
      </c>
    </row>
    <row r="2013" spans="1:8">
      <c r="A2013" s="2" t="s">
        <v>2017</v>
      </c>
      <c r="B2013" s="6">
        <v>8.1888000000000005</v>
      </c>
      <c r="C2013" s="4">
        <v>8.2057000000000002</v>
      </c>
      <c r="D2013" s="4">
        <v>8.2316000000000003</v>
      </c>
      <c r="E2013" s="4">
        <v>8.1303000000000001</v>
      </c>
      <c r="F2013" s="7">
        <v>-2.0999999999999999E-3</v>
      </c>
      <c r="G2013" s="35">
        <f t="shared" si="62"/>
        <v>0.10130000000000017</v>
      </c>
      <c r="H2013" s="34">
        <f t="shared" si="63"/>
        <v>7.4186682882334985E-3</v>
      </c>
    </row>
    <row r="2014" spans="1:8">
      <c r="A2014" s="2" t="s">
        <v>2018</v>
      </c>
      <c r="B2014" s="6">
        <v>8.2057000000000002</v>
      </c>
      <c r="C2014" s="4">
        <v>8.2225000000000001</v>
      </c>
      <c r="D2014" s="4">
        <v>8.2225000000000001</v>
      </c>
      <c r="E2014" s="4">
        <v>8.2018000000000004</v>
      </c>
      <c r="F2014" s="7">
        <v>-2E-3</v>
      </c>
      <c r="G2014" s="35">
        <f t="shared" si="62"/>
        <v>2.0699999999999719E-2</v>
      </c>
      <c r="H2014" s="34">
        <f t="shared" si="63"/>
        <v>7.9100749375520408E-3</v>
      </c>
    </row>
    <row r="2015" spans="1:8">
      <c r="A2015" s="2" t="s">
        <v>2019</v>
      </c>
      <c r="B2015" s="6">
        <v>8.2225000000000001</v>
      </c>
      <c r="C2015" s="4">
        <v>8.2868999999999993</v>
      </c>
      <c r="D2015" s="4">
        <v>8.2957000000000001</v>
      </c>
      <c r="E2015" s="4">
        <v>8.1852999999999998</v>
      </c>
      <c r="F2015" s="7">
        <v>-7.7999999999999996E-3</v>
      </c>
      <c r="G2015" s="35">
        <f t="shared" si="62"/>
        <v>0.11040000000000028</v>
      </c>
      <c r="H2015" s="34">
        <f t="shared" si="63"/>
        <v>1.3159784560143679E-2</v>
      </c>
    </row>
    <row r="2016" spans="1:8">
      <c r="A2016" s="2" t="s">
        <v>2020</v>
      </c>
      <c r="B2016" s="6">
        <v>8.2868999999999993</v>
      </c>
      <c r="C2016" s="4">
        <v>8.3550000000000004</v>
      </c>
      <c r="D2016" s="4">
        <v>8.3854000000000006</v>
      </c>
      <c r="E2016" s="4">
        <v>8.2759</v>
      </c>
      <c r="F2016" s="7">
        <v>-8.2000000000000007E-3</v>
      </c>
      <c r="G2016" s="35">
        <f t="shared" si="62"/>
        <v>0.1095000000000006</v>
      </c>
      <c r="H2016" s="34">
        <f t="shared" si="63"/>
        <v>1.5801231735297631E-2</v>
      </c>
    </row>
    <row r="2017" spans="1:8">
      <c r="A2017" s="2" t="s">
        <v>2021</v>
      </c>
      <c r="B2017" s="3">
        <v>8.3550000000000004</v>
      </c>
      <c r="C2017" s="4">
        <v>8.2810000000000006</v>
      </c>
      <c r="D2017" s="4">
        <v>8.3867999999999991</v>
      </c>
      <c r="E2017" s="4">
        <v>8.2346000000000004</v>
      </c>
      <c r="F2017" s="5">
        <v>8.8999999999999999E-3</v>
      </c>
      <c r="G2017" s="35">
        <f t="shared" si="62"/>
        <v>0.15219999999999878</v>
      </c>
      <c r="H2017" s="34">
        <f t="shared" si="63"/>
        <v>1.5555609483825519E-2</v>
      </c>
    </row>
    <row r="2018" spans="1:8">
      <c r="A2018" s="2" t="s">
        <v>2022</v>
      </c>
      <c r="B2018" s="3">
        <v>8.2810000000000006</v>
      </c>
      <c r="C2018" s="4">
        <v>8.2414000000000005</v>
      </c>
      <c r="D2018" s="4">
        <v>8.3224</v>
      </c>
      <c r="E2018" s="4">
        <v>8.2181999999999995</v>
      </c>
      <c r="F2018" s="5">
        <v>4.7999999999999996E-3</v>
      </c>
      <c r="G2018" s="35">
        <f t="shared" si="62"/>
        <v>0.10420000000000051</v>
      </c>
      <c r="H2018" s="34">
        <f t="shared" si="63"/>
        <v>1.2878620384700406E-2</v>
      </c>
    </row>
    <row r="2019" spans="1:8">
      <c r="A2019" s="2" t="s">
        <v>2023</v>
      </c>
      <c r="B2019" s="3">
        <v>8.2414000000000005</v>
      </c>
      <c r="C2019" s="4">
        <v>8.1414000000000009</v>
      </c>
      <c r="D2019" s="4">
        <v>8.2463999999999995</v>
      </c>
      <c r="E2019" s="4">
        <v>8.1409000000000002</v>
      </c>
      <c r="F2019" s="5">
        <v>1.23E-2</v>
      </c>
      <c r="G2019" s="35">
        <f t="shared" si="62"/>
        <v>0.10549999999999926</v>
      </c>
      <c r="H2019" s="34">
        <f t="shared" si="63"/>
        <v>7.4014372200620357E-3</v>
      </c>
    </row>
    <row r="2020" spans="1:8">
      <c r="A2020" s="2" t="s">
        <v>2024</v>
      </c>
      <c r="B2020" s="3">
        <v>8.1414000000000009</v>
      </c>
      <c r="C2020" s="4">
        <v>8.1267999999999994</v>
      </c>
      <c r="D2020" s="4">
        <v>8.1416000000000004</v>
      </c>
      <c r="E2020" s="4">
        <v>8.1267999999999994</v>
      </c>
      <c r="F2020" s="5">
        <v>1.8E-3</v>
      </c>
      <c r="G2020" s="35">
        <f t="shared" si="62"/>
        <v>1.4800000000001035E-2</v>
      </c>
      <c r="H2020" s="34">
        <f t="shared" si="63"/>
        <v>3.5089228651492151E-3</v>
      </c>
    </row>
    <row r="2021" spans="1:8">
      <c r="A2021" s="2" t="s">
        <v>2025</v>
      </c>
      <c r="B2021" s="6">
        <v>8.1267999999999994</v>
      </c>
      <c r="C2021" s="4">
        <v>8.1364000000000001</v>
      </c>
      <c r="D2021" s="4">
        <v>8.1373999999999995</v>
      </c>
      <c r="E2021" s="4">
        <v>8.0951000000000004</v>
      </c>
      <c r="F2021" s="7">
        <v>-1.1999999999999999E-3</v>
      </c>
      <c r="G2021" s="35">
        <f t="shared" si="62"/>
        <v>4.2299999999999116E-2</v>
      </c>
      <c r="H2021" s="34">
        <f t="shared" si="63"/>
        <v>8.1862495813849433E-3</v>
      </c>
    </row>
    <row r="2022" spans="1:8">
      <c r="A2022" s="2" t="s">
        <v>2026</v>
      </c>
      <c r="B2022" s="3">
        <v>8.1364000000000001</v>
      </c>
      <c r="C2022" s="4">
        <v>8.0623000000000005</v>
      </c>
      <c r="D2022" s="4">
        <v>8.1423000000000005</v>
      </c>
      <c r="E2022" s="4">
        <v>8.0526</v>
      </c>
      <c r="F2022" s="5">
        <v>9.1000000000000004E-3</v>
      </c>
      <c r="G2022" s="35">
        <f t="shared" si="62"/>
        <v>8.9700000000000557E-2</v>
      </c>
      <c r="H2022" s="34" t="e">
        <f t="shared" si="63"/>
        <v>#DIV/0!</v>
      </c>
    </row>
    <row r="2023" spans="1:8">
      <c r="G2023">
        <f t="shared" si="62"/>
        <v>0</v>
      </c>
      <c r="H2023" s="9" t="e">
        <f t="shared" si="63"/>
        <v>#DIV/0!</v>
      </c>
    </row>
    <row r="2024" spans="1:8">
      <c r="G2024">
        <f t="shared" si="62"/>
        <v>0</v>
      </c>
      <c r="H2024" s="9" t="e">
        <f t="shared" si="63"/>
        <v>#DIV/0!</v>
      </c>
    </row>
  </sheetData>
  <mergeCells count="1">
    <mergeCell ref="J2:J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O2024"/>
  <sheetViews>
    <sheetView showGridLines="0" workbookViewId="0"/>
  </sheetViews>
  <sheetFormatPr defaultRowHeight="15"/>
  <cols>
    <col min="1" max="1" width="16.42578125" style="8" customWidth="1"/>
    <col min="2" max="6" width="9.140625" style="8"/>
    <col min="7" max="7" width="9.28515625" bestFit="1" customWidth="1"/>
    <col min="8" max="8" width="11.7109375" bestFit="1" customWidth="1"/>
    <col min="10" max="10" width="11.7109375" customWidth="1"/>
    <col min="11" max="12" width="11" bestFit="1" customWidth="1"/>
    <col min="13" max="13" width="10.42578125" customWidth="1"/>
    <col min="14" max="15" width="10.5703125" bestFit="1" customWidth="1"/>
  </cols>
  <sheetData>
    <row r="1" spans="1:15">
      <c r="A1" s="1" t="s">
        <v>0</v>
      </c>
      <c r="B1" s="1" t="s">
        <v>1</v>
      </c>
      <c r="C1" s="1" t="s">
        <v>2066</v>
      </c>
      <c r="D1" s="1" t="s">
        <v>2</v>
      </c>
      <c r="E1" s="1" t="s">
        <v>2067</v>
      </c>
      <c r="F1" s="1" t="s">
        <v>2068</v>
      </c>
      <c r="G1" s="1" t="s">
        <v>2069</v>
      </c>
      <c r="H1" s="1" t="s">
        <v>2077</v>
      </c>
      <c r="K1" s="39" t="s">
        <v>2073</v>
      </c>
      <c r="L1" s="39" t="s">
        <v>2078</v>
      </c>
      <c r="M1" s="39" t="s">
        <v>2074</v>
      </c>
      <c r="N1" s="39" t="s">
        <v>2075</v>
      </c>
      <c r="O1" s="39" t="s">
        <v>2079</v>
      </c>
    </row>
    <row r="2" spans="1:15">
      <c r="A2" s="44" t="s">
        <v>6</v>
      </c>
      <c r="B2" s="45">
        <v>8.6626999999999992</v>
      </c>
      <c r="C2" s="46">
        <v>8.5549999999999997</v>
      </c>
      <c r="D2" s="46">
        <v>8.6956000000000007</v>
      </c>
      <c r="E2" s="46">
        <v>8.5549999999999997</v>
      </c>
      <c r="F2" s="47">
        <v>1.0200000000000001E-2</v>
      </c>
      <c r="G2" s="35">
        <f>D2-E2</f>
        <v>0.14060000000000095</v>
      </c>
      <c r="H2" s="34">
        <f>(SUM(G2:G3)/2)/C3</f>
        <v>1.87969924812031E-2</v>
      </c>
      <c r="J2" s="77" t="s">
        <v>2080</v>
      </c>
      <c r="K2" s="40" t="s">
        <v>2081</v>
      </c>
      <c r="L2" s="40" t="s">
        <v>2082</v>
      </c>
      <c r="M2" s="40" t="s">
        <v>2083</v>
      </c>
      <c r="N2" s="40" t="s">
        <v>2084</v>
      </c>
      <c r="O2" s="40" t="s">
        <v>2085</v>
      </c>
    </row>
    <row r="3" spans="1:15">
      <c r="A3" s="44" t="s">
        <v>12</v>
      </c>
      <c r="B3" s="48">
        <v>8.5753000000000004</v>
      </c>
      <c r="C3" s="46">
        <v>8.5785</v>
      </c>
      <c r="D3" s="46">
        <v>8.6608999999999998</v>
      </c>
      <c r="E3" s="46">
        <v>8.4789999999999992</v>
      </c>
      <c r="F3" s="49">
        <v>-6.9999999999999999E-4</v>
      </c>
      <c r="G3" s="35">
        <f t="shared" ref="G3:G66" si="0">D3-E3</f>
        <v>0.18190000000000062</v>
      </c>
      <c r="H3" s="34">
        <f t="shared" ref="H3:H66" si="1">(SUM(G3:G4)/2)/C4</f>
        <v>1.7907414113331931E-2</v>
      </c>
      <c r="J3" s="77"/>
      <c r="K3" s="41">
        <f>SUM($H2:$H13)/12</f>
        <v>3.0299058050854782E-2</v>
      </c>
      <c r="L3" s="41">
        <f>SUM($H2:$H27)/26</f>
        <v>2.8315459967360148E-2</v>
      </c>
      <c r="M3" s="41">
        <f>SUM($H2:$H53)/52</f>
        <v>2.0838797269003114E-2</v>
      </c>
      <c r="N3" s="41">
        <f>SUM($H2:$H105)/104</f>
        <v>1.9428890919884308E-2</v>
      </c>
      <c r="O3" s="41">
        <f>SUM($H2:$H157)/156</f>
        <v>1.7617882922745253E-2</v>
      </c>
    </row>
    <row r="4" spans="1:15">
      <c r="A4" s="44" t="s">
        <v>18</v>
      </c>
      <c r="B4" s="45">
        <v>8.5816999999999997</v>
      </c>
      <c r="C4" s="46">
        <v>8.5607000000000006</v>
      </c>
      <c r="D4" s="46">
        <v>8.6585000000000001</v>
      </c>
      <c r="E4" s="46">
        <v>8.5337999999999994</v>
      </c>
      <c r="F4" s="47">
        <v>1.6000000000000001E-3</v>
      </c>
      <c r="G4" s="35">
        <f t="shared" si="0"/>
        <v>0.1247000000000007</v>
      </c>
      <c r="H4" s="34">
        <f t="shared" si="1"/>
        <v>1.6019524156517171E-2</v>
      </c>
    </row>
    <row r="5" spans="1:15">
      <c r="A5" s="44" t="s">
        <v>24</v>
      </c>
      <c r="B5" s="48">
        <v>8.5679999999999996</v>
      </c>
      <c r="C5" s="46">
        <v>8.6456999999999997</v>
      </c>
      <c r="D5" s="46">
        <v>8.6807999999999996</v>
      </c>
      <c r="E5" s="46">
        <v>8.5284999999999993</v>
      </c>
      <c r="F5" s="49">
        <v>-8.3999999999999995E-3</v>
      </c>
      <c r="G5" s="35">
        <f t="shared" si="0"/>
        <v>0.15230000000000032</v>
      </c>
      <c r="H5" s="34">
        <f t="shared" si="1"/>
        <v>2.2595825075049016E-2</v>
      </c>
    </row>
    <row r="6" spans="1:15">
      <c r="A6" s="44" t="s">
        <v>30</v>
      </c>
      <c r="B6" s="45">
        <v>8.6408000000000005</v>
      </c>
      <c r="C6" s="46">
        <v>8.6277000000000008</v>
      </c>
      <c r="D6" s="46">
        <v>8.7766000000000002</v>
      </c>
      <c r="E6" s="46">
        <v>8.5389999999999997</v>
      </c>
      <c r="F6" s="47">
        <v>1E-3</v>
      </c>
      <c r="G6" s="35">
        <f t="shared" si="0"/>
        <v>0.23760000000000048</v>
      </c>
      <c r="H6" s="34">
        <f t="shared" si="1"/>
        <v>3.0146949170041223E-2</v>
      </c>
    </row>
    <row r="7" spans="1:15">
      <c r="A7" s="44" t="s">
        <v>36</v>
      </c>
      <c r="B7" s="48">
        <v>8.6320999999999994</v>
      </c>
      <c r="C7" s="46">
        <v>8.7172999999999998</v>
      </c>
      <c r="D7" s="46">
        <v>8.7796000000000003</v>
      </c>
      <c r="E7" s="46">
        <v>8.4916</v>
      </c>
      <c r="F7" s="49">
        <v>-1.04E-2</v>
      </c>
      <c r="G7" s="35">
        <f t="shared" si="0"/>
        <v>0.28800000000000026</v>
      </c>
      <c r="H7" s="34">
        <f t="shared" si="1"/>
        <v>3.0917935507612997E-2</v>
      </c>
    </row>
    <row r="8" spans="1:15">
      <c r="A8" s="44" t="s">
        <v>42</v>
      </c>
      <c r="B8" s="45">
        <v>8.7231000000000005</v>
      </c>
      <c r="C8" s="46">
        <v>8.6956000000000007</v>
      </c>
      <c r="D8" s="46">
        <v>8.8813999999999993</v>
      </c>
      <c r="E8" s="46">
        <v>8.6317000000000004</v>
      </c>
      <c r="F8" s="47">
        <v>1.5E-3</v>
      </c>
      <c r="G8" s="35">
        <f t="shared" si="0"/>
        <v>0.24969999999999892</v>
      </c>
      <c r="H8" s="34">
        <f t="shared" si="1"/>
        <v>2.9317642200887721E-2</v>
      </c>
    </row>
    <row r="9" spans="1:15">
      <c r="A9" s="44" t="s">
        <v>48</v>
      </c>
      <c r="B9" s="48">
        <v>8.7097999999999995</v>
      </c>
      <c r="C9" s="46">
        <v>8.7182999999999993</v>
      </c>
      <c r="D9" s="46">
        <v>8.9223999999999997</v>
      </c>
      <c r="E9" s="46">
        <v>8.6608999999999998</v>
      </c>
      <c r="F9" s="49">
        <v>-3.2000000000000002E-3</v>
      </c>
      <c r="G9" s="35">
        <f t="shared" si="0"/>
        <v>0.26149999999999984</v>
      </c>
      <c r="H9" s="34">
        <f t="shared" si="1"/>
        <v>4.0609557006706667E-2</v>
      </c>
    </row>
    <row r="10" spans="1:15">
      <c r="A10" s="44" t="s">
        <v>54</v>
      </c>
      <c r="B10" s="48">
        <v>8.7378</v>
      </c>
      <c r="C10" s="46">
        <v>9.0655999999999999</v>
      </c>
      <c r="D10" s="46">
        <v>9.2009000000000007</v>
      </c>
      <c r="E10" s="46">
        <v>8.7261000000000006</v>
      </c>
      <c r="F10" s="49">
        <v>-3.6799999999999999E-2</v>
      </c>
      <c r="G10" s="35">
        <f t="shared" si="0"/>
        <v>0.47480000000000011</v>
      </c>
      <c r="H10" s="34">
        <f t="shared" si="1"/>
        <v>4.5056815062853389E-2</v>
      </c>
    </row>
    <row r="11" spans="1:15">
      <c r="A11" s="44" t="s">
        <v>60</v>
      </c>
      <c r="B11" s="48">
        <v>9.0719999999999992</v>
      </c>
      <c r="C11" s="46">
        <v>9.1084999999999994</v>
      </c>
      <c r="D11" s="46">
        <v>9.3065999999999995</v>
      </c>
      <c r="E11" s="46">
        <v>8.9605999999999995</v>
      </c>
      <c r="F11" s="49">
        <v>-4.5999999999999999E-3</v>
      </c>
      <c r="G11" s="35">
        <f t="shared" si="0"/>
        <v>0.34600000000000009</v>
      </c>
      <c r="H11" s="34">
        <f t="shared" si="1"/>
        <v>2.981086430613588E-2</v>
      </c>
    </row>
    <row r="12" spans="1:15">
      <c r="A12" s="44" t="s">
        <v>66</v>
      </c>
      <c r="B12" s="45">
        <v>9.1138999999999992</v>
      </c>
      <c r="C12" s="46">
        <v>9.0939999999999994</v>
      </c>
      <c r="D12" s="46">
        <v>9.1669999999999998</v>
      </c>
      <c r="E12" s="46">
        <v>8.9708000000000006</v>
      </c>
      <c r="F12" s="47">
        <v>2.3E-3</v>
      </c>
      <c r="G12" s="35">
        <f t="shared" si="0"/>
        <v>0.19619999999999926</v>
      </c>
      <c r="H12" s="34">
        <f t="shared" si="1"/>
        <v>2.2595950841167133E-2</v>
      </c>
    </row>
    <row r="13" spans="1:15">
      <c r="A13" s="44" t="s">
        <v>72</v>
      </c>
      <c r="B13" s="45">
        <v>9.0927000000000007</v>
      </c>
      <c r="C13" s="46">
        <v>8.9993999999999996</v>
      </c>
      <c r="D13" s="46">
        <v>9.1935000000000002</v>
      </c>
      <c r="E13" s="46">
        <v>8.9830000000000005</v>
      </c>
      <c r="F13" s="47">
        <v>9.7000000000000003E-3</v>
      </c>
      <c r="G13" s="35">
        <f t="shared" si="0"/>
        <v>0.21049999999999969</v>
      </c>
      <c r="H13" s="34">
        <f t="shared" si="1"/>
        <v>5.9813226688751171E-2</v>
      </c>
    </row>
    <row r="14" spans="1:15">
      <c r="A14" s="44" t="s">
        <v>78</v>
      </c>
      <c r="B14" s="48">
        <v>9.0053999999999998</v>
      </c>
      <c r="C14" s="46">
        <v>9.1768999999999998</v>
      </c>
      <c r="D14" s="46">
        <v>9.8640000000000008</v>
      </c>
      <c r="E14" s="46">
        <v>8.9766999999999992</v>
      </c>
      <c r="F14" s="49">
        <v>-1.9199999999999998E-2</v>
      </c>
      <c r="G14" s="35">
        <f t="shared" si="0"/>
        <v>0.88730000000000153</v>
      </c>
      <c r="H14" s="34">
        <f t="shared" si="1"/>
        <v>7.6154021937842889E-2</v>
      </c>
    </row>
    <row r="15" spans="1:15">
      <c r="A15" s="44" t="s">
        <v>84</v>
      </c>
      <c r="B15" s="45">
        <v>9.1820000000000004</v>
      </c>
      <c r="C15" s="46">
        <v>8.7520000000000007</v>
      </c>
      <c r="D15" s="46">
        <v>9.1963000000000008</v>
      </c>
      <c r="E15" s="46">
        <v>8.7506000000000004</v>
      </c>
      <c r="F15" s="47">
        <v>4.7899999999999998E-2</v>
      </c>
      <c r="G15" s="35">
        <f t="shared" si="0"/>
        <v>0.44570000000000043</v>
      </c>
      <c r="H15" s="34">
        <f t="shared" si="1"/>
        <v>3.9249517236651231E-2</v>
      </c>
    </row>
    <row r="16" spans="1:15">
      <c r="A16" s="44" t="s">
        <v>90</v>
      </c>
      <c r="B16" s="45">
        <v>8.7622999999999998</v>
      </c>
      <c r="C16" s="46">
        <v>8.7516999999999996</v>
      </c>
      <c r="D16" s="46">
        <v>8.8618000000000006</v>
      </c>
      <c r="E16" s="46">
        <v>8.6204999999999998</v>
      </c>
      <c r="F16" s="47">
        <v>8.0000000000000004E-4</v>
      </c>
      <c r="G16" s="35">
        <f t="shared" si="0"/>
        <v>0.24130000000000074</v>
      </c>
      <c r="H16" s="34">
        <f t="shared" si="1"/>
        <v>3.632445652819169E-2</v>
      </c>
    </row>
    <row r="17" spans="1:8">
      <c r="A17" s="44" t="s">
        <v>96</v>
      </c>
      <c r="B17" s="45">
        <v>8.7553000000000001</v>
      </c>
      <c r="C17" s="46">
        <v>8.4227000000000007</v>
      </c>
      <c r="D17" s="46">
        <v>8.7653999999999996</v>
      </c>
      <c r="E17" s="46">
        <v>8.3948</v>
      </c>
      <c r="F17" s="47">
        <v>3.8100000000000002E-2</v>
      </c>
      <c r="G17" s="35">
        <f t="shared" si="0"/>
        <v>0.3705999999999996</v>
      </c>
      <c r="H17" s="34">
        <f t="shared" si="1"/>
        <v>3.1239649869884076E-2</v>
      </c>
    </row>
    <row r="18" spans="1:8">
      <c r="A18" s="44" t="s">
        <v>102</v>
      </c>
      <c r="B18" s="48">
        <v>8.4342000000000006</v>
      </c>
      <c r="C18" s="46">
        <v>8.4540000000000006</v>
      </c>
      <c r="D18" s="46">
        <v>8.5519999999999996</v>
      </c>
      <c r="E18" s="46">
        <v>8.3943999999999992</v>
      </c>
      <c r="F18" s="49">
        <v>-2.8999999999999998E-3</v>
      </c>
      <c r="G18" s="35">
        <f t="shared" si="0"/>
        <v>0.15760000000000041</v>
      </c>
      <c r="H18" s="34">
        <f t="shared" si="1"/>
        <v>1.5153303278495064E-2</v>
      </c>
    </row>
    <row r="19" spans="1:8">
      <c r="A19" s="44" t="s">
        <v>108</v>
      </c>
      <c r="B19" s="48">
        <v>8.4589999999999996</v>
      </c>
      <c r="C19" s="46">
        <v>8.4733999999999998</v>
      </c>
      <c r="D19" s="46">
        <v>8.5077999999999996</v>
      </c>
      <c r="E19" s="46">
        <v>8.4085999999999999</v>
      </c>
      <c r="F19" s="49">
        <v>-2.3E-3</v>
      </c>
      <c r="G19" s="35">
        <f t="shared" si="0"/>
        <v>9.9199999999999733E-2</v>
      </c>
      <c r="H19" s="34">
        <f t="shared" si="1"/>
        <v>2.0693532161666389E-2</v>
      </c>
    </row>
    <row r="20" spans="1:8">
      <c r="A20" s="44" t="s">
        <v>114</v>
      </c>
      <c r="B20" s="45">
        <v>8.4788999999999994</v>
      </c>
      <c r="C20" s="46">
        <v>8.4495000000000005</v>
      </c>
      <c r="D20" s="46">
        <v>8.6829999999999998</v>
      </c>
      <c r="E20" s="46">
        <v>8.4324999999999992</v>
      </c>
      <c r="F20" s="47">
        <v>2.3999999999999998E-3</v>
      </c>
      <c r="G20" s="35">
        <f t="shared" si="0"/>
        <v>0.25050000000000061</v>
      </c>
      <c r="H20" s="34">
        <f t="shared" si="1"/>
        <v>2.4771300448430431E-2</v>
      </c>
    </row>
    <row r="21" spans="1:8">
      <c r="A21" s="44" t="s">
        <v>120</v>
      </c>
      <c r="B21" s="45">
        <v>8.4588000000000001</v>
      </c>
      <c r="C21" s="46">
        <v>8.3625000000000007</v>
      </c>
      <c r="D21" s="46">
        <v>8.5048999999999992</v>
      </c>
      <c r="E21" s="46">
        <v>8.3411000000000008</v>
      </c>
      <c r="F21" s="47">
        <v>1.18E-2</v>
      </c>
      <c r="G21" s="35">
        <f t="shared" si="0"/>
        <v>0.16379999999999839</v>
      </c>
      <c r="H21" s="34">
        <f t="shared" si="1"/>
        <v>1.681578096367356E-2</v>
      </c>
    </row>
    <row r="22" spans="1:8">
      <c r="A22" s="44" t="s">
        <v>126</v>
      </c>
      <c r="B22" s="45">
        <v>8.36</v>
      </c>
      <c r="C22" s="46">
        <v>8.3492999999999995</v>
      </c>
      <c r="D22" s="46">
        <v>8.4146000000000001</v>
      </c>
      <c r="E22" s="46">
        <v>8.2975999999999992</v>
      </c>
      <c r="F22" s="47">
        <v>8.0000000000000004E-4</v>
      </c>
      <c r="G22" s="35">
        <f t="shared" si="0"/>
        <v>0.11700000000000088</v>
      </c>
      <c r="H22" s="34">
        <f t="shared" si="1"/>
        <v>2.4447470154878696E-2</v>
      </c>
    </row>
    <row r="23" spans="1:8">
      <c r="A23" s="44" t="s">
        <v>132</v>
      </c>
      <c r="B23" s="45">
        <v>8.3535000000000004</v>
      </c>
      <c r="C23" s="46">
        <v>8.2257999999999996</v>
      </c>
      <c r="D23" s="46">
        <v>8.4997000000000007</v>
      </c>
      <c r="E23" s="46">
        <v>8.2144999999999992</v>
      </c>
      <c r="F23" s="47">
        <v>1.6199999999999999E-2</v>
      </c>
      <c r="G23" s="35">
        <f t="shared" si="0"/>
        <v>0.28520000000000145</v>
      </c>
      <c r="H23" s="34">
        <f t="shared" si="1"/>
        <v>2.5864709558057874E-2</v>
      </c>
    </row>
    <row r="24" spans="1:8">
      <c r="A24" s="44" t="s">
        <v>138</v>
      </c>
      <c r="B24" s="45">
        <v>8.2204999999999995</v>
      </c>
      <c r="C24" s="46">
        <v>8.1616999999999997</v>
      </c>
      <c r="D24" s="46">
        <v>8.2886000000000006</v>
      </c>
      <c r="E24" s="46">
        <v>8.1516000000000002</v>
      </c>
      <c r="F24" s="47">
        <v>6.6E-3</v>
      </c>
      <c r="G24" s="35">
        <f t="shared" si="0"/>
        <v>0.13700000000000045</v>
      </c>
      <c r="H24" s="34">
        <f t="shared" si="1"/>
        <v>1.5729376564694503E-2</v>
      </c>
    </row>
    <row r="25" spans="1:8">
      <c r="A25" s="44" t="s">
        <v>144</v>
      </c>
      <c r="B25" s="48">
        <v>8.1666000000000007</v>
      </c>
      <c r="C25" s="46">
        <v>8.1884999999999994</v>
      </c>
      <c r="D25" s="46">
        <v>8.2132000000000005</v>
      </c>
      <c r="E25" s="46">
        <v>8.0925999999999991</v>
      </c>
      <c r="F25" s="49">
        <v>-3.0999999999999999E-3</v>
      </c>
      <c r="G25" s="35">
        <f t="shared" si="0"/>
        <v>0.12060000000000137</v>
      </c>
      <c r="H25" s="34">
        <f t="shared" si="1"/>
        <v>1.103284080310246E-2</v>
      </c>
    </row>
    <row r="26" spans="1:8">
      <c r="A26" s="44" t="s">
        <v>150</v>
      </c>
      <c r="B26" s="45">
        <v>8.1922999999999995</v>
      </c>
      <c r="C26" s="46">
        <v>8.1484000000000005</v>
      </c>
      <c r="D26" s="46">
        <v>8.1969999999999992</v>
      </c>
      <c r="E26" s="46">
        <v>8.1378000000000004</v>
      </c>
      <c r="F26" s="47">
        <v>5.1000000000000004E-3</v>
      </c>
      <c r="G26" s="35">
        <f t="shared" si="0"/>
        <v>5.9199999999998809E-2</v>
      </c>
      <c r="H26" s="34">
        <f t="shared" si="1"/>
        <v>1.4908187382582792E-2</v>
      </c>
    </row>
    <row r="27" spans="1:8">
      <c r="A27" s="44" t="s">
        <v>156</v>
      </c>
      <c r="B27" s="48">
        <v>8.1509999999999998</v>
      </c>
      <c r="C27" s="46">
        <v>8.2505000000000006</v>
      </c>
      <c r="D27" s="46">
        <v>8.3214000000000006</v>
      </c>
      <c r="E27" s="46">
        <v>8.1346000000000007</v>
      </c>
      <c r="F27" s="49">
        <v>-1.17E-2</v>
      </c>
      <c r="G27" s="35">
        <f t="shared" si="0"/>
        <v>0.18679999999999986</v>
      </c>
      <c r="H27" s="34">
        <f t="shared" si="1"/>
        <v>2.022911565295496E-2</v>
      </c>
    </row>
    <row r="28" spans="1:8">
      <c r="A28" s="44" t="s">
        <v>162</v>
      </c>
      <c r="B28" s="45">
        <v>8.2477999999999998</v>
      </c>
      <c r="C28" s="46">
        <v>8.1268999999999991</v>
      </c>
      <c r="D28" s="46">
        <v>8.2600999999999996</v>
      </c>
      <c r="E28" s="46">
        <v>8.1181000000000001</v>
      </c>
      <c r="F28" s="47">
        <v>1.4E-2</v>
      </c>
      <c r="G28" s="35">
        <f t="shared" si="0"/>
        <v>0.14199999999999946</v>
      </c>
      <c r="H28" s="34">
        <f t="shared" si="1"/>
        <v>1.5040920150409181E-2</v>
      </c>
    </row>
    <row r="29" spans="1:8">
      <c r="A29" s="44" t="s">
        <v>168</v>
      </c>
      <c r="B29" s="48">
        <v>8.1342999999999996</v>
      </c>
      <c r="C29" s="46">
        <v>8.1378000000000004</v>
      </c>
      <c r="D29" s="46">
        <v>8.1897000000000002</v>
      </c>
      <c r="E29" s="46">
        <v>8.0869</v>
      </c>
      <c r="F29" s="49">
        <v>-2.0000000000000001E-4</v>
      </c>
      <c r="G29" s="35">
        <f t="shared" si="0"/>
        <v>0.10280000000000022</v>
      </c>
      <c r="H29" s="34">
        <f t="shared" si="1"/>
        <v>9.2739213159025082E-3</v>
      </c>
    </row>
    <row r="30" spans="1:8">
      <c r="A30" s="44" t="s">
        <v>174</v>
      </c>
      <c r="B30" s="48">
        <v>8.1363000000000003</v>
      </c>
      <c r="C30" s="46">
        <v>8.1464999999999996</v>
      </c>
      <c r="D30" s="46">
        <v>8.1738999999999997</v>
      </c>
      <c r="E30" s="46">
        <v>8.1256000000000004</v>
      </c>
      <c r="F30" s="49">
        <v>-4.1000000000000003E-3</v>
      </c>
      <c r="G30" s="35">
        <f t="shared" si="0"/>
        <v>4.8299999999999343E-2</v>
      </c>
      <c r="H30" s="34">
        <f t="shared" si="1"/>
        <v>8.9981492304695206E-3</v>
      </c>
    </row>
    <row r="31" spans="1:8">
      <c r="A31" s="44" t="s">
        <v>180</v>
      </c>
      <c r="B31" s="48">
        <v>8.17</v>
      </c>
      <c r="C31" s="46">
        <v>8.2127999999999997</v>
      </c>
      <c r="D31" s="46">
        <v>8.2390000000000008</v>
      </c>
      <c r="E31" s="46">
        <v>8.1395</v>
      </c>
      <c r="F31" s="49">
        <v>-5.8999999999999999E-3</v>
      </c>
      <c r="G31" s="35">
        <f t="shared" si="0"/>
        <v>9.950000000000081E-2</v>
      </c>
      <c r="H31" s="34">
        <f t="shared" si="1"/>
        <v>1.6079806587514411E-2</v>
      </c>
    </row>
    <row r="32" spans="1:8">
      <c r="A32" s="44" t="s">
        <v>186</v>
      </c>
      <c r="B32" s="48">
        <v>8.2187999999999999</v>
      </c>
      <c r="C32" s="46">
        <v>8.3552</v>
      </c>
      <c r="D32" s="46">
        <v>8.3767999999999994</v>
      </c>
      <c r="E32" s="46">
        <v>8.2075999999999993</v>
      </c>
      <c r="F32" s="49">
        <v>-1.7299999999999999E-2</v>
      </c>
      <c r="G32" s="35">
        <f t="shared" si="0"/>
        <v>0.16920000000000002</v>
      </c>
      <c r="H32" s="34">
        <f t="shared" si="1"/>
        <v>1.6866010238380798E-2</v>
      </c>
    </row>
    <row r="33" spans="1:8">
      <c r="A33" s="44" t="s">
        <v>192</v>
      </c>
      <c r="B33" s="48">
        <v>8.3634000000000004</v>
      </c>
      <c r="C33" s="46">
        <v>8.4192999999999998</v>
      </c>
      <c r="D33" s="46">
        <v>8.4468999999999994</v>
      </c>
      <c r="E33" s="46">
        <v>8.3321000000000005</v>
      </c>
      <c r="F33" s="49">
        <v>-6.1000000000000004E-3</v>
      </c>
      <c r="G33" s="35">
        <f t="shared" si="0"/>
        <v>0.1147999999999989</v>
      </c>
      <c r="H33" s="34">
        <f t="shared" si="1"/>
        <v>1.3751421219555823E-2</v>
      </c>
    </row>
    <row r="34" spans="1:8">
      <c r="A34" s="44" t="s">
        <v>198</v>
      </c>
      <c r="B34" s="45">
        <v>8.4148999999999994</v>
      </c>
      <c r="C34" s="46">
        <v>8.3554999999999993</v>
      </c>
      <c r="D34" s="46">
        <v>8.4476999999999993</v>
      </c>
      <c r="E34" s="46">
        <v>8.3327000000000009</v>
      </c>
      <c r="F34" s="47">
        <v>6.6E-3</v>
      </c>
      <c r="G34" s="35">
        <f t="shared" si="0"/>
        <v>0.11499999999999844</v>
      </c>
      <c r="H34" s="34">
        <f t="shared" si="1"/>
        <v>1.2773024900826683E-2</v>
      </c>
    </row>
    <row r="35" spans="1:8">
      <c r="A35" s="44" t="s">
        <v>204</v>
      </c>
      <c r="B35" s="48">
        <v>8.3597999999999999</v>
      </c>
      <c r="C35" s="46">
        <v>8.3691999999999993</v>
      </c>
      <c r="D35" s="46">
        <v>8.4125999999999994</v>
      </c>
      <c r="E35" s="46">
        <v>8.3138000000000005</v>
      </c>
      <c r="F35" s="49">
        <v>-1.4E-3</v>
      </c>
      <c r="G35" s="35">
        <f t="shared" si="0"/>
        <v>9.8799999999998889E-2</v>
      </c>
      <c r="H35" s="34">
        <f t="shared" si="1"/>
        <v>1.2427387867822012E-2</v>
      </c>
    </row>
    <row r="36" spans="1:8">
      <c r="A36" s="44" t="s">
        <v>210</v>
      </c>
      <c r="B36" s="48">
        <v>8.3714999999999993</v>
      </c>
      <c r="C36" s="46">
        <v>8.4008000000000003</v>
      </c>
      <c r="D36" s="46">
        <v>8.4499999999999993</v>
      </c>
      <c r="E36" s="46">
        <v>8.34</v>
      </c>
      <c r="F36" s="49">
        <v>-4.3E-3</v>
      </c>
      <c r="G36" s="35">
        <f t="shared" si="0"/>
        <v>0.10999999999999943</v>
      </c>
      <c r="H36" s="34">
        <f t="shared" si="1"/>
        <v>1.0413195601466221E-2</v>
      </c>
    </row>
    <row r="37" spans="1:8">
      <c r="A37" s="44" t="s">
        <v>216</v>
      </c>
      <c r="B37" s="48">
        <v>8.4072999999999993</v>
      </c>
      <c r="C37" s="46">
        <v>8.4027999999999992</v>
      </c>
      <c r="D37" s="46">
        <v>8.4295000000000009</v>
      </c>
      <c r="E37" s="46">
        <v>8.3644999999999996</v>
      </c>
      <c r="F37" s="49">
        <v>-1.1000000000000001E-3</v>
      </c>
      <c r="G37" s="35">
        <f t="shared" si="0"/>
        <v>6.5000000000001279E-2</v>
      </c>
      <c r="H37" s="34">
        <f t="shared" si="1"/>
        <v>1.405274115197788E-2</v>
      </c>
    </row>
    <row r="38" spans="1:8">
      <c r="A38" s="44" t="s">
        <v>222</v>
      </c>
      <c r="B38" s="45">
        <v>8.4161999999999999</v>
      </c>
      <c r="C38" s="46">
        <v>8.3577999999999992</v>
      </c>
      <c r="D38" s="46">
        <v>8.5222999999999995</v>
      </c>
      <c r="E38" s="46">
        <v>8.3523999999999994</v>
      </c>
      <c r="F38" s="47">
        <v>5.8999999999999999E-3</v>
      </c>
      <c r="G38" s="35">
        <f t="shared" si="0"/>
        <v>0.16990000000000016</v>
      </c>
      <c r="H38" s="34">
        <f t="shared" si="1"/>
        <v>1.6005098543788527E-2</v>
      </c>
    </row>
    <row r="39" spans="1:8">
      <c r="A39" s="44" t="s">
        <v>228</v>
      </c>
      <c r="B39" s="45">
        <v>8.3665000000000003</v>
      </c>
      <c r="C39" s="46">
        <v>8.3161000000000005</v>
      </c>
      <c r="D39" s="46">
        <v>8.3873999999999995</v>
      </c>
      <c r="E39" s="46">
        <v>8.2911000000000001</v>
      </c>
      <c r="F39" s="47">
        <v>5.5999999999999999E-3</v>
      </c>
      <c r="G39" s="35">
        <f t="shared" si="0"/>
        <v>9.6299999999999386E-2</v>
      </c>
      <c r="H39" s="34">
        <f t="shared" si="1"/>
        <v>2.3416487773583041E-2</v>
      </c>
    </row>
    <row r="40" spans="1:8">
      <c r="A40" s="44" t="s">
        <v>234</v>
      </c>
      <c r="B40" s="45">
        <v>8.3201000000000001</v>
      </c>
      <c r="C40" s="46">
        <v>8.1053999999999995</v>
      </c>
      <c r="D40" s="46">
        <v>8.3870000000000005</v>
      </c>
      <c r="E40" s="46">
        <v>8.1036999999999999</v>
      </c>
      <c r="F40" s="47">
        <v>2.4799999999999999E-2</v>
      </c>
      <c r="G40" s="35">
        <f t="shared" si="0"/>
        <v>0.28330000000000055</v>
      </c>
      <c r="H40" s="34">
        <f t="shared" si="1"/>
        <v>2.2001528825763155E-2</v>
      </c>
    </row>
    <row r="41" spans="1:8">
      <c r="A41" s="44" t="s">
        <v>240</v>
      </c>
      <c r="B41" s="45">
        <v>8.1189999999999998</v>
      </c>
      <c r="C41" s="46">
        <v>8.1107999999999993</v>
      </c>
      <c r="D41" s="46">
        <v>8.1464999999999996</v>
      </c>
      <c r="E41" s="46">
        <v>8.0729000000000006</v>
      </c>
      <c r="F41" s="47">
        <v>8.9999999999999998E-4</v>
      </c>
      <c r="G41" s="35">
        <f t="shared" si="0"/>
        <v>7.3599999999999E-2</v>
      </c>
      <c r="H41" s="34">
        <f t="shared" si="1"/>
        <v>1.0557624473040527E-2</v>
      </c>
    </row>
    <row r="42" spans="1:8">
      <c r="A42" s="44" t="s">
        <v>246</v>
      </c>
      <c r="B42" s="48">
        <v>8.1113</v>
      </c>
      <c r="C42" s="46">
        <v>8.1363000000000003</v>
      </c>
      <c r="D42" s="46">
        <v>8.1986000000000008</v>
      </c>
      <c r="E42" s="46">
        <v>8.1004000000000005</v>
      </c>
      <c r="F42" s="49">
        <v>-3.5999999999999999E-3</v>
      </c>
      <c r="G42" s="35">
        <f t="shared" si="0"/>
        <v>9.8200000000000287E-2</v>
      </c>
      <c r="H42" s="34">
        <f t="shared" si="1"/>
        <v>1.0753549595740491E-2</v>
      </c>
    </row>
    <row r="43" spans="1:8">
      <c r="A43" s="44" t="s">
        <v>252</v>
      </c>
      <c r="B43" s="45">
        <v>8.141</v>
      </c>
      <c r="C43" s="46">
        <v>8.1135999999999999</v>
      </c>
      <c r="D43" s="46">
        <v>8.1616</v>
      </c>
      <c r="E43" s="46">
        <v>8.0853000000000002</v>
      </c>
      <c r="F43" s="47">
        <v>1.8E-3</v>
      </c>
      <c r="G43" s="35">
        <f t="shared" si="0"/>
        <v>7.6299999999999812E-2</v>
      </c>
      <c r="H43" s="34">
        <f t="shared" si="1"/>
        <v>9.1546696197858726E-3</v>
      </c>
    </row>
    <row r="44" spans="1:8">
      <c r="A44" s="44" t="s">
        <v>258</v>
      </c>
      <c r="B44" s="48">
        <v>8.1266999999999996</v>
      </c>
      <c r="C44" s="46">
        <v>8.1270000000000007</v>
      </c>
      <c r="D44" s="46">
        <v>8.1782000000000004</v>
      </c>
      <c r="E44" s="46">
        <v>8.1057000000000006</v>
      </c>
      <c r="F44" s="49">
        <v>-1E-4</v>
      </c>
      <c r="G44" s="35">
        <f t="shared" si="0"/>
        <v>7.2499999999999787E-2</v>
      </c>
      <c r="H44" s="34">
        <f t="shared" si="1"/>
        <v>9.0523076923076928E-3</v>
      </c>
    </row>
    <row r="45" spans="1:8">
      <c r="A45" s="44" t="s">
        <v>264</v>
      </c>
      <c r="B45" s="48">
        <v>8.1273</v>
      </c>
      <c r="C45" s="46">
        <v>8.125</v>
      </c>
      <c r="D45" s="46">
        <v>8.1674000000000007</v>
      </c>
      <c r="E45" s="46">
        <v>8.0928000000000004</v>
      </c>
      <c r="F45" s="49">
        <v>-1.1999999999999999E-3</v>
      </c>
      <c r="G45" s="35">
        <f t="shared" si="0"/>
        <v>7.4600000000000222E-2</v>
      </c>
      <c r="H45" s="34">
        <f t="shared" si="1"/>
        <v>1.4213863984255518E-2</v>
      </c>
    </row>
    <row r="46" spans="1:8">
      <c r="A46" s="44" t="s">
        <v>270</v>
      </c>
      <c r="B46" s="48">
        <v>8.1372999999999998</v>
      </c>
      <c r="C46" s="46">
        <v>8.2314000000000007</v>
      </c>
      <c r="D46" s="46">
        <v>8.2733000000000008</v>
      </c>
      <c r="E46" s="46">
        <v>8.1138999999999992</v>
      </c>
      <c r="F46" s="49">
        <v>-1.1900000000000001E-2</v>
      </c>
      <c r="G46" s="35">
        <f t="shared" si="0"/>
        <v>0.15940000000000154</v>
      </c>
      <c r="H46" s="34">
        <f t="shared" si="1"/>
        <v>1.7250492527990026E-2</v>
      </c>
    </row>
    <row r="47" spans="1:8">
      <c r="A47" s="44" t="s">
        <v>276</v>
      </c>
      <c r="B47" s="48">
        <v>8.2348999999999997</v>
      </c>
      <c r="C47" s="46">
        <v>8.3244000000000007</v>
      </c>
      <c r="D47" s="46">
        <v>8.3348999999999993</v>
      </c>
      <c r="E47" s="46">
        <v>8.2071000000000005</v>
      </c>
      <c r="F47" s="49">
        <v>-1.11E-2</v>
      </c>
      <c r="G47" s="35">
        <f t="shared" si="0"/>
        <v>0.1277999999999988</v>
      </c>
      <c r="H47" s="34">
        <f t="shared" si="1"/>
        <v>1.3686539554341121E-2</v>
      </c>
    </row>
    <row r="48" spans="1:8">
      <c r="A48" s="44" t="s">
        <v>282</v>
      </c>
      <c r="B48" s="45">
        <v>8.3272999999999993</v>
      </c>
      <c r="C48" s="46">
        <v>8.2708999999999993</v>
      </c>
      <c r="D48" s="46">
        <v>8.3351000000000006</v>
      </c>
      <c r="E48" s="46">
        <v>8.2364999999999995</v>
      </c>
      <c r="F48" s="47">
        <v>6.1999999999999998E-3</v>
      </c>
      <c r="G48" s="35">
        <f t="shared" si="0"/>
        <v>9.8600000000001131E-2</v>
      </c>
      <c r="H48" s="34">
        <f t="shared" si="1"/>
        <v>1.0663954493964633E-2</v>
      </c>
    </row>
    <row r="49" spans="1:8">
      <c r="A49" s="44" t="s">
        <v>288</v>
      </c>
      <c r="B49" s="45">
        <v>8.2759</v>
      </c>
      <c r="C49" s="46">
        <v>8.2098999999999993</v>
      </c>
      <c r="D49" s="46">
        <v>8.2827999999999999</v>
      </c>
      <c r="E49" s="46">
        <v>8.2063000000000006</v>
      </c>
      <c r="F49" s="47">
        <v>4.4999999999999997E-3</v>
      </c>
      <c r="G49" s="35">
        <f t="shared" si="0"/>
        <v>7.6499999999999346E-2</v>
      </c>
      <c r="H49" s="34">
        <f t="shared" si="1"/>
        <v>8.7630623827735111E-3</v>
      </c>
    </row>
    <row r="50" spans="1:8">
      <c r="A50" s="44" t="s">
        <v>294</v>
      </c>
      <c r="B50" s="45">
        <v>8.2391000000000005</v>
      </c>
      <c r="C50" s="46">
        <v>8.2105999999999995</v>
      </c>
      <c r="D50" s="46">
        <v>8.2687000000000008</v>
      </c>
      <c r="E50" s="46">
        <v>8.2012999999999998</v>
      </c>
      <c r="F50" s="47">
        <v>2E-3</v>
      </c>
      <c r="G50" s="35">
        <f t="shared" si="0"/>
        <v>6.7400000000001015E-2</v>
      </c>
      <c r="H50" s="34">
        <f t="shared" si="1"/>
        <v>9.2964062784074483E-3</v>
      </c>
    </row>
    <row r="51" spans="1:8">
      <c r="A51" s="44" t="s">
        <v>300</v>
      </c>
      <c r="B51" s="48">
        <v>8.2225000000000001</v>
      </c>
      <c r="C51" s="46">
        <v>8.2505000000000006</v>
      </c>
      <c r="D51" s="46">
        <v>8.2774000000000001</v>
      </c>
      <c r="E51" s="46">
        <v>8.1913999999999998</v>
      </c>
      <c r="F51" s="49">
        <v>-4.7000000000000002E-3</v>
      </c>
      <c r="G51" s="35">
        <f t="shared" si="0"/>
        <v>8.6000000000000298E-2</v>
      </c>
      <c r="H51" s="34">
        <f t="shared" si="1"/>
        <v>1.3173509139946126E-2</v>
      </c>
    </row>
    <row r="52" spans="1:8">
      <c r="A52" s="44" t="s">
        <v>306</v>
      </c>
      <c r="B52" s="48">
        <v>8.2615999999999996</v>
      </c>
      <c r="C52" s="46">
        <v>8.3424999999999994</v>
      </c>
      <c r="D52" s="46">
        <v>8.3632000000000009</v>
      </c>
      <c r="E52" s="46">
        <v>8.2294</v>
      </c>
      <c r="F52" s="49">
        <v>-1.01E-2</v>
      </c>
      <c r="G52" s="35">
        <f t="shared" si="0"/>
        <v>0.13380000000000081</v>
      </c>
      <c r="H52" s="34">
        <f t="shared" si="1"/>
        <v>1.6359388735684838E-2</v>
      </c>
    </row>
    <row r="53" spans="1:8">
      <c r="A53" s="44" t="s">
        <v>312</v>
      </c>
      <c r="B53" s="45">
        <v>8.3460000000000001</v>
      </c>
      <c r="C53" s="46">
        <v>8.3041</v>
      </c>
      <c r="D53" s="46">
        <v>8.3977000000000004</v>
      </c>
      <c r="E53" s="46">
        <v>8.2598000000000003</v>
      </c>
      <c r="F53" s="47">
        <v>4.1999999999999997E-3</v>
      </c>
      <c r="G53" s="35">
        <f t="shared" si="0"/>
        <v>0.13790000000000013</v>
      </c>
      <c r="H53" s="34">
        <f t="shared" si="1"/>
        <v>1.3390436951100544E-2</v>
      </c>
    </row>
    <row r="54" spans="1:8">
      <c r="A54" s="44" t="s">
        <v>318</v>
      </c>
      <c r="B54" s="45">
        <v>8.3110999999999997</v>
      </c>
      <c r="C54" s="46">
        <v>8.3007000000000009</v>
      </c>
      <c r="D54" s="46">
        <v>8.3161000000000005</v>
      </c>
      <c r="E54" s="46">
        <v>8.2317</v>
      </c>
      <c r="F54" s="47">
        <v>1E-4</v>
      </c>
      <c r="G54" s="35">
        <f t="shared" si="0"/>
        <v>8.4400000000000475E-2</v>
      </c>
      <c r="H54" s="34">
        <f t="shared" si="1"/>
        <v>1.1984914600684144E-2</v>
      </c>
    </row>
    <row r="55" spans="1:8">
      <c r="A55" s="44" t="s">
        <v>324</v>
      </c>
      <c r="B55" s="45">
        <v>8.3099000000000007</v>
      </c>
      <c r="C55" s="46">
        <v>8.2728999999999999</v>
      </c>
      <c r="D55" s="46">
        <v>8.3287999999999993</v>
      </c>
      <c r="E55" s="46">
        <v>8.2149000000000001</v>
      </c>
      <c r="F55" s="47">
        <v>2.8E-3</v>
      </c>
      <c r="G55" s="35">
        <f t="shared" si="0"/>
        <v>0.11389999999999922</v>
      </c>
      <c r="H55" s="34">
        <f t="shared" si="1"/>
        <v>1.2719182518170231E-2</v>
      </c>
    </row>
    <row r="56" spans="1:8">
      <c r="A56" s="44" t="s">
        <v>330</v>
      </c>
      <c r="B56" s="48">
        <v>8.2865000000000002</v>
      </c>
      <c r="C56" s="46">
        <v>8.3377999999999997</v>
      </c>
      <c r="D56" s="46">
        <v>8.3510000000000009</v>
      </c>
      <c r="E56" s="46">
        <v>8.2528000000000006</v>
      </c>
      <c r="F56" s="49">
        <v>-7.7000000000000002E-3</v>
      </c>
      <c r="G56" s="35">
        <f t="shared" si="0"/>
        <v>9.8200000000000287E-2</v>
      </c>
      <c r="H56" s="34">
        <f t="shared" si="1"/>
        <v>1.2066809360044324E-2</v>
      </c>
    </row>
    <row r="57" spans="1:8">
      <c r="A57" s="44" t="s">
        <v>336</v>
      </c>
      <c r="B57" s="45">
        <v>8.3506</v>
      </c>
      <c r="C57" s="46">
        <v>8.3162000000000003</v>
      </c>
      <c r="D57" s="46">
        <v>8.3960000000000008</v>
      </c>
      <c r="E57" s="46">
        <v>8.2934999999999999</v>
      </c>
      <c r="F57" s="47">
        <v>3.3999999999999998E-3</v>
      </c>
      <c r="G57" s="35">
        <f t="shared" si="0"/>
        <v>0.10250000000000092</v>
      </c>
      <c r="H57" s="34">
        <f t="shared" si="1"/>
        <v>1.5109025013368228E-2</v>
      </c>
    </row>
    <row r="58" spans="1:8">
      <c r="A58" s="44" t="s">
        <v>342</v>
      </c>
      <c r="B58" s="48">
        <v>8.3223000000000003</v>
      </c>
      <c r="C58" s="46">
        <v>8.4154999999999998</v>
      </c>
      <c r="D58" s="46">
        <v>8.4423999999999992</v>
      </c>
      <c r="E58" s="46">
        <v>8.2905999999999995</v>
      </c>
      <c r="F58" s="49">
        <v>-1.17E-2</v>
      </c>
      <c r="G58" s="35">
        <f t="shared" si="0"/>
        <v>0.15179999999999971</v>
      </c>
      <c r="H58" s="34">
        <f t="shared" si="1"/>
        <v>1.7048273906571137E-2</v>
      </c>
    </row>
    <row r="59" spans="1:8">
      <c r="A59" s="44" t="s">
        <v>348</v>
      </c>
      <c r="B59" s="48">
        <v>8.4208999999999996</v>
      </c>
      <c r="C59" s="46">
        <v>8.4641999999999999</v>
      </c>
      <c r="D59" s="46">
        <v>8.5261999999999993</v>
      </c>
      <c r="E59" s="46">
        <v>8.3894000000000002</v>
      </c>
      <c r="F59" s="49">
        <v>-5.7999999999999996E-3</v>
      </c>
      <c r="G59" s="35">
        <f t="shared" si="0"/>
        <v>0.13679999999999914</v>
      </c>
      <c r="H59" s="34">
        <f t="shared" si="1"/>
        <v>1.8033646910135814E-2</v>
      </c>
    </row>
    <row r="60" spans="1:8">
      <c r="A60" s="44" t="s">
        <v>354</v>
      </c>
      <c r="B60" s="45">
        <v>8.4701000000000004</v>
      </c>
      <c r="C60" s="46">
        <v>8.3871000000000002</v>
      </c>
      <c r="D60" s="46">
        <v>8.5212000000000003</v>
      </c>
      <c r="E60" s="46">
        <v>8.3554999999999993</v>
      </c>
      <c r="F60" s="47">
        <v>8.0000000000000002E-3</v>
      </c>
      <c r="G60" s="35">
        <f t="shared" si="0"/>
        <v>0.16570000000000107</v>
      </c>
      <c r="H60" s="34">
        <f t="shared" si="1"/>
        <v>1.7309030694281174E-2</v>
      </c>
    </row>
    <row r="61" spans="1:8">
      <c r="A61" s="44" t="s">
        <v>360</v>
      </c>
      <c r="B61" s="45">
        <v>8.4024999999999999</v>
      </c>
      <c r="C61" s="46">
        <v>8.3338000000000001</v>
      </c>
      <c r="D61" s="46">
        <v>8.4451999999999998</v>
      </c>
      <c r="E61" s="46">
        <v>8.3224</v>
      </c>
      <c r="F61" s="47">
        <v>8.2000000000000007E-3</v>
      </c>
      <c r="G61" s="35">
        <f t="shared" si="0"/>
        <v>0.1227999999999998</v>
      </c>
      <c r="H61" s="34">
        <f t="shared" si="1"/>
        <v>1.4638821750467365E-2</v>
      </c>
    </row>
    <row r="62" spans="1:8">
      <c r="A62" s="44" t="s">
        <v>366</v>
      </c>
      <c r="B62" s="48">
        <v>8.3345000000000002</v>
      </c>
      <c r="C62" s="46">
        <v>8.3988999999999994</v>
      </c>
      <c r="D62" s="46">
        <v>8.4274000000000004</v>
      </c>
      <c r="E62" s="46">
        <v>8.3042999999999996</v>
      </c>
      <c r="F62" s="49">
        <v>-7.6E-3</v>
      </c>
      <c r="G62" s="35">
        <f t="shared" si="0"/>
        <v>0.12310000000000088</v>
      </c>
      <c r="H62" s="34">
        <f t="shared" si="1"/>
        <v>1.334067829086039E-2</v>
      </c>
    </row>
    <row r="63" spans="1:8">
      <c r="A63" s="44" t="s">
        <v>372</v>
      </c>
      <c r="B63" s="45">
        <v>8.3986999999999998</v>
      </c>
      <c r="C63" s="46">
        <v>8.3504000000000005</v>
      </c>
      <c r="D63" s="46">
        <v>8.4452999999999996</v>
      </c>
      <c r="E63" s="46">
        <v>8.3455999999999992</v>
      </c>
      <c r="F63" s="47">
        <v>5.1999999999999998E-3</v>
      </c>
      <c r="G63" s="35">
        <f t="shared" si="0"/>
        <v>9.9700000000000344E-2</v>
      </c>
      <c r="H63" s="34">
        <f t="shared" si="1"/>
        <v>1.6903008924978133E-2</v>
      </c>
    </row>
    <row r="64" spans="1:8">
      <c r="A64" s="44" t="s">
        <v>378</v>
      </c>
      <c r="B64" s="48">
        <v>8.3553999999999995</v>
      </c>
      <c r="C64" s="46">
        <v>8.4481999999999999</v>
      </c>
      <c r="D64" s="46">
        <v>8.4582999999999995</v>
      </c>
      <c r="E64" s="46">
        <v>8.2723999999999993</v>
      </c>
      <c r="F64" s="49">
        <v>-1.0800000000000001E-2</v>
      </c>
      <c r="G64" s="35">
        <f t="shared" si="0"/>
        <v>0.18590000000000018</v>
      </c>
      <c r="H64" s="34">
        <f t="shared" si="1"/>
        <v>1.7605550143743036E-2</v>
      </c>
    </row>
    <row r="65" spans="1:8">
      <c r="A65" s="44" t="s">
        <v>384</v>
      </c>
      <c r="B65" s="45">
        <v>8.4466000000000001</v>
      </c>
      <c r="C65" s="46">
        <v>8.4177999999999997</v>
      </c>
      <c r="D65" s="46">
        <v>8.4885000000000002</v>
      </c>
      <c r="E65" s="46">
        <v>8.3780000000000001</v>
      </c>
      <c r="F65" s="47">
        <v>2.5000000000000001E-3</v>
      </c>
      <c r="G65" s="35">
        <f t="shared" si="0"/>
        <v>0.11050000000000004</v>
      </c>
      <c r="H65" s="34">
        <f t="shared" si="1"/>
        <v>1.615485116350238E-2</v>
      </c>
    </row>
    <row r="66" spans="1:8">
      <c r="A66" s="44" t="s">
        <v>390</v>
      </c>
      <c r="B66" s="48">
        <v>8.4253</v>
      </c>
      <c r="C66" s="46">
        <v>8.4959000000000007</v>
      </c>
      <c r="D66" s="46">
        <v>8.5183</v>
      </c>
      <c r="E66" s="46">
        <v>8.3543000000000003</v>
      </c>
      <c r="F66" s="49">
        <v>-8.0000000000000002E-3</v>
      </c>
      <c r="G66" s="35">
        <f t="shared" si="0"/>
        <v>0.1639999999999997</v>
      </c>
      <c r="H66" s="34">
        <f t="shared" si="1"/>
        <v>1.9041245173059072E-2</v>
      </c>
    </row>
    <row r="67" spans="1:8">
      <c r="A67" s="44" t="s">
        <v>396</v>
      </c>
      <c r="B67" s="45">
        <v>8.4931000000000001</v>
      </c>
      <c r="C67" s="46">
        <v>8.4421999999999997</v>
      </c>
      <c r="D67" s="46">
        <v>8.5450999999999997</v>
      </c>
      <c r="E67" s="46">
        <v>8.3876000000000008</v>
      </c>
      <c r="F67" s="47">
        <v>7.4999999999999997E-3</v>
      </c>
      <c r="G67" s="35">
        <f t="shared" ref="G67:G130" si="2">D67-E67</f>
        <v>0.15749999999999886</v>
      </c>
      <c r="H67" s="34">
        <f t="shared" ref="H67:H130" si="3">(SUM(G67:G68)/2)/C68</f>
        <v>2.0804546601463327E-2</v>
      </c>
    </row>
    <row r="68" spans="1:8">
      <c r="A68" s="44" t="s">
        <v>402</v>
      </c>
      <c r="B68" s="45">
        <v>8.4300999999999995</v>
      </c>
      <c r="C68" s="46">
        <v>8.3226999999999993</v>
      </c>
      <c r="D68" s="46">
        <v>8.4559999999999995</v>
      </c>
      <c r="E68" s="46">
        <v>8.2672000000000008</v>
      </c>
      <c r="F68" s="47">
        <v>1.2E-2</v>
      </c>
      <c r="G68" s="35">
        <f t="shared" si="2"/>
        <v>0.18879999999999875</v>
      </c>
      <c r="H68" s="34">
        <f t="shared" si="3"/>
        <v>2.0712510356255064E-2</v>
      </c>
    </row>
    <row r="69" spans="1:8">
      <c r="A69" s="44" t="s">
        <v>408</v>
      </c>
      <c r="B69" s="45">
        <v>8.3299000000000003</v>
      </c>
      <c r="C69" s="46">
        <v>8.2075999999999993</v>
      </c>
      <c r="D69" s="46">
        <v>8.3539999999999992</v>
      </c>
      <c r="E69" s="46">
        <v>8.2027999999999999</v>
      </c>
      <c r="F69" s="47">
        <v>1.2999999999999999E-2</v>
      </c>
      <c r="G69" s="35">
        <f t="shared" si="2"/>
        <v>0.15119999999999933</v>
      </c>
      <c r="H69" s="34">
        <f t="shared" si="3"/>
        <v>1.4619953933810109E-2</v>
      </c>
    </row>
    <row r="70" spans="1:8">
      <c r="A70" s="44" t="s">
        <v>414</v>
      </c>
      <c r="B70" s="48">
        <v>8.2231000000000005</v>
      </c>
      <c r="C70" s="46">
        <v>8.2490000000000006</v>
      </c>
      <c r="D70" s="46">
        <v>8.282</v>
      </c>
      <c r="E70" s="46">
        <v>8.1920000000000002</v>
      </c>
      <c r="F70" s="49">
        <v>-2.3E-3</v>
      </c>
      <c r="G70" s="35">
        <f t="shared" si="2"/>
        <v>8.9999999999999858E-2</v>
      </c>
      <c r="H70" s="34">
        <f t="shared" si="3"/>
        <v>1.5560646309068301E-2</v>
      </c>
    </row>
    <row r="71" spans="1:8">
      <c r="A71" s="44" t="s">
        <v>420</v>
      </c>
      <c r="B71" s="45">
        <v>8.2423999999999999</v>
      </c>
      <c r="C71" s="46">
        <v>8.2065999999999999</v>
      </c>
      <c r="D71" s="46">
        <v>8.3574999999999999</v>
      </c>
      <c r="E71" s="46">
        <v>8.1920999999999999</v>
      </c>
      <c r="F71" s="47">
        <v>4.5999999999999999E-3</v>
      </c>
      <c r="G71" s="35">
        <f t="shared" si="2"/>
        <v>0.16539999999999999</v>
      </c>
      <c r="H71" s="34">
        <f t="shared" si="3"/>
        <v>2.5677674343454419E-2</v>
      </c>
    </row>
    <row r="72" spans="1:8">
      <c r="A72" s="44" t="s">
        <v>426</v>
      </c>
      <c r="B72" s="45">
        <v>8.2043999999999997</v>
      </c>
      <c r="C72" s="46">
        <v>8.0458999999999996</v>
      </c>
      <c r="D72" s="46">
        <v>8.2333999999999996</v>
      </c>
      <c r="E72" s="46">
        <v>7.9855999999999998</v>
      </c>
      <c r="F72" s="47">
        <v>1.83E-2</v>
      </c>
      <c r="G72" s="35">
        <f t="shared" si="2"/>
        <v>0.2477999999999998</v>
      </c>
      <c r="H72" s="34">
        <f t="shared" si="3"/>
        <v>2.3266546877692165E-2</v>
      </c>
    </row>
    <row r="73" spans="1:8">
      <c r="A73" s="44" t="s">
        <v>432</v>
      </c>
      <c r="B73" s="48">
        <v>8.0571999999999999</v>
      </c>
      <c r="C73" s="46">
        <v>8.1254000000000008</v>
      </c>
      <c r="D73" s="46">
        <v>8.1511999999999993</v>
      </c>
      <c r="E73" s="46">
        <v>8.0208999999999993</v>
      </c>
      <c r="F73" s="49">
        <v>-9.7000000000000003E-3</v>
      </c>
      <c r="G73" s="35">
        <f t="shared" si="2"/>
        <v>0.13030000000000008</v>
      </c>
      <c r="H73" s="34">
        <f t="shared" si="3"/>
        <v>1.4191733980871249E-2</v>
      </c>
    </row>
    <row r="74" spans="1:8">
      <c r="A74" s="44" t="s">
        <v>438</v>
      </c>
      <c r="B74" s="45">
        <v>8.1364000000000001</v>
      </c>
      <c r="C74" s="46">
        <v>8.0716000000000001</v>
      </c>
      <c r="D74" s="46">
        <v>8.1651000000000007</v>
      </c>
      <c r="E74" s="46">
        <v>8.0663</v>
      </c>
      <c r="F74" s="47">
        <v>7.9000000000000008E-3</v>
      </c>
      <c r="G74" s="35">
        <f t="shared" si="2"/>
        <v>9.8800000000000665E-2</v>
      </c>
      <c r="H74" s="34">
        <f t="shared" si="3"/>
        <v>1.1771514412717192E-2</v>
      </c>
    </row>
    <row r="75" spans="1:8">
      <c r="A75" s="44" t="s">
        <v>444</v>
      </c>
      <c r="B75" s="48">
        <v>8.0730000000000004</v>
      </c>
      <c r="C75" s="46">
        <v>8.1212999999999997</v>
      </c>
      <c r="D75" s="46">
        <v>8.1601999999999997</v>
      </c>
      <c r="E75" s="46">
        <v>8.0678000000000001</v>
      </c>
      <c r="F75" s="49">
        <v>-6.4000000000000003E-3</v>
      </c>
      <c r="G75" s="35">
        <f t="shared" si="2"/>
        <v>9.2399999999999594E-2</v>
      </c>
      <c r="H75" s="34">
        <f t="shared" si="3"/>
        <v>1.4219621717240482E-2</v>
      </c>
    </row>
    <row r="76" spans="1:8">
      <c r="A76" s="44" t="s">
        <v>450</v>
      </c>
      <c r="B76" s="45">
        <v>8.1251999999999995</v>
      </c>
      <c r="C76" s="46">
        <v>8.0838999999999999</v>
      </c>
      <c r="D76" s="46">
        <v>8.2039000000000009</v>
      </c>
      <c r="E76" s="46">
        <v>8.0663999999999998</v>
      </c>
      <c r="F76" s="47">
        <v>3.7000000000000002E-3</v>
      </c>
      <c r="G76" s="35">
        <f t="shared" si="2"/>
        <v>0.13750000000000107</v>
      </c>
      <c r="H76" s="34">
        <f t="shared" si="3"/>
        <v>1.6626180502193687E-2</v>
      </c>
    </row>
    <row r="77" spans="1:8">
      <c r="A77" s="44" t="s">
        <v>456</v>
      </c>
      <c r="B77" s="48">
        <v>8.0952999999999999</v>
      </c>
      <c r="C77" s="46">
        <v>8.0686</v>
      </c>
      <c r="D77" s="46">
        <v>8.1921999999999997</v>
      </c>
      <c r="E77" s="46">
        <v>8.0614000000000008</v>
      </c>
      <c r="F77" s="49">
        <v>-4.0000000000000002E-4</v>
      </c>
      <c r="G77" s="35">
        <f t="shared" si="2"/>
        <v>0.13079999999999892</v>
      </c>
      <c r="H77" s="34">
        <f t="shared" si="3"/>
        <v>2.0515374081912011E-2</v>
      </c>
    </row>
    <row r="78" spans="1:8">
      <c r="A78" s="44" t="s">
        <v>462</v>
      </c>
      <c r="B78" s="45">
        <v>8.0983000000000001</v>
      </c>
      <c r="C78" s="46">
        <v>8.0329999999999995</v>
      </c>
      <c r="D78" s="46">
        <v>8.1548999999999996</v>
      </c>
      <c r="E78" s="46">
        <v>7.9561000000000002</v>
      </c>
      <c r="F78" s="47">
        <v>8.9999999999999993E-3</v>
      </c>
      <c r="G78" s="35">
        <f t="shared" si="2"/>
        <v>0.19879999999999942</v>
      </c>
      <c r="H78" s="34">
        <f t="shared" si="3"/>
        <v>2.746444024311322E-2</v>
      </c>
    </row>
    <row r="79" spans="1:8">
      <c r="A79" s="44" t="s">
        <v>468</v>
      </c>
      <c r="B79" s="45">
        <v>8.0260999999999996</v>
      </c>
      <c r="C79" s="46">
        <v>7.8811</v>
      </c>
      <c r="D79" s="46">
        <v>8.0306999999999995</v>
      </c>
      <c r="E79" s="46">
        <v>7.7965999999999998</v>
      </c>
      <c r="F79" s="47">
        <v>1.7899999999999999E-2</v>
      </c>
      <c r="G79" s="35">
        <f t="shared" si="2"/>
        <v>0.23409999999999975</v>
      </c>
      <c r="H79" s="34">
        <f t="shared" si="3"/>
        <v>2.8481684547078157E-2</v>
      </c>
    </row>
    <row r="80" spans="1:8">
      <c r="A80" s="44" t="s">
        <v>474</v>
      </c>
      <c r="B80" s="48">
        <v>7.8853</v>
      </c>
      <c r="C80" s="46">
        <v>8.0068999999999999</v>
      </c>
      <c r="D80" s="46">
        <v>8.0373000000000001</v>
      </c>
      <c r="E80" s="46">
        <v>7.8152999999999997</v>
      </c>
      <c r="F80" s="49">
        <v>-1.6199999999999999E-2</v>
      </c>
      <c r="G80" s="35">
        <f t="shared" si="2"/>
        <v>0.22200000000000042</v>
      </c>
      <c r="H80" s="34">
        <f t="shared" si="3"/>
        <v>2.0515645113377626E-2</v>
      </c>
    </row>
    <row r="81" spans="1:8">
      <c r="A81" s="44" t="s">
        <v>480</v>
      </c>
      <c r="B81" s="48">
        <v>8.0153999999999996</v>
      </c>
      <c r="C81" s="46">
        <v>8.0792000000000002</v>
      </c>
      <c r="D81" s="46">
        <v>8.0812000000000008</v>
      </c>
      <c r="E81" s="46">
        <v>7.9717000000000002</v>
      </c>
      <c r="F81" s="49">
        <v>-8.5000000000000006E-3</v>
      </c>
      <c r="G81" s="35">
        <f t="shared" si="2"/>
        <v>0.1095000000000006</v>
      </c>
      <c r="H81" s="34">
        <f t="shared" si="3"/>
        <v>1.3029862431495454E-2</v>
      </c>
    </row>
    <row r="82" spans="1:8">
      <c r="A82" s="44" t="s">
        <v>486</v>
      </c>
      <c r="B82" s="45">
        <v>8.0843000000000007</v>
      </c>
      <c r="C82" s="46">
        <v>8.0469000000000008</v>
      </c>
      <c r="D82" s="46">
        <v>8.1163000000000007</v>
      </c>
      <c r="E82" s="46">
        <v>8.0160999999999998</v>
      </c>
      <c r="F82" s="47">
        <v>3.7000000000000002E-3</v>
      </c>
      <c r="G82" s="35">
        <f t="shared" si="2"/>
        <v>0.10020000000000095</v>
      </c>
      <c r="H82" s="34">
        <f t="shared" si="3"/>
        <v>2.4884237234380047E-2</v>
      </c>
    </row>
    <row r="83" spans="1:8">
      <c r="A83" s="44" t="s">
        <v>492</v>
      </c>
      <c r="B83" s="45">
        <v>8.0548000000000002</v>
      </c>
      <c r="C83" s="46">
        <v>7.8825000000000003</v>
      </c>
      <c r="D83" s="46">
        <v>8.1628000000000007</v>
      </c>
      <c r="E83" s="46">
        <v>7.8707000000000003</v>
      </c>
      <c r="F83" s="47">
        <v>2.1299999999999999E-2</v>
      </c>
      <c r="G83" s="35">
        <f t="shared" si="2"/>
        <v>0.29210000000000047</v>
      </c>
      <c r="H83" s="34">
        <f t="shared" si="3"/>
        <v>2.7271095843000553E-2</v>
      </c>
    </row>
    <row r="84" spans="1:8">
      <c r="A84" s="44" t="s">
        <v>498</v>
      </c>
      <c r="B84" s="45">
        <v>7.8868999999999998</v>
      </c>
      <c r="C84" s="46">
        <v>7.8013000000000003</v>
      </c>
      <c r="D84" s="46">
        <v>7.9039999999999999</v>
      </c>
      <c r="E84" s="46">
        <v>7.7706</v>
      </c>
      <c r="F84" s="47">
        <v>1.01E-2</v>
      </c>
      <c r="G84" s="35">
        <f t="shared" si="2"/>
        <v>0.13339999999999996</v>
      </c>
      <c r="H84" s="34">
        <f t="shared" si="3"/>
        <v>1.6574655752268522E-2</v>
      </c>
    </row>
    <row r="85" spans="1:8">
      <c r="A85" s="44" t="s">
        <v>504</v>
      </c>
      <c r="B85" s="48">
        <v>7.8079999999999998</v>
      </c>
      <c r="C85" s="46">
        <v>7.8795000000000002</v>
      </c>
      <c r="D85" s="46">
        <v>7.9212999999999996</v>
      </c>
      <c r="E85" s="46">
        <v>7.7934999999999999</v>
      </c>
      <c r="F85" s="49">
        <v>-1.04E-2</v>
      </c>
      <c r="G85" s="35">
        <f t="shared" si="2"/>
        <v>0.12779999999999969</v>
      </c>
      <c r="H85" s="34">
        <f t="shared" si="3"/>
        <v>1.3243512210058903E-2</v>
      </c>
    </row>
    <row r="86" spans="1:8">
      <c r="A86" s="44" t="s">
        <v>510</v>
      </c>
      <c r="B86" s="45">
        <v>7.8898000000000001</v>
      </c>
      <c r="C86" s="46">
        <v>7.8377999999999997</v>
      </c>
      <c r="D86" s="46">
        <v>7.9040999999999997</v>
      </c>
      <c r="E86" s="46">
        <v>7.8243</v>
      </c>
      <c r="F86" s="47">
        <v>5.8999999999999999E-3</v>
      </c>
      <c r="G86" s="35">
        <f t="shared" si="2"/>
        <v>7.9799999999999649E-2</v>
      </c>
      <c r="H86" s="34">
        <f t="shared" si="3"/>
        <v>1.252805263694784E-2</v>
      </c>
    </row>
    <row r="87" spans="1:8">
      <c r="A87" s="44" t="s">
        <v>516</v>
      </c>
      <c r="B87" s="48">
        <v>7.8433999999999999</v>
      </c>
      <c r="C87" s="46">
        <v>7.8423999999999996</v>
      </c>
      <c r="D87" s="46">
        <v>7.8762999999999996</v>
      </c>
      <c r="E87" s="46">
        <v>7.7595999999999998</v>
      </c>
      <c r="F87" s="49">
        <v>-4.0000000000000002E-4</v>
      </c>
      <c r="G87" s="35">
        <f t="shared" si="2"/>
        <v>0.1166999999999998</v>
      </c>
      <c r="H87" s="34">
        <f t="shared" si="3"/>
        <v>1.4779631898740573E-2</v>
      </c>
    </row>
    <row r="88" spans="1:8">
      <c r="A88" s="44" t="s">
        <v>522</v>
      </c>
      <c r="B88" s="48">
        <v>7.8464</v>
      </c>
      <c r="C88" s="46">
        <v>7.9162999999999997</v>
      </c>
      <c r="D88" s="46">
        <v>7.9394999999999998</v>
      </c>
      <c r="E88" s="46">
        <v>7.8221999999999996</v>
      </c>
      <c r="F88" s="49">
        <v>-1.06E-2</v>
      </c>
      <c r="G88" s="35">
        <f t="shared" si="2"/>
        <v>0.11730000000000018</v>
      </c>
      <c r="H88" s="34">
        <f t="shared" si="3"/>
        <v>2.0192691693290781E-2</v>
      </c>
    </row>
    <row r="89" spans="1:8">
      <c r="A89" s="44" t="s">
        <v>528</v>
      </c>
      <c r="B89" s="48">
        <v>7.9302000000000001</v>
      </c>
      <c r="C89" s="46">
        <v>8.0128000000000004</v>
      </c>
      <c r="D89" s="46">
        <v>8.0303000000000004</v>
      </c>
      <c r="E89" s="46">
        <v>7.8239999999999998</v>
      </c>
      <c r="F89" s="49">
        <v>-1.11E-2</v>
      </c>
      <c r="G89" s="35">
        <f t="shared" si="2"/>
        <v>0.20630000000000059</v>
      </c>
      <c r="H89" s="34">
        <f t="shared" si="3"/>
        <v>2.4219017541189505E-2</v>
      </c>
    </row>
    <row r="90" spans="1:8">
      <c r="A90" s="44" t="s">
        <v>534</v>
      </c>
      <c r="B90" s="45">
        <v>8.0196000000000005</v>
      </c>
      <c r="C90" s="46">
        <v>7.8842999999999996</v>
      </c>
      <c r="D90" s="46">
        <v>8.0386000000000006</v>
      </c>
      <c r="E90" s="46">
        <v>7.8630000000000004</v>
      </c>
      <c r="F90" s="47">
        <v>1.5699999999999999E-2</v>
      </c>
      <c r="G90" s="35">
        <f t="shared" si="2"/>
        <v>0.1756000000000002</v>
      </c>
      <c r="H90" s="34">
        <f t="shared" si="3"/>
        <v>2.5971818216161058E-2</v>
      </c>
    </row>
    <row r="91" spans="1:8">
      <c r="A91" s="44" t="s">
        <v>540</v>
      </c>
      <c r="B91" s="48">
        <v>7.8958000000000004</v>
      </c>
      <c r="C91" s="46">
        <v>7.9413</v>
      </c>
      <c r="D91" s="46">
        <v>8.0810999999999993</v>
      </c>
      <c r="E91" s="46">
        <v>7.8441999999999998</v>
      </c>
      <c r="F91" s="49">
        <v>-7.0000000000000001E-3</v>
      </c>
      <c r="G91" s="35">
        <f t="shared" si="2"/>
        <v>0.23689999999999944</v>
      </c>
      <c r="H91" s="34">
        <f t="shared" si="3"/>
        <v>4.1184269249954025E-2</v>
      </c>
    </row>
    <row r="92" spans="1:8">
      <c r="A92" s="44" t="s">
        <v>546</v>
      </c>
      <c r="B92" s="45">
        <v>7.9512</v>
      </c>
      <c r="C92" s="46">
        <v>7.6181999999999999</v>
      </c>
      <c r="D92" s="46">
        <v>8.0037000000000003</v>
      </c>
      <c r="E92" s="46">
        <v>7.6131000000000002</v>
      </c>
      <c r="F92" s="47">
        <v>4.2099999999999999E-2</v>
      </c>
      <c r="G92" s="35">
        <f t="shared" si="2"/>
        <v>0.39060000000000006</v>
      </c>
      <c r="H92" s="34">
        <f t="shared" si="3"/>
        <v>3.4505413644486539E-2</v>
      </c>
    </row>
    <row r="93" spans="1:8">
      <c r="A93" s="44" t="s">
        <v>552</v>
      </c>
      <c r="B93" s="45">
        <v>7.63</v>
      </c>
      <c r="C93" s="46">
        <v>7.6104000000000003</v>
      </c>
      <c r="D93" s="46">
        <v>7.7262000000000004</v>
      </c>
      <c r="E93" s="46">
        <v>7.5915999999999997</v>
      </c>
      <c r="F93" s="47">
        <v>2.9999999999999997E-4</v>
      </c>
      <c r="G93" s="35">
        <f t="shared" si="2"/>
        <v>0.13460000000000072</v>
      </c>
      <c r="H93" s="34">
        <f t="shared" si="3"/>
        <v>1.5834162520729785E-2</v>
      </c>
    </row>
    <row r="94" spans="1:8">
      <c r="A94" s="44" t="s">
        <v>558</v>
      </c>
      <c r="B94" s="48">
        <v>7.6276999999999999</v>
      </c>
      <c r="C94" s="46">
        <v>7.5374999999999996</v>
      </c>
      <c r="D94" s="46">
        <v>7.6416000000000004</v>
      </c>
      <c r="E94" s="46">
        <v>7.5374999999999996</v>
      </c>
      <c r="F94" s="49">
        <v>-2.0000000000000001E-4</v>
      </c>
      <c r="G94" s="35">
        <f t="shared" si="2"/>
        <v>0.10410000000000075</v>
      </c>
      <c r="H94" s="34">
        <f t="shared" si="3"/>
        <v>1.4603966968482027E-2</v>
      </c>
    </row>
    <row r="95" spans="1:8">
      <c r="A95" s="44" t="s">
        <v>564</v>
      </c>
      <c r="B95" s="45">
        <v>7.6295000000000002</v>
      </c>
      <c r="C95" s="46">
        <v>7.5321999999999996</v>
      </c>
      <c r="D95" s="46">
        <v>7.6430999999999996</v>
      </c>
      <c r="E95" s="46">
        <v>7.5271999999999997</v>
      </c>
      <c r="F95" s="47">
        <v>1.1599999999999999E-2</v>
      </c>
      <c r="G95" s="35">
        <f t="shared" si="2"/>
        <v>0.11589999999999989</v>
      </c>
      <c r="H95" s="34">
        <f t="shared" si="3"/>
        <v>1.3960661779433581E-2</v>
      </c>
    </row>
    <row r="96" spans="1:8">
      <c r="A96" s="44" t="s">
        <v>570</v>
      </c>
      <c r="B96" s="45">
        <v>7.5423</v>
      </c>
      <c r="C96" s="46">
        <v>7.4889000000000001</v>
      </c>
      <c r="D96" s="46">
        <v>7.5507</v>
      </c>
      <c r="E96" s="46">
        <v>7.4574999999999996</v>
      </c>
      <c r="F96" s="47">
        <v>3.5999999999999999E-3</v>
      </c>
      <c r="G96" s="35">
        <f t="shared" si="2"/>
        <v>9.3200000000000394E-2</v>
      </c>
      <c r="H96" s="34">
        <f t="shared" si="3"/>
        <v>1.0352173623593633E-2</v>
      </c>
    </row>
    <row r="97" spans="1:8">
      <c r="A97" s="44" t="s">
        <v>576</v>
      </c>
      <c r="B97" s="48">
        <v>7.5156000000000001</v>
      </c>
      <c r="C97" s="46">
        <v>7.5105000000000004</v>
      </c>
      <c r="D97" s="46">
        <v>7.5556999999999999</v>
      </c>
      <c r="E97" s="46">
        <v>7.4934000000000003</v>
      </c>
      <c r="F97" s="49">
        <v>-1.4E-3</v>
      </c>
      <c r="G97" s="35">
        <f t="shared" si="2"/>
        <v>6.2299999999999578E-2</v>
      </c>
      <c r="H97" s="34">
        <f t="shared" si="3"/>
        <v>1.432627096367173E-2</v>
      </c>
    </row>
    <row r="98" spans="1:8">
      <c r="A98" s="44" t="s">
        <v>582</v>
      </c>
      <c r="B98" s="48">
        <v>7.5262000000000002</v>
      </c>
      <c r="C98" s="46">
        <v>7.6083999999999996</v>
      </c>
      <c r="D98" s="46">
        <v>7.6669</v>
      </c>
      <c r="E98" s="46">
        <v>7.5111999999999997</v>
      </c>
      <c r="F98" s="49">
        <v>-1.1299999999999999E-2</v>
      </c>
      <c r="G98" s="35">
        <f t="shared" si="2"/>
        <v>0.15570000000000039</v>
      </c>
      <c r="H98" s="34">
        <f t="shared" si="3"/>
        <v>1.5774836348371353E-2</v>
      </c>
    </row>
    <row r="99" spans="1:8">
      <c r="A99" s="44" t="s">
        <v>588</v>
      </c>
      <c r="B99" s="48">
        <v>7.6120000000000001</v>
      </c>
      <c r="C99" s="46">
        <v>7.6228999999999996</v>
      </c>
      <c r="D99" s="46">
        <v>7.6327999999999996</v>
      </c>
      <c r="E99" s="46">
        <v>7.548</v>
      </c>
      <c r="F99" s="49">
        <v>-1.2999999999999999E-3</v>
      </c>
      <c r="G99" s="35">
        <f t="shared" si="2"/>
        <v>8.4799999999999542E-2</v>
      </c>
      <c r="H99" s="34">
        <f t="shared" si="3"/>
        <v>1.3729405891163232E-2</v>
      </c>
    </row>
    <row r="100" spans="1:8">
      <c r="A100" s="44" t="s">
        <v>594</v>
      </c>
      <c r="B100" s="45">
        <v>7.6215999999999999</v>
      </c>
      <c r="C100" s="46">
        <v>7.6113999999999997</v>
      </c>
      <c r="D100" s="46">
        <v>7.7042000000000002</v>
      </c>
      <c r="E100" s="46">
        <v>7.58</v>
      </c>
      <c r="F100" s="47">
        <v>3.0000000000000001E-3</v>
      </c>
      <c r="G100" s="35">
        <f t="shared" si="2"/>
        <v>0.12420000000000009</v>
      </c>
      <c r="H100" s="34">
        <f t="shared" si="3"/>
        <v>1.7132521757701986E-2</v>
      </c>
    </row>
    <row r="101" spans="1:8">
      <c r="A101" s="44" t="s">
        <v>600</v>
      </c>
      <c r="B101" s="45">
        <v>7.5987999999999998</v>
      </c>
      <c r="C101" s="46">
        <v>7.4916</v>
      </c>
      <c r="D101" s="46">
        <v>7.6109</v>
      </c>
      <c r="E101" s="46">
        <v>7.4783999999999997</v>
      </c>
      <c r="F101" s="47">
        <v>1.3899999999999999E-2</v>
      </c>
      <c r="G101" s="35">
        <f t="shared" si="2"/>
        <v>0.13250000000000028</v>
      </c>
      <c r="H101" s="34">
        <f t="shared" si="3"/>
        <v>1.5088176783698101E-2</v>
      </c>
    </row>
    <row r="102" spans="1:8">
      <c r="A102" s="44" t="s">
        <v>606</v>
      </c>
      <c r="B102" s="45">
        <v>7.4946000000000002</v>
      </c>
      <c r="C102" s="46">
        <v>7.4396000000000004</v>
      </c>
      <c r="D102" s="46">
        <v>7.5239000000000003</v>
      </c>
      <c r="E102" s="46">
        <v>7.4318999999999997</v>
      </c>
      <c r="F102" s="47">
        <v>6.7999999999999996E-3</v>
      </c>
      <c r="G102" s="35">
        <f t="shared" si="2"/>
        <v>9.2000000000000526E-2</v>
      </c>
      <c r="H102" s="34">
        <f t="shared" si="3"/>
        <v>1.0055955449312899E-2</v>
      </c>
    </row>
    <row r="103" spans="1:8">
      <c r="A103" s="44" t="s">
        <v>612</v>
      </c>
      <c r="B103" s="48">
        <v>7.444</v>
      </c>
      <c r="C103" s="46">
        <v>7.4881000000000002</v>
      </c>
      <c r="D103" s="46">
        <v>7.4924999999999997</v>
      </c>
      <c r="E103" s="46">
        <v>7.4339000000000004</v>
      </c>
      <c r="F103" s="49">
        <v>-6.8999999999999999E-3</v>
      </c>
      <c r="G103" s="35">
        <f t="shared" si="2"/>
        <v>5.8599999999999319E-2</v>
      </c>
      <c r="H103" s="34">
        <f t="shared" si="3"/>
        <v>1.2417900922700552E-2</v>
      </c>
    </row>
    <row r="104" spans="1:8">
      <c r="A104" s="44" t="s">
        <v>618</v>
      </c>
      <c r="B104" s="48">
        <v>7.4958</v>
      </c>
      <c r="C104" s="46">
        <v>7.5213999999999999</v>
      </c>
      <c r="D104" s="46">
        <v>7.5784000000000002</v>
      </c>
      <c r="E104" s="46">
        <v>7.4501999999999997</v>
      </c>
      <c r="F104" s="49">
        <v>-5.0000000000000001E-3</v>
      </c>
      <c r="G104" s="35">
        <f t="shared" si="2"/>
        <v>0.12820000000000054</v>
      </c>
      <c r="H104" s="34">
        <f t="shared" si="3"/>
        <v>1.8844069027667602E-2</v>
      </c>
    </row>
    <row r="105" spans="1:8">
      <c r="A105" s="44" t="s">
        <v>624</v>
      </c>
      <c r="B105" s="45">
        <v>7.5336999999999996</v>
      </c>
      <c r="C105" s="46">
        <v>7.4347000000000003</v>
      </c>
      <c r="D105" s="46">
        <v>7.5769000000000002</v>
      </c>
      <c r="E105" s="46">
        <v>7.4249000000000001</v>
      </c>
      <c r="F105" s="47">
        <v>1E-4</v>
      </c>
      <c r="G105" s="35">
        <f t="shared" si="2"/>
        <v>0.15200000000000014</v>
      </c>
      <c r="H105" s="34">
        <f t="shared" si="3"/>
        <v>2.0099725821192418E-2</v>
      </c>
    </row>
    <row r="106" spans="1:8">
      <c r="A106" s="44" t="s">
        <v>630</v>
      </c>
      <c r="B106" s="45">
        <v>7.5327999999999999</v>
      </c>
      <c r="C106" s="46">
        <v>7.4404000000000003</v>
      </c>
      <c r="D106" s="46">
        <v>7.5675999999999997</v>
      </c>
      <c r="E106" s="46">
        <v>7.4204999999999997</v>
      </c>
      <c r="F106" s="47">
        <v>1.1599999999999999E-2</v>
      </c>
      <c r="G106" s="35">
        <f t="shared" si="2"/>
        <v>0.14710000000000001</v>
      </c>
      <c r="H106" s="34">
        <f t="shared" si="3"/>
        <v>1.5155159971133023E-2</v>
      </c>
    </row>
    <row r="107" spans="1:8">
      <c r="A107" s="44" t="s">
        <v>636</v>
      </c>
      <c r="B107" s="48">
        <v>7.4462000000000002</v>
      </c>
      <c r="C107" s="46">
        <v>7.4825999999999997</v>
      </c>
      <c r="D107" s="46">
        <v>7.4862000000000002</v>
      </c>
      <c r="E107" s="46">
        <v>7.4065000000000003</v>
      </c>
      <c r="F107" s="49">
        <v>-5.4000000000000003E-3</v>
      </c>
      <c r="G107" s="35">
        <f t="shared" si="2"/>
        <v>7.9699999999999882E-2</v>
      </c>
      <c r="H107" s="34">
        <f t="shared" si="3"/>
        <v>1.1640360389306112E-2</v>
      </c>
    </row>
    <row r="108" spans="1:8">
      <c r="A108" s="44" t="s">
        <v>642</v>
      </c>
      <c r="B108" s="45">
        <v>7.4867999999999997</v>
      </c>
      <c r="C108" s="46">
        <v>7.4696999999999996</v>
      </c>
      <c r="D108" s="46">
        <v>7.5232999999999999</v>
      </c>
      <c r="E108" s="46">
        <v>7.4291</v>
      </c>
      <c r="F108" s="47">
        <v>1.6000000000000001E-3</v>
      </c>
      <c r="G108" s="35">
        <f t="shared" si="2"/>
        <v>9.4199999999999839E-2</v>
      </c>
      <c r="H108" s="34">
        <f t="shared" si="3"/>
        <v>1.4113992436520834E-2</v>
      </c>
    </row>
    <row r="109" spans="1:8">
      <c r="A109" s="44" t="s">
        <v>648</v>
      </c>
      <c r="B109" s="45">
        <v>7.4745999999999997</v>
      </c>
      <c r="C109" s="46">
        <v>7.4039999999999999</v>
      </c>
      <c r="D109" s="46">
        <v>7.5079000000000002</v>
      </c>
      <c r="E109" s="46">
        <v>7.3930999999999996</v>
      </c>
      <c r="F109" s="47">
        <v>9.1000000000000004E-3</v>
      </c>
      <c r="G109" s="35">
        <f t="shared" si="2"/>
        <v>0.11480000000000068</v>
      </c>
      <c r="H109" s="34">
        <f t="shared" si="3"/>
        <v>1.3371440926474009E-2</v>
      </c>
    </row>
    <row r="110" spans="1:8">
      <c r="A110" s="44" t="s">
        <v>654</v>
      </c>
      <c r="B110" s="45">
        <v>7.407</v>
      </c>
      <c r="C110" s="46">
        <v>7.4001000000000001</v>
      </c>
      <c r="D110" s="46">
        <v>7.423</v>
      </c>
      <c r="E110" s="46">
        <v>7.3399000000000001</v>
      </c>
      <c r="F110" s="47">
        <v>5.0000000000000001E-4</v>
      </c>
      <c r="G110" s="35">
        <f t="shared" si="2"/>
        <v>8.3099999999999952E-2</v>
      </c>
      <c r="H110" s="34">
        <f t="shared" si="3"/>
        <v>1.0624571589855258E-2</v>
      </c>
    </row>
    <row r="111" spans="1:8">
      <c r="A111" s="44" t="s">
        <v>660</v>
      </c>
      <c r="B111" s="48">
        <v>7.4029999999999996</v>
      </c>
      <c r="C111" s="46">
        <v>7.4402999999999997</v>
      </c>
      <c r="D111" s="46">
        <v>7.4554999999999998</v>
      </c>
      <c r="E111" s="46">
        <v>7.3804999999999996</v>
      </c>
      <c r="F111" s="49">
        <v>-5.0000000000000001E-3</v>
      </c>
      <c r="G111" s="35">
        <f t="shared" si="2"/>
        <v>7.5000000000000178E-2</v>
      </c>
      <c r="H111" s="34">
        <f t="shared" si="3"/>
        <v>8.4461733114383208E-3</v>
      </c>
    </row>
    <row r="112" spans="1:8">
      <c r="A112" s="44" t="s">
        <v>666</v>
      </c>
      <c r="B112" s="45">
        <v>7.44</v>
      </c>
      <c r="C112" s="46">
        <v>7.4294000000000002</v>
      </c>
      <c r="D112" s="46">
        <v>7.4523999999999999</v>
      </c>
      <c r="E112" s="46">
        <v>7.4019000000000004</v>
      </c>
      <c r="F112" s="47">
        <v>2.9999999999999997E-4</v>
      </c>
      <c r="G112" s="35">
        <f t="shared" si="2"/>
        <v>5.0499999999999545E-2</v>
      </c>
      <c r="H112" s="34">
        <f t="shared" si="3"/>
        <v>9.7099097407560824E-3</v>
      </c>
    </row>
    <row r="113" spans="1:8">
      <c r="A113" s="44" t="s">
        <v>672</v>
      </c>
      <c r="B113" s="48">
        <v>7.4375</v>
      </c>
      <c r="C113" s="46">
        <v>7.4562999999999997</v>
      </c>
      <c r="D113" s="46">
        <v>7.4749999999999996</v>
      </c>
      <c r="E113" s="46">
        <v>7.3807</v>
      </c>
      <c r="F113" s="49">
        <v>-3.3999999999999998E-3</v>
      </c>
      <c r="G113" s="35">
        <f t="shared" si="2"/>
        <v>9.4299999999999606E-2</v>
      </c>
      <c r="H113" s="34">
        <f t="shared" si="3"/>
        <v>1.4798266991605705E-2</v>
      </c>
    </row>
    <row r="114" spans="1:8">
      <c r="A114" s="44" t="s">
        <v>678</v>
      </c>
      <c r="B114" s="45">
        <v>7.4627999999999997</v>
      </c>
      <c r="C114" s="46">
        <v>7.3860000000000001</v>
      </c>
      <c r="D114" s="46">
        <v>7.4759000000000002</v>
      </c>
      <c r="E114" s="46">
        <v>7.3516000000000004</v>
      </c>
      <c r="F114" s="47">
        <v>1.15E-2</v>
      </c>
      <c r="G114" s="35">
        <f t="shared" si="2"/>
        <v>0.12429999999999986</v>
      </c>
      <c r="H114" s="34">
        <f t="shared" si="3"/>
        <v>1.5314750163648244E-2</v>
      </c>
    </row>
    <row r="115" spans="1:8">
      <c r="A115" s="44" t="s">
        <v>684</v>
      </c>
      <c r="B115" s="45">
        <v>7.3780999999999999</v>
      </c>
      <c r="C115" s="46">
        <v>7.3327999999999998</v>
      </c>
      <c r="D115" s="46">
        <v>7.3837000000000002</v>
      </c>
      <c r="E115" s="46">
        <v>7.2834000000000003</v>
      </c>
      <c r="F115" s="47">
        <v>6.6E-3</v>
      </c>
      <c r="G115" s="35">
        <f t="shared" si="2"/>
        <v>0.10029999999999983</v>
      </c>
      <c r="H115" s="34">
        <f t="shared" si="3"/>
        <v>1.4677991817713799E-2</v>
      </c>
    </row>
    <row r="116" spans="1:8">
      <c r="A116" s="44" t="s">
        <v>690</v>
      </c>
      <c r="B116" s="48">
        <v>7.33</v>
      </c>
      <c r="C116" s="46">
        <v>7.3818000000000001</v>
      </c>
      <c r="D116" s="46">
        <v>7.3906999999999998</v>
      </c>
      <c r="E116" s="46">
        <v>7.2743000000000002</v>
      </c>
      <c r="F116" s="49">
        <v>-8.0999999999999996E-3</v>
      </c>
      <c r="G116" s="35">
        <f t="shared" si="2"/>
        <v>0.11639999999999961</v>
      </c>
      <c r="H116" s="34">
        <f t="shared" si="3"/>
        <v>1.2819640451273097E-2</v>
      </c>
    </row>
    <row r="117" spans="1:8">
      <c r="A117" s="44" t="s">
        <v>696</v>
      </c>
      <c r="B117" s="45">
        <v>7.39</v>
      </c>
      <c r="C117" s="46">
        <v>7.3480999999999996</v>
      </c>
      <c r="D117" s="46">
        <v>7.4073000000000002</v>
      </c>
      <c r="E117" s="46">
        <v>7.3353000000000002</v>
      </c>
      <c r="F117" s="47">
        <v>4.1000000000000003E-3</v>
      </c>
      <c r="G117" s="35">
        <f t="shared" si="2"/>
        <v>7.2000000000000064E-2</v>
      </c>
      <c r="H117" s="34">
        <f t="shared" si="3"/>
        <v>1.1431351088410558E-2</v>
      </c>
    </row>
    <row r="118" spans="1:8">
      <c r="A118" s="44" t="s">
        <v>702</v>
      </c>
      <c r="B118" s="48">
        <v>7.3598999999999997</v>
      </c>
      <c r="C118" s="46">
        <v>7.4006999999999996</v>
      </c>
      <c r="D118" s="46">
        <v>7.4179000000000004</v>
      </c>
      <c r="E118" s="46">
        <v>7.3207000000000004</v>
      </c>
      <c r="F118" s="49">
        <v>-5.3E-3</v>
      </c>
      <c r="G118" s="35">
        <f t="shared" si="2"/>
        <v>9.7199999999999953E-2</v>
      </c>
      <c r="H118" s="34">
        <f t="shared" si="3"/>
        <v>1.2831561811739904E-2</v>
      </c>
    </row>
    <row r="119" spans="1:8">
      <c r="A119" s="44" t="s">
        <v>708</v>
      </c>
      <c r="B119" s="45">
        <v>7.3993000000000002</v>
      </c>
      <c r="C119" s="46">
        <v>7.3101000000000003</v>
      </c>
      <c r="D119" s="46">
        <v>7.3993000000000002</v>
      </c>
      <c r="E119" s="46">
        <v>7.3089000000000004</v>
      </c>
      <c r="F119" s="47">
        <v>8.2000000000000007E-3</v>
      </c>
      <c r="G119" s="35">
        <f t="shared" si="2"/>
        <v>9.0399999999999814E-2</v>
      </c>
      <c r="H119" s="34">
        <f t="shared" si="3"/>
        <v>1.1476815064765389E-2</v>
      </c>
    </row>
    <row r="120" spans="1:8">
      <c r="A120" s="44" t="s">
        <v>714</v>
      </c>
      <c r="B120" s="48">
        <v>7.3391999999999999</v>
      </c>
      <c r="C120" s="46">
        <v>7.3495999999999997</v>
      </c>
      <c r="D120" s="46">
        <v>7.3902999999999999</v>
      </c>
      <c r="E120" s="46">
        <v>7.3120000000000003</v>
      </c>
      <c r="F120" s="49">
        <v>-4.4999999999999997E-3</v>
      </c>
      <c r="G120" s="35">
        <f t="shared" si="2"/>
        <v>7.8299999999999592E-2</v>
      </c>
      <c r="H120" s="34">
        <f t="shared" si="3"/>
        <v>1.4597886440981549E-2</v>
      </c>
    </row>
    <row r="121" spans="1:8">
      <c r="A121" s="44" t="s">
        <v>720</v>
      </c>
      <c r="B121" s="45">
        <v>7.3723999999999998</v>
      </c>
      <c r="C121" s="46">
        <v>7.2579000000000002</v>
      </c>
      <c r="D121" s="46">
        <v>7.391</v>
      </c>
      <c r="E121" s="46">
        <v>7.2573999999999996</v>
      </c>
      <c r="F121" s="47">
        <v>3.8999999999999998E-3</v>
      </c>
      <c r="G121" s="35">
        <f t="shared" si="2"/>
        <v>0.13360000000000039</v>
      </c>
      <c r="H121" s="34">
        <f t="shared" si="3"/>
        <v>1.4513433079212393E-2</v>
      </c>
    </row>
    <row r="122" spans="1:8">
      <c r="A122" s="44" t="s">
        <v>726</v>
      </c>
      <c r="B122" s="48">
        <v>7.3440000000000003</v>
      </c>
      <c r="C122" s="46">
        <v>7.3586999999999998</v>
      </c>
      <c r="D122" s="46">
        <v>7.3811999999999998</v>
      </c>
      <c r="E122" s="46">
        <v>7.3011999999999997</v>
      </c>
      <c r="F122" s="49">
        <v>-3.8E-3</v>
      </c>
      <c r="G122" s="35">
        <f t="shared" si="2"/>
        <v>8.0000000000000071E-2</v>
      </c>
      <c r="H122" s="34">
        <f t="shared" si="3"/>
        <v>1.1870493735778741E-2</v>
      </c>
    </row>
    <row r="123" spans="1:8">
      <c r="A123" s="44" t="s">
        <v>732</v>
      </c>
      <c r="B123" s="45">
        <v>7.3723000000000001</v>
      </c>
      <c r="C123" s="46">
        <v>7.2953999999999999</v>
      </c>
      <c r="D123" s="46">
        <v>7.3734000000000002</v>
      </c>
      <c r="E123" s="46">
        <v>7.2801999999999998</v>
      </c>
      <c r="F123" s="47">
        <v>9.4999999999999998E-3</v>
      </c>
      <c r="G123" s="35">
        <f t="shared" si="2"/>
        <v>9.3200000000000394E-2</v>
      </c>
      <c r="H123" s="34">
        <f t="shared" si="3"/>
        <v>1.3949783502627945E-2</v>
      </c>
    </row>
    <row r="124" spans="1:8">
      <c r="A124" s="44" t="s">
        <v>738</v>
      </c>
      <c r="B124" s="48">
        <v>7.3029000000000002</v>
      </c>
      <c r="C124" s="46">
        <v>7.3441999999999998</v>
      </c>
      <c r="D124" s="46">
        <v>7.367</v>
      </c>
      <c r="E124" s="46">
        <v>7.2553000000000001</v>
      </c>
      <c r="F124" s="49">
        <v>-9.1000000000000004E-3</v>
      </c>
      <c r="G124" s="35">
        <f t="shared" si="2"/>
        <v>0.11169999999999991</v>
      </c>
      <c r="H124" s="34">
        <f t="shared" si="3"/>
        <v>1.7597079233835786E-2</v>
      </c>
    </row>
    <row r="125" spans="1:8">
      <c r="A125" s="44" t="s">
        <v>744</v>
      </c>
      <c r="B125" s="48">
        <v>7.3700999999999999</v>
      </c>
      <c r="C125" s="46">
        <v>7.4500999999999999</v>
      </c>
      <c r="D125" s="46">
        <v>7.4732000000000003</v>
      </c>
      <c r="E125" s="46">
        <v>7.3227000000000002</v>
      </c>
      <c r="F125" s="49">
        <v>-1.35E-2</v>
      </c>
      <c r="G125" s="35">
        <f t="shared" si="2"/>
        <v>0.15050000000000008</v>
      </c>
      <c r="H125" s="34">
        <f t="shared" si="3"/>
        <v>1.8360700230696157E-2</v>
      </c>
    </row>
    <row r="126" spans="1:8">
      <c r="A126" s="44" t="s">
        <v>750</v>
      </c>
      <c r="B126" s="45">
        <v>7.4709000000000003</v>
      </c>
      <c r="C126" s="46">
        <v>7.3689999999999998</v>
      </c>
      <c r="D126" s="46">
        <v>7.4839000000000002</v>
      </c>
      <c r="E126" s="46">
        <v>7.3638000000000003</v>
      </c>
      <c r="F126" s="47">
        <v>1.32E-2</v>
      </c>
      <c r="G126" s="35">
        <f t="shared" si="2"/>
        <v>0.12009999999999987</v>
      </c>
      <c r="H126" s="34">
        <f t="shared" si="3"/>
        <v>1.310886796287516E-2</v>
      </c>
    </row>
    <row r="127" spans="1:8">
      <c r="A127" s="44" t="s">
        <v>756</v>
      </c>
      <c r="B127" s="48">
        <v>7.3737000000000004</v>
      </c>
      <c r="C127" s="46">
        <v>7.3804999999999996</v>
      </c>
      <c r="D127" s="46">
        <v>7.4157999999999999</v>
      </c>
      <c r="E127" s="46">
        <v>7.3423999999999996</v>
      </c>
      <c r="F127" s="49">
        <v>-3.0999999999999999E-3</v>
      </c>
      <c r="G127" s="35">
        <f t="shared" si="2"/>
        <v>7.3400000000000354E-2</v>
      </c>
      <c r="H127" s="34">
        <f t="shared" si="3"/>
        <v>9.3941198765498824E-3</v>
      </c>
    </row>
    <row r="128" spans="1:8">
      <c r="A128" s="44" t="s">
        <v>762</v>
      </c>
      <c r="B128" s="48">
        <v>7.3967000000000001</v>
      </c>
      <c r="C128" s="46">
        <v>7.3875999999999999</v>
      </c>
      <c r="D128" s="46">
        <v>7.4188999999999998</v>
      </c>
      <c r="E128" s="46">
        <v>7.3535000000000004</v>
      </c>
      <c r="F128" s="49">
        <v>-8.0000000000000004E-4</v>
      </c>
      <c r="G128" s="35">
        <f t="shared" si="2"/>
        <v>6.5399999999999459E-2</v>
      </c>
      <c r="H128" s="34">
        <f t="shared" si="3"/>
        <v>1.1304927126386751E-2</v>
      </c>
    </row>
    <row r="129" spans="1:8">
      <c r="A129" s="44" t="s">
        <v>768</v>
      </c>
      <c r="B129" s="45">
        <v>7.4024000000000001</v>
      </c>
      <c r="C129" s="46">
        <v>7.3552</v>
      </c>
      <c r="D129" s="46">
        <v>7.4405000000000001</v>
      </c>
      <c r="E129" s="46">
        <v>7.3395999999999999</v>
      </c>
      <c r="F129" s="47">
        <v>5.7000000000000002E-3</v>
      </c>
      <c r="G129" s="35">
        <f t="shared" si="2"/>
        <v>0.10090000000000021</v>
      </c>
      <c r="H129" s="34">
        <f t="shared" si="3"/>
        <v>1.497568968759239E-2</v>
      </c>
    </row>
    <row r="130" spans="1:8">
      <c r="A130" s="44" t="s">
        <v>774</v>
      </c>
      <c r="B130" s="48">
        <v>7.3605</v>
      </c>
      <c r="C130" s="46">
        <v>7.4454000000000002</v>
      </c>
      <c r="D130" s="46">
        <v>7.4610000000000003</v>
      </c>
      <c r="E130" s="46">
        <v>7.3388999999999998</v>
      </c>
      <c r="F130" s="49">
        <v>-1.1900000000000001E-2</v>
      </c>
      <c r="G130" s="35">
        <f t="shared" si="2"/>
        <v>0.12210000000000054</v>
      </c>
      <c r="H130" s="34">
        <f t="shared" si="3"/>
        <v>1.4624123761179627E-2</v>
      </c>
    </row>
    <row r="131" spans="1:8">
      <c r="A131" s="44" t="s">
        <v>780</v>
      </c>
      <c r="B131" s="45">
        <v>7.4493</v>
      </c>
      <c r="C131" s="46">
        <v>7.4466000000000001</v>
      </c>
      <c r="D131" s="46">
        <v>7.4984999999999999</v>
      </c>
      <c r="E131" s="46">
        <v>7.4028</v>
      </c>
      <c r="F131" s="47">
        <v>2.9999999999999997E-4</v>
      </c>
      <c r="G131" s="35">
        <f t="shared" ref="G131:G194" si="4">D131-E131</f>
        <v>9.5699999999999896E-2</v>
      </c>
      <c r="H131" s="34">
        <f t="shared" ref="H131:H194" si="5">(SUM(G131:G132)/2)/C132</f>
        <v>1.7680213991320259E-2</v>
      </c>
    </row>
    <row r="132" spans="1:8">
      <c r="A132" s="44" t="s">
        <v>786</v>
      </c>
      <c r="B132" s="45">
        <v>7.4470999999999998</v>
      </c>
      <c r="C132" s="46">
        <v>7.3273999999999999</v>
      </c>
      <c r="D132" s="46">
        <v>7.4701000000000004</v>
      </c>
      <c r="E132" s="46">
        <v>7.3067000000000002</v>
      </c>
      <c r="F132" s="47">
        <v>1.55E-2</v>
      </c>
      <c r="G132" s="35">
        <f t="shared" si="4"/>
        <v>0.16340000000000021</v>
      </c>
      <c r="H132" s="34">
        <f t="shared" si="5"/>
        <v>2.0998833779241319E-2</v>
      </c>
    </row>
    <row r="133" spans="1:8">
      <c r="A133" s="44" t="s">
        <v>792</v>
      </c>
      <c r="B133" s="45">
        <v>7.3334000000000001</v>
      </c>
      <c r="C133" s="46">
        <v>7.2885</v>
      </c>
      <c r="D133" s="46">
        <v>7.4019000000000004</v>
      </c>
      <c r="E133" s="46">
        <v>7.2591999999999999</v>
      </c>
      <c r="F133" s="47">
        <v>5.3E-3</v>
      </c>
      <c r="G133" s="35">
        <f t="shared" si="4"/>
        <v>0.14270000000000049</v>
      </c>
      <c r="H133" s="34">
        <f t="shared" si="5"/>
        <v>1.6484496070875179E-2</v>
      </c>
    </row>
    <row r="134" spans="1:8">
      <c r="A134" s="44" t="s">
        <v>798</v>
      </c>
      <c r="B134" s="48">
        <v>7.2945000000000002</v>
      </c>
      <c r="C134" s="46">
        <v>7.2916999999999996</v>
      </c>
      <c r="D134" s="46">
        <v>7.3501000000000003</v>
      </c>
      <c r="E134" s="46">
        <v>7.2523999999999997</v>
      </c>
      <c r="F134" s="49">
        <v>-1E-4</v>
      </c>
      <c r="G134" s="35">
        <f t="shared" si="4"/>
        <v>9.7700000000000564E-2</v>
      </c>
      <c r="H134" s="34">
        <f t="shared" si="5"/>
        <v>1.2721966458401825E-2</v>
      </c>
    </row>
    <row r="135" spans="1:8">
      <c r="A135" s="44" t="s">
        <v>804</v>
      </c>
      <c r="B135" s="48">
        <v>7.2953000000000001</v>
      </c>
      <c r="C135" s="46">
        <v>7.2984</v>
      </c>
      <c r="D135" s="46">
        <v>7.3648999999999996</v>
      </c>
      <c r="E135" s="46">
        <v>7.2769000000000004</v>
      </c>
      <c r="F135" s="49">
        <v>-4.0000000000000002E-4</v>
      </c>
      <c r="G135" s="35">
        <f t="shared" si="4"/>
        <v>8.799999999999919E-2</v>
      </c>
      <c r="H135" s="34">
        <f t="shared" si="5"/>
        <v>1.4239766885669473E-2</v>
      </c>
    </row>
    <row r="136" spans="1:8">
      <c r="A136" s="44" t="s">
        <v>810</v>
      </c>
      <c r="B136" s="45">
        <v>7.298</v>
      </c>
      <c r="C136" s="46">
        <v>7.2754000000000003</v>
      </c>
      <c r="D136" s="46">
        <v>7.3765000000000001</v>
      </c>
      <c r="E136" s="46">
        <v>7.2572999999999999</v>
      </c>
      <c r="F136" s="47">
        <v>3.5999999999999999E-3</v>
      </c>
      <c r="G136" s="35">
        <f t="shared" si="4"/>
        <v>0.11920000000000019</v>
      </c>
      <c r="H136" s="34">
        <f t="shared" si="5"/>
        <v>1.9733819754087317E-2</v>
      </c>
    </row>
    <row r="137" spans="1:8">
      <c r="A137" s="44" t="s">
        <v>816</v>
      </c>
      <c r="B137" s="48">
        <v>7.2714999999999996</v>
      </c>
      <c r="C137" s="46">
        <v>7.4009999999999998</v>
      </c>
      <c r="D137" s="46">
        <v>7.4149000000000003</v>
      </c>
      <c r="E137" s="46">
        <v>7.242</v>
      </c>
      <c r="F137" s="49">
        <v>-1.8499999999999999E-2</v>
      </c>
      <c r="G137" s="35">
        <f t="shared" si="4"/>
        <v>0.17290000000000028</v>
      </c>
      <c r="H137" s="34">
        <f t="shared" si="5"/>
        <v>1.9585469970735916E-2</v>
      </c>
    </row>
    <row r="138" spans="1:8">
      <c r="A138" s="44" t="s">
        <v>822</v>
      </c>
      <c r="B138" s="48">
        <v>7.4082999999999997</v>
      </c>
      <c r="C138" s="46">
        <v>7.4493999999999998</v>
      </c>
      <c r="D138" s="46">
        <v>7.4665999999999997</v>
      </c>
      <c r="E138" s="46">
        <v>7.3476999999999997</v>
      </c>
      <c r="F138" s="49">
        <v>-5.5999999999999999E-3</v>
      </c>
      <c r="G138" s="35">
        <f t="shared" si="4"/>
        <v>0.11890000000000001</v>
      </c>
      <c r="H138" s="34">
        <f t="shared" si="5"/>
        <v>1.7856658069770635E-2</v>
      </c>
    </row>
    <row r="139" spans="1:8">
      <c r="A139" s="44" t="s">
        <v>828</v>
      </c>
      <c r="B139" s="45">
        <v>7.4503000000000004</v>
      </c>
      <c r="C139" s="46">
        <v>7.367</v>
      </c>
      <c r="D139" s="46">
        <v>7.4846000000000004</v>
      </c>
      <c r="E139" s="46">
        <v>7.3403999999999998</v>
      </c>
      <c r="F139" s="47">
        <v>8.8999999999999999E-3</v>
      </c>
      <c r="G139" s="35">
        <f t="shared" si="4"/>
        <v>0.14420000000000055</v>
      </c>
      <c r="H139" s="34">
        <f t="shared" si="5"/>
        <v>1.9773178186497931E-2</v>
      </c>
    </row>
    <row r="140" spans="1:8">
      <c r="A140" s="44" t="s">
        <v>834</v>
      </c>
      <c r="B140" s="48">
        <v>7.3842999999999996</v>
      </c>
      <c r="C140" s="46">
        <v>7.4596</v>
      </c>
      <c r="D140" s="46">
        <v>7.4985999999999997</v>
      </c>
      <c r="E140" s="46">
        <v>7.3478000000000003</v>
      </c>
      <c r="F140" s="49">
        <v>-1.1900000000000001E-2</v>
      </c>
      <c r="G140" s="35">
        <f t="shared" si="4"/>
        <v>0.15079999999999938</v>
      </c>
      <c r="H140" s="34">
        <f t="shared" si="5"/>
        <v>1.6817636872252531E-2</v>
      </c>
    </row>
    <row r="141" spans="1:8">
      <c r="A141" s="44" t="s">
        <v>840</v>
      </c>
      <c r="B141" s="48">
        <v>7.4729000000000001</v>
      </c>
      <c r="C141" s="46">
        <v>7.5069999999999997</v>
      </c>
      <c r="D141" s="46">
        <v>7.5254000000000003</v>
      </c>
      <c r="E141" s="46">
        <v>7.4237000000000002</v>
      </c>
      <c r="F141" s="49">
        <v>-5.7000000000000002E-3</v>
      </c>
      <c r="G141" s="35">
        <f t="shared" si="4"/>
        <v>0.10170000000000012</v>
      </c>
      <c r="H141" s="34">
        <f t="shared" si="5"/>
        <v>1.4174419684924446E-2</v>
      </c>
    </row>
    <row r="142" spans="1:8">
      <c r="A142" s="44" t="s">
        <v>846</v>
      </c>
      <c r="B142" s="48">
        <v>7.5160999999999998</v>
      </c>
      <c r="C142" s="46">
        <v>7.5347</v>
      </c>
      <c r="D142" s="46">
        <v>7.5609000000000002</v>
      </c>
      <c r="E142" s="46">
        <v>7.4489999999999998</v>
      </c>
      <c r="F142" s="49">
        <v>-3.5999999999999999E-3</v>
      </c>
      <c r="G142" s="35">
        <f t="shared" si="4"/>
        <v>0.11190000000000033</v>
      </c>
      <c r="H142" s="34">
        <f t="shared" si="5"/>
        <v>1.4116405227011602E-2</v>
      </c>
    </row>
    <row r="143" spans="1:8">
      <c r="A143" s="44" t="s">
        <v>852</v>
      </c>
      <c r="B143" s="45">
        <v>7.5430000000000001</v>
      </c>
      <c r="C143" s="46">
        <v>7.4842000000000004</v>
      </c>
      <c r="D143" s="46">
        <v>7.5681000000000003</v>
      </c>
      <c r="E143" s="46">
        <v>7.4687000000000001</v>
      </c>
      <c r="F143" s="47">
        <v>6.6E-3</v>
      </c>
      <c r="G143" s="35">
        <f t="shared" si="4"/>
        <v>9.9400000000000155E-2</v>
      </c>
      <c r="H143" s="34">
        <f t="shared" si="5"/>
        <v>1.4870332294222971E-2</v>
      </c>
    </row>
    <row r="144" spans="1:8">
      <c r="A144" s="44" t="s">
        <v>858</v>
      </c>
      <c r="B144" s="48">
        <v>7.4934000000000003</v>
      </c>
      <c r="C144" s="46">
        <v>7.5385</v>
      </c>
      <c r="D144" s="46">
        <v>7.5606999999999998</v>
      </c>
      <c r="E144" s="46">
        <v>7.4359000000000002</v>
      </c>
      <c r="F144" s="49">
        <v>-2.0999999999999999E-3</v>
      </c>
      <c r="G144" s="35">
        <f t="shared" si="4"/>
        <v>0.12479999999999958</v>
      </c>
      <c r="H144" s="34">
        <f t="shared" si="5"/>
        <v>1.5394153651329649E-2</v>
      </c>
    </row>
    <row r="145" spans="1:8">
      <c r="A145" s="44" t="s">
        <v>864</v>
      </c>
      <c r="B145" s="48">
        <v>7.5094000000000003</v>
      </c>
      <c r="C145" s="46">
        <v>7.5808</v>
      </c>
      <c r="D145" s="46">
        <v>7.5909000000000004</v>
      </c>
      <c r="E145" s="46">
        <v>7.4823000000000004</v>
      </c>
      <c r="F145" s="49">
        <v>-8.6999999999999994E-3</v>
      </c>
      <c r="G145" s="35">
        <f t="shared" si="4"/>
        <v>0.10860000000000003</v>
      </c>
      <c r="H145" s="34">
        <f t="shared" si="5"/>
        <v>1.3574303527740476E-2</v>
      </c>
    </row>
    <row r="146" spans="1:8">
      <c r="A146" s="44" t="s">
        <v>870</v>
      </c>
      <c r="B146" s="48">
        <v>7.5754999999999999</v>
      </c>
      <c r="C146" s="46">
        <v>7.6025999999999998</v>
      </c>
      <c r="D146" s="46">
        <v>7.6502999999999997</v>
      </c>
      <c r="E146" s="46">
        <v>7.5525000000000002</v>
      </c>
      <c r="F146" s="49">
        <v>-5.0000000000000001E-3</v>
      </c>
      <c r="G146" s="35">
        <f t="shared" si="4"/>
        <v>9.7799999999999443E-2</v>
      </c>
      <c r="H146" s="34">
        <f t="shared" si="5"/>
        <v>1.4908530918938991E-2</v>
      </c>
    </row>
    <row r="147" spans="1:8">
      <c r="A147" s="44" t="s">
        <v>876</v>
      </c>
      <c r="B147" s="45">
        <v>7.6134000000000004</v>
      </c>
      <c r="C147" s="46">
        <v>7.5326000000000004</v>
      </c>
      <c r="D147" s="46">
        <v>7.6200999999999999</v>
      </c>
      <c r="E147" s="46">
        <v>7.4932999999999996</v>
      </c>
      <c r="F147" s="47">
        <v>1.0999999999999999E-2</v>
      </c>
      <c r="G147" s="35">
        <f t="shared" si="4"/>
        <v>0.12680000000000025</v>
      </c>
      <c r="H147" s="34">
        <f t="shared" si="5"/>
        <v>1.655111741379766E-2</v>
      </c>
    </row>
    <row r="148" spans="1:8">
      <c r="A148" s="44" t="s">
        <v>882</v>
      </c>
      <c r="B148" s="48">
        <v>7.5308000000000002</v>
      </c>
      <c r="C148" s="46">
        <v>7.6158000000000001</v>
      </c>
      <c r="D148" s="46">
        <v>7.6397000000000004</v>
      </c>
      <c r="E148" s="46">
        <v>7.5144000000000002</v>
      </c>
      <c r="F148" s="49">
        <v>-1.3299999999999999E-2</v>
      </c>
      <c r="G148" s="35">
        <f t="shared" si="4"/>
        <v>0.12530000000000019</v>
      </c>
      <c r="H148" s="34">
        <f t="shared" si="5"/>
        <v>1.5621695918798941E-2</v>
      </c>
    </row>
    <row r="149" spans="1:8">
      <c r="A149" s="44" t="s">
        <v>888</v>
      </c>
      <c r="B149" s="45">
        <v>7.6325000000000003</v>
      </c>
      <c r="C149" s="46">
        <v>7.5663999999999998</v>
      </c>
      <c r="D149" s="46">
        <v>7.6615000000000002</v>
      </c>
      <c r="E149" s="46">
        <v>7.5503999999999998</v>
      </c>
      <c r="F149" s="47">
        <v>8.3999999999999995E-3</v>
      </c>
      <c r="G149" s="35">
        <f t="shared" si="4"/>
        <v>0.11110000000000042</v>
      </c>
      <c r="H149" s="34">
        <f t="shared" si="5"/>
        <v>1.2773047019622364E-2</v>
      </c>
    </row>
    <row r="150" spans="1:8">
      <c r="A150" s="44" t="s">
        <v>894</v>
      </c>
      <c r="B150" s="48">
        <v>7.5688000000000004</v>
      </c>
      <c r="C150" s="46">
        <v>7.5628000000000002</v>
      </c>
      <c r="D150" s="46">
        <v>7.6128999999999998</v>
      </c>
      <c r="E150" s="46">
        <v>7.5308000000000002</v>
      </c>
      <c r="F150" s="49">
        <v>-2.5000000000000001E-3</v>
      </c>
      <c r="G150" s="35">
        <f t="shared" si="4"/>
        <v>8.2099999999999618E-2</v>
      </c>
      <c r="H150" s="34">
        <f t="shared" si="5"/>
        <v>1.0027803766026676E-2</v>
      </c>
    </row>
    <row r="151" spans="1:8">
      <c r="A151" s="44" t="s">
        <v>900</v>
      </c>
      <c r="B151" s="45">
        <v>7.5880999999999998</v>
      </c>
      <c r="C151" s="46">
        <v>7.5888999999999998</v>
      </c>
      <c r="D151" s="46">
        <v>7.5948000000000002</v>
      </c>
      <c r="E151" s="46">
        <v>7.5247000000000002</v>
      </c>
      <c r="F151" s="47">
        <v>2.0000000000000001E-4</v>
      </c>
      <c r="G151" s="35">
        <f t="shared" si="4"/>
        <v>7.0100000000000051E-2</v>
      </c>
      <c r="H151" s="34">
        <f t="shared" si="5"/>
        <v>8.9630884922946973E-3</v>
      </c>
    </row>
    <row r="152" spans="1:8">
      <c r="A152" s="44" t="s">
        <v>906</v>
      </c>
      <c r="B152" s="45">
        <v>7.5865</v>
      </c>
      <c r="C152" s="46">
        <v>7.5532000000000004</v>
      </c>
      <c r="D152" s="46">
        <v>7.5989000000000004</v>
      </c>
      <c r="E152" s="46">
        <v>7.5335999999999999</v>
      </c>
      <c r="F152" s="47">
        <v>3.0999999999999999E-3</v>
      </c>
      <c r="G152" s="35">
        <f t="shared" si="4"/>
        <v>6.530000000000058E-2</v>
      </c>
      <c r="H152" s="34">
        <f t="shared" si="5"/>
        <v>9.2668482140497166E-3</v>
      </c>
    </row>
    <row r="153" spans="1:8">
      <c r="A153" s="44" t="s">
        <v>912</v>
      </c>
      <c r="B153" s="48">
        <v>7.5632000000000001</v>
      </c>
      <c r="C153" s="46">
        <v>7.5646000000000004</v>
      </c>
      <c r="D153" s="46">
        <v>7.5867000000000004</v>
      </c>
      <c r="E153" s="46">
        <v>7.5118</v>
      </c>
      <c r="F153" s="49">
        <v>-4.0000000000000002E-4</v>
      </c>
      <c r="G153" s="35">
        <f t="shared" si="4"/>
        <v>7.4900000000000411E-2</v>
      </c>
      <c r="H153" s="34">
        <f t="shared" si="5"/>
        <v>9.7802255857569499E-3</v>
      </c>
    </row>
    <row r="154" spans="1:8">
      <c r="A154" s="44" t="s">
        <v>918</v>
      </c>
      <c r="B154" s="48">
        <v>7.5663</v>
      </c>
      <c r="C154" s="46">
        <v>7.5713999999999997</v>
      </c>
      <c r="D154" s="46">
        <v>7.6273</v>
      </c>
      <c r="E154" s="46">
        <v>7.5541</v>
      </c>
      <c r="F154" s="49">
        <v>-8.9999999999999998E-4</v>
      </c>
      <c r="G154" s="35">
        <f t="shared" si="4"/>
        <v>7.3199999999999932E-2</v>
      </c>
      <c r="H154" s="34">
        <f t="shared" si="5"/>
        <v>8.7785302232254829E-3</v>
      </c>
    </row>
    <row r="155" spans="1:8">
      <c r="A155" s="44" t="s">
        <v>924</v>
      </c>
      <c r="B155" s="48">
        <v>7.5734000000000004</v>
      </c>
      <c r="C155" s="46">
        <v>7.5753000000000004</v>
      </c>
      <c r="D155" s="46">
        <v>7.5979000000000001</v>
      </c>
      <c r="E155" s="46">
        <v>7.5381</v>
      </c>
      <c r="F155" s="49">
        <v>-3.0999999999999999E-3</v>
      </c>
      <c r="G155" s="35">
        <f t="shared" si="4"/>
        <v>5.9800000000000075E-2</v>
      </c>
      <c r="H155" s="34">
        <f t="shared" si="5"/>
        <v>9.7381320611287358E-3</v>
      </c>
    </row>
    <row r="156" spans="1:8">
      <c r="A156" s="44" t="s">
        <v>930</v>
      </c>
      <c r="B156" s="48">
        <v>7.5968</v>
      </c>
      <c r="C156" s="46">
        <v>7.6298000000000004</v>
      </c>
      <c r="D156" s="46">
        <v>7.6520000000000001</v>
      </c>
      <c r="E156" s="46">
        <v>7.5632000000000001</v>
      </c>
      <c r="F156" s="49">
        <v>-5.7000000000000002E-3</v>
      </c>
      <c r="G156" s="35">
        <f t="shared" si="4"/>
        <v>8.879999999999999E-2</v>
      </c>
      <c r="H156" s="34">
        <f t="shared" si="5"/>
        <v>1.3762076653572554E-2</v>
      </c>
    </row>
    <row r="157" spans="1:8">
      <c r="A157" s="44" t="s">
        <v>936</v>
      </c>
      <c r="B157" s="45">
        <v>7.6406000000000001</v>
      </c>
      <c r="C157" s="46">
        <v>7.5351999999999997</v>
      </c>
      <c r="D157" s="46">
        <v>7.6482999999999999</v>
      </c>
      <c r="E157" s="46">
        <v>7.5297000000000001</v>
      </c>
      <c r="F157" s="47">
        <v>1.06E-2</v>
      </c>
      <c r="G157" s="35">
        <f t="shared" si="4"/>
        <v>0.11859999999999982</v>
      </c>
      <c r="H157" s="34">
        <f t="shared" si="5"/>
        <v>1.8883239196640613E-2</v>
      </c>
    </row>
    <row r="158" spans="1:8">
      <c r="A158" s="44" t="s">
        <v>942</v>
      </c>
      <c r="B158" s="45">
        <v>7.5605000000000002</v>
      </c>
      <c r="C158" s="46">
        <v>7.4537000000000004</v>
      </c>
      <c r="D158" s="46">
        <v>7.5978000000000003</v>
      </c>
      <c r="E158" s="46">
        <v>7.4348999999999998</v>
      </c>
      <c r="F158" s="47">
        <v>1.0999999999999999E-2</v>
      </c>
      <c r="G158" s="35">
        <f t="shared" si="4"/>
        <v>0.16290000000000049</v>
      </c>
      <c r="H158" s="34">
        <f t="shared" si="5"/>
        <v>1.8206639273356407E-2</v>
      </c>
    </row>
    <row r="159" spans="1:8">
      <c r="A159" s="44" t="s">
        <v>948</v>
      </c>
      <c r="B159" s="45">
        <v>7.4786000000000001</v>
      </c>
      <c r="C159" s="46">
        <v>7.3983999999999996</v>
      </c>
      <c r="D159" s="46">
        <v>7.4882</v>
      </c>
      <c r="E159" s="46">
        <v>7.3817000000000004</v>
      </c>
      <c r="F159" s="47">
        <v>9.9000000000000008E-3</v>
      </c>
      <c r="G159" s="35">
        <f t="shared" si="4"/>
        <v>0.10649999999999959</v>
      </c>
      <c r="H159" s="34">
        <f t="shared" si="5"/>
        <v>1.5568462514186534E-2</v>
      </c>
    </row>
    <row r="160" spans="1:8">
      <c r="A160" s="44" t="s">
        <v>954</v>
      </c>
      <c r="B160" s="48">
        <v>7.4055999999999997</v>
      </c>
      <c r="C160" s="46">
        <v>7.4894999999999996</v>
      </c>
      <c r="D160" s="46">
        <v>7.5182000000000002</v>
      </c>
      <c r="E160" s="46">
        <v>7.3914999999999997</v>
      </c>
      <c r="F160" s="49">
        <v>-1.2699999999999999E-2</v>
      </c>
      <c r="G160" s="35">
        <f t="shared" si="4"/>
        <v>0.12670000000000048</v>
      </c>
      <c r="H160" s="34">
        <f t="shared" si="5"/>
        <v>1.7137863404090667E-2</v>
      </c>
    </row>
    <row r="161" spans="1:8">
      <c r="A161" s="44" t="s">
        <v>960</v>
      </c>
      <c r="B161" s="48">
        <v>7.5007000000000001</v>
      </c>
      <c r="C161" s="46">
        <v>7.4950999999999999</v>
      </c>
      <c r="D161" s="46">
        <v>7.5637999999999996</v>
      </c>
      <c r="E161" s="46">
        <v>7.4336000000000002</v>
      </c>
      <c r="F161" s="49">
        <v>-1.1999999999999999E-3</v>
      </c>
      <c r="G161" s="35">
        <f t="shared" si="4"/>
        <v>0.13019999999999943</v>
      </c>
      <c r="H161" s="34">
        <f t="shared" si="5"/>
        <v>1.6301908709311221E-2</v>
      </c>
    </row>
    <row r="162" spans="1:8">
      <c r="A162" s="44" t="s">
        <v>966</v>
      </c>
      <c r="B162" s="48">
        <v>7.5094000000000003</v>
      </c>
      <c r="C162" s="46">
        <v>7.5758000000000001</v>
      </c>
      <c r="D162" s="46">
        <v>7.5944000000000003</v>
      </c>
      <c r="E162" s="46">
        <v>7.4775999999999998</v>
      </c>
      <c r="F162" s="49">
        <v>-9.2999999999999992E-3</v>
      </c>
      <c r="G162" s="35">
        <f t="shared" si="4"/>
        <v>0.11680000000000046</v>
      </c>
      <c r="H162" s="34">
        <f t="shared" si="5"/>
        <v>1.3951288720737745E-2</v>
      </c>
    </row>
    <row r="163" spans="1:8">
      <c r="A163" s="44" t="s">
        <v>972</v>
      </c>
      <c r="B163" s="48">
        <v>7.5797999999999996</v>
      </c>
      <c r="C163" s="46">
        <v>7.6121999999999996</v>
      </c>
      <c r="D163" s="46">
        <v>7.6632999999999996</v>
      </c>
      <c r="E163" s="46">
        <v>7.5677000000000003</v>
      </c>
      <c r="F163" s="49">
        <v>-6.0000000000000001E-3</v>
      </c>
      <c r="G163" s="35">
        <f t="shared" si="4"/>
        <v>9.5599999999999241E-2</v>
      </c>
      <c r="H163" s="34">
        <f t="shared" si="5"/>
        <v>1.0801421033383777E-2</v>
      </c>
    </row>
    <row r="164" spans="1:8">
      <c r="A164" s="44" t="s">
        <v>978</v>
      </c>
      <c r="B164" s="48">
        <v>7.6254999999999997</v>
      </c>
      <c r="C164" s="46">
        <v>7.6563999999999997</v>
      </c>
      <c r="D164" s="46">
        <v>7.6856</v>
      </c>
      <c r="E164" s="46">
        <v>7.6158000000000001</v>
      </c>
      <c r="F164" s="49">
        <v>-5.7999999999999996E-3</v>
      </c>
      <c r="G164" s="35">
        <f t="shared" si="4"/>
        <v>6.9799999999999862E-2</v>
      </c>
      <c r="H164" s="34">
        <f t="shared" si="5"/>
        <v>9.9865188539717369E-3</v>
      </c>
    </row>
    <row r="165" spans="1:8">
      <c r="A165" s="44" t="s">
        <v>984</v>
      </c>
      <c r="B165" s="48">
        <v>7.67</v>
      </c>
      <c r="C165" s="46">
        <v>7.6402999999999999</v>
      </c>
      <c r="D165" s="46">
        <v>7.6938000000000004</v>
      </c>
      <c r="E165" s="46">
        <v>7.6109999999999998</v>
      </c>
      <c r="F165" s="49">
        <v>0</v>
      </c>
      <c r="G165" s="35">
        <f t="shared" si="4"/>
        <v>8.2800000000000651E-2</v>
      </c>
      <c r="H165" s="34">
        <f t="shared" si="5"/>
        <v>1.0707908080136653E-2</v>
      </c>
    </row>
    <row r="166" spans="1:8">
      <c r="A166" s="44" t="s">
        <v>990</v>
      </c>
      <c r="B166" s="48">
        <v>7.6700999999999997</v>
      </c>
      <c r="C166" s="46">
        <v>7.6718999999999999</v>
      </c>
      <c r="D166" s="46">
        <v>7.7152000000000003</v>
      </c>
      <c r="E166" s="46">
        <v>7.6337000000000002</v>
      </c>
      <c r="F166" s="49">
        <v>-1.8E-3</v>
      </c>
      <c r="G166" s="35">
        <f t="shared" si="4"/>
        <v>8.1500000000000128E-2</v>
      </c>
      <c r="H166" s="34">
        <f t="shared" si="5"/>
        <v>1.1001790077482924E-2</v>
      </c>
    </row>
    <row r="167" spans="1:8">
      <c r="A167" s="44" t="s">
        <v>996</v>
      </c>
      <c r="B167" s="45">
        <v>7.6837</v>
      </c>
      <c r="C167" s="46">
        <v>7.6532999999999998</v>
      </c>
      <c r="D167" s="46">
        <v>7.7194000000000003</v>
      </c>
      <c r="E167" s="46">
        <v>7.6325000000000003</v>
      </c>
      <c r="F167" s="47">
        <v>1.6999999999999999E-3</v>
      </c>
      <c r="G167" s="35">
        <f t="shared" si="4"/>
        <v>8.6899999999999977E-2</v>
      </c>
      <c r="H167" s="34">
        <f t="shared" si="5"/>
        <v>1.3662226820121531E-2</v>
      </c>
    </row>
    <row r="168" spans="1:8">
      <c r="A168" s="44" t="s">
        <v>1002</v>
      </c>
      <c r="B168" s="48">
        <v>7.6707000000000001</v>
      </c>
      <c r="C168" s="46">
        <v>7.7329999999999997</v>
      </c>
      <c r="D168" s="46">
        <v>7.7691999999999997</v>
      </c>
      <c r="E168" s="46">
        <v>7.6448</v>
      </c>
      <c r="F168" s="49">
        <v>-1.0800000000000001E-2</v>
      </c>
      <c r="G168" s="35">
        <f t="shared" si="4"/>
        <v>0.12439999999999962</v>
      </c>
      <c r="H168" s="34">
        <f t="shared" si="5"/>
        <v>1.4038738183312749E-2</v>
      </c>
    </row>
    <row r="169" spans="1:8">
      <c r="A169" s="44" t="s">
        <v>1008</v>
      </c>
      <c r="B169" s="48">
        <v>7.7545999999999999</v>
      </c>
      <c r="C169" s="46">
        <v>7.7855999999999996</v>
      </c>
      <c r="D169" s="46">
        <v>7.8217999999999996</v>
      </c>
      <c r="E169" s="46">
        <v>7.7275999999999998</v>
      </c>
      <c r="F169" s="49">
        <v>-5.4999999999999997E-3</v>
      </c>
      <c r="G169" s="35">
        <f t="shared" si="4"/>
        <v>9.4199999999999839E-2</v>
      </c>
      <c r="H169" s="34">
        <f t="shared" si="5"/>
        <v>1.3062801932367141E-2</v>
      </c>
    </row>
    <row r="170" spans="1:8">
      <c r="A170" s="44" t="s">
        <v>1014</v>
      </c>
      <c r="B170" s="45">
        <v>7.7972999999999999</v>
      </c>
      <c r="C170" s="46">
        <v>7.7625000000000002</v>
      </c>
      <c r="D170" s="46">
        <v>7.7972999999999999</v>
      </c>
      <c r="E170" s="46">
        <v>7.6886999999999999</v>
      </c>
      <c r="F170" s="47">
        <v>3.3999999999999998E-3</v>
      </c>
      <c r="G170" s="35">
        <f t="shared" si="4"/>
        <v>0.10860000000000003</v>
      </c>
      <c r="H170" s="34">
        <f t="shared" si="5"/>
        <v>1.6299817660849193E-2</v>
      </c>
    </row>
    <row r="171" spans="1:8">
      <c r="A171" s="44" t="s">
        <v>1020</v>
      </c>
      <c r="B171" s="45">
        <v>7.7710999999999997</v>
      </c>
      <c r="C171" s="46">
        <v>7.6779999999999999</v>
      </c>
      <c r="D171" s="46">
        <v>7.8102999999999998</v>
      </c>
      <c r="E171" s="46">
        <v>7.6685999999999996</v>
      </c>
      <c r="F171" s="47">
        <v>1.0500000000000001E-2</v>
      </c>
      <c r="G171" s="35">
        <f t="shared" si="4"/>
        <v>0.14170000000000016</v>
      </c>
      <c r="H171" s="34">
        <f t="shared" si="5"/>
        <v>1.5063312379796865E-2</v>
      </c>
    </row>
    <row r="172" spans="1:8">
      <c r="A172" s="44" t="s">
        <v>1026</v>
      </c>
      <c r="B172" s="48">
        <v>7.6902999999999997</v>
      </c>
      <c r="C172" s="46">
        <v>7.7473000000000001</v>
      </c>
      <c r="D172" s="46">
        <v>7.7548000000000004</v>
      </c>
      <c r="E172" s="46">
        <v>7.6631</v>
      </c>
      <c r="F172" s="49">
        <v>-8.3999999999999995E-3</v>
      </c>
      <c r="G172" s="35">
        <f t="shared" si="4"/>
        <v>9.1700000000000337E-2</v>
      </c>
      <c r="H172" s="34">
        <f t="shared" si="5"/>
        <v>1.7047037665594345E-2</v>
      </c>
    </row>
    <row r="173" spans="1:8">
      <c r="A173" s="44" t="s">
        <v>1032</v>
      </c>
      <c r="B173" s="48">
        <v>7.7553000000000001</v>
      </c>
      <c r="C173" s="46">
        <v>7.8958000000000004</v>
      </c>
      <c r="D173" s="46">
        <v>7.8998999999999997</v>
      </c>
      <c r="E173" s="46">
        <v>7.7224000000000004</v>
      </c>
      <c r="F173" s="49">
        <v>-1.2200000000000001E-2</v>
      </c>
      <c r="G173" s="35">
        <f t="shared" si="4"/>
        <v>0.17749999999999932</v>
      </c>
      <c r="H173" s="34">
        <f t="shared" si="5"/>
        <v>1.6204000102435338E-2</v>
      </c>
    </row>
    <row r="174" spans="1:8">
      <c r="A174" s="44" t="s">
        <v>1038</v>
      </c>
      <c r="B174" s="45">
        <v>7.8510999999999997</v>
      </c>
      <c r="C174" s="46">
        <v>7.8098000000000001</v>
      </c>
      <c r="D174" s="46">
        <v>7.8517999999999999</v>
      </c>
      <c r="E174" s="46">
        <v>7.7762000000000002</v>
      </c>
      <c r="F174" s="47">
        <v>2.8E-3</v>
      </c>
      <c r="G174" s="35">
        <f t="shared" si="4"/>
        <v>7.5599999999999667E-2</v>
      </c>
      <c r="H174" s="34">
        <f t="shared" si="5"/>
        <v>1.2436364576065322E-2</v>
      </c>
    </row>
    <row r="175" spans="1:8">
      <c r="A175" s="44" t="s">
        <v>1044</v>
      </c>
      <c r="B175" s="45">
        <v>7.8292999999999999</v>
      </c>
      <c r="C175" s="46">
        <v>7.7393999999999998</v>
      </c>
      <c r="D175" s="46">
        <v>7.8384999999999998</v>
      </c>
      <c r="E175" s="46">
        <v>7.7215999999999996</v>
      </c>
      <c r="F175" s="47">
        <v>1.01E-2</v>
      </c>
      <c r="G175" s="35">
        <f t="shared" si="4"/>
        <v>0.11690000000000023</v>
      </c>
      <c r="H175" s="34">
        <f t="shared" si="5"/>
        <v>1.2805738628271029E-2</v>
      </c>
    </row>
    <row r="176" spans="1:8">
      <c r="A176" s="44" t="s">
        <v>1050</v>
      </c>
      <c r="B176" s="45">
        <v>7.7511000000000001</v>
      </c>
      <c r="C176" s="46">
        <v>7.7230999999999996</v>
      </c>
      <c r="D176" s="46">
        <v>7.7770999999999999</v>
      </c>
      <c r="E176" s="46">
        <v>7.6962000000000002</v>
      </c>
      <c r="F176" s="47">
        <v>1.6999999999999999E-3</v>
      </c>
      <c r="G176" s="35">
        <f t="shared" si="4"/>
        <v>8.089999999999975E-2</v>
      </c>
      <c r="H176" s="34">
        <f t="shared" si="5"/>
        <v>1.595016875382789E-2</v>
      </c>
    </row>
    <row r="177" spans="1:8">
      <c r="A177" s="44" t="s">
        <v>1056</v>
      </c>
      <c r="B177" s="45">
        <v>7.7377000000000002</v>
      </c>
      <c r="C177" s="46">
        <v>7.6738999999999997</v>
      </c>
      <c r="D177" s="46">
        <v>7.7984</v>
      </c>
      <c r="E177" s="46">
        <v>7.6345000000000001</v>
      </c>
      <c r="F177" s="47">
        <v>6.8999999999999999E-3</v>
      </c>
      <c r="G177" s="35">
        <f t="shared" si="4"/>
        <v>0.16389999999999993</v>
      </c>
      <c r="H177" s="34">
        <f t="shared" si="5"/>
        <v>1.5499850713330616E-2</v>
      </c>
    </row>
    <row r="178" spans="1:8">
      <c r="A178" s="44" t="s">
        <v>1062</v>
      </c>
      <c r="B178" s="48">
        <v>7.6848000000000001</v>
      </c>
      <c r="C178" s="46">
        <v>7.7032999999999996</v>
      </c>
      <c r="D178" s="46">
        <v>7.7183999999999999</v>
      </c>
      <c r="E178" s="46">
        <v>7.6435000000000004</v>
      </c>
      <c r="F178" s="49">
        <v>-5.3E-3</v>
      </c>
      <c r="G178" s="35">
        <f t="shared" si="4"/>
        <v>7.4899999999999523E-2</v>
      </c>
      <c r="H178" s="34">
        <f t="shared" si="5"/>
        <v>9.8590454474788616E-3</v>
      </c>
    </row>
    <row r="179" spans="1:8">
      <c r="A179" s="44" t="s">
        <v>1068</v>
      </c>
      <c r="B179" s="48">
        <v>7.7255000000000003</v>
      </c>
      <c r="C179" s="46">
        <v>7.7187999999999999</v>
      </c>
      <c r="D179" s="46">
        <v>7.7640000000000002</v>
      </c>
      <c r="E179" s="46">
        <v>7.6867000000000001</v>
      </c>
      <c r="F179" s="49">
        <v>0</v>
      </c>
      <c r="G179" s="35">
        <f t="shared" si="4"/>
        <v>7.7300000000000146E-2</v>
      </c>
      <c r="H179" s="34">
        <f t="shared" si="5"/>
        <v>1.2269073473416995E-2</v>
      </c>
    </row>
    <row r="180" spans="1:8">
      <c r="A180" s="44" t="s">
        <v>1074</v>
      </c>
      <c r="B180" s="48">
        <v>7.7256999999999998</v>
      </c>
      <c r="C180" s="46">
        <v>7.8000999999999996</v>
      </c>
      <c r="D180" s="46">
        <v>7.8243999999999998</v>
      </c>
      <c r="E180" s="46">
        <v>7.7103000000000002</v>
      </c>
      <c r="F180" s="49">
        <v>-9.5999999999999992E-3</v>
      </c>
      <c r="G180" s="35">
        <f t="shared" si="4"/>
        <v>0.11409999999999965</v>
      </c>
      <c r="H180" s="34">
        <f t="shared" si="5"/>
        <v>1.4365512590500156E-2</v>
      </c>
    </row>
    <row r="181" spans="1:8">
      <c r="A181" s="44" t="s">
        <v>1080</v>
      </c>
      <c r="B181" s="48">
        <v>7.8003999999999998</v>
      </c>
      <c r="C181" s="46">
        <v>7.8590999999999998</v>
      </c>
      <c r="D181" s="46">
        <v>7.8784000000000001</v>
      </c>
      <c r="E181" s="46">
        <v>7.7667000000000002</v>
      </c>
      <c r="F181" s="49">
        <v>-6.4999999999999997E-3</v>
      </c>
      <c r="G181" s="35">
        <f t="shared" si="4"/>
        <v>0.11169999999999991</v>
      </c>
      <c r="H181" s="34">
        <f t="shared" si="5"/>
        <v>1.6882293252156292E-2</v>
      </c>
    </row>
    <row r="182" spans="1:8">
      <c r="A182" s="44" t="s">
        <v>1086</v>
      </c>
      <c r="B182" s="48">
        <v>7.8517000000000001</v>
      </c>
      <c r="C182" s="46">
        <v>7.8840000000000003</v>
      </c>
      <c r="D182" s="46">
        <v>7.9057000000000004</v>
      </c>
      <c r="E182" s="46">
        <v>7.7511999999999999</v>
      </c>
      <c r="F182" s="49">
        <v>-5.7000000000000002E-3</v>
      </c>
      <c r="G182" s="35">
        <f t="shared" si="4"/>
        <v>0.15450000000000053</v>
      </c>
      <c r="H182" s="34">
        <f t="shared" si="5"/>
        <v>2.872160321272494E-2</v>
      </c>
    </row>
    <row r="183" spans="1:8">
      <c r="A183" s="44" t="s">
        <v>1092</v>
      </c>
      <c r="B183" s="45">
        <v>7.8967999999999998</v>
      </c>
      <c r="C183" s="46">
        <v>7.6196999999999999</v>
      </c>
      <c r="D183" s="46">
        <v>7.8983999999999996</v>
      </c>
      <c r="E183" s="46">
        <v>7.6151999999999997</v>
      </c>
      <c r="F183" s="47">
        <v>2.75E-2</v>
      </c>
      <c r="G183" s="35">
        <f t="shared" si="4"/>
        <v>0.2831999999999999</v>
      </c>
      <c r="H183" s="34">
        <f t="shared" si="5"/>
        <v>3.8627206700948977E-2</v>
      </c>
    </row>
    <row r="184" spans="1:8">
      <c r="A184" s="44" t="s">
        <v>1098</v>
      </c>
      <c r="B184" s="45">
        <v>7.6856999999999998</v>
      </c>
      <c r="C184" s="46">
        <v>7.5452000000000004</v>
      </c>
      <c r="D184" s="46">
        <v>7.8112000000000004</v>
      </c>
      <c r="E184" s="46">
        <v>7.5114999999999998</v>
      </c>
      <c r="F184" s="47">
        <v>1.32E-2</v>
      </c>
      <c r="G184" s="35">
        <f t="shared" si="4"/>
        <v>0.29970000000000052</v>
      </c>
      <c r="H184" s="34">
        <f t="shared" si="5"/>
        <v>3.6210479538889839E-2</v>
      </c>
    </row>
    <row r="185" spans="1:8">
      <c r="A185" s="44" t="s">
        <v>1104</v>
      </c>
      <c r="B185" s="48">
        <v>7.5857999999999999</v>
      </c>
      <c r="C185" s="46">
        <v>7.6510999999999996</v>
      </c>
      <c r="D185" s="46">
        <v>7.7351999999999999</v>
      </c>
      <c r="E185" s="46">
        <v>7.4808000000000003</v>
      </c>
      <c r="F185" s="49">
        <v>-1.0800000000000001E-2</v>
      </c>
      <c r="G185" s="35">
        <f t="shared" si="4"/>
        <v>0.25439999999999952</v>
      </c>
      <c r="H185" s="34">
        <f t="shared" si="5"/>
        <v>2.5655394524959733E-2</v>
      </c>
    </row>
    <row r="186" spans="1:8">
      <c r="A186" s="44" t="s">
        <v>1110</v>
      </c>
      <c r="B186" s="48">
        <v>7.6684000000000001</v>
      </c>
      <c r="C186" s="46">
        <v>7.7625000000000002</v>
      </c>
      <c r="D186" s="46">
        <v>7.7865000000000002</v>
      </c>
      <c r="E186" s="46">
        <v>7.6425999999999998</v>
      </c>
      <c r="F186" s="49">
        <v>-1.4800000000000001E-2</v>
      </c>
      <c r="G186" s="35">
        <f t="shared" si="4"/>
        <v>0.14390000000000036</v>
      </c>
      <c r="H186" s="34">
        <f t="shared" si="5"/>
        <v>1.7333723474632332E-2</v>
      </c>
    </row>
    <row r="187" spans="1:8">
      <c r="A187" s="44" t="s">
        <v>1116</v>
      </c>
      <c r="B187" s="48">
        <v>7.7839</v>
      </c>
      <c r="C187" s="46">
        <v>7.8604000000000003</v>
      </c>
      <c r="D187" s="46">
        <v>7.8808999999999996</v>
      </c>
      <c r="E187" s="46">
        <v>7.7523</v>
      </c>
      <c r="F187" s="49">
        <v>-1.09E-2</v>
      </c>
      <c r="G187" s="35">
        <f t="shared" si="4"/>
        <v>0.1285999999999996</v>
      </c>
      <c r="H187" s="34">
        <f t="shared" si="5"/>
        <v>1.6711747749120567E-2</v>
      </c>
    </row>
    <row r="188" spans="1:8">
      <c r="A188" s="44" t="s">
        <v>1122</v>
      </c>
      <c r="B188" s="48">
        <v>7.87</v>
      </c>
      <c r="C188" s="46">
        <v>7.8746999999999998</v>
      </c>
      <c r="D188" s="46">
        <v>7.8921000000000001</v>
      </c>
      <c r="E188" s="46">
        <v>7.7575000000000003</v>
      </c>
      <c r="F188" s="49">
        <v>-5.9999999999999995E-4</v>
      </c>
      <c r="G188" s="35">
        <f t="shared" si="4"/>
        <v>0.13459999999999983</v>
      </c>
      <c r="H188" s="34">
        <f t="shared" si="5"/>
        <v>1.9261473221698511E-2</v>
      </c>
    </row>
    <row r="189" spans="1:8">
      <c r="A189" s="44" t="s">
        <v>1128</v>
      </c>
      <c r="B189" s="45">
        <v>7.8749000000000002</v>
      </c>
      <c r="C189" s="46">
        <v>7.8291000000000004</v>
      </c>
      <c r="D189" s="46">
        <v>7.9097999999999997</v>
      </c>
      <c r="E189" s="46">
        <v>7.7427999999999999</v>
      </c>
      <c r="F189" s="47">
        <v>7.7999999999999996E-3</v>
      </c>
      <c r="G189" s="35">
        <f t="shared" si="4"/>
        <v>0.16699999999999982</v>
      </c>
      <c r="H189" s="34">
        <f t="shared" si="5"/>
        <v>2.4217648352501304E-2</v>
      </c>
    </row>
    <row r="190" spans="1:8">
      <c r="A190" s="44" t="s">
        <v>1134</v>
      </c>
      <c r="B190" s="45">
        <v>7.8140999999999998</v>
      </c>
      <c r="C190" s="46">
        <v>7.7298999999999998</v>
      </c>
      <c r="D190" s="46">
        <v>7.8335999999999997</v>
      </c>
      <c r="E190" s="46">
        <v>7.6261999999999999</v>
      </c>
      <c r="F190" s="47">
        <v>1.01E-2</v>
      </c>
      <c r="G190" s="35">
        <f t="shared" si="4"/>
        <v>0.20739999999999981</v>
      </c>
      <c r="H190" s="34">
        <f t="shared" si="5"/>
        <v>1.8539224758379543E-2</v>
      </c>
    </row>
    <row r="191" spans="1:8">
      <c r="A191" s="44" t="s">
        <v>1140</v>
      </c>
      <c r="B191" s="48">
        <v>7.7363</v>
      </c>
      <c r="C191" s="46">
        <v>7.7808000000000002</v>
      </c>
      <c r="D191" s="46">
        <v>7.7908999999999997</v>
      </c>
      <c r="E191" s="46">
        <v>7.7098000000000004</v>
      </c>
      <c r="F191" s="49">
        <v>-4.1999999999999997E-3</v>
      </c>
      <c r="G191" s="35">
        <f t="shared" si="4"/>
        <v>8.1099999999999284E-2</v>
      </c>
      <c r="H191" s="34">
        <f t="shared" si="5"/>
        <v>1.4125772353571937E-2</v>
      </c>
    </row>
    <row r="192" spans="1:8">
      <c r="A192" s="44" t="s">
        <v>1146</v>
      </c>
      <c r="B192" s="48">
        <v>7.7686999999999999</v>
      </c>
      <c r="C192" s="46">
        <v>7.8331999999999997</v>
      </c>
      <c r="D192" s="46">
        <v>7.8875000000000002</v>
      </c>
      <c r="E192" s="46">
        <v>7.7473000000000001</v>
      </c>
      <c r="F192" s="49">
        <v>-1.23E-2</v>
      </c>
      <c r="G192" s="35">
        <f t="shared" si="4"/>
        <v>0.1402000000000001</v>
      </c>
      <c r="H192" s="34">
        <f t="shared" si="5"/>
        <v>1.9873812947776178E-2</v>
      </c>
    </row>
    <row r="193" spans="1:8">
      <c r="A193" s="44" t="s">
        <v>1152</v>
      </c>
      <c r="B193" s="45">
        <v>7.8651</v>
      </c>
      <c r="C193" s="46">
        <v>7.7187000000000001</v>
      </c>
      <c r="D193" s="46">
        <v>7.8738000000000001</v>
      </c>
      <c r="E193" s="46">
        <v>7.7072000000000003</v>
      </c>
      <c r="F193" s="47">
        <v>1.9300000000000001E-2</v>
      </c>
      <c r="G193" s="35">
        <f t="shared" si="4"/>
        <v>0.16659999999999986</v>
      </c>
      <c r="H193" s="34">
        <f t="shared" si="5"/>
        <v>1.6833870698403277E-2</v>
      </c>
    </row>
    <row r="194" spans="1:8">
      <c r="A194" s="44" t="s">
        <v>1158</v>
      </c>
      <c r="B194" s="48">
        <v>7.7164000000000001</v>
      </c>
      <c r="C194" s="46">
        <v>7.7849000000000004</v>
      </c>
      <c r="D194" s="46">
        <v>7.7980999999999998</v>
      </c>
      <c r="E194" s="46">
        <v>7.7026000000000003</v>
      </c>
      <c r="F194" s="49">
        <v>-1.0500000000000001E-2</v>
      </c>
      <c r="G194" s="35">
        <f t="shared" si="4"/>
        <v>9.5499999999999474E-2</v>
      </c>
      <c r="H194" s="34">
        <f t="shared" si="5"/>
        <v>1.2021147958527337E-2</v>
      </c>
    </row>
    <row r="195" spans="1:8">
      <c r="A195" s="44" t="s">
        <v>1164</v>
      </c>
      <c r="B195" s="45">
        <v>7.7979000000000003</v>
      </c>
      <c r="C195" s="46">
        <v>7.7737999999999996</v>
      </c>
      <c r="D195" s="46">
        <v>7.8407999999999998</v>
      </c>
      <c r="E195" s="46">
        <v>7.7493999999999996</v>
      </c>
      <c r="F195" s="47">
        <v>1.4E-3</v>
      </c>
      <c r="G195" s="35">
        <f t="shared" ref="G195:G258" si="6">D195-E195</f>
        <v>9.1400000000000148E-2</v>
      </c>
      <c r="H195" s="34">
        <f t="shared" ref="H195:H258" si="7">(SUM(G195:G196)/2)/C196</f>
        <v>1.6870874143152199E-2</v>
      </c>
    </row>
    <row r="196" spans="1:8">
      <c r="A196" s="44" t="s">
        <v>1170</v>
      </c>
      <c r="B196" s="48">
        <v>7.7870999999999997</v>
      </c>
      <c r="C196" s="46">
        <v>7.8922999999999996</v>
      </c>
      <c r="D196" s="46">
        <v>7.9366000000000003</v>
      </c>
      <c r="E196" s="46">
        <v>7.7617000000000003</v>
      </c>
      <c r="F196" s="49">
        <v>-1.49E-2</v>
      </c>
      <c r="G196" s="35">
        <f t="shared" si="6"/>
        <v>0.17490000000000006</v>
      </c>
      <c r="H196" s="34">
        <f t="shared" si="7"/>
        <v>2.0068909400666243E-2</v>
      </c>
    </row>
    <row r="197" spans="1:8">
      <c r="A197" s="44" t="s">
        <v>1176</v>
      </c>
      <c r="B197" s="45">
        <v>7.9047000000000001</v>
      </c>
      <c r="C197" s="46">
        <v>7.8654000000000002</v>
      </c>
      <c r="D197" s="46">
        <v>7.9137000000000004</v>
      </c>
      <c r="E197" s="46">
        <v>7.7728999999999999</v>
      </c>
      <c r="F197" s="47">
        <v>4.4999999999999997E-3</v>
      </c>
      <c r="G197" s="35">
        <f t="shared" si="6"/>
        <v>0.14080000000000048</v>
      </c>
      <c r="H197" s="34">
        <f t="shared" si="7"/>
        <v>1.5552139379964181E-2</v>
      </c>
    </row>
    <row r="198" spans="1:8">
      <c r="A198" s="44" t="s">
        <v>1182</v>
      </c>
      <c r="B198" s="45">
        <v>7.8696000000000002</v>
      </c>
      <c r="C198" s="46">
        <v>7.806</v>
      </c>
      <c r="D198" s="46">
        <v>7.8948</v>
      </c>
      <c r="E198" s="46">
        <v>7.7927999999999997</v>
      </c>
      <c r="F198" s="47">
        <v>9.4999999999999998E-3</v>
      </c>
      <c r="G198" s="35">
        <f t="shared" si="6"/>
        <v>0.10200000000000031</v>
      </c>
      <c r="H198" s="34">
        <f t="shared" si="7"/>
        <v>1.4761622360312572E-2</v>
      </c>
    </row>
    <row r="199" spans="1:8">
      <c r="A199" s="44" t="s">
        <v>1188</v>
      </c>
      <c r="B199" s="45">
        <v>7.7952000000000004</v>
      </c>
      <c r="C199" s="46">
        <v>7.7565999999999997</v>
      </c>
      <c r="D199" s="46">
        <v>7.8417000000000003</v>
      </c>
      <c r="E199" s="46">
        <v>7.7146999999999997</v>
      </c>
      <c r="F199" s="47">
        <v>1.9E-3</v>
      </c>
      <c r="G199" s="35">
        <f t="shared" si="6"/>
        <v>0.12700000000000067</v>
      </c>
      <c r="H199" s="34">
        <f t="shared" si="7"/>
        <v>1.7703074071707101E-2</v>
      </c>
    </row>
    <row r="200" spans="1:8">
      <c r="A200" s="44" t="s">
        <v>1194</v>
      </c>
      <c r="B200" s="48">
        <v>7.7805</v>
      </c>
      <c r="C200" s="46">
        <v>7.8235000000000001</v>
      </c>
      <c r="D200" s="46">
        <v>7.8769</v>
      </c>
      <c r="E200" s="46">
        <v>7.7268999999999997</v>
      </c>
      <c r="F200" s="49">
        <v>-9.9000000000000008E-3</v>
      </c>
      <c r="G200" s="35">
        <f t="shared" si="6"/>
        <v>0.15000000000000036</v>
      </c>
      <c r="H200" s="34">
        <f t="shared" si="7"/>
        <v>1.8336115393927082E-2</v>
      </c>
    </row>
    <row r="201" spans="1:8">
      <c r="A201" s="44" t="s">
        <v>1200</v>
      </c>
      <c r="B201" s="48">
        <v>7.8579999999999997</v>
      </c>
      <c r="C201" s="46">
        <v>7.8479000000000001</v>
      </c>
      <c r="D201" s="46">
        <v>7.9550000000000001</v>
      </c>
      <c r="E201" s="46">
        <v>7.8171999999999997</v>
      </c>
      <c r="F201" s="49">
        <v>-5.0000000000000001E-4</v>
      </c>
      <c r="G201" s="35">
        <f t="shared" si="6"/>
        <v>0.13780000000000037</v>
      </c>
      <c r="H201" s="34">
        <f t="shared" si="7"/>
        <v>1.8105919947456819E-2</v>
      </c>
    </row>
    <row r="202" spans="1:8">
      <c r="A202" s="44" t="s">
        <v>1206</v>
      </c>
      <c r="B202" s="48">
        <v>7.8623000000000003</v>
      </c>
      <c r="C202" s="46">
        <v>7.9173</v>
      </c>
      <c r="D202" s="46">
        <v>7.9250999999999996</v>
      </c>
      <c r="E202" s="46">
        <v>7.7762000000000002</v>
      </c>
      <c r="F202" s="49">
        <v>-7.3000000000000001E-3</v>
      </c>
      <c r="G202" s="35">
        <f t="shared" si="6"/>
        <v>0.14889999999999937</v>
      </c>
      <c r="H202" s="34">
        <f t="shared" si="7"/>
        <v>2.4330242143225121E-2</v>
      </c>
    </row>
    <row r="203" spans="1:8">
      <c r="A203" s="44" t="s">
        <v>1212</v>
      </c>
      <c r="B203" s="45">
        <v>7.9200999999999997</v>
      </c>
      <c r="C203" s="46">
        <v>7.7640000000000002</v>
      </c>
      <c r="D203" s="46">
        <v>7.9801000000000002</v>
      </c>
      <c r="E203" s="46">
        <v>7.7511999999999999</v>
      </c>
      <c r="F203" s="47">
        <v>1.9099999999999999E-2</v>
      </c>
      <c r="G203" s="35">
        <f t="shared" si="6"/>
        <v>0.22890000000000033</v>
      </c>
      <c r="H203" s="34">
        <f t="shared" si="7"/>
        <v>2.0014112515235119E-2</v>
      </c>
    </row>
    <row r="204" spans="1:8">
      <c r="A204" s="44" t="s">
        <v>1218</v>
      </c>
      <c r="B204" s="48">
        <v>7.7713999999999999</v>
      </c>
      <c r="C204" s="46">
        <v>7.7945000000000002</v>
      </c>
      <c r="D204" s="46">
        <v>7.8352000000000004</v>
      </c>
      <c r="E204" s="46">
        <v>7.7521000000000004</v>
      </c>
      <c r="F204" s="49">
        <v>-5.1000000000000004E-3</v>
      </c>
      <c r="G204" s="35">
        <f t="shared" si="6"/>
        <v>8.3099999999999952E-2</v>
      </c>
      <c r="H204" s="34">
        <f t="shared" si="7"/>
        <v>1.087461300309601E-2</v>
      </c>
    </row>
    <row r="205" spans="1:8">
      <c r="A205" s="44" t="s">
        <v>1224</v>
      </c>
      <c r="B205" s="45">
        <v>7.8116000000000003</v>
      </c>
      <c r="C205" s="46">
        <v>7.7519999999999998</v>
      </c>
      <c r="D205" s="46">
        <v>7.8246000000000002</v>
      </c>
      <c r="E205" s="46">
        <v>7.7390999999999996</v>
      </c>
      <c r="F205" s="47">
        <v>7.6E-3</v>
      </c>
      <c r="G205" s="35">
        <f t="shared" si="6"/>
        <v>8.5500000000000576E-2</v>
      </c>
      <c r="H205" s="34">
        <f t="shared" si="7"/>
        <v>1.7155289708109808E-2</v>
      </c>
    </row>
    <row r="206" spans="1:8">
      <c r="A206" s="44" t="s">
        <v>1230</v>
      </c>
      <c r="B206" s="48">
        <v>7.7527999999999997</v>
      </c>
      <c r="C206" s="46">
        <v>7.7906000000000004</v>
      </c>
      <c r="D206" s="46">
        <v>7.9184999999999999</v>
      </c>
      <c r="E206" s="46">
        <v>7.7366999999999999</v>
      </c>
      <c r="F206" s="49">
        <v>-6.1000000000000004E-3</v>
      </c>
      <c r="G206" s="35">
        <f t="shared" si="6"/>
        <v>0.18179999999999996</v>
      </c>
      <c r="H206" s="34">
        <f t="shared" si="7"/>
        <v>1.6453651595369614E-2</v>
      </c>
    </row>
    <row r="207" spans="1:8">
      <c r="A207" s="44" t="s">
        <v>1236</v>
      </c>
      <c r="B207" s="48">
        <v>7.8006000000000002</v>
      </c>
      <c r="C207" s="46">
        <v>7.8007</v>
      </c>
      <c r="D207" s="46">
        <v>7.8377999999999997</v>
      </c>
      <c r="E207" s="46">
        <v>7.7629000000000001</v>
      </c>
      <c r="F207" s="49">
        <v>-1.1999999999999999E-3</v>
      </c>
      <c r="G207" s="35">
        <f t="shared" si="6"/>
        <v>7.4899999999999523E-2</v>
      </c>
      <c r="H207" s="34">
        <f t="shared" si="7"/>
        <v>1.3283370108295884E-2</v>
      </c>
    </row>
    <row r="208" spans="1:8">
      <c r="A208" s="44" t="s">
        <v>1242</v>
      </c>
      <c r="B208" s="48">
        <v>7.8098000000000001</v>
      </c>
      <c r="C208" s="46">
        <v>7.8857999999999997</v>
      </c>
      <c r="D208" s="46">
        <v>7.9200999999999997</v>
      </c>
      <c r="E208" s="46">
        <v>7.7854999999999999</v>
      </c>
      <c r="F208" s="49">
        <v>-1.11E-2</v>
      </c>
      <c r="G208" s="35">
        <f t="shared" si="6"/>
        <v>0.13459999999999983</v>
      </c>
      <c r="H208" s="34">
        <f t="shared" si="7"/>
        <v>1.3416906442903651E-2</v>
      </c>
    </row>
    <row r="209" spans="1:8">
      <c r="A209" s="44" t="s">
        <v>1248</v>
      </c>
      <c r="B209" s="45">
        <v>7.8971999999999998</v>
      </c>
      <c r="C209" s="46">
        <v>7.8893000000000004</v>
      </c>
      <c r="D209" s="46">
        <v>7.9287999999999998</v>
      </c>
      <c r="E209" s="46">
        <v>7.8517000000000001</v>
      </c>
      <c r="F209" s="47">
        <v>5.0000000000000001E-4</v>
      </c>
      <c r="G209" s="35">
        <f t="shared" si="6"/>
        <v>7.7099999999999724E-2</v>
      </c>
      <c r="H209" s="34">
        <f t="shared" si="7"/>
        <v>1.5893844735764058E-2</v>
      </c>
    </row>
    <row r="210" spans="1:8">
      <c r="A210" s="44" t="s">
        <v>1253</v>
      </c>
      <c r="B210" s="45">
        <v>7.8933</v>
      </c>
      <c r="C210" s="46">
        <v>7.8112000000000004</v>
      </c>
      <c r="D210" s="46">
        <v>7.9511000000000003</v>
      </c>
      <c r="E210" s="46">
        <v>7.7798999999999996</v>
      </c>
      <c r="F210" s="47">
        <v>1.2800000000000001E-2</v>
      </c>
      <c r="G210" s="35">
        <f t="shared" si="6"/>
        <v>0.17120000000000068</v>
      </c>
      <c r="H210" s="34">
        <f t="shared" si="7"/>
        <v>1.8330553060438872E-2</v>
      </c>
    </row>
    <row r="211" spans="1:8">
      <c r="A211" s="44" t="s">
        <v>1259</v>
      </c>
      <c r="B211" s="45">
        <v>7.7938000000000001</v>
      </c>
      <c r="C211" s="46">
        <v>7.7930000000000001</v>
      </c>
      <c r="D211" s="46">
        <v>7.8385999999999996</v>
      </c>
      <c r="E211" s="46">
        <v>7.7241</v>
      </c>
      <c r="F211" s="47">
        <v>5.9999999999999995E-4</v>
      </c>
      <c r="G211" s="35">
        <f t="shared" si="6"/>
        <v>0.1144999999999996</v>
      </c>
      <c r="H211" s="34">
        <f t="shared" si="7"/>
        <v>1.5360230918907742E-2</v>
      </c>
    </row>
    <row r="212" spans="1:8">
      <c r="A212" s="44" t="s">
        <v>1265</v>
      </c>
      <c r="B212" s="45">
        <v>7.7893999999999997</v>
      </c>
      <c r="C212" s="46">
        <v>7.7603</v>
      </c>
      <c r="D212" s="46">
        <v>7.7977999999999996</v>
      </c>
      <c r="E212" s="46">
        <v>7.6738999999999997</v>
      </c>
      <c r="F212" s="47">
        <v>4.7000000000000002E-3</v>
      </c>
      <c r="G212" s="35">
        <f t="shared" si="6"/>
        <v>0.1238999999999999</v>
      </c>
      <c r="H212" s="34">
        <f t="shared" si="7"/>
        <v>1.3608428446005261E-2</v>
      </c>
    </row>
    <row r="213" spans="1:8">
      <c r="A213" s="44" t="s">
        <v>1271</v>
      </c>
      <c r="B213" s="48">
        <v>7.7530000000000001</v>
      </c>
      <c r="C213" s="46">
        <v>7.7451999999999996</v>
      </c>
      <c r="D213" s="46">
        <v>7.7881999999999998</v>
      </c>
      <c r="E213" s="46">
        <v>7.7012999999999998</v>
      </c>
      <c r="F213" s="49">
        <v>-1.1000000000000001E-3</v>
      </c>
      <c r="G213" s="35">
        <f t="shared" si="6"/>
        <v>8.6899999999999977E-2</v>
      </c>
      <c r="H213" s="34">
        <f t="shared" si="7"/>
        <v>1.8907934264004233E-2</v>
      </c>
    </row>
    <row r="214" spans="1:8">
      <c r="A214" s="44" t="s">
        <v>1277</v>
      </c>
      <c r="B214" s="48">
        <v>7.7611999999999997</v>
      </c>
      <c r="C214" s="46">
        <v>7.9226000000000001</v>
      </c>
      <c r="D214" s="46">
        <v>7.9493999999999998</v>
      </c>
      <c r="E214" s="46">
        <v>7.7366999999999999</v>
      </c>
      <c r="F214" s="49">
        <v>-2.1100000000000001E-2</v>
      </c>
      <c r="G214" s="35">
        <f t="shared" si="6"/>
        <v>0.21269999999999989</v>
      </c>
      <c r="H214" s="34">
        <f t="shared" si="7"/>
        <v>2.4304086368939961E-2</v>
      </c>
    </row>
    <row r="215" spans="1:8">
      <c r="A215" s="44" t="s">
        <v>1283</v>
      </c>
      <c r="B215" s="45">
        <v>7.9283999999999999</v>
      </c>
      <c r="C215" s="46">
        <v>7.7991000000000001</v>
      </c>
      <c r="D215" s="46">
        <v>7.9642999999999997</v>
      </c>
      <c r="E215" s="46">
        <v>7.7979000000000003</v>
      </c>
      <c r="F215" s="47">
        <v>1.2699999999999999E-2</v>
      </c>
      <c r="G215" s="35">
        <f t="shared" si="6"/>
        <v>0.16639999999999944</v>
      </c>
      <c r="H215" s="34">
        <f t="shared" si="7"/>
        <v>2.0043727172772866E-2</v>
      </c>
    </row>
    <row r="216" spans="1:8">
      <c r="A216" s="44" t="s">
        <v>1289</v>
      </c>
      <c r="B216" s="48">
        <v>7.8289999999999997</v>
      </c>
      <c r="C216" s="46">
        <v>7.9127000000000001</v>
      </c>
      <c r="D216" s="46">
        <v>7.9470000000000001</v>
      </c>
      <c r="E216" s="46">
        <v>7.7961999999999998</v>
      </c>
      <c r="F216" s="49">
        <v>-1.1599999999999999E-2</v>
      </c>
      <c r="G216" s="35">
        <f t="shared" si="6"/>
        <v>0.15080000000000027</v>
      </c>
      <c r="H216" s="34">
        <f t="shared" si="7"/>
        <v>1.7899836814208571E-2</v>
      </c>
    </row>
    <row r="217" spans="1:8">
      <c r="A217" s="44" t="s">
        <v>1295</v>
      </c>
      <c r="B217" s="45">
        <v>7.9206000000000003</v>
      </c>
      <c r="C217" s="46">
        <v>7.9051</v>
      </c>
      <c r="D217" s="46">
        <v>7.9703999999999997</v>
      </c>
      <c r="E217" s="46">
        <v>7.8381999999999996</v>
      </c>
      <c r="F217" s="47">
        <v>2.9999999999999997E-4</v>
      </c>
      <c r="G217" s="35">
        <f t="shared" si="6"/>
        <v>0.1322000000000001</v>
      </c>
      <c r="H217" s="34">
        <f t="shared" si="7"/>
        <v>1.9790200844313682E-2</v>
      </c>
    </row>
    <row r="218" spans="1:8">
      <c r="A218" s="44" t="s">
        <v>1301</v>
      </c>
      <c r="B218" s="45">
        <v>7.9180000000000001</v>
      </c>
      <c r="C218" s="46">
        <v>7.8170000000000002</v>
      </c>
      <c r="D218" s="46">
        <v>7.9482999999999997</v>
      </c>
      <c r="E218" s="46">
        <v>7.7710999999999997</v>
      </c>
      <c r="F218" s="47">
        <v>1.2200000000000001E-2</v>
      </c>
      <c r="G218" s="35">
        <f t="shared" si="6"/>
        <v>0.17720000000000002</v>
      </c>
      <c r="H218" s="34">
        <f t="shared" si="7"/>
        <v>2.4156059409273959E-2</v>
      </c>
    </row>
    <row r="219" spans="1:8">
      <c r="A219" s="44" t="s">
        <v>1307</v>
      </c>
      <c r="B219" s="45">
        <v>7.8227000000000002</v>
      </c>
      <c r="C219" s="46">
        <v>7.7226999999999997</v>
      </c>
      <c r="D219" s="46">
        <v>7.8878000000000004</v>
      </c>
      <c r="E219" s="46">
        <v>7.6919000000000004</v>
      </c>
      <c r="F219" s="47">
        <v>1.23E-2</v>
      </c>
      <c r="G219" s="35">
        <f t="shared" si="6"/>
        <v>0.19589999999999996</v>
      </c>
      <c r="H219" s="34">
        <f t="shared" si="7"/>
        <v>2.0453026173702885E-2</v>
      </c>
    </row>
    <row r="220" spans="1:8">
      <c r="A220" s="44" t="s">
        <v>1313</v>
      </c>
      <c r="B220" s="48">
        <v>7.7272999999999996</v>
      </c>
      <c r="C220" s="46">
        <v>7.7788000000000004</v>
      </c>
      <c r="D220" s="46">
        <v>7.8331999999999997</v>
      </c>
      <c r="E220" s="46">
        <v>7.7108999999999996</v>
      </c>
      <c r="F220" s="49">
        <v>-8.3000000000000001E-3</v>
      </c>
      <c r="G220" s="35">
        <f t="shared" si="6"/>
        <v>0.12230000000000008</v>
      </c>
      <c r="H220" s="34">
        <f t="shared" si="7"/>
        <v>1.3071393855677524E-2</v>
      </c>
    </row>
    <row r="221" spans="1:8">
      <c r="A221" s="44" t="s">
        <v>1319</v>
      </c>
      <c r="B221" s="48">
        <v>7.7919999999999998</v>
      </c>
      <c r="C221" s="46">
        <v>7.8186</v>
      </c>
      <c r="D221" s="46">
        <v>7.8509000000000002</v>
      </c>
      <c r="E221" s="46">
        <v>7.7687999999999997</v>
      </c>
      <c r="F221" s="49">
        <v>-4.5999999999999999E-3</v>
      </c>
      <c r="G221" s="35">
        <f t="shared" si="6"/>
        <v>8.2100000000000506E-2</v>
      </c>
      <c r="H221" s="34">
        <f t="shared" si="7"/>
        <v>1.034609860569167E-2</v>
      </c>
    </row>
    <row r="222" spans="1:8">
      <c r="A222" s="44" t="s">
        <v>1325</v>
      </c>
      <c r="B222" s="48">
        <v>7.8277000000000001</v>
      </c>
      <c r="C222" s="46">
        <v>7.8677000000000001</v>
      </c>
      <c r="D222" s="46">
        <v>7.8852000000000002</v>
      </c>
      <c r="E222" s="46">
        <v>7.8045</v>
      </c>
      <c r="F222" s="49">
        <v>-7.7000000000000002E-3</v>
      </c>
      <c r="G222" s="35">
        <f t="shared" si="6"/>
        <v>8.0700000000000216E-2</v>
      </c>
      <c r="H222" s="34">
        <f t="shared" si="7"/>
        <v>1.1254849599435689E-2</v>
      </c>
    </row>
    <row r="223" spans="1:8">
      <c r="A223" s="44" t="s">
        <v>1331</v>
      </c>
      <c r="B223" s="48">
        <v>7.8882000000000003</v>
      </c>
      <c r="C223" s="46">
        <v>7.9387999999999996</v>
      </c>
      <c r="D223" s="46">
        <v>7.9490999999999996</v>
      </c>
      <c r="E223" s="46">
        <v>7.8510999999999997</v>
      </c>
      <c r="F223" s="49">
        <v>-7.1999999999999998E-3</v>
      </c>
      <c r="G223" s="35">
        <f t="shared" si="6"/>
        <v>9.7999999999999865E-2</v>
      </c>
      <c r="H223" s="34">
        <f t="shared" si="7"/>
        <v>1.1254543175836611E-2</v>
      </c>
    </row>
    <row r="224" spans="1:8">
      <c r="A224" s="44" t="s">
        <v>1337</v>
      </c>
      <c r="B224" s="48">
        <v>7.9451999999999998</v>
      </c>
      <c r="C224" s="46">
        <v>7.9790000000000001</v>
      </c>
      <c r="D224" s="46">
        <v>8.0027000000000008</v>
      </c>
      <c r="E224" s="46">
        <v>7.9211</v>
      </c>
      <c r="F224" s="49">
        <v>-5.1999999999999998E-3</v>
      </c>
      <c r="G224" s="35">
        <f t="shared" si="6"/>
        <v>8.1600000000000783E-2</v>
      </c>
      <c r="H224" s="34">
        <f t="shared" si="7"/>
        <v>1.6934515789215832E-2</v>
      </c>
    </row>
    <row r="225" spans="1:8">
      <c r="A225" s="44" t="s">
        <v>1343</v>
      </c>
      <c r="B225" s="48">
        <v>7.9870999999999999</v>
      </c>
      <c r="C225" s="46">
        <v>8.1638000000000002</v>
      </c>
      <c r="D225" s="46">
        <v>8.1686999999999994</v>
      </c>
      <c r="E225" s="46">
        <v>7.9737999999999998</v>
      </c>
      <c r="F225" s="49">
        <v>-2.0899999999999998E-2</v>
      </c>
      <c r="G225" s="35">
        <f t="shared" si="6"/>
        <v>0.19489999999999963</v>
      </c>
      <c r="H225" s="34">
        <f t="shared" si="7"/>
        <v>1.8764903699174548E-2</v>
      </c>
    </row>
    <row r="226" spans="1:8">
      <c r="A226" s="44" t="s">
        <v>1349</v>
      </c>
      <c r="B226" s="48">
        <v>8.1576000000000004</v>
      </c>
      <c r="C226" s="46">
        <v>8.1775000000000002</v>
      </c>
      <c r="D226" s="46">
        <v>8.2169000000000008</v>
      </c>
      <c r="E226" s="46">
        <v>8.1049000000000007</v>
      </c>
      <c r="F226" s="49">
        <v>-4.0000000000000001E-3</v>
      </c>
      <c r="G226" s="35">
        <f t="shared" si="6"/>
        <v>0.1120000000000001</v>
      </c>
      <c r="H226" s="34">
        <f t="shared" si="7"/>
        <v>1.2797400049055699E-2</v>
      </c>
    </row>
    <row r="227" spans="1:8">
      <c r="A227" s="44" t="s">
        <v>1355</v>
      </c>
      <c r="B227" s="45">
        <v>8.1903000000000006</v>
      </c>
      <c r="C227" s="46">
        <v>8.1539999999999999</v>
      </c>
      <c r="D227" s="46">
        <v>8.2118000000000002</v>
      </c>
      <c r="E227" s="46">
        <v>8.1151</v>
      </c>
      <c r="F227" s="47">
        <v>4.1000000000000003E-3</v>
      </c>
      <c r="G227" s="35">
        <f t="shared" si="6"/>
        <v>9.670000000000023E-2</v>
      </c>
      <c r="H227" s="34">
        <f t="shared" si="7"/>
        <v>1.430693988732752E-2</v>
      </c>
    </row>
    <row r="228" spans="1:8">
      <c r="A228" s="44" t="s">
        <v>1361</v>
      </c>
      <c r="B228" s="45">
        <v>8.1570999999999998</v>
      </c>
      <c r="C228" s="46">
        <v>8.0764999999999993</v>
      </c>
      <c r="D228" s="46">
        <v>8.1620000000000008</v>
      </c>
      <c r="E228" s="46">
        <v>8.0275999999999996</v>
      </c>
      <c r="F228" s="47">
        <v>0.01</v>
      </c>
      <c r="G228" s="35">
        <f t="shared" si="6"/>
        <v>0.13440000000000119</v>
      </c>
      <c r="H228" s="34">
        <f t="shared" si="7"/>
        <v>1.8435692579158929E-2</v>
      </c>
    </row>
    <row r="229" spans="1:8">
      <c r="A229" s="44" t="s">
        <v>1367</v>
      </c>
      <c r="B229" s="48">
        <v>8.0763999999999996</v>
      </c>
      <c r="C229" s="46">
        <v>8.1608000000000001</v>
      </c>
      <c r="D229" s="46">
        <v>8.2311999999999994</v>
      </c>
      <c r="E229" s="46">
        <v>8.0647000000000002</v>
      </c>
      <c r="F229" s="49">
        <v>-9.4000000000000004E-3</v>
      </c>
      <c r="G229" s="35">
        <f t="shared" si="6"/>
        <v>0.1664999999999992</v>
      </c>
      <c r="H229" s="34">
        <f t="shared" si="7"/>
        <v>2.2650000618176794E-2</v>
      </c>
    </row>
    <row r="230" spans="1:8">
      <c r="A230" s="44" t="s">
        <v>1373</v>
      </c>
      <c r="B230" s="45">
        <v>8.1532</v>
      </c>
      <c r="C230" s="46">
        <v>8.0883000000000003</v>
      </c>
      <c r="D230" s="46">
        <v>8.2562999999999995</v>
      </c>
      <c r="E230" s="46">
        <v>8.0564</v>
      </c>
      <c r="F230" s="47">
        <v>7.9000000000000008E-3</v>
      </c>
      <c r="G230" s="35">
        <f t="shared" si="6"/>
        <v>0.19989999999999952</v>
      </c>
      <c r="H230" s="34">
        <f t="shared" si="7"/>
        <v>1.8748609153623516E-2</v>
      </c>
    </row>
    <row r="231" spans="1:8">
      <c r="A231" s="44" t="s">
        <v>1379</v>
      </c>
      <c r="B231" s="48">
        <v>8.0891999999999999</v>
      </c>
      <c r="C231" s="46">
        <v>8.0885999999999996</v>
      </c>
      <c r="D231" s="46">
        <v>8.1771999999999991</v>
      </c>
      <c r="E231" s="46">
        <v>8.0738000000000003</v>
      </c>
      <c r="F231" s="49">
        <v>-1.1000000000000001E-3</v>
      </c>
      <c r="G231" s="35">
        <f t="shared" si="6"/>
        <v>0.10339999999999883</v>
      </c>
      <c r="H231" s="34">
        <f t="shared" si="7"/>
        <v>1.2673166994154637E-2</v>
      </c>
    </row>
    <row r="232" spans="1:8">
      <c r="A232" s="44" t="s">
        <v>1385</v>
      </c>
      <c r="B232" s="48">
        <v>8.0983999999999998</v>
      </c>
      <c r="C232" s="46">
        <v>8.0919000000000008</v>
      </c>
      <c r="D232" s="46">
        <v>8.1513000000000009</v>
      </c>
      <c r="E232" s="46">
        <v>8.0495999999999999</v>
      </c>
      <c r="F232" s="49">
        <v>-1.4E-3</v>
      </c>
      <c r="G232" s="35">
        <f t="shared" si="6"/>
        <v>0.10170000000000101</v>
      </c>
      <c r="H232" s="34">
        <f t="shared" si="7"/>
        <v>1.4242160278745721E-2</v>
      </c>
    </row>
    <row r="233" spans="1:8">
      <c r="A233" s="44" t="s">
        <v>1391</v>
      </c>
      <c r="B233" s="45">
        <v>8.1098999999999997</v>
      </c>
      <c r="C233" s="46">
        <v>8.0359999999999996</v>
      </c>
      <c r="D233" s="46">
        <v>8.1324000000000005</v>
      </c>
      <c r="E233" s="46">
        <v>8.0052000000000003</v>
      </c>
      <c r="F233" s="47">
        <v>9.2999999999999992E-3</v>
      </c>
      <c r="G233" s="35">
        <f t="shared" si="6"/>
        <v>0.1272000000000002</v>
      </c>
      <c r="H233" s="34">
        <f t="shared" si="7"/>
        <v>1.8622960747946577E-2</v>
      </c>
    </row>
    <row r="234" spans="1:8">
      <c r="A234" s="44" t="s">
        <v>1397</v>
      </c>
      <c r="B234" s="45">
        <v>8.0348000000000006</v>
      </c>
      <c r="C234" s="46">
        <v>7.9257</v>
      </c>
      <c r="D234" s="46">
        <v>8.0509000000000004</v>
      </c>
      <c r="E234" s="46">
        <v>7.8829000000000002</v>
      </c>
      <c r="F234" s="47">
        <v>1.18E-2</v>
      </c>
      <c r="G234" s="35">
        <f t="shared" si="6"/>
        <v>0.16800000000000015</v>
      </c>
      <c r="H234" s="34">
        <f t="shared" si="7"/>
        <v>1.7140415692779423E-2</v>
      </c>
    </row>
    <row r="235" spans="1:8">
      <c r="A235" s="44" t="s">
        <v>1403</v>
      </c>
      <c r="B235" s="48">
        <v>7.9409000000000001</v>
      </c>
      <c r="C235" s="46">
        <v>7.9577999999999998</v>
      </c>
      <c r="D235" s="46">
        <v>7.9748000000000001</v>
      </c>
      <c r="E235" s="46">
        <v>7.87</v>
      </c>
      <c r="F235" s="49">
        <v>-4.3E-3</v>
      </c>
      <c r="G235" s="35">
        <f t="shared" si="6"/>
        <v>0.1048</v>
      </c>
      <c r="H235" s="34">
        <f t="shared" si="7"/>
        <v>1.7384601663927423E-2</v>
      </c>
    </row>
    <row r="236" spans="1:8">
      <c r="A236" s="44" t="s">
        <v>1409</v>
      </c>
      <c r="B236" s="45">
        <v>7.9755000000000003</v>
      </c>
      <c r="C236" s="46">
        <v>7.8489000000000004</v>
      </c>
      <c r="D236" s="46">
        <v>7.9978999999999996</v>
      </c>
      <c r="E236" s="46">
        <v>7.8297999999999996</v>
      </c>
      <c r="F236" s="47">
        <v>1.35E-2</v>
      </c>
      <c r="G236" s="35">
        <f t="shared" si="6"/>
        <v>0.16809999999999992</v>
      </c>
      <c r="H236" s="34">
        <f t="shared" si="7"/>
        <v>1.5972937570740014E-2</v>
      </c>
    </row>
    <row r="237" spans="1:8">
      <c r="A237" s="44" t="s">
        <v>1415</v>
      </c>
      <c r="B237" s="48">
        <v>7.8691000000000004</v>
      </c>
      <c r="C237" s="46">
        <v>7.8632999999999997</v>
      </c>
      <c r="D237" s="46">
        <v>7.9135999999999997</v>
      </c>
      <c r="E237" s="46">
        <v>7.8304999999999998</v>
      </c>
      <c r="F237" s="49">
        <v>-1.1000000000000001E-3</v>
      </c>
      <c r="G237" s="35">
        <f t="shared" si="6"/>
        <v>8.3099999999999952E-2</v>
      </c>
      <c r="H237" s="34">
        <f t="shared" si="7"/>
        <v>1.7276690916858302E-2</v>
      </c>
    </row>
    <row r="238" spans="1:8">
      <c r="A238" s="44" t="s">
        <v>1421</v>
      </c>
      <c r="B238" s="48">
        <v>7.8780000000000001</v>
      </c>
      <c r="C238" s="46">
        <v>7.9587000000000003</v>
      </c>
      <c r="D238" s="46">
        <v>8.0448000000000004</v>
      </c>
      <c r="E238" s="46">
        <v>7.8529</v>
      </c>
      <c r="F238" s="49">
        <v>-1.0200000000000001E-2</v>
      </c>
      <c r="G238" s="35">
        <f t="shared" si="6"/>
        <v>0.1919000000000004</v>
      </c>
      <c r="H238" s="34">
        <f t="shared" si="7"/>
        <v>2.2092744024974444E-2</v>
      </c>
    </row>
    <row r="239" spans="1:8">
      <c r="A239" s="44" t="s">
        <v>1427</v>
      </c>
      <c r="B239" s="45">
        <v>7.9592000000000001</v>
      </c>
      <c r="C239" s="46">
        <v>7.9120999999999997</v>
      </c>
      <c r="D239" s="46">
        <v>8.0409000000000006</v>
      </c>
      <c r="E239" s="46">
        <v>7.8832000000000004</v>
      </c>
      <c r="F239" s="47">
        <v>4.4999999999999997E-3</v>
      </c>
      <c r="G239" s="35">
        <f t="shared" si="6"/>
        <v>0.15770000000000017</v>
      </c>
      <c r="H239" s="34">
        <f t="shared" si="7"/>
        <v>1.7471893041628671E-2</v>
      </c>
    </row>
    <row r="240" spans="1:8">
      <c r="A240" s="44" t="s">
        <v>1433</v>
      </c>
      <c r="B240" s="48">
        <v>7.9231999999999996</v>
      </c>
      <c r="C240" s="46">
        <v>7.8983999999999996</v>
      </c>
      <c r="D240" s="46">
        <v>7.9855</v>
      </c>
      <c r="E240" s="46">
        <v>7.8672000000000004</v>
      </c>
      <c r="F240" s="49">
        <v>-5.0000000000000001E-4</v>
      </c>
      <c r="G240" s="35">
        <f t="shared" si="6"/>
        <v>0.11829999999999963</v>
      </c>
      <c r="H240" s="34">
        <f t="shared" si="7"/>
        <v>1.5589016829052171E-2</v>
      </c>
    </row>
    <row r="241" spans="1:8">
      <c r="A241" s="44" t="s">
        <v>1439</v>
      </c>
      <c r="B241" s="45">
        <v>7.9271000000000003</v>
      </c>
      <c r="C241" s="46">
        <v>7.9029999999999996</v>
      </c>
      <c r="D241" s="46">
        <v>8.0048999999999992</v>
      </c>
      <c r="E241" s="46">
        <v>7.8768000000000002</v>
      </c>
      <c r="F241" s="47">
        <v>3.0000000000000001E-3</v>
      </c>
      <c r="G241" s="35">
        <f t="shared" si="6"/>
        <v>0.12809999999999899</v>
      </c>
      <c r="H241" s="34">
        <f t="shared" si="7"/>
        <v>1.3632521227873116E-2</v>
      </c>
    </row>
    <row r="242" spans="1:8">
      <c r="A242" s="44" t="s">
        <v>1445</v>
      </c>
      <c r="B242" s="48">
        <v>7.9036999999999997</v>
      </c>
      <c r="C242" s="46">
        <v>7.9259000000000004</v>
      </c>
      <c r="D242" s="46">
        <v>7.9337</v>
      </c>
      <c r="E242" s="46">
        <v>7.8456999999999999</v>
      </c>
      <c r="F242" s="49">
        <v>-2.8999999999999998E-3</v>
      </c>
      <c r="G242" s="35">
        <f t="shared" si="6"/>
        <v>8.8000000000000078E-2</v>
      </c>
      <c r="H242" s="34">
        <f t="shared" si="7"/>
        <v>1.4167954662545097E-2</v>
      </c>
    </row>
    <row r="243" spans="1:8">
      <c r="A243" s="44" t="s">
        <v>1449</v>
      </c>
      <c r="B243" s="48">
        <v>7.9264999999999999</v>
      </c>
      <c r="C243" s="46">
        <v>7.9581</v>
      </c>
      <c r="D243" s="46">
        <v>8.0312000000000001</v>
      </c>
      <c r="E243" s="46">
        <v>7.8936999999999999</v>
      </c>
      <c r="F243" s="49">
        <v>-5.7000000000000002E-3</v>
      </c>
      <c r="G243" s="35">
        <f t="shared" si="6"/>
        <v>0.13750000000000018</v>
      </c>
      <c r="H243" s="34">
        <f t="shared" si="7"/>
        <v>2.4156616839272706E-2</v>
      </c>
    </row>
    <row r="244" spans="1:8">
      <c r="A244" s="44" t="s">
        <v>1455</v>
      </c>
      <c r="B244" s="48">
        <v>7.9718</v>
      </c>
      <c r="C244" s="46">
        <v>8.1013000000000002</v>
      </c>
      <c r="D244" s="46">
        <v>8.1874000000000002</v>
      </c>
      <c r="E244" s="46">
        <v>7.9335000000000004</v>
      </c>
      <c r="F244" s="49">
        <v>-1.5800000000000002E-2</v>
      </c>
      <c r="G244" s="35">
        <f t="shared" si="6"/>
        <v>0.25389999999999979</v>
      </c>
      <c r="H244" s="34">
        <f t="shared" si="7"/>
        <v>2.9117390763102179E-2</v>
      </c>
    </row>
    <row r="245" spans="1:8">
      <c r="A245" s="44" t="s">
        <v>2065</v>
      </c>
      <c r="B245" s="45">
        <v>8.1000999999999994</v>
      </c>
      <c r="C245" s="46">
        <v>8.0329999999999995</v>
      </c>
      <c r="D245" s="46">
        <v>8.1173999999999999</v>
      </c>
      <c r="E245" s="46">
        <v>7.9035000000000002</v>
      </c>
      <c r="F245" s="47">
        <v>6.4999999999999997E-3</v>
      </c>
      <c r="G245" s="35">
        <f t="shared" si="6"/>
        <v>0.21389999999999976</v>
      </c>
      <c r="H245" s="34">
        <f t="shared" si="7"/>
        <v>1.934166563544109E-2</v>
      </c>
    </row>
    <row r="246" spans="1:8">
      <c r="A246" s="44" t="s">
        <v>1466</v>
      </c>
      <c r="B246" s="48">
        <v>8.0480999999999998</v>
      </c>
      <c r="C246" s="46">
        <v>8.0809999999999995</v>
      </c>
      <c r="D246" s="46">
        <v>8.1122999999999994</v>
      </c>
      <c r="E246" s="46">
        <v>8.0136000000000003</v>
      </c>
      <c r="F246" s="49">
        <v>-4.4999999999999997E-3</v>
      </c>
      <c r="G246" s="35">
        <f t="shared" si="6"/>
        <v>9.8699999999999122E-2</v>
      </c>
      <c r="H246" s="34">
        <f t="shared" si="7"/>
        <v>2.0400216061401563E-2</v>
      </c>
    </row>
    <row r="247" spans="1:8">
      <c r="A247" s="44" t="s">
        <v>1472</v>
      </c>
      <c r="B247" s="45">
        <v>8.0846</v>
      </c>
      <c r="C247" s="46">
        <v>7.9607000000000001</v>
      </c>
      <c r="D247" s="46">
        <v>8.0991999999999997</v>
      </c>
      <c r="E247" s="46">
        <v>7.8731</v>
      </c>
      <c r="F247" s="47">
        <v>1.35E-2</v>
      </c>
      <c r="G247" s="35">
        <f t="shared" si="6"/>
        <v>0.22609999999999975</v>
      </c>
      <c r="H247" s="34">
        <f t="shared" si="7"/>
        <v>2.8324339459349392E-2</v>
      </c>
    </row>
    <row r="248" spans="1:8">
      <c r="A248" s="44" t="s">
        <v>1478</v>
      </c>
      <c r="B248" s="45">
        <v>7.9767999999999999</v>
      </c>
      <c r="C248" s="46">
        <v>7.8571999999999997</v>
      </c>
      <c r="D248" s="46">
        <v>8.0371000000000006</v>
      </c>
      <c r="E248" s="46">
        <v>7.8181000000000003</v>
      </c>
      <c r="F248" s="47">
        <v>1.2E-2</v>
      </c>
      <c r="G248" s="35">
        <f t="shared" si="6"/>
        <v>0.21900000000000031</v>
      </c>
      <c r="H248" s="34">
        <f t="shared" si="7"/>
        <v>2.042940710654715E-2</v>
      </c>
    </row>
    <row r="249" spans="1:8">
      <c r="A249" s="44" t="s">
        <v>1484</v>
      </c>
      <c r="B249" s="45">
        <v>7.8825000000000003</v>
      </c>
      <c r="C249" s="46">
        <v>7.8293999999999997</v>
      </c>
      <c r="D249" s="46">
        <v>7.8997999999999999</v>
      </c>
      <c r="E249" s="46">
        <v>7.7988999999999997</v>
      </c>
      <c r="F249" s="47">
        <v>8.0000000000000002E-3</v>
      </c>
      <c r="G249" s="35">
        <f t="shared" si="6"/>
        <v>0.10090000000000021</v>
      </c>
      <c r="H249" s="34">
        <f t="shared" si="7"/>
        <v>1.9618770185548792E-2</v>
      </c>
    </row>
    <row r="250" spans="1:8">
      <c r="A250" s="44" t="s">
        <v>1490</v>
      </c>
      <c r="B250" s="48">
        <v>7.8202999999999996</v>
      </c>
      <c r="C250" s="46">
        <v>7.8955000000000002</v>
      </c>
      <c r="D250" s="46">
        <v>8.0188000000000006</v>
      </c>
      <c r="E250" s="46">
        <v>7.8098999999999998</v>
      </c>
      <c r="F250" s="49">
        <v>-1.0699999999999999E-2</v>
      </c>
      <c r="G250" s="35">
        <f t="shared" si="6"/>
        <v>0.20890000000000075</v>
      </c>
      <c r="H250" s="34">
        <f t="shared" si="7"/>
        <v>2.3298774740810616E-2</v>
      </c>
    </row>
    <row r="251" spans="1:8">
      <c r="A251" s="44" t="s">
        <v>1496</v>
      </c>
      <c r="B251" s="48">
        <v>7.9047000000000001</v>
      </c>
      <c r="C251" s="46">
        <v>7.9574999999999996</v>
      </c>
      <c r="D251" s="46">
        <v>7.9766000000000004</v>
      </c>
      <c r="E251" s="46">
        <v>7.8147000000000002</v>
      </c>
      <c r="F251" s="49">
        <v>-8.5000000000000006E-3</v>
      </c>
      <c r="G251" s="35">
        <f t="shared" si="6"/>
        <v>0.16190000000000015</v>
      </c>
      <c r="H251" s="34">
        <f t="shared" si="7"/>
        <v>2.4248697002180859E-2</v>
      </c>
    </row>
    <row r="252" spans="1:8">
      <c r="A252" s="44" t="s">
        <v>1502</v>
      </c>
      <c r="B252" s="48">
        <v>7.9728000000000003</v>
      </c>
      <c r="C252" s="46">
        <v>8.1158999999999999</v>
      </c>
      <c r="D252" s="46">
        <v>8.1533999999999995</v>
      </c>
      <c r="E252" s="46">
        <v>7.9217000000000004</v>
      </c>
      <c r="F252" s="49">
        <v>-1.7100000000000001E-2</v>
      </c>
      <c r="G252" s="35">
        <f t="shared" si="6"/>
        <v>0.23169999999999913</v>
      </c>
      <c r="H252" s="34">
        <f t="shared" si="7"/>
        <v>5.1300999572167459E-2</v>
      </c>
    </row>
    <row r="253" spans="1:8">
      <c r="A253" s="44" t="s">
        <v>1508</v>
      </c>
      <c r="B253" s="45">
        <v>8.1119000000000003</v>
      </c>
      <c r="C253" s="46">
        <v>7.7133000000000003</v>
      </c>
      <c r="D253" s="46">
        <v>8.2302999999999997</v>
      </c>
      <c r="E253" s="46">
        <v>7.6706000000000003</v>
      </c>
      <c r="F253" s="47">
        <v>5.1299999999999998E-2</v>
      </c>
      <c r="G253" s="35">
        <f t="shared" si="6"/>
        <v>0.55969999999999942</v>
      </c>
      <c r="H253" s="34">
        <f t="shared" si="7"/>
        <v>5.172827349391499E-2</v>
      </c>
    </row>
    <row r="254" spans="1:8">
      <c r="A254" s="44" t="s">
        <v>1514</v>
      </c>
      <c r="B254" s="48">
        <v>7.7157</v>
      </c>
      <c r="C254" s="46">
        <v>7.9211999999999998</v>
      </c>
      <c r="D254" s="46">
        <v>7.9566999999999997</v>
      </c>
      <c r="E254" s="46">
        <v>7.6969000000000003</v>
      </c>
      <c r="F254" s="49">
        <v>-2.8000000000000001E-2</v>
      </c>
      <c r="G254" s="35">
        <f t="shared" si="6"/>
        <v>0.25979999999999936</v>
      </c>
      <c r="H254" s="34">
        <f t="shared" si="7"/>
        <v>3.0746314261706438E-2</v>
      </c>
    </row>
    <row r="255" spans="1:8">
      <c r="A255" s="44" t="s">
        <v>1520</v>
      </c>
      <c r="B255" s="45">
        <v>7.9382999999999999</v>
      </c>
      <c r="C255" s="46">
        <v>7.8545999999999996</v>
      </c>
      <c r="D255" s="46">
        <v>7.9817999999999998</v>
      </c>
      <c r="E255" s="46">
        <v>7.7586000000000004</v>
      </c>
      <c r="F255" s="47">
        <v>1.0800000000000001E-2</v>
      </c>
      <c r="G255" s="35">
        <f t="shared" si="6"/>
        <v>0.2231999999999994</v>
      </c>
      <c r="H255" s="34">
        <f t="shared" si="7"/>
        <v>1.8676519133592286E-2</v>
      </c>
    </row>
    <row r="256" spans="1:8">
      <c r="A256" s="44" t="s">
        <v>1526</v>
      </c>
      <c r="B256" s="48">
        <v>7.8537999999999997</v>
      </c>
      <c r="C256" s="46">
        <v>7.8761999999999999</v>
      </c>
      <c r="D256" s="46">
        <v>7.8879000000000001</v>
      </c>
      <c r="E256" s="46">
        <v>7.8169000000000004</v>
      </c>
      <c r="F256" s="49">
        <v>-3.5999999999999999E-3</v>
      </c>
      <c r="G256" s="35">
        <f t="shared" si="6"/>
        <v>7.099999999999973E-2</v>
      </c>
      <c r="H256" s="34">
        <f t="shared" si="7"/>
        <v>1.3384946020335069E-2</v>
      </c>
    </row>
    <row r="257" spans="1:8">
      <c r="A257" s="44" t="s">
        <v>1532</v>
      </c>
      <c r="B257" s="48">
        <v>7.8822999999999999</v>
      </c>
      <c r="C257" s="46">
        <v>7.9566999999999997</v>
      </c>
      <c r="D257" s="46">
        <v>8.0006000000000004</v>
      </c>
      <c r="E257" s="46">
        <v>7.8586</v>
      </c>
      <c r="F257" s="49">
        <v>-9.9000000000000008E-3</v>
      </c>
      <c r="G257" s="35">
        <f t="shared" si="6"/>
        <v>0.14200000000000035</v>
      </c>
      <c r="H257" s="34">
        <f t="shared" si="7"/>
        <v>1.5495504545682879E-2</v>
      </c>
    </row>
    <row r="258" spans="1:8">
      <c r="A258" s="44" t="s">
        <v>1538</v>
      </c>
      <c r="B258" s="48">
        <v>7.9614000000000003</v>
      </c>
      <c r="C258" s="46">
        <v>7.9635999999999996</v>
      </c>
      <c r="D258" s="46">
        <v>8.032</v>
      </c>
      <c r="E258" s="46">
        <v>7.9272</v>
      </c>
      <c r="F258" s="49">
        <v>-1.2999999999999999E-3</v>
      </c>
      <c r="G258" s="35">
        <f t="shared" si="6"/>
        <v>0.1048</v>
      </c>
      <c r="H258" s="34">
        <f t="shared" si="7"/>
        <v>1.2687629561177896E-2</v>
      </c>
    </row>
    <row r="259" spans="1:8">
      <c r="A259" s="44" t="s">
        <v>1544</v>
      </c>
      <c r="B259" s="48">
        <v>7.9721000000000002</v>
      </c>
      <c r="C259" s="46">
        <v>8.0077999999999996</v>
      </c>
      <c r="D259" s="46">
        <v>8.0249000000000006</v>
      </c>
      <c r="E259" s="46">
        <v>7.9264999999999999</v>
      </c>
      <c r="F259" s="49">
        <v>-7.3000000000000001E-3</v>
      </c>
      <c r="G259" s="35">
        <f t="shared" ref="G259:G322" si="8">D259-E259</f>
        <v>9.8400000000000709E-2</v>
      </c>
      <c r="H259" s="34">
        <f t="shared" ref="H259:H322" si="9">(SUM(G259:G260)/2)/C260</f>
        <v>1.367199555582993E-2</v>
      </c>
    </row>
    <row r="260" spans="1:8">
      <c r="A260" s="44" t="s">
        <v>1550</v>
      </c>
      <c r="B260" s="48">
        <v>8.0305</v>
      </c>
      <c r="C260" s="46">
        <v>8.1005000000000003</v>
      </c>
      <c r="D260" s="46">
        <v>8.1120999999999999</v>
      </c>
      <c r="E260" s="46">
        <v>7.9889999999999999</v>
      </c>
      <c r="F260" s="49">
        <v>-9.4000000000000004E-3</v>
      </c>
      <c r="G260" s="35">
        <f t="shared" si="8"/>
        <v>0.12309999999999999</v>
      </c>
      <c r="H260" s="34">
        <f t="shared" si="9"/>
        <v>1.685816065425717E-2</v>
      </c>
    </row>
    <row r="261" spans="1:8">
      <c r="A261" s="44" t="s">
        <v>1556</v>
      </c>
      <c r="B261" s="45">
        <v>8.1067999999999998</v>
      </c>
      <c r="C261" s="46">
        <v>7.9724000000000004</v>
      </c>
      <c r="D261" s="46">
        <v>8.1173999999999999</v>
      </c>
      <c r="E261" s="46">
        <v>7.9717000000000002</v>
      </c>
      <c r="F261" s="47">
        <v>1.29E-2</v>
      </c>
      <c r="G261" s="35">
        <f t="shared" si="8"/>
        <v>0.14569999999999972</v>
      </c>
      <c r="H261" s="34">
        <f t="shared" si="9"/>
        <v>1.4233522032968399E-2</v>
      </c>
    </row>
    <row r="262" spans="1:8">
      <c r="A262" s="44" t="s">
        <v>1562</v>
      </c>
      <c r="B262" s="48">
        <v>8.0038999999999998</v>
      </c>
      <c r="C262" s="46">
        <v>8.0198</v>
      </c>
      <c r="D262" s="46">
        <v>8.0350000000000001</v>
      </c>
      <c r="E262" s="46">
        <v>7.9523999999999999</v>
      </c>
      <c r="F262" s="49">
        <v>-2.3E-3</v>
      </c>
      <c r="G262" s="35">
        <f t="shared" si="8"/>
        <v>8.2600000000000229E-2</v>
      </c>
      <c r="H262" s="34">
        <f t="shared" si="9"/>
        <v>9.4483180122983748E-3</v>
      </c>
    </row>
    <row r="263" spans="1:8">
      <c r="A263" s="44" t="s">
        <v>1568</v>
      </c>
      <c r="B263" s="48">
        <v>8.0225000000000009</v>
      </c>
      <c r="C263" s="46">
        <v>8.0173000000000005</v>
      </c>
      <c r="D263" s="46">
        <v>8.0641999999999996</v>
      </c>
      <c r="E263" s="46">
        <v>7.9953000000000003</v>
      </c>
      <c r="F263" s="49">
        <v>-1.5E-3</v>
      </c>
      <c r="G263" s="35">
        <f t="shared" si="8"/>
        <v>6.8899999999999295E-2</v>
      </c>
      <c r="H263" s="34">
        <f t="shared" si="9"/>
        <v>1.0022092041900424E-2</v>
      </c>
    </row>
    <row r="264" spans="1:8">
      <c r="A264" s="44" t="s">
        <v>1574</v>
      </c>
      <c r="B264" s="48">
        <v>8.0347000000000008</v>
      </c>
      <c r="C264" s="46">
        <v>8.0571999999999999</v>
      </c>
      <c r="D264" s="46">
        <v>8.0981000000000005</v>
      </c>
      <c r="E264" s="46">
        <v>8.0054999999999996</v>
      </c>
      <c r="F264" s="49">
        <v>-1.6999999999999999E-3</v>
      </c>
      <c r="G264" s="35">
        <f t="shared" si="8"/>
        <v>9.2600000000000904E-2</v>
      </c>
      <c r="H264" s="34">
        <f t="shared" si="9"/>
        <v>1.1316554325644662E-2</v>
      </c>
    </row>
    <row r="265" spans="1:8">
      <c r="A265" s="44" t="s">
        <v>1580</v>
      </c>
      <c r="B265" s="48">
        <v>8.0484000000000009</v>
      </c>
      <c r="C265" s="46">
        <v>8.0854999999999997</v>
      </c>
      <c r="D265" s="46">
        <v>8.0923999999999996</v>
      </c>
      <c r="E265" s="46">
        <v>8.0020000000000007</v>
      </c>
      <c r="F265" s="49">
        <v>-5.1000000000000004E-3</v>
      </c>
      <c r="G265" s="35">
        <f t="shared" si="8"/>
        <v>9.0399999999998926E-2</v>
      </c>
      <c r="H265" s="34">
        <f t="shared" si="9"/>
        <v>1.3736673376574899E-2</v>
      </c>
    </row>
    <row r="266" spans="1:8">
      <c r="A266" s="44" t="s">
        <v>1586</v>
      </c>
      <c r="B266" s="45">
        <v>8.0892999999999997</v>
      </c>
      <c r="C266" s="46">
        <v>8.0478000000000005</v>
      </c>
      <c r="D266" s="46">
        <v>8.1211000000000002</v>
      </c>
      <c r="E266" s="46">
        <v>7.9904000000000002</v>
      </c>
      <c r="F266" s="47">
        <v>3.8E-3</v>
      </c>
      <c r="G266" s="35">
        <f t="shared" si="8"/>
        <v>0.13070000000000004</v>
      </c>
      <c r="H266" s="34">
        <f t="shared" si="9"/>
        <v>1.7418170694401956E-2</v>
      </c>
    </row>
    <row r="267" spans="1:8">
      <c r="A267" s="44" t="s">
        <v>1592</v>
      </c>
      <c r="B267" s="48">
        <v>8.0587</v>
      </c>
      <c r="C267" s="46">
        <v>8.1724999999999994</v>
      </c>
      <c r="D267" s="46">
        <v>8.1921999999999997</v>
      </c>
      <c r="E267" s="46">
        <v>8.0381999999999998</v>
      </c>
      <c r="F267" s="49">
        <v>-1.5699999999999999E-2</v>
      </c>
      <c r="G267" s="35">
        <f t="shared" si="8"/>
        <v>0.15399999999999991</v>
      </c>
      <c r="H267" s="34">
        <f t="shared" si="9"/>
        <v>1.5792552154416058E-2</v>
      </c>
    </row>
    <row r="268" spans="1:8">
      <c r="A268" s="44" t="s">
        <v>1598</v>
      </c>
      <c r="B268" s="48">
        <v>8.1875</v>
      </c>
      <c r="C268" s="46">
        <v>8.2064000000000004</v>
      </c>
      <c r="D268" s="46">
        <v>8.2306000000000008</v>
      </c>
      <c r="E268" s="46">
        <v>8.1254000000000008</v>
      </c>
      <c r="F268" s="49">
        <v>-3.5999999999999999E-3</v>
      </c>
      <c r="G268" s="35">
        <f t="shared" si="8"/>
        <v>0.10519999999999996</v>
      </c>
      <c r="H268" s="34">
        <f t="shared" si="9"/>
        <v>1.268914644423008E-2</v>
      </c>
    </row>
    <row r="269" spans="1:8">
      <c r="A269" s="44" t="s">
        <v>1604</v>
      </c>
      <c r="B269" s="45">
        <v>8.2166999999999994</v>
      </c>
      <c r="C269" s="46">
        <v>8.1881000000000004</v>
      </c>
      <c r="D269" s="46">
        <v>8.2635000000000005</v>
      </c>
      <c r="E269" s="46">
        <v>8.1608999999999998</v>
      </c>
      <c r="F269" s="47">
        <v>1E-3</v>
      </c>
      <c r="G269" s="35">
        <f t="shared" si="8"/>
        <v>0.10260000000000069</v>
      </c>
      <c r="H269" s="34">
        <f t="shared" si="9"/>
        <v>1.2664658929533383E-2</v>
      </c>
    </row>
    <row r="270" spans="1:8">
      <c r="A270" s="44" t="s">
        <v>1610</v>
      </c>
      <c r="B270" s="45">
        <v>8.2088999999999999</v>
      </c>
      <c r="C270" s="46">
        <v>8.1684000000000001</v>
      </c>
      <c r="D270" s="46">
        <v>8.2147000000000006</v>
      </c>
      <c r="E270" s="46">
        <v>8.1104000000000003</v>
      </c>
      <c r="F270" s="47">
        <v>4.1999999999999997E-3</v>
      </c>
      <c r="G270" s="35">
        <f t="shared" si="8"/>
        <v>0.10430000000000028</v>
      </c>
      <c r="H270" s="34">
        <f t="shared" si="9"/>
        <v>1.2496627504844197E-2</v>
      </c>
    </row>
    <row r="271" spans="1:8">
      <c r="A271" s="44" t="s">
        <v>1616</v>
      </c>
      <c r="B271" s="45">
        <v>8.1744000000000003</v>
      </c>
      <c r="C271" s="46">
        <v>8.1541999999999994</v>
      </c>
      <c r="D271" s="46">
        <v>8.2178000000000004</v>
      </c>
      <c r="E271" s="46">
        <v>8.1182999999999996</v>
      </c>
      <c r="F271" s="47">
        <v>1.1000000000000001E-3</v>
      </c>
      <c r="G271" s="35">
        <f t="shared" si="8"/>
        <v>9.950000000000081E-2</v>
      </c>
      <c r="H271" s="34">
        <f t="shared" si="9"/>
        <v>1.5407967810719361E-2</v>
      </c>
    </row>
    <row r="272" spans="1:8">
      <c r="A272" s="44" t="s">
        <v>1622</v>
      </c>
      <c r="B272" s="48">
        <v>8.1656999999999993</v>
      </c>
      <c r="C272" s="46">
        <v>8.3009000000000004</v>
      </c>
      <c r="D272" s="46">
        <v>8.3010000000000002</v>
      </c>
      <c r="E272" s="46">
        <v>8.1447000000000003</v>
      </c>
      <c r="F272" s="49">
        <v>-1.44E-2</v>
      </c>
      <c r="G272" s="35">
        <f t="shared" si="8"/>
        <v>0.15629999999999988</v>
      </c>
      <c r="H272" s="34">
        <f t="shared" si="9"/>
        <v>1.4731649944793807E-2</v>
      </c>
    </row>
    <row r="273" spans="1:8">
      <c r="A273" s="44" t="s">
        <v>1628</v>
      </c>
      <c r="B273" s="48">
        <v>8.2850999999999999</v>
      </c>
      <c r="C273" s="46">
        <v>8.3323999999999998</v>
      </c>
      <c r="D273" s="46">
        <v>8.3522999999999996</v>
      </c>
      <c r="E273" s="46">
        <v>8.2630999999999997</v>
      </c>
      <c r="F273" s="49">
        <v>-7.1000000000000004E-3</v>
      </c>
      <c r="G273" s="35">
        <f t="shared" si="8"/>
        <v>8.9199999999999946E-2</v>
      </c>
      <c r="H273" s="34">
        <f t="shared" si="9"/>
        <v>1.0399214972954858E-2</v>
      </c>
    </row>
    <row r="274" spans="1:8">
      <c r="A274" s="44" t="s">
        <v>1634</v>
      </c>
      <c r="B274" s="48">
        <v>8.3446999999999996</v>
      </c>
      <c r="C274" s="46">
        <v>8.3564000000000007</v>
      </c>
      <c r="D274" s="46">
        <v>8.4026999999999994</v>
      </c>
      <c r="E274" s="46">
        <v>8.3180999999999994</v>
      </c>
      <c r="F274" s="49">
        <v>-4.1000000000000003E-3</v>
      </c>
      <c r="G274" s="35">
        <f t="shared" si="8"/>
        <v>8.4600000000000009E-2</v>
      </c>
      <c r="H274" s="34">
        <f t="shared" si="9"/>
        <v>1.4110582343377285E-2</v>
      </c>
    </row>
    <row r="275" spans="1:8">
      <c r="A275" s="44" t="s">
        <v>1640</v>
      </c>
      <c r="B275" s="48">
        <v>8.3788</v>
      </c>
      <c r="C275" s="46">
        <v>8.4262999999999995</v>
      </c>
      <c r="D275" s="46">
        <v>8.4992999999999999</v>
      </c>
      <c r="E275" s="46">
        <v>8.3460999999999999</v>
      </c>
      <c r="F275" s="49">
        <v>-8.5000000000000006E-3</v>
      </c>
      <c r="G275" s="35">
        <f t="shared" si="8"/>
        <v>0.1532</v>
      </c>
      <c r="H275" s="34">
        <f t="shared" si="9"/>
        <v>1.5425292262455306E-2</v>
      </c>
    </row>
    <row r="276" spans="1:8">
      <c r="A276" s="44" t="s">
        <v>1646</v>
      </c>
      <c r="B276" s="48">
        <v>8.4506999999999994</v>
      </c>
      <c r="C276" s="46">
        <v>8.4342000000000006</v>
      </c>
      <c r="D276" s="46">
        <v>8.5256000000000007</v>
      </c>
      <c r="E276" s="46">
        <v>8.4185999999999996</v>
      </c>
      <c r="F276" s="49">
        <v>-1E-4</v>
      </c>
      <c r="G276" s="35">
        <f t="shared" si="8"/>
        <v>0.10700000000000109</v>
      </c>
      <c r="H276" s="34">
        <f t="shared" si="9"/>
        <v>1.5643597025654387E-2</v>
      </c>
    </row>
    <row r="277" spans="1:8">
      <c r="A277" s="44" t="s">
        <v>1652</v>
      </c>
      <c r="B277" s="48">
        <v>8.4517000000000007</v>
      </c>
      <c r="C277" s="46">
        <v>8.4859000000000009</v>
      </c>
      <c r="D277" s="46">
        <v>8.5479000000000003</v>
      </c>
      <c r="E277" s="46">
        <v>8.3894000000000002</v>
      </c>
      <c r="F277" s="49">
        <v>-5.0000000000000001E-3</v>
      </c>
      <c r="G277" s="35">
        <f t="shared" si="8"/>
        <v>0.15850000000000009</v>
      </c>
      <c r="H277" s="34">
        <f t="shared" si="9"/>
        <v>2.5194860915786748E-2</v>
      </c>
    </row>
    <row r="278" spans="1:8">
      <c r="A278" s="44" t="s">
        <v>1658</v>
      </c>
      <c r="B278" s="45">
        <v>8.4941999999999993</v>
      </c>
      <c r="C278" s="46">
        <v>8.3905999999999992</v>
      </c>
      <c r="D278" s="46">
        <v>8.5686999999999998</v>
      </c>
      <c r="E278" s="46">
        <v>8.3043999999999993</v>
      </c>
      <c r="F278" s="47">
        <v>1.0699999999999999E-2</v>
      </c>
      <c r="G278" s="35">
        <f t="shared" si="8"/>
        <v>0.26430000000000042</v>
      </c>
      <c r="H278" s="34">
        <f t="shared" si="9"/>
        <v>2.4448355542784642E-2</v>
      </c>
    </row>
    <row r="279" spans="1:8">
      <c r="A279" s="44" t="s">
        <v>1664</v>
      </c>
      <c r="B279" s="45">
        <v>8.4040999999999997</v>
      </c>
      <c r="C279" s="46">
        <v>8.3522999999999996</v>
      </c>
      <c r="D279" s="46">
        <v>8.4453999999999994</v>
      </c>
      <c r="E279" s="46">
        <v>8.3012999999999995</v>
      </c>
      <c r="F279" s="47">
        <v>5.1000000000000004E-3</v>
      </c>
      <c r="G279" s="35">
        <f t="shared" si="8"/>
        <v>0.14409999999999989</v>
      </c>
      <c r="H279" s="34">
        <f t="shared" si="9"/>
        <v>1.5551032001514887E-2</v>
      </c>
    </row>
    <row r="280" spans="1:8">
      <c r="A280" s="44" t="s">
        <v>1670</v>
      </c>
      <c r="B280" s="48">
        <v>8.3617000000000008</v>
      </c>
      <c r="C280" s="46">
        <v>8.4496000000000002</v>
      </c>
      <c r="D280" s="46">
        <v>8.4611000000000001</v>
      </c>
      <c r="E280" s="46">
        <v>8.3423999999999996</v>
      </c>
      <c r="F280" s="49">
        <v>-9.4000000000000004E-3</v>
      </c>
      <c r="G280" s="35">
        <f t="shared" si="8"/>
        <v>0.11870000000000047</v>
      </c>
      <c r="H280" s="34">
        <f t="shared" si="9"/>
        <v>1.6842342395750609E-2</v>
      </c>
    </row>
    <row r="281" spans="1:8">
      <c r="A281" s="44" t="s">
        <v>1676</v>
      </c>
      <c r="B281" s="45">
        <v>8.4411000000000005</v>
      </c>
      <c r="C281" s="46">
        <v>8.4341000000000008</v>
      </c>
      <c r="D281" s="46">
        <v>8.5571000000000002</v>
      </c>
      <c r="E281" s="46">
        <v>8.3917000000000002</v>
      </c>
      <c r="F281" s="47">
        <v>5.9999999999999995E-4</v>
      </c>
      <c r="G281" s="35">
        <f t="shared" si="8"/>
        <v>0.16539999999999999</v>
      </c>
      <c r="H281" s="34">
        <f t="shared" si="9"/>
        <v>1.983579205127891E-2</v>
      </c>
    </row>
    <row r="282" spans="1:8">
      <c r="A282" s="44" t="s">
        <v>1682</v>
      </c>
      <c r="B282" s="45">
        <v>8.4359999999999999</v>
      </c>
      <c r="C282" s="46">
        <v>8.3308999999999997</v>
      </c>
      <c r="D282" s="46">
        <v>8.4704999999999995</v>
      </c>
      <c r="E282" s="46">
        <v>8.3054000000000006</v>
      </c>
      <c r="F282" s="47">
        <v>1.12E-2</v>
      </c>
      <c r="G282" s="35">
        <f t="shared" si="8"/>
        <v>0.16509999999999891</v>
      </c>
      <c r="H282" s="34">
        <f t="shared" si="9"/>
        <v>1.693273542600891E-2</v>
      </c>
    </row>
    <row r="283" spans="1:8">
      <c r="A283" s="44" t="s">
        <v>1688</v>
      </c>
      <c r="B283" s="48">
        <v>8.3422999999999998</v>
      </c>
      <c r="C283" s="46">
        <v>8.3625000000000007</v>
      </c>
      <c r="D283" s="46">
        <v>8.4059000000000008</v>
      </c>
      <c r="E283" s="46">
        <v>8.2878000000000007</v>
      </c>
      <c r="F283" s="49">
        <v>-2.3999999999999998E-3</v>
      </c>
      <c r="G283" s="35">
        <f t="shared" si="8"/>
        <v>0.11810000000000009</v>
      </c>
      <c r="H283" s="34">
        <f t="shared" si="9"/>
        <v>1.6446099701089682E-2</v>
      </c>
    </row>
    <row r="284" spans="1:8">
      <c r="A284" s="44" t="s">
        <v>1694</v>
      </c>
      <c r="B284" s="45">
        <v>8.3622999999999994</v>
      </c>
      <c r="C284" s="46">
        <v>8.2967999999999993</v>
      </c>
      <c r="D284" s="46">
        <v>8.3960000000000008</v>
      </c>
      <c r="E284" s="46">
        <v>8.2411999999999992</v>
      </c>
      <c r="F284" s="47">
        <v>6.7999999999999996E-3</v>
      </c>
      <c r="G284" s="35">
        <f t="shared" si="8"/>
        <v>0.1548000000000016</v>
      </c>
      <c r="H284" s="34">
        <f t="shared" si="9"/>
        <v>1.9712136468637131E-2</v>
      </c>
    </row>
    <row r="285" spans="1:8">
      <c r="A285" s="44" t="s">
        <v>1700</v>
      </c>
      <c r="B285" s="48">
        <v>8.3058999999999994</v>
      </c>
      <c r="C285" s="46">
        <v>8.4414999999999996</v>
      </c>
      <c r="D285" s="46">
        <v>8.4612999999999996</v>
      </c>
      <c r="E285" s="46">
        <v>8.2833000000000006</v>
      </c>
      <c r="F285" s="49">
        <v>-1.7399999999999999E-2</v>
      </c>
      <c r="G285" s="35">
        <f t="shared" si="8"/>
        <v>0.17799999999999905</v>
      </c>
      <c r="H285" s="34">
        <f t="shared" si="9"/>
        <v>2.0133361508299873E-2</v>
      </c>
    </row>
    <row r="286" spans="1:8">
      <c r="A286" s="44" t="s">
        <v>1706</v>
      </c>
      <c r="B286" s="48">
        <v>8.4534000000000002</v>
      </c>
      <c r="C286" s="46">
        <v>8.5182000000000002</v>
      </c>
      <c r="D286" s="46">
        <v>8.5708000000000002</v>
      </c>
      <c r="E286" s="46">
        <v>8.4057999999999993</v>
      </c>
      <c r="F286" s="49">
        <v>-8.5000000000000006E-3</v>
      </c>
      <c r="G286" s="35">
        <f t="shared" si="8"/>
        <v>0.16500000000000092</v>
      </c>
      <c r="H286" s="34">
        <f t="shared" si="9"/>
        <v>2.1782074671438813E-2</v>
      </c>
    </row>
    <row r="287" spans="1:8">
      <c r="A287" s="44" t="s">
        <v>1712</v>
      </c>
      <c r="B287" s="48">
        <v>8.5261999999999993</v>
      </c>
      <c r="C287" s="46">
        <v>8.6057000000000006</v>
      </c>
      <c r="D287" s="46">
        <v>8.6895000000000007</v>
      </c>
      <c r="E287" s="46">
        <v>8.4795999999999996</v>
      </c>
      <c r="F287" s="49">
        <v>-1.29E-2</v>
      </c>
      <c r="G287" s="35">
        <f t="shared" si="8"/>
        <v>0.20990000000000109</v>
      </c>
      <c r="H287" s="34">
        <f t="shared" si="9"/>
        <v>2.0690614459088284E-2</v>
      </c>
    </row>
    <row r="288" spans="1:8">
      <c r="A288" s="44" t="s">
        <v>1718</v>
      </c>
      <c r="B288" s="48">
        <v>8.6379999999999999</v>
      </c>
      <c r="C288" s="46">
        <v>8.6271000000000004</v>
      </c>
      <c r="D288" s="46">
        <v>8.7232000000000003</v>
      </c>
      <c r="E288" s="46">
        <v>8.5761000000000003</v>
      </c>
      <c r="F288" s="49">
        <v>-2.5000000000000001E-3</v>
      </c>
      <c r="G288" s="35">
        <f t="shared" si="8"/>
        <v>0.14710000000000001</v>
      </c>
      <c r="H288" s="34">
        <f t="shared" si="9"/>
        <v>1.6335450783845136E-2</v>
      </c>
    </row>
    <row r="289" spans="1:8">
      <c r="A289" s="44" t="s">
        <v>1724</v>
      </c>
      <c r="B289" s="45">
        <v>8.66</v>
      </c>
      <c r="C289" s="46">
        <v>8.5794999999999995</v>
      </c>
      <c r="D289" s="46">
        <v>8.6893999999999991</v>
      </c>
      <c r="E289" s="46">
        <v>8.5562000000000005</v>
      </c>
      <c r="F289" s="47">
        <v>8.8999999999999999E-3</v>
      </c>
      <c r="G289" s="35">
        <f t="shared" si="8"/>
        <v>0.13319999999999865</v>
      </c>
      <c r="H289" s="34">
        <f t="shared" si="9"/>
        <v>1.6606431069946793E-2</v>
      </c>
    </row>
    <row r="290" spans="1:8">
      <c r="A290" s="44" t="s">
        <v>1730</v>
      </c>
      <c r="B290" s="48">
        <v>8.5835000000000008</v>
      </c>
      <c r="C290" s="46">
        <v>8.6051000000000002</v>
      </c>
      <c r="D290" s="46">
        <v>8.7149000000000001</v>
      </c>
      <c r="E290" s="46">
        <v>8.5623000000000005</v>
      </c>
      <c r="F290" s="49">
        <v>-6.1000000000000004E-3</v>
      </c>
      <c r="G290" s="35">
        <f t="shared" si="8"/>
        <v>0.15259999999999962</v>
      </c>
      <c r="H290" s="34">
        <f t="shared" si="9"/>
        <v>1.5749819502992767E-2</v>
      </c>
    </row>
    <row r="291" spans="1:8">
      <c r="A291" s="44" t="s">
        <v>1736</v>
      </c>
      <c r="B291" s="45">
        <v>8.6358999999999995</v>
      </c>
      <c r="C291" s="46">
        <v>8.5874000000000006</v>
      </c>
      <c r="D291" s="46">
        <v>8.6736000000000004</v>
      </c>
      <c r="E291" s="46">
        <v>8.5556999999999999</v>
      </c>
      <c r="F291" s="47">
        <v>4.4000000000000003E-3</v>
      </c>
      <c r="G291" s="35">
        <f t="shared" si="8"/>
        <v>0.11790000000000056</v>
      </c>
      <c r="H291" s="34">
        <f t="shared" si="9"/>
        <v>1.9212251290678162E-2</v>
      </c>
    </row>
    <row r="292" spans="1:8">
      <c r="A292" s="44" t="s">
        <v>1742</v>
      </c>
      <c r="B292" s="48">
        <v>8.5983999999999998</v>
      </c>
      <c r="C292" s="46">
        <v>8.6195000000000004</v>
      </c>
      <c r="D292" s="46">
        <v>8.7444000000000006</v>
      </c>
      <c r="E292" s="46">
        <v>8.5311000000000003</v>
      </c>
      <c r="F292" s="49">
        <v>-4.5999999999999999E-3</v>
      </c>
      <c r="G292" s="35">
        <f t="shared" si="8"/>
        <v>0.21330000000000027</v>
      </c>
      <c r="H292" s="34">
        <f t="shared" si="9"/>
        <v>2.9075732945964355E-2</v>
      </c>
    </row>
    <row r="293" spans="1:8">
      <c r="A293" s="44" t="s">
        <v>1748</v>
      </c>
      <c r="B293" s="48">
        <v>8.6378000000000004</v>
      </c>
      <c r="C293" s="46">
        <v>8.6738999999999997</v>
      </c>
      <c r="D293" s="46">
        <v>8.8622999999999994</v>
      </c>
      <c r="E293" s="46">
        <v>8.5711999999999993</v>
      </c>
      <c r="F293" s="49">
        <v>-4.1999999999999997E-3</v>
      </c>
      <c r="G293" s="35">
        <f t="shared" si="8"/>
        <v>0.29110000000000014</v>
      </c>
      <c r="H293" s="34">
        <f t="shared" si="9"/>
        <v>2.3553054662379506E-2</v>
      </c>
    </row>
    <row r="294" spans="1:8">
      <c r="A294" s="44" t="s">
        <v>1754</v>
      </c>
      <c r="B294" s="48">
        <v>8.6740999999999993</v>
      </c>
      <c r="C294" s="46">
        <v>8.7080000000000002</v>
      </c>
      <c r="D294" s="46">
        <v>8.7543000000000006</v>
      </c>
      <c r="E294" s="46">
        <v>8.6351999999999993</v>
      </c>
      <c r="F294" s="49">
        <v>-5.4999999999999997E-3</v>
      </c>
      <c r="G294" s="35">
        <f t="shared" si="8"/>
        <v>0.11910000000000132</v>
      </c>
      <c r="H294" s="34">
        <f t="shared" si="9"/>
        <v>1.5686385188530182E-2</v>
      </c>
    </row>
    <row r="295" spans="1:8">
      <c r="A295" s="44" t="s">
        <v>1760</v>
      </c>
      <c r="B295" s="48">
        <v>8.7223000000000006</v>
      </c>
      <c r="C295" s="46">
        <v>8.8580000000000005</v>
      </c>
      <c r="D295" s="46">
        <v>8.8637999999999995</v>
      </c>
      <c r="E295" s="46">
        <v>8.7050000000000001</v>
      </c>
      <c r="F295" s="49">
        <v>-1.72E-2</v>
      </c>
      <c r="G295" s="35">
        <f t="shared" si="8"/>
        <v>0.15879999999999939</v>
      </c>
      <c r="H295" s="34">
        <f t="shared" si="9"/>
        <v>2.009010308591962E-2</v>
      </c>
    </row>
    <row r="296" spans="1:8">
      <c r="A296" s="44" t="s">
        <v>1766</v>
      </c>
      <c r="B296" s="48">
        <v>8.8747000000000007</v>
      </c>
      <c r="C296" s="46">
        <v>9.0119000000000007</v>
      </c>
      <c r="D296" s="46">
        <v>9.0481999999999996</v>
      </c>
      <c r="E296" s="46">
        <v>8.8449000000000009</v>
      </c>
      <c r="F296" s="49">
        <v>-1.5599999999999999E-2</v>
      </c>
      <c r="G296" s="35">
        <f t="shared" si="8"/>
        <v>0.2032999999999987</v>
      </c>
      <c r="H296" s="34">
        <f t="shared" si="9"/>
        <v>2.0770434361019739E-2</v>
      </c>
    </row>
    <row r="297" spans="1:8">
      <c r="A297" s="44" t="s">
        <v>1772</v>
      </c>
      <c r="B297" s="48">
        <v>9.0153999999999996</v>
      </c>
      <c r="C297" s="46">
        <v>9.0754000000000001</v>
      </c>
      <c r="D297" s="46">
        <v>9.1390999999999991</v>
      </c>
      <c r="E297" s="46">
        <v>8.9654000000000007</v>
      </c>
      <c r="F297" s="49">
        <v>-6.7000000000000002E-3</v>
      </c>
      <c r="G297" s="35">
        <f t="shared" si="8"/>
        <v>0.17369999999999841</v>
      </c>
      <c r="H297" s="34">
        <f t="shared" si="9"/>
        <v>2.0712241795582457E-2</v>
      </c>
    </row>
    <row r="298" spans="1:8">
      <c r="A298" s="44" t="s">
        <v>1778</v>
      </c>
      <c r="B298" s="45">
        <v>9.0757999999999992</v>
      </c>
      <c r="C298" s="46">
        <v>8.9464000000000006</v>
      </c>
      <c r="D298" s="46">
        <v>9.1379000000000001</v>
      </c>
      <c r="E298" s="46">
        <v>8.9410000000000007</v>
      </c>
      <c r="F298" s="47">
        <v>1.1900000000000001E-2</v>
      </c>
      <c r="G298" s="35">
        <f t="shared" si="8"/>
        <v>0.19689999999999941</v>
      </c>
      <c r="H298" s="34">
        <f t="shared" si="9"/>
        <v>2.1434955805921262E-2</v>
      </c>
    </row>
    <row r="299" spans="1:8">
      <c r="A299" s="44" t="s">
        <v>1784</v>
      </c>
      <c r="B299" s="48">
        <v>8.9687000000000001</v>
      </c>
      <c r="C299" s="46">
        <v>9.0623000000000005</v>
      </c>
      <c r="D299" s="46">
        <v>9.1164000000000005</v>
      </c>
      <c r="E299" s="46">
        <v>8.9247999999999994</v>
      </c>
      <c r="F299" s="49">
        <v>-1.18E-2</v>
      </c>
      <c r="G299" s="35">
        <f t="shared" si="8"/>
        <v>0.1916000000000011</v>
      </c>
      <c r="H299" s="34">
        <f t="shared" si="9"/>
        <v>2.4667452433069576E-2</v>
      </c>
    </row>
    <row r="300" spans="1:8">
      <c r="A300" s="44" t="s">
        <v>1790</v>
      </c>
      <c r="B300" s="45">
        <v>9.0756999999999994</v>
      </c>
      <c r="C300" s="46">
        <v>8.9085000000000001</v>
      </c>
      <c r="D300" s="46">
        <v>9.1462000000000003</v>
      </c>
      <c r="E300" s="46">
        <v>8.8983000000000008</v>
      </c>
      <c r="F300" s="47">
        <v>1.6299999999999999E-2</v>
      </c>
      <c r="G300" s="35">
        <f t="shared" si="8"/>
        <v>0.24789999999999957</v>
      </c>
      <c r="H300" s="34">
        <f t="shared" si="9"/>
        <v>2.0848614794335068E-2</v>
      </c>
    </row>
    <row r="301" spans="1:8">
      <c r="A301" s="44" t="s">
        <v>1796</v>
      </c>
      <c r="B301" s="45">
        <v>8.9298000000000002</v>
      </c>
      <c r="C301" s="46">
        <v>8.8614999999999995</v>
      </c>
      <c r="D301" s="46">
        <v>8.9648000000000003</v>
      </c>
      <c r="E301" s="46">
        <v>8.8431999999999995</v>
      </c>
      <c r="F301" s="47">
        <v>6.1999999999999998E-3</v>
      </c>
      <c r="G301" s="35">
        <f t="shared" si="8"/>
        <v>0.12160000000000082</v>
      </c>
      <c r="H301" s="34">
        <f t="shared" si="9"/>
        <v>1.8219779235608986E-2</v>
      </c>
    </row>
    <row r="302" spans="1:8">
      <c r="A302" s="44" t="s">
        <v>1802</v>
      </c>
      <c r="B302" s="48">
        <v>8.8750999999999998</v>
      </c>
      <c r="C302" s="46">
        <v>8.9326000000000008</v>
      </c>
      <c r="D302" s="46">
        <v>9.0233000000000008</v>
      </c>
      <c r="E302" s="46">
        <v>8.8193999999999999</v>
      </c>
      <c r="F302" s="49">
        <v>-8.8000000000000005E-3</v>
      </c>
      <c r="G302" s="35">
        <f t="shared" si="8"/>
        <v>0.20390000000000086</v>
      </c>
      <c r="H302" s="34">
        <f t="shared" si="9"/>
        <v>2.9336390612355014E-2</v>
      </c>
    </row>
    <row r="303" spans="1:8">
      <c r="A303" s="44" t="s">
        <v>1808</v>
      </c>
      <c r="B303" s="45">
        <v>8.9541000000000004</v>
      </c>
      <c r="C303" s="46">
        <v>8.8968000000000007</v>
      </c>
      <c r="D303" s="46">
        <v>9.0107999999999997</v>
      </c>
      <c r="E303" s="46">
        <v>8.6927000000000003</v>
      </c>
      <c r="F303" s="47">
        <v>5.7999999999999996E-3</v>
      </c>
      <c r="G303" s="35">
        <f t="shared" si="8"/>
        <v>0.31809999999999938</v>
      </c>
      <c r="H303" s="34">
        <f t="shared" si="9"/>
        <v>3.2502763552687969E-2</v>
      </c>
    </row>
    <row r="304" spans="1:8">
      <c r="A304" s="44" t="s">
        <v>1814</v>
      </c>
      <c r="B304" s="45">
        <v>8.9026999999999994</v>
      </c>
      <c r="C304" s="46">
        <v>8.8653999999999993</v>
      </c>
      <c r="D304" s="46">
        <v>9.0434000000000001</v>
      </c>
      <c r="E304" s="46">
        <v>8.7851999999999997</v>
      </c>
      <c r="F304" s="47">
        <v>5.3E-3</v>
      </c>
      <c r="G304" s="35">
        <f t="shared" si="8"/>
        <v>0.25820000000000043</v>
      </c>
      <c r="H304" s="34">
        <f t="shared" si="9"/>
        <v>2.8017241379310404E-2</v>
      </c>
    </row>
    <row r="305" spans="1:8">
      <c r="A305" s="44" t="s">
        <v>1820</v>
      </c>
      <c r="B305" s="45">
        <v>8.8559999999999999</v>
      </c>
      <c r="C305" s="46">
        <v>8.7927999999999997</v>
      </c>
      <c r="D305" s="46">
        <v>8.9282000000000004</v>
      </c>
      <c r="E305" s="46">
        <v>8.6936999999999998</v>
      </c>
      <c r="F305" s="47">
        <v>5.1000000000000004E-3</v>
      </c>
      <c r="G305" s="35">
        <f t="shared" si="8"/>
        <v>0.2345000000000006</v>
      </c>
      <c r="H305" s="34">
        <f t="shared" si="9"/>
        <v>2.9024494660233571E-2</v>
      </c>
    </row>
    <row r="306" spans="1:8">
      <c r="A306" s="44" t="s">
        <v>1826</v>
      </c>
      <c r="B306" s="45">
        <v>8.8109999999999999</v>
      </c>
      <c r="C306" s="46">
        <v>8.6426999999999996</v>
      </c>
      <c r="D306" s="46">
        <v>8.8885000000000005</v>
      </c>
      <c r="E306" s="46">
        <v>8.6212999999999997</v>
      </c>
      <c r="F306" s="47">
        <v>1.84E-2</v>
      </c>
      <c r="G306" s="35">
        <f t="shared" si="8"/>
        <v>0.26720000000000077</v>
      </c>
      <c r="H306" s="34">
        <f t="shared" si="9"/>
        <v>2.7506429700024239E-2</v>
      </c>
    </row>
    <row r="307" spans="1:8">
      <c r="A307" s="44" t="s">
        <v>1832</v>
      </c>
      <c r="B307" s="48">
        <v>8.6518999999999995</v>
      </c>
      <c r="C307" s="46">
        <v>8.6707000000000001</v>
      </c>
      <c r="D307" s="46">
        <v>8.7798999999999996</v>
      </c>
      <c r="E307" s="46">
        <v>8.5701000000000001</v>
      </c>
      <c r="F307" s="49">
        <v>-3.5999999999999999E-3</v>
      </c>
      <c r="G307" s="35">
        <f t="shared" si="8"/>
        <v>0.20979999999999954</v>
      </c>
      <c r="H307" s="34">
        <f t="shared" si="9"/>
        <v>2.3945675482487491E-2</v>
      </c>
    </row>
    <row r="308" spans="1:8">
      <c r="A308" s="44" t="s">
        <v>1838</v>
      </c>
      <c r="B308" s="48">
        <v>8.6832999999999991</v>
      </c>
      <c r="C308" s="46">
        <v>8.6738</v>
      </c>
      <c r="D308" s="46">
        <v>8.8559000000000001</v>
      </c>
      <c r="E308" s="46">
        <v>8.6502999999999997</v>
      </c>
      <c r="F308" s="49">
        <v>-2.8E-3</v>
      </c>
      <c r="G308" s="35">
        <f t="shared" si="8"/>
        <v>0.20560000000000045</v>
      </c>
      <c r="H308" s="34">
        <f t="shared" si="9"/>
        <v>2.201910616190926E-2</v>
      </c>
    </row>
    <row r="309" spans="1:8">
      <c r="A309" s="44" t="s">
        <v>1844</v>
      </c>
      <c r="B309" s="48">
        <v>8.7079000000000004</v>
      </c>
      <c r="C309" s="46">
        <v>8.7196999999999996</v>
      </c>
      <c r="D309" s="46">
        <v>8.8358000000000008</v>
      </c>
      <c r="E309" s="46">
        <v>8.6574000000000009</v>
      </c>
      <c r="F309" s="49">
        <v>-2.5000000000000001E-3</v>
      </c>
      <c r="G309" s="35">
        <f t="shared" si="8"/>
        <v>0.17839999999999989</v>
      </c>
      <c r="H309" s="34">
        <f t="shared" si="9"/>
        <v>2.0496360405800409E-2</v>
      </c>
    </row>
    <row r="310" spans="1:8">
      <c r="A310" s="44" t="s">
        <v>1850</v>
      </c>
      <c r="B310" s="48">
        <v>8.7295999999999996</v>
      </c>
      <c r="C310" s="46">
        <v>8.7234999999999996</v>
      </c>
      <c r="D310" s="46">
        <v>8.8926999999999996</v>
      </c>
      <c r="E310" s="46">
        <v>8.7134999999999998</v>
      </c>
      <c r="F310" s="49">
        <v>-2E-3</v>
      </c>
      <c r="G310" s="35">
        <f t="shared" si="8"/>
        <v>0.1791999999999998</v>
      </c>
      <c r="H310" s="34">
        <f t="shared" si="9"/>
        <v>2.2856558912695418E-2</v>
      </c>
    </row>
    <row r="311" spans="1:8">
      <c r="A311" s="44" t="s">
        <v>1856</v>
      </c>
      <c r="B311" s="48">
        <v>8.7467000000000006</v>
      </c>
      <c r="C311" s="46">
        <v>8.8071000000000002</v>
      </c>
      <c r="D311" s="46">
        <v>8.9339999999999993</v>
      </c>
      <c r="E311" s="46">
        <v>8.7105999999999995</v>
      </c>
      <c r="F311" s="49">
        <v>-7.4999999999999997E-3</v>
      </c>
      <c r="G311" s="35">
        <f t="shared" si="8"/>
        <v>0.22339999999999982</v>
      </c>
      <c r="H311" s="34">
        <f t="shared" si="9"/>
        <v>2.7637846543984108E-2</v>
      </c>
    </row>
    <row r="312" spans="1:8">
      <c r="A312" s="44" t="s">
        <v>1862</v>
      </c>
      <c r="B312" s="45">
        <v>8.8125</v>
      </c>
      <c r="C312" s="46">
        <v>8.7543000000000006</v>
      </c>
      <c r="D312" s="46">
        <v>9.0128000000000004</v>
      </c>
      <c r="E312" s="46">
        <v>8.7523</v>
      </c>
      <c r="F312" s="47">
        <v>4.0000000000000002E-4</v>
      </c>
      <c r="G312" s="35">
        <f t="shared" si="8"/>
        <v>0.2605000000000004</v>
      </c>
      <c r="H312" s="34">
        <f t="shared" si="9"/>
        <v>3.5069368613432385E-2</v>
      </c>
    </row>
    <row r="313" spans="1:8">
      <c r="A313" s="44" t="s">
        <v>1868</v>
      </c>
      <c r="B313" s="45">
        <v>8.8089999999999993</v>
      </c>
      <c r="C313" s="46">
        <v>8.6998999999999995</v>
      </c>
      <c r="D313" s="46">
        <v>8.8879999999999999</v>
      </c>
      <c r="E313" s="46">
        <v>8.5382999999999996</v>
      </c>
      <c r="F313" s="47">
        <v>1.61E-2</v>
      </c>
      <c r="G313" s="35">
        <f t="shared" si="8"/>
        <v>0.34970000000000034</v>
      </c>
      <c r="H313" s="34">
        <f t="shared" si="9"/>
        <v>3.8332461149917035E-2</v>
      </c>
    </row>
    <row r="314" spans="1:8">
      <c r="A314" s="44" t="s">
        <v>1874</v>
      </c>
      <c r="B314" s="48">
        <v>8.6692999999999998</v>
      </c>
      <c r="C314" s="46">
        <v>8.7902000000000005</v>
      </c>
      <c r="D314" s="46">
        <v>8.9166000000000007</v>
      </c>
      <c r="E314" s="46">
        <v>8.5923999999999996</v>
      </c>
      <c r="F314" s="49">
        <v>-1.8599999999999998E-2</v>
      </c>
      <c r="G314" s="35">
        <f t="shared" si="8"/>
        <v>0.32420000000000115</v>
      </c>
      <c r="H314" s="34">
        <f t="shared" si="9"/>
        <v>3.231849591671912E-2</v>
      </c>
    </row>
    <row r="315" spans="1:8">
      <c r="A315" s="44" t="s">
        <v>1880</v>
      </c>
      <c r="B315" s="48">
        <v>8.8335000000000008</v>
      </c>
      <c r="C315" s="46">
        <v>8.9144000000000005</v>
      </c>
      <c r="D315" s="46">
        <v>9.0309000000000008</v>
      </c>
      <c r="E315" s="46">
        <v>8.7789000000000001</v>
      </c>
      <c r="F315" s="49">
        <v>-1.0699999999999999E-2</v>
      </c>
      <c r="G315" s="35">
        <f t="shared" si="8"/>
        <v>0.25200000000000067</v>
      </c>
      <c r="H315" s="34">
        <f t="shared" si="9"/>
        <v>3.0454895913646963E-2</v>
      </c>
    </row>
    <row r="316" spans="1:8">
      <c r="A316" s="44" t="s">
        <v>1886</v>
      </c>
      <c r="B316" s="45">
        <v>8.9289000000000005</v>
      </c>
      <c r="C316" s="46">
        <v>8.9492999999999991</v>
      </c>
      <c r="D316" s="46">
        <v>9.1379000000000001</v>
      </c>
      <c r="E316" s="46">
        <v>8.8447999999999993</v>
      </c>
      <c r="F316" s="47">
        <v>2.3E-3</v>
      </c>
      <c r="G316" s="35">
        <f t="shared" si="8"/>
        <v>0.2931000000000008</v>
      </c>
      <c r="H316" s="34">
        <f t="shared" si="9"/>
        <v>3.5666194800262487E-2</v>
      </c>
    </row>
    <row r="317" spans="1:8">
      <c r="A317" s="44" t="s">
        <v>1892</v>
      </c>
      <c r="B317" s="45">
        <v>8.9087999999999994</v>
      </c>
      <c r="C317" s="46">
        <v>8.6889000000000003</v>
      </c>
      <c r="D317" s="46">
        <v>8.9709000000000003</v>
      </c>
      <c r="E317" s="46">
        <v>8.6441999999999997</v>
      </c>
      <c r="F317" s="47">
        <v>2.1899999999999999E-2</v>
      </c>
      <c r="G317" s="35">
        <f t="shared" si="8"/>
        <v>0.32670000000000066</v>
      </c>
      <c r="H317" s="34">
        <f t="shared" si="9"/>
        <v>3.2401619507495455E-2</v>
      </c>
    </row>
    <row r="318" spans="1:8">
      <c r="A318" s="44" t="s">
        <v>1898</v>
      </c>
      <c r="B318" s="48">
        <v>8.7174999999999994</v>
      </c>
      <c r="C318" s="46">
        <v>8.7187000000000001</v>
      </c>
      <c r="D318" s="46">
        <v>8.9023000000000003</v>
      </c>
      <c r="E318" s="46">
        <v>8.6639999999999997</v>
      </c>
      <c r="F318" s="49">
        <v>-4.4999999999999997E-3</v>
      </c>
      <c r="G318" s="35">
        <f t="shared" si="8"/>
        <v>0.23830000000000062</v>
      </c>
      <c r="H318" s="34">
        <f t="shared" si="9"/>
        <v>2.7158790256363478E-2</v>
      </c>
    </row>
    <row r="319" spans="1:8">
      <c r="A319" s="44" t="s">
        <v>2086</v>
      </c>
      <c r="B319" s="48">
        <v>8.7565000000000008</v>
      </c>
      <c r="C319" s="46">
        <v>8.7688000000000006</v>
      </c>
      <c r="D319" s="46">
        <v>8.85</v>
      </c>
      <c r="E319" s="46">
        <v>8.6120000000000001</v>
      </c>
      <c r="F319" s="49">
        <v>0</v>
      </c>
      <c r="G319" s="35">
        <f t="shared" si="8"/>
        <v>0.23799999999999955</v>
      </c>
      <c r="H319" s="34">
        <f t="shared" si="9"/>
        <v>3.471271649490365E-2</v>
      </c>
    </row>
    <row r="320" spans="1:8">
      <c r="A320" s="44" t="s">
        <v>2087</v>
      </c>
      <c r="B320" s="48">
        <v>8.7565000000000008</v>
      </c>
      <c r="C320" s="46">
        <v>8.8397000000000006</v>
      </c>
      <c r="D320" s="46">
        <v>9.0779999999999994</v>
      </c>
      <c r="E320" s="46">
        <v>8.7022999999999993</v>
      </c>
      <c r="F320" s="49">
        <v>-1.23E-2</v>
      </c>
      <c r="G320" s="35">
        <f t="shared" si="8"/>
        <v>0.37570000000000014</v>
      </c>
      <c r="H320" s="34">
        <f t="shared" si="9"/>
        <v>3.3483881015418174E-2</v>
      </c>
    </row>
    <row r="321" spans="1:8">
      <c r="A321" s="44" t="s">
        <v>2088</v>
      </c>
      <c r="B321" s="48">
        <v>8.8651</v>
      </c>
      <c r="C321" s="46">
        <v>8.9893999999999998</v>
      </c>
      <c r="D321" s="46">
        <v>9.0009999999999994</v>
      </c>
      <c r="E321" s="46">
        <v>8.7746999999999993</v>
      </c>
      <c r="F321" s="49">
        <v>-1.34E-2</v>
      </c>
      <c r="G321" s="35">
        <f t="shared" si="8"/>
        <v>0.22630000000000017</v>
      </c>
      <c r="H321" s="34">
        <f t="shared" si="9"/>
        <v>3.0654335460900618E-2</v>
      </c>
    </row>
    <row r="322" spans="1:8">
      <c r="A322" s="44" t="s">
        <v>1919</v>
      </c>
      <c r="B322" s="48">
        <v>8.9855</v>
      </c>
      <c r="C322" s="46">
        <v>9.2124000000000006</v>
      </c>
      <c r="D322" s="46">
        <v>9.2428000000000008</v>
      </c>
      <c r="E322" s="46">
        <v>8.9042999999999992</v>
      </c>
      <c r="F322" s="49">
        <v>-2.4799999999999999E-2</v>
      </c>
      <c r="G322" s="35">
        <f t="shared" si="8"/>
        <v>0.33850000000000158</v>
      </c>
      <c r="H322" s="34">
        <f t="shared" si="9"/>
        <v>4.096583966424068E-2</v>
      </c>
    </row>
    <row r="323" spans="1:8">
      <c r="A323" s="44" t="s">
        <v>1925</v>
      </c>
      <c r="B323" s="48">
        <v>9.2138000000000009</v>
      </c>
      <c r="C323" s="46">
        <v>9.4115000000000002</v>
      </c>
      <c r="D323" s="46">
        <v>9.5937999999999999</v>
      </c>
      <c r="E323" s="46">
        <v>9.1611999999999991</v>
      </c>
      <c r="F323" s="49">
        <v>-2.18E-2</v>
      </c>
      <c r="G323" s="35">
        <f t="shared" ref="G323:G340" si="10">D323-E323</f>
        <v>0.43260000000000076</v>
      </c>
      <c r="H323" s="34">
        <f t="shared" ref="H323:H339" si="11">(SUM(G323:G324)/2)/C324</f>
        <v>3.7733679059847029E-2</v>
      </c>
    </row>
    <row r="324" spans="1:8">
      <c r="A324" s="44" t="s">
        <v>1931</v>
      </c>
      <c r="B324" s="48">
        <v>9.4191000000000003</v>
      </c>
      <c r="C324" s="46">
        <v>9.5643999999999991</v>
      </c>
      <c r="D324" s="46">
        <v>9.6453000000000007</v>
      </c>
      <c r="E324" s="46">
        <v>9.3560999999999996</v>
      </c>
      <c r="F324" s="49">
        <v>-1.78E-2</v>
      </c>
      <c r="G324" s="35">
        <f t="shared" si="10"/>
        <v>0.28920000000000101</v>
      </c>
      <c r="H324" s="34">
        <f t="shared" si="11"/>
        <v>3.7252077894800069E-2</v>
      </c>
    </row>
    <row r="325" spans="1:8">
      <c r="A325" s="44" t="s">
        <v>1937</v>
      </c>
      <c r="B325" s="48">
        <v>9.5899000000000001</v>
      </c>
      <c r="C325" s="46">
        <v>9.9981000000000009</v>
      </c>
      <c r="D325" s="46">
        <v>10.009600000000001</v>
      </c>
      <c r="E325" s="46">
        <v>9.5539000000000005</v>
      </c>
      <c r="F325" s="49">
        <v>-4.0500000000000001E-2</v>
      </c>
      <c r="G325" s="35">
        <f t="shared" si="10"/>
        <v>0.45570000000000022</v>
      </c>
      <c r="H325" s="34">
        <f t="shared" si="11"/>
        <v>5.2113580095974554E-2</v>
      </c>
    </row>
    <row r="326" spans="1:8">
      <c r="A326" s="44" t="s">
        <v>1942</v>
      </c>
      <c r="B326" s="45">
        <v>9.9949999999999992</v>
      </c>
      <c r="C326" s="46">
        <v>9.8150999999999993</v>
      </c>
      <c r="D326" s="46">
        <v>10.1684</v>
      </c>
      <c r="E326" s="46">
        <v>9.6011000000000006</v>
      </c>
      <c r="F326" s="47">
        <v>2.4E-2</v>
      </c>
      <c r="G326" s="35">
        <f t="shared" si="10"/>
        <v>0.56729999999999947</v>
      </c>
      <c r="H326" s="34">
        <f t="shared" si="11"/>
        <v>7.0162162162162159E-2</v>
      </c>
    </row>
    <row r="327" spans="1:8">
      <c r="A327" s="44" t="s">
        <v>2089</v>
      </c>
      <c r="B327" s="45">
        <v>9.7603000000000009</v>
      </c>
      <c r="C327" s="46">
        <v>9.25</v>
      </c>
      <c r="D327" s="46">
        <v>9.9421999999999997</v>
      </c>
      <c r="E327" s="46">
        <v>9.2114999999999991</v>
      </c>
      <c r="F327" s="47">
        <v>5.4600000000000003E-2</v>
      </c>
      <c r="G327" s="35">
        <f t="shared" si="10"/>
        <v>0.73070000000000057</v>
      </c>
      <c r="H327" s="34">
        <f t="shared" si="11"/>
        <v>5.2818546240670956E-2</v>
      </c>
    </row>
    <row r="328" spans="1:8">
      <c r="A328" s="44" t="s">
        <v>1953</v>
      </c>
      <c r="B328" s="45">
        <v>9.2550000000000008</v>
      </c>
      <c r="C328" s="46">
        <v>9.2050999999999998</v>
      </c>
      <c r="D328" s="46">
        <v>9.3054000000000006</v>
      </c>
      <c r="E328" s="46">
        <v>9.0637000000000008</v>
      </c>
      <c r="F328" s="47">
        <v>6.7000000000000002E-3</v>
      </c>
      <c r="G328" s="35">
        <f t="shared" si="10"/>
        <v>0.2416999999999998</v>
      </c>
      <c r="H328" s="34">
        <f t="shared" si="11"/>
        <v>4.7612910456124542E-2</v>
      </c>
    </row>
    <row r="329" spans="1:8">
      <c r="A329" s="44" t="s">
        <v>2090</v>
      </c>
      <c r="B329" s="45">
        <v>9.1935000000000002</v>
      </c>
      <c r="C329" s="46">
        <v>8.923</v>
      </c>
      <c r="D329" s="46">
        <v>9.2632999999999992</v>
      </c>
      <c r="E329" s="46">
        <v>8.6553000000000004</v>
      </c>
      <c r="F329" s="47">
        <v>3.1800000000000002E-2</v>
      </c>
      <c r="G329" s="35">
        <f t="shared" si="10"/>
        <v>0.60799999999999876</v>
      </c>
      <c r="H329" s="34">
        <f t="shared" si="11"/>
        <v>5.2161622879946717E-2</v>
      </c>
    </row>
    <row r="330" spans="1:8">
      <c r="A330" s="44" t="s">
        <v>1964</v>
      </c>
      <c r="B330" s="48">
        <v>8.9098000000000006</v>
      </c>
      <c r="C330" s="46">
        <v>9.0210000000000008</v>
      </c>
      <c r="D330" s="46">
        <v>9.157</v>
      </c>
      <c r="E330" s="46">
        <v>8.8239000000000001</v>
      </c>
      <c r="F330" s="49">
        <v>-1.35E-2</v>
      </c>
      <c r="G330" s="35">
        <f t="shared" si="10"/>
        <v>0.33309999999999995</v>
      </c>
      <c r="H330" s="34">
        <f t="shared" si="11"/>
        <v>4.4457922321653312E-2</v>
      </c>
    </row>
    <row r="331" spans="1:8">
      <c r="A331" s="44" t="s">
        <v>1970</v>
      </c>
      <c r="B331" s="45">
        <v>9.0312999999999999</v>
      </c>
      <c r="C331" s="46">
        <v>8.7385999999999999</v>
      </c>
      <c r="D331" s="46">
        <v>9.1699000000000002</v>
      </c>
      <c r="E331" s="46">
        <v>8.7260000000000009</v>
      </c>
      <c r="F331" s="47">
        <v>3.0499999999999999E-2</v>
      </c>
      <c r="G331" s="35">
        <f t="shared" si="10"/>
        <v>0.4438999999999993</v>
      </c>
      <c r="H331" s="34">
        <f t="shared" si="11"/>
        <v>4.2682720600669716E-2</v>
      </c>
    </row>
    <row r="332" spans="1:8">
      <c r="A332" s="44" t="s">
        <v>1976</v>
      </c>
      <c r="B332" s="48">
        <v>8.7640999999999991</v>
      </c>
      <c r="C332" s="46">
        <v>8.8701000000000008</v>
      </c>
      <c r="D332" s="46">
        <v>8.9539000000000009</v>
      </c>
      <c r="E332" s="46">
        <v>8.6405999999999992</v>
      </c>
      <c r="F332" s="49">
        <v>-1.6000000000000001E-3</v>
      </c>
      <c r="G332" s="35">
        <f t="shared" si="10"/>
        <v>0.31330000000000169</v>
      </c>
      <c r="H332" s="34">
        <f t="shared" si="11"/>
        <v>3.9594961488714664E-2</v>
      </c>
    </row>
    <row r="333" spans="1:8">
      <c r="A333" s="44" t="s">
        <v>1982</v>
      </c>
      <c r="B333" s="45">
        <v>8.7783999999999995</v>
      </c>
      <c r="C333" s="46">
        <v>8.5818999999999992</v>
      </c>
      <c r="D333" s="46">
        <v>8.8095999999999997</v>
      </c>
      <c r="E333" s="46">
        <v>8.4433000000000007</v>
      </c>
      <c r="F333" s="47">
        <v>2.6499999999999999E-2</v>
      </c>
      <c r="G333" s="35">
        <f t="shared" si="10"/>
        <v>0.36629999999999896</v>
      </c>
      <c r="H333" s="34">
        <f t="shared" si="11"/>
        <v>4.2910171595140142E-2</v>
      </c>
    </row>
    <row r="334" spans="1:8">
      <c r="A334" s="44" t="s">
        <v>1988</v>
      </c>
      <c r="B334" s="48">
        <v>8.5517000000000003</v>
      </c>
      <c r="C334" s="46">
        <v>8.7822999999999993</v>
      </c>
      <c r="D334" s="46">
        <v>8.8834</v>
      </c>
      <c r="E334" s="46">
        <v>8.4960000000000004</v>
      </c>
      <c r="F334" s="49">
        <v>-3.2000000000000001E-2</v>
      </c>
      <c r="G334" s="35">
        <f t="shared" si="10"/>
        <v>0.38739999999999952</v>
      </c>
      <c r="H334" s="34">
        <f t="shared" si="11"/>
        <v>6.4012565492526471E-2</v>
      </c>
    </row>
    <row r="335" spans="1:8">
      <c r="A335" s="44" t="s">
        <v>1994</v>
      </c>
      <c r="B335" s="45">
        <v>8.8346</v>
      </c>
      <c r="C335" s="46">
        <v>8.8178000000000001</v>
      </c>
      <c r="D335" s="46">
        <v>9.3323999999999998</v>
      </c>
      <c r="E335" s="46">
        <v>8.5908999999999995</v>
      </c>
      <c r="F335" s="47">
        <v>6.9999999999999999E-4</v>
      </c>
      <c r="G335" s="35">
        <f t="shared" si="10"/>
        <v>0.74150000000000027</v>
      </c>
      <c r="H335" s="34">
        <f t="shared" si="11"/>
        <v>7.9210350994074197E-2</v>
      </c>
    </row>
    <row r="336" spans="1:8">
      <c r="A336" s="44" t="s">
        <v>2000</v>
      </c>
      <c r="B336" s="45">
        <v>8.8286999999999995</v>
      </c>
      <c r="C336" s="46">
        <v>8.5556999999999999</v>
      </c>
      <c r="D336" s="46">
        <v>8.9465000000000003</v>
      </c>
      <c r="E336" s="46">
        <v>8.3325999999999993</v>
      </c>
      <c r="F336" s="47">
        <v>4.24E-2</v>
      </c>
      <c r="G336" s="35">
        <f t="shared" si="10"/>
        <v>0.613900000000001</v>
      </c>
      <c r="H336" s="34">
        <f t="shared" si="11"/>
        <v>5.2360380363952359E-2</v>
      </c>
    </row>
    <row r="337" spans="1:8">
      <c r="A337" s="44" t="s">
        <v>2006</v>
      </c>
      <c r="B337" s="45">
        <v>8.4695</v>
      </c>
      <c r="C337" s="46">
        <v>8.2867999999999995</v>
      </c>
      <c r="D337" s="46">
        <v>8.5213000000000001</v>
      </c>
      <c r="E337" s="46">
        <v>8.2674000000000003</v>
      </c>
      <c r="F337" s="47">
        <v>1.9599999999999999E-2</v>
      </c>
      <c r="G337" s="35">
        <f t="shared" si="10"/>
        <v>0.25389999999999979</v>
      </c>
      <c r="H337" s="34">
        <f t="shared" si="11"/>
        <v>2.6478117761794366E-2</v>
      </c>
    </row>
    <row r="338" spans="1:8">
      <c r="A338" s="44" t="s">
        <v>2012</v>
      </c>
      <c r="B338" s="45">
        <v>8.3064</v>
      </c>
      <c r="C338" s="46">
        <v>8.2029999999999994</v>
      </c>
      <c r="D338" s="46">
        <v>8.3806999999999992</v>
      </c>
      <c r="E338" s="46">
        <v>8.2002000000000006</v>
      </c>
      <c r="F338" s="47">
        <v>4.0000000000000001E-3</v>
      </c>
      <c r="G338" s="35">
        <f t="shared" si="10"/>
        <v>0.18049999999999855</v>
      </c>
      <c r="H338" s="34">
        <f t="shared" si="11"/>
        <v>2.1196054403610685E-2</v>
      </c>
    </row>
    <row r="339" spans="1:8">
      <c r="A339" s="44" t="s">
        <v>2018</v>
      </c>
      <c r="B339" s="45">
        <v>8.2728999999999999</v>
      </c>
      <c r="C339" s="46">
        <v>8.2421000000000006</v>
      </c>
      <c r="D339" s="46">
        <v>8.2948000000000004</v>
      </c>
      <c r="E339" s="46">
        <v>8.1258999999999997</v>
      </c>
      <c r="F339" s="47">
        <v>4.7999999999999996E-3</v>
      </c>
      <c r="G339" s="35">
        <f t="shared" si="10"/>
        <v>0.16890000000000072</v>
      </c>
      <c r="H339" s="34">
        <f t="shared" si="11"/>
        <v>2.7387048284796076E-2</v>
      </c>
    </row>
    <row r="340" spans="1:8">
      <c r="A340" s="44" t="s">
        <v>2024</v>
      </c>
      <c r="B340" s="45">
        <v>8.2334999999999994</v>
      </c>
      <c r="C340" s="46">
        <v>8.1827000000000005</v>
      </c>
      <c r="D340" s="46">
        <v>8.3977000000000004</v>
      </c>
      <c r="E340" s="46">
        <v>8.1183999999999994</v>
      </c>
      <c r="F340" s="47">
        <v>1.2500000000000001E-2</v>
      </c>
      <c r="G340" s="35">
        <f t="shared" si="10"/>
        <v>0.27930000000000099</v>
      </c>
      <c r="H340" s="34"/>
    </row>
    <row r="341" spans="1:8">
      <c r="A341" s="2"/>
      <c r="B341" s="6"/>
      <c r="C341" s="4"/>
      <c r="D341" s="4"/>
      <c r="E341" s="4"/>
      <c r="F341" s="7"/>
      <c r="G341" s="35"/>
      <c r="H341" s="34"/>
    </row>
    <row r="342" spans="1:8">
      <c r="A342" s="2"/>
      <c r="B342" s="6"/>
      <c r="C342" s="4"/>
      <c r="D342" s="4"/>
      <c r="E342" s="4"/>
      <c r="F342" s="7"/>
      <c r="G342" s="35"/>
      <c r="H342" s="34"/>
    </row>
    <row r="343" spans="1:8">
      <c r="A343" s="2"/>
      <c r="B343" s="6"/>
      <c r="C343" s="4"/>
      <c r="D343" s="4"/>
      <c r="E343" s="4"/>
      <c r="F343" s="7"/>
      <c r="G343" s="35"/>
      <c r="H343" s="34"/>
    </row>
    <row r="344" spans="1:8">
      <c r="A344" s="2"/>
      <c r="B344" s="3"/>
      <c r="C344" s="4"/>
      <c r="D344" s="4"/>
      <c r="E344" s="4"/>
      <c r="F344" s="5"/>
      <c r="G344" s="35"/>
      <c r="H344" s="34"/>
    </row>
    <row r="345" spans="1:8">
      <c r="A345" s="2"/>
      <c r="B345" s="6"/>
      <c r="C345" s="4"/>
      <c r="D345" s="4"/>
      <c r="E345" s="4"/>
      <c r="F345" s="7"/>
      <c r="G345" s="35"/>
      <c r="H345" s="34"/>
    </row>
    <row r="346" spans="1:8">
      <c r="A346" s="2"/>
      <c r="B346" s="3"/>
      <c r="C346" s="4"/>
      <c r="D346" s="4"/>
      <c r="E346" s="4"/>
      <c r="F346" s="5"/>
      <c r="G346" s="35"/>
      <c r="H346" s="34"/>
    </row>
    <row r="347" spans="1:8">
      <c r="A347" s="2"/>
      <c r="B347" s="3"/>
      <c r="C347" s="4"/>
      <c r="D347" s="4"/>
      <c r="E347" s="4"/>
      <c r="F347" s="5"/>
      <c r="G347" s="35"/>
      <c r="H347" s="34"/>
    </row>
    <row r="348" spans="1:8">
      <c r="A348" s="2"/>
      <c r="B348" s="3"/>
      <c r="C348" s="4"/>
      <c r="D348" s="4"/>
      <c r="E348" s="4"/>
      <c r="F348" s="5"/>
      <c r="G348" s="35"/>
      <c r="H348" s="34"/>
    </row>
    <row r="349" spans="1:8">
      <c r="A349" s="2"/>
      <c r="B349" s="6"/>
      <c r="C349" s="4"/>
      <c r="D349" s="4"/>
      <c r="E349" s="4"/>
      <c r="F349" s="7"/>
      <c r="G349" s="35"/>
      <c r="H349" s="34"/>
    </row>
    <row r="350" spans="1:8">
      <c r="A350" s="2"/>
      <c r="B350" s="3"/>
      <c r="C350" s="4"/>
      <c r="D350" s="4"/>
      <c r="E350" s="4"/>
      <c r="F350" s="5"/>
      <c r="G350" s="35"/>
      <c r="H350" s="34"/>
    </row>
    <row r="351" spans="1:8">
      <c r="A351" s="2"/>
      <c r="B351" s="3"/>
      <c r="C351" s="4"/>
      <c r="D351" s="4"/>
      <c r="E351" s="4"/>
      <c r="F351" s="5"/>
      <c r="G351" s="35"/>
      <c r="H351" s="34"/>
    </row>
    <row r="352" spans="1:8">
      <c r="A352" s="2"/>
      <c r="B352" s="6"/>
      <c r="C352" s="4"/>
      <c r="D352" s="4"/>
      <c r="E352" s="4"/>
      <c r="F352" s="7"/>
      <c r="G352" s="35"/>
      <c r="H352" s="34"/>
    </row>
    <row r="353" spans="1:8">
      <c r="A353" s="2"/>
      <c r="B353" s="6"/>
      <c r="C353" s="4"/>
      <c r="D353" s="4"/>
      <c r="E353" s="4"/>
      <c r="F353" s="7"/>
      <c r="G353" s="35"/>
      <c r="H353" s="34"/>
    </row>
    <row r="354" spans="1:8">
      <c r="A354" s="2"/>
      <c r="B354" s="6"/>
      <c r="C354" s="4"/>
      <c r="D354" s="4"/>
      <c r="E354" s="4"/>
      <c r="F354" s="7"/>
      <c r="G354" s="35"/>
      <c r="H354" s="34"/>
    </row>
    <row r="355" spans="1:8">
      <c r="A355" s="2"/>
      <c r="B355" s="3"/>
      <c r="C355" s="4"/>
      <c r="D355" s="4"/>
      <c r="E355" s="4"/>
      <c r="F355" s="5"/>
      <c r="G355" s="35"/>
      <c r="H355" s="34"/>
    </row>
    <row r="356" spans="1:8">
      <c r="A356" s="2"/>
      <c r="B356" s="3"/>
      <c r="C356" s="4"/>
      <c r="D356" s="4"/>
      <c r="E356" s="4"/>
      <c r="F356" s="5"/>
      <c r="G356" s="35"/>
      <c r="H356" s="34"/>
    </row>
    <row r="357" spans="1:8">
      <c r="A357" s="2"/>
      <c r="B357" s="6"/>
      <c r="C357" s="4"/>
      <c r="D357" s="4"/>
      <c r="E357" s="4"/>
      <c r="F357" s="7"/>
      <c r="G357" s="35"/>
      <c r="H357" s="34"/>
    </row>
    <row r="358" spans="1:8">
      <c r="A358" s="2"/>
      <c r="B358" s="3"/>
      <c r="C358" s="4"/>
      <c r="D358" s="4"/>
      <c r="E358" s="4"/>
      <c r="F358" s="5"/>
      <c r="G358" s="35"/>
      <c r="H358" s="34"/>
    </row>
    <row r="359" spans="1:8">
      <c r="A359" s="2"/>
      <c r="B359" s="3"/>
      <c r="C359" s="4"/>
      <c r="D359" s="4"/>
      <c r="E359" s="4"/>
      <c r="F359" s="5"/>
      <c r="G359" s="35"/>
      <c r="H359" s="34"/>
    </row>
    <row r="360" spans="1:8">
      <c r="A360" s="2"/>
      <c r="B360" s="6"/>
      <c r="C360" s="4"/>
      <c r="D360" s="4"/>
      <c r="E360" s="4"/>
      <c r="F360" s="7"/>
      <c r="G360" s="35"/>
      <c r="H360" s="34"/>
    </row>
    <row r="361" spans="1:8">
      <c r="A361" s="2"/>
      <c r="B361" s="3"/>
      <c r="C361" s="4"/>
      <c r="D361" s="4"/>
      <c r="E361" s="4"/>
      <c r="F361" s="5"/>
      <c r="G361" s="35"/>
      <c r="H361" s="34"/>
    </row>
    <row r="362" spans="1:8">
      <c r="A362" s="2"/>
      <c r="B362" s="3"/>
      <c r="C362" s="4"/>
      <c r="D362" s="4"/>
      <c r="E362" s="4"/>
      <c r="F362" s="5"/>
      <c r="G362" s="35"/>
      <c r="H362" s="34"/>
    </row>
    <row r="363" spans="1:8">
      <c r="A363" s="2"/>
      <c r="B363" s="6"/>
      <c r="C363" s="4"/>
      <c r="D363" s="4"/>
      <c r="E363" s="4"/>
      <c r="F363" s="7"/>
      <c r="G363" s="35"/>
      <c r="H363" s="34"/>
    </row>
    <row r="364" spans="1:8">
      <c r="A364" s="2"/>
      <c r="B364" s="6"/>
      <c r="C364" s="4"/>
      <c r="D364" s="4"/>
      <c r="E364" s="4"/>
      <c r="F364" s="7"/>
      <c r="G364" s="35"/>
      <c r="H364" s="34"/>
    </row>
    <row r="365" spans="1:8">
      <c r="A365" s="2"/>
      <c r="B365" s="6"/>
      <c r="C365" s="4"/>
      <c r="D365" s="4"/>
      <c r="E365" s="4"/>
      <c r="F365" s="7"/>
      <c r="G365" s="35"/>
      <c r="H365" s="34"/>
    </row>
    <row r="366" spans="1:8">
      <c r="A366" s="2"/>
      <c r="B366" s="6"/>
      <c r="C366" s="4"/>
      <c r="D366" s="4"/>
      <c r="E366" s="4"/>
      <c r="F366" s="7"/>
      <c r="G366" s="35"/>
      <c r="H366" s="34"/>
    </row>
    <row r="367" spans="1:8">
      <c r="A367" s="2"/>
      <c r="B367" s="3"/>
      <c r="C367" s="4"/>
      <c r="D367" s="4"/>
      <c r="E367" s="4"/>
      <c r="F367" s="5"/>
      <c r="G367" s="35"/>
      <c r="H367" s="34"/>
    </row>
    <row r="368" spans="1:8">
      <c r="A368" s="2"/>
      <c r="B368" s="3"/>
      <c r="C368" s="4"/>
      <c r="D368" s="4"/>
      <c r="E368" s="4"/>
      <c r="F368" s="5"/>
      <c r="G368" s="35"/>
      <c r="H368" s="34"/>
    </row>
    <row r="369" spans="1:8">
      <c r="A369" s="2"/>
      <c r="B369" s="6"/>
      <c r="C369" s="4"/>
      <c r="D369" s="4"/>
      <c r="E369" s="4"/>
      <c r="F369" s="7"/>
      <c r="G369" s="35"/>
      <c r="H369" s="34"/>
    </row>
    <row r="370" spans="1:8">
      <c r="A370" s="2"/>
      <c r="B370" s="3"/>
      <c r="C370" s="4"/>
      <c r="D370" s="4"/>
      <c r="E370" s="4"/>
      <c r="F370" s="5"/>
      <c r="G370" s="35"/>
      <c r="H370" s="34"/>
    </row>
    <row r="371" spans="1:8">
      <c r="A371" s="2"/>
      <c r="B371" s="3"/>
      <c r="C371" s="4"/>
      <c r="D371" s="4"/>
      <c r="E371" s="4"/>
      <c r="F371" s="5"/>
      <c r="G371" s="35"/>
      <c r="H371" s="34"/>
    </row>
    <row r="372" spans="1:8">
      <c r="A372" s="2"/>
      <c r="B372" s="3"/>
      <c r="C372" s="4"/>
      <c r="D372" s="4"/>
      <c r="E372" s="4"/>
      <c r="F372" s="5"/>
      <c r="G372" s="35"/>
      <c r="H372" s="34"/>
    </row>
    <row r="373" spans="1:8">
      <c r="A373" s="2"/>
      <c r="B373" s="6"/>
      <c r="C373" s="4"/>
      <c r="D373" s="4"/>
      <c r="E373" s="4"/>
      <c r="F373" s="7"/>
      <c r="G373" s="35"/>
      <c r="H373" s="34"/>
    </row>
    <row r="374" spans="1:8">
      <c r="A374" s="2"/>
      <c r="B374" s="3"/>
      <c r="C374" s="4"/>
      <c r="D374" s="4"/>
      <c r="E374" s="4"/>
      <c r="F374" s="5"/>
      <c r="G374" s="35"/>
      <c r="H374" s="34"/>
    </row>
    <row r="375" spans="1:8">
      <c r="A375" s="2"/>
      <c r="B375" s="6"/>
      <c r="C375" s="4"/>
      <c r="D375" s="4"/>
      <c r="E375" s="4"/>
      <c r="F375" s="7"/>
      <c r="G375" s="35"/>
      <c r="H375" s="34"/>
    </row>
    <row r="376" spans="1:8">
      <c r="A376" s="2"/>
      <c r="B376" s="6"/>
      <c r="C376" s="4"/>
      <c r="D376" s="4"/>
      <c r="E376" s="4"/>
      <c r="F376" s="7"/>
      <c r="G376" s="35"/>
      <c r="H376" s="34"/>
    </row>
    <row r="377" spans="1:8">
      <c r="A377" s="2"/>
      <c r="B377" s="6"/>
      <c r="C377" s="4"/>
      <c r="D377" s="4"/>
      <c r="E377" s="4"/>
      <c r="F377" s="7"/>
      <c r="G377" s="35"/>
      <c r="H377" s="34"/>
    </row>
    <row r="378" spans="1:8">
      <c r="A378" s="2"/>
      <c r="B378" s="3"/>
      <c r="C378" s="4"/>
      <c r="D378" s="4"/>
      <c r="E378" s="4"/>
      <c r="F378" s="5"/>
      <c r="G378" s="35"/>
      <c r="H378" s="34"/>
    </row>
    <row r="379" spans="1:8">
      <c r="A379" s="2"/>
      <c r="B379" s="3"/>
      <c r="C379" s="4"/>
      <c r="D379" s="4"/>
      <c r="E379" s="4"/>
      <c r="F379" s="5"/>
      <c r="G379" s="35"/>
      <c r="H379" s="34"/>
    </row>
    <row r="380" spans="1:8">
      <c r="A380" s="2"/>
      <c r="B380" s="3"/>
      <c r="C380" s="4"/>
      <c r="D380" s="4"/>
      <c r="E380" s="4"/>
      <c r="F380" s="5"/>
      <c r="G380" s="35"/>
      <c r="H380" s="34"/>
    </row>
    <row r="381" spans="1:8">
      <c r="A381" s="2"/>
      <c r="B381" s="6"/>
      <c r="C381" s="4"/>
      <c r="D381" s="4"/>
      <c r="E381" s="4"/>
      <c r="F381" s="7"/>
      <c r="G381" s="35"/>
      <c r="H381" s="34"/>
    </row>
    <row r="382" spans="1:8">
      <c r="A382" s="2"/>
      <c r="B382" s="6"/>
      <c r="C382" s="4"/>
      <c r="D382" s="4"/>
      <c r="E382" s="4"/>
      <c r="F382" s="7"/>
      <c r="G382" s="35"/>
      <c r="H382" s="34"/>
    </row>
    <row r="383" spans="1:8">
      <c r="A383" s="2"/>
      <c r="B383" s="6"/>
      <c r="C383" s="4"/>
      <c r="D383" s="4"/>
      <c r="E383" s="4"/>
      <c r="F383" s="7"/>
      <c r="G383" s="35"/>
      <c r="H383" s="34"/>
    </row>
    <row r="384" spans="1:8">
      <c r="A384" s="2"/>
      <c r="B384" s="3"/>
      <c r="C384" s="4"/>
      <c r="D384" s="4"/>
      <c r="E384" s="4"/>
      <c r="F384" s="5"/>
      <c r="G384" s="35"/>
      <c r="H384" s="34"/>
    </row>
    <row r="385" spans="1:8">
      <c r="A385" s="2"/>
      <c r="B385" s="3"/>
      <c r="C385" s="4"/>
      <c r="D385" s="4"/>
      <c r="E385" s="4"/>
      <c r="F385" s="5"/>
      <c r="G385" s="35"/>
      <c r="H385" s="34"/>
    </row>
    <row r="386" spans="1:8">
      <c r="A386" s="2"/>
      <c r="B386" s="6"/>
      <c r="C386" s="4"/>
      <c r="D386" s="4"/>
      <c r="E386" s="4"/>
      <c r="F386" s="7"/>
      <c r="G386" s="35"/>
      <c r="H386" s="34"/>
    </row>
    <row r="387" spans="1:8">
      <c r="A387" s="2"/>
      <c r="B387" s="6"/>
      <c r="C387" s="4"/>
      <c r="D387" s="4"/>
      <c r="E387" s="4"/>
      <c r="F387" s="7"/>
      <c r="G387" s="35"/>
      <c r="H387" s="34"/>
    </row>
    <row r="388" spans="1:8">
      <c r="A388" s="2"/>
      <c r="B388" s="3"/>
      <c r="C388" s="4"/>
      <c r="D388" s="4"/>
      <c r="E388" s="4"/>
      <c r="F388" s="5"/>
      <c r="G388" s="35"/>
      <c r="H388" s="34"/>
    </row>
    <row r="389" spans="1:8">
      <c r="A389" s="2"/>
      <c r="B389" s="3"/>
      <c r="C389" s="4"/>
      <c r="D389" s="4"/>
      <c r="E389" s="4"/>
      <c r="F389" s="5"/>
      <c r="G389" s="35"/>
      <c r="H389" s="34"/>
    </row>
    <row r="390" spans="1:8">
      <c r="A390" s="2"/>
      <c r="B390" s="3"/>
      <c r="C390" s="4"/>
      <c r="D390" s="4"/>
      <c r="E390" s="4"/>
      <c r="F390" s="5"/>
      <c r="G390" s="35"/>
      <c r="H390" s="34"/>
    </row>
    <row r="391" spans="1:8">
      <c r="A391" s="2"/>
      <c r="B391" s="6"/>
      <c r="C391" s="4"/>
      <c r="D391" s="4"/>
      <c r="E391" s="4"/>
      <c r="F391" s="7"/>
      <c r="G391" s="35"/>
      <c r="H391" s="34"/>
    </row>
    <row r="392" spans="1:8">
      <c r="A392" s="2"/>
      <c r="B392" s="6"/>
      <c r="C392" s="4"/>
      <c r="D392" s="4"/>
      <c r="E392" s="4"/>
      <c r="F392" s="7"/>
      <c r="G392" s="35"/>
      <c r="H392" s="34"/>
    </row>
    <row r="393" spans="1:8">
      <c r="A393" s="2"/>
      <c r="B393" s="6"/>
      <c r="C393" s="4"/>
      <c r="D393" s="4"/>
      <c r="E393" s="4"/>
      <c r="F393" s="7"/>
      <c r="G393" s="35"/>
      <c r="H393" s="34"/>
    </row>
    <row r="394" spans="1:8">
      <c r="A394" s="2"/>
      <c r="B394" s="3"/>
      <c r="C394" s="4"/>
      <c r="D394" s="4"/>
      <c r="E394" s="4"/>
      <c r="F394" s="5"/>
      <c r="G394" s="35"/>
      <c r="H394" s="34"/>
    </row>
    <row r="395" spans="1:8">
      <c r="A395" s="2"/>
      <c r="B395" s="6"/>
      <c r="C395" s="4"/>
      <c r="D395" s="4"/>
      <c r="E395" s="4"/>
      <c r="F395" s="7"/>
      <c r="G395" s="35"/>
      <c r="H395" s="34"/>
    </row>
    <row r="396" spans="1:8">
      <c r="A396" s="2"/>
      <c r="B396" s="6"/>
      <c r="C396" s="4"/>
      <c r="D396" s="4"/>
      <c r="E396" s="4"/>
      <c r="F396" s="7"/>
      <c r="G396" s="35"/>
      <c r="H396" s="34"/>
    </row>
    <row r="397" spans="1:8">
      <c r="A397" s="2"/>
      <c r="B397" s="6"/>
      <c r="C397" s="4"/>
      <c r="D397" s="4"/>
      <c r="E397" s="4"/>
      <c r="F397" s="7"/>
      <c r="G397" s="35"/>
      <c r="H397" s="34"/>
    </row>
    <row r="398" spans="1:8">
      <c r="A398" s="2"/>
      <c r="B398" s="6"/>
      <c r="C398" s="4"/>
      <c r="D398" s="4"/>
      <c r="E398" s="4"/>
      <c r="F398" s="7"/>
      <c r="G398" s="35"/>
      <c r="H398" s="34"/>
    </row>
    <row r="399" spans="1:8">
      <c r="A399" s="2"/>
      <c r="B399" s="3"/>
      <c r="C399" s="4"/>
      <c r="D399" s="4"/>
      <c r="E399" s="4"/>
      <c r="F399" s="5"/>
      <c r="G399" s="35"/>
      <c r="H399" s="34"/>
    </row>
    <row r="400" spans="1:8">
      <c r="A400" s="2"/>
      <c r="B400" s="3"/>
      <c r="C400" s="4"/>
      <c r="D400" s="4"/>
      <c r="E400" s="4"/>
      <c r="F400" s="5"/>
      <c r="G400" s="35"/>
      <c r="H400" s="34"/>
    </row>
    <row r="401" spans="1:8">
      <c r="A401" s="2"/>
      <c r="B401" s="3"/>
      <c r="C401" s="4"/>
      <c r="D401" s="4"/>
      <c r="E401" s="4"/>
      <c r="F401" s="5"/>
      <c r="G401" s="35"/>
      <c r="H401" s="34"/>
    </row>
    <row r="402" spans="1:8">
      <c r="A402" s="2"/>
      <c r="B402" s="6"/>
      <c r="C402" s="4"/>
      <c r="D402" s="4"/>
      <c r="E402" s="4"/>
      <c r="F402" s="7"/>
      <c r="G402" s="35"/>
      <c r="H402" s="34"/>
    </row>
    <row r="403" spans="1:8">
      <c r="A403" s="2"/>
      <c r="B403" s="3"/>
      <c r="C403" s="4"/>
      <c r="D403" s="4"/>
      <c r="E403" s="4"/>
      <c r="F403" s="5"/>
      <c r="G403" s="35"/>
      <c r="H403" s="34"/>
    </row>
    <row r="404" spans="1:8">
      <c r="A404" s="2"/>
      <c r="B404" s="6"/>
      <c r="C404" s="4"/>
      <c r="D404" s="4"/>
      <c r="E404" s="4"/>
      <c r="F404" s="7"/>
      <c r="G404" s="35"/>
      <c r="H404" s="34"/>
    </row>
    <row r="405" spans="1:8">
      <c r="A405" s="2"/>
      <c r="B405" s="3"/>
      <c r="C405" s="4"/>
      <c r="D405" s="4"/>
      <c r="E405" s="4"/>
      <c r="F405" s="5"/>
      <c r="G405" s="35"/>
      <c r="H405" s="34"/>
    </row>
    <row r="406" spans="1:8">
      <c r="A406" s="2"/>
      <c r="B406" s="3"/>
      <c r="C406" s="4"/>
      <c r="D406" s="4"/>
      <c r="E406" s="4"/>
      <c r="F406" s="5"/>
      <c r="G406" s="35"/>
      <c r="H406" s="34"/>
    </row>
    <row r="407" spans="1:8">
      <c r="A407" s="2"/>
      <c r="B407" s="6"/>
      <c r="C407" s="4"/>
      <c r="D407" s="4"/>
      <c r="E407" s="4"/>
      <c r="F407" s="7"/>
      <c r="G407" s="35"/>
      <c r="H407" s="34"/>
    </row>
    <row r="408" spans="1:8">
      <c r="A408" s="2"/>
      <c r="B408" s="6"/>
      <c r="C408" s="4"/>
      <c r="D408" s="4"/>
      <c r="E408" s="4"/>
      <c r="F408" s="7"/>
      <c r="G408" s="35"/>
      <c r="H408" s="34"/>
    </row>
    <row r="409" spans="1:8">
      <c r="A409" s="2"/>
      <c r="B409" s="3"/>
      <c r="C409" s="4"/>
      <c r="D409" s="4"/>
      <c r="E409" s="4"/>
      <c r="F409" s="5"/>
      <c r="G409" s="35"/>
      <c r="H409" s="34"/>
    </row>
    <row r="410" spans="1:8">
      <c r="A410" s="2"/>
      <c r="B410" s="6"/>
      <c r="C410" s="4"/>
      <c r="D410" s="4"/>
      <c r="E410" s="4"/>
      <c r="F410" s="7"/>
      <c r="G410" s="35"/>
      <c r="H410" s="34"/>
    </row>
    <row r="411" spans="1:8">
      <c r="A411" s="2"/>
      <c r="B411" s="6"/>
      <c r="C411" s="4"/>
      <c r="D411" s="4"/>
      <c r="E411" s="4"/>
      <c r="F411" s="7"/>
      <c r="G411" s="35"/>
      <c r="H411" s="34"/>
    </row>
    <row r="412" spans="1:8">
      <c r="A412" s="2"/>
      <c r="B412" s="3"/>
      <c r="C412" s="4"/>
      <c r="D412" s="4"/>
      <c r="E412" s="4"/>
      <c r="F412" s="5"/>
      <c r="G412" s="35"/>
      <c r="H412" s="34"/>
    </row>
    <row r="413" spans="1:8">
      <c r="A413" s="2"/>
      <c r="B413" s="6"/>
      <c r="C413" s="4"/>
      <c r="D413" s="4"/>
      <c r="E413" s="4"/>
      <c r="F413" s="7"/>
      <c r="G413" s="35"/>
      <c r="H413" s="34"/>
    </row>
    <row r="414" spans="1:8">
      <c r="A414" s="2"/>
      <c r="B414" s="3"/>
      <c r="C414" s="4"/>
      <c r="D414" s="4"/>
      <c r="E414" s="4"/>
      <c r="F414" s="5"/>
      <c r="G414" s="35"/>
      <c r="H414" s="34"/>
    </row>
    <row r="415" spans="1:8">
      <c r="A415" s="2"/>
      <c r="B415" s="6"/>
      <c r="C415" s="4"/>
      <c r="D415" s="4"/>
      <c r="E415" s="4"/>
      <c r="F415" s="7"/>
      <c r="G415" s="35"/>
      <c r="H415" s="34"/>
    </row>
    <row r="416" spans="1:8">
      <c r="A416" s="2"/>
      <c r="B416" s="6"/>
      <c r="C416" s="4"/>
      <c r="D416" s="4"/>
      <c r="E416" s="4"/>
      <c r="F416" s="7"/>
      <c r="G416" s="35"/>
      <c r="H416" s="34"/>
    </row>
    <row r="417" spans="1:8">
      <c r="A417" s="2"/>
      <c r="B417" s="6"/>
      <c r="C417" s="4"/>
      <c r="D417" s="4"/>
      <c r="E417" s="4"/>
      <c r="F417" s="7"/>
      <c r="G417" s="35"/>
      <c r="H417" s="34"/>
    </row>
    <row r="418" spans="1:8">
      <c r="A418" s="2"/>
      <c r="B418" s="3"/>
      <c r="C418" s="4"/>
      <c r="D418" s="4"/>
      <c r="E418" s="4"/>
      <c r="F418" s="5"/>
      <c r="G418" s="35"/>
      <c r="H418" s="34"/>
    </row>
    <row r="419" spans="1:8">
      <c r="A419" s="2"/>
      <c r="B419" s="3"/>
      <c r="C419" s="4"/>
      <c r="D419" s="4"/>
      <c r="E419" s="4"/>
      <c r="F419" s="5"/>
      <c r="G419" s="35"/>
      <c r="H419" s="34"/>
    </row>
    <row r="420" spans="1:8">
      <c r="A420" s="2"/>
      <c r="B420" s="3"/>
      <c r="C420" s="4"/>
      <c r="D420" s="4"/>
      <c r="E420" s="4"/>
      <c r="F420" s="5"/>
      <c r="G420" s="35"/>
      <c r="H420" s="34"/>
    </row>
    <row r="421" spans="1:8">
      <c r="A421" s="2"/>
      <c r="B421" s="6"/>
      <c r="C421" s="4"/>
      <c r="D421" s="4"/>
      <c r="E421" s="4"/>
      <c r="F421" s="7"/>
      <c r="G421" s="35"/>
      <c r="H421" s="34"/>
    </row>
    <row r="422" spans="1:8">
      <c r="A422" s="2"/>
      <c r="B422" s="3"/>
      <c r="C422" s="4"/>
      <c r="D422" s="4"/>
      <c r="E422" s="4"/>
      <c r="F422" s="5"/>
      <c r="G422" s="35"/>
      <c r="H422" s="34"/>
    </row>
    <row r="423" spans="1:8">
      <c r="A423" s="2"/>
      <c r="B423" s="6"/>
      <c r="C423" s="4"/>
      <c r="D423" s="4"/>
      <c r="E423" s="4"/>
      <c r="F423" s="7"/>
      <c r="G423" s="35"/>
      <c r="H423" s="34"/>
    </row>
    <row r="424" spans="1:8">
      <c r="A424" s="2"/>
      <c r="B424" s="3"/>
      <c r="C424" s="4"/>
      <c r="D424" s="4"/>
      <c r="E424" s="4"/>
      <c r="F424" s="5"/>
      <c r="G424" s="35"/>
      <c r="H424" s="34"/>
    </row>
    <row r="425" spans="1:8">
      <c r="A425" s="2"/>
      <c r="B425" s="3"/>
      <c r="C425" s="4"/>
      <c r="D425" s="4"/>
      <c r="E425" s="4"/>
      <c r="F425" s="5"/>
      <c r="G425" s="35"/>
      <c r="H425" s="34"/>
    </row>
    <row r="426" spans="1:8">
      <c r="A426" s="2"/>
      <c r="B426" s="3"/>
      <c r="C426" s="4"/>
      <c r="D426" s="4"/>
      <c r="E426" s="4"/>
      <c r="F426" s="5"/>
      <c r="G426" s="35"/>
      <c r="H426" s="34"/>
    </row>
    <row r="427" spans="1:8">
      <c r="A427" s="2"/>
      <c r="B427" s="3"/>
      <c r="C427" s="4"/>
      <c r="D427" s="4"/>
      <c r="E427" s="4"/>
      <c r="F427" s="5"/>
      <c r="G427" s="35"/>
      <c r="H427" s="34"/>
    </row>
    <row r="428" spans="1:8">
      <c r="A428" s="2"/>
      <c r="B428" s="3"/>
      <c r="C428" s="4"/>
      <c r="D428" s="4"/>
      <c r="E428" s="4"/>
      <c r="F428" s="5"/>
      <c r="G428" s="35"/>
      <c r="H428" s="34"/>
    </row>
    <row r="429" spans="1:8">
      <c r="A429" s="2"/>
      <c r="B429" s="3"/>
      <c r="C429" s="4"/>
      <c r="D429" s="4"/>
      <c r="E429" s="4"/>
      <c r="F429" s="5"/>
      <c r="G429" s="35"/>
      <c r="H429" s="34"/>
    </row>
    <row r="430" spans="1:8">
      <c r="A430" s="2"/>
      <c r="B430" s="6"/>
      <c r="C430" s="4"/>
      <c r="D430" s="4"/>
      <c r="E430" s="4"/>
      <c r="F430" s="7"/>
      <c r="G430" s="35"/>
      <c r="H430" s="34"/>
    </row>
    <row r="431" spans="1:8">
      <c r="A431" s="2"/>
      <c r="B431" s="3"/>
      <c r="C431" s="4"/>
      <c r="D431" s="4"/>
      <c r="E431" s="4"/>
      <c r="F431" s="5"/>
      <c r="G431" s="35"/>
      <c r="H431" s="34"/>
    </row>
    <row r="432" spans="1:8">
      <c r="A432" s="2"/>
      <c r="B432" s="3"/>
      <c r="C432" s="4"/>
      <c r="D432" s="4"/>
      <c r="E432" s="4"/>
      <c r="F432" s="5"/>
      <c r="G432" s="35"/>
      <c r="H432" s="34"/>
    </row>
    <row r="433" spans="1:8">
      <c r="A433" s="2"/>
      <c r="B433" s="6"/>
      <c r="C433" s="4"/>
      <c r="D433" s="4"/>
      <c r="E433" s="4"/>
      <c r="F433" s="7"/>
      <c r="G433" s="35"/>
      <c r="H433" s="34"/>
    </row>
    <row r="434" spans="1:8">
      <c r="A434" s="2"/>
      <c r="B434" s="6"/>
      <c r="C434" s="4"/>
      <c r="D434" s="4"/>
      <c r="E434" s="4"/>
      <c r="F434" s="7"/>
      <c r="G434" s="35"/>
      <c r="H434" s="34"/>
    </row>
    <row r="435" spans="1:8">
      <c r="A435" s="2"/>
      <c r="B435" s="6"/>
      <c r="C435" s="4"/>
      <c r="D435" s="4"/>
      <c r="E435" s="4"/>
      <c r="F435" s="7"/>
      <c r="G435" s="35"/>
      <c r="H435" s="34"/>
    </row>
    <row r="436" spans="1:8">
      <c r="A436" s="2"/>
      <c r="B436" s="3"/>
      <c r="C436" s="4"/>
      <c r="D436" s="4"/>
      <c r="E436" s="4"/>
      <c r="F436" s="5"/>
      <c r="G436" s="35"/>
      <c r="H436" s="34"/>
    </row>
    <row r="437" spans="1:8">
      <c r="A437" s="2"/>
      <c r="B437" s="6"/>
      <c r="C437" s="4"/>
      <c r="D437" s="4"/>
      <c r="E437" s="4"/>
      <c r="F437" s="7"/>
      <c r="G437" s="35"/>
      <c r="H437" s="34"/>
    </row>
    <row r="438" spans="1:8">
      <c r="A438" s="2"/>
      <c r="B438" s="6"/>
      <c r="C438" s="4"/>
      <c r="D438" s="4"/>
      <c r="E438" s="4"/>
      <c r="F438" s="7"/>
      <c r="G438" s="35"/>
      <c r="H438" s="34"/>
    </row>
    <row r="439" spans="1:8">
      <c r="A439" s="2"/>
      <c r="B439" s="3"/>
      <c r="C439" s="4"/>
      <c r="D439" s="4"/>
      <c r="E439" s="4"/>
      <c r="F439" s="5"/>
      <c r="G439" s="35"/>
      <c r="H439" s="34"/>
    </row>
    <row r="440" spans="1:8">
      <c r="A440" s="2"/>
      <c r="B440" s="3"/>
      <c r="C440" s="4"/>
      <c r="D440" s="4"/>
      <c r="E440" s="4"/>
      <c r="F440" s="5"/>
      <c r="G440" s="35"/>
      <c r="H440" s="34"/>
    </row>
    <row r="441" spans="1:8">
      <c r="A441" s="2"/>
      <c r="B441" s="3"/>
      <c r="C441" s="4"/>
      <c r="D441" s="4"/>
      <c r="E441" s="4"/>
      <c r="F441" s="5"/>
      <c r="G441" s="35"/>
      <c r="H441" s="34"/>
    </row>
    <row r="442" spans="1:8">
      <c r="A442" s="2"/>
      <c r="B442" s="6"/>
      <c r="C442" s="4"/>
      <c r="D442" s="4"/>
      <c r="E442" s="4"/>
      <c r="F442" s="7"/>
      <c r="G442" s="35"/>
      <c r="H442" s="34"/>
    </row>
    <row r="443" spans="1:8">
      <c r="A443" s="2"/>
      <c r="B443" s="3"/>
      <c r="C443" s="4"/>
      <c r="D443" s="4"/>
      <c r="E443" s="4"/>
      <c r="F443" s="5"/>
      <c r="G443" s="35"/>
      <c r="H443" s="34"/>
    </row>
    <row r="444" spans="1:8">
      <c r="A444" s="2"/>
      <c r="B444" s="3"/>
      <c r="C444" s="4"/>
      <c r="D444" s="4"/>
      <c r="E444" s="4"/>
      <c r="F444" s="5"/>
      <c r="G444" s="35"/>
      <c r="H444" s="34"/>
    </row>
    <row r="445" spans="1:8">
      <c r="A445" s="2"/>
      <c r="B445" s="3"/>
      <c r="C445" s="4"/>
      <c r="D445" s="4"/>
      <c r="E445" s="4"/>
      <c r="F445" s="5"/>
      <c r="G445" s="35"/>
      <c r="H445" s="34"/>
    </row>
    <row r="446" spans="1:8">
      <c r="A446" s="2"/>
      <c r="B446" s="3"/>
      <c r="C446" s="4"/>
      <c r="D446" s="4"/>
      <c r="E446" s="4"/>
      <c r="F446" s="5"/>
      <c r="G446" s="35"/>
      <c r="H446" s="34"/>
    </row>
    <row r="447" spans="1:8">
      <c r="A447" s="2"/>
      <c r="B447" s="6"/>
      <c r="C447" s="4"/>
      <c r="D447" s="4"/>
      <c r="E447" s="4"/>
      <c r="F447" s="7"/>
      <c r="G447" s="35"/>
      <c r="H447" s="34"/>
    </row>
    <row r="448" spans="1:8">
      <c r="A448" s="2"/>
      <c r="B448" s="6"/>
      <c r="C448" s="4"/>
      <c r="D448" s="4"/>
      <c r="E448" s="4"/>
      <c r="F448" s="7"/>
      <c r="G448" s="35"/>
      <c r="H448" s="34"/>
    </row>
    <row r="449" spans="1:8">
      <c r="A449" s="2"/>
      <c r="B449" s="3"/>
      <c r="C449" s="4"/>
      <c r="D449" s="4"/>
      <c r="E449" s="4"/>
      <c r="F449" s="5"/>
      <c r="G449" s="35"/>
      <c r="H449" s="34"/>
    </row>
    <row r="450" spans="1:8">
      <c r="A450" s="2"/>
      <c r="B450" s="6"/>
      <c r="C450" s="4"/>
      <c r="D450" s="4"/>
      <c r="E450" s="4"/>
      <c r="F450" s="7"/>
      <c r="G450" s="35"/>
      <c r="H450" s="34"/>
    </row>
    <row r="451" spans="1:8">
      <c r="A451" s="2"/>
      <c r="B451" s="6"/>
      <c r="C451" s="4"/>
      <c r="D451" s="4"/>
      <c r="E451" s="4"/>
      <c r="F451" s="7"/>
      <c r="G451" s="35"/>
      <c r="H451" s="34"/>
    </row>
    <row r="452" spans="1:8">
      <c r="A452" s="2"/>
      <c r="B452" s="3"/>
      <c r="C452" s="4"/>
      <c r="D452" s="4"/>
      <c r="E452" s="4"/>
      <c r="F452" s="5"/>
      <c r="G452" s="35"/>
      <c r="H452" s="34"/>
    </row>
    <row r="453" spans="1:8">
      <c r="A453" s="2"/>
      <c r="B453" s="6"/>
      <c r="C453" s="4"/>
      <c r="D453" s="4"/>
      <c r="E453" s="4"/>
      <c r="F453" s="7"/>
      <c r="G453" s="35"/>
      <c r="H453" s="34"/>
    </row>
    <row r="454" spans="1:8">
      <c r="A454" s="2"/>
      <c r="B454" s="6"/>
      <c r="C454" s="4"/>
      <c r="D454" s="4"/>
      <c r="E454" s="4"/>
      <c r="F454" s="7"/>
      <c r="G454" s="35"/>
      <c r="H454" s="34"/>
    </row>
    <row r="455" spans="1:8">
      <c r="A455" s="2"/>
      <c r="B455" s="6"/>
      <c r="C455" s="4"/>
      <c r="D455" s="4"/>
      <c r="E455" s="4"/>
      <c r="F455" s="7"/>
      <c r="G455" s="35"/>
      <c r="H455" s="34"/>
    </row>
    <row r="456" spans="1:8">
      <c r="A456" s="2"/>
      <c r="B456" s="3"/>
      <c r="C456" s="4"/>
      <c r="D456" s="4"/>
      <c r="E456" s="4"/>
      <c r="F456" s="5"/>
      <c r="G456" s="35"/>
      <c r="H456" s="34"/>
    </row>
    <row r="457" spans="1:8">
      <c r="A457" s="2"/>
      <c r="B457" s="6"/>
      <c r="C457" s="4"/>
      <c r="D457" s="4"/>
      <c r="E457" s="4"/>
      <c r="F457" s="7"/>
      <c r="G457" s="35"/>
      <c r="H457" s="34"/>
    </row>
    <row r="458" spans="1:8">
      <c r="A458" s="2"/>
      <c r="B458" s="3"/>
      <c r="C458" s="4"/>
      <c r="D458" s="4"/>
      <c r="E458" s="4"/>
      <c r="F458" s="5"/>
      <c r="G458" s="35"/>
      <c r="H458" s="34"/>
    </row>
    <row r="459" spans="1:8">
      <c r="A459" s="2"/>
      <c r="B459" s="3"/>
      <c r="C459" s="4"/>
      <c r="D459" s="4"/>
      <c r="E459" s="4"/>
      <c r="F459" s="5"/>
      <c r="G459" s="35"/>
      <c r="H459" s="34"/>
    </row>
    <row r="460" spans="1:8">
      <c r="A460" s="2"/>
      <c r="B460" s="3"/>
      <c r="C460" s="4"/>
      <c r="D460" s="4"/>
      <c r="E460" s="4"/>
      <c r="F460" s="5"/>
      <c r="G460" s="35"/>
      <c r="H460" s="34"/>
    </row>
    <row r="461" spans="1:8">
      <c r="A461" s="2"/>
      <c r="B461" s="6"/>
      <c r="C461" s="4"/>
      <c r="D461" s="4"/>
      <c r="E461" s="4"/>
      <c r="F461" s="7"/>
      <c r="G461" s="35"/>
      <c r="H461" s="34"/>
    </row>
    <row r="462" spans="1:8">
      <c r="A462" s="2"/>
      <c r="B462" s="6"/>
      <c r="C462" s="4"/>
      <c r="D462" s="4"/>
      <c r="E462" s="4"/>
      <c r="F462" s="7"/>
      <c r="G462" s="35"/>
      <c r="H462" s="34"/>
    </row>
    <row r="463" spans="1:8">
      <c r="A463" s="2"/>
      <c r="B463" s="6"/>
      <c r="C463" s="4"/>
      <c r="D463" s="4"/>
      <c r="E463" s="4"/>
      <c r="F463" s="7"/>
      <c r="G463" s="35"/>
      <c r="H463" s="34"/>
    </row>
    <row r="464" spans="1:8">
      <c r="A464" s="2"/>
      <c r="B464" s="6"/>
      <c r="C464" s="4"/>
      <c r="D464" s="4"/>
      <c r="E464" s="4"/>
      <c r="F464" s="7"/>
      <c r="G464" s="35"/>
      <c r="H464" s="34"/>
    </row>
    <row r="465" spans="1:8">
      <c r="A465" s="2"/>
      <c r="B465" s="3"/>
      <c r="C465" s="4"/>
      <c r="D465" s="4"/>
      <c r="E465" s="4"/>
      <c r="F465" s="5"/>
      <c r="G465" s="35"/>
      <c r="H465" s="34"/>
    </row>
    <row r="466" spans="1:8">
      <c r="A466" s="2"/>
      <c r="B466" s="6"/>
      <c r="C466" s="4"/>
      <c r="D466" s="4"/>
      <c r="E466" s="4"/>
      <c r="F466" s="7"/>
      <c r="G466" s="35"/>
      <c r="H466" s="34"/>
    </row>
    <row r="467" spans="1:8">
      <c r="A467" s="2"/>
      <c r="B467" s="6"/>
      <c r="C467" s="4"/>
      <c r="D467" s="4"/>
      <c r="E467" s="4"/>
      <c r="F467" s="7"/>
      <c r="G467" s="35"/>
      <c r="H467" s="34"/>
    </row>
    <row r="468" spans="1:8">
      <c r="A468" s="2"/>
      <c r="B468" s="3"/>
      <c r="C468" s="4"/>
      <c r="D468" s="4"/>
      <c r="E468" s="4"/>
      <c r="F468" s="5"/>
      <c r="G468" s="35"/>
      <c r="H468" s="34"/>
    </row>
    <row r="469" spans="1:8">
      <c r="A469" s="2"/>
      <c r="B469" s="6"/>
      <c r="C469" s="4"/>
      <c r="D469" s="4"/>
      <c r="E469" s="4"/>
      <c r="F469" s="7"/>
      <c r="G469" s="35"/>
      <c r="H469" s="34"/>
    </row>
    <row r="470" spans="1:8">
      <c r="A470" s="2"/>
      <c r="B470" s="3"/>
      <c r="C470" s="4"/>
      <c r="D470" s="4"/>
      <c r="E470" s="4"/>
      <c r="F470" s="5"/>
      <c r="G470" s="35"/>
      <c r="H470" s="34"/>
    </row>
    <row r="471" spans="1:8">
      <c r="A471" s="2"/>
      <c r="B471" s="6"/>
      <c r="C471" s="4"/>
      <c r="D471" s="4"/>
      <c r="E471" s="4"/>
      <c r="F471" s="7"/>
      <c r="G471" s="35"/>
      <c r="H471" s="34"/>
    </row>
    <row r="472" spans="1:8">
      <c r="A472" s="2"/>
      <c r="B472" s="3"/>
      <c r="C472" s="4"/>
      <c r="D472" s="4"/>
      <c r="E472" s="4"/>
      <c r="F472" s="5"/>
      <c r="G472" s="35"/>
      <c r="H472" s="34"/>
    </row>
    <row r="473" spans="1:8">
      <c r="A473" s="2"/>
      <c r="B473" s="6"/>
      <c r="C473" s="4"/>
      <c r="D473" s="4"/>
      <c r="E473" s="4"/>
      <c r="F473" s="7"/>
      <c r="G473" s="35"/>
      <c r="H473" s="34"/>
    </row>
    <row r="474" spans="1:8">
      <c r="A474" s="2"/>
      <c r="B474" s="3"/>
      <c r="C474" s="4"/>
      <c r="D474" s="4"/>
      <c r="E474" s="4"/>
      <c r="F474" s="5"/>
      <c r="G474" s="35"/>
      <c r="H474" s="34"/>
    </row>
    <row r="475" spans="1:8">
      <c r="A475" s="2"/>
      <c r="B475" s="6"/>
      <c r="C475" s="4"/>
      <c r="D475" s="4"/>
      <c r="E475" s="4"/>
      <c r="F475" s="7"/>
      <c r="G475" s="35"/>
      <c r="H475" s="34"/>
    </row>
    <row r="476" spans="1:8">
      <c r="A476" s="2"/>
      <c r="B476" s="3"/>
      <c r="C476" s="4"/>
      <c r="D476" s="4"/>
      <c r="E476" s="4"/>
      <c r="F476" s="5"/>
      <c r="G476" s="35"/>
      <c r="H476" s="34"/>
    </row>
    <row r="477" spans="1:8">
      <c r="A477" s="2"/>
      <c r="B477" s="3"/>
      <c r="C477" s="4"/>
      <c r="D477" s="4"/>
      <c r="E477" s="4"/>
      <c r="F477" s="5"/>
      <c r="G477" s="35"/>
      <c r="H477" s="34"/>
    </row>
    <row r="478" spans="1:8">
      <c r="A478" s="2"/>
      <c r="B478" s="3"/>
      <c r="C478" s="4"/>
      <c r="D478" s="4"/>
      <c r="E478" s="4"/>
      <c r="F478" s="5"/>
      <c r="G478" s="35"/>
      <c r="H478" s="34"/>
    </row>
    <row r="479" spans="1:8">
      <c r="A479" s="2"/>
      <c r="B479" s="6"/>
      <c r="C479" s="4"/>
      <c r="D479" s="4"/>
      <c r="E479" s="4"/>
      <c r="F479" s="7"/>
      <c r="G479" s="35"/>
      <c r="H479" s="34"/>
    </row>
    <row r="480" spans="1:8">
      <c r="A480" s="2"/>
      <c r="B480" s="3"/>
      <c r="C480" s="4"/>
      <c r="D480" s="4"/>
      <c r="E480" s="4"/>
      <c r="F480" s="5"/>
      <c r="G480" s="35"/>
      <c r="H480" s="34"/>
    </row>
    <row r="481" spans="1:8">
      <c r="A481" s="2"/>
      <c r="B481" s="3"/>
      <c r="C481" s="4"/>
      <c r="D481" s="4"/>
      <c r="E481" s="4"/>
      <c r="F481" s="5"/>
      <c r="G481" s="35"/>
      <c r="H481" s="34"/>
    </row>
    <row r="482" spans="1:8">
      <c r="A482" s="2"/>
      <c r="B482" s="6"/>
      <c r="C482" s="4"/>
      <c r="D482" s="4"/>
      <c r="E482" s="4"/>
      <c r="F482" s="7"/>
      <c r="G482" s="35"/>
      <c r="H482" s="34"/>
    </row>
    <row r="483" spans="1:8">
      <c r="A483" s="2"/>
      <c r="B483" s="3"/>
      <c r="C483" s="4"/>
      <c r="D483" s="4"/>
      <c r="E483" s="4"/>
      <c r="F483" s="5"/>
      <c r="G483" s="35"/>
      <c r="H483" s="34"/>
    </row>
    <row r="484" spans="1:8">
      <c r="A484" s="2"/>
      <c r="B484" s="6"/>
      <c r="C484" s="4"/>
      <c r="D484" s="4"/>
      <c r="E484" s="4"/>
      <c r="F484" s="7"/>
      <c r="G484" s="35"/>
      <c r="H484" s="34"/>
    </row>
    <row r="485" spans="1:8">
      <c r="A485" s="2"/>
      <c r="B485" s="6"/>
      <c r="C485" s="4"/>
      <c r="D485" s="4"/>
      <c r="E485" s="4"/>
      <c r="F485" s="7"/>
      <c r="G485" s="35"/>
      <c r="H485" s="34"/>
    </row>
    <row r="486" spans="1:8">
      <c r="A486" s="2"/>
      <c r="B486" s="3"/>
      <c r="C486" s="4"/>
      <c r="D486" s="4"/>
      <c r="E486" s="4"/>
      <c r="F486" s="5"/>
      <c r="G486" s="35"/>
      <c r="H486" s="34"/>
    </row>
    <row r="487" spans="1:8">
      <c r="A487" s="2"/>
      <c r="B487" s="3"/>
      <c r="C487" s="4"/>
      <c r="D487" s="4"/>
      <c r="E487" s="4"/>
      <c r="F487" s="5"/>
      <c r="G487" s="35"/>
      <c r="H487" s="34"/>
    </row>
    <row r="488" spans="1:8">
      <c r="A488" s="2"/>
      <c r="B488" s="6"/>
      <c r="C488" s="4"/>
      <c r="D488" s="4"/>
      <c r="E488" s="4"/>
      <c r="F488" s="7"/>
      <c r="G488" s="35"/>
      <c r="H488" s="34"/>
    </row>
    <row r="489" spans="1:8">
      <c r="A489" s="2"/>
      <c r="B489" s="6"/>
      <c r="C489" s="4"/>
      <c r="D489" s="4"/>
      <c r="E489" s="4"/>
      <c r="F489" s="7"/>
      <c r="G489" s="35"/>
      <c r="H489" s="34"/>
    </row>
    <row r="490" spans="1:8">
      <c r="A490" s="2"/>
      <c r="B490" s="3"/>
      <c r="C490" s="4"/>
      <c r="D490" s="4"/>
      <c r="E490" s="4"/>
      <c r="F490" s="5"/>
      <c r="G490" s="35"/>
      <c r="H490" s="34"/>
    </row>
    <row r="491" spans="1:8">
      <c r="A491" s="2"/>
      <c r="B491" s="3"/>
      <c r="C491" s="4"/>
      <c r="D491" s="4"/>
      <c r="E491" s="4"/>
      <c r="F491" s="5"/>
      <c r="G491" s="35"/>
      <c r="H491" s="34"/>
    </row>
    <row r="492" spans="1:8">
      <c r="A492" s="2"/>
      <c r="B492" s="6"/>
      <c r="C492" s="4"/>
      <c r="D492" s="4"/>
      <c r="E492" s="4"/>
      <c r="F492" s="7"/>
      <c r="G492" s="35"/>
      <c r="H492" s="34"/>
    </row>
    <row r="493" spans="1:8">
      <c r="A493" s="2"/>
      <c r="B493" s="3"/>
      <c r="C493" s="4"/>
      <c r="D493" s="4"/>
      <c r="E493" s="4"/>
      <c r="F493" s="5"/>
      <c r="G493" s="35"/>
      <c r="H493" s="34"/>
    </row>
    <row r="494" spans="1:8">
      <c r="A494" s="2"/>
      <c r="B494" s="3"/>
      <c r="C494" s="4"/>
      <c r="D494" s="4"/>
      <c r="E494" s="4"/>
      <c r="F494" s="5"/>
      <c r="G494" s="35"/>
      <c r="H494" s="34"/>
    </row>
    <row r="495" spans="1:8">
      <c r="A495" s="2"/>
      <c r="B495" s="3"/>
      <c r="C495" s="4"/>
      <c r="D495" s="4"/>
      <c r="E495" s="4"/>
      <c r="F495" s="5"/>
      <c r="G495" s="35"/>
      <c r="H495" s="34"/>
    </row>
    <row r="496" spans="1:8">
      <c r="A496" s="2"/>
      <c r="B496" s="6"/>
      <c r="C496" s="4"/>
      <c r="D496" s="4"/>
      <c r="E496" s="4"/>
      <c r="F496" s="7"/>
      <c r="G496" s="35"/>
      <c r="H496" s="34"/>
    </row>
    <row r="497" spans="1:8">
      <c r="A497" s="2"/>
      <c r="B497" s="3"/>
      <c r="C497" s="4"/>
      <c r="D497" s="4"/>
      <c r="E497" s="4"/>
      <c r="F497" s="5"/>
      <c r="G497" s="35"/>
      <c r="H497" s="34"/>
    </row>
    <row r="498" spans="1:8">
      <c r="A498" s="2"/>
      <c r="B498" s="6"/>
      <c r="C498" s="4"/>
      <c r="D498" s="4"/>
      <c r="E498" s="4"/>
      <c r="F498" s="7"/>
      <c r="G498" s="35"/>
      <c r="H498" s="34"/>
    </row>
    <row r="499" spans="1:8">
      <c r="A499" s="2"/>
      <c r="B499" s="6"/>
      <c r="C499" s="4"/>
      <c r="D499" s="4"/>
      <c r="E499" s="4"/>
      <c r="F499" s="7"/>
      <c r="G499" s="35"/>
      <c r="H499" s="34"/>
    </row>
    <row r="500" spans="1:8">
      <c r="A500" s="2"/>
      <c r="B500" s="6"/>
      <c r="C500" s="4"/>
      <c r="D500" s="4"/>
      <c r="E500" s="4"/>
      <c r="F500" s="7"/>
      <c r="G500" s="35"/>
      <c r="H500" s="34"/>
    </row>
    <row r="501" spans="1:8">
      <c r="A501" s="2"/>
      <c r="B501" s="6"/>
      <c r="C501" s="4"/>
      <c r="D501" s="4"/>
      <c r="E501" s="4"/>
      <c r="F501" s="7"/>
      <c r="G501" s="35"/>
      <c r="H501" s="34"/>
    </row>
    <row r="502" spans="1:8">
      <c r="A502" s="2"/>
      <c r="B502" s="6"/>
      <c r="C502" s="4"/>
      <c r="D502" s="4"/>
      <c r="E502" s="4"/>
      <c r="F502" s="7"/>
      <c r="G502" s="35"/>
      <c r="H502" s="34"/>
    </row>
    <row r="503" spans="1:8">
      <c r="A503" s="2"/>
      <c r="B503" s="6"/>
      <c r="C503" s="4"/>
      <c r="D503" s="4"/>
      <c r="E503" s="4"/>
      <c r="F503" s="7"/>
      <c r="G503" s="35"/>
      <c r="H503" s="34"/>
    </row>
    <row r="504" spans="1:8">
      <c r="A504" s="2"/>
      <c r="B504" s="3"/>
      <c r="C504" s="4"/>
      <c r="D504" s="4"/>
      <c r="E504" s="4"/>
      <c r="F504" s="5"/>
      <c r="G504" s="35"/>
      <c r="H504" s="34"/>
    </row>
    <row r="505" spans="1:8">
      <c r="A505" s="2"/>
      <c r="B505" s="6"/>
      <c r="C505" s="4"/>
      <c r="D505" s="4"/>
      <c r="E505" s="4"/>
      <c r="F505" s="7"/>
      <c r="G505" s="35"/>
      <c r="H505" s="34"/>
    </row>
    <row r="506" spans="1:8">
      <c r="A506" s="2"/>
      <c r="B506" s="6"/>
      <c r="C506" s="4"/>
      <c r="D506" s="4"/>
      <c r="E506" s="4"/>
      <c r="F506" s="7"/>
      <c r="G506" s="35"/>
      <c r="H506" s="34"/>
    </row>
    <row r="507" spans="1:8">
      <c r="A507" s="2"/>
      <c r="B507" s="3"/>
      <c r="C507" s="4"/>
      <c r="D507" s="4"/>
      <c r="E507" s="4"/>
      <c r="F507" s="5"/>
      <c r="G507" s="35"/>
      <c r="H507" s="34"/>
    </row>
    <row r="508" spans="1:8">
      <c r="A508" s="2"/>
      <c r="B508" s="6"/>
      <c r="C508" s="4"/>
      <c r="D508" s="4"/>
      <c r="E508" s="4"/>
      <c r="F508" s="7"/>
      <c r="G508" s="35"/>
      <c r="H508" s="34"/>
    </row>
    <row r="509" spans="1:8">
      <c r="A509" s="2"/>
      <c r="B509" s="6"/>
      <c r="C509" s="4"/>
      <c r="D509" s="4"/>
      <c r="E509" s="4"/>
      <c r="F509" s="7"/>
      <c r="G509" s="35"/>
      <c r="H509" s="34"/>
    </row>
    <row r="510" spans="1:8">
      <c r="A510" s="2"/>
      <c r="B510" s="6"/>
      <c r="C510" s="4"/>
      <c r="D510" s="4"/>
      <c r="E510" s="4"/>
      <c r="F510" s="7"/>
      <c r="G510" s="35"/>
      <c r="H510" s="34"/>
    </row>
    <row r="511" spans="1:8">
      <c r="A511" s="2"/>
      <c r="B511" s="3"/>
      <c r="C511" s="4"/>
      <c r="D511" s="4"/>
      <c r="E511" s="4"/>
      <c r="F511" s="5"/>
      <c r="G511" s="35"/>
      <c r="H511" s="34"/>
    </row>
    <row r="512" spans="1:8">
      <c r="A512" s="2"/>
      <c r="B512" s="6"/>
      <c r="C512" s="4"/>
      <c r="D512" s="4"/>
      <c r="E512" s="4"/>
      <c r="F512" s="7"/>
      <c r="G512" s="35"/>
      <c r="H512" s="34"/>
    </row>
    <row r="513" spans="1:8">
      <c r="A513" s="2"/>
      <c r="B513" s="6"/>
      <c r="C513" s="4"/>
      <c r="D513" s="4"/>
      <c r="E513" s="4"/>
      <c r="F513" s="7"/>
      <c r="G513" s="35"/>
      <c r="H513" s="34"/>
    </row>
    <row r="514" spans="1:8">
      <c r="A514" s="2"/>
      <c r="B514" s="6"/>
      <c r="C514" s="4"/>
      <c r="D514" s="4"/>
      <c r="E514" s="4"/>
      <c r="F514" s="7"/>
      <c r="G514" s="35"/>
      <c r="H514" s="34"/>
    </row>
    <row r="515" spans="1:8">
      <c r="A515" s="2"/>
      <c r="B515" s="6"/>
      <c r="C515" s="4"/>
      <c r="D515" s="4"/>
      <c r="E515" s="4"/>
      <c r="F515" s="7"/>
      <c r="G515" s="35"/>
      <c r="H515" s="34"/>
    </row>
    <row r="516" spans="1:8">
      <c r="A516" s="2"/>
      <c r="B516" s="3"/>
      <c r="C516" s="4"/>
      <c r="D516" s="4"/>
      <c r="E516" s="4"/>
      <c r="F516" s="5"/>
      <c r="G516" s="35"/>
      <c r="H516" s="34"/>
    </row>
    <row r="517" spans="1:8">
      <c r="A517" s="2"/>
      <c r="B517" s="3"/>
      <c r="C517" s="4"/>
      <c r="D517" s="4"/>
      <c r="E517" s="4"/>
      <c r="F517" s="5"/>
      <c r="G517" s="35"/>
      <c r="H517" s="34"/>
    </row>
    <row r="518" spans="1:8">
      <c r="A518" s="2"/>
      <c r="B518" s="6"/>
      <c r="C518" s="4"/>
      <c r="D518" s="4"/>
      <c r="E518" s="4"/>
      <c r="F518" s="7"/>
      <c r="G518" s="35"/>
      <c r="H518" s="34"/>
    </row>
    <row r="519" spans="1:8">
      <c r="A519" s="2"/>
      <c r="B519" s="3"/>
      <c r="C519" s="4"/>
      <c r="D519" s="4"/>
      <c r="E519" s="4"/>
      <c r="F519" s="5"/>
      <c r="G519" s="35"/>
      <c r="H519" s="34"/>
    </row>
    <row r="520" spans="1:8">
      <c r="A520" s="2"/>
      <c r="B520" s="3"/>
      <c r="C520" s="4"/>
      <c r="D520" s="4"/>
      <c r="E520" s="4"/>
      <c r="F520" s="5"/>
      <c r="G520" s="35"/>
      <c r="H520" s="34"/>
    </row>
    <row r="521" spans="1:8">
      <c r="A521" s="2"/>
      <c r="B521" s="6"/>
      <c r="C521" s="4"/>
      <c r="D521" s="4"/>
      <c r="E521" s="4"/>
      <c r="F521" s="7"/>
      <c r="G521" s="35"/>
      <c r="H521" s="34"/>
    </row>
    <row r="522" spans="1:8">
      <c r="A522" s="2"/>
      <c r="B522" s="6"/>
      <c r="C522" s="4"/>
      <c r="D522" s="4"/>
      <c r="E522" s="4"/>
      <c r="F522" s="7"/>
      <c r="G522" s="35"/>
      <c r="H522" s="34"/>
    </row>
    <row r="523" spans="1:8">
      <c r="A523" s="2"/>
      <c r="B523" s="6"/>
      <c r="C523" s="4"/>
      <c r="D523" s="4"/>
      <c r="E523" s="4"/>
      <c r="F523" s="7"/>
      <c r="G523" s="35"/>
      <c r="H523" s="34"/>
    </row>
    <row r="524" spans="1:8">
      <c r="A524" s="2"/>
      <c r="B524" s="3"/>
      <c r="C524" s="4"/>
      <c r="D524" s="4"/>
      <c r="E524" s="4"/>
      <c r="F524" s="5"/>
      <c r="G524" s="35"/>
      <c r="H524" s="34"/>
    </row>
    <row r="525" spans="1:8">
      <c r="A525" s="2"/>
      <c r="B525" s="6"/>
      <c r="C525" s="4"/>
      <c r="D525" s="4"/>
      <c r="E525" s="4"/>
      <c r="F525" s="7"/>
      <c r="G525" s="35"/>
      <c r="H525" s="34"/>
    </row>
    <row r="526" spans="1:8">
      <c r="A526" s="2"/>
      <c r="B526" s="3"/>
      <c r="C526" s="4"/>
      <c r="D526" s="4"/>
      <c r="E526" s="4"/>
      <c r="F526" s="5"/>
      <c r="G526" s="35"/>
      <c r="H526" s="34"/>
    </row>
    <row r="527" spans="1:8">
      <c r="A527" s="2"/>
      <c r="B527" s="3"/>
      <c r="C527" s="4"/>
      <c r="D527" s="4"/>
      <c r="E527" s="4"/>
      <c r="F527" s="5"/>
      <c r="G527" s="35"/>
      <c r="H527" s="34"/>
    </row>
    <row r="528" spans="1:8">
      <c r="A528" s="2"/>
      <c r="B528" s="3"/>
      <c r="C528" s="4"/>
      <c r="D528" s="4"/>
      <c r="E528" s="4"/>
      <c r="F528" s="5"/>
      <c r="G528" s="35"/>
      <c r="H528" s="34"/>
    </row>
    <row r="529" spans="1:8">
      <c r="A529" s="2"/>
      <c r="B529" s="6"/>
      <c r="C529" s="4"/>
      <c r="D529" s="4"/>
      <c r="E529" s="4"/>
      <c r="F529" s="7"/>
      <c r="G529" s="35"/>
      <c r="H529" s="34"/>
    </row>
    <row r="530" spans="1:8">
      <c r="A530" s="2"/>
      <c r="B530" s="3"/>
      <c r="C530" s="4"/>
      <c r="D530" s="4"/>
      <c r="E530" s="4"/>
      <c r="F530" s="5"/>
      <c r="G530" s="35"/>
      <c r="H530" s="34"/>
    </row>
    <row r="531" spans="1:8">
      <c r="A531" s="2"/>
      <c r="B531" s="6"/>
      <c r="C531" s="4"/>
      <c r="D531" s="4"/>
      <c r="E531" s="4"/>
      <c r="F531" s="7"/>
      <c r="G531" s="35"/>
      <c r="H531" s="34"/>
    </row>
    <row r="532" spans="1:8">
      <c r="A532" s="2"/>
      <c r="B532" s="3"/>
      <c r="C532" s="4"/>
      <c r="D532" s="4"/>
      <c r="E532" s="4"/>
      <c r="F532" s="5"/>
      <c r="G532" s="35"/>
      <c r="H532" s="34"/>
    </row>
    <row r="533" spans="1:8">
      <c r="A533" s="2"/>
      <c r="B533" s="6"/>
      <c r="C533" s="4"/>
      <c r="D533" s="4"/>
      <c r="E533" s="4"/>
      <c r="F533" s="7"/>
      <c r="G533" s="35"/>
      <c r="H533" s="34"/>
    </row>
    <row r="534" spans="1:8">
      <c r="A534" s="2"/>
      <c r="B534" s="3"/>
      <c r="C534" s="4"/>
      <c r="D534" s="4"/>
      <c r="E534" s="4"/>
      <c r="F534" s="5"/>
      <c r="G534" s="35"/>
      <c r="H534" s="34"/>
    </row>
    <row r="535" spans="1:8">
      <c r="A535" s="2"/>
      <c r="B535" s="3"/>
      <c r="C535" s="4"/>
      <c r="D535" s="4"/>
      <c r="E535" s="4"/>
      <c r="F535" s="5"/>
      <c r="G535" s="35"/>
      <c r="H535" s="34"/>
    </row>
    <row r="536" spans="1:8">
      <c r="A536" s="2"/>
      <c r="B536" s="3"/>
      <c r="C536" s="4"/>
      <c r="D536" s="4"/>
      <c r="E536" s="4"/>
      <c r="F536" s="5"/>
      <c r="G536" s="35"/>
      <c r="H536" s="34"/>
    </row>
    <row r="537" spans="1:8">
      <c r="A537" s="2"/>
      <c r="B537" s="6"/>
      <c r="C537" s="4"/>
      <c r="D537" s="4"/>
      <c r="E537" s="4"/>
      <c r="F537" s="7"/>
      <c r="G537" s="35"/>
      <c r="H537" s="34"/>
    </row>
    <row r="538" spans="1:8">
      <c r="A538" s="2"/>
      <c r="B538" s="3"/>
      <c r="C538" s="4"/>
      <c r="D538" s="4"/>
      <c r="E538" s="4"/>
      <c r="F538" s="5"/>
      <c r="G538" s="35"/>
      <c r="H538" s="34"/>
    </row>
    <row r="539" spans="1:8">
      <c r="A539" s="2"/>
      <c r="B539" s="3"/>
      <c r="C539" s="4"/>
      <c r="D539" s="4"/>
      <c r="E539" s="4"/>
      <c r="F539" s="5"/>
      <c r="G539" s="35"/>
      <c r="H539" s="34"/>
    </row>
    <row r="540" spans="1:8">
      <c r="A540" s="2"/>
      <c r="B540" s="6"/>
      <c r="C540" s="4"/>
      <c r="D540" s="4"/>
      <c r="E540" s="4"/>
      <c r="F540" s="7"/>
      <c r="G540" s="35"/>
      <c r="H540" s="34"/>
    </row>
    <row r="541" spans="1:8">
      <c r="A541" s="2"/>
      <c r="B541" s="3"/>
      <c r="C541" s="4"/>
      <c r="D541" s="4"/>
      <c r="E541" s="4"/>
      <c r="F541" s="5"/>
      <c r="G541" s="35"/>
      <c r="H541" s="34"/>
    </row>
    <row r="542" spans="1:8">
      <c r="A542" s="2"/>
      <c r="B542" s="6"/>
      <c r="C542" s="4"/>
      <c r="D542" s="4"/>
      <c r="E542" s="4"/>
      <c r="F542" s="7"/>
      <c r="G542" s="35"/>
      <c r="H542" s="34"/>
    </row>
    <row r="543" spans="1:8">
      <c r="A543" s="2"/>
      <c r="B543" s="3"/>
      <c r="C543" s="4"/>
      <c r="D543" s="4"/>
      <c r="E543" s="4"/>
      <c r="F543" s="5"/>
      <c r="G543" s="35"/>
      <c r="H543" s="34"/>
    </row>
    <row r="544" spans="1:8">
      <c r="A544" s="2"/>
      <c r="B544" s="3"/>
      <c r="C544" s="4"/>
      <c r="D544" s="4"/>
      <c r="E544" s="4"/>
      <c r="F544" s="5"/>
      <c r="G544" s="35"/>
      <c r="H544" s="34"/>
    </row>
    <row r="545" spans="1:8">
      <c r="A545" s="2"/>
      <c r="B545" s="6"/>
      <c r="C545" s="4"/>
      <c r="D545" s="4"/>
      <c r="E545" s="4"/>
      <c r="F545" s="7"/>
      <c r="G545" s="35"/>
      <c r="H545" s="34"/>
    </row>
    <row r="546" spans="1:8">
      <c r="A546" s="2"/>
      <c r="B546" s="3"/>
      <c r="C546" s="4"/>
      <c r="D546" s="4"/>
      <c r="E546" s="4"/>
      <c r="F546" s="5"/>
      <c r="G546" s="35"/>
      <c r="H546" s="34"/>
    </row>
    <row r="547" spans="1:8">
      <c r="A547" s="2"/>
      <c r="B547" s="6"/>
      <c r="C547" s="4"/>
      <c r="D547" s="4"/>
      <c r="E547" s="4"/>
      <c r="F547" s="7"/>
      <c r="G547" s="35"/>
      <c r="H547" s="34"/>
    </row>
    <row r="548" spans="1:8">
      <c r="A548" s="2"/>
      <c r="B548" s="6"/>
      <c r="C548" s="4"/>
      <c r="D548" s="4"/>
      <c r="E548" s="4"/>
      <c r="F548" s="7"/>
      <c r="G548" s="35"/>
      <c r="H548" s="34"/>
    </row>
    <row r="549" spans="1:8">
      <c r="A549" s="2"/>
      <c r="B549" s="6"/>
      <c r="C549" s="4"/>
      <c r="D549" s="4"/>
      <c r="E549" s="4"/>
      <c r="F549" s="7"/>
      <c r="G549" s="35"/>
      <c r="H549" s="34"/>
    </row>
    <row r="550" spans="1:8">
      <c r="A550" s="2"/>
      <c r="B550" s="3"/>
      <c r="C550" s="4"/>
      <c r="D550" s="4"/>
      <c r="E550" s="4"/>
      <c r="F550" s="5"/>
      <c r="G550" s="35"/>
      <c r="H550" s="34"/>
    </row>
    <row r="551" spans="1:8">
      <c r="A551" s="2"/>
      <c r="B551" s="3"/>
      <c r="C551" s="4"/>
      <c r="D551" s="4"/>
      <c r="E551" s="4"/>
      <c r="F551" s="5"/>
      <c r="G551" s="35"/>
      <c r="H551" s="34"/>
    </row>
    <row r="552" spans="1:8">
      <c r="A552" s="2"/>
      <c r="B552" s="6"/>
      <c r="C552" s="4"/>
      <c r="D552" s="4"/>
      <c r="E552" s="4"/>
      <c r="F552" s="7"/>
      <c r="G552" s="35"/>
      <c r="H552" s="34"/>
    </row>
    <row r="553" spans="1:8">
      <c r="A553" s="2"/>
      <c r="B553" s="6"/>
      <c r="C553" s="4"/>
      <c r="D553" s="4"/>
      <c r="E553" s="4"/>
      <c r="F553" s="7"/>
      <c r="G553" s="35"/>
      <c r="H553" s="34"/>
    </row>
    <row r="554" spans="1:8">
      <c r="A554" s="2"/>
      <c r="B554" s="6"/>
      <c r="C554" s="4"/>
      <c r="D554" s="4"/>
      <c r="E554" s="4"/>
      <c r="F554" s="7"/>
      <c r="G554" s="35"/>
      <c r="H554" s="34"/>
    </row>
    <row r="555" spans="1:8">
      <c r="A555" s="2"/>
      <c r="B555" s="6"/>
      <c r="C555" s="4"/>
      <c r="D555" s="4"/>
      <c r="E555" s="4"/>
      <c r="F555" s="7"/>
      <c r="G555" s="35"/>
      <c r="H555" s="34"/>
    </row>
    <row r="556" spans="1:8">
      <c r="A556" s="2"/>
      <c r="B556" s="3"/>
      <c r="C556" s="4"/>
      <c r="D556" s="4"/>
      <c r="E556" s="4"/>
      <c r="F556" s="5"/>
      <c r="G556" s="35"/>
      <c r="H556" s="34"/>
    </row>
    <row r="557" spans="1:8">
      <c r="A557" s="2"/>
      <c r="B557" s="3"/>
      <c r="C557" s="4"/>
      <c r="D557" s="4"/>
      <c r="E557" s="4"/>
      <c r="F557" s="5"/>
      <c r="G557" s="35"/>
      <c r="H557" s="34"/>
    </row>
    <row r="558" spans="1:8">
      <c r="A558" s="2"/>
      <c r="B558" s="6"/>
      <c r="C558" s="4"/>
      <c r="D558" s="4"/>
      <c r="E558" s="4"/>
      <c r="F558" s="7"/>
      <c r="G558" s="35"/>
      <c r="H558" s="34"/>
    </row>
    <row r="559" spans="1:8">
      <c r="A559" s="2"/>
      <c r="B559" s="6"/>
      <c r="C559" s="4"/>
      <c r="D559" s="4"/>
      <c r="E559" s="4"/>
      <c r="F559" s="7"/>
      <c r="G559" s="35"/>
      <c r="H559" s="34"/>
    </row>
    <row r="560" spans="1:8">
      <c r="A560" s="2"/>
      <c r="B560" s="3"/>
      <c r="C560" s="4"/>
      <c r="D560" s="4"/>
      <c r="E560" s="4"/>
      <c r="F560" s="5"/>
      <c r="G560" s="35"/>
      <c r="H560" s="34"/>
    </row>
    <row r="561" spans="1:8">
      <c r="A561" s="2"/>
      <c r="B561" s="3"/>
      <c r="C561" s="4"/>
      <c r="D561" s="4"/>
      <c r="E561" s="4"/>
      <c r="F561" s="5"/>
      <c r="G561" s="35"/>
      <c r="H561" s="34"/>
    </row>
    <row r="562" spans="1:8">
      <c r="A562" s="2"/>
      <c r="B562" s="3"/>
      <c r="C562" s="4"/>
      <c r="D562" s="4"/>
      <c r="E562" s="4"/>
      <c r="F562" s="5"/>
      <c r="G562" s="35"/>
      <c r="H562" s="34"/>
    </row>
    <row r="563" spans="1:8">
      <c r="A563" s="2"/>
      <c r="B563" s="6"/>
      <c r="C563" s="4"/>
      <c r="D563" s="4"/>
      <c r="E563" s="4"/>
      <c r="F563" s="7"/>
      <c r="G563" s="35"/>
      <c r="H563" s="34"/>
    </row>
    <row r="564" spans="1:8">
      <c r="A564" s="2"/>
      <c r="B564" s="6"/>
      <c r="C564" s="4"/>
      <c r="D564" s="4"/>
      <c r="E564" s="4"/>
      <c r="F564" s="7"/>
      <c r="G564" s="35"/>
      <c r="H564" s="34"/>
    </row>
    <row r="565" spans="1:8">
      <c r="A565" s="2"/>
      <c r="B565" s="3"/>
      <c r="C565" s="4"/>
      <c r="D565" s="4"/>
      <c r="E565" s="4"/>
      <c r="F565" s="5"/>
      <c r="G565" s="35"/>
      <c r="H565" s="34"/>
    </row>
    <row r="566" spans="1:8">
      <c r="A566" s="2"/>
      <c r="B566" s="3"/>
      <c r="C566" s="4"/>
      <c r="D566" s="4"/>
      <c r="E566" s="4"/>
      <c r="F566" s="5"/>
      <c r="G566" s="35"/>
      <c r="H566" s="34"/>
    </row>
    <row r="567" spans="1:8">
      <c r="A567" s="2"/>
      <c r="B567" s="6"/>
      <c r="C567" s="4"/>
      <c r="D567" s="4"/>
      <c r="E567" s="4"/>
      <c r="F567" s="7"/>
      <c r="G567" s="35"/>
      <c r="H567" s="34"/>
    </row>
    <row r="568" spans="1:8">
      <c r="A568" s="2"/>
      <c r="B568" s="6"/>
      <c r="C568" s="4"/>
      <c r="D568" s="4"/>
      <c r="E568" s="4"/>
      <c r="F568" s="7"/>
      <c r="G568" s="35"/>
      <c r="H568" s="34"/>
    </row>
    <row r="569" spans="1:8">
      <c r="A569" s="2"/>
      <c r="B569" s="3"/>
      <c r="C569" s="4"/>
      <c r="D569" s="4"/>
      <c r="E569" s="4"/>
      <c r="F569" s="5"/>
      <c r="G569" s="35"/>
      <c r="H569" s="34"/>
    </row>
    <row r="570" spans="1:8">
      <c r="A570" s="2"/>
      <c r="B570" s="6"/>
      <c r="C570" s="4"/>
      <c r="D570" s="4"/>
      <c r="E570" s="4"/>
      <c r="F570" s="7"/>
      <c r="G570" s="35"/>
      <c r="H570" s="34"/>
    </row>
    <row r="571" spans="1:8">
      <c r="A571" s="2"/>
      <c r="B571" s="6"/>
      <c r="C571" s="4"/>
      <c r="D571" s="4"/>
      <c r="E571" s="4"/>
      <c r="F571" s="7"/>
      <c r="G571" s="35"/>
      <c r="H571" s="34"/>
    </row>
    <row r="572" spans="1:8">
      <c r="A572" s="2"/>
      <c r="B572" s="3"/>
      <c r="C572" s="4"/>
      <c r="D572" s="4"/>
      <c r="E572" s="4"/>
      <c r="F572" s="5"/>
      <c r="G572" s="35"/>
      <c r="H572" s="34"/>
    </row>
    <row r="573" spans="1:8">
      <c r="A573" s="2"/>
      <c r="B573" s="6"/>
      <c r="C573" s="4"/>
      <c r="D573" s="4"/>
      <c r="E573" s="4"/>
      <c r="F573" s="7"/>
      <c r="G573" s="35"/>
      <c r="H573" s="34"/>
    </row>
    <row r="574" spans="1:8">
      <c r="A574" s="2"/>
      <c r="B574" s="3"/>
      <c r="C574" s="4"/>
      <c r="D574" s="4"/>
      <c r="E574" s="4"/>
      <c r="F574" s="5"/>
      <c r="G574" s="35"/>
      <c r="H574" s="34"/>
    </row>
    <row r="575" spans="1:8">
      <c r="A575" s="2"/>
      <c r="B575" s="3"/>
      <c r="C575" s="4"/>
      <c r="D575" s="4"/>
      <c r="E575" s="4"/>
      <c r="F575" s="5"/>
      <c r="G575" s="35"/>
      <c r="H575" s="34"/>
    </row>
    <row r="576" spans="1:8">
      <c r="A576" s="2"/>
      <c r="B576" s="3"/>
      <c r="C576" s="4"/>
      <c r="D576" s="4"/>
      <c r="E576" s="4"/>
      <c r="F576" s="5"/>
      <c r="G576" s="35"/>
      <c r="H576" s="34"/>
    </row>
    <row r="577" spans="1:8">
      <c r="A577" s="2"/>
      <c r="B577" s="6"/>
      <c r="C577" s="4"/>
      <c r="D577" s="4"/>
      <c r="E577" s="4"/>
      <c r="F577" s="7"/>
      <c r="G577" s="35"/>
      <c r="H577" s="34"/>
    </row>
    <row r="578" spans="1:8">
      <c r="A578" s="2"/>
      <c r="B578" s="3"/>
      <c r="C578" s="4"/>
      <c r="D578" s="4"/>
      <c r="E578" s="4"/>
      <c r="F578" s="5"/>
      <c r="G578" s="35"/>
      <c r="H578" s="34"/>
    </row>
    <row r="579" spans="1:8">
      <c r="A579" s="2"/>
      <c r="B579" s="3"/>
      <c r="C579" s="4"/>
      <c r="D579" s="4"/>
      <c r="E579" s="4"/>
      <c r="F579" s="5"/>
      <c r="G579" s="35"/>
      <c r="H579" s="34"/>
    </row>
    <row r="580" spans="1:8">
      <c r="A580" s="2"/>
      <c r="B580" s="6"/>
      <c r="C580" s="4"/>
      <c r="D580" s="4"/>
      <c r="E580" s="4"/>
      <c r="F580" s="7"/>
      <c r="G580" s="35"/>
      <c r="H580" s="34"/>
    </row>
    <row r="581" spans="1:8">
      <c r="A581" s="2"/>
      <c r="B581" s="3"/>
      <c r="C581" s="4"/>
      <c r="D581" s="4"/>
      <c r="E581" s="4"/>
      <c r="F581" s="5"/>
      <c r="G581" s="35"/>
      <c r="H581" s="34"/>
    </row>
    <row r="582" spans="1:8">
      <c r="A582" s="2"/>
      <c r="B582" s="3"/>
      <c r="C582" s="4"/>
      <c r="D582" s="4"/>
      <c r="E582" s="4"/>
      <c r="F582" s="5"/>
      <c r="G582" s="35"/>
      <c r="H582" s="34"/>
    </row>
    <row r="583" spans="1:8">
      <c r="A583" s="2"/>
      <c r="B583" s="6"/>
      <c r="C583" s="4"/>
      <c r="D583" s="4"/>
      <c r="E583" s="4"/>
      <c r="F583" s="7"/>
      <c r="G583" s="35"/>
      <c r="H583" s="34"/>
    </row>
    <row r="584" spans="1:8">
      <c r="A584" s="2"/>
      <c r="B584" s="6"/>
      <c r="C584" s="4"/>
      <c r="D584" s="4"/>
      <c r="E584" s="4"/>
      <c r="F584" s="7"/>
      <c r="G584" s="35"/>
      <c r="H584" s="34"/>
    </row>
    <row r="585" spans="1:8">
      <c r="A585" s="2"/>
      <c r="B585" s="6"/>
      <c r="C585" s="4"/>
      <c r="D585" s="4"/>
      <c r="E585" s="4"/>
      <c r="F585" s="7"/>
      <c r="G585" s="35"/>
      <c r="H585" s="34"/>
    </row>
    <row r="586" spans="1:8">
      <c r="A586" s="2"/>
      <c r="B586" s="6"/>
      <c r="C586" s="4"/>
      <c r="D586" s="4"/>
      <c r="E586" s="4"/>
      <c r="F586" s="7"/>
      <c r="G586" s="35"/>
      <c r="H586" s="34"/>
    </row>
    <row r="587" spans="1:8">
      <c r="A587" s="2"/>
      <c r="B587" s="6"/>
      <c r="C587" s="4"/>
      <c r="D587" s="4"/>
      <c r="E587" s="4"/>
      <c r="F587" s="7"/>
      <c r="G587" s="35"/>
      <c r="H587" s="34"/>
    </row>
    <row r="588" spans="1:8">
      <c r="A588" s="2"/>
      <c r="B588" s="6"/>
      <c r="C588" s="4"/>
      <c r="D588" s="4"/>
      <c r="E588" s="4"/>
      <c r="F588" s="7"/>
      <c r="G588" s="35"/>
      <c r="H588" s="34"/>
    </row>
    <row r="589" spans="1:8">
      <c r="A589" s="2"/>
      <c r="B589" s="3"/>
      <c r="C589" s="4"/>
      <c r="D589" s="4"/>
      <c r="E589" s="4"/>
      <c r="F589" s="5"/>
      <c r="G589" s="35"/>
      <c r="H589" s="34"/>
    </row>
    <row r="590" spans="1:8">
      <c r="A590" s="2"/>
      <c r="B590" s="3"/>
      <c r="C590" s="4"/>
      <c r="D590" s="4"/>
      <c r="E590" s="4"/>
      <c r="F590" s="5"/>
      <c r="G590" s="35"/>
      <c r="H590" s="34"/>
    </row>
    <row r="591" spans="1:8">
      <c r="A591" s="2"/>
      <c r="B591" s="3"/>
      <c r="C591" s="4"/>
      <c r="D591" s="4"/>
      <c r="E591" s="4"/>
      <c r="F591" s="5"/>
      <c r="G591" s="35"/>
      <c r="H591" s="34"/>
    </row>
    <row r="592" spans="1:8">
      <c r="A592" s="2"/>
      <c r="B592" s="6"/>
      <c r="C592" s="4"/>
      <c r="D592" s="4"/>
      <c r="E592" s="4"/>
      <c r="F592" s="7"/>
      <c r="G592" s="35"/>
      <c r="H592" s="34"/>
    </row>
    <row r="593" spans="1:8">
      <c r="A593" s="2"/>
      <c r="B593" s="3"/>
      <c r="C593" s="4"/>
      <c r="D593" s="4"/>
      <c r="E593" s="4"/>
      <c r="F593" s="5"/>
      <c r="G593" s="35"/>
      <c r="H593" s="34"/>
    </row>
    <row r="594" spans="1:8">
      <c r="A594" s="2"/>
      <c r="B594" s="6"/>
      <c r="C594" s="4"/>
      <c r="D594" s="4"/>
      <c r="E594" s="4"/>
      <c r="F594" s="7"/>
      <c r="G594" s="35"/>
      <c r="H594" s="34"/>
    </row>
    <row r="595" spans="1:8">
      <c r="A595" s="2"/>
      <c r="B595" s="3"/>
      <c r="C595" s="4"/>
      <c r="D595" s="4"/>
      <c r="E595" s="4"/>
      <c r="F595" s="5"/>
      <c r="G595" s="35"/>
      <c r="H595" s="34"/>
    </row>
    <row r="596" spans="1:8">
      <c r="A596" s="2"/>
      <c r="B596" s="6"/>
      <c r="C596" s="4"/>
      <c r="D596" s="4"/>
      <c r="E596" s="4"/>
      <c r="F596" s="7"/>
      <c r="G596" s="35"/>
      <c r="H596" s="34"/>
    </row>
    <row r="597" spans="1:8">
      <c r="A597" s="2"/>
      <c r="B597" s="3"/>
      <c r="C597" s="4"/>
      <c r="D597" s="4"/>
      <c r="E597" s="4"/>
      <c r="F597" s="5"/>
      <c r="G597" s="35"/>
      <c r="H597" s="34"/>
    </row>
    <row r="598" spans="1:8">
      <c r="A598" s="2"/>
      <c r="B598" s="3"/>
      <c r="C598" s="4"/>
      <c r="D598" s="4"/>
      <c r="E598" s="4"/>
      <c r="F598" s="5"/>
      <c r="G598" s="35"/>
      <c r="H598" s="34"/>
    </row>
    <row r="599" spans="1:8">
      <c r="A599" s="2"/>
      <c r="B599" s="6"/>
      <c r="C599" s="4"/>
      <c r="D599" s="4"/>
      <c r="E599" s="4"/>
      <c r="F599" s="7"/>
      <c r="G599" s="35"/>
      <c r="H599" s="34"/>
    </row>
    <row r="600" spans="1:8">
      <c r="A600" s="2"/>
      <c r="B600" s="6"/>
      <c r="C600" s="4"/>
      <c r="D600" s="4"/>
      <c r="E600" s="4"/>
      <c r="F600" s="7"/>
      <c r="G600" s="35"/>
      <c r="H600" s="34"/>
    </row>
    <row r="601" spans="1:8">
      <c r="A601" s="2"/>
      <c r="B601" s="3"/>
      <c r="C601" s="4"/>
      <c r="D601" s="4"/>
      <c r="E601" s="4"/>
      <c r="F601" s="5"/>
      <c r="G601" s="35"/>
      <c r="H601" s="34"/>
    </row>
    <row r="602" spans="1:8">
      <c r="A602" s="2"/>
      <c r="B602" s="6"/>
      <c r="C602" s="4"/>
      <c r="D602" s="4"/>
      <c r="E602" s="4"/>
      <c r="F602" s="7"/>
      <c r="G602" s="35"/>
      <c r="H602" s="34"/>
    </row>
    <row r="603" spans="1:8">
      <c r="A603" s="2"/>
      <c r="B603" s="3"/>
      <c r="C603" s="4"/>
      <c r="D603" s="4"/>
      <c r="E603" s="4"/>
      <c r="F603" s="5"/>
      <c r="G603" s="35"/>
      <c r="H603" s="34"/>
    </row>
    <row r="604" spans="1:8">
      <c r="A604" s="2"/>
      <c r="B604" s="6"/>
      <c r="C604" s="4"/>
      <c r="D604" s="4"/>
      <c r="E604" s="4"/>
      <c r="F604" s="7"/>
      <c r="G604" s="35"/>
      <c r="H604" s="34"/>
    </row>
    <row r="605" spans="1:8">
      <c r="A605" s="2"/>
      <c r="B605" s="6"/>
      <c r="C605" s="4"/>
      <c r="D605" s="4"/>
      <c r="E605" s="4"/>
      <c r="F605" s="7"/>
      <c r="G605" s="35"/>
      <c r="H605" s="34"/>
    </row>
    <row r="606" spans="1:8">
      <c r="A606" s="2"/>
      <c r="B606" s="6"/>
      <c r="C606" s="4"/>
      <c r="D606" s="4"/>
      <c r="E606" s="4"/>
      <c r="F606" s="7"/>
      <c r="G606" s="35"/>
      <c r="H606" s="34"/>
    </row>
    <row r="607" spans="1:8">
      <c r="A607" s="2"/>
      <c r="B607" s="6"/>
      <c r="C607" s="4"/>
      <c r="D607" s="4"/>
      <c r="E607" s="4"/>
      <c r="F607" s="7"/>
      <c r="G607" s="35"/>
      <c r="H607" s="34"/>
    </row>
    <row r="608" spans="1:8">
      <c r="A608" s="2"/>
      <c r="B608" s="3"/>
      <c r="C608" s="4"/>
      <c r="D608" s="4"/>
      <c r="E608" s="4"/>
      <c r="F608" s="5"/>
      <c r="G608" s="35"/>
      <c r="H608" s="34"/>
    </row>
    <row r="609" spans="1:8">
      <c r="A609" s="2"/>
      <c r="B609" s="6"/>
      <c r="C609" s="4"/>
      <c r="D609" s="4"/>
      <c r="E609" s="4"/>
      <c r="F609" s="7"/>
      <c r="G609" s="35"/>
      <c r="H609" s="34"/>
    </row>
    <row r="610" spans="1:8">
      <c r="A610" s="2"/>
      <c r="B610" s="3"/>
      <c r="C610" s="4"/>
      <c r="D610" s="4"/>
      <c r="E610" s="4"/>
      <c r="F610" s="5"/>
      <c r="G610" s="35"/>
      <c r="H610" s="34"/>
    </row>
    <row r="611" spans="1:8">
      <c r="A611" s="2"/>
      <c r="B611" s="6"/>
      <c r="C611" s="4"/>
      <c r="D611" s="4"/>
      <c r="E611" s="4"/>
      <c r="F611" s="7"/>
      <c r="G611" s="35"/>
      <c r="H611" s="34"/>
    </row>
    <row r="612" spans="1:8">
      <c r="A612" s="2"/>
      <c r="B612" s="6"/>
      <c r="C612" s="4"/>
      <c r="D612" s="4"/>
      <c r="E612" s="4"/>
      <c r="F612" s="7"/>
      <c r="G612" s="35"/>
      <c r="H612" s="34"/>
    </row>
    <row r="613" spans="1:8">
      <c r="A613" s="2"/>
      <c r="B613" s="3"/>
      <c r="C613" s="4"/>
      <c r="D613" s="4"/>
      <c r="E613" s="4"/>
      <c r="F613" s="5"/>
      <c r="G613" s="35"/>
      <c r="H613" s="34"/>
    </row>
    <row r="614" spans="1:8">
      <c r="A614" s="2"/>
      <c r="B614" s="6"/>
      <c r="C614" s="4"/>
      <c r="D614" s="4"/>
      <c r="E614" s="4"/>
      <c r="F614" s="7"/>
      <c r="G614" s="35"/>
      <c r="H614" s="34"/>
    </row>
    <row r="615" spans="1:8">
      <c r="A615" s="2"/>
      <c r="B615" s="3"/>
      <c r="C615" s="4"/>
      <c r="D615" s="4"/>
      <c r="E615" s="4"/>
      <c r="F615" s="5"/>
      <c r="G615" s="35"/>
      <c r="H615" s="34"/>
    </row>
    <row r="616" spans="1:8">
      <c r="A616" s="2"/>
      <c r="B616" s="6"/>
      <c r="C616" s="4"/>
      <c r="D616" s="4"/>
      <c r="E616" s="4"/>
      <c r="F616" s="7"/>
      <c r="G616" s="35"/>
      <c r="H616" s="34"/>
    </row>
    <row r="617" spans="1:8">
      <c r="A617" s="2"/>
      <c r="B617" s="6"/>
      <c r="C617" s="4"/>
      <c r="D617" s="4"/>
      <c r="E617" s="4"/>
      <c r="F617" s="7"/>
      <c r="G617" s="35"/>
      <c r="H617" s="34"/>
    </row>
    <row r="618" spans="1:8">
      <c r="A618" s="2"/>
      <c r="B618" s="3"/>
      <c r="C618" s="4"/>
      <c r="D618" s="4"/>
      <c r="E618" s="4"/>
      <c r="F618" s="5"/>
      <c r="G618" s="35"/>
      <c r="H618" s="34"/>
    </row>
    <row r="619" spans="1:8">
      <c r="A619" s="2"/>
      <c r="B619" s="6"/>
      <c r="C619" s="4"/>
      <c r="D619" s="4"/>
      <c r="E619" s="4"/>
      <c r="F619" s="7"/>
      <c r="G619" s="35"/>
      <c r="H619" s="34"/>
    </row>
    <row r="620" spans="1:8">
      <c r="A620" s="2"/>
      <c r="B620" s="3"/>
      <c r="C620" s="4"/>
      <c r="D620" s="4"/>
      <c r="E620" s="4"/>
      <c r="F620" s="5"/>
      <c r="G620" s="35"/>
      <c r="H620" s="34"/>
    </row>
    <row r="621" spans="1:8">
      <c r="A621" s="2"/>
      <c r="B621" s="3"/>
      <c r="C621" s="4"/>
      <c r="D621" s="4"/>
      <c r="E621" s="4"/>
      <c r="F621" s="5"/>
      <c r="G621" s="35"/>
      <c r="H621" s="34"/>
    </row>
    <row r="622" spans="1:8">
      <c r="A622" s="2"/>
      <c r="B622" s="3"/>
      <c r="C622" s="4"/>
      <c r="D622" s="4"/>
      <c r="E622" s="4"/>
      <c r="F622" s="5"/>
      <c r="G622" s="35"/>
      <c r="H622" s="34"/>
    </row>
    <row r="623" spans="1:8">
      <c r="A623" s="2"/>
      <c r="B623" s="6"/>
      <c r="C623" s="4"/>
      <c r="D623" s="4"/>
      <c r="E623" s="4"/>
      <c r="F623" s="7"/>
      <c r="G623" s="35"/>
      <c r="H623" s="34"/>
    </row>
    <row r="624" spans="1:8">
      <c r="A624" s="2"/>
      <c r="B624" s="6"/>
      <c r="C624" s="4"/>
      <c r="D624" s="4"/>
      <c r="E624" s="4"/>
      <c r="F624" s="7"/>
      <c r="G624" s="35"/>
      <c r="H624" s="34"/>
    </row>
    <row r="625" spans="1:8">
      <c r="A625" s="2"/>
      <c r="B625" s="3"/>
      <c r="C625" s="4"/>
      <c r="D625" s="4"/>
      <c r="E625" s="4"/>
      <c r="F625" s="5"/>
      <c r="G625" s="35"/>
      <c r="H625" s="34"/>
    </row>
    <row r="626" spans="1:8">
      <c r="A626" s="2"/>
      <c r="B626" s="6"/>
      <c r="C626" s="4"/>
      <c r="D626" s="4"/>
      <c r="E626" s="4"/>
      <c r="F626" s="7"/>
      <c r="G626" s="35"/>
      <c r="H626" s="34"/>
    </row>
    <row r="627" spans="1:8">
      <c r="A627" s="2"/>
      <c r="B627" s="6"/>
      <c r="C627" s="4"/>
      <c r="D627" s="4"/>
      <c r="E627" s="4"/>
      <c r="F627" s="7"/>
      <c r="G627" s="35"/>
      <c r="H627" s="34"/>
    </row>
    <row r="628" spans="1:8">
      <c r="A628" s="2"/>
      <c r="B628" s="3"/>
      <c r="C628" s="4"/>
      <c r="D628" s="4"/>
      <c r="E628" s="4"/>
      <c r="F628" s="5"/>
      <c r="G628" s="35"/>
      <c r="H628" s="34"/>
    </row>
    <row r="629" spans="1:8">
      <c r="A629" s="2"/>
      <c r="B629" s="3"/>
      <c r="C629" s="4"/>
      <c r="D629" s="4"/>
      <c r="E629" s="4"/>
      <c r="F629" s="5"/>
      <c r="G629" s="35"/>
      <c r="H629" s="34"/>
    </row>
    <row r="630" spans="1:8">
      <c r="A630" s="2"/>
      <c r="B630" s="6"/>
      <c r="C630" s="4"/>
      <c r="D630" s="4"/>
      <c r="E630" s="4"/>
      <c r="F630" s="7"/>
      <c r="G630" s="35"/>
      <c r="H630" s="34"/>
    </row>
    <row r="631" spans="1:8">
      <c r="A631" s="2"/>
      <c r="B631" s="3"/>
      <c r="C631" s="4"/>
      <c r="D631" s="4"/>
      <c r="E631" s="4"/>
      <c r="F631" s="5"/>
      <c r="G631" s="35"/>
      <c r="H631" s="34"/>
    </row>
    <row r="632" spans="1:8">
      <c r="A632" s="2"/>
      <c r="B632" s="6"/>
      <c r="C632" s="4"/>
      <c r="D632" s="4"/>
      <c r="E632" s="4"/>
      <c r="F632" s="7"/>
      <c r="G632" s="35"/>
      <c r="H632" s="34"/>
    </row>
    <row r="633" spans="1:8">
      <c r="A633" s="2"/>
      <c r="B633" s="6"/>
      <c r="C633" s="4"/>
      <c r="D633" s="4"/>
      <c r="E633" s="4"/>
      <c r="F633" s="7"/>
      <c r="G633" s="35"/>
      <c r="H633" s="34"/>
    </row>
    <row r="634" spans="1:8">
      <c r="A634" s="2"/>
      <c r="B634" s="6"/>
      <c r="C634" s="4"/>
      <c r="D634" s="4"/>
      <c r="E634" s="4"/>
      <c r="F634" s="7"/>
      <c r="G634" s="35"/>
      <c r="H634" s="34"/>
    </row>
    <row r="635" spans="1:8">
      <c r="A635" s="2"/>
      <c r="B635" s="3"/>
      <c r="C635" s="4"/>
      <c r="D635" s="4"/>
      <c r="E635" s="4"/>
      <c r="F635" s="5"/>
      <c r="G635" s="35"/>
      <c r="H635" s="34"/>
    </row>
    <row r="636" spans="1:8">
      <c r="A636" s="2"/>
      <c r="B636" s="3"/>
      <c r="C636" s="4"/>
      <c r="D636" s="4"/>
      <c r="E636" s="4"/>
      <c r="F636" s="5"/>
      <c r="G636" s="35"/>
      <c r="H636" s="34"/>
    </row>
    <row r="637" spans="1:8">
      <c r="A637" s="2"/>
      <c r="B637" s="6"/>
      <c r="C637" s="4"/>
      <c r="D637" s="4"/>
      <c r="E637" s="4"/>
      <c r="F637" s="7"/>
      <c r="G637" s="35"/>
      <c r="H637" s="34"/>
    </row>
    <row r="638" spans="1:8">
      <c r="A638" s="2"/>
      <c r="B638" s="6"/>
      <c r="C638" s="4"/>
      <c r="D638" s="4"/>
      <c r="E638" s="4"/>
      <c r="F638" s="7"/>
      <c r="G638" s="35"/>
      <c r="H638" s="34"/>
    </row>
    <row r="639" spans="1:8">
      <c r="A639" s="2"/>
      <c r="B639" s="3"/>
      <c r="C639" s="4"/>
      <c r="D639" s="4"/>
      <c r="E639" s="4"/>
      <c r="F639" s="5"/>
      <c r="G639" s="35"/>
      <c r="H639" s="34"/>
    </row>
    <row r="640" spans="1:8">
      <c r="A640" s="2"/>
      <c r="B640" s="3"/>
      <c r="C640" s="4"/>
      <c r="D640" s="4"/>
      <c r="E640" s="4"/>
      <c r="F640" s="5"/>
      <c r="G640" s="35"/>
      <c r="H640" s="34"/>
    </row>
    <row r="641" spans="1:8">
      <c r="A641" s="2"/>
      <c r="B641" s="6"/>
      <c r="C641" s="4"/>
      <c r="D641" s="4"/>
      <c r="E641" s="4"/>
      <c r="F641" s="7"/>
      <c r="G641" s="35"/>
      <c r="H641" s="34"/>
    </row>
    <row r="642" spans="1:8">
      <c r="A642" s="2"/>
      <c r="B642" s="3"/>
      <c r="C642" s="4"/>
      <c r="D642" s="4"/>
      <c r="E642" s="4"/>
      <c r="F642" s="5"/>
      <c r="G642" s="35"/>
      <c r="H642" s="34"/>
    </row>
    <row r="643" spans="1:8">
      <c r="A643" s="2"/>
      <c r="B643" s="3"/>
      <c r="C643" s="4"/>
      <c r="D643" s="4"/>
      <c r="E643" s="4"/>
      <c r="F643" s="5"/>
      <c r="G643" s="35"/>
      <c r="H643" s="34"/>
    </row>
    <row r="644" spans="1:8">
      <c r="A644" s="2"/>
      <c r="B644" s="6"/>
      <c r="C644" s="4"/>
      <c r="D644" s="4"/>
      <c r="E644" s="4"/>
      <c r="F644" s="7"/>
      <c r="G644" s="35"/>
      <c r="H644" s="34"/>
    </row>
    <row r="645" spans="1:8">
      <c r="A645" s="2"/>
      <c r="B645" s="3"/>
      <c r="C645" s="4"/>
      <c r="D645" s="4"/>
      <c r="E645" s="4"/>
      <c r="F645" s="5"/>
      <c r="G645" s="35"/>
      <c r="H645" s="34"/>
    </row>
    <row r="646" spans="1:8">
      <c r="A646" s="2"/>
      <c r="B646" s="3"/>
      <c r="C646" s="4"/>
      <c r="D646" s="4"/>
      <c r="E646" s="4"/>
      <c r="F646" s="5"/>
      <c r="G646" s="35"/>
      <c r="H646" s="34"/>
    </row>
    <row r="647" spans="1:8">
      <c r="A647" s="2"/>
      <c r="B647" s="3"/>
      <c r="C647" s="4"/>
      <c r="D647" s="4"/>
      <c r="E647" s="4"/>
      <c r="F647" s="5"/>
      <c r="G647" s="35"/>
      <c r="H647" s="34"/>
    </row>
    <row r="648" spans="1:8">
      <c r="A648" s="2"/>
      <c r="B648" s="3"/>
      <c r="C648" s="4"/>
      <c r="D648" s="4"/>
      <c r="E648" s="4"/>
      <c r="F648" s="5"/>
      <c r="G648" s="35"/>
      <c r="H648" s="34"/>
    </row>
    <row r="649" spans="1:8">
      <c r="A649" s="2"/>
      <c r="B649" s="6"/>
      <c r="C649" s="4"/>
      <c r="D649" s="4"/>
      <c r="E649" s="4"/>
      <c r="F649" s="7"/>
      <c r="G649" s="35"/>
      <c r="H649" s="34"/>
    </row>
    <row r="650" spans="1:8">
      <c r="A650" s="2"/>
      <c r="B650" s="6"/>
      <c r="C650" s="4"/>
      <c r="D650" s="4"/>
      <c r="E650" s="4"/>
      <c r="F650" s="7"/>
      <c r="G650" s="35"/>
      <c r="H650" s="34"/>
    </row>
    <row r="651" spans="1:8">
      <c r="A651" s="2"/>
      <c r="B651" s="3"/>
      <c r="C651" s="4"/>
      <c r="D651" s="4"/>
      <c r="E651" s="4"/>
      <c r="F651" s="5"/>
      <c r="G651" s="35"/>
      <c r="H651" s="34"/>
    </row>
    <row r="652" spans="1:8">
      <c r="A652" s="2"/>
      <c r="B652" s="6"/>
      <c r="C652" s="4"/>
      <c r="D652" s="4"/>
      <c r="E652" s="4"/>
      <c r="F652" s="7"/>
      <c r="G652" s="35"/>
      <c r="H652" s="34"/>
    </row>
    <row r="653" spans="1:8">
      <c r="A653" s="2"/>
      <c r="B653" s="6"/>
      <c r="C653" s="4"/>
      <c r="D653" s="4"/>
      <c r="E653" s="4"/>
      <c r="F653" s="7"/>
      <c r="G653" s="35"/>
      <c r="H653" s="34"/>
    </row>
    <row r="654" spans="1:8">
      <c r="A654" s="2"/>
      <c r="B654" s="3"/>
      <c r="C654" s="4"/>
      <c r="D654" s="4"/>
      <c r="E654" s="4"/>
      <c r="F654" s="5"/>
      <c r="G654" s="35"/>
      <c r="H654" s="34"/>
    </row>
    <row r="655" spans="1:8">
      <c r="A655" s="2"/>
      <c r="B655" s="3"/>
      <c r="C655" s="4"/>
      <c r="D655" s="4"/>
      <c r="E655" s="4"/>
      <c r="F655" s="5"/>
      <c r="G655" s="35"/>
      <c r="H655" s="34"/>
    </row>
    <row r="656" spans="1:8">
      <c r="A656" s="2"/>
      <c r="B656" s="6"/>
      <c r="C656" s="4"/>
      <c r="D656" s="4"/>
      <c r="E656" s="4"/>
      <c r="F656" s="7"/>
      <c r="G656" s="35"/>
      <c r="H656" s="34"/>
    </row>
    <row r="657" spans="1:8">
      <c r="A657" s="2"/>
      <c r="B657" s="6"/>
      <c r="C657" s="4"/>
      <c r="D657" s="4"/>
      <c r="E657" s="4"/>
      <c r="F657" s="7"/>
      <c r="G657" s="35"/>
      <c r="H657" s="34"/>
    </row>
    <row r="658" spans="1:8">
      <c r="A658" s="2"/>
      <c r="B658" s="3"/>
      <c r="C658" s="4"/>
      <c r="D658" s="4"/>
      <c r="E658" s="4"/>
      <c r="F658" s="5"/>
      <c r="G658" s="35"/>
      <c r="H658" s="34"/>
    </row>
    <row r="659" spans="1:8">
      <c r="A659" s="2"/>
      <c r="B659" s="6"/>
      <c r="C659" s="4"/>
      <c r="D659" s="4"/>
      <c r="E659" s="4"/>
      <c r="F659" s="7"/>
      <c r="G659" s="35"/>
      <c r="H659" s="34"/>
    </row>
    <row r="660" spans="1:8">
      <c r="A660" s="2"/>
      <c r="B660" s="6"/>
      <c r="C660" s="4"/>
      <c r="D660" s="4"/>
      <c r="E660" s="4"/>
      <c r="F660" s="7"/>
      <c r="G660" s="35"/>
      <c r="H660" s="34"/>
    </row>
    <row r="661" spans="1:8">
      <c r="A661" s="2"/>
      <c r="B661" s="6"/>
      <c r="C661" s="4"/>
      <c r="D661" s="4"/>
      <c r="E661" s="4"/>
      <c r="F661" s="7"/>
      <c r="G661" s="35"/>
      <c r="H661" s="34"/>
    </row>
    <row r="662" spans="1:8">
      <c r="A662" s="2"/>
      <c r="B662" s="6"/>
      <c r="C662" s="4"/>
      <c r="D662" s="4"/>
      <c r="E662" s="4"/>
      <c r="F662" s="7"/>
      <c r="G662" s="35"/>
      <c r="H662" s="34"/>
    </row>
    <row r="663" spans="1:8">
      <c r="A663" s="2"/>
      <c r="B663" s="6"/>
      <c r="C663" s="4"/>
      <c r="D663" s="4"/>
      <c r="E663" s="4"/>
      <c r="F663" s="7"/>
      <c r="G663" s="35"/>
      <c r="H663" s="34"/>
    </row>
    <row r="664" spans="1:8">
      <c r="A664" s="2"/>
      <c r="B664" s="3"/>
      <c r="C664" s="4"/>
      <c r="D664" s="4"/>
      <c r="E664" s="4"/>
      <c r="F664" s="5"/>
      <c r="G664" s="35"/>
      <c r="H664" s="34"/>
    </row>
    <row r="665" spans="1:8">
      <c r="A665" s="2"/>
      <c r="B665" s="6"/>
      <c r="C665" s="4"/>
      <c r="D665" s="4"/>
      <c r="E665" s="4"/>
      <c r="F665" s="7"/>
      <c r="G665" s="35"/>
      <c r="H665" s="34"/>
    </row>
    <row r="666" spans="1:8">
      <c r="A666" s="2"/>
      <c r="B666" s="6"/>
      <c r="C666" s="4"/>
      <c r="D666" s="4"/>
      <c r="E666" s="4"/>
      <c r="F666" s="7"/>
      <c r="G666" s="35"/>
      <c r="H666" s="34"/>
    </row>
    <row r="667" spans="1:8">
      <c r="A667" s="2"/>
      <c r="B667" s="6"/>
      <c r="C667" s="4"/>
      <c r="D667" s="4"/>
      <c r="E667" s="4"/>
      <c r="F667" s="7"/>
      <c r="G667" s="35"/>
      <c r="H667" s="34"/>
    </row>
    <row r="668" spans="1:8">
      <c r="A668" s="2"/>
      <c r="B668" s="6"/>
      <c r="C668" s="4"/>
      <c r="D668" s="4"/>
      <c r="E668" s="4"/>
      <c r="F668" s="7"/>
      <c r="G668" s="35"/>
      <c r="H668" s="34"/>
    </row>
    <row r="669" spans="1:8">
      <c r="A669" s="2"/>
      <c r="B669" s="6"/>
      <c r="C669" s="4"/>
      <c r="D669" s="4"/>
      <c r="E669" s="4"/>
      <c r="F669" s="7"/>
      <c r="G669" s="35"/>
      <c r="H669" s="34"/>
    </row>
    <row r="670" spans="1:8">
      <c r="A670" s="2"/>
      <c r="B670" s="6"/>
      <c r="C670" s="4"/>
      <c r="D670" s="4"/>
      <c r="E670" s="4"/>
      <c r="F670" s="7"/>
      <c r="G670" s="35"/>
      <c r="H670" s="34"/>
    </row>
    <row r="671" spans="1:8">
      <c r="A671" s="2"/>
      <c r="B671" s="3"/>
      <c r="C671" s="4"/>
      <c r="D671" s="4"/>
      <c r="E671" s="4"/>
      <c r="F671" s="5"/>
      <c r="G671" s="35"/>
      <c r="H671" s="34"/>
    </row>
    <row r="672" spans="1:8">
      <c r="A672" s="2"/>
      <c r="B672" s="3"/>
      <c r="C672" s="4"/>
      <c r="D672" s="4"/>
      <c r="E672" s="4"/>
      <c r="F672" s="5"/>
      <c r="G672" s="35"/>
      <c r="H672" s="34"/>
    </row>
    <row r="673" spans="1:8">
      <c r="A673" s="2"/>
      <c r="B673" s="6"/>
      <c r="C673" s="4"/>
      <c r="D673" s="4"/>
      <c r="E673" s="4"/>
      <c r="F673" s="7"/>
      <c r="G673" s="35"/>
      <c r="H673" s="34"/>
    </row>
    <row r="674" spans="1:8">
      <c r="A674" s="2"/>
      <c r="B674" s="3"/>
      <c r="C674" s="4"/>
      <c r="D674" s="4"/>
      <c r="E674" s="4"/>
      <c r="F674" s="5"/>
      <c r="G674" s="35"/>
      <c r="H674" s="34"/>
    </row>
    <row r="675" spans="1:8">
      <c r="A675" s="2"/>
      <c r="B675" s="3"/>
      <c r="C675" s="4"/>
      <c r="D675" s="4"/>
      <c r="E675" s="4"/>
      <c r="F675" s="5"/>
      <c r="G675" s="35"/>
      <c r="H675" s="34"/>
    </row>
    <row r="676" spans="1:8">
      <c r="A676" s="2"/>
      <c r="B676" s="3"/>
      <c r="C676" s="4"/>
      <c r="D676" s="4"/>
      <c r="E676" s="4"/>
      <c r="F676" s="5"/>
      <c r="G676" s="35"/>
      <c r="H676" s="34"/>
    </row>
    <row r="677" spans="1:8">
      <c r="A677" s="2"/>
      <c r="B677" s="6"/>
      <c r="C677" s="4"/>
      <c r="D677" s="4"/>
      <c r="E677" s="4"/>
      <c r="F677" s="7"/>
      <c r="G677" s="35"/>
      <c r="H677" s="34"/>
    </row>
    <row r="678" spans="1:8">
      <c r="A678" s="2"/>
      <c r="B678" s="6"/>
      <c r="C678" s="4"/>
      <c r="D678" s="4"/>
      <c r="E678" s="4"/>
      <c r="F678" s="7"/>
      <c r="G678" s="35"/>
      <c r="H678" s="34"/>
    </row>
    <row r="679" spans="1:8">
      <c r="A679" s="2"/>
      <c r="B679" s="3"/>
      <c r="C679" s="4"/>
      <c r="D679" s="4"/>
      <c r="E679" s="4"/>
      <c r="F679" s="5"/>
      <c r="G679" s="35"/>
      <c r="H679" s="34"/>
    </row>
    <row r="680" spans="1:8">
      <c r="A680" s="2"/>
      <c r="B680" s="3"/>
      <c r="C680" s="4"/>
      <c r="D680" s="4"/>
      <c r="E680" s="4"/>
      <c r="F680" s="5"/>
      <c r="G680" s="35"/>
      <c r="H680" s="34"/>
    </row>
    <row r="681" spans="1:8">
      <c r="A681" s="2"/>
      <c r="B681" s="6"/>
      <c r="C681" s="4"/>
      <c r="D681" s="4"/>
      <c r="E681" s="4"/>
      <c r="F681" s="7"/>
      <c r="G681" s="35"/>
      <c r="H681" s="34"/>
    </row>
    <row r="682" spans="1:8">
      <c r="A682" s="2"/>
      <c r="B682" s="3"/>
      <c r="C682" s="4"/>
      <c r="D682" s="4"/>
      <c r="E682" s="4"/>
      <c r="F682" s="5"/>
      <c r="G682" s="35"/>
      <c r="H682" s="34"/>
    </row>
    <row r="683" spans="1:8">
      <c r="A683" s="2"/>
      <c r="B683" s="6"/>
      <c r="C683" s="4"/>
      <c r="D683" s="4"/>
      <c r="E683" s="4"/>
      <c r="F683" s="7"/>
      <c r="G683" s="35"/>
      <c r="H683" s="34"/>
    </row>
    <row r="684" spans="1:8">
      <c r="A684" s="2"/>
      <c r="B684" s="3"/>
      <c r="C684" s="4"/>
      <c r="D684" s="4"/>
      <c r="E684" s="4"/>
      <c r="F684" s="5"/>
      <c r="G684" s="35"/>
      <c r="H684" s="34"/>
    </row>
    <row r="685" spans="1:8">
      <c r="A685" s="2"/>
      <c r="B685" s="3"/>
      <c r="C685" s="4"/>
      <c r="D685" s="4"/>
      <c r="E685" s="4"/>
      <c r="F685" s="5"/>
      <c r="G685" s="35"/>
      <c r="H685" s="34"/>
    </row>
    <row r="686" spans="1:8">
      <c r="A686" s="2"/>
      <c r="B686" s="6"/>
      <c r="C686" s="4"/>
      <c r="D686" s="4"/>
      <c r="E686" s="4"/>
      <c r="F686" s="7"/>
      <c r="G686" s="35"/>
      <c r="H686" s="34"/>
    </row>
    <row r="687" spans="1:8">
      <c r="A687" s="2"/>
      <c r="B687" s="3"/>
      <c r="C687" s="4"/>
      <c r="D687" s="4"/>
      <c r="E687" s="4"/>
      <c r="F687" s="5"/>
      <c r="G687" s="35"/>
      <c r="H687" s="34"/>
    </row>
    <row r="688" spans="1:8">
      <c r="A688" s="2"/>
      <c r="B688" s="6"/>
      <c r="C688" s="4"/>
      <c r="D688" s="4"/>
      <c r="E688" s="4"/>
      <c r="F688" s="7"/>
      <c r="G688" s="35"/>
      <c r="H688" s="34"/>
    </row>
    <row r="689" spans="1:8">
      <c r="A689" s="2"/>
      <c r="B689" s="3"/>
      <c r="C689" s="4"/>
      <c r="D689" s="4"/>
      <c r="E689" s="4"/>
      <c r="F689" s="5"/>
      <c r="G689" s="35"/>
      <c r="H689" s="34"/>
    </row>
    <row r="690" spans="1:8">
      <c r="A690" s="2"/>
      <c r="B690" s="6"/>
      <c r="C690" s="4"/>
      <c r="D690" s="4"/>
      <c r="E690" s="4"/>
      <c r="F690" s="7"/>
      <c r="G690" s="35"/>
      <c r="H690" s="34"/>
    </row>
    <row r="691" spans="1:8">
      <c r="A691" s="2"/>
      <c r="B691" s="6"/>
      <c r="C691" s="4"/>
      <c r="D691" s="4"/>
      <c r="E691" s="4"/>
      <c r="F691" s="7"/>
      <c r="G691" s="35"/>
      <c r="H691" s="34"/>
    </row>
    <row r="692" spans="1:8">
      <c r="A692" s="2"/>
      <c r="B692" s="3"/>
      <c r="C692" s="4"/>
      <c r="D692" s="4"/>
      <c r="E692" s="4"/>
      <c r="F692" s="5"/>
      <c r="G692" s="35"/>
      <c r="H692" s="34"/>
    </row>
    <row r="693" spans="1:8">
      <c r="A693" s="2"/>
      <c r="B693" s="6"/>
      <c r="C693" s="4"/>
      <c r="D693" s="4"/>
      <c r="E693" s="4"/>
      <c r="F693" s="7"/>
      <c r="G693" s="35"/>
      <c r="H693" s="34"/>
    </row>
    <row r="694" spans="1:8">
      <c r="A694" s="2"/>
      <c r="B694" s="6"/>
      <c r="C694" s="4"/>
      <c r="D694" s="4"/>
      <c r="E694" s="4"/>
      <c r="F694" s="7"/>
      <c r="G694" s="35"/>
      <c r="H694" s="34"/>
    </row>
    <row r="695" spans="1:8">
      <c r="A695" s="2"/>
      <c r="B695" s="3"/>
      <c r="C695" s="4"/>
      <c r="D695" s="4"/>
      <c r="E695" s="4"/>
      <c r="F695" s="5"/>
      <c r="G695" s="35"/>
      <c r="H695" s="34"/>
    </row>
    <row r="696" spans="1:8">
      <c r="A696" s="2"/>
      <c r="B696" s="6"/>
      <c r="C696" s="4"/>
      <c r="D696" s="4"/>
      <c r="E696" s="4"/>
      <c r="F696" s="7"/>
      <c r="G696" s="35"/>
      <c r="H696" s="34"/>
    </row>
    <row r="697" spans="1:8">
      <c r="A697" s="2"/>
      <c r="B697" s="3"/>
      <c r="C697" s="4"/>
      <c r="D697" s="4"/>
      <c r="E697" s="4"/>
      <c r="F697" s="5"/>
      <c r="G697" s="35"/>
      <c r="H697" s="34"/>
    </row>
    <row r="698" spans="1:8">
      <c r="A698" s="2"/>
      <c r="B698" s="6"/>
      <c r="C698" s="4"/>
      <c r="D698" s="4"/>
      <c r="E698" s="4"/>
      <c r="F698" s="7"/>
      <c r="G698" s="35"/>
      <c r="H698" s="34"/>
    </row>
    <row r="699" spans="1:8">
      <c r="A699" s="2"/>
      <c r="B699" s="6"/>
      <c r="C699" s="4"/>
      <c r="D699" s="4"/>
      <c r="E699" s="4"/>
      <c r="F699" s="7"/>
      <c r="G699" s="35"/>
      <c r="H699" s="34"/>
    </row>
    <row r="700" spans="1:8">
      <c r="A700" s="2"/>
      <c r="B700" s="3"/>
      <c r="C700" s="4"/>
      <c r="D700" s="4"/>
      <c r="E700" s="4"/>
      <c r="F700" s="5"/>
      <c r="G700" s="35"/>
      <c r="H700" s="34"/>
    </row>
    <row r="701" spans="1:8">
      <c r="A701" s="2"/>
      <c r="B701" s="6"/>
      <c r="C701" s="4"/>
      <c r="D701" s="4"/>
      <c r="E701" s="4"/>
      <c r="F701" s="7"/>
      <c r="G701" s="35"/>
      <c r="H701" s="34"/>
    </row>
    <row r="702" spans="1:8">
      <c r="A702" s="2"/>
      <c r="B702" s="6"/>
      <c r="C702" s="4"/>
      <c r="D702" s="4"/>
      <c r="E702" s="4"/>
      <c r="F702" s="7"/>
      <c r="G702" s="35"/>
      <c r="H702" s="34"/>
    </row>
    <row r="703" spans="1:8">
      <c r="A703" s="2"/>
      <c r="B703" s="6"/>
      <c r="C703" s="4"/>
      <c r="D703" s="4"/>
      <c r="E703" s="4"/>
      <c r="F703" s="7"/>
      <c r="G703" s="35"/>
      <c r="H703" s="34"/>
    </row>
    <row r="704" spans="1:8">
      <c r="A704" s="2"/>
      <c r="B704" s="6"/>
      <c r="C704" s="4"/>
      <c r="D704" s="4"/>
      <c r="E704" s="4"/>
      <c r="F704" s="7"/>
      <c r="G704" s="35"/>
      <c r="H704" s="34"/>
    </row>
    <row r="705" spans="1:8">
      <c r="A705" s="2"/>
      <c r="B705" s="6"/>
      <c r="C705" s="4"/>
      <c r="D705" s="4"/>
      <c r="E705" s="4"/>
      <c r="F705" s="7"/>
      <c r="G705" s="35"/>
      <c r="H705" s="34"/>
    </row>
    <row r="706" spans="1:8">
      <c r="A706" s="2"/>
      <c r="B706" s="3"/>
      <c r="C706" s="4"/>
      <c r="D706" s="4"/>
      <c r="E706" s="4"/>
      <c r="F706" s="5"/>
      <c r="G706" s="35"/>
      <c r="H706" s="34"/>
    </row>
    <row r="707" spans="1:8">
      <c r="A707" s="2"/>
      <c r="B707" s="3"/>
      <c r="C707" s="4"/>
      <c r="D707" s="4"/>
      <c r="E707" s="4"/>
      <c r="F707" s="5"/>
      <c r="G707" s="35"/>
      <c r="H707" s="34"/>
    </row>
    <row r="708" spans="1:8">
      <c r="A708" s="2"/>
      <c r="B708" s="3"/>
      <c r="C708" s="4"/>
      <c r="D708" s="4"/>
      <c r="E708" s="4"/>
      <c r="F708" s="5"/>
      <c r="G708" s="35"/>
      <c r="H708" s="34"/>
    </row>
    <row r="709" spans="1:8">
      <c r="A709" s="2"/>
      <c r="B709" s="6"/>
      <c r="C709" s="4"/>
      <c r="D709" s="4"/>
      <c r="E709" s="4"/>
      <c r="F709" s="7"/>
      <c r="G709" s="35"/>
      <c r="H709" s="34"/>
    </row>
    <row r="710" spans="1:8">
      <c r="A710" s="2"/>
      <c r="B710" s="3"/>
      <c r="C710" s="4"/>
      <c r="D710" s="4"/>
      <c r="E710" s="4"/>
      <c r="F710" s="5"/>
      <c r="G710" s="35"/>
      <c r="H710" s="34"/>
    </row>
    <row r="711" spans="1:8">
      <c r="A711" s="2"/>
      <c r="B711" s="6"/>
      <c r="C711" s="4"/>
      <c r="D711" s="4"/>
      <c r="E711" s="4"/>
      <c r="F711" s="7"/>
      <c r="G711" s="35"/>
      <c r="H711" s="34"/>
    </row>
    <row r="712" spans="1:8">
      <c r="A712" s="2"/>
      <c r="B712" s="6"/>
      <c r="C712" s="4"/>
      <c r="D712" s="4"/>
      <c r="E712" s="4"/>
      <c r="F712" s="7"/>
      <c r="G712" s="35"/>
      <c r="H712" s="34"/>
    </row>
    <row r="713" spans="1:8">
      <c r="A713" s="2"/>
      <c r="B713" s="3"/>
      <c r="C713" s="4"/>
      <c r="D713" s="4"/>
      <c r="E713" s="4"/>
      <c r="F713" s="5"/>
      <c r="G713" s="35"/>
      <c r="H713" s="34"/>
    </row>
    <row r="714" spans="1:8">
      <c r="A714" s="2"/>
      <c r="B714" s="6"/>
      <c r="C714" s="4"/>
      <c r="D714" s="4"/>
      <c r="E714" s="4"/>
      <c r="F714" s="7"/>
      <c r="G714" s="35"/>
      <c r="H714" s="34"/>
    </row>
    <row r="715" spans="1:8">
      <c r="A715" s="2"/>
      <c r="B715" s="6"/>
      <c r="C715" s="4"/>
      <c r="D715" s="4"/>
      <c r="E715" s="4"/>
      <c r="F715" s="7"/>
      <c r="G715" s="35"/>
      <c r="H715" s="34"/>
    </row>
    <row r="716" spans="1:8">
      <c r="A716" s="2"/>
      <c r="B716" s="3"/>
      <c r="C716" s="4"/>
      <c r="D716" s="4"/>
      <c r="E716" s="4"/>
      <c r="F716" s="5"/>
      <c r="G716" s="35"/>
      <c r="H716" s="34"/>
    </row>
    <row r="717" spans="1:8">
      <c r="A717" s="2"/>
      <c r="B717" s="6"/>
      <c r="C717" s="4"/>
      <c r="D717" s="4"/>
      <c r="E717" s="4"/>
      <c r="F717" s="7"/>
      <c r="G717" s="35"/>
      <c r="H717" s="34"/>
    </row>
    <row r="718" spans="1:8">
      <c r="A718" s="2"/>
      <c r="B718" s="6"/>
      <c r="C718" s="4"/>
      <c r="D718" s="4"/>
      <c r="E718" s="4"/>
      <c r="F718" s="7"/>
      <c r="G718" s="35"/>
      <c r="H718" s="34"/>
    </row>
    <row r="719" spans="1:8">
      <c r="A719" s="2"/>
      <c r="B719" s="6"/>
      <c r="C719" s="4"/>
      <c r="D719" s="4"/>
      <c r="E719" s="4"/>
      <c r="F719" s="7"/>
      <c r="G719" s="35"/>
      <c r="H719" s="34"/>
    </row>
    <row r="720" spans="1:8">
      <c r="A720" s="2"/>
      <c r="B720" s="6"/>
      <c r="C720" s="4"/>
      <c r="D720" s="4"/>
      <c r="E720" s="4"/>
      <c r="F720" s="7"/>
      <c r="G720" s="35"/>
      <c r="H720" s="34"/>
    </row>
    <row r="721" spans="1:8">
      <c r="A721" s="2"/>
      <c r="B721" s="6"/>
      <c r="C721" s="4"/>
      <c r="D721" s="4"/>
      <c r="E721" s="4"/>
      <c r="F721" s="7"/>
      <c r="G721" s="35"/>
      <c r="H721" s="34"/>
    </row>
    <row r="722" spans="1:8">
      <c r="A722" s="2"/>
      <c r="B722" s="6"/>
      <c r="C722" s="4"/>
      <c r="D722" s="4"/>
      <c r="E722" s="4"/>
      <c r="F722" s="7"/>
      <c r="G722" s="35"/>
      <c r="H722" s="34"/>
    </row>
    <row r="723" spans="1:8">
      <c r="A723" s="2"/>
      <c r="B723" s="6"/>
      <c r="C723" s="4"/>
      <c r="D723" s="4"/>
      <c r="E723" s="4"/>
      <c r="F723" s="7"/>
      <c r="G723" s="35"/>
      <c r="H723" s="34"/>
    </row>
    <row r="724" spans="1:8">
      <c r="A724" s="2"/>
      <c r="B724" s="6"/>
      <c r="C724" s="4"/>
      <c r="D724" s="4"/>
      <c r="E724" s="4"/>
      <c r="F724" s="7"/>
      <c r="G724" s="35"/>
      <c r="H724" s="34"/>
    </row>
    <row r="725" spans="1:8">
      <c r="A725" s="2"/>
      <c r="B725" s="3"/>
      <c r="C725" s="4"/>
      <c r="D725" s="4"/>
      <c r="E725" s="4"/>
      <c r="F725" s="5"/>
      <c r="G725" s="35"/>
      <c r="H725" s="34"/>
    </row>
    <row r="726" spans="1:8">
      <c r="A726" s="2"/>
      <c r="B726" s="6"/>
      <c r="C726" s="4"/>
      <c r="D726" s="4"/>
      <c r="E726" s="4"/>
      <c r="F726" s="7"/>
      <c r="G726" s="35"/>
      <c r="H726" s="34"/>
    </row>
    <row r="727" spans="1:8">
      <c r="A727" s="2"/>
      <c r="B727" s="6"/>
      <c r="C727" s="4"/>
      <c r="D727" s="4"/>
      <c r="E727" s="4"/>
      <c r="F727" s="7"/>
      <c r="G727" s="35"/>
      <c r="H727" s="34"/>
    </row>
    <row r="728" spans="1:8">
      <c r="A728" s="2"/>
      <c r="B728" s="6"/>
      <c r="C728" s="4"/>
      <c r="D728" s="4"/>
      <c r="E728" s="4"/>
      <c r="F728" s="7"/>
      <c r="G728" s="35"/>
      <c r="H728" s="34"/>
    </row>
    <row r="729" spans="1:8">
      <c r="A729" s="2"/>
      <c r="B729" s="3"/>
      <c r="C729" s="4"/>
      <c r="D729" s="4"/>
      <c r="E729" s="4"/>
      <c r="F729" s="5"/>
      <c r="G729" s="35"/>
      <c r="H729" s="34"/>
    </row>
    <row r="730" spans="1:8">
      <c r="A730" s="2"/>
      <c r="B730" s="6"/>
      <c r="C730" s="4"/>
      <c r="D730" s="4"/>
      <c r="E730" s="4"/>
      <c r="F730" s="7"/>
      <c r="G730" s="35"/>
      <c r="H730" s="34"/>
    </row>
    <row r="731" spans="1:8">
      <c r="A731" s="2"/>
      <c r="B731" s="3"/>
      <c r="C731" s="4"/>
      <c r="D731" s="4"/>
      <c r="E731" s="4"/>
      <c r="F731" s="5"/>
      <c r="G731" s="35"/>
      <c r="H731" s="34"/>
    </row>
    <row r="732" spans="1:8">
      <c r="A732" s="2"/>
      <c r="B732" s="3"/>
      <c r="C732" s="4"/>
      <c r="D732" s="4"/>
      <c r="E732" s="4"/>
      <c r="F732" s="5"/>
      <c r="G732" s="35"/>
      <c r="H732" s="34"/>
    </row>
    <row r="733" spans="1:8">
      <c r="A733" s="2"/>
      <c r="B733" s="3"/>
      <c r="C733" s="4"/>
      <c r="D733" s="4"/>
      <c r="E733" s="4"/>
      <c r="F733" s="5"/>
      <c r="G733" s="35"/>
      <c r="H733" s="34"/>
    </row>
    <row r="734" spans="1:8">
      <c r="A734" s="2"/>
      <c r="B734" s="6"/>
      <c r="C734" s="4"/>
      <c r="D734" s="4"/>
      <c r="E734" s="4"/>
      <c r="F734" s="7"/>
      <c r="G734" s="35"/>
      <c r="H734" s="34"/>
    </row>
    <row r="735" spans="1:8">
      <c r="A735" s="2"/>
      <c r="B735" s="3"/>
      <c r="C735" s="4"/>
      <c r="D735" s="4"/>
      <c r="E735" s="4"/>
      <c r="F735" s="5"/>
      <c r="G735" s="35"/>
      <c r="H735" s="34"/>
    </row>
    <row r="736" spans="1:8">
      <c r="A736" s="2"/>
      <c r="B736" s="3"/>
      <c r="C736" s="4"/>
      <c r="D736" s="4"/>
      <c r="E736" s="4"/>
      <c r="F736" s="5"/>
      <c r="G736" s="35"/>
      <c r="H736" s="34"/>
    </row>
    <row r="737" spans="1:8">
      <c r="A737" s="2"/>
      <c r="B737" s="3"/>
      <c r="C737" s="4"/>
      <c r="D737" s="4"/>
      <c r="E737" s="4"/>
      <c r="F737" s="5"/>
      <c r="G737" s="35"/>
      <c r="H737" s="34"/>
    </row>
    <row r="738" spans="1:8">
      <c r="A738" s="2"/>
      <c r="B738" s="3"/>
      <c r="C738" s="4"/>
      <c r="D738" s="4"/>
      <c r="E738" s="4"/>
      <c r="F738" s="5"/>
      <c r="G738" s="35"/>
      <c r="H738" s="34"/>
    </row>
    <row r="739" spans="1:8">
      <c r="A739" s="2"/>
      <c r="B739" s="6"/>
      <c r="C739" s="4"/>
      <c r="D739" s="4"/>
      <c r="E739" s="4"/>
      <c r="F739" s="7"/>
      <c r="G739" s="35"/>
      <c r="H739" s="34"/>
    </row>
    <row r="740" spans="1:8">
      <c r="A740" s="2"/>
      <c r="B740" s="6"/>
      <c r="C740" s="4"/>
      <c r="D740" s="4"/>
      <c r="E740" s="4"/>
      <c r="F740" s="7"/>
      <c r="G740" s="35"/>
      <c r="H740" s="34"/>
    </row>
    <row r="741" spans="1:8">
      <c r="A741" s="2"/>
      <c r="B741" s="3"/>
      <c r="C741" s="4"/>
      <c r="D741" s="4"/>
      <c r="E741" s="4"/>
      <c r="F741" s="5"/>
      <c r="G741" s="35"/>
      <c r="H741" s="34"/>
    </row>
    <row r="742" spans="1:8">
      <c r="A742" s="2"/>
      <c r="B742" s="3"/>
      <c r="C742" s="4"/>
      <c r="D742" s="4"/>
      <c r="E742" s="4"/>
      <c r="F742" s="5"/>
      <c r="G742" s="35"/>
      <c r="H742" s="34"/>
    </row>
    <row r="743" spans="1:8">
      <c r="A743" s="2"/>
      <c r="B743" s="6"/>
      <c r="C743" s="4"/>
      <c r="D743" s="4"/>
      <c r="E743" s="4"/>
      <c r="F743" s="7"/>
      <c r="G743" s="35"/>
      <c r="H743" s="34"/>
    </row>
    <row r="744" spans="1:8">
      <c r="A744" s="2"/>
      <c r="B744" s="3"/>
      <c r="C744" s="4"/>
      <c r="D744" s="4"/>
      <c r="E744" s="4"/>
      <c r="F744" s="5"/>
      <c r="G744" s="35"/>
      <c r="H744" s="34"/>
    </row>
    <row r="745" spans="1:8">
      <c r="A745" s="2"/>
      <c r="B745" s="6"/>
      <c r="C745" s="4"/>
      <c r="D745" s="4"/>
      <c r="E745" s="4"/>
      <c r="F745" s="7"/>
      <c r="G745" s="35"/>
      <c r="H745" s="34"/>
    </row>
    <row r="746" spans="1:8">
      <c r="A746" s="2"/>
      <c r="B746" s="3"/>
      <c r="C746" s="4"/>
      <c r="D746" s="4"/>
      <c r="E746" s="4"/>
      <c r="F746" s="5"/>
      <c r="G746" s="35"/>
      <c r="H746" s="34"/>
    </row>
    <row r="747" spans="1:8">
      <c r="A747" s="2"/>
      <c r="B747" s="6"/>
      <c r="C747" s="4"/>
      <c r="D747" s="4"/>
      <c r="E747" s="4"/>
      <c r="F747" s="7"/>
      <c r="G747" s="35"/>
      <c r="H747" s="34"/>
    </row>
    <row r="748" spans="1:8">
      <c r="A748" s="2"/>
      <c r="B748" s="6"/>
      <c r="C748" s="4"/>
      <c r="D748" s="4"/>
      <c r="E748" s="4"/>
      <c r="F748" s="7"/>
      <c r="G748" s="35"/>
      <c r="H748" s="34"/>
    </row>
    <row r="749" spans="1:8">
      <c r="A749" s="2"/>
      <c r="B749" s="3"/>
      <c r="C749" s="4"/>
      <c r="D749" s="4"/>
      <c r="E749" s="4"/>
      <c r="F749" s="5"/>
      <c r="G749" s="35"/>
      <c r="H749" s="34"/>
    </row>
    <row r="750" spans="1:8">
      <c r="A750" s="2"/>
      <c r="B750" s="3"/>
      <c r="C750" s="4"/>
      <c r="D750" s="4"/>
      <c r="E750" s="4"/>
      <c r="F750" s="5"/>
      <c r="G750" s="35"/>
      <c r="H750" s="34"/>
    </row>
    <row r="751" spans="1:8">
      <c r="A751" s="2"/>
      <c r="B751" s="6"/>
      <c r="C751" s="4"/>
      <c r="D751" s="4"/>
      <c r="E751" s="4"/>
      <c r="F751" s="7"/>
      <c r="G751" s="35"/>
      <c r="H751" s="34"/>
    </row>
    <row r="752" spans="1:8">
      <c r="A752" s="2"/>
      <c r="B752" s="6"/>
      <c r="C752" s="4"/>
      <c r="D752" s="4"/>
      <c r="E752" s="4"/>
      <c r="F752" s="7"/>
      <c r="G752" s="35"/>
      <c r="H752" s="34"/>
    </row>
    <row r="753" spans="1:8">
      <c r="A753" s="2"/>
      <c r="B753" s="6"/>
      <c r="C753" s="4"/>
      <c r="D753" s="4"/>
      <c r="E753" s="4"/>
      <c r="F753" s="7"/>
      <c r="G753" s="35"/>
      <c r="H753" s="34"/>
    </row>
    <row r="754" spans="1:8">
      <c r="A754" s="2"/>
      <c r="B754" s="3"/>
      <c r="C754" s="4"/>
      <c r="D754" s="4"/>
      <c r="E754" s="4"/>
      <c r="F754" s="5"/>
      <c r="G754" s="35"/>
      <c r="H754" s="34"/>
    </row>
    <row r="755" spans="1:8">
      <c r="A755" s="2"/>
      <c r="B755" s="6"/>
      <c r="C755" s="4"/>
      <c r="D755" s="4"/>
      <c r="E755" s="4"/>
      <c r="F755" s="7"/>
      <c r="G755" s="35"/>
      <c r="H755" s="34"/>
    </row>
    <row r="756" spans="1:8">
      <c r="A756" s="2"/>
      <c r="B756" s="6"/>
      <c r="C756" s="4"/>
      <c r="D756" s="4"/>
      <c r="E756" s="4"/>
      <c r="F756" s="7"/>
      <c r="G756" s="35"/>
      <c r="H756" s="34"/>
    </row>
    <row r="757" spans="1:8">
      <c r="A757" s="2"/>
      <c r="B757" s="6"/>
      <c r="C757" s="4"/>
      <c r="D757" s="4"/>
      <c r="E757" s="4"/>
      <c r="F757" s="7"/>
      <c r="G757" s="35"/>
      <c r="H757" s="34"/>
    </row>
    <row r="758" spans="1:8">
      <c r="A758" s="2"/>
      <c r="B758" s="3"/>
      <c r="C758" s="4"/>
      <c r="D758" s="4"/>
      <c r="E758" s="4"/>
      <c r="F758" s="5"/>
      <c r="G758" s="35"/>
      <c r="H758" s="34"/>
    </row>
    <row r="759" spans="1:8">
      <c r="A759" s="2"/>
      <c r="B759" s="3"/>
      <c r="C759" s="4"/>
      <c r="D759" s="4"/>
      <c r="E759" s="4"/>
      <c r="F759" s="5"/>
      <c r="G759" s="35"/>
      <c r="H759" s="34"/>
    </row>
    <row r="760" spans="1:8">
      <c r="A760" s="2"/>
      <c r="B760" s="3"/>
      <c r="C760" s="4"/>
      <c r="D760" s="4"/>
      <c r="E760" s="4"/>
      <c r="F760" s="5"/>
      <c r="G760" s="35"/>
      <c r="H760" s="34"/>
    </row>
    <row r="761" spans="1:8">
      <c r="A761" s="2"/>
      <c r="B761" s="6"/>
      <c r="C761" s="4"/>
      <c r="D761" s="4"/>
      <c r="E761" s="4"/>
      <c r="F761" s="7"/>
      <c r="G761" s="35"/>
      <c r="H761" s="34"/>
    </row>
    <row r="762" spans="1:8">
      <c r="A762" s="2"/>
      <c r="B762" s="6"/>
      <c r="C762" s="4"/>
      <c r="D762" s="4"/>
      <c r="E762" s="4"/>
      <c r="F762" s="7"/>
      <c r="G762" s="35"/>
      <c r="H762" s="34"/>
    </row>
    <row r="763" spans="1:8">
      <c r="A763" s="2"/>
      <c r="B763" s="3"/>
      <c r="C763" s="4"/>
      <c r="D763" s="4"/>
      <c r="E763" s="4"/>
      <c r="F763" s="5"/>
      <c r="G763" s="35"/>
      <c r="H763" s="34"/>
    </row>
    <row r="764" spans="1:8">
      <c r="A764" s="2"/>
      <c r="B764" s="6"/>
      <c r="C764" s="4"/>
      <c r="D764" s="4"/>
      <c r="E764" s="4"/>
      <c r="F764" s="7"/>
      <c r="G764" s="35"/>
      <c r="H764" s="34"/>
    </row>
    <row r="765" spans="1:8">
      <c r="A765" s="2"/>
      <c r="B765" s="6"/>
      <c r="C765" s="4"/>
      <c r="D765" s="4"/>
      <c r="E765" s="4"/>
      <c r="F765" s="7"/>
      <c r="G765" s="35"/>
      <c r="H765" s="34"/>
    </row>
    <row r="766" spans="1:8">
      <c r="A766" s="2"/>
      <c r="B766" s="3"/>
      <c r="C766" s="4"/>
      <c r="D766" s="4"/>
      <c r="E766" s="4"/>
      <c r="F766" s="5"/>
      <c r="G766" s="35"/>
      <c r="H766" s="34"/>
    </row>
    <row r="767" spans="1:8">
      <c r="A767" s="2"/>
      <c r="B767" s="3"/>
      <c r="C767" s="4"/>
      <c r="D767" s="4"/>
      <c r="E767" s="4"/>
      <c r="F767" s="5"/>
      <c r="G767" s="35"/>
      <c r="H767" s="34"/>
    </row>
    <row r="768" spans="1:8">
      <c r="A768" s="2"/>
      <c r="B768" s="6"/>
      <c r="C768" s="4"/>
      <c r="D768" s="4"/>
      <c r="E768" s="4"/>
      <c r="F768" s="7"/>
      <c r="G768" s="35"/>
      <c r="H768" s="34"/>
    </row>
    <row r="769" spans="1:8">
      <c r="A769" s="2"/>
      <c r="B769" s="3"/>
      <c r="C769" s="4"/>
      <c r="D769" s="4"/>
      <c r="E769" s="4"/>
      <c r="F769" s="5"/>
      <c r="G769" s="35"/>
      <c r="H769" s="34"/>
    </row>
    <row r="770" spans="1:8">
      <c r="A770" s="2"/>
      <c r="B770" s="3"/>
      <c r="C770" s="4"/>
      <c r="D770" s="4"/>
      <c r="E770" s="4"/>
      <c r="F770" s="5"/>
      <c r="G770" s="35"/>
      <c r="H770" s="34"/>
    </row>
    <row r="771" spans="1:8">
      <c r="A771" s="2"/>
      <c r="B771" s="3"/>
      <c r="C771" s="4"/>
      <c r="D771" s="4"/>
      <c r="E771" s="4"/>
      <c r="F771" s="5"/>
      <c r="G771" s="35"/>
      <c r="H771" s="34"/>
    </row>
    <row r="772" spans="1:8">
      <c r="A772" s="2"/>
      <c r="B772" s="6"/>
      <c r="C772" s="4"/>
      <c r="D772" s="4"/>
      <c r="E772" s="4"/>
      <c r="F772" s="7"/>
      <c r="G772" s="35"/>
      <c r="H772" s="34"/>
    </row>
    <row r="773" spans="1:8">
      <c r="A773" s="2"/>
      <c r="B773" s="6"/>
      <c r="C773" s="4"/>
      <c r="D773" s="4"/>
      <c r="E773" s="4"/>
      <c r="F773" s="7"/>
      <c r="G773" s="35"/>
      <c r="H773" s="34"/>
    </row>
    <row r="774" spans="1:8">
      <c r="A774" s="2"/>
      <c r="B774" s="3"/>
      <c r="C774" s="4"/>
      <c r="D774" s="4"/>
      <c r="E774" s="4"/>
      <c r="F774" s="5"/>
      <c r="G774" s="35"/>
      <c r="H774" s="34"/>
    </row>
    <row r="775" spans="1:8">
      <c r="A775" s="2"/>
      <c r="B775" s="6"/>
      <c r="C775" s="4"/>
      <c r="D775" s="4"/>
      <c r="E775" s="4"/>
      <c r="F775" s="7"/>
      <c r="G775" s="35"/>
      <c r="H775" s="34"/>
    </row>
    <row r="776" spans="1:8">
      <c r="A776" s="2"/>
      <c r="B776" s="3"/>
      <c r="C776" s="4"/>
      <c r="D776" s="4"/>
      <c r="E776" s="4"/>
      <c r="F776" s="5"/>
      <c r="G776" s="35"/>
      <c r="H776" s="34"/>
    </row>
    <row r="777" spans="1:8">
      <c r="A777" s="2"/>
      <c r="B777" s="3"/>
      <c r="C777" s="4"/>
      <c r="D777" s="4"/>
      <c r="E777" s="4"/>
      <c r="F777" s="5"/>
      <c r="G777" s="35"/>
      <c r="H777" s="34"/>
    </row>
    <row r="778" spans="1:8">
      <c r="A778" s="2"/>
      <c r="B778" s="6"/>
      <c r="C778" s="4"/>
      <c r="D778" s="4"/>
      <c r="E778" s="4"/>
      <c r="F778" s="7"/>
      <c r="G778" s="35"/>
      <c r="H778" s="34"/>
    </row>
    <row r="779" spans="1:8">
      <c r="A779" s="2"/>
      <c r="B779" s="6"/>
      <c r="C779" s="4"/>
      <c r="D779" s="4"/>
      <c r="E779" s="4"/>
      <c r="F779" s="7"/>
      <c r="G779" s="35"/>
      <c r="H779" s="34"/>
    </row>
    <row r="780" spans="1:8">
      <c r="A780" s="2"/>
      <c r="B780" s="6"/>
      <c r="C780" s="4"/>
      <c r="D780" s="4"/>
      <c r="E780" s="4"/>
      <c r="F780" s="7"/>
      <c r="G780" s="35"/>
      <c r="H780" s="34"/>
    </row>
    <row r="781" spans="1:8">
      <c r="A781" s="2"/>
      <c r="B781" s="6"/>
      <c r="C781" s="4"/>
      <c r="D781" s="4"/>
      <c r="E781" s="4"/>
      <c r="F781" s="7"/>
      <c r="G781" s="35"/>
      <c r="H781" s="34"/>
    </row>
    <row r="782" spans="1:8">
      <c r="A782" s="2"/>
      <c r="B782" s="6"/>
      <c r="C782" s="4"/>
      <c r="D782" s="4"/>
      <c r="E782" s="4"/>
      <c r="F782" s="7"/>
      <c r="G782" s="35"/>
      <c r="H782" s="34"/>
    </row>
    <row r="783" spans="1:8">
      <c r="A783" s="2"/>
      <c r="B783" s="3"/>
      <c r="C783" s="4"/>
      <c r="D783" s="4"/>
      <c r="E783" s="4"/>
      <c r="F783" s="5"/>
      <c r="G783" s="35"/>
      <c r="H783" s="34"/>
    </row>
    <row r="784" spans="1:8">
      <c r="A784" s="2"/>
      <c r="B784" s="3"/>
      <c r="C784" s="4"/>
      <c r="D784" s="4"/>
      <c r="E784" s="4"/>
      <c r="F784" s="5"/>
      <c r="G784" s="35"/>
      <c r="H784" s="34"/>
    </row>
    <row r="785" spans="1:8">
      <c r="A785" s="2"/>
      <c r="B785" s="6"/>
      <c r="C785" s="4"/>
      <c r="D785" s="4"/>
      <c r="E785" s="4"/>
      <c r="F785" s="7"/>
      <c r="G785" s="35"/>
      <c r="H785" s="34"/>
    </row>
    <row r="786" spans="1:8">
      <c r="A786" s="2"/>
      <c r="B786" s="6"/>
      <c r="C786" s="4"/>
      <c r="D786" s="4"/>
      <c r="E786" s="4"/>
      <c r="F786" s="7"/>
      <c r="G786" s="35"/>
      <c r="H786" s="34"/>
    </row>
    <row r="787" spans="1:8">
      <c r="A787" s="2"/>
      <c r="B787" s="6"/>
      <c r="C787" s="4"/>
      <c r="D787" s="4"/>
      <c r="E787" s="4"/>
      <c r="F787" s="7"/>
      <c r="G787" s="35"/>
      <c r="H787" s="34"/>
    </row>
    <row r="788" spans="1:8">
      <c r="A788" s="2"/>
      <c r="B788" s="3"/>
      <c r="C788" s="4"/>
      <c r="D788" s="4"/>
      <c r="E788" s="4"/>
      <c r="F788" s="5"/>
      <c r="G788" s="35"/>
      <c r="H788" s="34"/>
    </row>
    <row r="789" spans="1:8">
      <c r="A789" s="2"/>
      <c r="B789" s="6"/>
      <c r="C789" s="4"/>
      <c r="D789" s="4"/>
      <c r="E789" s="4"/>
      <c r="F789" s="7"/>
      <c r="G789" s="35"/>
      <c r="H789" s="34"/>
    </row>
    <row r="790" spans="1:8">
      <c r="A790" s="2"/>
      <c r="B790" s="6"/>
      <c r="C790" s="4"/>
      <c r="D790" s="4"/>
      <c r="E790" s="4"/>
      <c r="F790" s="7"/>
      <c r="G790" s="35"/>
      <c r="H790" s="34"/>
    </row>
    <row r="791" spans="1:8">
      <c r="A791" s="2"/>
      <c r="B791" s="6"/>
      <c r="C791" s="4"/>
      <c r="D791" s="4"/>
      <c r="E791" s="4"/>
      <c r="F791" s="7"/>
      <c r="G791" s="35"/>
      <c r="H791" s="34"/>
    </row>
    <row r="792" spans="1:8">
      <c r="A792" s="2"/>
      <c r="B792" s="3"/>
      <c r="C792" s="4"/>
      <c r="D792" s="4"/>
      <c r="E792" s="4"/>
      <c r="F792" s="5"/>
      <c r="G792" s="35"/>
      <c r="H792" s="34"/>
    </row>
    <row r="793" spans="1:8">
      <c r="A793" s="2"/>
      <c r="B793" s="3"/>
      <c r="C793" s="4"/>
      <c r="D793" s="4"/>
      <c r="E793" s="4"/>
      <c r="F793" s="5"/>
      <c r="G793" s="35"/>
      <c r="H793" s="34"/>
    </row>
    <row r="794" spans="1:8">
      <c r="A794" s="2"/>
      <c r="B794" s="6"/>
      <c r="C794" s="4"/>
      <c r="D794" s="4"/>
      <c r="E794" s="4"/>
      <c r="F794" s="7"/>
      <c r="G794" s="35"/>
      <c r="H794" s="34"/>
    </row>
    <row r="795" spans="1:8">
      <c r="A795" s="2"/>
      <c r="B795" s="3"/>
      <c r="C795" s="4"/>
      <c r="D795" s="4"/>
      <c r="E795" s="4"/>
      <c r="F795" s="5"/>
      <c r="G795" s="35"/>
      <c r="H795" s="34"/>
    </row>
    <row r="796" spans="1:8">
      <c r="A796" s="2"/>
      <c r="B796" s="3"/>
      <c r="C796" s="4"/>
      <c r="D796" s="4"/>
      <c r="E796" s="4"/>
      <c r="F796" s="5"/>
      <c r="G796" s="35"/>
      <c r="H796" s="34"/>
    </row>
    <row r="797" spans="1:8">
      <c r="A797" s="2"/>
      <c r="B797" s="3"/>
      <c r="C797" s="4"/>
      <c r="D797" s="4"/>
      <c r="E797" s="4"/>
      <c r="F797" s="5"/>
      <c r="G797" s="35"/>
      <c r="H797" s="34"/>
    </row>
    <row r="798" spans="1:8">
      <c r="A798" s="2"/>
      <c r="B798" s="6"/>
      <c r="C798" s="4"/>
      <c r="D798" s="4"/>
      <c r="E798" s="4"/>
      <c r="F798" s="7"/>
      <c r="G798" s="35"/>
      <c r="H798" s="34"/>
    </row>
    <row r="799" spans="1:8">
      <c r="A799" s="2"/>
      <c r="B799" s="6"/>
      <c r="C799" s="4"/>
      <c r="D799" s="4"/>
      <c r="E799" s="4"/>
      <c r="F799" s="7"/>
      <c r="G799" s="35"/>
      <c r="H799" s="34"/>
    </row>
    <row r="800" spans="1:8">
      <c r="A800" s="2"/>
      <c r="B800" s="6"/>
      <c r="C800" s="4"/>
      <c r="D800" s="4"/>
      <c r="E800" s="4"/>
      <c r="F800" s="7"/>
      <c r="G800" s="35"/>
      <c r="H800" s="34"/>
    </row>
    <row r="801" spans="1:8">
      <c r="A801" s="2"/>
      <c r="B801" s="6"/>
      <c r="C801" s="4"/>
      <c r="D801" s="4"/>
      <c r="E801" s="4"/>
      <c r="F801" s="7"/>
      <c r="G801" s="35"/>
      <c r="H801" s="34"/>
    </row>
    <row r="802" spans="1:8">
      <c r="A802" s="2"/>
      <c r="B802" s="3"/>
      <c r="C802" s="4"/>
      <c r="D802" s="4"/>
      <c r="E802" s="4"/>
      <c r="F802" s="5"/>
      <c r="G802" s="35"/>
      <c r="H802" s="34"/>
    </row>
    <row r="803" spans="1:8">
      <c r="A803" s="2"/>
      <c r="B803" s="3"/>
      <c r="C803" s="4"/>
      <c r="D803" s="4"/>
      <c r="E803" s="4"/>
      <c r="F803" s="5"/>
      <c r="G803" s="35"/>
      <c r="H803" s="34"/>
    </row>
    <row r="804" spans="1:8">
      <c r="A804" s="2"/>
      <c r="B804" s="6"/>
      <c r="C804" s="4"/>
      <c r="D804" s="4"/>
      <c r="E804" s="4"/>
      <c r="F804" s="7"/>
      <c r="G804" s="35"/>
      <c r="H804" s="34"/>
    </row>
    <row r="805" spans="1:8">
      <c r="A805" s="2"/>
      <c r="B805" s="3"/>
      <c r="C805" s="4"/>
      <c r="D805" s="4"/>
      <c r="E805" s="4"/>
      <c r="F805" s="5"/>
      <c r="G805" s="35"/>
      <c r="H805" s="34"/>
    </row>
    <row r="806" spans="1:8">
      <c r="A806" s="2"/>
      <c r="B806" s="3"/>
      <c r="C806" s="4"/>
      <c r="D806" s="4"/>
      <c r="E806" s="4"/>
      <c r="F806" s="5"/>
      <c r="G806" s="35"/>
      <c r="H806" s="34"/>
    </row>
    <row r="807" spans="1:8">
      <c r="A807" s="2"/>
      <c r="B807" s="6"/>
      <c r="C807" s="4"/>
      <c r="D807" s="4"/>
      <c r="E807" s="4"/>
      <c r="F807" s="7"/>
      <c r="G807" s="35"/>
      <c r="H807" s="34"/>
    </row>
    <row r="808" spans="1:8">
      <c r="A808" s="2"/>
      <c r="B808" s="3"/>
      <c r="C808" s="4"/>
      <c r="D808" s="4"/>
      <c r="E808" s="4"/>
      <c r="F808" s="5"/>
      <c r="G808" s="35"/>
      <c r="H808" s="34"/>
    </row>
    <row r="809" spans="1:8">
      <c r="A809" s="2"/>
      <c r="B809" s="3"/>
      <c r="C809" s="4"/>
      <c r="D809" s="4"/>
      <c r="E809" s="4"/>
      <c r="F809" s="5"/>
      <c r="G809" s="35"/>
      <c r="H809" s="34"/>
    </row>
    <row r="810" spans="1:8">
      <c r="A810" s="2"/>
      <c r="B810" s="3"/>
      <c r="C810" s="4"/>
      <c r="D810" s="4"/>
      <c r="E810" s="4"/>
      <c r="F810" s="5"/>
      <c r="G810" s="35"/>
      <c r="H810" s="34"/>
    </row>
    <row r="811" spans="1:8">
      <c r="A811" s="2"/>
      <c r="B811" s="3"/>
      <c r="C811" s="4"/>
      <c r="D811" s="4"/>
      <c r="E811" s="4"/>
      <c r="F811" s="5"/>
      <c r="G811" s="35"/>
      <c r="H811" s="34"/>
    </row>
    <row r="812" spans="1:8">
      <c r="A812" s="2"/>
      <c r="B812" s="6"/>
      <c r="C812" s="4"/>
      <c r="D812" s="4"/>
      <c r="E812" s="4"/>
      <c r="F812" s="7"/>
      <c r="G812" s="35"/>
      <c r="H812" s="34"/>
    </row>
    <row r="813" spans="1:8">
      <c r="A813" s="2"/>
      <c r="B813" s="3"/>
      <c r="C813" s="4"/>
      <c r="D813" s="4"/>
      <c r="E813" s="4"/>
      <c r="F813" s="5"/>
      <c r="G813" s="35"/>
      <c r="H813" s="34"/>
    </row>
    <row r="814" spans="1:8">
      <c r="A814" s="2"/>
      <c r="B814" s="6"/>
      <c r="C814" s="4"/>
      <c r="D814" s="4"/>
      <c r="E814" s="4"/>
      <c r="F814" s="7"/>
      <c r="G814" s="35"/>
      <c r="H814" s="34"/>
    </row>
    <row r="815" spans="1:8">
      <c r="A815" s="2"/>
      <c r="B815" s="6"/>
      <c r="C815" s="4"/>
      <c r="D815" s="4"/>
      <c r="E815" s="4"/>
      <c r="F815" s="7"/>
      <c r="G815" s="35"/>
      <c r="H815" s="34"/>
    </row>
    <row r="816" spans="1:8">
      <c r="A816" s="2"/>
      <c r="B816" s="3"/>
      <c r="C816" s="4"/>
      <c r="D816" s="4"/>
      <c r="E816" s="4"/>
      <c r="F816" s="5"/>
      <c r="G816" s="35"/>
      <c r="H816" s="34"/>
    </row>
    <row r="817" spans="1:8">
      <c r="A817" s="2"/>
      <c r="B817" s="3"/>
      <c r="C817" s="4"/>
      <c r="D817" s="4"/>
      <c r="E817" s="4"/>
      <c r="F817" s="5"/>
      <c r="G817" s="35"/>
      <c r="H817" s="34"/>
    </row>
    <row r="818" spans="1:8">
      <c r="A818" s="2"/>
      <c r="B818" s="6"/>
      <c r="C818" s="4"/>
      <c r="D818" s="4"/>
      <c r="E818" s="4"/>
      <c r="F818" s="7"/>
      <c r="G818" s="35"/>
      <c r="H818" s="34"/>
    </row>
    <row r="819" spans="1:8">
      <c r="A819" s="2"/>
      <c r="B819" s="3"/>
      <c r="C819" s="4"/>
      <c r="D819" s="4"/>
      <c r="E819" s="4"/>
      <c r="F819" s="5"/>
      <c r="G819" s="35"/>
      <c r="H819" s="34"/>
    </row>
    <row r="820" spans="1:8">
      <c r="A820" s="2"/>
      <c r="B820" s="3"/>
      <c r="C820" s="4"/>
      <c r="D820" s="4"/>
      <c r="E820" s="4"/>
      <c r="F820" s="5"/>
      <c r="G820" s="35"/>
      <c r="H820" s="34"/>
    </row>
    <row r="821" spans="1:8">
      <c r="A821" s="2"/>
      <c r="B821" s="6"/>
      <c r="C821" s="4"/>
      <c r="D821" s="4"/>
      <c r="E821" s="4"/>
      <c r="F821" s="7"/>
      <c r="G821" s="35"/>
      <c r="H821" s="34"/>
    </row>
    <row r="822" spans="1:8">
      <c r="A822" s="2"/>
      <c r="B822" s="6"/>
      <c r="C822" s="4"/>
      <c r="D822" s="4"/>
      <c r="E822" s="4"/>
      <c r="F822" s="7"/>
      <c r="G822" s="35"/>
      <c r="H822" s="34"/>
    </row>
    <row r="823" spans="1:8">
      <c r="A823" s="2"/>
      <c r="B823" s="6"/>
      <c r="C823" s="4"/>
      <c r="D823" s="4"/>
      <c r="E823" s="4"/>
      <c r="F823" s="7"/>
      <c r="G823" s="35"/>
      <c r="H823" s="34"/>
    </row>
    <row r="824" spans="1:8">
      <c r="A824" s="2"/>
      <c r="B824" s="3"/>
      <c r="C824" s="4"/>
      <c r="D824" s="4"/>
      <c r="E824" s="4"/>
      <c r="F824" s="5"/>
      <c r="G824" s="35"/>
      <c r="H824" s="34"/>
    </row>
    <row r="825" spans="1:8">
      <c r="A825" s="2"/>
      <c r="B825" s="3"/>
      <c r="C825" s="4"/>
      <c r="D825" s="4"/>
      <c r="E825" s="4"/>
      <c r="F825" s="5"/>
      <c r="G825" s="35"/>
      <c r="H825" s="34"/>
    </row>
    <row r="826" spans="1:8">
      <c r="A826" s="2"/>
      <c r="B826" s="3"/>
      <c r="C826" s="4"/>
      <c r="D826" s="4"/>
      <c r="E826" s="4"/>
      <c r="F826" s="5"/>
      <c r="G826" s="35"/>
      <c r="H826" s="34"/>
    </row>
    <row r="827" spans="1:8">
      <c r="A827" s="2"/>
      <c r="B827" s="3"/>
      <c r="C827" s="4"/>
      <c r="D827" s="4"/>
      <c r="E827" s="4"/>
      <c r="F827" s="5"/>
      <c r="G827" s="35"/>
      <c r="H827" s="34"/>
    </row>
    <row r="828" spans="1:8">
      <c r="A828" s="2"/>
      <c r="B828" s="6"/>
      <c r="C828" s="4"/>
      <c r="D828" s="4"/>
      <c r="E828" s="4"/>
      <c r="F828" s="7"/>
      <c r="G828" s="35"/>
      <c r="H828" s="34"/>
    </row>
    <row r="829" spans="1:8">
      <c r="A829" s="2"/>
      <c r="B829" s="3"/>
      <c r="C829" s="4"/>
      <c r="D829" s="4"/>
      <c r="E829" s="4"/>
      <c r="F829" s="5"/>
      <c r="G829" s="35"/>
      <c r="H829" s="34"/>
    </row>
    <row r="830" spans="1:8">
      <c r="A830" s="2"/>
      <c r="B830" s="6"/>
      <c r="C830" s="4"/>
      <c r="D830" s="4"/>
      <c r="E830" s="4"/>
      <c r="F830" s="7"/>
      <c r="G830" s="35"/>
      <c r="H830" s="34"/>
    </row>
    <row r="831" spans="1:8">
      <c r="A831" s="2"/>
      <c r="B831" s="6"/>
      <c r="C831" s="4"/>
      <c r="D831" s="4"/>
      <c r="E831" s="4"/>
      <c r="F831" s="7"/>
      <c r="G831" s="35"/>
      <c r="H831" s="34"/>
    </row>
    <row r="832" spans="1:8">
      <c r="A832" s="2"/>
      <c r="B832" s="6"/>
      <c r="C832" s="4"/>
      <c r="D832" s="4"/>
      <c r="E832" s="4"/>
      <c r="F832" s="7"/>
      <c r="G832" s="35"/>
      <c r="H832" s="34"/>
    </row>
    <row r="833" spans="1:8">
      <c r="A833" s="2"/>
      <c r="B833" s="6"/>
      <c r="C833" s="4"/>
      <c r="D833" s="4"/>
      <c r="E833" s="4"/>
      <c r="F833" s="7"/>
      <c r="G833" s="35"/>
      <c r="H833" s="34"/>
    </row>
    <row r="834" spans="1:8">
      <c r="A834" s="2"/>
      <c r="B834" s="3"/>
      <c r="C834" s="4"/>
      <c r="D834" s="4"/>
      <c r="E834" s="4"/>
      <c r="F834" s="5"/>
      <c r="G834" s="35"/>
      <c r="H834" s="34"/>
    </row>
    <row r="835" spans="1:8">
      <c r="A835" s="2"/>
      <c r="B835" s="3"/>
      <c r="C835" s="4"/>
      <c r="D835" s="4"/>
      <c r="E835" s="4"/>
      <c r="F835" s="5"/>
      <c r="G835" s="35"/>
      <c r="H835" s="34"/>
    </row>
    <row r="836" spans="1:8">
      <c r="A836" s="2"/>
      <c r="B836" s="3"/>
      <c r="C836" s="4"/>
      <c r="D836" s="4"/>
      <c r="E836" s="4"/>
      <c r="F836" s="5"/>
      <c r="G836" s="35"/>
      <c r="H836" s="34"/>
    </row>
    <row r="837" spans="1:8">
      <c r="A837" s="2"/>
      <c r="B837" s="6"/>
      <c r="C837" s="4"/>
      <c r="D837" s="4"/>
      <c r="E837" s="4"/>
      <c r="F837" s="7"/>
      <c r="G837" s="35"/>
      <c r="H837" s="34"/>
    </row>
    <row r="838" spans="1:8">
      <c r="A838" s="2"/>
      <c r="B838" s="3"/>
      <c r="C838" s="4"/>
      <c r="D838" s="4"/>
      <c r="E838" s="4"/>
      <c r="F838" s="5"/>
      <c r="G838" s="35"/>
      <c r="H838" s="34"/>
    </row>
    <row r="839" spans="1:8">
      <c r="A839" s="2"/>
      <c r="B839" s="3"/>
      <c r="C839" s="4"/>
      <c r="D839" s="4"/>
      <c r="E839" s="4"/>
      <c r="F839" s="5"/>
      <c r="G839" s="35"/>
      <c r="H839" s="34"/>
    </row>
    <row r="840" spans="1:8">
      <c r="A840" s="2"/>
      <c r="B840" s="3"/>
      <c r="C840" s="4"/>
      <c r="D840" s="4"/>
      <c r="E840" s="4"/>
      <c r="F840" s="5"/>
      <c r="G840" s="35"/>
      <c r="H840" s="34"/>
    </row>
    <row r="841" spans="1:8">
      <c r="A841" s="2"/>
      <c r="B841" s="3"/>
      <c r="C841" s="4"/>
      <c r="D841" s="4"/>
      <c r="E841" s="4"/>
      <c r="F841" s="5"/>
      <c r="G841" s="35"/>
      <c r="H841" s="34"/>
    </row>
    <row r="842" spans="1:8">
      <c r="A842" s="2"/>
      <c r="B842" s="6"/>
      <c r="C842" s="4"/>
      <c r="D842" s="4"/>
      <c r="E842" s="4"/>
      <c r="F842" s="7"/>
      <c r="G842" s="35"/>
      <c r="H842" s="34"/>
    </row>
    <row r="843" spans="1:8">
      <c r="A843" s="2"/>
      <c r="B843" s="3"/>
      <c r="C843" s="4"/>
      <c r="D843" s="4"/>
      <c r="E843" s="4"/>
      <c r="F843" s="5"/>
      <c r="G843" s="35"/>
      <c r="H843" s="34"/>
    </row>
    <row r="844" spans="1:8">
      <c r="A844" s="2"/>
      <c r="B844" s="3"/>
      <c r="C844" s="4"/>
      <c r="D844" s="4"/>
      <c r="E844" s="4"/>
      <c r="F844" s="5"/>
      <c r="G844" s="35"/>
      <c r="H844" s="34"/>
    </row>
    <row r="845" spans="1:8">
      <c r="A845" s="2"/>
      <c r="B845" s="6"/>
      <c r="C845" s="4"/>
      <c r="D845" s="4"/>
      <c r="E845" s="4"/>
      <c r="F845" s="7"/>
      <c r="G845" s="35"/>
      <c r="H845" s="34"/>
    </row>
    <row r="846" spans="1:8">
      <c r="A846" s="2"/>
      <c r="B846" s="3"/>
      <c r="C846" s="4"/>
      <c r="D846" s="4"/>
      <c r="E846" s="4"/>
      <c r="F846" s="5"/>
      <c r="G846" s="35"/>
      <c r="H846" s="34"/>
    </row>
    <row r="847" spans="1:8">
      <c r="A847" s="2"/>
      <c r="B847" s="3"/>
      <c r="C847" s="4"/>
      <c r="D847" s="4"/>
      <c r="E847" s="4"/>
      <c r="F847" s="5"/>
      <c r="G847" s="35"/>
      <c r="H847" s="34"/>
    </row>
    <row r="848" spans="1:8">
      <c r="A848" s="2"/>
      <c r="B848" s="3"/>
      <c r="C848" s="4"/>
      <c r="D848" s="4"/>
      <c r="E848" s="4"/>
      <c r="F848" s="5"/>
      <c r="G848" s="35"/>
      <c r="H848" s="34"/>
    </row>
    <row r="849" spans="1:8">
      <c r="A849" s="2"/>
      <c r="B849" s="3"/>
      <c r="C849" s="4"/>
      <c r="D849" s="4"/>
      <c r="E849" s="4"/>
      <c r="F849" s="5"/>
      <c r="G849" s="35"/>
      <c r="H849" s="34"/>
    </row>
    <row r="850" spans="1:8">
      <c r="A850" s="2"/>
      <c r="B850" s="3"/>
      <c r="C850" s="4"/>
      <c r="D850" s="4"/>
      <c r="E850" s="4"/>
      <c r="F850" s="5"/>
      <c r="G850" s="35"/>
      <c r="H850" s="34"/>
    </row>
    <row r="851" spans="1:8">
      <c r="A851" s="2"/>
      <c r="B851" s="6"/>
      <c r="C851" s="4"/>
      <c r="D851" s="4"/>
      <c r="E851" s="4"/>
      <c r="F851" s="7"/>
      <c r="G851" s="35"/>
      <c r="H851" s="34"/>
    </row>
    <row r="852" spans="1:8">
      <c r="A852" s="2"/>
      <c r="B852" s="3"/>
      <c r="C852" s="4"/>
      <c r="D852" s="4"/>
      <c r="E852" s="4"/>
      <c r="F852" s="5"/>
      <c r="G852" s="35"/>
      <c r="H852" s="34"/>
    </row>
    <row r="853" spans="1:8">
      <c r="A853" s="2"/>
      <c r="B853" s="6"/>
      <c r="C853" s="4"/>
      <c r="D853" s="4"/>
      <c r="E853" s="4"/>
      <c r="F853" s="7"/>
      <c r="G853" s="35"/>
      <c r="H853" s="34"/>
    </row>
    <row r="854" spans="1:8">
      <c r="A854" s="2"/>
      <c r="B854" s="6"/>
      <c r="C854" s="4"/>
      <c r="D854" s="4"/>
      <c r="E854" s="4"/>
      <c r="F854" s="7"/>
      <c r="G854" s="35"/>
      <c r="H854" s="34"/>
    </row>
    <row r="855" spans="1:8">
      <c r="A855" s="2"/>
      <c r="B855" s="3"/>
      <c r="C855" s="4"/>
      <c r="D855" s="4"/>
      <c r="E855" s="4"/>
      <c r="F855" s="5"/>
      <c r="G855" s="35"/>
      <c r="H855" s="34"/>
    </row>
    <row r="856" spans="1:8">
      <c r="A856" s="2"/>
      <c r="B856" s="6"/>
      <c r="C856" s="4"/>
      <c r="D856" s="4"/>
      <c r="E856" s="4"/>
      <c r="F856" s="7"/>
      <c r="G856" s="35"/>
      <c r="H856" s="34"/>
    </row>
    <row r="857" spans="1:8">
      <c r="A857" s="2"/>
      <c r="B857" s="6"/>
      <c r="C857" s="4"/>
      <c r="D857" s="4"/>
      <c r="E857" s="4"/>
      <c r="F857" s="7"/>
      <c r="G857" s="35"/>
      <c r="H857" s="34"/>
    </row>
    <row r="858" spans="1:8">
      <c r="A858" s="2"/>
      <c r="B858" s="6"/>
      <c r="C858" s="4"/>
      <c r="D858" s="4"/>
      <c r="E858" s="4"/>
      <c r="F858" s="7"/>
      <c r="G858" s="35"/>
      <c r="H858" s="34"/>
    </row>
    <row r="859" spans="1:8">
      <c r="A859" s="2"/>
      <c r="B859" s="6"/>
      <c r="C859" s="4"/>
      <c r="D859" s="4"/>
      <c r="E859" s="4"/>
      <c r="F859" s="7"/>
      <c r="G859" s="35"/>
      <c r="H859" s="34"/>
    </row>
    <row r="860" spans="1:8">
      <c r="A860" s="2"/>
      <c r="B860" s="6"/>
      <c r="C860" s="4"/>
      <c r="D860" s="4"/>
      <c r="E860" s="4"/>
      <c r="F860" s="7"/>
      <c r="G860" s="35"/>
      <c r="H860" s="34"/>
    </row>
    <row r="861" spans="1:8">
      <c r="A861" s="2"/>
      <c r="B861" s="3"/>
      <c r="C861" s="4"/>
      <c r="D861" s="4"/>
      <c r="E861" s="4"/>
      <c r="F861" s="5"/>
      <c r="G861" s="35"/>
      <c r="H861" s="34"/>
    </row>
    <row r="862" spans="1:8">
      <c r="A862" s="2"/>
      <c r="B862" s="6"/>
      <c r="C862" s="4"/>
      <c r="D862" s="4"/>
      <c r="E862" s="4"/>
      <c r="F862" s="7"/>
      <c r="G862" s="35"/>
      <c r="H862" s="34"/>
    </row>
    <row r="863" spans="1:8">
      <c r="A863" s="2"/>
      <c r="B863" s="3"/>
      <c r="C863" s="4"/>
      <c r="D863" s="4"/>
      <c r="E863" s="4"/>
      <c r="F863" s="5"/>
      <c r="G863" s="35"/>
      <c r="H863" s="34"/>
    </row>
    <row r="864" spans="1:8">
      <c r="A864" s="2"/>
      <c r="B864" s="3"/>
      <c r="C864" s="4"/>
      <c r="D864" s="4"/>
      <c r="E864" s="4"/>
      <c r="F864" s="5"/>
      <c r="G864" s="35"/>
      <c r="H864" s="34"/>
    </row>
    <row r="865" spans="1:8">
      <c r="A865" s="2"/>
      <c r="B865" s="6"/>
      <c r="C865" s="4"/>
      <c r="D865" s="4"/>
      <c r="E865" s="4"/>
      <c r="F865" s="7"/>
      <c r="G865" s="35"/>
      <c r="H865" s="34"/>
    </row>
    <row r="866" spans="1:8">
      <c r="A866" s="2"/>
      <c r="B866" s="3"/>
      <c r="C866" s="4"/>
      <c r="D866" s="4"/>
      <c r="E866" s="4"/>
      <c r="F866" s="5"/>
      <c r="G866" s="35"/>
      <c r="H866" s="34"/>
    </row>
    <row r="867" spans="1:8">
      <c r="A867" s="2"/>
      <c r="B867" s="6"/>
      <c r="C867" s="4"/>
      <c r="D867" s="4"/>
      <c r="E867" s="4"/>
      <c r="F867" s="7"/>
      <c r="G867" s="35"/>
      <c r="H867" s="34"/>
    </row>
    <row r="868" spans="1:8">
      <c r="A868" s="2"/>
      <c r="B868" s="3"/>
      <c r="C868" s="4"/>
      <c r="D868" s="4"/>
      <c r="E868" s="4"/>
      <c r="F868" s="5"/>
      <c r="G868" s="35"/>
      <c r="H868" s="34"/>
    </row>
    <row r="869" spans="1:8">
      <c r="A869" s="2"/>
      <c r="B869" s="6"/>
      <c r="C869" s="4"/>
      <c r="D869" s="4"/>
      <c r="E869" s="4"/>
      <c r="F869" s="7"/>
      <c r="G869" s="35"/>
      <c r="H869" s="34"/>
    </row>
    <row r="870" spans="1:8">
      <c r="A870" s="2"/>
      <c r="B870" s="3"/>
      <c r="C870" s="4"/>
      <c r="D870" s="4"/>
      <c r="E870" s="4"/>
      <c r="F870" s="5"/>
      <c r="G870" s="35"/>
      <c r="H870" s="34"/>
    </row>
    <row r="871" spans="1:8">
      <c r="A871" s="2"/>
      <c r="B871" s="3"/>
      <c r="C871" s="4"/>
      <c r="D871" s="4"/>
      <c r="E871" s="4"/>
      <c r="F871" s="5"/>
      <c r="G871" s="35"/>
      <c r="H871" s="34"/>
    </row>
    <row r="872" spans="1:8">
      <c r="A872" s="2"/>
      <c r="B872" s="3"/>
      <c r="C872" s="4"/>
      <c r="D872" s="4"/>
      <c r="E872" s="4"/>
      <c r="F872" s="5"/>
      <c r="G872" s="35"/>
      <c r="H872" s="34"/>
    </row>
    <row r="873" spans="1:8">
      <c r="A873" s="2"/>
      <c r="B873" s="3"/>
      <c r="C873" s="4"/>
      <c r="D873" s="4"/>
      <c r="E873" s="4"/>
      <c r="F873" s="5"/>
      <c r="G873" s="35"/>
      <c r="H873" s="34"/>
    </row>
    <row r="874" spans="1:8">
      <c r="A874" s="2"/>
      <c r="B874" s="6"/>
      <c r="C874" s="4"/>
      <c r="D874" s="4"/>
      <c r="E874" s="4"/>
      <c r="F874" s="7"/>
      <c r="G874" s="35"/>
      <c r="H874" s="34"/>
    </row>
    <row r="875" spans="1:8">
      <c r="A875" s="2"/>
      <c r="B875" s="3"/>
      <c r="C875" s="4"/>
      <c r="D875" s="4"/>
      <c r="E875" s="4"/>
      <c r="F875" s="5"/>
      <c r="G875" s="35"/>
      <c r="H875" s="34"/>
    </row>
    <row r="876" spans="1:8">
      <c r="A876" s="2"/>
      <c r="B876" s="3"/>
      <c r="C876" s="4"/>
      <c r="D876" s="4"/>
      <c r="E876" s="4"/>
      <c r="F876" s="5"/>
      <c r="G876" s="35"/>
      <c r="H876" s="34"/>
    </row>
    <row r="877" spans="1:8">
      <c r="A877" s="2"/>
      <c r="B877" s="3"/>
      <c r="C877" s="4"/>
      <c r="D877" s="4"/>
      <c r="E877" s="4"/>
      <c r="F877" s="5"/>
      <c r="G877" s="35"/>
      <c r="H877" s="34"/>
    </row>
    <row r="878" spans="1:8">
      <c r="A878" s="2"/>
      <c r="B878" s="3"/>
      <c r="C878" s="4"/>
      <c r="D878" s="4"/>
      <c r="E878" s="4"/>
      <c r="F878" s="5"/>
      <c r="G878" s="35"/>
      <c r="H878" s="34"/>
    </row>
    <row r="879" spans="1:8">
      <c r="A879" s="2"/>
      <c r="B879" s="6"/>
      <c r="C879" s="4"/>
      <c r="D879" s="4"/>
      <c r="E879" s="4"/>
      <c r="F879" s="7"/>
      <c r="G879" s="35"/>
      <c r="H879" s="34"/>
    </row>
    <row r="880" spans="1:8">
      <c r="A880" s="2"/>
      <c r="B880" s="3"/>
      <c r="C880" s="4"/>
      <c r="D880" s="4"/>
      <c r="E880" s="4"/>
      <c r="F880" s="5"/>
      <c r="G880" s="35"/>
      <c r="H880" s="34"/>
    </row>
    <row r="881" spans="1:8">
      <c r="A881" s="2"/>
      <c r="B881" s="6"/>
      <c r="C881" s="4"/>
      <c r="D881" s="4"/>
      <c r="E881" s="4"/>
      <c r="F881" s="7"/>
      <c r="G881" s="35"/>
      <c r="H881" s="34"/>
    </row>
    <row r="882" spans="1:8">
      <c r="A882" s="2"/>
      <c r="B882" s="3"/>
      <c r="C882" s="4"/>
      <c r="D882" s="4"/>
      <c r="E882" s="4"/>
      <c r="F882" s="5"/>
      <c r="G882" s="35"/>
      <c r="H882" s="34"/>
    </row>
    <row r="883" spans="1:8">
      <c r="A883" s="2"/>
      <c r="B883" s="3"/>
      <c r="C883" s="4"/>
      <c r="D883" s="4"/>
      <c r="E883" s="4"/>
      <c r="F883" s="5"/>
      <c r="G883" s="35"/>
      <c r="H883" s="34"/>
    </row>
    <row r="884" spans="1:8">
      <c r="A884" s="2"/>
      <c r="B884" s="3"/>
      <c r="C884" s="4"/>
      <c r="D884" s="4"/>
      <c r="E884" s="4"/>
      <c r="F884" s="5"/>
      <c r="G884" s="35"/>
      <c r="H884" s="34"/>
    </row>
    <row r="885" spans="1:8">
      <c r="A885" s="2"/>
      <c r="B885" s="3"/>
      <c r="C885" s="4"/>
      <c r="D885" s="4"/>
      <c r="E885" s="4"/>
      <c r="F885" s="5"/>
      <c r="G885" s="35"/>
      <c r="H885" s="34"/>
    </row>
    <row r="886" spans="1:8">
      <c r="A886" s="2"/>
      <c r="B886" s="3"/>
      <c r="C886" s="4"/>
      <c r="D886" s="4"/>
      <c r="E886" s="4"/>
      <c r="F886" s="5"/>
      <c r="G886" s="35"/>
      <c r="H886" s="34"/>
    </row>
    <row r="887" spans="1:8">
      <c r="A887" s="2"/>
      <c r="B887" s="3"/>
      <c r="C887" s="4"/>
      <c r="D887" s="4"/>
      <c r="E887" s="4"/>
      <c r="F887" s="5"/>
      <c r="G887" s="35"/>
      <c r="H887" s="34"/>
    </row>
    <row r="888" spans="1:8">
      <c r="A888" s="2"/>
      <c r="B888" s="3"/>
      <c r="C888" s="4"/>
      <c r="D888" s="4"/>
      <c r="E888" s="4"/>
      <c r="F888" s="5"/>
      <c r="G888" s="35"/>
      <c r="H888" s="34"/>
    </row>
    <row r="889" spans="1:8">
      <c r="A889" s="2"/>
      <c r="B889" s="3"/>
      <c r="C889" s="4"/>
      <c r="D889" s="4"/>
      <c r="E889" s="4"/>
      <c r="F889" s="5"/>
      <c r="G889" s="35"/>
      <c r="H889" s="34"/>
    </row>
    <row r="890" spans="1:8">
      <c r="A890" s="2"/>
      <c r="B890" s="3"/>
      <c r="C890" s="4"/>
      <c r="D890" s="4"/>
      <c r="E890" s="4"/>
      <c r="F890" s="5"/>
      <c r="G890" s="35"/>
      <c r="H890" s="34"/>
    </row>
    <row r="891" spans="1:8">
      <c r="A891" s="2"/>
      <c r="B891" s="6"/>
      <c r="C891" s="4"/>
      <c r="D891" s="4"/>
      <c r="E891" s="4"/>
      <c r="F891" s="7"/>
      <c r="G891" s="35"/>
      <c r="H891" s="34"/>
    </row>
    <row r="892" spans="1:8">
      <c r="A892" s="2"/>
      <c r="B892" s="3"/>
      <c r="C892" s="4"/>
      <c r="D892" s="4"/>
      <c r="E892" s="4"/>
      <c r="F892" s="5"/>
      <c r="G892" s="35"/>
      <c r="H892" s="34"/>
    </row>
    <row r="893" spans="1:8">
      <c r="A893" s="2"/>
      <c r="B893" s="3"/>
      <c r="C893" s="4"/>
      <c r="D893" s="4"/>
      <c r="E893" s="4"/>
      <c r="F893" s="5"/>
      <c r="G893" s="35"/>
      <c r="H893" s="34"/>
    </row>
    <row r="894" spans="1:8">
      <c r="A894" s="2"/>
      <c r="B894" s="3"/>
      <c r="C894" s="4"/>
      <c r="D894" s="4"/>
      <c r="E894" s="4"/>
      <c r="F894" s="5"/>
      <c r="G894" s="35"/>
      <c r="H894" s="34"/>
    </row>
    <row r="895" spans="1:8">
      <c r="A895" s="2"/>
      <c r="B895" s="3"/>
      <c r="C895" s="4"/>
      <c r="D895" s="4"/>
      <c r="E895" s="4"/>
      <c r="F895" s="5"/>
      <c r="G895" s="35"/>
      <c r="H895" s="34"/>
    </row>
    <row r="896" spans="1:8">
      <c r="A896" s="2"/>
      <c r="B896" s="3"/>
      <c r="C896" s="4"/>
      <c r="D896" s="4"/>
      <c r="E896" s="4"/>
      <c r="F896" s="5"/>
      <c r="G896" s="35"/>
      <c r="H896" s="34"/>
    </row>
    <row r="897" spans="1:8">
      <c r="A897" s="2"/>
      <c r="B897" s="3"/>
      <c r="C897" s="4"/>
      <c r="D897" s="4"/>
      <c r="E897" s="4"/>
      <c r="F897" s="5"/>
      <c r="G897" s="35"/>
      <c r="H897" s="34"/>
    </row>
    <row r="898" spans="1:8">
      <c r="A898" s="2"/>
      <c r="B898" s="3"/>
      <c r="C898" s="4"/>
      <c r="D898" s="4"/>
      <c r="E898" s="4"/>
      <c r="F898" s="5"/>
      <c r="G898" s="35"/>
      <c r="H898" s="34"/>
    </row>
    <row r="899" spans="1:8">
      <c r="A899" s="2"/>
      <c r="B899" s="6"/>
      <c r="C899" s="4"/>
      <c r="D899" s="4"/>
      <c r="E899" s="4"/>
      <c r="F899" s="7"/>
      <c r="G899" s="35"/>
      <c r="H899" s="34"/>
    </row>
    <row r="900" spans="1:8">
      <c r="A900" s="2"/>
      <c r="B900" s="3"/>
      <c r="C900" s="4"/>
      <c r="D900" s="4"/>
      <c r="E900" s="4"/>
      <c r="F900" s="5"/>
      <c r="G900" s="35"/>
      <c r="H900" s="34"/>
    </row>
    <row r="901" spans="1:8">
      <c r="A901" s="2"/>
      <c r="B901" s="6"/>
      <c r="C901" s="4"/>
      <c r="D901" s="4"/>
      <c r="E901" s="4"/>
      <c r="F901" s="7"/>
      <c r="G901" s="35"/>
      <c r="H901" s="34"/>
    </row>
    <row r="902" spans="1:8">
      <c r="A902" s="2"/>
      <c r="B902" s="6"/>
      <c r="C902" s="4"/>
      <c r="D902" s="4"/>
      <c r="E902" s="4"/>
      <c r="F902" s="7"/>
      <c r="G902" s="35"/>
      <c r="H902" s="34"/>
    </row>
    <row r="903" spans="1:8">
      <c r="A903" s="2"/>
      <c r="B903" s="3"/>
      <c r="C903" s="4"/>
      <c r="D903" s="4"/>
      <c r="E903" s="4"/>
      <c r="F903" s="5"/>
      <c r="G903" s="35"/>
      <c r="H903" s="34"/>
    </row>
    <row r="904" spans="1:8">
      <c r="A904" s="2"/>
      <c r="B904" s="3"/>
      <c r="C904" s="4"/>
      <c r="D904" s="4"/>
      <c r="E904" s="4"/>
      <c r="F904" s="5"/>
      <c r="G904" s="35"/>
      <c r="H904" s="34"/>
    </row>
    <row r="905" spans="1:8">
      <c r="A905" s="2"/>
      <c r="B905" s="6"/>
      <c r="C905" s="4"/>
      <c r="D905" s="4"/>
      <c r="E905" s="4"/>
      <c r="F905" s="7"/>
      <c r="G905" s="35"/>
      <c r="H905" s="34"/>
    </row>
    <row r="906" spans="1:8">
      <c r="A906" s="2"/>
      <c r="B906" s="6"/>
      <c r="C906" s="4"/>
      <c r="D906" s="4"/>
      <c r="E906" s="4"/>
      <c r="F906" s="7"/>
      <c r="G906" s="35"/>
      <c r="H906" s="34"/>
    </row>
    <row r="907" spans="1:8">
      <c r="A907" s="2"/>
      <c r="B907" s="3"/>
      <c r="C907" s="4"/>
      <c r="D907" s="4"/>
      <c r="E907" s="4"/>
      <c r="F907" s="5"/>
      <c r="G907" s="35"/>
      <c r="H907" s="34"/>
    </row>
    <row r="908" spans="1:8">
      <c r="A908" s="2"/>
      <c r="B908" s="3"/>
      <c r="C908" s="4"/>
      <c r="D908" s="4"/>
      <c r="E908" s="4"/>
      <c r="F908" s="5"/>
      <c r="G908" s="35"/>
      <c r="H908" s="34"/>
    </row>
    <row r="909" spans="1:8">
      <c r="A909" s="2"/>
      <c r="B909" s="6"/>
      <c r="C909" s="4"/>
      <c r="D909" s="4"/>
      <c r="E909" s="4"/>
      <c r="F909" s="7"/>
      <c r="G909" s="35"/>
      <c r="H909" s="34"/>
    </row>
    <row r="910" spans="1:8">
      <c r="A910" s="2"/>
      <c r="B910" s="3"/>
      <c r="C910" s="4"/>
      <c r="D910" s="4"/>
      <c r="E910" s="4"/>
      <c r="F910" s="5"/>
      <c r="G910" s="35"/>
      <c r="H910" s="34"/>
    </row>
    <row r="911" spans="1:8">
      <c r="A911" s="2"/>
      <c r="B911" s="3"/>
      <c r="C911" s="4"/>
      <c r="D911" s="4"/>
      <c r="E911" s="4"/>
      <c r="F911" s="5"/>
      <c r="G911" s="35"/>
      <c r="H911" s="34"/>
    </row>
    <row r="912" spans="1:8">
      <c r="A912" s="2"/>
      <c r="B912" s="6"/>
      <c r="C912" s="4"/>
      <c r="D912" s="4"/>
      <c r="E912" s="4"/>
      <c r="F912" s="7"/>
      <c r="G912" s="35"/>
      <c r="H912" s="34"/>
    </row>
    <row r="913" spans="1:8">
      <c r="A913" s="2"/>
      <c r="B913" s="6"/>
      <c r="C913" s="4"/>
      <c r="D913" s="4"/>
      <c r="E913" s="4"/>
      <c r="F913" s="7"/>
      <c r="G913" s="35"/>
      <c r="H913" s="34"/>
    </row>
    <row r="914" spans="1:8">
      <c r="A914" s="2"/>
      <c r="B914" s="3"/>
      <c r="C914" s="4"/>
      <c r="D914" s="4"/>
      <c r="E914" s="4"/>
      <c r="F914" s="5"/>
      <c r="G914" s="35"/>
      <c r="H914" s="34"/>
    </row>
    <row r="915" spans="1:8">
      <c r="A915" s="2"/>
      <c r="B915" s="6"/>
      <c r="C915" s="4"/>
      <c r="D915" s="4"/>
      <c r="E915" s="4"/>
      <c r="F915" s="7"/>
      <c r="G915" s="35"/>
      <c r="H915" s="34"/>
    </row>
    <row r="916" spans="1:8">
      <c r="A916" s="2"/>
      <c r="B916" s="3"/>
      <c r="C916" s="4"/>
      <c r="D916" s="4"/>
      <c r="E916" s="4"/>
      <c r="F916" s="5"/>
      <c r="G916" s="35"/>
      <c r="H916" s="34"/>
    </row>
    <row r="917" spans="1:8">
      <c r="A917" s="2"/>
      <c r="B917" s="6"/>
      <c r="C917" s="4"/>
      <c r="D917" s="4"/>
      <c r="E917" s="4"/>
      <c r="F917" s="7"/>
      <c r="G917" s="35"/>
      <c r="H917" s="34"/>
    </row>
    <row r="918" spans="1:8">
      <c r="A918" s="2"/>
      <c r="B918" s="3"/>
      <c r="C918" s="4"/>
      <c r="D918" s="4"/>
      <c r="E918" s="4"/>
      <c r="F918" s="5"/>
      <c r="G918" s="35"/>
      <c r="H918" s="34"/>
    </row>
    <row r="919" spans="1:8">
      <c r="A919" s="2"/>
      <c r="B919" s="3"/>
      <c r="C919" s="4"/>
      <c r="D919" s="4"/>
      <c r="E919" s="4"/>
      <c r="F919" s="5"/>
      <c r="G919" s="35"/>
      <c r="H919" s="34"/>
    </row>
    <row r="920" spans="1:8">
      <c r="A920" s="2"/>
      <c r="B920" s="3"/>
      <c r="C920" s="4"/>
      <c r="D920" s="4"/>
      <c r="E920" s="4"/>
      <c r="F920" s="5"/>
      <c r="G920" s="35"/>
      <c r="H920" s="34"/>
    </row>
    <row r="921" spans="1:8">
      <c r="A921" s="2"/>
      <c r="B921" s="3"/>
      <c r="C921" s="4"/>
      <c r="D921" s="4"/>
      <c r="E921" s="4"/>
      <c r="F921" s="5"/>
      <c r="G921" s="35"/>
      <c r="H921" s="34"/>
    </row>
    <row r="922" spans="1:8">
      <c r="A922" s="2"/>
      <c r="B922" s="6"/>
      <c r="C922" s="4"/>
      <c r="D922" s="4"/>
      <c r="E922" s="4"/>
      <c r="F922" s="7"/>
      <c r="G922" s="35"/>
      <c r="H922" s="34"/>
    </row>
    <row r="923" spans="1:8">
      <c r="A923" s="2"/>
      <c r="B923" s="6"/>
      <c r="C923" s="4"/>
      <c r="D923" s="4"/>
      <c r="E923" s="4"/>
      <c r="F923" s="7"/>
      <c r="G923" s="35"/>
      <c r="H923" s="34"/>
    </row>
    <row r="924" spans="1:8">
      <c r="A924" s="2"/>
      <c r="B924" s="3"/>
      <c r="C924" s="4"/>
      <c r="D924" s="4"/>
      <c r="E924" s="4"/>
      <c r="F924" s="5"/>
      <c r="G924" s="35"/>
      <c r="H924" s="34"/>
    </row>
    <row r="925" spans="1:8">
      <c r="A925" s="2"/>
      <c r="B925" s="3"/>
      <c r="C925" s="4"/>
      <c r="D925" s="4"/>
      <c r="E925" s="4"/>
      <c r="F925" s="5"/>
      <c r="G925" s="35"/>
      <c r="H925" s="34"/>
    </row>
    <row r="926" spans="1:8">
      <c r="A926" s="2"/>
      <c r="B926" s="3"/>
      <c r="C926" s="4"/>
      <c r="D926" s="4"/>
      <c r="E926" s="4"/>
      <c r="F926" s="5"/>
      <c r="G926" s="35"/>
      <c r="H926" s="34"/>
    </row>
    <row r="927" spans="1:8">
      <c r="A927" s="2"/>
      <c r="B927" s="6"/>
      <c r="C927" s="4"/>
      <c r="D927" s="4"/>
      <c r="E927" s="4"/>
      <c r="F927" s="7"/>
      <c r="G927" s="35"/>
      <c r="H927" s="34"/>
    </row>
    <row r="928" spans="1:8">
      <c r="A928" s="2"/>
      <c r="B928" s="6"/>
      <c r="C928" s="4"/>
      <c r="D928" s="4"/>
      <c r="E928" s="4"/>
      <c r="F928" s="7"/>
      <c r="G928" s="35"/>
      <c r="H928" s="34"/>
    </row>
    <row r="929" spans="1:8">
      <c r="A929" s="2"/>
      <c r="B929" s="6"/>
      <c r="C929" s="4"/>
      <c r="D929" s="4"/>
      <c r="E929" s="4"/>
      <c r="F929" s="7"/>
      <c r="G929" s="35"/>
      <c r="H929" s="34"/>
    </row>
    <row r="930" spans="1:8">
      <c r="A930" s="2"/>
      <c r="B930" s="3"/>
      <c r="C930" s="4"/>
      <c r="D930" s="4"/>
      <c r="E930" s="4"/>
      <c r="F930" s="5"/>
      <c r="G930" s="35"/>
      <c r="H930" s="34"/>
    </row>
    <row r="931" spans="1:8">
      <c r="A931" s="2"/>
      <c r="B931" s="3"/>
      <c r="C931" s="4"/>
      <c r="D931" s="4"/>
      <c r="E931" s="4"/>
      <c r="F931" s="5"/>
      <c r="G931" s="35"/>
      <c r="H931" s="34"/>
    </row>
    <row r="932" spans="1:8">
      <c r="A932" s="2"/>
      <c r="B932" s="3"/>
      <c r="C932" s="4"/>
      <c r="D932" s="4"/>
      <c r="E932" s="4"/>
      <c r="F932" s="5"/>
      <c r="G932" s="35"/>
      <c r="H932" s="34"/>
    </row>
    <row r="933" spans="1:8">
      <c r="A933" s="2"/>
      <c r="B933" s="6"/>
      <c r="C933" s="4"/>
      <c r="D933" s="4"/>
      <c r="E933" s="4"/>
      <c r="F933" s="7"/>
      <c r="G933" s="35"/>
      <c r="H933" s="34"/>
    </row>
    <row r="934" spans="1:8">
      <c r="A934" s="2"/>
      <c r="B934" s="3"/>
      <c r="C934" s="4"/>
      <c r="D934" s="4"/>
      <c r="E934" s="4"/>
      <c r="F934" s="5"/>
      <c r="G934" s="35"/>
      <c r="H934" s="34"/>
    </row>
    <row r="935" spans="1:8">
      <c r="A935" s="2"/>
      <c r="B935" s="6"/>
      <c r="C935" s="4"/>
      <c r="D935" s="4"/>
      <c r="E935" s="4"/>
      <c r="F935" s="7"/>
      <c r="G935" s="35"/>
      <c r="H935" s="34"/>
    </row>
    <row r="936" spans="1:8">
      <c r="A936" s="2"/>
      <c r="B936" s="6"/>
      <c r="C936" s="4"/>
      <c r="D936" s="4"/>
      <c r="E936" s="4"/>
      <c r="F936" s="7"/>
      <c r="G936" s="35"/>
      <c r="H936" s="34"/>
    </row>
    <row r="937" spans="1:8">
      <c r="A937" s="2"/>
      <c r="B937" s="3"/>
      <c r="C937" s="4"/>
      <c r="D937" s="4"/>
      <c r="E937" s="4"/>
      <c r="F937" s="5"/>
      <c r="G937" s="35"/>
      <c r="H937" s="34"/>
    </row>
    <row r="938" spans="1:8">
      <c r="A938" s="2"/>
      <c r="B938" s="3"/>
      <c r="C938" s="4"/>
      <c r="D938" s="4"/>
      <c r="E938" s="4"/>
      <c r="F938" s="5"/>
      <c r="G938" s="35"/>
      <c r="H938" s="34"/>
    </row>
    <row r="939" spans="1:8">
      <c r="A939" s="2"/>
      <c r="B939" s="6"/>
      <c r="C939" s="4"/>
      <c r="D939" s="4"/>
      <c r="E939" s="4"/>
      <c r="F939" s="7"/>
      <c r="G939" s="35"/>
      <c r="H939" s="34"/>
    </row>
    <row r="940" spans="1:8">
      <c r="A940" s="2"/>
      <c r="B940" s="3"/>
      <c r="C940" s="4"/>
      <c r="D940" s="4"/>
      <c r="E940" s="4"/>
      <c r="F940" s="5"/>
      <c r="G940" s="35"/>
      <c r="H940" s="34"/>
    </row>
    <row r="941" spans="1:8">
      <c r="A941" s="2"/>
      <c r="B941" s="3"/>
      <c r="C941" s="4"/>
      <c r="D941" s="4"/>
      <c r="E941" s="4"/>
      <c r="F941" s="5"/>
      <c r="G941" s="35"/>
      <c r="H941" s="34"/>
    </row>
    <row r="942" spans="1:8">
      <c r="A942" s="2"/>
      <c r="B942" s="6"/>
      <c r="C942" s="4"/>
      <c r="D942" s="4"/>
      <c r="E942" s="4"/>
      <c r="F942" s="7"/>
      <c r="G942" s="35"/>
      <c r="H942" s="34"/>
    </row>
    <row r="943" spans="1:8">
      <c r="A943" s="2"/>
      <c r="B943" s="6"/>
      <c r="C943" s="4"/>
      <c r="D943" s="4"/>
      <c r="E943" s="4"/>
      <c r="F943" s="7"/>
      <c r="G943" s="35"/>
      <c r="H943" s="34"/>
    </row>
    <row r="944" spans="1:8">
      <c r="A944" s="2"/>
      <c r="B944" s="3"/>
      <c r="C944" s="4"/>
      <c r="D944" s="4"/>
      <c r="E944" s="4"/>
      <c r="F944" s="5"/>
      <c r="G944" s="35"/>
      <c r="H944" s="34"/>
    </row>
    <row r="945" spans="1:8">
      <c r="A945" s="2"/>
      <c r="B945" s="6"/>
      <c r="C945" s="4"/>
      <c r="D945" s="4"/>
      <c r="E945" s="4"/>
      <c r="F945" s="7"/>
      <c r="G945" s="35"/>
      <c r="H945" s="34"/>
    </row>
    <row r="946" spans="1:8">
      <c r="A946" s="2"/>
      <c r="B946" s="3"/>
      <c r="C946" s="4"/>
      <c r="D946" s="4"/>
      <c r="E946" s="4"/>
      <c r="F946" s="5"/>
      <c r="G946" s="35"/>
      <c r="H946" s="34"/>
    </row>
    <row r="947" spans="1:8">
      <c r="A947" s="2"/>
      <c r="B947" s="3"/>
      <c r="C947" s="4"/>
      <c r="D947" s="4"/>
      <c r="E947" s="4"/>
      <c r="F947" s="5"/>
      <c r="G947" s="35"/>
      <c r="H947" s="34"/>
    </row>
    <row r="948" spans="1:8">
      <c r="A948" s="2"/>
      <c r="B948" s="3"/>
      <c r="C948" s="4"/>
      <c r="D948" s="4"/>
      <c r="E948" s="4"/>
      <c r="F948" s="5"/>
      <c r="G948" s="35"/>
      <c r="H948" s="34"/>
    </row>
    <row r="949" spans="1:8">
      <c r="A949" s="2"/>
      <c r="B949" s="3"/>
      <c r="C949" s="4"/>
      <c r="D949" s="4"/>
      <c r="E949" s="4"/>
      <c r="F949" s="5"/>
      <c r="G949" s="35"/>
      <c r="H949" s="34"/>
    </row>
    <row r="950" spans="1:8">
      <c r="A950" s="2"/>
      <c r="B950" s="6"/>
      <c r="C950" s="4"/>
      <c r="D950" s="4"/>
      <c r="E950" s="4"/>
      <c r="F950" s="7"/>
      <c r="G950" s="35"/>
      <c r="H950" s="34"/>
    </row>
    <row r="951" spans="1:8">
      <c r="A951" s="2"/>
      <c r="B951" s="3"/>
      <c r="C951" s="4"/>
      <c r="D951" s="4"/>
      <c r="E951" s="4"/>
      <c r="F951" s="5"/>
      <c r="G951" s="35"/>
      <c r="H951" s="34"/>
    </row>
    <row r="952" spans="1:8">
      <c r="A952" s="2"/>
      <c r="B952" s="6"/>
      <c r="C952" s="4"/>
      <c r="D952" s="4"/>
      <c r="E952" s="4"/>
      <c r="F952" s="7"/>
      <c r="G952" s="35"/>
      <c r="H952" s="34"/>
    </row>
    <row r="953" spans="1:8">
      <c r="A953" s="2"/>
      <c r="B953" s="6"/>
      <c r="C953" s="4"/>
      <c r="D953" s="4"/>
      <c r="E953" s="4"/>
      <c r="F953" s="7"/>
      <c r="G953" s="35"/>
      <c r="H953" s="34"/>
    </row>
    <row r="954" spans="1:8">
      <c r="A954" s="2"/>
      <c r="B954" s="6"/>
      <c r="C954" s="4"/>
      <c r="D954" s="4"/>
      <c r="E954" s="4"/>
      <c r="F954" s="7"/>
      <c r="G954" s="35"/>
      <c r="H954" s="34"/>
    </row>
    <row r="955" spans="1:8">
      <c r="A955" s="2"/>
      <c r="B955" s="6"/>
      <c r="C955" s="4"/>
      <c r="D955" s="4"/>
      <c r="E955" s="4"/>
      <c r="F955" s="7"/>
      <c r="G955" s="35"/>
      <c r="H955" s="34"/>
    </row>
    <row r="956" spans="1:8">
      <c r="A956" s="2"/>
      <c r="B956" s="6"/>
      <c r="C956" s="4"/>
      <c r="D956" s="4"/>
      <c r="E956" s="4"/>
      <c r="F956" s="7"/>
      <c r="G956" s="35"/>
      <c r="H956" s="34"/>
    </row>
    <row r="957" spans="1:8">
      <c r="A957" s="2"/>
      <c r="B957" s="6"/>
      <c r="C957" s="4"/>
      <c r="D957" s="4"/>
      <c r="E957" s="4"/>
      <c r="F957" s="7"/>
      <c r="G957" s="35"/>
      <c r="H957" s="34"/>
    </row>
    <row r="958" spans="1:8">
      <c r="A958" s="2"/>
      <c r="B958" s="6"/>
      <c r="C958" s="4"/>
      <c r="D958" s="4"/>
      <c r="E958" s="4"/>
      <c r="F958" s="7"/>
      <c r="G958" s="35"/>
      <c r="H958" s="34"/>
    </row>
    <row r="959" spans="1:8">
      <c r="A959" s="2"/>
      <c r="B959" s="3"/>
      <c r="C959" s="4"/>
      <c r="D959" s="4"/>
      <c r="E959" s="4"/>
      <c r="F959" s="5"/>
      <c r="G959" s="35"/>
      <c r="H959" s="34"/>
    </row>
    <row r="960" spans="1:8">
      <c r="A960" s="2"/>
      <c r="B960" s="6"/>
      <c r="C960" s="4"/>
      <c r="D960" s="4"/>
      <c r="E960" s="4"/>
      <c r="F960" s="7"/>
      <c r="G960" s="35"/>
      <c r="H960" s="34"/>
    </row>
    <row r="961" spans="1:8">
      <c r="A961" s="2"/>
      <c r="B961" s="3"/>
      <c r="C961" s="4"/>
      <c r="D961" s="4"/>
      <c r="E961" s="4"/>
      <c r="F961" s="5"/>
      <c r="G961" s="35"/>
      <c r="H961" s="34"/>
    </row>
    <row r="962" spans="1:8">
      <c r="A962" s="2"/>
      <c r="B962" s="3"/>
      <c r="C962" s="4"/>
      <c r="D962" s="4"/>
      <c r="E962" s="4"/>
      <c r="F962" s="5"/>
      <c r="G962" s="35"/>
      <c r="H962" s="34"/>
    </row>
    <row r="963" spans="1:8">
      <c r="A963" s="2"/>
      <c r="B963" s="3"/>
      <c r="C963" s="4"/>
      <c r="D963" s="4"/>
      <c r="E963" s="4"/>
      <c r="F963" s="5"/>
      <c r="G963" s="35"/>
      <c r="H963" s="34"/>
    </row>
    <row r="964" spans="1:8">
      <c r="A964" s="2"/>
      <c r="B964" s="6"/>
      <c r="C964" s="4"/>
      <c r="D964" s="4"/>
      <c r="E964" s="4"/>
      <c r="F964" s="7"/>
      <c r="G964" s="35"/>
      <c r="H964" s="34"/>
    </row>
    <row r="965" spans="1:8">
      <c r="A965" s="2"/>
      <c r="B965" s="3"/>
      <c r="C965" s="4"/>
      <c r="D965" s="4"/>
      <c r="E965" s="4"/>
      <c r="F965" s="5"/>
      <c r="G965" s="35"/>
      <c r="H965" s="34"/>
    </row>
    <row r="966" spans="1:8">
      <c r="A966" s="2"/>
      <c r="B966" s="6"/>
      <c r="C966" s="4"/>
      <c r="D966" s="4"/>
      <c r="E966" s="4"/>
      <c r="F966" s="7"/>
      <c r="G966" s="35"/>
      <c r="H966" s="34"/>
    </row>
    <row r="967" spans="1:8">
      <c r="A967" s="2"/>
      <c r="B967" s="3"/>
      <c r="C967" s="4"/>
      <c r="D967" s="4"/>
      <c r="E967" s="4"/>
      <c r="F967" s="5"/>
      <c r="G967" s="35"/>
      <c r="H967" s="34"/>
    </row>
    <row r="968" spans="1:8">
      <c r="A968" s="2"/>
      <c r="B968" s="6"/>
      <c r="C968" s="4"/>
      <c r="D968" s="4"/>
      <c r="E968" s="4"/>
      <c r="F968" s="7"/>
      <c r="G968" s="35"/>
      <c r="H968" s="34"/>
    </row>
    <row r="969" spans="1:8">
      <c r="A969" s="2"/>
      <c r="B969" s="3"/>
      <c r="C969" s="4"/>
      <c r="D969" s="4"/>
      <c r="E969" s="4"/>
      <c r="F969" s="5"/>
      <c r="G969" s="35"/>
      <c r="H969" s="34"/>
    </row>
    <row r="970" spans="1:8">
      <c r="A970" s="2"/>
      <c r="B970" s="3"/>
      <c r="C970" s="4"/>
      <c r="D970" s="4"/>
      <c r="E970" s="4"/>
      <c r="F970" s="5"/>
      <c r="G970" s="35"/>
      <c r="H970" s="34"/>
    </row>
    <row r="971" spans="1:8">
      <c r="A971" s="2"/>
      <c r="B971" s="3"/>
      <c r="C971" s="4"/>
      <c r="D971" s="4"/>
      <c r="E971" s="4"/>
      <c r="F971" s="5"/>
      <c r="G971" s="35"/>
      <c r="H971" s="34"/>
    </row>
    <row r="972" spans="1:8">
      <c r="A972" s="2"/>
      <c r="B972" s="3"/>
      <c r="C972" s="4"/>
      <c r="D972" s="4"/>
      <c r="E972" s="4"/>
      <c r="F972" s="5"/>
      <c r="G972" s="35"/>
      <c r="H972" s="34"/>
    </row>
    <row r="973" spans="1:8">
      <c r="A973" s="2"/>
      <c r="B973" s="6"/>
      <c r="C973" s="4"/>
      <c r="D973" s="4"/>
      <c r="E973" s="4"/>
      <c r="F973" s="7"/>
      <c r="G973" s="35"/>
      <c r="H973" s="34"/>
    </row>
    <row r="974" spans="1:8">
      <c r="A974" s="2"/>
      <c r="B974" s="3"/>
      <c r="C974" s="4"/>
      <c r="D974" s="4"/>
      <c r="E974" s="4"/>
      <c r="F974" s="5"/>
      <c r="G974" s="35"/>
      <c r="H974" s="34"/>
    </row>
    <row r="975" spans="1:8">
      <c r="A975" s="2"/>
      <c r="B975" s="3"/>
      <c r="C975" s="4"/>
      <c r="D975" s="4"/>
      <c r="E975" s="4"/>
      <c r="F975" s="5"/>
      <c r="G975" s="35"/>
      <c r="H975" s="34"/>
    </row>
    <row r="976" spans="1:8">
      <c r="A976" s="2"/>
      <c r="B976" s="3"/>
      <c r="C976" s="4"/>
      <c r="D976" s="4"/>
      <c r="E976" s="4"/>
      <c r="F976" s="5"/>
      <c r="G976" s="35"/>
      <c r="H976" s="34"/>
    </row>
    <row r="977" spans="1:8">
      <c r="A977" s="2"/>
      <c r="B977" s="6"/>
      <c r="C977" s="4"/>
      <c r="D977" s="4"/>
      <c r="E977" s="4"/>
      <c r="F977" s="7"/>
      <c r="G977" s="35"/>
      <c r="H977" s="34"/>
    </row>
    <row r="978" spans="1:8">
      <c r="A978" s="2"/>
      <c r="B978" s="6"/>
      <c r="C978" s="4"/>
      <c r="D978" s="4"/>
      <c r="E978" s="4"/>
      <c r="F978" s="7"/>
      <c r="G978" s="35"/>
      <c r="H978" s="34"/>
    </row>
    <row r="979" spans="1:8">
      <c r="A979" s="2"/>
      <c r="B979" s="6"/>
      <c r="C979" s="4"/>
      <c r="D979" s="4"/>
      <c r="E979" s="4"/>
      <c r="F979" s="7"/>
      <c r="G979" s="35"/>
      <c r="H979" s="34"/>
    </row>
    <row r="980" spans="1:8">
      <c r="A980" s="2"/>
      <c r="B980" s="3"/>
      <c r="C980" s="4"/>
      <c r="D980" s="4"/>
      <c r="E980" s="4"/>
      <c r="F980" s="5"/>
      <c r="G980" s="35"/>
      <c r="H980" s="34"/>
    </row>
    <row r="981" spans="1:8">
      <c r="A981" s="2"/>
      <c r="B981" s="6"/>
      <c r="C981" s="4"/>
      <c r="D981" s="4"/>
      <c r="E981" s="4"/>
      <c r="F981" s="7"/>
      <c r="G981" s="35"/>
      <c r="H981" s="34"/>
    </row>
    <row r="982" spans="1:8">
      <c r="A982" s="2"/>
      <c r="B982" s="3"/>
      <c r="C982" s="4"/>
      <c r="D982" s="4"/>
      <c r="E982" s="4"/>
      <c r="F982" s="5"/>
      <c r="G982" s="35"/>
      <c r="H982" s="34"/>
    </row>
    <row r="983" spans="1:8">
      <c r="A983" s="2"/>
      <c r="B983" s="3"/>
      <c r="C983" s="4"/>
      <c r="D983" s="4"/>
      <c r="E983" s="4"/>
      <c r="F983" s="5"/>
      <c r="G983" s="35"/>
      <c r="H983" s="34"/>
    </row>
    <row r="984" spans="1:8">
      <c r="A984" s="2"/>
      <c r="B984" s="6"/>
      <c r="C984" s="4"/>
      <c r="D984" s="4"/>
      <c r="E984" s="4"/>
      <c r="F984" s="7"/>
      <c r="G984" s="35"/>
      <c r="H984" s="34"/>
    </row>
    <row r="985" spans="1:8">
      <c r="A985" s="2"/>
      <c r="B985" s="6"/>
      <c r="C985" s="4"/>
      <c r="D985" s="4"/>
      <c r="E985" s="4"/>
      <c r="F985" s="7"/>
      <c r="G985" s="35"/>
      <c r="H985" s="34"/>
    </row>
    <row r="986" spans="1:8">
      <c r="A986" s="2"/>
      <c r="B986" s="6"/>
      <c r="C986" s="4"/>
      <c r="D986" s="4"/>
      <c r="E986" s="4"/>
      <c r="F986" s="7"/>
      <c r="G986" s="35"/>
      <c r="H986" s="34"/>
    </row>
    <row r="987" spans="1:8">
      <c r="A987" s="2"/>
      <c r="B987" s="3"/>
      <c r="C987" s="4"/>
      <c r="D987" s="4"/>
      <c r="E987" s="4"/>
      <c r="F987" s="5"/>
      <c r="G987" s="35"/>
      <c r="H987" s="34"/>
    </row>
    <row r="988" spans="1:8">
      <c r="A988" s="2"/>
      <c r="B988" s="3"/>
      <c r="C988" s="4"/>
      <c r="D988" s="4"/>
      <c r="E988" s="4"/>
      <c r="F988" s="5"/>
      <c r="G988" s="35"/>
      <c r="H988" s="34"/>
    </row>
    <row r="989" spans="1:8">
      <c r="A989" s="2"/>
      <c r="B989" s="3"/>
      <c r="C989" s="4"/>
      <c r="D989" s="4"/>
      <c r="E989" s="4"/>
      <c r="F989" s="5"/>
      <c r="G989" s="35"/>
      <c r="H989" s="34"/>
    </row>
    <row r="990" spans="1:8">
      <c r="A990" s="2"/>
      <c r="B990" s="6"/>
      <c r="C990" s="4"/>
      <c r="D990" s="4"/>
      <c r="E990" s="4"/>
      <c r="F990" s="7"/>
      <c r="G990" s="35"/>
      <c r="H990" s="34"/>
    </row>
    <row r="991" spans="1:8">
      <c r="A991" s="2"/>
      <c r="B991" s="3"/>
      <c r="C991" s="4"/>
      <c r="D991" s="4"/>
      <c r="E991" s="4"/>
      <c r="F991" s="5"/>
      <c r="G991" s="35"/>
      <c r="H991" s="34"/>
    </row>
    <row r="992" spans="1:8">
      <c r="A992" s="2"/>
      <c r="B992" s="3"/>
      <c r="C992" s="4"/>
      <c r="D992" s="4"/>
      <c r="E992" s="4"/>
      <c r="F992" s="5"/>
      <c r="G992" s="35"/>
      <c r="H992" s="34"/>
    </row>
    <row r="993" spans="1:8">
      <c r="A993" s="2"/>
      <c r="B993" s="6"/>
      <c r="C993" s="4"/>
      <c r="D993" s="4"/>
      <c r="E993" s="4"/>
      <c r="F993" s="7"/>
      <c r="G993" s="35"/>
      <c r="H993" s="34"/>
    </row>
    <row r="994" spans="1:8">
      <c r="A994" s="2"/>
      <c r="B994" s="3"/>
      <c r="C994" s="4"/>
      <c r="D994" s="4"/>
      <c r="E994" s="4"/>
      <c r="F994" s="5"/>
      <c r="G994" s="35"/>
      <c r="H994" s="34"/>
    </row>
    <row r="995" spans="1:8">
      <c r="A995" s="2"/>
      <c r="B995" s="3"/>
      <c r="C995" s="4"/>
      <c r="D995" s="4"/>
      <c r="E995" s="4"/>
      <c r="F995" s="5"/>
      <c r="G995" s="35"/>
      <c r="H995" s="34"/>
    </row>
    <row r="996" spans="1:8">
      <c r="A996" s="2"/>
      <c r="B996" s="3"/>
      <c r="C996" s="4"/>
      <c r="D996" s="4"/>
      <c r="E996" s="4"/>
      <c r="F996" s="5"/>
      <c r="G996" s="35"/>
      <c r="H996" s="34"/>
    </row>
    <row r="997" spans="1:8">
      <c r="A997" s="2"/>
      <c r="B997" s="3"/>
      <c r="C997" s="4"/>
      <c r="D997" s="4"/>
      <c r="E997" s="4"/>
      <c r="F997" s="5"/>
      <c r="G997" s="35"/>
      <c r="H997" s="34"/>
    </row>
    <row r="998" spans="1:8">
      <c r="A998" s="2"/>
      <c r="B998" s="6"/>
      <c r="C998" s="4"/>
      <c r="D998" s="4"/>
      <c r="E998" s="4"/>
      <c r="F998" s="7"/>
      <c r="G998" s="35"/>
      <c r="H998" s="34"/>
    </row>
    <row r="999" spans="1:8">
      <c r="A999" s="2"/>
      <c r="B999" s="3"/>
      <c r="C999" s="4"/>
      <c r="D999" s="4"/>
      <c r="E999" s="4"/>
      <c r="F999" s="5"/>
      <c r="G999" s="35"/>
      <c r="H999" s="34"/>
    </row>
    <row r="1000" spans="1:8">
      <c r="A1000" s="2"/>
      <c r="B1000" s="6"/>
      <c r="C1000" s="4"/>
      <c r="D1000" s="4"/>
      <c r="E1000" s="4"/>
      <c r="F1000" s="7"/>
      <c r="G1000" s="35"/>
      <c r="H1000" s="34"/>
    </row>
    <row r="1001" spans="1:8">
      <c r="A1001" s="2"/>
      <c r="B1001" s="6"/>
      <c r="C1001" s="4"/>
      <c r="D1001" s="4"/>
      <c r="E1001" s="4"/>
      <c r="F1001" s="7"/>
      <c r="G1001" s="35"/>
      <c r="H1001" s="34"/>
    </row>
    <row r="1002" spans="1:8">
      <c r="A1002" s="2"/>
      <c r="B1002" s="6"/>
      <c r="C1002" s="4"/>
      <c r="D1002" s="4"/>
      <c r="E1002" s="4"/>
      <c r="F1002" s="7"/>
      <c r="G1002" s="35"/>
      <c r="H1002" s="34"/>
    </row>
    <row r="1003" spans="1:8">
      <c r="A1003" s="2"/>
      <c r="B1003" s="3"/>
      <c r="C1003" s="4"/>
      <c r="D1003" s="4"/>
      <c r="E1003" s="4"/>
      <c r="F1003" s="5"/>
      <c r="G1003" s="35"/>
      <c r="H1003" s="34"/>
    </row>
    <row r="1004" spans="1:8">
      <c r="A1004" s="2"/>
      <c r="B1004" s="6"/>
      <c r="C1004" s="4"/>
      <c r="D1004" s="4"/>
      <c r="E1004" s="4"/>
      <c r="F1004" s="7"/>
      <c r="G1004" s="35"/>
      <c r="H1004" s="34"/>
    </row>
    <row r="1005" spans="1:8">
      <c r="A1005" s="2"/>
      <c r="B1005" s="3"/>
      <c r="C1005" s="4"/>
      <c r="D1005" s="4"/>
      <c r="E1005" s="4"/>
      <c r="F1005" s="5"/>
      <c r="G1005" s="35"/>
      <c r="H1005" s="34"/>
    </row>
    <row r="1006" spans="1:8">
      <c r="A1006" s="2"/>
      <c r="B1006" s="6"/>
      <c r="C1006" s="4"/>
      <c r="D1006" s="4"/>
      <c r="E1006" s="4"/>
      <c r="F1006" s="7"/>
      <c r="G1006" s="35"/>
      <c r="H1006" s="34"/>
    </row>
    <row r="1007" spans="1:8">
      <c r="A1007" s="2"/>
      <c r="B1007" s="3"/>
      <c r="C1007" s="4"/>
      <c r="D1007" s="4"/>
      <c r="E1007" s="4"/>
      <c r="F1007" s="5"/>
      <c r="G1007" s="35"/>
      <c r="H1007" s="34"/>
    </row>
    <row r="1008" spans="1:8">
      <c r="A1008" s="2"/>
      <c r="B1008" s="6"/>
      <c r="C1008" s="4"/>
      <c r="D1008" s="4"/>
      <c r="E1008" s="4"/>
      <c r="F1008" s="7"/>
      <c r="G1008" s="35"/>
      <c r="H1008" s="34"/>
    </row>
    <row r="1009" spans="1:8">
      <c r="A1009" s="2"/>
      <c r="B1009" s="3"/>
      <c r="C1009" s="4"/>
      <c r="D1009" s="4"/>
      <c r="E1009" s="4"/>
      <c r="F1009" s="5"/>
      <c r="G1009" s="35"/>
      <c r="H1009" s="34"/>
    </row>
    <row r="1010" spans="1:8">
      <c r="A1010" s="2"/>
      <c r="B1010" s="6"/>
      <c r="C1010" s="4"/>
      <c r="D1010" s="4"/>
      <c r="E1010" s="4"/>
      <c r="F1010" s="7"/>
      <c r="G1010" s="35"/>
      <c r="H1010" s="34"/>
    </row>
    <row r="1011" spans="1:8">
      <c r="A1011" s="2"/>
      <c r="B1011" s="3"/>
      <c r="C1011" s="4"/>
      <c r="D1011" s="4"/>
      <c r="E1011" s="4"/>
      <c r="F1011" s="5"/>
      <c r="G1011" s="35"/>
      <c r="H1011" s="34"/>
    </row>
    <row r="1012" spans="1:8">
      <c r="A1012" s="2"/>
      <c r="B1012" s="3"/>
      <c r="C1012" s="4"/>
      <c r="D1012" s="4"/>
      <c r="E1012" s="4"/>
      <c r="F1012" s="5"/>
      <c r="G1012" s="35"/>
      <c r="H1012" s="34"/>
    </row>
    <row r="1013" spans="1:8">
      <c r="A1013" s="2"/>
      <c r="B1013" s="6"/>
      <c r="C1013" s="4"/>
      <c r="D1013" s="4"/>
      <c r="E1013" s="4"/>
      <c r="F1013" s="7"/>
      <c r="G1013" s="35"/>
      <c r="H1013" s="34"/>
    </row>
    <row r="1014" spans="1:8">
      <c r="A1014" s="2"/>
      <c r="B1014" s="6"/>
      <c r="C1014" s="4"/>
      <c r="D1014" s="4"/>
      <c r="E1014" s="4"/>
      <c r="F1014" s="7"/>
      <c r="G1014" s="35"/>
      <c r="H1014" s="34"/>
    </row>
    <row r="1015" spans="1:8">
      <c r="A1015" s="2"/>
      <c r="B1015" s="3"/>
      <c r="C1015" s="4"/>
      <c r="D1015" s="4"/>
      <c r="E1015" s="4"/>
      <c r="F1015" s="5"/>
      <c r="G1015" s="35"/>
      <c r="H1015" s="34"/>
    </row>
    <row r="1016" spans="1:8">
      <c r="A1016" s="2"/>
      <c r="B1016" s="3"/>
      <c r="C1016" s="4"/>
      <c r="D1016" s="4"/>
      <c r="E1016" s="4"/>
      <c r="F1016" s="5"/>
      <c r="G1016" s="35"/>
      <c r="H1016" s="34"/>
    </row>
    <row r="1017" spans="1:8">
      <c r="A1017" s="2"/>
      <c r="B1017" s="3"/>
      <c r="C1017" s="4"/>
      <c r="D1017" s="4"/>
      <c r="E1017" s="4"/>
      <c r="F1017" s="5"/>
      <c r="G1017" s="35"/>
      <c r="H1017" s="34"/>
    </row>
    <row r="1018" spans="1:8">
      <c r="A1018" s="2"/>
      <c r="B1018" s="3"/>
      <c r="C1018" s="4"/>
      <c r="D1018" s="4"/>
      <c r="E1018" s="4"/>
      <c r="F1018" s="5"/>
      <c r="G1018" s="35"/>
      <c r="H1018" s="34"/>
    </row>
    <row r="1019" spans="1:8">
      <c r="A1019" s="2"/>
      <c r="B1019" s="6"/>
      <c r="C1019" s="4"/>
      <c r="D1019" s="4"/>
      <c r="E1019" s="4"/>
      <c r="F1019" s="7"/>
      <c r="G1019" s="35"/>
      <c r="H1019" s="34"/>
    </row>
    <row r="1020" spans="1:8">
      <c r="A1020" s="2"/>
      <c r="B1020" s="3"/>
      <c r="C1020" s="4"/>
      <c r="D1020" s="4"/>
      <c r="E1020" s="4"/>
      <c r="F1020" s="5"/>
      <c r="G1020" s="35"/>
      <c r="H1020" s="34"/>
    </row>
    <row r="1021" spans="1:8">
      <c r="A1021" s="2"/>
      <c r="B1021" s="6"/>
      <c r="C1021" s="4"/>
      <c r="D1021" s="4"/>
      <c r="E1021" s="4"/>
      <c r="F1021" s="7"/>
      <c r="G1021" s="35"/>
      <c r="H1021" s="34"/>
    </row>
    <row r="1022" spans="1:8">
      <c r="A1022" s="2"/>
      <c r="B1022" s="3"/>
      <c r="C1022" s="4"/>
      <c r="D1022" s="4"/>
      <c r="E1022" s="4"/>
      <c r="F1022" s="5"/>
      <c r="G1022" s="35"/>
      <c r="H1022" s="34"/>
    </row>
    <row r="1023" spans="1:8">
      <c r="A1023" s="2"/>
      <c r="B1023" s="3"/>
      <c r="C1023" s="4"/>
      <c r="D1023" s="4"/>
      <c r="E1023" s="4"/>
      <c r="F1023" s="5"/>
      <c r="G1023" s="35"/>
      <c r="H1023" s="34"/>
    </row>
    <row r="1024" spans="1:8">
      <c r="A1024" s="2"/>
      <c r="B1024" s="6"/>
      <c r="C1024" s="4"/>
      <c r="D1024" s="4"/>
      <c r="E1024" s="4"/>
      <c r="F1024" s="7"/>
      <c r="G1024" s="35"/>
      <c r="H1024" s="34"/>
    </row>
    <row r="1025" spans="1:8">
      <c r="A1025" s="2"/>
      <c r="B1025" s="3"/>
      <c r="C1025" s="4"/>
      <c r="D1025" s="4"/>
      <c r="E1025" s="4"/>
      <c r="F1025" s="5"/>
      <c r="G1025" s="35"/>
      <c r="H1025" s="34"/>
    </row>
    <row r="1026" spans="1:8">
      <c r="A1026" s="2"/>
      <c r="B1026" s="3"/>
      <c r="C1026" s="4"/>
      <c r="D1026" s="4"/>
      <c r="E1026" s="4"/>
      <c r="F1026" s="5"/>
      <c r="G1026" s="35"/>
      <c r="H1026" s="34"/>
    </row>
    <row r="1027" spans="1:8">
      <c r="A1027" s="2"/>
      <c r="B1027" s="6"/>
      <c r="C1027" s="4"/>
      <c r="D1027" s="4"/>
      <c r="E1027" s="4"/>
      <c r="F1027" s="7"/>
      <c r="G1027" s="35"/>
      <c r="H1027" s="34"/>
    </row>
    <row r="1028" spans="1:8">
      <c r="A1028" s="2"/>
      <c r="B1028" s="6"/>
      <c r="C1028" s="4"/>
      <c r="D1028" s="4"/>
      <c r="E1028" s="4"/>
      <c r="F1028" s="7"/>
      <c r="G1028" s="35"/>
      <c r="H1028" s="34"/>
    </row>
    <row r="1029" spans="1:8">
      <c r="A1029" s="2"/>
      <c r="B1029" s="6"/>
      <c r="C1029" s="4"/>
      <c r="D1029" s="4"/>
      <c r="E1029" s="4"/>
      <c r="F1029" s="7"/>
      <c r="G1029" s="35"/>
      <c r="H1029" s="34"/>
    </row>
    <row r="1030" spans="1:8">
      <c r="A1030" s="2"/>
      <c r="B1030" s="6"/>
      <c r="C1030" s="4"/>
      <c r="D1030" s="4"/>
      <c r="E1030" s="4"/>
      <c r="F1030" s="7"/>
      <c r="G1030" s="35"/>
      <c r="H1030" s="34"/>
    </row>
    <row r="1031" spans="1:8">
      <c r="A1031" s="2"/>
      <c r="B1031" s="3"/>
      <c r="C1031" s="4"/>
      <c r="D1031" s="4"/>
      <c r="E1031" s="4"/>
      <c r="F1031" s="5"/>
      <c r="G1031" s="35"/>
      <c r="H1031" s="34"/>
    </row>
    <row r="1032" spans="1:8">
      <c r="A1032" s="2"/>
      <c r="B1032" s="3"/>
      <c r="C1032" s="4"/>
      <c r="D1032" s="4"/>
      <c r="E1032" s="4"/>
      <c r="F1032" s="5"/>
      <c r="G1032" s="35"/>
      <c r="H1032" s="34"/>
    </row>
    <row r="1033" spans="1:8">
      <c r="A1033" s="2"/>
      <c r="B1033" s="3"/>
      <c r="C1033" s="4"/>
      <c r="D1033" s="4"/>
      <c r="E1033" s="4"/>
      <c r="F1033" s="5"/>
      <c r="G1033" s="35"/>
      <c r="H1033" s="34"/>
    </row>
    <row r="1034" spans="1:8">
      <c r="A1034" s="2"/>
      <c r="B1034" s="6"/>
      <c r="C1034" s="4"/>
      <c r="D1034" s="4"/>
      <c r="E1034" s="4"/>
      <c r="F1034" s="7"/>
      <c r="G1034" s="35"/>
      <c r="H1034" s="34"/>
    </row>
    <row r="1035" spans="1:8">
      <c r="A1035" s="2"/>
      <c r="B1035" s="3"/>
      <c r="C1035" s="4"/>
      <c r="D1035" s="4"/>
      <c r="E1035" s="4"/>
      <c r="F1035" s="5"/>
      <c r="G1035" s="35"/>
      <c r="H1035" s="34"/>
    </row>
    <row r="1036" spans="1:8">
      <c r="A1036" s="2"/>
      <c r="B1036" s="3"/>
      <c r="C1036" s="4"/>
      <c r="D1036" s="4"/>
      <c r="E1036" s="4"/>
      <c r="F1036" s="5"/>
      <c r="G1036" s="35"/>
      <c r="H1036" s="34"/>
    </row>
    <row r="1037" spans="1:8">
      <c r="A1037" s="2"/>
      <c r="B1037" s="6"/>
      <c r="C1037" s="4"/>
      <c r="D1037" s="4"/>
      <c r="E1037" s="4"/>
      <c r="F1037" s="7"/>
      <c r="G1037" s="35"/>
      <c r="H1037" s="34"/>
    </row>
    <row r="1038" spans="1:8">
      <c r="A1038" s="2"/>
      <c r="B1038" s="3"/>
      <c r="C1038" s="4"/>
      <c r="D1038" s="4"/>
      <c r="E1038" s="4"/>
      <c r="F1038" s="5"/>
      <c r="G1038" s="35"/>
      <c r="H1038" s="34"/>
    </row>
    <row r="1039" spans="1:8">
      <c r="A1039" s="2"/>
      <c r="B1039" s="3"/>
      <c r="C1039" s="4"/>
      <c r="D1039" s="4"/>
      <c r="E1039" s="4"/>
      <c r="F1039" s="5"/>
      <c r="G1039" s="35"/>
      <c r="H1039" s="34"/>
    </row>
    <row r="1040" spans="1:8">
      <c r="A1040" s="2"/>
      <c r="B1040" s="3"/>
      <c r="C1040" s="4"/>
      <c r="D1040" s="4"/>
      <c r="E1040" s="4"/>
      <c r="F1040" s="5"/>
      <c r="G1040" s="35"/>
      <c r="H1040" s="34"/>
    </row>
    <row r="1041" spans="1:8">
      <c r="A1041" s="2"/>
      <c r="B1041" s="3"/>
      <c r="C1041" s="4"/>
      <c r="D1041" s="4"/>
      <c r="E1041" s="4"/>
      <c r="F1041" s="5"/>
      <c r="G1041" s="35"/>
      <c r="H1041" s="34"/>
    </row>
    <row r="1042" spans="1:8">
      <c r="A1042" s="2"/>
      <c r="B1042" s="6"/>
      <c r="C1042" s="4"/>
      <c r="D1042" s="4"/>
      <c r="E1042" s="4"/>
      <c r="F1042" s="7"/>
      <c r="G1042" s="35"/>
      <c r="H1042" s="34"/>
    </row>
    <row r="1043" spans="1:8">
      <c r="A1043" s="2"/>
      <c r="B1043" s="6"/>
      <c r="C1043" s="4"/>
      <c r="D1043" s="4"/>
      <c r="E1043" s="4"/>
      <c r="F1043" s="7"/>
      <c r="G1043" s="35"/>
      <c r="H1043" s="34"/>
    </row>
    <row r="1044" spans="1:8">
      <c r="A1044" s="2"/>
      <c r="B1044" s="6"/>
      <c r="C1044" s="4"/>
      <c r="D1044" s="4"/>
      <c r="E1044" s="4"/>
      <c r="F1044" s="7"/>
      <c r="G1044" s="35"/>
      <c r="H1044" s="34"/>
    </row>
    <row r="1045" spans="1:8">
      <c r="A1045" s="2"/>
      <c r="B1045" s="3"/>
      <c r="C1045" s="4"/>
      <c r="D1045" s="4"/>
      <c r="E1045" s="4"/>
      <c r="F1045" s="5"/>
      <c r="G1045" s="35"/>
      <c r="H1045" s="34"/>
    </row>
    <row r="1046" spans="1:8">
      <c r="A1046" s="2"/>
      <c r="B1046" s="6"/>
      <c r="C1046" s="4"/>
      <c r="D1046" s="4"/>
      <c r="E1046" s="4"/>
      <c r="F1046" s="7"/>
      <c r="G1046" s="35"/>
      <c r="H1046" s="34"/>
    </row>
    <row r="1047" spans="1:8">
      <c r="A1047" s="2"/>
      <c r="B1047" s="3"/>
      <c r="C1047" s="4"/>
      <c r="D1047" s="4"/>
      <c r="E1047" s="4"/>
      <c r="F1047" s="5"/>
      <c r="G1047" s="35"/>
      <c r="H1047" s="34"/>
    </row>
    <row r="1048" spans="1:8">
      <c r="A1048" s="2"/>
      <c r="B1048" s="3"/>
      <c r="C1048" s="4"/>
      <c r="D1048" s="4"/>
      <c r="E1048" s="4"/>
      <c r="F1048" s="5"/>
      <c r="G1048" s="35"/>
      <c r="H1048" s="34"/>
    </row>
    <row r="1049" spans="1:8">
      <c r="A1049" s="2"/>
      <c r="B1049" s="3"/>
      <c r="C1049" s="4"/>
      <c r="D1049" s="4"/>
      <c r="E1049" s="4"/>
      <c r="F1049" s="5"/>
      <c r="G1049" s="35"/>
      <c r="H1049" s="34"/>
    </row>
    <row r="1050" spans="1:8">
      <c r="A1050" s="2"/>
      <c r="B1050" s="6"/>
      <c r="C1050" s="4"/>
      <c r="D1050" s="4"/>
      <c r="E1050" s="4"/>
      <c r="F1050" s="7"/>
      <c r="G1050" s="35"/>
      <c r="H1050" s="34"/>
    </row>
    <row r="1051" spans="1:8">
      <c r="A1051" s="2"/>
      <c r="B1051" s="6"/>
      <c r="C1051" s="4"/>
      <c r="D1051" s="4"/>
      <c r="E1051" s="4"/>
      <c r="F1051" s="7"/>
      <c r="G1051" s="35"/>
      <c r="H1051" s="34"/>
    </row>
    <row r="1052" spans="1:8">
      <c r="A1052" s="2"/>
      <c r="B1052" s="3"/>
      <c r="C1052" s="4"/>
      <c r="D1052" s="4"/>
      <c r="E1052" s="4"/>
      <c r="F1052" s="5"/>
      <c r="G1052" s="35"/>
      <c r="H1052" s="34"/>
    </row>
    <row r="1053" spans="1:8">
      <c r="A1053" s="2"/>
      <c r="B1053" s="3"/>
      <c r="C1053" s="4"/>
      <c r="D1053" s="4"/>
      <c r="E1053" s="4"/>
      <c r="F1053" s="5"/>
      <c r="G1053" s="35"/>
      <c r="H1053" s="34"/>
    </row>
    <row r="1054" spans="1:8">
      <c r="A1054" s="2"/>
      <c r="B1054" s="6"/>
      <c r="C1054" s="4"/>
      <c r="D1054" s="4"/>
      <c r="E1054" s="4"/>
      <c r="F1054" s="7"/>
      <c r="G1054" s="35"/>
      <c r="H1054" s="34"/>
    </row>
    <row r="1055" spans="1:8">
      <c r="A1055" s="2"/>
      <c r="B1055" s="3"/>
      <c r="C1055" s="4"/>
      <c r="D1055" s="4"/>
      <c r="E1055" s="4"/>
      <c r="F1055" s="5"/>
      <c r="G1055" s="35"/>
      <c r="H1055" s="34"/>
    </row>
    <row r="1056" spans="1:8">
      <c r="A1056" s="2"/>
      <c r="B1056" s="6"/>
      <c r="C1056" s="4"/>
      <c r="D1056" s="4"/>
      <c r="E1056" s="4"/>
      <c r="F1056" s="7"/>
      <c r="G1056" s="35"/>
      <c r="H1056" s="34"/>
    </row>
    <row r="1057" spans="1:8">
      <c r="A1057" s="2"/>
      <c r="B1057" s="3"/>
      <c r="C1057" s="4"/>
      <c r="D1057" s="4"/>
      <c r="E1057" s="4"/>
      <c r="F1057" s="5"/>
      <c r="G1057" s="35"/>
      <c r="H1057" s="34"/>
    </row>
    <row r="1058" spans="1:8">
      <c r="A1058" s="2"/>
      <c r="B1058" s="6"/>
      <c r="C1058" s="4"/>
      <c r="D1058" s="4"/>
      <c r="E1058" s="4"/>
      <c r="F1058" s="7"/>
      <c r="G1058" s="35"/>
      <c r="H1058" s="34"/>
    </row>
    <row r="1059" spans="1:8">
      <c r="A1059" s="2"/>
      <c r="B1059" s="6"/>
      <c r="C1059" s="4"/>
      <c r="D1059" s="4"/>
      <c r="E1059" s="4"/>
      <c r="F1059" s="7"/>
      <c r="G1059" s="35"/>
      <c r="H1059" s="34"/>
    </row>
    <row r="1060" spans="1:8">
      <c r="A1060" s="2"/>
      <c r="B1060" s="3"/>
      <c r="C1060" s="4"/>
      <c r="D1060" s="4"/>
      <c r="E1060" s="4"/>
      <c r="F1060" s="5"/>
      <c r="G1060" s="35"/>
      <c r="H1060" s="34"/>
    </row>
    <row r="1061" spans="1:8">
      <c r="A1061" s="2"/>
      <c r="B1061" s="6"/>
      <c r="C1061" s="4"/>
      <c r="D1061" s="4"/>
      <c r="E1061" s="4"/>
      <c r="F1061" s="7"/>
      <c r="G1061" s="35"/>
      <c r="H1061" s="34"/>
    </row>
    <row r="1062" spans="1:8">
      <c r="A1062" s="2"/>
      <c r="B1062" s="6"/>
      <c r="C1062" s="4"/>
      <c r="D1062" s="4"/>
      <c r="E1062" s="4"/>
      <c r="F1062" s="7"/>
      <c r="G1062" s="35"/>
      <c r="H1062" s="34"/>
    </row>
    <row r="1063" spans="1:8">
      <c r="A1063" s="2"/>
      <c r="B1063" s="3"/>
      <c r="C1063" s="4"/>
      <c r="D1063" s="4"/>
      <c r="E1063" s="4"/>
      <c r="F1063" s="5"/>
      <c r="G1063" s="35"/>
      <c r="H1063" s="34"/>
    </row>
    <row r="1064" spans="1:8">
      <c r="A1064" s="2"/>
      <c r="B1064" s="3"/>
      <c r="C1064" s="4"/>
      <c r="D1064" s="4"/>
      <c r="E1064" s="4"/>
      <c r="F1064" s="5"/>
      <c r="G1064" s="35"/>
      <c r="H1064" s="34"/>
    </row>
    <row r="1065" spans="1:8">
      <c r="A1065" s="2"/>
      <c r="B1065" s="3"/>
      <c r="C1065" s="4"/>
      <c r="D1065" s="4"/>
      <c r="E1065" s="4"/>
      <c r="F1065" s="5"/>
      <c r="G1065" s="35"/>
      <c r="H1065" s="34"/>
    </row>
    <row r="1066" spans="1:8">
      <c r="A1066" s="2"/>
      <c r="B1066" s="3"/>
      <c r="C1066" s="4"/>
      <c r="D1066" s="4"/>
      <c r="E1066" s="4"/>
      <c r="F1066" s="5"/>
      <c r="G1066" s="35"/>
      <c r="H1066" s="34"/>
    </row>
    <row r="1067" spans="1:8">
      <c r="A1067" s="2"/>
      <c r="B1067" s="6"/>
      <c r="C1067" s="4"/>
      <c r="D1067" s="4"/>
      <c r="E1067" s="4"/>
      <c r="F1067" s="7"/>
      <c r="G1067" s="35"/>
      <c r="H1067" s="34"/>
    </row>
    <row r="1068" spans="1:8">
      <c r="A1068" s="2"/>
      <c r="B1068" s="3"/>
      <c r="C1068" s="4"/>
      <c r="D1068" s="4"/>
      <c r="E1068" s="4"/>
      <c r="F1068" s="5"/>
      <c r="G1068" s="35"/>
      <c r="H1068" s="34"/>
    </row>
    <row r="1069" spans="1:8">
      <c r="A1069" s="2"/>
      <c r="B1069" s="6"/>
      <c r="C1069" s="4"/>
      <c r="D1069" s="4"/>
      <c r="E1069" s="4"/>
      <c r="F1069" s="7"/>
      <c r="G1069" s="35"/>
      <c r="H1069" s="34"/>
    </row>
    <row r="1070" spans="1:8">
      <c r="A1070" s="2"/>
      <c r="B1070" s="3"/>
      <c r="C1070" s="4"/>
      <c r="D1070" s="4"/>
      <c r="E1070" s="4"/>
      <c r="F1070" s="5"/>
      <c r="G1070" s="35"/>
      <c r="H1070" s="34"/>
    </row>
    <row r="1071" spans="1:8">
      <c r="A1071" s="2"/>
      <c r="B1071" s="6"/>
      <c r="C1071" s="4"/>
      <c r="D1071" s="4"/>
      <c r="E1071" s="4"/>
      <c r="F1071" s="7"/>
      <c r="G1071" s="35"/>
      <c r="H1071" s="34"/>
    </row>
    <row r="1072" spans="1:8">
      <c r="A1072" s="2"/>
      <c r="B1072" s="6"/>
      <c r="C1072" s="4"/>
      <c r="D1072" s="4"/>
      <c r="E1072" s="4"/>
      <c r="F1072" s="7"/>
      <c r="G1072" s="35"/>
      <c r="H1072" s="34"/>
    </row>
    <row r="1073" spans="1:8">
      <c r="A1073" s="2"/>
      <c r="B1073" s="3"/>
      <c r="C1073" s="4"/>
      <c r="D1073" s="4"/>
      <c r="E1073" s="4"/>
      <c r="F1073" s="5"/>
      <c r="G1073" s="35"/>
      <c r="H1073" s="34"/>
    </row>
    <row r="1074" spans="1:8">
      <c r="A1074" s="2"/>
      <c r="B1074" s="6"/>
      <c r="C1074" s="4"/>
      <c r="D1074" s="4"/>
      <c r="E1074" s="4"/>
      <c r="F1074" s="7"/>
      <c r="G1074" s="35"/>
      <c r="H1074" s="34"/>
    </row>
    <row r="1075" spans="1:8">
      <c r="A1075" s="2"/>
      <c r="B1075" s="3"/>
      <c r="C1075" s="4"/>
      <c r="D1075" s="4"/>
      <c r="E1075" s="4"/>
      <c r="F1075" s="5"/>
      <c r="G1075" s="35"/>
      <c r="H1075" s="34"/>
    </row>
    <row r="1076" spans="1:8">
      <c r="A1076" s="2"/>
      <c r="B1076" s="6"/>
      <c r="C1076" s="4"/>
      <c r="D1076" s="4"/>
      <c r="E1076" s="4"/>
      <c r="F1076" s="7"/>
      <c r="G1076" s="35"/>
      <c r="H1076" s="34"/>
    </row>
    <row r="1077" spans="1:8">
      <c r="A1077" s="2"/>
      <c r="B1077" s="3"/>
      <c r="C1077" s="4"/>
      <c r="D1077" s="4"/>
      <c r="E1077" s="4"/>
      <c r="F1077" s="5"/>
      <c r="G1077" s="35"/>
      <c r="H1077" s="34"/>
    </row>
    <row r="1078" spans="1:8">
      <c r="A1078" s="2"/>
      <c r="B1078" s="3"/>
      <c r="C1078" s="4"/>
      <c r="D1078" s="4"/>
      <c r="E1078" s="4"/>
      <c r="F1078" s="5"/>
      <c r="G1078" s="35"/>
      <c r="H1078" s="34"/>
    </row>
    <row r="1079" spans="1:8">
      <c r="A1079" s="2"/>
      <c r="B1079" s="3"/>
      <c r="C1079" s="4"/>
      <c r="D1079" s="4"/>
      <c r="E1079" s="4"/>
      <c r="F1079" s="5"/>
      <c r="G1079" s="35"/>
      <c r="H1079" s="34"/>
    </row>
    <row r="1080" spans="1:8">
      <c r="A1080" s="2"/>
      <c r="B1080" s="6"/>
      <c r="C1080" s="4"/>
      <c r="D1080" s="4"/>
      <c r="E1080" s="4"/>
      <c r="F1080" s="7"/>
      <c r="G1080" s="35"/>
      <c r="H1080" s="34"/>
    </row>
    <row r="1081" spans="1:8">
      <c r="A1081" s="2"/>
      <c r="B1081" s="3"/>
      <c r="C1081" s="4"/>
      <c r="D1081" s="4"/>
      <c r="E1081" s="4"/>
      <c r="F1081" s="5"/>
      <c r="G1081" s="35"/>
      <c r="H1081" s="34"/>
    </row>
    <row r="1082" spans="1:8">
      <c r="A1082" s="2"/>
      <c r="B1082" s="6"/>
      <c r="C1082" s="4"/>
      <c r="D1082" s="4"/>
      <c r="E1082" s="4"/>
      <c r="F1082" s="7"/>
      <c r="G1082" s="35"/>
      <c r="H1082" s="34"/>
    </row>
    <row r="1083" spans="1:8">
      <c r="A1083" s="2"/>
      <c r="B1083" s="6"/>
      <c r="C1083" s="4"/>
      <c r="D1083" s="4"/>
      <c r="E1083" s="4"/>
      <c r="F1083" s="7"/>
      <c r="G1083" s="35"/>
      <c r="H1083" s="34"/>
    </row>
    <row r="1084" spans="1:8">
      <c r="A1084" s="2"/>
      <c r="B1084" s="3"/>
      <c r="C1084" s="4"/>
      <c r="D1084" s="4"/>
      <c r="E1084" s="4"/>
      <c r="F1084" s="5"/>
      <c r="G1084" s="35"/>
      <c r="H1084" s="34"/>
    </row>
    <row r="1085" spans="1:8">
      <c r="A1085" s="2"/>
      <c r="B1085" s="6"/>
      <c r="C1085" s="4"/>
      <c r="D1085" s="4"/>
      <c r="E1085" s="4"/>
      <c r="F1085" s="7"/>
      <c r="G1085" s="35"/>
      <c r="H1085" s="34"/>
    </row>
    <row r="1086" spans="1:8">
      <c r="A1086" s="2"/>
      <c r="B1086" s="3"/>
      <c r="C1086" s="4"/>
      <c r="D1086" s="4"/>
      <c r="E1086" s="4"/>
      <c r="F1086" s="5"/>
      <c r="G1086" s="35"/>
      <c r="H1086" s="34"/>
    </row>
    <row r="1087" spans="1:8">
      <c r="A1087" s="2"/>
      <c r="B1087" s="3"/>
      <c r="C1087" s="4"/>
      <c r="D1087" s="4"/>
      <c r="E1087" s="4"/>
      <c r="F1087" s="5"/>
      <c r="G1087" s="35"/>
      <c r="H1087" s="34"/>
    </row>
    <row r="1088" spans="1:8">
      <c r="A1088" s="2"/>
      <c r="B1088" s="3"/>
      <c r="C1088" s="4"/>
      <c r="D1088" s="4"/>
      <c r="E1088" s="4"/>
      <c r="F1088" s="5"/>
      <c r="G1088" s="35"/>
      <c r="H1088" s="34"/>
    </row>
    <row r="1089" spans="1:8">
      <c r="A1089" s="2"/>
      <c r="B1089" s="3"/>
      <c r="C1089" s="4"/>
      <c r="D1089" s="4"/>
      <c r="E1089" s="4"/>
      <c r="F1089" s="5"/>
      <c r="G1089" s="35"/>
      <c r="H1089" s="34"/>
    </row>
    <row r="1090" spans="1:8">
      <c r="A1090" s="2"/>
      <c r="B1090" s="3"/>
      <c r="C1090" s="4"/>
      <c r="D1090" s="4"/>
      <c r="E1090" s="4"/>
      <c r="F1090" s="5"/>
      <c r="G1090" s="35"/>
      <c r="H1090" s="34"/>
    </row>
    <row r="1091" spans="1:8">
      <c r="A1091" s="2"/>
      <c r="B1091" s="3"/>
      <c r="C1091" s="4"/>
      <c r="D1091" s="4"/>
      <c r="E1091" s="4"/>
      <c r="F1091" s="5"/>
      <c r="G1091" s="35"/>
      <c r="H1091" s="34"/>
    </row>
    <row r="1092" spans="1:8">
      <c r="A1092" s="2"/>
      <c r="B1092" s="6"/>
      <c r="C1092" s="4"/>
      <c r="D1092" s="4"/>
      <c r="E1092" s="4"/>
      <c r="F1092" s="7"/>
      <c r="G1092" s="35"/>
      <c r="H1092" s="34"/>
    </row>
    <row r="1093" spans="1:8">
      <c r="A1093" s="2"/>
      <c r="B1093" s="6"/>
      <c r="C1093" s="4"/>
      <c r="D1093" s="4"/>
      <c r="E1093" s="4"/>
      <c r="F1093" s="7"/>
      <c r="G1093" s="35"/>
      <c r="H1093" s="34"/>
    </row>
    <row r="1094" spans="1:8">
      <c r="A1094" s="2"/>
      <c r="B1094" s="6"/>
      <c r="C1094" s="4"/>
      <c r="D1094" s="4"/>
      <c r="E1094" s="4"/>
      <c r="F1094" s="7"/>
      <c r="G1094" s="35"/>
      <c r="H1094" s="34"/>
    </row>
    <row r="1095" spans="1:8">
      <c r="A1095" s="2"/>
      <c r="B1095" s="6"/>
      <c r="C1095" s="4"/>
      <c r="D1095" s="4"/>
      <c r="E1095" s="4"/>
      <c r="F1095" s="7"/>
      <c r="G1095" s="35"/>
      <c r="H1095" s="34"/>
    </row>
    <row r="1096" spans="1:8">
      <c r="A1096" s="2"/>
      <c r="B1096" s="3"/>
      <c r="C1096" s="4"/>
      <c r="D1096" s="4"/>
      <c r="E1096" s="4"/>
      <c r="F1096" s="5"/>
      <c r="G1096" s="35"/>
      <c r="H1096" s="34"/>
    </row>
    <row r="1097" spans="1:8">
      <c r="A1097" s="2"/>
      <c r="B1097" s="3"/>
      <c r="C1097" s="4"/>
      <c r="D1097" s="4"/>
      <c r="E1097" s="4"/>
      <c r="F1097" s="5"/>
      <c r="G1097" s="35"/>
      <c r="H1097" s="34"/>
    </row>
    <row r="1098" spans="1:8">
      <c r="A1098" s="2"/>
      <c r="B1098" s="3"/>
      <c r="C1098" s="4"/>
      <c r="D1098" s="4"/>
      <c r="E1098" s="4"/>
      <c r="F1098" s="5"/>
      <c r="G1098" s="35"/>
      <c r="H1098" s="34"/>
    </row>
    <row r="1099" spans="1:8">
      <c r="A1099" s="2"/>
      <c r="B1099" s="6"/>
      <c r="C1099" s="4"/>
      <c r="D1099" s="4"/>
      <c r="E1099" s="4"/>
      <c r="F1099" s="7"/>
      <c r="G1099" s="35"/>
      <c r="H1099" s="34"/>
    </row>
    <row r="1100" spans="1:8">
      <c r="A1100" s="2"/>
      <c r="B1100" s="3"/>
      <c r="C1100" s="4"/>
      <c r="D1100" s="4"/>
      <c r="E1100" s="4"/>
      <c r="F1100" s="5"/>
      <c r="G1100" s="35"/>
      <c r="H1100" s="34"/>
    </row>
    <row r="1101" spans="1:8">
      <c r="A1101" s="2"/>
      <c r="B1101" s="6"/>
      <c r="C1101" s="4"/>
      <c r="D1101" s="4"/>
      <c r="E1101" s="4"/>
      <c r="F1101" s="7"/>
      <c r="G1101" s="35"/>
      <c r="H1101" s="34"/>
    </row>
    <row r="1102" spans="1:8">
      <c r="A1102" s="2"/>
      <c r="B1102" s="3"/>
      <c r="C1102" s="4"/>
      <c r="D1102" s="4"/>
      <c r="E1102" s="4"/>
      <c r="F1102" s="5"/>
      <c r="G1102" s="35"/>
      <c r="H1102" s="34"/>
    </row>
    <row r="1103" spans="1:8">
      <c r="A1103" s="2"/>
      <c r="B1103" s="6"/>
      <c r="C1103" s="4"/>
      <c r="D1103" s="4"/>
      <c r="E1103" s="4"/>
      <c r="F1103" s="7"/>
      <c r="G1103" s="35"/>
      <c r="H1103" s="34"/>
    </row>
    <row r="1104" spans="1:8">
      <c r="A1104" s="2"/>
      <c r="B1104" s="6"/>
      <c r="C1104" s="4"/>
      <c r="D1104" s="4"/>
      <c r="E1104" s="4"/>
      <c r="F1104" s="7"/>
      <c r="G1104" s="35"/>
      <c r="H1104" s="34"/>
    </row>
    <row r="1105" spans="1:8">
      <c r="A1105" s="2"/>
      <c r="B1105" s="6"/>
      <c r="C1105" s="4"/>
      <c r="D1105" s="4"/>
      <c r="E1105" s="4"/>
      <c r="F1105" s="7"/>
      <c r="G1105" s="35"/>
      <c r="H1105" s="34"/>
    </row>
    <row r="1106" spans="1:8">
      <c r="A1106" s="2"/>
      <c r="B1106" s="3"/>
      <c r="C1106" s="4"/>
      <c r="D1106" s="4"/>
      <c r="E1106" s="4"/>
      <c r="F1106" s="5"/>
      <c r="G1106" s="35"/>
      <c r="H1106" s="34"/>
    </row>
    <row r="1107" spans="1:8">
      <c r="A1107" s="2"/>
      <c r="B1107" s="3"/>
      <c r="C1107" s="4"/>
      <c r="D1107" s="4"/>
      <c r="E1107" s="4"/>
      <c r="F1107" s="5"/>
      <c r="G1107" s="35"/>
      <c r="H1107" s="34"/>
    </row>
    <row r="1108" spans="1:8">
      <c r="A1108" s="2"/>
      <c r="B1108" s="3"/>
      <c r="C1108" s="4"/>
      <c r="D1108" s="4"/>
      <c r="E1108" s="4"/>
      <c r="F1108" s="5"/>
      <c r="G1108" s="35"/>
      <c r="H1108" s="34"/>
    </row>
    <row r="1109" spans="1:8">
      <c r="A1109" s="2"/>
      <c r="B1109" s="3"/>
      <c r="C1109" s="4"/>
      <c r="D1109" s="4"/>
      <c r="E1109" s="4"/>
      <c r="F1109" s="5"/>
      <c r="G1109" s="35"/>
      <c r="H1109" s="34"/>
    </row>
    <row r="1110" spans="1:8">
      <c r="A1110" s="2"/>
      <c r="B1110" s="6"/>
      <c r="C1110" s="4"/>
      <c r="D1110" s="4"/>
      <c r="E1110" s="4"/>
      <c r="F1110" s="7"/>
      <c r="G1110" s="35"/>
      <c r="H1110" s="34"/>
    </row>
    <row r="1111" spans="1:8">
      <c r="A1111" s="2"/>
      <c r="B1111" s="3"/>
      <c r="C1111" s="4"/>
      <c r="D1111" s="4"/>
      <c r="E1111" s="4"/>
      <c r="F1111" s="5"/>
      <c r="G1111" s="35"/>
      <c r="H1111" s="34"/>
    </row>
    <row r="1112" spans="1:8">
      <c r="A1112" s="2"/>
      <c r="B1112" s="3"/>
      <c r="C1112" s="4"/>
      <c r="D1112" s="4"/>
      <c r="E1112" s="4"/>
      <c r="F1112" s="5"/>
      <c r="G1112" s="35"/>
      <c r="H1112" s="34"/>
    </row>
    <row r="1113" spans="1:8">
      <c r="A1113" s="2"/>
      <c r="B1113" s="3"/>
      <c r="C1113" s="4"/>
      <c r="D1113" s="4"/>
      <c r="E1113" s="4"/>
      <c r="F1113" s="5"/>
      <c r="G1113" s="35"/>
      <c r="H1113" s="34"/>
    </row>
    <row r="1114" spans="1:8">
      <c r="A1114" s="2"/>
      <c r="B1114" s="3"/>
      <c r="C1114" s="4"/>
      <c r="D1114" s="4"/>
      <c r="E1114" s="4"/>
      <c r="F1114" s="5"/>
      <c r="G1114" s="35"/>
      <c r="H1114" s="34"/>
    </row>
    <row r="1115" spans="1:8">
      <c r="A1115" s="2"/>
      <c r="B1115" s="6"/>
      <c r="C1115" s="4"/>
      <c r="D1115" s="4"/>
      <c r="E1115" s="4"/>
      <c r="F1115" s="7"/>
      <c r="G1115" s="35"/>
      <c r="H1115" s="34"/>
    </row>
    <row r="1116" spans="1:8">
      <c r="A1116" s="2"/>
      <c r="B1116" s="3"/>
      <c r="C1116" s="4"/>
      <c r="D1116" s="4"/>
      <c r="E1116" s="4"/>
      <c r="F1116" s="5"/>
      <c r="G1116" s="35"/>
      <c r="H1116" s="34"/>
    </row>
    <row r="1117" spans="1:8">
      <c r="A1117" s="2"/>
      <c r="B1117" s="6"/>
      <c r="C1117" s="4"/>
      <c r="D1117" s="4"/>
      <c r="E1117" s="4"/>
      <c r="F1117" s="7"/>
      <c r="G1117" s="35"/>
      <c r="H1117" s="34"/>
    </row>
    <row r="1118" spans="1:8">
      <c r="A1118" s="2"/>
      <c r="B1118" s="3"/>
      <c r="C1118" s="4"/>
      <c r="D1118" s="4"/>
      <c r="E1118" s="4"/>
      <c r="F1118" s="5"/>
      <c r="G1118" s="35"/>
      <c r="H1118" s="34"/>
    </row>
    <row r="1119" spans="1:8">
      <c r="A1119" s="2"/>
      <c r="B1119" s="6"/>
      <c r="C1119" s="4"/>
      <c r="D1119" s="4"/>
      <c r="E1119" s="4"/>
      <c r="F1119" s="7"/>
      <c r="G1119" s="35"/>
      <c r="H1119" s="34"/>
    </row>
    <row r="1120" spans="1:8">
      <c r="A1120" s="2"/>
      <c r="B1120" s="3"/>
      <c r="C1120" s="4"/>
      <c r="D1120" s="4"/>
      <c r="E1120" s="4"/>
      <c r="F1120" s="5"/>
      <c r="G1120" s="35"/>
      <c r="H1120" s="34"/>
    </row>
    <row r="1121" spans="1:8">
      <c r="A1121" s="2"/>
      <c r="B1121" s="3"/>
      <c r="C1121" s="4"/>
      <c r="D1121" s="4"/>
      <c r="E1121" s="4"/>
      <c r="F1121" s="5"/>
      <c r="G1121" s="35"/>
      <c r="H1121" s="34"/>
    </row>
    <row r="1122" spans="1:8">
      <c r="A1122" s="2"/>
      <c r="B1122" s="3"/>
      <c r="C1122" s="4"/>
      <c r="D1122" s="4"/>
      <c r="E1122" s="4"/>
      <c r="F1122" s="5"/>
      <c r="G1122" s="35"/>
      <c r="H1122" s="34"/>
    </row>
    <row r="1123" spans="1:8">
      <c r="A1123" s="2"/>
      <c r="B1123" s="3"/>
      <c r="C1123" s="4"/>
      <c r="D1123" s="4"/>
      <c r="E1123" s="4"/>
      <c r="F1123" s="5"/>
      <c r="G1123" s="35"/>
      <c r="H1123" s="34"/>
    </row>
    <row r="1124" spans="1:8">
      <c r="A1124" s="2"/>
      <c r="B1124" s="6"/>
      <c r="C1124" s="4"/>
      <c r="D1124" s="4"/>
      <c r="E1124" s="4"/>
      <c r="F1124" s="7"/>
      <c r="G1124" s="35"/>
      <c r="H1124" s="34"/>
    </row>
    <row r="1125" spans="1:8">
      <c r="A1125" s="2"/>
      <c r="B1125" s="6"/>
      <c r="C1125" s="4"/>
      <c r="D1125" s="4"/>
      <c r="E1125" s="4"/>
      <c r="F1125" s="7"/>
      <c r="G1125" s="35"/>
      <c r="H1125" s="34"/>
    </row>
    <row r="1126" spans="1:8">
      <c r="A1126" s="2"/>
      <c r="B1126" s="6"/>
      <c r="C1126" s="4"/>
      <c r="D1126" s="4"/>
      <c r="E1126" s="4"/>
      <c r="F1126" s="7"/>
      <c r="G1126" s="35"/>
      <c r="H1126" s="34"/>
    </row>
    <row r="1127" spans="1:8">
      <c r="A1127" s="2"/>
      <c r="B1127" s="3"/>
      <c r="C1127" s="4"/>
      <c r="D1127" s="4"/>
      <c r="E1127" s="4"/>
      <c r="F1127" s="5"/>
      <c r="G1127" s="35"/>
      <c r="H1127" s="34"/>
    </row>
    <row r="1128" spans="1:8">
      <c r="A1128" s="2"/>
      <c r="B1128" s="6"/>
      <c r="C1128" s="4"/>
      <c r="D1128" s="4"/>
      <c r="E1128" s="4"/>
      <c r="F1128" s="7"/>
      <c r="G1128" s="35"/>
      <c r="H1128" s="34"/>
    </row>
    <row r="1129" spans="1:8">
      <c r="A1129" s="2"/>
      <c r="B1129" s="3"/>
      <c r="C1129" s="4"/>
      <c r="D1129" s="4"/>
      <c r="E1129" s="4"/>
      <c r="F1129" s="5"/>
      <c r="G1129" s="35"/>
      <c r="H1129" s="34"/>
    </row>
    <row r="1130" spans="1:8">
      <c r="A1130" s="2"/>
      <c r="B1130" s="6"/>
      <c r="C1130" s="4"/>
      <c r="D1130" s="4"/>
      <c r="E1130" s="4"/>
      <c r="F1130" s="7"/>
      <c r="G1130" s="35"/>
      <c r="H1130" s="34"/>
    </row>
    <row r="1131" spans="1:8">
      <c r="A1131" s="2"/>
      <c r="B1131" s="6"/>
      <c r="C1131" s="4"/>
      <c r="D1131" s="4"/>
      <c r="E1131" s="4"/>
      <c r="F1131" s="7"/>
      <c r="G1131" s="35"/>
      <c r="H1131" s="34"/>
    </row>
    <row r="1132" spans="1:8">
      <c r="A1132" s="2"/>
      <c r="B1132" s="3"/>
      <c r="C1132" s="4"/>
      <c r="D1132" s="4"/>
      <c r="E1132" s="4"/>
      <c r="F1132" s="5"/>
      <c r="G1132" s="35"/>
      <c r="H1132" s="34"/>
    </row>
    <row r="1133" spans="1:8">
      <c r="A1133" s="2"/>
      <c r="B1133" s="6"/>
      <c r="C1133" s="4"/>
      <c r="D1133" s="4"/>
      <c r="E1133" s="4"/>
      <c r="F1133" s="7"/>
      <c r="G1133" s="35"/>
      <c r="H1133" s="34"/>
    </row>
    <row r="1134" spans="1:8">
      <c r="A1134" s="2"/>
      <c r="B1134" s="3"/>
      <c r="C1134" s="4"/>
      <c r="D1134" s="4"/>
      <c r="E1134" s="4"/>
      <c r="F1134" s="5"/>
      <c r="G1134" s="35"/>
      <c r="H1134" s="34"/>
    </row>
    <row r="1135" spans="1:8">
      <c r="A1135" s="2"/>
      <c r="B1135" s="6"/>
      <c r="C1135" s="4"/>
      <c r="D1135" s="4"/>
      <c r="E1135" s="4"/>
      <c r="F1135" s="7"/>
      <c r="G1135" s="35"/>
      <c r="H1135" s="34"/>
    </row>
    <row r="1136" spans="1:8">
      <c r="A1136" s="2"/>
      <c r="B1136" s="6"/>
      <c r="C1136" s="4"/>
      <c r="D1136" s="4"/>
      <c r="E1136" s="4"/>
      <c r="F1136" s="7"/>
      <c r="G1136" s="35"/>
      <c r="H1136" s="34"/>
    </row>
    <row r="1137" spans="1:8">
      <c r="A1137" s="2"/>
      <c r="B1137" s="6"/>
      <c r="C1137" s="4"/>
      <c r="D1137" s="4"/>
      <c r="E1137" s="4"/>
      <c r="F1137" s="7"/>
      <c r="G1137" s="35"/>
      <c r="H1137" s="34"/>
    </row>
    <row r="1138" spans="1:8">
      <c r="A1138" s="2"/>
      <c r="B1138" s="6"/>
      <c r="C1138" s="4"/>
      <c r="D1138" s="4"/>
      <c r="E1138" s="4"/>
      <c r="F1138" s="7"/>
      <c r="G1138" s="35"/>
      <c r="H1138" s="34"/>
    </row>
    <row r="1139" spans="1:8">
      <c r="A1139" s="2"/>
      <c r="B1139" s="3"/>
      <c r="C1139" s="4"/>
      <c r="D1139" s="4"/>
      <c r="E1139" s="4"/>
      <c r="F1139" s="5"/>
      <c r="G1139" s="35"/>
      <c r="H1139" s="34"/>
    </row>
    <row r="1140" spans="1:8">
      <c r="A1140" s="2"/>
      <c r="B1140" s="6"/>
      <c r="C1140" s="4"/>
      <c r="D1140" s="4"/>
      <c r="E1140" s="4"/>
      <c r="F1140" s="7"/>
      <c r="G1140" s="35"/>
      <c r="H1140" s="34"/>
    </row>
    <row r="1141" spans="1:8">
      <c r="A1141" s="2"/>
      <c r="B1141" s="6"/>
      <c r="C1141" s="4"/>
      <c r="D1141" s="4"/>
      <c r="E1141" s="4"/>
      <c r="F1141" s="7"/>
      <c r="G1141" s="35"/>
      <c r="H1141" s="34"/>
    </row>
    <row r="1142" spans="1:8">
      <c r="A1142" s="2"/>
      <c r="B1142" s="3"/>
      <c r="C1142" s="4"/>
      <c r="D1142" s="4"/>
      <c r="E1142" s="4"/>
      <c r="F1142" s="5"/>
      <c r="G1142" s="35"/>
      <c r="H1142" s="34"/>
    </row>
    <row r="1143" spans="1:8">
      <c r="A1143" s="2"/>
      <c r="B1143" s="3"/>
      <c r="C1143" s="4"/>
      <c r="D1143" s="4"/>
      <c r="E1143" s="4"/>
      <c r="F1143" s="5"/>
      <c r="G1143" s="35"/>
      <c r="H1143" s="34"/>
    </row>
    <row r="1144" spans="1:8">
      <c r="A1144" s="2"/>
      <c r="B1144" s="6"/>
      <c r="C1144" s="4"/>
      <c r="D1144" s="4"/>
      <c r="E1144" s="4"/>
      <c r="F1144" s="7"/>
      <c r="G1144" s="35"/>
      <c r="H1144" s="34"/>
    </row>
    <row r="1145" spans="1:8">
      <c r="A1145" s="2"/>
      <c r="B1145" s="3"/>
      <c r="C1145" s="4"/>
      <c r="D1145" s="4"/>
      <c r="E1145" s="4"/>
      <c r="F1145" s="5"/>
      <c r="G1145" s="35"/>
      <c r="H1145" s="34"/>
    </row>
    <row r="1146" spans="1:8">
      <c r="A1146" s="2"/>
      <c r="B1146" s="3"/>
      <c r="C1146" s="4"/>
      <c r="D1146" s="4"/>
      <c r="E1146" s="4"/>
      <c r="F1146" s="5"/>
      <c r="G1146" s="35"/>
      <c r="H1146" s="34"/>
    </row>
    <row r="1147" spans="1:8">
      <c r="A1147" s="2"/>
      <c r="B1147" s="6"/>
      <c r="C1147" s="4"/>
      <c r="D1147" s="4"/>
      <c r="E1147" s="4"/>
      <c r="F1147" s="7"/>
      <c r="G1147" s="35"/>
      <c r="H1147" s="34"/>
    </row>
    <row r="1148" spans="1:8">
      <c r="A1148" s="2"/>
      <c r="B1148" s="6"/>
      <c r="C1148" s="4"/>
      <c r="D1148" s="4"/>
      <c r="E1148" s="4"/>
      <c r="F1148" s="7"/>
      <c r="G1148" s="35"/>
      <c r="H1148" s="34"/>
    </row>
    <row r="1149" spans="1:8">
      <c r="A1149" s="2"/>
      <c r="B1149" s="6"/>
      <c r="C1149" s="4"/>
      <c r="D1149" s="4"/>
      <c r="E1149" s="4"/>
      <c r="F1149" s="7"/>
      <c r="G1149" s="35"/>
      <c r="H1149" s="34"/>
    </row>
    <row r="1150" spans="1:8">
      <c r="A1150" s="2"/>
      <c r="B1150" s="3"/>
      <c r="C1150" s="4"/>
      <c r="D1150" s="4"/>
      <c r="E1150" s="4"/>
      <c r="F1150" s="5"/>
      <c r="G1150" s="35"/>
      <c r="H1150" s="34"/>
    </row>
    <row r="1151" spans="1:8">
      <c r="A1151" s="2"/>
      <c r="B1151" s="6"/>
      <c r="C1151" s="4"/>
      <c r="D1151" s="4"/>
      <c r="E1151" s="4"/>
      <c r="F1151" s="7"/>
      <c r="G1151" s="35"/>
      <c r="H1151" s="34"/>
    </row>
    <row r="1152" spans="1:8">
      <c r="A1152" s="2"/>
      <c r="B1152" s="3"/>
      <c r="C1152" s="4"/>
      <c r="D1152" s="4"/>
      <c r="E1152" s="4"/>
      <c r="F1152" s="5"/>
      <c r="G1152" s="35"/>
      <c r="H1152" s="34"/>
    </row>
    <row r="1153" spans="1:8">
      <c r="A1153" s="2"/>
      <c r="B1153" s="6"/>
      <c r="C1153" s="4"/>
      <c r="D1153" s="4"/>
      <c r="E1153" s="4"/>
      <c r="F1153" s="7"/>
      <c r="G1153" s="35"/>
      <c r="H1153" s="34"/>
    </row>
    <row r="1154" spans="1:8">
      <c r="A1154" s="2"/>
      <c r="B1154" s="6"/>
      <c r="C1154" s="4"/>
      <c r="D1154" s="4"/>
      <c r="E1154" s="4"/>
      <c r="F1154" s="7"/>
      <c r="G1154" s="35"/>
      <c r="H1154" s="34"/>
    </row>
    <row r="1155" spans="1:8">
      <c r="A1155" s="2"/>
      <c r="B1155" s="3"/>
      <c r="C1155" s="4"/>
      <c r="D1155" s="4"/>
      <c r="E1155" s="4"/>
      <c r="F1155" s="5"/>
      <c r="G1155" s="35"/>
      <c r="H1155" s="34"/>
    </row>
    <row r="1156" spans="1:8">
      <c r="A1156" s="2"/>
      <c r="B1156" s="6"/>
      <c r="C1156" s="4"/>
      <c r="D1156" s="4"/>
      <c r="E1156" s="4"/>
      <c r="F1156" s="7"/>
      <c r="G1156" s="35"/>
      <c r="H1156" s="34"/>
    </row>
    <row r="1157" spans="1:8">
      <c r="A1157" s="2"/>
      <c r="B1157" s="3"/>
      <c r="C1157" s="4"/>
      <c r="D1157" s="4"/>
      <c r="E1157" s="4"/>
      <c r="F1157" s="5"/>
      <c r="G1157" s="35"/>
      <c r="H1157" s="34"/>
    </row>
    <row r="1158" spans="1:8">
      <c r="A1158" s="2"/>
      <c r="B1158" s="3"/>
      <c r="C1158" s="4"/>
      <c r="D1158" s="4"/>
      <c r="E1158" s="4"/>
      <c r="F1158" s="5"/>
      <c r="G1158" s="35"/>
      <c r="H1158" s="34"/>
    </row>
    <row r="1159" spans="1:8">
      <c r="A1159" s="2"/>
      <c r="B1159" s="3"/>
      <c r="C1159" s="4"/>
      <c r="D1159" s="4"/>
      <c r="E1159" s="4"/>
      <c r="F1159" s="5"/>
      <c r="G1159" s="35"/>
      <c r="H1159" s="34"/>
    </row>
    <row r="1160" spans="1:8">
      <c r="A1160" s="2"/>
      <c r="B1160" s="6"/>
      <c r="C1160" s="4"/>
      <c r="D1160" s="4"/>
      <c r="E1160" s="4"/>
      <c r="F1160" s="7"/>
      <c r="G1160" s="35"/>
      <c r="H1160" s="34"/>
    </row>
    <row r="1161" spans="1:8">
      <c r="A1161" s="2"/>
      <c r="B1161" s="6"/>
      <c r="C1161" s="4"/>
      <c r="D1161" s="4"/>
      <c r="E1161" s="4"/>
      <c r="F1161" s="7"/>
      <c r="G1161" s="35"/>
      <c r="H1161" s="34"/>
    </row>
    <row r="1162" spans="1:8">
      <c r="A1162" s="2"/>
      <c r="B1162" s="3"/>
      <c r="C1162" s="4"/>
      <c r="D1162" s="4"/>
      <c r="E1162" s="4"/>
      <c r="F1162" s="5"/>
      <c r="G1162" s="35"/>
      <c r="H1162" s="34"/>
    </row>
    <row r="1163" spans="1:8">
      <c r="A1163" s="2"/>
      <c r="B1163" s="6"/>
      <c r="C1163" s="4"/>
      <c r="D1163" s="4"/>
      <c r="E1163" s="4"/>
      <c r="F1163" s="7"/>
      <c r="G1163" s="35"/>
      <c r="H1163" s="34"/>
    </row>
    <row r="1164" spans="1:8">
      <c r="A1164" s="2"/>
      <c r="B1164" s="6"/>
      <c r="C1164" s="4"/>
      <c r="D1164" s="4"/>
      <c r="E1164" s="4"/>
      <c r="F1164" s="7"/>
      <c r="G1164" s="35"/>
      <c r="H1164" s="34"/>
    </row>
    <row r="1165" spans="1:8">
      <c r="A1165" s="2"/>
      <c r="B1165" s="6"/>
      <c r="C1165" s="4"/>
      <c r="D1165" s="4"/>
      <c r="E1165" s="4"/>
      <c r="F1165" s="7"/>
      <c r="G1165" s="35"/>
      <c r="H1165" s="34"/>
    </row>
    <row r="1166" spans="1:8">
      <c r="A1166" s="2"/>
      <c r="B1166" s="6"/>
      <c r="C1166" s="4"/>
      <c r="D1166" s="4"/>
      <c r="E1166" s="4"/>
      <c r="F1166" s="7"/>
      <c r="G1166" s="35"/>
      <c r="H1166" s="34"/>
    </row>
    <row r="1167" spans="1:8">
      <c r="A1167" s="2"/>
      <c r="B1167" s="6"/>
      <c r="C1167" s="4"/>
      <c r="D1167" s="4"/>
      <c r="E1167" s="4"/>
      <c r="F1167" s="7"/>
      <c r="G1167" s="35"/>
      <c r="H1167" s="34"/>
    </row>
    <row r="1168" spans="1:8">
      <c r="A1168" s="2"/>
      <c r="B1168" s="3"/>
      <c r="C1168" s="4"/>
      <c r="D1168" s="4"/>
      <c r="E1168" s="4"/>
      <c r="F1168" s="5"/>
      <c r="G1168" s="35"/>
      <c r="H1168" s="34"/>
    </row>
    <row r="1169" spans="1:8">
      <c r="A1169" s="2"/>
      <c r="B1169" s="6"/>
      <c r="C1169" s="4"/>
      <c r="D1169" s="4"/>
      <c r="E1169" s="4"/>
      <c r="F1169" s="7"/>
      <c r="G1169" s="35"/>
      <c r="H1169" s="34"/>
    </row>
    <row r="1170" spans="1:8">
      <c r="A1170" s="2"/>
      <c r="B1170" s="6"/>
      <c r="C1170" s="4"/>
      <c r="D1170" s="4"/>
      <c r="E1170" s="4"/>
      <c r="F1170" s="7"/>
      <c r="G1170" s="35"/>
      <c r="H1170" s="34"/>
    </row>
    <row r="1171" spans="1:8">
      <c r="A1171" s="2"/>
      <c r="B1171" s="3"/>
      <c r="C1171" s="4"/>
      <c r="D1171" s="4"/>
      <c r="E1171" s="4"/>
      <c r="F1171" s="5"/>
      <c r="G1171" s="35"/>
      <c r="H1171" s="34"/>
    </row>
    <row r="1172" spans="1:8">
      <c r="A1172" s="2"/>
      <c r="B1172" s="3"/>
      <c r="C1172" s="4"/>
      <c r="D1172" s="4"/>
      <c r="E1172" s="4"/>
      <c r="F1172" s="5"/>
      <c r="G1172" s="35"/>
      <c r="H1172" s="34"/>
    </row>
    <row r="1173" spans="1:8">
      <c r="A1173" s="2"/>
      <c r="B1173" s="6"/>
      <c r="C1173" s="4"/>
      <c r="D1173" s="4"/>
      <c r="E1173" s="4"/>
      <c r="F1173" s="7"/>
      <c r="G1173" s="35"/>
      <c r="H1173" s="34"/>
    </row>
    <row r="1174" spans="1:8">
      <c r="A1174" s="2"/>
      <c r="B1174" s="6"/>
      <c r="C1174" s="4"/>
      <c r="D1174" s="4"/>
      <c r="E1174" s="4"/>
      <c r="F1174" s="7"/>
      <c r="G1174" s="35"/>
      <c r="H1174" s="34"/>
    </row>
    <row r="1175" spans="1:8">
      <c r="A1175" s="2"/>
      <c r="B1175" s="3"/>
      <c r="C1175" s="4"/>
      <c r="D1175" s="4"/>
      <c r="E1175" s="4"/>
      <c r="F1175" s="5"/>
      <c r="G1175" s="35"/>
      <c r="H1175" s="34"/>
    </row>
    <row r="1176" spans="1:8">
      <c r="A1176" s="2"/>
      <c r="B1176" s="3"/>
      <c r="C1176" s="4"/>
      <c r="D1176" s="4"/>
      <c r="E1176" s="4"/>
      <c r="F1176" s="5"/>
      <c r="G1176" s="35"/>
      <c r="H1176" s="34"/>
    </row>
    <row r="1177" spans="1:8">
      <c r="A1177" s="2"/>
      <c r="B1177" s="6"/>
      <c r="C1177" s="4"/>
      <c r="D1177" s="4"/>
      <c r="E1177" s="4"/>
      <c r="F1177" s="7"/>
      <c r="G1177" s="35"/>
      <c r="H1177" s="34"/>
    </row>
    <row r="1178" spans="1:8">
      <c r="A1178" s="2"/>
      <c r="B1178" s="3"/>
      <c r="C1178" s="4"/>
      <c r="D1178" s="4"/>
      <c r="E1178" s="4"/>
      <c r="F1178" s="5"/>
      <c r="G1178" s="35"/>
      <c r="H1178" s="34"/>
    </row>
    <row r="1179" spans="1:8">
      <c r="A1179" s="2"/>
      <c r="B1179" s="3"/>
      <c r="C1179" s="4"/>
      <c r="D1179" s="4"/>
      <c r="E1179" s="4"/>
      <c r="F1179" s="5"/>
      <c r="G1179" s="35"/>
      <c r="H1179" s="34"/>
    </row>
    <row r="1180" spans="1:8">
      <c r="A1180" s="2"/>
      <c r="B1180" s="6"/>
      <c r="C1180" s="4"/>
      <c r="D1180" s="4"/>
      <c r="E1180" s="4"/>
      <c r="F1180" s="7"/>
      <c r="G1180" s="35"/>
      <c r="H1180" s="34"/>
    </row>
    <row r="1181" spans="1:8">
      <c r="A1181" s="2"/>
      <c r="B1181" s="6"/>
      <c r="C1181" s="4"/>
      <c r="D1181" s="4"/>
      <c r="E1181" s="4"/>
      <c r="F1181" s="7"/>
      <c r="G1181" s="35"/>
      <c r="H1181" s="34"/>
    </row>
    <row r="1182" spans="1:8">
      <c r="A1182" s="2"/>
      <c r="B1182" s="3"/>
      <c r="C1182" s="4"/>
      <c r="D1182" s="4"/>
      <c r="E1182" s="4"/>
      <c r="F1182" s="5"/>
      <c r="G1182" s="35"/>
      <c r="H1182" s="34"/>
    </row>
    <row r="1183" spans="1:8">
      <c r="A1183" s="2"/>
      <c r="B1183" s="6"/>
      <c r="C1183" s="4"/>
      <c r="D1183" s="4"/>
      <c r="E1183" s="4"/>
      <c r="F1183" s="7"/>
      <c r="G1183" s="35"/>
      <c r="H1183" s="34"/>
    </row>
    <row r="1184" spans="1:8">
      <c r="A1184" s="2"/>
      <c r="B1184" s="3"/>
      <c r="C1184" s="4"/>
      <c r="D1184" s="4"/>
      <c r="E1184" s="4"/>
      <c r="F1184" s="5"/>
      <c r="G1184" s="35"/>
      <c r="H1184" s="34"/>
    </row>
    <row r="1185" spans="1:8">
      <c r="A1185" s="2"/>
      <c r="B1185" s="6"/>
      <c r="C1185" s="4"/>
      <c r="D1185" s="4"/>
      <c r="E1185" s="4"/>
      <c r="F1185" s="7"/>
      <c r="G1185" s="35"/>
      <c r="H1185" s="34"/>
    </row>
    <row r="1186" spans="1:8">
      <c r="A1186" s="2"/>
      <c r="B1186" s="3"/>
      <c r="C1186" s="4"/>
      <c r="D1186" s="4"/>
      <c r="E1186" s="4"/>
      <c r="F1186" s="5"/>
      <c r="G1186" s="35"/>
      <c r="H1186" s="34"/>
    </row>
    <row r="1187" spans="1:8">
      <c r="A1187" s="2"/>
      <c r="B1187" s="6"/>
      <c r="C1187" s="4"/>
      <c r="D1187" s="4"/>
      <c r="E1187" s="4"/>
      <c r="F1187" s="7"/>
      <c r="G1187" s="35"/>
      <c r="H1187" s="34"/>
    </row>
    <row r="1188" spans="1:8">
      <c r="A1188" s="2"/>
      <c r="B1188" s="6"/>
      <c r="C1188" s="4"/>
      <c r="D1188" s="4"/>
      <c r="E1188" s="4"/>
      <c r="F1188" s="7"/>
      <c r="G1188" s="35"/>
      <c r="H1188" s="34"/>
    </row>
    <row r="1189" spans="1:8">
      <c r="A1189" s="2"/>
      <c r="B1189" s="6"/>
      <c r="C1189" s="4"/>
      <c r="D1189" s="4"/>
      <c r="E1189" s="4"/>
      <c r="F1189" s="7"/>
      <c r="G1189" s="35"/>
      <c r="H1189" s="34"/>
    </row>
    <row r="1190" spans="1:8">
      <c r="A1190" s="2"/>
      <c r="B1190" s="6"/>
      <c r="C1190" s="4"/>
      <c r="D1190" s="4"/>
      <c r="E1190" s="4"/>
      <c r="F1190" s="7"/>
      <c r="G1190" s="35"/>
      <c r="H1190" s="34"/>
    </row>
    <row r="1191" spans="1:8">
      <c r="A1191" s="2"/>
      <c r="B1191" s="3"/>
      <c r="C1191" s="4"/>
      <c r="D1191" s="4"/>
      <c r="E1191" s="4"/>
      <c r="F1191" s="5"/>
      <c r="G1191" s="35"/>
      <c r="H1191" s="34"/>
    </row>
    <row r="1192" spans="1:8">
      <c r="A1192" s="2"/>
      <c r="B1192" s="6"/>
      <c r="C1192" s="4"/>
      <c r="D1192" s="4"/>
      <c r="E1192" s="4"/>
      <c r="F1192" s="7"/>
      <c r="G1192" s="35"/>
      <c r="H1192" s="34"/>
    </row>
    <row r="1193" spans="1:8">
      <c r="A1193" s="2"/>
      <c r="B1193" s="6"/>
      <c r="C1193" s="4"/>
      <c r="D1193" s="4"/>
      <c r="E1193" s="4"/>
      <c r="F1193" s="7"/>
      <c r="G1193" s="35"/>
      <c r="H1193" s="34"/>
    </row>
    <row r="1194" spans="1:8">
      <c r="A1194" s="2"/>
      <c r="B1194" s="6"/>
      <c r="C1194" s="4"/>
      <c r="D1194" s="4"/>
      <c r="E1194" s="4"/>
      <c r="F1194" s="7"/>
      <c r="G1194" s="35"/>
      <c r="H1194" s="34"/>
    </row>
    <row r="1195" spans="1:8">
      <c r="A1195" s="2"/>
      <c r="B1195" s="3"/>
      <c r="C1195" s="4"/>
      <c r="D1195" s="4"/>
      <c r="E1195" s="4"/>
      <c r="F1195" s="5"/>
      <c r="G1195" s="35"/>
      <c r="H1195" s="34"/>
    </row>
    <row r="1196" spans="1:8">
      <c r="A1196" s="2"/>
      <c r="B1196" s="6"/>
      <c r="C1196" s="4"/>
      <c r="D1196" s="4"/>
      <c r="E1196" s="4"/>
      <c r="F1196" s="7"/>
      <c r="G1196" s="35"/>
      <c r="H1196" s="34"/>
    </row>
    <row r="1197" spans="1:8">
      <c r="A1197" s="2"/>
      <c r="B1197" s="6"/>
      <c r="C1197" s="4"/>
      <c r="D1197" s="4"/>
      <c r="E1197" s="4"/>
      <c r="F1197" s="7"/>
      <c r="G1197" s="35"/>
      <c r="H1197" s="34"/>
    </row>
    <row r="1198" spans="1:8">
      <c r="A1198" s="2"/>
      <c r="B1198" s="3"/>
      <c r="C1198" s="4"/>
      <c r="D1198" s="4"/>
      <c r="E1198" s="4"/>
      <c r="F1198" s="5"/>
      <c r="G1198" s="35"/>
      <c r="H1198" s="34"/>
    </row>
    <row r="1199" spans="1:8">
      <c r="A1199" s="2"/>
      <c r="B1199" s="3"/>
      <c r="C1199" s="4"/>
      <c r="D1199" s="4"/>
      <c r="E1199" s="4"/>
      <c r="F1199" s="5"/>
      <c r="G1199" s="35"/>
      <c r="H1199" s="34"/>
    </row>
    <row r="1200" spans="1:8">
      <c r="A1200" s="2"/>
      <c r="B1200" s="6"/>
      <c r="C1200" s="4"/>
      <c r="D1200" s="4"/>
      <c r="E1200" s="4"/>
      <c r="F1200" s="7"/>
      <c r="G1200" s="35"/>
      <c r="H1200" s="34"/>
    </row>
    <row r="1201" spans="1:8">
      <c r="A1201" s="2"/>
      <c r="B1201" s="3"/>
      <c r="C1201" s="4"/>
      <c r="D1201" s="4"/>
      <c r="E1201" s="4"/>
      <c r="F1201" s="5"/>
      <c r="G1201" s="35"/>
      <c r="H1201" s="34"/>
    </row>
    <row r="1202" spans="1:8">
      <c r="A1202" s="2"/>
      <c r="B1202" s="3"/>
      <c r="C1202" s="4"/>
      <c r="D1202" s="4"/>
      <c r="E1202" s="4"/>
      <c r="F1202" s="5"/>
      <c r="G1202" s="35"/>
      <c r="H1202" s="34"/>
    </row>
    <row r="1203" spans="1:8">
      <c r="A1203" s="2"/>
      <c r="B1203" s="6"/>
      <c r="C1203" s="4"/>
      <c r="D1203" s="4"/>
      <c r="E1203" s="4"/>
      <c r="F1203" s="7"/>
      <c r="G1203" s="35"/>
      <c r="H1203" s="34"/>
    </row>
    <row r="1204" spans="1:8">
      <c r="A1204" s="2"/>
      <c r="B1204" s="6"/>
      <c r="C1204" s="4"/>
      <c r="D1204" s="4"/>
      <c r="E1204" s="4"/>
      <c r="F1204" s="7"/>
      <c r="G1204" s="35"/>
      <c r="H1204" s="34"/>
    </row>
    <row r="1205" spans="1:8">
      <c r="A1205" s="2"/>
      <c r="B1205" s="3"/>
      <c r="C1205" s="4"/>
      <c r="D1205" s="4"/>
      <c r="E1205" s="4"/>
      <c r="F1205" s="5"/>
      <c r="G1205" s="35"/>
      <c r="H1205" s="34"/>
    </row>
    <row r="1206" spans="1:8">
      <c r="A1206" s="2"/>
      <c r="B1206" s="3"/>
      <c r="C1206" s="4"/>
      <c r="D1206" s="4"/>
      <c r="E1206" s="4"/>
      <c r="F1206" s="5"/>
      <c r="G1206" s="35"/>
      <c r="H1206" s="34"/>
    </row>
    <row r="1207" spans="1:8">
      <c r="A1207" s="2"/>
      <c r="B1207" s="6"/>
      <c r="C1207" s="4"/>
      <c r="D1207" s="4"/>
      <c r="E1207" s="4"/>
      <c r="F1207" s="7"/>
      <c r="G1207" s="35"/>
      <c r="H1207" s="34"/>
    </row>
    <row r="1208" spans="1:8">
      <c r="A1208" s="2"/>
      <c r="B1208" s="6"/>
      <c r="C1208" s="4"/>
      <c r="D1208" s="4"/>
      <c r="E1208" s="4"/>
      <c r="F1208" s="7"/>
      <c r="G1208" s="35"/>
      <c r="H1208" s="34"/>
    </row>
    <row r="1209" spans="1:8">
      <c r="A1209" s="2"/>
      <c r="B1209" s="3"/>
      <c r="C1209" s="4"/>
      <c r="D1209" s="4"/>
      <c r="E1209" s="4"/>
      <c r="F1209" s="5"/>
      <c r="G1209" s="35"/>
      <c r="H1209" s="34"/>
    </row>
    <row r="1210" spans="1:8">
      <c r="A1210" s="2"/>
      <c r="B1210" s="6"/>
      <c r="C1210" s="4"/>
      <c r="D1210" s="4"/>
      <c r="E1210" s="4"/>
      <c r="F1210" s="7"/>
      <c r="G1210" s="35"/>
      <c r="H1210" s="34"/>
    </row>
    <row r="1211" spans="1:8">
      <c r="A1211" s="2"/>
      <c r="B1211" s="6"/>
      <c r="C1211" s="4"/>
      <c r="D1211" s="4"/>
      <c r="E1211" s="4"/>
      <c r="F1211" s="7"/>
      <c r="G1211" s="35"/>
      <c r="H1211" s="34"/>
    </row>
    <row r="1212" spans="1:8">
      <c r="A1212" s="2"/>
      <c r="B1212" s="6"/>
      <c r="C1212" s="4"/>
      <c r="D1212" s="4"/>
      <c r="E1212" s="4"/>
      <c r="F1212" s="7"/>
      <c r="G1212" s="35"/>
      <c r="H1212" s="34"/>
    </row>
    <row r="1213" spans="1:8">
      <c r="A1213" s="2"/>
      <c r="B1213" s="3"/>
      <c r="C1213" s="4"/>
      <c r="D1213" s="4"/>
      <c r="E1213" s="4"/>
      <c r="F1213" s="5"/>
      <c r="G1213" s="35"/>
      <c r="H1213" s="34"/>
    </row>
    <row r="1214" spans="1:8">
      <c r="A1214" s="2"/>
      <c r="B1214" s="6"/>
      <c r="C1214" s="4"/>
      <c r="D1214" s="4"/>
      <c r="E1214" s="4"/>
      <c r="F1214" s="7"/>
      <c r="G1214" s="35"/>
      <c r="H1214" s="34"/>
    </row>
    <row r="1215" spans="1:8">
      <c r="A1215" s="2"/>
      <c r="B1215" s="6"/>
      <c r="C1215" s="4"/>
      <c r="D1215" s="4"/>
      <c r="E1215" s="4"/>
      <c r="F1215" s="7"/>
      <c r="G1215" s="35"/>
      <c r="H1215" s="34"/>
    </row>
    <row r="1216" spans="1:8">
      <c r="A1216" s="2"/>
      <c r="B1216" s="6"/>
      <c r="C1216" s="4"/>
      <c r="D1216" s="4"/>
      <c r="E1216" s="4"/>
      <c r="F1216" s="7"/>
      <c r="G1216" s="35"/>
      <c r="H1216" s="34"/>
    </row>
    <row r="1217" spans="1:8">
      <c r="A1217" s="2"/>
      <c r="B1217" s="6"/>
      <c r="C1217" s="4"/>
      <c r="D1217" s="4"/>
      <c r="E1217" s="4"/>
      <c r="F1217" s="7"/>
      <c r="G1217" s="35"/>
      <c r="H1217" s="34"/>
    </row>
    <row r="1218" spans="1:8">
      <c r="A1218" s="2"/>
      <c r="B1218" s="6"/>
      <c r="C1218" s="4"/>
      <c r="D1218" s="4"/>
      <c r="E1218" s="4"/>
      <c r="F1218" s="7"/>
      <c r="G1218" s="35"/>
      <c r="H1218" s="34"/>
    </row>
    <row r="1219" spans="1:8">
      <c r="A1219" s="2"/>
      <c r="B1219" s="6"/>
      <c r="C1219" s="4"/>
      <c r="D1219" s="4"/>
      <c r="E1219" s="4"/>
      <c r="F1219" s="7"/>
      <c r="G1219" s="35"/>
      <c r="H1219" s="34"/>
    </row>
    <row r="1220" spans="1:8">
      <c r="A1220" s="2"/>
      <c r="B1220" s="3"/>
      <c r="C1220" s="4"/>
      <c r="D1220" s="4"/>
      <c r="E1220" s="4"/>
      <c r="F1220" s="5"/>
      <c r="G1220" s="35"/>
      <c r="H1220" s="34"/>
    </row>
    <row r="1221" spans="1:8">
      <c r="A1221" s="2"/>
      <c r="B1221" s="3"/>
      <c r="C1221" s="4"/>
      <c r="D1221" s="4"/>
      <c r="E1221" s="4"/>
      <c r="F1221" s="5"/>
      <c r="G1221" s="35"/>
      <c r="H1221" s="34"/>
    </row>
    <row r="1222" spans="1:8">
      <c r="A1222" s="2"/>
      <c r="B1222" s="3"/>
      <c r="C1222" s="4"/>
      <c r="D1222" s="4"/>
      <c r="E1222" s="4"/>
      <c r="F1222" s="5"/>
      <c r="G1222" s="35"/>
      <c r="H1222" s="34"/>
    </row>
    <row r="1223" spans="1:8">
      <c r="A1223" s="2"/>
      <c r="B1223" s="3"/>
      <c r="C1223" s="4"/>
      <c r="D1223" s="4"/>
      <c r="E1223" s="4"/>
      <c r="F1223" s="5"/>
      <c r="G1223" s="35"/>
      <c r="H1223" s="34"/>
    </row>
    <row r="1224" spans="1:8">
      <c r="A1224" s="2"/>
      <c r="B1224" s="6"/>
      <c r="C1224" s="4"/>
      <c r="D1224" s="4"/>
      <c r="E1224" s="4"/>
      <c r="F1224" s="7"/>
      <c r="G1224" s="35"/>
      <c r="H1224" s="34"/>
    </row>
    <row r="1225" spans="1:8">
      <c r="A1225" s="2"/>
      <c r="B1225" s="6"/>
      <c r="C1225" s="4"/>
      <c r="D1225" s="4"/>
      <c r="E1225" s="4"/>
      <c r="F1225" s="7"/>
      <c r="G1225" s="35"/>
      <c r="H1225" s="34"/>
    </row>
    <row r="1226" spans="1:8">
      <c r="A1226" s="2"/>
      <c r="B1226" s="6"/>
      <c r="C1226" s="4"/>
      <c r="D1226" s="4"/>
      <c r="E1226" s="4"/>
      <c r="F1226" s="7"/>
      <c r="G1226" s="35"/>
      <c r="H1226" s="34"/>
    </row>
    <row r="1227" spans="1:8">
      <c r="A1227" s="2"/>
      <c r="B1227" s="6"/>
      <c r="C1227" s="4"/>
      <c r="D1227" s="4"/>
      <c r="E1227" s="4"/>
      <c r="F1227" s="7"/>
      <c r="G1227" s="35"/>
      <c r="H1227" s="34"/>
    </row>
    <row r="1228" spans="1:8">
      <c r="A1228" s="2"/>
      <c r="B1228" s="3"/>
      <c r="C1228" s="4"/>
      <c r="D1228" s="4"/>
      <c r="E1228" s="4"/>
      <c r="F1228" s="5"/>
      <c r="G1228" s="35"/>
      <c r="H1228" s="34"/>
    </row>
    <row r="1229" spans="1:8">
      <c r="A1229" s="2"/>
      <c r="B1229" s="6"/>
      <c r="C1229" s="4"/>
      <c r="D1229" s="4"/>
      <c r="E1229" s="4"/>
      <c r="F1229" s="7"/>
      <c r="G1229" s="35"/>
      <c r="H1229" s="34"/>
    </row>
    <row r="1230" spans="1:8">
      <c r="A1230" s="2"/>
      <c r="B1230" s="6"/>
      <c r="C1230" s="4"/>
      <c r="D1230" s="4"/>
      <c r="E1230" s="4"/>
      <c r="F1230" s="7"/>
      <c r="G1230" s="35"/>
      <c r="H1230" s="34"/>
    </row>
    <row r="1231" spans="1:8">
      <c r="A1231" s="2"/>
      <c r="B1231" s="6"/>
      <c r="C1231" s="4"/>
      <c r="D1231" s="4"/>
      <c r="E1231" s="4"/>
      <c r="F1231" s="7"/>
      <c r="G1231" s="35"/>
      <c r="H1231" s="34"/>
    </row>
    <row r="1232" spans="1:8">
      <c r="A1232" s="2"/>
      <c r="B1232" s="3"/>
      <c r="C1232" s="4"/>
      <c r="D1232" s="4"/>
      <c r="E1232" s="4"/>
      <c r="F1232" s="5"/>
      <c r="G1232" s="35"/>
      <c r="H1232" s="34"/>
    </row>
    <row r="1233" spans="1:8">
      <c r="A1233" s="2"/>
      <c r="B1233" s="6"/>
      <c r="C1233" s="4"/>
      <c r="D1233" s="4"/>
      <c r="E1233" s="4"/>
      <c r="F1233" s="7"/>
      <c r="G1233" s="35"/>
      <c r="H1233" s="34"/>
    </row>
    <row r="1234" spans="1:8">
      <c r="A1234" s="2"/>
      <c r="B1234" s="3"/>
      <c r="C1234" s="4"/>
      <c r="D1234" s="4"/>
      <c r="E1234" s="4"/>
      <c r="F1234" s="5"/>
      <c r="G1234" s="35"/>
      <c r="H1234" s="34"/>
    </row>
    <row r="1235" spans="1:8">
      <c r="A1235" s="2"/>
      <c r="B1235" s="3"/>
      <c r="C1235" s="4"/>
      <c r="D1235" s="4"/>
      <c r="E1235" s="4"/>
      <c r="F1235" s="5"/>
      <c r="G1235" s="35"/>
      <c r="H1235" s="34"/>
    </row>
    <row r="1236" spans="1:8">
      <c r="A1236" s="2"/>
      <c r="B1236" s="3"/>
      <c r="C1236" s="4"/>
      <c r="D1236" s="4"/>
      <c r="E1236" s="4"/>
      <c r="F1236" s="5"/>
      <c r="G1236" s="35"/>
      <c r="H1236" s="34"/>
    </row>
    <row r="1237" spans="1:8">
      <c r="A1237" s="2"/>
      <c r="B1237" s="6"/>
      <c r="C1237" s="4"/>
      <c r="D1237" s="4"/>
      <c r="E1237" s="4"/>
      <c r="F1237" s="7"/>
      <c r="G1237" s="35"/>
      <c r="H1237" s="34"/>
    </row>
    <row r="1238" spans="1:8">
      <c r="A1238" s="2"/>
      <c r="B1238" s="3"/>
      <c r="C1238" s="4"/>
      <c r="D1238" s="4"/>
      <c r="E1238" s="4"/>
      <c r="F1238" s="5"/>
      <c r="G1238" s="35"/>
      <c r="H1238" s="34"/>
    </row>
    <row r="1239" spans="1:8">
      <c r="A1239" s="2"/>
      <c r="B1239" s="6"/>
      <c r="C1239" s="4"/>
      <c r="D1239" s="4"/>
      <c r="E1239" s="4"/>
      <c r="F1239" s="7"/>
      <c r="G1239" s="35"/>
      <c r="H1239" s="34"/>
    </row>
    <row r="1240" spans="1:8">
      <c r="A1240" s="2"/>
      <c r="B1240" s="3"/>
      <c r="C1240" s="4"/>
      <c r="D1240" s="4"/>
      <c r="E1240" s="4"/>
      <c r="F1240" s="5"/>
      <c r="G1240" s="35"/>
      <c r="H1240" s="34"/>
    </row>
    <row r="1241" spans="1:8">
      <c r="A1241" s="2"/>
      <c r="B1241" s="3"/>
      <c r="C1241" s="4"/>
      <c r="D1241" s="4"/>
      <c r="E1241" s="4"/>
      <c r="F1241" s="5"/>
      <c r="G1241" s="35"/>
      <c r="H1241" s="34"/>
    </row>
    <row r="1242" spans="1:8">
      <c r="A1242" s="2"/>
      <c r="B1242" s="3"/>
      <c r="C1242" s="4"/>
      <c r="D1242" s="4"/>
      <c r="E1242" s="4"/>
      <c r="F1242" s="5"/>
      <c r="G1242" s="35"/>
      <c r="H1242" s="34"/>
    </row>
    <row r="1243" spans="1:8">
      <c r="A1243" s="2"/>
      <c r="B1243" s="3"/>
      <c r="C1243" s="4"/>
      <c r="D1243" s="4"/>
      <c r="E1243" s="4"/>
      <c r="F1243" s="5"/>
      <c r="G1243" s="35"/>
      <c r="H1243" s="34"/>
    </row>
    <row r="1244" spans="1:8">
      <c r="A1244" s="2"/>
      <c r="B1244" s="6"/>
      <c r="C1244" s="4"/>
      <c r="D1244" s="4"/>
      <c r="E1244" s="4"/>
      <c r="F1244" s="7"/>
      <c r="G1244" s="35"/>
      <c r="H1244" s="34"/>
    </row>
    <row r="1245" spans="1:8">
      <c r="A1245" s="2"/>
      <c r="B1245" s="3"/>
      <c r="C1245" s="4"/>
      <c r="D1245" s="4"/>
      <c r="E1245" s="4"/>
      <c r="F1245" s="5"/>
      <c r="G1245" s="35"/>
      <c r="H1245" s="34"/>
    </row>
    <row r="1246" spans="1:8">
      <c r="A1246" s="2"/>
      <c r="B1246" s="3"/>
      <c r="C1246" s="4"/>
      <c r="D1246" s="4"/>
      <c r="E1246" s="4"/>
      <c r="F1246" s="5"/>
      <c r="G1246" s="35"/>
      <c r="H1246" s="34"/>
    </row>
    <row r="1247" spans="1:8">
      <c r="A1247" s="2"/>
      <c r="B1247" s="3"/>
      <c r="C1247" s="4"/>
      <c r="D1247" s="4"/>
      <c r="E1247" s="4"/>
      <c r="F1247" s="5"/>
      <c r="G1247" s="35"/>
      <c r="H1247" s="34"/>
    </row>
    <row r="1248" spans="1:8">
      <c r="A1248" s="2"/>
      <c r="B1248" s="6"/>
      <c r="C1248" s="4"/>
      <c r="D1248" s="4"/>
      <c r="E1248" s="4"/>
      <c r="F1248" s="7"/>
      <c r="G1248" s="35"/>
      <c r="H1248" s="34"/>
    </row>
    <row r="1249" spans="1:8">
      <c r="A1249" s="2"/>
      <c r="B1249" s="6"/>
      <c r="C1249" s="4"/>
      <c r="D1249" s="4"/>
      <c r="E1249" s="4"/>
      <c r="F1249" s="7"/>
      <c r="G1249" s="35"/>
      <c r="H1249" s="34"/>
    </row>
    <row r="1250" spans="1:8">
      <c r="A1250" s="2"/>
      <c r="B1250" s="6"/>
      <c r="C1250" s="4"/>
      <c r="D1250" s="4"/>
      <c r="E1250" s="4"/>
      <c r="F1250" s="7"/>
      <c r="G1250" s="35"/>
      <c r="H1250" s="34"/>
    </row>
    <row r="1251" spans="1:8">
      <c r="A1251" s="2"/>
      <c r="B1251" s="6"/>
      <c r="C1251" s="4"/>
      <c r="D1251" s="4"/>
      <c r="E1251" s="4"/>
      <c r="F1251" s="7"/>
      <c r="G1251" s="35"/>
      <c r="H1251" s="34"/>
    </row>
    <row r="1252" spans="1:8">
      <c r="A1252" s="2"/>
      <c r="B1252" s="6"/>
      <c r="C1252" s="4"/>
      <c r="D1252" s="4"/>
      <c r="E1252" s="4"/>
      <c r="F1252" s="7"/>
      <c r="G1252" s="35"/>
      <c r="H1252" s="34"/>
    </row>
    <row r="1253" spans="1:8">
      <c r="A1253" s="2"/>
      <c r="B1253" s="3"/>
      <c r="C1253" s="4"/>
      <c r="D1253" s="4"/>
      <c r="E1253" s="4"/>
      <c r="F1253" s="5"/>
      <c r="G1253" s="35"/>
      <c r="H1253" s="34"/>
    </row>
    <row r="1254" spans="1:8">
      <c r="A1254" s="2"/>
      <c r="B1254" s="6"/>
      <c r="C1254" s="4"/>
      <c r="D1254" s="4"/>
      <c r="E1254" s="4"/>
      <c r="F1254" s="7"/>
      <c r="G1254" s="35"/>
      <c r="H1254" s="34"/>
    </row>
    <row r="1255" spans="1:8">
      <c r="A1255" s="2"/>
      <c r="B1255" s="3"/>
      <c r="C1255" s="4"/>
      <c r="D1255" s="4"/>
      <c r="E1255" s="4"/>
      <c r="F1255" s="5"/>
      <c r="G1255" s="35"/>
      <c r="H1255" s="34"/>
    </row>
    <row r="1256" spans="1:8">
      <c r="A1256" s="2"/>
      <c r="B1256" s="3"/>
      <c r="C1256" s="4"/>
      <c r="D1256" s="4"/>
      <c r="E1256" s="4"/>
      <c r="F1256" s="5"/>
      <c r="G1256" s="35"/>
      <c r="H1256" s="34"/>
    </row>
    <row r="1257" spans="1:8">
      <c r="A1257" s="2"/>
      <c r="B1257" s="3"/>
      <c r="C1257" s="4"/>
      <c r="D1257" s="4"/>
      <c r="E1257" s="4"/>
      <c r="F1257" s="5"/>
      <c r="G1257" s="35"/>
      <c r="H1257" s="34"/>
    </row>
    <row r="1258" spans="1:8">
      <c r="A1258" s="2"/>
      <c r="B1258" s="6"/>
      <c r="C1258" s="4"/>
      <c r="D1258" s="4"/>
      <c r="E1258" s="4"/>
      <c r="F1258" s="7"/>
      <c r="G1258" s="35"/>
      <c r="H1258" s="34"/>
    </row>
    <row r="1259" spans="1:8">
      <c r="A1259" s="2"/>
      <c r="B1259" s="3"/>
      <c r="C1259" s="4"/>
      <c r="D1259" s="4"/>
      <c r="E1259" s="4"/>
      <c r="F1259" s="5"/>
      <c r="G1259" s="35"/>
      <c r="H1259" s="34"/>
    </row>
    <row r="1260" spans="1:8">
      <c r="A1260" s="2"/>
      <c r="B1260" s="6"/>
      <c r="C1260" s="4"/>
      <c r="D1260" s="4"/>
      <c r="E1260" s="4"/>
      <c r="F1260" s="7"/>
      <c r="G1260" s="35"/>
      <c r="H1260" s="34"/>
    </row>
    <row r="1261" spans="1:8">
      <c r="A1261" s="2"/>
      <c r="B1261" s="6"/>
      <c r="C1261" s="4"/>
      <c r="D1261" s="4"/>
      <c r="E1261" s="4"/>
      <c r="F1261" s="7"/>
      <c r="G1261" s="35"/>
      <c r="H1261" s="34"/>
    </row>
    <row r="1262" spans="1:8">
      <c r="A1262" s="2"/>
      <c r="B1262" s="3"/>
      <c r="C1262" s="4"/>
      <c r="D1262" s="4"/>
      <c r="E1262" s="4"/>
      <c r="F1262" s="5"/>
      <c r="G1262" s="35"/>
      <c r="H1262" s="34"/>
    </row>
    <row r="1263" spans="1:8">
      <c r="A1263" s="2"/>
      <c r="B1263" s="3"/>
      <c r="C1263" s="4"/>
      <c r="D1263" s="4"/>
      <c r="E1263" s="4"/>
      <c r="F1263" s="5"/>
      <c r="G1263" s="35"/>
      <c r="H1263" s="34"/>
    </row>
    <row r="1264" spans="1:8">
      <c r="A1264" s="2"/>
      <c r="B1264" s="3"/>
      <c r="C1264" s="4"/>
      <c r="D1264" s="4"/>
      <c r="E1264" s="4"/>
      <c r="F1264" s="5"/>
      <c r="G1264" s="35"/>
      <c r="H1264" s="34"/>
    </row>
    <row r="1265" spans="1:8">
      <c r="A1265" s="2"/>
      <c r="B1265" s="6"/>
      <c r="C1265" s="4"/>
      <c r="D1265" s="4"/>
      <c r="E1265" s="4"/>
      <c r="F1265" s="7"/>
      <c r="G1265" s="35"/>
      <c r="H1265" s="34"/>
    </row>
    <row r="1266" spans="1:8">
      <c r="A1266" s="2"/>
      <c r="B1266" s="6"/>
      <c r="C1266" s="4"/>
      <c r="D1266" s="4"/>
      <c r="E1266" s="4"/>
      <c r="F1266" s="7"/>
      <c r="G1266" s="35"/>
      <c r="H1266" s="34"/>
    </row>
    <row r="1267" spans="1:8">
      <c r="A1267" s="2"/>
      <c r="B1267" s="6"/>
      <c r="C1267" s="4"/>
      <c r="D1267" s="4"/>
      <c r="E1267" s="4"/>
      <c r="F1267" s="7"/>
      <c r="G1267" s="35"/>
      <c r="H1267" s="34"/>
    </row>
    <row r="1268" spans="1:8">
      <c r="A1268" s="2"/>
      <c r="B1268" s="3"/>
      <c r="C1268" s="4"/>
      <c r="D1268" s="4"/>
      <c r="E1268" s="4"/>
      <c r="F1268" s="5"/>
      <c r="G1268" s="35"/>
      <c r="H1268" s="34"/>
    </row>
    <row r="1269" spans="1:8">
      <c r="A1269" s="2"/>
      <c r="B1269" s="6"/>
      <c r="C1269" s="4"/>
      <c r="D1269" s="4"/>
      <c r="E1269" s="4"/>
      <c r="F1269" s="7"/>
      <c r="G1269" s="35"/>
      <c r="H1269" s="34"/>
    </row>
    <row r="1270" spans="1:8">
      <c r="A1270" s="2"/>
      <c r="B1270" s="6"/>
      <c r="C1270" s="4"/>
      <c r="D1270" s="4"/>
      <c r="E1270" s="4"/>
      <c r="F1270" s="7"/>
      <c r="G1270" s="35"/>
      <c r="H1270" s="34"/>
    </row>
    <row r="1271" spans="1:8">
      <c r="A1271" s="2"/>
      <c r="B1271" s="6"/>
      <c r="C1271" s="4"/>
      <c r="D1271" s="4"/>
      <c r="E1271" s="4"/>
      <c r="F1271" s="7"/>
      <c r="G1271" s="35"/>
      <c r="H1271" s="34"/>
    </row>
    <row r="1272" spans="1:8">
      <c r="A1272" s="2"/>
      <c r="B1272" s="6"/>
      <c r="C1272" s="4"/>
      <c r="D1272" s="4"/>
      <c r="E1272" s="4"/>
      <c r="F1272" s="7"/>
      <c r="G1272" s="35"/>
      <c r="H1272" s="34"/>
    </row>
    <row r="1273" spans="1:8">
      <c r="A1273" s="2"/>
      <c r="B1273" s="6"/>
      <c r="C1273" s="4"/>
      <c r="D1273" s="4"/>
      <c r="E1273" s="4"/>
      <c r="F1273" s="7"/>
      <c r="G1273" s="35"/>
      <c r="H1273" s="34"/>
    </row>
    <row r="1274" spans="1:8">
      <c r="A1274" s="2"/>
      <c r="B1274" s="6"/>
      <c r="C1274" s="4"/>
      <c r="D1274" s="4"/>
      <c r="E1274" s="4"/>
      <c r="F1274" s="7"/>
      <c r="G1274" s="35"/>
      <c r="H1274" s="34"/>
    </row>
    <row r="1275" spans="1:8">
      <c r="A1275" s="2"/>
      <c r="B1275" s="3"/>
      <c r="C1275" s="4"/>
      <c r="D1275" s="4"/>
      <c r="E1275" s="4"/>
      <c r="F1275" s="5"/>
      <c r="G1275" s="35"/>
      <c r="H1275" s="34"/>
    </row>
    <row r="1276" spans="1:8">
      <c r="A1276" s="2"/>
      <c r="B1276" s="3"/>
      <c r="C1276" s="4"/>
      <c r="D1276" s="4"/>
      <c r="E1276" s="4"/>
      <c r="F1276" s="5"/>
      <c r="G1276" s="35"/>
      <c r="H1276" s="34"/>
    </row>
    <row r="1277" spans="1:8">
      <c r="A1277" s="2"/>
      <c r="B1277" s="3"/>
      <c r="C1277" s="4"/>
      <c r="D1277" s="4"/>
      <c r="E1277" s="4"/>
      <c r="F1277" s="5"/>
      <c r="G1277" s="35"/>
      <c r="H1277" s="34"/>
    </row>
    <row r="1278" spans="1:8">
      <c r="A1278" s="2"/>
      <c r="B1278" s="6"/>
      <c r="C1278" s="4"/>
      <c r="D1278" s="4"/>
      <c r="E1278" s="4"/>
      <c r="F1278" s="7"/>
      <c r="G1278" s="35"/>
      <c r="H1278" s="34"/>
    </row>
    <row r="1279" spans="1:8">
      <c r="A1279" s="2"/>
      <c r="B1279" s="3"/>
      <c r="C1279" s="4"/>
      <c r="D1279" s="4"/>
      <c r="E1279" s="4"/>
      <c r="F1279" s="5"/>
      <c r="G1279" s="35"/>
      <c r="H1279" s="34"/>
    </row>
    <row r="1280" spans="1:8">
      <c r="A1280" s="2"/>
      <c r="B1280" s="3"/>
      <c r="C1280" s="4"/>
      <c r="D1280" s="4"/>
      <c r="E1280" s="4"/>
      <c r="F1280" s="5"/>
      <c r="G1280" s="35"/>
      <c r="H1280" s="34"/>
    </row>
    <row r="1281" spans="1:8">
      <c r="A1281" s="2"/>
      <c r="B1281" s="6"/>
      <c r="C1281" s="4"/>
      <c r="D1281" s="4"/>
      <c r="E1281" s="4"/>
      <c r="F1281" s="7"/>
      <c r="G1281" s="35"/>
      <c r="H1281" s="34"/>
    </row>
    <row r="1282" spans="1:8">
      <c r="A1282" s="2"/>
      <c r="B1282" s="3"/>
      <c r="C1282" s="4"/>
      <c r="D1282" s="4"/>
      <c r="E1282" s="4"/>
      <c r="F1282" s="5"/>
      <c r="G1282" s="35"/>
      <c r="H1282" s="34"/>
    </row>
    <row r="1283" spans="1:8">
      <c r="A1283" s="2"/>
      <c r="B1283" s="3"/>
      <c r="C1283" s="4"/>
      <c r="D1283" s="4"/>
      <c r="E1283" s="4"/>
      <c r="F1283" s="5"/>
      <c r="G1283" s="35"/>
      <c r="H1283" s="34"/>
    </row>
    <row r="1284" spans="1:8">
      <c r="A1284" s="2"/>
      <c r="B1284" s="3"/>
      <c r="C1284" s="4"/>
      <c r="D1284" s="4"/>
      <c r="E1284" s="4"/>
      <c r="F1284" s="5"/>
      <c r="G1284" s="35"/>
      <c r="H1284" s="34"/>
    </row>
    <row r="1285" spans="1:8">
      <c r="A1285" s="2"/>
      <c r="B1285" s="6"/>
      <c r="C1285" s="4"/>
      <c r="D1285" s="4"/>
      <c r="E1285" s="4"/>
      <c r="F1285" s="7"/>
      <c r="G1285" s="35"/>
      <c r="H1285" s="34"/>
    </row>
    <row r="1286" spans="1:8">
      <c r="A1286" s="2"/>
      <c r="B1286" s="3"/>
      <c r="C1286" s="4"/>
      <c r="D1286" s="4"/>
      <c r="E1286" s="4"/>
      <c r="F1286" s="5"/>
      <c r="G1286" s="35"/>
      <c r="H1286" s="34"/>
    </row>
    <row r="1287" spans="1:8">
      <c r="A1287" s="2"/>
      <c r="B1287" s="6"/>
      <c r="C1287" s="4"/>
      <c r="D1287" s="4"/>
      <c r="E1287" s="4"/>
      <c r="F1287" s="7"/>
      <c r="G1287" s="35"/>
      <c r="H1287" s="34"/>
    </row>
    <row r="1288" spans="1:8">
      <c r="A1288" s="2"/>
      <c r="B1288" s="6"/>
      <c r="C1288" s="4"/>
      <c r="D1288" s="4"/>
      <c r="E1288" s="4"/>
      <c r="F1288" s="7"/>
      <c r="G1288" s="35"/>
      <c r="H1288" s="34"/>
    </row>
    <row r="1289" spans="1:8">
      <c r="A1289" s="2"/>
      <c r="B1289" s="3"/>
      <c r="C1289" s="4"/>
      <c r="D1289" s="4"/>
      <c r="E1289" s="4"/>
      <c r="F1289" s="5"/>
      <c r="G1289" s="35"/>
      <c r="H1289" s="34"/>
    </row>
    <row r="1290" spans="1:8">
      <c r="A1290" s="2"/>
      <c r="B1290" s="3"/>
      <c r="C1290" s="4"/>
      <c r="D1290" s="4"/>
      <c r="E1290" s="4"/>
      <c r="F1290" s="5"/>
      <c r="G1290" s="35"/>
      <c r="H1290" s="34"/>
    </row>
    <row r="1291" spans="1:8">
      <c r="A1291" s="2"/>
      <c r="B1291" s="6"/>
      <c r="C1291" s="4"/>
      <c r="D1291" s="4"/>
      <c r="E1291" s="4"/>
      <c r="F1291" s="7"/>
      <c r="G1291" s="35"/>
      <c r="H1291" s="34"/>
    </row>
    <row r="1292" spans="1:8">
      <c r="A1292" s="2"/>
      <c r="B1292" s="6"/>
      <c r="C1292" s="4"/>
      <c r="D1292" s="4"/>
      <c r="E1292" s="4"/>
      <c r="F1292" s="7"/>
      <c r="G1292" s="35"/>
      <c r="H1292" s="34"/>
    </row>
    <row r="1293" spans="1:8">
      <c r="A1293" s="2"/>
      <c r="B1293" s="3"/>
      <c r="C1293" s="4"/>
      <c r="D1293" s="4"/>
      <c r="E1293" s="4"/>
      <c r="F1293" s="5"/>
      <c r="G1293" s="35"/>
      <c r="H1293" s="34"/>
    </row>
    <row r="1294" spans="1:8">
      <c r="A1294" s="2"/>
      <c r="B1294" s="6"/>
      <c r="C1294" s="4"/>
      <c r="D1294" s="4"/>
      <c r="E1294" s="4"/>
      <c r="F1294" s="7"/>
      <c r="G1294" s="35"/>
      <c r="H1294" s="34"/>
    </row>
    <row r="1295" spans="1:8">
      <c r="A1295" s="2"/>
      <c r="B1295" s="3"/>
      <c r="C1295" s="4"/>
      <c r="D1295" s="4"/>
      <c r="E1295" s="4"/>
      <c r="F1295" s="5"/>
      <c r="G1295" s="35"/>
      <c r="H1295" s="34"/>
    </row>
    <row r="1296" spans="1:8">
      <c r="A1296" s="2"/>
      <c r="B1296" s="6"/>
      <c r="C1296" s="4"/>
      <c r="D1296" s="4"/>
      <c r="E1296" s="4"/>
      <c r="F1296" s="7"/>
      <c r="G1296" s="35"/>
      <c r="H1296" s="34"/>
    </row>
    <row r="1297" spans="1:8">
      <c r="A1297" s="2"/>
      <c r="B1297" s="6"/>
      <c r="C1297" s="4"/>
      <c r="D1297" s="4"/>
      <c r="E1297" s="4"/>
      <c r="F1297" s="7"/>
      <c r="G1297" s="35"/>
      <c r="H1297" s="34"/>
    </row>
    <row r="1298" spans="1:8">
      <c r="A1298" s="2"/>
      <c r="B1298" s="3"/>
      <c r="C1298" s="4"/>
      <c r="D1298" s="4"/>
      <c r="E1298" s="4"/>
      <c r="F1298" s="5"/>
      <c r="G1298" s="35"/>
      <c r="H1298" s="34"/>
    </row>
    <row r="1299" spans="1:8">
      <c r="A1299" s="2"/>
      <c r="B1299" s="3"/>
      <c r="C1299" s="4"/>
      <c r="D1299" s="4"/>
      <c r="E1299" s="4"/>
      <c r="F1299" s="5"/>
      <c r="G1299" s="35"/>
      <c r="H1299" s="34"/>
    </row>
    <row r="1300" spans="1:8">
      <c r="A1300" s="2"/>
      <c r="B1300" s="6"/>
      <c r="C1300" s="4"/>
      <c r="D1300" s="4"/>
      <c r="E1300" s="4"/>
      <c r="F1300" s="7"/>
      <c r="G1300" s="35"/>
      <c r="H1300" s="34"/>
    </row>
    <row r="1301" spans="1:8">
      <c r="A1301" s="2"/>
      <c r="B1301" s="6"/>
      <c r="C1301" s="4"/>
      <c r="D1301" s="4"/>
      <c r="E1301" s="4"/>
      <c r="F1301" s="7"/>
      <c r="G1301" s="35"/>
      <c r="H1301" s="34"/>
    </row>
    <row r="1302" spans="1:8">
      <c r="A1302" s="2"/>
      <c r="B1302" s="6"/>
      <c r="C1302" s="4"/>
      <c r="D1302" s="4"/>
      <c r="E1302" s="4"/>
      <c r="F1302" s="7"/>
      <c r="G1302" s="35"/>
      <c r="H1302" s="34"/>
    </row>
    <row r="1303" spans="1:8">
      <c r="A1303" s="2"/>
      <c r="B1303" s="3"/>
      <c r="C1303" s="4"/>
      <c r="D1303" s="4"/>
      <c r="E1303" s="4"/>
      <c r="F1303" s="5"/>
      <c r="G1303" s="35"/>
      <c r="H1303" s="34"/>
    </row>
    <row r="1304" spans="1:8">
      <c r="A1304" s="2"/>
      <c r="B1304" s="6"/>
      <c r="C1304" s="4"/>
      <c r="D1304" s="4"/>
      <c r="E1304" s="4"/>
      <c r="F1304" s="7"/>
      <c r="G1304" s="35"/>
      <c r="H1304" s="34"/>
    </row>
    <row r="1305" spans="1:8">
      <c r="A1305" s="2"/>
      <c r="B1305" s="6"/>
      <c r="C1305" s="4"/>
      <c r="D1305" s="4"/>
      <c r="E1305" s="4"/>
      <c r="F1305" s="7"/>
      <c r="G1305" s="35"/>
      <c r="H1305" s="34"/>
    </row>
    <row r="1306" spans="1:8">
      <c r="A1306" s="2"/>
      <c r="B1306" s="3"/>
      <c r="C1306" s="4"/>
      <c r="D1306" s="4"/>
      <c r="E1306" s="4"/>
      <c r="F1306" s="5"/>
      <c r="G1306" s="35"/>
      <c r="H1306" s="34"/>
    </row>
    <row r="1307" spans="1:8">
      <c r="A1307" s="2"/>
      <c r="B1307" s="6"/>
      <c r="C1307" s="4"/>
      <c r="D1307" s="4"/>
      <c r="E1307" s="4"/>
      <c r="F1307" s="7"/>
      <c r="G1307" s="35"/>
      <c r="H1307" s="34"/>
    </row>
    <row r="1308" spans="1:8">
      <c r="A1308" s="2"/>
      <c r="B1308" s="3"/>
      <c r="C1308" s="4"/>
      <c r="D1308" s="4"/>
      <c r="E1308" s="4"/>
      <c r="F1308" s="5"/>
      <c r="G1308" s="35"/>
      <c r="H1308" s="34"/>
    </row>
    <row r="1309" spans="1:8">
      <c r="A1309" s="2"/>
      <c r="B1309" s="3"/>
      <c r="C1309" s="4"/>
      <c r="D1309" s="4"/>
      <c r="E1309" s="4"/>
      <c r="F1309" s="5"/>
      <c r="G1309" s="35"/>
      <c r="H1309" s="34"/>
    </row>
    <row r="1310" spans="1:8">
      <c r="A1310" s="2"/>
      <c r="B1310" s="3"/>
      <c r="C1310" s="4"/>
      <c r="D1310" s="4"/>
      <c r="E1310" s="4"/>
      <c r="F1310" s="5"/>
      <c r="G1310" s="35"/>
      <c r="H1310" s="34"/>
    </row>
    <row r="1311" spans="1:8">
      <c r="A1311" s="2"/>
      <c r="B1311" s="6"/>
      <c r="C1311" s="4"/>
      <c r="D1311" s="4"/>
      <c r="E1311" s="4"/>
      <c r="F1311" s="7"/>
      <c r="G1311" s="35"/>
      <c r="H1311" s="34"/>
    </row>
    <row r="1312" spans="1:8">
      <c r="A1312" s="2"/>
      <c r="B1312" s="6"/>
      <c r="C1312" s="4"/>
      <c r="D1312" s="4"/>
      <c r="E1312" s="4"/>
      <c r="F1312" s="7"/>
      <c r="G1312" s="35"/>
      <c r="H1312" s="34"/>
    </row>
    <row r="1313" spans="1:8">
      <c r="A1313" s="2"/>
      <c r="B1313" s="6"/>
      <c r="C1313" s="4"/>
      <c r="D1313" s="4"/>
      <c r="E1313" s="4"/>
      <c r="F1313" s="7"/>
      <c r="G1313" s="35"/>
      <c r="H1313" s="34"/>
    </row>
    <row r="1314" spans="1:8">
      <c r="A1314" s="2"/>
      <c r="B1314" s="6"/>
      <c r="C1314" s="4"/>
      <c r="D1314" s="4"/>
      <c r="E1314" s="4"/>
      <c r="F1314" s="7"/>
      <c r="G1314" s="35"/>
      <c r="H1314" s="34"/>
    </row>
    <row r="1315" spans="1:8">
      <c r="A1315" s="2"/>
      <c r="B1315" s="6"/>
      <c r="C1315" s="4"/>
      <c r="D1315" s="4"/>
      <c r="E1315" s="4"/>
      <c r="F1315" s="7"/>
      <c r="G1315" s="35"/>
      <c r="H1315" s="34"/>
    </row>
    <row r="1316" spans="1:8">
      <c r="A1316" s="2"/>
      <c r="B1316" s="6"/>
      <c r="C1316" s="4"/>
      <c r="D1316" s="4"/>
      <c r="E1316" s="4"/>
      <c r="F1316" s="7"/>
      <c r="G1316" s="35"/>
      <c r="H1316" s="34"/>
    </row>
    <row r="1317" spans="1:8">
      <c r="A1317" s="2"/>
      <c r="B1317" s="3"/>
      <c r="C1317" s="4"/>
      <c r="D1317" s="4"/>
      <c r="E1317" s="4"/>
      <c r="F1317" s="5"/>
      <c r="G1317" s="35"/>
      <c r="H1317" s="34"/>
    </row>
    <row r="1318" spans="1:8">
      <c r="A1318" s="2"/>
      <c r="B1318" s="3"/>
      <c r="C1318" s="4"/>
      <c r="D1318" s="4"/>
      <c r="E1318" s="4"/>
      <c r="F1318" s="5"/>
      <c r="G1318" s="35"/>
      <c r="H1318" s="34"/>
    </row>
    <row r="1319" spans="1:8">
      <c r="A1319" s="2"/>
      <c r="B1319" s="3"/>
      <c r="C1319" s="4"/>
      <c r="D1319" s="4"/>
      <c r="E1319" s="4"/>
      <c r="F1319" s="5"/>
      <c r="G1319" s="35"/>
      <c r="H1319" s="34"/>
    </row>
    <row r="1320" spans="1:8">
      <c r="A1320" s="2"/>
      <c r="B1320" s="6"/>
      <c r="C1320" s="4"/>
      <c r="D1320" s="4"/>
      <c r="E1320" s="4"/>
      <c r="F1320" s="7"/>
      <c r="G1320" s="35"/>
      <c r="H1320" s="34"/>
    </row>
    <row r="1321" spans="1:8">
      <c r="A1321" s="2"/>
      <c r="B1321" s="6"/>
      <c r="C1321" s="4"/>
      <c r="D1321" s="4"/>
      <c r="E1321" s="4"/>
      <c r="F1321" s="7"/>
      <c r="G1321" s="35"/>
      <c r="H1321" s="34"/>
    </row>
    <row r="1322" spans="1:8">
      <c r="A1322" s="2"/>
      <c r="B1322" s="6"/>
      <c r="C1322" s="4"/>
      <c r="D1322" s="4"/>
      <c r="E1322" s="4"/>
      <c r="F1322" s="7"/>
      <c r="G1322" s="35"/>
      <c r="H1322" s="34"/>
    </row>
    <row r="1323" spans="1:8">
      <c r="A1323" s="2"/>
      <c r="B1323" s="3"/>
      <c r="C1323" s="4"/>
      <c r="D1323" s="4"/>
      <c r="E1323" s="4"/>
      <c r="F1323" s="5"/>
      <c r="G1323" s="35"/>
      <c r="H1323" s="34"/>
    </row>
    <row r="1324" spans="1:8">
      <c r="A1324" s="2"/>
      <c r="B1324" s="3"/>
      <c r="C1324" s="4"/>
      <c r="D1324" s="4"/>
      <c r="E1324" s="4"/>
      <c r="F1324" s="5"/>
      <c r="G1324" s="35"/>
      <c r="H1324" s="34"/>
    </row>
    <row r="1325" spans="1:8">
      <c r="A1325" s="2"/>
      <c r="B1325" s="6"/>
      <c r="C1325" s="4"/>
      <c r="D1325" s="4"/>
      <c r="E1325" s="4"/>
      <c r="F1325" s="7"/>
      <c r="G1325" s="35"/>
      <c r="H1325" s="34"/>
    </row>
    <row r="1326" spans="1:8">
      <c r="A1326" s="2"/>
      <c r="B1326" s="3"/>
      <c r="C1326" s="4"/>
      <c r="D1326" s="4"/>
      <c r="E1326" s="4"/>
      <c r="F1326" s="5"/>
      <c r="G1326" s="35"/>
      <c r="H1326" s="34"/>
    </row>
    <row r="1327" spans="1:8">
      <c r="A1327" s="2"/>
      <c r="B1327" s="6"/>
      <c r="C1327" s="4"/>
      <c r="D1327" s="4"/>
      <c r="E1327" s="4"/>
      <c r="F1327" s="7"/>
      <c r="G1327" s="35"/>
      <c r="H1327" s="34"/>
    </row>
    <row r="1328" spans="1:8">
      <c r="A1328" s="2"/>
      <c r="B1328" s="6"/>
      <c r="C1328" s="4"/>
      <c r="D1328" s="4"/>
      <c r="E1328" s="4"/>
      <c r="F1328" s="7"/>
      <c r="G1328" s="35"/>
      <c r="H1328" s="34"/>
    </row>
    <row r="1329" spans="1:8">
      <c r="A1329" s="2"/>
      <c r="B1329" s="3"/>
      <c r="C1329" s="4"/>
      <c r="D1329" s="4"/>
      <c r="E1329" s="4"/>
      <c r="F1329" s="5"/>
      <c r="G1329" s="35"/>
      <c r="H1329" s="34"/>
    </row>
    <row r="1330" spans="1:8">
      <c r="A1330" s="2"/>
      <c r="B1330" s="6"/>
      <c r="C1330" s="4"/>
      <c r="D1330" s="4"/>
      <c r="E1330" s="4"/>
      <c r="F1330" s="7"/>
      <c r="G1330" s="35"/>
      <c r="H1330" s="34"/>
    </row>
    <row r="1331" spans="1:8">
      <c r="A1331" s="2"/>
      <c r="B1331" s="6"/>
      <c r="C1331" s="4"/>
      <c r="D1331" s="4"/>
      <c r="E1331" s="4"/>
      <c r="F1331" s="7"/>
      <c r="G1331" s="35"/>
      <c r="H1331" s="34"/>
    </row>
    <row r="1332" spans="1:8">
      <c r="A1332" s="2"/>
      <c r="B1332" s="6"/>
      <c r="C1332" s="4"/>
      <c r="D1332" s="4"/>
      <c r="E1332" s="4"/>
      <c r="F1332" s="7"/>
      <c r="G1332" s="35"/>
      <c r="H1332" s="34"/>
    </row>
    <row r="1333" spans="1:8">
      <c r="A1333" s="2"/>
      <c r="B1333" s="3"/>
      <c r="C1333" s="4"/>
      <c r="D1333" s="4"/>
      <c r="E1333" s="4"/>
      <c r="F1333" s="5"/>
      <c r="G1333" s="35"/>
      <c r="H1333" s="34"/>
    </row>
    <row r="1334" spans="1:8">
      <c r="A1334" s="2"/>
      <c r="B1334" s="3"/>
      <c r="C1334" s="4"/>
      <c r="D1334" s="4"/>
      <c r="E1334" s="4"/>
      <c r="F1334" s="5"/>
      <c r="G1334" s="35"/>
      <c r="H1334" s="34"/>
    </row>
    <row r="1335" spans="1:8">
      <c r="A1335" s="2"/>
      <c r="B1335" s="3"/>
      <c r="C1335" s="4"/>
      <c r="D1335" s="4"/>
      <c r="E1335" s="4"/>
      <c r="F1335" s="5"/>
      <c r="G1335" s="35"/>
      <c r="H1335" s="34"/>
    </row>
    <row r="1336" spans="1:8">
      <c r="A1336" s="2"/>
      <c r="B1336" s="6"/>
      <c r="C1336" s="4"/>
      <c r="D1336" s="4"/>
      <c r="E1336" s="4"/>
      <c r="F1336" s="7"/>
      <c r="G1336" s="35"/>
      <c r="H1336" s="34"/>
    </row>
    <row r="1337" spans="1:8">
      <c r="A1337" s="2"/>
      <c r="B1337" s="6"/>
      <c r="C1337" s="4"/>
      <c r="D1337" s="4"/>
      <c r="E1337" s="4"/>
      <c r="F1337" s="7"/>
      <c r="G1337" s="35"/>
      <c r="H1337" s="34"/>
    </row>
    <row r="1338" spans="1:8">
      <c r="A1338" s="2"/>
      <c r="B1338" s="3"/>
      <c r="C1338" s="4"/>
      <c r="D1338" s="4"/>
      <c r="E1338" s="4"/>
      <c r="F1338" s="5"/>
      <c r="G1338" s="35"/>
      <c r="H1338" s="34"/>
    </row>
    <row r="1339" spans="1:8">
      <c r="A1339" s="2"/>
      <c r="B1339" s="3"/>
      <c r="C1339" s="4"/>
      <c r="D1339" s="4"/>
      <c r="E1339" s="4"/>
      <c r="F1339" s="5"/>
      <c r="G1339" s="35"/>
      <c r="H1339" s="34"/>
    </row>
    <row r="1340" spans="1:8">
      <c r="A1340" s="2"/>
      <c r="B1340" s="6"/>
      <c r="C1340" s="4"/>
      <c r="D1340" s="4"/>
      <c r="E1340" s="4"/>
      <c r="F1340" s="7"/>
      <c r="G1340" s="35"/>
      <c r="H1340" s="34"/>
    </row>
    <row r="1341" spans="1:8">
      <c r="A1341" s="2"/>
      <c r="B1341" s="6"/>
      <c r="C1341" s="4"/>
      <c r="D1341" s="4"/>
      <c r="E1341" s="4"/>
      <c r="F1341" s="7"/>
      <c r="G1341" s="35"/>
      <c r="H1341" s="34"/>
    </row>
    <row r="1342" spans="1:8">
      <c r="A1342" s="2"/>
      <c r="B1342" s="3"/>
      <c r="C1342" s="4"/>
      <c r="D1342" s="4"/>
      <c r="E1342" s="4"/>
      <c r="F1342" s="5"/>
      <c r="G1342" s="35"/>
      <c r="H1342" s="34"/>
    </row>
    <row r="1343" spans="1:8">
      <c r="A1343" s="2"/>
      <c r="B1343" s="3"/>
      <c r="C1343" s="4"/>
      <c r="D1343" s="4"/>
      <c r="E1343" s="4"/>
      <c r="F1343" s="5"/>
      <c r="G1343" s="35"/>
      <c r="H1343" s="34"/>
    </row>
    <row r="1344" spans="1:8">
      <c r="A1344" s="2"/>
      <c r="B1344" s="6"/>
      <c r="C1344" s="4"/>
      <c r="D1344" s="4"/>
      <c r="E1344" s="4"/>
      <c r="F1344" s="7"/>
      <c r="G1344" s="35"/>
      <c r="H1344" s="34"/>
    </row>
    <row r="1345" spans="1:8">
      <c r="A1345" s="2"/>
      <c r="B1345" s="3"/>
      <c r="C1345" s="4"/>
      <c r="D1345" s="4"/>
      <c r="E1345" s="4"/>
      <c r="F1345" s="5"/>
      <c r="G1345" s="35"/>
      <c r="H1345" s="34"/>
    </row>
    <row r="1346" spans="1:8">
      <c r="A1346" s="2"/>
      <c r="B1346" s="6"/>
      <c r="C1346" s="4"/>
      <c r="D1346" s="4"/>
      <c r="E1346" s="4"/>
      <c r="F1346" s="7"/>
      <c r="G1346" s="35"/>
      <c r="H1346" s="34"/>
    </row>
    <row r="1347" spans="1:8">
      <c r="A1347" s="2"/>
      <c r="B1347" s="3"/>
      <c r="C1347" s="4"/>
      <c r="D1347" s="4"/>
      <c r="E1347" s="4"/>
      <c r="F1347" s="5"/>
      <c r="G1347" s="35"/>
      <c r="H1347" s="34"/>
    </row>
    <row r="1348" spans="1:8">
      <c r="A1348" s="2"/>
      <c r="B1348" s="6"/>
      <c r="C1348" s="4"/>
      <c r="D1348" s="4"/>
      <c r="E1348" s="4"/>
      <c r="F1348" s="7"/>
      <c r="G1348" s="35"/>
      <c r="H1348" s="34"/>
    </row>
    <row r="1349" spans="1:8">
      <c r="A1349" s="2"/>
      <c r="B1349" s="3"/>
      <c r="C1349" s="4"/>
      <c r="D1349" s="4"/>
      <c r="E1349" s="4"/>
      <c r="F1349" s="5"/>
      <c r="G1349" s="35"/>
      <c r="H1349" s="34"/>
    </row>
    <row r="1350" spans="1:8">
      <c r="A1350" s="2"/>
      <c r="B1350" s="6"/>
      <c r="C1350" s="4"/>
      <c r="D1350" s="4"/>
      <c r="E1350" s="4"/>
      <c r="F1350" s="7"/>
      <c r="G1350" s="35"/>
      <c r="H1350" s="34"/>
    </row>
    <row r="1351" spans="1:8">
      <c r="A1351" s="2"/>
      <c r="B1351" s="3"/>
      <c r="C1351" s="4"/>
      <c r="D1351" s="4"/>
      <c r="E1351" s="4"/>
      <c r="F1351" s="5"/>
      <c r="G1351" s="35"/>
      <c r="H1351" s="34"/>
    </row>
    <row r="1352" spans="1:8">
      <c r="A1352" s="2"/>
      <c r="B1352" s="3"/>
      <c r="C1352" s="4"/>
      <c r="D1352" s="4"/>
      <c r="E1352" s="4"/>
      <c r="F1352" s="5"/>
      <c r="G1352" s="35"/>
      <c r="H1352" s="34"/>
    </row>
    <row r="1353" spans="1:8">
      <c r="A1353" s="2"/>
      <c r="B1353" s="6"/>
      <c r="C1353" s="4"/>
      <c r="D1353" s="4"/>
      <c r="E1353" s="4"/>
      <c r="F1353" s="7"/>
      <c r="G1353" s="35"/>
      <c r="H1353" s="34"/>
    </row>
    <row r="1354" spans="1:8">
      <c r="A1354" s="2"/>
      <c r="B1354" s="3"/>
      <c r="C1354" s="4"/>
      <c r="D1354" s="4"/>
      <c r="E1354" s="4"/>
      <c r="F1354" s="5"/>
      <c r="G1354" s="35"/>
      <c r="H1354" s="34"/>
    </row>
    <row r="1355" spans="1:8">
      <c r="A1355" s="2"/>
      <c r="B1355" s="3"/>
      <c r="C1355" s="4"/>
      <c r="D1355" s="4"/>
      <c r="E1355" s="4"/>
      <c r="F1355" s="5"/>
      <c r="G1355" s="35"/>
      <c r="H1355" s="34"/>
    </row>
    <row r="1356" spans="1:8">
      <c r="A1356" s="2"/>
      <c r="B1356" s="3"/>
      <c r="C1356" s="4"/>
      <c r="D1356" s="4"/>
      <c r="E1356" s="4"/>
      <c r="F1356" s="5"/>
      <c r="G1356" s="35"/>
      <c r="H1356" s="34"/>
    </row>
    <row r="1357" spans="1:8">
      <c r="A1357" s="2"/>
      <c r="B1357" s="3"/>
      <c r="C1357" s="4"/>
      <c r="D1357" s="4"/>
      <c r="E1357" s="4"/>
      <c r="F1357" s="5"/>
      <c r="G1357" s="35"/>
      <c r="H1357" s="34"/>
    </row>
    <row r="1358" spans="1:8">
      <c r="A1358" s="2"/>
      <c r="B1358" s="3"/>
      <c r="C1358" s="4"/>
      <c r="D1358" s="4"/>
      <c r="E1358" s="4"/>
      <c r="F1358" s="5"/>
      <c r="G1358" s="35"/>
      <c r="H1358" s="34"/>
    </row>
    <row r="1359" spans="1:8">
      <c r="A1359" s="2"/>
      <c r="B1359" s="6"/>
      <c r="C1359" s="4"/>
      <c r="D1359" s="4"/>
      <c r="E1359" s="4"/>
      <c r="F1359" s="7"/>
      <c r="G1359" s="35"/>
      <c r="H1359" s="34"/>
    </row>
    <row r="1360" spans="1:8">
      <c r="A1360" s="2"/>
      <c r="B1360" s="3"/>
      <c r="C1360" s="4"/>
      <c r="D1360" s="4"/>
      <c r="E1360" s="4"/>
      <c r="F1360" s="5"/>
      <c r="G1360" s="35"/>
      <c r="H1360" s="34"/>
    </row>
    <row r="1361" spans="1:8">
      <c r="A1361" s="2"/>
      <c r="B1361" s="6"/>
      <c r="C1361" s="4"/>
      <c r="D1361" s="4"/>
      <c r="E1361" s="4"/>
      <c r="F1361" s="7"/>
      <c r="G1361" s="35"/>
      <c r="H1361" s="34"/>
    </row>
    <row r="1362" spans="1:8">
      <c r="A1362" s="2"/>
      <c r="B1362" s="6"/>
      <c r="C1362" s="4"/>
      <c r="D1362" s="4"/>
      <c r="E1362" s="4"/>
      <c r="F1362" s="7"/>
      <c r="G1362" s="35"/>
      <c r="H1362" s="34"/>
    </row>
    <row r="1363" spans="1:8">
      <c r="A1363" s="2"/>
      <c r="B1363" s="6"/>
      <c r="C1363" s="4"/>
      <c r="D1363" s="4"/>
      <c r="E1363" s="4"/>
      <c r="F1363" s="7"/>
      <c r="G1363" s="35"/>
      <c r="H1363" s="34"/>
    </row>
    <row r="1364" spans="1:8">
      <c r="A1364" s="2"/>
      <c r="B1364" s="3"/>
      <c r="C1364" s="4"/>
      <c r="D1364" s="4"/>
      <c r="E1364" s="4"/>
      <c r="F1364" s="5"/>
      <c r="G1364" s="35"/>
      <c r="H1364" s="34"/>
    </row>
    <row r="1365" spans="1:8">
      <c r="A1365" s="2"/>
      <c r="B1365" s="6"/>
      <c r="C1365" s="4"/>
      <c r="D1365" s="4"/>
      <c r="E1365" s="4"/>
      <c r="F1365" s="7"/>
      <c r="G1365" s="35"/>
      <c r="H1365" s="34"/>
    </row>
    <row r="1366" spans="1:8">
      <c r="A1366" s="2"/>
      <c r="B1366" s="6"/>
      <c r="C1366" s="4"/>
      <c r="D1366" s="4"/>
      <c r="E1366" s="4"/>
      <c r="F1366" s="7"/>
      <c r="G1366" s="35"/>
      <c r="H1366" s="34"/>
    </row>
    <row r="1367" spans="1:8">
      <c r="A1367" s="2"/>
      <c r="B1367" s="6"/>
      <c r="C1367" s="4"/>
      <c r="D1367" s="4"/>
      <c r="E1367" s="4"/>
      <c r="F1367" s="7"/>
      <c r="G1367" s="35"/>
      <c r="H1367" s="34"/>
    </row>
    <row r="1368" spans="1:8">
      <c r="A1368" s="2"/>
      <c r="B1368" s="3"/>
      <c r="C1368" s="4"/>
      <c r="D1368" s="4"/>
      <c r="E1368" s="4"/>
      <c r="F1368" s="5"/>
      <c r="G1368" s="35"/>
      <c r="H1368" s="34"/>
    </row>
    <row r="1369" spans="1:8">
      <c r="A1369" s="2"/>
      <c r="B1369" s="3"/>
      <c r="C1369" s="4"/>
      <c r="D1369" s="4"/>
      <c r="E1369" s="4"/>
      <c r="F1369" s="5"/>
      <c r="G1369" s="35"/>
      <c r="H1369" s="34"/>
    </row>
    <row r="1370" spans="1:8">
      <c r="A1370" s="2"/>
      <c r="B1370" s="6"/>
      <c r="C1370" s="4"/>
      <c r="D1370" s="4"/>
      <c r="E1370" s="4"/>
      <c r="F1370" s="7"/>
      <c r="G1370" s="35"/>
      <c r="H1370" s="34"/>
    </row>
    <row r="1371" spans="1:8">
      <c r="A1371" s="2"/>
      <c r="B1371" s="3"/>
      <c r="C1371" s="4"/>
      <c r="D1371" s="4"/>
      <c r="E1371" s="4"/>
      <c r="F1371" s="5"/>
      <c r="G1371" s="35"/>
      <c r="H1371" s="34"/>
    </row>
    <row r="1372" spans="1:8">
      <c r="A1372" s="2"/>
      <c r="B1372" s="3"/>
      <c r="C1372" s="4"/>
      <c r="D1372" s="4"/>
      <c r="E1372" s="4"/>
      <c r="F1372" s="5"/>
      <c r="G1372" s="35"/>
      <c r="H1372" s="34"/>
    </row>
    <row r="1373" spans="1:8">
      <c r="A1373" s="2"/>
      <c r="B1373" s="3"/>
      <c r="C1373" s="4"/>
      <c r="D1373" s="4"/>
      <c r="E1373" s="4"/>
      <c r="F1373" s="5"/>
      <c r="G1373" s="35"/>
      <c r="H1373" s="34"/>
    </row>
    <row r="1374" spans="1:8">
      <c r="A1374" s="2"/>
      <c r="B1374" s="6"/>
      <c r="C1374" s="4"/>
      <c r="D1374" s="4"/>
      <c r="E1374" s="4"/>
      <c r="F1374" s="7"/>
      <c r="G1374" s="35"/>
      <c r="H1374" s="34"/>
    </row>
    <row r="1375" spans="1:8">
      <c r="A1375" s="2"/>
      <c r="B1375" s="3"/>
      <c r="C1375" s="4"/>
      <c r="D1375" s="4"/>
      <c r="E1375" s="4"/>
      <c r="F1375" s="5"/>
      <c r="G1375" s="35"/>
      <c r="H1375" s="34"/>
    </row>
    <row r="1376" spans="1:8">
      <c r="A1376" s="2"/>
      <c r="B1376" s="3"/>
      <c r="C1376" s="4"/>
      <c r="D1376" s="4"/>
      <c r="E1376" s="4"/>
      <c r="F1376" s="5"/>
      <c r="G1376" s="35"/>
      <c r="H1376" s="34"/>
    </row>
    <row r="1377" spans="1:8">
      <c r="A1377" s="2"/>
      <c r="B1377" s="3"/>
      <c r="C1377" s="4"/>
      <c r="D1377" s="4"/>
      <c r="E1377" s="4"/>
      <c r="F1377" s="5"/>
      <c r="G1377" s="35"/>
      <c r="H1377" s="34"/>
    </row>
    <row r="1378" spans="1:8">
      <c r="A1378" s="2"/>
      <c r="B1378" s="3"/>
      <c r="C1378" s="4"/>
      <c r="D1378" s="4"/>
      <c r="E1378" s="4"/>
      <c r="F1378" s="5"/>
      <c r="G1378" s="35"/>
      <c r="H1378" s="34"/>
    </row>
    <row r="1379" spans="1:8">
      <c r="A1379" s="2"/>
      <c r="B1379" s="6"/>
      <c r="C1379" s="4"/>
      <c r="D1379" s="4"/>
      <c r="E1379" s="4"/>
      <c r="F1379" s="7"/>
      <c r="G1379" s="35"/>
      <c r="H1379" s="34"/>
    </row>
    <row r="1380" spans="1:8">
      <c r="A1380" s="2"/>
      <c r="B1380" s="6"/>
      <c r="C1380" s="4"/>
      <c r="D1380" s="4"/>
      <c r="E1380" s="4"/>
      <c r="F1380" s="7"/>
      <c r="G1380" s="35"/>
      <c r="H1380" s="34"/>
    </row>
    <row r="1381" spans="1:8">
      <c r="A1381" s="2"/>
      <c r="B1381" s="6"/>
      <c r="C1381" s="4"/>
      <c r="D1381" s="4"/>
      <c r="E1381" s="4"/>
      <c r="F1381" s="7"/>
      <c r="G1381" s="35"/>
      <c r="H1381" s="34"/>
    </row>
    <row r="1382" spans="1:8">
      <c r="A1382" s="2"/>
      <c r="B1382" s="3"/>
      <c r="C1382" s="4"/>
      <c r="D1382" s="4"/>
      <c r="E1382" s="4"/>
      <c r="F1382" s="5"/>
      <c r="G1382" s="35"/>
      <c r="H1382" s="34"/>
    </row>
    <row r="1383" spans="1:8">
      <c r="A1383" s="2"/>
      <c r="B1383" s="6"/>
      <c r="C1383" s="4"/>
      <c r="D1383" s="4"/>
      <c r="E1383" s="4"/>
      <c r="F1383" s="7"/>
      <c r="G1383" s="35"/>
      <c r="H1383" s="34"/>
    </row>
    <row r="1384" spans="1:8">
      <c r="A1384" s="2"/>
      <c r="B1384" s="6"/>
      <c r="C1384" s="4"/>
      <c r="D1384" s="4"/>
      <c r="E1384" s="4"/>
      <c r="F1384" s="7"/>
      <c r="G1384" s="35"/>
      <c r="H1384" s="34"/>
    </row>
    <row r="1385" spans="1:8">
      <c r="A1385" s="2"/>
      <c r="B1385" s="3"/>
      <c r="C1385" s="4"/>
      <c r="D1385" s="4"/>
      <c r="E1385" s="4"/>
      <c r="F1385" s="5"/>
      <c r="G1385" s="35"/>
      <c r="H1385" s="34"/>
    </row>
    <row r="1386" spans="1:8">
      <c r="A1386" s="2"/>
      <c r="B1386" s="6"/>
      <c r="C1386" s="4"/>
      <c r="D1386" s="4"/>
      <c r="E1386" s="4"/>
      <c r="F1386" s="7"/>
      <c r="G1386" s="35"/>
      <c r="H1386" s="34"/>
    </row>
    <row r="1387" spans="1:8">
      <c r="A1387" s="2"/>
      <c r="B1387" s="6"/>
      <c r="C1387" s="4"/>
      <c r="D1387" s="4"/>
      <c r="E1387" s="4"/>
      <c r="F1387" s="7"/>
      <c r="G1387" s="35"/>
      <c r="H1387" s="34"/>
    </row>
    <row r="1388" spans="1:8">
      <c r="A1388" s="2"/>
      <c r="B1388" s="6"/>
      <c r="C1388" s="4"/>
      <c r="D1388" s="4"/>
      <c r="E1388" s="4"/>
      <c r="F1388" s="7"/>
      <c r="G1388" s="35"/>
      <c r="H1388" s="34"/>
    </row>
    <row r="1389" spans="1:8">
      <c r="A1389" s="2"/>
      <c r="B1389" s="3"/>
      <c r="C1389" s="4"/>
      <c r="D1389" s="4"/>
      <c r="E1389" s="4"/>
      <c r="F1389" s="5"/>
      <c r="G1389" s="35"/>
      <c r="H1389" s="34"/>
    </row>
    <row r="1390" spans="1:8">
      <c r="A1390" s="2"/>
      <c r="B1390" s="6"/>
      <c r="C1390" s="4"/>
      <c r="D1390" s="4"/>
      <c r="E1390" s="4"/>
      <c r="F1390" s="7"/>
      <c r="G1390" s="35"/>
      <c r="H1390" s="34"/>
    </row>
    <row r="1391" spans="1:8">
      <c r="A1391" s="2"/>
      <c r="B1391" s="3"/>
      <c r="C1391" s="4"/>
      <c r="D1391" s="4"/>
      <c r="E1391" s="4"/>
      <c r="F1391" s="5"/>
      <c r="G1391" s="35"/>
      <c r="H1391" s="34"/>
    </row>
    <row r="1392" spans="1:8">
      <c r="A1392" s="2"/>
      <c r="B1392" s="3"/>
      <c r="C1392" s="4"/>
      <c r="D1392" s="4"/>
      <c r="E1392" s="4"/>
      <c r="F1392" s="5"/>
      <c r="G1392" s="35"/>
      <c r="H1392" s="34"/>
    </row>
    <row r="1393" spans="1:8">
      <c r="A1393" s="2"/>
      <c r="B1393" s="6"/>
      <c r="C1393" s="4"/>
      <c r="D1393" s="4"/>
      <c r="E1393" s="4"/>
      <c r="F1393" s="7"/>
      <c r="G1393" s="35"/>
      <c r="H1393" s="34"/>
    </row>
    <row r="1394" spans="1:8">
      <c r="A1394" s="2"/>
      <c r="B1394" s="3"/>
      <c r="C1394" s="4"/>
      <c r="D1394" s="4"/>
      <c r="E1394" s="4"/>
      <c r="F1394" s="5"/>
      <c r="G1394" s="35"/>
      <c r="H1394" s="34"/>
    </row>
    <row r="1395" spans="1:8">
      <c r="A1395" s="2"/>
      <c r="B1395" s="3"/>
      <c r="C1395" s="4"/>
      <c r="D1395" s="4"/>
      <c r="E1395" s="4"/>
      <c r="F1395" s="5"/>
      <c r="G1395" s="35"/>
      <c r="H1395" s="34"/>
    </row>
    <row r="1396" spans="1:8">
      <c r="A1396" s="2"/>
      <c r="B1396" s="6"/>
      <c r="C1396" s="4"/>
      <c r="D1396" s="4"/>
      <c r="E1396" s="4"/>
      <c r="F1396" s="7"/>
      <c r="G1396" s="35"/>
      <c r="H1396" s="34"/>
    </row>
    <row r="1397" spans="1:8">
      <c r="A1397" s="2"/>
      <c r="B1397" s="6"/>
      <c r="C1397" s="4"/>
      <c r="D1397" s="4"/>
      <c r="E1397" s="4"/>
      <c r="F1397" s="7"/>
      <c r="G1397" s="35"/>
      <c r="H1397" s="34"/>
    </row>
    <row r="1398" spans="1:8">
      <c r="A1398" s="2"/>
      <c r="B1398" s="6"/>
      <c r="C1398" s="4"/>
      <c r="D1398" s="4"/>
      <c r="E1398" s="4"/>
      <c r="F1398" s="7"/>
      <c r="G1398" s="35"/>
      <c r="H1398" s="34"/>
    </row>
    <row r="1399" spans="1:8">
      <c r="A1399" s="2"/>
      <c r="B1399" s="6"/>
      <c r="C1399" s="4"/>
      <c r="D1399" s="4"/>
      <c r="E1399" s="4"/>
      <c r="F1399" s="7"/>
      <c r="G1399" s="35"/>
      <c r="H1399" s="34"/>
    </row>
    <row r="1400" spans="1:8">
      <c r="A1400" s="2"/>
      <c r="B1400" s="6"/>
      <c r="C1400" s="4"/>
      <c r="D1400" s="4"/>
      <c r="E1400" s="4"/>
      <c r="F1400" s="7"/>
      <c r="G1400" s="35"/>
      <c r="H1400" s="34"/>
    </row>
    <row r="1401" spans="1:8">
      <c r="A1401" s="2"/>
      <c r="B1401" s="3"/>
      <c r="C1401" s="4"/>
      <c r="D1401" s="4"/>
      <c r="E1401" s="4"/>
      <c r="F1401" s="5"/>
      <c r="G1401" s="35"/>
      <c r="H1401" s="34"/>
    </row>
    <row r="1402" spans="1:8">
      <c r="A1402" s="2"/>
      <c r="B1402" s="6"/>
      <c r="C1402" s="4"/>
      <c r="D1402" s="4"/>
      <c r="E1402" s="4"/>
      <c r="F1402" s="7"/>
      <c r="G1402" s="35"/>
      <c r="H1402" s="34"/>
    </row>
    <row r="1403" spans="1:8">
      <c r="A1403" s="2"/>
      <c r="B1403" s="3"/>
      <c r="C1403" s="4"/>
      <c r="D1403" s="4"/>
      <c r="E1403" s="4"/>
      <c r="F1403" s="5"/>
      <c r="G1403" s="35"/>
      <c r="H1403" s="34"/>
    </row>
    <row r="1404" spans="1:8">
      <c r="A1404" s="2"/>
      <c r="B1404" s="3"/>
      <c r="C1404" s="4"/>
      <c r="D1404" s="4"/>
      <c r="E1404" s="4"/>
      <c r="F1404" s="5"/>
      <c r="G1404" s="35"/>
      <c r="H1404" s="34"/>
    </row>
    <row r="1405" spans="1:8">
      <c r="A1405" s="2"/>
      <c r="B1405" s="6"/>
      <c r="C1405" s="4"/>
      <c r="D1405" s="4"/>
      <c r="E1405" s="4"/>
      <c r="F1405" s="7"/>
      <c r="G1405" s="35"/>
      <c r="H1405" s="34"/>
    </row>
    <row r="1406" spans="1:8">
      <c r="A1406" s="2"/>
      <c r="B1406" s="6"/>
      <c r="C1406" s="4"/>
      <c r="D1406" s="4"/>
      <c r="E1406" s="4"/>
      <c r="F1406" s="7"/>
      <c r="G1406" s="35"/>
      <c r="H1406" s="34"/>
    </row>
    <row r="1407" spans="1:8">
      <c r="A1407" s="2"/>
      <c r="B1407" s="6"/>
      <c r="C1407" s="4"/>
      <c r="D1407" s="4"/>
      <c r="E1407" s="4"/>
      <c r="F1407" s="7"/>
      <c r="G1407" s="35"/>
      <c r="H1407" s="34"/>
    </row>
    <row r="1408" spans="1:8">
      <c r="A1408" s="2"/>
      <c r="B1408" s="3"/>
      <c r="C1408" s="4"/>
      <c r="D1408" s="4"/>
      <c r="E1408" s="4"/>
      <c r="F1408" s="5"/>
      <c r="G1408" s="35"/>
      <c r="H1408" s="34"/>
    </row>
    <row r="1409" spans="1:8">
      <c r="A1409" s="2"/>
      <c r="B1409" s="3"/>
      <c r="C1409" s="4"/>
      <c r="D1409" s="4"/>
      <c r="E1409" s="4"/>
      <c r="F1409" s="5"/>
      <c r="G1409" s="35"/>
      <c r="H1409" s="34"/>
    </row>
    <row r="1410" spans="1:8">
      <c r="A1410" s="2"/>
      <c r="B1410" s="3"/>
      <c r="C1410" s="4"/>
      <c r="D1410" s="4"/>
      <c r="E1410" s="4"/>
      <c r="F1410" s="5"/>
      <c r="G1410" s="35"/>
      <c r="H1410" s="34"/>
    </row>
    <row r="1411" spans="1:8">
      <c r="A1411" s="2"/>
      <c r="B1411" s="3"/>
      <c r="C1411" s="4"/>
      <c r="D1411" s="4"/>
      <c r="E1411" s="4"/>
      <c r="F1411" s="5"/>
      <c r="G1411" s="35"/>
      <c r="H1411" s="34"/>
    </row>
    <row r="1412" spans="1:8">
      <c r="A1412" s="2"/>
      <c r="B1412" s="6"/>
      <c r="C1412" s="4"/>
      <c r="D1412" s="4"/>
      <c r="E1412" s="4"/>
      <c r="F1412" s="7"/>
      <c r="G1412" s="35"/>
      <c r="H1412" s="34"/>
    </row>
    <row r="1413" spans="1:8">
      <c r="A1413" s="2"/>
      <c r="B1413" s="3"/>
      <c r="C1413" s="4"/>
      <c r="D1413" s="4"/>
      <c r="E1413" s="4"/>
      <c r="F1413" s="5"/>
      <c r="G1413" s="35"/>
      <c r="H1413" s="34"/>
    </row>
    <row r="1414" spans="1:8">
      <c r="A1414" s="2"/>
      <c r="B1414" s="3"/>
      <c r="C1414" s="4"/>
      <c r="D1414" s="4"/>
      <c r="E1414" s="4"/>
      <c r="F1414" s="5"/>
      <c r="G1414" s="35"/>
      <c r="H1414" s="34"/>
    </row>
    <row r="1415" spans="1:8">
      <c r="A1415" s="2"/>
      <c r="B1415" s="6"/>
      <c r="C1415" s="4"/>
      <c r="D1415" s="4"/>
      <c r="E1415" s="4"/>
      <c r="F1415" s="7"/>
      <c r="G1415" s="35"/>
      <c r="H1415" s="34"/>
    </row>
    <row r="1416" spans="1:8">
      <c r="A1416" s="2"/>
      <c r="B1416" s="3"/>
      <c r="C1416" s="4"/>
      <c r="D1416" s="4"/>
      <c r="E1416" s="4"/>
      <c r="F1416" s="5"/>
      <c r="G1416" s="35"/>
      <c r="H1416" s="34"/>
    </row>
    <row r="1417" spans="1:8">
      <c r="A1417" s="2"/>
      <c r="B1417" s="6"/>
      <c r="C1417" s="4"/>
      <c r="D1417" s="4"/>
      <c r="E1417" s="4"/>
      <c r="F1417" s="7"/>
      <c r="G1417" s="35"/>
      <c r="H1417" s="34"/>
    </row>
    <row r="1418" spans="1:8">
      <c r="A1418" s="2"/>
      <c r="B1418" s="6"/>
      <c r="C1418" s="4"/>
      <c r="D1418" s="4"/>
      <c r="E1418" s="4"/>
      <c r="F1418" s="7"/>
      <c r="G1418" s="35"/>
      <c r="H1418" s="34"/>
    </row>
    <row r="1419" spans="1:8">
      <c r="A1419" s="2"/>
      <c r="B1419" s="3"/>
      <c r="C1419" s="4"/>
      <c r="D1419" s="4"/>
      <c r="E1419" s="4"/>
      <c r="F1419" s="5"/>
      <c r="G1419" s="35"/>
      <c r="H1419" s="34"/>
    </row>
    <row r="1420" spans="1:8">
      <c r="A1420" s="2"/>
      <c r="B1420" s="3"/>
      <c r="C1420" s="4"/>
      <c r="D1420" s="4"/>
      <c r="E1420" s="4"/>
      <c r="F1420" s="5"/>
      <c r="G1420" s="35"/>
      <c r="H1420" s="34"/>
    </row>
    <row r="1421" spans="1:8">
      <c r="A1421" s="2"/>
      <c r="B1421" s="6"/>
      <c r="C1421" s="4"/>
      <c r="D1421" s="4"/>
      <c r="E1421" s="4"/>
      <c r="F1421" s="7"/>
      <c r="G1421" s="35"/>
      <c r="H1421" s="34"/>
    </row>
    <row r="1422" spans="1:8">
      <c r="A1422" s="2"/>
      <c r="B1422" s="6"/>
      <c r="C1422" s="4"/>
      <c r="D1422" s="4"/>
      <c r="E1422" s="4"/>
      <c r="F1422" s="7"/>
      <c r="G1422" s="35"/>
      <c r="H1422" s="34"/>
    </row>
    <row r="1423" spans="1:8">
      <c r="A1423" s="2"/>
      <c r="B1423" s="6"/>
      <c r="C1423" s="4"/>
      <c r="D1423" s="4"/>
      <c r="E1423" s="4"/>
      <c r="F1423" s="7"/>
      <c r="G1423" s="35"/>
      <c r="H1423" s="34"/>
    </row>
    <row r="1424" spans="1:8">
      <c r="A1424" s="2"/>
      <c r="B1424" s="3"/>
      <c r="C1424" s="4"/>
      <c r="D1424" s="4"/>
      <c r="E1424" s="4"/>
      <c r="F1424" s="5"/>
      <c r="G1424" s="35"/>
      <c r="H1424" s="34"/>
    </row>
    <row r="1425" spans="1:8">
      <c r="A1425" s="2"/>
      <c r="B1425" s="3"/>
      <c r="C1425" s="4"/>
      <c r="D1425" s="4"/>
      <c r="E1425" s="4"/>
      <c r="F1425" s="5"/>
      <c r="G1425" s="35"/>
      <c r="H1425" s="34"/>
    </row>
    <row r="1426" spans="1:8">
      <c r="A1426" s="2"/>
      <c r="B1426" s="3"/>
      <c r="C1426" s="4"/>
      <c r="D1426" s="4"/>
      <c r="E1426" s="4"/>
      <c r="F1426" s="5"/>
      <c r="G1426" s="35"/>
      <c r="H1426" s="34"/>
    </row>
    <row r="1427" spans="1:8">
      <c r="A1427" s="2"/>
      <c r="B1427" s="6"/>
      <c r="C1427" s="4"/>
      <c r="D1427" s="4"/>
      <c r="E1427" s="4"/>
      <c r="F1427" s="7"/>
      <c r="G1427" s="35"/>
      <c r="H1427" s="34"/>
    </row>
    <row r="1428" spans="1:8">
      <c r="A1428" s="2"/>
      <c r="B1428" s="6"/>
      <c r="C1428" s="4"/>
      <c r="D1428" s="4"/>
      <c r="E1428" s="4"/>
      <c r="F1428" s="7"/>
      <c r="G1428" s="35"/>
      <c r="H1428" s="34"/>
    </row>
    <row r="1429" spans="1:8">
      <c r="A1429" s="2"/>
      <c r="B1429" s="3"/>
      <c r="C1429" s="4"/>
      <c r="D1429" s="4"/>
      <c r="E1429" s="4"/>
      <c r="F1429" s="5"/>
      <c r="G1429" s="35"/>
      <c r="H1429" s="34"/>
    </row>
    <row r="1430" spans="1:8">
      <c r="A1430" s="2"/>
      <c r="B1430" s="6"/>
      <c r="C1430" s="4"/>
      <c r="D1430" s="4"/>
      <c r="E1430" s="4"/>
      <c r="F1430" s="7"/>
      <c r="G1430" s="35"/>
      <c r="H1430" s="34"/>
    </row>
    <row r="1431" spans="1:8">
      <c r="A1431" s="2"/>
      <c r="B1431" s="6"/>
      <c r="C1431" s="4"/>
      <c r="D1431" s="4"/>
      <c r="E1431" s="4"/>
      <c r="F1431" s="7"/>
      <c r="G1431" s="35"/>
      <c r="H1431" s="34"/>
    </row>
    <row r="1432" spans="1:8">
      <c r="A1432" s="2"/>
      <c r="B1432" s="3"/>
      <c r="C1432" s="4"/>
      <c r="D1432" s="4"/>
      <c r="E1432" s="4"/>
      <c r="F1432" s="5"/>
      <c r="G1432" s="35"/>
      <c r="H1432" s="34"/>
    </row>
    <row r="1433" spans="1:8">
      <c r="A1433" s="2"/>
      <c r="B1433" s="6"/>
      <c r="C1433" s="4"/>
      <c r="D1433" s="4"/>
      <c r="E1433" s="4"/>
      <c r="F1433" s="7"/>
      <c r="G1433" s="35"/>
      <c r="H1433" s="34"/>
    </row>
    <row r="1434" spans="1:8">
      <c r="A1434" s="2"/>
      <c r="B1434" s="3"/>
      <c r="C1434" s="4"/>
      <c r="D1434" s="4"/>
      <c r="E1434" s="4"/>
      <c r="F1434" s="5"/>
      <c r="G1434" s="35"/>
      <c r="H1434" s="34"/>
    </row>
    <row r="1435" spans="1:8">
      <c r="A1435" s="2"/>
      <c r="B1435" s="3"/>
      <c r="C1435" s="4"/>
      <c r="D1435" s="4"/>
      <c r="E1435" s="4"/>
      <c r="F1435" s="5"/>
      <c r="G1435" s="35"/>
      <c r="H1435" s="34"/>
    </row>
    <row r="1436" spans="1:8">
      <c r="A1436" s="2"/>
      <c r="B1436" s="3"/>
      <c r="C1436" s="4"/>
      <c r="D1436" s="4"/>
      <c r="E1436" s="4"/>
      <c r="F1436" s="5"/>
      <c r="G1436" s="35"/>
      <c r="H1436" s="34"/>
    </row>
    <row r="1437" spans="1:8">
      <c r="A1437" s="2"/>
      <c r="B1437" s="3"/>
      <c r="C1437" s="4"/>
      <c r="D1437" s="4"/>
      <c r="E1437" s="4"/>
      <c r="F1437" s="5"/>
      <c r="G1437" s="35"/>
      <c r="H1437" s="34"/>
    </row>
    <row r="1438" spans="1:8">
      <c r="A1438" s="2"/>
      <c r="B1438" s="6"/>
      <c r="C1438" s="4"/>
      <c r="D1438" s="4"/>
      <c r="E1438" s="4"/>
      <c r="F1438" s="7"/>
      <c r="G1438" s="35"/>
      <c r="H1438" s="34"/>
    </row>
    <row r="1439" spans="1:8">
      <c r="A1439" s="2"/>
      <c r="B1439" s="6"/>
      <c r="C1439" s="4"/>
      <c r="D1439" s="4"/>
      <c r="E1439" s="4"/>
      <c r="F1439" s="7"/>
      <c r="G1439" s="35"/>
      <c r="H1439" s="34"/>
    </row>
    <row r="1440" spans="1:8">
      <c r="A1440" s="2"/>
      <c r="B1440" s="3"/>
      <c r="C1440" s="4"/>
      <c r="D1440" s="4"/>
      <c r="E1440" s="4"/>
      <c r="F1440" s="5"/>
      <c r="G1440" s="35"/>
      <c r="H1440" s="34"/>
    </row>
    <row r="1441" spans="1:8">
      <c r="A1441" s="2"/>
      <c r="B1441" s="3"/>
      <c r="C1441" s="4"/>
      <c r="D1441" s="4"/>
      <c r="E1441" s="4"/>
      <c r="F1441" s="5"/>
      <c r="G1441" s="35"/>
      <c r="H1441" s="34"/>
    </row>
    <row r="1442" spans="1:8">
      <c r="A1442" s="2"/>
      <c r="B1442" s="6"/>
      <c r="C1442" s="4"/>
      <c r="D1442" s="4"/>
      <c r="E1442" s="4"/>
      <c r="F1442" s="7"/>
      <c r="G1442" s="35"/>
      <c r="H1442" s="34"/>
    </row>
    <row r="1443" spans="1:8">
      <c r="A1443" s="2"/>
      <c r="B1443" s="3"/>
      <c r="C1443" s="4"/>
      <c r="D1443" s="4"/>
      <c r="E1443" s="4"/>
      <c r="F1443" s="5"/>
      <c r="G1443" s="35"/>
      <c r="H1443" s="34"/>
    </row>
    <row r="1444" spans="1:8">
      <c r="A1444" s="2"/>
      <c r="B1444" s="6"/>
      <c r="C1444" s="4"/>
      <c r="D1444" s="4"/>
      <c r="E1444" s="4"/>
      <c r="F1444" s="7"/>
      <c r="G1444" s="35"/>
      <c r="H1444" s="34"/>
    </row>
    <row r="1445" spans="1:8">
      <c r="A1445" s="2"/>
      <c r="B1445" s="3"/>
      <c r="C1445" s="4"/>
      <c r="D1445" s="4"/>
      <c r="E1445" s="4"/>
      <c r="F1445" s="5"/>
      <c r="G1445" s="35"/>
      <c r="H1445" s="34"/>
    </row>
    <row r="1446" spans="1:8">
      <c r="A1446" s="2"/>
      <c r="B1446" s="6"/>
      <c r="C1446" s="4"/>
      <c r="D1446" s="4"/>
      <c r="E1446" s="4"/>
      <c r="F1446" s="7"/>
      <c r="G1446" s="35"/>
      <c r="H1446" s="34"/>
    </row>
    <row r="1447" spans="1:8">
      <c r="A1447" s="2"/>
      <c r="B1447" s="6"/>
      <c r="C1447" s="4"/>
      <c r="D1447" s="4"/>
      <c r="E1447" s="4"/>
      <c r="F1447" s="7"/>
      <c r="G1447" s="35"/>
      <c r="H1447" s="34"/>
    </row>
    <row r="1448" spans="1:8">
      <c r="A1448" s="2"/>
      <c r="B1448" s="3"/>
      <c r="C1448" s="4"/>
      <c r="D1448" s="4"/>
      <c r="E1448" s="4"/>
      <c r="F1448" s="5"/>
      <c r="G1448" s="35"/>
      <c r="H1448" s="34"/>
    </row>
    <row r="1449" spans="1:8">
      <c r="A1449" s="2"/>
      <c r="B1449" s="6"/>
      <c r="C1449" s="4"/>
      <c r="D1449" s="4"/>
      <c r="E1449" s="4"/>
      <c r="F1449" s="7"/>
      <c r="G1449" s="35"/>
      <c r="H1449" s="34"/>
    </row>
    <row r="1450" spans="1:8">
      <c r="A1450" s="2"/>
      <c r="B1450" s="6"/>
      <c r="C1450" s="4"/>
      <c r="D1450" s="4"/>
      <c r="E1450" s="4"/>
      <c r="F1450" s="7"/>
      <c r="G1450" s="35"/>
      <c r="H1450" s="34"/>
    </row>
    <row r="1451" spans="1:8">
      <c r="A1451" s="2"/>
      <c r="B1451" s="6"/>
      <c r="C1451" s="4"/>
      <c r="D1451" s="4"/>
      <c r="E1451" s="4"/>
      <c r="F1451" s="7"/>
      <c r="G1451" s="35"/>
      <c r="H1451" s="34"/>
    </row>
    <row r="1452" spans="1:8">
      <c r="A1452" s="2"/>
      <c r="B1452" s="3"/>
      <c r="C1452" s="4"/>
      <c r="D1452" s="4"/>
      <c r="E1452" s="4"/>
      <c r="F1452" s="5"/>
      <c r="G1452" s="35"/>
      <c r="H1452" s="34"/>
    </row>
    <row r="1453" spans="1:8">
      <c r="A1453" s="2"/>
      <c r="B1453" s="6"/>
      <c r="C1453" s="4"/>
      <c r="D1453" s="4"/>
      <c r="E1453" s="4"/>
      <c r="F1453" s="7"/>
      <c r="G1453" s="35"/>
      <c r="H1453" s="34"/>
    </row>
    <row r="1454" spans="1:8">
      <c r="A1454" s="2"/>
      <c r="B1454" s="3"/>
      <c r="C1454" s="4"/>
      <c r="D1454" s="4"/>
      <c r="E1454" s="4"/>
      <c r="F1454" s="5"/>
      <c r="G1454" s="35"/>
      <c r="H1454" s="34"/>
    </row>
    <row r="1455" spans="1:8">
      <c r="A1455" s="2"/>
      <c r="B1455" s="6"/>
      <c r="C1455" s="4"/>
      <c r="D1455" s="4"/>
      <c r="E1455" s="4"/>
      <c r="F1455" s="7"/>
      <c r="G1455" s="35"/>
      <c r="H1455" s="34"/>
    </row>
    <row r="1456" spans="1:8">
      <c r="A1456" s="2"/>
      <c r="B1456" s="6"/>
      <c r="C1456" s="4"/>
      <c r="D1456" s="4"/>
      <c r="E1456" s="4"/>
      <c r="F1456" s="7"/>
      <c r="G1456" s="35"/>
      <c r="H1456" s="34"/>
    </row>
    <row r="1457" spans="1:8">
      <c r="A1457" s="2"/>
      <c r="B1457" s="6"/>
      <c r="C1457" s="4"/>
      <c r="D1457" s="4"/>
      <c r="E1457" s="4"/>
      <c r="F1457" s="7"/>
      <c r="G1457" s="35"/>
      <c r="H1457" s="34"/>
    </row>
    <row r="1458" spans="1:8">
      <c r="A1458" s="2"/>
      <c r="B1458" s="3"/>
      <c r="C1458" s="4"/>
      <c r="D1458" s="4"/>
      <c r="E1458" s="4"/>
      <c r="F1458" s="5"/>
      <c r="G1458" s="35"/>
      <c r="H1458" s="34"/>
    </row>
    <row r="1459" spans="1:8">
      <c r="A1459" s="2"/>
      <c r="B1459" s="3"/>
      <c r="C1459" s="4"/>
      <c r="D1459" s="4"/>
      <c r="E1459" s="4"/>
      <c r="F1459" s="5"/>
      <c r="G1459" s="35"/>
      <c r="H1459" s="34"/>
    </row>
    <row r="1460" spans="1:8">
      <c r="A1460" s="2"/>
      <c r="B1460" s="6"/>
      <c r="C1460" s="4"/>
      <c r="D1460" s="4"/>
      <c r="E1460" s="4"/>
      <c r="F1460" s="7"/>
      <c r="G1460" s="35"/>
      <c r="H1460" s="34"/>
    </row>
    <row r="1461" spans="1:8">
      <c r="A1461" s="2"/>
      <c r="B1461" s="6"/>
      <c r="C1461" s="4"/>
      <c r="D1461" s="4"/>
      <c r="E1461" s="4"/>
      <c r="F1461" s="7"/>
      <c r="G1461" s="35"/>
      <c r="H1461" s="34"/>
    </row>
    <row r="1462" spans="1:8">
      <c r="A1462" s="2"/>
      <c r="B1462" s="6"/>
      <c r="C1462" s="4"/>
      <c r="D1462" s="4"/>
      <c r="E1462" s="4"/>
      <c r="F1462" s="7"/>
      <c r="G1462" s="35"/>
      <c r="H1462" s="34"/>
    </row>
    <row r="1463" spans="1:8">
      <c r="A1463" s="2"/>
      <c r="B1463" s="3"/>
      <c r="C1463" s="4"/>
      <c r="D1463" s="4"/>
      <c r="E1463" s="4"/>
      <c r="F1463" s="5"/>
      <c r="G1463" s="35"/>
      <c r="H1463" s="34"/>
    </row>
    <row r="1464" spans="1:8">
      <c r="A1464" s="2"/>
      <c r="B1464" s="3"/>
      <c r="C1464" s="4"/>
      <c r="D1464" s="4"/>
      <c r="E1464" s="4"/>
      <c r="F1464" s="5"/>
      <c r="G1464" s="35"/>
      <c r="H1464" s="34"/>
    </row>
    <row r="1465" spans="1:8">
      <c r="A1465" s="2"/>
      <c r="B1465" s="3"/>
      <c r="C1465" s="4"/>
      <c r="D1465" s="4"/>
      <c r="E1465" s="4"/>
      <c r="F1465" s="5"/>
      <c r="G1465" s="35"/>
      <c r="H1465" s="34"/>
    </row>
    <row r="1466" spans="1:8">
      <c r="A1466" s="2"/>
      <c r="B1466" s="6"/>
      <c r="C1466" s="4"/>
      <c r="D1466" s="4"/>
      <c r="E1466" s="4"/>
      <c r="F1466" s="7"/>
      <c r="G1466" s="35"/>
      <c r="H1466" s="34"/>
    </row>
    <row r="1467" spans="1:8">
      <c r="A1467" s="2"/>
      <c r="B1467" s="6"/>
      <c r="C1467" s="4"/>
      <c r="D1467" s="4"/>
      <c r="E1467" s="4"/>
      <c r="F1467" s="7"/>
      <c r="G1467" s="35"/>
      <c r="H1467" s="34"/>
    </row>
    <row r="1468" spans="1:8">
      <c r="A1468" s="2"/>
      <c r="B1468" s="6"/>
      <c r="C1468" s="4"/>
      <c r="D1468" s="4"/>
      <c r="E1468" s="4"/>
      <c r="F1468" s="7"/>
      <c r="G1468" s="35"/>
      <c r="H1468" s="34"/>
    </row>
    <row r="1469" spans="1:8">
      <c r="A1469" s="2"/>
      <c r="B1469" s="6"/>
      <c r="C1469" s="4"/>
      <c r="D1469" s="4"/>
      <c r="E1469" s="4"/>
      <c r="F1469" s="7"/>
      <c r="G1469" s="35"/>
      <c r="H1469" s="34"/>
    </row>
    <row r="1470" spans="1:8">
      <c r="A1470" s="2"/>
      <c r="B1470" s="6"/>
      <c r="C1470" s="4"/>
      <c r="D1470" s="4"/>
      <c r="E1470" s="4"/>
      <c r="F1470" s="7"/>
      <c r="G1470" s="35"/>
      <c r="H1470" s="34"/>
    </row>
    <row r="1471" spans="1:8">
      <c r="A1471" s="2"/>
      <c r="B1471" s="6"/>
      <c r="C1471" s="4"/>
      <c r="D1471" s="4"/>
      <c r="E1471" s="4"/>
      <c r="F1471" s="7"/>
      <c r="G1471" s="35"/>
      <c r="H1471" s="34"/>
    </row>
    <row r="1472" spans="1:8">
      <c r="A1472" s="2"/>
      <c r="B1472" s="6"/>
      <c r="C1472" s="4"/>
      <c r="D1472" s="4"/>
      <c r="E1472" s="4"/>
      <c r="F1472" s="7"/>
      <c r="G1472" s="35"/>
      <c r="H1472" s="34"/>
    </row>
    <row r="1473" spans="1:8">
      <c r="A1473" s="2"/>
      <c r="B1473" s="6"/>
      <c r="C1473" s="4"/>
      <c r="D1473" s="4"/>
      <c r="E1473" s="4"/>
      <c r="F1473" s="7"/>
      <c r="G1473" s="35"/>
      <c r="H1473" s="34"/>
    </row>
    <row r="1474" spans="1:8">
      <c r="A1474" s="2"/>
      <c r="B1474" s="6"/>
      <c r="C1474" s="4"/>
      <c r="D1474" s="4"/>
      <c r="E1474" s="4"/>
      <c r="F1474" s="7"/>
      <c r="G1474" s="35"/>
      <c r="H1474" s="34"/>
    </row>
    <row r="1475" spans="1:8">
      <c r="A1475" s="2"/>
      <c r="B1475" s="3"/>
      <c r="C1475" s="4"/>
      <c r="D1475" s="4"/>
      <c r="E1475" s="4"/>
      <c r="F1475" s="5"/>
      <c r="G1475" s="35"/>
      <c r="H1475" s="34"/>
    </row>
    <row r="1476" spans="1:8">
      <c r="A1476" s="2"/>
      <c r="B1476" s="6"/>
      <c r="C1476" s="4"/>
      <c r="D1476" s="4"/>
      <c r="E1476" s="4"/>
      <c r="F1476" s="7"/>
      <c r="G1476" s="35"/>
      <c r="H1476" s="34"/>
    </row>
    <row r="1477" spans="1:8">
      <c r="A1477" s="2"/>
      <c r="B1477" s="6"/>
      <c r="C1477" s="4"/>
      <c r="D1477" s="4"/>
      <c r="E1477" s="4"/>
      <c r="F1477" s="7"/>
      <c r="G1477" s="35"/>
      <c r="H1477" s="34"/>
    </row>
    <row r="1478" spans="1:8">
      <c r="A1478" s="2"/>
      <c r="B1478" s="6"/>
      <c r="C1478" s="4"/>
      <c r="D1478" s="4"/>
      <c r="E1478" s="4"/>
      <c r="F1478" s="7"/>
      <c r="G1478" s="35"/>
      <c r="H1478" s="34"/>
    </row>
    <row r="1479" spans="1:8">
      <c r="A1479" s="2"/>
      <c r="B1479" s="6"/>
      <c r="C1479" s="4"/>
      <c r="D1479" s="4"/>
      <c r="E1479" s="4"/>
      <c r="F1479" s="7"/>
      <c r="G1479" s="35"/>
      <c r="H1479" s="34"/>
    </row>
    <row r="1480" spans="1:8">
      <c r="A1480" s="2"/>
      <c r="B1480" s="6"/>
      <c r="C1480" s="4"/>
      <c r="D1480" s="4"/>
      <c r="E1480" s="4"/>
      <c r="F1480" s="7"/>
      <c r="G1480" s="35"/>
      <c r="H1480" s="34"/>
    </row>
    <row r="1481" spans="1:8">
      <c r="A1481" s="2"/>
      <c r="B1481" s="6"/>
      <c r="C1481" s="4"/>
      <c r="D1481" s="4"/>
      <c r="E1481" s="4"/>
      <c r="F1481" s="7"/>
      <c r="G1481" s="35"/>
      <c r="H1481" s="34"/>
    </row>
    <row r="1482" spans="1:8">
      <c r="A1482" s="2"/>
      <c r="B1482" s="6"/>
      <c r="C1482" s="4"/>
      <c r="D1482" s="4"/>
      <c r="E1482" s="4"/>
      <c r="F1482" s="7"/>
      <c r="G1482" s="35"/>
      <c r="H1482" s="34"/>
    </row>
    <row r="1483" spans="1:8">
      <c r="A1483" s="2"/>
      <c r="B1483" s="3"/>
      <c r="C1483" s="4"/>
      <c r="D1483" s="4"/>
      <c r="E1483" s="4"/>
      <c r="F1483" s="5"/>
      <c r="G1483" s="35"/>
      <c r="H1483" s="34"/>
    </row>
    <row r="1484" spans="1:8">
      <c r="A1484" s="2"/>
      <c r="B1484" s="6"/>
      <c r="C1484" s="4"/>
      <c r="D1484" s="4"/>
      <c r="E1484" s="4"/>
      <c r="F1484" s="7"/>
      <c r="G1484" s="35"/>
      <c r="H1484" s="34"/>
    </row>
    <row r="1485" spans="1:8">
      <c r="A1485" s="2"/>
      <c r="B1485" s="6"/>
      <c r="C1485" s="4"/>
      <c r="D1485" s="4"/>
      <c r="E1485" s="4"/>
      <c r="F1485" s="7"/>
      <c r="G1485" s="35"/>
      <c r="H1485" s="34"/>
    </row>
    <row r="1486" spans="1:8">
      <c r="A1486" s="2"/>
      <c r="B1486" s="6"/>
      <c r="C1486" s="4"/>
      <c r="D1486" s="4"/>
      <c r="E1486" s="4"/>
      <c r="F1486" s="7"/>
      <c r="G1486" s="35"/>
      <c r="H1486" s="34"/>
    </row>
    <row r="1487" spans="1:8">
      <c r="A1487" s="2"/>
      <c r="B1487" s="6"/>
      <c r="C1487" s="4"/>
      <c r="D1487" s="4"/>
      <c r="E1487" s="4"/>
      <c r="F1487" s="7"/>
      <c r="G1487" s="35"/>
      <c r="H1487" s="34"/>
    </row>
    <row r="1488" spans="1:8">
      <c r="A1488" s="2"/>
      <c r="B1488" s="3"/>
      <c r="C1488" s="4"/>
      <c r="D1488" s="4"/>
      <c r="E1488" s="4"/>
      <c r="F1488" s="5"/>
      <c r="G1488" s="35"/>
      <c r="H1488" s="34"/>
    </row>
    <row r="1489" spans="1:8">
      <c r="A1489" s="2"/>
      <c r="B1489" s="3"/>
      <c r="C1489" s="4"/>
      <c r="D1489" s="4"/>
      <c r="E1489" s="4"/>
      <c r="F1489" s="5"/>
      <c r="G1489" s="35"/>
      <c r="H1489" s="34"/>
    </row>
    <row r="1490" spans="1:8">
      <c r="A1490" s="2"/>
      <c r="B1490" s="6"/>
      <c r="C1490" s="4"/>
      <c r="D1490" s="4"/>
      <c r="E1490" s="4"/>
      <c r="F1490" s="7"/>
      <c r="G1490" s="35"/>
      <c r="H1490" s="34"/>
    </row>
    <row r="1491" spans="1:8">
      <c r="A1491" s="2"/>
      <c r="B1491" s="6"/>
      <c r="C1491" s="4"/>
      <c r="D1491" s="4"/>
      <c r="E1491" s="4"/>
      <c r="F1491" s="7"/>
      <c r="G1491" s="35"/>
      <c r="H1491" s="34"/>
    </row>
    <row r="1492" spans="1:8">
      <c r="A1492" s="2"/>
      <c r="B1492" s="6"/>
      <c r="C1492" s="4"/>
      <c r="D1492" s="4"/>
      <c r="E1492" s="4"/>
      <c r="F1492" s="7"/>
      <c r="G1492" s="35"/>
      <c r="H1492" s="34"/>
    </row>
    <row r="1493" spans="1:8">
      <c r="A1493" s="2"/>
      <c r="B1493" s="6"/>
      <c r="C1493" s="4"/>
      <c r="D1493" s="4"/>
      <c r="E1493" s="4"/>
      <c r="F1493" s="7"/>
      <c r="G1493" s="35"/>
      <c r="H1493" s="34"/>
    </row>
    <row r="1494" spans="1:8">
      <c r="A1494" s="2"/>
      <c r="B1494" s="6"/>
      <c r="C1494" s="4"/>
      <c r="D1494" s="4"/>
      <c r="E1494" s="4"/>
      <c r="F1494" s="7"/>
      <c r="G1494" s="35"/>
      <c r="H1494" s="34"/>
    </row>
    <row r="1495" spans="1:8">
      <c r="A1495" s="2"/>
      <c r="B1495" s="3"/>
      <c r="C1495" s="4"/>
      <c r="D1495" s="4"/>
      <c r="E1495" s="4"/>
      <c r="F1495" s="5"/>
      <c r="G1495" s="35"/>
      <c r="H1495" s="34"/>
    </row>
    <row r="1496" spans="1:8">
      <c r="A1496" s="2"/>
      <c r="B1496" s="6"/>
      <c r="C1496" s="4"/>
      <c r="D1496" s="4"/>
      <c r="E1496" s="4"/>
      <c r="F1496" s="7"/>
      <c r="G1496" s="35"/>
      <c r="H1496" s="34"/>
    </row>
    <row r="1497" spans="1:8">
      <c r="A1497" s="2"/>
      <c r="B1497" s="3"/>
      <c r="C1497" s="4"/>
      <c r="D1497" s="4"/>
      <c r="E1497" s="4"/>
      <c r="F1497" s="5"/>
      <c r="G1497" s="35"/>
      <c r="H1497" s="34"/>
    </row>
    <row r="1498" spans="1:8">
      <c r="A1498" s="2"/>
      <c r="B1498" s="6"/>
      <c r="C1498" s="4"/>
      <c r="D1498" s="4"/>
      <c r="E1498" s="4"/>
      <c r="F1498" s="7"/>
      <c r="G1498" s="35"/>
      <c r="H1498" s="34"/>
    </row>
    <row r="1499" spans="1:8">
      <c r="A1499" s="2"/>
      <c r="B1499" s="3"/>
      <c r="C1499" s="4"/>
      <c r="D1499" s="4"/>
      <c r="E1499" s="4"/>
      <c r="F1499" s="5"/>
      <c r="G1499" s="35"/>
      <c r="H1499" s="34"/>
    </row>
    <row r="1500" spans="1:8">
      <c r="A1500" s="2"/>
      <c r="B1500" s="3"/>
      <c r="C1500" s="4"/>
      <c r="D1500" s="4"/>
      <c r="E1500" s="4"/>
      <c r="F1500" s="5"/>
      <c r="G1500" s="35"/>
      <c r="H1500" s="34"/>
    </row>
    <row r="1501" spans="1:8">
      <c r="A1501" s="2"/>
      <c r="B1501" s="3"/>
      <c r="C1501" s="4"/>
      <c r="D1501" s="4"/>
      <c r="E1501" s="4"/>
      <c r="F1501" s="5"/>
      <c r="G1501" s="35"/>
      <c r="H1501" s="34"/>
    </row>
    <row r="1502" spans="1:8">
      <c r="A1502" s="2"/>
      <c r="B1502" s="6"/>
      <c r="C1502" s="4"/>
      <c r="D1502" s="4"/>
      <c r="E1502" s="4"/>
      <c r="F1502" s="7"/>
      <c r="G1502" s="35"/>
      <c r="H1502" s="34"/>
    </row>
    <row r="1503" spans="1:8">
      <c r="A1503" s="2"/>
      <c r="B1503" s="6"/>
      <c r="C1503" s="4"/>
      <c r="D1503" s="4"/>
      <c r="E1503" s="4"/>
      <c r="F1503" s="7"/>
      <c r="G1503" s="35"/>
      <c r="H1503" s="34"/>
    </row>
    <row r="1504" spans="1:8">
      <c r="A1504" s="2"/>
      <c r="B1504" s="3"/>
      <c r="C1504" s="4"/>
      <c r="D1504" s="4"/>
      <c r="E1504" s="4"/>
      <c r="F1504" s="5"/>
      <c r="G1504" s="35"/>
      <c r="H1504" s="34"/>
    </row>
    <row r="1505" spans="1:8">
      <c r="A1505" s="2"/>
      <c r="B1505" s="6"/>
      <c r="C1505" s="4"/>
      <c r="D1505" s="4"/>
      <c r="E1505" s="4"/>
      <c r="F1505" s="7"/>
      <c r="G1505" s="35"/>
      <c r="H1505" s="34"/>
    </row>
    <row r="1506" spans="1:8">
      <c r="A1506" s="2"/>
      <c r="B1506" s="6"/>
      <c r="C1506" s="4"/>
      <c r="D1506" s="4"/>
      <c r="E1506" s="4"/>
      <c r="F1506" s="7"/>
      <c r="G1506" s="35"/>
      <c r="H1506" s="34"/>
    </row>
    <row r="1507" spans="1:8">
      <c r="A1507" s="2"/>
      <c r="B1507" s="3"/>
      <c r="C1507" s="4"/>
      <c r="D1507" s="4"/>
      <c r="E1507" s="4"/>
      <c r="F1507" s="5"/>
      <c r="G1507" s="35"/>
      <c r="H1507" s="34"/>
    </row>
    <row r="1508" spans="1:8">
      <c r="A1508" s="2"/>
      <c r="B1508" s="3"/>
      <c r="C1508" s="4"/>
      <c r="D1508" s="4"/>
      <c r="E1508" s="4"/>
      <c r="F1508" s="5"/>
      <c r="G1508" s="35"/>
      <c r="H1508" s="34"/>
    </row>
    <row r="1509" spans="1:8">
      <c r="A1509" s="2"/>
      <c r="B1509" s="6"/>
      <c r="C1509" s="4"/>
      <c r="D1509" s="4"/>
      <c r="E1509" s="4"/>
      <c r="F1509" s="7"/>
      <c r="G1509" s="35"/>
      <c r="H1509" s="34"/>
    </row>
    <row r="1510" spans="1:8">
      <c r="A1510" s="2"/>
      <c r="B1510" s="6"/>
      <c r="C1510" s="4"/>
      <c r="D1510" s="4"/>
      <c r="E1510" s="4"/>
      <c r="F1510" s="7"/>
      <c r="G1510" s="35"/>
      <c r="H1510" s="34"/>
    </row>
    <row r="1511" spans="1:8">
      <c r="A1511" s="2"/>
      <c r="B1511" s="3"/>
      <c r="C1511" s="4"/>
      <c r="D1511" s="4"/>
      <c r="E1511" s="4"/>
      <c r="F1511" s="5"/>
      <c r="G1511" s="35"/>
      <c r="H1511" s="34"/>
    </row>
    <row r="1512" spans="1:8">
      <c r="A1512" s="2"/>
      <c r="B1512" s="6"/>
      <c r="C1512" s="4"/>
      <c r="D1512" s="4"/>
      <c r="E1512" s="4"/>
      <c r="F1512" s="7"/>
      <c r="G1512" s="35"/>
      <c r="H1512" s="34"/>
    </row>
    <row r="1513" spans="1:8">
      <c r="A1513" s="2"/>
      <c r="B1513" s="6"/>
      <c r="C1513" s="4"/>
      <c r="D1513" s="4"/>
      <c r="E1513" s="4"/>
      <c r="F1513" s="7"/>
      <c r="G1513" s="35"/>
      <c r="H1513" s="34"/>
    </row>
    <row r="1514" spans="1:8">
      <c r="A1514" s="2"/>
      <c r="B1514" s="6"/>
      <c r="C1514" s="4"/>
      <c r="D1514" s="4"/>
      <c r="E1514" s="4"/>
      <c r="F1514" s="7"/>
      <c r="G1514" s="35"/>
      <c r="H1514" s="34"/>
    </row>
    <row r="1515" spans="1:8">
      <c r="A1515" s="2"/>
      <c r="B1515" s="3"/>
      <c r="C1515" s="4"/>
      <c r="D1515" s="4"/>
      <c r="E1515" s="4"/>
      <c r="F1515" s="5"/>
      <c r="G1515" s="35"/>
      <c r="H1515" s="34"/>
    </row>
    <row r="1516" spans="1:8">
      <c r="A1516" s="2"/>
      <c r="B1516" s="3"/>
      <c r="C1516" s="4"/>
      <c r="D1516" s="4"/>
      <c r="E1516" s="4"/>
      <c r="F1516" s="5"/>
      <c r="G1516" s="35"/>
      <c r="H1516" s="34"/>
    </row>
    <row r="1517" spans="1:8">
      <c r="A1517" s="2"/>
      <c r="B1517" s="3"/>
      <c r="C1517" s="4"/>
      <c r="D1517" s="4"/>
      <c r="E1517" s="4"/>
      <c r="F1517" s="5"/>
      <c r="G1517" s="35"/>
      <c r="H1517" s="34"/>
    </row>
    <row r="1518" spans="1:8">
      <c r="A1518" s="2"/>
      <c r="B1518" s="6"/>
      <c r="C1518" s="4"/>
      <c r="D1518" s="4"/>
      <c r="E1518" s="4"/>
      <c r="F1518" s="7"/>
      <c r="G1518" s="35"/>
      <c r="H1518" s="34"/>
    </row>
    <row r="1519" spans="1:8">
      <c r="A1519" s="2"/>
      <c r="B1519" s="6"/>
      <c r="C1519" s="4"/>
      <c r="D1519" s="4"/>
      <c r="E1519" s="4"/>
      <c r="F1519" s="7"/>
      <c r="G1519" s="35"/>
      <c r="H1519" s="34"/>
    </row>
    <row r="1520" spans="1:8">
      <c r="A1520" s="2"/>
      <c r="B1520" s="6"/>
      <c r="C1520" s="4"/>
      <c r="D1520" s="4"/>
      <c r="E1520" s="4"/>
      <c r="F1520" s="7"/>
      <c r="G1520" s="35"/>
      <c r="H1520" s="34"/>
    </row>
    <row r="1521" spans="1:8">
      <c r="A1521" s="2"/>
      <c r="B1521" s="6"/>
      <c r="C1521" s="4"/>
      <c r="D1521" s="4"/>
      <c r="E1521" s="4"/>
      <c r="F1521" s="7"/>
      <c r="G1521" s="35"/>
      <c r="H1521" s="34"/>
    </row>
    <row r="1522" spans="1:8">
      <c r="A1522" s="2"/>
      <c r="B1522" s="3"/>
      <c r="C1522" s="4"/>
      <c r="D1522" s="4"/>
      <c r="E1522" s="4"/>
      <c r="F1522" s="5"/>
      <c r="G1522" s="35"/>
      <c r="H1522" s="34"/>
    </row>
    <row r="1523" spans="1:8">
      <c r="A1523" s="2"/>
      <c r="B1523" s="6"/>
      <c r="C1523" s="4"/>
      <c r="D1523" s="4"/>
      <c r="E1523" s="4"/>
      <c r="F1523" s="7"/>
      <c r="G1523" s="35"/>
      <c r="H1523" s="34"/>
    </row>
    <row r="1524" spans="1:8">
      <c r="A1524" s="2"/>
      <c r="B1524" s="3"/>
      <c r="C1524" s="4"/>
      <c r="D1524" s="4"/>
      <c r="E1524" s="4"/>
      <c r="F1524" s="5"/>
      <c r="G1524" s="35"/>
      <c r="H1524" s="34"/>
    </row>
    <row r="1525" spans="1:8">
      <c r="A1525" s="2"/>
      <c r="B1525" s="6"/>
      <c r="C1525" s="4"/>
      <c r="D1525" s="4"/>
      <c r="E1525" s="4"/>
      <c r="F1525" s="7"/>
      <c r="G1525" s="35"/>
      <c r="H1525" s="34"/>
    </row>
    <row r="1526" spans="1:8">
      <c r="A1526" s="2"/>
      <c r="B1526" s="3"/>
      <c r="C1526" s="4"/>
      <c r="D1526" s="4"/>
      <c r="E1526" s="4"/>
      <c r="F1526" s="5"/>
      <c r="G1526" s="35"/>
      <c r="H1526" s="34"/>
    </row>
    <row r="1527" spans="1:8">
      <c r="A1527" s="2"/>
      <c r="B1527" s="3"/>
      <c r="C1527" s="4"/>
      <c r="D1527" s="4"/>
      <c r="E1527" s="4"/>
      <c r="F1527" s="5"/>
      <c r="G1527" s="35"/>
      <c r="H1527" s="34"/>
    </row>
    <row r="1528" spans="1:8">
      <c r="A1528" s="2"/>
      <c r="B1528" s="3"/>
      <c r="C1528" s="4"/>
      <c r="D1528" s="4"/>
      <c r="E1528" s="4"/>
      <c r="F1528" s="5"/>
      <c r="G1528" s="35"/>
      <c r="H1528" s="34"/>
    </row>
    <row r="1529" spans="1:8">
      <c r="A1529" s="2"/>
      <c r="B1529" s="6"/>
      <c r="C1529" s="4"/>
      <c r="D1529" s="4"/>
      <c r="E1529" s="4"/>
      <c r="F1529" s="7"/>
      <c r="G1529" s="35"/>
      <c r="H1529" s="34"/>
    </row>
    <row r="1530" spans="1:8">
      <c r="A1530" s="2"/>
      <c r="B1530" s="3"/>
      <c r="C1530" s="4"/>
      <c r="D1530" s="4"/>
      <c r="E1530" s="4"/>
      <c r="F1530" s="5"/>
      <c r="G1530" s="35"/>
      <c r="H1530" s="34"/>
    </row>
    <row r="1531" spans="1:8">
      <c r="A1531" s="2"/>
      <c r="B1531" s="3"/>
      <c r="C1531" s="4"/>
      <c r="D1531" s="4"/>
      <c r="E1531" s="4"/>
      <c r="F1531" s="5"/>
      <c r="G1531" s="35"/>
      <c r="H1531" s="34"/>
    </row>
    <row r="1532" spans="1:8">
      <c r="A1532" s="2"/>
      <c r="B1532" s="3"/>
      <c r="C1532" s="4"/>
      <c r="D1532" s="4"/>
      <c r="E1532" s="4"/>
      <c r="F1532" s="5"/>
      <c r="G1532" s="35"/>
      <c r="H1532" s="34"/>
    </row>
    <row r="1533" spans="1:8">
      <c r="A1533" s="2"/>
      <c r="B1533" s="6"/>
      <c r="C1533" s="4"/>
      <c r="D1533" s="4"/>
      <c r="E1533" s="4"/>
      <c r="F1533" s="7"/>
      <c r="G1533" s="35"/>
      <c r="H1533" s="34"/>
    </row>
    <row r="1534" spans="1:8">
      <c r="A1534" s="2"/>
      <c r="B1534" s="6"/>
      <c r="C1534" s="4"/>
      <c r="D1534" s="4"/>
      <c r="E1534" s="4"/>
      <c r="F1534" s="7"/>
      <c r="G1534" s="35"/>
      <c r="H1534" s="34"/>
    </row>
    <row r="1535" spans="1:8">
      <c r="A1535" s="2"/>
      <c r="B1535" s="3"/>
      <c r="C1535" s="4"/>
      <c r="D1535" s="4"/>
      <c r="E1535" s="4"/>
      <c r="F1535" s="5"/>
      <c r="G1535" s="35"/>
      <c r="H1535" s="34"/>
    </row>
    <row r="1536" spans="1:8">
      <c r="A1536" s="2"/>
      <c r="B1536" s="6"/>
      <c r="C1536" s="4"/>
      <c r="D1536" s="4"/>
      <c r="E1536" s="4"/>
      <c r="F1536" s="7"/>
      <c r="G1536" s="35"/>
      <c r="H1536" s="34"/>
    </row>
    <row r="1537" spans="1:8">
      <c r="A1537" s="2"/>
      <c r="B1537" s="6"/>
      <c r="C1537" s="4"/>
      <c r="D1537" s="4"/>
      <c r="E1537" s="4"/>
      <c r="F1537" s="7"/>
      <c r="G1537" s="35"/>
      <c r="H1537" s="34"/>
    </row>
    <row r="1538" spans="1:8">
      <c r="A1538" s="2"/>
      <c r="B1538" s="6"/>
      <c r="C1538" s="4"/>
      <c r="D1538" s="4"/>
      <c r="E1538" s="4"/>
      <c r="F1538" s="7"/>
      <c r="G1538" s="35"/>
      <c r="H1538" s="34"/>
    </row>
    <row r="1539" spans="1:8">
      <c r="A1539" s="2"/>
      <c r="B1539" s="3"/>
      <c r="C1539" s="4"/>
      <c r="D1539" s="4"/>
      <c r="E1539" s="4"/>
      <c r="F1539" s="5"/>
      <c r="G1539" s="35"/>
      <c r="H1539" s="34"/>
    </row>
    <row r="1540" spans="1:8">
      <c r="A1540" s="2"/>
      <c r="B1540" s="3"/>
      <c r="C1540" s="4"/>
      <c r="D1540" s="4"/>
      <c r="E1540" s="4"/>
      <c r="F1540" s="5"/>
      <c r="G1540" s="35"/>
      <c r="H1540" s="34"/>
    </row>
    <row r="1541" spans="1:8">
      <c r="A1541" s="2"/>
      <c r="B1541" s="3"/>
      <c r="C1541" s="4"/>
      <c r="D1541" s="4"/>
      <c r="E1541" s="4"/>
      <c r="F1541" s="5"/>
      <c r="G1541" s="35"/>
      <c r="H1541" s="34"/>
    </row>
    <row r="1542" spans="1:8">
      <c r="A1542" s="2"/>
      <c r="B1542" s="3"/>
      <c r="C1542" s="4"/>
      <c r="D1542" s="4"/>
      <c r="E1542" s="4"/>
      <c r="F1542" s="5"/>
      <c r="G1542" s="35"/>
      <c r="H1542" s="34"/>
    </row>
    <row r="1543" spans="1:8">
      <c r="A1543" s="2"/>
      <c r="B1543" s="3"/>
      <c r="C1543" s="4"/>
      <c r="D1543" s="4"/>
      <c r="E1543" s="4"/>
      <c r="F1543" s="5"/>
      <c r="G1543" s="35"/>
      <c r="H1543" s="34"/>
    </row>
    <row r="1544" spans="1:8">
      <c r="A1544" s="2"/>
      <c r="B1544" s="3"/>
      <c r="C1544" s="4"/>
      <c r="D1544" s="4"/>
      <c r="E1544" s="4"/>
      <c r="F1544" s="5"/>
      <c r="G1544" s="35"/>
      <c r="H1544" s="34"/>
    </row>
    <row r="1545" spans="1:8">
      <c r="A1545" s="2"/>
      <c r="B1545" s="6"/>
      <c r="C1545" s="4"/>
      <c r="D1545" s="4"/>
      <c r="E1545" s="4"/>
      <c r="F1545" s="7"/>
      <c r="G1545" s="35"/>
      <c r="H1545" s="34"/>
    </row>
    <row r="1546" spans="1:8">
      <c r="A1546" s="2"/>
      <c r="B1546" s="3"/>
      <c r="C1546" s="4"/>
      <c r="D1546" s="4"/>
      <c r="E1546" s="4"/>
      <c r="F1546" s="5"/>
      <c r="G1546" s="35"/>
      <c r="H1546" s="34"/>
    </row>
    <row r="1547" spans="1:8">
      <c r="A1547" s="2"/>
      <c r="B1547" s="6"/>
      <c r="C1547" s="4"/>
      <c r="D1547" s="4"/>
      <c r="E1547" s="4"/>
      <c r="F1547" s="7"/>
      <c r="G1547" s="35"/>
      <c r="H1547" s="34"/>
    </row>
    <row r="1548" spans="1:8">
      <c r="A1548" s="2"/>
      <c r="B1548" s="6"/>
      <c r="C1548" s="4"/>
      <c r="D1548" s="4"/>
      <c r="E1548" s="4"/>
      <c r="F1548" s="7"/>
      <c r="G1548" s="35"/>
      <c r="H1548" s="34"/>
    </row>
    <row r="1549" spans="1:8">
      <c r="A1549" s="2"/>
      <c r="B1549" s="6"/>
      <c r="C1549" s="4"/>
      <c r="D1549" s="4"/>
      <c r="E1549" s="4"/>
      <c r="F1549" s="7"/>
      <c r="G1549" s="35"/>
      <c r="H1549" s="34"/>
    </row>
    <row r="1550" spans="1:8">
      <c r="A1550" s="2"/>
      <c r="B1550" s="6"/>
      <c r="C1550" s="4"/>
      <c r="D1550" s="4"/>
      <c r="E1550" s="4"/>
      <c r="F1550" s="7"/>
      <c r="G1550" s="35"/>
      <c r="H1550" s="34"/>
    </row>
    <row r="1551" spans="1:8">
      <c r="A1551" s="2"/>
      <c r="B1551" s="3"/>
      <c r="C1551" s="4"/>
      <c r="D1551" s="4"/>
      <c r="E1551" s="4"/>
      <c r="F1551" s="5"/>
      <c r="G1551" s="35"/>
      <c r="H1551" s="34"/>
    </row>
    <row r="1552" spans="1:8">
      <c r="A1552" s="2"/>
      <c r="B1552" s="6"/>
      <c r="C1552" s="4"/>
      <c r="D1552" s="4"/>
      <c r="E1552" s="4"/>
      <c r="F1552" s="7"/>
      <c r="G1552" s="35"/>
      <c r="H1552" s="34"/>
    </row>
    <row r="1553" spans="1:8">
      <c r="A1553" s="2"/>
      <c r="B1553" s="6"/>
      <c r="C1553" s="4"/>
      <c r="D1553" s="4"/>
      <c r="E1553" s="4"/>
      <c r="F1553" s="7"/>
      <c r="G1553" s="35"/>
      <c r="H1553" s="34"/>
    </row>
    <row r="1554" spans="1:8">
      <c r="A1554" s="2"/>
      <c r="B1554" s="6"/>
      <c r="C1554" s="4"/>
      <c r="D1554" s="4"/>
      <c r="E1554" s="4"/>
      <c r="F1554" s="7"/>
      <c r="G1554" s="35"/>
      <c r="H1554" s="34"/>
    </row>
    <row r="1555" spans="1:8">
      <c r="A1555" s="2"/>
      <c r="B1555" s="3"/>
      <c r="C1555" s="4"/>
      <c r="D1555" s="4"/>
      <c r="E1555" s="4"/>
      <c r="F1555" s="5"/>
      <c r="G1555" s="35"/>
      <c r="H1555" s="34"/>
    </row>
    <row r="1556" spans="1:8">
      <c r="A1556" s="2"/>
      <c r="B1556" s="3"/>
      <c r="C1556" s="4"/>
      <c r="D1556" s="4"/>
      <c r="E1556" s="4"/>
      <c r="F1556" s="5"/>
      <c r="G1556" s="35"/>
      <c r="H1556" s="34"/>
    </row>
    <row r="1557" spans="1:8">
      <c r="A1557" s="2"/>
      <c r="B1557" s="6"/>
      <c r="C1557" s="4"/>
      <c r="D1557" s="4"/>
      <c r="E1557" s="4"/>
      <c r="F1557" s="7"/>
      <c r="G1557" s="35"/>
      <c r="H1557" s="34"/>
    </row>
    <row r="1558" spans="1:8">
      <c r="A1558" s="2"/>
      <c r="B1558" s="6"/>
      <c r="C1558" s="4"/>
      <c r="D1558" s="4"/>
      <c r="E1558" s="4"/>
      <c r="F1558" s="7"/>
      <c r="G1558" s="35"/>
      <c r="H1558" s="34"/>
    </row>
    <row r="1559" spans="1:8">
      <c r="A1559" s="2"/>
      <c r="B1559" s="3"/>
      <c r="C1559" s="4"/>
      <c r="D1559" s="4"/>
      <c r="E1559" s="4"/>
      <c r="F1559" s="5"/>
      <c r="G1559" s="35"/>
      <c r="H1559" s="34"/>
    </row>
    <row r="1560" spans="1:8">
      <c r="A1560" s="2"/>
      <c r="B1560" s="3"/>
      <c r="C1560" s="4"/>
      <c r="D1560" s="4"/>
      <c r="E1560" s="4"/>
      <c r="F1560" s="5"/>
      <c r="G1560" s="35"/>
      <c r="H1560" s="34"/>
    </row>
    <row r="1561" spans="1:8">
      <c r="A1561" s="2"/>
      <c r="B1561" s="6"/>
      <c r="C1561" s="4"/>
      <c r="D1561" s="4"/>
      <c r="E1561" s="4"/>
      <c r="F1561" s="7"/>
      <c r="G1561" s="35"/>
      <c r="H1561" s="34"/>
    </row>
    <row r="1562" spans="1:8">
      <c r="A1562" s="2"/>
      <c r="B1562" s="6"/>
      <c r="C1562" s="4"/>
      <c r="D1562" s="4"/>
      <c r="E1562" s="4"/>
      <c r="F1562" s="7"/>
      <c r="G1562" s="35"/>
      <c r="H1562" s="34"/>
    </row>
    <row r="1563" spans="1:8">
      <c r="A1563" s="2"/>
      <c r="B1563" s="6"/>
      <c r="C1563" s="4"/>
      <c r="D1563" s="4"/>
      <c r="E1563" s="4"/>
      <c r="F1563" s="7"/>
      <c r="G1563" s="35"/>
      <c r="H1563" s="34"/>
    </row>
    <row r="1564" spans="1:8">
      <c r="A1564" s="2"/>
      <c r="B1564" s="3"/>
      <c r="C1564" s="4"/>
      <c r="D1564" s="4"/>
      <c r="E1564" s="4"/>
      <c r="F1564" s="5"/>
      <c r="G1564" s="35"/>
      <c r="H1564" s="34"/>
    </row>
    <row r="1565" spans="1:8">
      <c r="A1565" s="2"/>
      <c r="B1565" s="3"/>
      <c r="C1565" s="4"/>
      <c r="D1565" s="4"/>
      <c r="E1565" s="4"/>
      <c r="F1565" s="5"/>
      <c r="G1565" s="35"/>
      <c r="H1565" s="34"/>
    </row>
    <row r="1566" spans="1:8">
      <c r="A1566" s="2"/>
      <c r="B1566" s="6"/>
      <c r="C1566" s="4"/>
      <c r="D1566" s="4"/>
      <c r="E1566" s="4"/>
      <c r="F1566" s="7"/>
      <c r="G1566" s="35"/>
      <c r="H1566" s="34"/>
    </row>
    <row r="1567" spans="1:8">
      <c r="A1567" s="2"/>
      <c r="B1567" s="6"/>
      <c r="C1567" s="4"/>
      <c r="D1567" s="4"/>
      <c r="E1567" s="4"/>
      <c r="F1567" s="7"/>
      <c r="G1567" s="35"/>
      <c r="H1567" s="34"/>
    </row>
    <row r="1568" spans="1:8">
      <c r="A1568" s="2"/>
      <c r="B1568" s="3"/>
      <c r="C1568" s="4"/>
      <c r="D1568" s="4"/>
      <c r="E1568" s="4"/>
      <c r="F1568" s="5"/>
      <c r="G1568" s="35"/>
      <c r="H1568" s="34"/>
    </row>
    <row r="1569" spans="1:8">
      <c r="A1569" s="2"/>
      <c r="B1569" s="6"/>
      <c r="C1569" s="4"/>
      <c r="D1569" s="4"/>
      <c r="E1569" s="4"/>
      <c r="F1569" s="7"/>
      <c r="G1569" s="35"/>
      <c r="H1569" s="34"/>
    </row>
    <row r="1570" spans="1:8">
      <c r="A1570" s="2"/>
      <c r="B1570" s="6"/>
      <c r="C1570" s="4"/>
      <c r="D1570" s="4"/>
      <c r="E1570" s="4"/>
      <c r="F1570" s="7"/>
      <c r="G1570" s="35"/>
      <c r="H1570" s="34"/>
    </row>
    <row r="1571" spans="1:8">
      <c r="A1571" s="2"/>
      <c r="B1571" s="3"/>
      <c r="C1571" s="4"/>
      <c r="D1571" s="4"/>
      <c r="E1571" s="4"/>
      <c r="F1571" s="5"/>
      <c r="G1571" s="35"/>
      <c r="H1571" s="34"/>
    </row>
    <row r="1572" spans="1:8">
      <c r="A1572" s="2"/>
      <c r="B1572" s="6"/>
      <c r="C1572" s="4"/>
      <c r="D1572" s="4"/>
      <c r="E1572" s="4"/>
      <c r="F1572" s="7"/>
      <c r="G1572" s="35"/>
      <c r="H1572" s="34"/>
    </row>
    <row r="1573" spans="1:8">
      <c r="A1573" s="2"/>
      <c r="B1573" s="6"/>
      <c r="C1573" s="4"/>
      <c r="D1573" s="4"/>
      <c r="E1573" s="4"/>
      <c r="F1573" s="7"/>
      <c r="G1573" s="35"/>
      <c r="H1573" s="34"/>
    </row>
    <row r="1574" spans="1:8">
      <c r="A1574" s="2"/>
      <c r="B1574" s="3"/>
      <c r="C1574" s="4"/>
      <c r="D1574" s="4"/>
      <c r="E1574" s="4"/>
      <c r="F1574" s="5"/>
      <c r="G1574" s="35"/>
      <c r="H1574" s="34"/>
    </row>
    <row r="1575" spans="1:8">
      <c r="A1575" s="2"/>
      <c r="B1575" s="6"/>
      <c r="C1575" s="4"/>
      <c r="D1575" s="4"/>
      <c r="E1575" s="4"/>
      <c r="F1575" s="7"/>
      <c r="G1575" s="35"/>
      <c r="H1575" s="34"/>
    </row>
    <row r="1576" spans="1:8">
      <c r="A1576" s="2"/>
      <c r="B1576" s="3"/>
      <c r="C1576" s="4"/>
      <c r="D1576" s="4"/>
      <c r="E1576" s="4"/>
      <c r="F1576" s="5"/>
      <c r="G1576" s="35"/>
      <c r="H1576" s="34"/>
    </row>
    <row r="1577" spans="1:8">
      <c r="A1577" s="2"/>
      <c r="B1577" s="3"/>
      <c r="C1577" s="4"/>
      <c r="D1577" s="4"/>
      <c r="E1577" s="4"/>
      <c r="F1577" s="5"/>
      <c r="G1577" s="35"/>
      <c r="H1577" s="34"/>
    </row>
    <row r="1578" spans="1:8">
      <c r="A1578" s="2"/>
      <c r="B1578" s="6"/>
      <c r="C1578" s="4"/>
      <c r="D1578" s="4"/>
      <c r="E1578" s="4"/>
      <c r="F1578" s="7"/>
      <c r="G1578" s="35"/>
      <c r="H1578" s="34"/>
    </row>
    <row r="1579" spans="1:8">
      <c r="A1579" s="2"/>
      <c r="B1579" s="6"/>
      <c r="C1579" s="4"/>
      <c r="D1579" s="4"/>
      <c r="E1579" s="4"/>
      <c r="F1579" s="7"/>
      <c r="G1579" s="35"/>
      <c r="H1579" s="34"/>
    </row>
    <row r="1580" spans="1:8">
      <c r="A1580" s="2"/>
      <c r="B1580" s="3"/>
      <c r="C1580" s="4"/>
      <c r="D1580" s="4"/>
      <c r="E1580" s="4"/>
      <c r="F1580" s="5"/>
      <c r="G1580" s="35"/>
      <c r="H1580" s="34"/>
    </row>
    <row r="1581" spans="1:8">
      <c r="A1581" s="2"/>
      <c r="B1581" s="3"/>
      <c r="C1581" s="4"/>
      <c r="D1581" s="4"/>
      <c r="E1581" s="4"/>
      <c r="F1581" s="5"/>
      <c r="G1581" s="35"/>
      <c r="H1581" s="34"/>
    </row>
    <row r="1582" spans="1:8">
      <c r="A1582" s="2"/>
      <c r="B1582" s="6"/>
      <c r="C1582" s="4"/>
      <c r="D1582" s="4"/>
      <c r="E1582" s="4"/>
      <c r="F1582" s="7"/>
      <c r="G1582" s="35"/>
      <c r="H1582" s="34"/>
    </row>
    <row r="1583" spans="1:8">
      <c r="A1583" s="2"/>
      <c r="B1583" s="3"/>
      <c r="C1583" s="4"/>
      <c r="D1583" s="4"/>
      <c r="E1583" s="4"/>
      <c r="F1583" s="5"/>
      <c r="G1583" s="35"/>
      <c r="H1583" s="34"/>
    </row>
    <row r="1584" spans="1:8">
      <c r="A1584" s="2"/>
      <c r="B1584" s="3"/>
      <c r="C1584" s="4"/>
      <c r="D1584" s="4"/>
      <c r="E1584" s="4"/>
      <c r="F1584" s="5"/>
      <c r="G1584" s="35"/>
      <c r="H1584" s="34"/>
    </row>
    <row r="1585" spans="1:8">
      <c r="A1585" s="2"/>
      <c r="B1585" s="3"/>
      <c r="C1585" s="4"/>
      <c r="D1585" s="4"/>
      <c r="E1585" s="4"/>
      <c r="F1585" s="5"/>
      <c r="G1585" s="35"/>
      <c r="H1585" s="34"/>
    </row>
    <row r="1586" spans="1:8">
      <c r="A1586" s="2"/>
      <c r="B1586" s="3"/>
      <c r="C1586" s="4"/>
      <c r="D1586" s="4"/>
      <c r="E1586" s="4"/>
      <c r="F1586" s="5"/>
      <c r="G1586" s="35"/>
      <c r="H1586" s="34"/>
    </row>
    <row r="1587" spans="1:8">
      <c r="A1587" s="2"/>
      <c r="B1587" s="3"/>
      <c r="C1587" s="4"/>
      <c r="D1587" s="4"/>
      <c r="E1587" s="4"/>
      <c r="F1587" s="5"/>
      <c r="G1587" s="35"/>
      <c r="H1587" s="34"/>
    </row>
    <row r="1588" spans="1:8">
      <c r="A1588" s="2"/>
      <c r="B1588" s="6"/>
      <c r="C1588" s="4"/>
      <c r="D1588" s="4"/>
      <c r="E1588" s="4"/>
      <c r="F1588" s="7"/>
      <c r="G1588" s="35"/>
      <c r="H1588" s="34"/>
    </row>
    <row r="1589" spans="1:8">
      <c r="A1589" s="2"/>
      <c r="B1589" s="6"/>
      <c r="C1589" s="4"/>
      <c r="D1589" s="4"/>
      <c r="E1589" s="4"/>
      <c r="F1589" s="7"/>
      <c r="G1589" s="35"/>
      <c r="H1589" s="34"/>
    </row>
    <row r="1590" spans="1:8">
      <c r="A1590" s="2"/>
      <c r="B1590" s="3"/>
      <c r="C1590" s="4"/>
      <c r="D1590" s="4"/>
      <c r="E1590" s="4"/>
      <c r="F1590" s="5"/>
      <c r="G1590" s="35"/>
      <c r="H1590" s="34"/>
    </row>
    <row r="1591" spans="1:8">
      <c r="A1591" s="2"/>
      <c r="B1591" s="3"/>
      <c r="C1591" s="4"/>
      <c r="D1591" s="4"/>
      <c r="E1591" s="4"/>
      <c r="F1591" s="5"/>
      <c r="G1591" s="35"/>
      <c r="H1591" s="34"/>
    </row>
    <row r="1592" spans="1:8">
      <c r="A1592" s="2"/>
      <c r="B1592" s="3"/>
      <c r="C1592" s="4"/>
      <c r="D1592" s="4"/>
      <c r="E1592" s="4"/>
      <c r="F1592" s="5"/>
      <c r="G1592" s="35"/>
      <c r="H1592" s="34"/>
    </row>
    <row r="1593" spans="1:8">
      <c r="A1593" s="2"/>
      <c r="B1593" s="3"/>
      <c r="C1593" s="4"/>
      <c r="D1593" s="4"/>
      <c r="E1593" s="4"/>
      <c r="F1593" s="5"/>
      <c r="G1593" s="35"/>
      <c r="H1593" s="34"/>
    </row>
    <row r="1594" spans="1:8">
      <c r="A1594" s="2"/>
      <c r="B1594" s="6"/>
      <c r="C1594" s="4"/>
      <c r="D1594" s="4"/>
      <c r="E1594" s="4"/>
      <c r="F1594" s="7"/>
      <c r="G1594" s="35"/>
      <c r="H1594" s="34"/>
    </row>
    <row r="1595" spans="1:8">
      <c r="A1595" s="2"/>
      <c r="B1595" s="6"/>
      <c r="C1595" s="4"/>
      <c r="D1595" s="4"/>
      <c r="E1595" s="4"/>
      <c r="F1595" s="7"/>
      <c r="G1595" s="35"/>
      <c r="H1595" s="34"/>
    </row>
    <row r="1596" spans="1:8">
      <c r="A1596" s="2"/>
      <c r="B1596" s="6"/>
      <c r="C1596" s="4"/>
      <c r="D1596" s="4"/>
      <c r="E1596" s="4"/>
      <c r="F1596" s="7"/>
      <c r="G1596" s="35"/>
      <c r="H1596" s="34"/>
    </row>
    <row r="1597" spans="1:8">
      <c r="A1597" s="2"/>
      <c r="B1597" s="3"/>
      <c r="C1597" s="4"/>
      <c r="D1597" s="4"/>
      <c r="E1597" s="4"/>
      <c r="F1597" s="5"/>
      <c r="G1597" s="35"/>
      <c r="H1597" s="34"/>
    </row>
    <row r="1598" spans="1:8">
      <c r="A1598" s="2"/>
      <c r="B1598" s="3"/>
      <c r="C1598" s="4"/>
      <c r="D1598" s="4"/>
      <c r="E1598" s="4"/>
      <c r="F1598" s="5"/>
      <c r="G1598" s="35"/>
      <c r="H1598" s="34"/>
    </row>
    <row r="1599" spans="1:8">
      <c r="A1599" s="2"/>
      <c r="B1599" s="3"/>
      <c r="C1599" s="4"/>
      <c r="D1599" s="4"/>
      <c r="E1599" s="4"/>
      <c r="F1599" s="5"/>
      <c r="G1599" s="35"/>
      <c r="H1599" s="34"/>
    </row>
    <row r="1600" spans="1:8">
      <c r="A1600" s="2"/>
      <c r="B1600" s="3"/>
      <c r="C1600" s="4"/>
      <c r="D1600" s="4"/>
      <c r="E1600" s="4"/>
      <c r="F1600" s="5"/>
      <c r="G1600" s="35"/>
      <c r="H1600" s="34"/>
    </row>
    <row r="1601" spans="1:8">
      <c r="A1601" s="2"/>
      <c r="B1601" s="6"/>
      <c r="C1601" s="4"/>
      <c r="D1601" s="4"/>
      <c r="E1601" s="4"/>
      <c r="F1601" s="7"/>
      <c r="G1601" s="35"/>
      <c r="H1601" s="34"/>
    </row>
    <row r="1602" spans="1:8">
      <c r="A1602" s="2"/>
      <c r="B1602" s="6"/>
      <c r="C1602" s="4"/>
      <c r="D1602" s="4"/>
      <c r="E1602" s="4"/>
      <c r="F1602" s="7"/>
      <c r="G1602" s="35"/>
      <c r="H1602" s="34"/>
    </row>
    <row r="1603" spans="1:8">
      <c r="A1603" s="2"/>
      <c r="B1603" s="6"/>
      <c r="C1603" s="4"/>
      <c r="D1603" s="4"/>
      <c r="E1603" s="4"/>
      <c r="F1603" s="7"/>
      <c r="G1603" s="35"/>
      <c r="H1603" s="34"/>
    </row>
    <row r="1604" spans="1:8">
      <c r="A1604" s="2"/>
      <c r="B1604" s="6"/>
      <c r="C1604" s="4"/>
      <c r="D1604" s="4"/>
      <c r="E1604" s="4"/>
      <c r="F1604" s="7"/>
      <c r="G1604" s="35"/>
      <c r="H1604" s="34"/>
    </row>
    <row r="1605" spans="1:8">
      <c r="A1605" s="2"/>
      <c r="B1605" s="3"/>
      <c r="C1605" s="4"/>
      <c r="D1605" s="4"/>
      <c r="E1605" s="4"/>
      <c r="F1605" s="5"/>
      <c r="G1605" s="35"/>
      <c r="H1605" s="34"/>
    </row>
    <row r="1606" spans="1:8">
      <c r="A1606" s="2"/>
      <c r="B1606" s="3"/>
      <c r="C1606" s="4"/>
      <c r="D1606" s="4"/>
      <c r="E1606" s="4"/>
      <c r="F1606" s="5"/>
      <c r="G1606" s="35"/>
      <c r="H1606" s="34"/>
    </row>
    <row r="1607" spans="1:8">
      <c r="A1607" s="2"/>
      <c r="B1607" s="6"/>
      <c r="C1607" s="4"/>
      <c r="D1607" s="4"/>
      <c r="E1607" s="4"/>
      <c r="F1607" s="7"/>
      <c r="G1607" s="35"/>
      <c r="H1607" s="34"/>
    </row>
    <row r="1608" spans="1:8">
      <c r="A1608" s="2"/>
      <c r="B1608" s="3"/>
      <c r="C1608" s="4"/>
      <c r="D1608" s="4"/>
      <c r="E1608" s="4"/>
      <c r="F1608" s="5"/>
      <c r="G1608" s="35"/>
      <c r="H1608" s="34"/>
    </row>
    <row r="1609" spans="1:8">
      <c r="A1609" s="2"/>
      <c r="B1609" s="3"/>
      <c r="C1609" s="4"/>
      <c r="D1609" s="4"/>
      <c r="E1609" s="4"/>
      <c r="F1609" s="5"/>
      <c r="G1609" s="35"/>
      <c r="H1609" s="34"/>
    </row>
    <row r="1610" spans="1:8">
      <c r="A1610" s="2"/>
      <c r="B1610" s="3"/>
      <c r="C1610" s="4"/>
      <c r="D1610" s="4"/>
      <c r="E1610" s="4"/>
      <c r="F1610" s="5"/>
      <c r="G1610" s="35"/>
      <c r="H1610" s="34"/>
    </row>
    <row r="1611" spans="1:8">
      <c r="A1611" s="2"/>
      <c r="B1611" s="6"/>
      <c r="C1611" s="4"/>
      <c r="D1611" s="4"/>
      <c r="E1611" s="4"/>
      <c r="F1611" s="7"/>
      <c r="G1611" s="35"/>
      <c r="H1611" s="34"/>
    </row>
    <row r="1612" spans="1:8">
      <c r="A1612" s="2"/>
      <c r="B1612" s="3"/>
      <c r="C1612" s="4"/>
      <c r="D1612" s="4"/>
      <c r="E1612" s="4"/>
      <c r="F1612" s="5"/>
      <c r="G1612" s="35"/>
      <c r="H1612" s="34"/>
    </row>
    <row r="1613" spans="1:8">
      <c r="A1613" s="2"/>
      <c r="B1613" s="6"/>
      <c r="C1613" s="4"/>
      <c r="D1613" s="4"/>
      <c r="E1613" s="4"/>
      <c r="F1613" s="7"/>
      <c r="G1613" s="35"/>
      <c r="H1613" s="34"/>
    </row>
    <row r="1614" spans="1:8">
      <c r="A1614" s="2"/>
      <c r="B1614" s="6"/>
      <c r="C1614" s="4"/>
      <c r="D1614" s="4"/>
      <c r="E1614" s="4"/>
      <c r="F1614" s="7"/>
      <c r="G1614" s="35"/>
      <c r="H1614" s="34"/>
    </row>
    <row r="1615" spans="1:8">
      <c r="A1615" s="2"/>
      <c r="B1615" s="6"/>
      <c r="C1615" s="4"/>
      <c r="D1615" s="4"/>
      <c r="E1615" s="4"/>
      <c r="F1615" s="7"/>
      <c r="G1615" s="35"/>
      <c r="H1615" s="34"/>
    </row>
    <row r="1616" spans="1:8">
      <c r="A1616" s="2"/>
      <c r="B1616" s="3"/>
      <c r="C1616" s="4"/>
      <c r="D1616" s="4"/>
      <c r="E1616" s="4"/>
      <c r="F1616" s="5"/>
      <c r="G1616" s="35"/>
      <c r="H1616" s="34"/>
    </row>
    <row r="1617" spans="1:8">
      <c r="A1617" s="2"/>
      <c r="B1617" s="6"/>
      <c r="C1617" s="4"/>
      <c r="D1617" s="4"/>
      <c r="E1617" s="4"/>
      <c r="F1617" s="7"/>
      <c r="G1617" s="35"/>
      <c r="H1617" s="34"/>
    </row>
    <row r="1618" spans="1:8">
      <c r="A1618" s="2"/>
      <c r="B1618" s="3"/>
      <c r="C1618" s="4"/>
      <c r="D1618" s="4"/>
      <c r="E1618" s="4"/>
      <c r="F1618" s="5"/>
      <c r="G1618" s="35"/>
      <c r="H1618" s="34"/>
    </row>
    <row r="1619" spans="1:8">
      <c r="A1619" s="2"/>
      <c r="B1619" s="6"/>
      <c r="C1619" s="4"/>
      <c r="D1619" s="4"/>
      <c r="E1619" s="4"/>
      <c r="F1619" s="7"/>
      <c r="G1619" s="35"/>
      <c r="H1619" s="34"/>
    </row>
    <row r="1620" spans="1:8">
      <c r="A1620" s="2"/>
      <c r="B1620" s="3"/>
      <c r="C1620" s="4"/>
      <c r="D1620" s="4"/>
      <c r="E1620" s="4"/>
      <c r="F1620" s="5"/>
      <c r="G1620" s="35"/>
      <c r="H1620" s="34"/>
    </row>
    <row r="1621" spans="1:8">
      <c r="A1621" s="2"/>
      <c r="B1621" s="6"/>
      <c r="C1621" s="4"/>
      <c r="D1621" s="4"/>
      <c r="E1621" s="4"/>
      <c r="F1621" s="7"/>
      <c r="G1621" s="35"/>
      <c r="H1621" s="34"/>
    </row>
    <row r="1622" spans="1:8">
      <c r="A1622" s="2"/>
      <c r="B1622" s="6"/>
      <c r="C1622" s="4"/>
      <c r="D1622" s="4"/>
      <c r="E1622" s="4"/>
      <c r="F1622" s="7"/>
      <c r="G1622" s="35"/>
      <c r="H1622" s="34"/>
    </row>
    <row r="1623" spans="1:8">
      <c r="A1623" s="2"/>
      <c r="B1623" s="6"/>
      <c r="C1623" s="4"/>
      <c r="D1623" s="4"/>
      <c r="E1623" s="4"/>
      <c r="F1623" s="7"/>
      <c r="G1623" s="35"/>
      <c r="H1623" s="34"/>
    </row>
    <row r="1624" spans="1:8">
      <c r="A1624" s="2"/>
      <c r="B1624" s="3"/>
      <c r="C1624" s="4"/>
      <c r="D1624" s="4"/>
      <c r="E1624" s="4"/>
      <c r="F1624" s="5"/>
      <c r="G1624" s="35"/>
      <c r="H1624" s="34"/>
    </row>
    <row r="1625" spans="1:8">
      <c r="A1625" s="2"/>
      <c r="B1625" s="6"/>
      <c r="C1625" s="4"/>
      <c r="D1625" s="4"/>
      <c r="E1625" s="4"/>
      <c r="F1625" s="7"/>
      <c r="G1625" s="35"/>
      <c r="H1625" s="34"/>
    </row>
    <row r="1626" spans="1:8">
      <c r="A1626" s="2"/>
      <c r="B1626" s="6"/>
      <c r="C1626" s="4"/>
      <c r="D1626" s="4"/>
      <c r="E1626" s="4"/>
      <c r="F1626" s="7"/>
      <c r="G1626" s="35"/>
      <c r="H1626" s="34"/>
    </row>
    <row r="1627" spans="1:8">
      <c r="A1627" s="2"/>
      <c r="B1627" s="6"/>
      <c r="C1627" s="4"/>
      <c r="D1627" s="4"/>
      <c r="E1627" s="4"/>
      <c r="F1627" s="7"/>
      <c r="G1627" s="35"/>
      <c r="H1627" s="34"/>
    </row>
    <row r="1628" spans="1:8">
      <c r="A1628" s="2"/>
      <c r="B1628" s="6"/>
      <c r="C1628" s="4"/>
      <c r="D1628" s="4"/>
      <c r="E1628" s="4"/>
      <c r="F1628" s="7"/>
      <c r="G1628" s="35"/>
      <c r="H1628" s="34"/>
    </row>
    <row r="1629" spans="1:8">
      <c r="A1629" s="2"/>
      <c r="B1629" s="6"/>
      <c r="C1629" s="4"/>
      <c r="D1629" s="4"/>
      <c r="E1629" s="4"/>
      <c r="F1629" s="7"/>
      <c r="G1629" s="35"/>
      <c r="H1629" s="34"/>
    </row>
    <row r="1630" spans="1:8">
      <c r="A1630" s="2"/>
      <c r="B1630" s="3"/>
      <c r="C1630" s="4"/>
      <c r="D1630" s="4"/>
      <c r="E1630" s="4"/>
      <c r="F1630" s="5"/>
      <c r="G1630" s="35"/>
      <c r="H1630" s="34"/>
    </row>
    <row r="1631" spans="1:8">
      <c r="A1631" s="2"/>
      <c r="B1631" s="3"/>
      <c r="C1631" s="4"/>
      <c r="D1631" s="4"/>
      <c r="E1631" s="4"/>
      <c r="F1631" s="5"/>
      <c r="G1631" s="35"/>
      <c r="H1631" s="34"/>
    </row>
    <row r="1632" spans="1:8">
      <c r="A1632" s="2"/>
      <c r="B1632" s="6"/>
      <c r="C1632" s="4"/>
      <c r="D1632" s="4"/>
      <c r="E1632" s="4"/>
      <c r="F1632" s="7"/>
      <c r="G1632" s="35"/>
      <c r="H1632" s="34"/>
    </row>
    <row r="1633" spans="1:8">
      <c r="A1633" s="2"/>
      <c r="B1633" s="6"/>
      <c r="C1633" s="4"/>
      <c r="D1633" s="4"/>
      <c r="E1633" s="4"/>
      <c r="F1633" s="7"/>
      <c r="G1633" s="35"/>
      <c r="H1633" s="34"/>
    </row>
    <row r="1634" spans="1:8">
      <c r="A1634" s="2"/>
      <c r="B1634" s="3"/>
      <c r="C1634" s="4"/>
      <c r="D1634" s="4"/>
      <c r="E1634" s="4"/>
      <c r="F1634" s="5"/>
      <c r="G1634" s="35"/>
      <c r="H1634" s="34"/>
    </row>
    <row r="1635" spans="1:8">
      <c r="A1635" s="2"/>
      <c r="B1635" s="6"/>
      <c r="C1635" s="4"/>
      <c r="D1635" s="4"/>
      <c r="E1635" s="4"/>
      <c r="F1635" s="7"/>
      <c r="G1635" s="35"/>
      <c r="H1635" s="34"/>
    </row>
    <row r="1636" spans="1:8">
      <c r="A1636" s="2"/>
      <c r="B1636" s="3"/>
      <c r="C1636" s="4"/>
      <c r="D1636" s="4"/>
      <c r="E1636" s="4"/>
      <c r="F1636" s="5"/>
      <c r="G1636" s="35"/>
      <c r="H1636" s="34"/>
    </row>
    <row r="1637" spans="1:8">
      <c r="A1637" s="2"/>
      <c r="B1637" s="6"/>
      <c r="C1637" s="4"/>
      <c r="D1637" s="4"/>
      <c r="E1637" s="4"/>
      <c r="F1637" s="7"/>
      <c r="G1637" s="35"/>
      <c r="H1637" s="34"/>
    </row>
    <row r="1638" spans="1:8">
      <c r="A1638" s="2"/>
      <c r="B1638" s="6"/>
      <c r="C1638" s="4"/>
      <c r="D1638" s="4"/>
      <c r="E1638" s="4"/>
      <c r="F1638" s="7"/>
      <c r="G1638" s="35"/>
      <c r="H1638" s="34"/>
    </row>
    <row r="1639" spans="1:8">
      <c r="A1639" s="2"/>
      <c r="B1639" s="3"/>
      <c r="C1639" s="4"/>
      <c r="D1639" s="4"/>
      <c r="E1639" s="4"/>
      <c r="F1639" s="5"/>
      <c r="G1639" s="35"/>
      <c r="H1639" s="34"/>
    </row>
    <row r="1640" spans="1:8">
      <c r="A1640" s="2"/>
      <c r="B1640" s="3"/>
      <c r="C1640" s="4"/>
      <c r="D1640" s="4"/>
      <c r="E1640" s="4"/>
      <c r="F1640" s="5"/>
      <c r="G1640" s="35"/>
      <c r="H1640" s="34"/>
    </row>
    <row r="1641" spans="1:8">
      <c r="A1641" s="2"/>
      <c r="B1641" s="6"/>
      <c r="C1641" s="4"/>
      <c r="D1641" s="4"/>
      <c r="E1641" s="4"/>
      <c r="F1641" s="7"/>
      <c r="G1641" s="35"/>
      <c r="H1641" s="34"/>
    </row>
    <row r="1642" spans="1:8">
      <c r="A1642" s="2"/>
      <c r="B1642" s="3"/>
      <c r="C1642" s="4"/>
      <c r="D1642" s="4"/>
      <c r="E1642" s="4"/>
      <c r="F1642" s="5"/>
      <c r="G1642" s="35"/>
      <c r="H1642" s="34"/>
    </row>
    <row r="1643" spans="1:8">
      <c r="A1643" s="2"/>
      <c r="B1643" s="3"/>
      <c r="C1643" s="4"/>
      <c r="D1643" s="4"/>
      <c r="E1643" s="4"/>
      <c r="F1643" s="5"/>
      <c r="G1643" s="35"/>
      <c r="H1643" s="34"/>
    </row>
    <row r="1644" spans="1:8">
      <c r="A1644" s="2"/>
      <c r="B1644" s="6"/>
      <c r="C1644" s="4"/>
      <c r="D1644" s="4"/>
      <c r="E1644" s="4"/>
      <c r="F1644" s="7"/>
      <c r="G1644" s="35"/>
      <c r="H1644" s="34"/>
    </row>
    <row r="1645" spans="1:8">
      <c r="A1645" s="2"/>
      <c r="B1645" s="3"/>
      <c r="C1645" s="4"/>
      <c r="D1645" s="4"/>
      <c r="E1645" s="4"/>
      <c r="F1645" s="5"/>
      <c r="G1645" s="35"/>
      <c r="H1645" s="34"/>
    </row>
    <row r="1646" spans="1:8">
      <c r="A1646" s="2"/>
      <c r="B1646" s="6"/>
      <c r="C1646" s="4"/>
      <c r="D1646" s="4"/>
      <c r="E1646" s="4"/>
      <c r="F1646" s="7"/>
      <c r="G1646" s="35"/>
      <c r="H1646" s="34"/>
    </row>
    <row r="1647" spans="1:8">
      <c r="A1647" s="2"/>
      <c r="B1647" s="3"/>
      <c r="C1647" s="4"/>
      <c r="D1647" s="4"/>
      <c r="E1647" s="4"/>
      <c r="F1647" s="5"/>
      <c r="G1647" s="35"/>
      <c r="H1647" s="34"/>
    </row>
    <row r="1648" spans="1:8">
      <c r="A1648" s="2"/>
      <c r="B1648" s="6"/>
      <c r="C1648" s="4"/>
      <c r="D1648" s="4"/>
      <c r="E1648" s="4"/>
      <c r="F1648" s="7"/>
      <c r="G1648" s="35"/>
      <c r="H1648" s="34"/>
    </row>
    <row r="1649" spans="1:8">
      <c r="A1649" s="2"/>
      <c r="B1649" s="6"/>
      <c r="C1649" s="4"/>
      <c r="D1649" s="4"/>
      <c r="E1649" s="4"/>
      <c r="F1649" s="7"/>
      <c r="G1649" s="35"/>
      <c r="H1649" s="34"/>
    </row>
    <row r="1650" spans="1:8">
      <c r="A1650" s="2"/>
      <c r="B1650" s="3"/>
      <c r="C1650" s="4"/>
      <c r="D1650" s="4"/>
      <c r="E1650" s="4"/>
      <c r="F1650" s="5"/>
      <c r="G1650" s="35"/>
      <c r="H1650" s="34"/>
    </row>
    <row r="1651" spans="1:8">
      <c r="A1651" s="2"/>
      <c r="B1651" s="3"/>
      <c r="C1651" s="4"/>
      <c r="D1651" s="4"/>
      <c r="E1651" s="4"/>
      <c r="F1651" s="5"/>
      <c r="G1651" s="35"/>
      <c r="H1651" s="34"/>
    </row>
    <row r="1652" spans="1:8">
      <c r="A1652" s="2"/>
      <c r="B1652" s="3"/>
      <c r="C1652" s="4"/>
      <c r="D1652" s="4"/>
      <c r="E1652" s="4"/>
      <c r="F1652" s="5"/>
      <c r="G1652" s="35"/>
      <c r="H1652" s="34"/>
    </row>
    <row r="1653" spans="1:8">
      <c r="A1653" s="2"/>
      <c r="B1653" s="6"/>
      <c r="C1653" s="4"/>
      <c r="D1653" s="4"/>
      <c r="E1653" s="4"/>
      <c r="F1653" s="7"/>
      <c r="G1653" s="35"/>
      <c r="H1653" s="34"/>
    </row>
    <row r="1654" spans="1:8">
      <c r="A1654" s="2"/>
      <c r="B1654" s="6"/>
      <c r="C1654" s="4"/>
      <c r="D1654" s="4"/>
      <c r="E1654" s="4"/>
      <c r="F1654" s="7"/>
      <c r="G1654" s="35"/>
      <c r="H1654" s="34"/>
    </row>
    <row r="1655" spans="1:8">
      <c r="A1655" s="2"/>
      <c r="B1655" s="6"/>
      <c r="C1655" s="4"/>
      <c r="D1655" s="4"/>
      <c r="E1655" s="4"/>
      <c r="F1655" s="7"/>
      <c r="G1655" s="35"/>
      <c r="H1655" s="34"/>
    </row>
    <row r="1656" spans="1:8">
      <c r="A1656" s="2"/>
      <c r="B1656" s="6"/>
      <c r="C1656" s="4"/>
      <c r="D1656" s="4"/>
      <c r="E1656" s="4"/>
      <c r="F1656" s="7"/>
      <c r="G1656" s="35"/>
      <c r="H1656" s="34"/>
    </row>
    <row r="1657" spans="1:8">
      <c r="A1657" s="2"/>
      <c r="B1657" s="3"/>
      <c r="C1657" s="4"/>
      <c r="D1657" s="4"/>
      <c r="E1657" s="4"/>
      <c r="F1657" s="5"/>
      <c r="G1657" s="35"/>
      <c r="H1657" s="34"/>
    </row>
    <row r="1658" spans="1:8">
      <c r="A1658" s="2"/>
      <c r="B1658" s="3"/>
      <c r="C1658" s="4"/>
      <c r="D1658" s="4"/>
      <c r="E1658" s="4"/>
      <c r="F1658" s="5"/>
      <c r="G1658" s="35"/>
      <c r="H1658" s="34"/>
    </row>
    <row r="1659" spans="1:8">
      <c r="A1659" s="2"/>
      <c r="B1659" s="6"/>
      <c r="C1659" s="4"/>
      <c r="D1659" s="4"/>
      <c r="E1659" s="4"/>
      <c r="F1659" s="7"/>
      <c r="G1659" s="35"/>
      <c r="H1659" s="34"/>
    </row>
    <row r="1660" spans="1:8">
      <c r="A1660" s="2"/>
      <c r="B1660" s="3"/>
      <c r="C1660" s="4"/>
      <c r="D1660" s="4"/>
      <c r="E1660" s="4"/>
      <c r="F1660" s="5"/>
      <c r="G1660" s="35"/>
      <c r="H1660" s="34"/>
    </row>
    <row r="1661" spans="1:8">
      <c r="A1661" s="2"/>
      <c r="B1661" s="6"/>
      <c r="C1661" s="4"/>
      <c r="D1661" s="4"/>
      <c r="E1661" s="4"/>
      <c r="F1661" s="7"/>
      <c r="G1661" s="35"/>
      <c r="H1661" s="34"/>
    </row>
    <row r="1662" spans="1:8">
      <c r="A1662" s="2"/>
      <c r="B1662" s="6"/>
      <c r="C1662" s="4"/>
      <c r="D1662" s="4"/>
      <c r="E1662" s="4"/>
      <c r="F1662" s="7"/>
      <c r="G1662" s="35"/>
      <c r="H1662" s="34"/>
    </row>
    <row r="1663" spans="1:8">
      <c r="A1663" s="2"/>
      <c r="B1663" s="6"/>
      <c r="C1663" s="4"/>
      <c r="D1663" s="4"/>
      <c r="E1663" s="4"/>
      <c r="F1663" s="7"/>
      <c r="G1663" s="35"/>
      <c r="H1663" s="34"/>
    </row>
    <row r="1664" spans="1:8">
      <c r="A1664" s="2"/>
      <c r="B1664" s="3"/>
      <c r="C1664" s="4"/>
      <c r="D1664" s="4"/>
      <c r="E1664" s="4"/>
      <c r="F1664" s="5"/>
      <c r="G1664" s="35"/>
      <c r="H1664" s="34"/>
    </row>
    <row r="1665" spans="1:8">
      <c r="A1665" s="2"/>
      <c r="B1665" s="3"/>
      <c r="C1665" s="4"/>
      <c r="D1665" s="4"/>
      <c r="E1665" s="4"/>
      <c r="F1665" s="5"/>
      <c r="G1665" s="35"/>
      <c r="H1665" s="34"/>
    </row>
    <row r="1666" spans="1:8">
      <c r="A1666" s="2"/>
      <c r="B1666" s="6"/>
      <c r="C1666" s="4"/>
      <c r="D1666" s="4"/>
      <c r="E1666" s="4"/>
      <c r="F1666" s="7"/>
      <c r="G1666" s="35"/>
      <c r="H1666" s="34"/>
    </row>
    <row r="1667" spans="1:8">
      <c r="A1667" s="2"/>
      <c r="B1667" s="6"/>
      <c r="C1667" s="4"/>
      <c r="D1667" s="4"/>
      <c r="E1667" s="4"/>
      <c r="F1667" s="7"/>
      <c r="G1667" s="35"/>
      <c r="H1667" s="34"/>
    </row>
    <row r="1668" spans="1:8">
      <c r="A1668" s="2"/>
      <c r="B1668" s="6"/>
      <c r="C1668" s="4"/>
      <c r="D1668" s="4"/>
      <c r="E1668" s="4"/>
      <c r="F1668" s="7"/>
      <c r="G1668" s="35"/>
      <c r="H1668" s="34"/>
    </row>
    <row r="1669" spans="1:8">
      <c r="A1669" s="2"/>
      <c r="B1669" s="3"/>
      <c r="C1669" s="4"/>
      <c r="D1669" s="4"/>
      <c r="E1669" s="4"/>
      <c r="F1669" s="5"/>
      <c r="G1669" s="35"/>
      <c r="H1669" s="34"/>
    </row>
    <row r="1670" spans="1:8">
      <c r="A1670" s="2"/>
      <c r="B1670" s="3"/>
      <c r="C1670" s="4"/>
      <c r="D1670" s="4"/>
      <c r="E1670" s="4"/>
      <c r="F1670" s="5"/>
      <c r="G1670" s="35"/>
      <c r="H1670" s="34"/>
    </row>
    <row r="1671" spans="1:8">
      <c r="A1671" s="2"/>
      <c r="B1671" s="6"/>
      <c r="C1671" s="4"/>
      <c r="D1671" s="4"/>
      <c r="E1671" s="4"/>
      <c r="F1671" s="7"/>
      <c r="G1671" s="35"/>
      <c r="H1671" s="34"/>
    </row>
    <row r="1672" spans="1:8">
      <c r="A1672" s="2"/>
      <c r="B1672" s="3"/>
      <c r="C1672" s="4"/>
      <c r="D1672" s="4"/>
      <c r="E1672" s="4"/>
      <c r="F1672" s="5"/>
      <c r="G1672" s="35"/>
      <c r="H1672" s="34"/>
    </row>
    <row r="1673" spans="1:8">
      <c r="A1673" s="2"/>
      <c r="B1673" s="6"/>
      <c r="C1673" s="4"/>
      <c r="D1673" s="4"/>
      <c r="E1673" s="4"/>
      <c r="F1673" s="7"/>
      <c r="G1673" s="35"/>
      <c r="H1673" s="34"/>
    </row>
    <row r="1674" spans="1:8">
      <c r="A1674" s="2"/>
      <c r="B1674" s="3"/>
      <c r="C1674" s="4"/>
      <c r="D1674" s="4"/>
      <c r="E1674" s="4"/>
      <c r="F1674" s="5"/>
      <c r="G1674" s="35"/>
      <c r="H1674" s="34"/>
    </row>
    <row r="1675" spans="1:8">
      <c r="A1675" s="2"/>
      <c r="B1675" s="3"/>
      <c r="C1675" s="4"/>
      <c r="D1675" s="4"/>
      <c r="E1675" s="4"/>
      <c r="F1675" s="5"/>
      <c r="G1675" s="35"/>
      <c r="H1675" s="34"/>
    </row>
    <row r="1676" spans="1:8">
      <c r="A1676" s="2"/>
      <c r="B1676" s="6"/>
      <c r="C1676" s="4"/>
      <c r="D1676" s="4"/>
      <c r="E1676" s="4"/>
      <c r="F1676" s="7"/>
      <c r="G1676" s="35"/>
      <c r="H1676" s="34"/>
    </row>
    <row r="1677" spans="1:8">
      <c r="A1677" s="2"/>
      <c r="B1677" s="3"/>
      <c r="C1677" s="4"/>
      <c r="D1677" s="4"/>
      <c r="E1677" s="4"/>
      <c r="F1677" s="5"/>
      <c r="G1677" s="35"/>
      <c r="H1677" s="34"/>
    </row>
    <row r="1678" spans="1:8">
      <c r="A1678" s="2"/>
      <c r="B1678" s="3"/>
      <c r="C1678" s="4"/>
      <c r="D1678" s="4"/>
      <c r="E1678" s="4"/>
      <c r="F1678" s="5"/>
      <c r="G1678" s="35"/>
      <c r="H1678" s="34"/>
    </row>
    <row r="1679" spans="1:8">
      <c r="A1679" s="2"/>
      <c r="B1679" s="3"/>
      <c r="C1679" s="4"/>
      <c r="D1679" s="4"/>
      <c r="E1679" s="4"/>
      <c r="F1679" s="5"/>
      <c r="G1679" s="35"/>
      <c r="H1679" s="34"/>
    </row>
    <row r="1680" spans="1:8">
      <c r="A1680" s="2"/>
      <c r="B1680" s="3"/>
      <c r="C1680" s="4"/>
      <c r="D1680" s="4"/>
      <c r="E1680" s="4"/>
      <c r="F1680" s="5"/>
      <c r="G1680" s="35"/>
      <c r="H1680" s="34"/>
    </row>
    <row r="1681" spans="1:8">
      <c r="A1681" s="2"/>
      <c r="B1681" s="3"/>
      <c r="C1681" s="4"/>
      <c r="D1681" s="4"/>
      <c r="E1681" s="4"/>
      <c r="F1681" s="5"/>
      <c r="G1681" s="35"/>
      <c r="H1681" s="34"/>
    </row>
    <row r="1682" spans="1:8">
      <c r="A1682" s="2"/>
      <c r="B1682" s="6"/>
      <c r="C1682" s="4"/>
      <c r="D1682" s="4"/>
      <c r="E1682" s="4"/>
      <c r="F1682" s="7"/>
      <c r="G1682" s="35"/>
      <c r="H1682" s="34"/>
    </row>
    <row r="1683" spans="1:8">
      <c r="A1683" s="2"/>
      <c r="B1683" s="6"/>
      <c r="C1683" s="4"/>
      <c r="D1683" s="4"/>
      <c r="E1683" s="4"/>
      <c r="F1683" s="7"/>
      <c r="G1683" s="35"/>
      <c r="H1683" s="34"/>
    </row>
    <row r="1684" spans="1:8">
      <c r="A1684" s="2"/>
      <c r="B1684" s="3"/>
      <c r="C1684" s="4"/>
      <c r="D1684" s="4"/>
      <c r="E1684" s="4"/>
      <c r="F1684" s="5"/>
      <c r="G1684" s="35"/>
      <c r="H1684" s="34"/>
    </row>
    <row r="1685" spans="1:8">
      <c r="A1685" s="2"/>
      <c r="B1685" s="6"/>
      <c r="C1685" s="4"/>
      <c r="D1685" s="4"/>
      <c r="E1685" s="4"/>
      <c r="F1685" s="7"/>
      <c r="G1685" s="35"/>
      <c r="H1685" s="34"/>
    </row>
    <row r="1686" spans="1:8">
      <c r="A1686" s="2"/>
      <c r="B1686" s="6"/>
      <c r="C1686" s="4"/>
      <c r="D1686" s="4"/>
      <c r="E1686" s="4"/>
      <c r="F1686" s="7"/>
      <c r="G1686" s="35"/>
      <c r="H1686" s="34"/>
    </row>
    <row r="1687" spans="1:8">
      <c r="A1687" s="2"/>
      <c r="B1687" s="3"/>
      <c r="C1687" s="4"/>
      <c r="D1687" s="4"/>
      <c r="E1687" s="4"/>
      <c r="F1687" s="5"/>
      <c r="G1687" s="35"/>
      <c r="H1687" s="34"/>
    </row>
    <row r="1688" spans="1:8">
      <c r="A1688" s="2"/>
      <c r="B1688" s="6"/>
      <c r="C1688" s="4"/>
      <c r="D1688" s="4"/>
      <c r="E1688" s="4"/>
      <c r="F1688" s="7"/>
      <c r="G1688" s="35"/>
      <c r="H1688" s="34"/>
    </row>
    <row r="1689" spans="1:8">
      <c r="A1689" s="2"/>
      <c r="B1689" s="6"/>
      <c r="C1689" s="4"/>
      <c r="D1689" s="4"/>
      <c r="E1689" s="4"/>
      <c r="F1689" s="7"/>
      <c r="G1689" s="35"/>
      <c r="H1689" s="34"/>
    </row>
    <row r="1690" spans="1:8">
      <c r="A1690" s="2"/>
      <c r="B1690" s="6"/>
      <c r="C1690" s="4"/>
      <c r="D1690" s="4"/>
      <c r="E1690" s="4"/>
      <c r="F1690" s="7"/>
      <c r="G1690" s="35"/>
      <c r="H1690" s="34"/>
    </row>
    <row r="1691" spans="1:8">
      <c r="A1691" s="2"/>
      <c r="B1691" s="6"/>
      <c r="C1691" s="4"/>
      <c r="D1691" s="4"/>
      <c r="E1691" s="4"/>
      <c r="F1691" s="7"/>
      <c r="G1691" s="35"/>
      <c r="H1691" s="34"/>
    </row>
    <row r="1692" spans="1:8">
      <c r="A1692" s="2"/>
      <c r="B1692" s="3"/>
      <c r="C1692" s="4"/>
      <c r="D1692" s="4"/>
      <c r="E1692" s="4"/>
      <c r="F1692" s="5"/>
      <c r="G1692" s="35"/>
      <c r="H1692" s="34"/>
    </row>
    <row r="1693" spans="1:8">
      <c r="A1693" s="2"/>
      <c r="B1693" s="3"/>
      <c r="C1693" s="4"/>
      <c r="D1693" s="4"/>
      <c r="E1693" s="4"/>
      <c r="F1693" s="5"/>
      <c r="G1693" s="35"/>
      <c r="H1693" s="34"/>
    </row>
    <row r="1694" spans="1:8">
      <c r="A1694" s="2"/>
      <c r="B1694" s="6"/>
      <c r="C1694" s="4"/>
      <c r="D1694" s="4"/>
      <c r="E1694" s="4"/>
      <c r="F1694" s="7"/>
      <c r="G1694" s="35"/>
      <c r="H1694" s="34"/>
    </row>
    <row r="1695" spans="1:8">
      <c r="A1695" s="2"/>
      <c r="B1695" s="3"/>
      <c r="C1695" s="4"/>
      <c r="D1695" s="4"/>
      <c r="E1695" s="4"/>
      <c r="F1695" s="5"/>
      <c r="G1695" s="35"/>
      <c r="H1695" s="34"/>
    </row>
    <row r="1696" spans="1:8">
      <c r="A1696" s="2"/>
      <c r="B1696" s="6"/>
      <c r="C1696" s="4"/>
      <c r="D1696" s="4"/>
      <c r="E1696" s="4"/>
      <c r="F1696" s="7"/>
      <c r="G1696" s="35"/>
      <c r="H1696" s="34"/>
    </row>
    <row r="1697" spans="1:8">
      <c r="A1697" s="2"/>
      <c r="B1697" s="6"/>
      <c r="C1697" s="4"/>
      <c r="D1697" s="4"/>
      <c r="E1697" s="4"/>
      <c r="F1697" s="7"/>
      <c r="G1697" s="35"/>
      <c r="H1697" s="34"/>
    </row>
    <row r="1698" spans="1:8">
      <c r="A1698" s="2"/>
      <c r="B1698" s="6"/>
      <c r="C1698" s="4"/>
      <c r="D1698" s="4"/>
      <c r="E1698" s="4"/>
      <c r="F1698" s="7"/>
      <c r="G1698" s="35"/>
      <c r="H1698" s="34"/>
    </row>
    <row r="1699" spans="1:8">
      <c r="A1699" s="2"/>
      <c r="B1699" s="6"/>
      <c r="C1699" s="4"/>
      <c r="D1699" s="4"/>
      <c r="E1699" s="4"/>
      <c r="F1699" s="7"/>
      <c r="G1699" s="35"/>
      <c r="H1699" s="34"/>
    </row>
    <row r="1700" spans="1:8">
      <c r="A1700" s="2"/>
      <c r="B1700" s="3"/>
      <c r="C1700" s="4"/>
      <c r="D1700" s="4"/>
      <c r="E1700" s="4"/>
      <c r="F1700" s="5"/>
      <c r="G1700" s="35"/>
      <c r="H1700" s="34"/>
    </row>
    <row r="1701" spans="1:8">
      <c r="A1701" s="2"/>
      <c r="B1701" s="6"/>
      <c r="C1701" s="4"/>
      <c r="D1701" s="4"/>
      <c r="E1701" s="4"/>
      <c r="F1701" s="7"/>
      <c r="G1701" s="35"/>
      <c r="H1701" s="34"/>
    </row>
    <row r="1702" spans="1:8">
      <c r="A1702" s="2"/>
      <c r="B1702" s="3"/>
      <c r="C1702" s="4"/>
      <c r="D1702" s="4"/>
      <c r="E1702" s="4"/>
      <c r="F1702" s="5"/>
      <c r="G1702" s="35"/>
      <c r="H1702" s="34"/>
    </row>
    <row r="1703" spans="1:8">
      <c r="A1703" s="2"/>
      <c r="B1703" s="3"/>
      <c r="C1703" s="4"/>
      <c r="D1703" s="4"/>
      <c r="E1703" s="4"/>
      <c r="F1703" s="5"/>
      <c r="G1703" s="35"/>
      <c r="H1703" s="34"/>
    </row>
    <row r="1704" spans="1:8">
      <c r="A1704" s="2"/>
      <c r="B1704" s="6"/>
      <c r="C1704" s="4"/>
      <c r="D1704" s="4"/>
      <c r="E1704" s="4"/>
      <c r="F1704" s="7"/>
      <c r="G1704" s="35"/>
      <c r="H1704" s="34"/>
    </row>
    <row r="1705" spans="1:8">
      <c r="A1705" s="2"/>
      <c r="B1705" s="6"/>
      <c r="C1705" s="4"/>
      <c r="D1705" s="4"/>
      <c r="E1705" s="4"/>
      <c r="F1705" s="7"/>
      <c r="G1705" s="35"/>
      <c r="H1705" s="34"/>
    </row>
    <row r="1706" spans="1:8">
      <c r="A1706" s="2"/>
      <c r="B1706" s="3"/>
      <c r="C1706" s="4"/>
      <c r="D1706" s="4"/>
      <c r="E1706" s="4"/>
      <c r="F1706" s="5"/>
      <c r="G1706" s="35"/>
      <c r="H1706" s="34"/>
    </row>
    <row r="1707" spans="1:8">
      <c r="A1707" s="2"/>
      <c r="B1707" s="3"/>
      <c r="C1707" s="4"/>
      <c r="D1707" s="4"/>
      <c r="E1707" s="4"/>
      <c r="F1707" s="5"/>
      <c r="G1707" s="35"/>
      <c r="H1707" s="34"/>
    </row>
    <row r="1708" spans="1:8">
      <c r="A1708" s="2"/>
      <c r="B1708" s="6"/>
      <c r="C1708" s="4"/>
      <c r="D1708" s="4"/>
      <c r="E1708" s="4"/>
      <c r="F1708" s="7"/>
      <c r="G1708" s="35"/>
      <c r="H1708" s="34"/>
    </row>
    <row r="1709" spans="1:8">
      <c r="A1709" s="2"/>
      <c r="B1709" s="3"/>
      <c r="C1709" s="4"/>
      <c r="D1709" s="4"/>
      <c r="E1709" s="4"/>
      <c r="F1709" s="5"/>
      <c r="G1709" s="35"/>
      <c r="H1709" s="34"/>
    </row>
    <row r="1710" spans="1:8">
      <c r="A1710" s="2"/>
      <c r="B1710" s="3"/>
      <c r="C1710" s="4"/>
      <c r="D1710" s="4"/>
      <c r="E1710" s="4"/>
      <c r="F1710" s="5"/>
      <c r="G1710" s="35"/>
      <c r="H1710" s="34"/>
    </row>
    <row r="1711" spans="1:8">
      <c r="A1711" s="2"/>
      <c r="B1711" s="3"/>
      <c r="C1711" s="4"/>
      <c r="D1711" s="4"/>
      <c r="E1711" s="4"/>
      <c r="F1711" s="5"/>
      <c r="G1711" s="35"/>
      <c r="H1711" s="34"/>
    </row>
    <row r="1712" spans="1:8">
      <c r="A1712" s="2"/>
      <c r="B1712" s="6"/>
      <c r="C1712" s="4"/>
      <c r="D1712" s="4"/>
      <c r="E1712" s="4"/>
      <c r="F1712" s="7"/>
      <c r="G1712" s="35"/>
      <c r="H1712" s="34"/>
    </row>
    <row r="1713" spans="1:8">
      <c r="A1713" s="2"/>
      <c r="B1713" s="6"/>
      <c r="C1713" s="4"/>
      <c r="D1713" s="4"/>
      <c r="E1713" s="4"/>
      <c r="F1713" s="7"/>
      <c r="G1713" s="35"/>
      <c r="H1713" s="34"/>
    </row>
    <row r="1714" spans="1:8">
      <c r="A1714" s="2"/>
      <c r="B1714" s="3"/>
      <c r="C1714" s="4"/>
      <c r="D1714" s="4"/>
      <c r="E1714" s="4"/>
      <c r="F1714" s="5"/>
      <c r="G1714" s="35"/>
      <c r="H1714" s="34"/>
    </row>
    <row r="1715" spans="1:8">
      <c r="A1715" s="2"/>
      <c r="B1715" s="6"/>
      <c r="C1715" s="4"/>
      <c r="D1715" s="4"/>
      <c r="E1715" s="4"/>
      <c r="F1715" s="7"/>
      <c r="G1715" s="35"/>
      <c r="H1715" s="34"/>
    </row>
    <row r="1716" spans="1:8">
      <c r="A1716" s="2"/>
      <c r="B1716" s="6"/>
      <c r="C1716" s="4"/>
      <c r="D1716" s="4"/>
      <c r="E1716" s="4"/>
      <c r="F1716" s="7"/>
      <c r="G1716" s="35"/>
      <c r="H1716" s="34"/>
    </row>
    <row r="1717" spans="1:8">
      <c r="A1717" s="2"/>
      <c r="B1717" s="3"/>
      <c r="C1717" s="4"/>
      <c r="D1717" s="4"/>
      <c r="E1717" s="4"/>
      <c r="F1717" s="5"/>
      <c r="G1717" s="35"/>
      <c r="H1717" s="34"/>
    </row>
    <row r="1718" spans="1:8">
      <c r="A1718" s="2"/>
      <c r="B1718" s="6"/>
      <c r="C1718" s="4"/>
      <c r="D1718" s="4"/>
      <c r="E1718" s="4"/>
      <c r="F1718" s="7"/>
      <c r="G1718" s="35"/>
      <c r="H1718" s="34"/>
    </row>
    <row r="1719" spans="1:8">
      <c r="A1719" s="2"/>
      <c r="B1719" s="6"/>
      <c r="C1719" s="4"/>
      <c r="D1719" s="4"/>
      <c r="E1719" s="4"/>
      <c r="F1719" s="7"/>
      <c r="G1719" s="35"/>
      <c r="H1719" s="34"/>
    </row>
    <row r="1720" spans="1:8">
      <c r="A1720" s="2"/>
      <c r="B1720" s="6"/>
      <c r="C1720" s="4"/>
      <c r="D1720" s="4"/>
      <c r="E1720" s="4"/>
      <c r="F1720" s="7"/>
      <c r="G1720" s="35"/>
      <c r="H1720" s="34"/>
    </row>
    <row r="1721" spans="1:8">
      <c r="A1721" s="2"/>
      <c r="B1721" s="3"/>
      <c r="C1721" s="4"/>
      <c r="D1721" s="4"/>
      <c r="E1721" s="4"/>
      <c r="F1721" s="5"/>
      <c r="G1721" s="35"/>
      <c r="H1721" s="34"/>
    </row>
    <row r="1722" spans="1:8">
      <c r="A1722" s="2"/>
      <c r="B1722" s="6"/>
      <c r="C1722" s="4"/>
      <c r="D1722" s="4"/>
      <c r="E1722" s="4"/>
      <c r="F1722" s="7"/>
      <c r="G1722" s="35"/>
      <c r="H1722" s="34"/>
    </row>
    <row r="1723" spans="1:8">
      <c r="A1723" s="2"/>
      <c r="B1723" s="6"/>
      <c r="C1723" s="4"/>
      <c r="D1723" s="4"/>
      <c r="E1723" s="4"/>
      <c r="F1723" s="7"/>
      <c r="G1723" s="35"/>
      <c r="H1723" s="34"/>
    </row>
    <row r="1724" spans="1:8">
      <c r="A1724" s="2"/>
      <c r="B1724" s="3"/>
      <c r="C1724" s="4"/>
      <c r="D1724" s="4"/>
      <c r="E1724" s="4"/>
      <c r="F1724" s="5"/>
      <c r="G1724" s="35"/>
      <c r="H1724" s="34"/>
    </row>
    <row r="1725" spans="1:8">
      <c r="A1725" s="2"/>
      <c r="B1725" s="6"/>
      <c r="C1725" s="4"/>
      <c r="D1725" s="4"/>
      <c r="E1725" s="4"/>
      <c r="F1725" s="7"/>
      <c r="G1725" s="35"/>
      <c r="H1725" s="34"/>
    </row>
    <row r="1726" spans="1:8">
      <c r="A1726" s="2"/>
      <c r="B1726" s="3"/>
      <c r="C1726" s="4"/>
      <c r="D1726" s="4"/>
      <c r="E1726" s="4"/>
      <c r="F1726" s="5"/>
      <c r="G1726" s="35"/>
      <c r="H1726" s="34"/>
    </row>
    <row r="1727" spans="1:8">
      <c r="A1727" s="2"/>
      <c r="B1727" s="6"/>
      <c r="C1727" s="4"/>
      <c r="D1727" s="4"/>
      <c r="E1727" s="4"/>
      <c r="F1727" s="7"/>
      <c r="G1727" s="35"/>
      <c r="H1727" s="34"/>
    </row>
    <row r="1728" spans="1:8">
      <c r="A1728" s="2"/>
      <c r="B1728" s="3"/>
      <c r="C1728" s="4"/>
      <c r="D1728" s="4"/>
      <c r="E1728" s="4"/>
      <c r="F1728" s="5"/>
      <c r="G1728" s="35"/>
      <c r="H1728" s="34"/>
    </row>
    <row r="1729" spans="1:8">
      <c r="A1729" s="2"/>
      <c r="B1729" s="3"/>
      <c r="C1729" s="4"/>
      <c r="D1729" s="4"/>
      <c r="E1729" s="4"/>
      <c r="F1729" s="5"/>
      <c r="G1729" s="35"/>
      <c r="H1729" s="34"/>
    </row>
    <row r="1730" spans="1:8">
      <c r="A1730" s="2"/>
      <c r="B1730" s="6"/>
      <c r="C1730" s="4"/>
      <c r="D1730" s="4"/>
      <c r="E1730" s="4"/>
      <c r="F1730" s="7"/>
      <c r="G1730" s="35"/>
      <c r="H1730" s="34"/>
    </row>
    <row r="1731" spans="1:8">
      <c r="A1731" s="2"/>
      <c r="B1731" s="3"/>
      <c r="C1731" s="4"/>
      <c r="D1731" s="4"/>
      <c r="E1731" s="4"/>
      <c r="F1731" s="5"/>
      <c r="G1731" s="35"/>
      <c r="H1731" s="34"/>
    </row>
    <row r="1732" spans="1:8">
      <c r="A1732" s="2"/>
      <c r="B1732" s="3"/>
      <c r="C1732" s="4"/>
      <c r="D1732" s="4"/>
      <c r="E1732" s="4"/>
      <c r="F1732" s="5"/>
      <c r="G1732" s="35"/>
      <c r="H1732" s="34"/>
    </row>
    <row r="1733" spans="1:8">
      <c r="A1733" s="2"/>
      <c r="B1733" s="3"/>
      <c r="C1733" s="4"/>
      <c r="D1733" s="4"/>
      <c r="E1733" s="4"/>
      <c r="F1733" s="5"/>
      <c r="G1733" s="35"/>
      <c r="H1733" s="34"/>
    </row>
    <row r="1734" spans="1:8">
      <c r="A1734" s="2"/>
      <c r="B1734" s="6"/>
      <c r="C1734" s="4"/>
      <c r="D1734" s="4"/>
      <c r="E1734" s="4"/>
      <c r="F1734" s="7"/>
      <c r="G1734" s="35"/>
      <c r="H1734" s="34"/>
    </row>
    <row r="1735" spans="1:8">
      <c r="A1735" s="2"/>
      <c r="B1735" s="6"/>
      <c r="C1735" s="4"/>
      <c r="D1735" s="4"/>
      <c r="E1735" s="4"/>
      <c r="F1735" s="7"/>
      <c r="G1735" s="35"/>
      <c r="H1735" s="34"/>
    </row>
    <row r="1736" spans="1:8">
      <c r="A1736" s="2"/>
      <c r="B1736" s="6"/>
      <c r="C1736" s="4"/>
      <c r="D1736" s="4"/>
      <c r="E1736" s="4"/>
      <c r="F1736" s="7"/>
      <c r="G1736" s="35"/>
      <c r="H1736" s="34"/>
    </row>
    <row r="1737" spans="1:8">
      <c r="A1737" s="2"/>
      <c r="B1737" s="6"/>
      <c r="C1737" s="4"/>
      <c r="D1737" s="4"/>
      <c r="E1737" s="4"/>
      <c r="F1737" s="7"/>
      <c r="G1737" s="35"/>
      <c r="H1737" s="34"/>
    </row>
    <row r="1738" spans="1:8">
      <c r="A1738" s="2"/>
      <c r="B1738" s="6"/>
      <c r="C1738" s="4"/>
      <c r="D1738" s="4"/>
      <c r="E1738" s="4"/>
      <c r="F1738" s="7"/>
      <c r="G1738" s="35"/>
      <c r="H1738" s="34"/>
    </row>
    <row r="1739" spans="1:8">
      <c r="A1739" s="2"/>
      <c r="B1739" s="3"/>
      <c r="C1739" s="4"/>
      <c r="D1739" s="4"/>
      <c r="E1739" s="4"/>
      <c r="F1739" s="5"/>
      <c r="G1739" s="35"/>
      <c r="H1739" s="34"/>
    </row>
    <row r="1740" spans="1:8">
      <c r="A1740" s="2"/>
      <c r="B1740" s="3"/>
      <c r="C1740" s="4"/>
      <c r="D1740" s="4"/>
      <c r="E1740" s="4"/>
      <c r="F1740" s="5"/>
      <c r="G1740" s="35"/>
      <c r="H1740" s="34"/>
    </row>
    <row r="1741" spans="1:8">
      <c r="A1741" s="2"/>
      <c r="B1741" s="3"/>
      <c r="C1741" s="4"/>
      <c r="D1741" s="4"/>
      <c r="E1741" s="4"/>
      <c r="F1741" s="5"/>
      <c r="G1741" s="35"/>
      <c r="H1741" s="34"/>
    </row>
    <row r="1742" spans="1:8">
      <c r="A1742" s="2"/>
      <c r="B1742" s="6"/>
      <c r="C1742" s="4"/>
      <c r="D1742" s="4"/>
      <c r="E1742" s="4"/>
      <c r="F1742" s="7"/>
      <c r="G1742" s="35"/>
      <c r="H1742" s="34"/>
    </row>
    <row r="1743" spans="1:8">
      <c r="A1743" s="2"/>
      <c r="B1743" s="6"/>
      <c r="C1743" s="4"/>
      <c r="D1743" s="4"/>
      <c r="E1743" s="4"/>
      <c r="F1743" s="7"/>
      <c r="G1743" s="35"/>
      <c r="H1743" s="34"/>
    </row>
    <row r="1744" spans="1:8">
      <c r="A1744" s="2"/>
      <c r="B1744" s="6"/>
      <c r="C1744" s="4"/>
      <c r="D1744" s="4"/>
      <c r="E1744" s="4"/>
      <c r="F1744" s="7"/>
      <c r="G1744" s="35"/>
      <c r="H1744" s="34"/>
    </row>
    <row r="1745" spans="1:8">
      <c r="A1745" s="2"/>
      <c r="B1745" s="3"/>
      <c r="C1745" s="4"/>
      <c r="D1745" s="4"/>
      <c r="E1745" s="4"/>
      <c r="F1745" s="5"/>
      <c r="G1745" s="35"/>
      <c r="H1745" s="34"/>
    </row>
    <row r="1746" spans="1:8">
      <c r="A1746" s="2"/>
      <c r="B1746" s="3"/>
      <c r="C1746" s="4"/>
      <c r="D1746" s="4"/>
      <c r="E1746" s="4"/>
      <c r="F1746" s="5"/>
      <c r="G1746" s="35"/>
      <c r="H1746" s="34"/>
    </row>
    <row r="1747" spans="1:8">
      <c r="A1747" s="2"/>
      <c r="B1747" s="3"/>
      <c r="C1747" s="4"/>
      <c r="D1747" s="4"/>
      <c r="E1747" s="4"/>
      <c r="F1747" s="5"/>
      <c r="G1747" s="35"/>
      <c r="H1747" s="34"/>
    </row>
    <row r="1748" spans="1:8">
      <c r="A1748" s="2"/>
      <c r="B1748" s="3"/>
      <c r="C1748" s="4"/>
      <c r="D1748" s="4"/>
      <c r="E1748" s="4"/>
      <c r="F1748" s="5"/>
      <c r="G1748" s="35"/>
      <c r="H1748" s="34"/>
    </row>
    <row r="1749" spans="1:8">
      <c r="A1749" s="2"/>
      <c r="B1749" s="3"/>
      <c r="C1749" s="4"/>
      <c r="D1749" s="4"/>
      <c r="E1749" s="4"/>
      <c r="F1749" s="5"/>
      <c r="G1749" s="35"/>
      <c r="H1749" s="34"/>
    </row>
    <row r="1750" spans="1:8">
      <c r="A1750" s="2"/>
      <c r="B1750" s="6"/>
      <c r="C1750" s="4"/>
      <c r="D1750" s="4"/>
      <c r="E1750" s="4"/>
      <c r="F1750" s="7"/>
      <c r="G1750" s="35"/>
      <c r="H1750" s="34"/>
    </row>
    <row r="1751" spans="1:8">
      <c r="A1751" s="2"/>
      <c r="B1751" s="6"/>
      <c r="C1751" s="4"/>
      <c r="D1751" s="4"/>
      <c r="E1751" s="4"/>
      <c r="F1751" s="7"/>
      <c r="G1751" s="35"/>
      <c r="H1751" s="34"/>
    </row>
    <row r="1752" spans="1:8">
      <c r="A1752" s="2"/>
      <c r="B1752" s="6"/>
      <c r="C1752" s="4"/>
      <c r="D1752" s="4"/>
      <c r="E1752" s="4"/>
      <c r="F1752" s="7"/>
      <c r="G1752" s="35"/>
      <c r="H1752" s="34"/>
    </row>
    <row r="1753" spans="1:8">
      <c r="A1753" s="2"/>
      <c r="B1753" s="6"/>
      <c r="C1753" s="4"/>
      <c r="D1753" s="4"/>
      <c r="E1753" s="4"/>
      <c r="F1753" s="7"/>
      <c r="G1753" s="35"/>
      <c r="H1753" s="34"/>
    </row>
    <row r="1754" spans="1:8">
      <c r="A1754" s="2"/>
      <c r="B1754" s="6"/>
      <c r="C1754" s="4"/>
      <c r="D1754" s="4"/>
      <c r="E1754" s="4"/>
      <c r="F1754" s="7"/>
      <c r="G1754" s="35"/>
      <c r="H1754" s="34"/>
    </row>
    <row r="1755" spans="1:8">
      <c r="A1755" s="2"/>
      <c r="B1755" s="3"/>
      <c r="C1755" s="4"/>
      <c r="D1755" s="4"/>
      <c r="E1755" s="4"/>
      <c r="F1755" s="5"/>
      <c r="G1755" s="35"/>
      <c r="H1755" s="34"/>
    </row>
    <row r="1756" spans="1:8">
      <c r="A1756" s="2"/>
      <c r="B1756" s="3"/>
      <c r="C1756" s="4"/>
      <c r="D1756" s="4"/>
      <c r="E1756" s="4"/>
      <c r="F1756" s="5"/>
      <c r="G1756" s="35"/>
      <c r="H1756" s="34"/>
    </row>
    <row r="1757" spans="1:8">
      <c r="A1757" s="2"/>
      <c r="B1757" s="6"/>
      <c r="C1757" s="4"/>
      <c r="D1757" s="4"/>
      <c r="E1757" s="4"/>
      <c r="F1757" s="7"/>
      <c r="G1757" s="35"/>
      <c r="H1757" s="34"/>
    </row>
    <row r="1758" spans="1:8">
      <c r="A1758" s="2"/>
      <c r="B1758" s="3"/>
      <c r="C1758" s="4"/>
      <c r="D1758" s="4"/>
      <c r="E1758" s="4"/>
      <c r="F1758" s="5"/>
      <c r="G1758" s="35"/>
      <c r="H1758" s="34"/>
    </row>
    <row r="1759" spans="1:8">
      <c r="A1759" s="2"/>
      <c r="B1759" s="6"/>
      <c r="C1759" s="4"/>
      <c r="D1759" s="4"/>
      <c r="E1759" s="4"/>
      <c r="F1759" s="7"/>
      <c r="G1759" s="35"/>
      <c r="H1759" s="34"/>
    </row>
    <row r="1760" spans="1:8">
      <c r="A1760" s="2"/>
      <c r="B1760" s="3"/>
      <c r="C1760" s="4"/>
      <c r="D1760" s="4"/>
      <c r="E1760" s="4"/>
      <c r="F1760" s="5"/>
      <c r="G1760" s="35"/>
      <c r="H1760" s="34"/>
    </row>
    <row r="1761" spans="1:8">
      <c r="A1761" s="2"/>
      <c r="B1761" s="6"/>
      <c r="C1761" s="4"/>
      <c r="D1761" s="4"/>
      <c r="E1761" s="4"/>
      <c r="F1761" s="7"/>
      <c r="G1761" s="35"/>
      <c r="H1761" s="34"/>
    </row>
    <row r="1762" spans="1:8">
      <c r="A1762" s="2"/>
      <c r="B1762" s="6"/>
      <c r="C1762" s="4"/>
      <c r="D1762" s="4"/>
      <c r="E1762" s="4"/>
      <c r="F1762" s="7"/>
      <c r="G1762" s="35"/>
      <c r="H1762" s="34"/>
    </row>
    <row r="1763" spans="1:8">
      <c r="A1763" s="2"/>
      <c r="B1763" s="6"/>
      <c r="C1763" s="4"/>
      <c r="D1763" s="4"/>
      <c r="E1763" s="4"/>
      <c r="F1763" s="7"/>
      <c r="G1763" s="35"/>
      <c r="H1763" s="34"/>
    </row>
    <row r="1764" spans="1:8">
      <c r="A1764" s="2"/>
      <c r="B1764" s="6"/>
      <c r="C1764" s="4"/>
      <c r="D1764" s="4"/>
      <c r="E1764" s="4"/>
      <c r="F1764" s="7"/>
      <c r="G1764" s="35"/>
      <c r="H1764" s="34"/>
    </row>
    <row r="1765" spans="1:8">
      <c r="A1765" s="2"/>
      <c r="B1765" s="3"/>
      <c r="C1765" s="4"/>
      <c r="D1765" s="4"/>
      <c r="E1765" s="4"/>
      <c r="F1765" s="5"/>
      <c r="G1765" s="35"/>
      <c r="H1765" s="34"/>
    </row>
    <row r="1766" spans="1:8">
      <c r="A1766" s="2"/>
      <c r="B1766" s="6"/>
      <c r="C1766" s="4"/>
      <c r="D1766" s="4"/>
      <c r="E1766" s="4"/>
      <c r="F1766" s="7"/>
      <c r="G1766" s="35"/>
      <c r="H1766" s="34"/>
    </row>
    <row r="1767" spans="1:8">
      <c r="A1767" s="2"/>
      <c r="B1767" s="6"/>
      <c r="C1767" s="4"/>
      <c r="D1767" s="4"/>
      <c r="E1767" s="4"/>
      <c r="F1767" s="7"/>
      <c r="G1767" s="35"/>
      <c r="H1767" s="34"/>
    </row>
    <row r="1768" spans="1:8">
      <c r="A1768" s="2"/>
      <c r="B1768" s="3"/>
      <c r="C1768" s="4"/>
      <c r="D1768" s="4"/>
      <c r="E1768" s="4"/>
      <c r="F1768" s="5"/>
      <c r="G1768" s="35"/>
      <c r="H1768" s="34"/>
    </row>
    <row r="1769" spans="1:8">
      <c r="A1769" s="2"/>
      <c r="B1769" s="6"/>
      <c r="C1769" s="4"/>
      <c r="D1769" s="4"/>
      <c r="E1769" s="4"/>
      <c r="F1769" s="7"/>
      <c r="G1769" s="35"/>
      <c r="H1769" s="34"/>
    </row>
    <row r="1770" spans="1:8">
      <c r="A1770" s="2"/>
      <c r="B1770" s="6"/>
      <c r="C1770" s="4"/>
      <c r="D1770" s="4"/>
      <c r="E1770" s="4"/>
      <c r="F1770" s="7"/>
      <c r="G1770" s="35"/>
      <c r="H1770" s="34"/>
    </row>
    <row r="1771" spans="1:8">
      <c r="A1771" s="2"/>
      <c r="B1771" s="3"/>
      <c r="C1771" s="4"/>
      <c r="D1771" s="4"/>
      <c r="E1771" s="4"/>
      <c r="F1771" s="5"/>
      <c r="G1771" s="35"/>
      <c r="H1771" s="34"/>
    </row>
    <row r="1772" spans="1:8">
      <c r="A1772" s="2"/>
      <c r="B1772" s="6"/>
      <c r="C1772" s="4"/>
      <c r="D1772" s="4"/>
      <c r="E1772" s="4"/>
      <c r="F1772" s="7"/>
      <c r="G1772" s="35"/>
      <c r="H1772" s="34"/>
    </row>
    <row r="1773" spans="1:8">
      <c r="A1773" s="2"/>
      <c r="B1773" s="3"/>
      <c r="C1773" s="4"/>
      <c r="D1773" s="4"/>
      <c r="E1773" s="4"/>
      <c r="F1773" s="5"/>
      <c r="G1773" s="35"/>
      <c r="H1773" s="34"/>
    </row>
    <row r="1774" spans="1:8">
      <c r="A1774" s="2"/>
      <c r="B1774" s="3"/>
      <c r="C1774" s="4"/>
      <c r="D1774" s="4"/>
      <c r="E1774" s="4"/>
      <c r="F1774" s="5"/>
      <c r="G1774" s="35"/>
      <c r="H1774" s="34"/>
    </row>
    <row r="1775" spans="1:8">
      <c r="A1775" s="2"/>
      <c r="B1775" s="6"/>
      <c r="C1775" s="4"/>
      <c r="D1775" s="4"/>
      <c r="E1775" s="4"/>
      <c r="F1775" s="7"/>
      <c r="G1775" s="35"/>
      <c r="H1775" s="34"/>
    </row>
    <row r="1776" spans="1:8">
      <c r="A1776" s="2"/>
      <c r="B1776" s="3"/>
      <c r="C1776" s="4"/>
      <c r="D1776" s="4"/>
      <c r="E1776" s="4"/>
      <c r="F1776" s="5"/>
      <c r="G1776" s="35"/>
      <c r="H1776" s="34"/>
    </row>
    <row r="1777" spans="1:8">
      <c r="A1777" s="2"/>
      <c r="B1777" s="6"/>
      <c r="C1777" s="4"/>
      <c r="D1777" s="4"/>
      <c r="E1777" s="4"/>
      <c r="F1777" s="7"/>
      <c r="G1777" s="35"/>
      <c r="H1777" s="34"/>
    </row>
    <row r="1778" spans="1:8">
      <c r="A1778" s="2"/>
      <c r="B1778" s="3"/>
      <c r="C1778" s="4"/>
      <c r="D1778" s="4"/>
      <c r="E1778" s="4"/>
      <c r="F1778" s="5"/>
      <c r="G1778" s="35"/>
      <c r="H1778" s="34"/>
    </row>
    <row r="1779" spans="1:8">
      <c r="A1779" s="2"/>
      <c r="B1779" s="6"/>
      <c r="C1779" s="4"/>
      <c r="D1779" s="4"/>
      <c r="E1779" s="4"/>
      <c r="F1779" s="7"/>
      <c r="G1779" s="35"/>
      <c r="H1779" s="34"/>
    </row>
    <row r="1780" spans="1:8">
      <c r="A1780" s="2"/>
      <c r="B1780" s="3"/>
      <c r="C1780" s="4"/>
      <c r="D1780" s="4"/>
      <c r="E1780" s="4"/>
      <c r="F1780" s="5"/>
      <c r="G1780" s="35"/>
      <c r="H1780" s="34"/>
    </row>
    <row r="1781" spans="1:8">
      <c r="A1781" s="2"/>
      <c r="B1781" s="6"/>
      <c r="C1781" s="4"/>
      <c r="D1781" s="4"/>
      <c r="E1781" s="4"/>
      <c r="F1781" s="7"/>
      <c r="G1781" s="35"/>
      <c r="H1781" s="34"/>
    </row>
    <row r="1782" spans="1:8">
      <c r="A1782" s="2"/>
      <c r="B1782" s="6"/>
      <c r="C1782" s="4"/>
      <c r="D1782" s="4"/>
      <c r="E1782" s="4"/>
      <c r="F1782" s="7"/>
      <c r="G1782" s="35"/>
      <c r="H1782" s="34"/>
    </row>
    <row r="1783" spans="1:8">
      <c r="A1783" s="2"/>
      <c r="B1783" s="6"/>
      <c r="C1783" s="4"/>
      <c r="D1783" s="4"/>
      <c r="E1783" s="4"/>
      <c r="F1783" s="7"/>
      <c r="G1783" s="35"/>
      <c r="H1783" s="34"/>
    </row>
    <row r="1784" spans="1:8">
      <c r="A1784" s="2"/>
      <c r="B1784" s="6"/>
      <c r="C1784" s="4"/>
      <c r="D1784" s="4"/>
      <c r="E1784" s="4"/>
      <c r="F1784" s="7"/>
      <c r="G1784" s="35"/>
      <c r="H1784" s="34"/>
    </row>
    <row r="1785" spans="1:8">
      <c r="A1785" s="2"/>
      <c r="B1785" s="3"/>
      <c r="C1785" s="4"/>
      <c r="D1785" s="4"/>
      <c r="E1785" s="4"/>
      <c r="F1785" s="5"/>
      <c r="G1785" s="35"/>
      <c r="H1785" s="34"/>
    </row>
    <row r="1786" spans="1:8">
      <c r="A1786" s="2"/>
      <c r="B1786" s="6"/>
      <c r="C1786" s="4"/>
      <c r="D1786" s="4"/>
      <c r="E1786" s="4"/>
      <c r="F1786" s="7"/>
      <c r="G1786" s="35"/>
      <c r="H1786" s="34"/>
    </row>
    <row r="1787" spans="1:8">
      <c r="A1787" s="2"/>
      <c r="B1787" s="3"/>
      <c r="C1787" s="4"/>
      <c r="D1787" s="4"/>
      <c r="E1787" s="4"/>
      <c r="F1787" s="5"/>
      <c r="G1787" s="35"/>
      <c r="H1787" s="34"/>
    </row>
    <row r="1788" spans="1:8">
      <c r="A1788" s="2"/>
      <c r="B1788" s="6"/>
      <c r="C1788" s="4"/>
      <c r="D1788" s="4"/>
      <c r="E1788" s="4"/>
      <c r="F1788" s="7"/>
      <c r="G1788" s="35"/>
      <c r="H1788" s="34"/>
    </row>
    <row r="1789" spans="1:8">
      <c r="A1789" s="2"/>
      <c r="B1789" s="6"/>
      <c r="C1789" s="4"/>
      <c r="D1789" s="4"/>
      <c r="E1789" s="4"/>
      <c r="F1789" s="7"/>
      <c r="G1789" s="35"/>
      <c r="H1789" s="34"/>
    </row>
    <row r="1790" spans="1:8">
      <c r="A1790" s="2"/>
      <c r="B1790" s="3"/>
      <c r="C1790" s="4"/>
      <c r="D1790" s="4"/>
      <c r="E1790" s="4"/>
      <c r="F1790" s="5"/>
      <c r="G1790" s="35"/>
      <c r="H1790" s="34"/>
    </row>
    <row r="1791" spans="1:8">
      <c r="A1791" s="2"/>
      <c r="B1791" s="6"/>
      <c r="C1791" s="4"/>
      <c r="D1791" s="4"/>
      <c r="E1791" s="4"/>
      <c r="F1791" s="7"/>
      <c r="G1791" s="35"/>
      <c r="H1791" s="34"/>
    </row>
    <row r="1792" spans="1:8">
      <c r="A1792" s="2"/>
      <c r="B1792" s="6"/>
      <c r="C1792" s="4"/>
      <c r="D1792" s="4"/>
      <c r="E1792" s="4"/>
      <c r="F1792" s="7"/>
      <c r="G1792" s="35"/>
      <c r="H1792" s="34"/>
    </row>
    <row r="1793" spans="1:8">
      <c r="A1793" s="2"/>
      <c r="B1793" s="3"/>
      <c r="C1793" s="4"/>
      <c r="D1793" s="4"/>
      <c r="E1793" s="4"/>
      <c r="F1793" s="5"/>
      <c r="G1793" s="35"/>
      <c r="H1793" s="34"/>
    </row>
    <row r="1794" spans="1:8">
      <c r="A1794" s="2"/>
      <c r="B1794" s="6"/>
      <c r="C1794" s="4"/>
      <c r="D1794" s="4"/>
      <c r="E1794" s="4"/>
      <c r="F1794" s="7"/>
      <c r="G1794" s="35"/>
      <c r="H1794" s="34"/>
    </row>
    <row r="1795" spans="1:8">
      <c r="A1795" s="2"/>
      <c r="B1795" s="3"/>
      <c r="C1795" s="4"/>
      <c r="D1795" s="4"/>
      <c r="E1795" s="4"/>
      <c r="F1795" s="5"/>
      <c r="G1795" s="35"/>
      <c r="H1795" s="34"/>
    </row>
    <row r="1796" spans="1:8">
      <c r="A1796" s="2"/>
      <c r="B1796" s="6"/>
      <c r="C1796" s="4"/>
      <c r="D1796" s="4"/>
      <c r="E1796" s="4"/>
      <c r="F1796" s="7"/>
      <c r="G1796" s="35"/>
      <c r="H1796" s="34"/>
    </row>
    <row r="1797" spans="1:8">
      <c r="A1797" s="2"/>
      <c r="B1797" s="3"/>
      <c r="C1797" s="4"/>
      <c r="D1797" s="4"/>
      <c r="E1797" s="4"/>
      <c r="F1797" s="5"/>
      <c r="G1797" s="35"/>
      <c r="H1797" s="34"/>
    </row>
    <row r="1798" spans="1:8">
      <c r="A1798" s="2"/>
      <c r="B1798" s="6"/>
      <c r="C1798" s="4"/>
      <c r="D1798" s="4"/>
      <c r="E1798" s="4"/>
      <c r="F1798" s="7"/>
      <c r="G1798" s="35"/>
      <c r="H1798" s="34"/>
    </row>
    <row r="1799" spans="1:8">
      <c r="A1799" s="2"/>
      <c r="B1799" s="3"/>
      <c r="C1799" s="4"/>
      <c r="D1799" s="4"/>
      <c r="E1799" s="4"/>
      <c r="F1799" s="5"/>
      <c r="G1799" s="35"/>
      <c r="H1799" s="34"/>
    </row>
    <row r="1800" spans="1:8">
      <c r="A1800" s="2"/>
      <c r="B1800" s="6"/>
      <c r="C1800" s="4"/>
      <c r="D1800" s="4"/>
      <c r="E1800" s="4"/>
      <c r="F1800" s="7"/>
      <c r="G1800" s="35"/>
      <c r="H1800" s="34"/>
    </row>
    <row r="1801" spans="1:8">
      <c r="A1801" s="2"/>
      <c r="B1801" s="3"/>
      <c r="C1801" s="4"/>
      <c r="D1801" s="4"/>
      <c r="E1801" s="4"/>
      <c r="F1801" s="5"/>
      <c r="G1801" s="35"/>
      <c r="H1801" s="34"/>
    </row>
    <row r="1802" spans="1:8">
      <c r="A1802" s="2"/>
      <c r="B1802" s="6"/>
      <c r="C1802" s="4"/>
      <c r="D1802" s="4"/>
      <c r="E1802" s="4"/>
      <c r="F1802" s="7"/>
      <c r="G1802" s="35"/>
      <c r="H1802" s="34"/>
    </row>
    <row r="1803" spans="1:8">
      <c r="A1803" s="2"/>
      <c r="B1803" s="3"/>
      <c r="C1803" s="4"/>
      <c r="D1803" s="4"/>
      <c r="E1803" s="4"/>
      <c r="F1803" s="5"/>
      <c r="G1803" s="35"/>
      <c r="H1803" s="34"/>
    </row>
    <row r="1804" spans="1:8">
      <c r="A1804" s="2"/>
      <c r="B1804" s="6"/>
      <c r="C1804" s="4"/>
      <c r="D1804" s="4"/>
      <c r="E1804" s="4"/>
      <c r="F1804" s="7"/>
      <c r="G1804" s="35"/>
      <c r="H1804" s="34"/>
    </row>
    <row r="1805" spans="1:8">
      <c r="A1805" s="2"/>
      <c r="B1805" s="6"/>
      <c r="C1805" s="4"/>
      <c r="D1805" s="4"/>
      <c r="E1805" s="4"/>
      <c r="F1805" s="7"/>
      <c r="G1805" s="35"/>
      <c r="H1805" s="34"/>
    </row>
    <row r="1806" spans="1:8">
      <c r="A1806" s="2"/>
      <c r="B1806" s="3"/>
      <c r="C1806" s="4"/>
      <c r="D1806" s="4"/>
      <c r="E1806" s="4"/>
      <c r="F1806" s="5"/>
      <c r="G1806" s="35"/>
      <c r="H1806" s="34"/>
    </row>
    <row r="1807" spans="1:8">
      <c r="A1807" s="2"/>
      <c r="B1807" s="6"/>
      <c r="C1807" s="4"/>
      <c r="D1807" s="4"/>
      <c r="E1807" s="4"/>
      <c r="F1807" s="7"/>
      <c r="G1807" s="35"/>
      <c r="H1807" s="34"/>
    </row>
    <row r="1808" spans="1:8">
      <c r="A1808" s="2"/>
      <c r="B1808" s="6"/>
      <c r="C1808" s="4"/>
      <c r="D1808" s="4"/>
      <c r="E1808" s="4"/>
      <c r="F1808" s="7"/>
      <c r="G1808" s="35"/>
      <c r="H1808" s="34"/>
    </row>
    <row r="1809" spans="1:8">
      <c r="A1809" s="2"/>
      <c r="B1809" s="3"/>
      <c r="C1809" s="4"/>
      <c r="D1809" s="4"/>
      <c r="E1809" s="4"/>
      <c r="F1809" s="5"/>
      <c r="G1809" s="35"/>
      <c r="H1809" s="34"/>
    </row>
    <row r="1810" spans="1:8">
      <c r="A1810" s="2"/>
      <c r="B1810" s="3"/>
      <c r="C1810" s="4"/>
      <c r="D1810" s="4"/>
      <c r="E1810" s="4"/>
      <c r="F1810" s="5"/>
      <c r="G1810" s="35"/>
      <c r="H1810" s="34"/>
    </row>
    <row r="1811" spans="1:8">
      <c r="A1811" s="2"/>
      <c r="B1811" s="6"/>
      <c r="C1811" s="4"/>
      <c r="D1811" s="4"/>
      <c r="E1811" s="4"/>
      <c r="F1811" s="7"/>
      <c r="G1811" s="35"/>
      <c r="H1811" s="34"/>
    </row>
    <row r="1812" spans="1:8">
      <c r="A1812" s="2"/>
      <c r="B1812" s="6"/>
      <c r="C1812" s="4"/>
      <c r="D1812" s="4"/>
      <c r="E1812" s="4"/>
      <c r="F1812" s="7"/>
      <c r="G1812" s="35"/>
      <c r="H1812" s="34"/>
    </row>
    <row r="1813" spans="1:8">
      <c r="A1813" s="2"/>
      <c r="B1813" s="6"/>
      <c r="C1813" s="4"/>
      <c r="D1813" s="4"/>
      <c r="E1813" s="4"/>
      <c r="F1813" s="7"/>
      <c r="G1813" s="35"/>
      <c r="H1813" s="34"/>
    </row>
    <row r="1814" spans="1:8">
      <c r="A1814" s="2"/>
      <c r="B1814" s="6"/>
      <c r="C1814" s="4"/>
      <c r="D1814" s="4"/>
      <c r="E1814" s="4"/>
      <c r="F1814" s="7"/>
      <c r="G1814" s="35"/>
      <c r="H1814" s="34"/>
    </row>
    <row r="1815" spans="1:8">
      <c r="A1815" s="2"/>
      <c r="B1815" s="6"/>
      <c r="C1815" s="4"/>
      <c r="D1815" s="4"/>
      <c r="E1815" s="4"/>
      <c r="F1815" s="7"/>
      <c r="G1815" s="35"/>
      <c r="H1815" s="34"/>
    </row>
    <row r="1816" spans="1:8">
      <c r="A1816" s="2"/>
      <c r="B1816" s="6"/>
      <c r="C1816" s="4"/>
      <c r="D1816" s="4"/>
      <c r="E1816" s="4"/>
      <c r="F1816" s="7"/>
      <c r="G1816" s="35"/>
      <c r="H1816" s="34"/>
    </row>
    <row r="1817" spans="1:8">
      <c r="A1817" s="2"/>
      <c r="B1817" s="6"/>
      <c r="C1817" s="4"/>
      <c r="D1817" s="4"/>
      <c r="E1817" s="4"/>
      <c r="F1817" s="7"/>
      <c r="G1817" s="35"/>
      <c r="H1817" s="34"/>
    </row>
    <row r="1818" spans="1:8">
      <c r="A1818" s="2"/>
      <c r="B1818" s="6"/>
      <c r="C1818" s="4"/>
      <c r="D1818" s="4"/>
      <c r="E1818" s="4"/>
      <c r="F1818" s="7"/>
      <c r="G1818" s="35"/>
      <c r="H1818" s="34"/>
    </row>
    <row r="1819" spans="1:8">
      <c r="A1819" s="2"/>
      <c r="B1819" s="3"/>
      <c r="C1819" s="4"/>
      <c r="D1819" s="4"/>
      <c r="E1819" s="4"/>
      <c r="F1819" s="5"/>
      <c r="G1819" s="35"/>
      <c r="H1819" s="34"/>
    </row>
    <row r="1820" spans="1:8">
      <c r="A1820" s="2"/>
      <c r="B1820" s="6"/>
      <c r="C1820" s="4"/>
      <c r="D1820" s="4"/>
      <c r="E1820" s="4"/>
      <c r="F1820" s="7"/>
      <c r="G1820" s="35"/>
      <c r="H1820" s="34"/>
    </row>
    <row r="1821" spans="1:8">
      <c r="A1821" s="2"/>
      <c r="B1821" s="3"/>
      <c r="C1821" s="4"/>
      <c r="D1821" s="4"/>
      <c r="E1821" s="4"/>
      <c r="F1821" s="5"/>
      <c r="G1821" s="35"/>
      <c r="H1821" s="34"/>
    </row>
    <row r="1822" spans="1:8">
      <c r="A1822" s="2"/>
      <c r="B1822" s="6"/>
      <c r="C1822" s="4"/>
      <c r="D1822" s="4"/>
      <c r="E1822" s="4"/>
      <c r="F1822" s="7"/>
      <c r="G1822" s="35"/>
      <c r="H1822" s="34"/>
    </row>
    <row r="1823" spans="1:8">
      <c r="A1823" s="2"/>
      <c r="B1823" s="3"/>
      <c r="C1823" s="4"/>
      <c r="D1823" s="4"/>
      <c r="E1823" s="4"/>
      <c r="F1823" s="5"/>
      <c r="G1823" s="35"/>
      <c r="H1823" s="34"/>
    </row>
    <row r="1824" spans="1:8">
      <c r="A1824" s="2"/>
      <c r="B1824" s="3"/>
      <c r="C1824" s="4"/>
      <c r="D1824" s="4"/>
      <c r="E1824" s="4"/>
      <c r="F1824" s="5"/>
      <c r="G1824" s="35"/>
      <c r="H1824" s="34"/>
    </row>
    <row r="1825" spans="1:8">
      <c r="A1825" s="2"/>
      <c r="B1825" s="6"/>
      <c r="C1825" s="4"/>
      <c r="D1825" s="4"/>
      <c r="E1825" s="4"/>
      <c r="F1825" s="7"/>
      <c r="G1825" s="35"/>
      <c r="H1825" s="34"/>
    </row>
    <row r="1826" spans="1:8">
      <c r="A1826" s="2"/>
      <c r="B1826" s="6"/>
      <c r="C1826" s="4"/>
      <c r="D1826" s="4"/>
      <c r="E1826" s="4"/>
      <c r="F1826" s="7"/>
      <c r="G1826" s="35"/>
      <c r="H1826" s="34"/>
    </row>
    <row r="1827" spans="1:8">
      <c r="A1827" s="2"/>
      <c r="B1827" s="3"/>
      <c r="C1827" s="4"/>
      <c r="D1827" s="4"/>
      <c r="E1827" s="4"/>
      <c r="F1827" s="5"/>
      <c r="G1827" s="35"/>
      <c r="H1827" s="34"/>
    </row>
    <row r="1828" spans="1:8">
      <c r="A1828" s="2"/>
      <c r="B1828" s="3"/>
      <c r="C1828" s="4"/>
      <c r="D1828" s="4"/>
      <c r="E1828" s="4"/>
      <c r="F1828" s="5"/>
      <c r="G1828" s="35"/>
      <c r="H1828" s="34"/>
    </row>
    <row r="1829" spans="1:8">
      <c r="A1829" s="2"/>
      <c r="B1829" s="6"/>
      <c r="C1829" s="4"/>
      <c r="D1829" s="4"/>
      <c r="E1829" s="4"/>
      <c r="F1829" s="7"/>
      <c r="G1829" s="35"/>
      <c r="H1829" s="34"/>
    </row>
    <row r="1830" spans="1:8">
      <c r="A1830" s="2"/>
      <c r="B1830" s="3"/>
      <c r="C1830" s="4"/>
      <c r="D1830" s="4"/>
      <c r="E1830" s="4"/>
      <c r="F1830" s="5"/>
      <c r="G1830" s="35"/>
      <c r="H1830" s="34"/>
    </row>
    <row r="1831" spans="1:8">
      <c r="A1831" s="2"/>
      <c r="B1831" s="6"/>
      <c r="C1831" s="4"/>
      <c r="D1831" s="4"/>
      <c r="E1831" s="4"/>
      <c r="F1831" s="7"/>
      <c r="G1831" s="35"/>
      <c r="H1831" s="34"/>
    </row>
    <row r="1832" spans="1:8">
      <c r="A1832" s="2"/>
      <c r="B1832" s="3"/>
      <c r="C1832" s="4"/>
      <c r="D1832" s="4"/>
      <c r="E1832" s="4"/>
      <c r="F1832" s="5"/>
      <c r="G1832" s="35"/>
      <c r="H1832" s="34"/>
    </row>
    <row r="1833" spans="1:8">
      <c r="A1833" s="2"/>
      <c r="B1833" s="6"/>
      <c r="C1833" s="4"/>
      <c r="D1833" s="4"/>
      <c r="E1833" s="4"/>
      <c r="F1833" s="7"/>
      <c r="G1833" s="35"/>
      <c r="H1833" s="34"/>
    </row>
    <row r="1834" spans="1:8">
      <c r="A1834" s="2"/>
      <c r="B1834" s="6"/>
      <c r="C1834" s="4"/>
      <c r="D1834" s="4"/>
      <c r="E1834" s="4"/>
      <c r="F1834" s="7"/>
      <c r="G1834" s="35"/>
      <c r="H1834" s="34"/>
    </row>
    <row r="1835" spans="1:8">
      <c r="A1835" s="2"/>
      <c r="B1835" s="3"/>
      <c r="C1835" s="4"/>
      <c r="D1835" s="4"/>
      <c r="E1835" s="4"/>
      <c r="F1835" s="5"/>
      <c r="G1835" s="35"/>
      <c r="H1835" s="34"/>
    </row>
    <row r="1836" spans="1:8">
      <c r="A1836" s="2"/>
      <c r="B1836" s="3"/>
      <c r="C1836" s="4"/>
      <c r="D1836" s="4"/>
      <c r="E1836" s="4"/>
      <c r="F1836" s="5"/>
      <c r="G1836" s="35"/>
      <c r="H1836" s="34"/>
    </row>
    <row r="1837" spans="1:8">
      <c r="A1837" s="2"/>
      <c r="B1837" s="6"/>
      <c r="C1837" s="4"/>
      <c r="D1837" s="4"/>
      <c r="E1837" s="4"/>
      <c r="F1837" s="7"/>
      <c r="G1837" s="35"/>
      <c r="H1837" s="34"/>
    </row>
    <row r="1838" spans="1:8">
      <c r="A1838" s="2"/>
      <c r="B1838" s="6"/>
      <c r="C1838" s="4"/>
      <c r="D1838" s="4"/>
      <c r="E1838" s="4"/>
      <c r="F1838" s="7"/>
      <c r="G1838" s="35"/>
      <c r="H1838" s="34"/>
    </row>
    <row r="1839" spans="1:8">
      <c r="A1839" s="2"/>
      <c r="B1839" s="6"/>
      <c r="C1839" s="4"/>
      <c r="D1839" s="4"/>
      <c r="E1839" s="4"/>
      <c r="F1839" s="7"/>
      <c r="G1839" s="35"/>
      <c r="H1839" s="34"/>
    </row>
    <row r="1840" spans="1:8">
      <c r="A1840" s="2"/>
      <c r="B1840" s="6"/>
      <c r="C1840" s="4"/>
      <c r="D1840" s="4"/>
      <c r="E1840" s="4"/>
      <c r="F1840" s="7"/>
      <c r="G1840" s="35"/>
      <c r="H1840" s="34"/>
    </row>
    <row r="1841" spans="1:8">
      <c r="A1841" s="2"/>
      <c r="B1841" s="3"/>
      <c r="C1841" s="4"/>
      <c r="D1841" s="4"/>
      <c r="E1841" s="4"/>
      <c r="F1841" s="5"/>
      <c r="G1841" s="35"/>
      <c r="H1841" s="34"/>
    </row>
    <row r="1842" spans="1:8">
      <c r="A1842" s="2"/>
      <c r="B1842" s="6"/>
      <c r="C1842" s="4"/>
      <c r="D1842" s="4"/>
      <c r="E1842" s="4"/>
      <c r="F1842" s="7"/>
      <c r="G1842" s="35"/>
      <c r="H1842" s="34"/>
    </row>
    <row r="1843" spans="1:8">
      <c r="A1843" s="2"/>
      <c r="B1843" s="3"/>
      <c r="C1843" s="4"/>
      <c r="D1843" s="4"/>
      <c r="E1843" s="4"/>
      <c r="F1843" s="5"/>
      <c r="G1843" s="35"/>
      <c r="H1843" s="34"/>
    </row>
    <row r="1844" spans="1:8">
      <c r="A1844" s="2"/>
      <c r="B1844" s="3"/>
      <c r="C1844" s="4"/>
      <c r="D1844" s="4"/>
      <c r="E1844" s="4"/>
      <c r="F1844" s="5"/>
      <c r="G1844" s="35"/>
      <c r="H1844" s="34"/>
    </row>
    <row r="1845" spans="1:8">
      <c r="A1845" s="2"/>
      <c r="B1845" s="3"/>
      <c r="C1845" s="4"/>
      <c r="D1845" s="4"/>
      <c r="E1845" s="4"/>
      <c r="F1845" s="5"/>
      <c r="G1845" s="35"/>
      <c r="H1845" s="34"/>
    </row>
    <row r="1846" spans="1:8">
      <c r="A1846" s="2"/>
      <c r="B1846" s="3"/>
      <c r="C1846" s="4"/>
      <c r="D1846" s="4"/>
      <c r="E1846" s="4"/>
      <c r="F1846" s="5"/>
      <c r="G1846" s="35"/>
      <c r="H1846" s="34"/>
    </row>
    <row r="1847" spans="1:8">
      <c r="A1847" s="2"/>
      <c r="B1847" s="6"/>
      <c r="C1847" s="4"/>
      <c r="D1847" s="4"/>
      <c r="E1847" s="4"/>
      <c r="F1847" s="7"/>
      <c r="G1847" s="35"/>
      <c r="H1847" s="34"/>
    </row>
    <row r="1848" spans="1:8">
      <c r="A1848" s="2"/>
      <c r="B1848" s="3"/>
      <c r="C1848" s="4"/>
      <c r="D1848" s="4"/>
      <c r="E1848" s="4"/>
      <c r="F1848" s="5"/>
      <c r="G1848" s="35"/>
      <c r="H1848" s="34"/>
    </row>
    <row r="1849" spans="1:8">
      <c r="A1849" s="2"/>
      <c r="B1849" s="6"/>
      <c r="C1849" s="4"/>
      <c r="D1849" s="4"/>
      <c r="E1849" s="4"/>
      <c r="F1849" s="7"/>
      <c r="G1849" s="35"/>
      <c r="H1849" s="34"/>
    </row>
    <row r="1850" spans="1:8">
      <c r="A1850" s="2"/>
      <c r="B1850" s="3"/>
      <c r="C1850" s="4"/>
      <c r="D1850" s="4"/>
      <c r="E1850" s="4"/>
      <c r="F1850" s="5"/>
      <c r="G1850" s="35"/>
      <c r="H1850" s="34"/>
    </row>
    <row r="1851" spans="1:8">
      <c r="A1851" s="2"/>
      <c r="B1851" s="3"/>
      <c r="C1851" s="4"/>
      <c r="D1851" s="4"/>
      <c r="E1851" s="4"/>
      <c r="F1851" s="5"/>
      <c r="G1851" s="35"/>
      <c r="H1851" s="34"/>
    </row>
    <row r="1852" spans="1:8">
      <c r="A1852" s="2"/>
      <c r="B1852" s="3"/>
      <c r="C1852" s="4"/>
      <c r="D1852" s="4"/>
      <c r="E1852" s="4"/>
      <c r="F1852" s="5"/>
      <c r="G1852" s="35"/>
      <c r="H1852" s="34"/>
    </row>
    <row r="1853" spans="1:8">
      <c r="A1853" s="2"/>
      <c r="B1853" s="3"/>
      <c r="C1853" s="4"/>
      <c r="D1853" s="4"/>
      <c r="E1853" s="4"/>
      <c r="F1853" s="5"/>
      <c r="G1853" s="35"/>
      <c r="H1853" s="34"/>
    </row>
    <row r="1854" spans="1:8">
      <c r="A1854" s="2"/>
      <c r="B1854" s="6"/>
      <c r="C1854" s="4"/>
      <c r="D1854" s="4"/>
      <c r="E1854" s="4"/>
      <c r="F1854" s="7"/>
      <c r="G1854" s="35"/>
      <c r="H1854" s="34"/>
    </row>
    <row r="1855" spans="1:8">
      <c r="A1855" s="2"/>
      <c r="B1855" s="6"/>
      <c r="C1855" s="4"/>
      <c r="D1855" s="4"/>
      <c r="E1855" s="4"/>
      <c r="F1855" s="7"/>
      <c r="G1855" s="35"/>
      <c r="H1855" s="34"/>
    </row>
    <row r="1856" spans="1:8">
      <c r="A1856" s="2"/>
      <c r="B1856" s="6"/>
      <c r="C1856" s="4"/>
      <c r="D1856" s="4"/>
      <c r="E1856" s="4"/>
      <c r="F1856" s="7"/>
      <c r="G1856" s="35"/>
      <c r="H1856" s="34"/>
    </row>
    <row r="1857" spans="1:8">
      <c r="A1857" s="2"/>
      <c r="B1857" s="3"/>
      <c r="C1857" s="4"/>
      <c r="D1857" s="4"/>
      <c r="E1857" s="4"/>
      <c r="F1857" s="5"/>
      <c r="G1857" s="35"/>
      <c r="H1857" s="34"/>
    </row>
    <row r="1858" spans="1:8">
      <c r="A1858" s="2"/>
      <c r="B1858" s="6"/>
      <c r="C1858" s="4"/>
      <c r="D1858" s="4"/>
      <c r="E1858" s="4"/>
      <c r="F1858" s="7"/>
      <c r="G1858" s="35"/>
      <c r="H1858" s="34"/>
    </row>
    <row r="1859" spans="1:8">
      <c r="A1859" s="2"/>
      <c r="B1859" s="3"/>
      <c r="C1859" s="4"/>
      <c r="D1859" s="4"/>
      <c r="E1859" s="4"/>
      <c r="F1859" s="5"/>
      <c r="G1859" s="35"/>
      <c r="H1859" s="34"/>
    </row>
    <row r="1860" spans="1:8">
      <c r="A1860" s="2"/>
      <c r="B1860" s="6"/>
      <c r="C1860" s="4"/>
      <c r="D1860" s="4"/>
      <c r="E1860" s="4"/>
      <c r="F1860" s="7"/>
      <c r="G1860" s="35"/>
      <c r="H1860" s="34"/>
    </row>
    <row r="1861" spans="1:8">
      <c r="A1861" s="2"/>
      <c r="B1861" s="3"/>
      <c r="C1861" s="4"/>
      <c r="D1861" s="4"/>
      <c r="E1861" s="4"/>
      <c r="F1861" s="5"/>
      <c r="G1861" s="35"/>
      <c r="H1861" s="34"/>
    </row>
    <row r="1862" spans="1:8">
      <c r="A1862" s="2"/>
      <c r="B1862" s="3"/>
      <c r="C1862" s="4"/>
      <c r="D1862" s="4"/>
      <c r="E1862" s="4"/>
      <c r="F1862" s="5"/>
      <c r="G1862" s="35"/>
      <c r="H1862" s="34"/>
    </row>
    <row r="1863" spans="1:8">
      <c r="A1863" s="2"/>
      <c r="B1863" s="6"/>
      <c r="C1863" s="4"/>
      <c r="D1863" s="4"/>
      <c r="E1863" s="4"/>
      <c r="F1863" s="7"/>
      <c r="G1863" s="35"/>
      <c r="H1863" s="34"/>
    </row>
    <row r="1864" spans="1:8">
      <c r="A1864" s="2"/>
      <c r="B1864" s="3"/>
      <c r="C1864" s="4"/>
      <c r="D1864" s="4"/>
      <c r="E1864" s="4"/>
      <c r="F1864" s="5"/>
      <c r="G1864" s="35"/>
      <c r="H1864" s="34"/>
    </row>
    <row r="1865" spans="1:8">
      <c r="A1865" s="2"/>
      <c r="B1865" s="6"/>
      <c r="C1865" s="4"/>
      <c r="D1865" s="4"/>
      <c r="E1865" s="4"/>
      <c r="F1865" s="7"/>
      <c r="G1865" s="35"/>
      <c r="H1865" s="34"/>
    </row>
    <row r="1866" spans="1:8">
      <c r="A1866" s="2"/>
      <c r="B1866" s="6"/>
      <c r="C1866" s="4"/>
      <c r="D1866" s="4"/>
      <c r="E1866" s="4"/>
      <c r="F1866" s="7"/>
      <c r="G1866" s="35"/>
      <c r="H1866" s="34"/>
    </row>
    <row r="1867" spans="1:8">
      <c r="A1867" s="2"/>
      <c r="B1867" s="3"/>
      <c r="C1867" s="4"/>
      <c r="D1867" s="4"/>
      <c r="E1867" s="4"/>
      <c r="F1867" s="5"/>
      <c r="G1867" s="35"/>
      <c r="H1867" s="34"/>
    </row>
    <row r="1868" spans="1:8">
      <c r="A1868" s="2"/>
      <c r="B1868" s="6"/>
      <c r="C1868" s="4"/>
      <c r="D1868" s="4"/>
      <c r="E1868" s="4"/>
      <c r="F1868" s="7"/>
      <c r="G1868" s="35"/>
      <c r="H1868" s="34"/>
    </row>
    <row r="1869" spans="1:8">
      <c r="A1869" s="2"/>
      <c r="B1869" s="6"/>
      <c r="C1869" s="4"/>
      <c r="D1869" s="4"/>
      <c r="E1869" s="4"/>
      <c r="F1869" s="7"/>
      <c r="G1869" s="35"/>
      <c r="H1869" s="34"/>
    </row>
    <row r="1870" spans="1:8">
      <c r="A1870" s="2"/>
      <c r="B1870" s="6"/>
      <c r="C1870" s="4"/>
      <c r="D1870" s="4"/>
      <c r="E1870" s="4"/>
      <c r="F1870" s="7"/>
      <c r="G1870" s="35"/>
      <c r="H1870" s="34"/>
    </row>
    <row r="1871" spans="1:8">
      <c r="A1871" s="2"/>
      <c r="B1871" s="6"/>
      <c r="C1871" s="4"/>
      <c r="D1871" s="4"/>
      <c r="E1871" s="4"/>
      <c r="F1871" s="7"/>
      <c r="G1871" s="35"/>
      <c r="H1871" s="34"/>
    </row>
    <row r="1872" spans="1:8">
      <c r="A1872" s="2"/>
      <c r="B1872" s="6"/>
      <c r="C1872" s="4"/>
      <c r="D1872" s="4"/>
      <c r="E1872" s="4"/>
      <c r="F1872" s="7"/>
      <c r="G1872" s="35"/>
      <c r="H1872" s="34"/>
    </row>
    <row r="1873" spans="1:8">
      <c r="A1873" s="2"/>
      <c r="B1873" s="3"/>
      <c r="C1873" s="4"/>
      <c r="D1873" s="4"/>
      <c r="E1873" s="4"/>
      <c r="F1873" s="5"/>
      <c r="G1873" s="35"/>
      <c r="H1873" s="34"/>
    </row>
    <row r="1874" spans="1:8">
      <c r="A1874" s="2"/>
      <c r="B1874" s="3"/>
      <c r="C1874" s="4"/>
      <c r="D1874" s="4"/>
      <c r="E1874" s="4"/>
      <c r="F1874" s="5"/>
      <c r="G1874" s="35"/>
      <c r="H1874" s="34"/>
    </row>
    <row r="1875" spans="1:8">
      <c r="A1875" s="2"/>
      <c r="B1875" s="6"/>
      <c r="C1875" s="4"/>
      <c r="D1875" s="4"/>
      <c r="E1875" s="4"/>
      <c r="F1875" s="7"/>
      <c r="G1875" s="35"/>
      <c r="H1875" s="34"/>
    </row>
    <row r="1876" spans="1:8">
      <c r="A1876" s="2"/>
      <c r="B1876" s="3"/>
      <c r="C1876" s="4"/>
      <c r="D1876" s="4"/>
      <c r="E1876" s="4"/>
      <c r="F1876" s="5"/>
      <c r="G1876" s="35"/>
      <c r="H1876" s="34"/>
    </row>
    <row r="1877" spans="1:8">
      <c r="A1877" s="2"/>
      <c r="B1877" s="3"/>
      <c r="C1877" s="4"/>
      <c r="D1877" s="4"/>
      <c r="E1877" s="4"/>
      <c r="F1877" s="5"/>
      <c r="G1877" s="35"/>
      <c r="H1877" s="34"/>
    </row>
    <row r="1878" spans="1:8">
      <c r="A1878" s="2"/>
      <c r="B1878" s="3"/>
      <c r="C1878" s="4"/>
      <c r="D1878" s="4"/>
      <c r="E1878" s="4"/>
      <c r="F1878" s="5"/>
      <c r="G1878" s="35"/>
      <c r="H1878" s="34"/>
    </row>
    <row r="1879" spans="1:8">
      <c r="A1879" s="2"/>
      <c r="B1879" s="6"/>
      <c r="C1879" s="4"/>
      <c r="D1879" s="4"/>
      <c r="E1879" s="4"/>
      <c r="F1879" s="7"/>
      <c r="G1879" s="35"/>
      <c r="H1879" s="34"/>
    </row>
    <row r="1880" spans="1:8">
      <c r="A1880" s="2"/>
      <c r="B1880" s="3"/>
      <c r="C1880" s="4"/>
      <c r="D1880" s="4"/>
      <c r="E1880" s="4"/>
      <c r="F1880" s="5"/>
      <c r="G1880" s="35"/>
      <c r="H1880" s="34"/>
    </row>
    <row r="1881" spans="1:8">
      <c r="A1881" s="2"/>
      <c r="B1881" s="6"/>
      <c r="C1881" s="4"/>
      <c r="D1881" s="4"/>
      <c r="E1881" s="4"/>
      <c r="F1881" s="7"/>
      <c r="G1881" s="35"/>
      <c r="H1881" s="34"/>
    </row>
    <row r="1882" spans="1:8">
      <c r="A1882" s="2"/>
      <c r="B1882" s="3"/>
      <c r="C1882" s="4"/>
      <c r="D1882" s="4"/>
      <c r="E1882" s="4"/>
      <c r="F1882" s="5"/>
      <c r="G1882" s="35"/>
      <c r="H1882" s="34"/>
    </row>
    <row r="1883" spans="1:8">
      <c r="A1883" s="2"/>
      <c r="B1883" s="3"/>
      <c r="C1883" s="4"/>
      <c r="D1883" s="4"/>
      <c r="E1883" s="4"/>
      <c r="F1883" s="5"/>
      <c r="G1883" s="35"/>
      <c r="H1883" s="34"/>
    </row>
    <row r="1884" spans="1:8">
      <c r="A1884" s="2"/>
      <c r="B1884" s="3"/>
      <c r="C1884" s="4"/>
      <c r="D1884" s="4"/>
      <c r="E1884" s="4"/>
      <c r="F1884" s="5"/>
      <c r="G1884" s="35"/>
      <c r="H1884" s="34"/>
    </row>
    <row r="1885" spans="1:8">
      <c r="A1885" s="2"/>
      <c r="B1885" s="3"/>
      <c r="C1885" s="4"/>
      <c r="D1885" s="4"/>
      <c r="E1885" s="4"/>
      <c r="F1885" s="5"/>
      <c r="G1885" s="35"/>
      <c r="H1885" s="34"/>
    </row>
    <row r="1886" spans="1:8">
      <c r="A1886" s="2"/>
      <c r="B1886" s="6"/>
      <c r="C1886" s="4"/>
      <c r="D1886" s="4"/>
      <c r="E1886" s="4"/>
      <c r="F1886" s="7"/>
      <c r="G1886" s="35"/>
      <c r="H1886" s="34"/>
    </row>
    <row r="1887" spans="1:8">
      <c r="A1887" s="2"/>
      <c r="B1887" s="3"/>
      <c r="C1887" s="4"/>
      <c r="D1887" s="4"/>
      <c r="E1887" s="4"/>
      <c r="F1887" s="5"/>
      <c r="G1887" s="35"/>
      <c r="H1887" s="34"/>
    </row>
    <row r="1888" spans="1:8">
      <c r="A1888" s="2"/>
      <c r="B1888" s="6"/>
      <c r="C1888" s="4"/>
      <c r="D1888" s="4"/>
      <c r="E1888" s="4"/>
      <c r="F1888" s="7"/>
      <c r="G1888" s="35"/>
      <c r="H1888" s="34"/>
    </row>
    <row r="1889" spans="1:8">
      <c r="A1889" s="2"/>
      <c r="B1889" s="3"/>
      <c r="C1889" s="4"/>
      <c r="D1889" s="4"/>
      <c r="E1889" s="4"/>
      <c r="F1889" s="5"/>
      <c r="G1889" s="35"/>
      <c r="H1889" s="34"/>
    </row>
    <row r="1890" spans="1:8">
      <c r="A1890" s="2"/>
      <c r="B1890" s="3"/>
      <c r="C1890" s="4"/>
      <c r="D1890" s="4"/>
      <c r="E1890" s="4"/>
      <c r="F1890" s="5"/>
      <c r="G1890" s="35"/>
      <c r="H1890" s="34"/>
    </row>
    <row r="1891" spans="1:8">
      <c r="A1891" s="2"/>
      <c r="B1891" s="6"/>
      <c r="C1891" s="4"/>
      <c r="D1891" s="4"/>
      <c r="E1891" s="4"/>
      <c r="F1891" s="7"/>
      <c r="G1891" s="35"/>
      <c r="H1891" s="34"/>
    </row>
    <row r="1892" spans="1:8">
      <c r="A1892" s="2"/>
      <c r="B1892" s="6"/>
      <c r="C1892" s="4"/>
      <c r="D1892" s="4"/>
      <c r="E1892" s="4"/>
      <c r="F1892" s="7"/>
      <c r="G1892" s="35"/>
      <c r="H1892" s="34"/>
    </row>
    <row r="1893" spans="1:8">
      <c r="A1893" s="2"/>
      <c r="B1893" s="3"/>
      <c r="C1893" s="4"/>
      <c r="D1893" s="4"/>
      <c r="E1893" s="4"/>
      <c r="F1893" s="5"/>
      <c r="G1893" s="35"/>
      <c r="H1893" s="34"/>
    </row>
    <row r="1894" spans="1:8">
      <c r="A1894" s="2"/>
      <c r="B1894" s="3"/>
      <c r="C1894" s="4"/>
      <c r="D1894" s="4"/>
      <c r="E1894" s="4"/>
      <c r="F1894" s="5"/>
      <c r="G1894" s="35"/>
      <c r="H1894" s="34"/>
    </row>
    <row r="1895" spans="1:8">
      <c r="A1895" s="2"/>
      <c r="B1895" s="6"/>
      <c r="C1895" s="4"/>
      <c r="D1895" s="4"/>
      <c r="E1895" s="4"/>
      <c r="F1895" s="7"/>
      <c r="G1895" s="35"/>
      <c r="H1895" s="34"/>
    </row>
    <row r="1896" spans="1:8">
      <c r="A1896" s="2"/>
      <c r="B1896" s="3"/>
      <c r="C1896" s="4"/>
      <c r="D1896" s="4"/>
      <c r="E1896" s="4"/>
      <c r="F1896" s="5"/>
      <c r="G1896" s="35"/>
      <c r="H1896" s="34"/>
    </row>
    <row r="1897" spans="1:8">
      <c r="A1897" s="2"/>
      <c r="B1897" s="6"/>
      <c r="C1897" s="4"/>
      <c r="D1897" s="4"/>
      <c r="E1897" s="4"/>
      <c r="F1897" s="7"/>
      <c r="G1897" s="35"/>
      <c r="H1897" s="34"/>
    </row>
    <row r="1898" spans="1:8">
      <c r="A1898" s="2"/>
      <c r="B1898" s="3"/>
      <c r="C1898" s="4"/>
      <c r="D1898" s="4"/>
      <c r="E1898" s="4"/>
      <c r="F1898" s="5"/>
      <c r="G1898" s="35"/>
      <c r="H1898" s="34"/>
    </row>
    <row r="1899" spans="1:8">
      <c r="A1899" s="2"/>
      <c r="B1899" s="3"/>
      <c r="C1899" s="4"/>
      <c r="D1899" s="4"/>
      <c r="E1899" s="4"/>
      <c r="F1899" s="5"/>
      <c r="G1899" s="35"/>
      <c r="H1899" s="34"/>
    </row>
    <row r="1900" spans="1:8">
      <c r="A1900" s="2"/>
      <c r="B1900" s="6"/>
      <c r="C1900" s="4"/>
      <c r="D1900" s="4"/>
      <c r="E1900" s="4"/>
      <c r="F1900" s="7"/>
      <c r="G1900" s="35"/>
      <c r="H1900" s="34"/>
    </row>
    <row r="1901" spans="1:8">
      <c r="A1901" s="2"/>
      <c r="B1901" s="3"/>
      <c r="C1901" s="4"/>
      <c r="D1901" s="4"/>
      <c r="E1901" s="4"/>
      <c r="F1901" s="5"/>
      <c r="G1901" s="35"/>
      <c r="H1901" s="34"/>
    </row>
    <row r="1902" spans="1:8">
      <c r="A1902" s="2"/>
      <c r="B1902" s="6"/>
      <c r="C1902" s="4"/>
      <c r="D1902" s="4"/>
      <c r="E1902" s="4"/>
      <c r="F1902" s="7"/>
      <c r="G1902" s="35"/>
      <c r="H1902" s="34"/>
    </row>
    <row r="1903" spans="1:8">
      <c r="A1903" s="2"/>
      <c r="B1903" s="3"/>
      <c r="C1903" s="4"/>
      <c r="D1903" s="4"/>
      <c r="E1903" s="4"/>
      <c r="F1903" s="5"/>
      <c r="G1903" s="35"/>
      <c r="H1903" s="34"/>
    </row>
    <row r="1904" spans="1:8">
      <c r="A1904" s="2"/>
      <c r="B1904" s="3"/>
      <c r="C1904" s="4"/>
      <c r="D1904" s="4"/>
      <c r="E1904" s="4"/>
      <c r="F1904" s="5"/>
      <c r="G1904" s="35"/>
      <c r="H1904" s="34"/>
    </row>
    <row r="1905" spans="1:8">
      <c r="A1905" s="2"/>
      <c r="B1905" s="6"/>
      <c r="C1905" s="4"/>
      <c r="D1905" s="4"/>
      <c r="E1905" s="4"/>
      <c r="F1905" s="7"/>
      <c r="G1905" s="35"/>
      <c r="H1905" s="34"/>
    </row>
    <row r="1906" spans="1:8">
      <c r="A1906" s="2"/>
      <c r="B1906" s="6"/>
      <c r="C1906" s="4"/>
      <c r="D1906" s="4"/>
      <c r="E1906" s="4"/>
      <c r="F1906" s="7"/>
      <c r="G1906" s="35"/>
      <c r="H1906" s="34"/>
    </row>
    <row r="1907" spans="1:8">
      <c r="A1907" s="2"/>
      <c r="B1907" s="3"/>
      <c r="C1907" s="4"/>
      <c r="D1907" s="4"/>
      <c r="E1907" s="4"/>
      <c r="F1907" s="5"/>
      <c r="G1907" s="35"/>
      <c r="H1907" s="34"/>
    </row>
    <row r="1908" spans="1:8">
      <c r="A1908" s="2"/>
      <c r="B1908" s="3"/>
      <c r="C1908" s="4"/>
      <c r="D1908" s="4"/>
      <c r="E1908" s="4"/>
      <c r="F1908" s="5"/>
      <c r="G1908" s="35"/>
      <c r="H1908" s="34"/>
    </row>
    <row r="1909" spans="1:8">
      <c r="A1909" s="2"/>
      <c r="B1909" s="3"/>
      <c r="C1909" s="4"/>
      <c r="D1909" s="4"/>
      <c r="E1909" s="4"/>
      <c r="F1909" s="5"/>
      <c r="G1909" s="35"/>
      <c r="H1909" s="34"/>
    </row>
    <row r="1910" spans="1:8">
      <c r="A1910" s="2"/>
      <c r="B1910" s="3"/>
      <c r="C1910" s="4"/>
      <c r="D1910" s="4"/>
      <c r="E1910" s="4"/>
      <c r="F1910" s="5"/>
      <c r="G1910" s="35"/>
      <c r="H1910" s="34"/>
    </row>
    <row r="1911" spans="1:8">
      <c r="A1911" s="2"/>
      <c r="B1911" s="6"/>
      <c r="C1911" s="4"/>
      <c r="D1911" s="4"/>
      <c r="E1911" s="4"/>
      <c r="F1911" s="7"/>
      <c r="G1911" s="35"/>
      <c r="H1911" s="34"/>
    </row>
    <row r="1912" spans="1:8">
      <c r="A1912" s="2"/>
      <c r="B1912" s="6"/>
      <c r="C1912" s="4"/>
      <c r="D1912" s="4"/>
      <c r="E1912" s="4"/>
      <c r="F1912" s="7"/>
      <c r="G1912" s="35"/>
      <c r="H1912" s="34"/>
    </row>
    <row r="1913" spans="1:8">
      <c r="A1913" s="2"/>
      <c r="B1913" s="6"/>
      <c r="C1913" s="4"/>
      <c r="D1913" s="4"/>
      <c r="E1913" s="4"/>
      <c r="F1913" s="7"/>
      <c r="G1913" s="35"/>
      <c r="H1913" s="34"/>
    </row>
    <row r="1914" spans="1:8">
      <c r="A1914" s="2"/>
      <c r="B1914" s="3"/>
      <c r="C1914" s="4"/>
      <c r="D1914" s="4"/>
      <c r="E1914" s="4"/>
      <c r="F1914" s="5"/>
      <c r="G1914" s="35"/>
      <c r="H1914" s="34"/>
    </row>
    <row r="1915" spans="1:8">
      <c r="A1915" s="2"/>
      <c r="B1915" s="3"/>
      <c r="C1915" s="4"/>
      <c r="D1915" s="4"/>
      <c r="E1915" s="4"/>
      <c r="F1915" s="5"/>
      <c r="G1915" s="35"/>
      <c r="H1915" s="34"/>
    </row>
    <row r="1916" spans="1:8">
      <c r="A1916" s="2"/>
      <c r="B1916" s="3"/>
      <c r="C1916" s="4"/>
      <c r="D1916" s="4"/>
      <c r="E1916" s="4"/>
      <c r="F1916" s="5"/>
      <c r="G1916" s="35"/>
      <c r="H1916" s="34"/>
    </row>
    <row r="1917" spans="1:8">
      <c r="A1917" s="2"/>
      <c r="B1917" s="3"/>
      <c r="C1917" s="4"/>
      <c r="D1917" s="4"/>
      <c r="E1917" s="4"/>
      <c r="F1917" s="5"/>
      <c r="G1917" s="35"/>
      <c r="H1917" s="34"/>
    </row>
    <row r="1918" spans="1:8">
      <c r="A1918" s="2"/>
      <c r="B1918" s="6"/>
      <c r="C1918" s="4"/>
      <c r="D1918" s="4"/>
      <c r="E1918" s="4"/>
      <c r="F1918" s="7"/>
      <c r="G1918" s="35"/>
      <c r="H1918" s="34"/>
    </row>
    <row r="1919" spans="1:8">
      <c r="A1919" s="2"/>
      <c r="B1919" s="3"/>
      <c r="C1919" s="4"/>
      <c r="D1919" s="4"/>
      <c r="E1919" s="4"/>
      <c r="F1919" s="5"/>
      <c r="G1919" s="35"/>
      <c r="H1919" s="34"/>
    </row>
    <row r="1920" spans="1:8">
      <c r="A1920" s="2"/>
      <c r="B1920" s="6"/>
      <c r="C1920" s="4"/>
      <c r="D1920" s="4"/>
      <c r="E1920" s="4"/>
      <c r="F1920" s="7"/>
      <c r="G1920" s="35"/>
      <c r="H1920" s="34"/>
    </row>
    <row r="1921" spans="1:8">
      <c r="A1921" s="2"/>
      <c r="B1921" s="3"/>
      <c r="C1921" s="4"/>
      <c r="D1921" s="4"/>
      <c r="E1921" s="4"/>
      <c r="F1921" s="5"/>
      <c r="G1921" s="35"/>
      <c r="H1921" s="34"/>
    </row>
    <row r="1922" spans="1:8">
      <c r="A1922" s="2"/>
      <c r="B1922" s="3"/>
      <c r="C1922" s="4"/>
      <c r="D1922" s="4"/>
      <c r="E1922" s="4"/>
      <c r="F1922" s="5"/>
      <c r="G1922" s="35"/>
      <c r="H1922" s="34"/>
    </row>
    <row r="1923" spans="1:8">
      <c r="A1923" s="2"/>
      <c r="B1923" s="6"/>
      <c r="C1923" s="4"/>
      <c r="D1923" s="4"/>
      <c r="E1923" s="4"/>
      <c r="F1923" s="7"/>
      <c r="G1923" s="35"/>
      <c r="H1923" s="34"/>
    </row>
    <row r="1924" spans="1:8">
      <c r="A1924" s="2"/>
      <c r="B1924" s="3"/>
      <c r="C1924" s="4"/>
      <c r="D1924" s="4"/>
      <c r="E1924" s="4"/>
      <c r="F1924" s="5"/>
      <c r="G1924" s="35"/>
      <c r="H1924" s="34"/>
    </row>
    <row r="1925" spans="1:8">
      <c r="A1925" s="2"/>
      <c r="B1925" s="6"/>
      <c r="C1925" s="4"/>
      <c r="D1925" s="4"/>
      <c r="E1925" s="4"/>
      <c r="F1925" s="7"/>
      <c r="G1925" s="35"/>
      <c r="H1925" s="34"/>
    </row>
    <row r="1926" spans="1:8">
      <c r="A1926" s="2"/>
      <c r="B1926" s="6"/>
      <c r="C1926" s="4"/>
      <c r="D1926" s="4"/>
      <c r="E1926" s="4"/>
      <c r="F1926" s="7"/>
      <c r="G1926" s="35"/>
      <c r="H1926" s="34"/>
    </row>
    <row r="1927" spans="1:8">
      <c r="A1927" s="2"/>
      <c r="B1927" s="3"/>
      <c r="C1927" s="4"/>
      <c r="D1927" s="4"/>
      <c r="E1927" s="4"/>
      <c r="F1927" s="5"/>
      <c r="G1927" s="35"/>
      <c r="H1927" s="34"/>
    </row>
    <row r="1928" spans="1:8">
      <c r="A1928" s="2"/>
      <c r="B1928" s="3"/>
      <c r="C1928" s="4"/>
      <c r="D1928" s="4"/>
      <c r="E1928" s="4"/>
      <c r="F1928" s="5"/>
      <c r="G1928" s="35"/>
      <c r="H1928" s="34"/>
    </row>
    <row r="1929" spans="1:8">
      <c r="A1929" s="2"/>
      <c r="B1929" s="6"/>
      <c r="C1929" s="4"/>
      <c r="D1929" s="4"/>
      <c r="E1929" s="4"/>
      <c r="F1929" s="7"/>
      <c r="G1929" s="35"/>
      <c r="H1929" s="34"/>
    </row>
    <row r="1930" spans="1:8">
      <c r="A1930" s="2"/>
      <c r="B1930" s="3"/>
      <c r="C1930" s="4"/>
      <c r="D1930" s="4"/>
      <c r="E1930" s="4"/>
      <c r="F1930" s="5"/>
      <c r="G1930" s="35"/>
      <c r="H1930" s="34"/>
    </row>
    <row r="1931" spans="1:8">
      <c r="A1931" s="2"/>
      <c r="B1931" s="6"/>
      <c r="C1931" s="4"/>
      <c r="D1931" s="4"/>
      <c r="E1931" s="4"/>
      <c r="F1931" s="7"/>
      <c r="G1931" s="35"/>
      <c r="H1931" s="34"/>
    </row>
    <row r="1932" spans="1:8">
      <c r="A1932" s="2"/>
      <c r="B1932" s="3"/>
      <c r="C1932" s="4"/>
      <c r="D1932" s="4"/>
      <c r="E1932" s="4"/>
      <c r="F1932" s="5"/>
      <c r="G1932" s="35"/>
      <c r="H1932" s="34"/>
    </row>
    <row r="1933" spans="1:8">
      <c r="A1933" s="2"/>
      <c r="B1933" s="6"/>
      <c r="C1933" s="4"/>
      <c r="D1933" s="4"/>
      <c r="E1933" s="4"/>
      <c r="F1933" s="7"/>
      <c r="G1933" s="35"/>
      <c r="H1933" s="34"/>
    </row>
    <row r="1934" spans="1:8">
      <c r="A1934" s="2"/>
      <c r="B1934" s="6"/>
      <c r="C1934" s="4"/>
      <c r="D1934" s="4"/>
      <c r="E1934" s="4"/>
      <c r="F1934" s="7"/>
      <c r="G1934" s="35"/>
      <c r="H1934" s="34"/>
    </row>
    <row r="1935" spans="1:8">
      <c r="A1935" s="2"/>
      <c r="B1935" s="6"/>
      <c r="C1935" s="4"/>
      <c r="D1935" s="4"/>
      <c r="E1935" s="4"/>
      <c r="F1935" s="7"/>
      <c r="G1935" s="35"/>
      <c r="H1935" s="34"/>
    </row>
    <row r="1936" spans="1:8">
      <c r="A1936" s="2"/>
      <c r="B1936" s="6"/>
      <c r="C1936" s="4"/>
      <c r="D1936" s="4"/>
      <c r="E1936" s="4"/>
      <c r="F1936" s="7"/>
      <c r="G1936" s="35"/>
      <c r="H1936" s="34"/>
    </row>
    <row r="1937" spans="1:8">
      <c r="A1937" s="2"/>
      <c r="B1937" s="6"/>
      <c r="C1937" s="4"/>
      <c r="D1937" s="4"/>
      <c r="E1937" s="4"/>
      <c r="F1937" s="7"/>
      <c r="G1937" s="35"/>
      <c r="H1937" s="34"/>
    </row>
    <row r="1938" spans="1:8">
      <c r="A1938" s="2"/>
      <c r="B1938" s="6"/>
      <c r="C1938" s="4"/>
      <c r="D1938" s="4"/>
      <c r="E1938" s="4"/>
      <c r="F1938" s="7"/>
      <c r="G1938" s="35"/>
      <c r="H1938" s="34"/>
    </row>
    <row r="1939" spans="1:8">
      <c r="A1939" s="2"/>
      <c r="B1939" s="6"/>
      <c r="C1939" s="4"/>
      <c r="D1939" s="4"/>
      <c r="E1939" s="4"/>
      <c r="F1939" s="7"/>
      <c r="G1939" s="35"/>
      <c r="H1939" s="34"/>
    </row>
    <row r="1940" spans="1:8">
      <c r="A1940" s="2"/>
      <c r="B1940" s="6"/>
      <c r="C1940" s="4"/>
      <c r="D1940" s="4"/>
      <c r="E1940" s="4"/>
      <c r="F1940" s="7"/>
      <c r="G1940" s="35"/>
      <c r="H1940" s="34"/>
    </row>
    <row r="1941" spans="1:8">
      <c r="A1941" s="2"/>
      <c r="B1941" s="3"/>
      <c r="C1941" s="4"/>
      <c r="D1941" s="4"/>
      <c r="E1941" s="4"/>
      <c r="F1941" s="5"/>
      <c r="G1941" s="35"/>
      <c r="H1941" s="34"/>
    </row>
    <row r="1942" spans="1:8">
      <c r="A1942" s="2"/>
      <c r="B1942" s="3"/>
      <c r="C1942" s="4"/>
      <c r="D1942" s="4"/>
      <c r="E1942" s="4"/>
      <c r="F1942" s="5"/>
      <c r="G1942" s="35"/>
      <c r="H1942" s="34"/>
    </row>
    <row r="1943" spans="1:8">
      <c r="A1943" s="2"/>
      <c r="B1943" s="6"/>
      <c r="C1943" s="4"/>
      <c r="D1943" s="4"/>
      <c r="E1943" s="4"/>
      <c r="F1943" s="7"/>
      <c r="G1943" s="35"/>
      <c r="H1943" s="34"/>
    </row>
    <row r="1944" spans="1:8">
      <c r="A1944" s="2"/>
      <c r="B1944" s="6"/>
      <c r="C1944" s="4"/>
      <c r="D1944" s="4"/>
      <c r="E1944" s="4"/>
      <c r="F1944" s="7"/>
      <c r="G1944" s="35"/>
      <c r="H1944" s="34"/>
    </row>
    <row r="1945" spans="1:8">
      <c r="A1945" s="2"/>
      <c r="B1945" s="6"/>
      <c r="C1945" s="4"/>
      <c r="D1945" s="4"/>
      <c r="E1945" s="4"/>
      <c r="F1945" s="7"/>
      <c r="G1945" s="35"/>
      <c r="H1945" s="34"/>
    </row>
    <row r="1946" spans="1:8">
      <c r="A1946" s="2"/>
      <c r="B1946" s="6"/>
      <c r="C1946" s="4"/>
      <c r="D1946" s="4"/>
      <c r="E1946" s="4"/>
      <c r="F1946" s="7"/>
      <c r="G1946" s="35"/>
      <c r="H1946" s="34"/>
    </row>
    <row r="1947" spans="1:8">
      <c r="A1947" s="2"/>
      <c r="B1947" s="6"/>
      <c r="C1947" s="4"/>
      <c r="D1947" s="4"/>
      <c r="E1947" s="4"/>
      <c r="F1947" s="7"/>
      <c r="G1947" s="35"/>
      <c r="H1947" s="34"/>
    </row>
    <row r="1948" spans="1:8">
      <c r="A1948" s="2"/>
      <c r="B1948" s="6"/>
      <c r="C1948" s="4"/>
      <c r="D1948" s="4"/>
      <c r="E1948" s="4"/>
      <c r="F1948" s="7"/>
      <c r="G1948" s="35"/>
      <c r="H1948" s="34"/>
    </row>
    <row r="1949" spans="1:8">
      <c r="A1949" s="2"/>
      <c r="B1949" s="6"/>
      <c r="C1949" s="4"/>
      <c r="D1949" s="4"/>
      <c r="E1949" s="4"/>
      <c r="F1949" s="7"/>
      <c r="G1949" s="35"/>
      <c r="H1949" s="34"/>
    </row>
    <row r="1950" spans="1:8">
      <c r="A1950" s="2"/>
      <c r="B1950" s="6"/>
      <c r="C1950" s="4"/>
      <c r="D1950" s="4"/>
      <c r="E1950" s="4"/>
      <c r="F1950" s="7"/>
      <c r="G1950" s="35"/>
      <c r="H1950" s="34"/>
    </row>
    <row r="1951" spans="1:8">
      <c r="A1951" s="2"/>
      <c r="B1951" s="6"/>
      <c r="C1951" s="4"/>
      <c r="D1951" s="4"/>
      <c r="E1951" s="4"/>
      <c r="F1951" s="7"/>
      <c r="G1951" s="35"/>
      <c r="H1951" s="34"/>
    </row>
    <row r="1952" spans="1:8">
      <c r="A1952" s="2"/>
      <c r="B1952" s="3"/>
      <c r="C1952" s="4"/>
      <c r="D1952" s="4"/>
      <c r="E1952" s="4"/>
      <c r="F1952" s="5"/>
      <c r="G1952" s="35"/>
      <c r="H1952" s="34"/>
    </row>
    <row r="1953" spans="1:8">
      <c r="A1953" s="2"/>
      <c r="B1953" s="6"/>
      <c r="C1953" s="4"/>
      <c r="D1953" s="4"/>
      <c r="E1953" s="4"/>
      <c r="F1953" s="7"/>
      <c r="G1953" s="35"/>
      <c r="H1953" s="34"/>
    </row>
    <row r="1954" spans="1:8">
      <c r="A1954" s="2"/>
      <c r="B1954" s="3"/>
      <c r="C1954" s="4"/>
      <c r="D1954" s="4"/>
      <c r="E1954" s="4"/>
      <c r="F1954" s="5"/>
      <c r="G1954" s="35"/>
      <c r="H1954" s="34"/>
    </row>
    <row r="1955" spans="1:8">
      <c r="A1955" s="2"/>
      <c r="B1955" s="3"/>
      <c r="C1955" s="4"/>
      <c r="D1955" s="4"/>
      <c r="E1955" s="4"/>
      <c r="F1955" s="5"/>
      <c r="G1955" s="35"/>
      <c r="H1955" s="34"/>
    </row>
    <row r="1956" spans="1:8">
      <c r="A1956" s="2"/>
      <c r="B1956" s="6"/>
      <c r="C1956" s="4"/>
      <c r="D1956" s="4"/>
      <c r="E1956" s="4"/>
      <c r="F1956" s="7"/>
      <c r="G1956" s="35"/>
      <c r="H1956" s="34"/>
    </row>
    <row r="1957" spans="1:8">
      <c r="A1957" s="2"/>
      <c r="B1957" s="3"/>
      <c r="C1957" s="4"/>
      <c r="D1957" s="4"/>
      <c r="E1957" s="4"/>
      <c r="F1957" s="5"/>
      <c r="G1957" s="35"/>
      <c r="H1957" s="34"/>
    </row>
    <row r="1958" spans="1:8">
      <c r="A1958" s="2"/>
      <c r="B1958" s="6"/>
      <c r="C1958" s="4"/>
      <c r="D1958" s="4"/>
      <c r="E1958" s="4"/>
      <c r="F1958" s="7"/>
      <c r="G1958" s="35"/>
      <c r="H1958" s="34"/>
    </row>
    <row r="1959" spans="1:8">
      <c r="A1959" s="2"/>
      <c r="B1959" s="3"/>
      <c r="C1959" s="4"/>
      <c r="D1959" s="4"/>
      <c r="E1959" s="4"/>
      <c r="F1959" s="5"/>
      <c r="G1959" s="35"/>
      <c r="H1959" s="34"/>
    </row>
    <row r="1960" spans="1:8">
      <c r="A1960" s="2"/>
      <c r="B1960" s="6"/>
      <c r="C1960" s="4"/>
      <c r="D1960" s="4"/>
      <c r="E1960" s="4"/>
      <c r="F1960" s="7"/>
      <c r="G1960" s="35"/>
      <c r="H1960" s="34"/>
    </row>
    <row r="1961" spans="1:8">
      <c r="A1961" s="2"/>
      <c r="B1961" s="6"/>
      <c r="C1961" s="4"/>
      <c r="D1961" s="4"/>
      <c r="E1961" s="4"/>
      <c r="F1961" s="7"/>
      <c r="G1961" s="35"/>
      <c r="H1961" s="34"/>
    </row>
    <row r="1962" spans="1:8">
      <c r="A1962" s="2"/>
      <c r="B1962" s="6"/>
      <c r="C1962" s="4"/>
      <c r="D1962" s="4"/>
      <c r="E1962" s="4"/>
      <c r="F1962" s="7"/>
      <c r="G1962" s="35"/>
      <c r="H1962" s="34"/>
    </row>
    <row r="1963" spans="1:8">
      <c r="A1963" s="2"/>
      <c r="B1963" s="6"/>
      <c r="C1963" s="4"/>
      <c r="D1963" s="4"/>
      <c r="E1963" s="4"/>
      <c r="F1963" s="7"/>
      <c r="G1963" s="35"/>
      <c r="H1963" s="34"/>
    </row>
    <row r="1964" spans="1:8">
      <c r="A1964" s="2"/>
      <c r="B1964" s="3"/>
      <c r="C1964" s="4"/>
      <c r="D1964" s="4"/>
      <c r="E1964" s="4"/>
      <c r="F1964" s="5"/>
      <c r="G1964" s="35"/>
      <c r="H1964" s="34"/>
    </row>
    <row r="1965" spans="1:8">
      <c r="A1965" s="2"/>
      <c r="B1965" s="3"/>
      <c r="C1965" s="4"/>
      <c r="D1965" s="4"/>
      <c r="E1965" s="4"/>
      <c r="F1965" s="5"/>
      <c r="G1965" s="35"/>
      <c r="H1965" s="34"/>
    </row>
    <row r="1966" spans="1:8">
      <c r="A1966" s="2"/>
      <c r="B1966" s="3"/>
      <c r="C1966" s="4"/>
      <c r="D1966" s="4"/>
      <c r="E1966" s="4"/>
      <c r="F1966" s="5"/>
      <c r="G1966" s="35"/>
      <c r="H1966" s="34"/>
    </row>
    <row r="1967" spans="1:8">
      <c r="A1967" s="2"/>
      <c r="B1967" s="6"/>
      <c r="C1967" s="4"/>
      <c r="D1967" s="4"/>
      <c r="E1967" s="4"/>
      <c r="F1967" s="7"/>
      <c r="G1967" s="35"/>
      <c r="H1967" s="34"/>
    </row>
    <row r="1968" spans="1:8">
      <c r="A1968" s="2"/>
      <c r="B1968" s="6"/>
      <c r="C1968" s="4"/>
      <c r="D1968" s="4"/>
      <c r="E1968" s="4"/>
      <c r="F1968" s="7"/>
      <c r="G1968" s="35"/>
      <c r="H1968" s="34"/>
    </row>
    <row r="1969" spans="1:8">
      <c r="A1969" s="2"/>
      <c r="B1969" s="3"/>
      <c r="C1969" s="4"/>
      <c r="D1969" s="4"/>
      <c r="E1969" s="4"/>
      <c r="F1969" s="5"/>
      <c r="G1969" s="35"/>
      <c r="H1969" s="34"/>
    </row>
    <row r="1970" spans="1:8">
      <c r="A1970" s="2"/>
      <c r="B1970" s="6"/>
      <c r="C1970" s="4"/>
      <c r="D1970" s="4"/>
      <c r="E1970" s="4"/>
      <c r="F1970" s="7"/>
      <c r="G1970" s="35"/>
      <c r="H1970" s="34"/>
    </row>
    <row r="1971" spans="1:8">
      <c r="A1971" s="2"/>
      <c r="B1971" s="3"/>
      <c r="C1971" s="4"/>
      <c r="D1971" s="4"/>
      <c r="E1971" s="4"/>
      <c r="F1971" s="5"/>
      <c r="G1971" s="35"/>
      <c r="H1971" s="34"/>
    </row>
    <row r="1972" spans="1:8">
      <c r="A1972" s="2"/>
      <c r="B1972" s="3"/>
      <c r="C1972" s="4"/>
      <c r="D1972" s="4"/>
      <c r="E1972" s="4"/>
      <c r="F1972" s="5"/>
      <c r="G1972" s="35"/>
      <c r="H1972" s="34"/>
    </row>
    <row r="1973" spans="1:8">
      <c r="A1973" s="2"/>
      <c r="B1973" s="3"/>
      <c r="C1973" s="4"/>
      <c r="D1973" s="4"/>
      <c r="E1973" s="4"/>
      <c r="F1973" s="5"/>
      <c r="G1973" s="35"/>
      <c r="H1973" s="34"/>
    </row>
    <row r="1974" spans="1:8">
      <c r="A1974" s="2"/>
      <c r="B1974" s="3"/>
      <c r="C1974" s="4"/>
      <c r="D1974" s="4"/>
      <c r="E1974" s="4"/>
      <c r="F1974" s="5"/>
      <c r="G1974" s="35"/>
      <c r="H1974" s="34"/>
    </row>
    <row r="1975" spans="1:8">
      <c r="A1975" s="2"/>
      <c r="B1975" s="6"/>
      <c r="C1975" s="4"/>
      <c r="D1975" s="4"/>
      <c r="E1975" s="4"/>
      <c r="F1975" s="7"/>
      <c r="G1975" s="35"/>
      <c r="H1975" s="34"/>
    </row>
    <row r="1976" spans="1:8">
      <c r="A1976" s="2"/>
      <c r="B1976" s="3"/>
      <c r="C1976" s="4"/>
      <c r="D1976" s="4"/>
      <c r="E1976" s="4"/>
      <c r="F1976" s="5"/>
      <c r="G1976" s="35"/>
      <c r="H1976" s="34"/>
    </row>
    <row r="1977" spans="1:8">
      <c r="A1977" s="2"/>
      <c r="B1977" s="6"/>
      <c r="C1977" s="4"/>
      <c r="D1977" s="4"/>
      <c r="E1977" s="4"/>
      <c r="F1977" s="7"/>
      <c r="G1977" s="35"/>
      <c r="H1977" s="34"/>
    </row>
    <row r="1978" spans="1:8">
      <c r="A1978" s="2"/>
      <c r="B1978" s="6"/>
      <c r="C1978" s="4"/>
      <c r="D1978" s="4"/>
      <c r="E1978" s="4"/>
      <c r="F1978" s="7"/>
      <c r="G1978" s="35"/>
      <c r="H1978" s="34"/>
    </row>
    <row r="1979" spans="1:8">
      <c r="A1979" s="2"/>
      <c r="B1979" s="3"/>
      <c r="C1979" s="4"/>
      <c r="D1979" s="4"/>
      <c r="E1979" s="4"/>
      <c r="F1979" s="5"/>
      <c r="G1979" s="35"/>
      <c r="H1979" s="34"/>
    </row>
    <row r="1980" spans="1:8">
      <c r="A1980" s="2"/>
      <c r="B1980" s="6"/>
      <c r="C1980" s="4"/>
      <c r="D1980" s="4"/>
      <c r="E1980" s="4"/>
      <c r="F1980" s="7"/>
      <c r="G1980" s="35"/>
      <c r="H1980" s="34"/>
    </row>
    <row r="1981" spans="1:8">
      <c r="A1981" s="2"/>
      <c r="B1981" s="3"/>
      <c r="C1981" s="4"/>
      <c r="D1981" s="4"/>
      <c r="E1981" s="4"/>
      <c r="F1981" s="5"/>
      <c r="G1981" s="35"/>
      <c r="H1981" s="34"/>
    </row>
    <row r="1982" spans="1:8">
      <c r="A1982" s="2"/>
      <c r="B1982" s="3"/>
      <c r="C1982" s="4"/>
      <c r="D1982" s="4"/>
      <c r="E1982" s="4"/>
      <c r="F1982" s="5"/>
      <c r="G1982" s="35"/>
      <c r="H1982" s="34"/>
    </row>
    <row r="1983" spans="1:8">
      <c r="A1983" s="2"/>
      <c r="B1983" s="6"/>
      <c r="C1983" s="4"/>
      <c r="D1983" s="4"/>
      <c r="E1983" s="4"/>
      <c r="F1983" s="7"/>
      <c r="G1983" s="35"/>
      <c r="H1983" s="34"/>
    </row>
    <row r="1984" spans="1:8">
      <c r="A1984" s="2"/>
      <c r="B1984" s="6"/>
      <c r="C1984" s="4"/>
      <c r="D1984" s="4"/>
      <c r="E1984" s="4"/>
      <c r="F1984" s="7"/>
      <c r="G1984" s="35"/>
      <c r="H1984" s="34"/>
    </row>
    <row r="1985" spans="1:8">
      <c r="A1985" s="2"/>
      <c r="B1985" s="6"/>
      <c r="C1985" s="4"/>
      <c r="D1985" s="4"/>
      <c r="E1985" s="4"/>
      <c r="F1985" s="7"/>
      <c r="G1985" s="35"/>
      <c r="H1985" s="34"/>
    </row>
    <row r="1986" spans="1:8">
      <c r="A1986" s="2"/>
      <c r="B1986" s="6"/>
      <c r="C1986" s="4"/>
      <c r="D1986" s="4"/>
      <c r="E1986" s="4"/>
      <c r="F1986" s="7"/>
      <c r="G1986" s="35"/>
      <c r="H1986" s="34"/>
    </row>
    <row r="1987" spans="1:8">
      <c r="A1987" s="2"/>
      <c r="B1987" s="3"/>
      <c r="C1987" s="4"/>
      <c r="D1987" s="4"/>
      <c r="E1987" s="4"/>
      <c r="F1987" s="5"/>
      <c r="G1987" s="35"/>
      <c r="H1987" s="34"/>
    </row>
    <row r="1988" spans="1:8">
      <c r="A1988" s="2"/>
      <c r="B1988" s="6"/>
      <c r="C1988" s="4"/>
      <c r="D1988" s="4"/>
      <c r="E1988" s="4"/>
      <c r="F1988" s="7"/>
      <c r="G1988" s="35"/>
      <c r="H1988" s="34"/>
    </row>
    <row r="1989" spans="1:8">
      <c r="A1989" s="2"/>
      <c r="B1989" s="3"/>
      <c r="C1989" s="4"/>
      <c r="D1989" s="4"/>
      <c r="E1989" s="4"/>
      <c r="F1989" s="5"/>
      <c r="G1989" s="35"/>
      <c r="H1989" s="34"/>
    </row>
    <row r="1990" spans="1:8">
      <c r="A1990" s="2"/>
      <c r="B1990" s="3"/>
      <c r="C1990" s="4"/>
      <c r="D1990" s="4"/>
      <c r="E1990" s="4"/>
      <c r="F1990" s="5"/>
      <c r="G1990" s="35"/>
      <c r="H1990" s="34"/>
    </row>
    <row r="1991" spans="1:8">
      <c r="A1991" s="2"/>
      <c r="B1991" s="3"/>
      <c r="C1991" s="4"/>
      <c r="D1991" s="4"/>
      <c r="E1991" s="4"/>
      <c r="F1991" s="5"/>
      <c r="G1991" s="35"/>
      <c r="H1991" s="34"/>
    </row>
    <row r="1992" spans="1:8">
      <c r="A1992" s="2"/>
      <c r="B1992" s="6"/>
      <c r="C1992" s="4"/>
      <c r="D1992" s="4"/>
      <c r="E1992" s="4"/>
      <c r="F1992" s="7"/>
      <c r="G1992" s="35"/>
      <c r="H1992" s="34"/>
    </row>
    <row r="1993" spans="1:8">
      <c r="A1993" s="2"/>
      <c r="B1993" s="3"/>
      <c r="C1993" s="4"/>
      <c r="D1993" s="4"/>
      <c r="E1993" s="4"/>
      <c r="F1993" s="5"/>
      <c r="G1993" s="35"/>
      <c r="H1993" s="34"/>
    </row>
    <row r="1994" spans="1:8">
      <c r="A1994" s="2"/>
      <c r="B1994" s="3"/>
      <c r="C1994" s="4"/>
      <c r="D1994" s="4"/>
      <c r="E1994" s="4"/>
      <c r="F1994" s="5"/>
      <c r="G1994" s="35"/>
      <c r="H1994" s="34"/>
    </row>
    <row r="1995" spans="1:8">
      <c r="A1995" s="2"/>
      <c r="B1995" s="6"/>
      <c r="C1995" s="4"/>
      <c r="D1995" s="4"/>
      <c r="E1995" s="4"/>
      <c r="F1995" s="7"/>
      <c r="G1995" s="35"/>
      <c r="H1995" s="34"/>
    </row>
    <row r="1996" spans="1:8">
      <c r="A1996" s="2"/>
      <c r="B1996" s="3"/>
      <c r="C1996" s="4"/>
      <c r="D1996" s="4"/>
      <c r="E1996" s="4"/>
      <c r="F1996" s="5"/>
      <c r="G1996" s="35"/>
      <c r="H1996" s="34"/>
    </row>
    <row r="1997" spans="1:8">
      <c r="A1997" s="2"/>
      <c r="B1997" s="3"/>
      <c r="C1997" s="4"/>
      <c r="D1997" s="4"/>
      <c r="E1997" s="4"/>
      <c r="F1997" s="5"/>
      <c r="G1997" s="35"/>
      <c r="H1997" s="34"/>
    </row>
    <row r="1998" spans="1:8">
      <c r="A1998" s="2"/>
      <c r="B1998" s="6"/>
      <c r="C1998" s="4"/>
      <c r="D1998" s="4"/>
      <c r="E1998" s="4"/>
      <c r="F1998" s="7"/>
      <c r="G1998" s="35"/>
      <c r="H1998" s="34"/>
    </row>
    <row r="1999" spans="1:8">
      <c r="A1999" s="2"/>
      <c r="B1999" s="3"/>
      <c r="C1999" s="4"/>
      <c r="D1999" s="4"/>
      <c r="E1999" s="4"/>
      <c r="F1999" s="5"/>
      <c r="G1999" s="35"/>
      <c r="H1999" s="34"/>
    </row>
    <row r="2000" spans="1:8">
      <c r="A2000" s="2"/>
      <c r="B2000" s="3"/>
      <c r="C2000" s="4"/>
      <c r="D2000" s="4"/>
      <c r="E2000" s="4"/>
      <c r="F2000" s="5"/>
      <c r="G2000" s="35"/>
      <c r="H2000" s="34"/>
    </row>
    <row r="2001" spans="1:8">
      <c r="A2001" s="2"/>
      <c r="B2001" s="6"/>
      <c r="C2001" s="4"/>
      <c r="D2001" s="4"/>
      <c r="E2001" s="4"/>
      <c r="F2001" s="7"/>
      <c r="G2001" s="35"/>
      <c r="H2001" s="34"/>
    </row>
    <row r="2002" spans="1:8">
      <c r="A2002" s="2"/>
      <c r="B2002" s="6"/>
      <c r="C2002" s="4"/>
      <c r="D2002" s="4"/>
      <c r="E2002" s="4"/>
      <c r="F2002" s="7"/>
      <c r="G2002" s="35"/>
      <c r="H2002" s="34"/>
    </row>
    <row r="2003" spans="1:8">
      <c r="A2003" s="2"/>
      <c r="B2003" s="3"/>
      <c r="C2003" s="4"/>
      <c r="D2003" s="4"/>
      <c r="E2003" s="4"/>
      <c r="F2003" s="5"/>
      <c r="G2003" s="35"/>
      <c r="H2003" s="34"/>
    </row>
    <row r="2004" spans="1:8">
      <c r="A2004" s="2"/>
      <c r="B2004" s="3"/>
      <c r="C2004" s="4"/>
      <c r="D2004" s="4"/>
      <c r="E2004" s="4"/>
      <c r="F2004" s="5"/>
      <c r="G2004" s="35"/>
      <c r="H2004" s="34"/>
    </row>
    <row r="2005" spans="1:8">
      <c r="A2005" s="2"/>
      <c r="B2005" s="6"/>
      <c r="C2005" s="4"/>
      <c r="D2005" s="4"/>
      <c r="E2005" s="4"/>
      <c r="F2005" s="7"/>
      <c r="G2005" s="35"/>
      <c r="H2005" s="34"/>
    </row>
    <row r="2006" spans="1:8">
      <c r="A2006" s="2"/>
      <c r="B2006" s="3"/>
      <c r="C2006" s="4"/>
      <c r="D2006" s="4"/>
      <c r="E2006" s="4"/>
      <c r="F2006" s="5"/>
      <c r="G2006" s="35"/>
      <c r="H2006" s="34"/>
    </row>
    <row r="2007" spans="1:8">
      <c r="A2007" s="2"/>
      <c r="B2007" s="3"/>
      <c r="C2007" s="4"/>
      <c r="D2007" s="4"/>
      <c r="E2007" s="4"/>
      <c r="F2007" s="5"/>
      <c r="G2007" s="35"/>
      <c r="H2007" s="34"/>
    </row>
    <row r="2008" spans="1:8">
      <c r="A2008" s="2"/>
      <c r="B2008" s="3"/>
      <c r="C2008" s="4"/>
      <c r="D2008" s="4"/>
      <c r="E2008" s="4"/>
      <c r="F2008" s="5"/>
      <c r="G2008" s="35"/>
      <c r="H2008" s="34"/>
    </row>
    <row r="2009" spans="1:8">
      <c r="A2009" s="2"/>
      <c r="B2009" s="3"/>
      <c r="C2009" s="4"/>
      <c r="D2009" s="4"/>
      <c r="E2009" s="4"/>
      <c r="F2009" s="5"/>
      <c r="G2009" s="35"/>
      <c r="H2009" s="34"/>
    </row>
    <row r="2010" spans="1:8">
      <c r="A2010" s="2"/>
      <c r="B2010" s="3"/>
      <c r="C2010" s="4"/>
      <c r="D2010" s="4"/>
      <c r="E2010" s="4"/>
      <c r="F2010" s="5"/>
      <c r="G2010" s="35"/>
      <c r="H2010" s="34"/>
    </row>
    <row r="2011" spans="1:8">
      <c r="A2011" s="2"/>
      <c r="B2011" s="3"/>
      <c r="C2011" s="4"/>
      <c r="D2011" s="4"/>
      <c r="E2011" s="4"/>
      <c r="F2011" s="5"/>
      <c r="G2011" s="35"/>
      <c r="H2011" s="34"/>
    </row>
    <row r="2012" spans="1:8">
      <c r="A2012" s="2"/>
      <c r="B2012" s="6"/>
      <c r="C2012" s="4"/>
      <c r="D2012" s="4"/>
      <c r="E2012" s="4"/>
      <c r="F2012" s="7"/>
      <c r="G2012" s="35"/>
      <c r="H2012" s="34"/>
    </row>
    <row r="2013" spans="1:8">
      <c r="A2013" s="2"/>
      <c r="B2013" s="3"/>
      <c r="C2013" s="4"/>
      <c r="D2013" s="4"/>
      <c r="E2013" s="4"/>
      <c r="F2013" s="5"/>
      <c r="G2013" s="35"/>
      <c r="H2013" s="34"/>
    </row>
    <row r="2014" spans="1:8">
      <c r="A2014" s="2"/>
      <c r="B2014" s="3"/>
      <c r="C2014" s="4"/>
      <c r="D2014" s="4"/>
      <c r="E2014" s="4"/>
      <c r="F2014" s="5"/>
      <c r="G2014" s="35"/>
      <c r="H2014" s="34"/>
    </row>
    <row r="2015" spans="1:8">
      <c r="A2015" s="2"/>
      <c r="B2015" s="6"/>
      <c r="C2015" s="4"/>
      <c r="D2015" s="4"/>
      <c r="E2015" s="4"/>
      <c r="F2015" s="7"/>
      <c r="G2015" s="35"/>
      <c r="H2015" s="34"/>
    </row>
    <row r="2016" spans="1:8">
      <c r="A2016" s="2"/>
      <c r="B2016" s="6"/>
      <c r="C2016" s="4"/>
      <c r="D2016" s="4"/>
      <c r="E2016" s="4"/>
      <c r="F2016" s="7"/>
      <c r="G2016" s="35"/>
      <c r="H2016" s="34"/>
    </row>
    <row r="2017" spans="1:8">
      <c r="A2017" s="2"/>
      <c r="B2017" s="6"/>
      <c r="C2017" s="4"/>
      <c r="D2017" s="4"/>
      <c r="E2017" s="4"/>
      <c r="F2017" s="7"/>
      <c r="G2017" s="35"/>
      <c r="H2017" s="34"/>
    </row>
    <row r="2018" spans="1:8">
      <c r="A2018" s="2"/>
      <c r="B2018" s="3"/>
      <c r="C2018" s="4"/>
      <c r="D2018" s="4"/>
      <c r="E2018" s="4"/>
      <c r="F2018" s="5"/>
      <c r="G2018" s="35"/>
      <c r="H2018" s="34"/>
    </row>
    <row r="2019" spans="1:8">
      <c r="A2019" s="2"/>
      <c r="B2019" s="6"/>
      <c r="C2019" s="4"/>
      <c r="D2019" s="4"/>
      <c r="E2019" s="4"/>
      <c r="F2019" s="7"/>
      <c r="G2019" s="35"/>
      <c r="H2019" s="34"/>
    </row>
    <row r="2020" spans="1:8">
      <c r="A2020" s="2"/>
      <c r="B2020" s="3"/>
      <c r="C2020" s="4"/>
      <c r="D2020" s="4"/>
      <c r="E2020" s="4"/>
      <c r="F2020" s="5"/>
      <c r="G2020" s="35"/>
      <c r="H2020" s="34"/>
    </row>
    <row r="2021" spans="1:8">
      <c r="A2021" s="2"/>
      <c r="B2021" s="6"/>
      <c r="C2021" s="4"/>
      <c r="D2021" s="4"/>
      <c r="E2021" s="4"/>
      <c r="F2021" s="7"/>
      <c r="G2021" s="35"/>
      <c r="H2021" s="34"/>
    </row>
    <row r="2022" spans="1:8">
      <c r="A2022" s="2"/>
      <c r="B2022" s="6"/>
      <c r="C2022" s="4"/>
      <c r="D2022" s="4"/>
      <c r="E2022" s="4"/>
      <c r="F2022" s="7"/>
      <c r="G2022" s="35"/>
      <c r="H2022" s="34"/>
    </row>
    <row r="2023" spans="1:8">
      <c r="A2023" s="2"/>
      <c r="B2023" s="6"/>
      <c r="C2023" s="4"/>
      <c r="D2023" s="4"/>
      <c r="E2023" s="4"/>
      <c r="F2023" s="7"/>
      <c r="H2023" s="9"/>
    </row>
    <row r="2024" spans="1:8">
      <c r="A2024" s="2"/>
      <c r="B2024" s="6"/>
      <c r="C2024" s="4"/>
      <c r="D2024" s="4"/>
      <c r="E2024" s="4"/>
      <c r="F2024" s="7"/>
      <c r="H2024" s="9"/>
    </row>
  </sheetData>
  <mergeCells count="1">
    <mergeCell ref="J2:J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O2024"/>
  <sheetViews>
    <sheetView showGridLines="0" workbookViewId="0"/>
  </sheetViews>
  <sheetFormatPr defaultRowHeight="15"/>
  <cols>
    <col min="1" max="1" width="16.42578125" style="8" customWidth="1"/>
    <col min="2" max="6" width="9.140625" style="8"/>
    <col min="7" max="7" width="9.28515625" bestFit="1" customWidth="1"/>
    <col min="8" max="8" width="12.42578125" bestFit="1" customWidth="1"/>
    <col min="10" max="10" width="13.140625" customWidth="1"/>
    <col min="11" max="11" width="11" bestFit="1" customWidth="1"/>
    <col min="12" max="15" width="11.42578125" bestFit="1" customWidth="1"/>
  </cols>
  <sheetData>
    <row r="1" spans="1:15">
      <c r="A1" s="1" t="s">
        <v>0</v>
      </c>
      <c r="B1" s="1" t="s">
        <v>1</v>
      </c>
      <c r="C1" s="1" t="s">
        <v>2066</v>
      </c>
      <c r="D1" s="1" t="s">
        <v>2</v>
      </c>
      <c r="E1" s="1" t="s">
        <v>2067</v>
      </c>
      <c r="F1" s="1" t="s">
        <v>2068</v>
      </c>
      <c r="G1" s="1" t="s">
        <v>2069</v>
      </c>
      <c r="H1" s="1" t="s">
        <v>2091</v>
      </c>
      <c r="K1" s="39" t="s">
        <v>2078</v>
      </c>
      <c r="L1" s="39" t="s">
        <v>2074</v>
      </c>
      <c r="M1" s="39" t="s">
        <v>2075</v>
      </c>
      <c r="N1" s="39" t="s">
        <v>2079</v>
      </c>
      <c r="O1" s="39" t="s">
        <v>2092</v>
      </c>
    </row>
    <row r="2" spans="1:15">
      <c r="A2" s="44" t="s">
        <v>12</v>
      </c>
      <c r="B2" s="45">
        <v>8.6616</v>
      </c>
      <c r="C2" s="46">
        <v>8.5649999999999995</v>
      </c>
      <c r="D2" s="46">
        <v>8.6956000000000007</v>
      </c>
      <c r="E2" s="46">
        <v>8.5089000000000006</v>
      </c>
      <c r="F2" s="47">
        <v>9.2999999999999992E-3</v>
      </c>
      <c r="G2" s="35">
        <f>D2-E2</f>
        <v>0.18670000000000009</v>
      </c>
      <c r="H2" s="34">
        <f>(SUM(G2:G3)/2)/C3</f>
        <v>2.7221731499432196E-2</v>
      </c>
      <c r="J2" s="77" t="s">
        <v>2093</v>
      </c>
      <c r="K2" s="40" t="s">
        <v>2078</v>
      </c>
      <c r="L2" s="40" t="s">
        <v>2094</v>
      </c>
      <c r="M2" s="40" t="s">
        <v>2095</v>
      </c>
      <c r="N2" s="40" t="s">
        <v>2096</v>
      </c>
      <c r="O2" s="40" t="s">
        <v>2097</v>
      </c>
    </row>
    <row r="3" spans="1:15">
      <c r="A3" s="44" t="s">
        <v>36</v>
      </c>
      <c r="B3" s="48">
        <v>8.5816999999999997</v>
      </c>
      <c r="C3" s="46">
        <v>8.7172999999999998</v>
      </c>
      <c r="D3" s="46">
        <v>8.7795000000000005</v>
      </c>
      <c r="E3" s="46">
        <v>8.4916</v>
      </c>
      <c r="F3" s="49">
        <v>-1.6199999999999999E-2</v>
      </c>
      <c r="G3" s="35">
        <f t="shared" ref="G3:G66" si="0">D3-E3</f>
        <v>0.28790000000000049</v>
      </c>
      <c r="H3" s="34">
        <f t="shared" ref="H3:H66" si="1">(SUM(G3:G4)/2)/C4</f>
        <v>5.3309880968184481E-2</v>
      </c>
      <c r="J3" s="77"/>
      <c r="K3" s="41">
        <f>SUM($H2:$H7)/6</f>
        <v>6.1983337202812606E-2</v>
      </c>
      <c r="L3" s="41">
        <f>SUM($H2:$H13)/12</f>
        <v>4.5226217611327092E-2</v>
      </c>
      <c r="M3" s="41">
        <f>SUM($H2:$H25)/24</f>
        <v>4.1332341024688142E-2</v>
      </c>
      <c r="N3" s="41">
        <f>SUM($H2:$H37)/36</f>
        <v>3.4992011069189866E-2</v>
      </c>
      <c r="O3" s="41">
        <f>SUM($H2:$H61)/60</f>
        <v>3.4087461371003248E-2</v>
      </c>
    </row>
    <row r="4" spans="1:15">
      <c r="A4" s="44" t="s">
        <v>62</v>
      </c>
      <c r="B4" s="48">
        <v>8.7231000000000005</v>
      </c>
      <c r="C4" s="46">
        <v>9.0396000000000001</v>
      </c>
      <c r="D4" s="46">
        <v>9.3076000000000008</v>
      </c>
      <c r="E4" s="46">
        <v>8.6317000000000004</v>
      </c>
      <c r="F4" s="49">
        <v>-3.5299999999999998E-2</v>
      </c>
      <c r="G4" s="35">
        <f t="shared" si="0"/>
        <v>0.67590000000000039</v>
      </c>
      <c r="H4" s="34">
        <f t="shared" si="1"/>
        <v>0.10958442359770107</v>
      </c>
    </row>
    <row r="5" spans="1:15">
      <c r="A5" s="44" t="s">
        <v>89</v>
      </c>
      <c r="B5" s="45">
        <v>9.0425000000000004</v>
      </c>
      <c r="C5" s="46">
        <v>8.7516999999999996</v>
      </c>
      <c r="D5" s="46">
        <v>9.8627000000000002</v>
      </c>
      <c r="E5" s="46">
        <v>8.6204999999999998</v>
      </c>
      <c r="F5" s="47">
        <v>3.2800000000000003E-2</v>
      </c>
      <c r="G5" s="35">
        <f t="shared" si="0"/>
        <v>1.2422000000000004</v>
      </c>
      <c r="H5" s="34">
        <f t="shared" si="1"/>
        <v>9.5461269897627127E-2</v>
      </c>
    </row>
    <row r="6" spans="1:15">
      <c r="A6" s="44" t="s">
        <v>2098</v>
      </c>
      <c r="B6" s="45">
        <v>8.7553000000000001</v>
      </c>
      <c r="C6" s="46">
        <v>8.4495000000000005</v>
      </c>
      <c r="D6" s="46">
        <v>8.7653999999999996</v>
      </c>
      <c r="E6" s="46">
        <v>8.3943999999999992</v>
      </c>
      <c r="F6" s="47">
        <v>3.5099999999999999E-2</v>
      </c>
      <c r="G6" s="35">
        <f t="shared" si="0"/>
        <v>0.37100000000000044</v>
      </c>
      <c r="H6" s="34">
        <f t="shared" si="1"/>
        <v>4.7374844364452176E-2</v>
      </c>
    </row>
    <row r="7" spans="1:15">
      <c r="A7" s="44" t="s">
        <v>141</v>
      </c>
      <c r="B7" s="45">
        <v>8.4588000000000001</v>
      </c>
      <c r="C7" s="46">
        <v>8.1119000000000003</v>
      </c>
      <c r="D7" s="46">
        <v>8.5048999999999992</v>
      </c>
      <c r="E7" s="46">
        <v>8.1073000000000004</v>
      </c>
      <c r="F7" s="47">
        <v>4.2000000000000003E-2</v>
      </c>
      <c r="G7" s="35">
        <f t="shared" si="0"/>
        <v>0.39759999999999884</v>
      </c>
      <c r="H7" s="34">
        <f t="shared" si="1"/>
        <v>3.8947872889478652E-2</v>
      </c>
    </row>
    <row r="8" spans="1:15">
      <c r="A8" s="44" t="s">
        <v>167</v>
      </c>
      <c r="B8" s="48">
        <v>8.1174999999999997</v>
      </c>
      <c r="C8" s="46">
        <v>8.1378000000000004</v>
      </c>
      <c r="D8" s="46">
        <v>8.3231999999999999</v>
      </c>
      <c r="E8" s="46">
        <v>8.0869</v>
      </c>
      <c r="F8" s="49">
        <v>-2.3E-3</v>
      </c>
      <c r="G8" s="35">
        <f t="shared" si="0"/>
        <v>0.23629999999999995</v>
      </c>
      <c r="H8" s="34">
        <f t="shared" si="1"/>
        <v>3.3084476568629756E-2</v>
      </c>
    </row>
    <row r="9" spans="1:15">
      <c r="A9" s="44" t="s">
        <v>193</v>
      </c>
      <c r="B9" s="48">
        <v>8.1363000000000003</v>
      </c>
      <c r="C9" s="46">
        <v>8.4117999999999995</v>
      </c>
      <c r="D9" s="46">
        <v>8.4459</v>
      </c>
      <c r="E9" s="46">
        <v>8.1256000000000004</v>
      </c>
      <c r="F9" s="49">
        <v>-3.3099999999999997E-2</v>
      </c>
      <c r="G9" s="35">
        <f t="shared" si="0"/>
        <v>0.32029999999999959</v>
      </c>
      <c r="H9" s="34">
        <f t="shared" si="1"/>
        <v>3.15061963775023E-2</v>
      </c>
    </row>
    <row r="10" spans="1:15">
      <c r="A10" s="44" t="s">
        <v>220</v>
      </c>
      <c r="B10" s="45">
        <v>8.4152000000000005</v>
      </c>
      <c r="C10" s="46">
        <v>8.3919999999999995</v>
      </c>
      <c r="D10" s="46">
        <v>8.5222999999999995</v>
      </c>
      <c r="E10" s="46">
        <v>8.3138000000000005</v>
      </c>
      <c r="F10" s="47">
        <v>1.9E-3</v>
      </c>
      <c r="G10" s="35">
        <f t="shared" si="0"/>
        <v>0.20849999999999902</v>
      </c>
      <c r="H10" s="34">
        <f t="shared" si="1"/>
        <v>3.4038813711392078E-2</v>
      </c>
    </row>
    <row r="11" spans="1:15">
      <c r="A11" s="44" t="s">
        <v>246</v>
      </c>
      <c r="B11" s="45">
        <v>8.3993000000000002</v>
      </c>
      <c r="C11" s="46">
        <v>8.1363000000000003</v>
      </c>
      <c r="D11" s="46">
        <v>8.4183000000000003</v>
      </c>
      <c r="E11" s="46">
        <v>8.0729000000000006</v>
      </c>
      <c r="F11" s="47">
        <v>3.1699999999999999E-2</v>
      </c>
      <c r="G11" s="35">
        <f t="shared" si="0"/>
        <v>0.34539999999999971</v>
      </c>
      <c r="H11" s="34">
        <f t="shared" si="1"/>
        <v>3.2336287692326368E-2</v>
      </c>
    </row>
    <row r="12" spans="1:15">
      <c r="A12" s="44" t="s">
        <v>272</v>
      </c>
      <c r="B12" s="48">
        <v>8.141</v>
      </c>
      <c r="C12" s="46">
        <v>8.2477</v>
      </c>
      <c r="D12" s="46">
        <v>8.2733000000000008</v>
      </c>
      <c r="E12" s="46">
        <v>8.0853000000000002</v>
      </c>
      <c r="F12" s="49">
        <v>-1.32E-2</v>
      </c>
      <c r="G12" s="35">
        <f t="shared" si="0"/>
        <v>0.18800000000000061</v>
      </c>
      <c r="H12" s="34">
        <f t="shared" si="1"/>
        <v>2.0115709295556075E-2</v>
      </c>
    </row>
    <row r="13" spans="1:15">
      <c r="A13" s="44" t="s">
        <v>298</v>
      </c>
      <c r="B13" s="45">
        <v>8.2501999999999995</v>
      </c>
      <c r="C13" s="46">
        <v>8.2447999999999997</v>
      </c>
      <c r="D13" s="46">
        <v>8.3351000000000006</v>
      </c>
      <c r="E13" s="46">
        <v>8.1913999999999998</v>
      </c>
      <c r="F13" s="47">
        <v>4.0000000000000002E-4</v>
      </c>
      <c r="G13" s="35">
        <f t="shared" si="0"/>
        <v>0.14370000000000083</v>
      </c>
      <c r="H13" s="34">
        <f t="shared" si="1"/>
        <v>1.9733104473642925E-2</v>
      </c>
    </row>
    <row r="14" spans="1:15">
      <c r="A14" s="44" t="s">
        <v>2099</v>
      </c>
      <c r="B14" s="48">
        <v>8.2469999999999999</v>
      </c>
      <c r="C14" s="46">
        <v>8.2728999999999999</v>
      </c>
      <c r="D14" s="46">
        <v>8.3977000000000004</v>
      </c>
      <c r="E14" s="46">
        <v>8.2149000000000001</v>
      </c>
      <c r="F14" s="49">
        <v>-4.7999999999999996E-3</v>
      </c>
      <c r="G14" s="35">
        <f t="shared" si="0"/>
        <v>0.1828000000000003</v>
      </c>
      <c r="H14" s="34">
        <f t="shared" si="1"/>
        <v>2.6948796105952071E-2</v>
      </c>
    </row>
    <row r="15" spans="1:15">
      <c r="A15" s="44" t="s">
        <v>2100</v>
      </c>
      <c r="B15" s="48">
        <v>8.2865000000000002</v>
      </c>
      <c r="C15" s="46">
        <v>8.4641999999999999</v>
      </c>
      <c r="D15" s="46">
        <v>8.5261999999999993</v>
      </c>
      <c r="E15" s="46">
        <v>8.2528000000000006</v>
      </c>
      <c r="F15" s="49">
        <v>-2.1700000000000001E-2</v>
      </c>
      <c r="G15" s="35">
        <f t="shared" si="0"/>
        <v>0.27339999999999876</v>
      </c>
      <c r="H15" s="34">
        <f t="shared" si="1"/>
        <v>3.1325359023886917E-2</v>
      </c>
    </row>
    <row r="16" spans="1:15">
      <c r="A16" s="44" t="s">
        <v>375</v>
      </c>
      <c r="B16" s="45">
        <v>8.4701000000000004</v>
      </c>
      <c r="C16" s="46">
        <v>8.3351000000000006</v>
      </c>
      <c r="D16" s="46">
        <v>8.5212000000000003</v>
      </c>
      <c r="E16" s="46">
        <v>8.2723999999999993</v>
      </c>
      <c r="F16" s="47">
        <v>1.54E-2</v>
      </c>
      <c r="G16" s="35">
        <f t="shared" si="0"/>
        <v>0.24880000000000102</v>
      </c>
      <c r="H16" s="34">
        <f t="shared" si="1"/>
        <v>3.1642375671356651E-2</v>
      </c>
    </row>
    <row r="17" spans="1:8">
      <c r="A17" s="44" t="s">
        <v>402</v>
      </c>
      <c r="B17" s="45">
        <v>8.3414999999999999</v>
      </c>
      <c r="C17" s="46">
        <v>8.3226999999999993</v>
      </c>
      <c r="D17" s="46">
        <v>8.5450999999999997</v>
      </c>
      <c r="E17" s="46">
        <v>8.2672000000000008</v>
      </c>
      <c r="F17" s="47">
        <v>1.4E-3</v>
      </c>
      <c r="G17" s="35">
        <f t="shared" si="0"/>
        <v>0.27789999999999893</v>
      </c>
      <c r="H17" s="34">
        <f t="shared" si="1"/>
        <v>4.026421454419267E-2</v>
      </c>
    </row>
    <row r="18" spans="1:8">
      <c r="A18" s="44" t="s">
        <v>427</v>
      </c>
      <c r="B18" s="45">
        <v>8.3299000000000003</v>
      </c>
      <c r="C18" s="46">
        <v>8.0692000000000004</v>
      </c>
      <c r="D18" s="46">
        <v>8.3574999999999999</v>
      </c>
      <c r="E18" s="46">
        <v>7.9855999999999998</v>
      </c>
      <c r="F18" s="47">
        <v>3.1899999999999998E-2</v>
      </c>
      <c r="G18" s="35">
        <f t="shared" si="0"/>
        <v>0.37190000000000012</v>
      </c>
      <c r="H18" s="34">
        <f t="shared" si="1"/>
        <v>3.1640197320670707E-2</v>
      </c>
    </row>
    <row r="19" spans="1:8">
      <c r="A19" s="44" t="s">
        <v>454</v>
      </c>
      <c r="B19" s="48">
        <v>8.0721000000000007</v>
      </c>
      <c r="C19" s="46">
        <v>8.1288999999999998</v>
      </c>
      <c r="D19" s="46">
        <v>8.2039000000000009</v>
      </c>
      <c r="E19" s="46">
        <v>8.0614000000000008</v>
      </c>
      <c r="F19" s="49">
        <v>-7.7000000000000002E-3</v>
      </c>
      <c r="G19" s="35">
        <f t="shared" si="0"/>
        <v>0.14250000000000007</v>
      </c>
      <c r="H19" s="34">
        <f t="shared" si="1"/>
        <v>3.0993167640360426E-2</v>
      </c>
    </row>
    <row r="20" spans="1:8">
      <c r="A20" s="44" t="s">
        <v>480</v>
      </c>
      <c r="B20" s="45">
        <v>8.1349999999999998</v>
      </c>
      <c r="C20" s="46">
        <v>8.0792000000000002</v>
      </c>
      <c r="D20" s="46">
        <v>8.1548999999999996</v>
      </c>
      <c r="E20" s="46">
        <v>7.7965999999999998</v>
      </c>
      <c r="F20" s="47">
        <v>6.3E-3</v>
      </c>
      <c r="G20" s="35">
        <f t="shared" si="0"/>
        <v>0.35829999999999984</v>
      </c>
      <c r="H20" s="34">
        <f t="shared" si="1"/>
        <v>4.7907517107547787E-2</v>
      </c>
    </row>
    <row r="21" spans="1:8">
      <c r="A21" s="44" t="s">
        <v>506</v>
      </c>
      <c r="B21" s="45">
        <v>8.0843000000000007</v>
      </c>
      <c r="C21" s="46">
        <v>7.8327999999999998</v>
      </c>
      <c r="D21" s="46">
        <v>8.1628000000000007</v>
      </c>
      <c r="E21" s="46">
        <v>7.7706</v>
      </c>
      <c r="F21" s="47">
        <v>3.1399999999999997E-2</v>
      </c>
      <c r="G21" s="35">
        <f t="shared" si="0"/>
        <v>0.39220000000000077</v>
      </c>
      <c r="H21" s="34">
        <f t="shared" si="1"/>
        <v>4.256560506322702E-2</v>
      </c>
    </row>
    <row r="22" spans="1:8">
      <c r="A22" s="44" t="s">
        <v>533</v>
      </c>
      <c r="B22" s="48">
        <v>7.8380000000000001</v>
      </c>
      <c r="C22" s="46">
        <v>7.8842999999999996</v>
      </c>
      <c r="D22" s="46">
        <v>8.0386000000000006</v>
      </c>
      <c r="E22" s="46">
        <v>7.7595999999999998</v>
      </c>
      <c r="F22" s="49">
        <v>-7.3000000000000001E-3</v>
      </c>
      <c r="G22" s="35">
        <f t="shared" si="0"/>
        <v>0.2790000000000008</v>
      </c>
      <c r="H22" s="34">
        <f t="shared" si="1"/>
        <v>5.456716417910451E-2</v>
      </c>
    </row>
    <row r="23" spans="1:8">
      <c r="A23" s="44" t="s">
        <v>2101</v>
      </c>
      <c r="B23" s="45">
        <v>7.8958000000000004</v>
      </c>
      <c r="C23" s="46">
        <v>7.5374999999999996</v>
      </c>
      <c r="D23" s="46">
        <v>8.0810999999999993</v>
      </c>
      <c r="E23" s="46">
        <v>7.5374999999999996</v>
      </c>
      <c r="F23" s="47">
        <v>3.49E-2</v>
      </c>
      <c r="G23" s="35">
        <f t="shared" si="0"/>
        <v>0.54359999999999964</v>
      </c>
      <c r="H23" s="34">
        <f t="shared" si="1"/>
        <v>4.9581226295828069E-2</v>
      </c>
    </row>
    <row r="24" spans="1:8">
      <c r="A24" s="44" t="s">
        <v>585</v>
      </c>
      <c r="B24" s="45">
        <v>7.6295000000000002</v>
      </c>
      <c r="C24" s="46">
        <v>7.5936000000000003</v>
      </c>
      <c r="D24" s="46">
        <v>7.6669</v>
      </c>
      <c r="E24" s="46">
        <v>7.4574999999999996</v>
      </c>
      <c r="F24" s="47">
        <v>4.1000000000000003E-3</v>
      </c>
      <c r="G24" s="35">
        <f t="shared" si="0"/>
        <v>0.20940000000000047</v>
      </c>
      <c r="H24" s="34">
        <f t="shared" si="1"/>
        <v>3.2164367463041417E-2</v>
      </c>
    </row>
    <row r="25" spans="1:8">
      <c r="A25" s="44" t="s">
        <v>611</v>
      </c>
      <c r="B25" s="45">
        <v>7.5983000000000001</v>
      </c>
      <c r="C25" s="46">
        <v>7.4881000000000002</v>
      </c>
      <c r="D25" s="46">
        <v>7.7042000000000002</v>
      </c>
      <c r="E25" s="46">
        <v>7.4318999999999997</v>
      </c>
      <c r="F25" s="47">
        <v>1.37E-2</v>
      </c>
      <c r="G25" s="35">
        <f t="shared" si="0"/>
        <v>0.27230000000000043</v>
      </c>
      <c r="H25" s="34">
        <f t="shared" si="1"/>
        <v>2.966158284142207E-2</v>
      </c>
    </row>
    <row r="26" spans="1:8">
      <c r="A26" s="44" t="s">
        <v>637</v>
      </c>
      <c r="B26" s="45">
        <v>7.4958</v>
      </c>
      <c r="C26" s="46">
        <v>7.4878</v>
      </c>
      <c r="D26" s="46">
        <v>7.5784000000000002</v>
      </c>
      <c r="E26" s="46">
        <v>7.4065000000000003</v>
      </c>
      <c r="F26" s="47">
        <v>2.0000000000000001E-4</v>
      </c>
      <c r="G26" s="35">
        <f t="shared" si="0"/>
        <v>0.17189999999999994</v>
      </c>
      <c r="H26" s="34">
        <f t="shared" si="1"/>
        <v>2.2913267988836614E-2</v>
      </c>
    </row>
    <row r="27" spans="1:8">
      <c r="A27" s="44" t="s">
        <v>661</v>
      </c>
      <c r="B27" s="45">
        <v>7.4942000000000002</v>
      </c>
      <c r="C27" s="46">
        <v>7.4170999999999996</v>
      </c>
      <c r="D27" s="46">
        <v>7.5079000000000002</v>
      </c>
      <c r="E27" s="46">
        <v>7.3399000000000001</v>
      </c>
      <c r="F27" s="47">
        <v>9.7000000000000003E-3</v>
      </c>
      <c r="G27" s="35">
        <f t="shared" si="0"/>
        <v>0.16800000000000015</v>
      </c>
      <c r="H27" s="34">
        <f t="shared" si="1"/>
        <v>2.5188779543657835E-2</v>
      </c>
    </row>
    <row r="28" spans="1:8">
      <c r="A28" s="44" t="s">
        <v>688</v>
      </c>
      <c r="B28" s="45">
        <v>7.4218999999999999</v>
      </c>
      <c r="C28" s="46">
        <v>7.3365999999999998</v>
      </c>
      <c r="D28" s="46">
        <v>7.4759000000000002</v>
      </c>
      <c r="E28" s="46">
        <v>7.2743000000000002</v>
      </c>
      <c r="F28" s="47">
        <v>9.4000000000000004E-3</v>
      </c>
      <c r="G28" s="35">
        <f t="shared" si="0"/>
        <v>0.2016</v>
      </c>
      <c r="H28" s="34">
        <f t="shared" si="1"/>
        <v>1.7037830218089609E-2</v>
      </c>
    </row>
    <row r="29" spans="1:8">
      <c r="A29" s="44" t="s">
        <v>2102</v>
      </c>
      <c r="B29" s="45">
        <v>7.3531000000000004</v>
      </c>
      <c r="C29" s="46">
        <v>7.3776999999999999</v>
      </c>
      <c r="D29" s="46">
        <v>7.4021999999999997</v>
      </c>
      <c r="E29" s="46">
        <v>7.3524000000000003</v>
      </c>
      <c r="F29" s="47">
        <v>2.2000000000000001E-3</v>
      </c>
      <c r="G29" s="35">
        <f t="shared" si="0"/>
        <v>4.97999999999994E-2</v>
      </c>
      <c r="H29" s="34">
        <f t="shared" si="1"/>
        <v>1.0803309023620292E-2</v>
      </c>
    </row>
    <row r="30" spans="1:8">
      <c r="A30" s="44" t="s">
        <v>2102</v>
      </c>
      <c r="B30" s="48">
        <v>7.3368000000000002</v>
      </c>
      <c r="C30" s="46">
        <v>7.3495999999999997</v>
      </c>
      <c r="D30" s="46">
        <v>7.4179000000000004</v>
      </c>
      <c r="E30" s="46">
        <v>7.3089000000000004</v>
      </c>
      <c r="F30" s="49">
        <v>-4.7999999999999996E-3</v>
      </c>
      <c r="G30" s="35">
        <f t="shared" si="0"/>
        <v>0.10899999999999999</v>
      </c>
      <c r="H30" s="34">
        <f t="shared" si="1"/>
        <v>1.6820897746826151E-2</v>
      </c>
    </row>
    <row r="31" spans="1:8">
      <c r="A31" s="44" t="s">
        <v>740</v>
      </c>
      <c r="B31" s="48">
        <v>7.3723999999999998</v>
      </c>
      <c r="C31" s="46">
        <v>7.3807</v>
      </c>
      <c r="D31" s="46">
        <v>7.3945999999999996</v>
      </c>
      <c r="E31" s="46">
        <v>7.2553000000000001</v>
      </c>
      <c r="F31" s="49">
        <v>-2.0999999999999999E-3</v>
      </c>
      <c r="G31" s="35">
        <f t="shared" si="0"/>
        <v>0.13929999999999954</v>
      </c>
      <c r="H31" s="34">
        <f t="shared" si="1"/>
        <v>1.9278877528823134E-2</v>
      </c>
    </row>
    <row r="32" spans="1:8">
      <c r="A32" s="44" t="s">
        <v>767</v>
      </c>
      <c r="B32" s="45">
        <v>7.3875999999999999</v>
      </c>
      <c r="C32" s="46">
        <v>7.3552</v>
      </c>
      <c r="D32" s="46">
        <v>7.4839000000000002</v>
      </c>
      <c r="E32" s="46">
        <v>7.3395999999999999</v>
      </c>
      <c r="F32" s="47">
        <v>3.7000000000000002E-3</v>
      </c>
      <c r="G32" s="35">
        <f t="shared" si="0"/>
        <v>0.14430000000000032</v>
      </c>
      <c r="H32" s="34">
        <f t="shared" si="1"/>
        <v>2.6315428414625808E-2</v>
      </c>
    </row>
    <row r="33" spans="1:8">
      <c r="A33" s="44" t="s">
        <v>2103</v>
      </c>
      <c r="B33" s="45">
        <v>7.3605</v>
      </c>
      <c r="C33" s="46">
        <v>7.2885</v>
      </c>
      <c r="D33" s="46">
        <v>7.4984999999999999</v>
      </c>
      <c r="E33" s="46">
        <v>7.2591999999999999</v>
      </c>
      <c r="F33" s="47">
        <v>8.9999999999999993E-3</v>
      </c>
      <c r="G33" s="35">
        <f t="shared" si="0"/>
        <v>0.23930000000000007</v>
      </c>
      <c r="H33" s="34">
        <f t="shared" si="1"/>
        <v>2.9172173819221527E-2</v>
      </c>
    </row>
    <row r="34" spans="1:8">
      <c r="A34" s="44" t="s">
        <v>819</v>
      </c>
      <c r="B34" s="48">
        <v>7.2945000000000002</v>
      </c>
      <c r="C34" s="46">
        <v>7.4146000000000001</v>
      </c>
      <c r="D34" s="46">
        <v>7.4352999999999998</v>
      </c>
      <c r="E34" s="46">
        <v>7.242</v>
      </c>
      <c r="F34" s="49">
        <v>-1.6799999999999999E-2</v>
      </c>
      <c r="G34" s="35">
        <f t="shared" si="0"/>
        <v>0.19329999999999981</v>
      </c>
      <c r="H34" s="34">
        <f t="shared" si="1"/>
        <v>2.7459620157405083E-2</v>
      </c>
    </row>
    <row r="35" spans="1:8">
      <c r="A35" s="44" t="s">
        <v>846</v>
      </c>
      <c r="B35" s="48">
        <v>7.4192999999999998</v>
      </c>
      <c r="C35" s="46">
        <v>7.5347</v>
      </c>
      <c r="D35" s="46">
        <v>7.5609000000000002</v>
      </c>
      <c r="E35" s="46">
        <v>7.3403999999999998</v>
      </c>
      <c r="F35" s="49">
        <v>-1.6400000000000001E-2</v>
      </c>
      <c r="G35" s="35">
        <f t="shared" si="0"/>
        <v>0.22050000000000036</v>
      </c>
      <c r="H35" s="34">
        <f t="shared" si="1"/>
        <v>2.8757901975824573E-2</v>
      </c>
    </row>
    <row r="36" spans="1:8">
      <c r="A36" s="44" t="s">
        <v>871</v>
      </c>
      <c r="B36" s="48">
        <v>7.5430000000000001</v>
      </c>
      <c r="C36" s="46">
        <v>7.5613999999999999</v>
      </c>
      <c r="D36" s="46">
        <v>7.6502999999999997</v>
      </c>
      <c r="E36" s="46">
        <v>7.4359000000000002</v>
      </c>
      <c r="F36" s="49">
        <v>-3.0000000000000001E-3</v>
      </c>
      <c r="G36" s="35">
        <f t="shared" si="0"/>
        <v>0.21439999999999948</v>
      </c>
      <c r="H36" s="34">
        <f t="shared" si="1"/>
        <v>2.5262796471396128E-2</v>
      </c>
    </row>
    <row r="37" spans="1:8">
      <c r="A37" s="44" t="s">
        <v>898</v>
      </c>
      <c r="B37" s="48">
        <v>7.5655000000000001</v>
      </c>
      <c r="C37" s="46">
        <v>7.5724</v>
      </c>
      <c r="D37" s="46">
        <v>7.6615000000000002</v>
      </c>
      <c r="E37" s="46">
        <v>7.4932999999999996</v>
      </c>
      <c r="F37" s="49">
        <v>-1.6000000000000001E-3</v>
      </c>
      <c r="G37" s="35">
        <f t="shared" si="0"/>
        <v>0.16820000000000057</v>
      </c>
      <c r="H37" s="34">
        <f t="shared" si="1"/>
        <v>1.8725331009993035E-2</v>
      </c>
    </row>
    <row r="38" spans="1:8">
      <c r="A38" s="44" t="s">
        <v>924</v>
      </c>
      <c r="B38" s="48">
        <v>7.5777999999999999</v>
      </c>
      <c r="C38" s="46">
        <v>7.5753000000000004</v>
      </c>
      <c r="D38" s="46">
        <v>7.6273</v>
      </c>
      <c r="E38" s="46">
        <v>7.5118</v>
      </c>
      <c r="F38" s="49">
        <v>-2.5000000000000001E-3</v>
      </c>
      <c r="G38" s="35">
        <f t="shared" si="0"/>
        <v>0.11549999999999994</v>
      </c>
      <c r="H38" s="34">
        <f t="shared" si="1"/>
        <v>2.5898527180698933E-2</v>
      </c>
    </row>
    <row r="39" spans="1:8">
      <c r="A39" s="44" t="s">
        <v>950</v>
      </c>
      <c r="B39" s="45">
        <v>7.5968</v>
      </c>
      <c r="C39" s="46">
        <v>7.4482999999999997</v>
      </c>
      <c r="D39" s="46">
        <v>7.6520000000000001</v>
      </c>
      <c r="E39" s="46">
        <v>7.3817000000000004</v>
      </c>
      <c r="F39" s="47">
        <v>1.9800000000000002E-2</v>
      </c>
      <c r="G39" s="35">
        <f t="shared" si="0"/>
        <v>0.27029999999999976</v>
      </c>
      <c r="H39" s="34">
        <f t="shared" si="1"/>
        <v>3.3935088633993728E-2</v>
      </c>
    </row>
    <row r="40" spans="1:8">
      <c r="A40" s="44" t="s">
        <v>975</v>
      </c>
      <c r="B40" s="48">
        <v>7.4492000000000003</v>
      </c>
      <c r="C40" s="46">
        <v>7.6719999999999997</v>
      </c>
      <c r="D40" s="46">
        <v>7.6765999999999996</v>
      </c>
      <c r="E40" s="46">
        <v>7.4261999999999997</v>
      </c>
      <c r="F40" s="49">
        <v>-2.9000000000000001E-2</v>
      </c>
      <c r="G40" s="35">
        <f t="shared" si="0"/>
        <v>0.25039999999999996</v>
      </c>
      <c r="H40" s="34">
        <f t="shared" si="1"/>
        <v>2.6419242208715884E-2</v>
      </c>
    </row>
    <row r="41" spans="1:8">
      <c r="A41" s="44" t="s">
        <v>1002</v>
      </c>
      <c r="B41" s="48">
        <v>7.6718999999999999</v>
      </c>
      <c r="C41" s="46">
        <v>7.7329999999999997</v>
      </c>
      <c r="D41" s="46">
        <v>7.7691999999999997</v>
      </c>
      <c r="E41" s="46">
        <v>7.6109999999999998</v>
      </c>
      <c r="F41" s="49">
        <v>-1.0699999999999999E-2</v>
      </c>
      <c r="G41" s="35">
        <f t="shared" si="0"/>
        <v>0.1581999999999999</v>
      </c>
      <c r="H41" s="34">
        <f t="shared" si="1"/>
        <v>2.0682096576623055E-2</v>
      </c>
    </row>
    <row r="42" spans="1:8">
      <c r="A42" s="44" t="s">
        <v>1028</v>
      </c>
      <c r="B42" s="48">
        <v>7.7545999999999999</v>
      </c>
      <c r="C42" s="46">
        <v>7.7554999999999996</v>
      </c>
      <c r="D42" s="46">
        <v>7.8257000000000003</v>
      </c>
      <c r="E42" s="46">
        <v>7.6631</v>
      </c>
      <c r="F42" s="49">
        <v>-6.9999999999999999E-4</v>
      </c>
      <c r="G42" s="35">
        <f t="shared" si="0"/>
        <v>0.1626000000000003</v>
      </c>
      <c r="H42" s="34">
        <f t="shared" si="1"/>
        <v>2.4721059065255294E-2</v>
      </c>
    </row>
    <row r="43" spans="1:8">
      <c r="A43" s="44" t="s">
        <v>1054</v>
      </c>
      <c r="B43" s="45">
        <v>7.7596999999999996</v>
      </c>
      <c r="C43" s="46">
        <v>7.6898</v>
      </c>
      <c r="D43" s="46">
        <v>7.8998999999999997</v>
      </c>
      <c r="E43" s="46">
        <v>7.6822999999999997</v>
      </c>
      <c r="F43" s="47">
        <v>8.3000000000000001E-3</v>
      </c>
      <c r="G43" s="35">
        <f t="shared" si="0"/>
        <v>0.21760000000000002</v>
      </c>
      <c r="H43" s="34">
        <f t="shared" si="1"/>
        <v>2.9360868292807065E-2</v>
      </c>
    </row>
    <row r="44" spans="1:8">
      <c r="A44" s="44" t="s">
        <v>2104</v>
      </c>
      <c r="B44" s="48">
        <v>7.6958000000000002</v>
      </c>
      <c r="C44" s="46">
        <v>7.8590999999999998</v>
      </c>
      <c r="D44" s="46">
        <v>7.8784000000000001</v>
      </c>
      <c r="E44" s="46">
        <v>7.6345000000000001</v>
      </c>
      <c r="F44" s="49">
        <v>-1.9900000000000001E-2</v>
      </c>
      <c r="G44" s="35">
        <f t="shared" si="0"/>
        <v>0.24390000000000001</v>
      </c>
      <c r="H44" s="34">
        <f t="shared" si="1"/>
        <v>4.3419549184585023E-2</v>
      </c>
    </row>
    <row r="45" spans="1:8">
      <c r="A45" s="44" t="s">
        <v>1106</v>
      </c>
      <c r="B45" s="45">
        <v>7.8517000000000001</v>
      </c>
      <c r="C45" s="46">
        <v>7.7016</v>
      </c>
      <c r="D45" s="46">
        <v>7.9057000000000004</v>
      </c>
      <c r="E45" s="46">
        <v>7.4808000000000003</v>
      </c>
      <c r="F45" s="47">
        <v>1.83E-2</v>
      </c>
      <c r="G45" s="35">
        <f t="shared" si="0"/>
        <v>0.42490000000000006</v>
      </c>
      <c r="H45" s="34">
        <f t="shared" si="1"/>
        <v>4.5828535944837573E-2</v>
      </c>
    </row>
    <row r="46" spans="1:8">
      <c r="A46" s="44" t="s">
        <v>1133</v>
      </c>
      <c r="B46" s="48">
        <v>7.7103999999999999</v>
      </c>
      <c r="C46" s="46">
        <v>7.7298999999999998</v>
      </c>
      <c r="D46" s="46">
        <v>7.9097999999999997</v>
      </c>
      <c r="E46" s="46">
        <v>7.6261999999999999</v>
      </c>
      <c r="F46" s="49">
        <v>-3.3E-3</v>
      </c>
      <c r="G46" s="35">
        <f t="shared" si="0"/>
        <v>0.28359999999999985</v>
      </c>
      <c r="H46" s="34">
        <f t="shared" si="1"/>
        <v>3.0011658744699094E-2</v>
      </c>
    </row>
    <row r="47" spans="1:8">
      <c r="A47" s="44" t="s">
        <v>1159</v>
      </c>
      <c r="B47" s="48">
        <v>7.7363</v>
      </c>
      <c r="C47" s="46">
        <v>7.8052999999999999</v>
      </c>
      <c r="D47" s="46">
        <v>7.8875000000000002</v>
      </c>
      <c r="E47" s="46">
        <v>7.7026000000000003</v>
      </c>
      <c r="F47" s="49">
        <v>-0.01</v>
      </c>
      <c r="G47" s="35">
        <f t="shared" si="0"/>
        <v>0.18489999999999984</v>
      </c>
      <c r="H47" s="34">
        <f t="shared" si="1"/>
        <v>2.6291977973682202E-2</v>
      </c>
    </row>
    <row r="48" spans="1:8">
      <c r="A48" s="44" t="s">
        <v>1185</v>
      </c>
      <c r="B48" s="45">
        <v>7.8144999999999998</v>
      </c>
      <c r="C48" s="46">
        <v>7.7362000000000002</v>
      </c>
      <c r="D48" s="46">
        <v>7.9366000000000003</v>
      </c>
      <c r="E48" s="46">
        <v>7.7146999999999997</v>
      </c>
      <c r="F48" s="47">
        <v>8.9999999999999993E-3</v>
      </c>
      <c r="G48" s="35">
        <f t="shared" si="0"/>
        <v>0.22190000000000065</v>
      </c>
      <c r="H48" s="34">
        <f t="shared" si="1"/>
        <v>3.0596342091705381E-2</v>
      </c>
    </row>
    <row r="49" spans="1:8">
      <c r="A49" s="44" t="s">
        <v>1212</v>
      </c>
      <c r="B49" s="48">
        <v>7.7446000000000002</v>
      </c>
      <c r="C49" s="46">
        <v>7.7640000000000002</v>
      </c>
      <c r="D49" s="46">
        <v>7.9801000000000002</v>
      </c>
      <c r="E49" s="46">
        <v>7.7268999999999997</v>
      </c>
      <c r="F49" s="49">
        <v>-3.3999999999999998E-3</v>
      </c>
      <c r="G49" s="35">
        <f t="shared" si="0"/>
        <v>0.25320000000000054</v>
      </c>
      <c r="H49" s="34">
        <f t="shared" si="1"/>
        <v>2.777245738364301E-2</v>
      </c>
    </row>
    <row r="50" spans="1:8">
      <c r="A50" s="44" t="s">
        <v>1237</v>
      </c>
      <c r="B50" s="48">
        <v>7.7713999999999999</v>
      </c>
      <c r="C50" s="46">
        <v>7.8315000000000001</v>
      </c>
      <c r="D50" s="46">
        <v>7.9184999999999999</v>
      </c>
      <c r="E50" s="46">
        <v>7.7366999999999999</v>
      </c>
      <c r="F50" s="49">
        <v>-8.9999999999999993E-3</v>
      </c>
      <c r="G50" s="35">
        <f t="shared" si="0"/>
        <v>0.18179999999999996</v>
      </c>
      <c r="H50" s="34">
        <f t="shared" si="1"/>
        <v>2.9724898974199599E-2</v>
      </c>
    </row>
    <row r="51" spans="1:8">
      <c r="A51" s="44" t="s">
        <v>1263</v>
      </c>
      <c r="B51" s="45">
        <v>7.8415999999999997</v>
      </c>
      <c r="C51" s="46">
        <v>7.7207999999999997</v>
      </c>
      <c r="D51" s="46">
        <v>7.9511000000000003</v>
      </c>
      <c r="E51" s="46">
        <v>7.6738999999999997</v>
      </c>
      <c r="F51" s="47">
        <v>1.47E-2</v>
      </c>
      <c r="G51" s="35">
        <f t="shared" si="0"/>
        <v>0.27720000000000056</v>
      </c>
      <c r="H51" s="34">
        <f t="shared" si="1"/>
        <v>3.4962291845928022E-2</v>
      </c>
    </row>
    <row r="52" spans="1:8">
      <c r="A52" s="44" t="s">
        <v>1287</v>
      </c>
      <c r="B52" s="48">
        <v>7.7279</v>
      </c>
      <c r="C52" s="46">
        <v>7.9028</v>
      </c>
      <c r="D52" s="46">
        <v>7.9642999999999997</v>
      </c>
      <c r="E52" s="46">
        <v>7.6889000000000003</v>
      </c>
      <c r="F52" s="49">
        <v>-2.29E-2</v>
      </c>
      <c r="G52" s="35">
        <f t="shared" si="0"/>
        <v>0.27539999999999942</v>
      </c>
      <c r="H52" s="34">
        <f t="shared" si="1"/>
        <v>3.5603177868051547E-2</v>
      </c>
    </row>
    <row r="53" spans="1:8">
      <c r="A53" s="44" t="s">
        <v>2105</v>
      </c>
      <c r="B53" s="45">
        <v>7.9092000000000002</v>
      </c>
      <c r="C53" s="46">
        <v>7.7788000000000004</v>
      </c>
      <c r="D53" s="46">
        <v>7.9703999999999997</v>
      </c>
      <c r="E53" s="46">
        <v>7.6919000000000004</v>
      </c>
      <c r="F53" s="47">
        <v>1.4999999999999999E-2</v>
      </c>
      <c r="G53" s="35">
        <f t="shared" si="0"/>
        <v>0.2784999999999993</v>
      </c>
      <c r="H53" s="34">
        <f t="shared" si="1"/>
        <v>3.7363169260555468E-2</v>
      </c>
    </row>
    <row r="54" spans="1:8">
      <c r="A54" s="44" t="s">
        <v>1340</v>
      </c>
      <c r="B54" s="48">
        <v>7.7919999999999998</v>
      </c>
      <c r="C54" s="46">
        <v>8.0573999999999995</v>
      </c>
      <c r="D54" s="46">
        <v>8.0923999999999996</v>
      </c>
      <c r="E54" s="46">
        <v>7.7687999999999997</v>
      </c>
      <c r="F54" s="49">
        <v>-3.3500000000000002E-2</v>
      </c>
      <c r="G54" s="35">
        <f t="shared" si="0"/>
        <v>0.32359999999999989</v>
      </c>
      <c r="H54" s="34">
        <f t="shared" si="1"/>
        <v>3.2300754827958023E-2</v>
      </c>
    </row>
    <row r="55" spans="1:8">
      <c r="A55" s="44" t="s">
        <v>1366</v>
      </c>
      <c r="B55" s="48">
        <v>8.0623000000000005</v>
      </c>
      <c r="C55" s="46">
        <v>8.1608000000000001</v>
      </c>
      <c r="D55" s="46">
        <v>8.2311999999999994</v>
      </c>
      <c r="E55" s="46">
        <v>8.0275999999999996</v>
      </c>
      <c r="F55" s="49">
        <v>-1.11E-2</v>
      </c>
      <c r="G55" s="35">
        <f t="shared" si="0"/>
        <v>0.20359999999999978</v>
      </c>
      <c r="H55" s="34">
        <f t="shared" si="1"/>
        <v>2.9935254855885756E-2</v>
      </c>
    </row>
    <row r="56" spans="1:8">
      <c r="A56" s="44" t="s">
        <v>1392</v>
      </c>
      <c r="B56" s="45">
        <v>8.1532</v>
      </c>
      <c r="C56" s="46">
        <v>8.0006000000000004</v>
      </c>
      <c r="D56" s="46">
        <v>8.2562999999999995</v>
      </c>
      <c r="E56" s="46">
        <v>7.9809000000000001</v>
      </c>
      <c r="F56" s="47">
        <v>1.7600000000000001E-2</v>
      </c>
      <c r="G56" s="35">
        <f t="shared" si="0"/>
        <v>0.27539999999999942</v>
      </c>
      <c r="H56" s="34">
        <f t="shared" si="1"/>
        <v>3.0419681257915252E-2</v>
      </c>
    </row>
    <row r="57" spans="1:8">
      <c r="A57" s="44" t="s">
        <v>1418</v>
      </c>
      <c r="B57" s="45">
        <v>8.0121000000000002</v>
      </c>
      <c r="C57" s="46">
        <v>7.9751000000000003</v>
      </c>
      <c r="D57" s="46">
        <v>8.0396000000000001</v>
      </c>
      <c r="E57" s="46">
        <v>7.8297999999999996</v>
      </c>
      <c r="F57" s="47">
        <v>3.3999999999999998E-3</v>
      </c>
      <c r="G57" s="35">
        <f t="shared" si="0"/>
        <v>0.20980000000000043</v>
      </c>
      <c r="H57" s="34">
        <f t="shared" si="1"/>
        <v>2.579517783469391E-2</v>
      </c>
    </row>
    <row r="58" spans="1:8">
      <c r="A58" s="44" t="s">
        <v>1445</v>
      </c>
      <c r="B58" s="45">
        <v>7.9850000000000003</v>
      </c>
      <c r="C58" s="46">
        <v>7.9259000000000004</v>
      </c>
      <c r="D58" s="46">
        <v>8.0448000000000004</v>
      </c>
      <c r="E58" s="46">
        <v>7.8456999999999999</v>
      </c>
      <c r="F58" s="47">
        <v>7.4000000000000003E-3</v>
      </c>
      <c r="G58" s="35">
        <f t="shared" si="0"/>
        <v>0.1991000000000005</v>
      </c>
      <c r="H58" s="34">
        <f t="shared" si="1"/>
        <v>3.0969558331867021E-2</v>
      </c>
    </row>
    <row r="59" spans="1:8">
      <c r="A59" s="44" t="s">
        <v>1468</v>
      </c>
      <c r="B59" s="48">
        <v>7.9264999999999999</v>
      </c>
      <c r="C59" s="46">
        <v>7.9561999999999999</v>
      </c>
      <c r="D59" s="46">
        <v>8.1874000000000002</v>
      </c>
      <c r="E59" s="46">
        <v>7.8936999999999999</v>
      </c>
      <c r="F59" s="49">
        <v>-3.0000000000000001E-3</v>
      </c>
      <c r="G59" s="35">
        <f t="shared" si="0"/>
        <v>0.29370000000000029</v>
      </c>
      <c r="H59" s="34">
        <f t="shared" si="1"/>
        <v>3.3498337363966214E-2</v>
      </c>
    </row>
    <row r="60" spans="1:8">
      <c r="A60" s="44" t="s">
        <v>1494</v>
      </c>
      <c r="B60" s="45">
        <v>7.9500999999999999</v>
      </c>
      <c r="C60" s="46">
        <v>7.9391999999999996</v>
      </c>
      <c r="D60" s="46">
        <v>8.0371000000000006</v>
      </c>
      <c r="E60" s="46">
        <v>7.7988999999999997</v>
      </c>
      <c r="F60" s="47">
        <v>8.9999999999999998E-4</v>
      </c>
      <c r="G60" s="35">
        <f t="shared" si="0"/>
        <v>0.23820000000000086</v>
      </c>
      <c r="H60" s="34">
        <f t="shared" si="1"/>
        <v>5.0791892648893659E-2</v>
      </c>
    </row>
    <row r="61" spans="1:8">
      <c r="A61" s="44" t="s">
        <v>2106</v>
      </c>
      <c r="B61" s="45">
        <v>7.9432</v>
      </c>
      <c r="C61" s="46">
        <v>7.8545999999999996</v>
      </c>
      <c r="D61" s="46">
        <v>8.2302999999999997</v>
      </c>
      <c r="E61" s="46">
        <v>7.6706000000000003</v>
      </c>
      <c r="F61" s="47">
        <v>1.14E-2</v>
      </c>
      <c r="G61" s="35">
        <f t="shared" si="0"/>
        <v>0.55969999999999942</v>
      </c>
      <c r="H61" s="34">
        <f t="shared" si="1"/>
        <v>4.9233685418199398E-2</v>
      </c>
    </row>
    <row r="62" spans="1:8">
      <c r="A62" s="44" t="s">
        <v>1546</v>
      </c>
      <c r="B62" s="48">
        <v>7.8537999999999997</v>
      </c>
      <c r="C62" s="46">
        <v>8.0189000000000004</v>
      </c>
      <c r="D62" s="46">
        <v>8.0467999999999993</v>
      </c>
      <c r="E62" s="46">
        <v>7.8169000000000004</v>
      </c>
      <c r="F62" s="49">
        <v>-2.0899999999999998E-2</v>
      </c>
      <c r="G62" s="35">
        <f t="shared" si="0"/>
        <v>0.22989999999999888</v>
      </c>
      <c r="H62" s="34">
        <f t="shared" si="1"/>
        <v>2.4506031872114316E-2</v>
      </c>
    </row>
    <row r="63" spans="1:8">
      <c r="A63" s="44" t="s">
        <v>1573</v>
      </c>
      <c r="B63" s="48">
        <v>8.0213000000000001</v>
      </c>
      <c r="C63" s="46">
        <v>8.0571999999999999</v>
      </c>
      <c r="D63" s="46">
        <v>8.1173999999999999</v>
      </c>
      <c r="E63" s="46">
        <v>7.9523999999999999</v>
      </c>
      <c r="F63" s="49">
        <v>-3.3999999999999998E-3</v>
      </c>
      <c r="G63" s="35">
        <f t="shared" si="0"/>
        <v>0.16500000000000004</v>
      </c>
      <c r="H63" s="34">
        <f t="shared" si="1"/>
        <v>2.4688048352505401E-2</v>
      </c>
    </row>
    <row r="64" spans="1:8">
      <c r="A64" s="44" t="s">
        <v>1597</v>
      </c>
      <c r="B64" s="48">
        <v>8.0484000000000009</v>
      </c>
      <c r="C64" s="46">
        <v>8.2064000000000004</v>
      </c>
      <c r="D64" s="46">
        <v>8.2306000000000008</v>
      </c>
      <c r="E64" s="46">
        <v>7.9904000000000002</v>
      </c>
      <c r="F64" s="49">
        <v>-2.0500000000000001E-2</v>
      </c>
      <c r="G64" s="35">
        <f t="shared" si="0"/>
        <v>0.24020000000000064</v>
      </c>
      <c r="H64" s="34">
        <f t="shared" si="1"/>
        <v>2.6168619398478078E-2</v>
      </c>
    </row>
    <row r="65" spans="1:8">
      <c r="A65" s="44" t="s">
        <v>1623</v>
      </c>
      <c r="B65" s="48">
        <v>8.2166999999999994</v>
      </c>
      <c r="C65" s="46">
        <v>8.2789999999999999</v>
      </c>
      <c r="D65" s="46">
        <v>8.3034999999999997</v>
      </c>
      <c r="E65" s="46">
        <v>8.1104000000000003</v>
      </c>
      <c r="F65" s="49">
        <v>-9.7999999999999997E-3</v>
      </c>
      <c r="G65" s="35">
        <f t="shared" si="0"/>
        <v>0.19309999999999938</v>
      </c>
      <c r="H65" s="34">
        <f t="shared" si="1"/>
        <v>2.6705900318332865E-2</v>
      </c>
    </row>
    <row r="66" spans="1:8">
      <c r="A66" s="44" t="s">
        <v>1650</v>
      </c>
      <c r="B66" s="48">
        <v>8.298</v>
      </c>
      <c r="C66" s="46">
        <v>8.5130999999999997</v>
      </c>
      <c r="D66" s="46">
        <v>8.5320999999999998</v>
      </c>
      <c r="E66" s="46">
        <v>8.2705000000000002</v>
      </c>
      <c r="F66" s="49">
        <v>-2.63E-2</v>
      </c>
      <c r="G66" s="35">
        <f t="shared" si="0"/>
        <v>0.26159999999999961</v>
      </c>
      <c r="H66" s="34">
        <f t="shared" si="1"/>
        <v>3.1360785383146982E-2</v>
      </c>
    </row>
    <row r="67" spans="1:8">
      <c r="A67" s="44" t="s">
        <v>1676</v>
      </c>
      <c r="B67" s="45">
        <v>8.5219000000000005</v>
      </c>
      <c r="C67" s="46">
        <v>8.4341000000000008</v>
      </c>
      <c r="D67" s="46">
        <v>8.5686999999999998</v>
      </c>
      <c r="E67" s="46">
        <v>8.3012999999999995</v>
      </c>
      <c r="F67" s="47">
        <v>1.0200000000000001E-2</v>
      </c>
      <c r="G67" s="35">
        <f t="shared" ref="G67:G80" si="2">D67-E67</f>
        <v>0.2674000000000003</v>
      </c>
      <c r="H67" s="34">
        <f t="shared" ref="H67:H79" si="3">(SUM(G67:G68)/2)/C68</f>
        <v>3.0289743437814813E-2</v>
      </c>
    </row>
    <row r="68" spans="1:8">
      <c r="A68" s="44" t="s">
        <v>1702</v>
      </c>
      <c r="B68" s="48">
        <v>8.4359999999999999</v>
      </c>
      <c r="C68" s="46">
        <v>8.4384999999999994</v>
      </c>
      <c r="D68" s="46">
        <v>8.4849999999999994</v>
      </c>
      <c r="E68" s="46">
        <v>8.2411999999999992</v>
      </c>
      <c r="F68" s="49">
        <v>-1.1000000000000001E-3</v>
      </c>
      <c r="G68" s="35">
        <f t="shared" si="2"/>
        <v>0.24380000000000024</v>
      </c>
      <c r="H68" s="34">
        <f t="shared" si="3"/>
        <v>3.1096391842426338E-2</v>
      </c>
    </row>
    <row r="69" spans="1:8">
      <c r="A69" s="44" t="s">
        <v>1728</v>
      </c>
      <c r="B69" s="48">
        <v>8.4456000000000007</v>
      </c>
      <c r="C69" s="46">
        <v>8.6054999999999993</v>
      </c>
      <c r="D69" s="46">
        <v>8.7232000000000003</v>
      </c>
      <c r="E69" s="46">
        <v>8.4318000000000008</v>
      </c>
      <c r="F69" s="49">
        <v>-2.07E-2</v>
      </c>
      <c r="G69" s="35">
        <f t="shared" si="2"/>
        <v>0.29139999999999944</v>
      </c>
      <c r="H69" s="34">
        <f t="shared" si="3"/>
        <v>3.5748736793752782E-2</v>
      </c>
    </row>
    <row r="70" spans="1:8">
      <c r="A70" s="44" t="s">
        <v>2107</v>
      </c>
      <c r="B70" s="48">
        <v>8.6240000000000006</v>
      </c>
      <c r="C70" s="46">
        <v>8.7080000000000002</v>
      </c>
      <c r="D70" s="46">
        <v>8.8622999999999994</v>
      </c>
      <c r="E70" s="46">
        <v>8.5311000000000003</v>
      </c>
      <c r="F70" s="49">
        <v>-1.1299999999999999E-2</v>
      </c>
      <c r="G70" s="35">
        <f t="shared" si="2"/>
        <v>0.33119999999999905</v>
      </c>
      <c r="H70" s="34">
        <f t="shared" si="3"/>
        <v>4.24365088166795E-2</v>
      </c>
    </row>
    <row r="71" spans="1:8">
      <c r="A71" s="44" t="s">
        <v>1781</v>
      </c>
      <c r="B71" s="48">
        <v>8.7223000000000006</v>
      </c>
      <c r="C71" s="46">
        <v>9.0169999999999995</v>
      </c>
      <c r="D71" s="46">
        <v>9.1390999999999991</v>
      </c>
      <c r="E71" s="46">
        <v>8.7050000000000001</v>
      </c>
      <c r="F71" s="49">
        <v>-3.3399999999999999E-2</v>
      </c>
      <c r="G71" s="35">
        <f t="shared" si="2"/>
        <v>0.43409999999999904</v>
      </c>
      <c r="H71" s="34">
        <f t="shared" si="3"/>
        <v>4.9883104037406652E-2</v>
      </c>
    </row>
    <row r="72" spans="1:8">
      <c r="A72" s="44" t="s">
        <v>1807</v>
      </c>
      <c r="B72" s="45">
        <v>9.0235000000000003</v>
      </c>
      <c r="C72" s="46">
        <v>8.8968000000000007</v>
      </c>
      <c r="D72" s="46">
        <v>9.1462000000000003</v>
      </c>
      <c r="E72" s="46">
        <v>8.6927000000000003</v>
      </c>
      <c r="F72" s="47">
        <v>1.3599999999999999E-2</v>
      </c>
      <c r="G72" s="35">
        <f t="shared" si="2"/>
        <v>0.45350000000000001</v>
      </c>
      <c r="H72" s="34">
        <f t="shared" si="3"/>
        <v>5.346285635174268E-2</v>
      </c>
    </row>
    <row r="73" spans="1:8">
      <c r="A73" s="44" t="s">
        <v>1833</v>
      </c>
      <c r="B73" s="45">
        <v>8.9026999999999994</v>
      </c>
      <c r="C73" s="46">
        <v>8.6677</v>
      </c>
      <c r="D73" s="46">
        <v>9.0434000000000001</v>
      </c>
      <c r="E73" s="46">
        <v>8.5701000000000001</v>
      </c>
      <c r="F73" s="47">
        <v>2.5999999999999999E-2</v>
      </c>
      <c r="G73" s="35">
        <f t="shared" si="2"/>
        <v>0.47330000000000005</v>
      </c>
      <c r="H73" s="34">
        <f t="shared" si="3"/>
        <v>4.251180104723784E-2</v>
      </c>
    </row>
    <row r="74" spans="1:8">
      <c r="A74" s="44" t="s">
        <v>1859</v>
      </c>
      <c r="B74" s="48">
        <v>8.6769999999999996</v>
      </c>
      <c r="C74" s="46">
        <v>8.9186999999999994</v>
      </c>
      <c r="D74" s="46">
        <v>8.9404000000000003</v>
      </c>
      <c r="E74" s="46">
        <v>8.6554000000000002</v>
      </c>
      <c r="F74" s="49">
        <v>-2.7199999999999998E-2</v>
      </c>
      <c r="G74" s="35">
        <f t="shared" si="2"/>
        <v>0.28500000000000014</v>
      </c>
      <c r="H74" s="34">
        <f t="shared" si="3"/>
        <v>4.942285988848294E-2</v>
      </c>
    </row>
    <row r="75" spans="1:8">
      <c r="A75" s="44" t="s">
        <v>1886</v>
      </c>
      <c r="B75" s="45">
        <v>8.92</v>
      </c>
      <c r="C75" s="46">
        <v>8.9492999999999991</v>
      </c>
      <c r="D75" s="46">
        <v>9.1379000000000001</v>
      </c>
      <c r="E75" s="46">
        <v>8.5382999999999996</v>
      </c>
      <c r="F75" s="47">
        <v>1.2999999999999999E-3</v>
      </c>
      <c r="G75" s="35">
        <f t="shared" si="2"/>
        <v>0.59960000000000058</v>
      </c>
      <c r="H75" s="34">
        <f t="shared" si="3"/>
        <v>5.9809722049390883E-2</v>
      </c>
    </row>
    <row r="76" spans="1:8">
      <c r="A76" s="44" t="s">
        <v>2087</v>
      </c>
      <c r="B76" s="45">
        <v>8.9087999999999994</v>
      </c>
      <c r="C76" s="46">
        <v>8.8397000000000006</v>
      </c>
      <c r="D76" s="46">
        <v>9.0698000000000008</v>
      </c>
      <c r="E76" s="46">
        <v>8.6120000000000001</v>
      </c>
      <c r="F76" s="47">
        <v>4.8999999999999998E-3</v>
      </c>
      <c r="G76" s="35">
        <f t="shared" si="2"/>
        <v>0.45780000000000065</v>
      </c>
      <c r="H76" s="34">
        <f t="shared" si="3"/>
        <v>7.6125439986826221E-2</v>
      </c>
    </row>
    <row r="77" spans="1:8">
      <c r="A77" s="44" t="s">
        <v>1933</v>
      </c>
      <c r="B77" s="48">
        <v>8.8651</v>
      </c>
      <c r="C77" s="46">
        <v>9.7162000000000006</v>
      </c>
      <c r="D77" s="46">
        <v>9.7962000000000007</v>
      </c>
      <c r="E77" s="46">
        <v>8.7746999999999993</v>
      </c>
      <c r="F77" s="49">
        <v>-8.8499999999999995E-2</v>
      </c>
      <c r="G77" s="35">
        <f t="shared" si="2"/>
        <v>1.0215000000000014</v>
      </c>
      <c r="H77" s="34">
        <f t="shared" si="3"/>
        <v>0.14142665022974343</v>
      </c>
    </row>
    <row r="78" spans="1:8">
      <c r="A78" s="44" t="s">
        <v>1958</v>
      </c>
      <c r="B78" s="45">
        <v>9.7261000000000006</v>
      </c>
      <c r="C78" s="46">
        <v>8.923</v>
      </c>
      <c r="D78" s="46">
        <v>10.1577</v>
      </c>
      <c r="E78" s="46">
        <v>8.6553000000000004</v>
      </c>
      <c r="F78" s="47">
        <v>9.1600000000000001E-2</v>
      </c>
      <c r="G78" s="35">
        <f t="shared" si="2"/>
        <v>1.5023999999999997</v>
      </c>
      <c r="H78" s="34">
        <f t="shared" si="3"/>
        <v>0.12943520665586869</v>
      </c>
    </row>
    <row r="79" spans="1:8">
      <c r="A79" s="44" t="s">
        <v>2108</v>
      </c>
      <c r="B79" s="45">
        <v>8.9098000000000006</v>
      </c>
      <c r="C79" s="46">
        <v>8.5818999999999992</v>
      </c>
      <c r="D79" s="46">
        <v>9.1624999999999996</v>
      </c>
      <c r="E79" s="46">
        <v>8.4433000000000007</v>
      </c>
      <c r="F79" s="47">
        <v>4.19E-2</v>
      </c>
      <c r="G79" s="35">
        <f t="shared" si="2"/>
        <v>0.71919999999999895</v>
      </c>
      <c r="H79" s="34">
        <f t="shared" si="3"/>
        <v>0.10954696079142773</v>
      </c>
    </row>
    <row r="80" spans="1:8">
      <c r="A80" s="44" t="s">
        <v>2009</v>
      </c>
      <c r="B80" s="45">
        <v>8.5518000000000001</v>
      </c>
      <c r="C80" s="46">
        <v>8.2685999999999993</v>
      </c>
      <c r="D80" s="46">
        <v>9.3265999999999991</v>
      </c>
      <c r="E80" s="46">
        <v>8.2341999999999995</v>
      </c>
      <c r="F80" s="47">
        <v>3.4500000000000003E-2</v>
      </c>
      <c r="G80" s="35">
        <f t="shared" si="2"/>
        <v>1.0923999999999996</v>
      </c>
      <c r="H80" s="34"/>
    </row>
    <row r="81" spans="1:8">
      <c r="A81" s="2"/>
      <c r="B81" s="6"/>
      <c r="C81" s="4"/>
      <c r="D81" s="4"/>
      <c r="E81" s="4"/>
      <c r="F81" s="7"/>
      <c r="G81" s="35"/>
      <c r="H81" s="34"/>
    </row>
    <row r="82" spans="1:8">
      <c r="A82" s="2"/>
      <c r="B82" s="6"/>
      <c r="C82" s="4"/>
      <c r="D82" s="4"/>
      <c r="E82" s="4"/>
      <c r="F82" s="7"/>
      <c r="G82" s="35"/>
      <c r="H82" s="34"/>
    </row>
    <row r="83" spans="1:8">
      <c r="A83" s="2"/>
      <c r="B83" s="3"/>
      <c r="C83" s="4"/>
      <c r="D83" s="4"/>
      <c r="E83" s="4"/>
      <c r="F83" s="5"/>
      <c r="G83" s="35"/>
      <c r="H83" s="34"/>
    </row>
    <row r="84" spans="1:8">
      <c r="A84" s="2"/>
      <c r="B84" s="6"/>
      <c r="C84" s="4"/>
      <c r="D84" s="4"/>
      <c r="E84" s="4"/>
      <c r="F84" s="7"/>
      <c r="G84" s="35"/>
      <c r="H84" s="34"/>
    </row>
    <row r="85" spans="1:8">
      <c r="A85" s="2"/>
      <c r="B85" s="3"/>
      <c r="C85" s="4"/>
      <c r="D85" s="4"/>
      <c r="E85" s="4"/>
      <c r="F85" s="5"/>
      <c r="G85" s="35"/>
      <c r="H85" s="34"/>
    </row>
    <row r="86" spans="1:8">
      <c r="A86" s="2"/>
      <c r="B86" s="3"/>
      <c r="C86" s="4"/>
      <c r="D86" s="4"/>
      <c r="E86" s="4"/>
      <c r="F86" s="5"/>
      <c r="G86" s="35"/>
      <c r="H86" s="34"/>
    </row>
    <row r="87" spans="1:8">
      <c r="A87" s="2"/>
      <c r="B87" s="6"/>
      <c r="C87" s="4"/>
      <c r="D87" s="4"/>
      <c r="E87" s="4"/>
      <c r="F87" s="7"/>
      <c r="G87" s="35"/>
      <c r="H87" s="34"/>
    </row>
    <row r="88" spans="1:8">
      <c r="A88" s="2"/>
      <c r="B88" s="3"/>
      <c r="C88" s="4"/>
      <c r="D88" s="4"/>
      <c r="E88" s="4"/>
      <c r="F88" s="5"/>
      <c r="G88" s="35"/>
      <c r="H88" s="34"/>
    </row>
    <row r="89" spans="1:8">
      <c r="A89" s="2"/>
      <c r="B89" s="3"/>
      <c r="C89" s="4"/>
      <c r="D89" s="4"/>
      <c r="E89" s="4"/>
      <c r="F89" s="5"/>
      <c r="G89" s="35"/>
      <c r="H89" s="34"/>
    </row>
    <row r="90" spans="1:8">
      <c r="A90" s="2"/>
      <c r="B90" s="3"/>
      <c r="C90" s="4"/>
      <c r="D90" s="4"/>
      <c r="E90" s="4"/>
      <c r="F90" s="5"/>
      <c r="G90" s="35"/>
      <c r="H90" s="34"/>
    </row>
    <row r="91" spans="1:8">
      <c r="A91" s="2"/>
      <c r="B91" s="6"/>
      <c r="C91" s="4"/>
      <c r="D91" s="4"/>
      <c r="E91" s="4"/>
      <c r="F91" s="7"/>
      <c r="G91" s="35"/>
      <c r="H91" s="34"/>
    </row>
    <row r="92" spans="1:8">
      <c r="A92" s="2"/>
      <c r="B92" s="6"/>
      <c r="C92" s="4"/>
      <c r="D92" s="4"/>
      <c r="E92" s="4"/>
      <c r="F92" s="7"/>
      <c r="G92" s="35"/>
      <c r="H92" s="34"/>
    </row>
    <row r="93" spans="1:8">
      <c r="A93" s="2"/>
      <c r="B93" s="6"/>
      <c r="C93" s="4"/>
      <c r="D93" s="4"/>
      <c r="E93" s="4"/>
      <c r="F93" s="7"/>
      <c r="G93" s="35"/>
      <c r="H93" s="34"/>
    </row>
    <row r="94" spans="1:8">
      <c r="A94" s="2"/>
      <c r="B94" s="3"/>
      <c r="C94" s="4"/>
      <c r="D94" s="4"/>
      <c r="E94" s="4"/>
      <c r="F94" s="5"/>
      <c r="G94" s="35"/>
      <c r="H94" s="34"/>
    </row>
    <row r="95" spans="1:8">
      <c r="A95" s="2"/>
      <c r="B95" s="3"/>
      <c r="C95" s="4"/>
      <c r="D95" s="4"/>
      <c r="E95" s="4"/>
      <c r="F95" s="5"/>
      <c r="G95" s="35"/>
      <c r="H95" s="34"/>
    </row>
    <row r="96" spans="1:8">
      <c r="A96" s="2"/>
      <c r="B96" s="3"/>
      <c r="C96" s="4"/>
      <c r="D96" s="4"/>
      <c r="E96" s="4"/>
      <c r="F96" s="5"/>
      <c r="G96" s="35"/>
      <c r="H96" s="34"/>
    </row>
    <row r="97" spans="1:8">
      <c r="A97" s="2"/>
      <c r="B97" s="6"/>
      <c r="C97" s="4"/>
      <c r="D97" s="4"/>
      <c r="E97" s="4"/>
      <c r="F97" s="7"/>
      <c r="G97" s="35"/>
      <c r="H97" s="34"/>
    </row>
    <row r="98" spans="1:8">
      <c r="A98" s="2"/>
      <c r="B98" s="6"/>
      <c r="C98" s="4"/>
      <c r="D98" s="4"/>
      <c r="E98" s="4"/>
      <c r="F98" s="7"/>
      <c r="G98" s="35"/>
      <c r="H98" s="34"/>
    </row>
    <row r="99" spans="1:8">
      <c r="A99" s="2"/>
      <c r="B99" s="3"/>
      <c r="C99" s="4"/>
      <c r="D99" s="4"/>
      <c r="E99" s="4"/>
      <c r="F99" s="5"/>
      <c r="G99" s="35"/>
      <c r="H99" s="34"/>
    </row>
    <row r="100" spans="1:8">
      <c r="A100" s="2"/>
      <c r="B100" s="3"/>
      <c r="C100" s="4"/>
      <c r="D100" s="4"/>
      <c r="E100" s="4"/>
      <c r="F100" s="5"/>
      <c r="G100" s="35"/>
      <c r="H100" s="34"/>
    </row>
    <row r="101" spans="1:8">
      <c r="A101" s="2"/>
      <c r="B101" s="6"/>
      <c r="C101" s="4"/>
      <c r="D101" s="4"/>
      <c r="E101" s="4"/>
      <c r="F101" s="7"/>
      <c r="G101" s="35"/>
      <c r="H101" s="34"/>
    </row>
    <row r="102" spans="1:8">
      <c r="A102" s="2"/>
      <c r="B102" s="6"/>
      <c r="C102" s="4"/>
      <c r="D102" s="4"/>
      <c r="E102" s="4"/>
      <c r="F102" s="7"/>
      <c r="G102" s="35"/>
      <c r="H102" s="34"/>
    </row>
    <row r="103" spans="1:8">
      <c r="A103" s="2"/>
      <c r="B103" s="3"/>
      <c r="C103" s="4"/>
      <c r="D103" s="4"/>
      <c r="E103" s="4"/>
      <c r="F103" s="5"/>
      <c r="G103" s="35"/>
      <c r="H103" s="34"/>
    </row>
    <row r="104" spans="1:8">
      <c r="A104" s="2"/>
      <c r="B104" s="6"/>
      <c r="C104" s="4"/>
      <c r="D104" s="4"/>
      <c r="E104" s="4"/>
      <c r="F104" s="7"/>
      <c r="G104" s="35"/>
      <c r="H104" s="34"/>
    </row>
    <row r="105" spans="1:8">
      <c r="A105" s="2"/>
      <c r="B105" s="3"/>
      <c r="C105" s="4"/>
      <c r="D105" s="4"/>
      <c r="E105" s="4"/>
      <c r="F105" s="5"/>
      <c r="G105" s="35"/>
      <c r="H105" s="34"/>
    </row>
    <row r="106" spans="1:8">
      <c r="A106" s="2"/>
      <c r="B106" s="6"/>
      <c r="C106" s="4"/>
      <c r="D106" s="4"/>
      <c r="E106" s="4"/>
      <c r="F106" s="7"/>
      <c r="G106" s="35"/>
      <c r="H106" s="34"/>
    </row>
    <row r="107" spans="1:8">
      <c r="A107" s="2"/>
      <c r="B107" s="6"/>
      <c r="C107" s="4"/>
      <c r="D107" s="4"/>
      <c r="E107" s="4"/>
      <c r="F107" s="7"/>
      <c r="G107" s="35"/>
      <c r="H107" s="34"/>
    </row>
    <row r="108" spans="1:8">
      <c r="A108" s="2"/>
      <c r="B108" s="3"/>
      <c r="C108" s="4"/>
      <c r="D108" s="4"/>
      <c r="E108" s="4"/>
      <c r="F108" s="5"/>
      <c r="G108" s="35"/>
      <c r="H108" s="34"/>
    </row>
    <row r="109" spans="1:8">
      <c r="A109" s="2"/>
      <c r="B109" s="3"/>
      <c r="C109" s="4"/>
      <c r="D109" s="4"/>
      <c r="E109" s="4"/>
      <c r="F109" s="5"/>
      <c r="G109" s="35"/>
      <c r="H109" s="34"/>
    </row>
    <row r="110" spans="1:8">
      <c r="A110" s="2"/>
      <c r="B110" s="6"/>
      <c r="C110" s="4"/>
      <c r="D110" s="4"/>
      <c r="E110" s="4"/>
      <c r="F110" s="7"/>
      <c r="G110" s="35"/>
      <c r="H110" s="34"/>
    </row>
    <row r="111" spans="1:8">
      <c r="A111" s="2"/>
      <c r="B111" s="3"/>
      <c r="C111" s="4"/>
      <c r="D111" s="4"/>
      <c r="E111" s="4"/>
      <c r="F111" s="5"/>
      <c r="G111" s="35"/>
      <c r="H111" s="34"/>
    </row>
    <row r="112" spans="1:8">
      <c r="A112" s="2"/>
      <c r="B112" s="3"/>
      <c r="C112" s="4"/>
      <c r="D112" s="4"/>
      <c r="E112" s="4"/>
      <c r="F112" s="5"/>
      <c r="G112" s="35"/>
      <c r="H112" s="34"/>
    </row>
    <row r="113" spans="1:8">
      <c r="A113" s="2"/>
      <c r="B113" s="3"/>
      <c r="C113" s="4"/>
      <c r="D113" s="4"/>
      <c r="E113" s="4"/>
      <c r="F113" s="5"/>
      <c r="G113" s="35"/>
      <c r="H113" s="34"/>
    </row>
    <row r="114" spans="1:8">
      <c r="A114" s="2"/>
      <c r="B114" s="3"/>
      <c r="C114" s="4"/>
      <c r="D114" s="4"/>
      <c r="E114" s="4"/>
      <c r="F114" s="5"/>
      <c r="G114" s="35"/>
      <c r="H114" s="34"/>
    </row>
    <row r="115" spans="1:8">
      <c r="A115" s="2"/>
      <c r="B115" s="3"/>
      <c r="C115" s="4"/>
      <c r="D115" s="4"/>
      <c r="E115" s="4"/>
      <c r="F115" s="5"/>
      <c r="G115" s="35"/>
      <c r="H115" s="34"/>
    </row>
    <row r="116" spans="1:8">
      <c r="A116" s="2"/>
      <c r="B116" s="6"/>
      <c r="C116" s="4"/>
      <c r="D116" s="4"/>
      <c r="E116" s="4"/>
      <c r="F116" s="7"/>
      <c r="G116" s="35"/>
      <c r="H116" s="34"/>
    </row>
    <row r="117" spans="1:8">
      <c r="A117" s="2"/>
      <c r="B117" s="6"/>
      <c r="C117" s="4"/>
      <c r="D117" s="4"/>
      <c r="E117" s="4"/>
      <c r="F117" s="7"/>
      <c r="G117" s="35"/>
      <c r="H117" s="34"/>
    </row>
    <row r="118" spans="1:8">
      <c r="A118" s="2"/>
      <c r="B118" s="6"/>
      <c r="C118" s="4"/>
      <c r="D118" s="4"/>
      <c r="E118" s="4"/>
      <c r="F118" s="7"/>
      <c r="G118" s="35"/>
      <c r="H118" s="34"/>
    </row>
    <row r="119" spans="1:8">
      <c r="A119" s="2"/>
      <c r="B119" s="6"/>
      <c r="C119" s="4"/>
      <c r="D119" s="4"/>
      <c r="E119" s="4"/>
      <c r="F119" s="7"/>
      <c r="G119" s="35"/>
      <c r="H119" s="34"/>
    </row>
    <row r="120" spans="1:8">
      <c r="A120" s="2"/>
      <c r="B120" s="3"/>
      <c r="C120" s="4"/>
      <c r="D120" s="4"/>
      <c r="E120" s="4"/>
      <c r="F120" s="5"/>
      <c r="G120" s="35"/>
      <c r="H120" s="34"/>
    </row>
    <row r="121" spans="1:8">
      <c r="A121" s="2"/>
      <c r="B121" s="3"/>
      <c r="C121" s="4"/>
      <c r="D121" s="4"/>
      <c r="E121" s="4"/>
      <c r="F121" s="5"/>
      <c r="G121" s="35"/>
      <c r="H121" s="34"/>
    </row>
    <row r="122" spans="1:8">
      <c r="A122" s="2"/>
      <c r="B122" s="3"/>
      <c r="C122" s="4"/>
      <c r="D122" s="4"/>
      <c r="E122" s="4"/>
      <c r="F122" s="5"/>
      <c r="G122" s="35"/>
      <c r="H122" s="34"/>
    </row>
    <row r="123" spans="1:8">
      <c r="A123" s="2"/>
      <c r="B123" s="6"/>
      <c r="C123" s="4"/>
      <c r="D123" s="4"/>
      <c r="E123" s="4"/>
      <c r="F123" s="7"/>
      <c r="G123" s="35"/>
      <c r="H123" s="34"/>
    </row>
    <row r="124" spans="1:8">
      <c r="A124" s="2"/>
      <c r="B124" s="3"/>
      <c r="C124" s="4"/>
      <c r="D124" s="4"/>
      <c r="E124" s="4"/>
      <c r="F124" s="5"/>
      <c r="G124" s="35"/>
      <c r="H124" s="34"/>
    </row>
    <row r="125" spans="1:8">
      <c r="A125" s="2"/>
      <c r="B125" s="3"/>
      <c r="C125" s="4"/>
      <c r="D125" s="4"/>
      <c r="E125" s="4"/>
      <c r="F125" s="5"/>
      <c r="G125" s="35"/>
      <c r="H125" s="34"/>
    </row>
    <row r="126" spans="1:8">
      <c r="A126" s="2"/>
      <c r="B126" s="3"/>
      <c r="C126" s="4"/>
      <c r="D126" s="4"/>
      <c r="E126" s="4"/>
      <c r="F126" s="5"/>
      <c r="G126" s="35"/>
      <c r="H126" s="34"/>
    </row>
    <row r="127" spans="1:8">
      <c r="A127" s="2"/>
      <c r="B127" s="6"/>
      <c r="C127" s="4"/>
      <c r="D127" s="4"/>
      <c r="E127" s="4"/>
      <c r="F127" s="7"/>
      <c r="G127" s="35"/>
      <c r="H127" s="34"/>
    </row>
    <row r="128" spans="1:8">
      <c r="A128" s="2"/>
      <c r="B128" s="3"/>
      <c r="C128" s="4"/>
      <c r="D128" s="4"/>
      <c r="E128" s="4"/>
      <c r="F128" s="5"/>
      <c r="G128" s="35"/>
      <c r="H128" s="34"/>
    </row>
    <row r="129" spans="1:8">
      <c r="A129" s="2"/>
      <c r="B129" s="6"/>
      <c r="C129" s="4"/>
      <c r="D129" s="4"/>
      <c r="E129" s="4"/>
      <c r="F129" s="7"/>
      <c r="G129" s="35"/>
      <c r="H129" s="34"/>
    </row>
    <row r="130" spans="1:8">
      <c r="A130" s="2"/>
      <c r="B130" s="6"/>
      <c r="C130" s="4"/>
      <c r="D130" s="4"/>
      <c r="E130" s="4"/>
      <c r="F130" s="7"/>
      <c r="G130" s="35"/>
      <c r="H130" s="34"/>
    </row>
    <row r="131" spans="1:8">
      <c r="A131" s="2"/>
      <c r="B131" s="3"/>
      <c r="C131" s="4"/>
      <c r="D131" s="4"/>
      <c r="E131" s="4"/>
      <c r="F131" s="5"/>
      <c r="G131" s="35"/>
      <c r="H131" s="34"/>
    </row>
    <row r="132" spans="1:8">
      <c r="A132" s="2"/>
      <c r="B132" s="3"/>
      <c r="C132" s="4"/>
      <c r="D132" s="4"/>
      <c r="E132" s="4"/>
      <c r="F132" s="5"/>
      <c r="G132" s="35"/>
      <c r="H132" s="34"/>
    </row>
    <row r="133" spans="1:8">
      <c r="A133" s="2"/>
      <c r="B133" s="6"/>
      <c r="C133" s="4"/>
      <c r="D133" s="4"/>
      <c r="E133" s="4"/>
      <c r="F133" s="7"/>
      <c r="G133" s="35"/>
      <c r="H133" s="34"/>
    </row>
    <row r="134" spans="1:8">
      <c r="A134" s="2"/>
      <c r="B134" s="6"/>
      <c r="C134" s="4"/>
      <c r="D134" s="4"/>
      <c r="E134" s="4"/>
      <c r="F134" s="7"/>
      <c r="G134" s="35"/>
      <c r="H134" s="34"/>
    </row>
    <row r="135" spans="1:8">
      <c r="A135" s="2"/>
      <c r="B135" s="6"/>
      <c r="C135" s="4"/>
      <c r="D135" s="4"/>
      <c r="E135" s="4"/>
      <c r="F135" s="7"/>
      <c r="G135" s="35"/>
      <c r="H135" s="34"/>
    </row>
    <row r="136" spans="1:8">
      <c r="A136" s="2"/>
      <c r="B136" s="6"/>
      <c r="C136" s="4"/>
      <c r="D136" s="4"/>
      <c r="E136" s="4"/>
      <c r="F136" s="7"/>
      <c r="G136" s="35"/>
      <c r="H136" s="34"/>
    </row>
    <row r="137" spans="1:8">
      <c r="A137" s="2"/>
      <c r="B137" s="3"/>
      <c r="C137" s="4"/>
      <c r="D137" s="4"/>
      <c r="E137" s="4"/>
      <c r="F137" s="5"/>
      <c r="G137" s="35"/>
      <c r="H137" s="34"/>
    </row>
    <row r="138" spans="1:8">
      <c r="A138" s="2"/>
      <c r="B138" s="6"/>
      <c r="C138" s="4"/>
      <c r="D138" s="4"/>
      <c r="E138" s="4"/>
      <c r="F138" s="7"/>
      <c r="G138" s="35"/>
      <c r="H138" s="34"/>
    </row>
    <row r="139" spans="1:8">
      <c r="A139" s="2"/>
      <c r="B139" s="3"/>
      <c r="C139" s="4"/>
      <c r="D139" s="4"/>
      <c r="E139" s="4"/>
      <c r="F139" s="5"/>
      <c r="G139" s="35"/>
      <c r="H139" s="34"/>
    </row>
    <row r="140" spans="1:8">
      <c r="A140" s="2"/>
      <c r="B140" s="3"/>
      <c r="C140" s="4"/>
      <c r="D140" s="4"/>
      <c r="E140" s="4"/>
      <c r="F140" s="5"/>
      <c r="G140" s="35"/>
      <c r="H140" s="34"/>
    </row>
    <row r="141" spans="1:8">
      <c r="A141" s="2"/>
      <c r="B141" s="6"/>
      <c r="C141" s="4"/>
      <c r="D141" s="4"/>
      <c r="E141" s="4"/>
      <c r="F141" s="7"/>
      <c r="G141" s="35"/>
      <c r="H141" s="34"/>
    </row>
    <row r="142" spans="1:8">
      <c r="A142" s="2"/>
      <c r="B142" s="3"/>
      <c r="C142" s="4"/>
      <c r="D142" s="4"/>
      <c r="E142" s="4"/>
      <c r="F142" s="5"/>
      <c r="G142" s="35"/>
      <c r="H142" s="34"/>
    </row>
    <row r="143" spans="1:8">
      <c r="A143" s="2"/>
      <c r="B143" s="3"/>
      <c r="C143" s="4"/>
      <c r="D143" s="4"/>
      <c r="E143" s="4"/>
      <c r="F143" s="5"/>
      <c r="G143" s="35"/>
      <c r="H143" s="34"/>
    </row>
    <row r="144" spans="1:8">
      <c r="A144" s="2"/>
      <c r="B144" s="3"/>
      <c r="C144" s="4"/>
      <c r="D144" s="4"/>
      <c r="E144" s="4"/>
      <c r="F144" s="5"/>
      <c r="G144" s="35"/>
      <c r="H144" s="34"/>
    </row>
    <row r="145" spans="1:8">
      <c r="A145" s="2"/>
      <c r="B145" s="3"/>
      <c r="C145" s="4"/>
      <c r="D145" s="4"/>
      <c r="E145" s="4"/>
      <c r="F145" s="5"/>
      <c r="G145" s="35"/>
      <c r="H145" s="34"/>
    </row>
    <row r="146" spans="1:8">
      <c r="A146" s="2"/>
      <c r="B146" s="3"/>
      <c r="C146" s="4"/>
      <c r="D146" s="4"/>
      <c r="E146" s="4"/>
      <c r="F146" s="5"/>
      <c r="G146" s="35"/>
      <c r="H146" s="34"/>
    </row>
    <row r="147" spans="1:8">
      <c r="A147" s="2"/>
      <c r="B147" s="6"/>
      <c r="C147" s="4"/>
      <c r="D147" s="4"/>
      <c r="E147" s="4"/>
      <c r="F147" s="7"/>
      <c r="G147" s="35"/>
      <c r="H147" s="34"/>
    </row>
    <row r="148" spans="1:8">
      <c r="A148" s="2"/>
      <c r="B148" s="6"/>
      <c r="C148" s="4"/>
      <c r="D148" s="4"/>
      <c r="E148" s="4"/>
      <c r="F148" s="7"/>
      <c r="G148" s="35"/>
      <c r="H148" s="34"/>
    </row>
    <row r="149" spans="1:8">
      <c r="A149" s="2"/>
      <c r="B149" s="3"/>
      <c r="C149" s="4"/>
      <c r="D149" s="4"/>
      <c r="E149" s="4"/>
      <c r="F149" s="5"/>
      <c r="G149" s="35"/>
      <c r="H149" s="34"/>
    </row>
    <row r="150" spans="1:8">
      <c r="A150" s="2"/>
      <c r="B150" s="6"/>
      <c r="C150" s="4"/>
      <c r="D150" s="4"/>
      <c r="E150" s="4"/>
      <c r="F150" s="7"/>
      <c r="G150" s="35"/>
      <c r="H150" s="34"/>
    </row>
    <row r="151" spans="1:8">
      <c r="A151" s="2"/>
      <c r="B151" s="3"/>
      <c r="C151" s="4"/>
      <c r="D151" s="4"/>
      <c r="E151" s="4"/>
      <c r="F151" s="5"/>
      <c r="G151" s="35"/>
      <c r="H151" s="34"/>
    </row>
    <row r="152" spans="1:8">
      <c r="A152" s="2"/>
      <c r="B152" s="6"/>
      <c r="C152" s="4"/>
      <c r="D152" s="4"/>
      <c r="E152" s="4"/>
      <c r="F152" s="7"/>
      <c r="G152" s="35"/>
      <c r="H152" s="34"/>
    </row>
    <row r="153" spans="1:8">
      <c r="A153" s="2"/>
      <c r="B153" s="3"/>
      <c r="C153" s="4"/>
      <c r="D153" s="4"/>
      <c r="E153" s="4"/>
      <c r="F153" s="5"/>
      <c r="G153" s="35"/>
      <c r="H153" s="34"/>
    </row>
    <row r="154" spans="1:8">
      <c r="A154" s="2"/>
      <c r="B154" s="3"/>
      <c r="C154" s="4"/>
      <c r="D154" s="4"/>
      <c r="E154" s="4"/>
      <c r="F154" s="5"/>
      <c r="G154" s="35"/>
      <c r="H154" s="34"/>
    </row>
    <row r="155" spans="1:8">
      <c r="A155" s="2"/>
      <c r="B155" s="6"/>
      <c r="C155" s="4"/>
      <c r="D155" s="4"/>
      <c r="E155" s="4"/>
      <c r="F155" s="7"/>
      <c r="G155" s="35"/>
      <c r="H155" s="34"/>
    </row>
    <row r="156" spans="1:8">
      <c r="A156" s="2"/>
      <c r="B156" s="6"/>
      <c r="C156" s="4"/>
      <c r="D156" s="4"/>
      <c r="E156" s="4"/>
      <c r="F156" s="7"/>
      <c r="G156" s="35"/>
      <c r="H156" s="34"/>
    </row>
    <row r="157" spans="1:8">
      <c r="A157" s="2"/>
      <c r="B157" s="3"/>
      <c r="C157" s="4"/>
      <c r="D157" s="4"/>
      <c r="E157" s="4"/>
      <c r="F157" s="5"/>
      <c r="G157" s="35"/>
      <c r="H157" s="34"/>
    </row>
    <row r="158" spans="1:8">
      <c r="A158" s="2"/>
      <c r="B158" s="6"/>
      <c r="C158" s="4"/>
      <c r="D158" s="4"/>
      <c r="E158" s="4"/>
      <c r="F158" s="7"/>
      <c r="G158" s="35"/>
      <c r="H158" s="34"/>
    </row>
    <row r="159" spans="1:8">
      <c r="A159" s="2"/>
      <c r="B159" s="3"/>
      <c r="C159" s="4"/>
      <c r="D159" s="4"/>
      <c r="E159" s="4"/>
      <c r="F159" s="5"/>
      <c r="G159" s="35"/>
      <c r="H159" s="34"/>
    </row>
    <row r="160" spans="1:8">
      <c r="A160" s="2"/>
      <c r="B160" s="3"/>
      <c r="C160" s="4"/>
      <c r="D160" s="4"/>
      <c r="E160" s="4"/>
      <c r="F160" s="5"/>
      <c r="G160" s="35"/>
      <c r="H160" s="34"/>
    </row>
    <row r="161" spans="1:8">
      <c r="A161" s="2"/>
      <c r="B161" s="6"/>
      <c r="C161" s="4"/>
      <c r="D161" s="4"/>
      <c r="E161" s="4"/>
      <c r="F161" s="7"/>
      <c r="G161" s="35"/>
      <c r="H161" s="34"/>
    </row>
    <row r="162" spans="1:8">
      <c r="A162" s="2"/>
      <c r="B162" s="3"/>
      <c r="C162" s="4"/>
      <c r="D162" s="4"/>
      <c r="E162" s="4"/>
      <c r="F162" s="5"/>
      <c r="G162" s="35"/>
      <c r="H162" s="34"/>
    </row>
    <row r="163" spans="1:8">
      <c r="A163" s="2"/>
      <c r="B163" s="6"/>
      <c r="C163" s="4"/>
      <c r="D163" s="4"/>
      <c r="E163" s="4"/>
      <c r="F163" s="7"/>
      <c r="G163" s="35"/>
      <c r="H163" s="34"/>
    </row>
    <row r="164" spans="1:8">
      <c r="A164" s="2"/>
      <c r="B164" s="6"/>
      <c r="C164" s="4"/>
      <c r="D164" s="4"/>
      <c r="E164" s="4"/>
      <c r="F164" s="7"/>
      <c r="G164" s="35"/>
      <c r="H164" s="34"/>
    </row>
    <row r="165" spans="1:8">
      <c r="A165" s="2"/>
      <c r="B165" s="3"/>
      <c r="C165" s="4"/>
      <c r="D165" s="4"/>
      <c r="E165" s="4"/>
      <c r="F165" s="5"/>
      <c r="G165" s="35"/>
      <c r="H165" s="34"/>
    </row>
    <row r="166" spans="1:8">
      <c r="A166" s="2"/>
      <c r="B166" s="3"/>
      <c r="C166" s="4"/>
      <c r="D166" s="4"/>
      <c r="E166" s="4"/>
      <c r="F166" s="5"/>
      <c r="G166" s="35"/>
      <c r="H166" s="34"/>
    </row>
    <row r="167" spans="1:8">
      <c r="A167" s="2"/>
      <c r="B167" s="3"/>
      <c r="C167" s="4"/>
      <c r="D167" s="4"/>
      <c r="E167" s="4"/>
      <c r="F167" s="5"/>
      <c r="G167" s="35"/>
      <c r="H167" s="34"/>
    </row>
    <row r="168" spans="1:8">
      <c r="A168" s="2"/>
      <c r="B168" s="3"/>
      <c r="C168" s="4"/>
      <c r="D168" s="4"/>
      <c r="E168" s="4"/>
      <c r="F168" s="5"/>
      <c r="G168" s="35"/>
      <c r="H168" s="34"/>
    </row>
    <row r="169" spans="1:8">
      <c r="A169" s="2"/>
      <c r="B169" s="6"/>
      <c r="C169" s="4"/>
      <c r="D169" s="4"/>
      <c r="E169" s="4"/>
      <c r="F169" s="7"/>
      <c r="G169" s="35"/>
      <c r="H169" s="34"/>
    </row>
    <row r="170" spans="1:8">
      <c r="A170" s="2"/>
      <c r="B170" s="3"/>
      <c r="C170" s="4"/>
      <c r="D170" s="4"/>
      <c r="E170" s="4"/>
      <c r="F170" s="5"/>
      <c r="G170" s="35"/>
      <c r="H170" s="34"/>
    </row>
    <row r="171" spans="1:8">
      <c r="A171" s="2"/>
      <c r="B171" s="6"/>
      <c r="C171" s="4"/>
      <c r="D171" s="4"/>
      <c r="E171" s="4"/>
      <c r="F171" s="7"/>
      <c r="G171" s="35"/>
      <c r="H171" s="34"/>
    </row>
    <row r="172" spans="1:8">
      <c r="A172" s="2"/>
      <c r="B172" s="3"/>
      <c r="C172" s="4"/>
      <c r="D172" s="4"/>
      <c r="E172" s="4"/>
      <c r="F172" s="5"/>
      <c r="G172" s="35"/>
      <c r="H172" s="34"/>
    </row>
    <row r="173" spans="1:8">
      <c r="A173" s="2"/>
      <c r="B173" s="3"/>
      <c r="C173" s="4"/>
      <c r="D173" s="4"/>
      <c r="E173" s="4"/>
      <c r="F173" s="5"/>
      <c r="G173" s="35"/>
      <c r="H173" s="34"/>
    </row>
    <row r="174" spans="1:8">
      <c r="A174" s="2"/>
      <c r="B174" s="6"/>
      <c r="C174" s="4"/>
      <c r="D174" s="4"/>
      <c r="E174" s="4"/>
      <c r="F174" s="7"/>
      <c r="G174" s="35"/>
      <c r="H174" s="34"/>
    </row>
    <row r="175" spans="1:8">
      <c r="A175" s="2"/>
      <c r="B175" s="3"/>
      <c r="C175" s="4"/>
      <c r="D175" s="4"/>
      <c r="E175" s="4"/>
      <c r="F175" s="5"/>
      <c r="G175" s="35"/>
      <c r="H175" s="34"/>
    </row>
    <row r="176" spans="1:8">
      <c r="A176" s="2"/>
      <c r="B176" s="3"/>
      <c r="C176" s="4"/>
      <c r="D176" s="4"/>
      <c r="E176" s="4"/>
      <c r="F176" s="5"/>
      <c r="G176" s="35"/>
      <c r="H176" s="34"/>
    </row>
    <row r="177" spans="1:8">
      <c r="A177" s="2"/>
      <c r="B177" s="3"/>
      <c r="C177" s="4"/>
      <c r="D177" s="4"/>
      <c r="E177" s="4"/>
      <c r="F177" s="5"/>
      <c r="G177" s="35"/>
      <c r="H177" s="34"/>
    </row>
    <row r="178" spans="1:8">
      <c r="A178" s="2"/>
      <c r="B178" s="3"/>
      <c r="C178" s="4"/>
      <c r="D178" s="4"/>
      <c r="E178" s="4"/>
      <c r="F178" s="5"/>
      <c r="G178" s="35"/>
      <c r="H178" s="34"/>
    </row>
    <row r="179" spans="1:8">
      <c r="A179" s="2"/>
      <c r="B179" s="6"/>
      <c r="C179" s="4"/>
      <c r="D179" s="4"/>
      <c r="E179" s="4"/>
      <c r="F179" s="7"/>
      <c r="G179" s="35"/>
      <c r="H179" s="34"/>
    </row>
    <row r="180" spans="1:8">
      <c r="A180" s="2"/>
      <c r="B180" s="6"/>
      <c r="C180" s="4"/>
      <c r="D180" s="4"/>
      <c r="E180" s="4"/>
      <c r="F180" s="7"/>
      <c r="G180" s="35"/>
      <c r="H180" s="34"/>
    </row>
    <row r="181" spans="1:8">
      <c r="A181" s="2"/>
      <c r="B181" s="6"/>
      <c r="C181" s="4"/>
      <c r="D181" s="4"/>
      <c r="E181" s="4"/>
      <c r="F181" s="7"/>
      <c r="G181" s="35"/>
      <c r="H181" s="34"/>
    </row>
    <row r="182" spans="1:8">
      <c r="A182" s="2"/>
      <c r="B182" s="3"/>
      <c r="C182" s="4"/>
      <c r="D182" s="4"/>
      <c r="E182" s="4"/>
      <c r="F182" s="5"/>
      <c r="G182" s="35"/>
      <c r="H182" s="34"/>
    </row>
    <row r="183" spans="1:8">
      <c r="A183" s="2"/>
      <c r="B183" s="3"/>
      <c r="C183" s="4"/>
      <c r="D183" s="4"/>
      <c r="E183" s="4"/>
      <c r="F183" s="5"/>
      <c r="G183" s="35"/>
      <c r="H183" s="34"/>
    </row>
    <row r="184" spans="1:8">
      <c r="A184" s="2"/>
      <c r="B184" s="3"/>
      <c r="C184" s="4"/>
      <c r="D184" s="4"/>
      <c r="E184" s="4"/>
      <c r="F184" s="5"/>
      <c r="G184" s="35"/>
      <c r="H184" s="34"/>
    </row>
    <row r="185" spans="1:8">
      <c r="A185" s="2"/>
      <c r="B185" s="6"/>
      <c r="C185" s="4"/>
      <c r="D185" s="4"/>
      <c r="E185" s="4"/>
      <c r="F185" s="7"/>
      <c r="G185" s="35"/>
      <c r="H185" s="34"/>
    </row>
    <row r="186" spans="1:8">
      <c r="A186" s="2"/>
      <c r="B186" s="3"/>
      <c r="C186" s="4"/>
      <c r="D186" s="4"/>
      <c r="E186" s="4"/>
      <c r="F186" s="5"/>
      <c r="G186" s="35"/>
      <c r="H186" s="34"/>
    </row>
    <row r="187" spans="1:8">
      <c r="A187" s="2"/>
      <c r="B187" s="6"/>
      <c r="C187" s="4"/>
      <c r="D187" s="4"/>
      <c r="E187" s="4"/>
      <c r="F187" s="7"/>
      <c r="G187" s="35"/>
      <c r="H187" s="34"/>
    </row>
    <row r="188" spans="1:8">
      <c r="A188" s="2"/>
      <c r="B188" s="3"/>
      <c r="C188" s="4"/>
      <c r="D188" s="4"/>
      <c r="E188" s="4"/>
      <c r="F188" s="5"/>
      <c r="G188" s="35"/>
      <c r="H188" s="34"/>
    </row>
    <row r="189" spans="1:8">
      <c r="A189" s="2"/>
      <c r="B189" s="3"/>
      <c r="C189" s="4"/>
      <c r="D189" s="4"/>
      <c r="E189" s="4"/>
      <c r="F189" s="5"/>
      <c r="G189" s="35"/>
      <c r="H189" s="34"/>
    </row>
    <row r="190" spans="1:8">
      <c r="A190" s="2"/>
      <c r="B190" s="3"/>
      <c r="C190" s="4"/>
      <c r="D190" s="4"/>
      <c r="E190" s="4"/>
      <c r="F190" s="5"/>
      <c r="G190" s="35"/>
      <c r="H190" s="34"/>
    </row>
    <row r="191" spans="1:8">
      <c r="A191" s="2"/>
      <c r="B191" s="6"/>
      <c r="C191" s="4"/>
      <c r="D191" s="4"/>
      <c r="E191" s="4"/>
      <c r="F191" s="7"/>
      <c r="G191" s="35"/>
      <c r="H191" s="34"/>
    </row>
    <row r="192" spans="1:8">
      <c r="A192" s="2"/>
      <c r="B192" s="6"/>
      <c r="C192" s="4"/>
      <c r="D192" s="4"/>
      <c r="E192" s="4"/>
      <c r="F192" s="7"/>
      <c r="G192" s="35"/>
      <c r="H192" s="34"/>
    </row>
    <row r="193" spans="1:8">
      <c r="A193" s="2"/>
      <c r="B193" s="3"/>
      <c r="C193" s="4"/>
      <c r="D193" s="4"/>
      <c r="E193" s="4"/>
      <c r="F193" s="5"/>
      <c r="G193" s="35"/>
      <c r="H193" s="34"/>
    </row>
    <row r="194" spans="1:8">
      <c r="A194" s="2"/>
      <c r="B194" s="3"/>
      <c r="C194" s="4"/>
      <c r="D194" s="4"/>
      <c r="E194" s="4"/>
      <c r="F194" s="5"/>
      <c r="G194" s="35"/>
      <c r="H194" s="34"/>
    </row>
    <row r="195" spans="1:8">
      <c r="A195" s="2"/>
      <c r="B195" s="6"/>
      <c r="C195" s="4"/>
      <c r="D195" s="4"/>
      <c r="E195" s="4"/>
      <c r="F195" s="7"/>
      <c r="G195" s="35"/>
      <c r="H195" s="34"/>
    </row>
    <row r="196" spans="1:8">
      <c r="A196" s="2"/>
      <c r="B196" s="6"/>
      <c r="C196" s="4"/>
      <c r="D196" s="4"/>
      <c r="E196" s="4"/>
      <c r="F196" s="7"/>
      <c r="G196" s="35"/>
      <c r="H196" s="34"/>
    </row>
    <row r="197" spans="1:8">
      <c r="A197" s="2"/>
      <c r="B197" s="3"/>
      <c r="C197" s="4"/>
      <c r="D197" s="4"/>
      <c r="E197" s="4"/>
      <c r="F197" s="5"/>
      <c r="G197" s="35"/>
      <c r="H197" s="34"/>
    </row>
    <row r="198" spans="1:8">
      <c r="A198" s="2"/>
      <c r="B198" s="3"/>
      <c r="C198" s="4"/>
      <c r="D198" s="4"/>
      <c r="E198" s="4"/>
      <c r="F198" s="5"/>
      <c r="G198" s="35"/>
      <c r="H198" s="34"/>
    </row>
    <row r="199" spans="1:8">
      <c r="A199" s="2"/>
      <c r="B199" s="6"/>
      <c r="C199" s="4"/>
      <c r="D199" s="4"/>
      <c r="E199" s="4"/>
      <c r="F199" s="7"/>
      <c r="G199" s="35"/>
      <c r="H199" s="34"/>
    </row>
    <row r="200" spans="1:8">
      <c r="A200" s="2"/>
      <c r="B200" s="3"/>
      <c r="C200" s="4"/>
      <c r="D200" s="4"/>
      <c r="E200" s="4"/>
      <c r="F200" s="5"/>
      <c r="G200" s="35"/>
      <c r="H200" s="34"/>
    </row>
    <row r="201" spans="1:8">
      <c r="A201" s="2"/>
      <c r="B201" s="3"/>
      <c r="C201" s="4"/>
      <c r="D201" s="4"/>
      <c r="E201" s="4"/>
      <c r="F201" s="5"/>
      <c r="G201" s="35"/>
      <c r="H201" s="34"/>
    </row>
    <row r="202" spans="1:8">
      <c r="A202" s="2"/>
      <c r="B202" s="6"/>
      <c r="C202" s="4"/>
      <c r="D202" s="4"/>
      <c r="E202" s="4"/>
      <c r="F202" s="7"/>
      <c r="G202" s="35"/>
      <c r="H202" s="34"/>
    </row>
    <row r="203" spans="1:8">
      <c r="A203" s="2"/>
      <c r="B203" s="3"/>
      <c r="C203" s="4"/>
      <c r="D203" s="4"/>
      <c r="E203" s="4"/>
      <c r="F203" s="5"/>
      <c r="G203" s="35"/>
      <c r="H203" s="34"/>
    </row>
    <row r="204" spans="1:8">
      <c r="A204" s="2"/>
      <c r="B204" s="6"/>
      <c r="C204" s="4"/>
      <c r="D204" s="4"/>
      <c r="E204" s="4"/>
      <c r="F204" s="7"/>
      <c r="G204" s="35"/>
      <c r="H204" s="34"/>
    </row>
    <row r="205" spans="1:8">
      <c r="A205" s="2"/>
      <c r="B205" s="3"/>
      <c r="C205" s="4"/>
      <c r="D205" s="4"/>
      <c r="E205" s="4"/>
      <c r="F205" s="5"/>
      <c r="G205" s="35"/>
      <c r="H205" s="34"/>
    </row>
    <row r="206" spans="1:8">
      <c r="A206" s="2"/>
      <c r="B206" s="3"/>
      <c r="C206" s="4"/>
      <c r="D206" s="4"/>
      <c r="E206" s="4"/>
      <c r="F206" s="5"/>
      <c r="G206" s="35"/>
      <c r="H206" s="34"/>
    </row>
    <row r="207" spans="1:8">
      <c r="A207" s="2"/>
      <c r="B207" s="6"/>
      <c r="C207" s="4"/>
      <c r="D207" s="4"/>
      <c r="E207" s="4"/>
      <c r="F207" s="7"/>
      <c r="G207" s="35"/>
      <c r="H207" s="34"/>
    </row>
    <row r="208" spans="1:8">
      <c r="A208" s="2"/>
      <c r="B208" s="6"/>
      <c r="C208" s="4"/>
      <c r="D208" s="4"/>
      <c r="E208" s="4"/>
      <c r="F208" s="7"/>
      <c r="G208" s="35"/>
      <c r="H208" s="34"/>
    </row>
    <row r="209" spans="1:8">
      <c r="A209" s="2"/>
      <c r="B209" s="3"/>
      <c r="C209" s="4"/>
      <c r="D209" s="4"/>
      <c r="E209" s="4"/>
      <c r="F209" s="5"/>
      <c r="G209" s="35"/>
      <c r="H209" s="34"/>
    </row>
    <row r="210" spans="1:8">
      <c r="A210" s="2"/>
      <c r="B210" s="3"/>
      <c r="C210" s="4"/>
      <c r="D210" s="4"/>
      <c r="E210" s="4"/>
      <c r="F210" s="5"/>
      <c r="G210" s="35"/>
      <c r="H210" s="34"/>
    </row>
    <row r="211" spans="1:8">
      <c r="A211" s="2"/>
      <c r="B211" s="6"/>
      <c r="C211" s="4"/>
      <c r="D211" s="4"/>
      <c r="E211" s="4"/>
      <c r="F211" s="7"/>
      <c r="G211" s="35"/>
      <c r="H211" s="34"/>
    </row>
    <row r="212" spans="1:8">
      <c r="A212" s="2"/>
      <c r="B212" s="6"/>
      <c r="C212" s="4"/>
      <c r="D212" s="4"/>
      <c r="E212" s="4"/>
      <c r="F212" s="7"/>
      <c r="G212" s="35"/>
      <c r="H212" s="34"/>
    </row>
    <row r="213" spans="1:8">
      <c r="A213" s="2"/>
      <c r="B213" s="6"/>
      <c r="C213" s="4"/>
      <c r="D213" s="4"/>
      <c r="E213" s="4"/>
      <c r="F213" s="7"/>
      <c r="G213" s="35"/>
      <c r="H213" s="34"/>
    </row>
    <row r="214" spans="1:8">
      <c r="A214" s="2"/>
      <c r="B214" s="3"/>
      <c r="C214" s="4"/>
      <c r="D214" s="4"/>
      <c r="E214" s="4"/>
      <c r="F214" s="5"/>
      <c r="G214" s="35"/>
      <c r="H214" s="34"/>
    </row>
    <row r="215" spans="1:8">
      <c r="A215" s="2"/>
      <c r="B215" s="3"/>
      <c r="C215" s="4"/>
      <c r="D215" s="4"/>
      <c r="E215" s="4"/>
      <c r="F215" s="5"/>
      <c r="G215" s="35"/>
      <c r="H215" s="34"/>
    </row>
    <row r="216" spans="1:8">
      <c r="A216" s="2"/>
      <c r="B216" s="3"/>
      <c r="C216" s="4"/>
      <c r="D216" s="4"/>
      <c r="E216" s="4"/>
      <c r="F216" s="5"/>
      <c r="G216" s="35"/>
      <c r="H216" s="34"/>
    </row>
    <row r="217" spans="1:8">
      <c r="A217" s="2"/>
      <c r="B217" s="3"/>
      <c r="C217" s="4"/>
      <c r="D217" s="4"/>
      <c r="E217" s="4"/>
      <c r="F217" s="5"/>
      <c r="G217" s="35"/>
      <c r="H217" s="34"/>
    </row>
    <row r="218" spans="1:8">
      <c r="A218" s="2"/>
      <c r="B218" s="3"/>
      <c r="C218" s="4"/>
      <c r="D218" s="4"/>
      <c r="E218" s="4"/>
      <c r="F218" s="5"/>
      <c r="G218" s="35"/>
      <c r="H218" s="34"/>
    </row>
    <row r="219" spans="1:8">
      <c r="A219" s="2"/>
      <c r="B219" s="6"/>
      <c r="C219" s="4"/>
      <c r="D219" s="4"/>
      <c r="E219" s="4"/>
      <c r="F219" s="7"/>
      <c r="G219" s="35"/>
      <c r="H219" s="34"/>
    </row>
    <row r="220" spans="1:8">
      <c r="A220" s="2"/>
      <c r="B220" s="3"/>
      <c r="C220" s="4"/>
      <c r="D220" s="4"/>
      <c r="E220" s="4"/>
      <c r="F220" s="5"/>
      <c r="G220" s="35"/>
      <c r="H220" s="34"/>
    </row>
    <row r="221" spans="1:8">
      <c r="A221" s="2"/>
      <c r="B221" s="6"/>
      <c r="C221" s="4"/>
      <c r="D221" s="4"/>
      <c r="E221" s="4"/>
      <c r="F221" s="7"/>
      <c r="G221" s="35"/>
      <c r="H221" s="34"/>
    </row>
    <row r="222" spans="1:8">
      <c r="A222" s="2"/>
      <c r="B222" s="3"/>
      <c r="C222" s="4"/>
      <c r="D222" s="4"/>
      <c r="E222" s="4"/>
      <c r="F222" s="5"/>
      <c r="G222" s="35"/>
      <c r="H222" s="34"/>
    </row>
    <row r="223" spans="1:8">
      <c r="A223" s="2"/>
      <c r="B223" s="6"/>
      <c r="C223" s="4"/>
      <c r="D223" s="4"/>
      <c r="E223" s="4"/>
      <c r="F223" s="7"/>
      <c r="G223" s="35"/>
      <c r="H223" s="34"/>
    </row>
    <row r="224" spans="1:8">
      <c r="A224" s="2"/>
      <c r="B224" s="6"/>
      <c r="C224" s="4"/>
      <c r="D224" s="4"/>
      <c r="E224" s="4"/>
      <c r="F224" s="7"/>
      <c r="G224" s="35"/>
      <c r="H224" s="34"/>
    </row>
    <row r="225" spans="1:8">
      <c r="A225" s="2"/>
      <c r="B225" s="6"/>
      <c r="C225" s="4"/>
      <c r="D225" s="4"/>
      <c r="E225" s="4"/>
      <c r="F225" s="7"/>
      <c r="G225" s="35"/>
      <c r="H225" s="34"/>
    </row>
    <row r="226" spans="1:8">
      <c r="A226" s="2"/>
      <c r="B226" s="3"/>
      <c r="C226" s="4"/>
      <c r="D226" s="4"/>
      <c r="E226" s="4"/>
      <c r="F226" s="5"/>
      <c r="G226" s="35"/>
      <c r="H226" s="34"/>
    </row>
    <row r="227" spans="1:8">
      <c r="A227" s="2"/>
      <c r="B227" s="3"/>
      <c r="C227" s="4"/>
      <c r="D227" s="4"/>
      <c r="E227" s="4"/>
      <c r="F227" s="5"/>
      <c r="G227" s="35"/>
      <c r="H227" s="34"/>
    </row>
    <row r="228" spans="1:8">
      <c r="A228" s="2"/>
      <c r="B228" s="6"/>
      <c r="C228" s="4"/>
      <c r="D228" s="4"/>
      <c r="E228" s="4"/>
      <c r="F228" s="7"/>
      <c r="G228" s="35"/>
      <c r="H228" s="34"/>
    </row>
    <row r="229" spans="1:8">
      <c r="A229" s="2"/>
      <c r="B229" s="6"/>
      <c r="C229" s="4"/>
      <c r="D229" s="4"/>
      <c r="E229" s="4"/>
      <c r="F229" s="7"/>
      <c r="G229" s="35"/>
      <c r="H229" s="34"/>
    </row>
    <row r="230" spans="1:8">
      <c r="A230" s="2"/>
      <c r="B230" s="3"/>
      <c r="C230" s="4"/>
      <c r="D230" s="4"/>
      <c r="E230" s="4"/>
      <c r="F230" s="5"/>
      <c r="G230" s="35"/>
      <c r="H230" s="34"/>
    </row>
    <row r="231" spans="1:8">
      <c r="A231" s="2"/>
      <c r="B231" s="6"/>
      <c r="C231" s="4"/>
      <c r="D231" s="4"/>
      <c r="E231" s="4"/>
      <c r="F231" s="7"/>
      <c r="G231" s="35"/>
      <c r="H231" s="34"/>
    </row>
    <row r="232" spans="1:8">
      <c r="A232" s="2"/>
      <c r="B232" s="6"/>
      <c r="C232" s="4"/>
      <c r="D232" s="4"/>
      <c r="E232" s="4"/>
      <c r="F232" s="7"/>
      <c r="G232" s="35"/>
      <c r="H232" s="34"/>
    </row>
    <row r="233" spans="1:8">
      <c r="A233" s="2"/>
      <c r="B233" s="3"/>
      <c r="C233" s="4"/>
      <c r="D233" s="4"/>
      <c r="E233" s="4"/>
      <c r="F233" s="5"/>
      <c r="G233" s="35"/>
      <c r="H233" s="34"/>
    </row>
    <row r="234" spans="1:8">
      <c r="A234" s="2"/>
      <c r="B234" s="6"/>
      <c r="C234" s="4"/>
      <c r="D234" s="4"/>
      <c r="E234" s="4"/>
      <c r="F234" s="7"/>
      <c r="G234" s="35"/>
      <c r="H234" s="34"/>
    </row>
    <row r="235" spans="1:8">
      <c r="A235" s="2"/>
      <c r="B235" s="3"/>
      <c r="C235" s="4"/>
      <c r="D235" s="4"/>
      <c r="E235" s="4"/>
      <c r="F235" s="5"/>
      <c r="G235" s="35"/>
      <c r="H235" s="34"/>
    </row>
    <row r="236" spans="1:8">
      <c r="A236" s="2"/>
      <c r="B236" s="3"/>
      <c r="C236" s="4"/>
      <c r="D236" s="4"/>
      <c r="E236" s="4"/>
      <c r="F236" s="5"/>
      <c r="G236" s="35"/>
      <c r="H236" s="34"/>
    </row>
    <row r="237" spans="1:8">
      <c r="A237" s="2"/>
      <c r="B237" s="3"/>
      <c r="C237" s="4"/>
      <c r="D237" s="4"/>
      <c r="E237" s="4"/>
      <c r="F237" s="5"/>
      <c r="G237" s="35"/>
      <c r="H237" s="34"/>
    </row>
    <row r="238" spans="1:8">
      <c r="A238" s="2"/>
      <c r="B238" s="6"/>
      <c r="C238" s="4"/>
      <c r="D238" s="4"/>
      <c r="E238" s="4"/>
      <c r="F238" s="7"/>
      <c r="G238" s="35"/>
      <c r="H238" s="34"/>
    </row>
    <row r="239" spans="1:8">
      <c r="A239" s="2"/>
      <c r="B239" s="3"/>
      <c r="C239" s="4"/>
      <c r="D239" s="4"/>
      <c r="E239" s="4"/>
      <c r="F239" s="5"/>
      <c r="G239" s="35"/>
      <c r="H239" s="34"/>
    </row>
    <row r="240" spans="1:8">
      <c r="A240" s="2"/>
      <c r="B240" s="6"/>
      <c r="C240" s="4"/>
      <c r="D240" s="4"/>
      <c r="E240" s="4"/>
      <c r="F240" s="7"/>
      <c r="G240" s="35"/>
      <c r="H240" s="34"/>
    </row>
    <row r="241" spans="1:8">
      <c r="A241" s="2"/>
      <c r="B241" s="3"/>
      <c r="C241" s="4"/>
      <c r="D241" s="4"/>
      <c r="E241" s="4"/>
      <c r="F241" s="5"/>
      <c r="G241" s="35"/>
      <c r="H241" s="34"/>
    </row>
    <row r="242" spans="1:8">
      <c r="A242" s="2"/>
      <c r="B242" s="6"/>
      <c r="C242" s="4"/>
      <c r="D242" s="4"/>
      <c r="E242" s="4"/>
      <c r="F242" s="7"/>
      <c r="G242" s="35"/>
      <c r="H242" s="34"/>
    </row>
    <row r="243" spans="1:8">
      <c r="A243" s="2"/>
      <c r="B243" s="3"/>
      <c r="C243" s="4"/>
      <c r="D243" s="4"/>
      <c r="E243" s="4"/>
      <c r="F243" s="5"/>
      <c r="G243" s="35"/>
      <c r="H243" s="34"/>
    </row>
    <row r="244" spans="1:8">
      <c r="A244" s="2"/>
      <c r="B244" s="3"/>
      <c r="C244" s="4"/>
      <c r="D244" s="4"/>
      <c r="E244" s="4"/>
      <c r="F244" s="5"/>
      <c r="G244" s="35"/>
      <c r="H244" s="34"/>
    </row>
    <row r="245" spans="1:8">
      <c r="A245" s="2"/>
      <c r="B245" s="6"/>
      <c r="C245" s="4"/>
      <c r="D245" s="4"/>
      <c r="E245" s="4"/>
      <c r="F245" s="7"/>
      <c r="G245" s="35"/>
      <c r="H245" s="34"/>
    </row>
    <row r="246" spans="1:8">
      <c r="A246" s="2"/>
      <c r="B246" s="6"/>
      <c r="C246" s="4"/>
      <c r="D246" s="4"/>
      <c r="E246" s="4"/>
      <c r="F246" s="7"/>
      <c r="G246" s="35"/>
      <c r="H246" s="34"/>
    </row>
    <row r="247" spans="1:8">
      <c r="A247" s="2"/>
      <c r="B247" s="3"/>
      <c r="C247" s="4"/>
      <c r="D247" s="4"/>
      <c r="E247" s="4"/>
      <c r="F247" s="5"/>
      <c r="G247" s="35"/>
      <c r="H247" s="34"/>
    </row>
    <row r="248" spans="1:8">
      <c r="A248" s="2"/>
      <c r="B248" s="3"/>
      <c r="C248" s="4"/>
      <c r="D248" s="4"/>
      <c r="E248" s="4"/>
      <c r="F248" s="5"/>
      <c r="G248" s="35"/>
      <c r="H248" s="34"/>
    </row>
    <row r="249" spans="1:8">
      <c r="A249" s="2"/>
      <c r="B249" s="6"/>
      <c r="C249" s="4"/>
      <c r="D249" s="4"/>
      <c r="E249" s="4"/>
      <c r="F249" s="7"/>
      <c r="G249" s="35"/>
      <c r="H249" s="34"/>
    </row>
    <row r="250" spans="1:8">
      <c r="A250" s="2"/>
      <c r="B250" s="6"/>
      <c r="C250" s="4"/>
      <c r="D250" s="4"/>
      <c r="E250" s="4"/>
      <c r="F250" s="7"/>
      <c r="G250" s="35"/>
      <c r="H250" s="34"/>
    </row>
    <row r="251" spans="1:8">
      <c r="A251" s="2"/>
      <c r="B251" s="3"/>
      <c r="C251" s="4"/>
      <c r="D251" s="4"/>
      <c r="E251" s="4"/>
      <c r="F251" s="5"/>
      <c r="G251" s="35"/>
      <c r="H251" s="34"/>
    </row>
    <row r="252" spans="1:8">
      <c r="A252" s="2"/>
      <c r="B252" s="3"/>
      <c r="C252" s="4"/>
      <c r="D252" s="4"/>
      <c r="E252" s="4"/>
      <c r="F252" s="5"/>
      <c r="G252" s="35"/>
      <c r="H252" s="34"/>
    </row>
    <row r="253" spans="1:8">
      <c r="A253" s="2"/>
      <c r="B253" s="3"/>
      <c r="C253" s="4"/>
      <c r="D253" s="4"/>
      <c r="E253" s="4"/>
      <c r="F253" s="5"/>
      <c r="G253" s="35"/>
      <c r="H253" s="34"/>
    </row>
    <row r="254" spans="1:8">
      <c r="A254" s="2"/>
      <c r="B254" s="6"/>
      <c r="C254" s="4"/>
      <c r="D254" s="4"/>
      <c r="E254" s="4"/>
      <c r="F254" s="7"/>
      <c r="G254" s="35"/>
      <c r="H254" s="34"/>
    </row>
    <row r="255" spans="1:8">
      <c r="A255" s="2"/>
      <c r="B255" s="3"/>
      <c r="C255" s="4"/>
      <c r="D255" s="4"/>
      <c r="E255" s="4"/>
      <c r="F255" s="5"/>
      <c r="G255" s="35"/>
      <c r="H255" s="34"/>
    </row>
    <row r="256" spans="1:8">
      <c r="A256" s="2"/>
      <c r="B256" s="6"/>
      <c r="C256" s="4"/>
      <c r="D256" s="4"/>
      <c r="E256" s="4"/>
      <c r="F256" s="7"/>
      <c r="G256" s="35"/>
      <c r="H256" s="34"/>
    </row>
    <row r="257" spans="1:8">
      <c r="A257" s="2"/>
      <c r="B257" s="3"/>
      <c r="C257" s="4"/>
      <c r="D257" s="4"/>
      <c r="E257" s="4"/>
      <c r="F257" s="5"/>
      <c r="G257" s="35"/>
      <c r="H257" s="34"/>
    </row>
    <row r="258" spans="1:8">
      <c r="A258" s="2"/>
      <c r="B258" s="3"/>
      <c r="C258" s="4"/>
      <c r="D258" s="4"/>
      <c r="E258" s="4"/>
      <c r="F258" s="5"/>
      <c r="G258" s="35"/>
      <c r="H258" s="34"/>
    </row>
    <row r="259" spans="1:8">
      <c r="A259" s="2"/>
      <c r="B259" s="6"/>
      <c r="C259" s="4"/>
      <c r="D259" s="4"/>
      <c r="E259" s="4"/>
      <c r="F259" s="7"/>
      <c r="G259" s="35"/>
      <c r="H259" s="34"/>
    </row>
    <row r="260" spans="1:8">
      <c r="A260" s="2"/>
      <c r="B260" s="3"/>
      <c r="C260" s="4"/>
      <c r="D260" s="4"/>
      <c r="E260" s="4"/>
      <c r="F260" s="5"/>
      <c r="G260" s="35"/>
      <c r="H260" s="34"/>
    </row>
    <row r="261" spans="1:8">
      <c r="A261" s="2"/>
      <c r="B261" s="3"/>
      <c r="C261" s="4"/>
      <c r="D261" s="4"/>
      <c r="E261" s="4"/>
      <c r="F261" s="5"/>
      <c r="G261" s="35"/>
      <c r="H261" s="34"/>
    </row>
    <row r="262" spans="1:8">
      <c r="A262" s="2"/>
      <c r="B262" s="3"/>
      <c r="C262" s="4"/>
      <c r="D262" s="4"/>
      <c r="E262" s="4"/>
      <c r="F262" s="5"/>
      <c r="G262" s="35"/>
      <c r="H262" s="34"/>
    </row>
    <row r="263" spans="1:8">
      <c r="A263" s="2"/>
      <c r="B263" s="3"/>
      <c r="C263" s="4"/>
      <c r="D263" s="4"/>
      <c r="E263" s="4"/>
      <c r="F263" s="5"/>
      <c r="G263" s="35"/>
      <c r="H263" s="34"/>
    </row>
    <row r="264" spans="1:8">
      <c r="A264" s="2"/>
      <c r="B264" s="3"/>
      <c r="C264" s="4"/>
      <c r="D264" s="4"/>
      <c r="E264" s="4"/>
      <c r="F264" s="5"/>
      <c r="G264" s="35"/>
      <c r="H264" s="34"/>
    </row>
    <row r="265" spans="1:8">
      <c r="A265" s="2"/>
      <c r="B265" s="3"/>
      <c r="C265" s="4"/>
      <c r="D265" s="4"/>
      <c r="E265" s="4"/>
      <c r="F265" s="5"/>
      <c r="G265" s="35"/>
      <c r="H265" s="34"/>
    </row>
    <row r="266" spans="1:8">
      <c r="A266" s="2"/>
      <c r="B266" s="6"/>
      <c r="C266" s="4"/>
      <c r="D266" s="4"/>
      <c r="E266" s="4"/>
      <c r="F266" s="7"/>
      <c r="G266" s="35"/>
      <c r="H266" s="34"/>
    </row>
    <row r="267" spans="1:8">
      <c r="A267" s="2"/>
      <c r="B267" s="6"/>
      <c r="C267" s="4"/>
      <c r="D267" s="4"/>
      <c r="E267" s="4"/>
      <c r="F267" s="7"/>
      <c r="G267" s="35"/>
      <c r="H267" s="34"/>
    </row>
    <row r="268" spans="1:8">
      <c r="A268" s="2"/>
      <c r="B268" s="6"/>
      <c r="C268" s="4"/>
      <c r="D268" s="4"/>
      <c r="E268" s="4"/>
      <c r="F268" s="7"/>
      <c r="G268" s="35"/>
      <c r="H268" s="34"/>
    </row>
    <row r="269" spans="1:8">
      <c r="A269" s="2"/>
      <c r="B269" s="6"/>
      <c r="C269" s="4"/>
      <c r="D269" s="4"/>
      <c r="E269" s="4"/>
      <c r="F269" s="7"/>
      <c r="G269" s="35"/>
      <c r="H269" s="34"/>
    </row>
    <row r="270" spans="1:8">
      <c r="A270" s="2"/>
      <c r="B270" s="6"/>
      <c r="C270" s="4"/>
      <c r="D270" s="4"/>
      <c r="E270" s="4"/>
      <c r="F270" s="7"/>
      <c r="G270" s="35"/>
      <c r="H270" s="34"/>
    </row>
    <row r="271" spans="1:8">
      <c r="A271" s="2"/>
      <c r="B271" s="6"/>
      <c r="C271" s="4"/>
      <c r="D271" s="4"/>
      <c r="E271" s="4"/>
      <c r="F271" s="7"/>
      <c r="G271" s="35"/>
      <c r="H271" s="34"/>
    </row>
    <row r="272" spans="1:8">
      <c r="A272" s="2"/>
      <c r="B272" s="3"/>
      <c r="C272" s="4"/>
      <c r="D272" s="4"/>
      <c r="E272" s="4"/>
      <c r="F272" s="5"/>
      <c r="G272" s="35"/>
      <c r="H272" s="34"/>
    </row>
    <row r="273" spans="1:8">
      <c r="A273" s="2"/>
      <c r="B273" s="6"/>
      <c r="C273" s="4"/>
      <c r="D273" s="4"/>
      <c r="E273" s="4"/>
      <c r="F273" s="7"/>
      <c r="G273" s="35"/>
      <c r="H273" s="34"/>
    </row>
    <row r="274" spans="1:8">
      <c r="A274" s="2"/>
      <c r="B274" s="6"/>
      <c r="C274" s="4"/>
      <c r="D274" s="4"/>
      <c r="E274" s="4"/>
      <c r="F274" s="7"/>
      <c r="G274" s="35"/>
      <c r="H274" s="34"/>
    </row>
    <row r="275" spans="1:8">
      <c r="A275" s="2"/>
      <c r="B275" s="3"/>
      <c r="C275" s="4"/>
      <c r="D275" s="4"/>
      <c r="E275" s="4"/>
      <c r="F275" s="5"/>
      <c r="G275" s="35"/>
      <c r="H275" s="34"/>
    </row>
    <row r="276" spans="1:8">
      <c r="A276" s="2"/>
      <c r="B276" s="6"/>
      <c r="C276" s="4"/>
      <c r="D276" s="4"/>
      <c r="E276" s="4"/>
      <c r="F276" s="7"/>
      <c r="G276" s="35"/>
      <c r="H276" s="34"/>
    </row>
    <row r="277" spans="1:8">
      <c r="A277" s="2"/>
      <c r="B277" s="6"/>
      <c r="C277" s="4"/>
      <c r="D277" s="4"/>
      <c r="E277" s="4"/>
      <c r="F277" s="7"/>
      <c r="G277" s="35"/>
      <c r="H277" s="34"/>
    </row>
    <row r="278" spans="1:8">
      <c r="A278" s="2"/>
      <c r="B278" s="6"/>
      <c r="C278" s="4"/>
      <c r="D278" s="4"/>
      <c r="E278" s="4"/>
      <c r="F278" s="7"/>
      <c r="G278" s="35"/>
      <c r="H278" s="34"/>
    </row>
    <row r="279" spans="1:8">
      <c r="A279" s="2"/>
      <c r="B279" s="3"/>
      <c r="C279" s="4"/>
      <c r="D279" s="4"/>
      <c r="E279" s="4"/>
      <c r="F279" s="5"/>
      <c r="G279" s="35"/>
      <c r="H279" s="34"/>
    </row>
    <row r="280" spans="1:8">
      <c r="A280" s="2"/>
      <c r="B280" s="3"/>
      <c r="C280" s="4"/>
      <c r="D280" s="4"/>
      <c r="E280" s="4"/>
      <c r="F280" s="5"/>
      <c r="G280" s="35"/>
      <c r="H280" s="34"/>
    </row>
    <row r="281" spans="1:8">
      <c r="A281" s="2"/>
      <c r="B281" s="6"/>
      <c r="C281" s="4"/>
      <c r="D281" s="4"/>
      <c r="E281" s="4"/>
      <c r="F281" s="7"/>
      <c r="G281" s="35"/>
      <c r="H281" s="34"/>
    </row>
    <row r="282" spans="1:8">
      <c r="A282" s="2"/>
      <c r="B282" s="3"/>
      <c r="C282" s="4"/>
      <c r="D282" s="4"/>
      <c r="E282" s="4"/>
      <c r="F282" s="5"/>
      <c r="G282" s="35"/>
      <c r="H282" s="34"/>
    </row>
    <row r="283" spans="1:8">
      <c r="A283" s="2"/>
      <c r="B283" s="3"/>
      <c r="C283" s="4"/>
      <c r="D283" s="4"/>
      <c r="E283" s="4"/>
      <c r="F283" s="5"/>
      <c r="G283" s="35"/>
      <c r="H283" s="34"/>
    </row>
    <row r="284" spans="1:8">
      <c r="A284" s="2"/>
      <c r="B284" s="3"/>
      <c r="C284" s="4"/>
      <c r="D284" s="4"/>
      <c r="E284" s="4"/>
      <c r="F284" s="5"/>
      <c r="G284" s="35"/>
      <c r="H284" s="34"/>
    </row>
    <row r="285" spans="1:8">
      <c r="A285" s="2"/>
      <c r="B285" s="3"/>
      <c r="C285" s="4"/>
      <c r="D285" s="4"/>
      <c r="E285" s="4"/>
      <c r="F285" s="5"/>
      <c r="G285" s="35"/>
      <c r="H285" s="34"/>
    </row>
    <row r="286" spans="1:8">
      <c r="A286" s="2"/>
      <c r="B286" s="3"/>
      <c r="C286" s="4"/>
      <c r="D286" s="4"/>
      <c r="E286" s="4"/>
      <c r="F286" s="5"/>
      <c r="G286" s="35"/>
      <c r="H286" s="34"/>
    </row>
    <row r="287" spans="1:8">
      <c r="A287" s="2"/>
      <c r="B287" s="6"/>
      <c r="C287" s="4"/>
      <c r="D287" s="4"/>
      <c r="E287" s="4"/>
      <c r="F287" s="7"/>
      <c r="G287" s="35"/>
      <c r="H287" s="34"/>
    </row>
    <row r="288" spans="1:8">
      <c r="A288" s="2"/>
      <c r="B288" s="6"/>
      <c r="C288" s="4"/>
      <c r="D288" s="4"/>
      <c r="E288" s="4"/>
      <c r="F288" s="7"/>
      <c r="G288" s="35"/>
      <c r="H288" s="34"/>
    </row>
    <row r="289" spans="1:8">
      <c r="A289" s="2"/>
      <c r="B289" s="6"/>
      <c r="C289" s="4"/>
      <c r="D289" s="4"/>
      <c r="E289" s="4"/>
      <c r="F289" s="7"/>
      <c r="G289" s="35"/>
      <c r="H289" s="34"/>
    </row>
    <row r="290" spans="1:8">
      <c r="A290" s="2"/>
      <c r="B290" s="6"/>
      <c r="C290" s="4"/>
      <c r="D290" s="4"/>
      <c r="E290" s="4"/>
      <c r="F290" s="7"/>
      <c r="G290" s="35"/>
      <c r="H290" s="34"/>
    </row>
    <row r="291" spans="1:8">
      <c r="A291" s="2"/>
      <c r="B291" s="6"/>
      <c r="C291" s="4"/>
      <c r="D291" s="4"/>
      <c r="E291" s="4"/>
      <c r="F291" s="7"/>
      <c r="G291" s="35"/>
      <c r="H291" s="34"/>
    </row>
    <row r="292" spans="1:8">
      <c r="A292" s="2"/>
      <c r="B292" s="6"/>
      <c r="C292" s="4"/>
      <c r="D292" s="4"/>
      <c r="E292" s="4"/>
      <c r="F292" s="7"/>
      <c r="G292" s="35"/>
      <c r="H292" s="34"/>
    </row>
    <row r="293" spans="1:8">
      <c r="A293" s="2"/>
      <c r="B293" s="3"/>
      <c r="C293" s="4"/>
      <c r="D293" s="4"/>
      <c r="E293" s="4"/>
      <c r="F293" s="5"/>
      <c r="G293" s="35"/>
      <c r="H293" s="34"/>
    </row>
    <row r="294" spans="1:8">
      <c r="A294" s="2"/>
      <c r="B294" s="3"/>
      <c r="C294" s="4"/>
      <c r="D294" s="4"/>
      <c r="E294" s="4"/>
      <c r="F294" s="5"/>
      <c r="G294" s="35"/>
      <c r="H294" s="34"/>
    </row>
    <row r="295" spans="1:8">
      <c r="A295" s="2"/>
      <c r="B295" s="3"/>
      <c r="C295" s="4"/>
      <c r="D295" s="4"/>
      <c r="E295" s="4"/>
      <c r="F295" s="5"/>
      <c r="G295" s="35"/>
      <c r="H295" s="34"/>
    </row>
    <row r="296" spans="1:8">
      <c r="A296" s="2"/>
      <c r="B296" s="6"/>
      <c r="C296" s="4"/>
      <c r="D296" s="4"/>
      <c r="E296" s="4"/>
      <c r="F296" s="7"/>
      <c r="G296" s="35"/>
      <c r="H296" s="34"/>
    </row>
    <row r="297" spans="1:8">
      <c r="A297" s="2"/>
      <c r="B297" s="6"/>
      <c r="C297" s="4"/>
      <c r="D297" s="4"/>
      <c r="E297" s="4"/>
      <c r="F297" s="7"/>
      <c r="G297" s="35"/>
      <c r="H297" s="34"/>
    </row>
    <row r="298" spans="1:8">
      <c r="A298" s="2"/>
      <c r="B298" s="3"/>
      <c r="C298" s="4"/>
      <c r="D298" s="4"/>
      <c r="E298" s="4"/>
      <c r="F298" s="5"/>
      <c r="G298" s="35"/>
      <c r="H298" s="34"/>
    </row>
    <row r="299" spans="1:8">
      <c r="A299" s="2"/>
      <c r="B299" s="3"/>
      <c r="C299" s="4"/>
      <c r="D299" s="4"/>
      <c r="E299" s="4"/>
      <c r="F299" s="5"/>
      <c r="G299" s="35"/>
      <c r="H299" s="34"/>
    </row>
    <row r="300" spans="1:8">
      <c r="A300" s="2"/>
      <c r="B300" s="3"/>
      <c r="C300" s="4"/>
      <c r="D300" s="4"/>
      <c r="E300" s="4"/>
      <c r="F300" s="5"/>
      <c r="G300" s="35"/>
      <c r="H300" s="34"/>
    </row>
    <row r="301" spans="1:8">
      <c r="A301" s="2"/>
      <c r="B301" s="3"/>
      <c r="C301" s="4"/>
      <c r="D301" s="4"/>
      <c r="E301" s="4"/>
      <c r="F301" s="5"/>
      <c r="G301" s="35"/>
      <c r="H301" s="34"/>
    </row>
    <row r="302" spans="1:8">
      <c r="A302" s="2"/>
      <c r="B302" s="3"/>
      <c r="C302" s="4"/>
      <c r="D302" s="4"/>
      <c r="E302" s="4"/>
      <c r="F302" s="5"/>
      <c r="G302" s="35"/>
      <c r="H302" s="34"/>
    </row>
    <row r="303" spans="1:8">
      <c r="A303" s="2"/>
      <c r="B303" s="6"/>
      <c r="C303" s="4"/>
      <c r="D303" s="4"/>
      <c r="E303" s="4"/>
      <c r="F303" s="7"/>
      <c r="G303" s="35"/>
      <c r="H303" s="34"/>
    </row>
    <row r="304" spans="1:8">
      <c r="A304" s="2"/>
      <c r="B304" s="6"/>
      <c r="C304" s="4"/>
      <c r="D304" s="4"/>
      <c r="E304" s="4"/>
      <c r="F304" s="7"/>
      <c r="G304" s="35"/>
      <c r="H304" s="34"/>
    </row>
    <row r="305" spans="1:8">
      <c r="A305" s="2"/>
      <c r="B305" s="6"/>
      <c r="C305" s="4"/>
      <c r="D305" s="4"/>
      <c r="E305" s="4"/>
      <c r="F305" s="7"/>
      <c r="G305" s="35"/>
      <c r="H305" s="34"/>
    </row>
    <row r="306" spans="1:8">
      <c r="A306" s="2"/>
      <c r="B306" s="3"/>
      <c r="C306" s="4"/>
      <c r="D306" s="4"/>
      <c r="E306" s="4"/>
      <c r="F306" s="5"/>
      <c r="G306" s="35"/>
      <c r="H306" s="34"/>
    </row>
    <row r="307" spans="1:8">
      <c r="A307" s="2"/>
      <c r="B307" s="3"/>
      <c r="C307" s="4"/>
      <c r="D307" s="4"/>
      <c r="E307" s="4"/>
      <c r="F307" s="5"/>
      <c r="G307" s="35"/>
      <c r="H307" s="34"/>
    </row>
    <row r="308" spans="1:8">
      <c r="A308" s="2"/>
      <c r="B308" s="6"/>
      <c r="C308" s="4"/>
      <c r="D308" s="4"/>
      <c r="E308" s="4"/>
      <c r="F308" s="7"/>
      <c r="G308" s="35"/>
      <c r="H308" s="34"/>
    </row>
    <row r="309" spans="1:8">
      <c r="A309" s="2"/>
      <c r="B309" s="3"/>
      <c r="C309" s="4"/>
      <c r="D309" s="4"/>
      <c r="E309" s="4"/>
      <c r="F309" s="5"/>
      <c r="G309" s="35"/>
      <c r="H309" s="34"/>
    </row>
    <row r="310" spans="1:8">
      <c r="A310" s="2"/>
      <c r="B310" s="6"/>
      <c r="C310" s="4"/>
      <c r="D310" s="4"/>
      <c r="E310" s="4"/>
      <c r="F310" s="7"/>
      <c r="G310" s="35"/>
      <c r="H310" s="34"/>
    </row>
    <row r="311" spans="1:8">
      <c r="A311" s="2"/>
      <c r="B311" s="6"/>
      <c r="C311" s="4"/>
      <c r="D311" s="4"/>
      <c r="E311" s="4"/>
      <c r="F311" s="7"/>
      <c r="G311" s="35"/>
      <c r="H311" s="34"/>
    </row>
    <row r="312" spans="1:8">
      <c r="A312" s="2"/>
      <c r="B312" s="3"/>
      <c r="C312" s="4"/>
      <c r="D312" s="4"/>
      <c r="E312" s="4"/>
      <c r="F312" s="5"/>
      <c r="G312" s="35"/>
      <c r="H312" s="34"/>
    </row>
    <row r="313" spans="1:8">
      <c r="A313" s="2"/>
      <c r="B313" s="6"/>
      <c r="C313" s="4"/>
      <c r="D313" s="4"/>
      <c r="E313" s="4"/>
      <c r="F313" s="7"/>
      <c r="G313" s="35"/>
      <c r="H313" s="34"/>
    </row>
    <row r="314" spans="1:8">
      <c r="A314" s="2"/>
      <c r="B314" s="3"/>
      <c r="C314" s="4"/>
      <c r="D314" s="4"/>
      <c r="E314" s="4"/>
      <c r="F314" s="5"/>
      <c r="G314" s="35"/>
      <c r="H314" s="34"/>
    </row>
    <row r="315" spans="1:8">
      <c r="A315" s="2"/>
      <c r="B315" s="6"/>
      <c r="C315" s="4"/>
      <c r="D315" s="4"/>
      <c r="E315" s="4"/>
      <c r="F315" s="7"/>
      <c r="G315" s="35"/>
      <c r="H315" s="34"/>
    </row>
    <row r="316" spans="1:8">
      <c r="A316" s="2"/>
      <c r="B316" s="6"/>
      <c r="C316" s="4"/>
      <c r="D316" s="4"/>
      <c r="E316" s="4"/>
      <c r="F316" s="7"/>
      <c r="G316" s="35"/>
      <c r="H316" s="34"/>
    </row>
    <row r="317" spans="1:8">
      <c r="A317" s="2"/>
      <c r="B317" s="6"/>
      <c r="C317" s="4"/>
      <c r="D317" s="4"/>
      <c r="E317" s="4"/>
      <c r="F317" s="7"/>
      <c r="G317" s="35"/>
      <c r="H317" s="34"/>
    </row>
    <row r="318" spans="1:8">
      <c r="A318" s="2"/>
      <c r="B318" s="6"/>
      <c r="C318" s="4"/>
      <c r="D318" s="4"/>
      <c r="E318" s="4"/>
      <c r="F318" s="7"/>
      <c r="G318" s="35"/>
      <c r="H318" s="34"/>
    </row>
    <row r="319" spans="1:8">
      <c r="A319" s="2"/>
      <c r="B319" s="6"/>
      <c r="C319" s="4"/>
      <c r="D319" s="4"/>
      <c r="E319" s="4"/>
      <c r="F319" s="7"/>
      <c r="G319" s="35"/>
      <c r="H319" s="34"/>
    </row>
    <row r="320" spans="1:8">
      <c r="A320" s="2"/>
      <c r="B320" s="3"/>
      <c r="C320" s="4"/>
      <c r="D320" s="4"/>
      <c r="E320" s="4"/>
      <c r="F320" s="5"/>
      <c r="G320" s="35"/>
      <c r="H320" s="34"/>
    </row>
    <row r="321" spans="1:8">
      <c r="A321" s="2"/>
      <c r="B321" s="3"/>
      <c r="C321" s="4"/>
      <c r="D321" s="4"/>
      <c r="E321" s="4"/>
      <c r="F321" s="5"/>
      <c r="G321" s="35"/>
      <c r="H321" s="34"/>
    </row>
    <row r="322" spans="1:8">
      <c r="A322" s="2"/>
      <c r="B322" s="6"/>
      <c r="C322" s="4"/>
      <c r="D322" s="4"/>
      <c r="E322" s="4"/>
      <c r="F322" s="7"/>
      <c r="G322" s="35"/>
      <c r="H322" s="34"/>
    </row>
    <row r="323" spans="1:8">
      <c r="A323" s="2"/>
      <c r="B323" s="6"/>
      <c r="C323" s="4"/>
      <c r="D323" s="4"/>
      <c r="E323" s="4"/>
      <c r="F323" s="7"/>
      <c r="G323" s="35"/>
      <c r="H323" s="34"/>
    </row>
    <row r="324" spans="1:8">
      <c r="A324" s="2"/>
      <c r="B324" s="6"/>
      <c r="C324" s="4"/>
      <c r="D324" s="4"/>
      <c r="E324" s="4"/>
      <c r="F324" s="7"/>
      <c r="G324" s="35"/>
      <c r="H324" s="34"/>
    </row>
    <row r="325" spans="1:8">
      <c r="A325" s="2"/>
      <c r="B325" s="3"/>
      <c r="C325" s="4"/>
      <c r="D325" s="4"/>
      <c r="E325" s="4"/>
      <c r="F325" s="5"/>
      <c r="G325" s="35"/>
      <c r="H325" s="34"/>
    </row>
    <row r="326" spans="1:8">
      <c r="A326" s="2"/>
      <c r="B326" s="6"/>
      <c r="C326" s="4"/>
      <c r="D326" s="4"/>
      <c r="E326" s="4"/>
      <c r="F326" s="7"/>
      <c r="G326" s="35"/>
      <c r="H326" s="34"/>
    </row>
    <row r="327" spans="1:8">
      <c r="A327" s="2"/>
      <c r="B327" s="3"/>
      <c r="C327" s="4"/>
      <c r="D327" s="4"/>
      <c r="E327" s="4"/>
      <c r="F327" s="5"/>
      <c r="G327" s="35"/>
      <c r="H327" s="34"/>
    </row>
    <row r="328" spans="1:8">
      <c r="A328" s="2"/>
      <c r="B328" s="6"/>
      <c r="C328" s="4"/>
      <c r="D328" s="4"/>
      <c r="E328" s="4"/>
      <c r="F328" s="7"/>
      <c r="G328" s="35"/>
      <c r="H328" s="34"/>
    </row>
    <row r="329" spans="1:8">
      <c r="A329" s="2"/>
      <c r="B329" s="6"/>
      <c r="C329" s="4"/>
      <c r="D329" s="4"/>
      <c r="E329" s="4"/>
      <c r="F329" s="7"/>
      <c r="G329" s="35"/>
      <c r="H329" s="34"/>
    </row>
    <row r="330" spans="1:8">
      <c r="A330" s="2"/>
      <c r="B330" s="3"/>
      <c r="C330" s="4"/>
      <c r="D330" s="4"/>
      <c r="E330" s="4"/>
      <c r="F330" s="5"/>
      <c r="G330" s="35"/>
      <c r="H330" s="34"/>
    </row>
    <row r="331" spans="1:8">
      <c r="A331" s="2"/>
      <c r="B331" s="3"/>
      <c r="C331" s="4"/>
      <c r="D331" s="4"/>
      <c r="E331" s="4"/>
      <c r="F331" s="5"/>
      <c r="G331" s="35"/>
      <c r="H331" s="34"/>
    </row>
    <row r="332" spans="1:8">
      <c r="A332" s="2"/>
      <c r="B332" s="6"/>
      <c r="C332" s="4"/>
      <c r="D332" s="4"/>
      <c r="E332" s="4"/>
      <c r="F332" s="7"/>
      <c r="G332" s="35"/>
      <c r="H332" s="34"/>
    </row>
    <row r="333" spans="1:8">
      <c r="A333" s="2"/>
      <c r="B333" s="3"/>
      <c r="C333" s="4"/>
      <c r="D333" s="4"/>
      <c r="E333" s="4"/>
      <c r="F333" s="5"/>
      <c r="G333" s="35"/>
      <c r="H333" s="34"/>
    </row>
    <row r="334" spans="1:8">
      <c r="A334" s="2"/>
      <c r="B334" s="6"/>
      <c r="C334" s="4"/>
      <c r="D334" s="4"/>
      <c r="E334" s="4"/>
      <c r="F334" s="7"/>
      <c r="G334" s="35"/>
      <c r="H334" s="34"/>
    </row>
    <row r="335" spans="1:8">
      <c r="A335" s="2"/>
      <c r="B335" s="6"/>
      <c r="C335" s="4"/>
      <c r="D335" s="4"/>
      <c r="E335" s="4"/>
      <c r="F335" s="7"/>
      <c r="G335" s="35"/>
      <c r="H335" s="34"/>
    </row>
    <row r="336" spans="1:8">
      <c r="A336" s="2"/>
      <c r="B336" s="6"/>
      <c r="C336" s="4"/>
      <c r="D336" s="4"/>
      <c r="E336" s="4"/>
      <c r="F336" s="7"/>
      <c r="G336" s="35"/>
      <c r="H336" s="34"/>
    </row>
    <row r="337" spans="1:8">
      <c r="A337" s="2"/>
      <c r="B337" s="3"/>
      <c r="C337" s="4"/>
      <c r="D337" s="4"/>
      <c r="E337" s="4"/>
      <c r="F337" s="5"/>
      <c r="G337" s="35"/>
      <c r="H337" s="34"/>
    </row>
    <row r="338" spans="1:8">
      <c r="A338" s="2"/>
      <c r="B338" s="3"/>
      <c r="C338" s="4"/>
      <c r="D338" s="4"/>
      <c r="E338" s="4"/>
      <c r="F338" s="5"/>
      <c r="G338" s="35"/>
      <c r="H338" s="34"/>
    </row>
    <row r="339" spans="1:8">
      <c r="A339" s="2"/>
      <c r="B339" s="6"/>
      <c r="C339" s="4"/>
      <c r="D339" s="4"/>
      <c r="E339" s="4"/>
      <c r="F339" s="7"/>
      <c r="G339" s="35"/>
      <c r="H339" s="34"/>
    </row>
    <row r="340" spans="1:8">
      <c r="A340" s="2"/>
      <c r="B340" s="3"/>
      <c r="C340" s="4"/>
      <c r="D340" s="4"/>
      <c r="E340" s="4"/>
      <c r="F340" s="5"/>
      <c r="G340" s="35"/>
      <c r="H340" s="34"/>
    </row>
    <row r="341" spans="1:8">
      <c r="A341" s="2"/>
      <c r="B341" s="6"/>
      <c r="C341" s="4"/>
      <c r="D341" s="4"/>
      <c r="E341" s="4"/>
      <c r="F341" s="7"/>
      <c r="G341" s="35"/>
      <c r="H341" s="34"/>
    </row>
    <row r="342" spans="1:8">
      <c r="A342" s="2"/>
      <c r="B342" s="6"/>
      <c r="C342" s="4"/>
      <c r="D342" s="4"/>
      <c r="E342" s="4"/>
      <c r="F342" s="7"/>
      <c r="G342" s="35"/>
      <c r="H342" s="34"/>
    </row>
    <row r="343" spans="1:8">
      <c r="A343" s="2"/>
      <c r="B343" s="6"/>
      <c r="C343" s="4"/>
      <c r="D343" s="4"/>
      <c r="E343" s="4"/>
      <c r="F343" s="7"/>
      <c r="G343" s="35"/>
      <c r="H343" s="34"/>
    </row>
    <row r="344" spans="1:8">
      <c r="A344" s="2"/>
      <c r="B344" s="3"/>
      <c r="C344" s="4"/>
      <c r="D344" s="4"/>
      <c r="E344" s="4"/>
      <c r="F344" s="5"/>
      <c r="G344" s="35"/>
      <c r="H344" s="34"/>
    </row>
    <row r="345" spans="1:8">
      <c r="A345" s="2"/>
      <c r="B345" s="6"/>
      <c r="C345" s="4"/>
      <c r="D345" s="4"/>
      <c r="E345" s="4"/>
      <c r="F345" s="7"/>
      <c r="G345" s="35"/>
      <c r="H345" s="34"/>
    </row>
    <row r="346" spans="1:8">
      <c r="A346" s="2"/>
      <c r="B346" s="3"/>
      <c r="C346" s="4"/>
      <c r="D346" s="4"/>
      <c r="E346" s="4"/>
      <c r="F346" s="5"/>
      <c r="G346" s="35"/>
      <c r="H346" s="34"/>
    </row>
    <row r="347" spans="1:8">
      <c r="A347" s="2"/>
      <c r="B347" s="3"/>
      <c r="C347" s="4"/>
      <c r="D347" s="4"/>
      <c r="E347" s="4"/>
      <c r="F347" s="5"/>
      <c r="G347" s="35"/>
      <c r="H347" s="34"/>
    </row>
    <row r="348" spans="1:8">
      <c r="A348" s="2"/>
      <c r="B348" s="3"/>
      <c r="C348" s="4"/>
      <c r="D348" s="4"/>
      <c r="E348" s="4"/>
      <c r="F348" s="5"/>
      <c r="G348" s="35"/>
      <c r="H348" s="34"/>
    </row>
    <row r="349" spans="1:8">
      <c r="A349" s="2"/>
      <c r="B349" s="6"/>
      <c r="C349" s="4"/>
      <c r="D349" s="4"/>
      <c r="E349" s="4"/>
      <c r="F349" s="7"/>
      <c r="G349" s="35"/>
      <c r="H349" s="34"/>
    </row>
    <row r="350" spans="1:8">
      <c r="A350" s="2"/>
      <c r="B350" s="3"/>
      <c r="C350" s="4"/>
      <c r="D350" s="4"/>
      <c r="E350" s="4"/>
      <c r="F350" s="5"/>
      <c r="G350" s="35"/>
      <c r="H350" s="34"/>
    </row>
    <row r="351" spans="1:8">
      <c r="A351" s="2"/>
      <c r="B351" s="3"/>
      <c r="C351" s="4"/>
      <c r="D351" s="4"/>
      <c r="E351" s="4"/>
      <c r="F351" s="5"/>
      <c r="G351" s="35"/>
      <c r="H351" s="34"/>
    </row>
    <row r="352" spans="1:8">
      <c r="A352" s="2"/>
      <c r="B352" s="6"/>
      <c r="C352" s="4"/>
      <c r="D352" s="4"/>
      <c r="E352" s="4"/>
      <c r="F352" s="7"/>
      <c r="G352" s="35"/>
      <c r="H352" s="34"/>
    </row>
    <row r="353" spans="1:8">
      <c r="A353" s="2"/>
      <c r="B353" s="6"/>
      <c r="C353" s="4"/>
      <c r="D353" s="4"/>
      <c r="E353" s="4"/>
      <c r="F353" s="7"/>
      <c r="G353" s="35"/>
      <c r="H353" s="34"/>
    </row>
    <row r="354" spans="1:8">
      <c r="A354" s="2"/>
      <c r="B354" s="6"/>
      <c r="C354" s="4"/>
      <c r="D354" s="4"/>
      <c r="E354" s="4"/>
      <c r="F354" s="7"/>
      <c r="G354" s="35"/>
      <c r="H354" s="34"/>
    </row>
    <row r="355" spans="1:8">
      <c r="A355" s="2"/>
      <c r="B355" s="3"/>
      <c r="C355" s="4"/>
      <c r="D355" s="4"/>
      <c r="E355" s="4"/>
      <c r="F355" s="5"/>
      <c r="G355" s="35"/>
      <c r="H355" s="34"/>
    </row>
    <row r="356" spans="1:8">
      <c r="A356" s="2"/>
      <c r="B356" s="3"/>
      <c r="C356" s="4"/>
      <c r="D356" s="4"/>
      <c r="E356" s="4"/>
      <c r="F356" s="5"/>
      <c r="G356" s="35"/>
      <c r="H356" s="34"/>
    </row>
    <row r="357" spans="1:8">
      <c r="A357" s="2"/>
      <c r="B357" s="6"/>
      <c r="C357" s="4"/>
      <c r="D357" s="4"/>
      <c r="E357" s="4"/>
      <c r="F357" s="7"/>
      <c r="G357" s="35"/>
      <c r="H357" s="34"/>
    </row>
    <row r="358" spans="1:8">
      <c r="A358" s="2"/>
      <c r="B358" s="3"/>
      <c r="C358" s="4"/>
      <c r="D358" s="4"/>
      <c r="E358" s="4"/>
      <c r="F358" s="5"/>
      <c r="G358" s="35"/>
      <c r="H358" s="34"/>
    </row>
    <row r="359" spans="1:8">
      <c r="A359" s="2"/>
      <c r="B359" s="3"/>
      <c r="C359" s="4"/>
      <c r="D359" s="4"/>
      <c r="E359" s="4"/>
      <c r="F359" s="5"/>
      <c r="G359" s="35"/>
      <c r="H359" s="34"/>
    </row>
    <row r="360" spans="1:8">
      <c r="A360" s="2"/>
      <c r="B360" s="6"/>
      <c r="C360" s="4"/>
      <c r="D360" s="4"/>
      <c r="E360" s="4"/>
      <c r="F360" s="7"/>
      <c r="G360" s="35"/>
      <c r="H360" s="34"/>
    </row>
    <row r="361" spans="1:8">
      <c r="A361" s="2"/>
      <c r="B361" s="3"/>
      <c r="C361" s="4"/>
      <c r="D361" s="4"/>
      <c r="E361" s="4"/>
      <c r="F361" s="5"/>
      <c r="G361" s="35"/>
      <c r="H361" s="34"/>
    </row>
    <row r="362" spans="1:8">
      <c r="A362" s="2"/>
      <c r="B362" s="3"/>
      <c r="C362" s="4"/>
      <c r="D362" s="4"/>
      <c r="E362" s="4"/>
      <c r="F362" s="5"/>
      <c r="G362" s="35"/>
      <c r="H362" s="34"/>
    </row>
    <row r="363" spans="1:8">
      <c r="A363" s="2"/>
      <c r="B363" s="6"/>
      <c r="C363" s="4"/>
      <c r="D363" s="4"/>
      <c r="E363" s="4"/>
      <c r="F363" s="7"/>
      <c r="G363" s="35"/>
      <c r="H363" s="34"/>
    </row>
    <row r="364" spans="1:8">
      <c r="A364" s="2"/>
      <c r="B364" s="6"/>
      <c r="C364" s="4"/>
      <c r="D364" s="4"/>
      <c r="E364" s="4"/>
      <c r="F364" s="7"/>
      <c r="G364" s="35"/>
      <c r="H364" s="34"/>
    </row>
    <row r="365" spans="1:8">
      <c r="A365" s="2"/>
      <c r="B365" s="6"/>
      <c r="C365" s="4"/>
      <c r="D365" s="4"/>
      <c r="E365" s="4"/>
      <c r="F365" s="7"/>
      <c r="G365" s="35"/>
      <c r="H365" s="34"/>
    </row>
    <row r="366" spans="1:8">
      <c r="A366" s="2"/>
      <c r="B366" s="6"/>
      <c r="C366" s="4"/>
      <c r="D366" s="4"/>
      <c r="E366" s="4"/>
      <c r="F366" s="7"/>
      <c r="G366" s="35"/>
      <c r="H366" s="34"/>
    </row>
    <row r="367" spans="1:8">
      <c r="A367" s="2"/>
      <c r="B367" s="3"/>
      <c r="C367" s="4"/>
      <c r="D367" s="4"/>
      <c r="E367" s="4"/>
      <c r="F367" s="5"/>
      <c r="G367" s="35"/>
      <c r="H367" s="34"/>
    </row>
    <row r="368" spans="1:8">
      <c r="A368" s="2"/>
      <c r="B368" s="3"/>
      <c r="C368" s="4"/>
      <c r="D368" s="4"/>
      <c r="E368" s="4"/>
      <c r="F368" s="5"/>
      <c r="G368" s="35"/>
      <c r="H368" s="34"/>
    </row>
    <row r="369" spans="1:8">
      <c r="A369" s="2"/>
      <c r="B369" s="6"/>
      <c r="C369" s="4"/>
      <c r="D369" s="4"/>
      <c r="E369" s="4"/>
      <c r="F369" s="7"/>
      <c r="G369" s="35"/>
      <c r="H369" s="34"/>
    </row>
    <row r="370" spans="1:8">
      <c r="A370" s="2"/>
      <c r="B370" s="3"/>
      <c r="C370" s="4"/>
      <c r="D370" s="4"/>
      <c r="E370" s="4"/>
      <c r="F370" s="5"/>
      <c r="G370" s="35"/>
      <c r="H370" s="34"/>
    </row>
    <row r="371" spans="1:8">
      <c r="A371" s="2"/>
      <c r="B371" s="3"/>
      <c r="C371" s="4"/>
      <c r="D371" s="4"/>
      <c r="E371" s="4"/>
      <c r="F371" s="5"/>
      <c r="G371" s="35"/>
      <c r="H371" s="34"/>
    </row>
    <row r="372" spans="1:8">
      <c r="A372" s="2"/>
      <c r="B372" s="3"/>
      <c r="C372" s="4"/>
      <c r="D372" s="4"/>
      <c r="E372" s="4"/>
      <c r="F372" s="5"/>
      <c r="G372" s="35"/>
      <c r="H372" s="34"/>
    </row>
    <row r="373" spans="1:8">
      <c r="A373" s="2"/>
      <c r="B373" s="6"/>
      <c r="C373" s="4"/>
      <c r="D373" s="4"/>
      <c r="E373" s="4"/>
      <c r="F373" s="7"/>
      <c r="G373" s="35"/>
      <c r="H373" s="34"/>
    </row>
    <row r="374" spans="1:8">
      <c r="A374" s="2"/>
      <c r="B374" s="3"/>
      <c r="C374" s="4"/>
      <c r="D374" s="4"/>
      <c r="E374" s="4"/>
      <c r="F374" s="5"/>
      <c r="G374" s="35"/>
      <c r="H374" s="34"/>
    </row>
    <row r="375" spans="1:8">
      <c r="A375" s="2"/>
      <c r="B375" s="6"/>
      <c r="C375" s="4"/>
      <c r="D375" s="4"/>
      <c r="E375" s="4"/>
      <c r="F375" s="7"/>
      <c r="G375" s="35"/>
      <c r="H375" s="34"/>
    </row>
    <row r="376" spans="1:8">
      <c r="A376" s="2"/>
      <c r="B376" s="6"/>
      <c r="C376" s="4"/>
      <c r="D376" s="4"/>
      <c r="E376" s="4"/>
      <c r="F376" s="7"/>
      <c r="G376" s="35"/>
      <c r="H376" s="34"/>
    </row>
    <row r="377" spans="1:8">
      <c r="A377" s="2"/>
      <c r="B377" s="6"/>
      <c r="C377" s="4"/>
      <c r="D377" s="4"/>
      <c r="E377" s="4"/>
      <c r="F377" s="7"/>
      <c r="G377" s="35"/>
      <c r="H377" s="34"/>
    </row>
    <row r="378" spans="1:8">
      <c r="A378" s="2"/>
      <c r="B378" s="3"/>
      <c r="C378" s="4"/>
      <c r="D378" s="4"/>
      <c r="E378" s="4"/>
      <c r="F378" s="5"/>
      <c r="G378" s="35"/>
      <c r="H378" s="34"/>
    </row>
    <row r="379" spans="1:8">
      <c r="A379" s="2"/>
      <c r="B379" s="3"/>
      <c r="C379" s="4"/>
      <c r="D379" s="4"/>
      <c r="E379" s="4"/>
      <c r="F379" s="5"/>
      <c r="G379" s="35"/>
      <c r="H379" s="34"/>
    </row>
    <row r="380" spans="1:8">
      <c r="A380" s="2"/>
      <c r="B380" s="3"/>
      <c r="C380" s="4"/>
      <c r="D380" s="4"/>
      <c r="E380" s="4"/>
      <c r="F380" s="5"/>
      <c r="G380" s="35"/>
      <c r="H380" s="34"/>
    </row>
    <row r="381" spans="1:8">
      <c r="A381" s="2"/>
      <c r="B381" s="6"/>
      <c r="C381" s="4"/>
      <c r="D381" s="4"/>
      <c r="E381" s="4"/>
      <c r="F381" s="7"/>
      <c r="G381" s="35"/>
      <c r="H381" s="34"/>
    </row>
    <row r="382" spans="1:8">
      <c r="A382" s="2"/>
      <c r="B382" s="6"/>
      <c r="C382" s="4"/>
      <c r="D382" s="4"/>
      <c r="E382" s="4"/>
      <c r="F382" s="7"/>
      <c r="G382" s="35"/>
      <c r="H382" s="34"/>
    </row>
    <row r="383" spans="1:8">
      <c r="A383" s="2"/>
      <c r="B383" s="6"/>
      <c r="C383" s="4"/>
      <c r="D383" s="4"/>
      <c r="E383" s="4"/>
      <c r="F383" s="7"/>
      <c r="G383" s="35"/>
      <c r="H383" s="34"/>
    </row>
    <row r="384" spans="1:8">
      <c r="A384" s="2"/>
      <c r="B384" s="3"/>
      <c r="C384" s="4"/>
      <c r="D384" s="4"/>
      <c r="E384" s="4"/>
      <c r="F384" s="5"/>
      <c r="G384" s="35"/>
      <c r="H384" s="34"/>
    </row>
    <row r="385" spans="1:8">
      <c r="A385" s="2"/>
      <c r="B385" s="3"/>
      <c r="C385" s="4"/>
      <c r="D385" s="4"/>
      <c r="E385" s="4"/>
      <c r="F385" s="5"/>
      <c r="G385" s="35"/>
      <c r="H385" s="34"/>
    </row>
    <row r="386" spans="1:8">
      <c r="A386" s="2"/>
      <c r="B386" s="6"/>
      <c r="C386" s="4"/>
      <c r="D386" s="4"/>
      <c r="E386" s="4"/>
      <c r="F386" s="7"/>
      <c r="G386" s="35"/>
      <c r="H386" s="34"/>
    </row>
    <row r="387" spans="1:8">
      <c r="A387" s="2"/>
      <c r="B387" s="6"/>
      <c r="C387" s="4"/>
      <c r="D387" s="4"/>
      <c r="E387" s="4"/>
      <c r="F387" s="7"/>
      <c r="G387" s="35"/>
      <c r="H387" s="34"/>
    </row>
    <row r="388" spans="1:8">
      <c r="A388" s="2"/>
      <c r="B388" s="3"/>
      <c r="C388" s="4"/>
      <c r="D388" s="4"/>
      <c r="E388" s="4"/>
      <c r="F388" s="5"/>
      <c r="G388" s="35"/>
      <c r="H388" s="34"/>
    </row>
    <row r="389" spans="1:8">
      <c r="A389" s="2"/>
      <c r="B389" s="3"/>
      <c r="C389" s="4"/>
      <c r="D389" s="4"/>
      <c r="E389" s="4"/>
      <c r="F389" s="5"/>
      <c r="G389" s="35"/>
      <c r="H389" s="34"/>
    </row>
    <row r="390" spans="1:8">
      <c r="A390" s="2"/>
      <c r="B390" s="3"/>
      <c r="C390" s="4"/>
      <c r="D390" s="4"/>
      <c r="E390" s="4"/>
      <c r="F390" s="5"/>
      <c r="G390" s="35"/>
      <c r="H390" s="34"/>
    </row>
    <row r="391" spans="1:8">
      <c r="A391" s="2"/>
      <c r="B391" s="6"/>
      <c r="C391" s="4"/>
      <c r="D391" s="4"/>
      <c r="E391" s="4"/>
      <c r="F391" s="7"/>
      <c r="G391" s="35"/>
      <c r="H391" s="34"/>
    </row>
    <row r="392" spans="1:8">
      <c r="A392" s="2"/>
      <c r="B392" s="6"/>
      <c r="C392" s="4"/>
      <c r="D392" s="4"/>
      <c r="E392" s="4"/>
      <c r="F392" s="7"/>
      <c r="G392" s="35"/>
      <c r="H392" s="34"/>
    </row>
    <row r="393" spans="1:8">
      <c r="A393" s="2"/>
      <c r="B393" s="6"/>
      <c r="C393" s="4"/>
      <c r="D393" s="4"/>
      <c r="E393" s="4"/>
      <c r="F393" s="7"/>
      <c r="G393" s="35"/>
      <c r="H393" s="34"/>
    </row>
    <row r="394" spans="1:8">
      <c r="A394" s="2"/>
      <c r="B394" s="3"/>
      <c r="C394" s="4"/>
      <c r="D394" s="4"/>
      <c r="E394" s="4"/>
      <c r="F394" s="5"/>
      <c r="G394" s="35"/>
      <c r="H394" s="34"/>
    </row>
    <row r="395" spans="1:8">
      <c r="A395" s="2"/>
      <c r="B395" s="6"/>
      <c r="C395" s="4"/>
      <c r="D395" s="4"/>
      <c r="E395" s="4"/>
      <c r="F395" s="7"/>
      <c r="G395" s="35"/>
      <c r="H395" s="34"/>
    </row>
    <row r="396" spans="1:8">
      <c r="A396" s="2"/>
      <c r="B396" s="6"/>
      <c r="C396" s="4"/>
      <c r="D396" s="4"/>
      <c r="E396" s="4"/>
      <c r="F396" s="7"/>
      <c r="G396" s="35"/>
      <c r="H396" s="34"/>
    </row>
    <row r="397" spans="1:8">
      <c r="A397" s="2"/>
      <c r="B397" s="6"/>
      <c r="C397" s="4"/>
      <c r="D397" s="4"/>
      <c r="E397" s="4"/>
      <c r="F397" s="7"/>
      <c r="G397" s="35"/>
      <c r="H397" s="34"/>
    </row>
    <row r="398" spans="1:8">
      <c r="A398" s="2"/>
      <c r="B398" s="6"/>
      <c r="C398" s="4"/>
      <c r="D398" s="4"/>
      <c r="E398" s="4"/>
      <c r="F398" s="7"/>
      <c r="G398" s="35"/>
      <c r="H398" s="34"/>
    </row>
    <row r="399" spans="1:8">
      <c r="A399" s="2"/>
      <c r="B399" s="3"/>
      <c r="C399" s="4"/>
      <c r="D399" s="4"/>
      <c r="E399" s="4"/>
      <c r="F399" s="5"/>
      <c r="G399" s="35"/>
      <c r="H399" s="34"/>
    </row>
    <row r="400" spans="1:8">
      <c r="A400" s="2"/>
      <c r="B400" s="3"/>
      <c r="C400" s="4"/>
      <c r="D400" s="4"/>
      <c r="E400" s="4"/>
      <c r="F400" s="5"/>
      <c r="G400" s="35"/>
      <c r="H400" s="34"/>
    </row>
    <row r="401" spans="1:8">
      <c r="A401" s="2"/>
      <c r="B401" s="3"/>
      <c r="C401" s="4"/>
      <c r="D401" s="4"/>
      <c r="E401" s="4"/>
      <c r="F401" s="5"/>
      <c r="G401" s="35"/>
      <c r="H401" s="34"/>
    </row>
    <row r="402" spans="1:8">
      <c r="A402" s="2"/>
      <c r="B402" s="6"/>
      <c r="C402" s="4"/>
      <c r="D402" s="4"/>
      <c r="E402" s="4"/>
      <c r="F402" s="7"/>
      <c r="G402" s="35"/>
      <c r="H402" s="34"/>
    </row>
    <row r="403" spans="1:8">
      <c r="A403" s="2"/>
      <c r="B403" s="3"/>
      <c r="C403" s="4"/>
      <c r="D403" s="4"/>
      <c r="E403" s="4"/>
      <c r="F403" s="5"/>
      <c r="G403" s="35"/>
      <c r="H403" s="34"/>
    </row>
    <row r="404" spans="1:8">
      <c r="A404" s="2"/>
      <c r="B404" s="6"/>
      <c r="C404" s="4"/>
      <c r="D404" s="4"/>
      <c r="E404" s="4"/>
      <c r="F404" s="7"/>
      <c r="G404" s="35"/>
      <c r="H404" s="34"/>
    </row>
    <row r="405" spans="1:8">
      <c r="A405" s="2"/>
      <c r="B405" s="3"/>
      <c r="C405" s="4"/>
      <c r="D405" s="4"/>
      <c r="E405" s="4"/>
      <c r="F405" s="5"/>
      <c r="G405" s="35"/>
      <c r="H405" s="34"/>
    </row>
    <row r="406" spans="1:8">
      <c r="A406" s="2"/>
      <c r="B406" s="3"/>
      <c r="C406" s="4"/>
      <c r="D406" s="4"/>
      <c r="E406" s="4"/>
      <c r="F406" s="5"/>
      <c r="G406" s="35"/>
      <c r="H406" s="34"/>
    </row>
    <row r="407" spans="1:8">
      <c r="A407" s="2"/>
      <c r="B407" s="6"/>
      <c r="C407" s="4"/>
      <c r="D407" s="4"/>
      <c r="E407" s="4"/>
      <c r="F407" s="7"/>
      <c r="G407" s="35"/>
      <c r="H407" s="34"/>
    </row>
    <row r="408" spans="1:8">
      <c r="A408" s="2"/>
      <c r="B408" s="6"/>
      <c r="C408" s="4"/>
      <c r="D408" s="4"/>
      <c r="E408" s="4"/>
      <c r="F408" s="7"/>
      <c r="G408" s="35"/>
      <c r="H408" s="34"/>
    </row>
    <row r="409" spans="1:8">
      <c r="A409" s="2"/>
      <c r="B409" s="3"/>
      <c r="C409" s="4"/>
      <c r="D409" s="4"/>
      <c r="E409" s="4"/>
      <c r="F409" s="5"/>
      <c r="G409" s="35"/>
      <c r="H409" s="34"/>
    </row>
    <row r="410" spans="1:8">
      <c r="A410" s="2"/>
      <c r="B410" s="6"/>
      <c r="C410" s="4"/>
      <c r="D410" s="4"/>
      <c r="E410" s="4"/>
      <c r="F410" s="7"/>
      <c r="G410" s="35"/>
      <c r="H410" s="34"/>
    </row>
    <row r="411" spans="1:8">
      <c r="A411" s="2"/>
      <c r="B411" s="6"/>
      <c r="C411" s="4"/>
      <c r="D411" s="4"/>
      <c r="E411" s="4"/>
      <c r="F411" s="7"/>
      <c r="G411" s="35"/>
      <c r="H411" s="34"/>
    </row>
    <row r="412" spans="1:8">
      <c r="A412" s="2"/>
      <c r="B412" s="3"/>
      <c r="C412" s="4"/>
      <c r="D412" s="4"/>
      <c r="E412" s="4"/>
      <c r="F412" s="5"/>
      <c r="G412" s="35"/>
      <c r="H412" s="34"/>
    </row>
    <row r="413" spans="1:8">
      <c r="A413" s="2"/>
      <c r="B413" s="6"/>
      <c r="C413" s="4"/>
      <c r="D413" s="4"/>
      <c r="E413" s="4"/>
      <c r="F413" s="7"/>
      <c r="G413" s="35"/>
      <c r="H413" s="34"/>
    </row>
    <row r="414" spans="1:8">
      <c r="A414" s="2"/>
      <c r="B414" s="3"/>
      <c r="C414" s="4"/>
      <c r="D414" s="4"/>
      <c r="E414" s="4"/>
      <c r="F414" s="5"/>
      <c r="G414" s="35"/>
      <c r="H414" s="34"/>
    </row>
    <row r="415" spans="1:8">
      <c r="A415" s="2"/>
      <c r="B415" s="6"/>
      <c r="C415" s="4"/>
      <c r="D415" s="4"/>
      <c r="E415" s="4"/>
      <c r="F415" s="7"/>
      <c r="G415" s="35"/>
      <c r="H415" s="34"/>
    </row>
    <row r="416" spans="1:8">
      <c r="A416" s="2"/>
      <c r="B416" s="6"/>
      <c r="C416" s="4"/>
      <c r="D416" s="4"/>
      <c r="E416" s="4"/>
      <c r="F416" s="7"/>
      <c r="G416" s="35"/>
      <c r="H416" s="34"/>
    </row>
    <row r="417" spans="1:8">
      <c r="A417" s="2"/>
      <c r="B417" s="6"/>
      <c r="C417" s="4"/>
      <c r="D417" s="4"/>
      <c r="E417" s="4"/>
      <c r="F417" s="7"/>
      <c r="G417" s="35"/>
      <c r="H417" s="34"/>
    </row>
    <row r="418" spans="1:8">
      <c r="A418" s="2"/>
      <c r="B418" s="3"/>
      <c r="C418" s="4"/>
      <c r="D418" s="4"/>
      <c r="E418" s="4"/>
      <c r="F418" s="5"/>
      <c r="G418" s="35"/>
      <c r="H418" s="34"/>
    </row>
    <row r="419" spans="1:8">
      <c r="A419" s="2"/>
      <c r="B419" s="3"/>
      <c r="C419" s="4"/>
      <c r="D419" s="4"/>
      <c r="E419" s="4"/>
      <c r="F419" s="5"/>
      <c r="G419" s="35"/>
      <c r="H419" s="34"/>
    </row>
    <row r="420" spans="1:8">
      <c r="A420" s="2"/>
      <c r="B420" s="3"/>
      <c r="C420" s="4"/>
      <c r="D420" s="4"/>
      <c r="E420" s="4"/>
      <c r="F420" s="5"/>
      <c r="G420" s="35"/>
      <c r="H420" s="34"/>
    </row>
    <row r="421" spans="1:8">
      <c r="A421" s="2"/>
      <c r="B421" s="6"/>
      <c r="C421" s="4"/>
      <c r="D421" s="4"/>
      <c r="E421" s="4"/>
      <c r="F421" s="7"/>
      <c r="G421" s="35"/>
      <c r="H421" s="34"/>
    </row>
    <row r="422" spans="1:8">
      <c r="A422" s="2"/>
      <c r="B422" s="3"/>
      <c r="C422" s="4"/>
      <c r="D422" s="4"/>
      <c r="E422" s="4"/>
      <c r="F422" s="5"/>
      <c r="G422" s="35"/>
      <c r="H422" s="34"/>
    </row>
    <row r="423" spans="1:8">
      <c r="A423" s="2"/>
      <c r="B423" s="6"/>
      <c r="C423" s="4"/>
      <c r="D423" s="4"/>
      <c r="E423" s="4"/>
      <c r="F423" s="7"/>
      <c r="G423" s="35"/>
      <c r="H423" s="34"/>
    </row>
    <row r="424" spans="1:8">
      <c r="A424" s="2"/>
      <c r="B424" s="3"/>
      <c r="C424" s="4"/>
      <c r="D424" s="4"/>
      <c r="E424" s="4"/>
      <c r="F424" s="5"/>
      <c r="G424" s="35"/>
      <c r="H424" s="34"/>
    </row>
    <row r="425" spans="1:8">
      <c r="A425" s="2"/>
      <c r="B425" s="3"/>
      <c r="C425" s="4"/>
      <c r="D425" s="4"/>
      <c r="E425" s="4"/>
      <c r="F425" s="5"/>
      <c r="G425" s="35"/>
      <c r="H425" s="34"/>
    </row>
    <row r="426" spans="1:8">
      <c r="A426" s="2"/>
      <c r="B426" s="3"/>
      <c r="C426" s="4"/>
      <c r="D426" s="4"/>
      <c r="E426" s="4"/>
      <c r="F426" s="5"/>
      <c r="G426" s="35"/>
      <c r="H426" s="34"/>
    </row>
    <row r="427" spans="1:8">
      <c r="A427" s="2"/>
      <c r="B427" s="3"/>
      <c r="C427" s="4"/>
      <c r="D427" s="4"/>
      <c r="E427" s="4"/>
      <c r="F427" s="5"/>
      <c r="G427" s="35"/>
      <c r="H427" s="34"/>
    </row>
    <row r="428" spans="1:8">
      <c r="A428" s="2"/>
      <c r="B428" s="3"/>
      <c r="C428" s="4"/>
      <c r="D428" s="4"/>
      <c r="E428" s="4"/>
      <c r="F428" s="5"/>
      <c r="G428" s="35"/>
      <c r="H428" s="34"/>
    </row>
    <row r="429" spans="1:8">
      <c r="A429" s="2"/>
      <c r="B429" s="3"/>
      <c r="C429" s="4"/>
      <c r="D429" s="4"/>
      <c r="E429" s="4"/>
      <c r="F429" s="5"/>
      <c r="G429" s="35"/>
      <c r="H429" s="34"/>
    </row>
    <row r="430" spans="1:8">
      <c r="A430" s="2"/>
      <c r="B430" s="6"/>
      <c r="C430" s="4"/>
      <c r="D430" s="4"/>
      <c r="E430" s="4"/>
      <c r="F430" s="7"/>
      <c r="G430" s="35"/>
      <c r="H430" s="34"/>
    </row>
    <row r="431" spans="1:8">
      <c r="A431" s="2"/>
      <c r="B431" s="3"/>
      <c r="C431" s="4"/>
      <c r="D431" s="4"/>
      <c r="E431" s="4"/>
      <c r="F431" s="5"/>
      <c r="G431" s="35"/>
      <c r="H431" s="34"/>
    </row>
    <row r="432" spans="1:8">
      <c r="A432" s="2"/>
      <c r="B432" s="3"/>
      <c r="C432" s="4"/>
      <c r="D432" s="4"/>
      <c r="E432" s="4"/>
      <c r="F432" s="5"/>
      <c r="G432" s="35"/>
      <c r="H432" s="34"/>
    </row>
    <row r="433" spans="1:8">
      <c r="A433" s="2"/>
      <c r="B433" s="6"/>
      <c r="C433" s="4"/>
      <c r="D433" s="4"/>
      <c r="E433" s="4"/>
      <c r="F433" s="7"/>
      <c r="G433" s="35"/>
      <c r="H433" s="34"/>
    </row>
    <row r="434" spans="1:8">
      <c r="A434" s="2"/>
      <c r="B434" s="6"/>
      <c r="C434" s="4"/>
      <c r="D434" s="4"/>
      <c r="E434" s="4"/>
      <c r="F434" s="7"/>
      <c r="G434" s="35"/>
      <c r="H434" s="34"/>
    </row>
    <row r="435" spans="1:8">
      <c r="A435" s="2"/>
      <c r="B435" s="6"/>
      <c r="C435" s="4"/>
      <c r="D435" s="4"/>
      <c r="E435" s="4"/>
      <c r="F435" s="7"/>
      <c r="G435" s="35"/>
      <c r="H435" s="34"/>
    </row>
    <row r="436" spans="1:8">
      <c r="A436" s="2"/>
      <c r="B436" s="3"/>
      <c r="C436" s="4"/>
      <c r="D436" s="4"/>
      <c r="E436" s="4"/>
      <c r="F436" s="5"/>
      <c r="G436" s="35"/>
      <c r="H436" s="34"/>
    </row>
    <row r="437" spans="1:8">
      <c r="A437" s="2"/>
      <c r="B437" s="6"/>
      <c r="C437" s="4"/>
      <c r="D437" s="4"/>
      <c r="E437" s="4"/>
      <c r="F437" s="7"/>
      <c r="G437" s="35"/>
      <c r="H437" s="34"/>
    </row>
    <row r="438" spans="1:8">
      <c r="A438" s="2"/>
      <c r="B438" s="6"/>
      <c r="C438" s="4"/>
      <c r="D438" s="4"/>
      <c r="E438" s="4"/>
      <c r="F438" s="7"/>
      <c r="G438" s="35"/>
      <c r="H438" s="34"/>
    </row>
    <row r="439" spans="1:8">
      <c r="A439" s="2"/>
      <c r="B439" s="3"/>
      <c r="C439" s="4"/>
      <c r="D439" s="4"/>
      <c r="E439" s="4"/>
      <c r="F439" s="5"/>
      <c r="G439" s="35"/>
      <c r="H439" s="34"/>
    </row>
    <row r="440" spans="1:8">
      <c r="A440" s="2"/>
      <c r="B440" s="3"/>
      <c r="C440" s="4"/>
      <c r="D440" s="4"/>
      <c r="E440" s="4"/>
      <c r="F440" s="5"/>
      <c r="G440" s="35"/>
      <c r="H440" s="34"/>
    </row>
    <row r="441" spans="1:8">
      <c r="A441" s="2"/>
      <c r="B441" s="3"/>
      <c r="C441" s="4"/>
      <c r="D441" s="4"/>
      <c r="E441" s="4"/>
      <c r="F441" s="5"/>
      <c r="G441" s="35"/>
      <c r="H441" s="34"/>
    </row>
    <row r="442" spans="1:8">
      <c r="A442" s="2"/>
      <c r="B442" s="6"/>
      <c r="C442" s="4"/>
      <c r="D442" s="4"/>
      <c r="E442" s="4"/>
      <c r="F442" s="7"/>
      <c r="G442" s="35"/>
      <c r="H442" s="34"/>
    </row>
    <row r="443" spans="1:8">
      <c r="A443" s="2"/>
      <c r="B443" s="3"/>
      <c r="C443" s="4"/>
      <c r="D443" s="4"/>
      <c r="E443" s="4"/>
      <c r="F443" s="5"/>
      <c r="G443" s="35"/>
      <c r="H443" s="34"/>
    </row>
    <row r="444" spans="1:8">
      <c r="A444" s="2"/>
      <c r="B444" s="3"/>
      <c r="C444" s="4"/>
      <c r="D444" s="4"/>
      <c r="E444" s="4"/>
      <c r="F444" s="5"/>
      <c r="G444" s="35"/>
      <c r="H444" s="34"/>
    </row>
    <row r="445" spans="1:8">
      <c r="A445" s="2"/>
      <c r="B445" s="3"/>
      <c r="C445" s="4"/>
      <c r="D445" s="4"/>
      <c r="E445" s="4"/>
      <c r="F445" s="5"/>
      <c r="G445" s="35"/>
      <c r="H445" s="34"/>
    </row>
    <row r="446" spans="1:8">
      <c r="A446" s="2"/>
      <c r="B446" s="3"/>
      <c r="C446" s="4"/>
      <c r="D446" s="4"/>
      <c r="E446" s="4"/>
      <c r="F446" s="5"/>
      <c r="G446" s="35"/>
      <c r="H446" s="34"/>
    </row>
    <row r="447" spans="1:8">
      <c r="A447" s="2"/>
      <c r="B447" s="6"/>
      <c r="C447" s="4"/>
      <c r="D447" s="4"/>
      <c r="E447" s="4"/>
      <c r="F447" s="7"/>
      <c r="G447" s="35"/>
      <c r="H447" s="34"/>
    </row>
    <row r="448" spans="1:8">
      <c r="A448" s="2"/>
      <c r="B448" s="6"/>
      <c r="C448" s="4"/>
      <c r="D448" s="4"/>
      <c r="E448" s="4"/>
      <c r="F448" s="7"/>
      <c r="G448" s="35"/>
      <c r="H448" s="34"/>
    </row>
    <row r="449" spans="1:8">
      <c r="A449" s="2"/>
      <c r="B449" s="3"/>
      <c r="C449" s="4"/>
      <c r="D449" s="4"/>
      <c r="E449" s="4"/>
      <c r="F449" s="5"/>
      <c r="G449" s="35"/>
      <c r="H449" s="34"/>
    </row>
    <row r="450" spans="1:8">
      <c r="A450" s="2"/>
      <c r="B450" s="6"/>
      <c r="C450" s="4"/>
      <c r="D450" s="4"/>
      <c r="E450" s="4"/>
      <c r="F450" s="7"/>
      <c r="G450" s="35"/>
      <c r="H450" s="34"/>
    </row>
    <row r="451" spans="1:8">
      <c r="A451" s="2"/>
      <c r="B451" s="6"/>
      <c r="C451" s="4"/>
      <c r="D451" s="4"/>
      <c r="E451" s="4"/>
      <c r="F451" s="7"/>
      <c r="G451" s="35"/>
      <c r="H451" s="34"/>
    </row>
    <row r="452" spans="1:8">
      <c r="A452" s="2"/>
      <c r="B452" s="3"/>
      <c r="C452" s="4"/>
      <c r="D452" s="4"/>
      <c r="E452" s="4"/>
      <c r="F452" s="5"/>
      <c r="G452" s="35"/>
      <c r="H452" s="34"/>
    </row>
    <row r="453" spans="1:8">
      <c r="A453" s="2"/>
      <c r="B453" s="6"/>
      <c r="C453" s="4"/>
      <c r="D453" s="4"/>
      <c r="E453" s="4"/>
      <c r="F453" s="7"/>
      <c r="G453" s="35"/>
      <c r="H453" s="34"/>
    </row>
    <row r="454" spans="1:8">
      <c r="A454" s="2"/>
      <c r="B454" s="6"/>
      <c r="C454" s="4"/>
      <c r="D454" s="4"/>
      <c r="E454" s="4"/>
      <c r="F454" s="7"/>
      <c r="G454" s="35"/>
      <c r="H454" s="34"/>
    </row>
    <row r="455" spans="1:8">
      <c r="A455" s="2"/>
      <c r="B455" s="6"/>
      <c r="C455" s="4"/>
      <c r="D455" s="4"/>
      <c r="E455" s="4"/>
      <c r="F455" s="7"/>
      <c r="G455" s="35"/>
      <c r="H455" s="34"/>
    </row>
    <row r="456" spans="1:8">
      <c r="A456" s="2"/>
      <c r="B456" s="3"/>
      <c r="C456" s="4"/>
      <c r="D456" s="4"/>
      <c r="E456" s="4"/>
      <c r="F456" s="5"/>
      <c r="G456" s="35"/>
      <c r="H456" s="34"/>
    </row>
    <row r="457" spans="1:8">
      <c r="A457" s="2"/>
      <c r="B457" s="6"/>
      <c r="C457" s="4"/>
      <c r="D457" s="4"/>
      <c r="E457" s="4"/>
      <c r="F457" s="7"/>
      <c r="G457" s="35"/>
      <c r="H457" s="34"/>
    </row>
    <row r="458" spans="1:8">
      <c r="A458" s="2"/>
      <c r="B458" s="3"/>
      <c r="C458" s="4"/>
      <c r="D458" s="4"/>
      <c r="E458" s="4"/>
      <c r="F458" s="5"/>
      <c r="G458" s="35"/>
      <c r="H458" s="34"/>
    </row>
    <row r="459" spans="1:8">
      <c r="A459" s="2"/>
      <c r="B459" s="3"/>
      <c r="C459" s="4"/>
      <c r="D459" s="4"/>
      <c r="E459" s="4"/>
      <c r="F459" s="5"/>
      <c r="G459" s="35"/>
      <c r="H459" s="34"/>
    </row>
    <row r="460" spans="1:8">
      <c r="A460" s="2"/>
      <c r="B460" s="3"/>
      <c r="C460" s="4"/>
      <c r="D460" s="4"/>
      <c r="E460" s="4"/>
      <c r="F460" s="5"/>
      <c r="G460" s="35"/>
      <c r="H460" s="34"/>
    </row>
    <row r="461" spans="1:8">
      <c r="A461" s="2"/>
      <c r="B461" s="6"/>
      <c r="C461" s="4"/>
      <c r="D461" s="4"/>
      <c r="E461" s="4"/>
      <c r="F461" s="7"/>
      <c r="G461" s="35"/>
      <c r="H461" s="34"/>
    </row>
    <row r="462" spans="1:8">
      <c r="A462" s="2"/>
      <c r="B462" s="6"/>
      <c r="C462" s="4"/>
      <c r="D462" s="4"/>
      <c r="E462" s="4"/>
      <c r="F462" s="7"/>
      <c r="G462" s="35"/>
      <c r="H462" s="34"/>
    </row>
    <row r="463" spans="1:8">
      <c r="A463" s="2"/>
      <c r="B463" s="6"/>
      <c r="C463" s="4"/>
      <c r="D463" s="4"/>
      <c r="E463" s="4"/>
      <c r="F463" s="7"/>
      <c r="G463" s="35"/>
      <c r="H463" s="34"/>
    </row>
    <row r="464" spans="1:8">
      <c r="A464" s="2"/>
      <c r="B464" s="6"/>
      <c r="C464" s="4"/>
      <c r="D464" s="4"/>
      <c r="E464" s="4"/>
      <c r="F464" s="7"/>
      <c r="G464" s="35"/>
      <c r="H464" s="34"/>
    </row>
    <row r="465" spans="1:8">
      <c r="A465" s="2"/>
      <c r="B465" s="3"/>
      <c r="C465" s="4"/>
      <c r="D465" s="4"/>
      <c r="E465" s="4"/>
      <c r="F465" s="5"/>
      <c r="G465" s="35"/>
      <c r="H465" s="34"/>
    </row>
    <row r="466" spans="1:8">
      <c r="A466" s="2"/>
      <c r="B466" s="6"/>
      <c r="C466" s="4"/>
      <c r="D466" s="4"/>
      <c r="E466" s="4"/>
      <c r="F466" s="7"/>
      <c r="G466" s="35"/>
      <c r="H466" s="34"/>
    </row>
    <row r="467" spans="1:8">
      <c r="A467" s="2"/>
      <c r="B467" s="6"/>
      <c r="C467" s="4"/>
      <c r="D467" s="4"/>
      <c r="E467" s="4"/>
      <c r="F467" s="7"/>
      <c r="G467" s="35"/>
      <c r="H467" s="34"/>
    </row>
    <row r="468" spans="1:8">
      <c r="A468" s="2"/>
      <c r="B468" s="3"/>
      <c r="C468" s="4"/>
      <c r="D468" s="4"/>
      <c r="E468" s="4"/>
      <c r="F468" s="5"/>
      <c r="G468" s="35"/>
      <c r="H468" s="34"/>
    </row>
    <row r="469" spans="1:8">
      <c r="A469" s="2"/>
      <c r="B469" s="6"/>
      <c r="C469" s="4"/>
      <c r="D469" s="4"/>
      <c r="E469" s="4"/>
      <c r="F469" s="7"/>
      <c r="G469" s="35"/>
      <c r="H469" s="34"/>
    </row>
    <row r="470" spans="1:8">
      <c r="A470" s="2"/>
      <c r="B470" s="3"/>
      <c r="C470" s="4"/>
      <c r="D470" s="4"/>
      <c r="E470" s="4"/>
      <c r="F470" s="5"/>
      <c r="G470" s="35"/>
      <c r="H470" s="34"/>
    </row>
    <row r="471" spans="1:8">
      <c r="A471" s="2"/>
      <c r="B471" s="6"/>
      <c r="C471" s="4"/>
      <c r="D471" s="4"/>
      <c r="E471" s="4"/>
      <c r="F471" s="7"/>
      <c r="G471" s="35"/>
      <c r="H471" s="34"/>
    </row>
    <row r="472" spans="1:8">
      <c r="A472" s="2"/>
      <c r="B472" s="3"/>
      <c r="C472" s="4"/>
      <c r="D472" s="4"/>
      <c r="E472" s="4"/>
      <c r="F472" s="5"/>
      <c r="G472" s="35"/>
      <c r="H472" s="34"/>
    </row>
    <row r="473" spans="1:8">
      <c r="A473" s="2"/>
      <c r="B473" s="6"/>
      <c r="C473" s="4"/>
      <c r="D473" s="4"/>
      <c r="E473" s="4"/>
      <c r="F473" s="7"/>
      <c r="G473" s="35"/>
      <c r="H473" s="34"/>
    </row>
    <row r="474" spans="1:8">
      <c r="A474" s="2"/>
      <c r="B474" s="3"/>
      <c r="C474" s="4"/>
      <c r="D474" s="4"/>
      <c r="E474" s="4"/>
      <c r="F474" s="5"/>
      <c r="G474" s="35"/>
      <c r="H474" s="34"/>
    </row>
    <row r="475" spans="1:8">
      <c r="A475" s="2"/>
      <c r="B475" s="6"/>
      <c r="C475" s="4"/>
      <c r="D475" s="4"/>
      <c r="E475" s="4"/>
      <c r="F475" s="7"/>
      <c r="G475" s="35"/>
      <c r="H475" s="34"/>
    </row>
    <row r="476" spans="1:8">
      <c r="A476" s="2"/>
      <c r="B476" s="3"/>
      <c r="C476" s="4"/>
      <c r="D476" s="4"/>
      <c r="E476" s="4"/>
      <c r="F476" s="5"/>
      <c r="G476" s="35"/>
      <c r="H476" s="34"/>
    </row>
    <row r="477" spans="1:8">
      <c r="A477" s="2"/>
      <c r="B477" s="3"/>
      <c r="C477" s="4"/>
      <c r="D477" s="4"/>
      <c r="E477" s="4"/>
      <c r="F477" s="5"/>
      <c r="G477" s="35"/>
      <c r="H477" s="34"/>
    </row>
    <row r="478" spans="1:8">
      <c r="A478" s="2"/>
      <c r="B478" s="3"/>
      <c r="C478" s="4"/>
      <c r="D478" s="4"/>
      <c r="E478" s="4"/>
      <c r="F478" s="5"/>
      <c r="G478" s="35"/>
      <c r="H478" s="34"/>
    </row>
    <row r="479" spans="1:8">
      <c r="A479" s="2"/>
      <c r="B479" s="6"/>
      <c r="C479" s="4"/>
      <c r="D479" s="4"/>
      <c r="E479" s="4"/>
      <c r="F479" s="7"/>
      <c r="G479" s="35"/>
      <c r="H479" s="34"/>
    </row>
    <row r="480" spans="1:8">
      <c r="A480" s="2"/>
      <c r="B480" s="3"/>
      <c r="C480" s="4"/>
      <c r="D480" s="4"/>
      <c r="E480" s="4"/>
      <c r="F480" s="5"/>
      <c r="G480" s="35"/>
      <c r="H480" s="34"/>
    </row>
    <row r="481" spans="1:8">
      <c r="A481" s="2"/>
      <c r="B481" s="3"/>
      <c r="C481" s="4"/>
      <c r="D481" s="4"/>
      <c r="E481" s="4"/>
      <c r="F481" s="5"/>
      <c r="G481" s="35"/>
      <c r="H481" s="34"/>
    </row>
    <row r="482" spans="1:8">
      <c r="A482" s="2"/>
      <c r="B482" s="6"/>
      <c r="C482" s="4"/>
      <c r="D482" s="4"/>
      <c r="E482" s="4"/>
      <c r="F482" s="7"/>
      <c r="G482" s="35"/>
      <c r="H482" s="34"/>
    </row>
    <row r="483" spans="1:8">
      <c r="A483" s="2"/>
      <c r="B483" s="3"/>
      <c r="C483" s="4"/>
      <c r="D483" s="4"/>
      <c r="E483" s="4"/>
      <c r="F483" s="5"/>
      <c r="G483" s="35"/>
      <c r="H483" s="34"/>
    </row>
    <row r="484" spans="1:8">
      <c r="A484" s="2"/>
      <c r="B484" s="6"/>
      <c r="C484" s="4"/>
      <c r="D484" s="4"/>
      <c r="E484" s="4"/>
      <c r="F484" s="7"/>
      <c r="G484" s="35"/>
      <c r="H484" s="34"/>
    </row>
    <row r="485" spans="1:8">
      <c r="A485" s="2"/>
      <c r="B485" s="6"/>
      <c r="C485" s="4"/>
      <c r="D485" s="4"/>
      <c r="E485" s="4"/>
      <c r="F485" s="7"/>
      <c r="G485" s="35"/>
      <c r="H485" s="34"/>
    </row>
    <row r="486" spans="1:8">
      <c r="A486" s="2"/>
      <c r="B486" s="3"/>
      <c r="C486" s="4"/>
      <c r="D486" s="4"/>
      <c r="E486" s="4"/>
      <c r="F486" s="5"/>
      <c r="G486" s="35"/>
      <c r="H486" s="34"/>
    </row>
    <row r="487" spans="1:8">
      <c r="A487" s="2"/>
      <c r="B487" s="3"/>
      <c r="C487" s="4"/>
      <c r="D487" s="4"/>
      <c r="E487" s="4"/>
      <c r="F487" s="5"/>
      <c r="G487" s="35"/>
      <c r="H487" s="34"/>
    </row>
    <row r="488" spans="1:8">
      <c r="A488" s="2"/>
      <c r="B488" s="6"/>
      <c r="C488" s="4"/>
      <c r="D488" s="4"/>
      <c r="E488" s="4"/>
      <c r="F488" s="7"/>
      <c r="G488" s="35"/>
      <c r="H488" s="34"/>
    </row>
    <row r="489" spans="1:8">
      <c r="A489" s="2"/>
      <c r="B489" s="6"/>
      <c r="C489" s="4"/>
      <c r="D489" s="4"/>
      <c r="E489" s="4"/>
      <c r="F489" s="7"/>
      <c r="G489" s="35"/>
      <c r="H489" s="34"/>
    </row>
    <row r="490" spans="1:8">
      <c r="A490" s="2"/>
      <c r="B490" s="3"/>
      <c r="C490" s="4"/>
      <c r="D490" s="4"/>
      <c r="E490" s="4"/>
      <c r="F490" s="5"/>
      <c r="G490" s="35"/>
      <c r="H490" s="34"/>
    </row>
    <row r="491" spans="1:8">
      <c r="A491" s="2"/>
      <c r="B491" s="3"/>
      <c r="C491" s="4"/>
      <c r="D491" s="4"/>
      <c r="E491" s="4"/>
      <c r="F491" s="5"/>
      <c r="G491" s="35"/>
      <c r="H491" s="34"/>
    </row>
    <row r="492" spans="1:8">
      <c r="A492" s="2"/>
      <c r="B492" s="6"/>
      <c r="C492" s="4"/>
      <c r="D492" s="4"/>
      <c r="E492" s="4"/>
      <c r="F492" s="7"/>
      <c r="G492" s="35"/>
      <c r="H492" s="34"/>
    </row>
    <row r="493" spans="1:8">
      <c r="A493" s="2"/>
      <c r="B493" s="3"/>
      <c r="C493" s="4"/>
      <c r="D493" s="4"/>
      <c r="E493" s="4"/>
      <c r="F493" s="5"/>
      <c r="G493" s="35"/>
      <c r="H493" s="34"/>
    </row>
    <row r="494" spans="1:8">
      <c r="A494" s="2"/>
      <c r="B494" s="3"/>
      <c r="C494" s="4"/>
      <c r="D494" s="4"/>
      <c r="E494" s="4"/>
      <c r="F494" s="5"/>
      <c r="G494" s="35"/>
      <c r="H494" s="34"/>
    </row>
    <row r="495" spans="1:8">
      <c r="A495" s="2"/>
      <c r="B495" s="3"/>
      <c r="C495" s="4"/>
      <c r="D495" s="4"/>
      <c r="E495" s="4"/>
      <c r="F495" s="5"/>
      <c r="G495" s="35"/>
      <c r="H495" s="34"/>
    </row>
    <row r="496" spans="1:8">
      <c r="A496" s="2"/>
      <c r="B496" s="6"/>
      <c r="C496" s="4"/>
      <c r="D496" s="4"/>
      <c r="E496" s="4"/>
      <c r="F496" s="7"/>
      <c r="G496" s="35"/>
      <c r="H496" s="34"/>
    </row>
    <row r="497" spans="1:8">
      <c r="A497" s="2"/>
      <c r="B497" s="3"/>
      <c r="C497" s="4"/>
      <c r="D497" s="4"/>
      <c r="E497" s="4"/>
      <c r="F497" s="5"/>
      <c r="G497" s="35"/>
      <c r="H497" s="34"/>
    </row>
    <row r="498" spans="1:8">
      <c r="A498" s="2"/>
      <c r="B498" s="6"/>
      <c r="C498" s="4"/>
      <c r="D498" s="4"/>
      <c r="E498" s="4"/>
      <c r="F498" s="7"/>
      <c r="G498" s="35"/>
      <c r="H498" s="34"/>
    </row>
    <row r="499" spans="1:8">
      <c r="A499" s="2"/>
      <c r="B499" s="6"/>
      <c r="C499" s="4"/>
      <c r="D499" s="4"/>
      <c r="E499" s="4"/>
      <c r="F499" s="7"/>
      <c r="G499" s="35"/>
      <c r="H499" s="34"/>
    </row>
    <row r="500" spans="1:8">
      <c r="A500" s="2"/>
      <c r="B500" s="6"/>
      <c r="C500" s="4"/>
      <c r="D500" s="4"/>
      <c r="E500" s="4"/>
      <c r="F500" s="7"/>
      <c r="G500" s="35"/>
      <c r="H500" s="34"/>
    </row>
    <row r="501" spans="1:8">
      <c r="A501" s="2"/>
      <c r="B501" s="6"/>
      <c r="C501" s="4"/>
      <c r="D501" s="4"/>
      <c r="E501" s="4"/>
      <c r="F501" s="7"/>
      <c r="G501" s="35"/>
      <c r="H501" s="34"/>
    </row>
    <row r="502" spans="1:8">
      <c r="A502" s="2"/>
      <c r="B502" s="6"/>
      <c r="C502" s="4"/>
      <c r="D502" s="4"/>
      <c r="E502" s="4"/>
      <c r="F502" s="7"/>
      <c r="G502" s="35"/>
      <c r="H502" s="34"/>
    </row>
    <row r="503" spans="1:8">
      <c r="A503" s="2"/>
      <c r="B503" s="6"/>
      <c r="C503" s="4"/>
      <c r="D503" s="4"/>
      <c r="E503" s="4"/>
      <c r="F503" s="7"/>
      <c r="G503" s="35"/>
      <c r="H503" s="34"/>
    </row>
    <row r="504" spans="1:8">
      <c r="A504" s="2"/>
      <c r="B504" s="3"/>
      <c r="C504" s="4"/>
      <c r="D504" s="4"/>
      <c r="E504" s="4"/>
      <c r="F504" s="5"/>
      <c r="G504" s="35"/>
      <c r="H504" s="34"/>
    </row>
    <row r="505" spans="1:8">
      <c r="A505" s="2"/>
      <c r="B505" s="6"/>
      <c r="C505" s="4"/>
      <c r="D505" s="4"/>
      <c r="E505" s="4"/>
      <c r="F505" s="7"/>
      <c r="G505" s="35"/>
      <c r="H505" s="34"/>
    </row>
    <row r="506" spans="1:8">
      <c r="A506" s="2"/>
      <c r="B506" s="6"/>
      <c r="C506" s="4"/>
      <c r="D506" s="4"/>
      <c r="E506" s="4"/>
      <c r="F506" s="7"/>
      <c r="G506" s="35"/>
      <c r="H506" s="34"/>
    </row>
    <row r="507" spans="1:8">
      <c r="A507" s="2"/>
      <c r="B507" s="3"/>
      <c r="C507" s="4"/>
      <c r="D507" s="4"/>
      <c r="E507" s="4"/>
      <c r="F507" s="5"/>
      <c r="G507" s="35"/>
      <c r="H507" s="34"/>
    </row>
    <row r="508" spans="1:8">
      <c r="A508" s="2"/>
      <c r="B508" s="6"/>
      <c r="C508" s="4"/>
      <c r="D508" s="4"/>
      <c r="E508" s="4"/>
      <c r="F508" s="7"/>
      <c r="G508" s="35"/>
      <c r="H508" s="34"/>
    </row>
    <row r="509" spans="1:8">
      <c r="A509" s="2"/>
      <c r="B509" s="6"/>
      <c r="C509" s="4"/>
      <c r="D509" s="4"/>
      <c r="E509" s="4"/>
      <c r="F509" s="7"/>
      <c r="G509" s="35"/>
      <c r="H509" s="34"/>
    </row>
    <row r="510" spans="1:8">
      <c r="A510" s="2"/>
      <c r="B510" s="6"/>
      <c r="C510" s="4"/>
      <c r="D510" s="4"/>
      <c r="E510" s="4"/>
      <c r="F510" s="7"/>
      <c r="G510" s="35"/>
      <c r="H510" s="34"/>
    </row>
    <row r="511" spans="1:8">
      <c r="A511" s="2"/>
      <c r="B511" s="3"/>
      <c r="C511" s="4"/>
      <c r="D511" s="4"/>
      <c r="E511" s="4"/>
      <c r="F511" s="5"/>
      <c r="G511" s="35"/>
      <c r="H511" s="34"/>
    </row>
    <row r="512" spans="1:8">
      <c r="A512" s="2"/>
      <c r="B512" s="6"/>
      <c r="C512" s="4"/>
      <c r="D512" s="4"/>
      <c r="E512" s="4"/>
      <c r="F512" s="7"/>
      <c r="G512" s="35"/>
      <c r="H512" s="34"/>
    </row>
    <row r="513" spans="1:8">
      <c r="A513" s="2"/>
      <c r="B513" s="6"/>
      <c r="C513" s="4"/>
      <c r="D513" s="4"/>
      <c r="E513" s="4"/>
      <c r="F513" s="7"/>
      <c r="G513" s="35"/>
      <c r="H513" s="34"/>
    </row>
    <row r="514" spans="1:8">
      <c r="A514" s="2"/>
      <c r="B514" s="6"/>
      <c r="C514" s="4"/>
      <c r="D514" s="4"/>
      <c r="E514" s="4"/>
      <c r="F514" s="7"/>
      <c r="G514" s="35"/>
      <c r="H514" s="34"/>
    </row>
    <row r="515" spans="1:8">
      <c r="A515" s="2"/>
      <c r="B515" s="6"/>
      <c r="C515" s="4"/>
      <c r="D515" s="4"/>
      <c r="E515" s="4"/>
      <c r="F515" s="7"/>
      <c r="G515" s="35"/>
      <c r="H515" s="34"/>
    </row>
    <row r="516" spans="1:8">
      <c r="A516" s="2"/>
      <c r="B516" s="3"/>
      <c r="C516" s="4"/>
      <c r="D516" s="4"/>
      <c r="E516" s="4"/>
      <c r="F516" s="5"/>
      <c r="G516" s="35"/>
      <c r="H516" s="34"/>
    </row>
    <row r="517" spans="1:8">
      <c r="A517" s="2"/>
      <c r="B517" s="3"/>
      <c r="C517" s="4"/>
      <c r="D517" s="4"/>
      <c r="E517" s="4"/>
      <c r="F517" s="5"/>
      <c r="G517" s="35"/>
      <c r="H517" s="34"/>
    </row>
    <row r="518" spans="1:8">
      <c r="A518" s="2"/>
      <c r="B518" s="6"/>
      <c r="C518" s="4"/>
      <c r="D518" s="4"/>
      <c r="E518" s="4"/>
      <c r="F518" s="7"/>
      <c r="G518" s="35"/>
      <c r="H518" s="34"/>
    </row>
    <row r="519" spans="1:8">
      <c r="A519" s="2"/>
      <c r="B519" s="3"/>
      <c r="C519" s="4"/>
      <c r="D519" s="4"/>
      <c r="E519" s="4"/>
      <c r="F519" s="5"/>
      <c r="G519" s="35"/>
      <c r="H519" s="34"/>
    </row>
    <row r="520" spans="1:8">
      <c r="A520" s="2"/>
      <c r="B520" s="3"/>
      <c r="C520" s="4"/>
      <c r="D520" s="4"/>
      <c r="E520" s="4"/>
      <c r="F520" s="5"/>
      <c r="G520" s="35"/>
      <c r="H520" s="34"/>
    </row>
    <row r="521" spans="1:8">
      <c r="A521" s="2"/>
      <c r="B521" s="6"/>
      <c r="C521" s="4"/>
      <c r="D521" s="4"/>
      <c r="E521" s="4"/>
      <c r="F521" s="7"/>
      <c r="G521" s="35"/>
      <c r="H521" s="34"/>
    </row>
    <row r="522" spans="1:8">
      <c r="A522" s="2"/>
      <c r="B522" s="6"/>
      <c r="C522" s="4"/>
      <c r="D522" s="4"/>
      <c r="E522" s="4"/>
      <c r="F522" s="7"/>
      <c r="G522" s="35"/>
      <c r="H522" s="34"/>
    </row>
    <row r="523" spans="1:8">
      <c r="A523" s="2"/>
      <c r="B523" s="6"/>
      <c r="C523" s="4"/>
      <c r="D523" s="4"/>
      <c r="E523" s="4"/>
      <c r="F523" s="7"/>
      <c r="G523" s="35"/>
      <c r="H523" s="34"/>
    </row>
    <row r="524" spans="1:8">
      <c r="A524" s="2"/>
      <c r="B524" s="3"/>
      <c r="C524" s="4"/>
      <c r="D524" s="4"/>
      <c r="E524" s="4"/>
      <c r="F524" s="5"/>
      <c r="G524" s="35"/>
      <c r="H524" s="34"/>
    </row>
    <row r="525" spans="1:8">
      <c r="A525" s="2"/>
      <c r="B525" s="6"/>
      <c r="C525" s="4"/>
      <c r="D525" s="4"/>
      <c r="E525" s="4"/>
      <c r="F525" s="7"/>
      <c r="G525" s="35"/>
      <c r="H525" s="34"/>
    </row>
    <row r="526" spans="1:8">
      <c r="A526" s="2"/>
      <c r="B526" s="3"/>
      <c r="C526" s="4"/>
      <c r="D526" s="4"/>
      <c r="E526" s="4"/>
      <c r="F526" s="5"/>
      <c r="G526" s="35"/>
      <c r="H526" s="34"/>
    </row>
    <row r="527" spans="1:8">
      <c r="A527" s="2"/>
      <c r="B527" s="3"/>
      <c r="C527" s="4"/>
      <c r="D527" s="4"/>
      <c r="E527" s="4"/>
      <c r="F527" s="5"/>
      <c r="G527" s="35"/>
      <c r="H527" s="34"/>
    </row>
    <row r="528" spans="1:8">
      <c r="A528" s="2"/>
      <c r="B528" s="3"/>
      <c r="C528" s="4"/>
      <c r="D528" s="4"/>
      <c r="E528" s="4"/>
      <c r="F528" s="5"/>
      <c r="G528" s="35"/>
      <c r="H528" s="34"/>
    </row>
    <row r="529" spans="1:8">
      <c r="A529" s="2"/>
      <c r="B529" s="6"/>
      <c r="C529" s="4"/>
      <c r="D529" s="4"/>
      <c r="E529" s="4"/>
      <c r="F529" s="7"/>
      <c r="G529" s="35"/>
      <c r="H529" s="34"/>
    </row>
    <row r="530" spans="1:8">
      <c r="A530" s="2"/>
      <c r="B530" s="3"/>
      <c r="C530" s="4"/>
      <c r="D530" s="4"/>
      <c r="E530" s="4"/>
      <c r="F530" s="5"/>
      <c r="G530" s="35"/>
      <c r="H530" s="34"/>
    </row>
    <row r="531" spans="1:8">
      <c r="A531" s="2"/>
      <c r="B531" s="6"/>
      <c r="C531" s="4"/>
      <c r="D531" s="4"/>
      <c r="E531" s="4"/>
      <c r="F531" s="7"/>
      <c r="G531" s="35"/>
      <c r="H531" s="34"/>
    </row>
    <row r="532" spans="1:8">
      <c r="A532" s="2"/>
      <c r="B532" s="3"/>
      <c r="C532" s="4"/>
      <c r="D532" s="4"/>
      <c r="E532" s="4"/>
      <c r="F532" s="5"/>
      <c r="G532" s="35"/>
      <c r="H532" s="34"/>
    </row>
    <row r="533" spans="1:8">
      <c r="A533" s="2"/>
      <c r="B533" s="6"/>
      <c r="C533" s="4"/>
      <c r="D533" s="4"/>
      <c r="E533" s="4"/>
      <c r="F533" s="7"/>
      <c r="G533" s="35"/>
      <c r="H533" s="34"/>
    </row>
    <row r="534" spans="1:8">
      <c r="A534" s="2"/>
      <c r="B534" s="3"/>
      <c r="C534" s="4"/>
      <c r="D534" s="4"/>
      <c r="E534" s="4"/>
      <c r="F534" s="5"/>
      <c r="G534" s="35"/>
      <c r="H534" s="34"/>
    </row>
    <row r="535" spans="1:8">
      <c r="A535" s="2"/>
      <c r="B535" s="3"/>
      <c r="C535" s="4"/>
      <c r="D535" s="4"/>
      <c r="E535" s="4"/>
      <c r="F535" s="5"/>
      <c r="G535" s="35"/>
      <c r="H535" s="34"/>
    </row>
    <row r="536" spans="1:8">
      <c r="A536" s="2"/>
      <c r="B536" s="3"/>
      <c r="C536" s="4"/>
      <c r="D536" s="4"/>
      <c r="E536" s="4"/>
      <c r="F536" s="5"/>
      <c r="G536" s="35"/>
      <c r="H536" s="34"/>
    </row>
    <row r="537" spans="1:8">
      <c r="A537" s="2"/>
      <c r="B537" s="6"/>
      <c r="C537" s="4"/>
      <c r="D537" s="4"/>
      <c r="E537" s="4"/>
      <c r="F537" s="7"/>
      <c r="G537" s="35"/>
      <c r="H537" s="34"/>
    </row>
    <row r="538" spans="1:8">
      <c r="A538" s="2"/>
      <c r="B538" s="3"/>
      <c r="C538" s="4"/>
      <c r="D538" s="4"/>
      <c r="E538" s="4"/>
      <c r="F538" s="5"/>
      <c r="G538" s="35"/>
      <c r="H538" s="34"/>
    </row>
    <row r="539" spans="1:8">
      <c r="A539" s="2"/>
      <c r="B539" s="3"/>
      <c r="C539" s="4"/>
      <c r="D539" s="4"/>
      <c r="E539" s="4"/>
      <c r="F539" s="5"/>
      <c r="G539" s="35"/>
      <c r="H539" s="34"/>
    </row>
    <row r="540" spans="1:8">
      <c r="A540" s="2"/>
      <c r="B540" s="6"/>
      <c r="C540" s="4"/>
      <c r="D540" s="4"/>
      <c r="E540" s="4"/>
      <c r="F540" s="7"/>
      <c r="G540" s="35"/>
      <c r="H540" s="34"/>
    </row>
    <row r="541" spans="1:8">
      <c r="A541" s="2"/>
      <c r="B541" s="3"/>
      <c r="C541" s="4"/>
      <c r="D541" s="4"/>
      <c r="E541" s="4"/>
      <c r="F541" s="5"/>
      <c r="G541" s="35"/>
      <c r="H541" s="34"/>
    </row>
    <row r="542" spans="1:8">
      <c r="A542" s="2"/>
      <c r="B542" s="6"/>
      <c r="C542" s="4"/>
      <c r="D542" s="4"/>
      <c r="E542" s="4"/>
      <c r="F542" s="7"/>
      <c r="G542" s="35"/>
      <c r="H542" s="34"/>
    </row>
    <row r="543" spans="1:8">
      <c r="A543" s="2"/>
      <c r="B543" s="3"/>
      <c r="C543" s="4"/>
      <c r="D543" s="4"/>
      <c r="E543" s="4"/>
      <c r="F543" s="5"/>
      <c r="G543" s="35"/>
      <c r="H543" s="34"/>
    </row>
    <row r="544" spans="1:8">
      <c r="A544" s="2"/>
      <c r="B544" s="3"/>
      <c r="C544" s="4"/>
      <c r="D544" s="4"/>
      <c r="E544" s="4"/>
      <c r="F544" s="5"/>
      <c r="G544" s="35"/>
      <c r="H544" s="34"/>
    </row>
    <row r="545" spans="1:8">
      <c r="A545" s="2"/>
      <c r="B545" s="6"/>
      <c r="C545" s="4"/>
      <c r="D545" s="4"/>
      <c r="E545" s="4"/>
      <c r="F545" s="7"/>
      <c r="G545" s="35"/>
      <c r="H545" s="34"/>
    </row>
    <row r="546" spans="1:8">
      <c r="A546" s="2"/>
      <c r="B546" s="3"/>
      <c r="C546" s="4"/>
      <c r="D546" s="4"/>
      <c r="E546" s="4"/>
      <c r="F546" s="5"/>
      <c r="G546" s="35"/>
      <c r="H546" s="34"/>
    </row>
    <row r="547" spans="1:8">
      <c r="A547" s="2"/>
      <c r="B547" s="6"/>
      <c r="C547" s="4"/>
      <c r="D547" s="4"/>
      <c r="E547" s="4"/>
      <c r="F547" s="7"/>
      <c r="G547" s="35"/>
      <c r="H547" s="34"/>
    </row>
    <row r="548" spans="1:8">
      <c r="A548" s="2"/>
      <c r="B548" s="6"/>
      <c r="C548" s="4"/>
      <c r="D548" s="4"/>
      <c r="E548" s="4"/>
      <c r="F548" s="7"/>
      <c r="G548" s="35"/>
      <c r="H548" s="34"/>
    </row>
    <row r="549" spans="1:8">
      <c r="A549" s="2"/>
      <c r="B549" s="6"/>
      <c r="C549" s="4"/>
      <c r="D549" s="4"/>
      <c r="E549" s="4"/>
      <c r="F549" s="7"/>
      <c r="G549" s="35"/>
      <c r="H549" s="34"/>
    </row>
    <row r="550" spans="1:8">
      <c r="A550" s="2"/>
      <c r="B550" s="3"/>
      <c r="C550" s="4"/>
      <c r="D550" s="4"/>
      <c r="E550" s="4"/>
      <c r="F550" s="5"/>
      <c r="G550" s="35"/>
      <c r="H550" s="34"/>
    </row>
    <row r="551" spans="1:8">
      <c r="A551" s="2"/>
      <c r="B551" s="3"/>
      <c r="C551" s="4"/>
      <c r="D551" s="4"/>
      <c r="E551" s="4"/>
      <c r="F551" s="5"/>
      <c r="G551" s="35"/>
      <c r="H551" s="34"/>
    </row>
    <row r="552" spans="1:8">
      <c r="A552" s="2"/>
      <c r="B552" s="6"/>
      <c r="C552" s="4"/>
      <c r="D552" s="4"/>
      <c r="E552" s="4"/>
      <c r="F552" s="7"/>
      <c r="G552" s="35"/>
      <c r="H552" s="34"/>
    </row>
    <row r="553" spans="1:8">
      <c r="A553" s="2"/>
      <c r="B553" s="6"/>
      <c r="C553" s="4"/>
      <c r="D553" s="4"/>
      <c r="E553" s="4"/>
      <c r="F553" s="7"/>
      <c r="G553" s="35"/>
      <c r="H553" s="34"/>
    </row>
    <row r="554" spans="1:8">
      <c r="A554" s="2"/>
      <c r="B554" s="6"/>
      <c r="C554" s="4"/>
      <c r="D554" s="4"/>
      <c r="E554" s="4"/>
      <c r="F554" s="7"/>
      <c r="G554" s="35"/>
      <c r="H554" s="34"/>
    </row>
    <row r="555" spans="1:8">
      <c r="A555" s="2"/>
      <c r="B555" s="6"/>
      <c r="C555" s="4"/>
      <c r="D555" s="4"/>
      <c r="E555" s="4"/>
      <c r="F555" s="7"/>
      <c r="G555" s="35"/>
      <c r="H555" s="34"/>
    </row>
    <row r="556" spans="1:8">
      <c r="A556" s="2"/>
      <c r="B556" s="3"/>
      <c r="C556" s="4"/>
      <c r="D556" s="4"/>
      <c r="E556" s="4"/>
      <c r="F556" s="5"/>
      <c r="G556" s="35"/>
      <c r="H556" s="34"/>
    </row>
    <row r="557" spans="1:8">
      <c r="A557" s="2"/>
      <c r="B557" s="3"/>
      <c r="C557" s="4"/>
      <c r="D557" s="4"/>
      <c r="E557" s="4"/>
      <c r="F557" s="5"/>
      <c r="G557" s="35"/>
      <c r="H557" s="34"/>
    </row>
    <row r="558" spans="1:8">
      <c r="A558" s="2"/>
      <c r="B558" s="6"/>
      <c r="C558" s="4"/>
      <c r="D558" s="4"/>
      <c r="E558" s="4"/>
      <c r="F558" s="7"/>
      <c r="G558" s="35"/>
      <c r="H558" s="34"/>
    </row>
    <row r="559" spans="1:8">
      <c r="A559" s="2"/>
      <c r="B559" s="6"/>
      <c r="C559" s="4"/>
      <c r="D559" s="4"/>
      <c r="E559" s="4"/>
      <c r="F559" s="7"/>
      <c r="G559" s="35"/>
      <c r="H559" s="34"/>
    </row>
    <row r="560" spans="1:8">
      <c r="A560" s="2"/>
      <c r="B560" s="3"/>
      <c r="C560" s="4"/>
      <c r="D560" s="4"/>
      <c r="E560" s="4"/>
      <c r="F560" s="5"/>
      <c r="G560" s="35"/>
      <c r="H560" s="34"/>
    </row>
    <row r="561" spans="1:8">
      <c r="A561" s="2"/>
      <c r="B561" s="3"/>
      <c r="C561" s="4"/>
      <c r="D561" s="4"/>
      <c r="E561" s="4"/>
      <c r="F561" s="5"/>
      <c r="G561" s="35"/>
      <c r="H561" s="34"/>
    </row>
    <row r="562" spans="1:8">
      <c r="A562" s="2"/>
      <c r="B562" s="3"/>
      <c r="C562" s="4"/>
      <c r="D562" s="4"/>
      <c r="E562" s="4"/>
      <c r="F562" s="5"/>
      <c r="G562" s="35"/>
      <c r="H562" s="34"/>
    </row>
    <row r="563" spans="1:8">
      <c r="A563" s="2"/>
      <c r="B563" s="6"/>
      <c r="C563" s="4"/>
      <c r="D563" s="4"/>
      <c r="E563" s="4"/>
      <c r="F563" s="7"/>
      <c r="G563" s="35"/>
      <c r="H563" s="34"/>
    </row>
    <row r="564" spans="1:8">
      <c r="A564" s="2"/>
      <c r="B564" s="6"/>
      <c r="C564" s="4"/>
      <c r="D564" s="4"/>
      <c r="E564" s="4"/>
      <c r="F564" s="7"/>
      <c r="G564" s="35"/>
      <c r="H564" s="34"/>
    </row>
    <row r="565" spans="1:8">
      <c r="A565" s="2"/>
      <c r="B565" s="3"/>
      <c r="C565" s="4"/>
      <c r="D565" s="4"/>
      <c r="E565" s="4"/>
      <c r="F565" s="5"/>
      <c r="G565" s="35"/>
      <c r="H565" s="34"/>
    </row>
    <row r="566" spans="1:8">
      <c r="A566" s="2"/>
      <c r="B566" s="3"/>
      <c r="C566" s="4"/>
      <c r="D566" s="4"/>
      <c r="E566" s="4"/>
      <c r="F566" s="5"/>
      <c r="G566" s="35"/>
      <c r="H566" s="34"/>
    </row>
    <row r="567" spans="1:8">
      <c r="A567" s="2"/>
      <c r="B567" s="6"/>
      <c r="C567" s="4"/>
      <c r="D567" s="4"/>
      <c r="E567" s="4"/>
      <c r="F567" s="7"/>
      <c r="G567" s="35"/>
      <c r="H567" s="34"/>
    </row>
    <row r="568" spans="1:8">
      <c r="A568" s="2"/>
      <c r="B568" s="6"/>
      <c r="C568" s="4"/>
      <c r="D568" s="4"/>
      <c r="E568" s="4"/>
      <c r="F568" s="7"/>
      <c r="G568" s="35"/>
      <c r="H568" s="34"/>
    </row>
    <row r="569" spans="1:8">
      <c r="A569" s="2"/>
      <c r="B569" s="3"/>
      <c r="C569" s="4"/>
      <c r="D569" s="4"/>
      <c r="E569" s="4"/>
      <c r="F569" s="5"/>
      <c r="G569" s="35"/>
      <c r="H569" s="34"/>
    </row>
    <row r="570" spans="1:8">
      <c r="A570" s="2"/>
      <c r="B570" s="6"/>
      <c r="C570" s="4"/>
      <c r="D570" s="4"/>
      <c r="E570" s="4"/>
      <c r="F570" s="7"/>
      <c r="G570" s="35"/>
      <c r="H570" s="34"/>
    </row>
    <row r="571" spans="1:8">
      <c r="A571" s="2"/>
      <c r="B571" s="6"/>
      <c r="C571" s="4"/>
      <c r="D571" s="4"/>
      <c r="E571" s="4"/>
      <c r="F571" s="7"/>
      <c r="G571" s="35"/>
      <c r="H571" s="34"/>
    </row>
    <row r="572" spans="1:8">
      <c r="A572" s="2"/>
      <c r="B572" s="3"/>
      <c r="C572" s="4"/>
      <c r="D572" s="4"/>
      <c r="E572" s="4"/>
      <c r="F572" s="5"/>
      <c r="G572" s="35"/>
      <c r="H572" s="34"/>
    </row>
    <row r="573" spans="1:8">
      <c r="A573" s="2"/>
      <c r="B573" s="6"/>
      <c r="C573" s="4"/>
      <c r="D573" s="4"/>
      <c r="E573" s="4"/>
      <c r="F573" s="7"/>
      <c r="G573" s="35"/>
      <c r="H573" s="34"/>
    </row>
    <row r="574" spans="1:8">
      <c r="A574" s="2"/>
      <c r="B574" s="3"/>
      <c r="C574" s="4"/>
      <c r="D574" s="4"/>
      <c r="E574" s="4"/>
      <c r="F574" s="5"/>
      <c r="G574" s="35"/>
      <c r="H574" s="34"/>
    </row>
    <row r="575" spans="1:8">
      <c r="A575" s="2"/>
      <c r="B575" s="3"/>
      <c r="C575" s="4"/>
      <c r="D575" s="4"/>
      <c r="E575" s="4"/>
      <c r="F575" s="5"/>
      <c r="G575" s="35"/>
      <c r="H575" s="34"/>
    </row>
    <row r="576" spans="1:8">
      <c r="A576" s="2"/>
      <c r="B576" s="3"/>
      <c r="C576" s="4"/>
      <c r="D576" s="4"/>
      <c r="E576" s="4"/>
      <c r="F576" s="5"/>
      <c r="G576" s="35"/>
      <c r="H576" s="34"/>
    </row>
    <row r="577" spans="1:8">
      <c r="A577" s="2"/>
      <c r="B577" s="6"/>
      <c r="C577" s="4"/>
      <c r="D577" s="4"/>
      <c r="E577" s="4"/>
      <c r="F577" s="7"/>
      <c r="G577" s="35"/>
      <c r="H577" s="34"/>
    </row>
    <row r="578" spans="1:8">
      <c r="A578" s="2"/>
      <c r="B578" s="3"/>
      <c r="C578" s="4"/>
      <c r="D578" s="4"/>
      <c r="E578" s="4"/>
      <c r="F578" s="5"/>
      <c r="G578" s="35"/>
      <c r="H578" s="34"/>
    </row>
    <row r="579" spans="1:8">
      <c r="A579" s="2"/>
      <c r="B579" s="3"/>
      <c r="C579" s="4"/>
      <c r="D579" s="4"/>
      <c r="E579" s="4"/>
      <c r="F579" s="5"/>
      <c r="G579" s="35"/>
      <c r="H579" s="34"/>
    </row>
    <row r="580" spans="1:8">
      <c r="A580" s="2"/>
      <c r="B580" s="6"/>
      <c r="C580" s="4"/>
      <c r="D580" s="4"/>
      <c r="E580" s="4"/>
      <c r="F580" s="7"/>
      <c r="G580" s="35"/>
      <c r="H580" s="34"/>
    </row>
    <row r="581" spans="1:8">
      <c r="A581" s="2"/>
      <c r="B581" s="3"/>
      <c r="C581" s="4"/>
      <c r="D581" s="4"/>
      <c r="E581" s="4"/>
      <c r="F581" s="5"/>
      <c r="G581" s="35"/>
      <c r="H581" s="34"/>
    </row>
    <row r="582" spans="1:8">
      <c r="A582" s="2"/>
      <c r="B582" s="3"/>
      <c r="C582" s="4"/>
      <c r="D582" s="4"/>
      <c r="E582" s="4"/>
      <c r="F582" s="5"/>
      <c r="G582" s="35"/>
      <c r="H582" s="34"/>
    </row>
    <row r="583" spans="1:8">
      <c r="A583" s="2"/>
      <c r="B583" s="6"/>
      <c r="C583" s="4"/>
      <c r="D583" s="4"/>
      <c r="E583" s="4"/>
      <c r="F583" s="7"/>
      <c r="G583" s="35"/>
      <c r="H583" s="34"/>
    </row>
    <row r="584" spans="1:8">
      <c r="A584" s="2"/>
      <c r="B584" s="6"/>
      <c r="C584" s="4"/>
      <c r="D584" s="4"/>
      <c r="E584" s="4"/>
      <c r="F584" s="7"/>
      <c r="G584" s="35"/>
      <c r="H584" s="34"/>
    </row>
    <row r="585" spans="1:8">
      <c r="A585" s="2"/>
      <c r="B585" s="6"/>
      <c r="C585" s="4"/>
      <c r="D585" s="4"/>
      <c r="E585" s="4"/>
      <c r="F585" s="7"/>
      <c r="G585" s="35"/>
      <c r="H585" s="34"/>
    </row>
    <row r="586" spans="1:8">
      <c r="A586" s="2"/>
      <c r="B586" s="6"/>
      <c r="C586" s="4"/>
      <c r="D586" s="4"/>
      <c r="E586" s="4"/>
      <c r="F586" s="7"/>
      <c r="G586" s="35"/>
      <c r="H586" s="34"/>
    </row>
    <row r="587" spans="1:8">
      <c r="A587" s="2"/>
      <c r="B587" s="6"/>
      <c r="C587" s="4"/>
      <c r="D587" s="4"/>
      <c r="E587" s="4"/>
      <c r="F587" s="7"/>
      <c r="G587" s="35"/>
      <c r="H587" s="34"/>
    </row>
    <row r="588" spans="1:8">
      <c r="A588" s="2"/>
      <c r="B588" s="6"/>
      <c r="C588" s="4"/>
      <c r="D588" s="4"/>
      <c r="E588" s="4"/>
      <c r="F588" s="7"/>
      <c r="G588" s="35"/>
      <c r="H588" s="34"/>
    </row>
    <row r="589" spans="1:8">
      <c r="A589" s="2"/>
      <c r="B589" s="3"/>
      <c r="C589" s="4"/>
      <c r="D589" s="4"/>
      <c r="E589" s="4"/>
      <c r="F589" s="5"/>
      <c r="G589" s="35"/>
      <c r="H589" s="34"/>
    </row>
    <row r="590" spans="1:8">
      <c r="A590" s="2"/>
      <c r="B590" s="3"/>
      <c r="C590" s="4"/>
      <c r="D590" s="4"/>
      <c r="E590" s="4"/>
      <c r="F590" s="5"/>
      <c r="G590" s="35"/>
      <c r="H590" s="34"/>
    </row>
    <row r="591" spans="1:8">
      <c r="A591" s="2"/>
      <c r="B591" s="3"/>
      <c r="C591" s="4"/>
      <c r="D591" s="4"/>
      <c r="E591" s="4"/>
      <c r="F591" s="5"/>
      <c r="G591" s="35"/>
      <c r="H591" s="34"/>
    </row>
    <row r="592" spans="1:8">
      <c r="A592" s="2"/>
      <c r="B592" s="6"/>
      <c r="C592" s="4"/>
      <c r="D592" s="4"/>
      <c r="E592" s="4"/>
      <c r="F592" s="7"/>
      <c r="G592" s="35"/>
      <c r="H592" s="34"/>
    </row>
    <row r="593" spans="1:8">
      <c r="A593" s="2"/>
      <c r="B593" s="3"/>
      <c r="C593" s="4"/>
      <c r="D593" s="4"/>
      <c r="E593" s="4"/>
      <c r="F593" s="5"/>
      <c r="G593" s="35"/>
      <c r="H593" s="34"/>
    </row>
    <row r="594" spans="1:8">
      <c r="A594" s="2"/>
      <c r="B594" s="6"/>
      <c r="C594" s="4"/>
      <c r="D594" s="4"/>
      <c r="E594" s="4"/>
      <c r="F594" s="7"/>
      <c r="G594" s="35"/>
      <c r="H594" s="34"/>
    </row>
    <row r="595" spans="1:8">
      <c r="A595" s="2"/>
      <c r="B595" s="3"/>
      <c r="C595" s="4"/>
      <c r="D595" s="4"/>
      <c r="E595" s="4"/>
      <c r="F595" s="5"/>
      <c r="G595" s="35"/>
      <c r="H595" s="34"/>
    </row>
    <row r="596" spans="1:8">
      <c r="A596" s="2"/>
      <c r="B596" s="6"/>
      <c r="C596" s="4"/>
      <c r="D596" s="4"/>
      <c r="E596" s="4"/>
      <c r="F596" s="7"/>
      <c r="G596" s="35"/>
      <c r="H596" s="34"/>
    </row>
    <row r="597" spans="1:8">
      <c r="A597" s="2"/>
      <c r="B597" s="3"/>
      <c r="C597" s="4"/>
      <c r="D597" s="4"/>
      <c r="E597" s="4"/>
      <c r="F597" s="5"/>
      <c r="G597" s="35"/>
      <c r="H597" s="34"/>
    </row>
    <row r="598" spans="1:8">
      <c r="A598" s="2"/>
      <c r="B598" s="3"/>
      <c r="C598" s="4"/>
      <c r="D598" s="4"/>
      <c r="E598" s="4"/>
      <c r="F598" s="5"/>
      <c r="G598" s="35"/>
      <c r="H598" s="34"/>
    </row>
    <row r="599" spans="1:8">
      <c r="A599" s="2"/>
      <c r="B599" s="6"/>
      <c r="C599" s="4"/>
      <c r="D599" s="4"/>
      <c r="E599" s="4"/>
      <c r="F599" s="7"/>
      <c r="G599" s="35"/>
      <c r="H599" s="34"/>
    </row>
    <row r="600" spans="1:8">
      <c r="A600" s="2"/>
      <c r="B600" s="6"/>
      <c r="C600" s="4"/>
      <c r="D600" s="4"/>
      <c r="E600" s="4"/>
      <c r="F600" s="7"/>
      <c r="G600" s="35"/>
      <c r="H600" s="34"/>
    </row>
    <row r="601" spans="1:8">
      <c r="A601" s="2"/>
      <c r="B601" s="3"/>
      <c r="C601" s="4"/>
      <c r="D601" s="4"/>
      <c r="E601" s="4"/>
      <c r="F601" s="5"/>
      <c r="G601" s="35"/>
      <c r="H601" s="34"/>
    </row>
    <row r="602" spans="1:8">
      <c r="A602" s="2"/>
      <c r="B602" s="6"/>
      <c r="C602" s="4"/>
      <c r="D602" s="4"/>
      <c r="E602" s="4"/>
      <c r="F602" s="7"/>
      <c r="G602" s="35"/>
      <c r="H602" s="34"/>
    </row>
    <row r="603" spans="1:8">
      <c r="A603" s="2"/>
      <c r="B603" s="3"/>
      <c r="C603" s="4"/>
      <c r="D603" s="4"/>
      <c r="E603" s="4"/>
      <c r="F603" s="5"/>
      <c r="G603" s="35"/>
      <c r="H603" s="34"/>
    </row>
    <row r="604" spans="1:8">
      <c r="A604" s="2"/>
      <c r="B604" s="6"/>
      <c r="C604" s="4"/>
      <c r="D604" s="4"/>
      <c r="E604" s="4"/>
      <c r="F604" s="7"/>
      <c r="G604" s="35"/>
      <c r="H604" s="34"/>
    </row>
    <row r="605" spans="1:8">
      <c r="A605" s="2"/>
      <c r="B605" s="6"/>
      <c r="C605" s="4"/>
      <c r="D605" s="4"/>
      <c r="E605" s="4"/>
      <c r="F605" s="7"/>
      <c r="G605" s="35"/>
      <c r="H605" s="34"/>
    </row>
    <row r="606" spans="1:8">
      <c r="A606" s="2"/>
      <c r="B606" s="6"/>
      <c r="C606" s="4"/>
      <c r="D606" s="4"/>
      <c r="E606" s="4"/>
      <c r="F606" s="7"/>
      <c r="G606" s="35"/>
      <c r="H606" s="34"/>
    </row>
    <row r="607" spans="1:8">
      <c r="A607" s="2"/>
      <c r="B607" s="6"/>
      <c r="C607" s="4"/>
      <c r="D607" s="4"/>
      <c r="E607" s="4"/>
      <c r="F607" s="7"/>
      <c r="G607" s="35"/>
      <c r="H607" s="34"/>
    </row>
    <row r="608" spans="1:8">
      <c r="A608" s="2"/>
      <c r="B608" s="3"/>
      <c r="C608" s="4"/>
      <c r="D608" s="4"/>
      <c r="E608" s="4"/>
      <c r="F608" s="5"/>
      <c r="G608" s="35"/>
      <c r="H608" s="34"/>
    </row>
    <row r="609" spans="1:8">
      <c r="A609" s="2"/>
      <c r="B609" s="6"/>
      <c r="C609" s="4"/>
      <c r="D609" s="4"/>
      <c r="E609" s="4"/>
      <c r="F609" s="7"/>
      <c r="G609" s="35"/>
      <c r="H609" s="34"/>
    </row>
    <row r="610" spans="1:8">
      <c r="A610" s="2"/>
      <c r="B610" s="3"/>
      <c r="C610" s="4"/>
      <c r="D610" s="4"/>
      <c r="E610" s="4"/>
      <c r="F610" s="5"/>
      <c r="G610" s="35"/>
      <c r="H610" s="34"/>
    </row>
    <row r="611" spans="1:8">
      <c r="A611" s="2"/>
      <c r="B611" s="6"/>
      <c r="C611" s="4"/>
      <c r="D611" s="4"/>
      <c r="E611" s="4"/>
      <c r="F611" s="7"/>
      <c r="G611" s="35"/>
      <c r="H611" s="34"/>
    </row>
    <row r="612" spans="1:8">
      <c r="A612" s="2"/>
      <c r="B612" s="6"/>
      <c r="C612" s="4"/>
      <c r="D612" s="4"/>
      <c r="E612" s="4"/>
      <c r="F612" s="7"/>
      <c r="G612" s="35"/>
      <c r="H612" s="34"/>
    </row>
    <row r="613" spans="1:8">
      <c r="A613" s="2"/>
      <c r="B613" s="3"/>
      <c r="C613" s="4"/>
      <c r="D613" s="4"/>
      <c r="E613" s="4"/>
      <c r="F613" s="5"/>
      <c r="G613" s="35"/>
      <c r="H613" s="34"/>
    </row>
    <row r="614" spans="1:8">
      <c r="A614" s="2"/>
      <c r="B614" s="6"/>
      <c r="C614" s="4"/>
      <c r="D614" s="4"/>
      <c r="E614" s="4"/>
      <c r="F614" s="7"/>
      <c r="G614" s="35"/>
      <c r="H614" s="34"/>
    </row>
    <row r="615" spans="1:8">
      <c r="A615" s="2"/>
      <c r="B615" s="3"/>
      <c r="C615" s="4"/>
      <c r="D615" s="4"/>
      <c r="E615" s="4"/>
      <c r="F615" s="5"/>
      <c r="G615" s="35"/>
      <c r="H615" s="34"/>
    </row>
    <row r="616" spans="1:8">
      <c r="A616" s="2"/>
      <c r="B616" s="6"/>
      <c r="C616" s="4"/>
      <c r="D616" s="4"/>
      <c r="E616" s="4"/>
      <c r="F616" s="7"/>
      <c r="G616" s="35"/>
      <c r="H616" s="34"/>
    </row>
    <row r="617" spans="1:8">
      <c r="A617" s="2"/>
      <c r="B617" s="6"/>
      <c r="C617" s="4"/>
      <c r="D617" s="4"/>
      <c r="E617" s="4"/>
      <c r="F617" s="7"/>
      <c r="G617" s="35"/>
      <c r="H617" s="34"/>
    </row>
    <row r="618" spans="1:8">
      <c r="A618" s="2"/>
      <c r="B618" s="3"/>
      <c r="C618" s="4"/>
      <c r="D618" s="4"/>
      <c r="E618" s="4"/>
      <c r="F618" s="5"/>
      <c r="G618" s="35"/>
      <c r="H618" s="34"/>
    </row>
    <row r="619" spans="1:8">
      <c r="A619" s="2"/>
      <c r="B619" s="6"/>
      <c r="C619" s="4"/>
      <c r="D619" s="4"/>
      <c r="E619" s="4"/>
      <c r="F619" s="7"/>
      <c r="G619" s="35"/>
      <c r="H619" s="34"/>
    </row>
    <row r="620" spans="1:8">
      <c r="A620" s="2"/>
      <c r="B620" s="3"/>
      <c r="C620" s="4"/>
      <c r="D620" s="4"/>
      <c r="E620" s="4"/>
      <c r="F620" s="5"/>
      <c r="G620" s="35"/>
      <c r="H620" s="34"/>
    </row>
    <row r="621" spans="1:8">
      <c r="A621" s="2"/>
      <c r="B621" s="3"/>
      <c r="C621" s="4"/>
      <c r="D621" s="4"/>
      <c r="E621" s="4"/>
      <c r="F621" s="5"/>
      <c r="G621" s="35"/>
      <c r="H621" s="34"/>
    </row>
    <row r="622" spans="1:8">
      <c r="A622" s="2"/>
      <c r="B622" s="3"/>
      <c r="C622" s="4"/>
      <c r="D622" s="4"/>
      <c r="E622" s="4"/>
      <c r="F622" s="5"/>
      <c r="G622" s="35"/>
      <c r="H622" s="34"/>
    </row>
    <row r="623" spans="1:8">
      <c r="A623" s="2"/>
      <c r="B623" s="6"/>
      <c r="C623" s="4"/>
      <c r="D623" s="4"/>
      <c r="E623" s="4"/>
      <c r="F623" s="7"/>
      <c r="G623" s="35"/>
      <c r="H623" s="34"/>
    </row>
    <row r="624" spans="1:8">
      <c r="A624" s="2"/>
      <c r="B624" s="6"/>
      <c r="C624" s="4"/>
      <c r="D624" s="4"/>
      <c r="E624" s="4"/>
      <c r="F624" s="7"/>
      <c r="G624" s="35"/>
      <c r="H624" s="34"/>
    </row>
    <row r="625" spans="1:8">
      <c r="A625" s="2"/>
      <c r="B625" s="3"/>
      <c r="C625" s="4"/>
      <c r="D625" s="4"/>
      <c r="E625" s="4"/>
      <c r="F625" s="5"/>
      <c r="G625" s="35"/>
      <c r="H625" s="34"/>
    </row>
    <row r="626" spans="1:8">
      <c r="A626" s="2"/>
      <c r="B626" s="6"/>
      <c r="C626" s="4"/>
      <c r="D626" s="4"/>
      <c r="E626" s="4"/>
      <c r="F626" s="7"/>
      <c r="G626" s="35"/>
      <c r="H626" s="34"/>
    </row>
    <row r="627" spans="1:8">
      <c r="A627" s="2"/>
      <c r="B627" s="6"/>
      <c r="C627" s="4"/>
      <c r="D627" s="4"/>
      <c r="E627" s="4"/>
      <c r="F627" s="7"/>
      <c r="G627" s="35"/>
      <c r="H627" s="34"/>
    </row>
    <row r="628" spans="1:8">
      <c r="A628" s="2"/>
      <c r="B628" s="3"/>
      <c r="C628" s="4"/>
      <c r="D628" s="4"/>
      <c r="E628" s="4"/>
      <c r="F628" s="5"/>
      <c r="G628" s="35"/>
      <c r="H628" s="34"/>
    </row>
    <row r="629" spans="1:8">
      <c r="A629" s="2"/>
      <c r="B629" s="3"/>
      <c r="C629" s="4"/>
      <c r="D629" s="4"/>
      <c r="E629" s="4"/>
      <c r="F629" s="5"/>
      <c r="G629" s="35"/>
      <c r="H629" s="34"/>
    </row>
    <row r="630" spans="1:8">
      <c r="A630" s="2"/>
      <c r="B630" s="6"/>
      <c r="C630" s="4"/>
      <c r="D630" s="4"/>
      <c r="E630" s="4"/>
      <c r="F630" s="7"/>
      <c r="G630" s="35"/>
      <c r="H630" s="34"/>
    </row>
    <row r="631" spans="1:8">
      <c r="A631" s="2"/>
      <c r="B631" s="3"/>
      <c r="C631" s="4"/>
      <c r="D631" s="4"/>
      <c r="E631" s="4"/>
      <c r="F631" s="5"/>
      <c r="G631" s="35"/>
      <c r="H631" s="34"/>
    </row>
    <row r="632" spans="1:8">
      <c r="A632" s="2"/>
      <c r="B632" s="6"/>
      <c r="C632" s="4"/>
      <c r="D632" s="4"/>
      <c r="E632" s="4"/>
      <c r="F632" s="7"/>
      <c r="G632" s="35"/>
      <c r="H632" s="34"/>
    </row>
    <row r="633" spans="1:8">
      <c r="A633" s="2"/>
      <c r="B633" s="6"/>
      <c r="C633" s="4"/>
      <c r="D633" s="4"/>
      <c r="E633" s="4"/>
      <c r="F633" s="7"/>
      <c r="G633" s="35"/>
      <c r="H633" s="34"/>
    </row>
    <row r="634" spans="1:8">
      <c r="A634" s="2"/>
      <c r="B634" s="6"/>
      <c r="C634" s="4"/>
      <c r="D634" s="4"/>
      <c r="E634" s="4"/>
      <c r="F634" s="7"/>
      <c r="G634" s="35"/>
      <c r="H634" s="34"/>
    </row>
    <row r="635" spans="1:8">
      <c r="A635" s="2"/>
      <c r="B635" s="3"/>
      <c r="C635" s="4"/>
      <c r="D635" s="4"/>
      <c r="E635" s="4"/>
      <c r="F635" s="5"/>
      <c r="G635" s="35"/>
      <c r="H635" s="34"/>
    </row>
    <row r="636" spans="1:8">
      <c r="A636" s="2"/>
      <c r="B636" s="3"/>
      <c r="C636" s="4"/>
      <c r="D636" s="4"/>
      <c r="E636" s="4"/>
      <c r="F636" s="5"/>
      <c r="G636" s="35"/>
      <c r="H636" s="34"/>
    </row>
    <row r="637" spans="1:8">
      <c r="A637" s="2"/>
      <c r="B637" s="6"/>
      <c r="C637" s="4"/>
      <c r="D637" s="4"/>
      <c r="E637" s="4"/>
      <c r="F637" s="7"/>
      <c r="G637" s="35"/>
      <c r="H637" s="34"/>
    </row>
    <row r="638" spans="1:8">
      <c r="A638" s="2"/>
      <c r="B638" s="6"/>
      <c r="C638" s="4"/>
      <c r="D638" s="4"/>
      <c r="E638" s="4"/>
      <c r="F638" s="7"/>
      <c r="G638" s="35"/>
      <c r="H638" s="34"/>
    </row>
    <row r="639" spans="1:8">
      <c r="A639" s="2"/>
      <c r="B639" s="3"/>
      <c r="C639" s="4"/>
      <c r="D639" s="4"/>
      <c r="E639" s="4"/>
      <c r="F639" s="5"/>
      <c r="G639" s="35"/>
      <c r="H639" s="34"/>
    </row>
    <row r="640" spans="1:8">
      <c r="A640" s="2"/>
      <c r="B640" s="3"/>
      <c r="C640" s="4"/>
      <c r="D640" s="4"/>
      <c r="E640" s="4"/>
      <c r="F640" s="5"/>
      <c r="G640" s="35"/>
      <c r="H640" s="34"/>
    </row>
    <row r="641" spans="1:8">
      <c r="A641" s="2"/>
      <c r="B641" s="6"/>
      <c r="C641" s="4"/>
      <c r="D641" s="4"/>
      <c r="E641" s="4"/>
      <c r="F641" s="7"/>
      <c r="G641" s="35"/>
      <c r="H641" s="34"/>
    </row>
    <row r="642" spans="1:8">
      <c r="A642" s="2"/>
      <c r="B642" s="3"/>
      <c r="C642" s="4"/>
      <c r="D642" s="4"/>
      <c r="E642" s="4"/>
      <c r="F642" s="5"/>
      <c r="G642" s="35"/>
      <c r="H642" s="34"/>
    </row>
    <row r="643" spans="1:8">
      <c r="A643" s="2"/>
      <c r="B643" s="3"/>
      <c r="C643" s="4"/>
      <c r="D643" s="4"/>
      <c r="E643" s="4"/>
      <c r="F643" s="5"/>
      <c r="G643" s="35"/>
      <c r="H643" s="34"/>
    </row>
    <row r="644" spans="1:8">
      <c r="A644" s="2"/>
      <c r="B644" s="6"/>
      <c r="C644" s="4"/>
      <c r="D644" s="4"/>
      <c r="E644" s="4"/>
      <c r="F644" s="7"/>
      <c r="G644" s="35"/>
      <c r="H644" s="34"/>
    </row>
    <row r="645" spans="1:8">
      <c r="A645" s="2"/>
      <c r="B645" s="3"/>
      <c r="C645" s="4"/>
      <c r="D645" s="4"/>
      <c r="E645" s="4"/>
      <c r="F645" s="5"/>
      <c r="G645" s="35"/>
      <c r="H645" s="34"/>
    </row>
    <row r="646" spans="1:8">
      <c r="A646" s="2"/>
      <c r="B646" s="3"/>
      <c r="C646" s="4"/>
      <c r="D646" s="4"/>
      <c r="E646" s="4"/>
      <c r="F646" s="5"/>
      <c r="G646" s="35"/>
      <c r="H646" s="34"/>
    </row>
    <row r="647" spans="1:8">
      <c r="A647" s="2"/>
      <c r="B647" s="3"/>
      <c r="C647" s="4"/>
      <c r="D647" s="4"/>
      <c r="E647" s="4"/>
      <c r="F647" s="5"/>
      <c r="G647" s="35"/>
      <c r="H647" s="34"/>
    </row>
    <row r="648" spans="1:8">
      <c r="A648" s="2"/>
      <c r="B648" s="3"/>
      <c r="C648" s="4"/>
      <c r="D648" s="4"/>
      <c r="E648" s="4"/>
      <c r="F648" s="5"/>
      <c r="G648" s="35"/>
      <c r="H648" s="34"/>
    </row>
    <row r="649" spans="1:8">
      <c r="A649" s="2"/>
      <c r="B649" s="6"/>
      <c r="C649" s="4"/>
      <c r="D649" s="4"/>
      <c r="E649" s="4"/>
      <c r="F649" s="7"/>
      <c r="G649" s="35"/>
      <c r="H649" s="34"/>
    </row>
    <row r="650" spans="1:8">
      <c r="A650" s="2"/>
      <c r="B650" s="6"/>
      <c r="C650" s="4"/>
      <c r="D650" s="4"/>
      <c r="E650" s="4"/>
      <c r="F650" s="7"/>
      <c r="G650" s="35"/>
      <c r="H650" s="34"/>
    </row>
    <row r="651" spans="1:8">
      <c r="A651" s="2"/>
      <c r="B651" s="3"/>
      <c r="C651" s="4"/>
      <c r="D651" s="4"/>
      <c r="E651" s="4"/>
      <c r="F651" s="5"/>
      <c r="G651" s="35"/>
      <c r="H651" s="34"/>
    </row>
    <row r="652" spans="1:8">
      <c r="A652" s="2"/>
      <c r="B652" s="6"/>
      <c r="C652" s="4"/>
      <c r="D652" s="4"/>
      <c r="E652" s="4"/>
      <c r="F652" s="7"/>
      <c r="G652" s="35"/>
      <c r="H652" s="34"/>
    </row>
    <row r="653" spans="1:8">
      <c r="A653" s="2"/>
      <c r="B653" s="6"/>
      <c r="C653" s="4"/>
      <c r="D653" s="4"/>
      <c r="E653" s="4"/>
      <c r="F653" s="7"/>
      <c r="G653" s="35"/>
      <c r="H653" s="34"/>
    </row>
    <row r="654" spans="1:8">
      <c r="A654" s="2"/>
      <c r="B654" s="3"/>
      <c r="C654" s="4"/>
      <c r="D654" s="4"/>
      <c r="E654" s="4"/>
      <c r="F654" s="5"/>
      <c r="G654" s="35"/>
      <c r="H654" s="34"/>
    </row>
    <row r="655" spans="1:8">
      <c r="A655" s="2"/>
      <c r="B655" s="3"/>
      <c r="C655" s="4"/>
      <c r="D655" s="4"/>
      <c r="E655" s="4"/>
      <c r="F655" s="5"/>
      <c r="G655" s="35"/>
      <c r="H655" s="34"/>
    </row>
    <row r="656" spans="1:8">
      <c r="A656" s="2"/>
      <c r="B656" s="6"/>
      <c r="C656" s="4"/>
      <c r="D656" s="4"/>
      <c r="E656" s="4"/>
      <c r="F656" s="7"/>
      <c r="G656" s="35"/>
      <c r="H656" s="34"/>
    </row>
    <row r="657" spans="1:8">
      <c r="A657" s="2"/>
      <c r="B657" s="6"/>
      <c r="C657" s="4"/>
      <c r="D657" s="4"/>
      <c r="E657" s="4"/>
      <c r="F657" s="7"/>
      <c r="G657" s="35"/>
      <c r="H657" s="34"/>
    </row>
    <row r="658" spans="1:8">
      <c r="A658" s="2"/>
      <c r="B658" s="3"/>
      <c r="C658" s="4"/>
      <c r="D658" s="4"/>
      <c r="E658" s="4"/>
      <c r="F658" s="5"/>
      <c r="G658" s="35"/>
      <c r="H658" s="34"/>
    </row>
    <row r="659" spans="1:8">
      <c r="A659" s="2"/>
      <c r="B659" s="6"/>
      <c r="C659" s="4"/>
      <c r="D659" s="4"/>
      <c r="E659" s="4"/>
      <c r="F659" s="7"/>
      <c r="G659" s="35"/>
      <c r="H659" s="34"/>
    </row>
    <row r="660" spans="1:8">
      <c r="A660" s="2"/>
      <c r="B660" s="6"/>
      <c r="C660" s="4"/>
      <c r="D660" s="4"/>
      <c r="E660" s="4"/>
      <c r="F660" s="7"/>
      <c r="G660" s="35"/>
      <c r="H660" s="34"/>
    </row>
    <row r="661" spans="1:8">
      <c r="A661" s="2"/>
      <c r="B661" s="6"/>
      <c r="C661" s="4"/>
      <c r="D661" s="4"/>
      <c r="E661" s="4"/>
      <c r="F661" s="7"/>
      <c r="G661" s="35"/>
      <c r="H661" s="34"/>
    </row>
    <row r="662" spans="1:8">
      <c r="A662" s="2"/>
      <c r="B662" s="6"/>
      <c r="C662" s="4"/>
      <c r="D662" s="4"/>
      <c r="E662" s="4"/>
      <c r="F662" s="7"/>
      <c r="G662" s="35"/>
      <c r="H662" s="34"/>
    </row>
    <row r="663" spans="1:8">
      <c r="A663" s="2"/>
      <c r="B663" s="6"/>
      <c r="C663" s="4"/>
      <c r="D663" s="4"/>
      <c r="E663" s="4"/>
      <c r="F663" s="7"/>
      <c r="G663" s="35"/>
      <c r="H663" s="34"/>
    </row>
    <row r="664" spans="1:8">
      <c r="A664" s="2"/>
      <c r="B664" s="3"/>
      <c r="C664" s="4"/>
      <c r="D664" s="4"/>
      <c r="E664" s="4"/>
      <c r="F664" s="5"/>
      <c r="G664" s="35"/>
      <c r="H664" s="34"/>
    </row>
    <row r="665" spans="1:8">
      <c r="A665" s="2"/>
      <c r="B665" s="6"/>
      <c r="C665" s="4"/>
      <c r="D665" s="4"/>
      <c r="E665" s="4"/>
      <c r="F665" s="7"/>
      <c r="G665" s="35"/>
      <c r="H665" s="34"/>
    </row>
    <row r="666" spans="1:8">
      <c r="A666" s="2"/>
      <c r="B666" s="6"/>
      <c r="C666" s="4"/>
      <c r="D666" s="4"/>
      <c r="E666" s="4"/>
      <c r="F666" s="7"/>
      <c r="G666" s="35"/>
      <c r="H666" s="34"/>
    </row>
    <row r="667" spans="1:8">
      <c r="A667" s="2"/>
      <c r="B667" s="6"/>
      <c r="C667" s="4"/>
      <c r="D667" s="4"/>
      <c r="E667" s="4"/>
      <c r="F667" s="7"/>
      <c r="G667" s="35"/>
      <c r="H667" s="34"/>
    </row>
    <row r="668" spans="1:8">
      <c r="A668" s="2"/>
      <c r="B668" s="6"/>
      <c r="C668" s="4"/>
      <c r="D668" s="4"/>
      <c r="E668" s="4"/>
      <c r="F668" s="7"/>
      <c r="G668" s="35"/>
      <c r="H668" s="34"/>
    </row>
    <row r="669" spans="1:8">
      <c r="A669" s="2"/>
      <c r="B669" s="6"/>
      <c r="C669" s="4"/>
      <c r="D669" s="4"/>
      <c r="E669" s="4"/>
      <c r="F669" s="7"/>
      <c r="G669" s="35"/>
      <c r="H669" s="34"/>
    </row>
    <row r="670" spans="1:8">
      <c r="A670" s="2"/>
      <c r="B670" s="6"/>
      <c r="C670" s="4"/>
      <c r="D670" s="4"/>
      <c r="E670" s="4"/>
      <c r="F670" s="7"/>
      <c r="G670" s="35"/>
      <c r="H670" s="34"/>
    </row>
    <row r="671" spans="1:8">
      <c r="A671" s="2"/>
      <c r="B671" s="3"/>
      <c r="C671" s="4"/>
      <c r="D671" s="4"/>
      <c r="E671" s="4"/>
      <c r="F671" s="5"/>
      <c r="G671" s="35"/>
      <c r="H671" s="34"/>
    </row>
    <row r="672" spans="1:8">
      <c r="A672" s="2"/>
      <c r="B672" s="3"/>
      <c r="C672" s="4"/>
      <c r="D672" s="4"/>
      <c r="E672" s="4"/>
      <c r="F672" s="5"/>
      <c r="G672" s="35"/>
      <c r="H672" s="34"/>
    </row>
    <row r="673" spans="1:8">
      <c r="A673" s="2"/>
      <c r="B673" s="6"/>
      <c r="C673" s="4"/>
      <c r="D673" s="4"/>
      <c r="E673" s="4"/>
      <c r="F673" s="7"/>
      <c r="G673" s="35"/>
      <c r="H673" s="34"/>
    </row>
    <row r="674" spans="1:8">
      <c r="A674" s="2"/>
      <c r="B674" s="3"/>
      <c r="C674" s="4"/>
      <c r="D674" s="4"/>
      <c r="E674" s="4"/>
      <c r="F674" s="5"/>
      <c r="G674" s="35"/>
      <c r="H674" s="34"/>
    </row>
    <row r="675" spans="1:8">
      <c r="A675" s="2"/>
      <c r="B675" s="3"/>
      <c r="C675" s="4"/>
      <c r="D675" s="4"/>
      <c r="E675" s="4"/>
      <c r="F675" s="5"/>
      <c r="G675" s="35"/>
      <c r="H675" s="34"/>
    </row>
    <row r="676" spans="1:8">
      <c r="A676" s="2"/>
      <c r="B676" s="3"/>
      <c r="C676" s="4"/>
      <c r="D676" s="4"/>
      <c r="E676" s="4"/>
      <c r="F676" s="5"/>
      <c r="G676" s="35"/>
      <c r="H676" s="34"/>
    </row>
    <row r="677" spans="1:8">
      <c r="A677" s="2"/>
      <c r="B677" s="6"/>
      <c r="C677" s="4"/>
      <c r="D677" s="4"/>
      <c r="E677" s="4"/>
      <c r="F677" s="7"/>
      <c r="G677" s="35"/>
      <c r="H677" s="34"/>
    </row>
    <row r="678" spans="1:8">
      <c r="A678" s="2"/>
      <c r="B678" s="6"/>
      <c r="C678" s="4"/>
      <c r="D678" s="4"/>
      <c r="E678" s="4"/>
      <c r="F678" s="7"/>
      <c r="G678" s="35"/>
      <c r="H678" s="34"/>
    </row>
    <row r="679" spans="1:8">
      <c r="A679" s="2"/>
      <c r="B679" s="3"/>
      <c r="C679" s="4"/>
      <c r="D679" s="4"/>
      <c r="E679" s="4"/>
      <c r="F679" s="5"/>
      <c r="G679" s="35"/>
      <c r="H679" s="34"/>
    </row>
    <row r="680" spans="1:8">
      <c r="A680" s="2"/>
      <c r="B680" s="3"/>
      <c r="C680" s="4"/>
      <c r="D680" s="4"/>
      <c r="E680" s="4"/>
      <c r="F680" s="5"/>
      <c r="G680" s="35"/>
      <c r="H680" s="34"/>
    </row>
    <row r="681" spans="1:8">
      <c r="A681" s="2"/>
      <c r="B681" s="6"/>
      <c r="C681" s="4"/>
      <c r="D681" s="4"/>
      <c r="E681" s="4"/>
      <c r="F681" s="7"/>
      <c r="G681" s="35"/>
      <c r="H681" s="34"/>
    </row>
    <row r="682" spans="1:8">
      <c r="A682" s="2"/>
      <c r="B682" s="3"/>
      <c r="C682" s="4"/>
      <c r="D682" s="4"/>
      <c r="E682" s="4"/>
      <c r="F682" s="5"/>
      <c r="G682" s="35"/>
      <c r="H682" s="34"/>
    </row>
    <row r="683" spans="1:8">
      <c r="A683" s="2"/>
      <c r="B683" s="6"/>
      <c r="C683" s="4"/>
      <c r="D683" s="4"/>
      <c r="E683" s="4"/>
      <c r="F683" s="7"/>
      <c r="G683" s="35"/>
      <c r="H683" s="34"/>
    </row>
    <row r="684" spans="1:8">
      <c r="A684" s="2"/>
      <c r="B684" s="3"/>
      <c r="C684" s="4"/>
      <c r="D684" s="4"/>
      <c r="E684" s="4"/>
      <c r="F684" s="5"/>
      <c r="G684" s="35"/>
      <c r="H684" s="34"/>
    </row>
    <row r="685" spans="1:8">
      <c r="A685" s="2"/>
      <c r="B685" s="3"/>
      <c r="C685" s="4"/>
      <c r="D685" s="4"/>
      <c r="E685" s="4"/>
      <c r="F685" s="5"/>
      <c r="G685" s="35"/>
      <c r="H685" s="34"/>
    </row>
    <row r="686" spans="1:8">
      <c r="A686" s="2"/>
      <c r="B686" s="6"/>
      <c r="C686" s="4"/>
      <c r="D686" s="4"/>
      <c r="E686" s="4"/>
      <c r="F686" s="7"/>
      <c r="G686" s="35"/>
      <c r="H686" s="34"/>
    </row>
    <row r="687" spans="1:8">
      <c r="A687" s="2"/>
      <c r="B687" s="3"/>
      <c r="C687" s="4"/>
      <c r="D687" s="4"/>
      <c r="E687" s="4"/>
      <c r="F687" s="5"/>
      <c r="G687" s="35"/>
      <c r="H687" s="34"/>
    </row>
    <row r="688" spans="1:8">
      <c r="A688" s="2"/>
      <c r="B688" s="6"/>
      <c r="C688" s="4"/>
      <c r="D688" s="4"/>
      <c r="E688" s="4"/>
      <c r="F688" s="7"/>
      <c r="G688" s="35"/>
      <c r="H688" s="34"/>
    </row>
    <row r="689" spans="1:8">
      <c r="A689" s="2"/>
      <c r="B689" s="3"/>
      <c r="C689" s="4"/>
      <c r="D689" s="4"/>
      <c r="E689" s="4"/>
      <c r="F689" s="5"/>
      <c r="G689" s="35"/>
      <c r="H689" s="34"/>
    </row>
    <row r="690" spans="1:8">
      <c r="A690" s="2"/>
      <c r="B690" s="6"/>
      <c r="C690" s="4"/>
      <c r="D690" s="4"/>
      <c r="E690" s="4"/>
      <c r="F690" s="7"/>
      <c r="G690" s="35"/>
      <c r="H690" s="34"/>
    </row>
    <row r="691" spans="1:8">
      <c r="A691" s="2"/>
      <c r="B691" s="6"/>
      <c r="C691" s="4"/>
      <c r="D691" s="4"/>
      <c r="E691" s="4"/>
      <c r="F691" s="7"/>
      <c r="G691" s="35"/>
      <c r="H691" s="34"/>
    </row>
    <row r="692" spans="1:8">
      <c r="A692" s="2"/>
      <c r="B692" s="3"/>
      <c r="C692" s="4"/>
      <c r="D692" s="4"/>
      <c r="E692" s="4"/>
      <c r="F692" s="5"/>
      <c r="G692" s="35"/>
      <c r="H692" s="34"/>
    </row>
    <row r="693" spans="1:8">
      <c r="A693" s="2"/>
      <c r="B693" s="6"/>
      <c r="C693" s="4"/>
      <c r="D693" s="4"/>
      <c r="E693" s="4"/>
      <c r="F693" s="7"/>
      <c r="G693" s="35"/>
      <c r="H693" s="34"/>
    </row>
    <row r="694" spans="1:8">
      <c r="A694" s="2"/>
      <c r="B694" s="6"/>
      <c r="C694" s="4"/>
      <c r="D694" s="4"/>
      <c r="E694" s="4"/>
      <c r="F694" s="7"/>
      <c r="G694" s="35"/>
      <c r="H694" s="34"/>
    </row>
    <row r="695" spans="1:8">
      <c r="A695" s="2"/>
      <c r="B695" s="3"/>
      <c r="C695" s="4"/>
      <c r="D695" s="4"/>
      <c r="E695" s="4"/>
      <c r="F695" s="5"/>
      <c r="G695" s="35"/>
      <c r="H695" s="34"/>
    </row>
    <row r="696" spans="1:8">
      <c r="A696" s="2"/>
      <c r="B696" s="6"/>
      <c r="C696" s="4"/>
      <c r="D696" s="4"/>
      <c r="E696" s="4"/>
      <c r="F696" s="7"/>
      <c r="G696" s="35"/>
      <c r="H696" s="34"/>
    </row>
    <row r="697" spans="1:8">
      <c r="A697" s="2"/>
      <c r="B697" s="3"/>
      <c r="C697" s="4"/>
      <c r="D697" s="4"/>
      <c r="E697" s="4"/>
      <c r="F697" s="5"/>
      <c r="G697" s="35"/>
      <c r="H697" s="34"/>
    </row>
    <row r="698" spans="1:8">
      <c r="A698" s="2"/>
      <c r="B698" s="6"/>
      <c r="C698" s="4"/>
      <c r="D698" s="4"/>
      <c r="E698" s="4"/>
      <c r="F698" s="7"/>
      <c r="G698" s="35"/>
      <c r="H698" s="34"/>
    </row>
    <row r="699" spans="1:8">
      <c r="A699" s="2"/>
      <c r="B699" s="6"/>
      <c r="C699" s="4"/>
      <c r="D699" s="4"/>
      <c r="E699" s="4"/>
      <c r="F699" s="7"/>
      <c r="G699" s="35"/>
      <c r="H699" s="34"/>
    </row>
    <row r="700" spans="1:8">
      <c r="A700" s="2"/>
      <c r="B700" s="3"/>
      <c r="C700" s="4"/>
      <c r="D700" s="4"/>
      <c r="E700" s="4"/>
      <c r="F700" s="5"/>
      <c r="G700" s="35"/>
      <c r="H700" s="34"/>
    </row>
    <row r="701" spans="1:8">
      <c r="A701" s="2"/>
      <c r="B701" s="6"/>
      <c r="C701" s="4"/>
      <c r="D701" s="4"/>
      <c r="E701" s="4"/>
      <c r="F701" s="7"/>
      <c r="G701" s="35"/>
      <c r="H701" s="34"/>
    </row>
    <row r="702" spans="1:8">
      <c r="A702" s="2"/>
      <c r="B702" s="6"/>
      <c r="C702" s="4"/>
      <c r="D702" s="4"/>
      <c r="E702" s="4"/>
      <c r="F702" s="7"/>
      <c r="G702" s="35"/>
      <c r="H702" s="34"/>
    </row>
    <row r="703" spans="1:8">
      <c r="A703" s="2"/>
      <c r="B703" s="6"/>
      <c r="C703" s="4"/>
      <c r="D703" s="4"/>
      <c r="E703" s="4"/>
      <c r="F703" s="7"/>
      <c r="G703" s="35"/>
      <c r="H703" s="34"/>
    </row>
    <row r="704" spans="1:8">
      <c r="A704" s="2"/>
      <c r="B704" s="6"/>
      <c r="C704" s="4"/>
      <c r="D704" s="4"/>
      <c r="E704" s="4"/>
      <c r="F704" s="7"/>
      <c r="G704" s="35"/>
      <c r="H704" s="34"/>
    </row>
    <row r="705" spans="1:8">
      <c r="A705" s="2"/>
      <c r="B705" s="6"/>
      <c r="C705" s="4"/>
      <c r="D705" s="4"/>
      <c r="E705" s="4"/>
      <c r="F705" s="7"/>
      <c r="G705" s="35"/>
      <c r="H705" s="34"/>
    </row>
    <row r="706" spans="1:8">
      <c r="A706" s="2"/>
      <c r="B706" s="3"/>
      <c r="C706" s="4"/>
      <c r="D706" s="4"/>
      <c r="E706" s="4"/>
      <c r="F706" s="5"/>
      <c r="G706" s="35"/>
      <c r="H706" s="34"/>
    </row>
    <row r="707" spans="1:8">
      <c r="A707" s="2"/>
      <c r="B707" s="3"/>
      <c r="C707" s="4"/>
      <c r="D707" s="4"/>
      <c r="E707" s="4"/>
      <c r="F707" s="5"/>
      <c r="G707" s="35"/>
      <c r="H707" s="34"/>
    </row>
    <row r="708" spans="1:8">
      <c r="A708" s="2"/>
      <c r="B708" s="3"/>
      <c r="C708" s="4"/>
      <c r="D708" s="4"/>
      <c r="E708" s="4"/>
      <c r="F708" s="5"/>
      <c r="G708" s="35"/>
      <c r="H708" s="34"/>
    </row>
    <row r="709" spans="1:8">
      <c r="A709" s="2"/>
      <c r="B709" s="6"/>
      <c r="C709" s="4"/>
      <c r="D709" s="4"/>
      <c r="E709" s="4"/>
      <c r="F709" s="7"/>
      <c r="G709" s="35"/>
      <c r="H709" s="34"/>
    </row>
    <row r="710" spans="1:8">
      <c r="A710" s="2"/>
      <c r="B710" s="3"/>
      <c r="C710" s="4"/>
      <c r="D710" s="4"/>
      <c r="E710" s="4"/>
      <c r="F710" s="5"/>
      <c r="G710" s="35"/>
      <c r="H710" s="34"/>
    </row>
    <row r="711" spans="1:8">
      <c r="A711" s="2"/>
      <c r="B711" s="6"/>
      <c r="C711" s="4"/>
      <c r="D711" s="4"/>
      <c r="E711" s="4"/>
      <c r="F711" s="7"/>
      <c r="G711" s="35"/>
      <c r="H711" s="34"/>
    </row>
    <row r="712" spans="1:8">
      <c r="A712" s="2"/>
      <c r="B712" s="6"/>
      <c r="C712" s="4"/>
      <c r="D712" s="4"/>
      <c r="E712" s="4"/>
      <c r="F712" s="7"/>
      <c r="G712" s="35"/>
      <c r="H712" s="34"/>
    </row>
    <row r="713" spans="1:8">
      <c r="A713" s="2"/>
      <c r="B713" s="3"/>
      <c r="C713" s="4"/>
      <c r="D713" s="4"/>
      <c r="E713" s="4"/>
      <c r="F713" s="5"/>
      <c r="G713" s="35"/>
      <c r="H713" s="34"/>
    </row>
    <row r="714" spans="1:8">
      <c r="A714" s="2"/>
      <c r="B714" s="6"/>
      <c r="C714" s="4"/>
      <c r="D714" s="4"/>
      <c r="E714" s="4"/>
      <c r="F714" s="7"/>
      <c r="G714" s="35"/>
      <c r="H714" s="34"/>
    </row>
    <row r="715" spans="1:8">
      <c r="A715" s="2"/>
      <c r="B715" s="6"/>
      <c r="C715" s="4"/>
      <c r="D715" s="4"/>
      <c r="E715" s="4"/>
      <c r="F715" s="7"/>
      <c r="G715" s="35"/>
      <c r="H715" s="34"/>
    </row>
    <row r="716" spans="1:8">
      <c r="A716" s="2"/>
      <c r="B716" s="3"/>
      <c r="C716" s="4"/>
      <c r="D716" s="4"/>
      <c r="E716" s="4"/>
      <c r="F716" s="5"/>
      <c r="G716" s="35"/>
      <c r="H716" s="34"/>
    </row>
    <row r="717" spans="1:8">
      <c r="A717" s="2"/>
      <c r="B717" s="6"/>
      <c r="C717" s="4"/>
      <c r="D717" s="4"/>
      <c r="E717" s="4"/>
      <c r="F717" s="7"/>
      <c r="G717" s="35"/>
      <c r="H717" s="34"/>
    </row>
    <row r="718" spans="1:8">
      <c r="A718" s="2"/>
      <c r="B718" s="6"/>
      <c r="C718" s="4"/>
      <c r="D718" s="4"/>
      <c r="E718" s="4"/>
      <c r="F718" s="7"/>
      <c r="G718" s="35"/>
      <c r="H718" s="34"/>
    </row>
    <row r="719" spans="1:8">
      <c r="A719" s="2"/>
      <c r="B719" s="6"/>
      <c r="C719" s="4"/>
      <c r="D719" s="4"/>
      <c r="E719" s="4"/>
      <c r="F719" s="7"/>
      <c r="G719" s="35"/>
      <c r="H719" s="34"/>
    </row>
    <row r="720" spans="1:8">
      <c r="A720" s="2"/>
      <c r="B720" s="6"/>
      <c r="C720" s="4"/>
      <c r="D720" s="4"/>
      <c r="E720" s="4"/>
      <c r="F720" s="7"/>
      <c r="G720" s="35"/>
      <c r="H720" s="34"/>
    </row>
    <row r="721" spans="1:8">
      <c r="A721" s="2"/>
      <c r="B721" s="6"/>
      <c r="C721" s="4"/>
      <c r="D721" s="4"/>
      <c r="E721" s="4"/>
      <c r="F721" s="7"/>
      <c r="G721" s="35"/>
      <c r="H721" s="34"/>
    </row>
    <row r="722" spans="1:8">
      <c r="A722" s="2"/>
      <c r="B722" s="6"/>
      <c r="C722" s="4"/>
      <c r="D722" s="4"/>
      <c r="E722" s="4"/>
      <c r="F722" s="7"/>
      <c r="G722" s="35"/>
      <c r="H722" s="34"/>
    </row>
    <row r="723" spans="1:8">
      <c r="A723" s="2"/>
      <c r="B723" s="6"/>
      <c r="C723" s="4"/>
      <c r="D723" s="4"/>
      <c r="E723" s="4"/>
      <c r="F723" s="7"/>
      <c r="G723" s="35"/>
      <c r="H723" s="34"/>
    </row>
    <row r="724" spans="1:8">
      <c r="A724" s="2"/>
      <c r="B724" s="6"/>
      <c r="C724" s="4"/>
      <c r="D724" s="4"/>
      <c r="E724" s="4"/>
      <c r="F724" s="7"/>
      <c r="G724" s="35"/>
      <c r="H724" s="34"/>
    </row>
    <row r="725" spans="1:8">
      <c r="A725" s="2"/>
      <c r="B725" s="3"/>
      <c r="C725" s="4"/>
      <c r="D725" s="4"/>
      <c r="E725" s="4"/>
      <c r="F725" s="5"/>
      <c r="G725" s="35"/>
      <c r="H725" s="34"/>
    </row>
    <row r="726" spans="1:8">
      <c r="A726" s="2"/>
      <c r="B726" s="6"/>
      <c r="C726" s="4"/>
      <c r="D726" s="4"/>
      <c r="E726" s="4"/>
      <c r="F726" s="7"/>
      <c r="G726" s="35"/>
      <c r="H726" s="34"/>
    </row>
    <row r="727" spans="1:8">
      <c r="A727" s="2"/>
      <c r="B727" s="6"/>
      <c r="C727" s="4"/>
      <c r="D727" s="4"/>
      <c r="E727" s="4"/>
      <c r="F727" s="7"/>
      <c r="G727" s="35"/>
      <c r="H727" s="34"/>
    </row>
    <row r="728" spans="1:8">
      <c r="A728" s="2"/>
      <c r="B728" s="6"/>
      <c r="C728" s="4"/>
      <c r="D728" s="4"/>
      <c r="E728" s="4"/>
      <c r="F728" s="7"/>
      <c r="G728" s="35"/>
      <c r="H728" s="34"/>
    </row>
    <row r="729" spans="1:8">
      <c r="A729" s="2"/>
      <c r="B729" s="3"/>
      <c r="C729" s="4"/>
      <c r="D729" s="4"/>
      <c r="E729" s="4"/>
      <c r="F729" s="5"/>
      <c r="G729" s="35"/>
      <c r="H729" s="34"/>
    </row>
    <row r="730" spans="1:8">
      <c r="A730" s="2"/>
      <c r="B730" s="6"/>
      <c r="C730" s="4"/>
      <c r="D730" s="4"/>
      <c r="E730" s="4"/>
      <c r="F730" s="7"/>
      <c r="G730" s="35"/>
      <c r="H730" s="34"/>
    </row>
    <row r="731" spans="1:8">
      <c r="A731" s="2"/>
      <c r="B731" s="3"/>
      <c r="C731" s="4"/>
      <c r="D731" s="4"/>
      <c r="E731" s="4"/>
      <c r="F731" s="5"/>
      <c r="G731" s="35"/>
      <c r="H731" s="34"/>
    </row>
    <row r="732" spans="1:8">
      <c r="A732" s="2"/>
      <c r="B732" s="3"/>
      <c r="C732" s="4"/>
      <c r="D732" s="4"/>
      <c r="E732" s="4"/>
      <c r="F732" s="5"/>
      <c r="G732" s="35"/>
      <c r="H732" s="34"/>
    </row>
    <row r="733" spans="1:8">
      <c r="A733" s="2"/>
      <c r="B733" s="3"/>
      <c r="C733" s="4"/>
      <c r="D733" s="4"/>
      <c r="E733" s="4"/>
      <c r="F733" s="5"/>
      <c r="G733" s="35"/>
      <c r="H733" s="34"/>
    </row>
    <row r="734" spans="1:8">
      <c r="A734" s="2"/>
      <c r="B734" s="6"/>
      <c r="C734" s="4"/>
      <c r="D734" s="4"/>
      <c r="E734" s="4"/>
      <c r="F734" s="7"/>
      <c r="G734" s="35"/>
      <c r="H734" s="34"/>
    </row>
    <row r="735" spans="1:8">
      <c r="A735" s="2"/>
      <c r="B735" s="3"/>
      <c r="C735" s="4"/>
      <c r="D735" s="4"/>
      <c r="E735" s="4"/>
      <c r="F735" s="5"/>
      <c r="G735" s="35"/>
      <c r="H735" s="34"/>
    </row>
    <row r="736" spans="1:8">
      <c r="A736" s="2"/>
      <c r="B736" s="3"/>
      <c r="C736" s="4"/>
      <c r="D736" s="4"/>
      <c r="E736" s="4"/>
      <c r="F736" s="5"/>
      <c r="G736" s="35"/>
      <c r="H736" s="34"/>
    </row>
    <row r="737" spans="1:8">
      <c r="A737" s="2"/>
      <c r="B737" s="3"/>
      <c r="C737" s="4"/>
      <c r="D737" s="4"/>
      <c r="E737" s="4"/>
      <c r="F737" s="5"/>
      <c r="G737" s="35"/>
      <c r="H737" s="34"/>
    </row>
    <row r="738" spans="1:8">
      <c r="A738" s="2"/>
      <c r="B738" s="3"/>
      <c r="C738" s="4"/>
      <c r="D738" s="4"/>
      <c r="E738" s="4"/>
      <c r="F738" s="5"/>
      <c r="G738" s="35"/>
      <c r="H738" s="34"/>
    </row>
    <row r="739" spans="1:8">
      <c r="A739" s="2"/>
      <c r="B739" s="6"/>
      <c r="C739" s="4"/>
      <c r="D739" s="4"/>
      <c r="E739" s="4"/>
      <c r="F739" s="7"/>
      <c r="G739" s="35"/>
      <c r="H739" s="34"/>
    </row>
    <row r="740" spans="1:8">
      <c r="A740" s="2"/>
      <c r="B740" s="6"/>
      <c r="C740" s="4"/>
      <c r="D740" s="4"/>
      <c r="E740" s="4"/>
      <c r="F740" s="7"/>
      <c r="G740" s="35"/>
      <c r="H740" s="34"/>
    </row>
    <row r="741" spans="1:8">
      <c r="A741" s="2"/>
      <c r="B741" s="3"/>
      <c r="C741" s="4"/>
      <c r="D741" s="4"/>
      <c r="E741" s="4"/>
      <c r="F741" s="5"/>
      <c r="G741" s="35"/>
      <c r="H741" s="34"/>
    </row>
    <row r="742" spans="1:8">
      <c r="A742" s="2"/>
      <c r="B742" s="3"/>
      <c r="C742" s="4"/>
      <c r="D742" s="4"/>
      <c r="E742" s="4"/>
      <c r="F742" s="5"/>
      <c r="G742" s="35"/>
      <c r="H742" s="34"/>
    </row>
    <row r="743" spans="1:8">
      <c r="A743" s="2"/>
      <c r="B743" s="6"/>
      <c r="C743" s="4"/>
      <c r="D743" s="4"/>
      <c r="E743" s="4"/>
      <c r="F743" s="7"/>
      <c r="G743" s="35"/>
      <c r="H743" s="34"/>
    </row>
    <row r="744" spans="1:8">
      <c r="A744" s="2"/>
      <c r="B744" s="3"/>
      <c r="C744" s="4"/>
      <c r="D744" s="4"/>
      <c r="E744" s="4"/>
      <c r="F744" s="5"/>
      <c r="G744" s="35"/>
      <c r="H744" s="34"/>
    </row>
    <row r="745" spans="1:8">
      <c r="A745" s="2"/>
      <c r="B745" s="6"/>
      <c r="C745" s="4"/>
      <c r="D745" s="4"/>
      <c r="E745" s="4"/>
      <c r="F745" s="7"/>
      <c r="G745" s="35"/>
      <c r="H745" s="34"/>
    </row>
    <row r="746" spans="1:8">
      <c r="A746" s="2"/>
      <c r="B746" s="3"/>
      <c r="C746" s="4"/>
      <c r="D746" s="4"/>
      <c r="E746" s="4"/>
      <c r="F746" s="5"/>
      <c r="G746" s="35"/>
      <c r="H746" s="34"/>
    </row>
    <row r="747" spans="1:8">
      <c r="A747" s="2"/>
      <c r="B747" s="6"/>
      <c r="C747" s="4"/>
      <c r="D747" s="4"/>
      <c r="E747" s="4"/>
      <c r="F747" s="7"/>
      <c r="G747" s="35"/>
      <c r="H747" s="34"/>
    </row>
    <row r="748" spans="1:8">
      <c r="A748" s="2"/>
      <c r="B748" s="6"/>
      <c r="C748" s="4"/>
      <c r="D748" s="4"/>
      <c r="E748" s="4"/>
      <c r="F748" s="7"/>
      <c r="G748" s="35"/>
      <c r="H748" s="34"/>
    </row>
    <row r="749" spans="1:8">
      <c r="A749" s="2"/>
      <c r="B749" s="3"/>
      <c r="C749" s="4"/>
      <c r="D749" s="4"/>
      <c r="E749" s="4"/>
      <c r="F749" s="5"/>
      <c r="G749" s="35"/>
      <c r="H749" s="34"/>
    </row>
    <row r="750" spans="1:8">
      <c r="A750" s="2"/>
      <c r="B750" s="3"/>
      <c r="C750" s="4"/>
      <c r="D750" s="4"/>
      <c r="E750" s="4"/>
      <c r="F750" s="5"/>
      <c r="G750" s="35"/>
      <c r="H750" s="34"/>
    </row>
    <row r="751" spans="1:8">
      <c r="A751" s="2"/>
      <c r="B751" s="6"/>
      <c r="C751" s="4"/>
      <c r="D751" s="4"/>
      <c r="E751" s="4"/>
      <c r="F751" s="7"/>
      <c r="G751" s="35"/>
      <c r="H751" s="34"/>
    </row>
    <row r="752" spans="1:8">
      <c r="A752" s="2"/>
      <c r="B752" s="6"/>
      <c r="C752" s="4"/>
      <c r="D752" s="4"/>
      <c r="E752" s="4"/>
      <c r="F752" s="7"/>
      <c r="G752" s="35"/>
      <c r="H752" s="34"/>
    </row>
    <row r="753" spans="1:8">
      <c r="A753" s="2"/>
      <c r="B753" s="6"/>
      <c r="C753" s="4"/>
      <c r="D753" s="4"/>
      <c r="E753" s="4"/>
      <c r="F753" s="7"/>
      <c r="G753" s="35"/>
      <c r="H753" s="34"/>
    </row>
    <row r="754" spans="1:8">
      <c r="A754" s="2"/>
      <c r="B754" s="3"/>
      <c r="C754" s="4"/>
      <c r="D754" s="4"/>
      <c r="E754" s="4"/>
      <c r="F754" s="5"/>
      <c r="G754" s="35"/>
      <c r="H754" s="34"/>
    </row>
    <row r="755" spans="1:8">
      <c r="A755" s="2"/>
      <c r="B755" s="6"/>
      <c r="C755" s="4"/>
      <c r="D755" s="4"/>
      <c r="E755" s="4"/>
      <c r="F755" s="7"/>
      <c r="G755" s="35"/>
      <c r="H755" s="34"/>
    </row>
    <row r="756" spans="1:8">
      <c r="A756" s="2"/>
      <c r="B756" s="6"/>
      <c r="C756" s="4"/>
      <c r="D756" s="4"/>
      <c r="E756" s="4"/>
      <c r="F756" s="7"/>
      <c r="G756" s="35"/>
      <c r="H756" s="34"/>
    </row>
    <row r="757" spans="1:8">
      <c r="A757" s="2"/>
      <c r="B757" s="6"/>
      <c r="C757" s="4"/>
      <c r="D757" s="4"/>
      <c r="E757" s="4"/>
      <c r="F757" s="7"/>
      <c r="G757" s="35"/>
      <c r="H757" s="34"/>
    </row>
    <row r="758" spans="1:8">
      <c r="A758" s="2"/>
      <c r="B758" s="3"/>
      <c r="C758" s="4"/>
      <c r="D758" s="4"/>
      <c r="E758" s="4"/>
      <c r="F758" s="5"/>
      <c r="G758" s="35"/>
      <c r="H758" s="34"/>
    </row>
    <row r="759" spans="1:8">
      <c r="A759" s="2"/>
      <c r="B759" s="3"/>
      <c r="C759" s="4"/>
      <c r="D759" s="4"/>
      <c r="E759" s="4"/>
      <c r="F759" s="5"/>
      <c r="G759" s="35"/>
      <c r="H759" s="34"/>
    </row>
    <row r="760" spans="1:8">
      <c r="A760" s="2"/>
      <c r="B760" s="3"/>
      <c r="C760" s="4"/>
      <c r="D760" s="4"/>
      <c r="E760" s="4"/>
      <c r="F760" s="5"/>
      <c r="G760" s="35"/>
      <c r="H760" s="34"/>
    </row>
    <row r="761" spans="1:8">
      <c r="A761" s="2"/>
      <c r="B761" s="6"/>
      <c r="C761" s="4"/>
      <c r="D761" s="4"/>
      <c r="E761" s="4"/>
      <c r="F761" s="7"/>
      <c r="G761" s="35"/>
      <c r="H761" s="34"/>
    </row>
    <row r="762" spans="1:8">
      <c r="A762" s="2"/>
      <c r="B762" s="6"/>
      <c r="C762" s="4"/>
      <c r="D762" s="4"/>
      <c r="E762" s="4"/>
      <c r="F762" s="7"/>
      <c r="G762" s="35"/>
      <c r="H762" s="34"/>
    </row>
    <row r="763" spans="1:8">
      <c r="A763" s="2"/>
      <c r="B763" s="3"/>
      <c r="C763" s="4"/>
      <c r="D763" s="4"/>
      <c r="E763" s="4"/>
      <c r="F763" s="5"/>
      <c r="G763" s="35"/>
      <c r="H763" s="34"/>
    </row>
    <row r="764" spans="1:8">
      <c r="A764" s="2"/>
      <c r="B764" s="6"/>
      <c r="C764" s="4"/>
      <c r="D764" s="4"/>
      <c r="E764" s="4"/>
      <c r="F764" s="7"/>
      <c r="G764" s="35"/>
      <c r="H764" s="34"/>
    </row>
    <row r="765" spans="1:8">
      <c r="A765" s="2"/>
      <c r="B765" s="6"/>
      <c r="C765" s="4"/>
      <c r="D765" s="4"/>
      <c r="E765" s="4"/>
      <c r="F765" s="7"/>
      <c r="G765" s="35"/>
      <c r="H765" s="34"/>
    </row>
    <row r="766" spans="1:8">
      <c r="A766" s="2"/>
      <c r="B766" s="3"/>
      <c r="C766" s="4"/>
      <c r="D766" s="4"/>
      <c r="E766" s="4"/>
      <c r="F766" s="5"/>
      <c r="G766" s="35"/>
      <c r="H766" s="34"/>
    </row>
    <row r="767" spans="1:8">
      <c r="A767" s="2"/>
      <c r="B767" s="3"/>
      <c r="C767" s="4"/>
      <c r="D767" s="4"/>
      <c r="E767" s="4"/>
      <c r="F767" s="5"/>
      <c r="G767" s="35"/>
      <c r="H767" s="34"/>
    </row>
    <row r="768" spans="1:8">
      <c r="A768" s="2"/>
      <c r="B768" s="6"/>
      <c r="C768" s="4"/>
      <c r="D768" s="4"/>
      <c r="E768" s="4"/>
      <c r="F768" s="7"/>
      <c r="G768" s="35"/>
      <c r="H768" s="34"/>
    </row>
    <row r="769" spans="1:8">
      <c r="A769" s="2"/>
      <c r="B769" s="3"/>
      <c r="C769" s="4"/>
      <c r="D769" s="4"/>
      <c r="E769" s="4"/>
      <c r="F769" s="5"/>
      <c r="G769" s="35"/>
      <c r="H769" s="34"/>
    </row>
    <row r="770" spans="1:8">
      <c r="A770" s="2"/>
      <c r="B770" s="3"/>
      <c r="C770" s="4"/>
      <c r="D770" s="4"/>
      <c r="E770" s="4"/>
      <c r="F770" s="5"/>
      <c r="G770" s="35"/>
      <c r="H770" s="34"/>
    </row>
    <row r="771" spans="1:8">
      <c r="A771" s="2"/>
      <c r="B771" s="3"/>
      <c r="C771" s="4"/>
      <c r="D771" s="4"/>
      <c r="E771" s="4"/>
      <c r="F771" s="5"/>
      <c r="G771" s="35"/>
      <c r="H771" s="34"/>
    </row>
    <row r="772" spans="1:8">
      <c r="A772" s="2"/>
      <c r="B772" s="6"/>
      <c r="C772" s="4"/>
      <c r="D772" s="4"/>
      <c r="E772" s="4"/>
      <c r="F772" s="7"/>
      <c r="G772" s="35"/>
      <c r="H772" s="34"/>
    </row>
    <row r="773" spans="1:8">
      <c r="A773" s="2"/>
      <c r="B773" s="6"/>
      <c r="C773" s="4"/>
      <c r="D773" s="4"/>
      <c r="E773" s="4"/>
      <c r="F773" s="7"/>
      <c r="G773" s="35"/>
      <c r="H773" s="34"/>
    </row>
    <row r="774" spans="1:8">
      <c r="A774" s="2"/>
      <c r="B774" s="3"/>
      <c r="C774" s="4"/>
      <c r="D774" s="4"/>
      <c r="E774" s="4"/>
      <c r="F774" s="5"/>
      <c r="G774" s="35"/>
      <c r="H774" s="34"/>
    </row>
    <row r="775" spans="1:8">
      <c r="A775" s="2"/>
      <c r="B775" s="6"/>
      <c r="C775" s="4"/>
      <c r="D775" s="4"/>
      <c r="E775" s="4"/>
      <c r="F775" s="7"/>
      <c r="G775" s="35"/>
      <c r="H775" s="34"/>
    </row>
    <row r="776" spans="1:8">
      <c r="A776" s="2"/>
      <c r="B776" s="3"/>
      <c r="C776" s="4"/>
      <c r="D776" s="4"/>
      <c r="E776" s="4"/>
      <c r="F776" s="5"/>
      <c r="G776" s="35"/>
      <c r="H776" s="34"/>
    </row>
    <row r="777" spans="1:8">
      <c r="A777" s="2"/>
      <c r="B777" s="3"/>
      <c r="C777" s="4"/>
      <c r="D777" s="4"/>
      <c r="E777" s="4"/>
      <c r="F777" s="5"/>
      <c r="G777" s="35"/>
      <c r="H777" s="34"/>
    </row>
    <row r="778" spans="1:8">
      <c r="A778" s="2"/>
      <c r="B778" s="6"/>
      <c r="C778" s="4"/>
      <c r="D778" s="4"/>
      <c r="E778" s="4"/>
      <c r="F778" s="7"/>
      <c r="G778" s="35"/>
      <c r="H778" s="34"/>
    </row>
    <row r="779" spans="1:8">
      <c r="A779" s="2"/>
      <c r="B779" s="6"/>
      <c r="C779" s="4"/>
      <c r="D779" s="4"/>
      <c r="E779" s="4"/>
      <c r="F779" s="7"/>
      <c r="G779" s="35"/>
      <c r="H779" s="34"/>
    </row>
    <row r="780" spans="1:8">
      <c r="A780" s="2"/>
      <c r="B780" s="6"/>
      <c r="C780" s="4"/>
      <c r="D780" s="4"/>
      <c r="E780" s="4"/>
      <c r="F780" s="7"/>
      <c r="G780" s="35"/>
      <c r="H780" s="34"/>
    </row>
    <row r="781" spans="1:8">
      <c r="A781" s="2"/>
      <c r="B781" s="6"/>
      <c r="C781" s="4"/>
      <c r="D781" s="4"/>
      <c r="E781" s="4"/>
      <c r="F781" s="7"/>
      <c r="G781" s="35"/>
      <c r="H781" s="34"/>
    </row>
    <row r="782" spans="1:8">
      <c r="A782" s="2"/>
      <c r="B782" s="6"/>
      <c r="C782" s="4"/>
      <c r="D782" s="4"/>
      <c r="E782" s="4"/>
      <c r="F782" s="7"/>
      <c r="G782" s="35"/>
      <c r="H782" s="34"/>
    </row>
    <row r="783" spans="1:8">
      <c r="A783" s="2"/>
      <c r="B783" s="3"/>
      <c r="C783" s="4"/>
      <c r="D783" s="4"/>
      <c r="E783" s="4"/>
      <c r="F783" s="5"/>
      <c r="G783" s="35"/>
      <c r="H783" s="34"/>
    </row>
    <row r="784" spans="1:8">
      <c r="A784" s="2"/>
      <c r="B784" s="3"/>
      <c r="C784" s="4"/>
      <c r="D784" s="4"/>
      <c r="E784" s="4"/>
      <c r="F784" s="5"/>
      <c r="G784" s="35"/>
      <c r="H784" s="34"/>
    </row>
    <row r="785" spans="1:8">
      <c r="A785" s="2"/>
      <c r="B785" s="6"/>
      <c r="C785" s="4"/>
      <c r="D785" s="4"/>
      <c r="E785" s="4"/>
      <c r="F785" s="7"/>
      <c r="G785" s="35"/>
      <c r="H785" s="34"/>
    </row>
    <row r="786" spans="1:8">
      <c r="A786" s="2"/>
      <c r="B786" s="6"/>
      <c r="C786" s="4"/>
      <c r="D786" s="4"/>
      <c r="E786" s="4"/>
      <c r="F786" s="7"/>
      <c r="G786" s="35"/>
      <c r="H786" s="34"/>
    </row>
    <row r="787" spans="1:8">
      <c r="A787" s="2"/>
      <c r="B787" s="6"/>
      <c r="C787" s="4"/>
      <c r="D787" s="4"/>
      <c r="E787" s="4"/>
      <c r="F787" s="7"/>
      <c r="G787" s="35"/>
      <c r="H787" s="34"/>
    </row>
    <row r="788" spans="1:8">
      <c r="A788" s="2"/>
      <c r="B788" s="3"/>
      <c r="C788" s="4"/>
      <c r="D788" s="4"/>
      <c r="E788" s="4"/>
      <c r="F788" s="5"/>
      <c r="G788" s="35"/>
      <c r="H788" s="34"/>
    </row>
    <row r="789" spans="1:8">
      <c r="A789" s="2"/>
      <c r="B789" s="6"/>
      <c r="C789" s="4"/>
      <c r="D789" s="4"/>
      <c r="E789" s="4"/>
      <c r="F789" s="7"/>
      <c r="G789" s="35"/>
      <c r="H789" s="34"/>
    </row>
    <row r="790" spans="1:8">
      <c r="A790" s="2"/>
      <c r="B790" s="6"/>
      <c r="C790" s="4"/>
      <c r="D790" s="4"/>
      <c r="E790" s="4"/>
      <c r="F790" s="7"/>
      <c r="G790" s="35"/>
      <c r="H790" s="34"/>
    </row>
    <row r="791" spans="1:8">
      <c r="A791" s="2"/>
      <c r="B791" s="6"/>
      <c r="C791" s="4"/>
      <c r="D791" s="4"/>
      <c r="E791" s="4"/>
      <c r="F791" s="7"/>
      <c r="G791" s="35"/>
      <c r="H791" s="34"/>
    </row>
    <row r="792" spans="1:8">
      <c r="A792" s="2"/>
      <c r="B792" s="3"/>
      <c r="C792" s="4"/>
      <c r="D792" s="4"/>
      <c r="E792" s="4"/>
      <c r="F792" s="5"/>
      <c r="G792" s="35"/>
      <c r="H792" s="34"/>
    </row>
    <row r="793" spans="1:8">
      <c r="A793" s="2"/>
      <c r="B793" s="3"/>
      <c r="C793" s="4"/>
      <c r="D793" s="4"/>
      <c r="E793" s="4"/>
      <c r="F793" s="5"/>
      <c r="G793" s="35"/>
      <c r="H793" s="34"/>
    </row>
    <row r="794" spans="1:8">
      <c r="A794" s="2"/>
      <c r="B794" s="6"/>
      <c r="C794" s="4"/>
      <c r="D794" s="4"/>
      <c r="E794" s="4"/>
      <c r="F794" s="7"/>
      <c r="G794" s="35"/>
      <c r="H794" s="34"/>
    </row>
    <row r="795" spans="1:8">
      <c r="A795" s="2"/>
      <c r="B795" s="3"/>
      <c r="C795" s="4"/>
      <c r="D795" s="4"/>
      <c r="E795" s="4"/>
      <c r="F795" s="5"/>
      <c r="G795" s="35"/>
      <c r="H795" s="34"/>
    </row>
    <row r="796" spans="1:8">
      <c r="A796" s="2"/>
      <c r="B796" s="3"/>
      <c r="C796" s="4"/>
      <c r="D796" s="4"/>
      <c r="E796" s="4"/>
      <c r="F796" s="5"/>
      <c r="G796" s="35"/>
      <c r="H796" s="34"/>
    </row>
    <row r="797" spans="1:8">
      <c r="A797" s="2"/>
      <c r="B797" s="3"/>
      <c r="C797" s="4"/>
      <c r="D797" s="4"/>
      <c r="E797" s="4"/>
      <c r="F797" s="5"/>
      <c r="G797" s="35"/>
      <c r="H797" s="34"/>
    </row>
    <row r="798" spans="1:8">
      <c r="A798" s="2"/>
      <c r="B798" s="6"/>
      <c r="C798" s="4"/>
      <c r="D798" s="4"/>
      <c r="E798" s="4"/>
      <c r="F798" s="7"/>
      <c r="G798" s="35"/>
      <c r="H798" s="34"/>
    </row>
    <row r="799" spans="1:8">
      <c r="A799" s="2"/>
      <c r="B799" s="6"/>
      <c r="C799" s="4"/>
      <c r="D799" s="4"/>
      <c r="E799" s="4"/>
      <c r="F799" s="7"/>
      <c r="G799" s="35"/>
      <c r="H799" s="34"/>
    </row>
    <row r="800" spans="1:8">
      <c r="A800" s="2"/>
      <c r="B800" s="6"/>
      <c r="C800" s="4"/>
      <c r="D800" s="4"/>
      <c r="E800" s="4"/>
      <c r="F800" s="7"/>
      <c r="G800" s="35"/>
      <c r="H800" s="34"/>
    </row>
    <row r="801" spans="1:8">
      <c r="A801" s="2"/>
      <c r="B801" s="6"/>
      <c r="C801" s="4"/>
      <c r="D801" s="4"/>
      <c r="E801" s="4"/>
      <c r="F801" s="7"/>
      <c r="G801" s="35"/>
      <c r="H801" s="34"/>
    </row>
    <row r="802" spans="1:8">
      <c r="A802" s="2"/>
      <c r="B802" s="3"/>
      <c r="C802" s="4"/>
      <c r="D802" s="4"/>
      <c r="E802" s="4"/>
      <c r="F802" s="5"/>
      <c r="G802" s="35"/>
      <c r="H802" s="34"/>
    </row>
    <row r="803" spans="1:8">
      <c r="A803" s="2"/>
      <c r="B803" s="3"/>
      <c r="C803" s="4"/>
      <c r="D803" s="4"/>
      <c r="E803" s="4"/>
      <c r="F803" s="5"/>
      <c r="G803" s="35"/>
      <c r="H803" s="34"/>
    </row>
    <row r="804" spans="1:8">
      <c r="A804" s="2"/>
      <c r="B804" s="6"/>
      <c r="C804" s="4"/>
      <c r="D804" s="4"/>
      <c r="E804" s="4"/>
      <c r="F804" s="7"/>
      <c r="G804" s="35"/>
      <c r="H804" s="34"/>
    </row>
    <row r="805" spans="1:8">
      <c r="A805" s="2"/>
      <c r="B805" s="3"/>
      <c r="C805" s="4"/>
      <c r="D805" s="4"/>
      <c r="E805" s="4"/>
      <c r="F805" s="5"/>
      <c r="G805" s="35"/>
      <c r="H805" s="34"/>
    </row>
    <row r="806" spans="1:8">
      <c r="A806" s="2"/>
      <c r="B806" s="3"/>
      <c r="C806" s="4"/>
      <c r="D806" s="4"/>
      <c r="E806" s="4"/>
      <c r="F806" s="5"/>
      <c r="G806" s="35"/>
      <c r="H806" s="34"/>
    </row>
    <row r="807" spans="1:8">
      <c r="A807" s="2"/>
      <c r="B807" s="6"/>
      <c r="C807" s="4"/>
      <c r="D807" s="4"/>
      <c r="E807" s="4"/>
      <c r="F807" s="7"/>
      <c r="G807" s="35"/>
      <c r="H807" s="34"/>
    </row>
    <row r="808" spans="1:8">
      <c r="A808" s="2"/>
      <c r="B808" s="3"/>
      <c r="C808" s="4"/>
      <c r="D808" s="4"/>
      <c r="E808" s="4"/>
      <c r="F808" s="5"/>
      <c r="G808" s="35"/>
      <c r="H808" s="34"/>
    </row>
    <row r="809" spans="1:8">
      <c r="A809" s="2"/>
      <c r="B809" s="3"/>
      <c r="C809" s="4"/>
      <c r="D809" s="4"/>
      <c r="E809" s="4"/>
      <c r="F809" s="5"/>
      <c r="G809" s="35"/>
      <c r="H809" s="34"/>
    </row>
    <row r="810" spans="1:8">
      <c r="A810" s="2"/>
      <c r="B810" s="3"/>
      <c r="C810" s="4"/>
      <c r="D810" s="4"/>
      <c r="E810" s="4"/>
      <c r="F810" s="5"/>
      <c r="G810" s="35"/>
      <c r="H810" s="34"/>
    </row>
    <row r="811" spans="1:8">
      <c r="A811" s="2"/>
      <c r="B811" s="3"/>
      <c r="C811" s="4"/>
      <c r="D811" s="4"/>
      <c r="E811" s="4"/>
      <c r="F811" s="5"/>
      <c r="G811" s="35"/>
      <c r="H811" s="34"/>
    </row>
    <row r="812" spans="1:8">
      <c r="A812" s="2"/>
      <c r="B812" s="6"/>
      <c r="C812" s="4"/>
      <c r="D812" s="4"/>
      <c r="E812" s="4"/>
      <c r="F812" s="7"/>
      <c r="G812" s="35"/>
      <c r="H812" s="34"/>
    </row>
    <row r="813" spans="1:8">
      <c r="A813" s="2"/>
      <c r="B813" s="3"/>
      <c r="C813" s="4"/>
      <c r="D813" s="4"/>
      <c r="E813" s="4"/>
      <c r="F813" s="5"/>
      <c r="G813" s="35"/>
      <c r="H813" s="34"/>
    </row>
    <row r="814" spans="1:8">
      <c r="A814" s="2"/>
      <c r="B814" s="6"/>
      <c r="C814" s="4"/>
      <c r="D814" s="4"/>
      <c r="E814" s="4"/>
      <c r="F814" s="7"/>
      <c r="G814" s="35"/>
      <c r="H814" s="34"/>
    </row>
    <row r="815" spans="1:8">
      <c r="A815" s="2"/>
      <c r="B815" s="6"/>
      <c r="C815" s="4"/>
      <c r="D815" s="4"/>
      <c r="E815" s="4"/>
      <c r="F815" s="7"/>
      <c r="G815" s="35"/>
      <c r="H815" s="34"/>
    </row>
    <row r="816" spans="1:8">
      <c r="A816" s="2"/>
      <c r="B816" s="3"/>
      <c r="C816" s="4"/>
      <c r="D816" s="4"/>
      <c r="E816" s="4"/>
      <c r="F816" s="5"/>
      <c r="G816" s="35"/>
      <c r="H816" s="34"/>
    </row>
    <row r="817" spans="1:8">
      <c r="A817" s="2"/>
      <c r="B817" s="3"/>
      <c r="C817" s="4"/>
      <c r="D817" s="4"/>
      <c r="E817" s="4"/>
      <c r="F817" s="5"/>
      <c r="G817" s="35"/>
      <c r="H817" s="34"/>
    </row>
    <row r="818" spans="1:8">
      <c r="A818" s="2"/>
      <c r="B818" s="6"/>
      <c r="C818" s="4"/>
      <c r="D818" s="4"/>
      <c r="E818" s="4"/>
      <c r="F818" s="7"/>
      <c r="G818" s="35"/>
      <c r="H818" s="34"/>
    </row>
    <row r="819" spans="1:8">
      <c r="A819" s="2"/>
      <c r="B819" s="3"/>
      <c r="C819" s="4"/>
      <c r="D819" s="4"/>
      <c r="E819" s="4"/>
      <c r="F819" s="5"/>
      <c r="G819" s="35"/>
      <c r="H819" s="34"/>
    </row>
    <row r="820" spans="1:8">
      <c r="A820" s="2"/>
      <c r="B820" s="3"/>
      <c r="C820" s="4"/>
      <c r="D820" s="4"/>
      <c r="E820" s="4"/>
      <c r="F820" s="5"/>
      <c r="G820" s="35"/>
      <c r="H820" s="34"/>
    </row>
    <row r="821" spans="1:8">
      <c r="A821" s="2"/>
      <c r="B821" s="6"/>
      <c r="C821" s="4"/>
      <c r="D821" s="4"/>
      <c r="E821" s="4"/>
      <c r="F821" s="7"/>
      <c r="G821" s="35"/>
      <c r="H821" s="34"/>
    </row>
    <row r="822" spans="1:8">
      <c r="A822" s="2"/>
      <c r="B822" s="6"/>
      <c r="C822" s="4"/>
      <c r="D822" s="4"/>
      <c r="E822" s="4"/>
      <c r="F822" s="7"/>
      <c r="G822" s="35"/>
      <c r="H822" s="34"/>
    </row>
    <row r="823" spans="1:8">
      <c r="A823" s="2"/>
      <c r="B823" s="6"/>
      <c r="C823" s="4"/>
      <c r="D823" s="4"/>
      <c r="E823" s="4"/>
      <c r="F823" s="7"/>
      <c r="G823" s="35"/>
      <c r="H823" s="34"/>
    </row>
    <row r="824" spans="1:8">
      <c r="A824" s="2"/>
      <c r="B824" s="3"/>
      <c r="C824" s="4"/>
      <c r="D824" s="4"/>
      <c r="E824" s="4"/>
      <c r="F824" s="5"/>
      <c r="G824" s="35"/>
      <c r="H824" s="34"/>
    </row>
    <row r="825" spans="1:8">
      <c r="A825" s="2"/>
      <c r="B825" s="3"/>
      <c r="C825" s="4"/>
      <c r="D825" s="4"/>
      <c r="E825" s="4"/>
      <c r="F825" s="5"/>
      <c r="G825" s="35"/>
      <c r="H825" s="34"/>
    </row>
    <row r="826" spans="1:8">
      <c r="A826" s="2"/>
      <c r="B826" s="3"/>
      <c r="C826" s="4"/>
      <c r="D826" s="4"/>
      <c r="E826" s="4"/>
      <c r="F826" s="5"/>
      <c r="G826" s="35"/>
      <c r="H826" s="34"/>
    </row>
    <row r="827" spans="1:8">
      <c r="A827" s="2"/>
      <c r="B827" s="3"/>
      <c r="C827" s="4"/>
      <c r="D827" s="4"/>
      <c r="E827" s="4"/>
      <c r="F827" s="5"/>
      <c r="G827" s="35"/>
      <c r="H827" s="34"/>
    </row>
    <row r="828" spans="1:8">
      <c r="A828" s="2"/>
      <c r="B828" s="6"/>
      <c r="C828" s="4"/>
      <c r="D828" s="4"/>
      <c r="E828" s="4"/>
      <c r="F828" s="7"/>
      <c r="G828" s="35"/>
      <c r="H828" s="34"/>
    </row>
    <row r="829" spans="1:8">
      <c r="A829" s="2"/>
      <c r="B829" s="3"/>
      <c r="C829" s="4"/>
      <c r="D829" s="4"/>
      <c r="E829" s="4"/>
      <c r="F829" s="5"/>
      <c r="G829" s="35"/>
      <c r="H829" s="34"/>
    </row>
    <row r="830" spans="1:8">
      <c r="A830" s="2"/>
      <c r="B830" s="6"/>
      <c r="C830" s="4"/>
      <c r="D830" s="4"/>
      <c r="E830" s="4"/>
      <c r="F830" s="7"/>
      <c r="G830" s="35"/>
      <c r="H830" s="34"/>
    </row>
    <row r="831" spans="1:8">
      <c r="A831" s="2"/>
      <c r="B831" s="6"/>
      <c r="C831" s="4"/>
      <c r="D831" s="4"/>
      <c r="E831" s="4"/>
      <c r="F831" s="7"/>
      <c r="G831" s="35"/>
      <c r="H831" s="34"/>
    </row>
    <row r="832" spans="1:8">
      <c r="A832" s="2"/>
      <c r="B832" s="6"/>
      <c r="C832" s="4"/>
      <c r="D832" s="4"/>
      <c r="E832" s="4"/>
      <c r="F832" s="7"/>
      <c r="G832" s="35"/>
      <c r="H832" s="34"/>
    </row>
    <row r="833" spans="1:8">
      <c r="A833" s="2"/>
      <c r="B833" s="6"/>
      <c r="C833" s="4"/>
      <c r="D833" s="4"/>
      <c r="E833" s="4"/>
      <c r="F833" s="7"/>
      <c r="G833" s="35"/>
      <c r="H833" s="34"/>
    </row>
    <row r="834" spans="1:8">
      <c r="A834" s="2"/>
      <c r="B834" s="3"/>
      <c r="C834" s="4"/>
      <c r="D834" s="4"/>
      <c r="E834" s="4"/>
      <c r="F834" s="5"/>
      <c r="G834" s="35"/>
      <c r="H834" s="34"/>
    </row>
    <row r="835" spans="1:8">
      <c r="A835" s="2"/>
      <c r="B835" s="3"/>
      <c r="C835" s="4"/>
      <c r="D835" s="4"/>
      <c r="E835" s="4"/>
      <c r="F835" s="5"/>
      <c r="G835" s="35"/>
      <c r="H835" s="34"/>
    </row>
    <row r="836" spans="1:8">
      <c r="A836" s="2"/>
      <c r="B836" s="3"/>
      <c r="C836" s="4"/>
      <c r="D836" s="4"/>
      <c r="E836" s="4"/>
      <c r="F836" s="5"/>
      <c r="G836" s="35"/>
      <c r="H836" s="34"/>
    </row>
    <row r="837" spans="1:8">
      <c r="A837" s="2"/>
      <c r="B837" s="6"/>
      <c r="C837" s="4"/>
      <c r="D837" s="4"/>
      <c r="E837" s="4"/>
      <c r="F837" s="7"/>
      <c r="G837" s="35"/>
      <c r="H837" s="34"/>
    </row>
    <row r="838" spans="1:8">
      <c r="A838" s="2"/>
      <c r="B838" s="3"/>
      <c r="C838" s="4"/>
      <c r="D838" s="4"/>
      <c r="E838" s="4"/>
      <c r="F838" s="5"/>
      <c r="G838" s="35"/>
      <c r="H838" s="34"/>
    </row>
    <row r="839" spans="1:8">
      <c r="A839" s="2"/>
      <c r="B839" s="3"/>
      <c r="C839" s="4"/>
      <c r="D839" s="4"/>
      <c r="E839" s="4"/>
      <c r="F839" s="5"/>
      <c r="G839" s="35"/>
      <c r="H839" s="34"/>
    </row>
    <row r="840" spans="1:8">
      <c r="A840" s="2"/>
      <c r="B840" s="3"/>
      <c r="C840" s="4"/>
      <c r="D840" s="4"/>
      <c r="E840" s="4"/>
      <c r="F840" s="5"/>
      <c r="G840" s="35"/>
      <c r="H840" s="34"/>
    </row>
    <row r="841" spans="1:8">
      <c r="A841" s="2"/>
      <c r="B841" s="3"/>
      <c r="C841" s="4"/>
      <c r="D841" s="4"/>
      <c r="E841" s="4"/>
      <c r="F841" s="5"/>
      <c r="G841" s="35"/>
      <c r="H841" s="34"/>
    </row>
    <row r="842" spans="1:8">
      <c r="A842" s="2"/>
      <c r="B842" s="6"/>
      <c r="C842" s="4"/>
      <c r="D842" s="4"/>
      <c r="E842" s="4"/>
      <c r="F842" s="7"/>
      <c r="G842" s="35"/>
      <c r="H842" s="34"/>
    </row>
    <row r="843" spans="1:8">
      <c r="A843" s="2"/>
      <c r="B843" s="3"/>
      <c r="C843" s="4"/>
      <c r="D843" s="4"/>
      <c r="E843" s="4"/>
      <c r="F843" s="5"/>
      <c r="G843" s="35"/>
      <c r="H843" s="34"/>
    </row>
    <row r="844" spans="1:8">
      <c r="A844" s="2"/>
      <c r="B844" s="3"/>
      <c r="C844" s="4"/>
      <c r="D844" s="4"/>
      <c r="E844" s="4"/>
      <c r="F844" s="5"/>
      <c r="G844" s="35"/>
      <c r="H844" s="34"/>
    </row>
    <row r="845" spans="1:8">
      <c r="A845" s="2"/>
      <c r="B845" s="6"/>
      <c r="C845" s="4"/>
      <c r="D845" s="4"/>
      <c r="E845" s="4"/>
      <c r="F845" s="7"/>
      <c r="G845" s="35"/>
      <c r="H845" s="34"/>
    </row>
    <row r="846" spans="1:8">
      <c r="A846" s="2"/>
      <c r="B846" s="3"/>
      <c r="C846" s="4"/>
      <c r="D846" s="4"/>
      <c r="E846" s="4"/>
      <c r="F846" s="5"/>
      <c r="G846" s="35"/>
      <c r="H846" s="34"/>
    </row>
    <row r="847" spans="1:8">
      <c r="A847" s="2"/>
      <c r="B847" s="3"/>
      <c r="C847" s="4"/>
      <c r="D847" s="4"/>
      <c r="E847" s="4"/>
      <c r="F847" s="5"/>
      <c r="G847" s="35"/>
      <c r="H847" s="34"/>
    </row>
    <row r="848" spans="1:8">
      <c r="A848" s="2"/>
      <c r="B848" s="3"/>
      <c r="C848" s="4"/>
      <c r="D848" s="4"/>
      <c r="E848" s="4"/>
      <c r="F848" s="5"/>
      <c r="G848" s="35"/>
      <c r="H848" s="34"/>
    </row>
    <row r="849" spans="1:8">
      <c r="A849" s="2"/>
      <c r="B849" s="3"/>
      <c r="C849" s="4"/>
      <c r="D849" s="4"/>
      <c r="E849" s="4"/>
      <c r="F849" s="5"/>
      <c r="G849" s="35"/>
      <c r="H849" s="34"/>
    </row>
    <row r="850" spans="1:8">
      <c r="A850" s="2"/>
      <c r="B850" s="3"/>
      <c r="C850" s="4"/>
      <c r="D850" s="4"/>
      <c r="E850" s="4"/>
      <c r="F850" s="5"/>
      <c r="G850" s="35"/>
      <c r="H850" s="34"/>
    </row>
    <row r="851" spans="1:8">
      <c r="A851" s="2"/>
      <c r="B851" s="6"/>
      <c r="C851" s="4"/>
      <c r="D851" s="4"/>
      <c r="E851" s="4"/>
      <c r="F851" s="7"/>
      <c r="G851" s="35"/>
      <c r="H851" s="34"/>
    </row>
    <row r="852" spans="1:8">
      <c r="A852" s="2"/>
      <c r="B852" s="3"/>
      <c r="C852" s="4"/>
      <c r="D852" s="4"/>
      <c r="E852" s="4"/>
      <c r="F852" s="5"/>
      <c r="G852" s="35"/>
      <c r="H852" s="34"/>
    </row>
    <row r="853" spans="1:8">
      <c r="A853" s="2"/>
      <c r="B853" s="6"/>
      <c r="C853" s="4"/>
      <c r="D853" s="4"/>
      <c r="E853" s="4"/>
      <c r="F853" s="7"/>
      <c r="G853" s="35"/>
      <c r="H853" s="34"/>
    </row>
    <row r="854" spans="1:8">
      <c r="A854" s="2"/>
      <c r="B854" s="6"/>
      <c r="C854" s="4"/>
      <c r="D854" s="4"/>
      <c r="E854" s="4"/>
      <c r="F854" s="7"/>
      <c r="G854" s="35"/>
      <c r="H854" s="34"/>
    </row>
    <row r="855" spans="1:8">
      <c r="A855" s="2"/>
      <c r="B855" s="3"/>
      <c r="C855" s="4"/>
      <c r="D855" s="4"/>
      <c r="E855" s="4"/>
      <c r="F855" s="5"/>
      <c r="G855" s="35"/>
      <c r="H855" s="34"/>
    </row>
    <row r="856" spans="1:8">
      <c r="A856" s="2"/>
      <c r="B856" s="6"/>
      <c r="C856" s="4"/>
      <c r="D856" s="4"/>
      <c r="E856" s="4"/>
      <c r="F856" s="7"/>
      <c r="G856" s="35"/>
      <c r="H856" s="34"/>
    </row>
    <row r="857" spans="1:8">
      <c r="A857" s="2"/>
      <c r="B857" s="6"/>
      <c r="C857" s="4"/>
      <c r="D857" s="4"/>
      <c r="E857" s="4"/>
      <c r="F857" s="7"/>
      <c r="G857" s="35"/>
      <c r="H857" s="34"/>
    </row>
    <row r="858" spans="1:8">
      <c r="A858" s="2"/>
      <c r="B858" s="6"/>
      <c r="C858" s="4"/>
      <c r="D858" s="4"/>
      <c r="E858" s="4"/>
      <c r="F858" s="7"/>
      <c r="G858" s="35"/>
      <c r="H858" s="34"/>
    </row>
    <row r="859" spans="1:8">
      <c r="A859" s="2"/>
      <c r="B859" s="6"/>
      <c r="C859" s="4"/>
      <c r="D859" s="4"/>
      <c r="E859" s="4"/>
      <c r="F859" s="7"/>
      <c r="G859" s="35"/>
      <c r="H859" s="34"/>
    </row>
    <row r="860" spans="1:8">
      <c r="A860" s="2"/>
      <c r="B860" s="6"/>
      <c r="C860" s="4"/>
      <c r="D860" s="4"/>
      <c r="E860" s="4"/>
      <c r="F860" s="7"/>
      <c r="G860" s="35"/>
      <c r="H860" s="34"/>
    </row>
    <row r="861" spans="1:8">
      <c r="A861" s="2"/>
      <c r="B861" s="3"/>
      <c r="C861" s="4"/>
      <c r="D861" s="4"/>
      <c r="E861" s="4"/>
      <c r="F861" s="5"/>
      <c r="G861" s="35"/>
      <c r="H861" s="34"/>
    </row>
    <row r="862" spans="1:8">
      <c r="A862" s="2"/>
      <c r="B862" s="6"/>
      <c r="C862" s="4"/>
      <c r="D862" s="4"/>
      <c r="E862" s="4"/>
      <c r="F862" s="7"/>
      <c r="G862" s="35"/>
      <c r="H862" s="34"/>
    </row>
    <row r="863" spans="1:8">
      <c r="A863" s="2"/>
      <c r="B863" s="3"/>
      <c r="C863" s="4"/>
      <c r="D863" s="4"/>
      <c r="E863" s="4"/>
      <c r="F863" s="5"/>
      <c r="G863" s="35"/>
      <c r="H863" s="34"/>
    </row>
    <row r="864" spans="1:8">
      <c r="A864" s="2"/>
      <c r="B864" s="3"/>
      <c r="C864" s="4"/>
      <c r="D864" s="4"/>
      <c r="E864" s="4"/>
      <c r="F864" s="5"/>
      <c r="G864" s="35"/>
      <c r="H864" s="34"/>
    </row>
    <row r="865" spans="1:8">
      <c r="A865" s="2"/>
      <c r="B865" s="6"/>
      <c r="C865" s="4"/>
      <c r="D865" s="4"/>
      <c r="E865" s="4"/>
      <c r="F865" s="7"/>
      <c r="G865" s="35"/>
      <c r="H865" s="34"/>
    </row>
    <row r="866" spans="1:8">
      <c r="A866" s="2"/>
      <c r="B866" s="3"/>
      <c r="C866" s="4"/>
      <c r="D866" s="4"/>
      <c r="E866" s="4"/>
      <c r="F866" s="5"/>
      <c r="G866" s="35"/>
      <c r="H866" s="34"/>
    </row>
    <row r="867" spans="1:8">
      <c r="A867" s="2"/>
      <c r="B867" s="6"/>
      <c r="C867" s="4"/>
      <c r="D867" s="4"/>
      <c r="E867" s="4"/>
      <c r="F867" s="7"/>
      <c r="G867" s="35"/>
      <c r="H867" s="34"/>
    </row>
    <row r="868" spans="1:8">
      <c r="A868" s="2"/>
      <c r="B868" s="3"/>
      <c r="C868" s="4"/>
      <c r="D868" s="4"/>
      <c r="E868" s="4"/>
      <c r="F868" s="5"/>
      <c r="G868" s="35"/>
      <c r="H868" s="34"/>
    </row>
    <row r="869" spans="1:8">
      <c r="A869" s="2"/>
      <c r="B869" s="6"/>
      <c r="C869" s="4"/>
      <c r="D869" s="4"/>
      <c r="E869" s="4"/>
      <c r="F869" s="7"/>
      <c r="G869" s="35"/>
      <c r="H869" s="34"/>
    </row>
    <row r="870" spans="1:8">
      <c r="A870" s="2"/>
      <c r="B870" s="3"/>
      <c r="C870" s="4"/>
      <c r="D870" s="4"/>
      <c r="E870" s="4"/>
      <c r="F870" s="5"/>
      <c r="G870" s="35"/>
      <c r="H870" s="34"/>
    </row>
    <row r="871" spans="1:8">
      <c r="A871" s="2"/>
      <c r="B871" s="3"/>
      <c r="C871" s="4"/>
      <c r="D871" s="4"/>
      <c r="E871" s="4"/>
      <c r="F871" s="5"/>
      <c r="G871" s="35"/>
      <c r="H871" s="34"/>
    </row>
    <row r="872" spans="1:8">
      <c r="A872" s="2"/>
      <c r="B872" s="3"/>
      <c r="C872" s="4"/>
      <c r="D872" s="4"/>
      <c r="E872" s="4"/>
      <c r="F872" s="5"/>
      <c r="G872" s="35"/>
      <c r="H872" s="34"/>
    </row>
    <row r="873" spans="1:8">
      <c r="A873" s="2"/>
      <c r="B873" s="3"/>
      <c r="C873" s="4"/>
      <c r="D873" s="4"/>
      <c r="E873" s="4"/>
      <c r="F873" s="5"/>
      <c r="G873" s="35"/>
      <c r="H873" s="34"/>
    </row>
    <row r="874" spans="1:8">
      <c r="A874" s="2"/>
      <c r="B874" s="6"/>
      <c r="C874" s="4"/>
      <c r="D874" s="4"/>
      <c r="E874" s="4"/>
      <c r="F874" s="7"/>
      <c r="G874" s="35"/>
      <c r="H874" s="34"/>
    </row>
    <row r="875" spans="1:8">
      <c r="A875" s="2"/>
      <c r="B875" s="3"/>
      <c r="C875" s="4"/>
      <c r="D875" s="4"/>
      <c r="E875" s="4"/>
      <c r="F875" s="5"/>
      <c r="G875" s="35"/>
      <c r="H875" s="34"/>
    </row>
    <row r="876" spans="1:8">
      <c r="A876" s="2"/>
      <c r="B876" s="3"/>
      <c r="C876" s="4"/>
      <c r="D876" s="4"/>
      <c r="E876" s="4"/>
      <c r="F876" s="5"/>
      <c r="G876" s="35"/>
      <c r="H876" s="34"/>
    </row>
    <row r="877" spans="1:8">
      <c r="A877" s="2"/>
      <c r="B877" s="3"/>
      <c r="C877" s="4"/>
      <c r="D877" s="4"/>
      <c r="E877" s="4"/>
      <c r="F877" s="5"/>
      <c r="G877" s="35"/>
      <c r="H877" s="34"/>
    </row>
    <row r="878" spans="1:8">
      <c r="A878" s="2"/>
      <c r="B878" s="3"/>
      <c r="C878" s="4"/>
      <c r="D878" s="4"/>
      <c r="E878" s="4"/>
      <c r="F878" s="5"/>
      <c r="G878" s="35"/>
      <c r="H878" s="34"/>
    </row>
    <row r="879" spans="1:8">
      <c r="A879" s="2"/>
      <c r="B879" s="6"/>
      <c r="C879" s="4"/>
      <c r="D879" s="4"/>
      <c r="E879" s="4"/>
      <c r="F879" s="7"/>
      <c r="G879" s="35"/>
      <c r="H879" s="34"/>
    </row>
    <row r="880" spans="1:8">
      <c r="A880" s="2"/>
      <c r="B880" s="3"/>
      <c r="C880" s="4"/>
      <c r="D880" s="4"/>
      <c r="E880" s="4"/>
      <c r="F880" s="5"/>
      <c r="G880" s="35"/>
      <c r="H880" s="34"/>
    </row>
    <row r="881" spans="1:8">
      <c r="A881" s="2"/>
      <c r="B881" s="6"/>
      <c r="C881" s="4"/>
      <c r="D881" s="4"/>
      <c r="E881" s="4"/>
      <c r="F881" s="7"/>
      <c r="G881" s="35"/>
      <c r="H881" s="34"/>
    </row>
    <row r="882" spans="1:8">
      <c r="A882" s="2"/>
      <c r="B882" s="3"/>
      <c r="C882" s="4"/>
      <c r="D882" s="4"/>
      <c r="E882" s="4"/>
      <c r="F882" s="5"/>
      <c r="G882" s="35"/>
      <c r="H882" s="34"/>
    </row>
    <row r="883" spans="1:8">
      <c r="A883" s="2"/>
      <c r="B883" s="3"/>
      <c r="C883" s="4"/>
      <c r="D883" s="4"/>
      <c r="E883" s="4"/>
      <c r="F883" s="5"/>
      <c r="G883" s="35"/>
      <c r="H883" s="34"/>
    </row>
    <row r="884" spans="1:8">
      <c r="A884" s="2"/>
      <c r="B884" s="3"/>
      <c r="C884" s="4"/>
      <c r="D884" s="4"/>
      <c r="E884" s="4"/>
      <c r="F884" s="5"/>
      <c r="G884" s="35"/>
      <c r="H884" s="34"/>
    </row>
    <row r="885" spans="1:8">
      <c r="A885" s="2"/>
      <c r="B885" s="3"/>
      <c r="C885" s="4"/>
      <c r="D885" s="4"/>
      <c r="E885" s="4"/>
      <c r="F885" s="5"/>
      <c r="G885" s="35"/>
      <c r="H885" s="34"/>
    </row>
    <row r="886" spans="1:8">
      <c r="A886" s="2"/>
      <c r="B886" s="3"/>
      <c r="C886" s="4"/>
      <c r="D886" s="4"/>
      <c r="E886" s="4"/>
      <c r="F886" s="5"/>
      <c r="G886" s="35"/>
      <c r="H886" s="34"/>
    </row>
    <row r="887" spans="1:8">
      <c r="A887" s="2"/>
      <c r="B887" s="3"/>
      <c r="C887" s="4"/>
      <c r="D887" s="4"/>
      <c r="E887" s="4"/>
      <c r="F887" s="5"/>
      <c r="G887" s="35"/>
      <c r="H887" s="34"/>
    </row>
    <row r="888" spans="1:8">
      <c r="A888" s="2"/>
      <c r="B888" s="3"/>
      <c r="C888" s="4"/>
      <c r="D888" s="4"/>
      <c r="E888" s="4"/>
      <c r="F888" s="5"/>
      <c r="G888" s="35"/>
      <c r="H888" s="34"/>
    </row>
    <row r="889" spans="1:8">
      <c r="A889" s="2"/>
      <c r="B889" s="3"/>
      <c r="C889" s="4"/>
      <c r="D889" s="4"/>
      <c r="E889" s="4"/>
      <c r="F889" s="5"/>
      <c r="G889" s="35"/>
      <c r="H889" s="34"/>
    </row>
    <row r="890" spans="1:8">
      <c r="A890" s="2"/>
      <c r="B890" s="3"/>
      <c r="C890" s="4"/>
      <c r="D890" s="4"/>
      <c r="E890" s="4"/>
      <c r="F890" s="5"/>
      <c r="G890" s="35"/>
      <c r="H890" s="34"/>
    </row>
    <row r="891" spans="1:8">
      <c r="A891" s="2"/>
      <c r="B891" s="6"/>
      <c r="C891" s="4"/>
      <c r="D891" s="4"/>
      <c r="E891" s="4"/>
      <c r="F891" s="7"/>
      <c r="G891" s="35"/>
      <c r="H891" s="34"/>
    </row>
    <row r="892" spans="1:8">
      <c r="A892" s="2"/>
      <c r="B892" s="3"/>
      <c r="C892" s="4"/>
      <c r="D892" s="4"/>
      <c r="E892" s="4"/>
      <c r="F892" s="5"/>
      <c r="G892" s="35"/>
      <c r="H892" s="34"/>
    </row>
    <row r="893" spans="1:8">
      <c r="A893" s="2"/>
      <c r="B893" s="3"/>
      <c r="C893" s="4"/>
      <c r="D893" s="4"/>
      <c r="E893" s="4"/>
      <c r="F893" s="5"/>
      <c r="G893" s="35"/>
      <c r="H893" s="34"/>
    </row>
    <row r="894" spans="1:8">
      <c r="A894" s="2"/>
      <c r="B894" s="3"/>
      <c r="C894" s="4"/>
      <c r="D894" s="4"/>
      <c r="E894" s="4"/>
      <c r="F894" s="5"/>
      <c r="G894" s="35"/>
      <c r="H894" s="34"/>
    </row>
    <row r="895" spans="1:8">
      <c r="A895" s="2"/>
      <c r="B895" s="3"/>
      <c r="C895" s="4"/>
      <c r="D895" s="4"/>
      <c r="E895" s="4"/>
      <c r="F895" s="5"/>
      <c r="G895" s="35"/>
      <c r="H895" s="34"/>
    </row>
    <row r="896" spans="1:8">
      <c r="A896" s="2"/>
      <c r="B896" s="3"/>
      <c r="C896" s="4"/>
      <c r="D896" s="4"/>
      <c r="E896" s="4"/>
      <c r="F896" s="5"/>
      <c r="G896" s="35"/>
      <c r="H896" s="34"/>
    </row>
    <row r="897" spans="1:8">
      <c r="A897" s="2"/>
      <c r="B897" s="3"/>
      <c r="C897" s="4"/>
      <c r="D897" s="4"/>
      <c r="E897" s="4"/>
      <c r="F897" s="5"/>
      <c r="G897" s="35"/>
      <c r="H897" s="34"/>
    </row>
    <row r="898" spans="1:8">
      <c r="A898" s="2"/>
      <c r="B898" s="3"/>
      <c r="C898" s="4"/>
      <c r="D898" s="4"/>
      <c r="E898" s="4"/>
      <c r="F898" s="5"/>
      <c r="G898" s="35"/>
      <c r="H898" s="34"/>
    </row>
    <row r="899" spans="1:8">
      <c r="A899" s="2"/>
      <c r="B899" s="6"/>
      <c r="C899" s="4"/>
      <c r="D899" s="4"/>
      <c r="E899" s="4"/>
      <c r="F899" s="7"/>
      <c r="G899" s="35"/>
      <c r="H899" s="34"/>
    </row>
    <row r="900" spans="1:8">
      <c r="A900" s="2"/>
      <c r="B900" s="3"/>
      <c r="C900" s="4"/>
      <c r="D900" s="4"/>
      <c r="E900" s="4"/>
      <c r="F900" s="5"/>
      <c r="G900" s="35"/>
      <c r="H900" s="34"/>
    </row>
    <row r="901" spans="1:8">
      <c r="A901" s="2"/>
      <c r="B901" s="6"/>
      <c r="C901" s="4"/>
      <c r="D901" s="4"/>
      <c r="E901" s="4"/>
      <c r="F901" s="7"/>
      <c r="G901" s="35"/>
      <c r="H901" s="34"/>
    </row>
    <row r="902" spans="1:8">
      <c r="A902" s="2"/>
      <c r="B902" s="6"/>
      <c r="C902" s="4"/>
      <c r="D902" s="4"/>
      <c r="E902" s="4"/>
      <c r="F902" s="7"/>
      <c r="G902" s="35"/>
      <c r="H902" s="34"/>
    </row>
    <row r="903" spans="1:8">
      <c r="A903" s="2"/>
      <c r="B903" s="3"/>
      <c r="C903" s="4"/>
      <c r="D903" s="4"/>
      <c r="E903" s="4"/>
      <c r="F903" s="5"/>
      <c r="G903" s="35"/>
      <c r="H903" s="34"/>
    </row>
    <row r="904" spans="1:8">
      <c r="A904" s="2"/>
      <c r="B904" s="3"/>
      <c r="C904" s="4"/>
      <c r="D904" s="4"/>
      <c r="E904" s="4"/>
      <c r="F904" s="5"/>
      <c r="G904" s="35"/>
      <c r="H904" s="34"/>
    </row>
    <row r="905" spans="1:8">
      <c r="A905" s="2"/>
      <c r="B905" s="6"/>
      <c r="C905" s="4"/>
      <c r="D905" s="4"/>
      <c r="E905" s="4"/>
      <c r="F905" s="7"/>
      <c r="G905" s="35"/>
      <c r="H905" s="34"/>
    </row>
    <row r="906" spans="1:8">
      <c r="A906" s="2"/>
      <c r="B906" s="6"/>
      <c r="C906" s="4"/>
      <c r="D906" s="4"/>
      <c r="E906" s="4"/>
      <c r="F906" s="7"/>
      <c r="G906" s="35"/>
      <c r="H906" s="34"/>
    </row>
    <row r="907" spans="1:8">
      <c r="A907" s="2"/>
      <c r="B907" s="3"/>
      <c r="C907" s="4"/>
      <c r="D907" s="4"/>
      <c r="E907" s="4"/>
      <c r="F907" s="5"/>
      <c r="G907" s="35"/>
      <c r="H907" s="34"/>
    </row>
    <row r="908" spans="1:8">
      <c r="A908" s="2"/>
      <c r="B908" s="3"/>
      <c r="C908" s="4"/>
      <c r="D908" s="4"/>
      <c r="E908" s="4"/>
      <c r="F908" s="5"/>
      <c r="G908" s="35"/>
      <c r="H908" s="34"/>
    </row>
    <row r="909" spans="1:8">
      <c r="A909" s="2"/>
      <c r="B909" s="6"/>
      <c r="C909" s="4"/>
      <c r="D909" s="4"/>
      <c r="E909" s="4"/>
      <c r="F909" s="7"/>
      <c r="G909" s="35"/>
      <c r="H909" s="34"/>
    </row>
    <row r="910" spans="1:8">
      <c r="A910" s="2"/>
      <c r="B910" s="3"/>
      <c r="C910" s="4"/>
      <c r="D910" s="4"/>
      <c r="E910" s="4"/>
      <c r="F910" s="5"/>
      <c r="G910" s="35"/>
      <c r="H910" s="34"/>
    </row>
    <row r="911" spans="1:8">
      <c r="A911" s="2"/>
      <c r="B911" s="3"/>
      <c r="C911" s="4"/>
      <c r="D911" s="4"/>
      <c r="E911" s="4"/>
      <c r="F911" s="5"/>
      <c r="G911" s="35"/>
      <c r="H911" s="34"/>
    </row>
    <row r="912" spans="1:8">
      <c r="A912" s="2"/>
      <c r="B912" s="6"/>
      <c r="C912" s="4"/>
      <c r="D912" s="4"/>
      <c r="E912" s="4"/>
      <c r="F912" s="7"/>
      <c r="G912" s="35"/>
      <c r="H912" s="34"/>
    </row>
    <row r="913" spans="1:8">
      <c r="A913" s="2"/>
      <c r="B913" s="6"/>
      <c r="C913" s="4"/>
      <c r="D913" s="4"/>
      <c r="E913" s="4"/>
      <c r="F913" s="7"/>
      <c r="G913" s="35"/>
      <c r="H913" s="34"/>
    </row>
    <row r="914" spans="1:8">
      <c r="A914" s="2"/>
      <c r="B914" s="3"/>
      <c r="C914" s="4"/>
      <c r="D914" s="4"/>
      <c r="E914" s="4"/>
      <c r="F914" s="5"/>
      <c r="G914" s="35"/>
      <c r="H914" s="34"/>
    </row>
    <row r="915" spans="1:8">
      <c r="A915" s="2"/>
      <c r="B915" s="6"/>
      <c r="C915" s="4"/>
      <c r="D915" s="4"/>
      <c r="E915" s="4"/>
      <c r="F915" s="7"/>
      <c r="G915" s="35"/>
      <c r="H915" s="34"/>
    </row>
    <row r="916" spans="1:8">
      <c r="A916" s="2"/>
      <c r="B916" s="3"/>
      <c r="C916" s="4"/>
      <c r="D916" s="4"/>
      <c r="E916" s="4"/>
      <c r="F916" s="5"/>
      <c r="G916" s="35"/>
      <c r="H916" s="34"/>
    </row>
    <row r="917" spans="1:8">
      <c r="A917" s="2"/>
      <c r="B917" s="6"/>
      <c r="C917" s="4"/>
      <c r="D917" s="4"/>
      <c r="E917" s="4"/>
      <c r="F917" s="7"/>
      <c r="G917" s="35"/>
      <c r="H917" s="34"/>
    </row>
    <row r="918" spans="1:8">
      <c r="A918" s="2"/>
      <c r="B918" s="3"/>
      <c r="C918" s="4"/>
      <c r="D918" s="4"/>
      <c r="E918" s="4"/>
      <c r="F918" s="5"/>
      <c r="G918" s="35"/>
      <c r="H918" s="34"/>
    </row>
    <row r="919" spans="1:8">
      <c r="A919" s="2"/>
      <c r="B919" s="3"/>
      <c r="C919" s="4"/>
      <c r="D919" s="4"/>
      <c r="E919" s="4"/>
      <c r="F919" s="5"/>
      <c r="G919" s="35"/>
      <c r="H919" s="34"/>
    </row>
    <row r="920" spans="1:8">
      <c r="A920" s="2"/>
      <c r="B920" s="3"/>
      <c r="C920" s="4"/>
      <c r="D920" s="4"/>
      <c r="E920" s="4"/>
      <c r="F920" s="5"/>
      <c r="G920" s="35"/>
      <c r="H920" s="34"/>
    </row>
    <row r="921" spans="1:8">
      <c r="A921" s="2"/>
      <c r="B921" s="3"/>
      <c r="C921" s="4"/>
      <c r="D921" s="4"/>
      <c r="E921" s="4"/>
      <c r="F921" s="5"/>
      <c r="G921" s="35"/>
      <c r="H921" s="34"/>
    </row>
    <row r="922" spans="1:8">
      <c r="A922" s="2"/>
      <c r="B922" s="6"/>
      <c r="C922" s="4"/>
      <c r="D922" s="4"/>
      <c r="E922" s="4"/>
      <c r="F922" s="7"/>
      <c r="G922" s="35"/>
      <c r="H922" s="34"/>
    </row>
    <row r="923" spans="1:8">
      <c r="A923" s="2"/>
      <c r="B923" s="6"/>
      <c r="C923" s="4"/>
      <c r="D923" s="4"/>
      <c r="E923" s="4"/>
      <c r="F923" s="7"/>
      <c r="G923" s="35"/>
      <c r="H923" s="34"/>
    </row>
    <row r="924" spans="1:8">
      <c r="A924" s="2"/>
      <c r="B924" s="3"/>
      <c r="C924" s="4"/>
      <c r="D924" s="4"/>
      <c r="E924" s="4"/>
      <c r="F924" s="5"/>
      <c r="G924" s="35"/>
      <c r="H924" s="34"/>
    </row>
    <row r="925" spans="1:8">
      <c r="A925" s="2"/>
      <c r="B925" s="3"/>
      <c r="C925" s="4"/>
      <c r="D925" s="4"/>
      <c r="E925" s="4"/>
      <c r="F925" s="5"/>
      <c r="G925" s="35"/>
      <c r="H925" s="34"/>
    </row>
    <row r="926" spans="1:8">
      <c r="A926" s="2"/>
      <c r="B926" s="3"/>
      <c r="C926" s="4"/>
      <c r="D926" s="4"/>
      <c r="E926" s="4"/>
      <c r="F926" s="5"/>
      <c r="G926" s="35"/>
      <c r="H926" s="34"/>
    </row>
    <row r="927" spans="1:8">
      <c r="A927" s="2"/>
      <c r="B927" s="6"/>
      <c r="C927" s="4"/>
      <c r="D927" s="4"/>
      <c r="E927" s="4"/>
      <c r="F927" s="7"/>
      <c r="G927" s="35"/>
      <c r="H927" s="34"/>
    </row>
    <row r="928" spans="1:8">
      <c r="A928" s="2"/>
      <c r="B928" s="6"/>
      <c r="C928" s="4"/>
      <c r="D928" s="4"/>
      <c r="E928" s="4"/>
      <c r="F928" s="7"/>
      <c r="G928" s="35"/>
      <c r="H928" s="34"/>
    </row>
    <row r="929" spans="1:8">
      <c r="A929" s="2"/>
      <c r="B929" s="6"/>
      <c r="C929" s="4"/>
      <c r="D929" s="4"/>
      <c r="E929" s="4"/>
      <c r="F929" s="7"/>
      <c r="G929" s="35"/>
      <c r="H929" s="34"/>
    </row>
    <row r="930" spans="1:8">
      <c r="A930" s="2"/>
      <c r="B930" s="3"/>
      <c r="C930" s="4"/>
      <c r="D930" s="4"/>
      <c r="E930" s="4"/>
      <c r="F930" s="5"/>
      <c r="G930" s="35"/>
      <c r="H930" s="34"/>
    </row>
    <row r="931" spans="1:8">
      <c r="A931" s="2"/>
      <c r="B931" s="3"/>
      <c r="C931" s="4"/>
      <c r="D931" s="4"/>
      <c r="E931" s="4"/>
      <c r="F931" s="5"/>
      <c r="G931" s="35"/>
      <c r="H931" s="34"/>
    </row>
    <row r="932" spans="1:8">
      <c r="A932" s="2"/>
      <c r="B932" s="3"/>
      <c r="C932" s="4"/>
      <c r="D932" s="4"/>
      <c r="E932" s="4"/>
      <c r="F932" s="5"/>
      <c r="G932" s="35"/>
      <c r="H932" s="34"/>
    </row>
    <row r="933" spans="1:8">
      <c r="A933" s="2"/>
      <c r="B933" s="6"/>
      <c r="C933" s="4"/>
      <c r="D933" s="4"/>
      <c r="E933" s="4"/>
      <c r="F933" s="7"/>
      <c r="G933" s="35"/>
      <c r="H933" s="34"/>
    </row>
    <row r="934" spans="1:8">
      <c r="A934" s="2"/>
      <c r="B934" s="3"/>
      <c r="C934" s="4"/>
      <c r="D934" s="4"/>
      <c r="E934" s="4"/>
      <c r="F934" s="5"/>
      <c r="G934" s="35"/>
      <c r="H934" s="34"/>
    </row>
    <row r="935" spans="1:8">
      <c r="A935" s="2"/>
      <c r="B935" s="6"/>
      <c r="C935" s="4"/>
      <c r="D935" s="4"/>
      <c r="E935" s="4"/>
      <c r="F935" s="7"/>
      <c r="G935" s="35"/>
      <c r="H935" s="34"/>
    </row>
    <row r="936" spans="1:8">
      <c r="A936" s="2"/>
      <c r="B936" s="6"/>
      <c r="C936" s="4"/>
      <c r="D936" s="4"/>
      <c r="E936" s="4"/>
      <c r="F936" s="7"/>
      <c r="G936" s="35"/>
      <c r="H936" s="34"/>
    </row>
    <row r="937" spans="1:8">
      <c r="A937" s="2"/>
      <c r="B937" s="3"/>
      <c r="C937" s="4"/>
      <c r="D937" s="4"/>
      <c r="E937" s="4"/>
      <c r="F937" s="5"/>
      <c r="G937" s="35"/>
      <c r="H937" s="34"/>
    </row>
    <row r="938" spans="1:8">
      <c r="A938" s="2"/>
      <c r="B938" s="3"/>
      <c r="C938" s="4"/>
      <c r="D938" s="4"/>
      <c r="E938" s="4"/>
      <c r="F938" s="5"/>
      <c r="G938" s="35"/>
      <c r="H938" s="34"/>
    </row>
    <row r="939" spans="1:8">
      <c r="A939" s="2"/>
      <c r="B939" s="6"/>
      <c r="C939" s="4"/>
      <c r="D939" s="4"/>
      <c r="E939" s="4"/>
      <c r="F939" s="7"/>
      <c r="G939" s="35"/>
      <c r="H939" s="34"/>
    </row>
    <row r="940" spans="1:8">
      <c r="A940" s="2"/>
      <c r="B940" s="3"/>
      <c r="C940" s="4"/>
      <c r="D940" s="4"/>
      <c r="E940" s="4"/>
      <c r="F940" s="5"/>
      <c r="G940" s="35"/>
      <c r="H940" s="34"/>
    </row>
    <row r="941" spans="1:8">
      <c r="A941" s="2"/>
      <c r="B941" s="3"/>
      <c r="C941" s="4"/>
      <c r="D941" s="4"/>
      <c r="E941" s="4"/>
      <c r="F941" s="5"/>
      <c r="G941" s="35"/>
      <c r="H941" s="34"/>
    </row>
    <row r="942" spans="1:8">
      <c r="A942" s="2"/>
      <c r="B942" s="6"/>
      <c r="C942" s="4"/>
      <c r="D942" s="4"/>
      <c r="E942" s="4"/>
      <c r="F942" s="7"/>
      <c r="G942" s="35"/>
      <c r="H942" s="34"/>
    </row>
    <row r="943" spans="1:8">
      <c r="A943" s="2"/>
      <c r="B943" s="6"/>
      <c r="C943" s="4"/>
      <c r="D943" s="4"/>
      <c r="E943" s="4"/>
      <c r="F943" s="7"/>
      <c r="G943" s="35"/>
      <c r="H943" s="34"/>
    </row>
    <row r="944" spans="1:8">
      <c r="A944" s="2"/>
      <c r="B944" s="3"/>
      <c r="C944" s="4"/>
      <c r="D944" s="4"/>
      <c r="E944" s="4"/>
      <c r="F944" s="5"/>
      <c r="G944" s="35"/>
      <c r="H944" s="34"/>
    </row>
    <row r="945" spans="1:8">
      <c r="A945" s="2"/>
      <c r="B945" s="6"/>
      <c r="C945" s="4"/>
      <c r="D945" s="4"/>
      <c r="E945" s="4"/>
      <c r="F945" s="7"/>
      <c r="G945" s="35"/>
      <c r="H945" s="34"/>
    </row>
    <row r="946" spans="1:8">
      <c r="A946" s="2"/>
      <c r="B946" s="3"/>
      <c r="C946" s="4"/>
      <c r="D946" s="4"/>
      <c r="E946" s="4"/>
      <c r="F946" s="5"/>
      <c r="G946" s="35"/>
      <c r="H946" s="34"/>
    </row>
    <row r="947" spans="1:8">
      <c r="A947" s="2"/>
      <c r="B947" s="3"/>
      <c r="C947" s="4"/>
      <c r="D947" s="4"/>
      <c r="E947" s="4"/>
      <c r="F947" s="5"/>
      <c r="G947" s="35"/>
      <c r="H947" s="34"/>
    </row>
    <row r="948" spans="1:8">
      <c r="A948" s="2"/>
      <c r="B948" s="3"/>
      <c r="C948" s="4"/>
      <c r="D948" s="4"/>
      <c r="E948" s="4"/>
      <c r="F948" s="5"/>
      <c r="G948" s="35"/>
      <c r="H948" s="34"/>
    </row>
    <row r="949" spans="1:8">
      <c r="A949" s="2"/>
      <c r="B949" s="3"/>
      <c r="C949" s="4"/>
      <c r="D949" s="4"/>
      <c r="E949" s="4"/>
      <c r="F949" s="5"/>
      <c r="G949" s="35"/>
      <c r="H949" s="34"/>
    </row>
    <row r="950" spans="1:8">
      <c r="A950" s="2"/>
      <c r="B950" s="6"/>
      <c r="C950" s="4"/>
      <c r="D950" s="4"/>
      <c r="E950" s="4"/>
      <c r="F950" s="7"/>
      <c r="G950" s="35"/>
      <c r="H950" s="34"/>
    </row>
    <row r="951" spans="1:8">
      <c r="A951" s="2"/>
      <c r="B951" s="3"/>
      <c r="C951" s="4"/>
      <c r="D951" s="4"/>
      <c r="E951" s="4"/>
      <c r="F951" s="5"/>
      <c r="G951" s="35"/>
      <c r="H951" s="34"/>
    </row>
    <row r="952" spans="1:8">
      <c r="A952" s="2"/>
      <c r="B952" s="6"/>
      <c r="C952" s="4"/>
      <c r="D952" s="4"/>
      <c r="E952" s="4"/>
      <c r="F952" s="7"/>
      <c r="G952" s="35"/>
      <c r="H952" s="34"/>
    </row>
    <row r="953" spans="1:8">
      <c r="A953" s="2"/>
      <c r="B953" s="6"/>
      <c r="C953" s="4"/>
      <c r="D953" s="4"/>
      <c r="E953" s="4"/>
      <c r="F953" s="7"/>
      <c r="G953" s="35"/>
      <c r="H953" s="34"/>
    </row>
    <row r="954" spans="1:8">
      <c r="A954" s="2"/>
      <c r="B954" s="6"/>
      <c r="C954" s="4"/>
      <c r="D954" s="4"/>
      <c r="E954" s="4"/>
      <c r="F954" s="7"/>
      <c r="G954" s="35"/>
      <c r="H954" s="34"/>
    </row>
    <row r="955" spans="1:8">
      <c r="A955" s="2"/>
      <c r="B955" s="6"/>
      <c r="C955" s="4"/>
      <c r="D955" s="4"/>
      <c r="E955" s="4"/>
      <c r="F955" s="7"/>
      <c r="G955" s="35"/>
      <c r="H955" s="34"/>
    </row>
    <row r="956" spans="1:8">
      <c r="A956" s="2"/>
      <c r="B956" s="6"/>
      <c r="C956" s="4"/>
      <c r="D956" s="4"/>
      <c r="E956" s="4"/>
      <c r="F956" s="7"/>
      <c r="G956" s="35"/>
      <c r="H956" s="34"/>
    </row>
    <row r="957" spans="1:8">
      <c r="A957" s="2"/>
      <c r="B957" s="6"/>
      <c r="C957" s="4"/>
      <c r="D957" s="4"/>
      <c r="E957" s="4"/>
      <c r="F957" s="7"/>
      <c r="G957" s="35"/>
      <c r="H957" s="34"/>
    </row>
    <row r="958" spans="1:8">
      <c r="A958" s="2"/>
      <c r="B958" s="6"/>
      <c r="C958" s="4"/>
      <c r="D958" s="4"/>
      <c r="E958" s="4"/>
      <c r="F958" s="7"/>
      <c r="G958" s="35"/>
      <c r="H958" s="34"/>
    </row>
    <row r="959" spans="1:8">
      <c r="A959" s="2"/>
      <c r="B959" s="3"/>
      <c r="C959" s="4"/>
      <c r="D959" s="4"/>
      <c r="E959" s="4"/>
      <c r="F959" s="5"/>
      <c r="G959" s="35"/>
      <c r="H959" s="34"/>
    </row>
    <row r="960" spans="1:8">
      <c r="A960" s="2"/>
      <c r="B960" s="6"/>
      <c r="C960" s="4"/>
      <c r="D960" s="4"/>
      <c r="E960" s="4"/>
      <c r="F960" s="7"/>
      <c r="G960" s="35"/>
      <c r="H960" s="34"/>
    </row>
    <row r="961" spans="1:8">
      <c r="A961" s="2"/>
      <c r="B961" s="3"/>
      <c r="C961" s="4"/>
      <c r="D961" s="4"/>
      <c r="E961" s="4"/>
      <c r="F961" s="5"/>
      <c r="G961" s="35"/>
      <c r="H961" s="34"/>
    </row>
    <row r="962" spans="1:8">
      <c r="A962" s="2"/>
      <c r="B962" s="3"/>
      <c r="C962" s="4"/>
      <c r="D962" s="4"/>
      <c r="E962" s="4"/>
      <c r="F962" s="5"/>
      <c r="G962" s="35"/>
      <c r="H962" s="34"/>
    </row>
    <row r="963" spans="1:8">
      <c r="A963" s="2"/>
      <c r="B963" s="3"/>
      <c r="C963" s="4"/>
      <c r="D963" s="4"/>
      <c r="E963" s="4"/>
      <c r="F963" s="5"/>
      <c r="G963" s="35"/>
      <c r="H963" s="34"/>
    </row>
    <row r="964" spans="1:8">
      <c r="A964" s="2"/>
      <c r="B964" s="6"/>
      <c r="C964" s="4"/>
      <c r="D964" s="4"/>
      <c r="E964" s="4"/>
      <c r="F964" s="7"/>
      <c r="G964" s="35"/>
      <c r="H964" s="34"/>
    </row>
    <row r="965" spans="1:8">
      <c r="A965" s="2"/>
      <c r="B965" s="3"/>
      <c r="C965" s="4"/>
      <c r="D965" s="4"/>
      <c r="E965" s="4"/>
      <c r="F965" s="5"/>
      <c r="G965" s="35"/>
      <c r="H965" s="34"/>
    </row>
    <row r="966" spans="1:8">
      <c r="A966" s="2"/>
      <c r="B966" s="6"/>
      <c r="C966" s="4"/>
      <c r="D966" s="4"/>
      <c r="E966" s="4"/>
      <c r="F966" s="7"/>
      <c r="G966" s="35"/>
      <c r="H966" s="34"/>
    </row>
    <row r="967" spans="1:8">
      <c r="A967" s="2"/>
      <c r="B967" s="3"/>
      <c r="C967" s="4"/>
      <c r="D967" s="4"/>
      <c r="E967" s="4"/>
      <c r="F967" s="5"/>
      <c r="G967" s="35"/>
      <c r="H967" s="34"/>
    </row>
    <row r="968" spans="1:8">
      <c r="A968" s="2"/>
      <c r="B968" s="6"/>
      <c r="C968" s="4"/>
      <c r="D968" s="4"/>
      <c r="E968" s="4"/>
      <c r="F968" s="7"/>
      <c r="G968" s="35"/>
      <c r="H968" s="34"/>
    </row>
    <row r="969" spans="1:8">
      <c r="A969" s="2"/>
      <c r="B969" s="3"/>
      <c r="C969" s="4"/>
      <c r="D969" s="4"/>
      <c r="E969" s="4"/>
      <c r="F969" s="5"/>
      <c r="G969" s="35"/>
      <c r="H969" s="34"/>
    </row>
    <row r="970" spans="1:8">
      <c r="A970" s="2"/>
      <c r="B970" s="3"/>
      <c r="C970" s="4"/>
      <c r="D970" s="4"/>
      <c r="E970" s="4"/>
      <c r="F970" s="5"/>
      <c r="G970" s="35"/>
      <c r="H970" s="34"/>
    </row>
    <row r="971" spans="1:8">
      <c r="A971" s="2"/>
      <c r="B971" s="3"/>
      <c r="C971" s="4"/>
      <c r="D971" s="4"/>
      <c r="E971" s="4"/>
      <c r="F971" s="5"/>
      <c r="G971" s="35"/>
      <c r="H971" s="34"/>
    </row>
    <row r="972" spans="1:8">
      <c r="A972" s="2"/>
      <c r="B972" s="3"/>
      <c r="C972" s="4"/>
      <c r="D972" s="4"/>
      <c r="E972" s="4"/>
      <c r="F972" s="5"/>
      <c r="G972" s="35"/>
      <c r="H972" s="34"/>
    </row>
    <row r="973" spans="1:8">
      <c r="A973" s="2"/>
      <c r="B973" s="6"/>
      <c r="C973" s="4"/>
      <c r="D973" s="4"/>
      <c r="E973" s="4"/>
      <c r="F973" s="7"/>
      <c r="G973" s="35"/>
      <c r="H973" s="34"/>
    </row>
    <row r="974" spans="1:8">
      <c r="A974" s="2"/>
      <c r="B974" s="3"/>
      <c r="C974" s="4"/>
      <c r="D974" s="4"/>
      <c r="E974" s="4"/>
      <c r="F974" s="5"/>
      <c r="G974" s="35"/>
      <c r="H974" s="34"/>
    </row>
    <row r="975" spans="1:8">
      <c r="A975" s="2"/>
      <c r="B975" s="3"/>
      <c r="C975" s="4"/>
      <c r="D975" s="4"/>
      <c r="E975" s="4"/>
      <c r="F975" s="5"/>
      <c r="G975" s="35"/>
      <c r="H975" s="34"/>
    </row>
    <row r="976" spans="1:8">
      <c r="A976" s="2"/>
      <c r="B976" s="3"/>
      <c r="C976" s="4"/>
      <c r="D976" s="4"/>
      <c r="E976" s="4"/>
      <c r="F976" s="5"/>
      <c r="G976" s="35"/>
      <c r="H976" s="34"/>
    </row>
    <row r="977" spans="1:8">
      <c r="A977" s="2"/>
      <c r="B977" s="6"/>
      <c r="C977" s="4"/>
      <c r="D977" s="4"/>
      <c r="E977" s="4"/>
      <c r="F977" s="7"/>
      <c r="G977" s="35"/>
      <c r="H977" s="34"/>
    </row>
    <row r="978" spans="1:8">
      <c r="A978" s="2"/>
      <c r="B978" s="6"/>
      <c r="C978" s="4"/>
      <c r="D978" s="4"/>
      <c r="E978" s="4"/>
      <c r="F978" s="7"/>
      <c r="G978" s="35"/>
      <c r="H978" s="34"/>
    </row>
    <row r="979" spans="1:8">
      <c r="A979" s="2"/>
      <c r="B979" s="6"/>
      <c r="C979" s="4"/>
      <c r="D979" s="4"/>
      <c r="E979" s="4"/>
      <c r="F979" s="7"/>
      <c r="G979" s="35"/>
      <c r="H979" s="34"/>
    </row>
    <row r="980" spans="1:8">
      <c r="A980" s="2"/>
      <c r="B980" s="3"/>
      <c r="C980" s="4"/>
      <c r="D980" s="4"/>
      <c r="E980" s="4"/>
      <c r="F980" s="5"/>
      <c r="G980" s="35"/>
      <c r="H980" s="34"/>
    </row>
    <row r="981" spans="1:8">
      <c r="A981" s="2"/>
      <c r="B981" s="6"/>
      <c r="C981" s="4"/>
      <c r="D981" s="4"/>
      <c r="E981" s="4"/>
      <c r="F981" s="7"/>
      <c r="G981" s="35"/>
      <c r="H981" s="34"/>
    </row>
    <row r="982" spans="1:8">
      <c r="A982" s="2"/>
      <c r="B982" s="3"/>
      <c r="C982" s="4"/>
      <c r="D982" s="4"/>
      <c r="E982" s="4"/>
      <c r="F982" s="5"/>
      <c r="G982" s="35"/>
      <c r="H982" s="34"/>
    </row>
    <row r="983" spans="1:8">
      <c r="A983" s="2"/>
      <c r="B983" s="3"/>
      <c r="C983" s="4"/>
      <c r="D983" s="4"/>
      <c r="E983" s="4"/>
      <c r="F983" s="5"/>
      <c r="G983" s="35"/>
      <c r="H983" s="34"/>
    </row>
    <row r="984" spans="1:8">
      <c r="A984" s="2"/>
      <c r="B984" s="6"/>
      <c r="C984" s="4"/>
      <c r="D984" s="4"/>
      <c r="E984" s="4"/>
      <c r="F984" s="7"/>
      <c r="G984" s="35"/>
      <c r="H984" s="34"/>
    </row>
    <row r="985" spans="1:8">
      <c r="A985" s="2"/>
      <c r="B985" s="6"/>
      <c r="C985" s="4"/>
      <c r="D985" s="4"/>
      <c r="E985" s="4"/>
      <c r="F985" s="7"/>
      <c r="G985" s="35"/>
      <c r="H985" s="34"/>
    </row>
    <row r="986" spans="1:8">
      <c r="A986" s="2"/>
      <c r="B986" s="6"/>
      <c r="C986" s="4"/>
      <c r="D986" s="4"/>
      <c r="E986" s="4"/>
      <c r="F986" s="7"/>
      <c r="G986" s="35"/>
      <c r="H986" s="34"/>
    </row>
    <row r="987" spans="1:8">
      <c r="A987" s="2"/>
      <c r="B987" s="3"/>
      <c r="C987" s="4"/>
      <c r="D987" s="4"/>
      <c r="E987" s="4"/>
      <c r="F987" s="5"/>
      <c r="G987" s="35"/>
      <c r="H987" s="34"/>
    </row>
    <row r="988" spans="1:8">
      <c r="A988" s="2"/>
      <c r="B988" s="3"/>
      <c r="C988" s="4"/>
      <c r="D988" s="4"/>
      <c r="E988" s="4"/>
      <c r="F988" s="5"/>
      <c r="G988" s="35"/>
      <c r="H988" s="34"/>
    </row>
    <row r="989" spans="1:8">
      <c r="A989" s="2"/>
      <c r="B989" s="3"/>
      <c r="C989" s="4"/>
      <c r="D989" s="4"/>
      <c r="E989" s="4"/>
      <c r="F989" s="5"/>
      <c r="G989" s="35"/>
      <c r="H989" s="34"/>
    </row>
    <row r="990" spans="1:8">
      <c r="A990" s="2"/>
      <c r="B990" s="6"/>
      <c r="C990" s="4"/>
      <c r="D990" s="4"/>
      <c r="E990" s="4"/>
      <c r="F990" s="7"/>
      <c r="G990" s="35"/>
      <c r="H990" s="34"/>
    </row>
    <row r="991" spans="1:8">
      <c r="A991" s="2"/>
      <c r="B991" s="3"/>
      <c r="C991" s="4"/>
      <c r="D991" s="4"/>
      <c r="E991" s="4"/>
      <c r="F991" s="5"/>
      <c r="G991" s="35"/>
      <c r="H991" s="34"/>
    </row>
    <row r="992" spans="1:8">
      <c r="A992" s="2"/>
      <c r="B992" s="3"/>
      <c r="C992" s="4"/>
      <c r="D992" s="4"/>
      <c r="E992" s="4"/>
      <c r="F992" s="5"/>
      <c r="G992" s="35"/>
      <c r="H992" s="34"/>
    </row>
    <row r="993" spans="1:8">
      <c r="A993" s="2"/>
      <c r="B993" s="6"/>
      <c r="C993" s="4"/>
      <c r="D993" s="4"/>
      <c r="E993" s="4"/>
      <c r="F993" s="7"/>
      <c r="G993" s="35"/>
      <c r="H993" s="34"/>
    </row>
    <row r="994" spans="1:8">
      <c r="A994" s="2"/>
      <c r="B994" s="3"/>
      <c r="C994" s="4"/>
      <c r="D994" s="4"/>
      <c r="E994" s="4"/>
      <c r="F994" s="5"/>
      <c r="G994" s="35"/>
      <c r="H994" s="34"/>
    </row>
    <row r="995" spans="1:8">
      <c r="A995" s="2"/>
      <c r="B995" s="3"/>
      <c r="C995" s="4"/>
      <c r="D995" s="4"/>
      <c r="E995" s="4"/>
      <c r="F995" s="5"/>
      <c r="G995" s="35"/>
      <c r="H995" s="34"/>
    </row>
    <row r="996" spans="1:8">
      <c r="A996" s="2"/>
      <c r="B996" s="3"/>
      <c r="C996" s="4"/>
      <c r="D996" s="4"/>
      <c r="E996" s="4"/>
      <c r="F996" s="5"/>
      <c r="G996" s="35"/>
      <c r="H996" s="34"/>
    </row>
    <row r="997" spans="1:8">
      <c r="A997" s="2"/>
      <c r="B997" s="3"/>
      <c r="C997" s="4"/>
      <c r="D997" s="4"/>
      <c r="E997" s="4"/>
      <c r="F997" s="5"/>
      <c r="G997" s="35"/>
      <c r="H997" s="34"/>
    </row>
    <row r="998" spans="1:8">
      <c r="A998" s="2"/>
      <c r="B998" s="6"/>
      <c r="C998" s="4"/>
      <c r="D998" s="4"/>
      <c r="E998" s="4"/>
      <c r="F998" s="7"/>
      <c r="G998" s="35"/>
      <c r="H998" s="34"/>
    </row>
    <row r="999" spans="1:8">
      <c r="A999" s="2"/>
      <c r="B999" s="3"/>
      <c r="C999" s="4"/>
      <c r="D999" s="4"/>
      <c r="E999" s="4"/>
      <c r="F999" s="5"/>
      <c r="G999" s="35"/>
      <c r="H999" s="34"/>
    </row>
    <row r="1000" spans="1:8">
      <c r="A1000" s="2"/>
      <c r="B1000" s="6"/>
      <c r="C1000" s="4"/>
      <c r="D1000" s="4"/>
      <c r="E1000" s="4"/>
      <c r="F1000" s="7"/>
      <c r="G1000" s="35"/>
      <c r="H1000" s="34"/>
    </row>
    <row r="1001" spans="1:8">
      <c r="A1001" s="2"/>
      <c r="B1001" s="6"/>
      <c r="C1001" s="4"/>
      <c r="D1001" s="4"/>
      <c r="E1001" s="4"/>
      <c r="F1001" s="7"/>
      <c r="G1001" s="35"/>
      <c r="H1001" s="34"/>
    </row>
    <row r="1002" spans="1:8">
      <c r="A1002" s="2"/>
      <c r="B1002" s="6"/>
      <c r="C1002" s="4"/>
      <c r="D1002" s="4"/>
      <c r="E1002" s="4"/>
      <c r="F1002" s="7"/>
      <c r="G1002" s="35"/>
      <c r="H1002" s="34"/>
    </row>
    <row r="1003" spans="1:8">
      <c r="A1003" s="2"/>
      <c r="B1003" s="3"/>
      <c r="C1003" s="4"/>
      <c r="D1003" s="4"/>
      <c r="E1003" s="4"/>
      <c r="F1003" s="5"/>
      <c r="G1003" s="35"/>
      <c r="H1003" s="34"/>
    </row>
    <row r="1004" spans="1:8">
      <c r="A1004" s="2"/>
      <c r="B1004" s="6"/>
      <c r="C1004" s="4"/>
      <c r="D1004" s="4"/>
      <c r="E1004" s="4"/>
      <c r="F1004" s="7"/>
      <c r="G1004" s="35"/>
      <c r="H1004" s="34"/>
    </row>
    <row r="1005" spans="1:8">
      <c r="A1005" s="2"/>
      <c r="B1005" s="3"/>
      <c r="C1005" s="4"/>
      <c r="D1005" s="4"/>
      <c r="E1005" s="4"/>
      <c r="F1005" s="5"/>
      <c r="G1005" s="35"/>
      <c r="H1005" s="34"/>
    </row>
    <row r="1006" spans="1:8">
      <c r="A1006" s="2"/>
      <c r="B1006" s="6"/>
      <c r="C1006" s="4"/>
      <c r="D1006" s="4"/>
      <c r="E1006" s="4"/>
      <c r="F1006" s="7"/>
      <c r="G1006" s="35"/>
      <c r="H1006" s="34"/>
    </row>
    <row r="1007" spans="1:8">
      <c r="A1007" s="2"/>
      <c r="B1007" s="3"/>
      <c r="C1007" s="4"/>
      <c r="D1007" s="4"/>
      <c r="E1007" s="4"/>
      <c r="F1007" s="5"/>
      <c r="G1007" s="35"/>
      <c r="H1007" s="34"/>
    </row>
    <row r="1008" spans="1:8">
      <c r="A1008" s="2"/>
      <c r="B1008" s="6"/>
      <c r="C1008" s="4"/>
      <c r="D1008" s="4"/>
      <c r="E1008" s="4"/>
      <c r="F1008" s="7"/>
      <c r="G1008" s="35"/>
      <c r="H1008" s="34"/>
    </row>
    <row r="1009" spans="1:8">
      <c r="A1009" s="2"/>
      <c r="B1009" s="3"/>
      <c r="C1009" s="4"/>
      <c r="D1009" s="4"/>
      <c r="E1009" s="4"/>
      <c r="F1009" s="5"/>
      <c r="G1009" s="35"/>
      <c r="H1009" s="34"/>
    </row>
    <row r="1010" spans="1:8">
      <c r="A1010" s="2"/>
      <c r="B1010" s="6"/>
      <c r="C1010" s="4"/>
      <c r="D1010" s="4"/>
      <c r="E1010" s="4"/>
      <c r="F1010" s="7"/>
      <c r="G1010" s="35"/>
      <c r="H1010" s="34"/>
    </row>
    <row r="1011" spans="1:8">
      <c r="A1011" s="2"/>
      <c r="B1011" s="3"/>
      <c r="C1011" s="4"/>
      <c r="D1011" s="4"/>
      <c r="E1011" s="4"/>
      <c r="F1011" s="5"/>
      <c r="G1011" s="35"/>
      <c r="H1011" s="34"/>
    </row>
    <row r="1012" spans="1:8">
      <c r="A1012" s="2"/>
      <c r="B1012" s="3"/>
      <c r="C1012" s="4"/>
      <c r="D1012" s="4"/>
      <c r="E1012" s="4"/>
      <c r="F1012" s="5"/>
      <c r="G1012" s="35"/>
      <c r="H1012" s="34"/>
    </row>
    <row r="1013" spans="1:8">
      <c r="A1013" s="2"/>
      <c r="B1013" s="6"/>
      <c r="C1013" s="4"/>
      <c r="D1013" s="4"/>
      <c r="E1013" s="4"/>
      <c r="F1013" s="7"/>
      <c r="G1013" s="35"/>
      <c r="H1013" s="34"/>
    </row>
    <row r="1014" spans="1:8">
      <c r="A1014" s="2"/>
      <c r="B1014" s="6"/>
      <c r="C1014" s="4"/>
      <c r="D1014" s="4"/>
      <c r="E1014" s="4"/>
      <c r="F1014" s="7"/>
      <c r="G1014" s="35"/>
      <c r="H1014" s="34"/>
    </row>
    <row r="1015" spans="1:8">
      <c r="A1015" s="2"/>
      <c r="B1015" s="3"/>
      <c r="C1015" s="4"/>
      <c r="D1015" s="4"/>
      <c r="E1015" s="4"/>
      <c r="F1015" s="5"/>
      <c r="G1015" s="35"/>
      <c r="H1015" s="34"/>
    </row>
    <row r="1016" spans="1:8">
      <c r="A1016" s="2"/>
      <c r="B1016" s="3"/>
      <c r="C1016" s="4"/>
      <c r="D1016" s="4"/>
      <c r="E1016" s="4"/>
      <c r="F1016" s="5"/>
      <c r="G1016" s="35"/>
      <c r="H1016" s="34"/>
    </row>
    <row r="1017" spans="1:8">
      <c r="A1017" s="2"/>
      <c r="B1017" s="3"/>
      <c r="C1017" s="4"/>
      <c r="D1017" s="4"/>
      <c r="E1017" s="4"/>
      <c r="F1017" s="5"/>
      <c r="G1017" s="35"/>
      <c r="H1017" s="34"/>
    </row>
    <row r="1018" spans="1:8">
      <c r="A1018" s="2"/>
      <c r="B1018" s="3"/>
      <c r="C1018" s="4"/>
      <c r="D1018" s="4"/>
      <c r="E1018" s="4"/>
      <c r="F1018" s="5"/>
      <c r="G1018" s="35"/>
      <c r="H1018" s="34"/>
    </row>
    <row r="1019" spans="1:8">
      <c r="A1019" s="2"/>
      <c r="B1019" s="6"/>
      <c r="C1019" s="4"/>
      <c r="D1019" s="4"/>
      <c r="E1019" s="4"/>
      <c r="F1019" s="7"/>
      <c r="G1019" s="35"/>
      <c r="H1019" s="34"/>
    </row>
    <row r="1020" spans="1:8">
      <c r="A1020" s="2"/>
      <c r="B1020" s="3"/>
      <c r="C1020" s="4"/>
      <c r="D1020" s="4"/>
      <c r="E1020" s="4"/>
      <c r="F1020" s="5"/>
      <c r="G1020" s="35"/>
      <c r="H1020" s="34"/>
    </row>
    <row r="1021" spans="1:8">
      <c r="A1021" s="2"/>
      <c r="B1021" s="6"/>
      <c r="C1021" s="4"/>
      <c r="D1021" s="4"/>
      <c r="E1021" s="4"/>
      <c r="F1021" s="7"/>
      <c r="G1021" s="35"/>
      <c r="H1021" s="34"/>
    </row>
    <row r="1022" spans="1:8">
      <c r="A1022" s="2"/>
      <c r="B1022" s="3"/>
      <c r="C1022" s="4"/>
      <c r="D1022" s="4"/>
      <c r="E1022" s="4"/>
      <c r="F1022" s="5"/>
      <c r="G1022" s="35"/>
      <c r="H1022" s="34"/>
    </row>
    <row r="1023" spans="1:8">
      <c r="A1023" s="2"/>
      <c r="B1023" s="3"/>
      <c r="C1023" s="4"/>
      <c r="D1023" s="4"/>
      <c r="E1023" s="4"/>
      <c r="F1023" s="5"/>
      <c r="G1023" s="35"/>
      <c r="H1023" s="34"/>
    </row>
    <row r="1024" spans="1:8">
      <c r="A1024" s="2"/>
      <c r="B1024" s="6"/>
      <c r="C1024" s="4"/>
      <c r="D1024" s="4"/>
      <c r="E1024" s="4"/>
      <c r="F1024" s="7"/>
      <c r="G1024" s="35"/>
      <c r="H1024" s="34"/>
    </row>
    <row r="1025" spans="1:8">
      <c r="A1025" s="2"/>
      <c r="B1025" s="3"/>
      <c r="C1025" s="4"/>
      <c r="D1025" s="4"/>
      <c r="E1025" s="4"/>
      <c r="F1025" s="5"/>
      <c r="G1025" s="35"/>
      <c r="H1025" s="34"/>
    </row>
    <row r="1026" spans="1:8">
      <c r="A1026" s="2"/>
      <c r="B1026" s="3"/>
      <c r="C1026" s="4"/>
      <c r="D1026" s="4"/>
      <c r="E1026" s="4"/>
      <c r="F1026" s="5"/>
      <c r="G1026" s="35"/>
      <c r="H1026" s="34"/>
    </row>
    <row r="1027" spans="1:8">
      <c r="A1027" s="2"/>
      <c r="B1027" s="6"/>
      <c r="C1027" s="4"/>
      <c r="D1027" s="4"/>
      <c r="E1027" s="4"/>
      <c r="F1027" s="7"/>
      <c r="G1027" s="35"/>
      <c r="H1027" s="34"/>
    </row>
    <row r="1028" spans="1:8">
      <c r="A1028" s="2"/>
      <c r="B1028" s="6"/>
      <c r="C1028" s="4"/>
      <c r="D1028" s="4"/>
      <c r="E1028" s="4"/>
      <c r="F1028" s="7"/>
      <c r="G1028" s="35"/>
      <c r="H1028" s="34"/>
    </row>
    <row r="1029" spans="1:8">
      <c r="A1029" s="2"/>
      <c r="B1029" s="6"/>
      <c r="C1029" s="4"/>
      <c r="D1029" s="4"/>
      <c r="E1029" s="4"/>
      <c r="F1029" s="7"/>
      <c r="G1029" s="35"/>
      <c r="H1029" s="34"/>
    </row>
    <row r="1030" spans="1:8">
      <c r="A1030" s="2"/>
      <c r="B1030" s="6"/>
      <c r="C1030" s="4"/>
      <c r="D1030" s="4"/>
      <c r="E1030" s="4"/>
      <c r="F1030" s="7"/>
      <c r="G1030" s="35"/>
      <c r="H1030" s="34"/>
    </row>
    <row r="1031" spans="1:8">
      <c r="A1031" s="2"/>
      <c r="B1031" s="3"/>
      <c r="C1031" s="4"/>
      <c r="D1031" s="4"/>
      <c r="E1031" s="4"/>
      <c r="F1031" s="5"/>
      <c r="G1031" s="35"/>
      <c r="H1031" s="34"/>
    </row>
    <row r="1032" spans="1:8">
      <c r="A1032" s="2"/>
      <c r="B1032" s="3"/>
      <c r="C1032" s="4"/>
      <c r="D1032" s="4"/>
      <c r="E1032" s="4"/>
      <c r="F1032" s="5"/>
      <c r="G1032" s="35"/>
      <c r="H1032" s="34"/>
    </row>
    <row r="1033" spans="1:8">
      <c r="A1033" s="2"/>
      <c r="B1033" s="3"/>
      <c r="C1033" s="4"/>
      <c r="D1033" s="4"/>
      <c r="E1033" s="4"/>
      <c r="F1033" s="5"/>
      <c r="G1033" s="35"/>
      <c r="H1033" s="34"/>
    </row>
    <row r="1034" spans="1:8">
      <c r="A1034" s="2"/>
      <c r="B1034" s="6"/>
      <c r="C1034" s="4"/>
      <c r="D1034" s="4"/>
      <c r="E1034" s="4"/>
      <c r="F1034" s="7"/>
      <c r="G1034" s="35"/>
      <c r="H1034" s="34"/>
    </row>
    <row r="1035" spans="1:8">
      <c r="A1035" s="2"/>
      <c r="B1035" s="3"/>
      <c r="C1035" s="4"/>
      <c r="D1035" s="4"/>
      <c r="E1035" s="4"/>
      <c r="F1035" s="5"/>
      <c r="G1035" s="35"/>
      <c r="H1035" s="34"/>
    </row>
    <row r="1036" spans="1:8">
      <c r="A1036" s="2"/>
      <c r="B1036" s="3"/>
      <c r="C1036" s="4"/>
      <c r="D1036" s="4"/>
      <c r="E1036" s="4"/>
      <c r="F1036" s="5"/>
      <c r="G1036" s="35"/>
      <c r="H1036" s="34"/>
    </row>
    <row r="1037" spans="1:8">
      <c r="A1037" s="2"/>
      <c r="B1037" s="6"/>
      <c r="C1037" s="4"/>
      <c r="D1037" s="4"/>
      <c r="E1037" s="4"/>
      <c r="F1037" s="7"/>
      <c r="G1037" s="35"/>
      <c r="H1037" s="34"/>
    </row>
    <row r="1038" spans="1:8">
      <c r="A1038" s="2"/>
      <c r="B1038" s="3"/>
      <c r="C1038" s="4"/>
      <c r="D1038" s="4"/>
      <c r="E1038" s="4"/>
      <c r="F1038" s="5"/>
      <c r="G1038" s="35"/>
      <c r="H1038" s="34"/>
    </row>
    <row r="1039" spans="1:8">
      <c r="A1039" s="2"/>
      <c r="B1039" s="3"/>
      <c r="C1039" s="4"/>
      <c r="D1039" s="4"/>
      <c r="E1039" s="4"/>
      <c r="F1039" s="5"/>
      <c r="G1039" s="35"/>
      <c r="H1039" s="34"/>
    </row>
    <row r="1040" spans="1:8">
      <c r="A1040" s="2"/>
      <c r="B1040" s="3"/>
      <c r="C1040" s="4"/>
      <c r="D1040" s="4"/>
      <c r="E1040" s="4"/>
      <c r="F1040" s="5"/>
      <c r="G1040" s="35"/>
      <c r="H1040" s="34"/>
    </row>
    <row r="1041" spans="1:8">
      <c r="A1041" s="2"/>
      <c r="B1041" s="3"/>
      <c r="C1041" s="4"/>
      <c r="D1041" s="4"/>
      <c r="E1041" s="4"/>
      <c r="F1041" s="5"/>
      <c r="G1041" s="35"/>
      <c r="H1041" s="34"/>
    </row>
    <row r="1042" spans="1:8">
      <c r="A1042" s="2"/>
      <c r="B1042" s="6"/>
      <c r="C1042" s="4"/>
      <c r="D1042" s="4"/>
      <c r="E1042" s="4"/>
      <c r="F1042" s="7"/>
      <c r="G1042" s="35"/>
      <c r="H1042" s="34"/>
    </row>
    <row r="1043" spans="1:8">
      <c r="A1043" s="2"/>
      <c r="B1043" s="6"/>
      <c r="C1043" s="4"/>
      <c r="D1043" s="4"/>
      <c r="E1043" s="4"/>
      <c r="F1043" s="7"/>
      <c r="G1043" s="35"/>
      <c r="H1043" s="34"/>
    </row>
    <row r="1044" spans="1:8">
      <c r="A1044" s="2"/>
      <c r="B1044" s="6"/>
      <c r="C1044" s="4"/>
      <c r="D1044" s="4"/>
      <c r="E1044" s="4"/>
      <c r="F1044" s="7"/>
      <c r="G1044" s="35"/>
      <c r="H1044" s="34"/>
    </row>
    <row r="1045" spans="1:8">
      <c r="A1045" s="2"/>
      <c r="B1045" s="3"/>
      <c r="C1045" s="4"/>
      <c r="D1045" s="4"/>
      <c r="E1045" s="4"/>
      <c r="F1045" s="5"/>
      <c r="G1045" s="35"/>
      <c r="H1045" s="34"/>
    </row>
    <row r="1046" spans="1:8">
      <c r="A1046" s="2"/>
      <c r="B1046" s="6"/>
      <c r="C1046" s="4"/>
      <c r="D1046" s="4"/>
      <c r="E1046" s="4"/>
      <c r="F1046" s="7"/>
      <c r="G1046" s="35"/>
      <c r="H1046" s="34"/>
    </row>
    <row r="1047" spans="1:8">
      <c r="A1047" s="2"/>
      <c r="B1047" s="3"/>
      <c r="C1047" s="4"/>
      <c r="D1047" s="4"/>
      <c r="E1047" s="4"/>
      <c r="F1047" s="5"/>
      <c r="G1047" s="35"/>
      <c r="H1047" s="34"/>
    </row>
    <row r="1048" spans="1:8">
      <c r="A1048" s="2"/>
      <c r="B1048" s="3"/>
      <c r="C1048" s="4"/>
      <c r="D1048" s="4"/>
      <c r="E1048" s="4"/>
      <c r="F1048" s="5"/>
      <c r="G1048" s="35"/>
      <c r="H1048" s="34"/>
    </row>
    <row r="1049" spans="1:8">
      <c r="A1049" s="2"/>
      <c r="B1049" s="3"/>
      <c r="C1049" s="4"/>
      <c r="D1049" s="4"/>
      <c r="E1049" s="4"/>
      <c r="F1049" s="5"/>
      <c r="G1049" s="35"/>
      <c r="H1049" s="34"/>
    </row>
    <row r="1050" spans="1:8">
      <c r="A1050" s="2"/>
      <c r="B1050" s="6"/>
      <c r="C1050" s="4"/>
      <c r="D1050" s="4"/>
      <c r="E1050" s="4"/>
      <c r="F1050" s="7"/>
      <c r="G1050" s="35"/>
      <c r="H1050" s="34"/>
    </row>
    <row r="1051" spans="1:8">
      <c r="A1051" s="2"/>
      <c r="B1051" s="6"/>
      <c r="C1051" s="4"/>
      <c r="D1051" s="4"/>
      <c r="E1051" s="4"/>
      <c r="F1051" s="7"/>
      <c r="G1051" s="35"/>
      <c r="H1051" s="34"/>
    </row>
    <row r="1052" spans="1:8">
      <c r="A1052" s="2"/>
      <c r="B1052" s="3"/>
      <c r="C1052" s="4"/>
      <c r="D1052" s="4"/>
      <c r="E1052" s="4"/>
      <c r="F1052" s="5"/>
      <c r="G1052" s="35"/>
      <c r="H1052" s="34"/>
    </row>
    <row r="1053" spans="1:8">
      <c r="A1053" s="2"/>
      <c r="B1053" s="3"/>
      <c r="C1053" s="4"/>
      <c r="D1053" s="4"/>
      <c r="E1053" s="4"/>
      <c r="F1053" s="5"/>
      <c r="G1053" s="35"/>
      <c r="H1053" s="34"/>
    </row>
    <row r="1054" spans="1:8">
      <c r="A1054" s="2"/>
      <c r="B1054" s="6"/>
      <c r="C1054" s="4"/>
      <c r="D1054" s="4"/>
      <c r="E1054" s="4"/>
      <c r="F1054" s="7"/>
      <c r="G1054" s="35"/>
      <c r="H1054" s="34"/>
    </row>
    <row r="1055" spans="1:8">
      <c r="A1055" s="2"/>
      <c r="B1055" s="3"/>
      <c r="C1055" s="4"/>
      <c r="D1055" s="4"/>
      <c r="E1055" s="4"/>
      <c r="F1055" s="5"/>
      <c r="G1055" s="35"/>
      <c r="H1055" s="34"/>
    </row>
    <row r="1056" spans="1:8">
      <c r="A1056" s="2"/>
      <c r="B1056" s="6"/>
      <c r="C1056" s="4"/>
      <c r="D1056" s="4"/>
      <c r="E1056" s="4"/>
      <c r="F1056" s="7"/>
      <c r="G1056" s="35"/>
      <c r="H1056" s="34"/>
    </row>
    <row r="1057" spans="1:8">
      <c r="A1057" s="2"/>
      <c r="B1057" s="3"/>
      <c r="C1057" s="4"/>
      <c r="D1057" s="4"/>
      <c r="E1057" s="4"/>
      <c r="F1057" s="5"/>
      <c r="G1057" s="35"/>
      <c r="H1057" s="34"/>
    </row>
    <row r="1058" spans="1:8">
      <c r="A1058" s="2"/>
      <c r="B1058" s="6"/>
      <c r="C1058" s="4"/>
      <c r="D1058" s="4"/>
      <c r="E1058" s="4"/>
      <c r="F1058" s="7"/>
      <c r="G1058" s="35"/>
      <c r="H1058" s="34"/>
    </row>
    <row r="1059" spans="1:8">
      <c r="A1059" s="2"/>
      <c r="B1059" s="6"/>
      <c r="C1059" s="4"/>
      <c r="D1059" s="4"/>
      <c r="E1059" s="4"/>
      <c r="F1059" s="7"/>
      <c r="G1059" s="35"/>
      <c r="H1059" s="34"/>
    </row>
    <row r="1060" spans="1:8">
      <c r="A1060" s="2"/>
      <c r="B1060" s="3"/>
      <c r="C1060" s="4"/>
      <c r="D1060" s="4"/>
      <c r="E1060" s="4"/>
      <c r="F1060" s="5"/>
      <c r="G1060" s="35"/>
      <c r="H1060" s="34"/>
    </row>
    <row r="1061" spans="1:8">
      <c r="A1061" s="2"/>
      <c r="B1061" s="6"/>
      <c r="C1061" s="4"/>
      <c r="D1061" s="4"/>
      <c r="E1061" s="4"/>
      <c r="F1061" s="7"/>
      <c r="G1061" s="35"/>
      <c r="H1061" s="34"/>
    </row>
    <row r="1062" spans="1:8">
      <c r="A1062" s="2"/>
      <c r="B1062" s="6"/>
      <c r="C1062" s="4"/>
      <c r="D1062" s="4"/>
      <c r="E1062" s="4"/>
      <c r="F1062" s="7"/>
      <c r="G1062" s="35"/>
      <c r="H1062" s="34"/>
    </row>
    <row r="1063" spans="1:8">
      <c r="A1063" s="2"/>
      <c r="B1063" s="3"/>
      <c r="C1063" s="4"/>
      <c r="D1063" s="4"/>
      <c r="E1063" s="4"/>
      <c r="F1063" s="5"/>
      <c r="G1063" s="35"/>
      <c r="H1063" s="34"/>
    </row>
    <row r="1064" spans="1:8">
      <c r="A1064" s="2"/>
      <c r="B1064" s="3"/>
      <c r="C1064" s="4"/>
      <c r="D1064" s="4"/>
      <c r="E1064" s="4"/>
      <c r="F1064" s="5"/>
      <c r="G1064" s="35"/>
      <c r="H1064" s="34"/>
    </row>
    <row r="1065" spans="1:8">
      <c r="A1065" s="2"/>
      <c r="B1065" s="3"/>
      <c r="C1065" s="4"/>
      <c r="D1065" s="4"/>
      <c r="E1065" s="4"/>
      <c r="F1065" s="5"/>
      <c r="G1065" s="35"/>
      <c r="H1065" s="34"/>
    </row>
    <row r="1066" spans="1:8">
      <c r="A1066" s="2"/>
      <c r="B1066" s="3"/>
      <c r="C1066" s="4"/>
      <c r="D1066" s="4"/>
      <c r="E1066" s="4"/>
      <c r="F1066" s="5"/>
      <c r="G1066" s="35"/>
      <c r="H1066" s="34"/>
    </row>
    <row r="1067" spans="1:8">
      <c r="A1067" s="2"/>
      <c r="B1067" s="6"/>
      <c r="C1067" s="4"/>
      <c r="D1067" s="4"/>
      <c r="E1067" s="4"/>
      <c r="F1067" s="7"/>
      <c r="G1067" s="35"/>
      <c r="H1067" s="34"/>
    </row>
    <row r="1068" spans="1:8">
      <c r="A1068" s="2"/>
      <c r="B1068" s="3"/>
      <c r="C1068" s="4"/>
      <c r="D1068" s="4"/>
      <c r="E1068" s="4"/>
      <c r="F1068" s="5"/>
      <c r="G1068" s="35"/>
      <c r="H1068" s="34"/>
    </row>
    <row r="1069" spans="1:8">
      <c r="A1069" s="2"/>
      <c r="B1069" s="6"/>
      <c r="C1069" s="4"/>
      <c r="D1069" s="4"/>
      <c r="E1069" s="4"/>
      <c r="F1069" s="7"/>
      <c r="G1069" s="35"/>
      <c r="H1069" s="34"/>
    </row>
    <row r="1070" spans="1:8">
      <c r="A1070" s="2"/>
      <c r="B1070" s="3"/>
      <c r="C1070" s="4"/>
      <c r="D1070" s="4"/>
      <c r="E1070" s="4"/>
      <c r="F1070" s="5"/>
      <c r="G1070" s="35"/>
      <c r="H1070" s="34"/>
    </row>
    <row r="1071" spans="1:8">
      <c r="A1071" s="2"/>
      <c r="B1071" s="6"/>
      <c r="C1071" s="4"/>
      <c r="D1071" s="4"/>
      <c r="E1071" s="4"/>
      <c r="F1071" s="7"/>
      <c r="G1071" s="35"/>
      <c r="H1071" s="34"/>
    </row>
    <row r="1072" spans="1:8">
      <c r="A1072" s="2"/>
      <c r="B1072" s="6"/>
      <c r="C1072" s="4"/>
      <c r="D1072" s="4"/>
      <c r="E1072" s="4"/>
      <c r="F1072" s="7"/>
      <c r="G1072" s="35"/>
      <c r="H1072" s="34"/>
    </row>
    <row r="1073" spans="1:8">
      <c r="A1073" s="2"/>
      <c r="B1073" s="3"/>
      <c r="C1073" s="4"/>
      <c r="D1073" s="4"/>
      <c r="E1073" s="4"/>
      <c r="F1073" s="5"/>
      <c r="G1073" s="35"/>
      <c r="H1073" s="34"/>
    </row>
    <row r="1074" spans="1:8">
      <c r="A1074" s="2"/>
      <c r="B1074" s="6"/>
      <c r="C1074" s="4"/>
      <c r="D1074" s="4"/>
      <c r="E1074" s="4"/>
      <c r="F1074" s="7"/>
      <c r="G1074" s="35"/>
      <c r="H1074" s="34"/>
    </row>
    <row r="1075" spans="1:8">
      <c r="A1075" s="2"/>
      <c r="B1075" s="3"/>
      <c r="C1075" s="4"/>
      <c r="D1075" s="4"/>
      <c r="E1075" s="4"/>
      <c r="F1075" s="5"/>
      <c r="G1075" s="35"/>
      <c r="H1075" s="34"/>
    </row>
    <row r="1076" spans="1:8">
      <c r="A1076" s="2"/>
      <c r="B1076" s="6"/>
      <c r="C1076" s="4"/>
      <c r="D1076" s="4"/>
      <c r="E1076" s="4"/>
      <c r="F1076" s="7"/>
      <c r="G1076" s="35"/>
      <c r="H1076" s="34"/>
    </row>
    <row r="1077" spans="1:8">
      <c r="A1077" s="2"/>
      <c r="B1077" s="3"/>
      <c r="C1077" s="4"/>
      <c r="D1077" s="4"/>
      <c r="E1077" s="4"/>
      <c r="F1077" s="5"/>
      <c r="G1077" s="35"/>
      <c r="H1077" s="34"/>
    </row>
    <row r="1078" spans="1:8">
      <c r="A1078" s="2"/>
      <c r="B1078" s="3"/>
      <c r="C1078" s="4"/>
      <c r="D1078" s="4"/>
      <c r="E1078" s="4"/>
      <c r="F1078" s="5"/>
      <c r="G1078" s="35"/>
      <c r="H1078" s="34"/>
    </row>
    <row r="1079" spans="1:8">
      <c r="A1079" s="2"/>
      <c r="B1079" s="3"/>
      <c r="C1079" s="4"/>
      <c r="D1079" s="4"/>
      <c r="E1079" s="4"/>
      <c r="F1079" s="5"/>
      <c r="G1079" s="35"/>
      <c r="H1079" s="34"/>
    </row>
    <row r="1080" spans="1:8">
      <c r="A1080" s="2"/>
      <c r="B1080" s="6"/>
      <c r="C1080" s="4"/>
      <c r="D1080" s="4"/>
      <c r="E1080" s="4"/>
      <c r="F1080" s="7"/>
      <c r="G1080" s="35"/>
      <c r="H1080" s="34"/>
    </row>
    <row r="1081" spans="1:8">
      <c r="A1081" s="2"/>
      <c r="B1081" s="3"/>
      <c r="C1081" s="4"/>
      <c r="D1081" s="4"/>
      <c r="E1081" s="4"/>
      <c r="F1081" s="5"/>
      <c r="G1081" s="35"/>
      <c r="H1081" s="34"/>
    </row>
    <row r="1082" spans="1:8">
      <c r="A1082" s="2"/>
      <c r="B1082" s="6"/>
      <c r="C1082" s="4"/>
      <c r="D1082" s="4"/>
      <c r="E1082" s="4"/>
      <c r="F1082" s="7"/>
      <c r="G1082" s="35"/>
      <c r="H1082" s="34"/>
    </row>
    <row r="1083" spans="1:8">
      <c r="A1083" s="2"/>
      <c r="B1083" s="6"/>
      <c r="C1083" s="4"/>
      <c r="D1083" s="4"/>
      <c r="E1083" s="4"/>
      <c r="F1083" s="7"/>
      <c r="G1083" s="35"/>
      <c r="H1083" s="34"/>
    </row>
    <row r="1084" spans="1:8">
      <c r="A1084" s="2"/>
      <c r="B1084" s="3"/>
      <c r="C1084" s="4"/>
      <c r="D1084" s="4"/>
      <c r="E1084" s="4"/>
      <c r="F1084" s="5"/>
      <c r="G1084" s="35"/>
      <c r="H1084" s="34"/>
    </row>
    <row r="1085" spans="1:8">
      <c r="A1085" s="2"/>
      <c r="B1085" s="6"/>
      <c r="C1085" s="4"/>
      <c r="D1085" s="4"/>
      <c r="E1085" s="4"/>
      <c r="F1085" s="7"/>
      <c r="G1085" s="35"/>
      <c r="H1085" s="34"/>
    </row>
    <row r="1086" spans="1:8">
      <c r="A1086" s="2"/>
      <c r="B1086" s="3"/>
      <c r="C1086" s="4"/>
      <c r="D1086" s="4"/>
      <c r="E1086" s="4"/>
      <c r="F1086" s="5"/>
      <c r="G1086" s="35"/>
      <c r="H1086" s="34"/>
    </row>
    <row r="1087" spans="1:8">
      <c r="A1087" s="2"/>
      <c r="B1087" s="3"/>
      <c r="C1087" s="4"/>
      <c r="D1087" s="4"/>
      <c r="E1087" s="4"/>
      <c r="F1087" s="5"/>
      <c r="G1087" s="35"/>
      <c r="H1087" s="34"/>
    </row>
    <row r="1088" spans="1:8">
      <c r="A1088" s="2"/>
      <c r="B1088" s="3"/>
      <c r="C1088" s="4"/>
      <c r="D1088" s="4"/>
      <c r="E1088" s="4"/>
      <c r="F1088" s="5"/>
      <c r="G1088" s="35"/>
      <c r="H1088" s="34"/>
    </row>
    <row r="1089" spans="1:8">
      <c r="A1089" s="2"/>
      <c r="B1089" s="3"/>
      <c r="C1089" s="4"/>
      <c r="D1089" s="4"/>
      <c r="E1089" s="4"/>
      <c r="F1089" s="5"/>
      <c r="G1089" s="35"/>
      <c r="H1089" s="34"/>
    </row>
    <row r="1090" spans="1:8">
      <c r="A1090" s="2"/>
      <c r="B1090" s="3"/>
      <c r="C1090" s="4"/>
      <c r="D1090" s="4"/>
      <c r="E1090" s="4"/>
      <c r="F1090" s="5"/>
      <c r="G1090" s="35"/>
      <c r="H1090" s="34"/>
    </row>
    <row r="1091" spans="1:8">
      <c r="A1091" s="2"/>
      <c r="B1091" s="3"/>
      <c r="C1091" s="4"/>
      <c r="D1091" s="4"/>
      <c r="E1091" s="4"/>
      <c r="F1091" s="5"/>
      <c r="G1091" s="35"/>
      <c r="H1091" s="34"/>
    </row>
    <row r="1092" spans="1:8">
      <c r="A1092" s="2"/>
      <c r="B1092" s="6"/>
      <c r="C1092" s="4"/>
      <c r="D1092" s="4"/>
      <c r="E1092" s="4"/>
      <c r="F1092" s="7"/>
      <c r="G1092" s="35"/>
      <c r="H1092" s="34"/>
    </row>
    <row r="1093" spans="1:8">
      <c r="A1093" s="2"/>
      <c r="B1093" s="6"/>
      <c r="C1093" s="4"/>
      <c r="D1093" s="4"/>
      <c r="E1093" s="4"/>
      <c r="F1093" s="7"/>
      <c r="G1093" s="35"/>
      <c r="H1093" s="34"/>
    </row>
    <row r="1094" spans="1:8">
      <c r="A1094" s="2"/>
      <c r="B1094" s="6"/>
      <c r="C1094" s="4"/>
      <c r="D1094" s="4"/>
      <c r="E1094" s="4"/>
      <c r="F1094" s="7"/>
      <c r="G1094" s="35"/>
      <c r="H1094" s="34"/>
    </row>
    <row r="1095" spans="1:8">
      <c r="A1095" s="2"/>
      <c r="B1095" s="6"/>
      <c r="C1095" s="4"/>
      <c r="D1095" s="4"/>
      <c r="E1095" s="4"/>
      <c r="F1095" s="7"/>
      <c r="G1095" s="35"/>
      <c r="H1095" s="34"/>
    </row>
    <row r="1096" spans="1:8">
      <c r="A1096" s="2"/>
      <c r="B1096" s="3"/>
      <c r="C1096" s="4"/>
      <c r="D1096" s="4"/>
      <c r="E1096" s="4"/>
      <c r="F1096" s="5"/>
      <c r="G1096" s="35"/>
      <c r="H1096" s="34"/>
    </row>
    <row r="1097" spans="1:8">
      <c r="A1097" s="2"/>
      <c r="B1097" s="3"/>
      <c r="C1097" s="4"/>
      <c r="D1097" s="4"/>
      <c r="E1097" s="4"/>
      <c r="F1097" s="5"/>
      <c r="G1097" s="35"/>
      <c r="H1097" s="34"/>
    </row>
    <row r="1098" spans="1:8">
      <c r="A1098" s="2"/>
      <c r="B1098" s="3"/>
      <c r="C1098" s="4"/>
      <c r="D1098" s="4"/>
      <c r="E1098" s="4"/>
      <c r="F1098" s="5"/>
      <c r="G1098" s="35"/>
      <c r="H1098" s="34"/>
    </row>
    <row r="1099" spans="1:8">
      <c r="A1099" s="2"/>
      <c r="B1099" s="6"/>
      <c r="C1099" s="4"/>
      <c r="D1099" s="4"/>
      <c r="E1099" s="4"/>
      <c r="F1099" s="7"/>
      <c r="G1099" s="35"/>
      <c r="H1099" s="34"/>
    </row>
    <row r="1100" spans="1:8">
      <c r="A1100" s="2"/>
      <c r="B1100" s="3"/>
      <c r="C1100" s="4"/>
      <c r="D1100" s="4"/>
      <c r="E1100" s="4"/>
      <c r="F1100" s="5"/>
      <c r="G1100" s="35"/>
      <c r="H1100" s="34"/>
    </row>
    <row r="1101" spans="1:8">
      <c r="A1101" s="2"/>
      <c r="B1101" s="6"/>
      <c r="C1101" s="4"/>
      <c r="D1101" s="4"/>
      <c r="E1101" s="4"/>
      <c r="F1101" s="7"/>
      <c r="G1101" s="35"/>
      <c r="H1101" s="34"/>
    </row>
    <row r="1102" spans="1:8">
      <c r="A1102" s="2"/>
      <c r="B1102" s="3"/>
      <c r="C1102" s="4"/>
      <c r="D1102" s="4"/>
      <c r="E1102" s="4"/>
      <c r="F1102" s="5"/>
      <c r="G1102" s="35"/>
      <c r="H1102" s="34"/>
    </row>
    <row r="1103" spans="1:8">
      <c r="A1103" s="2"/>
      <c r="B1103" s="6"/>
      <c r="C1103" s="4"/>
      <c r="D1103" s="4"/>
      <c r="E1103" s="4"/>
      <c r="F1103" s="7"/>
      <c r="G1103" s="35"/>
      <c r="H1103" s="34"/>
    </row>
    <row r="1104" spans="1:8">
      <c r="A1104" s="2"/>
      <c r="B1104" s="6"/>
      <c r="C1104" s="4"/>
      <c r="D1104" s="4"/>
      <c r="E1104" s="4"/>
      <c r="F1104" s="7"/>
      <c r="G1104" s="35"/>
      <c r="H1104" s="34"/>
    </row>
    <row r="1105" spans="1:8">
      <c r="A1105" s="2"/>
      <c r="B1105" s="6"/>
      <c r="C1105" s="4"/>
      <c r="D1105" s="4"/>
      <c r="E1105" s="4"/>
      <c r="F1105" s="7"/>
      <c r="G1105" s="35"/>
      <c r="H1105" s="34"/>
    </row>
    <row r="1106" spans="1:8">
      <c r="A1106" s="2"/>
      <c r="B1106" s="3"/>
      <c r="C1106" s="4"/>
      <c r="D1106" s="4"/>
      <c r="E1106" s="4"/>
      <c r="F1106" s="5"/>
      <c r="G1106" s="35"/>
      <c r="H1106" s="34"/>
    </row>
    <row r="1107" spans="1:8">
      <c r="A1107" s="2"/>
      <c r="B1107" s="3"/>
      <c r="C1107" s="4"/>
      <c r="D1107" s="4"/>
      <c r="E1107" s="4"/>
      <c r="F1107" s="5"/>
      <c r="G1107" s="35"/>
      <c r="H1107" s="34"/>
    </row>
    <row r="1108" spans="1:8">
      <c r="A1108" s="2"/>
      <c r="B1108" s="3"/>
      <c r="C1108" s="4"/>
      <c r="D1108" s="4"/>
      <c r="E1108" s="4"/>
      <c r="F1108" s="5"/>
      <c r="G1108" s="35"/>
      <c r="H1108" s="34"/>
    </row>
    <row r="1109" spans="1:8">
      <c r="A1109" s="2"/>
      <c r="B1109" s="3"/>
      <c r="C1109" s="4"/>
      <c r="D1109" s="4"/>
      <c r="E1109" s="4"/>
      <c r="F1109" s="5"/>
      <c r="G1109" s="35"/>
      <c r="H1109" s="34"/>
    </row>
    <row r="1110" spans="1:8">
      <c r="A1110" s="2"/>
      <c r="B1110" s="6"/>
      <c r="C1110" s="4"/>
      <c r="D1110" s="4"/>
      <c r="E1110" s="4"/>
      <c r="F1110" s="7"/>
      <c r="G1110" s="35"/>
      <c r="H1110" s="34"/>
    </row>
    <row r="1111" spans="1:8">
      <c r="A1111" s="2"/>
      <c r="B1111" s="3"/>
      <c r="C1111" s="4"/>
      <c r="D1111" s="4"/>
      <c r="E1111" s="4"/>
      <c r="F1111" s="5"/>
      <c r="G1111" s="35"/>
      <c r="H1111" s="34"/>
    </row>
    <row r="1112" spans="1:8">
      <c r="A1112" s="2"/>
      <c r="B1112" s="3"/>
      <c r="C1112" s="4"/>
      <c r="D1112" s="4"/>
      <c r="E1112" s="4"/>
      <c r="F1112" s="5"/>
      <c r="G1112" s="35"/>
      <c r="H1112" s="34"/>
    </row>
    <row r="1113" spans="1:8">
      <c r="A1113" s="2"/>
      <c r="B1113" s="3"/>
      <c r="C1113" s="4"/>
      <c r="D1113" s="4"/>
      <c r="E1113" s="4"/>
      <c r="F1113" s="5"/>
      <c r="G1113" s="35"/>
      <c r="H1113" s="34"/>
    </row>
    <row r="1114" spans="1:8">
      <c r="A1114" s="2"/>
      <c r="B1114" s="3"/>
      <c r="C1114" s="4"/>
      <c r="D1114" s="4"/>
      <c r="E1114" s="4"/>
      <c r="F1114" s="5"/>
      <c r="G1114" s="35"/>
      <c r="H1114" s="34"/>
    </row>
    <row r="1115" spans="1:8">
      <c r="A1115" s="2"/>
      <c r="B1115" s="6"/>
      <c r="C1115" s="4"/>
      <c r="D1115" s="4"/>
      <c r="E1115" s="4"/>
      <c r="F1115" s="7"/>
      <c r="G1115" s="35"/>
      <c r="H1115" s="34"/>
    </row>
    <row r="1116" spans="1:8">
      <c r="A1116" s="2"/>
      <c r="B1116" s="3"/>
      <c r="C1116" s="4"/>
      <c r="D1116" s="4"/>
      <c r="E1116" s="4"/>
      <c r="F1116" s="5"/>
      <c r="G1116" s="35"/>
      <c r="H1116" s="34"/>
    </row>
    <row r="1117" spans="1:8">
      <c r="A1117" s="2"/>
      <c r="B1117" s="6"/>
      <c r="C1117" s="4"/>
      <c r="D1117" s="4"/>
      <c r="E1117" s="4"/>
      <c r="F1117" s="7"/>
      <c r="G1117" s="35"/>
      <c r="H1117" s="34"/>
    </row>
    <row r="1118" spans="1:8">
      <c r="A1118" s="2"/>
      <c r="B1118" s="3"/>
      <c r="C1118" s="4"/>
      <c r="D1118" s="4"/>
      <c r="E1118" s="4"/>
      <c r="F1118" s="5"/>
      <c r="G1118" s="35"/>
      <c r="H1118" s="34"/>
    </row>
    <row r="1119" spans="1:8">
      <c r="A1119" s="2"/>
      <c r="B1119" s="6"/>
      <c r="C1119" s="4"/>
      <c r="D1119" s="4"/>
      <c r="E1119" s="4"/>
      <c r="F1119" s="7"/>
      <c r="G1119" s="35"/>
      <c r="H1119" s="34"/>
    </row>
    <row r="1120" spans="1:8">
      <c r="A1120" s="2"/>
      <c r="B1120" s="3"/>
      <c r="C1120" s="4"/>
      <c r="D1120" s="4"/>
      <c r="E1120" s="4"/>
      <c r="F1120" s="5"/>
      <c r="G1120" s="35"/>
      <c r="H1120" s="34"/>
    </row>
    <row r="1121" spans="1:8">
      <c r="A1121" s="2"/>
      <c r="B1121" s="3"/>
      <c r="C1121" s="4"/>
      <c r="D1121" s="4"/>
      <c r="E1121" s="4"/>
      <c r="F1121" s="5"/>
      <c r="G1121" s="35"/>
      <c r="H1121" s="34"/>
    </row>
    <row r="1122" spans="1:8">
      <c r="A1122" s="2"/>
      <c r="B1122" s="3"/>
      <c r="C1122" s="4"/>
      <c r="D1122" s="4"/>
      <c r="E1122" s="4"/>
      <c r="F1122" s="5"/>
      <c r="G1122" s="35"/>
      <c r="H1122" s="34"/>
    </row>
    <row r="1123" spans="1:8">
      <c r="A1123" s="2"/>
      <c r="B1123" s="3"/>
      <c r="C1123" s="4"/>
      <c r="D1123" s="4"/>
      <c r="E1123" s="4"/>
      <c r="F1123" s="5"/>
      <c r="G1123" s="35"/>
      <c r="H1123" s="34"/>
    </row>
    <row r="1124" spans="1:8">
      <c r="A1124" s="2"/>
      <c r="B1124" s="6"/>
      <c r="C1124" s="4"/>
      <c r="D1124" s="4"/>
      <c r="E1124" s="4"/>
      <c r="F1124" s="7"/>
      <c r="G1124" s="35"/>
      <c r="H1124" s="34"/>
    </row>
    <row r="1125" spans="1:8">
      <c r="A1125" s="2"/>
      <c r="B1125" s="6"/>
      <c r="C1125" s="4"/>
      <c r="D1125" s="4"/>
      <c r="E1125" s="4"/>
      <c r="F1125" s="7"/>
      <c r="G1125" s="35"/>
      <c r="H1125" s="34"/>
    </row>
    <row r="1126" spans="1:8">
      <c r="A1126" s="2"/>
      <c r="B1126" s="6"/>
      <c r="C1126" s="4"/>
      <c r="D1126" s="4"/>
      <c r="E1126" s="4"/>
      <c r="F1126" s="7"/>
      <c r="G1126" s="35"/>
      <c r="H1126" s="34"/>
    </row>
    <row r="1127" spans="1:8">
      <c r="A1127" s="2"/>
      <c r="B1127" s="3"/>
      <c r="C1127" s="4"/>
      <c r="D1127" s="4"/>
      <c r="E1127" s="4"/>
      <c r="F1127" s="5"/>
      <c r="G1127" s="35"/>
      <c r="H1127" s="34"/>
    </row>
    <row r="1128" spans="1:8">
      <c r="A1128" s="2"/>
      <c r="B1128" s="6"/>
      <c r="C1128" s="4"/>
      <c r="D1128" s="4"/>
      <c r="E1128" s="4"/>
      <c r="F1128" s="7"/>
      <c r="G1128" s="35"/>
      <c r="H1128" s="34"/>
    </row>
    <row r="1129" spans="1:8">
      <c r="A1129" s="2"/>
      <c r="B1129" s="3"/>
      <c r="C1129" s="4"/>
      <c r="D1129" s="4"/>
      <c r="E1129" s="4"/>
      <c r="F1129" s="5"/>
      <c r="G1129" s="35"/>
      <c r="H1129" s="34"/>
    </row>
    <row r="1130" spans="1:8">
      <c r="A1130" s="2"/>
      <c r="B1130" s="6"/>
      <c r="C1130" s="4"/>
      <c r="D1130" s="4"/>
      <c r="E1130" s="4"/>
      <c r="F1130" s="7"/>
      <c r="G1130" s="35"/>
      <c r="H1130" s="34"/>
    </row>
    <row r="1131" spans="1:8">
      <c r="A1131" s="2"/>
      <c r="B1131" s="6"/>
      <c r="C1131" s="4"/>
      <c r="D1131" s="4"/>
      <c r="E1131" s="4"/>
      <c r="F1131" s="7"/>
      <c r="G1131" s="35"/>
      <c r="H1131" s="34"/>
    </row>
    <row r="1132" spans="1:8">
      <c r="A1132" s="2"/>
      <c r="B1132" s="3"/>
      <c r="C1132" s="4"/>
      <c r="D1132" s="4"/>
      <c r="E1132" s="4"/>
      <c r="F1132" s="5"/>
      <c r="G1132" s="35"/>
      <c r="H1132" s="34"/>
    </row>
    <row r="1133" spans="1:8">
      <c r="A1133" s="2"/>
      <c r="B1133" s="6"/>
      <c r="C1133" s="4"/>
      <c r="D1133" s="4"/>
      <c r="E1133" s="4"/>
      <c r="F1133" s="7"/>
      <c r="G1133" s="35"/>
      <c r="H1133" s="34"/>
    </row>
    <row r="1134" spans="1:8">
      <c r="A1134" s="2"/>
      <c r="B1134" s="3"/>
      <c r="C1134" s="4"/>
      <c r="D1134" s="4"/>
      <c r="E1134" s="4"/>
      <c r="F1134" s="5"/>
      <c r="G1134" s="35"/>
      <c r="H1134" s="34"/>
    </row>
    <row r="1135" spans="1:8">
      <c r="A1135" s="2"/>
      <c r="B1135" s="6"/>
      <c r="C1135" s="4"/>
      <c r="D1135" s="4"/>
      <c r="E1135" s="4"/>
      <c r="F1135" s="7"/>
      <c r="G1135" s="35"/>
      <c r="H1135" s="34"/>
    </row>
    <row r="1136" spans="1:8">
      <c r="A1136" s="2"/>
      <c r="B1136" s="6"/>
      <c r="C1136" s="4"/>
      <c r="D1136" s="4"/>
      <c r="E1136" s="4"/>
      <c r="F1136" s="7"/>
      <c r="G1136" s="35"/>
      <c r="H1136" s="34"/>
    </row>
    <row r="1137" spans="1:8">
      <c r="A1137" s="2"/>
      <c r="B1137" s="6"/>
      <c r="C1137" s="4"/>
      <c r="D1137" s="4"/>
      <c r="E1137" s="4"/>
      <c r="F1137" s="7"/>
      <c r="G1137" s="35"/>
      <c r="H1137" s="34"/>
    </row>
    <row r="1138" spans="1:8">
      <c r="A1138" s="2"/>
      <c r="B1138" s="6"/>
      <c r="C1138" s="4"/>
      <c r="D1138" s="4"/>
      <c r="E1138" s="4"/>
      <c r="F1138" s="7"/>
      <c r="G1138" s="35"/>
      <c r="H1138" s="34"/>
    </row>
    <row r="1139" spans="1:8">
      <c r="A1139" s="2"/>
      <c r="B1139" s="3"/>
      <c r="C1139" s="4"/>
      <c r="D1139" s="4"/>
      <c r="E1139" s="4"/>
      <c r="F1139" s="5"/>
      <c r="G1139" s="35"/>
      <c r="H1139" s="34"/>
    </row>
    <row r="1140" spans="1:8">
      <c r="A1140" s="2"/>
      <c r="B1140" s="6"/>
      <c r="C1140" s="4"/>
      <c r="D1140" s="4"/>
      <c r="E1140" s="4"/>
      <c r="F1140" s="7"/>
      <c r="G1140" s="35"/>
      <c r="H1140" s="34"/>
    </row>
    <row r="1141" spans="1:8">
      <c r="A1141" s="2"/>
      <c r="B1141" s="6"/>
      <c r="C1141" s="4"/>
      <c r="D1141" s="4"/>
      <c r="E1141" s="4"/>
      <c r="F1141" s="7"/>
      <c r="G1141" s="35"/>
      <c r="H1141" s="34"/>
    </row>
    <row r="1142" spans="1:8">
      <c r="A1142" s="2"/>
      <c r="B1142" s="3"/>
      <c r="C1142" s="4"/>
      <c r="D1142" s="4"/>
      <c r="E1142" s="4"/>
      <c r="F1142" s="5"/>
      <c r="G1142" s="35"/>
      <c r="H1142" s="34"/>
    </row>
    <row r="1143" spans="1:8">
      <c r="A1143" s="2"/>
      <c r="B1143" s="3"/>
      <c r="C1143" s="4"/>
      <c r="D1143" s="4"/>
      <c r="E1143" s="4"/>
      <c r="F1143" s="5"/>
      <c r="G1143" s="35"/>
      <c r="H1143" s="34"/>
    </row>
    <row r="1144" spans="1:8">
      <c r="A1144" s="2"/>
      <c r="B1144" s="6"/>
      <c r="C1144" s="4"/>
      <c r="D1144" s="4"/>
      <c r="E1144" s="4"/>
      <c r="F1144" s="7"/>
      <c r="G1144" s="35"/>
      <c r="H1144" s="34"/>
    </row>
    <row r="1145" spans="1:8">
      <c r="A1145" s="2"/>
      <c r="B1145" s="3"/>
      <c r="C1145" s="4"/>
      <c r="D1145" s="4"/>
      <c r="E1145" s="4"/>
      <c r="F1145" s="5"/>
      <c r="G1145" s="35"/>
      <c r="H1145" s="34"/>
    </row>
    <row r="1146" spans="1:8">
      <c r="A1146" s="2"/>
      <c r="B1146" s="3"/>
      <c r="C1146" s="4"/>
      <c r="D1146" s="4"/>
      <c r="E1146" s="4"/>
      <c r="F1146" s="5"/>
      <c r="G1146" s="35"/>
      <c r="H1146" s="34"/>
    </row>
    <row r="1147" spans="1:8">
      <c r="A1147" s="2"/>
      <c r="B1147" s="6"/>
      <c r="C1147" s="4"/>
      <c r="D1147" s="4"/>
      <c r="E1147" s="4"/>
      <c r="F1147" s="7"/>
      <c r="G1147" s="35"/>
      <c r="H1147" s="34"/>
    </row>
    <row r="1148" spans="1:8">
      <c r="A1148" s="2"/>
      <c r="B1148" s="6"/>
      <c r="C1148" s="4"/>
      <c r="D1148" s="4"/>
      <c r="E1148" s="4"/>
      <c r="F1148" s="7"/>
      <c r="G1148" s="35"/>
      <c r="H1148" s="34"/>
    </row>
    <row r="1149" spans="1:8">
      <c r="A1149" s="2"/>
      <c r="B1149" s="6"/>
      <c r="C1149" s="4"/>
      <c r="D1149" s="4"/>
      <c r="E1149" s="4"/>
      <c r="F1149" s="7"/>
      <c r="G1149" s="35"/>
      <c r="H1149" s="34"/>
    </row>
    <row r="1150" spans="1:8">
      <c r="A1150" s="2"/>
      <c r="B1150" s="3"/>
      <c r="C1150" s="4"/>
      <c r="D1150" s="4"/>
      <c r="E1150" s="4"/>
      <c r="F1150" s="5"/>
      <c r="G1150" s="35"/>
      <c r="H1150" s="34"/>
    </row>
    <row r="1151" spans="1:8">
      <c r="A1151" s="2"/>
      <c r="B1151" s="6"/>
      <c r="C1151" s="4"/>
      <c r="D1151" s="4"/>
      <c r="E1151" s="4"/>
      <c r="F1151" s="7"/>
      <c r="G1151" s="35"/>
      <c r="H1151" s="34"/>
    </row>
    <row r="1152" spans="1:8">
      <c r="A1152" s="2"/>
      <c r="B1152" s="3"/>
      <c r="C1152" s="4"/>
      <c r="D1152" s="4"/>
      <c r="E1152" s="4"/>
      <c r="F1152" s="5"/>
      <c r="G1152" s="35"/>
      <c r="H1152" s="34"/>
    </row>
    <row r="1153" spans="1:8">
      <c r="A1153" s="2"/>
      <c r="B1153" s="6"/>
      <c r="C1153" s="4"/>
      <c r="D1153" s="4"/>
      <c r="E1153" s="4"/>
      <c r="F1153" s="7"/>
      <c r="G1153" s="35"/>
      <c r="H1153" s="34"/>
    </row>
    <row r="1154" spans="1:8">
      <c r="A1154" s="2"/>
      <c r="B1154" s="6"/>
      <c r="C1154" s="4"/>
      <c r="D1154" s="4"/>
      <c r="E1154" s="4"/>
      <c r="F1154" s="7"/>
      <c r="G1154" s="35"/>
      <c r="H1154" s="34"/>
    </row>
    <row r="1155" spans="1:8">
      <c r="A1155" s="2"/>
      <c r="B1155" s="3"/>
      <c r="C1155" s="4"/>
      <c r="D1155" s="4"/>
      <c r="E1155" s="4"/>
      <c r="F1155" s="5"/>
      <c r="G1155" s="35"/>
      <c r="H1155" s="34"/>
    </row>
    <row r="1156" spans="1:8">
      <c r="A1156" s="2"/>
      <c r="B1156" s="6"/>
      <c r="C1156" s="4"/>
      <c r="D1156" s="4"/>
      <c r="E1156" s="4"/>
      <c r="F1156" s="7"/>
      <c r="G1156" s="35"/>
      <c r="H1156" s="34"/>
    </row>
    <row r="1157" spans="1:8">
      <c r="A1157" s="2"/>
      <c r="B1157" s="3"/>
      <c r="C1157" s="4"/>
      <c r="D1157" s="4"/>
      <c r="E1157" s="4"/>
      <c r="F1157" s="5"/>
      <c r="G1157" s="35"/>
      <c r="H1157" s="34"/>
    </row>
    <row r="1158" spans="1:8">
      <c r="A1158" s="2"/>
      <c r="B1158" s="3"/>
      <c r="C1158" s="4"/>
      <c r="D1158" s="4"/>
      <c r="E1158" s="4"/>
      <c r="F1158" s="5"/>
      <c r="G1158" s="35"/>
      <c r="H1158" s="34"/>
    </row>
    <row r="1159" spans="1:8">
      <c r="A1159" s="2"/>
      <c r="B1159" s="3"/>
      <c r="C1159" s="4"/>
      <c r="D1159" s="4"/>
      <c r="E1159" s="4"/>
      <c r="F1159" s="5"/>
      <c r="G1159" s="35"/>
      <c r="H1159" s="34"/>
    </row>
    <row r="1160" spans="1:8">
      <c r="A1160" s="2"/>
      <c r="B1160" s="6"/>
      <c r="C1160" s="4"/>
      <c r="D1160" s="4"/>
      <c r="E1160" s="4"/>
      <c r="F1160" s="7"/>
      <c r="G1160" s="35"/>
      <c r="H1160" s="34"/>
    </row>
    <row r="1161" spans="1:8">
      <c r="A1161" s="2"/>
      <c r="B1161" s="6"/>
      <c r="C1161" s="4"/>
      <c r="D1161" s="4"/>
      <c r="E1161" s="4"/>
      <c r="F1161" s="7"/>
      <c r="G1161" s="35"/>
      <c r="H1161" s="34"/>
    </row>
    <row r="1162" spans="1:8">
      <c r="A1162" s="2"/>
      <c r="B1162" s="3"/>
      <c r="C1162" s="4"/>
      <c r="D1162" s="4"/>
      <c r="E1162" s="4"/>
      <c r="F1162" s="5"/>
      <c r="G1162" s="35"/>
      <c r="H1162" s="34"/>
    </row>
    <row r="1163" spans="1:8">
      <c r="A1163" s="2"/>
      <c r="B1163" s="6"/>
      <c r="C1163" s="4"/>
      <c r="D1163" s="4"/>
      <c r="E1163" s="4"/>
      <c r="F1163" s="7"/>
      <c r="G1163" s="35"/>
      <c r="H1163" s="34"/>
    </row>
    <row r="1164" spans="1:8">
      <c r="A1164" s="2"/>
      <c r="B1164" s="6"/>
      <c r="C1164" s="4"/>
      <c r="D1164" s="4"/>
      <c r="E1164" s="4"/>
      <c r="F1164" s="7"/>
      <c r="G1164" s="35"/>
      <c r="H1164" s="34"/>
    </row>
    <row r="1165" spans="1:8">
      <c r="A1165" s="2"/>
      <c r="B1165" s="6"/>
      <c r="C1165" s="4"/>
      <c r="D1165" s="4"/>
      <c r="E1165" s="4"/>
      <c r="F1165" s="7"/>
      <c r="G1165" s="35"/>
      <c r="H1165" s="34"/>
    </row>
    <row r="1166" spans="1:8">
      <c r="A1166" s="2"/>
      <c r="B1166" s="6"/>
      <c r="C1166" s="4"/>
      <c r="D1166" s="4"/>
      <c r="E1166" s="4"/>
      <c r="F1166" s="7"/>
      <c r="G1166" s="35"/>
      <c r="H1166" s="34"/>
    </row>
    <row r="1167" spans="1:8">
      <c r="A1167" s="2"/>
      <c r="B1167" s="6"/>
      <c r="C1167" s="4"/>
      <c r="D1167" s="4"/>
      <c r="E1167" s="4"/>
      <c r="F1167" s="7"/>
      <c r="G1167" s="35"/>
      <c r="H1167" s="34"/>
    </row>
    <row r="1168" spans="1:8">
      <c r="A1168" s="2"/>
      <c r="B1168" s="3"/>
      <c r="C1168" s="4"/>
      <c r="D1168" s="4"/>
      <c r="E1168" s="4"/>
      <c r="F1168" s="5"/>
      <c r="G1168" s="35"/>
      <c r="H1168" s="34"/>
    </row>
    <row r="1169" spans="1:8">
      <c r="A1169" s="2"/>
      <c r="B1169" s="6"/>
      <c r="C1169" s="4"/>
      <c r="D1169" s="4"/>
      <c r="E1169" s="4"/>
      <c r="F1169" s="7"/>
      <c r="G1169" s="35"/>
      <c r="H1169" s="34"/>
    </row>
    <row r="1170" spans="1:8">
      <c r="A1170" s="2"/>
      <c r="B1170" s="6"/>
      <c r="C1170" s="4"/>
      <c r="D1170" s="4"/>
      <c r="E1170" s="4"/>
      <c r="F1170" s="7"/>
      <c r="G1170" s="35"/>
      <c r="H1170" s="34"/>
    </row>
    <row r="1171" spans="1:8">
      <c r="A1171" s="2"/>
      <c r="B1171" s="3"/>
      <c r="C1171" s="4"/>
      <c r="D1171" s="4"/>
      <c r="E1171" s="4"/>
      <c r="F1171" s="5"/>
      <c r="G1171" s="35"/>
      <c r="H1171" s="34"/>
    </row>
    <row r="1172" spans="1:8">
      <c r="A1172" s="2"/>
      <c r="B1172" s="3"/>
      <c r="C1172" s="4"/>
      <c r="D1172" s="4"/>
      <c r="E1172" s="4"/>
      <c r="F1172" s="5"/>
      <c r="G1172" s="35"/>
      <c r="H1172" s="34"/>
    </row>
    <row r="1173" spans="1:8">
      <c r="A1173" s="2"/>
      <c r="B1173" s="6"/>
      <c r="C1173" s="4"/>
      <c r="D1173" s="4"/>
      <c r="E1173" s="4"/>
      <c r="F1173" s="7"/>
      <c r="G1173" s="35"/>
      <c r="H1173" s="34"/>
    </row>
    <row r="1174" spans="1:8">
      <c r="A1174" s="2"/>
      <c r="B1174" s="6"/>
      <c r="C1174" s="4"/>
      <c r="D1174" s="4"/>
      <c r="E1174" s="4"/>
      <c r="F1174" s="7"/>
      <c r="G1174" s="35"/>
      <c r="H1174" s="34"/>
    </row>
    <row r="1175" spans="1:8">
      <c r="A1175" s="2"/>
      <c r="B1175" s="3"/>
      <c r="C1175" s="4"/>
      <c r="D1175" s="4"/>
      <c r="E1175" s="4"/>
      <c r="F1175" s="5"/>
      <c r="G1175" s="35"/>
      <c r="H1175" s="34"/>
    </row>
    <row r="1176" spans="1:8">
      <c r="A1176" s="2"/>
      <c r="B1176" s="3"/>
      <c r="C1176" s="4"/>
      <c r="D1176" s="4"/>
      <c r="E1176" s="4"/>
      <c r="F1176" s="5"/>
      <c r="G1176" s="35"/>
      <c r="H1176" s="34"/>
    </row>
    <row r="1177" spans="1:8">
      <c r="A1177" s="2"/>
      <c r="B1177" s="6"/>
      <c r="C1177" s="4"/>
      <c r="D1177" s="4"/>
      <c r="E1177" s="4"/>
      <c r="F1177" s="7"/>
      <c r="G1177" s="35"/>
      <c r="H1177" s="34"/>
    </row>
    <row r="1178" spans="1:8">
      <c r="A1178" s="2"/>
      <c r="B1178" s="3"/>
      <c r="C1178" s="4"/>
      <c r="D1178" s="4"/>
      <c r="E1178" s="4"/>
      <c r="F1178" s="5"/>
      <c r="G1178" s="35"/>
      <c r="H1178" s="34"/>
    </row>
    <row r="1179" spans="1:8">
      <c r="A1179" s="2"/>
      <c r="B1179" s="3"/>
      <c r="C1179" s="4"/>
      <c r="D1179" s="4"/>
      <c r="E1179" s="4"/>
      <c r="F1179" s="5"/>
      <c r="G1179" s="35"/>
      <c r="H1179" s="34"/>
    </row>
    <row r="1180" spans="1:8">
      <c r="A1180" s="2"/>
      <c r="B1180" s="6"/>
      <c r="C1180" s="4"/>
      <c r="D1180" s="4"/>
      <c r="E1180" s="4"/>
      <c r="F1180" s="7"/>
      <c r="G1180" s="35"/>
      <c r="H1180" s="34"/>
    </row>
    <row r="1181" spans="1:8">
      <c r="A1181" s="2"/>
      <c r="B1181" s="6"/>
      <c r="C1181" s="4"/>
      <c r="D1181" s="4"/>
      <c r="E1181" s="4"/>
      <c r="F1181" s="7"/>
      <c r="G1181" s="35"/>
      <c r="H1181" s="34"/>
    </row>
    <row r="1182" spans="1:8">
      <c r="A1182" s="2"/>
      <c r="B1182" s="3"/>
      <c r="C1182" s="4"/>
      <c r="D1182" s="4"/>
      <c r="E1182" s="4"/>
      <c r="F1182" s="5"/>
      <c r="G1182" s="35"/>
      <c r="H1182" s="34"/>
    </row>
    <row r="1183" spans="1:8">
      <c r="A1183" s="2"/>
      <c r="B1183" s="6"/>
      <c r="C1183" s="4"/>
      <c r="D1183" s="4"/>
      <c r="E1183" s="4"/>
      <c r="F1183" s="7"/>
      <c r="G1183" s="35"/>
      <c r="H1183" s="34"/>
    </row>
    <row r="1184" spans="1:8">
      <c r="A1184" s="2"/>
      <c r="B1184" s="3"/>
      <c r="C1184" s="4"/>
      <c r="D1184" s="4"/>
      <c r="E1184" s="4"/>
      <c r="F1184" s="5"/>
      <c r="G1184" s="35"/>
      <c r="H1184" s="34"/>
    </row>
    <row r="1185" spans="1:8">
      <c r="A1185" s="2"/>
      <c r="B1185" s="6"/>
      <c r="C1185" s="4"/>
      <c r="D1185" s="4"/>
      <c r="E1185" s="4"/>
      <c r="F1185" s="7"/>
      <c r="G1185" s="35"/>
      <c r="H1185" s="34"/>
    </row>
    <row r="1186" spans="1:8">
      <c r="A1186" s="2"/>
      <c r="B1186" s="3"/>
      <c r="C1186" s="4"/>
      <c r="D1186" s="4"/>
      <c r="E1186" s="4"/>
      <c r="F1186" s="5"/>
      <c r="G1186" s="35"/>
      <c r="H1186" s="34"/>
    </row>
    <row r="1187" spans="1:8">
      <c r="A1187" s="2"/>
      <c r="B1187" s="6"/>
      <c r="C1187" s="4"/>
      <c r="D1187" s="4"/>
      <c r="E1187" s="4"/>
      <c r="F1187" s="7"/>
      <c r="G1187" s="35"/>
      <c r="H1187" s="34"/>
    </row>
    <row r="1188" spans="1:8">
      <c r="A1188" s="2"/>
      <c r="B1188" s="6"/>
      <c r="C1188" s="4"/>
      <c r="D1188" s="4"/>
      <c r="E1188" s="4"/>
      <c r="F1188" s="7"/>
      <c r="G1188" s="35"/>
      <c r="H1188" s="34"/>
    </row>
    <row r="1189" spans="1:8">
      <c r="A1189" s="2"/>
      <c r="B1189" s="6"/>
      <c r="C1189" s="4"/>
      <c r="D1189" s="4"/>
      <c r="E1189" s="4"/>
      <c r="F1189" s="7"/>
      <c r="G1189" s="35"/>
      <c r="H1189" s="34"/>
    </row>
    <row r="1190" spans="1:8">
      <c r="A1190" s="2"/>
      <c r="B1190" s="6"/>
      <c r="C1190" s="4"/>
      <c r="D1190" s="4"/>
      <c r="E1190" s="4"/>
      <c r="F1190" s="7"/>
      <c r="G1190" s="35"/>
      <c r="H1190" s="34"/>
    </row>
    <row r="1191" spans="1:8">
      <c r="A1191" s="2"/>
      <c r="B1191" s="3"/>
      <c r="C1191" s="4"/>
      <c r="D1191" s="4"/>
      <c r="E1191" s="4"/>
      <c r="F1191" s="5"/>
      <c r="G1191" s="35"/>
      <c r="H1191" s="34"/>
    </row>
    <row r="1192" spans="1:8">
      <c r="A1192" s="2"/>
      <c r="B1192" s="6"/>
      <c r="C1192" s="4"/>
      <c r="D1192" s="4"/>
      <c r="E1192" s="4"/>
      <c r="F1192" s="7"/>
      <c r="G1192" s="35"/>
      <c r="H1192" s="34"/>
    </row>
    <row r="1193" spans="1:8">
      <c r="A1193" s="2"/>
      <c r="B1193" s="6"/>
      <c r="C1193" s="4"/>
      <c r="D1193" s="4"/>
      <c r="E1193" s="4"/>
      <c r="F1193" s="7"/>
      <c r="G1193" s="35"/>
      <c r="H1193" s="34"/>
    </row>
    <row r="1194" spans="1:8">
      <c r="A1194" s="2"/>
      <c r="B1194" s="6"/>
      <c r="C1194" s="4"/>
      <c r="D1194" s="4"/>
      <c r="E1194" s="4"/>
      <c r="F1194" s="7"/>
      <c r="G1194" s="35"/>
      <c r="H1194" s="34"/>
    </row>
    <row r="1195" spans="1:8">
      <c r="A1195" s="2"/>
      <c r="B1195" s="3"/>
      <c r="C1195" s="4"/>
      <c r="D1195" s="4"/>
      <c r="E1195" s="4"/>
      <c r="F1195" s="5"/>
      <c r="G1195" s="35"/>
      <c r="H1195" s="34"/>
    </row>
    <row r="1196" spans="1:8">
      <c r="A1196" s="2"/>
      <c r="B1196" s="6"/>
      <c r="C1196" s="4"/>
      <c r="D1196" s="4"/>
      <c r="E1196" s="4"/>
      <c r="F1196" s="7"/>
      <c r="G1196" s="35"/>
      <c r="H1196" s="34"/>
    </row>
    <row r="1197" spans="1:8">
      <c r="A1197" s="2"/>
      <c r="B1197" s="6"/>
      <c r="C1197" s="4"/>
      <c r="D1197" s="4"/>
      <c r="E1197" s="4"/>
      <c r="F1197" s="7"/>
      <c r="G1197" s="35"/>
      <c r="H1197" s="34"/>
    </row>
    <row r="1198" spans="1:8">
      <c r="A1198" s="2"/>
      <c r="B1198" s="3"/>
      <c r="C1198" s="4"/>
      <c r="D1198" s="4"/>
      <c r="E1198" s="4"/>
      <c r="F1198" s="5"/>
      <c r="G1198" s="35"/>
      <c r="H1198" s="34"/>
    </row>
    <row r="1199" spans="1:8">
      <c r="A1199" s="2"/>
      <c r="B1199" s="3"/>
      <c r="C1199" s="4"/>
      <c r="D1199" s="4"/>
      <c r="E1199" s="4"/>
      <c r="F1199" s="5"/>
      <c r="G1199" s="35"/>
      <c r="H1199" s="34"/>
    </row>
    <row r="1200" spans="1:8">
      <c r="A1200" s="2"/>
      <c r="B1200" s="6"/>
      <c r="C1200" s="4"/>
      <c r="D1200" s="4"/>
      <c r="E1200" s="4"/>
      <c r="F1200" s="7"/>
      <c r="G1200" s="35"/>
      <c r="H1200" s="34"/>
    </row>
    <row r="1201" spans="1:8">
      <c r="A1201" s="2"/>
      <c r="B1201" s="3"/>
      <c r="C1201" s="4"/>
      <c r="D1201" s="4"/>
      <c r="E1201" s="4"/>
      <c r="F1201" s="5"/>
      <c r="G1201" s="35"/>
      <c r="H1201" s="34"/>
    </row>
    <row r="1202" spans="1:8">
      <c r="A1202" s="2"/>
      <c r="B1202" s="3"/>
      <c r="C1202" s="4"/>
      <c r="D1202" s="4"/>
      <c r="E1202" s="4"/>
      <c r="F1202" s="5"/>
      <c r="G1202" s="35"/>
      <c r="H1202" s="34"/>
    </row>
    <row r="1203" spans="1:8">
      <c r="A1203" s="2"/>
      <c r="B1203" s="6"/>
      <c r="C1203" s="4"/>
      <c r="D1203" s="4"/>
      <c r="E1203" s="4"/>
      <c r="F1203" s="7"/>
      <c r="G1203" s="35"/>
      <c r="H1203" s="34"/>
    </row>
    <row r="1204" spans="1:8">
      <c r="A1204" s="2"/>
      <c r="B1204" s="6"/>
      <c r="C1204" s="4"/>
      <c r="D1204" s="4"/>
      <c r="E1204" s="4"/>
      <c r="F1204" s="7"/>
      <c r="G1204" s="35"/>
      <c r="H1204" s="34"/>
    </row>
    <row r="1205" spans="1:8">
      <c r="A1205" s="2"/>
      <c r="B1205" s="3"/>
      <c r="C1205" s="4"/>
      <c r="D1205" s="4"/>
      <c r="E1205" s="4"/>
      <c r="F1205" s="5"/>
      <c r="G1205" s="35"/>
      <c r="H1205" s="34"/>
    </row>
    <row r="1206" spans="1:8">
      <c r="A1206" s="2"/>
      <c r="B1206" s="3"/>
      <c r="C1206" s="4"/>
      <c r="D1206" s="4"/>
      <c r="E1206" s="4"/>
      <c r="F1206" s="5"/>
      <c r="G1206" s="35"/>
      <c r="H1206" s="34"/>
    </row>
    <row r="1207" spans="1:8">
      <c r="A1207" s="2"/>
      <c r="B1207" s="6"/>
      <c r="C1207" s="4"/>
      <c r="D1207" s="4"/>
      <c r="E1207" s="4"/>
      <c r="F1207" s="7"/>
      <c r="G1207" s="35"/>
      <c r="H1207" s="34"/>
    </row>
    <row r="1208" spans="1:8">
      <c r="A1208" s="2"/>
      <c r="B1208" s="6"/>
      <c r="C1208" s="4"/>
      <c r="D1208" s="4"/>
      <c r="E1208" s="4"/>
      <c r="F1208" s="7"/>
      <c r="G1208" s="35"/>
      <c r="H1208" s="34"/>
    </row>
    <row r="1209" spans="1:8">
      <c r="A1209" s="2"/>
      <c r="B1209" s="3"/>
      <c r="C1209" s="4"/>
      <c r="D1209" s="4"/>
      <c r="E1209" s="4"/>
      <c r="F1209" s="5"/>
      <c r="G1209" s="35"/>
      <c r="H1209" s="34"/>
    </row>
    <row r="1210" spans="1:8">
      <c r="A1210" s="2"/>
      <c r="B1210" s="6"/>
      <c r="C1210" s="4"/>
      <c r="D1210" s="4"/>
      <c r="E1210" s="4"/>
      <c r="F1210" s="7"/>
      <c r="G1210" s="35"/>
      <c r="H1210" s="34"/>
    </row>
    <row r="1211" spans="1:8">
      <c r="A1211" s="2"/>
      <c r="B1211" s="6"/>
      <c r="C1211" s="4"/>
      <c r="D1211" s="4"/>
      <c r="E1211" s="4"/>
      <c r="F1211" s="7"/>
      <c r="G1211" s="35"/>
      <c r="H1211" s="34"/>
    </row>
    <row r="1212" spans="1:8">
      <c r="A1212" s="2"/>
      <c r="B1212" s="6"/>
      <c r="C1212" s="4"/>
      <c r="D1212" s="4"/>
      <c r="E1212" s="4"/>
      <c r="F1212" s="7"/>
      <c r="G1212" s="35"/>
      <c r="H1212" s="34"/>
    </row>
    <row r="1213" spans="1:8">
      <c r="A1213" s="2"/>
      <c r="B1213" s="3"/>
      <c r="C1213" s="4"/>
      <c r="D1213" s="4"/>
      <c r="E1213" s="4"/>
      <c r="F1213" s="5"/>
      <c r="G1213" s="35"/>
      <c r="H1213" s="34"/>
    </row>
    <row r="1214" spans="1:8">
      <c r="A1214" s="2"/>
      <c r="B1214" s="6"/>
      <c r="C1214" s="4"/>
      <c r="D1214" s="4"/>
      <c r="E1214" s="4"/>
      <c r="F1214" s="7"/>
      <c r="G1214" s="35"/>
      <c r="H1214" s="34"/>
    </row>
    <row r="1215" spans="1:8">
      <c r="A1215" s="2"/>
      <c r="B1215" s="6"/>
      <c r="C1215" s="4"/>
      <c r="D1215" s="4"/>
      <c r="E1215" s="4"/>
      <c r="F1215" s="7"/>
      <c r="G1215" s="35"/>
      <c r="H1215" s="34"/>
    </row>
    <row r="1216" spans="1:8">
      <c r="A1216" s="2"/>
      <c r="B1216" s="6"/>
      <c r="C1216" s="4"/>
      <c r="D1216" s="4"/>
      <c r="E1216" s="4"/>
      <c r="F1216" s="7"/>
      <c r="G1216" s="35"/>
      <c r="H1216" s="34"/>
    </row>
    <row r="1217" spans="1:8">
      <c r="A1217" s="2"/>
      <c r="B1217" s="6"/>
      <c r="C1217" s="4"/>
      <c r="D1217" s="4"/>
      <c r="E1217" s="4"/>
      <c r="F1217" s="7"/>
      <c r="G1217" s="35"/>
      <c r="H1217" s="34"/>
    </row>
    <row r="1218" spans="1:8">
      <c r="A1218" s="2"/>
      <c r="B1218" s="6"/>
      <c r="C1218" s="4"/>
      <c r="D1218" s="4"/>
      <c r="E1218" s="4"/>
      <c r="F1218" s="7"/>
      <c r="G1218" s="35"/>
      <c r="H1218" s="34"/>
    </row>
    <row r="1219" spans="1:8">
      <c r="A1219" s="2"/>
      <c r="B1219" s="6"/>
      <c r="C1219" s="4"/>
      <c r="D1219" s="4"/>
      <c r="E1219" s="4"/>
      <c r="F1219" s="7"/>
      <c r="G1219" s="35"/>
      <c r="H1219" s="34"/>
    </row>
    <row r="1220" spans="1:8">
      <c r="A1220" s="2"/>
      <c r="B1220" s="3"/>
      <c r="C1220" s="4"/>
      <c r="D1220" s="4"/>
      <c r="E1220" s="4"/>
      <c r="F1220" s="5"/>
      <c r="G1220" s="35"/>
      <c r="H1220" s="34"/>
    </row>
    <row r="1221" spans="1:8">
      <c r="A1221" s="2"/>
      <c r="B1221" s="3"/>
      <c r="C1221" s="4"/>
      <c r="D1221" s="4"/>
      <c r="E1221" s="4"/>
      <c r="F1221" s="5"/>
      <c r="G1221" s="35"/>
      <c r="H1221" s="34"/>
    </row>
    <row r="1222" spans="1:8">
      <c r="A1222" s="2"/>
      <c r="B1222" s="3"/>
      <c r="C1222" s="4"/>
      <c r="D1222" s="4"/>
      <c r="E1222" s="4"/>
      <c r="F1222" s="5"/>
      <c r="G1222" s="35"/>
      <c r="H1222" s="34"/>
    </row>
    <row r="1223" spans="1:8">
      <c r="A1223" s="2"/>
      <c r="B1223" s="3"/>
      <c r="C1223" s="4"/>
      <c r="D1223" s="4"/>
      <c r="E1223" s="4"/>
      <c r="F1223" s="5"/>
      <c r="G1223" s="35"/>
      <c r="H1223" s="34"/>
    </row>
    <row r="1224" spans="1:8">
      <c r="A1224" s="2"/>
      <c r="B1224" s="6"/>
      <c r="C1224" s="4"/>
      <c r="D1224" s="4"/>
      <c r="E1224" s="4"/>
      <c r="F1224" s="7"/>
      <c r="G1224" s="35"/>
      <c r="H1224" s="34"/>
    </row>
    <row r="1225" spans="1:8">
      <c r="A1225" s="2"/>
      <c r="B1225" s="6"/>
      <c r="C1225" s="4"/>
      <c r="D1225" s="4"/>
      <c r="E1225" s="4"/>
      <c r="F1225" s="7"/>
      <c r="G1225" s="35"/>
      <c r="H1225" s="34"/>
    </row>
    <row r="1226" spans="1:8">
      <c r="A1226" s="2"/>
      <c r="B1226" s="6"/>
      <c r="C1226" s="4"/>
      <c r="D1226" s="4"/>
      <c r="E1226" s="4"/>
      <c r="F1226" s="7"/>
      <c r="G1226" s="35"/>
      <c r="H1226" s="34"/>
    </row>
    <row r="1227" spans="1:8">
      <c r="A1227" s="2"/>
      <c r="B1227" s="6"/>
      <c r="C1227" s="4"/>
      <c r="D1227" s="4"/>
      <c r="E1227" s="4"/>
      <c r="F1227" s="7"/>
      <c r="G1227" s="35"/>
      <c r="H1227" s="34"/>
    </row>
    <row r="1228" spans="1:8">
      <c r="A1228" s="2"/>
      <c r="B1228" s="3"/>
      <c r="C1228" s="4"/>
      <c r="D1228" s="4"/>
      <c r="E1228" s="4"/>
      <c r="F1228" s="5"/>
      <c r="G1228" s="35"/>
      <c r="H1228" s="34"/>
    </row>
    <row r="1229" spans="1:8">
      <c r="A1229" s="2"/>
      <c r="B1229" s="6"/>
      <c r="C1229" s="4"/>
      <c r="D1229" s="4"/>
      <c r="E1229" s="4"/>
      <c r="F1229" s="7"/>
      <c r="G1229" s="35"/>
      <c r="H1229" s="34"/>
    </row>
    <row r="1230" spans="1:8">
      <c r="A1230" s="2"/>
      <c r="B1230" s="6"/>
      <c r="C1230" s="4"/>
      <c r="D1230" s="4"/>
      <c r="E1230" s="4"/>
      <c r="F1230" s="7"/>
      <c r="G1230" s="35"/>
      <c r="H1230" s="34"/>
    </row>
    <row r="1231" spans="1:8">
      <c r="A1231" s="2"/>
      <c r="B1231" s="6"/>
      <c r="C1231" s="4"/>
      <c r="D1231" s="4"/>
      <c r="E1231" s="4"/>
      <c r="F1231" s="7"/>
      <c r="G1231" s="35"/>
      <c r="H1231" s="34"/>
    </row>
    <row r="1232" spans="1:8">
      <c r="A1232" s="2"/>
      <c r="B1232" s="3"/>
      <c r="C1232" s="4"/>
      <c r="D1232" s="4"/>
      <c r="E1232" s="4"/>
      <c r="F1232" s="5"/>
      <c r="G1232" s="35"/>
      <c r="H1232" s="34"/>
    </row>
    <row r="1233" spans="1:8">
      <c r="A1233" s="2"/>
      <c r="B1233" s="6"/>
      <c r="C1233" s="4"/>
      <c r="D1233" s="4"/>
      <c r="E1233" s="4"/>
      <c r="F1233" s="7"/>
      <c r="G1233" s="35"/>
      <c r="H1233" s="34"/>
    </row>
    <row r="1234" spans="1:8">
      <c r="A1234" s="2"/>
      <c r="B1234" s="3"/>
      <c r="C1234" s="4"/>
      <c r="D1234" s="4"/>
      <c r="E1234" s="4"/>
      <c r="F1234" s="5"/>
      <c r="G1234" s="35"/>
      <c r="H1234" s="34"/>
    </row>
    <row r="1235" spans="1:8">
      <c r="A1235" s="2"/>
      <c r="B1235" s="3"/>
      <c r="C1235" s="4"/>
      <c r="D1235" s="4"/>
      <c r="E1235" s="4"/>
      <c r="F1235" s="5"/>
      <c r="G1235" s="35"/>
      <c r="H1235" s="34"/>
    </row>
    <row r="1236" spans="1:8">
      <c r="A1236" s="2"/>
      <c r="B1236" s="3"/>
      <c r="C1236" s="4"/>
      <c r="D1236" s="4"/>
      <c r="E1236" s="4"/>
      <c r="F1236" s="5"/>
      <c r="G1236" s="35"/>
      <c r="H1236" s="34"/>
    </row>
    <row r="1237" spans="1:8">
      <c r="A1237" s="2"/>
      <c r="B1237" s="6"/>
      <c r="C1237" s="4"/>
      <c r="D1237" s="4"/>
      <c r="E1237" s="4"/>
      <c r="F1237" s="7"/>
      <c r="G1237" s="35"/>
      <c r="H1237" s="34"/>
    </row>
    <row r="1238" spans="1:8">
      <c r="A1238" s="2"/>
      <c r="B1238" s="3"/>
      <c r="C1238" s="4"/>
      <c r="D1238" s="4"/>
      <c r="E1238" s="4"/>
      <c r="F1238" s="5"/>
      <c r="G1238" s="35"/>
      <c r="H1238" s="34"/>
    </row>
    <row r="1239" spans="1:8">
      <c r="A1239" s="2"/>
      <c r="B1239" s="6"/>
      <c r="C1239" s="4"/>
      <c r="D1239" s="4"/>
      <c r="E1239" s="4"/>
      <c r="F1239" s="7"/>
      <c r="G1239" s="35"/>
      <c r="H1239" s="34"/>
    </row>
    <row r="1240" spans="1:8">
      <c r="A1240" s="2"/>
      <c r="B1240" s="3"/>
      <c r="C1240" s="4"/>
      <c r="D1240" s="4"/>
      <c r="E1240" s="4"/>
      <c r="F1240" s="5"/>
      <c r="G1240" s="35"/>
      <c r="H1240" s="34"/>
    </row>
    <row r="1241" spans="1:8">
      <c r="A1241" s="2"/>
      <c r="B1241" s="3"/>
      <c r="C1241" s="4"/>
      <c r="D1241" s="4"/>
      <c r="E1241" s="4"/>
      <c r="F1241" s="5"/>
      <c r="G1241" s="35"/>
      <c r="H1241" s="34"/>
    </row>
    <row r="1242" spans="1:8">
      <c r="A1242" s="2"/>
      <c r="B1242" s="3"/>
      <c r="C1242" s="4"/>
      <c r="D1242" s="4"/>
      <c r="E1242" s="4"/>
      <c r="F1242" s="5"/>
      <c r="G1242" s="35"/>
      <c r="H1242" s="34"/>
    </row>
    <row r="1243" spans="1:8">
      <c r="A1243" s="2"/>
      <c r="B1243" s="3"/>
      <c r="C1243" s="4"/>
      <c r="D1243" s="4"/>
      <c r="E1243" s="4"/>
      <c r="F1243" s="5"/>
      <c r="G1243" s="35"/>
      <c r="H1243" s="34"/>
    </row>
    <row r="1244" spans="1:8">
      <c r="A1244" s="2"/>
      <c r="B1244" s="6"/>
      <c r="C1244" s="4"/>
      <c r="D1244" s="4"/>
      <c r="E1244" s="4"/>
      <c r="F1244" s="7"/>
      <c r="G1244" s="35"/>
      <c r="H1244" s="34"/>
    </row>
    <row r="1245" spans="1:8">
      <c r="A1245" s="2"/>
      <c r="B1245" s="3"/>
      <c r="C1245" s="4"/>
      <c r="D1245" s="4"/>
      <c r="E1245" s="4"/>
      <c r="F1245" s="5"/>
      <c r="G1245" s="35"/>
      <c r="H1245" s="34"/>
    </row>
    <row r="1246" spans="1:8">
      <c r="A1246" s="2"/>
      <c r="B1246" s="3"/>
      <c r="C1246" s="4"/>
      <c r="D1246" s="4"/>
      <c r="E1246" s="4"/>
      <c r="F1246" s="5"/>
      <c r="G1246" s="35"/>
      <c r="H1246" s="34"/>
    </row>
    <row r="1247" spans="1:8">
      <c r="A1247" s="2"/>
      <c r="B1247" s="3"/>
      <c r="C1247" s="4"/>
      <c r="D1247" s="4"/>
      <c r="E1247" s="4"/>
      <c r="F1247" s="5"/>
      <c r="G1247" s="35"/>
      <c r="H1247" s="34"/>
    </row>
    <row r="1248" spans="1:8">
      <c r="A1248" s="2"/>
      <c r="B1248" s="6"/>
      <c r="C1248" s="4"/>
      <c r="D1248" s="4"/>
      <c r="E1248" s="4"/>
      <c r="F1248" s="7"/>
      <c r="G1248" s="35"/>
      <c r="H1248" s="34"/>
    </row>
    <row r="1249" spans="1:8">
      <c r="A1249" s="2"/>
      <c r="B1249" s="6"/>
      <c r="C1249" s="4"/>
      <c r="D1249" s="4"/>
      <c r="E1249" s="4"/>
      <c r="F1249" s="7"/>
      <c r="G1249" s="35"/>
      <c r="H1249" s="34"/>
    </row>
    <row r="1250" spans="1:8">
      <c r="A1250" s="2"/>
      <c r="B1250" s="6"/>
      <c r="C1250" s="4"/>
      <c r="D1250" s="4"/>
      <c r="E1250" s="4"/>
      <c r="F1250" s="7"/>
      <c r="G1250" s="35"/>
      <c r="H1250" s="34"/>
    </row>
    <row r="1251" spans="1:8">
      <c r="A1251" s="2"/>
      <c r="B1251" s="6"/>
      <c r="C1251" s="4"/>
      <c r="D1251" s="4"/>
      <c r="E1251" s="4"/>
      <c r="F1251" s="7"/>
      <c r="G1251" s="35"/>
      <c r="H1251" s="34"/>
    </row>
    <row r="1252" spans="1:8">
      <c r="A1252" s="2"/>
      <c r="B1252" s="6"/>
      <c r="C1252" s="4"/>
      <c r="D1252" s="4"/>
      <c r="E1252" s="4"/>
      <c r="F1252" s="7"/>
      <c r="G1252" s="35"/>
      <c r="H1252" s="34"/>
    </row>
    <row r="1253" spans="1:8">
      <c r="A1253" s="2"/>
      <c r="B1253" s="3"/>
      <c r="C1253" s="4"/>
      <c r="D1253" s="4"/>
      <c r="E1253" s="4"/>
      <c r="F1253" s="5"/>
      <c r="G1253" s="35"/>
      <c r="H1253" s="34"/>
    </row>
    <row r="1254" spans="1:8">
      <c r="A1254" s="2"/>
      <c r="B1254" s="6"/>
      <c r="C1254" s="4"/>
      <c r="D1254" s="4"/>
      <c r="E1254" s="4"/>
      <c r="F1254" s="7"/>
      <c r="G1254" s="35"/>
      <c r="H1254" s="34"/>
    </row>
    <row r="1255" spans="1:8">
      <c r="A1255" s="2"/>
      <c r="B1255" s="3"/>
      <c r="C1255" s="4"/>
      <c r="D1255" s="4"/>
      <c r="E1255" s="4"/>
      <c r="F1255" s="5"/>
      <c r="G1255" s="35"/>
      <c r="H1255" s="34"/>
    </row>
    <row r="1256" spans="1:8">
      <c r="A1256" s="2"/>
      <c r="B1256" s="3"/>
      <c r="C1256" s="4"/>
      <c r="D1256" s="4"/>
      <c r="E1256" s="4"/>
      <c r="F1256" s="5"/>
      <c r="G1256" s="35"/>
      <c r="H1256" s="34"/>
    </row>
    <row r="1257" spans="1:8">
      <c r="A1257" s="2"/>
      <c r="B1257" s="3"/>
      <c r="C1257" s="4"/>
      <c r="D1257" s="4"/>
      <c r="E1257" s="4"/>
      <c r="F1257" s="5"/>
      <c r="G1257" s="35"/>
      <c r="H1257" s="34"/>
    </row>
    <row r="1258" spans="1:8">
      <c r="A1258" s="2"/>
      <c r="B1258" s="6"/>
      <c r="C1258" s="4"/>
      <c r="D1258" s="4"/>
      <c r="E1258" s="4"/>
      <c r="F1258" s="7"/>
      <c r="G1258" s="35"/>
      <c r="H1258" s="34"/>
    </row>
    <row r="1259" spans="1:8">
      <c r="A1259" s="2"/>
      <c r="B1259" s="3"/>
      <c r="C1259" s="4"/>
      <c r="D1259" s="4"/>
      <c r="E1259" s="4"/>
      <c r="F1259" s="5"/>
      <c r="G1259" s="35"/>
      <c r="H1259" s="34"/>
    </row>
    <row r="1260" spans="1:8">
      <c r="A1260" s="2"/>
      <c r="B1260" s="6"/>
      <c r="C1260" s="4"/>
      <c r="D1260" s="4"/>
      <c r="E1260" s="4"/>
      <c r="F1260" s="7"/>
      <c r="G1260" s="35"/>
      <c r="H1260" s="34"/>
    </row>
    <row r="1261" spans="1:8">
      <c r="A1261" s="2"/>
      <c r="B1261" s="6"/>
      <c r="C1261" s="4"/>
      <c r="D1261" s="4"/>
      <c r="E1261" s="4"/>
      <c r="F1261" s="7"/>
      <c r="G1261" s="35"/>
      <c r="H1261" s="34"/>
    </row>
    <row r="1262" spans="1:8">
      <c r="A1262" s="2"/>
      <c r="B1262" s="3"/>
      <c r="C1262" s="4"/>
      <c r="D1262" s="4"/>
      <c r="E1262" s="4"/>
      <c r="F1262" s="5"/>
      <c r="G1262" s="35"/>
      <c r="H1262" s="34"/>
    </row>
    <row r="1263" spans="1:8">
      <c r="A1263" s="2"/>
      <c r="B1263" s="3"/>
      <c r="C1263" s="4"/>
      <c r="D1263" s="4"/>
      <c r="E1263" s="4"/>
      <c r="F1263" s="5"/>
      <c r="G1263" s="35"/>
      <c r="H1263" s="34"/>
    </row>
    <row r="1264" spans="1:8">
      <c r="A1264" s="2"/>
      <c r="B1264" s="3"/>
      <c r="C1264" s="4"/>
      <c r="D1264" s="4"/>
      <c r="E1264" s="4"/>
      <c r="F1264" s="5"/>
      <c r="G1264" s="35"/>
      <c r="H1264" s="34"/>
    </row>
    <row r="1265" spans="1:8">
      <c r="A1265" s="2"/>
      <c r="B1265" s="6"/>
      <c r="C1265" s="4"/>
      <c r="D1265" s="4"/>
      <c r="E1265" s="4"/>
      <c r="F1265" s="7"/>
      <c r="G1265" s="35"/>
      <c r="H1265" s="34"/>
    </row>
    <row r="1266" spans="1:8">
      <c r="A1266" s="2"/>
      <c r="B1266" s="6"/>
      <c r="C1266" s="4"/>
      <c r="D1266" s="4"/>
      <c r="E1266" s="4"/>
      <c r="F1266" s="7"/>
      <c r="G1266" s="35"/>
      <c r="H1266" s="34"/>
    </row>
    <row r="1267" spans="1:8">
      <c r="A1267" s="2"/>
      <c r="B1267" s="6"/>
      <c r="C1267" s="4"/>
      <c r="D1267" s="4"/>
      <c r="E1267" s="4"/>
      <c r="F1267" s="7"/>
      <c r="G1267" s="35"/>
      <c r="H1267" s="34"/>
    </row>
    <row r="1268" spans="1:8">
      <c r="A1268" s="2"/>
      <c r="B1268" s="3"/>
      <c r="C1268" s="4"/>
      <c r="D1268" s="4"/>
      <c r="E1268" s="4"/>
      <c r="F1268" s="5"/>
      <c r="G1268" s="35"/>
      <c r="H1268" s="34"/>
    </row>
    <row r="1269" spans="1:8">
      <c r="A1269" s="2"/>
      <c r="B1269" s="6"/>
      <c r="C1269" s="4"/>
      <c r="D1269" s="4"/>
      <c r="E1269" s="4"/>
      <c r="F1269" s="7"/>
      <c r="G1269" s="35"/>
      <c r="H1269" s="34"/>
    </row>
    <row r="1270" spans="1:8">
      <c r="A1270" s="2"/>
      <c r="B1270" s="6"/>
      <c r="C1270" s="4"/>
      <c r="D1270" s="4"/>
      <c r="E1270" s="4"/>
      <c r="F1270" s="7"/>
      <c r="G1270" s="35"/>
      <c r="H1270" s="34"/>
    </row>
    <row r="1271" spans="1:8">
      <c r="A1271" s="2"/>
      <c r="B1271" s="6"/>
      <c r="C1271" s="4"/>
      <c r="D1271" s="4"/>
      <c r="E1271" s="4"/>
      <c r="F1271" s="7"/>
      <c r="G1271" s="35"/>
      <c r="H1271" s="34"/>
    </row>
    <row r="1272" spans="1:8">
      <c r="A1272" s="2"/>
      <c r="B1272" s="6"/>
      <c r="C1272" s="4"/>
      <c r="D1272" s="4"/>
      <c r="E1272" s="4"/>
      <c r="F1272" s="7"/>
      <c r="G1272" s="35"/>
      <c r="H1272" s="34"/>
    </row>
    <row r="1273" spans="1:8">
      <c r="A1273" s="2"/>
      <c r="B1273" s="6"/>
      <c r="C1273" s="4"/>
      <c r="D1273" s="4"/>
      <c r="E1273" s="4"/>
      <c r="F1273" s="7"/>
      <c r="G1273" s="35"/>
      <c r="H1273" s="34"/>
    </row>
    <row r="1274" spans="1:8">
      <c r="A1274" s="2"/>
      <c r="B1274" s="6"/>
      <c r="C1274" s="4"/>
      <c r="D1274" s="4"/>
      <c r="E1274" s="4"/>
      <c r="F1274" s="7"/>
      <c r="G1274" s="35"/>
      <c r="H1274" s="34"/>
    </row>
    <row r="1275" spans="1:8">
      <c r="A1275" s="2"/>
      <c r="B1275" s="3"/>
      <c r="C1275" s="4"/>
      <c r="D1275" s="4"/>
      <c r="E1275" s="4"/>
      <c r="F1275" s="5"/>
      <c r="G1275" s="35"/>
      <c r="H1275" s="34"/>
    </row>
    <row r="1276" spans="1:8">
      <c r="A1276" s="2"/>
      <c r="B1276" s="3"/>
      <c r="C1276" s="4"/>
      <c r="D1276" s="4"/>
      <c r="E1276" s="4"/>
      <c r="F1276" s="5"/>
      <c r="G1276" s="35"/>
      <c r="H1276" s="34"/>
    </row>
    <row r="1277" spans="1:8">
      <c r="A1277" s="2"/>
      <c r="B1277" s="3"/>
      <c r="C1277" s="4"/>
      <c r="D1277" s="4"/>
      <c r="E1277" s="4"/>
      <c r="F1277" s="5"/>
      <c r="G1277" s="35"/>
      <c r="H1277" s="34"/>
    </row>
    <row r="1278" spans="1:8">
      <c r="A1278" s="2"/>
      <c r="B1278" s="6"/>
      <c r="C1278" s="4"/>
      <c r="D1278" s="4"/>
      <c r="E1278" s="4"/>
      <c r="F1278" s="7"/>
      <c r="G1278" s="35"/>
      <c r="H1278" s="34"/>
    </row>
    <row r="1279" spans="1:8">
      <c r="A1279" s="2"/>
      <c r="B1279" s="3"/>
      <c r="C1279" s="4"/>
      <c r="D1279" s="4"/>
      <c r="E1279" s="4"/>
      <c r="F1279" s="5"/>
      <c r="G1279" s="35"/>
      <c r="H1279" s="34"/>
    </row>
    <row r="1280" spans="1:8">
      <c r="A1280" s="2"/>
      <c r="B1280" s="3"/>
      <c r="C1280" s="4"/>
      <c r="D1280" s="4"/>
      <c r="E1280" s="4"/>
      <c r="F1280" s="5"/>
      <c r="G1280" s="35"/>
      <c r="H1280" s="34"/>
    </row>
    <row r="1281" spans="1:8">
      <c r="A1281" s="2"/>
      <c r="B1281" s="6"/>
      <c r="C1281" s="4"/>
      <c r="D1281" s="4"/>
      <c r="E1281" s="4"/>
      <c r="F1281" s="7"/>
      <c r="G1281" s="35"/>
      <c r="H1281" s="34"/>
    </row>
    <row r="1282" spans="1:8">
      <c r="A1282" s="2"/>
      <c r="B1282" s="3"/>
      <c r="C1282" s="4"/>
      <c r="D1282" s="4"/>
      <c r="E1282" s="4"/>
      <c r="F1282" s="5"/>
      <c r="G1282" s="35"/>
      <c r="H1282" s="34"/>
    </row>
    <row r="1283" spans="1:8">
      <c r="A1283" s="2"/>
      <c r="B1283" s="3"/>
      <c r="C1283" s="4"/>
      <c r="D1283" s="4"/>
      <c r="E1283" s="4"/>
      <c r="F1283" s="5"/>
      <c r="G1283" s="35"/>
      <c r="H1283" s="34"/>
    </row>
    <row r="1284" spans="1:8">
      <c r="A1284" s="2"/>
      <c r="B1284" s="3"/>
      <c r="C1284" s="4"/>
      <c r="D1284" s="4"/>
      <c r="E1284" s="4"/>
      <c r="F1284" s="5"/>
      <c r="G1284" s="35"/>
      <c r="H1284" s="34"/>
    </row>
    <row r="1285" spans="1:8">
      <c r="A1285" s="2"/>
      <c r="B1285" s="6"/>
      <c r="C1285" s="4"/>
      <c r="D1285" s="4"/>
      <c r="E1285" s="4"/>
      <c r="F1285" s="7"/>
      <c r="G1285" s="35"/>
      <c r="H1285" s="34"/>
    </row>
    <row r="1286" spans="1:8">
      <c r="A1286" s="2"/>
      <c r="B1286" s="3"/>
      <c r="C1286" s="4"/>
      <c r="D1286" s="4"/>
      <c r="E1286" s="4"/>
      <c r="F1286" s="5"/>
      <c r="G1286" s="35"/>
      <c r="H1286" s="34"/>
    </row>
    <row r="1287" spans="1:8">
      <c r="A1287" s="2"/>
      <c r="B1287" s="6"/>
      <c r="C1287" s="4"/>
      <c r="D1287" s="4"/>
      <c r="E1287" s="4"/>
      <c r="F1287" s="7"/>
      <c r="G1287" s="35"/>
      <c r="H1287" s="34"/>
    </row>
    <row r="1288" spans="1:8">
      <c r="A1288" s="2"/>
      <c r="B1288" s="6"/>
      <c r="C1288" s="4"/>
      <c r="D1288" s="4"/>
      <c r="E1288" s="4"/>
      <c r="F1288" s="7"/>
      <c r="G1288" s="35"/>
      <c r="H1288" s="34"/>
    </row>
    <row r="1289" spans="1:8">
      <c r="A1289" s="2"/>
      <c r="B1289" s="3"/>
      <c r="C1289" s="4"/>
      <c r="D1289" s="4"/>
      <c r="E1289" s="4"/>
      <c r="F1289" s="5"/>
      <c r="G1289" s="35"/>
      <c r="H1289" s="34"/>
    </row>
    <row r="1290" spans="1:8">
      <c r="A1290" s="2"/>
      <c r="B1290" s="3"/>
      <c r="C1290" s="4"/>
      <c r="D1290" s="4"/>
      <c r="E1290" s="4"/>
      <c r="F1290" s="5"/>
      <c r="G1290" s="35"/>
      <c r="H1290" s="34"/>
    </row>
    <row r="1291" spans="1:8">
      <c r="A1291" s="2"/>
      <c r="B1291" s="6"/>
      <c r="C1291" s="4"/>
      <c r="D1291" s="4"/>
      <c r="E1291" s="4"/>
      <c r="F1291" s="7"/>
      <c r="G1291" s="35"/>
      <c r="H1291" s="34"/>
    </row>
    <row r="1292" spans="1:8">
      <c r="A1292" s="2"/>
      <c r="B1292" s="6"/>
      <c r="C1292" s="4"/>
      <c r="D1292" s="4"/>
      <c r="E1292" s="4"/>
      <c r="F1292" s="7"/>
      <c r="G1292" s="35"/>
      <c r="H1292" s="34"/>
    </row>
    <row r="1293" spans="1:8">
      <c r="A1293" s="2"/>
      <c r="B1293" s="3"/>
      <c r="C1293" s="4"/>
      <c r="D1293" s="4"/>
      <c r="E1293" s="4"/>
      <c r="F1293" s="5"/>
      <c r="G1293" s="35"/>
      <c r="H1293" s="34"/>
    </row>
    <row r="1294" spans="1:8">
      <c r="A1294" s="2"/>
      <c r="B1294" s="6"/>
      <c r="C1294" s="4"/>
      <c r="D1294" s="4"/>
      <c r="E1294" s="4"/>
      <c r="F1294" s="7"/>
      <c r="G1294" s="35"/>
      <c r="H1294" s="34"/>
    </row>
    <row r="1295" spans="1:8">
      <c r="A1295" s="2"/>
      <c r="B1295" s="3"/>
      <c r="C1295" s="4"/>
      <c r="D1295" s="4"/>
      <c r="E1295" s="4"/>
      <c r="F1295" s="5"/>
      <c r="G1295" s="35"/>
      <c r="H1295" s="34"/>
    </row>
    <row r="1296" spans="1:8">
      <c r="A1296" s="2"/>
      <c r="B1296" s="6"/>
      <c r="C1296" s="4"/>
      <c r="D1296" s="4"/>
      <c r="E1296" s="4"/>
      <c r="F1296" s="7"/>
      <c r="G1296" s="35"/>
      <c r="H1296" s="34"/>
    </row>
    <row r="1297" spans="1:8">
      <c r="A1297" s="2"/>
      <c r="B1297" s="6"/>
      <c r="C1297" s="4"/>
      <c r="D1297" s="4"/>
      <c r="E1297" s="4"/>
      <c r="F1297" s="7"/>
      <c r="G1297" s="35"/>
      <c r="H1297" s="34"/>
    </row>
    <row r="1298" spans="1:8">
      <c r="A1298" s="2"/>
      <c r="B1298" s="3"/>
      <c r="C1298" s="4"/>
      <c r="D1298" s="4"/>
      <c r="E1298" s="4"/>
      <c r="F1298" s="5"/>
      <c r="G1298" s="35"/>
      <c r="H1298" s="34"/>
    </row>
    <row r="1299" spans="1:8">
      <c r="A1299" s="2"/>
      <c r="B1299" s="3"/>
      <c r="C1299" s="4"/>
      <c r="D1299" s="4"/>
      <c r="E1299" s="4"/>
      <c r="F1299" s="5"/>
      <c r="G1299" s="35"/>
      <c r="H1299" s="34"/>
    </row>
    <row r="1300" spans="1:8">
      <c r="A1300" s="2"/>
      <c r="B1300" s="6"/>
      <c r="C1300" s="4"/>
      <c r="D1300" s="4"/>
      <c r="E1300" s="4"/>
      <c r="F1300" s="7"/>
      <c r="G1300" s="35"/>
      <c r="H1300" s="34"/>
    </row>
    <row r="1301" spans="1:8">
      <c r="A1301" s="2"/>
      <c r="B1301" s="6"/>
      <c r="C1301" s="4"/>
      <c r="D1301" s="4"/>
      <c r="E1301" s="4"/>
      <c r="F1301" s="7"/>
      <c r="G1301" s="35"/>
      <c r="H1301" s="34"/>
    </row>
    <row r="1302" spans="1:8">
      <c r="A1302" s="2"/>
      <c r="B1302" s="6"/>
      <c r="C1302" s="4"/>
      <c r="D1302" s="4"/>
      <c r="E1302" s="4"/>
      <c r="F1302" s="7"/>
      <c r="G1302" s="35"/>
      <c r="H1302" s="34"/>
    </row>
    <row r="1303" spans="1:8">
      <c r="A1303" s="2"/>
      <c r="B1303" s="3"/>
      <c r="C1303" s="4"/>
      <c r="D1303" s="4"/>
      <c r="E1303" s="4"/>
      <c r="F1303" s="5"/>
      <c r="G1303" s="35"/>
      <c r="H1303" s="34"/>
    </row>
    <row r="1304" spans="1:8">
      <c r="A1304" s="2"/>
      <c r="B1304" s="6"/>
      <c r="C1304" s="4"/>
      <c r="D1304" s="4"/>
      <c r="E1304" s="4"/>
      <c r="F1304" s="7"/>
      <c r="G1304" s="35"/>
      <c r="H1304" s="34"/>
    </row>
    <row r="1305" spans="1:8">
      <c r="A1305" s="2"/>
      <c r="B1305" s="6"/>
      <c r="C1305" s="4"/>
      <c r="D1305" s="4"/>
      <c r="E1305" s="4"/>
      <c r="F1305" s="7"/>
      <c r="G1305" s="35"/>
      <c r="H1305" s="34"/>
    </row>
    <row r="1306" spans="1:8">
      <c r="A1306" s="2"/>
      <c r="B1306" s="3"/>
      <c r="C1306" s="4"/>
      <c r="D1306" s="4"/>
      <c r="E1306" s="4"/>
      <c r="F1306" s="5"/>
      <c r="G1306" s="35"/>
      <c r="H1306" s="34"/>
    </row>
    <row r="1307" spans="1:8">
      <c r="A1307" s="2"/>
      <c r="B1307" s="6"/>
      <c r="C1307" s="4"/>
      <c r="D1307" s="4"/>
      <c r="E1307" s="4"/>
      <c r="F1307" s="7"/>
      <c r="G1307" s="35"/>
      <c r="H1307" s="34"/>
    </row>
    <row r="1308" spans="1:8">
      <c r="A1308" s="2"/>
      <c r="B1308" s="3"/>
      <c r="C1308" s="4"/>
      <c r="D1308" s="4"/>
      <c r="E1308" s="4"/>
      <c r="F1308" s="5"/>
      <c r="G1308" s="35"/>
      <c r="H1308" s="34"/>
    </row>
    <row r="1309" spans="1:8">
      <c r="A1309" s="2"/>
      <c r="B1309" s="3"/>
      <c r="C1309" s="4"/>
      <c r="D1309" s="4"/>
      <c r="E1309" s="4"/>
      <c r="F1309" s="5"/>
      <c r="G1309" s="35"/>
      <c r="H1309" s="34"/>
    </row>
    <row r="1310" spans="1:8">
      <c r="A1310" s="2"/>
      <c r="B1310" s="3"/>
      <c r="C1310" s="4"/>
      <c r="D1310" s="4"/>
      <c r="E1310" s="4"/>
      <c r="F1310" s="5"/>
      <c r="G1310" s="35"/>
      <c r="H1310" s="34"/>
    </row>
    <row r="1311" spans="1:8">
      <c r="A1311" s="2"/>
      <c r="B1311" s="6"/>
      <c r="C1311" s="4"/>
      <c r="D1311" s="4"/>
      <c r="E1311" s="4"/>
      <c r="F1311" s="7"/>
      <c r="G1311" s="35"/>
      <c r="H1311" s="34"/>
    </row>
    <row r="1312" spans="1:8">
      <c r="A1312" s="2"/>
      <c r="B1312" s="6"/>
      <c r="C1312" s="4"/>
      <c r="D1312" s="4"/>
      <c r="E1312" s="4"/>
      <c r="F1312" s="7"/>
      <c r="G1312" s="35"/>
      <c r="H1312" s="34"/>
    </row>
    <row r="1313" spans="1:8">
      <c r="A1313" s="2"/>
      <c r="B1313" s="6"/>
      <c r="C1313" s="4"/>
      <c r="D1313" s="4"/>
      <c r="E1313" s="4"/>
      <c r="F1313" s="7"/>
      <c r="G1313" s="35"/>
      <c r="H1313" s="34"/>
    </row>
    <row r="1314" spans="1:8">
      <c r="A1314" s="2"/>
      <c r="B1314" s="6"/>
      <c r="C1314" s="4"/>
      <c r="D1314" s="4"/>
      <c r="E1314" s="4"/>
      <c r="F1314" s="7"/>
      <c r="G1314" s="35"/>
      <c r="H1314" s="34"/>
    </row>
    <row r="1315" spans="1:8">
      <c r="A1315" s="2"/>
      <c r="B1315" s="6"/>
      <c r="C1315" s="4"/>
      <c r="D1315" s="4"/>
      <c r="E1315" s="4"/>
      <c r="F1315" s="7"/>
      <c r="G1315" s="35"/>
      <c r="H1315" s="34"/>
    </row>
    <row r="1316" spans="1:8">
      <c r="A1316" s="2"/>
      <c r="B1316" s="6"/>
      <c r="C1316" s="4"/>
      <c r="D1316" s="4"/>
      <c r="E1316" s="4"/>
      <c r="F1316" s="7"/>
      <c r="G1316" s="35"/>
      <c r="H1316" s="34"/>
    </row>
    <row r="1317" spans="1:8">
      <c r="A1317" s="2"/>
      <c r="B1317" s="3"/>
      <c r="C1317" s="4"/>
      <c r="D1317" s="4"/>
      <c r="E1317" s="4"/>
      <c r="F1317" s="5"/>
      <c r="G1317" s="35"/>
      <c r="H1317" s="34"/>
    </row>
    <row r="1318" spans="1:8">
      <c r="A1318" s="2"/>
      <c r="B1318" s="3"/>
      <c r="C1318" s="4"/>
      <c r="D1318" s="4"/>
      <c r="E1318" s="4"/>
      <c r="F1318" s="5"/>
      <c r="G1318" s="35"/>
      <c r="H1318" s="34"/>
    </row>
    <row r="1319" spans="1:8">
      <c r="A1319" s="2"/>
      <c r="B1319" s="3"/>
      <c r="C1319" s="4"/>
      <c r="D1319" s="4"/>
      <c r="E1319" s="4"/>
      <c r="F1319" s="5"/>
      <c r="G1319" s="35"/>
      <c r="H1319" s="34"/>
    </row>
    <row r="1320" spans="1:8">
      <c r="A1320" s="2"/>
      <c r="B1320" s="6"/>
      <c r="C1320" s="4"/>
      <c r="D1320" s="4"/>
      <c r="E1320" s="4"/>
      <c r="F1320" s="7"/>
      <c r="G1320" s="35"/>
      <c r="H1320" s="34"/>
    </row>
    <row r="1321" spans="1:8">
      <c r="A1321" s="2"/>
      <c r="B1321" s="6"/>
      <c r="C1321" s="4"/>
      <c r="D1321" s="4"/>
      <c r="E1321" s="4"/>
      <c r="F1321" s="7"/>
      <c r="G1321" s="35"/>
      <c r="H1321" s="34"/>
    </row>
    <row r="1322" spans="1:8">
      <c r="A1322" s="2"/>
      <c r="B1322" s="6"/>
      <c r="C1322" s="4"/>
      <c r="D1322" s="4"/>
      <c r="E1322" s="4"/>
      <c r="F1322" s="7"/>
      <c r="G1322" s="35"/>
      <c r="H1322" s="34"/>
    </row>
    <row r="1323" spans="1:8">
      <c r="A1323" s="2"/>
      <c r="B1323" s="3"/>
      <c r="C1323" s="4"/>
      <c r="D1323" s="4"/>
      <c r="E1323" s="4"/>
      <c r="F1323" s="5"/>
      <c r="G1323" s="35"/>
      <c r="H1323" s="34"/>
    </row>
    <row r="1324" spans="1:8">
      <c r="A1324" s="2"/>
      <c r="B1324" s="3"/>
      <c r="C1324" s="4"/>
      <c r="D1324" s="4"/>
      <c r="E1324" s="4"/>
      <c r="F1324" s="5"/>
      <c r="G1324" s="35"/>
      <c r="H1324" s="34"/>
    </row>
    <row r="1325" spans="1:8">
      <c r="A1325" s="2"/>
      <c r="B1325" s="6"/>
      <c r="C1325" s="4"/>
      <c r="D1325" s="4"/>
      <c r="E1325" s="4"/>
      <c r="F1325" s="7"/>
      <c r="G1325" s="35"/>
      <c r="H1325" s="34"/>
    </row>
    <row r="1326" spans="1:8">
      <c r="A1326" s="2"/>
      <c r="B1326" s="3"/>
      <c r="C1326" s="4"/>
      <c r="D1326" s="4"/>
      <c r="E1326" s="4"/>
      <c r="F1326" s="5"/>
      <c r="G1326" s="35"/>
      <c r="H1326" s="34"/>
    </row>
    <row r="1327" spans="1:8">
      <c r="A1327" s="2"/>
      <c r="B1327" s="6"/>
      <c r="C1327" s="4"/>
      <c r="D1327" s="4"/>
      <c r="E1327" s="4"/>
      <c r="F1327" s="7"/>
      <c r="G1327" s="35"/>
      <c r="H1327" s="34"/>
    </row>
    <row r="1328" spans="1:8">
      <c r="A1328" s="2"/>
      <c r="B1328" s="6"/>
      <c r="C1328" s="4"/>
      <c r="D1328" s="4"/>
      <c r="E1328" s="4"/>
      <c r="F1328" s="7"/>
      <c r="G1328" s="35"/>
      <c r="H1328" s="34"/>
    </row>
    <row r="1329" spans="1:8">
      <c r="A1329" s="2"/>
      <c r="B1329" s="3"/>
      <c r="C1329" s="4"/>
      <c r="D1329" s="4"/>
      <c r="E1329" s="4"/>
      <c r="F1329" s="5"/>
      <c r="G1329" s="35"/>
      <c r="H1329" s="34"/>
    </row>
    <row r="1330" spans="1:8">
      <c r="A1330" s="2"/>
      <c r="B1330" s="6"/>
      <c r="C1330" s="4"/>
      <c r="D1330" s="4"/>
      <c r="E1330" s="4"/>
      <c r="F1330" s="7"/>
      <c r="G1330" s="35"/>
      <c r="H1330" s="34"/>
    </row>
    <row r="1331" spans="1:8">
      <c r="A1331" s="2"/>
      <c r="B1331" s="6"/>
      <c r="C1331" s="4"/>
      <c r="D1331" s="4"/>
      <c r="E1331" s="4"/>
      <c r="F1331" s="7"/>
      <c r="G1331" s="35"/>
      <c r="H1331" s="34"/>
    </row>
    <row r="1332" spans="1:8">
      <c r="A1332" s="2"/>
      <c r="B1332" s="6"/>
      <c r="C1332" s="4"/>
      <c r="D1332" s="4"/>
      <c r="E1332" s="4"/>
      <c r="F1332" s="7"/>
      <c r="G1332" s="35"/>
      <c r="H1332" s="34"/>
    </row>
    <row r="1333" spans="1:8">
      <c r="A1333" s="2"/>
      <c r="B1333" s="3"/>
      <c r="C1333" s="4"/>
      <c r="D1333" s="4"/>
      <c r="E1333" s="4"/>
      <c r="F1333" s="5"/>
      <c r="G1333" s="35"/>
      <c r="H1333" s="34"/>
    </row>
    <row r="1334" spans="1:8">
      <c r="A1334" s="2"/>
      <c r="B1334" s="3"/>
      <c r="C1334" s="4"/>
      <c r="D1334" s="4"/>
      <c r="E1334" s="4"/>
      <c r="F1334" s="5"/>
      <c r="G1334" s="35"/>
      <c r="H1334" s="34"/>
    </row>
    <row r="1335" spans="1:8">
      <c r="A1335" s="2"/>
      <c r="B1335" s="3"/>
      <c r="C1335" s="4"/>
      <c r="D1335" s="4"/>
      <c r="E1335" s="4"/>
      <c r="F1335" s="5"/>
      <c r="G1335" s="35"/>
      <c r="H1335" s="34"/>
    </row>
    <row r="1336" spans="1:8">
      <c r="A1336" s="2"/>
      <c r="B1336" s="6"/>
      <c r="C1336" s="4"/>
      <c r="D1336" s="4"/>
      <c r="E1336" s="4"/>
      <c r="F1336" s="7"/>
      <c r="G1336" s="35"/>
      <c r="H1336" s="34"/>
    </row>
    <row r="1337" spans="1:8">
      <c r="A1337" s="2"/>
      <c r="B1337" s="6"/>
      <c r="C1337" s="4"/>
      <c r="D1337" s="4"/>
      <c r="E1337" s="4"/>
      <c r="F1337" s="7"/>
      <c r="G1337" s="35"/>
      <c r="H1337" s="34"/>
    </row>
    <row r="1338" spans="1:8">
      <c r="A1338" s="2"/>
      <c r="B1338" s="3"/>
      <c r="C1338" s="4"/>
      <c r="D1338" s="4"/>
      <c r="E1338" s="4"/>
      <c r="F1338" s="5"/>
      <c r="G1338" s="35"/>
      <c r="H1338" s="34"/>
    </row>
    <row r="1339" spans="1:8">
      <c r="A1339" s="2"/>
      <c r="B1339" s="3"/>
      <c r="C1339" s="4"/>
      <c r="D1339" s="4"/>
      <c r="E1339" s="4"/>
      <c r="F1339" s="5"/>
      <c r="G1339" s="35"/>
      <c r="H1339" s="34"/>
    </row>
    <row r="1340" spans="1:8">
      <c r="A1340" s="2"/>
      <c r="B1340" s="6"/>
      <c r="C1340" s="4"/>
      <c r="D1340" s="4"/>
      <c r="E1340" s="4"/>
      <c r="F1340" s="7"/>
      <c r="G1340" s="35"/>
      <c r="H1340" s="34"/>
    </row>
    <row r="1341" spans="1:8">
      <c r="A1341" s="2"/>
      <c r="B1341" s="6"/>
      <c r="C1341" s="4"/>
      <c r="D1341" s="4"/>
      <c r="E1341" s="4"/>
      <c r="F1341" s="7"/>
      <c r="G1341" s="35"/>
      <c r="H1341" s="34"/>
    </row>
    <row r="1342" spans="1:8">
      <c r="A1342" s="2"/>
      <c r="B1342" s="3"/>
      <c r="C1342" s="4"/>
      <c r="D1342" s="4"/>
      <c r="E1342" s="4"/>
      <c r="F1342" s="5"/>
      <c r="G1342" s="35"/>
      <c r="H1342" s="34"/>
    </row>
    <row r="1343" spans="1:8">
      <c r="A1343" s="2"/>
      <c r="B1343" s="3"/>
      <c r="C1343" s="4"/>
      <c r="D1343" s="4"/>
      <c r="E1343" s="4"/>
      <c r="F1343" s="5"/>
      <c r="G1343" s="35"/>
      <c r="H1343" s="34"/>
    </row>
    <row r="1344" spans="1:8">
      <c r="A1344" s="2"/>
      <c r="B1344" s="6"/>
      <c r="C1344" s="4"/>
      <c r="D1344" s="4"/>
      <c r="E1344" s="4"/>
      <c r="F1344" s="7"/>
      <c r="G1344" s="35"/>
      <c r="H1344" s="34"/>
    </row>
    <row r="1345" spans="1:8">
      <c r="A1345" s="2"/>
      <c r="B1345" s="3"/>
      <c r="C1345" s="4"/>
      <c r="D1345" s="4"/>
      <c r="E1345" s="4"/>
      <c r="F1345" s="5"/>
      <c r="G1345" s="35"/>
      <c r="H1345" s="34"/>
    </row>
    <row r="1346" spans="1:8">
      <c r="A1346" s="2"/>
      <c r="B1346" s="6"/>
      <c r="C1346" s="4"/>
      <c r="D1346" s="4"/>
      <c r="E1346" s="4"/>
      <c r="F1346" s="7"/>
      <c r="G1346" s="35"/>
      <c r="H1346" s="34"/>
    </row>
    <row r="1347" spans="1:8">
      <c r="A1347" s="2"/>
      <c r="B1347" s="3"/>
      <c r="C1347" s="4"/>
      <c r="D1347" s="4"/>
      <c r="E1347" s="4"/>
      <c r="F1347" s="5"/>
      <c r="G1347" s="35"/>
      <c r="H1347" s="34"/>
    </row>
    <row r="1348" spans="1:8">
      <c r="A1348" s="2"/>
      <c r="B1348" s="6"/>
      <c r="C1348" s="4"/>
      <c r="D1348" s="4"/>
      <c r="E1348" s="4"/>
      <c r="F1348" s="7"/>
      <c r="G1348" s="35"/>
      <c r="H1348" s="34"/>
    </row>
    <row r="1349" spans="1:8">
      <c r="A1349" s="2"/>
      <c r="B1349" s="3"/>
      <c r="C1349" s="4"/>
      <c r="D1349" s="4"/>
      <c r="E1349" s="4"/>
      <c r="F1349" s="5"/>
      <c r="G1349" s="35"/>
      <c r="H1349" s="34"/>
    </row>
    <row r="1350" spans="1:8">
      <c r="A1350" s="2"/>
      <c r="B1350" s="6"/>
      <c r="C1350" s="4"/>
      <c r="D1350" s="4"/>
      <c r="E1350" s="4"/>
      <c r="F1350" s="7"/>
      <c r="G1350" s="35"/>
      <c r="H1350" s="34"/>
    </row>
    <row r="1351" spans="1:8">
      <c r="A1351" s="2"/>
      <c r="B1351" s="3"/>
      <c r="C1351" s="4"/>
      <c r="D1351" s="4"/>
      <c r="E1351" s="4"/>
      <c r="F1351" s="5"/>
      <c r="G1351" s="35"/>
      <c r="H1351" s="34"/>
    </row>
    <row r="1352" spans="1:8">
      <c r="A1352" s="2"/>
      <c r="B1352" s="3"/>
      <c r="C1352" s="4"/>
      <c r="D1352" s="4"/>
      <c r="E1352" s="4"/>
      <c r="F1352" s="5"/>
      <c r="G1352" s="35"/>
      <c r="H1352" s="34"/>
    </row>
    <row r="1353" spans="1:8">
      <c r="A1353" s="2"/>
      <c r="B1353" s="6"/>
      <c r="C1353" s="4"/>
      <c r="D1353" s="4"/>
      <c r="E1353" s="4"/>
      <c r="F1353" s="7"/>
      <c r="G1353" s="35"/>
      <c r="H1353" s="34"/>
    </row>
    <row r="1354" spans="1:8">
      <c r="A1354" s="2"/>
      <c r="B1354" s="3"/>
      <c r="C1354" s="4"/>
      <c r="D1354" s="4"/>
      <c r="E1354" s="4"/>
      <c r="F1354" s="5"/>
      <c r="G1354" s="35"/>
      <c r="H1354" s="34"/>
    </row>
    <row r="1355" spans="1:8">
      <c r="A1355" s="2"/>
      <c r="B1355" s="3"/>
      <c r="C1355" s="4"/>
      <c r="D1355" s="4"/>
      <c r="E1355" s="4"/>
      <c r="F1355" s="5"/>
      <c r="G1355" s="35"/>
      <c r="H1355" s="34"/>
    </row>
    <row r="1356" spans="1:8">
      <c r="A1356" s="2"/>
      <c r="B1356" s="3"/>
      <c r="C1356" s="4"/>
      <c r="D1356" s="4"/>
      <c r="E1356" s="4"/>
      <c r="F1356" s="5"/>
      <c r="G1356" s="35"/>
      <c r="H1356" s="34"/>
    </row>
    <row r="1357" spans="1:8">
      <c r="A1357" s="2"/>
      <c r="B1357" s="3"/>
      <c r="C1357" s="4"/>
      <c r="D1357" s="4"/>
      <c r="E1357" s="4"/>
      <c r="F1357" s="5"/>
      <c r="G1357" s="35"/>
      <c r="H1357" s="34"/>
    </row>
    <row r="1358" spans="1:8">
      <c r="A1358" s="2"/>
      <c r="B1358" s="3"/>
      <c r="C1358" s="4"/>
      <c r="D1358" s="4"/>
      <c r="E1358" s="4"/>
      <c r="F1358" s="5"/>
      <c r="G1358" s="35"/>
      <c r="H1358" s="34"/>
    </row>
    <row r="1359" spans="1:8">
      <c r="A1359" s="2"/>
      <c r="B1359" s="6"/>
      <c r="C1359" s="4"/>
      <c r="D1359" s="4"/>
      <c r="E1359" s="4"/>
      <c r="F1359" s="7"/>
      <c r="G1359" s="35"/>
      <c r="H1359" s="34"/>
    </row>
    <row r="1360" spans="1:8">
      <c r="A1360" s="2"/>
      <c r="B1360" s="3"/>
      <c r="C1360" s="4"/>
      <c r="D1360" s="4"/>
      <c r="E1360" s="4"/>
      <c r="F1360" s="5"/>
      <c r="G1360" s="35"/>
      <c r="H1360" s="34"/>
    </row>
    <row r="1361" spans="1:8">
      <c r="A1361" s="2"/>
      <c r="B1361" s="6"/>
      <c r="C1361" s="4"/>
      <c r="D1361" s="4"/>
      <c r="E1361" s="4"/>
      <c r="F1361" s="7"/>
      <c r="G1361" s="35"/>
      <c r="H1361" s="34"/>
    </row>
    <row r="1362" spans="1:8">
      <c r="A1362" s="2"/>
      <c r="B1362" s="6"/>
      <c r="C1362" s="4"/>
      <c r="D1362" s="4"/>
      <c r="E1362" s="4"/>
      <c r="F1362" s="7"/>
      <c r="G1362" s="35"/>
      <c r="H1362" s="34"/>
    </row>
    <row r="1363" spans="1:8">
      <c r="A1363" s="2"/>
      <c r="B1363" s="6"/>
      <c r="C1363" s="4"/>
      <c r="D1363" s="4"/>
      <c r="E1363" s="4"/>
      <c r="F1363" s="7"/>
      <c r="G1363" s="35"/>
      <c r="H1363" s="34"/>
    </row>
    <row r="1364" spans="1:8">
      <c r="A1364" s="2"/>
      <c r="B1364" s="3"/>
      <c r="C1364" s="4"/>
      <c r="D1364" s="4"/>
      <c r="E1364" s="4"/>
      <c r="F1364" s="5"/>
      <c r="G1364" s="35"/>
      <c r="H1364" s="34"/>
    </row>
    <row r="1365" spans="1:8">
      <c r="A1365" s="2"/>
      <c r="B1365" s="6"/>
      <c r="C1365" s="4"/>
      <c r="D1365" s="4"/>
      <c r="E1365" s="4"/>
      <c r="F1365" s="7"/>
      <c r="G1365" s="35"/>
      <c r="H1365" s="34"/>
    </row>
    <row r="1366" spans="1:8">
      <c r="A1366" s="2"/>
      <c r="B1366" s="6"/>
      <c r="C1366" s="4"/>
      <c r="D1366" s="4"/>
      <c r="E1366" s="4"/>
      <c r="F1366" s="7"/>
      <c r="G1366" s="35"/>
      <c r="H1366" s="34"/>
    </row>
    <row r="1367" spans="1:8">
      <c r="A1367" s="2"/>
      <c r="B1367" s="6"/>
      <c r="C1367" s="4"/>
      <c r="D1367" s="4"/>
      <c r="E1367" s="4"/>
      <c r="F1367" s="7"/>
      <c r="G1367" s="35"/>
      <c r="H1367" s="34"/>
    </row>
    <row r="1368" spans="1:8">
      <c r="A1368" s="2"/>
      <c r="B1368" s="3"/>
      <c r="C1368" s="4"/>
      <c r="D1368" s="4"/>
      <c r="E1368" s="4"/>
      <c r="F1368" s="5"/>
      <c r="G1368" s="35"/>
      <c r="H1368" s="34"/>
    </row>
    <row r="1369" spans="1:8">
      <c r="A1369" s="2"/>
      <c r="B1369" s="3"/>
      <c r="C1369" s="4"/>
      <c r="D1369" s="4"/>
      <c r="E1369" s="4"/>
      <c r="F1369" s="5"/>
      <c r="G1369" s="35"/>
      <c r="H1369" s="34"/>
    </row>
    <row r="1370" spans="1:8">
      <c r="A1370" s="2"/>
      <c r="B1370" s="6"/>
      <c r="C1370" s="4"/>
      <c r="D1370" s="4"/>
      <c r="E1370" s="4"/>
      <c r="F1370" s="7"/>
      <c r="G1370" s="35"/>
      <c r="H1370" s="34"/>
    </row>
    <row r="1371" spans="1:8">
      <c r="A1371" s="2"/>
      <c r="B1371" s="3"/>
      <c r="C1371" s="4"/>
      <c r="D1371" s="4"/>
      <c r="E1371" s="4"/>
      <c r="F1371" s="5"/>
      <c r="G1371" s="35"/>
      <c r="H1371" s="34"/>
    </row>
    <row r="1372" spans="1:8">
      <c r="A1372" s="2"/>
      <c r="B1372" s="3"/>
      <c r="C1372" s="4"/>
      <c r="D1372" s="4"/>
      <c r="E1372" s="4"/>
      <c r="F1372" s="5"/>
      <c r="G1372" s="35"/>
      <c r="H1372" s="34"/>
    </row>
    <row r="1373" spans="1:8">
      <c r="A1373" s="2"/>
      <c r="B1373" s="3"/>
      <c r="C1373" s="4"/>
      <c r="D1373" s="4"/>
      <c r="E1373" s="4"/>
      <c r="F1373" s="5"/>
      <c r="G1373" s="35"/>
      <c r="H1373" s="34"/>
    </row>
    <row r="1374" spans="1:8">
      <c r="A1374" s="2"/>
      <c r="B1374" s="6"/>
      <c r="C1374" s="4"/>
      <c r="D1374" s="4"/>
      <c r="E1374" s="4"/>
      <c r="F1374" s="7"/>
      <c r="G1374" s="35"/>
      <c r="H1374" s="34"/>
    </row>
    <row r="1375" spans="1:8">
      <c r="A1375" s="2"/>
      <c r="B1375" s="3"/>
      <c r="C1375" s="4"/>
      <c r="D1375" s="4"/>
      <c r="E1375" s="4"/>
      <c r="F1375" s="5"/>
      <c r="G1375" s="35"/>
      <c r="H1375" s="34"/>
    </row>
    <row r="1376" spans="1:8">
      <c r="A1376" s="2"/>
      <c r="B1376" s="3"/>
      <c r="C1376" s="4"/>
      <c r="D1376" s="4"/>
      <c r="E1376" s="4"/>
      <c r="F1376" s="5"/>
      <c r="G1376" s="35"/>
      <c r="H1376" s="34"/>
    </row>
    <row r="1377" spans="1:8">
      <c r="A1377" s="2"/>
      <c r="B1377" s="3"/>
      <c r="C1377" s="4"/>
      <c r="D1377" s="4"/>
      <c r="E1377" s="4"/>
      <c r="F1377" s="5"/>
      <c r="G1377" s="35"/>
      <c r="H1377" s="34"/>
    </row>
    <row r="1378" spans="1:8">
      <c r="A1378" s="2"/>
      <c r="B1378" s="3"/>
      <c r="C1378" s="4"/>
      <c r="D1378" s="4"/>
      <c r="E1378" s="4"/>
      <c r="F1378" s="5"/>
      <c r="G1378" s="35"/>
      <c r="H1378" s="34"/>
    </row>
    <row r="1379" spans="1:8">
      <c r="A1379" s="2"/>
      <c r="B1379" s="6"/>
      <c r="C1379" s="4"/>
      <c r="D1379" s="4"/>
      <c r="E1379" s="4"/>
      <c r="F1379" s="7"/>
      <c r="G1379" s="35"/>
      <c r="H1379" s="34"/>
    </row>
    <row r="1380" spans="1:8">
      <c r="A1380" s="2"/>
      <c r="B1380" s="6"/>
      <c r="C1380" s="4"/>
      <c r="D1380" s="4"/>
      <c r="E1380" s="4"/>
      <c r="F1380" s="7"/>
      <c r="G1380" s="35"/>
      <c r="H1380" s="34"/>
    </row>
    <row r="1381" spans="1:8">
      <c r="A1381" s="2"/>
      <c r="B1381" s="6"/>
      <c r="C1381" s="4"/>
      <c r="D1381" s="4"/>
      <c r="E1381" s="4"/>
      <c r="F1381" s="7"/>
      <c r="G1381" s="35"/>
      <c r="H1381" s="34"/>
    </row>
    <row r="1382" spans="1:8">
      <c r="A1382" s="2"/>
      <c r="B1382" s="3"/>
      <c r="C1382" s="4"/>
      <c r="D1382" s="4"/>
      <c r="E1382" s="4"/>
      <c r="F1382" s="5"/>
      <c r="G1382" s="35"/>
      <c r="H1382" s="34"/>
    </row>
    <row r="1383" spans="1:8">
      <c r="A1383" s="2"/>
      <c r="B1383" s="6"/>
      <c r="C1383" s="4"/>
      <c r="D1383" s="4"/>
      <c r="E1383" s="4"/>
      <c r="F1383" s="7"/>
      <c r="G1383" s="35"/>
      <c r="H1383" s="34"/>
    </row>
    <row r="1384" spans="1:8">
      <c r="A1384" s="2"/>
      <c r="B1384" s="6"/>
      <c r="C1384" s="4"/>
      <c r="D1384" s="4"/>
      <c r="E1384" s="4"/>
      <c r="F1384" s="7"/>
      <c r="G1384" s="35"/>
      <c r="H1384" s="34"/>
    </row>
    <row r="1385" spans="1:8">
      <c r="A1385" s="2"/>
      <c r="B1385" s="3"/>
      <c r="C1385" s="4"/>
      <c r="D1385" s="4"/>
      <c r="E1385" s="4"/>
      <c r="F1385" s="5"/>
      <c r="G1385" s="35"/>
      <c r="H1385" s="34"/>
    </row>
    <row r="1386" spans="1:8">
      <c r="A1386" s="2"/>
      <c r="B1386" s="6"/>
      <c r="C1386" s="4"/>
      <c r="D1386" s="4"/>
      <c r="E1386" s="4"/>
      <c r="F1386" s="7"/>
      <c r="G1386" s="35"/>
      <c r="H1386" s="34"/>
    </row>
    <row r="1387" spans="1:8">
      <c r="A1387" s="2"/>
      <c r="B1387" s="6"/>
      <c r="C1387" s="4"/>
      <c r="D1387" s="4"/>
      <c r="E1387" s="4"/>
      <c r="F1387" s="7"/>
      <c r="G1387" s="35"/>
      <c r="H1387" s="34"/>
    </row>
    <row r="1388" spans="1:8">
      <c r="A1388" s="2"/>
      <c r="B1388" s="6"/>
      <c r="C1388" s="4"/>
      <c r="D1388" s="4"/>
      <c r="E1388" s="4"/>
      <c r="F1388" s="7"/>
      <c r="G1388" s="35"/>
      <c r="H1388" s="34"/>
    </row>
    <row r="1389" spans="1:8">
      <c r="A1389" s="2"/>
      <c r="B1389" s="3"/>
      <c r="C1389" s="4"/>
      <c r="D1389" s="4"/>
      <c r="E1389" s="4"/>
      <c r="F1389" s="5"/>
      <c r="G1389" s="35"/>
      <c r="H1389" s="34"/>
    </row>
    <row r="1390" spans="1:8">
      <c r="A1390" s="2"/>
      <c r="B1390" s="6"/>
      <c r="C1390" s="4"/>
      <c r="D1390" s="4"/>
      <c r="E1390" s="4"/>
      <c r="F1390" s="7"/>
      <c r="G1390" s="35"/>
      <c r="H1390" s="34"/>
    </row>
    <row r="1391" spans="1:8">
      <c r="A1391" s="2"/>
      <c r="B1391" s="3"/>
      <c r="C1391" s="4"/>
      <c r="D1391" s="4"/>
      <c r="E1391" s="4"/>
      <c r="F1391" s="5"/>
      <c r="G1391" s="35"/>
      <c r="H1391" s="34"/>
    </row>
    <row r="1392" spans="1:8">
      <c r="A1392" s="2"/>
      <c r="B1392" s="3"/>
      <c r="C1392" s="4"/>
      <c r="D1392" s="4"/>
      <c r="E1392" s="4"/>
      <c r="F1392" s="5"/>
      <c r="G1392" s="35"/>
      <c r="H1392" s="34"/>
    </row>
    <row r="1393" spans="1:8">
      <c r="A1393" s="2"/>
      <c r="B1393" s="6"/>
      <c r="C1393" s="4"/>
      <c r="D1393" s="4"/>
      <c r="E1393" s="4"/>
      <c r="F1393" s="7"/>
      <c r="G1393" s="35"/>
      <c r="H1393" s="34"/>
    </row>
    <row r="1394" spans="1:8">
      <c r="A1394" s="2"/>
      <c r="B1394" s="3"/>
      <c r="C1394" s="4"/>
      <c r="D1394" s="4"/>
      <c r="E1394" s="4"/>
      <c r="F1394" s="5"/>
      <c r="G1394" s="35"/>
      <c r="H1394" s="34"/>
    </row>
    <row r="1395" spans="1:8">
      <c r="A1395" s="2"/>
      <c r="B1395" s="3"/>
      <c r="C1395" s="4"/>
      <c r="D1395" s="4"/>
      <c r="E1395" s="4"/>
      <c r="F1395" s="5"/>
      <c r="G1395" s="35"/>
      <c r="H1395" s="34"/>
    </row>
    <row r="1396" spans="1:8">
      <c r="A1396" s="2"/>
      <c r="B1396" s="6"/>
      <c r="C1396" s="4"/>
      <c r="D1396" s="4"/>
      <c r="E1396" s="4"/>
      <c r="F1396" s="7"/>
      <c r="G1396" s="35"/>
      <c r="H1396" s="34"/>
    </row>
    <row r="1397" spans="1:8">
      <c r="A1397" s="2"/>
      <c r="B1397" s="6"/>
      <c r="C1397" s="4"/>
      <c r="D1397" s="4"/>
      <c r="E1397" s="4"/>
      <c r="F1397" s="7"/>
      <c r="G1397" s="35"/>
      <c r="H1397" s="34"/>
    </row>
    <row r="1398" spans="1:8">
      <c r="A1398" s="2"/>
      <c r="B1398" s="6"/>
      <c r="C1398" s="4"/>
      <c r="D1398" s="4"/>
      <c r="E1398" s="4"/>
      <c r="F1398" s="7"/>
      <c r="G1398" s="35"/>
      <c r="H1398" s="34"/>
    </row>
    <row r="1399" spans="1:8">
      <c r="A1399" s="2"/>
      <c r="B1399" s="6"/>
      <c r="C1399" s="4"/>
      <c r="D1399" s="4"/>
      <c r="E1399" s="4"/>
      <c r="F1399" s="7"/>
      <c r="G1399" s="35"/>
      <c r="H1399" s="34"/>
    </row>
    <row r="1400" spans="1:8">
      <c r="A1400" s="2"/>
      <c r="B1400" s="6"/>
      <c r="C1400" s="4"/>
      <c r="D1400" s="4"/>
      <c r="E1400" s="4"/>
      <c r="F1400" s="7"/>
      <c r="G1400" s="35"/>
      <c r="H1400" s="34"/>
    </row>
    <row r="1401" spans="1:8">
      <c r="A1401" s="2"/>
      <c r="B1401" s="3"/>
      <c r="C1401" s="4"/>
      <c r="D1401" s="4"/>
      <c r="E1401" s="4"/>
      <c r="F1401" s="5"/>
      <c r="G1401" s="35"/>
      <c r="H1401" s="34"/>
    </row>
    <row r="1402" spans="1:8">
      <c r="A1402" s="2"/>
      <c r="B1402" s="6"/>
      <c r="C1402" s="4"/>
      <c r="D1402" s="4"/>
      <c r="E1402" s="4"/>
      <c r="F1402" s="7"/>
      <c r="G1402" s="35"/>
      <c r="H1402" s="34"/>
    </row>
    <row r="1403" spans="1:8">
      <c r="A1403" s="2"/>
      <c r="B1403" s="3"/>
      <c r="C1403" s="4"/>
      <c r="D1403" s="4"/>
      <c r="E1403" s="4"/>
      <c r="F1403" s="5"/>
      <c r="G1403" s="35"/>
      <c r="H1403" s="34"/>
    </row>
    <row r="1404" spans="1:8">
      <c r="A1404" s="2"/>
      <c r="B1404" s="3"/>
      <c r="C1404" s="4"/>
      <c r="D1404" s="4"/>
      <c r="E1404" s="4"/>
      <c r="F1404" s="5"/>
      <c r="G1404" s="35"/>
      <c r="H1404" s="34"/>
    </row>
    <row r="1405" spans="1:8">
      <c r="A1405" s="2"/>
      <c r="B1405" s="6"/>
      <c r="C1405" s="4"/>
      <c r="D1405" s="4"/>
      <c r="E1405" s="4"/>
      <c r="F1405" s="7"/>
      <c r="G1405" s="35"/>
      <c r="H1405" s="34"/>
    </row>
    <row r="1406" spans="1:8">
      <c r="A1406" s="2"/>
      <c r="B1406" s="6"/>
      <c r="C1406" s="4"/>
      <c r="D1406" s="4"/>
      <c r="E1406" s="4"/>
      <c r="F1406" s="7"/>
      <c r="G1406" s="35"/>
      <c r="H1406" s="34"/>
    </row>
    <row r="1407" spans="1:8">
      <c r="A1407" s="2"/>
      <c r="B1407" s="6"/>
      <c r="C1407" s="4"/>
      <c r="D1407" s="4"/>
      <c r="E1407" s="4"/>
      <c r="F1407" s="7"/>
      <c r="G1407" s="35"/>
      <c r="H1407" s="34"/>
    </row>
    <row r="1408" spans="1:8">
      <c r="A1408" s="2"/>
      <c r="B1408" s="3"/>
      <c r="C1408" s="4"/>
      <c r="D1408" s="4"/>
      <c r="E1408" s="4"/>
      <c r="F1408" s="5"/>
      <c r="G1408" s="35"/>
      <c r="H1408" s="34"/>
    </row>
    <row r="1409" spans="1:8">
      <c r="A1409" s="2"/>
      <c r="B1409" s="3"/>
      <c r="C1409" s="4"/>
      <c r="D1409" s="4"/>
      <c r="E1409" s="4"/>
      <c r="F1409" s="5"/>
      <c r="G1409" s="35"/>
      <c r="H1409" s="34"/>
    </row>
    <row r="1410" spans="1:8">
      <c r="A1410" s="2"/>
      <c r="B1410" s="3"/>
      <c r="C1410" s="4"/>
      <c r="D1410" s="4"/>
      <c r="E1410" s="4"/>
      <c r="F1410" s="5"/>
      <c r="G1410" s="35"/>
      <c r="H1410" s="34"/>
    </row>
    <row r="1411" spans="1:8">
      <c r="A1411" s="2"/>
      <c r="B1411" s="3"/>
      <c r="C1411" s="4"/>
      <c r="D1411" s="4"/>
      <c r="E1411" s="4"/>
      <c r="F1411" s="5"/>
      <c r="G1411" s="35"/>
      <c r="H1411" s="34"/>
    </row>
    <row r="1412" spans="1:8">
      <c r="A1412" s="2"/>
      <c r="B1412" s="6"/>
      <c r="C1412" s="4"/>
      <c r="D1412" s="4"/>
      <c r="E1412" s="4"/>
      <c r="F1412" s="7"/>
      <c r="G1412" s="35"/>
      <c r="H1412" s="34"/>
    </row>
    <row r="1413" spans="1:8">
      <c r="A1413" s="2"/>
      <c r="B1413" s="3"/>
      <c r="C1413" s="4"/>
      <c r="D1413" s="4"/>
      <c r="E1413" s="4"/>
      <c r="F1413" s="5"/>
      <c r="G1413" s="35"/>
      <c r="H1413" s="34"/>
    </row>
    <row r="1414" spans="1:8">
      <c r="A1414" s="2"/>
      <c r="B1414" s="3"/>
      <c r="C1414" s="4"/>
      <c r="D1414" s="4"/>
      <c r="E1414" s="4"/>
      <c r="F1414" s="5"/>
      <c r="G1414" s="35"/>
      <c r="H1414" s="34"/>
    </row>
    <row r="1415" spans="1:8">
      <c r="A1415" s="2"/>
      <c r="B1415" s="6"/>
      <c r="C1415" s="4"/>
      <c r="D1415" s="4"/>
      <c r="E1415" s="4"/>
      <c r="F1415" s="7"/>
      <c r="G1415" s="35"/>
      <c r="H1415" s="34"/>
    </row>
    <row r="1416" spans="1:8">
      <c r="A1416" s="2"/>
      <c r="B1416" s="3"/>
      <c r="C1416" s="4"/>
      <c r="D1416" s="4"/>
      <c r="E1416" s="4"/>
      <c r="F1416" s="5"/>
      <c r="G1416" s="35"/>
      <c r="H1416" s="34"/>
    </row>
    <row r="1417" spans="1:8">
      <c r="A1417" s="2"/>
      <c r="B1417" s="6"/>
      <c r="C1417" s="4"/>
      <c r="D1417" s="4"/>
      <c r="E1417" s="4"/>
      <c r="F1417" s="7"/>
      <c r="G1417" s="35"/>
      <c r="H1417" s="34"/>
    </row>
    <row r="1418" spans="1:8">
      <c r="A1418" s="2"/>
      <c r="B1418" s="6"/>
      <c r="C1418" s="4"/>
      <c r="D1418" s="4"/>
      <c r="E1418" s="4"/>
      <c r="F1418" s="7"/>
      <c r="G1418" s="35"/>
      <c r="H1418" s="34"/>
    </row>
    <row r="1419" spans="1:8">
      <c r="A1419" s="2"/>
      <c r="B1419" s="3"/>
      <c r="C1419" s="4"/>
      <c r="D1419" s="4"/>
      <c r="E1419" s="4"/>
      <c r="F1419" s="5"/>
      <c r="G1419" s="35"/>
      <c r="H1419" s="34"/>
    </row>
    <row r="1420" spans="1:8">
      <c r="A1420" s="2"/>
      <c r="B1420" s="3"/>
      <c r="C1420" s="4"/>
      <c r="D1420" s="4"/>
      <c r="E1420" s="4"/>
      <c r="F1420" s="5"/>
      <c r="G1420" s="35"/>
      <c r="H1420" s="34"/>
    </row>
    <row r="1421" spans="1:8">
      <c r="A1421" s="2"/>
      <c r="B1421" s="6"/>
      <c r="C1421" s="4"/>
      <c r="D1421" s="4"/>
      <c r="E1421" s="4"/>
      <c r="F1421" s="7"/>
      <c r="G1421" s="35"/>
      <c r="H1421" s="34"/>
    </row>
    <row r="1422" spans="1:8">
      <c r="A1422" s="2"/>
      <c r="B1422" s="6"/>
      <c r="C1422" s="4"/>
      <c r="D1422" s="4"/>
      <c r="E1422" s="4"/>
      <c r="F1422" s="7"/>
      <c r="G1422" s="35"/>
      <c r="H1422" s="34"/>
    </row>
    <row r="1423" spans="1:8">
      <c r="A1423" s="2"/>
      <c r="B1423" s="6"/>
      <c r="C1423" s="4"/>
      <c r="D1423" s="4"/>
      <c r="E1423" s="4"/>
      <c r="F1423" s="7"/>
      <c r="G1423" s="35"/>
      <c r="H1423" s="34"/>
    </row>
    <row r="1424" spans="1:8">
      <c r="A1424" s="2"/>
      <c r="B1424" s="3"/>
      <c r="C1424" s="4"/>
      <c r="D1424" s="4"/>
      <c r="E1424" s="4"/>
      <c r="F1424" s="5"/>
      <c r="G1424" s="35"/>
      <c r="H1424" s="34"/>
    </row>
    <row r="1425" spans="1:8">
      <c r="A1425" s="2"/>
      <c r="B1425" s="3"/>
      <c r="C1425" s="4"/>
      <c r="D1425" s="4"/>
      <c r="E1425" s="4"/>
      <c r="F1425" s="5"/>
      <c r="G1425" s="35"/>
      <c r="H1425" s="34"/>
    </row>
    <row r="1426" spans="1:8">
      <c r="A1426" s="2"/>
      <c r="B1426" s="3"/>
      <c r="C1426" s="4"/>
      <c r="D1426" s="4"/>
      <c r="E1426" s="4"/>
      <c r="F1426" s="5"/>
      <c r="G1426" s="35"/>
      <c r="H1426" s="34"/>
    </row>
    <row r="1427" spans="1:8">
      <c r="A1427" s="2"/>
      <c r="B1427" s="6"/>
      <c r="C1427" s="4"/>
      <c r="D1427" s="4"/>
      <c r="E1427" s="4"/>
      <c r="F1427" s="7"/>
      <c r="G1427" s="35"/>
      <c r="H1427" s="34"/>
    </row>
    <row r="1428" spans="1:8">
      <c r="A1428" s="2"/>
      <c r="B1428" s="6"/>
      <c r="C1428" s="4"/>
      <c r="D1428" s="4"/>
      <c r="E1428" s="4"/>
      <c r="F1428" s="7"/>
      <c r="G1428" s="35"/>
      <c r="H1428" s="34"/>
    </row>
    <row r="1429" spans="1:8">
      <c r="A1429" s="2"/>
      <c r="B1429" s="3"/>
      <c r="C1429" s="4"/>
      <c r="D1429" s="4"/>
      <c r="E1429" s="4"/>
      <c r="F1429" s="5"/>
      <c r="G1429" s="35"/>
      <c r="H1429" s="34"/>
    </row>
    <row r="1430" spans="1:8">
      <c r="A1430" s="2"/>
      <c r="B1430" s="6"/>
      <c r="C1430" s="4"/>
      <c r="D1430" s="4"/>
      <c r="E1430" s="4"/>
      <c r="F1430" s="7"/>
      <c r="G1430" s="35"/>
      <c r="H1430" s="34"/>
    </row>
    <row r="1431" spans="1:8">
      <c r="A1431" s="2"/>
      <c r="B1431" s="6"/>
      <c r="C1431" s="4"/>
      <c r="D1431" s="4"/>
      <c r="E1431" s="4"/>
      <c r="F1431" s="7"/>
      <c r="G1431" s="35"/>
      <c r="H1431" s="34"/>
    </row>
    <row r="1432" spans="1:8">
      <c r="A1432" s="2"/>
      <c r="B1432" s="3"/>
      <c r="C1432" s="4"/>
      <c r="D1432" s="4"/>
      <c r="E1432" s="4"/>
      <c r="F1432" s="5"/>
      <c r="G1432" s="35"/>
      <c r="H1432" s="34"/>
    </row>
    <row r="1433" spans="1:8">
      <c r="A1433" s="2"/>
      <c r="B1433" s="6"/>
      <c r="C1433" s="4"/>
      <c r="D1433" s="4"/>
      <c r="E1433" s="4"/>
      <c r="F1433" s="7"/>
      <c r="G1433" s="35"/>
      <c r="H1433" s="34"/>
    </row>
    <row r="1434" spans="1:8">
      <c r="A1434" s="2"/>
      <c r="B1434" s="3"/>
      <c r="C1434" s="4"/>
      <c r="D1434" s="4"/>
      <c r="E1434" s="4"/>
      <c r="F1434" s="5"/>
      <c r="G1434" s="35"/>
      <c r="H1434" s="34"/>
    </row>
    <row r="1435" spans="1:8">
      <c r="A1435" s="2"/>
      <c r="B1435" s="3"/>
      <c r="C1435" s="4"/>
      <c r="D1435" s="4"/>
      <c r="E1435" s="4"/>
      <c r="F1435" s="5"/>
      <c r="G1435" s="35"/>
      <c r="H1435" s="34"/>
    </row>
    <row r="1436" spans="1:8">
      <c r="A1436" s="2"/>
      <c r="B1436" s="3"/>
      <c r="C1436" s="4"/>
      <c r="D1436" s="4"/>
      <c r="E1436" s="4"/>
      <c r="F1436" s="5"/>
      <c r="G1436" s="35"/>
      <c r="H1436" s="34"/>
    </row>
    <row r="1437" spans="1:8">
      <c r="A1437" s="2"/>
      <c r="B1437" s="3"/>
      <c r="C1437" s="4"/>
      <c r="D1437" s="4"/>
      <c r="E1437" s="4"/>
      <c r="F1437" s="5"/>
      <c r="G1437" s="35"/>
      <c r="H1437" s="34"/>
    </row>
    <row r="1438" spans="1:8">
      <c r="A1438" s="2"/>
      <c r="B1438" s="6"/>
      <c r="C1438" s="4"/>
      <c r="D1438" s="4"/>
      <c r="E1438" s="4"/>
      <c r="F1438" s="7"/>
      <c r="G1438" s="35"/>
      <c r="H1438" s="34"/>
    </row>
    <row r="1439" spans="1:8">
      <c r="A1439" s="2"/>
      <c r="B1439" s="6"/>
      <c r="C1439" s="4"/>
      <c r="D1439" s="4"/>
      <c r="E1439" s="4"/>
      <c r="F1439" s="7"/>
      <c r="G1439" s="35"/>
      <c r="H1439" s="34"/>
    </row>
    <row r="1440" spans="1:8">
      <c r="A1440" s="2"/>
      <c r="B1440" s="3"/>
      <c r="C1440" s="4"/>
      <c r="D1440" s="4"/>
      <c r="E1440" s="4"/>
      <c r="F1440" s="5"/>
      <c r="G1440" s="35"/>
      <c r="H1440" s="34"/>
    </row>
    <row r="1441" spans="1:8">
      <c r="A1441" s="2"/>
      <c r="B1441" s="3"/>
      <c r="C1441" s="4"/>
      <c r="D1441" s="4"/>
      <c r="E1441" s="4"/>
      <c r="F1441" s="5"/>
      <c r="G1441" s="35"/>
      <c r="H1441" s="34"/>
    </row>
    <row r="1442" spans="1:8">
      <c r="A1442" s="2"/>
      <c r="B1442" s="6"/>
      <c r="C1442" s="4"/>
      <c r="D1442" s="4"/>
      <c r="E1442" s="4"/>
      <c r="F1442" s="7"/>
      <c r="G1442" s="35"/>
      <c r="H1442" s="34"/>
    </row>
    <row r="1443" spans="1:8">
      <c r="A1443" s="2"/>
      <c r="B1443" s="3"/>
      <c r="C1443" s="4"/>
      <c r="D1443" s="4"/>
      <c r="E1443" s="4"/>
      <c r="F1443" s="5"/>
      <c r="G1443" s="35"/>
      <c r="H1443" s="34"/>
    </row>
    <row r="1444" spans="1:8">
      <c r="A1444" s="2"/>
      <c r="B1444" s="6"/>
      <c r="C1444" s="4"/>
      <c r="D1444" s="4"/>
      <c r="E1444" s="4"/>
      <c r="F1444" s="7"/>
      <c r="G1444" s="35"/>
      <c r="H1444" s="34"/>
    </row>
    <row r="1445" spans="1:8">
      <c r="A1445" s="2"/>
      <c r="B1445" s="3"/>
      <c r="C1445" s="4"/>
      <c r="D1445" s="4"/>
      <c r="E1445" s="4"/>
      <c r="F1445" s="5"/>
      <c r="G1445" s="35"/>
      <c r="H1445" s="34"/>
    </row>
    <row r="1446" spans="1:8">
      <c r="A1446" s="2"/>
      <c r="B1446" s="6"/>
      <c r="C1446" s="4"/>
      <c r="D1446" s="4"/>
      <c r="E1446" s="4"/>
      <c r="F1446" s="7"/>
      <c r="G1446" s="35"/>
      <c r="H1446" s="34"/>
    </row>
    <row r="1447" spans="1:8">
      <c r="A1447" s="2"/>
      <c r="B1447" s="6"/>
      <c r="C1447" s="4"/>
      <c r="D1447" s="4"/>
      <c r="E1447" s="4"/>
      <c r="F1447" s="7"/>
      <c r="G1447" s="35"/>
      <c r="H1447" s="34"/>
    </row>
    <row r="1448" spans="1:8">
      <c r="A1448" s="2"/>
      <c r="B1448" s="3"/>
      <c r="C1448" s="4"/>
      <c r="D1448" s="4"/>
      <c r="E1448" s="4"/>
      <c r="F1448" s="5"/>
      <c r="G1448" s="35"/>
      <c r="H1448" s="34"/>
    </row>
    <row r="1449" spans="1:8">
      <c r="A1449" s="2"/>
      <c r="B1449" s="6"/>
      <c r="C1449" s="4"/>
      <c r="D1449" s="4"/>
      <c r="E1449" s="4"/>
      <c r="F1449" s="7"/>
      <c r="G1449" s="35"/>
      <c r="H1449" s="34"/>
    </row>
    <row r="1450" spans="1:8">
      <c r="A1450" s="2"/>
      <c r="B1450" s="6"/>
      <c r="C1450" s="4"/>
      <c r="D1450" s="4"/>
      <c r="E1450" s="4"/>
      <c r="F1450" s="7"/>
      <c r="G1450" s="35"/>
      <c r="H1450" s="34"/>
    </row>
    <row r="1451" spans="1:8">
      <c r="A1451" s="2"/>
      <c r="B1451" s="6"/>
      <c r="C1451" s="4"/>
      <c r="D1451" s="4"/>
      <c r="E1451" s="4"/>
      <c r="F1451" s="7"/>
      <c r="G1451" s="35"/>
      <c r="H1451" s="34"/>
    </row>
    <row r="1452" spans="1:8">
      <c r="A1452" s="2"/>
      <c r="B1452" s="3"/>
      <c r="C1452" s="4"/>
      <c r="D1452" s="4"/>
      <c r="E1452" s="4"/>
      <c r="F1452" s="5"/>
      <c r="G1452" s="35"/>
      <c r="H1452" s="34"/>
    </row>
    <row r="1453" spans="1:8">
      <c r="A1453" s="2"/>
      <c r="B1453" s="6"/>
      <c r="C1453" s="4"/>
      <c r="D1453" s="4"/>
      <c r="E1453" s="4"/>
      <c r="F1453" s="7"/>
      <c r="G1453" s="35"/>
      <c r="H1453" s="34"/>
    </row>
    <row r="1454" spans="1:8">
      <c r="A1454" s="2"/>
      <c r="B1454" s="3"/>
      <c r="C1454" s="4"/>
      <c r="D1454" s="4"/>
      <c r="E1454" s="4"/>
      <c r="F1454" s="5"/>
      <c r="G1454" s="35"/>
      <c r="H1454" s="34"/>
    </row>
    <row r="1455" spans="1:8">
      <c r="A1455" s="2"/>
      <c r="B1455" s="6"/>
      <c r="C1455" s="4"/>
      <c r="D1455" s="4"/>
      <c r="E1455" s="4"/>
      <c r="F1455" s="7"/>
      <c r="G1455" s="35"/>
      <c r="H1455" s="34"/>
    </row>
    <row r="1456" spans="1:8">
      <c r="A1456" s="2"/>
      <c r="B1456" s="6"/>
      <c r="C1456" s="4"/>
      <c r="D1456" s="4"/>
      <c r="E1456" s="4"/>
      <c r="F1456" s="7"/>
      <c r="G1456" s="35"/>
      <c r="H1456" s="34"/>
    </row>
    <row r="1457" spans="1:8">
      <c r="A1457" s="2"/>
      <c r="B1457" s="6"/>
      <c r="C1457" s="4"/>
      <c r="D1457" s="4"/>
      <c r="E1457" s="4"/>
      <c r="F1457" s="7"/>
      <c r="G1457" s="35"/>
      <c r="H1457" s="34"/>
    </row>
    <row r="1458" spans="1:8">
      <c r="A1458" s="2"/>
      <c r="B1458" s="3"/>
      <c r="C1458" s="4"/>
      <c r="D1458" s="4"/>
      <c r="E1458" s="4"/>
      <c r="F1458" s="5"/>
      <c r="G1458" s="35"/>
      <c r="H1458" s="34"/>
    </row>
    <row r="1459" spans="1:8">
      <c r="A1459" s="2"/>
      <c r="B1459" s="3"/>
      <c r="C1459" s="4"/>
      <c r="D1459" s="4"/>
      <c r="E1459" s="4"/>
      <c r="F1459" s="5"/>
      <c r="G1459" s="35"/>
      <c r="H1459" s="34"/>
    </row>
    <row r="1460" spans="1:8">
      <c r="A1460" s="2"/>
      <c r="B1460" s="6"/>
      <c r="C1460" s="4"/>
      <c r="D1460" s="4"/>
      <c r="E1460" s="4"/>
      <c r="F1460" s="7"/>
      <c r="G1460" s="35"/>
      <c r="H1460" s="34"/>
    </row>
    <row r="1461" spans="1:8">
      <c r="A1461" s="2"/>
      <c r="B1461" s="6"/>
      <c r="C1461" s="4"/>
      <c r="D1461" s="4"/>
      <c r="E1461" s="4"/>
      <c r="F1461" s="7"/>
      <c r="G1461" s="35"/>
      <c r="H1461" s="34"/>
    </row>
    <row r="1462" spans="1:8">
      <c r="A1462" s="2"/>
      <c r="B1462" s="6"/>
      <c r="C1462" s="4"/>
      <c r="D1462" s="4"/>
      <c r="E1462" s="4"/>
      <c r="F1462" s="7"/>
      <c r="G1462" s="35"/>
      <c r="H1462" s="34"/>
    </row>
    <row r="1463" spans="1:8">
      <c r="A1463" s="2"/>
      <c r="B1463" s="3"/>
      <c r="C1463" s="4"/>
      <c r="D1463" s="4"/>
      <c r="E1463" s="4"/>
      <c r="F1463" s="5"/>
      <c r="G1463" s="35"/>
      <c r="H1463" s="34"/>
    </row>
    <row r="1464" spans="1:8">
      <c r="A1464" s="2"/>
      <c r="B1464" s="3"/>
      <c r="C1464" s="4"/>
      <c r="D1464" s="4"/>
      <c r="E1464" s="4"/>
      <c r="F1464" s="5"/>
      <c r="G1464" s="35"/>
      <c r="H1464" s="34"/>
    </row>
    <row r="1465" spans="1:8">
      <c r="A1465" s="2"/>
      <c r="B1465" s="3"/>
      <c r="C1465" s="4"/>
      <c r="D1465" s="4"/>
      <c r="E1465" s="4"/>
      <c r="F1465" s="5"/>
      <c r="G1465" s="35"/>
      <c r="H1465" s="34"/>
    </row>
    <row r="1466" spans="1:8">
      <c r="A1466" s="2"/>
      <c r="B1466" s="6"/>
      <c r="C1466" s="4"/>
      <c r="D1466" s="4"/>
      <c r="E1466" s="4"/>
      <c r="F1466" s="7"/>
      <c r="G1466" s="35"/>
      <c r="H1466" s="34"/>
    </row>
    <row r="1467" spans="1:8">
      <c r="A1467" s="2"/>
      <c r="B1467" s="6"/>
      <c r="C1467" s="4"/>
      <c r="D1467" s="4"/>
      <c r="E1467" s="4"/>
      <c r="F1467" s="7"/>
      <c r="G1467" s="35"/>
      <c r="H1467" s="34"/>
    </row>
    <row r="1468" spans="1:8">
      <c r="A1468" s="2"/>
      <c r="B1468" s="6"/>
      <c r="C1468" s="4"/>
      <c r="D1468" s="4"/>
      <c r="E1468" s="4"/>
      <c r="F1468" s="7"/>
      <c r="G1468" s="35"/>
      <c r="H1468" s="34"/>
    </row>
    <row r="1469" spans="1:8">
      <c r="A1469" s="2"/>
      <c r="B1469" s="6"/>
      <c r="C1469" s="4"/>
      <c r="D1469" s="4"/>
      <c r="E1469" s="4"/>
      <c r="F1469" s="7"/>
      <c r="G1469" s="35"/>
      <c r="H1469" s="34"/>
    </row>
    <row r="1470" spans="1:8">
      <c r="A1470" s="2"/>
      <c r="B1470" s="6"/>
      <c r="C1470" s="4"/>
      <c r="D1470" s="4"/>
      <c r="E1470" s="4"/>
      <c r="F1470" s="7"/>
      <c r="G1470" s="35"/>
      <c r="H1470" s="34"/>
    </row>
    <row r="1471" spans="1:8">
      <c r="A1471" s="2"/>
      <c r="B1471" s="6"/>
      <c r="C1471" s="4"/>
      <c r="D1471" s="4"/>
      <c r="E1471" s="4"/>
      <c r="F1471" s="7"/>
      <c r="G1471" s="35"/>
      <c r="H1471" s="34"/>
    </row>
    <row r="1472" spans="1:8">
      <c r="A1472" s="2"/>
      <c r="B1472" s="6"/>
      <c r="C1472" s="4"/>
      <c r="D1472" s="4"/>
      <c r="E1472" s="4"/>
      <c r="F1472" s="7"/>
      <c r="G1472" s="35"/>
      <c r="H1472" s="34"/>
    </row>
    <row r="1473" spans="1:8">
      <c r="A1473" s="2"/>
      <c r="B1473" s="6"/>
      <c r="C1473" s="4"/>
      <c r="D1473" s="4"/>
      <c r="E1473" s="4"/>
      <c r="F1473" s="7"/>
      <c r="G1473" s="35"/>
      <c r="H1473" s="34"/>
    </row>
    <row r="1474" spans="1:8">
      <c r="A1474" s="2"/>
      <c r="B1474" s="6"/>
      <c r="C1474" s="4"/>
      <c r="D1474" s="4"/>
      <c r="E1474" s="4"/>
      <c r="F1474" s="7"/>
      <c r="G1474" s="35"/>
      <c r="H1474" s="34"/>
    </row>
    <row r="1475" spans="1:8">
      <c r="A1475" s="2"/>
      <c r="B1475" s="3"/>
      <c r="C1475" s="4"/>
      <c r="D1475" s="4"/>
      <c r="E1475" s="4"/>
      <c r="F1475" s="5"/>
      <c r="G1475" s="35"/>
      <c r="H1475" s="34"/>
    </row>
    <row r="1476" spans="1:8">
      <c r="A1476" s="2"/>
      <c r="B1476" s="6"/>
      <c r="C1476" s="4"/>
      <c r="D1476" s="4"/>
      <c r="E1476" s="4"/>
      <c r="F1476" s="7"/>
      <c r="G1476" s="35"/>
      <c r="H1476" s="34"/>
    </row>
    <row r="1477" spans="1:8">
      <c r="A1477" s="2"/>
      <c r="B1477" s="6"/>
      <c r="C1477" s="4"/>
      <c r="D1477" s="4"/>
      <c r="E1477" s="4"/>
      <c r="F1477" s="7"/>
      <c r="G1477" s="35"/>
      <c r="H1477" s="34"/>
    </row>
    <row r="1478" spans="1:8">
      <c r="A1478" s="2"/>
      <c r="B1478" s="6"/>
      <c r="C1478" s="4"/>
      <c r="D1478" s="4"/>
      <c r="E1478" s="4"/>
      <c r="F1478" s="7"/>
      <c r="G1478" s="35"/>
      <c r="H1478" s="34"/>
    </row>
    <row r="1479" spans="1:8">
      <c r="A1479" s="2"/>
      <c r="B1479" s="6"/>
      <c r="C1479" s="4"/>
      <c r="D1479" s="4"/>
      <c r="E1479" s="4"/>
      <c r="F1479" s="7"/>
      <c r="G1479" s="35"/>
      <c r="H1479" s="34"/>
    </row>
    <row r="1480" spans="1:8">
      <c r="A1480" s="2"/>
      <c r="B1480" s="6"/>
      <c r="C1480" s="4"/>
      <c r="D1480" s="4"/>
      <c r="E1480" s="4"/>
      <c r="F1480" s="7"/>
      <c r="G1480" s="35"/>
      <c r="H1480" s="34"/>
    </row>
    <row r="1481" spans="1:8">
      <c r="A1481" s="2"/>
      <c r="B1481" s="6"/>
      <c r="C1481" s="4"/>
      <c r="D1481" s="4"/>
      <c r="E1481" s="4"/>
      <c r="F1481" s="7"/>
      <c r="G1481" s="35"/>
      <c r="H1481" s="34"/>
    </row>
    <row r="1482" spans="1:8">
      <c r="A1482" s="2"/>
      <c r="B1482" s="6"/>
      <c r="C1482" s="4"/>
      <c r="D1482" s="4"/>
      <c r="E1482" s="4"/>
      <c r="F1482" s="7"/>
      <c r="G1482" s="35"/>
      <c r="H1482" s="34"/>
    </row>
    <row r="1483" spans="1:8">
      <c r="A1483" s="2"/>
      <c r="B1483" s="3"/>
      <c r="C1483" s="4"/>
      <c r="D1483" s="4"/>
      <c r="E1483" s="4"/>
      <c r="F1483" s="5"/>
      <c r="G1483" s="35"/>
      <c r="H1483" s="34"/>
    </row>
    <row r="1484" spans="1:8">
      <c r="A1484" s="2"/>
      <c r="B1484" s="6"/>
      <c r="C1484" s="4"/>
      <c r="D1484" s="4"/>
      <c r="E1484" s="4"/>
      <c r="F1484" s="7"/>
      <c r="G1484" s="35"/>
      <c r="H1484" s="34"/>
    </row>
    <row r="1485" spans="1:8">
      <c r="A1485" s="2"/>
      <c r="B1485" s="6"/>
      <c r="C1485" s="4"/>
      <c r="D1485" s="4"/>
      <c r="E1485" s="4"/>
      <c r="F1485" s="7"/>
      <c r="G1485" s="35"/>
      <c r="H1485" s="34"/>
    </row>
    <row r="1486" spans="1:8">
      <c r="A1486" s="2"/>
      <c r="B1486" s="6"/>
      <c r="C1486" s="4"/>
      <c r="D1486" s="4"/>
      <c r="E1486" s="4"/>
      <c r="F1486" s="7"/>
      <c r="G1486" s="35"/>
      <c r="H1486" s="34"/>
    </row>
    <row r="1487" spans="1:8">
      <c r="A1487" s="2"/>
      <c r="B1487" s="6"/>
      <c r="C1487" s="4"/>
      <c r="D1487" s="4"/>
      <c r="E1487" s="4"/>
      <c r="F1487" s="7"/>
      <c r="G1487" s="35"/>
      <c r="H1487" s="34"/>
    </row>
    <row r="1488" spans="1:8">
      <c r="A1488" s="2"/>
      <c r="B1488" s="3"/>
      <c r="C1488" s="4"/>
      <c r="D1488" s="4"/>
      <c r="E1488" s="4"/>
      <c r="F1488" s="5"/>
      <c r="G1488" s="35"/>
      <c r="H1488" s="34"/>
    </row>
    <row r="1489" spans="1:8">
      <c r="A1489" s="2"/>
      <c r="B1489" s="3"/>
      <c r="C1489" s="4"/>
      <c r="D1489" s="4"/>
      <c r="E1489" s="4"/>
      <c r="F1489" s="5"/>
      <c r="G1489" s="35"/>
      <c r="H1489" s="34"/>
    </row>
    <row r="1490" spans="1:8">
      <c r="A1490" s="2"/>
      <c r="B1490" s="6"/>
      <c r="C1490" s="4"/>
      <c r="D1490" s="4"/>
      <c r="E1490" s="4"/>
      <c r="F1490" s="7"/>
      <c r="G1490" s="35"/>
      <c r="H1490" s="34"/>
    </row>
    <row r="1491" spans="1:8">
      <c r="A1491" s="2"/>
      <c r="B1491" s="6"/>
      <c r="C1491" s="4"/>
      <c r="D1491" s="4"/>
      <c r="E1491" s="4"/>
      <c r="F1491" s="7"/>
      <c r="G1491" s="35"/>
      <c r="H1491" s="34"/>
    </row>
    <row r="1492" spans="1:8">
      <c r="A1492" s="2"/>
      <c r="B1492" s="6"/>
      <c r="C1492" s="4"/>
      <c r="D1492" s="4"/>
      <c r="E1492" s="4"/>
      <c r="F1492" s="7"/>
      <c r="G1492" s="35"/>
      <c r="H1492" s="34"/>
    </row>
    <row r="1493" spans="1:8">
      <c r="A1493" s="2"/>
      <c r="B1493" s="6"/>
      <c r="C1493" s="4"/>
      <c r="D1493" s="4"/>
      <c r="E1493" s="4"/>
      <c r="F1493" s="7"/>
      <c r="G1493" s="35"/>
      <c r="H1493" s="34"/>
    </row>
    <row r="1494" spans="1:8">
      <c r="A1494" s="2"/>
      <c r="B1494" s="6"/>
      <c r="C1494" s="4"/>
      <c r="D1494" s="4"/>
      <c r="E1494" s="4"/>
      <c r="F1494" s="7"/>
      <c r="G1494" s="35"/>
      <c r="H1494" s="34"/>
    </row>
    <row r="1495" spans="1:8">
      <c r="A1495" s="2"/>
      <c r="B1495" s="3"/>
      <c r="C1495" s="4"/>
      <c r="D1495" s="4"/>
      <c r="E1495" s="4"/>
      <c r="F1495" s="5"/>
      <c r="G1495" s="35"/>
      <c r="H1495" s="34"/>
    </row>
    <row r="1496" spans="1:8">
      <c r="A1496" s="2"/>
      <c r="B1496" s="6"/>
      <c r="C1496" s="4"/>
      <c r="D1496" s="4"/>
      <c r="E1496" s="4"/>
      <c r="F1496" s="7"/>
      <c r="G1496" s="35"/>
      <c r="H1496" s="34"/>
    </row>
    <row r="1497" spans="1:8">
      <c r="A1497" s="2"/>
      <c r="B1497" s="3"/>
      <c r="C1497" s="4"/>
      <c r="D1497" s="4"/>
      <c r="E1497" s="4"/>
      <c r="F1497" s="5"/>
      <c r="G1497" s="35"/>
      <c r="H1497" s="34"/>
    </row>
    <row r="1498" spans="1:8">
      <c r="A1498" s="2"/>
      <c r="B1498" s="6"/>
      <c r="C1498" s="4"/>
      <c r="D1498" s="4"/>
      <c r="E1498" s="4"/>
      <c r="F1498" s="7"/>
      <c r="G1498" s="35"/>
      <c r="H1498" s="34"/>
    </row>
    <row r="1499" spans="1:8">
      <c r="A1499" s="2"/>
      <c r="B1499" s="3"/>
      <c r="C1499" s="4"/>
      <c r="D1499" s="4"/>
      <c r="E1499" s="4"/>
      <c r="F1499" s="5"/>
      <c r="G1499" s="35"/>
      <c r="H1499" s="34"/>
    </row>
    <row r="1500" spans="1:8">
      <c r="A1500" s="2"/>
      <c r="B1500" s="3"/>
      <c r="C1500" s="4"/>
      <c r="D1500" s="4"/>
      <c r="E1500" s="4"/>
      <c r="F1500" s="5"/>
      <c r="G1500" s="35"/>
      <c r="H1500" s="34"/>
    </row>
    <row r="1501" spans="1:8">
      <c r="A1501" s="2"/>
      <c r="B1501" s="3"/>
      <c r="C1501" s="4"/>
      <c r="D1501" s="4"/>
      <c r="E1501" s="4"/>
      <c r="F1501" s="5"/>
      <c r="G1501" s="35"/>
      <c r="H1501" s="34"/>
    </row>
    <row r="1502" spans="1:8">
      <c r="A1502" s="2"/>
      <c r="B1502" s="6"/>
      <c r="C1502" s="4"/>
      <c r="D1502" s="4"/>
      <c r="E1502" s="4"/>
      <c r="F1502" s="7"/>
      <c r="G1502" s="35"/>
      <c r="H1502" s="34"/>
    </row>
    <row r="1503" spans="1:8">
      <c r="A1503" s="2"/>
      <c r="B1503" s="6"/>
      <c r="C1503" s="4"/>
      <c r="D1503" s="4"/>
      <c r="E1503" s="4"/>
      <c r="F1503" s="7"/>
      <c r="G1503" s="35"/>
      <c r="H1503" s="34"/>
    </row>
    <row r="1504" spans="1:8">
      <c r="A1504" s="2"/>
      <c r="B1504" s="3"/>
      <c r="C1504" s="4"/>
      <c r="D1504" s="4"/>
      <c r="E1504" s="4"/>
      <c r="F1504" s="5"/>
      <c r="G1504" s="35"/>
      <c r="H1504" s="34"/>
    </row>
    <row r="1505" spans="1:8">
      <c r="A1505" s="2"/>
      <c r="B1505" s="6"/>
      <c r="C1505" s="4"/>
      <c r="D1505" s="4"/>
      <c r="E1505" s="4"/>
      <c r="F1505" s="7"/>
      <c r="G1505" s="35"/>
      <c r="H1505" s="34"/>
    </row>
    <row r="1506" spans="1:8">
      <c r="A1506" s="2"/>
      <c r="B1506" s="6"/>
      <c r="C1506" s="4"/>
      <c r="D1506" s="4"/>
      <c r="E1506" s="4"/>
      <c r="F1506" s="7"/>
      <c r="G1506" s="35"/>
      <c r="H1506" s="34"/>
    </row>
    <row r="1507" spans="1:8">
      <c r="A1507" s="2"/>
      <c r="B1507" s="3"/>
      <c r="C1507" s="4"/>
      <c r="D1507" s="4"/>
      <c r="E1507" s="4"/>
      <c r="F1507" s="5"/>
      <c r="G1507" s="35"/>
      <c r="H1507" s="34"/>
    </row>
    <row r="1508" spans="1:8">
      <c r="A1508" s="2"/>
      <c r="B1508" s="3"/>
      <c r="C1508" s="4"/>
      <c r="D1508" s="4"/>
      <c r="E1508" s="4"/>
      <c r="F1508" s="5"/>
      <c r="G1508" s="35"/>
      <c r="H1508" s="34"/>
    </row>
    <row r="1509" spans="1:8">
      <c r="A1509" s="2"/>
      <c r="B1509" s="6"/>
      <c r="C1509" s="4"/>
      <c r="D1509" s="4"/>
      <c r="E1509" s="4"/>
      <c r="F1509" s="7"/>
      <c r="G1509" s="35"/>
      <c r="H1509" s="34"/>
    </row>
    <row r="1510" spans="1:8">
      <c r="A1510" s="2"/>
      <c r="B1510" s="6"/>
      <c r="C1510" s="4"/>
      <c r="D1510" s="4"/>
      <c r="E1510" s="4"/>
      <c r="F1510" s="7"/>
      <c r="G1510" s="35"/>
      <c r="H1510" s="34"/>
    </row>
    <row r="1511" spans="1:8">
      <c r="A1511" s="2"/>
      <c r="B1511" s="3"/>
      <c r="C1511" s="4"/>
      <c r="D1511" s="4"/>
      <c r="E1511" s="4"/>
      <c r="F1511" s="5"/>
      <c r="G1511" s="35"/>
      <c r="H1511" s="34"/>
    </row>
    <row r="1512" spans="1:8">
      <c r="A1512" s="2"/>
      <c r="B1512" s="6"/>
      <c r="C1512" s="4"/>
      <c r="D1512" s="4"/>
      <c r="E1512" s="4"/>
      <c r="F1512" s="7"/>
      <c r="G1512" s="35"/>
      <c r="H1512" s="34"/>
    </row>
    <row r="1513" spans="1:8">
      <c r="A1513" s="2"/>
      <c r="B1513" s="6"/>
      <c r="C1513" s="4"/>
      <c r="D1513" s="4"/>
      <c r="E1513" s="4"/>
      <c r="F1513" s="7"/>
      <c r="G1513" s="35"/>
      <c r="H1513" s="34"/>
    </row>
    <row r="1514" spans="1:8">
      <c r="A1514" s="2"/>
      <c r="B1514" s="6"/>
      <c r="C1514" s="4"/>
      <c r="D1514" s="4"/>
      <c r="E1514" s="4"/>
      <c r="F1514" s="7"/>
      <c r="G1514" s="35"/>
      <c r="H1514" s="34"/>
    </row>
    <row r="1515" spans="1:8">
      <c r="A1515" s="2"/>
      <c r="B1515" s="3"/>
      <c r="C1515" s="4"/>
      <c r="D1515" s="4"/>
      <c r="E1515" s="4"/>
      <c r="F1515" s="5"/>
      <c r="G1515" s="35"/>
      <c r="H1515" s="34"/>
    </row>
    <row r="1516" spans="1:8">
      <c r="A1516" s="2"/>
      <c r="B1516" s="3"/>
      <c r="C1516" s="4"/>
      <c r="D1516" s="4"/>
      <c r="E1516" s="4"/>
      <c r="F1516" s="5"/>
      <c r="G1516" s="35"/>
      <c r="H1516" s="34"/>
    </row>
    <row r="1517" spans="1:8">
      <c r="A1517" s="2"/>
      <c r="B1517" s="3"/>
      <c r="C1517" s="4"/>
      <c r="D1517" s="4"/>
      <c r="E1517" s="4"/>
      <c r="F1517" s="5"/>
      <c r="G1517" s="35"/>
      <c r="H1517" s="34"/>
    </row>
    <row r="1518" spans="1:8">
      <c r="A1518" s="2"/>
      <c r="B1518" s="6"/>
      <c r="C1518" s="4"/>
      <c r="D1518" s="4"/>
      <c r="E1518" s="4"/>
      <c r="F1518" s="7"/>
      <c r="G1518" s="35"/>
      <c r="H1518" s="34"/>
    </row>
    <row r="1519" spans="1:8">
      <c r="A1519" s="2"/>
      <c r="B1519" s="6"/>
      <c r="C1519" s="4"/>
      <c r="D1519" s="4"/>
      <c r="E1519" s="4"/>
      <c r="F1519" s="7"/>
      <c r="G1519" s="35"/>
      <c r="H1519" s="34"/>
    </row>
    <row r="1520" spans="1:8">
      <c r="A1520" s="2"/>
      <c r="B1520" s="6"/>
      <c r="C1520" s="4"/>
      <c r="D1520" s="4"/>
      <c r="E1520" s="4"/>
      <c r="F1520" s="7"/>
      <c r="G1520" s="35"/>
      <c r="H1520" s="34"/>
    </row>
    <row r="1521" spans="1:8">
      <c r="A1521" s="2"/>
      <c r="B1521" s="6"/>
      <c r="C1521" s="4"/>
      <c r="D1521" s="4"/>
      <c r="E1521" s="4"/>
      <c r="F1521" s="7"/>
      <c r="G1521" s="35"/>
      <c r="H1521" s="34"/>
    </row>
    <row r="1522" spans="1:8">
      <c r="A1522" s="2"/>
      <c r="B1522" s="3"/>
      <c r="C1522" s="4"/>
      <c r="D1522" s="4"/>
      <c r="E1522" s="4"/>
      <c r="F1522" s="5"/>
      <c r="G1522" s="35"/>
      <c r="H1522" s="34"/>
    </row>
    <row r="1523" spans="1:8">
      <c r="A1523" s="2"/>
      <c r="B1523" s="6"/>
      <c r="C1523" s="4"/>
      <c r="D1523" s="4"/>
      <c r="E1523" s="4"/>
      <c r="F1523" s="7"/>
      <c r="G1523" s="35"/>
      <c r="H1523" s="34"/>
    </row>
    <row r="1524" spans="1:8">
      <c r="A1524" s="2"/>
      <c r="B1524" s="3"/>
      <c r="C1524" s="4"/>
      <c r="D1524" s="4"/>
      <c r="E1524" s="4"/>
      <c r="F1524" s="5"/>
      <c r="G1524" s="35"/>
      <c r="H1524" s="34"/>
    </row>
    <row r="1525" spans="1:8">
      <c r="A1525" s="2"/>
      <c r="B1525" s="6"/>
      <c r="C1525" s="4"/>
      <c r="D1525" s="4"/>
      <c r="E1525" s="4"/>
      <c r="F1525" s="7"/>
      <c r="G1525" s="35"/>
      <c r="H1525" s="34"/>
    </row>
    <row r="1526" spans="1:8">
      <c r="A1526" s="2"/>
      <c r="B1526" s="3"/>
      <c r="C1526" s="4"/>
      <c r="D1526" s="4"/>
      <c r="E1526" s="4"/>
      <c r="F1526" s="5"/>
      <c r="G1526" s="35"/>
      <c r="H1526" s="34"/>
    </row>
    <row r="1527" spans="1:8">
      <c r="A1527" s="2"/>
      <c r="B1527" s="3"/>
      <c r="C1527" s="4"/>
      <c r="D1527" s="4"/>
      <c r="E1527" s="4"/>
      <c r="F1527" s="5"/>
      <c r="G1527" s="35"/>
      <c r="H1527" s="34"/>
    </row>
    <row r="1528" spans="1:8">
      <c r="A1528" s="2"/>
      <c r="B1528" s="3"/>
      <c r="C1528" s="4"/>
      <c r="D1528" s="4"/>
      <c r="E1528" s="4"/>
      <c r="F1528" s="5"/>
      <c r="G1528" s="35"/>
      <c r="H1528" s="34"/>
    </row>
    <row r="1529" spans="1:8">
      <c r="A1529" s="2"/>
      <c r="B1529" s="6"/>
      <c r="C1529" s="4"/>
      <c r="D1529" s="4"/>
      <c r="E1529" s="4"/>
      <c r="F1529" s="7"/>
      <c r="G1529" s="35"/>
      <c r="H1529" s="34"/>
    </row>
    <row r="1530" spans="1:8">
      <c r="A1530" s="2"/>
      <c r="B1530" s="3"/>
      <c r="C1530" s="4"/>
      <c r="D1530" s="4"/>
      <c r="E1530" s="4"/>
      <c r="F1530" s="5"/>
      <c r="G1530" s="35"/>
      <c r="H1530" s="34"/>
    </row>
    <row r="1531" spans="1:8">
      <c r="A1531" s="2"/>
      <c r="B1531" s="3"/>
      <c r="C1531" s="4"/>
      <c r="D1531" s="4"/>
      <c r="E1531" s="4"/>
      <c r="F1531" s="5"/>
      <c r="G1531" s="35"/>
      <c r="H1531" s="34"/>
    </row>
    <row r="1532" spans="1:8">
      <c r="A1532" s="2"/>
      <c r="B1532" s="3"/>
      <c r="C1532" s="4"/>
      <c r="D1532" s="4"/>
      <c r="E1532" s="4"/>
      <c r="F1532" s="5"/>
      <c r="G1532" s="35"/>
      <c r="H1532" s="34"/>
    </row>
    <row r="1533" spans="1:8">
      <c r="A1533" s="2"/>
      <c r="B1533" s="6"/>
      <c r="C1533" s="4"/>
      <c r="D1533" s="4"/>
      <c r="E1533" s="4"/>
      <c r="F1533" s="7"/>
      <c r="G1533" s="35"/>
      <c r="H1533" s="34"/>
    </row>
    <row r="1534" spans="1:8">
      <c r="A1534" s="2"/>
      <c r="B1534" s="6"/>
      <c r="C1534" s="4"/>
      <c r="D1534" s="4"/>
      <c r="E1534" s="4"/>
      <c r="F1534" s="7"/>
      <c r="G1534" s="35"/>
      <c r="H1534" s="34"/>
    </row>
    <row r="1535" spans="1:8">
      <c r="A1535" s="2"/>
      <c r="B1535" s="3"/>
      <c r="C1535" s="4"/>
      <c r="D1535" s="4"/>
      <c r="E1535" s="4"/>
      <c r="F1535" s="5"/>
      <c r="G1535" s="35"/>
      <c r="H1535" s="34"/>
    </row>
    <row r="1536" spans="1:8">
      <c r="A1536" s="2"/>
      <c r="B1536" s="6"/>
      <c r="C1536" s="4"/>
      <c r="D1536" s="4"/>
      <c r="E1536" s="4"/>
      <c r="F1536" s="7"/>
      <c r="G1536" s="35"/>
      <c r="H1536" s="34"/>
    </row>
    <row r="1537" spans="1:8">
      <c r="A1537" s="2"/>
      <c r="B1537" s="6"/>
      <c r="C1537" s="4"/>
      <c r="D1537" s="4"/>
      <c r="E1537" s="4"/>
      <c r="F1537" s="7"/>
      <c r="G1537" s="35"/>
      <c r="H1537" s="34"/>
    </row>
    <row r="1538" spans="1:8">
      <c r="A1538" s="2"/>
      <c r="B1538" s="6"/>
      <c r="C1538" s="4"/>
      <c r="D1538" s="4"/>
      <c r="E1538" s="4"/>
      <c r="F1538" s="7"/>
      <c r="G1538" s="35"/>
      <c r="H1538" s="34"/>
    </row>
    <row r="1539" spans="1:8">
      <c r="A1539" s="2"/>
      <c r="B1539" s="3"/>
      <c r="C1539" s="4"/>
      <c r="D1539" s="4"/>
      <c r="E1539" s="4"/>
      <c r="F1539" s="5"/>
      <c r="G1539" s="35"/>
      <c r="H1539" s="34"/>
    </row>
    <row r="1540" spans="1:8">
      <c r="A1540" s="2"/>
      <c r="B1540" s="3"/>
      <c r="C1540" s="4"/>
      <c r="D1540" s="4"/>
      <c r="E1540" s="4"/>
      <c r="F1540" s="5"/>
      <c r="G1540" s="35"/>
      <c r="H1540" s="34"/>
    </row>
    <row r="1541" spans="1:8">
      <c r="A1541" s="2"/>
      <c r="B1541" s="3"/>
      <c r="C1541" s="4"/>
      <c r="D1541" s="4"/>
      <c r="E1541" s="4"/>
      <c r="F1541" s="5"/>
      <c r="G1541" s="35"/>
      <c r="H1541" s="34"/>
    </row>
    <row r="1542" spans="1:8">
      <c r="A1542" s="2"/>
      <c r="B1542" s="3"/>
      <c r="C1542" s="4"/>
      <c r="D1542" s="4"/>
      <c r="E1542" s="4"/>
      <c r="F1542" s="5"/>
      <c r="G1542" s="35"/>
      <c r="H1542" s="34"/>
    </row>
    <row r="1543" spans="1:8">
      <c r="A1543" s="2"/>
      <c r="B1543" s="3"/>
      <c r="C1543" s="4"/>
      <c r="D1543" s="4"/>
      <c r="E1543" s="4"/>
      <c r="F1543" s="5"/>
      <c r="G1543" s="35"/>
      <c r="H1543" s="34"/>
    </row>
    <row r="1544" spans="1:8">
      <c r="A1544" s="2"/>
      <c r="B1544" s="3"/>
      <c r="C1544" s="4"/>
      <c r="D1544" s="4"/>
      <c r="E1544" s="4"/>
      <c r="F1544" s="5"/>
      <c r="G1544" s="35"/>
      <c r="H1544" s="34"/>
    </row>
    <row r="1545" spans="1:8">
      <c r="A1545" s="2"/>
      <c r="B1545" s="6"/>
      <c r="C1545" s="4"/>
      <c r="D1545" s="4"/>
      <c r="E1545" s="4"/>
      <c r="F1545" s="7"/>
      <c r="G1545" s="35"/>
      <c r="H1545" s="34"/>
    </row>
    <row r="1546" spans="1:8">
      <c r="A1546" s="2"/>
      <c r="B1546" s="3"/>
      <c r="C1546" s="4"/>
      <c r="D1546" s="4"/>
      <c r="E1546" s="4"/>
      <c r="F1546" s="5"/>
      <c r="G1546" s="35"/>
      <c r="H1546" s="34"/>
    </row>
    <row r="1547" spans="1:8">
      <c r="A1547" s="2"/>
      <c r="B1547" s="6"/>
      <c r="C1547" s="4"/>
      <c r="D1547" s="4"/>
      <c r="E1547" s="4"/>
      <c r="F1547" s="7"/>
      <c r="G1547" s="35"/>
      <c r="H1547" s="34"/>
    </row>
    <row r="1548" spans="1:8">
      <c r="A1548" s="2"/>
      <c r="B1548" s="6"/>
      <c r="C1548" s="4"/>
      <c r="D1548" s="4"/>
      <c r="E1548" s="4"/>
      <c r="F1548" s="7"/>
      <c r="G1548" s="35"/>
      <c r="H1548" s="34"/>
    </row>
    <row r="1549" spans="1:8">
      <c r="A1549" s="2"/>
      <c r="B1549" s="6"/>
      <c r="C1549" s="4"/>
      <c r="D1549" s="4"/>
      <c r="E1549" s="4"/>
      <c r="F1549" s="7"/>
      <c r="G1549" s="35"/>
      <c r="H1549" s="34"/>
    </row>
    <row r="1550" spans="1:8">
      <c r="A1550" s="2"/>
      <c r="B1550" s="6"/>
      <c r="C1550" s="4"/>
      <c r="D1550" s="4"/>
      <c r="E1550" s="4"/>
      <c r="F1550" s="7"/>
      <c r="G1550" s="35"/>
      <c r="H1550" s="34"/>
    </row>
    <row r="1551" spans="1:8">
      <c r="A1551" s="2"/>
      <c r="B1551" s="3"/>
      <c r="C1551" s="4"/>
      <c r="D1551" s="4"/>
      <c r="E1551" s="4"/>
      <c r="F1551" s="5"/>
      <c r="G1551" s="35"/>
      <c r="H1551" s="34"/>
    </row>
    <row r="1552" spans="1:8">
      <c r="A1552" s="2"/>
      <c r="B1552" s="6"/>
      <c r="C1552" s="4"/>
      <c r="D1552" s="4"/>
      <c r="E1552" s="4"/>
      <c r="F1552" s="7"/>
      <c r="G1552" s="35"/>
      <c r="H1552" s="34"/>
    </row>
    <row r="1553" spans="1:8">
      <c r="A1553" s="2"/>
      <c r="B1553" s="6"/>
      <c r="C1553" s="4"/>
      <c r="D1553" s="4"/>
      <c r="E1553" s="4"/>
      <c r="F1553" s="7"/>
      <c r="G1553" s="35"/>
      <c r="H1553" s="34"/>
    </row>
    <row r="1554" spans="1:8">
      <c r="A1554" s="2"/>
      <c r="B1554" s="6"/>
      <c r="C1554" s="4"/>
      <c r="D1554" s="4"/>
      <c r="E1554" s="4"/>
      <c r="F1554" s="7"/>
      <c r="G1554" s="35"/>
      <c r="H1554" s="34"/>
    </row>
    <row r="1555" spans="1:8">
      <c r="A1555" s="2"/>
      <c r="B1555" s="3"/>
      <c r="C1555" s="4"/>
      <c r="D1555" s="4"/>
      <c r="E1555" s="4"/>
      <c r="F1555" s="5"/>
      <c r="G1555" s="35"/>
      <c r="H1555" s="34"/>
    </row>
    <row r="1556" spans="1:8">
      <c r="A1556" s="2"/>
      <c r="B1556" s="3"/>
      <c r="C1556" s="4"/>
      <c r="D1556" s="4"/>
      <c r="E1556" s="4"/>
      <c r="F1556" s="5"/>
      <c r="G1556" s="35"/>
      <c r="H1556" s="34"/>
    </row>
    <row r="1557" spans="1:8">
      <c r="A1557" s="2"/>
      <c r="B1557" s="6"/>
      <c r="C1557" s="4"/>
      <c r="D1557" s="4"/>
      <c r="E1557" s="4"/>
      <c r="F1557" s="7"/>
      <c r="G1557" s="35"/>
      <c r="H1557" s="34"/>
    </row>
    <row r="1558" spans="1:8">
      <c r="A1558" s="2"/>
      <c r="B1558" s="6"/>
      <c r="C1558" s="4"/>
      <c r="D1558" s="4"/>
      <c r="E1558" s="4"/>
      <c r="F1558" s="7"/>
      <c r="G1558" s="35"/>
      <c r="H1558" s="34"/>
    </row>
    <row r="1559" spans="1:8">
      <c r="A1559" s="2"/>
      <c r="B1559" s="3"/>
      <c r="C1559" s="4"/>
      <c r="D1559" s="4"/>
      <c r="E1559" s="4"/>
      <c r="F1559" s="5"/>
      <c r="G1559" s="35"/>
      <c r="H1559" s="34"/>
    </row>
    <row r="1560" spans="1:8">
      <c r="A1560" s="2"/>
      <c r="B1560" s="3"/>
      <c r="C1560" s="4"/>
      <c r="D1560" s="4"/>
      <c r="E1560" s="4"/>
      <c r="F1560" s="5"/>
      <c r="G1560" s="35"/>
      <c r="H1560" s="34"/>
    </row>
    <row r="1561" spans="1:8">
      <c r="A1561" s="2"/>
      <c r="B1561" s="6"/>
      <c r="C1561" s="4"/>
      <c r="D1561" s="4"/>
      <c r="E1561" s="4"/>
      <c r="F1561" s="7"/>
      <c r="G1561" s="35"/>
      <c r="H1561" s="34"/>
    </row>
    <row r="1562" spans="1:8">
      <c r="A1562" s="2"/>
      <c r="B1562" s="6"/>
      <c r="C1562" s="4"/>
      <c r="D1562" s="4"/>
      <c r="E1562" s="4"/>
      <c r="F1562" s="7"/>
      <c r="G1562" s="35"/>
      <c r="H1562" s="34"/>
    </row>
    <row r="1563" spans="1:8">
      <c r="A1563" s="2"/>
      <c r="B1563" s="6"/>
      <c r="C1563" s="4"/>
      <c r="D1563" s="4"/>
      <c r="E1563" s="4"/>
      <c r="F1563" s="7"/>
      <c r="G1563" s="35"/>
      <c r="H1563" s="34"/>
    </row>
    <row r="1564" spans="1:8">
      <c r="A1564" s="2"/>
      <c r="B1564" s="3"/>
      <c r="C1564" s="4"/>
      <c r="D1564" s="4"/>
      <c r="E1564" s="4"/>
      <c r="F1564" s="5"/>
      <c r="G1564" s="35"/>
      <c r="H1564" s="34"/>
    </row>
    <row r="1565" spans="1:8">
      <c r="A1565" s="2"/>
      <c r="B1565" s="3"/>
      <c r="C1565" s="4"/>
      <c r="D1565" s="4"/>
      <c r="E1565" s="4"/>
      <c r="F1565" s="5"/>
      <c r="G1565" s="35"/>
      <c r="H1565" s="34"/>
    </row>
    <row r="1566" spans="1:8">
      <c r="A1566" s="2"/>
      <c r="B1566" s="6"/>
      <c r="C1566" s="4"/>
      <c r="D1566" s="4"/>
      <c r="E1566" s="4"/>
      <c r="F1566" s="7"/>
      <c r="G1566" s="35"/>
      <c r="H1566" s="34"/>
    </row>
    <row r="1567" spans="1:8">
      <c r="A1567" s="2"/>
      <c r="B1567" s="6"/>
      <c r="C1567" s="4"/>
      <c r="D1567" s="4"/>
      <c r="E1567" s="4"/>
      <c r="F1567" s="7"/>
      <c r="G1567" s="35"/>
      <c r="H1567" s="34"/>
    </row>
    <row r="1568" spans="1:8">
      <c r="A1568" s="2"/>
      <c r="B1568" s="3"/>
      <c r="C1568" s="4"/>
      <c r="D1568" s="4"/>
      <c r="E1568" s="4"/>
      <c r="F1568" s="5"/>
      <c r="G1568" s="35"/>
      <c r="H1568" s="34"/>
    </row>
    <row r="1569" spans="1:8">
      <c r="A1569" s="2"/>
      <c r="B1569" s="6"/>
      <c r="C1569" s="4"/>
      <c r="D1569" s="4"/>
      <c r="E1569" s="4"/>
      <c r="F1569" s="7"/>
      <c r="G1569" s="35"/>
      <c r="H1569" s="34"/>
    </row>
    <row r="1570" spans="1:8">
      <c r="A1570" s="2"/>
      <c r="B1570" s="6"/>
      <c r="C1570" s="4"/>
      <c r="D1570" s="4"/>
      <c r="E1570" s="4"/>
      <c r="F1570" s="7"/>
      <c r="G1570" s="35"/>
      <c r="H1570" s="34"/>
    </row>
    <row r="1571" spans="1:8">
      <c r="A1571" s="2"/>
      <c r="B1571" s="3"/>
      <c r="C1571" s="4"/>
      <c r="D1571" s="4"/>
      <c r="E1571" s="4"/>
      <c r="F1571" s="5"/>
      <c r="G1571" s="35"/>
      <c r="H1571" s="34"/>
    </row>
    <row r="1572" spans="1:8">
      <c r="A1572" s="2"/>
      <c r="B1572" s="6"/>
      <c r="C1572" s="4"/>
      <c r="D1572" s="4"/>
      <c r="E1572" s="4"/>
      <c r="F1572" s="7"/>
      <c r="G1572" s="35"/>
      <c r="H1572" s="34"/>
    </row>
    <row r="1573" spans="1:8">
      <c r="A1573" s="2"/>
      <c r="B1573" s="6"/>
      <c r="C1573" s="4"/>
      <c r="D1573" s="4"/>
      <c r="E1573" s="4"/>
      <c r="F1573" s="7"/>
      <c r="G1573" s="35"/>
      <c r="H1573" s="34"/>
    </row>
    <row r="1574" spans="1:8">
      <c r="A1574" s="2"/>
      <c r="B1574" s="3"/>
      <c r="C1574" s="4"/>
      <c r="D1574" s="4"/>
      <c r="E1574" s="4"/>
      <c r="F1574" s="5"/>
      <c r="G1574" s="35"/>
      <c r="H1574" s="34"/>
    </row>
    <row r="1575" spans="1:8">
      <c r="A1575" s="2"/>
      <c r="B1575" s="6"/>
      <c r="C1575" s="4"/>
      <c r="D1575" s="4"/>
      <c r="E1575" s="4"/>
      <c r="F1575" s="7"/>
      <c r="G1575" s="35"/>
      <c r="H1575" s="34"/>
    </row>
    <row r="1576" spans="1:8">
      <c r="A1576" s="2"/>
      <c r="B1576" s="3"/>
      <c r="C1576" s="4"/>
      <c r="D1576" s="4"/>
      <c r="E1576" s="4"/>
      <c r="F1576" s="5"/>
      <c r="G1576" s="35"/>
      <c r="H1576" s="34"/>
    </row>
    <row r="1577" spans="1:8">
      <c r="A1577" s="2"/>
      <c r="B1577" s="3"/>
      <c r="C1577" s="4"/>
      <c r="D1577" s="4"/>
      <c r="E1577" s="4"/>
      <c r="F1577" s="5"/>
      <c r="G1577" s="35"/>
      <c r="H1577" s="34"/>
    </row>
    <row r="1578" spans="1:8">
      <c r="A1578" s="2"/>
      <c r="B1578" s="6"/>
      <c r="C1578" s="4"/>
      <c r="D1578" s="4"/>
      <c r="E1578" s="4"/>
      <c r="F1578" s="7"/>
      <c r="G1578" s="35"/>
      <c r="H1578" s="34"/>
    </row>
    <row r="1579" spans="1:8">
      <c r="A1579" s="2"/>
      <c r="B1579" s="6"/>
      <c r="C1579" s="4"/>
      <c r="D1579" s="4"/>
      <c r="E1579" s="4"/>
      <c r="F1579" s="7"/>
      <c r="G1579" s="35"/>
      <c r="H1579" s="34"/>
    </row>
    <row r="1580" spans="1:8">
      <c r="A1580" s="2"/>
      <c r="B1580" s="3"/>
      <c r="C1580" s="4"/>
      <c r="D1580" s="4"/>
      <c r="E1580" s="4"/>
      <c r="F1580" s="5"/>
      <c r="G1580" s="35"/>
      <c r="H1580" s="34"/>
    </row>
    <row r="1581" spans="1:8">
      <c r="A1581" s="2"/>
      <c r="B1581" s="3"/>
      <c r="C1581" s="4"/>
      <c r="D1581" s="4"/>
      <c r="E1581" s="4"/>
      <c r="F1581" s="5"/>
      <c r="G1581" s="35"/>
      <c r="H1581" s="34"/>
    </row>
    <row r="1582" spans="1:8">
      <c r="A1582" s="2"/>
      <c r="B1582" s="6"/>
      <c r="C1582" s="4"/>
      <c r="D1582" s="4"/>
      <c r="E1582" s="4"/>
      <c r="F1582" s="7"/>
      <c r="G1582" s="35"/>
      <c r="H1582" s="34"/>
    </row>
    <row r="1583" spans="1:8">
      <c r="A1583" s="2"/>
      <c r="B1583" s="3"/>
      <c r="C1583" s="4"/>
      <c r="D1583" s="4"/>
      <c r="E1583" s="4"/>
      <c r="F1583" s="5"/>
      <c r="G1583" s="35"/>
      <c r="H1583" s="34"/>
    </row>
    <row r="1584" spans="1:8">
      <c r="A1584" s="2"/>
      <c r="B1584" s="3"/>
      <c r="C1584" s="4"/>
      <c r="D1584" s="4"/>
      <c r="E1584" s="4"/>
      <c r="F1584" s="5"/>
      <c r="G1584" s="35"/>
      <c r="H1584" s="34"/>
    </row>
    <row r="1585" spans="1:8">
      <c r="A1585" s="2"/>
      <c r="B1585" s="3"/>
      <c r="C1585" s="4"/>
      <c r="D1585" s="4"/>
      <c r="E1585" s="4"/>
      <c r="F1585" s="5"/>
      <c r="G1585" s="35"/>
      <c r="H1585" s="34"/>
    </row>
    <row r="1586" spans="1:8">
      <c r="A1586" s="2"/>
      <c r="B1586" s="3"/>
      <c r="C1586" s="4"/>
      <c r="D1586" s="4"/>
      <c r="E1586" s="4"/>
      <c r="F1586" s="5"/>
      <c r="G1586" s="35"/>
      <c r="H1586" s="34"/>
    </row>
    <row r="1587" spans="1:8">
      <c r="A1587" s="2"/>
      <c r="B1587" s="3"/>
      <c r="C1587" s="4"/>
      <c r="D1587" s="4"/>
      <c r="E1587" s="4"/>
      <c r="F1587" s="5"/>
      <c r="G1587" s="35"/>
      <c r="H1587" s="34"/>
    </row>
    <row r="1588" spans="1:8">
      <c r="A1588" s="2"/>
      <c r="B1588" s="6"/>
      <c r="C1588" s="4"/>
      <c r="D1588" s="4"/>
      <c r="E1588" s="4"/>
      <c r="F1588" s="7"/>
      <c r="G1588" s="35"/>
      <c r="H1588" s="34"/>
    </row>
    <row r="1589" spans="1:8">
      <c r="A1589" s="2"/>
      <c r="B1589" s="6"/>
      <c r="C1589" s="4"/>
      <c r="D1589" s="4"/>
      <c r="E1589" s="4"/>
      <c r="F1589" s="7"/>
      <c r="G1589" s="35"/>
      <c r="H1589" s="34"/>
    </row>
    <row r="1590" spans="1:8">
      <c r="A1590" s="2"/>
      <c r="B1590" s="3"/>
      <c r="C1590" s="4"/>
      <c r="D1590" s="4"/>
      <c r="E1590" s="4"/>
      <c r="F1590" s="5"/>
      <c r="G1590" s="35"/>
      <c r="H1590" s="34"/>
    </row>
    <row r="1591" spans="1:8">
      <c r="A1591" s="2"/>
      <c r="B1591" s="3"/>
      <c r="C1591" s="4"/>
      <c r="D1591" s="4"/>
      <c r="E1591" s="4"/>
      <c r="F1591" s="5"/>
      <c r="G1591" s="35"/>
      <c r="H1591" s="34"/>
    </row>
    <row r="1592" spans="1:8">
      <c r="A1592" s="2"/>
      <c r="B1592" s="3"/>
      <c r="C1592" s="4"/>
      <c r="D1592" s="4"/>
      <c r="E1592" s="4"/>
      <c r="F1592" s="5"/>
      <c r="G1592" s="35"/>
      <c r="H1592" s="34"/>
    </row>
    <row r="1593" spans="1:8">
      <c r="A1593" s="2"/>
      <c r="B1593" s="3"/>
      <c r="C1593" s="4"/>
      <c r="D1593" s="4"/>
      <c r="E1593" s="4"/>
      <c r="F1593" s="5"/>
      <c r="G1593" s="35"/>
      <c r="H1593" s="34"/>
    </row>
    <row r="1594" spans="1:8">
      <c r="A1594" s="2"/>
      <c r="B1594" s="6"/>
      <c r="C1594" s="4"/>
      <c r="D1594" s="4"/>
      <c r="E1594" s="4"/>
      <c r="F1594" s="7"/>
      <c r="G1594" s="35"/>
      <c r="H1594" s="34"/>
    </row>
    <row r="1595" spans="1:8">
      <c r="A1595" s="2"/>
      <c r="B1595" s="6"/>
      <c r="C1595" s="4"/>
      <c r="D1595" s="4"/>
      <c r="E1595" s="4"/>
      <c r="F1595" s="7"/>
      <c r="G1595" s="35"/>
      <c r="H1595" s="34"/>
    </row>
    <row r="1596" spans="1:8">
      <c r="A1596" s="2"/>
      <c r="B1596" s="6"/>
      <c r="C1596" s="4"/>
      <c r="D1596" s="4"/>
      <c r="E1596" s="4"/>
      <c r="F1596" s="7"/>
      <c r="G1596" s="35"/>
      <c r="H1596" s="34"/>
    </row>
    <row r="1597" spans="1:8">
      <c r="A1597" s="2"/>
      <c r="B1597" s="3"/>
      <c r="C1597" s="4"/>
      <c r="D1597" s="4"/>
      <c r="E1597" s="4"/>
      <c r="F1597" s="5"/>
      <c r="G1597" s="35"/>
      <c r="H1597" s="34"/>
    </row>
    <row r="1598" spans="1:8">
      <c r="A1598" s="2"/>
      <c r="B1598" s="3"/>
      <c r="C1598" s="4"/>
      <c r="D1598" s="4"/>
      <c r="E1598" s="4"/>
      <c r="F1598" s="5"/>
      <c r="G1598" s="35"/>
      <c r="H1598" s="34"/>
    </row>
    <row r="1599" spans="1:8">
      <c r="A1599" s="2"/>
      <c r="B1599" s="3"/>
      <c r="C1599" s="4"/>
      <c r="D1599" s="4"/>
      <c r="E1599" s="4"/>
      <c r="F1599" s="5"/>
      <c r="G1599" s="35"/>
      <c r="H1599" s="34"/>
    </row>
    <row r="1600" spans="1:8">
      <c r="A1600" s="2"/>
      <c r="B1600" s="3"/>
      <c r="C1600" s="4"/>
      <c r="D1600" s="4"/>
      <c r="E1600" s="4"/>
      <c r="F1600" s="5"/>
      <c r="G1600" s="35"/>
      <c r="H1600" s="34"/>
    </row>
    <row r="1601" spans="1:8">
      <c r="A1601" s="2"/>
      <c r="B1601" s="6"/>
      <c r="C1601" s="4"/>
      <c r="D1601" s="4"/>
      <c r="E1601" s="4"/>
      <c r="F1601" s="7"/>
      <c r="G1601" s="35"/>
      <c r="H1601" s="34"/>
    </row>
    <row r="1602" spans="1:8">
      <c r="A1602" s="2"/>
      <c r="B1602" s="6"/>
      <c r="C1602" s="4"/>
      <c r="D1602" s="4"/>
      <c r="E1602" s="4"/>
      <c r="F1602" s="7"/>
      <c r="G1602" s="35"/>
      <c r="H1602" s="34"/>
    </row>
    <row r="1603" spans="1:8">
      <c r="A1603" s="2"/>
      <c r="B1603" s="6"/>
      <c r="C1603" s="4"/>
      <c r="D1603" s="4"/>
      <c r="E1603" s="4"/>
      <c r="F1603" s="7"/>
      <c r="G1603" s="35"/>
      <c r="H1603" s="34"/>
    </row>
    <row r="1604" spans="1:8">
      <c r="A1604" s="2"/>
      <c r="B1604" s="6"/>
      <c r="C1604" s="4"/>
      <c r="D1604" s="4"/>
      <c r="E1604" s="4"/>
      <c r="F1604" s="7"/>
      <c r="G1604" s="35"/>
      <c r="H1604" s="34"/>
    </row>
    <row r="1605" spans="1:8">
      <c r="A1605" s="2"/>
      <c r="B1605" s="3"/>
      <c r="C1605" s="4"/>
      <c r="D1605" s="4"/>
      <c r="E1605" s="4"/>
      <c r="F1605" s="5"/>
      <c r="G1605" s="35"/>
      <c r="H1605" s="34"/>
    </row>
    <row r="1606" spans="1:8">
      <c r="A1606" s="2"/>
      <c r="B1606" s="3"/>
      <c r="C1606" s="4"/>
      <c r="D1606" s="4"/>
      <c r="E1606" s="4"/>
      <c r="F1606" s="5"/>
      <c r="G1606" s="35"/>
      <c r="H1606" s="34"/>
    </row>
    <row r="1607" spans="1:8">
      <c r="A1607" s="2"/>
      <c r="B1607" s="6"/>
      <c r="C1607" s="4"/>
      <c r="D1607" s="4"/>
      <c r="E1607" s="4"/>
      <c r="F1607" s="7"/>
      <c r="G1607" s="35"/>
      <c r="H1607" s="34"/>
    </row>
    <row r="1608" spans="1:8">
      <c r="A1608" s="2"/>
      <c r="B1608" s="3"/>
      <c r="C1608" s="4"/>
      <c r="D1608" s="4"/>
      <c r="E1608" s="4"/>
      <c r="F1608" s="5"/>
      <c r="G1608" s="35"/>
      <c r="H1608" s="34"/>
    </row>
    <row r="1609" spans="1:8">
      <c r="A1609" s="2"/>
      <c r="B1609" s="3"/>
      <c r="C1609" s="4"/>
      <c r="D1609" s="4"/>
      <c r="E1609" s="4"/>
      <c r="F1609" s="5"/>
      <c r="G1609" s="35"/>
      <c r="H1609" s="34"/>
    </row>
    <row r="1610" spans="1:8">
      <c r="A1610" s="2"/>
      <c r="B1610" s="3"/>
      <c r="C1610" s="4"/>
      <c r="D1610" s="4"/>
      <c r="E1610" s="4"/>
      <c r="F1610" s="5"/>
      <c r="G1610" s="35"/>
      <c r="H1610" s="34"/>
    </row>
    <row r="1611" spans="1:8">
      <c r="A1611" s="2"/>
      <c r="B1611" s="6"/>
      <c r="C1611" s="4"/>
      <c r="D1611" s="4"/>
      <c r="E1611" s="4"/>
      <c r="F1611" s="7"/>
      <c r="G1611" s="35"/>
      <c r="H1611" s="34"/>
    </row>
    <row r="1612" spans="1:8">
      <c r="A1612" s="2"/>
      <c r="B1612" s="3"/>
      <c r="C1612" s="4"/>
      <c r="D1612" s="4"/>
      <c r="E1612" s="4"/>
      <c r="F1612" s="5"/>
      <c r="G1612" s="35"/>
      <c r="H1612" s="34"/>
    </row>
    <row r="1613" spans="1:8">
      <c r="A1613" s="2"/>
      <c r="B1613" s="6"/>
      <c r="C1613" s="4"/>
      <c r="D1613" s="4"/>
      <c r="E1613" s="4"/>
      <c r="F1613" s="7"/>
      <c r="G1613" s="35"/>
      <c r="H1613" s="34"/>
    </row>
    <row r="1614" spans="1:8">
      <c r="A1614" s="2"/>
      <c r="B1614" s="6"/>
      <c r="C1614" s="4"/>
      <c r="D1614" s="4"/>
      <c r="E1614" s="4"/>
      <c r="F1614" s="7"/>
      <c r="G1614" s="35"/>
      <c r="H1614" s="34"/>
    </row>
    <row r="1615" spans="1:8">
      <c r="A1615" s="2"/>
      <c r="B1615" s="6"/>
      <c r="C1615" s="4"/>
      <c r="D1615" s="4"/>
      <c r="E1615" s="4"/>
      <c r="F1615" s="7"/>
      <c r="G1615" s="35"/>
      <c r="H1615" s="34"/>
    </row>
    <row r="1616" spans="1:8">
      <c r="A1616" s="2"/>
      <c r="B1616" s="3"/>
      <c r="C1616" s="4"/>
      <c r="D1616" s="4"/>
      <c r="E1616" s="4"/>
      <c r="F1616" s="5"/>
      <c r="G1616" s="35"/>
      <c r="H1616" s="34"/>
    </row>
    <row r="1617" spans="1:8">
      <c r="A1617" s="2"/>
      <c r="B1617" s="6"/>
      <c r="C1617" s="4"/>
      <c r="D1617" s="4"/>
      <c r="E1617" s="4"/>
      <c r="F1617" s="7"/>
      <c r="G1617" s="35"/>
      <c r="H1617" s="34"/>
    </row>
    <row r="1618" spans="1:8">
      <c r="A1618" s="2"/>
      <c r="B1618" s="3"/>
      <c r="C1618" s="4"/>
      <c r="D1618" s="4"/>
      <c r="E1618" s="4"/>
      <c r="F1618" s="5"/>
      <c r="G1618" s="35"/>
      <c r="H1618" s="34"/>
    </row>
    <row r="1619" spans="1:8">
      <c r="A1619" s="2"/>
      <c r="B1619" s="6"/>
      <c r="C1619" s="4"/>
      <c r="D1619" s="4"/>
      <c r="E1619" s="4"/>
      <c r="F1619" s="7"/>
      <c r="G1619" s="35"/>
      <c r="H1619" s="34"/>
    </row>
    <row r="1620" spans="1:8">
      <c r="A1620" s="2"/>
      <c r="B1620" s="3"/>
      <c r="C1620" s="4"/>
      <c r="D1620" s="4"/>
      <c r="E1620" s="4"/>
      <c r="F1620" s="5"/>
      <c r="G1620" s="35"/>
      <c r="H1620" s="34"/>
    </row>
    <row r="1621" spans="1:8">
      <c r="A1621" s="2"/>
      <c r="B1621" s="6"/>
      <c r="C1621" s="4"/>
      <c r="D1621" s="4"/>
      <c r="E1621" s="4"/>
      <c r="F1621" s="7"/>
      <c r="G1621" s="35"/>
      <c r="H1621" s="34"/>
    </row>
    <row r="1622" spans="1:8">
      <c r="A1622" s="2"/>
      <c r="B1622" s="6"/>
      <c r="C1622" s="4"/>
      <c r="D1622" s="4"/>
      <c r="E1622" s="4"/>
      <c r="F1622" s="7"/>
      <c r="G1622" s="35"/>
      <c r="H1622" s="34"/>
    </row>
    <row r="1623" spans="1:8">
      <c r="A1623" s="2"/>
      <c r="B1623" s="6"/>
      <c r="C1623" s="4"/>
      <c r="D1623" s="4"/>
      <c r="E1623" s="4"/>
      <c r="F1623" s="7"/>
      <c r="G1623" s="35"/>
      <c r="H1623" s="34"/>
    </row>
    <row r="1624" spans="1:8">
      <c r="A1624" s="2"/>
      <c r="B1624" s="3"/>
      <c r="C1624" s="4"/>
      <c r="D1624" s="4"/>
      <c r="E1624" s="4"/>
      <c r="F1624" s="5"/>
      <c r="G1624" s="35"/>
      <c r="H1624" s="34"/>
    </row>
    <row r="1625" spans="1:8">
      <c r="A1625" s="2"/>
      <c r="B1625" s="6"/>
      <c r="C1625" s="4"/>
      <c r="D1625" s="4"/>
      <c r="E1625" s="4"/>
      <c r="F1625" s="7"/>
      <c r="G1625" s="35"/>
      <c r="H1625" s="34"/>
    </row>
    <row r="1626" spans="1:8">
      <c r="A1626" s="2"/>
      <c r="B1626" s="6"/>
      <c r="C1626" s="4"/>
      <c r="D1626" s="4"/>
      <c r="E1626" s="4"/>
      <c r="F1626" s="7"/>
      <c r="G1626" s="35"/>
      <c r="H1626" s="34"/>
    </row>
    <row r="1627" spans="1:8">
      <c r="A1627" s="2"/>
      <c r="B1627" s="6"/>
      <c r="C1627" s="4"/>
      <c r="D1627" s="4"/>
      <c r="E1627" s="4"/>
      <c r="F1627" s="7"/>
      <c r="G1627" s="35"/>
      <c r="H1627" s="34"/>
    </row>
    <row r="1628" spans="1:8">
      <c r="A1628" s="2"/>
      <c r="B1628" s="6"/>
      <c r="C1628" s="4"/>
      <c r="D1628" s="4"/>
      <c r="E1628" s="4"/>
      <c r="F1628" s="7"/>
      <c r="G1628" s="35"/>
      <c r="H1628" s="34"/>
    </row>
    <row r="1629" spans="1:8">
      <c r="A1629" s="2"/>
      <c r="B1629" s="6"/>
      <c r="C1629" s="4"/>
      <c r="D1629" s="4"/>
      <c r="E1629" s="4"/>
      <c r="F1629" s="7"/>
      <c r="G1629" s="35"/>
      <c r="H1629" s="34"/>
    </row>
    <row r="1630" spans="1:8">
      <c r="A1630" s="2"/>
      <c r="B1630" s="3"/>
      <c r="C1630" s="4"/>
      <c r="D1630" s="4"/>
      <c r="E1630" s="4"/>
      <c r="F1630" s="5"/>
      <c r="G1630" s="35"/>
      <c r="H1630" s="34"/>
    </row>
    <row r="1631" spans="1:8">
      <c r="A1631" s="2"/>
      <c r="B1631" s="3"/>
      <c r="C1631" s="4"/>
      <c r="D1631" s="4"/>
      <c r="E1631" s="4"/>
      <c r="F1631" s="5"/>
      <c r="G1631" s="35"/>
      <c r="H1631" s="34"/>
    </row>
    <row r="1632" spans="1:8">
      <c r="A1632" s="2"/>
      <c r="B1632" s="6"/>
      <c r="C1632" s="4"/>
      <c r="D1632" s="4"/>
      <c r="E1632" s="4"/>
      <c r="F1632" s="7"/>
      <c r="G1632" s="35"/>
      <c r="H1632" s="34"/>
    </row>
    <row r="1633" spans="1:8">
      <c r="A1633" s="2"/>
      <c r="B1633" s="6"/>
      <c r="C1633" s="4"/>
      <c r="D1633" s="4"/>
      <c r="E1633" s="4"/>
      <c r="F1633" s="7"/>
      <c r="G1633" s="35"/>
      <c r="H1633" s="34"/>
    </row>
    <row r="1634" spans="1:8">
      <c r="A1634" s="2"/>
      <c r="B1634" s="3"/>
      <c r="C1634" s="4"/>
      <c r="D1634" s="4"/>
      <c r="E1634" s="4"/>
      <c r="F1634" s="5"/>
      <c r="G1634" s="35"/>
      <c r="H1634" s="34"/>
    </row>
    <row r="1635" spans="1:8">
      <c r="A1635" s="2"/>
      <c r="B1635" s="6"/>
      <c r="C1635" s="4"/>
      <c r="D1635" s="4"/>
      <c r="E1635" s="4"/>
      <c r="F1635" s="7"/>
      <c r="G1635" s="35"/>
      <c r="H1635" s="34"/>
    </row>
    <row r="1636" spans="1:8">
      <c r="A1636" s="2"/>
      <c r="B1636" s="3"/>
      <c r="C1636" s="4"/>
      <c r="D1636" s="4"/>
      <c r="E1636" s="4"/>
      <c r="F1636" s="5"/>
      <c r="G1636" s="35"/>
      <c r="H1636" s="34"/>
    </row>
    <row r="1637" spans="1:8">
      <c r="A1637" s="2"/>
      <c r="B1637" s="6"/>
      <c r="C1637" s="4"/>
      <c r="D1637" s="4"/>
      <c r="E1637" s="4"/>
      <c r="F1637" s="7"/>
      <c r="G1637" s="35"/>
      <c r="H1637" s="34"/>
    </row>
    <row r="1638" spans="1:8">
      <c r="A1638" s="2"/>
      <c r="B1638" s="6"/>
      <c r="C1638" s="4"/>
      <c r="D1638" s="4"/>
      <c r="E1638" s="4"/>
      <c r="F1638" s="7"/>
      <c r="G1638" s="35"/>
      <c r="H1638" s="34"/>
    </row>
    <row r="1639" spans="1:8">
      <c r="A1639" s="2"/>
      <c r="B1639" s="3"/>
      <c r="C1639" s="4"/>
      <c r="D1639" s="4"/>
      <c r="E1639" s="4"/>
      <c r="F1639" s="5"/>
      <c r="G1639" s="35"/>
      <c r="H1639" s="34"/>
    </row>
    <row r="1640" spans="1:8">
      <c r="A1640" s="2"/>
      <c r="B1640" s="3"/>
      <c r="C1640" s="4"/>
      <c r="D1640" s="4"/>
      <c r="E1640" s="4"/>
      <c r="F1640" s="5"/>
      <c r="G1640" s="35"/>
      <c r="H1640" s="34"/>
    </row>
    <row r="1641" spans="1:8">
      <c r="A1641" s="2"/>
      <c r="B1641" s="6"/>
      <c r="C1641" s="4"/>
      <c r="D1641" s="4"/>
      <c r="E1641" s="4"/>
      <c r="F1641" s="7"/>
      <c r="G1641" s="35"/>
      <c r="H1641" s="34"/>
    </row>
    <row r="1642" spans="1:8">
      <c r="A1642" s="2"/>
      <c r="B1642" s="3"/>
      <c r="C1642" s="4"/>
      <c r="D1642" s="4"/>
      <c r="E1642" s="4"/>
      <c r="F1642" s="5"/>
      <c r="G1642" s="35"/>
      <c r="H1642" s="34"/>
    </row>
    <row r="1643" spans="1:8">
      <c r="A1643" s="2"/>
      <c r="B1643" s="3"/>
      <c r="C1643" s="4"/>
      <c r="D1643" s="4"/>
      <c r="E1643" s="4"/>
      <c r="F1643" s="5"/>
      <c r="G1643" s="35"/>
      <c r="H1643" s="34"/>
    </row>
    <row r="1644" spans="1:8">
      <c r="A1644" s="2"/>
      <c r="B1644" s="6"/>
      <c r="C1644" s="4"/>
      <c r="D1644" s="4"/>
      <c r="E1644" s="4"/>
      <c r="F1644" s="7"/>
      <c r="G1644" s="35"/>
      <c r="H1644" s="34"/>
    </row>
    <row r="1645" spans="1:8">
      <c r="A1645" s="2"/>
      <c r="B1645" s="3"/>
      <c r="C1645" s="4"/>
      <c r="D1645" s="4"/>
      <c r="E1645" s="4"/>
      <c r="F1645" s="5"/>
      <c r="G1645" s="35"/>
      <c r="H1645" s="34"/>
    </row>
    <row r="1646" spans="1:8">
      <c r="A1646" s="2"/>
      <c r="B1646" s="6"/>
      <c r="C1646" s="4"/>
      <c r="D1646" s="4"/>
      <c r="E1646" s="4"/>
      <c r="F1646" s="7"/>
      <c r="G1646" s="35"/>
      <c r="H1646" s="34"/>
    </row>
    <row r="1647" spans="1:8">
      <c r="A1647" s="2"/>
      <c r="B1647" s="3"/>
      <c r="C1647" s="4"/>
      <c r="D1647" s="4"/>
      <c r="E1647" s="4"/>
      <c r="F1647" s="5"/>
      <c r="G1647" s="35"/>
      <c r="H1647" s="34"/>
    </row>
    <row r="1648" spans="1:8">
      <c r="A1648" s="2"/>
      <c r="B1648" s="6"/>
      <c r="C1648" s="4"/>
      <c r="D1648" s="4"/>
      <c r="E1648" s="4"/>
      <c r="F1648" s="7"/>
      <c r="G1648" s="35"/>
      <c r="H1648" s="34"/>
    </row>
    <row r="1649" spans="1:8">
      <c r="A1649" s="2"/>
      <c r="B1649" s="6"/>
      <c r="C1649" s="4"/>
      <c r="D1649" s="4"/>
      <c r="E1649" s="4"/>
      <c r="F1649" s="7"/>
      <c r="G1649" s="35"/>
      <c r="H1649" s="34"/>
    </row>
    <row r="1650" spans="1:8">
      <c r="A1650" s="2"/>
      <c r="B1650" s="3"/>
      <c r="C1650" s="4"/>
      <c r="D1650" s="4"/>
      <c r="E1650" s="4"/>
      <c r="F1650" s="5"/>
      <c r="G1650" s="35"/>
      <c r="H1650" s="34"/>
    </row>
    <row r="1651" spans="1:8">
      <c r="A1651" s="2"/>
      <c r="B1651" s="3"/>
      <c r="C1651" s="4"/>
      <c r="D1651" s="4"/>
      <c r="E1651" s="4"/>
      <c r="F1651" s="5"/>
      <c r="G1651" s="35"/>
      <c r="H1651" s="34"/>
    </row>
    <row r="1652" spans="1:8">
      <c r="A1652" s="2"/>
      <c r="B1652" s="3"/>
      <c r="C1652" s="4"/>
      <c r="D1652" s="4"/>
      <c r="E1652" s="4"/>
      <c r="F1652" s="5"/>
      <c r="G1652" s="35"/>
      <c r="H1652" s="34"/>
    </row>
    <row r="1653" spans="1:8">
      <c r="A1653" s="2"/>
      <c r="B1653" s="6"/>
      <c r="C1653" s="4"/>
      <c r="D1653" s="4"/>
      <c r="E1653" s="4"/>
      <c r="F1653" s="7"/>
      <c r="G1653" s="35"/>
      <c r="H1653" s="34"/>
    </row>
    <row r="1654" spans="1:8">
      <c r="A1654" s="2"/>
      <c r="B1654" s="6"/>
      <c r="C1654" s="4"/>
      <c r="D1654" s="4"/>
      <c r="E1654" s="4"/>
      <c r="F1654" s="7"/>
      <c r="G1654" s="35"/>
      <c r="H1654" s="34"/>
    </row>
    <row r="1655" spans="1:8">
      <c r="A1655" s="2"/>
      <c r="B1655" s="6"/>
      <c r="C1655" s="4"/>
      <c r="D1655" s="4"/>
      <c r="E1655" s="4"/>
      <c r="F1655" s="7"/>
      <c r="G1655" s="35"/>
      <c r="H1655" s="34"/>
    </row>
    <row r="1656" spans="1:8">
      <c r="A1656" s="2"/>
      <c r="B1656" s="6"/>
      <c r="C1656" s="4"/>
      <c r="D1656" s="4"/>
      <c r="E1656" s="4"/>
      <c r="F1656" s="7"/>
      <c r="G1656" s="35"/>
      <c r="H1656" s="34"/>
    </row>
    <row r="1657" spans="1:8">
      <c r="A1657" s="2"/>
      <c r="B1657" s="3"/>
      <c r="C1657" s="4"/>
      <c r="D1657" s="4"/>
      <c r="E1657" s="4"/>
      <c r="F1657" s="5"/>
      <c r="G1657" s="35"/>
      <c r="H1657" s="34"/>
    </row>
    <row r="1658" spans="1:8">
      <c r="A1658" s="2"/>
      <c r="B1658" s="3"/>
      <c r="C1658" s="4"/>
      <c r="D1658" s="4"/>
      <c r="E1658" s="4"/>
      <c r="F1658" s="5"/>
      <c r="G1658" s="35"/>
      <c r="H1658" s="34"/>
    </row>
    <row r="1659" spans="1:8">
      <c r="A1659" s="2"/>
      <c r="B1659" s="6"/>
      <c r="C1659" s="4"/>
      <c r="D1659" s="4"/>
      <c r="E1659" s="4"/>
      <c r="F1659" s="7"/>
      <c r="G1659" s="35"/>
      <c r="H1659" s="34"/>
    </row>
    <row r="1660" spans="1:8">
      <c r="A1660" s="2"/>
      <c r="B1660" s="3"/>
      <c r="C1660" s="4"/>
      <c r="D1660" s="4"/>
      <c r="E1660" s="4"/>
      <c r="F1660" s="5"/>
      <c r="G1660" s="35"/>
      <c r="H1660" s="34"/>
    </row>
    <row r="1661" spans="1:8">
      <c r="A1661" s="2"/>
      <c r="B1661" s="6"/>
      <c r="C1661" s="4"/>
      <c r="D1661" s="4"/>
      <c r="E1661" s="4"/>
      <c r="F1661" s="7"/>
      <c r="G1661" s="35"/>
      <c r="H1661" s="34"/>
    </row>
    <row r="1662" spans="1:8">
      <c r="A1662" s="2"/>
      <c r="B1662" s="6"/>
      <c r="C1662" s="4"/>
      <c r="D1662" s="4"/>
      <c r="E1662" s="4"/>
      <c r="F1662" s="7"/>
      <c r="G1662" s="35"/>
      <c r="H1662" s="34"/>
    </row>
    <row r="1663" spans="1:8">
      <c r="A1663" s="2"/>
      <c r="B1663" s="6"/>
      <c r="C1663" s="4"/>
      <c r="D1663" s="4"/>
      <c r="E1663" s="4"/>
      <c r="F1663" s="7"/>
      <c r="G1663" s="35"/>
      <c r="H1663" s="34"/>
    </row>
    <row r="1664" spans="1:8">
      <c r="A1664" s="2"/>
      <c r="B1664" s="3"/>
      <c r="C1664" s="4"/>
      <c r="D1664" s="4"/>
      <c r="E1664" s="4"/>
      <c r="F1664" s="5"/>
      <c r="G1664" s="35"/>
      <c r="H1664" s="34"/>
    </row>
    <row r="1665" spans="1:8">
      <c r="A1665" s="2"/>
      <c r="B1665" s="3"/>
      <c r="C1665" s="4"/>
      <c r="D1665" s="4"/>
      <c r="E1665" s="4"/>
      <c r="F1665" s="5"/>
      <c r="G1665" s="35"/>
      <c r="H1665" s="34"/>
    </row>
    <row r="1666" spans="1:8">
      <c r="A1666" s="2"/>
      <c r="B1666" s="6"/>
      <c r="C1666" s="4"/>
      <c r="D1666" s="4"/>
      <c r="E1666" s="4"/>
      <c r="F1666" s="7"/>
      <c r="G1666" s="35"/>
      <c r="H1666" s="34"/>
    </row>
    <row r="1667" spans="1:8">
      <c r="A1667" s="2"/>
      <c r="B1667" s="6"/>
      <c r="C1667" s="4"/>
      <c r="D1667" s="4"/>
      <c r="E1667" s="4"/>
      <c r="F1667" s="7"/>
      <c r="G1667" s="35"/>
      <c r="H1667" s="34"/>
    </row>
    <row r="1668" spans="1:8">
      <c r="A1668" s="2"/>
      <c r="B1668" s="6"/>
      <c r="C1668" s="4"/>
      <c r="D1668" s="4"/>
      <c r="E1668" s="4"/>
      <c r="F1668" s="7"/>
      <c r="G1668" s="35"/>
      <c r="H1668" s="34"/>
    </row>
    <row r="1669" spans="1:8">
      <c r="A1669" s="2"/>
      <c r="B1669" s="3"/>
      <c r="C1669" s="4"/>
      <c r="D1669" s="4"/>
      <c r="E1669" s="4"/>
      <c r="F1669" s="5"/>
      <c r="G1669" s="35"/>
      <c r="H1669" s="34"/>
    </row>
    <row r="1670" spans="1:8">
      <c r="A1670" s="2"/>
      <c r="B1670" s="3"/>
      <c r="C1670" s="4"/>
      <c r="D1670" s="4"/>
      <c r="E1670" s="4"/>
      <c r="F1670" s="5"/>
      <c r="G1670" s="35"/>
      <c r="H1670" s="34"/>
    </row>
    <row r="1671" spans="1:8">
      <c r="A1671" s="2"/>
      <c r="B1671" s="6"/>
      <c r="C1671" s="4"/>
      <c r="D1671" s="4"/>
      <c r="E1671" s="4"/>
      <c r="F1671" s="7"/>
      <c r="G1671" s="35"/>
      <c r="H1671" s="34"/>
    </row>
    <row r="1672" spans="1:8">
      <c r="A1672" s="2"/>
      <c r="B1672" s="3"/>
      <c r="C1672" s="4"/>
      <c r="D1672" s="4"/>
      <c r="E1672" s="4"/>
      <c r="F1672" s="5"/>
      <c r="G1672" s="35"/>
      <c r="H1672" s="34"/>
    </row>
    <row r="1673" spans="1:8">
      <c r="A1673" s="2"/>
      <c r="B1673" s="6"/>
      <c r="C1673" s="4"/>
      <c r="D1673" s="4"/>
      <c r="E1673" s="4"/>
      <c r="F1673" s="7"/>
      <c r="G1673" s="35"/>
      <c r="H1673" s="34"/>
    </row>
    <row r="1674" spans="1:8">
      <c r="A1674" s="2"/>
      <c r="B1674" s="3"/>
      <c r="C1674" s="4"/>
      <c r="D1674" s="4"/>
      <c r="E1674" s="4"/>
      <c r="F1674" s="5"/>
      <c r="G1674" s="35"/>
      <c r="H1674" s="34"/>
    </row>
    <row r="1675" spans="1:8">
      <c r="A1675" s="2"/>
      <c r="B1675" s="3"/>
      <c r="C1675" s="4"/>
      <c r="D1675" s="4"/>
      <c r="E1675" s="4"/>
      <c r="F1675" s="5"/>
      <c r="G1675" s="35"/>
      <c r="H1675" s="34"/>
    </row>
    <row r="1676" spans="1:8">
      <c r="A1676" s="2"/>
      <c r="B1676" s="6"/>
      <c r="C1676" s="4"/>
      <c r="D1676" s="4"/>
      <c r="E1676" s="4"/>
      <c r="F1676" s="7"/>
      <c r="G1676" s="35"/>
      <c r="H1676" s="34"/>
    </row>
    <row r="1677" spans="1:8">
      <c r="A1677" s="2"/>
      <c r="B1677" s="3"/>
      <c r="C1677" s="4"/>
      <c r="D1677" s="4"/>
      <c r="E1677" s="4"/>
      <c r="F1677" s="5"/>
      <c r="G1677" s="35"/>
      <c r="H1677" s="34"/>
    </row>
    <row r="1678" spans="1:8">
      <c r="A1678" s="2"/>
      <c r="B1678" s="3"/>
      <c r="C1678" s="4"/>
      <c r="D1678" s="4"/>
      <c r="E1678" s="4"/>
      <c r="F1678" s="5"/>
      <c r="G1678" s="35"/>
      <c r="H1678" s="34"/>
    </row>
    <row r="1679" spans="1:8">
      <c r="A1679" s="2"/>
      <c r="B1679" s="3"/>
      <c r="C1679" s="4"/>
      <c r="D1679" s="4"/>
      <c r="E1679" s="4"/>
      <c r="F1679" s="5"/>
      <c r="G1679" s="35"/>
      <c r="H1679" s="34"/>
    </row>
    <row r="1680" spans="1:8">
      <c r="A1680" s="2"/>
      <c r="B1680" s="3"/>
      <c r="C1680" s="4"/>
      <c r="D1680" s="4"/>
      <c r="E1680" s="4"/>
      <c r="F1680" s="5"/>
      <c r="G1680" s="35"/>
      <c r="H1680" s="34"/>
    </row>
    <row r="1681" spans="1:8">
      <c r="A1681" s="2"/>
      <c r="B1681" s="3"/>
      <c r="C1681" s="4"/>
      <c r="D1681" s="4"/>
      <c r="E1681" s="4"/>
      <c r="F1681" s="5"/>
      <c r="G1681" s="35"/>
      <c r="H1681" s="34"/>
    </row>
    <row r="1682" spans="1:8">
      <c r="A1682" s="2"/>
      <c r="B1682" s="6"/>
      <c r="C1682" s="4"/>
      <c r="D1682" s="4"/>
      <c r="E1682" s="4"/>
      <c r="F1682" s="7"/>
      <c r="G1682" s="35"/>
      <c r="H1682" s="34"/>
    </row>
    <row r="1683" spans="1:8">
      <c r="A1683" s="2"/>
      <c r="B1683" s="6"/>
      <c r="C1683" s="4"/>
      <c r="D1683" s="4"/>
      <c r="E1683" s="4"/>
      <c r="F1683" s="7"/>
      <c r="G1683" s="35"/>
      <c r="H1683" s="34"/>
    </row>
    <row r="1684" spans="1:8">
      <c r="A1684" s="2"/>
      <c r="B1684" s="3"/>
      <c r="C1684" s="4"/>
      <c r="D1684" s="4"/>
      <c r="E1684" s="4"/>
      <c r="F1684" s="5"/>
      <c r="G1684" s="35"/>
      <c r="H1684" s="34"/>
    </row>
    <row r="1685" spans="1:8">
      <c r="A1685" s="2"/>
      <c r="B1685" s="6"/>
      <c r="C1685" s="4"/>
      <c r="D1685" s="4"/>
      <c r="E1685" s="4"/>
      <c r="F1685" s="7"/>
      <c r="G1685" s="35"/>
      <c r="H1685" s="34"/>
    </row>
    <row r="1686" spans="1:8">
      <c r="A1686" s="2"/>
      <c r="B1686" s="6"/>
      <c r="C1686" s="4"/>
      <c r="D1686" s="4"/>
      <c r="E1686" s="4"/>
      <c r="F1686" s="7"/>
      <c r="G1686" s="35"/>
      <c r="H1686" s="34"/>
    </row>
    <row r="1687" spans="1:8">
      <c r="A1687" s="2"/>
      <c r="B1687" s="3"/>
      <c r="C1687" s="4"/>
      <c r="D1687" s="4"/>
      <c r="E1687" s="4"/>
      <c r="F1687" s="5"/>
      <c r="G1687" s="35"/>
      <c r="H1687" s="34"/>
    </row>
    <row r="1688" spans="1:8">
      <c r="A1688" s="2"/>
      <c r="B1688" s="6"/>
      <c r="C1688" s="4"/>
      <c r="D1688" s="4"/>
      <c r="E1688" s="4"/>
      <c r="F1688" s="7"/>
      <c r="G1688" s="35"/>
      <c r="H1688" s="34"/>
    </row>
    <row r="1689" spans="1:8">
      <c r="A1689" s="2"/>
      <c r="B1689" s="6"/>
      <c r="C1689" s="4"/>
      <c r="D1689" s="4"/>
      <c r="E1689" s="4"/>
      <c r="F1689" s="7"/>
      <c r="G1689" s="35"/>
      <c r="H1689" s="34"/>
    </row>
    <row r="1690" spans="1:8">
      <c r="A1690" s="2"/>
      <c r="B1690" s="6"/>
      <c r="C1690" s="4"/>
      <c r="D1690" s="4"/>
      <c r="E1690" s="4"/>
      <c r="F1690" s="7"/>
      <c r="G1690" s="35"/>
      <c r="H1690" s="34"/>
    </row>
    <row r="1691" spans="1:8">
      <c r="A1691" s="2"/>
      <c r="B1691" s="6"/>
      <c r="C1691" s="4"/>
      <c r="D1691" s="4"/>
      <c r="E1691" s="4"/>
      <c r="F1691" s="7"/>
      <c r="G1691" s="35"/>
      <c r="H1691" s="34"/>
    </row>
    <row r="1692" spans="1:8">
      <c r="A1692" s="2"/>
      <c r="B1692" s="3"/>
      <c r="C1692" s="4"/>
      <c r="D1692" s="4"/>
      <c r="E1692" s="4"/>
      <c r="F1692" s="5"/>
      <c r="G1692" s="35"/>
      <c r="H1692" s="34"/>
    </row>
    <row r="1693" spans="1:8">
      <c r="A1693" s="2"/>
      <c r="B1693" s="3"/>
      <c r="C1693" s="4"/>
      <c r="D1693" s="4"/>
      <c r="E1693" s="4"/>
      <c r="F1693" s="5"/>
      <c r="G1693" s="35"/>
      <c r="H1693" s="34"/>
    </row>
    <row r="1694" spans="1:8">
      <c r="A1694" s="2"/>
      <c r="B1694" s="6"/>
      <c r="C1694" s="4"/>
      <c r="D1694" s="4"/>
      <c r="E1694" s="4"/>
      <c r="F1694" s="7"/>
      <c r="G1694" s="35"/>
      <c r="H1694" s="34"/>
    </row>
    <row r="1695" spans="1:8">
      <c r="A1695" s="2"/>
      <c r="B1695" s="3"/>
      <c r="C1695" s="4"/>
      <c r="D1695" s="4"/>
      <c r="E1695" s="4"/>
      <c r="F1695" s="5"/>
      <c r="G1695" s="35"/>
      <c r="H1695" s="34"/>
    </row>
    <row r="1696" spans="1:8">
      <c r="A1696" s="2"/>
      <c r="B1696" s="6"/>
      <c r="C1696" s="4"/>
      <c r="D1696" s="4"/>
      <c r="E1696" s="4"/>
      <c r="F1696" s="7"/>
      <c r="G1696" s="35"/>
      <c r="H1696" s="34"/>
    </row>
    <row r="1697" spans="1:8">
      <c r="A1697" s="2"/>
      <c r="B1697" s="6"/>
      <c r="C1697" s="4"/>
      <c r="D1697" s="4"/>
      <c r="E1697" s="4"/>
      <c r="F1697" s="7"/>
      <c r="G1697" s="35"/>
      <c r="H1697" s="34"/>
    </row>
    <row r="1698" spans="1:8">
      <c r="A1698" s="2"/>
      <c r="B1698" s="6"/>
      <c r="C1698" s="4"/>
      <c r="D1698" s="4"/>
      <c r="E1698" s="4"/>
      <c r="F1698" s="7"/>
      <c r="G1698" s="35"/>
      <c r="H1698" s="34"/>
    </row>
    <row r="1699" spans="1:8">
      <c r="A1699" s="2"/>
      <c r="B1699" s="6"/>
      <c r="C1699" s="4"/>
      <c r="D1699" s="4"/>
      <c r="E1699" s="4"/>
      <c r="F1699" s="7"/>
      <c r="G1699" s="35"/>
      <c r="H1699" s="34"/>
    </row>
    <row r="1700" spans="1:8">
      <c r="A1700" s="2"/>
      <c r="B1700" s="3"/>
      <c r="C1700" s="4"/>
      <c r="D1700" s="4"/>
      <c r="E1700" s="4"/>
      <c r="F1700" s="5"/>
      <c r="G1700" s="35"/>
      <c r="H1700" s="34"/>
    </row>
    <row r="1701" spans="1:8">
      <c r="A1701" s="2"/>
      <c r="B1701" s="6"/>
      <c r="C1701" s="4"/>
      <c r="D1701" s="4"/>
      <c r="E1701" s="4"/>
      <c r="F1701" s="7"/>
      <c r="G1701" s="35"/>
      <c r="H1701" s="34"/>
    </row>
    <row r="1702" spans="1:8">
      <c r="A1702" s="2"/>
      <c r="B1702" s="3"/>
      <c r="C1702" s="4"/>
      <c r="D1702" s="4"/>
      <c r="E1702" s="4"/>
      <c r="F1702" s="5"/>
      <c r="G1702" s="35"/>
      <c r="H1702" s="34"/>
    </row>
    <row r="1703" spans="1:8">
      <c r="A1703" s="2"/>
      <c r="B1703" s="3"/>
      <c r="C1703" s="4"/>
      <c r="D1703" s="4"/>
      <c r="E1703" s="4"/>
      <c r="F1703" s="5"/>
      <c r="G1703" s="35"/>
      <c r="H1703" s="34"/>
    </row>
    <row r="1704" spans="1:8">
      <c r="A1704" s="2"/>
      <c r="B1704" s="6"/>
      <c r="C1704" s="4"/>
      <c r="D1704" s="4"/>
      <c r="E1704" s="4"/>
      <c r="F1704" s="7"/>
      <c r="G1704" s="35"/>
      <c r="H1704" s="34"/>
    </row>
    <row r="1705" spans="1:8">
      <c r="A1705" s="2"/>
      <c r="B1705" s="6"/>
      <c r="C1705" s="4"/>
      <c r="D1705" s="4"/>
      <c r="E1705" s="4"/>
      <c r="F1705" s="7"/>
      <c r="G1705" s="35"/>
      <c r="H1705" s="34"/>
    </row>
    <row r="1706" spans="1:8">
      <c r="A1706" s="2"/>
      <c r="B1706" s="3"/>
      <c r="C1706" s="4"/>
      <c r="D1706" s="4"/>
      <c r="E1706" s="4"/>
      <c r="F1706" s="5"/>
      <c r="G1706" s="35"/>
      <c r="H1706" s="34"/>
    </row>
    <row r="1707" spans="1:8">
      <c r="A1707" s="2"/>
      <c r="B1707" s="3"/>
      <c r="C1707" s="4"/>
      <c r="D1707" s="4"/>
      <c r="E1707" s="4"/>
      <c r="F1707" s="5"/>
      <c r="G1707" s="35"/>
      <c r="H1707" s="34"/>
    </row>
    <row r="1708" spans="1:8">
      <c r="A1708" s="2"/>
      <c r="B1708" s="6"/>
      <c r="C1708" s="4"/>
      <c r="D1708" s="4"/>
      <c r="E1708" s="4"/>
      <c r="F1708" s="7"/>
      <c r="G1708" s="35"/>
      <c r="H1708" s="34"/>
    </row>
    <row r="1709" spans="1:8">
      <c r="A1709" s="2"/>
      <c r="B1709" s="3"/>
      <c r="C1709" s="4"/>
      <c r="D1709" s="4"/>
      <c r="E1709" s="4"/>
      <c r="F1709" s="5"/>
      <c r="G1709" s="35"/>
      <c r="H1709" s="34"/>
    </row>
    <row r="1710" spans="1:8">
      <c r="A1710" s="2"/>
      <c r="B1710" s="3"/>
      <c r="C1710" s="4"/>
      <c r="D1710" s="4"/>
      <c r="E1710" s="4"/>
      <c r="F1710" s="5"/>
      <c r="G1710" s="35"/>
      <c r="H1710" s="34"/>
    </row>
    <row r="1711" spans="1:8">
      <c r="A1711" s="2"/>
      <c r="B1711" s="3"/>
      <c r="C1711" s="4"/>
      <c r="D1711" s="4"/>
      <c r="E1711" s="4"/>
      <c r="F1711" s="5"/>
      <c r="G1711" s="35"/>
      <c r="H1711" s="34"/>
    </row>
    <row r="1712" spans="1:8">
      <c r="A1712" s="2"/>
      <c r="B1712" s="6"/>
      <c r="C1712" s="4"/>
      <c r="D1712" s="4"/>
      <c r="E1712" s="4"/>
      <c r="F1712" s="7"/>
      <c r="G1712" s="35"/>
      <c r="H1712" s="34"/>
    </row>
    <row r="1713" spans="1:8">
      <c r="A1713" s="2"/>
      <c r="B1713" s="6"/>
      <c r="C1713" s="4"/>
      <c r="D1713" s="4"/>
      <c r="E1713" s="4"/>
      <c r="F1713" s="7"/>
      <c r="G1713" s="35"/>
      <c r="H1713" s="34"/>
    </row>
    <row r="1714" spans="1:8">
      <c r="A1714" s="2"/>
      <c r="B1714" s="3"/>
      <c r="C1714" s="4"/>
      <c r="D1714" s="4"/>
      <c r="E1714" s="4"/>
      <c r="F1714" s="5"/>
      <c r="G1714" s="35"/>
      <c r="H1714" s="34"/>
    </row>
    <row r="1715" spans="1:8">
      <c r="A1715" s="2"/>
      <c r="B1715" s="6"/>
      <c r="C1715" s="4"/>
      <c r="D1715" s="4"/>
      <c r="E1715" s="4"/>
      <c r="F1715" s="7"/>
      <c r="G1715" s="35"/>
      <c r="H1715" s="34"/>
    </row>
    <row r="1716" spans="1:8">
      <c r="A1716" s="2"/>
      <c r="B1716" s="6"/>
      <c r="C1716" s="4"/>
      <c r="D1716" s="4"/>
      <c r="E1716" s="4"/>
      <c r="F1716" s="7"/>
      <c r="G1716" s="35"/>
      <c r="H1716" s="34"/>
    </row>
    <row r="1717" spans="1:8">
      <c r="A1717" s="2"/>
      <c r="B1717" s="3"/>
      <c r="C1717" s="4"/>
      <c r="D1717" s="4"/>
      <c r="E1717" s="4"/>
      <c r="F1717" s="5"/>
      <c r="G1717" s="35"/>
      <c r="H1717" s="34"/>
    </row>
    <row r="1718" spans="1:8">
      <c r="A1718" s="2"/>
      <c r="B1718" s="6"/>
      <c r="C1718" s="4"/>
      <c r="D1718" s="4"/>
      <c r="E1718" s="4"/>
      <c r="F1718" s="7"/>
      <c r="G1718" s="35"/>
      <c r="H1718" s="34"/>
    </row>
    <row r="1719" spans="1:8">
      <c r="A1719" s="2"/>
      <c r="B1719" s="6"/>
      <c r="C1719" s="4"/>
      <c r="D1719" s="4"/>
      <c r="E1719" s="4"/>
      <c r="F1719" s="7"/>
      <c r="G1719" s="35"/>
      <c r="H1719" s="34"/>
    </row>
    <row r="1720" spans="1:8">
      <c r="A1720" s="2"/>
      <c r="B1720" s="6"/>
      <c r="C1720" s="4"/>
      <c r="D1720" s="4"/>
      <c r="E1720" s="4"/>
      <c r="F1720" s="7"/>
      <c r="G1720" s="35"/>
      <c r="H1720" s="34"/>
    </row>
    <row r="1721" spans="1:8">
      <c r="A1721" s="2"/>
      <c r="B1721" s="3"/>
      <c r="C1721" s="4"/>
      <c r="D1721" s="4"/>
      <c r="E1721" s="4"/>
      <c r="F1721" s="5"/>
      <c r="G1721" s="35"/>
      <c r="H1721" s="34"/>
    </row>
    <row r="1722" spans="1:8">
      <c r="A1722" s="2"/>
      <c r="B1722" s="6"/>
      <c r="C1722" s="4"/>
      <c r="D1722" s="4"/>
      <c r="E1722" s="4"/>
      <c r="F1722" s="7"/>
      <c r="G1722" s="35"/>
      <c r="H1722" s="34"/>
    </row>
    <row r="1723" spans="1:8">
      <c r="A1723" s="2"/>
      <c r="B1723" s="6"/>
      <c r="C1723" s="4"/>
      <c r="D1723" s="4"/>
      <c r="E1723" s="4"/>
      <c r="F1723" s="7"/>
      <c r="G1723" s="35"/>
      <c r="H1723" s="34"/>
    </row>
    <row r="1724" spans="1:8">
      <c r="A1724" s="2"/>
      <c r="B1724" s="3"/>
      <c r="C1724" s="4"/>
      <c r="D1724" s="4"/>
      <c r="E1724" s="4"/>
      <c r="F1724" s="5"/>
      <c r="G1724" s="35"/>
      <c r="H1724" s="34"/>
    </row>
    <row r="1725" spans="1:8">
      <c r="A1725" s="2"/>
      <c r="B1725" s="6"/>
      <c r="C1725" s="4"/>
      <c r="D1725" s="4"/>
      <c r="E1725" s="4"/>
      <c r="F1725" s="7"/>
      <c r="G1725" s="35"/>
      <c r="H1725" s="34"/>
    </row>
    <row r="1726" spans="1:8">
      <c r="A1726" s="2"/>
      <c r="B1726" s="3"/>
      <c r="C1726" s="4"/>
      <c r="D1726" s="4"/>
      <c r="E1726" s="4"/>
      <c r="F1726" s="5"/>
      <c r="G1726" s="35"/>
      <c r="H1726" s="34"/>
    </row>
    <row r="1727" spans="1:8">
      <c r="A1727" s="2"/>
      <c r="B1727" s="6"/>
      <c r="C1727" s="4"/>
      <c r="D1727" s="4"/>
      <c r="E1727" s="4"/>
      <c r="F1727" s="7"/>
      <c r="G1727" s="35"/>
      <c r="H1727" s="34"/>
    </row>
    <row r="1728" spans="1:8">
      <c r="A1728" s="2"/>
      <c r="B1728" s="3"/>
      <c r="C1728" s="4"/>
      <c r="D1728" s="4"/>
      <c r="E1728" s="4"/>
      <c r="F1728" s="5"/>
      <c r="G1728" s="35"/>
      <c r="H1728" s="34"/>
    </row>
    <row r="1729" spans="1:8">
      <c r="A1729" s="2"/>
      <c r="B1729" s="3"/>
      <c r="C1729" s="4"/>
      <c r="D1729" s="4"/>
      <c r="E1729" s="4"/>
      <c r="F1729" s="5"/>
      <c r="G1729" s="35"/>
      <c r="H1729" s="34"/>
    </row>
    <row r="1730" spans="1:8">
      <c r="A1730" s="2"/>
      <c r="B1730" s="6"/>
      <c r="C1730" s="4"/>
      <c r="D1730" s="4"/>
      <c r="E1730" s="4"/>
      <c r="F1730" s="7"/>
      <c r="G1730" s="35"/>
      <c r="H1730" s="34"/>
    </row>
    <row r="1731" spans="1:8">
      <c r="A1731" s="2"/>
      <c r="B1731" s="3"/>
      <c r="C1731" s="4"/>
      <c r="D1731" s="4"/>
      <c r="E1731" s="4"/>
      <c r="F1731" s="5"/>
      <c r="G1731" s="35"/>
      <c r="H1731" s="34"/>
    </row>
    <row r="1732" spans="1:8">
      <c r="A1732" s="2"/>
      <c r="B1732" s="3"/>
      <c r="C1732" s="4"/>
      <c r="D1732" s="4"/>
      <c r="E1732" s="4"/>
      <c r="F1732" s="5"/>
      <c r="G1732" s="35"/>
      <c r="H1732" s="34"/>
    </row>
    <row r="1733" spans="1:8">
      <c r="A1733" s="2"/>
      <c r="B1733" s="3"/>
      <c r="C1733" s="4"/>
      <c r="D1733" s="4"/>
      <c r="E1733" s="4"/>
      <c r="F1733" s="5"/>
      <c r="G1733" s="35"/>
      <c r="H1733" s="34"/>
    </row>
    <row r="1734" spans="1:8">
      <c r="A1734" s="2"/>
      <c r="B1734" s="6"/>
      <c r="C1734" s="4"/>
      <c r="D1734" s="4"/>
      <c r="E1734" s="4"/>
      <c r="F1734" s="7"/>
      <c r="G1734" s="35"/>
      <c r="H1734" s="34"/>
    </row>
    <row r="1735" spans="1:8">
      <c r="A1735" s="2"/>
      <c r="B1735" s="6"/>
      <c r="C1735" s="4"/>
      <c r="D1735" s="4"/>
      <c r="E1735" s="4"/>
      <c r="F1735" s="7"/>
      <c r="G1735" s="35"/>
      <c r="H1735" s="34"/>
    </row>
    <row r="1736" spans="1:8">
      <c r="A1736" s="2"/>
      <c r="B1736" s="6"/>
      <c r="C1736" s="4"/>
      <c r="D1736" s="4"/>
      <c r="E1736" s="4"/>
      <c r="F1736" s="7"/>
      <c r="G1736" s="35"/>
      <c r="H1736" s="34"/>
    </row>
    <row r="1737" spans="1:8">
      <c r="A1737" s="2"/>
      <c r="B1737" s="6"/>
      <c r="C1737" s="4"/>
      <c r="D1737" s="4"/>
      <c r="E1737" s="4"/>
      <c r="F1737" s="7"/>
      <c r="G1737" s="35"/>
      <c r="H1737" s="34"/>
    </row>
    <row r="1738" spans="1:8">
      <c r="A1738" s="2"/>
      <c r="B1738" s="6"/>
      <c r="C1738" s="4"/>
      <c r="D1738" s="4"/>
      <c r="E1738" s="4"/>
      <c r="F1738" s="7"/>
      <c r="G1738" s="35"/>
      <c r="H1738" s="34"/>
    </row>
    <row r="1739" spans="1:8">
      <c r="A1739" s="2"/>
      <c r="B1739" s="3"/>
      <c r="C1739" s="4"/>
      <c r="D1739" s="4"/>
      <c r="E1739" s="4"/>
      <c r="F1739" s="5"/>
      <c r="G1739" s="35"/>
      <c r="H1739" s="34"/>
    </row>
    <row r="1740" spans="1:8">
      <c r="A1740" s="2"/>
      <c r="B1740" s="3"/>
      <c r="C1740" s="4"/>
      <c r="D1740" s="4"/>
      <c r="E1740" s="4"/>
      <c r="F1740" s="5"/>
      <c r="G1740" s="35"/>
      <c r="H1740" s="34"/>
    </row>
    <row r="1741" spans="1:8">
      <c r="A1741" s="2"/>
      <c r="B1741" s="3"/>
      <c r="C1741" s="4"/>
      <c r="D1741" s="4"/>
      <c r="E1741" s="4"/>
      <c r="F1741" s="5"/>
      <c r="G1741" s="35"/>
      <c r="H1741" s="34"/>
    </row>
    <row r="1742" spans="1:8">
      <c r="A1742" s="2"/>
      <c r="B1742" s="6"/>
      <c r="C1742" s="4"/>
      <c r="D1742" s="4"/>
      <c r="E1742" s="4"/>
      <c r="F1742" s="7"/>
      <c r="G1742" s="35"/>
      <c r="H1742" s="34"/>
    </row>
    <row r="1743" spans="1:8">
      <c r="A1743" s="2"/>
      <c r="B1743" s="6"/>
      <c r="C1743" s="4"/>
      <c r="D1743" s="4"/>
      <c r="E1743" s="4"/>
      <c r="F1743" s="7"/>
      <c r="G1743" s="35"/>
      <c r="H1743" s="34"/>
    </row>
    <row r="1744" spans="1:8">
      <c r="A1744" s="2"/>
      <c r="B1744" s="6"/>
      <c r="C1744" s="4"/>
      <c r="D1744" s="4"/>
      <c r="E1744" s="4"/>
      <c r="F1744" s="7"/>
      <c r="G1744" s="35"/>
      <c r="H1744" s="34"/>
    </row>
    <row r="1745" spans="1:8">
      <c r="A1745" s="2"/>
      <c r="B1745" s="3"/>
      <c r="C1745" s="4"/>
      <c r="D1745" s="4"/>
      <c r="E1745" s="4"/>
      <c r="F1745" s="5"/>
      <c r="G1745" s="35"/>
      <c r="H1745" s="34"/>
    </row>
    <row r="1746" spans="1:8">
      <c r="A1746" s="2"/>
      <c r="B1746" s="3"/>
      <c r="C1746" s="4"/>
      <c r="D1746" s="4"/>
      <c r="E1746" s="4"/>
      <c r="F1746" s="5"/>
      <c r="G1746" s="35"/>
      <c r="H1746" s="34"/>
    </row>
    <row r="1747" spans="1:8">
      <c r="A1747" s="2"/>
      <c r="B1747" s="3"/>
      <c r="C1747" s="4"/>
      <c r="D1747" s="4"/>
      <c r="E1747" s="4"/>
      <c r="F1747" s="5"/>
      <c r="G1747" s="35"/>
      <c r="H1747" s="34"/>
    </row>
    <row r="1748" spans="1:8">
      <c r="A1748" s="2"/>
      <c r="B1748" s="3"/>
      <c r="C1748" s="4"/>
      <c r="D1748" s="4"/>
      <c r="E1748" s="4"/>
      <c r="F1748" s="5"/>
      <c r="G1748" s="35"/>
      <c r="H1748" s="34"/>
    </row>
    <row r="1749" spans="1:8">
      <c r="A1749" s="2"/>
      <c r="B1749" s="3"/>
      <c r="C1749" s="4"/>
      <c r="D1749" s="4"/>
      <c r="E1749" s="4"/>
      <c r="F1749" s="5"/>
      <c r="G1749" s="35"/>
      <c r="H1749" s="34"/>
    </row>
    <row r="1750" spans="1:8">
      <c r="A1750" s="2"/>
      <c r="B1750" s="6"/>
      <c r="C1750" s="4"/>
      <c r="D1750" s="4"/>
      <c r="E1750" s="4"/>
      <c r="F1750" s="7"/>
      <c r="G1750" s="35"/>
      <c r="H1750" s="34"/>
    </row>
    <row r="1751" spans="1:8">
      <c r="A1751" s="2"/>
      <c r="B1751" s="6"/>
      <c r="C1751" s="4"/>
      <c r="D1751" s="4"/>
      <c r="E1751" s="4"/>
      <c r="F1751" s="7"/>
      <c r="G1751" s="35"/>
      <c r="H1751" s="34"/>
    </row>
    <row r="1752" spans="1:8">
      <c r="A1752" s="2"/>
      <c r="B1752" s="6"/>
      <c r="C1752" s="4"/>
      <c r="D1752" s="4"/>
      <c r="E1752" s="4"/>
      <c r="F1752" s="7"/>
      <c r="G1752" s="35"/>
      <c r="H1752" s="34"/>
    </row>
    <row r="1753" spans="1:8">
      <c r="A1753" s="2"/>
      <c r="B1753" s="6"/>
      <c r="C1753" s="4"/>
      <c r="D1753" s="4"/>
      <c r="E1753" s="4"/>
      <c r="F1753" s="7"/>
      <c r="G1753" s="35"/>
      <c r="H1753" s="34"/>
    </row>
    <row r="1754" spans="1:8">
      <c r="A1754" s="2"/>
      <c r="B1754" s="6"/>
      <c r="C1754" s="4"/>
      <c r="D1754" s="4"/>
      <c r="E1754" s="4"/>
      <c r="F1754" s="7"/>
      <c r="G1754" s="35"/>
      <c r="H1754" s="34"/>
    </row>
    <row r="1755" spans="1:8">
      <c r="A1755" s="2"/>
      <c r="B1755" s="3"/>
      <c r="C1755" s="4"/>
      <c r="D1755" s="4"/>
      <c r="E1755" s="4"/>
      <c r="F1755" s="5"/>
      <c r="G1755" s="35"/>
      <c r="H1755" s="34"/>
    </row>
    <row r="1756" spans="1:8">
      <c r="A1756" s="2"/>
      <c r="B1756" s="3"/>
      <c r="C1756" s="4"/>
      <c r="D1756" s="4"/>
      <c r="E1756" s="4"/>
      <c r="F1756" s="5"/>
      <c r="G1756" s="35"/>
      <c r="H1756" s="34"/>
    </row>
    <row r="1757" spans="1:8">
      <c r="A1757" s="2"/>
      <c r="B1757" s="6"/>
      <c r="C1757" s="4"/>
      <c r="D1757" s="4"/>
      <c r="E1757" s="4"/>
      <c r="F1757" s="7"/>
      <c r="G1757" s="35"/>
      <c r="H1757" s="34"/>
    </row>
    <row r="1758" spans="1:8">
      <c r="A1758" s="2"/>
      <c r="B1758" s="3"/>
      <c r="C1758" s="4"/>
      <c r="D1758" s="4"/>
      <c r="E1758" s="4"/>
      <c r="F1758" s="5"/>
      <c r="G1758" s="35"/>
      <c r="H1758" s="34"/>
    </row>
    <row r="1759" spans="1:8">
      <c r="A1759" s="2"/>
      <c r="B1759" s="6"/>
      <c r="C1759" s="4"/>
      <c r="D1759" s="4"/>
      <c r="E1759" s="4"/>
      <c r="F1759" s="7"/>
      <c r="G1759" s="35"/>
      <c r="H1759" s="34"/>
    </row>
    <row r="1760" spans="1:8">
      <c r="A1760" s="2"/>
      <c r="B1760" s="3"/>
      <c r="C1760" s="4"/>
      <c r="D1760" s="4"/>
      <c r="E1760" s="4"/>
      <c r="F1760" s="5"/>
      <c r="G1760" s="35"/>
      <c r="H1760" s="34"/>
    </row>
    <row r="1761" spans="1:8">
      <c r="A1761" s="2"/>
      <c r="B1761" s="6"/>
      <c r="C1761" s="4"/>
      <c r="D1761" s="4"/>
      <c r="E1761" s="4"/>
      <c r="F1761" s="7"/>
      <c r="G1761" s="35"/>
      <c r="H1761" s="34"/>
    </row>
    <row r="1762" spans="1:8">
      <c r="A1762" s="2"/>
      <c r="B1762" s="6"/>
      <c r="C1762" s="4"/>
      <c r="D1762" s="4"/>
      <c r="E1762" s="4"/>
      <c r="F1762" s="7"/>
      <c r="G1762" s="35"/>
      <c r="H1762" s="34"/>
    </row>
    <row r="1763" spans="1:8">
      <c r="A1763" s="2"/>
      <c r="B1763" s="6"/>
      <c r="C1763" s="4"/>
      <c r="D1763" s="4"/>
      <c r="E1763" s="4"/>
      <c r="F1763" s="7"/>
      <c r="G1763" s="35"/>
      <c r="H1763" s="34"/>
    </row>
    <row r="1764" spans="1:8">
      <c r="A1764" s="2"/>
      <c r="B1764" s="6"/>
      <c r="C1764" s="4"/>
      <c r="D1764" s="4"/>
      <c r="E1764" s="4"/>
      <c r="F1764" s="7"/>
      <c r="G1764" s="35"/>
      <c r="H1764" s="34"/>
    </row>
    <row r="1765" spans="1:8">
      <c r="A1765" s="2"/>
      <c r="B1765" s="3"/>
      <c r="C1765" s="4"/>
      <c r="D1765" s="4"/>
      <c r="E1765" s="4"/>
      <c r="F1765" s="5"/>
      <c r="G1765" s="35"/>
      <c r="H1765" s="34"/>
    </row>
    <row r="1766" spans="1:8">
      <c r="A1766" s="2"/>
      <c r="B1766" s="6"/>
      <c r="C1766" s="4"/>
      <c r="D1766" s="4"/>
      <c r="E1766" s="4"/>
      <c r="F1766" s="7"/>
      <c r="G1766" s="35"/>
      <c r="H1766" s="34"/>
    </row>
    <row r="1767" spans="1:8">
      <c r="A1767" s="2"/>
      <c r="B1767" s="6"/>
      <c r="C1767" s="4"/>
      <c r="D1767" s="4"/>
      <c r="E1767" s="4"/>
      <c r="F1767" s="7"/>
      <c r="G1767" s="35"/>
      <c r="H1767" s="34"/>
    </row>
    <row r="1768" spans="1:8">
      <c r="A1768" s="2"/>
      <c r="B1768" s="3"/>
      <c r="C1768" s="4"/>
      <c r="D1768" s="4"/>
      <c r="E1768" s="4"/>
      <c r="F1768" s="5"/>
      <c r="G1768" s="35"/>
      <c r="H1768" s="34"/>
    </row>
    <row r="1769" spans="1:8">
      <c r="A1769" s="2"/>
      <c r="B1769" s="6"/>
      <c r="C1769" s="4"/>
      <c r="D1769" s="4"/>
      <c r="E1769" s="4"/>
      <c r="F1769" s="7"/>
      <c r="G1769" s="35"/>
      <c r="H1769" s="34"/>
    </row>
    <row r="1770" spans="1:8">
      <c r="A1770" s="2"/>
      <c r="B1770" s="6"/>
      <c r="C1770" s="4"/>
      <c r="D1770" s="4"/>
      <c r="E1770" s="4"/>
      <c r="F1770" s="7"/>
      <c r="G1770" s="35"/>
      <c r="H1770" s="34"/>
    </row>
    <row r="1771" spans="1:8">
      <c r="A1771" s="2"/>
      <c r="B1771" s="3"/>
      <c r="C1771" s="4"/>
      <c r="D1771" s="4"/>
      <c r="E1771" s="4"/>
      <c r="F1771" s="5"/>
      <c r="G1771" s="35"/>
      <c r="H1771" s="34"/>
    </row>
    <row r="1772" spans="1:8">
      <c r="A1772" s="2"/>
      <c r="B1772" s="6"/>
      <c r="C1772" s="4"/>
      <c r="D1772" s="4"/>
      <c r="E1772" s="4"/>
      <c r="F1772" s="7"/>
      <c r="G1772" s="35"/>
      <c r="H1772" s="34"/>
    </row>
    <row r="1773" spans="1:8">
      <c r="A1773" s="2"/>
      <c r="B1773" s="3"/>
      <c r="C1773" s="4"/>
      <c r="D1773" s="4"/>
      <c r="E1773" s="4"/>
      <c r="F1773" s="5"/>
      <c r="G1773" s="35"/>
      <c r="H1773" s="34"/>
    </row>
    <row r="1774" spans="1:8">
      <c r="A1774" s="2"/>
      <c r="B1774" s="3"/>
      <c r="C1774" s="4"/>
      <c r="D1774" s="4"/>
      <c r="E1774" s="4"/>
      <c r="F1774" s="5"/>
      <c r="G1774" s="35"/>
      <c r="H1774" s="34"/>
    </row>
    <row r="1775" spans="1:8">
      <c r="A1775" s="2"/>
      <c r="B1775" s="6"/>
      <c r="C1775" s="4"/>
      <c r="D1775" s="4"/>
      <c r="E1775" s="4"/>
      <c r="F1775" s="7"/>
      <c r="G1775" s="35"/>
      <c r="H1775" s="34"/>
    </row>
    <row r="1776" spans="1:8">
      <c r="A1776" s="2"/>
      <c r="B1776" s="3"/>
      <c r="C1776" s="4"/>
      <c r="D1776" s="4"/>
      <c r="E1776" s="4"/>
      <c r="F1776" s="5"/>
      <c r="G1776" s="35"/>
      <c r="H1776" s="34"/>
    </row>
    <row r="1777" spans="1:8">
      <c r="A1777" s="2"/>
      <c r="B1777" s="6"/>
      <c r="C1777" s="4"/>
      <c r="D1777" s="4"/>
      <c r="E1777" s="4"/>
      <c r="F1777" s="7"/>
      <c r="G1777" s="35"/>
      <c r="H1777" s="34"/>
    </row>
    <row r="1778" spans="1:8">
      <c r="A1778" s="2"/>
      <c r="B1778" s="3"/>
      <c r="C1778" s="4"/>
      <c r="D1778" s="4"/>
      <c r="E1778" s="4"/>
      <c r="F1778" s="5"/>
      <c r="G1778" s="35"/>
      <c r="H1778" s="34"/>
    </row>
    <row r="1779" spans="1:8">
      <c r="A1779" s="2"/>
      <c r="B1779" s="6"/>
      <c r="C1779" s="4"/>
      <c r="D1779" s="4"/>
      <c r="E1779" s="4"/>
      <c r="F1779" s="7"/>
      <c r="G1779" s="35"/>
      <c r="H1779" s="34"/>
    </row>
    <row r="1780" spans="1:8">
      <c r="A1780" s="2"/>
      <c r="B1780" s="3"/>
      <c r="C1780" s="4"/>
      <c r="D1780" s="4"/>
      <c r="E1780" s="4"/>
      <c r="F1780" s="5"/>
      <c r="G1780" s="35"/>
      <c r="H1780" s="34"/>
    </row>
    <row r="1781" spans="1:8">
      <c r="A1781" s="2"/>
      <c r="B1781" s="6"/>
      <c r="C1781" s="4"/>
      <c r="D1781" s="4"/>
      <c r="E1781" s="4"/>
      <c r="F1781" s="7"/>
      <c r="G1781" s="35"/>
      <c r="H1781" s="34"/>
    </row>
    <row r="1782" spans="1:8">
      <c r="A1782" s="2"/>
      <c r="B1782" s="6"/>
      <c r="C1782" s="4"/>
      <c r="D1782" s="4"/>
      <c r="E1782" s="4"/>
      <c r="F1782" s="7"/>
      <c r="G1782" s="35"/>
      <c r="H1782" s="34"/>
    </row>
    <row r="1783" spans="1:8">
      <c r="A1783" s="2"/>
      <c r="B1783" s="6"/>
      <c r="C1783" s="4"/>
      <c r="D1783" s="4"/>
      <c r="E1783" s="4"/>
      <c r="F1783" s="7"/>
      <c r="G1783" s="35"/>
      <c r="H1783" s="34"/>
    </row>
    <row r="1784" spans="1:8">
      <c r="A1784" s="2"/>
      <c r="B1784" s="6"/>
      <c r="C1784" s="4"/>
      <c r="D1784" s="4"/>
      <c r="E1784" s="4"/>
      <c r="F1784" s="7"/>
      <c r="G1784" s="35"/>
      <c r="H1784" s="34"/>
    </row>
    <row r="1785" spans="1:8">
      <c r="A1785" s="2"/>
      <c r="B1785" s="3"/>
      <c r="C1785" s="4"/>
      <c r="D1785" s="4"/>
      <c r="E1785" s="4"/>
      <c r="F1785" s="5"/>
      <c r="G1785" s="35"/>
      <c r="H1785" s="34"/>
    </row>
    <row r="1786" spans="1:8">
      <c r="A1786" s="2"/>
      <c r="B1786" s="6"/>
      <c r="C1786" s="4"/>
      <c r="D1786" s="4"/>
      <c r="E1786" s="4"/>
      <c r="F1786" s="7"/>
      <c r="G1786" s="35"/>
      <c r="H1786" s="34"/>
    </row>
    <row r="1787" spans="1:8">
      <c r="A1787" s="2"/>
      <c r="B1787" s="3"/>
      <c r="C1787" s="4"/>
      <c r="D1787" s="4"/>
      <c r="E1787" s="4"/>
      <c r="F1787" s="5"/>
      <c r="G1787" s="35"/>
      <c r="H1787" s="34"/>
    </row>
    <row r="1788" spans="1:8">
      <c r="A1788" s="2"/>
      <c r="B1788" s="6"/>
      <c r="C1788" s="4"/>
      <c r="D1788" s="4"/>
      <c r="E1788" s="4"/>
      <c r="F1788" s="7"/>
      <c r="G1788" s="35"/>
      <c r="H1788" s="34"/>
    </row>
    <row r="1789" spans="1:8">
      <c r="A1789" s="2"/>
      <c r="B1789" s="6"/>
      <c r="C1789" s="4"/>
      <c r="D1789" s="4"/>
      <c r="E1789" s="4"/>
      <c r="F1789" s="7"/>
      <c r="G1789" s="35"/>
      <c r="H1789" s="34"/>
    </row>
    <row r="1790" spans="1:8">
      <c r="A1790" s="2"/>
      <c r="B1790" s="3"/>
      <c r="C1790" s="4"/>
      <c r="D1790" s="4"/>
      <c r="E1790" s="4"/>
      <c r="F1790" s="5"/>
      <c r="G1790" s="35"/>
      <c r="H1790" s="34"/>
    </row>
    <row r="1791" spans="1:8">
      <c r="A1791" s="2"/>
      <c r="B1791" s="6"/>
      <c r="C1791" s="4"/>
      <c r="D1791" s="4"/>
      <c r="E1791" s="4"/>
      <c r="F1791" s="7"/>
      <c r="G1791" s="35"/>
      <c r="H1791" s="34"/>
    </row>
    <row r="1792" spans="1:8">
      <c r="A1792" s="2"/>
      <c r="B1792" s="6"/>
      <c r="C1792" s="4"/>
      <c r="D1792" s="4"/>
      <c r="E1792" s="4"/>
      <c r="F1792" s="7"/>
      <c r="G1792" s="35"/>
      <c r="H1792" s="34"/>
    </row>
    <row r="1793" spans="1:8">
      <c r="A1793" s="2"/>
      <c r="B1793" s="3"/>
      <c r="C1793" s="4"/>
      <c r="D1793" s="4"/>
      <c r="E1793" s="4"/>
      <c r="F1793" s="5"/>
      <c r="G1793" s="35"/>
      <c r="H1793" s="34"/>
    </row>
    <row r="1794" spans="1:8">
      <c r="A1794" s="2"/>
      <c r="B1794" s="6"/>
      <c r="C1794" s="4"/>
      <c r="D1794" s="4"/>
      <c r="E1794" s="4"/>
      <c r="F1794" s="7"/>
      <c r="G1794" s="35"/>
      <c r="H1794" s="34"/>
    </row>
    <row r="1795" spans="1:8">
      <c r="A1795" s="2"/>
      <c r="B1795" s="3"/>
      <c r="C1795" s="4"/>
      <c r="D1795" s="4"/>
      <c r="E1795" s="4"/>
      <c r="F1795" s="5"/>
      <c r="G1795" s="35"/>
      <c r="H1795" s="34"/>
    </row>
    <row r="1796" spans="1:8">
      <c r="A1796" s="2"/>
      <c r="B1796" s="6"/>
      <c r="C1796" s="4"/>
      <c r="D1796" s="4"/>
      <c r="E1796" s="4"/>
      <c r="F1796" s="7"/>
      <c r="G1796" s="35"/>
      <c r="H1796" s="34"/>
    </row>
    <row r="1797" spans="1:8">
      <c r="A1797" s="2"/>
      <c r="B1797" s="3"/>
      <c r="C1797" s="4"/>
      <c r="D1797" s="4"/>
      <c r="E1797" s="4"/>
      <c r="F1797" s="5"/>
      <c r="G1797" s="35"/>
      <c r="H1797" s="34"/>
    </row>
    <row r="1798" spans="1:8">
      <c r="A1798" s="2"/>
      <c r="B1798" s="6"/>
      <c r="C1798" s="4"/>
      <c r="D1798" s="4"/>
      <c r="E1798" s="4"/>
      <c r="F1798" s="7"/>
      <c r="G1798" s="35"/>
      <c r="H1798" s="34"/>
    </row>
    <row r="1799" spans="1:8">
      <c r="A1799" s="2"/>
      <c r="B1799" s="3"/>
      <c r="C1799" s="4"/>
      <c r="D1799" s="4"/>
      <c r="E1799" s="4"/>
      <c r="F1799" s="5"/>
      <c r="G1799" s="35"/>
      <c r="H1799" s="34"/>
    </row>
    <row r="1800" spans="1:8">
      <c r="A1800" s="2"/>
      <c r="B1800" s="6"/>
      <c r="C1800" s="4"/>
      <c r="D1800" s="4"/>
      <c r="E1800" s="4"/>
      <c r="F1800" s="7"/>
      <c r="G1800" s="35"/>
      <c r="H1800" s="34"/>
    </row>
    <row r="1801" spans="1:8">
      <c r="A1801" s="2"/>
      <c r="B1801" s="3"/>
      <c r="C1801" s="4"/>
      <c r="D1801" s="4"/>
      <c r="E1801" s="4"/>
      <c r="F1801" s="5"/>
      <c r="G1801" s="35"/>
      <c r="H1801" s="34"/>
    </row>
    <row r="1802" spans="1:8">
      <c r="A1802" s="2"/>
      <c r="B1802" s="6"/>
      <c r="C1802" s="4"/>
      <c r="D1802" s="4"/>
      <c r="E1802" s="4"/>
      <c r="F1802" s="7"/>
      <c r="G1802" s="35"/>
      <c r="H1802" s="34"/>
    </row>
    <row r="1803" spans="1:8">
      <c r="A1803" s="2"/>
      <c r="B1803" s="3"/>
      <c r="C1803" s="4"/>
      <c r="D1803" s="4"/>
      <c r="E1803" s="4"/>
      <c r="F1803" s="5"/>
      <c r="G1803" s="35"/>
      <c r="H1803" s="34"/>
    </row>
    <row r="1804" spans="1:8">
      <c r="A1804" s="2"/>
      <c r="B1804" s="6"/>
      <c r="C1804" s="4"/>
      <c r="D1804" s="4"/>
      <c r="E1804" s="4"/>
      <c r="F1804" s="7"/>
      <c r="G1804" s="35"/>
      <c r="H1804" s="34"/>
    </row>
    <row r="1805" spans="1:8">
      <c r="A1805" s="2"/>
      <c r="B1805" s="6"/>
      <c r="C1805" s="4"/>
      <c r="D1805" s="4"/>
      <c r="E1805" s="4"/>
      <c r="F1805" s="7"/>
      <c r="G1805" s="35"/>
      <c r="H1805" s="34"/>
    </row>
    <row r="1806" spans="1:8">
      <c r="A1806" s="2"/>
      <c r="B1806" s="3"/>
      <c r="C1806" s="4"/>
      <c r="D1806" s="4"/>
      <c r="E1806" s="4"/>
      <c r="F1806" s="5"/>
      <c r="G1806" s="35"/>
      <c r="H1806" s="34"/>
    </row>
    <row r="1807" spans="1:8">
      <c r="A1807" s="2"/>
      <c r="B1807" s="6"/>
      <c r="C1807" s="4"/>
      <c r="D1807" s="4"/>
      <c r="E1807" s="4"/>
      <c r="F1807" s="7"/>
      <c r="G1807" s="35"/>
      <c r="H1807" s="34"/>
    </row>
    <row r="1808" spans="1:8">
      <c r="A1808" s="2"/>
      <c r="B1808" s="6"/>
      <c r="C1808" s="4"/>
      <c r="D1808" s="4"/>
      <c r="E1808" s="4"/>
      <c r="F1808" s="7"/>
      <c r="G1808" s="35"/>
      <c r="H1808" s="34"/>
    </row>
    <row r="1809" spans="1:8">
      <c r="A1809" s="2"/>
      <c r="B1809" s="3"/>
      <c r="C1809" s="4"/>
      <c r="D1809" s="4"/>
      <c r="E1809" s="4"/>
      <c r="F1809" s="5"/>
      <c r="G1809" s="35"/>
      <c r="H1809" s="34"/>
    </row>
    <row r="1810" spans="1:8">
      <c r="A1810" s="2"/>
      <c r="B1810" s="3"/>
      <c r="C1810" s="4"/>
      <c r="D1810" s="4"/>
      <c r="E1810" s="4"/>
      <c r="F1810" s="5"/>
      <c r="G1810" s="35"/>
      <c r="H1810" s="34"/>
    </row>
    <row r="1811" spans="1:8">
      <c r="A1811" s="2"/>
      <c r="B1811" s="6"/>
      <c r="C1811" s="4"/>
      <c r="D1811" s="4"/>
      <c r="E1811" s="4"/>
      <c r="F1811" s="7"/>
      <c r="G1811" s="35"/>
      <c r="H1811" s="34"/>
    </row>
    <row r="1812" spans="1:8">
      <c r="A1812" s="2"/>
      <c r="B1812" s="6"/>
      <c r="C1812" s="4"/>
      <c r="D1812" s="4"/>
      <c r="E1812" s="4"/>
      <c r="F1812" s="7"/>
      <c r="G1812" s="35"/>
      <c r="H1812" s="34"/>
    </row>
    <row r="1813" spans="1:8">
      <c r="A1813" s="2"/>
      <c r="B1813" s="6"/>
      <c r="C1813" s="4"/>
      <c r="D1813" s="4"/>
      <c r="E1813" s="4"/>
      <c r="F1813" s="7"/>
      <c r="G1813" s="35"/>
      <c r="H1813" s="34"/>
    </row>
    <row r="1814" spans="1:8">
      <c r="A1814" s="2"/>
      <c r="B1814" s="6"/>
      <c r="C1814" s="4"/>
      <c r="D1814" s="4"/>
      <c r="E1814" s="4"/>
      <c r="F1814" s="7"/>
      <c r="G1814" s="35"/>
      <c r="H1814" s="34"/>
    </row>
    <row r="1815" spans="1:8">
      <c r="A1815" s="2"/>
      <c r="B1815" s="6"/>
      <c r="C1815" s="4"/>
      <c r="D1815" s="4"/>
      <c r="E1815" s="4"/>
      <c r="F1815" s="7"/>
      <c r="G1815" s="35"/>
      <c r="H1815" s="34"/>
    </row>
    <row r="1816" spans="1:8">
      <c r="A1816" s="2"/>
      <c r="B1816" s="6"/>
      <c r="C1816" s="4"/>
      <c r="D1816" s="4"/>
      <c r="E1816" s="4"/>
      <c r="F1816" s="7"/>
      <c r="G1816" s="35"/>
      <c r="H1816" s="34"/>
    </row>
    <row r="1817" spans="1:8">
      <c r="A1817" s="2"/>
      <c r="B1817" s="6"/>
      <c r="C1817" s="4"/>
      <c r="D1817" s="4"/>
      <c r="E1817" s="4"/>
      <c r="F1817" s="7"/>
      <c r="G1817" s="35"/>
      <c r="H1817" s="34"/>
    </row>
    <row r="1818" spans="1:8">
      <c r="A1818" s="2"/>
      <c r="B1818" s="6"/>
      <c r="C1818" s="4"/>
      <c r="D1818" s="4"/>
      <c r="E1818" s="4"/>
      <c r="F1818" s="7"/>
      <c r="G1818" s="35"/>
      <c r="H1818" s="34"/>
    </row>
    <row r="1819" spans="1:8">
      <c r="A1819" s="2"/>
      <c r="B1819" s="3"/>
      <c r="C1819" s="4"/>
      <c r="D1819" s="4"/>
      <c r="E1819" s="4"/>
      <c r="F1819" s="5"/>
      <c r="G1819" s="35"/>
      <c r="H1819" s="34"/>
    </row>
    <row r="1820" spans="1:8">
      <c r="A1820" s="2"/>
      <c r="B1820" s="6"/>
      <c r="C1820" s="4"/>
      <c r="D1820" s="4"/>
      <c r="E1820" s="4"/>
      <c r="F1820" s="7"/>
      <c r="G1820" s="35"/>
      <c r="H1820" s="34"/>
    </row>
    <row r="1821" spans="1:8">
      <c r="A1821" s="2"/>
      <c r="B1821" s="3"/>
      <c r="C1821" s="4"/>
      <c r="D1821" s="4"/>
      <c r="E1821" s="4"/>
      <c r="F1821" s="5"/>
      <c r="G1821" s="35"/>
      <c r="H1821" s="34"/>
    </row>
    <row r="1822" spans="1:8">
      <c r="A1822" s="2"/>
      <c r="B1822" s="6"/>
      <c r="C1822" s="4"/>
      <c r="D1822" s="4"/>
      <c r="E1822" s="4"/>
      <c r="F1822" s="7"/>
      <c r="G1822" s="35"/>
      <c r="H1822" s="34"/>
    </row>
    <row r="1823" spans="1:8">
      <c r="A1823" s="2"/>
      <c r="B1823" s="3"/>
      <c r="C1823" s="4"/>
      <c r="D1823" s="4"/>
      <c r="E1823" s="4"/>
      <c r="F1823" s="5"/>
      <c r="G1823" s="35"/>
      <c r="H1823" s="34"/>
    </row>
    <row r="1824" spans="1:8">
      <c r="A1824" s="2"/>
      <c r="B1824" s="3"/>
      <c r="C1824" s="4"/>
      <c r="D1824" s="4"/>
      <c r="E1824" s="4"/>
      <c r="F1824" s="5"/>
      <c r="G1824" s="35"/>
      <c r="H1824" s="34"/>
    </row>
    <row r="1825" spans="1:8">
      <c r="A1825" s="2"/>
      <c r="B1825" s="6"/>
      <c r="C1825" s="4"/>
      <c r="D1825" s="4"/>
      <c r="E1825" s="4"/>
      <c r="F1825" s="7"/>
      <c r="G1825" s="35"/>
      <c r="H1825" s="34"/>
    </row>
    <row r="1826" spans="1:8">
      <c r="A1826" s="2"/>
      <c r="B1826" s="6"/>
      <c r="C1826" s="4"/>
      <c r="D1826" s="4"/>
      <c r="E1826" s="4"/>
      <c r="F1826" s="7"/>
      <c r="G1826" s="35"/>
      <c r="H1826" s="34"/>
    </row>
    <row r="1827" spans="1:8">
      <c r="A1827" s="2"/>
      <c r="B1827" s="3"/>
      <c r="C1827" s="4"/>
      <c r="D1827" s="4"/>
      <c r="E1827" s="4"/>
      <c r="F1827" s="5"/>
      <c r="G1827" s="35"/>
      <c r="H1827" s="34"/>
    </row>
    <row r="1828" spans="1:8">
      <c r="A1828" s="2"/>
      <c r="B1828" s="3"/>
      <c r="C1828" s="4"/>
      <c r="D1828" s="4"/>
      <c r="E1828" s="4"/>
      <c r="F1828" s="5"/>
      <c r="G1828" s="35"/>
      <c r="H1828" s="34"/>
    </row>
    <row r="1829" spans="1:8">
      <c r="A1829" s="2"/>
      <c r="B1829" s="6"/>
      <c r="C1829" s="4"/>
      <c r="D1829" s="4"/>
      <c r="E1829" s="4"/>
      <c r="F1829" s="7"/>
      <c r="G1829" s="35"/>
      <c r="H1829" s="34"/>
    </row>
    <row r="1830" spans="1:8">
      <c r="A1830" s="2"/>
      <c r="B1830" s="3"/>
      <c r="C1830" s="4"/>
      <c r="D1830" s="4"/>
      <c r="E1830" s="4"/>
      <c r="F1830" s="5"/>
      <c r="G1830" s="35"/>
      <c r="H1830" s="34"/>
    </row>
    <row r="1831" spans="1:8">
      <c r="A1831" s="2"/>
      <c r="B1831" s="6"/>
      <c r="C1831" s="4"/>
      <c r="D1831" s="4"/>
      <c r="E1831" s="4"/>
      <c r="F1831" s="7"/>
      <c r="G1831" s="35"/>
      <c r="H1831" s="34"/>
    </row>
    <row r="1832" spans="1:8">
      <c r="A1832" s="2"/>
      <c r="B1832" s="3"/>
      <c r="C1832" s="4"/>
      <c r="D1832" s="4"/>
      <c r="E1832" s="4"/>
      <c r="F1832" s="5"/>
      <c r="G1832" s="35"/>
      <c r="H1832" s="34"/>
    </row>
    <row r="1833" spans="1:8">
      <c r="A1833" s="2"/>
      <c r="B1833" s="6"/>
      <c r="C1833" s="4"/>
      <c r="D1833" s="4"/>
      <c r="E1833" s="4"/>
      <c r="F1833" s="7"/>
      <c r="G1833" s="35"/>
      <c r="H1833" s="34"/>
    </row>
    <row r="1834" spans="1:8">
      <c r="A1834" s="2"/>
      <c r="B1834" s="6"/>
      <c r="C1834" s="4"/>
      <c r="D1834" s="4"/>
      <c r="E1834" s="4"/>
      <c r="F1834" s="7"/>
      <c r="G1834" s="35"/>
      <c r="H1834" s="34"/>
    </row>
    <row r="1835" spans="1:8">
      <c r="A1835" s="2"/>
      <c r="B1835" s="3"/>
      <c r="C1835" s="4"/>
      <c r="D1835" s="4"/>
      <c r="E1835" s="4"/>
      <c r="F1835" s="5"/>
      <c r="G1835" s="35"/>
      <c r="H1835" s="34"/>
    </row>
    <row r="1836" spans="1:8">
      <c r="A1836" s="2"/>
      <c r="B1836" s="3"/>
      <c r="C1836" s="4"/>
      <c r="D1836" s="4"/>
      <c r="E1836" s="4"/>
      <c r="F1836" s="5"/>
      <c r="G1836" s="35"/>
      <c r="H1836" s="34"/>
    </row>
    <row r="1837" spans="1:8">
      <c r="A1837" s="2"/>
      <c r="B1837" s="6"/>
      <c r="C1837" s="4"/>
      <c r="D1837" s="4"/>
      <c r="E1837" s="4"/>
      <c r="F1837" s="7"/>
      <c r="G1837" s="35"/>
      <c r="H1837" s="34"/>
    </row>
    <row r="1838" spans="1:8">
      <c r="A1838" s="2"/>
      <c r="B1838" s="6"/>
      <c r="C1838" s="4"/>
      <c r="D1838" s="4"/>
      <c r="E1838" s="4"/>
      <c r="F1838" s="7"/>
      <c r="G1838" s="35"/>
      <c r="H1838" s="34"/>
    </row>
    <row r="1839" spans="1:8">
      <c r="A1839" s="2"/>
      <c r="B1839" s="6"/>
      <c r="C1839" s="4"/>
      <c r="D1839" s="4"/>
      <c r="E1839" s="4"/>
      <c r="F1839" s="7"/>
      <c r="G1839" s="35"/>
      <c r="H1839" s="34"/>
    </row>
    <row r="1840" spans="1:8">
      <c r="A1840" s="2"/>
      <c r="B1840" s="6"/>
      <c r="C1840" s="4"/>
      <c r="D1840" s="4"/>
      <c r="E1840" s="4"/>
      <c r="F1840" s="7"/>
      <c r="G1840" s="35"/>
      <c r="H1840" s="34"/>
    </row>
    <row r="1841" spans="1:8">
      <c r="A1841" s="2"/>
      <c r="B1841" s="3"/>
      <c r="C1841" s="4"/>
      <c r="D1841" s="4"/>
      <c r="E1841" s="4"/>
      <c r="F1841" s="5"/>
      <c r="G1841" s="35"/>
      <c r="H1841" s="34"/>
    </row>
    <row r="1842" spans="1:8">
      <c r="A1842" s="2"/>
      <c r="B1842" s="6"/>
      <c r="C1842" s="4"/>
      <c r="D1842" s="4"/>
      <c r="E1842" s="4"/>
      <c r="F1842" s="7"/>
      <c r="G1842" s="35"/>
      <c r="H1842" s="34"/>
    </row>
    <row r="1843" spans="1:8">
      <c r="A1843" s="2"/>
      <c r="B1843" s="3"/>
      <c r="C1843" s="4"/>
      <c r="D1843" s="4"/>
      <c r="E1843" s="4"/>
      <c r="F1843" s="5"/>
      <c r="G1843" s="35"/>
      <c r="H1843" s="34"/>
    </row>
    <row r="1844" spans="1:8">
      <c r="A1844" s="2"/>
      <c r="B1844" s="3"/>
      <c r="C1844" s="4"/>
      <c r="D1844" s="4"/>
      <c r="E1844" s="4"/>
      <c r="F1844" s="5"/>
      <c r="G1844" s="35"/>
      <c r="H1844" s="34"/>
    </row>
    <row r="1845" spans="1:8">
      <c r="A1845" s="2"/>
      <c r="B1845" s="3"/>
      <c r="C1845" s="4"/>
      <c r="D1845" s="4"/>
      <c r="E1845" s="4"/>
      <c r="F1845" s="5"/>
      <c r="G1845" s="35"/>
      <c r="H1845" s="34"/>
    </row>
    <row r="1846" spans="1:8">
      <c r="A1846" s="2"/>
      <c r="B1846" s="3"/>
      <c r="C1846" s="4"/>
      <c r="D1846" s="4"/>
      <c r="E1846" s="4"/>
      <c r="F1846" s="5"/>
      <c r="G1846" s="35"/>
      <c r="H1846" s="34"/>
    </row>
    <row r="1847" spans="1:8">
      <c r="A1847" s="2"/>
      <c r="B1847" s="6"/>
      <c r="C1847" s="4"/>
      <c r="D1847" s="4"/>
      <c r="E1847" s="4"/>
      <c r="F1847" s="7"/>
      <c r="G1847" s="35"/>
      <c r="H1847" s="34"/>
    </row>
    <row r="1848" spans="1:8">
      <c r="A1848" s="2"/>
      <c r="B1848" s="3"/>
      <c r="C1848" s="4"/>
      <c r="D1848" s="4"/>
      <c r="E1848" s="4"/>
      <c r="F1848" s="5"/>
      <c r="G1848" s="35"/>
      <c r="H1848" s="34"/>
    </row>
    <row r="1849" spans="1:8">
      <c r="A1849" s="2"/>
      <c r="B1849" s="6"/>
      <c r="C1849" s="4"/>
      <c r="D1849" s="4"/>
      <c r="E1849" s="4"/>
      <c r="F1849" s="7"/>
      <c r="G1849" s="35"/>
      <c r="H1849" s="34"/>
    </row>
    <row r="1850" spans="1:8">
      <c r="A1850" s="2"/>
      <c r="B1850" s="3"/>
      <c r="C1850" s="4"/>
      <c r="D1850" s="4"/>
      <c r="E1850" s="4"/>
      <c r="F1850" s="5"/>
      <c r="G1850" s="35"/>
      <c r="H1850" s="34"/>
    </row>
    <row r="1851" spans="1:8">
      <c r="A1851" s="2"/>
      <c r="B1851" s="3"/>
      <c r="C1851" s="4"/>
      <c r="D1851" s="4"/>
      <c r="E1851" s="4"/>
      <c r="F1851" s="5"/>
      <c r="G1851" s="35"/>
      <c r="H1851" s="34"/>
    </row>
    <row r="1852" spans="1:8">
      <c r="A1852" s="2"/>
      <c r="B1852" s="3"/>
      <c r="C1852" s="4"/>
      <c r="D1852" s="4"/>
      <c r="E1852" s="4"/>
      <c r="F1852" s="5"/>
      <c r="G1852" s="35"/>
      <c r="H1852" s="34"/>
    </row>
    <row r="1853" spans="1:8">
      <c r="A1853" s="2"/>
      <c r="B1853" s="3"/>
      <c r="C1853" s="4"/>
      <c r="D1853" s="4"/>
      <c r="E1853" s="4"/>
      <c r="F1853" s="5"/>
      <c r="G1853" s="35"/>
      <c r="H1853" s="34"/>
    </row>
    <row r="1854" spans="1:8">
      <c r="A1854" s="2"/>
      <c r="B1854" s="6"/>
      <c r="C1854" s="4"/>
      <c r="D1854" s="4"/>
      <c r="E1854" s="4"/>
      <c r="F1854" s="7"/>
      <c r="G1854" s="35"/>
      <c r="H1854" s="34"/>
    </row>
    <row r="1855" spans="1:8">
      <c r="A1855" s="2"/>
      <c r="B1855" s="6"/>
      <c r="C1855" s="4"/>
      <c r="D1855" s="4"/>
      <c r="E1855" s="4"/>
      <c r="F1855" s="7"/>
      <c r="G1855" s="35"/>
      <c r="H1855" s="34"/>
    </row>
    <row r="1856" spans="1:8">
      <c r="A1856" s="2"/>
      <c r="B1856" s="6"/>
      <c r="C1856" s="4"/>
      <c r="D1856" s="4"/>
      <c r="E1856" s="4"/>
      <c r="F1856" s="7"/>
      <c r="G1856" s="35"/>
      <c r="H1856" s="34"/>
    </row>
    <row r="1857" spans="1:8">
      <c r="A1857" s="2"/>
      <c r="B1857" s="3"/>
      <c r="C1857" s="4"/>
      <c r="D1857" s="4"/>
      <c r="E1857" s="4"/>
      <c r="F1857" s="5"/>
      <c r="G1857" s="35"/>
      <c r="H1857" s="34"/>
    </row>
    <row r="1858" spans="1:8">
      <c r="A1858" s="2"/>
      <c r="B1858" s="6"/>
      <c r="C1858" s="4"/>
      <c r="D1858" s="4"/>
      <c r="E1858" s="4"/>
      <c r="F1858" s="7"/>
      <c r="G1858" s="35"/>
      <c r="H1858" s="34"/>
    </row>
    <row r="1859" spans="1:8">
      <c r="A1859" s="2"/>
      <c r="B1859" s="3"/>
      <c r="C1859" s="4"/>
      <c r="D1859" s="4"/>
      <c r="E1859" s="4"/>
      <c r="F1859" s="5"/>
      <c r="G1859" s="35"/>
      <c r="H1859" s="34"/>
    </row>
    <row r="1860" spans="1:8">
      <c r="A1860" s="2"/>
      <c r="B1860" s="6"/>
      <c r="C1860" s="4"/>
      <c r="D1860" s="4"/>
      <c r="E1860" s="4"/>
      <c r="F1860" s="7"/>
      <c r="G1860" s="35"/>
      <c r="H1860" s="34"/>
    </row>
    <row r="1861" spans="1:8">
      <c r="A1861" s="2"/>
      <c r="B1861" s="3"/>
      <c r="C1861" s="4"/>
      <c r="D1861" s="4"/>
      <c r="E1861" s="4"/>
      <c r="F1861" s="5"/>
      <c r="G1861" s="35"/>
      <c r="H1861" s="34"/>
    </row>
    <row r="1862" spans="1:8">
      <c r="A1862" s="2"/>
      <c r="B1862" s="3"/>
      <c r="C1862" s="4"/>
      <c r="D1862" s="4"/>
      <c r="E1862" s="4"/>
      <c r="F1862" s="5"/>
      <c r="G1862" s="35"/>
      <c r="H1862" s="34"/>
    </row>
    <row r="1863" spans="1:8">
      <c r="A1863" s="2"/>
      <c r="B1863" s="6"/>
      <c r="C1863" s="4"/>
      <c r="D1863" s="4"/>
      <c r="E1863" s="4"/>
      <c r="F1863" s="7"/>
      <c r="G1863" s="35"/>
      <c r="H1863" s="34"/>
    </row>
    <row r="1864" spans="1:8">
      <c r="A1864" s="2"/>
      <c r="B1864" s="3"/>
      <c r="C1864" s="4"/>
      <c r="D1864" s="4"/>
      <c r="E1864" s="4"/>
      <c r="F1864" s="5"/>
      <c r="G1864" s="35"/>
      <c r="H1864" s="34"/>
    </row>
    <row r="1865" spans="1:8">
      <c r="A1865" s="2"/>
      <c r="B1865" s="6"/>
      <c r="C1865" s="4"/>
      <c r="D1865" s="4"/>
      <c r="E1865" s="4"/>
      <c r="F1865" s="7"/>
      <c r="G1865" s="35"/>
      <c r="H1865" s="34"/>
    </row>
    <row r="1866" spans="1:8">
      <c r="A1866" s="2"/>
      <c r="B1866" s="6"/>
      <c r="C1866" s="4"/>
      <c r="D1866" s="4"/>
      <c r="E1866" s="4"/>
      <c r="F1866" s="7"/>
      <c r="G1866" s="35"/>
      <c r="H1866" s="34"/>
    </row>
    <row r="1867" spans="1:8">
      <c r="A1867" s="2"/>
      <c r="B1867" s="3"/>
      <c r="C1867" s="4"/>
      <c r="D1867" s="4"/>
      <c r="E1867" s="4"/>
      <c r="F1867" s="5"/>
      <c r="G1867" s="35"/>
      <c r="H1867" s="34"/>
    </row>
    <row r="1868" spans="1:8">
      <c r="A1868" s="2"/>
      <c r="B1868" s="6"/>
      <c r="C1868" s="4"/>
      <c r="D1868" s="4"/>
      <c r="E1868" s="4"/>
      <c r="F1868" s="7"/>
      <c r="G1868" s="35"/>
      <c r="H1868" s="34"/>
    </row>
    <row r="1869" spans="1:8">
      <c r="A1869" s="2"/>
      <c r="B1869" s="6"/>
      <c r="C1869" s="4"/>
      <c r="D1869" s="4"/>
      <c r="E1869" s="4"/>
      <c r="F1869" s="7"/>
      <c r="G1869" s="35"/>
      <c r="H1869" s="34"/>
    </row>
    <row r="1870" spans="1:8">
      <c r="A1870" s="2"/>
      <c r="B1870" s="6"/>
      <c r="C1870" s="4"/>
      <c r="D1870" s="4"/>
      <c r="E1870" s="4"/>
      <c r="F1870" s="7"/>
      <c r="G1870" s="35"/>
      <c r="H1870" s="34"/>
    </row>
    <row r="1871" spans="1:8">
      <c r="A1871" s="2"/>
      <c r="B1871" s="6"/>
      <c r="C1871" s="4"/>
      <c r="D1871" s="4"/>
      <c r="E1871" s="4"/>
      <c r="F1871" s="7"/>
      <c r="G1871" s="35"/>
      <c r="H1871" s="34"/>
    </row>
    <row r="1872" spans="1:8">
      <c r="A1872" s="2"/>
      <c r="B1872" s="6"/>
      <c r="C1872" s="4"/>
      <c r="D1872" s="4"/>
      <c r="E1872" s="4"/>
      <c r="F1872" s="7"/>
      <c r="G1872" s="35"/>
      <c r="H1872" s="34"/>
    </row>
    <row r="1873" spans="1:8">
      <c r="A1873" s="2"/>
      <c r="B1873" s="3"/>
      <c r="C1873" s="4"/>
      <c r="D1873" s="4"/>
      <c r="E1873" s="4"/>
      <c r="F1873" s="5"/>
      <c r="G1873" s="35"/>
      <c r="H1873" s="34"/>
    </row>
    <row r="1874" spans="1:8">
      <c r="A1874" s="2"/>
      <c r="B1874" s="3"/>
      <c r="C1874" s="4"/>
      <c r="D1874" s="4"/>
      <c r="E1874" s="4"/>
      <c r="F1874" s="5"/>
      <c r="G1874" s="35"/>
      <c r="H1874" s="34"/>
    </row>
    <row r="1875" spans="1:8">
      <c r="A1875" s="2"/>
      <c r="B1875" s="6"/>
      <c r="C1875" s="4"/>
      <c r="D1875" s="4"/>
      <c r="E1875" s="4"/>
      <c r="F1875" s="7"/>
      <c r="G1875" s="35"/>
      <c r="H1875" s="34"/>
    </row>
    <row r="1876" spans="1:8">
      <c r="A1876" s="2"/>
      <c r="B1876" s="3"/>
      <c r="C1876" s="4"/>
      <c r="D1876" s="4"/>
      <c r="E1876" s="4"/>
      <c r="F1876" s="5"/>
      <c r="G1876" s="35"/>
      <c r="H1876" s="34"/>
    </row>
    <row r="1877" spans="1:8">
      <c r="A1877" s="2"/>
      <c r="B1877" s="3"/>
      <c r="C1877" s="4"/>
      <c r="D1877" s="4"/>
      <c r="E1877" s="4"/>
      <c r="F1877" s="5"/>
      <c r="G1877" s="35"/>
      <c r="H1877" s="34"/>
    </row>
    <row r="1878" spans="1:8">
      <c r="A1878" s="2"/>
      <c r="B1878" s="3"/>
      <c r="C1878" s="4"/>
      <c r="D1878" s="4"/>
      <c r="E1878" s="4"/>
      <c r="F1878" s="5"/>
      <c r="G1878" s="35"/>
      <c r="H1878" s="34"/>
    </row>
    <row r="1879" spans="1:8">
      <c r="A1879" s="2"/>
      <c r="B1879" s="6"/>
      <c r="C1879" s="4"/>
      <c r="D1879" s="4"/>
      <c r="E1879" s="4"/>
      <c r="F1879" s="7"/>
      <c r="G1879" s="35"/>
      <c r="H1879" s="34"/>
    </row>
    <row r="1880" spans="1:8">
      <c r="A1880" s="2"/>
      <c r="B1880" s="3"/>
      <c r="C1880" s="4"/>
      <c r="D1880" s="4"/>
      <c r="E1880" s="4"/>
      <c r="F1880" s="5"/>
      <c r="G1880" s="35"/>
      <c r="H1880" s="34"/>
    </row>
    <row r="1881" spans="1:8">
      <c r="A1881" s="2"/>
      <c r="B1881" s="6"/>
      <c r="C1881" s="4"/>
      <c r="D1881" s="4"/>
      <c r="E1881" s="4"/>
      <c r="F1881" s="7"/>
      <c r="G1881" s="35"/>
      <c r="H1881" s="34"/>
    </row>
    <row r="1882" spans="1:8">
      <c r="A1882" s="2"/>
      <c r="B1882" s="3"/>
      <c r="C1882" s="4"/>
      <c r="D1882" s="4"/>
      <c r="E1882" s="4"/>
      <c r="F1882" s="5"/>
      <c r="G1882" s="35"/>
      <c r="H1882" s="34"/>
    </row>
    <row r="1883" spans="1:8">
      <c r="A1883" s="2"/>
      <c r="B1883" s="3"/>
      <c r="C1883" s="4"/>
      <c r="D1883" s="4"/>
      <c r="E1883" s="4"/>
      <c r="F1883" s="5"/>
      <c r="G1883" s="35"/>
      <c r="H1883" s="34"/>
    </row>
    <row r="1884" spans="1:8">
      <c r="A1884" s="2"/>
      <c r="B1884" s="3"/>
      <c r="C1884" s="4"/>
      <c r="D1884" s="4"/>
      <c r="E1884" s="4"/>
      <c r="F1884" s="5"/>
      <c r="G1884" s="35"/>
      <c r="H1884" s="34"/>
    </row>
    <row r="1885" spans="1:8">
      <c r="A1885" s="2"/>
      <c r="B1885" s="3"/>
      <c r="C1885" s="4"/>
      <c r="D1885" s="4"/>
      <c r="E1885" s="4"/>
      <c r="F1885" s="5"/>
      <c r="G1885" s="35"/>
      <c r="H1885" s="34"/>
    </row>
    <row r="1886" spans="1:8">
      <c r="A1886" s="2"/>
      <c r="B1886" s="6"/>
      <c r="C1886" s="4"/>
      <c r="D1886" s="4"/>
      <c r="E1886" s="4"/>
      <c r="F1886" s="7"/>
      <c r="G1886" s="35"/>
      <c r="H1886" s="34"/>
    </row>
    <row r="1887" spans="1:8">
      <c r="A1887" s="2"/>
      <c r="B1887" s="3"/>
      <c r="C1887" s="4"/>
      <c r="D1887" s="4"/>
      <c r="E1887" s="4"/>
      <c r="F1887" s="5"/>
      <c r="G1887" s="35"/>
      <c r="H1887" s="34"/>
    </row>
    <row r="1888" spans="1:8">
      <c r="A1888" s="2"/>
      <c r="B1888" s="6"/>
      <c r="C1888" s="4"/>
      <c r="D1888" s="4"/>
      <c r="E1888" s="4"/>
      <c r="F1888" s="7"/>
      <c r="G1888" s="35"/>
      <c r="H1888" s="34"/>
    </row>
    <row r="1889" spans="1:8">
      <c r="A1889" s="2"/>
      <c r="B1889" s="3"/>
      <c r="C1889" s="4"/>
      <c r="D1889" s="4"/>
      <c r="E1889" s="4"/>
      <c r="F1889" s="5"/>
      <c r="G1889" s="35"/>
      <c r="H1889" s="34"/>
    </row>
    <row r="1890" spans="1:8">
      <c r="A1890" s="2"/>
      <c r="B1890" s="3"/>
      <c r="C1890" s="4"/>
      <c r="D1890" s="4"/>
      <c r="E1890" s="4"/>
      <c r="F1890" s="5"/>
      <c r="G1890" s="35"/>
      <c r="H1890" s="34"/>
    </row>
    <row r="1891" spans="1:8">
      <c r="A1891" s="2"/>
      <c r="B1891" s="6"/>
      <c r="C1891" s="4"/>
      <c r="D1891" s="4"/>
      <c r="E1891" s="4"/>
      <c r="F1891" s="7"/>
      <c r="G1891" s="35"/>
      <c r="H1891" s="34"/>
    </row>
    <row r="1892" spans="1:8">
      <c r="A1892" s="2"/>
      <c r="B1892" s="6"/>
      <c r="C1892" s="4"/>
      <c r="D1892" s="4"/>
      <c r="E1892" s="4"/>
      <c r="F1892" s="7"/>
      <c r="G1892" s="35"/>
      <c r="H1892" s="34"/>
    </row>
    <row r="1893" spans="1:8">
      <c r="A1893" s="2"/>
      <c r="B1893" s="3"/>
      <c r="C1893" s="4"/>
      <c r="D1893" s="4"/>
      <c r="E1893" s="4"/>
      <c r="F1893" s="5"/>
      <c r="G1893" s="35"/>
      <c r="H1893" s="34"/>
    </row>
    <row r="1894" spans="1:8">
      <c r="A1894" s="2"/>
      <c r="B1894" s="3"/>
      <c r="C1894" s="4"/>
      <c r="D1894" s="4"/>
      <c r="E1894" s="4"/>
      <c r="F1894" s="5"/>
      <c r="G1894" s="35"/>
      <c r="H1894" s="34"/>
    </row>
    <row r="1895" spans="1:8">
      <c r="A1895" s="2"/>
      <c r="B1895" s="6"/>
      <c r="C1895" s="4"/>
      <c r="D1895" s="4"/>
      <c r="E1895" s="4"/>
      <c r="F1895" s="7"/>
      <c r="G1895" s="35"/>
      <c r="H1895" s="34"/>
    </row>
    <row r="1896" spans="1:8">
      <c r="A1896" s="2"/>
      <c r="B1896" s="3"/>
      <c r="C1896" s="4"/>
      <c r="D1896" s="4"/>
      <c r="E1896" s="4"/>
      <c r="F1896" s="5"/>
      <c r="G1896" s="35"/>
      <c r="H1896" s="34"/>
    </row>
    <row r="1897" spans="1:8">
      <c r="A1897" s="2"/>
      <c r="B1897" s="6"/>
      <c r="C1897" s="4"/>
      <c r="D1897" s="4"/>
      <c r="E1897" s="4"/>
      <c r="F1897" s="7"/>
      <c r="G1897" s="35"/>
      <c r="H1897" s="34"/>
    </row>
    <row r="1898" spans="1:8">
      <c r="A1898" s="2"/>
      <c r="B1898" s="3"/>
      <c r="C1898" s="4"/>
      <c r="D1898" s="4"/>
      <c r="E1898" s="4"/>
      <c r="F1898" s="5"/>
      <c r="G1898" s="35"/>
      <c r="H1898" s="34"/>
    </row>
    <row r="1899" spans="1:8">
      <c r="A1899" s="2"/>
      <c r="B1899" s="3"/>
      <c r="C1899" s="4"/>
      <c r="D1899" s="4"/>
      <c r="E1899" s="4"/>
      <c r="F1899" s="5"/>
      <c r="G1899" s="35"/>
      <c r="H1899" s="34"/>
    </row>
    <row r="1900" spans="1:8">
      <c r="A1900" s="2"/>
      <c r="B1900" s="6"/>
      <c r="C1900" s="4"/>
      <c r="D1900" s="4"/>
      <c r="E1900" s="4"/>
      <c r="F1900" s="7"/>
      <c r="G1900" s="35"/>
      <c r="H1900" s="34"/>
    </row>
    <row r="1901" spans="1:8">
      <c r="A1901" s="2"/>
      <c r="B1901" s="3"/>
      <c r="C1901" s="4"/>
      <c r="D1901" s="4"/>
      <c r="E1901" s="4"/>
      <c r="F1901" s="5"/>
      <c r="G1901" s="35"/>
      <c r="H1901" s="34"/>
    </row>
    <row r="1902" spans="1:8">
      <c r="A1902" s="2"/>
      <c r="B1902" s="6"/>
      <c r="C1902" s="4"/>
      <c r="D1902" s="4"/>
      <c r="E1902" s="4"/>
      <c r="F1902" s="7"/>
      <c r="G1902" s="35"/>
      <c r="H1902" s="34"/>
    </row>
    <row r="1903" spans="1:8">
      <c r="A1903" s="2"/>
      <c r="B1903" s="3"/>
      <c r="C1903" s="4"/>
      <c r="D1903" s="4"/>
      <c r="E1903" s="4"/>
      <c r="F1903" s="5"/>
      <c r="G1903" s="35"/>
      <c r="H1903" s="34"/>
    </row>
    <row r="1904" spans="1:8">
      <c r="A1904" s="2"/>
      <c r="B1904" s="3"/>
      <c r="C1904" s="4"/>
      <c r="D1904" s="4"/>
      <c r="E1904" s="4"/>
      <c r="F1904" s="5"/>
      <c r="G1904" s="35"/>
      <c r="H1904" s="34"/>
    </row>
    <row r="1905" spans="1:8">
      <c r="A1905" s="2"/>
      <c r="B1905" s="6"/>
      <c r="C1905" s="4"/>
      <c r="D1905" s="4"/>
      <c r="E1905" s="4"/>
      <c r="F1905" s="7"/>
      <c r="G1905" s="35"/>
      <c r="H1905" s="34"/>
    </row>
    <row r="1906" spans="1:8">
      <c r="A1906" s="2"/>
      <c r="B1906" s="6"/>
      <c r="C1906" s="4"/>
      <c r="D1906" s="4"/>
      <c r="E1906" s="4"/>
      <c r="F1906" s="7"/>
      <c r="G1906" s="35"/>
      <c r="H1906" s="34"/>
    </row>
    <row r="1907" spans="1:8">
      <c r="A1907" s="2"/>
      <c r="B1907" s="3"/>
      <c r="C1907" s="4"/>
      <c r="D1907" s="4"/>
      <c r="E1907" s="4"/>
      <c r="F1907" s="5"/>
      <c r="G1907" s="35"/>
      <c r="H1907" s="34"/>
    </row>
    <row r="1908" spans="1:8">
      <c r="A1908" s="2"/>
      <c r="B1908" s="3"/>
      <c r="C1908" s="4"/>
      <c r="D1908" s="4"/>
      <c r="E1908" s="4"/>
      <c r="F1908" s="5"/>
      <c r="G1908" s="35"/>
      <c r="H1908" s="34"/>
    </row>
    <row r="1909" spans="1:8">
      <c r="A1909" s="2"/>
      <c r="B1909" s="3"/>
      <c r="C1909" s="4"/>
      <c r="D1909" s="4"/>
      <c r="E1909" s="4"/>
      <c r="F1909" s="5"/>
      <c r="G1909" s="35"/>
      <c r="H1909" s="34"/>
    </row>
    <row r="1910" spans="1:8">
      <c r="A1910" s="2"/>
      <c r="B1910" s="3"/>
      <c r="C1910" s="4"/>
      <c r="D1910" s="4"/>
      <c r="E1910" s="4"/>
      <c r="F1910" s="5"/>
      <c r="G1910" s="35"/>
      <c r="H1910" s="34"/>
    </row>
    <row r="1911" spans="1:8">
      <c r="A1911" s="2"/>
      <c r="B1911" s="6"/>
      <c r="C1911" s="4"/>
      <c r="D1911" s="4"/>
      <c r="E1911" s="4"/>
      <c r="F1911" s="7"/>
      <c r="G1911" s="35"/>
      <c r="H1911" s="34"/>
    </row>
    <row r="1912" spans="1:8">
      <c r="A1912" s="2"/>
      <c r="B1912" s="6"/>
      <c r="C1912" s="4"/>
      <c r="D1912" s="4"/>
      <c r="E1912" s="4"/>
      <c r="F1912" s="7"/>
      <c r="G1912" s="35"/>
      <c r="H1912" s="34"/>
    </row>
    <row r="1913" spans="1:8">
      <c r="A1913" s="2"/>
      <c r="B1913" s="6"/>
      <c r="C1913" s="4"/>
      <c r="D1913" s="4"/>
      <c r="E1913" s="4"/>
      <c r="F1913" s="7"/>
      <c r="G1913" s="35"/>
      <c r="H1913" s="34"/>
    </row>
    <row r="1914" spans="1:8">
      <c r="A1914" s="2"/>
      <c r="B1914" s="3"/>
      <c r="C1914" s="4"/>
      <c r="D1914" s="4"/>
      <c r="E1914" s="4"/>
      <c r="F1914" s="5"/>
      <c r="G1914" s="35"/>
      <c r="H1914" s="34"/>
    </row>
    <row r="1915" spans="1:8">
      <c r="A1915" s="2"/>
      <c r="B1915" s="3"/>
      <c r="C1915" s="4"/>
      <c r="D1915" s="4"/>
      <c r="E1915" s="4"/>
      <c r="F1915" s="5"/>
      <c r="G1915" s="35"/>
      <c r="H1915" s="34"/>
    </row>
    <row r="1916" spans="1:8">
      <c r="A1916" s="2"/>
      <c r="B1916" s="3"/>
      <c r="C1916" s="4"/>
      <c r="D1916" s="4"/>
      <c r="E1916" s="4"/>
      <c r="F1916" s="5"/>
      <c r="G1916" s="35"/>
      <c r="H1916" s="34"/>
    </row>
    <row r="1917" spans="1:8">
      <c r="A1917" s="2"/>
      <c r="B1917" s="3"/>
      <c r="C1917" s="4"/>
      <c r="D1917" s="4"/>
      <c r="E1917" s="4"/>
      <c r="F1917" s="5"/>
      <c r="G1917" s="35"/>
      <c r="H1917" s="34"/>
    </row>
    <row r="1918" spans="1:8">
      <c r="A1918" s="2"/>
      <c r="B1918" s="6"/>
      <c r="C1918" s="4"/>
      <c r="D1918" s="4"/>
      <c r="E1918" s="4"/>
      <c r="F1918" s="7"/>
      <c r="G1918" s="35"/>
      <c r="H1918" s="34"/>
    </row>
    <row r="1919" spans="1:8">
      <c r="A1919" s="2"/>
      <c r="B1919" s="3"/>
      <c r="C1919" s="4"/>
      <c r="D1919" s="4"/>
      <c r="E1919" s="4"/>
      <c r="F1919" s="5"/>
      <c r="G1919" s="35"/>
      <c r="H1919" s="34"/>
    </row>
    <row r="1920" spans="1:8">
      <c r="A1920" s="2"/>
      <c r="B1920" s="6"/>
      <c r="C1920" s="4"/>
      <c r="D1920" s="4"/>
      <c r="E1920" s="4"/>
      <c r="F1920" s="7"/>
      <c r="G1920" s="35"/>
      <c r="H1920" s="34"/>
    </row>
    <row r="1921" spans="1:8">
      <c r="A1921" s="2"/>
      <c r="B1921" s="3"/>
      <c r="C1921" s="4"/>
      <c r="D1921" s="4"/>
      <c r="E1921" s="4"/>
      <c r="F1921" s="5"/>
      <c r="G1921" s="35"/>
      <c r="H1921" s="34"/>
    </row>
    <row r="1922" spans="1:8">
      <c r="A1922" s="2"/>
      <c r="B1922" s="3"/>
      <c r="C1922" s="4"/>
      <c r="D1922" s="4"/>
      <c r="E1922" s="4"/>
      <c r="F1922" s="5"/>
      <c r="G1922" s="35"/>
      <c r="H1922" s="34"/>
    </row>
    <row r="1923" spans="1:8">
      <c r="A1923" s="2"/>
      <c r="B1923" s="6"/>
      <c r="C1923" s="4"/>
      <c r="D1923" s="4"/>
      <c r="E1923" s="4"/>
      <c r="F1923" s="7"/>
      <c r="G1923" s="35"/>
      <c r="H1923" s="34"/>
    </row>
    <row r="1924" spans="1:8">
      <c r="A1924" s="2"/>
      <c r="B1924" s="3"/>
      <c r="C1924" s="4"/>
      <c r="D1924" s="4"/>
      <c r="E1924" s="4"/>
      <c r="F1924" s="5"/>
      <c r="G1924" s="35"/>
      <c r="H1924" s="34"/>
    </row>
    <row r="1925" spans="1:8">
      <c r="A1925" s="2"/>
      <c r="B1925" s="6"/>
      <c r="C1925" s="4"/>
      <c r="D1925" s="4"/>
      <c r="E1925" s="4"/>
      <c r="F1925" s="7"/>
      <c r="G1925" s="35"/>
      <c r="H1925" s="34"/>
    </row>
    <row r="1926" spans="1:8">
      <c r="A1926" s="2"/>
      <c r="B1926" s="6"/>
      <c r="C1926" s="4"/>
      <c r="D1926" s="4"/>
      <c r="E1926" s="4"/>
      <c r="F1926" s="7"/>
      <c r="G1926" s="35"/>
      <c r="H1926" s="34"/>
    </row>
    <row r="1927" spans="1:8">
      <c r="A1927" s="2"/>
      <c r="B1927" s="3"/>
      <c r="C1927" s="4"/>
      <c r="D1927" s="4"/>
      <c r="E1927" s="4"/>
      <c r="F1927" s="5"/>
      <c r="G1927" s="35"/>
      <c r="H1927" s="34"/>
    </row>
    <row r="1928" spans="1:8">
      <c r="A1928" s="2"/>
      <c r="B1928" s="3"/>
      <c r="C1928" s="4"/>
      <c r="D1928" s="4"/>
      <c r="E1928" s="4"/>
      <c r="F1928" s="5"/>
      <c r="G1928" s="35"/>
      <c r="H1928" s="34"/>
    </row>
    <row r="1929" spans="1:8">
      <c r="A1929" s="2"/>
      <c r="B1929" s="6"/>
      <c r="C1929" s="4"/>
      <c r="D1929" s="4"/>
      <c r="E1929" s="4"/>
      <c r="F1929" s="7"/>
      <c r="G1929" s="35"/>
      <c r="H1929" s="34"/>
    </row>
    <row r="1930" spans="1:8">
      <c r="A1930" s="2"/>
      <c r="B1930" s="3"/>
      <c r="C1930" s="4"/>
      <c r="D1930" s="4"/>
      <c r="E1930" s="4"/>
      <c r="F1930" s="5"/>
      <c r="G1930" s="35"/>
      <c r="H1930" s="34"/>
    </row>
    <row r="1931" spans="1:8">
      <c r="A1931" s="2"/>
      <c r="B1931" s="6"/>
      <c r="C1931" s="4"/>
      <c r="D1931" s="4"/>
      <c r="E1931" s="4"/>
      <c r="F1931" s="7"/>
      <c r="G1931" s="35"/>
      <c r="H1931" s="34"/>
    </row>
    <row r="1932" spans="1:8">
      <c r="A1932" s="2"/>
      <c r="B1932" s="3"/>
      <c r="C1932" s="4"/>
      <c r="D1932" s="4"/>
      <c r="E1932" s="4"/>
      <c r="F1932" s="5"/>
      <c r="G1932" s="35"/>
      <c r="H1932" s="34"/>
    </row>
    <row r="1933" spans="1:8">
      <c r="A1933" s="2"/>
      <c r="B1933" s="6"/>
      <c r="C1933" s="4"/>
      <c r="D1933" s="4"/>
      <c r="E1933" s="4"/>
      <c r="F1933" s="7"/>
      <c r="G1933" s="35"/>
      <c r="H1933" s="34"/>
    </row>
    <row r="1934" spans="1:8">
      <c r="A1934" s="2"/>
      <c r="B1934" s="6"/>
      <c r="C1934" s="4"/>
      <c r="D1934" s="4"/>
      <c r="E1934" s="4"/>
      <c r="F1934" s="7"/>
      <c r="G1934" s="35"/>
      <c r="H1934" s="34"/>
    </row>
    <row r="1935" spans="1:8">
      <c r="A1935" s="2"/>
      <c r="B1935" s="6"/>
      <c r="C1935" s="4"/>
      <c r="D1935" s="4"/>
      <c r="E1935" s="4"/>
      <c r="F1935" s="7"/>
      <c r="G1935" s="35"/>
      <c r="H1935" s="34"/>
    </row>
    <row r="1936" spans="1:8">
      <c r="A1936" s="2"/>
      <c r="B1936" s="6"/>
      <c r="C1936" s="4"/>
      <c r="D1936" s="4"/>
      <c r="E1936" s="4"/>
      <c r="F1936" s="7"/>
      <c r="G1936" s="35"/>
      <c r="H1936" s="34"/>
    </row>
    <row r="1937" spans="1:8">
      <c r="A1937" s="2"/>
      <c r="B1937" s="6"/>
      <c r="C1937" s="4"/>
      <c r="D1937" s="4"/>
      <c r="E1937" s="4"/>
      <c r="F1937" s="7"/>
      <c r="G1937" s="35"/>
      <c r="H1937" s="34"/>
    </row>
    <row r="1938" spans="1:8">
      <c r="A1938" s="2"/>
      <c r="B1938" s="6"/>
      <c r="C1938" s="4"/>
      <c r="D1938" s="4"/>
      <c r="E1938" s="4"/>
      <c r="F1938" s="7"/>
      <c r="G1938" s="35"/>
      <c r="H1938" s="34"/>
    </row>
    <row r="1939" spans="1:8">
      <c r="A1939" s="2"/>
      <c r="B1939" s="6"/>
      <c r="C1939" s="4"/>
      <c r="D1939" s="4"/>
      <c r="E1939" s="4"/>
      <c r="F1939" s="7"/>
      <c r="G1939" s="35"/>
      <c r="H1939" s="34"/>
    </row>
    <row r="1940" spans="1:8">
      <c r="A1940" s="2"/>
      <c r="B1940" s="6"/>
      <c r="C1940" s="4"/>
      <c r="D1940" s="4"/>
      <c r="E1940" s="4"/>
      <c r="F1940" s="7"/>
      <c r="G1940" s="35"/>
      <c r="H1940" s="34"/>
    </row>
    <row r="1941" spans="1:8">
      <c r="A1941" s="2"/>
      <c r="B1941" s="3"/>
      <c r="C1941" s="4"/>
      <c r="D1941" s="4"/>
      <c r="E1941" s="4"/>
      <c r="F1941" s="5"/>
      <c r="G1941" s="35"/>
      <c r="H1941" s="34"/>
    </row>
    <row r="1942" spans="1:8">
      <c r="A1942" s="2"/>
      <c r="B1942" s="3"/>
      <c r="C1942" s="4"/>
      <c r="D1942" s="4"/>
      <c r="E1942" s="4"/>
      <c r="F1942" s="5"/>
      <c r="G1942" s="35"/>
      <c r="H1942" s="34"/>
    </row>
    <row r="1943" spans="1:8">
      <c r="A1943" s="2"/>
      <c r="B1943" s="6"/>
      <c r="C1943" s="4"/>
      <c r="D1943" s="4"/>
      <c r="E1943" s="4"/>
      <c r="F1943" s="7"/>
      <c r="G1943" s="35"/>
      <c r="H1943" s="34"/>
    </row>
    <row r="1944" spans="1:8">
      <c r="A1944" s="2"/>
      <c r="B1944" s="6"/>
      <c r="C1944" s="4"/>
      <c r="D1944" s="4"/>
      <c r="E1944" s="4"/>
      <c r="F1944" s="7"/>
      <c r="G1944" s="35"/>
      <c r="H1944" s="34"/>
    </row>
    <row r="1945" spans="1:8">
      <c r="A1945" s="2"/>
      <c r="B1945" s="6"/>
      <c r="C1945" s="4"/>
      <c r="D1945" s="4"/>
      <c r="E1945" s="4"/>
      <c r="F1945" s="7"/>
      <c r="G1945" s="35"/>
      <c r="H1945" s="34"/>
    </row>
    <row r="1946" spans="1:8">
      <c r="A1946" s="2"/>
      <c r="B1946" s="6"/>
      <c r="C1946" s="4"/>
      <c r="D1946" s="4"/>
      <c r="E1946" s="4"/>
      <c r="F1946" s="7"/>
      <c r="G1946" s="35"/>
      <c r="H1946" s="34"/>
    </row>
    <row r="1947" spans="1:8">
      <c r="A1947" s="2"/>
      <c r="B1947" s="6"/>
      <c r="C1947" s="4"/>
      <c r="D1947" s="4"/>
      <c r="E1947" s="4"/>
      <c r="F1947" s="7"/>
      <c r="G1947" s="35"/>
      <c r="H1947" s="34"/>
    </row>
    <row r="1948" spans="1:8">
      <c r="A1948" s="2"/>
      <c r="B1948" s="6"/>
      <c r="C1948" s="4"/>
      <c r="D1948" s="4"/>
      <c r="E1948" s="4"/>
      <c r="F1948" s="7"/>
      <c r="G1948" s="35"/>
      <c r="H1948" s="34"/>
    </row>
    <row r="1949" spans="1:8">
      <c r="A1949" s="2"/>
      <c r="B1949" s="6"/>
      <c r="C1949" s="4"/>
      <c r="D1949" s="4"/>
      <c r="E1949" s="4"/>
      <c r="F1949" s="7"/>
      <c r="G1949" s="35"/>
      <c r="H1949" s="34"/>
    </row>
    <row r="1950" spans="1:8">
      <c r="A1950" s="2"/>
      <c r="B1950" s="6"/>
      <c r="C1950" s="4"/>
      <c r="D1950" s="4"/>
      <c r="E1950" s="4"/>
      <c r="F1950" s="7"/>
      <c r="G1950" s="35"/>
      <c r="H1950" s="34"/>
    </row>
    <row r="1951" spans="1:8">
      <c r="A1951" s="2"/>
      <c r="B1951" s="6"/>
      <c r="C1951" s="4"/>
      <c r="D1951" s="4"/>
      <c r="E1951" s="4"/>
      <c r="F1951" s="7"/>
      <c r="G1951" s="35"/>
      <c r="H1951" s="34"/>
    </row>
    <row r="1952" spans="1:8">
      <c r="A1952" s="2"/>
      <c r="B1952" s="3"/>
      <c r="C1952" s="4"/>
      <c r="D1952" s="4"/>
      <c r="E1952" s="4"/>
      <c r="F1952" s="5"/>
      <c r="G1952" s="35"/>
      <c r="H1952" s="34"/>
    </row>
    <row r="1953" spans="1:8">
      <c r="A1953" s="2"/>
      <c r="B1953" s="6"/>
      <c r="C1953" s="4"/>
      <c r="D1953" s="4"/>
      <c r="E1953" s="4"/>
      <c r="F1953" s="7"/>
      <c r="G1953" s="35"/>
      <c r="H1953" s="34"/>
    </row>
    <row r="1954" spans="1:8">
      <c r="A1954" s="2"/>
      <c r="B1954" s="3"/>
      <c r="C1954" s="4"/>
      <c r="D1954" s="4"/>
      <c r="E1954" s="4"/>
      <c r="F1954" s="5"/>
      <c r="G1954" s="35"/>
      <c r="H1954" s="34"/>
    </row>
    <row r="1955" spans="1:8">
      <c r="A1955" s="2"/>
      <c r="B1955" s="3"/>
      <c r="C1955" s="4"/>
      <c r="D1955" s="4"/>
      <c r="E1955" s="4"/>
      <c r="F1955" s="5"/>
      <c r="G1955" s="35"/>
      <c r="H1955" s="34"/>
    </row>
    <row r="1956" spans="1:8">
      <c r="A1956" s="2"/>
      <c r="B1956" s="6"/>
      <c r="C1956" s="4"/>
      <c r="D1956" s="4"/>
      <c r="E1956" s="4"/>
      <c r="F1956" s="7"/>
      <c r="G1956" s="35"/>
      <c r="H1956" s="34"/>
    </row>
    <row r="1957" spans="1:8">
      <c r="A1957" s="2"/>
      <c r="B1957" s="3"/>
      <c r="C1957" s="4"/>
      <c r="D1957" s="4"/>
      <c r="E1957" s="4"/>
      <c r="F1957" s="5"/>
      <c r="G1957" s="35"/>
      <c r="H1957" s="34"/>
    </row>
    <row r="1958" spans="1:8">
      <c r="A1958" s="2"/>
      <c r="B1958" s="6"/>
      <c r="C1958" s="4"/>
      <c r="D1958" s="4"/>
      <c r="E1958" s="4"/>
      <c r="F1958" s="7"/>
      <c r="G1958" s="35"/>
      <c r="H1958" s="34"/>
    </row>
    <row r="1959" spans="1:8">
      <c r="A1959" s="2"/>
      <c r="B1959" s="3"/>
      <c r="C1959" s="4"/>
      <c r="D1959" s="4"/>
      <c r="E1959" s="4"/>
      <c r="F1959" s="5"/>
      <c r="G1959" s="35"/>
      <c r="H1959" s="34"/>
    </row>
    <row r="1960" spans="1:8">
      <c r="A1960" s="2"/>
      <c r="B1960" s="6"/>
      <c r="C1960" s="4"/>
      <c r="D1960" s="4"/>
      <c r="E1960" s="4"/>
      <c r="F1960" s="7"/>
      <c r="G1960" s="35"/>
      <c r="H1960" s="34"/>
    </row>
    <row r="1961" spans="1:8">
      <c r="A1961" s="2"/>
      <c r="B1961" s="6"/>
      <c r="C1961" s="4"/>
      <c r="D1961" s="4"/>
      <c r="E1961" s="4"/>
      <c r="F1961" s="7"/>
      <c r="G1961" s="35"/>
      <c r="H1961" s="34"/>
    </row>
    <row r="1962" spans="1:8">
      <c r="A1962" s="2"/>
      <c r="B1962" s="6"/>
      <c r="C1962" s="4"/>
      <c r="D1962" s="4"/>
      <c r="E1962" s="4"/>
      <c r="F1962" s="7"/>
      <c r="G1962" s="35"/>
      <c r="H1962" s="34"/>
    </row>
    <row r="1963" spans="1:8">
      <c r="A1963" s="2"/>
      <c r="B1963" s="6"/>
      <c r="C1963" s="4"/>
      <c r="D1963" s="4"/>
      <c r="E1963" s="4"/>
      <c r="F1963" s="7"/>
      <c r="G1963" s="35"/>
      <c r="H1963" s="34"/>
    </row>
    <row r="1964" spans="1:8">
      <c r="A1964" s="2"/>
      <c r="B1964" s="3"/>
      <c r="C1964" s="4"/>
      <c r="D1964" s="4"/>
      <c r="E1964" s="4"/>
      <c r="F1964" s="5"/>
      <c r="G1964" s="35"/>
      <c r="H1964" s="34"/>
    </row>
    <row r="1965" spans="1:8">
      <c r="A1965" s="2"/>
      <c r="B1965" s="3"/>
      <c r="C1965" s="4"/>
      <c r="D1965" s="4"/>
      <c r="E1965" s="4"/>
      <c r="F1965" s="5"/>
      <c r="G1965" s="35"/>
      <c r="H1965" s="34"/>
    </row>
    <row r="1966" spans="1:8">
      <c r="A1966" s="2"/>
      <c r="B1966" s="3"/>
      <c r="C1966" s="4"/>
      <c r="D1966" s="4"/>
      <c r="E1966" s="4"/>
      <c r="F1966" s="5"/>
      <c r="G1966" s="35"/>
      <c r="H1966" s="34"/>
    </row>
    <row r="1967" spans="1:8">
      <c r="A1967" s="2"/>
      <c r="B1967" s="6"/>
      <c r="C1967" s="4"/>
      <c r="D1967" s="4"/>
      <c r="E1967" s="4"/>
      <c r="F1967" s="7"/>
      <c r="G1967" s="35"/>
      <c r="H1967" s="34"/>
    </row>
    <row r="1968" spans="1:8">
      <c r="A1968" s="2"/>
      <c r="B1968" s="6"/>
      <c r="C1968" s="4"/>
      <c r="D1968" s="4"/>
      <c r="E1968" s="4"/>
      <c r="F1968" s="7"/>
      <c r="G1968" s="35"/>
      <c r="H1968" s="34"/>
    </row>
    <row r="1969" spans="1:8">
      <c r="A1969" s="2"/>
      <c r="B1969" s="3"/>
      <c r="C1969" s="4"/>
      <c r="D1969" s="4"/>
      <c r="E1969" s="4"/>
      <c r="F1969" s="5"/>
      <c r="G1969" s="35"/>
      <c r="H1969" s="34"/>
    </row>
    <row r="1970" spans="1:8">
      <c r="A1970" s="2"/>
      <c r="B1970" s="6"/>
      <c r="C1970" s="4"/>
      <c r="D1970" s="4"/>
      <c r="E1970" s="4"/>
      <c r="F1970" s="7"/>
      <c r="G1970" s="35"/>
      <c r="H1970" s="34"/>
    </row>
    <row r="1971" spans="1:8">
      <c r="A1971" s="2"/>
      <c r="B1971" s="3"/>
      <c r="C1971" s="4"/>
      <c r="D1971" s="4"/>
      <c r="E1971" s="4"/>
      <c r="F1971" s="5"/>
      <c r="G1971" s="35"/>
      <c r="H1971" s="34"/>
    </row>
    <row r="1972" spans="1:8">
      <c r="A1972" s="2"/>
      <c r="B1972" s="3"/>
      <c r="C1972" s="4"/>
      <c r="D1972" s="4"/>
      <c r="E1972" s="4"/>
      <c r="F1972" s="5"/>
      <c r="G1972" s="35"/>
      <c r="H1972" s="34"/>
    </row>
    <row r="1973" spans="1:8">
      <c r="A1973" s="2"/>
      <c r="B1973" s="3"/>
      <c r="C1973" s="4"/>
      <c r="D1973" s="4"/>
      <c r="E1973" s="4"/>
      <c r="F1973" s="5"/>
      <c r="G1973" s="35"/>
      <c r="H1973" s="34"/>
    </row>
    <row r="1974" spans="1:8">
      <c r="A1974" s="2"/>
      <c r="B1974" s="3"/>
      <c r="C1974" s="4"/>
      <c r="D1974" s="4"/>
      <c r="E1974" s="4"/>
      <c r="F1974" s="5"/>
      <c r="G1974" s="35"/>
      <c r="H1974" s="34"/>
    </row>
    <row r="1975" spans="1:8">
      <c r="A1975" s="2"/>
      <c r="B1975" s="6"/>
      <c r="C1975" s="4"/>
      <c r="D1975" s="4"/>
      <c r="E1975" s="4"/>
      <c r="F1975" s="7"/>
      <c r="G1975" s="35"/>
      <c r="H1975" s="34"/>
    </row>
    <row r="1976" spans="1:8">
      <c r="A1976" s="2"/>
      <c r="B1976" s="3"/>
      <c r="C1976" s="4"/>
      <c r="D1976" s="4"/>
      <c r="E1976" s="4"/>
      <c r="F1976" s="5"/>
      <c r="G1976" s="35"/>
      <c r="H1976" s="34"/>
    </row>
    <row r="1977" spans="1:8">
      <c r="A1977" s="2"/>
      <c r="B1977" s="6"/>
      <c r="C1977" s="4"/>
      <c r="D1977" s="4"/>
      <c r="E1977" s="4"/>
      <c r="F1977" s="7"/>
      <c r="G1977" s="35"/>
      <c r="H1977" s="34"/>
    </row>
    <row r="1978" spans="1:8">
      <c r="A1978" s="2"/>
      <c r="B1978" s="6"/>
      <c r="C1978" s="4"/>
      <c r="D1978" s="4"/>
      <c r="E1978" s="4"/>
      <c r="F1978" s="7"/>
      <c r="G1978" s="35"/>
      <c r="H1978" s="34"/>
    </row>
    <row r="1979" spans="1:8">
      <c r="A1979" s="2"/>
      <c r="B1979" s="3"/>
      <c r="C1979" s="4"/>
      <c r="D1979" s="4"/>
      <c r="E1979" s="4"/>
      <c r="F1979" s="5"/>
      <c r="G1979" s="35"/>
      <c r="H1979" s="34"/>
    </row>
    <row r="1980" spans="1:8">
      <c r="A1980" s="2"/>
      <c r="B1980" s="6"/>
      <c r="C1980" s="4"/>
      <c r="D1980" s="4"/>
      <c r="E1980" s="4"/>
      <c r="F1980" s="7"/>
      <c r="G1980" s="35"/>
      <c r="H1980" s="34"/>
    </row>
    <row r="1981" spans="1:8">
      <c r="A1981" s="2"/>
      <c r="B1981" s="3"/>
      <c r="C1981" s="4"/>
      <c r="D1981" s="4"/>
      <c r="E1981" s="4"/>
      <c r="F1981" s="5"/>
      <c r="G1981" s="35"/>
      <c r="H1981" s="34"/>
    </row>
    <row r="1982" spans="1:8">
      <c r="A1982" s="2"/>
      <c r="B1982" s="3"/>
      <c r="C1982" s="4"/>
      <c r="D1982" s="4"/>
      <c r="E1982" s="4"/>
      <c r="F1982" s="5"/>
      <c r="G1982" s="35"/>
      <c r="H1982" s="34"/>
    </row>
    <row r="1983" spans="1:8">
      <c r="A1983" s="2"/>
      <c r="B1983" s="6"/>
      <c r="C1983" s="4"/>
      <c r="D1983" s="4"/>
      <c r="E1983" s="4"/>
      <c r="F1983" s="7"/>
      <c r="G1983" s="35"/>
      <c r="H1983" s="34"/>
    </row>
    <row r="1984" spans="1:8">
      <c r="A1984" s="2"/>
      <c r="B1984" s="6"/>
      <c r="C1984" s="4"/>
      <c r="D1984" s="4"/>
      <c r="E1984" s="4"/>
      <c r="F1984" s="7"/>
      <c r="G1984" s="35"/>
      <c r="H1984" s="34"/>
    </row>
    <row r="1985" spans="1:8">
      <c r="A1985" s="2"/>
      <c r="B1985" s="6"/>
      <c r="C1985" s="4"/>
      <c r="D1985" s="4"/>
      <c r="E1985" s="4"/>
      <c r="F1985" s="7"/>
      <c r="G1985" s="35"/>
      <c r="H1985" s="34"/>
    </row>
    <row r="1986" spans="1:8">
      <c r="A1986" s="2"/>
      <c r="B1986" s="6"/>
      <c r="C1986" s="4"/>
      <c r="D1986" s="4"/>
      <c r="E1986" s="4"/>
      <c r="F1986" s="7"/>
      <c r="G1986" s="35"/>
      <c r="H1986" s="34"/>
    </row>
    <row r="1987" spans="1:8">
      <c r="A1987" s="2"/>
      <c r="B1987" s="3"/>
      <c r="C1987" s="4"/>
      <c r="D1987" s="4"/>
      <c r="E1987" s="4"/>
      <c r="F1987" s="5"/>
      <c r="G1987" s="35"/>
      <c r="H1987" s="34"/>
    </row>
    <row r="1988" spans="1:8">
      <c r="A1988" s="2"/>
      <c r="B1988" s="6"/>
      <c r="C1988" s="4"/>
      <c r="D1988" s="4"/>
      <c r="E1988" s="4"/>
      <c r="F1988" s="7"/>
      <c r="G1988" s="35"/>
      <c r="H1988" s="34"/>
    </row>
    <row r="1989" spans="1:8">
      <c r="A1989" s="2"/>
      <c r="B1989" s="3"/>
      <c r="C1989" s="4"/>
      <c r="D1989" s="4"/>
      <c r="E1989" s="4"/>
      <c r="F1989" s="5"/>
      <c r="G1989" s="35"/>
      <c r="H1989" s="34"/>
    </row>
    <row r="1990" spans="1:8">
      <c r="A1990" s="2"/>
      <c r="B1990" s="3"/>
      <c r="C1990" s="4"/>
      <c r="D1990" s="4"/>
      <c r="E1990" s="4"/>
      <c r="F1990" s="5"/>
      <c r="G1990" s="35"/>
      <c r="H1990" s="34"/>
    </row>
    <row r="1991" spans="1:8">
      <c r="A1991" s="2"/>
      <c r="B1991" s="3"/>
      <c r="C1991" s="4"/>
      <c r="D1991" s="4"/>
      <c r="E1991" s="4"/>
      <c r="F1991" s="5"/>
      <c r="G1991" s="35"/>
      <c r="H1991" s="34"/>
    </row>
    <row r="1992" spans="1:8">
      <c r="A1992" s="2"/>
      <c r="B1992" s="6"/>
      <c r="C1992" s="4"/>
      <c r="D1992" s="4"/>
      <c r="E1992" s="4"/>
      <c r="F1992" s="7"/>
      <c r="G1992" s="35"/>
      <c r="H1992" s="34"/>
    </row>
    <row r="1993" spans="1:8">
      <c r="A1993" s="2"/>
      <c r="B1993" s="3"/>
      <c r="C1993" s="4"/>
      <c r="D1993" s="4"/>
      <c r="E1993" s="4"/>
      <c r="F1993" s="5"/>
      <c r="G1993" s="35"/>
      <c r="H1993" s="34"/>
    </row>
    <row r="1994" spans="1:8">
      <c r="A1994" s="2"/>
      <c r="B1994" s="3"/>
      <c r="C1994" s="4"/>
      <c r="D1994" s="4"/>
      <c r="E1994" s="4"/>
      <c r="F1994" s="5"/>
      <c r="G1994" s="35"/>
      <c r="H1994" s="34"/>
    </row>
    <row r="1995" spans="1:8">
      <c r="A1995" s="2"/>
      <c r="B1995" s="6"/>
      <c r="C1995" s="4"/>
      <c r="D1995" s="4"/>
      <c r="E1995" s="4"/>
      <c r="F1995" s="7"/>
      <c r="G1995" s="35"/>
      <c r="H1995" s="34"/>
    </row>
    <row r="1996" spans="1:8">
      <c r="A1996" s="2"/>
      <c r="B1996" s="3"/>
      <c r="C1996" s="4"/>
      <c r="D1996" s="4"/>
      <c r="E1996" s="4"/>
      <c r="F1996" s="5"/>
      <c r="G1996" s="35"/>
      <c r="H1996" s="34"/>
    </row>
    <row r="1997" spans="1:8">
      <c r="A1997" s="2"/>
      <c r="B1997" s="3"/>
      <c r="C1997" s="4"/>
      <c r="D1997" s="4"/>
      <c r="E1997" s="4"/>
      <c r="F1997" s="5"/>
      <c r="G1997" s="35"/>
      <c r="H1997" s="34"/>
    </row>
    <row r="1998" spans="1:8">
      <c r="A1998" s="2"/>
      <c r="B1998" s="6"/>
      <c r="C1998" s="4"/>
      <c r="D1998" s="4"/>
      <c r="E1998" s="4"/>
      <c r="F1998" s="7"/>
      <c r="G1998" s="35"/>
      <c r="H1998" s="34"/>
    </row>
    <row r="1999" spans="1:8">
      <c r="A1999" s="2"/>
      <c r="B1999" s="3"/>
      <c r="C1999" s="4"/>
      <c r="D1999" s="4"/>
      <c r="E1999" s="4"/>
      <c r="F1999" s="5"/>
      <c r="G1999" s="35"/>
      <c r="H1999" s="34"/>
    </row>
    <row r="2000" spans="1:8">
      <c r="A2000" s="2"/>
      <c r="B2000" s="3"/>
      <c r="C2000" s="4"/>
      <c r="D2000" s="4"/>
      <c r="E2000" s="4"/>
      <c r="F2000" s="5"/>
      <c r="G2000" s="35"/>
      <c r="H2000" s="34"/>
    </row>
    <row r="2001" spans="1:8">
      <c r="A2001" s="2"/>
      <c r="B2001" s="6"/>
      <c r="C2001" s="4"/>
      <c r="D2001" s="4"/>
      <c r="E2001" s="4"/>
      <c r="F2001" s="7"/>
      <c r="G2001" s="35"/>
      <c r="H2001" s="34"/>
    </row>
    <row r="2002" spans="1:8">
      <c r="A2002" s="2"/>
      <c r="B2002" s="6"/>
      <c r="C2002" s="4"/>
      <c r="D2002" s="4"/>
      <c r="E2002" s="4"/>
      <c r="F2002" s="7"/>
      <c r="G2002" s="35"/>
      <c r="H2002" s="34"/>
    </row>
    <row r="2003" spans="1:8">
      <c r="A2003" s="2"/>
      <c r="B2003" s="3"/>
      <c r="C2003" s="4"/>
      <c r="D2003" s="4"/>
      <c r="E2003" s="4"/>
      <c r="F2003" s="5"/>
      <c r="G2003" s="35"/>
      <c r="H2003" s="34"/>
    </row>
    <row r="2004" spans="1:8">
      <c r="A2004" s="2"/>
      <c r="B2004" s="3"/>
      <c r="C2004" s="4"/>
      <c r="D2004" s="4"/>
      <c r="E2004" s="4"/>
      <c r="F2004" s="5"/>
      <c r="G2004" s="35"/>
      <c r="H2004" s="34"/>
    </row>
    <row r="2005" spans="1:8">
      <c r="A2005" s="2"/>
      <c r="B2005" s="6"/>
      <c r="C2005" s="4"/>
      <c r="D2005" s="4"/>
      <c r="E2005" s="4"/>
      <c r="F2005" s="7"/>
      <c r="G2005" s="35"/>
      <c r="H2005" s="34"/>
    </row>
    <row r="2006" spans="1:8">
      <c r="A2006" s="2"/>
      <c r="B2006" s="3"/>
      <c r="C2006" s="4"/>
      <c r="D2006" s="4"/>
      <c r="E2006" s="4"/>
      <c r="F2006" s="5"/>
      <c r="G2006" s="35"/>
      <c r="H2006" s="34"/>
    </row>
    <row r="2007" spans="1:8">
      <c r="A2007" s="2"/>
      <c r="B2007" s="3"/>
      <c r="C2007" s="4"/>
      <c r="D2007" s="4"/>
      <c r="E2007" s="4"/>
      <c r="F2007" s="5"/>
      <c r="G2007" s="35"/>
      <c r="H2007" s="34"/>
    </row>
    <row r="2008" spans="1:8">
      <c r="A2008" s="2"/>
      <c r="B2008" s="3"/>
      <c r="C2008" s="4"/>
      <c r="D2008" s="4"/>
      <c r="E2008" s="4"/>
      <c r="F2008" s="5"/>
      <c r="G2008" s="35"/>
      <c r="H2008" s="34"/>
    </row>
    <row r="2009" spans="1:8">
      <c r="A2009" s="2"/>
      <c r="B2009" s="3"/>
      <c r="C2009" s="4"/>
      <c r="D2009" s="4"/>
      <c r="E2009" s="4"/>
      <c r="F2009" s="5"/>
      <c r="G2009" s="35"/>
      <c r="H2009" s="34"/>
    </row>
    <row r="2010" spans="1:8">
      <c r="A2010" s="2"/>
      <c r="B2010" s="3"/>
      <c r="C2010" s="4"/>
      <c r="D2010" s="4"/>
      <c r="E2010" s="4"/>
      <c r="F2010" s="5"/>
      <c r="G2010" s="35"/>
      <c r="H2010" s="34"/>
    </row>
    <row r="2011" spans="1:8">
      <c r="A2011" s="2"/>
      <c r="B2011" s="3"/>
      <c r="C2011" s="4"/>
      <c r="D2011" s="4"/>
      <c r="E2011" s="4"/>
      <c r="F2011" s="5"/>
      <c r="G2011" s="35"/>
      <c r="H2011" s="34"/>
    </row>
    <row r="2012" spans="1:8">
      <c r="A2012" s="2"/>
      <c r="B2012" s="6"/>
      <c r="C2012" s="4"/>
      <c r="D2012" s="4"/>
      <c r="E2012" s="4"/>
      <c r="F2012" s="7"/>
      <c r="G2012" s="35"/>
      <c r="H2012" s="34"/>
    </row>
    <row r="2013" spans="1:8">
      <c r="A2013" s="2"/>
      <c r="B2013" s="3"/>
      <c r="C2013" s="4"/>
      <c r="D2013" s="4"/>
      <c r="E2013" s="4"/>
      <c r="F2013" s="5"/>
      <c r="G2013" s="35"/>
      <c r="H2013" s="34"/>
    </row>
    <row r="2014" spans="1:8">
      <c r="A2014" s="2"/>
      <c r="B2014" s="3"/>
      <c r="C2014" s="4"/>
      <c r="D2014" s="4"/>
      <c r="E2014" s="4"/>
      <c r="F2014" s="5"/>
      <c r="G2014" s="35"/>
      <c r="H2014" s="34"/>
    </row>
    <row r="2015" spans="1:8">
      <c r="A2015" s="2"/>
      <c r="B2015" s="6"/>
      <c r="C2015" s="4"/>
      <c r="D2015" s="4"/>
      <c r="E2015" s="4"/>
      <c r="F2015" s="7"/>
      <c r="G2015" s="35"/>
      <c r="H2015" s="34"/>
    </row>
    <row r="2016" spans="1:8">
      <c r="A2016" s="2"/>
      <c r="B2016" s="6"/>
      <c r="C2016" s="4"/>
      <c r="D2016" s="4"/>
      <c r="E2016" s="4"/>
      <c r="F2016" s="7"/>
      <c r="G2016" s="35"/>
      <c r="H2016" s="34"/>
    </row>
    <row r="2017" spans="1:8">
      <c r="A2017" s="2"/>
      <c r="B2017" s="6"/>
      <c r="C2017" s="4"/>
      <c r="D2017" s="4"/>
      <c r="E2017" s="4"/>
      <c r="F2017" s="7"/>
      <c r="G2017" s="35"/>
      <c r="H2017" s="34"/>
    </row>
    <row r="2018" spans="1:8">
      <c r="A2018" s="2"/>
      <c r="B2018" s="3"/>
      <c r="C2018" s="4"/>
      <c r="D2018" s="4"/>
      <c r="E2018" s="4"/>
      <c r="F2018" s="5"/>
      <c r="G2018" s="35"/>
      <c r="H2018" s="34"/>
    </row>
    <row r="2019" spans="1:8">
      <c r="A2019" s="2"/>
      <c r="B2019" s="6"/>
      <c r="C2019" s="4"/>
      <c r="D2019" s="4"/>
      <c r="E2019" s="4"/>
      <c r="F2019" s="7"/>
      <c r="G2019" s="35"/>
      <c r="H2019" s="34"/>
    </row>
    <row r="2020" spans="1:8">
      <c r="A2020" s="2"/>
      <c r="B2020" s="3"/>
      <c r="C2020" s="4"/>
      <c r="D2020" s="4"/>
      <c r="E2020" s="4"/>
      <c r="F2020" s="5"/>
      <c r="G2020" s="35"/>
      <c r="H2020" s="34"/>
    </row>
    <row r="2021" spans="1:8">
      <c r="A2021" s="2"/>
      <c r="B2021" s="6"/>
      <c r="C2021" s="4"/>
      <c r="D2021" s="4"/>
      <c r="E2021" s="4"/>
      <c r="F2021" s="7"/>
      <c r="G2021" s="35"/>
      <c r="H2021" s="34"/>
    </row>
    <row r="2022" spans="1:8">
      <c r="A2022" s="2"/>
      <c r="B2022" s="6"/>
      <c r="C2022" s="4"/>
      <c r="D2022" s="4"/>
      <c r="E2022" s="4"/>
      <c r="F2022" s="7"/>
      <c r="G2022" s="35"/>
      <c r="H2022" s="34"/>
    </row>
    <row r="2023" spans="1:8">
      <c r="A2023" s="2"/>
      <c r="B2023" s="6"/>
      <c r="C2023" s="4"/>
      <c r="D2023" s="4"/>
      <c r="E2023" s="4"/>
      <c r="F2023" s="7"/>
      <c r="H2023" s="9"/>
    </row>
    <row r="2024" spans="1:8">
      <c r="A2024" s="2"/>
      <c r="B2024" s="6"/>
      <c r="C2024" s="4"/>
      <c r="D2024" s="4"/>
      <c r="E2024" s="4"/>
      <c r="F2024" s="7"/>
      <c r="H2024" s="9"/>
    </row>
  </sheetData>
  <mergeCells count="1">
    <mergeCell ref="J2:J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T2024"/>
  <sheetViews>
    <sheetView showGridLines="0" zoomScale="85" zoomScaleNormal="85" workbookViewId="0">
      <selection activeCell="A48" sqref="A48"/>
    </sheetView>
  </sheetViews>
  <sheetFormatPr defaultRowHeight="15"/>
  <cols>
    <col min="1" max="1" width="16.140625" style="8" customWidth="1"/>
    <col min="2" max="6" width="9.140625" style="8"/>
    <col min="7" max="7" width="15.5703125" bestFit="1" customWidth="1"/>
    <col min="8" max="8" width="13.42578125" bestFit="1" customWidth="1"/>
    <col min="10" max="10" width="25.7109375" bestFit="1" customWidth="1"/>
    <col min="11" max="11" width="19.28515625" customWidth="1"/>
    <col min="13" max="13" width="13.140625" bestFit="1" customWidth="1"/>
    <col min="14" max="14" width="24.28515625" bestFit="1" customWidth="1"/>
    <col min="15" max="15" width="11.7109375" customWidth="1"/>
    <col min="16" max="16" width="25.7109375" bestFit="1" customWidth="1"/>
    <col min="17" max="17" width="16" bestFit="1" customWidth="1"/>
    <col min="19" max="19" width="13.140625" bestFit="1" customWidth="1"/>
    <col min="20" max="20" width="24.28515625" bestFit="1" customWidth="1"/>
  </cols>
  <sheetData>
    <row r="1" spans="1:20">
      <c r="A1" s="1" t="s">
        <v>0</v>
      </c>
      <c r="B1" s="1" t="s">
        <v>1</v>
      </c>
      <c r="C1" s="1" t="s">
        <v>2062</v>
      </c>
      <c r="D1" s="1" t="s">
        <v>2</v>
      </c>
      <c r="E1" s="1" t="s">
        <v>2063</v>
      </c>
      <c r="F1" s="1" t="s">
        <v>3</v>
      </c>
      <c r="G1" s="1" t="s">
        <v>2043</v>
      </c>
      <c r="H1" s="1" t="s">
        <v>2044</v>
      </c>
      <c r="J1" s="65" t="s">
        <v>2045</v>
      </c>
      <c r="K1" s="66"/>
      <c r="L1" s="66"/>
      <c r="M1" s="66"/>
      <c r="N1" s="67"/>
      <c r="O1" s="42"/>
      <c r="P1" s="65" t="s">
        <v>2046</v>
      </c>
      <c r="Q1" s="66"/>
      <c r="R1" s="66"/>
      <c r="S1" s="66"/>
      <c r="T1" s="67"/>
    </row>
    <row r="2" spans="1:20">
      <c r="A2" s="2" t="s">
        <v>4</v>
      </c>
      <c r="B2" s="6">
        <v>65.953999999999994</v>
      </c>
      <c r="C2" s="4">
        <v>65.923000000000002</v>
      </c>
      <c r="D2" s="4">
        <v>66.058999999999997</v>
      </c>
      <c r="E2" s="4">
        <v>64.8</v>
      </c>
      <c r="F2" s="7">
        <v>-2.9999999999999997E-4</v>
      </c>
      <c r="G2" s="37">
        <f t="shared" ref="G2:G65" si="0">(C2-C3)/C3</f>
        <v>8.3824091778202953E-3</v>
      </c>
      <c r="H2" s="37">
        <f t="shared" ref="H2:H65" si="1">(D2-E2)/E2</f>
        <v>1.9429012345679019E-2</v>
      </c>
      <c r="J2" s="68"/>
      <c r="K2" s="69"/>
      <c r="L2" s="69"/>
      <c r="M2" s="69"/>
      <c r="N2" s="70"/>
      <c r="O2" s="51"/>
      <c r="P2" s="68"/>
      <c r="Q2" s="69"/>
      <c r="R2" s="69"/>
      <c r="S2" s="69"/>
      <c r="T2" s="70"/>
    </row>
    <row r="3" spans="1:20">
      <c r="A3" s="2" t="s">
        <v>5</v>
      </c>
      <c r="B3" s="3">
        <v>65.971999999999994</v>
      </c>
      <c r="C3" s="4">
        <v>65.375</v>
      </c>
      <c r="D3" s="4">
        <v>66.52</v>
      </c>
      <c r="E3" s="4">
        <v>65.126999999999995</v>
      </c>
      <c r="F3" s="5">
        <v>6.7000000000000002E-3</v>
      </c>
      <c r="G3" s="37">
        <f t="shared" si="0"/>
        <v>-2.410999038652301E-3</v>
      </c>
      <c r="H3" s="37">
        <f t="shared" si="1"/>
        <v>2.1388978457475408E-2</v>
      </c>
      <c r="J3" s="74" t="s">
        <v>2041</v>
      </c>
      <c r="K3" s="75"/>
      <c r="L3" s="75"/>
      <c r="M3" s="75"/>
      <c r="N3" s="76"/>
      <c r="O3" s="12"/>
      <c r="P3" s="74" t="s">
        <v>2041</v>
      </c>
      <c r="Q3" s="75"/>
      <c r="R3" s="75"/>
      <c r="S3" s="75"/>
      <c r="T3" s="76"/>
    </row>
    <row r="4" spans="1:20">
      <c r="A4" s="2" t="s">
        <v>6</v>
      </c>
      <c r="B4" s="3">
        <v>65.533000000000001</v>
      </c>
      <c r="C4" s="4">
        <v>65.533000000000001</v>
      </c>
      <c r="D4" s="4">
        <v>65.533000000000001</v>
      </c>
      <c r="E4" s="4">
        <v>65.533000000000001</v>
      </c>
      <c r="F4" s="5">
        <v>0</v>
      </c>
      <c r="G4" s="37">
        <f t="shared" si="0"/>
        <v>-2.2406205713433214E-2</v>
      </c>
      <c r="H4" s="37">
        <f t="shared" si="1"/>
        <v>0</v>
      </c>
      <c r="J4" s="56" t="s">
        <v>2029</v>
      </c>
      <c r="K4" s="53">
        <v>2.768652180314958E-4</v>
      </c>
      <c r="L4" s="52"/>
      <c r="M4" s="52"/>
      <c r="N4" s="61"/>
      <c r="O4" s="52"/>
      <c r="P4" s="56" t="s">
        <v>2029</v>
      </c>
      <c r="Q4" s="53">
        <v>9.8776871662166806E-3</v>
      </c>
      <c r="R4" s="52"/>
      <c r="S4" s="55"/>
      <c r="T4" s="57"/>
    </row>
    <row r="5" spans="1:20">
      <c r="A5" s="2" t="s">
        <v>7</v>
      </c>
      <c r="B5" s="6">
        <v>65.533000000000001</v>
      </c>
      <c r="C5" s="4">
        <v>67.034999999999997</v>
      </c>
      <c r="D5" s="4">
        <v>67.376999999999995</v>
      </c>
      <c r="E5" s="4">
        <v>64.799000000000007</v>
      </c>
      <c r="F5" s="7">
        <v>-2.3800000000000002E-2</v>
      </c>
      <c r="G5" s="37">
        <f t="shared" si="0"/>
        <v>-2.1701059513732943E-2</v>
      </c>
      <c r="H5" s="37">
        <f t="shared" si="1"/>
        <v>3.9784564576613661E-2</v>
      </c>
      <c r="J5" s="13" t="s">
        <v>2030</v>
      </c>
      <c r="K5" s="14">
        <v>0</v>
      </c>
      <c r="L5" s="20"/>
      <c r="M5" s="20"/>
      <c r="N5" s="15"/>
      <c r="O5" s="20"/>
      <c r="P5" s="13" t="s">
        <v>2030</v>
      </c>
      <c r="Q5" s="14">
        <v>7.3663107837194132E-3</v>
      </c>
      <c r="R5" s="20"/>
      <c r="S5" s="35"/>
      <c r="T5" s="58"/>
    </row>
    <row r="6" spans="1:20">
      <c r="A6" s="2" t="s">
        <v>8</v>
      </c>
      <c r="B6" s="6">
        <v>67.129000000000005</v>
      </c>
      <c r="C6" s="4">
        <v>68.522000000000006</v>
      </c>
      <c r="D6" s="4">
        <v>68.807000000000002</v>
      </c>
      <c r="E6" s="4">
        <v>66.733999999999995</v>
      </c>
      <c r="F6" s="7">
        <v>-2.2100000000000002E-2</v>
      </c>
      <c r="G6" s="37">
        <f t="shared" si="0"/>
        <v>-9.1246945179529471E-3</v>
      </c>
      <c r="H6" s="37">
        <f t="shared" si="1"/>
        <v>3.1063625738004731E-2</v>
      </c>
      <c r="J6" s="13" t="s">
        <v>2031</v>
      </c>
      <c r="K6" s="14">
        <v>0</v>
      </c>
      <c r="L6" s="20"/>
      <c r="M6" s="20"/>
      <c r="N6" s="15"/>
      <c r="O6" s="20"/>
      <c r="P6" s="13" t="s">
        <v>2031</v>
      </c>
      <c r="Q6" s="14">
        <v>0</v>
      </c>
      <c r="R6" s="20"/>
      <c r="S6" s="35"/>
      <c r="T6" s="58"/>
    </row>
    <row r="7" spans="1:20">
      <c r="A7" s="2" t="s">
        <v>9</v>
      </c>
      <c r="B7" s="6">
        <v>68.644999999999996</v>
      </c>
      <c r="C7" s="4">
        <v>69.153000000000006</v>
      </c>
      <c r="D7" s="4">
        <v>69.381</v>
      </c>
      <c r="E7" s="4">
        <v>68.332999999999998</v>
      </c>
      <c r="F7" s="7">
        <v>-7.6E-3</v>
      </c>
      <c r="G7" s="37">
        <f t="shared" si="0"/>
        <v>-7.87638805199266E-3</v>
      </c>
      <c r="H7" s="37">
        <f t="shared" si="1"/>
        <v>1.5336660178830168E-2</v>
      </c>
      <c r="J7" s="13" t="s">
        <v>2032</v>
      </c>
      <c r="K7" s="14">
        <v>9.6969324270714218E-3</v>
      </c>
      <c r="L7" s="20"/>
      <c r="M7" s="20"/>
      <c r="N7" s="15"/>
      <c r="O7" s="20"/>
      <c r="P7" s="13" t="s">
        <v>2032</v>
      </c>
      <c r="Q7" s="14">
        <v>1.5009781156387934E-2</v>
      </c>
      <c r="R7" s="20"/>
      <c r="S7" s="35"/>
      <c r="T7" s="58"/>
    </row>
    <row r="8" spans="1:20">
      <c r="A8" s="2" t="s">
        <v>10</v>
      </c>
      <c r="B8" s="6">
        <v>69.171000000000006</v>
      </c>
      <c r="C8" s="4">
        <v>69.701999999999998</v>
      </c>
      <c r="D8" s="4">
        <v>70.296999999999997</v>
      </c>
      <c r="E8" s="4">
        <v>68.802999999999997</v>
      </c>
      <c r="F8" s="7">
        <v>-1.17E-2</v>
      </c>
      <c r="G8" s="37">
        <f t="shared" si="0"/>
        <v>1.2698320450979182E-2</v>
      </c>
      <c r="H8" s="37">
        <f t="shared" si="1"/>
        <v>2.1714169440286032E-2</v>
      </c>
      <c r="J8" s="13" t="s">
        <v>2033</v>
      </c>
      <c r="K8" s="14">
        <v>9.4083354312218589E-5</v>
      </c>
      <c r="L8" s="20"/>
      <c r="M8" s="20"/>
      <c r="N8" s="15"/>
      <c r="O8" s="20"/>
      <c r="P8" s="13" t="s">
        <v>2033</v>
      </c>
      <c r="Q8" s="14">
        <v>2.2542009976173844E-4</v>
      </c>
      <c r="R8" s="20"/>
      <c r="S8" s="35"/>
      <c r="T8" s="58"/>
    </row>
    <row r="9" spans="1:20">
      <c r="A9" s="2" t="s">
        <v>11</v>
      </c>
      <c r="B9" s="3">
        <v>69.986999999999995</v>
      </c>
      <c r="C9" s="4">
        <v>68.828000000000003</v>
      </c>
      <c r="D9" s="4">
        <v>70.433999999999997</v>
      </c>
      <c r="E9" s="4">
        <v>68.347999999999999</v>
      </c>
      <c r="F9" s="5">
        <v>1.3100000000000001E-2</v>
      </c>
      <c r="G9" s="37">
        <f t="shared" si="0"/>
        <v>-3.6767899018556312E-3</v>
      </c>
      <c r="H9" s="37">
        <f t="shared" si="1"/>
        <v>3.0520278574354753E-2</v>
      </c>
      <c r="J9" s="13" t="s">
        <v>2034</v>
      </c>
      <c r="K9" s="16">
        <v>48.955459610689452</v>
      </c>
      <c r="L9" s="20"/>
      <c r="M9" s="20"/>
      <c r="N9" s="15"/>
      <c r="O9" s="20"/>
      <c r="P9" s="13" t="s">
        <v>2034</v>
      </c>
      <c r="Q9" s="16">
        <v>215.69694983630012</v>
      </c>
      <c r="R9" s="20"/>
      <c r="S9" s="35"/>
      <c r="T9" s="58"/>
    </row>
    <row r="10" spans="1:20">
      <c r="A10" s="2" t="s">
        <v>12</v>
      </c>
      <c r="B10" s="6">
        <v>69.081999999999994</v>
      </c>
      <c r="C10" s="4">
        <v>69.081999999999994</v>
      </c>
      <c r="D10" s="4">
        <v>69.081999999999994</v>
      </c>
      <c r="E10" s="4">
        <v>69.081999999999994</v>
      </c>
      <c r="F10" s="7">
        <v>0</v>
      </c>
      <c r="G10" s="37">
        <f t="shared" si="0"/>
        <v>8.9382211187380572E-3</v>
      </c>
      <c r="H10" s="37">
        <f t="shared" si="1"/>
        <v>0</v>
      </c>
      <c r="J10" s="13" t="s">
        <v>2035</v>
      </c>
      <c r="K10" s="16">
        <v>0.53714585072040755</v>
      </c>
      <c r="L10" s="20"/>
      <c r="M10" s="20"/>
      <c r="N10" s="15"/>
      <c r="O10" s="20"/>
      <c r="P10" s="13" t="s">
        <v>2035</v>
      </c>
      <c r="Q10" s="16">
        <v>11.242705052559947</v>
      </c>
      <c r="R10" s="20"/>
      <c r="S10" s="35"/>
      <c r="T10" s="58"/>
    </row>
    <row r="11" spans="1:20">
      <c r="A11" s="2" t="s">
        <v>13</v>
      </c>
      <c r="B11" s="3">
        <v>69.081999999999994</v>
      </c>
      <c r="C11" s="4">
        <v>68.47</v>
      </c>
      <c r="D11" s="4">
        <v>69.908000000000001</v>
      </c>
      <c r="E11" s="4">
        <v>68.25</v>
      </c>
      <c r="F11" s="5">
        <v>8.8000000000000005E-3</v>
      </c>
      <c r="G11" s="37">
        <f t="shared" si="0"/>
        <v>-1.4423076923076858E-2</v>
      </c>
      <c r="H11" s="37">
        <f t="shared" si="1"/>
        <v>2.4293040293040313E-2</v>
      </c>
      <c r="J11" s="13" t="s">
        <v>2036</v>
      </c>
      <c r="K11" s="32">
        <v>0.26222201308161003</v>
      </c>
      <c r="L11" s="20"/>
      <c r="M11" s="20"/>
      <c r="N11" s="15"/>
      <c r="O11" s="20"/>
      <c r="P11" s="13" t="s">
        <v>2036</v>
      </c>
      <c r="Q11" s="32">
        <v>0.36831494346819232</v>
      </c>
      <c r="R11" s="20"/>
      <c r="S11" s="35"/>
      <c r="T11" s="58"/>
    </row>
    <row r="12" spans="1:20">
      <c r="A12" s="2" t="s">
        <v>14</v>
      </c>
      <c r="B12" s="6">
        <v>68.480999999999995</v>
      </c>
      <c r="C12" s="4">
        <v>69.471999999999994</v>
      </c>
      <c r="D12" s="4">
        <v>70.254000000000005</v>
      </c>
      <c r="E12" s="4">
        <v>67.680000000000007</v>
      </c>
      <c r="F12" s="7">
        <v>-1.7899999999999999E-2</v>
      </c>
      <c r="G12" s="37">
        <f t="shared" si="0"/>
        <v>-3.0262423227247436E-2</v>
      </c>
      <c r="H12" s="37">
        <f t="shared" si="1"/>
        <v>3.8031914893616986E-2</v>
      </c>
      <c r="J12" s="13" t="s">
        <v>2037</v>
      </c>
      <c r="K12" s="32">
        <v>-0.13258319312020947</v>
      </c>
      <c r="L12" s="20"/>
      <c r="M12" s="20"/>
      <c r="N12" s="15"/>
      <c r="O12" s="20"/>
      <c r="P12" s="13" t="s">
        <v>2037</v>
      </c>
      <c r="Q12" s="32">
        <v>0</v>
      </c>
      <c r="R12" s="20"/>
      <c r="S12" s="35"/>
      <c r="T12" s="58"/>
    </row>
    <row r="13" spans="1:20">
      <c r="A13" s="2" t="s">
        <v>15</v>
      </c>
      <c r="B13" s="6">
        <v>69.725999999999999</v>
      </c>
      <c r="C13" s="4">
        <v>71.64</v>
      </c>
      <c r="D13" s="4">
        <v>71.881</v>
      </c>
      <c r="E13" s="4">
        <v>69.453000000000003</v>
      </c>
      <c r="F13" s="7">
        <v>-2.7199999999999998E-2</v>
      </c>
      <c r="G13" s="37">
        <f t="shared" si="0"/>
        <v>-8.4977994297894127E-3</v>
      </c>
      <c r="H13" s="37">
        <f t="shared" si="1"/>
        <v>3.4958893064374427E-2</v>
      </c>
      <c r="J13" s="13" t="s">
        <v>2038</v>
      </c>
      <c r="K13" s="32">
        <v>0.12963881996140056</v>
      </c>
      <c r="L13" s="20"/>
      <c r="M13" s="20"/>
      <c r="N13" s="15"/>
      <c r="O13" s="20"/>
      <c r="P13" s="13" t="s">
        <v>2038</v>
      </c>
      <c r="Q13" s="32">
        <v>0.36831494346819232</v>
      </c>
      <c r="R13" s="20"/>
      <c r="S13" s="35"/>
      <c r="T13" s="58"/>
    </row>
    <row r="14" spans="1:20">
      <c r="A14" s="2" t="s">
        <v>16</v>
      </c>
      <c r="B14" s="6">
        <v>71.674999999999997</v>
      </c>
      <c r="C14" s="4">
        <v>72.254000000000005</v>
      </c>
      <c r="D14" s="4">
        <v>72.769000000000005</v>
      </c>
      <c r="E14" s="4">
        <v>70.754000000000005</v>
      </c>
      <c r="F14" s="7">
        <v>-8.6999999999999994E-3</v>
      </c>
      <c r="G14" s="37">
        <f t="shared" si="0"/>
        <v>3.2214745924941925E-2</v>
      </c>
      <c r="H14" s="37">
        <f t="shared" si="1"/>
        <v>2.8478955253413242E-2</v>
      </c>
      <c r="J14" s="13" t="s">
        <v>2039</v>
      </c>
      <c r="K14" s="16">
        <v>0.49282008809606254</v>
      </c>
      <c r="L14" s="20"/>
      <c r="M14" s="20"/>
      <c r="N14" s="15"/>
      <c r="O14" s="20"/>
      <c r="P14" s="13" t="s">
        <v>2039</v>
      </c>
      <c r="Q14" s="16">
        <v>17.592160843031909</v>
      </c>
      <c r="R14" s="20"/>
      <c r="S14" s="35"/>
      <c r="T14" s="58"/>
    </row>
    <row r="15" spans="1:20">
      <c r="A15" s="2" t="s">
        <v>17</v>
      </c>
      <c r="B15" s="3">
        <v>72.301000000000002</v>
      </c>
      <c r="C15" s="4">
        <v>69.998999999999995</v>
      </c>
      <c r="D15" s="4">
        <v>73.253</v>
      </c>
      <c r="E15" s="4">
        <v>69.956000000000003</v>
      </c>
      <c r="F15" s="5">
        <v>2.69E-2</v>
      </c>
      <c r="G15" s="37">
        <f t="shared" si="0"/>
        <v>-5.7948783501640642E-3</v>
      </c>
      <c r="H15" s="37">
        <f t="shared" si="1"/>
        <v>4.7129624335296424E-2</v>
      </c>
      <c r="J15" s="17" t="s">
        <v>2040</v>
      </c>
      <c r="K15" s="11">
        <v>1780</v>
      </c>
      <c r="L15" s="11"/>
      <c r="M15" s="11"/>
      <c r="N15" s="18"/>
      <c r="O15" s="11"/>
      <c r="P15" s="17" t="s">
        <v>2040</v>
      </c>
      <c r="Q15" s="11">
        <v>1781</v>
      </c>
      <c r="R15" s="11"/>
      <c r="S15" s="54"/>
      <c r="T15" s="59"/>
    </row>
    <row r="16" spans="1:20">
      <c r="A16" s="2" t="s">
        <v>18</v>
      </c>
      <c r="B16" s="6">
        <v>70.406999999999996</v>
      </c>
      <c r="C16" s="4">
        <v>70.406999999999996</v>
      </c>
      <c r="D16" s="4">
        <v>70.406999999999996</v>
      </c>
      <c r="E16" s="4">
        <v>70.406999999999996</v>
      </c>
      <c r="F16" s="7">
        <v>0</v>
      </c>
      <c r="G16" s="37">
        <f t="shared" si="0"/>
        <v>7.2488487122636218E-4</v>
      </c>
      <c r="H16" s="37">
        <f t="shared" si="1"/>
        <v>0</v>
      </c>
      <c r="J16" s="71" t="s">
        <v>2042</v>
      </c>
      <c r="K16" s="72"/>
      <c r="L16" s="72"/>
      <c r="M16" s="72"/>
      <c r="N16" s="73"/>
      <c r="O16" s="43"/>
      <c r="P16" s="71" t="s">
        <v>2042</v>
      </c>
      <c r="Q16" s="72"/>
      <c r="R16" s="72"/>
      <c r="S16" s="72"/>
      <c r="T16" s="73"/>
    </row>
    <row r="17" spans="1:20">
      <c r="A17" s="2" t="s">
        <v>19</v>
      </c>
      <c r="B17" s="3">
        <v>70.406999999999996</v>
      </c>
      <c r="C17" s="4">
        <v>70.355999999999995</v>
      </c>
      <c r="D17" s="4">
        <v>71.046999999999997</v>
      </c>
      <c r="E17" s="4">
        <v>69.603999999999999</v>
      </c>
      <c r="F17" s="5">
        <v>5.9999999999999995E-4</v>
      </c>
      <c r="G17" s="37">
        <f t="shared" si="0"/>
        <v>2.5221220023082759E-3</v>
      </c>
      <c r="H17" s="37">
        <f t="shared" si="1"/>
        <v>2.0731567151313111E-2</v>
      </c>
      <c r="J17" s="60" t="s">
        <v>2027</v>
      </c>
      <c r="K17" s="52" t="s">
        <v>2028</v>
      </c>
      <c r="L17" s="52" t="s">
        <v>2040</v>
      </c>
      <c r="M17" s="52" t="s">
        <v>2109</v>
      </c>
      <c r="N17" s="61" t="s">
        <v>2110</v>
      </c>
      <c r="O17" s="52"/>
      <c r="P17" s="60" t="s">
        <v>2027</v>
      </c>
      <c r="Q17" s="52" t="s">
        <v>2028</v>
      </c>
      <c r="R17" s="52" t="s">
        <v>2040</v>
      </c>
      <c r="S17" s="52" t="s">
        <v>2109</v>
      </c>
      <c r="T17" s="61" t="s">
        <v>2110</v>
      </c>
    </row>
    <row r="18" spans="1:20">
      <c r="A18" s="2" t="s">
        <v>20</v>
      </c>
      <c r="B18" s="3">
        <v>70.364000000000004</v>
      </c>
      <c r="C18" s="4">
        <v>70.179000000000002</v>
      </c>
      <c r="D18" s="4">
        <v>71.338999999999999</v>
      </c>
      <c r="E18" s="4">
        <v>69.634</v>
      </c>
      <c r="F18" s="5">
        <v>2.3999999999999998E-3</v>
      </c>
      <c r="G18" s="37">
        <f t="shared" si="0"/>
        <v>-1.597072267870658E-2</v>
      </c>
      <c r="H18" s="37">
        <f t="shared" si="1"/>
        <v>2.4485165292816701E-2</v>
      </c>
      <c r="J18" s="24">
        <v>-0.03</v>
      </c>
      <c r="K18" s="8" t="s">
        <v>2155</v>
      </c>
      <c r="L18" s="8">
        <v>14</v>
      </c>
      <c r="M18" s="50">
        <f>L18/$K$15</f>
        <v>7.8651685393258432E-3</v>
      </c>
      <c r="N18" s="62">
        <f>M18</f>
        <v>7.8651685393258432E-3</v>
      </c>
      <c r="O18" s="8"/>
      <c r="P18" s="24">
        <v>1.5E-3</v>
      </c>
      <c r="Q18" s="8" t="s">
        <v>2112</v>
      </c>
      <c r="R18" s="8">
        <v>237</v>
      </c>
      <c r="S18" s="50">
        <f>R18/$K$15</f>
        <v>0.13314606741573035</v>
      </c>
      <c r="T18" s="62">
        <f>S18</f>
        <v>0.13314606741573035</v>
      </c>
    </row>
    <row r="19" spans="1:20">
      <c r="A19" s="2" t="s">
        <v>21</v>
      </c>
      <c r="B19" s="6">
        <v>70.194000000000003</v>
      </c>
      <c r="C19" s="4">
        <v>71.317999999999998</v>
      </c>
      <c r="D19" s="4">
        <v>71.451999999999998</v>
      </c>
      <c r="E19" s="4">
        <v>69.31</v>
      </c>
      <c r="F19" s="7">
        <v>-1.6E-2</v>
      </c>
      <c r="G19" s="37">
        <f t="shared" si="0"/>
        <v>-5.7021763073878181E-3</v>
      </c>
      <c r="H19" s="37">
        <f t="shared" si="1"/>
        <v>3.0904631366325146E-2</v>
      </c>
      <c r="J19" s="24">
        <v>-2.7E-2</v>
      </c>
      <c r="K19" s="8" t="s">
        <v>2156</v>
      </c>
      <c r="L19" s="8">
        <v>3</v>
      </c>
      <c r="M19" s="50">
        <f t="shared" ref="M19:M39" si="2">L19/$K$15</f>
        <v>1.6853932584269663E-3</v>
      </c>
      <c r="N19" s="62">
        <f>M19+N18</f>
        <v>9.5505617977528091E-3</v>
      </c>
      <c r="O19" s="8"/>
      <c r="P19" s="24">
        <v>3.0000000000000001E-3</v>
      </c>
      <c r="Q19" s="8" t="s">
        <v>2114</v>
      </c>
      <c r="R19" s="8">
        <v>87</v>
      </c>
      <c r="S19" s="50">
        <f t="shared" ref="S19:S39" si="3">R19/$K$15</f>
        <v>4.887640449438202E-2</v>
      </c>
      <c r="T19" s="62">
        <f>S19+T18</f>
        <v>0.18202247191011237</v>
      </c>
    </row>
    <row r="20" spans="1:20">
      <c r="A20" s="2" t="s">
        <v>22</v>
      </c>
      <c r="B20" s="6">
        <v>71.335999999999999</v>
      </c>
      <c r="C20" s="4">
        <v>71.727000000000004</v>
      </c>
      <c r="D20" s="4">
        <v>72.412999999999997</v>
      </c>
      <c r="E20" s="4">
        <v>70.623999999999995</v>
      </c>
      <c r="F20" s="7">
        <v>-5.7000000000000002E-3</v>
      </c>
      <c r="G20" s="37">
        <f t="shared" si="0"/>
        <v>-7.760624169986621E-3</v>
      </c>
      <c r="H20" s="37">
        <f t="shared" si="1"/>
        <v>2.5331332125056661E-2</v>
      </c>
      <c r="J20" s="24">
        <v>-2.4E-2</v>
      </c>
      <c r="K20" s="8" t="s">
        <v>2157</v>
      </c>
      <c r="L20" s="8">
        <v>2</v>
      </c>
      <c r="M20" s="50">
        <f t="shared" si="2"/>
        <v>1.1235955056179776E-3</v>
      </c>
      <c r="N20" s="62">
        <f t="shared" ref="N20:N39" si="4">M20+N19</f>
        <v>1.0674157303370787E-2</v>
      </c>
      <c r="O20" s="8"/>
      <c r="P20" s="24">
        <v>4.4999999999999997E-3</v>
      </c>
      <c r="Q20" s="8" t="s">
        <v>2116</v>
      </c>
      <c r="R20" s="8">
        <v>121</v>
      </c>
      <c r="S20" s="50">
        <f t="shared" si="3"/>
        <v>6.7977528089887634E-2</v>
      </c>
      <c r="T20" s="62">
        <f t="shared" ref="T20:T39" si="5">S20+T19</f>
        <v>0.25</v>
      </c>
    </row>
    <row r="21" spans="1:20">
      <c r="A21" s="2" t="s">
        <v>23</v>
      </c>
      <c r="B21" s="6">
        <v>71.748000000000005</v>
      </c>
      <c r="C21" s="4">
        <v>72.287999999999997</v>
      </c>
      <c r="D21" s="4">
        <v>72.563999999999993</v>
      </c>
      <c r="E21" s="4">
        <v>70.667000000000002</v>
      </c>
      <c r="F21" s="7">
        <v>-7.7000000000000002E-3</v>
      </c>
      <c r="G21" s="37">
        <f t="shared" si="0"/>
        <v>-2.212878955521872E-4</v>
      </c>
      <c r="H21" s="37">
        <f t="shared" si="1"/>
        <v>2.6844212998995164E-2</v>
      </c>
      <c r="J21" s="24">
        <v>-2.1000000000000001E-2</v>
      </c>
      <c r="K21" s="8" t="s">
        <v>2158</v>
      </c>
      <c r="L21" s="8">
        <v>7</v>
      </c>
      <c r="M21" s="50">
        <f t="shared" si="2"/>
        <v>3.9325842696629216E-3</v>
      </c>
      <c r="N21" s="62">
        <f t="shared" si="4"/>
        <v>1.4606741573033709E-2</v>
      </c>
      <c r="O21" s="8"/>
      <c r="P21" s="24">
        <v>6.0000000000000001E-3</v>
      </c>
      <c r="Q21" s="8" t="s">
        <v>2118</v>
      </c>
      <c r="R21" s="8">
        <v>224</v>
      </c>
      <c r="S21" s="50">
        <f t="shared" si="3"/>
        <v>0.12584269662921349</v>
      </c>
      <c r="T21" s="62">
        <f t="shared" si="5"/>
        <v>0.37584269662921349</v>
      </c>
    </row>
    <row r="22" spans="1:20">
      <c r="A22" s="2" t="s">
        <v>24</v>
      </c>
      <c r="B22" s="6">
        <v>72.304000000000002</v>
      </c>
      <c r="C22" s="4">
        <v>72.304000000000002</v>
      </c>
      <c r="D22" s="4">
        <v>72.304000000000002</v>
      </c>
      <c r="E22" s="4">
        <v>72.304000000000002</v>
      </c>
      <c r="F22" s="7">
        <v>0</v>
      </c>
      <c r="G22" s="37">
        <f t="shared" si="0"/>
        <v>-2.8354879458166466E-2</v>
      </c>
      <c r="H22" s="37">
        <f t="shared" si="1"/>
        <v>0</v>
      </c>
      <c r="J22" s="24">
        <v>-1.7999999999999999E-2</v>
      </c>
      <c r="K22" s="8" t="s">
        <v>2159</v>
      </c>
      <c r="L22" s="8">
        <v>6</v>
      </c>
      <c r="M22" s="50">
        <f t="shared" si="2"/>
        <v>3.3707865168539327E-3</v>
      </c>
      <c r="N22" s="62">
        <f t="shared" si="4"/>
        <v>1.7977528089887642E-2</v>
      </c>
      <c r="O22" s="8"/>
      <c r="P22" s="24">
        <v>7.4999999999999997E-3</v>
      </c>
      <c r="Q22" s="8" t="s">
        <v>2120</v>
      </c>
      <c r="R22" s="8">
        <v>243</v>
      </c>
      <c r="S22" s="50">
        <f t="shared" si="3"/>
        <v>0.13651685393258428</v>
      </c>
      <c r="T22" s="62">
        <f t="shared" si="5"/>
        <v>0.51235955056179772</v>
      </c>
    </row>
    <row r="23" spans="1:20">
      <c r="A23" s="2" t="s">
        <v>25</v>
      </c>
      <c r="B23" s="6">
        <v>72.304000000000002</v>
      </c>
      <c r="C23" s="4">
        <v>74.414000000000001</v>
      </c>
      <c r="D23" s="4">
        <v>75.028000000000006</v>
      </c>
      <c r="E23" s="4">
        <v>71.747</v>
      </c>
      <c r="F23" s="7">
        <v>-2.86E-2</v>
      </c>
      <c r="G23" s="37">
        <f t="shared" si="0"/>
        <v>6.3017255368638531E-3</v>
      </c>
      <c r="H23" s="37">
        <f t="shared" si="1"/>
        <v>4.573013505791191E-2</v>
      </c>
      <c r="J23" s="24">
        <v>-1.4999999999999999E-2</v>
      </c>
      <c r="K23" s="8" t="s">
        <v>2160</v>
      </c>
      <c r="L23" s="8">
        <v>16</v>
      </c>
      <c r="M23" s="50">
        <f t="shared" si="2"/>
        <v>8.988764044943821E-3</v>
      </c>
      <c r="N23" s="62">
        <f t="shared" si="4"/>
        <v>2.6966292134831461E-2</v>
      </c>
      <c r="O23" s="8"/>
      <c r="P23" s="24">
        <v>8.9999999999999993E-3</v>
      </c>
      <c r="Q23" s="8" t="s">
        <v>2122</v>
      </c>
      <c r="R23" s="8">
        <v>245</v>
      </c>
      <c r="S23" s="50">
        <f t="shared" si="3"/>
        <v>0.13764044943820225</v>
      </c>
      <c r="T23" s="62">
        <f t="shared" si="5"/>
        <v>0.64999999999999991</v>
      </c>
    </row>
    <row r="24" spans="1:20">
      <c r="A24" s="2" t="s">
        <v>26</v>
      </c>
      <c r="B24" s="3">
        <v>74.433000000000007</v>
      </c>
      <c r="C24" s="4">
        <v>73.947999999999993</v>
      </c>
      <c r="D24" s="4">
        <v>76.369</v>
      </c>
      <c r="E24" s="4">
        <v>72.953999999999994</v>
      </c>
      <c r="F24" s="5">
        <v>6.4000000000000003E-3</v>
      </c>
      <c r="G24" s="37">
        <f t="shared" si="0"/>
        <v>-1.8896447467876118E-3</v>
      </c>
      <c r="H24" s="37">
        <f t="shared" si="1"/>
        <v>4.6810318831044306E-2</v>
      </c>
      <c r="J24" s="24">
        <v>-1.2E-2</v>
      </c>
      <c r="K24" s="8" t="s">
        <v>2161</v>
      </c>
      <c r="L24" s="8">
        <v>22</v>
      </c>
      <c r="M24" s="50">
        <f t="shared" si="2"/>
        <v>1.2359550561797753E-2</v>
      </c>
      <c r="N24" s="62">
        <f t="shared" si="4"/>
        <v>3.9325842696629212E-2</v>
      </c>
      <c r="O24" s="8"/>
      <c r="P24" s="24">
        <v>1.0500000000000001E-2</v>
      </c>
      <c r="Q24" s="8" t="s">
        <v>2124</v>
      </c>
      <c r="R24" s="8">
        <v>138</v>
      </c>
      <c r="S24" s="50">
        <f t="shared" si="3"/>
        <v>7.7528089887640456E-2</v>
      </c>
      <c r="T24" s="62">
        <f t="shared" si="5"/>
        <v>0.72752808988764039</v>
      </c>
    </row>
    <row r="25" spans="1:20">
      <c r="A25" s="2" t="s">
        <v>27</v>
      </c>
      <c r="B25" s="6">
        <v>73.956999999999994</v>
      </c>
      <c r="C25" s="4">
        <v>74.087999999999994</v>
      </c>
      <c r="D25" s="4">
        <v>75.619</v>
      </c>
      <c r="E25" s="4">
        <v>73.334999999999994</v>
      </c>
      <c r="F25" s="7">
        <v>-2E-3</v>
      </c>
      <c r="G25" s="37">
        <f t="shared" si="0"/>
        <v>-6.5036943665938004E-3</v>
      </c>
      <c r="H25" s="37">
        <f t="shared" si="1"/>
        <v>3.1144746710302124E-2</v>
      </c>
      <c r="J25" s="24">
        <v>-8.9999999999999993E-3</v>
      </c>
      <c r="K25" s="8" t="s">
        <v>2162</v>
      </c>
      <c r="L25" s="8">
        <v>37</v>
      </c>
      <c r="M25" s="50">
        <f t="shared" si="2"/>
        <v>2.0786516853932586E-2</v>
      </c>
      <c r="N25" s="62">
        <f t="shared" si="4"/>
        <v>6.0112359550561795E-2</v>
      </c>
      <c r="O25" s="8"/>
      <c r="P25" s="24">
        <v>1.2E-2</v>
      </c>
      <c r="Q25" s="8" t="s">
        <v>2126</v>
      </c>
      <c r="R25" s="8">
        <v>113</v>
      </c>
      <c r="S25" s="50">
        <f t="shared" si="3"/>
        <v>6.348314606741573E-2</v>
      </c>
      <c r="T25" s="62">
        <f t="shared" si="5"/>
        <v>0.79101123595505607</v>
      </c>
    </row>
    <row r="26" spans="1:20">
      <c r="A26" s="2" t="s">
        <v>28</v>
      </c>
      <c r="B26" s="6">
        <v>74.106999999999999</v>
      </c>
      <c r="C26" s="4">
        <v>74.572999999999993</v>
      </c>
      <c r="D26" s="4">
        <v>75.81</v>
      </c>
      <c r="E26" s="4">
        <v>73.635000000000005</v>
      </c>
      <c r="F26" s="7">
        <v>-6.4999999999999997E-3</v>
      </c>
      <c r="G26" s="37">
        <f t="shared" si="0"/>
        <v>-1.7781173030570557E-2</v>
      </c>
      <c r="H26" s="37">
        <f t="shared" si="1"/>
        <v>2.9537584029333836E-2</v>
      </c>
      <c r="J26" s="24">
        <v>-6.0000000000000001E-3</v>
      </c>
      <c r="K26" s="8" t="s">
        <v>2163</v>
      </c>
      <c r="L26" s="8">
        <v>106</v>
      </c>
      <c r="M26" s="50">
        <f t="shared" si="2"/>
        <v>5.955056179775281E-2</v>
      </c>
      <c r="N26" s="62">
        <f t="shared" si="4"/>
        <v>0.1196629213483146</v>
      </c>
      <c r="O26" s="8"/>
      <c r="P26" s="24">
        <v>1.35E-2</v>
      </c>
      <c r="Q26" s="8" t="s">
        <v>2128</v>
      </c>
      <c r="R26" s="8">
        <v>73</v>
      </c>
      <c r="S26" s="50">
        <f t="shared" si="3"/>
        <v>4.101123595505618E-2</v>
      </c>
      <c r="T26" s="62">
        <f t="shared" si="5"/>
        <v>0.83202247191011225</v>
      </c>
    </row>
    <row r="27" spans="1:20">
      <c r="A27" s="2" t="s">
        <v>29</v>
      </c>
      <c r="B27" s="6">
        <v>74.588999999999999</v>
      </c>
      <c r="C27" s="4">
        <v>75.923000000000002</v>
      </c>
      <c r="D27" s="4">
        <v>76.105999999999995</v>
      </c>
      <c r="E27" s="4">
        <v>73.725999999999999</v>
      </c>
      <c r="F27" s="7">
        <v>-1.7899999999999999E-2</v>
      </c>
      <c r="G27" s="37">
        <f t="shared" si="0"/>
        <v>-3.5549703752470077E-4</v>
      </c>
      <c r="H27" s="37">
        <f t="shared" si="1"/>
        <v>3.228169166915329E-2</v>
      </c>
      <c r="J27" s="24">
        <v>-3.0000000000000001E-3</v>
      </c>
      <c r="K27" s="8" t="s">
        <v>2164</v>
      </c>
      <c r="L27" s="8">
        <v>205</v>
      </c>
      <c r="M27" s="50">
        <f t="shared" si="2"/>
        <v>0.1151685393258427</v>
      </c>
      <c r="N27" s="62">
        <f t="shared" si="4"/>
        <v>0.23483146067415731</v>
      </c>
      <c r="O27" s="8"/>
      <c r="P27" s="24">
        <v>1.4999999999999999E-2</v>
      </c>
      <c r="Q27" s="8" t="s">
        <v>2130</v>
      </c>
      <c r="R27" s="8">
        <v>68</v>
      </c>
      <c r="S27" s="50">
        <f t="shared" si="3"/>
        <v>3.8202247191011236E-2</v>
      </c>
      <c r="T27" s="62">
        <f t="shared" si="5"/>
        <v>0.87022471910112353</v>
      </c>
    </row>
    <row r="28" spans="1:20">
      <c r="A28" s="2" t="s">
        <v>30</v>
      </c>
      <c r="B28" s="6">
        <v>75.95</v>
      </c>
      <c r="C28" s="4">
        <v>75.95</v>
      </c>
      <c r="D28" s="4">
        <v>75.95</v>
      </c>
      <c r="E28" s="4">
        <v>75.95</v>
      </c>
      <c r="F28" s="7">
        <v>0</v>
      </c>
      <c r="G28" s="37">
        <f t="shared" si="0"/>
        <v>-4.9523110785033029E-3</v>
      </c>
      <c r="H28" s="37">
        <f t="shared" si="1"/>
        <v>0</v>
      </c>
      <c r="J28" s="24">
        <v>0</v>
      </c>
      <c r="K28" s="8" t="s">
        <v>2165</v>
      </c>
      <c r="L28" s="8">
        <v>433</v>
      </c>
      <c r="M28" s="50">
        <f t="shared" si="2"/>
        <v>0.24325842696629213</v>
      </c>
      <c r="N28" s="62">
        <f t="shared" si="4"/>
        <v>0.47808988764044946</v>
      </c>
      <c r="O28" s="8"/>
      <c r="P28" s="24">
        <v>1.6500000000000001E-2</v>
      </c>
      <c r="Q28" s="8" t="s">
        <v>2132</v>
      </c>
      <c r="R28" s="8">
        <v>36</v>
      </c>
      <c r="S28" s="50">
        <f t="shared" si="3"/>
        <v>2.0224719101123594E-2</v>
      </c>
      <c r="T28" s="62">
        <f t="shared" si="5"/>
        <v>0.89044943820224709</v>
      </c>
    </row>
    <row r="29" spans="1:20">
      <c r="A29" s="2" t="s">
        <v>31</v>
      </c>
      <c r="B29" s="6">
        <v>75.95</v>
      </c>
      <c r="C29" s="4">
        <v>76.328000000000003</v>
      </c>
      <c r="D29" s="4">
        <v>77.2</v>
      </c>
      <c r="E29" s="4">
        <v>75</v>
      </c>
      <c r="F29" s="7">
        <v>-5.7000000000000002E-3</v>
      </c>
      <c r="G29" s="37">
        <f t="shared" si="0"/>
        <v>-8.23783165718147E-3</v>
      </c>
      <c r="H29" s="37">
        <f t="shared" si="1"/>
        <v>2.9333333333333371E-2</v>
      </c>
      <c r="J29" s="24">
        <v>3.0000000000000001E-3</v>
      </c>
      <c r="K29" s="8" t="s">
        <v>2166</v>
      </c>
      <c r="L29" s="8">
        <v>482</v>
      </c>
      <c r="M29" s="50">
        <f t="shared" si="2"/>
        <v>0.27078651685393257</v>
      </c>
      <c r="N29" s="62">
        <f t="shared" si="4"/>
        <v>0.74887640449438209</v>
      </c>
      <c r="O29" s="8"/>
      <c r="P29" s="24">
        <v>1.7999999999999999E-2</v>
      </c>
      <c r="Q29" s="8" t="s">
        <v>2134</v>
      </c>
      <c r="R29" s="8">
        <v>23</v>
      </c>
      <c r="S29" s="50">
        <f t="shared" si="3"/>
        <v>1.2921348314606741E-2</v>
      </c>
      <c r="T29" s="62">
        <f t="shared" si="5"/>
        <v>0.90337078651685387</v>
      </c>
    </row>
    <row r="30" spans="1:20">
      <c r="A30" s="2" t="s">
        <v>32</v>
      </c>
      <c r="B30" s="6">
        <v>76.382999999999996</v>
      </c>
      <c r="C30" s="4">
        <v>76.962000000000003</v>
      </c>
      <c r="D30" s="4">
        <v>78.316999999999993</v>
      </c>
      <c r="E30" s="4">
        <v>75.228999999999999</v>
      </c>
      <c r="F30" s="7">
        <v>-8.6E-3</v>
      </c>
      <c r="G30" s="37">
        <f t="shared" si="0"/>
        <v>2.8711203785387902E-2</v>
      </c>
      <c r="H30" s="37">
        <f t="shared" si="1"/>
        <v>4.1048000106341888E-2</v>
      </c>
      <c r="J30" s="24">
        <v>6.0000000000000001E-3</v>
      </c>
      <c r="K30" s="8" t="s">
        <v>2167</v>
      </c>
      <c r="L30" s="8">
        <v>211</v>
      </c>
      <c r="M30" s="50">
        <f t="shared" si="2"/>
        <v>0.11853932584269664</v>
      </c>
      <c r="N30" s="62">
        <f t="shared" si="4"/>
        <v>0.86741573033707875</v>
      </c>
      <c r="O30" s="8"/>
      <c r="P30" s="24">
        <v>1.95E-2</v>
      </c>
      <c r="Q30" s="8" t="s">
        <v>2136</v>
      </c>
      <c r="R30" s="8">
        <v>25</v>
      </c>
      <c r="S30" s="50">
        <f t="shared" si="3"/>
        <v>1.4044943820224719E-2</v>
      </c>
      <c r="T30" s="62">
        <f t="shared" si="5"/>
        <v>0.91741573033707857</v>
      </c>
    </row>
    <row r="31" spans="1:20">
      <c r="A31" s="2" t="s">
        <v>33</v>
      </c>
      <c r="B31" s="3">
        <v>77.043000000000006</v>
      </c>
      <c r="C31" s="4">
        <v>74.813999999999993</v>
      </c>
      <c r="D31" s="4">
        <v>78.498999999999995</v>
      </c>
      <c r="E31" s="4">
        <v>73.902000000000001</v>
      </c>
      <c r="F31" s="5">
        <v>2.8799999999999999E-2</v>
      </c>
      <c r="G31" s="37">
        <f t="shared" si="0"/>
        <v>-3.3797832909299955E-2</v>
      </c>
      <c r="H31" s="37">
        <f t="shared" si="1"/>
        <v>6.2203999891748456E-2</v>
      </c>
      <c r="J31" s="24">
        <v>8.9999999999999993E-3</v>
      </c>
      <c r="K31" s="8" t="s">
        <v>2168</v>
      </c>
      <c r="L31" s="8">
        <v>101</v>
      </c>
      <c r="M31" s="50">
        <f t="shared" si="2"/>
        <v>5.6741573033707866E-2</v>
      </c>
      <c r="N31" s="62">
        <f t="shared" si="4"/>
        <v>0.92415730337078661</v>
      </c>
      <c r="O31" s="8"/>
      <c r="P31" s="24">
        <v>2.1000000000000001E-2</v>
      </c>
      <c r="Q31" s="8" t="s">
        <v>2138</v>
      </c>
      <c r="R31" s="8">
        <v>17</v>
      </c>
      <c r="S31" s="50">
        <f t="shared" si="3"/>
        <v>9.5505617977528091E-3</v>
      </c>
      <c r="T31" s="62">
        <f t="shared" si="5"/>
        <v>0.92696629213483139</v>
      </c>
    </row>
    <row r="32" spans="1:20">
      <c r="A32" s="2" t="s">
        <v>34</v>
      </c>
      <c r="B32" s="6">
        <v>74.885000000000005</v>
      </c>
      <c r="C32" s="4">
        <v>77.430999999999997</v>
      </c>
      <c r="D32" s="4">
        <v>77.563000000000002</v>
      </c>
      <c r="E32" s="4">
        <v>74.259</v>
      </c>
      <c r="F32" s="7">
        <v>-3.3700000000000001E-2</v>
      </c>
      <c r="G32" s="37">
        <f t="shared" si="0"/>
        <v>-6.5179178588382659E-3</v>
      </c>
      <c r="H32" s="37">
        <f t="shared" si="1"/>
        <v>4.4492923416690262E-2</v>
      </c>
      <c r="J32" s="24">
        <v>1.2E-2</v>
      </c>
      <c r="K32" s="8" t="s">
        <v>2169</v>
      </c>
      <c r="L32" s="8">
        <v>56</v>
      </c>
      <c r="M32" s="50">
        <f t="shared" si="2"/>
        <v>3.1460674157303373E-2</v>
      </c>
      <c r="N32" s="62">
        <f t="shared" si="4"/>
        <v>0.95561797752808997</v>
      </c>
      <c r="O32" s="8"/>
      <c r="P32" s="24">
        <v>2.2499999999999999E-2</v>
      </c>
      <c r="Q32" s="8" t="s">
        <v>2140</v>
      </c>
      <c r="R32" s="8">
        <v>18</v>
      </c>
      <c r="S32" s="50">
        <f t="shared" si="3"/>
        <v>1.0112359550561797E-2</v>
      </c>
      <c r="T32" s="62">
        <f t="shared" si="5"/>
        <v>0.93707865168539317</v>
      </c>
    </row>
    <row r="33" spans="1:20">
      <c r="A33" s="2" t="s">
        <v>35</v>
      </c>
      <c r="B33" s="6">
        <v>77.494</v>
      </c>
      <c r="C33" s="4">
        <v>77.938999999999993</v>
      </c>
      <c r="D33" s="4">
        <v>80.119</v>
      </c>
      <c r="E33" s="4">
        <v>77.091999999999999</v>
      </c>
      <c r="F33" s="7">
        <v>-8.5000000000000006E-3</v>
      </c>
      <c r="G33" s="37">
        <f t="shared" si="0"/>
        <v>-2.7637387243299619E-3</v>
      </c>
      <c r="H33" s="37">
        <f t="shared" si="1"/>
        <v>3.9264774555077063E-2</v>
      </c>
      <c r="J33" s="24">
        <v>1.4999999999999999E-2</v>
      </c>
      <c r="K33" s="8" t="s">
        <v>2170</v>
      </c>
      <c r="L33" s="8">
        <v>25</v>
      </c>
      <c r="M33" s="50">
        <f t="shared" si="2"/>
        <v>1.4044943820224719E-2</v>
      </c>
      <c r="N33" s="62">
        <f t="shared" si="4"/>
        <v>0.96966292134831467</v>
      </c>
      <c r="O33" s="8"/>
      <c r="P33" s="24">
        <v>2.4E-2</v>
      </c>
      <c r="Q33" s="8" t="s">
        <v>2142</v>
      </c>
      <c r="R33" s="8">
        <v>6</v>
      </c>
      <c r="S33" s="50">
        <f t="shared" si="3"/>
        <v>3.3707865168539327E-3</v>
      </c>
      <c r="T33" s="62">
        <f t="shared" si="5"/>
        <v>0.94044943820224713</v>
      </c>
    </row>
    <row r="34" spans="1:20">
      <c r="A34" s="2" t="s">
        <v>36</v>
      </c>
      <c r="B34" s="6">
        <v>78.155000000000001</v>
      </c>
      <c r="C34" s="4">
        <v>78.155000000000001</v>
      </c>
      <c r="D34" s="4">
        <v>78.155000000000001</v>
      </c>
      <c r="E34" s="4">
        <v>78.155000000000001</v>
      </c>
      <c r="F34" s="7">
        <v>0</v>
      </c>
      <c r="G34" s="37">
        <f t="shared" si="0"/>
        <v>2.3598517397493616E-3</v>
      </c>
      <c r="H34" s="37">
        <f t="shared" si="1"/>
        <v>0</v>
      </c>
      <c r="J34" s="24">
        <v>1.7999999999999999E-2</v>
      </c>
      <c r="K34" s="8" t="s">
        <v>2171</v>
      </c>
      <c r="L34" s="8">
        <v>10</v>
      </c>
      <c r="M34" s="50">
        <f t="shared" si="2"/>
        <v>5.6179775280898875E-3</v>
      </c>
      <c r="N34" s="62">
        <f t="shared" si="4"/>
        <v>0.97528089887640457</v>
      </c>
      <c r="O34" s="8"/>
      <c r="P34" s="24">
        <v>2.5499999999999998E-2</v>
      </c>
      <c r="Q34" s="8" t="s">
        <v>2144</v>
      </c>
      <c r="R34" s="8">
        <v>11</v>
      </c>
      <c r="S34" s="50">
        <f t="shared" si="3"/>
        <v>6.1797752808988764E-3</v>
      </c>
      <c r="T34" s="62">
        <f t="shared" si="5"/>
        <v>0.94662921348314599</v>
      </c>
    </row>
    <row r="35" spans="1:20">
      <c r="A35" s="2" t="s">
        <v>37</v>
      </c>
      <c r="B35" s="3">
        <v>78.155000000000001</v>
      </c>
      <c r="C35" s="4">
        <v>77.971000000000004</v>
      </c>
      <c r="D35" s="4">
        <v>81.718999999999994</v>
      </c>
      <c r="E35" s="4">
        <v>77.307000000000002</v>
      </c>
      <c r="F35" s="5">
        <v>2.0999999999999999E-3</v>
      </c>
      <c r="G35" s="37">
        <f t="shared" si="0"/>
        <v>1.6279554756132655E-2</v>
      </c>
      <c r="H35" s="37">
        <f t="shared" si="1"/>
        <v>5.7071157851164733E-2</v>
      </c>
      <c r="J35" s="24">
        <v>2.1000000000000001E-2</v>
      </c>
      <c r="K35" s="8" t="s">
        <v>2172</v>
      </c>
      <c r="L35" s="8">
        <v>7</v>
      </c>
      <c r="M35" s="50">
        <f t="shared" si="2"/>
        <v>3.9325842696629216E-3</v>
      </c>
      <c r="N35" s="62">
        <f t="shared" si="4"/>
        <v>0.97921348314606749</v>
      </c>
      <c r="O35" s="8"/>
      <c r="P35" s="24">
        <v>2.7E-2</v>
      </c>
      <c r="Q35" s="8" t="s">
        <v>2146</v>
      </c>
      <c r="R35" s="8">
        <v>8</v>
      </c>
      <c r="S35" s="50">
        <f t="shared" si="3"/>
        <v>4.4943820224719105E-3</v>
      </c>
      <c r="T35" s="62">
        <f t="shared" si="5"/>
        <v>0.95112359550561787</v>
      </c>
    </row>
    <row r="36" spans="1:20">
      <c r="A36" s="2" t="s">
        <v>38</v>
      </c>
      <c r="B36" s="3">
        <v>77.995000000000005</v>
      </c>
      <c r="C36" s="4">
        <v>76.721999999999994</v>
      </c>
      <c r="D36" s="4">
        <v>78.679000000000002</v>
      </c>
      <c r="E36" s="4">
        <v>76.138999999999996</v>
      </c>
      <c r="F36" s="5">
        <v>1.61E-2</v>
      </c>
      <c r="G36" s="37">
        <f t="shared" si="0"/>
        <v>-2.8981740204041717E-3</v>
      </c>
      <c r="H36" s="37">
        <f t="shared" si="1"/>
        <v>3.336003887626586E-2</v>
      </c>
      <c r="J36" s="24">
        <v>2.4E-2</v>
      </c>
      <c r="K36" s="8" t="s">
        <v>2173</v>
      </c>
      <c r="L36" s="8">
        <v>7</v>
      </c>
      <c r="M36" s="50">
        <f t="shared" si="2"/>
        <v>3.9325842696629216E-3</v>
      </c>
      <c r="N36" s="62">
        <f t="shared" si="4"/>
        <v>0.98314606741573041</v>
      </c>
      <c r="O36" s="8"/>
      <c r="P36" s="24">
        <v>2.8500000000000001E-2</v>
      </c>
      <c r="Q36" s="8" t="s">
        <v>2148</v>
      </c>
      <c r="R36" s="8">
        <v>4</v>
      </c>
      <c r="S36" s="50">
        <f t="shared" si="3"/>
        <v>2.2471910112359553E-3</v>
      </c>
      <c r="T36" s="62">
        <f t="shared" si="5"/>
        <v>0.95337078651685381</v>
      </c>
    </row>
    <row r="37" spans="1:20">
      <c r="A37" s="2" t="s">
        <v>39</v>
      </c>
      <c r="B37" s="6">
        <v>76.757999999999996</v>
      </c>
      <c r="C37" s="4">
        <v>76.944999999999993</v>
      </c>
      <c r="D37" s="4">
        <v>77.316000000000003</v>
      </c>
      <c r="E37" s="4">
        <v>75.606999999999999</v>
      </c>
      <c r="F37" s="7">
        <v>-2.8E-3</v>
      </c>
      <c r="G37" s="37">
        <f t="shared" si="0"/>
        <v>2.2664808326059629E-3</v>
      </c>
      <c r="H37" s="37">
        <f t="shared" si="1"/>
        <v>2.2603727168119397E-2</v>
      </c>
      <c r="J37" s="24">
        <v>2.7E-2</v>
      </c>
      <c r="K37" s="8" t="s">
        <v>2174</v>
      </c>
      <c r="L37" s="8">
        <v>6</v>
      </c>
      <c r="M37" s="50">
        <f t="shared" si="2"/>
        <v>3.3707865168539327E-3</v>
      </c>
      <c r="N37" s="62">
        <f t="shared" si="4"/>
        <v>0.98651685393258437</v>
      </c>
      <c r="O37" s="8"/>
      <c r="P37" s="24">
        <v>0.03</v>
      </c>
      <c r="Q37" s="8" t="s">
        <v>2150</v>
      </c>
      <c r="R37" s="8">
        <v>8</v>
      </c>
      <c r="S37" s="50">
        <f t="shared" si="3"/>
        <v>4.4943820224719105E-3</v>
      </c>
      <c r="T37" s="62">
        <f t="shared" si="5"/>
        <v>0.95786516853932568</v>
      </c>
    </row>
    <row r="38" spans="1:20">
      <c r="A38" s="2" t="s">
        <v>40</v>
      </c>
      <c r="B38" s="6">
        <v>76.974000000000004</v>
      </c>
      <c r="C38" s="4">
        <v>76.771000000000001</v>
      </c>
      <c r="D38" s="4">
        <v>77.355000000000004</v>
      </c>
      <c r="E38" s="4">
        <v>75.236999999999995</v>
      </c>
      <c r="F38" s="7">
        <v>-5.9999999999999995E-4</v>
      </c>
      <c r="G38" s="37">
        <f t="shared" si="0"/>
        <v>7.2385422341421202E-2</v>
      </c>
      <c r="H38" s="37">
        <f t="shared" si="1"/>
        <v>2.815104270505216E-2</v>
      </c>
      <c r="J38" s="24">
        <v>0.03</v>
      </c>
      <c r="K38" s="8" t="s">
        <v>2175</v>
      </c>
      <c r="L38" s="8">
        <v>4</v>
      </c>
      <c r="M38" s="50">
        <f t="shared" si="2"/>
        <v>2.2471910112359553E-3</v>
      </c>
      <c r="N38" s="62">
        <f t="shared" si="4"/>
        <v>0.98876404494382031</v>
      </c>
      <c r="O38" s="8"/>
      <c r="P38" s="24">
        <v>3.15E-2</v>
      </c>
      <c r="Q38" s="8" t="s">
        <v>2152</v>
      </c>
      <c r="R38" s="8">
        <v>11</v>
      </c>
      <c r="S38" s="50">
        <f t="shared" si="3"/>
        <v>6.1797752808988764E-3</v>
      </c>
      <c r="T38" s="62">
        <f t="shared" si="5"/>
        <v>0.96404494382022454</v>
      </c>
    </row>
    <row r="39" spans="1:20">
      <c r="A39" s="2" t="s">
        <v>41</v>
      </c>
      <c r="B39" s="3">
        <v>77.021000000000001</v>
      </c>
      <c r="C39" s="4">
        <v>71.588999999999999</v>
      </c>
      <c r="D39" s="4">
        <v>78.295000000000002</v>
      </c>
      <c r="E39" s="4">
        <v>70.819000000000003</v>
      </c>
      <c r="F39" s="5">
        <v>7.1199999999999999E-2</v>
      </c>
      <c r="G39" s="37">
        <f t="shared" si="0"/>
        <v>-4.3946874348098535E-3</v>
      </c>
      <c r="H39" s="37">
        <f t="shared" si="1"/>
        <v>0.10556489077789857</v>
      </c>
      <c r="J39" s="24"/>
      <c r="K39" s="8" t="s">
        <v>2176</v>
      </c>
      <c r="L39" s="8">
        <v>20</v>
      </c>
      <c r="M39" s="50">
        <f t="shared" si="2"/>
        <v>1.1235955056179775E-2</v>
      </c>
      <c r="N39" s="62">
        <f t="shared" si="4"/>
        <v>1</v>
      </c>
      <c r="O39" s="8"/>
      <c r="P39" s="24"/>
      <c r="Q39" s="8" t="s">
        <v>2154</v>
      </c>
      <c r="R39" s="8">
        <v>65</v>
      </c>
      <c r="S39" s="50">
        <f t="shared" si="3"/>
        <v>3.6516853932584269E-2</v>
      </c>
      <c r="T39" s="62">
        <f t="shared" si="5"/>
        <v>1.0005617977528087</v>
      </c>
    </row>
    <row r="40" spans="1:20">
      <c r="A40" s="2" t="s">
        <v>42</v>
      </c>
      <c r="B40" s="6">
        <v>71.905000000000001</v>
      </c>
      <c r="C40" s="4">
        <v>71.905000000000001</v>
      </c>
      <c r="D40" s="4">
        <v>71.905000000000001</v>
      </c>
      <c r="E40" s="4">
        <v>71.905000000000001</v>
      </c>
      <c r="F40" s="7">
        <v>0</v>
      </c>
      <c r="G40" s="37">
        <f t="shared" si="0"/>
        <v>-1.3973451812846325E-2</v>
      </c>
      <c r="H40" s="37">
        <f t="shared" si="1"/>
        <v>0</v>
      </c>
      <c r="J40" s="19"/>
      <c r="K40" s="20"/>
      <c r="L40" s="20"/>
      <c r="M40" s="20"/>
      <c r="N40" s="15"/>
      <c r="O40" s="20"/>
      <c r="P40" s="19"/>
      <c r="Q40" s="20"/>
      <c r="R40" s="20"/>
      <c r="S40" s="35"/>
      <c r="T40" s="58"/>
    </row>
    <row r="41" spans="1:20" ht="15.75" thickBot="1">
      <c r="A41" s="2" t="s">
        <v>43</v>
      </c>
      <c r="B41" s="6">
        <v>71.905000000000001</v>
      </c>
      <c r="C41" s="4">
        <v>72.924000000000007</v>
      </c>
      <c r="D41" s="4">
        <v>74.513999999999996</v>
      </c>
      <c r="E41" s="4">
        <v>71.247</v>
      </c>
      <c r="F41" s="7">
        <v>-1.44E-2</v>
      </c>
      <c r="G41" s="37">
        <f t="shared" si="0"/>
        <v>-3.6760141070178283E-2</v>
      </c>
      <c r="H41" s="37">
        <f t="shared" si="1"/>
        <v>4.5854562297359833E-2</v>
      </c>
      <c r="J41" s="21"/>
      <c r="K41" s="22"/>
      <c r="L41" s="22"/>
      <c r="M41" s="22"/>
      <c r="N41" s="23"/>
      <c r="O41" s="22"/>
      <c r="P41" s="21"/>
      <c r="Q41" s="22"/>
      <c r="R41" s="22"/>
      <c r="S41" s="63"/>
      <c r="T41" s="64"/>
    </row>
    <row r="42" spans="1:20">
      <c r="A42" s="2" t="s">
        <v>44</v>
      </c>
      <c r="B42" s="6">
        <v>72.953000000000003</v>
      </c>
      <c r="C42" s="4">
        <v>75.706999999999994</v>
      </c>
      <c r="D42" s="4">
        <v>76.162000000000006</v>
      </c>
      <c r="E42" s="4">
        <v>72.611999999999995</v>
      </c>
      <c r="F42" s="7">
        <v>-3.7900000000000003E-2</v>
      </c>
      <c r="G42" s="37">
        <f t="shared" si="0"/>
        <v>6.8625234403052373E-3</v>
      </c>
      <c r="H42" s="37">
        <f t="shared" si="1"/>
        <v>4.8889990635156887E-2</v>
      </c>
    </row>
    <row r="43" spans="1:20">
      <c r="A43" s="2" t="s">
        <v>45</v>
      </c>
      <c r="B43" s="3">
        <v>75.828000000000003</v>
      </c>
      <c r="C43" s="4">
        <v>75.191000000000003</v>
      </c>
      <c r="D43" s="4">
        <v>76.587999999999994</v>
      </c>
      <c r="E43" s="4">
        <v>75.037999999999997</v>
      </c>
      <c r="F43" s="5">
        <v>6.1999999999999998E-3</v>
      </c>
      <c r="G43" s="37">
        <f t="shared" si="0"/>
        <v>-2.8644555545240362E-3</v>
      </c>
      <c r="H43" s="37">
        <f t="shared" si="1"/>
        <v>2.0656200858231791E-2</v>
      </c>
    </row>
    <row r="44" spans="1:20">
      <c r="A44" s="2" t="s">
        <v>46</v>
      </c>
      <c r="B44" s="6">
        <v>75.361000000000004</v>
      </c>
      <c r="C44" s="4">
        <v>75.406999999999996</v>
      </c>
      <c r="D44" s="4">
        <v>76.319000000000003</v>
      </c>
      <c r="E44" s="4">
        <v>74.652000000000001</v>
      </c>
      <c r="F44" s="7">
        <v>-1.1000000000000001E-3</v>
      </c>
      <c r="G44" s="37">
        <f t="shared" si="0"/>
        <v>4.355354288758633E-3</v>
      </c>
      <c r="H44" s="37">
        <f t="shared" si="1"/>
        <v>2.2330279161978266E-2</v>
      </c>
      <c r="J44" s="25" t="s">
        <v>2047</v>
      </c>
      <c r="K44" s="9">
        <v>5.6907289824290313E-3</v>
      </c>
      <c r="P44" s="33"/>
      <c r="Q44" s="34"/>
      <c r="R44" s="35"/>
      <c r="S44" s="35"/>
    </row>
    <row r="45" spans="1:20">
      <c r="A45" s="2" t="s">
        <v>47</v>
      </c>
      <c r="B45" s="3">
        <v>75.442999999999998</v>
      </c>
      <c r="C45" s="4">
        <v>75.08</v>
      </c>
      <c r="D45" s="4">
        <v>75.983000000000004</v>
      </c>
      <c r="E45" s="4">
        <v>74.260000000000005</v>
      </c>
      <c r="F45" s="5">
        <v>1.2999999999999999E-3</v>
      </c>
      <c r="G45" s="37">
        <f t="shared" si="0"/>
        <v>-3.530379847636309E-3</v>
      </c>
      <c r="H45" s="37">
        <f t="shared" si="1"/>
        <v>2.3202262321572836E-2</v>
      </c>
      <c r="J45" s="25" t="s">
        <v>2048</v>
      </c>
      <c r="K45" s="9">
        <v>-5.0313766488388947E-3</v>
      </c>
      <c r="P45" s="33"/>
      <c r="Q45" s="34"/>
      <c r="R45" s="35"/>
      <c r="S45" s="35"/>
    </row>
    <row r="46" spans="1:20">
      <c r="A46" s="2" t="s">
        <v>48</v>
      </c>
      <c r="B46" s="3">
        <v>75.346000000000004</v>
      </c>
      <c r="C46" s="4">
        <v>75.346000000000004</v>
      </c>
      <c r="D46" s="4">
        <v>75.346000000000004</v>
      </c>
      <c r="E46" s="4">
        <v>75.346000000000004</v>
      </c>
      <c r="F46" s="5">
        <v>0</v>
      </c>
      <c r="G46" s="37">
        <f t="shared" si="0"/>
        <v>-5.438369545130441E-3</v>
      </c>
      <c r="H46" s="37">
        <f t="shared" si="1"/>
        <v>0</v>
      </c>
      <c r="J46" s="25"/>
      <c r="L46" t="s">
        <v>3</v>
      </c>
      <c r="P46" s="33"/>
      <c r="Q46" s="35"/>
      <c r="R46" s="35"/>
      <c r="S46" s="35"/>
    </row>
    <row r="47" spans="1:20">
      <c r="A47" s="2" t="s">
        <v>49</v>
      </c>
      <c r="B47" s="6">
        <v>75.346000000000004</v>
      </c>
      <c r="C47" s="4">
        <v>75.757999999999996</v>
      </c>
      <c r="D47" s="4">
        <v>76.37</v>
      </c>
      <c r="E47" s="4">
        <v>74.47</v>
      </c>
      <c r="F47" s="7">
        <v>-6.7999999999999996E-3</v>
      </c>
      <c r="G47" s="37">
        <f t="shared" si="0"/>
        <v>-9.7584133347396976E-4</v>
      </c>
      <c r="H47" s="37">
        <f t="shared" si="1"/>
        <v>2.5513629649523376E-2</v>
      </c>
      <c r="J47" s="25" t="s">
        <v>2049</v>
      </c>
      <c r="K47">
        <v>839</v>
      </c>
      <c r="L47" s="9">
        <f>K47/$K$15</f>
        <v>0.47134831460674159</v>
      </c>
      <c r="P47" s="33"/>
      <c r="Q47" s="35"/>
      <c r="R47" s="34"/>
      <c r="S47" s="35"/>
    </row>
    <row r="48" spans="1:20">
      <c r="A48" s="2" t="s">
        <v>50</v>
      </c>
      <c r="B48" s="6">
        <v>75.86</v>
      </c>
      <c r="C48" s="4">
        <v>75.831999999999994</v>
      </c>
      <c r="D48" s="4">
        <v>77.397999999999996</v>
      </c>
      <c r="E48" s="4">
        <v>74.156999999999996</v>
      </c>
      <c r="F48" s="7">
        <v>-1E-4</v>
      </c>
      <c r="G48" s="37">
        <f t="shared" si="0"/>
        <v>-1.1857913528446102E-2</v>
      </c>
      <c r="H48" s="37">
        <f t="shared" si="1"/>
        <v>4.3704572730827833E-2</v>
      </c>
      <c r="J48" s="25" t="s">
        <v>2050</v>
      </c>
      <c r="K48">
        <v>851</v>
      </c>
      <c r="L48" s="9">
        <f t="shared" ref="L48:L49" si="6">K48/$K$15</f>
        <v>0.47808988764044946</v>
      </c>
      <c r="P48" s="33"/>
      <c r="Q48" s="35"/>
      <c r="R48" s="34"/>
      <c r="S48" s="35"/>
    </row>
    <row r="49" spans="1:19">
      <c r="A49" s="2" t="s">
        <v>51</v>
      </c>
      <c r="B49" s="6">
        <v>75.864999999999995</v>
      </c>
      <c r="C49" s="4">
        <v>76.742000000000004</v>
      </c>
      <c r="D49" s="4">
        <v>78.957999999999998</v>
      </c>
      <c r="E49" s="4">
        <v>75.662999999999997</v>
      </c>
      <c r="F49" s="7">
        <v>-1.34E-2</v>
      </c>
      <c r="G49" s="37">
        <f t="shared" si="0"/>
        <v>2.641539716719955E-2</v>
      </c>
      <c r="H49" s="37">
        <f t="shared" si="1"/>
        <v>4.3548365779839573E-2</v>
      </c>
      <c r="J49" s="25" t="s">
        <v>2051</v>
      </c>
      <c r="K49">
        <v>90</v>
      </c>
      <c r="L49" s="9">
        <f t="shared" si="6"/>
        <v>5.0561797752808987E-2</v>
      </c>
      <c r="P49" s="33"/>
      <c r="Q49" s="35"/>
      <c r="R49" s="34"/>
      <c r="S49" s="35"/>
    </row>
    <row r="50" spans="1:19">
      <c r="A50" s="2" t="s">
        <v>52</v>
      </c>
      <c r="B50" s="3">
        <v>76.897999999999996</v>
      </c>
      <c r="C50" s="4">
        <v>74.766999999999996</v>
      </c>
      <c r="D50" s="4">
        <v>78.451999999999998</v>
      </c>
      <c r="E50" s="4">
        <v>73.807000000000002</v>
      </c>
      <c r="F50" s="5">
        <v>2.8299999999999999E-2</v>
      </c>
      <c r="G50" s="37">
        <f t="shared" si="0"/>
        <v>3.0742931193735466E-2</v>
      </c>
      <c r="H50" s="37">
        <f t="shared" si="1"/>
        <v>6.2934410015310152E-2</v>
      </c>
      <c r="J50" s="25"/>
      <c r="P50" s="33"/>
      <c r="Q50" s="35"/>
      <c r="R50" s="35"/>
      <c r="S50" s="35"/>
    </row>
    <row r="51" spans="1:19">
      <c r="A51" s="2" t="s">
        <v>53</v>
      </c>
      <c r="B51" s="3">
        <v>74.784999999999997</v>
      </c>
      <c r="C51" s="4">
        <v>72.537000000000006</v>
      </c>
      <c r="D51" s="4">
        <v>75.135999999999996</v>
      </c>
      <c r="E51" s="4">
        <v>72.147999999999996</v>
      </c>
      <c r="F51" s="5">
        <v>2.64E-2</v>
      </c>
      <c r="G51" s="37">
        <f t="shared" si="0"/>
        <v>-4.4468234034668484E-3</v>
      </c>
      <c r="H51" s="37">
        <f t="shared" si="1"/>
        <v>4.1414869435050169E-2</v>
      </c>
      <c r="J51" s="25" t="s">
        <v>2052</v>
      </c>
      <c r="K51" s="9">
        <f>L47*K44</f>
        <v>2.6823155147516617E-3</v>
      </c>
      <c r="P51" s="33"/>
      <c r="Q51" s="34"/>
      <c r="R51" s="35"/>
      <c r="S51" s="35"/>
    </row>
    <row r="52" spans="1:19">
      <c r="A52" s="2" t="s">
        <v>54</v>
      </c>
      <c r="B52" s="6">
        <v>72.861000000000004</v>
      </c>
      <c r="C52" s="4">
        <v>72.861000000000004</v>
      </c>
      <c r="D52" s="4">
        <v>72.861000000000004</v>
      </c>
      <c r="E52" s="4">
        <v>72.861000000000004</v>
      </c>
      <c r="F52" s="7">
        <v>0</v>
      </c>
      <c r="G52" s="37">
        <f t="shared" si="0"/>
        <v>3.230331108938668E-2</v>
      </c>
      <c r="H52" s="37">
        <f t="shared" si="1"/>
        <v>0</v>
      </c>
      <c r="J52" s="25" t="s">
        <v>2053</v>
      </c>
      <c r="K52" s="9">
        <f>L48*K45</f>
        <v>-2.4054502967201684E-3</v>
      </c>
      <c r="P52" s="33"/>
      <c r="Q52" s="34"/>
      <c r="R52" s="35"/>
      <c r="S52" s="35"/>
    </row>
    <row r="53" spans="1:19">
      <c r="A53" s="2" t="s">
        <v>55</v>
      </c>
      <c r="B53" s="3">
        <v>72.861000000000004</v>
      </c>
      <c r="C53" s="4">
        <v>70.581000000000003</v>
      </c>
      <c r="D53" s="4">
        <v>73.849999999999994</v>
      </c>
      <c r="E53" s="4">
        <v>70.248000000000005</v>
      </c>
      <c r="F53" s="5">
        <v>3.1899999999999998E-2</v>
      </c>
      <c r="G53" s="37">
        <f t="shared" si="0"/>
        <v>-4.8247684030259343E-2</v>
      </c>
      <c r="H53" s="37">
        <f t="shared" si="1"/>
        <v>5.127548115248818E-2</v>
      </c>
      <c r="P53" s="35"/>
      <c r="Q53" s="35"/>
      <c r="R53" s="35"/>
      <c r="S53" s="35"/>
    </row>
    <row r="54" spans="1:19">
      <c r="A54" s="2" t="s">
        <v>56</v>
      </c>
      <c r="B54" s="6">
        <v>70.608000000000004</v>
      </c>
      <c r="C54" s="4">
        <v>74.159000000000006</v>
      </c>
      <c r="D54" s="4">
        <v>74.491</v>
      </c>
      <c r="E54" s="4">
        <v>69.918999999999997</v>
      </c>
      <c r="F54" s="7">
        <v>-5.1799999999999999E-2</v>
      </c>
      <c r="G54" s="37">
        <f t="shared" si="0"/>
        <v>-1.2174816511928222E-2</v>
      </c>
      <c r="H54" s="37">
        <f t="shared" si="1"/>
        <v>6.5389951229279639E-2</v>
      </c>
      <c r="J54" s="26" t="s">
        <v>2054</v>
      </c>
      <c r="K54" s="27">
        <v>1</v>
      </c>
      <c r="L54" s="27">
        <v>2</v>
      </c>
      <c r="M54" s="27">
        <v>3</v>
      </c>
      <c r="N54" s="35"/>
      <c r="P54" s="33"/>
      <c r="Q54" s="35"/>
      <c r="R54" s="35"/>
      <c r="S54" s="35"/>
    </row>
    <row r="55" spans="1:19">
      <c r="A55" s="2" t="s">
        <v>57</v>
      </c>
      <c r="B55" s="6">
        <v>74.466999999999999</v>
      </c>
      <c r="C55" s="4">
        <v>75.072999999999993</v>
      </c>
      <c r="D55" s="4">
        <v>76.197000000000003</v>
      </c>
      <c r="E55" s="4">
        <v>73.486000000000004</v>
      </c>
      <c r="F55" s="7">
        <v>-8.3999999999999995E-3</v>
      </c>
      <c r="G55" s="37">
        <f t="shared" si="0"/>
        <v>4.1465512457688113E-2</v>
      </c>
      <c r="H55" s="37">
        <f t="shared" si="1"/>
        <v>3.6891380671148222E-2</v>
      </c>
      <c r="J55" s="28" t="s">
        <v>2055</v>
      </c>
      <c r="K55" s="30">
        <f>$K$4+(K$54*$K$7)</f>
        <v>9.9737976451029168E-3</v>
      </c>
      <c r="L55" s="30">
        <f t="shared" ref="L55:M55" si="7">$K$4+(L$54*$K$7)</f>
        <v>1.967073007217434E-2</v>
      </c>
      <c r="M55" s="30">
        <f t="shared" si="7"/>
        <v>2.9367662499245762E-2</v>
      </c>
      <c r="N55" s="37"/>
      <c r="P55" s="36"/>
      <c r="Q55" s="37"/>
      <c r="R55" s="37"/>
      <c r="S55" s="37"/>
    </row>
    <row r="56" spans="1:19">
      <c r="A56" s="2" t="s">
        <v>58</v>
      </c>
      <c r="B56" s="3">
        <v>75.096999999999994</v>
      </c>
      <c r="C56" s="4">
        <v>72.084000000000003</v>
      </c>
      <c r="D56" s="4">
        <v>76.364999999999995</v>
      </c>
      <c r="E56" s="4">
        <v>71.781000000000006</v>
      </c>
      <c r="F56" s="5">
        <v>4.1599999999999998E-2</v>
      </c>
      <c r="G56" s="37">
        <f t="shared" si="0"/>
        <v>2.2468085106383023E-2</v>
      </c>
      <c r="H56" s="37">
        <f t="shared" si="1"/>
        <v>6.3860910268733903E-2</v>
      </c>
      <c r="J56" s="28" t="s">
        <v>2056</v>
      </c>
      <c r="K56" s="30">
        <f>$K$4-(K$54*$K$7)</f>
        <v>-9.4200672090399267E-3</v>
      </c>
      <c r="L56" s="30">
        <f t="shared" ref="L56:M56" si="8">$K$4-(L$54*$K$7)</f>
        <v>-1.9116999636111347E-2</v>
      </c>
      <c r="M56" s="30">
        <f t="shared" si="8"/>
        <v>-2.8813932063182768E-2</v>
      </c>
      <c r="N56" s="37"/>
      <c r="P56" s="36"/>
      <c r="Q56" s="37"/>
      <c r="R56" s="37"/>
      <c r="S56" s="37"/>
    </row>
    <row r="57" spans="1:19">
      <c r="A57" s="2" t="s">
        <v>59</v>
      </c>
      <c r="B57" s="3">
        <v>72.099000000000004</v>
      </c>
      <c r="C57" s="4">
        <v>70.5</v>
      </c>
      <c r="D57" s="4">
        <v>73.007000000000005</v>
      </c>
      <c r="E57" s="4">
        <v>69.001000000000005</v>
      </c>
      <c r="F57" s="5">
        <v>2.2499999999999999E-2</v>
      </c>
      <c r="G57" s="37">
        <f t="shared" si="0"/>
        <v>-2.127206977238966E-4</v>
      </c>
      <c r="H57" s="37">
        <f t="shared" si="1"/>
        <v>5.805712960681729E-2</v>
      </c>
      <c r="P57" s="35"/>
      <c r="Q57" s="35"/>
      <c r="R57" s="35"/>
      <c r="S57" s="35"/>
    </row>
    <row r="58" spans="1:19">
      <c r="A58" s="2" t="s">
        <v>60</v>
      </c>
      <c r="B58" s="6">
        <v>70.515000000000001</v>
      </c>
      <c r="C58" s="4">
        <v>70.515000000000001</v>
      </c>
      <c r="D58" s="4">
        <v>70.515000000000001</v>
      </c>
      <c r="E58" s="4">
        <v>70.515000000000001</v>
      </c>
      <c r="F58" s="7">
        <v>0</v>
      </c>
      <c r="G58" s="37">
        <f t="shared" si="0"/>
        <v>3.7150909556750598E-3</v>
      </c>
      <c r="H58" s="37">
        <f t="shared" si="1"/>
        <v>0</v>
      </c>
      <c r="J58" s="26" t="s">
        <v>2057</v>
      </c>
      <c r="K58" s="26">
        <v>1</v>
      </c>
      <c r="L58" s="26">
        <v>2</v>
      </c>
      <c r="M58" s="26">
        <v>3</v>
      </c>
      <c r="N58" s="33"/>
      <c r="P58" s="33"/>
      <c r="Q58" s="33"/>
      <c r="R58" s="33"/>
      <c r="S58" s="33"/>
    </row>
    <row r="59" spans="1:19">
      <c r="A59" s="2" t="s">
        <v>61</v>
      </c>
      <c r="B59" s="3">
        <v>70.515000000000001</v>
      </c>
      <c r="C59" s="4">
        <v>70.254000000000005</v>
      </c>
      <c r="D59" s="4">
        <v>73.84</v>
      </c>
      <c r="E59" s="4">
        <v>69.790000000000006</v>
      </c>
      <c r="F59" s="5">
        <v>3.5999999999999999E-3</v>
      </c>
      <c r="G59" s="37">
        <f t="shared" si="0"/>
        <v>4.129583481667579E-4</v>
      </c>
      <c r="H59" s="37">
        <f t="shared" si="1"/>
        <v>5.8031236566843343E-2</v>
      </c>
      <c r="J59" s="26" t="s">
        <v>2058</v>
      </c>
      <c r="K59" s="31">
        <v>1566</v>
      </c>
      <c r="L59" s="31">
        <v>1709</v>
      </c>
      <c r="M59" s="31">
        <v>1745</v>
      </c>
      <c r="N59" s="38"/>
      <c r="P59" s="33"/>
      <c r="Q59" s="38"/>
      <c r="R59" s="38"/>
      <c r="S59" s="38"/>
    </row>
    <row r="60" spans="1:19">
      <c r="A60" s="2" t="s">
        <v>62</v>
      </c>
      <c r="B60" s="3">
        <v>70.260999999999996</v>
      </c>
      <c r="C60" s="4">
        <v>70.224999999999994</v>
      </c>
      <c r="D60" s="4">
        <v>70.278999999999996</v>
      </c>
      <c r="E60" s="4">
        <v>70.19</v>
      </c>
      <c r="F60" s="5">
        <v>5.0000000000000001E-4</v>
      </c>
      <c r="G60" s="37">
        <f t="shared" si="0"/>
        <v>4.501488095238082E-2</v>
      </c>
      <c r="H60" s="37">
        <f t="shared" si="1"/>
        <v>1.2679868927197413E-3</v>
      </c>
      <c r="J60" s="26" t="s">
        <v>2059</v>
      </c>
      <c r="K60" s="31">
        <v>1213.96</v>
      </c>
      <c r="L60" s="31">
        <v>1698.12</v>
      </c>
      <c r="M60" s="31">
        <v>1776.44</v>
      </c>
      <c r="N60" s="38"/>
      <c r="P60" s="33"/>
      <c r="Q60" s="38"/>
      <c r="R60" s="38"/>
      <c r="S60" s="38"/>
    </row>
    <row r="61" spans="1:19">
      <c r="A61" s="2" t="s">
        <v>63</v>
      </c>
      <c r="B61" s="3">
        <v>70.228999999999999</v>
      </c>
      <c r="C61" s="4">
        <v>67.2</v>
      </c>
      <c r="D61" s="4">
        <v>73.578000000000003</v>
      </c>
      <c r="E61" s="4">
        <v>67.132999999999996</v>
      </c>
      <c r="F61" s="5">
        <v>3.9E-2</v>
      </c>
      <c r="G61" s="37">
        <f t="shared" si="0"/>
        <v>-6.4405646980202028E-2</v>
      </c>
      <c r="H61" s="37">
        <f t="shared" si="1"/>
        <v>9.6003455826493792E-2</v>
      </c>
      <c r="J61" s="26" t="s">
        <v>2060</v>
      </c>
      <c r="K61" s="29">
        <f>K59/$K$15</f>
        <v>0.87977528089887636</v>
      </c>
      <c r="L61" s="29">
        <f t="shared" ref="L61:M61" si="9">L59/$K$15</f>
        <v>0.96011235955056184</v>
      </c>
      <c r="M61" s="29">
        <f t="shared" si="9"/>
        <v>0.9803370786516854</v>
      </c>
      <c r="N61" s="34"/>
      <c r="P61" s="33"/>
      <c r="Q61" s="34"/>
      <c r="R61" s="34"/>
      <c r="S61" s="34"/>
    </row>
    <row r="62" spans="1:19">
      <c r="A62" s="2" t="s">
        <v>64</v>
      </c>
      <c r="B62" s="6">
        <v>67.59</v>
      </c>
      <c r="C62" s="4">
        <v>71.825999999999993</v>
      </c>
      <c r="D62" s="4">
        <v>72.561000000000007</v>
      </c>
      <c r="E62" s="4">
        <v>66.451999999999998</v>
      </c>
      <c r="F62" s="7">
        <v>-5.9200000000000003E-2</v>
      </c>
      <c r="G62" s="37">
        <f t="shared" si="0"/>
        <v>9.3009100039565307E-2</v>
      </c>
      <c r="H62" s="37">
        <f t="shared" si="1"/>
        <v>9.1931017877565899E-2</v>
      </c>
      <c r="J62" s="26" t="s">
        <v>2061</v>
      </c>
      <c r="K62" s="29">
        <v>0.68200000000000005</v>
      </c>
      <c r="L62" s="29">
        <v>0.95399999999999996</v>
      </c>
      <c r="M62" s="29">
        <v>0.998</v>
      </c>
      <c r="N62" s="34"/>
      <c r="P62" s="33"/>
      <c r="Q62" s="34"/>
      <c r="R62" s="34"/>
      <c r="S62" s="34"/>
    </row>
    <row r="63" spans="1:19">
      <c r="A63" s="2" t="s">
        <v>65</v>
      </c>
      <c r="B63" s="3">
        <v>71.843999999999994</v>
      </c>
      <c r="C63" s="4">
        <v>65.713999999999999</v>
      </c>
      <c r="D63" s="4">
        <v>71.977999999999994</v>
      </c>
      <c r="E63" s="4">
        <v>65.486999999999995</v>
      </c>
      <c r="F63" s="5">
        <v>0.1002</v>
      </c>
      <c r="G63" s="37">
        <f t="shared" si="0"/>
        <v>6.3091482649841029E-3</v>
      </c>
      <c r="H63" s="37">
        <f t="shared" si="1"/>
        <v>9.9118909096461899E-2</v>
      </c>
    </row>
    <row r="64" spans="1:19">
      <c r="A64" s="2" t="s">
        <v>66</v>
      </c>
      <c r="B64" s="6">
        <v>65.302000000000007</v>
      </c>
      <c r="C64" s="4">
        <v>65.302000000000007</v>
      </c>
      <c r="D64" s="4">
        <v>65.302000000000007</v>
      </c>
      <c r="E64" s="4">
        <v>65.302000000000007</v>
      </c>
      <c r="F64" s="7">
        <v>-6.1999999999999998E-3</v>
      </c>
      <c r="G64" s="37">
        <f t="shared" si="0"/>
        <v>8.104728530188272E-3</v>
      </c>
      <c r="H64" s="37">
        <f t="shared" si="1"/>
        <v>0</v>
      </c>
    </row>
    <row r="65" spans="1:8">
      <c r="A65" s="2" t="s">
        <v>67</v>
      </c>
      <c r="B65" s="3">
        <v>65.712000000000003</v>
      </c>
      <c r="C65" s="4">
        <v>64.777000000000001</v>
      </c>
      <c r="D65" s="4">
        <v>66.688999999999993</v>
      </c>
      <c r="E65" s="4">
        <v>62.991999999999997</v>
      </c>
      <c r="F65" s="5">
        <v>1.2500000000000001E-2</v>
      </c>
      <c r="G65" s="37">
        <f t="shared" si="0"/>
        <v>-3.3387697325906814E-3</v>
      </c>
      <c r="H65" s="37">
        <f t="shared" si="1"/>
        <v>5.8689992379984693E-2</v>
      </c>
    </row>
    <row r="66" spans="1:8">
      <c r="A66" s="2" t="s">
        <v>68</v>
      </c>
      <c r="B66" s="6">
        <v>64.900999999999996</v>
      </c>
      <c r="C66" s="4">
        <v>64.994</v>
      </c>
      <c r="D66" s="4">
        <v>66.257000000000005</v>
      </c>
      <c r="E66" s="4">
        <v>63.414000000000001</v>
      </c>
      <c r="F66" s="7">
        <v>-6.1000000000000004E-3</v>
      </c>
      <c r="G66" s="37">
        <f t="shared" ref="G66:G129" si="10">(C66-C67)/C67</f>
        <v>-1.9816613379984423E-2</v>
      </c>
      <c r="H66" s="37">
        <f t="shared" ref="H66:H129" si="11">(D66-E66)/E66</f>
        <v>4.4832371400637137E-2</v>
      </c>
    </row>
    <row r="67" spans="1:8">
      <c r="A67" s="2" t="s">
        <v>69</v>
      </c>
      <c r="B67" s="6">
        <v>65.302000000000007</v>
      </c>
      <c r="C67" s="4">
        <v>66.308000000000007</v>
      </c>
      <c r="D67" s="4">
        <v>67.906000000000006</v>
      </c>
      <c r="E67" s="4">
        <v>64.638999999999996</v>
      </c>
      <c r="F67" s="7">
        <v>-1.6899999999999998E-2</v>
      </c>
      <c r="G67" s="37">
        <f t="shared" si="10"/>
        <v>-2.5140404010702957E-2</v>
      </c>
      <c r="H67" s="37">
        <f t="shared" si="11"/>
        <v>5.0542242299540685E-2</v>
      </c>
    </row>
    <row r="68" spans="1:8">
      <c r="A68" s="2" t="s">
        <v>70</v>
      </c>
      <c r="B68" s="6">
        <v>66.424999999999997</v>
      </c>
      <c r="C68" s="4">
        <v>68.018000000000001</v>
      </c>
      <c r="D68" s="4">
        <v>68.655000000000001</v>
      </c>
      <c r="E68" s="4">
        <v>64.69</v>
      </c>
      <c r="F68" s="7">
        <v>-2.6200000000000001E-2</v>
      </c>
      <c r="G68" s="37">
        <f t="shared" si="10"/>
        <v>-4.4664175959998775E-2</v>
      </c>
      <c r="H68" s="37">
        <f t="shared" si="11"/>
        <v>6.1292317205132223E-2</v>
      </c>
    </row>
    <row r="69" spans="1:8">
      <c r="A69" s="2" t="s">
        <v>71</v>
      </c>
      <c r="B69" s="6">
        <v>68.209999999999994</v>
      </c>
      <c r="C69" s="4">
        <v>71.197999999999993</v>
      </c>
      <c r="D69" s="4">
        <v>71.471000000000004</v>
      </c>
      <c r="E69" s="4">
        <v>66.188000000000002</v>
      </c>
      <c r="F69" s="7">
        <v>-4.2500000000000003E-2</v>
      </c>
      <c r="G69" s="37">
        <f t="shared" si="10"/>
        <v>-5.4746831000746074E-4</v>
      </c>
      <c r="H69" s="37">
        <f t="shared" si="11"/>
        <v>7.9818093914304722E-2</v>
      </c>
    </row>
    <row r="70" spans="1:8">
      <c r="A70" s="2" t="s">
        <v>72</v>
      </c>
      <c r="B70" s="3">
        <v>71.236999999999995</v>
      </c>
      <c r="C70" s="4">
        <v>71.236999999999995</v>
      </c>
      <c r="D70" s="4">
        <v>71.236999999999995</v>
      </c>
      <c r="E70" s="4">
        <v>71.236999999999995</v>
      </c>
      <c r="F70" s="5">
        <v>0</v>
      </c>
      <c r="G70" s="37">
        <f t="shared" si="10"/>
        <v>-6.3742820718388271E-2</v>
      </c>
      <c r="H70" s="37">
        <f t="shared" si="11"/>
        <v>0</v>
      </c>
    </row>
    <row r="71" spans="1:8">
      <c r="A71" s="2" t="s">
        <v>73</v>
      </c>
      <c r="B71" s="6">
        <v>71.236999999999995</v>
      </c>
      <c r="C71" s="4">
        <v>76.087000000000003</v>
      </c>
      <c r="D71" s="4">
        <v>77.427999999999997</v>
      </c>
      <c r="E71" s="4">
        <v>71.204999999999998</v>
      </c>
      <c r="F71" s="7">
        <v>-6.3799999999999996E-2</v>
      </c>
      <c r="G71" s="37">
        <f t="shared" si="10"/>
        <v>2.4920188046392077E-2</v>
      </c>
      <c r="H71" s="37">
        <f t="shared" si="11"/>
        <v>8.7395548065444834E-2</v>
      </c>
    </row>
    <row r="72" spans="1:8">
      <c r="A72" s="2" t="s">
        <v>74</v>
      </c>
      <c r="B72" s="3">
        <v>76.094999999999999</v>
      </c>
      <c r="C72" s="4">
        <v>74.236999999999995</v>
      </c>
      <c r="D72" s="4">
        <v>78.614999999999995</v>
      </c>
      <c r="E72" s="4">
        <v>71.174999999999997</v>
      </c>
      <c r="F72" s="5">
        <v>2.41E-2</v>
      </c>
      <c r="G72" s="37">
        <f t="shared" si="10"/>
        <v>-0.13258319312020947</v>
      </c>
      <c r="H72" s="37">
        <f t="shared" si="11"/>
        <v>0.10453108535300314</v>
      </c>
    </row>
    <row r="73" spans="1:8">
      <c r="A73" s="2" t="s">
        <v>75</v>
      </c>
      <c r="B73" s="6">
        <v>74.301000000000002</v>
      </c>
      <c r="C73" s="4">
        <v>85.584000000000003</v>
      </c>
      <c r="D73" s="4">
        <v>90.641999999999996</v>
      </c>
      <c r="E73" s="4">
        <v>73.792000000000002</v>
      </c>
      <c r="F73" s="7">
        <v>-0.13339999999999999</v>
      </c>
      <c r="G73" s="37">
        <f t="shared" si="10"/>
        <v>4.4420579908230014E-2</v>
      </c>
      <c r="H73" s="37">
        <f t="shared" si="11"/>
        <v>0.22834453599306151</v>
      </c>
    </row>
    <row r="74" spans="1:8">
      <c r="A74" s="2" t="s">
        <v>76</v>
      </c>
      <c r="B74" s="3">
        <v>85.74</v>
      </c>
      <c r="C74" s="4">
        <v>81.944000000000003</v>
      </c>
      <c r="D74" s="4">
        <v>100.44799999999999</v>
      </c>
      <c r="E74" s="4">
        <v>73.41</v>
      </c>
      <c r="F74" s="5">
        <v>4.53E-2</v>
      </c>
      <c r="G74" s="37">
        <f t="shared" si="10"/>
        <v>0.12963881996140056</v>
      </c>
      <c r="H74" s="37">
        <f t="shared" si="11"/>
        <v>0.36831494346819232</v>
      </c>
    </row>
    <row r="75" spans="1:8">
      <c r="A75" s="2" t="s">
        <v>77</v>
      </c>
      <c r="B75" s="3">
        <v>82.024000000000001</v>
      </c>
      <c r="C75" s="4">
        <v>72.540000000000006</v>
      </c>
      <c r="D75" s="4">
        <v>82.102999999999994</v>
      </c>
      <c r="E75" s="4">
        <v>72.084999999999994</v>
      </c>
      <c r="F75" s="5">
        <v>0.13059999999999999</v>
      </c>
      <c r="G75" s="37">
        <f t="shared" si="10"/>
        <v>-1.3783597518939912E-4</v>
      </c>
      <c r="H75" s="37">
        <f t="shared" si="11"/>
        <v>0.13897482139141293</v>
      </c>
    </row>
    <row r="76" spans="1:8">
      <c r="A76" s="2" t="s">
        <v>78</v>
      </c>
      <c r="B76" s="3">
        <v>72.55</v>
      </c>
      <c r="C76" s="4">
        <v>72.55</v>
      </c>
      <c r="D76" s="4">
        <v>72.55</v>
      </c>
      <c r="E76" s="4">
        <v>72.55</v>
      </c>
      <c r="F76" s="5">
        <v>0</v>
      </c>
      <c r="G76" s="37">
        <f t="shared" si="10"/>
        <v>3.6088142467474986E-2</v>
      </c>
      <c r="H76" s="37">
        <f t="shared" si="11"/>
        <v>0</v>
      </c>
    </row>
    <row r="77" spans="1:8">
      <c r="A77" s="2" t="s">
        <v>79</v>
      </c>
      <c r="B77" s="3">
        <v>72.546999999999997</v>
      </c>
      <c r="C77" s="4">
        <v>70.022999999999996</v>
      </c>
      <c r="D77" s="4">
        <v>73.004999999999995</v>
      </c>
      <c r="E77" s="4">
        <v>69.861999999999995</v>
      </c>
      <c r="F77" s="5">
        <v>3.5799999999999998E-2</v>
      </c>
      <c r="G77" s="37">
        <f t="shared" si="10"/>
        <v>2.5452149081057328E-2</v>
      </c>
      <c r="H77" s="37">
        <f t="shared" si="11"/>
        <v>4.4988691992785788E-2</v>
      </c>
    </row>
    <row r="78" spans="1:8">
      <c r="A78" s="2" t="s">
        <v>80</v>
      </c>
      <c r="B78" s="3">
        <v>70.040000000000006</v>
      </c>
      <c r="C78" s="4">
        <v>68.284999999999997</v>
      </c>
      <c r="D78" s="4">
        <v>70.057000000000002</v>
      </c>
      <c r="E78" s="4">
        <v>67.963999999999999</v>
      </c>
      <c r="F78" s="5">
        <v>2.5399999999999999E-2</v>
      </c>
      <c r="G78" s="37">
        <f t="shared" si="10"/>
        <v>2.0824612808706584E-2</v>
      </c>
      <c r="H78" s="37">
        <f t="shared" si="11"/>
        <v>3.0795715378729969E-2</v>
      </c>
    </row>
    <row r="79" spans="1:8">
      <c r="A79" s="2" t="s">
        <v>81</v>
      </c>
      <c r="B79" s="3">
        <v>68.302000000000007</v>
      </c>
      <c r="C79" s="4">
        <v>66.891999999999996</v>
      </c>
      <c r="D79" s="4">
        <v>68.308000000000007</v>
      </c>
      <c r="E79" s="4">
        <v>66.822000000000003</v>
      </c>
      <c r="F79" s="5">
        <v>2.0799999999999999E-2</v>
      </c>
      <c r="G79" s="37">
        <f t="shared" si="10"/>
        <v>1.0575296108291075E-2</v>
      </c>
      <c r="H79" s="37">
        <f t="shared" si="11"/>
        <v>2.2238185028882765E-2</v>
      </c>
    </row>
    <row r="80" spans="1:8">
      <c r="A80" s="2" t="s">
        <v>82</v>
      </c>
      <c r="B80" s="3">
        <v>66.912999999999997</v>
      </c>
      <c r="C80" s="4">
        <v>66.191999999999993</v>
      </c>
      <c r="D80" s="4">
        <v>67.471999999999994</v>
      </c>
      <c r="E80" s="4">
        <v>66.036000000000001</v>
      </c>
      <c r="F80" s="5">
        <v>1.0699999999999999E-2</v>
      </c>
      <c r="G80" s="37">
        <f t="shared" si="10"/>
        <v>2.4723275795340106E-2</v>
      </c>
      <c r="H80" s="37">
        <f t="shared" si="11"/>
        <v>2.1745714458779951E-2</v>
      </c>
    </row>
    <row r="81" spans="1:8">
      <c r="A81" s="2" t="s">
        <v>83</v>
      </c>
      <c r="B81" s="3">
        <v>66.203999999999994</v>
      </c>
      <c r="C81" s="4">
        <v>64.594999999999999</v>
      </c>
      <c r="D81" s="4">
        <v>66.397999999999996</v>
      </c>
      <c r="E81" s="4">
        <v>64.584999999999994</v>
      </c>
      <c r="F81" s="5">
        <v>2.3900000000000001E-2</v>
      </c>
      <c r="G81" s="37">
        <f t="shared" si="10"/>
        <v>-9.8980807002903163E-4</v>
      </c>
      <c r="H81" s="37">
        <f t="shared" si="11"/>
        <v>2.8071533637841643E-2</v>
      </c>
    </row>
    <row r="82" spans="1:8">
      <c r="A82" s="2" t="s">
        <v>84</v>
      </c>
      <c r="B82" s="6">
        <v>64.659000000000006</v>
      </c>
      <c r="C82" s="4">
        <v>64.659000000000006</v>
      </c>
      <c r="D82" s="4">
        <v>64.659000000000006</v>
      </c>
      <c r="E82" s="4">
        <v>64.659000000000006</v>
      </c>
      <c r="F82" s="7">
        <v>0</v>
      </c>
      <c r="G82" s="37">
        <f t="shared" si="10"/>
        <v>-3.9556162918510988E-2</v>
      </c>
      <c r="H82" s="37">
        <f t="shared" si="11"/>
        <v>0</v>
      </c>
    </row>
    <row r="83" spans="1:8">
      <c r="A83" s="2" t="s">
        <v>85</v>
      </c>
      <c r="B83" s="6">
        <v>64.659000000000006</v>
      </c>
      <c r="C83" s="4">
        <v>67.322000000000003</v>
      </c>
      <c r="D83" s="4">
        <v>67.412000000000006</v>
      </c>
      <c r="E83" s="4">
        <v>64.510000000000005</v>
      </c>
      <c r="F83" s="7">
        <v>-3.9800000000000002E-2</v>
      </c>
      <c r="G83" s="37">
        <f t="shared" si="10"/>
        <v>2.2493583025774349E-2</v>
      </c>
      <c r="H83" s="37">
        <f t="shared" si="11"/>
        <v>4.4985273600992109E-2</v>
      </c>
    </row>
    <row r="84" spans="1:8">
      <c r="A84" s="2" t="s">
        <v>86</v>
      </c>
      <c r="B84" s="3">
        <v>67.340999999999994</v>
      </c>
      <c r="C84" s="4">
        <v>65.840999999999994</v>
      </c>
      <c r="D84" s="4">
        <v>67.835999999999999</v>
      </c>
      <c r="E84" s="4">
        <v>64.123000000000005</v>
      </c>
      <c r="F84" s="5">
        <v>2.2700000000000001E-2</v>
      </c>
      <c r="G84" s="37">
        <f t="shared" si="10"/>
        <v>-1.2848960988335474E-2</v>
      </c>
      <c r="H84" s="37">
        <f t="shared" si="11"/>
        <v>5.7904340096377176E-2</v>
      </c>
    </row>
    <row r="85" spans="1:8">
      <c r="A85" s="2" t="s">
        <v>87</v>
      </c>
      <c r="B85" s="6">
        <v>65.846999999999994</v>
      </c>
      <c r="C85" s="4">
        <v>66.697999999999993</v>
      </c>
      <c r="D85" s="4">
        <v>67.894999999999996</v>
      </c>
      <c r="E85" s="4">
        <v>64.805999999999997</v>
      </c>
      <c r="F85" s="7">
        <v>-1.32E-2</v>
      </c>
      <c r="G85" s="37">
        <f t="shared" si="10"/>
        <v>4.5046456606552383E-2</v>
      </c>
      <c r="H85" s="37">
        <f t="shared" si="11"/>
        <v>4.7665339629046677E-2</v>
      </c>
    </row>
    <row r="86" spans="1:8">
      <c r="A86" s="2" t="s">
        <v>88</v>
      </c>
      <c r="B86" s="3">
        <v>66.727000000000004</v>
      </c>
      <c r="C86" s="4">
        <v>63.823</v>
      </c>
      <c r="D86" s="4">
        <v>67.293999999999997</v>
      </c>
      <c r="E86" s="4">
        <v>62.889000000000003</v>
      </c>
      <c r="F86" s="5">
        <v>4.5100000000000001E-2</v>
      </c>
      <c r="G86" s="37">
        <f t="shared" si="10"/>
        <v>1.7456319347022044E-2</v>
      </c>
      <c r="H86" s="37">
        <f t="shared" si="11"/>
        <v>7.0044045858576126E-2</v>
      </c>
    </row>
    <row r="87" spans="1:8">
      <c r="A87" s="2" t="s">
        <v>89</v>
      </c>
      <c r="B87" s="3">
        <v>63.845999999999997</v>
      </c>
      <c r="C87" s="4">
        <v>62.728000000000002</v>
      </c>
      <c r="D87" s="4">
        <v>67.174000000000007</v>
      </c>
      <c r="E87" s="4">
        <v>62.601999999999997</v>
      </c>
      <c r="F87" s="5">
        <v>1.9800000000000002E-2</v>
      </c>
      <c r="G87" s="37">
        <f t="shared" si="10"/>
        <v>1.9646993051673934E-3</v>
      </c>
      <c r="H87" s="37">
        <f t="shared" si="11"/>
        <v>7.3032810453340313E-2</v>
      </c>
    </row>
    <row r="88" spans="1:8">
      <c r="A88" s="2" t="s">
        <v>90</v>
      </c>
      <c r="B88" s="6">
        <v>62.604999999999997</v>
      </c>
      <c r="C88" s="4">
        <v>62.604999999999997</v>
      </c>
      <c r="D88" s="4">
        <v>62.604999999999997</v>
      </c>
      <c r="E88" s="4">
        <v>62.604999999999997</v>
      </c>
      <c r="F88" s="7">
        <v>-2.0999999999999999E-3</v>
      </c>
      <c r="G88" s="37">
        <f t="shared" si="10"/>
        <v>3.2574633019957021E-2</v>
      </c>
      <c r="H88" s="37">
        <f t="shared" si="11"/>
        <v>0</v>
      </c>
    </row>
    <row r="89" spans="1:8">
      <c r="A89" s="2" t="s">
        <v>91</v>
      </c>
      <c r="B89" s="3">
        <v>62.738999999999997</v>
      </c>
      <c r="C89" s="4">
        <v>60.63</v>
      </c>
      <c r="D89" s="4">
        <v>62.756999999999998</v>
      </c>
      <c r="E89" s="4">
        <v>60.518000000000001</v>
      </c>
      <c r="F89" s="5">
        <v>3.4500000000000003E-2</v>
      </c>
      <c r="G89" s="37">
        <f t="shared" si="10"/>
        <v>2.244557243798383E-2</v>
      </c>
      <c r="H89" s="37">
        <f t="shared" si="11"/>
        <v>3.6997257014441939E-2</v>
      </c>
    </row>
    <row r="90" spans="1:8">
      <c r="A90" s="2" t="s">
        <v>92</v>
      </c>
      <c r="B90" s="3">
        <v>60.643999999999998</v>
      </c>
      <c r="C90" s="4">
        <v>59.298999999999999</v>
      </c>
      <c r="D90" s="4">
        <v>60.802999999999997</v>
      </c>
      <c r="E90" s="4">
        <v>58.287999999999997</v>
      </c>
      <c r="F90" s="5">
        <v>2.2499999999999999E-2</v>
      </c>
      <c r="G90" s="37">
        <f t="shared" si="10"/>
        <v>2.673361613713093E-2</v>
      </c>
      <c r="H90" s="37">
        <f t="shared" si="11"/>
        <v>4.3147817732637948E-2</v>
      </c>
    </row>
    <row r="91" spans="1:8">
      <c r="A91" s="2" t="s">
        <v>93</v>
      </c>
      <c r="B91" s="3">
        <v>59.31</v>
      </c>
      <c r="C91" s="4">
        <v>57.755000000000003</v>
      </c>
      <c r="D91" s="4">
        <v>59.323999999999998</v>
      </c>
      <c r="E91" s="4">
        <v>57.604999999999997</v>
      </c>
      <c r="F91" s="5">
        <v>2.6599999999999999E-2</v>
      </c>
      <c r="G91" s="37">
        <f t="shared" si="10"/>
        <v>3.1689323163216106E-2</v>
      </c>
      <c r="H91" s="37">
        <f t="shared" si="11"/>
        <v>2.9841159621560649E-2</v>
      </c>
    </row>
    <row r="92" spans="1:8">
      <c r="A92" s="2" t="s">
        <v>94</v>
      </c>
      <c r="B92" s="3">
        <v>57.776000000000003</v>
      </c>
      <c r="C92" s="4">
        <v>55.981000000000002</v>
      </c>
      <c r="D92" s="4">
        <v>57.789000000000001</v>
      </c>
      <c r="E92" s="4">
        <v>55.447000000000003</v>
      </c>
      <c r="F92" s="5">
        <v>3.1800000000000002E-2</v>
      </c>
      <c r="G92" s="37">
        <f t="shared" si="10"/>
        <v>-9.9918650302408263E-3</v>
      </c>
      <c r="H92" s="37">
        <f t="shared" si="11"/>
        <v>4.2238534095622823E-2</v>
      </c>
    </row>
    <row r="93" spans="1:8">
      <c r="A93" s="2" t="s">
        <v>95</v>
      </c>
      <c r="B93" s="6">
        <v>55.994</v>
      </c>
      <c r="C93" s="4">
        <v>56.545999999999999</v>
      </c>
      <c r="D93" s="4">
        <v>56.667999999999999</v>
      </c>
      <c r="E93" s="4">
        <v>54.972000000000001</v>
      </c>
      <c r="F93" s="7">
        <v>-1.12E-2</v>
      </c>
      <c r="G93" s="37">
        <f t="shared" si="10"/>
        <v>-1.4833127317676704E-3</v>
      </c>
      <c r="H93" s="37">
        <f t="shared" si="11"/>
        <v>3.0852070144800951E-2</v>
      </c>
    </row>
    <row r="94" spans="1:8">
      <c r="A94" s="2" t="s">
        <v>96</v>
      </c>
      <c r="B94" s="3">
        <v>56.63</v>
      </c>
      <c r="C94" s="4">
        <v>56.63</v>
      </c>
      <c r="D94" s="4">
        <v>56.63</v>
      </c>
      <c r="E94" s="4">
        <v>56.63</v>
      </c>
      <c r="F94" s="5">
        <v>0</v>
      </c>
      <c r="G94" s="37">
        <f t="shared" si="10"/>
        <v>-2.1427337134957578E-2</v>
      </c>
      <c r="H94" s="37">
        <f t="shared" si="11"/>
        <v>0</v>
      </c>
    </row>
    <row r="95" spans="1:8">
      <c r="A95" s="2" t="s">
        <v>97</v>
      </c>
      <c r="B95" s="6">
        <v>56.63</v>
      </c>
      <c r="C95" s="4">
        <v>57.87</v>
      </c>
      <c r="D95" s="4">
        <v>58.036999999999999</v>
      </c>
      <c r="E95" s="4">
        <v>56.313000000000002</v>
      </c>
      <c r="F95" s="7">
        <v>-2.18E-2</v>
      </c>
      <c r="G95" s="37">
        <f t="shared" si="10"/>
        <v>-1.6167695210894079E-2</v>
      </c>
      <c r="H95" s="37">
        <f t="shared" si="11"/>
        <v>3.0614600536288186E-2</v>
      </c>
    </row>
    <row r="96" spans="1:8">
      <c r="A96" s="2" t="s">
        <v>98</v>
      </c>
      <c r="B96" s="6">
        <v>57.893999999999998</v>
      </c>
      <c r="C96" s="4">
        <v>58.820999999999998</v>
      </c>
      <c r="D96" s="4">
        <v>58.856999999999999</v>
      </c>
      <c r="E96" s="4">
        <v>57.832999999999998</v>
      </c>
      <c r="F96" s="7">
        <v>-1.6E-2</v>
      </c>
      <c r="G96" s="37">
        <f t="shared" si="10"/>
        <v>4.5923053372794886E-4</v>
      </c>
      <c r="H96" s="37">
        <f t="shared" si="11"/>
        <v>1.7706153925959242E-2</v>
      </c>
    </row>
    <row r="97" spans="1:8">
      <c r="A97" s="2" t="s">
        <v>99</v>
      </c>
      <c r="B97" s="3">
        <v>58.835000000000001</v>
      </c>
      <c r="C97" s="4">
        <v>58.793999999999997</v>
      </c>
      <c r="D97" s="4">
        <v>59.061999999999998</v>
      </c>
      <c r="E97" s="4">
        <v>58.533000000000001</v>
      </c>
      <c r="F97" s="5">
        <v>5.0000000000000001E-4</v>
      </c>
      <c r="G97" s="37">
        <f t="shared" si="10"/>
        <v>2.4552429667518902E-3</v>
      </c>
      <c r="H97" s="37">
        <f t="shared" si="11"/>
        <v>9.0376368885926976E-3</v>
      </c>
    </row>
    <row r="98" spans="1:8">
      <c r="A98" s="2" t="s">
        <v>100</v>
      </c>
      <c r="B98" s="3">
        <v>58.808</v>
      </c>
      <c r="C98" s="4">
        <v>58.65</v>
      </c>
      <c r="D98" s="4">
        <v>58.936</v>
      </c>
      <c r="E98" s="4">
        <v>58.177</v>
      </c>
      <c r="F98" s="5">
        <v>2.3999999999999998E-3</v>
      </c>
      <c r="G98" s="37">
        <f t="shared" si="10"/>
        <v>-7.5470421009881886E-3</v>
      </c>
      <c r="H98" s="37">
        <f t="shared" si="11"/>
        <v>1.3046392904412403E-2</v>
      </c>
    </row>
    <row r="99" spans="1:8">
      <c r="A99" s="2" t="s">
        <v>101</v>
      </c>
      <c r="B99" s="6">
        <v>58.664999999999999</v>
      </c>
      <c r="C99" s="4">
        <v>59.095999999999997</v>
      </c>
      <c r="D99" s="4">
        <v>59.502000000000002</v>
      </c>
      <c r="E99" s="4">
        <v>58.615000000000002</v>
      </c>
      <c r="F99" s="7">
        <v>-7.6E-3</v>
      </c>
      <c r="G99" s="37">
        <f t="shared" si="10"/>
        <v>-2.7067262146442925E-4</v>
      </c>
      <c r="H99" s="37">
        <f t="shared" si="11"/>
        <v>1.5132645227330896E-2</v>
      </c>
    </row>
    <row r="100" spans="1:8">
      <c r="A100" s="2" t="s">
        <v>102</v>
      </c>
      <c r="B100" s="3">
        <v>59.112000000000002</v>
      </c>
      <c r="C100" s="4">
        <v>59.112000000000002</v>
      </c>
      <c r="D100" s="4">
        <v>59.112000000000002</v>
      </c>
      <c r="E100" s="4">
        <v>59.112000000000002</v>
      </c>
      <c r="F100" s="5">
        <v>0</v>
      </c>
      <c r="G100" s="37">
        <f t="shared" si="10"/>
        <v>1.4606683716379723E-2</v>
      </c>
      <c r="H100" s="37">
        <f t="shared" si="11"/>
        <v>0</v>
      </c>
    </row>
    <row r="101" spans="1:8">
      <c r="A101" s="2" t="s">
        <v>103</v>
      </c>
      <c r="B101" s="3">
        <v>59.11</v>
      </c>
      <c r="C101" s="4">
        <v>58.261000000000003</v>
      </c>
      <c r="D101" s="4">
        <v>59.554000000000002</v>
      </c>
      <c r="E101" s="4">
        <v>58.023000000000003</v>
      </c>
      <c r="F101" s="5">
        <v>1.43E-2</v>
      </c>
      <c r="G101" s="37">
        <f t="shared" si="10"/>
        <v>4.1919273208505484E-2</v>
      </c>
      <c r="H101" s="37">
        <f t="shared" si="11"/>
        <v>2.6386088275339066E-2</v>
      </c>
    </row>
    <row r="102" spans="1:8">
      <c r="A102" s="2" t="s">
        <v>104</v>
      </c>
      <c r="B102" s="3">
        <v>58.274999999999999</v>
      </c>
      <c r="C102" s="4">
        <v>55.917000000000002</v>
      </c>
      <c r="D102" s="4">
        <v>58.470999999999997</v>
      </c>
      <c r="E102" s="4">
        <v>54.292999999999999</v>
      </c>
      <c r="F102" s="5">
        <v>4.2099999999999999E-2</v>
      </c>
      <c r="G102" s="37">
        <f t="shared" si="10"/>
        <v>-3.3363873666741574E-2</v>
      </c>
      <c r="H102" s="37">
        <f t="shared" si="11"/>
        <v>7.6952830014918996E-2</v>
      </c>
    </row>
    <row r="103" spans="1:8">
      <c r="A103" s="2" t="s">
        <v>105</v>
      </c>
      <c r="B103" s="6">
        <v>55.923000000000002</v>
      </c>
      <c r="C103" s="4">
        <v>57.847000000000001</v>
      </c>
      <c r="D103" s="4">
        <v>58.02</v>
      </c>
      <c r="E103" s="4">
        <v>55.908000000000001</v>
      </c>
      <c r="F103" s="7">
        <v>-3.3399999999999999E-2</v>
      </c>
      <c r="G103" s="37">
        <f t="shared" si="10"/>
        <v>1.5590161344124687E-2</v>
      </c>
      <c r="H103" s="37">
        <f t="shared" si="11"/>
        <v>3.7776346855548433E-2</v>
      </c>
    </row>
    <row r="104" spans="1:8">
      <c r="A104" s="2" t="s">
        <v>106</v>
      </c>
      <c r="B104" s="3">
        <v>57.853000000000002</v>
      </c>
      <c r="C104" s="4">
        <v>56.959000000000003</v>
      </c>
      <c r="D104" s="4">
        <v>58.369</v>
      </c>
      <c r="E104" s="4">
        <v>56.747</v>
      </c>
      <c r="F104" s="5">
        <v>1.5299999999999999E-2</v>
      </c>
      <c r="G104" s="37">
        <f t="shared" si="10"/>
        <v>-1.9807262089141218E-2</v>
      </c>
      <c r="H104" s="37">
        <f t="shared" si="11"/>
        <v>2.8583008793416392E-2</v>
      </c>
    </row>
    <row r="105" spans="1:8">
      <c r="A105" s="2" t="s">
        <v>107</v>
      </c>
      <c r="B105" s="6">
        <v>56.982999999999997</v>
      </c>
      <c r="C105" s="4">
        <v>58.11</v>
      </c>
      <c r="D105" s="4">
        <v>58.311</v>
      </c>
      <c r="E105" s="4">
        <v>56.11</v>
      </c>
      <c r="F105" s="7">
        <v>-1.9900000000000001E-2</v>
      </c>
      <c r="G105" s="37">
        <f t="shared" si="10"/>
        <v>-4.6442024872286192E-4</v>
      </c>
      <c r="H105" s="37">
        <f t="shared" si="11"/>
        <v>3.9226519337016583E-2</v>
      </c>
    </row>
    <row r="106" spans="1:8">
      <c r="A106" s="2" t="s">
        <v>108</v>
      </c>
      <c r="B106" s="6">
        <v>58.137</v>
      </c>
      <c r="C106" s="4">
        <v>58.137</v>
      </c>
      <c r="D106" s="4">
        <v>58.137</v>
      </c>
      <c r="E106" s="4">
        <v>58.137</v>
      </c>
      <c r="F106" s="7">
        <v>-1E-4</v>
      </c>
      <c r="G106" s="37">
        <f t="shared" si="10"/>
        <v>3.5732780942516959E-3</v>
      </c>
      <c r="H106" s="37">
        <f t="shared" si="11"/>
        <v>0</v>
      </c>
    </row>
    <row r="107" spans="1:8">
      <c r="A107" s="2" t="s">
        <v>109</v>
      </c>
      <c r="B107" s="3">
        <v>58.145000000000003</v>
      </c>
      <c r="C107" s="4">
        <v>57.93</v>
      </c>
      <c r="D107" s="4">
        <v>60.27</v>
      </c>
      <c r="E107" s="4">
        <v>56.689</v>
      </c>
      <c r="F107" s="5">
        <v>3.2000000000000002E-3</v>
      </c>
      <c r="G107" s="37">
        <f t="shared" si="10"/>
        <v>3.3707464178012583E-2</v>
      </c>
      <c r="H107" s="37">
        <f t="shared" si="11"/>
        <v>6.316922154209817E-2</v>
      </c>
    </row>
    <row r="108" spans="1:8">
      <c r="A108" s="2" t="s">
        <v>110</v>
      </c>
      <c r="B108" s="3">
        <v>57.957999999999998</v>
      </c>
      <c r="C108" s="4">
        <v>56.040999999999997</v>
      </c>
      <c r="D108" s="4">
        <v>58.113</v>
      </c>
      <c r="E108" s="4">
        <v>55.973999999999997</v>
      </c>
      <c r="F108" s="5">
        <v>3.3799999999999997E-2</v>
      </c>
      <c r="G108" s="37">
        <f t="shared" si="10"/>
        <v>2.4946504014485015E-2</v>
      </c>
      <c r="H108" s="37">
        <f t="shared" si="11"/>
        <v>3.8214170865044542E-2</v>
      </c>
    </row>
    <row r="109" spans="1:8">
      <c r="A109" s="2" t="s">
        <v>111</v>
      </c>
      <c r="B109" s="3">
        <v>56.064999999999998</v>
      </c>
      <c r="C109" s="4">
        <v>54.677</v>
      </c>
      <c r="D109" s="4">
        <v>56.360999999999997</v>
      </c>
      <c r="E109" s="4">
        <v>54.651000000000003</v>
      </c>
      <c r="F109" s="5">
        <v>2.52E-2</v>
      </c>
      <c r="G109" s="37">
        <f t="shared" si="10"/>
        <v>4.8887173549465772E-3</v>
      </c>
      <c r="H109" s="37">
        <f t="shared" si="11"/>
        <v>3.1289454904759172E-2</v>
      </c>
    </row>
    <row r="110" spans="1:8">
      <c r="A110" s="2" t="s">
        <v>112</v>
      </c>
      <c r="B110" s="3">
        <v>54.686</v>
      </c>
      <c r="C110" s="4">
        <v>54.411000000000001</v>
      </c>
      <c r="D110" s="4">
        <v>54.912999999999997</v>
      </c>
      <c r="E110" s="4">
        <v>54.406999999999996</v>
      </c>
      <c r="F110" s="5">
        <v>4.7999999999999996E-3</v>
      </c>
      <c r="G110" s="37">
        <f t="shared" si="10"/>
        <v>1.0905915576694474E-2</v>
      </c>
      <c r="H110" s="37">
        <f t="shared" si="11"/>
        <v>9.3002738618192561E-3</v>
      </c>
    </row>
    <row r="111" spans="1:8">
      <c r="A111" s="2" t="s">
        <v>113</v>
      </c>
      <c r="B111" s="3">
        <v>54.423999999999999</v>
      </c>
      <c r="C111" s="4">
        <v>53.823999999999998</v>
      </c>
      <c r="D111" s="4">
        <v>54.505000000000003</v>
      </c>
      <c r="E111" s="4">
        <v>53.506</v>
      </c>
      <c r="F111" s="5">
        <v>2.3199999999999998E-2</v>
      </c>
      <c r="G111" s="37">
        <f t="shared" si="10"/>
        <v>1.195758441753771E-2</v>
      </c>
      <c r="H111" s="37">
        <f t="shared" si="11"/>
        <v>1.8670803274399177E-2</v>
      </c>
    </row>
    <row r="112" spans="1:8">
      <c r="A112" s="2" t="s">
        <v>114</v>
      </c>
      <c r="B112" s="6">
        <v>53.188000000000002</v>
      </c>
      <c r="C112" s="4">
        <v>53.188000000000002</v>
      </c>
      <c r="D112" s="4">
        <v>53.188000000000002</v>
      </c>
      <c r="E112" s="4">
        <v>53.188000000000002</v>
      </c>
      <c r="F112" s="7">
        <v>-1.2699999999999999E-2</v>
      </c>
      <c r="G112" s="37">
        <f t="shared" si="10"/>
        <v>1.4438023306822395E-2</v>
      </c>
      <c r="H112" s="37">
        <f t="shared" si="11"/>
        <v>0</v>
      </c>
    </row>
    <row r="113" spans="1:8">
      <c r="A113" s="2" t="s">
        <v>115</v>
      </c>
      <c r="B113" s="3">
        <v>53.871000000000002</v>
      </c>
      <c r="C113" s="4">
        <v>52.430999999999997</v>
      </c>
      <c r="D113" s="4">
        <v>54.152000000000001</v>
      </c>
      <c r="E113" s="4">
        <v>52.152999999999999</v>
      </c>
      <c r="F113" s="5">
        <v>2.7099999999999999E-2</v>
      </c>
      <c r="G113" s="37">
        <f t="shared" si="10"/>
        <v>-3.8492572895653838E-2</v>
      </c>
      <c r="H113" s="37">
        <f t="shared" si="11"/>
        <v>3.8329530420110107E-2</v>
      </c>
    </row>
    <row r="114" spans="1:8">
      <c r="A114" s="2" t="s">
        <v>116</v>
      </c>
      <c r="B114" s="6">
        <v>52.451999999999998</v>
      </c>
      <c r="C114" s="4">
        <v>54.53</v>
      </c>
      <c r="D114" s="4">
        <v>54.960999999999999</v>
      </c>
      <c r="E114" s="4">
        <v>51.936999999999998</v>
      </c>
      <c r="F114" s="7">
        <v>-3.8399999999999997E-2</v>
      </c>
      <c r="G114" s="37">
        <f t="shared" si="10"/>
        <v>9.2167604382588971E-3</v>
      </c>
      <c r="H114" s="37">
        <f t="shared" si="11"/>
        <v>5.8224387238384988E-2</v>
      </c>
    </row>
    <row r="115" spans="1:8">
      <c r="A115" s="2" t="s">
        <v>117</v>
      </c>
      <c r="B115" s="3">
        <v>54.546999999999997</v>
      </c>
      <c r="C115" s="4">
        <v>54.031999999999996</v>
      </c>
      <c r="D115" s="4">
        <v>54.749000000000002</v>
      </c>
      <c r="E115" s="4">
        <v>54.015999999999998</v>
      </c>
      <c r="F115" s="5">
        <v>9.2999999999999992E-3</v>
      </c>
      <c r="G115" s="37">
        <f t="shared" si="10"/>
        <v>7.1389960670281936E-3</v>
      </c>
      <c r="H115" s="37">
        <f t="shared" si="11"/>
        <v>1.3570053317535621E-2</v>
      </c>
    </row>
    <row r="116" spans="1:8">
      <c r="A116" s="2" t="s">
        <v>118</v>
      </c>
      <c r="B116" s="3">
        <v>54.046999999999997</v>
      </c>
      <c r="C116" s="4">
        <v>53.649000000000001</v>
      </c>
      <c r="D116" s="4">
        <v>54.201999999999998</v>
      </c>
      <c r="E116" s="4">
        <v>53.612000000000002</v>
      </c>
      <c r="F116" s="5">
        <v>7.3000000000000001E-3</v>
      </c>
      <c r="G116" s="37">
        <f t="shared" si="10"/>
        <v>9.5214797809683345E-3</v>
      </c>
      <c r="H116" s="37">
        <f t="shared" si="11"/>
        <v>1.1004998880847503E-2</v>
      </c>
    </row>
    <row r="117" spans="1:8">
      <c r="A117" s="2" t="s">
        <v>119</v>
      </c>
      <c r="B117" s="3">
        <v>53.656999999999996</v>
      </c>
      <c r="C117" s="4">
        <v>53.143000000000001</v>
      </c>
      <c r="D117" s="4">
        <v>53.790999999999997</v>
      </c>
      <c r="E117" s="4">
        <v>53.024999999999999</v>
      </c>
      <c r="F117" s="5">
        <v>1.04E-2</v>
      </c>
      <c r="G117" s="37">
        <f t="shared" si="10"/>
        <v>7.5325311187690233E-4</v>
      </c>
      <c r="H117" s="37">
        <f t="shared" si="11"/>
        <v>1.4446016030174412E-2</v>
      </c>
    </row>
    <row r="118" spans="1:8">
      <c r="A118" s="2" t="s">
        <v>120</v>
      </c>
      <c r="B118" s="6">
        <v>53.103000000000002</v>
      </c>
      <c r="C118" s="4">
        <v>53.103000000000002</v>
      </c>
      <c r="D118" s="4">
        <v>53.103000000000002</v>
      </c>
      <c r="E118" s="4">
        <v>53.103000000000002</v>
      </c>
      <c r="F118" s="7">
        <v>0</v>
      </c>
      <c r="G118" s="37">
        <f t="shared" si="10"/>
        <v>7.2074806061871019E-3</v>
      </c>
      <c r="H118" s="37">
        <f t="shared" si="11"/>
        <v>0</v>
      </c>
    </row>
    <row r="119" spans="1:8">
      <c r="A119" s="2" t="s">
        <v>121</v>
      </c>
      <c r="B119" s="3">
        <v>53.104999999999997</v>
      </c>
      <c r="C119" s="4">
        <v>52.722999999999999</v>
      </c>
      <c r="D119" s="4">
        <v>53.238999999999997</v>
      </c>
      <c r="E119" s="4">
        <v>52.656999999999996</v>
      </c>
      <c r="F119" s="5">
        <v>7.0000000000000001E-3</v>
      </c>
      <c r="G119" s="37">
        <f t="shared" si="10"/>
        <v>7.4907798436872194E-3</v>
      </c>
      <c r="H119" s="37">
        <f t="shared" si="11"/>
        <v>1.1052661564464378E-2</v>
      </c>
    </row>
    <row r="120" spans="1:8">
      <c r="A120" s="2" t="s">
        <v>122</v>
      </c>
      <c r="B120" s="3">
        <v>52.735999999999997</v>
      </c>
      <c r="C120" s="4">
        <v>52.331000000000003</v>
      </c>
      <c r="D120" s="4">
        <v>52.872999999999998</v>
      </c>
      <c r="E120" s="4">
        <v>52.298000000000002</v>
      </c>
      <c r="F120" s="5">
        <v>7.4999999999999997E-3</v>
      </c>
      <c r="G120" s="37">
        <f t="shared" si="10"/>
        <v>5.1089983674254364E-3</v>
      </c>
      <c r="H120" s="37">
        <f t="shared" si="11"/>
        <v>1.099468430915132E-2</v>
      </c>
    </row>
    <row r="121" spans="1:8">
      <c r="A121" s="2" t="s">
        <v>123</v>
      </c>
      <c r="B121" s="3">
        <v>52.341999999999999</v>
      </c>
      <c r="C121" s="4">
        <v>52.064999999999998</v>
      </c>
      <c r="D121" s="4">
        <v>52.414999999999999</v>
      </c>
      <c r="E121" s="4">
        <v>51.936999999999998</v>
      </c>
      <c r="F121" s="5">
        <v>5.1999999999999998E-3</v>
      </c>
      <c r="G121" s="37">
        <f t="shared" si="10"/>
        <v>-8.9275516808162564E-3</v>
      </c>
      <c r="H121" s="37">
        <f t="shared" si="11"/>
        <v>9.2034580356971252E-3</v>
      </c>
    </row>
    <row r="122" spans="1:8">
      <c r="A122" s="2" t="s">
        <v>124</v>
      </c>
      <c r="B122" s="6">
        <v>52.073</v>
      </c>
      <c r="C122" s="4">
        <v>52.533999999999999</v>
      </c>
      <c r="D122" s="4">
        <v>52.713999999999999</v>
      </c>
      <c r="E122" s="4">
        <v>51.999000000000002</v>
      </c>
      <c r="F122" s="7">
        <v>-8.8000000000000005E-3</v>
      </c>
      <c r="G122" s="37">
        <f t="shared" si="10"/>
        <v>1.0832964537915423E-2</v>
      </c>
      <c r="H122" s="37">
        <f t="shared" si="11"/>
        <v>1.3750264428162009E-2</v>
      </c>
    </row>
    <row r="123" spans="1:8">
      <c r="A123" s="2" t="s">
        <v>125</v>
      </c>
      <c r="B123" s="3">
        <v>52.536999999999999</v>
      </c>
      <c r="C123" s="4">
        <v>51.970999999999997</v>
      </c>
      <c r="D123" s="4">
        <v>52.597999999999999</v>
      </c>
      <c r="E123" s="4">
        <v>51.881</v>
      </c>
      <c r="F123" s="5">
        <v>1.04E-2</v>
      </c>
      <c r="G123" s="37">
        <f t="shared" si="10"/>
        <v>-4.4235873370010464E-4</v>
      </c>
      <c r="H123" s="37">
        <f t="shared" si="11"/>
        <v>1.3820088278946025E-2</v>
      </c>
    </row>
    <row r="124" spans="1:8">
      <c r="A124" s="2" t="s">
        <v>126</v>
      </c>
      <c r="B124" s="6">
        <v>51.994</v>
      </c>
      <c r="C124" s="4">
        <v>51.994</v>
      </c>
      <c r="D124" s="4">
        <v>51.994</v>
      </c>
      <c r="E124" s="4">
        <v>51.994</v>
      </c>
      <c r="F124" s="7">
        <v>-2.0000000000000001E-4</v>
      </c>
      <c r="G124" s="37">
        <f t="shared" si="10"/>
        <v>-6.8762654238453498E-3</v>
      </c>
      <c r="H124" s="37">
        <f t="shared" si="11"/>
        <v>0</v>
      </c>
    </row>
    <row r="125" spans="1:8">
      <c r="A125" s="2" t="s">
        <v>127</v>
      </c>
      <c r="B125" s="6">
        <v>52.006999999999998</v>
      </c>
      <c r="C125" s="4">
        <v>52.353999999999999</v>
      </c>
      <c r="D125" s="4">
        <v>52.658000000000001</v>
      </c>
      <c r="E125" s="4">
        <v>51.787999999999997</v>
      </c>
      <c r="F125" s="7">
        <v>-6.7999999999999996E-3</v>
      </c>
      <c r="G125" s="37">
        <f t="shared" si="10"/>
        <v>9.7982486594916235E-3</v>
      </c>
      <c r="H125" s="37">
        <f t="shared" si="11"/>
        <v>1.67992585154863E-2</v>
      </c>
    </row>
    <row r="126" spans="1:8">
      <c r="A126" s="2" t="s">
        <v>128</v>
      </c>
      <c r="B126" s="3">
        <v>52.360999999999997</v>
      </c>
      <c r="C126" s="4">
        <v>51.845999999999997</v>
      </c>
      <c r="D126" s="4">
        <v>52.558</v>
      </c>
      <c r="E126" s="4">
        <v>51.737000000000002</v>
      </c>
      <c r="F126" s="5">
        <v>9.4000000000000004E-3</v>
      </c>
      <c r="G126" s="37">
        <f t="shared" si="10"/>
        <v>1.1006198227421857E-3</v>
      </c>
      <c r="H126" s="37">
        <f t="shared" si="11"/>
        <v>1.5868720644799619E-2</v>
      </c>
    </row>
    <row r="127" spans="1:8">
      <c r="A127" s="2" t="s">
        <v>129</v>
      </c>
      <c r="B127" s="3">
        <v>51.872999999999998</v>
      </c>
      <c r="C127" s="4">
        <v>51.789000000000001</v>
      </c>
      <c r="D127" s="4">
        <v>52.271999999999998</v>
      </c>
      <c r="E127" s="4">
        <v>51.500999999999998</v>
      </c>
      <c r="F127" s="5">
        <v>1.1999999999999999E-3</v>
      </c>
      <c r="G127" s="37">
        <f t="shared" si="10"/>
        <v>4.6557644183204717E-3</v>
      </c>
      <c r="H127" s="37">
        <f t="shared" si="11"/>
        <v>1.497058309547389E-2</v>
      </c>
    </row>
    <row r="128" spans="1:8">
      <c r="A128" s="2" t="s">
        <v>130</v>
      </c>
      <c r="B128" s="3">
        <v>51.811999999999998</v>
      </c>
      <c r="C128" s="4">
        <v>51.548999999999999</v>
      </c>
      <c r="D128" s="4">
        <v>51.857999999999997</v>
      </c>
      <c r="E128" s="4">
        <v>51.387999999999998</v>
      </c>
      <c r="F128" s="5">
        <v>4.7999999999999996E-3</v>
      </c>
      <c r="G128" s="37">
        <f t="shared" si="10"/>
        <v>1.0903457337281536E-2</v>
      </c>
      <c r="H128" s="37">
        <f t="shared" si="11"/>
        <v>9.1461041488284985E-3</v>
      </c>
    </row>
    <row r="129" spans="1:8">
      <c r="A129" s="2" t="s">
        <v>131</v>
      </c>
      <c r="B129" s="3">
        <v>51.564</v>
      </c>
      <c r="C129" s="4">
        <v>50.993000000000002</v>
      </c>
      <c r="D129" s="4">
        <v>51.625</v>
      </c>
      <c r="E129" s="4">
        <v>50.92</v>
      </c>
      <c r="F129" s="5">
        <v>1.15E-2</v>
      </c>
      <c r="G129" s="37">
        <f t="shared" si="10"/>
        <v>2.9424457609165852E-4</v>
      </c>
      <c r="H129" s="37">
        <f t="shared" si="11"/>
        <v>1.3845247446975614E-2</v>
      </c>
    </row>
    <row r="130" spans="1:8">
      <c r="A130" s="2" t="s">
        <v>132</v>
      </c>
      <c r="B130" s="3">
        <v>50.978000000000002</v>
      </c>
      <c r="C130" s="4">
        <v>50.978000000000002</v>
      </c>
      <c r="D130" s="4">
        <v>50.978000000000002</v>
      </c>
      <c r="E130" s="4">
        <v>50.978000000000002</v>
      </c>
      <c r="F130" s="5">
        <v>0</v>
      </c>
      <c r="G130" s="37">
        <f t="shared" ref="G130:G193" si="12">(C130-C131)/C131</f>
        <v>1.0210894238699211E-3</v>
      </c>
      <c r="H130" s="37">
        <f t="shared" ref="H130:H193" si="13">(D130-E130)/E130</f>
        <v>0</v>
      </c>
    </row>
    <row r="131" spans="1:8">
      <c r="A131" s="2" t="s">
        <v>133</v>
      </c>
      <c r="B131" s="3">
        <v>50.975999999999999</v>
      </c>
      <c r="C131" s="4">
        <v>50.926000000000002</v>
      </c>
      <c r="D131" s="4">
        <v>51.194000000000003</v>
      </c>
      <c r="E131" s="4">
        <v>50.814999999999998</v>
      </c>
      <c r="F131" s="5">
        <v>6.9999999999999999E-4</v>
      </c>
      <c r="G131" s="37">
        <f t="shared" si="12"/>
        <v>7.0740813519358156E-4</v>
      </c>
      <c r="H131" s="37">
        <f t="shared" si="13"/>
        <v>7.4584276296370145E-3</v>
      </c>
    </row>
    <row r="132" spans="1:8">
      <c r="A132" s="2" t="s">
        <v>134</v>
      </c>
      <c r="B132" s="3">
        <v>50.938000000000002</v>
      </c>
      <c r="C132" s="4">
        <v>50.89</v>
      </c>
      <c r="D132" s="4">
        <v>51.085000000000001</v>
      </c>
      <c r="E132" s="4">
        <v>50.773000000000003</v>
      </c>
      <c r="F132" s="5">
        <v>6.9999999999999999E-4</v>
      </c>
      <c r="G132" s="37">
        <f t="shared" si="12"/>
        <v>5.8107360265634445E-3</v>
      </c>
      <c r="H132" s="37">
        <f t="shared" si="13"/>
        <v>6.1449983258818185E-3</v>
      </c>
    </row>
    <row r="133" spans="1:8">
      <c r="A133" s="2" t="s">
        <v>135</v>
      </c>
      <c r="B133" s="3">
        <v>50.904000000000003</v>
      </c>
      <c r="C133" s="4">
        <v>50.595999999999997</v>
      </c>
      <c r="D133" s="4">
        <v>51.075000000000003</v>
      </c>
      <c r="E133" s="4">
        <v>50.359000000000002</v>
      </c>
      <c r="F133" s="5">
        <v>5.7999999999999996E-3</v>
      </c>
      <c r="G133" s="37">
        <f t="shared" si="12"/>
        <v>6.7453290088942564E-3</v>
      </c>
      <c r="H133" s="37">
        <f t="shared" si="13"/>
        <v>1.4217915367660221E-2</v>
      </c>
    </row>
    <row r="134" spans="1:8">
      <c r="A134" s="2" t="s">
        <v>136</v>
      </c>
      <c r="B134" s="3">
        <v>50.607999999999997</v>
      </c>
      <c r="C134" s="4">
        <v>50.256999999999998</v>
      </c>
      <c r="D134" s="4">
        <v>50.643999999999998</v>
      </c>
      <c r="E134" s="4">
        <v>49.991</v>
      </c>
      <c r="F134" s="5">
        <v>6.7000000000000002E-3</v>
      </c>
      <c r="G134" s="37">
        <f t="shared" si="12"/>
        <v>5.1802072082883389E-3</v>
      </c>
      <c r="H134" s="37">
        <f t="shared" si="13"/>
        <v>1.3062351223220154E-2</v>
      </c>
    </row>
    <row r="135" spans="1:8">
      <c r="A135" s="2" t="s">
        <v>137</v>
      </c>
      <c r="B135" s="3">
        <v>50.273000000000003</v>
      </c>
      <c r="C135" s="4">
        <v>49.997999999999998</v>
      </c>
      <c r="D135" s="4">
        <v>50.351999999999997</v>
      </c>
      <c r="E135" s="4">
        <v>49.969000000000001</v>
      </c>
      <c r="F135" s="5">
        <v>4.5999999999999999E-3</v>
      </c>
      <c r="G135" s="37">
        <f t="shared" si="12"/>
        <v>-8.5929537779019728E-4</v>
      </c>
      <c r="H135" s="37">
        <f t="shared" si="13"/>
        <v>7.6647521463306363E-3</v>
      </c>
    </row>
    <row r="136" spans="1:8">
      <c r="A136" s="2" t="s">
        <v>138</v>
      </c>
      <c r="B136" s="6">
        <v>50.040999999999997</v>
      </c>
      <c r="C136" s="4">
        <v>50.040999999999997</v>
      </c>
      <c r="D136" s="4">
        <v>50.040999999999997</v>
      </c>
      <c r="E136" s="4">
        <v>50.040999999999997</v>
      </c>
      <c r="F136" s="7">
        <v>-2.9999999999999997E-4</v>
      </c>
      <c r="G136" s="37">
        <f t="shared" si="12"/>
        <v>-1.0580109394339517E-3</v>
      </c>
      <c r="H136" s="37">
        <f t="shared" si="13"/>
        <v>0</v>
      </c>
    </row>
    <row r="137" spans="1:8">
      <c r="A137" s="2" t="s">
        <v>139</v>
      </c>
      <c r="B137" s="6">
        <v>50.057000000000002</v>
      </c>
      <c r="C137" s="4">
        <v>50.094000000000001</v>
      </c>
      <c r="D137" s="4">
        <v>50.307000000000002</v>
      </c>
      <c r="E137" s="4">
        <v>49.856000000000002</v>
      </c>
      <c r="F137" s="7">
        <v>-1.1999999999999999E-3</v>
      </c>
      <c r="G137" s="37">
        <f t="shared" si="12"/>
        <v>5.7924697892746367E-4</v>
      </c>
      <c r="H137" s="37">
        <f t="shared" si="13"/>
        <v>9.0460526315789581E-3</v>
      </c>
    </row>
    <row r="138" spans="1:8">
      <c r="A138" s="2" t="s">
        <v>140</v>
      </c>
      <c r="B138" s="3">
        <v>50.119</v>
      </c>
      <c r="C138" s="4">
        <v>50.064999999999998</v>
      </c>
      <c r="D138" s="4">
        <v>50.305999999999997</v>
      </c>
      <c r="E138" s="4">
        <v>49.832999999999998</v>
      </c>
      <c r="F138" s="5">
        <v>5.9999999999999995E-4</v>
      </c>
      <c r="G138" s="37">
        <f t="shared" si="12"/>
        <v>1.159837622732814E-3</v>
      </c>
      <c r="H138" s="37">
        <f t="shared" si="13"/>
        <v>9.4917022856339968E-3</v>
      </c>
    </row>
    <row r="139" spans="1:8">
      <c r="A139" s="2" t="s">
        <v>141</v>
      </c>
      <c r="B139" s="3">
        <v>50.09</v>
      </c>
      <c r="C139" s="4">
        <v>50.006999999999998</v>
      </c>
      <c r="D139" s="4">
        <v>50.170999999999999</v>
      </c>
      <c r="E139" s="4">
        <v>49.573</v>
      </c>
      <c r="F139" s="5">
        <v>1.2999999999999999E-3</v>
      </c>
      <c r="G139" s="37">
        <f t="shared" si="12"/>
        <v>-8.5914085914084439E-4</v>
      </c>
      <c r="H139" s="37">
        <f t="shared" si="13"/>
        <v>1.2063018175216328E-2</v>
      </c>
    </row>
    <row r="140" spans="1:8">
      <c r="A140" s="2" t="s">
        <v>142</v>
      </c>
      <c r="B140" s="6">
        <v>50.027000000000001</v>
      </c>
      <c r="C140" s="4">
        <v>50.05</v>
      </c>
      <c r="D140" s="4">
        <v>50.143999999999998</v>
      </c>
      <c r="E140" s="4">
        <v>49.606000000000002</v>
      </c>
      <c r="F140" s="7">
        <v>-8.9999999999999998E-4</v>
      </c>
      <c r="G140" s="37">
        <f t="shared" si="12"/>
        <v>8.2188469441197808E-3</v>
      </c>
      <c r="H140" s="37">
        <f t="shared" si="13"/>
        <v>1.0845462242470603E-2</v>
      </c>
    </row>
    <row r="141" spans="1:8">
      <c r="A141" s="2" t="s">
        <v>143</v>
      </c>
      <c r="B141" s="3">
        <v>50.07</v>
      </c>
      <c r="C141" s="4">
        <v>49.642000000000003</v>
      </c>
      <c r="D141" s="4">
        <v>50.246000000000002</v>
      </c>
      <c r="E141" s="4">
        <v>49.566000000000003</v>
      </c>
      <c r="F141" s="5">
        <v>1.0200000000000001E-2</v>
      </c>
      <c r="G141" s="37">
        <f t="shared" si="12"/>
        <v>1.5535155855947805E-3</v>
      </c>
      <c r="H141" s="37">
        <f t="shared" si="13"/>
        <v>1.3719081628535683E-2</v>
      </c>
    </row>
    <row r="142" spans="1:8">
      <c r="A142" s="2" t="s">
        <v>144</v>
      </c>
      <c r="B142" s="6">
        <v>49.564999999999998</v>
      </c>
      <c r="C142" s="4">
        <v>49.564999999999998</v>
      </c>
      <c r="D142" s="4">
        <v>49.564999999999998</v>
      </c>
      <c r="E142" s="4">
        <v>49.564999999999998</v>
      </c>
      <c r="F142" s="7">
        <v>-1.6999999999999999E-3</v>
      </c>
      <c r="G142" s="37">
        <f t="shared" si="12"/>
        <v>1.031411157993437E-2</v>
      </c>
      <c r="H142" s="37">
        <f t="shared" si="13"/>
        <v>0</v>
      </c>
    </row>
    <row r="143" spans="1:8">
      <c r="A143" s="2" t="s">
        <v>145</v>
      </c>
      <c r="B143" s="3">
        <v>49.65</v>
      </c>
      <c r="C143" s="4">
        <v>49.058999999999997</v>
      </c>
      <c r="D143" s="4">
        <v>49.823999999999998</v>
      </c>
      <c r="E143" s="4">
        <v>49.029000000000003</v>
      </c>
      <c r="F143" s="5">
        <v>1.1599999999999999E-2</v>
      </c>
      <c r="G143" s="37">
        <f t="shared" si="12"/>
        <v>5.7814133710559585E-3</v>
      </c>
      <c r="H143" s="37">
        <f t="shared" si="13"/>
        <v>1.6214893226457701E-2</v>
      </c>
    </row>
    <row r="144" spans="1:8">
      <c r="A144" s="2" t="s">
        <v>146</v>
      </c>
      <c r="B144" s="3">
        <v>49.08</v>
      </c>
      <c r="C144" s="4">
        <v>48.777000000000001</v>
      </c>
      <c r="D144" s="4">
        <v>49.158000000000001</v>
      </c>
      <c r="E144" s="4">
        <v>48.716000000000001</v>
      </c>
      <c r="F144" s="5">
        <v>6.0000000000000001E-3</v>
      </c>
      <c r="G144" s="37">
        <f t="shared" si="12"/>
        <v>-1.6235730708724933E-2</v>
      </c>
      <c r="H144" s="37">
        <f t="shared" si="13"/>
        <v>9.0729944987273208E-3</v>
      </c>
    </row>
    <row r="145" spans="1:8">
      <c r="A145" s="2" t="s">
        <v>147</v>
      </c>
      <c r="B145" s="6">
        <v>48.787999999999997</v>
      </c>
      <c r="C145" s="4">
        <v>49.582000000000001</v>
      </c>
      <c r="D145" s="4">
        <v>49.625</v>
      </c>
      <c r="E145" s="4">
        <v>48.731000000000002</v>
      </c>
      <c r="F145" s="7">
        <v>-1.6299999999999999E-2</v>
      </c>
      <c r="G145" s="37">
        <f t="shared" si="12"/>
        <v>-1.8520755324716903E-3</v>
      </c>
      <c r="H145" s="37">
        <f t="shared" si="13"/>
        <v>1.834561162299149E-2</v>
      </c>
    </row>
    <row r="146" spans="1:8">
      <c r="A146" s="2" t="s">
        <v>148</v>
      </c>
      <c r="B146" s="6">
        <v>49.595999999999997</v>
      </c>
      <c r="C146" s="4">
        <v>49.673999999999999</v>
      </c>
      <c r="D146" s="4">
        <v>49.825000000000003</v>
      </c>
      <c r="E146" s="4">
        <v>49.551000000000002</v>
      </c>
      <c r="F146" s="7">
        <v>-1.8E-3</v>
      </c>
      <c r="G146" s="37">
        <f t="shared" si="12"/>
        <v>7.8519690790675115E-3</v>
      </c>
      <c r="H146" s="37">
        <f t="shared" si="13"/>
        <v>5.5296563136970171E-3</v>
      </c>
    </row>
    <row r="147" spans="1:8">
      <c r="A147" s="2" t="s">
        <v>149</v>
      </c>
      <c r="B147" s="3">
        <v>49.683999999999997</v>
      </c>
      <c r="C147" s="4">
        <v>49.286999999999999</v>
      </c>
      <c r="D147" s="4">
        <v>49.793999999999997</v>
      </c>
      <c r="E147" s="4">
        <v>49.283000000000001</v>
      </c>
      <c r="F147" s="5">
        <v>7.6E-3</v>
      </c>
      <c r="G147" s="37">
        <f t="shared" si="12"/>
        <v>-4.867068199793334E-4</v>
      </c>
      <c r="H147" s="37">
        <f t="shared" si="13"/>
        <v>1.0368686971166441E-2</v>
      </c>
    </row>
    <row r="148" spans="1:8">
      <c r="A148" s="2" t="s">
        <v>150</v>
      </c>
      <c r="B148" s="3">
        <v>49.311</v>
      </c>
      <c r="C148" s="4">
        <v>49.311</v>
      </c>
      <c r="D148" s="4">
        <v>49.311</v>
      </c>
      <c r="E148" s="4">
        <v>49.311</v>
      </c>
      <c r="F148" s="5">
        <v>1E-4</v>
      </c>
      <c r="G148" s="37">
        <f t="shared" si="12"/>
        <v>-7.36759466151337E-3</v>
      </c>
      <c r="H148" s="37">
        <f t="shared" si="13"/>
        <v>0</v>
      </c>
    </row>
    <row r="149" spans="1:8">
      <c r="A149" s="2" t="s">
        <v>151</v>
      </c>
      <c r="B149" s="6">
        <v>49.305</v>
      </c>
      <c r="C149" s="4">
        <v>49.677</v>
      </c>
      <c r="D149" s="4">
        <v>49.753999999999998</v>
      </c>
      <c r="E149" s="4">
        <v>49.286999999999999</v>
      </c>
      <c r="F149" s="7">
        <v>-7.7999999999999996E-3</v>
      </c>
      <c r="G149" s="37">
        <f t="shared" si="12"/>
        <v>2.907152807219396E-3</v>
      </c>
      <c r="H149" s="37">
        <f t="shared" si="13"/>
        <v>9.4751151419238087E-3</v>
      </c>
    </row>
    <row r="150" spans="1:8">
      <c r="A150" s="2" t="s">
        <v>152</v>
      </c>
      <c r="B150" s="3">
        <v>49.694000000000003</v>
      </c>
      <c r="C150" s="4">
        <v>49.533000000000001</v>
      </c>
      <c r="D150" s="4">
        <v>49.781999999999996</v>
      </c>
      <c r="E150" s="4">
        <v>49.31</v>
      </c>
      <c r="F150" s="5">
        <v>2.7000000000000001E-3</v>
      </c>
      <c r="G150" s="37">
        <f t="shared" si="12"/>
        <v>-2.5172177695436788E-3</v>
      </c>
      <c r="H150" s="37">
        <f t="shared" si="13"/>
        <v>9.5720949097544954E-3</v>
      </c>
    </row>
    <row r="151" spans="1:8">
      <c r="A151" s="2" t="s">
        <v>153</v>
      </c>
      <c r="B151" s="6">
        <v>49.558</v>
      </c>
      <c r="C151" s="4">
        <v>49.658000000000001</v>
      </c>
      <c r="D151" s="4">
        <v>49.970999999999997</v>
      </c>
      <c r="E151" s="4">
        <v>49.326000000000001</v>
      </c>
      <c r="F151" s="7">
        <v>-2.3E-3</v>
      </c>
      <c r="G151" s="37">
        <f t="shared" si="12"/>
        <v>1.0280807144153433E-3</v>
      </c>
      <c r="H151" s="37">
        <f t="shared" si="13"/>
        <v>1.3076268093905771E-2</v>
      </c>
    </row>
    <row r="152" spans="1:8">
      <c r="A152" s="2" t="s">
        <v>154</v>
      </c>
      <c r="B152" s="3">
        <v>49.671999999999997</v>
      </c>
      <c r="C152" s="4">
        <v>49.606999999999999</v>
      </c>
      <c r="D152" s="4">
        <v>50.328000000000003</v>
      </c>
      <c r="E152" s="4">
        <v>49.576000000000001</v>
      </c>
      <c r="F152" s="5">
        <v>8.0000000000000004E-4</v>
      </c>
      <c r="G152" s="37">
        <f t="shared" si="12"/>
        <v>1.1850854648553745E-2</v>
      </c>
      <c r="H152" s="37">
        <f t="shared" si="13"/>
        <v>1.5168629982249524E-2</v>
      </c>
    </row>
    <row r="153" spans="1:8">
      <c r="A153" s="2" t="s">
        <v>155</v>
      </c>
      <c r="B153" s="3">
        <v>49.631</v>
      </c>
      <c r="C153" s="4">
        <v>49.026000000000003</v>
      </c>
      <c r="D153" s="4">
        <v>49.750999999999998</v>
      </c>
      <c r="E153" s="4">
        <v>48.896999999999998</v>
      </c>
      <c r="F153" s="5">
        <v>1.67E-2</v>
      </c>
      <c r="G153" s="37">
        <f t="shared" si="12"/>
        <v>4.3018682399213548E-3</v>
      </c>
      <c r="H153" s="37">
        <f t="shared" si="13"/>
        <v>1.7465284168762894E-2</v>
      </c>
    </row>
    <row r="154" spans="1:8">
      <c r="A154" s="2" t="s">
        <v>156</v>
      </c>
      <c r="B154" s="6">
        <v>48.816000000000003</v>
      </c>
      <c r="C154" s="4">
        <v>48.816000000000003</v>
      </c>
      <c r="D154" s="4">
        <v>48.816000000000003</v>
      </c>
      <c r="E154" s="4">
        <v>48.816000000000003</v>
      </c>
      <c r="F154" s="7">
        <v>-3.8999999999999998E-3</v>
      </c>
      <c r="G154" s="37">
        <f t="shared" si="12"/>
        <v>5.8518091156351693E-3</v>
      </c>
      <c r="H154" s="37">
        <f t="shared" si="13"/>
        <v>0</v>
      </c>
    </row>
    <row r="155" spans="1:8">
      <c r="A155" s="2" t="s">
        <v>157</v>
      </c>
      <c r="B155" s="3">
        <v>49.008000000000003</v>
      </c>
      <c r="C155" s="4">
        <v>48.531999999999996</v>
      </c>
      <c r="D155" s="4">
        <v>49.155999999999999</v>
      </c>
      <c r="E155" s="4">
        <v>48.439</v>
      </c>
      <c r="F155" s="5">
        <v>9.4000000000000004E-3</v>
      </c>
      <c r="G155" s="37">
        <f t="shared" si="12"/>
        <v>7.5987210895652468E-3</v>
      </c>
      <c r="H155" s="37">
        <f t="shared" si="13"/>
        <v>1.4802122256859116E-2</v>
      </c>
    </row>
    <row r="156" spans="1:8">
      <c r="A156" s="2" t="s">
        <v>158</v>
      </c>
      <c r="B156" s="3">
        <v>48.552</v>
      </c>
      <c r="C156" s="4">
        <v>48.165999999999997</v>
      </c>
      <c r="D156" s="4">
        <v>48.703000000000003</v>
      </c>
      <c r="E156" s="4">
        <v>48.055999999999997</v>
      </c>
      <c r="F156" s="5">
        <v>7.7000000000000002E-3</v>
      </c>
      <c r="G156" s="37">
        <f t="shared" si="12"/>
        <v>4.0021678409138325E-3</v>
      </c>
      <c r="H156" s="37">
        <f t="shared" si="13"/>
        <v>1.3463459297486383E-2</v>
      </c>
    </row>
    <row r="157" spans="1:8">
      <c r="A157" s="2" t="s">
        <v>159</v>
      </c>
      <c r="B157" s="3">
        <v>48.183</v>
      </c>
      <c r="C157" s="4">
        <v>47.973999999999997</v>
      </c>
      <c r="D157" s="4">
        <v>48.427999999999997</v>
      </c>
      <c r="E157" s="4">
        <v>47.865000000000002</v>
      </c>
      <c r="F157" s="5">
        <v>3.8999999999999998E-3</v>
      </c>
      <c r="G157" s="37">
        <f t="shared" si="12"/>
        <v>4.1863775275253427E-3</v>
      </c>
      <c r="H157" s="37">
        <f t="shared" si="13"/>
        <v>1.1762247989136013E-2</v>
      </c>
    </row>
    <row r="158" spans="1:8">
      <c r="A158" s="2" t="s">
        <v>160</v>
      </c>
      <c r="B158" s="3">
        <v>47.997</v>
      </c>
      <c r="C158" s="4">
        <v>47.774000000000001</v>
      </c>
      <c r="D158" s="4">
        <v>48.091999999999999</v>
      </c>
      <c r="E158" s="4">
        <v>47.631</v>
      </c>
      <c r="F158" s="5">
        <v>4.1999999999999997E-3</v>
      </c>
      <c r="G158" s="37">
        <f t="shared" si="12"/>
        <v>-7.1117804551537231E-4</v>
      </c>
      <c r="H158" s="37">
        <f t="shared" si="13"/>
        <v>9.6785706787595998E-3</v>
      </c>
    </row>
    <row r="159" spans="1:8">
      <c r="A159" s="2" t="s">
        <v>161</v>
      </c>
      <c r="B159" s="6">
        <v>47.796999999999997</v>
      </c>
      <c r="C159" s="4">
        <v>47.808</v>
      </c>
      <c r="D159" s="4">
        <v>48.146999999999998</v>
      </c>
      <c r="E159" s="4">
        <v>47.694000000000003</v>
      </c>
      <c r="F159" s="7">
        <v>-1.1000000000000001E-3</v>
      </c>
      <c r="G159" s="37">
        <f t="shared" si="12"/>
        <v>-2.6286143447239469E-3</v>
      </c>
      <c r="H159" s="37">
        <f t="shared" si="13"/>
        <v>9.4980500691910063E-3</v>
      </c>
    </row>
    <row r="160" spans="1:8">
      <c r="A160" s="2" t="s">
        <v>162</v>
      </c>
      <c r="B160" s="3">
        <v>47.848999999999997</v>
      </c>
      <c r="C160" s="4">
        <v>47.933999999999997</v>
      </c>
      <c r="D160" s="4">
        <v>47.933999999999997</v>
      </c>
      <c r="E160" s="4">
        <v>47.848999999999997</v>
      </c>
      <c r="F160" s="5">
        <v>1E-4</v>
      </c>
      <c r="G160" s="37">
        <f t="shared" si="12"/>
        <v>1.4834005390384629E-3</v>
      </c>
      <c r="H160" s="37">
        <f t="shared" si="13"/>
        <v>1.7764216598048206E-3</v>
      </c>
    </row>
    <row r="161" spans="1:8">
      <c r="A161" s="2" t="s">
        <v>163</v>
      </c>
      <c r="B161" s="6">
        <v>47.845999999999997</v>
      </c>
      <c r="C161" s="4">
        <v>47.863</v>
      </c>
      <c r="D161" s="4">
        <v>48.231999999999999</v>
      </c>
      <c r="E161" s="4">
        <v>47.508000000000003</v>
      </c>
      <c r="F161" s="7">
        <v>-5.9999999999999995E-4</v>
      </c>
      <c r="G161" s="37">
        <f t="shared" si="12"/>
        <v>-1.1911643270024736E-2</v>
      </c>
      <c r="H161" s="37">
        <f t="shared" si="13"/>
        <v>1.5239538604024513E-2</v>
      </c>
    </row>
    <row r="162" spans="1:8">
      <c r="A162" s="2" t="s">
        <v>164</v>
      </c>
      <c r="B162" s="6">
        <v>47.877000000000002</v>
      </c>
      <c r="C162" s="4">
        <v>48.44</v>
      </c>
      <c r="D162" s="4">
        <v>48.668999999999997</v>
      </c>
      <c r="E162" s="4">
        <v>47.738</v>
      </c>
      <c r="F162" s="7">
        <v>-1.21E-2</v>
      </c>
      <c r="G162" s="37">
        <f t="shared" si="12"/>
        <v>-1.4646053702196887E-2</v>
      </c>
      <c r="H162" s="37">
        <f t="shared" si="13"/>
        <v>1.9502283296325723E-2</v>
      </c>
    </row>
    <row r="163" spans="1:8">
      <c r="A163" s="2" t="s">
        <v>165</v>
      </c>
      <c r="B163" s="6">
        <v>48.465000000000003</v>
      </c>
      <c r="C163" s="4">
        <v>49.16</v>
      </c>
      <c r="D163" s="4">
        <v>49.198999999999998</v>
      </c>
      <c r="E163" s="4">
        <v>48.195</v>
      </c>
      <c r="F163" s="7">
        <v>-1.4800000000000001E-2</v>
      </c>
      <c r="G163" s="37">
        <f t="shared" si="12"/>
        <v>3.3267342898544135E-3</v>
      </c>
      <c r="H163" s="37">
        <f t="shared" si="13"/>
        <v>2.0832036518310983E-2</v>
      </c>
    </row>
    <row r="164" spans="1:8">
      <c r="A164" s="2" t="s">
        <v>166</v>
      </c>
      <c r="B164" s="3">
        <v>49.191000000000003</v>
      </c>
      <c r="C164" s="4">
        <v>48.997</v>
      </c>
      <c r="D164" s="4">
        <v>49.231999999999999</v>
      </c>
      <c r="E164" s="4">
        <v>48.901000000000003</v>
      </c>
      <c r="F164" s="5">
        <v>3.8E-3</v>
      </c>
      <c r="G164" s="37">
        <f t="shared" si="12"/>
        <v>6.7394029053402162E-3</v>
      </c>
      <c r="H164" s="37">
        <f t="shared" si="13"/>
        <v>6.768777734606571E-3</v>
      </c>
    </row>
    <row r="165" spans="1:8">
      <c r="A165" s="2" t="s">
        <v>167</v>
      </c>
      <c r="B165" s="3">
        <v>49.003999999999998</v>
      </c>
      <c r="C165" s="4">
        <v>48.668999999999997</v>
      </c>
      <c r="D165" s="4">
        <v>49.293999999999997</v>
      </c>
      <c r="E165" s="4">
        <v>48.594999999999999</v>
      </c>
      <c r="F165" s="5">
        <v>6.0000000000000001E-3</v>
      </c>
      <c r="G165" s="37">
        <f t="shared" si="12"/>
        <v>2.0547382263451743E-5</v>
      </c>
      <c r="H165" s="37">
        <f t="shared" si="13"/>
        <v>1.4384195904928451E-2</v>
      </c>
    </row>
    <row r="166" spans="1:8">
      <c r="A166" s="2" t="s">
        <v>168</v>
      </c>
      <c r="B166" s="3">
        <v>48.71</v>
      </c>
      <c r="C166" s="4">
        <v>48.667999999999999</v>
      </c>
      <c r="D166" s="4">
        <v>48.71</v>
      </c>
      <c r="E166" s="4">
        <v>48.667999999999999</v>
      </c>
      <c r="F166" s="5">
        <v>8.9999999999999998E-4</v>
      </c>
      <c r="G166" s="37">
        <f t="shared" si="12"/>
        <v>4.5824216653593966E-3</v>
      </c>
      <c r="H166" s="37">
        <f t="shared" si="13"/>
        <v>8.6299005506701714E-4</v>
      </c>
    </row>
    <row r="167" spans="1:8">
      <c r="A167" s="2" t="s">
        <v>169</v>
      </c>
      <c r="B167" s="3">
        <v>48.665999999999997</v>
      </c>
      <c r="C167" s="4">
        <v>48.445999999999998</v>
      </c>
      <c r="D167" s="4">
        <v>48.968000000000004</v>
      </c>
      <c r="E167" s="4">
        <v>48.360999999999997</v>
      </c>
      <c r="F167" s="5">
        <v>3.8999999999999998E-3</v>
      </c>
      <c r="G167" s="37">
        <f t="shared" si="12"/>
        <v>1.5235021689473726E-2</v>
      </c>
      <c r="H167" s="37">
        <f t="shared" si="13"/>
        <v>1.2551436074522993E-2</v>
      </c>
    </row>
    <row r="168" spans="1:8">
      <c r="A168" s="2" t="s">
        <v>170</v>
      </c>
      <c r="B168" s="3">
        <v>48.478000000000002</v>
      </c>
      <c r="C168" s="4">
        <v>47.719000000000001</v>
      </c>
      <c r="D168" s="4">
        <v>48.58</v>
      </c>
      <c r="E168" s="4">
        <v>47.704000000000001</v>
      </c>
      <c r="F168" s="5">
        <v>1.55E-2</v>
      </c>
      <c r="G168" s="37">
        <f t="shared" si="12"/>
        <v>2.3947064383994187E-3</v>
      </c>
      <c r="H168" s="37">
        <f t="shared" si="13"/>
        <v>1.8363239979875854E-2</v>
      </c>
    </row>
    <row r="169" spans="1:8">
      <c r="A169" s="2" t="s">
        <v>171</v>
      </c>
      <c r="B169" s="3">
        <v>47.735999999999997</v>
      </c>
      <c r="C169" s="4">
        <v>47.604999999999997</v>
      </c>
      <c r="D169" s="4">
        <v>47.802</v>
      </c>
      <c r="E169" s="4">
        <v>47.398000000000003</v>
      </c>
      <c r="F169" s="5">
        <v>2.5000000000000001E-3</v>
      </c>
      <c r="G169" s="37">
        <f t="shared" si="12"/>
        <v>-9.0245130960389447E-4</v>
      </c>
      <c r="H169" s="37">
        <f t="shared" si="13"/>
        <v>8.5235663952064715E-3</v>
      </c>
    </row>
    <row r="170" spans="1:8">
      <c r="A170" s="2" t="s">
        <v>172</v>
      </c>
      <c r="B170" s="6">
        <v>47.619</v>
      </c>
      <c r="C170" s="4">
        <v>47.648000000000003</v>
      </c>
      <c r="D170" s="4">
        <v>47.765000000000001</v>
      </c>
      <c r="E170" s="4">
        <v>47.533999999999999</v>
      </c>
      <c r="F170" s="7">
        <v>-1E-3</v>
      </c>
      <c r="G170" s="37">
        <f t="shared" si="12"/>
        <v>-2.4286073193199825E-3</v>
      </c>
      <c r="H170" s="37">
        <f t="shared" si="13"/>
        <v>4.8596793873859059E-3</v>
      </c>
    </row>
    <row r="171" spans="1:8">
      <c r="A171" s="2" t="s">
        <v>173</v>
      </c>
      <c r="B171" s="6">
        <v>47.665999999999997</v>
      </c>
      <c r="C171" s="4">
        <v>47.764000000000003</v>
      </c>
      <c r="D171" s="4">
        <v>47.802</v>
      </c>
      <c r="E171" s="4">
        <v>47.603000000000002</v>
      </c>
      <c r="F171" s="7">
        <v>-3.8999999999999998E-3</v>
      </c>
      <c r="G171" s="37">
        <f t="shared" si="12"/>
        <v>-1.8598624955592886E-3</v>
      </c>
      <c r="H171" s="37">
        <f t="shared" si="13"/>
        <v>4.1804087977648056E-3</v>
      </c>
    </row>
    <row r="172" spans="1:8">
      <c r="A172" s="2" t="s">
        <v>174</v>
      </c>
      <c r="B172" s="6">
        <v>47.853000000000002</v>
      </c>
      <c r="C172" s="4">
        <v>47.853000000000002</v>
      </c>
      <c r="D172" s="4">
        <v>47.853000000000002</v>
      </c>
      <c r="E172" s="4">
        <v>47.853000000000002</v>
      </c>
      <c r="F172" s="7">
        <v>-2.9999999999999997E-4</v>
      </c>
      <c r="G172" s="37">
        <f t="shared" si="12"/>
        <v>8.5752530745427768E-4</v>
      </c>
      <c r="H172" s="37">
        <f t="shared" si="13"/>
        <v>0</v>
      </c>
    </row>
    <row r="173" spans="1:8">
      <c r="A173" s="2" t="s">
        <v>175</v>
      </c>
      <c r="B173" s="3">
        <v>47.869</v>
      </c>
      <c r="C173" s="4">
        <v>47.811999999999998</v>
      </c>
      <c r="D173" s="4">
        <v>48.256999999999998</v>
      </c>
      <c r="E173" s="4">
        <v>47.703000000000003</v>
      </c>
      <c r="F173" s="5">
        <v>6.9999999999999999E-4</v>
      </c>
      <c r="G173" s="37">
        <f t="shared" si="12"/>
        <v>-7.3701912097494954E-3</v>
      </c>
      <c r="H173" s="37">
        <f t="shared" si="13"/>
        <v>1.1613525354799382E-2</v>
      </c>
    </row>
    <row r="174" spans="1:8">
      <c r="A174" s="2" t="s">
        <v>176</v>
      </c>
      <c r="B174" s="6">
        <v>47.834000000000003</v>
      </c>
      <c r="C174" s="4">
        <v>48.167000000000002</v>
      </c>
      <c r="D174" s="4">
        <v>48.262999999999998</v>
      </c>
      <c r="E174" s="4">
        <v>47.771000000000001</v>
      </c>
      <c r="F174" s="7">
        <v>-7.1999999999999998E-3</v>
      </c>
      <c r="G174" s="37">
        <f t="shared" si="12"/>
        <v>6.2287185449715841E-5</v>
      </c>
      <c r="H174" s="37">
        <f t="shared" si="13"/>
        <v>1.0299135458751069E-2</v>
      </c>
    </row>
    <row r="175" spans="1:8">
      <c r="A175" s="2" t="s">
        <v>177</v>
      </c>
      <c r="B175" s="3">
        <v>48.179000000000002</v>
      </c>
      <c r="C175" s="4">
        <v>48.164000000000001</v>
      </c>
      <c r="D175" s="4">
        <v>48.292000000000002</v>
      </c>
      <c r="E175" s="4">
        <v>48.09</v>
      </c>
      <c r="F175" s="5">
        <v>0</v>
      </c>
      <c r="G175" s="37">
        <f t="shared" si="12"/>
        <v>-6.8468991845968108E-4</v>
      </c>
      <c r="H175" s="37">
        <f t="shared" si="13"/>
        <v>4.2004574755666081E-3</v>
      </c>
    </row>
    <row r="176" spans="1:8">
      <c r="A176" s="2" t="s">
        <v>178</v>
      </c>
      <c r="B176" s="6">
        <v>48.177999999999997</v>
      </c>
      <c r="C176" s="4">
        <v>48.197000000000003</v>
      </c>
      <c r="D176" s="4">
        <v>48.345999999999997</v>
      </c>
      <c r="E176" s="4">
        <v>48.087000000000003</v>
      </c>
      <c r="F176" s="7">
        <v>-6.9999999999999999E-4</v>
      </c>
      <c r="G176" s="37">
        <f t="shared" si="12"/>
        <v>-3.329335373671249E-3</v>
      </c>
      <c r="H176" s="37">
        <f t="shared" si="13"/>
        <v>5.3860710795015955E-3</v>
      </c>
    </row>
    <row r="177" spans="1:8">
      <c r="A177" s="2" t="s">
        <v>179</v>
      </c>
      <c r="B177" s="6">
        <v>48.213999999999999</v>
      </c>
      <c r="C177" s="4">
        <v>48.357999999999997</v>
      </c>
      <c r="D177" s="4">
        <v>48.384</v>
      </c>
      <c r="E177" s="4">
        <v>48.103000000000002</v>
      </c>
      <c r="F177" s="7">
        <v>-3.7000000000000002E-3</v>
      </c>
      <c r="G177" s="37">
        <f t="shared" si="12"/>
        <v>-7.4389387114107879E-4</v>
      </c>
      <c r="H177" s="37">
        <f t="shared" si="13"/>
        <v>5.8416314990748768E-3</v>
      </c>
    </row>
    <row r="178" spans="1:8">
      <c r="A178" s="2" t="s">
        <v>180</v>
      </c>
      <c r="B178" s="3">
        <v>48.393999999999998</v>
      </c>
      <c r="C178" s="4">
        <v>48.393999999999998</v>
      </c>
      <c r="D178" s="4">
        <v>48.393999999999998</v>
      </c>
      <c r="E178" s="4">
        <v>48.393999999999998</v>
      </c>
      <c r="F178" s="5">
        <v>1E-4</v>
      </c>
      <c r="G178" s="37">
        <f t="shared" si="12"/>
        <v>5.1301223336864162E-3</v>
      </c>
      <c r="H178" s="37">
        <f t="shared" si="13"/>
        <v>0</v>
      </c>
    </row>
    <row r="179" spans="1:8">
      <c r="A179" s="2" t="s">
        <v>181</v>
      </c>
      <c r="B179" s="3">
        <v>48.390999999999998</v>
      </c>
      <c r="C179" s="4">
        <v>48.146999999999998</v>
      </c>
      <c r="D179" s="4">
        <v>48.628999999999998</v>
      </c>
      <c r="E179" s="4">
        <v>47.701000000000001</v>
      </c>
      <c r="F179" s="5">
        <v>4.7999999999999996E-3</v>
      </c>
      <c r="G179" s="37">
        <f t="shared" si="12"/>
        <v>1.1436413540713574E-3</v>
      </c>
      <c r="H179" s="37">
        <f t="shared" si="13"/>
        <v>1.9454518773191279E-2</v>
      </c>
    </row>
    <row r="180" spans="1:8">
      <c r="A180" s="2" t="s">
        <v>182</v>
      </c>
      <c r="B180" s="3">
        <v>48.158000000000001</v>
      </c>
      <c r="C180" s="4">
        <v>48.091999999999999</v>
      </c>
      <c r="D180" s="4">
        <v>48.271999999999998</v>
      </c>
      <c r="E180" s="4">
        <v>47.957000000000001</v>
      </c>
      <c r="F180" s="5">
        <v>1E-3</v>
      </c>
      <c r="G180" s="37">
        <f t="shared" si="12"/>
        <v>-5.7884726701397738E-3</v>
      </c>
      <c r="H180" s="37">
        <f t="shared" si="13"/>
        <v>6.5683841774922891E-3</v>
      </c>
    </row>
    <row r="181" spans="1:8">
      <c r="A181" s="2" t="s">
        <v>183</v>
      </c>
      <c r="B181" s="6">
        <v>48.109000000000002</v>
      </c>
      <c r="C181" s="4">
        <v>48.372</v>
      </c>
      <c r="D181" s="4">
        <v>48.533000000000001</v>
      </c>
      <c r="E181" s="4">
        <v>48.073999999999998</v>
      </c>
      <c r="F181" s="7">
        <v>-5.5999999999999999E-3</v>
      </c>
      <c r="G181" s="37">
        <f t="shared" si="12"/>
        <v>6.5756617279840715E-3</v>
      </c>
      <c r="H181" s="37">
        <f t="shared" si="13"/>
        <v>9.5477805050547745E-3</v>
      </c>
    </row>
    <row r="182" spans="1:8">
      <c r="A182" s="2" t="s">
        <v>184</v>
      </c>
      <c r="B182" s="3">
        <v>48.38</v>
      </c>
      <c r="C182" s="4">
        <v>48.055999999999997</v>
      </c>
      <c r="D182" s="4">
        <v>48.398000000000003</v>
      </c>
      <c r="E182" s="4">
        <v>47.970999999999997</v>
      </c>
      <c r="F182" s="5">
        <v>6.6E-3</v>
      </c>
      <c r="G182" s="37">
        <f t="shared" si="12"/>
        <v>-7.8454042447766645E-3</v>
      </c>
      <c r="H182" s="37">
        <f t="shared" si="13"/>
        <v>8.9012111484023E-3</v>
      </c>
    </row>
    <row r="183" spans="1:8">
      <c r="A183" s="2" t="s">
        <v>185</v>
      </c>
      <c r="B183" s="6">
        <v>48.064</v>
      </c>
      <c r="C183" s="4">
        <v>48.436</v>
      </c>
      <c r="D183" s="4">
        <v>48.497999999999998</v>
      </c>
      <c r="E183" s="4">
        <v>48.031999999999996</v>
      </c>
      <c r="F183" s="7">
        <v>-8.5000000000000006E-3</v>
      </c>
      <c r="G183" s="37">
        <f t="shared" si="12"/>
        <v>-8.4576190770874475E-4</v>
      </c>
      <c r="H183" s="37">
        <f t="shared" si="13"/>
        <v>9.7018654230513219E-3</v>
      </c>
    </row>
    <row r="184" spans="1:8">
      <c r="A184" s="2" t="s">
        <v>186</v>
      </c>
      <c r="B184" s="6">
        <v>48.476999999999997</v>
      </c>
      <c r="C184" s="4">
        <v>48.476999999999997</v>
      </c>
      <c r="D184" s="4">
        <v>48.476999999999997</v>
      </c>
      <c r="E184" s="4">
        <v>48.476999999999997</v>
      </c>
      <c r="F184" s="7">
        <v>-1E-4</v>
      </c>
      <c r="G184" s="37">
        <f t="shared" si="12"/>
        <v>-1.112690857390164E-3</v>
      </c>
      <c r="H184" s="37">
        <f t="shared" si="13"/>
        <v>0</v>
      </c>
    </row>
    <row r="185" spans="1:8">
      <c r="A185" s="2" t="s">
        <v>187</v>
      </c>
      <c r="B185" s="6">
        <v>48.484000000000002</v>
      </c>
      <c r="C185" s="4">
        <v>48.530999999999999</v>
      </c>
      <c r="D185" s="4">
        <v>48.912999999999997</v>
      </c>
      <c r="E185" s="4">
        <v>48.408999999999999</v>
      </c>
      <c r="F185" s="7">
        <v>-1.4E-3</v>
      </c>
      <c r="G185" s="37">
        <f t="shared" si="12"/>
        <v>2.1889519876097398E-3</v>
      </c>
      <c r="H185" s="37">
        <f t="shared" si="13"/>
        <v>1.0411287157346729E-2</v>
      </c>
    </row>
    <row r="186" spans="1:8">
      <c r="A186" s="2" t="s">
        <v>188</v>
      </c>
      <c r="B186" s="3">
        <v>48.55</v>
      </c>
      <c r="C186" s="4">
        <v>48.424999999999997</v>
      </c>
      <c r="D186" s="4">
        <v>48.716000000000001</v>
      </c>
      <c r="E186" s="4">
        <v>48.366999999999997</v>
      </c>
      <c r="F186" s="5">
        <v>2.3E-3</v>
      </c>
      <c r="G186" s="37">
        <f t="shared" si="12"/>
        <v>3.0033140016569185E-3</v>
      </c>
      <c r="H186" s="37">
        <f t="shared" si="13"/>
        <v>7.2156635722704279E-3</v>
      </c>
    </row>
    <row r="187" spans="1:8">
      <c r="A187" s="2" t="s">
        <v>189</v>
      </c>
      <c r="B187" s="3">
        <v>48.44</v>
      </c>
      <c r="C187" s="4">
        <v>48.28</v>
      </c>
      <c r="D187" s="4">
        <v>48.473999999999997</v>
      </c>
      <c r="E187" s="4">
        <v>48.139000000000003</v>
      </c>
      <c r="F187" s="5">
        <v>2.8999999999999998E-3</v>
      </c>
      <c r="G187" s="37">
        <f t="shared" si="12"/>
        <v>3.3875761165493238E-3</v>
      </c>
      <c r="H187" s="37">
        <f t="shared" si="13"/>
        <v>6.9590145204510628E-3</v>
      </c>
    </row>
    <row r="188" spans="1:8">
      <c r="A188" s="2" t="s">
        <v>190</v>
      </c>
      <c r="B188" s="3">
        <v>48.298999999999999</v>
      </c>
      <c r="C188" s="4">
        <v>48.116999999999997</v>
      </c>
      <c r="D188" s="4">
        <v>48.298999999999999</v>
      </c>
      <c r="E188" s="4">
        <v>47.878999999999998</v>
      </c>
      <c r="F188" s="5">
        <v>3.3999999999999998E-3</v>
      </c>
      <c r="G188" s="37">
        <f t="shared" si="12"/>
        <v>2.3957335111035975E-3</v>
      </c>
      <c r="H188" s="37">
        <f t="shared" si="13"/>
        <v>8.7721130349422867E-3</v>
      </c>
    </row>
    <row r="189" spans="1:8">
      <c r="A189" s="2" t="s">
        <v>191</v>
      </c>
      <c r="B189" s="3">
        <v>48.134</v>
      </c>
      <c r="C189" s="4">
        <v>48.002000000000002</v>
      </c>
      <c r="D189" s="4">
        <v>48.134</v>
      </c>
      <c r="E189" s="4">
        <v>47.796999999999997</v>
      </c>
      <c r="F189" s="5">
        <v>2.3999999999999998E-3</v>
      </c>
      <c r="G189" s="37">
        <f t="shared" si="12"/>
        <v>-3.1238936210093441E-4</v>
      </c>
      <c r="H189" s="37">
        <f t="shared" si="13"/>
        <v>7.0506517145428231E-3</v>
      </c>
    </row>
    <row r="190" spans="1:8">
      <c r="A190" s="2" t="s">
        <v>192</v>
      </c>
      <c r="B190" s="6">
        <v>48.017000000000003</v>
      </c>
      <c r="C190" s="4">
        <v>48.017000000000003</v>
      </c>
      <c r="D190" s="4">
        <v>48.017000000000003</v>
      </c>
      <c r="E190" s="4">
        <v>48.017000000000003</v>
      </c>
      <c r="F190" s="7">
        <v>-2.0000000000000001E-4</v>
      </c>
      <c r="G190" s="37">
        <f t="shared" si="12"/>
        <v>3.9516601154135659E-3</v>
      </c>
      <c r="H190" s="37">
        <f t="shared" si="13"/>
        <v>0</v>
      </c>
    </row>
    <row r="191" spans="1:8">
      <c r="A191" s="2" t="s">
        <v>193</v>
      </c>
      <c r="B191" s="3">
        <v>48.026000000000003</v>
      </c>
      <c r="C191" s="4">
        <v>47.828000000000003</v>
      </c>
      <c r="D191" s="4">
        <v>48.1</v>
      </c>
      <c r="E191" s="4">
        <v>47.720999999999997</v>
      </c>
      <c r="F191" s="5">
        <v>4.1000000000000003E-3</v>
      </c>
      <c r="G191" s="37">
        <f t="shared" si="12"/>
        <v>3.7777031564808533E-3</v>
      </c>
      <c r="H191" s="37">
        <f t="shared" si="13"/>
        <v>7.941996186165522E-3</v>
      </c>
    </row>
    <row r="192" spans="1:8">
      <c r="A192" s="2" t="s">
        <v>194</v>
      </c>
      <c r="B192" s="3">
        <v>47.832000000000001</v>
      </c>
      <c r="C192" s="4">
        <v>47.648000000000003</v>
      </c>
      <c r="D192" s="4">
        <v>47.947000000000003</v>
      </c>
      <c r="E192" s="4">
        <v>47.4</v>
      </c>
      <c r="F192" s="5">
        <v>3.5999999999999999E-3</v>
      </c>
      <c r="G192" s="37">
        <f t="shared" si="12"/>
        <v>-8.0359745180496253E-3</v>
      </c>
      <c r="H192" s="37">
        <f t="shared" si="13"/>
        <v>1.1540084388185741E-2</v>
      </c>
    </row>
    <row r="193" spans="1:8">
      <c r="A193" s="2" t="s">
        <v>195</v>
      </c>
      <c r="B193" s="6">
        <v>47.66</v>
      </c>
      <c r="C193" s="4">
        <v>48.033999999999999</v>
      </c>
      <c r="D193" s="4">
        <v>48.2</v>
      </c>
      <c r="E193" s="4">
        <v>47.45</v>
      </c>
      <c r="F193" s="7">
        <v>-8.0999999999999996E-3</v>
      </c>
      <c r="G193" s="37">
        <f t="shared" si="12"/>
        <v>5.4002009377092167E-3</v>
      </c>
      <c r="H193" s="37">
        <f t="shared" si="13"/>
        <v>1.5806111696522653E-2</v>
      </c>
    </row>
    <row r="194" spans="1:8">
      <c r="A194" s="2" t="s">
        <v>196</v>
      </c>
      <c r="B194" s="3">
        <v>48.048000000000002</v>
      </c>
      <c r="C194" s="4">
        <v>47.776000000000003</v>
      </c>
      <c r="D194" s="4">
        <v>48.170999999999999</v>
      </c>
      <c r="E194" s="4">
        <v>47.518000000000001</v>
      </c>
      <c r="F194" s="5">
        <v>5.4000000000000003E-3</v>
      </c>
      <c r="G194" s="37">
        <f t="shared" ref="G194:G257" si="14">(C194-C195)/C195</f>
        <v>1.2653935013459405E-2</v>
      </c>
      <c r="H194" s="37">
        <f t="shared" ref="H194:H257" si="15">(D194-E194)/E194</f>
        <v>1.3742160865356259E-2</v>
      </c>
    </row>
    <row r="195" spans="1:8">
      <c r="A195" s="2" t="s">
        <v>197</v>
      </c>
      <c r="B195" s="3">
        <v>47.787999999999997</v>
      </c>
      <c r="C195" s="4">
        <v>47.179000000000002</v>
      </c>
      <c r="D195" s="4">
        <v>47.798999999999999</v>
      </c>
      <c r="E195" s="4">
        <v>47.112000000000002</v>
      </c>
      <c r="F195" s="5">
        <v>1.26E-2</v>
      </c>
      <c r="G195" s="37">
        <f t="shared" si="14"/>
        <v>-3.1783701317965351E-4</v>
      </c>
      <c r="H195" s="37">
        <f t="shared" si="15"/>
        <v>1.4582272032603108E-2</v>
      </c>
    </row>
    <row r="196" spans="1:8">
      <c r="A196" s="2" t="s">
        <v>198</v>
      </c>
      <c r="B196" s="6">
        <v>47.194000000000003</v>
      </c>
      <c r="C196" s="4">
        <v>47.194000000000003</v>
      </c>
      <c r="D196" s="4">
        <v>47.194000000000003</v>
      </c>
      <c r="E196" s="4">
        <v>47.194000000000003</v>
      </c>
      <c r="F196" s="7">
        <v>-1E-4</v>
      </c>
      <c r="G196" s="37">
        <f t="shared" si="14"/>
        <v>-8.0453929539288415E-4</v>
      </c>
      <c r="H196" s="37">
        <f t="shared" si="15"/>
        <v>0</v>
      </c>
    </row>
    <row r="197" spans="1:8">
      <c r="A197" s="2" t="s">
        <v>199</v>
      </c>
      <c r="B197" s="6">
        <v>47.198</v>
      </c>
      <c r="C197" s="4">
        <v>47.231999999999999</v>
      </c>
      <c r="D197" s="4">
        <v>47.328000000000003</v>
      </c>
      <c r="E197" s="4">
        <v>47.054000000000002</v>
      </c>
      <c r="F197" s="7">
        <v>-8.9999999999999998E-4</v>
      </c>
      <c r="G197" s="37">
        <f t="shared" si="14"/>
        <v>6.1135371179039093E-3</v>
      </c>
      <c r="H197" s="37">
        <f t="shared" si="15"/>
        <v>5.8230968674289306E-3</v>
      </c>
    </row>
    <row r="198" spans="1:8">
      <c r="A198" s="2" t="s">
        <v>200</v>
      </c>
      <c r="B198" s="3">
        <v>47.241999999999997</v>
      </c>
      <c r="C198" s="4">
        <v>46.945</v>
      </c>
      <c r="D198" s="4">
        <v>47.286999999999999</v>
      </c>
      <c r="E198" s="4">
        <v>46.887</v>
      </c>
      <c r="F198" s="5">
        <v>5.7000000000000002E-3</v>
      </c>
      <c r="G198" s="37">
        <f t="shared" si="14"/>
        <v>-3.5235932160216686E-3</v>
      </c>
      <c r="H198" s="37">
        <f t="shared" si="15"/>
        <v>8.5311493590973734E-3</v>
      </c>
    </row>
    <row r="199" spans="1:8">
      <c r="A199" s="2" t="s">
        <v>201</v>
      </c>
      <c r="B199" s="6">
        <v>46.975999999999999</v>
      </c>
      <c r="C199" s="4">
        <v>47.110999999999997</v>
      </c>
      <c r="D199" s="4">
        <v>47.110999999999997</v>
      </c>
      <c r="E199" s="4">
        <v>46.783999999999999</v>
      </c>
      <c r="F199" s="7">
        <v>-3.2000000000000002E-3</v>
      </c>
      <c r="G199" s="37">
        <f t="shared" si="14"/>
        <v>-9.4407064760303853E-3</v>
      </c>
      <c r="H199" s="37">
        <f t="shared" si="15"/>
        <v>6.9895690834472935E-3</v>
      </c>
    </row>
    <row r="200" spans="1:8">
      <c r="A200" s="2" t="s">
        <v>202</v>
      </c>
      <c r="B200" s="6">
        <v>47.128999999999998</v>
      </c>
      <c r="C200" s="4">
        <v>47.56</v>
      </c>
      <c r="D200" s="4">
        <v>47.603000000000002</v>
      </c>
      <c r="E200" s="4">
        <v>46.941000000000003</v>
      </c>
      <c r="F200" s="7">
        <v>-9.1999999999999998E-3</v>
      </c>
      <c r="G200" s="37">
        <f t="shared" si="14"/>
        <v>-3.1529164477142547E-4</v>
      </c>
      <c r="H200" s="37">
        <f t="shared" si="15"/>
        <v>1.4102809910312925E-2</v>
      </c>
    </row>
    <row r="201" spans="1:8">
      <c r="A201" s="2" t="s">
        <v>203</v>
      </c>
      <c r="B201" s="3">
        <v>47.569000000000003</v>
      </c>
      <c r="C201" s="4">
        <v>47.575000000000003</v>
      </c>
      <c r="D201" s="4">
        <v>47.71</v>
      </c>
      <c r="E201" s="4">
        <v>47.387999999999998</v>
      </c>
      <c r="F201" s="5">
        <v>3.7000000000000002E-3</v>
      </c>
      <c r="G201" s="37">
        <f t="shared" si="14"/>
        <v>3.7978689735204073E-3</v>
      </c>
      <c r="H201" s="37">
        <f t="shared" si="15"/>
        <v>6.7949691905124241E-3</v>
      </c>
    </row>
    <row r="202" spans="1:8">
      <c r="A202" s="2" t="s">
        <v>204</v>
      </c>
      <c r="B202" s="6">
        <v>47.395000000000003</v>
      </c>
      <c r="C202" s="4">
        <v>47.395000000000003</v>
      </c>
      <c r="D202" s="4">
        <v>47.395000000000003</v>
      </c>
      <c r="E202" s="4">
        <v>47.395000000000003</v>
      </c>
      <c r="F202" s="7">
        <v>-3.7000000000000002E-3</v>
      </c>
      <c r="G202" s="37">
        <f t="shared" si="14"/>
        <v>-6.331635113319487E-3</v>
      </c>
      <c r="H202" s="37">
        <f t="shared" si="15"/>
        <v>0</v>
      </c>
    </row>
    <row r="203" spans="1:8">
      <c r="A203" s="2" t="s">
        <v>205</v>
      </c>
      <c r="B203" s="6">
        <v>47.572000000000003</v>
      </c>
      <c r="C203" s="4">
        <v>47.697000000000003</v>
      </c>
      <c r="D203" s="4">
        <v>47.722000000000001</v>
      </c>
      <c r="E203" s="4">
        <v>47.255000000000003</v>
      </c>
      <c r="F203" s="7">
        <v>-3.0000000000000001E-3</v>
      </c>
      <c r="G203" s="37">
        <f t="shared" si="14"/>
        <v>1.9973055620896962E-2</v>
      </c>
      <c r="H203" s="37">
        <f t="shared" si="15"/>
        <v>9.8825521108877098E-3</v>
      </c>
    </row>
    <row r="204" spans="1:8">
      <c r="A204" s="2" t="s">
        <v>206</v>
      </c>
      <c r="B204" s="3">
        <v>47.716999999999999</v>
      </c>
      <c r="C204" s="4">
        <v>46.762999999999998</v>
      </c>
      <c r="D204" s="4">
        <v>47.716999999999999</v>
      </c>
      <c r="E204" s="4">
        <v>46.725000000000001</v>
      </c>
      <c r="F204" s="5">
        <v>2.01E-2</v>
      </c>
      <c r="G204" s="37">
        <f t="shared" si="14"/>
        <v>2.2074582083155066E-3</v>
      </c>
      <c r="H204" s="37">
        <f t="shared" si="15"/>
        <v>2.1230604601391062E-2</v>
      </c>
    </row>
    <row r="205" spans="1:8">
      <c r="A205" s="2" t="s">
        <v>207</v>
      </c>
      <c r="B205" s="3">
        <v>46.774999999999999</v>
      </c>
      <c r="C205" s="4">
        <v>46.66</v>
      </c>
      <c r="D205" s="4">
        <v>46.82</v>
      </c>
      <c r="E205" s="4">
        <v>46.472000000000001</v>
      </c>
      <c r="F205" s="5">
        <v>1.6000000000000001E-3</v>
      </c>
      <c r="G205" s="37">
        <f t="shared" si="14"/>
        <v>-1.6475169565869714E-3</v>
      </c>
      <c r="H205" s="37">
        <f t="shared" si="15"/>
        <v>7.4883800998450456E-3</v>
      </c>
    </row>
    <row r="206" spans="1:8">
      <c r="A206" s="2" t="s">
        <v>208</v>
      </c>
      <c r="B206" s="6">
        <v>46.698</v>
      </c>
      <c r="C206" s="4">
        <v>46.737000000000002</v>
      </c>
      <c r="D206" s="4">
        <v>46.881</v>
      </c>
      <c r="E206" s="4">
        <v>46.603000000000002</v>
      </c>
      <c r="F206" s="7">
        <v>-1.2999999999999999E-3</v>
      </c>
      <c r="G206" s="37">
        <f t="shared" si="14"/>
        <v>4.9454920764616939E-3</v>
      </c>
      <c r="H206" s="37">
        <f t="shared" si="15"/>
        <v>5.9652812050726067E-3</v>
      </c>
    </row>
    <row r="207" spans="1:8">
      <c r="A207" s="2" t="s">
        <v>209</v>
      </c>
      <c r="B207" s="3">
        <v>46.761000000000003</v>
      </c>
      <c r="C207" s="4">
        <v>46.506999999999998</v>
      </c>
      <c r="D207" s="4">
        <v>46.825000000000003</v>
      </c>
      <c r="E207" s="4">
        <v>46.383000000000003</v>
      </c>
      <c r="F207" s="5">
        <v>5.1999999999999998E-3</v>
      </c>
      <c r="G207" s="37">
        <f t="shared" si="14"/>
        <v>-2.7944969905428264E-4</v>
      </c>
      <c r="H207" s="37">
        <f t="shared" si="15"/>
        <v>9.5293534269021013E-3</v>
      </c>
    </row>
    <row r="208" spans="1:8">
      <c r="A208" s="2" t="s">
        <v>210</v>
      </c>
      <c r="B208" s="3">
        <v>46.52</v>
      </c>
      <c r="C208" s="4">
        <v>46.52</v>
      </c>
      <c r="D208" s="4">
        <v>46.52</v>
      </c>
      <c r="E208" s="4">
        <v>46.52</v>
      </c>
      <c r="F208" s="5">
        <v>0</v>
      </c>
      <c r="G208" s="37">
        <f t="shared" si="14"/>
        <v>3.9926621344556438E-3</v>
      </c>
      <c r="H208" s="37">
        <f t="shared" si="15"/>
        <v>0</v>
      </c>
    </row>
    <row r="209" spans="1:8">
      <c r="A209" s="2" t="s">
        <v>211</v>
      </c>
      <c r="B209" s="3">
        <v>46.518000000000001</v>
      </c>
      <c r="C209" s="4">
        <v>46.335000000000001</v>
      </c>
      <c r="D209" s="4">
        <v>46.561999999999998</v>
      </c>
      <c r="E209" s="4">
        <v>46.131999999999998</v>
      </c>
      <c r="F209" s="5">
        <v>3.5999999999999999E-3</v>
      </c>
      <c r="G209" s="37">
        <f t="shared" si="14"/>
        <v>1.1451536234390125E-3</v>
      </c>
      <c r="H209" s="37">
        <f t="shared" si="15"/>
        <v>9.3210786438914367E-3</v>
      </c>
    </row>
    <row r="210" spans="1:8">
      <c r="A210" s="2" t="s">
        <v>212</v>
      </c>
      <c r="B210" s="3">
        <v>46.35</v>
      </c>
      <c r="C210" s="4">
        <v>46.281999999999996</v>
      </c>
      <c r="D210" s="4">
        <v>46.502000000000002</v>
      </c>
      <c r="E210" s="4">
        <v>46.088999999999999</v>
      </c>
      <c r="F210" s="5">
        <v>1E-3</v>
      </c>
      <c r="G210" s="37">
        <f t="shared" si="14"/>
        <v>-5.9707903780069974E-3</v>
      </c>
      <c r="H210" s="37">
        <f t="shared" si="15"/>
        <v>8.9609234307536246E-3</v>
      </c>
    </row>
    <row r="211" spans="1:8">
      <c r="A211" s="2" t="s">
        <v>213</v>
      </c>
      <c r="B211" s="6">
        <v>46.302</v>
      </c>
      <c r="C211" s="4">
        <v>46.56</v>
      </c>
      <c r="D211" s="4">
        <v>46.628</v>
      </c>
      <c r="E211" s="4">
        <v>46.225999999999999</v>
      </c>
      <c r="F211" s="7">
        <v>-6.1000000000000004E-3</v>
      </c>
      <c r="G211" s="37">
        <f t="shared" si="14"/>
        <v>-5.8716771645136879E-3</v>
      </c>
      <c r="H211" s="37">
        <f t="shared" si="15"/>
        <v>8.6964046207762095E-3</v>
      </c>
    </row>
    <row r="212" spans="1:8">
      <c r="A212" s="2" t="s">
        <v>214</v>
      </c>
      <c r="B212" s="6">
        <v>46.587000000000003</v>
      </c>
      <c r="C212" s="4">
        <v>46.835000000000001</v>
      </c>
      <c r="D212" s="4">
        <v>46.962000000000003</v>
      </c>
      <c r="E212" s="4">
        <v>46.468000000000004</v>
      </c>
      <c r="F212" s="7">
        <v>-5.7999999999999996E-3</v>
      </c>
      <c r="G212" s="37">
        <f t="shared" si="14"/>
        <v>1.7753251197809379E-3</v>
      </c>
      <c r="H212" s="37">
        <f t="shared" si="15"/>
        <v>1.0630971851596793E-2</v>
      </c>
    </row>
    <row r="213" spans="1:8">
      <c r="A213" s="2" t="s">
        <v>215</v>
      </c>
      <c r="B213" s="3">
        <v>46.860999999999997</v>
      </c>
      <c r="C213" s="4">
        <v>46.752000000000002</v>
      </c>
      <c r="D213" s="4">
        <v>47.027000000000001</v>
      </c>
      <c r="E213" s="4">
        <v>46.688000000000002</v>
      </c>
      <c r="F213" s="5">
        <v>1.2999999999999999E-3</v>
      </c>
      <c r="G213" s="37">
        <f t="shared" si="14"/>
        <v>-1.0042949635675345E-3</v>
      </c>
      <c r="H213" s="37">
        <f t="shared" si="15"/>
        <v>7.2609664153529523E-3</v>
      </c>
    </row>
    <row r="214" spans="1:8">
      <c r="A214" s="2" t="s">
        <v>216</v>
      </c>
      <c r="B214" s="3">
        <v>46.798999999999999</v>
      </c>
      <c r="C214" s="4">
        <v>46.798999999999999</v>
      </c>
      <c r="D214" s="4">
        <v>46.798999999999999</v>
      </c>
      <c r="E214" s="4">
        <v>46.798999999999999</v>
      </c>
      <c r="F214" s="5">
        <v>6.9999999999999999E-4</v>
      </c>
      <c r="G214" s="37">
        <f t="shared" si="14"/>
        <v>2.8930224584261532E-3</v>
      </c>
      <c r="H214" s="37">
        <f t="shared" si="15"/>
        <v>0</v>
      </c>
    </row>
    <row r="215" spans="1:8">
      <c r="A215" s="2" t="s">
        <v>217</v>
      </c>
      <c r="B215" s="3">
        <v>46.768000000000001</v>
      </c>
      <c r="C215" s="4">
        <v>46.664000000000001</v>
      </c>
      <c r="D215" s="4">
        <v>46.91</v>
      </c>
      <c r="E215" s="4">
        <v>46.542999999999999</v>
      </c>
      <c r="F215" s="5">
        <v>2E-3</v>
      </c>
      <c r="G215" s="37">
        <f t="shared" si="14"/>
        <v>-3.0337990855872307E-3</v>
      </c>
      <c r="H215" s="37">
        <f t="shared" si="15"/>
        <v>7.8851814451152118E-3</v>
      </c>
    </row>
    <row r="216" spans="1:8">
      <c r="A216" s="2" t="s">
        <v>218</v>
      </c>
      <c r="B216" s="6">
        <v>46.673999999999999</v>
      </c>
      <c r="C216" s="4">
        <v>46.805999999999997</v>
      </c>
      <c r="D216" s="4">
        <v>46.911999999999999</v>
      </c>
      <c r="E216" s="4">
        <v>46.573</v>
      </c>
      <c r="F216" s="7">
        <v>-3.0999999999999999E-3</v>
      </c>
      <c r="G216" s="37">
        <f t="shared" si="14"/>
        <v>-3.7885237527669922E-3</v>
      </c>
      <c r="H216" s="37">
        <f t="shared" si="15"/>
        <v>7.2788954973911626E-3</v>
      </c>
    </row>
    <row r="217" spans="1:8">
      <c r="A217" s="2" t="s">
        <v>219</v>
      </c>
      <c r="B217" s="6">
        <v>46.820999999999998</v>
      </c>
      <c r="C217" s="4">
        <v>46.984000000000002</v>
      </c>
      <c r="D217" s="4">
        <v>47.026000000000003</v>
      </c>
      <c r="E217" s="4">
        <v>46.683999999999997</v>
      </c>
      <c r="F217" s="7">
        <v>-3.8E-3</v>
      </c>
      <c r="G217" s="37">
        <f t="shared" si="14"/>
        <v>9.995915647369966E-3</v>
      </c>
      <c r="H217" s="37">
        <f t="shared" si="15"/>
        <v>7.3258503984235685E-3</v>
      </c>
    </row>
    <row r="218" spans="1:8">
      <c r="A218" s="2" t="s">
        <v>220</v>
      </c>
      <c r="B218" s="3">
        <v>46.999000000000002</v>
      </c>
      <c r="C218" s="4">
        <v>46.518999999999998</v>
      </c>
      <c r="D218" s="4">
        <v>47.036999999999999</v>
      </c>
      <c r="E218" s="4">
        <v>46.484000000000002</v>
      </c>
      <c r="F218" s="5">
        <v>9.9000000000000008E-3</v>
      </c>
      <c r="G218" s="37">
        <f t="shared" si="14"/>
        <v>1.0206519142652368E-2</v>
      </c>
      <c r="H218" s="37">
        <f t="shared" si="15"/>
        <v>1.1896566560536901E-2</v>
      </c>
    </row>
    <row r="219" spans="1:8">
      <c r="A219" s="2" t="s">
        <v>221</v>
      </c>
      <c r="B219" s="3">
        <v>46.536000000000001</v>
      </c>
      <c r="C219" s="4">
        <v>46.048999999999999</v>
      </c>
      <c r="D219" s="4">
        <v>46.631999999999998</v>
      </c>
      <c r="E219" s="4">
        <v>45.975999999999999</v>
      </c>
      <c r="F219" s="5">
        <v>1.0200000000000001E-2</v>
      </c>
      <c r="G219" s="37">
        <f t="shared" si="14"/>
        <v>-3.4733528709428503E-4</v>
      </c>
      <c r="H219" s="37">
        <f t="shared" si="15"/>
        <v>1.4268313902905838E-2</v>
      </c>
    </row>
    <row r="220" spans="1:8">
      <c r="A220" s="2" t="s">
        <v>222</v>
      </c>
      <c r="B220" s="6">
        <v>46.064999999999998</v>
      </c>
      <c r="C220" s="4">
        <v>46.064999999999998</v>
      </c>
      <c r="D220" s="4">
        <v>46.064999999999998</v>
      </c>
      <c r="E220" s="4">
        <v>46.064999999999998</v>
      </c>
      <c r="F220" s="7">
        <v>-1E-4</v>
      </c>
      <c r="G220" s="37">
        <f t="shared" si="14"/>
        <v>4.0760277257072585E-3</v>
      </c>
      <c r="H220" s="37">
        <f t="shared" si="15"/>
        <v>0</v>
      </c>
    </row>
    <row r="221" spans="1:8">
      <c r="A221" s="2" t="s">
        <v>223</v>
      </c>
      <c r="B221" s="3">
        <v>46.069000000000003</v>
      </c>
      <c r="C221" s="4">
        <v>45.878</v>
      </c>
      <c r="D221" s="4">
        <v>46.075000000000003</v>
      </c>
      <c r="E221" s="4">
        <v>45.683</v>
      </c>
      <c r="F221" s="5">
        <v>3.8E-3</v>
      </c>
      <c r="G221" s="37">
        <f t="shared" si="14"/>
        <v>-2.5220680958385803E-3</v>
      </c>
      <c r="H221" s="37">
        <f t="shared" si="15"/>
        <v>8.5808725346409615E-3</v>
      </c>
    </row>
    <row r="222" spans="1:8">
      <c r="A222" s="2" t="s">
        <v>224</v>
      </c>
      <c r="B222" s="6">
        <v>45.893000000000001</v>
      </c>
      <c r="C222" s="4">
        <v>45.994</v>
      </c>
      <c r="D222" s="4">
        <v>46.097000000000001</v>
      </c>
      <c r="E222" s="4">
        <v>45.704999999999998</v>
      </c>
      <c r="F222" s="7">
        <v>-2.7000000000000001E-3</v>
      </c>
      <c r="G222" s="37">
        <f t="shared" si="14"/>
        <v>4.3485823621552539E-5</v>
      </c>
      <c r="H222" s="37">
        <f t="shared" si="15"/>
        <v>8.5767421507494373E-3</v>
      </c>
    </row>
    <row r="223" spans="1:8">
      <c r="A223" s="2" t="s">
        <v>225</v>
      </c>
      <c r="B223" s="3">
        <v>46.015000000000001</v>
      </c>
      <c r="C223" s="4">
        <v>45.991999999999997</v>
      </c>
      <c r="D223" s="4">
        <v>46.244</v>
      </c>
      <c r="E223" s="4">
        <v>45.884999999999998</v>
      </c>
      <c r="F223" s="5">
        <v>1E-4</v>
      </c>
      <c r="G223" s="37">
        <f t="shared" si="14"/>
        <v>-8.0020706166555704E-3</v>
      </c>
      <c r="H223" s="37">
        <f t="shared" si="15"/>
        <v>7.823907595074682E-3</v>
      </c>
    </row>
    <row r="224" spans="1:8">
      <c r="A224" s="2" t="s">
        <v>226</v>
      </c>
      <c r="B224" s="6">
        <v>46.01</v>
      </c>
      <c r="C224" s="4">
        <v>46.363</v>
      </c>
      <c r="D224" s="4">
        <v>46.414000000000001</v>
      </c>
      <c r="E224" s="4">
        <v>45.728999999999999</v>
      </c>
      <c r="F224" s="7">
        <v>-8.0000000000000002E-3</v>
      </c>
      <c r="G224" s="37">
        <f t="shared" si="14"/>
        <v>-9.7184843436284828E-3</v>
      </c>
      <c r="H224" s="37">
        <f t="shared" si="15"/>
        <v>1.4979553456231325E-2</v>
      </c>
    </row>
    <row r="225" spans="1:8">
      <c r="A225" s="2" t="s">
        <v>227</v>
      </c>
      <c r="B225" s="6">
        <v>46.381999999999998</v>
      </c>
      <c r="C225" s="4">
        <v>46.817999999999998</v>
      </c>
      <c r="D225" s="4">
        <v>46.887</v>
      </c>
      <c r="E225" s="4">
        <v>46.338999999999999</v>
      </c>
      <c r="F225" s="7">
        <v>-6.7000000000000002E-3</v>
      </c>
      <c r="G225" s="37">
        <f t="shared" si="14"/>
        <v>-9.1760739207441717E-4</v>
      </c>
      <c r="H225" s="37">
        <f t="shared" si="15"/>
        <v>1.1825891797406111E-2</v>
      </c>
    </row>
    <row r="226" spans="1:8">
      <c r="A226" s="2" t="s">
        <v>228</v>
      </c>
      <c r="B226" s="6">
        <v>46.694000000000003</v>
      </c>
      <c r="C226" s="4">
        <v>46.860999999999997</v>
      </c>
      <c r="D226" s="4">
        <v>46.860999999999997</v>
      </c>
      <c r="E226" s="4">
        <v>46.694000000000003</v>
      </c>
      <c r="F226" s="7">
        <v>-3.5999999999999999E-3</v>
      </c>
      <c r="G226" s="37">
        <f t="shared" si="14"/>
        <v>1.9242693121805457E-3</v>
      </c>
      <c r="H226" s="37">
        <f t="shared" si="15"/>
        <v>3.5764766351136009E-3</v>
      </c>
    </row>
    <row r="227" spans="1:8">
      <c r="A227" s="2" t="s">
        <v>229</v>
      </c>
      <c r="B227" s="3">
        <v>46.860999999999997</v>
      </c>
      <c r="C227" s="4">
        <v>46.771000000000001</v>
      </c>
      <c r="D227" s="4">
        <v>46.976999999999997</v>
      </c>
      <c r="E227" s="4">
        <v>46.585999999999999</v>
      </c>
      <c r="F227" s="5">
        <v>1.5E-3</v>
      </c>
      <c r="G227" s="37">
        <f t="shared" si="14"/>
        <v>5.3480511701532913E-4</v>
      </c>
      <c r="H227" s="37">
        <f t="shared" si="15"/>
        <v>8.3930794659339333E-3</v>
      </c>
    </row>
    <row r="228" spans="1:8">
      <c r="A228" s="2" t="s">
        <v>230</v>
      </c>
      <c r="B228" s="3">
        <v>46.792999999999999</v>
      </c>
      <c r="C228" s="4">
        <v>46.746000000000002</v>
      </c>
      <c r="D228" s="4">
        <v>46.87</v>
      </c>
      <c r="E228" s="4">
        <v>46.563000000000002</v>
      </c>
      <c r="F228" s="5">
        <v>1E-3</v>
      </c>
      <c r="G228" s="37">
        <f t="shared" si="14"/>
        <v>-9.1358077029060226E-3</v>
      </c>
      <c r="H228" s="37">
        <f t="shared" si="15"/>
        <v>6.5932177909497893E-3</v>
      </c>
    </row>
    <row r="229" spans="1:8">
      <c r="A229" s="2" t="s">
        <v>231</v>
      </c>
      <c r="B229" s="6">
        <v>46.744</v>
      </c>
      <c r="C229" s="4">
        <v>47.177</v>
      </c>
      <c r="D229" s="4">
        <v>47.228000000000002</v>
      </c>
      <c r="E229" s="4">
        <v>46.655000000000001</v>
      </c>
      <c r="F229" s="7">
        <v>-9.2999999999999992E-3</v>
      </c>
      <c r="G229" s="37">
        <f t="shared" si="14"/>
        <v>4.3429204010814858E-3</v>
      </c>
      <c r="H229" s="37">
        <f t="shared" si="15"/>
        <v>1.2281641839031195E-2</v>
      </c>
    </row>
    <row r="230" spans="1:8">
      <c r="A230" s="2" t="s">
        <v>232</v>
      </c>
      <c r="B230" s="3">
        <v>47.183999999999997</v>
      </c>
      <c r="C230" s="4">
        <v>46.972999999999999</v>
      </c>
      <c r="D230" s="4">
        <v>47.302999999999997</v>
      </c>
      <c r="E230" s="4">
        <v>46.930999999999997</v>
      </c>
      <c r="F230" s="5">
        <v>3.8999999999999998E-3</v>
      </c>
      <c r="G230" s="37">
        <f t="shared" si="14"/>
        <v>9.8245764898099736E-3</v>
      </c>
      <c r="H230" s="37">
        <f t="shared" si="15"/>
        <v>7.926530438303039E-3</v>
      </c>
    </row>
    <row r="231" spans="1:8">
      <c r="A231" s="2" t="s">
        <v>233</v>
      </c>
      <c r="B231" s="3">
        <v>47.002000000000002</v>
      </c>
      <c r="C231" s="4">
        <v>46.515999999999998</v>
      </c>
      <c r="D231" s="4">
        <v>47.091000000000001</v>
      </c>
      <c r="E231" s="4">
        <v>46.499000000000002</v>
      </c>
      <c r="F231" s="5">
        <v>9.4000000000000004E-3</v>
      </c>
      <c r="G231" s="37">
        <f t="shared" si="14"/>
        <v>-1.0737447923378487E-3</v>
      </c>
      <c r="H231" s="37">
        <f t="shared" si="15"/>
        <v>1.2731456590464284E-2</v>
      </c>
    </row>
    <row r="232" spans="1:8">
      <c r="A232" s="2" t="s">
        <v>234</v>
      </c>
      <c r="B232" s="6">
        <v>46.566000000000003</v>
      </c>
      <c r="C232" s="4">
        <v>46.566000000000003</v>
      </c>
      <c r="D232" s="4">
        <v>46.566000000000003</v>
      </c>
      <c r="E232" s="4">
        <v>46.566000000000003</v>
      </c>
      <c r="F232" s="7">
        <v>0</v>
      </c>
      <c r="G232" s="37">
        <f t="shared" si="14"/>
        <v>2.577651759247423E-4</v>
      </c>
      <c r="H232" s="37">
        <f t="shared" si="15"/>
        <v>0</v>
      </c>
    </row>
    <row r="233" spans="1:8">
      <c r="A233" s="2" t="s">
        <v>235</v>
      </c>
      <c r="B233" s="6">
        <v>46.566000000000003</v>
      </c>
      <c r="C233" s="4">
        <v>46.554000000000002</v>
      </c>
      <c r="D233" s="4">
        <v>46.781999999999996</v>
      </c>
      <c r="E233" s="4">
        <v>46.472000000000001</v>
      </c>
      <c r="F233" s="7">
        <v>0</v>
      </c>
      <c r="G233" s="37">
        <f t="shared" si="14"/>
        <v>5.1579626047713108E-4</v>
      </c>
      <c r="H233" s="37">
        <f t="shared" si="15"/>
        <v>6.6706834222756747E-3</v>
      </c>
    </row>
    <row r="234" spans="1:8">
      <c r="A234" s="2" t="s">
        <v>236</v>
      </c>
      <c r="B234" s="3">
        <v>46.567999999999998</v>
      </c>
      <c r="C234" s="4">
        <v>46.53</v>
      </c>
      <c r="D234" s="4">
        <v>46.667999999999999</v>
      </c>
      <c r="E234" s="4">
        <v>46.363999999999997</v>
      </c>
      <c r="F234" s="5">
        <v>4.0000000000000002E-4</v>
      </c>
      <c r="G234" s="37">
        <f t="shared" si="14"/>
        <v>-3.4374597172685595E-4</v>
      </c>
      <c r="H234" s="37">
        <f t="shared" si="15"/>
        <v>6.5568113191269532E-3</v>
      </c>
    </row>
    <row r="235" spans="1:8">
      <c r="A235" s="2" t="s">
        <v>237</v>
      </c>
      <c r="B235" s="6">
        <v>46.551000000000002</v>
      </c>
      <c r="C235" s="4">
        <v>46.545999999999999</v>
      </c>
      <c r="D235" s="4">
        <v>46.667999999999999</v>
      </c>
      <c r="E235" s="4">
        <v>46.414000000000001</v>
      </c>
      <c r="F235" s="7">
        <v>-2.9999999999999997E-4</v>
      </c>
      <c r="G235" s="37">
        <f t="shared" si="14"/>
        <v>-3.1909197986936698E-3</v>
      </c>
      <c r="H235" s="37">
        <f t="shared" si="15"/>
        <v>5.4724867496875459E-3</v>
      </c>
    </row>
    <row r="236" spans="1:8">
      <c r="A236" s="2" t="s">
        <v>238</v>
      </c>
      <c r="B236" s="6">
        <v>46.564999999999998</v>
      </c>
      <c r="C236" s="4">
        <v>46.695</v>
      </c>
      <c r="D236" s="4">
        <v>46.783999999999999</v>
      </c>
      <c r="E236" s="4">
        <v>46.387999999999998</v>
      </c>
      <c r="F236" s="7">
        <v>-3.3E-3</v>
      </c>
      <c r="G236" s="37">
        <f t="shared" si="14"/>
        <v>-5.9817779291552881E-3</v>
      </c>
      <c r="H236" s="37">
        <f t="shared" si="15"/>
        <v>8.5366905234112445E-3</v>
      </c>
    </row>
    <row r="237" spans="1:8">
      <c r="A237" s="2" t="s">
        <v>239</v>
      </c>
      <c r="B237" s="6">
        <v>46.719000000000001</v>
      </c>
      <c r="C237" s="4">
        <v>46.975999999999999</v>
      </c>
      <c r="D237" s="4">
        <v>47.057000000000002</v>
      </c>
      <c r="E237" s="4">
        <v>46.6</v>
      </c>
      <c r="F237" s="7">
        <v>-1.2500000000000001E-2</v>
      </c>
      <c r="G237" s="37">
        <f t="shared" si="14"/>
        <v>-4.0429832960949788E-4</v>
      </c>
      <c r="H237" s="37">
        <f t="shared" si="15"/>
        <v>9.8068669527897143E-3</v>
      </c>
    </row>
    <row r="238" spans="1:8">
      <c r="A238" s="2" t="s">
        <v>240</v>
      </c>
      <c r="B238" s="3">
        <v>47.308</v>
      </c>
      <c r="C238" s="4">
        <v>46.994999999999997</v>
      </c>
      <c r="D238" s="4">
        <v>47.308</v>
      </c>
      <c r="E238" s="4">
        <v>46.994999999999997</v>
      </c>
      <c r="F238" s="5">
        <v>6.7000000000000002E-3</v>
      </c>
      <c r="G238" s="37">
        <f t="shared" si="14"/>
        <v>-8.0420466058763983E-3</v>
      </c>
      <c r="H238" s="37">
        <f t="shared" si="15"/>
        <v>6.6602830088307776E-3</v>
      </c>
    </row>
    <row r="239" spans="1:8">
      <c r="A239" s="2" t="s">
        <v>241</v>
      </c>
      <c r="B239" s="6">
        <v>46.993000000000002</v>
      </c>
      <c r="C239" s="4">
        <v>47.375999999999998</v>
      </c>
      <c r="D239" s="4">
        <v>47.451000000000001</v>
      </c>
      <c r="E239" s="4">
        <v>46.89</v>
      </c>
      <c r="F239" s="7">
        <v>-8.5000000000000006E-3</v>
      </c>
      <c r="G239" s="37">
        <f t="shared" si="14"/>
        <v>-3.5545272899359351E-3</v>
      </c>
      <c r="H239" s="37">
        <f t="shared" si="15"/>
        <v>1.1964171465131157E-2</v>
      </c>
    </row>
    <row r="240" spans="1:8">
      <c r="A240" s="2" t="s">
        <v>242</v>
      </c>
      <c r="B240" s="6">
        <v>47.396999999999998</v>
      </c>
      <c r="C240" s="4">
        <v>47.545000000000002</v>
      </c>
      <c r="D240" s="4">
        <v>47.64</v>
      </c>
      <c r="E240" s="4">
        <v>46.942999999999998</v>
      </c>
      <c r="F240" s="7">
        <v>-3.7000000000000002E-3</v>
      </c>
      <c r="G240" s="37">
        <f t="shared" si="14"/>
        <v>-5.5427734783518208E-3</v>
      </c>
      <c r="H240" s="37">
        <f t="shared" si="15"/>
        <v>1.4847794133310669E-2</v>
      </c>
    </row>
    <row r="241" spans="1:8">
      <c r="A241" s="2" t="s">
        <v>243</v>
      </c>
      <c r="B241" s="6">
        <v>47.573</v>
      </c>
      <c r="C241" s="4">
        <v>47.81</v>
      </c>
      <c r="D241" s="4">
        <v>47.991999999999997</v>
      </c>
      <c r="E241" s="4">
        <v>47.531999999999996</v>
      </c>
      <c r="F241" s="7">
        <v>-5.4999999999999997E-3</v>
      </c>
      <c r="G241" s="37">
        <f t="shared" si="14"/>
        <v>3.273597179670097E-3</v>
      </c>
      <c r="H241" s="37">
        <f t="shared" si="15"/>
        <v>9.6776908188168156E-3</v>
      </c>
    </row>
    <row r="242" spans="1:8">
      <c r="A242" s="2" t="s">
        <v>244</v>
      </c>
      <c r="B242" s="3">
        <v>47.835999999999999</v>
      </c>
      <c r="C242" s="4">
        <v>47.654000000000003</v>
      </c>
      <c r="D242" s="4">
        <v>47.835999999999999</v>
      </c>
      <c r="E242" s="4">
        <v>47.502000000000002</v>
      </c>
      <c r="F242" s="5">
        <v>3.3999999999999998E-3</v>
      </c>
      <c r="G242" s="37">
        <f t="shared" si="14"/>
        <v>1.1344537815126479E-3</v>
      </c>
      <c r="H242" s="37">
        <f t="shared" si="15"/>
        <v>7.031282893351776E-3</v>
      </c>
    </row>
    <row r="243" spans="1:8">
      <c r="A243" s="2" t="s">
        <v>245</v>
      </c>
      <c r="B243" s="3">
        <v>47.676000000000002</v>
      </c>
      <c r="C243" s="4">
        <v>47.6</v>
      </c>
      <c r="D243" s="4">
        <v>47.746000000000002</v>
      </c>
      <c r="E243" s="4">
        <v>47.369</v>
      </c>
      <c r="F243" s="5">
        <v>1.9E-3</v>
      </c>
      <c r="G243" s="37">
        <f t="shared" si="14"/>
        <v>1.2620950778292443E-3</v>
      </c>
      <c r="H243" s="37">
        <f t="shared" si="15"/>
        <v>7.9587916147692041E-3</v>
      </c>
    </row>
    <row r="244" spans="1:8">
      <c r="A244" s="2" t="s">
        <v>246</v>
      </c>
      <c r="B244" s="6">
        <v>47.584000000000003</v>
      </c>
      <c r="C244" s="4">
        <v>47.54</v>
      </c>
      <c r="D244" s="4">
        <v>47.584000000000003</v>
      </c>
      <c r="E244" s="4">
        <v>47.54</v>
      </c>
      <c r="F244" s="7">
        <v>-2.9999999999999997E-4</v>
      </c>
      <c r="G244" s="37">
        <f t="shared" si="14"/>
        <v>8.5281513852942647E-3</v>
      </c>
      <c r="H244" s="37">
        <f t="shared" si="15"/>
        <v>9.2553639040816231E-4</v>
      </c>
    </row>
    <row r="245" spans="1:8">
      <c r="A245" s="2" t="s">
        <v>247</v>
      </c>
      <c r="B245" s="3">
        <v>47.598999999999997</v>
      </c>
      <c r="C245" s="4">
        <v>47.137999999999998</v>
      </c>
      <c r="D245" s="4">
        <v>47.651000000000003</v>
      </c>
      <c r="E245" s="4">
        <v>47.094999999999999</v>
      </c>
      <c r="F245" s="5">
        <v>9.4999999999999998E-3</v>
      </c>
      <c r="G245" s="37">
        <f t="shared" si="14"/>
        <v>3.5553852376998913E-3</v>
      </c>
      <c r="H245" s="37">
        <f t="shared" si="15"/>
        <v>1.1805924195774593E-2</v>
      </c>
    </row>
    <row r="246" spans="1:8">
      <c r="A246" s="2" t="s">
        <v>248</v>
      </c>
      <c r="B246" s="3">
        <v>47.151000000000003</v>
      </c>
      <c r="C246" s="4">
        <v>46.970999999999997</v>
      </c>
      <c r="D246" s="4">
        <v>47.265000000000001</v>
      </c>
      <c r="E246" s="4">
        <v>46.902999999999999</v>
      </c>
      <c r="F246" s="5">
        <v>3.5000000000000001E-3</v>
      </c>
      <c r="G246" s="37">
        <f t="shared" si="14"/>
        <v>1.2790177143952414E-3</v>
      </c>
      <c r="H246" s="37">
        <f t="shared" si="15"/>
        <v>7.7180564143018975E-3</v>
      </c>
    </row>
    <row r="247" spans="1:8">
      <c r="A247" s="2" t="s">
        <v>249</v>
      </c>
      <c r="B247" s="3">
        <v>46.988</v>
      </c>
      <c r="C247" s="4">
        <v>46.911000000000001</v>
      </c>
      <c r="D247" s="4">
        <v>47.095999999999997</v>
      </c>
      <c r="E247" s="4">
        <v>46.832000000000001</v>
      </c>
      <c r="F247" s="5">
        <v>1.2999999999999999E-3</v>
      </c>
      <c r="G247" s="37">
        <f t="shared" si="14"/>
        <v>6.2203727933763569E-3</v>
      </c>
      <c r="H247" s="37">
        <f t="shared" si="15"/>
        <v>5.6371711650152843E-3</v>
      </c>
    </row>
    <row r="248" spans="1:8">
      <c r="A248" s="2" t="s">
        <v>250</v>
      </c>
      <c r="B248" s="3">
        <v>46.927</v>
      </c>
      <c r="C248" s="4">
        <v>46.621000000000002</v>
      </c>
      <c r="D248" s="4">
        <v>47.018000000000001</v>
      </c>
      <c r="E248" s="4">
        <v>46.585000000000001</v>
      </c>
      <c r="F248" s="5">
        <v>6.0000000000000001E-3</v>
      </c>
      <c r="G248" s="37">
        <f t="shared" si="14"/>
        <v>3.2925884479641622E-3</v>
      </c>
      <c r="H248" s="37">
        <f t="shared" si="15"/>
        <v>9.2948373940109439E-3</v>
      </c>
    </row>
    <row r="249" spans="1:8">
      <c r="A249" s="2" t="s">
        <v>251</v>
      </c>
      <c r="B249" s="3">
        <v>46.649000000000001</v>
      </c>
      <c r="C249" s="4">
        <v>46.468000000000004</v>
      </c>
      <c r="D249" s="4">
        <v>46.677999999999997</v>
      </c>
      <c r="E249" s="4">
        <v>46.307000000000002</v>
      </c>
      <c r="F249" s="5">
        <v>2.5000000000000001E-3</v>
      </c>
      <c r="G249" s="37">
        <f t="shared" si="14"/>
        <v>-1.4397765123024191E-3</v>
      </c>
      <c r="H249" s="37">
        <f t="shared" si="15"/>
        <v>8.011747683935368E-3</v>
      </c>
    </row>
    <row r="250" spans="1:8">
      <c r="A250" s="2" t="s">
        <v>252</v>
      </c>
      <c r="B250" s="3">
        <v>46.534999999999997</v>
      </c>
      <c r="C250" s="4">
        <v>46.534999999999997</v>
      </c>
      <c r="D250" s="4">
        <v>46.534999999999997</v>
      </c>
      <c r="E250" s="4">
        <v>46.534999999999997</v>
      </c>
      <c r="F250" s="5">
        <v>2.0000000000000001E-4</v>
      </c>
      <c r="G250" s="37">
        <f t="shared" si="14"/>
        <v>-6.3630346123460342E-3</v>
      </c>
      <c r="H250" s="37">
        <f t="shared" si="15"/>
        <v>0</v>
      </c>
    </row>
    <row r="251" spans="1:8">
      <c r="A251" s="2" t="s">
        <v>253</v>
      </c>
      <c r="B251" s="6">
        <v>46.526000000000003</v>
      </c>
      <c r="C251" s="4">
        <v>46.832999999999998</v>
      </c>
      <c r="D251" s="4">
        <v>46.905000000000001</v>
      </c>
      <c r="E251" s="4">
        <v>46.423999999999999</v>
      </c>
      <c r="F251" s="7">
        <v>-7.1000000000000004E-3</v>
      </c>
      <c r="G251" s="37">
        <f t="shared" si="14"/>
        <v>-3.213860037459632E-3</v>
      </c>
      <c r="H251" s="37">
        <f t="shared" si="15"/>
        <v>1.0361020161985215E-2</v>
      </c>
    </row>
    <row r="252" spans="1:8">
      <c r="A252" s="2" t="s">
        <v>254</v>
      </c>
      <c r="B252" s="6">
        <v>46.856999999999999</v>
      </c>
      <c r="C252" s="4">
        <v>46.984000000000002</v>
      </c>
      <c r="D252" s="4">
        <v>46.991</v>
      </c>
      <c r="E252" s="4">
        <v>46.71</v>
      </c>
      <c r="F252" s="7">
        <v>-3.0000000000000001E-3</v>
      </c>
      <c r="G252" s="37">
        <f t="shared" si="14"/>
        <v>-6.1554732945530797E-3</v>
      </c>
      <c r="H252" s="37">
        <f t="shared" si="15"/>
        <v>6.0158424320273778E-3</v>
      </c>
    </row>
    <row r="253" spans="1:8">
      <c r="A253" s="2" t="s">
        <v>255</v>
      </c>
      <c r="B253" s="6">
        <v>46.997999999999998</v>
      </c>
      <c r="C253" s="4">
        <v>47.274999999999999</v>
      </c>
      <c r="D253" s="4">
        <v>47.402000000000001</v>
      </c>
      <c r="E253" s="4">
        <v>46.863999999999997</v>
      </c>
      <c r="F253" s="7">
        <v>-6.1000000000000004E-3</v>
      </c>
      <c r="G253" s="37">
        <f t="shared" si="14"/>
        <v>-2.6792118476014187E-3</v>
      </c>
      <c r="H253" s="37">
        <f t="shared" si="15"/>
        <v>1.1480027313076218E-2</v>
      </c>
    </row>
    <row r="254" spans="1:8">
      <c r="A254" s="2" t="s">
        <v>256</v>
      </c>
      <c r="B254" s="6">
        <v>47.286000000000001</v>
      </c>
      <c r="C254" s="4">
        <v>47.402000000000001</v>
      </c>
      <c r="D254" s="4">
        <v>47.58</v>
      </c>
      <c r="E254" s="4">
        <v>47.207000000000001</v>
      </c>
      <c r="F254" s="7">
        <v>-3.0000000000000001E-3</v>
      </c>
      <c r="G254" s="37">
        <f t="shared" si="14"/>
        <v>-3.4478408947567901E-3</v>
      </c>
      <c r="H254" s="37">
        <f t="shared" si="15"/>
        <v>7.9013705594508776E-3</v>
      </c>
    </row>
    <row r="255" spans="1:8">
      <c r="A255" s="2" t="s">
        <v>257</v>
      </c>
      <c r="B255" s="6">
        <v>47.43</v>
      </c>
      <c r="C255" s="4">
        <v>47.566000000000003</v>
      </c>
      <c r="D255" s="4">
        <v>47.738</v>
      </c>
      <c r="E255" s="4">
        <v>47.252000000000002</v>
      </c>
      <c r="F255" s="7">
        <v>-5.4999999999999997E-3</v>
      </c>
      <c r="G255" s="37">
        <f t="shared" si="14"/>
        <v>-2.6837757369899801E-3</v>
      </c>
      <c r="H255" s="37">
        <f t="shared" si="15"/>
        <v>1.0285278929992319E-2</v>
      </c>
    </row>
    <row r="256" spans="1:8">
      <c r="A256" s="2" t="s">
        <v>258</v>
      </c>
      <c r="B256" s="3">
        <v>47.694000000000003</v>
      </c>
      <c r="C256" s="4">
        <v>47.694000000000003</v>
      </c>
      <c r="D256" s="4">
        <v>47.694000000000003</v>
      </c>
      <c r="E256" s="4">
        <v>47.694000000000003</v>
      </c>
      <c r="F256" s="5">
        <v>2.3999999999999998E-3</v>
      </c>
      <c r="G256" s="37">
        <f t="shared" si="14"/>
        <v>8.6038654439392955E-4</v>
      </c>
      <c r="H256" s="37">
        <f t="shared" si="15"/>
        <v>0</v>
      </c>
    </row>
    <row r="257" spans="1:8">
      <c r="A257" s="2" t="s">
        <v>259</v>
      </c>
      <c r="B257" s="6">
        <v>47.582000000000001</v>
      </c>
      <c r="C257" s="4">
        <v>47.652999999999999</v>
      </c>
      <c r="D257" s="4">
        <v>47.787999999999997</v>
      </c>
      <c r="E257" s="4">
        <v>47.473999999999997</v>
      </c>
      <c r="F257" s="7">
        <v>-2.0999999999999999E-3</v>
      </c>
      <c r="G257" s="37">
        <f t="shared" si="14"/>
        <v>2.3136949708684649E-3</v>
      </c>
      <c r="H257" s="37">
        <f t="shared" si="15"/>
        <v>6.61414669082024E-3</v>
      </c>
    </row>
    <row r="258" spans="1:8">
      <c r="A258" s="2" t="s">
        <v>260</v>
      </c>
      <c r="B258" s="3">
        <v>47.68</v>
      </c>
      <c r="C258" s="4">
        <v>47.542999999999999</v>
      </c>
      <c r="D258" s="4">
        <v>47.81</v>
      </c>
      <c r="E258" s="4">
        <v>47.274000000000001</v>
      </c>
      <c r="F258" s="5">
        <v>2.3999999999999998E-3</v>
      </c>
      <c r="G258" s="37">
        <f t="shared" ref="G258:G321" si="16">(C258-C259)/C259</f>
        <v>-4.7311017605559903E-3</v>
      </c>
      <c r="H258" s="37">
        <f t="shared" ref="H258:H321" si="17">(D258-E258)/E258</f>
        <v>1.1338156280407864E-2</v>
      </c>
    </row>
    <row r="259" spans="1:8">
      <c r="A259" s="2" t="s">
        <v>261</v>
      </c>
      <c r="B259" s="6">
        <v>47.567</v>
      </c>
      <c r="C259" s="4">
        <v>47.768999999999998</v>
      </c>
      <c r="D259" s="4">
        <v>47.825000000000003</v>
      </c>
      <c r="E259" s="4">
        <v>47.426000000000002</v>
      </c>
      <c r="F259" s="7">
        <v>-4.7000000000000002E-3</v>
      </c>
      <c r="G259" s="37">
        <f t="shared" si="16"/>
        <v>-7.7479124257406138E-3</v>
      </c>
      <c r="H259" s="37">
        <f t="shared" si="17"/>
        <v>8.413106734702502E-3</v>
      </c>
    </row>
    <row r="260" spans="1:8">
      <c r="A260" s="2" t="s">
        <v>262</v>
      </c>
      <c r="B260" s="6">
        <v>47.793999999999997</v>
      </c>
      <c r="C260" s="4">
        <v>48.142000000000003</v>
      </c>
      <c r="D260" s="4">
        <v>48.185000000000002</v>
      </c>
      <c r="E260" s="4">
        <v>47.634999999999998</v>
      </c>
      <c r="F260" s="7">
        <v>-7.7999999999999996E-3</v>
      </c>
      <c r="G260" s="37">
        <f t="shared" si="16"/>
        <v>-5.3922277544779388E-3</v>
      </c>
      <c r="H260" s="37">
        <f t="shared" si="17"/>
        <v>1.1546132045764759E-2</v>
      </c>
    </row>
    <row r="261" spans="1:8">
      <c r="A261" s="2" t="s">
        <v>263</v>
      </c>
      <c r="B261" s="6">
        <v>48.17</v>
      </c>
      <c r="C261" s="4">
        <v>48.402999999999999</v>
      </c>
      <c r="D261" s="4">
        <v>48.576999999999998</v>
      </c>
      <c r="E261" s="4">
        <v>48.122</v>
      </c>
      <c r="F261" s="7">
        <v>-6.4000000000000003E-3</v>
      </c>
      <c r="G261" s="37">
        <f t="shared" si="16"/>
        <v>-1.5470935269607418E-3</v>
      </c>
      <c r="H261" s="37">
        <f t="shared" si="17"/>
        <v>9.4551348655500245E-3</v>
      </c>
    </row>
    <row r="262" spans="1:8">
      <c r="A262" s="2" t="s">
        <v>264</v>
      </c>
      <c r="B262" s="3">
        <v>48.478000000000002</v>
      </c>
      <c r="C262" s="4">
        <v>48.478000000000002</v>
      </c>
      <c r="D262" s="4">
        <v>48.478000000000002</v>
      </c>
      <c r="E262" s="4">
        <v>48.478000000000002</v>
      </c>
      <c r="F262" s="5">
        <v>0</v>
      </c>
      <c r="G262" s="37">
        <f t="shared" si="16"/>
        <v>-2.2844676778694169E-3</v>
      </c>
      <c r="H262" s="37">
        <f t="shared" si="17"/>
        <v>0</v>
      </c>
    </row>
    <row r="263" spans="1:8">
      <c r="A263" s="2" t="s">
        <v>265</v>
      </c>
      <c r="B263" s="6">
        <v>48.478000000000002</v>
      </c>
      <c r="C263" s="4">
        <v>48.588999999999999</v>
      </c>
      <c r="D263" s="4">
        <v>48.722000000000001</v>
      </c>
      <c r="E263" s="4">
        <v>48.325000000000003</v>
      </c>
      <c r="F263" s="7">
        <v>-2.8999999999999998E-3</v>
      </c>
      <c r="G263" s="37">
        <f t="shared" si="16"/>
        <v>2.4703048767936382E-4</v>
      </c>
      <c r="H263" s="37">
        <f t="shared" si="17"/>
        <v>8.2152095188825335E-3</v>
      </c>
    </row>
    <row r="264" spans="1:8">
      <c r="A264" s="2" t="s">
        <v>266</v>
      </c>
      <c r="B264" s="3">
        <v>48.62</v>
      </c>
      <c r="C264" s="4">
        <v>48.576999999999998</v>
      </c>
      <c r="D264" s="4">
        <v>49.055</v>
      </c>
      <c r="E264" s="4">
        <v>48.406999999999996</v>
      </c>
      <c r="F264" s="5">
        <v>2.9999999999999997E-4</v>
      </c>
      <c r="G264" s="37">
        <f t="shared" si="16"/>
        <v>-1.4845160112758308E-2</v>
      </c>
      <c r="H264" s="37">
        <f t="shared" si="17"/>
        <v>1.3386493688929356E-2</v>
      </c>
    </row>
    <row r="265" spans="1:8">
      <c r="A265" s="2" t="s">
        <v>267</v>
      </c>
      <c r="B265" s="6">
        <v>48.604999999999997</v>
      </c>
      <c r="C265" s="4">
        <v>49.308999999999997</v>
      </c>
      <c r="D265" s="4">
        <v>49.478999999999999</v>
      </c>
      <c r="E265" s="4">
        <v>48.543999999999997</v>
      </c>
      <c r="F265" s="7">
        <v>-1.44E-2</v>
      </c>
      <c r="G265" s="37">
        <f t="shared" si="16"/>
        <v>-5.0846431670063651E-3</v>
      </c>
      <c r="H265" s="37">
        <f t="shared" si="17"/>
        <v>1.9260876730388975E-2</v>
      </c>
    </row>
    <row r="266" spans="1:8">
      <c r="A266" s="2" t="s">
        <v>268</v>
      </c>
      <c r="B266" s="6">
        <v>49.316000000000003</v>
      </c>
      <c r="C266" s="4">
        <v>49.561</v>
      </c>
      <c r="D266" s="4">
        <v>49.654000000000003</v>
      </c>
      <c r="E266" s="4">
        <v>49.218000000000004</v>
      </c>
      <c r="F266" s="7">
        <v>-5.1999999999999998E-3</v>
      </c>
      <c r="G266" s="37">
        <f t="shared" si="16"/>
        <v>-2.7967806841046861E-3</v>
      </c>
      <c r="H266" s="37">
        <f t="shared" si="17"/>
        <v>8.8585476858060036E-3</v>
      </c>
    </row>
    <row r="267" spans="1:8">
      <c r="A267" s="2" t="s">
        <v>269</v>
      </c>
      <c r="B267" s="6">
        <v>49.575000000000003</v>
      </c>
      <c r="C267" s="4">
        <v>49.7</v>
      </c>
      <c r="D267" s="4">
        <v>49.826000000000001</v>
      </c>
      <c r="E267" s="4">
        <v>49.515000000000001</v>
      </c>
      <c r="F267" s="7">
        <v>-3.2000000000000002E-3</v>
      </c>
      <c r="G267" s="37">
        <f t="shared" si="16"/>
        <v>-6.6354332133581619E-4</v>
      </c>
      <c r="H267" s="37">
        <f t="shared" si="17"/>
        <v>6.2809249722306356E-3</v>
      </c>
    </row>
    <row r="268" spans="1:8">
      <c r="A268" s="2" t="s">
        <v>270</v>
      </c>
      <c r="B268" s="3">
        <v>49.732999999999997</v>
      </c>
      <c r="C268" s="4">
        <v>49.732999999999997</v>
      </c>
      <c r="D268" s="4">
        <v>49.732999999999997</v>
      </c>
      <c r="E268" s="4">
        <v>49.732999999999997</v>
      </c>
      <c r="F268" s="5">
        <v>2.0000000000000001E-4</v>
      </c>
      <c r="G268" s="37">
        <f t="shared" si="16"/>
        <v>6.7205117305316414E-3</v>
      </c>
      <c r="H268" s="37">
        <f t="shared" si="17"/>
        <v>0</v>
      </c>
    </row>
    <row r="269" spans="1:8">
      <c r="A269" s="2" t="s">
        <v>271</v>
      </c>
      <c r="B269" s="3">
        <v>49.722000000000001</v>
      </c>
      <c r="C269" s="4">
        <v>49.401000000000003</v>
      </c>
      <c r="D269" s="4">
        <v>49.807000000000002</v>
      </c>
      <c r="E269" s="4">
        <v>49.296999999999997</v>
      </c>
      <c r="F269" s="5">
        <v>6.1999999999999998E-3</v>
      </c>
      <c r="G269" s="37">
        <f t="shared" si="16"/>
        <v>2.2271714922054636E-4</v>
      </c>
      <c r="H269" s="37">
        <f t="shared" si="17"/>
        <v>1.0345457127208657E-2</v>
      </c>
    </row>
    <row r="270" spans="1:8">
      <c r="A270" s="2" t="s">
        <v>272</v>
      </c>
      <c r="B270" s="6">
        <v>49.414000000000001</v>
      </c>
      <c r="C270" s="4">
        <v>49.39</v>
      </c>
      <c r="D270" s="4">
        <v>49.497</v>
      </c>
      <c r="E270" s="4">
        <v>49.31</v>
      </c>
      <c r="F270" s="7">
        <v>0</v>
      </c>
      <c r="G270" s="37">
        <f t="shared" si="16"/>
        <v>3.8209828868745661E-3</v>
      </c>
      <c r="H270" s="37">
        <f t="shared" si="17"/>
        <v>3.7923342121273088E-3</v>
      </c>
    </row>
    <row r="271" spans="1:8">
      <c r="A271" s="2" t="s">
        <v>273</v>
      </c>
      <c r="B271" s="3">
        <v>49.414999999999999</v>
      </c>
      <c r="C271" s="4">
        <v>49.201999999999998</v>
      </c>
      <c r="D271" s="4">
        <v>49.545999999999999</v>
      </c>
      <c r="E271" s="4">
        <v>49.17</v>
      </c>
      <c r="F271" s="5">
        <v>3.8E-3</v>
      </c>
      <c r="G271" s="37">
        <f t="shared" si="16"/>
        <v>-8.5039497017572983E-3</v>
      </c>
      <c r="H271" s="37">
        <f t="shared" si="17"/>
        <v>7.646939190563304E-3</v>
      </c>
    </row>
    <row r="272" spans="1:8">
      <c r="A272" s="2" t="s">
        <v>274</v>
      </c>
      <c r="B272" s="6">
        <v>49.225999999999999</v>
      </c>
      <c r="C272" s="4">
        <v>49.624000000000002</v>
      </c>
      <c r="D272" s="4">
        <v>49.715000000000003</v>
      </c>
      <c r="E272" s="4">
        <v>49.115000000000002</v>
      </c>
      <c r="F272" s="7">
        <v>-8.6E-3</v>
      </c>
      <c r="G272" s="37">
        <f t="shared" si="16"/>
        <v>-3.6541782114603676E-3</v>
      </c>
      <c r="H272" s="37">
        <f t="shared" si="17"/>
        <v>1.2216227221826354E-2</v>
      </c>
    </row>
    <row r="273" spans="1:8">
      <c r="A273" s="2" t="s">
        <v>275</v>
      </c>
      <c r="B273" s="6">
        <v>49.652000000000001</v>
      </c>
      <c r="C273" s="4">
        <v>49.805999999999997</v>
      </c>
      <c r="D273" s="4">
        <v>50.079000000000001</v>
      </c>
      <c r="E273" s="4">
        <v>49.55</v>
      </c>
      <c r="F273" s="7">
        <v>-3.5000000000000001E-3</v>
      </c>
      <c r="G273" s="37">
        <f t="shared" si="16"/>
        <v>-3.8133467134983352E-4</v>
      </c>
      <c r="H273" s="37">
        <f t="shared" si="17"/>
        <v>1.0676084762865863E-2</v>
      </c>
    </row>
    <row r="274" spans="1:8">
      <c r="A274" s="2" t="s">
        <v>276</v>
      </c>
      <c r="B274" s="6">
        <v>49.825000000000003</v>
      </c>
      <c r="C274" s="4">
        <v>49.825000000000003</v>
      </c>
      <c r="D274" s="4">
        <v>49.825000000000003</v>
      </c>
      <c r="E274" s="4">
        <v>49.825000000000003</v>
      </c>
      <c r="F274" s="7">
        <v>0</v>
      </c>
      <c r="G274" s="37">
        <f t="shared" si="16"/>
        <v>7.4611776124231593E-3</v>
      </c>
      <c r="H274" s="37">
        <f t="shared" si="17"/>
        <v>0</v>
      </c>
    </row>
    <row r="275" spans="1:8">
      <c r="A275" s="2" t="s">
        <v>277</v>
      </c>
      <c r="B275" s="3">
        <v>49.826000000000001</v>
      </c>
      <c r="C275" s="4">
        <v>49.456000000000003</v>
      </c>
      <c r="D275" s="4">
        <v>49.942999999999998</v>
      </c>
      <c r="E275" s="4">
        <v>49.396999999999998</v>
      </c>
      <c r="F275" s="5">
        <v>6.8999999999999999E-3</v>
      </c>
      <c r="G275" s="37">
        <f t="shared" si="16"/>
        <v>2.6965107556313011E-3</v>
      </c>
      <c r="H275" s="37">
        <f t="shared" si="17"/>
        <v>1.1053302832155786E-2</v>
      </c>
    </row>
    <row r="276" spans="1:8">
      <c r="A276" s="2" t="s">
        <v>278</v>
      </c>
      <c r="B276" s="3">
        <v>49.485999999999997</v>
      </c>
      <c r="C276" s="4">
        <v>49.323</v>
      </c>
      <c r="D276" s="4">
        <v>49.511000000000003</v>
      </c>
      <c r="E276" s="4">
        <v>49.225999999999999</v>
      </c>
      <c r="F276" s="5">
        <v>2.8E-3</v>
      </c>
      <c r="G276" s="37">
        <f t="shared" si="16"/>
        <v>1.4212332243721253E-3</v>
      </c>
      <c r="H276" s="37">
        <f t="shared" si="17"/>
        <v>5.7896233697640213E-3</v>
      </c>
    </row>
    <row r="277" spans="1:8">
      <c r="A277" s="2" t="s">
        <v>279</v>
      </c>
      <c r="B277" s="3">
        <v>49.347000000000001</v>
      </c>
      <c r="C277" s="4">
        <v>49.253</v>
      </c>
      <c r="D277" s="4">
        <v>49.463000000000001</v>
      </c>
      <c r="E277" s="4">
        <v>49.204000000000001</v>
      </c>
      <c r="F277" s="5">
        <v>1.4E-3</v>
      </c>
      <c r="G277" s="37">
        <f t="shared" si="16"/>
        <v>8.7380613696401671E-4</v>
      </c>
      <c r="H277" s="37">
        <f t="shared" si="17"/>
        <v>5.2637996910820323E-3</v>
      </c>
    </row>
    <row r="278" spans="1:8">
      <c r="A278" s="2" t="s">
        <v>280</v>
      </c>
      <c r="B278" s="3">
        <v>49.277000000000001</v>
      </c>
      <c r="C278" s="4">
        <v>49.21</v>
      </c>
      <c r="D278" s="4">
        <v>49.442</v>
      </c>
      <c r="E278" s="4">
        <v>49.122999999999998</v>
      </c>
      <c r="F278" s="5">
        <v>8.0000000000000004E-4</v>
      </c>
      <c r="G278" s="37">
        <f t="shared" si="16"/>
        <v>1.0170870626526498E-3</v>
      </c>
      <c r="H278" s="37">
        <f t="shared" si="17"/>
        <v>6.4939030596666046E-3</v>
      </c>
    </row>
    <row r="279" spans="1:8">
      <c r="A279" s="2" t="s">
        <v>281</v>
      </c>
      <c r="B279" s="3">
        <v>49.235999999999997</v>
      </c>
      <c r="C279" s="4">
        <v>49.16</v>
      </c>
      <c r="D279" s="4">
        <v>49.363</v>
      </c>
      <c r="E279" s="4">
        <v>49.13</v>
      </c>
      <c r="F279" s="5">
        <v>5.1999999999999998E-3</v>
      </c>
      <c r="G279" s="37">
        <f t="shared" si="16"/>
        <v>3.6954613201575651E-3</v>
      </c>
      <c r="H279" s="37">
        <f t="shared" si="17"/>
        <v>4.742519845308304E-3</v>
      </c>
    </row>
    <row r="280" spans="1:8">
      <c r="A280" s="2" t="s">
        <v>282</v>
      </c>
      <c r="B280" s="6">
        <v>48.978999999999999</v>
      </c>
      <c r="C280" s="4">
        <v>48.978999999999999</v>
      </c>
      <c r="D280" s="4">
        <v>48.978999999999999</v>
      </c>
      <c r="E280" s="4">
        <v>48.978999999999999</v>
      </c>
      <c r="F280" s="7">
        <v>-4.4999999999999997E-3</v>
      </c>
      <c r="G280" s="37">
        <f t="shared" si="16"/>
        <v>6.7421239733586504E-4</v>
      </c>
      <c r="H280" s="37">
        <f t="shared" si="17"/>
        <v>0</v>
      </c>
    </row>
    <row r="281" spans="1:8">
      <c r="A281" s="2" t="s">
        <v>283</v>
      </c>
      <c r="B281" s="3">
        <v>49.201999999999998</v>
      </c>
      <c r="C281" s="4">
        <v>48.945999999999998</v>
      </c>
      <c r="D281" s="4">
        <v>49.231999999999999</v>
      </c>
      <c r="E281" s="4">
        <v>48.850999999999999</v>
      </c>
      <c r="F281" s="5">
        <v>4.5999999999999999E-3</v>
      </c>
      <c r="G281" s="37">
        <f t="shared" si="16"/>
        <v>-1.6496875439548395E-2</v>
      </c>
      <c r="H281" s="37">
        <f t="shared" si="17"/>
        <v>7.799226218501161E-3</v>
      </c>
    </row>
    <row r="282" spans="1:8">
      <c r="A282" s="2" t="s">
        <v>284</v>
      </c>
      <c r="B282" s="6">
        <v>48.978000000000002</v>
      </c>
      <c r="C282" s="4">
        <v>49.767000000000003</v>
      </c>
      <c r="D282" s="4">
        <v>49.860999999999997</v>
      </c>
      <c r="E282" s="4">
        <v>48.905000000000001</v>
      </c>
      <c r="F282" s="7">
        <v>-1.6199999999999999E-2</v>
      </c>
      <c r="G282" s="37">
        <f t="shared" si="16"/>
        <v>-6.0912286307716829E-3</v>
      </c>
      <c r="H282" s="37">
        <f t="shared" si="17"/>
        <v>1.9548103465903199E-2</v>
      </c>
    </row>
    <row r="283" spans="1:8">
      <c r="A283" s="2" t="s">
        <v>285</v>
      </c>
      <c r="B283" s="6">
        <v>49.783999999999999</v>
      </c>
      <c r="C283" s="4">
        <v>50.072000000000003</v>
      </c>
      <c r="D283" s="4">
        <v>50.173000000000002</v>
      </c>
      <c r="E283" s="4">
        <v>49.691000000000003</v>
      </c>
      <c r="F283" s="7">
        <v>-6.3E-3</v>
      </c>
      <c r="G283" s="37">
        <f t="shared" si="16"/>
        <v>7.2011908114415274E-3</v>
      </c>
      <c r="H283" s="37">
        <f t="shared" si="17"/>
        <v>9.6999456642047708E-3</v>
      </c>
    </row>
    <row r="284" spans="1:8">
      <c r="A284" s="2" t="s">
        <v>286</v>
      </c>
      <c r="B284" s="3">
        <v>50.1</v>
      </c>
      <c r="C284" s="4">
        <v>49.713999999999999</v>
      </c>
      <c r="D284" s="4">
        <v>50.2</v>
      </c>
      <c r="E284" s="4">
        <v>49.609000000000002</v>
      </c>
      <c r="F284" s="5">
        <v>7.1999999999999998E-3</v>
      </c>
      <c r="G284" s="37">
        <f t="shared" si="16"/>
        <v>8.2339579784213267E-3</v>
      </c>
      <c r="H284" s="37">
        <f t="shared" si="17"/>
        <v>1.1913160918381767E-2</v>
      </c>
    </row>
    <row r="285" spans="1:8">
      <c r="A285" s="2" t="s">
        <v>287</v>
      </c>
      <c r="B285" s="3">
        <v>49.74</v>
      </c>
      <c r="C285" s="4">
        <v>49.308</v>
      </c>
      <c r="D285" s="4">
        <v>49.884999999999998</v>
      </c>
      <c r="E285" s="4">
        <v>49.286999999999999</v>
      </c>
      <c r="F285" s="5">
        <v>5.0000000000000001E-3</v>
      </c>
      <c r="G285" s="37">
        <f t="shared" si="16"/>
        <v>-3.7781594100413703E-3</v>
      </c>
      <c r="H285" s="37">
        <f t="shared" si="17"/>
        <v>1.2133016819851055E-2</v>
      </c>
    </row>
    <row r="286" spans="1:8">
      <c r="A286" s="2" t="s">
        <v>288</v>
      </c>
      <c r="B286" s="3">
        <v>49.494999999999997</v>
      </c>
      <c r="C286" s="4">
        <v>49.494999999999997</v>
      </c>
      <c r="D286" s="4">
        <v>49.494999999999997</v>
      </c>
      <c r="E286" s="4">
        <v>49.494999999999997</v>
      </c>
      <c r="F286" s="5">
        <v>0</v>
      </c>
      <c r="G286" s="37">
        <f t="shared" si="16"/>
        <v>2.7756392074233249E-3</v>
      </c>
      <c r="H286" s="37">
        <f t="shared" si="17"/>
        <v>0</v>
      </c>
    </row>
    <row r="287" spans="1:8">
      <c r="A287" s="2" t="s">
        <v>289</v>
      </c>
      <c r="B287" s="3">
        <v>49.493000000000002</v>
      </c>
      <c r="C287" s="4">
        <v>49.357999999999997</v>
      </c>
      <c r="D287" s="4">
        <v>49.636000000000003</v>
      </c>
      <c r="E287" s="4">
        <v>49.334000000000003</v>
      </c>
      <c r="F287" s="5">
        <v>2.2000000000000001E-3</v>
      </c>
      <c r="G287" s="37">
        <f t="shared" si="16"/>
        <v>1.6031169463664749E-3</v>
      </c>
      <c r="H287" s="37">
        <f t="shared" si="17"/>
        <v>6.1215388981229902E-3</v>
      </c>
    </row>
    <row r="288" spans="1:8">
      <c r="A288" s="2" t="s">
        <v>290</v>
      </c>
      <c r="B288" s="3">
        <v>49.386000000000003</v>
      </c>
      <c r="C288" s="4">
        <v>49.279000000000003</v>
      </c>
      <c r="D288" s="4">
        <v>49.444000000000003</v>
      </c>
      <c r="E288" s="4">
        <v>49.1</v>
      </c>
      <c r="F288" s="5">
        <v>1.6000000000000001E-3</v>
      </c>
      <c r="G288" s="37">
        <f t="shared" si="16"/>
        <v>-2.8401598604255765E-4</v>
      </c>
      <c r="H288" s="37">
        <f t="shared" si="17"/>
        <v>7.0061099796334255E-3</v>
      </c>
    </row>
    <row r="289" spans="1:8">
      <c r="A289" s="2" t="s">
        <v>291</v>
      </c>
      <c r="B289" s="6">
        <v>49.305</v>
      </c>
      <c r="C289" s="4">
        <v>49.292999999999999</v>
      </c>
      <c r="D289" s="4">
        <v>49.404000000000003</v>
      </c>
      <c r="E289" s="4">
        <v>49.098999999999997</v>
      </c>
      <c r="F289" s="7">
        <v>-2.9999999999999997E-4</v>
      </c>
      <c r="G289" s="37">
        <f t="shared" si="16"/>
        <v>7.7482929222716969E-3</v>
      </c>
      <c r="H289" s="37">
        <f t="shared" si="17"/>
        <v>6.2119391433635481E-3</v>
      </c>
    </row>
    <row r="290" spans="1:8">
      <c r="A290" s="2" t="s">
        <v>292</v>
      </c>
      <c r="B290" s="3">
        <v>49.320999999999998</v>
      </c>
      <c r="C290" s="4">
        <v>48.914000000000001</v>
      </c>
      <c r="D290" s="4">
        <v>49.372</v>
      </c>
      <c r="E290" s="4">
        <v>48.718000000000004</v>
      </c>
      <c r="F290" s="5">
        <v>7.7000000000000002E-3</v>
      </c>
      <c r="G290" s="37">
        <f t="shared" si="16"/>
        <v>1.1413920019850287E-2</v>
      </c>
      <c r="H290" s="37">
        <f t="shared" si="17"/>
        <v>1.3424196395582667E-2</v>
      </c>
    </row>
    <row r="291" spans="1:8">
      <c r="A291" s="2" t="s">
        <v>293</v>
      </c>
      <c r="B291" s="3">
        <v>48.942</v>
      </c>
      <c r="C291" s="4">
        <v>48.362000000000002</v>
      </c>
      <c r="D291" s="4">
        <v>49.104999999999997</v>
      </c>
      <c r="E291" s="4">
        <v>48.295999999999999</v>
      </c>
      <c r="F291" s="5">
        <v>1.11E-2</v>
      </c>
      <c r="G291" s="37">
        <f t="shared" si="16"/>
        <v>-3.831259784131168E-3</v>
      </c>
      <c r="H291" s="37">
        <f t="shared" si="17"/>
        <v>1.6750869637236987E-2</v>
      </c>
    </row>
    <row r="292" spans="1:8">
      <c r="A292" s="2" t="s">
        <v>294</v>
      </c>
      <c r="B292" s="3">
        <v>48.405999999999999</v>
      </c>
      <c r="C292" s="4">
        <v>48.548000000000002</v>
      </c>
      <c r="D292" s="4">
        <v>48.548000000000002</v>
      </c>
      <c r="E292" s="4">
        <v>48.405999999999999</v>
      </c>
      <c r="F292" s="5">
        <v>0</v>
      </c>
      <c r="G292" s="37">
        <f t="shared" si="16"/>
        <v>-4.9804267180421601E-3</v>
      </c>
      <c r="H292" s="37">
        <f t="shared" si="17"/>
        <v>2.9335206379375082E-3</v>
      </c>
    </row>
    <row r="293" spans="1:8">
      <c r="A293" s="2" t="s">
        <v>295</v>
      </c>
      <c r="B293" s="6">
        <v>48.404000000000003</v>
      </c>
      <c r="C293" s="4">
        <v>48.790999999999997</v>
      </c>
      <c r="D293" s="4">
        <v>48.844000000000001</v>
      </c>
      <c r="E293" s="4">
        <v>48.186999999999998</v>
      </c>
      <c r="F293" s="7">
        <v>-8.5000000000000006E-3</v>
      </c>
      <c r="G293" s="37">
        <f t="shared" si="16"/>
        <v>1.6399155443485572E-4</v>
      </c>
      <c r="H293" s="37">
        <f t="shared" si="17"/>
        <v>1.3634382717330475E-2</v>
      </c>
    </row>
    <row r="294" spans="1:8">
      <c r="A294" s="2" t="s">
        <v>296</v>
      </c>
      <c r="B294" s="3">
        <v>48.819000000000003</v>
      </c>
      <c r="C294" s="4">
        <v>48.783000000000001</v>
      </c>
      <c r="D294" s="4">
        <v>49.040999999999997</v>
      </c>
      <c r="E294" s="4">
        <v>48.555</v>
      </c>
      <c r="F294" s="5">
        <v>2.0000000000000001E-4</v>
      </c>
      <c r="G294" s="37">
        <f t="shared" si="16"/>
        <v>9.4983858952074167E-3</v>
      </c>
      <c r="H294" s="37">
        <f t="shared" si="17"/>
        <v>1.0009267840593082E-2</v>
      </c>
    </row>
    <row r="295" spans="1:8">
      <c r="A295" s="2" t="s">
        <v>297</v>
      </c>
      <c r="B295" s="3">
        <v>48.808999999999997</v>
      </c>
      <c r="C295" s="4">
        <v>48.323999999999998</v>
      </c>
      <c r="D295" s="4">
        <v>48.898000000000003</v>
      </c>
      <c r="E295" s="4">
        <v>48.31</v>
      </c>
      <c r="F295" s="5">
        <v>9.7999999999999997E-3</v>
      </c>
      <c r="G295" s="37">
        <f t="shared" si="16"/>
        <v>1.9697692259843429E-3</v>
      </c>
      <c r="H295" s="37">
        <f t="shared" si="17"/>
        <v>1.2171393086317551E-2</v>
      </c>
    </row>
    <row r="296" spans="1:8">
      <c r="A296" s="2" t="s">
        <v>298</v>
      </c>
      <c r="B296" s="3">
        <v>48.335999999999999</v>
      </c>
      <c r="C296" s="4">
        <v>48.228999999999999</v>
      </c>
      <c r="D296" s="4">
        <v>48.537999999999997</v>
      </c>
      <c r="E296" s="4">
        <v>48.106999999999999</v>
      </c>
      <c r="F296" s="5">
        <v>1.5E-3</v>
      </c>
      <c r="G296" s="37">
        <f t="shared" si="16"/>
        <v>-2.0313230006703365E-2</v>
      </c>
      <c r="H296" s="37">
        <f t="shared" si="17"/>
        <v>8.9591951275281648E-3</v>
      </c>
    </row>
    <row r="297" spans="1:8">
      <c r="A297" s="2" t="s">
        <v>299</v>
      </c>
      <c r="B297" s="6">
        <v>48.264000000000003</v>
      </c>
      <c r="C297" s="4">
        <v>49.228999999999999</v>
      </c>
      <c r="D297" s="4">
        <v>49.276000000000003</v>
      </c>
      <c r="E297" s="4">
        <v>48.225999999999999</v>
      </c>
      <c r="F297" s="7">
        <v>-1.7100000000000001E-2</v>
      </c>
      <c r="G297" s="37">
        <f t="shared" si="16"/>
        <v>2.5047855659185753E-3</v>
      </c>
      <c r="H297" s="37">
        <f t="shared" si="17"/>
        <v>2.1772487869613989E-2</v>
      </c>
    </row>
    <row r="298" spans="1:8">
      <c r="A298" s="2" t="s">
        <v>300</v>
      </c>
      <c r="B298" s="6">
        <v>49.106000000000002</v>
      </c>
      <c r="C298" s="4">
        <v>49.106000000000002</v>
      </c>
      <c r="D298" s="4">
        <v>49.106000000000002</v>
      </c>
      <c r="E298" s="4">
        <v>49.106000000000002</v>
      </c>
      <c r="F298" s="7">
        <v>-2.8E-3</v>
      </c>
      <c r="G298" s="37">
        <f t="shared" si="16"/>
        <v>3.9252565727603585E-3</v>
      </c>
      <c r="H298" s="37">
        <f t="shared" si="17"/>
        <v>0</v>
      </c>
    </row>
    <row r="299" spans="1:8">
      <c r="A299" s="2" t="s">
        <v>301</v>
      </c>
      <c r="B299" s="3">
        <v>49.246000000000002</v>
      </c>
      <c r="C299" s="4">
        <v>48.914000000000001</v>
      </c>
      <c r="D299" s="4">
        <v>49.58</v>
      </c>
      <c r="E299" s="4">
        <v>48.9</v>
      </c>
      <c r="F299" s="5">
        <v>6.3E-3</v>
      </c>
      <c r="G299" s="37">
        <f t="shared" si="16"/>
        <v>-9.3954248366011795E-4</v>
      </c>
      <c r="H299" s="37">
        <f t="shared" si="17"/>
        <v>1.3905930470347643E-2</v>
      </c>
    </row>
    <row r="300" spans="1:8">
      <c r="A300" s="2" t="s">
        <v>302</v>
      </c>
      <c r="B300" s="6">
        <v>48.94</v>
      </c>
      <c r="C300" s="4">
        <v>48.96</v>
      </c>
      <c r="D300" s="4">
        <v>49.12</v>
      </c>
      <c r="E300" s="4">
        <v>48.857999999999997</v>
      </c>
      <c r="F300" s="7">
        <v>-1.1000000000000001E-3</v>
      </c>
      <c r="G300" s="37">
        <f t="shared" si="16"/>
        <v>-1.9366017735194957E-3</v>
      </c>
      <c r="H300" s="37">
        <f t="shared" si="17"/>
        <v>5.3624790208359014E-3</v>
      </c>
    </row>
    <row r="301" spans="1:8">
      <c r="A301" s="2" t="s">
        <v>303</v>
      </c>
      <c r="B301" s="6">
        <v>48.991999999999997</v>
      </c>
      <c r="C301" s="4">
        <v>49.055</v>
      </c>
      <c r="D301" s="4">
        <v>49.103999999999999</v>
      </c>
      <c r="E301" s="4">
        <v>48.77</v>
      </c>
      <c r="F301" s="7">
        <v>-1.8E-3</v>
      </c>
      <c r="G301" s="37">
        <f t="shared" si="16"/>
        <v>-1.7406457815880134E-2</v>
      </c>
      <c r="H301" s="37">
        <f t="shared" si="17"/>
        <v>6.8484724215705567E-3</v>
      </c>
    </row>
    <row r="302" spans="1:8">
      <c r="A302" s="2" t="s">
        <v>304</v>
      </c>
      <c r="B302" s="6">
        <v>49.082000000000001</v>
      </c>
      <c r="C302" s="4">
        <v>49.923999999999999</v>
      </c>
      <c r="D302" s="4">
        <v>49.981000000000002</v>
      </c>
      <c r="E302" s="4">
        <v>49.015999999999998</v>
      </c>
      <c r="F302" s="7">
        <v>-1.7399999999999999E-2</v>
      </c>
      <c r="G302" s="37">
        <f t="shared" si="16"/>
        <v>-9.0055834617466237E-4</v>
      </c>
      <c r="H302" s="37">
        <f t="shared" si="17"/>
        <v>1.9687448996246193E-2</v>
      </c>
    </row>
    <row r="303" spans="1:8">
      <c r="A303" s="2" t="s">
        <v>305</v>
      </c>
      <c r="B303" s="6">
        <v>49.951999999999998</v>
      </c>
      <c r="C303" s="4">
        <v>49.969000000000001</v>
      </c>
      <c r="D303" s="4">
        <v>50.104999999999997</v>
      </c>
      <c r="E303" s="4">
        <v>49.612000000000002</v>
      </c>
      <c r="F303" s="7">
        <v>-1.1999999999999999E-3</v>
      </c>
      <c r="G303" s="37">
        <f t="shared" si="16"/>
        <v>-8.7977125947247584E-4</v>
      </c>
      <c r="H303" s="37">
        <f t="shared" si="17"/>
        <v>9.9371119890348091E-3</v>
      </c>
    </row>
    <row r="304" spans="1:8">
      <c r="A304" s="2" t="s">
        <v>306</v>
      </c>
      <c r="B304" s="3">
        <v>50.012999999999998</v>
      </c>
      <c r="C304" s="4">
        <v>50.012999999999998</v>
      </c>
      <c r="D304" s="4">
        <v>50.012999999999998</v>
      </c>
      <c r="E304" s="4">
        <v>50.012999999999998</v>
      </c>
      <c r="F304" s="5">
        <v>2.9999999999999997E-4</v>
      </c>
      <c r="G304" s="37">
        <f t="shared" si="16"/>
        <v>-2.0751441626593614E-3</v>
      </c>
      <c r="H304" s="37">
        <f t="shared" si="17"/>
        <v>0</v>
      </c>
    </row>
    <row r="305" spans="1:8">
      <c r="A305" s="2" t="s">
        <v>307</v>
      </c>
      <c r="B305" s="6">
        <v>49.999000000000002</v>
      </c>
      <c r="C305" s="4">
        <v>50.116999999999997</v>
      </c>
      <c r="D305" s="4">
        <v>50.345999999999997</v>
      </c>
      <c r="E305" s="4">
        <v>49.898000000000003</v>
      </c>
      <c r="F305" s="7">
        <v>-2.8999999999999998E-3</v>
      </c>
      <c r="G305" s="37">
        <f t="shared" si="16"/>
        <v>1.7589797917206792E-3</v>
      </c>
      <c r="H305" s="37">
        <f t="shared" si="17"/>
        <v>8.978315764158749E-3</v>
      </c>
    </row>
    <row r="306" spans="1:8">
      <c r="A306" s="2" t="s">
        <v>308</v>
      </c>
      <c r="B306" s="3">
        <v>50.145000000000003</v>
      </c>
      <c r="C306" s="4">
        <v>50.029000000000003</v>
      </c>
      <c r="D306" s="4">
        <v>50.235999999999997</v>
      </c>
      <c r="E306" s="4">
        <v>49.557000000000002</v>
      </c>
      <c r="F306" s="5">
        <v>1.9E-3</v>
      </c>
      <c r="G306" s="37">
        <f t="shared" si="16"/>
        <v>-8.8556937950708386E-3</v>
      </c>
      <c r="H306" s="37">
        <f t="shared" si="17"/>
        <v>1.3701394353976127E-2</v>
      </c>
    </row>
    <row r="307" spans="1:8">
      <c r="A307" s="2" t="s">
        <v>309</v>
      </c>
      <c r="B307" s="6">
        <v>50.05</v>
      </c>
      <c r="C307" s="4">
        <v>50.475999999999999</v>
      </c>
      <c r="D307" s="4">
        <v>50.505000000000003</v>
      </c>
      <c r="E307" s="4">
        <v>49.862000000000002</v>
      </c>
      <c r="F307" s="7">
        <v>-8.9999999999999993E-3</v>
      </c>
      <c r="G307" s="37">
        <f t="shared" si="16"/>
        <v>-3.7627487870082885E-4</v>
      </c>
      <c r="H307" s="37">
        <f t="shared" si="17"/>
        <v>1.2895591833460365E-2</v>
      </c>
    </row>
    <row r="308" spans="1:8">
      <c r="A308" s="2" t="s">
        <v>310</v>
      </c>
      <c r="B308" s="6">
        <v>50.503999999999998</v>
      </c>
      <c r="C308" s="4">
        <v>50.494999999999997</v>
      </c>
      <c r="D308" s="4">
        <v>50.938000000000002</v>
      </c>
      <c r="E308" s="4">
        <v>50.286999999999999</v>
      </c>
      <c r="F308" s="7">
        <v>-4.0000000000000002E-4</v>
      </c>
      <c r="G308" s="37">
        <f t="shared" si="16"/>
        <v>-7.0008456077560255E-3</v>
      </c>
      <c r="H308" s="37">
        <f t="shared" si="17"/>
        <v>1.2945691729472892E-2</v>
      </c>
    </row>
    <row r="309" spans="1:8">
      <c r="A309" s="2" t="s">
        <v>311</v>
      </c>
      <c r="B309" s="6">
        <v>50.523000000000003</v>
      </c>
      <c r="C309" s="4">
        <v>50.850999999999999</v>
      </c>
      <c r="D309" s="4">
        <v>51.052</v>
      </c>
      <c r="E309" s="4">
        <v>50.420999999999999</v>
      </c>
      <c r="F309" s="7">
        <v>-8.3999999999999995E-3</v>
      </c>
      <c r="G309" s="37">
        <f t="shared" si="16"/>
        <v>-1.9430814524043914E-3</v>
      </c>
      <c r="H309" s="37">
        <f t="shared" si="17"/>
        <v>1.2514626841990445E-2</v>
      </c>
    </row>
    <row r="310" spans="1:8">
      <c r="A310" s="2" t="s">
        <v>312</v>
      </c>
      <c r="B310" s="3">
        <v>50.95</v>
      </c>
      <c r="C310" s="4">
        <v>50.95</v>
      </c>
      <c r="D310" s="4">
        <v>50.95</v>
      </c>
      <c r="E310" s="4">
        <v>50.95</v>
      </c>
      <c r="F310" s="5">
        <v>1.4E-3</v>
      </c>
      <c r="G310" s="37">
        <f t="shared" si="16"/>
        <v>4.7129814044291046E-3</v>
      </c>
      <c r="H310" s="37">
        <f t="shared" si="17"/>
        <v>0</v>
      </c>
    </row>
    <row r="311" spans="1:8">
      <c r="A311" s="2" t="s">
        <v>313</v>
      </c>
      <c r="B311" s="3">
        <v>50.878</v>
      </c>
      <c r="C311" s="4">
        <v>50.710999999999999</v>
      </c>
      <c r="D311" s="4">
        <v>51.119</v>
      </c>
      <c r="E311" s="4">
        <v>50.667999999999999</v>
      </c>
      <c r="F311" s="5">
        <v>2.7000000000000001E-3</v>
      </c>
      <c r="G311" s="37">
        <f t="shared" si="16"/>
        <v>3.3534540576786025E-4</v>
      </c>
      <c r="H311" s="37">
        <f t="shared" si="17"/>
        <v>8.9010815504855234E-3</v>
      </c>
    </row>
    <row r="312" spans="1:8">
      <c r="A312" s="2" t="s">
        <v>314</v>
      </c>
      <c r="B312" s="3">
        <v>50.743000000000002</v>
      </c>
      <c r="C312" s="4">
        <v>50.694000000000003</v>
      </c>
      <c r="D312" s="4">
        <v>50.930999999999997</v>
      </c>
      <c r="E312" s="4">
        <v>50.619</v>
      </c>
      <c r="F312" s="5">
        <v>5.0000000000000001E-4</v>
      </c>
      <c r="G312" s="37">
        <f t="shared" si="16"/>
        <v>3.8018296305096862E-3</v>
      </c>
      <c r="H312" s="37">
        <f t="shared" si="17"/>
        <v>6.163693474782149E-3</v>
      </c>
    </row>
    <row r="313" spans="1:8">
      <c r="A313" s="2" t="s">
        <v>315</v>
      </c>
      <c r="B313" s="3">
        <v>50.72</v>
      </c>
      <c r="C313" s="4">
        <v>50.502000000000002</v>
      </c>
      <c r="D313" s="4">
        <v>50.784999999999997</v>
      </c>
      <c r="E313" s="4">
        <v>50.445</v>
      </c>
      <c r="F313" s="5">
        <v>3.8999999999999998E-3</v>
      </c>
      <c r="G313" s="37">
        <f t="shared" si="16"/>
        <v>7.7284346947271228E-4</v>
      </c>
      <c r="H313" s="37">
        <f t="shared" si="17"/>
        <v>6.7400138764990838E-3</v>
      </c>
    </row>
    <row r="314" spans="1:8">
      <c r="A314" s="2" t="s">
        <v>316</v>
      </c>
      <c r="B314" s="3">
        <v>50.524999999999999</v>
      </c>
      <c r="C314" s="4">
        <v>50.463000000000001</v>
      </c>
      <c r="D314" s="4">
        <v>50.63</v>
      </c>
      <c r="E314" s="4">
        <v>50.301000000000002</v>
      </c>
      <c r="F314" s="5">
        <v>5.9999999999999995E-4</v>
      </c>
      <c r="G314" s="37">
        <f t="shared" si="16"/>
        <v>0</v>
      </c>
      <c r="H314" s="37">
        <f t="shared" si="17"/>
        <v>6.5406254348820223E-3</v>
      </c>
    </row>
    <row r="315" spans="1:8">
      <c r="A315" s="2" t="s">
        <v>317</v>
      </c>
      <c r="B315" s="6">
        <v>50.494999999999997</v>
      </c>
      <c r="C315" s="4">
        <v>50.463000000000001</v>
      </c>
      <c r="D315" s="4">
        <v>50.667999999999999</v>
      </c>
      <c r="E315" s="4">
        <v>50.406999999999996</v>
      </c>
      <c r="F315" s="7">
        <v>-2.0999999999999999E-3</v>
      </c>
      <c r="G315" s="37">
        <f t="shared" si="16"/>
        <v>-2.7075098814229336E-3</v>
      </c>
      <c r="H315" s="37">
        <f t="shared" si="17"/>
        <v>5.1778522824211482E-3</v>
      </c>
    </row>
    <row r="316" spans="1:8">
      <c r="A316" s="2" t="s">
        <v>318</v>
      </c>
      <c r="B316" s="3">
        <v>50.6</v>
      </c>
      <c r="C316" s="4">
        <v>50.6</v>
      </c>
      <c r="D316" s="4">
        <v>50.6</v>
      </c>
      <c r="E316" s="4">
        <v>50.6</v>
      </c>
      <c r="F316" s="5">
        <v>2E-3</v>
      </c>
      <c r="G316" s="37">
        <f t="shared" si="16"/>
        <v>1.0807247448011426E-2</v>
      </c>
      <c r="H316" s="37">
        <f t="shared" si="17"/>
        <v>0</v>
      </c>
    </row>
    <row r="317" spans="1:8">
      <c r="A317" s="2" t="s">
        <v>319</v>
      </c>
      <c r="B317" s="3">
        <v>50.499000000000002</v>
      </c>
      <c r="C317" s="4">
        <v>50.058999999999997</v>
      </c>
      <c r="D317" s="4">
        <v>50.628999999999998</v>
      </c>
      <c r="E317" s="4">
        <v>50.058999999999997</v>
      </c>
      <c r="F317" s="5">
        <v>8.5000000000000006E-3</v>
      </c>
      <c r="G317" s="37">
        <f t="shared" si="16"/>
        <v>1.1844844662745307E-2</v>
      </c>
      <c r="H317" s="37">
        <f t="shared" si="17"/>
        <v>1.1386563854651517E-2</v>
      </c>
    </row>
    <row r="318" spans="1:8">
      <c r="A318" s="2" t="s">
        <v>320</v>
      </c>
      <c r="B318" s="3">
        <v>50.075000000000003</v>
      </c>
      <c r="C318" s="4">
        <v>49.472999999999999</v>
      </c>
      <c r="D318" s="4">
        <v>50.258000000000003</v>
      </c>
      <c r="E318" s="4">
        <v>49.436999999999998</v>
      </c>
      <c r="F318" s="5">
        <v>1.1599999999999999E-2</v>
      </c>
      <c r="G318" s="37">
        <f t="shared" si="16"/>
        <v>-2.1782537665638872E-3</v>
      </c>
      <c r="H318" s="37">
        <f t="shared" si="17"/>
        <v>1.6606994761009065E-2</v>
      </c>
    </row>
    <row r="319" spans="1:8">
      <c r="A319" s="2" t="s">
        <v>321</v>
      </c>
      <c r="B319" s="6">
        <v>49.499000000000002</v>
      </c>
      <c r="C319" s="4">
        <v>49.581000000000003</v>
      </c>
      <c r="D319" s="4">
        <v>49.715000000000003</v>
      </c>
      <c r="E319" s="4">
        <v>49.325000000000003</v>
      </c>
      <c r="F319" s="7">
        <v>-2.2000000000000001E-3</v>
      </c>
      <c r="G319" s="37">
        <f t="shared" si="16"/>
        <v>-1.1345962113658934E-2</v>
      </c>
      <c r="H319" s="37">
        <f t="shared" si="17"/>
        <v>7.9067410035479069E-3</v>
      </c>
    </row>
    <row r="320" spans="1:8">
      <c r="A320" s="2" t="s">
        <v>322</v>
      </c>
      <c r="B320" s="6">
        <v>49.606999999999999</v>
      </c>
      <c r="C320" s="4">
        <v>50.15</v>
      </c>
      <c r="D320" s="4">
        <v>50.170999999999999</v>
      </c>
      <c r="E320" s="4">
        <v>49.448999999999998</v>
      </c>
      <c r="F320" s="7">
        <v>-1.14E-2</v>
      </c>
      <c r="G320" s="37">
        <f t="shared" si="16"/>
        <v>9.2980196425695577E-3</v>
      </c>
      <c r="H320" s="37">
        <f t="shared" si="17"/>
        <v>1.4600901939371904E-2</v>
      </c>
    </row>
    <row r="321" spans="1:8">
      <c r="A321" s="2" t="s">
        <v>323</v>
      </c>
      <c r="B321" s="3">
        <v>50.177</v>
      </c>
      <c r="C321" s="4">
        <v>49.688000000000002</v>
      </c>
      <c r="D321" s="4">
        <v>50.542000000000002</v>
      </c>
      <c r="E321" s="4">
        <v>49.569000000000003</v>
      </c>
      <c r="F321" s="5">
        <v>7.0000000000000001E-3</v>
      </c>
      <c r="G321" s="37">
        <f t="shared" si="16"/>
        <v>-2.8496889424040922E-3</v>
      </c>
      <c r="H321" s="37">
        <f t="shared" si="17"/>
        <v>1.9629203736206077E-2</v>
      </c>
    </row>
    <row r="322" spans="1:8">
      <c r="A322" s="2" t="s">
        <v>324</v>
      </c>
      <c r="B322" s="3">
        <v>49.83</v>
      </c>
      <c r="C322" s="4">
        <v>49.83</v>
      </c>
      <c r="D322" s="4">
        <v>49.83</v>
      </c>
      <c r="E322" s="4">
        <v>49.83</v>
      </c>
      <c r="F322" s="5">
        <v>1.4E-3</v>
      </c>
      <c r="G322" s="37">
        <f t="shared" ref="G322:G385" si="18">(C322-C323)/C323</f>
        <v>9.6855243961744518E-3</v>
      </c>
      <c r="H322" s="37">
        <f t="shared" ref="H322:H385" si="19">(D322-E322)/E322</f>
        <v>0</v>
      </c>
    </row>
    <row r="323" spans="1:8">
      <c r="A323" s="2" t="s">
        <v>325</v>
      </c>
      <c r="B323" s="3">
        <v>49.758000000000003</v>
      </c>
      <c r="C323" s="4">
        <v>49.351999999999997</v>
      </c>
      <c r="D323" s="4">
        <v>49.984000000000002</v>
      </c>
      <c r="E323" s="4">
        <v>49.298000000000002</v>
      </c>
      <c r="F323" s="5">
        <v>7.7000000000000002E-3</v>
      </c>
      <c r="G323" s="37">
        <f t="shared" si="18"/>
        <v>9.1264931956911994E-4</v>
      </c>
      <c r="H323" s="37">
        <f t="shared" si="19"/>
        <v>1.3915371820357823E-2</v>
      </c>
    </row>
    <row r="324" spans="1:8">
      <c r="A324" s="2" t="s">
        <v>326</v>
      </c>
      <c r="B324" s="3">
        <v>49.38</v>
      </c>
      <c r="C324" s="4">
        <v>49.307000000000002</v>
      </c>
      <c r="D324" s="4">
        <v>49.595999999999997</v>
      </c>
      <c r="E324" s="4">
        <v>49.201999999999998</v>
      </c>
      <c r="F324" s="5">
        <v>1E-3</v>
      </c>
      <c r="G324" s="37">
        <f t="shared" si="18"/>
        <v>4.0727391206956814E-3</v>
      </c>
      <c r="H324" s="37">
        <f t="shared" si="19"/>
        <v>8.0078045607901785E-3</v>
      </c>
    </row>
    <row r="325" spans="1:8">
      <c r="A325" s="2" t="s">
        <v>327</v>
      </c>
      <c r="B325" s="3">
        <v>49.332000000000001</v>
      </c>
      <c r="C325" s="4">
        <v>49.106999999999999</v>
      </c>
      <c r="D325" s="4">
        <v>49.499000000000002</v>
      </c>
      <c r="E325" s="4">
        <v>49.043999999999997</v>
      </c>
      <c r="F325" s="5">
        <v>4.1000000000000003E-3</v>
      </c>
      <c r="G325" s="37">
        <f t="shared" si="18"/>
        <v>6.7035670356703197E-3</v>
      </c>
      <c r="H325" s="37">
        <f t="shared" si="19"/>
        <v>9.2773835739337219E-3</v>
      </c>
    </row>
    <row r="326" spans="1:8">
      <c r="A326" s="2" t="s">
        <v>328</v>
      </c>
      <c r="B326" s="3">
        <v>49.13</v>
      </c>
      <c r="C326" s="4">
        <v>48.78</v>
      </c>
      <c r="D326" s="4">
        <v>49.134999999999998</v>
      </c>
      <c r="E326" s="4">
        <v>48.749000000000002</v>
      </c>
      <c r="F326" s="5">
        <v>6.7000000000000002E-3</v>
      </c>
      <c r="G326" s="37">
        <f t="shared" si="18"/>
        <v>3.4862498205612887E-4</v>
      </c>
      <c r="H326" s="37">
        <f t="shared" si="19"/>
        <v>7.9181111407412592E-3</v>
      </c>
    </row>
    <row r="327" spans="1:8">
      <c r="A327" s="2" t="s">
        <v>329</v>
      </c>
      <c r="B327" s="6">
        <v>48.804000000000002</v>
      </c>
      <c r="C327" s="4">
        <v>48.762999999999998</v>
      </c>
      <c r="D327" s="4">
        <v>48.966000000000001</v>
      </c>
      <c r="E327" s="4">
        <v>48.578000000000003</v>
      </c>
      <c r="F327" s="7">
        <v>-7.4000000000000003E-3</v>
      </c>
      <c r="G327" s="37">
        <f t="shared" si="18"/>
        <v>-8.2168934447902752E-3</v>
      </c>
      <c r="H327" s="37">
        <f t="shared" si="19"/>
        <v>7.9871546790727926E-3</v>
      </c>
    </row>
    <row r="328" spans="1:8">
      <c r="A328" s="2" t="s">
        <v>330</v>
      </c>
      <c r="B328" s="3">
        <v>49.167000000000002</v>
      </c>
      <c r="C328" s="4">
        <v>49.167000000000002</v>
      </c>
      <c r="D328" s="4">
        <v>49.167000000000002</v>
      </c>
      <c r="E328" s="4">
        <v>49.167000000000002</v>
      </c>
      <c r="F328" s="5">
        <v>7.7000000000000002E-3</v>
      </c>
      <c r="G328" s="37">
        <f t="shared" si="18"/>
        <v>2.6101674177695326E-3</v>
      </c>
      <c r="H328" s="37">
        <f t="shared" si="19"/>
        <v>0</v>
      </c>
    </row>
    <row r="329" spans="1:8">
      <c r="A329" s="2" t="s">
        <v>331</v>
      </c>
      <c r="B329" s="6">
        <v>48.789000000000001</v>
      </c>
      <c r="C329" s="4">
        <v>49.039000000000001</v>
      </c>
      <c r="D329" s="4">
        <v>49.207000000000001</v>
      </c>
      <c r="E329" s="4">
        <v>48.703000000000003</v>
      </c>
      <c r="F329" s="7">
        <v>-5.3E-3</v>
      </c>
      <c r="G329" s="37">
        <f t="shared" si="18"/>
        <v>-1.7099932821691688E-3</v>
      </c>
      <c r="H329" s="37">
        <f t="shared" si="19"/>
        <v>1.0348438494548544E-2</v>
      </c>
    </row>
    <row r="330" spans="1:8">
      <c r="A330" s="2" t="s">
        <v>332</v>
      </c>
      <c r="B330" s="6">
        <v>49.051000000000002</v>
      </c>
      <c r="C330" s="4">
        <v>49.122999999999998</v>
      </c>
      <c r="D330" s="4">
        <v>49.32</v>
      </c>
      <c r="E330" s="4">
        <v>48.86</v>
      </c>
      <c r="F330" s="7">
        <v>-1.6999999999999999E-3</v>
      </c>
      <c r="G330" s="37">
        <f t="shared" si="18"/>
        <v>7.4033058529181968E-3</v>
      </c>
      <c r="H330" s="37">
        <f t="shared" si="19"/>
        <v>9.4146541137945326E-3</v>
      </c>
    </row>
    <row r="331" spans="1:8">
      <c r="A331" s="2" t="s">
        <v>333</v>
      </c>
      <c r="B331" s="3">
        <v>49.133000000000003</v>
      </c>
      <c r="C331" s="4">
        <v>48.762</v>
      </c>
      <c r="D331" s="4">
        <v>49.35</v>
      </c>
      <c r="E331" s="4">
        <v>48.744999999999997</v>
      </c>
      <c r="F331" s="5">
        <v>7.1000000000000004E-3</v>
      </c>
      <c r="G331" s="37">
        <f t="shared" si="18"/>
        <v>1.0862805257266074E-2</v>
      </c>
      <c r="H331" s="37">
        <f t="shared" si="19"/>
        <v>1.2411529387629582E-2</v>
      </c>
    </row>
    <row r="332" spans="1:8">
      <c r="A332" s="2" t="s">
        <v>334</v>
      </c>
      <c r="B332" s="3">
        <v>48.786000000000001</v>
      </c>
      <c r="C332" s="4">
        <v>48.238</v>
      </c>
      <c r="D332" s="4">
        <v>48.823999999999998</v>
      </c>
      <c r="E332" s="4">
        <v>48.206000000000003</v>
      </c>
      <c r="F332" s="5">
        <v>1.0999999999999999E-2</v>
      </c>
      <c r="G332" s="37">
        <f t="shared" si="18"/>
        <v>4.0170673327088735E-3</v>
      </c>
      <c r="H332" s="37">
        <f t="shared" si="19"/>
        <v>1.2819980915238663E-2</v>
      </c>
    </row>
    <row r="333" spans="1:8">
      <c r="A333" s="2" t="s">
        <v>335</v>
      </c>
      <c r="B333" s="3">
        <v>48.256</v>
      </c>
      <c r="C333" s="4">
        <v>48.045000000000002</v>
      </c>
      <c r="D333" s="4">
        <v>48.347000000000001</v>
      </c>
      <c r="E333" s="4">
        <v>47.994999999999997</v>
      </c>
      <c r="F333" s="5">
        <v>3.5000000000000001E-3</v>
      </c>
      <c r="G333" s="37">
        <f t="shared" si="18"/>
        <v>-8.5263902175262691E-4</v>
      </c>
      <c r="H333" s="37">
        <f t="shared" si="19"/>
        <v>7.3340973018023517E-3</v>
      </c>
    </row>
    <row r="334" spans="1:8">
      <c r="A334" s="2" t="s">
        <v>336</v>
      </c>
      <c r="B334" s="6">
        <v>48.085999999999999</v>
      </c>
      <c r="C334" s="4">
        <v>48.085999999999999</v>
      </c>
      <c r="D334" s="4">
        <v>48.085999999999999</v>
      </c>
      <c r="E334" s="4">
        <v>48.085999999999999</v>
      </c>
      <c r="F334" s="7">
        <v>0</v>
      </c>
      <c r="G334" s="37">
        <f t="shared" si="18"/>
        <v>2.4390752360899191E-3</v>
      </c>
      <c r="H334" s="37">
        <f t="shared" si="19"/>
        <v>0</v>
      </c>
    </row>
    <row r="335" spans="1:8">
      <c r="A335" s="2" t="s">
        <v>337</v>
      </c>
      <c r="B335" s="3">
        <v>48.088000000000001</v>
      </c>
      <c r="C335" s="4">
        <v>47.969000000000001</v>
      </c>
      <c r="D335" s="4">
        <v>48.482999999999997</v>
      </c>
      <c r="E335" s="4">
        <v>47.835999999999999</v>
      </c>
      <c r="F335" s="5">
        <v>1.9E-3</v>
      </c>
      <c r="G335" s="37">
        <f t="shared" si="18"/>
        <v>1.360802958267297E-2</v>
      </c>
      <c r="H335" s="37">
        <f t="shared" si="19"/>
        <v>1.3525378376118374E-2</v>
      </c>
    </row>
    <row r="336" spans="1:8">
      <c r="A336" s="2" t="s">
        <v>338</v>
      </c>
      <c r="B336" s="3">
        <v>47.996000000000002</v>
      </c>
      <c r="C336" s="4">
        <v>47.325000000000003</v>
      </c>
      <c r="D336" s="4">
        <v>48.247</v>
      </c>
      <c r="E336" s="4">
        <v>47.293999999999997</v>
      </c>
      <c r="F336" s="5">
        <v>1.37E-2</v>
      </c>
      <c r="G336" s="37">
        <f t="shared" si="18"/>
        <v>-6.9681996705929614E-4</v>
      </c>
      <c r="H336" s="37">
        <f t="shared" si="19"/>
        <v>2.0150547638178268E-2</v>
      </c>
    </row>
    <row r="337" spans="1:8">
      <c r="A337" s="2" t="s">
        <v>339</v>
      </c>
      <c r="B337" s="6">
        <v>47.347999999999999</v>
      </c>
      <c r="C337" s="4">
        <v>47.357999999999997</v>
      </c>
      <c r="D337" s="4">
        <v>47.505000000000003</v>
      </c>
      <c r="E337" s="4">
        <v>47.168999999999997</v>
      </c>
      <c r="F337" s="7">
        <v>-8.0000000000000004E-4</v>
      </c>
      <c r="G337" s="37">
        <f t="shared" si="18"/>
        <v>-7.1742066171518446E-4</v>
      </c>
      <c r="H337" s="37">
        <f t="shared" si="19"/>
        <v>7.1233225211474833E-3</v>
      </c>
    </row>
    <row r="338" spans="1:8">
      <c r="A338" s="2" t="s">
        <v>340</v>
      </c>
      <c r="B338" s="6">
        <v>47.384</v>
      </c>
      <c r="C338" s="4">
        <v>47.392000000000003</v>
      </c>
      <c r="D338" s="4">
        <v>47.656999999999996</v>
      </c>
      <c r="E338" s="4">
        <v>47.33</v>
      </c>
      <c r="F338" s="7">
        <v>-8.0000000000000004E-4</v>
      </c>
      <c r="G338" s="37">
        <f t="shared" si="18"/>
        <v>7.1793572363710516E-4</v>
      </c>
      <c r="H338" s="37">
        <f t="shared" si="19"/>
        <v>6.9089372491020111E-3</v>
      </c>
    </row>
    <row r="339" spans="1:8">
      <c r="A339" s="2" t="s">
        <v>341</v>
      </c>
      <c r="B339" s="3">
        <v>47.421999999999997</v>
      </c>
      <c r="C339" s="4">
        <v>47.357999999999997</v>
      </c>
      <c r="D339" s="4">
        <v>47.554000000000002</v>
      </c>
      <c r="E339" s="4">
        <v>47.228000000000002</v>
      </c>
      <c r="F339" s="5">
        <v>5.7000000000000002E-3</v>
      </c>
      <c r="G339" s="37">
        <f t="shared" si="18"/>
        <v>4.3475494666298711E-3</v>
      </c>
      <c r="H339" s="37">
        <f t="shared" si="19"/>
        <v>6.9026848479715533E-3</v>
      </c>
    </row>
    <row r="340" spans="1:8">
      <c r="A340" s="2" t="s">
        <v>342</v>
      </c>
      <c r="B340" s="6">
        <v>47.152999999999999</v>
      </c>
      <c r="C340" s="4">
        <v>47.152999999999999</v>
      </c>
      <c r="D340" s="4">
        <v>47.152999999999999</v>
      </c>
      <c r="E340" s="4">
        <v>47.152999999999999</v>
      </c>
      <c r="F340" s="7">
        <v>-4.8999999999999998E-3</v>
      </c>
      <c r="G340" s="37">
        <f t="shared" si="18"/>
        <v>-3.8159038392233962E-4</v>
      </c>
      <c r="H340" s="37">
        <f t="shared" si="19"/>
        <v>0</v>
      </c>
    </row>
    <row r="341" spans="1:8">
      <c r="A341" s="2" t="s">
        <v>343</v>
      </c>
      <c r="B341" s="3">
        <v>47.384999999999998</v>
      </c>
      <c r="C341" s="4">
        <v>47.170999999999999</v>
      </c>
      <c r="D341" s="4">
        <v>47.424999999999997</v>
      </c>
      <c r="E341" s="4">
        <v>46.93</v>
      </c>
      <c r="F341" s="5">
        <v>4.0000000000000001E-3</v>
      </c>
      <c r="G341" s="37">
        <f t="shared" si="18"/>
        <v>4.2400729292595654E-5</v>
      </c>
      <c r="H341" s="37">
        <f t="shared" si="19"/>
        <v>1.0547624121031269E-2</v>
      </c>
    </row>
    <row r="342" spans="1:8">
      <c r="A342" s="2" t="s">
        <v>344</v>
      </c>
      <c r="B342" s="3">
        <v>47.198</v>
      </c>
      <c r="C342" s="4">
        <v>47.168999999999997</v>
      </c>
      <c r="D342" s="4">
        <v>47.436999999999998</v>
      </c>
      <c r="E342" s="4">
        <v>46.86</v>
      </c>
      <c r="F342" s="5">
        <v>2.9999999999999997E-4</v>
      </c>
      <c r="G342" s="37">
        <f t="shared" si="18"/>
        <v>-3.3384748663553838E-3</v>
      </c>
      <c r="H342" s="37">
        <f t="shared" si="19"/>
        <v>1.2313273580879176E-2</v>
      </c>
    </row>
    <row r="343" spans="1:8">
      <c r="A343" s="2" t="s">
        <v>345</v>
      </c>
      <c r="B343" s="6">
        <v>47.183</v>
      </c>
      <c r="C343" s="4">
        <v>47.326999999999998</v>
      </c>
      <c r="D343" s="4">
        <v>47.404000000000003</v>
      </c>
      <c r="E343" s="4">
        <v>46.779000000000003</v>
      </c>
      <c r="F343" s="7">
        <v>-3.5000000000000001E-3</v>
      </c>
      <c r="G343" s="37">
        <f t="shared" si="18"/>
        <v>-1.2477829942618654E-2</v>
      </c>
      <c r="H343" s="37">
        <f t="shared" si="19"/>
        <v>1.3360696038820837E-2</v>
      </c>
    </row>
    <row r="344" spans="1:8">
      <c r="A344" s="2" t="s">
        <v>346</v>
      </c>
      <c r="B344" s="6">
        <v>47.348999999999997</v>
      </c>
      <c r="C344" s="4">
        <v>47.924999999999997</v>
      </c>
      <c r="D344" s="4">
        <v>48.078000000000003</v>
      </c>
      <c r="E344" s="4">
        <v>47.234999999999999</v>
      </c>
      <c r="F344" s="7">
        <v>-1.26E-2</v>
      </c>
      <c r="G344" s="37">
        <f t="shared" si="18"/>
        <v>1.0564271255060679E-2</v>
      </c>
      <c r="H344" s="37">
        <f t="shared" si="19"/>
        <v>1.7846935535090581E-2</v>
      </c>
    </row>
    <row r="345" spans="1:8">
      <c r="A345" s="2" t="s">
        <v>347</v>
      </c>
      <c r="B345" s="3">
        <v>47.953000000000003</v>
      </c>
      <c r="C345" s="4">
        <v>47.423999999999999</v>
      </c>
      <c r="D345" s="4">
        <v>48.006999999999998</v>
      </c>
      <c r="E345" s="4">
        <v>47.35</v>
      </c>
      <c r="F345" s="5">
        <v>1.0699999999999999E-2</v>
      </c>
      <c r="G345" s="37">
        <f t="shared" si="18"/>
        <v>-4.2154961638991498E-4</v>
      </c>
      <c r="H345" s="37">
        <f t="shared" si="19"/>
        <v>1.3875395987328331E-2</v>
      </c>
    </row>
    <row r="346" spans="1:8">
      <c r="A346" s="2" t="s">
        <v>348</v>
      </c>
      <c r="B346" s="3">
        <v>47.444000000000003</v>
      </c>
      <c r="C346" s="4">
        <v>47.444000000000003</v>
      </c>
      <c r="D346" s="4">
        <v>47.444000000000003</v>
      </c>
      <c r="E346" s="4">
        <v>47.444000000000003</v>
      </c>
      <c r="F346" s="5">
        <v>0</v>
      </c>
      <c r="G346" s="37">
        <f t="shared" si="18"/>
        <v>2.4721617681239976E-3</v>
      </c>
      <c r="H346" s="37">
        <f t="shared" si="19"/>
        <v>0</v>
      </c>
    </row>
    <row r="347" spans="1:8">
      <c r="A347" s="2" t="s">
        <v>349</v>
      </c>
      <c r="B347" s="3">
        <v>47.442</v>
      </c>
      <c r="C347" s="4">
        <v>47.326999999999998</v>
      </c>
      <c r="D347" s="4">
        <v>47.906999999999996</v>
      </c>
      <c r="E347" s="4">
        <v>47.284999999999997</v>
      </c>
      <c r="F347" s="5">
        <v>1.9E-3</v>
      </c>
      <c r="G347" s="37">
        <f t="shared" si="18"/>
        <v>-1.2457223937901706E-2</v>
      </c>
      <c r="H347" s="37">
        <f t="shared" si="19"/>
        <v>1.3154277254943426E-2</v>
      </c>
    </row>
    <row r="348" spans="1:8">
      <c r="A348" s="2" t="s">
        <v>350</v>
      </c>
      <c r="B348" s="6">
        <v>47.350999999999999</v>
      </c>
      <c r="C348" s="4">
        <v>47.923999999999999</v>
      </c>
      <c r="D348" s="4">
        <v>48.237000000000002</v>
      </c>
      <c r="E348" s="4">
        <v>47.12</v>
      </c>
      <c r="F348" s="7">
        <v>-1.24E-2</v>
      </c>
      <c r="G348" s="37">
        <f t="shared" si="18"/>
        <v>8.4167999326655706E-3</v>
      </c>
      <c r="H348" s="37">
        <f t="shared" si="19"/>
        <v>2.3705432937181758E-2</v>
      </c>
    </row>
    <row r="349" spans="1:8">
      <c r="A349" s="2" t="s">
        <v>351</v>
      </c>
      <c r="B349" s="3">
        <v>47.945</v>
      </c>
      <c r="C349" s="4">
        <v>47.524000000000001</v>
      </c>
      <c r="D349" s="4">
        <v>48.198</v>
      </c>
      <c r="E349" s="4">
        <v>47.045000000000002</v>
      </c>
      <c r="F349" s="5">
        <v>8.3000000000000001E-3</v>
      </c>
      <c r="G349" s="37">
        <f t="shared" si="18"/>
        <v>2.2143022838947255E-3</v>
      </c>
      <c r="H349" s="37">
        <f t="shared" si="19"/>
        <v>2.4508449356998589E-2</v>
      </c>
    </row>
    <row r="350" spans="1:8">
      <c r="A350" s="2" t="s">
        <v>352</v>
      </c>
      <c r="B350" s="3">
        <v>47.551000000000002</v>
      </c>
      <c r="C350" s="4">
        <v>47.418999999999997</v>
      </c>
      <c r="D350" s="4">
        <v>47.619</v>
      </c>
      <c r="E350" s="4">
        <v>47.042000000000002</v>
      </c>
      <c r="F350" s="5">
        <v>2.7000000000000001E-3</v>
      </c>
      <c r="G350" s="37">
        <f t="shared" si="18"/>
        <v>5.1722310545839912E-3</v>
      </c>
      <c r="H350" s="37">
        <f t="shared" si="19"/>
        <v>1.2265634964499769E-2</v>
      </c>
    </row>
    <row r="351" spans="1:8">
      <c r="A351" s="2" t="s">
        <v>353</v>
      </c>
      <c r="B351" s="3">
        <v>47.424999999999997</v>
      </c>
      <c r="C351" s="4">
        <v>47.174999999999997</v>
      </c>
      <c r="D351" s="4">
        <v>47.723999999999997</v>
      </c>
      <c r="E351" s="4">
        <v>47.027999999999999</v>
      </c>
      <c r="F351" s="5">
        <v>1.6999999999999999E-3</v>
      </c>
      <c r="G351" s="37">
        <f t="shared" si="18"/>
        <v>-3.6117095425167783E-3</v>
      </c>
      <c r="H351" s="37">
        <f t="shared" si="19"/>
        <v>1.4799693799438589E-2</v>
      </c>
    </row>
    <row r="352" spans="1:8">
      <c r="A352" s="2" t="s">
        <v>354</v>
      </c>
      <c r="B352" s="3">
        <v>47.345999999999997</v>
      </c>
      <c r="C352" s="4">
        <v>47.345999999999997</v>
      </c>
      <c r="D352" s="4">
        <v>47.345999999999997</v>
      </c>
      <c r="E352" s="4">
        <v>47.345999999999997</v>
      </c>
      <c r="F352" s="5">
        <v>3.0999999999999999E-3</v>
      </c>
      <c r="G352" s="37">
        <f t="shared" si="18"/>
        <v>1.279199110122356E-2</v>
      </c>
      <c r="H352" s="37">
        <f t="shared" si="19"/>
        <v>0</v>
      </c>
    </row>
    <row r="353" spans="1:8">
      <c r="A353" s="2" t="s">
        <v>355</v>
      </c>
      <c r="B353" s="3">
        <v>47.201000000000001</v>
      </c>
      <c r="C353" s="4">
        <v>46.747999999999998</v>
      </c>
      <c r="D353" s="4">
        <v>47.389000000000003</v>
      </c>
      <c r="E353" s="4">
        <v>46.683999999999997</v>
      </c>
      <c r="F353" s="5">
        <v>9.1999999999999998E-3</v>
      </c>
      <c r="G353" s="37">
        <f t="shared" si="18"/>
        <v>1.7101083503763853E-2</v>
      </c>
      <c r="H353" s="37">
        <f t="shared" si="19"/>
        <v>1.5101533716048441E-2</v>
      </c>
    </row>
    <row r="354" spans="1:8">
      <c r="A354" s="2" t="s">
        <v>356</v>
      </c>
      <c r="B354" s="3">
        <v>46.771999999999998</v>
      </c>
      <c r="C354" s="4">
        <v>45.962000000000003</v>
      </c>
      <c r="D354" s="4">
        <v>46.786999999999999</v>
      </c>
      <c r="E354" s="4">
        <v>45.904000000000003</v>
      </c>
      <c r="F354" s="5">
        <v>1.7100000000000001E-2</v>
      </c>
      <c r="G354" s="37">
        <f t="shared" si="18"/>
        <v>-2.1276595744680626E-3</v>
      </c>
      <c r="H354" s="37">
        <f t="shared" si="19"/>
        <v>1.923579644475417E-2</v>
      </c>
    </row>
    <row r="355" spans="1:8">
      <c r="A355" s="2" t="s">
        <v>357</v>
      </c>
      <c r="B355" s="6">
        <v>45.987000000000002</v>
      </c>
      <c r="C355" s="4">
        <v>46.06</v>
      </c>
      <c r="D355" s="4">
        <v>46.113</v>
      </c>
      <c r="E355" s="4">
        <v>45.83</v>
      </c>
      <c r="F355" s="7">
        <v>-2E-3</v>
      </c>
      <c r="G355" s="37">
        <f t="shared" si="18"/>
        <v>6.9740495398002362E-3</v>
      </c>
      <c r="H355" s="37">
        <f t="shared" si="19"/>
        <v>6.17499454505785E-3</v>
      </c>
    </row>
    <row r="356" spans="1:8">
      <c r="A356" s="2" t="s">
        <v>358</v>
      </c>
      <c r="B356" s="3">
        <v>46.079000000000001</v>
      </c>
      <c r="C356" s="4">
        <v>45.741</v>
      </c>
      <c r="D356" s="4">
        <v>46.079000000000001</v>
      </c>
      <c r="E356" s="4">
        <v>45.691000000000003</v>
      </c>
      <c r="F356" s="5">
        <v>6.7999999999999996E-3</v>
      </c>
      <c r="G356" s="37">
        <f t="shared" si="18"/>
        <v>5.7830159637626572E-3</v>
      </c>
      <c r="H356" s="37">
        <f t="shared" si="19"/>
        <v>8.4918255236260554E-3</v>
      </c>
    </row>
    <row r="357" spans="1:8">
      <c r="A357" s="2" t="s">
        <v>359</v>
      </c>
      <c r="B357" s="3">
        <v>45.768999999999998</v>
      </c>
      <c r="C357" s="4">
        <v>45.478000000000002</v>
      </c>
      <c r="D357" s="4">
        <v>45.856999999999999</v>
      </c>
      <c r="E357" s="4">
        <v>45.38</v>
      </c>
      <c r="F357" s="5">
        <v>5.4000000000000003E-3</v>
      </c>
      <c r="G357" s="37">
        <f t="shared" si="18"/>
        <v>-1.010456023196542E-3</v>
      </c>
      <c r="H357" s="37">
        <f t="shared" si="19"/>
        <v>1.0511238431026812E-2</v>
      </c>
    </row>
    <row r="358" spans="1:8">
      <c r="A358" s="2" t="s">
        <v>360</v>
      </c>
      <c r="B358" s="3">
        <v>45.524000000000001</v>
      </c>
      <c r="C358" s="4">
        <v>45.524000000000001</v>
      </c>
      <c r="D358" s="4">
        <v>45.524000000000001</v>
      </c>
      <c r="E358" s="4">
        <v>45.524000000000001</v>
      </c>
      <c r="F358" s="5">
        <v>1E-4</v>
      </c>
      <c r="G358" s="37">
        <f t="shared" si="18"/>
        <v>6.154387198874339E-4</v>
      </c>
      <c r="H358" s="37">
        <f t="shared" si="19"/>
        <v>0</v>
      </c>
    </row>
    <row r="359" spans="1:8">
      <c r="A359" s="2" t="s">
        <v>361</v>
      </c>
      <c r="B359" s="6">
        <v>45.518000000000001</v>
      </c>
      <c r="C359" s="4">
        <v>45.496000000000002</v>
      </c>
      <c r="D359" s="4">
        <v>45.62</v>
      </c>
      <c r="E359" s="4">
        <v>45.393999999999998</v>
      </c>
      <c r="F359" s="7">
        <v>0</v>
      </c>
      <c r="G359" s="37">
        <f t="shared" si="18"/>
        <v>1.8938559788594061E-3</v>
      </c>
      <c r="H359" s="37">
        <f t="shared" si="19"/>
        <v>4.9786315372075405E-3</v>
      </c>
    </row>
    <row r="360" spans="1:8">
      <c r="A360" s="2" t="s">
        <v>362</v>
      </c>
      <c r="B360" s="3">
        <v>45.52</v>
      </c>
      <c r="C360" s="4">
        <v>45.41</v>
      </c>
      <c r="D360" s="4">
        <v>45.567999999999998</v>
      </c>
      <c r="E360" s="4">
        <v>45.347000000000001</v>
      </c>
      <c r="F360" s="5">
        <v>1.8E-3</v>
      </c>
      <c r="G360" s="37">
        <f t="shared" si="18"/>
        <v>-3.0954314943690661E-3</v>
      </c>
      <c r="H360" s="37">
        <f t="shared" si="19"/>
        <v>4.8735307738107594E-3</v>
      </c>
    </row>
    <row r="361" spans="1:8">
      <c r="A361" s="2" t="s">
        <v>363</v>
      </c>
      <c r="B361" s="6">
        <v>45.436999999999998</v>
      </c>
      <c r="C361" s="4">
        <v>45.551000000000002</v>
      </c>
      <c r="D361" s="4">
        <v>45.619</v>
      </c>
      <c r="E361" s="4">
        <v>45.311</v>
      </c>
      <c r="F361" s="7">
        <v>-3.0999999999999999E-3</v>
      </c>
      <c r="G361" s="37">
        <f t="shared" si="18"/>
        <v>1.5611257695691528E-3</v>
      </c>
      <c r="H361" s="37">
        <f t="shared" si="19"/>
        <v>6.7974663988876836E-3</v>
      </c>
    </row>
    <row r="362" spans="1:8">
      <c r="A362" s="2" t="s">
        <v>364</v>
      </c>
      <c r="B362" s="3">
        <v>45.576999999999998</v>
      </c>
      <c r="C362" s="4">
        <v>45.48</v>
      </c>
      <c r="D362" s="4">
        <v>45.625</v>
      </c>
      <c r="E362" s="4">
        <v>45.360999999999997</v>
      </c>
      <c r="F362" s="5">
        <v>1.5E-3</v>
      </c>
      <c r="G362" s="37">
        <f t="shared" si="18"/>
        <v>8.716481469159482E-3</v>
      </c>
      <c r="H362" s="37">
        <f t="shared" si="19"/>
        <v>5.8199775137233066E-3</v>
      </c>
    </row>
    <row r="363" spans="1:8">
      <c r="A363" s="2" t="s">
        <v>365</v>
      </c>
      <c r="B363" s="3">
        <v>45.511000000000003</v>
      </c>
      <c r="C363" s="4">
        <v>45.087000000000003</v>
      </c>
      <c r="D363" s="4">
        <v>45.526000000000003</v>
      </c>
      <c r="E363" s="4">
        <v>45.067</v>
      </c>
      <c r="F363" s="5">
        <v>8.8000000000000005E-3</v>
      </c>
      <c r="G363" s="37">
        <f t="shared" si="18"/>
        <v>-5.5417627238868992E-4</v>
      </c>
      <c r="H363" s="37">
        <f t="shared" si="19"/>
        <v>1.0184835910977061E-2</v>
      </c>
    </row>
    <row r="364" spans="1:8">
      <c r="A364" s="2" t="s">
        <v>366</v>
      </c>
      <c r="B364" s="3">
        <v>45.112000000000002</v>
      </c>
      <c r="C364" s="4">
        <v>45.112000000000002</v>
      </c>
      <c r="D364" s="4">
        <v>45.112000000000002</v>
      </c>
      <c r="E364" s="4">
        <v>45.112000000000002</v>
      </c>
      <c r="F364" s="5">
        <v>0</v>
      </c>
      <c r="G364" s="37">
        <f t="shared" si="18"/>
        <v>-1.4166814237648322E-3</v>
      </c>
      <c r="H364" s="37">
        <f t="shared" si="19"/>
        <v>0</v>
      </c>
    </row>
    <row r="365" spans="1:8">
      <c r="A365" s="2" t="s">
        <v>367</v>
      </c>
      <c r="B365" s="6">
        <v>45.112000000000002</v>
      </c>
      <c r="C365" s="4">
        <v>45.176000000000002</v>
      </c>
      <c r="D365" s="4">
        <v>45.325000000000003</v>
      </c>
      <c r="E365" s="4">
        <v>45.057000000000002</v>
      </c>
      <c r="F365" s="7">
        <v>-1.8E-3</v>
      </c>
      <c r="G365" s="37">
        <f t="shared" si="18"/>
        <v>3.2868437416719207E-3</v>
      </c>
      <c r="H365" s="37">
        <f t="shared" si="19"/>
        <v>5.9480213951217499E-3</v>
      </c>
    </row>
    <row r="366" spans="1:8">
      <c r="A366" s="2" t="s">
        <v>368</v>
      </c>
      <c r="B366" s="3">
        <v>45.192999999999998</v>
      </c>
      <c r="C366" s="4">
        <v>45.027999999999999</v>
      </c>
      <c r="D366" s="4">
        <v>45.215000000000003</v>
      </c>
      <c r="E366" s="4">
        <v>44.932000000000002</v>
      </c>
      <c r="F366" s="5">
        <v>3.3999999999999998E-3</v>
      </c>
      <c r="G366" s="37">
        <f t="shared" si="18"/>
        <v>-1.8841575599051461E-3</v>
      </c>
      <c r="H366" s="37">
        <f t="shared" si="19"/>
        <v>6.2984064809045058E-3</v>
      </c>
    </row>
    <row r="367" spans="1:8">
      <c r="A367" s="2" t="s">
        <v>369</v>
      </c>
      <c r="B367" s="6">
        <v>45.039000000000001</v>
      </c>
      <c r="C367" s="4">
        <v>45.113</v>
      </c>
      <c r="D367" s="4">
        <v>45.18</v>
      </c>
      <c r="E367" s="4">
        <v>44.929000000000002</v>
      </c>
      <c r="F367" s="7">
        <v>-1.9E-3</v>
      </c>
      <c r="G367" s="37">
        <f t="shared" si="18"/>
        <v>-2.9174494419272386E-3</v>
      </c>
      <c r="H367" s="37">
        <f t="shared" si="19"/>
        <v>5.5865921787708979E-3</v>
      </c>
    </row>
    <row r="368" spans="1:8">
      <c r="A368" s="2" t="s">
        <v>370</v>
      </c>
      <c r="B368" s="6">
        <v>45.122999999999998</v>
      </c>
      <c r="C368" s="4">
        <v>45.244999999999997</v>
      </c>
      <c r="D368" s="4">
        <v>45.405999999999999</v>
      </c>
      <c r="E368" s="4">
        <v>45.015000000000001</v>
      </c>
      <c r="F368" s="7">
        <v>-3.0000000000000001E-3</v>
      </c>
      <c r="G368" s="37">
        <f t="shared" si="18"/>
        <v>3.1038687506928409E-3</v>
      </c>
      <c r="H368" s="37">
        <f t="shared" si="19"/>
        <v>8.6859935577029493E-3</v>
      </c>
    </row>
    <row r="369" spans="1:8">
      <c r="A369" s="2" t="s">
        <v>371</v>
      </c>
      <c r="B369" s="3">
        <v>45.259</v>
      </c>
      <c r="C369" s="4">
        <v>45.104999999999997</v>
      </c>
      <c r="D369" s="4">
        <v>45.372</v>
      </c>
      <c r="E369" s="4">
        <v>44.991</v>
      </c>
      <c r="F369" s="5">
        <v>3.2000000000000002E-3</v>
      </c>
      <c r="G369" s="37">
        <f t="shared" si="18"/>
        <v>-1.9949461364543913E-4</v>
      </c>
      <c r="H369" s="37">
        <f t="shared" si="19"/>
        <v>8.4683603387344184E-3</v>
      </c>
    </row>
    <row r="370" spans="1:8">
      <c r="A370" s="2" t="s">
        <v>372</v>
      </c>
      <c r="B370" s="6">
        <v>45.113999999999997</v>
      </c>
      <c r="C370" s="4">
        <v>45.113999999999997</v>
      </c>
      <c r="D370" s="4">
        <v>45.113999999999997</v>
      </c>
      <c r="E370" s="4">
        <v>45.113999999999997</v>
      </c>
      <c r="F370" s="7">
        <v>0</v>
      </c>
      <c r="G370" s="37">
        <f t="shared" si="18"/>
        <v>-2.8071881700228209E-3</v>
      </c>
      <c r="H370" s="37">
        <f t="shared" si="19"/>
        <v>0</v>
      </c>
    </row>
    <row r="371" spans="1:8">
      <c r="A371" s="2" t="s">
        <v>373</v>
      </c>
      <c r="B371" s="6">
        <v>45.113999999999997</v>
      </c>
      <c r="C371" s="4">
        <v>45.241</v>
      </c>
      <c r="D371" s="4">
        <v>45.262</v>
      </c>
      <c r="E371" s="4">
        <v>44.975999999999999</v>
      </c>
      <c r="F371" s="7">
        <v>-3.0999999999999999E-3</v>
      </c>
      <c r="G371" s="37">
        <f t="shared" si="18"/>
        <v>1.7492582259421776E-3</v>
      </c>
      <c r="H371" s="37">
        <f t="shared" si="19"/>
        <v>6.3589469939523604E-3</v>
      </c>
    </row>
    <row r="372" spans="1:8">
      <c r="A372" s="2" t="s">
        <v>374</v>
      </c>
      <c r="B372" s="3">
        <v>45.253999999999998</v>
      </c>
      <c r="C372" s="4">
        <v>45.161999999999999</v>
      </c>
      <c r="D372" s="4">
        <v>45.347999999999999</v>
      </c>
      <c r="E372" s="4">
        <v>45.051000000000002</v>
      </c>
      <c r="F372" s="5">
        <v>1.4E-3</v>
      </c>
      <c r="G372" s="37">
        <f t="shared" si="18"/>
        <v>-6.4172069659895704E-4</v>
      </c>
      <c r="H372" s="37">
        <f t="shared" si="19"/>
        <v>6.5925284677364991E-3</v>
      </c>
    </row>
    <row r="373" spans="1:8">
      <c r="A373" s="2" t="s">
        <v>375</v>
      </c>
      <c r="B373" s="6">
        <v>45.189</v>
      </c>
      <c r="C373" s="4">
        <v>45.191000000000003</v>
      </c>
      <c r="D373" s="4">
        <v>45.210999999999999</v>
      </c>
      <c r="E373" s="4">
        <v>45.139000000000003</v>
      </c>
      <c r="F373" s="7">
        <v>-5.9999999999999995E-4</v>
      </c>
      <c r="G373" s="37">
        <f t="shared" si="18"/>
        <v>-1.9214629621448871E-3</v>
      </c>
      <c r="H373" s="37">
        <f t="shared" si="19"/>
        <v>1.5950729967432957E-3</v>
      </c>
    </row>
    <row r="374" spans="1:8">
      <c r="A374" s="2" t="s">
        <v>376</v>
      </c>
      <c r="B374" s="6">
        <v>45.216999999999999</v>
      </c>
      <c r="C374" s="4">
        <v>45.277999999999999</v>
      </c>
      <c r="D374" s="4">
        <v>45.448999999999998</v>
      </c>
      <c r="E374" s="4">
        <v>45.131999999999998</v>
      </c>
      <c r="F374" s="7">
        <v>-2E-3</v>
      </c>
      <c r="G374" s="37">
        <f t="shared" si="18"/>
        <v>1.0782453398816765E-2</v>
      </c>
      <c r="H374" s="37">
        <f t="shared" si="19"/>
        <v>7.0238411769919388E-3</v>
      </c>
    </row>
    <row r="375" spans="1:8">
      <c r="A375" s="2" t="s">
        <v>377</v>
      </c>
      <c r="B375" s="3">
        <v>45.305999999999997</v>
      </c>
      <c r="C375" s="4">
        <v>44.795000000000002</v>
      </c>
      <c r="D375" s="4">
        <v>45.402000000000001</v>
      </c>
      <c r="E375" s="4">
        <v>44.753</v>
      </c>
      <c r="F375" s="5">
        <v>1.09E-2</v>
      </c>
      <c r="G375" s="37">
        <f t="shared" si="18"/>
        <v>-4.6858264905392703E-4</v>
      </c>
      <c r="H375" s="37">
        <f t="shared" si="19"/>
        <v>1.4501821106964916E-2</v>
      </c>
    </row>
    <row r="376" spans="1:8">
      <c r="A376" s="2" t="s">
        <v>378</v>
      </c>
      <c r="B376" s="3">
        <v>44.816000000000003</v>
      </c>
      <c r="C376" s="4">
        <v>44.816000000000003</v>
      </c>
      <c r="D376" s="4">
        <v>44.816000000000003</v>
      </c>
      <c r="E376" s="4">
        <v>44.816000000000003</v>
      </c>
      <c r="F376" s="5">
        <v>0</v>
      </c>
      <c r="G376" s="37">
        <f t="shared" si="18"/>
        <v>2.2587498602258545E-3</v>
      </c>
      <c r="H376" s="37">
        <f t="shared" si="19"/>
        <v>0</v>
      </c>
    </row>
    <row r="377" spans="1:8">
      <c r="A377" s="2" t="s">
        <v>379</v>
      </c>
      <c r="B377" s="3">
        <v>44.816000000000003</v>
      </c>
      <c r="C377" s="4">
        <v>44.715000000000003</v>
      </c>
      <c r="D377" s="4">
        <v>45.194000000000003</v>
      </c>
      <c r="E377" s="4">
        <v>44.695</v>
      </c>
      <c r="F377" s="5">
        <v>1.8E-3</v>
      </c>
      <c r="G377" s="37">
        <f t="shared" si="18"/>
        <v>4.9224710804836487E-4</v>
      </c>
      <c r="H377" s="37">
        <f t="shared" si="19"/>
        <v>1.1164559794160473E-2</v>
      </c>
    </row>
    <row r="378" spans="1:8">
      <c r="A378" s="2" t="s">
        <v>380</v>
      </c>
      <c r="B378" s="3">
        <v>44.737000000000002</v>
      </c>
      <c r="C378" s="4">
        <v>44.692999999999998</v>
      </c>
      <c r="D378" s="4">
        <v>44.768999999999998</v>
      </c>
      <c r="E378" s="4">
        <v>44.613999999999997</v>
      </c>
      <c r="F378" s="5">
        <v>4.0000000000000002E-4</v>
      </c>
      <c r="G378" s="37">
        <f t="shared" si="18"/>
        <v>1.6360376512774631E-3</v>
      </c>
      <c r="H378" s="37">
        <f t="shared" si="19"/>
        <v>3.4742457524544121E-3</v>
      </c>
    </row>
    <row r="379" spans="1:8">
      <c r="A379" s="2" t="s">
        <v>381</v>
      </c>
      <c r="B379" s="3">
        <v>44.716999999999999</v>
      </c>
      <c r="C379" s="4">
        <v>44.62</v>
      </c>
      <c r="D379" s="4">
        <v>44.789000000000001</v>
      </c>
      <c r="E379" s="4">
        <v>44.545000000000002</v>
      </c>
      <c r="F379" s="5">
        <v>1.6000000000000001E-3</v>
      </c>
      <c r="G379" s="37">
        <f t="shared" si="18"/>
        <v>-3.4840092906915738E-3</v>
      </c>
      <c r="H379" s="37">
        <f t="shared" si="19"/>
        <v>5.4776069143562638E-3</v>
      </c>
    </row>
    <row r="380" spans="1:8">
      <c r="A380" s="2" t="s">
        <v>382</v>
      </c>
      <c r="B380" s="6">
        <v>44.646999999999998</v>
      </c>
      <c r="C380" s="4">
        <v>44.776000000000003</v>
      </c>
      <c r="D380" s="4">
        <v>44.798999999999999</v>
      </c>
      <c r="E380" s="4">
        <v>44.514000000000003</v>
      </c>
      <c r="F380" s="7">
        <v>-3.3999999999999998E-3</v>
      </c>
      <c r="G380" s="37">
        <f t="shared" si="18"/>
        <v>-6.3688613718571561E-3</v>
      </c>
      <c r="H380" s="37">
        <f t="shared" si="19"/>
        <v>6.4024801186142915E-3</v>
      </c>
    </row>
    <row r="381" spans="1:8">
      <c r="A381" s="2" t="s">
        <v>383</v>
      </c>
      <c r="B381" s="6">
        <v>44.8</v>
      </c>
      <c r="C381" s="4">
        <v>45.063000000000002</v>
      </c>
      <c r="D381" s="4">
        <v>45.195</v>
      </c>
      <c r="E381" s="4">
        <v>44.662999999999997</v>
      </c>
      <c r="F381" s="7">
        <v>-6.1000000000000004E-3</v>
      </c>
      <c r="G381" s="37">
        <f t="shared" si="18"/>
        <v>-2.6622296173045931E-4</v>
      </c>
      <c r="H381" s="37">
        <f t="shared" si="19"/>
        <v>1.191142556478525E-2</v>
      </c>
    </row>
    <row r="382" spans="1:8">
      <c r="A382" s="2" t="s">
        <v>384</v>
      </c>
      <c r="B382" s="6">
        <v>45.075000000000003</v>
      </c>
      <c r="C382" s="4">
        <v>45.075000000000003</v>
      </c>
      <c r="D382" s="4">
        <v>45.075000000000003</v>
      </c>
      <c r="E382" s="4">
        <v>45.075000000000003</v>
      </c>
      <c r="F382" s="7">
        <v>-4.0000000000000002E-4</v>
      </c>
      <c r="G382" s="37">
        <f t="shared" si="18"/>
        <v>6.8821596661055662E-4</v>
      </c>
      <c r="H382" s="37">
        <f t="shared" si="19"/>
        <v>0</v>
      </c>
    </row>
    <row r="383" spans="1:8">
      <c r="A383" s="2" t="s">
        <v>385</v>
      </c>
      <c r="B383" s="3">
        <v>45.094999999999999</v>
      </c>
      <c r="C383" s="4">
        <v>45.043999999999997</v>
      </c>
      <c r="D383" s="4">
        <v>45.219000000000001</v>
      </c>
      <c r="E383" s="4">
        <v>44.874000000000002</v>
      </c>
      <c r="F383" s="5">
        <v>5.9999999999999995E-4</v>
      </c>
      <c r="G383" s="37">
        <f t="shared" si="18"/>
        <v>9.7777777777770963E-4</v>
      </c>
      <c r="H383" s="37">
        <f t="shared" si="19"/>
        <v>7.6881936087712004E-3</v>
      </c>
    </row>
    <row r="384" spans="1:8">
      <c r="A384" s="2" t="s">
        <v>386</v>
      </c>
      <c r="B384" s="3">
        <v>45.067</v>
      </c>
      <c r="C384" s="4">
        <v>45</v>
      </c>
      <c r="D384" s="4">
        <v>45.136000000000003</v>
      </c>
      <c r="E384" s="4">
        <v>44.851999999999997</v>
      </c>
      <c r="F384" s="5">
        <v>1E-3</v>
      </c>
      <c r="G384" s="37">
        <f t="shared" si="18"/>
        <v>-8.5922009253139586E-3</v>
      </c>
      <c r="H384" s="37">
        <f t="shared" si="19"/>
        <v>6.3319361455454843E-3</v>
      </c>
    </row>
    <row r="385" spans="1:8">
      <c r="A385" s="2" t="s">
        <v>387</v>
      </c>
      <c r="B385" s="6">
        <v>45.024000000000001</v>
      </c>
      <c r="C385" s="4">
        <v>45.39</v>
      </c>
      <c r="D385" s="4">
        <v>45.412999999999997</v>
      </c>
      <c r="E385" s="4">
        <v>44.929000000000002</v>
      </c>
      <c r="F385" s="7">
        <v>-8.5000000000000006E-3</v>
      </c>
      <c r="G385" s="37">
        <f t="shared" si="18"/>
        <v>1.8761726078799438E-3</v>
      </c>
      <c r="H385" s="37">
        <f t="shared" si="19"/>
        <v>1.0772552249104023E-2</v>
      </c>
    </row>
    <row r="386" spans="1:8">
      <c r="A386" s="2" t="s">
        <v>388</v>
      </c>
      <c r="B386" s="3">
        <v>45.41</v>
      </c>
      <c r="C386" s="4">
        <v>45.305</v>
      </c>
      <c r="D386" s="4">
        <v>45.41</v>
      </c>
      <c r="E386" s="4">
        <v>45.186</v>
      </c>
      <c r="F386" s="5">
        <v>1.8E-3</v>
      </c>
      <c r="G386" s="37">
        <f t="shared" ref="G386:G449" si="20">(C386-C387)/C387</f>
        <v>2.5226261866300196E-3</v>
      </c>
      <c r="H386" s="37">
        <f t="shared" ref="H386:H449" si="21">(D386-E386)/E386</f>
        <v>4.9572876554684333E-3</v>
      </c>
    </row>
    <row r="387" spans="1:8">
      <c r="A387" s="2" t="s">
        <v>389</v>
      </c>
      <c r="B387" s="3">
        <v>45.329000000000001</v>
      </c>
      <c r="C387" s="4">
        <v>45.191000000000003</v>
      </c>
      <c r="D387" s="4">
        <v>45.383000000000003</v>
      </c>
      <c r="E387" s="4">
        <v>45.139000000000003</v>
      </c>
      <c r="F387" s="5">
        <v>2.5000000000000001E-3</v>
      </c>
      <c r="G387" s="37">
        <f t="shared" si="20"/>
        <v>-5.9710734663189489E-4</v>
      </c>
      <c r="H387" s="37">
        <f t="shared" si="21"/>
        <v>5.4055251556303805E-3</v>
      </c>
    </row>
    <row r="388" spans="1:8">
      <c r="A388" s="2" t="s">
        <v>390</v>
      </c>
      <c r="B388" s="3">
        <v>45.218000000000004</v>
      </c>
      <c r="C388" s="4">
        <v>45.218000000000004</v>
      </c>
      <c r="D388" s="4">
        <v>45.218000000000004</v>
      </c>
      <c r="E388" s="4">
        <v>45.218000000000004</v>
      </c>
      <c r="F388" s="5">
        <v>0</v>
      </c>
      <c r="G388" s="37">
        <f t="shared" si="20"/>
        <v>1.6613871475090899E-3</v>
      </c>
      <c r="H388" s="37">
        <f t="shared" si="21"/>
        <v>0</v>
      </c>
    </row>
    <row r="389" spans="1:8">
      <c r="A389" s="2" t="s">
        <v>391</v>
      </c>
      <c r="B389" s="3">
        <v>45.218000000000004</v>
      </c>
      <c r="C389" s="4">
        <v>45.143000000000001</v>
      </c>
      <c r="D389" s="4">
        <v>45.258000000000003</v>
      </c>
      <c r="E389" s="4">
        <v>45.052999999999997</v>
      </c>
      <c r="F389" s="5">
        <v>1.4E-3</v>
      </c>
      <c r="G389" s="37">
        <f t="shared" si="20"/>
        <v>-3.7643932683781908E-4</v>
      </c>
      <c r="H389" s="37">
        <f t="shared" si="21"/>
        <v>4.5501964353096445E-3</v>
      </c>
    </row>
    <row r="390" spans="1:8">
      <c r="A390" s="2" t="s">
        <v>392</v>
      </c>
      <c r="B390" s="6">
        <v>45.154000000000003</v>
      </c>
      <c r="C390" s="4">
        <v>45.16</v>
      </c>
      <c r="D390" s="4">
        <v>45.258000000000003</v>
      </c>
      <c r="E390" s="4">
        <v>45.006999999999998</v>
      </c>
      <c r="F390" s="7">
        <v>-2.0000000000000001E-4</v>
      </c>
      <c r="G390" s="37">
        <f t="shared" si="20"/>
        <v>3.5778572857173324E-3</v>
      </c>
      <c r="H390" s="37">
        <f t="shared" si="21"/>
        <v>5.5769102584043544E-3</v>
      </c>
    </row>
    <row r="391" spans="1:8">
      <c r="A391" s="2" t="s">
        <v>393</v>
      </c>
      <c r="B391" s="3">
        <v>45.164999999999999</v>
      </c>
      <c r="C391" s="4">
        <v>44.999000000000002</v>
      </c>
      <c r="D391" s="4">
        <v>45.24</v>
      </c>
      <c r="E391" s="4">
        <v>44.963000000000001</v>
      </c>
      <c r="F391" s="5">
        <v>3.3999999999999998E-3</v>
      </c>
      <c r="G391" s="37">
        <f t="shared" si="20"/>
        <v>2.4058274487091867E-3</v>
      </c>
      <c r="H391" s="37">
        <f t="shared" si="21"/>
        <v>6.1606209550074736E-3</v>
      </c>
    </row>
    <row r="392" spans="1:8">
      <c r="A392" s="2" t="s">
        <v>394</v>
      </c>
      <c r="B392" s="3">
        <v>45.01</v>
      </c>
      <c r="C392" s="4">
        <v>44.890999999999998</v>
      </c>
      <c r="D392" s="4">
        <v>45.139000000000003</v>
      </c>
      <c r="E392" s="4">
        <v>44.857999999999997</v>
      </c>
      <c r="F392" s="5">
        <v>2.3999999999999998E-3</v>
      </c>
      <c r="G392" s="37">
        <f t="shared" si="20"/>
        <v>-1.8233162119494083E-3</v>
      </c>
      <c r="H392" s="37">
        <f t="shared" si="21"/>
        <v>6.264211511882071E-3</v>
      </c>
    </row>
    <row r="393" spans="1:8">
      <c r="A393" s="2" t="s">
        <v>395</v>
      </c>
      <c r="B393" s="6">
        <v>44.901000000000003</v>
      </c>
      <c r="C393" s="4">
        <v>44.972999999999999</v>
      </c>
      <c r="D393" s="4">
        <v>45.031999999999996</v>
      </c>
      <c r="E393" s="4">
        <v>44.805</v>
      </c>
      <c r="F393" s="7">
        <v>-3.8E-3</v>
      </c>
      <c r="G393" s="37">
        <f t="shared" si="20"/>
        <v>-2.1964856230032781E-3</v>
      </c>
      <c r="H393" s="37">
        <f t="shared" si="21"/>
        <v>5.0663988394151717E-3</v>
      </c>
    </row>
    <row r="394" spans="1:8">
      <c r="A394" s="2" t="s">
        <v>396</v>
      </c>
      <c r="B394" s="3">
        <v>45.072000000000003</v>
      </c>
      <c r="C394" s="4">
        <v>45.072000000000003</v>
      </c>
      <c r="D394" s="4">
        <v>45.072000000000003</v>
      </c>
      <c r="E394" s="4">
        <v>45.072000000000003</v>
      </c>
      <c r="F394" s="5">
        <v>3.5999999999999999E-3</v>
      </c>
      <c r="G394" s="37">
        <f t="shared" si="20"/>
        <v>2.4411353498596982E-4</v>
      </c>
      <c r="H394" s="37">
        <f t="shared" si="21"/>
        <v>0</v>
      </c>
    </row>
    <row r="395" spans="1:8">
      <c r="A395" s="2" t="s">
        <v>397</v>
      </c>
      <c r="B395" s="6">
        <v>44.91</v>
      </c>
      <c r="C395" s="4">
        <v>45.061</v>
      </c>
      <c r="D395" s="4">
        <v>45.119</v>
      </c>
      <c r="E395" s="4">
        <v>44.734999999999999</v>
      </c>
      <c r="F395" s="7">
        <v>-3.7000000000000002E-3</v>
      </c>
      <c r="G395" s="37">
        <f t="shared" si="20"/>
        <v>1.4445728509200311E-3</v>
      </c>
      <c r="H395" s="37">
        <f t="shared" si="21"/>
        <v>8.5838828657650683E-3</v>
      </c>
    </row>
    <row r="396" spans="1:8">
      <c r="A396" s="2" t="s">
        <v>398</v>
      </c>
      <c r="B396" s="3">
        <v>45.076000000000001</v>
      </c>
      <c r="C396" s="4">
        <v>44.996000000000002</v>
      </c>
      <c r="D396" s="4">
        <v>45.158999999999999</v>
      </c>
      <c r="E396" s="4">
        <v>44.805999999999997</v>
      </c>
      <c r="F396" s="5">
        <v>1.4E-3</v>
      </c>
      <c r="G396" s="37">
        <f t="shared" si="20"/>
        <v>-3.6756565253973877E-3</v>
      </c>
      <c r="H396" s="37">
        <f t="shared" si="21"/>
        <v>7.8784091416328524E-3</v>
      </c>
    </row>
    <row r="397" spans="1:8">
      <c r="A397" s="2" t="s">
        <v>399</v>
      </c>
      <c r="B397" s="6">
        <v>45.012999999999998</v>
      </c>
      <c r="C397" s="4">
        <v>45.161999999999999</v>
      </c>
      <c r="D397" s="4">
        <v>45.241999999999997</v>
      </c>
      <c r="E397" s="4">
        <v>44.872</v>
      </c>
      <c r="F397" s="7">
        <v>-3.5000000000000001E-3</v>
      </c>
      <c r="G397" s="37">
        <f t="shared" si="20"/>
        <v>4.0462427745665223E-3</v>
      </c>
      <c r="H397" s="37">
        <f t="shared" si="21"/>
        <v>8.2456765911926681E-3</v>
      </c>
    </row>
    <row r="398" spans="1:8">
      <c r="A398" s="2" t="s">
        <v>400</v>
      </c>
      <c r="B398" s="3">
        <v>45.171999999999997</v>
      </c>
      <c r="C398" s="4">
        <v>44.98</v>
      </c>
      <c r="D398" s="4">
        <v>45.274999999999999</v>
      </c>
      <c r="E398" s="4">
        <v>44.929000000000002</v>
      </c>
      <c r="F398" s="5">
        <v>4.0000000000000001E-3</v>
      </c>
      <c r="G398" s="37">
        <f t="shared" si="20"/>
        <v>-1.088187612427693E-3</v>
      </c>
      <c r="H398" s="37">
        <f t="shared" si="21"/>
        <v>7.7010394177479246E-3</v>
      </c>
    </row>
    <row r="399" spans="1:8">
      <c r="A399" s="2" t="s">
        <v>401</v>
      </c>
      <c r="B399" s="6">
        <v>44.99</v>
      </c>
      <c r="C399" s="4">
        <v>45.029000000000003</v>
      </c>
      <c r="D399" s="4">
        <v>45.139000000000003</v>
      </c>
      <c r="E399" s="4">
        <v>44.868000000000002</v>
      </c>
      <c r="F399" s="7">
        <v>-1.4E-3</v>
      </c>
      <c r="G399" s="37">
        <f t="shared" si="20"/>
        <v>-4.8833544205452635E-4</v>
      </c>
      <c r="H399" s="37">
        <f t="shared" si="21"/>
        <v>6.0399393777302484E-3</v>
      </c>
    </row>
    <row r="400" spans="1:8">
      <c r="A400" s="2" t="s">
        <v>402</v>
      </c>
      <c r="B400" s="6">
        <v>45.051000000000002</v>
      </c>
      <c r="C400" s="4">
        <v>45.051000000000002</v>
      </c>
      <c r="D400" s="4">
        <v>45.051000000000002</v>
      </c>
      <c r="E400" s="4">
        <v>45.051000000000002</v>
      </c>
      <c r="F400" s="7">
        <v>0</v>
      </c>
      <c r="G400" s="37">
        <f t="shared" si="20"/>
        <v>-9.5356366700668073E-4</v>
      </c>
      <c r="H400" s="37">
        <f t="shared" si="21"/>
        <v>0</v>
      </c>
    </row>
    <row r="401" spans="1:8">
      <c r="A401" s="2" t="s">
        <v>403</v>
      </c>
      <c r="B401" s="6">
        <v>45.051000000000002</v>
      </c>
      <c r="C401" s="4">
        <v>45.094000000000001</v>
      </c>
      <c r="D401" s="4">
        <v>45.216000000000001</v>
      </c>
      <c r="E401" s="4">
        <v>44.99</v>
      </c>
      <c r="F401" s="7">
        <v>-1.1999999999999999E-3</v>
      </c>
      <c r="G401" s="37">
        <f t="shared" si="20"/>
        <v>8.4339488636372094E-4</v>
      </c>
      <c r="H401" s="37">
        <f t="shared" si="21"/>
        <v>5.0233385196710176E-3</v>
      </c>
    </row>
    <row r="402" spans="1:8">
      <c r="A402" s="2" t="s">
        <v>404</v>
      </c>
      <c r="B402" s="3">
        <v>45.104999999999997</v>
      </c>
      <c r="C402" s="4">
        <v>45.055999999999997</v>
      </c>
      <c r="D402" s="4">
        <v>45.165999999999997</v>
      </c>
      <c r="E402" s="4">
        <v>44.938000000000002</v>
      </c>
      <c r="F402" s="5">
        <v>1E-3</v>
      </c>
      <c r="G402" s="37">
        <f t="shared" si="20"/>
        <v>7.6711470936863197E-3</v>
      </c>
      <c r="H402" s="37">
        <f t="shared" si="21"/>
        <v>5.0736570385863725E-3</v>
      </c>
    </row>
    <row r="403" spans="1:8">
      <c r="A403" s="2" t="s">
        <v>405</v>
      </c>
      <c r="B403" s="3">
        <v>45.061999999999998</v>
      </c>
      <c r="C403" s="4">
        <v>44.713000000000001</v>
      </c>
      <c r="D403" s="4">
        <v>45.09</v>
      </c>
      <c r="E403" s="4">
        <v>44.667999999999999</v>
      </c>
      <c r="F403" s="5">
        <v>7.4999999999999997E-3</v>
      </c>
      <c r="G403" s="37">
        <f t="shared" si="20"/>
        <v>5.1931118205117048E-3</v>
      </c>
      <c r="H403" s="37">
        <f t="shared" si="21"/>
        <v>9.4474791797260708E-3</v>
      </c>
    </row>
    <row r="404" spans="1:8">
      <c r="A404" s="2" t="s">
        <v>406</v>
      </c>
      <c r="B404" s="3">
        <v>44.725000000000001</v>
      </c>
      <c r="C404" s="4">
        <v>44.481999999999999</v>
      </c>
      <c r="D404" s="4">
        <v>44.747999999999998</v>
      </c>
      <c r="E404" s="4">
        <v>44.472000000000001</v>
      </c>
      <c r="F404" s="5">
        <v>5.1000000000000004E-3</v>
      </c>
      <c r="G404" s="37">
        <f t="shared" si="20"/>
        <v>2.9989402241313826E-3</v>
      </c>
      <c r="H404" s="37">
        <f t="shared" si="21"/>
        <v>6.2061521856448159E-3</v>
      </c>
    </row>
    <row r="405" spans="1:8">
      <c r="A405" s="2" t="s">
        <v>407</v>
      </c>
      <c r="B405" s="3">
        <v>44.497</v>
      </c>
      <c r="C405" s="4">
        <v>44.348999999999997</v>
      </c>
      <c r="D405" s="4">
        <v>44.637</v>
      </c>
      <c r="E405" s="4">
        <v>44.290999999999997</v>
      </c>
      <c r="F405" s="5">
        <v>2.3999999999999998E-3</v>
      </c>
      <c r="G405" s="37">
        <f t="shared" si="20"/>
        <v>-9.2363144852453084E-4</v>
      </c>
      <c r="H405" s="37">
        <f t="shared" si="21"/>
        <v>7.8119708292882003E-3</v>
      </c>
    </row>
    <row r="406" spans="1:8">
      <c r="A406" s="2" t="s">
        <v>408</v>
      </c>
      <c r="B406" s="6">
        <v>44.39</v>
      </c>
      <c r="C406" s="4">
        <v>44.39</v>
      </c>
      <c r="D406" s="4">
        <v>44.39</v>
      </c>
      <c r="E406" s="4">
        <v>44.39</v>
      </c>
      <c r="F406" s="7">
        <v>-2.0000000000000001E-4</v>
      </c>
      <c r="G406" s="37">
        <f t="shared" si="20"/>
        <v>-1.6642677222021877E-3</v>
      </c>
      <c r="H406" s="37">
        <f t="shared" si="21"/>
        <v>0</v>
      </c>
    </row>
    <row r="407" spans="1:8">
      <c r="A407" s="2" t="s">
        <v>409</v>
      </c>
      <c r="B407" s="6">
        <v>44.396999999999998</v>
      </c>
      <c r="C407" s="4">
        <v>44.463999999999999</v>
      </c>
      <c r="D407" s="4">
        <v>44.473999999999997</v>
      </c>
      <c r="E407" s="4">
        <v>44.231000000000002</v>
      </c>
      <c r="F407" s="7">
        <v>-1.9E-3</v>
      </c>
      <c r="G407" s="37">
        <f t="shared" si="20"/>
        <v>5.4951267497343375E-3</v>
      </c>
      <c r="H407" s="37">
        <f t="shared" si="21"/>
        <v>5.4938843797335581E-3</v>
      </c>
    </row>
    <row r="408" spans="1:8">
      <c r="A408" s="2" t="s">
        <v>410</v>
      </c>
      <c r="B408" s="3">
        <v>44.481000000000002</v>
      </c>
      <c r="C408" s="4">
        <v>44.220999999999997</v>
      </c>
      <c r="D408" s="4">
        <v>44.527999999999999</v>
      </c>
      <c r="E408" s="4">
        <v>43.686</v>
      </c>
      <c r="F408" s="5">
        <v>5.7000000000000002E-3</v>
      </c>
      <c r="G408" s="37">
        <f t="shared" si="20"/>
        <v>-1.4451845997516103E-3</v>
      </c>
      <c r="H408" s="37">
        <f t="shared" si="21"/>
        <v>1.9273909261548292E-2</v>
      </c>
    </row>
    <row r="409" spans="1:8">
      <c r="A409" s="2" t="s">
        <v>411</v>
      </c>
      <c r="B409" s="6">
        <v>44.228999999999999</v>
      </c>
      <c r="C409" s="4">
        <v>44.284999999999997</v>
      </c>
      <c r="D409" s="4">
        <v>44.503999999999998</v>
      </c>
      <c r="E409" s="4">
        <v>44.167000000000002</v>
      </c>
      <c r="F409" s="7">
        <v>-1.5E-3</v>
      </c>
      <c r="G409" s="37">
        <f t="shared" si="20"/>
        <v>7.0723609405557823E-3</v>
      </c>
      <c r="H409" s="37">
        <f t="shared" si="21"/>
        <v>7.6301310933501523E-3</v>
      </c>
    </row>
    <row r="410" spans="1:8">
      <c r="A410" s="2" t="s">
        <v>412</v>
      </c>
      <c r="B410" s="3">
        <v>44.295999999999999</v>
      </c>
      <c r="C410" s="4">
        <v>43.973999999999997</v>
      </c>
      <c r="D410" s="4">
        <v>44.35</v>
      </c>
      <c r="E410" s="4">
        <v>43.945</v>
      </c>
      <c r="F410" s="5">
        <v>6.8999999999999999E-3</v>
      </c>
      <c r="G410" s="37">
        <f t="shared" si="20"/>
        <v>3.6398380272073885E-4</v>
      </c>
      <c r="H410" s="37">
        <f t="shared" si="21"/>
        <v>9.2160655364660633E-3</v>
      </c>
    </row>
    <row r="411" spans="1:8">
      <c r="A411" s="2" t="s">
        <v>413</v>
      </c>
      <c r="B411" s="3">
        <v>43.994</v>
      </c>
      <c r="C411" s="4">
        <v>43.957999999999998</v>
      </c>
      <c r="D411" s="4">
        <v>44.064999999999998</v>
      </c>
      <c r="E411" s="4">
        <v>43.866999999999997</v>
      </c>
      <c r="F411" s="5">
        <v>8.0000000000000004E-4</v>
      </c>
      <c r="G411" s="37">
        <f t="shared" si="20"/>
        <v>2.2749505198208918E-5</v>
      </c>
      <c r="H411" s="37">
        <f t="shared" si="21"/>
        <v>4.5136435133471724E-3</v>
      </c>
    </row>
    <row r="412" spans="1:8">
      <c r="A412" s="2" t="s">
        <v>414</v>
      </c>
      <c r="B412" s="6">
        <v>43.957000000000001</v>
      </c>
      <c r="C412" s="4">
        <v>43.957000000000001</v>
      </c>
      <c r="D412" s="4">
        <v>43.957000000000001</v>
      </c>
      <c r="E412" s="4">
        <v>43.957000000000001</v>
      </c>
      <c r="F412" s="7">
        <v>0</v>
      </c>
      <c r="G412" s="37">
        <f t="shared" si="20"/>
        <v>-2.6093664911962695E-3</v>
      </c>
      <c r="H412" s="37">
        <f t="shared" si="21"/>
        <v>0</v>
      </c>
    </row>
    <row r="413" spans="1:8">
      <c r="A413" s="2" t="s">
        <v>415</v>
      </c>
      <c r="B413" s="6">
        <v>43.957000000000001</v>
      </c>
      <c r="C413" s="4">
        <v>44.072000000000003</v>
      </c>
      <c r="D413" s="4">
        <v>44.085000000000001</v>
      </c>
      <c r="E413" s="4">
        <v>43.884999999999998</v>
      </c>
      <c r="F413" s="7">
        <v>-2.8999999999999998E-3</v>
      </c>
      <c r="G413" s="37">
        <f t="shared" si="20"/>
        <v>-1.7893139453240157E-3</v>
      </c>
      <c r="H413" s="37">
        <f t="shared" si="21"/>
        <v>4.5573658425430751E-3</v>
      </c>
    </row>
    <row r="414" spans="1:8">
      <c r="A414" s="2" t="s">
        <v>416</v>
      </c>
      <c r="B414" s="6">
        <v>44.082999999999998</v>
      </c>
      <c r="C414" s="4">
        <v>44.151000000000003</v>
      </c>
      <c r="D414" s="4">
        <v>44.209000000000003</v>
      </c>
      <c r="E414" s="4">
        <v>43.893000000000001</v>
      </c>
      <c r="F414" s="7">
        <v>-2E-3</v>
      </c>
      <c r="G414" s="37">
        <f t="shared" si="20"/>
        <v>1.3591573224601262E-4</v>
      </c>
      <c r="H414" s="37">
        <f t="shared" si="21"/>
        <v>7.1993256327888841E-3</v>
      </c>
    </row>
    <row r="415" spans="1:8">
      <c r="A415" s="2" t="s">
        <v>417</v>
      </c>
      <c r="B415" s="3">
        <v>44.170999999999999</v>
      </c>
      <c r="C415" s="4">
        <v>44.145000000000003</v>
      </c>
      <c r="D415" s="4">
        <v>44.261000000000003</v>
      </c>
      <c r="E415" s="4">
        <v>43.890999999999998</v>
      </c>
      <c r="F415" s="5">
        <v>2.9999999999999997E-4</v>
      </c>
      <c r="G415" s="37">
        <f t="shared" si="20"/>
        <v>3.113070350845311E-3</v>
      </c>
      <c r="H415" s="37">
        <f t="shared" si="21"/>
        <v>8.4299742544030574E-3</v>
      </c>
    </row>
    <row r="416" spans="1:8">
      <c r="A416" s="2" t="s">
        <v>418</v>
      </c>
      <c r="B416" s="3">
        <v>44.158000000000001</v>
      </c>
      <c r="C416" s="4">
        <v>44.008000000000003</v>
      </c>
      <c r="D416" s="4">
        <v>44.241</v>
      </c>
      <c r="E416" s="4">
        <v>43.871000000000002</v>
      </c>
      <c r="F416" s="5">
        <v>3.2000000000000002E-3</v>
      </c>
      <c r="G416" s="37">
        <f t="shared" si="20"/>
        <v>8.6637634655053891E-3</v>
      </c>
      <c r="H416" s="37">
        <f t="shared" si="21"/>
        <v>8.4338173280754346E-3</v>
      </c>
    </row>
    <row r="417" spans="1:8">
      <c r="A417" s="2" t="s">
        <v>419</v>
      </c>
      <c r="B417" s="3">
        <v>44.015000000000001</v>
      </c>
      <c r="C417" s="4">
        <v>43.63</v>
      </c>
      <c r="D417" s="4">
        <v>44.036000000000001</v>
      </c>
      <c r="E417" s="4">
        <v>43.548000000000002</v>
      </c>
      <c r="F417" s="5">
        <v>7.9000000000000008E-3</v>
      </c>
      <c r="G417" s="37">
        <f t="shared" si="20"/>
        <v>-9.3883813056712276E-4</v>
      </c>
      <c r="H417" s="37">
        <f t="shared" si="21"/>
        <v>1.1206025535041781E-2</v>
      </c>
    </row>
    <row r="418" spans="1:8">
      <c r="A418" s="2" t="s">
        <v>420</v>
      </c>
      <c r="B418" s="3">
        <v>43.670999999999999</v>
      </c>
      <c r="C418" s="4">
        <v>43.670999999999999</v>
      </c>
      <c r="D418" s="4">
        <v>43.670999999999999</v>
      </c>
      <c r="E418" s="4">
        <v>43.670999999999999</v>
      </c>
      <c r="F418" s="5">
        <v>0</v>
      </c>
      <c r="G418" s="37">
        <f t="shared" si="20"/>
        <v>2.7784156142365607E-3</v>
      </c>
      <c r="H418" s="37">
        <f t="shared" si="21"/>
        <v>0</v>
      </c>
    </row>
    <row r="419" spans="1:8">
      <c r="A419" s="2" t="s">
        <v>421</v>
      </c>
      <c r="B419" s="3">
        <v>43.670999999999999</v>
      </c>
      <c r="C419" s="4">
        <v>43.55</v>
      </c>
      <c r="D419" s="4">
        <v>43.838000000000001</v>
      </c>
      <c r="E419" s="4">
        <v>43.454999999999998</v>
      </c>
      <c r="F419" s="5">
        <v>2.5999999999999999E-3</v>
      </c>
      <c r="G419" s="37">
        <f t="shared" si="20"/>
        <v>-4.3438500228624791E-3</v>
      </c>
      <c r="H419" s="37">
        <f t="shared" si="21"/>
        <v>8.8137153377057346E-3</v>
      </c>
    </row>
    <row r="420" spans="1:8">
      <c r="A420" s="2" t="s">
        <v>422</v>
      </c>
      <c r="B420" s="6">
        <v>43.557000000000002</v>
      </c>
      <c r="C420" s="4">
        <v>43.74</v>
      </c>
      <c r="D420" s="4">
        <v>43.847999999999999</v>
      </c>
      <c r="E420" s="4">
        <v>43.097999999999999</v>
      </c>
      <c r="F420" s="7">
        <v>-4.3E-3</v>
      </c>
      <c r="G420" s="37">
        <f t="shared" si="20"/>
        <v>-2.3037795670718983E-3</v>
      </c>
      <c r="H420" s="37">
        <f t="shared" si="21"/>
        <v>1.7402199638034247E-2</v>
      </c>
    </row>
    <row r="421" spans="1:8">
      <c r="A421" s="2" t="s">
        <v>423</v>
      </c>
      <c r="B421" s="6">
        <v>43.747</v>
      </c>
      <c r="C421" s="4">
        <v>43.841000000000001</v>
      </c>
      <c r="D421" s="4">
        <v>43.997</v>
      </c>
      <c r="E421" s="4">
        <v>43.689</v>
      </c>
      <c r="F421" s="7">
        <v>-2.3999999999999998E-3</v>
      </c>
      <c r="G421" s="37">
        <f t="shared" si="20"/>
        <v>2.1716271201938204E-3</v>
      </c>
      <c r="H421" s="37">
        <f t="shared" si="21"/>
        <v>7.0498294765272687E-3</v>
      </c>
    </row>
    <row r="422" spans="1:8">
      <c r="A422" s="2" t="s">
        <v>424</v>
      </c>
      <c r="B422" s="3">
        <v>43.853000000000002</v>
      </c>
      <c r="C422" s="4">
        <v>43.746000000000002</v>
      </c>
      <c r="D422" s="4">
        <v>43.872999999999998</v>
      </c>
      <c r="E422" s="4">
        <v>43.609000000000002</v>
      </c>
      <c r="F422" s="5">
        <v>2.0999999999999999E-3</v>
      </c>
      <c r="G422" s="37">
        <f t="shared" si="20"/>
        <v>-6.6247858366639319E-4</v>
      </c>
      <c r="H422" s="37">
        <f t="shared" si="21"/>
        <v>6.0537962347220935E-3</v>
      </c>
    </row>
    <row r="423" spans="1:8">
      <c r="A423" s="2" t="s">
        <v>425</v>
      </c>
      <c r="B423" s="6">
        <v>43.76</v>
      </c>
      <c r="C423" s="4">
        <v>43.774999999999999</v>
      </c>
      <c r="D423" s="4">
        <v>43.860999999999997</v>
      </c>
      <c r="E423" s="4">
        <v>43.625999999999998</v>
      </c>
      <c r="F423" s="7">
        <v>-5.0000000000000001E-4</v>
      </c>
      <c r="G423" s="37">
        <f t="shared" si="20"/>
        <v>-2.0555454047141287E-4</v>
      </c>
      <c r="H423" s="37">
        <f t="shared" si="21"/>
        <v>5.3866960069683086E-3</v>
      </c>
    </row>
    <row r="424" spans="1:8">
      <c r="A424" s="2" t="s">
        <v>426</v>
      </c>
      <c r="B424" s="6">
        <v>43.783999999999999</v>
      </c>
      <c r="C424" s="4">
        <v>43.783999999999999</v>
      </c>
      <c r="D424" s="4">
        <v>43.783999999999999</v>
      </c>
      <c r="E424" s="4">
        <v>43.783999999999999</v>
      </c>
      <c r="F424" s="7">
        <v>0</v>
      </c>
      <c r="G424" s="37">
        <f t="shared" si="20"/>
        <v>4.9116364470965946E-3</v>
      </c>
      <c r="H424" s="37">
        <f t="shared" si="21"/>
        <v>0</v>
      </c>
    </row>
    <row r="425" spans="1:8">
      <c r="A425" s="2" t="s">
        <v>427</v>
      </c>
      <c r="B425" s="3">
        <v>43.783999999999999</v>
      </c>
      <c r="C425" s="4">
        <v>43.57</v>
      </c>
      <c r="D425" s="4">
        <v>43.792000000000002</v>
      </c>
      <c r="E425" s="4">
        <v>43.427999999999997</v>
      </c>
      <c r="F425" s="5">
        <v>4.5999999999999999E-3</v>
      </c>
      <c r="G425" s="37">
        <f t="shared" si="20"/>
        <v>-8.4657047926812584E-3</v>
      </c>
      <c r="H425" s="37">
        <f t="shared" si="21"/>
        <v>8.3816892327531617E-3</v>
      </c>
    </row>
    <row r="426" spans="1:8">
      <c r="A426" s="2" t="s">
        <v>428</v>
      </c>
      <c r="B426" s="6">
        <v>43.582999999999998</v>
      </c>
      <c r="C426" s="4">
        <v>43.942</v>
      </c>
      <c r="D426" s="4">
        <v>44.034999999999997</v>
      </c>
      <c r="E426" s="4">
        <v>43.512999999999998</v>
      </c>
      <c r="F426" s="7">
        <v>-8.5000000000000006E-3</v>
      </c>
      <c r="G426" s="37">
        <f t="shared" si="20"/>
        <v>-4.5533833223840815E-3</v>
      </c>
      <c r="H426" s="37">
        <f t="shared" si="21"/>
        <v>1.199641486452321E-2</v>
      </c>
    </row>
    <row r="427" spans="1:8">
      <c r="A427" s="2" t="s">
        <v>429</v>
      </c>
      <c r="B427" s="6">
        <v>43.954999999999998</v>
      </c>
      <c r="C427" s="4">
        <v>44.143000000000001</v>
      </c>
      <c r="D427" s="4">
        <v>44.176000000000002</v>
      </c>
      <c r="E427" s="4">
        <v>43.832000000000001</v>
      </c>
      <c r="F427" s="7">
        <v>-4.4999999999999997E-3</v>
      </c>
      <c r="G427" s="37">
        <f t="shared" si="20"/>
        <v>3.5693175101169372E-3</v>
      </c>
      <c r="H427" s="37">
        <f t="shared" si="21"/>
        <v>7.848147472166481E-3</v>
      </c>
    </row>
    <row r="428" spans="1:8">
      <c r="A428" s="2" t="s">
        <v>430</v>
      </c>
      <c r="B428" s="3">
        <v>44.154000000000003</v>
      </c>
      <c r="C428" s="4">
        <v>43.985999999999997</v>
      </c>
      <c r="D428" s="4">
        <v>44.262</v>
      </c>
      <c r="E428" s="4">
        <v>43.930999999999997</v>
      </c>
      <c r="F428" s="5">
        <v>3.5999999999999999E-3</v>
      </c>
      <c r="G428" s="37">
        <f t="shared" si="20"/>
        <v>2.2786309984959741E-3</v>
      </c>
      <c r="H428" s="37">
        <f t="shared" si="21"/>
        <v>7.5345428057636537E-3</v>
      </c>
    </row>
    <row r="429" spans="1:8">
      <c r="A429" s="2" t="s">
        <v>431</v>
      </c>
      <c r="B429" s="3">
        <v>43.997</v>
      </c>
      <c r="C429" s="4">
        <v>43.886000000000003</v>
      </c>
      <c r="D429" s="4">
        <v>44.043999999999997</v>
      </c>
      <c r="E429" s="4">
        <v>43.860999999999997</v>
      </c>
      <c r="F429" s="5">
        <v>3.2000000000000002E-3</v>
      </c>
      <c r="G429" s="37">
        <f t="shared" si="20"/>
        <v>6.3842400474271052E-4</v>
      </c>
      <c r="H429" s="37">
        <f t="shared" si="21"/>
        <v>4.1722714940379798E-3</v>
      </c>
    </row>
    <row r="430" spans="1:8">
      <c r="A430" s="2" t="s">
        <v>432</v>
      </c>
      <c r="B430" s="6">
        <v>43.857999999999997</v>
      </c>
      <c r="C430" s="4">
        <v>43.857999999999997</v>
      </c>
      <c r="D430" s="4">
        <v>43.857999999999997</v>
      </c>
      <c r="E430" s="4">
        <v>43.857999999999997</v>
      </c>
      <c r="F430" s="7">
        <v>-1.2999999999999999E-3</v>
      </c>
      <c r="G430" s="37">
        <f t="shared" si="20"/>
        <v>2.9499874225341945E-3</v>
      </c>
      <c r="H430" s="37">
        <f t="shared" si="21"/>
        <v>0</v>
      </c>
    </row>
    <row r="431" spans="1:8">
      <c r="A431" s="2" t="s">
        <v>433</v>
      </c>
      <c r="B431" s="3">
        <v>43.915999999999997</v>
      </c>
      <c r="C431" s="4">
        <v>43.728999999999999</v>
      </c>
      <c r="D431" s="4">
        <v>43.923000000000002</v>
      </c>
      <c r="E431" s="4">
        <v>43.621000000000002</v>
      </c>
      <c r="F431" s="5">
        <v>4.0000000000000001E-3</v>
      </c>
      <c r="G431" s="37">
        <f t="shared" si="20"/>
        <v>-6.8599652428430303E-5</v>
      </c>
      <c r="H431" s="37">
        <f t="shared" si="21"/>
        <v>6.9232709016299396E-3</v>
      </c>
    </row>
    <row r="432" spans="1:8">
      <c r="A432" s="2" t="s">
        <v>434</v>
      </c>
      <c r="B432" s="3">
        <v>43.743000000000002</v>
      </c>
      <c r="C432" s="4">
        <v>43.731999999999999</v>
      </c>
      <c r="D432" s="4">
        <v>43.841999999999999</v>
      </c>
      <c r="E432" s="4">
        <v>43.613999999999997</v>
      </c>
      <c r="F432" s="5">
        <v>0</v>
      </c>
      <c r="G432" s="37">
        <f t="shared" si="20"/>
        <v>1.53440971029429E-3</v>
      </c>
      <c r="H432" s="37">
        <f t="shared" si="21"/>
        <v>5.2276791855826463E-3</v>
      </c>
    </row>
    <row r="433" spans="1:8">
      <c r="A433" s="2" t="s">
        <v>435</v>
      </c>
      <c r="B433" s="3">
        <v>43.741999999999997</v>
      </c>
      <c r="C433" s="4">
        <v>43.664999999999999</v>
      </c>
      <c r="D433" s="4">
        <v>43.801000000000002</v>
      </c>
      <c r="E433" s="4">
        <v>43.594999999999999</v>
      </c>
      <c r="F433" s="5">
        <v>1.6000000000000001E-3</v>
      </c>
      <c r="G433" s="37">
        <f t="shared" si="20"/>
        <v>-1.6918539518507069E-3</v>
      </c>
      <c r="H433" s="37">
        <f t="shared" si="21"/>
        <v>4.7253125358413363E-3</v>
      </c>
    </row>
    <row r="434" spans="1:8">
      <c r="A434" s="2" t="s">
        <v>436</v>
      </c>
      <c r="B434" s="6">
        <v>43.671999999999997</v>
      </c>
      <c r="C434" s="4">
        <v>43.738999999999997</v>
      </c>
      <c r="D434" s="4">
        <v>43.825000000000003</v>
      </c>
      <c r="E434" s="4">
        <v>43.585000000000001</v>
      </c>
      <c r="F434" s="7">
        <v>-1.8E-3</v>
      </c>
      <c r="G434" s="37">
        <f t="shared" si="20"/>
        <v>3.0730420823300159E-3</v>
      </c>
      <c r="H434" s="37">
        <f t="shared" si="21"/>
        <v>5.5064815877022364E-3</v>
      </c>
    </row>
    <row r="435" spans="1:8">
      <c r="A435" s="2" t="s">
        <v>437</v>
      </c>
      <c r="B435" s="3">
        <v>43.75</v>
      </c>
      <c r="C435" s="4">
        <v>43.604999999999997</v>
      </c>
      <c r="D435" s="4">
        <v>43.75</v>
      </c>
      <c r="E435" s="4">
        <v>43.512</v>
      </c>
      <c r="F435" s="5">
        <v>3.8E-3</v>
      </c>
      <c r="G435" s="37">
        <f t="shared" si="20"/>
        <v>-3.8971161340614857E-4</v>
      </c>
      <c r="H435" s="37">
        <f t="shared" si="21"/>
        <v>5.4697554697554591E-3</v>
      </c>
    </row>
    <row r="436" spans="1:8">
      <c r="A436" s="2" t="s">
        <v>438</v>
      </c>
      <c r="B436" s="6">
        <v>43.585000000000001</v>
      </c>
      <c r="C436" s="4">
        <v>43.622</v>
      </c>
      <c r="D436" s="4">
        <v>43.622</v>
      </c>
      <c r="E436" s="4">
        <v>43.585000000000001</v>
      </c>
      <c r="F436" s="7">
        <v>-5.9999999999999995E-4</v>
      </c>
      <c r="G436" s="37">
        <f t="shared" si="20"/>
        <v>1.147525934086045E-3</v>
      </c>
      <c r="H436" s="37">
        <f t="shared" si="21"/>
        <v>8.4891591143739897E-4</v>
      </c>
    </row>
    <row r="437" spans="1:8">
      <c r="A437" s="2" t="s">
        <v>439</v>
      </c>
      <c r="B437" s="3">
        <v>43.612000000000002</v>
      </c>
      <c r="C437" s="4">
        <v>43.572000000000003</v>
      </c>
      <c r="D437" s="4">
        <v>43.718000000000004</v>
      </c>
      <c r="E437" s="4">
        <v>43.484999999999999</v>
      </c>
      <c r="F437" s="5">
        <v>5.9999999999999995E-4</v>
      </c>
      <c r="G437" s="37">
        <f t="shared" si="20"/>
        <v>4.4260027662517323E-3</v>
      </c>
      <c r="H437" s="37">
        <f t="shared" si="21"/>
        <v>5.3581694837301162E-3</v>
      </c>
    </row>
    <row r="438" spans="1:8">
      <c r="A438" s="2" t="s">
        <v>440</v>
      </c>
      <c r="B438" s="3">
        <v>43.584000000000003</v>
      </c>
      <c r="C438" s="4">
        <v>43.38</v>
      </c>
      <c r="D438" s="4">
        <v>43.762</v>
      </c>
      <c r="E438" s="4">
        <v>43.347000000000001</v>
      </c>
      <c r="F438" s="5">
        <v>4.4999999999999997E-3</v>
      </c>
      <c r="G438" s="37">
        <f t="shared" si="20"/>
        <v>-6.7544361763021091E-3</v>
      </c>
      <c r="H438" s="37">
        <f t="shared" si="21"/>
        <v>9.5739036150137066E-3</v>
      </c>
    </row>
    <row r="439" spans="1:8">
      <c r="A439" s="2" t="s">
        <v>441</v>
      </c>
      <c r="B439" s="6">
        <v>43.387999999999998</v>
      </c>
      <c r="C439" s="4">
        <v>43.674999999999997</v>
      </c>
      <c r="D439" s="4">
        <v>43.728999999999999</v>
      </c>
      <c r="E439" s="4">
        <v>43.246000000000002</v>
      </c>
      <c r="F439" s="7">
        <v>-6.7999999999999996E-3</v>
      </c>
      <c r="G439" s="37">
        <f t="shared" si="20"/>
        <v>-2.0792395923776696E-3</v>
      </c>
      <c r="H439" s="37">
        <f t="shared" si="21"/>
        <v>1.1168662997733824E-2</v>
      </c>
    </row>
    <row r="440" spans="1:8">
      <c r="A440" s="2" t="s">
        <v>442</v>
      </c>
      <c r="B440" s="6">
        <v>43.685000000000002</v>
      </c>
      <c r="C440" s="4">
        <v>43.765999999999998</v>
      </c>
      <c r="D440" s="4">
        <v>43.831000000000003</v>
      </c>
      <c r="E440" s="4">
        <v>43.442999999999998</v>
      </c>
      <c r="F440" s="7">
        <v>-2.0999999999999999E-3</v>
      </c>
      <c r="G440" s="37">
        <f t="shared" si="20"/>
        <v>2.9562068886494898E-3</v>
      </c>
      <c r="H440" s="37">
        <f t="shared" si="21"/>
        <v>8.9312432382663547E-3</v>
      </c>
    </row>
    <row r="441" spans="1:8">
      <c r="A441" s="2" t="s">
        <v>443</v>
      </c>
      <c r="B441" s="3">
        <v>43.777000000000001</v>
      </c>
      <c r="C441" s="4">
        <v>43.637</v>
      </c>
      <c r="D441" s="4">
        <v>43.884</v>
      </c>
      <c r="E441" s="4">
        <v>43.634</v>
      </c>
      <c r="F441" s="5">
        <v>1.1000000000000001E-3</v>
      </c>
      <c r="G441" s="37">
        <f t="shared" si="20"/>
        <v>-2.2915807323838613E-5</v>
      </c>
      <c r="H441" s="37">
        <f t="shared" si="21"/>
        <v>5.7294770133382222E-3</v>
      </c>
    </row>
    <row r="442" spans="1:8">
      <c r="A442" s="2" t="s">
        <v>444</v>
      </c>
      <c r="B442" s="3">
        <v>43.726999999999997</v>
      </c>
      <c r="C442" s="4">
        <v>43.637999999999998</v>
      </c>
      <c r="D442" s="4">
        <v>43.726999999999997</v>
      </c>
      <c r="E442" s="4">
        <v>43.637999999999998</v>
      </c>
      <c r="F442" s="5">
        <v>2E-3</v>
      </c>
      <c r="G442" s="37">
        <f t="shared" si="20"/>
        <v>3.4261537400262347E-3</v>
      </c>
      <c r="H442" s="37">
        <f t="shared" si="21"/>
        <v>2.0395068518263585E-3</v>
      </c>
    </row>
    <row r="443" spans="1:8">
      <c r="A443" s="2" t="s">
        <v>445</v>
      </c>
      <c r="B443" s="3">
        <v>43.639000000000003</v>
      </c>
      <c r="C443" s="4">
        <v>43.488999999999997</v>
      </c>
      <c r="D443" s="4">
        <v>43.83</v>
      </c>
      <c r="E443" s="4">
        <v>43.280999999999999</v>
      </c>
      <c r="F443" s="5">
        <v>3.2000000000000002E-3</v>
      </c>
      <c r="G443" s="37">
        <f t="shared" si="20"/>
        <v>-4.8511475709938738E-3</v>
      </c>
      <c r="H443" s="37">
        <f t="shared" si="21"/>
        <v>1.2684549802453721E-2</v>
      </c>
    </row>
    <row r="444" spans="1:8">
      <c r="A444" s="2" t="s">
        <v>446</v>
      </c>
      <c r="B444" s="6">
        <v>43.500999999999998</v>
      </c>
      <c r="C444" s="4">
        <v>43.701000000000001</v>
      </c>
      <c r="D444" s="4">
        <v>43.771000000000001</v>
      </c>
      <c r="E444" s="4">
        <v>43.460999999999999</v>
      </c>
      <c r="F444" s="7">
        <v>-4.8999999999999998E-3</v>
      </c>
      <c r="G444" s="37">
        <f t="shared" si="20"/>
        <v>-5.7560176548209514E-3</v>
      </c>
      <c r="H444" s="37">
        <f t="shared" si="21"/>
        <v>7.1328317341985293E-3</v>
      </c>
    </row>
    <row r="445" spans="1:8">
      <c r="A445" s="2" t="s">
        <v>447</v>
      </c>
      <c r="B445" s="6">
        <v>43.713999999999999</v>
      </c>
      <c r="C445" s="4">
        <v>43.954000000000001</v>
      </c>
      <c r="D445" s="4">
        <v>44.066000000000003</v>
      </c>
      <c r="E445" s="4">
        <v>43.613999999999997</v>
      </c>
      <c r="F445" s="7">
        <v>-6.0000000000000001E-3</v>
      </c>
      <c r="G445" s="37">
        <f t="shared" si="20"/>
        <v>4.8466005212382448E-3</v>
      </c>
      <c r="H445" s="37">
        <f t="shared" si="21"/>
        <v>1.0363644701242842E-2</v>
      </c>
    </row>
    <row r="446" spans="1:8">
      <c r="A446" s="2" t="s">
        <v>448</v>
      </c>
      <c r="B446" s="3">
        <v>43.978000000000002</v>
      </c>
      <c r="C446" s="4">
        <v>43.741999999999997</v>
      </c>
      <c r="D446" s="4">
        <v>44.042000000000002</v>
      </c>
      <c r="E446" s="4">
        <v>43.686999999999998</v>
      </c>
      <c r="F446" s="5">
        <v>5.1999999999999998E-3</v>
      </c>
      <c r="G446" s="37">
        <f t="shared" si="20"/>
        <v>3.1418415319344217E-3</v>
      </c>
      <c r="H446" s="37">
        <f t="shared" si="21"/>
        <v>8.1259871357613027E-3</v>
      </c>
    </row>
    <row r="447" spans="1:8">
      <c r="A447" s="2" t="s">
        <v>449</v>
      </c>
      <c r="B447" s="3">
        <v>43.75</v>
      </c>
      <c r="C447" s="4">
        <v>43.604999999999997</v>
      </c>
      <c r="D447" s="4">
        <v>43.890999999999998</v>
      </c>
      <c r="E447" s="4">
        <v>43.591999999999999</v>
      </c>
      <c r="F447" s="5">
        <v>1E-4</v>
      </c>
      <c r="G447" s="37">
        <f t="shared" si="20"/>
        <v>-3.2231518310246727E-3</v>
      </c>
      <c r="H447" s="37">
        <f t="shared" si="21"/>
        <v>6.8590567076527685E-3</v>
      </c>
    </row>
    <row r="448" spans="1:8">
      <c r="A448" s="2" t="s">
        <v>450</v>
      </c>
      <c r="B448" s="3">
        <v>43.746000000000002</v>
      </c>
      <c r="C448" s="4">
        <v>43.746000000000002</v>
      </c>
      <c r="D448" s="4">
        <v>43.746000000000002</v>
      </c>
      <c r="E448" s="4">
        <v>43.746000000000002</v>
      </c>
      <c r="F448" s="5">
        <v>2.7000000000000001E-3</v>
      </c>
      <c r="G448" s="37">
        <f t="shared" si="20"/>
        <v>-1.0960405535003588E-3</v>
      </c>
      <c r="H448" s="37">
        <f t="shared" si="21"/>
        <v>0</v>
      </c>
    </row>
    <row r="449" spans="1:8">
      <c r="A449" s="2" t="s">
        <v>451</v>
      </c>
      <c r="B449" s="6">
        <v>43.628</v>
      </c>
      <c r="C449" s="4">
        <v>43.793999999999997</v>
      </c>
      <c r="D449" s="4">
        <v>43.829000000000001</v>
      </c>
      <c r="E449" s="4">
        <v>43.548999999999999</v>
      </c>
      <c r="F449" s="7">
        <v>-4.1999999999999997E-3</v>
      </c>
      <c r="G449" s="37">
        <f t="shared" si="20"/>
        <v>1.4177261501874512E-3</v>
      </c>
      <c r="H449" s="37">
        <f t="shared" si="21"/>
        <v>6.4295391398195402E-3</v>
      </c>
    </row>
    <row r="450" spans="1:8">
      <c r="A450" s="2" t="s">
        <v>452</v>
      </c>
      <c r="B450" s="3">
        <v>43.811</v>
      </c>
      <c r="C450" s="4">
        <v>43.731999999999999</v>
      </c>
      <c r="D450" s="4">
        <v>43.908999999999999</v>
      </c>
      <c r="E450" s="4">
        <v>43.582999999999998</v>
      </c>
      <c r="F450" s="5">
        <v>1.2999999999999999E-3</v>
      </c>
      <c r="G450" s="37">
        <f t="shared" ref="G450:G513" si="22">(C450-C451)/C451</f>
        <v>2.8435149513851205E-3</v>
      </c>
      <c r="H450" s="37">
        <f t="shared" ref="H450:H513" si="23">(D450-E450)/E450</f>
        <v>7.4799807264300418E-3</v>
      </c>
    </row>
    <row r="451" spans="1:8">
      <c r="A451" s="2" t="s">
        <v>453</v>
      </c>
      <c r="B451" s="3">
        <v>43.753999999999998</v>
      </c>
      <c r="C451" s="4">
        <v>43.607999999999997</v>
      </c>
      <c r="D451" s="4">
        <v>43.832999999999998</v>
      </c>
      <c r="E451" s="4">
        <v>43.384</v>
      </c>
      <c r="F451" s="5">
        <v>3.0000000000000001E-3</v>
      </c>
      <c r="G451" s="37">
        <f t="shared" si="22"/>
        <v>-4.1334581744274703E-3</v>
      </c>
      <c r="H451" s="37">
        <f t="shared" si="23"/>
        <v>1.0349437580674858E-2</v>
      </c>
    </row>
    <row r="452" spans="1:8">
      <c r="A452" s="2" t="s">
        <v>454</v>
      </c>
      <c r="B452" s="6">
        <v>43.621000000000002</v>
      </c>
      <c r="C452" s="4">
        <v>43.789000000000001</v>
      </c>
      <c r="D452" s="4">
        <v>43.892000000000003</v>
      </c>
      <c r="E452" s="4">
        <v>43.530999999999999</v>
      </c>
      <c r="F452" s="7">
        <v>-4.4999999999999997E-3</v>
      </c>
      <c r="G452" s="37">
        <f t="shared" si="22"/>
        <v>5.695780988034374E-3</v>
      </c>
      <c r="H452" s="37">
        <f t="shared" si="23"/>
        <v>8.2929406629759072E-3</v>
      </c>
    </row>
    <row r="453" spans="1:8">
      <c r="A453" s="2" t="s">
        <v>455</v>
      </c>
      <c r="B453" s="3">
        <v>43.82</v>
      </c>
      <c r="C453" s="4">
        <v>43.540999999999997</v>
      </c>
      <c r="D453" s="4">
        <v>43.923999999999999</v>
      </c>
      <c r="E453" s="4">
        <v>43.502000000000002</v>
      </c>
      <c r="F453" s="5">
        <v>2.8E-3</v>
      </c>
      <c r="G453" s="37">
        <f t="shared" si="22"/>
        <v>-3.5472354448920071E-3</v>
      </c>
      <c r="H453" s="37">
        <f t="shared" si="23"/>
        <v>9.7007034159348315E-3</v>
      </c>
    </row>
    <row r="454" spans="1:8">
      <c r="A454" s="2" t="s">
        <v>456</v>
      </c>
      <c r="B454" s="3">
        <v>43.695999999999998</v>
      </c>
      <c r="C454" s="4">
        <v>43.695999999999998</v>
      </c>
      <c r="D454" s="4">
        <v>43.695999999999998</v>
      </c>
      <c r="E454" s="4">
        <v>43.695999999999998</v>
      </c>
      <c r="F454" s="5">
        <v>0</v>
      </c>
      <c r="G454" s="37">
        <f t="shared" si="22"/>
        <v>2.2248216702218243E-3</v>
      </c>
      <c r="H454" s="37">
        <f t="shared" si="23"/>
        <v>0</v>
      </c>
    </row>
    <row r="455" spans="1:8">
      <c r="A455" s="2" t="s">
        <v>457</v>
      </c>
      <c r="B455" s="3">
        <v>43.695999999999998</v>
      </c>
      <c r="C455" s="4">
        <v>43.598999999999997</v>
      </c>
      <c r="D455" s="4">
        <v>43.962000000000003</v>
      </c>
      <c r="E455" s="4">
        <v>43.500999999999998</v>
      </c>
      <c r="F455" s="5">
        <v>1.8E-3</v>
      </c>
      <c r="G455" s="37">
        <f t="shared" si="22"/>
        <v>4.8862562518725925E-3</v>
      </c>
      <c r="H455" s="37">
        <f t="shared" si="23"/>
        <v>1.0597457529712091E-2</v>
      </c>
    </row>
    <row r="456" spans="1:8">
      <c r="A456" s="2" t="s">
        <v>458</v>
      </c>
      <c r="B456" s="3">
        <v>43.616</v>
      </c>
      <c r="C456" s="4">
        <v>43.387</v>
      </c>
      <c r="D456" s="4">
        <v>43.65</v>
      </c>
      <c r="E456" s="4">
        <v>43.335999999999999</v>
      </c>
      <c r="F456" s="5">
        <v>4.7999999999999996E-3</v>
      </c>
      <c r="G456" s="37">
        <f t="shared" si="22"/>
        <v>1.0268709542215865E-2</v>
      </c>
      <c r="H456" s="37">
        <f t="shared" si="23"/>
        <v>7.2457079564334521E-3</v>
      </c>
    </row>
    <row r="457" spans="1:8">
      <c r="A457" s="2" t="s">
        <v>459</v>
      </c>
      <c r="B457" s="3">
        <v>43.408000000000001</v>
      </c>
      <c r="C457" s="4">
        <v>42.945999999999998</v>
      </c>
      <c r="D457" s="4">
        <v>43.445</v>
      </c>
      <c r="E457" s="4">
        <v>42.902999999999999</v>
      </c>
      <c r="F457" s="5">
        <v>1.0500000000000001E-2</v>
      </c>
      <c r="G457" s="37">
        <f t="shared" si="22"/>
        <v>6.7572290700646269E-4</v>
      </c>
      <c r="H457" s="37">
        <f t="shared" si="23"/>
        <v>1.2633149197025887E-2</v>
      </c>
    </row>
    <row r="458" spans="1:8">
      <c r="A458" s="2" t="s">
        <v>460</v>
      </c>
      <c r="B458" s="3">
        <v>42.957000000000001</v>
      </c>
      <c r="C458" s="4">
        <v>42.917000000000002</v>
      </c>
      <c r="D458" s="4">
        <v>43.097999999999999</v>
      </c>
      <c r="E458" s="4">
        <v>42.896000000000001</v>
      </c>
      <c r="F458" s="5">
        <v>6.9999999999999999E-4</v>
      </c>
      <c r="G458" s="37">
        <f t="shared" si="22"/>
        <v>-5.4458657767890118E-3</v>
      </c>
      <c r="H458" s="37">
        <f t="shared" si="23"/>
        <v>4.7090637821707894E-3</v>
      </c>
    </row>
    <row r="459" spans="1:8">
      <c r="A459" s="2" t="s">
        <v>461</v>
      </c>
      <c r="B459" s="6">
        <v>42.927</v>
      </c>
      <c r="C459" s="4">
        <v>43.152000000000001</v>
      </c>
      <c r="D459" s="4">
        <v>43.268000000000001</v>
      </c>
      <c r="E459" s="4">
        <v>42.84</v>
      </c>
      <c r="F459" s="7">
        <v>-3.7000000000000002E-3</v>
      </c>
      <c r="G459" s="37">
        <f t="shared" si="22"/>
        <v>1.5318200807687534E-3</v>
      </c>
      <c r="H459" s="37">
        <f t="shared" si="23"/>
        <v>9.9906629318393374E-3</v>
      </c>
    </row>
    <row r="460" spans="1:8">
      <c r="A460" s="2" t="s">
        <v>462</v>
      </c>
      <c r="B460" s="6">
        <v>43.085999999999999</v>
      </c>
      <c r="C460" s="4">
        <v>43.085999999999999</v>
      </c>
      <c r="D460" s="4">
        <v>43.085999999999999</v>
      </c>
      <c r="E460" s="4">
        <v>43.085999999999999</v>
      </c>
      <c r="F460" s="7">
        <v>-1E-4</v>
      </c>
      <c r="G460" s="37">
        <f t="shared" si="22"/>
        <v>6.1415594423556994E-3</v>
      </c>
      <c r="H460" s="37">
        <f t="shared" si="23"/>
        <v>0</v>
      </c>
    </row>
    <row r="461" spans="1:8">
      <c r="A461" s="2" t="s">
        <v>463</v>
      </c>
      <c r="B461" s="3">
        <v>43.091999999999999</v>
      </c>
      <c r="C461" s="4">
        <v>42.823</v>
      </c>
      <c r="D461" s="4">
        <v>43.13</v>
      </c>
      <c r="E461" s="4">
        <v>42.816000000000003</v>
      </c>
      <c r="F461" s="5">
        <v>6.0000000000000001E-3</v>
      </c>
      <c r="G461" s="37">
        <f t="shared" si="22"/>
        <v>-3.5833120040951291E-3</v>
      </c>
      <c r="H461" s="37">
        <f t="shared" si="23"/>
        <v>7.3337070254110622E-3</v>
      </c>
    </row>
    <row r="462" spans="1:8">
      <c r="A462" s="2" t="s">
        <v>464</v>
      </c>
      <c r="B462" s="6">
        <v>42.832999999999998</v>
      </c>
      <c r="C462" s="4">
        <v>42.976999999999997</v>
      </c>
      <c r="D462" s="4">
        <v>43.091999999999999</v>
      </c>
      <c r="E462" s="4">
        <v>42.610999999999997</v>
      </c>
      <c r="F462" s="7">
        <v>-3.7000000000000002E-3</v>
      </c>
      <c r="G462" s="37">
        <f t="shared" si="22"/>
        <v>-9.2986493711802887E-4</v>
      </c>
      <c r="H462" s="37">
        <f t="shared" si="23"/>
        <v>1.1288165027809761E-2</v>
      </c>
    </row>
    <row r="463" spans="1:8">
      <c r="A463" s="2" t="s">
        <v>465</v>
      </c>
      <c r="B463" s="6">
        <v>42.99</v>
      </c>
      <c r="C463" s="4">
        <v>43.017000000000003</v>
      </c>
      <c r="D463" s="4">
        <v>43.381999999999998</v>
      </c>
      <c r="E463" s="4">
        <v>42.901000000000003</v>
      </c>
      <c r="F463" s="7">
        <v>-8.0000000000000004E-4</v>
      </c>
      <c r="G463" s="37">
        <f t="shared" si="22"/>
        <v>-1.6014482662580771E-3</v>
      </c>
      <c r="H463" s="37">
        <f t="shared" si="23"/>
        <v>1.121185986340632E-2</v>
      </c>
    </row>
    <row r="464" spans="1:8">
      <c r="A464" s="2" t="s">
        <v>466</v>
      </c>
      <c r="B464" s="6">
        <v>43.026000000000003</v>
      </c>
      <c r="C464" s="4">
        <v>43.085999999999999</v>
      </c>
      <c r="D464" s="4">
        <v>43.241999999999997</v>
      </c>
      <c r="E464" s="4">
        <v>42.97</v>
      </c>
      <c r="F464" s="7">
        <v>-1.6999999999999999E-3</v>
      </c>
      <c r="G464" s="37">
        <f t="shared" si="22"/>
        <v>-2.3617671575438515E-3</v>
      </c>
      <c r="H464" s="37">
        <f t="shared" si="23"/>
        <v>6.3299976727949374E-3</v>
      </c>
    </row>
    <row r="465" spans="1:8">
      <c r="A465" s="2" t="s">
        <v>467</v>
      </c>
      <c r="B465" s="6">
        <v>43.098999999999997</v>
      </c>
      <c r="C465" s="4">
        <v>43.188000000000002</v>
      </c>
      <c r="D465" s="4">
        <v>43.438000000000002</v>
      </c>
      <c r="E465" s="4">
        <v>43.006999999999998</v>
      </c>
      <c r="F465" s="7">
        <v>-7.6E-3</v>
      </c>
      <c r="G465" s="37">
        <f t="shared" si="22"/>
        <v>3.242692361143952E-4</v>
      </c>
      <c r="H465" s="37">
        <f t="shared" si="23"/>
        <v>1.0021624386727847E-2</v>
      </c>
    </row>
    <row r="466" spans="1:8">
      <c r="A466" s="2" t="s">
        <v>468</v>
      </c>
      <c r="B466" s="3">
        <v>43.43</v>
      </c>
      <c r="C466" s="4">
        <v>43.173999999999999</v>
      </c>
      <c r="D466" s="4">
        <v>43.43</v>
      </c>
      <c r="E466" s="4">
        <v>43.173999999999999</v>
      </c>
      <c r="F466" s="5">
        <v>6.3E-3</v>
      </c>
      <c r="G466" s="37">
        <f t="shared" si="22"/>
        <v>-5.4594457625947775E-3</v>
      </c>
      <c r="H466" s="37">
        <f t="shared" si="23"/>
        <v>5.9294946032334333E-3</v>
      </c>
    </row>
    <row r="467" spans="1:8">
      <c r="A467" s="2" t="s">
        <v>469</v>
      </c>
      <c r="B467" s="6">
        <v>43.158999999999999</v>
      </c>
      <c r="C467" s="4">
        <v>43.411000000000001</v>
      </c>
      <c r="D467" s="4">
        <v>43.557000000000002</v>
      </c>
      <c r="E467" s="4">
        <v>43.072000000000003</v>
      </c>
      <c r="F467" s="7">
        <v>-6.1000000000000004E-3</v>
      </c>
      <c r="G467" s="37">
        <f t="shared" si="22"/>
        <v>-4.8826334128003156E-3</v>
      </c>
      <c r="H467" s="37">
        <f t="shared" si="23"/>
        <v>1.1260215453194637E-2</v>
      </c>
    </row>
    <row r="468" spans="1:8">
      <c r="A468" s="2" t="s">
        <v>470</v>
      </c>
      <c r="B468" s="6">
        <v>43.424999999999997</v>
      </c>
      <c r="C468" s="4">
        <v>43.624000000000002</v>
      </c>
      <c r="D468" s="4">
        <v>43.676000000000002</v>
      </c>
      <c r="E468" s="4">
        <v>43.37</v>
      </c>
      <c r="F468" s="7">
        <v>-5.0000000000000001E-3</v>
      </c>
      <c r="G468" s="37">
        <f t="shared" si="22"/>
        <v>-1.8533348587117255E-3</v>
      </c>
      <c r="H468" s="37">
        <f t="shared" si="23"/>
        <v>7.0555683652295254E-3</v>
      </c>
    </row>
    <row r="469" spans="1:8">
      <c r="A469" s="2" t="s">
        <v>471</v>
      </c>
      <c r="B469" s="6">
        <v>43.642000000000003</v>
      </c>
      <c r="C469" s="4">
        <v>43.704999999999998</v>
      </c>
      <c r="D469" s="4">
        <v>43.764000000000003</v>
      </c>
      <c r="E469" s="4">
        <v>43.41</v>
      </c>
      <c r="F469" s="7">
        <v>-1.6000000000000001E-3</v>
      </c>
      <c r="G469" s="37">
        <f t="shared" si="22"/>
        <v>-5.3029268514726219E-3</v>
      </c>
      <c r="H469" s="37">
        <f t="shared" si="23"/>
        <v>8.1548030407741605E-3</v>
      </c>
    </row>
    <row r="470" spans="1:8">
      <c r="A470" s="2" t="s">
        <v>472</v>
      </c>
      <c r="B470" s="6">
        <v>43.713000000000001</v>
      </c>
      <c r="C470" s="4">
        <v>43.938000000000002</v>
      </c>
      <c r="D470" s="4">
        <v>44</v>
      </c>
      <c r="E470" s="4">
        <v>43.636000000000003</v>
      </c>
      <c r="F470" s="7">
        <v>-5.4000000000000003E-3</v>
      </c>
      <c r="G470" s="37">
        <f t="shared" si="22"/>
        <v>3.0132858512533674E-3</v>
      </c>
      <c r="H470" s="37">
        <f t="shared" si="23"/>
        <v>8.341736181134778E-3</v>
      </c>
    </row>
    <row r="471" spans="1:8">
      <c r="A471" s="2" t="s">
        <v>473</v>
      </c>
      <c r="B471" s="3">
        <v>43.951000000000001</v>
      </c>
      <c r="C471" s="4">
        <v>43.805999999999997</v>
      </c>
      <c r="D471" s="4">
        <v>44.018000000000001</v>
      </c>
      <c r="E471" s="4">
        <v>43.773000000000003</v>
      </c>
      <c r="F471" s="5">
        <v>3.0000000000000001E-3</v>
      </c>
      <c r="G471" s="37">
        <f t="shared" si="22"/>
        <v>-1.07176247919194E-3</v>
      </c>
      <c r="H471" s="37">
        <f t="shared" si="23"/>
        <v>5.5970575468895761E-3</v>
      </c>
    </row>
    <row r="472" spans="1:8">
      <c r="A472" s="2" t="s">
        <v>474</v>
      </c>
      <c r="B472" s="6">
        <v>43.817999999999998</v>
      </c>
      <c r="C472" s="4">
        <v>43.853000000000002</v>
      </c>
      <c r="D472" s="4">
        <v>43.853000000000002</v>
      </c>
      <c r="E472" s="4">
        <v>43.817999999999998</v>
      </c>
      <c r="F472" s="7">
        <v>-8.0000000000000004E-4</v>
      </c>
      <c r="G472" s="37">
        <f t="shared" si="22"/>
        <v>-2.2798258213067987E-4</v>
      </c>
      <c r="H472" s="37">
        <f t="shared" si="23"/>
        <v>7.9875850107270297E-4</v>
      </c>
    </row>
    <row r="473" spans="1:8">
      <c r="A473" s="2" t="s">
        <v>475</v>
      </c>
      <c r="B473" s="6">
        <v>43.853000000000002</v>
      </c>
      <c r="C473" s="4">
        <v>43.863</v>
      </c>
      <c r="D473" s="4">
        <v>44.002000000000002</v>
      </c>
      <c r="E473" s="4">
        <v>43.670999999999999</v>
      </c>
      <c r="F473" s="7">
        <v>-5.0000000000000001E-4</v>
      </c>
      <c r="G473" s="37">
        <f t="shared" si="22"/>
        <v>-3.0909793404396185E-3</v>
      </c>
      <c r="H473" s="37">
        <f t="shared" si="23"/>
        <v>7.5794005175059669E-3</v>
      </c>
    </row>
    <row r="474" spans="1:8">
      <c r="A474" s="2" t="s">
        <v>476</v>
      </c>
      <c r="B474" s="6">
        <v>43.877000000000002</v>
      </c>
      <c r="C474" s="4">
        <v>43.999000000000002</v>
      </c>
      <c r="D474" s="4">
        <v>44.185000000000002</v>
      </c>
      <c r="E474" s="4">
        <v>43.817</v>
      </c>
      <c r="F474" s="7">
        <v>-3.0999999999999999E-3</v>
      </c>
      <c r="G474" s="37">
        <f t="shared" si="22"/>
        <v>-2.5164361822715281E-3</v>
      </c>
      <c r="H474" s="37">
        <f t="shared" si="23"/>
        <v>8.3985667663236205E-3</v>
      </c>
    </row>
    <row r="475" spans="1:8">
      <c r="A475" s="2" t="s">
        <v>477</v>
      </c>
      <c r="B475" s="6">
        <v>44.014000000000003</v>
      </c>
      <c r="C475" s="4">
        <v>44.11</v>
      </c>
      <c r="D475" s="4">
        <v>44.168999999999997</v>
      </c>
      <c r="E475" s="4">
        <v>43.902000000000001</v>
      </c>
      <c r="F475" s="7">
        <v>-2.3999999999999998E-3</v>
      </c>
      <c r="G475" s="37">
        <f t="shared" si="22"/>
        <v>1.407555394115456E-3</v>
      </c>
      <c r="H475" s="37">
        <f t="shared" si="23"/>
        <v>6.0817274839414124E-3</v>
      </c>
    </row>
    <row r="476" spans="1:8">
      <c r="A476" s="2" t="s">
        <v>478</v>
      </c>
      <c r="B476" s="3">
        <v>44.12</v>
      </c>
      <c r="C476" s="4">
        <v>44.048000000000002</v>
      </c>
      <c r="D476" s="4">
        <v>44.171999999999997</v>
      </c>
      <c r="E476" s="4">
        <v>43.911999999999999</v>
      </c>
      <c r="F476" s="5">
        <v>1.2999999999999999E-3</v>
      </c>
      <c r="G476" s="37">
        <f t="shared" si="22"/>
        <v>9.3166996159710781E-4</v>
      </c>
      <c r="H476" s="37">
        <f t="shared" si="23"/>
        <v>5.920932774640144E-3</v>
      </c>
    </row>
    <row r="477" spans="1:8">
      <c r="A477" s="2" t="s">
        <v>479</v>
      </c>
      <c r="B477" s="3">
        <v>44.061</v>
      </c>
      <c r="C477" s="4">
        <v>44.006999999999998</v>
      </c>
      <c r="D477" s="4">
        <v>44.070999999999998</v>
      </c>
      <c r="E477" s="4">
        <v>43.866999999999997</v>
      </c>
      <c r="F477" s="5">
        <v>1.1999999999999999E-3</v>
      </c>
      <c r="G477" s="37">
        <f t="shared" si="22"/>
        <v>3.8645146624223477E-4</v>
      </c>
      <c r="H477" s="37">
        <f t="shared" si="23"/>
        <v>4.6504205895092129E-3</v>
      </c>
    </row>
    <row r="478" spans="1:8">
      <c r="A478" s="2" t="s">
        <v>480</v>
      </c>
      <c r="B478" s="3">
        <v>44.01</v>
      </c>
      <c r="C478" s="4">
        <v>43.99</v>
      </c>
      <c r="D478" s="4">
        <v>44.01</v>
      </c>
      <c r="E478" s="4">
        <v>43.99</v>
      </c>
      <c r="F478" s="5">
        <v>5.0000000000000001E-4</v>
      </c>
      <c r="G478" s="37">
        <f t="shared" si="22"/>
        <v>-8.1769863262620636E-4</v>
      </c>
      <c r="H478" s="37">
        <f t="shared" si="23"/>
        <v>4.5464878381441283E-4</v>
      </c>
    </row>
    <row r="479" spans="1:8">
      <c r="A479" s="2" t="s">
        <v>481</v>
      </c>
      <c r="B479" s="6">
        <v>43.99</v>
      </c>
      <c r="C479" s="4">
        <v>44.026000000000003</v>
      </c>
      <c r="D479" s="4">
        <v>44.058999999999997</v>
      </c>
      <c r="E479" s="4">
        <v>43.847000000000001</v>
      </c>
      <c r="F479" s="7">
        <v>-1E-3</v>
      </c>
      <c r="G479" s="37">
        <f t="shared" si="22"/>
        <v>-5.3318873977677714E-3</v>
      </c>
      <c r="H479" s="37">
        <f t="shared" si="23"/>
        <v>4.8349944123884459E-3</v>
      </c>
    </row>
    <row r="480" spans="1:8">
      <c r="A480" s="2" t="s">
        <v>482</v>
      </c>
      <c r="B480" s="6">
        <v>44.036000000000001</v>
      </c>
      <c r="C480" s="4">
        <v>44.262</v>
      </c>
      <c r="D480" s="4">
        <v>44.289000000000001</v>
      </c>
      <c r="E480" s="4">
        <v>43.893999999999998</v>
      </c>
      <c r="F480" s="7">
        <v>-5.4000000000000003E-3</v>
      </c>
      <c r="G480" s="37">
        <f t="shared" si="22"/>
        <v>-3.0632010450921837E-3</v>
      </c>
      <c r="H480" s="37">
        <f t="shared" si="23"/>
        <v>8.9989520207773982E-3</v>
      </c>
    </row>
    <row r="481" spans="1:8">
      <c r="A481" s="2" t="s">
        <v>483</v>
      </c>
      <c r="B481" s="6">
        <v>44.274000000000001</v>
      </c>
      <c r="C481" s="4">
        <v>44.398000000000003</v>
      </c>
      <c r="D481" s="4">
        <v>44.451000000000001</v>
      </c>
      <c r="E481" s="4">
        <v>44.152000000000001</v>
      </c>
      <c r="F481" s="7">
        <v>-3.0999999999999999E-3</v>
      </c>
      <c r="G481" s="37">
        <f t="shared" si="22"/>
        <v>4.070740422452388E-3</v>
      </c>
      <c r="H481" s="37">
        <f t="shared" si="23"/>
        <v>6.7720601558253187E-3</v>
      </c>
    </row>
    <row r="482" spans="1:8">
      <c r="A482" s="2" t="s">
        <v>484</v>
      </c>
      <c r="B482" s="3">
        <v>44.411000000000001</v>
      </c>
      <c r="C482" s="4">
        <v>44.218000000000004</v>
      </c>
      <c r="D482" s="4">
        <v>44.460999999999999</v>
      </c>
      <c r="E482" s="4">
        <v>44.191000000000003</v>
      </c>
      <c r="F482" s="5">
        <v>4.1000000000000003E-3</v>
      </c>
      <c r="G482" s="37">
        <f t="shared" si="22"/>
        <v>4.7514537185783636E-4</v>
      </c>
      <c r="H482" s="37">
        <f t="shared" si="23"/>
        <v>6.1098413704147002E-3</v>
      </c>
    </row>
    <row r="483" spans="1:8">
      <c r="A483" s="2" t="s">
        <v>485</v>
      </c>
      <c r="B483" s="3">
        <v>44.23</v>
      </c>
      <c r="C483" s="4">
        <v>44.197000000000003</v>
      </c>
      <c r="D483" s="4">
        <v>44.277999999999999</v>
      </c>
      <c r="E483" s="4">
        <v>44.012999999999998</v>
      </c>
      <c r="F483" s="5">
        <v>2.5000000000000001E-3</v>
      </c>
      <c r="G483" s="37">
        <f t="shared" si="22"/>
        <v>1.7452402538532478E-3</v>
      </c>
      <c r="H483" s="37">
        <f t="shared" si="23"/>
        <v>6.0209483561675095E-3</v>
      </c>
    </row>
    <row r="484" spans="1:8">
      <c r="A484" s="2" t="s">
        <v>486</v>
      </c>
      <c r="B484" s="6">
        <v>44.12</v>
      </c>
      <c r="C484" s="4">
        <v>44.12</v>
      </c>
      <c r="D484" s="4">
        <v>44.12</v>
      </c>
      <c r="E484" s="4">
        <v>44.12</v>
      </c>
      <c r="F484" s="7">
        <v>-2E-3</v>
      </c>
      <c r="G484" s="37">
        <f t="shared" si="22"/>
        <v>-4.0781186279397987E-4</v>
      </c>
      <c r="H484" s="37">
        <f t="shared" si="23"/>
        <v>0</v>
      </c>
    </row>
    <row r="485" spans="1:8">
      <c r="A485" s="2" t="s">
        <v>487</v>
      </c>
      <c r="B485" s="3">
        <v>44.207000000000001</v>
      </c>
      <c r="C485" s="4">
        <v>44.137999999999998</v>
      </c>
      <c r="D485" s="4">
        <v>44.25</v>
      </c>
      <c r="E485" s="4">
        <v>44.002000000000002</v>
      </c>
      <c r="F485" s="5">
        <v>1.2999999999999999E-3</v>
      </c>
      <c r="G485" s="37">
        <f t="shared" si="22"/>
        <v>-3.0267437658113559E-3</v>
      </c>
      <c r="H485" s="37">
        <f t="shared" si="23"/>
        <v>5.6361074496613234E-3</v>
      </c>
    </row>
    <row r="486" spans="1:8">
      <c r="A486" s="2" t="s">
        <v>488</v>
      </c>
      <c r="B486" s="6">
        <v>44.148000000000003</v>
      </c>
      <c r="C486" s="4">
        <v>44.271999999999998</v>
      </c>
      <c r="D486" s="4">
        <v>44.351999999999997</v>
      </c>
      <c r="E486" s="4">
        <v>44.072000000000003</v>
      </c>
      <c r="F486" s="7">
        <v>-3.0000000000000001E-3</v>
      </c>
      <c r="G486" s="37">
        <f t="shared" si="22"/>
        <v>1.7196126346275798E-3</v>
      </c>
      <c r="H486" s="37">
        <f t="shared" si="23"/>
        <v>6.3532401524776282E-3</v>
      </c>
    </row>
    <row r="487" spans="1:8">
      <c r="A487" s="2" t="s">
        <v>489</v>
      </c>
      <c r="B487" s="3">
        <v>44.281999999999996</v>
      </c>
      <c r="C487" s="4">
        <v>44.195999999999998</v>
      </c>
      <c r="D487" s="4">
        <v>44.337000000000003</v>
      </c>
      <c r="E487" s="4">
        <v>44.136000000000003</v>
      </c>
      <c r="F487" s="5">
        <v>1.6999999999999999E-3</v>
      </c>
      <c r="G487" s="37">
        <f t="shared" si="22"/>
        <v>4.8656268473466109E-3</v>
      </c>
      <c r="H487" s="37">
        <f t="shared" si="23"/>
        <v>4.5541054921152914E-3</v>
      </c>
    </row>
    <row r="488" spans="1:8">
      <c r="A488" s="2" t="s">
        <v>490</v>
      </c>
      <c r="B488" s="3">
        <v>44.209000000000003</v>
      </c>
      <c r="C488" s="4">
        <v>43.981999999999999</v>
      </c>
      <c r="D488" s="4">
        <v>44.323</v>
      </c>
      <c r="E488" s="4">
        <v>43.945999999999998</v>
      </c>
      <c r="F488" s="5">
        <v>5.0000000000000001E-3</v>
      </c>
      <c r="G488" s="37">
        <f t="shared" si="22"/>
        <v>2.8044415057342292E-3</v>
      </c>
      <c r="H488" s="37">
        <f t="shared" si="23"/>
        <v>8.5787102352888195E-3</v>
      </c>
    </row>
    <row r="489" spans="1:8">
      <c r="A489" s="2" t="s">
        <v>491</v>
      </c>
      <c r="B489" s="3">
        <v>43.988999999999997</v>
      </c>
      <c r="C489" s="4">
        <v>43.859000000000002</v>
      </c>
      <c r="D489" s="4">
        <v>44.033000000000001</v>
      </c>
      <c r="E489" s="4">
        <v>43.813000000000002</v>
      </c>
      <c r="F489" s="5">
        <v>2.5000000000000001E-3</v>
      </c>
      <c r="G489" s="37">
        <f t="shared" si="22"/>
        <v>-5.0135593992840788E-4</v>
      </c>
      <c r="H489" s="37">
        <f t="shared" si="23"/>
        <v>5.0213406979663306E-3</v>
      </c>
    </row>
    <row r="490" spans="1:8">
      <c r="A490" s="2" t="s">
        <v>492</v>
      </c>
      <c r="B490" s="3">
        <v>43.881</v>
      </c>
      <c r="C490" s="4">
        <v>43.881</v>
      </c>
      <c r="D490" s="4">
        <v>43.881</v>
      </c>
      <c r="E490" s="4">
        <v>43.881</v>
      </c>
      <c r="F490" s="5">
        <v>1E-4</v>
      </c>
      <c r="G490" s="37">
        <f t="shared" si="22"/>
        <v>-3.8726137865057662E-4</v>
      </c>
      <c r="H490" s="37">
        <f t="shared" si="23"/>
        <v>0</v>
      </c>
    </row>
    <row r="491" spans="1:8">
      <c r="A491" s="2" t="s">
        <v>493</v>
      </c>
      <c r="B491" s="6">
        <v>43.877000000000002</v>
      </c>
      <c r="C491" s="4">
        <v>43.898000000000003</v>
      </c>
      <c r="D491" s="4">
        <v>43.978000000000002</v>
      </c>
      <c r="E491" s="4">
        <v>43.756</v>
      </c>
      <c r="F491" s="7">
        <v>-8.0000000000000004E-4</v>
      </c>
      <c r="G491" s="37">
        <f t="shared" si="22"/>
        <v>1.1631354482633232E-3</v>
      </c>
      <c r="H491" s="37">
        <f t="shared" si="23"/>
        <v>5.073589907669835E-3</v>
      </c>
    </row>
    <row r="492" spans="1:8">
      <c r="A492" s="2" t="s">
        <v>494</v>
      </c>
      <c r="B492" s="3">
        <v>43.912999999999997</v>
      </c>
      <c r="C492" s="4">
        <v>43.847000000000001</v>
      </c>
      <c r="D492" s="4">
        <v>44.012999999999998</v>
      </c>
      <c r="E492" s="4">
        <v>43.636000000000003</v>
      </c>
      <c r="F492" s="5">
        <v>1.1999999999999999E-3</v>
      </c>
      <c r="G492" s="37">
        <f t="shared" si="22"/>
        <v>-9.1217988187219977E-5</v>
      </c>
      <c r="H492" s="37">
        <f t="shared" si="23"/>
        <v>8.6396553304609793E-3</v>
      </c>
    </row>
    <row r="493" spans="1:8">
      <c r="A493" s="2" t="s">
        <v>495</v>
      </c>
      <c r="B493" s="6">
        <v>43.860999999999997</v>
      </c>
      <c r="C493" s="4">
        <v>43.850999999999999</v>
      </c>
      <c r="D493" s="4">
        <v>44.043999999999997</v>
      </c>
      <c r="E493" s="4">
        <v>43.790999999999997</v>
      </c>
      <c r="F493" s="7">
        <v>0</v>
      </c>
      <c r="G493" s="37">
        <f t="shared" si="22"/>
        <v>-1.184429310069918E-3</v>
      </c>
      <c r="H493" s="37">
        <f t="shared" si="23"/>
        <v>5.7774428535543867E-3</v>
      </c>
    </row>
    <row r="494" spans="1:8">
      <c r="A494" s="2" t="s">
        <v>496</v>
      </c>
      <c r="B494" s="6">
        <v>43.860999999999997</v>
      </c>
      <c r="C494" s="4">
        <v>43.902999999999999</v>
      </c>
      <c r="D494" s="4">
        <v>44.014000000000003</v>
      </c>
      <c r="E494" s="4">
        <v>43.814999999999998</v>
      </c>
      <c r="F494" s="7">
        <v>-1.2999999999999999E-3</v>
      </c>
      <c r="G494" s="37">
        <f t="shared" si="22"/>
        <v>1.2314990079591792E-3</v>
      </c>
      <c r="H494" s="37">
        <f t="shared" si="23"/>
        <v>4.5418235764008944E-3</v>
      </c>
    </row>
    <row r="495" spans="1:8">
      <c r="A495" s="2" t="s">
        <v>497</v>
      </c>
      <c r="B495" s="6">
        <v>43.917999999999999</v>
      </c>
      <c r="C495" s="4">
        <v>43.848999999999997</v>
      </c>
      <c r="D495" s="4">
        <v>43.95</v>
      </c>
      <c r="E495" s="4">
        <v>43.76</v>
      </c>
      <c r="F495" s="7">
        <v>-8.0000000000000004E-4</v>
      </c>
      <c r="G495" s="37">
        <f t="shared" si="22"/>
        <v>-2.3434655988351281E-3</v>
      </c>
      <c r="H495" s="37">
        <f t="shared" si="23"/>
        <v>4.3418647166363084E-3</v>
      </c>
    </row>
    <row r="496" spans="1:8">
      <c r="A496" s="2" t="s">
        <v>498</v>
      </c>
      <c r="B496" s="3">
        <v>43.951999999999998</v>
      </c>
      <c r="C496" s="4">
        <v>43.951999999999998</v>
      </c>
      <c r="D496" s="4">
        <v>43.951999999999998</v>
      </c>
      <c r="E496" s="4">
        <v>43.951999999999998</v>
      </c>
      <c r="F496" s="5">
        <v>1.8E-3</v>
      </c>
      <c r="G496" s="37">
        <f t="shared" si="22"/>
        <v>-1.1374752599136787E-4</v>
      </c>
      <c r="H496" s="37">
        <f t="shared" si="23"/>
        <v>0</v>
      </c>
    </row>
    <row r="497" spans="1:8">
      <c r="A497" s="2" t="s">
        <v>499</v>
      </c>
      <c r="B497" s="6">
        <v>43.872</v>
      </c>
      <c r="C497" s="4">
        <v>43.957000000000001</v>
      </c>
      <c r="D497" s="4">
        <v>44.017000000000003</v>
      </c>
      <c r="E497" s="4">
        <v>43.741999999999997</v>
      </c>
      <c r="F497" s="7">
        <v>-2.2000000000000001E-3</v>
      </c>
      <c r="G497" s="37">
        <f t="shared" si="22"/>
        <v>9.1006302186375968E-5</v>
      </c>
      <c r="H497" s="37">
        <f t="shared" si="23"/>
        <v>6.2868638836817183E-3</v>
      </c>
    </row>
    <row r="498" spans="1:8">
      <c r="A498" s="2" t="s">
        <v>500</v>
      </c>
      <c r="B498" s="3">
        <v>43.97</v>
      </c>
      <c r="C498" s="4">
        <v>43.953000000000003</v>
      </c>
      <c r="D498" s="4">
        <v>44.121000000000002</v>
      </c>
      <c r="E498" s="4">
        <v>43.895000000000003</v>
      </c>
      <c r="F498" s="5">
        <v>2.0000000000000001E-4</v>
      </c>
      <c r="G498" s="37">
        <f t="shared" si="22"/>
        <v>1.6636280765724794E-3</v>
      </c>
      <c r="H498" s="37">
        <f t="shared" si="23"/>
        <v>5.1486501879484921E-3</v>
      </c>
    </row>
    <row r="499" spans="1:8">
      <c r="A499" s="2" t="s">
        <v>501</v>
      </c>
      <c r="B499" s="3">
        <v>43.963000000000001</v>
      </c>
      <c r="C499" s="4">
        <v>43.88</v>
      </c>
      <c r="D499" s="4">
        <v>44.039000000000001</v>
      </c>
      <c r="E499" s="4">
        <v>43.79</v>
      </c>
      <c r="F499" s="5">
        <v>1.6000000000000001E-3</v>
      </c>
      <c r="G499" s="37">
        <f t="shared" si="22"/>
        <v>5.6839017235057908E-3</v>
      </c>
      <c r="H499" s="37">
        <f t="shared" si="23"/>
        <v>5.6862297328157648E-3</v>
      </c>
    </row>
    <row r="500" spans="1:8">
      <c r="A500" s="2" t="s">
        <v>502</v>
      </c>
      <c r="B500" s="3">
        <v>43.892000000000003</v>
      </c>
      <c r="C500" s="4">
        <v>43.631999999999998</v>
      </c>
      <c r="D500" s="4">
        <v>43.9</v>
      </c>
      <c r="E500" s="4">
        <v>43.55</v>
      </c>
      <c r="F500" s="5">
        <v>5.7000000000000002E-3</v>
      </c>
      <c r="G500" s="37">
        <f t="shared" si="22"/>
        <v>1.3080895008604717E-3</v>
      </c>
      <c r="H500" s="37">
        <f t="shared" si="23"/>
        <v>8.0367393800229951E-3</v>
      </c>
    </row>
    <row r="501" spans="1:8">
      <c r="A501" s="2" t="s">
        <v>503</v>
      </c>
      <c r="B501" s="3">
        <v>43.643999999999998</v>
      </c>
      <c r="C501" s="4">
        <v>43.575000000000003</v>
      </c>
      <c r="D501" s="4">
        <v>43.701000000000001</v>
      </c>
      <c r="E501" s="4">
        <v>43.53</v>
      </c>
      <c r="F501" s="5">
        <v>6.9999999999999999E-4</v>
      </c>
      <c r="G501" s="37">
        <f t="shared" si="22"/>
        <v>-8.2547981013951206E-4</v>
      </c>
      <c r="H501" s="37">
        <f t="shared" si="23"/>
        <v>3.928325292901433E-3</v>
      </c>
    </row>
    <row r="502" spans="1:8">
      <c r="A502" s="2" t="s">
        <v>504</v>
      </c>
      <c r="B502" s="6">
        <v>43.610999999999997</v>
      </c>
      <c r="C502" s="4">
        <v>43.610999999999997</v>
      </c>
      <c r="D502" s="4">
        <v>43.610999999999997</v>
      </c>
      <c r="E502" s="4">
        <v>43.610999999999997</v>
      </c>
      <c r="F502" s="7">
        <v>0</v>
      </c>
      <c r="G502" s="37">
        <f t="shared" si="22"/>
        <v>-2.3790460940182156E-3</v>
      </c>
      <c r="H502" s="37">
        <f t="shared" si="23"/>
        <v>0</v>
      </c>
    </row>
    <row r="503" spans="1:8">
      <c r="A503" s="2" t="s">
        <v>505</v>
      </c>
      <c r="B503" s="6">
        <v>43.613</v>
      </c>
      <c r="C503" s="4">
        <v>43.715000000000003</v>
      </c>
      <c r="D503" s="4">
        <v>43.872</v>
      </c>
      <c r="E503" s="4">
        <v>43.505000000000003</v>
      </c>
      <c r="F503" s="7">
        <v>-2.5999999999999999E-3</v>
      </c>
      <c r="G503" s="37">
        <f t="shared" si="22"/>
        <v>-2.6237736710014803E-3</v>
      </c>
      <c r="H503" s="37">
        <f t="shared" si="23"/>
        <v>8.4358119756349232E-3</v>
      </c>
    </row>
    <row r="504" spans="1:8">
      <c r="A504" s="2" t="s">
        <v>506</v>
      </c>
      <c r="B504" s="6">
        <v>43.728000000000002</v>
      </c>
      <c r="C504" s="4">
        <v>43.83</v>
      </c>
      <c r="D504" s="4">
        <v>43.856000000000002</v>
      </c>
      <c r="E504" s="4">
        <v>43.593000000000004</v>
      </c>
      <c r="F504" s="7">
        <v>-2.7000000000000001E-3</v>
      </c>
      <c r="G504" s="37">
        <f t="shared" si="22"/>
        <v>2.6536121151118559E-3</v>
      </c>
      <c r="H504" s="37">
        <f t="shared" si="23"/>
        <v>6.0330787052966786E-3</v>
      </c>
    </row>
    <row r="505" spans="1:8">
      <c r="A505" s="2" t="s">
        <v>507</v>
      </c>
      <c r="B505" s="3">
        <v>43.844999999999999</v>
      </c>
      <c r="C505" s="4">
        <v>43.713999999999999</v>
      </c>
      <c r="D505" s="4">
        <v>44.012</v>
      </c>
      <c r="E505" s="4">
        <v>43.646000000000001</v>
      </c>
      <c r="F505" s="5">
        <v>2.8E-3</v>
      </c>
      <c r="G505" s="37">
        <f t="shared" si="22"/>
        <v>3.3280543505702681E-3</v>
      </c>
      <c r="H505" s="37">
        <f t="shared" si="23"/>
        <v>8.3856481693625907E-3</v>
      </c>
    </row>
    <row r="506" spans="1:8">
      <c r="A506" s="2" t="s">
        <v>508</v>
      </c>
      <c r="B506" s="3">
        <v>43.723999999999997</v>
      </c>
      <c r="C506" s="4">
        <v>43.569000000000003</v>
      </c>
      <c r="D506" s="4">
        <v>43.808999999999997</v>
      </c>
      <c r="E506" s="4">
        <v>43.5</v>
      </c>
      <c r="F506" s="5">
        <v>3.3E-3</v>
      </c>
      <c r="G506" s="37">
        <f t="shared" si="22"/>
        <v>1.3099834528406454E-3</v>
      </c>
      <c r="H506" s="37">
        <f t="shared" si="23"/>
        <v>7.1034482758620112E-3</v>
      </c>
    </row>
    <row r="507" spans="1:8">
      <c r="A507" s="2" t="s">
        <v>509</v>
      </c>
      <c r="B507" s="3">
        <v>43.581000000000003</v>
      </c>
      <c r="C507" s="4">
        <v>43.512</v>
      </c>
      <c r="D507" s="4">
        <v>43.645000000000003</v>
      </c>
      <c r="E507" s="4">
        <v>43.417999999999999</v>
      </c>
      <c r="F507" s="5">
        <v>6.0000000000000001E-3</v>
      </c>
      <c r="G507" s="37">
        <f t="shared" si="22"/>
        <v>4.4321329639889235E-3</v>
      </c>
      <c r="H507" s="37">
        <f t="shared" si="23"/>
        <v>5.228246349440413E-3</v>
      </c>
    </row>
    <row r="508" spans="1:8">
      <c r="A508" s="2" t="s">
        <v>510</v>
      </c>
      <c r="B508" s="6">
        <v>43.32</v>
      </c>
      <c r="C508" s="4">
        <v>43.32</v>
      </c>
      <c r="D508" s="4">
        <v>43.32</v>
      </c>
      <c r="E508" s="4">
        <v>43.32</v>
      </c>
      <c r="F508" s="7">
        <v>-5.0000000000000001E-3</v>
      </c>
      <c r="G508" s="37">
        <f t="shared" si="22"/>
        <v>-8.9946723863561142E-4</v>
      </c>
      <c r="H508" s="37">
        <f t="shared" si="23"/>
        <v>0</v>
      </c>
    </row>
    <row r="509" spans="1:8">
      <c r="A509" s="2" t="s">
        <v>511</v>
      </c>
      <c r="B509" s="3">
        <v>43.537999999999997</v>
      </c>
      <c r="C509" s="4">
        <v>43.359000000000002</v>
      </c>
      <c r="D509" s="4">
        <v>43.607999999999997</v>
      </c>
      <c r="E509" s="4">
        <v>43.283000000000001</v>
      </c>
      <c r="F509" s="5">
        <v>3.8999999999999998E-3</v>
      </c>
      <c r="G509" s="37">
        <f t="shared" si="22"/>
        <v>1.1548152295632805E-2</v>
      </c>
      <c r="H509" s="37">
        <f t="shared" si="23"/>
        <v>7.5087216690154501E-3</v>
      </c>
    </row>
    <row r="510" spans="1:8">
      <c r="A510" s="2" t="s">
        <v>512</v>
      </c>
      <c r="B510" s="3">
        <v>43.369</v>
      </c>
      <c r="C510" s="4">
        <v>42.863999999999997</v>
      </c>
      <c r="D510" s="4">
        <v>43.389000000000003</v>
      </c>
      <c r="E510" s="4">
        <v>42.825000000000003</v>
      </c>
      <c r="F510" s="5">
        <v>1.14E-2</v>
      </c>
      <c r="G510" s="37">
        <f t="shared" si="22"/>
        <v>3.9818241439076819E-3</v>
      </c>
      <c r="H510" s="37">
        <f t="shared" si="23"/>
        <v>1.3169877408056042E-2</v>
      </c>
    </row>
    <row r="511" spans="1:8">
      <c r="A511" s="2" t="s">
        <v>513</v>
      </c>
      <c r="B511" s="3">
        <v>42.878999999999998</v>
      </c>
      <c r="C511" s="4">
        <v>42.694000000000003</v>
      </c>
      <c r="D511" s="4">
        <v>42.948</v>
      </c>
      <c r="E511" s="4">
        <v>42.613</v>
      </c>
      <c r="F511" s="5">
        <v>4.1000000000000003E-3</v>
      </c>
      <c r="G511" s="37">
        <f t="shared" si="22"/>
        <v>1.3368670403640537E-3</v>
      </c>
      <c r="H511" s="37">
        <f t="shared" si="23"/>
        <v>7.8614507309976035E-3</v>
      </c>
    </row>
    <row r="512" spans="1:8">
      <c r="A512" s="2" t="s">
        <v>514</v>
      </c>
      <c r="B512" s="3">
        <v>42.704999999999998</v>
      </c>
      <c r="C512" s="4">
        <v>42.637</v>
      </c>
      <c r="D512" s="4">
        <v>42.8</v>
      </c>
      <c r="E512" s="4">
        <v>42.561</v>
      </c>
      <c r="F512" s="5">
        <v>1.2999999999999999E-3</v>
      </c>
      <c r="G512" s="37">
        <f t="shared" si="22"/>
        <v>2.4215921380542987E-3</v>
      </c>
      <c r="H512" s="37">
        <f t="shared" si="23"/>
        <v>5.6154695613354292E-3</v>
      </c>
    </row>
    <row r="513" spans="1:8">
      <c r="A513" s="2" t="s">
        <v>515</v>
      </c>
      <c r="B513" s="3">
        <v>42.648000000000003</v>
      </c>
      <c r="C513" s="4">
        <v>42.533999999999999</v>
      </c>
      <c r="D513" s="4">
        <v>42.726999999999997</v>
      </c>
      <c r="E513" s="4">
        <v>42.395000000000003</v>
      </c>
      <c r="F513" s="5">
        <v>4.1999999999999997E-3</v>
      </c>
      <c r="G513" s="37">
        <f t="shared" si="22"/>
        <v>1.5069460795855913E-3</v>
      </c>
      <c r="H513" s="37">
        <f t="shared" si="23"/>
        <v>7.8311121594526155E-3</v>
      </c>
    </row>
    <row r="514" spans="1:8">
      <c r="A514" s="2" t="s">
        <v>516</v>
      </c>
      <c r="B514" s="6">
        <v>42.47</v>
      </c>
      <c r="C514" s="4">
        <v>42.47</v>
      </c>
      <c r="D514" s="4">
        <v>42.47</v>
      </c>
      <c r="E514" s="4">
        <v>42.47</v>
      </c>
      <c r="F514" s="7">
        <v>-1.9E-3</v>
      </c>
      <c r="G514" s="37">
        <f t="shared" ref="G514:G577" si="24">(C514-C515)/C515</f>
        <v>-2.4662360540224069E-3</v>
      </c>
      <c r="H514" s="37">
        <f t="shared" ref="H514:H577" si="25">(D514-E514)/E514</f>
        <v>0</v>
      </c>
    </row>
    <row r="515" spans="1:8">
      <c r="A515" s="2" t="s">
        <v>517</v>
      </c>
      <c r="B515" s="6">
        <v>42.552</v>
      </c>
      <c r="C515" s="4">
        <v>42.575000000000003</v>
      </c>
      <c r="D515" s="4">
        <v>42.741</v>
      </c>
      <c r="E515" s="4">
        <v>42.411000000000001</v>
      </c>
      <c r="F515" s="7">
        <v>-8.0000000000000004E-4</v>
      </c>
      <c r="G515" s="37">
        <f t="shared" si="24"/>
        <v>3.7249216116180127E-3</v>
      </c>
      <c r="H515" s="37">
        <f t="shared" si="25"/>
        <v>7.7810002122090565E-3</v>
      </c>
    </row>
    <row r="516" spans="1:8">
      <c r="A516" s="2" t="s">
        <v>518</v>
      </c>
      <c r="B516" s="3">
        <v>42.585000000000001</v>
      </c>
      <c r="C516" s="4">
        <v>42.417000000000002</v>
      </c>
      <c r="D516" s="4">
        <v>42.63</v>
      </c>
      <c r="E516" s="4">
        <v>42.307000000000002</v>
      </c>
      <c r="F516" s="5">
        <v>3.7000000000000002E-3</v>
      </c>
      <c r="G516" s="37">
        <f t="shared" si="24"/>
        <v>-5.6495850719677351E-3</v>
      </c>
      <c r="H516" s="37">
        <f t="shared" si="25"/>
        <v>7.6346703855154083E-3</v>
      </c>
    </row>
    <row r="517" spans="1:8">
      <c r="A517" s="2" t="s">
        <v>519</v>
      </c>
      <c r="B517" s="6">
        <v>42.427</v>
      </c>
      <c r="C517" s="4">
        <v>42.658000000000001</v>
      </c>
      <c r="D517" s="4">
        <v>42.737000000000002</v>
      </c>
      <c r="E517" s="4">
        <v>42.343000000000004</v>
      </c>
      <c r="F517" s="7">
        <v>-5.7000000000000002E-3</v>
      </c>
      <c r="G517" s="37">
        <f t="shared" si="24"/>
        <v>2.2555331046474236E-3</v>
      </c>
      <c r="H517" s="37">
        <f t="shared" si="25"/>
        <v>9.3049618591029993E-3</v>
      </c>
    </row>
    <row r="518" spans="1:8">
      <c r="A518" s="2" t="s">
        <v>520</v>
      </c>
      <c r="B518" s="3">
        <v>42.670999999999999</v>
      </c>
      <c r="C518" s="4">
        <v>42.561999999999998</v>
      </c>
      <c r="D518" s="4">
        <v>42.707000000000001</v>
      </c>
      <c r="E518" s="4">
        <v>42.454999999999998</v>
      </c>
      <c r="F518" s="5">
        <v>2.3E-3</v>
      </c>
      <c r="G518" s="37">
        <f t="shared" si="24"/>
        <v>-1.7824475819691475E-3</v>
      </c>
      <c r="H518" s="37">
        <f t="shared" si="25"/>
        <v>5.9356966199505933E-3</v>
      </c>
    </row>
    <row r="519" spans="1:8">
      <c r="A519" s="2" t="s">
        <v>521</v>
      </c>
      <c r="B519" s="6">
        <v>42.573</v>
      </c>
      <c r="C519" s="4">
        <v>42.637999999999998</v>
      </c>
      <c r="D519" s="4">
        <v>42.7</v>
      </c>
      <c r="E519" s="4">
        <v>42.494</v>
      </c>
      <c r="F519" s="7">
        <v>-3.7000000000000002E-3</v>
      </c>
      <c r="G519" s="37">
        <f t="shared" si="24"/>
        <v>-2.1530540603790956E-3</v>
      </c>
      <c r="H519" s="37">
        <f t="shared" si="25"/>
        <v>4.8477432108063037E-3</v>
      </c>
    </row>
    <row r="520" spans="1:8">
      <c r="A520" s="2" t="s">
        <v>522</v>
      </c>
      <c r="B520" s="3">
        <v>42.73</v>
      </c>
      <c r="C520" s="4">
        <v>42.73</v>
      </c>
      <c r="D520" s="4">
        <v>42.73</v>
      </c>
      <c r="E520" s="4">
        <v>42.73</v>
      </c>
      <c r="F520" s="5">
        <v>1.8E-3</v>
      </c>
      <c r="G520" s="37">
        <f t="shared" si="24"/>
        <v>3.1693860781781434E-3</v>
      </c>
      <c r="H520" s="37">
        <f t="shared" si="25"/>
        <v>0</v>
      </c>
    </row>
    <row r="521" spans="1:8">
      <c r="A521" s="2" t="s">
        <v>523</v>
      </c>
      <c r="B521" s="3">
        <v>42.654000000000003</v>
      </c>
      <c r="C521" s="4">
        <v>42.594999999999999</v>
      </c>
      <c r="D521" s="4">
        <v>42.765999999999998</v>
      </c>
      <c r="E521" s="4">
        <v>42.51</v>
      </c>
      <c r="F521" s="5">
        <v>1.1000000000000001E-3</v>
      </c>
      <c r="G521" s="37">
        <f t="shared" si="24"/>
        <v>-3.6257309941520733E-3</v>
      </c>
      <c r="H521" s="37">
        <f t="shared" si="25"/>
        <v>6.0221124441307986E-3</v>
      </c>
    </row>
    <row r="522" spans="1:8">
      <c r="A522" s="2" t="s">
        <v>524</v>
      </c>
      <c r="B522" s="6">
        <v>42.606000000000002</v>
      </c>
      <c r="C522" s="4">
        <v>42.75</v>
      </c>
      <c r="D522" s="4">
        <v>43.468000000000004</v>
      </c>
      <c r="E522" s="4">
        <v>42.402999999999999</v>
      </c>
      <c r="F522" s="7">
        <v>-3.8999999999999998E-3</v>
      </c>
      <c r="G522" s="37">
        <f t="shared" si="24"/>
        <v>1.4018359069237912E-2</v>
      </c>
      <c r="H522" s="37">
        <f t="shared" si="25"/>
        <v>2.5116147442398058E-2</v>
      </c>
    </row>
    <row r="523" spans="1:8">
      <c r="A523" s="2" t="s">
        <v>525</v>
      </c>
      <c r="B523" s="3">
        <v>42.771000000000001</v>
      </c>
      <c r="C523" s="4">
        <v>42.158999999999999</v>
      </c>
      <c r="D523" s="4">
        <v>42.78</v>
      </c>
      <c r="E523" s="4">
        <v>42.009</v>
      </c>
      <c r="F523" s="5">
        <v>1.4200000000000001E-2</v>
      </c>
      <c r="G523" s="37">
        <f t="shared" si="24"/>
        <v>-1.3270608060665641E-2</v>
      </c>
      <c r="H523" s="37">
        <f t="shared" si="25"/>
        <v>1.8353210026422928E-2</v>
      </c>
    </row>
    <row r="524" spans="1:8">
      <c r="A524" s="2" t="s">
        <v>526</v>
      </c>
      <c r="B524" s="6">
        <v>42.170999999999999</v>
      </c>
      <c r="C524" s="4">
        <v>42.725999999999999</v>
      </c>
      <c r="D524" s="4">
        <v>42.787999999999997</v>
      </c>
      <c r="E524" s="4">
        <v>42.137999999999998</v>
      </c>
      <c r="F524" s="7">
        <v>-1.32E-2</v>
      </c>
      <c r="G524" s="37">
        <f t="shared" si="24"/>
        <v>-1.6380783001422548E-4</v>
      </c>
      <c r="H524" s="37">
        <f t="shared" si="25"/>
        <v>1.5425506668565158E-2</v>
      </c>
    </row>
    <row r="525" spans="1:8">
      <c r="A525" s="2" t="s">
        <v>527</v>
      </c>
      <c r="B525" s="6">
        <v>42.734999999999999</v>
      </c>
      <c r="C525" s="4">
        <v>42.732999999999997</v>
      </c>
      <c r="D525" s="4">
        <v>42.854999999999997</v>
      </c>
      <c r="E525" s="4">
        <v>42.667000000000002</v>
      </c>
      <c r="F525" s="7">
        <v>0</v>
      </c>
      <c r="G525" s="37">
        <f t="shared" si="24"/>
        <v>-6.0805912205625376E-4</v>
      </c>
      <c r="H525" s="37">
        <f t="shared" si="25"/>
        <v>4.4062155764406979E-3</v>
      </c>
    </row>
    <row r="526" spans="1:8">
      <c r="A526" s="2" t="s">
        <v>528</v>
      </c>
      <c r="B526" s="6">
        <v>42.734999999999999</v>
      </c>
      <c r="C526" s="4">
        <v>42.759</v>
      </c>
      <c r="D526" s="4">
        <v>42.759</v>
      </c>
      <c r="E526" s="4">
        <v>42.734999999999999</v>
      </c>
      <c r="F526" s="7">
        <v>-6.9999999999999999E-4</v>
      </c>
      <c r="G526" s="37">
        <f t="shared" si="24"/>
        <v>-2.9380902413430727E-3</v>
      </c>
      <c r="H526" s="37">
        <f t="shared" si="25"/>
        <v>5.6160056160058287E-4</v>
      </c>
    </row>
    <row r="527" spans="1:8">
      <c r="A527" s="2" t="s">
        <v>529</v>
      </c>
      <c r="B527" s="6">
        <v>42.764000000000003</v>
      </c>
      <c r="C527" s="4">
        <v>42.884999999999998</v>
      </c>
      <c r="D527" s="4">
        <v>42.901000000000003</v>
      </c>
      <c r="E527" s="4">
        <v>42.548999999999999</v>
      </c>
      <c r="F527" s="7">
        <v>-3.0999999999999999E-3</v>
      </c>
      <c r="G527" s="37">
        <f t="shared" si="24"/>
        <v>-4.8960460367551174E-3</v>
      </c>
      <c r="H527" s="37">
        <f t="shared" si="25"/>
        <v>8.2728148722650083E-3</v>
      </c>
    </row>
    <row r="528" spans="1:8">
      <c r="A528" s="2" t="s">
        <v>530</v>
      </c>
      <c r="B528" s="6">
        <v>42.895000000000003</v>
      </c>
      <c r="C528" s="4">
        <v>43.095999999999997</v>
      </c>
      <c r="D528" s="4">
        <v>43.176000000000002</v>
      </c>
      <c r="E528" s="4">
        <v>42.790999999999997</v>
      </c>
      <c r="F528" s="7">
        <v>-4.7999999999999996E-3</v>
      </c>
      <c r="G528" s="37">
        <f t="shared" si="24"/>
        <v>8.1280044587902253E-4</v>
      </c>
      <c r="H528" s="37">
        <f t="shared" si="25"/>
        <v>8.9972190413873283E-3</v>
      </c>
    </row>
    <row r="529" spans="1:8">
      <c r="A529" s="2" t="s">
        <v>531</v>
      </c>
      <c r="B529" s="3">
        <v>43.103000000000002</v>
      </c>
      <c r="C529" s="4">
        <v>43.061</v>
      </c>
      <c r="D529" s="4">
        <v>43.189</v>
      </c>
      <c r="E529" s="4">
        <v>42.975999999999999</v>
      </c>
      <c r="F529" s="5">
        <v>5.9999999999999995E-4</v>
      </c>
      <c r="G529" s="37">
        <f t="shared" si="24"/>
        <v>-7.1939107026823556E-4</v>
      </c>
      <c r="H529" s="37">
        <f t="shared" si="25"/>
        <v>4.9562546537602606E-3</v>
      </c>
    </row>
    <row r="530" spans="1:8">
      <c r="A530" s="2" t="s">
        <v>532</v>
      </c>
      <c r="B530" s="6">
        <v>43.076999999999998</v>
      </c>
      <c r="C530" s="4">
        <v>43.091999999999999</v>
      </c>
      <c r="D530" s="4">
        <v>43.154000000000003</v>
      </c>
      <c r="E530" s="4">
        <v>42.959000000000003</v>
      </c>
      <c r="F530" s="7">
        <v>-5.9999999999999995E-4</v>
      </c>
      <c r="G530" s="37">
        <f t="shared" si="24"/>
        <v>9.2748735244519587E-3</v>
      </c>
      <c r="H530" s="37">
        <f t="shared" si="25"/>
        <v>4.5392118066063056E-3</v>
      </c>
    </row>
    <row r="531" spans="1:8">
      <c r="A531" s="2" t="s">
        <v>533</v>
      </c>
      <c r="B531" s="3">
        <v>43.100999999999999</v>
      </c>
      <c r="C531" s="4">
        <v>42.695999999999998</v>
      </c>
      <c r="D531" s="4">
        <v>43.101999999999997</v>
      </c>
      <c r="E531" s="4">
        <v>42.68</v>
      </c>
      <c r="F531" s="5">
        <v>7.4999999999999997E-3</v>
      </c>
      <c r="G531" s="37">
        <f t="shared" si="24"/>
        <v>-1.9635343618514068E-3</v>
      </c>
      <c r="H531" s="37">
        <f t="shared" si="25"/>
        <v>9.8875351452670356E-3</v>
      </c>
    </row>
    <row r="532" spans="1:8">
      <c r="A532" s="2" t="s">
        <v>534</v>
      </c>
      <c r="B532" s="3">
        <v>42.78</v>
      </c>
      <c r="C532" s="4">
        <v>42.78</v>
      </c>
      <c r="D532" s="4">
        <v>42.78</v>
      </c>
      <c r="E532" s="4">
        <v>42.78</v>
      </c>
      <c r="F532" s="5">
        <v>1.5E-3</v>
      </c>
      <c r="G532" s="37">
        <f t="shared" si="24"/>
        <v>2.3380874444699578E-4</v>
      </c>
      <c r="H532" s="37">
        <f t="shared" si="25"/>
        <v>0</v>
      </c>
    </row>
    <row r="533" spans="1:8">
      <c r="A533" s="2" t="s">
        <v>535</v>
      </c>
      <c r="B533" s="6">
        <v>42.718000000000004</v>
      </c>
      <c r="C533" s="4">
        <v>42.77</v>
      </c>
      <c r="D533" s="4">
        <v>43.009</v>
      </c>
      <c r="E533" s="4">
        <v>42.625</v>
      </c>
      <c r="F533" s="7">
        <v>-1.6000000000000001E-3</v>
      </c>
      <c r="G533" s="37">
        <f t="shared" si="24"/>
        <v>-1.9135629608884915E-3</v>
      </c>
      <c r="H533" s="37">
        <f t="shared" si="25"/>
        <v>9.0087976539589519E-3</v>
      </c>
    </row>
    <row r="534" spans="1:8">
      <c r="A534" s="2" t="s">
        <v>536</v>
      </c>
      <c r="B534" s="6">
        <v>42.784999999999997</v>
      </c>
      <c r="C534" s="4">
        <v>42.851999999999997</v>
      </c>
      <c r="D534" s="4">
        <v>42.976999999999997</v>
      </c>
      <c r="E534" s="4">
        <v>42.594000000000001</v>
      </c>
      <c r="F534" s="7">
        <v>-1.9E-3</v>
      </c>
      <c r="G534" s="37">
        <f t="shared" si="24"/>
        <v>-1.9796445955702741E-3</v>
      </c>
      <c r="H534" s="37">
        <f t="shared" si="25"/>
        <v>8.9918767901581344E-3</v>
      </c>
    </row>
    <row r="535" spans="1:8">
      <c r="A535" s="2" t="s">
        <v>537</v>
      </c>
      <c r="B535" s="6">
        <v>42.865000000000002</v>
      </c>
      <c r="C535" s="4">
        <v>42.936999999999998</v>
      </c>
      <c r="D535" s="4">
        <v>43.051000000000002</v>
      </c>
      <c r="E535" s="4">
        <v>42.808</v>
      </c>
      <c r="F535" s="7">
        <v>-1.6999999999999999E-3</v>
      </c>
      <c r="G535" s="37">
        <f t="shared" si="24"/>
        <v>-8.1448384994888988E-4</v>
      </c>
      <c r="H535" s="37">
        <f t="shared" si="25"/>
        <v>5.6765090637264553E-3</v>
      </c>
    </row>
    <row r="536" spans="1:8">
      <c r="A536" s="2" t="s">
        <v>538</v>
      </c>
      <c r="B536" s="6">
        <v>42.938000000000002</v>
      </c>
      <c r="C536" s="4">
        <v>42.972000000000001</v>
      </c>
      <c r="D536" s="4">
        <v>43.1</v>
      </c>
      <c r="E536" s="4">
        <v>42.88</v>
      </c>
      <c r="F536" s="7">
        <v>-1E-3</v>
      </c>
      <c r="G536" s="37">
        <f t="shared" si="24"/>
        <v>-1.3960631020522657E-4</v>
      </c>
      <c r="H536" s="37">
        <f t="shared" si="25"/>
        <v>5.1305970149253463E-3</v>
      </c>
    </row>
    <row r="537" spans="1:8">
      <c r="A537" s="2" t="s">
        <v>539</v>
      </c>
      <c r="B537" s="6">
        <v>42.982999999999997</v>
      </c>
      <c r="C537" s="4">
        <v>42.978000000000002</v>
      </c>
      <c r="D537" s="4">
        <v>43.225999999999999</v>
      </c>
      <c r="E537" s="4">
        <v>42.88</v>
      </c>
      <c r="F537" s="7">
        <v>-6.9999999999999999E-4</v>
      </c>
      <c r="G537" s="37">
        <f t="shared" si="24"/>
        <v>-9.0385058796402101E-3</v>
      </c>
      <c r="H537" s="37">
        <f t="shared" si="25"/>
        <v>8.0690298507461872E-3</v>
      </c>
    </row>
    <row r="538" spans="1:8">
      <c r="A538" s="2" t="s">
        <v>540</v>
      </c>
      <c r="B538" s="3">
        <v>43.012</v>
      </c>
      <c r="C538" s="4">
        <v>43.37</v>
      </c>
      <c r="D538" s="4">
        <v>43.37</v>
      </c>
      <c r="E538" s="4">
        <v>43.012</v>
      </c>
      <c r="F538" s="5">
        <v>0</v>
      </c>
      <c r="G538" s="37">
        <f t="shared" si="24"/>
        <v>-7.2334386302248428E-3</v>
      </c>
      <c r="H538" s="37">
        <f t="shared" si="25"/>
        <v>8.3232586254997909E-3</v>
      </c>
    </row>
    <row r="539" spans="1:8">
      <c r="A539" s="2" t="s">
        <v>541</v>
      </c>
      <c r="B539" s="6">
        <v>43.011000000000003</v>
      </c>
      <c r="C539" s="4">
        <v>43.686</v>
      </c>
      <c r="D539" s="4">
        <v>43.802</v>
      </c>
      <c r="E539" s="4">
        <v>42.944000000000003</v>
      </c>
      <c r="F539" s="7">
        <v>-1.5699999999999999E-2</v>
      </c>
      <c r="G539" s="37">
        <f t="shared" si="24"/>
        <v>1.4938549822270769E-2</v>
      </c>
      <c r="H539" s="37">
        <f t="shared" si="25"/>
        <v>1.997950819672124E-2</v>
      </c>
    </row>
    <row r="540" spans="1:8">
      <c r="A540" s="2" t="s">
        <v>542</v>
      </c>
      <c r="B540" s="3">
        <v>43.698999999999998</v>
      </c>
      <c r="C540" s="4">
        <v>43.042999999999999</v>
      </c>
      <c r="D540" s="4">
        <v>43.722000000000001</v>
      </c>
      <c r="E540" s="4">
        <v>42.887999999999998</v>
      </c>
      <c r="F540" s="5">
        <v>1.4999999999999999E-2</v>
      </c>
      <c r="G540" s="37">
        <f t="shared" si="24"/>
        <v>4.3165803350600192E-3</v>
      </c>
      <c r="H540" s="37">
        <f t="shared" si="25"/>
        <v>1.9445998880805896E-2</v>
      </c>
    </row>
    <row r="541" spans="1:8">
      <c r="A541" s="2" t="s">
        <v>543</v>
      </c>
      <c r="B541" s="3">
        <v>43.052999999999997</v>
      </c>
      <c r="C541" s="4">
        <v>42.857999999999997</v>
      </c>
      <c r="D541" s="4">
        <v>43.301000000000002</v>
      </c>
      <c r="E541" s="4">
        <v>42.819000000000003</v>
      </c>
      <c r="F541" s="5">
        <v>4.1999999999999997E-3</v>
      </c>
      <c r="G541" s="37">
        <f t="shared" si="24"/>
        <v>9.7778196640199606E-3</v>
      </c>
      <c r="H541" s="37">
        <f t="shared" si="25"/>
        <v>1.1256685116420265E-2</v>
      </c>
    </row>
    <row r="542" spans="1:8">
      <c r="A542" s="2" t="s">
        <v>544</v>
      </c>
      <c r="B542" s="3">
        <v>42.871000000000002</v>
      </c>
      <c r="C542" s="4">
        <v>42.442999999999998</v>
      </c>
      <c r="D542" s="4">
        <v>42.954999999999998</v>
      </c>
      <c r="E542" s="4">
        <v>42.372999999999998</v>
      </c>
      <c r="F542" s="5">
        <v>9.7999999999999997E-3</v>
      </c>
      <c r="G542" s="37">
        <f t="shared" si="24"/>
        <v>2.9301259481555619E-3</v>
      </c>
      <c r="H542" s="37">
        <f t="shared" si="25"/>
        <v>1.3735161541547702E-2</v>
      </c>
    </row>
    <row r="543" spans="1:8">
      <c r="A543" s="2" t="s">
        <v>545</v>
      </c>
      <c r="B543" s="3">
        <v>42.454000000000001</v>
      </c>
      <c r="C543" s="4">
        <v>42.319000000000003</v>
      </c>
      <c r="D543" s="4">
        <v>42.503999999999998</v>
      </c>
      <c r="E543" s="4">
        <v>41.99</v>
      </c>
      <c r="F543" s="5">
        <v>2.8E-3</v>
      </c>
      <c r="G543" s="37">
        <f t="shared" si="24"/>
        <v>-4.2516002550961759E-4</v>
      </c>
      <c r="H543" s="37">
        <f t="shared" si="25"/>
        <v>1.2241009764229477E-2</v>
      </c>
    </row>
    <row r="544" spans="1:8">
      <c r="A544" s="2" t="s">
        <v>546</v>
      </c>
      <c r="B544" s="6">
        <v>42.337000000000003</v>
      </c>
      <c r="C544" s="4">
        <v>42.337000000000003</v>
      </c>
      <c r="D544" s="4">
        <v>42.337000000000003</v>
      </c>
      <c r="E544" s="4">
        <v>42.337000000000003</v>
      </c>
      <c r="F544" s="7">
        <v>-2.0000000000000001E-4</v>
      </c>
      <c r="G544" s="37">
        <f t="shared" si="24"/>
        <v>-9.8229529667655507E-3</v>
      </c>
      <c r="H544" s="37">
        <f t="shared" si="25"/>
        <v>0</v>
      </c>
    </row>
    <row r="545" spans="1:8">
      <c r="A545" s="2" t="s">
        <v>547</v>
      </c>
      <c r="B545" s="6">
        <v>42.347000000000001</v>
      </c>
      <c r="C545" s="4">
        <v>42.756999999999998</v>
      </c>
      <c r="D545" s="4">
        <v>42.767000000000003</v>
      </c>
      <c r="E545" s="4">
        <v>42.128999999999998</v>
      </c>
      <c r="F545" s="7">
        <v>-9.7999999999999997E-3</v>
      </c>
      <c r="G545" s="37">
        <f t="shared" si="24"/>
        <v>-4.7021578714589556E-3</v>
      </c>
      <c r="H545" s="37">
        <f t="shared" si="25"/>
        <v>1.5143962591089398E-2</v>
      </c>
    </row>
    <row r="546" spans="1:8">
      <c r="A546" s="2" t="s">
        <v>548</v>
      </c>
      <c r="B546" s="6">
        <v>42.767000000000003</v>
      </c>
      <c r="C546" s="4">
        <v>42.959000000000003</v>
      </c>
      <c r="D546" s="4">
        <v>43.372999999999998</v>
      </c>
      <c r="E546" s="4">
        <v>42.482999999999997</v>
      </c>
      <c r="F546" s="7">
        <v>-4.7999999999999996E-3</v>
      </c>
      <c r="G546" s="37">
        <f t="shared" si="24"/>
        <v>-3.6875550814044924E-3</v>
      </c>
      <c r="H546" s="37">
        <f t="shared" si="25"/>
        <v>2.0949556293105492E-2</v>
      </c>
    </row>
    <row r="547" spans="1:8">
      <c r="A547" s="2" t="s">
        <v>549</v>
      </c>
      <c r="B547" s="6">
        <v>42.972999999999999</v>
      </c>
      <c r="C547" s="4">
        <v>43.118000000000002</v>
      </c>
      <c r="D547" s="4">
        <v>43.134999999999998</v>
      </c>
      <c r="E547" s="4">
        <v>42.713999999999999</v>
      </c>
      <c r="F547" s="7">
        <v>-3.7000000000000002E-3</v>
      </c>
      <c r="G547" s="37">
        <f t="shared" si="24"/>
        <v>7.1945807054426495E-3</v>
      </c>
      <c r="H547" s="37">
        <f t="shared" si="25"/>
        <v>9.8562532190850632E-3</v>
      </c>
    </row>
    <row r="548" spans="1:8">
      <c r="A548" s="2" t="s">
        <v>550</v>
      </c>
      <c r="B548" s="3">
        <v>43.134</v>
      </c>
      <c r="C548" s="4">
        <v>42.81</v>
      </c>
      <c r="D548" s="4">
        <v>43.161999999999999</v>
      </c>
      <c r="E548" s="4">
        <v>42.798000000000002</v>
      </c>
      <c r="F548" s="5">
        <v>7.4000000000000003E-3</v>
      </c>
      <c r="G548" s="37">
        <f t="shared" si="24"/>
        <v>6.6545959037788054E-3</v>
      </c>
      <c r="H548" s="37">
        <f t="shared" si="25"/>
        <v>8.5050703303892056E-3</v>
      </c>
    </row>
    <row r="549" spans="1:8">
      <c r="A549" s="2" t="s">
        <v>551</v>
      </c>
      <c r="B549" s="3">
        <v>42.819000000000003</v>
      </c>
      <c r="C549" s="4">
        <v>42.527000000000001</v>
      </c>
      <c r="D549" s="4">
        <v>42.871000000000002</v>
      </c>
      <c r="E549" s="4">
        <v>42.444000000000003</v>
      </c>
      <c r="F549" s="5">
        <v>1E-4</v>
      </c>
      <c r="G549" s="37">
        <f t="shared" si="24"/>
        <v>-6.7266145042624483E-3</v>
      </c>
      <c r="H549" s="37">
        <f t="shared" si="25"/>
        <v>1.0060314767693892E-2</v>
      </c>
    </row>
    <row r="550" spans="1:8">
      <c r="A550" s="2" t="s">
        <v>552</v>
      </c>
      <c r="B550" s="3">
        <v>42.814999999999998</v>
      </c>
      <c r="C550" s="4">
        <v>42.814999999999998</v>
      </c>
      <c r="D550" s="4">
        <v>42.814999999999998</v>
      </c>
      <c r="E550" s="4">
        <v>42.814999999999998</v>
      </c>
      <c r="F550" s="5">
        <v>5.3E-3</v>
      </c>
      <c r="G550" s="37">
        <f t="shared" si="24"/>
        <v>6.2279670975323286E-3</v>
      </c>
      <c r="H550" s="37">
        <f t="shared" si="25"/>
        <v>0</v>
      </c>
    </row>
    <row r="551" spans="1:8">
      <c r="A551" s="2" t="s">
        <v>553</v>
      </c>
      <c r="B551" s="3">
        <v>42.588000000000001</v>
      </c>
      <c r="C551" s="4">
        <v>42.55</v>
      </c>
      <c r="D551" s="4">
        <v>42.956000000000003</v>
      </c>
      <c r="E551" s="4">
        <v>42.463000000000001</v>
      </c>
      <c r="F551" s="5">
        <v>5.9999999999999995E-4</v>
      </c>
      <c r="G551" s="37">
        <f t="shared" si="24"/>
        <v>1.0208926875593535E-2</v>
      </c>
      <c r="H551" s="37">
        <f t="shared" si="25"/>
        <v>1.1610107623107225E-2</v>
      </c>
    </row>
    <row r="552" spans="1:8">
      <c r="A552" s="2" t="s">
        <v>554</v>
      </c>
      <c r="B552" s="3">
        <v>42.561</v>
      </c>
      <c r="C552" s="4">
        <v>42.12</v>
      </c>
      <c r="D552" s="4">
        <v>42.828000000000003</v>
      </c>
      <c r="E552" s="4">
        <v>42.027000000000001</v>
      </c>
      <c r="F552" s="5">
        <v>1.0200000000000001E-2</v>
      </c>
      <c r="G552" s="37">
        <f t="shared" si="24"/>
        <v>8.1861266695389626E-3</v>
      </c>
      <c r="H552" s="37">
        <f t="shared" si="25"/>
        <v>1.905917624384329E-2</v>
      </c>
    </row>
    <row r="553" spans="1:8">
      <c r="A553" s="2" t="s">
        <v>555</v>
      </c>
      <c r="B553" s="3">
        <v>42.13</v>
      </c>
      <c r="C553" s="4">
        <v>41.777999999999999</v>
      </c>
      <c r="D553" s="4">
        <v>42.189</v>
      </c>
      <c r="E553" s="4">
        <v>41.712000000000003</v>
      </c>
      <c r="F553" s="5">
        <v>8.2000000000000007E-3</v>
      </c>
      <c r="G553" s="37">
        <f t="shared" si="24"/>
        <v>3.6033439031420817E-3</v>
      </c>
      <c r="H553" s="37">
        <f t="shared" si="25"/>
        <v>1.1435558112773223E-2</v>
      </c>
    </row>
    <row r="554" spans="1:8">
      <c r="A554" s="2" t="s">
        <v>556</v>
      </c>
      <c r="B554" s="3">
        <v>41.786000000000001</v>
      </c>
      <c r="C554" s="4">
        <v>41.628</v>
      </c>
      <c r="D554" s="4">
        <v>41.854999999999997</v>
      </c>
      <c r="E554" s="4">
        <v>41.527999999999999</v>
      </c>
      <c r="F554" s="5">
        <v>3.5999999999999999E-3</v>
      </c>
      <c r="G554" s="37">
        <f t="shared" si="24"/>
        <v>1.457470143797219E-2</v>
      </c>
      <c r="H554" s="37">
        <f t="shared" si="25"/>
        <v>7.8742053554228045E-3</v>
      </c>
    </row>
    <row r="555" spans="1:8">
      <c r="A555" s="2" t="s">
        <v>557</v>
      </c>
      <c r="B555" s="3">
        <v>41.637</v>
      </c>
      <c r="C555" s="4">
        <v>41.03</v>
      </c>
      <c r="D555" s="4">
        <v>41.881999999999998</v>
      </c>
      <c r="E555" s="4">
        <v>41.03</v>
      </c>
      <c r="F555" s="5">
        <v>4.4000000000000003E-3</v>
      </c>
      <c r="G555" s="37">
        <f t="shared" si="24"/>
        <v>-1.0204327792922147E-2</v>
      </c>
      <c r="H555" s="37">
        <f t="shared" si="25"/>
        <v>2.0765293687545618E-2</v>
      </c>
    </row>
    <row r="556" spans="1:8">
      <c r="A556" s="2" t="s">
        <v>558</v>
      </c>
      <c r="B556" s="6">
        <v>41.453000000000003</v>
      </c>
      <c r="C556" s="4">
        <v>41.453000000000003</v>
      </c>
      <c r="D556" s="4">
        <v>41.453000000000003</v>
      </c>
      <c r="E556" s="4">
        <v>41.453000000000003</v>
      </c>
      <c r="F556" s="7">
        <v>-1E-3</v>
      </c>
      <c r="G556" s="37">
        <f t="shared" si="24"/>
        <v>1.3043793328341758E-3</v>
      </c>
      <c r="H556" s="37">
        <f t="shared" si="25"/>
        <v>0</v>
      </c>
    </row>
    <row r="557" spans="1:8">
      <c r="A557" s="2" t="s">
        <v>559</v>
      </c>
      <c r="B557" s="3">
        <v>41.496000000000002</v>
      </c>
      <c r="C557" s="4">
        <v>41.399000000000001</v>
      </c>
      <c r="D557" s="4">
        <v>41.576999999999998</v>
      </c>
      <c r="E557" s="4">
        <v>41.277000000000001</v>
      </c>
      <c r="F557" s="5">
        <v>2.0999999999999999E-3</v>
      </c>
      <c r="G557" s="37">
        <f t="shared" si="24"/>
        <v>1.1854133059588391E-2</v>
      </c>
      <c r="H557" s="37">
        <f t="shared" si="25"/>
        <v>7.2679700559633003E-3</v>
      </c>
    </row>
    <row r="558" spans="1:8">
      <c r="A558" s="2" t="s">
        <v>560</v>
      </c>
      <c r="B558" s="3">
        <v>41.408000000000001</v>
      </c>
      <c r="C558" s="4">
        <v>40.914000000000001</v>
      </c>
      <c r="D558" s="4">
        <v>41.481000000000002</v>
      </c>
      <c r="E558" s="4">
        <v>40.889000000000003</v>
      </c>
      <c r="F558" s="5">
        <v>1.17E-2</v>
      </c>
      <c r="G558" s="37">
        <f t="shared" si="24"/>
        <v>9.8232796919736215E-3</v>
      </c>
      <c r="H558" s="37">
        <f t="shared" si="25"/>
        <v>1.4478221526571907E-2</v>
      </c>
    </row>
    <row r="559" spans="1:8">
      <c r="A559" s="2" t="s">
        <v>561</v>
      </c>
      <c r="B559" s="3">
        <v>40.929000000000002</v>
      </c>
      <c r="C559" s="4">
        <v>40.515999999999998</v>
      </c>
      <c r="D559" s="4">
        <v>40.978000000000002</v>
      </c>
      <c r="E559" s="4">
        <v>40.398000000000003</v>
      </c>
      <c r="F559" s="5">
        <v>9.9000000000000008E-3</v>
      </c>
      <c r="G559" s="37">
        <f t="shared" si="24"/>
        <v>-5.1804524261787497E-4</v>
      </c>
      <c r="H559" s="37">
        <f t="shared" si="25"/>
        <v>1.4357146393385768E-2</v>
      </c>
    </row>
    <row r="560" spans="1:8">
      <c r="A560" s="2" t="s">
        <v>562</v>
      </c>
      <c r="B560" s="6">
        <v>40.526000000000003</v>
      </c>
      <c r="C560" s="4">
        <v>40.536999999999999</v>
      </c>
      <c r="D560" s="4">
        <v>40.613999999999997</v>
      </c>
      <c r="E560" s="4">
        <v>40.411999999999999</v>
      </c>
      <c r="F560" s="7">
        <v>-5.9999999999999995E-4</v>
      </c>
      <c r="G560" s="37">
        <f t="shared" si="24"/>
        <v>1.2102351313969446E-3</v>
      </c>
      <c r="H560" s="37">
        <f t="shared" si="25"/>
        <v>4.9985152924873349E-3</v>
      </c>
    </row>
    <row r="561" spans="1:8">
      <c r="A561" s="2" t="s">
        <v>563</v>
      </c>
      <c r="B561" s="3">
        <v>40.548999999999999</v>
      </c>
      <c r="C561" s="4">
        <v>40.488</v>
      </c>
      <c r="D561" s="4">
        <v>40.615000000000002</v>
      </c>
      <c r="E561" s="4">
        <v>40.435000000000002</v>
      </c>
      <c r="F561" s="5">
        <v>8.0000000000000004E-4</v>
      </c>
      <c r="G561" s="37">
        <f t="shared" si="24"/>
        <v>-6.9108500345539279E-4</v>
      </c>
      <c r="H561" s="37">
        <f t="shared" si="25"/>
        <v>4.4515889699517676E-3</v>
      </c>
    </row>
    <row r="562" spans="1:8">
      <c r="A562" s="2" t="s">
        <v>564</v>
      </c>
      <c r="B562" s="3">
        <v>40.515999999999998</v>
      </c>
      <c r="C562" s="4">
        <v>40.515999999999998</v>
      </c>
      <c r="D562" s="4">
        <v>40.515999999999998</v>
      </c>
      <c r="E562" s="4">
        <v>40.515999999999998</v>
      </c>
      <c r="F562" s="5">
        <v>0</v>
      </c>
      <c r="G562" s="37">
        <f t="shared" si="24"/>
        <v>-4.9120738775911884E-3</v>
      </c>
      <c r="H562" s="37">
        <f t="shared" si="25"/>
        <v>0</v>
      </c>
    </row>
    <row r="563" spans="1:8">
      <c r="A563" s="2" t="s">
        <v>565</v>
      </c>
      <c r="B563" s="6">
        <v>40.514000000000003</v>
      </c>
      <c r="C563" s="4">
        <v>40.716000000000001</v>
      </c>
      <c r="D563" s="4">
        <v>40.722999999999999</v>
      </c>
      <c r="E563" s="4">
        <v>40.433</v>
      </c>
      <c r="F563" s="7">
        <v>-5.1999999999999998E-3</v>
      </c>
      <c r="G563" s="37">
        <f t="shared" si="24"/>
        <v>8.2959807830415497E-3</v>
      </c>
      <c r="H563" s="37">
        <f t="shared" si="25"/>
        <v>7.1723592115351112E-3</v>
      </c>
    </row>
    <row r="564" spans="1:8">
      <c r="A564" s="2" t="s">
        <v>566</v>
      </c>
      <c r="B564" s="3">
        <v>40.725999999999999</v>
      </c>
      <c r="C564" s="4">
        <v>40.381</v>
      </c>
      <c r="D564" s="4">
        <v>40.735999999999997</v>
      </c>
      <c r="E564" s="4">
        <v>40.277000000000001</v>
      </c>
      <c r="F564" s="5">
        <v>8.2000000000000007E-3</v>
      </c>
      <c r="G564" s="37">
        <f t="shared" si="24"/>
        <v>1.8607651466283641E-3</v>
      </c>
      <c r="H564" s="37">
        <f t="shared" si="25"/>
        <v>1.1396082131241058E-2</v>
      </c>
    </row>
    <row r="565" spans="1:8">
      <c r="A565" s="2" t="s">
        <v>567</v>
      </c>
      <c r="B565" s="3">
        <v>40.393000000000001</v>
      </c>
      <c r="C565" s="4">
        <v>40.305999999999997</v>
      </c>
      <c r="D565" s="4">
        <v>40.481000000000002</v>
      </c>
      <c r="E565" s="4">
        <v>40.179000000000002</v>
      </c>
      <c r="F565" s="5">
        <v>1.8E-3</v>
      </c>
      <c r="G565" s="37">
        <f t="shared" si="24"/>
        <v>1.8642340483705534E-3</v>
      </c>
      <c r="H565" s="37">
        <f t="shared" si="25"/>
        <v>7.5163642698922216E-3</v>
      </c>
    </row>
    <row r="566" spans="1:8">
      <c r="A566" s="2" t="s">
        <v>568</v>
      </c>
      <c r="B566" s="3">
        <v>40.32</v>
      </c>
      <c r="C566" s="4">
        <v>40.231000000000002</v>
      </c>
      <c r="D566" s="4">
        <v>40.357999999999997</v>
      </c>
      <c r="E566" s="4">
        <v>40.113999999999997</v>
      </c>
      <c r="F566" s="5">
        <v>1.9E-3</v>
      </c>
      <c r="G566" s="37">
        <f t="shared" si="24"/>
        <v>-1.2660741770516566E-3</v>
      </c>
      <c r="H566" s="37">
        <f t="shared" si="25"/>
        <v>6.0826644064416362E-3</v>
      </c>
    </row>
    <row r="567" spans="1:8">
      <c r="A567" s="2" t="s">
        <v>569</v>
      </c>
      <c r="B567" s="6">
        <v>40.244999999999997</v>
      </c>
      <c r="C567" s="4">
        <v>40.281999999999996</v>
      </c>
      <c r="D567" s="4">
        <v>40.42</v>
      </c>
      <c r="E567" s="4">
        <v>40.146999999999998</v>
      </c>
      <c r="F567" s="7">
        <v>-3.3999999999999998E-3</v>
      </c>
      <c r="G567" s="37">
        <f t="shared" si="24"/>
        <v>-2.5257527733756899E-3</v>
      </c>
      <c r="H567" s="37">
        <f t="shared" si="25"/>
        <v>6.800009963384643E-3</v>
      </c>
    </row>
    <row r="568" spans="1:8">
      <c r="A568" s="2" t="s">
        <v>570</v>
      </c>
      <c r="B568" s="3">
        <v>40.384</v>
      </c>
      <c r="C568" s="4">
        <v>40.384</v>
      </c>
      <c r="D568" s="4">
        <v>40.384</v>
      </c>
      <c r="E568" s="4">
        <v>40.384</v>
      </c>
      <c r="F568" s="5">
        <v>1E-4</v>
      </c>
      <c r="G568" s="37">
        <f t="shared" si="24"/>
        <v>-1.162474338997231E-3</v>
      </c>
      <c r="H568" s="37">
        <f t="shared" si="25"/>
        <v>0</v>
      </c>
    </row>
    <row r="569" spans="1:8">
      <c r="A569" s="2" t="s">
        <v>571</v>
      </c>
      <c r="B569" s="6">
        <v>40.381999999999998</v>
      </c>
      <c r="C569" s="4">
        <v>40.430999999999997</v>
      </c>
      <c r="D569" s="4">
        <v>40.491</v>
      </c>
      <c r="E569" s="4">
        <v>40.218000000000004</v>
      </c>
      <c r="F569" s="7">
        <v>-1.5E-3</v>
      </c>
      <c r="G569" s="37">
        <f t="shared" si="24"/>
        <v>-2.2703156232264602E-3</v>
      </c>
      <c r="H569" s="37">
        <f t="shared" si="25"/>
        <v>6.7880053707294278E-3</v>
      </c>
    </row>
    <row r="570" spans="1:8">
      <c r="A570" s="2" t="s">
        <v>572</v>
      </c>
      <c r="B570" s="6">
        <v>40.442999999999998</v>
      </c>
      <c r="C570" s="4">
        <v>40.523000000000003</v>
      </c>
      <c r="D570" s="4">
        <v>40.575000000000003</v>
      </c>
      <c r="E570" s="4">
        <v>40.35</v>
      </c>
      <c r="F570" s="7">
        <v>-2.3E-3</v>
      </c>
      <c r="G570" s="37">
        <f t="shared" si="24"/>
        <v>4.6908947264481181E-4</v>
      </c>
      <c r="H570" s="37">
        <f t="shared" si="25"/>
        <v>5.576208178438697E-3</v>
      </c>
    </row>
    <row r="571" spans="1:8">
      <c r="A571" s="2" t="s">
        <v>573</v>
      </c>
      <c r="B571" s="3">
        <v>40.536000000000001</v>
      </c>
      <c r="C571" s="4">
        <v>40.503999999999998</v>
      </c>
      <c r="D571" s="4">
        <v>40.639000000000003</v>
      </c>
      <c r="E571" s="4">
        <v>40.462000000000003</v>
      </c>
      <c r="F571" s="5">
        <v>5.0000000000000001E-4</v>
      </c>
      <c r="G571" s="37">
        <f t="shared" si="24"/>
        <v>-3.7631896106451214E-3</v>
      </c>
      <c r="H571" s="37">
        <f t="shared" si="25"/>
        <v>4.3744748158766151E-3</v>
      </c>
    </row>
    <row r="572" spans="1:8">
      <c r="A572" s="2" t="s">
        <v>574</v>
      </c>
      <c r="B572" s="6">
        <v>40.517000000000003</v>
      </c>
      <c r="C572" s="4">
        <v>40.656999999999996</v>
      </c>
      <c r="D572" s="4">
        <v>40.784999999999997</v>
      </c>
      <c r="E572" s="4">
        <v>40.497999999999998</v>
      </c>
      <c r="F572" s="7">
        <v>-3.5999999999999999E-3</v>
      </c>
      <c r="G572" s="37">
        <f t="shared" si="24"/>
        <v>8.8624110681652976E-4</v>
      </c>
      <c r="H572" s="37">
        <f t="shared" si="25"/>
        <v>7.0867697170230396E-3</v>
      </c>
    </row>
    <row r="573" spans="1:8">
      <c r="A573" s="2" t="s">
        <v>575</v>
      </c>
      <c r="B573" s="6">
        <v>40.664999999999999</v>
      </c>
      <c r="C573" s="4">
        <v>40.621000000000002</v>
      </c>
      <c r="D573" s="4">
        <v>40.85</v>
      </c>
      <c r="E573" s="4">
        <v>40.546999999999997</v>
      </c>
      <c r="F573" s="7">
        <v>-1.8E-3</v>
      </c>
      <c r="G573" s="37">
        <f t="shared" si="24"/>
        <v>-2.8230557737626396E-3</v>
      </c>
      <c r="H573" s="37">
        <f t="shared" si="25"/>
        <v>7.4728093323798159E-3</v>
      </c>
    </row>
    <row r="574" spans="1:8">
      <c r="A574" s="2" t="s">
        <v>576</v>
      </c>
      <c r="B574" s="6">
        <v>40.735999999999997</v>
      </c>
      <c r="C574" s="4">
        <v>40.735999999999997</v>
      </c>
      <c r="D574" s="4">
        <v>40.735999999999997</v>
      </c>
      <c r="E574" s="4">
        <v>40.735999999999997</v>
      </c>
      <c r="F574" s="7">
        <v>-2.0000000000000001E-4</v>
      </c>
      <c r="G574" s="37">
        <f t="shared" si="24"/>
        <v>1.4258321451398749E-3</v>
      </c>
      <c r="H574" s="37">
        <f t="shared" si="25"/>
        <v>0</v>
      </c>
    </row>
    <row r="575" spans="1:8">
      <c r="A575" s="2" t="s">
        <v>577</v>
      </c>
      <c r="B575" s="3">
        <v>40.743000000000002</v>
      </c>
      <c r="C575" s="4">
        <v>40.677999999999997</v>
      </c>
      <c r="D575" s="4">
        <v>40.828000000000003</v>
      </c>
      <c r="E575" s="4">
        <v>40.619</v>
      </c>
      <c r="F575" s="5">
        <v>1.2999999999999999E-3</v>
      </c>
      <c r="G575" s="37">
        <f t="shared" si="24"/>
        <v>-6.7877722433832841E-3</v>
      </c>
      <c r="H575" s="37">
        <f t="shared" si="25"/>
        <v>5.1453753169699691E-3</v>
      </c>
    </row>
    <row r="576" spans="1:8">
      <c r="A576" s="2" t="s">
        <v>578</v>
      </c>
      <c r="B576" s="6">
        <v>40.692</v>
      </c>
      <c r="C576" s="4">
        <v>40.956000000000003</v>
      </c>
      <c r="D576" s="4">
        <v>41.021999999999998</v>
      </c>
      <c r="E576" s="4">
        <v>40.64</v>
      </c>
      <c r="F576" s="7">
        <v>-6.7000000000000002E-3</v>
      </c>
      <c r="G576" s="37">
        <f t="shared" si="24"/>
        <v>8.246965855099599E-3</v>
      </c>
      <c r="H576" s="37">
        <f t="shared" si="25"/>
        <v>9.3996062992125467E-3</v>
      </c>
    </row>
    <row r="577" spans="1:8">
      <c r="A577" s="2" t="s">
        <v>579</v>
      </c>
      <c r="B577" s="3">
        <v>40.966999999999999</v>
      </c>
      <c r="C577" s="4">
        <v>40.621000000000002</v>
      </c>
      <c r="D577" s="4">
        <v>41.027000000000001</v>
      </c>
      <c r="E577" s="4">
        <v>40.612000000000002</v>
      </c>
      <c r="F577" s="5">
        <v>8.2000000000000007E-3</v>
      </c>
      <c r="G577" s="37">
        <f t="shared" si="24"/>
        <v>1.1090299684543008E-3</v>
      </c>
      <c r="H577" s="37">
        <f t="shared" si="25"/>
        <v>1.0218654584851746E-2</v>
      </c>
    </row>
    <row r="578" spans="1:8">
      <c r="A578" s="2" t="s">
        <v>580</v>
      </c>
      <c r="B578" s="3">
        <v>40.631999999999998</v>
      </c>
      <c r="C578" s="4">
        <v>40.576000000000001</v>
      </c>
      <c r="D578" s="4">
        <v>40.744999999999997</v>
      </c>
      <c r="E578" s="4">
        <v>40.533000000000001</v>
      </c>
      <c r="F578" s="5">
        <v>1.1000000000000001E-3</v>
      </c>
      <c r="G578" s="37">
        <f t="shared" ref="G578:G641" si="26">(C578-C579)/C579</f>
        <v>-4.2455029571278266E-3</v>
      </c>
      <c r="H578" s="37">
        <f t="shared" ref="H578:H641" si="27">(D578-E578)/E578</f>
        <v>5.2303061702809114E-3</v>
      </c>
    </row>
    <row r="579" spans="1:8">
      <c r="A579" s="2" t="s">
        <v>581</v>
      </c>
      <c r="B579" s="6">
        <v>40.588000000000001</v>
      </c>
      <c r="C579" s="4">
        <v>40.749000000000002</v>
      </c>
      <c r="D579" s="4">
        <v>40.835999999999999</v>
      </c>
      <c r="E579" s="4">
        <v>40.552</v>
      </c>
      <c r="F579" s="7">
        <v>-5.0000000000000001E-3</v>
      </c>
      <c r="G579" s="37">
        <f t="shared" si="26"/>
        <v>-2.4534458647165069E-4</v>
      </c>
      <c r="H579" s="37">
        <f t="shared" si="27"/>
        <v>7.0033537186821593E-3</v>
      </c>
    </row>
    <row r="580" spans="1:8">
      <c r="A580" s="2" t="s">
        <v>582</v>
      </c>
      <c r="B580" s="3">
        <v>40.793999999999997</v>
      </c>
      <c r="C580" s="4">
        <v>40.759</v>
      </c>
      <c r="D580" s="4">
        <v>40.793999999999997</v>
      </c>
      <c r="E580" s="4">
        <v>40.758000000000003</v>
      </c>
      <c r="F580" s="5">
        <v>8.0000000000000004E-4</v>
      </c>
      <c r="G580" s="37">
        <f t="shared" si="26"/>
        <v>1.7203666838703404E-3</v>
      </c>
      <c r="H580" s="37">
        <f t="shared" si="27"/>
        <v>8.8326218165744777E-4</v>
      </c>
    </row>
    <row r="581" spans="1:8">
      <c r="A581" s="2" t="s">
        <v>583</v>
      </c>
      <c r="B581" s="3">
        <v>40.761000000000003</v>
      </c>
      <c r="C581" s="4">
        <v>40.689</v>
      </c>
      <c r="D581" s="4">
        <v>40.918999999999997</v>
      </c>
      <c r="E581" s="4">
        <v>40.479999999999997</v>
      </c>
      <c r="F581" s="5">
        <v>1.5E-3</v>
      </c>
      <c r="G581" s="37">
        <f t="shared" si="26"/>
        <v>-1.496114460018888E-2</v>
      </c>
      <c r="H581" s="37">
        <f t="shared" si="27"/>
        <v>1.0844861660079053E-2</v>
      </c>
    </row>
    <row r="582" spans="1:8">
      <c r="A582" s="2" t="s">
        <v>584</v>
      </c>
      <c r="B582" s="6">
        <v>40.698999999999998</v>
      </c>
      <c r="C582" s="4">
        <v>41.307000000000002</v>
      </c>
      <c r="D582" s="4">
        <v>41.34</v>
      </c>
      <c r="E582" s="4">
        <v>40.659999999999997</v>
      </c>
      <c r="F582" s="7">
        <v>-1.49E-2</v>
      </c>
      <c r="G582" s="37">
        <f t="shared" si="26"/>
        <v>8.0532981916686293E-3</v>
      </c>
      <c r="H582" s="37">
        <f t="shared" si="27"/>
        <v>1.6724053123463031E-2</v>
      </c>
    </row>
    <row r="583" spans="1:8">
      <c r="A583" s="2" t="s">
        <v>585</v>
      </c>
      <c r="B583" s="3">
        <v>41.314</v>
      </c>
      <c r="C583" s="4">
        <v>40.976999999999997</v>
      </c>
      <c r="D583" s="4">
        <v>41.420999999999999</v>
      </c>
      <c r="E583" s="4">
        <v>40.915999999999997</v>
      </c>
      <c r="F583" s="5">
        <v>8.0000000000000002E-3</v>
      </c>
      <c r="G583" s="37">
        <f t="shared" si="26"/>
        <v>1.0305974013165988E-2</v>
      </c>
      <c r="H583" s="37">
        <f t="shared" si="27"/>
        <v>1.2342359956985106E-2</v>
      </c>
    </row>
    <row r="584" spans="1:8">
      <c r="A584" s="2" t="s">
        <v>586</v>
      </c>
      <c r="B584" s="3">
        <v>40.985999999999997</v>
      </c>
      <c r="C584" s="4">
        <v>40.558999999999997</v>
      </c>
      <c r="D584" s="4">
        <v>41.005000000000003</v>
      </c>
      <c r="E584" s="4">
        <v>40.488999999999997</v>
      </c>
      <c r="F584" s="5">
        <v>1.0200000000000001E-2</v>
      </c>
      <c r="G584" s="37">
        <f t="shared" si="26"/>
        <v>-4.8824770597184642E-3</v>
      </c>
      <c r="H584" s="37">
        <f t="shared" si="27"/>
        <v>1.2744202128973434E-2</v>
      </c>
    </row>
    <row r="585" spans="1:8">
      <c r="A585" s="2" t="s">
        <v>587</v>
      </c>
      <c r="B585" s="6">
        <v>40.572000000000003</v>
      </c>
      <c r="C585" s="4">
        <v>40.758000000000003</v>
      </c>
      <c r="D585" s="4">
        <v>40.923000000000002</v>
      </c>
      <c r="E585" s="4">
        <v>40.436</v>
      </c>
      <c r="F585" s="7">
        <v>-5.8999999999999999E-3</v>
      </c>
      <c r="G585" s="37">
        <f t="shared" si="26"/>
        <v>2.208643156887369E-4</v>
      </c>
      <c r="H585" s="37">
        <f t="shared" si="27"/>
        <v>1.2043723414778957E-2</v>
      </c>
    </row>
    <row r="586" spans="1:8">
      <c r="A586" s="2" t="s">
        <v>588</v>
      </c>
      <c r="B586" s="3">
        <v>40.814</v>
      </c>
      <c r="C586" s="4">
        <v>40.749000000000002</v>
      </c>
      <c r="D586" s="4">
        <v>40.814</v>
      </c>
      <c r="E586" s="4">
        <v>40.749000000000002</v>
      </c>
      <c r="F586" s="5">
        <v>1.1999999999999999E-3</v>
      </c>
      <c r="G586" s="37">
        <f t="shared" si="26"/>
        <v>5.1801968474802255E-3</v>
      </c>
      <c r="H586" s="37">
        <f t="shared" si="27"/>
        <v>1.5951311688629838E-3</v>
      </c>
    </row>
    <row r="587" spans="1:8">
      <c r="A587" s="2" t="s">
        <v>589</v>
      </c>
      <c r="B587" s="3">
        <v>40.762999999999998</v>
      </c>
      <c r="C587" s="4">
        <v>40.539000000000001</v>
      </c>
      <c r="D587" s="4">
        <v>40.822000000000003</v>
      </c>
      <c r="E587" s="4">
        <v>40.481999999999999</v>
      </c>
      <c r="F587" s="5">
        <v>5.1999999999999998E-3</v>
      </c>
      <c r="G587" s="37">
        <f t="shared" si="26"/>
        <v>-1.0157489927969646E-2</v>
      </c>
      <c r="H587" s="37">
        <f t="shared" si="27"/>
        <v>8.3987945259622401E-3</v>
      </c>
    </row>
    <row r="588" spans="1:8">
      <c r="A588" s="2" t="s">
        <v>590</v>
      </c>
      <c r="B588" s="6">
        <v>40.552</v>
      </c>
      <c r="C588" s="4">
        <v>40.954999999999998</v>
      </c>
      <c r="D588" s="4">
        <v>41.018000000000001</v>
      </c>
      <c r="E588" s="4">
        <v>40.447000000000003</v>
      </c>
      <c r="F588" s="7">
        <v>-1.03E-2</v>
      </c>
      <c r="G588" s="37">
        <f t="shared" si="26"/>
        <v>-3.7461383152108652E-3</v>
      </c>
      <c r="H588" s="37">
        <f t="shared" si="27"/>
        <v>1.4117239844735034E-2</v>
      </c>
    </row>
    <row r="589" spans="1:8">
      <c r="A589" s="2" t="s">
        <v>591</v>
      </c>
      <c r="B589" s="6">
        <v>40.973999999999997</v>
      </c>
      <c r="C589" s="4">
        <v>41.109000000000002</v>
      </c>
      <c r="D589" s="4">
        <v>41.148000000000003</v>
      </c>
      <c r="E589" s="4">
        <v>40.869999999999997</v>
      </c>
      <c r="F589" s="7">
        <v>-3.5999999999999999E-3</v>
      </c>
      <c r="G589" s="37">
        <f t="shared" si="26"/>
        <v>-2.9347562454522221E-3</v>
      </c>
      <c r="H589" s="37">
        <f t="shared" si="27"/>
        <v>6.8020552972842142E-3</v>
      </c>
    </row>
    <row r="590" spans="1:8">
      <c r="A590" s="2" t="s">
        <v>592</v>
      </c>
      <c r="B590" s="6">
        <v>41.124000000000002</v>
      </c>
      <c r="C590" s="4">
        <v>41.23</v>
      </c>
      <c r="D590" s="4">
        <v>41.365000000000002</v>
      </c>
      <c r="E590" s="4">
        <v>41.061</v>
      </c>
      <c r="F590" s="7">
        <v>-3.0000000000000001E-3</v>
      </c>
      <c r="G590" s="37">
        <f t="shared" si="26"/>
        <v>-4.2505917016857925E-3</v>
      </c>
      <c r="H590" s="37">
        <f t="shared" si="27"/>
        <v>7.4036190058693659E-3</v>
      </c>
    </row>
    <row r="591" spans="1:8">
      <c r="A591" s="2" t="s">
        <v>593</v>
      </c>
      <c r="B591" s="6">
        <v>41.246000000000002</v>
      </c>
      <c r="C591" s="4">
        <v>41.405999999999999</v>
      </c>
      <c r="D591" s="4">
        <v>41.453000000000003</v>
      </c>
      <c r="E591" s="4">
        <v>41.155000000000001</v>
      </c>
      <c r="F591" s="7">
        <v>-1.8E-3</v>
      </c>
      <c r="G591" s="37">
        <f t="shared" si="26"/>
        <v>2.0570654146802076E-3</v>
      </c>
      <c r="H591" s="37">
        <f t="shared" si="27"/>
        <v>7.2409184789211959E-3</v>
      </c>
    </row>
    <row r="592" spans="1:8">
      <c r="A592" s="2" t="s">
        <v>594</v>
      </c>
      <c r="B592" s="6">
        <v>41.320999999999998</v>
      </c>
      <c r="C592" s="4">
        <v>41.320999999999998</v>
      </c>
      <c r="D592" s="4">
        <v>41.320999999999998</v>
      </c>
      <c r="E592" s="4">
        <v>41.320999999999998</v>
      </c>
      <c r="F592" s="7">
        <v>-2.0000000000000001E-4</v>
      </c>
      <c r="G592" s="37">
        <f t="shared" si="26"/>
        <v>2.5718791702048897E-3</v>
      </c>
      <c r="H592" s="37">
        <f t="shared" si="27"/>
        <v>0</v>
      </c>
    </row>
    <row r="593" spans="1:8">
      <c r="A593" s="2" t="s">
        <v>595</v>
      </c>
      <c r="B593" s="3">
        <v>41.329000000000001</v>
      </c>
      <c r="C593" s="4">
        <v>41.215000000000003</v>
      </c>
      <c r="D593" s="4">
        <v>41.465000000000003</v>
      </c>
      <c r="E593" s="4">
        <v>41.03</v>
      </c>
      <c r="F593" s="5">
        <v>2.8E-3</v>
      </c>
      <c r="G593" s="37">
        <f t="shared" si="26"/>
        <v>-7.7998988901995248E-3</v>
      </c>
      <c r="H593" s="37">
        <f t="shared" si="27"/>
        <v>1.0601998537655428E-2</v>
      </c>
    </row>
    <row r="594" spans="1:8">
      <c r="A594" s="2" t="s">
        <v>596</v>
      </c>
      <c r="B594" s="6">
        <v>41.215000000000003</v>
      </c>
      <c r="C594" s="4">
        <v>41.539000000000001</v>
      </c>
      <c r="D594" s="4">
        <v>41.603000000000002</v>
      </c>
      <c r="E594" s="4">
        <v>41.176000000000002</v>
      </c>
      <c r="F594" s="7">
        <v>-8.0000000000000002E-3</v>
      </c>
      <c r="G594" s="37">
        <f t="shared" si="26"/>
        <v>7.4701074434284842E-3</v>
      </c>
      <c r="H594" s="37">
        <f t="shared" si="27"/>
        <v>1.0370118515640169E-2</v>
      </c>
    </row>
    <row r="595" spans="1:8">
      <c r="A595" s="2" t="s">
        <v>597</v>
      </c>
      <c r="B595" s="3">
        <v>41.546999999999997</v>
      </c>
      <c r="C595" s="4">
        <v>41.231000000000002</v>
      </c>
      <c r="D595" s="4">
        <v>41.561999999999998</v>
      </c>
      <c r="E595" s="4">
        <v>41.101999999999997</v>
      </c>
      <c r="F595" s="5">
        <v>8.8999999999999999E-3</v>
      </c>
      <c r="G595" s="37">
        <f t="shared" si="26"/>
        <v>2.5775075987842346E-3</v>
      </c>
      <c r="H595" s="37">
        <f t="shared" si="27"/>
        <v>1.1191669505133593E-2</v>
      </c>
    </row>
    <row r="596" spans="1:8">
      <c r="A596" s="2" t="s">
        <v>598</v>
      </c>
      <c r="B596" s="3">
        <v>41.180999999999997</v>
      </c>
      <c r="C596" s="4">
        <v>41.125</v>
      </c>
      <c r="D596" s="4">
        <v>41.320999999999998</v>
      </c>
      <c r="E596" s="4">
        <v>40.985999999999997</v>
      </c>
      <c r="F596" s="5">
        <v>1.8E-3</v>
      </c>
      <c r="G596" s="37">
        <f t="shared" si="26"/>
        <v>9.8715713478869684E-3</v>
      </c>
      <c r="H596" s="37">
        <f t="shared" si="27"/>
        <v>8.1735226662763109E-3</v>
      </c>
    </row>
    <row r="597" spans="1:8">
      <c r="A597" s="2" t="s">
        <v>599</v>
      </c>
      <c r="B597" s="3">
        <v>41.106000000000002</v>
      </c>
      <c r="C597" s="4">
        <v>40.722999999999999</v>
      </c>
      <c r="D597" s="4">
        <v>41.125</v>
      </c>
      <c r="E597" s="4">
        <v>40.576999999999998</v>
      </c>
      <c r="F597" s="5">
        <v>1.01E-2</v>
      </c>
      <c r="G597" s="37">
        <f t="shared" si="26"/>
        <v>-2.45501190680726E-4</v>
      </c>
      <c r="H597" s="37">
        <f t="shared" si="27"/>
        <v>1.3505187667890722E-2</v>
      </c>
    </row>
    <row r="598" spans="1:8">
      <c r="A598" s="2" t="s">
        <v>600</v>
      </c>
      <c r="B598" s="6">
        <v>40.695999999999998</v>
      </c>
      <c r="C598" s="4">
        <v>40.732999999999997</v>
      </c>
      <c r="D598" s="4">
        <v>40.732999999999997</v>
      </c>
      <c r="E598" s="4">
        <v>40.688000000000002</v>
      </c>
      <c r="F598" s="7">
        <v>-5.9999999999999995E-4</v>
      </c>
      <c r="G598" s="37">
        <f t="shared" si="26"/>
        <v>6.5483839082730415E-3</v>
      </c>
      <c r="H598" s="37">
        <f t="shared" si="27"/>
        <v>1.105977192292435E-3</v>
      </c>
    </row>
    <row r="599" spans="1:8">
      <c r="A599" s="2" t="s">
        <v>601</v>
      </c>
      <c r="B599" s="3">
        <v>40.722000000000001</v>
      </c>
      <c r="C599" s="4">
        <v>40.468000000000004</v>
      </c>
      <c r="D599" s="4">
        <v>40.756999999999998</v>
      </c>
      <c r="E599" s="4">
        <v>40.411000000000001</v>
      </c>
      <c r="F599" s="5">
        <v>6.1999999999999998E-3</v>
      </c>
      <c r="G599" s="37">
        <f t="shared" si="26"/>
        <v>3.1232958207328535E-3</v>
      </c>
      <c r="H599" s="37">
        <f t="shared" si="27"/>
        <v>8.5620251911607357E-3</v>
      </c>
    </row>
    <row r="600" spans="1:8">
      <c r="A600" s="2" t="s">
        <v>602</v>
      </c>
      <c r="B600" s="3">
        <v>40.470999999999997</v>
      </c>
      <c r="C600" s="4">
        <v>40.341999999999999</v>
      </c>
      <c r="D600" s="4">
        <v>40.521999999999998</v>
      </c>
      <c r="E600" s="4">
        <v>40.286000000000001</v>
      </c>
      <c r="F600" s="5">
        <v>2.3999999999999998E-3</v>
      </c>
      <c r="G600" s="37">
        <f t="shared" si="26"/>
        <v>-5.7424522489218505E-3</v>
      </c>
      <c r="H600" s="37">
        <f t="shared" si="27"/>
        <v>5.858114481457506E-3</v>
      </c>
    </row>
    <row r="601" spans="1:8">
      <c r="A601" s="2" t="s">
        <v>603</v>
      </c>
      <c r="B601" s="6">
        <v>40.372999999999998</v>
      </c>
      <c r="C601" s="4">
        <v>40.575000000000003</v>
      </c>
      <c r="D601" s="4">
        <v>40.679000000000002</v>
      </c>
      <c r="E601" s="4">
        <v>40.249000000000002</v>
      </c>
      <c r="F601" s="7">
        <v>-5.3E-3</v>
      </c>
      <c r="G601" s="37">
        <f t="shared" si="26"/>
        <v>-1.8450184501843971E-3</v>
      </c>
      <c r="H601" s="37">
        <f t="shared" si="27"/>
        <v>1.068349524211781E-2</v>
      </c>
    </row>
    <row r="602" spans="1:8">
      <c r="A602" s="2" t="s">
        <v>604</v>
      </c>
      <c r="B602" s="6">
        <v>40.587000000000003</v>
      </c>
      <c r="C602" s="4">
        <v>40.65</v>
      </c>
      <c r="D602" s="4">
        <v>40.75</v>
      </c>
      <c r="E602" s="4">
        <v>40.482999999999997</v>
      </c>
      <c r="F602" s="7">
        <v>-1.4E-3</v>
      </c>
      <c r="G602" s="37">
        <f t="shared" si="26"/>
        <v>-6.9622572370832709E-3</v>
      </c>
      <c r="H602" s="37">
        <f t="shared" si="27"/>
        <v>6.5953610157350748E-3</v>
      </c>
    </row>
    <row r="603" spans="1:8">
      <c r="A603" s="2" t="s">
        <v>605</v>
      </c>
      <c r="B603" s="6">
        <v>40.642000000000003</v>
      </c>
      <c r="C603" s="4">
        <v>40.935000000000002</v>
      </c>
      <c r="D603" s="4">
        <v>41.1</v>
      </c>
      <c r="E603" s="4">
        <v>40.567999999999998</v>
      </c>
      <c r="F603" s="7">
        <v>-5.7000000000000002E-3</v>
      </c>
      <c r="G603" s="37">
        <f t="shared" si="26"/>
        <v>-9.2744002147747797E-4</v>
      </c>
      <c r="H603" s="37">
        <f t="shared" si="27"/>
        <v>1.3113784263458973E-2</v>
      </c>
    </row>
    <row r="604" spans="1:8">
      <c r="A604" s="2" t="s">
        <v>606</v>
      </c>
      <c r="B604" s="6">
        <v>40.874000000000002</v>
      </c>
      <c r="C604" s="4">
        <v>40.972999999999999</v>
      </c>
      <c r="D604" s="4">
        <v>40.972999999999999</v>
      </c>
      <c r="E604" s="4">
        <v>40.874000000000002</v>
      </c>
      <c r="F604" s="7">
        <v>-1.2999999999999999E-3</v>
      </c>
      <c r="G604" s="37">
        <f t="shared" si="26"/>
        <v>2.7900829682566191E-3</v>
      </c>
      <c r="H604" s="37">
        <f t="shared" si="27"/>
        <v>2.4220776043449781E-3</v>
      </c>
    </row>
    <row r="605" spans="1:8">
      <c r="A605" s="2" t="s">
        <v>607</v>
      </c>
      <c r="B605" s="3">
        <v>40.927</v>
      </c>
      <c r="C605" s="4">
        <v>40.859000000000002</v>
      </c>
      <c r="D605" s="4">
        <v>41.238999999999997</v>
      </c>
      <c r="E605" s="4">
        <v>40.765999999999998</v>
      </c>
      <c r="F605" s="5">
        <v>1.1999999999999999E-3</v>
      </c>
      <c r="G605" s="37">
        <f t="shared" si="26"/>
        <v>4.9436765212258474E-3</v>
      </c>
      <c r="H605" s="37">
        <f t="shared" si="27"/>
        <v>1.1602806260118701E-2</v>
      </c>
    </row>
    <row r="606" spans="1:8">
      <c r="A606" s="2" t="s">
        <v>608</v>
      </c>
      <c r="B606" s="3">
        <v>40.875999999999998</v>
      </c>
      <c r="C606" s="4">
        <v>40.658000000000001</v>
      </c>
      <c r="D606" s="4">
        <v>40.902999999999999</v>
      </c>
      <c r="E606" s="4">
        <v>40.414000000000001</v>
      </c>
      <c r="F606" s="5">
        <v>5.1999999999999998E-3</v>
      </c>
      <c r="G606" s="37">
        <f t="shared" si="26"/>
        <v>1.2526459967625454E-2</v>
      </c>
      <c r="H606" s="37">
        <f t="shared" si="27"/>
        <v>1.2099767407334023E-2</v>
      </c>
    </row>
    <row r="607" spans="1:8">
      <c r="A607" s="2" t="s">
        <v>609</v>
      </c>
      <c r="B607" s="3">
        <v>40.665999999999997</v>
      </c>
      <c r="C607" s="4">
        <v>40.155000000000001</v>
      </c>
      <c r="D607" s="4">
        <v>40.709000000000003</v>
      </c>
      <c r="E607" s="4">
        <v>40.08</v>
      </c>
      <c r="F607" s="5">
        <v>1.2699999999999999E-2</v>
      </c>
      <c r="G607" s="37">
        <f t="shared" si="26"/>
        <v>5.2823953534948554E-3</v>
      </c>
      <c r="H607" s="37">
        <f t="shared" si="27"/>
        <v>1.5693612774451221E-2</v>
      </c>
    </row>
    <row r="608" spans="1:8">
      <c r="A608" s="2" t="s">
        <v>610</v>
      </c>
      <c r="B608" s="3">
        <v>40.155999999999999</v>
      </c>
      <c r="C608" s="4">
        <v>39.944000000000003</v>
      </c>
      <c r="D608" s="4">
        <v>40.174999999999997</v>
      </c>
      <c r="E608" s="4">
        <v>39.924999999999997</v>
      </c>
      <c r="F608" s="5">
        <v>5.8999999999999999E-3</v>
      </c>
      <c r="G608" s="37">
        <f t="shared" si="26"/>
        <v>3.5928745508906983E-3</v>
      </c>
      <c r="H608" s="37">
        <f t="shared" si="27"/>
        <v>6.261740763932374E-3</v>
      </c>
    </row>
    <row r="609" spans="1:8">
      <c r="A609" s="2" t="s">
        <v>611</v>
      </c>
      <c r="B609" s="3">
        <v>39.920999999999999</v>
      </c>
      <c r="C609" s="4">
        <v>39.801000000000002</v>
      </c>
      <c r="D609" s="4">
        <v>40.027999999999999</v>
      </c>
      <c r="E609" s="4">
        <v>39.68</v>
      </c>
      <c r="F609" s="5">
        <v>3.2000000000000002E-3</v>
      </c>
      <c r="G609" s="37">
        <f t="shared" si="26"/>
        <v>-1.5553269949576704E-3</v>
      </c>
      <c r="H609" s="37">
        <f t="shared" si="27"/>
        <v>8.7701612903225545E-3</v>
      </c>
    </row>
    <row r="610" spans="1:8">
      <c r="A610" s="2" t="s">
        <v>612</v>
      </c>
      <c r="B610" s="6">
        <v>39.795000000000002</v>
      </c>
      <c r="C610" s="4">
        <v>39.863</v>
      </c>
      <c r="D610" s="4">
        <v>39.863</v>
      </c>
      <c r="E610" s="4">
        <v>39.795000000000002</v>
      </c>
      <c r="F610" s="7">
        <v>-1.1999999999999999E-3</v>
      </c>
      <c r="G610" s="37">
        <f t="shared" si="26"/>
        <v>-7.0191271214055037E-4</v>
      </c>
      <c r="H610" s="37">
        <f t="shared" si="27"/>
        <v>1.7087573815805462E-3</v>
      </c>
    </row>
    <row r="611" spans="1:8">
      <c r="A611" s="2" t="s">
        <v>613</v>
      </c>
      <c r="B611" s="6">
        <v>39.843000000000004</v>
      </c>
      <c r="C611" s="4">
        <v>39.890999999999998</v>
      </c>
      <c r="D611" s="4">
        <v>39.933</v>
      </c>
      <c r="E611" s="4">
        <v>39.735999999999997</v>
      </c>
      <c r="F611" s="7">
        <v>-1.1000000000000001E-3</v>
      </c>
      <c r="G611" s="37">
        <f t="shared" si="26"/>
        <v>6.078184110970988E-3</v>
      </c>
      <c r="H611" s="37">
        <f t="shared" si="27"/>
        <v>4.9577209583250136E-3</v>
      </c>
    </row>
    <row r="612" spans="1:8">
      <c r="A612" s="2" t="s">
        <v>614</v>
      </c>
      <c r="B612" s="3">
        <v>39.886000000000003</v>
      </c>
      <c r="C612" s="4">
        <v>39.65</v>
      </c>
      <c r="D612" s="4">
        <v>39.935000000000002</v>
      </c>
      <c r="E612" s="4">
        <v>39.613999999999997</v>
      </c>
      <c r="F612" s="5">
        <v>5.5999999999999999E-3</v>
      </c>
      <c r="G612" s="37">
        <f t="shared" si="26"/>
        <v>-1.3097576948264472E-3</v>
      </c>
      <c r="H612" s="37">
        <f t="shared" si="27"/>
        <v>8.1031958398547245E-3</v>
      </c>
    </row>
    <row r="613" spans="1:8">
      <c r="A613" s="2" t="s">
        <v>615</v>
      </c>
      <c r="B613" s="6">
        <v>39.662999999999997</v>
      </c>
      <c r="C613" s="4">
        <v>39.701999999999998</v>
      </c>
      <c r="D613" s="4">
        <v>39.74</v>
      </c>
      <c r="E613" s="4">
        <v>39.517000000000003</v>
      </c>
      <c r="F613" s="7">
        <v>-1E-3</v>
      </c>
      <c r="G613" s="37">
        <f t="shared" si="26"/>
        <v>-1.1572909328771103E-3</v>
      </c>
      <c r="H613" s="37">
        <f t="shared" si="27"/>
        <v>5.6431409266897523E-3</v>
      </c>
    </row>
    <row r="614" spans="1:8">
      <c r="A614" s="2" t="s">
        <v>616</v>
      </c>
      <c r="B614" s="6">
        <v>39.704000000000001</v>
      </c>
      <c r="C614" s="4">
        <v>39.747999999999998</v>
      </c>
      <c r="D614" s="4">
        <v>39.813000000000002</v>
      </c>
      <c r="E614" s="4">
        <v>39.622999999999998</v>
      </c>
      <c r="F614" s="7">
        <v>-1.6999999999999999E-3</v>
      </c>
      <c r="G614" s="37">
        <f t="shared" si="26"/>
        <v>-6.3000000000000608E-3</v>
      </c>
      <c r="H614" s="37">
        <f t="shared" si="27"/>
        <v>4.7951947101432212E-3</v>
      </c>
    </row>
    <row r="615" spans="1:8">
      <c r="A615" s="2" t="s">
        <v>617</v>
      </c>
      <c r="B615" s="6">
        <v>39.770000000000003</v>
      </c>
      <c r="C615" s="4">
        <v>40</v>
      </c>
      <c r="D615" s="4">
        <v>40.243000000000002</v>
      </c>
      <c r="E615" s="4">
        <v>39.698999999999998</v>
      </c>
      <c r="F615" s="7">
        <v>-7.4000000000000003E-3</v>
      </c>
      <c r="G615" s="37">
        <f t="shared" si="26"/>
        <v>-1.6472819847252657E-3</v>
      </c>
      <c r="H615" s="37">
        <f t="shared" si="27"/>
        <v>1.3703115947505078E-2</v>
      </c>
    </row>
    <row r="616" spans="1:8">
      <c r="A616" s="2" t="s">
        <v>618</v>
      </c>
      <c r="B616" s="3">
        <v>40.066000000000003</v>
      </c>
      <c r="C616" s="4">
        <v>40.066000000000003</v>
      </c>
      <c r="D616" s="4">
        <v>40.066000000000003</v>
      </c>
      <c r="E616" s="4">
        <v>40.066000000000003</v>
      </c>
      <c r="F616" s="5">
        <v>0</v>
      </c>
      <c r="G616" s="37">
        <f t="shared" si="26"/>
        <v>4.3869544508787512E-3</v>
      </c>
      <c r="H616" s="37">
        <f t="shared" si="27"/>
        <v>0</v>
      </c>
    </row>
    <row r="617" spans="1:8">
      <c r="A617" s="2" t="s">
        <v>619</v>
      </c>
      <c r="B617" s="3">
        <v>40.066000000000003</v>
      </c>
      <c r="C617" s="4">
        <v>39.890999999999998</v>
      </c>
      <c r="D617" s="4">
        <v>40.140999999999998</v>
      </c>
      <c r="E617" s="4">
        <v>39.844999999999999</v>
      </c>
      <c r="F617" s="5">
        <v>3.3E-3</v>
      </c>
      <c r="G617" s="37">
        <f t="shared" si="26"/>
        <v>-9.7670924117208803E-4</v>
      </c>
      <c r="H617" s="37">
        <f t="shared" si="27"/>
        <v>7.4287865478729924E-3</v>
      </c>
    </row>
    <row r="618" spans="1:8">
      <c r="A618" s="2" t="s">
        <v>620</v>
      </c>
      <c r="B618" s="3">
        <v>39.933</v>
      </c>
      <c r="C618" s="4">
        <v>39.93</v>
      </c>
      <c r="D618" s="4">
        <v>40.052999999999997</v>
      </c>
      <c r="E618" s="4">
        <v>39.843000000000004</v>
      </c>
      <c r="F618" s="5">
        <v>0</v>
      </c>
      <c r="G618" s="37">
        <f t="shared" si="26"/>
        <v>1.278868577446825E-3</v>
      </c>
      <c r="H618" s="37">
        <f t="shared" si="27"/>
        <v>5.2706874482341621E-3</v>
      </c>
    </row>
    <row r="619" spans="1:8">
      <c r="A619" s="2" t="s">
        <v>621</v>
      </c>
      <c r="B619" s="3">
        <v>39.932000000000002</v>
      </c>
      <c r="C619" s="4">
        <v>39.878999999999998</v>
      </c>
      <c r="D619" s="4">
        <v>40.034999999999997</v>
      </c>
      <c r="E619" s="4">
        <v>39.801000000000002</v>
      </c>
      <c r="F619" s="5">
        <v>1.1999999999999999E-3</v>
      </c>
      <c r="G619" s="37">
        <f t="shared" si="26"/>
        <v>-8.5185277979602945E-4</v>
      </c>
      <c r="H619" s="37">
        <f t="shared" si="27"/>
        <v>5.879249265093707E-3</v>
      </c>
    </row>
    <row r="620" spans="1:8">
      <c r="A620" s="2" t="s">
        <v>622</v>
      </c>
      <c r="B620" s="6">
        <v>39.884</v>
      </c>
      <c r="C620" s="4">
        <v>39.912999999999997</v>
      </c>
      <c r="D620" s="4">
        <v>40.048999999999999</v>
      </c>
      <c r="E620" s="4">
        <v>39.786999999999999</v>
      </c>
      <c r="F620" s="7">
        <v>-6.9999999999999999E-4</v>
      </c>
      <c r="G620" s="37">
        <f t="shared" si="26"/>
        <v>9.5356131121002458E-3</v>
      </c>
      <c r="H620" s="37">
        <f t="shared" si="27"/>
        <v>6.5850654736471824E-3</v>
      </c>
    </row>
    <row r="621" spans="1:8">
      <c r="A621" s="2" t="s">
        <v>623</v>
      </c>
      <c r="B621" s="6">
        <v>39.912999999999997</v>
      </c>
      <c r="C621" s="4">
        <v>39.536000000000001</v>
      </c>
      <c r="D621" s="4">
        <v>40.011000000000003</v>
      </c>
      <c r="E621" s="4">
        <v>39.432000000000002</v>
      </c>
      <c r="F621" s="7">
        <v>-3.5000000000000001E-3</v>
      </c>
      <c r="G621" s="37">
        <f t="shared" si="26"/>
        <v>-1.2932541069556115E-2</v>
      </c>
      <c r="H621" s="37">
        <f t="shared" si="27"/>
        <v>1.4683505782105919E-2</v>
      </c>
    </row>
    <row r="622" spans="1:8">
      <c r="A622" s="2" t="s">
        <v>624</v>
      </c>
      <c r="B622" s="6">
        <v>40.054000000000002</v>
      </c>
      <c r="C622" s="4">
        <v>40.054000000000002</v>
      </c>
      <c r="D622" s="4">
        <v>40.054000000000002</v>
      </c>
      <c r="E622" s="4">
        <v>40.054000000000002</v>
      </c>
      <c r="F622" s="7">
        <v>0</v>
      </c>
      <c r="G622" s="37">
        <f t="shared" si="26"/>
        <v>2.8542814221333081E-3</v>
      </c>
      <c r="H622" s="37">
        <f t="shared" si="27"/>
        <v>0</v>
      </c>
    </row>
    <row r="623" spans="1:8">
      <c r="A623" s="2" t="s">
        <v>625</v>
      </c>
      <c r="B623" s="3">
        <v>40.054000000000002</v>
      </c>
      <c r="C623" s="4">
        <v>39.94</v>
      </c>
      <c r="D623" s="4">
        <v>40.128</v>
      </c>
      <c r="E623" s="4">
        <v>39.927999999999997</v>
      </c>
      <c r="F623" s="5">
        <v>2.8999999999999998E-3</v>
      </c>
      <c r="G623" s="37">
        <f t="shared" si="26"/>
        <v>6.7647132513218809E-4</v>
      </c>
      <c r="H623" s="37">
        <f t="shared" si="27"/>
        <v>5.0090162292126539E-3</v>
      </c>
    </row>
    <row r="624" spans="1:8">
      <c r="A624" s="2" t="s">
        <v>626</v>
      </c>
      <c r="B624" s="3">
        <v>39.938000000000002</v>
      </c>
      <c r="C624" s="4">
        <v>39.912999999999997</v>
      </c>
      <c r="D624" s="4">
        <v>40.043999999999997</v>
      </c>
      <c r="E624" s="4">
        <v>39.771999999999998</v>
      </c>
      <c r="F624" s="5">
        <v>4.0000000000000002E-4</v>
      </c>
      <c r="G624" s="37">
        <f t="shared" si="26"/>
        <v>-1.7507440662281543E-3</v>
      </c>
      <c r="H624" s="37">
        <f t="shared" si="27"/>
        <v>6.8389821985315917E-3</v>
      </c>
    </row>
    <row r="625" spans="1:8">
      <c r="A625" s="2" t="s">
        <v>627</v>
      </c>
      <c r="B625" s="6">
        <v>39.920999999999999</v>
      </c>
      <c r="C625" s="4">
        <v>39.982999999999997</v>
      </c>
      <c r="D625" s="4">
        <v>40.097999999999999</v>
      </c>
      <c r="E625" s="4">
        <v>39.764000000000003</v>
      </c>
      <c r="F625" s="7">
        <v>-1.9E-3</v>
      </c>
      <c r="G625" s="37">
        <f t="shared" si="26"/>
        <v>-1.1242130508644377E-3</v>
      </c>
      <c r="H625" s="37">
        <f t="shared" si="27"/>
        <v>8.3995573885925975E-3</v>
      </c>
    </row>
    <row r="626" spans="1:8">
      <c r="A626" s="2" t="s">
        <v>628</v>
      </c>
      <c r="B626" s="6">
        <v>39.994999999999997</v>
      </c>
      <c r="C626" s="4">
        <v>40.027999999999999</v>
      </c>
      <c r="D626" s="4">
        <v>40.106999999999999</v>
      </c>
      <c r="E626" s="4">
        <v>39.945999999999998</v>
      </c>
      <c r="F626" s="7">
        <v>-1.1000000000000001E-3</v>
      </c>
      <c r="G626" s="37">
        <f t="shared" si="26"/>
        <v>9.001800360072356E-4</v>
      </c>
      <c r="H626" s="37">
        <f t="shared" si="27"/>
        <v>4.0304410954789312E-3</v>
      </c>
    </row>
    <row r="627" spans="1:8">
      <c r="A627" s="2" t="s">
        <v>629</v>
      </c>
      <c r="B627" s="6">
        <v>40.04</v>
      </c>
      <c r="C627" s="4">
        <v>39.991999999999997</v>
      </c>
      <c r="D627" s="4">
        <v>40.063000000000002</v>
      </c>
      <c r="E627" s="4">
        <v>39.936999999999998</v>
      </c>
      <c r="F627" s="7">
        <v>-2.0000000000000001E-4</v>
      </c>
      <c r="G627" s="37">
        <f t="shared" si="26"/>
        <v>-1.4232565107743555E-3</v>
      </c>
      <c r="H627" s="37">
        <f t="shared" si="27"/>
        <v>3.1549690762952848E-3</v>
      </c>
    </row>
    <row r="628" spans="1:8">
      <c r="A628" s="2" t="s">
        <v>630</v>
      </c>
      <c r="B628" s="3">
        <v>40.048999999999999</v>
      </c>
      <c r="C628" s="4">
        <v>40.048999999999999</v>
      </c>
      <c r="D628" s="4">
        <v>40.048999999999999</v>
      </c>
      <c r="E628" s="4">
        <v>40.048999999999999</v>
      </c>
      <c r="F628" s="5">
        <v>5.0000000000000001E-4</v>
      </c>
      <c r="G628" s="37">
        <f t="shared" si="26"/>
        <v>-4.4001392134440315E-3</v>
      </c>
      <c r="H628" s="37">
        <f t="shared" si="27"/>
        <v>0</v>
      </c>
    </row>
    <row r="629" spans="1:8">
      <c r="A629" s="2" t="s">
        <v>631</v>
      </c>
      <c r="B629" s="6">
        <v>40.027000000000001</v>
      </c>
      <c r="C629" s="4">
        <v>40.225999999999999</v>
      </c>
      <c r="D629" s="4">
        <v>40.313000000000002</v>
      </c>
      <c r="E629" s="4">
        <v>39.83</v>
      </c>
      <c r="F629" s="7">
        <v>-5.3E-3</v>
      </c>
      <c r="G629" s="37">
        <f t="shared" si="26"/>
        <v>7.3120649070967502E-3</v>
      </c>
      <c r="H629" s="37">
        <f t="shared" si="27"/>
        <v>1.2126537785588856E-2</v>
      </c>
    </row>
    <row r="630" spans="1:8">
      <c r="A630" s="2" t="s">
        <v>632</v>
      </c>
      <c r="B630" s="3">
        <v>40.241999999999997</v>
      </c>
      <c r="C630" s="4">
        <v>39.933999999999997</v>
      </c>
      <c r="D630" s="4">
        <v>40.276000000000003</v>
      </c>
      <c r="E630" s="4">
        <v>39.890999999999998</v>
      </c>
      <c r="F630" s="5">
        <v>7.3000000000000001E-3</v>
      </c>
      <c r="G630" s="37">
        <f t="shared" si="26"/>
        <v>-4.7555878156847937E-4</v>
      </c>
      <c r="H630" s="37">
        <f t="shared" si="27"/>
        <v>9.6512997919331461E-3</v>
      </c>
    </row>
    <row r="631" spans="1:8">
      <c r="A631" s="2" t="s">
        <v>633</v>
      </c>
      <c r="B631" s="6">
        <v>39.948999999999998</v>
      </c>
      <c r="C631" s="4">
        <v>39.953000000000003</v>
      </c>
      <c r="D631" s="4">
        <v>40.045999999999999</v>
      </c>
      <c r="E631" s="4">
        <v>39.893000000000001</v>
      </c>
      <c r="F631" s="7">
        <v>-6.9999999999999999E-4</v>
      </c>
      <c r="G631" s="37">
        <f t="shared" si="26"/>
        <v>-2.4219725343319403E-3</v>
      </c>
      <c r="H631" s="37">
        <f t="shared" si="27"/>
        <v>3.8352593186774292E-3</v>
      </c>
    </row>
    <row r="632" spans="1:8">
      <c r="A632" s="2" t="s">
        <v>634</v>
      </c>
      <c r="B632" s="6">
        <v>39.976999999999997</v>
      </c>
      <c r="C632" s="4">
        <v>40.049999999999997</v>
      </c>
      <c r="D632" s="4">
        <v>40.115000000000002</v>
      </c>
      <c r="E632" s="4">
        <v>39.886000000000003</v>
      </c>
      <c r="F632" s="7">
        <v>-1.6000000000000001E-3</v>
      </c>
      <c r="G632" s="37">
        <f t="shared" si="26"/>
        <v>2.9047929082986843E-3</v>
      </c>
      <c r="H632" s="37">
        <f t="shared" si="27"/>
        <v>5.741362884220007E-3</v>
      </c>
    </row>
    <row r="633" spans="1:8">
      <c r="A633" s="2" t="s">
        <v>635</v>
      </c>
      <c r="B633" s="3">
        <v>40.04</v>
      </c>
      <c r="C633" s="4">
        <v>39.933999999999997</v>
      </c>
      <c r="D633" s="4">
        <v>40.094999999999999</v>
      </c>
      <c r="E633" s="4">
        <v>39.902999999999999</v>
      </c>
      <c r="F633" s="5">
        <v>1.6999999999999999E-3</v>
      </c>
      <c r="G633" s="37">
        <f t="shared" si="26"/>
        <v>-9.5066546582617348E-4</v>
      </c>
      <c r="H633" s="37">
        <f t="shared" si="27"/>
        <v>4.8116682956168754E-3</v>
      </c>
    </row>
    <row r="634" spans="1:8">
      <c r="A634" s="2" t="s">
        <v>636</v>
      </c>
      <c r="B634" s="3">
        <v>39.972000000000001</v>
      </c>
      <c r="C634" s="4">
        <v>39.972000000000001</v>
      </c>
      <c r="D634" s="4">
        <v>39.972000000000001</v>
      </c>
      <c r="E634" s="4">
        <v>39.972000000000001</v>
      </c>
      <c r="F634" s="5">
        <v>0</v>
      </c>
      <c r="G634" s="37">
        <f t="shared" si="26"/>
        <v>-1.1744421399834341E-3</v>
      </c>
      <c r="H634" s="37">
        <f t="shared" si="27"/>
        <v>0</v>
      </c>
    </row>
    <row r="635" spans="1:8">
      <c r="A635" s="2" t="s">
        <v>637</v>
      </c>
      <c r="B635" s="6">
        <v>39.970999999999997</v>
      </c>
      <c r="C635" s="4">
        <v>40.018999999999998</v>
      </c>
      <c r="D635" s="4">
        <v>40.104999999999997</v>
      </c>
      <c r="E635" s="4">
        <v>39.832000000000001</v>
      </c>
      <c r="F635" s="7">
        <v>-1.6999999999999999E-3</v>
      </c>
      <c r="G635" s="37">
        <f t="shared" si="26"/>
        <v>-1.2976965885553044E-3</v>
      </c>
      <c r="H635" s="37">
        <f t="shared" si="27"/>
        <v>6.8537859007831922E-3</v>
      </c>
    </row>
    <row r="636" spans="1:8">
      <c r="A636" s="2" t="s">
        <v>638</v>
      </c>
      <c r="B636" s="3">
        <v>40.039000000000001</v>
      </c>
      <c r="C636" s="4">
        <v>40.070999999999998</v>
      </c>
      <c r="D636" s="4">
        <v>40.159999999999997</v>
      </c>
      <c r="E636" s="4">
        <v>39.97</v>
      </c>
      <c r="F636" s="5">
        <v>3.7000000000000002E-3</v>
      </c>
      <c r="G636" s="37">
        <f t="shared" si="26"/>
        <v>2.4516548670352233E-3</v>
      </c>
      <c r="H636" s="37">
        <f t="shared" si="27"/>
        <v>4.7535651738803532E-3</v>
      </c>
    </row>
    <row r="637" spans="1:8">
      <c r="A637" s="2" t="s">
        <v>639</v>
      </c>
      <c r="B637" s="6">
        <v>39.892000000000003</v>
      </c>
      <c r="C637" s="4">
        <v>39.972999999999999</v>
      </c>
      <c r="D637" s="4">
        <v>40.133000000000003</v>
      </c>
      <c r="E637" s="4">
        <v>39.914999999999999</v>
      </c>
      <c r="F637" s="7">
        <v>-2.3E-3</v>
      </c>
      <c r="G637" s="37">
        <f t="shared" si="26"/>
        <v>2.8852426112700585E-3</v>
      </c>
      <c r="H637" s="37">
        <f t="shared" si="27"/>
        <v>5.4616059125642876E-3</v>
      </c>
    </row>
    <row r="638" spans="1:8">
      <c r="A638" s="2" t="s">
        <v>640</v>
      </c>
      <c r="B638" s="3">
        <v>39.982999999999997</v>
      </c>
      <c r="C638" s="4">
        <v>39.857999999999997</v>
      </c>
      <c r="D638" s="4">
        <v>40.107999999999997</v>
      </c>
      <c r="E638" s="4">
        <v>39.773000000000003</v>
      </c>
      <c r="F638" s="5">
        <v>4.0000000000000001E-3</v>
      </c>
      <c r="G638" s="37">
        <f t="shared" si="26"/>
        <v>-6.9759330310429305E-3</v>
      </c>
      <c r="H638" s="37">
        <f t="shared" si="27"/>
        <v>8.4227993865183346E-3</v>
      </c>
    </row>
    <row r="639" spans="1:8">
      <c r="A639" s="2" t="s">
        <v>641</v>
      </c>
      <c r="B639" s="6">
        <v>39.823</v>
      </c>
      <c r="C639" s="4">
        <v>40.137999999999998</v>
      </c>
      <c r="D639" s="4">
        <v>40.284999999999997</v>
      </c>
      <c r="E639" s="4">
        <v>39.753999999999998</v>
      </c>
      <c r="F639" s="7">
        <v>-6.6E-3</v>
      </c>
      <c r="G639" s="37">
        <f t="shared" si="26"/>
        <v>1.2472560367191468E-3</v>
      </c>
      <c r="H639" s="37">
        <f t="shared" si="27"/>
        <v>1.3357146450671601E-2</v>
      </c>
    </row>
    <row r="640" spans="1:8">
      <c r="A640" s="2" t="s">
        <v>642</v>
      </c>
      <c r="B640" s="3">
        <v>40.088000000000001</v>
      </c>
      <c r="C640" s="4">
        <v>40.088000000000001</v>
      </c>
      <c r="D640" s="4">
        <v>40.088000000000001</v>
      </c>
      <c r="E640" s="4">
        <v>40.088000000000001</v>
      </c>
      <c r="F640" s="5">
        <v>5.0000000000000001E-4</v>
      </c>
      <c r="G640" s="37">
        <f t="shared" si="26"/>
        <v>-1.7431146969470661E-3</v>
      </c>
      <c r="H640" s="37">
        <f t="shared" si="27"/>
        <v>0</v>
      </c>
    </row>
    <row r="641" spans="1:8">
      <c r="A641" s="2" t="s">
        <v>643</v>
      </c>
      <c r="B641" s="6">
        <v>40.067999999999998</v>
      </c>
      <c r="C641" s="4">
        <v>40.158000000000001</v>
      </c>
      <c r="D641" s="4">
        <v>40.258000000000003</v>
      </c>
      <c r="E641" s="4">
        <v>39.966000000000001</v>
      </c>
      <c r="F641" s="7">
        <v>-2.8E-3</v>
      </c>
      <c r="G641" s="37">
        <f t="shared" si="26"/>
        <v>-1.0696251337031233E-3</v>
      </c>
      <c r="H641" s="37">
        <f t="shared" si="27"/>
        <v>7.3062102787369663E-3</v>
      </c>
    </row>
    <row r="642" spans="1:8">
      <c r="A642" s="2" t="s">
        <v>644</v>
      </c>
      <c r="B642" s="3">
        <v>40.182000000000002</v>
      </c>
      <c r="C642" s="4">
        <v>40.201000000000001</v>
      </c>
      <c r="D642" s="4">
        <v>40.252000000000002</v>
      </c>
      <c r="E642" s="4">
        <v>39.953000000000003</v>
      </c>
      <c r="F642" s="5">
        <v>2.9999999999999997E-4</v>
      </c>
      <c r="G642" s="37">
        <f t="shared" ref="G642:G705" si="28">(C642-C643)/C643</f>
        <v>-1.7382235355466783E-3</v>
      </c>
      <c r="H642" s="37">
        <f t="shared" ref="H642:H705" si="29">(D642-E642)/E642</f>
        <v>7.4837934573123285E-3</v>
      </c>
    </row>
    <row r="643" spans="1:8">
      <c r="A643" s="2" t="s">
        <v>645</v>
      </c>
      <c r="B643" s="6">
        <v>40.168999999999997</v>
      </c>
      <c r="C643" s="4">
        <v>40.271000000000001</v>
      </c>
      <c r="D643" s="4">
        <v>40.386000000000003</v>
      </c>
      <c r="E643" s="4">
        <v>40.067999999999998</v>
      </c>
      <c r="F643" s="7">
        <v>-2.7000000000000001E-3</v>
      </c>
      <c r="G643" s="37">
        <f t="shared" si="28"/>
        <v>1.3427157669642701E-3</v>
      </c>
      <c r="H643" s="37">
        <f t="shared" si="29"/>
        <v>7.936507936508061E-3</v>
      </c>
    </row>
    <row r="644" spans="1:8">
      <c r="A644" s="2" t="s">
        <v>646</v>
      </c>
      <c r="B644" s="3">
        <v>40.277999999999999</v>
      </c>
      <c r="C644" s="4">
        <v>40.216999999999999</v>
      </c>
      <c r="D644" s="4">
        <v>40.295000000000002</v>
      </c>
      <c r="E644" s="4">
        <v>40.146000000000001</v>
      </c>
      <c r="F644" s="5">
        <v>1.4E-3</v>
      </c>
      <c r="G644" s="37">
        <f t="shared" si="28"/>
        <v>1.1201832121876358E-3</v>
      </c>
      <c r="H644" s="37">
        <f t="shared" si="29"/>
        <v>3.7114531958352239E-3</v>
      </c>
    </row>
    <row r="645" spans="1:8">
      <c r="A645" s="2" t="s">
        <v>647</v>
      </c>
      <c r="B645" s="6">
        <v>40.220999999999997</v>
      </c>
      <c r="C645" s="4">
        <v>40.171999999999997</v>
      </c>
      <c r="D645" s="4">
        <v>40.273000000000003</v>
      </c>
      <c r="E645" s="4">
        <v>40.103000000000002</v>
      </c>
      <c r="F645" s="7">
        <v>-5.0000000000000001E-4</v>
      </c>
      <c r="G645" s="37">
        <f t="shared" si="28"/>
        <v>-1.7394761691764894E-3</v>
      </c>
      <c r="H645" s="37">
        <f t="shared" si="29"/>
        <v>4.2390843577787621E-3</v>
      </c>
    </row>
    <row r="646" spans="1:8">
      <c r="A646" s="2" t="s">
        <v>648</v>
      </c>
      <c r="B646" s="6">
        <v>40.241999999999997</v>
      </c>
      <c r="C646" s="4">
        <v>40.241999999999997</v>
      </c>
      <c r="D646" s="4">
        <v>40.241999999999997</v>
      </c>
      <c r="E646" s="4">
        <v>40.241999999999997</v>
      </c>
      <c r="F646" s="7">
        <v>-1E-4</v>
      </c>
      <c r="G646" s="37">
        <f t="shared" si="28"/>
        <v>9.9497537435946351E-4</v>
      </c>
      <c r="H646" s="37">
        <f t="shared" si="29"/>
        <v>0</v>
      </c>
    </row>
    <row r="647" spans="1:8">
      <c r="A647" s="2" t="s">
        <v>649</v>
      </c>
      <c r="B647" s="3">
        <v>40.247</v>
      </c>
      <c r="C647" s="4">
        <v>40.201999999999998</v>
      </c>
      <c r="D647" s="4">
        <v>40.335000000000001</v>
      </c>
      <c r="E647" s="4">
        <v>40.103999999999999</v>
      </c>
      <c r="F647" s="5">
        <v>8.9999999999999998E-4</v>
      </c>
      <c r="G647" s="37">
        <f t="shared" si="28"/>
        <v>-5.4179758046560252E-3</v>
      </c>
      <c r="H647" s="37">
        <f t="shared" si="29"/>
        <v>5.7600239377618608E-3</v>
      </c>
    </row>
    <row r="648" spans="1:8">
      <c r="A648" s="2" t="s">
        <v>650</v>
      </c>
      <c r="B648" s="6">
        <v>40.209000000000003</v>
      </c>
      <c r="C648" s="4">
        <v>40.420999999999999</v>
      </c>
      <c r="D648" s="4">
        <v>40.456000000000003</v>
      </c>
      <c r="E648" s="4">
        <v>40.076000000000001</v>
      </c>
      <c r="F648" s="7">
        <v>-5.8999999999999999E-3</v>
      </c>
      <c r="G648" s="37">
        <f t="shared" si="28"/>
        <v>6.188731557579606E-4</v>
      </c>
      <c r="H648" s="37">
        <f t="shared" si="29"/>
        <v>9.4819842299631342E-3</v>
      </c>
    </row>
    <row r="649" spans="1:8">
      <c r="A649" s="2" t="s">
        <v>651</v>
      </c>
      <c r="B649" s="3">
        <v>40.445999999999998</v>
      </c>
      <c r="C649" s="4">
        <v>40.396000000000001</v>
      </c>
      <c r="D649" s="4">
        <v>40.587000000000003</v>
      </c>
      <c r="E649" s="4">
        <v>40.341999999999999</v>
      </c>
      <c r="F649" s="5">
        <v>1.1999999999999999E-3</v>
      </c>
      <c r="G649" s="37">
        <f t="shared" si="28"/>
        <v>-5.6903931319419424E-4</v>
      </c>
      <c r="H649" s="37">
        <f t="shared" si="29"/>
        <v>6.0730752069804309E-3</v>
      </c>
    </row>
    <row r="650" spans="1:8">
      <c r="A650" s="2" t="s">
        <v>652</v>
      </c>
      <c r="B650" s="6">
        <v>40.396000000000001</v>
      </c>
      <c r="C650" s="4">
        <v>40.418999999999997</v>
      </c>
      <c r="D650" s="4">
        <v>40.502000000000002</v>
      </c>
      <c r="E650" s="4">
        <v>40.204999999999998</v>
      </c>
      <c r="F650" s="7">
        <v>-1.1000000000000001E-3</v>
      </c>
      <c r="G650" s="37">
        <f t="shared" si="28"/>
        <v>2.9528535980148829E-3</v>
      </c>
      <c r="H650" s="37">
        <f t="shared" si="29"/>
        <v>7.3871409028728801E-3</v>
      </c>
    </row>
    <row r="651" spans="1:8">
      <c r="A651" s="2" t="s">
        <v>653</v>
      </c>
      <c r="B651" s="3">
        <v>40.44</v>
      </c>
      <c r="C651" s="4">
        <v>40.299999999999997</v>
      </c>
      <c r="D651" s="4">
        <v>40.514000000000003</v>
      </c>
      <c r="E651" s="4">
        <v>40.286000000000001</v>
      </c>
      <c r="F651" s="5">
        <v>3.0000000000000001E-3</v>
      </c>
      <c r="G651" s="37">
        <f t="shared" si="28"/>
        <v>-5.2082041616033326E-4</v>
      </c>
      <c r="H651" s="37">
        <f t="shared" si="29"/>
        <v>5.6595343295438002E-3</v>
      </c>
    </row>
    <row r="652" spans="1:8">
      <c r="A652" s="2" t="s">
        <v>654</v>
      </c>
      <c r="B652" s="6">
        <v>40.320999999999998</v>
      </c>
      <c r="C652" s="4">
        <v>40.320999999999998</v>
      </c>
      <c r="D652" s="4">
        <v>40.320999999999998</v>
      </c>
      <c r="E652" s="4">
        <v>40.320999999999998</v>
      </c>
      <c r="F652" s="7">
        <v>0</v>
      </c>
      <c r="G652" s="37">
        <f t="shared" si="28"/>
        <v>-4.5917989483299174E-3</v>
      </c>
      <c r="H652" s="37">
        <f t="shared" si="29"/>
        <v>0</v>
      </c>
    </row>
    <row r="653" spans="1:8">
      <c r="A653" s="2" t="s">
        <v>655</v>
      </c>
      <c r="B653" s="6">
        <v>40.320999999999998</v>
      </c>
      <c r="C653" s="4">
        <v>40.506999999999998</v>
      </c>
      <c r="D653" s="4">
        <v>40.546999999999997</v>
      </c>
      <c r="E653" s="4">
        <v>40.231000000000002</v>
      </c>
      <c r="F653" s="7">
        <v>-4.7999999999999996E-3</v>
      </c>
      <c r="G653" s="37">
        <f t="shared" si="28"/>
        <v>-3.7874130001722402E-3</v>
      </c>
      <c r="H653" s="37">
        <f t="shared" si="29"/>
        <v>7.8546394571349307E-3</v>
      </c>
    </row>
    <row r="654" spans="1:8">
      <c r="A654" s="2" t="s">
        <v>656</v>
      </c>
      <c r="B654" s="6">
        <v>40.517000000000003</v>
      </c>
      <c r="C654" s="4">
        <v>40.661000000000001</v>
      </c>
      <c r="D654" s="4">
        <v>40.777000000000001</v>
      </c>
      <c r="E654" s="4">
        <v>40.176000000000002</v>
      </c>
      <c r="F654" s="7">
        <v>-3.3999999999999998E-3</v>
      </c>
      <c r="G654" s="37">
        <f t="shared" si="28"/>
        <v>-9.0913558405816093E-4</v>
      </c>
      <c r="H654" s="37">
        <f t="shared" si="29"/>
        <v>1.4959179609717221E-2</v>
      </c>
    </row>
    <row r="655" spans="1:8">
      <c r="A655" s="2" t="s">
        <v>657</v>
      </c>
      <c r="B655" s="6">
        <v>40.654000000000003</v>
      </c>
      <c r="C655" s="4">
        <v>40.698</v>
      </c>
      <c r="D655" s="4">
        <v>40.734000000000002</v>
      </c>
      <c r="E655" s="4">
        <v>40.518000000000001</v>
      </c>
      <c r="F655" s="7">
        <v>-5.9999999999999995E-4</v>
      </c>
      <c r="G655" s="37">
        <f t="shared" si="28"/>
        <v>1.5996849851105683E-3</v>
      </c>
      <c r="H655" s="37">
        <f t="shared" si="29"/>
        <v>5.3309640159929185E-3</v>
      </c>
    </row>
    <row r="656" spans="1:8">
      <c r="A656" s="2" t="s">
        <v>658</v>
      </c>
      <c r="B656" s="3">
        <v>40.677</v>
      </c>
      <c r="C656" s="4">
        <v>40.633000000000003</v>
      </c>
      <c r="D656" s="4">
        <v>40.725999999999999</v>
      </c>
      <c r="E656" s="4">
        <v>40.534999999999997</v>
      </c>
      <c r="F656" s="5">
        <v>5.9999999999999995E-4</v>
      </c>
      <c r="G656" s="37">
        <f t="shared" si="28"/>
        <v>-2.4305214573307633E-3</v>
      </c>
      <c r="H656" s="37">
        <f t="shared" si="29"/>
        <v>4.7119773035648824E-3</v>
      </c>
    </row>
    <row r="657" spans="1:8">
      <c r="A657" s="2" t="s">
        <v>659</v>
      </c>
      <c r="B657" s="6">
        <v>40.652000000000001</v>
      </c>
      <c r="C657" s="4">
        <v>40.731999999999999</v>
      </c>
      <c r="D657" s="4">
        <v>40.823</v>
      </c>
      <c r="E657" s="4">
        <v>40.588000000000001</v>
      </c>
      <c r="F657" s="7">
        <v>-3.0999999999999999E-3</v>
      </c>
      <c r="G657" s="37">
        <f t="shared" si="28"/>
        <v>-1.1280592476335125E-3</v>
      </c>
      <c r="H657" s="37">
        <f t="shared" si="29"/>
        <v>5.7898886370355632E-3</v>
      </c>
    </row>
    <row r="658" spans="1:8">
      <c r="A658" s="2" t="s">
        <v>660</v>
      </c>
      <c r="B658" s="3">
        <v>40.777999999999999</v>
      </c>
      <c r="C658" s="4">
        <v>40.777999999999999</v>
      </c>
      <c r="D658" s="4">
        <v>40.777999999999999</v>
      </c>
      <c r="E658" s="4">
        <v>40.777999999999999</v>
      </c>
      <c r="F658" s="5">
        <v>4.0000000000000002E-4</v>
      </c>
      <c r="G658" s="37">
        <f t="shared" si="28"/>
        <v>4.1706533205750366E-4</v>
      </c>
      <c r="H658" s="37">
        <f t="shared" si="29"/>
        <v>0</v>
      </c>
    </row>
    <row r="659" spans="1:8">
      <c r="A659" s="2" t="s">
        <v>661</v>
      </c>
      <c r="B659" s="6">
        <v>40.761000000000003</v>
      </c>
      <c r="C659" s="4">
        <v>40.761000000000003</v>
      </c>
      <c r="D659" s="4">
        <v>40.965000000000003</v>
      </c>
      <c r="E659" s="4">
        <v>40.679000000000002</v>
      </c>
      <c r="F659" s="7">
        <v>-5.0000000000000001E-4</v>
      </c>
      <c r="G659" s="37">
        <f t="shared" si="28"/>
        <v>2.2084805653711082E-4</v>
      </c>
      <c r="H659" s="37">
        <f t="shared" si="29"/>
        <v>7.0306546375279964E-3</v>
      </c>
    </row>
    <row r="660" spans="1:8">
      <c r="A660" s="2" t="s">
        <v>662</v>
      </c>
      <c r="B660" s="3">
        <v>40.783000000000001</v>
      </c>
      <c r="C660" s="4">
        <v>40.752000000000002</v>
      </c>
      <c r="D660" s="4">
        <v>40.844000000000001</v>
      </c>
      <c r="E660" s="4">
        <v>40.664999999999999</v>
      </c>
      <c r="F660" s="5">
        <v>1.1999999999999999E-3</v>
      </c>
      <c r="G660" s="37">
        <f t="shared" si="28"/>
        <v>5.6511117143350489E-3</v>
      </c>
      <c r="H660" s="37">
        <f t="shared" si="29"/>
        <v>4.4018197467109808E-3</v>
      </c>
    </row>
    <row r="661" spans="1:8">
      <c r="A661" s="2" t="s">
        <v>663</v>
      </c>
      <c r="B661" s="3">
        <v>40.734000000000002</v>
      </c>
      <c r="C661" s="4">
        <v>40.523000000000003</v>
      </c>
      <c r="D661" s="4">
        <v>40.807000000000002</v>
      </c>
      <c r="E661" s="4">
        <v>40.465000000000003</v>
      </c>
      <c r="F661" s="5">
        <v>4.3E-3</v>
      </c>
      <c r="G661" s="37">
        <f t="shared" si="28"/>
        <v>-2.1669005934351251E-3</v>
      </c>
      <c r="H661" s="37">
        <f t="shared" si="29"/>
        <v>8.4517484245644064E-3</v>
      </c>
    </row>
    <row r="662" spans="1:8">
      <c r="A662" s="2" t="s">
        <v>664</v>
      </c>
      <c r="B662" s="6">
        <v>40.558</v>
      </c>
      <c r="C662" s="4">
        <v>40.610999999999997</v>
      </c>
      <c r="D662" s="4">
        <v>40.622</v>
      </c>
      <c r="E662" s="4">
        <v>40.442</v>
      </c>
      <c r="F662" s="7">
        <v>-1.2999999999999999E-3</v>
      </c>
      <c r="G662" s="37">
        <f t="shared" si="28"/>
        <v>5.1232551232549654E-3</v>
      </c>
      <c r="H662" s="37">
        <f t="shared" si="29"/>
        <v>4.450818456060524E-3</v>
      </c>
    </row>
    <row r="663" spans="1:8">
      <c r="A663" s="2" t="s">
        <v>665</v>
      </c>
      <c r="B663" s="3">
        <v>40.610999999999997</v>
      </c>
      <c r="C663" s="4">
        <v>40.404000000000003</v>
      </c>
      <c r="D663" s="4">
        <v>40.652999999999999</v>
      </c>
      <c r="E663" s="4">
        <v>40.386000000000003</v>
      </c>
      <c r="F663" s="5">
        <v>4.4000000000000003E-3</v>
      </c>
      <c r="G663" s="37">
        <f t="shared" si="28"/>
        <v>-7.4194984419038513E-4</v>
      </c>
      <c r="H663" s="37">
        <f t="shared" si="29"/>
        <v>6.6112019016489844E-3</v>
      </c>
    </row>
    <row r="664" spans="1:8">
      <c r="A664" s="2" t="s">
        <v>666</v>
      </c>
      <c r="B664" s="3">
        <v>40.433999999999997</v>
      </c>
      <c r="C664" s="4">
        <v>40.433999999999997</v>
      </c>
      <c r="D664" s="4">
        <v>40.433999999999997</v>
      </c>
      <c r="E664" s="4">
        <v>40.433999999999997</v>
      </c>
      <c r="F664" s="5">
        <v>2.0000000000000001E-4</v>
      </c>
      <c r="G664" s="37">
        <f t="shared" si="28"/>
        <v>5.2207637231503796E-3</v>
      </c>
      <c r="H664" s="37">
        <f t="shared" si="29"/>
        <v>0</v>
      </c>
    </row>
    <row r="665" spans="1:8">
      <c r="A665" s="2" t="s">
        <v>667</v>
      </c>
      <c r="B665" s="3">
        <v>40.424999999999997</v>
      </c>
      <c r="C665" s="4">
        <v>40.223999999999997</v>
      </c>
      <c r="D665" s="4">
        <v>40.515000000000001</v>
      </c>
      <c r="E665" s="4">
        <v>40.128</v>
      </c>
      <c r="F665" s="5">
        <v>5.8999999999999999E-3</v>
      </c>
      <c r="G665" s="37">
        <f t="shared" si="28"/>
        <v>1.4190753603703303E-3</v>
      </c>
      <c r="H665" s="37">
        <f t="shared" si="29"/>
        <v>9.6441387559808734E-3</v>
      </c>
    </row>
    <row r="666" spans="1:8">
      <c r="A666" s="2" t="s">
        <v>668</v>
      </c>
      <c r="B666" s="3">
        <v>40.188000000000002</v>
      </c>
      <c r="C666" s="4">
        <v>40.167000000000002</v>
      </c>
      <c r="D666" s="4">
        <v>40.259</v>
      </c>
      <c r="E666" s="4">
        <v>40.094000000000001</v>
      </c>
      <c r="F666" s="5">
        <v>1E-4</v>
      </c>
      <c r="G666" s="37">
        <f t="shared" si="28"/>
        <v>-2.2604202891351056E-3</v>
      </c>
      <c r="H666" s="37">
        <f t="shared" si="29"/>
        <v>4.1153289769042534E-3</v>
      </c>
    </row>
    <row r="667" spans="1:8">
      <c r="A667" s="2" t="s">
        <v>669</v>
      </c>
      <c r="B667" s="6">
        <v>40.182000000000002</v>
      </c>
      <c r="C667" s="4">
        <v>40.258000000000003</v>
      </c>
      <c r="D667" s="4">
        <v>40.33</v>
      </c>
      <c r="E667" s="4">
        <v>40.076999999999998</v>
      </c>
      <c r="F667" s="7">
        <v>-1.8E-3</v>
      </c>
      <c r="G667" s="37">
        <f t="shared" si="28"/>
        <v>-2.7316297896634335E-4</v>
      </c>
      <c r="H667" s="37">
        <f t="shared" si="29"/>
        <v>6.3128477680465134E-3</v>
      </c>
    </row>
    <row r="668" spans="1:8">
      <c r="A668" s="2" t="s">
        <v>670</v>
      </c>
      <c r="B668" s="6">
        <v>40.253999999999998</v>
      </c>
      <c r="C668" s="4">
        <v>40.268999999999998</v>
      </c>
      <c r="D668" s="4">
        <v>40.409999999999997</v>
      </c>
      <c r="E668" s="4">
        <v>40.127000000000002</v>
      </c>
      <c r="F668" s="7">
        <v>-2.9999999999999997E-4</v>
      </c>
      <c r="G668" s="37">
        <f t="shared" si="28"/>
        <v>6.2121061524695806E-4</v>
      </c>
      <c r="H668" s="37">
        <f t="shared" si="29"/>
        <v>7.052607969696068E-3</v>
      </c>
    </row>
    <row r="669" spans="1:8">
      <c r="A669" s="2" t="s">
        <v>671</v>
      </c>
      <c r="B669" s="6">
        <v>40.268000000000001</v>
      </c>
      <c r="C669" s="4">
        <v>40.244</v>
      </c>
      <c r="D669" s="4">
        <v>40.387</v>
      </c>
      <c r="E669" s="4">
        <v>40.238</v>
      </c>
      <c r="F669" s="7">
        <v>-3.0000000000000001E-3</v>
      </c>
      <c r="G669" s="37">
        <f t="shared" si="28"/>
        <v>-3.6394246242974541E-3</v>
      </c>
      <c r="H669" s="37">
        <f t="shared" si="29"/>
        <v>3.7029673443014291E-3</v>
      </c>
    </row>
    <row r="670" spans="1:8">
      <c r="A670" s="2" t="s">
        <v>672</v>
      </c>
      <c r="B670" s="3">
        <v>40.390999999999998</v>
      </c>
      <c r="C670" s="4">
        <v>40.390999999999998</v>
      </c>
      <c r="D670" s="4">
        <v>40.390999999999998</v>
      </c>
      <c r="E670" s="4">
        <v>40.390999999999998</v>
      </c>
      <c r="F670" s="5">
        <v>2.3E-3</v>
      </c>
      <c r="G670" s="37">
        <f t="shared" si="28"/>
        <v>8.4248085833929477E-4</v>
      </c>
      <c r="H670" s="37">
        <f t="shared" si="29"/>
        <v>0</v>
      </c>
    </row>
    <row r="671" spans="1:8">
      <c r="A671" s="2" t="s">
        <v>673</v>
      </c>
      <c r="B671" s="6">
        <v>40.298999999999999</v>
      </c>
      <c r="C671" s="4">
        <v>40.356999999999999</v>
      </c>
      <c r="D671" s="4">
        <v>40.478999999999999</v>
      </c>
      <c r="E671" s="4">
        <v>40.215000000000003</v>
      </c>
      <c r="F671" s="7">
        <v>-1.4E-3</v>
      </c>
      <c r="G671" s="37">
        <f t="shared" si="28"/>
        <v>1.1162929152610068E-3</v>
      </c>
      <c r="H671" s="37">
        <f t="shared" si="29"/>
        <v>6.564714658709332E-3</v>
      </c>
    </row>
    <row r="672" spans="1:8">
      <c r="A672" s="2" t="s">
        <v>674</v>
      </c>
      <c r="B672" s="3">
        <v>40.356000000000002</v>
      </c>
      <c r="C672" s="4">
        <v>40.311999999999998</v>
      </c>
      <c r="D672" s="4">
        <v>40.509</v>
      </c>
      <c r="E672" s="4">
        <v>40.270000000000003</v>
      </c>
      <c r="F672" s="5">
        <v>1.1000000000000001E-3</v>
      </c>
      <c r="G672" s="37">
        <f t="shared" si="28"/>
        <v>-3.9674667724671055E-4</v>
      </c>
      <c r="H672" s="37">
        <f t="shared" si="29"/>
        <v>5.9349391606654386E-3</v>
      </c>
    </row>
    <row r="673" spans="1:8">
      <c r="A673" s="2" t="s">
        <v>675</v>
      </c>
      <c r="B673" s="6">
        <v>40.31</v>
      </c>
      <c r="C673" s="4">
        <v>40.328000000000003</v>
      </c>
      <c r="D673" s="4">
        <v>40.430999999999997</v>
      </c>
      <c r="E673" s="4">
        <v>40.198</v>
      </c>
      <c r="F673" s="7">
        <v>0</v>
      </c>
      <c r="G673" s="37">
        <f t="shared" si="28"/>
        <v>-2.2020436944849603E-3</v>
      </c>
      <c r="H673" s="37">
        <f t="shared" si="29"/>
        <v>5.7963082740434095E-3</v>
      </c>
    </row>
    <row r="674" spans="1:8">
      <c r="A674" s="2" t="s">
        <v>676</v>
      </c>
      <c r="B674" s="6">
        <v>40.31</v>
      </c>
      <c r="C674" s="4">
        <v>40.417000000000002</v>
      </c>
      <c r="D674" s="4">
        <v>40.473999999999997</v>
      </c>
      <c r="E674" s="4">
        <v>40.249000000000002</v>
      </c>
      <c r="F674" s="7">
        <v>-3.0000000000000001E-3</v>
      </c>
      <c r="G674" s="37">
        <f t="shared" si="28"/>
        <v>-2.4680998099563495E-3</v>
      </c>
      <c r="H674" s="37">
        <f t="shared" si="29"/>
        <v>5.590200998782437E-3</v>
      </c>
    </row>
    <row r="675" spans="1:8">
      <c r="A675" s="2" t="s">
        <v>677</v>
      </c>
      <c r="B675" s="6">
        <v>40.430999999999997</v>
      </c>
      <c r="C675" s="4">
        <v>40.517000000000003</v>
      </c>
      <c r="D675" s="4">
        <v>40.640999999999998</v>
      </c>
      <c r="E675" s="4">
        <v>40.325000000000003</v>
      </c>
      <c r="F675" s="7">
        <v>-2.5999999999999999E-3</v>
      </c>
      <c r="G675" s="37">
        <f t="shared" si="28"/>
        <v>1.1366163425664422E-3</v>
      </c>
      <c r="H675" s="37">
        <f t="shared" si="29"/>
        <v>7.8363298202106732E-3</v>
      </c>
    </row>
    <row r="676" spans="1:8">
      <c r="A676" s="2" t="s">
        <v>678</v>
      </c>
      <c r="B676" s="3">
        <v>40.534999999999997</v>
      </c>
      <c r="C676" s="4">
        <v>40.470999999999997</v>
      </c>
      <c r="D676" s="4">
        <v>40.555999999999997</v>
      </c>
      <c r="E676" s="4">
        <v>40.460999999999999</v>
      </c>
      <c r="F676" s="5">
        <v>2E-3</v>
      </c>
      <c r="G676" s="37">
        <f t="shared" si="28"/>
        <v>1.2737100245232801E-2</v>
      </c>
      <c r="H676" s="37">
        <f t="shared" si="29"/>
        <v>2.3479399915968184E-3</v>
      </c>
    </row>
    <row r="677" spans="1:8">
      <c r="A677" s="2" t="s">
        <v>679</v>
      </c>
      <c r="B677" s="3">
        <v>40.454999999999998</v>
      </c>
      <c r="C677" s="4">
        <v>39.962000000000003</v>
      </c>
      <c r="D677" s="4">
        <v>40.566000000000003</v>
      </c>
      <c r="E677" s="4">
        <v>39.945999999999998</v>
      </c>
      <c r="F677" s="5">
        <v>1.01E-2</v>
      </c>
      <c r="G677" s="37">
        <f t="shared" si="28"/>
        <v>7.9959641821162851E-3</v>
      </c>
      <c r="H677" s="37">
        <f t="shared" si="29"/>
        <v>1.552095328693748E-2</v>
      </c>
    </row>
    <row r="678" spans="1:8">
      <c r="A678" s="2" t="s">
        <v>680</v>
      </c>
      <c r="B678" s="3">
        <v>40.052</v>
      </c>
      <c r="C678" s="4">
        <v>39.645000000000003</v>
      </c>
      <c r="D678" s="4">
        <v>40.082999999999998</v>
      </c>
      <c r="E678" s="4">
        <v>39.53</v>
      </c>
      <c r="F678" s="5">
        <v>9.5999999999999992E-3</v>
      </c>
      <c r="G678" s="37">
        <f t="shared" si="28"/>
        <v>4.7948316761735874E-4</v>
      </c>
      <c r="H678" s="37">
        <f t="shared" si="29"/>
        <v>1.3989375158107697E-2</v>
      </c>
    </row>
    <row r="679" spans="1:8">
      <c r="A679" s="2" t="s">
        <v>681</v>
      </c>
      <c r="B679" s="3">
        <v>39.671999999999997</v>
      </c>
      <c r="C679" s="4">
        <v>39.625999999999998</v>
      </c>
      <c r="D679" s="4">
        <v>39.927999999999997</v>
      </c>
      <c r="E679" s="4">
        <v>39.591000000000001</v>
      </c>
      <c r="F679" s="5">
        <v>8.0000000000000004E-4</v>
      </c>
      <c r="G679" s="37">
        <f t="shared" si="28"/>
        <v>-3.9714458073597742E-3</v>
      </c>
      <c r="H679" s="37">
        <f t="shared" si="29"/>
        <v>8.5120355636381043E-3</v>
      </c>
    </row>
    <row r="680" spans="1:8">
      <c r="A680" s="2" t="s">
        <v>682</v>
      </c>
      <c r="B680" s="6">
        <v>39.640999999999998</v>
      </c>
      <c r="C680" s="4">
        <v>39.783999999999999</v>
      </c>
      <c r="D680" s="4">
        <v>39.890999999999998</v>
      </c>
      <c r="E680" s="4">
        <v>39.557000000000002</v>
      </c>
      <c r="F680" s="7">
        <v>-4.0000000000000001E-3</v>
      </c>
      <c r="G680" s="37">
        <f t="shared" si="28"/>
        <v>3.3036592439411958E-3</v>
      </c>
      <c r="H680" s="37">
        <f t="shared" si="29"/>
        <v>8.443511894228482E-3</v>
      </c>
    </row>
    <row r="681" spans="1:8">
      <c r="A681" s="2" t="s">
        <v>683</v>
      </c>
      <c r="B681" s="3">
        <v>39.801000000000002</v>
      </c>
      <c r="C681" s="4">
        <v>39.652999999999999</v>
      </c>
      <c r="D681" s="4">
        <v>39.817999999999998</v>
      </c>
      <c r="E681" s="4">
        <v>39.500999999999998</v>
      </c>
      <c r="F681" s="5">
        <v>4.1999999999999997E-3</v>
      </c>
      <c r="G681" s="37">
        <f t="shared" si="28"/>
        <v>4.5414406458939532E-4</v>
      </c>
      <c r="H681" s="37">
        <f t="shared" si="29"/>
        <v>8.0251132882711886E-3</v>
      </c>
    </row>
    <row r="682" spans="1:8">
      <c r="A682" s="2" t="s">
        <v>684</v>
      </c>
      <c r="B682" s="6">
        <v>39.634999999999998</v>
      </c>
      <c r="C682" s="4">
        <v>39.634999999999998</v>
      </c>
      <c r="D682" s="4">
        <v>39.673000000000002</v>
      </c>
      <c r="E682" s="4">
        <v>39.607999999999997</v>
      </c>
      <c r="F682" s="7">
        <v>-2.0000000000000001E-4</v>
      </c>
      <c r="G682" s="37">
        <f t="shared" si="28"/>
        <v>4.6130839226420058E-3</v>
      </c>
      <c r="H682" s="37">
        <f t="shared" si="29"/>
        <v>1.6410826095739457E-3</v>
      </c>
    </row>
    <row r="683" spans="1:8">
      <c r="A683" s="2" t="s">
        <v>685</v>
      </c>
      <c r="B683" s="3">
        <v>39.643000000000001</v>
      </c>
      <c r="C683" s="4">
        <v>39.453000000000003</v>
      </c>
      <c r="D683" s="4">
        <v>39.765999999999998</v>
      </c>
      <c r="E683" s="4">
        <v>39.386000000000003</v>
      </c>
      <c r="F683" s="5">
        <v>4.3E-3</v>
      </c>
      <c r="G683" s="37">
        <f t="shared" si="28"/>
        <v>-7.5715651255218305E-3</v>
      </c>
      <c r="H683" s="37">
        <f t="shared" si="29"/>
        <v>9.6480983090437063E-3</v>
      </c>
    </row>
    <row r="684" spans="1:8">
      <c r="A684" s="2" t="s">
        <v>686</v>
      </c>
      <c r="B684" s="6">
        <v>39.472999999999999</v>
      </c>
      <c r="C684" s="4">
        <v>39.753999999999998</v>
      </c>
      <c r="D684" s="4">
        <v>39.777999999999999</v>
      </c>
      <c r="E684" s="4">
        <v>39.442999999999998</v>
      </c>
      <c r="F684" s="7">
        <v>-6.8999999999999999E-3</v>
      </c>
      <c r="G684" s="37">
        <f t="shared" si="28"/>
        <v>-1.4917236594310731E-2</v>
      </c>
      <c r="H684" s="37">
        <f t="shared" si="29"/>
        <v>8.493268767588694E-3</v>
      </c>
    </row>
    <row r="685" spans="1:8">
      <c r="A685" s="2" t="s">
        <v>687</v>
      </c>
      <c r="B685" s="6">
        <v>39.747</v>
      </c>
      <c r="C685" s="4">
        <v>40.356000000000002</v>
      </c>
      <c r="D685" s="4">
        <v>40.658999999999999</v>
      </c>
      <c r="E685" s="4">
        <v>39.691000000000003</v>
      </c>
      <c r="F685" s="7">
        <v>-1.49E-2</v>
      </c>
      <c r="G685" s="37">
        <f t="shared" si="28"/>
        <v>1.4889815366290022E-3</v>
      </c>
      <c r="H685" s="37">
        <f t="shared" si="29"/>
        <v>2.4388400393036112E-2</v>
      </c>
    </row>
    <row r="686" spans="1:8">
      <c r="A686" s="2" t="s">
        <v>688</v>
      </c>
      <c r="B686" s="3">
        <v>40.35</v>
      </c>
      <c r="C686" s="4">
        <v>40.295999999999999</v>
      </c>
      <c r="D686" s="4">
        <v>40.414000000000001</v>
      </c>
      <c r="E686" s="4">
        <v>40.28</v>
      </c>
      <c r="F686" s="5">
        <v>5.9999999999999995E-4</v>
      </c>
      <c r="G686" s="37">
        <f t="shared" si="28"/>
        <v>4.6372475691847407E-3</v>
      </c>
      <c r="H686" s="37">
        <f t="shared" si="29"/>
        <v>3.3267130089374465E-3</v>
      </c>
    </row>
    <row r="687" spans="1:8">
      <c r="A687" s="2" t="s">
        <v>689</v>
      </c>
      <c r="B687" s="3">
        <v>40.325000000000003</v>
      </c>
      <c r="C687" s="4">
        <v>40.11</v>
      </c>
      <c r="D687" s="4">
        <v>40.408000000000001</v>
      </c>
      <c r="E687" s="4">
        <v>40.055999999999997</v>
      </c>
      <c r="F687" s="5">
        <v>4.7000000000000002E-3</v>
      </c>
      <c r="G687" s="37">
        <f t="shared" si="28"/>
        <v>-6.7269601614472984E-4</v>
      </c>
      <c r="H687" s="37">
        <f t="shared" si="29"/>
        <v>8.7876972238866563E-3</v>
      </c>
    </row>
    <row r="688" spans="1:8">
      <c r="A688" s="2" t="s">
        <v>690</v>
      </c>
      <c r="B688" s="6">
        <v>40.137</v>
      </c>
      <c r="C688" s="4">
        <v>40.137</v>
      </c>
      <c r="D688" s="4">
        <v>40.295999999999999</v>
      </c>
      <c r="E688" s="4">
        <v>40.137</v>
      </c>
      <c r="F688" s="7">
        <v>-2.0000000000000001E-4</v>
      </c>
      <c r="G688" s="37">
        <f t="shared" si="28"/>
        <v>-2.4108962568971841E-3</v>
      </c>
      <c r="H688" s="37">
        <f t="shared" si="29"/>
        <v>3.9614320950743433E-3</v>
      </c>
    </row>
    <row r="689" spans="1:8">
      <c r="A689" s="2" t="s">
        <v>691</v>
      </c>
      <c r="B689" s="6">
        <v>40.145000000000003</v>
      </c>
      <c r="C689" s="4">
        <v>40.234000000000002</v>
      </c>
      <c r="D689" s="4">
        <v>40.479999999999997</v>
      </c>
      <c r="E689" s="4">
        <v>40.046999999999997</v>
      </c>
      <c r="F689" s="7">
        <v>-2.7000000000000001E-3</v>
      </c>
      <c r="G689" s="37">
        <f t="shared" si="28"/>
        <v>-4.8724988251588044E-3</v>
      </c>
      <c r="H689" s="37">
        <f t="shared" si="29"/>
        <v>1.0812295552725544E-2</v>
      </c>
    </row>
    <row r="690" spans="1:8">
      <c r="A690" s="2" t="s">
        <v>692</v>
      </c>
      <c r="B690" s="6">
        <v>40.253</v>
      </c>
      <c r="C690" s="4">
        <v>40.430999999999997</v>
      </c>
      <c r="D690" s="4">
        <v>40.466000000000001</v>
      </c>
      <c r="E690" s="4">
        <v>40.1</v>
      </c>
      <c r="F690" s="7">
        <v>-4.8999999999999998E-3</v>
      </c>
      <c r="G690" s="37">
        <f t="shared" si="28"/>
        <v>-7.414547341885059E-4</v>
      </c>
      <c r="H690" s="37">
        <f t="shared" si="29"/>
        <v>9.1271820448877716E-3</v>
      </c>
    </row>
    <row r="691" spans="1:8">
      <c r="A691" s="2" t="s">
        <v>693</v>
      </c>
      <c r="B691" s="6">
        <v>40.451000000000001</v>
      </c>
      <c r="C691" s="4">
        <v>40.460999999999999</v>
      </c>
      <c r="D691" s="4">
        <v>40.479999999999997</v>
      </c>
      <c r="E691" s="4">
        <v>40.253</v>
      </c>
      <c r="F691" s="7">
        <v>-1E-3</v>
      </c>
      <c r="G691" s="37">
        <f t="shared" si="28"/>
        <v>1.6586621775511257E-3</v>
      </c>
      <c r="H691" s="37">
        <f t="shared" si="29"/>
        <v>5.6393312299703562E-3</v>
      </c>
    </row>
    <row r="692" spans="1:8">
      <c r="A692" s="2" t="s">
        <v>694</v>
      </c>
      <c r="B692" s="3">
        <v>40.49</v>
      </c>
      <c r="C692" s="4">
        <v>40.393999999999998</v>
      </c>
      <c r="D692" s="4">
        <v>40.506999999999998</v>
      </c>
      <c r="E692" s="4">
        <v>40.055999999999997</v>
      </c>
      <c r="F692" s="5">
        <v>2.3E-3</v>
      </c>
      <c r="G692" s="37">
        <f t="shared" si="28"/>
        <v>-5.3433798724483207E-3</v>
      </c>
      <c r="H692" s="37">
        <f t="shared" si="29"/>
        <v>1.1259237068104668E-2</v>
      </c>
    </row>
    <row r="693" spans="1:8">
      <c r="A693" s="2" t="s">
        <v>695</v>
      </c>
      <c r="B693" s="6">
        <v>40.398000000000003</v>
      </c>
      <c r="C693" s="4">
        <v>40.610999999999997</v>
      </c>
      <c r="D693" s="4">
        <v>40.69</v>
      </c>
      <c r="E693" s="4">
        <v>40.299999999999997</v>
      </c>
      <c r="F693" s="7">
        <v>-6.0000000000000001E-3</v>
      </c>
      <c r="G693" s="37">
        <f t="shared" si="28"/>
        <v>-9.8398563380990012E-4</v>
      </c>
      <c r="H693" s="37">
        <f t="shared" si="29"/>
        <v>9.677419354838724E-3</v>
      </c>
    </row>
    <row r="694" spans="1:8">
      <c r="A694" s="2" t="s">
        <v>696</v>
      </c>
      <c r="B694" s="6">
        <v>40.643999999999998</v>
      </c>
      <c r="C694" s="4">
        <v>40.651000000000003</v>
      </c>
      <c r="D694" s="4">
        <v>40.651000000000003</v>
      </c>
      <c r="E694" s="4">
        <v>40.622999999999998</v>
      </c>
      <c r="F694" s="7">
        <v>-1E-4</v>
      </c>
      <c r="G694" s="37">
        <f t="shared" si="28"/>
        <v>6.153694678286242E-4</v>
      </c>
      <c r="H694" s="37">
        <f t="shared" si="29"/>
        <v>6.8926470226240804E-4</v>
      </c>
    </row>
    <row r="695" spans="1:8">
      <c r="A695" s="2" t="s">
        <v>697</v>
      </c>
      <c r="B695" s="3">
        <v>40.648000000000003</v>
      </c>
      <c r="C695" s="4">
        <v>40.625999999999998</v>
      </c>
      <c r="D695" s="4">
        <v>40.694000000000003</v>
      </c>
      <c r="E695" s="4">
        <v>40.463999999999999</v>
      </c>
      <c r="F695" s="5">
        <v>2.9999999999999997E-4</v>
      </c>
      <c r="G695" s="37">
        <f t="shared" si="28"/>
        <v>-1.3519824979720194E-3</v>
      </c>
      <c r="H695" s="37">
        <f t="shared" si="29"/>
        <v>5.6840648477660136E-3</v>
      </c>
    </row>
    <row r="696" spans="1:8">
      <c r="A696" s="2" t="s">
        <v>698</v>
      </c>
      <c r="B696" s="6">
        <v>40.637</v>
      </c>
      <c r="C696" s="4">
        <v>40.680999999999997</v>
      </c>
      <c r="D696" s="4">
        <v>40.76</v>
      </c>
      <c r="E696" s="4">
        <v>40.561</v>
      </c>
      <c r="F696" s="7">
        <v>-1.8E-3</v>
      </c>
      <c r="G696" s="37">
        <f t="shared" si="28"/>
        <v>8.3647009619403447E-4</v>
      </c>
      <c r="H696" s="37">
        <f t="shared" si="29"/>
        <v>4.9061906757722458E-3</v>
      </c>
    </row>
    <row r="697" spans="1:8">
      <c r="A697" s="2" t="s">
        <v>699</v>
      </c>
      <c r="B697" s="3">
        <v>40.710999999999999</v>
      </c>
      <c r="C697" s="4">
        <v>40.646999999999998</v>
      </c>
      <c r="D697" s="4">
        <v>40.856000000000002</v>
      </c>
      <c r="E697" s="4">
        <v>40.615000000000002</v>
      </c>
      <c r="F697" s="5">
        <v>1.4E-3</v>
      </c>
      <c r="G697" s="37">
        <f t="shared" si="28"/>
        <v>-2.9190992493744734E-3</v>
      </c>
      <c r="H697" s="37">
        <f t="shared" si="29"/>
        <v>5.9337683121999177E-3</v>
      </c>
    </row>
    <row r="698" spans="1:8">
      <c r="A698" s="2" t="s">
        <v>700</v>
      </c>
      <c r="B698" s="6">
        <v>40.655999999999999</v>
      </c>
      <c r="C698" s="4">
        <v>40.765999999999998</v>
      </c>
      <c r="D698" s="4">
        <v>40.850999999999999</v>
      </c>
      <c r="E698" s="4">
        <v>40.597000000000001</v>
      </c>
      <c r="F698" s="7">
        <v>-2.8E-3</v>
      </c>
      <c r="G698" s="37">
        <f t="shared" si="28"/>
        <v>8.2607835377917511E-3</v>
      </c>
      <c r="H698" s="37">
        <f t="shared" si="29"/>
        <v>6.2566199472866907E-3</v>
      </c>
    </row>
    <row r="699" spans="1:8">
      <c r="A699" s="2" t="s">
        <v>701</v>
      </c>
      <c r="B699" s="3">
        <v>40.771999999999998</v>
      </c>
      <c r="C699" s="4">
        <v>40.432000000000002</v>
      </c>
      <c r="D699" s="4">
        <v>40.831000000000003</v>
      </c>
      <c r="E699" s="4">
        <v>40.362000000000002</v>
      </c>
      <c r="F699" s="5">
        <v>8.5000000000000006E-3</v>
      </c>
      <c r="G699" s="37">
        <f t="shared" si="28"/>
        <v>2.9688273132113938E-4</v>
      </c>
      <c r="H699" s="37">
        <f t="shared" si="29"/>
        <v>1.1619840443981993E-2</v>
      </c>
    </row>
    <row r="700" spans="1:8">
      <c r="A700" s="2" t="s">
        <v>702</v>
      </c>
      <c r="B700" s="3">
        <v>40.427999999999997</v>
      </c>
      <c r="C700" s="4">
        <v>40.42</v>
      </c>
      <c r="D700" s="4">
        <v>40.451000000000001</v>
      </c>
      <c r="E700" s="4">
        <v>40.375999999999998</v>
      </c>
      <c r="F700" s="5">
        <v>4.0000000000000002E-4</v>
      </c>
      <c r="G700" s="37">
        <f t="shared" si="28"/>
        <v>6.0983198506535047E-3</v>
      </c>
      <c r="H700" s="37">
        <f t="shared" si="29"/>
        <v>1.857539132157788E-3</v>
      </c>
    </row>
    <row r="701" spans="1:8">
      <c r="A701" s="2" t="s">
        <v>703</v>
      </c>
      <c r="B701" s="3">
        <v>40.412999999999997</v>
      </c>
      <c r="C701" s="4">
        <v>40.174999999999997</v>
      </c>
      <c r="D701" s="4">
        <v>40.448999999999998</v>
      </c>
      <c r="E701" s="4">
        <v>40.142000000000003</v>
      </c>
      <c r="F701" s="5">
        <v>5.4999999999999997E-3</v>
      </c>
      <c r="G701" s="37">
        <f t="shared" si="28"/>
        <v>6.0349576801722758E-3</v>
      </c>
      <c r="H701" s="37">
        <f t="shared" si="29"/>
        <v>7.647850132031165E-3</v>
      </c>
    </row>
    <row r="702" spans="1:8">
      <c r="A702" s="2" t="s">
        <v>704</v>
      </c>
      <c r="B702" s="3">
        <v>40.192999999999998</v>
      </c>
      <c r="C702" s="4">
        <v>39.933999999999997</v>
      </c>
      <c r="D702" s="4">
        <v>40.209000000000003</v>
      </c>
      <c r="E702" s="4">
        <v>39.866</v>
      </c>
      <c r="F702" s="5">
        <v>6.6E-3</v>
      </c>
      <c r="G702" s="37">
        <f t="shared" si="28"/>
        <v>2.25422667501574E-4</v>
      </c>
      <c r="H702" s="37">
        <f t="shared" si="29"/>
        <v>8.6038228064015329E-3</v>
      </c>
    </row>
    <row r="703" spans="1:8">
      <c r="A703" s="2" t="s">
        <v>705</v>
      </c>
      <c r="B703" s="6">
        <v>39.927999999999997</v>
      </c>
      <c r="C703" s="4">
        <v>39.924999999999997</v>
      </c>
      <c r="D703" s="4">
        <v>40.015000000000001</v>
      </c>
      <c r="E703" s="4">
        <v>39.811</v>
      </c>
      <c r="F703" s="7">
        <v>-2.0000000000000001E-4</v>
      </c>
      <c r="G703" s="37">
        <f t="shared" si="28"/>
        <v>2.6620457570505169E-3</v>
      </c>
      <c r="H703" s="37">
        <f t="shared" si="29"/>
        <v>5.1242119012333432E-3</v>
      </c>
    </row>
    <row r="704" spans="1:8">
      <c r="A704" s="2" t="s">
        <v>706</v>
      </c>
      <c r="B704" s="3">
        <v>39.936</v>
      </c>
      <c r="C704" s="4">
        <v>39.819000000000003</v>
      </c>
      <c r="D704" s="4">
        <v>39.988999999999997</v>
      </c>
      <c r="E704" s="4">
        <v>39.658000000000001</v>
      </c>
      <c r="F704" s="5">
        <v>2.2000000000000001E-3</v>
      </c>
      <c r="G704" s="37">
        <f t="shared" si="28"/>
        <v>8.5459343973874646E-4</v>
      </c>
      <c r="H704" s="37">
        <f t="shared" si="29"/>
        <v>8.3463613898834017E-3</v>
      </c>
    </row>
    <row r="705" spans="1:8">
      <c r="A705" s="2" t="s">
        <v>707</v>
      </c>
      <c r="B705" s="3">
        <v>39.848999999999997</v>
      </c>
      <c r="C705" s="4">
        <v>39.784999999999997</v>
      </c>
      <c r="D705" s="4">
        <v>39.904000000000003</v>
      </c>
      <c r="E705" s="4">
        <v>39.692</v>
      </c>
      <c r="F705" s="5">
        <v>1.1000000000000001E-3</v>
      </c>
      <c r="G705" s="37">
        <f t="shared" si="28"/>
        <v>9.0568316184040491E-4</v>
      </c>
      <c r="H705" s="37">
        <f t="shared" si="29"/>
        <v>5.3411266754006675E-3</v>
      </c>
    </row>
    <row r="706" spans="1:8">
      <c r="A706" s="2" t="s">
        <v>708</v>
      </c>
      <c r="B706" s="6">
        <v>39.805</v>
      </c>
      <c r="C706" s="4">
        <v>39.749000000000002</v>
      </c>
      <c r="D706" s="4">
        <v>39.847000000000001</v>
      </c>
      <c r="E706" s="4">
        <v>39.747</v>
      </c>
      <c r="F706" s="7">
        <v>-1.1000000000000001E-3</v>
      </c>
      <c r="G706" s="37">
        <f t="shared" ref="G706:G769" si="30">(C706-C707)/C707</f>
        <v>-9.6422164640223348E-3</v>
      </c>
      <c r="H706" s="37">
        <f t="shared" ref="H706:H769" si="31">(D706-E706)/E706</f>
        <v>2.5159131506780744E-3</v>
      </c>
    </row>
    <row r="707" spans="1:8">
      <c r="A707" s="2" t="s">
        <v>709</v>
      </c>
      <c r="B707" s="6">
        <v>39.85</v>
      </c>
      <c r="C707" s="4">
        <v>40.136000000000003</v>
      </c>
      <c r="D707" s="4">
        <v>40.203000000000003</v>
      </c>
      <c r="E707" s="4">
        <v>39.749000000000002</v>
      </c>
      <c r="F707" s="7">
        <v>-7.1999999999999998E-3</v>
      </c>
      <c r="G707" s="37">
        <f t="shared" si="30"/>
        <v>-1.7162044521824528E-3</v>
      </c>
      <c r="H707" s="37">
        <f t="shared" si="31"/>
        <v>1.1421670985433612E-2</v>
      </c>
    </row>
    <row r="708" spans="1:8">
      <c r="A708" s="2" t="s">
        <v>710</v>
      </c>
      <c r="B708" s="6">
        <v>40.140999999999998</v>
      </c>
      <c r="C708" s="4">
        <v>40.204999999999998</v>
      </c>
      <c r="D708" s="4">
        <v>40.408000000000001</v>
      </c>
      <c r="E708" s="4">
        <v>40.015999999999998</v>
      </c>
      <c r="F708" s="7">
        <v>-2E-3</v>
      </c>
      <c r="G708" s="37">
        <f t="shared" si="30"/>
        <v>-3.5194686098099738E-3</v>
      </c>
      <c r="H708" s="37">
        <f t="shared" si="31"/>
        <v>9.7960815673731258E-3</v>
      </c>
    </row>
    <row r="709" spans="1:8">
      <c r="A709" s="2" t="s">
        <v>711</v>
      </c>
      <c r="B709" s="6">
        <v>40.22</v>
      </c>
      <c r="C709" s="4">
        <v>40.347000000000001</v>
      </c>
      <c r="D709" s="4">
        <v>40.448999999999998</v>
      </c>
      <c r="E709" s="4">
        <v>40.19</v>
      </c>
      <c r="F709" s="7">
        <v>-3.3999999999999998E-3</v>
      </c>
      <c r="G709" s="37">
        <f t="shared" si="30"/>
        <v>1.0420543356904005E-3</v>
      </c>
      <c r="H709" s="37">
        <f t="shared" si="31"/>
        <v>6.4443891515302406E-3</v>
      </c>
    </row>
    <row r="710" spans="1:8">
      <c r="A710" s="2" t="s">
        <v>712</v>
      </c>
      <c r="B710" s="3">
        <v>40.359000000000002</v>
      </c>
      <c r="C710" s="4">
        <v>40.305</v>
      </c>
      <c r="D710" s="4">
        <v>40.514000000000003</v>
      </c>
      <c r="E710" s="4">
        <v>40.267000000000003</v>
      </c>
      <c r="F710" s="5">
        <v>1E-3</v>
      </c>
      <c r="G710" s="37">
        <f t="shared" si="30"/>
        <v>6.4926957173179669E-3</v>
      </c>
      <c r="H710" s="37">
        <f t="shared" si="31"/>
        <v>6.1340551816623998E-3</v>
      </c>
    </row>
    <row r="711" spans="1:8">
      <c r="A711" s="2" t="s">
        <v>713</v>
      </c>
      <c r="B711" s="3">
        <v>40.317</v>
      </c>
      <c r="C711" s="4">
        <v>40.045000000000002</v>
      </c>
      <c r="D711" s="4">
        <v>40.444000000000003</v>
      </c>
      <c r="E711" s="4">
        <v>40.045000000000002</v>
      </c>
      <c r="F711" s="5">
        <v>5.8999999999999999E-3</v>
      </c>
      <c r="G711" s="37">
        <f t="shared" si="30"/>
        <v>-8.9818118310424798E-4</v>
      </c>
      <c r="H711" s="37">
        <f t="shared" si="31"/>
        <v>9.9637907354226726E-3</v>
      </c>
    </row>
    <row r="712" spans="1:8">
      <c r="A712" s="2" t="s">
        <v>714</v>
      </c>
      <c r="B712" s="6">
        <v>40.081000000000003</v>
      </c>
      <c r="C712" s="4">
        <v>40.081000000000003</v>
      </c>
      <c r="D712" s="4">
        <v>40.106000000000002</v>
      </c>
      <c r="E712" s="4">
        <v>40.081000000000003</v>
      </c>
      <c r="F712" s="7">
        <v>-1.6000000000000001E-3</v>
      </c>
      <c r="G712" s="37">
        <f t="shared" si="30"/>
        <v>1.0739797192668558E-3</v>
      </c>
      <c r="H712" s="37">
        <f t="shared" si="31"/>
        <v>6.2373693271122418E-4</v>
      </c>
    </row>
    <row r="713" spans="1:8">
      <c r="A713" s="2" t="s">
        <v>715</v>
      </c>
      <c r="B713" s="3">
        <v>40.145000000000003</v>
      </c>
      <c r="C713" s="4">
        <v>40.037999999999997</v>
      </c>
      <c r="D713" s="4">
        <v>40.226999999999997</v>
      </c>
      <c r="E713" s="4">
        <v>39.987000000000002</v>
      </c>
      <c r="F713" s="5">
        <v>2.3E-3</v>
      </c>
      <c r="G713" s="37">
        <f t="shared" si="30"/>
        <v>-4.4013427825439931E-3</v>
      </c>
      <c r="H713" s="37">
        <f t="shared" si="31"/>
        <v>6.0019506339559076E-3</v>
      </c>
    </row>
    <row r="714" spans="1:8">
      <c r="A714" s="2" t="s">
        <v>716</v>
      </c>
      <c r="B714" s="6">
        <v>40.054000000000002</v>
      </c>
      <c r="C714" s="4">
        <v>40.215000000000003</v>
      </c>
      <c r="D714" s="4">
        <v>40.262999999999998</v>
      </c>
      <c r="E714" s="4">
        <v>39.981999999999999</v>
      </c>
      <c r="F714" s="7">
        <v>-4.3E-3</v>
      </c>
      <c r="G714" s="37">
        <f t="shared" si="30"/>
        <v>1.3445880331665557E-3</v>
      </c>
      <c r="H714" s="37">
        <f t="shared" si="31"/>
        <v>7.0281626732029119E-3</v>
      </c>
    </row>
    <row r="715" spans="1:8">
      <c r="A715" s="2" t="s">
        <v>717</v>
      </c>
      <c r="B715" s="3">
        <v>40.225000000000001</v>
      </c>
      <c r="C715" s="4">
        <v>40.161000000000001</v>
      </c>
      <c r="D715" s="4">
        <v>40.283000000000001</v>
      </c>
      <c r="E715" s="4">
        <v>40.115000000000002</v>
      </c>
      <c r="F715" s="5">
        <v>1.5E-3</v>
      </c>
      <c r="G715" s="37">
        <f t="shared" si="30"/>
        <v>-1.2682781259326053E-3</v>
      </c>
      <c r="H715" s="37">
        <f t="shared" si="31"/>
        <v>4.1879596161036835E-3</v>
      </c>
    </row>
    <row r="716" spans="1:8">
      <c r="A716" s="2" t="s">
        <v>718</v>
      </c>
      <c r="B716" s="6">
        <v>40.164999999999999</v>
      </c>
      <c r="C716" s="4">
        <v>40.212000000000003</v>
      </c>
      <c r="D716" s="4">
        <v>40.334000000000003</v>
      </c>
      <c r="E716" s="4">
        <v>40.087000000000003</v>
      </c>
      <c r="F716" s="7">
        <v>-1.1999999999999999E-3</v>
      </c>
      <c r="G716" s="37">
        <f t="shared" si="30"/>
        <v>-6.9582504970175678E-4</v>
      </c>
      <c r="H716" s="37">
        <f t="shared" si="31"/>
        <v>6.1615985232120109E-3</v>
      </c>
    </row>
    <row r="717" spans="1:8">
      <c r="A717" s="2" t="s">
        <v>719</v>
      </c>
      <c r="B717" s="6">
        <v>40.213000000000001</v>
      </c>
      <c r="C717" s="4">
        <v>40.24</v>
      </c>
      <c r="D717" s="4">
        <v>40.286999999999999</v>
      </c>
      <c r="E717" s="4">
        <v>40.136000000000003</v>
      </c>
      <c r="F717" s="7">
        <v>-2.8999999999999998E-3</v>
      </c>
      <c r="G717" s="37">
        <f t="shared" si="30"/>
        <v>-7.6978470859921048E-4</v>
      </c>
      <c r="H717" s="37">
        <f t="shared" si="31"/>
        <v>3.7622084911300637E-3</v>
      </c>
    </row>
    <row r="718" spans="1:8">
      <c r="A718" s="2" t="s">
        <v>720</v>
      </c>
      <c r="B718" s="3">
        <v>40.331000000000003</v>
      </c>
      <c r="C718" s="4">
        <v>40.271000000000001</v>
      </c>
      <c r="D718" s="4">
        <v>40.332000000000001</v>
      </c>
      <c r="E718" s="4">
        <v>40.271000000000001</v>
      </c>
      <c r="F718" s="5">
        <v>1.2999999999999999E-3</v>
      </c>
      <c r="G718" s="37">
        <f t="shared" si="30"/>
        <v>2.8638310588704552E-3</v>
      </c>
      <c r="H718" s="37">
        <f t="shared" si="31"/>
        <v>1.5147376524049551E-3</v>
      </c>
    </row>
    <row r="719" spans="1:8">
      <c r="A719" s="2" t="s">
        <v>721</v>
      </c>
      <c r="B719" s="3">
        <v>40.28</v>
      </c>
      <c r="C719" s="4">
        <v>40.155999999999999</v>
      </c>
      <c r="D719" s="4">
        <v>40.328000000000003</v>
      </c>
      <c r="E719" s="4">
        <v>40.087000000000003</v>
      </c>
      <c r="F719" s="5">
        <v>2.3999999999999998E-3</v>
      </c>
      <c r="G719" s="37">
        <f t="shared" si="30"/>
        <v>4.3519583812715599E-3</v>
      </c>
      <c r="H719" s="37">
        <f t="shared" si="31"/>
        <v>6.0119240651582721E-3</v>
      </c>
    </row>
    <row r="720" spans="1:8">
      <c r="A720" s="2" t="s">
        <v>722</v>
      </c>
      <c r="B720" s="3">
        <v>40.182000000000002</v>
      </c>
      <c r="C720" s="4">
        <v>39.981999999999999</v>
      </c>
      <c r="D720" s="4">
        <v>40.198999999999998</v>
      </c>
      <c r="E720" s="4">
        <v>39.959000000000003</v>
      </c>
      <c r="F720" s="5">
        <v>5.4000000000000003E-3</v>
      </c>
      <c r="G720" s="37">
        <f t="shared" si="30"/>
        <v>-2.9426433915212494E-3</v>
      </c>
      <c r="H720" s="37">
        <f t="shared" si="31"/>
        <v>6.0061563102178448E-3</v>
      </c>
    </row>
    <row r="721" spans="1:8">
      <c r="A721" s="2" t="s">
        <v>723</v>
      </c>
      <c r="B721" s="6">
        <v>39.966000000000001</v>
      </c>
      <c r="C721" s="4">
        <v>40.1</v>
      </c>
      <c r="D721" s="4">
        <v>40.21</v>
      </c>
      <c r="E721" s="4">
        <v>39.881999999999998</v>
      </c>
      <c r="F721" s="7">
        <v>-4.0000000000000001E-3</v>
      </c>
      <c r="G721" s="37">
        <f t="shared" si="30"/>
        <v>-3.7019553280827075E-3</v>
      </c>
      <c r="H721" s="37">
        <f t="shared" si="31"/>
        <v>8.2242615716364015E-3</v>
      </c>
    </row>
    <row r="722" spans="1:8">
      <c r="A722" s="2" t="s">
        <v>724</v>
      </c>
      <c r="B722" s="6">
        <v>40.125999999999998</v>
      </c>
      <c r="C722" s="4">
        <v>40.249000000000002</v>
      </c>
      <c r="D722" s="4">
        <v>40.268000000000001</v>
      </c>
      <c r="E722" s="4">
        <v>40.04</v>
      </c>
      <c r="F722" s="7">
        <v>-3.5000000000000001E-3</v>
      </c>
      <c r="G722" s="37">
        <f t="shared" si="30"/>
        <v>-4.1813053589983898E-3</v>
      </c>
      <c r="H722" s="37">
        <f t="shared" si="31"/>
        <v>5.6943056943057329E-3</v>
      </c>
    </row>
    <row r="723" spans="1:8">
      <c r="A723" s="2" t="s">
        <v>725</v>
      </c>
      <c r="B723" s="6">
        <v>40.265000000000001</v>
      </c>
      <c r="C723" s="4">
        <v>40.417999999999999</v>
      </c>
      <c r="D723" s="4">
        <v>40.459000000000003</v>
      </c>
      <c r="E723" s="4">
        <v>40.167999999999999</v>
      </c>
      <c r="F723" s="7">
        <v>-4.1999999999999997E-3</v>
      </c>
      <c r="G723" s="37">
        <f t="shared" si="30"/>
        <v>2.4747574737670781E-4</v>
      </c>
      <c r="H723" s="37">
        <f t="shared" si="31"/>
        <v>7.2445727942641886E-3</v>
      </c>
    </row>
    <row r="724" spans="1:8">
      <c r="A724" s="2" t="s">
        <v>726</v>
      </c>
      <c r="B724" s="3">
        <v>40.433</v>
      </c>
      <c r="C724" s="4">
        <v>40.408000000000001</v>
      </c>
      <c r="D724" s="4">
        <v>40.439</v>
      </c>
      <c r="E724" s="4">
        <v>40.381999999999998</v>
      </c>
      <c r="F724" s="5">
        <v>8.9999999999999998E-4</v>
      </c>
      <c r="G724" s="37">
        <f t="shared" si="30"/>
        <v>-1.9512436090597135E-3</v>
      </c>
      <c r="H724" s="37">
        <f t="shared" si="31"/>
        <v>1.4115199841514081E-3</v>
      </c>
    </row>
    <row r="725" spans="1:8">
      <c r="A725" s="2" t="s">
        <v>727</v>
      </c>
      <c r="B725" s="6">
        <v>40.396999999999998</v>
      </c>
      <c r="C725" s="4">
        <v>40.487000000000002</v>
      </c>
      <c r="D725" s="4">
        <v>40.518000000000001</v>
      </c>
      <c r="E725" s="4">
        <v>40.283999999999999</v>
      </c>
      <c r="F725" s="7">
        <v>-2.2000000000000001E-3</v>
      </c>
      <c r="G725" s="37">
        <f t="shared" si="30"/>
        <v>2.8236692839274844E-3</v>
      </c>
      <c r="H725" s="37">
        <f t="shared" si="31"/>
        <v>5.8087578194817241E-3</v>
      </c>
    </row>
    <row r="726" spans="1:8">
      <c r="A726" s="2" t="s">
        <v>728</v>
      </c>
      <c r="B726" s="3">
        <v>40.487000000000002</v>
      </c>
      <c r="C726" s="4">
        <v>40.372999999999998</v>
      </c>
      <c r="D726" s="4">
        <v>40.512</v>
      </c>
      <c r="E726" s="4">
        <v>40.305999999999997</v>
      </c>
      <c r="F726" s="5">
        <v>2.5000000000000001E-3</v>
      </c>
      <c r="G726" s="37">
        <f t="shared" si="30"/>
        <v>9.6692616650950487E-4</v>
      </c>
      <c r="H726" s="37">
        <f t="shared" si="31"/>
        <v>5.1109016027391227E-3</v>
      </c>
    </row>
    <row r="727" spans="1:8">
      <c r="A727" s="2" t="s">
        <v>729</v>
      </c>
      <c r="B727" s="3">
        <v>40.386000000000003</v>
      </c>
      <c r="C727" s="4">
        <v>40.334000000000003</v>
      </c>
      <c r="D727" s="4">
        <v>40.494</v>
      </c>
      <c r="E727" s="4">
        <v>40.268000000000001</v>
      </c>
      <c r="F727" s="5">
        <v>1.1999999999999999E-3</v>
      </c>
      <c r="G727" s="37">
        <f t="shared" si="30"/>
        <v>3.5330414012739605E-3</v>
      </c>
      <c r="H727" s="37">
        <f t="shared" si="31"/>
        <v>5.612396940498636E-3</v>
      </c>
    </row>
    <row r="728" spans="1:8">
      <c r="A728" s="2" t="s">
        <v>730</v>
      </c>
      <c r="B728" s="3">
        <v>40.338000000000001</v>
      </c>
      <c r="C728" s="4">
        <v>40.192</v>
      </c>
      <c r="D728" s="4">
        <v>40.432000000000002</v>
      </c>
      <c r="E728" s="4">
        <v>40.075000000000003</v>
      </c>
      <c r="F728" s="5">
        <v>3.2000000000000002E-3</v>
      </c>
      <c r="G728" s="37">
        <f t="shared" si="30"/>
        <v>1.4202068020431585E-3</v>
      </c>
      <c r="H728" s="37">
        <f t="shared" si="31"/>
        <v>8.9082969432314231E-3</v>
      </c>
    </row>
    <row r="729" spans="1:8">
      <c r="A729" s="2" t="s">
        <v>731</v>
      </c>
      <c r="B729" s="3">
        <v>40.21</v>
      </c>
      <c r="C729" s="4">
        <v>40.134999999999998</v>
      </c>
      <c r="D729" s="4">
        <v>40.253999999999998</v>
      </c>
      <c r="E729" s="4">
        <v>40.116</v>
      </c>
      <c r="F729" s="5">
        <v>1.2999999999999999E-3</v>
      </c>
      <c r="G729" s="37">
        <f t="shared" si="30"/>
        <v>8.7281795511213436E-4</v>
      </c>
      <c r="H729" s="37">
        <f t="shared" si="31"/>
        <v>3.4400239306012098E-3</v>
      </c>
    </row>
    <row r="730" spans="1:8">
      <c r="A730" s="2" t="s">
        <v>732</v>
      </c>
      <c r="B730" s="3">
        <v>40.156999999999996</v>
      </c>
      <c r="C730" s="4">
        <v>40.1</v>
      </c>
      <c r="D730" s="4">
        <v>40.167999999999999</v>
      </c>
      <c r="E730" s="4">
        <v>40.1</v>
      </c>
      <c r="F730" s="5">
        <v>4.0000000000000002E-4</v>
      </c>
      <c r="G730" s="37">
        <f t="shared" si="30"/>
        <v>-1.6431807996812079E-3</v>
      </c>
      <c r="H730" s="37">
        <f t="shared" si="31"/>
        <v>1.6957605985036866E-3</v>
      </c>
    </row>
    <row r="731" spans="1:8">
      <c r="A731" s="2" t="s">
        <v>733</v>
      </c>
      <c r="B731" s="6">
        <v>40.14</v>
      </c>
      <c r="C731" s="4">
        <v>40.165999999999997</v>
      </c>
      <c r="D731" s="4">
        <v>40.271000000000001</v>
      </c>
      <c r="E731" s="4">
        <v>40.067999999999998</v>
      </c>
      <c r="F731" s="7">
        <v>-6.9999999999999999E-4</v>
      </c>
      <c r="G731" s="37">
        <f t="shared" si="30"/>
        <v>-3.7700282752120896E-3</v>
      </c>
      <c r="H731" s="37">
        <f t="shared" si="31"/>
        <v>5.0663871418589138E-3</v>
      </c>
    </row>
    <row r="732" spans="1:8">
      <c r="A732" s="2" t="s">
        <v>734</v>
      </c>
      <c r="B732" s="6">
        <v>40.17</v>
      </c>
      <c r="C732" s="4">
        <v>40.317999999999998</v>
      </c>
      <c r="D732" s="4">
        <v>40.356000000000002</v>
      </c>
      <c r="E732" s="4">
        <v>40.097999999999999</v>
      </c>
      <c r="F732" s="7">
        <v>-4.1000000000000003E-3</v>
      </c>
      <c r="G732" s="37">
        <f t="shared" si="30"/>
        <v>3.3596296941492175E-3</v>
      </c>
      <c r="H732" s="37">
        <f t="shared" si="31"/>
        <v>6.4342361215023857E-3</v>
      </c>
    </row>
    <row r="733" spans="1:8">
      <c r="A733" s="2" t="s">
        <v>735</v>
      </c>
      <c r="B733" s="3">
        <v>40.335999999999999</v>
      </c>
      <c r="C733" s="4">
        <v>40.183</v>
      </c>
      <c r="D733" s="4">
        <v>40.335999999999999</v>
      </c>
      <c r="E733" s="4">
        <v>40.061</v>
      </c>
      <c r="F733" s="5">
        <v>3.3999999999999998E-3</v>
      </c>
      <c r="G733" s="37">
        <f t="shared" si="30"/>
        <v>-5.4697554697555597E-3</v>
      </c>
      <c r="H733" s="37">
        <f t="shared" si="31"/>
        <v>6.8645315893262416E-3</v>
      </c>
    </row>
    <row r="734" spans="1:8">
      <c r="A734" s="2" t="s">
        <v>736</v>
      </c>
      <c r="B734" s="6">
        <v>40.201000000000001</v>
      </c>
      <c r="C734" s="4">
        <v>40.404000000000003</v>
      </c>
      <c r="D734" s="4">
        <v>40.448</v>
      </c>
      <c r="E734" s="4">
        <v>40.131999999999998</v>
      </c>
      <c r="F734" s="7">
        <v>-5.1999999999999998E-3</v>
      </c>
      <c r="G734" s="37">
        <f t="shared" si="30"/>
        <v>1.4872099940512163E-3</v>
      </c>
      <c r="H734" s="37">
        <f t="shared" si="31"/>
        <v>7.8740157480315584E-3</v>
      </c>
    </row>
    <row r="735" spans="1:8">
      <c r="A735" s="2" t="s">
        <v>737</v>
      </c>
      <c r="B735" s="3">
        <v>40.411999999999999</v>
      </c>
      <c r="C735" s="4">
        <v>40.344000000000001</v>
      </c>
      <c r="D735" s="4">
        <v>40.594999999999999</v>
      </c>
      <c r="E735" s="4">
        <v>40.322000000000003</v>
      </c>
      <c r="F735" s="5">
        <v>2.9999999999999997E-4</v>
      </c>
      <c r="G735" s="37">
        <f t="shared" si="30"/>
        <v>-1.7320730439946623E-3</v>
      </c>
      <c r="H735" s="37">
        <f t="shared" si="31"/>
        <v>6.7704974951638339E-3</v>
      </c>
    </row>
    <row r="736" spans="1:8">
      <c r="A736" s="2" t="s">
        <v>738</v>
      </c>
      <c r="B736" s="6">
        <v>40.401000000000003</v>
      </c>
      <c r="C736" s="4">
        <v>40.414000000000001</v>
      </c>
      <c r="D736" s="4">
        <v>40.414000000000001</v>
      </c>
      <c r="E736" s="4">
        <v>40.301000000000002</v>
      </c>
      <c r="F736" s="7">
        <v>-2.0000000000000001E-4</v>
      </c>
      <c r="G736" s="37">
        <f t="shared" si="30"/>
        <v>-1.3097091457236088E-3</v>
      </c>
      <c r="H736" s="37">
        <f t="shared" si="31"/>
        <v>2.8039006476265984E-3</v>
      </c>
    </row>
    <row r="737" spans="1:8">
      <c r="A737" s="2" t="s">
        <v>739</v>
      </c>
      <c r="B737" s="6">
        <v>40.406999999999996</v>
      </c>
      <c r="C737" s="4">
        <v>40.466999999999999</v>
      </c>
      <c r="D737" s="4">
        <v>40.545999999999999</v>
      </c>
      <c r="E737" s="4">
        <v>40.215000000000003</v>
      </c>
      <c r="F737" s="7">
        <v>-2.0999999999999999E-3</v>
      </c>
      <c r="G737" s="37">
        <f t="shared" si="30"/>
        <v>-3.7666174298374867E-3</v>
      </c>
      <c r="H737" s="37">
        <f t="shared" si="31"/>
        <v>8.2307596667908975E-3</v>
      </c>
    </row>
    <row r="738" spans="1:8">
      <c r="A738" s="2" t="s">
        <v>740</v>
      </c>
      <c r="B738" s="6">
        <v>40.493000000000002</v>
      </c>
      <c r="C738" s="4">
        <v>40.619999999999997</v>
      </c>
      <c r="D738" s="4">
        <v>40.718000000000004</v>
      </c>
      <c r="E738" s="4">
        <v>40.451000000000001</v>
      </c>
      <c r="F738" s="7">
        <v>-3.0999999999999999E-3</v>
      </c>
      <c r="G738" s="37">
        <f t="shared" si="30"/>
        <v>-8.363260687756684E-4</v>
      </c>
      <c r="H738" s="37">
        <f t="shared" si="31"/>
        <v>6.6005784776644091E-3</v>
      </c>
    </row>
    <row r="739" spans="1:8">
      <c r="A739" s="2" t="s">
        <v>741</v>
      </c>
      <c r="B739" s="6">
        <v>40.619999999999997</v>
      </c>
      <c r="C739" s="4">
        <v>40.654000000000003</v>
      </c>
      <c r="D739" s="4">
        <v>40.741999999999997</v>
      </c>
      <c r="E739" s="4">
        <v>40.543999999999997</v>
      </c>
      <c r="F739" s="7">
        <v>-1.5E-3</v>
      </c>
      <c r="G739" s="37">
        <f t="shared" si="30"/>
        <v>1.4760873843732108E-4</v>
      </c>
      <c r="H739" s="37">
        <f t="shared" si="31"/>
        <v>4.8835832675611784E-3</v>
      </c>
    </row>
    <row r="740" spans="1:8">
      <c r="A740" s="2" t="s">
        <v>742</v>
      </c>
      <c r="B740" s="3">
        <v>40.683</v>
      </c>
      <c r="C740" s="4">
        <v>40.648000000000003</v>
      </c>
      <c r="D740" s="4">
        <v>40.768999999999998</v>
      </c>
      <c r="E740" s="4">
        <v>40.584000000000003</v>
      </c>
      <c r="F740" s="5">
        <v>1.2999999999999999E-3</v>
      </c>
      <c r="G740" s="37">
        <f t="shared" si="30"/>
        <v>7.1395159900547694E-4</v>
      </c>
      <c r="H740" s="37">
        <f t="shared" si="31"/>
        <v>4.5584466784938686E-3</v>
      </c>
    </row>
    <row r="741" spans="1:8">
      <c r="A741" s="2" t="s">
        <v>743</v>
      </c>
      <c r="B741" s="3">
        <v>40.630000000000003</v>
      </c>
      <c r="C741" s="4">
        <v>40.619</v>
      </c>
      <c r="D741" s="4">
        <v>40.668999999999997</v>
      </c>
      <c r="E741" s="4">
        <v>40.527999999999999</v>
      </c>
      <c r="F741" s="5">
        <v>2E-3</v>
      </c>
      <c r="G741" s="37">
        <f t="shared" si="30"/>
        <v>9.8573153601614499E-4</v>
      </c>
      <c r="H741" s="37">
        <f t="shared" si="31"/>
        <v>3.4790761942360402E-3</v>
      </c>
    </row>
    <row r="742" spans="1:8">
      <c r="A742" s="2" t="s">
        <v>744</v>
      </c>
      <c r="B742" s="6">
        <v>40.549999999999997</v>
      </c>
      <c r="C742" s="4">
        <v>40.579000000000001</v>
      </c>
      <c r="D742" s="4">
        <v>40.634999999999998</v>
      </c>
      <c r="E742" s="4">
        <v>40.548999999999999</v>
      </c>
      <c r="F742" s="7">
        <v>-2.3999999999999998E-3</v>
      </c>
      <c r="G742" s="37">
        <f t="shared" si="30"/>
        <v>5.4244643341466248E-4</v>
      </c>
      <c r="H742" s="37">
        <f t="shared" si="31"/>
        <v>2.1208907741250963E-3</v>
      </c>
    </row>
    <row r="743" spans="1:8">
      <c r="A743" s="2" t="s">
        <v>745</v>
      </c>
      <c r="B743" s="3">
        <v>40.646000000000001</v>
      </c>
      <c r="C743" s="4">
        <v>40.557000000000002</v>
      </c>
      <c r="D743" s="4">
        <v>40.764000000000003</v>
      </c>
      <c r="E743" s="4">
        <v>40.478999999999999</v>
      </c>
      <c r="F743" s="5">
        <v>1.9E-3</v>
      </c>
      <c r="G743" s="37">
        <f t="shared" si="30"/>
        <v>-3.6603940451039379E-3</v>
      </c>
      <c r="H743" s="37">
        <f t="shared" si="31"/>
        <v>7.0406877640258828E-3</v>
      </c>
    </row>
    <row r="744" spans="1:8">
      <c r="A744" s="2" t="s">
        <v>746</v>
      </c>
      <c r="B744" s="6">
        <v>40.567</v>
      </c>
      <c r="C744" s="4">
        <v>40.706000000000003</v>
      </c>
      <c r="D744" s="4">
        <v>40.817999999999998</v>
      </c>
      <c r="E744" s="4">
        <v>40.497999999999998</v>
      </c>
      <c r="F744" s="7">
        <v>-4.7000000000000002E-3</v>
      </c>
      <c r="G744" s="37">
        <f t="shared" si="30"/>
        <v>-5.6470819317921224E-4</v>
      </c>
      <c r="H744" s="37">
        <f t="shared" si="31"/>
        <v>7.9016247715936669E-3</v>
      </c>
    </row>
    <row r="745" spans="1:8">
      <c r="A745" s="2" t="s">
        <v>747</v>
      </c>
      <c r="B745" s="3">
        <v>40.759</v>
      </c>
      <c r="C745" s="4">
        <v>40.728999999999999</v>
      </c>
      <c r="D745" s="4">
        <v>40.792000000000002</v>
      </c>
      <c r="E745" s="4">
        <v>40.539000000000001</v>
      </c>
      <c r="F745" s="5">
        <v>2.0000000000000001E-4</v>
      </c>
      <c r="G745" s="37">
        <f t="shared" si="30"/>
        <v>2.8809218950063362E-3</v>
      </c>
      <c r="H745" s="37">
        <f t="shared" si="31"/>
        <v>6.2409038210118678E-3</v>
      </c>
    </row>
    <row r="746" spans="1:8">
      <c r="A746" s="2" t="s">
        <v>748</v>
      </c>
      <c r="B746" s="3">
        <v>40.752000000000002</v>
      </c>
      <c r="C746" s="4">
        <v>40.612000000000002</v>
      </c>
      <c r="D746" s="4">
        <v>40.841999999999999</v>
      </c>
      <c r="E746" s="4">
        <v>40.524999999999999</v>
      </c>
      <c r="F746" s="5">
        <v>3.0000000000000001E-3</v>
      </c>
      <c r="G746" s="37">
        <f t="shared" si="30"/>
        <v>8.7932833225694076E-3</v>
      </c>
      <c r="H746" s="37">
        <f t="shared" si="31"/>
        <v>7.8223318938926631E-3</v>
      </c>
    </row>
    <row r="747" spans="1:8">
      <c r="A747" s="2" t="s">
        <v>749</v>
      </c>
      <c r="B747" s="3">
        <v>40.630000000000003</v>
      </c>
      <c r="C747" s="4">
        <v>40.258000000000003</v>
      </c>
      <c r="D747" s="4">
        <v>40.659999999999997</v>
      </c>
      <c r="E747" s="4">
        <v>40.235999999999997</v>
      </c>
      <c r="F747" s="5">
        <v>8.8000000000000005E-3</v>
      </c>
      <c r="G747" s="37">
        <f t="shared" si="30"/>
        <v>-1.0421836228286473E-3</v>
      </c>
      <c r="H747" s="37">
        <f t="shared" si="31"/>
        <v>1.0537826821751653E-2</v>
      </c>
    </row>
    <row r="748" spans="1:8">
      <c r="A748" s="2" t="s">
        <v>750</v>
      </c>
      <c r="B748" s="3">
        <v>40.276000000000003</v>
      </c>
      <c r="C748" s="4">
        <v>40.299999999999997</v>
      </c>
      <c r="D748" s="4">
        <v>40.302999999999997</v>
      </c>
      <c r="E748" s="4">
        <v>40.25</v>
      </c>
      <c r="F748" s="5">
        <v>1E-3</v>
      </c>
      <c r="G748" s="37">
        <f t="shared" si="30"/>
        <v>1.8147015685982153E-3</v>
      </c>
      <c r="H748" s="37">
        <f t="shared" si="31"/>
        <v>1.3167701863353359E-3</v>
      </c>
    </row>
    <row r="749" spans="1:8">
      <c r="A749" s="2" t="s">
        <v>751</v>
      </c>
      <c r="B749" s="6">
        <v>40.235999999999997</v>
      </c>
      <c r="C749" s="4">
        <v>40.226999999999997</v>
      </c>
      <c r="D749" s="4">
        <v>40.277999999999999</v>
      </c>
      <c r="E749" s="4">
        <v>40.087000000000003</v>
      </c>
      <c r="F749" s="7">
        <v>-2.9999999999999997E-4</v>
      </c>
      <c r="G749" s="37">
        <f t="shared" si="30"/>
        <v>-2.6033918476644842E-3</v>
      </c>
      <c r="H749" s="37">
        <f t="shared" si="31"/>
        <v>4.7646369147103891E-3</v>
      </c>
    </row>
    <row r="750" spans="1:8">
      <c r="A750" s="2" t="s">
        <v>752</v>
      </c>
      <c r="B750" s="6">
        <v>40.247999999999998</v>
      </c>
      <c r="C750" s="4">
        <v>40.332000000000001</v>
      </c>
      <c r="D750" s="4">
        <v>40.387999999999998</v>
      </c>
      <c r="E750" s="4">
        <v>40.201999999999998</v>
      </c>
      <c r="F750" s="7">
        <v>-2.3999999999999998E-3</v>
      </c>
      <c r="G750" s="37">
        <f t="shared" si="30"/>
        <v>4.9590875279009283E-5</v>
      </c>
      <c r="H750" s="37">
        <f t="shared" si="31"/>
        <v>4.6266354907716018E-3</v>
      </c>
    </row>
    <row r="751" spans="1:8">
      <c r="A751" s="2" t="s">
        <v>753</v>
      </c>
      <c r="B751" s="3">
        <v>40.345999999999997</v>
      </c>
      <c r="C751" s="4">
        <v>40.33</v>
      </c>
      <c r="D751" s="4">
        <v>40.435000000000002</v>
      </c>
      <c r="E751" s="4">
        <v>40.197000000000003</v>
      </c>
      <c r="F751" s="5">
        <v>6.9999999999999999E-4</v>
      </c>
      <c r="G751" s="37">
        <f t="shared" si="30"/>
        <v>4.3581123147801559E-3</v>
      </c>
      <c r="H751" s="37">
        <f t="shared" si="31"/>
        <v>5.9208398636714068E-3</v>
      </c>
    </row>
    <row r="752" spans="1:8">
      <c r="A752" s="2" t="s">
        <v>754</v>
      </c>
      <c r="B752" s="3">
        <v>40.317999999999998</v>
      </c>
      <c r="C752" s="4">
        <v>40.155000000000001</v>
      </c>
      <c r="D752" s="4">
        <v>40.317999999999998</v>
      </c>
      <c r="E752" s="4">
        <v>40.115000000000002</v>
      </c>
      <c r="F752" s="5">
        <v>4.3E-3</v>
      </c>
      <c r="G752" s="37">
        <f t="shared" si="30"/>
        <v>-1.2684673929264768E-3</v>
      </c>
      <c r="H752" s="37">
        <f t="shared" si="31"/>
        <v>5.0604512027918698E-3</v>
      </c>
    </row>
    <row r="753" spans="1:8">
      <c r="A753" s="2" t="s">
        <v>755</v>
      </c>
      <c r="B753" s="6">
        <v>40.143999999999998</v>
      </c>
      <c r="C753" s="4">
        <v>40.206000000000003</v>
      </c>
      <c r="D753" s="4">
        <v>40.238999999999997</v>
      </c>
      <c r="E753" s="4">
        <v>40.078000000000003</v>
      </c>
      <c r="F753" s="7">
        <v>-3.0999999999999999E-3</v>
      </c>
      <c r="G753" s="37">
        <f t="shared" si="30"/>
        <v>-2.1344187431747868E-3</v>
      </c>
      <c r="H753" s="37">
        <f t="shared" si="31"/>
        <v>4.0171665252755687E-3</v>
      </c>
    </row>
    <row r="754" spans="1:8">
      <c r="A754" s="2" t="s">
        <v>756</v>
      </c>
      <c r="B754" s="6">
        <v>40.268000000000001</v>
      </c>
      <c r="C754" s="4">
        <v>40.292000000000002</v>
      </c>
      <c r="D754" s="4">
        <v>40.292000000000002</v>
      </c>
      <c r="E754" s="4">
        <v>40.243000000000002</v>
      </c>
      <c r="F754" s="7">
        <v>-8.0000000000000004E-4</v>
      </c>
      <c r="G754" s="37">
        <f t="shared" si="30"/>
        <v>4.51247787390004E-3</v>
      </c>
      <c r="H754" s="37">
        <f t="shared" si="31"/>
        <v>1.2176030614019701E-3</v>
      </c>
    </row>
    <row r="755" spans="1:8">
      <c r="A755" s="2" t="s">
        <v>757</v>
      </c>
      <c r="B755" s="3">
        <v>40.301000000000002</v>
      </c>
      <c r="C755" s="4">
        <v>40.110999999999997</v>
      </c>
      <c r="D755" s="4">
        <v>40.319000000000003</v>
      </c>
      <c r="E755" s="4">
        <v>40.031999999999996</v>
      </c>
      <c r="F755" s="5">
        <v>3.8999999999999998E-3</v>
      </c>
      <c r="G755" s="37">
        <f t="shared" si="30"/>
        <v>1.6981744624528093E-3</v>
      </c>
      <c r="H755" s="37">
        <f t="shared" si="31"/>
        <v>7.1692645883294909E-3</v>
      </c>
    </row>
    <row r="756" spans="1:8">
      <c r="A756" s="2" t="s">
        <v>758</v>
      </c>
      <c r="B756" s="3">
        <v>40.143999999999998</v>
      </c>
      <c r="C756" s="4">
        <v>40.042999999999999</v>
      </c>
      <c r="D756" s="4">
        <v>40.201000000000001</v>
      </c>
      <c r="E756" s="4">
        <v>39.973999999999997</v>
      </c>
      <c r="F756" s="5">
        <v>2E-3</v>
      </c>
      <c r="G756" s="37">
        <f t="shared" si="30"/>
        <v>-1.7201834862385973E-3</v>
      </c>
      <c r="H756" s="37">
        <f t="shared" si="31"/>
        <v>5.6786911492471073E-3</v>
      </c>
    </row>
    <row r="757" spans="1:8">
      <c r="A757" s="2" t="s">
        <v>759</v>
      </c>
      <c r="B757" s="6">
        <v>40.064999999999998</v>
      </c>
      <c r="C757" s="4">
        <v>40.112000000000002</v>
      </c>
      <c r="D757" s="4">
        <v>40.188000000000002</v>
      </c>
      <c r="E757" s="4">
        <v>40.011000000000003</v>
      </c>
      <c r="F757" s="7">
        <v>-1.4E-3</v>
      </c>
      <c r="G757" s="37">
        <f t="shared" si="30"/>
        <v>-7.5708842594882824E-3</v>
      </c>
      <c r="H757" s="37">
        <f t="shared" si="31"/>
        <v>4.4237834595486141E-3</v>
      </c>
    </row>
    <row r="758" spans="1:8">
      <c r="A758" s="2" t="s">
        <v>760</v>
      </c>
      <c r="B758" s="6">
        <v>40.122999999999998</v>
      </c>
      <c r="C758" s="4">
        <v>40.417999999999999</v>
      </c>
      <c r="D758" s="4">
        <v>40.454000000000001</v>
      </c>
      <c r="E758" s="4">
        <v>40.037999999999997</v>
      </c>
      <c r="F758" s="7">
        <v>-7.7999999999999996E-3</v>
      </c>
      <c r="G758" s="37">
        <f t="shared" si="30"/>
        <v>1.0402219140083612E-3</v>
      </c>
      <c r="H758" s="37">
        <f t="shared" si="31"/>
        <v>1.0390129377091861E-2</v>
      </c>
    </row>
    <row r="759" spans="1:8">
      <c r="A759" s="2" t="s">
        <v>761</v>
      </c>
      <c r="B759" s="3">
        <v>40.44</v>
      </c>
      <c r="C759" s="4">
        <v>40.375999999999998</v>
      </c>
      <c r="D759" s="4">
        <v>40.448</v>
      </c>
      <c r="E759" s="4">
        <v>40.262999999999998</v>
      </c>
      <c r="F759" s="5">
        <v>1.4E-3</v>
      </c>
      <c r="G759" s="37">
        <f t="shared" si="30"/>
        <v>2.2091493533893968E-3</v>
      </c>
      <c r="H759" s="37">
        <f t="shared" si="31"/>
        <v>4.594789260611536E-3</v>
      </c>
    </row>
    <row r="760" spans="1:8">
      <c r="A760" s="2" t="s">
        <v>762</v>
      </c>
      <c r="B760" s="6">
        <v>40.384999999999998</v>
      </c>
      <c r="C760" s="4">
        <v>40.286999999999999</v>
      </c>
      <c r="D760" s="4">
        <v>40.418999999999997</v>
      </c>
      <c r="E760" s="4">
        <v>40.286999999999999</v>
      </c>
      <c r="F760" s="7">
        <v>-8.0000000000000004E-4</v>
      </c>
      <c r="G760" s="37">
        <f t="shared" si="30"/>
        <v>-7.4460163812363212E-5</v>
      </c>
      <c r="H760" s="37">
        <f t="shared" si="31"/>
        <v>3.2764911758134856E-3</v>
      </c>
    </row>
    <row r="761" spans="1:8">
      <c r="A761" s="2" t="s">
        <v>763</v>
      </c>
      <c r="B761" s="3">
        <v>40.415999999999997</v>
      </c>
      <c r="C761" s="4">
        <v>40.29</v>
      </c>
      <c r="D761" s="4">
        <v>40.470999999999997</v>
      </c>
      <c r="E761" s="4">
        <v>40.112000000000002</v>
      </c>
      <c r="F761" s="5">
        <v>2.5000000000000001E-3</v>
      </c>
      <c r="G761" s="37">
        <f t="shared" si="30"/>
        <v>2.2637379039279855E-3</v>
      </c>
      <c r="H761" s="37">
        <f t="shared" si="31"/>
        <v>8.9499401675307792E-3</v>
      </c>
    </row>
    <row r="762" spans="1:8">
      <c r="A762" s="2" t="s">
        <v>764</v>
      </c>
      <c r="B762" s="3">
        <v>40.314</v>
      </c>
      <c r="C762" s="4">
        <v>40.198999999999998</v>
      </c>
      <c r="D762" s="4">
        <v>40.368000000000002</v>
      </c>
      <c r="E762" s="4">
        <v>40.188000000000002</v>
      </c>
      <c r="F762" s="5">
        <v>2.3E-3</v>
      </c>
      <c r="G762" s="37">
        <f t="shared" si="30"/>
        <v>-8.4507742400514313E-4</v>
      </c>
      <c r="H762" s="37">
        <f t="shared" si="31"/>
        <v>4.4789489399820765E-3</v>
      </c>
    </row>
    <row r="763" spans="1:8">
      <c r="A763" s="2" t="s">
        <v>765</v>
      </c>
      <c r="B763" s="6">
        <v>40.22</v>
      </c>
      <c r="C763" s="4">
        <v>40.232999999999997</v>
      </c>
      <c r="D763" s="4">
        <v>40.296999999999997</v>
      </c>
      <c r="E763" s="4">
        <v>40.093000000000004</v>
      </c>
      <c r="F763" s="7">
        <v>-2.9999999999999997E-4</v>
      </c>
      <c r="G763" s="37">
        <f t="shared" si="30"/>
        <v>1.0201035031846342E-3</v>
      </c>
      <c r="H763" s="37">
        <f t="shared" si="31"/>
        <v>5.0881700047388199E-3</v>
      </c>
    </row>
    <row r="764" spans="1:8">
      <c r="A764" s="2" t="s">
        <v>766</v>
      </c>
      <c r="B764" s="3">
        <v>40.232999999999997</v>
      </c>
      <c r="C764" s="4">
        <v>40.192</v>
      </c>
      <c r="D764" s="4">
        <v>40.274999999999999</v>
      </c>
      <c r="E764" s="4">
        <v>40.036999999999999</v>
      </c>
      <c r="F764" s="5">
        <v>5.9999999999999995E-4</v>
      </c>
      <c r="G764" s="37">
        <f t="shared" si="30"/>
        <v>3.4453487791481028E-3</v>
      </c>
      <c r="H764" s="37">
        <f t="shared" si="31"/>
        <v>5.9445013362639442E-3</v>
      </c>
    </row>
    <row r="765" spans="1:8">
      <c r="A765" s="2" t="s">
        <v>767</v>
      </c>
      <c r="B765" s="3">
        <v>40.209000000000003</v>
      </c>
      <c r="C765" s="4">
        <v>40.054000000000002</v>
      </c>
      <c r="D765" s="4">
        <v>40.253</v>
      </c>
      <c r="E765" s="4">
        <v>39.917000000000002</v>
      </c>
      <c r="F765" s="5">
        <v>4.1999999999999997E-3</v>
      </c>
      <c r="G765" s="37">
        <f t="shared" si="30"/>
        <v>-1.1969477831528282E-3</v>
      </c>
      <c r="H765" s="37">
        <f t="shared" si="31"/>
        <v>8.4174662424530526E-3</v>
      </c>
    </row>
    <row r="766" spans="1:8">
      <c r="A766" s="2" t="s">
        <v>768</v>
      </c>
      <c r="B766" s="6">
        <v>40.042000000000002</v>
      </c>
      <c r="C766" s="4">
        <v>40.101999999999997</v>
      </c>
      <c r="D766" s="4">
        <v>40.115000000000002</v>
      </c>
      <c r="E766" s="4">
        <v>39.965000000000003</v>
      </c>
      <c r="F766" s="7">
        <v>-1.1999999999999999E-3</v>
      </c>
      <c r="G766" s="37">
        <f t="shared" si="30"/>
        <v>2.5249368765780629E-3</v>
      </c>
      <c r="H766" s="37">
        <f t="shared" si="31"/>
        <v>3.7532841236081211E-3</v>
      </c>
    </row>
    <row r="767" spans="1:8">
      <c r="A767" s="2" t="s">
        <v>769</v>
      </c>
      <c r="B767" s="3">
        <v>40.091000000000001</v>
      </c>
      <c r="C767" s="4">
        <v>40.000999999999998</v>
      </c>
      <c r="D767" s="4">
        <v>40.274999999999999</v>
      </c>
      <c r="E767" s="4">
        <v>39.918999999999997</v>
      </c>
      <c r="F767" s="5">
        <v>1.8E-3</v>
      </c>
      <c r="G767" s="37">
        <f t="shared" si="30"/>
        <v>-7.4686119795544124E-3</v>
      </c>
      <c r="H767" s="37">
        <f t="shared" si="31"/>
        <v>8.9180590696160151E-3</v>
      </c>
    </row>
    <row r="768" spans="1:8">
      <c r="A768" s="2" t="s">
        <v>770</v>
      </c>
      <c r="B768" s="6">
        <v>40.018000000000001</v>
      </c>
      <c r="C768" s="4">
        <v>40.302</v>
      </c>
      <c r="D768" s="4">
        <v>40.362000000000002</v>
      </c>
      <c r="E768" s="4">
        <v>39.89</v>
      </c>
      <c r="F768" s="7">
        <v>-7.4000000000000003E-3</v>
      </c>
      <c r="G768" s="37">
        <f t="shared" si="30"/>
        <v>1.5905363089616794E-3</v>
      </c>
      <c r="H768" s="37">
        <f t="shared" si="31"/>
        <v>1.1832539483579877E-2</v>
      </c>
    </row>
    <row r="769" spans="1:8">
      <c r="A769" s="2" t="s">
        <v>771</v>
      </c>
      <c r="B769" s="3">
        <v>40.314999999999998</v>
      </c>
      <c r="C769" s="4">
        <v>40.238</v>
      </c>
      <c r="D769" s="4">
        <v>40.351999999999997</v>
      </c>
      <c r="E769" s="4">
        <v>40.091000000000001</v>
      </c>
      <c r="F769" s="5">
        <v>1.6000000000000001E-3</v>
      </c>
      <c r="G769" s="37">
        <f t="shared" si="30"/>
        <v>-2.9813664596274424E-4</v>
      </c>
      <c r="H769" s="37">
        <f t="shared" si="31"/>
        <v>6.5101893192984874E-3</v>
      </c>
    </row>
    <row r="770" spans="1:8">
      <c r="A770" s="2" t="s">
        <v>772</v>
      </c>
      <c r="B770" s="6">
        <v>40.25</v>
      </c>
      <c r="C770" s="4">
        <v>40.25</v>
      </c>
      <c r="D770" s="4">
        <v>40.515000000000001</v>
      </c>
      <c r="E770" s="4">
        <v>39.988999999999997</v>
      </c>
      <c r="F770" s="7">
        <v>-5.0000000000000001E-4</v>
      </c>
      <c r="G770" s="37">
        <f t="shared" ref="G770:G833" si="32">(C770-C771)/C771</f>
        <v>-2.7321725739556355E-4</v>
      </c>
      <c r="H770" s="37">
        <f t="shared" ref="H770:H833" si="33">(D770-E770)/E770</f>
        <v>1.3153617244742389E-2</v>
      </c>
    </row>
    <row r="771" spans="1:8">
      <c r="A771" s="2" t="s">
        <v>773</v>
      </c>
      <c r="B771" s="6">
        <v>40.271000000000001</v>
      </c>
      <c r="C771" s="4">
        <v>40.261000000000003</v>
      </c>
      <c r="D771" s="4">
        <v>40.515000000000001</v>
      </c>
      <c r="E771" s="4">
        <v>40.106000000000002</v>
      </c>
      <c r="F771" s="7">
        <v>-4.0000000000000002E-4</v>
      </c>
      <c r="G771" s="37">
        <f t="shared" si="32"/>
        <v>-6.2056297473064034E-4</v>
      </c>
      <c r="H771" s="37">
        <f t="shared" si="33"/>
        <v>1.0197975365281975E-2</v>
      </c>
    </row>
    <row r="772" spans="1:8">
      <c r="A772" s="2" t="s">
        <v>774</v>
      </c>
      <c r="B772" s="3">
        <v>40.286000000000001</v>
      </c>
      <c r="C772" s="4">
        <v>40.286000000000001</v>
      </c>
      <c r="D772" s="4">
        <v>40.411999999999999</v>
      </c>
      <c r="E772" s="4">
        <v>40.262999999999998</v>
      </c>
      <c r="F772" s="5">
        <v>1E-4</v>
      </c>
      <c r="G772" s="37">
        <f t="shared" si="32"/>
        <v>-2.9698559619857805E-3</v>
      </c>
      <c r="H772" s="37">
        <f t="shared" si="33"/>
        <v>3.7006681071952143E-3</v>
      </c>
    </row>
    <row r="773" spans="1:8">
      <c r="A773" s="2" t="s">
        <v>775</v>
      </c>
      <c r="B773" s="6">
        <v>40.280999999999999</v>
      </c>
      <c r="C773" s="4">
        <v>40.405999999999999</v>
      </c>
      <c r="D773" s="4">
        <v>40.56</v>
      </c>
      <c r="E773" s="4">
        <v>40.19</v>
      </c>
      <c r="F773" s="7">
        <v>-5.5999999999999999E-3</v>
      </c>
      <c r="G773" s="37">
        <f t="shared" si="32"/>
        <v>-6.8331530822927618E-3</v>
      </c>
      <c r="H773" s="37">
        <f t="shared" si="33"/>
        <v>9.2062702164718725E-3</v>
      </c>
    </row>
    <row r="774" spans="1:8">
      <c r="A774" s="2" t="s">
        <v>776</v>
      </c>
      <c r="B774" s="6">
        <v>40.506999999999998</v>
      </c>
      <c r="C774" s="4">
        <v>40.683999999999997</v>
      </c>
      <c r="D774" s="4">
        <v>41.012</v>
      </c>
      <c r="E774" s="4">
        <v>40.387999999999998</v>
      </c>
      <c r="F774" s="7">
        <v>-5.3E-3</v>
      </c>
      <c r="G774" s="37">
        <f t="shared" si="32"/>
        <v>9.3031332952938552E-3</v>
      </c>
      <c r="H774" s="37">
        <f t="shared" si="33"/>
        <v>1.545013370308018E-2</v>
      </c>
    </row>
    <row r="775" spans="1:8">
      <c r="A775" s="2" t="s">
        <v>777</v>
      </c>
      <c r="B775" s="3">
        <v>40.722999999999999</v>
      </c>
      <c r="C775" s="4">
        <v>40.308999999999997</v>
      </c>
      <c r="D775" s="4">
        <v>40.811999999999998</v>
      </c>
      <c r="E775" s="4">
        <v>40.267000000000003</v>
      </c>
      <c r="F775" s="5">
        <v>9.9000000000000008E-3</v>
      </c>
      <c r="G775" s="37">
        <f t="shared" si="32"/>
        <v>3.7601474176999911E-3</v>
      </c>
      <c r="H775" s="37">
        <f t="shared" si="33"/>
        <v>1.3534656170064682E-2</v>
      </c>
    </row>
    <row r="776" spans="1:8">
      <c r="A776" s="2" t="s">
        <v>778</v>
      </c>
      <c r="B776" s="3">
        <v>40.325000000000003</v>
      </c>
      <c r="C776" s="4">
        <v>40.158000000000001</v>
      </c>
      <c r="D776" s="4">
        <v>40.54</v>
      </c>
      <c r="E776" s="4">
        <v>40.113</v>
      </c>
      <c r="F776" s="5">
        <v>3.5999999999999999E-3</v>
      </c>
      <c r="G776" s="37">
        <f t="shared" si="32"/>
        <v>3.4482758620689182E-3</v>
      </c>
      <c r="H776" s="37">
        <f t="shared" si="33"/>
        <v>1.0644928078179135E-2</v>
      </c>
    </row>
    <row r="777" spans="1:8">
      <c r="A777" s="2" t="s">
        <v>779</v>
      </c>
      <c r="B777" s="3">
        <v>40.18</v>
      </c>
      <c r="C777" s="4">
        <v>40.020000000000003</v>
      </c>
      <c r="D777" s="4">
        <v>40.238999999999997</v>
      </c>
      <c r="E777" s="4">
        <v>39.947000000000003</v>
      </c>
      <c r="F777" s="5">
        <v>3.5999999999999999E-3</v>
      </c>
      <c r="G777" s="37">
        <f t="shared" si="32"/>
        <v>-1.2492192379751288E-4</v>
      </c>
      <c r="H777" s="37">
        <f t="shared" si="33"/>
        <v>7.3096853330661743E-3</v>
      </c>
    </row>
    <row r="778" spans="1:8">
      <c r="A778" s="2" t="s">
        <v>780</v>
      </c>
      <c r="B778" s="6">
        <v>40.036999999999999</v>
      </c>
      <c r="C778" s="4">
        <v>40.024999999999999</v>
      </c>
      <c r="D778" s="4">
        <v>40.052</v>
      </c>
      <c r="E778" s="4">
        <v>39.917000000000002</v>
      </c>
      <c r="F778" s="7">
        <v>-2.0000000000000001E-4</v>
      </c>
      <c r="G778" s="37">
        <f t="shared" si="32"/>
        <v>-7.6856328250899282E-3</v>
      </c>
      <c r="H778" s="37">
        <f t="shared" si="33"/>
        <v>3.3820176866998521E-3</v>
      </c>
    </row>
    <row r="779" spans="1:8">
      <c r="A779" s="2" t="s">
        <v>781</v>
      </c>
      <c r="B779" s="6">
        <v>40.046999999999997</v>
      </c>
      <c r="C779" s="4">
        <v>40.335000000000001</v>
      </c>
      <c r="D779" s="4">
        <v>40.451000000000001</v>
      </c>
      <c r="E779" s="4">
        <v>39.909999999999997</v>
      </c>
      <c r="F779" s="7">
        <v>-7.6E-3</v>
      </c>
      <c r="G779" s="37">
        <f t="shared" si="32"/>
        <v>-5.5718547373092156E-3</v>
      </c>
      <c r="H779" s="37">
        <f t="shared" si="33"/>
        <v>1.3555499874718215E-2</v>
      </c>
    </row>
    <row r="780" spans="1:8">
      <c r="A780" s="2" t="s">
        <v>782</v>
      </c>
      <c r="B780" s="6">
        <v>40.353000000000002</v>
      </c>
      <c r="C780" s="4">
        <v>40.561</v>
      </c>
      <c r="D780" s="4">
        <v>40.661999999999999</v>
      </c>
      <c r="E780" s="4">
        <v>40.154000000000003</v>
      </c>
      <c r="F780" s="7">
        <v>-5.5999999999999999E-3</v>
      </c>
      <c r="G780" s="37">
        <f t="shared" si="32"/>
        <v>9.3773906176730995E-4</v>
      </c>
      <c r="H780" s="37">
        <f t="shared" si="33"/>
        <v>1.2651292523783322E-2</v>
      </c>
    </row>
    <row r="781" spans="1:8">
      <c r="A781" s="2" t="s">
        <v>783</v>
      </c>
      <c r="B781" s="3">
        <v>40.579000000000001</v>
      </c>
      <c r="C781" s="4">
        <v>40.523000000000003</v>
      </c>
      <c r="D781" s="4">
        <v>40.628</v>
      </c>
      <c r="E781" s="4">
        <v>40.316000000000003</v>
      </c>
      <c r="F781" s="5">
        <v>1E-3</v>
      </c>
      <c r="G781" s="37">
        <f t="shared" si="32"/>
        <v>2.9949012425128018E-3</v>
      </c>
      <c r="H781" s="37">
        <f t="shared" si="33"/>
        <v>7.7388629824386747E-3</v>
      </c>
    </row>
    <row r="782" spans="1:8">
      <c r="A782" s="2" t="s">
        <v>784</v>
      </c>
      <c r="B782" s="3">
        <v>40.536999999999999</v>
      </c>
      <c r="C782" s="4">
        <v>40.402000000000001</v>
      </c>
      <c r="D782" s="4">
        <v>40.689</v>
      </c>
      <c r="E782" s="4">
        <v>40.389000000000003</v>
      </c>
      <c r="F782" s="5">
        <v>3.0999999999999999E-3</v>
      </c>
      <c r="G782" s="37">
        <f t="shared" si="32"/>
        <v>-3.6498150431565016E-3</v>
      </c>
      <c r="H782" s="37">
        <f t="shared" si="33"/>
        <v>7.4277649855157878E-3</v>
      </c>
    </row>
    <row r="783" spans="1:8">
      <c r="A783" s="2" t="s">
        <v>785</v>
      </c>
      <c r="B783" s="6">
        <v>40.412999999999997</v>
      </c>
      <c r="C783" s="4">
        <v>40.549999999999997</v>
      </c>
      <c r="D783" s="4">
        <v>40.627000000000002</v>
      </c>
      <c r="E783" s="4">
        <v>40.386000000000003</v>
      </c>
      <c r="F783" s="7">
        <v>-4.3E-3</v>
      </c>
      <c r="G783" s="37">
        <f t="shared" si="32"/>
        <v>7.4037512339570656E-4</v>
      </c>
      <c r="H783" s="37">
        <f t="shared" si="33"/>
        <v>5.9674144505521623E-3</v>
      </c>
    </row>
    <row r="784" spans="1:8">
      <c r="A784" s="2" t="s">
        <v>786</v>
      </c>
      <c r="B784" s="6">
        <v>40.585000000000001</v>
      </c>
      <c r="C784" s="4">
        <v>40.520000000000003</v>
      </c>
      <c r="D784" s="4">
        <v>40.597000000000001</v>
      </c>
      <c r="E784" s="4">
        <v>40.509</v>
      </c>
      <c r="F784" s="7">
        <v>-2.0000000000000001E-4</v>
      </c>
      <c r="G784" s="37">
        <f t="shared" si="32"/>
        <v>4.3624826492167836E-3</v>
      </c>
      <c r="H784" s="37">
        <f t="shared" si="33"/>
        <v>2.1723567602261462E-3</v>
      </c>
    </row>
    <row r="785" spans="1:8">
      <c r="A785" s="2" t="s">
        <v>787</v>
      </c>
      <c r="B785" s="3">
        <v>40.593000000000004</v>
      </c>
      <c r="C785" s="4">
        <v>40.344000000000001</v>
      </c>
      <c r="D785" s="4">
        <v>40.639000000000003</v>
      </c>
      <c r="E785" s="4">
        <v>40.328000000000003</v>
      </c>
      <c r="F785" s="5">
        <v>5.5999999999999999E-3</v>
      </c>
      <c r="G785" s="37">
        <f t="shared" si="32"/>
        <v>-8.2108264909778288E-3</v>
      </c>
      <c r="H785" s="37">
        <f t="shared" si="33"/>
        <v>7.7117635389803594E-3</v>
      </c>
    </row>
    <row r="786" spans="1:8">
      <c r="A786" s="2" t="s">
        <v>788</v>
      </c>
      <c r="B786" s="6">
        <v>40.366999999999997</v>
      </c>
      <c r="C786" s="4">
        <v>40.677999999999997</v>
      </c>
      <c r="D786" s="4">
        <v>40.738999999999997</v>
      </c>
      <c r="E786" s="4">
        <v>40.296999999999997</v>
      </c>
      <c r="F786" s="7">
        <v>-7.6E-3</v>
      </c>
      <c r="G786" s="37">
        <f t="shared" si="32"/>
        <v>2.909270216962401E-3</v>
      </c>
      <c r="H786" s="37">
        <f t="shared" si="33"/>
        <v>1.0968558453482895E-2</v>
      </c>
    </row>
    <row r="787" spans="1:8">
      <c r="A787" s="2" t="s">
        <v>789</v>
      </c>
      <c r="B787" s="3">
        <v>40.677999999999997</v>
      </c>
      <c r="C787" s="4">
        <v>40.56</v>
      </c>
      <c r="D787" s="4">
        <v>40.795000000000002</v>
      </c>
      <c r="E787" s="4">
        <v>40.484000000000002</v>
      </c>
      <c r="F787" s="5">
        <v>2.3999999999999998E-3</v>
      </c>
      <c r="G787" s="37">
        <f t="shared" si="32"/>
        <v>-2.1158293559021433E-3</v>
      </c>
      <c r="H787" s="37">
        <f t="shared" si="33"/>
        <v>7.6820472285347276E-3</v>
      </c>
    </row>
    <row r="788" spans="1:8">
      <c r="A788" s="2" t="s">
        <v>790</v>
      </c>
      <c r="B788" s="6">
        <v>40.581000000000003</v>
      </c>
      <c r="C788" s="4">
        <v>40.646000000000001</v>
      </c>
      <c r="D788" s="4">
        <v>40.737000000000002</v>
      </c>
      <c r="E788" s="4">
        <v>40.390999999999998</v>
      </c>
      <c r="F788" s="7">
        <v>-2.2000000000000001E-3</v>
      </c>
      <c r="G788" s="37">
        <f t="shared" si="32"/>
        <v>2.0214968937974742E-3</v>
      </c>
      <c r="H788" s="37">
        <f t="shared" si="33"/>
        <v>8.5662647619520107E-3</v>
      </c>
    </row>
    <row r="789" spans="1:8">
      <c r="A789" s="2" t="s">
        <v>791</v>
      </c>
      <c r="B789" s="3">
        <v>40.671999999999997</v>
      </c>
      <c r="C789" s="4">
        <v>40.564</v>
      </c>
      <c r="D789" s="4">
        <v>40.822000000000003</v>
      </c>
      <c r="E789" s="4">
        <v>40.493000000000002</v>
      </c>
      <c r="F789" s="5">
        <v>1.2999999999999999E-3</v>
      </c>
      <c r="G789" s="37">
        <f t="shared" si="32"/>
        <v>-1.2065102307142908E-3</v>
      </c>
      <c r="H789" s="37">
        <f t="shared" si="33"/>
        <v>8.1248610871014898E-3</v>
      </c>
    </row>
    <row r="790" spans="1:8">
      <c r="A790" s="2" t="s">
        <v>792</v>
      </c>
      <c r="B790" s="3">
        <v>40.618000000000002</v>
      </c>
      <c r="C790" s="4">
        <v>40.613</v>
      </c>
      <c r="D790" s="4">
        <v>40.698</v>
      </c>
      <c r="E790" s="4">
        <v>40.548999999999999</v>
      </c>
      <c r="F790" s="5">
        <v>1.1999999999999999E-3</v>
      </c>
      <c r="G790" s="37">
        <f t="shared" si="32"/>
        <v>-1.941413545660096E-3</v>
      </c>
      <c r="H790" s="37">
        <f t="shared" si="33"/>
        <v>3.6745665737749613E-3</v>
      </c>
    </row>
    <row r="791" spans="1:8">
      <c r="A791" s="2" t="s">
        <v>793</v>
      </c>
      <c r="B791" s="6">
        <v>40.570999999999998</v>
      </c>
      <c r="C791" s="4">
        <v>40.692</v>
      </c>
      <c r="D791" s="4">
        <v>40.872</v>
      </c>
      <c r="E791" s="4">
        <v>40.509</v>
      </c>
      <c r="F791" s="7">
        <v>-3.7000000000000002E-3</v>
      </c>
      <c r="G791" s="37">
        <f t="shared" si="32"/>
        <v>8.5008302560163462E-3</v>
      </c>
      <c r="H791" s="37">
        <f t="shared" si="33"/>
        <v>8.9609716359327438E-3</v>
      </c>
    </row>
    <row r="792" spans="1:8">
      <c r="A792" s="2" t="s">
        <v>794</v>
      </c>
      <c r="B792" s="3">
        <v>40.72</v>
      </c>
      <c r="C792" s="4">
        <v>40.348999999999997</v>
      </c>
      <c r="D792" s="4">
        <v>40.777000000000001</v>
      </c>
      <c r="E792" s="4">
        <v>40.323</v>
      </c>
      <c r="F792" s="5">
        <v>8.8000000000000005E-3</v>
      </c>
      <c r="G792" s="37">
        <f t="shared" si="32"/>
        <v>4.3310516490354571E-3</v>
      </c>
      <c r="H792" s="37">
        <f t="shared" si="33"/>
        <v>1.1259082905537798E-2</v>
      </c>
    </row>
    <row r="793" spans="1:8">
      <c r="A793" s="2" t="s">
        <v>795</v>
      </c>
      <c r="B793" s="3">
        <v>40.363</v>
      </c>
      <c r="C793" s="4">
        <v>40.174999999999997</v>
      </c>
      <c r="D793" s="4">
        <v>40.451999999999998</v>
      </c>
      <c r="E793" s="4">
        <v>40.128999999999998</v>
      </c>
      <c r="F793" s="5">
        <v>4.1000000000000003E-3</v>
      </c>
      <c r="G793" s="37">
        <f t="shared" si="32"/>
        <v>8.1555834378919875E-3</v>
      </c>
      <c r="H793" s="37">
        <f t="shared" si="33"/>
        <v>8.049041840065798E-3</v>
      </c>
    </row>
    <row r="794" spans="1:8">
      <c r="A794" s="2" t="s">
        <v>796</v>
      </c>
      <c r="B794" s="3">
        <v>40.197000000000003</v>
      </c>
      <c r="C794" s="4">
        <v>39.85</v>
      </c>
      <c r="D794" s="4">
        <v>40.296999999999997</v>
      </c>
      <c r="E794" s="4">
        <v>39.741999999999997</v>
      </c>
      <c r="F794" s="5">
        <v>8.0999999999999996E-3</v>
      </c>
      <c r="G794" s="37">
        <f t="shared" si="32"/>
        <v>1.6337815759709649E-3</v>
      </c>
      <c r="H794" s="37">
        <f t="shared" si="33"/>
        <v>1.3965074732021533E-2</v>
      </c>
    </row>
    <row r="795" spans="1:8">
      <c r="A795" s="2" t="s">
        <v>797</v>
      </c>
      <c r="B795" s="3">
        <v>39.872999999999998</v>
      </c>
      <c r="C795" s="4">
        <v>39.784999999999997</v>
      </c>
      <c r="D795" s="4">
        <v>39.972999999999999</v>
      </c>
      <c r="E795" s="4">
        <v>39.729999999999997</v>
      </c>
      <c r="F795" s="5">
        <v>2.5000000000000001E-3</v>
      </c>
      <c r="G795" s="37">
        <f t="shared" si="32"/>
        <v>-5.5266661642438695E-4</v>
      </c>
      <c r="H795" s="37">
        <f t="shared" si="33"/>
        <v>6.1162849232318682E-3</v>
      </c>
    </row>
    <row r="796" spans="1:8">
      <c r="A796" s="2" t="s">
        <v>798</v>
      </c>
      <c r="B796" s="6">
        <v>39.773000000000003</v>
      </c>
      <c r="C796" s="4">
        <v>39.807000000000002</v>
      </c>
      <c r="D796" s="4">
        <v>39.844000000000001</v>
      </c>
      <c r="E796" s="4">
        <v>39.771000000000001</v>
      </c>
      <c r="F796" s="7">
        <v>-8.9999999999999998E-4</v>
      </c>
      <c r="G796" s="37">
        <f t="shared" si="32"/>
        <v>2.2614201718680187E-4</v>
      </c>
      <c r="H796" s="37">
        <f t="shared" si="33"/>
        <v>1.8355082849312412E-3</v>
      </c>
    </row>
    <row r="797" spans="1:8">
      <c r="A797" s="2" t="s">
        <v>799</v>
      </c>
      <c r="B797" s="6">
        <v>39.808999999999997</v>
      </c>
      <c r="C797" s="4">
        <v>39.798000000000002</v>
      </c>
      <c r="D797" s="4">
        <v>39.991</v>
      </c>
      <c r="E797" s="4">
        <v>39.753999999999998</v>
      </c>
      <c r="F797" s="7">
        <v>0</v>
      </c>
      <c r="G797" s="37">
        <f t="shared" si="32"/>
        <v>-1.0049746243901771E-4</v>
      </c>
      <c r="H797" s="37">
        <f t="shared" si="33"/>
        <v>5.9616642350455778E-3</v>
      </c>
    </row>
    <row r="798" spans="1:8">
      <c r="A798" s="2" t="s">
        <v>800</v>
      </c>
      <c r="B798" s="6">
        <v>39.808999999999997</v>
      </c>
      <c r="C798" s="4">
        <v>39.802</v>
      </c>
      <c r="D798" s="4">
        <v>39.915999999999997</v>
      </c>
      <c r="E798" s="4">
        <v>39.686999999999998</v>
      </c>
      <c r="F798" s="7">
        <v>-1E-4</v>
      </c>
      <c r="G798" s="37">
        <f t="shared" si="32"/>
        <v>5.2025457116881271E-3</v>
      </c>
      <c r="H798" s="37">
        <f t="shared" si="33"/>
        <v>5.7701514349786888E-3</v>
      </c>
    </row>
    <row r="799" spans="1:8">
      <c r="A799" s="2" t="s">
        <v>801</v>
      </c>
      <c r="B799" s="3">
        <v>39.814</v>
      </c>
      <c r="C799" s="4">
        <v>39.595999999999997</v>
      </c>
      <c r="D799" s="4">
        <v>39.832000000000001</v>
      </c>
      <c r="E799" s="4">
        <v>39.561999999999998</v>
      </c>
      <c r="F799" s="5">
        <v>5.0000000000000001E-3</v>
      </c>
      <c r="G799" s="37">
        <f t="shared" si="32"/>
        <v>1.06183951054241E-3</v>
      </c>
      <c r="H799" s="37">
        <f t="shared" si="33"/>
        <v>6.8247308022851005E-3</v>
      </c>
    </row>
    <row r="800" spans="1:8">
      <c r="A800" s="2" t="s">
        <v>802</v>
      </c>
      <c r="B800" s="3">
        <v>39.616</v>
      </c>
      <c r="C800" s="4">
        <v>39.554000000000002</v>
      </c>
      <c r="D800" s="4">
        <v>39.652000000000001</v>
      </c>
      <c r="E800" s="4">
        <v>39.447000000000003</v>
      </c>
      <c r="F800" s="5">
        <v>8.9999999999999998E-4</v>
      </c>
      <c r="G800" s="37">
        <f t="shared" si="32"/>
        <v>6.5776158672342026E-4</v>
      </c>
      <c r="H800" s="37">
        <f t="shared" si="33"/>
        <v>5.196846401500704E-3</v>
      </c>
    </row>
    <row r="801" spans="1:8">
      <c r="A801" s="2" t="s">
        <v>803</v>
      </c>
      <c r="B801" s="3">
        <v>39.58</v>
      </c>
      <c r="C801" s="4">
        <v>39.527999999999999</v>
      </c>
      <c r="D801" s="4">
        <v>39.634999999999998</v>
      </c>
      <c r="E801" s="4">
        <v>39.414000000000001</v>
      </c>
      <c r="F801" s="5">
        <v>2.3E-3</v>
      </c>
      <c r="G801" s="37">
        <f t="shared" si="32"/>
        <v>-7.5889807998788636E-5</v>
      </c>
      <c r="H801" s="37">
        <f t="shared" si="33"/>
        <v>5.6071446694067216E-3</v>
      </c>
    </row>
    <row r="802" spans="1:8">
      <c r="A802" s="2" t="s">
        <v>804</v>
      </c>
      <c r="B802" s="6">
        <v>39.488999999999997</v>
      </c>
      <c r="C802" s="4">
        <v>39.530999999999999</v>
      </c>
      <c r="D802" s="4">
        <v>39.585000000000001</v>
      </c>
      <c r="E802" s="4">
        <v>39.466999999999999</v>
      </c>
      <c r="F802" s="7">
        <v>-6.9999999999999999E-4</v>
      </c>
      <c r="G802" s="37">
        <f t="shared" si="32"/>
        <v>5.621979140167808E-3</v>
      </c>
      <c r="H802" s="37">
        <f t="shared" si="33"/>
        <v>2.9898396128411613E-3</v>
      </c>
    </row>
    <row r="803" spans="1:8">
      <c r="A803" s="2" t="s">
        <v>805</v>
      </c>
      <c r="B803" s="3">
        <v>39.518000000000001</v>
      </c>
      <c r="C803" s="4">
        <v>39.31</v>
      </c>
      <c r="D803" s="4">
        <v>39.542999999999999</v>
      </c>
      <c r="E803" s="4">
        <v>39.271999999999998</v>
      </c>
      <c r="F803" s="5">
        <v>3.8999999999999998E-3</v>
      </c>
      <c r="G803" s="37">
        <f t="shared" si="32"/>
        <v>4.3947059124125956E-3</v>
      </c>
      <c r="H803" s="37">
        <f t="shared" si="33"/>
        <v>6.9005907516806074E-3</v>
      </c>
    </row>
    <row r="804" spans="1:8">
      <c r="A804" s="2" t="s">
        <v>806</v>
      </c>
      <c r="B804" s="3">
        <v>39.366</v>
      </c>
      <c r="C804" s="4">
        <v>39.137999999999998</v>
      </c>
      <c r="D804" s="4">
        <v>39.51</v>
      </c>
      <c r="E804" s="4">
        <v>39.061</v>
      </c>
      <c r="F804" s="5">
        <v>5.1999999999999998E-3</v>
      </c>
      <c r="G804" s="37">
        <f t="shared" si="32"/>
        <v>-1.8617224758358726E-3</v>
      </c>
      <c r="H804" s="37">
        <f t="shared" si="33"/>
        <v>1.1494841401909784E-2</v>
      </c>
    </row>
    <row r="805" spans="1:8">
      <c r="A805" s="2" t="s">
        <v>807</v>
      </c>
      <c r="B805" s="6">
        <v>39.161000000000001</v>
      </c>
      <c r="C805" s="4">
        <v>39.210999999999999</v>
      </c>
      <c r="D805" s="4">
        <v>39.35</v>
      </c>
      <c r="E805" s="4">
        <v>39.103000000000002</v>
      </c>
      <c r="F805" s="7">
        <v>-1.8E-3</v>
      </c>
      <c r="G805" s="37">
        <f t="shared" si="32"/>
        <v>-1.9344821442207477E-3</v>
      </c>
      <c r="H805" s="37">
        <f t="shared" si="33"/>
        <v>6.3166508963506604E-3</v>
      </c>
    </row>
    <row r="806" spans="1:8">
      <c r="A806" s="2" t="s">
        <v>808</v>
      </c>
      <c r="B806" s="6">
        <v>39.232999999999997</v>
      </c>
      <c r="C806" s="4">
        <v>39.286999999999999</v>
      </c>
      <c r="D806" s="4">
        <v>39.366</v>
      </c>
      <c r="E806" s="4">
        <v>39.142000000000003</v>
      </c>
      <c r="F806" s="7">
        <v>-1.9E-3</v>
      </c>
      <c r="G806" s="37">
        <f t="shared" si="32"/>
        <v>4.782608695652113E-3</v>
      </c>
      <c r="H806" s="37">
        <f t="shared" si="33"/>
        <v>5.722753052986476E-3</v>
      </c>
    </row>
    <row r="807" spans="1:8">
      <c r="A807" s="2" t="s">
        <v>809</v>
      </c>
      <c r="B807" s="3">
        <v>39.308999999999997</v>
      </c>
      <c r="C807" s="4">
        <v>39.1</v>
      </c>
      <c r="D807" s="4">
        <v>39.353000000000002</v>
      </c>
      <c r="E807" s="4">
        <v>39.014000000000003</v>
      </c>
      <c r="F807" s="5">
        <v>6.3E-3</v>
      </c>
      <c r="G807" s="37">
        <f t="shared" si="32"/>
        <v>-3.0681120883617441E-4</v>
      </c>
      <c r="H807" s="37">
        <f t="shared" si="33"/>
        <v>8.6891884964371401E-3</v>
      </c>
    </row>
    <row r="808" spans="1:8">
      <c r="A808" s="2" t="s">
        <v>810</v>
      </c>
      <c r="B808" s="6">
        <v>39.063000000000002</v>
      </c>
      <c r="C808" s="4">
        <v>39.112000000000002</v>
      </c>
      <c r="D808" s="4">
        <v>39.194000000000003</v>
      </c>
      <c r="E808" s="4">
        <v>39.061999999999998</v>
      </c>
      <c r="F808" s="7">
        <v>-1.6000000000000001E-3</v>
      </c>
      <c r="G808" s="37">
        <f t="shared" si="32"/>
        <v>2.6918245443126616E-3</v>
      </c>
      <c r="H808" s="37">
        <f t="shared" si="33"/>
        <v>3.3792432543137837E-3</v>
      </c>
    </row>
    <row r="809" spans="1:8">
      <c r="A809" s="2" t="s">
        <v>811</v>
      </c>
      <c r="B809" s="3">
        <v>39.127000000000002</v>
      </c>
      <c r="C809" s="4">
        <v>39.006999999999998</v>
      </c>
      <c r="D809" s="4">
        <v>39.267000000000003</v>
      </c>
      <c r="E809" s="4">
        <v>38.912999999999997</v>
      </c>
      <c r="F809" s="5">
        <v>2.7000000000000001E-3</v>
      </c>
      <c r="G809" s="37">
        <f t="shared" si="32"/>
        <v>8.4671832503723649E-4</v>
      </c>
      <c r="H809" s="37">
        <f t="shared" si="33"/>
        <v>9.0972168683988979E-3</v>
      </c>
    </row>
    <row r="810" spans="1:8">
      <c r="A810" s="2" t="s">
        <v>812</v>
      </c>
      <c r="B810" s="3">
        <v>39.021999999999998</v>
      </c>
      <c r="C810" s="4">
        <v>38.973999999999997</v>
      </c>
      <c r="D810" s="4">
        <v>39.137</v>
      </c>
      <c r="E810" s="4">
        <v>38.872</v>
      </c>
      <c r="F810" s="5">
        <v>8.9999999999999998E-4</v>
      </c>
      <c r="G810" s="37">
        <f t="shared" si="32"/>
        <v>-3.0440232266647957E-3</v>
      </c>
      <c r="H810" s="37">
        <f t="shared" si="33"/>
        <v>6.817246346984991E-3</v>
      </c>
    </row>
    <row r="811" spans="1:8">
      <c r="A811" s="2" t="s">
        <v>813</v>
      </c>
      <c r="B811" s="6">
        <v>38.985999999999997</v>
      </c>
      <c r="C811" s="4">
        <v>39.093000000000004</v>
      </c>
      <c r="D811" s="4">
        <v>39.328000000000003</v>
      </c>
      <c r="E811" s="4">
        <v>38.92</v>
      </c>
      <c r="F811" s="7">
        <v>-3.0999999999999999E-3</v>
      </c>
      <c r="G811" s="37">
        <f t="shared" si="32"/>
        <v>1.790922580976565E-4</v>
      </c>
      <c r="H811" s="37">
        <f t="shared" si="33"/>
        <v>1.0483042137718428E-2</v>
      </c>
    </row>
    <row r="812" spans="1:8">
      <c r="A812" s="2" t="s">
        <v>814</v>
      </c>
      <c r="B812" s="6">
        <v>39.106000000000002</v>
      </c>
      <c r="C812" s="4">
        <v>39.085999999999999</v>
      </c>
      <c r="D812" s="4">
        <v>39.359000000000002</v>
      </c>
      <c r="E812" s="4">
        <v>39.064999999999998</v>
      </c>
      <c r="F812" s="7">
        <v>-1E-4</v>
      </c>
      <c r="G812" s="37">
        <f t="shared" si="32"/>
        <v>-1.4199601503190556E-2</v>
      </c>
      <c r="H812" s="37">
        <f t="shared" si="33"/>
        <v>7.5259183412262655E-3</v>
      </c>
    </row>
    <row r="813" spans="1:8">
      <c r="A813" s="2" t="s">
        <v>815</v>
      </c>
      <c r="B813" s="6">
        <v>39.11</v>
      </c>
      <c r="C813" s="4">
        <v>39.649000000000001</v>
      </c>
      <c r="D813" s="4">
        <v>39.798999999999999</v>
      </c>
      <c r="E813" s="4">
        <v>39.067999999999998</v>
      </c>
      <c r="F813" s="7">
        <v>-1.7399999999999999E-2</v>
      </c>
      <c r="G813" s="37">
        <f t="shared" si="32"/>
        <v>-2.7735753908208978E-4</v>
      </c>
      <c r="H813" s="37">
        <f t="shared" si="33"/>
        <v>1.8710965496058198E-2</v>
      </c>
    </row>
    <row r="814" spans="1:8">
      <c r="A814" s="2" t="s">
        <v>816</v>
      </c>
      <c r="B814" s="3">
        <v>39.801000000000002</v>
      </c>
      <c r="C814" s="4">
        <v>39.659999999999997</v>
      </c>
      <c r="D814" s="4">
        <v>39.823</v>
      </c>
      <c r="E814" s="4">
        <v>39.470999999999997</v>
      </c>
      <c r="F814" s="5">
        <v>4.3E-3</v>
      </c>
      <c r="G814" s="37">
        <f t="shared" si="32"/>
        <v>-2.9413982954975093E-3</v>
      </c>
      <c r="H814" s="37">
        <f t="shared" si="33"/>
        <v>8.9179397532366516E-3</v>
      </c>
    </row>
    <row r="815" spans="1:8">
      <c r="A815" s="2" t="s">
        <v>817</v>
      </c>
      <c r="B815" s="6">
        <v>39.631</v>
      </c>
      <c r="C815" s="4">
        <v>39.777000000000001</v>
      </c>
      <c r="D815" s="4">
        <v>39.79</v>
      </c>
      <c r="E815" s="4">
        <v>39.423999999999999</v>
      </c>
      <c r="F815" s="7">
        <v>-4.0000000000000001E-3</v>
      </c>
      <c r="G815" s="37">
        <f t="shared" si="32"/>
        <v>4.4950630066416929E-3</v>
      </c>
      <c r="H815" s="37">
        <f t="shared" si="33"/>
        <v>9.2836850649350572E-3</v>
      </c>
    </row>
    <row r="816" spans="1:8">
      <c r="A816" s="2" t="s">
        <v>818</v>
      </c>
      <c r="B816" s="3">
        <v>39.790999999999997</v>
      </c>
      <c r="C816" s="4">
        <v>39.598999999999997</v>
      </c>
      <c r="D816" s="4">
        <v>39.994</v>
      </c>
      <c r="E816" s="4">
        <v>39.503999999999998</v>
      </c>
      <c r="F816" s="5">
        <v>4.1999999999999997E-3</v>
      </c>
      <c r="G816" s="37">
        <f t="shared" si="32"/>
        <v>-1.0100244930951919E-4</v>
      </c>
      <c r="H816" s="37">
        <f t="shared" si="33"/>
        <v>1.2403807209396567E-2</v>
      </c>
    </row>
    <row r="817" spans="1:8">
      <c r="A817" s="2" t="s">
        <v>819</v>
      </c>
      <c r="B817" s="6">
        <v>39.625</v>
      </c>
      <c r="C817" s="4">
        <v>39.603000000000002</v>
      </c>
      <c r="D817" s="4">
        <v>39.887999999999998</v>
      </c>
      <c r="E817" s="4">
        <v>39.520000000000003</v>
      </c>
      <c r="F817" s="7">
        <v>-1E-4</v>
      </c>
      <c r="G817" s="37">
        <f t="shared" si="32"/>
        <v>4.4129955109183461E-3</v>
      </c>
      <c r="H817" s="37">
        <f t="shared" si="33"/>
        <v>9.3117408906881315E-3</v>
      </c>
    </row>
    <row r="818" spans="1:8">
      <c r="A818" s="2" t="s">
        <v>820</v>
      </c>
      <c r="B818" s="3">
        <v>39.628999999999998</v>
      </c>
      <c r="C818" s="4">
        <v>39.429000000000002</v>
      </c>
      <c r="D818" s="4">
        <v>39.677999999999997</v>
      </c>
      <c r="E818" s="4">
        <v>39.408999999999999</v>
      </c>
      <c r="F818" s="5">
        <v>4.4999999999999997E-3</v>
      </c>
      <c r="G818" s="37">
        <f t="shared" si="32"/>
        <v>4.0595742521516617E-4</v>
      </c>
      <c r="H818" s="37">
        <f t="shared" si="33"/>
        <v>6.825851962749584E-3</v>
      </c>
    </row>
    <row r="819" spans="1:8">
      <c r="A819" s="2" t="s">
        <v>821</v>
      </c>
      <c r="B819" s="3">
        <v>39.451000000000001</v>
      </c>
      <c r="C819" s="4">
        <v>39.412999999999997</v>
      </c>
      <c r="D819" s="4">
        <v>39.600999999999999</v>
      </c>
      <c r="E819" s="4">
        <v>39.279000000000003</v>
      </c>
      <c r="F819" s="5">
        <v>1.6000000000000001E-3</v>
      </c>
      <c r="G819" s="37">
        <f t="shared" si="32"/>
        <v>-7.4042360289118805E-3</v>
      </c>
      <c r="H819" s="37">
        <f t="shared" si="33"/>
        <v>8.1977647088774044E-3</v>
      </c>
    </row>
    <row r="820" spans="1:8">
      <c r="A820" s="2" t="s">
        <v>822</v>
      </c>
      <c r="B820" s="6">
        <v>39.389000000000003</v>
      </c>
      <c r="C820" s="4">
        <v>39.707000000000001</v>
      </c>
      <c r="D820" s="4">
        <v>39.707000000000001</v>
      </c>
      <c r="E820" s="4">
        <v>39.369</v>
      </c>
      <c r="F820" s="7">
        <v>-2.2000000000000001E-3</v>
      </c>
      <c r="G820" s="37">
        <f t="shared" si="32"/>
        <v>-3.2729103726077856E-4</v>
      </c>
      <c r="H820" s="37">
        <f t="shared" si="33"/>
        <v>8.5854352409256256E-3</v>
      </c>
    </row>
    <row r="821" spans="1:8">
      <c r="A821" s="2" t="s">
        <v>823</v>
      </c>
      <c r="B821" s="6">
        <v>39.475000000000001</v>
      </c>
      <c r="C821" s="4">
        <v>39.72</v>
      </c>
      <c r="D821" s="4">
        <v>39.789000000000001</v>
      </c>
      <c r="E821" s="4">
        <v>39.323999999999998</v>
      </c>
      <c r="F821" s="7">
        <v>-6.7000000000000002E-3</v>
      </c>
      <c r="G821" s="37">
        <f t="shared" si="32"/>
        <v>1.361367417939849E-3</v>
      </c>
      <c r="H821" s="37">
        <f t="shared" si="33"/>
        <v>1.1824839792493221E-2</v>
      </c>
    </row>
    <row r="822" spans="1:8">
      <c r="A822" s="2" t="s">
        <v>824</v>
      </c>
      <c r="B822" s="3">
        <v>39.741</v>
      </c>
      <c r="C822" s="4">
        <v>39.665999999999997</v>
      </c>
      <c r="D822" s="4">
        <v>39.816000000000003</v>
      </c>
      <c r="E822" s="4">
        <v>39.51</v>
      </c>
      <c r="F822" s="5">
        <v>1.5E-3</v>
      </c>
      <c r="G822" s="37">
        <f t="shared" si="32"/>
        <v>-1.4097980967726824E-3</v>
      </c>
      <c r="H822" s="37">
        <f t="shared" si="33"/>
        <v>7.7448747152620732E-3</v>
      </c>
    </row>
    <row r="823" spans="1:8">
      <c r="A823" s="2" t="s">
        <v>825</v>
      </c>
      <c r="B823" s="6">
        <v>39.683</v>
      </c>
      <c r="C823" s="4">
        <v>39.722000000000001</v>
      </c>
      <c r="D823" s="4">
        <v>39.976999999999997</v>
      </c>
      <c r="E823" s="4">
        <v>39.569000000000003</v>
      </c>
      <c r="F823" s="7">
        <v>-1.4E-3</v>
      </c>
      <c r="G823" s="37">
        <f t="shared" si="32"/>
        <v>4.1204277155641907E-3</v>
      </c>
      <c r="H823" s="37">
        <f t="shared" si="33"/>
        <v>1.031110212540105E-2</v>
      </c>
    </row>
    <row r="824" spans="1:8">
      <c r="A824" s="2" t="s">
        <v>826</v>
      </c>
      <c r="B824" s="3">
        <v>39.738999999999997</v>
      </c>
      <c r="C824" s="4">
        <v>39.558999999999997</v>
      </c>
      <c r="D824" s="4">
        <v>39.817</v>
      </c>
      <c r="E824" s="4">
        <v>39.472000000000001</v>
      </c>
      <c r="F824" s="5">
        <v>3.7000000000000002E-3</v>
      </c>
      <c r="G824" s="37">
        <f t="shared" si="32"/>
        <v>1.6940874035989689E-2</v>
      </c>
      <c r="H824" s="37">
        <f t="shared" si="33"/>
        <v>8.7403729225780016E-3</v>
      </c>
    </row>
    <row r="825" spans="1:8">
      <c r="A825" s="2" t="s">
        <v>827</v>
      </c>
      <c r="B825" s="3">
        <v>39.591000000000001</v>
      </c>
      <c r="C825" s="4">
        <v>38.9</v>
      </c>
      <c r="D825" s="4">
        <v>39.688000000000002</v>
      </c>
      <c r="E825" s="4">
        <v>38.847999999999999</v>
      </c>
      <c r="F825" s="5">
        <v>1.7899999999999999E-2</v>
      </c>
      <c r="G825" s="37">
        <f t="shared" si="32"/>
        <v>1.6737479078150566E-3</v>
      </c>
      <c r="H825" s="37">
        <f t="shared" si="33"/>
        <v>2.1622734761120352E-2</v>
      </c>
    </row>
    <row r="826" spans="1:8">
      <c r="A826" s="2" t="s">
        <v>828</v>
      </c>
      <c r="B826" s="6">
        <v>38.896000000000001</v>
      </c>
      <c r="C826" s="4">
        <v>38.835000000000001</v>
      </c>
      <c r="D826" s="4">
        <v>38.978000000000002</v>
      </c>
      <c r="E826" s="4">
        <v>38.814</v>
      </c>
      <c r="F826" s="7">
        <v>-2E-3</v>
      </c>
      <c r="G826" s="37">
        <f t="shared" si="32"/>
        <v>-5.9130701889111154E-3</v>
      </c>
      <c r="H826" s="37">
        <f t="shared" si="33"/>
        <v>4.2252795383109568E-3</v>
      </c>
    </row>
    <row r="827" spans="1:8">
      <c r="A827" s="2" t="s">
        <v>829</v>
      </c>
      <c r="B827" s="6">
        <v>38.972999999999999</v>
      </c>
      <c r="C827" s="4">
        <v>39.066000000000003</v>
      </c>
      <c r="D827" s="4">
        <v>39.234999999999999</v>
      </c>
      <c r="E827" s="4">
        <v>38.911999999999999</v>
      </c>
      <c r="F827" s="7">
        <v>-2.8999999999999998E-3</v>
      </c>
      <c r="G827" s="37">
        <f t="shared" si="32"/>
        <v>-1.2612157209654877E-2</v>
      </c>
      <c r="H827" s="37">
        <f t="shared" si="33"/>
        <v>8.3007812500000104E-3</v>
      </c>
    </row>
    <row r="828" spans="1:8">
      <c r="A828" s="2" t="s">
        <v>830</v>
      </c>
      <c r="B828" s="6">
        <v>39.085999999999999</v>
      </c>
      <c r="C828" s="4">
        <v>39.564999999999998</v>
      </c>
      <c r="D828" s="4">
        <v>39.637999999999998</v>
      </c>
      <c r="E828" s="4">
        <v>39.017000000000003</v>
      </c>
      <c r="F828" s="7">
        <v>-1.2800000000000001E-2</v>
      </c>
      <c r="G828" s="37">
        <f t="shared" si="32"/>
        <v>-4.4537265361582106E-3</v>
      </c>
      <c r="H828" s="37">
        <f t="shared" si="33"/>
        <v>1.5916139118845506E-2</v>
      </c>
    </row>
    <row r="829" spans="1:8">
      <c r="A829" s="2" t="s">
        <v>831</v>
      </c>
      <c r="B829" s="6">
        <v>39.593000000000004</v>
      </c>
      <c r="C829" s="4">
        <v>39.741999999999997</v>
      </c>
      <c r="D829" s="4">
        <v>39.85</v>
      </c>
      <c r="E829" s="4">
        <v>39.515999999999998</v>
      </c>
      <c r="F829" s="7">
        <v>-4.4000000000000003E-3</v>
      </c>
      <c r="G829" s="37">
        <f t="shared" si="32"/>
        <v>-4.0847011652676056E-3</v>
      </c>
      <c r="H829" s="37">
        <f t="shared" si="33"/>
        <v>8.4522724972163985E-3</v>
      </c>
    </row>
    <row r="830" spans="1:8">
      <c r="A830" s="2" t="s">
        <v>832</v>
      </c>
      <c r="B830" s="6">
        <v>39.765999999999998</v>
      </c>
      <c r="C830" s="4">
        <v>39.905000000000001</v>
      </c>
      <c r="D830" s="4">
        <v>40.057000000000002</v>
      </c>
      <c r="E830" s="4">
        <v>39.652000000000001</v>
      </c>
      <c r="F830" s="7">
        <v>-3.8E-3</v>
      </c>
      <c r="G830" s="37">
        <f t="shared" si="32"/>
        <v>-2.5058888387652721E-5</v>
      </c>
      <c r="H830" s="37">
        <f t="shared" si="33"/>
        <v>1.0213860587107866E-2</v>
      </c>
    </row>
    <row r="831" spans="1:8">
      <c r="A831" s="2" t="s">
        <v>833</v>
      </c>
      <c r="B831" s="3">
        <v>39.917000000000002</v>
      </c>
      <c r="C831" s="4">
        <v>39.905999999999999</v>
      </c>
      <c r="D831" s="4">
        <v>39.972999999999999</v>
      </c>
      <c r="E831" s="4">
        <v>39.753</v>
      </c>
      <c r="F831" s="5">
        <v>1.1999999999999999E-3</v>
      </c>
      <c r="G831" s="37">
        <f t="shared" si="32"/>
        <v>-6.0105184072128503E-4</v>
      </c>
      <c r="H831" s="37">
        <f t="shared" si="33"/>
        <v>5.5341735214952045E-3</v>
      </c>
    </row>
    <row r="832" spans="1:8">
      <c r="A832" s="2" t="s">
        <v>834</v>
      </c>
      <c r="B832" s="6">
        <v>39.869999999999997</v>
      </c>
      <c r="C832" s="4">
        <v>39.93</v>
      </c>
      <c r="D832" s="4">
        <v>39.948999999999998</v>
      </c>
      <c r="E832" s="4">
        <v>39.847000000000001</v>
      </c>
      <c r="F832" s="7">
        <v>-5.9999999999999995E-4</v>
      </c>
      <c r="G832" s="37">
        <f t="shared" si="32"/>
        <v>7.5137125253590644E-5</v>
      </c>
      <c r="H832" s="37">
        <f t="shared" si="33"/>
        <v>2.5597912013450639E-3</v>
      </c>
    </row>
    <row r="833" spans="1:8">
      <c r="A833" s="2" t="s">
        <v>835</v>
      </c>
      <c r="B833" s="6">
        <v>39.893999999999998</v>
      </c>
      <c r="C833" s="4">
        <v>39.927</v>
      </c>
      <c r="D833" s="4">
        <v>40.015999999999998</v>
      </c>
      <c r="E833" s="4">
        <v>39.767000000000003</v>
      </c>
      <c r="F833" s="7">
        <v>-1.2999999999999999E-3</v>
      </c>
      <c r="G833" s="37">
        <f t="shared" si="32"/>
        <v>-2.2490441562336857E-3</v>
      </c>
      <c r="H833" s="37">
        <f t="shared" si="33"/>
        <v>6.2614730806949282E-3</v>
      </c>
    </row>
    <row r="834" spans="1:8">
      <c r="A834" s="2" t="s">
        <v>836</v>
      </c>
      <c r="B834" s="6">
        <v>39.945999999999998</v>
      </c>
      <c r="C834" s="4">
        <v>40.017000000000003</v>
      </c>
      <c r="D834" s="4">
        <v>40.082000000000001</v>
      </c>
      <c r="E834" s="4">
        <v>39.773000000000003</v>
      </c>
      <c r="F834" s="7">
        <v>-2.0999999999999999E-3</v>
      </c>
      <c r="G834" s="37">
        <f t="shared" ref="G834:G897" si="34">(C834-C835)/C835</f>
        <v>-6.7019137687094107E-3</v>
      </c>
      <c r="H834" s="37">
        <f t="shared" ref="H834:H897" si="35">(D834-E834)/E834</f>
        <v>7.7690895833856504E-3</v>
      </c>
    </row>
    <row r="835" spans="1:8">
      <c r="A835" s="2" t="s">
        <v>837</v>
      </c>
      <c r="B835" s="6">
        <v>40.031999999999996</v>
      </c>
      <c r="C835" s="4">
        <v>40.286999999999999</v>
      </c>
      <c r="D835" s="4">
        <v>40.362000000000002</v>
      </c>
      <c r="E835" s="4">
        <v>39.927</v>
      </c>
      <c r="F835" s="7">
        <v>-6.7000000000000002E-3</v>
      </c>
      <c r="G835" s="37">
        <f t="shared" si="34"/>
        <v>-7.6849183477424969E-3</v>
      </c>
      <c r="H835" s="37">
        <f t="shared" si="35"/>
        <v>1.0894883161770287E-2</v>
      </c>
    </row>
    <row r="836" spans="1:8">
      <c r="A836" s="2" t="s">
        <v>838</v>
      </c>
      <c r="B836" s="6">
        <v>40.302999999999997</v>
      </c>
      <c r="C836" s="4">
        <v>40.598999999999997</v>
      </c>
      <c r="D836" s="4">
        <v>40.622</v>
      </c>
      <c r="E836" s="4">
        <v>40.223999999999997</v>
      </c>
      <c r="F836" s="7">
        <v>-8.0999999999999996E-3</v>
      </c>
      <c r="G836" s="37">
        <f t="shared" si="34"/>
        <v>6.9446166819612095E-3</v>
      </c>
      <c r="H836" s="37">
        <f t="shared" si="35"/>
        <v>9.8945902943517114E-3</v>
      </c>
    </row>
    <row r="837" spans="1:8">
      <c r="A837" s="2" t="s">
        <v>839</v>
      </c>
      <c r="B837" s="3">
        <v>40.633000000000003</v>
      </c>
      <c r="C837" s="4">
        <v>40.319000000000003</v>
      </c>
      <c r="D837" s="4">
        <v>40.646000000000001</v>
      </c>
      <c r="E837" s="4">
        <v>40.085999999999999</v>
      </c>
      <c r="F837" s="5">
        <v>2.0999999999999999E-3</v>
      </c>
      <c r="G837" s="37">
        <f t="shared" si="34"/>
        <v>-8.9959444512719578E-3</v>
      </c>
      <c r="H837" s="37">
        <f t="shared" si="35"/>
        <v>1.3969964576161311E-2</v>
      </c>
    </row>
    <row r="838" spans="1:8">
      <c r="A838" s="2" t="s">
        <v>840</v>
      </c>
      <c r="B838" s="3">
        <v>40.548999999999999</v>
      </c>
      <c r="C838" s="4">
        <v>40.685000000000002</v>
      </c>
      <c r="D838" s="4">
        <v>40.689</v>
      </c>
      <c r="E838" s="4">
        <v>40.417999999999999</v>
      </c>
      <c r="F838" s="5">
        <v>3.8999999999999998E-3</v>
      </c>
      <c r="G838" s="37">
        <f t="shared" si="34"/>
        <v>9.9292540647885254E-3</v>
      </c>
      <c r="H838" s="37">
        <f t="shared" si="35"/>
        <v>6.704933445494601E-3</v>
      </c>
    </row>
    <row r="839" spans="1:8">
      <c r="A839" s="2" t="s">
        <v>841</v>
      </c>
      <c r="B839" s="3">
        <v>40.392000000000003</v>
      </c>
      <c r="C839" s="4">
        <v>40.284999999999997</v>
      </c>
      <c r="D839" s="4">
        <v>40.505000000000003</v>
      </c>
      <c r="E839" s="4">
        <v>40.243000000000002</v>
      </c>
      <c r="F839" s="5">
        <v>2.5000000000000001E-3</v>
      </c>
      <c r="G839" s="37">
        <f t="shared" si="34"/>
        <v>-5.1858254105445331E-3</v>
      </c>
      <c r="H839" s="37">
        <f t="shared" si="35"/>
        <v>6.5104490221902052E-3</v>
      </c>
    </row>
    <row r="840" spans="1:8">
      <c r="A840" s="2" t="s">
        <v>842</v>
      </c>
      <c r="B840" s="6">
        <v>40.292000000000002</v>
      </c>
      <c r="C840" s="4">
        <v>40.494999999999997</v>
      </c>
      <c r="D840" s="4">
        <v>40.764000000000003</v>
      </c>
      <c r="E840" s="4">
        <v>40.228000000000002</v>
      </c>
      <c r="F840" s="7">
        <v>-5.1000000000000004E-3</v>
      </c>
      <c r="G840" s="37">
        <f t="shared" si="34"/>
        <v>-2.9545734334606561E-3</v>
      </c>
      <c r="H840" s="37">
        <f t="shared" si="35"/>
        <v>1.3324052898478706E-2</v>
      </c>
    </row>
    <row r="841" spans="1:8">
      <c r="A841" s="2" t="s">
        <v>843</v>
      </c>
      <c r="B841" s="6">
        <v>40.497999999999998</v>
      </c>
      <c r="C841" s="4">
        <v>40.615000000000002</v>
      </c>
      <c r="D841" s="4">
        <v>40.627000000000002</v>
      </c>
      <c r="E841" s="4">
        <v>40.436</v>
      </c>
      <c r="F841" s="7">
        <v>-3.2000000000000002E-3</v>
      </c>
      <c r="G841" s="37">
        <f t="shared" si="34"/>
        <v>-8.6648767390772978E-3</v>
      </c>
      <c r="H841" s="37">
        <f t="shared" si="35"/>
        <v>4.723513700662838E-3</v>
      </c>
    </row>
    <row r="842" spans="1:8">
      <c r="A842" s="2" t="s">
        <v>844</v>
      </c>
      <c r="B842" s="6">
        <v>40.628999999999998</v>
      </c>
      <c r="C842" s="4">
        <v>40.97</v>
      </c>
      <c r="D842" s="4">
        <v>41.030999999999999</v>
      </c>
      <c r="E842" s="4">
        <v>40.445999999999998</v>
      </c>
      <c r="F842" s="7">
        <v>-8.8999999999999999E-3</v>
      </c>
      <c r="G842" s="37">
        <f t="shared" si="34"/>
        <v>-1.7299773397333876E-3</v>
      </c>
      <c r="H842" s="37">
        <f t="shared" si="35"/>
        <v>1.4463729417000467E-2</v>
      </c>
    </row>
    <row r="843" spans="1:8">
      <c r="A843" s="2" t="s">
        <v>845</v>
      </c>
      <c r="B843" s="6">
        <v>40.994999999999997</v>
      </c>
      <c r="C843" s="4">
        <v>41.040999999999997</v>
      </c>
      <c r="D843" s="4">
        <v>41.289000000000001</v>
      </c>
      <c r="E843" s="4">
        <v>40.853000000000002</v>
      </c>
      <c r="F843" s="7">
        <v>-3.5999999999999999E-3</v>
      </c>
      <c r="G843" s="37">
        <f t="shared" si="34"/>
        <v>5.1194539249131373E-4</v>
      </c>
      <c r="H843" s="37">
        <f t="shared" si="35"/>
        <v>1.0672410838861281E-2</v>
      </c>
    </row>
    <row r="844" spans="1:8">
      <c r="A844" s="2" t="s">
        <v>846</v>
      </c>
      <c r="B844" s="3">
        <v>41.142000000000003</v>
      </c>
      <c r="C844" s="4">
        <v>41.02</v>
      </c>
      <c r="D844" s="4">
        <v>41.142000000000003</v>
      </c>
      <c r="E844" s="4">
        <v>40.914999999999999</v>
      </c>
      <c r="F844" s="5">
        <v>3.2000000000000002E-3</v>
      </c>
      <c r="G844" s="37">
        <f t="shared" si="34"/>
        <v>-4.5380639211783829E-3</v>
      </c>
      <c r="H844" s="37">
        <f t="shared" si="35"/>
        <v>5.5480874984725377E-3</v>
      </c>
    </row>
    <row r="845" spans="1:8">
      <c r="A845" s="2" t="s">
        <v>847</v>
      </c>
      <c r="B845" s="6">
        <v>41.012</v>
      </c>
      <c r="C845" s="4">
        <v>41.207000000000001</v>
      </c>
      <c r="D845" s="4">
        <v>41.834000000000003</v>
      </c>
      <c r="E845" s="4">
        <v>40.938000000000002</v>
      </c>
      <c r="F845" s="7">
        <v>-4.8999999999999998E-3</v>
      </c>
      <c r="G845" s="37">
        <f t="shared" si="34"/>
        <v>2.6521971872110993E-3</v>
      </c>
      <c r="H845" s="37">
        <f t="shared" si="35"/>
        <v>2.1886755581611236E-2</v>
      </c>
    </row>
    <row r="846" spans="1:8">
      <c r="A846" s="2" t="s">
        <v>848</v>
      </c>
      <c r="B846" s="3">
        <v>41.212000000000003</v>
      </c>
      <c r="C846" s="4">
        <v>41.097999999999999</v>
      </c>
      <c r="D846" s="4">
        <v>41.295999999999999</v>
      </c>
      <c r="E846" s="4">
        <v>41.066000000000003</v>
      </c>
      <c r="F846" s="5">
        <v>2.2000000000000001E-3</v>
      </c>
      <c r="G846" s="37">
        <f t="shared" si="34"/>
        <v>1.1449172979951046E-3</v>
      </c>
      <c r="H846" s="37">
        <f t="shared" si="35"/>
        <v>5.6007402717575816E-3</v>
      </c>
    </row>
    <row r="847" spans="1:8">
      <c r="A847" s="2" t="s">
        <v>849</v>
      </c>
      <c r="B847" s="3">
        <v>41.122999999999998</v>
      </c>
      <c r="C847" s="4">
        <v>41.051000000000002</v>
      </c>
      <c r="D847" s="4">
        <v>41.23</v>
      </c>
      <c r="E847" s="4">
        <v>40.942999999999998</v>
      </c>
      <c r="F847" s="5">
        <v>5.9999999999999995E-4</v>
      </c>
      <c r="G847" s="37">
        <f t="shared" si="34"/>
        <v>-1.1724204343011094E-2</v>
      </c>
      <c r="H847" s="37">
        <f t="shared" si="35"/>
        <v>7.0097452555992245E-3</v>
      </c>
    </row>
    <row r="848" spans="1:8">
      <c r="A848" s="2" t="s">
        <v>850</v>
      </c>
      <c r="B848" s="6">
        <v>41.098999999999997</v>
      </c>
      <c r="C848" s="4">
        <v>41.537999999999997</v>
      </c>
      <c r="D848" s="4">
        <v>41.649000000000001</v>
      </c>
      <c r="E848" s="4">
        <v>40.984000000000002</v>
      </c>
      <c r="F848" s="7">
        <v>-1.11E-2</v>
      </c>
      <c r="G848" s="37">
        <f t="shared" si="34"/>
        <v>-3.3112582781458207E-3</v>
      </c>
      <c r="H848" s="37">
        <f t="shared" si="35"/>
        <v>1.6225844231895353E-2</v>
      </c>
    </row>
    <row r="849" spans="1:8">
      <c r="A849" s="2" t="s">
        <v>851</v>
      </c>
      <c r="B849" s="6">
        <v>41.558999999999997</v>
      </c>
      <c r="C849" s="4">
        <v>41.676000000000002</v>
      </c>
      <c r="D849" s="4">
        <v>41.695999999999998</v>
      </c>
      <c r="E849" s="4">
        <v>41.37</v>
      </c>
      <c r="F849" s="7">
        <v>-1E-3</v>
      </c>
      <c r="G849" s="37">
        <f t="shared" si="34"/>
        <v>1.2011723442080493E-3</v>
      </c>
      <c r="H849" s="37">
        <f t="shared" si="35"/>
        <v>7.8801063572637303E-3</v>
      </c>
    </row>
    <row r="850" spans="1:8">
      <c r="A850" s="2" t="s">
        <v>852</v>
      </c>
      <c r="B850" s="6">
        <v>41.598999999999997</v>
      </c>
      <c r="C850" s="4">
        <v>41.625999999999998</v>
      </c>
      <c r="D850" s="4">
        <v>41.75</v>
      </c>
      <c r="E850" s="4">
        <v>41.59</v>
      </c>
      <c r="F850" s="7">
        <v>-3.5000000000000001E-3</v>
      </c>
      <c r="G850" s="37">
        <f t="shared" si="34"/>
        <v>4.8049202383128451E-5</v>
      </c>
      <c r="H850" s="37">
        <f t="shared" si="35"/>
        <v>3.8470786246693092E-3</v>
      </c>
    </row>
    <row r="851" spans="1:8">
      <c r="A851" s="2" t="s">
        <v>853</v>
      </c>
      <c r="B851" s="3">
        <v>41.744999999999997</v>
      </c>
      <c r="C851" s="4">
        <v>41.624000000000002</v>
      </c>
      <c r="D851" s="4">
        <v>42.195</v>
      </c>
      <c r="E851" s="4">
        <v>41.566000000000003</v>
      </c>
      <c r="F851" s="5">
        <v>3.0000000000000001E-3</v>
      </c>
      <c r="G851" s="37">
        <f t="shared" si="34"/>
        <v>6.0424421134045534E-3</v>
      </c>
      <c r="H851" s="37">
        <f t="shared" si="35"/>
        <v>1.5132560265601639E-2</v>
      </c>
    </row>
    <row r="852" spans="1:8">
      <c r="A852" s="2" t="s">
        <v>854</v>
      </c>
      <c r="B852" s="3">
        <v>41.621000000000002</v>
      </c>
      <c r="C852" s="4">
        <v>41.374000000000002</v>
      </c>
      <c r="D852" s="4">
        <v>41.819000000000003</v>
      </c>
      <c r="E852" s="4">
        <v>41.223999999999997</v>
      </c>
      <c r="F852" s="5">
        <v>5.7000000000000002E-3</v>
      </c>
      <c r="G852" s="37">
        <f t="shared" si="34"/>
        <v>7.2303235387200663E-3</v>
      </c>
      <c r="H852" s="37">
        <f t="shared" si="35"/>
        <v>1.44333398020572E-2</v>
      </c>
    </row>
    <row r="853" spans="1:8">
      <c r="A853" s="2" t="s">
        <v>855</v>
      </c>
      <c r="B853" s="3">
        <v>41.384999999999998</v>
      </c>
      <c r="C853" s="4">
        <v>41.076999999999998</v>
      </c>
      <c r="D853" s="4">
        <v>41.523000000000003</v>
      </c>
      <c r="E853" s="4">
        <v>40.948999999999998</v>
      </c>
      <c r="F853" s="5">
        <v>7.3000000000000001E-3</v>
      </c>
      <c r="G853" s="37">
        <f t="shared" si="34"/>
        <v>8.1234967849603875E-3</v>
      </c>
      <c r="H853" s="37">
        <f t="shared" si="35"/>
        <v>1.4017436323231464E-2</v>
      </c>
    </row>
    <row r="854" spans="1:8">
      <c r="A854" s="2" t="s">
        <v>856</v>
      </c>
      <c r="B854" s="3">
        <v>41.087000000000003</v>
      </c>
      <c r="C854" s="4">
        <v>40.746000000000002</v>
      </c>
      <c r="D854" s="4">
        <v>41.396000000000001</v>
      </c>
      <c r="E854" s="4">
        <v>40.746000000000002</v>
      </c>
      <c r="F854" s="5">
        <v>7.7999999999999996E-3</v>
      </c>
      <c r="G854" s="37">
        <f t="shared" si="34"/>
        <v>-1.049103890426915E-2</v>
      </c>
      <c r="H854" s="37">
        <f t="shared" si="35"/>
        <v>1.5952486133608171E-2</v>
      </c>
    </row>
    <row r="855" spans="1:8">
      <c r="A855" s="2" t="s">
        <v>857</v>
      </c>
      <c r="B855" s="6">
        <v>40.768999999999998</v>
      </c>
      <c r="C855" s="4">
        <v>41.177999999999997</v>
      </c>
      <c r="D855" s="4">
        <v>41.262</v>
      </c>
      <c r="E855" s="4">
        <v>40.665999999999997</v>
      </c>
      <c r="F855" s="7">
        <v>-6.3E-3</v>
      </c>
      <c r="G855" s="37">
        <f t="shared" si="34"/>
        <v>5.6905605079984609E-3</v>
      </c>
      <c r="H855" s="37">
        <f t="shared" si="35"/>
        <v>1.4655977966852007E-2</v>
      </c>
    </row>
    <row r="856" spans="1:8">
      <c r="A856" s="2" t="s">
        <v>858</v>
      </c>
      <c r="B856" s="3">
        <v>41.026000000000003</v>
      </c>
      <c r="C856" s="4">
        <v>40.945</v>
      </c>
      <c r="D856" s="4">
        <v>41.156999999999996</v>
      </c>
      <c r="E856" s="4">
        <v>40.941000000000003</v>
      </c>
      <c r="F856" s="5">
        <v>2.7000000000000001E-3</v>
      </c>
      <c r="G856" s="37">
        <f t="shared" si="34"/>
        <v>-2.0230086770010335E-3</v>
      </c>
      <c r="H856" s="37">
        <f t="shared" si="35"/>
        <v>5.2758848098481709E-3</v>
      </c>
    </row>
    <row r="857" spans="1:8">
      <c r="A857" s="2" t="s">
        <v>859</v>
      </c>
      <c r="B857" s="6">
        <v>40.915999999999997</v>
      </c>
      <c r="C857" s="4">
        <v>41.027999999999999</v>
      </c>
      <c r="D857" s="4">
        <v>41.066000000000003</v>
      </c>
      <c r="E857" s="4">
        <v>40.795000000000002</v>
      </c>
      <c r="F857" s="7">
        <v>-3.3999999999999998E-3</v>
      </c>
      <c r="G857" s="37">
        <f t="shared" si="34"/>
        <v>5.8594228836205157E-3</v>
      </c>
      <c r="H857" s="37">
        <f t="shared" si="35"/>
        <v>6.6429709523226077E-3</v>
      </c>
    </row>
    <row r="858" spans="1:8">
      <c r="A858" s="2" t="s">
        <v>860</v>
      </c>
      <c r="B858" s="3">
        <v>41.057000000000002</v>
      </c>
      <c r="C858" s="4">
        <v>40.789000000000001</v>
      </c>
      <c r="D858" s="4">
        <v>41.101999999999997</v>
      </c>
      <c r="E858" s="4">
        <v>40.747</v>
      </c>
      <c r="F858" s="5">
        <v>6.4999999999999997E-3</v>
      </c>
      <c r="G858" s="37">
        <f t="shared" si="34"/>
        <v>-1.2157613039160964E-2</v>
      </c>
      <c r="H858" s="37">
        <f t="shared" si="35"/>
        <v>8.7122978378775581E-3</v>
      </c>
    </row>
    <row r="859" spans="1:8">
      <c r="A859" s="2" t="s">
        <v>861</v>
      </c>
      <c r="B859" s="6">
        <v>40.792000000000002</v>
      </c>
      <c r="C859" s="4">
        <v>41.290999999999997</v>
      </c>
      <c r="D859" s="4">
        <v>41.328000000000003</v>
      </c>
      <c r="E859" s="4">
        <v>40.679000000000002</v>
      </c>
      <c r="F859" s="7">
        <v>-1.2800000000000001E-2</v>
      </c>
      <c r="G859" s="37">
        <f t="shared" si="34"/>
        <v>1.1488903042476951E-2</v>
      </c>
      <c r="H859" s="37">
        <f t="shared" si="35"/>
        <v>1.5954177831313476E-2</v>
      </c>
    </row>
    <row r="860" spans="1:8">
      <c r="A860" s="2" t="s">
        <v>862</v>
      </c>
      <c r="B860" s="3">
        <v>41.320999999999998</v>
      </c>
      <c r="C860" s="4">
        <v>40.822000000000003</v>
      </c>
      <c r="D860" s="4">
        <v>41.320999999999998</v>
      </c>
      <c r="E860" s="4">
        <v>40.765999999999998</v>
      </c>
      <c r="F860" s="5">
        <v>1.1599999999999999E-2</v>
      </c>
      <c r="G860" s="37">
        <f t="shared" si="34"/>
        <v>-1.1430231994962809E-2</v>
      </c>
      <c r="H860" s="37">
        <f t="shared" si="35"/>
        <v>1.3614286415149873E-2</v>
      </c>
    </row>
    <row r="861" spans="1:8">
      <c r="A861" s="2" t="s">
        <v>863</v>
      </c>
      <c r="B861" s="3">
        <v>40.847000000000001</v>
      </c>
      <c r="C861" s="4">
        <v>41.293999999999997</v>
      </c>
      <c r="D861" s="4">
        <v>41.329000000000001</v>
      </c>
      <c r="E861" s="4">
        <v>40.353000000000002</v>
      </c>
      <c r="F861" s="5">
        <v>2.3999999999999998E-3</v>
      </c>
      <c r="G861" s="37">
        <f t="shared" si="34"/>
        <v>6.4588461819686917E-3</v>
      </c>
      <c r="H861" s="37">
        <f t="shared" si="35"/>
        <v>2.4186553663915918E-2</v>
      </c>
    </row>
    <row r="862" spans="1:8">
      <c r="A862" s="2" t="s">
        <v>864</v>
      </c>
      <c r="B862" s="3">
        <v>40.747999999999998</v>
      </c>
      <c r="C862" s="4">
        <v>41.029000000000003</v>
      </c>
      <c r="D862" s="4">
        <v>41.06</v>
      </c>
      <c r="E862" s="4">
        <v>40.719000000000001</v>
      </c>
      <c r="F862" s="5">
        <v>8.0000000000000004E-4</v>
      </c>
      <c r="G862" s="37">
        <f t="shared" si="34"/>
        <v>1.1363636363636503E-2</v>
      </c>
      <c r="H862" s="37">
        <f t="shared" si="35"/>
        <v>8.3744689211424899E-3</v>
      </c>
    </row>
    <row r="863" spans="1:8">
      <c r="A863" s="2" t="s">
        <v>865</v>
      </c>
      <c r="B863" s="3">
        <v>40.716000000000001</v>
      </c>
      <c r="C863" s="4">
        <v>40.567999999999998</v>
      </c>
      <c r="D863" s="4">
        <v>41.027999999999999</v>
      </c>
      <c r="E863" s="4">
        <v>40.405999999999999</v>
      </c>
      <c r="F863" s="5">
        <v>3.7000000000000002E-3</v>
      </c>
      <c r="G863" s="37">
        <f t="shared" si="34"/>
        <v>-2.0417701901553594E-3</v>
      </c>
      <c r="H863" s="37">
        <f t="shared" si="35"/>
        <v>1.5393753402959955E-2</v>
      </c>
    </row>
    <row r="864" spans="1:8">
      <c r="A864" s="2" t="s">
        <v>866</v>
      </c>
      <c r="B864" s="6">
        <v>40.564</v>
      </c>
      <c r="C864" s="4">
        <v>40.651000000000003</v>
      </c>
      <c r="D864" s="4">
        <v>40.776000000000003</v>
      </c>
      <c r="E864" s="4">
        <v>40.350999999999999</v>
      </c>
      <c r="F864" s="7">
        <v>-2.5999999999999999E-3</v>
      </c>
      <c r="G864" s="37">
        <f t="shared" si="34"/>
        <v>-1.2486335479169094E-2</v>
      </c>
      <c r="H864" s="37">
        <f t="shared" si="35"/>
        <v>1.0532576639984245E-2</v>
      </c>
    </row>
    <row r="865" spans="1:8">
      <c r="A865" s="2" t="s">
        <v>867</v>
      </c>
      <c r="B865" s="6">
        <v>40.667999999999999</v>
      </c>
      <c r="C865" s="4">
        <v>41.164999999999999</v>
      </c>
      <c r="D865" s="4">
        <v>41.564999999999998</v>
      </c>
      <c r="E865" s="4">
        <v>40.472999999999999</v>
      </c>
      <c r="F865" s="7">
        <v>-1.24E-2</v>
      </c>
      <c r="G865" s="37">
        <f t="shared" si="34"/>
        <v>-1.5756503442999208E-2</v>
      </c>
      <c r="H865" s="37">
        <f t="shared" si="35"/>
        <v>2.6980950263138358E-2</v>
      </c>
    </row>
    <row r="866" spans="1:8">
      <c r="A866" s="2" t="s">
        <v>868</v>
      </c>
      <c r="B866" s="6">
        <v>41.179000000000002</v>
      </c>
      <c r="C866" s="4">
        <v>41.823999999999998</v>
      </c>
      <c r="D866" s="4">
        <v>41.927</v>
      </c>
      <c r="E866" s="4">
        <v>41.008000000000003</v>
      </c>
      <c r="F866" s="7">
        <v>-1.61E-2</v>
      </c>
      <c r="G866" s="37">
        <f t="shared" si="34"/>
        <v>-2.3909145248171544E-5</v>
      </c>
      <c r="H866" s="37">
        <f t="shared" si="35"/>
        <v>2.2410261412407258E-2</v>
      </c>
    </row>
    <row r="867" spans="1:8">
      <c r="A867" s="2" t="s">
        <v>869</v>
      </c>
      <c r="B867" s="3">
        <v>41.850999999999999</v>
      </c>
      <c r="C867" s="4">
        <v>41.825000000000003</v>
      </c>
      <c r="D867" s="4">
        <v>42.323999999999998</v>
      </c>
      <c r="E867" s="4">
        <v>41.712000000000003</v>
      </c>
      <c r="F867" s="5">
        <v>1.5E-3</v>
      </c>
      <c r="G867" s="37">
        <f t="shared" si="34"/>
        <v>5.023442732753037E-4</v>
      </c>
      <c r="H867" s="37">
        <f t="shared" si="35"/>
        <v>1.4672036823935431E-2</v>
      </c>
    </row>
    <row r="868" spans="1:8">
      <c r="A868" s="2" t="s">
        <v>870</v>
      </c>
      <c r="B868" s="6">
        <v>41.786999999999999</v>
      </c>
      <c r="C868" s="4">
        <v>41.804000000000002</v>
      </c>
      <c r="D868" s="4">
        <v>41.927</v>
      </c>
      <c r="E868" s="4">
        <v>41.652999999999999</v>
      </c>
      <c r="F868" s="7">
        <v>-1.4E-3</v>
      </c>
      <c r="G868" s="37">
        <f t="shared" si="34"/>
        <v>1.3160126996437295E-2</v>
      </c>
      <c r="H868" s="37">
        <f t="shared" si="35"/>
        <v>6.5781576357045327E-3</v>
      </c>
    </row>
    <row r="869" spans="1:8">
      <c r="A869" s="2" t="s">
        <v>871</v>
      </c>
      <c r="B869" s="3">
        <v>41.847000000000001</v>
      </c>
      <c r="C869" s="4">
        <v>41.261000000000003</v>
      </c>
      <c r="D869" s="4">
        <v>42.234000000000002</v>
      </c>
      <c r="E869" s="4">
        <v>41.164000000000001</v>
      </c>
      <c r="F869" s="5">
        <v>1.3599999999999999E-2</v>
      </c>
      <c r="G869" s="37">
        <f t="shared" si="34"/>
        <v>1.6731555862204969E-2</v>
      </c>
      <c r="H869" s="37">
        <f t="shared" si="35"/>
        <v>2.5993586629093388E-2</v>
      </c>
    </row>
    <row r="870" spans="1:8">
      <c r="A870" s="2" t="s">
        <v>872</v>
      </c>
      <c r="B870" s="3">
        <v>41.283999999999999</v>
      </c>
      <c r="C870" s="4">
        <v>40.582000000000001</v>
      </c>
      <c r="D870" s="4">
        <v>41.655000000000001</v>
      </c>
      <c r="E870" s="4">
        <v>40.56</v>
      </c>
      <c r="F870" s="5">
        <v>1.6500000000000001E-2</v>
      </c>
      <c r="G870" s="37">
        <f t="shared" si="34"/>
        <v>5.9990084283588823E-3</v>
      </c>
      <c r="H870" s="37">
        <f t="shared" si="35"/>
        <v>2.6997041420118315E-2</v>
      </c>
    </row>
    <row r="871" spans="1:8">
      <c r="A871" s="2" t="s">
        <v>873</v>
      </c>
      <c r="B871" s="3">
        <v>40.612000000000002</v>
      </c>
      <c r="C871" s="4">
        <v>40.340000000000003</v>
      </c>
      <c r="D871" s="4">
        <v>40.698999999999998</v>
      </c>
      <c r="E871" s="4">
        <v>40.265000000000001</v>
      </c>
      <c r="F871" s="5">
        <v>6.0000000000000001E-3</v>
      </c>
      <c r="G871" s="37">
        <f t="shared" si="34"/>
        <v>3.1831294141052447E-3</v>
      </c>
      <c r="H871" s="37">
        <f t="shared" si="35"/>
        <v>1.0778591829131939E-2</v>
      </c>
    </row>
    <row r="872" spans="1:8">
      <c r="A872" s="2" t="s">
        <v>874</v>
      </c>
      <c r="B872" s="3">
        <v>40.369999999999997</v>
      </c>
      <c r="C872" s="4">
        <v>40.212000000000003</v>
      </c>
      <c r="D872" s="4">
        <v>40.387999999999998</v>
      </c>
      <c r="E872" s="4">
        <v>40.134</v>
      </c>
      <c r="F872" s="5">
        <v>3.3999999999999998E-3</v>
      </c>
      <c r="G872" s="37">
        <f t="shared" si="34"/>
        <v>-2.7527713711776678E-3</v>
      </c>
      <c r="H872" s="37">
        <f t="shared" si="35"/>
        <v>6.3287985249413908E-3</v>
      </c>
    </row>
    <row r="873" spans="1:8">
      <c r="A873" s="2" t="s">
        <v>875</v>
      </c>
      <c r="B873" s="6">
        <v>40.234000000000002</v>
      </c>
      <c r="C873" s="4">
        <v>40.323</v>
      </c>
      <c r="D873" s="4">
        <v>40.454999999999998</v>
      </c>
      <c r="E873" s="4">
        <v>40.064</v>
      </c>
      <c r="F873" s="7">
        <v>-2.7000000000000001E-3</v>
      </c>
      <c r="G873" s="37">
        <f t="shared" si="34"/>
        <v>-9.4150293600249511E-4</v>
      </c>
      <c r="H873" s="37">
        <f t="shared" si="35"/>
        <v>9.759384984025515E-3</v>
      </c>
    </row>
    <row r="874" spans="1:8">
      <c r="A874" s="2" t="s">
        <v>876</v>
      </c>
      <c r="B874" s="3">
        <v>40.344999999999999</v>
      </c>
      <c r="C874" s="4">
        <v>40.360999999999997</v>
      </c>
      <c r="D874" s="4">
        <v>40.384</v>
      </c>
      <c r="E874" s="4">
        <v>40.08</v>
      </c>
      <c r="F874" s="5">
        <v>4.3E-3</v>
      </c>
      <c r="G874" s="37">
        <f t="shared" si="34"/>
        <v>1.2619800291033172E-2</v>
      </c>
      <c r="H874" s="37">
        <f t="shared" si="35"/>
        <v>7.5848303393214085E-3</v>
      </c>
    </row>
    <row r="875" spans="1:8">
      <c r="A875" s="2" t="s">
        <v>877</v>
      </c>
      <c r="B875" s="3">
        <v>40.17</v>
      </c>
      <c r="C875" s="4">
        <v>39.857999999999997</v>
      </c>
      <c r="D875" s="4">
        <v>40.213999999999999</v>
      </c>
      <c r="E875" s="4">
        <v>39.777000000000001</v>
      </c>
      <c r="F875" s="5">
        <v>7.7999999999999996E-3</v>
      </c>
      <c r="G875" s="37">
        <f t="shared" si="34"/>
        <v>-2.2279520364484376E-3</v>
      </c>
      <c r="H875" s="37">
        <f t="shared" si="35"/>
        <v>1.098624833446458E-2</v>
      </c>
    </row>
    <row r="876" spans="1:8">
      <c r="A876" s="2" t="s">
        <v>878</v>
      </c>
      <c r="B876" s="6">
        <v>39.860999999999997</v>
      </c>
      <c r="C876" s="4">
        <v>39.947000000000003</v>
      </c>
      <c r="D876" s="4">
        <v>40.006</v>
      </c>
      <c r="E876" s="4">
        <v>39.68</v>
      </c>
      <c r="F876" s="7">
        <v>-2.0999999999999999E-3</v>
      </c>
      <c r="G876" s="37">
        <f t="shared" si="34"/>
        <v>8.5588769945467019E-3</v>
      </c>
      <c r="H876" s="37">
        <f t="shared" si="35"/>
        <v>8.2157258064516261E-3</v>
      </c>
    </row>
    <row r="877" spans="1:8">
      <c r="A877" s="2" t="s">
        <v>879</v>
      </c>
      <c r="B877" s="3">
        <v>39.942999999999998</v>
      </c>
      <c r="C877" s="4">
        <v>39.607999999999997</v>
      </c>
      <c r="D877" s="4">
        <v>40.000999999999998</v>
      </c>
      <c r="E877" s="4">
        <v>39.517000000000003</v>
      </c>
      <c r="F877" s="5">
        <v>8.6E-3</v>
      </c>
      <c r="G877" s="37">
        <f t="shared" si="34"/>
        <v>-6.0727728983689944E-3</v>
      </c>
      <c r="H877" s="37">
        <f t="shared" si="35"/>
        <v>1.2247893311739115E-2</v>
      </c>
    </row>
    <row r="878" spans="1:8">
      <c r="A878" s="2" t="s">
        <v>880</v>
      </c>
      <c r="B878" s="6">
        <v>39.600999999999999</v>
      </c>
      <c r="C878" s="4">
        <v>39.85</v>
      </c>
      <c r="D878" s="4">
        <v>39.893000000000001</v>
      </c>
      <c r="E878" s="4">
        <v>39.533000000000001</v>
      </c>
      <c r="F878" s="7">
        <v>-6.4999999999999997E-3</v>
      </c>
      <c r="G878" s="37">
        <f t="shared" si="34"/>
        <v>-9.0257233114379384E-4</v>
      </c>
      <c r="H878" s="37">
        <f t="shared" si="35"/>
        <v>9.1063162421268166E-3</v>
      </c>
    </row>
    <row r="879" spans="1:8">
      <c r="A879" s="2" t="s">
        <v>881</v>
      </c>
      <c r="B879" s="6">
        <v>39.860999999999997</v>
      </c>
      <c r="C879" s="4">
        <v>39.886000000000003</v>
      </c>
      <c r="D879" s="4">
        <v>39.982999999999997</v>
      </c>
      <c r="E879" s="4">
        <v>39.738</v>
      </c>
      <c r="F879" s="7">
        <v>-3.0999999999999999E-3</v>
      </c>
      <c r="G879" s="37">
        <f t="shared" si="34"/>
        <v>-4.0098240689685321E-4</v>
      </c>
      <c r="H879" s="37">
        <f t="shared" si="35"/>
        <v>6.1653832603552634E-3</v>
      </c>
    </row>
    <row r="880" spans="1:8">
      <c r="A880" s="2" t="s">
        <v>882</v>
      </c>
      <c r="B880" s="3">
        <v>39.984000000000002</v>
      </c>
      <c r="C880" s="4">
        <v>39.902000000000001</v>
      </c>
      <c r="D880" s="4">
        <v>39.994</v>
      </c>
      <c r="E880" s="4">
        <v>39.734999999999999</v>
      </c>
      <c r="F880" s="5">
        <v>2.2000000000000001E-3</v>
      </c>
      <c r="G880" s="37">
        <f t="shared" si="34"/>
        <v>1.2304335692721399E-2</v>
      </c>
      <c r="H880" s="37">
        <f t="shared" si="35"/>
        <v>6.5181829621240809E-3</v>
      </c>
    </row>
    <row r="881" spans="1:8">
      <c r="A881" s="2" t="s">
        <v>883</v>
      </c>
      <c r="B881" s="3">
        <v>39.896999999999998</v>
      </c>
      <c r="C881" s="4">
        <v>39.417000000000002</v>
      </c>
      <c r="D881" s="4">
        <v>39.927</v>
      </c>
      <c r="E881" s="4">
        <v>39.366999999999997</v>
      </c>
      <c r="F881" s="5">
        <v>1.12E-2</v>
      </c>
      <c r="G881" s="37">
        <f t="shared" si="34"/>
        <v>7.6115086010050074E-5</v>
      </c>
      <c r="H881" s="37">
        <f t="shared" si="35"/>
        <v>1.4225112403790036E-2</v>
      </c>
    </row>
    <row r="882" spans="1:8">
      <c r="A882" s="2" t="s">
        <v>884</v>
      </c>
      <c r="B882" s="3">
        <v>39.454000000000001</v>
      </c>
      <c r="C882" s="4">
        <v>39.414000000000001</v>
      </c>
      <c r="D882" s="4">
        <v>39.606000000000002</v>
      </c>
      <c r="E882" s="4">
        <v>39.337000000000003</v>
      </c>
      <c r="F882" s="5">
        <v>4.0000000000000002E-4</v>
      </c>
      <c r="G882" s="37">
        <f t="shared" si="34"/>
        <v>8.7788897135984111E-3</v>
      </c>
      <c r="H882" s="37">
        <f t="shared" si="35"/>
        <v>6.8383455779545549E-3</v>
      </c>
    </row>
    <row r="883" spans="1:8">
      <c r="A883" s="2" t="s">
        <v>885</v>
      </c>
      <c r="B883" s="3">
        <v>39.436999999999998</v>
      </c>
      <c r="C883" s="4">
        <v>39.070999999999998</v>
      </c>
      <c r="D883" s="4">
        <v>39.527000000000001</v>
      </c>
      <c r="E883" s="4">
        <v>39.003</v>
      </c>
      <c r="F883" s="5">
        <v>9.1000000000000004E-3</v>
      </c>
      <c r="G883" s="37">
        <f t="shared" si="34"/>
        <v>1.8462011846456477E-3</v>
      </c>
      <c r="H883" s="37">
        <f t="shared" si="35"/>
        <v>1.3434863984821703E-2</v>
      </c>
    </row>
    <row r="884" spans="1:8">
      <c r="A884" s="2" t="s">
        <v>886</v>
      </c>
      <c r="B884" s="3">
        <v>39.081000000000003</v>
      </c>
      <c r="C884" s="4">
        <v>38.999000000000002</v>
      </c>
      <c r="D884" s="4">
        <v>39.18</v>
      </c>
      <c r="E884" s="4">
        <v>38.932000000000002</v>
      </c>
      <c r="F884" s="5">
        <v>1.4E-3</v>
      </c>
      <c r="G884" s="37">
        <f t="shared" si="34"/>
        <v>4.0420163740282058E-3</v>
      </c>
      <c r="H884" s="37">
        <f t="shared" si="35"/>
        <v>6.3700811671631961E-3</v>
      </c>
    </row>
    <row r="885" spans="1:8">
      <c r="A885" s="2" t="s">
        <v>887</v>
      </c>
      <c r="B885" s="3">
        <v>39.024999999999999</v>
      </c>
      <c r="C885" s="4">
        <v>38.841999999999999</v>
      </c>
      <c r="D885" s="4">
        <v>39.090000000000003</v>
      </c>
      <c r="E885" s="4">
        <v>38.841999999999999</v>
      </c>
      <c r="F885" s="5">
        <v>1.5E-3</v>
      </c>
      <c r="G885" s="37">
        <f t="shared" si="34"/>
        <v>-3.1822614587076509E-3</v>
      </c>
      <c r="H885" s="37">
        <f t="shared" si="35"/>
        <v>6.3848411513311538E-3</v>
      </c>
    </row>
    <row r="886" spans="1:8">
      <c r="A886" s="2" t="s">
        <v>888</v>
      </c>
      <c r="B886" s="6">
        <v>38.968000000000004</v>
      </c>
      <c r="C886" s="4">
        <v>38.966000000000001</v>
      </c>
      <c r="D886" s="4">
        <v>39.034999999999997</v>
      </c>
      <c r="E886" s="4">
        <v>38.887</v>
      </c>
      <c r="F886" s="7">
        <v>-1E-4</v>
      </c>
      <c r="G886" s="37">
        <f t="shared" si="34"/>
        <v>-6.4117360416502734E-4</v>
      </c>
      <c r="H886" s="37">
        <f t="shared" si="35"/>
        <v>3.8058991436725931E-3</v>
      </c>
    </row>
    <row r="887" spans="1:8">
      <c r="A887" s="2" t="s">
        <v>889</v>
      </c>
      <c r="B887" s="6">
        <v>38.97</v>
      </c>
      <c r="C887" s="4">
        <v>38.991</v>
      </c>
      <c r="D887" s="4">
        <v>39.100999999999999</v>
      </c>
      <c r="E887" s="4">
        <v>38.909999999999997</v>
      </c>
      <c r="F887" s="7">
        <v>-1.4E-3</v>
      </c>
      <c r="G887" s="37">
        <f t="shared" si="34"/>
        <v>-7.0288028115212094E-3</v>
      </c>
      <c r="H887" s="37">
        <f t="shared" si="35"/>
        <v>4.9087638139296459E-3</v>
      </c>
    </row>
    <row r="888" spans="1:8">
      <c r="A888" s="2" t="s">
        <v>890</v>
      </c>
      <c r="B888" s="6">
        <v>39.024999999999999</v>
      </c>
      <c r="C888" s="4">
        <v>39.267000000000003</v>
      </c>
      <c r="D888" s="4">
        <v>39.334000000000003</v>
      </c>
      <c r="E888" s="4">
        <v>38.945999999999998</v>
      </c>
      <c r="F888" s="7">
        <v>-6.4999999999999997E-3</v>
      </c>
      <c r="G888" s="37">
        <f t="shared" si="34"/>
        <v>1.5814309399312517E-3</v>
      </c>
      <c r="H888" s="37">
        <f t="shared" si="35"/>
        <v>9.9625121963746021E-3</v>
      </c>
    </row>
    <row r="889" spans="1:8">
      <c r="A889" s="2" t="s">
        <v>891</v>
      </c>
      <c r="B889" s="3">
        <v>39.279000000000003</v>
      </c>
      <c r="C889" s="4">
        <v>39.204999999999998</v>
      </c>
      <c r="D889" s="4">
        <v>39.368000000000002</v>
      </c>
      <c r="E889" s="4">
        <v>39.093000000000004</v>
      </c>
      <c r="F889" s="5">
        <v>1.6000000000000001E-3</v>
      </c>
      <c r="G889" s="37">
        <f t="shared" si="34"/>
        <v>-1.3500433032758768E-3</v>
      </c>
      <c r="H889" s="37">
        <f t="shared" si="35"/>
        <v>7.0345074565778673E-3</v>
      </c>
    </row>
    <row r="890" spans="1:8">
      <c r="A890" s="2" t="s">
        <v>892</v>
      </c>
      <c r="B890" s="6">
        <v>39.216000000000001</v>
      </c>
      <c r="C890" s="4">
        <v>39.258000000000003</v>
      </c>
      <c r="D890" s="4">
        <v>39.296999999999997</v>
      </c>
      <c r="E890" s="4">
        <v>38.991</v>
      </c>
      <c r="F890" s="7">
        <v>-1E-3</v>
      </c>
      <c r="G890" s="37">
        <f t="shared" si="34"/>
        <v>1.2091056742891055E-2</v>
      </c>
      <c r="H890" s="37">
        <f t="shared" si="35"/>
        <v>7.8479649149803127E-3</v>
      </c>
    </row>
    <row r="891" spans="1:8">
      <c r="A891" s="2" t="s">
        <v>893</v>
      </c>
      <c r="B891" s="3">
        <v>39.255000000000003</v>
      </c>
      <c r="C891" s="4">
        <v>38.789000000000001</v>
      </c>
      <c r="D891" s="4">
        <v>39.281999999999996</v>
      </c>
      <c r="E891" s="4">
        <v>38.569000000000003</v>
      </c>
      <c r="F891" s="5">
        <v>1.55E-2</v>
      </c>
      <c r="G891" s="37">
        <f t="shared" si="34"/>
        <v>-1.2888591019218057E-4</v>
      </c>
      <c r="H891" s="37">
        <f t="shared" si="35"/>
        <v>1.848634914050128E-2</v>
      </c>
    </row>
    <row r="892" spans="1:8">
      <c r="A892" s="2" t="s">
        <v>894</v>
      </c>
      <c r="B892" s="6">
        <v>38.655999999999999</v>
      </c>
      <c r="C892" s="4">
        <v>38.793999999999997</v>
      </c>
      <c r="D892" s="4">
        <v>39.003</v>
      </c>
      <c r="E892" s="4">
        <v>38.646000000000001</v>
      </c>
      <c r="F892" s="7">
        <v>-7.7000000000000002E-3</v>
      </c>
      <c r="G892" s="37">
        <f t="shared" si="34"/>
        <v>-3.0923053136114147E-4</v>
      </c>
      <c r="H892" s="37">
        <f t="shared" si="35"/>
        <v>9.2376960099363279E-3</v>
      </c>
    </row>
    <row r="893" spans="1:8">
      <c r="A893" s="2" t="s">
        <v>895</v>
      </c>
      <c r="B893" s="3">
        <v>38.956000000000003</v>
      </c>
      <c r="C893" s="4">
        <v>38.805999999999997</v>
      </c>
      <c r="D893" s="4">
        <v>39.101999999999997</v>
      </c>
      <c r="E893" s="4">
        <v>38.783000000000001</v>
      </c>
      <c r="F893" s="5">
        <v>3.5999999999999999E-3</v>
      </c>
      <c r="G893" s="37">
        <f t="shared" si="34"/>
        <v>3.3353155622203837E-3</v>
      </c>
      <c r="H893" s="37">
        <f t="shared" si="35"/>
        <v>8.2252533326456316E-3</v>
      </c>
    </row>
    <row r="894" spans="1:8">
      <c r="A894" s="2" t="s">
        <v>896</v>
      </c>
      <c r="B894" s="3">
        <v>38.814999999999998</v>
      </c>
      <c r="C894" s="4">
        <v>38.677</v>
      </c>
      <c r="D894" s="4">
        <v>38.886000000000003</v>
      </c>
      <c r="E894" s="4">
        <v>38.64</v>
      </c>
      <c r="F894" s="5">
        <v>2.2000000000000001E-3</v>
      </c>
      <c r="G894" s="37">
        <f t="shared" si="34"/>
        <v>-3.555326549014508E-3</v>
      </c>
      <c r="H894" s="37">
        <f t="shared" si="35"/>
        <v>6.3664596273292498E-3</v>
      </c>
    </row>
    <row r="895" spans="1:8">
      <c r="A895" s="2" t="s">
        <v>897</v>
      </c>
      <c r="B895" s="6">
        <v>38.728000000000002</v>
      </c>
      <c r="C895" s="4">
        <v>38.814999999999998</v>
      </c>
      <c r="D895" s="4">
        <v>38.871000000000002</v>
      </c>
      <c r="E895" s="4">
        <v>38.630000000000003</v>
      </c>
      <c r="F895" s="7">
        <v>-2.7000000000000001E-3</v>
      </c>
      <c r="G895" s="37">
        <f t="shared" si="34"/>
        <v>-1.3122008953841901E-3</v>
      </c>
      <c r="H895" s="37">
        <f t="shared" si="35"/>
        <v>6.2386746052290869E-3</v>
      </c>
    </row>
    <row r="896" spans="1:8">
      <c r="A896" s="2" t="s">
        <v>898</v>
      </c>
      <c r="B896" s="6">
        <v>38.834000000000003</v>
      </c>
      <c r="C896" s="4">
        <v>38.866</v>
      </c>
      <c r="D896" s="4">
        <v>39.006</v>
      </c>
      <c r="E896" s="4">
        <v>38.780999999999999</v>
      </c>
      <c r="F896" s="7">
        <v>-1.2999999999999999E-3</v>
      </c>
      <c r="G896" s="37">
        <f t="shared" si="34"/>
        <v>1.4687314798114397E-3</v>
      </c>
      <c r="H896" s="37">
        <f t="shared" si="35"/>
        <v>5.8018101647714457E-3</v>
      </c>
    </row>
    <row r="897" spans="1:8">
      <c r="A897" s="2" t="s">
        <v>899</v>
      </c>
      <c r="B897" s="3">
        <v>38.886000000000003</v>
      </c>
      <c r="C897" s="4">
        <v>38.808999999999997</v>
      </c>
      <c r="D897" s="4">
        <v>38.972000000000001</v>
      </c>
      <c r="E897" s="4">
        <v>38.771999999999998</v>
      </c>
      <c r="F897" s="5">
        <v>1.6999999999999999E-3</v>
      </c>
      <c r="G897" s="37">
        <f t="shared" si="34"/>
        <v>-1.5457941517455179E-4</v>
      </c>
      <c r="H897" s="37">
        <f t="shared" si="35"/>
        <v>5.1583617043227808E-3</v>
      </c>
    </row>
    <row r="898" spans="1:8">
      <c r="A898" s="2" t="s">
        <v>900</v>
      </c>
      <c r="B898" s="6">
        <v>38.820999999999998</v>
      </c>
      <c r="C898" s="4">
        <v>38.814999999999998</v>
      </c>
      <c r="D898" s="4">
        <v>38.840000000000003</v>
      </c>
      <c r="E898" s="4">
        <v>38.813000000000002</v>
      </c>
      <c r="F898" s="7">
        <v>-5.9999999999999995E-4</v>
      </c>
      <c r="G898" s="37">
        <f t="shared" ref="G898:G961" si="36">(C898-C899)/C899</f>
        <v>2.324080051646128E-3</v>
      </c>
      <c r="H898" s="37">
        <f t="shared" ref="H898:H961" si="37">(D898-E898)/E898</f>
        <v>6.9564321232579347E-4</v>
      </c>
    </row>
    <row r="899" spans="1:8">
      <c r="A899" s="2" t="s">
        <v>901</v>
      </c>
      <c r="B899" s="3">
        <v>38.843000000000004</v>
      </c>
      <c r="C899" s="4">
        <v>38.725000000000001</v>
      </c>
      <c r="D899" s="4">
        <v>38.942</v>
      </c>
      <c r="E899" s="4">
        <v>38.685000000000002</v>
      </c>
      <c r="F899" s="5">
        <v>2.0999999999999999E-3</v>
      </c>
      <c r="G899" s="37">
        <f t="shared" si="36"/>
        <v>-6.1937082247286146E-4</v>
      </c>
      <c r="H899" s="37">
        <f t="shared" si="37"/>
        <v>6.6434018353366394E-3</v>
      </c>
    </row>
    <row r="900" spans="1:8">
      <c r="A900" s="2" t="s">
        <v>902</v>
      </c>
      <c r="B900" s="6">
        <v>38.762999999999998</v>
      </c>
      <c r="C900" s="4">
        <v>38.749000000000002</v>
      </c>
      <c r="D900" s="4">
        <v>38.844000000000001</v>
      </c>
      <c r="E900" s="4">
        <v>38.664000000000001</v>
      </c>
      <c r="F900" s="7">
        <v>-1E-4</v>
      </c>
      <c r="G900" s="37">
        <f t="shared" si="36"/>
        <v>7.2312182020107434E-4</v>
      </c>
      <c r="H900" s="37">
        <f t="shared" si="37"/>
        <v>4.6554934823091173E-3</v>
      </c>
    </row>
    <row r="901" spans="1:8">
      <c r="A901" s="2" t="s">
        <v>903</v>
      </c>
      <c r="B901" s="3">
        <v>38.768000000000001</v>
      </c>
      <c r="C901" s="4">
        <v>38.720999999999997</v>
      </c>
      <c r="D901" s="4">
        <v>38.807000000000002</v>
      </c>
      <c r="E901" s="4">
        <v>38.595999999999997</v>
      </c>
      <c r="F901" s="5">
        <v>1.1000000000000001E-3</v>
      </c>
      <c r="G901" s="37">
        <f t="shared" si="36"/>
        <v>-2.6529981454770642E-3</v>
      </c>
      <c r="H901" s="37">
        <f t="shared" si="37"/>
        <v>5.4668877603898242E-3</v>
      </c>
    </row>
    <row r="902" spans="1:8">
      <c r="A902" s="2" t="s">
        <v>904</v>
      </c>
      <c r="B902" s="6">
        <v>38.725999999999999</v>
      </c>
      <c r="C902" s="4">
        <v>38.823999999999998</v>
      </c>
      <c r="D902" s="4">
        <v>38.856000000000002</v>
      </c>
      <c r="E902" s="4">
        <v>38.625</v>
      </c>
      <c r="F902" s="7">
        <v>-2.5999999999999999E-3</v>
      </c>
      <c r="G902" s="37">
        <f t="shared" si="36"/>
        <v>-8.2355363393050182E-4</v>
      </c>
      <c r="H902" s="37">
        <f t="shared" si="37"/>
        <v>5.9805825242718871E-3</v>
      </c>
    </row>
    <row r="903" spans="1:8">
      <c r="A903" s="2" t="s">
        <v>905</v>
      </c>
      <c r="B903" s="6">
        <v>38.826000000000001</v>
      </c>
      <c r="C903" s="4">
        <v>38.856000000000002</v>
      </c>
      <c r="D903" s="4">
        <v>38.898000000000003</v>
      </c>
      <c r="E903" s="4">
        <v>38.738</v>
      </c>
      <c r="F903" s="7">
        <v>-3.5000000000000001E-3</v>
      </c>
      <c r="G903" s="37">
        <f t="shared" si="36"/>
        <v>-3.3445676503121059E-4</v>
      </c>
      <c r="H903" s="37">
        <f t="shared" si="37"/>
        <v>4.1303113222160076E-3</v>
      </c>
    </row>
    <row r="904" spans="1:8">
      <c r="A904" s="2" t="s">
        <v>906</v>
      </c>
      <c r="B904" s="3">
        <v>38.96</v>
      </c>
      <c r="C904" s="4">
        <v>38.869</v>
      </c>
      <c r="D904" s="4">
        <v>38.963999999999999</v>
      </c>
      <c r="E904" s="4">
        <v>38.866</v>
      </c>
      <c r="F904" s="5">
        <v>8.0000000000000004E-4</v>
      </c>
      <c r="G904" s="37">
        <f t="shared" si="36"/>
        <v>2.7604354780454907E-3</v>
      </c>
      <c r="H904" s="37">
        <f t="shared" si="37"/>
        <v>2.5214840734832239E-3</v>
      </c>
    </row>
    <row r="905" spans="1:8">
      <c r="A905" s="2" t="s">
        <v>907</v>
      </c>
      <c r="B905" s="3">
        <v>38.927999999999997</v>
      </c>
      <c r="C905" s="4">
        <v>38.762</v>
      </c>
      <c r="D905" s="4">
        <v>38.945</v>
      </c>
      <c r="E905" s="4">
        <v>38.732999999999997</v>
      </c>
      <c r="F905" s="5">
        <v>3.8999999999999998E-3</v>
      </c>
      <c r="G905" s="37">
        <f t="shared" si="36"/>
        <v>1.058856951008598E-3</v>
      </c>
      <c r="H905" s="37">
        <f t="shared" si="37"/>
        <v>5.4733689618672275E-3</v>
      </c>
    </row>
    <row r="906" spans="1:8">
      <c r="A906" s="2" t="s">
        <v>908</v>
      </c>
      <c r="B906" s="3">
        <v>38.776000000000003</v>
      </c>
      <c r="C906" s="4">
        <v>38.720999999999997</v>
      </c>
      <c r="D906" s="4">
        <v>38.847999999999999</v>
      </c>
      <c r="E906" s="4">
        <v>38.609000000000002</v>
      </c>
      <c r="F906" s="5">
        <v>1E-3</v>
      </c>
      <c r="G906" s="37">
        <f t="shared" si="36"/>
        <v>2.8416429863073315E-4</v>
      </c>
      <c r="H906" s="37">
        <f t="shared" si="37"/>
        <v>6.190266518169266E-3</v>
      </c>
    </row>
    <row r="907" spans="1:8">
      <c r="A907" s="2" t="s">
        <v>909</v>
      </c>
      <c r="B907" s="3">
        <v>38.738</v>
      </c>
      <c r="C907" s="4">
        <v>38.71</v>
      </c>
      <c r="D907" s="4">
        <v>38.767000000000003</v>
      </c>
      <c r="E907" s="4">
        <v>38.587000000000003</v>
      </c>
      <c r="F907" s="5">
        <v>2.9999999999999997E-4</v>
      </c>
      <c r="G907" s="37">
        <f t="shared" si="36"/>
        <v>-4.5260505066091116E-3</v>
      </c>
      <c r="H907" s="37">
        <f t="shared" si="37"/>
        <v>4.6647834763003009E-3</v>
      </c>
    </row>
    <row r="908" spans="1:8">
      <c r="A908" s="2" t="s">
        <v>910</v>
      </c>
      <c r="B908" s="6">
        <v>38.726999999999997</v>
      </c>
      <c r="C908" s="4">
        <v>38.886000000000003</v>
      </c>
      <c r="D908" s="4">
        <v>38.947000000000003</v>
      </c>
      <c r="E908" s="4">
        <v>38.670999999999999</v>
      </c>
      <c r="F908" s="7">
        <v>-4.5999999999999999E-3</v>
      </c>
      <c r="G908" s="37">
        <f t="shared" si="36"/>
        <v>5.8978736613379259E-3</v>
      </c>
      <c r="H908" s="37">
        <f t="shared" si="37"/>
        <v>7.1371311835743412E-3</v>
      </c>
    </row>
    <row r="909" spans="1:8">
      <c r="A909" s="2" t="s">
        <v>911</v>
      </c>
      <c r="B909" s="3">
        <v>38.905000000000001</v>
      </c>
      <c r="C909" s="4">
        <v>38.658000000000001</v>
      </c>
      <c r="D909" s="4">
        <v>38.923999999999999</v>
      </c>
      <c r="E909" s="4">
        <v>38.485999999999997</v>
      </c>
      <c r="F909" s="5">
        <v>5.0000000000000001E-3</v>
      </c>
      <c r="G909" s="37">
        <f t="shared" si="36"/>
        <v>-1.3949163050217515E-3</v>
      </c>
      <c r="H909" s="37">
        <f t="shared" si="37"/>
        <v>1.1380761835472703E-2</v>
      </c>
    </row>
    <row r="910" spans="1:8">
      <c r="A910" s="2" t="s">
        <v>912</v>
      </c>
      <c r="B910" s="3">
        <v>38.713000000000001</v>
      </c>
      <c r="C910" s="4">
        <v>38.712000000000003</v>
      </c>
      <c r="D910" s="4">
        <v>38.777000000000001</v>
      </c>
      <c r="E910" s="4">
        <v>38.698</v>
      </c>
      <c r="F910" s="5">
        <v>2.9999999999999997E-4</v>
      </c>
      <c r="G910" s="37">
        <f t="shared" si="36"/>
        <v>-1.6505054672993618E-3</v>
      </c>
      <c r="H910" s="37">
        <f t="shared" si="37"/>
        <v>2.0414491704997834E-3</v>
      </c>
    </row>
    <row r="911" spans="1:8">
      <c r="A911" s="2" t="s">
        <v>913</v>
      </c>
      <c r="B911" s="6">
        <v>38.700000000000003</v>
      </c>
      <c r="C911" s="4">
        <v>38.776000000000003</v>
      </c>
      <c r="D911" s="4">
        <v>38.881</v>
      </c>
      <c r="E911" s="4">
        <v>38.648000000000003</v>
      </c>
      <c r="F911" s="7">
        <v>-2.0999999999999999E-3</v>
      </c>
      <c r="G911" s="37">
        <f t="shared" si="36"/>
        <v>-1.9818289449977655E-3</v>
      </c>
      <c r="H911" s="37">
        <f t="shared" si="37"/>
        <v>6.0287725108672365E-3</v>
      </c>
    </row>
    <row r="912" spans="1:8">
      <c r="A912" s="2" t="s">
        <v>914</v>
      </c>
      <c r="B912" s="6">
        <v>38.781999999999996</v>
      </c>
      <c r="C912" s="4">
        <v>38.853000000000002</v>
      </c>
      <c r="D912" s="4">
        <v>38.939</v>
      </c>
      <c r="E912" s="4">
        <v>38.668999999999997</v>
      </c>
      <c r="F912" s="7">
        <v>-2.3E-3</v>
      </c>
      <c r="G912" s="37">
        <f t="shared" si="36"/>
        <v>-3.3092196398337125E-3</v>
      </c>
      <c r="H912" s="37">
        <f t="shared" si="37"/>
        <v>6.9823372727508635E-3</v>
      </c>
    </row>
    <row r="913" spans="1:8">
      <c r="A913" s="2" t="s">
        <v>915</v>
      </c>
      <c r="B913" s="6">
        <v>38.872</v>
      </c>
      <c r="C913" s="4">
        <v>38.981999999999999</v>
      </c>
      <c r="D913" s="4">
        <v>39.171999999999997</v>
      </c>
      <c r="E913" s="4">
        <v>38.822000000000003</v>
      </c>
      <c r="F913" s="7">
        <v>-3.2000000000000002E-3</v>
      </c>
      <c r="G913" s="37">
        <f t="shared" si="36"/>
        <v>5.4940803219067028E-3</v>
      </c>
      <c r="H913" s="37">
        <f t="shared" si="37"/>
        <v>9.0155066714747902E-3</v>
      </c>
    </row>
    <row r="914" spans="1:8">
      <c r="A914" s="2" t="s">
        <v>916</v>
      </c>
      <c r="B914" s="3">
        <v>38.997999999999998</v>
      </c>
      <c r="C914" s="4">
        <v>38.768999999999998</v>
      </c>
      <c r="D914" s="4">
        <v>39.027000000000001</v>
      </c>
      <c r="E914" s="4">
        <v>38.749000000000002</v>
      </c>
      <c r="F914" s="5">
        <v>4.5999999999999999E-3</v>
      </c>
      <c r="G914" s="37">
        <f t="shared" si="36"/>
        <v>5.9360966293284809E-4</v>
      </c>
      <c r="H914" s="37">
        <f t="shared" si="37"/>
        <v>7.1743786936436724E-3</v>
      </c>
    </row>
    <row r="915" spans="1:8">
      <c r="A915" s="2" t="s">
        <v>917</v>
      </c>
      <c r="B915" s="3">
        <v>38.82</v>
      </c>
      <c r="C915" s="4">
        <v>38.746000000000002</v>
      </c>
      <c r="D915" s="4">
        <v>38.930999999999997</v>
      </c>
      <c r="E915" s="4">
        <v>38.502000000000002</v>
      </c>
      <c r="F915" s="5">
        <v>1.9E-3</v>
      </c>
      <c r="G915" s="37">
        <f t="shared" si="36"/>
        <v>-9.7978547854776971E-4</v>
      </c>
      <c r="H915" s="37">
        <f t="shared" si="37"/>
        <v>1.1142278323203858E-2</v>
      </c>
    </row>
    <row r="916" spans="1:8">
      <c r="A916" s="2" t="s">
        <v>918</v>
      </c>
      <c r="B916" s="3">
        <v>38.746000000000002</v>
      </c>
      <c r="C916" s="4">
        <v>38.783999999999999</v>
      </c>
      <c r="D916" s="4">
        <v>38.79</v>
      </c>
      <c r="E916" s="4">
        <v>38.502000000000002</v>
      </c>
      <c r="F916" s="5">
        <v>2.0000000000000001E-4</v>
      </c>
      <c r="G916" s="37">
        <f t="shared" si="36"/>
        <v>9.2640782762569394E-3</v>
      </c>
      <c r="H916" s="37">
        <f t="shared" si="37"/>
        <v>7.4801309022907037E-3</v>
      </c>
    </row>
    <row r="917" spans="1:8">
      <c r="A917" s="2" t="s">
        <v>919</v>
      </c>
      <c r="B917" s="3">
        <v>38.738999999999997</v>
      </c>
      <c r="C917" s="4">
        <v>38.427999999999997</v>
      </c>
      <c r="D917" s="4">
        <v>38.768999999999998</v>
      </c>
      <c r="E917" s="4">
        <v>38.393000000000001</v>
      </c>
      <c r="F917" s="5">
        <v>8.0999999999999996E-3</v>
      </c>
      <c r="G917" s="37">
        <f t="shared" si="36"/>
        <v>-7.8231907257753312E-3</v>
      </c>
      <c r="H917" s="37">
        <f t="shared" si="37"/>
        <v>9.7934519313415905E-3</v>
      </c>
    </row>
    <row r="918" spans="1:8">
      <c r="A918" s="2" t="s">
        <v>920</v>
      </c>
      <c r="B918" s="6">
        <v>38.427999999999997</v>
      </c>
      <c r="C918" s="4">
        <v>38.731000000000002</v>
      </c>
      <c r="D918" s="4">
        <v>38.79</v>
      </c>
      <c r="E918" s="4">
        <v>38.417999999999999</v>
      </c>
      <c r="F918" s="7">
        <v>-7.7999999999999996E-3</v>
      </c>
      <c r="G918" s="37">
        <f t="shared" si="36"/>
        <v>-1.1862702117234282E-3</v>
      </c>
      <c r="H918" s="37">
        <f t="shared" si="37"/>
        <v>9.6829611119787565E-3</v>
      </c>
    </row>
    <row r="919" spans="1:8">
      <c r="A919" s="2" t="s">
        <v>921</v>
      </c>
      <c r="B919" s="6">
        <v>38.729999999999997</v>
      </c>
      <c r="C919" s="4">
        <v>38.777000000000001</v>
      </c>
      <c r="D919" s="4">
        <v>38.927999999999997</v>
      </c>
      <c r="E919" s="4">
        <v>38.628</v>
      </c>
      <c r="F919" s="7">
        <v>-1.1999999999999999E-3</v>
      </c>
      <c r="G919" s="37">
        <f t="shared" si="36"/>
        <v>-7.0927433809597224E-3</v>
      </c>
      <c r="H919" s="37">
        <f t="shared" si="37"/>
        <v>7.7663870767318306E-3</v>
      </c>
    </row>
    <row r="920" spans="1:8">
      <c r="A920" s="2" t="s">
        <v>922</v>
      </c>
      <c r="B920" s="6">
        <v>38.777000000000001</v>
      </c>
      <c r="C920" s="4">
        <v>39.054000000000002</v>
      </c>
      <c r="D920" s="4">
        <v>39.151000000000003</v>
      </c>
      <c r="E920" s="4">
        <v>38.628</v>
      </c>
      <c r="F920" s="7">
        <v>-7.0000000000000001E-3</v>
      </c>
      <c r="G920" s="37">
        <f t="shared" si="36"/>
        <v>-4.1055718475073661E-3</v>
      </c>
      <c r="H920" s="37">
        <f t="shared" si="37"/>
        <v>1.3539401470436037E-2</v>
      </c>
    </row>
    <row r="921" spans="1:8">
      <c r="A921" s="2" t="s">
        <v>923</v>
      </c>
      <c r="B921" s="6">
        <v>39.051000000000002</v>
      </c>
      <c r="C921" s="4">
        <v>39.215000000000003</v>
      </c>
      <c r="D921" s="4">
        <v>39.273000000000003</v>
      </c>
      <c r="E921" s="4">
        <v>38.993000000000002</v>
      </c>
      <c r="F921" s="7">
        <v>-4.1999999999999997E-3</v>
      </c>
      <c r="G921" s="37">
        <f t="shared" si="36"/>
        <v>2.4796768750958969E-3</v>
      </c>
      <c r="H921" s="37">
        <f t="shared" si="37"/>
        <v>7.1807760367245694E-3</v>
      </c>
    </row>
    <row r="922" spans="1:8">
      <c r="A922" s="2" t="s">
        <v>924</v>
      </c>
      <c r="B922" s="3">
        <v>39.216000000000001</v>
      </c>
      <c r="C922" s="4">
        <v>39.118000000000002</v>
      </c>
      <c r="D922" s="4">
        <v>39.256</v>
      </c>
      <c r="E922" s="4">
        <v>39.118000000000002</v>
      </c>
      <c r="F922" s="5">
        <v>2.8E-3</v>
      </c>
      <c r="G922" s="37">
        <f t="shared" si="36"/>
        <v>-1.8372033682060634E-3</v>
      </c>
      <c r="H922" s="37">
        <f t="shared" si="37"/>
        <v>3.5277877192085002E-3</v>
      </c>
    </row>
    <row r="923" spans="1:8">
      <c r="A923" s="2" t="s">
        <v>925</v>
      </c>
      <c r="B923" s="6">
        <v>39.106000000000002</v>
      </c>
      <c r="C923" s="4">
        <v>39.19</v>
      </c>
      <c r="D923" s="4">
        <v>39.348999999999997</v>
      </c>
      <c r="E923" s="4">
        <v>39.090000000000003</v>
      </c>
      <c r="F923" s="7">
        <v>-2.2000000000000001E-3</v>
      </c>
      <c r="G923" s="37">
        <f t="shared" si="36"/>
        <v>4.5951189625244266E-4</v>
      </c>
      <c r="H923" s="37">
        <f t="shared" si="37"/>
        <v>6.6257354822203433E-3</v>
      </c>
    </row>
    <row r="924" spans="1:8">
      <c r="A924" s="2" t="s">
        <v>926</v>
      </c>
      <c r="B924" s="3">
        <v>39.19</v>
      </c>
      <c r="C924" s="4">
        <v>39.171999999999997</v>
      </c>
      <c r="D924" s="4">
        <v>39.231999999999999</v>
      </c>
      <c r="E924" s="4">
        <v>38.957999999999998</v>
      </c>
      <c r="F924" s="5">
        <v>5.0000000000000001E-4</v>
      </c>
      <c r="G924" s="37">
        <f t="shared" si="36"/>
        <v>1.1099065613546016E-2</v>
      </c>
      <c r="H924" s="37">
        <f t="shared" si="37"/>
        <v>7.0332152574567718E-3</v>
      </c>
    </row>
    <row r="925" spans="1:8">
      <c r="A925" s="2" t="s">
        <v>927</v>
      </c>
      <c r="B925" s="3">
        <v>39.171999999999997</v>
      </c>
      <c r="C925" s="4">
        <v>38.741999999999997</v>
      </c>
      <c r="D925" s="4">
        <v>39.237000000000002</v>
      </c>
      <c r="E925" s="4">
        <v>38.685000000000002</v>
      </c>
      <c r="F925" s="5">
        <v>1.11E-2</v>
      </c>
      <c r="G925" s="37">
        <f t="shared" si="36"/>
        <v>1.3957816377169908E-3</v>
      </c>
      <c r="H925" s="37">
        <f t="shared" si="37"/>
        <v>1.4269096549050009E-2</v>
      </c>
    </row>
    <row r="926" spans="1:8">
      <c r="A926" s="2" t="s">
        <v>928</v>
      </c>
      <c r="B926" s="3">
        <v>38.743000000000002</v>
      </c>
      <c r="C926" s="4">
        <v>38.688000000000002</v>
      </c>
      <c r="D926" s="4">
        <v>38.805999999999997</v>
      </c>
      <c r="E926" s="4">
        <v>38.515999999999998</v>
      </c>
      <c r="F926" s="5">
        <v>1.4E-3</v>
      </c>
      <c r="G926" s="37">
        <f t="shared" si="36"/>
        <v>-4.9638640981455682E-3</v>
      </c>
      <c r="H926" s="37">
        <f t="shared" si="37"/>
        <v>7.5293384567452267E-3</v>
      </c>
    </row>
    <row r="927" spans="1:8">
      <c r="A927" s="2" t="s">
        <v>929</v>
      </c>
      <c r="B927" s="6">
        <v>38.688000000000002</v>
      </c>
      <c r="C927" s="4">
        <v>38.881</v>
      </c>
      <c r="D927" s="4">
        <v>38.881</v>
      </c>
      <c r="E927" s="4">
        <v>38.447000000000003</v>
      </c>
      <c r="F927" s="7">
        <v>-4.7999999999999996E-3</v>
      </c>
      <c r="G927" s="37">
        <f t="shared" si="36"/>
        <v>9.0099366730174793E-4</v>
      </c>
      <c r="H927" s="37">
        <f t="shared" si="37"/>
        <v>1.1288266964912671E-2</v>
      </c>
    </row>
    <row r="928" spans="1:8">
      <c r="A928" s="2" t="s">
        <v>930</v>
      </c>
      <c r="B928" s="3">
        <v>38.877000000000002</v>
      </c>
      <c r="C928" s="4">
        <v>38.845999999999997</v>
      </c>
      <c r="D928" s="4">
        <v>38.881999999999998</v>
      </c>
      <c r="E928" s="4">
        <v>38.829000000000001</v>
      </c>
      <c r="F928" s="5">
        <v>1E-3</v>
      </c>
      <c r="G928" s="37">
        <f t="shared" si="36"/>
        <v>-1.3111551019359317E-3</v>
      </c>
      <c r="H928" s="37">
        <f t="shared" si="37"/>
        <v>1.3649591799942639E-3</v>
      </c>
    </row>
    <row r="929" spans="1:8">
      <c r="A929" s="2" t="s">
        <v>931</v>
      </c>
      <c r="B929" s="6">
        <v>38.840000000000003</v>
      </c>
      <c r="C929" s="4">
        <v>38.896999999999998</v>
      </c>
      <c r="D929" s="4">
        <v>38.975000000000001</v>
      </c>
      <c r="E929" s="4">
        <v>38.786000000000001</v>
      </c>
      <c r="F929" s="7">
        <v>-1.5E-3</v>
      </c>
      <c r="G929" s="37">
        <f t="shared" si="36"/>
        <v>4.5972261680311283E-3</v>
      </c>
      <c r="H929" s="37">
        <f t="shared" si="37"/>
        <v>4.8728922807198486E-3</v>
      </c>
    </row>
    <row r="930" spans="1:8">
      <c r="A930" s="2" t="s">
        <v>932</v>
      </c>
      <c r="B930" s="3">
        <v>38.896999999999998</v>
      </c>
      <c r="C930" s="4">
        <v>38.719000000000001</v>
      </c>
      <c r="D930" s="4">
        <v>38.917999999999999</v>
      </c>
      <c r="E930" s="4">
        <v>38.613</v>
      </c>
      <c r="F930" s="5">
        <v>4.5999999999999999E-3</v>
      </c>
      <c r="G930" s="37">
        <f t="shared" si="36"/>
        <v>-4.3886823626590015E-4</v>
      </c>
      <c r="H930" s="37">
        <f t="shared" si="37"/>
        <v>7.8988941548183179E-3</v>
      </c>
    </row>
    <row r="931" spans="1:8">
      <c r="A931" s="2" t="s">
        <v>933</v>
      </c>
      <c r="B931" s="6">
        <v>38.716999999999999</v>
      </c>
      <c r="C931" s="4">
        <v>38.735999999999997</v>
      </c>
      <c r="D931" s="4">
        <v>38.86</v>
      </c>
      <c r="E931" s="4">
        <v>38.594000000000001</v>
      </c>
      <c r="F931" s="7">
        <v>-4.0000000000000002E-4</v>
      </c>
      <c r="G931" s="37">
        <f t="shared" si="36"/>
        <v>5.5813712001245115E-3</v>
      </c>
      <c r="H931" s="37">
        <f t="shared" si="37"/>
        <v>6.8922630460692916E-3</v>
      </c>
    </row>
    <row r="932" spans="1:8">
      <c r="A932" s="2" t="s">
        <v>934</v>
      </c>
      <c r="B932" s="3">
        <v>38.734000000000002</v>
      </c>
      <c r="C932" s="4">
        <v>38.521000000000001</v>
      </c>
      <c r="D932" s="4">
        <v>38.741999999999997</v>
      </c>
      <c r="E932" s="4">
        <v>38.511000000000003</v>
      </c>
      <c r="F932" s="5">
        <v>5.4999999999999997E-3</v>
      </c>
      <c r="G932" s="37">
        <f t="shared" si="36"/>
        <v>5.1922427892791724E-5</v>
      </c>
      <c r="H932" s="37">
        <f t="shared" si="37"/>
        <v>5.9982862039415887E-3</v>
      </c>
    </row>
    <row r="933" spans="1:8">
      <c r="A933" s="2" t="s">
        <v>935</v>
      </c>
      <c r="B933" s="3">
        <v>38.521000000000001</v>
      </c>
      <c r="C933" s="4">
        <v>38.518999999999998</v>
      </c>
      <c r="D933" s="4">
        <v>38.674999999999997</v>
      </c>
      <c r="E933" s="4">
        <v>38.43</v>
      </c>
      <c r="F933" s="5">
        <v>1E-4</v>
      </c>
      <c r="G933" s="37">
        <f t="shared" si="36"/>
        <v>7.7889708173229665E-5</v>
      </c>
      <c r="H933" s="37">
        <f t="shared" si="37"/>
        <v>6.3752276867030302E-3</v>
      </c>
    </row>
    <row r="934" spans="1:8">
      <c r="A934" s="2" t="s">
        <v>936</v>
      </c>
      <c r="B934" s="3">
        <v>38.518999999999998</v>
      </c>
      <c r="C934" s="4">
        <v>38.515999999999998</v>
      </c>
      <c r="D934" s="4">
        <v>38.536999999999999</v>
      </c>
      <c r="E934" s="4">
        <v>38.512</v>
      </c>
      <c r="F934" s="5">
        <v>1E-4</v>
      </c>
      <c r="G934" s="37">
        <f t="shared" si="36"/>
        <v>4.155844155843698E-4</v>
      </c>
      <c r="H934" s="37">
        <f t="shared" si="37"/>
        <v>6.4914831740752442E-4</v>
      </c>
    </row>
    <row r="935" spans="1:8">
      <c r="A935" s="2" t="s">
        <v>937</v>
      </c>
      <c r="B935" s="3">
        <v>38.515000000000001</v>
      </c>
      <c r="C935" s="4">
        <v>38.5</v>
      </c>
      <c r="D935" s="4">
        <v>38.625</v>
      </c>
      <c r="E935" s="4">
        <v>38.314999999999998</v>
      </c>
      <c r="F935" s="5">
        <v>4.0000000000000002E-4</v>
      </c>
      <c r="G935" s="37">
        <f t="shared" si="36"/>
        <v>-9.6011625191372014E-4</v>
      </c>
      <c r="H935" s="37">
        <f t="shared" si="37"/>
        <v>8.0908260472400441E-3</v>
      </c>
    </row>
    <row r="936" spans="1:8">
      <c r="A936" s="2" t="s">
        <v>938</v>
      </c>
      <c r="B936" s="6">
        <v>38.500999999999998</v>
      </c>
      <c r="C936" s="4">
        <v>38.536999999999999</v>
      </c>
      <c r="D936" s="4">
        <v>38.643000000000001</v>
      </c>
      <c r="E936" s="4">
        <v>38.323999999999998</v>
      </c>
      <c r="F936" s="7">
        <v>-8.9999999999999998E-4</v>
      </c>
      <c r="G936" s="37">
        <f t="shared" si="36"/>
        <v>6.7513178053014067E-4</v>
      </c>
      <c r="H936" s="37">
        <f t="shared" si="37"/>
        <v>8.3237657864524226E-3</v>
      </c>
    </row>
    <row r="937" spans="1:8">
      <c r="A937" s="2" t="s">
        <v>939</v>
      </c>
      <c r="B937" s="3">
        <v>38.536999999999999</v>
      </c>
      <c r="C937" s="4">
        <v>38.511000000000003</v>
      </c>
      <c r="D937" s="4">
        <v>38.594000000000001</v>
      </c>
      <c r="E937" s="4">
        <v>38.411999999999999</v>
      </c>
      <c r="F937" s="5">
        <v>6.9999999999999999E-4</v>
      </c>
      <c r="G937" s="37">
        <f t="shared" si="36"/>
        <v>-1.2994002767953199E-2</v>
      </c>
      <c r="H937" s="37">
        <f t="shared" si="37"/>
        <v>4.7381026762470628E-3</v>
      </c>
    </row>
    <row r="938" spans="1:8">
      <c r="A938" s="2" t="s">
        <v>940</v>
      </c>
      <c r="B938" s="6">
        <v>38.511000000000003</v>
      </c>
      <c r="C938" s="4">
        <v>39.018000000000001</v>
      </c>
      <c r="D938" s="4">
        <v>39.064999999999998</v>
      </c>
      <c r="E938" s="4">
        <v>38.475000000000001</v>
      </c>
      <c r="F938" s="7">
        <v>-1.2999999999999999E-2</v>
      </c>
      <c r="G938" s="37">
        <f t="shared" si="36"/>
        <v>8.8687782805430774E-3</v>
      </c>
      <c r="H938" s="37">
        <f t="shared" si="37"/>
        <v>1.5334632878492431E-2</v>
      </c>
    </row>
    <row r="939" spans="1:8">
      <c r="A939" s="2" t="s">
        <v>941</v>
      </c>
      <c r="B939" s="3">
        <v>39.018000000000001</v>
      </c>
      <c r="C939" s="4">
        <v>38.674999999999997</v>
      </c>
      <c r="D939" s="4">
        <v>39.020000000000003</v>
      </c>
      <c r="E939" s="4">
        <v>38.613</v>
      </c>
      <c r="F939" s="5">
        <v>8.8999999999999999E-3</v>
      </c>
      <c r="G939" s="37">
        <f t="shared" si="36"/>
        <v>1.6056768445859584E-3</v>
      </c>
      <c r="H939" s="37">
        <f t="shared" si="37"/>
        <v>1.0540491544298645E-2</v>
      </c>
    </row>
    <row r="940" spans="1:8">
      <c r="A940" s="2" t="s">
        <v>942</v>
      </c>
      <c r="B940" s="3">
        <v>38.674999999999997</v>
      </c>
      <c r="C940" s="4">
        <v>38.613</v>
      </c>
      <c r="D940" s="4">
        <v>38.771999999999998</v>
      </c>
      <c r="E940" s="4">
        <v>38.613</v>
      </c>
      <c r="F940" s="5">
        <v>8.9999999999999998E-4</v>
      </c>
      <c r="G940" s="37">
        <f t="shared" si="36"/>
        <v>-9.4913167278043633E-3</v>
      </c>
      <c r="H940" s="37">
        <f t="shared" si="37"/>
        <v>4.1177841659544431E-3</v>
      </c>
    </row>
    <row r="941" spans="1:8">
      <c r="A941" s="2" t="s">
        <v>943</v>
      </c>
      <c r="B941" s="6">
        <v>38.640999999999998</v>
      </c>
      <c r="C941" s="4">
        <v>38.982999999999997</v>
      </c>
      <c r="D941" s="4">
        <v>38.991</v>
      </c>
      <c r="E941" s="4">
        <v>38.542999999999999</v>
      </c>
      <c r="F941" s="7">
        <v>-8.6999999999999994E-3</v>
      </c>
      <c r="G941" s="37">
        <f t="shared" si="36"/>
        <v>1.3871406920289485E-3</v>
      </c>
      <c r="H941" s="37">
        <f t="shared" si="37"/>
        <v>1.1623381677606839E-2</v>
      </c>
    </row>
    <row r="942" spans="1:8">
      <c r="A942" s="2" t="s">
        <v>944</v>
      </c>
      <c r="B942" s="3">
        <v>38.981999999999999</v>
      </c>
      <c r="C942" s="4">
        <v>38.929000000000002</v>
      </c>
      <c r="D942" s="4">
        <v>39.228999999999999</v>
      </c>
      <c r="E942" s="4">
        <v>38.774999999999999</v>
      </c>
      <c r="F942" s="5">
        <v>1.4E-3</v>
      </c>
      <c r="G942" s="37">
        <f t="shared" si="36"/>
        <v>4.8830634798266404E-4</v>
      </c>
      <c r="H942" s="37">
        <f t="shared" si="37"/>
        <v>1.1708575112830449E-2</v>
      </c>
    </row>
    <row r="943" spans="1:8">
      <c r="A943" s="2" t="s">
        <v>945</v>
      </c>
      <c r="B943" s="3">
        <v>38.93</v>
      </c>
      <c r="C943" s="4">
        <v>38.909999999999997</v>
      </c>
      <c r="D943" s="4">
        <v>39.118000000000002</v>
      </c>
      <c r="E943" s="4">
        <v>38.831000000000003</v>
      </c>
      <c r="F943" s="5">
        <v>5.0000000000000001E-4</v>
      </c>
      <c r="G943" s="37">
        <f t="shared" si="36"/>
        <v>1.8280594248049115E-3</v>
      </c>
      <c r="H943" s="37">
        <f t="shared" si="37"/>
        <v>7.3910020344569805E-3</v>
      </c>
    </row>
    <row r="944" spans="1:8">
      <c r="A944" s="2" t="s">
        <v>946</v>
      </c>
      <c r="B944" s="3">
        <v>38.911000000000001</v>
      </c>
      <c r="C944" s="4">
        <v>38.838999999999999</v>
      </c>
      <c r="D944" s="4">
        <v>38.99</v>
      </c>
      <c r="E944" s="4">
        <v>38.720999999999997</v>
      </c>
      <c r="F944" s="5">
        <v>1.9E-3</v>
      </c>
      <c r="G944" s="37">
        <f t="shared" si="36"/>
        <v>3.202892935554571E-3</v>
      </c>
      <c r="H944" s="37">
        <f t="shared" si="37"/>
        <v>6.9471346297875951E-3</v>
      </c>
    </row>
    <row r="945" spans="1:8">
      <c r="A945" s="2" t="s">
        <v>947</v>
      </c>
      <c r="B945" s="3">
        <v>38.838999999999999</v>
      </c>
      <c r="C945" s="4">
        <v>38.715000000000003</v>
      </c>
      <c r="D945" s="4">
        <v>38.859000000000002</v>
      </c>
      <c r="E945" s="4">
        <v>38.575000000000003</v>
      </c>
      <c r="F945" s="5">
        <v>3.0999999999999999E-3</v>
      </c>
      <c r="G945" s="37">
        <f t="shared" si="36"/>
        <v>-2.5829114577892072E-5</v>
      </c>
      <c r="H945" s="37">
        <f t="shared" si="37"/>
        <v>7.3622812702527256E-3</v>
      </c>
    </row>
    <row r="946" spans="1:8">
      <c r="A946" s="2" t="s">
        <v>948</v>
      </c>
      <c r="B946" s="6">
        <v>38.718000000000004</v>
      </c>
      <c r="C946" s="4">
        <v>38.716000000000001</v>
      </c>
      <c r="D946" s="4">
        <v>38.756999999999998</v>
      </c>
      <c r="E946" s="4">
        <v>38.707999999999998</v>
      </c>
      <c r="F946" s="7">
        <v>-1.1000000000000001E-3</v>
      </c>
      <c r="G946" s="37">
        <f t="shared" si="36"/>
        <v>-3.0129013982951956E-3</v>
      </c>
      <c r="H946" s="37">
        <f t="shared" si="37"/>
        <v>1.2658881884881547E-3</v>
      </c>
    </row>
    <row r="947" spans="1:8">
      <c r="A947" s="2" t="s">
        <v>949</v>
      </c>
      <c r="B947" s="6">
        <v>38.762999999999998</v>
      </c>
      <c r="C947" s="4">
        <v>38.832999999999998</v>
      </c>
      <c r="D947" s="4">
        <v>38.997999999999998</v>
      </c>
      <c r="E947" s="4">
        <v>38.588000000000001</v>
      </c>
      <c r="F947" s="7">
        <v>-1.8E-3</v>
      </c>
      <c r="G947" s="37">
        <f t="shared" si="36"/>
        <v>-2.5428953046338167E-3</v>
      </c>
      <c r="H947" s="37">
        <f t="shared" si="37"/>
        <v>1.0625064786980319E-2</v>
      </c>
    </row>
    <row r="948" spans="1:8">
      <c r="A948" s="2" t="s">
        <v>950</v>
      </c>
      <c r="B948" s="6">
        <v>38.832000000000001</v>
      </c>
      <c r="C948" s="4">
        <v>38.932000000000002</v>
      </c>
      <c r="D948" s="4">
        <v>39.14</v>
      </c>
      <c r="E948" s="4">
        <v>38.709000000000003</v>
      </c>
      <c r="F948" s="7">
        <v>-2.5999999999999999E-3</v>
      </c>
      <c r="G948" s="37">
        <f t="shared" si="36"/>
        <v>-4.6021681325424347E-3</v>
      </c>
      <c r="H948" s="37">
        <f t="shared" si="37"/>
        <v>1.1134361517993163E-2</v>
      </c>
    </row>
    <row r="949" spans="1:8">
      <c r="A949" s="2" t="s">
        <v>951</v>
      </c>
      <c r="B949" s="6">
        <v>38.932000000000002</v>
      </c>
      <c r="C949" s="4">
        <v>39.112000000000002</v>
      </c>
      <c r="D949" s="4">
        <v>39.171999999999997</v>
      </c>
      <c r="E949" s="4">
        <v>38.720999999999997</v>
      </c>
      <c r="F949" s="7">
        <v>-4.5999999999999999E-3</v>
      </c>
      <c r="G949" s="37">
        <f t="shared" si="36"/>
        <v>5.1914674890774946E-3</v>
      </c>
      <c r="H949" s="37">
        <f t="shared" si="37"/>
        <v>1.1647426461093478E-2</v>
      </c>
    </row>
    <row r="950" spans="1:8">
      <c r="A950" s="2" t="s">
        <v>952</v>
      </c>
      <c r="B950" s="3">
        <v>39.112000000000002</v>
      </c>
      <c r="C950" s="4">
        <v>38.909999999999997</v>
      </c>
      <c r="D950" s="4">
        <v>39.115000000000002</v>
      </c>
      <c r="E950" s="4">
        <v>38.783999999999999</v>
      </c>
      <c r="F950" s="5">
        <v>5.1999999999999998E-3</v>
      </c>
      <c r="G950" s="37">
        <f t="shared" si="36"/>
        <v>-9.5456281023291335E-3</v>
      </c>
      <c r="H950" s="37">
        <f t="shared" si="37"/>
        <v>8.5344471947195518E-3</v>
      </c>
    </row>
    <row r="951" spans="1:8">
      <c r="A951" s="2" t="s">
        <v>953</v>
      </c>
      <c r="B951" s="6">
        <v>38.911000000000001</v>
      </c>
      <c r="C951" s="4">
        <v>39.284999999999997</v>
      </c>
      <c r="D951" s="4">
        <v>39.292999999999999</v>
      </c>
      <c r="E951" s="4">
        <v>38.784999999999997</v>
      </c>
      <c r="F951" s="7">
        <v>-9.4999999999999998E-3</v>
      </c>
      <c r="G951" s="37">
        <f t="shared" si="36"/>
        <v>4.3292248140969512E-4</v>
      </c>
      <c r="H951" s="37">
        <f t="shared" si="37"/>
        <v>1.3097847105839956E-2</v>
      </c>
    </row>
    <row r="952" spans="1:8">
      <c r="A952" s="2" t="s">
        <v>954</v>
      </c>
      <c r="B952" s="3">
        <v>39.284999999999997</v>
      </c>
      <c r="C952" s="4">
        <v>39.268000000000001</v>
      </c>
      <c r="D952" s="4">
        <v>39.302</v>
      </c>
      <c r="E952" s="4">
        <v>39.226999999999997</v>
      </c>
      <c r="F952" s="5">
        <v>3.0000000000000001E-3</v>
      </c>
      <c r="G952" s="37">
        <f t="shared" si="36"/>
        <v>-6.50221378874125E-3</v>
      </c>
      <c r="H952" s="37">
        <f t="shared" si="37"/>
        <v>1.91194840288584E-3</v>
      </c>
    </row>
    <row r="953" spans="1:8">
      <c r="A953" s="2" t="s">
        <v>955</v>
      </c>
      <c r="B953" s="6">
        <v>39.167000000000002</v>
      </c>
      <c r="C953" s="4">
        <v>39.524999999999999</v>
      </c>
      <c r="D953" s="4">
        <v>39.631</v>
      </c>
      <c r="E953" s="4">
        <v>39.156999999999996</v>
      </c>
      <c r="F953" s="7">
        <v>-8.9999999999999993E-3</v>
      </c>
      <c r="G953" s="37">
        <f t="shared" si="36"/>
        <v>3.4527406128613491E-3</v>
      </c>
      <c r="H953" s="37">
        <f t="shared" si="37"/>
        <v>1.210511530505411E-2</v>
      </c>
    </row>
    <row r="954" spans="1:8">
      <c r="A954" s="2" t="s">
        <v>956</v>
      </c>
      <c r="B954" s="3">
        <v>39.524000000000001</v>
      </c>
      <c r="C954" s="4">
        <v>39.389000000000003</v>
      </c>
      <c r="D954" s="4">
        <v>39.682000000000002</v>
      </c>
      <c r="E954" s="4">
        <v>39.319000000000003</v>
      </c>
      <c r="F954" s="5">
        <v>3.5000000000000001E-3</v>
      </c>
      <c r="G954" s="37">
        <f t="shared" si="36"/>
        <v>-7.6105431390938465E-4</v>
      </c>
      <c r="H954" s="37">
        <f t="shared" si="37"/>
        <v>9.2321778275134044E-3</v>
      </c>
    </row>
    <row r="955" spans="1:8">
      <c r="A955" s="2" t="s">
        <v>957</v>
      </c>
      <c r="B955" s="6">
        <v>39.387999999999998</v>
      </c>
      <c r="C955" s="4">
        <v>39.418999999999997</v>
      </c>
      <c r="D955" s="4">
        <v>39.462000000000003</v>
      </c>
      <c r="E955" s="4">
        <v>39.216999999999999</v>
      </c>
      <c r="F955" s="7">
        <v>-6.9999999999999999E-4</v>
      </c>
      <c r="G955" s="37">
        <f t="shared" si="36"/>
        <v>1.4735397982774785E-3</v>
      </c>
      <c r="H955" s="37">
        <f t="shared" si="37"/>
        <v>6.2472907157611378E-3</v>
      </c>
    </row>
    <row r="956" spans="1:8">
      <c r="A956" s="2" t="s">
        <v>958</v>
      </c>
      <c r="B956" s="3">
        <v>39.417000000000002</v>
      </c>
      <c r="C956" s="4">
        <v>39.360999999999997</v>
      </c>
      <c r="D956" s="4">
        <v>39.667999999999999</v>
      </c>
      <c r="E956" s="4">
        <v>39.311999999999998</v>
      </c>
      <c r="F956" s="5">
        <v>1.5E-3</v>
      </c>
      <c r="G956" s="37">
        <f t="shared" si="36"/>
        <v>-4.5774113600729471E-3</v>
      </c>
      <c r="H956" s="37">
        <f t="shared" si="37"/>
        <v>9.0557590557590988E-3</v>
      </c>
    </row>
    <row r="957" spans="1:8">
      <c r="A957" s="2" t="s">
        <v>959</v>
      </c>
      <c r="B957" s="6">
        <v>39.36</v>
      </c>
      <c r="C957" s="4">
        <v>39.542000000000002</v>
      </c>
      <c r="D957" s="4">
        <v>39.542999999999999</v>
      </c>
      <c r="E957" s="4">
        <v>39.299999999999997</v>
      </c>
      <c r="F957" s="7">
        <v>-4.7000000000000002E-3</v>
      </c>
      <c r="G957" s="37">
        <f t="shared" si="36"/>
        <v>3.9353086043618741E-3</v>
      </c>
      <c r="H957" s="37">
        <f t="shared" si="37"/>
        <v>6.1832061068702827E-3</v>
      </c>
    </row>
    <row r="958" spans="1:8">
      <c r="A958" s="2" t="s">
        <v>960</v>
      </c>
      <c r="B958" s="3">
        <v>39.542999999999999</v>
      </c>
      <c r="C958" s="4">
        <v>39.387</v>
      </c>
      <c r="D958" s="4">
        <v>39.567</v>
      </c>
      <c r="E958" s="4">
        <v>39.387</v>
      </c>
      <c r="F958" s="5">
        <v>5.0000000000000001E-3</v>
      </c>
      <c r="G958" s="37">
        <f t="shared" si="36"/>
        <v>-1.7487834549879007E-3</v>
      </c>
      <c r="H958" s="37">
        <f t="shared" si="37"/>
        <v>4.5700357986137481E-3</v>
      </c>
    </row>
    <row r="959" spans="1:8">
      <c r="A959" s="2" t="s">
        <v>961</v>
      </c>
      <c r="B959" s="6">
        <v>39.347999999999999</v>
      </c>
      <c r="C959" s="4">
        <v>39.456000000000003</v>
      </c>
      <c r="D959" s="4">
        <v>39.485999999999997</v>
      </c>
      <c r="E959" s="4">
        <v>39.319000000000003</v>
      </c>
      <c r="F959" s="7">
        <v>-2.7000000000000001E-3</v>
      </c>
      <c r="G959" s="37">
        <f t="shared" si="36"/>
        <v>3.5098428200825383E-3</v>
      </c>
      <c r="H959" s="37">
        <f t="shared" si="37"/>
        <v>4.2473104605914311E-3</v>
      </c>
    </row>
    <row r="960" spans="1:8">
      <c r="A960" s="2" t="s">
        <v>962</v>
      </c>
      <c r="B960" s="3">
        <v>39.454999999999998</v>
      </c>
      <c r="C960" s="4">
        <v>39.317999999999998</v>
      </c>
      <c r="D960" s="4">
        <v>39.533000000000001</v>
      </c>
      <c r="E960" s="4">
        <v>39.171999999999997</v>
      </c>
      <c r="F960" s="5">
        <v>3.3999999999999998E-3</v>
      </c>
      <c r="G960" s="37">
        <f t="shared" si="36"/>
        <v>-3.598580841358414E-3</v>
      </c>
      <c r="H960" s="37">
        <f t="shared" si="37"/>
        <v>9.2157663637293021E-3</v>
      </c>
    </row>
    <row r="961" spans="1:8">
      <c r="A961" s="2" t="s">
        <v>963</v>
      </c>
      <c r="B961" s="6">
        <v>39.32</v>
      </c>
      <c r="C961" s="4">
        <v>39.46</v>
      </c>
      <c r="D961" s="4">
        <v>39.578000000000003</v>
      </c>
      <c r="E961" s="4">
        <v>39.209000000000003</v>
      </c>
      <c r="F961" s="7">
        <v>-3.5999999999999999E-3</v>
      </c>
      <c r="G961" s="37">
        <f t="shared" si="36"/>
        <v>2.4133113171598847E-3</v>
      </c>
      <c r="H961" s="37">
        <f t="shared" si="37"/>
        <v>9.4111045933331569E-3</v>
      </c>
    </row>
    <row r="962" spans="1:8">
      <c r="A962" s="2" t="s">
        <v>964</v>
      </c>
      <c r="B962" s="3">
        <v>39.462000000000003</v>
      </c>
      <c r="C962" s="4">
        <v>39.365000000000002</v>
      </c>
      <c r="D962" s="4">
        <v>39.634</v>
      </c>
      <c r="E962" s="4">
        <v>39.36</v>
      </c>
      <c r="F962" s="5">
        <v>2.5000000000000001E-3</v>
      </c>
      <c r="G962" s="37">
        <f t="shared" ref="G962:G1025" si="38">(C962-C963)/C963</f>
        <v>-9.4363361852038245E-3</v>
      </c>
      <c r="H962" s="37">
        <f t="shared" ref="H962:H1025" si="39">(D962-E962)/E962</f>
        <v>6.9613821138211612E-3</v>
      </c>
    </row>
    <row r="963" spans="1:8">
      <c r="A963" s="2" t="s">
        <v>965</v>
      </c>
      <c r="B963" s="6">
        <v>39.363999999999997</v>
      </c>
      <c r="C963" s="4">
        <v>39.74</v>
      </c>
      <c r="D963" s="4">
        <v>39.773000000000003</v>
      </c>
      <c r="E963" s="4">
        <v>39.340000000000003</v>
      </c>
      <c r="F963" s="7">
        <v>-9.4999999999999998E-3</v>
      </c>
      <c r="G963" s="37">
        <f t="shared" si="38"/>
        <v>2.2951398522031092E-3</v>
      </c>
      <c r="H963" s="37">
        <f t="shared" si="39"/>
        <v>1.100660904931367E-2</v>
      </c>
    </row>
    <row r="964" spans="1:8">
      <c r="A964" s="2" t="s">
        <v>966</v>
      </c>
      <c r="B964" s="3">
        <v>39.741</v>
      </c>
      <c r="C964" s="4">
        <v>39.649000000000001</v>
      </c>
      <c r="D964" s="4">
        <v>39.798000000000002</v>
      </c>
      <c r="E964" s="4">
        <v>39.625</v>
      </c>
      <c r="F964" s="5">
        <v>2.7000000000000001E-3</v>
      </c>
      <c r="G964" s="37">
        <f t="shared" si="38"/>
        <v>4.4332978669505063E-3</v>
      </c>
      <c r="H964" s="37">
        <f t="shared" si="39"/>
        <v>4.3659305993691312E-3</v>
      </c>
    </row>
    <row r="965" spans="1:8">
      <c r="A965" s="2" t="s">
        <v>967</v>
      </c>
      <c r="B965" s="3">
        <v>39.633000000000003</v>
      </c>
      <c r="C965" s="4">
        <v>39.473999999999997</v>
      </c>
      <c r="D965" s="4">
        <v>39.773000000000003</v>
      </c>
      <c r="E965" s="4">
        <v>39.466000000000001</v>
      </c>
      <c r="F965" s="5">
        <v>4.0000000000000001E-3</v>
      </c>
      <c r="G965" s="37">
        <f t="shared" si="38"/>
        <v>1.268262987012915E-3</v>
      </c>
      <c r="H965" s="37">
        <f t="shared" si="39"/>
        <v>7.778847615669238E-3</v>
      </c>
    </row>
    <row r="966" spans="1:8">
      <c r="A966" s="2" t="s">
        <v>968</v>
      </c>
      <c r="B966" s="3">
        <v>39.475999999999999</v>
      </c>
      <c r="C966" s="4">
        <v>39.423999999999999</v>
      </c>
      <c r="D966" s="4">
        <v>39.597999999999999</v>
      </c>
      <c r="E966" s="4">
        <v>39.374000000000002</v>
      </c>
      <c r="F966" s="5">
        <v>1.2999999999999999E-3</v>
      </c>
      <c r="G966" s="37">
        <f t="shared" si="38"/>
        <v>-2.1008935125420409E-3</v>
      </c>
      <c r="H966" s="37">
        <f t="shared" si="39"/>
        <v>5.689033372276036E-3</v>
      </c>
    </row>
    <row r="967" spans="1:8">
      <c r="A967" s="2" t="s">
        <v>969</v>
      </c>
      <c r="B967" s="6">
        <v>39.423999999999999</v>
      </c>
      <c r="C967" s="4">
        <v>39.506999999999998</v>
      </c>
      <c r="D967" s="4">
        <v>39.58</v>
      </c>
      <c r="E967" s="4">
        <v>39.354999999999997</v>
      </c>
      <c r="F967" s="7">
        <v>-2.0999999999999999E-3</v>
      </c>
      <c r="G967" s="37">
        <f t="shared" si="38"/>
        <v>-3.2894736842118495E-4</v>
      </c>
      <c r="H967" s="37">
        <f t="shared" si="39"/>
        <v>5.7171896836488737E-3</v>
      </c>
    </row>
    <row r="968" spans="1:8">
      <c r="A968" s="2" t="s">
        <v>970</v>
      </c>
      <c r="B968" s="6">
        <v>39.506999999999998</v>
      </c>
      <c r="C968" s="4">
        <v>39.520000000000003</v>
      </c>
      <c r="D968" s="4">
        <v>39.54</v>
      </c>
      <c r="E968" s="4">
        <v>39.243000000000002</v>
      </c>
      <c r="F968" s="7">
        <v>-2.9999999999999997E-4</v>
      </c>
      <c r="G968" s="37">
        <f t="shared" si="38"/>
        <v>-7.3326759210084612E-4</v>
      </c>
      <c r="H968" s="37">
        <f t="shared" si="39"/>
        <v>7.5682287286903916E-3</v>
      </c>
    </row>
    <row r="969" spans="1:8">
      <c r="A969" s="2" t="s">
        <v>971</v>
      </c>
      <c r="B969" s="6">
        <v>39.520000000000003</v>
      </c>
      <c r="C969" s="4">
        <v>39.548999999999999</v>
      </c>
      <c r="D969" s="4">
        <v>39.761000000000003</v>
      </c>
      <c r="E969" s="4">
        <v>39.292000000000002</v>
      </c>
      <c r="F969" s="7">
        <v>-6.9999999999999999E-4</v>
      </c>
      <c r="G969" s="37">
        <f t="shared" si="38"/>
        <v>1.2644143232861012E-4</v>
      </c>
      <c r="H969" s="37">
        <f t="shared" si="39"/>
        <v>1.1936272014659502E-2</v>
      </c>
    </row>
    <row r="970" spans="1:8">
      <c r="A970" s="2" t="s">
        <v>972</v>
      </c>
      <c r="B970" s="6">
        <v>39.548999999999999</v>
      </c>
      <c r="C970" s="4">
        <v>39.543999999999997</v>
      </c>
      <c r="D970" s="4">
        <v>39.761000000000003</v>
      </c>
      <c r="E970" s="4">
        <v>39.531999999999996</v>
      </c>
      <c r="F970" s="7">
        <v>-2.7000000000000001E-3</v>
      </c>
      <c r="G970" s="37">
        <f t="shared" si="38"/>
        <v>-3.4525339583175944E-3</v>
      </c>
      <c r="H970" s="37">
        <f t="shared" si="39"/>
        <v>5.7927754730346635E-3</v>
      </c>
    </row>
    <row r="971" spans="1:8">
      <c r="A971" s="2" t="s">
        <v>973</v>
      </c>
      <c r="B971" s="6">
        <v>39.658000000000001</v>
      </c>
      <c r="C971" s="4">
        <v>39.680999999999997</v>
      </c>
      <c r="D971" s="4">
        <v>39.868000000000002</v>
      </c>
      <c r="E971" s="4">
        <v>39.511000000000003</v>
      </c>
      <c r="F971" s="7">
        <v>-5.9999999999999995E-4</v>
      </c>
      <c r="G971" s="37">
        <f t="shared" si="38"/>
        <v>-2.2675736961452108E-4</v>
      </c>
      <c r="H971" s="37">
        <f t="shared" si="39"/>
        <v>9.035458479916967E-3</v>
      </c>
    </row>
    <row r="972" spans="1:8">
      <c r="A972" s="2" t="s">
        <v>974</v>
      </c>
      <c r="B972" s="6">
        <v>39.680999999999997</v>
      </c>
      <c r="C972" s="4">
        <v>39.69</v>
      </c>
      <c r="D972" s="4">
        <v>39.918999999999997</v>
      </c>
      <c r="E972" s="4">
        <v>39.606999999999999</v>
      </c>
      <c r="F972" s="7">
        <v>-4.0000000000000002E-4</v>
      </c>
      <c r="G972" s="37">
        <f t="shared" si="38"/>
        <v>1.9185136567880174E-3</v>
      </c>
      <c r="H972" s="37">
        <f t="shared" si="39"/>
        <v>7.8773954099022291E-3</v>
      </c>
    </row>
    <row r="973" spans="1:8">
      <c r="A973" s="2" t="s">
        <v>975</v>
      </c>
      <c r="B973" s="3">
        <v>39.694000000000003</v>
      </c>
      <c r="C973" s="4">
        <v>39.613999999999997</v>
      </c>
      <c r="D973" s="4">
        <v>40.192</v>
      </c>
      <c r="E973" s="4">
        <v>39.527999999999999</v>
      </c>
      <c r="F973" s="5">
        <v>2E-3</v>
      </c>
      <c r="G973" s="37">
        <f t="shared" si="38"/>
        <v>-7.6901881215400954E-3</v>
      </c>
      <c r="H973" s="37">
        <f t="shared" si="39"/>
        <v>1.6798218984011373E-2</v>
      </c>
    </row>
    <row r="974" spans="1:8">
      <c r="A974" s="2" t="s">
        <v>976</v>
      </c>
      <c r="B974" s="6">
        <v>39.613999999999997</v>
      </c>
      <c r="C974" s="4">
        <v>39.920999999999999</v>
      </c>
      <c r="D974" s="4">
        <v>40.406999999999996</v>
      </c>
      <c r="E974" s="4">
        <v>39.554000000000002</v>
      </c>
      <c r="F974" s="7">
        <v>-7.7000000000000002E-3</v>
      </c>
      <c r="G974" s="37">
        <f t="shared" si="38"/>
        <v>3.569722718016941E-3</v>
      </c>
      <c r="H974" s="37">
        <f t="shared" si="39"/>
        <v>2.1565454821256873E-2</v>
      </c>
    </row>
    <row r="975" spans="1:8">
      <c r="A975" s="2" t="s">
        <v>977</v>
      </c>
      <c r="B975" s="3">
        <v>39.92</v>
      </c>
      <c r="C975" s="4">
        <v>39.779000000000003</v>
      </c>
      <c r="D975" s="4">
        <v>40.015999999999998</v>
      </c>
      <c r="E975" s="4">
        <v>39.761000000000003</v>
      </c>
      <c r="F975" s="5">
        <v>3.5000000000000001E-3</v>
      </c>
      <c r="G975" s="37">
        <f t="shared" si="38"/>
        <v>-5.2763819095461538E-4</v>
      </c>
      <c r="H975" s="37">
        <f t="shared" si="39"/>
        <v>6.413319584517377E-3</v>
      </c>
    </row>
    <row r="976" spans="1:8">
      <c r="A976" s="2" t="s">
        <v>978</v>
      </c>
      <c r="B976" s="3">
        <v>39.779000000000003</v>
      </c>
      <c r="C976" s="4">
        <v>39.799999999999997</v>
      </c>
      <c r="D976" s="4">
        <v>39.811</v>
      </c>
      <c r="E976" s="4">
        <v>39.768000000000001</v>
      </c>
      <c r="F976" s="5">
        <v>4.0000000000000002E-4</v>
      </c>
      <c r="G976" s="37">
        <f t="shared" si="38"/>
        <v>1.4342148302844539E-3</v>
      </c>
      <c r="H976" s="37">
        <f t="shared" si="39"/>
        <v>1.0812713739690018E-3</v>
      </c>
    </row>
    <row r="977" spans="1:8">
      <c r="A977" s="2" t="s">
        <v>979</v>
      </c>
      <c r="B977" s="3">
        <v>39.765000000000001</v>
      </c>
      <c r="C977" s="4">
        <v>39.743000000000002</v>
      </c>
      <c r="D977" s="4">
        <v>43.753999999999998</v>
      </c>
      <c r="E977" s="4">
        <v>39.633000000000003</v>
      </c>
      <c r="F977" s="5">
        <v>5.0000000000000001E-4</v>
      </c>
      <c r="G977" s="37">
        <f t="shared" si="38"/>
        <v>-8.3339571325198019E-3</v>
      </c>
      <c r="H977" s="37">
        <f t="shared" si="39"/>
        <v>0.10397900739282907</v>
      </c>
    </row>
    <row r="978" spans="1:8">
      <c r="A978" s="2" t="s">
        <v>980</v>
      </c>
      <c r="B978" s="6">
        <v>39.744</v>
      </c>
      <c r="C978" s="4">
        <v>40.076999999999998</v>
      </c>
      <c r="D978" s="4">
        <v>40.097000000000001</v>
      </c>
      <c r="E978" s="4">
        <v>39.729999999999997</v>
      </c>
      <c r="F978" s="7">
        <v>-8.3000000000000001E-3</v>
      </c>
      <c r="G978" s="37">
        <f t="shared" si="38"/>
        <v>-6.7324955116699139E-4</v>
      </c>
      <c r="H978" s="37">
        <f t="shared" si="39"/>
        <v>9.2373521268563925E-3</v>
      </c>
    </row>
    <row r="979" spans="1:8">
      <c r="A979" s="2" t="s">
        <v>981</v>
      </c>
      <c r="B979" s="6">
        <v>40.076000000000001</v>
      </c>
      <c r="C979" s="4">
        <v>40.103999999999999</v>
      </c>
      <c r="D979" s="4">
        <v>40.159999999999997</v>
      </c>
      <c r="E979" s="4">
        <v>39.72</v>
      </c>
      <c r="F979" s="7">
        <v>-6.9999999999999999E-4</v>
      </c>
      <c r="G979" s="37">
        <f t="shared" si="38"/>
        <v>-3.5778175313058626E-3</v>
      </c>
      <c r="H979" s="37">
        <f t="shared" si="39"/>
        <v>1.1077542799597124E-2</v>
      </c>
    </row>
    <row r="980" spans="1:8">
      <c r="A980" s="2" t="s">
        <v>982</v>
      </c>
      <c r="B980" s="6">
        <v>40.103999999999999</v>
      </c>
      <c r="C980" s="4">
        <v>40.247999999999998</v>
      </c>
      <c r="D980" s="4">
        <v>40.817</v>
      </c>
      <c r="E980" s="4">
        <v>39.999000000000002</v>
      </c>
      <c r="F980" s="7">
        <v>-3.5000000000000001E-3</v>
      </c>
      <c r="G980" s="37">
        <f t="shared" si="38"/>
        <v>-4.4523597506678468E-3</v>
      </c>
      <c r="H980" s="37">
        <f t="shared" si="39"/>
        <v>2.0450511262781513E-2</v>
      </c>
    </row>
    <row r="981" spans="1:8">
      <c r="A981" s="2" t="s">
        <v>983</v>
      </c>
      <c r="B981" s="6">
        <v>40.244999999999997</v>
      </c>
      <c r="C981" s="4">
        <v>40.427999999999997</v>
      </c>
      <c r="D981" s="4">
        <v>40.817</v>
      </c>
      <c r="E981" s="4">
        <v>40.156999999999996</v>
      </c>
      <c r="F981" s="7">
        <v>-4.4999999999999997E-3</v>
      </c>
      <c r="G981" s="37">
        <f t="shared" si="38"/>
        <v>4.9495149475341563E-4</v>
      </c>
      <c r="H981" s="37">
        <f t="shared" si="39"/>
        <v>1.6435490699006492E-2</v>
      </c>
    </row>
    <row r="982" spans="1:8">
      <c r="A982" s="2" t="s">
        <v>984</v>
      </c>
      <c r="B982" s="6">
        <v>40.427999999999997</v>
      </c>
      <c r="C982" s="4">
        <v>40.408000000000001</v>
      </c>
      <c r="D982" s="4">
        <v>40.46</v>
      </c>
      <c r="E982" s="4">
        <v>40.405999999999999</v>
      </c>
      <c r="F982" s="7">
        <v>-2.5999999999999999E-3</v>
      </c>
      <c r="G982" s="37">
        <f t="shared" si="38"/>
        <v>-4.3121504078061541E-3</v>
      </c>
      <c r="H982" s="37">
        <f t="shared" si="39"/>
        <v>1.3364351828936804E-3</v>
      </c>
    </row>
    <row r="983" spans="1:8">
      <c r="A983" s="2" t="s">
        <v>985</v>
      </c>
      <c r="B983" s="6">
        <v>40.531999999999996</v>
      </c>
      <c r="C983" s="4">
        <v>40.582999999999998</v>
      </c>
      <c r="D983" s="4">
        <v>40.639000000000003</v>
      </c>
      <c r="E983" s="4">
        <v>40.445</v>
      </c>
      <c r="F983" s="7">
        <v>-1.2999999999999999E-3</v>
      </c>
      <c r="G983" s="37">
        <f t="shared" si="38"/>
        <v>2.8665332246027545E-3</v>
      </c>
      <c r="H983" s="37">
        <f t="shared" si="39"/>
        <v>4.7966374088268668E-3</v>
      </c>
    </row>
    <row r="984" spans="1:8">
      <c r="A984" s="2" t="s">
        <v>986</v>
      </c>
      <c r="B984" s="3">
        <v>40.582999999999998</v>
      </c>
      <c r="C984" s="4">
        <v>40.466999999999999</v>
      </c>
      <c r="D984" s="4">
        <v>40.659999999999997</v>
      </c>
      <c r="E984" s="4">
        <v>40.384</v>
      </c>
      <c r="F984" s="5">
        <v>2.8999999999999998E-3</v>
      </c>
      <c r="G984" s="37">
        <f t="shared" si="38"/>
        <v>5.1166140930427942E-3</v>
      </c>
      <c r="H984" s="37">
        <f t="shared" si="39"/>
        <v>6.8343898573691624E-3</v>
      </c>
    </row>
    <row r="985" spans="1:8">
      <c r="A985" s="2" t="s">
        <v>987</v>
      </c>
      <c r="B985" s="3">
        <v>40.466999999999999</v>
      </c>
      <c r="C985" s="4">
        <v>40.261000000000003</v>
      </c>
      <c r="D985" s="4">
        <v>40.475000000000001</v>
      </c>
      <c r="E985" s="4">
        <v>40.231000000000002</v>
      </c>
      <c r="F985" s="5">
        <v>5.1000000000000004E-3</v>
      </c>
      <c r="G985" s="37">
        <f t="shared" si="38"/>
        <v>2.4150980977990563E-3</v>
      </c>
      <c r="H985" s="37">
        <f t="shared" si="39"/>
        <v>6.0649747706992057E-3</v>
      </c>
    </row>
    <row r="986" spans="1:8">
      <c r="A986" s="2" t="s">
        <v>988</v>
      </c>
      <c r="B986" s="3">
        <v>40.261000000000003</v>
      </c>
      <c r="C986" s="4">
        <v>40.164000000000001</v>
      </c>
      <c r="D986" s="4">
        <v>40.345999999999997</v>
      </c>
      <c r="E986" s="4">
        <v>40.115000000000002</v>
      </c>
      <c r="F986" s="5">
        <v>2.3999999999999998E-3</v>
      </c>
      <c r="G986" s="37">
        <f t="shared" si="38"/>
        <v>-3.0778395552024233E-3</v>
      </c>
      <c r="H986" s="37">
        <f t="shared" si="39"/>
        <v>5.7584444721424533E-3</v>
      </c>
    </row>
    <row r="987" spans="1:8">
      <c r="A987" s="2" t="s">
        <v>989</v>
      </c>
      <c r="B987" s="6">
        <v>40.164000000000001</v>
      </c>
      <c r="C987" s="4">
        <v>40.287999999999997</v>
      </c>
      <c r="D987" s="4">
        <v>40.590000000000003</v>
      </c>
      <c r="E987" s="4">
        <v>40.106000000000002</v>
      </c>
      <c r="F987" s="7">
        <v>-3.0999999999999999E-3</v>
      </c>
      <c r="G987" s="37">
        <f t="shared" si="38"/>
        <v>-7.4402562207441904E-3</v>
      </c>
      <c r="H987" s="37">
        <f t="shared" si="39"/>
        <v>1.2068019747668721E-2</v>
      </c>
    </row>
    <row r="988" spans="1:8">
      <c r="A988" s="2" t="s">
        <v>990</v>
      </c>
      <c r="B988" s="6">
        <v>40.287999999999997</v>
      </c>
      <c r="C988" s="4">
        <v>40.590000000000003</v>
      </c>
      <c r="D988" s="4">
        <v>40.590000000000003</v>
      </c>
      <c r="E988" s="4">
        <v>40.262999999999998</v>
      </c>
      <c r="F988" s="7">
        <v>-3.2000000000000002E-3</v>
      </c>
      <c r="G988" s="37">
        <f t="shared" si="38"/>
        <v>2.7421626028312014E-3</v>
      </c>
      <c r="H988" s="37">
        <f t="shared" si="39"/>
        <v>8.121600476864747E-3</v>
      </c>
    </row>
    <row r="989" spans="1:8">
      <c r="A989" s="2" t="s">
        <v>991</v>
      </c>
      <c r="B989" s="6">
        <v>40.417999999999999</v>
      </c>
      <c r="C989" s="4">
        <v>40.478999999999999</v>
      </c>
      <c r="D989" s="4">
        <v>40.677999999999997</v>
      </c>
      <c r="E989" s="4">
        <v>40.329000000000001</v>
      </c>
      <c r="F989" s="7">
        <v>-1.5E-3</v>
      </c>
      <c r="G989" s="37">
        <f t="shared" si="38"/>
        <v>3.2218890183152637E-3</v>
      </c>
      <c r="H989" s="37">
        <f t="shared" si="39"/>
        <v>8.6538223114879277E-3</v>
      </c>
    </row>
    <row r="990" spans="1:8">
      <c r="A990" s="2" t="s">
        <v>992</v>
      </c>
      <c r="B990" s="3">
        <v>40.478999999999999</v>
      </c>
      <c r="C990" s="4">
        <v>40.348999999999997</v>
      </c>
      <c r="D990" s="4">
        <v>40.573999999999998</v>
      </c>
      <c r="E990" s="4">
        <v>40.256999999999998</v>
      </c>
      <c r="F990" s="5">
        <v>3.2000000000000002E-3</v>
      </c>
      <c r="G990" s="37">
        <f t="shared" si="38"/>
        <v>1.3152670240221677E-3</v>
      </c>
      <c r="H990" s="37">
        <f t="shared" si="39"/>
        <v>7.8744069354398042E-3</v>
      </c>
    </row>
    <row r="991" spans="1:8">
      <c r="A991" s="2" t="s">
        <v>993</v>
      </c>
      <c r="B991" s="3">
        <v>40.348999999999997</v>
      </c>
      <c r="C991" s="4">
        <v>40.295999999999999</v>
      </c>
      <c r="D991" s="4">
        <v>40.512999999999998</v>
      </c>
      <c r="E991" s="4">
        <v>40.228000000000002</v>
      </c>
      <c r="F991" s="5">
        <v>1.2999999999999999E-3</v>
      </c>
      <c r="G991" s="37">
        <f t="shared" si="38"/>
        <v>-1.0631245549853908E-2</v>
      </c>
      <c r="H991" s="37">
        <f t="shared" si="39"/>
        <v>7.084617679228313E-3</v>
      </c>
    </row>
    <row r="992" spans="1:8">
      <c r="A992" s="2" t="s">
        <v>994</v>
      </c>
      <c r="B992" s="6">
        <v>40.295999999999999</v>
      </c>
      <c r="C992" s="4">
        <v>40.728999999999999</v>
      </c>
      <c r="D992" s="4">
        <v>40.805</v>
      </c>
      <c r="E992" s="4">
        <v>40.289000000000001</v>
      </c>
      <c r="F992" s="7">
        <v>-1.06E-2</v>
      </c>
      <c r="G992" s="37">
        <f t="shared" si="38"/>
        <v>2.5846790074831841E-3</v>
      </c>
      <c r="H992" s="37">
        <f t="shared" si="39"/>
        <v>1.2807466057732836E-2</v>
      </c>
    </row>
    <row r="993" spans="1:8">
      <c r="A993" s="2" t="s">
        <v>995</v>
      </c>
      <c r="B993" s="3">
        <v>40.728999999999999</v>
      </c>
      <c r="C993" s="4">
        <v>40.624000000000002</v>
      </c>
      <c r="D993" s="4">
        <v>40.923000000000002</v>
      </c>
      <c r="E993" s="4">
        <v>40.6</v>
      </c>
      <c r="F993" s="5">
        <v>2.5999999999999999E-3</v>
      </c>
      <c r="G993" s="37">
        <f t="shared" si="38"/>
        <v>-6.1502127973624393E-4</v>
      </c>
      <c r="H993" s="37">
        <f t="shared" si="39"/>
        <v>7.9556650246305517E-3</v>
      </c>
    </row>
    <row r="994" spans="1:8">
      <c r="A994" s="2" t="s">
        <v>996</v>
      </c>
      <c r="B994" s="6">
        <v>40.624000000000002</v>
      </c>
      <c r="C994" s="4">
        <v>40.649000000000001</v>
      </c>
      <c r="D994" s="4">
        <v>40.923000000000002</v>
      </c>
      <c r="E994" s="4">
        <v>40.6</v>
      </c>
      <c r="F994" s="7">
        <v>-1.5E-3</v>
      </c>
      <c r="G994" s="37">
        <f t="shared" si="38"/>
        <v>-8.2949083900557795E-3</v>
      </c>
      <c r="H994" s="37">
        <f t="shared" si="39"/>
        <v>7.9556650246305517E-3</v>
      </c>
    </row>
    <row r="995" spans="1:8">
      <c r="A995" s="2" t="s">
        <v>997</v>
      </c>
      <c r="B995" s="6">
        <v>40.685000000000002</v>
      </c>
      <c r="C995" s="4">
        <v>40.988999999999997</v>
      </c>
      <c r="D995" s="4">
        <v>41.152000000000001</v>
      </c>
      <c r="E995" s="4">
        <v>40.584000000000003</v>
      </c>
      <c r="F995" s="7">
        <v>-7.4000000000000003E-3</v>
      </c>
      <c r="G995" s="37">
        <f t="shared" si="38"/>
        <v>-5.7005627789636975E-3</v>
      </c>
      <c r="H995" s="37">
        <f t="shared" si="39"/>
        <v>1.3995663315592297E-2</v>
      </c>
    </row>
    <row r="996" spans="1:8">
      <c r="A996" s="2" t="s">
        <v>998</v>
      </c>
      <c r="B996" s="6">
        <v>40.988999999999997</v>
      </c>
      <c r="C996" s="4">
        <v>41.223999999999997</v>
      </c>
      <c r="D996" s="4">
        <v>41.319000000000003</v>
      </c>
      <c r="E996" s="4">
        <v>40.954000000000001</v>
      </c>
      <c r="F996" s="7">
        <v>-5.7000000000000002E-3</v>
      </c>
      <c r="G996" s="37">
        <f t="shared" si="38"/>
        <v>-4.0106305870984274E-3</v>
      </c>
      <c r="H996" s="37">
        <f t="shared" si="39"/>
        <v>8.9124383454608092E-3</v>
      </c>
    </row>
    <row r="997" spans="1:8">
      <c r="A997" s="2" t="s">
        <v>999</v>
      </c>
      <c r="B997" s="6">
        <v>41.223999999999997</v>
      </c>
      <c r="C997" s="4">
        <v>41.39</v>
      </c>
      <c r="D997" s="4">
        <v>41.487000000000002</v>
      </c>
      <c r="E997" s="4">
        <v>41.087000000000003</v>
      </c>
      <c r="F997" s="7">
        <v>-4.0000000000000001E-3</v>
      </c>
      <c r="G997" s="37">
        <f t="shared" si="38"/>
        <v>-3.6109773712084394E-3</v>
      </c>
      <c r="H997" s="37">
        <f t="shared" si="39"/>
        <v>9.7354394333973894E-3</v>
      </c>
    </row>
    <row r="998" spans="1:8">
      <c r="A998" s="2" t="s">
        <v>1000</v>
      </c>
      <c r="B998" s="6">
        <v>41.39</v>
      </c>
      <c r="C998" s="4">
        <v>41.54</v>
      </c>
      <c r="D998" s="4">
        <v>41.734999999999999</v>
      </c>
      <c r="E998" s="4">
        <v>41.249000000000002</v>
      </c>
      <c r="F998" s="7">
        <v>-3.5999999999999999E-3</v>
      </c>
      <c r="G998" s="37">
        <f t="shared" si="38"/>
        <v>-3.5262791757621915E-3</v>
      </c>
      <c r="H998" s="37">
        <f t="shared" si="39"/>
        <v>1.1782103808577107E-2</v>
      </c>
    </row>
    <row r="999" spans="1:8">
      <c r="A999" s="2" t="s">
        <v>1001</v>
      </c>
      <c r="B999" s="6">
        <v>41.54</v>
      </c>
      <c r="C999" s="4">
        <v>41.686999999999998</v>
      </c>
      <c r="D999" s="4">
        <v>41.698999999999998</v>
      </c>
      <c r="E999" s="4">
        <v>41.488</v>
      </c>
      <c r="F999" s="7">
        <v>-3.5000000000000001E-3</v>
      </c>
      <c r="G999" s="37">
        <f t="shared" si="38"/>
        <v>0</v>
      </c>
      <c r="H999" s="37">
        <f t="shared" si="39"/>
        <v>5.085807944465834E-3</v>
      </c>
    </row>
    <row r="1000" spans="1:8">
      <c r="A1000" s="2" t="s">
        <v>1002</v>
      </c>
      <c r="B1000" s="6">
        <v>41.686999999999998</v>
      </c>
      <c r="C1000" s="4">
        <v>41.686999999999998</v>
      </c>
      <c r="D1000" s="4">
        <v>41.686999999999998</v>
      </c>
      <c r="E1000" s="4">
        <v>41.686999999999998</v>
      </c>
      <c r="F1000" s="7">
        <v>-5.0000000000000001E-4</v>
      </c>
      <c r="G1000" s="37">
        <f t="shared" si="38"/>
        <v>2.6456935324818873E-3</v>
      </c>
      <c r="H1000" s="37">
        <f t="shared" si="39"/>
        <v>0</v>
      </c>
    </row>
    <row r="1001" spans="1:8">
      <c r="A1001" s="2" t="s">
        <v>1003</v>
      </c>
      <c r="B1001" s="3">
        <v>41.709000000000003</v>
      </c>
      <c r="C1001" s="4">
        <v>41.576999999999998</v>
      </c>
      <c r="D1001" s="4">
        <v>41.838999999999999</v>
      </c>
      <c r="E1001" s="4">
        <v>41.383000000000003</v>
      </c>
      <c r="F1001" s="5">
        <v>3.2000000000000002E-3</v>
      </c>
      <c r="G1001" s="37">
        <f t="shared" si="38"/>
        <v>1.0352117810016642E-2</v>
      </c>
      <c r="H1001" s="37">
        <f t="shared" si="39"/>
        <v>1.1019017470942076E-2</v>
      </c>
    </row>
    <row r="1002" spans="1:8">
      <c r="A1002" s="2" t="s">
        <v>1004</v>
      </c>
      <c r="B1002" s="3">
        <v>41.576999999999998</v>
      </c>
      <c r="C1002" s="4">
        <v>41.151000000000003</v>
      </c>
      <c r="D1002" s="4">
        <v>41.701000000000001</v>
      </c>
      <c r="E1002" s="4">
        <v>41.118000000000002</v>
      </c>
      <c r="F1002" s="5">
        <v>1.04E-2</v>
      </c>
      <c r="G1002" s="37">
        <f t="shared" si="38"/>
        <v>2.2894999634654549E-3</v>
      </c>
      <c r="H1002" s="37">
        <f t="shared" si="39"/>
        <v>1.4178705189941106E-2</v>
      </c>
    </row>
    <row r="1003" spans="1:8">
      <c r="A1003" s="2" t="s">
        <v>1005</v>
      </c>
      <c r="B1003" s="3">
        <v>41.151000000000003</v>
      </c>
      <c r="C1003" s="4">
        <v>41.057000000000002</v>
      </c>
      <c r="D1003" s="4">
        <v>41.457000000000001</v>
      </c>
      <c r="E1003" s="4">
        <v>40.781999999999996</v>
      </c>
      <c r="F1003" s="5">
        <v>2.3E-3</v>
      </c>
      <c r="G1003" s="37">
        <f t="shared" si="38"/>
        <v>9.9129236975451038E-3</v>
      </c>
      <c r="H1003" s="37">
        <f t="shared" si="39"/>
        <v>1.6551419744004814E-2</v>
      </c>
    </row>
    <row r="1004" spans="1:8">
      <c r="A1004" s="2" t="s">
        <v>1006</v>
      </c>
      <c r="B1004" s="3">
        <v>41.057000000000002</v>
      </c>
      <c r="C1004" s="4">
        <v>40.654000000000003</v>
      </c>
      <c r="D1004" s="4">
        <v>41.209000000000003</v>
      </c>
      <c r="E1004" s="4">
        <v>40.585000000000001</v>
      </c>
      <c r="F1004" s="5">
        <v>9.9000000000000008E-3</v>
      </c>
      <c r="G1004" s="37">
        <f t="shared" si="38"/>
        <v>-1.0565889377595217E-3</v>
      </c>
      <c r="H1004" s="37">
        <f t="shared" si="39"/>
        <v>1.5375138598004245E-2</v>
      </c>
    </row>
    <row r="1005" spans="1:8">
      <c r="A1005" s="2" t="s">
        <v>1007</v>
      </c>
      <c r="B1005" s="6">
        <v>40.654000000000003</v>
      </c>
      <c r="C1005" s="4">
        <v>40.697000000000003</v>
      </c>
      <c r="D1005" s="4">
        <v>40.712000000000003</v>
      </c>
      <c r="E1005" s="4">
        <v>40.637</v>
      </c>
      <c r="F1005" s="7">
        <v>-1E-3</v>
      </c>
      <c r="G1005" s="37">
        <f t="shared" si="38"/>
        <v>0</v>
      </c>
      <c r="H1005" s="37">
        <f t="shared" si="39"/>
        <v>1.8456086817433088E-3</v>
      </c>
    </row>
    <row r="1006" spans="1:8">
      <c r="A1006" s="2" t="s">
        <v>1008</v>
      </c>
      <c r="B1006" s="3">
        <v>40.697000000000003</v>
      </c>
      <c r="C1006" s="4">
        <v>40.697000000000003</v>
      </c>
      <c r="D1006" s="4">
        <v>40.697000000000003</v>
      </c>
      <c r="E1006" s="4">
        <v>40.637</v>
      </c>
      <c r="F1006" s="5">
        <v>1.1000000000000001E-3</v>
      </c>
      <c r="G1006" s="37">
        <f t="shared" si="38"/>
        <v>-6.3723814639385637E-3</v>
      </c>
      <c r="H1006" s="37">
        <f t="shared" si="39"/>
        <v>1.4764869453946471E-3</v>
      </c>
    </row>
    <row r="1007" spans="1:8">
      <c r="A1007" s="2" t="s">
        <v>1009</v>
      </c>
      <c r="B1007" s="6">
        <v>40.652999999999999</v>
      </c>
      <c r="C1007" s="4">
        <v>40.957999999999998</v>
      </c>
      <c r="D1007" s="4">
        <v>41.11</v>
      </c>
      <c r="E1007" s="4">
        <v>40.606999999999999</v>
      </c>
      <c r="F1007" s="7">
        <v>-7.4999999999999997E-3</v>
      </c>
      <c r="G1007" s="37">
        <f t="shared" si="38"/>
        <v>-1.1130157657113849E-2</v>
      </c>
      <c r="H1007" s="37">
        <f t="shared" si="39"/>
        <v>1.2387026867288894E-2</v>
      </c>
    </row>
    <row r="1008" spans="1:8">
      <c r="A1008" s="2" t="s">
        <v>1010</v>
      </c>
      <c r="B1008" s="6">
        <v>40.957999999999998</v>
      </c>
      <c r="C1008" s="4">
        <v>41.418999999999997</v>
      </c>
      <c r="D1008" s="4">
        <v>41.478000000000002</v>
      </c>
      <c r="E1008" s="4">
        <v>40.893000000000001</v>
      </c>
      <c r="F1008" s="7">
        <v>-1.11E-2</v>
      </c>
      <c r="G1008" s="37">
        <f t="shared" si="38"/>
        <v>-6.2858376718408979E-3</v>
      </c>
      <c r="H1008" s="37">
        <f t="shared" si="39"/>
        <v>1.4305626879906117E-2</v>
      </c>
    </row>
    <row r="1009" spans="1:8">
      <c r="A1009" s="2" t="s">
        <v>1011</v>
      </c>
      <c r="B1009" s="6">
        <v>41.418999999999997</v>
      </c>
      <c r="C1009" s="4">
        <v>41.680999999999997</v>
      </c>
      <c r="D1009" s="4">
        <v>41.973999999999997</v>
      </c>
      <c r="E1009" s="4">
        <v>41.338999999999999</v>
      </c>
      <c r="F1009" s="7">
        <v>-6.3E-3</v>
      </c>
      <c r="G1009" s="37">
        <f t="shared" si="38"/>
        <v>-2.1546048694070863E-3</v>
      </c>
      <c r="H1009" s="37">
        <f t="shared" si="39"/>
        <v>1.5360797310046156E-2</v>
      </c>
    </row>
    <row r="1010" spans="1:8">
      <c r="A1010" s="2" t="s">
        <v>1012</v>
      </c>
      <c r="B1010" s="6">
        <v>41.680999999999997</v>
      </c>
      <c r="C1010" s="4">
        <v>41.771000000000001</v>
      </c>
      <c r="D1010" s="4">
        <v>42.064</v>
      </c>
      <c r="E1010" s="4">
        <v>41.656999999999996</v>
      </c>
      <c r="F1010" s="7">
        <v>-2.2000000000000001E-3</v>
      </c>
      <c r="G1010" s="37">
        <f t="shared" si="38"/>
        <v>8.6258536000961698E-4</v>
      </c>
      <c r="H1010" s="37">
        <f t="shared" si="39"/>
        <v>9.7702667018749224E-3</v>
      </c>
    </row>
    <row r="1011" spans="1:8">
      <c r="A1011" s="2" t="s">
        <v>1013</v>
      </c>
      <c r="B1011" s="3">
        <v>41.771000000000001</v>
      </c>
      <c r="C1011" s="4">
        <v>41.734999999999999</v>
      </c>
      <c r="D1011" s="4">
        <v>41.848999999999997</v>
      </c>
      <c r="E1011" s="4">
        <v>41.508000000000003</v>
      </c>
      <c r="F1011" s="5">
        <v>8.9999999999999998E-4</v>
      </c>
      <c r="G1011" s="37">
        <f t="shared" si="38"/>
        <v>1.2955543293107663E-3</v>
      </c>
      <c r="H1011" s="37">
        <f t="shared" si="39"/>
        <v>8.2152838007129702E-3</v>
      </c>
    </row>
    <row r="1012" spans="1:8">
      <c r="A1012" s="2" t="s">
        <v>1014</v>
      </c>
      <c r="B1012" s="3">
        <v>41.734999999999999</v>
      </c>
      <c r="C1012" s="4">
        <v>41.680999999999997</v>
      </c>
      <c r="D1012" s="4">
        <v>41.747999999999998</v>
      </c>
      <c r="E1012" s="4">
        <v>41.508000000000003</v>
      </c>
      <c r="F1012" s="5">
        <v>1.4E-3</v>
      </c>
      <c r="G1012" s="37">
        <f t="shared" si="38"/>
        <v>7.249703970421139E-3</v>
      </c>
      <c r="H1012" s="37">
        <f t="shared" si="39"/>
        <v>5.7820179242554417E-3</v>
      </c>
    </row>
    <row r="1013" spans="1:8">
      <c r="A1013" s="2" t="s">
        <v>1015</v>
      </c>
      <c r="B1013" s="3">
        <v>41.677</v>
      </c>
      <c r="C1013" s="4">
        <v>41.381</v>
      </c>
      <c r="D1013" s="4">
        <v>41.737000000000002</v>
      </c>
      <c r="E1013" s="4">
        <v>41.348999999999997</v>
      </c>
      <c r="F1013" s="5">
        <v>7.1999999999999998E-3</v>
      </c>
      <c r="G1013" s="37">
        <f t="shared" si="38"/>
        <v>-8.2095858988286662E-4</v>
      </c>
      <c r="H1013" s="37">
        <f t="shared" si="39"/>
        <v>9.3835401097972209E-3</v>
      </c>
    </row>
    <row r="1014" spans="1:8">
      <c r="A1014" s="2" t="s">
        <v>1016</v>
      </c>
      <c r="B1014" s="6">
        <v>41.381</v>
      </c>
      <c r="C1014" s="4">
        <v>41.414999999999999</v>
      </c>
      <c r="D1014" s="4">
        <v>41.5</v>
      </c>
      <c r="E1014" s="4">
        <v>41.323999999999998</v>
      </c>
      <c r="F1014" s="7">
        <v>-8.0000000000000004E-4</v>
      </c>
      <c r="G1014" s="37">
        <f t="shared" si="38"/>
        <v>2.1051103368175616E-3</v>
      </c>
      <c r="H1014" s="37">
        <f t="shared" si="39"/>
        <v>4.2590262317297924E-3</v>
      </c>
    </row>
    <row r="1015" spans="1:8">
      <c r="A1015" s="2" t="s">
        <v>1017</v>
      </c>
      <c r="B1015" s="3">
        <v>41.414999999999999</v>
      </c>
      <c r="C1015" s="4">
        <v>41.328000000000003</v>
      </c>
      <c r="D1015" s="4">
        <v>41.732999999999997</v>
      </c>
      <c r="E1015" s="4">
        <v>41.265999999999998</v>
      </c>
      <c r="F1015" s="5">
        <v>2.0999999999999999E-3</v>
      </c>
      <c r="G1015" s="37">
        <f t="shared" si="38"/>
        <v>-9.3484826693513712E-3</v>
      </c>
      <c r="H1015" s="37">
        <f t="shared" si="39"/>
        <v>1.1316822565792632E-2</v>
      </c>
    </row>
    <row r="1016" spans="1:8">
      <c r="A1016" s="2" t="s">
        <v>1018</v>
      </c>
      <c r="B1016" s="6">
        <v>41.328000000000003</v>
      </c>
      <c r="C1016" s="4">
        <v>41.718000000000004</v>
      </c>
      <c r="D1016" s="4">
        <v>41.884999999999998</v>
      </c>
      <c r="E1016" s="4">
        <v>41.32</v>
      </c>
      <c r="F1016" s="7">
        <v>-9.2999999999999992E-3</v>
      </c>
      <c r="G1016" s="37">
        <f t="shared" si="38"/>
        <v>-8.9794754846064476E-3</v>
      </c>
      <c r="H1016" s="37">
        <f t="shared" si="39"/>
        <v>1.3673765730880874E-2</v>
      </c>
    </row>
    <row r="1017" spans="1:8">
      <c r="A1017" s="2" t="s">
        <v>1019</v>
      </c>
      <c r="B1017" s="6">
        <v>41.718000000000004</v>
      </c>
      <c r="C1017" s="4">
        <v>42.095999999999997</v>
      </c>
      <c r="D1017" s="4">
        <v>42.128999999999998</v>
      </c>
      <c r="E1017" s="4">
        <v>41.710999999999999</v>
      </c>
      <c r="F1017" s="7">
        <v>-8.9999999999999993E-3</v>
      </c>
      <c r="G1017" s="37">
        <f t="shared" si="38"/>
        <v>-7.8330840988395764E-4</v>
      </c>
      <c r="H1017" s="37">
        <f t="shared" si="39"/>
        <v>1.0021337297115851E-2</v>
      </c>
    </row>
    <row r="1018" spans="1:8">
      <c r="A1018" s="2" t="s">
        <v>1020</v>
      </c>
      <c r="B1018" s="6">
        <v>42.095999999999997</v>
      </c>
      <c r="C1018" s="4">
        <v>42.128999999999998</v>
      </c>
      <c r="D1018" s="4">
        <v>42.128999999999998</v>
      </c>
      <c r="E1018" s="4">
        <v>42.081000000000003</v>
      </c>
      <c r="F1018" s="7">
        <v>-2.0000000000000001E-4</v>
      </c>
      <c r="G1018" s="37">
        <f t="shared" si="38"/>
        <v>5.4653937947493842E-3</v>
      </c>
      <c r="H1018" s="37">
        <f t="shared" si="39"/>
        <v>1.1406573037711725E-3</v>
      </c>
    </row>
    <row r="1019" spans="1:8">
      <c r="A1019" s="2" t="s">
        <v>1021</v>
      </c>
      <c r="B1019" s="3">
        <v>42.103999999999999</v>
      </c>
      <c r="C1019" s="4">
        <v>41.9</v>
      </c>
      <c r="D1019" s="4">
        <v>42.23</v>
      </c>
      <c r="E1019" s="4">
        <v>41.832000000000001</v>
      </c>
      <c r="F1019" s="5">
        <v>4.8999999999999998E-3</v>
      </c>
      <c r="G1019" s="37">
        <f t="shared" si="38"/>
        <v>2.8647822765470911E-4</v>
      </c>
      <c r="H1019" s="37">
        <f t="shared" si="39"/>
        <v>9.5142474660546029E-3</v>
      </c>
    </row>
    <row r="1020" spans="1:8">
      <c r="A1020" s="2" t="s">
        <v>1022</v>
      </c>
      <c r="B1020" s="3">
        <v>41.9</v>
      </c>
      <c r="C1020" s="4">
        <v>41.887999999999998</v>
      </c>
      <c r="D1020" s="4">
        <v>42.106000000000002</v>
      </c>
      <c r="E1020" s="4">
        <v>41.762999999999998</v>
      </c>
      <c r="F1020" s="5">
        <v>2.9999999999999997E-4</v>
      </c>
      <c r="G1020" s="37">
        <f t="shared" si="38"/>
        <v>4.7011417058427981E-3</v>
      </c>
      <c r="H1020" s="37">
        <f t="shared" si="39"/>
        <v>8.2130115173719206E-3</v>
      </c>
    </row>
    <row r="1021" spans="1:8">
      <c r="A1021" s="2" t="s">
        <v>1023</v>
      </c>
      <c r="B1021" s="3">
        <v>41.887999999999998</v>
      </c>
      <c r="C1021" s="4">
        <v>41.692</v>
      </c>
      <c r="D1021" s="4">
        <v>42.04</v>
      </c>
      <c r="E1021" s="4">
        <v>41.692</v>
      </c>
      <c r="F1021" s="5">
        <v>4.7000000000000002E-3</v>
      </c>
      <c r="G1021" s="37">
        <f t="shared" si="38"/>
        <v>6.0325273876743399E-3</v>
      </c>
      <c r="H1021" s="37">
        <f t="shared" si="39"/>
        <v>8.3469250695576841E-3</v>
      </c>
    </row>
    <row r="1022" spans="1:8">
      <c r="A1022" s="2" t="s">
        <v>1024</v>
      </c>
      <c r="B1022" s="3">
        <v>41.692</v>
      </c>
      <c r="C1022" s="4">
        <v>41.442</v>
      </c>
      <c r="D1022" s="4">
        <v>42.103999999999999</v>
      </c>
      <c r="E1022" s="4">
        <v>41.311</v>
      </c>
      <c r="F1022" s="5">
        <v>6.0000000000000001E-3</v>
      </c>
      <c r="G1022" s="37">
        <f t="shared" si="38"/>
        <v>1.2563421116211549E-3</v>
      </c>
      <c r="H1022" s="37">
        <f t="shared" si="39"/>
        <v>1.9195855825324955E-2</v>
      </c>
    </row>
    <row r="1023" spans="1:8">
      <c r="A1023" s="2" t="s">
        <v>1025</v>
      </c>
      <c r="B1023" s="3">
        <v>41.442</v>
      </c>
      <c r="C1023" s="4">
        <v>41.39</v>
      </c>
      <c r="D1023" s="4">
        <v>41.628999999999998</v>
      </c>
      <c r="E1023" s="4">
        <v>41.320999999999998</v>
      </c>
      <c r="F1023" s="5">
        <v>1.1999999999999999E-3</v>
      </c>
      <c r="G1023" s="37">
        <f t="shared" si="38"/>
        <v>3.6253776435046689E-4</v>
      </c>
      <c r="H1023" s="37">
        <f t="shared" si="39"/>
        <v>7.4538370320176147E-3</v>
      </c>
    </row>
    <row r="1024" spans="1:8">
      <c r="A1024" s="2" t="s">
        <v>1026</v>
      </c>
      <c r="B1024" s="3">
        <v>41.39</v>
      </c>
      <c r="C1024" s="4">
        <v>41.375</v>
      </c>
      <c r="D1024" s="4">
        <v>41.521000000000001</v>
      </c>
      <c r="E1024" s="4">
        <v>41.375</v>
      </c>
      <c r="F1024" s="5">
        <v>5.0000000000000001E-4</v>
      </c>
      <c r="G1024" s="37">
        <f t="shared" si="38"/>
        <v>-1.5203436459289151E-3</v>
      </c>
      <c r="H1024" s="37">
        <f t="shared" si="39"/>
        <v>3.5287009063444301E-3</v>
      </c>
    </row>
    <row r="1025" spans="1:8">
      <c r="A1025" s="2" t="s">
        <v>1027</v>
      </c>
      <c r="B1025" s="6">
        <v>41.369</v>
      </c>
      <c r="C1025" s="4">
        <v>41.438000000000002</v>
      </c>
      <c r="D1025" s="4">
        <v>41.64</v>
      </c>
      <c r="E1025" s="4">
        <v>41.320999999999998</v>
      </c>
      <c r="F1025" s="7">
        <v>-1.6999999999999999E-3</v>
      </c>
      <c r="G1025" s="37">
        <f t="shared" si="38"/>
        <v>3.9977709398395832E-3</v>
      </c>
      <c r="H1025" s="37">
        <f t="shared" si="39"/>
        <v>7.7200454974468823E-3</v>
      </c>
    </row>
    <row r="1026" spans="1:8">
      <c r="A1026" s="2" t="s">
        <v>1028</v>
      </c>
      <c r="B1026" s="3">
        <v>41.438000000000002</v>
      </c>
      <c r="C1026" s="4">
        <v>41.273000000000003</v>
      </c>
      <c r="D1026" s="4">
        <v>41.905999999999999</v>
      </c>
      <c r="E1026" s="4">
        <v>41.259</v>
      </c>
      <c r="F1026" s="5">
        <v>4.0000000000000001E-3</v>
      </c>
      <c r="G1026" s="37">
        <f t="shared" ref="G1026:G1089" si="40">(C1026-C1027)/C1027</f>
        <v>-1.0429653783446706E-2</v>
      </c>
      <c r="H1026" s="37">
        <f t="shared" ref="H1026:H1089" si="41">(D1026-E1026)/E1026</f>
        <v>1.5681427082575885E-2</v>
      </c>
    </row>
    <row r="1027" spans="1:8">
      <c r="A1027" s="2" t="s">
        <v>1029</v>
      </c>
      <c r="B1027" s="6">
        <v>41.273000000000003</v>
      </c>
      <c r="C1027" s="4">
        <v>41.707999999999998</v>
      </c>
      <c r="D1027" s="4">
        <v>41.905999999999999</v>
      </c>
      <c r="E1027" s="4">
        <v>41.201999999999998</v>
      </c>
      <c r="F1027" s="7">
        <v>-1.04E-2</v>
      </c>
      <c r="G1027" s="37">
        <f t="shared" si="40"/>
        <v>-1.7710976018380661E-3</v>
      </c>
      <c r="H1027" s="37">
        <f t="shared" si="41"/>
        <v>1.7086549196640956E-2</v>
      </c>
    </row>
    <row r="1028" spans="1:8">
      <c r="A1028" s="2" t="s">
        <v>1030</v>
      </c>
      <c r="B1028" s="6">
        <v>41.707999999999998</v>
      </c>
      <c r="C1028" s="4">
        <v>41.781999999999996</v>
      </c>
      <c r="D1028" s="4">
        <v>41.991999999999997</v>
      </c>
      <c r="E1028" s="4">
        <v>41.6</v>
      </c>
      <c r="F1028" s="7">
        <v>-1.8E-3</v>
      </c>
      <c r="G1028" s="37">
        <f t="shared" si="40"/>
        <v>-2.3638404049569914E-3</v>
      </c>
      <c r="H1028" s="37">
        <f t="shared" si="41"/>
        <v>9.423076923076824E-3</v>
      </c>
    </row>
    <row r="1029" spans="1:8">
      <c r="A1029" s="2" t="s">
        <v>1031</v>
      </c>
      <c r="B1029" s="6">
        <v>41.781999999999996</v>
      </c>
      <c r="C1029" s="4">
        <v>41.881</v>
      </c>
      <c r="D1029" s="4">
        <v>41.93</v>
      </c>
      <c r="E1029" s="4">
        <v>41.710999999999999</v>
      </c>
      <c r="F1029" s="7">
        <v>-2.3999999999999998E-3</v>
      </c>
      <c r="G1029" s="37">
        <f t="shared" si="40"/>
        <v>-5.965732830620575E-4</v>
      </c>
      <c r="H1029" s="37">
        <f t="shared" si="41"/>
        <v>5.2504135599722185E-3</v>
      </c>
    </row>
    <row r="1030" spans="1:8">
      <c r="A1030" s="2" t="s">
        <v>1032</v>
      </c>
      <c r="B1030" s="3">
        <v>41.881</v>
      </c>
      <c r="C1030" s="4">
        <v>41.905999999999999</v>
      </c>
      <c r="D1030" s="4">
        <v>41.917999999999999</v>
      </c>
      <c r="E1030" s="4">
        <v>41.848999999999997</v>
      </c>
      <c r="F1030" s="5">
        <v>2.0000000000000001E-4</v>
      </c>
      <c r="G1030" s="37">
        <f t="shared" si="40"/>
        <v>-1.8340756973060093E-3</v>
      </c>
      <c r="H1030" s="37">
        <f t="shared" si="41"/>
        <v>1.6487849172023851E-3</v>
      </c>
    </row>
    <row r="1031" spans="1:8">
      <c r="A1031" s="2" t="s">
        <v>1033</v>
      </c>
      <c r="B1031" s="6">
        <v>41.872999999999998</v>
      </c>
      <c r="C1031" s="4">
        <v>41.982999999999997</v>
      </c>
      <c r="D1031" s="4">
        <v>42.116</v>
      </c>
      <c r="E1031" s="4">
        <v>41.728000000000002</v>
      </c>
      <c r="F1031" s="7">
        <v>-2.5999999999999999E-3</v>
      </c>
      <c r="G1031" s="37">
        <f t="shared" si="40"/>
        <v>-1.6645661427246638E-3</v>
      </c>
      <c r="H1031" s="37">
        <f t="shared" si="41"/>
        <v>9.2983128834355378E-3</v>
      </c>
    </row>
    <row r="1032" spans="1:8">
      <c r="A1032" s="2" t="s">
        <v>1034</v>
      </c>
      <c r="B1032" s="6">
        <v>41.982999999999997</v>
      </c>
      <c r="C1032" s="4">
        <v>42.052999999999997</v>
      </c>
      <c r="D1032" s="4">
        <v>42.13</v>
      </c>
      <c r="E1032" s="4">
        <v>41.948999999999998</v>
      </c>
      <c r="F1032" s="7">
        <v>-1.6999999999999999E-3</v>
      </c>
      <c r="G1032" s="37">
        <f t="shared" si="40"/>
        <v>1.2857448986879434E-3</v>
      </c>
      <c r="H1032" s="37">
        <f t="shared" si="41"/>
        <v>4.3147631647954543E-3</v>
      </c>
    </row>
    <row r="1033" spans="1:8">
      <c r="A1033" s="2" t="s">
        <v>1035</v>
      </c>
      <c r="B1033" s="3">
        <v>42.052999999999997</v>
      </c>
      <c r="C1033" s="4">
        <v>41.999000000000002</v>
      </c>
      <c r="D1033" s="4">
        <v>42.145000000000003</v>
      </c>
      <c r="E1033" s="4">
        <v>41.829000000000001</v>
      </c>
      <c r="F1033" s="5">
        <v>1.2999999999999999E-3</v>
      </c>
      <c r="G1033" s="37">
        <f t="shared" si="40"/>
        <v>4.6886587087052378E-3</v>
      </c>
      <c r="H1033" s="37">
        <f t="shared" si="41"/>
        <v>7.5545674053886661E-3</v>
      </c>
    </row>
    <row r="1034" spans="1:8">
      <c r="A1034" s="2" t="s">
        <v>1036</v>
      </c>
      <c r="B1034" s="3">
        <v>41.999000000000002</v>
      </c>
      <c r="C1034" s="4">
        <v>41.802999999999997</v>
      </c>
      <c r="D1034" s="4">
        <v>42.079000000000001</v>
      </c>
      <c r="E1034" s="4">
        <v>41.802999999999997</v>
      </c>
      <c r="F1034" s="5">
        <v>4.7000000000000002E-3</v>
      </c>
      <c r="G1034" s="37">
        <f t="shared" si="40"/>
        <v>1.6773296911317252E-3</v>
      </c>
      <c r="H1034" s="37">
        <f t="shared" si="41"/>
        <v>6.6023969571562657E-3</v>
      </c>
    </row>
    <row r="1035" spans="1:8">
      <c r="A1035" s="2" t="s">
        <v>1037</v>
      </c>
      <c r="B1035" s="3">
        <v>41.802999999999997</v>
      </c>
      <c r="C1035" s="4">
        <v>41.732999999999997</v>
      </c>
      <c r="D1035" s="4">
        <v>42.197000000000003</v>
      </c>
      <c r="E1035" s="4">
        <v>41.695</v>
      </c>
      <c r="F1035" s="5">
        <v>1.6999999999999999E-3</v>
      </c>
      <c r="G1035" s="37">
        <f t="shared" si="40"/>
        <v>8.1536727499457833E-4</v>
      </c>
      <c r="H1035" s="37">
        <f t="shared" si="41"/>
        <v>1.2039812927209556E-2</v>
      </c>
    </row>
    <row r="1036" spans="1:8">
      <c r="A1036" s="2" t="s">
        <v>1038</v>
      </c>
      <c r="B1036" s="3">
        <v>41.732999999999997</v>
      </c>
      <c r="C1036" s="4">
        <v>41.698999999999998</v>
      </c>
      <c r="D1036" s="4">
        <v>41.85</v>
      </c>
      <c r="E1036" s="4">
        <v>41.680999999999997</v>
      </c>
      <c r="F1036" s="5">
        <v>4.0000000000000002E-4</v>
      </c>
      <c r="G1036" s="37">
        <f t="shared" si="40"/>
        <v>1.3447638258530217E-3</v>
      </c>
      <c r="H1036" s="37">
        <f t="shared" si="41"/>
        <v>4.0546052158058595E-3</v>
      </c>
    </row>
    <row r="1037" spans="1:8">
      <c r="A1037" s="2" t="s">
        <v>1039</v>
      </c>
      <c r="B1037" s="3">
        <v>41.716000000000001</v>
      </c>
      <c r="C1037" s="4">
        <v>41.643000000000001</v>
      </c>
      <c r="D1037" s="4">
        <v>41.9</v>
      </c>
      <c r="E1037" s="4">
        <v>41.524999999999999</v>
      </c>
      <c r="F1037" s="5">
        <v>1.8E-3</v>
      </c>
      <c r="G1037" s="37">
        <f t="shared" si="40"/>
        <v>6.3557274045432117E-3</v>
      </c>
      <c r="H1037" s="37">
        <f t="shared" si="41"/>
        <v>9.0307043949428064E-3</v>
      </c>
    </row>
    <row r="1038" spans="1:8">
      <c r="A1038" s="2" t="s">
        <v>1040</v>
      </c>
      <c r="B1038" s="3">
        <v>41.643000000000001</v>
      </c>
      <c r="C1038" s="4">
        <v>41.38</v>
      </c>
      <c r="D1038" s="4">
        <v>41.738999999999997</v>
      </c>
      <c r="E1038" s="4">
        <v>41.354999999999997</v>
      </c>
      <c r="F1038" s="5">
        <v>6.4000000000000003E-3</v>
      </c>
      <c r="G1038" s="37">
        <f t="shared" si="40"/>
        <v>-2.3145915710289454E-3</v>
      </c>
      <c r="H1038" s="37">
        <f t="shared" si="41"/>
        <v>9.2854552049329072E-3</v>
      </c>
    </row>
    <row r="1039" spans="1:8">
      <c r="A1039" s="2" t="s">
        <v>1041</v>
      </c>
      <c r="B1039" s="6">
        <v>41.38</v>
      </c>
      <c r="C1039" s="4">
        <v>41.475999999999999</v>
      </c>
      <c r="D1039" s="4">
        <v>41.658000000000001</v>
      </c>
      <c r="E1039" s="4">
        <v>41.292000000000002</v>
      </c>
      <c r="F1039" s="7">
        <v>-2.3E-3</v>
      </c>
      <c r="G1039" s="37">
        <f t="shared" si="40"/>
        <v>-2.7410435200770451E-3</v>
      </c>
      <c r="H1039" s="37">
        <f t="shared" si="41"/>
        <v>8.8637024120895008E-3</v>
      </c>
    </row>
    <row r="1040" spans="1:8">
      <c r="A1040" s="2" t="s">
        <v>1042</v>
      </c>
      <c r="B1040" s="6">
        <v>41.475999999999999</v>
      </c>
      <c r="C1040" s="4">
        <v>41.59</v>
      </c>
      <c r="D1040" s="4">
        <v>41.732999999999997</v>
      </c>
      <c r="E1040" s="4">
        <v>41.430999999999997</v>
      </c>
      <c r="F1040" s="7">
        <v>-2.7000000000000001E-3</v>
      </c>
      <c r="G1040" s="37">
        <f t="shared" si="40"/>
        <v>-5.1429254873818038E-3</v>
      </c>
      <c r="H1040" s="37">
        <f t="shared" si="41"/>
        <v>7.2892278728488242E-3</v>
      </c>
    </row>
    <row r="1041" spans="1:8">
      <c r="A1041" s="2" t="s">
        <v>1043</v>
      </c>
      <c r="B1041" s="6">
        <v>41.59</v>
      </c>
      <c r="C1041" s="4">
        <v>41.805</v>
      </c>
      <c r="D1041" s="4">
        <v>41.85</v>
      </c>
      <c r="E1041" s="4">
        <v>41.536999999999999</v>
      </c>
      <c r="F1041" s="7">
        <v>-5.1000000000000004E-3</v>
      </c>
      <c r="G1041" s="37">
        <f t="shared" si="40"/>
        <v>-8.8427895416086789E-4</v>
      </c>
      <c r="H1041" s="37">
        <f t="shared" si="41"/>
        <v>7.5354503214002553E-3</v>
      </c>
    </row>
    <row r="1042" spans="1:8">
      <c r="A1042" s="2" t="s">
        <v>1044</v>
      </c>
      <c r="B1042" s="3">
        <v>41.805</v>
      </c>
      <c r="C1042" s="4">
        <v>41.841999999999999</v>
      </c>
      <c r="D1042" s="4">
        <v>41.85</v>
      </c>
      <c r="E1042" s="4">
        <v>41.789000000000001</v>
      </c>
      <c r="F1042" s="5">
        <v>1.2999999999999999E-3</v>
      </c>
      <c r="G1042" s="37">
        <f t="shared" si="40"/>
        <v>6.4947560858269028E-3</v>
      </c>
      <c r="H1042" s="37">
        <f t="shared" si="41"/>
        <v>1.4597142788772151E-3</v>
      </c>
    </row>
    <row r="1043" spans="1:8">
      <c r="A1043" s="2" t="s">
        <v>1045</v>
      </c>
      <c r="B1043" s="3">
        <v>41.752000000000002</v>
      </c>
      <c r="C1043" s="4">
        <v>41.572000000000003</v>
      </c>
      <c r="D1043" s="4">
        <v>41.85</v>
      </c>
      <c r="E1043" s="4">
        <v>41.411999999999999</v>
      </c>
      <c r="F1043" s="5">
        <v>4.3E-3</v>
      </c>
      <c r="G1043" s="37">
        <f t="shared" si="40"/>
        <v>3.6095002045384816E-4</v>
      </c>
      <c r="H1043" s="37">
        <f t="shared" si="41"/>
        <v>1.0576644450883859E-2</v>
      </c>
    </row>
    <row r="1044" spans="1:8">
      <c r="A1044" s="2" t="s">
        <v>1046</v>
      </c>
      <c r="B1044" s="3">
        <v>41.572000000000003</v>
      </c>
      <c r="C1044" s="4">
        <v>41.557000000000002</v>
      </c>
      <c r="D1044" s="4">
        <v>41.85</v>
      </c>
      <c r="E1044" s="4">
        <v>41.423999999999999</v>
      </c>
      <c r="F1044" s="5">
        <v>4.0000000000000002E-4</v>
      </c>
      <c r="G1044" s="37">
        <f t="shared" si="40"/>
        <v>-5.9560828589196582E-3</v>
      </c>
      <c r="H1044" s="37">
        <f t="shared" si="41"/>
        <v>1.0283893395133303E-2</v>
      </c>
    </row>
    <row r="1045" spans="1:8">
      <c r="A1045" s="2" t="s">
        <v>1047</v>
      </c>
      <c r="B1045" s="6">
        <v>41.557000000000002</v>
      </c>
      <c r="C1045" s="4">
        <v>41.805999999999997</v>
      </c>
      <c r="D1045" s="4">
        <v>41.905999999999999</v>
      </c>
      <c r="E1045" s="4">
        <v>41.381999999999998</v>
      </c>
      <c r="F1045" s="7">
        <v>-5.8999999999999999E-3</v>
      </c>
      <c r="G1045" s="37">
        <f t="shared" si="40"/>
        <v>-4.6427466012714056E-3</v>
      </c>
      <c r="H1045" s="37">
        <f t="shared" si="41"/>
        <v>1.2662510270165794E-2</v>
      </c>
    </row>
    <row r="1046" spans="1:8">
      <c r="A1046" s="2" t="s">
        <v>1048</v>
      </c>
      <c r="B1046" s="6">
        <v>41.805999999999997</v>
      </c>
      <c r="C1046" s="4">
        <v>42.000999999999998</v>
      </c>
      <c r="D1046" s="4">
        <v>42.091000000000001</v>
      </c>
      <c r="E1046" s="4">
        <v>41.621000000000002</v>
      </c>
      <c r="F1046" s="7">
        <v>-4.7000000000000002E-3</v>
      </c>
      <c r="G1046" s="37">
        <f t="shared" si="40"/>
        <v>-8.8727375699083171E-3</v>
      </c>
      <c r="H1046" s="37">
        <f t="shared" si="41"/>
        <v>1.1292376444583235E-2</v>
      </c>
    </row>
    <row r="1047" spans="1:8">
      <c r="A1047" s="2" t="s">
        <v>1049</v>
      </c>
      <c r="B1047" s="6">
        <v>42.000999999999998</v>
      </c>
      <c r="C1047" s="4">
        <v>42.377000000000002</v>
      </c>
      <c r="D1047" s="4">
        <v>42.402999999999999</v>
      </c>
      <c r="E1047" s="4">
        <v>41.95</v>
      </c>
      <c r="F1047" s="7">
        <v>-8.8999999999999999E-3</v>
      </c>
      <c r="G1047" s="37">
        <f t="shared" si="40"/>
        <v>1.4160628731916232E-4</v>
      </c>
      <c r="H1047" s="37">
        <f t="shared" si="41"/>
        <v>1.0798569725864024E-2</v>
      </c>
    </row>
    <row r="1048" spans="1:8">
      <c r="A1048" s="2" t="s">
        <v>1050</v>
      </c>
      <c r="B1048" s="3">
        <v>42.377000000000002</v>
      </c>
      <c r="C1048" s="4">
        <v>42.371000000000002</v>
      </c>
      <c r="D1048" s="4">
        <v>42.445999999999998</v>
      </c>
      <c r="E1048" s="4">
        <v>41.853000000000002</v>
      </c>
      <c r="F1048" s="5">
        <v>1.2999999999999999E-3</v>
      </c>
      <c r="G1048" s="37">
        <f t="shared" si="40"/>
        <v>7.9933388842632486E-3</v>
      </c>
      <c r="H1048" s="37">
        <f t="shared" si="41"/>
        <v>1.4168637851527881E-2</v>
      </c>
    </row>
    <row r="1049" spans="1:8">
      <c r="A1049" s="2" t="s">
        <v>1051</v>
      </c>
      <c r="B1049" s="3">
        <v>42.323999999999998</v>
      </c>
      <c r="C1049" s="4">
        <v>42.034999999999997</v>
      </c>
      <c r="D1049" s="4">
        <v>42.347999999999999</v>
      </c>
      <c r="E1049" s="4">
        <v>41.853000000000002</v>
      </c>
      <c r="F1049" s="5">
        <v>6.8999999999999999E-3</v>
      </c>
      <c r="G1049" s="37">
        <f t="shared" si="40"/>
        <v>-2.3022880470901291E-3</v>
      </c>
      <c r="H1049" s="37">
        <f t="shared" si="41"/>
        <v>1.182710916780153E-2</v>
      </c>
    </row>
    <row r="1050" spans="1:8">
      <c r="A1050" s="2" t="s">
        <v>1052</v>
      </c>
      <c r="B1050" s="6">
        <v>42.034999999999997</v>
      </c>
      <c r="C1050" s="4">
        <v>42.131999999999998</v>
      </c>
      <c r="D1050" s="4">
        <v>42.469000000000001</v>
      </c>
      <c r="E1050" s="4">
        <v>41.859000000000002</v>
      </c>
      <c r="F1050" s="7">
        <v>-2.3E-3</v>
      </c>
      <c r="G1050" s="37">
        <f t="shared" si="40"/>
        <v>9.0274148334671691E-4</v>
      </c>
      <c r="H1050" s="37">
        <f t="shared" si="41"/>
        <v>1.4572732267851583E-2</v>
      </c>
    </row>
    <row r="1051" spans="1:8">
      <c r="A1051" s="2" t="s">
        <v>1053</v>
      </c>
      <c r="B1051" s="3">
        <v>42.131999999999998</v>
      </c>
      <c r="C1051" s="4">
        <v>42.094000000000001</v>
      </c>
      <c r="D1051" s="4">
        <v>42.283000000000001</v>
      </c>
      <c r="E1051" s="4">
        <v>42.027000000000001</v>
      </c>
      <c r="F1051" s="5">
        <v>8.9999999999999998E-4</v>
      </c>
      <c r="G1051" s="37">
        <f t="shared" si="40"/>
        <v>2.2142329944525971E-3</v>
      </c>
      <c r="H1051" s="37">
        <f t="shared" si="41"/>
        <v>6.0913222452233145E-3</v>
      </c>
    </row>
    <row r="1052" spans="1:8">
      <c r="A1052" s="2" t="s">
        <v>1054</v>
      </c>
      <c r="B1052" s="3">
        <v>42.094000000000001</v>
      </c>
      <c r="C1052" s="4">
        <v>42.000999999999998</v>
      </c>
      <c r="D1052" s="4">
        <v>42.334000000000003</v>
      </c>
      <c r="E1052" s="4">
        <v>41.902999999999999</v>
      </c>
      <c r="F1052" s="5">
        <v>2.2000000000000001E-3</v>
      </c>
      <c r="G1052" s="37">
        <f t="shared" si="40"/>
        <v>-4.4325400587846E-3</v>
      </c>
      <c r="H1052" s="37">
        <f t="shared" si="41"/>
        <v>1.0285659737966362E-2</v>
      </c>
    </row>
    <row r="1053" spans="1:8">
      <c r="A1053" s="2" t="s">
        <v>1055</v>
      </c>
      <c r="B1053" s="6">
        <v>42.000999999999998</v>
      </c>
      <c r="C1053" s="4">
        <v>42.188000000000002</v>
      </c>
      <c r="D1053" s="4">
        <v>42.338999999999999</v>
      </c>
      <c r="E1053" s="4">
        <v>41.805999999999997</v>
      </c>
      <c r="F1053" s="7">
        <v>-4.4000000000000003E-3</v>
      </c>
      <c r="G1053" s="37">
        <f t="shared" si="40"/>
        <v>2.3759741494012881E-3</v>
      </c>
      <c r="H1053" s="37">
        <f t="shared" si="41"/>
        <v>1.2749366119695769E-2</v>
      </c>
    </row>
    <row r="1054" spans="1:8">
      <c r="A1054" s="2" t="s">
        <v>1056</v>
      </c>
      <c r="B1054" s="6">
        <v>42.188000000000002</v>
      </c>
      <c r="C1054" s="4">
        <v>42.088000000000001</v>
      </c>
      <c r="D1054" s="4">
        <v>42.222000000000001</v>
      </c>
      <c r="E1054" s="4">
        <v>42.088000000000001</v>
      </c>
      <c r="F1054" s="7">
        <v>-4.0000000000000002E-4</v>
      </c>
      <c r="G1054" s="37">
        <f t="shared" si="40"/>
        <v>-9.9969421118245513E-3</v>
      </c>
      <c r="H1054" s="37">
        <f t="shared" si="41"/>
        <v>3.183805360197689E-3</v>
      </c>
    </row>
    <row r="1055" spans="1:8">
      <c r="A1055" s="2" t="s">
        <v>1057</v>
      </c>
      <c r="B1055" s="6">
        <v>42.203000000000003</v>
      </c>
      <c r="C1055" s="4">
        <v>42.512999999999998</v>
      </c>
      <c r="D1055" s="4">
        <v>42.512999999999998</v>
      </c>
      <c r="E1055" s="4">
        <v>42.048999999999999</v>
      </c>
      <c r="F1055" s="7">
        <v>-7.3000000000000001E-3</v>
      </c>
      <c r="G1055" s="37">
        <f t="shared" si="40"/>
        <v>2.0033939851041966E-3</v>
      </c>
      <c r="H1055" s="37">
        <f t="shared" si="41"/>
        <v>1.1034745178244397E-2</v>
      </c>
    </row>
    <row r="1056" spans="1:8">
      <c r="A1056" s="2" t="s">
        <v>1058</v>
      </c>
      <c r="B1056" s="3">
        <v>42.512999999999998</v>
      </c>
      <c r="C1056" s="4">
        <v>42.427999999999997</v>
      </c>
      <c r="D1056" s="4">
        <v>42.704999999999998</v>
      </c>
      <c r="E1056" s="4">
        <v>42.26</v>
      </c>
      <c r="F1056" s="5">
        <v>2E-3</v>
      </c>
      <c r="G1056" s="37">
        <f t="shared" si="40"/>
        <v>4.4801810936353961E-4</v>
      </c>
      <c r="H1056" s="37">
        <f t="shared" si="41"/>
        <v>1.0530052058684342E-2</v>
      </c>
    </row>
    <row r="1057" spans="1:8">
      <c r="A1057" s="2" t="s">
        <v>1059</v>
      </c>
      <c r="B1057" s="3">
        <v>42.427999999999997</v>
      </c>
      <c r="C1057" s="4">
        <v>42.408999999999999</v>
      </c>
      <c r="D1057" s="4">
        <v>42.7</v>
      </c>
      <c r="E1057" s="4">
        <v>42.384</v>
      </c>
      <c r="F1057" s="5">
        <v>5.0000000000000001E-4</v>
      </c>
      <c r="G1057" s="37">
        <f t="shared" si="40"/>
        <v>-4.5303037416083245E-3</v>
      </c>
      <c r="H1057" s="37">
        <f t="shared" si="41"/>
        <v>7.4556436391091567E-3</v>
      </c>
    </row>
    <row r="1058" spans="1:8">
      <c r="A1058" s="2" t="s">
        <v>1060</v>
      </c>
      <c r="B1058" s="6">
        <v>42.408999999999999</v>
      </c>
      <c r="C1058" s="4">
        <v>42.601999999999997</v>
      </c>
      <c r="D1058" s="4">
        <v>42.628999999999998</v>
      </c>
      <c r="E1058" s="4">
        <v>42.311999999999998</v>
      </c>
      <c r="F1058" s="7">
        <v>-4.4999999999999997E-3</v>
      </c>
      <c r="G1058" s="37">
        <f t="shared" si="40"/>
        <v>-1.1646250927988178E-2</v>
      </c>
      <c r="H1058" s="37">
        <f t="shared" si="41"/>
        <v>7.4919644545282703E-3</v>
      </c>
    </row>
    <row r="1059" spans="1:8">
      <c r="A1059" s="2" t="s">
        <v>1061</v>
      </c>
      <c r="B1059" s="6">
        <v>42.601999999999997</v>
      </c>
      <c r="C1059" s="4">
        <v>43.103999999999999</v>
      </c>
      <c r="D1059" s="4">
        <v>43.192999999999998</v>
      </c>
      <c r="E1059" s="4">
        <v>42.484000000000002</v>
      </c>
      <c r="F1059" s="7">
        <v>-1.17E-2</v>
      </c>
      <c r="G1059" s="37">
        <f t="shared" si="40"/>
        <v>2.3205086554968233E-4</v>
      </c>
      <c r="H1059" s="37">
        <f t="shared" si="41"/>
        <v>1.6688635721683363E-2</v>
      </c>
    </row>
    <row r="1060" spans="1:8">
      <c r="A1060" s="2" t="s">
        <v>1062</v>
      </c>
      <c r="B1060" s="6">
        <v>43.103999999999999</v>
      </c>
      <c r="C1060" s="4">
        <v>43.094000000000001</v>
      </c>
      <c r="D1060" s="4">
        <v>43.167000000000002</v>
      </c>
      <c r="E1060" s="4">
        <v>43.072000000000003</v>
      </c>
      <c r="F1060" s="7">
        <v>-1.5E-3</v>
      </c>
      <c r="G1060" s="37">
        <f t="shared" si="40"/>
        <v>-9.9682407214222741E-4</v>
      </c>
      <c r="H1060" s="37">
        <f t="shared" si="41"/>
        <v>2.2056092124814E-3</v>
      </c>
    </row>
    <row r="1061" spans="1:8">
      <c r="A1061" s="2" t="s">
        <v>1063</v>
      </c>
      <c r="B1061" s="3">
        <v>43.167000000000002</v>
      </c>
      <c r="C1061" s="4">
        <v>43.137</v>
      </c>
      <c r="D1061" s="4">
        <v>43.213999999999999</v>
      </c>
      <c r="E1061" s="4">
        <v>42.898000000000003</v>
      </c>
      <c r="F1061" s="5">
        <v>6.9999999999999999E-4</v>
      </c>
      <c r="G1061" s="37">
        <f t="shared" si="40"/>
        <v>7.0738198627258077E-3</v>
      </c>
      <c r="H1061" s="37">
        <f t="shared" si="41"/>
        <v>7.3663107837194132E-3</v>
      </c>
    </row>
    <row r="1062" spans="1:8">
      <c r="A1062" s="2" t="s">
        <v>1064</v>
      </c>
      <c r="B1062" s="3">
        <v>43.137</v>
      </c>
      <c r="C1062" s="4">
        <v>42.834000000000003</v>
      </c>
      <c r="D1062" s="4">
        <v>43.493000000000002</v>
      </c>
      <c r="E1062" s="4">
        <v>42.697000000000003</v>
      </c>
      <c r="F1062" s="5">
        <v>7.1000000000000004E-3</v>
      </c>
      <c r="G1062" s="37">
        <f t="shared" si="40"/>
        <v>1.4963759644610721E-3</v>
      </c>
      <c r="H1062" s="37">
        <f t="shared" si="41"/>
        <v>1.8642995995034765E-2</v>
      </c>
    </row>
    <row r="1063" spans="1:8">
      <c r="A1063" s="2" t="s">
        <v>1065</v>
      </c>
      <c r="B1063" s="3">
        <v>42.834000000000003</v>
      </c>
      <c r="C1063" s="4">
        <v>42.77</v>
      </c>
      <c r="D1063" s="4">
        <v>43.012</v>
      </c>
      <c r="E1063" s="4">
        <v>42.649000000000001</v>
      </c>
      <c r="F1063" s="5">
        <v>1.5E-3</v>
      </c>
      <c r="G1063" s="37">
        <f t="shared" si="40"/>
        <v>7.7994297697872965E-3</v>
      </c>
      <c r="H1063" s="37">
        <f t="shared" si="41"/>
        <v>8.5113367253628353E-3</v>
      </c>
    </row>
    <row r="1064" spans="1:8">
      <c r="A1064" s="2" t="s">
        <v>1066</v>
      </c>
      <c r="B1064" s="3">
        <v>42.77</v>
      </c>
      <c r="C1064" s="4">
        <v>42.439</v>
      </c>
      <c r="D1064" s="4">
        <v>43.003</v>
      </c>
      <c r="E1064" s="4">
        <v>42.439</v>
      </c>
      <c r="F1064" s="5">
        <v>7.7999999999999996E-3</v>
      </c>
      <c r="G1064" s="37">
        <f t="shared" si="40"/>
        <v>-9.4297784935696242E-3</v>
      </c>
      <c r="H1064" s="37">
        <f t="shared" si="41"/>
        <v>1.3289662810151042E-2</v>
      </c>
    </row>
    <row r="1065" spans="1:8">
      <c r="A1065" s="2" t="s">
        <v>1067</v>
      </c>
      <c r="B1065" s="6">
        <v>42.439</v>
      </c>
      <c r="C1065" s="4">
        <v>42.843000000000004</v>
      </c>
      <c r="D1065" s="4">
        <v>42.872999999999998</v>
      </c>
      <c r="E1065" s="4">
        <v>42.356999999999999</v>
      </c>
      <c r="F1065" s="7">
        <v>-9.4000000000000004E-3</v>
      </c>
      <c r="G1065" s="37">
        <f t="shared" si="40"/>
        <v>2.3346485186667094E-4</v>
      </c>
      <c r="H1065" s="37">
        <f t="shared" si="41"/>
        <v>1.2182165875770198E-2</v>
      </c>
    </row>
    <row r="1066" spans="1:8">
      <c r="A1066" s="2" t="s">
        <v>1068</v>
      </c>
      <c r="B1066" s="6">
        <v>42.843000000000004</v>
      </c>
      <c r="C1066" s="4">
        <v>42.832999999999998</v>
      </c>
      <c r="D1066" s="4">
        <v>42.868000000000002</v>
      </c>
      <c r="E1066" s="4">
        <v>42.682000000000002</v>
      </c>
      <c r="F1066" s="7">
        <v>-5.9999999999999995E-4</v>
      </c>
      <c r="G1066" s="37">
        <f t="shared" si="40"/>
        <v>-3.3738191632929201E-3</v>
      </c>
      <c r="H1066" s="37">
        <f t="shared" si="41"/>
        <v>4.3578089124220966E-3</v>
      </c>
    </row>
    <row r="1067" spans="1:8">
      <c r="A1067" s="2" t="s">
        <v>1069</v>
      </c>
      <c r="B1067" s="6">
        <v>42.868000000000002</v>
      </c>
      <c r="C1067" s="4">
        <v>42.978000000000002</v>
      </c>
      <c r="D1067" s="4">
        <v>43.015999999999998</v>
      </c>
      <c r="E1067" s="4">
        <v>42.658999999999999</v>
      </c>
      <c r="F1067" s="7">
        <v>-2.5000000000000001E-3</v>
      </c>
      <c r="G1067" s="37">
        <f t="shared" si="40"/>
        <v>2.3088225005248198E-3</v>
      </c>
      <c r="H1067" s="37">
        <f t="shared" si="41"/>
        <v>8.3686912492088265E-3</v>
      </c>
    </row>
    <row r="1068" spans="1:8">
      <c r="A1068" s="2" t="s">
        <v>1070</v>
      </c>
      <c r="B1068" s="3">
        <v>42.978000000000002</v>
      </c>
      <c r="C1068" s="4">
        <v>42.878999999999998</v>
      </c>
      <c r="D1068" s="4">
        <v>43.088000000000001</v>
      </c>
      <c r="E1068" s="4">
        <v>42.811999999999998</v>
      </c>
      <c r="F1068" s="5">
        <v>2.3E-3</v>
      </c>
      <c r="G1068" s="37">
        <f t="shared" si="40"/>
        <v>-3.9258502137150169E-3</v>
      </c>
      <c r="H1068" s="37">
        <f t="shared" si="41"/>
        <v>6.4467906194525682E-3</v>
      </c>
    </row>
    <row r="1069" spans="1:8">
      <c r="A1069" s="2" t="s">
        <v>1071</v>
      </c>
      <c r="B1069" s="6">
        <v>42.878999999999998</v>
      </c>
      <c r="C1069" s="4">
        <v>43.048000000000002</v>
      </c>
      <c r="D1069" s="4">
        <v>43.06</v>
      </c>
      <c r="E1069" s="4">
        <v>42.728999999999999</v>
      </c>
      <c r="F1069" s="7">
        <v>-3.8999999999999998E-3</v>
      </c>
      <c r="G1069" s="37">
        <f t="shared" si="40"/>
        <v>-5.1535670541470952E-3</v>
      </c>
      <c r="H1069" s="37">
        <f t="shared" si="41"/>
        <v>7.74649535444319E-3</v>
      </c>
    </row>
    <row r="1070" spans="1:8">
      <c r="A1070" s="2" t="s">
        <v>1072</v>
      </c>
      <c r="B1070" s="6">
        <v>43.048000000000002</v>
      </c>
      <c r="C1070" s="4">
        <v>43.271000000000001</v>
      </c>
      <c r="D1070" s="4">
        <v>43.283999999999999</v>
      </c>
      <c r="E1070" s="4">
        <v>42.747999999999998</v>
      </c>
      <c r="F1070" s="7">
        <v>-5.1999999999999998E-3</v>
      </c>
      <c r="G1070" s="37">
        <f t="shared" si="40"/>
        <v>-3.5922352453542452E-3</v>
      </c>
      <c r="H1070" s="37">
        <f t="shared" si="41"/>
        <v>1.2538598296996384E-2</v>
      </c>
    </row>
    <row r="1071" spans="1:8">
      <c r="A1071" s="2" t="s">
        <v>1073</v>
      </c>
      <c r="B1071" s="6">
        <v>43.271000000000001</v>
      </c>
      <c r="C1071" s="4">
        <v>43.427</v>
      </c>
      <c r="D1071" s="4">
        <v>43.545999999999999</v>
      </c>
      <c r="E1071" s="4">
        <v>43.014000000000003</v>
      </c>
      <c r="F1071" s="7">
        <v>-3.5999999999999999E-3</v>
      </c>
      <c r="G1071" s="37">
        <f t="shared" si="40"/>
        <v>1.9149132521225176E-3</v>
      </c>
      <c r="H1071" s="37">
        <f t="shared" si="41"/>
        <v>1.2368066211000986E-2</v>
      </c>
    </row>
    <row r="1072" spans="1:8">
      <c r="A1072" s="2" t="s">
        <v>1074</v>
      </c>
      <c r="B1072" s="3">
        <v>43.427</v>
      </c>
      <c r="C1072" s="4">
        <v>43.344000000000001</v>
      </c>
      <c r="D1072" s="4">
        <v>43.456000000000003</v>
      </c>
      <c r="E1072" s="4">
        <v>43.344000000000001</v>
      </c>
      <c r="F1072" s="5">
        <v>2E-3</v>
      </c>
      <c r="G1072" s="37">
        <f t="shared" si="40"/>
        <v>-3.2195750160978879E-3</v>
      </c>
      <c r="H1072" s="37">
        <f t="shared" si="41"/>
        <v>2.5839793281654177E-3</v>
      </c>
    </row>
    <row r="1073" spans="1:8">
      <c r="A1073" s="2" t="s">
        <v>1075</v>
      </c>
      <c r="B1073" s="6">
        <v>43.341000000000001</v>
      </c>
      <c r="C1073" s="4">
        <v>43.484000000000002</v>
      </c>
      <c r="D1073" s="4">
        <v>43.484000000000002</v>
      </c>
      <c r="E1073" s="4">
        <v>43.1</v>
      </c>
      <c r="F1073" s="7">
        <v>-3.3E-3</v>
      </c>
      <c r="G1073" s="37">
        <f t="shared" si="40"/>
        <v>-1.8592907150234354E-3</v>
      </c>
      <c r="H1073" s="37">
        <f t="shared" si="41"/>
        <v>8.90951276102089E-3</v>
      </c>
    </row>
    <row r="1074" spans="1:8">
      <c r="A1074" s="2" t="s">
        <v>1076</v>
      </c>
      <c r="B1074" s="6">
        <v>43.484000000000002</v>
      </c>
      <c r="C1074" s="4">
        <v>43.564999999999998</v>
      </c>
      <c r="D1074" s="4">
        <v>43.582000000000001</v>
      </c>
      <c r="E1074" s="4">
        <v>43.079000000000001</v>
      </c>
      <c r="F1074" s="7">
        <v>-1.9E-3</v>
      </c>
      <c r="G1074" s="37">
        <f t="shared" si="40"/>
        <v>-4.5906305231079585E-5</v>
      </c>
      <c r="H1074" s="37">
        <f t="shared" si="41"/>
        <v>1.1676222753545814E-2</v>
      </c>
    </row>
    <row r="1075" spans="1:8">
      <c r="A1075" s="2" t="s">
        <v>1077</v>
      </c>
      <c r="B1075" s="6">
        <v>43.564999999999998</v>
      </c>
      <c r="C1075" s="4">
        <v>43.567</v>
      </c>
      <c r="D1075" s="4">
        <v>43.658000000000001</v>
      </c>
      <c r="E1075" s="4">
        <v>43.252000000000002</v>
      </c>
      <c r="F1075" s="7">
        <v>0</v>
      </c>
      <c r="G1075" s="37">
        <f t="shared" si="40"/>
        <v>8.3319832434559076E-3</v>
      </c>
      <c r="H1075" s="37">
        <f t="shared" si="41"/>
        <v>9.3868491630444556E-3</v>
      </c>
    </row>
    <row r="1076" spans="1:8">
      <c r="A1076" s="2" t="s">
        <v>1078</v>
      </c>
      <c r="B1076" s="3">
        <v>43.567</v>
      </c>
      <c r="C1076" s="4">
        <v>43.207000000000001</v>
      </c>
      <c r="D1076" s="4">
        <v>43.655999999999999</v>
      </c>
      <c r="E1076" s="4">
        <v>43.09</v>
      </c>
      <c r="F1076" s="5">
        <v>8.3000000000000001E-3</v>
      </c>
      <c r="G1076" s="37">
        <f t="shared" si="40"/>
        <v>1.4834387965602775E-3</v>
      </c>
      <c r="H1076" s="37">
        <f t="shared" si="41"/>
        <v>1.3135298213042362E-2</v>
      </c>
    </row>
    <row r="1077" spans="1:8">
      <c r="A1077" s="2" t="s">
        <v>1079</v>
      </c>
      <c r="B1077" s="3">
        <v>43.207000000000001</v>
      </c>
      <c r="C1077" s="4">
        <v>43.143000000000001</v>
      </c>
      <c r="D1077" s="4">
        <v>43.508000000000003</v>
      </c>
      <c r="E1077" s="4">
        <v>42.743000000000002</v>
      </c>
      <c r="F1077" s="5">
        <v>1.5E-3</v>
      </c>
      <c r="G1077" s="37">
        <f t="shared" si="40"/>
        <v>-3.2345262574220955E-3</v>
      </c>
      <c r="H1077" s="37">
        <f t="shared" si="41"/>
        <v>1.7897667454320018E-2</v>
      </c>
    </row>
    <row r="1078" spans="1:8">
      <c r="A1078" s="2" t="s">
        <v>1080</v>
      </c>
      <c r="B1078" s="6">
        <v>43.143000000000001</v>
      </c>
      <c r="C1078" s="4">
        <v>43.283000000000001</v>
      </c>
      <c r="D1078" s="4">
        <v>43.283000000000001</v>
      </c>
      <c r="E1078" s="4">
        <v>43.006999999999998</v>
      </c>
      <c r="F1078" s="7">
        <v>-1.1000000000000001E-3</v>
      </c>
      <c r="G1078" s="37">
        <f t="shared" si="40"/>
        <v>-1.8679088644958024E-3</v>
      </c>
      <c r="H1078" s="37">
        <f t="shared" si="41"/>
        <v>6.417559932104154E-3</v>
      </c>
    </row>
    <row r="1079" spans="1:8">
      <c r="A1079" s="2" t="s">
        <v>1081</v>
      </c>
      <c r="B1079" s="6">
        <v>43.19</v>
      </c>
      <c r="C1079" s="4">
        <v>43.363999999999997</v>
      </c>
      <c r="D1079" s="4">
        <v>43.5</v>
      </c>
      <c r="E1079" s="4">
        <v>43.182000000000002</v>
      </c>
      <c r="F1079" s="7">
        <v>-4.0000000000000001E-3</v>
      </c>
      <c r="G1079" s="37">
        <f t="shared" si="40"/>
        <v>5.1690966829697734E-3</v>
      </c>
      <c r="H1079" s="37">
        <f t="shared" si="41"/>
        <v>7.3641795192440794E-3</v>
      </c>
    </row>
    <row r="1080" spans="1:8">
      <c r="A1080" s="2" t="s">
        <v>1082</v>
      </c>
      <c r="B1080" s="3">
        <v>43.363999999999997</v>
      </c>
      <c r="C1080" s="4">
        <v>43.140999999999998</v>
      </c>
      <c r="D1080" s="4">
        <v>43.654000000000003</v>
      </c>
      <c r="E1080" s="4">
        <v>43.140999999999998</v>
      </c>
      <c r="F1080" s="5">
        <v>5.1999999999999998E-3</v>
      </c>
      <c r="G1080" s="37">
        <f t="shared" si="40"/>
        <v>1.764774178567294E-3</v>
      </c>
      <c r="H1080" s="37">
        <f t="shared" si="41"/>
        <v>1.1891240351405976E-2</v>
      </c>
    </row>
    <row r="1081" spans="1:8">
      <c r="A1081" s="2" t="s">
        <v>1083</v>
      </c>
      <c r="B1081" s="3">
        <v>43.140999999999998</v>
      </c>
      <c r="C1081" s="4">
        <v>43.064999999999998</v>
      </c>
      <c r="D1081" s="4">
        <v>43.627000000000002</v>
      </c>
      <c r="E1081" s="4">
        <v>42.997</v>
      </c>
      <c r="F1081" s="5">
        <v>1.8E-3</v>
      </c>
      <c r="G1081" s="37">
        <f t="shared" si="40"/>
        <v>-1.612940074478543E-2</v>
      </c>
      <c r="H1081" s="37">
        <f t="shared" si="41"/>
        <v>1.4652185036165373E-2</v>
      </c>
    </row>
    <row r="1082" spans="1:8">
      <c r="A1082" s="2" t="s">
        <v>1084</v>
      </c>
      <c r="B1082" s="6">
        <v>43.064999999999998</v>
      </c>
      <c r="C1082" s="4">
        <v>43.771000000000001</v>
      </c>
      <c r="D1082" s="4">
        <v>44.06</v>
      </c>
      <c r="E1082" s="4">
        <v>42.993000000000002</v>
      </c>
      <c r="F1082" s="7">
        <v>-1.61E-2</v>
      </c>
      <c r="G1082" s="37">
        <f t="shared" si="40"/>
        <v>1.2256885825952248E-2</v>
      </c>
      <c r="H1082" s="37">
        <f t="shared" si="41"/>
        <v>2.4817993626869494E-2</v>
      </c>
    </row>
    <row r="1083" spans="1:8">
      <c r="A1083" s="2" t="s">
        <v>1085</v>
      </c>
      <c r="B1083" s="3">
        <v>43.771000000000001</v>
      </c>
      <c r="C1083" s="4">
        <v>43.241</v>
      </c>
      <c r="D1083" s="4">
        <v>43.853999999999999</v>
      </c>
      <c r="E1083" s="4">
        <v>42.901000000000003</v>
      </c>
      <c r="F1083" s="5">
        <v>1.23E-2</v>
      </c>
      <c r="G1083" s="37">
        <f t="shared" si="40"/>
        <v>-2.2612427605620566E-3</v>
      </c>
      <c r="H1083" s="37">
        <f t="shared" si="41"/>
        <v>2.2213934407123277E-2</v>
      </c>
    </row>
    <row r="1084" spans="1:8">
      <c r="A1084" s="2" t="s">
        <v>1086</v>
      </c>
      <c r="B1084" s="6">
        <v>43.241</v>
      </c>
      <c r="C1084" s="4">
        <v>43.338999999999999</v>
      </c>
      <c r="D1084" s="4">
        <v>43.35</v>
      </c>
      <c r="E1084" s="4">
        <v>43.152000000000001</v>
      </c>
      <c r="F1084" s="7">
        <v>-6.9999999999999999E-4</v>
      </c>
      <c r="G1084" s="37">
        <f t="shared" si="40"/>
        <v>-3.4598883609356849E-4</v>
      </c>
      <c r="H1084" s="37">
        <f t="shared" si="41"/>
        <v>4.5884315906562943E-3</v>
      </c>
    </row>
    <row r="1085" spans="1:8">
      <c r="A1085" s="2" t="s">
        <v>1087</v>
      </c>
      <c r="B1085" s="6">
        <v>43.271000000000001</v>
      </c>
      <c r="C1085" s="4">
        <v>43.353999999999999</v>
      </c>
      <c r="D1085" s="4">
        <v>43.567999999999998</v>
      </c>
      <c r="E1085" s="4">
        <v>43.185000000000002</v>
      </c>
      <c r="F1085" s="7">
        <v>-1.9E-3</v>
      </c>
      <c r="G1085" s="37">
        <f t="shared" si="40"/>
        <v>1.0017705712421948E-2</v>
      </c>
      <c r="H1085" s="37">
        <f t="shared" si="41"/>
        <v>8.8688201921962619E-3</v>
      </c>
    </row>
    <row r="1086" spans="1:8">
      <c r="A1086" s="2" t="s">
        <v>1088</v>
      </c>
      <c r="B1086" s="3">
        <v>43.353999999999999</v>
      </c>
      <c r="C1086" s="4">
        <v>42.923999999999999</v>
      </c>
      <c r="D1086" s="4">
        <v>43.375</v>
      </c>
      <c r="E1086" s="4">
        <v>42.844999999999999</v>
      </c>
      <c r="F1086" s="5">
        <v>0.01</v>
      </c>
      <c r="G1086" s="37">
        <f t="shared" si="40"/>
        <v>-3.55177937182252E-3</v>
      </c>
      <c r="H1086" s="37">
        <f t="shared" si="41"/>
        <v>1.2370171548605466E-2</v>
      </c>
    </row>
    <row r="1087" spans="1:8">
      <c r="A1087" s="2" t="s">
        <v>1089</v>
      </c>
      <c r="B1087" s="6">
        <v>42.923999999999999</v>
      </c>
      <c r="C1087" s="4">
        <v>43.076999999999998</v>
      </c>
      <c r="D1087" s="4">
        <v>43.262999999999998</v>
      </c>
      <c r="E1087" s="4">
        <v>42.887999999999998</v>
      </c>
      <c r="F1087" s="7">
        <v>-3.5999999999999999E-3</v>
      </c>
      <c r="G1087" s="37">
        <f t="shared" si="40"/>
        <v>8.4511658394980128E-3</v>
      </c>
      <c r="H1087" s="37">
        <f t="shared" si="41"/>
        <v>8.7437045327364293E-3</v>
      </c>
    </row>
    <row r="1088" spans="1:8">
      <c r="A1088" s="2" t="s">
        <v>1090</v>
      </c>
      <c r="B1088" s="3">
        <v>43.076999999999998</v>
      </c>
      <c r="C1088" s="4">
        <v>42.716000000000001</v>
      </c>
      <c r="D1088" s="4">
        <v>43.235999999999997</v>
      </c>
      <c r="E1088" s="4">
        <v>42.597000000000001</v>
      </c>
      <c r="F1088" s="5">
        <v>8.5000000000000006E-3</v>
      </c>
      <c r="G1088" s="37">
        <f t="shared" si="40"/>
        <v>1.6660319878141729E-2</v>
      </c>
      <c r="H1088" s="37">
        <f t="shared" si="41"/>
        <v>1.5001056412423311E-2</v>
      </c>
    </row>
    <row r="1089" spans="1:8">
      <c r="A1089" s="2" t="s">
        <v>1091</v>
      </c>
      <c r="B1089" s="3">
        <v>42.716000000000001</v>
      </c>
      <c r="C1089" s="4">
        <v>42.015999999999998</v>
      </c>
      <c r="D1089" s="4">
        <v>42.892000000000003</v>
      </c>
      <c r="E1089" s="4">
        <v>41.716999999999999</v>
      </c>
      <c r="F1089" s="5">
        <v>1.67E-2</v>
      </c>
      <c r="G1089" s="37">
        <f t="shared" si="40"/>
        <v>-2.0426583060186815E-3</v>
      </c>
      <c r="H1089" s="37">
        <f t="shared" si="41"/>
        <v>2.8165975501594179E-2</v>
      </c>
    </row>
    <row r="1090" spans="1:8">
      <c r="A1090" s="2" t="s">
        <v>1092</v>
      </c>
      <c r="B1090" s="6">
        <v>42.015999999999998</v>
      </c>
      <c r="C1090" s="4">
        <v>42.101999999999997</v>
      </c>
      <c r="D1090" s="4">
        <v>42.101999999999997</v>
      </c>
      <c r="E1090" s="4">
        <v>41.927999999999997</v>
      </c>
      <c r="F1090" s="7">
        <v>-3.5999999999999999E-3</v>
      </c>
      <c r="G1090" s="37">
        <f t="shared" ref="G1090:G1153" si="42">(C1090-C1091)/C1091</f>
        <v>-2.1331058020478623E-3</v>
      </c>
      <c r="H1090" s="37">
        <f t="shared" ref="H1090:H1153" si="43">(D1090-E1090)/E1090</f>
        <v>4.1499713795077157E-3</v>
      </c>
    </row>
    <row r="1091" spans="1:8">
      <c r="A1091" s="2" t="s">
        <v>1093</v>
      </c>
      <c r="B1091" s="6">
        <v>42.167000000000002</v>
      </c>
      <c r="C1091" s="4">
        <v>42.192</v>
      </c>
      <c r="D1091" s="4">
        <v>42.344999999999999</v>
      </c>
      <c r="E1091" s="4">
        <v>42.05</v>
      </c>
      <c r="F1091" s="7">
        <v>-5.9999999999999995E-4</v>
      </c>
      <c r="G1091" s="37">
        <f t="shared" si="42"/>
        <v>1.068365831456901E-2</v>
      </c>
      <c r="H1091" s="37">
        <f t="shared" si="43"/>
        <v>7.015457788347247E-3</v>
      </c>
    </row>
    <row r="1092" spans="1:8">
      <c r="A1092" s="2" t="s">
        <v>1094</v>
      </c>
      <c r="B1092" s="3">
        <v>42.192</v>
      </c>
      <c r="C1092" s="4">
        <v>41.746000000000002</v>
      </c>
      <c r="D1092" s="4">
        <v>42.265999999999998</v>
      </c>
      <c r="E1092" s="4">
        <v>41.664000000000001</v>
      </c>
      <c r="F1092" s="5">
        <v>1.0699999999999999E-2</v>
      </c>
      <c r="G1092" s="37">
        <f t="shared" si="42"/>
        <v>9.894283571618619E-3</v>
      </c>
      <c r="H1092" s="37">
        <f t="shared" si="43"/>
        <v>1.4448924731182717E-2</v>
      </c>
    </row>
    <row r="1093" spans="1:8">
      <c r="A1093" s="2" t="s">
        <v>1095</v>
      </c>
      <c r="B1093" s="3">
        <v>41.746000000000002</v>
      </c>
      <c r="C1093" s="4">
        <v>41.337000000000003</v>
      </c>
      <c r="D1093" s="4">
        <v>41.970999999999997</v>
      </c>
      <c r="E1093" s="4">
        <v>41.180999999999997</v>
      </c>
      <c r="F1093" s="5">
        <v>9.9000000000000008E-3</v>
      </c>
      <c r="G1093" s="37">
        <f t="shared" si="42"/>
        <v>1.6477258959510758E-3</v>
      </c>
      <c r="H1093" s="37">
        <f t="shared" si="43"/>
        <v>1.9183604089264446E-2</v>
      </c>
    </row>
    <row r="1094" spans="1:8">
      <c r="A1094" s="2" t="s">
        <v>1096</v>
      </c>
      <c r="B1094" s="3">
        <v>41.337000000000003</v>
      </c>
      <c r="C1094" s="4">
        <v>41.268999999999998</v>
      </c>
      <c r="D1094" s="4">
        <v>41.402000000000001</v>
      </c>
      <c r="E1094" s="4">
        <v>41.005000000000003</v>
      </c>
      <c r="F1094" s="5">
        <v>1.6999999999999999E-3</v>
      </c>
      <c r="G1094" s="37">
        <f t="shared" si="42"/>
        <v>7.2734373093163909E-3</v>
      </c>
      <c r="H1094" s="37">
        <f t="shared" si="43"/>
        <v>9.6817461285208743E-3</v>
      </c>
    </row>
    <row r="1095" spans="1:8">
      <c r="A1095" s="2" t="s">
        <v>1097</v>
      </c>
      <c r="B1095" s="3">
        <v>41.268999999999998</v>
      </c>
      <c r="C1095" s="4">
        <v>40.970999999999997</v>
      </c>
      <c r="D1095" s="4">
        <v>41.381999999999998</v>
      </c>
      <c r="E1095" s="4">
        <v>40.890999999999998</v>
      </c>
      <c r="F1095" s="5">
        <v>7.3000000000000001E-3</v>
      </c>
      <c r="G1095" s="37">
        <f t="shared" si="42"/>
        <v>2.1769972114866845E-3</v>
      </c>
      <c r="H1095" s="37">
        <f t="shared" si="43"/>
        <v>1.200753221980386E-2</v>
      </c>
    </row>
    <row r="1096" spans="1:8">
      <c r="A1096" s="2" t="s">
        <v>1098</v>
      </c>
      <c r="B1096" s="6">
        <v>40.970999999999997</v>
      </c>
      <c r="C1096" s="4">
        <v>40.881999999999998</v>
      </c>
      <c r="D1096" s="4">
        <v>41.082999999999998</v>
      </c>
      <c r="E1096" s="4">
        <v>40.832999999999998</v>
      </c>
      <c r="F1096" s="7">
        <v>-1E-4</v>
      </c>
      <c r="G1096" s="37">
        <f t="shared" si="42"/>
        <v>-1.0408597986057314E-2</v>
      </c>
      <c r="H1096" s="37">
        <f t="shared" si="43"/>
        <v>6.1224989591751773E-3</v>
      </c>
    </row>
    <row r="1097" spans="1:8">
      <c r="A1097" s="2" t="s">
        <v>1099</v>
      </c>
      <c r="B1097" s="6">
        <v>40.975999999999999</v>
      </c>
      <c r="C1097" s="4">
        <v>41.311999999999998</v>
      </c>
      <c r="D1097" s="4">
        <v>41.371000000000002</v>
      </c>
      <c r="E1097" s="4">
        <v>40.959000000000003</v>
      </c>
      <c r="F1097" s="7">
        <v>-8.0999999999999996E-3</v>
      </c>
      <c r="G1097" s="37">
        <f t="shared" si="42"/>
        <v>-6.1824917606871704E-3</v>
      </c>
      <c r="H1097" s="37">
        <f t="shared" si="43"/>
        <v>1.0058839327131986E-2</v>
      </c>
    </row>
    <row r="1098" spans="1:8">
      <c r="A1098" s="2" t="s">
        <v>1100</v>
      </c>
      <c r="B1098" s="6">
        <v>41.311999999999998</v>
      </c>
      <c r="C1098" s="4">
        <v>41.569000000000003</v>
      </c>
      <c r="D1098" s="4">
        <v>41.585999999999999</v>
      </c>
      <c r="E1098" s="4">
        <v>41.256999999999998</v>
      </c>
      <c r="F1098" s="7">
        <v>-6.1999999999999998E-3</v>
      </c>
      <c r="G1098" s="37">
        <f t="shared" si="42"/>
        <v>2.3389274691358341E-3</v>
      </c>
      <c r="H1098" s="37">
        <f t="shared" si="43"/>
        <v>7.9744043435053605E-3</v>
      </c>
    </row>
    <row r="1099" spans="1:8">
      <c r="A1099" s="2" t="s">
        <v>1101</v>
      </c>
      <c r="B1099" s="3">
        <v>41.569000000000003</v>
      </c>
      <c r="C1099" s="4">
        <v>41.472000000000001</v>
      </c>
      <c r="D1099" s="4">
        <v>41.661999999999999</v>
      </c>
      <c r="E1099" s="4">
        <v>41.390999999999998</v>
      </c>
      <c r="F1099" s="5">
        <v>2.3E-3</v>
      </c>
      <c r="G1099" s="37">
        <f t="shared" si="42"/>
        <v>-1.5167930660887274E-3</v>
      </c>
      <c r="H1099" s="37">
        <f t="shared" si="43"/>
        <v>6.5473170496001742E-3</v>
      </c>
    </row>
    <row r="1100" spans="1:8">
      <c r="A1100" s="2" t="s">
        <v>1102</v>
      </c>
      <c r="B1100" s="6">
        <v>41.472000000000001</v>
      </c>
      <c r="C1100" s="4">
        <v>41.534999999999997</v>
      </c>
      <c r="D1100" s="4">
        <v>42.079000000000001</v>
      </c>
      <c r="E1100" s="4">
        <v>41.426000000000002</v>
      </c>
      <c r="F1100" s="7">
        <v>-1.5E-3</v>
      </c>
      <c r="G1100" s="37">
        <f t="shared" si="42"/>
        <v>7.3486612339929494E-3</v>
      </c>
      <c r="H1100" s="37">
        <f t="shared" si="43"/>
        <v>1.5763047361560339E-2</v>
      </c>
    </row>
    <row r="1101" spans="1:8">
      <c r="A1101" s="2" t="s">
        <v>1103</v>
      </c>
      <c r="B1101" s="3">
        <v>41.534999999999997</v>
      </c>
      <c r="C1101" s="4">
        <v>41.231999999999999</v>
      </c>
      <c r="D1101" s="4">
        <v>41.652000000000001</v>
      </c>
      <c r="E1101" s="4">
        <v>41.231999999999999</v>
      </c>
      <c r="F1101" s="5">
        <v>7.3000000000000001E-3</v>
      </c>
      <c r="G1101" s="37">
        <f t="shared" si="42"/>
        <v>-5.0913302608401548E-3</v>
      </c>
      <c r="H1101" s="37">
        <f t="shared" si="43"/>
        <v>1.0186263096624022E-2</v>
      </c>
    </row>
    <row r="1102" spans="1:8">
      <c r="A1102" s="2" t="s">
        <v>1104</v>
      </c>
      <c r="B1102" s="6">
        <v>41.231999999999999</v>
      </c>
      <c r="C1102" s="4">
        <v>41.442999999999998</v>
      </c>
      <c r="D1102" s="4">
        <v>41.442999999999998</v>
      </c>
      <c r="E1102" s="4">
        <v>41.222999999999999</v>
      </c>
      <c r="F1102" s="7">
        <v>-4.7000000000000002E-3</v>
      </c>
      <c r="G1102" s="37">
        <f t="shared" si="42"/>
        <v>-8.679090624171597E-4</v>
      </c>
      <c r="H1102" s="37">
        <f t="shared" si="43"/>
        <v>5.3368265288794813E-3</v>
      </c>
    </row>
    <row r="1103" spans="1:8">
      <c r="A1103" s="2" t="s">
        <v>1105</v>
      </c>
      <c r="B1103" s="6">
        <v>41.424999999999997</v>
      </c>
      <c r="C1103" s="4">
        <v>41.478999999999999</v>
      </c>
      <c r="D1103" s="4">
        <v>41.558</v>
      </c>
      <c r="E1103" s="4">
        <v>41.298999999999999</v>
      </c>
      <c r="F1103" s="7">
        <v>-1.2999999999999999E-3</v>
      </c>
      <c r="G1103" s="37">
        <f t="shared" si="42"/>
        <v>-2.7648218493052362E-3</v>
      </c>
      <c r="H1103" s="37">
        <f t="shared" si="43"/>
        <v>6.2713382890626978E-3</v>
      </c>
    </row>
    <row r="1104" spans="1:8">
      <c r="A1104" s="2" t="s">
        <v>1106</v>
      </c>
      <c r="B1104" s="6">
        <v>41.478999999999999</v>
      </c>
      <c r="C1104" s="4">
        <v>41.594000000000001</v>
      </c>
      <c r="D1104" s="4">
        <v>41.622999999999998</v>
      </c>
      <c r="E1104" s="4">
        <v>41.271000000000001</v>
      </c>
      <c r="F1104" s="7">
        <v>-2.8E-3</v>
      </c>
      <c r="G1104" s="37">
        <f t="shared" si="42"/>
        <v>-1.9196621394634136E-3</v>
      </c>
      <c r="H1104" s="37">
        <f t="shared" si="43"/>
        <v>8.5289913013979982E-3</v>
      </c>
    </row>
    <row r="1105" spans="1:8">
      <c r="A1105" s="2" t="s">
        <v>1107</v>
      </c>
      <c r="B1105" s="6">
        <v>41.594000000000001</v>
      </c>
      <c r="C1105" s="4">
        <v>41.673999999999999</v>
      </c>
      <c r="D1105" s="4">
        <v>41.862000000000002</v>
      </c>
      <c r="E1105" s="4">
        <v>41.543999999999997</v>
      </c>
      <c r="F1105" s="7">
        <v>-1.9E-3</v>
      </c>
      <c r="G1105" s="37">
        <f t="shared" si="42"/>
        <v>-3.7055631260608942E-3</v>
      </c>
      <c r="H1105" s="37">
        <f t="shared" si="43"/>
        <v>7.654534950895556E-3</v>
      </c>
    </row>
    <row r="1106" spans="1:8">
      <c r="A1106" s="2" t="s">
        <v>1108</v>
      </c>
      <c r="B1106" s="6">
        <v>41.673999999999999</v>
      </c>
      <c r="C1106" s="4">
        <v>41.829000000000001</v>
      </c>
      <c r="D1106" s="4">
        <v>41.915999999999997</v>
      </c>
      <c r="E1106" s="4">
        <v>41.621000000000002</v>
      </c>
      <c r="F1106" s="7">
        <v>-3.7000000000000002E-3</v>
      </c>
      <c r="G1106" s="37">
        <f t="shared" si="42"/>
        <v>1.5084039649476222E-3</v>
      </c>
      <c r="H1106" s="37">
        <f t="shared" si="43"/>
        <v>7.0877681939404283E-3</v>
      </c>
    </row>
    <row r="1107" spans="1:8">
      <c r="A1107" s="2" t="s">
        <v>1109</v>
      </c>
      <c r="B1107" s="3">
        <v>41.829000000000001</v>
      </c>
      <c r="C1107" s="4">
        <v>41.765999999999998</v>
      </c>
      <c r="D1107" s="4">
        <v>41.86</v>
      </c>
      <c r="E1107" s="4">
        <v>41.701000000000001</v>
      </c>
      <c r="F1107" s="5">
        <v>1.5E-3</v>
      </c>
      <c r="G1107" s="37">
        <f t="shared" si="42"/>
        <v>-5.743000717875307E-4</v>
      </c>
      <c r="H1107" s="37">
        <f t="shared" si="43"/>
        <v>3.8128582048391865E-3</v>
      </c>
    </row>
    <row r="1108" spans="1:8">
      <c r="A1108" s="2" t="s">
        <v>1110</v>
      </c>
      <c r="B1108" s="6">
        <v>41.765999999999998</v>
      </c>
      <c r="C1108" s="4">
        <v>41.79</v>
      </c>
      <c r="D1108" s="4">
        <v>41.802999999999997</v>
      </c>
      <c r="E1108" s="4">
        <v>41.735999999999997</v>
      </c>
      <c r="F1108" s="7">
        <v>-5.9999999999999995E-4</v>
      </c>
      <c r="G1108" s="37">
        <f t="shared" si="42"/>
        <v>5.2439141730009717E-3</v>
      </c>
      <c r="H1108" s="37">
        <f t="shared" si="43"/>
        <v>1.6053287329883116E-3</v>
      </c>
    </row>
    <row r="1109" spans="1:8">
      <c r="A1109" s="2" t="s">
        <v>1111</v>
      </c>
      <c r="B1109" s="3">
        <v>41.79</v>
      </c>
      <c r="C1109" s="4">
        <v>41.572000000000003</v>
      </c>
      <c r="D1109" s="4">
        <v>41.808</v>
      </c>
      <c r="E1109" s="4">
        <v>41.531999999999996</v>
      </c>
      <c r="F1109" s="5">
        <v>5.1999999999999998E-3</v>
      </c>
      <c r="G1109" s="37">
        <f t="shared" si="42"/>
        <v>-2.4715056988600945E-3</v>
      </c>
      <c r="H1109" s="37">
        <f t="shared" si="43"/>
        <v>6.6454781854956031E-3</v>
      </c>
    </row>
    <row r="1110" spans="1:8">
      <c r="A1110" s="2" t="s">
        <v>1112</v>
      </c>
      <c r="B1110" s="6">
        <v>41.572000000000003</v>
      </c>
      <c r="C1110" s="4">
        <v>41.674999999999997</v>
      </c>
      <c r="D1110" s="4">
        <v>41.808999999999997</v>
      </c>
      <c r="E1110" s="4">
        <v>41.49</v>
      </c>
      <c r="F1110" s="7">
        <v>-2.5000000000000001E-3</v>
      </c>
      <c r="G1110" s="37">
        <f t="shared" si="42"/>
        <v>-3.8483602638875935E-3</v>
      </c>
      <c r="H1110" s="37">
        <f t="shared" si="43"/>
        <v>7.6885996625691852E-3</v>
      </c>
    </row>
    <row r="1111" spans="1:8">
      <c r="A1111" s="2" t="s">
        <v>1113</v>
      </c>
      <c r="B1111" s="6">
        <v>41.674999999999997</v>
      </c>
      <c r="C1111" s="4">
        <v>41.835999999999999</v>
      </c>
      <c r="D1111" s="4">
        <v>41.890999999999998</v>
      </c>
      <c r="E1111" s="4">
        <v>41.619</v>
      </c>
      <c r="F1111" s="7">
        <v>-3.8999999999999998E-3</v>
      </c>
      <c r="G1111" s="37">
        <f t="shared" si="42"/>
        <v>1.3403542364767206E-3</v>
      </c>
      <c r="H1111" s="37">
        <f t="shared" si="43"/>
        <v>6.5354765852134473E-3</v>
      </c>
    </row>
    <row r="1112" spans="1:8">
      <c r="A1112" s="2" t="s">
        <v>1114</v>
      </c>
      <c r="B1112" s="3">
        <v>41.835999999999999</v>
      </c>
      <c r="C1112" s="4">
        <v>41.78</v>
      </c>
      <c r="D1112" s="4">
        <v>41.911000000000001</v>
      </c>
      <c r="E1112" s="4">
        <v>41.619</v>
      </c>
      <c r="F1112" s="5">
        <v>1.2999999999999999E-3</v>
      </c>
      <c r="G1112" s="37">
        <f t="shared" si="42"/>
        <v>-4.7167563962075467E-3</v>
      </c>
      <c r="H1112" s="37">
        <f t="shared" si="43"/>
        <v>7.0160263341262786E-3</v>
      </c>
    </row>
    <row r="1113" spans="1:8">
      <c r="A1113" s="2" t="s">
        <v>1115</v>
      </c>
      <c r="B1113" s="6">
        <v>41.78</v>
      </c>
      <c r="C1113" s="4">
        <v>41.978000000000002</v>
      </c>
      <c r="D1113" s="4">
        <v>42.091000000000001</v>
      </c>
      <c r="E1113" s="4">
        <v>41.773000000000003</v>
      </c>
      <c r="F1113" s="7">
        <v>-4.7000000000000002E-3</v>
      </c>
      <c r="G1113" s="37">
        <f t="shared" si="42"/>
        <v>-5.0001190504537715E-4</v>
      </c>
      <c r="H1113" s="37">
        <f t="shared" si="43"/>
        <v>7.612572714432715E-3</v>
      </c>
    </row>
    <row r="1114" spans="1:8">
      <c r="A1114" s="2" t="s">
        <v>1116</v>
      </c>
      <c r="B1114" s="3">
        <v>41.978000000000002</v>
      </c>
      <c r="C1114" s="4">
        <v>41.999000000000002</v>
      </c>
      <c r="D1114" s="4">
        <v>42.006999999999998</v>
      </c>
      <c r="E1114" s="4">
        <v>41.845999999999997</v>
      </c>
      <c r="F1114" s="5">
        <v>1.1000000000000001E-3</v>
      </c>
      <c r="G1114" s="37">
        <f t="shared" si="42"/>
        <v>7.5326856183279365E-3</v>
      </c>
      <c r="H1114" s="37">
        <f t="shared" si="43"/>
        <v>3.8474406155905314E-3</v>
      </c>
    </row>
    <row r="1115" spans="1:8">
      <c r="A1115" s="2" t="s">
        <v>1117</v>
      </c>
      <c r="B1115" s="3">
        <v>41.933</v>
      </c>
      <c r="C1115" s="4">
        <v>41.685000000000002</v>
      </c>
      <c r="D1115" s="4">
        <v>42.093000000000004</v>
      </c>
      <c r="E1115" s="4">
        <v>41.612000000000002</v>
      </c>
      <c r="F1115" s="5">
        <v>6.0000000000000001E-3</v>
      </c>
      <c r="G1115" s="37">
        <f t="shared" si="42"/>
        <v>4.2158516020237118E-3</v>
      </c>
      <c r="H1115" s="37">
        <f t="shared" si="43"/>
        <v>1.1559165625300433E-2</v>
      </c>
    </row>
    <row r="1116" spans="1:8">
      <c r="A1116" s="2" t="s">
        <v>1118</v>
      </c>
      <c r="B1116" s="3">
        <v>41.685000000000002</v>
      </c>
      <c r="C1116" s="4">
        <v>41.51</v>
      </c>
      <c r="D1116" s="4">
        <v>41.89</v>
      </c>
      <c r="E1116" s="4">
        <v>41.421999999999997</v>
      </c>
      <c r="F1116" s="5">
        <v>4.1999999999999997E-3</v>
      </c>
      <c r="G1116" s="37">
        <f t="shared" si="42"/>
        <v>4.3065905351784882E-3</v>
      </c>
      <c r="H1116" s="37">
        <f t="shared" si="43"/>
        <v>1.1298343875235468E-2</v>
      </c>
    </row>
    <row r="1117" spans="1:8">
      <c r="A1117" s="2" t="s">
        <v>1119</v>
      </c>
      <c r="B1117" s="3">
        <v>41.51</v>
      </c>
      <c r="C1117" s="4">
        <v>41.332000000000001</v>
      </c>
      <c r="D1117" s="4">
        <v>41.646000000000001</v>
      </c>
      <c r="E1117" s="4">
        <v>41.243000000000002</v>
      </c>
      <c r="F1117" s="5">
        <v>4.3E-3</v>
      </c>
      <c r="G1117" s="37">
        <f t="shared" si="42"/>
        <v>2.6620846542926808E-4</v>
      </c>
      <c r="H1117" s="37">
        <f t="shared" si="43"/>
        <v>9.771355139053868E-3</v>
      </c>
    </row>
    <row r="1118" spans="1:8">
      <c r="A1118" s="2" t="s">
        <v>1120</v>
      </c>
      <c r="B1118" s="3">
        <v>41.332000000000001</v>
      </c>
      <c r="C1118" s="4">
        <v>41.320999999999998</v>
      </c>
      <c r="D1118" s="4">
        <v>41.514000000000003</v>
      </c>
      <c r="E1118" s="4">
        <v>41.204000000000001</v>
      </c>
      <c r="F1118" s="5">
        <v>2.9999999999999997E-4</v>
      </c>
      <c r="G1118" s="37">
        <f t="shared" si="42"/>
        <v>-6.5395619455198119E-3</v>
      </c>
      <c r="H1118" s="37">
        <f t="shared" si="43"/>
        <v>7.5235414037472638E-3</v>
      </c>
    </row>
    <row r="1119" spans="1:8">
      <c r="A1119" s="2" t="s">
        <v>1121</v>
      </c>
      <c r="B1119" s="6">
        <v>41.320999999999998</v>
      </c>
      <c r="C1119" s="4">
        <v>41.593000000000004</v>
      </c>
      <c r="D1119" s="4">
        <v>42.118000000000002</v>
      </c>
      <c r="E1119" s="4">
        <v>41.209000000000003</v>
      </c>
      <c r="F1119" s="7">
        <v>-6.4999999999999997E-3</v>
      </c>
      <c r="G1119" s="37">
        <f t="shared" si="42"/>
        <v>3.8482815017931412E-4</v>
      </c>
      <c r="H1119" s="37">
        <f t="shared" si="43"/>
        <v>2.2058288238006232E-2</v>
      </c>
    </row>
    <row r="1120" spans="1:8">
      <c r="A1120" s="2" t="s">
        <v>1122</v>
      </c>
      <c r="B1120" s="3">
        <v>41.593000000000004</v>
      </c>
      <c r="C1120" s="4">
        <v>41.576999999999998</v>
      </c>
      <c r="D1120" s="4">
        <v>41.595999999999997</v>
      </c>
      <c r="E1120" s="4">
        <v>41.503</v>
      </c>
      <c r="F1120" s="5">
        <v>1.6999999999999999E-3</v>
      </c>
      <c r="G1120" s="37">
        <f t="shared" si="42"/>
        <v>-9.1985797011653776E-3</v>
      </c>
      <c r="H1120" s="37">
        <f t="shared" si="43"/>
        <v>2.2408018697442694E-3</v>
      </c>
    </row>
    <row r="1121" spans="1:8">
      <c r="A1121" s="2" t="s">
        <v>1123</v>
      </c>
      <c r="B1121" s="6">
        <v>41.521000000000001</v>
      </c>
      <c r="C1121" s="4">
        <v>41.963000000000001</v>
      </c>
      <c r="D1121" s="4">
        <v>42.058999999999997</v>
      </c>
      <c r="E1121" s="4">
        <v>41.314</v>
      </c>
      <c r="F1121" s="7">
        <v>-1.0500000000000001E-2</v>
      </c>
      <c r="G1121" s="37">
        <f t="shared" si="42"/>
        <v>-7.9434501997682812E-3</v>
      </c>
      <c r="H1121" s="37">
        <f t="shared" si="43"/>
        <v>1.8032628164786693E-2</v>
      </c>
    </row>
    <row r="1122" spans="1:8">
      <c r="A1122" s="2" t="s">
        <v>1124</v>
      </c>
      <c r="B1122" s="6">
        <v>41.963000000000001</v>
      </c>
      <c r="C1122" s="4">
        <v>42.298999999999999</v>
      </c>
      <c r="D1122" s="4">
        <v>42.444000000000003</v>
      </c>
      <c r="E1122" s="4">
        <v>41.828000000000003</v>
      </c>
      <c r="F1122" s="7">
        <v>-7.9000000000000008E-3</v>
      </c>
      <c r="G1122" s="37">
        <f t="shared" si="42"/>
        <v>-2.6643402810525218E-3</v>
      </c>
      <c r="H1122" s="37">
        <f t="shared" si="43"/>
        <v>1.47269771444965E-2</v>
      </c>
    </row>
    <row r="1123" spans="1:8">
      <c r="A1123" s="2" t="s">
        <v>1125</v>
      </c>
      <c r="B1123" s="6">
        <v>42.298999999999999</v>
      </c>
      <c r="C1123" s="4">
        <v>42.411999999999999</v>
      </c>
      <c r="D1123" s="4">
        <v>42.488</v>
      </c>
      <c r="E1123" s="4">
        <v>41.877000000000002</v>
      </c>
      <c r="F1123" s="7">
        <v>-2.7000000000000001E-3</v>
      </c>
      <c r="G1123" s="37">
        <f t="shared" si="42"/>
        <v>2.9392490473532158E-2</v>
      </c>
      <c r="H1123" s="37">
        <f t="shared" si="43"/>
        <v>1.4590347923681187E-2</v>
      </c>
    </row>
    <row r="1124" spans="1:8">
      <c r="A1124" s="2" t="s">
        <v>1126</v>
      </c>
      <c r="B1124" s="3">
        <v>42.411999999999999</v>
      </c>
      <c r="C1124" s="4">
        <v>41.201000000000001</v>
      </c>
      <c r="D1124" s="4">
        <v>43.01</v>
      </c>
      <c r="E1124" s="4">
        <v>41.152999999999999</v>
      </c>
      <c r="F1124" s="5">
        <v>2.9399999999999999E-2</v>
      </c>
      <c r="G1124" s="37">
        <f t="shared" si="42"/>
        <v>2.2408059953347527E-2</v>
      </c>
      <c r="H1124" s="37">
        <f t="shared" si="43"/>
        <v>4.512429227516826E-2</v>
      </c>
    </row>
    <row r="1125" spans="1:8">
      <c r="A1125" s="2" t="s">
        <v>1127</v>
      </c>
      <c r="B1125" s="3">
        <v>41.201000000000001</v>
      </c>
      <c r="C1125" s="4">
        <v>40.298000000000002</v>
      </c>
      <c r="D1125" s="4">
        <v>41.295999999999999</v>
      </c>
      <c r="E1125" s="4">
        <v>39.975000000000001</v>
      </c>
      <c r="F1125" s="5">
        <v>2.24E-2</v>
      </c>
      <c r="G1125" s="37">
        <f t="shared" si="42"/>
        <v>-2.6728703657871848E-3</v>
      </c>
      <c r="H1125" s="37">
        <f t="shared" si="43"/>
        <v>3.3045653533458362E-2</v>
      </c>
    </row>
    <row r="1126" spans="1:8">
      <c r="A1126" s="2" t="s">
        <v>1128</v>
      </c>
      <c r="B1126" s="3">
        <v>40.298000000000002</v>
      </c>
      <c r="C1126" s="4">
        <v>40.405999999999999</v>
      </c>
      <c r="D1126" s="4">
        <v>40.421999999999997</v>
      </c>
      <c r="E1126" s="4">
        <v>40.186</v>
      </c>
      <c r="F1126" s="5">
        <v>1.6000000000000001E-3</v>
      </c>
      <c r="G1126" s="37">
        <f t="shared" si="42"/>
        <v>1.8630095545415514E-2</v>
      </c>
      <c r="H1126" s="37">
        <f t="shared" si="43"/>
        <v>5.8726919822823147E-3</v>
      </c>
    </row>
    <row r="1127" spans="1:8">
      <c r="A1127" s="2" t="s">
        <v>1129</v>
      </c>
      <c r="B1127" s="3">
        <v>40.231000000000002</v>
      </c>
      <c r="C1127" s="4">
        <v>39.667000000000002</v>
      </c>
      <c r="D1127" s="4">
        <v>40.476999999999997</v>
      </c>
      <c r="E1127" s="4">
        <v>39.658999999999999</v>
      </c>
      <c r="F1127" s="5">
        <v>1.4200000000000001E-2</v>
      </c>
      <c r="G1127" s="37">
        <f t="shared" si="42"/>
        <v>-5.5155815177877219E-3</v>
      </c>
      <c r="H1127" s="37">
        <f t="shared" si="43"/>
        <v>2.0625835245467558E-2</v>
      </c>
    </row>
    <row r="1128" spans="1:8">
      <c r="A1128" s="2" t="s">
        <v>1130</v>
      </c>
      <c r="B1128" s="6">
        <v>39.667000000000002</v>
      </c>
      <c r="C1128" s="4">
        <v>39.887</v>
      </c>
      <c r="D1128" s="4">
        <v>39.923999999999999</v>
      </c>
      <c r="E1128" s="4">
        <v>39.64</v>
      </c>
      <c r="F1128" s="7">
        <v>-5.4999999999999997E-3</v>
      </c>
      <c r="G1128" s="37">
        <f t="shared" si="42"/>
        <v>9.9764515230546767E-3</v>
      </c>
      <c r="H1128" s="37">
        <f t="shared" si="43"/>
        <v>7.164480322906128E-3</v>
      </c>
    </row>
    <row r="1129" spans="1:8">
      <c r="A1129" s="2" t="s">
        <v>1131</v>
      </c>
      <c r="B1129" s="3">
        <v>39.887</v>
      </c>
      <c r="C1129" s="4">
        <v>39.493000000000002</v>
      </c>
      <c r="D1129" s="4">
        <v>39.96</v>
      </c>
      <c r="E1129" s="4">
        <v>39.460999999999999</v>
      </c>
      <c r="F1129" s="5">
        <v>0.01</v>
      </c>
      <c r="G1129" s="37">
        <f t="shared" si="42"/>
        <v>-5.820427168740798E-4</v>
      </c>
      <c r="H1129" s="37">
        <f t="shared" si="43"/>
        <v>1.2645396720813015E-2</v>
      </c>
    </row>
    <row r="1130" spans="1:8">
      <c r="A1130" s="2" t="s">
        <v>1132</v>
      </c>
      <c r="B1130" s="6">
        <v>39.493000000000002</v>
      </c>
      <c r="C1130" s="4">
        <v>39.515999999999998</v>
      </c>
      <c r="D1130" s="4">
        <v>39.615000000000002</v>
      </c>
      <c r="E1130" s="4">
        <v>39.448</v>
      </c>
      <c r="F1130" s="7">
        <v>-5.9999999999999995E-4</v>
      </c>
      <c r="G1130" s="37">
        <f t="shared" si="42"/>
        <v>-4.7350392907516215E-3</v>
      </c>
      <c r="H1130" s="37">
        <f t="shared" si="43"/>
        <v>4.2334212127357936E-3</v>
      </c>
    </row>
    <row r="1131" spans="1:8">
      <c r="A1131" s="2" t="s">
        <v>1133</v>
      </c>
      <c r="B1131" s="6">
        <v>39.515999999999998</v>
      </c>
      <c r="C1131" s="4">
        <v>39.704000000000001</v>
      </c>
      <c r="D1131" s="4">
        <v>39.771000000000001</v>
      </c>
      <c r="E1131" s="4">
        <v>39.424999999999997</v>
      </c>
      <c r="F1131" s="7">
        <v>-4.7000000000000002E-3</v>
      </c>
      <c r="G1131" s="37">
        <f t="shared" si="42"/>
        <v>-9.310284089479136E-4</v>
      </c>
      <c r="H1131" s="37">
        <f t="shared" si="43"/>
        <v>8.7761572606215258E-3</v>
      </c>
    </row>
    <row r="1132" spans="1:8">
      <c r="A1132" s="2" t="s">
        <v>1134</v>
      </c>
      <c r="B1132" s="6">
        <v>39.704000000000001</v>
      </c>
      <c r="C1132" s="4">
        <v>39.741</v>
      </c>
      <c r="D1132" s="4">
        <v>39.771000000000001</v>
      </c>
      <c r="E1132" s="4">
        <v>39.688000000000002</v>
      </c>
      <c r="F1132" s="7">
        <v>-1.2999999999999999E-3</v>
      </c>
      <c r="G1132" s="37">
        <f t="shared" si="42"/>
        <v>5.9739273509681577E-3</v>
      </c>
      <c r="H1132" s="37">
        <f t="shared" si="43"/>
        <v>2.0913122354363637E-3</v>
      </c>
    </row>
    <row r="1133" spans="1:8">
      <c r="A1133" s="2" t="s">
        <v>1135</v>
      </c>
      <c r="B1133" s="3">
        <v>39.756999999999998</v>
      </c>
      <c r="C1133" s="4">
        <v>39.505000000000003</v>
      </c>
      <c r="D1133" s="4">
        <v>39.789000000000001</v>
      </c>
      <c r="E1133" s="4">
        <v>39.44</v>
      </c>
      <c r="F1133" s="5">
        <v>6.4000000000000003E-3</v>
      </c>
      <c r="G1133" s="37">
        <f t="shared" si="42"/>
        <v>-1.8948964123293517E-3</v>
      </c>
      <c r="H1133" s="37">
        <f t="shared" si="43"/>
        <v>8.8488843813388385E-3</v>
      </c>
    </row>
    <row r="1134" spans="1:8">
      <c r="A1134" s="2" t="s">
        <v>1136</v>
      </c>
      <c r="B1134" s="6">
        <v>39.505000000000003</v>
      </c>
      <c r="C1134" s="4">
        <v>39.58</v>
      </c>
      <c r="D1134" s="4">
        <v>39.658999999999999</v>
      </c>
      <c r="E1134" s="4">
        <v>39.396000000000001</v>
      </c>
      <c r="F1134" s="7">
        <v>-1.9E-3</v>
      </c>
      <c r="G1134" s="37">
        <f t="shared" si="42"/>
        <v>-8.9142628205128617E-3</v>
      </c>
      <c r="H1134" s="37">
        <f t="shared" si="43"/>
        <v>6.6758046502182486E-3</v>
      </c>
    </row>
    <row r="1135" spans="1:8">
      <c r="A1135" s="2" t="s">
        <v>1137</v>
      </c>
      <c r="B1135" s="6">
        <v>39.58</v>
      </c>
      <c r="C1135" s="4">
        <v>39.936</v>
      </c>
      <c r="D1135" s="4">
        <v>39.972000000000001</v>
      </c>
      <c r="E1135" s="4">
        <v>39.496000000000002</v>
      </c>
      <c r="F1135" s="7">
        <v>-8.8999999999999999E-3</v>
      </c>
      <c r="G1135" s="37">
        <f t="shared" si="42"/>
        <v>2.3090051199678432E-3</v>
      </c>
      <c r="H1135" s="37">
        <f t="shared" si="43"/>
        <v>1.2051853352238177E-2</v>
      </c>
    </row>
    <row r="1136" spans="1:8">
      <c r="A1136" s="2" t="s">
        <v>1138</v>
      </c>
      <c r="B1136" s="3">
        <v>39.936</v>
      </c>
      <c r="C1136" s="4">
        <v>39.844000000000001</v>
      </c>
      <c r="D1136" s="4">
        <v>40.215000000000003</v>
      </c>
      <c r="E1136" s="4">
        <v>39.81</v>
      </c>
      <c r="F1136" s="5">
        <v>2.3E-3</v>
      </c>
      <c r="G1136" s="37">
        <f t="shared" si="42"/>
        <v>-1.7037482461414572E-3</v>
      </c>
      <c r="H1136" s="37">
        <f t="shared" si="43"/>
        <v>1.017332328560666E-2</v>
      </c>
    </row>
    <row r="1137" spans="1:8">
      <c r="A1137" s="2" t="s">
        <v>1139</v>
      </c>
      <c r="B1137" s="6">
        <v>39.844000000000001</v>
      </c>
      <c r="C1137" s="4">
        <v>39.911999999999999</v>
      </c>
      <c r="D1137" s="4">
        <v>39.978000000000002</v>
      </c>
      <c r="E1137" s="4">
        <v>39.746000000000002</v>
      </c>
      <c r="F1137" s="7">
        <v>-1.6999999999999999E-3</v>
      </c>
      <c r="G1137" s="37">
        <f t="shared" si="42"/>
        <v>1.0785321929318334E-3</v>
      </c>
      <c r="H1137" s="37">
        <f t="shared" si="43"/>
        <v>5.8370653650681656E-3</v>
      </c>
    </row>
    <row r="1138" spans="1:8">
      <c r="A1138" s="2" t="s">
        <v>1140</v>
      </c>
      <c r="B1138" s="3">
        <v>39.911999999999999</v>
      </c>
      <c r="C1138" s="4">
        <v>39.869</v>
      </c>
      <c r="D1138" s="4">
        <v>39.960999999999999</v>
      </c>
      <c r="E1138" s="4">
        <v>39.854999999999997</v>
      </c>
      <c r="F1138" s="5">
        <v>1E-3</v>
      </c>
      <c r="G1138" s="37">
        <f t="shared" si="42"/>
        <v>-2.2772772772773043E-3</v>
      </c>
      <c r="H1138" s="37">
        <f t="shared" si="43"/>
        <v>2.6596411993476767E-3</v>
      </c>
    </row>
    <row r="1139" spans="1:8">
      <c r="A1139" s="2" t="s">
        <v>1141</v>
      </c>
      <c r="B1139" s="6">
        <v>39.869999999999997</v>
      </c>
      <c r="C1139" s="4">
        <v>39.96</v>
      </c>
      <c r="D1139" s="4">
        <v>40.015000000000001</v>
      </c>
      <c r="E1139" s="4">
        <v>39.826999999999998</v>
      </c>
      <c r="F1139" s="7">
        <v>-2.2000000000000001E-3</v>
      </c>
      <c r="G1139" s="37">
        <f t="shared" si="42"/>
        <v>1.0270798366693536E-3</v>
      </c>
      <c r="H1139" s="37">
        <f t="shared" si="43"/>
        <v>4.7204157983278278E-3</v>
      </c>
    </row>
    <row r="1140" spans="1:8">
      <c r="A1140" s="2" t="s">
        <v>1142</v>
      </c>
      <c r="B1140" s="3">
        <v>39.96</v>
      </c>
      <c r="C1140" s="4">
        <v>39.918999999999997</v>
      </c>
      <c r="D1140" s="4">
        <v>40</v>
      </c>
      <c r="E1140" s="4">
        <v>39.591999999999999</v>
      </c>
      <c r="F1140" s="5">
        <v>1E-3</v>
      </c>
      <c r="G1140" s="37">
        <f t="shared" si="42"/>
        <v>4.6053956110328129E-3</v>
      </c>
      <c r="H1140" s="37">
        <f t="shared" si="43"/>
        <v>1.030511214386748E-2</v>
      </c>
    </row>
    <row r="1141" spans="1:8">
      <c r="A1141" s="2" t="s">
        <v>1143</v>
      </c>
      <c r="B1141" s="3">
        <v>39.918999999999997</v>
      </c>
      <c r="C1141" s="4">
        <v>39.735999999999997</v>
      </c>
      <c r="D1141" s="4">
        <v>39.960999999999999</v>
      </c>
      <c r="E1141" s="4">
        <v>39.658999999999999</v>
      </c>
      <c r="F1141" s="5">
        <v>4.5999999999999999E-3</v>
      </c>
      <c r="G1141" s="37">
        <f t="shared" si="42"/>
        <v>-1.7613164582454776E-4</v>
      </c>
      <c r="H1141" s="37">
        <f t="shared" si="43"/>
        <v>7.6149171688645609E-3</v>
      </c>
    </row>
    <row r="1142" spans="1:8">
      <c r="A1142" s="2" t="s">
        <v>1144</v>
      </c>
      <c r="B1142" s="6">
        <v>39.735999999999997</v>
      </c>
      <c r="C1142" s="4">
        <v>39.743000000000002</v>
      </c>
      <c r="D1142" s="4">
        <v>39.878</v>
      </c>
      <c r="E1142" s="4">
        <v>39.643000000000001</v>
      </c>
      <c r="F1142" s="7">
        <v>-2.0000000000000001E-4</v>
      </c>
      <c r="G1142" s="37">
        <f t="shared" si="42"/>
        <v>1.6886782941828856E-3</v>
      </c>
      <c r="H1142" s="37">
        <f t="shared" si="43"/>
        <v>5.9279065661024498E-3</v>
      </c>
    </row>
    <row r="1143" spans="1:8">
      <c r="A1143" s="2" t="s">
        <v>1145</v>
      </c>
      <c r="B1143" s="3">
        <v>39.743000000000002</v>
      </c>
      <c r="C1143" s="4">
        <v>39.676000000000002</v>
      </c>
      <c r="D1143" s="4">
        <v>39.762</v>
      </c>
      <c r="E1143" s="4">
        <v>39.531999999999996</v>
      </c>
      <c r="F1143" s="5">
        <v>1.6999999999999999E-3</v>
      </c>
      <c r="G1143" s="37">
        <f t="shared" si="42"/>
        <v>4.2865427771761805E-4</v>
      </c>
      <c r="H1143" s="37">
        <f t="shared" si="43"/>
        <v>5.8180714357989475E-3</v>
      </c>
    </row>
    <row r="1144" spans="1:8">
      <c r="A1144" s="2" t="s">
        <v>1146</v>
      </c>
      <c r="B1144" s="6">
        <v>39.676000000000002</v>
      </c>
      <c r="C1144" s="4">
        <v>39.658999999999999</v>
      </c>
      <c r="D1144" s="4">
        <v>39.744</v>
      </c>
      <c r="E1144" s="4">
        <v>39.646000000000001</v>
      </c>
      <c r="F1144" s="7">
        <v>-8.9999999999999998E-4</v>
      </c>
      <c r="G1144" s="37">
        <f t="shared" si="42"/>
        <v>-3.9681543059497514E-3</v>
      </c>
      <c r="H1144" s="37">
        <f t="shared" si="43"/>
        <v>2.471876103516092E-3</v>
      </c>
    </row>
    <row r="1145" spans="1:8">
      <c r="A1145" s="2" t="s">
        <v>1147</v>
      </c>
      <c r="B1145" s="6">
        <v>39.71</v>
      </c>
      <c r="C1145" s="4">
        <v>39.817</v>
      </c>
      <c r="D1145" s="4">
        <v>39.954999999999998</v>
      </c>
      <c r="E1145" s="4">
        <v>39.624000000000002</v>
      </c>
      <c r="F1145" s="7">
        <v>-2.7000000000000001E-3</v>
      </c>
      <c r="G1145" s="37">
        <f t="shared" si="42"/>
        <v>-3.6533793759227482E-3</v>
      </c>
      <c r="H1145" s="37">
        <f t="shared" si="43"/>
        <v>8.3535231173025425E-3</v>
      </c>
    </row>
    <row r="1146" spans="1:8">
      <c r="A1146" s="2" t="s">
        <v>1148</v>
      </c>
      <c r="B1146" s="6">
        <v>39.817</v>
      </c>
      <c r="C1146" s="4">
        <v>39.963000000000001</v>
      </c>
      <c r="D1146" s="4">
        <v>39.991</v>
      </c>
      <c r="E1146" s="4">
        <v>39.75</v>
      </c>
      <c r="F1146" s="7">
        <v>-3.5999999999999999E-3</v>
      </c>
      <c r="G1146" s="37">
        <f t="shared" si="42"/>
        <v>9.0647409352591097E-3</v>
      </c>
      <c r="H1146" s="37">
        <f t="shared" si="43"/>
        <v>6.0628930817609979E-3</v>
      </c>
    </row>
    <row r="1147" spans="1:8">
      <c r="A1147" s="2" t="s">
        <v>1149</v>
      </c>
      <c r="B1147" s="3">
        <v>39.963000000000001</v>
      </c>
      <c r="C1147" s="4">
        <v>39.603999999999999</v>
      </c>
      <c r="D1147" s="4">
        <v>39.997</v>
      </c>
      <c r="E1147" s="4">
        <v>39.561999999999998</v>
      </c>
      <c r="F1147" s="5">
        <v>9.1000000000000004E-3</v>
      </c>
      <c r="G1147" s="37">
        <f t="shared" si="42"/>
        <v>-1.5378797428463368E-3</v>
      </c>
      <c r="H1147" s="37">
        <f t="shared" si="43"/>
        <v>1.0995399625903703E-2</v>
      </c>
    </row>
    <row r="1148" spans="1:8">
      <c r="A1148" s="2" t="s">
        <v>1150</v>
      </c>
      <c r="B1148" s="6">
        <v>39.603999999999999</v>
      </c>
      <c r="C1148" s="4">
        <v>39.664999999999999</v>
      </c>
      <c r="D1148" s="4">
        <v>39.74</v>
      </c>
      <c r="E1148" s="4">
        <v>39.348999999999997</v>
      </c>
      <c r="F1148" s="7">
        <v>-1.5E-3</v>
      </c>
      <c r="G1148" s="37">
        <f t="shared" si="42"/>
        <v>-5.5657231679494901E-3</v>
      </c>
      <c r="H1148" s="37">
        <f t="shared" si="43"/>
        <v>9.9367201199523584E-3</v>
      </c>
    </row>
    <row r="1149" spans="1:8">
      <c r="A1149" s="2" t="s">
        <v>1151</v>
      </c>
      <c r="B1149" s="6">
        <v>39.664999999999999</v>
      </c>
      <c r="C1149" s="4">
        <v>39.887</v>
      </c>
      <c r="D1149" s="4">
        <v>39.935000000000002</v>
      </c>
      <c r="E1149" s="4">
        <v>39.561999999999998</v>
      </c>
      <c r="F1149" s="7">
        <v>-5.5999999999999999E-3</v>
      </c>
      <c r="G1149" s="37">
        <f t="shared" si="42"/>
        <v>3.0094043887148476E-4</v>
      </c>
      <c r="H1149" s="37">
        <f t="shared" si="43"/>
        <v>9.428239219453129E-3</v>
      </c>
    </row>
    <row r="1150" spans="1:8">
      <c r="A1150" s="2" t="s">
        <v>1152</v>
      </c>
      <c r="B1150" s="6">
        <v>39.887</v>
      </c>
      <c r="C1150" s="4">
        <v>39.875</v>
      </c>
      <c r="D1150" s="4">
        <v>39.935000000000002</v>
      </c>
      <c r="E1150" s="4">
        <v>39.856999999999999</v>
      </c>
      <c r="F1150" s="7">
        <v>-1.6000000000000001E-3</v>
      </c>
      <c r="G1150" s="37">
        <f t="shared" si="42"/>
        <v>-4.742293772619437E-3</v>
      </c>
      <c r="H1150" s="37">
        <f t="shared" si="43"/>
        <v>1.9569962616354207E-3</v>
      </c>
    </row>
    <row r="1151" spans="1:8">
      <c r="A1151" s="2" t="s">
        <v>1153</v>
      </c>
      <c r="B1151" s="6">
        <v>39.948999999999998</v>
      </c>
      <c r="C1151" s="4">
        <v>40.064999999999998</v>
      </c>
      <c r="D1151" s="4">
        <v>40.091000000000001</v>
      </c>
      <c r="E1151" s="4">
        <v>39.813000000000002</v>
      </c>
      <c r="F1151" s="7">
        <v>-2.8999999999999998E-3</v>
      </c>
      <c r="G1151" s="37">
        <f t="shared" si="42"/>
        <v>-9.2264724951371597E-4</v>
      </c>
      <c r="H1151" s="37">
        <f t="shared" si="43"/>
        <v>6.9826438600456807E-3</v>
      </c>
    </row>
    <row r="1152" spans="1:8">
      <c r="A1152" s="2" t="s">
        <v>1154</v>
      </c>
      <c r="B1152" s="6">
        <v>40.064999999999998</v>
      </c>
      <c r="C1152" s="4">
        <v>40.101999999999997</v>
      </c>
      <c r="D1152" s="4">
        <v>40.146999999999998</v>
      </c>
      <c r="E1152" s="4">
        <v>39.89</v>
      </c>
      <c r="F1152" s="7">
        <v>-8.9999999999999998E-4</v>
      </c>
      <c r="G1152" s="37">
        <f t="shared" si="42"/>
        <v>-3.850262066224536E-3</v>
      </c>
      <c r="H1152" s="37">
        <f t="shared" si="43"/>
        <v>6.4427174730508369E-3</v>
      </c>
    </row>
    <row r="1153" spans="1:8">
      <c r="A1153" s="2" t="s">
        <v>1155</v>
      </c>
      <c r="B1153" s="6">
        <v>40.101999999999997</v>
      </c>
      <c r="C1153" s="4">
        <v>40.256999999999998</v>
      </c>
      <c r="D1153" s="4">
        <v>40.381999999999998</v>
      </c>
      <c r="E1153" s="4">
        <v>40.040999999999997</v>
      </c>
      <c r="F1153" s="7">
        <v>-3.8999999999999998E-3</v>
      </c>
      <c r="G1153" s="37">
        <f t="shared" si="42"/>
        <v>-4.1312091826638036E-3</v>
      </c>
      <c r="H1153" s="37">
        <f t="shared" si="43"/>
        <v>8.5162708224070603E-3</v>
      </c>
    </row>
    <row r="1154" spans="1:8">
      <c r="A1154" s="2" t="s">
        <v>1156</v>
      </c>
      <c r="B1154" s="6">
        <v>40.256999999999998</v>
      </c>
      <c r="C1154" s="4">
        <v>40.423999999999999</v>
      </c>
      <c r="D1154" s="4">
        <v>40.423999999999999</v>
      </c>
      <c r="E1154" s="4">
        <v>40.207999999999998</v>
      </c>
      <c r="F1154" s="7">
        <v>-4.1000000000000003E-3</v>
      </c>
      <c r="G1154" s="37">
        <f t="shared" ref="G1154:G1217" si="44">(C1154-C1155)/C1155</f>
        <v>-2.0736644613410481E-3</v>
      </c>
      <c r="H1154" s="37">
        <f t="shared" ref="H1154:H1217" si="45">(D1154-E1154)/E1154</f>
        <v>5.3720652606446748E-3</v>
      </c>
    </row>
    <row r="1155" spans="1:8">
      <c r="A1155" s="2" t="s">
        <v>1157</v>
      </c>
      <c r="B1155" s="6">
        <v>40.423999999999999</v>
      </c>
      <c r="C1155" s="4">
        <v>40.508000000000003</v>
      </c>
      <c r="D1155" s="4">
        <v>40.518999999999998</v>
      </c>
      <c r="E1155" s="4">
        <v>40.32</v>
      </c>
      <c r="F1155" s="7">
        <v>-2.0999999999999999E-3</v>
      </c>
      <c r="G1155" s="37">
        <f t="shared" si="44"/>
        <v>3.6918655070740333E-3</v>
      </c>
      <c r="H1155" s="37">
        <f t="shared" si="45"/>
        <v>4.9355158730158251E-3</v>
      </c>
    </row>
    <row r="1156" spans="1:8">
      <c r="A1156" s="2" t="s">
        <v>1158</v>
      </c>
      <c r="B1156" s="3">
        <v>40.508000000000003</v>
      </c>
      <c r="C1156" s="4">
        <v>40.359000000000002</v>
      </c>
      <c r="D1156" s="4">
        <v>40.527999999999999</v>
      </c>
      <c r="E1156" s="4">
        <v>40.359000000000002</v>
      </c>
      <c r="F1156" s="5">
        <v>1.6000000000000001E-3</v>
      </c>
      <c r="G1156" s="37">
        <f t="shared" si="44"/>
        <v>-6.1905705229790462E-4</v>
      </c>
      <c r="H1156" s="37">
        <f t="shared" si="45"/>
        <v>4.1874179241308488E-3</v>
      </c>
    </row>
    <row r="1157" spans="1:8">
      <c r="A1157" s="2" t="s">
        <v>1159</v>
      </c>
      <c r="B1157" s="3">
        <v>40.444000000000003</v>
      </c>
      <c r="C1157" s="4">
        <v>40.384</v>
      </c>
      <c r="D1157" s="4">
        <v>40.515000000000001</v>
      </c>
      <c r="E1157" s="4">
        <v>40.277999999999999</v>
      </c>
      <c r="F1157" s="5">
        <v>1.5E-3</v>
      </c>
      <c r="G1157" s="37">
        <f t="shared" si="44"/>
        <v>-1.3600731966665772E-3</v>
      </c>
      <c r="H1157" s="37">
        <f t="shared" si="45"/>
        <v>5.8841054670043663E-3</v>
      </c>
    </row>
    <row r="1158" spans="1:8">
      <c r="A1158" s="2" t="s">
        <v>1160</v>
      </c>
      <c r="B1158" s="6">
        <v>40.384</v>
      </c>
      <c r="C1158" s="4">
        <v>40.439</v>
      </c>
      <c r="D1158" s="4">
        <v>40.517000000000003</v>
      </c>
      <c r="E1158" s="4">
        <v>40.331000000000003</v>
      </c>
      <c r="F1158" s="7">
        <v>-1.2999999999999999E-3</v>
      </c>
      <c r="G1158" s="37">
        <f t="shared" si="44"/>
        <v>2.6778408668269318E-3</v>
      </c>
      <c r="H1158" s="37">
        <f t="shared" si="45"/>
        <v>4.6118370484242869E-3</v>
      </c>
    </row>
    <row r="1159" spans="1:8">
      <c r="A1159" s="2" t="s">
        <v>1161</v>
      </c>
      <c r="B1159" s="3">
        <v>40.439</v>
      </c>
      <c r="C1159" s="4">
        <v>40.331000000000003</v>
      </c>
      <c r="D1159" s="4">
        <v>40.469000000000001</v>
      </c>
      <c r="E1159" s="4">
        <v>40.216000000000001</v>
      </c>
      <c r="F1159" s="5">
        <v>2.7000000000000001E-3</v>
      </c>
      <c r="G1159" s="37">
        <f t="shared" si="44"/>
        <v>1.5893908163011909E-3</v>
      </c>
      <c r="H1159" s="37">
        <f t="shared" si="45"/>
        <v>6.2910284463894997E-3</v>
      </c>
    </row>
    <row r="1160" spans="1:8">
      <c r="A1160" s="2" t="s">
        <v>1162</v>
      </c>
      <c r="B1160" s="3">
        <v>40.331000000000003</v>
      </c>
      <c r="C1160" s="4">
        <v>40.267000000000003</v>
      </c>
      <c r="D1160" s="4">
        <v>40.453000000000003</v>
      </c>
      <c r="E1160" s="4">
        <v>40.22</v>
      </c>
      <c r="F1160" s="5">
        <v>1.6000000000000001E-3</v>
      </c>
      <c r="G1160" s="37">
        <f t="shared" si="44"/>
        <v>5.4182272159801715E-3</v>
      </c>
      <c r="H1160" s="37">
        <f t="shared" si="45"/>
        <v>5.7931377424168097E-3</v>
      </c>
    </row>
    <row r="1161" spans="1:8">
      <c r="A1161" s="2" t="s">
        <v>1163</v>
      </c>
      <c r="B1161" s="3">
        <v>40.267000000000003</v>
      </c>
      <c r="C1161" s="4">
        <v>40.049999999999997</v>
      </c>
      <c r="D1161" s="4">
        <v>40.363</v>
      </c>
      <c r="E1161" s="4">
        <v>39.987000000000002</v>
      </c>
      <c r="F1161" s="5">
        <v>5.4000000000000003E-3</v>
      </c>
      <c r="G1161" s="37">
        <f t="shared" si="44"/>
        <v>-1.0226734179742067E-3</v>
      </c>
      <c r="H1161" s="37">
        <f t="shared" si="45"/>
        <v>9.4030559931977311E-3</v>
      </c>
    </row>
    <row r="1162" spans="1:8">
      <c r="A1162" s="2" t="s">
        <v>1164</v>
      </c>
      <c r="B1162" s="6">
        <v>40.049999999999997</v>
      </c>
      <c r="C1162" s="4">
        <v>40.091000000000001</v>
      </c>
      <c r="D1162" s="4">
        <v>40.093000000000004</v>
      </c>
      <c r="E1162" s="4">
        <v>40.036999999999999</v>
      </c>
      <c r="F1162" s="7">
        <v>-5.9999999999999995E-4</v>
      </c>
      <c r="G1162" s="37">
        <f t="shared" si="44"/>
        <v>-3.876065296792278E-3</v>
      </c>
      <c r="H1162" s="37">
        <f t="shared" si="45"/>
        <v>1.3987061967681018E-3</v>
      </c>
    </row>
    <row r="1163" spans="1:8">
      <c r="A1163" s="2" t="s">
        <v>1165</v>
      </c>
      <c r="B1163" s="6">
        <v>40.076000000000001</v>
      </c>
      <c r="C1163" s="4">
        <v>40.247</v>
      </c>
      <c r="D1163" s="4">
        <v>40.268999999999998</v>
      </c>
      <c r="E1163" s="4">
        <v>39.933999999999997</v>
      </c>
      <c r="F1163" s="7">
        <v>-4.1999999999999997E-3</v>
      </c>
      <c r="G1163" s="37">
        <f t="shared" si="44"/>
        <v>3.9161885757045762E-3</v>
      </c>
      <c r="H1163" s="37">
        <f t="shared" si="45"/>
        <v>8.3888415886212465E-3</v>
      </c>
    </row>
    <row r="1164" spans="1:8">
      <c r="A1164" s="2" t="s">
        <v>1166</v>
      </c>
      <c r="B1164" s="3">
        <v>40.247</v>
      </c>
      <c r="C1164" s="4">
        <v>40.090000000000003</v>
      </c>
      <c r="D1164" s="4">
        <v>40.279000000000003</v>
      </c>
      <c r="E1164" s="4">
        <v>39.953000000000003</v>
      </c>
      <c r="F1164" s="5">
        <v>3.8999999999999998E-3</v>
      </c>
      <c r="G1164" s="37">
        <f t="shared" si="44"/>
        <v>-2.7115102365729161E-3</v>
      </c>
      <c r="H1164" s="37">
        <f t="shared" si="45"/>
        <v>8.1595875153305259E-3</v>
      </c>
    </row>
    <row r="1165" spans="1:8">
      <c r="A1165" s="2" t="s">
        <v>1167</v>
      </c>
      <c r="B1165" s="6">
        <v>40.090000000000003</v>
      </c>
      <c r="C1165" s="4">
        <v>40.198999999999998</v>
      </c>
      <c r="D1165" s="4">
        <v>40.329000000000001</v>
      </c>
      <c r="E1165" s="4">
        <v>40.067</v>
      </c>
      <c r="F1165" s="7">
        <v>-2.7000000000000001E-3</v>
      </c>
      <c r="G1165" s="37">
        <f t="shared" si="44"/>
        <v>-1.6639348333581726E-3</v>
      </c>
      <c r="H1165" s="37">
        <f t="shared" si="45"/>
        <v>6.5390470961140205E-3</v>
      </c>
    </row>
    <row r="1166" spans="1:8">
      <c r="A1166" s="2" t="s">
        <v>1168</v>
      </c>
      <c r="B1166" s="6">
        <v>40.198999999999998</v>
      </c>
      <c r="C1166" s="4">
        <v>40.265999999999998</v>
      </c>
      <c r="D1166" s="4">
        <v>40.31</v>
      </c>
      <c r="E1166" s="4">
        <v>40.103999999999999</v>
      </c>
      <c r="F1166" s="7">
        <v>-1.6999999999999999E-3</v>
      </c>
      <c r="G1166" s="37">
        <f t="shared" si="44"/>
        <v>4.6908528369677942E-3</v>
      </c>
      <c r="H1166" s="37">
        <f t="shared" si="45"/>
        <v>5.1366447237184091E-3</v>
      </c>
    </row>
    <row r="1167" spans="1:8">
      <c r="A1167" s="2" t="s">
        <v>1169</v>
      </c>
      <c r="B1167" s="3">
        <v>40.265999999999998</v>
      </c>
      <c r="C1167" s="4">
        <v>40.078000000000003</v>
      </c>
      <c r="D1167" s="4">
        <v>40.351999999999997</v>
      </c>
      <c r="E1167" s="4">
        <v>40.000999999999998</v>
      </c>
      <c r="F1167" s="5">
        <v>4.7000000000000002E-3</v>
      </c>
      <c r="G1167" s="37">
        <f t="shared" si="44"/>
        <v>-1.0468594217346583E-3</v>
      </c>
      <c r="H1167" s="37">
        <f t="shared" si="45"/>
        <v>8.7747806304842163E-3</v>
      </c>
    </row>
    <row r="1168" spans="1:8">
      <c r="A1168" s="2" t="s">
        <v>1170</v>
      </c>
      <c r="B1168" s="6">
        <v>40.078000000000003</v>
      </c>
      <c r="C1168" s="4">
        <v>40.119999999999997</v>
      </c>
      <c r="D1168" s="4">
        <v>40.139000000000003</v>
      </c>
      <c r="E1168" s="4">
        <v>40.075000000000003</v>
      </c>
      <c r="F1168" s="7">
        <v>-1.9E-3</v>
      </c>
      <c r="G1168" s="37">
        <f t="shared" si="44"/>
        <v>4.909327722673028E-3</v>
      </c>
      <c r="H1168" s="37">
        <f t="shared" si="45"/>
        <v>1.5970056144728646E-3</v>
      </c>
    </row>
    <row r="1169" spans="1:8">
      <c r="A1169" s="2" t="s">
        <v>1171</v>
      </c>
      <c r="B1169" s="3">
        <v>40.155000000000001</v>
      </c>
      <c r="C1169" s="4">
        <v>39.923999999999999</v>
      </c>
      <c r="D1169" s="4">
        <v>40.188000000000002</v>
      </c>
      <c r="E1169" s="4">
        <v>39.822000000000003</v>
      </c>
      <c r="F1169" s="5">
        <v>5.7999999999999996E-3</v>
      </c>
      <c r="G1169" s="37">
        <f t="shared" si="44"/>
        <v>1.1786242696290353E-3</v>
      </c>
      <c r="H1169" s="37">
        <f t="shared" si="45"/>
        <v>9.190899502787394E-3</v>
      </c>
    </row>
    <row r="1170" spans="1:8">
      <c r="A1170" s="2" t="s">
        <v>1172</v>
      </c>
      <c r="B1170" s="3">
        <v>39.923999999999999</v>
      </c>
      <c r="C1170" s="4">
        <v>39.877000000000002</v>
      </c>
      <c r="D1170" s="4">
        <v>39.951999999999998</v>
      </c>
      <c r="E1170" s="4">
        <v>39.743000000000002</v>
      </c>
      <c r="F1170" s="5">
        <v>1.1999999999999999E-3</v>
      </c>
      <c r="G1170" s="37">
        <f t="shared" si="44"/>
        <v>-8.0841749166707059E-3</v>
      </c>
      <c r="H1170" s="37">
        <f t="shared" si="45"/>
        <v>5.2587877110433553E-3</v>
      </c>
    </row>
    <row r="1171" spans="1:8">
      <c r="A1171" s="2" t="s">
        <v>1173</v>
      </c>
      <c r="B1171" s="6">
        <v>39.877000000000002</v>
      </c>
      <c r="C1171" s="4">
        <v>40.201999999999998</v>
      </c>
      <c r="D1171" s="4">
        <v>40.283000000000001</v>
      </c>
      <c r="E1171" s="4">
        <v>39.762999999999998</v>
      </c>
      <c r="F1171" s="7">
        <v>-8.0999999999999996E-3</v>
      </c>
      <c r="G1171" s="37">
        <f t="shared" si="44"/>
        <v>-1.9116661287520863E-3</v>
      </c>
      <c r="H1171" s="37">
        <f t="shared" si="45"/>
        <v>1.30774840932526E-2</v>
      </c>
    </row>
    <row r="1172" spans="1:8">
      <c r="A1172" s="2" t="s">
        <v>1174</v>
      </c>
      <c r="B1172" s="6">
        <v>40.201999999999998</v>
      </c>
      <c r="C1172" s="4">
        <v>40.279000000000003</v>
      </c>
      <c r="D1172" s="4">
        <v>40.354999999999997</v>
      </c>
      <c r="E1172" s="4">
        <v>40.18</v>
      </c>
      <c r="F1172" s="7">
        <v>-1.9E-3</v>
      </c>
      <c r="G1172" s="37">
        <f t="shared" si="44"/>
        <v>2.8382920453131912E-3</v>
      </c>
      <c r="H1172" s="37">
        <f t="shared" si="45"/>
        <v>4.355400696864041E-3</v>
      </c>
    </row>
    <row r="1173" spans="1:8">
      <c r="A1173" s="2" t="s">
        <v>1175</v>
      </c>
      <c r="B1173" s="3">
        <v>40.279000000000003</v>
      </c>
      <c r="C1173" s="4">
        <v>40.164999999999999</v>
      </c>
      <c r="D1173" s="4">
        <v>40.320999999999998</v>
      </c>
      <c r="E1173" s="4">
        <v>40.091000000000001</v>
      </c>
      <c r="F1173" s="5">
        <v>2.8999999999999998E-3</v>
      </c>
      <c r="G1173" s="37">
        <f t="shared" si="44"/>
        <v>-9.2035222128249931E-4</v>
      </c>
      <c r="H1173" s="37">
        <f t="shared" si="45"/>
        <v>5.7369484422937038E-3</v>
      </c>
    </row>
    <row r="1174" spans="1:8">
      <c r="A1174" s="2" t="s">
        <v>1176</v>
      </c>
      <c r="B1174" s="3">
        <v>40.164999999999999</v>
      </c>
      <c r="C1174" s="4">
        <v>40.201999999999998</v>
      </c>
      <c r="D1174" s="4">
        <v>40.201999999999998</v>
      </c>
      <c r="E1174" s="4">
        <v>40.124000000000002</v>
      </c>
      <c r="F1174" s="5">
        <v>2.0000000000000001E-4</v>
      </c>
      <c r="G1174" s="37">
        <f t="shared" si="44"/>
        <v>-2.5555142041930662E-3</v>
      </c>
      <c r="H1174" s="37">
        <f t="shared" si="45"/>
        <v>1.9439736815869766E-3</v>
      </c>
    </row>
    <row r="1175" spans="1:8">
      <c r="A1175" s="2" t="s">
        <v>1177</v>
      </c>
      <c r="B1175" s="6">
        <v>40.155000000000001</v>
      </c>
      <c r="C1175" s="4">
        <v>40.305</v>
      </c>
      <c r="D1175" s="4">
        <v>40.335000000000001</v>
      </c>
      <c r="E1175" s="4">
        <v>40.067999999999998</v>
      </c>
      <c r="F1175" s="7">
        <v>-3.7000000000000002E-3</v>
      </c>
      <c r="G1175" s="37">
        <f t="shared" si="44"/>
        <v>-4.298525161194681E-3</v>
      </c>
      <c r="H1175" s="37">
        <f t="shared" si="45"/>
        <v>6.663671758011456E-3</v>
      </c>
    </row>
    <row r="1176" spans="1:8">
      <c r="A1176" s="2" t="s">
        <v>1178</v>
      </c>
      <c r="B1176" s="6">
        <v>40.305</v>
      </c>
      <c r="C1176" s="4">
        <v>40.478999999999999</v>
      </c>
      <c r="D1176" s="4">
        <v>40.613999999999997</v>
      </c>
      <c r="E1176" s="4">
        <v>40.241</v>
      </c>
      <c r="F1176" s="7">
        <v>-4.3E-3</v>
      </c>
      <c r="G1176" s="37">
        <f t="shared" si="44"/>
        <v>-5.0388359060072338E-3</v>
      </c>
      <c r="H1176" s="37">
        <f t="shared" si="45"/>
        <v>9.2691533510598032E-3</v>
      </c>
    </row>
    <row r="1177" spans="1:8">
      <c r="A1177" s="2" t="s">
        <v>1179</v>
      </c>
      <c r="B1177" s="6">
        <v>40.478999999999999</v>
      </c>
      <c r="C1177" s="4">
        <v>40.683999999999997</v>
      </c>
      <c r="D1177" s="4">
        <v>40.700000000000003</v>
      </c>
      <c r="E1177" s="4">
        <v>40.286999999999999</v>
      </c>
      <c r="F1177" s="7">
        <v>-5.0000000000000001E-3</v>
      </c>
      <c r="G1177" s="37">
        <f t="shared" si="44"/>
        <v>1.2058570198104958E-3</v>
      </c>
      <c r="H1177" s="37">
        <f t="shared" si="45"/>
        <v>1.0251445875840936E-2</v>
      </c>
    </row>
    <row r="1178" spans="1:8">
      <c r="A1178" s="2" t="s">
        <v>1180</v>
      </c>
      <c r="B1178" s="3">
        <v>40.683999999999997</v>
      </c>
      <c r="C1178" s="4">
        <v>40.634999999999998</v>
      </c>
      <c r="D1178" s="4">
        <v>40.72</v>
      </c>
      <c r="E1178" s="4">
        <v>40.567999999999998</v>
      </c>
      <c r="F1178" s="5">
        <v>1.1999999999999999E-3</v>
      </c>
      <c r="G1178" s="37">
        <f t="shared" si="44"/>
        <v>-1.7932593102093052E-3</v>
      </c>
      <c r="H1178" s="37">
        <f t="shared" si="45"/>
        <v>3.7467955038454209E-3</v>
      </c>
    </row>
    <row r="1179" spans="1:8">
      <c r="A1179" s="2" t="s">
        <v>1181</v>
      </c>
      <c r="B1179" s="6">
        <v>40.634999999999998</v>
      </c>
      <c r="C1179" s="4">
        <v>40.707999999999998</v>
      </c>
      <c r="D1179" s="4">
        <v>40.738</v>
      </c>
      <c r="E1179" s="4">
        <v>40.558</v>
      </c>
      <c r="F1179" s="7">
        <v>-1.8E-3</v>
      </c>
      <c r="G1179" s="37">
        <f t="shared" si="44"/>
        <v>1.3282825798198194E-3</v>
      </c>
      <c r="H1179" s="37">
        <f t="shared" si="45"/>
        <v>4.4380886631490632E-3</v>
      </c>
    </row>
    <row r="1180" spans="1:8">
      <c r="A1180" s="2" t="s">
        <v>1182</v>
      </c>
      <c r="B1180" s="3">
        <v>40.707999999999998</v>
      </c>
      <c r="C1180" s="4">
        <v>40.654000000000003</v>
      </c>
      <c r="D1180" s="4">
        <v>40.713999999999999</v>
      </c>
      <c r="E1180" s="4">
        <v>40.606000000000002</v>
      </c>
      <c r="F1180" s="5">
        <v>6.9999999999999999E-4</v>
      </c>
      <c r="G1180" s="37">
        <f t="shared" si="44"/>
        <v>5.7394488150018909E-3</v>
      </c>
      <c r="H1180" s="37">
        <f t="shared" si="45"/>
        <v>2.6597054622468845E-3</v>
      </c>
    </row>
    <row r="1181" spans="1:8">
      <c r="A1181" s="2" t="s">
        <v>1183</v>
      </c>
      <c r="B1181" s="3">
        <v>40.680999999999997</v>
      </c>
      <c r="C1181" s="4">
        <v>40.421999999999997</v>
      </c>
      <c r="D1181" s="4">
        <v>40.731999999999999</v>
      </c>
      <c r="E1181" s="4">
        <v>40.316000000000003</v>
      </c>
      <c r="F1181" s="5">
        <v>6.4000000000000003E-3</v>
      </c>
      <c r="G1181" s="37">
        <f t="shared" si="44"/>
        <v>6.5239043824701316E-3</v>
      </c>
      <c r="H1181" s="37">
        <f t="shared" si="45"/>
        <v>1.03184839765849E-2</v>
      </c>
    </row>
    <row r="1182" spans="1:8">
      <c r="A1182" s="2" t="s">
        <v>1184</v>
      </c>
      <c r="B1182" s="3">
        <v>40.421999999999997</v>
      </c>
      <c r="C1182" s="4">
        <v>40.159999999999997</v>
      </c>
      <c r="D1182" s="4">
        <v>40.485999999999997</v>
      </c>
      <c r="E1182" s="4">
        <v>40.134</v>
      </c>
      <c r="F1182" s="5">
        <v>6.4999999999999997E-3</v>
      </c>
      <c r="G1182" s="37">
        <f t="shared" si="44"/>
        <v>-3.2018665144333412E-3</v>
      </c>
      <c r="H1182" s="37">
        <f t="shared" si="45"/>
        <v>8.7706184282652297E-3</v>
      </c>
    </row>
    <row r="1183" spans="1:8">
      <c r="A1183" s="2" t="s">
        <v>1185</v>
      </c>
      <c r="B1183" s="6">
        <v>40.159999999999997</v>
      </c>
      <c r="C1183" s="4">
        <v>40.289000000000001</v>
      </c>
      <c r="D1183" s="4">
        <v>40.427</v>
      </c>
      <c r="E1183" s="4">
        <v>40.112000000000002</v>
      </c>
      <c r="F1183" s="7">
        <v>-3.2000000000000002E-3</v>
      </c>
      <c r="G1183" s="37">
        <f t="shared" si="44"/>
        <v>2.7627059584848478E-3</v>
      </c>
      <c r="H1183" s="37">
        <f t="shared" si="45"/>
        <v>7.8530115676106339E-3</v>
      </c>
    </row>
    <row r="1184" spans="1:8">
      <c r="A1184" s="2" t="s">
        <v>1186</v>
      </c>
      <c r="B1184" s="3">
        <v>40.289000000000001</v>
      </c>
      <c r="C1184" s="4">
        <v>40.177999999999997</v>
      </c>
      <c r="D1184" s="4">
        <v>40.386000000000003</v>
      </c>
      <c r="E1184" s="4">
        <v>40.154000000000003</v>
      </c>
      <c r="F1184" s="5">
        <v>2.8E-3</v>
      </c>
      <c r="G1184" s="37">
        <f t="shared" si="44"/>
        <v>3.7473768362146142E-3</v>
      </c>
      <c r="H1184" s="37">
        <f t="shared" si="45"/>
        <v>5.7777556407829682E-3</v>
      </c>
    </row>
    <row r="1185" spans="1:8">
      <c r="A1185" s="2" t="s">
        <v>1187</v>
      </c>
      <c r="B1185" s="3">
        <v>40.177999999999997</v>
      </c>
      <c r="C1185" s="4">
        <v>40.027999999999999</v>
      </c>
      <c r="D1185" s="4">
        <v>40.207000000000001</v>
      </c>
      <c r="E1185" s="4">
        <v>39.988999999999997</v>
      </c>
      <c r="F1185" s="5">
        <v>3.7000000000000002E-3</v>
      </c>
      <c r="G1185" s="37">
        <f t="shared" si="44"/>
        <v>3.2487817068594586E-4</v>
      </c>
      <c r="H1185" s="37">
        <f t="shared" si="45"/>
        <v>5.4514991622697127E-3</v>
      </c>
    </row>
    <row r="1186" spans="1:8">
      <c r="A1186" s="2" t="s">
        <v>1188</v>
      </c>
      <c r="B1186" s="6">
        <v>40.027999999999999</v>
      </c>
      <c r="C1186" s="4">
        <v>40.015000000000001</v>
      </c>
      <c r="D1186" s="4">
        <v>40.070999999999998</v>
      </c>
      <c r="E1186" s="4">
        <v>40.006999999999998</v>
      </c>
      <c r="F1186" s="7">
        <v>-8.9999999999999998E-4</v>
      </c>
      <c r="G1186" s="37">
        <f t="shared" si="44"/>
        <v>1.3513175345962825E-3</v>
      </c>
      <c r="H1186" s="37">
        <f t="shared" si="45"/>
        <v>1.5997200489914281E-3</v>
      </c>
    </row>
    <row r="1187" spans="1:8">
      <c r="A1187" s="2" t="s">
        <v>1189</v>
      </c>
      <c r="B1187" s="3">
        <v>40.064</v>
      </c>
      <c r="C1187" s="4">
        <v>39.960999999999999</v>
      </c>
      <c r="D1187" s="4">
        <v>40.145000000000003</v>
      </c>
      <c r="E1187" s="4">
        <v>39.93</v>
      </c>
      <c r="F1187" s="5">
        <v>2.5999999999999999E-3</v>
      </c>
      <c r="G1187" s="37">
        <f t="shared" si="44"/>
        <v>-2.2222222222221884E-3</v>
      </c>
      <c r="H1187" s="37">
        <f t="shared" si="45"/>
        <v>5.3844227397947262E-3</v>
      </c>
    </row>
    <row r="1188" spans="1:8">
      <c r="A1188" s="2" t="s">
        <v>1190</v>
      </c>
      <c r="B1188" s="6">
        <v>39.960999999999999</v>
      </c>
      <c r="C1188" s="4">
        <v>40.049999999999997</v>
      </c>
      <c r="D1188" s="4">
        <v>40.210999999999999</v>
      </c>
      <c r="E1188" s="4">
        <v>39.725000000000001</v>
      </c>
      <c r="F1188" s="7">
        <v>-2.2000000000000001E-3</v>
      </c>
      <c r="G1188" s="37">
        <f t="shared" si="44"/>
        <v>6.6101993113328004E-3</v>
      </c>
      <c r="H1188" s="37">
        <f t="shared" si="45"/>
        <v>1.2234109502831896E-2</v>
      </c>
    </row>
    <row r="1189" spans="1:8">
      <c r="A1189" s="2" t="s">
        <v>1191</v>
      </c>
      <c r="B1189" s="3">
        <v>40.049999999999997</v>
      </c>
      <c r="C1189" s="4">
        <v>39.786999999999999</v>
      </c>
      <c r="D1189" s="4">
        <v>40.139000000000003</v>
      </c>
      <c r="E1189" s="4">
        <v>39.718000000000004</v>
      </c>
      <c r="F1189" s="5">
        <v>6.6E-3</v>
      </c>
      <c r="G1189" s="37">
        <f t="shared" si="44"/>
        <v>-3.3066960595204767E-3</v>
      </c>
      <c r="H1189" s="37">
        <f t="shared" si="45"/>
        <v>1.0599728082985028E-2</v>
      </c>
    </row>
    <row r="1190" spans="1:8">
      <c r="A1190" s="2" t="s">
        <v>1192</v>
      </c>
      <c r="B1190" s="6">
        <v>39.786999999999999</v>
      </c>
      <c r="C1190" s="4">
        <v>39.918999999999997</v>
      </c>
      <c r="D1190" s="4">
        <v>40.093000000000004</v>
      </c>
      <c r="E1190" s="4">
        <v>39.773000000000003</v>
      </c>
      <c r="F1190" s="7">
        <v>-3.3E-3</v>
      </c>
      <c r="G1190" s="37">
        <f t="shared" si="44"/>
        <v>1.8823411304084864E-3</v>
      </c>
      <c r="H1190" s="37">
        <f t="shared" si="45"/>
        <v>8.0456591154803581E-3</v>
      </c>
    </row>
    <row r="1191" spans="1:8">
      <c r="A1191" s="2" t="s">
        <v>1193</v>
      </c>
      <c r="B1191" s="3">
        <v>39.918999999999997</v>
      </c>
      <c r="C1191" s="4">
        <v>39.844000000000001</v>
      </c>
      <c r="D1191" s="4">
        <v>40.079000000000001</v>
      </c>
      <c r="E1191" s="4">
        <v>39.723999999999997</v>
      </c>
      <c r="F1191" s="5">
        <v>1.9E-3</v>
      </c>
      <c r="G1191" s="37">
        <f t="shared" si="44"/>
        <v>-3.0108390204738194E-4</v>
      </c>
      <c r="H1191" s="37">
        <f t="shared" si="45"/>
        <v>8.9366629745243186E-3</v>
      </c>
    </row>
    <row r="1192" spans="1:8">
      <c r="A1192" s="2" t="s">
        <v>1194</v>
      </c>
      <c r="B1192" s="6">
        <v>39.844000000000001</v>
      </c>
      <c r="C1192" s="4">
        <v>39.856000000000002</v>
      </c>
      <c r="D1192" s="4">
        <v>39.887</v>
      </c>
      <c r="E1192" s="4">
        <v>39.813000000000002</v>
      </c>
      <c r="F1192" s="7">
        <v>-1.4E-3</v>
      </c>
      <c r="G1192" s="37">
        <f t="shared" si="44"/>
        <v>-3.5003500350035146E-3</v>
      </c>
      <c r="H1192" s="37">
        <f t="shared" si="45"/>
        <v>1.8586893728178751E-3</v>
      </c>
    </row>
    <row r="1193" spans="1:8">
      <c r="A1193" s="2" t="s">
        <v>1195</v>
      </c>
      <c r="B1193" s="6">
        <v>39.9</v>
      </c>
      <c r="C1193" s="4">
        <v>39.996000000000002</v>
      </c>
      <c r="D1193" s="4">
        <v>40.04</v>
      </c>
      <c r="E1193" s="4">
        <v>39.832000000000001</v>
      </c>
      <c r="F1193" s="7">
        <v>-2.3999999999999998E-3</v>
      </c>
      <c r="G1193" s="37">
        <f t="shared" si="44"/>
        <v>2.2301851805449106E-3</v>
      </c>
      <c r="H1193" s="37">
        <f t="shared" si="45"/>
        <v>5.2219321148824667E-3</v>
      </c>
    </row>
    <row r="1194" spans="1:8">
      <c r="A1194" s="2" t="s">
        <v>1196</v>
      </c>
      <c r="B1194" s="3">
        <v>39.996000000000002</v>
      </c>
      <c r="C1194" s="4">
        <v>39.906999999999996</v>
      </c>
      <c r="D1194" s="4">
        <v>40.049999999999997</v>
      </c>
      <c r="E1194" s="4">
        <v>39.801000000000002</v>
      </c>
      <c r="F1194" s="5">
        <v>2.3E-3</v>
      </c>
      <c r="G1194" s="37">
        <f t="shared" si="44"/>
        <v>-2.6740640775730099E-3</v>
      </c>
      <c r="H1194" s="37">
        <f t="shared" si="45"/>
        <v>6.2561242179843529E-3</v>
      </c>
    </row>
    <row r="1195" spans="1:8">
      <c r="A1195" s="2" t="s">
        <v>1197</v>
      </c>
      <c r="B1195" s="6">
        <v>39.906999999999996</v>
      </c>
      <c r="C1195" s="4">
        <v>40.014000000000003</v>
      </c>
      <c r="D1195" s="4">
        <v>40.174999999999997</v>
      </c>
      <c r="E1195" s="4">
        <v>39.798000000000002</v>
      </c>
      <c r="F1195" s="7">
        <v>-2.7000000000000001E-3</v>
      </c>
      <c r="G1195" s="37">
        <f t="shared" si="44"/>
        <v>5.124340617935208E-3</v>
      </c>
      <c r="H1195" s="37">
        <f t="shared" si="45"/>
        <v>9.4728378310466686E-3</v>
      </c>
    </row>
    <row r="1196" spans="1:8">
      <c r="A1196" s="2" t="s">
        <v>1198</v>
      </c>
      <c r="B1196" s="3">
        <v>40.014000000000003</v>
      </c>
      <c r="C1196" s="4">
        <v>39.81</v>
      </c>
      <c r="D1196" s="4">
        <v>40.168999999999997</v>
      </c>
      <c r="E1196" s="4">
        <v>39.731999999999999</v>
      </c>
      <c r="F1196" s="5">
        <v>5.1000000000000004E-3</v>
      </c>
      <c r="G1196" s="37">
        <f t="shared" si="44"/>
        <v>3.7315314406737746E-3</v>
      </c>
      <c r="H1196" s="37">
        <f t="shared" si="45"/>
        <v>1.0998691231249311E-2</v>
      </c>
    </row>
    <row r="1197" spans="1:8">
      <c r="A1197" s="2" t="s">
        <v>1199</v>
      </c>
      <c r="B1197" s="3">
        <v>39.81</v>
      </c>
      <c r="C1197" s="4">
        <v>39.661999999999999</v>
      </c>
      <c r="D1197" s="4">
        <v>39.938000000000002</v>
      </c>
      <c r="E1197" s="4">
        <v>39.594999999999999</v>
      </c>
      <c r="F1197" s="5">
        <v>3.7000000000000002E-3</v>
      </c>
      <c r="G1197" s="37">
        <f t="shared" si="44"/>
        <v>-9.0684669252862526E-4</v>
      </c>
      <c r="H1197" s="37">
        <f t="shared" si="45"/>
        <v>8.6627099381235903E-3</v>
      </c>
    </row>
    <row r="1198" spans="1:8">
      <c r="A1198" s="2" t="s">
        <v>1200</v>
      </c>
      <c r="B1198" s="6">
        <v>39.661999999999999</v>
      </c>
      <c r="C1198" s="4">
        <v>39.698</v>
      </c>
      <c r="D1198" s="4">
        <v>39.701000000000001</v>
      </c>
      <c r="E1198" s="4">
        <v>39.655999999999999</v>
      </c>
      <c r="F1198" s="7">
        <v>-1.6999999999999999E-3</v>
      </c>
      <c r="G1198" s="37">
        <f t="shared" si="44"/>
        <v>-1.1071410598358646E-3</v>
      </c>
      <c r="H1198" s="37">
        <f t="shared" si="45"/>
        <v>1.1347589267702669E-3</v>
      </c>
    </row>
    <row r="1199" spans="1:8">
      <c r="A1199" s="2" t="s">
        <v>1201</v>
      </c>
      <c r="B1199" s="6">
        <v>39.731000000000002</v>
      </c>
      <c r="C1199" s="4">
        <v>39.741999999999997</v>
      </c>
      <c r="D1199" s="4">
        <v>39.92</v>
      </c>
      <c r="E1199" s="4">
        <v>39.633000000000003</v>
      </c>
      <c r="F1199" s="7">
        <v>-2.9999999999999997E-4</v>
      </c>
      <c r="G1199" s="37">
        <f t="shared" si="44"/>
        <v>3.9661487937349112E-3</v>
      </c>
      <c r="H1199" s="37">
        <f t="shared" si="45"/>
        <v>7.2414402139630869E-3</v>
      </c>
    </row>
    <row r="1200" spans="1:8">
      <c r="A1200" s="2" t="s">
        <v>1202</v>
      </c>
      <c r="B1200" s="3">
        <v>39.741999999999997</v>
      </c>
      <c r="C1200" s="4">
        <v>39.585000000000001</v>
      </c>
      <c r="D1200" s="4">
        <v>39.85</v>
      </c>
      <c r="E1200" s="4">
        <v>39.567</v>
      </c>
      <c r="F1200" s="5">
        <v>4.0000000000000001E-3</v>
      </c>
      <c r="G1200" s="37">
        <f t="shared" si="44"/>
        <v>-8.7145969498910424E-3</v>
      </c>
      <c r="H1200" s="37">
        <f t="shared" si="45"/>
        <v>7.1524250006318709E-3</v>
      </c>
    </row>
    <row r="1201" spans="1:8">
      <c r="A1201" s="2" t="s">
        <v>1203</v>
      </c>
      <c r="B1201" s="6">
        <v>39.585000000000001</v>
      </c>
      <c r="C1201" s="4">
        <v>39.933</v>
      </c>
      <c r="D1201" s="4">
        <v>40</v>
      </c>
      <c r="E1201" s="4">
        <v>39.529000000000003</v>
      </c>
      <c r="F1201" s="7">
        <v>-8.6999999999999994E-3</v>
      </c>
      <c r="G1201" s="37">
        <f t="shared" si="44"/>
        <v>-7.7569812831545409E-4</v>
      </c>
      <c r="H1201" s="37">
        <f t="shared" si="45"/>
        <v>1.1915302689164829E-2</v>
      </c>
    </row>
    <row r="1202" spans="1:8">
      <c r="A1202" s="2" t="s">
        <v>1204</v>
      </c>
      <c r="B1202" s="6">
        <v>39.933</v>
      </c>
      <c r="C1202" s="4">
        <v>39.963999999999999</v>
      </c>
      <c r="D1202" s="4">
        <v>39.999000000000002</v>
      </c>
      <c r="E1202" s="4">
        <v>39.764000000000003</v>
      </c>
      <c r="F1202" s="7">
        <v>-8.0000000000000004E-4</v>
      </c>
      <c r="G1202" s="37">
        <f t="shared" si="44"/>
        <v>-7.5011251687756011E-4</v>
      </c>
      <c r="H1202" s="37">
        <f t="shared" si="45"/>
        <v>5.9098682225128107E-3</v>
      </c>
    </row>
    <row r="1203" spans="1:8">
      <c r="A1203" s="2" t="s">
        <v>1205</v>
      </c>
      <c r="B1203" s="6">
        <v>39.963999999999999</v>
      </c>
      <c r="C1203" s="4">
        <v>39.994</v>
      </c>
      <c r="D1203" s="4">
        <v>40.101999999999997</v>
      </c>
      <c r="E1203" s="4">
        <v>39.783999999999999</v>
      </c>
      <c r="F1203" s="7">
        <v>-8.0000000000000004E-4</v>
      </c>
      <c r="G1203" s="37">
        <f t="shared" si="44"/>
        <v>7.7571753872328916E-4</v>
      </c>
      <c r="H1203" s="37">
        <f t="shared" si="45"/>
        <v>7.9931630806353779E-3</v>
      </c>
    </row>
    <row r="1204" spans="1:8">
      <c r="A1204" s="2" t="s">
        <v>1206</v>
      </c>
      <c r="B1204" s="3">
        <v>39.994</v>
      </c>
      <c r="C1204" s="4">
        <v>39.963000000000001</v>
      </c>
      <c r="D1204" s="4">
        <v>40.093000000000004</v>
      </c>
      <c r="E1204" s="4">
        <v>39.930999999999997</v>
      </c>
      <c r="F1204" s="5">
        <v>4.1999999999999997E-3</v>
      </c>
      <c r="G1204" s="37">
        <f t="shared" si="44"/>
        <v>-7.7960126126573491E-3</v>
      </c>
      <c r="H1204" s="37">
        <f t="shared" si="45"/>
        <v>4.0569983221057865E-3</v>
      </c>
    </row>
    <row r="1205" spans="1:8">
      <c r="A1205" s="2" t="s">
        <v>1207</v>
      </c>
      <c r="B1205" s="6">
        <v>39.826000000000001</v>
      </c>
      <c r="C1205" s="4">
        <v>40.277000000000001</v>
      </c>
      <c r="D1205" s="4">
        <v>40.420999999999999</v>
      </c>
      <c r="E1205" s="4">
        <v>39.661000000000001</v>
      </c>
      <c r="F1205" s="7">
        <v>-1.12E-2</v>
      </c>
      <c r="G1205" s="37">
        <f t="shared" si="44"/>
        <v>-6.8548884231290517E-3</v>
      </c>
      <c r="H1205" s="37">
        <f t="shared" si="45"/>
        <v>1.9162401351453518E-2</v>
      </c>
    </row>
    <row r="1206" spans="1:8">
      <c r="A1206" s="2" t="s">
        <v>1208</v>
      </c>
      <c r="B1206" s="6">
        <v>40.277000000000001</v>
      </c>
      <c r="C1206" s="4">
        <v>40.555</v>
      </c>
      <c r="D1206" s="4">
        <v>40.651000000000003</v>
      </c>
      <c r="E1206" s="4">
        <v>40.17</v>
      </c>
      <c r="F1206" s="7">
        <v>-6.8999999999999999E-3</v>
      </c>
      <c r="G1206" s="37">
        <f t="shared" si="44"/>
        <v>-8.1304819158375008E-4</v>
      </c>
      <c r="H1206" s="37">
        <f t="shared" si="45"/>
        <v>1.1974110032362499E-2</v>
      </c>
    </row>
    <row r="1207" spans="1:8">
      <c r="A1207" s="2" t="s">
        <v>1209</v>
      </c>
      <c r="B1207" s="6">
        <v>40.555</v>
      </c>
      <c r="C1207" s="4">
        <v>40.588000000000001</v>
      </c>
      <c r="D1207" s="4">
        <v>40.718000000000004</v>
      </c>
      <c r="E1207" s="4">
        <v>40.438000000000002</v>
      </c>
      <c r="F1207" s="7">
        <v>-8.0000000000000004E-4</v>
      </c>
      <c r="G1207" s="37">
        <f t="shared" si="44"/>
        <v>3.3372061404592489E-3</v>
      </c>
      <c r="H1207" s="37">
        <f t="shared" si="45"/>
        <v>6.9241802265196384E-3</v>
      </c>
    </row>
    <row r="1208" spans="1:8">
      <c r="A1208" s="2" t="s">
        <v>1210</v>
      </c>
      <c r="B1208" s="3">
        <v>40.588000000000001</v>
      </c>
      <c r="C1208" s="4">
        <v>40.453000000000003</v>
      </c>
      <c r="D1208" s="4">
        <v>40.658999999999999</v>
      </c>
      <c r="E1208" s="4">
        <v>40.381999999999998</v>
      </c>
      <c r="F1208" s="5">
        <v>3.3E-3</v>
      </c>
      <c r="G1208" s="37">
        <f t="shared" si="44"/>
        <v>-4.4543977949499771E-3</v>
      </c>
      <c r="H1208" s="37">
        <f t="shared" si="45"/>
        <v>6.8594918528057311E-3</v>
      </c>
    </row>
    <row r="1209" spans="1:8">
      <c r="A1209" s="2" t="s">
        <v>1211</v>
      </c>
      <c r="B1209" s="6">
        <v>40.453000000000003</v>
      </c>
      <c r="C1209" s="4">
        <v>40.634</v>
      </c>
      <c r="D1209" s="4">
        <v>40.774999999999999</v>
      </c>
      <c r="E1209" s="4">
        <v>40.436</v>
      </c>
      <c r="F1209" s="7">
        <v>-4.4999999999999997E-3</v>
      </c>
      <c r="G1209" s="37">
        <f t="shared" si="44"/>
        <v>-4.9217442661739444E-5</v>
      </c>
      <c r="H1209" s="37">
        <f t="shared" si="45"/>
        <v>8.3836185577208094E-3</v>
      </c>
    </row>
    <row r="1210" spans="1:8">
      <c r="A1210" s="2" t="s">
        <v>1212</v>
      </c>
      <c r="B1210" s="3">
        <v>40.634</v>
      </c>
      <c r="C1210" s="4">
        <v>40.636000000000003</v>
      </c>
      <c r="D1210" s="4">
        <v>40.668999999999997</v>
      </c>
      <c r="E1210" s="4">
        <v>40.590000000000003</v>
      </c>
      <c r="F1210" s="5">
        <v>1.1999999999999999E-3</v>
      </c>
      <c r="G1210" s="37">
        <f t="shared" si="44"/>
        <v>-4.5807510472037237E-3</v>
      </c>
      <c r="H1210" s="37">
        <f t="shared" si="45"/>
        <v>1.9462921901944694E-3</v>
      </c>
    </row>
    <row r="1211" spans="1:8">
      <c r="A1211" s="2" t="s">
        <v>1213</v>
      </c>
      <c r="B1211" s="6">
        <v>40.587000000000003</v>
      </c>
      <c r="C1211" s="4">
        <v>40.823</v>
      </c>
      <c r="D1211" s="4">
        <v>40.889000000000003</v>
      </c>
      <c r="E1211" s="4">
        <v>40.463999999999999</v>
      </c>
      <c r="F1211" s="7">
        <v>-5.7999999999999996E-3</v>
      </c>
      <c r="G1211" s="37">
        <f t="shared" si="44"/>
        <v>-1.4695437066791317E-4</v>
      </c>
      <c r="H1211" s="37">
        <f t="shared" si="45"/>
        <v>1.0503163305654515E-2</v>
      </c>
    </row>
    <row r="1212" spans="1:8">
      <c r="A1212" s="2" t="s">
        <v>1214</v>
      </c>
      <c r="B1212" s="6">
        <v>40.823</v>
      </c>
      <c r="C1212" s="4">
        <v>40.829000000000001</v>
      </c>
      <c r="D1212" s="4">
        <v>41.051000000000002</v>
      </c>
      <c r="E1212" s="4">
        <v>40.680999999999997</v>
      </c>
      <c r="F1212" s="7">
        <v>-2.0000000000000001E-4</v>
      </c>
      <c r="G1212" s="37">
        <f t="shared" si="44"/>
        <v>4.9008797079083362E-4</v>
      </c>
      <c r="H1212" s="37">
        <f t="shared" si="45"/>
        <v>9.0951549863573806E-3</v>
      </c>
    </row>
    <row r="1213" spans="1:8">
      <c r="A1213" s="2" t="s">
        <v>1215</v>
      </c>
      <c r="B1213" s="3">
        <v>40.829000000000001</v>
      </c>
      <c r="C1213" s="4">
        <v>40.808999999999997</v>
      </c>
      <c r="D1213" s="4">
        <v>40.905000000000001</v>
      </c>
      <c r="E1213" s="4">
        <v>40.594000000000001</v>
      </c>
      <c r="F1213" s="5">
        <v>5.0000000000000001E-4</v>
      </c>
      <c r="G1213" s="37">
        <f t="shared" si="44"/>
        <v>3.886743253548354E-3</v>
      </c>
      <c r="H1213" s="37">
        <f t="shared" si="45"/>
        <v>7.6612307237522766E-3</v>
      </c>
    </row>
    <row r="1214" spans="1:8">
      <c r="A1214" s="2" t="s">
        <v>1216</v>
      </c>
      <c r="B1214" s="3">
        <v>40.808999999999997</v>
      </c>
      <c r="C1214" s="4">
        <v>40.651000000000003</v>
      </c>
      <c r="D1214" s="4">
        <v>40.840000000000003</v>
      </c>
      <c r="E1214" s="4">
        <v>40.533999999999999</v>
      </c>
      <c r="F1214" s="5">
        <v>3.8999999999999998E-3</v>
      </c>
      <c r="G1214" s="37">
        <f t="shared" si="44"/>
        <v>-1.8170656844689519E-3</v>
      </c>
      <c r="H1214" s="37">
        <f t="shared" si="45"/>
        <v>7.5492179404945108E-3</v>
      </c>
    </row>
    <row r="1215" spans="1:8">
      <c r="A1215" s="2" t="s">
        <v>1217</v>
      </c>
      <c r="B1215" s="6">
        <v>40.651000000000003</v>
      </c>
      <c r="C1215" s="4">
        <v>40.725000000000001</v>
      </c>
      <c r="D1215" s="4">
        <v>40.841000000000001</v>
      </c>
      <c r="E1215" s="4">
        <v>40.624000000000002</v>
      </c>
      <c r="F1215" s="7">
        <v>-1.8E-3</v>
      </c>
      <c r="G1215" s="37">
        <f t="shared" si="44"/>
        <v>1.1554157038203489E-3</v>
      </c>
      <c r="H1215" s="37">
        <f t="shared" si="45"/>
        <v>5.3416699487987083E-3</v>
      </c>
    </row>
    <row r="1216" spans="1:8">
      <c r="A1216" s="2" t="s">
        <v>1218</v>
      </c>
      <c r="B1216" s="6">
        <v>40.725000000000001</v>
      </c>
      <c r="C1216" s="4">
        <v>40.677999999999997</v>
      </c>
      <c r="D1216" s="4">
        <v>40.780999999999999</v>
      </c>
      <c r="E1216" s="4">
        <v>40.662999999999997</v>
      </c>
      <c r="F1216" s="7">
        <v>-1E-4</v>
      </c>
      <c r="G1216" s="37">
        <f t="shared" si="44"/>
        <v>-1.1050266434202221E-3</v>
      </c>
      <c r="H1216" s="37">
        <f t="shared" si="45"/>
        <v>2.9019009910730177E-3</v>
      </c>
    </row>
    <row r="1217" spans="1:8">
      <c r="A1217" s="2" t="s">
        <v>1219</v>
      </c>
      <c r="B1217" s="3">
        <v>40.731000000000002</v>
      </c>
      <c r="C1217" s="4">
        <v>40.722999999999999</v>
      </c>
      <c r="D1217" s="4">
        <v>40.847000000000001</v>
      </c>
      <c r="E1217" s="4">
        <v>40.649000000000001</v>
      </c>
      <c r="F1217" s="5">
        <v>2.0000000000000001E-4</v>
      </c>
      <c r="G1217" s="37">
        <f t="shared" si="44"/>
        <v>-1.8138588621711908E-3</v>
      </c>
      <c r="H1217" s="37">
        <f t="shared" si="45"/>
        <v>4.8709685355113382E-3</v>
      </c>
    </row>
    <row r="1218" spans="1:8">
      <c r="A1218" s="2" t="s">
        <v>1220</v>
      </c>
      <c r="B1218" s="6">
        <v>40.722999999999999</v>
      </c>
      <c r="C1218" s="4">
        <v>40.796999999999997</v>
      </c>
      <c r="D1218" s="4">
        <v>40.923999999999999</v>
      </c>
      <c r="E1218" s="4">
        <v>40.639000000000003</v>
      </c>
      <c r="F1218" s="7">
        <v>-1.8E-3</v>
      </c>
      <c r="G1218" s="37">
        <f t="shared" ref="G1218:G1281" si="46">(C1218-C1219)/C1219</f>
        <v>4.1349774791404979E-3</v>
      </c>
      <c r="H1218" s="37">
        <f t="shared" ref="H1218:H1281" si="47">(D1218-E1218)/E1218</f>
        <v>7.0129678387754763E-3</v>
      </c>
    </row>
    <row r="1219" spans="1:8">
      <c r="A1219" s="2" t="s">
        <v>1221</v>
      </c>
      <c r="B1219" s="3">
        <v>40.796999999999997</v>
      </c>
      <c r="C1219" s="4">
        <v>40.628999999999998</v>
      </c>
      <c r="D1219" s="4">
        <v>40.853999999999999</v>
      </c>
      <c r="E1219" s="4">
        <v>40.494999999999997</v>
      </c>
      <c r="F1219" s="5">
        <v>4.1000000000000003E-3</v>
      </c>
      <c r="G1219" s="37">
        <f t="shared" si="46"/>
        <v>3.8296190146761169E-3</v>
      </c>
      <c r="H1219" s="37">
        <f t="shared" si="47"/>
        <v>8.865292011359471E-3</v>
      </c>
    </row>
    <row r="1220" spans="1:8">
      <c r="A1220" s="2" t="s">
        <v>1222</v>
      </c>
      <c r="B1220" s="3">
        <v>40.628999999999998</v>
      </c>
      <c r="C1220" s="4">
        <v>40.473999999999997</v>
      </c>
      <c r="D1220" s="4">
        <v>40.658000000000001</v>
      </c>
      <c r="E1220" s="4">
        <v>40.381</v>
      </c>
      <c r="F1220" s="5">
        <v>3.8E-3</v>
      </c>
      <c r="G1220" s="37">
        <f t="shared" si="46"/>
        <v>-1.4802388118617031E-3</v>
      </c>
      <c r="H1220" s="37">
        <f t="shared" si="47"/>
        <v>6.859661722097051E-3</v>
      </c>
    </row>
    <row r="1221" spans="1:8">
      <c r="A1221" s="2" t="s">
        <v>1223</v>
      </c>
      <c r="B1221" s="6">
        <v>40.473999999999997</v>
      </c>
      <c r="C1221" s="4">
        <v>40.533999999999999</v>
      </c>
      <c r="D1221" s="4">
        <v>40.587000000000003</v>
      </c>
      <c r="E1221" s="4">
        <v>40.289000000000001</v>
      </c>
      <c r="F1221" s="7">
        <v>-1.5E-3</v>
      </c>
      <c r="G1221" s="37">
        <f t="shared" si="46"/>
        <v>-8.380989942811803E-4</v>
      </c>
      <c r="H1221" s="37">
        <f t="shared" si="47"/>
        <v>7.3965598550473285E-3</v>
      </c>
    </row>
    <row r="1222" spans="1:8">
      <c r="A1222" s="2" t="s">
        <v>1224</v>
      </c>
      <c r="B1222" s="6">
        <v>40.533999999999999</v>
      </c>
      <c r="C1222" s="4">
        <v>40.567999999999998</v>
      </c>
      <c r="D1222" s="4">
        <v>40.587000000000003</v>
      </c>
      <c r="E1222" s="4">
        <v>40.527000000000001</v>
      </c>
      <c r="F1222" s="7">
        <v>-1.1000000000000001E-3</v>
      </c>
      <c r="G1222" s="37">
        <f t="shared" si="46"/>
        <v>-7.8747860112497615E-3</v>
      </c>
      <c r="H1222" s="37">
        <f t="shared" si="47"/>
        <v>1.4804944851580988E-3</v>
      </c>
    </row>
    <row r="1223" spans="1:8">
      <c r="A1223" s="2" t="s">
        <v>1225</v>
      </c>
      <c r="B1223" s="6">
        <v>40.578000000000003</v>
      </c>
      <c r="C1223" s="4">
        <v>40.89</v>
      </c>
      <c r="D1223" s="4">
        <v>40.914999999999999</v>
      </c>
      <c r="E1223" s="4">
        <v>40.51</v>
      </c>
      <c r="F1223" s="7">
        <v>-7.6E-3</v>
      </c>
      <c r="G1223" s="37">
        <f t="shared" si="46"/>
        <v>1.6903064599104044E-3</v>
      </c>
      <c r="H1223" s="37">
        <f t="shared" si="47"/>
        <v>9.9975314737102243E-3</v>
      </c>
    </row>
    <row r="1224" spans="1:8">
      <c r="A1224" s="2" t="s">
        <v>1226</v>
      </c>
      <c r="B1224" s="3">
        <v>40.89</v>
      </c>
      <c r="C1224" s="4">
        <v>40.820999999999998</v>
      </c>
      <c r="D1224" s="4">
        <v>40.945</v>
      </c>
      <c r="E1224" s="4">
        <v>40.643999999999998</v>
      </c>
      <c r="F1224" s="5">
        <v>1.6999999999999999E-3</v>
      </c>
      <c r="G1224" s="37">
        <f t="shared" si="46"/>
        <v>2.2834413671183563E-3</v>
      </c>
      <c r="H1224" s="37">
        <f t="shared" si="47"/>
        <v>7.4057671489027145E-3</v>
      </c>
    </row>
    <row r="1225" spans="1:8">
      <c r="A1225" s="2" t="s">
        <v>1227</v>
      </c>
      <c r="B1225" s="3">
        <v>40.820999999999998</v>
      </c>
      <c r="C1225" s="4">
        <v>40.728000000000002</v>
      </c>
      <c r="D1225" s="4">
        <v>40.869</v>
      </c>
      <c r="E1225" s="4">
        <v>40.673999999999999</v>
      </c>
      <c r="F1225" s="5">
        <v>2.3E-3</v>
      </c>
      <c r="G1225" s="37">
        <f t="shared" si="46"/>
        <v>7.2461976010881474E-3</v>
      </c>
      <c r="H1225" s="37">
        <f t="shared" si="47"/>
        <v>4.794217436200037E-3</v>
      </c>
    </row>
    <row r="1226" spans="1:8">
      <c r="A1226" s="2" t="s">
        <v>1228</v>
      </c>
      <c r="B1226" s="3">
        <v>40.728000000000002</v>
      </c>
      <c r="C1226" s="4">
        <v>40.435000000000002</v>
      </c>
      <c r="D1226" s="4">
        <v>40.801000000000002</v>
      </c>
      <c r="E1226" s="4">
        <v>40.356999999999999</v>
      </c>
      <c r="F1226" s="5">
        <v>7.1999999999999998E-3</v>
      </c>
      <c r="G1226" s="37">
        <f t="shared" si="46"/>
        <v>-8.8952583331260062E-4</v>
      </c>
      <c r="H1226" s="37">
        <f t="shared" si="47"/>
        <v>1.1001808855960617E-2</v>
      </c>
    </row>
    <row r="1227" spans="1:8">
      <c r="A1227" s="2" t="s">
        <v>1229</v>
      </c>
      <c r="B1227" s="6">
        <v>40.435000000000002</v>
      </c>
      <c r="C1227" s="4">
        <v>40.470999999999997</v>
      </c>
      <c r="D1227" s="4">
        <v>40.564999999999998</v>
      </c>
      <c r="E1227" s="4">
        <v>40.369</v>
      </c>
      <c r="F1227" s="7">
        <v>-8.9999999999999998E-4</v>
      </c>
      <c r="G1227" s="37">
        <f t="shared" si="46"/>
        <v>6.1810809474357369E-4</v>
      </c>
      <c r="H1227" s="37">
        <f t="shared" si="47"/>
        <v>4.8552106814634486E-3</v>
      </c>
    </row>
    <row r="1228" spans="1:8">
      <c r="A1228" s="2" t="s">
        <v>1230</v>
      </c>
      <c r="B1228" s="6">
        <v>40.470999999999997</v>
      </c>
      <c r="C1228" s="4">
        <v>40.445999999999998</v>
      </c>
      <c r="D1228" s="4">
        <v>40.475000000000001</v>
      </c>
      <c r="E1228" s="4">
        <v>40.43</v>
      </c>
      <c r="F1228" s="7">
        <v>-1E-4</v>
      </c>
      <c r="G1228" s="37">
        <f t="shared" si="46"/>
        <v>2.2798235614808629E-3</v>
      </c>
      <c r="H1228" s="37">
        <f t="shared" si="47"/>
        <v>1.113034875092795E-3</v>
      </c>
    </row>
    <row r="1229" spans="1:8">
      <c r="A1229" s="2" t="s">
        <v>1231</v>
      </c>
      <c r="B1229" s="3">
        <v>40.475999999999999</v>
      </c>
      <c r="C1229" s="4">
        <v>40.353999999999999</v>
      </c>
      <c r="D1229" s="4">
        <v>40.606999999999999</v>
      </c>
      <c r="E1229" s="4">
        <v>40.334000000000003</v>
      </c>
      <c r="F1229" s="5">
        <v>3.0000000000000001E-3</v>
      </c>
      <c r="G1229" s="37">
        <f t="shared" si="46"/>
        <v>-9.902460761499021E-4</v>
      </c>
      <c r="H1229" s="37">
        <f t="shared" si="47"/>
        <v>6.7684831655674153E-3</v>
      </c>
    </row>
    <row r="1230" spans="1:8">
      <c r="A1230" s="2" t="s">
        <v>1232</v>
      </c>
      <c r="B1230" s="6">
        <v>40.353999999999999</v>
      </c>
      <c r="C1230" s="4">
        <v>40.393999999999998</v>
      </c>
      <c r="D1230" s="4">
        <v>40.463000000000001</v>
      </c>
      <c r="E1230" s="4">
        <v>40.280999999999999</v>
      </c>
      <c r="F1230" s="7">
        <v>-1E-3</v>
      </c>
      <c r="G1230" s="37">
        <f t="shared" si="46"/>
        <v>3.8270377733597505E-3</v>
      </c>
      <c r="H1230" s="37">
        <f t="shared" si="47"/>
        <v>4.5182592289169125E-3</v>
      </c>
    </row>
    <row r="1231" spans="1:8">
      <c r="A1231" s="2" t="s">
        <v>1233</v>
      </c>
      <c r="B1231" s="3">
        <v>40.393999999999998</v>
      </c>
      <c r="C1231" s="4">
        <v>40.24</v>
      </c>
      <c r="D1231" s="4">
        <v>40.435000000000002</v>
      </c>
      <c r="E1231" s="4">
        <v>40.195999999999998</v>
      </c>
      <c r="F1231" s="5">
        <v>3.8E-3</v>
      </c>
      <c r="G1231" s="37">
        <f t="shared" si="46"/>
        <v>1.7924716191994306E-3</v>
      </c>
      <c r="H1231" s="37">
        <f t="shared" si="47"/>
        <v>5.9458652602250054E-3</v>
      </c>
    </row>
    <row r="1232" spans="1:8">
      <c r="A1232" s="2" t="s">
        <v>1234</v>
      </c>
      <c r="B1232" s="3">
        <v>40.24</v>
      </c>
      <c r="C1232" s="4">
        <v>40.167999999999999</v>
      </c>
      <c r="D1232" s="4">
        <v>40.277000000000001</v>
      </c>
      <c r="E1232" s="4">
        <v>40.125999999999998</v>
      </c>
      <c r="F1232" s="5">
        <v>1.8E-3</v>
      </c>
      <c r="G1232" s="37">
        <f t="shared" si="46"/>
        <v>-8.7058179737839697E-4</v>
      </c>
      <c r="H1232" s="37">
        <f t="shared" si="47"/>
        <v>3.76314608981716E-3</v>
      </c>
    </row>
    <row r="1233" spans="1:8">
      <c r="A1233" s="2" t="s">
        <v>1235</v>
      </c>
      <c r="B1233" s="6">
        <v>40.167999999999999</v>
      </c>
      <c r="C1233" s="4">
        <v>40.203000000000003</v>
      </c>
      <c r="D1233" s="4">
        <v>40.31</v>
      </c>
      <c r="E1233" s="4">
        <v>40.094999999999999</v>
      </c>
      <c r="F1233" s="7">
        <v>-8.9999999999999998E-4</v>
      </c>
      <c r="G1233" s="37">
        <f t="shared" si="46"/>
        <v>-3.4811149513876702E-4</v>
      </c>
      <c r="H1233" s="37">
        <f t="shared" si="47"/>
        <v>5.3622646215239662E-3</v>
      </c>
    </row>
    <row r="1234" spans="1:8">
      <c r="A1234" s="2" t="s">
        <v>1236</v>
      </c>
      <c r="B1234" s="3">
        <v>40.203000000000003</v>
      </c>
      <c r="C1234" s="4">
        <v>40.216999999999999</v>
      </c>
      <c r="D1234" s="4">
        <v>40.250999999999998</v>
      </c>
      <c r="E1234" s="4">
        <v>40.174999999999997</v>
      </c>
      <c r="F1234" s="5">
        <v>1E-4</v>
      </c>
      <c r="G1234" s="37">
        <f t="shared" si="46"/>
        <v>-1.4400993171942852E-3</v>
      </c>
      <c r="H1234" s="37">
        <f t="shared" si="47"/>
        <v>1.8917237087741261E-3</v>
      </c>
    </row>
    <row r="1235" spans="1:8">
      <c r="A1235" s="2" t="s">
        <v>1237</v>
      </c>
      <c r="B1235" s="6">
        <v>40.201000000000001</v>
      </c>
      <c r="C1235" s="4">
        <v>40.274999999999999</v>
      </c>
      <c r="D1235" s="4">
        <v>40.305</v>
      </c>
      <c r="E1235" s="4">
        <v>39.947000000000003</v>
      </c>
      <c r="F1235" s="7">
        <v>-1.8E-3</v>
      </c>
      <c r="G1235" s="37">
        <f t="shared" si="46"/>
        <v>-6.6994193836536703E-4</v>
      </c>
      <c r="H1235" s="37">
        <f t="shared" si="47"/>
        <v>8.9618744836908147E-3</v>
      </c>
    </row>
    <row r="1236" spans="1:8">
      <c r="A1236" s="2" t="s">
        <v>1238</v>
      </c>
      <c r="B1236" s="6">
        <v>40.274999999999999</v>
      </c>
      <c r="C1236" s="4">
        <v>40.302</v>
      </c>
      <c r="D1236" s="4">
        <v>40.478000000000002</v>
      </c>
      <c r="E1236" s="4">
        <v>40.249000000000002</v>
      </c>
      <c r="F1236" s="7">
        <v>-6.9999999999999999E-4</v>
      </c>
      <c r="G1236" s="37">
        <f t="shared" si="46"/>
        <v>5.4134963203192905E-3</v>
      </c>
      <c r="H1236" s="37">
        <f t="shared" si="47"/>
        <v>5.6895823498720266E-3</v>
      </c>
    </row>
    <row r="1237" spans="1:8">
      <c r="A1237" s="2" t="s">
        <v>1239</v>
      </c>
      <c r="B1237" s="3">
        <v>40.302</v>
      </c>
      <c r="C1237" s="4">
        <v>40.085000000000001</v>
      </c>
      <c r="D1237" s="4">
        <v>40.360999999999997</v>
      </c>
      <c r="E1237" s="4">
        <v>39.96</v>
      </c>
      <c r="F1237" s="5">
        <v>5.4000000000000003E-3</v>
      </c>
      <c r="G1237" s="37">
        <f t="shared" si="46"/>
        <v>4.3848659483839711E-3</v>
      </c>
      <c r="H1237" s="37">
        <f t="shared" si="47"/>
        <v>1.0035035035034941E-2</v>
      </c>
    </row>
    <row r="1238" spans="1:8">
      <c r="A1238" s="2" t="s">
        <v>1240</v>
      </c>
      <c r="B1238" s="3">
        <v>40.085000000000001</v>
      </c>
      <c r="C1238" s="4">
        <v>39.909999999999997</v>
      </c>
      <c r="D1238" s="4">
        <v>40.122999999999998</v>
      </c>
      <c r="E1238" s="4">
        <v>39.893000000000001</v>
      </c>
      <c r="F1238" s="5">
        <v>4.4000000000000003E-3</v>
      </c>
      <c r="G1238" s="37">
        <f t="shared" si="46"/>
        <v>1.2041543324468093E-3</v>
      </c>
      <c r="H1238" s="37">
        <f t="shared" si="47"/>
        <v>5.7654225052013357E-3</v>
      </c>
    </row>
    <row r="1239" spans="1:8">
      <c r="A1239" s="2" t="s">
        <v>1241</v>
      </c>
      <c r="B1239" s="6">
        <v>39.909999999999997</v>
      </c>
      <c r="C1239" s="4">
        <v>39.862000000000002</v>
      </c>
      <c r="D1239" s="4">
        <v>40.003999999999998</v>
      </c>
      <c r="E1239" s="4">
        <v>39.795999999999999</v>
      </c>
      <c r="F1239" s="7">
        <v>-5.0000000000000001E-4</v>
      </c>
      <c r="G1239" s="37">
        <f t="shared" si="46"/>
        <v>-5.9847389157646723E-3</v>
      </c>
      <c r="H1239" s="37">
        <f t="shared" si="47"/>
        <v>5.2266559453210976E-3</v>
      </c>
    </row>
    <row r="1240" spans="1:8">
      <c r="A1240" s="2" t="s">
        <v>1243</v>
      </c>
      <c r="B1240" s="6">
        <v>39.930999999999997</v>
      </c>
      <c r="C1240" s="4">
        <v>40.101999999999997</v>
      </c>
      <c r="D1240" s="4">
        <v>40.134</v>
      </c>
      <c r="E1240" s="4">
        <v>39.777000000000001</v>
      </c>
      <c r="F1240" s="7">
        <v>-4.3E-3</v>
      </c>
      <c r="G1240" s="37">
        <f t="shared" si="46"/>
        <v>3.955537752853849E-3</v>
      </c>
      <c r="H1240" s="37">
        <f t="shared" si="47"/>
        <v>8.9750358247228119E-3</v>
      </c>
    </row>
    <row r="1241" spans="1:8">
      <c r="A1241" s="2" t="s">
        <v>1244</v>
      </c>
      <c r="B1241" s="3">
        <v>40.101999999999997</v>
      </c>
      <c r="C1241" s="4">
        <v>39.944000000000003</v>
      </c>
      <c r="D1241" s="4">
        <v>40.192999999999998</v>
      </c>
      <c r="E1241" s="4">
        <v>39.863</v>
      </c>
      <c r="F1241" s="5">
        <v>3.8999999999999998E-3</v>
      </c>
      <c r="G1241" s="37">
        <f t="shared" si="46"/>
        <v>-1.0013016921993049E-4</v>
      </c>
      <c r="H1241" s="37">
        <f t="shared" si="47"/>
        <v>8.278353360258844E-3</v>
      </c>
    </row>
    <row r="1242" spans="1:8">
      <c r="A1242" s="2" t="s">
        <v>1245</v>
      </c>
      <c r="B1242" s="6">
        <v>39.944000000000003</v>
      </c>
      <c r="C1242" s="4">
        <v>39.948</v>
      </c>
      <c r="D1242" s="4">
        <v>40.174999999999997</v>
      </c>
      <c r="E1242" s="4">
        <v>39.896999999999998</v>
      </c>
      <c r="F1242" s="7">
        <v>-1E-4</v>
      </c>
      <c r="G1242" s="37">
        <f t="shared" si="46"/>
        <v>-5.6007766410275913E-3</v>
      </c>
      <c r="H1242" s="37">
        <f t="shared" si="47"/>
        <v>6.9679424518133875E-3</v>
      </c>
    </row>
    <row r="1243" spans="1:8">
      <c r="A1243" s="2" t="s">
        <v>1246</v>
      </c>
      <c r="B1243" s="6">
        <v>39.948</v>
      </c>
      <c r="C1243" s="4">
        <v>40.173000000000002</v>
      </c>
      <c r="D1243" s="4">
        <v>40.195999999999998</v>
      </c>
      <c r="E1243" s="4">
        <v>39.933</v>
      </c>
      <c r="F1243" s="7">
        <v>-5.5999999999999999E-3</v>
      </c>
      <c r="G1243" s="37">
        <f t="shared" si="46"/>
        <v>-3.3244845808420458E-3</v>
      </c>
      <c r="H1243" s="37">
        <f t="shared" si="47"/>
        <v>6.5860316029348687E-3</v>
      </c>
    </row>
    <row r="1244" spans="1:8">
      <c r="A1244" s="2" t="s">
        <v>1247</v>
      </c>
      <c r="B1244" s="6">
        <v>40.173000000000002</v>
      </c>
      <c r="C1244" s="4">
        <v>40.307000000000002</v>
      </c>
      <c r="D1244" s="4">
        <v>40.332000000000001</v>
      </c>
      <c r="E1244" s="4">
        <v>40.048000000000002</v>
      </c>
      <c r="F1244" s="7">
        <v>-3.3999999999999998E-3</v>
      </c>
      <c r="G1244" s="37">
        <f t="shared" si="46"/>
        <v>-9.4187631676779539E-4</v>
      </c>
      <c r="H1244" s="37">
        <f t="shared" si="47"/>
        <v>7.0914902117458775E-3</v>
      </c>
    </row>
    <row r="1245" spans="1:8">
      <c r="A1245" s="2" t="s">
        <v>1248</v>
      </c>
      <c r="B1245" s="6">
        <v>40.31</v>
      </c>
      <c r="C1245" s="4">
        <v>40.344999999999999</v>
      </c>
      <c r="D1245" s="4">
        <v>40.35</v>
      </c>
      <c r="E1245" s="4">
        <v>40.305</v>
      </c>
      <c r="F1245" s="7">
        <v>-4.0000000000000002E-4</v>
      </c>
      <c r="G1245" s="37">
        <f t="shared" si="46"/>
        <v>4.3564849390091403E-3</v>
      </c>
      <c r="H1245" s="37">
        <f t="shared" si="47"/>
        <v>1.1164867882397149E-3</v>
      </c>
    </row>
    <row r="1246" spans="1:8">
      <c r="A1246" s="2" t="s">
        <v>2064</v>
      </c>
      <c r="B1246" s="3">
        <v>40.326000000000001</v>
      </c>
      <c r="C1246" s="4">
        <v>40.17</v>
      </c>
      <c r="D1246" s="4">
        <v>40.35</v>
      </c>
      <c r="E1246" s="4">
        <v>39.948</v>
      </c>
      <c r="F1246" s="5">
        <v>3.8999999999999998E-3</v>
      </c>
      <c r="G1246" s="37">
        <f t="shared" si="46"/>
        <v>6.5398782229572974E-3</v>
      </c>
      <c r="H1246" s="37">
        <f t="shared" si="47"/>
        <v>1.0063082006608617E-2</v>
      </c>
    </row>
    <row r="1247" spans="1:8">
      <c r="A1247" s="2" t="s">
        <v>1249</v>
      </c>
      <c r="B1247" s="3">
        <v>40.17</v>
      </c>
      <c r="C1247" s="4">
        <v>39.908999999999999</v>
      </c>
      <c r="D1247" s="4">
        <v>40.192999999999998</v>
      </c>
      <c r="E1247" s="4">
        <v>39.892000000000003</v>
      </c>
      <c r="F1247" s="5">
        <v>6.4999999999999997E-3</v>
      </c>
      <c r="G1247" s="37">
        <f t="shared" si="46"/>
        <v>-6.1757601414447688E-3</v>
      </c>
      <c r="H1247" s="37">
        <f t="shared" si="47"/>
        <v>7.5453725057654372E-3</v>
      </c>
    </row>
    <row r="1248" spans="1:8">
      <c r="A1248" s="2" t="s">
        <v>1250</v>
      </c>
      <c r="B1248" s="6">
        <v>39.908999999999999</v>
      </c>
      <c r="C1248" s="4">
        <v>40.156999999999996</v>
      </c>
      <c r="D1248" s="4">
        <v>40.220999999999997</v>
      </c>
      <c r="E1248" s="4">
        <v>39.880000000000003</v>
      </c>
      <c r="F1248" s="7">
        <v>-6.1999999999999998E-3</v>
      </c>
      <c r="G1248" s="37">
        <f t="shared" si="46"/>
        <v>6.9205887515357252E-3</v>
      </c>
      <c r="H1248" s="37">
        <f t="shared" si="47"/>
        <v>8.5506519558674506E-3</v>
      </c>
    </row>
    <row r="1249" spans="1:8">
      <c r="A1249" s="2" t="s">
        <v>1251</v>
      </c>
      <c r="B1249" s="3">
        <v>40.156999999999996</v>
      </c>
      <c r="C1249" s="4">
        <v>39.881</v>
      </c>
      <c r="D1249" s="4">
        <v>40.268000000000001</v>
      </c>
      <c r="E1249" s="4">
        <v>39.744999999999997</v>
      </c>
      <c r="F1249" s="5">
        <v>6.8999999999999999E-3</v>
      </c>
      <c r="G1249" s="37">
        <f t="shared" si="46"/>
        <v>6.7747277563107904E-4</v>
      </c>
      <c r="H1249" s="37">
        <f t="shared" si="47"/>
        <v>1.3158887910429067E-2</v>
      </c>
    </row>
    <row r="1250" spans="1:8">
      <c r="A1250" s="2" t="s">
        <v>1252</v>
      </c>
      <c r="B1250" s="3">
        <v>39.881</v>
      </c>
      <c r="C1250" s="4">
        <v>39.853999999999999</v>
      </c>
      <c r="D1250" s="4">
        <v>40.011000000000003</v>
      </c>
      <c r="E1250" s="4">
        <v>39.755000000000003</v>
      </c>
      <c r="F1250" s="5">
        <v>6.9999999999999999E-4</v>
      </c>
      <c r="G1250" s="37">
        <f t="shared" si="46"/>
        <v>2.4902527983900551E-3</v>
      </c>
      <c r="H1250" s="37">
        <f t="shared" si="47"/>
        <v>6.4394415796755174E-3</v>
      </c>
    </row>
    <row r="1251" spans="1:8">
      <c r="A1251" s="2" t="s">
        <v>1253</v>
      </c>
      <c r="B1251" s="3">
        <v>39.853999999999999</v>
      </c>
      <c r="C1251" s="4">
        <v>39.755000000000003</v>
      </c>
      <c r="D1251" s="4">
        <v>39.924999999999997</v>
      </c>
      <c r="E1251" s="4">
        <v>39.755000000000003</v>
      </c>
      <c r="F1251" s="5">
        <v>5.1999999999999998E-3</v>
      </c>
      <c r="G1251" s="37">
        <f t="shared" si="46"/>
        <v>6.2518983497013231E-3</v>
      </c>
      <c r="H1251" s="37">
        <f t="shared" si="47"/>
        <v>4.2761916740031341E-3</v>
      </c>
    </row>
    <row r="1252" spans="1:8">
      <c r="A1252" s="2" t="s">
        <v>1254</v>
      </c>
      <c r="B1252" s="3">
        <v>39.646000000000001</v>
      </c>
      <c r="C1252" s="4">
        <v>39.508000000000003</v>
      </c>
      <c r="D1252" s="4">
        <v>39.755000000000003</v>
      </c>
      <c r="E1252" s="4">
        <v>39.462000000000003</v>
      </c>
      <c r="F1252" s="5">
        <v>3.5000000000000001E-3</v>
      </c>
      <c r="G1252" s="37">
        <f t="shared" si="46"/>
        <v>9.1203891366035072E-4</v>
      </c>
      <c r="H1252" s="37">
        <f t="shared" si="47"/>
        <v>7.4248644265369019E-3</v>
      </c>
    </row>
    <row r="1253" spans="1:8">
      <c r="A1253" s="2" t="s">
        <v>1255</v>
      </c>
      <c r="B1253" s="3">
        <v>39.508000000000003</v>
      </c>
      <c r="C1253" s="4">
        <v>39.472000000000001</v>
      </c>
      <c r="D1253" s="4">
        <v>39.558</v>
      </c>
      <c r="E1253" s="4">
        <v>39.238</v>
      </c>
      <c r="F1253" s="5">
        <v>8.9999999999999998E-4</v>
      </c>
      <c r="G1253" s="37">
        <f t="shared" si="46"/>
        <v>4.2999262142840002E-3</v>
      </c>
      <c r="H1253" s="37">
        <f t="shared" si="47"/>
        <v>8.1553596003873866E-3</v>
      </c>
    </row>
    <row r="1254" spans="1:8">
      <c r="A1254" s="2" t="s">
        <v>1256</v>
      </c>
      <c r="B1254" s="3">
        <v>39.472000000000001</v>
      </c>
      <c r="C1254" s="4">
        <v>39.302999999999997</v>
      </c>
      <c r="D1254" s="4">
        <v>39.534999999999997</v>
      </c>
      <c r="E1254" s="4">
        <v>39.209000000000003</v>
      </c>
      <c r="F1254" s="5">
        <v>4.3E-3</v>
      </c>
      <c r="G1254" s="37">
        <f t="shared" si="46"/>
        <v>-1.1436413540714067E-3</v>
      </c>
      <c r="H1254" s="37">
        <f t="shared" si="47"/>
        <v>8.3144176082020297E-3</v>
      </c>
    </row>
    <row r="1255" spans="1:8">
      <c r="A1255" s="2" t="s">
        <v>1257</v>
      </c>
      <c r="B1255" s="6">
        <v>39.302999999999997</v>
      </c>
      <c r="C1255" s="4">
        <v>39.347999999999999</v>
      </c>
      <c r="D1255" s="4">
        <v>39.457999999999998</v>
      </c>
      <c r="E1255" s="4">
        <v>39.204000000000001</v>
      </c>
      <c r="F1255" s="7">
        <v>-1.1999999999999999E-3</v>
      </c>
      <c r="G1255" s="37">
        <f t="shared" si="46"/>
        <v>-9.6480983090447886E-4</v>
      </c>
      <c r="H1255" s="37">
        <f t="shared" si="47"/>
        <v>6.4789307213549072E-3</v>
      </c>
    </row>
    <row r="1256" spans="1:8">
      <c r="A1256" s="2" t="s">
        <v>1258</v>
      </c>
      <c r="B1256" s="6">
        <v>39.347999999999999</v>
      </c>
      <c r="C1256" s="4">
        <v>39.386000000000003</v>
      </c>
      <c r="D1256" s="4">
        <v>39.540999999999997</v>
      </c>
      <c r="E1256" s="4">
        <v>39.335000000000001</v>
      </c>
      <c r="F1256" s="7">
        <v>-1E-3</v>
      </c>
      <c r="G1256" s="37">
        <f t="shared" si="46"/>
        <v>-1.2693254804385399E-4</v>
      </c>
      <c r="H1256" s="37">
        <f t="shared" si="47"/>
        <v>5.2370662260072696E-3</v>
      </c>
    </row>
    <row r="1257" spans="1:8">
      <c r="A1257" s="2" t="s">
        <v>1259</v>
      </c>
      <c r="B1257" s="3">
        <v>39.386000000000003</v>
      </c>
      <c r="C1257" s="4">
        <v>39.390999999999998</v>
      </c>
      <c r="D1257" s="4">
        <v>39.398000000000003</v>
      </c>
      <c r="E1257" s="4">
        <v>39.375</v>
      </c>
      <c r="F1257" s="5">
        <v>1E-4</v>
      </c>
      <c r="G1257" s="37">
        <f t="shared" si="46"/>
        <v>1.474588767701417E-3</v>
      </c>
      <c r="H1257" s="37">
        <f t="shared" si="47"/>
        <v>5.8412698412706643E-4</v>
      </c>
    </row>
    <row r="1258" spans="1:8">
      <c r="A1258" s="2" t="s">
        <v>1260</v>
      </c>
      <c r="B1258" s="3">
        <v>39.381999999999998</v>
      </c>
      <c r="C1258" s="4">
        <v>39.332999999999998</v>
      </c>
      <c r="D1258" s="4">
        <v>39.463999999999999</v>
      </c>
      <c r="E1258" s="4">
        <v>39.241999999999997</v>
      </c>
      <c r="F1258" s="5">
        <v>1.1999999999999999E-3</v>
      </c>
      <c r="G1258" s="37">
        <f t="shared" si="46"/>
        <v>-3.3040207390835474E-4</v>
      </c>
      <c r="H1258" s="37">
        <f t="shared" si="47"/>
        <v>5.6572040161052273E-3</v>
      </c>
    </row>
    <row r="1259" spans="1:8">
      <c r="A1259" s="2" t="s">
        <v>1261</v>
      </c>
      <c r="B1259" s="6">
        <v>39.332999999999998</v>
      </c>
      <c r="C1259" s="4">
        <v>39.345999999999997</v>
      </c>
      <c r="D1259" s="4">
        <v>39.69</v>
      </c>
      <c r="E1259" s="4">
        <v>39.036000000000001</v>
      </c>
      <c r="F1259" s="7">
        <v>-2.9999999999999997E-4</v>
      </c>
      <c r="G1259" s="37">
        <f t="shared" si="46"/>
        <v>-5.8367233494201597E-3</v>
      </c>
      <c r="H1259" s="37">
        <f t="shared" si="47"/>
        <v>1.6753765754687885E-2</v>
      </c>
    </row>
    <row r="1260" spans="1:8">
      <c r="A1260" s="2" t="s">
        <v>1262</v>
      </c>
      <c r="B1260" s="6">
        <v>39.345999999999997</v>
      </c>
      <c r="C1260" s="4">
        <v>39.576999999999998</v>
      </c>
      <c r="D1260" s="4">
        <v>39.609000000000002</v>
      </c>
      <c r="E1260" s="4">
        <v>39.271999999999998</v>
      </c>
      <c r="F1260" s="7">
        <v>-5.7999999999999996E-3</v>
      </c>
      <c r="G1260" s="37">
        <f t="shared" si="46"/>
        <v>-7.3737804419253096E-3</v>
      </c>
      <c r="H1260" s="37">
        <f t="shared" si="47"/>
        <v>8.5811774292117362E-3</v>
      </c>
    </row>
    <row r="1261" spans="1:8">
      <c r="A1261" s="2" t="s">
        <v>1263</v>
      </c>
      <c r="B1261" s="6">
        <v>39.576999999999998</v>
      </c>
      <c r="C1261" s="4">
        <v>39.871000000000002</v>
      </c>
      <c r="D1261" s="4">
        <v>39.884999999999998</v>
      </c>
      <c r="E1261" s="4">
        <v>39.555</v>
      </c>
      <c r="F1261" s="7">
        <v>-7.4000000000000003E-3</v>
      </c>
      <c r="G1261" s="37">
        <f t="shared" si="46"/>
        <v>1.8594366409529657E-3</v>
      </c>
      <c r="H1261" s="37">
        <f t="shared" si="47"/>
        <v>8.3428138035646134E-3</v>
      </c>
    </row>
    <row r="1262" spans="1:8">
      <c r="A1262" s="2" t="s">
        <v>1264</v>
      </c>
      <c r="B1262" s="3">
        <v>39.871000000000002</v>
      </c>
      <c r="C1262" s="4">
        <v>39.796999999999997</v>
      </c>
      <c r="D1262" s="4">
        <v>40.003999999999998</v>
      </c>
      <c r="E1262" s="4">
        <v>39.707999999999998</v>
      </c>
      <c r="F1262" s="5">
        <v>1.9E-3</v>
      </c>
      <c r="G1262" s="37">
        <f t="shared" si="46"/>
        <v>1.2565339766775865E-4</v>
      </c>
      <c r="H1262" s="37">
        <f t="shared" si="47"/>
        <v>7.4544172458950184E-3</v>
      </c>
    </row>
    <row r="1263" spans="1:8">
      <c r="A1263" s="2" t="s">
        <v>1265</v>
      </c>
      <c r="B1263" s="6">
        <v>39.796999999999997</v>
      </c>
      <c r="C1263" s="4">
        <v>39.792000000000002</v>
      </c>
      <c r="D1263" s="4">
        <v>39.838000000000001</v>
      </c>
      <c r="E1263" s="4">
        <v>39.789000000000001</v>
      </c>
      <c r="F1263" s="7">
        <v>-6.9999999999999999E-4</v>
      </c>
      <c r="G1263" s="37">
        <f t="shared" si="46"/>
        <v>-8.9906109132567216E-3</v>
      </c>
      <c r="H1263" s="37">
        <f t="shared" si="47"/>
        <v>1.2314961421498276E-3</v>
      </c>
    </row>
    <row r="1264" spans="1:8">
      <c r="A1264" s="2" t="s">
        <v>1266</v>
      </c>
      <c r="B1264" s="6">
        <v>39.823999999999998</v>
      </c>
      <c r="C1264" s="4">
        <v>40.152999999999999</v>
      </c>
      <c r="D1264" s="4">
        <v>40.161000000000001</v>
      </c>
      <c r="E1264" s="4">
        <v>39.722000000000001</v>
      </c>
      <c r="F1264" s="7">
        <v>-8.2000000000000007E-3</v>
      </c>
      <c r="G1264" s="37">
        <f t="shared" si="46"/>
        <v>1.047094313280686E-3</v>
      </c>
      <c r="H1264" s="37">
        <f t="shared" si="47"/>
        <v>1.1051810080056393E-2</v>
      </c>
    </row>
    <row r="1265" spans="1:8">
      <c r="A1265" s="2" t="s">
        <v>1267</v>
      </c>
      <c r="B1265" s="3">
        <v>40.152999999999999</v>
      </c>
      <c r="C1265" s="4">
        <v>40.110999999999997</v>
      </c>
      <c r="D1265" s="4">
        <v>40.198999999999998</v>
      </c>
      <c r="E1265" s="4">
        <v>39.948</v>
      </c>
      <c r="F1265" s="5">
        <v>1E-3</v>
      </c>
      <c r="G1265" s="37">
        <f t="shared" si="46"/>
        <v>1.673159524523029E-3</v>
      </c>
      <c r="H1265" s="37">
        <f t="shared" si="47"/>
        <v>6.283168118554062E-3</v>
      </c>
    </row>
    <row r="1266" spans="1:8">
      <c r="A1266" s="2" t="s">
        <v>1268</v>
      </c>
      <c r="B1266" s="3">
        <v>40.110999999999997</v>
      </c>
      <c r="C1266" s="4">
        <v>40.043999999999997</v>
      </c>
      <c r="D1266" s="4">
        <v>40.31</v>
      </c>
      <c r="E1266" s="4">
        <v>39.926000000000002</v>
      </c>
      <c r="F1266" s="5">
        <v>1.6999999999999999E-3</v>
      </c>
      <c r="G1266" s="37">
        <f t="shared" si="46"/>
        <v>3.8354516056252966E-3</v>
      </c>
      <c r="H1266" s="37">
        <f t="shared" si="47"/>
        <v>9.6177929168962655E-3</v>
      </c>
    </row>
    <row r="1267" spans="1:8">
      <c r="A1267" s="2" t="s">
        <v>1269</v>
      </c>
      <c r="B1267" s="3">
        <v>40.043999999999997</v>
      </c>
      <c r="C1267" s="4">
        <v>39.890999999999998</v>
      </c>
      <c r="D1267" s="4">
        <v>40.101999999999997</v>
      </c>
      <c r="E1267" s="4">
        <v>39.630000000000003</v>
      </c>
      <c r="F1267" s="5">
        <v>3.8E-3</v>
      </c>
      <c r="G1267" s="37">
        <f t="shared" si="46"/>
        <v>-6.0127771514470528E-4</v>
      </c>
      <c r="H1267" s="37">
        <f t="shared" si="47"/>
        <v>1.1910169063840377E-2</v>
      </c>
    </row>
    <row r="1268" spans="1:8">
      <c r="A1268" s="2" t="s">
        <v>1270</v>
      </c>
      <c r="B1268" s="6">
        <v>39.890999999999998</v>
      </c>
      <c r="C1268" s="4">
        <v>39.914999999999999</v>
      </c>
      <c r="D1268" s="4">
        <v>39.999000000000002</v>
      </c>
      <c r="E1268" s="4">
        <v>39.832000000000001</v>
      </c>
      <c r="F1268" s="7">
        <v>-5.9999999999999995E-4</v>
      </c>
      <c r="G1268" s="37">
        <f t="shared" si="46"/>
        <v>2.3102227356050211E-3</v>
      </c>
      <c r="H1268" s="37">
        <f t="shared" si="47"/>
        <v>4.1926089576220524E-3</v>
      </c>
    </row>
    <row r="1269" spans="1:8">
      <c r="A1269" s="2" t="s">
        <v>1271</v>
      </c>
      <c r="B1269" s="3">
        <v>39.914999999999999</v>
      </c>
      <c r="C1269" s="4">
        <v>39.823</v>
      </c>
      <c r="D1269" s="4">
        <v>39.918999999999997</v>
      </c>
      <c r="E1269" s="4">
        <v>39.823</v>
      </c>
      <c r="F1269" s="5">
        <v>1.6000000000000001E-3</v>
      </c>
      <c r="G1269" s="37">
        <f t="shared" si="46"/>
        <v>-2.7614600592465693E-4</v>
      </c>
      <c r="H1269" s="37">
        <f t="shared" si="47"/>
        <v>2.4106672023704021E-3</v>
      </c>
    </row>
    <row r="1270" spans="1:8">
      <c r="A1270" s="2" t="s">
        <v>1272</v>
      </c>
      <c r="B1270" s="3">
        <v>39.848999999999997</v>
      </c>
      <c r="C1270" s="4">
        <v>39.834000000000003</v>
      </c>
      <c r="D1270" s="4">
        <v>39.906999999999996</v>
      </c>
      <c r="E1270" s="4">
        <v>39.576999999999998</v>
      </c>
      <c r="F1270" s="5">
        <v>4.0000000000000002E-4</v>
      </c>
      <c r="G1270" s="37">
        <f t="shared" si="46"/>
        <v>4.4379444248323647E-3</v>
      </c>
      <c r="H1270" s="37">
        <f t="shared" si="47"/>
        <v>8.3381762134572684E-3</v>
      </c>
    </row>
    <row r="1271" spans="1:8">
      <c r="A1271" s="2" t="s">
        <v>1273</v>
      </c>
      <c r="B1271" s="3">
        <v>39.834000000000003</v>
      </c>
      <c r="C1271" s="4">
        <v>39.658000000000001</v>
      </c>
      <c r="D1271" s="4">
        <v>39.854999999999997</v>
      </c>
      <c r="E1271" s="4">
        <v>39.585000000000001</v>
      </c>
      <c r="F1271" s="5">
        <v>4.4999999999999997E-3</v>
      </c>
      <c r="G1271" s="37">
        <f t="shared" si="46"/>
        <v>1.7176054559231583E-3</v>
      </c>
      <c r="H1271" s="37">
        <f t="shared" si="47"/>
        <v>6.8207654414549962E-3</v>
      </c>
    </row>
    <row r="1272" spans="1:8">
      <c r="A1272" s="2" t="s">
        <v>1274</v>
      </c>
      <c r="B1272" s="3">
        <v>39.658000000000001</v>
      </c>
      <c r="C1272" s="4">
        <v>39.590000000000003</v>
      </c>
      <c r="D1272" s="4">
        <v>39.718000000000004</v>
      </c>
      <c r="E1272" s="4">
        <v>39.457999999999998</v>
      </c>
      <c r="F1272" s="5">
        <v>1.6999999999999999E-3</v>
      </c>
      <c r="G1272" s="37">
        <f t="shared" si="46"/>
        <v>2.2531075162655566E-3</v>
      </c>
      <c r="H1272" s="37">
        <f t="shared" si="47"/>
        <v>6.5892848091643041E-3</v>
      </c>
    </row>
    <row r="1273" spans="1:8">
      <c r="A1273" s="2" t="s">
        <v>1275</v>
      </c>
      <c r="B1273" s="3">
        <v>39.590000000000003</v>
      </c>
      <c r="C1273" s="4">
        <v>39.500999999999998</v>
      </c>
      <c r="D1273" s="4">
        <v>39.664999999999999</v>
      </c>
      <c r="E1273" s="4">
        <v>39.436</v>
      </c>
      <c r="F1273" s="5">
        <v>2.2000000000000001E-3</v>
      </c>
      <c r="G1273" s="37">
        <f t="shared" si="46"/>
        <v>-4.6114302993649796E-3</v>
      </c>
      <c r="H1273" s="37">
        <f t="shared" si="47"/>
        <v>5.8068769652094331E-3</v>
      </c>
    </row>
    <row r="1274" spans="1:8">
      <c r="A1274" s="2" t="s">
        <v>1276</v>
      </c>
      <c r="B1274" s="6">
        <v>39.500999999999998</v>
      </c>
      <c r="C1274" s="4">
        <v>39.683999999999997</v>
      </c>
      <c r="D1274" s="4">
        <v>39.746000000000002</v>
      </c>
      <c r="E1274" s="4">
        <v>39.35</v>
      </c>
      <c r="F1274" s="7">
        <v>-4.5999999999999999E-3</v>
      </c>
      <c r="G1274" s="37">
        <f t="shared" si="46"/>
        <v>9.332358059878184E-4</v>
      </c>
      <c r="H1274" s="37">
        <f t="shared" si="47"/>
        <v>1.0063532401524798E-2</v>
      </c>
    </row>
    <row r="1275" spans="1:8">
      <c r="A1275" s="2" t="s">
        <v>1277</v>
      </c>
      <c r="B1275" s="3">
        <v>39.683999999999997</v>
      </c>
      <c r="C1275" s="4">
        <v>39.646999999999998</v>
      </c>
      <c r="D1275" s="4">
        <v>39.723999999999997</v>
      </c>
      <c r="E1275" s="4">
        <v>39.646999999999998</v>
      </c>
      <c r="F1275" s="5">
        <v>8.9999999999999998E-4</v>
      </c>
      <c r="G1275" s="37">
        <f t="shared" si="46"/>
        <v>-8.0066054494958416E-3</v>
      </c>
      <c r="H1275" s="37">
        <f t="shared" si="47"/>
        <v>1.942139380028708E-3</v>
      </c>
    </row>
    <row r="1276" spans="1:8">
      <c r="A1276" s="2" t="s">
        <v>1278</v>
      </c>
      <c r="B1276" s="6">
        <v>39.646999999999998</v>
      </c>
      <c r="C1276" s="4">
        <v>39.966999999999999</v>
      </c>
      <c r="D1276" s="4">
        <v>39.966999999999999</v>
      </c>
      <c r="E1276" s="4">
        <v>39.646999999999998</v>
      </c>
      <c r="F1276" s="7">
        <v>-8.0000000000000002E-3</v>
      </c>
      <c r="G1276" s="37">
        <f t="shared" si="46"/>
        <v>-3.4658155886900439E-3</v>
      </c>
      <c r="H1276" s="37">
        <f t="shared" si="47"/>
        <v>8.0712285923272963E-3</v>
      </c>
    </row>
    <row r="1277" spans="1:8">
      <c r="A1277" s="2" t="s">
        <v>1279</v>
      </c>
      <c r="B1277" s="6">
        <v>39.966999999999999</v>
      </c>
      <c r="C1277" s="4">
        <v>40.106000000000002</v>
      </c>
      <c r="D1277" s="4">
        <v>40.110999999999997</v>
      </c>
      <c r="E1277" s="4">
        <v>39.966999999999999</v>
      </c>
      <c r="F1277" s="7">
        <v>-3.5000000000000001E-3</v>
      </c>
      <c r="G1277" s="37">
        <f t="shared" si="46"/>
        <v>3.5029775309012804E-3</v>
      </c>
      <c r="H1277" s="37">
        <f t="shared" si="47"/>
        <v>3.6029724522730843E-3</v>
      </c>
    </row>
    <row r="1278" spans="1:8">
      <c r="A1278" s="2" t="s">
        <v>1280</v>
      </c>
      <c r="B1278" s="3">
        <v>40.106000000000002</v>
      </c>
      <c r="C1278" s="4">
        <v>39.966000000000001</v>
      </c>
      <c r="D1278" s="4">
        <v>40.106000000000002</v>
      </c>
      <c r="E1278" s="4">
        <v>39.966000000000001</v>
      </c>
      <c r="F1278" s="5">
        <v>3.5000000000000001E-3</v>
      </c>
      <c r="G1278" s="37">
        <f t="shared" si="46"/>
        <v>5.4845526818960337E-3</v>
      </c>
      <c r="H1278" s="37">
        <f t="shared" si="47"/>
        <v>3.5029775309012804E-3</v>
      </c>
    </row>
    <row r="1279" spans="1:8">
      <c r="A1279" s="2" t="s">
        <v>1281</v>
      </c>
      <c r="B1279" s="3">
        <v>39.966000000000001</v>
      </c>
      <c r="C1279" s="4">
        <v>39.747999999999998</v>
      </c>
      <c r="D1279" s="4">
        <v>39.966000000000001</v>
      </c>
      <c r="E1279" s="4">
        <v>39.747999999999998</v>
      </c>
      <c r="F1279" s="5">
        <v>5.4999999999999997E-3</v>
      </c>
      <c r="G1279" s="37">
        <f t="shared" si="46"/>
        <v>-8.876920007979296E-3</v>
      </c>
      <c r="H1279" s="37">
        <f t="shared" si="47"/>
        <v>5.4845526818960337E-3</v>
      </c>
    </row>
    <row r="1280" spans="1:8">
      <c r="A1280" s="2" t="s">
        <v>1282</v>
      </c>
      <c r="B1280" s="6">
        <v>39.747999999999998</v>
      </c>
      <c r="C1280" s="4">
        <v>40.103999999999999</v>
      </c>
      <c r="D1280" s="4">
        <v>40.103999999999999</v>
      </c>
      <c r="E1280" s="4">
        <v>39.747999999999998</v>
      </c>
      <c r="F1280" s="7">
        <v>-8.8999999999999999E-3</v>
      </c>
      <c r="G1280" s="37">
        <f t="shared" si="46"/>
        <v>0</v>
      </c>
      <c r="H1280" s="37">
        <f t="shared" si="47"/>
        <v>8.9564254805273649E-3</v>
      </c>
    </row>
    <row r="1281" spans="1:8">
      <c r="A1281" s="2" t="s">
        <v>1283</v>
      </c>
      <c r="B1281" s="3">
        <v>40.103999999999999</v>
      </c>
      <c r="C1281" s="4">
        <v>40.103999999999999</v>
      </c>
      <c r="D1281" s="4">
        <v>40.103999999999999</v>
      </c>
      <c r="E1281" s="4">
        <v>40.103999999999999</v>
      </c>
      <c r="F1281" s="5">
        <v>3.7000000000000002E-3</v>
      </c>
      <c r="G1281" s="37">
        <f t="shared" si="46"/>
        <v>-1.5933081059549905E-3</v>
      </c>
      <c r="H1281" s="37">
        <f t="shared" si="47"/>
        <v>0</v>
      </c>
    </row>
    <row r="1282" spans="1:8">
      <c r="A1282" s="2" t="s">
        <v>1284</v>
      </c>
      <c r="B1282" s="6">
        <v>39.957000000000001</v>
      </c>
      <c r="C1282" s="4">
        <v>40.167999999999999</v>
      </c>
      <c r="D1282" s="4">
        <v>40.173999999999999</v>
      </c>
      <c r="E1282" s="4">
        <v>39.957000000000001</v>
      </c>
      <c r="F1282" s="7">
        <v>-5.1999999999999998E-3</v>
      </c>
      <c r="G1282" s="37">
        <f t="shared" ref="G1282:G1345" si="48">(C1282-C1283)/C1283</f>
        <v>-1.0859661651358134E-2</v>
      </c>
      <c r="H1282" s="37">
        <f t="shared" ref="H1282:H1345" si="49">(D1282-E1282)/E1282</f>
        <v>5.4308381510123072E-3</v>
      </c>
    </row>
    <row r="1283" spans="1:8">
      <c r="A1283" s="2" t="s">
        <v>1285</v>
      </c>
      <c r="B1283" s="6">
        <v>40.167999999999999</v>
      </c>
      <c r="C1283" s="4">
        <v>40.609000000000002</v>
      </c>
      <c r="D1283" s="4">
        <v>40.609000000000002</v>
      </c>
      <c r="E1283" s="4">
        <v>40.167999999999999</v>
      </c>
      <c r="F1283" s="7">
        <v>-1.09E-2</v>
      </c>
      <c r="G1283" s="37">
        <f t="shared" si="48"/>
        <v>-4.1199695907006215E-3</v>
      </c>
      <c r="H1283" s="37">
        <f t="shared" si="49"/>
        <v>1.0978888667596158E-2</v>
      </c>
    </row>
    <row r="1284" spans="1:8">
      <c r="A1284" s="2" t="s">
        <v>1286</v>
      </c>
      <c r="B1284" s="6">
        <v>40.609000000000002</v>
      </c>
      <c r="C1284" s="4">
        <v>40.777000000000001</v>
      </c>
      <c r="D1284" s="4">
        <v>40.78</v>
      </c>
      <c r="E1284" s="4">
        <v>40.609000000000002</v>
      </c>
      <c r="F1284" s="7">
        <v>-4.1000000000000003E-3</v>
      </c>
      <c r="G1284" s="37">
        <f t="shared" si="48"/>
        <v>-1.3225245524234538E-3</v>
      </c>
      <c r="H1284" s="37">
        <f t="shared" si="49"/>
        <v>4.2108892117510739E-3</v>
      </c>
    </row>
    <row r="1285" spans="1:8">
      <c r="A1285" s="2" t="s">
        <v>1287</v>
      </c>
      <c r="B1285" s="6">
        <v>40.777000000000001</v>
      </c>
      <c r="C1285" s="4">
        <v>40.831000000000003</v>
      </c>
      <c r="D1285" s="4">
        <v>40.831000000000003</v>
      </c>
      <c r="E1285" s="4">
        <v>40.777000000000001</v>
      </c>
      <c r="F1285" s="7">
        <v>-1.2999999999999999E-3</v>
      </c>
      <c r="G1285" s="37">
        <f t="shared" si="48"/>
        <v>6.4333251170816562E-3</v>
      </c>
      <c r="H1285" s="37">
        <f t="shared" si="49"/>
        <v>1.324275939868113E-3</v>
      </c>
    </row>
    <row r="1286" spans="1:8">
      <c r="A1286" s="2" t="s">
        <v>1288</v>
      </c>
      <c r="B1286" s="3">
        <v>40.831000000000003</v>
      </c>
      <c r="C1286" s="4">
        <v>40.57</v>
      </c>
      <c r="D1286" s="4">
        <v>40.831000000000003</v>
      </c>
      <c r="E1286" s="4">
        <v>40.569000000000003</v>
      </c>
      <c r="F1286" s="5">
        <v>6.4000000000000003E-3</v>
      </c>
      <c r="G1286" s="37">
        <f t="shared" si="48"/>
        <v>0</v>
      </c>
      <c r="H1286" s="37">
        <f t="shared" si="49"/>
        <v>6.4581330572604807E-3</v>
      </c>
    </row>
    <row r="1287" spans="1:8">
      <c r="A1287" s="2" t="s">
        <v>1289</v>
      </c>
      <c r="B1287" s="6">
        <v>40.57</v>
      </c>
      <c r="C1287" s="4">
        <v>40.57</v>
      </c>
      <c r="D1287" s="4">
        <v>40.57</v>
      </c>
      <c r="E1287" s="4">
        <v>40.57</v>
      </c>
      <c r="F1287" s="7">
        <v>0</v>
      </c>
      <c r="G1287" s="37">
        <f t="shared" si="48"/>
        <v>1.7257106229810163E-4</v>
      </c>
      <c r="H1287" s="37">
        <f t="shared" si="49"/>
        <v>0</v>
      </c>
    </row>
    <row r="1288" spans="1:8">
      <c r="A1288" s="2" t="s">
        <v>1290</v>
      </c>
      <c r="B1288" s="3">
        <v>40.57</v>
      </c>
      <c r="C1288" s="4">
        <v>40.563000000000002</v>
      </c>
      <c r="D1288" s="4">
        <v>40.57</v>
      </c>
      <c r="E1288" s="4">
        <v>40.561</v>
      </c>
      <c r="F1288" s="5">
        <v>2.0000000000000001E-4</v>
      </c>
      <c r="G1288" s="37">
        <f t="shared" si="48"/>
        <v>-3.4885149244563546E-3</v>
      </c>
      <c r="H1288" s="37">
        <f t="shared" si="49"/>
        <v>2.218880205123232E-4</v>
      </c>
    </row>
    <row r="1289" spans="1:8">
      <c r="A1289" s="2" t="s">
        <v>1291</v>
      </c>
      <c r="B1289" s="6">
        <v>40.563000000000002</v>
      </c>
      <c r="C1289" s="4">
        <v>40.704999999999998</v>
      </c>
      <c r="D1289" s="4">
        <v>40.707999999999998</v>
      </c>
      <c r="E1289" s="4">
        <v>40.563000000000002</v>
      </c>
      <c r="F1289" s="7">
        <v>-3.5000000000000001E-3</v>
      </c>
      <c r="G1289" s="37">
        <f t="shared" si="48"/>
        <v>2.3393252893375736E-3</v>
      </c>
      <c r="H1289" s="37">
        <f t="shared" si="49"/>
        <v>3.5746862904616527E-3</v>
      </c>
    </row>
    <row r="1290" spans="1:8">
      <c r="A1290" s="2" t="s">
        <v>1292</v>
      </c>
      <c r="B1290" s="3">
        <v>40.704999999999998</v>
      </c>
      <c r="C1290" s="4">
        <v>40.61</v>
      </c>
      <c r="D1290" s="4">
        <v>40.704999999999998</v>
      </c>
      <c r="E1290" s="4">
        <v>40.61</v>
      </c>
      <c r="F1290" s="5">
        <v>2.3E-3</v>
      </c>
      <c r="G1290" s="37">
        <f t="shared" si="48"/>
        <v>-2.8727870945563713E-3</v>
      </c>
      <c r="H1290" s="37">
        <f t="shared" si="49"/>
        <v>2.3393252893375736E-3</v>
      </c>
    </row>
    <row r="1291" spans="1:8">
      <c r="A1291" s="2" t="s">
        <v>1293</v>
      </c>
      <c r="B1291" s="6">
        <v>40.61</v>
      </c>
      <c r="C1291" s="4">
        <v>40.726999999999997</v>
      </c>
      <c r="D1291" s="4">
        <v>40.74</v>
      </c>
      <c r="E1291" s="4">
        <v>40.570999999999998</v>
      </c>
      <c r="F1291" s="7">
        <v>-2.8999999999999998E-3</v>
      </c>
      <c r="G1291" s="37">
        <f t="shared" si="48"/>
        <v>4.3649815043156504E-3</v>
      </c>
      <c r="H1291" s="37">
        <f t="shared" si="49"/>
        <v>4.1655369598975634E-3</v>
      </c>
    </row>
    <row r="1292" spans="1:8">
      <c r="A1292" s="2" t="s">
        <v>1294</v>
      </c>
      <c r="B1292" s="3">
        <v>40.726999999999997</v>
      </c>
      <c r="C1292" s="4">
        <v>40.549999999999997</v>
      </c>
      <c r="D1292" s="4">
        <v>40.726999999999997</v>
      </c>
      <c r="E1292" s="4">
        <v>40.5</v>
      </c>
      <c r="F1292" s="5">
        <v>4.4000000000000003E-3</v>
      </c>
      <c r="G1292" s="37">
        <f t="shared" si="48"/>
        <v>0</v>
      </c>
      <c r="H1292" s="37">
        <f t="shared" si="49"/>
        <v>5.6049382716048587E-3</v>
      </c>
    </row>
    <row r="1293" spans="1:8">
      <c r="A1293" s="2" t="s">
        <v>1295</v>
      </c>
      <c r="B1293" s="6">
        <v>40.549999999999997</v>
      </c>
      <c r="C1293" s="4">
        <v>40.549999999999997</v>
      </c>
      <c r="D1293" s="4">
        <v>40.549999999999997</v>
      </c>
      <c r="E1293" s="4">
        <v>40.549999999999997</v>
      </c>
      <c r="F1293" s="7">
        <v>0</v>
      </c>
      <c r="G1293" s="37">
        <f t="shared" si="48"/>
        <v>4.1851365741313222E-3</v>
      </c>
      <c r="H1293" s="37">
        <f t="shared" si="49"/>
        <v>0</v>
      </c>
    </row>
    <row r="1294" spans="1:8">
      <c r="A1294" s="2" t="s">
        <v>1296</v>
      </c>
      <c r="B1294" s="3">
        <v>40.549999999999997</v>
      </c>
      <c r="C1294" s="4">
        <v>40.381</v>
      </c>
      <c r="D1294" s="4">
        <v>40.549999999999997</v>
      </c>
      <c r="E1294" s="4">
        <v>40.381</v>
      </c>
      <c r="F1294" s="5">
        <v>4.1999999999999997E-3</v>
      </c>
      <c r="G1294" s="37">
        <f t="shared" si="48"/>
        <v>3.8532292547109118E-3</v>
      </c>
      <c r="H1294" s="37">
        <f t="shared" si="49"/>
        <v>4.1851365741313222E-3</v>
      </c>
    </row>
    <row r="1295" spans="1:8">
      <c r="A1295" s="2" t="s">
        <v>1297</v>
      </c>
      <c r="B1295" s="3">
        <v>40.381</v>
      </c>
      <c r="C1295" s="4">
        <v>40.225999999999999</v>
      </c>
      <c r="D1295" s="4">
        <v>40.381</v>
      </c>
      <c r="E1295" s="4">
        <v>40.219000000000001</v>
      </c>
      <c r="F1295" s="5">
        <v>3.8999999999999998E-3</v>
      </c>
      <c r="G1295" s="37">
        <f t="shared" si="48"/>
        <v>4.6955392377242217E-3</v>
      </c>
      <c r="H1295" s="37">
        <f t="shared" si="49"/>
        <v>4.0279469902284749E-3</v>
      </c>
    </row>
    <row r="1296" spans="1:8">
      <c r="A1296" s="2" t="s">
        <v>1298</v>
      </c>
      <c r="B1296" s="3">
        <v>40.225999999999999</v>
      </c>
      <c r="C1296" s="4">
        <v>40.037999999999997</v>
      </c>
      <c r="D1296" s="4">
        <v>40.225999999999999</v>
      </c>
      <c r="E1296" s="4">
        <v>40.037999999999997</v>
      </c>
      <c r="F1296" s="5">
        <v>4.7000000000000002E-3</v>
      </c>
      <c r="G1296" s="37">
        <f t="shared" si="48"/>
        <v>5.2979134757827236E-3</v>
      </c>
      <c r="H1296" s="37">
        <f t="shared" si="49"/>
        <v>4.6955392377242217E-3</v>
      </c>
    </row>
    <row r="1297" spans="1:8">
      <c r="A1297" s="2" t="s">
        <v>1299</v>
      </c>
      <c r="B1297" s="3">
        <v>40.037999999999997</v>
      </c>
      <c r="C1297" s="4">
        <v>39.826999999999998</v>
      </c>
      <c r="D1297" s="4">
        <v>40.037999999999997</v>
      </c>
      <c r="E1297" s="4">
        <v>39.823</v>
      </c>
      <c r="F1297" s="5">
        <v>5.3E-3</v>
      </c>
      <c r="G1297" s="37">
        <f t="shared" si="48"/>
        <v>-8.0448318804483294E-3</v>
      </c>
      <c r="H1297" s="37">
        <f t="shared" si="49"/>
        <v>5.3988900886421491E-3</v>
      </c>
    </row>
    <row r="1298" spans="1:8">
      <c r="A1298" s="2" t="s">
        <v>1300</v>
      </c>
      <c r="B1298" s="6">
        <v>39.826999999999998</v>
      </c>
      <c r="C1298" s="4">
        <v>40.15</v>
      </c>
      <c r="D1298" s="4">
        <v>40.15</v>
      </c>
      <c r="E1298" s="4">
        <v>39.826999999999998</v>
      </c>
      <c r="F1298" s="7">
        <v>-8.0000000000000002E-3</v>
      </c>
      <c r="G1298" s="37">
        <f t="shared" si="48"/>
        <v>0</v>
      </c>
      <c r="H1298" s="37">
        <f t="shared" si="49"/>
        <v>8.1100760790418659E-3</v>
      </c>
    </row>
    <row r="1299" spans="1:8">
      <c r="A1299" s="2" t="s">
        <v>1301</v>
      </c>
      <c r="B1299" s="3">
        <v>40.15</v>
      </c>
      <c r="C1299" s="4">
        <v>40.15</v>
      </c>
      <c r="D1299" s="4">
        <v>40.15</v>
      </c>
      <c r="E1299" s="4">
        <v>40.15</v>
      </c>
      <c r="F1299" s="5">
        <v>2.2000000000000001E-3</v>
      </c>
      <c r="G1299" s="37">
        <f t="shared" si="48"/>
        <v>3.6998150092494406E-3</v>
      </c>
      <c r="H1299" s="37">
        <f t="shared" si="49"/>
        <v>0</v>
      </c>
    </row>
    <row r="1300" spans="1:8">
      <c r="A1300" s="2" t="s">
        <v>1302</v>
      </c>
      <c r="B1300" s="3">
        <v>40.061</v>
      </c>
      <c r="C1300" s="4">
        <v>40.002000000000002</v>
      </c>
      <c r="D1300" s="4">
        <v>40.106999999999999</v>
      </c>
      <c r="E1300" s="4">
        <v>40.002000000000002</v>
      </c>
      <c r="F1300" s="5">
        <v>1.5E-3</v>
      </c>
      <c r="G1300" s="37">
        <f t="shared" si="48"/>
        <v>1.4558182002637851E-2</v>
      </c>
      <c r="H1300" s="37">
        <f t="shared" si="49"/>
        <v>2.6248687565620936E-3</v>
      </c>
    </row>
    <row r="1301" spans="1:8">
      <c r="A1301" s="2" t="s">
        <v>1303</v>
      </c>
      <c r="B1301" s="3">
        <v>40.002000000000002</v>
      </c>
      <c r="C1301" s="4">
        <v>39.427999999999997</v>
      </c>
      <c r="D1301" s="4">
        <v>40.002000000000002</v>
      </c>
      <c r="E1301" s="4">
        <v>39.427999999999997</v>
      </c>
      <c r="F1301" s="5">
        <v>1.46E-2</v>
      </c>
      <c r="G1301" s="37">
        <f t="shared" si="48"/>
        <v>-7.05147577314398E-3</v>
      </c>
      <c r="H1301" s="37">
        <f t="shared" si="49"/>
        <v>1.4558182002637851E-2</v>
      </c>
    </row>
    <row r="1302" spans="1:8">
      <c r="A1302" s="2" t="s">
        <v>1304</v>
      </c>
      <c r="B1302" s="6">
        <v>39.427999999999997</v>
      </c>
      <c r="C1302" s="4">
        <v>39.707999999999998</v>
      </c>
      <c r="D1302" s="4">
        <v>39.707999999999998</v>
      </c>
      <c r="E1302" s="4">
        <v>39.427999999999997</v>
      </c>
      <c r="F1302" s="7">
        <v>-7.1000000000000004E-3</v>
      </c>
      <c r="G1302" s="37">
        <f t="shared" si="48"/>
        <v>-3.1881511233840202E-3</v>
      </c>
      <c r="H1302" s="37">
        <f t="shared" si="49"/>
        <v>7.1015521964086729E-3</v>
      </c>
    </row>
    <row r="1303" spans="1:8">
      <c r="A1303" s="2" t="s">
        <v>1305</v>
      </c>
      <c r="B1303" s="6">
        <v>39.707999999999998</v>
      </c>
      <c r="C1303" s="4">
        <v>39.835000000000001</v>
      </c>
      <c r="D1303" s="4">
        <v>39.835000000000001</v>
      </c>
      <c r="E1303" s="4">
        <v>39.593000000000004</v>
      </c>
      <c r="F1303" s="7">
        <v>-3.2000000000000002E-3</v>
      </c>
      <c r="G1303" s="37">
        <f t="shared" si="48"/>
        <v>3.2645271457983332E-4</v>
      </c>
      <c r="H1303" s="37">
        <f t="shared" si="49"/>
        <v>6.1121915490111207E-3</v>
      </c>
    </row>
    <row r="1304" spans="1:8">
      <c r="A1304" s="2" t="s">
        <v>1306</v>
      </c>
      <c r="B1304" s="3">
        <v>39.835000000000001</v>
      </c>
      <c r="C1304" s="4">
        <v>39.822000000000003</v>
      </c>
      <c r="D1304" s="4">
        <v>39.835000000000001</v>
      </c>
      <c r="E1304" s="4">
        <v>39.807000000000002</v>
      </c>
      <c r="F1304" s="5">
        <v>2.9999999999999997E-4</v>
      </c>
      <c r="G1304" s="37">
        <f t="shared" si="48"/>
        <v>0</v>
      </c>
      <c r="H1304" s="37">
        <f t="shared" si="49"/>
        <v>7.0339387544900872E-4</v>
      </c>
    </row>
    <row r="1305" spans="1:8">
      <c r="A1305" s="2" t="s">
        <v>1307</v>
      </c>
      <c r="B1305" s="6">
        <v>39.822000000000003</v>
      </c>
      <c r="C1305" s="4">
        <v>39.822000000000003</v>
      </c>
      <c r="D1305" s="4">
        <v>39.822000000000003</v>
      </c>
      <c r="E1305" s="4">
        <v>39.822000000000003</v>
      </c>
      <c r="F1305" s="7">
        <v>0</v>
      </c>
      <c r="G1305" s="37">
        <f t="shared" si="48"/>
        <v>-4.5993101034844152E-3</v>
      </c>
      <c r="H1305" s="37">
        <f t="shared" si="49"/>
        <v>0</v>
      </c>
    </row>
    <row r="1306" spans="1:8">
      <c r="A1306" s="2" t="s">
        <v>1308</v>
      </c>
      <c r="B1306" s="6">
        <v>39.822000000000003</v>
      </c>
      <c r="C1306" s="4">
        <v>40.006</v>
      </c>
      <c r="D1306" s="4">
        <v>40.006</v>
      </c>
      <c r="E1306" s="4">
        <v>39.822000000000003</v>
      </c>
      <c r="F1306" s="7">
        <v>-4.5999999999999999E-3</v>
      </c>
      <c r="G1306" s="37">
        <f t="shared" si="48"/>
        <v>-8.8938436764524152E-3</v>
      </c>
      <c r="H1306" s="37">
        <f t="shared" si="49"/>
        <v>4.6205614986690145E-3</v>
      </c>
    </row>
    <row r="1307" spans="1:8">
      <c r="A1307" s="2" t="s">
        <v>1309</v>
      </c>
      <c r="B1307" s="6">
        <v>40.006</v>
      </c>
      <c r="C1307" s="4">
        <v>40.365000000000002</v>
      </c>
      <c r="D1307" s="4">
        <v>40.365000000000002</v>
      </c>
      <c r="E1307" s="4">
        <v>40.006</v>
      </c>
      <c r="F1307" s="7">
        <v>-8.8999999999999999E-3</v>
      </c>
      <c r="G1307" s="37">
        <f t="shared" si="48"/>
        <v>-8.4502198531037648E-3</v>
      </c>
      <c r="H1307" s="37">
        <f t="shared" si="49"/>
        <v>8.9736539519072577E-3</v>
      </c>
    </row>
    <row r="1308" spans="1:8">
      <c r="A1308" s="2" t="s">
        <v>1310</v>
      </c>
      <c r="B1308" s="6">
        <v>40.365000000000002</v>
      </c>
      <c r="C1308" s="4">
        <v>40.709000000000003</v>
      </c>
      <c r="D1308" s="4">
        <v>40.709000000000003</v>
      </c>
      <c r="E1308" s="4">
        <v>40.365000000000002</v>
      </c>
      <c r="F1308" s="7">
        <v>-8.3999999999999995E-3</v>
      </c>
      <c r="G1308" s="37">
        <f t="shared" si="48"/>
        <v>-3.2808559606297364E-3</v>
      </c>
      <c r="H1308" s="37">
        <f t="shared" si="49"/>
        <v>8.5222346091911594E-3</v>
      </c>
    </row>
    <row r="1309" spans="1:8">
      <c r="A1309" s="2" t="s">
        <v>1311</v>
      </c>
      <c r="B1309" s="6">
        <v>40.709000000000003</v>
      </c>
      <c r="C1309" s="4">
        <v>40.843000000000004</v>
      </c>
      <c r="D1309" s="4">
        <v>40.85</v>
      </c>
      <c r="E1309" s="4">
        <v>40.709000000000003</v>
      </c>
      <c r="F1309" s="7">
        <v>-3.3E-3</v>
      </c>
      <c r="G1309" s="37">
        <f t="shared" si="48"/>
        <v>6.3322327896320162E-3</v>
      </c>
      <c r="H1309" s="37">
        <f t="shared" si="49"/>
        <v>3.4636075560686391E-3</v>
      </c>
    </row>
    <row r="1310" spans="1:8">
      <c r="A1310" s="2" t="s">
        <v>1312</v>
      </c>
      <c r="B1310" s="3">
        <v>40.843000000000004</v>
      </c>
      <c r="C1310" s="4">
        <v>40.585999999999999</v>
      </c>
      <c r="D1310" s="4">
        <v>40.843000000000004</v>
      </c>
      <c r="E1310" s="4">
        <v>40.585999999999999</v>
      </c>
      <c r="F1310" s="5">
        <v>6.3E-3</v>
      </c>
      <c r="G1310" s="37">
        <f t="shared" si="48"/>
        <v>0</v>
      </c>
      <c r="H1310" s="37">
        <f t="shared" si="49"/>
        <v>6.3322327896320162E-3</v>
      </c>
    </row>
    <row r="1311" spans="1:8">
      <c r="A1311" s="2" t="s">
        <v>1313</v>
      </c>
      <c r="B1311" s="6">
        <v>40.585999999999999</v>
      </c>
      <c r="C1311" s="4">
        <v>40.585999999999999</v>
      </c>
      <c r="D1311" s="4">
        <v>40.585999999999999</v>
      </c>
      <c r="E1311" s="4">
        <v>40.585999999999999</v>
      </c>
      <c r="F1311" s="7">
        <v>-8.3000000000000001E-3</v>
      </c>
      <c r="G1311" s="37">
        <f t="shared" si="48"/>
        <v>0</v>
      </c>
      <c r="H1311" s="37">
        <f t="shared" si="49"/>
        <v>0</v>
      </c>
    </row>
    <row r="1312" spans="1:8">
      <c r="A1312" s="2" t="s">
        <v>1314</v>
      </c>
      <c r="B1312" s="3">
        <v>40.923999999999999</v>
      </c>
      <c r="C1312" s="4">
        <v>40.585999999999999</v>
      </c>
      <c r="D1312" s="4">
        <v>40.923999999999999</v>
      </c>
      <c r="E1312" s="4">
        <v>40.585999999999999</v>
      </c>
      <c r="F1312" s="5">
        <v>8.3000000000000001E-3</v>
      </c>
      <c r="G1312" s="37">
        <f t="shared" si="48"/>
        <v>1.0758579469044056E-2</v>
      </c>
      <c r="H1312" s="37">
        <f t="shared" si="49"/>
        <v>8.3279948750801004E-3</v>
      </c>
    </row>
    <row r="1313" spans="1:8">
      <c r="A1313" s="2" t="s">
        <v>1315</v>
      </c>
      <c r="B1313" s="3">
        <v>40.585999999999999</v>
      </c>
      <c r="C1313" s="4">
        <v>40.154000000000003</v>
      </c>
      <c r="D1313" s="4">
        <v>40.585999999999999</v>
      </c>
      <c r="E1313" s="4">
        <v>40.154000000000003</v>
      </c>
      <c r="F1313" s="5">
        <v>1.0800000000000001E-2</v>
      </c>
      <c r="G1313" s="37">
        <f t="shared" si="48"/>
        <v>8.4637215259814481E-3</v>
      </c>
      <c r="H1313" s="37">
        <f t="shared" si="49"/>
        <v>1.0758579469044056E-2</v>
      </c>
    </row>
    <row r="1314" spans="1:8">
      <c r="A1314" s="2" t="s">
        <v>1316</v>
      </c>
      <c r="B1314" s="3">
        <v>40.154000000000003</v>
      </c>
      <c r="C1314" s="4">
        <v>39.817</v>
      </c>
      <c r="D1314" s="4">
        <v>40.154000000000003</v>
      </c>
      <c r="E1314" s="4">
        <v>39.814999999999998</v>
      </c>
      <c r="F1314" s="5">
        <v>8.5000000000000006E-3</v>
      </c>
      <c r="G1314" s="37">
        <f t="shared" si="48"/>
        <v>-1.9301148042311673E-3</v>
      </c>
      <c r="H1314" s="37">
        <f t="shared" si="49"/>
        <v>8.5143790028885027E-3</v>
      </c>
    </row>
    <row r="1315" spans="1:8">
      <c r="A1315" s="2" t="s">
        <v>1317</v>
      </c>
      <c r="B1315" s="6">
        <v>39.817</v>
      </c>
      <c r="C1315" s="4">
        <v>39.893999999999998</v>
      </c>
      <c r="D1315" s="4">
        <v>39.923000000000002</v>
      </c>
      <c r="E1315" s="4">
        <v>39.817</v>
      </c>
      <c r="F1315" s="7">
        <v>-1.9E-3</v>
      </c>
      <c r="G1315" s="37">
        <f t="shared" si="48"/>
        <v>-7.5142771265407121E-4</v>
      </c>
      <c r="H1315" s="37">
        <f t="shared" si="49"/>
        <v>2.6621794710802332E-3</v>
      </c>
    </row>
    <row r="1316" spans="1:8">
      <c r="A1316" s="2" t="s">
        <v>1318</v>
      </c>
      <c r="B1316" s="6">
        <v>39.893999999999998</v>
      </c>
      <c r="C1316" s="4">
        <v>39.923999999999999</v>
      </c>
      <c r="D1316" s="4">
        <v>39.936</v>
      </c>
      <c r="E1316" s="4">
        <v>39.893999999999998</v>
      </c>
      <c r="F1316" s="7">
        <v>-6.9999999999999999E-4</v>
      </c>
      <c r="G1316" s="37">
        <f t="shared" si="48"/>
        <v>0</v>
      </c>
      <c r="H1316" s="37">
        <f t="shared" si="49"/>
        <v>1.0527898932170651E-3</v>
      </c>
    </row>
    <row r="1317" spans="1:8">
      <c r="A1317" s="2" t="s">
        <v>1319</v>
      </c>
      <c r="B1317" s="6">
        <v>39.923999999999999</v>
      </c>
      <c r="C1317" s="4">
        <v>39.923999999999999</v>
      </c>
      <c r="D1317" s="4">
        <v>39.923999999999999</v>
      </c>
      <c r="E1317" s="4">
        <v>39.923999999999999</v>
      </c>
      <c r="F1317" s="7">
        <v>0</v>
      </c>
      <c r="G1317" s="37">
        <f t="shared" si="48"/>
        <v>-2.8472950696837311E-3</v>
      </c>
      <c r="H1317" s="37">
        <f t="shared" si="49"/>
        <v>0</v>
      </c>
    </row>
    <row r="1318" spans="1:8">
      <c r="A1318" s="2" t="s">
        <v>1320</v>
      </c>
      <c r="B1318" s="6">
        <v>39.923999999999999</v>
      </c>
      <c r="C1318" s="4">
        <v>40.037999999999997</v>
      </c>
      <c r="D1318" s="4">
        <v>40.037999999999997</v>
      </c>
      <c r="E1318" s="4">
        <v>39.923999999999999</v>
      </c>
      <c r="F1318" s="7">
        <v>-2.8999999999999998E-3</v>
      </c>
      <c r="G1318" s="37">
        <f t="shared" si="48"/>
        <v>-2.1433555976474337E-3</v>
      </c>
      <c r="H1318" s="37">
        <f t="shared" si="49"/>
        <v>2.8554253080852925E-3</v>
      </c>
    </row>
    <row r="1319" spans="1:8">
      <c r="A1319" s="2" t="s">
        <v>1321</v>
      </c>
      <c r="B1319" s="6">
        <v>40.037999999999997</v>
      </c>
      <c r="C1319" s="4">
        <v>40.124000000000002</v>
      </c>
      <c r="D1319" s="4">
        <v>40.145000000000003</v>
      </c>
      <c r="E1319" s="4">
        <v>40.037999999999997</v>
      </c>
      <c r="F1319" s="7">
        <v>-2.0999999999999999E-3</v>
      </c>
      <c r="G1319" s="37">
        <f t="shared" si="48"/>
        <v>-5.872005153489626E-3</v>
      </c>
      <c r="H1319" s="37">
        <f t="shared" si="49"/>
        <v>2.6724611618963593E-3</v>
      </c>
    </row>
    <row r="1320" spans="1:8">
      <c r="A1320" s="2" t="s">
        <v>1322</v>
      </c>
      <c r="B1320" s="6">
        <v>40.124000000000002</v>
      </c>
      <c r="C1320" s="4">
        <v>40.360999999999997</v>
      </c>
      <c r="D1320" s="4">
        <v>40.365000000000002</v>
      </c>
      <c r="E1320" s="4">
        <v>40.124000000000002</v>
      </c>
      <c r="F1320" s="7">
        <v>-5.8999999999999999E-3</v>
      </c>
      <c r="G1320" s="37">
        <f t="shared" si="48"/>
        <v>-2.9889827577689399E-3</v>
      </c>
      <c r="H1320" s="37">
        <f t="shared" si="49"/>
        <v>6.0063802213139181E-3</v>
      </c>
    </row>
    <row r="1321" spans="1:8">
      <c r="A1321" s="2" t="s">
        <v>1323</v>
      </c>
      <c r="B1321" s="6">
        <v>40.360999999999997</v>
      </c>
      <c r="C1321" s="4">
        <v>40.481999999999999</v>
      </c>
      <c r="D1321" s="4">
        <v>40.487000000000002</v>
      </c>
      <c r="E1321" s="4">
        <v>40.360999999999997</v>
      </c>
      <c r="F1321" s="7">
        <v>-3.0000000000000001E-3</v>
      </c>
      <c r="G1321" s="37">
        <f t="shared" si="48"/>
        <v>-6.015665283472818E-3</v>
      </c>
      <c r="H1321" s="37">
        <f t="shared" si="49"/>
        <v>3.1218255246402414E-3</v>
      </c>
    </row>
    <row r="1322" spans="1:8">
      <c r="A1322" s="2" t="s">
        <v>1324</v>
      </c>
      <c r="B1322" s="6">
        <v>40.481999999999999</v>
      </c>
      <c r="C1322" s="4">
        <v>40.726999999999997</v>
      </c>
      <c r="D1322" s="4">
        <v>40.726999999999997</v>
      </c>
      <c r="E1322" s="4">
        <v>40.481999999999999</v>
      </c>
      <c r="F1322" s="7">
        <v>-6.0000000000000001E-3</v>
      </c>
      <c r="G1322" s="37">
        <f t="shared" si="48"/>
        <v>0</v>
      </c>
      <c r="H1322" s="37">
        <f t="shared" si="49"/>
        <v>6.0520725260609027E-3</v>
      </c>
    </row>
    <row r="1323" spans="1:8">
      <c r="A1323" s="2" t="s">
        <v>1325</v>
      </c>
      <c r="B1323" s="3">
        <v>40.726999999999997</v>
      </c>
      <c r="C1323" s="4">
        <v>40.726999999999997</v>
      </c>
      <c r="D1323" s="4">
        <v>40.726999999999997</v>
      </c>
      <c r="E1323" s="4">
        <v>40.726999999999997</v>
      </c>
      <c r="F1323" s="5">
        <v>5.0000000000000001E-3</v>
      </c>
      <c r="G1323" s="37">
        <f t="shared" si="48"/>
        <v>2.486092650027054E-3</v>
      </c>
      <c r="H1323" s="37">
        <f t="shared" si="49"/>
        <v>0</v>
      </c>
    </row>
    <row r="1324" spans="1:8">
      <c r="A1324" s="2" t="s">
        <v>1326</v>
      </c>
      <c r="B1324" s="6">
        <v>40.524000000000001</v>
      </c>
      <c r="C1324" s="4">
        <v>40.625999999999998</v>
      </c>
      <c r="D1324" s="4">
        <v>40.630000000000003</v>
      </c>
      <c r="E1324" s="4">
        <v>40.524000000000001</v>
      </c>
      <c r="F1324" s="7">
        <v>-2.5000000000000001E-3</v>
      </c>
      <c r="G1324" s="37">
        <f t="shared" si="48"/>
        <v>-5.6051890833435127E-3</v>
      </c>
      <c r="H1324" s="37">
        <f t="shared" si="49"/>
        <v>2.6157338860922329E-3</v>
      </c>
    </row>
    <row r="1325" spans="1:8">
      <c r="A1325" s="2" t="s">
        <v>1327</v>
      </c>
      <c r="B1325" s="6">
        <v>40.625999999999998</v>
      </c>
      <c r="C1325" s="4">
        <v>40.854999999999997</v>
      </c>
      <c r="D1325" s="4">
        <v>40.854999999999997</v>
      </c>
      <c r="E1325" s="4">
        <v>40.625999999999998</v>
      </c>
      <c r="F1325" s="7">
        <v>-5.5999999999999999E-3</v>
      </c>
      <c r="G1325" s="37">
        <f t="shared" si="48"/>
        <v>-6.8068554758721565E-3</v>
      </c>
      <c r="H1325" s="37">
        <f t="shared" si="49"/>
        <v>5.6367843253088959E-3</v>
      </c>
    </row>
    <row r="1326" spans="1:8">
      <c r="A1326" s="2" t="s">
        <v>1328</v>
      </c>
      <c r="B1326" s="6">
        <v>40.854999999999997</v>
      </c>
      <c r="C1326" s="4">
        <v>41.134999999999998</v>
      </c>
      <c r="D1326" s="4">
        <v>41.134999999999998</v>
      </c>
      <c r="E1326" s="4">
        <v>40.854999999999997</v>
      </c>
      <c r="F1326" s="7">
        <v>-6.7999999999999996E-3</v>
      </c>
      <c r="G1326" s="37">
        <f t="shared" si="48"/>
        <v>1.0707940911634404E-3</v>
      </c>
      <c r="H1326" s="37">
        <f t="shared" si="49"/>
        <v>6.853506302778146E-3</v>
      </c>
    </row>
    <row r="1327" spans="1:8">
      <c r="A1327" s="2" t="s">
        <v>1329</v>
      </c>
      <c r="B1327" s="3">
        <v>41.134999999999998</v>
      </c>
      <c r="C1327" s="4">
        <v>41.091000000000001</v>
      </c>
      <c r="D1327" s="4">
        <v>41.305999999999997</v>
      </c>
      <c r="E1327" s="4">
        <v>41.088000000000001</v>
      </c>
      <c r="F1327" s="5">
        <v>1.1000000000000001E-3</v>
      </c>
      <c r="G1327" s="37">
        <f t="shared" si="48"/>
        <v>3.8354424195046559E-3</v>
      </c>
      <c r="H1327" s="37">
        <f t="shared" si="49"/>
        <v>5.3056853582553647E-3</v>
      </c>
    </row>
    <row r="1328" spans="1:8">
      <c r="A1328" s="2" t="s">
        <v>1330</v>
      </c>
      <c r="B1328" s="3">
        <v>41.091000000000001</v>
      </c>
      <c r="C1328" s="4">
        <v>40.933999999999997</v>
      </c>
      <c r="D1328" s="4">
        <v>41.091000000000001</v>
      </c>
      <c r="E1328" s="4">
        <v>40.932000000000002</v>
      </c>
      <c r="F1328" s="5">
        <v>3.8E-3</v>
      </c>
      <c r="G1328" s="37">
        <f t="shared" si="48"/>
        <v>0</v>
      </c>
      <c r="H1328" s="37">
        <f t="shared" si="49"/>
        <v>3.8844913515097947E-3</v>
      </c>
    </row>
    <row r="1329" spans="1:8">
      <c r="A1329" s="2" t="s">
        <v>1331</v>
      </c>
      <c r="B1329" s="6">
        <v>40.933999999999997</v>
      </c>
      <c r="C1329" s="4">
        <v>40.933999999999997</v>
      </c>
      <c r="D1329" s="4">
        <v>40.933999999999997</v>
      </c>
      <c r="E1329" s="4">
        <v>40.933999999999997</v>
      </c>
      <c r="F1329" s="7">
        <v>0</v>
      </c>
      <c r="G1329" s="37">
        <f t="shared" si="48"/>
        <v>4.1547523034425561E-4</v>
      </c>
      <c r="H1329" s="37">
        <f t="shared" si="49"/>
        <v>0</v>
      </c>
    </row>
    <row r="1330" spans="1:8">
      <c r="A1330" s="2" t="s">
        <v>1332</v>
      </c>
      <c r="B1330" s="3">
        <v>40.933999999999997</v>
      </c>
      <c r="C1330" s="4">
        <v>40.917000000000002</v>
      </c>
      <c r="D1330" s="4">
        <v>40.933999999999997</v>
      </c>
      <c r="E1330" s="4">
        <v>40.911000000000001</v>
      </c>
      <c r="F1330" s="5">
        <v>4.0000000000000002E-4</v>
      </c>
      <c r="G1330" s="37">
        <f t="shared" si="48"/>
        <v>-5.7830154294739285E-3</v>
      </c>
      <c r="H1330" s="37">
        <f t="shared" si="49"/>
        <v>5.6219598640942856E-4</v>
      </c>
    </row>
    <row r="1331" spans="1:8">
      <c r="A1331" s="2" t="s">
        <v>1333</v>
      </c>
      <c r="B1331" s="6">
        <v>40.917000000000002</v>
      </c>
      <c r="C1331" s="4">
        <v>41.155000000000001</v>
      </c>
      <c r="D1331" s="4">
        <v>41.155000000000001</v>
      </c>
      <c r="E1331" s="4">
        <v>40.917000000000002</v>
      </c>
      <c r="F1331" s="7">
        <v>-5.7999999999999996E-3</v>
      </c>
      <c r="G1331" s="37">
        <f t="shared" si="48"/>
        <v>-5.6536760975138744E-3</v>
      </c>
      <c r="H1331" s="37">
        <f t="shared" si="49"/>
        <v>5.816653224820968E-3</v>
      </c>
    </row>
    <row r="1332" spans="1:8">
      <c r="A1332" s="2" t="s">
        <v>1334</v>
      </c>
      <c r="B1332" s="6">
        <v>41.155000000000001</v>
      </c>
      <c r="C1332" s="4">
        <v>41.389000000000003</v>
      </c>
      <c r="D1332" s="4">
        <v>41.389000000000003</v>
      </c>
      <c r="E1332" s="4">
        <v>41.155000000000001</v>
      </c>
      <c r="F1332" s="7">
        <v>-5.7000000000000002E-3</v>
      </c>
      <c r="G1332" s="37">
        <f t="shared" si="48"/>
        <v>-2.5545246415229436E-3</v>
      </c>
      <c r="H1332" s="37">
        <f t="shared" si="49"/>
        <v>5.6858218928441681E-3</v>
      </c>
    </row>
    <row r="1333" spans="1:8">
      <c r="A1333" s="2" t="s">
        <v>1335</v>
      </c>
      <c r="B1333" s="6">
        <v>41.389000000000003</v>
      </c>
      <c r="C1333" s="4">
        <v>41.494999999999997</v>
      </c>
      <c r="D1333" s="4">
        <v>41.497999999999998</v>
      </c>
      <c r="E1333" s="4">
        <v>41.389000000000003</v>
      </c>
      <c r="F1333" s="7">
        <v>-2.5000000000000001E-3</v>
      </c>
      <c r="G1333" s="37">
        <f t="shared" si="48"/>
        <v>-7.1778920923556465E-3</v>
      </c>
      <c r="H1333" s="37">
        <f t="shared" si="49"/>
        <v>2.6335499770469123E-3</v>
      </c>
    </row>
    <row r="1334" spans="1:8">
      <c r="A1334" s="2" t="s">
        <v>1336</v>
      </c>
      <c r="B1334" s="6">
        <v>41.494999999999997</v>
      </c>
      <c r="C1334" s="4">
        <v>41.795000000000002</v>
      </c>
      <c r="D1334" s="4">
        <v>41.819000000000003</v>
      </c>
      <c r="E1334" s="4">
        <v>41.494999999999997</v>
      </c>
      <c r="F1334" s="7">
        <v>-7.1999999999999998E-3</v>
      </c>
      <c r="G1334" s="37">
        <f t="shared" si="48"/>
        <v>0</v>
      </c>
      <c r="H1334" s="37">
        <f t="shared" si="49"/>
        <v>7.808169658995185E-3</v>
      </c>
    </row>
    <row r="1335" spans="1:8">
      <c r="A1335" s="2" t="s">
        <v>1337</v>
      </c>
      <c r="B1335" s="6">
        <v>41.795000000000002</v>
      </c>
      <c r="C1335" s="4">
        <v>41.795000000000002</v>
      </c>
      <c r="D1335" s="4">
        <v>41.795000000000002</v>
      </c>
      <c r="E1335" s="4">
        <v>41.795000000000002</v>
      </c>
      <c r="F1335" s="7">
        <v>0</v>
      </c>
      <c r="G1335" s="37">
        <f t="shared" si="48"/>
        <v>1.2328634403914168E-2</v>
      </c>
      <c r="H1335" s="37">
        <f t="shared" si="49"/>
        <v>0</v>
      </c>
    </row>
    <row r="1336" spans="1:8">
      <c r="A1336" s="2" t="s">
        <v>1338</v>
      </c>
      <c r="B1336" s="3">
        <v>41.795000000000002</v>
      </c>
      <c r="C1336" s="4">
        <v>41.286000000000001</v>
      </c>
      <c r="D1336" s="4">
        <v>41.795000000000002</v>
      </c>
      <c r="E1336" s="4">
        <v>41.284999999999997</v>
      </c>
      <c r="F1336" s="5">
        <v>1.23E-2</v>
      </c>
      <c r="G1336" s="37">
        <f t="shared" si="48"/>
        <v>1.4311009775148473E-3</v>
      </c>
      <c r="H1336" s="37">
        <f t="shared" si="49"/>
        <v>1.2353154898873809E-2</v>
      </c>
    </row>
    <row r="1337" spans="1:8">
      <c r="A1337" s="2" t="s">
        <v>1339</v>
      </c>
      <c r="B1337" s="3">
        <v>41.286000000000001</v>
      </c>
      <c r="C1337" s="4">
        <v>41.226999999999997</v>
      </c>
      <c r="D1337" s="4">
        <v>41.286000000000001</v>
      </c>
      <c r="E1337" s="4">
        <v>41.207999999999998</v>
      </c>
      <c r="F1337" s="5">
        <v>1.4E-3</v>
      </c>
      <c r="G1337" s="37">
        <f t="shared" si="48"/>
        <v>4.9973185120179E-3</v>
      </c>
      <c r="H1337" s="37">
        <f t="shared" si="49"/>
        <v>1.892836342457847E-3</v>
      </c>
    </row>
    <row r="1338" spans="1:8">
      <c r="A1338" s="2" t="s">
        <v>1340</v>
      </c>
      <c r="B1338" s="3">
        <v>41.226999999999997</v>
      </c>
      <c r="C1338" s="4">
        <v>41.021999999999998</v>
      </c>
      <c r="D1338" s="4">
        <v>41.226999999999997</v>
      </c>
      <c r="E1338" s="4">
        <v>41.015000000000001</v>
      </c>
      <c r="F1338" s="5">
        <v>5.0000000000000001E-3</v>
      </c>
      <c r="G1338" s="37">
        <f t="shared" si="48"/>
        <v>-1.6791998247792123E-3</v>
      </c>
      <c r="H1338" s="37">
        <f t="shared" si="49"/>
        <v>5.1688406680481819E-3</v>
      </c>
    </row>
    <row r="1339" spans="1:8">
      <c r="A1339" s="2" t="s">
        <v>1341</v>
      </c>
      <c r="B1339" s="6">
        <v>41.021999999999998</v>
      </c>
      <c r="C1339" s="4">
        <v>41.091000000000001</v>
      </c>
      <c r="D1339" s="4">
        <v>41.101999999999997</v>
      </c>
      <c r="E1339" s="4">
        <v>41.021999999999998</v>
      </c>
      <c r="F1339" s="7">
        <v>-1.6999999999999999E-3</v>
      </c>
      <c r="G1339" s="37">
        <f t="shared" si="48"/>
        <v>-1.1736694004184794E-2</v>
      </c>
      <c r="H1339" s="37">
        <f t="shared" si="49"/>
        <v>1.9501730778606187E-3</v>
      </c>
    </row>
    <row r="1340" spans="1:8">
      <c r="A1340" s="2" t="s">
        <v>1342</v>
      </c>
      <c r="B1340" s="6">
        <v>41.091000000000001</v>
      </c>
      <c r="C1340" s="4">
        <v>41.579000000000001</v>
      </c>
      <c r="D1340" s="4">
        <v>41.58</v>
      </c>
      <c r="E1340" s="4">
        <v>41.091000000000001</v>
      </c>
      <c r="F1340" s="7">
        <v>-1.17E-2</v>
      </c>
      <c r="G1340" s="37">
        <f t="shared" si="48"/>
        <v>0</v>
      </c>
      <c r="H1340" s="37">
        <f t="shared" si="49"/>
        <v>1.1900416149521725E-2</v>
      </c>
    </row>
    <row r="1341" spans="1:8">
      <c r="A1341" s="2" t="s">
        <v>1343</v>
      </c>
      <c r="B1341" s="6">
        <v>41.579000000000001</v>
      </c>
      <c r="C1341" s="4">
        <v>41.579000000000001</v>
      </c>
      <c r="D1341" s="4">
        <v>41.579000000000001</v>
      </c>
      <c r="E1341" s="4">
        <v>41.579000000000001</v>
      </c>
      <c r="F1341" s="7">
        <v>0</v>
      </c>
      <c r="G1341" s="37">
        <f t="shared" si="48"/>
        <v>-2.0401305683563952E-3</v>
      </c>
      <c r="H1341" s="37">
        <f t="shared" si="49"/>
        <v>0</v>
      </c>
    </row>
    <row r="1342" spans="1:8">
      <c r="A1342" s="2" t="s">
        <v>1344</v>
      </c>
      <c r="B1342" s="6">
        <v>41.579000000000001</v>
      </c>
      <c r="C1342" s="4">
        <v>41.664000000000001</v>
      </c>
      <c r="D1342" s="4">
        <v>41.671999999999997</v>
      </c>
      <c r="E1342" s="4">
        <v>41.579000000000001</v>
      </c>
      <c r="F1342" s="7">
        <v>-2E-3</v>
      </c>
      <c r="G1342" s="37">
        <f t="shared" si="48"/>
        <v>-4.2778959443635026E-3</v>
      </c>
      <c r="H1342" s="37">
        <f t="shared" si="49"/>
        <v>2.2367060294859525E-3</v>
      </c>
    </row>
    <row r="1343" spans="1:8">
      <c r="A1343" s="2" t="s">
        <v>1345</v>
      </c>
      <c r="B1343" s="6">
        <v>41.664000000000001</v>
      </c>
      <c r="C1343" s="4">
        <v>41.843000000000004</v>
      </c>
      <c r="D1343" s="4">
        <v>41.843000000000004</v>
      </c>
      <c r="E1343" s="4">
        <v>41.664000000000001</v>
      </c>
      <c r="F1343" s="7">
        <v>-4.3E-3</v>
      </c>
      <c r="G1343" s="37">
        <f t="shared" si="48"/>
        <v>-5.1829485746890565E-3</v>
      </c>
      <c r="H1343" s="37">
        <f t="shared" si="49"/>
        <v>4.2962749615975916E-3</v>
      </c>
    </row>
    <row r="1344" spans="1:8">
      <c r="A1344" s="2" t="s">
        <v>1346</v>
      </c>
      <c r="B1344" s="6">
        <v>41.843000000000004</v>
      </c>
      <c r="C1344" s="4">
        <v>42.061</v>
      </c>
      <c r="D1344" s="4">
        <v>42.061</v>
      </c>
      <c r="E1344" s="4">
        <v>41.843000000000004</v>
      </c>
      <c r="F1344" s="7">
        <v>-5.1999999999999998E-3</v>
      </c>
      <c r="G1344" s="37">
        <f t="shared" si="48"/>
        <v>-7.222602497226554E-3</v>
      </c>
      <c r="H1344" s="37">
        <f t="shared" si="49"/>
        <v>5.2099514853140641E-3</v>
      </c>
    </row>
    <row r="1345" spans="1:8">
      <c r="A1345" s="2" t="s">
        <v>1347</v>
      </c>
      <c r="B1345" s="6">
        <v>42.061</v>
      </c>
      <c r="C1345" s="4">
        <v>42.366999999999997</v>
      </c>
      <c r="D1345" s="4">
        <v>42.372999999999998</v>
      </c>
      <c r="E1345" s="4">
        <v>42.061</v>
      </c>
      <c r="F1345" s="7">
        <v>-7.1999999999999998E-3</v>
      </c>
      <c r="G1345" s="37">
        <f t="shared" si="48"/>
        <v>-2.9886572221961322E-3</v>
      </c>
      <c r="H1345" s="37">
        <f t="shared" si="49"/>
        <v>7.4177979601055041E-3</v>
      </c>
    </row>
    <row r="1346" spans="1:8">
      <c r="A1346" s="2" t="s">
        <v>1348</v>
      </c>
      <c r="B1346" s="6">
        <v>42.366999999999997</v>
      </c>
      <c r="C1346" s="4">
        <v>42.494</v>
      </c>
      <c r="D1346" s="4">
        <v>42.496000000000002</v>
      </c>
      <c r="E1346" s="4">
        <v>42.366999999999997</v>
      </c>
      <c r="F1346" s="7">
        <v>-3.0000000000000001E-3</v>
      </c>
      <c r="G1346" s="37">
        <f t="shared" ref="G1346:G1409" si="50">(C1346-C1347)/C1347</f>
        <v>0</v>
      </c>
      <c r="H1346" s="37">
        <f t="shared" ref="H1346:H1409" si="51">(D1346-E1346)/E1346</f>
        <v>3.0448226213799631E-3</v>
      </c>
    </row>
    <row r="1347" spans="1:8">
      <c r="A1347" s="2" t="s">
        <v>1349</v>
      </c>
      <c r="B1347" s="6">
        <v>42.494</v>
      </c>
      <c r="C1347" s="4">
        <v>42.494</v>
      </c>
      <c r="D1347" s="4">
        <v>42.494</v>
      </c>
      <c r="E1347" s="4">
        <v>42.484999999999999</v>
      </c>
      <c r="F1347" s="7">
        <v>0</v>
      </c>
      <c r="G1347" s="37">
        <f t="shared" si="50"/>
        <v>4.562539892673881E-3</v>
      </c>
      <c r="H1347" s="37">
        <f t="shared" si="51"/>
        <v>2.1183947275509805E-4</v>
      </c>
    </row>
    <row r="1348" spans="1:8">
      <c r="A1348" s="2" t="s">
        <v>1350</v>
      </c>
      <c r="B1348" s="3">
        <v>42.494</v>
      </c>
      <c r="C1348" s="4">
        <v>42.301000000000002</v>
      </c>
      <c r="D1348" s="4">
        <v>42.494</v>
      </c>
      <c r="E1348" s="4">
        <v>42.295000000000002</v>
      </c>
      <c r="F1348" s="5">
        <v>4.5999999999999999E-3</v>
      </c>
      <c r="G1348" s="37">
        <f t="shared" si="50"/>
        <v>-2.9463065101588649E-3</v>
      </c>
      <c r="H1348" s="37">
        <f t="shared" si="51"/>
        <v>4.7050478779997176E-3</v>
      </c>
    </row>
    <row r="1349" spans="1:8">
      <c r="A1349" s="2" t="s">
        <v>1351</v>
      </c>
      <c r="B1349" s="6">
        <v>42.301000000000002</v>
      </c>
      <c r="C1349" s="4">
        <v>42.426000000000002</v>
      </c>
      <c r="D1349" s="4">
        <v>42.436999999999998</v>
      </c>
      <c r="E1349" s="4">
        <v>42.249000000000002</v>
      </c>
      <c r="F1349" s="7">
        <v>-3.0000000000000001E-3</v>
      </c>
      <c r="G1349" s="37">
        <f t="shared" si="50"/>
        <v>5.5460750853242738E-3</v>
      </c>
      <c r="H1349" s="37">
        <f t="shared" si="51"/>
        <v>4.4498094629457563E-3</v>
      </c>
    </row>
    <row r="1350" spans="1:8">
      <c r="A1350" s="2" t="s">
        <v>1352</v>
      </c>
      <c r="B1350" s="3">
        <v>42.426000000000002</v>
      </c>
      <c r="C1350" s="4">
        <v>42.192</v>
      </c>
      <c r="D1350" s="4">
        <v>42.426000000000002</v>
      </c>
      <c r="E1350" s="4">
        <v>42.182000000000002</v>
      </c>
      <c r="F1350" s="5">
        <v>5.4999999999999997E-3</v>
      </c>
      <c r="G1350" s="37">
        <f t="shared" si="50"/>
        <v>4.9797254037136415E-4</v>
      </c>
      <c r="H1350" s="37">
        <f t="shared" si="51"/>
        <v>5.7844578256128149E-3</v>
      </c>
    </row>
    <row r="1351" spans="1:8">
      <c r="A1351" s="2" t="s">
        <v>1353</v>
      </c>
      <c r="B1351" s="3">
        <v>42.192</v>
      </c>
      <c r="C1351" s="4">
        <v>42.170999999999999</v>
      </c>
      <c r="D1351" s="4">
        <v>42.192</v>
      </c>
      <c r="E1351" s="4">
        <v>42.17</v>
      </c>
      <c r="F1351" s="5">
        <v>5.0000000000000001E-4</v>
      </c>
      <c r="G1351" s="37">
        <f t="shared" si="50"/>
        <v>-8.5293908593364522E-4</v>
      </c>
      <c r="H1351" s="37">
        <f t="shared" si="51"/>
        <v>5.2169788949486514E-4</v>
      </c>
    </row>
    <row r="1352" spans="1:8">
      <c r="A1352" s="2" t="s">
        <v>1354</v>
      </c>
      <c r="B1352" s="6">
        <v>42.170999999999999</v>
      </c>
      <c r="C1352" s="4">
        <v>42.207000000000001</v>
      </c>
      <c r="D1352" s="4">
        <v>42.21</v>
      </c>
      <c r="E1352" s="4">
        <v>42.170999999999999</v>
      </c>
      <c r="F1352" s="7">
        <v>-8.0000000000000004E-4</v>
      </c>
      <c r="G1352" s="37">
        <f t="shared" si="50"/>
        <v>0</v>
      </c>
      <c r="H1352" s="37">
        <f t="shared" si="51"/>
        <v>9.2480614640396189E-4</v>
      </c>
    </row>
    <row r="1353" spans="1:8">
      <c r="A1353" s="2" t="s">
        <v>1355</v>
      </c>
      <c r="B1353" s="6">
        <v>42.207000000000001</v>
      </c>
      <c r="C1353" s="4">
        <v>42.207000000000001</v>
      </c>
      <c r="D1353" s="4">
        <v>42.207000000000001</v>
      </c>
      <c r="E1353" s="4">
        <v>42.207000000000001</v>
      </c>
      <c r="F1353" s="7">
        <v>0</v>
      </c>
      <c r="G1353" s="37">
        <f t="shared" si="50"/>
        <v>8.1209544509996765E-3</v>
      </c>
      <c r="H1353" s="37">
        <f t="shared" si="51"/>
        <v>0</v>
      </c>
    </row>
    <row r="1354" spans="1:8">
      <c r="A1354" s="2" t="s">
        <v>1356</v>
      </c>
      <c r="B1354" s="3">
        <v>42.207000000000001</v>
      </c>
      <c r="C1354" s="4">
        <v>41.866999999999997</v>
      </c>
      <c r="D1354" s="4">
        <v>42.207000000000001</v>
      </c>
      <c r="E1354" s="4">
        <v>41.857999999999997</v>
      </c>
      <c r="F1354" s="5">
        <v>8.0999999999999996E-3</v>
      </c>
      <c r="G1354" s="37">
        <f t="shared" si="50"/>
        <v>-6.7848077242426722E-3</v>
      </c>
      <c r="H1354" s="37">
        <f t="shared" si="51"/>
        <v>8.3377132208897649E-3</v>
      </c>
    </row>
    <row r="1355" spans="1:8">
      <c r="A1355" s="2" t="s">
        <v>1357</v>
      </c>
      <c r="B1355" s="6">
        <v>41.866999999999997</v>
      </c>
      <c r="C1355" s="4">
        <v>42.152999999999999</v>
      </c>
      <c r="D1355" s="4">
        <v>42.167000000000002</v>
      </c>
      <c r="E1355" s="4">
        <v>41.866999999999997</v>
      </c>
      <c r="F1355" s="7">
        <v>-6.7999999999999996E-3</v>
      </c>
      <c r="G1355" s="37">
        <f t="shared" si="50"/>
        <v>-9.6095108312579045E-3</v>
      </c>
      <c r="H1355" s="37">
        <f t="shared" si="51"/>
        <v>7.1655480449997443E-3</v>
      </c>
    </row>
    <row r="1356" spans="1:8">
      <c r="A1356" s="2" t="s">
        <v>1358</v>
      </c>
      <c r="B1356" s="6">
        <v>42.152999999999999</v>
      </c>
      <c r="C1356" s="4">
        <v>42.561999999999998</v>
      </c>
      <c r="D1356" s="4">
        <v>42.561999999999998</v>
      </c>
      <c r="E1356" s="4">
        <v>42.152999999999999</v>
      </c>
      <c r="F1356" s="7">
        <v>-9.5999999999999992E-3</v>
      </c>
      <c r="G1356" s="37">
        <f t="shared" si="50"/>
        <v>-7.8787878787879018E-3</v>
      </c>
      <c r="H1356" s="37">
        <f t="shared" si="51"/>
        <v>9.7027495077455679E-3</v>
      </c>
    </row>
    <row r="1357" spans="1:8">
      <c r="A1357" s="2" t="s">
        <v>1359</v>
      </c>
      <c r="B1357" s="6">
        <v>42.561999999999998</v>
      </c>
      <c r="C1357" s="4">
        <v>42.9</v>
      </c>
      <c r="D1357" s="4">
        <v>42.9</v>
      </c>
      <c r="E1357" s="4">
        <v>42.561999999999998</v>
      </c>
      <c r="F1357" s="7">
        <v>-7.9000000000000008E-3</v>
      </c>
      <c r="G1357" s="37">
        <f t="shared" si="50"/>
        <v>-7.1283095723014217E-3</v>
      </c>
      <c r="H1357" s="37">
        <f t="shared" si="51"/>
        <v>7.9413561392791925E-3</v>
      </c>
    </row>
    <row r="1358" spans="1:8">
      <c r="A1358" s="2" t="s">
        <v>1360</v>
      </c>
      <c r="B1358" s="6">
        <v>42.9</v>
      </c>
      <c r="C1358" s="4">
        <v>43.207999999999998</v>
      </c>
      <c r="D1358" s="4">
        <v>43.207999999999998</v>
      </c>
      <c r="E1358" s="4">
        <v>42.9</v>
      </c>
      <c r="F1358" s="7">
        <v>-7.1000000000000004E-3</v>
      </c>
      <c r="G1358" s="37">
        <f t="shared" si="50"/>
        <v>0</v>
      </c>
      <c r="H1358" s="37">
        <f t="shared" si="51"/>
        <v>7.179487179487176E-3</v>
      </c>
    </row>
    <row r="1359" spans="1:8">
      <c r="A1359" s="2" t="s">
        <v>1361</v>
      </c>
      <c r="B1359" s="6">
        <v>43.207999999999998</v>
      </c>
      <c r="C1359" s="4">
        <v>43.207999999999998</v>
      </c>
      <c r="D1359" s="4">
        <v>43.207999999999998</v>
      </c>
      <c r="E1359" s="4">
        <v>43.207999999999998</v>
      </c>
      <c r="F1359" s="7">
        <v>0</v>
      </c>
      <c r="G1359" s="37">
        <f t="shared" si="50"/>
        <v>-1.1643067914083774E-2</v>
      </c>
      <c r="H1359" s="37">
        <f t="shared" si="51"/>
        <v>0</v>
      </c>
    </row>
    <row r="1360" spans="1:8">
      <c r="A1360" s="2" t="s">
        <v>1362</v>
      </c>
      <c r="B1360" s="6">
        <v>43.207999999999998</v>
      </c>
      <c r="C1360" s="4">
        <v>43.716999999999999</v>
      </c>
      <c r="D1360" s="4">
        <v>43.725999999999999</v>
      </c>
      <c r="E1360" s="4">
        <v>43.207999999999998</v>
      </c>
      <c r="F1360" s="7">
        <v>-1.1599999999999999E-2</v>
      </c>
      <c r="G1360" s="37">
        <f t="shared" si="50"/>
        <v>1.1616336920050799E-2</v>
      </c>
      <c r="H1360" s="37">
        <f t="shared" si="51"/>
        <v>1.1988520644325141E-2</v>
      </c>
    </row>
    <row r="1361" spans="1:8">
      <c r="A1361" s="2" t="s">
        <v>1363</v>
      </c>
      <c r="B1361" s="3">
        <v>43.716999999999999</v>
      </c>
      <c r="C1361" s="4">
        <v>43.215000000000003</v>
      </c>
      <c r="D1361" s="4">
        <v>43.716999999999999</v>
      </c>
      <c r="E1361" s="4">
        <v>43.215000000000003</v>
      </c>
      <c r="F1361" s="5">
        <v>1.1599999999999999E-2</v>
      </c>
      <c r="G1361" s="37">
        <f t="shared" si="50"/>
        <v>7.8738333989500071E-4</v>
      </c>
      <c r="H1361" s="37">
        <f t="shared" si="51"/>
        <v>1.1616336920050799E-2</v>
      </c>
    </row>
    <row r="1362" spans="1:8">
      <c r="A1362" s="2" t="s">
        <v>1364</v>
      </c>
      <c r="B1362" s="3">
        <v>43.215000000000003</v>
      </c>
      <c r="C1362" s="4">
        <v>43.180999999999997</v>
      </c>
      <c r="D1362" s="4">
        <v>43.215000000000003</v>
      </c>
      <c r="E1362" s="4">
        <v>43.174999999999997</v>
      </c>
      <c r="F1362" s="5">
        <v>8.0000000000000004E-4</v>
      </c>
      <c r="G1362" s="37">
        <f t="shared" si="50"/>
        <v>9.4443275592022893E-3</v>
      </c>
      <c r="H1362" s="37">
        <f t="shared" si="51"/>
        <v>9.264620729590331E-4</v>
      </c>
    </row>
    <row r="1363" spans="1:8">
      <c r="A1363" s="2" t="s">
        <v>1365</v>
      </c>
      <c r="B1363" s="3">
        <v>43.180999999999997</v>
      </c>
      <c r="C1363" s="4">
        <v>42.777000000000001</v>
      </c>
      <c r="D1363" s="4">
        <v>43.180999999999997</v>
      </c>
      <c r="E1363" s="4">
        <v>42.777000000000001</v>
      </c>
      <c r="F1363" s="5">
        <v>9.4999999999999998E-3</v>
      </c>
      <c r="G1363" s="37">
        <f t="shared" si="50"/>
        <v>-2.5183630640083243E-3</v>
      </c>
      <c r="H1363" s="37">
        <f t="shared" si="51"/>
        <v>9.4443275592022893E-3</v>
      </c>
    </row>
    <row r="1364" spans="1:8">
      <c r="A1364" s="2" t="s">
        <v>1366</v>
      </c>
      <c r="B1364" s="6">
        <v>42.777000000000001</v>
      </c>
      <c r="C1364" s="4">
        <v>42.884999999999998</v>
      </c>
      <c r="D1364" s="4">
        <v>42.911000000000001</v>
      </c>
      <c r="E1364" s="4">
        <v>42.777000000000001</v>
      </c>
      <c r="F1364" s="7">
        <v>-2.5000000000000001E-3</v>
      </c>
      <c r="G1364" s="37">
        <f t="shared" si="50"/>
        <v>0</v>
      </c>
      <c r="H1364" s="37">
        <f t="shared" si="51"/>
        <v>3.1325244874582216E-3</v>
      </c>
    </row>
    <row r="1365" spans="1:8">
      <c r="A1365" s="2" t="s">
        <v>1367</v>
      </c>
      <c r="B1365" s="6">
        <v>42.884999999999998</v>
      </c>
      <c r="C1365" s="4">
        <v>42.884999999999998</v>
      </c>
      <c r="D1365" s="4">
        <v>42.884999999999998</v>
      </c>
      <c r="E1365" s="4">
        <v>42.884999999999998</v>
      </c>
      <c r="F1365" s="7">
        <v>0</v>
      </c>
      <c r="G1365" s="37">
        <f t="shared" si="50"/>
        <v>6.0997067448679883E-3</v>
      </c>
      <c r="H1365" s="37">
        <f t="shared" si="51"/>
        <v>0</v>
      </c>
    </row>
    <row r="1366" spans="1:8">
      <c r="A1366" s="2" t="s">
        <v>1368</v>
      </c>
      <c r="B1366" s="3">
        <v>42.884999999999998</v>
      </c>
      <c r="C1366" s="4">
        <v>42.625</v>
      </c>
      <c r="D1366" s="4">
        <v>42.884999999999998</v>
      </c>
      <c r="E1366" s="4">
        <v>42.622999999999998</v>
      </c>
      <c r="F1366" s="5">
        <v>6.1000000000000004E-3</v>
      </c>
      <c r="G1366" s="37">
        <f t="shared" si="50"/>
        <v>7.8499988177712799E-3</v>
      </c>
      <c r="H1366" s="37">
        <f t="shared" si="51"/>
        <v>6.1469159843277211E-3</v>
      </c>
    </row>
    <row r="1367" spans="1:8">
      <c r="A1367" s="2" t="s">
        <v>1369</v>
      </c>
      <c r="B1367" s="3">
        <v>42.625</v>
      </c>
      <c r="C1367" s="4">
        <v>42.292999999999999</v>
      </c>
      <c r="D1367" s="4">
        <v>42.625</v>
      </c>
      <c r="E1367" s="4">
        <v>42.292999999999999</v>
      </c>
      <c r="F1367" s="5">
        <v>7.9000000000000008E-3</v>
      </c>
      <c r="G1367" s="37">
        <f t="shared" si="50"/>
        <v>1.1362291395431844E-3</v>
      </c>
      <c r="H1367" s="37">
        <f t="shared" si="51"/>
        <v>7.8499988177712799E-3</v>
      </c>
    </row>
    <row r="1368" spans="1:8">
      <c r="A1368" s="2" t="s">
        <v>1370</v>
      </c>
      <c r="B1368" s="3">
        <v>42.292999999999999</v>
      </c>
      <c r="C1368" s="4">
        <v>42.244999999999997</v>
      </c>
      <c r="D1368" s="4">
        <v>42.292999999999999</v>
      </c>
      <c r="E1368" s="4">
        <v>42.243000000000002</v>
      </c>
      <c r="F1368" s="5">
        <v>1.1000000000000001E-3</v>
      </c>
      <c r="G1368" s="37">
        <f t="shared" si="50"/>
        <v>-2.4086712163790555E-3</v>
      </c>
      <c r="H1368" s="37">
        <f t="shared" si="51"/>
        <v>1.1836280567193891E-3</v>
      </c>
    </row>
    <row r="1369" spans="1:8">
      <c r="A1369" s="2" t="s">
        <v>1371</v>
      </c>
      <c r="B1369" s="6">
        <v>42.244999999999997</v>
      </c>
      <c r="C1369" s="4">
        <v>42.347000000000001</v>
      </c>
      <c r="D1369" s="4">
        <v>42.35</v>
      </c>
      <c r="E1369" s="4">
        <v>42.244999999999997</v>
      </c>
      <c r="F1369" s="7">
        <v>-2.3999999999999998E-3</v>
      </c>
      <c r="G1369" s="37">
        <f t="shared" si="50"/>
        <v>3.5547550773751351E-3</v>
      </c>
      <c r="H1369" s="37">
        <f t="shared" si="51"/>
        <v>2.4855012427507156E-3</v>
      </c>
    </row>
    <row r="1370" spans="1:8">
      <c r="A1370" s="2" t="s">
        <v>1372</v>
      </c>
      <c r="B1370" s="3">
        <v>42.347000000000001</v>
      </c>
      <c r="C1370" s="4">
        <v>42.197000000000003</v>
      </c>
      <c r="D1370" s="4">
        <v>42.347000000000001</v>
      </c>
      <c r="E1370" s="4">
        <v>42.197000000000003</v>
      </c>
      <c r="F1370" s="5">
        <v>3.5999999999999999E-3</v>
      </c>
      <c r="G1370" s="37">
        <f t="shared" si="50"/>
        <v>0</v>
      </c>
      <c r="H1370" s="37">
        <f t="shared" si="51"/>
        <v>3.5547550773751351E-3</v>
      </c>
    </row>
    <row r="1371" spans="1:8">
      <c r="A1371" s="2" t="s">
        <v>1373</v>
      </c>
      <c r="B1371" s="6">
        <v>42.197000000000003</v>
      </c>
      <c r="C1371" s="4">
        <v>42.197000000000003</v>
      </c>
      <c r="D1371" s="4">
        <v>42.197000000000003</v>
      </c>
      <c r="E1371" s="4">
        <v>42.197000000000003</v>
      </c>
      <c r="F1371" s="7">
        <v>0</v>
      </c>
      <c r="G1371" s="37">
        <f t="shared" si="50"/>
        <v>-1.3212665450633687E-2</v>
      </c>
      <c r="H1371" s="37">
        <f t="shared" si="51"/>
        <v>0</v>
      </c>
    </row>
    <row r="1372" spans="1:8">
      <c r="A1372" s="2" t="s">
        <v>1374</v>
      </c>
      <c r="B1372" s="6">
        <v>42.197000000000003</v>
      </c>
      <c r="C1372" s="4">
        <v>42.762</v>
      </c>
      <c r="D1372" s="4">
        <v>42.762</v>
      </c>
      <c r="E1372" s="4">
        <v>42.197000000000003</v>
      </c>
      <c r="F1372" s="7">
        <v>-1.32E-2</v>
      </c>
      <c r="G1372" s="37">
        <f t="shared" si="50"/>
        <v>-1.5643605967918972E-3</v>
      </c>
      <c r="H1372" s="37">
        <f t="shared" si="51"/>
        <v>1.3389577458113082E-2</v>
      </c>
    </row>
    <row r="1373" spans="1:8">
      <c r="A1373" s="2" t="s">
        <v>1375</v>
      </c>
      <c r="B1373" s="6">
        <v>42.762</v>
      </c>
      <c r="C1373" s="4">
        <v>42.829000000000001</v>
      </c>
      <c r="D1373" s="4">
        <v>42.832000000000001</v>
      </c>
      <c r="E1373" s="4">
        <v>42.762</v>
      </c>
      <c r="F1373" s="7">
        <v>-1.6000000000000001E-3</v>
      </c>
      <c r="G1373" s="37">
        <f t="shared" si="50"/>
        <v>1.1668831935750556E-2</v>
      </c>
      <c r="H1373" s="37">
        <f t="shared" si="51"/>
        <v>1.6369674009634788E-3</v>
      </c>
    </row>
    <row r="1374" spans="1:8">
      <c r="A1374" s="2" t="s">
        <v>1376</v>
      </c>
      <c r="B1374" s="3">
        <v>42.829000000000001</v>
      </c>
      <c r="C1374" s="4">
        <v>42.335000000000001</v>
      </c>
      <c r="D1374" s="4">
        <v>42.829000000000001</v>
      </c>
      <c r="E1374" s="4">
        <v>42.323999999999998</v>
      </c>
      <c r="F1374" s="5">
        <v>1.17E-2</v>
      </c>
      <c r="G1374" s="37">
        <f t="shared" si="50"/>
        <v>-3.3195216122044978E-3</v>
      </c>
      <c r="H1374" s="37">
        <f t="shared" si="51"/>
        <v>1.1931764483508236E-2</v>
      </c>
    </row>
    <row r="1375" spans="1:8">
      <c r="A1375" s="2" t="s">
        <v>1377</v>
      </c>
      <c r="B1375" s="6">
        <v>42.335000000000001</v>
      </c>
      <c r="C1375" s="4">
        <v>42.475999999999999</v>
      </c>
      <c r="D1375" s="4">
        <v>42.475999999999999</v>
      </c>
      <c r="E1375" s="4">
        <v>42.335000000000001</v>
      </c>
      <c r="F1375" s="7">
        <v>-3.3E-3</v>
      </c>
      <c r="G1375" s="37">
        <f t="shared" si="50"/>
        <v>-1.5279377541665153E-3</v>
      </c>
      <c r="H1375" s="37">
        <f t="shared" si="51"/>
        <v>3.3305775363174262E-3</v>
      </c>
    </row>
    <row r="1376" spans="1:8">
      <c r="A1376" s="2" t="s">
        <v>1378</v>
      </c>
      <c r="B1376" s="6">
        <v>42.475999999999999</v>
      </c>
      <c r="C1376" s="4">
        <v>42.540999999999997</v>
      </c>
      <c r="D1376" s="4">
        <v>42.540999999999997</v>
      </c>
      <c r="E1376" s="4">
        <v>42.475999999999999</v>
      </c>
      <c r="F1376" s="7">
        <v>-1.5E-3</v>
      </c>
      <c r="G1376" s="37">
        <f t="shared" si="50"/>
        <v>0</v>
      </c>
      <c r="H1376" s="37">
        <f t="shared" si="51"/>
        <v>1.5302759205197696E-3</v>
      </c>
    </row>
    <row r="1377" spans="1:8">
      <c r="A1377" s="2" t="s">
        <v>1379</v>
      </c>
      <c r="B1377" s="3">
        <v>42.540999999999997</v>
      </c>
      <c r="C1377" s="4">
        <v>42.540999999999997</v>
      </c>
      <c r="D1377" s="4">
        <v>42.540999999999997</v>
      </c>
      <c r="E1377" s="4">
        <v>42.540999999999997</v>
      </c>
      <c r="F1377" s="5">
        <v>3.2000000000000002E-3</v>
      </c>
      <c r="G1377" s="37">
        <f t="shared" si="50"/>
        <v>5.4359386447967875E-3</v>
      </c>
      <c r="H1377" s="37">
        <f t="shared" si="51"/>
        <v>0</v>
      </c>
    </row>
    <row r="1378" spans="1:8">
      <c r="A1378" s="2" t="s">
        <v>1380</v>
      </c>
      <c r="B1378" s="3">
        <v>42.406999999999996</v>
      </c>
      <c r="C1378" s="4">
        <v>42.311</v>
      </c>
      <c r="D1378" s="4">
        <v>42.406999999999996</v>
      </c>
      <c r="E1378" s="4">
        <v>42.311</v>
      </c>
      <c r="F1378" s="5">
        <v>2.3E-3</v>
      </c>
      <c r="G1378" s="37">
        <f t="shared" si="50"/>
        <v>6.326554881674354E-3</v>
      </c>
      <c r="H1378" s="37">
        <f t="shared" si="51"/>
        <v>2.2689135213064342E-3</v>
      </c>
    </row>
    <row r="1379" spans="1:8">
      <c r="A1379" s="2" t="s">
        <v>1381</v>
      </c>
      <c r="B1379" s="3">
        <v>42.311</v>
      </c>
      <c r="C1379" s="4">
        <v>42.045000000000002</v>
      </c>
      <c r="D1379" s="4">
        <v>42.311</v>
      </c>
      <c r="E1379" s="4">
        <v>42.045000000000002</v>
      </c>
      <c r="F1379" s="5">
        <v>6.3E-3</v>
      </c>
      <c r="G1379" s="37">
        <f t="shared" si="50"/>
        <v>9.2899323059196411E-3</v>
      </c>
      <c r="H1379" s="37">
        <f t="shared" si="51"/>
        <v>6.326554881674354E-3</v>
      </c>
    </row>
    <row r="1380" spans="1:8">
      <c r="A1380" s="2" t="s">
        <v>1382</v>
      </c>
      <c r="B1380" s="3">
        <v>42.045000000000002</v>
      </c>
      <c r="C1380" s="4">
        <v>41.658000000000001</v>
      </c>
      <c r="D1380" s="4">
        <v>42.045000000000002</v>
      </c>
      <c r="E1380" s="4">
        <v>41.658000000000001</v>
      </c>
      <c r="F1380" s="5">
        <v>9.2999999999999992E-3</v>
      </c>
      <c r="G1380" s="37">
        <f t="shared" si="50"/>
        <v>-1.0827753241202356E-2</v>
      </c>
      <c r="H1380" s="37">
        <f t="shared" si="51"/>
        <v>9.2899323059196411E-3</v>
      </c>
    </row>
    <row r="1381" spans="1:8">
      <c r="A1381" s="2" t="s">
        <v>1383</v>
      </c>
      <c r="B1381" s="6">
        <v>41.658000000000001</v>
      </c>
      <c r="C1381" s="4">
        <v>42.113999999999997</v>
      </c>
      <c r="D1381" s="4">
        <v>42.113999999999997</v>
      </c>
      <c r="E1381" s="4">
        <v>41.658000000000001</v>
      </c>
      <c r="F1381" s="7">
        <v>-1.0800000000000001E-2</v>
      </c>
      <c r="G1381" s="37">
        <f t="shared" si="50"/>
        <v>1.0970545166478642E-2</v>
      </c>
      <c r="H1381" s="37">
        <f t="shared" si="51"/>
        <v>1.0946276825579623E-2</v>
      </c>
    </row>
    <row r="1382" spans="1:8">
      <c r="A1382" s="2" t="s">
        <v>1384</v>
      </c>
      <c r="B1382" s="3">
        <v>42.113999999999997</v>
      </c>
      <c r="C1382" s="4">
        <v>41.656999999999996</v>
      </c>
      <c r="D1382" s="4">
        <v>42.113999999999997</v>
      </c>
      <c r="E1382" s="4">
        <v>41.652999999999999</v>
      </c>
      <c r="F1382" s="5">
        <v>1.0999999999999999E-2</v>
      </c>
      <c r="G1382" s="37">
        <f t="shared" si="50"/>
        <v>0</v>
      </c>
      <c r="H1382" s="37">
        <f t="shared" si="51"/>
        <v>1.106763018269989E-2</v>
      </c>
    </row>
    <row r="1383" spans="1:8">
      <c r="A1383" s="2" t="s">
        <v>1385</v>
      </c>
      <c r="B1383" s="3">
        <v>41.656999999999996</v>
      </c>
      <c r="C1383" s="4">
        <v>41.656999999999996</v>
      </c>
      <c r="D1383" s="4">
        <v>41.656999999999996</v>
      </c>
      <c r="E1383" s="4">
        <v>41.656999999999996</v>
      </c>
      <c r="F1383" s="5">
        <v>1.6000000000000001E-3</v>
      </c>
      <c r="G1383" s="37">
        <f t="shared" si="50"/>
        <v>4.4366214163431032E-3</v>
      </c>
      <c r="H1383" s="37">
        <f t="shared" si="51"/>
        <v>0</v>
      </c>
    </row>
    <row r="1384" spans="1:8">
      <c r="A1384" s="2" t="s">
        <v>1386</v>
      </c>
      <c r="B1384" s="3">
        <v>41.588000000000001</v>
      </c>
      <c r="C1384" s="4">
        <v>41.472999999999999</v>
      </c>
      <c r="D1384" s="4">
        <v>41.588000000000001</v>
      </c>
      <c r="E1384" s="4">
        <v>41.463999999999999</v>
      </c>
      <c r="F1384" s="5">
        <v>2.8E-3</v>
      </c>
      <c r="G1384" s="37">
        <f t="shared" si="50"/>
        <v>-5.7835506181171917E-4</v>
      </c>
      <c r="H1384" s="37">
        <f t="shared" si="51"/>
        <v>2.9905460158210096E-3</v>
      </c>
    </row>
    <row r="1385" spans="1:8">
      <c r="A1385" s="2" t="s">
        <v>1387</v>
      </c>
      <c r="B1385" s="6">
        <v>41.472999999999999</v>
      </c>
      <c r="C1385" s="4">
        <v>41.497</v>
      </c>
      <c r="D1385" s="4">
        <v>41.566000000000003</v>
      </c>
      <c r="E1385" s="4">
        <v>41.472999999999999</v>
      </c>
      <c r="F1385" s="7">
        <v>-5.9999999999999995E-4</v>
      </c>
      <c r="G1385" s="37">
        <f t="shared" si="50"/>
        <v>-1.6600105855748115E-3</v>
      </c>
      <c r="H1385" s="37">
        <f t="shared" si="51"/>
        <v>2.2424227810865752E-3</v>
      </c>
    </row>
    <row r="1386" spans="1:8">
      <c r="A1386" s="2" t="s">
        <v>1388</v>
      </c>
      <c r="B1386" s="6">
        <v>41.497</v>
      </c>
      <c r="C1386" s="4">
        <v>41.566000000000003</v>
      </c>
      <c r="D1386" s="4">
        <v>41.566000000000003</v>
      </c>
      <c r="E1386" s="4">
        <v>41.497</v>
      </c>
      <c r="F1386" s="7">
        <v>-1.6999999999999999E-3</v>
      </c>
      <c r="G1386" s="37">
        <f t="shared" si="50"/>
        <v>-3.1178050652339662E-3</v>
      </c>
      <c r="H1386" s="37">
        <f t="shared" si="51"/>
        <v>1.6627708027086925E-3</v>
      </c>
    </row>
    <row r="1387" spans="1:8">
      <c r="A1387" s="2" t="s">
        <v>1389</v>
      </c>
      <c r="B1387" s="6">
        <v>41.566000000000003</v>
      </c>
      <c r="C1387" s="4">
        <v>41.695999999999998</v>
      </c>
      <c r="D1387" s="4">
        <v>41.697000000000003</v>
      </c>
      <c r="E1387" s="4">
        <v>41.566000000000003</v>
      </c>
      <c r="F1387" s="7">
        <v>-3.0999999999999999E-3</v>
      </c>
      <c r="G1387" s="37">
        <f t="shared" si="50"/>
        <v>-5.8178350023843535E-3</v>
      </c>
      <c r="H1387" s="37">
        <f t="shared" si="51"/>
        <v>3.1516143001491656E-3</v>
      </c>
    </row>
    <row r="1388" spans="1:8">
      <c r="A1388" s="2" t="s">
        <v>1390</v>
      </c>
      <c r="B1388" s="6">
        <v>41.695999999999998</v>
      </c>
      <c r="C1388" s="4">
        <v>41.94</v>
      </c>
      <c r="D1388" s="4">
        <v>41.944000000000003</v>
      </c>
      <c r="E1388" s="4">
        <v>41.695999999999998</v>
      </c>
      <c r="F1388" s="7">
        <v>-5.7999999999999996E-3</v>
      </c>
      <c r="G1388" s="37">
        <f t="shared" si="50"/>
        <v>0</v>
      </c>
      <c r="H1388" s="37">
        <f t="shared" si="51"/>
        <v>5.9478127398312711E-3</v>
      </c>
    </row>
    <row r="1389" spans="1:8">
      <c r="A1389" s="2" t="s">
        <v>1391</v>
      </c>
      <c r="B1389" s="6">
        <v>41.94</v>
      </c>
      <c r="C1389" s="4">
        <v>41.94</v>
      </c>
      <c r="D1389" s="4">
        <v>41.94</v>
      </c>
      <c r="E1389" s="4">
        <v>41.94</v>
      </c>
      <c r="F1389" s="7">
        <v>0</v>
      </c>
      <c r="G1389" s="37">
        <f t="shared" si="50"/>
        <v>6.9386089169526386E-3</v>
      </c>
      <c r="H1389" s="37">
        <f t="shared" si="51"/>
        <v>0</v>
      </c>
    </row>
    <row r="1390" spans="1:8">
      <c r="A1390" s="2" t="s">
        <v>1392</v>
      </c>
      <c r="B1390" s="3">
        <v>41.94</v>
      </c>
      <c r="C1390" s="4">
        <v>41.651000000000003</v>
      </c>
      <c r="D1390" s="4">
        <v>41.94</v>
      </c>
      <c r="E1390" s="4">
        <v>41.642000000000003</v>
      </c>
      <c r="F1390" s="5">
        <v>6.8999999999999999E-3</v>
      </c>
      <c r="G1390" s="37">
        <f t="shared" si="50"/>
        <v>4.7037823234272547E-3</v>
      </c>
      <c r="H1390" s="37">
        <f t="shared" si="51"/>
        <v>7.1562364920031386E-3</v>
      </c>
    </row>
    <row r="1391" spans="1:8">
      <c r="A1391" s="2" t="s">
        <v>1393</v>
      </c>
      <c r="B1391" s="3">
        <v>41.651000000000003</v>
      </c>
      <c r="C1391" s="4">
        <v>41.456000000000003</v>
      </c>
      <c r="D1391" s="4">
        <v>41.651000000000003</v>
      </c>
      <c r="E1391" s="4">
        <v>41.453000000000003</v>
      </c>
      <c r="F1391" s="5">
        <v>4.7000000000000002E-3</v>
      </c>
      <c r="G1391" s="37">
        <f t="shared" si="50"/>
        <v>4.360887682915004E-3</v>
      </c>
      <c r="H1391" s="37">
        <f t="shared" si="51"/>
        <v>4.7764938605167392E-3</v>
      </c>
    </row>
    <row r="1392" spans="1:8">
      <c r="A1392" s="2" t="s">
        <v>1394</v>
      </c>
      <c r="B1392" s="3">
        <v>41.456000000000003</v>
      </c>
      <c r="C1392" s="4">
        <v>41.276000000000003</v>
      </c>
      <c r="D1392" s="4">
        <v>41.456000000000003</v>
      </c>
      <c r="E1392" s="4">
        <v>41.271000000000001</v>
      </c>
      <c r="F1392" s="5">
        <v>4.4000000000000003E-3</v>
      </c>
      <c r="G1392" s="37">
        <f t="shared" si="50"/>
        <v>2.9401044830519307E-3</v>
      </c>
      <c r="H1392" s="37">
        <f t="shared" si="51"/>
        <v>4.48256645101893E-3</v>
      </c>
    </row>
    <row r="1393" spans="1:8">
      <c r="A1393" s="2" t="s">
        <v>1395</v>
      </c>
      <c r="B1393" s="3">
        <v>41.276000000000003</v>
      </c>
      <c r="C1393" s="4">
        <v>41.155000000000001</v>
      </c>
      <c r="D1393" s="4">
        <v>41.276000000000003</v>
      </c>
      <c r="E1393" s="4">
        <v>41.152999999999999</v>
      </c>
      <c r="F1393" s="5">
        <v>2.8999999999999998E-3</v>
      </c>
      <c r="G1393" s="37">
        <f t="shared" si="50"/>
        <v>-7.0930541146950942E-3</v>
      </c>
      <c r="H1393" s="37">
        <f t="shared" si="51"/>
        <v>2.9888464996477696E-3</v>
      </c>
    </row>
    <row r="1394" spans="1:8">
      <c r="A1394" s="2" t="s">
        <v>1396</v>
      </c>
      <c r="B1394" s="6">
        <v>41.155000000000001</v>
      </c>
      <c r="C1394" s="4">
        <v>41.448999999999998</v>
      </c>
      <c r="D1394" s="4">
        <v>41.448999999999998</v>
      </c>
      <c r="E1394" s="4">
        <v>41.155000000000001</v>
      </c>
      <c r="F1394" s="7">
        <v>-7.1000000000000004E-3</v>
      </c>
      <c r="G1394" s="37">
        <f t="shared" si="50"/>
        <v>0</v>
      </c>
      <c r="H1394" s="37">
        <f t="shared" si="51"/>
        <v>7.143724942291263E-3</v>
      </c>
    </row>
    <row r="1395" spans="1:8">
      <c r="A1395" s="2" t="s">
        <v>1397</v>
      </c>
      <c r="B1395" s="6">
        <v>41.448999999999998</v>
      </c>
      <c r="C1395" s="4">
        <v>41.448999999999998</v>
      </c>
      <c r="D1395" s="4">
        <v>41.448999999999998</v>
      </c>
      <c r="E1395" s="4">
        <v>41.448999999999998</v>
      </c>
      <c r="F1395" s="7">
        <v>0</v>
      </c>
      <c r="G1395" s="37">
        <f t="shared" si="50"/>
        <v>1.9580351962868872E-3</v>
      </c>
      <c r="H1395" s="37">
        <f t="shared" si="51"/>
        <v>0</v>
      </c>
    </row>
    <row r="1396" spans="1:8">
      <c r="A1396" s="2" t="s">
        <v>1398</v>
      </c>
      <c r="B1396" s="3">
        <v>41.448999999999998</v>
      </c>
      <c r="C1396" s="4">
        <v>41.368000000000002</v>
      </c>
      <c r="D1396" s="4">
        <v>41.448999999999998</v>
      </c>
      <c r="E1396" s="4">
        <v>41.366999999999997</v>
      </c>
      <c r="F1396" s="5">
        <v>2E-3</v>
      </c>
      <c r="G1396" s="37">
        <f t="shared" si="50"/>
        <v>-3.468876469454576E-3</v>
      </c>
      <c r="H1396" s="37">
        <f t="shared" si="51"/>
        <v>1.9822563879420972E-3</v>
      </c>
    </row>
    <row r="1397" spans="1:8">
      <c r="A1397" s="2" t="s">
        <v>1399</v>
      </c>
      <c r="B1397" s="6">
        <v>41.368000000000002</v>
      </c>
      <c r="C1397" s="4">
        <v>41.512</v>
      </c>
      <c r="D1397" s="4">
        <v>41.53</v>
      </c>
      <c r="E1397" s="4">
        <v>41.368000000000002</v>
      </c>
      <c r="F1397" s="7">
        <v>-3.5000000000000001E-3</v>
      </c>
      <c r="G1397" s="37">
        <f t="shared" si="50"/>
        <v>1.8149710585696116E-2</v>
      </c>
      <c r="H1397" s="37">
        <f t="shared" si="51"/>
        <v>3.9160703925739462E-3</v>
      </c>
    </row>
    <row r="1398" spans="1:8">
      <c r="A1398" s="2" t="s">
        <v>1400</v>
      </c>
      <c r="B1398" s="3">
        <v>41.512</v>
      </c>
      <c r="C1398" s="4">
        <v>40.771999999999998</v>
      </c>
      <c r="D1398" s="4">
        <v>41.512</v>
      </c>
      <c r="E1398" s="4">
        <v>40.771999999999998</v>
      </c>
      <c r="F1398" s="5">
        <v>1.8200000000000001E-2</v>
      </c>
      <c r="G1398" s="37">
        <f t="shared" si="50"/>
        <v>3.5690550619045464E-3</v>
      </c>
      <c r="H1398" s="37">
        <f t="shared" si="51"/>
        <v>1.8149710585696116E-2</v>
      </c>
    </row>
    <row r="1399" spans="1:8">
      <c r="A1399" s="2" t="s">
        <v>1401</v>
      </c>
      <c r="B1399" s="3">
        <v>40.771999999999998</v>
      </c>
      <c r="C1399" s="4">
        <v>40.627000000000002</v>
      </c>
      <c r="D1399" s="4">
        <v>40.771999999999998</v>
      </c>
      <c r="E1399" s="4">
        <v>40.604999999999997</v>
      </c>
      <c r="F1399" s="5">
        <v>3.5999999999999999E-3</v>
      </c>
      <c r="G1399" s="37">
        <f t="shared" si="50"/>
        <v>3.5074719031740896E-3</v>
      </c>
      <c r="H1399" s="37">
        <f t="shared" si="51"/>
        <v>4.1127939908878614E-3</v>
      </c>
    </row>
    <row r="1400" spans="1:8">
      <c r="A1400" s="2" t="s">
        <v>1402</v>
      </c>
      <c r="B1400" s="3">
        <v>40.627000000000002</v>
      </c>
      <c r="C1400" s="4">
        <v>40.484999999999999</v>
      </c>
      <c r="D1400" s="4">
        <v>40.627000000000002</v>
      </c>
      <c r="E1400" s="4">
        <v>40.479999999999997</v>
      </c>
      <c r="F1400" s="5">
        <v>3.5000000000000001E-3</v>
      </c>
      <c r="G1400" s="37">
        <f t="shared" si="50"/>
        <v>0</v>
      </c>
      <c r="H1400" s="37">
        <f t="shared" si="51"/>
        <v>3.6314229249013235E-3</v>
      </c>
    </row>
    <row r="1401" spans="1:8">
      <c r="A1401" s="2" t="s">
        <v>1403</v>
      </c>
      <c r="B1401" s="3">
        <v>40.484999999999999</v>
      </c>
      <c r="C1401" s="4">
        <v>40.484999999999999</v>
      </c>
      <c r="D1401" s="4">
        <v>40.484999999999999</v>
      </c>
      <c r="E1401" s="4">
        <v>40.484999999999999</v>
      </c>
      <c r="F1401" s="5">
        <v>1.6999999999999999E-3</v>
      </c>
      <c r="G1401" s="37">
        <f t="shared" si="50"/>
        <v>-1.200673548576024E-2</v>
      </c>
      <c r="H1401" s="37">
        <f t="shared" si="51"/>
        <v>0</v>
      </c>
    </row>
    <row r="1402" spans="1:8">
      <c r="A1402" s="2" t="s">
        <v>1404</v>
      </c>
      <c r="B1402" s="6">
        <v>40.417999999999999</v>
      </c>
      <c r="C1402" s="4">
        <v>40.976999999999997</v>
      </c>
      <c r="D1402" s="4">
        <v>40.976999999999997</v>
      </c>
      <c r="E1402" s="4">
        <v>40.417999999999999</v>
      </c>
      <c r="F1402" s="7">
        <v>-1.3599999999999999E-2</v>
      </c>
      <c r="G1402" s="37">
        <f t="shared" si="50"/>
        <v>1.7404906147581521E-2</v>
      </c>
      <c r="H1402" s="37">
        <f t="shared" si="51"/>
        <v>1.3830471572071788E-2</v>
      </c>
    </row>
    <row r="1403" spans="1:8">
      <c r="A1403" s="2" t="s">
        <v>1405</v>
      </c>
      <c r="B1403" s="3">
        <v>40.976999999999997</v>
      </c>
      <c r="C1403" s="4">
        <v>40.276000000000003</v>
      </c>
      <c r="D1403" s="4">
        <v>40.976999999999997</v>
      </c>
      <c r="E1403" s="4">
        <v>40.267000000000003</v>
      </c>
      <c r="F1403" s="5">
        <v>1.7399999999999999E-2</v>
      </c>
      <c r="G1403" s="37">
        <f t="shared" si="50"/>
        <v>1.2799557421983059E-2</v>
      </c>
      <c r="H1403" s="37">
        <f t="shared" si="51"/>
        <v>1.7632304368341165E-2</v>
      </c>
    </row>
    <row r="1404" spans="1:8">
      <c r="A1404" s="2" t="s">
        <v>1406</v>
      </c>
      <c r="B1404" s="3">
        <v>40.276000000000003</v>
      </c>
      <c r="C1404" s="4">
        <v>39.767000000000003</v>
      </c>
      <c r="D1404" s="4">
        <v>40.276000000000003</v>
      </c>
      <c r="E1404" s="4">
        <v>39.767000000000003</v>
      </c>
      <c r="F1404" s="5">
        <v>1.2800000000000001E-2</v>
      </c>
      <c r="G1404" s="37">
        <f t="shared" si="50"/>
        <v>6.632071889634235E-3</v>
      </c>
      <c r="H1404" s="37">
        <f t="shared" si="51"/>
        <v>1.2799557421983059E-2</v>
      </c>
    </row>
    <row r="1405" spans="1:8">
      <c r="A1405" s="2" t="s">
        <v>1407</v>
      </c>
      <c r="B1405" s="3">
        <v>39.767000000000003</v>
      </c>
      <c r="C1405" s="4">
        <v>39.505000000000003</v>
      </c>
      <c r="D1405" s="4">
        <v>39.767000000000003</v>
      </c>
      <c r="E1405" s="4">
        <v>39.503999999999998</v>
      </c>
      <c r="F1405" s="5">
        <v>6.6E-3</v>
      </c>
      <c r="G1405" s="37">
        <f t="shared" si="50"/>
        <v>4.9605698295599153E-3</v>
      </c>
      <c r="H1405" s="37">
        <f t="shared" si="51"/>
        <v>6.6575536654517329E-3</v>
      </c>
    </row>
    <row r="1406" spans="1:8">
      <c r="A1406" s="2" t="s">
        <v>1408</v>
      </c>
      <c r="B1406" s="3">
        <v>39.505000000000003</v>
      </c>
      <c r="C1406" s="4">
        <v>39.31</v>
      </c>
      <c r="D1406" s="4">
        <v>39.505000000000003</v>
      </c>
      <c r="E1406" s="4">
        <v>39.295999999999999</v>
      </c>
      <c r="F1406" s="5">
        <v>5.0000000000000001E-3</v>
      </c>
      <c r="G1406" s="37">
        <f t="shared" si="50"/>
        <v>0</v>
      </c>
      <c r="H1406" s="37">
        <f t="shared" si="51"/>
        <v>5.3186074918567588E-3</v>
      </c>
    </row>
    <row r="1407" spans="1:8">
      <c r="A1407" s="2" t="s">
        <v>1409</v>
      </c>
      <c r="B1407" s="6">
        <v>39.31</v>
      </c>
      <c r="C1407" s="4">
        <v>39.31</v>
      </c>
      <c r="D1407" s="4">
        <v>39.31</v>
      </c>
      <c r="E1407" s="4">
        <v>39.31</v>
      </c>
      <c r="F1407" s="7">
        <v>0</v>
      </c>
      <c r="G1407" s="37">
        <f t="shared" si="50"/>
        <v>1.8349559100872301E-3</v>
      </c>
      <c r="H1407" s="37">
        <f t="shared" si="51"/>
        <v>0</v>
      </c>
    </row>
    <row r="1408" spans="1:8">
      <c r="A1408" s="2" t="s">
        <v>1410</v>
      </c>
      <c r="B1408" s="3">
        <v>39.31</v>
      </c>
      <c r="C1408" s="4">
        <v>39.238</v>
      </c>
      <c r="D1408" s="4">
        <v>39.31</v>
      </c>
      <c r="E1408" s="4">
        <v>39.237000000000002</v>
      </c>
      <c r="F1408" s="5">
        <v>1.8E-3</v>
      </c>
      <c r="G1408" s="37">
        <f t="shared" si="50"/>
        <v>-7.8942677430030831E-4</v>
      </c>
      <c r="H1408" s="37">
        <f t="shared" si="51"/>
        <v>1.8604888243239899E-3</v>
      </c>
    </row>
    <row r="1409" spans="1:8">
      <c r="A1409" s="2" t="s">
        <v>1411</v>
      </c>
      <c r="B1409" s="6">
        <v>39.238</v>
      </c>
      <c r="C1409" s="4">
        <v>39.268999999999998</v>
      </c>
      <c r="D1409" s="4">
        <v>39.274000000000001</v>
      </c>
      <c r="E1409" s="4">
        <v>39.238</v>
      </c>
      <c r="F1409" s="7">
        <v>-8.0000000000000004E-4</v>
      </c>
      <c r="G1409" s="37">
        <f t="shared" si="50"/>
        <v>3.0567796826044922E-4</v>
      </c>
      <c r="H1409" s="37">
        <f t="shared" si="51"/>
        <v>9.1747795504361503E-4</v>
      </c>
    </row>
    <row r="1410" spans="1:8">
      <c r="A1410" s="2" t="s">
        <v>1412</v>
      </c>
      <c r="B1410" s="3">
        <v>39.268999999999998</v>
      </c>
      <c r="C1410" s="4">
        <v>39.256999999999998</v>
      </c>
      <c r="D1410" s="4">
        <v>39.268999999999998</v>
      </c>
      <c r="E1410" s="4">
        <v>39.253999999999998</v>
      </c>
      <c r="F1410" s="5">
        <v>2.9999999999999997E-4</v>
      </c>
      <c r="G1410" s="37">
        <f t="shared" ref="G1410:G1473" si="52">(C1410-C1411)/C1411</f>
        <v>-4.8670435245506899E-3</v>
      </c>
      <c r="H1410" s="37">
        <f t="shared" ref="H1410:H1473" si="53">(D1410-E1410)/E1410</f>
        <v>3.821266622509953E-4</v>
      </c>
    </row>
    <row r="1411" spans="1:8">
      <c r="A1411" s="2" t="s">
        <v>1413</v>
      </c>
      <c r="B1411" s="6">
        <v>39.256999999999998</v>
      </c>
      <c r="C1411" s="4">
        <v>39.448999999999998</v>
      </c>
      <c r="D1411" s="4">
        <v>39.448999999999998</v>
      </c>
      <c r="E1411" s="4">
        <v>39.256999999999998</v>
      </c>
      <c r="F1411" s="7">
        <v>-4.7999999999999996E-3</v>
      </c>
      <c r="G1411" s="37">
        <f t="shared" si="52"/>
        <v>1.7521584560689564E-3</v>
      </c>
      <c r="H1411" s="37">
        <f t="shared" si="53"/>
        <v>4.8908474921670071E-3</v>
      </c>
    </row>
    <row r="1412" spans="1:8">
      <c r="A1412" s="2" t="s">
        <v>1414</v>
      </c>
      <c r="B1412" s="3">
        <v>39.448999999999998</v>
      </c>
      <c r="C1412" s="4">
        <v>39.380000000000003</v>
      </c>
      <c r="D1412" s="4">
        <v>39.448999999999998</v>
      </c>
      <c r="E1412" s="4">
        <v>39.380000000000003</v>
      </c>
      <c r="F1412" s="5">
        <v>1.6999999999999999E-3</v>
      </c>
      <c r="G1412" s="37">
        <f t="shared" si="52"/>
        <v>0</v>
      </c>
      <c r="H1412" s="37">
        <f t="shared" si="53"/>
        <v>1.7521584560689564E-3</v>
      </c>
    </row>
    <row r="1413" spans="1:8">
      <c r="A1413" s="2" t="s">
        <v>1415</v>
      </c>
      <c r="B1413" s="6">
        <v>39.380000000000003</v>
      </c>
      <c r="C1413" s="4">
        <v>39.380000000000003</v>
      </c>
      <c r="D1413" s="4">
        <v>39.380000000000003</v>
      </c>
      <c r="E1413" s="4">
        <v>39.380000000000003</v>
      </c>
      <c r="F1413" s="7">
        <v>-1.1999999999999999E-3</v>
      </c>
      <c r="G1413" s="37">
        <f t="shared" si="52"/>
        <v>-2.2849018761584048E-4</v>
      </c>
      <c r="H1413" s="37">
        <f t="shared" si="53"/>
        <v>0</v>
      </c>
    </row>
    <row r="1414" spans="1:8">
      <c r="A1414" s="2" t="s">
        <v>1416</v>
      </c>
      <c r="B1414" s="3">
        <v>39.427999999999997</v>
      </c>
      <c r="C1414" s="4">
        <v>39.389000000000003</v>
      </c>
      <c r="D1414" s="4">
        <v>39.427999999999997</v>
      </c>
      <c r="E1414" s="4">
        <v>39.386000000000003</v>
      </c>
      <c r="F1414" s="5">
        <v>1E-3</v>
      </c>
      <c r="G1414" s="37">
        <f t="shared" si="52"/>
        <v>6.8594075504296078E-4</v>
      </c>
      <c r="H1414" s="37">
        <f t="shared" si="53"/>
        <v>1.0663687604731246E-3</v>
      </c>
    </row>
    <row r="1415" spans="1:8">
      <c r="A1415" s="2" t="s">
        <v>1417</v>
      </c>
      <c r="B1415" s="3">
        <v>39.389000000000003</v>
      </c>
      <c r="C1415" s="4">
        <v>39.362000000000002</v>
      </c>
      <c r="D1415" s="4">
        <v>39.389000000000003</v>
      </c>
      <c r="E1415" s="4">
        <v>39.360999999999997</v>
      </c>
      <c r="F1415" s="5">
        <v>6.9999999999999999E-4</v>
      </c>
      <c r="G1415" s="37">
        <f t="shared" si="52"/>
        <v>5.7747342600163298E-3</v>
      </c>
      <c r="H1415" s="37">
        <f t="shared" si="53"/>
        <v>7.1136404054789764E-4</v>
      </c>
    </row>
    <row r="1416" spans="1:8">
      <c r="A1416" s="2" t="s">
        <v>1418</v>
      </c>
      <c r="B1416" s="3">
        <v>39.362000000000002</v>
      </c>
      <c r="C1416" s="4">
        <v>39.136000000000003</v>
      </c>
      <c r="D1416" s="4">
        <v>39.362000000000002</v>
      </c>
      <c r="E1416" s="4">
        <v>39.131999999999998</v>
      </c>
      <c r="F1416" s="5">
        <v>5.7999999999999996E-3</v>
      </c>
      <c r="G1416" s="37">
        <f t="shared" si="52"/>
        <v>5.6532017679105252E-3</v>
      </c>
      <c r="H1416" s="37">
        <f t="shared" si="53"/>
        <v>5.8775426760708368E-3</v>
      </c>
    </row>
    <row r="1417" spans="1:8">
      <c r="A1417" s="2" t="s">
        <v>1419</v>
      </c>
      <c r="B1417" s="3">
        <v>39.136000000000003</v>
      </c>
      <c r="C1417" s="4">
        <v>38.915999999999997</v>
      </c>
      <c r="D1417" s="4">
        <v>39.136000000000003</v>
      </c>
      <c r="E1417" s="4">
        <v>38.915999999999997</v>
      </c>
      <c r="F1417" s="5">
        <v>5.7000000000000002E-3</v>
      </c>
      <c r="G1417" s="37">
        <f t="shared" si="52"/>
        <v>-2.6652998462328627E-3</v>
      </c>
      <c r="H1417" s="37">
        <f t="shared" si="53"/>
        <v>5.6532017679105252E-3</v>
      </c>
    </row>
    <row r="1418" spans="1:8">
      <c r="A1418" s="2" t="s">
        <v>1420</v>
      </c>
      <c r="B1418" s="6">
        <v>38.915999999999997</v>
      </c>
      <c r="C1418" s="4">
        <v>39.020000000000003</v>
      </c>
      <c r="D1418" s="4">
        <v>39.021000000000001</v>
      </c>
      <c r="E1418" s="4">
        <v>38.915999999999997</v>
      </c>
      <c r="F1418" s="7">
        <v>-2.7000000000000001E-3</v>
      </c>
      <c r="G1418" s="37">
        <f t="shared" si="52"/>
        <v>0</v>
      </c>
      <c r="H1418" s="37">
        <f t="shared" si="53"/>
        <v>2.6981190255936888E-3</v>
      </c>
    </row>
    <row r="1419" spans="1:8">
      <c r="A1419" s="2" t="s">
        <v>1421</v>
      </c>
      <c r="B1419" s="6">
        <v>39.020000000000003</v>
      </c>
      <c r="C1419" s="4">
        <v>39.020000000000003</v>
      </c>
      <c r="D1419" s="4">
        <v>39.020000000000003</v>
      </c>
      <c r="E1419" s="4">
        <v>39.020000000000003</v>
      </c>
      <c r="F1419" s="7">
        <v>-2.3999999999999998E-3</v>
      </c>
      <c r="G1419" s="37">
        <f t="shared" si="52"/>
        <v>-1.1774944964930982E-3</v>
      </c>
      <c r="H1419" s="37">
        <f t="shared" si="53"/>
        <v>0</v>
      </c>
    </row>
    <row r="1420" spans="1:8">
      <c r="A1420" s="2" t="s">
        <v>1422</v>
      </c>
      <c r="B1420" s="3">
        <v>39.113999999999997</v>
      </c>
      <c r="C1420" s="4">
        <v>39.066000000000003</v>
      </c>
      <c r="D1420" s="4">
        <v>39.113999999999997</v>
      </c>
      <c r="E1420" s="4">
        <v>39.048000000000002</v>
      </c>
      <c r="F1420" s="5">
        <v>1.1999999999999999E-3</v>
      </c>
      <c r="G1420" s="37">
        <f t="shared" si="52"/>
        <v>-2.0691240708099207E-3</v>
      </c>
      <c r="H1420" s="37">
        <f t="shared" si="53"/>
        <v>1.6902274124153706E-3</v>
      </c>
    </row>
    <row r="1421" spans="1:8">
      <c r="A1421" s="2" t="s">
        <v>1423</v>
      </c>
      <c r="B1421" s="6">
        <v>39.066000000000003</v>
      </c>
      <c r="C1421" s="4">
        <v>39.146999999999998</v>
      </c>
      <c r="D1421" s="4">
        <v>39.151000000000003</v>
      </c>
      <c r="E1421" s="4">
        <v>39.066000000000003</v>
      </c>
      <c r="F1421" s="7">
        <v>-2.0999999999999999E-3</v>
      </c>
      <c r="G1421" s="37">
        <f t="shared" si="52"/>
        <v>2.304324448882308E-3</v>
      </c>
      <c r="H1421" s="37">
        <f t="shared" si="53"/>
        <v>2.1758050478677326E-3</v>
      </c>
    </row>
    <row r="1422" spans="1:8">
      <c r="A1422" s="2" t="s">
        <v>1424</v>
      </c>
      <c r="B1422" s="3">
        <v>39.146999999999998</v>
      </c>
      <c r="C1422" s="4">
        <v>39.057000000000002</v>
      </c>
      <c r="D1422" s="4">
        <v>39.146999999999998</v>
      </c>
      <c r="E1422" s="4">
        <v>39.051000000000002</v>
      </c>
      <c r="F1422" s="5">
        <v>2.3E-3</v>
      </c>
      <c r="G1422" s="37">
        <f t="shared" si="52"/>
        <v>4.9918946041222403E-3</v>
      </c>
      <c r="H1422" s="37">
        <f t="shared" si="53"/>
        <v>2.4583237305061722E-3</v>
      </c>
    </row>
    <row r="1423" spans="1:8">
      <c r="A1423" s="2" t="s">
        <v>1425</v>
      </c>
      <c r="B1423" s="3">
        <v>39.057000000000002</v>
      </c>
      <c r="C1423" s="4">
        <v>38.863</v>
      </c>
      <c r="D1423" s="4">
        <v>39.057000000000002</v>
      </c>
      <c r="E1423" s="4">
        <v>38.862000000000002</v>
      </c>
      <c r="F1423" s="5">
        <v>5.0000000000000001E-3</v>
      </c>
      <c r="G1423" s="37">
        <f t="shared" si="52"/>
        <v>-1.002519150686378E-3</v>
      </c>
      <c r="H1423" s="37">
        <f t="shared" si="53"/>
        <v>5.0177551335494897E-3</v>
      </c>
    </row>
    <row r="1424" spans="1:8">
      <c r="A1424" s="2" t="s">
        <v>1426</v>
      </c>
      <c r="B1424" s="6">
        <v>38.863</v>
      </c>
      <c r="C1424" s="4">
        <v>38.902000000000001</v>
      </c>
      <c r="D1424" s="4">
        <v>38.905000000000001</v>
      </c>
      <c r="E1424" s="4">
        <v>38.863</v>
      </c>
      <c r="F1424" s="7">
        <v>-1E-3</v>
      </c>
      <c r="G1424" s="37">
        <f t="shared" si="52"/>
        <v>0</v>
      </c>
      <c r="H1424" s="37">
        <f t="shared" si="53"/>
        <v>1.0807194503770063E-3</v>
      </c>
    </row>
    <row r="1425" spans="1:8">
      <c r="A1425" s="2" t="s">
        <v>1427</v>
      </c>
      <c r="B1425" s="6">
        <v>38.902000000000001</v>
      </c>
      <c r="C1425" s="4">
        <v>38.902000000000001</v>
      </c>
      <c r="D1425" s="4">
        <v>38.902000000000001</v>
      </c>
      <c r="E1425" s="4">
        <v>38.902000000000001</v>
      </c>
      <c r="F1425" s="7">
        <v>0</v>
      </c>
      <c r="G1425" s="37">
        <f t="shared" si="52"/>
        <v>-5.4963315182656215E-3</v>
      </c>
      <c r="H1425" s="37">
        <f t="shared" si="53"/>
        <v>0</v>
      </c>
    </row>
    <row r="1426" spans="1:8">
      <c r="A1426" s="2" t="s">
        <v>1428</v>
      </c>
      <c r="B1426" s="6">
        <v>38.902000000000001</v>
      </c>
      <c r="C1426" s="4">
        <v>39.116999999999997</v>
      </c>
      <c r="D1426" s="4">
        <v>39.119999999999997</v>
      </c>
      <c r="E1426" s="4">
        <v>38.902000000000001</v>
      </c>
      <c r="F1426" s="7">
        <v>-5.4999999999999997E-3</v>
      </c>
      <c r="G1426" s="37">
        <f t="shared" si="52"/>
        <v>-7.66342248448186E-4</v>
      </c>
      <c r="H1426" s="37">
        <f t="shared" si="53"/>
        <v>5.6038249961440651E-3</v>
      </c>
    </row>
    <row r="1427" spans="1:8">
      <c r="A1427" s="2" t="s">
        <v>1429</v>
      </c>
      <c r="B1427" s="6">
        <v>39.116999999999997</v>
      </c>
      <c r="C1427" s="4">
        <v>39.146999999999998</v>
      </c>
      <c r="D1427" s="4">
        <v>39.155000000000001</v>
      </c>
      <c r="E1427" s="4">
        <v>39.116999999999997</v>
      </c>
      <c r="F1427" s="7">
        <v>-8.0000000000000004E-4</v>
      </c>
      <c r="G1427" s="37">
        <f t="shared" si="52"/>
        <v>-4.3407210703715179E-4</v>
      </c>
      <c r="H1427" s="37">
        <f t="shared" si="53"/>
        <v>9.7144464043775883E-4</v>
      </c>
    </row>
    <row r="1428" spans="1:8">
      <c r="A1428" s="2" t="s">
        <v>1430</v>
      </c>
      <c r="B1428" s="6">
        <v>39.146999999999998</v>
      </c>
      <c r="C1428" s="4">
        <v>39.164000000000001</v>
      </c>
      <c r="D1428" s="4">
        <v>39.174999999999997</v>
      </c>
      <c r="E1428" s="4">
        <v>39.146999999999998</v>
      </c>
      <c r="F1428" s="7">
        <v>-4.0000000000000002E-4</v>
      </c>
      <c r="G1428" s="37">
        <f t="shared" si="52"/>
        <v>3.5759897828870752E-4</v>
      </c>
      <c r="H1428" s="37">
        <f t="shared" si="53"/>
        <v>7.152527652182464E-4</v>
      </c>
    </row>
    <row r="1429" spans="1:8">
      <c r="A1429" s="2" t="s">
        <v>1431</v>
      </c>
      <c r="B1429" s="3">
        <v>39.164000000000001</v>
      </c>
      <c r="C1429" s="4">
        <v>39.15</v>
      </c>
      <c r="D1429" s="4">
        <v>39.164000000000001</v>
      </c>
      <c r="E1429" s="4">
        <v>39.149000000000001</v>
      </c>
      <c r="F1429" s="5">
        <v>4.0000000000000002E-4</v>
      </c>
      <c r="G1429" s="37">
        <f t="shared" si="52"/>
        <v>4.0263637063061696E-3</v>
      </c>
      <c r="H1429" s="37">
        <f t="shared" si="53"/>
        <v>3.8315154920944515E-4</v>
      </c>
    </row>
    <row r="1430" spans="1:8">
      <c r="A1430" s="2" t="s">
        <v>1432</v>
      </c>
      <c r="B1430" s="3">
        <v>39.15</v>
      </c>
      <c r="C1430" s="4">
        <v>38.993000000000002</v>
      </c>
      <c r="D1430" s="4">
        <v>39.15</v>
      </c>
      <c r="E1430" s="4">
        <v>38.993000000000002</v>
      </c>
      <c r="F1430" s="5">
        <v>4.0000000000000001E-3</v>
      </c>
      <c r="G1430" s="37">
        <f t="shared" si="52"/>
        <v>0</v>
      </c>
      <c r="H1430" s="37">
        <f t="shared" si="53"/>
        <v>4.0263637063061696E-3</v>
      </c>
    </row>
    <row r="1431" spans="1:8">
      <c r="A1431" s="2" t="s">
        <v>1433</v>
      </c>
      <c r="B1431" s="6">
        <v>38.993000000000002</v>
      </c>
      <c r="C1431" s="4">
        <v>38.993000000000002</v>
      </c>
      <c r="D1431" s="4">
        <v>38.993000000000002</v>
      </c>
      <c r="E1431" s="4">
        <v>38.993000000000002</v>
      </c>
      <c r="F1431" s="7">
        <v>0</v>
      </c>
      <c r="G1431" s="37">
        <f t="shared" si="52"/>
        <v>-8.038871505253134E-3</v>
      </c>
      <c r="H1431" s="37">
        <f t="shared" si="53"/>
        <v>0</v>
      </c>
    </row>
    <row r="1432" spans="1:8">
      <c r="A1432" s="2" t="s">
        <v>1434</v>
      </c>
      <c r="B1432" s="6">
        <v>38.993000000000002</v>
      </c>
      <c r="C1432" s="4">
        <v>39.308999999999997</v>
      </c>
      <c r="D1432" s="4">
        <v>39.308999999999997</v>
      </c>
      <c r="E1432" s="4">
        <v>38.993000000000002</v>
      </c>
      <c r="F1432" s="7">
        <v>-8.0000000000000002E-3</v>
      </c>
      <c r="G1432" s="37">
        <f t="shared" si="52"/>
        <v>1.5287013681876014E-3</v>
      </c>
      <c r="H1432" s="37">
        <f t="shared" si="53"/>
        <v>8.1040186700175772E-3</v>
      </c>
    </row>
    <row r="1433" spans="1:8">
      <c r="A1433" s="2" t="s">
        <v>1435</v>
      </c>
      <c r="B1433" s="3">
        <v>39.308999999999997</v>
      </c>
      <c r="C1433" s="4">
        <v>39.249000000000002</v>
      </c>
      <c r="D1433" s="4">
        <v>39.308999999999997</v>
      </c>
      <c r="E1433" s="4">
        <v>39.243000000000002</v>
      </c>
      <c r="F1433" s="5">
        <v>1.5E-3</v>
      </c>
      <c r="G1433" s="37">
        <f t="shared" si="52"/>
        <v>-4.9184899728721325E-3</v>
      </c>
      <c r="H1433" s="37">
        <f t="shared" si="53"/>
        <v>1.681828606375542E-3</v>
      </c>
    </row>
    <row r="1434" spans="1:8">
      <c r="A1434" s="2" t="s">
        <v>1436</v>
      </c>
      <c r="B1434" s="6">
        <v>39.249000000000002</v>
      </c>
      <c r="C1434" s="4">
        <v>39.442999999999998</v>
      </c>
      <c r="D1434" s="4">
        <v>39.450000000000003</v>
      </c>
      <c r="E1434" s="4">
        <v>39.249000000000002</v>
      </c>
      <c r="F1434" s="7">
        <v>-4.8999999999999998E-3</v>
      </c>
      <c r="G1434" s="37">
        <f t="shared" si="52"/>
        <v>-4.0400979723759231E-3</v>
      </c>
      <c r="H1434" s="37">
        <f t="shared" si="53"/>
        <v>5.1211495834288896E-3</v>
      </c>
    </row>
    <row r="1435" spans="1:8">
      <c r="A1435" s="2" t="s">
        <v>1437</v>
      </c>
      <c r="B1435" s="6">
        <v>39.442999999999998</v>
      </c>
      <c r="C1435" s="4">
        <v>39.603000000000002</v>
      </c>
      <c r="D1435" s="4">
        <v>39.603000000000002</v>
      </c>
      <c r="E1435" s="4">
        <v>39.442999999999998</v>
      </c>
      <c r="F1435" s="7">
        <v>-4.1000000000000003E-3</v>
      </c>
      <c r="G1435" s="37">
        <f t="shared" si="52"/>
        <v>1.4413594295251647E-3</v>
      </c>
      <c r="H1435" s="37">
        <f t="shared" si="53"/>
        <v>4.0564865755648325E-3</v>
      </c>
    </row>
    <row r="1436" spans="1:8">
      <c r="A1436" s="2" t="s">
        <v>1438</v>
      </c>
      <c r="B1436" s="3">
        <v>39.603000000000002</v>
      </c>
      <c r="C1436" s="4">
        <v>39.545999999999999</v>
      </c>
      <c r="D1436" s="4">
        <v>39.603000000000002</v>
      </c>
      <c r="E1436" s="4">
        <v>39.536000000000001</v>
      </c>
      <c r="F1436" s="5">
        <v>1.5E-3</v>
      </c>
      <c r="G1436" s="37">
        <f t="shared" si="52"/>
        <v>0</v>
      </c>
      <c r="H1436" s="37">
        <f t="shared" si="53"/>
        <v>1.6946580331849497E-3</v>
      </c>
    </row>
    <row r="1437" spans="1:8">
      <c r="A1437" s="2" t="s">
        <v>1439</v>
      </c>
      <c r="B1437" s="6">
        <v>39.545999999999999</v>
      </c>
      <c r="C1437" s="4">
        <v>39.545999999999999</v>
      </c>
      <c r="D1437" s="4">
        <v>39.545999999999999</v>
      </c>
      <c r="E1437" s="4">
        <v>39.545999999999999</v>
      </c>
      <c r="F1437" s="7">
        <v>0</v>
      </c>
      <c r="G1437" s="37">
        <f t="shared" si="52"/>
        <v>5.7732902667920532E-3</v>
      </c>
      <c r="H1437" s="37">
        <f t="shared" si="53"/>
        <v>0</v>
      </c>
    </row>
    <row r="1438" spans="1:8">
      <c r="A1438" s="2" t="s">
        <v>1440</v>
      </c>
      <c r="B1438" s="3">
        <v>39.545999999999999</v>
      </c>
      <c r="C1438" s="4">
        <v>39.319000000000003</v>
      </c>
      <c r="D1438" s="4">
        <v>39.545999999999999</v>
      </c>
      <c r="E1438" s="4">
        <v>39.316000000000003</v>
      </c>
      <c r="F1438" s="5">
        <v>5.7999999999999996E-3</v>
      </c>
      <c r="G1438" s="37">
        <f t="shared" si="52"/>
        <v>2.0132517838940015E-3</v>
      </c>
      <c r="H1438" s="37">
        <f t="shared" si="53"/>
        <v>5.8500356089123224E-3</v>
      </c>
    </row>
    <row r="1439" spans="1:8">
      <c r="A1439" s="2" t="s">
        <v>1441</v>
      </c>
      <c r="B1439" s="3">
        <v>39.319000000000003</v>
      </c>
      <c r="C1439" s="4">
        <v>39.24</v>
      </c>
      <c r="D1439" s="4">
        <v>39.319000000000003</v>
      </c>
      <c r="E1439" s="4">
        <v>39.238999999999997</v>
      </c>
      <c r="F1439" s="5">
        <v>2E-3</v>
      </c>
      <c r="G1439" s="37">
        <f t="shared" si="52"/>
        <v>-2.871445633115634E-3</v>
      </c>
      <c r="H1439" s="37">
        <f t="shared" si="53"/>
        <v>2.0387879405694693E-3</v>
      </c>
    </row>
    <row r="1440" spans="1:8">
      <c r="A1440" s="2" t="s">
        <v>1442</v>
      </c>
      <c r="B1440" s="6">
        <v>39.24</v>
      </c>
      <c r="C1440" s="4">
        <v>39.353000000000002</v>
      </c>
      <c r="D1440" s="4">
        <v>39.354999999999997</v>
      </c>
      <c r="E1440" s="4">
        <v>39.24</v>
      </c>
      <c r="F1440" s="7">
        <v>-2.8999999999999998E-3</v>
      </c>
      <c r="G1440" s="37">
        <f t="shared" si="52"/>
        <v>-3.7467405888457544E-3</v>
      </c>
      <c r="H1440" s="37">
        <f t="shared" si="53"/>
        <v>2.9306829765544055E-3</v>
      </c>
    </row>
    <row r="1441" spans="1:8">
      <c r="A1441" s="2" t="s">
        <v>1443</v>
      </c>
      <c r="B1441" s="6">
        <v>39.353000000000002</v>
      </c>
      <c r="C1441" s="4">
        <v>39.500999999999998</v>
      </c>
      <c r="D1441" s="4">
        <v>39.505000000000003</v>
      </c>
      <c r="E1441" s="4">
        <v>39.353000000000002</v>
      </c>
      <c r="F1441" s="7">
        <v>-3.8E-3</v>
      </c>
      <c r="G1441" s="37">
        <f t="shared" si="52"/>
        <v>-6.577782275407532E-4</v>
      </c>
      <c r="H1441" s="37">
        <f t="shared" si="53"/>
        <v>3.8624755418900977E-3</v>
      </c>
    </row>
    <row r="1442" spans="1:8">
      <c r="A1442" s="2" t="s">
        <v>1444</v>
      </c>
      <c r="B1442" s="6">
        <v>39.500999999999998</v>
      </c>
      <c r="C1442" s="4">
        <v>39.527000000000001</v>
      </c>
      <c r="D1442" s="4">
        <v>39.56</v>
      </c>
      <c r="E1442" s="4">
        <v>39.500999999999998</v>
      </c>
      <c r="F1442" s="7">
        <v>-6.9999999999999999E-4</v>
      </c>
      <c r="G1442" s="37">
        <f t="shared" si="52"/>
        <v>0</v>
      </c>
      <c r="H1442" s="37">
        <f t="shared" si="53"/>
        <v>1.4936330725805577E-3</v>
      </c>
    </row>
    <row r="1443" spans="1:8">
      <c r="A1443" s="2" t="s">
        <v>1445</v>
      </c>
      <c r="B1443" s="6">
        <v>39.527000000000001</v>
      </c>
      <c r="C1443" s="4">
        <v>39.527000000000001</v>
      </c>
      <c r="D1443" s="4">
        <v>39.527000000000001</v>
      </c>
      <c r="E1443" s="4">
        <v>39.527000000000001</v>
      </c>
      <c r="F1443" s="7">
        <v>0</v>
      </c>
      <c r="G1443" s="37">
        <f t="shared" si="52"/>
        <v>2.4346326494383516E-3</v>
      </c>
      <c r="H1443" s="37">
        <f t="shared" si="53"/>
        <v>0</v>
      </c>
    </row>
    <row r="1444" spans="1:8">
      <c r="A1444" s="2" t="s">
        <v>1446</v>
      </c>
      <c r="B1444" s="3">
        <v>39.527000000000001</v>
      </c>
      <c r="C1444" s="4">
        <v>39.430999999999997</v>
      </c>
      <c r="D1444" s="4">
        <v>39.527000000000001</v>
      </c>
      <c r="E1444" s="4">
        <v>39.429000000000002</v>
      </c>
      <c r="F1444" s="5">
        <v>6.7000000000000002E-3</v>
      </c>
      <c r="G1444" s="37">
        <f t="shared" si="52"/>
        <v>4.4579172610555622E-3</v>
      </c>
      <c r="H1444" s="37">
        <f t="shared" si="53"/>
        <v>2.4854802302873261E-3</v>
      </c>
    </row>
    <row r="1445" spans="1:8">
      <c r="A1445" s="2" t="s">
        <v>1447</v>
      </c>
      <c r="B1445" s="3">
        <v>39.264000000000003</v>
      </c>
      <c r="C1445" s="4">
        <v>39.256</v>
      </c>
      <c r="D1445" s="4">
        <v>39.264000000000003</v>
      </c>
      <c r="E1445" s="4">
        <v>39.255000000000003</v>
      </c>
      <c r="F1445" s="5">
        <v>2.0000000000000001E-4</v>
      </c>
      <c r="G1445" s="37">
        <f t="shared" si="52"/>
        <v>1.7834849295518093E-4</v>
      </c>
      <c r="H1445" s="37">
        <f t="shared" si="53"/>
        <v>2.2927015666794907E-4</v>
      </c>
    </row>
    <row r="1446" spans="1:8">
      <c r="A1446" s="2" t="s">
        <v>1448</v>
      </c>
      <c r="B1446" s="3">
        <v>39.256</v>
      </c>
      <c r="C1446" s="4">
        <v>39.249000000000002</v>
      </c>
      <c r="D1446" s="4">
        <v>39.256</v>
      </c>
      <c r="E1446" s="4">
        <v>39.244999999999997</v>
      </c>
      <c r="F1446" s="5">
        <v>2.0000000000000001E-4</v>
      </c>
      <c r="G1446" s="37">
        <f t="shared" si="52"/>
        <v>0</v>
      </c>
      <c r="H1446" s="37">
        <f t="shared" si="53"/>
        <v>2.8029048286413012E-4</v>
      </c>
    </row>
    <row r="1447" spans="1:8">
      <c r="A1447" s="2" t="s">
        <v>1449</v>
      </c>
      <c r="B1447" s="3">
        <v>39.249000000000002</v>
      </c>
      <c r="C1447" s="4">
        <v>39.249000000000002</v>
      </c>
      <c r="D1447" s="4">
        <v>39.249000000000002</v>
      </c>
      <c r="E1447" s="4">
        <v>39.249000000000002</v>
      </c>
      <c r="F1447" s="5">
        <v>4.1000000000000003E-3</v>
      </c>
      <c r="G1447" s="37">
        <f t="shared" si="52"/>
        <v>2.3239184840901242E-3</v>
      </c>
      <c r="H1447" s="37">
        <f t="shared" si="53"/>
        <v>0</v>
      </c>
    </row>
    <row r="1448" spans="1:8">
      <c r="A1448" s="2" t="s">
        <v>1450</v>
      </c>
      <c r="B1448" s="6">
        <v>39.087000000000003</v>
      </c>
      <c r="C1448" s="4">
        <v>39.158000000000001</v>
      </c>
      <c r="D1448" s="4">
        <v>39.167999999999999</v>
      </c>
      <c r="E1448" s="4">
        <v>39.087000000000003</v>
      </c>
      <c r="F1448" s="7">
        <v>-1.8E-3</v>
      </c>
      <c r="G1448" s="37">
        <f t="shared" si="52"/>
        <v>3.562367051949125E-3</v>
      </c>
      <c r="H1448" s="37">
        <f t="shared" si="53"/>
        <v>2.0723002532810385E-3</v>
      </c>
    </row>
    <row r="1449" spans="1:8">
      <c r="A1449" s="2" t="s">
        <v>1451</v>
      </c>
      <c r="B1449" s="3">
        <v>39.158000000000001</v>
      </c>
      <c r="C1449" s="4">
        <v>39.018999999999998</v>
      </c>
      <c r="D1449" s="4">
        <v>39.158000000000001</v>
      </c>
      <c r="E1449" s="4">
        <v>39.018000000000001</v>
      </c>
      <c r="F1449" s="5">
        <v>3.5000000000000001E-3</v>
      </c>
      <c r="G1449" s="37">
        <f t="shared" si="52"/>
        <v>-7.8317695222112002E-3</v>
      </c>
      <c r="H1449" s="37">
        <f t="shared" si="53"/>
        <v>3.5880875493362182E-3</v>
      </c>
    </row>
    <row r="1450" spans="1:8">
      <c r="A1450" s="2" t="s">
        <v>1452</v>
      </c>
      <c r="B1450" s="6">
        <v>39.018999999999998</v>
      </c>
      <c r="C1450" s="4">
        <v>39.326999999999998</v>
      </c>
      <c r="D1450" s="4">
        <v>39.326999999999998</v>
      </c>
      <c r="E1450" s="4">
        <v>39.018999999999998</v>
      </c>
      <c r="F1450" s="7">
        <v>-7.7999999999999996E-3</v>
      </c>
      <c r="G1450" s="37">
        <f t="shared" si="52"/>
        <v>-5.3617946837300713E-3</v>
      </c>
      <c r="H1450" s="37">
        <f t="shared" si="53"/>
        <v>7.8935903021604813E-3</v>
      </c>
    </row>
    <row r="1451" spans="1:8">
      <c r="A1451" s="2" t="s">
        <v>1453</v>
      </c>
      <c r="B1451" s="6">
        <v>39.326999999999998</v>
      </c>
      <c r="C1451" s="4">
        <v>39.539000000000001</v>
      </c>
      <c r="D1451" s="4">
        <v>39.54</v>
      </c>
      <c r="E1451" s="4">
        <v>39.326999999999998</v>
      </c>
      <c r="F1451" s="7">
        <v>-5.4000000000000003E-3</v>
      </c>
      <c r="G1451" s="37">
        <f t="shared" si="52"/>
        <v>2.8590010405827364E-2</v>
      </c>
      <c r="H1451" s="37">
        <f t="shared" si="53"/>
        <v>5.416126325425305E-3</v>
      </c>
    </row>
    <row r="1452" spans="1:8">
      <c r="A1452" s="2" t="s">
        <v>1454</v>
      </c>
      <c r="B1452" s="3">
        <v>39.539000000000001</v>
      </c>
      <c r="C1452" s="4">
        <v>38.44</v>
      </c>
      <c r="D1452" s="4">
        <v>39.539000000000001</v>
      </c>
      <c r="E1452" s="4">
        <v>38.44</v>
      </c>
      <c r="F1452" s="5">
        <v>2.86E-2</v>
      </c>
      <c r="G1452" s="37">
        <f t="shared" si="52"/>
        <v>0</v>
      </c>
      <c r="H1452" s="37">
        <f t="shared" si="53"/>
        <v>2.8590010405827364E-2</v>
      </c>
    </row>
    <row r="1453" spans="1:8">
      <c r="A1453" s="2" t="s">
        <v>1455</v>
      </c>
      <c r="B1453" s="6">
        <v>38.44</v>
      </c>
      <c r="C1453" s="4">
        <v>38.44</v>
      </c>
      <c r="D1453" s="4">
        <v>38.44</v>
      </c>
      <c r="E1453" s="4">
        <v>38.44</v>
      </c>
      <c r="F1453" s="7">
        <v>-2.3699999999999999E-2</v>
      </c>
      <c r="G1453" s="37">
        <f t="shared" si="52"/>
        <v>-1.996277694210033E-2</v>
      </c>
      <c r="H1453" s="37">
        <f t="shared" si="53"/>
        <v>0</v>
      </c>
    </row>
    <row r="1454" spans="1:8">
      <c r="A1454" s="2" t="s">
        <v>1456</v>
      </c>
      <c r="B1454" s="3">
        <v>39.372999999999998</v>
      </c>
      <c r="C1454" s="4">
        <v>39.222999999999999</v>
      </c>
      <c r="D1454" s="4">
        <v>39.372999999999998</v>
      </c>
      <c r="E1454" s="4">
        <v>39.222999999999999</v>
      </c>
      <c r="F1454" s="5">
        <v>3.8E-3</v>
      </c>
      <c r="G1454" s="37">
        <f t="shared" si="52"/>
        <v>3.5918971027124089E-2</v>
      </c>
      <c r="H1454" s="37">
        <f t="shared" si="53"/>
        <v>3.8242867705172625E-3</v>
      </c>
    </row>
    <row r="1455" spans="1:8">
      <c r="A1455" s="2" t="s">
        <v>1457</v>
      </c>
      <c r="B1455" s="3">
        <v>39.222999999999999</v>
      </c>
      <c r="C1455" s="4">
        <v>37.863</v>
      </c>
      <c r="D1455" s="4">
        <v>39.222999999999999</v>
      </c>
      <c r="E1455" s="4">
        <v>37.863</v>
      </c>
      <c r="F1455" s="5">
        <v>3.5900000000000001E-2</v>
      </c>
      <c r="G1455" s="37">
        <f t="shared" si="52"/>
        <v>-2.7133276805673255E-2</v>
      </c>
      <c r="H1455" s="37">
        <f t="shared" si="53"/>
        <v>3.5918971027124089E-2</v>
      </c>
    </row>
    <row r="1456" spans="1:8">
      <c r="A1456" s="2" t="s">
        <v>1458</v>
      </c>
      <c r="B1456" s="6">
        <v>37.863</v>
      </c>
      <c r="C1456" s="4">
        <v>38.918999999999997</v>
      </c>
      <c r="D1456" s="4">
        <v>38.954000000000001</v>
      </c>
      <c r="E1456" s="4">
        <v>37.863</v>
      </c>
      <c r="F1456" s="7">
        <v>-2.7099999999999999E-2</v>
      </c>
      <c r="G1456" s="37">
        <f t="shared" si="52"/>
        <v>4.7761656425877822E-3</v>
      </c>
      <c r="H1456" s="37">
        <f t="shared" si="53"/>
        <v>2.8814409846023851E-2</v>
      </c>
    </row>
    <row r="1457" spans="1:8">
      <c r="A1457" s="2" t="s">
        <v>1459</v>
      </c>
      <c r="B1457" s="3">
        <v>38.918999999999997</v>
      </c>
      <c r="C1457" s="4">
        <v>38.734000000000002</v>
      </c>
      <c r="D1457" s="4">
        <v>38.918999999999997</v>
      </c>
      <c r="E1457" s="4">
        <v>38.726999999999997</v>
      </c>
      <c r="F1457" s="5">
        <v>4.7999999999999996E-3</v>
      </c>
      <c r="G1457" s="37">
        <f t="shared" si="52"/>
        <v>-7.7364484065990261E-3</v>
      </c>
      <c r="H1457" s="37">
        <f t="shared" si="53"/>
        <v>4.9577813928267152E-3</v>
      </c>
    </row>
    <row r="1458" spans="1:8">
      <c r="A1458" s="2" t="s">
        <v>1460</v>
      </c>
      <c r="B1458" s="6">
        <v>38.734000000000002</v>
      </c>
      <c r="C1458" s="4">
        <v>39.036000000000001</v>
      </c>
      <c r="D1458" s="4">
        <v>39.036000000000001</v>
      </c>
      <c r="E1458" s="4">
        <v>38.734000000000002</v>
      </c>
      <c r="F1458" s="7">
        <v>-7.7000000000000002E-3</v>
      </c>
      <c r="G1458" s="37">
        <f t="shared" si="52"/>
        <v>0</v>
      </c>
      <c r="H1458" s="37">
        <f t="shared" si="53"/>
        <v>7.7967676976299785E-3</v>
      </c>
    </row>
    <row r="1459" spans="1:8">
      <c r="A1459" s="2" t="s">
        <v>2065</v>
      </c>
      <c r="B1459" s="6">
        <v>39.036000000000001</v>
      </c>
      <c r="C1459" s="4">
        <v>39.036000000000001</v>
      </c>
      <c r="D1459" s="4">
        <v>39.036000000000001</v>
      </c>
      <c r="E1459" s="4">
        <v>39.036000000000001</v>
      </c>
      <c r="F1459" s="7">
        <v>0</v>
      </c>
      <c r="G1459" s="37">
        <f t="shared" si="52"/>
        <v>-1.5091443918659037E-3</v>
      </c>
      <c r="H1459" s="37">
        <f t="shared" si="53"/>
        <v>0</v>
      </c>
    </row>
    <row r="1460" spans="1:8">
      <c r="A1460" s="2" t="s">
        <v>1461</v>
      </c>
      <c r="B1460" s="6">
        <v>39.036000000000001</v>
      </c>
      <c r="C1460" s="4">
        <v>39.094999999999999</v>
      </c>
      <c r="D1460" s="4">
        <v>39.094999999999999</v>
      </c>
      <c r="E1460" s="4">
        <v>39.036000000000001</v>
      </c>
      <c r="F1460" s="7">
        <v>-1.5E-3</v>
      </c>
      <c r="G1460" s="37">
        <f t="shared" si="52"/>
        <v>-9.7104745355591966E-4</v>
      </c>
      <c r="H1460" s="37">
        <f t="shared" si="53"/>
        <v>1.5114253509580259E-3</v>
      </c>
    </row>
    <row r="1461" spans="1:8">
      <c r="A1461" s="2" t="s">
        <v>1462</v>
      </c>
      <c r="B1461" s="6">
        <v>39.094999999999999</v>
      </c>
      <c r="C1461" s="4">
        <v>39.133000000000003</v>
      </c>
      <c r="D1461" s="4">
        <v>39.094999999999999</v>
      </c>
      <c r="E1461" s="4">
        <v>39.094999999999999</v>
      </c>
      <c r="F1461" s="7">
        <v>-1E-3</v>
      </c>
      <c r="G1461" s="37">
        <f t="shared" si="52"/>
        <v>-6.8947906026542189E-4</v>
      </c>
      <c r="H1461" s="37">
        <f t="shared" si="53"/>
        <v>0</v>
      </c>
    </row>
    <row r="1462" spans="1:8">
      <c r="A1462" s="2" t="s">
        <v>1463</v>
      </c>
      <c r="B1462" s="6">
        <v>39.133000000000003</v>
      </c>
      <c r="C1462" s="4">
        <v>39.159999999999997</v>
      </c>
      <c r="D1462" s="4">
        <v>39.161999999999999</v>
      </c>
      <c r="E1462" s="4">
        <v>39.133000000000003</v>
      </c>
      <c r="F1462" s="7">
        <v>-6.9999999999999999E-4</v>
      </c>
      <c r="G1462" s="37">
        <f t="shared" si="52"/>
        <v>3.1765549748948461E-3</v>
      </c>
      <c r="H1462" s="37">
        <f t="shared" si="53"/>
        <v>7.4106253034513989E-4</v>
      </c>
    </row>
    <row r="1463" spans="1:8">
      <c r="A1463" s="2" t="s">
        <v>1464</v>
      </c>
      <c r="B1463" s="3">
        <v>39.159999999999997</v>
      </c>
      <c r="C1463" s="4">
        <v>39.036000000000001</v>
      </c>
      <c r="D1463" s="4">
        <v>39.159999999999997</v>
      </c>
      <c r="E1463" s="4">
        <v>39.036000000000001</v>
      </c>
      <c r="F1463" s="5">
        <v>3.2000000000000002E-3</v>
      </c>
      <c r="G1463" s="37">
        <f t="shared" si="52"/>
        <v>2.8887717448603155E-2</v>
      </c>
      <c r="H1463" s="37">
        <f t="shared" si="53"/>
        <v>3.1765549748948461E-3</v>
      </c>
    </row>
    <row r="1464" spans="1:8">
      <c r="A1464" s="2" t="s">
        <v>1465</v>
      </c>
      <c r="B1464" s="3">
        <v>39.036000000000001</v>
      </c>
      <c r="C1464" s="4">
        <v>37.94</v>
      </c>
      <c r="D1464" s="4">
        <v>39.036000000000001</v>
      </c>
      <c r="E1464" s="4">
        <v>37.94</v>
      </c>
      <c r="F1464" s="5">
        <v>2.8899999999999999E-2</v>
      </c>
      <c r="G1464" s="37">
        <f t="shared" si="52"/>
        <v>0</v>
      </c>
      <c r="H1464" s="37">
        <f t="shared" si="53"/>
        <v>2.8887717448603155E-2</v>
      </c>
    </row>
    <row r="1465" spans="1:8">
      <c r="A1465" s="2" t="s">
        <v>1466</v>
      </c>
      <c r="B1465" s="6">
        <v>37.94</v>
      </c>
      <c r="C1465" s="4">
        <v>37.94</v>
      </c>
      <c r="D1465" s="4">
        <v>37.94</v>
      </c>
      <c r="E1465" s="4">
        <v>37.94</v>
      </c>
      <c r="F1465" s="7">
        <v>-2.93E-2</v>
      </c>
      <c r="G1465" s="37">
        <f t="shared" si="52"/>
        <v>-2.1357820883202719E-2</v>
      </c>
      <c r="H1465" s="37">
        <f t="shared" si="53"/>
        <v>0</v>
      </c>
    </row>
    <row r="1466" spans="1:8">
      <c r="A1466" s="2" t="s">
        <v>1467</v>
      </c>
      <c r="B1466" s="3">
        <v>39.087000000000003</v>
      </c>
      <c r="C1466" s="4">
        <v>38.768000000000001</v>
      </c>
      <c r="D1466" s="4">
        <v>39.087000000000003</v>
      </c>
      <c r="E1466" s="4">
        <v>38.768000000000001</v>
      </c>
      <c r="F1466" s="5">
        <v>8.2000000000000007E-3</v>
      </c>
      <c r="G1466" s="37">
        <f t="shared" si="52"/>
        <v>1.0504365958555941E-2</v>
      </c>
      <c r="H1466" s="37">
        <f t="shared" si="53"/>
        <v>8.2284358233595395E-3</v>
      </c>
    </row>
    <row r="1467" spans="1:8">
      <c r="A1467" s="2" t="s">
        <v>1468</v>
      </c>
      <c r="B1467" s="3">
        <v>38.768000000000001</v>
      </c>
      <c r="C1467" s="4">
        <v>38.365000000000002</v>
      </c>
      <c r="D1467" s="4">
        <v>38.768000000000001</v>
      </c>
      <c r="E1467" s="4">
        <v>38.351999999999997</v>
      </c>
      <c r="F1467" s="5">
        <v>1.0500000000000001E-2</v>
      </c>
      <c r="G1467" s="37">
        <f t="shared" si="52"/>
        <v>4.8717881557924494E-3</v>
      </c>
      <c r="H1467" s="37">
        <f t="shared" si="53"/>
        <v>1.0846891948268772E-2</v>
      </c>
    </row>
    <row r="1468" spans="1:8">
      <c r="A1468" s="2" t="s">
        <v>1469</v>
      </c>
      <c r="B1468" s="3">
        <v>38.365000000000002</v>
      </c>
      <c r="C1468" s="4">
        <v>38.179000000000002</v>
      </c>
      <c r="D1468" s="4">
        <v>38.365000000000002</v>
      </c>
      <c r="E1468" s="4">
        <v>38.177</v>
      </c>
      <c r="F1468" s="5">
        <v>4.8999999999999998E-3</v>
      </c>
      <c r="G1468" s="37">
        <f t="shared" si="52"/>
        <v>-3.1421015422482924E-4</v>
      </c>
      <c r="H1468" s="37">
        <f t="shared" si="53"/>
        <v>4.9244309400948844E-3</v>
      </c>
    </row>
    <row r="1469" spans="1:8">
      <c r="A1469" s="2" t="s">
        <v>1470</v>
      </c>
      <c r="B1469" s="6">
        <v>38.179000000000002</v>
      </c>
      <c r="C1469" s="4">
        <v>38.191000000000003</v>
      </c>
      <c r="D1469" s="4">
        <v>38.192</v>
      </c>
      <c r="E1469" s="4">
        <v>38.179000000000002</v>
      </c>
      <c r="F1469" s="7">
        <v>-2.9999999999999997E-4</v>
      </c>
      <c r="G1469" s="37">
        <f t="shared" si="52"/>
        <v>-2.6115797445873529E-3</v>
      </c>
      <c r="H1469" s="37">
        <f t="shared" si="53"/>
        <v>3.4050132271662756E-4</v>
      </c>
    </row>
    <row r="1470" spans="1:8">
      <c r="A1470" s="2" t="s">
        <v>1471</v>
      </c>
      <c r="B1470" s="6">
        <v>38.191000000000003</v>
      </c>
      <c r="C1470" s="4">
        <v>38.290999999999997</v>
      </c>
      <c r="D1470" s="4">
        <v>38.293999999999997</v>
      </c>
      <c r="E1470" s="4">
        <v>38.191000000000003</v>
      </c>
      <c r="F1470" s="7">
        <v>-2.5999999999999999E-3</v>
      </c>
      <c r="G1470" s="37">
        <f t="shared" si="52"/>
        <v>0</v>
      </c>
      <c r="H1470" s="37">
        <f t="shared" si="53"/>
        <v>2.6969704904295363E-3</v>
      </c>
    </row>
    <row r="1471" spans="1:8">
      <c r="A1471" s="2" t="s">
        <v>1472</v>
      </c>
      <c r="B1471" s="6">
        <v>38.290999999999997</v>
      </c>
      <c r="C1471" s="4">
        <v>38.290999999999997</v>
      </c>
      <c r="D1471" s="4">
        <v>38.290999999999997</v>
      </c>
      <c r="E1471" s="4">
        <v>38.290999999999997</v>
      </c>
      <c r="F1471" s="7">
        <v>0</v>
      </c>
      <c r="G1471" s="37">
        <f t="shared" si="52"/>
        <v>-1.8247699486457676E-3</v>
      </c>
      <c r="H1471" s="37">
        <f t="shared" si="53"/>
        <v>0</v>
      </c>
    </row>
    <row r="1472" spans="1:8">
      <c r="A1472" s="2" t="s">
        <v>1473</v>
      </c>
      <c r="B1472" s="6">
        <v>38.290999999999997</v>
      </c>
      <c r="C1472" s="4">
        <v>38.360999999999997</v>
      </c>
      <c r="D1472" s="4">
        <v>38.363999999999997</v>
      </c>
      <c r="E1472" s="4">
        <v>38.290999999999997</v>
      </c>
      <c r="F1472" s="7">
        <v>-1.8E-3</v>
      </c>
      <c r="G1472" s="37">
        <f t="shared" si="52"/>
        <v>8.8362919132149512E-3</v>
      </c>
      <c r="H1472" s="37">
        <f t="shared" si="53"/>
        <v>1.9064532135488863E-3</v>
      </c>
    </row>
    <row r="1473" spans="1:8">
      <c r="A1473" s="2" t="s">
        <v>1474</v>
      </c>
      <c r="B1473" s="3">
        <v>38.360999999999997</v>
      </c>
      <c r="C1473" s="4">
        <v>38.024999999999999</v>
      </c>
      <c r="D1473" s="4">
        <v>38.360999999999997</v>
      </c>
      <c r="E1473" s="4">
        <v>38.024999999999999</v>
      </c>
      <c r="F1473" s="5">
        <v>8.8000000000000005E-3</v>
      </c>
      <c r="G1473" s="37">
        <f t="shared" si="52"/>
        <v>1.0003422223391345E-3</v>
      </c>
      <c r="H1473" s="37">
        <f t="shared" si="53"/>
        <v>8.8362919132149512E-3</v>
      </c>
    </row>
    <row r="1474" spans="1:8">
      <c r="A1474" s="2" t="s">
        <v>1475</v>
      </c>
      <c r="B1474" s="3">
        <v>38.024999999999999</v>
      </c>
      <c r="C1474" s="4">
        <v>37.987000000000002</v>
      </c>
      <c r="D1474" s="4">
        <v>38.024999999999999</v>
      </c>
      <c r="E1474" s="4">
        <v>37.985999999999997</v>
      </c>
      <c r="F1474" s="5">
        <v>1E-3</v>
      </c>
      <c r="G1474" s="37">
        <f t="shared" ref="G1474:G1537" si="54">(C1474-C1475)/C1475</f>
        <v>-2.8088412873418208E-3</v>
      </c>
      <c r="H1474" s="37">
        <f t="shared" ref="H1474:H1537" si="55">(D1474-E1474)/E1474</f>
        <v>1.0266940451745771E-3</v>
      </c>
    </row>
    <row r="1475" spans="1:8">
      <c r="A1475" s="2" t="s">
        <v>1476</v>
      </c>
      <c r="B1475" s="6">
        <v>37.987000000000002</v>
      </c>
      <c r="C1475" s="4">
        <v>38.094000000000001</v>
      </c>
      <c r="D1475" s="4">
        <v>38.095999999999997</v>
      </c>
      <c r="E1475" s="4">
        <v>37.987000000000002</v>
      </c>
      <c r="F1475" s="7">
        <v>-2.8E-3</v>
      </c>
      <c r="G1475" s="37">
        <f t="shared" si="54"/>
        <v>1.8556149732620392E-2</v>
      </c>
      <c r="H1475" s="37">
        <f t="shared" si="55"/>
        <v>2.8694026903939413E-3</v>
      </c>
    </row>
    <row r="1476" spans="1:8">
      <c r="A1476" s="2" t="s">
        <v>1477</v>
      </c>
      <c r="B1476" s="3">
        <v>38.094000000000001</v>
      </c>
      <c r="C1476" s="4">
        <v>37.4</v>
      </c>
      <c r="D1476" s="4">
        <v>38.094000000000001</v>
      </c>
      <c r="E1476" s="4">
        <v>37.4</v>
      </c>
      <c r="F1476" s="5">
        <v>1.8599999999999998E-2</v>
      </c>
      <c r="G1476" s="37">
        <f t="shared" si="54"/>
        <v>0</v>
      </c>
      <c r="H1476" s="37">
        <f t="shared" si="55"/>
        <v>1.8556149732620392E-2</v>
      </c>
    </row>
    <row r="1477" spans="1:8">
      <c r="A1477" s="2" t="s">
        <v>1478</v>
      </c>
      <c r="B1477" s="6">
        <v>37.4</v>
      </c>
      <c r="C1477" s="4">
        <v>37.4</v>
      </c>
      <c r="D1477" s="4">
        <v>37.4</v>
      </c>
      <c r="E1477" s="4">
        <v>37.4</v>
      </c>
      <c r="F1477" s="7">
        <v>-2.4199999999999999E-2</v>
      </c>
      <c r="G1477" s="37">
        <f t="shared" si="54"/>
        <v>-2.2298904661072375E-2</v>
      </c>
      <c r="H1477" s="37">
        <f t="shared" si="55"/>
        <v>0</v>
      </c>
    </row>
    <row r="1478" spans="1:8">
      <c r="A1478" s="2" t="s">
        <v>1479</v>
      </c>
      <c r="B1478" s="3">
        <v>38.326000000000001</v>
      </c>
      <c r="C1478" s="4">
        <v>38.253</v>
      </c>
      <c r="D1478" s="4">
        <v>38.326000000000001</v>
      </c>
      <c r="E1478" s="4">
        <v>38.241999999999997</v>
      </c>
      <c r="F1478" s="5">
        <v>1.9E-3</v>
      </c>
      <c r="G1478" s="37">
        <f t="shared" si="54"/>
        <v>-4.8129455226599265E-3</v>
      </c>
      <c r="H1478" s="37">
        <f t="shared" si="55"/>
        <v>2.1965378379792686E-3</v>
      </c>
    </row>
    <row r="1479" spans="1:8">
      <c r="A1479" s="2" t="s">
        <v>1480</v>
      </c>
      <c r="B1479" s="6">
        <v>38.253</v>
      </c>
      <c r="C1479" s="4">
        <v>38.438000000000002</v>
      </c>
      <c r="D1479" s="4">
        <v>38.438000000000002</v>
      </c>
      <c r="E1479" s="4">
        <v>38.253</v>
      </c>
      <c r="F1479" s="7">
        <v>-4.7999999999999996E-3</v>
      </c>
      <c r="G1479" s="37">
        <f t="shared" si="54"/>
        <v>-3.3448284803069407E-3</v>
      </c>
      <c r="H1479" s="37">
        <f t="shared" si="55"/>
        <v>4.8362219956605305E-3</v>
      </c>
    </row>
    <row r="1480" spans="1:8">
      <c r="A1480" s="2" t="s">
        <v>1481</v>
      </c>
      <c r="B1480" s="6">
        <v>38.438000000000002</v>
      </c>
      <c r="C1480" s="4">
        <v>38.567</v>
      </c>
      <c r="D1480" s="4">
        <v>38.567999999999998</v>
      </c>
      <c r="E1480" s="4">
        <v>38.438000000000002</v>
      </c>
      <c r="F1480" s="7">
        <v>-3.3999999999999998E-3</v>
      </c>
      <c r="G1480" s="37">
        <f t="shared" si="54"/>
        <v>-7.820740397725864E-3</v>
      </c>
      <c r="H1480" s="37">
        <f t="shared" si="55"/>
        <v>3.3820698267338425E-3</v>
      </c>
    </row>
    <row r="1481" spans="1:8">
      <c r="A1481" s="2" t="s">
        <v>1482</v>
      </c>
      <c r="B1481" s="6">
        <v>38.567</v>
      </c>
      <c r="C1481" s="4">
        <v>38.871000000000002</v>
      </c>
      <c r="D1481" s="4">
        <v>38.871000000000002</v>
      </c>
      <c r="E1481" s="4">
        <v>38.567</v>
      </c>
      <c r="F1481" s="7">
        <v>-7.7999999999999996E-3</v>
      </c>
      <c r="G1481" s="37">
        <f t="shared" si="54"/>
        <v>1.8578690844295455E-2</v>
      </c>
      <c r="H1481" s="37">
        <f t="shared" si="55"/>
        <v>7.8823864962273976E-3</v>
      </c>
    </row>
    <row r="1482" spans="1:8">
      <c r="A1482" s="2" t="s">
        <v>1483</v>
      </c>
      <c r="B1482" s="3">
        <v>38.871000000000002</v>
      </c>
      <c r="C1482" s="4">
        <v>38.161999999999999</v>
      </c>
      <c r="D1482" s="4">
        <v>38.871000000000002</v>
      </c>
      <c r="E1482" s="4">
        <v>38.161999999999999</v>
      </c>
      <c r="F1482" s="5">
        <v>1.8599999999999998E-2</v>
      </c>
      <c r="G1482" s="37">
        <f t="shared" si="54"/>
        <v>0</v>
      </c>
      <c r="H1482" s="37">
        <f t="shared" si="55"/>
        <v>1.8578690844295455E-2</v>
      </c>
    </row>
    <row r="1483" spans="1:8">
      <c r="A1483" s="2" t="s">
        <v>1484</v>
      </c>
      <c r="B1483" s="6">
        <v>38.161999999999999</v>
      </c>
      <c r="C1483" s="4">
        <v>38.161999999999999</v>
      </c>
      <c r="D1483" s="4">
        <v>38.161999999999999</v>
      </c>
      <c r="E1483" s="4">
        <v>38.161999999999999</v>
      </c>
      <c r="F1483" s="7">
        <v>0</v>
      </c>
      <c r="G1483" s="37">
        <f t="shared" si="54"/>
        <v>-1.4914047986604086E-3</v>
      </c>
      <c r="H1483" s="37">
        <f t="shared" si="55"/>
        <v>0</v>
      </c>
    </row>
    <row r="1484" spans="1:8">
      <c r="A1484" s="2" t="s">
        <v>1485</v>
      </c>
      <c r="B1484" s="6">
        <v>38.161999999999999</v>
      </c>
      <c r="C1484" s="4">
        <v>38.219000000000001</v>
      </c>
      <c r="D1484" s="4">
        <v>38.223999999999997</v>
      </c>
      <c r="E1484" s="4">
        <v>38.161999999999999</v>
      </c>
      <c r="F1484" s="7">
        <v>-1.5E-3</v>
      </c>
      <c r="G1484" s="37">
        <f t="shared" si="54"/>
        <v>3.8083731680412652E-3</v>
      </c>
      <c r="H1484" s="37">
        <f t="shared" si="55"/>
        <v>1.6246527959749913E-3</v>
      </c>
    </row>
    <row r="1485" spans="1:8">
      <c r="A1485" s="2" t="s">
        <v>1486</v>
      </c>
      <c r="B1485" s="3">
        <v>38.219000000000001</v>
      </c>
      <c r="C1485" s="4">
        <v>38.073999999999998</v>
      </c>
      <c r="D1485" s="4">
        <v>38.219000000000001</v>
      </c>
      <c r="E1485" s="4">
        <v>38.072000000000003</v>
      </c>
      <c r="F1485" s="5">
        <v>3.8E-3</v>
      </c>
      <c r="G1485" s="37">
        <f t="shared" si="54"/>
        <v>-6.0372207785398433E-4</v>
      </c>
      <c r="H1485" s="37">
        <f t="shared" si="55"/>
        <v>3.8611052742172319E-3</v>
      </c>
    </row>
    <row r="1486" spans="1:8">
      <c r="A1486" s="2" t="s">
        <v>1487</v>
      </c>
      <c r="B1486" s="6">
        <v>38.073999999999998</v>
      </c>
      <c r="C1486" s="4">
        <v>38.097000000000001</v>
      </c>
      <c r="D1486" s="4">
        <v>38.104999999999997</v>
      </c>
      <c r="E1486" s="4">
        <v>38.073999999999998</v>
      </c>
      <c r="F1486" s="7">
        <v>-5.9999999999999995E-4</v>
      </c>
      <c r="G1486" s="37">
        <f t="shared" si="54"/>
        <v>1.8144525086778852E-3</v>
      </c>
      <c r="H1486" s="37">
        <f t="shared" si="55"/>
        <v>8.1420391868463541E-4</v>
      </c>
    </row>
    <row r="1487" spans="1:8">
      <c r="A1487" s="2" t="s">
        <v>1488</v>
      </c>
      <c r="B1487" s="3">
        <v>38.097000000000001</v>
      </c>
      <c r="C1487" s="4">
        <v>38.027999999999999</v>
      </c>
      <c r="D1487" s="4">
        <v>38.097000000000001</v>
      </c>
      <c r="E1487" s="4">
        <v>38.018999999999998</v>
      </c>
      <c r="F1487" s="5">
        <v>1.8E-3</v>
      </c>
      <c r="G1487" s="37">
        <f t="shared" si="54"/>
        <v>3.0597035150004004E-2</v>
      </c>
      <c r="H1487" s="37">
        <f t="shared" si="55"/>
        <v>2.0516057760594166E-3</v>
      </c>
    </row>
    <row r="1488" spans="1:8">
      <c r="A1488" s="2" t="s">
        <v>1489</v>
      </c>
      <c r="B1488" s="3">
        <v>38.027999999999999</v>
      </c>
      <c r="C1488" s="4">
        <v>36.899000000000001</v>
      </c>
      <c r="D1488" s="4">
        <v>38.027999999999999</v>
      </c>
      <c r="E1488" s="4">
        <v>36.899000000000001</v>
      </c>
      <c r="F1488" s="5">
        <v>3.0599999999999999E-2</v>
      </c>
      <c r="G1488" s="37">
        <f t="shared" si="54"/>
        <v>0</v>
      </c>
      <c r="H1488" s="37">
        <f t="shared" si="55"/>
        <v>3.0597035150004004E-2</v>
      </c>
    </row>
    <row r="1489" spans="1:8">
      <c r="A1489" s="2" t="s">
        <v>1490</v>
      </c>
      <c r="B1489" s="6">
        <v>36.899000000000001</v>
      </c>
      <c r="C1489" s="4">
        <v>36.899000000000001</v>
      </c>
      <c r="D1489" s="4">
        <v>36.899000000000001</v>
      </c>
      <c r="E1489" s="4">
        <v>36.899000000000001</v>
      </c>
      <c r="F1489" s="7">
        <v>-2.3699999999999999E-2</v>
      </c>
      <c r="G1489" s="37">
        <f t="shared" si="54"/>
        <v>-2.7591841037263403E-2</v>
      </c>
      <c r="H1489" s="37">
        <f t="shared" si="55"/>
        <v>0</v>
      </c>
    </row>
    <row r="1490" spans="1:8">
      <c r="A1490" s="2" t="s">
        <v>1491</v>
      </c>
      <c r="B1490" s="6">
        <v>37.795999999999999</v>
      </c>
      <c r="C1490" s="4">
        <v>37.945999999999998</v>
      </c>
      <c r="D1490" s="4">
        <v>37.957999999999998</v>
      </c>
      <c r="E1490" s="4">
        <v>37.795999999999999</v>
      </c>
      <c r="F1490" s="7">
        <v>-4.0000000000000001E-3</v>
      </c>
      <c r="G1490" s="37">
        <f t="shared" si="54"/>
        <v>-3.9897107459709443E-3</v>
      </c>
      <c r="H1490" s="37">
        <f t="shared" si="55"/>
        <v>4.2861678484495463E-3</v>
      </c>
    </row>
    <row r="1491" spans="1:8">
      <c r="A1491" s="2" t="s">
        <v>1492</v>
      </c>
      <c r="B1491" s="6">
        <v>37.945999999999998</v>
      </c>
      <c r="C1491" s="4">
        <v>38.097999999999999</v>
      </c>
      <c r="D1491" s="4">
        <v>38.103999999999999</v>
      </c>
      <c r="E1491" s="4">
        <v>37.945999999999998</v>
      </c>
      <c r="F1491" s="7">
        <v>-4.0000000000000001E-3</v>
      </c>
      <c r="G1491" s="37">
        <f t="shared" si="54"/>
        <v>-4.4601862783688866E-4</v>
      </c>
      <c r="H1491" s="37">
        <f t="shared" si="55"/>
        <v>4.163811732461953E-3</v>
      </c>
    </row>
    <row r="1492" spans="1:8">
      <c r="A1492" s="2" t="s">
        <v>1493</v>
      </c>
      <c r="B1492" s="6">
        <v>38.097999999999999</v>
      </c>
      <c r="C1492" s="4">
        <v>38.115000000000002</v>
      </c>
      <c r="D1492" s="4">
        <v>38.128999999999998</v>
      </c>
      <c r="E1492" s="4">
        <v>38.097999999999999</v>
      </c>
      <c r="F1492" s="7">
        <v>-5.0000000000000001E-4</v>
      </c>
      <c r="G1492" s="37">
        <f t="shared" si="54"/>
        <v>3.8981220533622156E-3</v>
      </c>
      <c r="H1492" s="37">
        <f t="shared" si="55"/>
        <v>8.13691007401932E-4</v>
      </c>
    </row>
    <row r="1493" spans="1:8">
      <c r="A1493" s="2" t="s">
        <v>1494</v>
      </c>
      <c r="B1493" s="3">
        <v>38.115000000000002</v>
      </c>
      <c r="C1493" s="4">
        <v>37.966999999999999</v>
      </c>
      <c r="D1493" s="4">
        <v>38.115000000000002</v>
      </c>
      <c r="E1493" s="4">
        <v>37.96</v>
      </c>
      <c r="F1493" s="5">
        <v>3.8999999999999998E-3</v>
      </c>
      <c r="G1493" s="37">
        <f t="shared" si="54"/>
        <v>1.186646273930745E-3</v>
      </c>
      <c r="H1493" s="37">
        <f t="shared" si="55"/>
        <v>4.0832455216017159E-3</v>
      </c>
    </row>
    <row r="1494" spans="1:8">
      <c r="A1494" s="2" t="s">
        <v>1495</v>
      </c>
      <c r="B1494" s="3">
        <v>37.966999999999999</v>
      </c>
      <c r="C1494" s="4">
        <v>37.921999999999997</v>
      </c>
      <c r="D1494" s="4">
        <v>37.966999999999999</v>
      </c>
      <c r="E1494" s="4">
        <v>37.906999999999996</v>
      </c>
      <c r="F1494" s="5">
        <v>1.1999999999999999E-3</v>
      </c>
      <c r="G1494" s="37">
        <f t="shared" si="54"/>
        <v>0</v>
      </c>
      <c r="H1494" s="37">
        <f t="shared" si="55"/>
        <v>1.582821114833732E-3</v>
      </c>
    </row>
    <row r="1495" spans="1:8">
      <c r="A1495" s="2" t="s">
        <v>1496</v>
      </c>
      <c r="B1495" s="6">
        <v>37.921999999999997</v>
      </c>
      <c r="C1495" s="4">
        <v>37.921999999999997</v>
      </c>
      <c r="D1495" s="4">
        <v>37.921999999999997</v>
      </c>
      <c r="E1495" s="4">
        <v>37.921999999999997</v>
      </c>
      <c r="F1495" s="7">
        <v>0</v>
      </c>
      <c r="G1495" s="37">
        <f t="shared" si="54"/>
        <v>-2.1091484313215587E-4</v>
      </c>
      <c r="H1495" s="37">
        <f t="shared" si="55"/>
        <v>0</v>
      </c>
    </row>
    <row r="1496" spans="1:8">
      <c r="A1496" s="2" t="s">
        <v>1497</v>
      </c>
      <c r="B1496" s="6">
        <v>37.921999999999997</v>
      </c>
      <c r="C1496" s="4">
        <v>37.93</v>
      </c>
      <c r="D1496" s="4">
        <v>37.933</v>
      </c>
      <c r="E1496" s="4">
        <v>37.921999999999997</v>
      </c>
      <c r="F1496" s="7">
        <v>-2.0000000000000001E-4</v>
      </c>
      <c r="G1496" s="37">
        <f t="shared" si="54"/>
        <v>-3.3370996137373527E-3</v>
      </c>
      <c r="H1496" s="37">
        <f t="shared" si="55"/>
        <v>2.9006908918313343E-4</v>
      </c>
    </row>
    <row r="1497" spans="1:8">
      <c r="A1497" s="2" t="s">
        <v>1498</v>
      </c>
      <c r="B1497" s="6">
        <v>37.93</v>
      </c>
      <c r="C1497" s="4">
        <v>38.057000000000002</v>
      </c>
      <c r="D1497" s="4">
        <v>38.140999999999998</v>
      </c>
      <c r="E1497" s="4">
        <v>37.637</v>
      </c>
      <c r="F1497" s="7">
        <v>-3.3E-3</v>
      </c>
      <c r="G1497" s="37">
        <f t="shared" si="54"/>
        <v>-1.7833178486631452E-2</v>
      </c>
      <c r="H1497" s="37">
        <f t="shared" si="55"/>
        <v>1.3391077928633997E-2</v>
      </c>
    </row>
    <row r="1498" spans="1:8">
      <c r="A1498" s="2" t="s">
        <v>1499</v>
      </c>
      <c r="B1498" s="6">
        <v>38.057000000000002</v>
      </c>
      <c r="C1498" s="4">
        <v>38.747999999999998</v>
      </c>
      <c r="D1498" s="4">
        <v>38.747999999999998</v>
      </c>
      <c r="E1498" s="4">
        <v>38.057000000000002</v>
      </c>
      <c r="F1498" s="7">
        <v>-1.78E-2</v>
      </c>
      <c r="G1498" s="37">
        <f t="shared" si="54"/>
        <v>3.2921920400927666E-2</v>
      </c>
      <c r="H1498" s="37">
        <f t="shared" si="55"/>
        <v>1.8156975063720087E-2</v>
      </c>
    </row>
    <row r="1499" spans="1:8">
      <c r="A1499" s="2" t="s">
        <v>1500</v>
      </c>
      <c r="B1499" s="3">
        <v>38.747999999999998</v>
      </c>
      <c r="C1499" s="4">
        <v>37.512999999999998</v>
      </c>
      <c r="D1499" s="4">
        <v>38.747999999999998</v>
      </c>
      <c r="E1499" s="4">
        <v>37.512999999999998</v>
      </c>
      <c r="F1499" s="5">
        <v>3.2899999999999999E-2</v>
      </c>
      <c r="G1499" s="37">
        <f t="shared" si="54"/>
        <v>-3.9826972791727568E-2</v>
      </c>
      <c r="H1499" s="37">
        <f t="shared" si="55"/>
        <v>3.2921920400927666E-2</v>
      </c>
    </row>
    <row r="1500" spans="1:8">
      <c r="A1500" s="2" t="s">
        <v>1501</v>
      </c>
      <c r="B1500" s="6">
        <v>37.512999999999998</v>
      </c>
      <c r="C1500" s="4">
        <v>39.069000000000003</v>
      </c>
      <c r="D1500" s="4">
        <v>39.069000000000003</v>
      </c>
      <c r="E1500" s="4">
        <v>37.512999999999998</v>
      </c>
      <c r="F1500" s="7">
        <v>-3.9800000000000002E-2</v>
      </c>
      <c r="G1500" s="37">
        <f t="shared" si="54"/>
        <v>3.2354980355906011E-3</v>
      </c>
      <c r="H1500" s="37">
        <f t="shared" si="55"/>
        <v>4.1478953962626408E-2</v>
      </c>
    </row>
    <row r="1501" spans="1:8">
      <c r="A1501" s="2" t="s">
        <v>1503</v>
      </c>
      <c r="B1501" s="3">
        <v>39.069000000000003</v>
      </c>
      <c r="C1501" s="4">
        <v>38.942999999999998</v>
      </c>
      <c r="D1501" s="4">
        <v>39.069000000000003</v>
      </c>
      <c r="E1501" s="4">
        <v>38.932000000000002</v>
      </c>
      <c r="F1501" s="5">
        <v>3.2000000000000002E-3</v>
      </c>
      <c r="G1501" s="37">
        <f t="shared" si="54"/>
        <v>6.1001525719267577E-2</v>
      </c>
      <c r="H1501" s="37">
        <f t="shared" si="55"/>
        <v>3.5189561286345537E-3</v>
      </c>
    </row>
    <row r="1502" spans="1:8">
      <c r="A1502" s="2" t="s">
        <v>1504</v>
      </c>
      <c r="B1502" s="3">
        <v>38.942999999999998</v>
      </c>
      <c r="C1502" s="4">
        <v>36.704000000000001</v>
      </c>
      <c r="D1502" s="4">
        <v>38.942999999999998</v>
      </c>
      <c r="E1502" s="4">
        <v>36.704000000000001</v>
      </c>
      <c r="F1502" s="5">
        <v>6.0999999999999999E-2</v>
      </c>
      <c r="G1502" s="37">
        <f t="shared" si="54"/>
        <v>-2.0521442104982211E-2</v>
      </c>
      <c r="H1502" s="37">
        <f t="shared" si="55"/>
        <v>6.1001525719267577E-2</v>
      </c>
    </row>
    <row r="1503" spans="1:8">
      <c r="A1503" s="2" t="s">
        <v>1505</v>
      </c>
      <c r="B1503" s="6">
        <v>36.704000000000001</v>
      </c>
      <c r="C1503" s="4">
        <v>37.472999999999999</v>
      </c>
      <c r="D1503" s="4">
        <v>37.89</v>
      </c>
      <c r="E1503" s="4">
        <v>36.704000000000001</v>
      </c>
      <c r="F1503" s="7">
        <v>-2.0500000000000001E-2</v>
      </c>
      <c r="G1503" s="37">
        <f t="shared" si="54"/>
        <v>2.2148877553803705E-2</v>
      </c>
      <c r="H1503" s="37">
        <f t="shared" si="55"/>
        <v>3.231255448997384E-2</v>
      </c>
    </row>
    <row r="1504" spans="1:8">
      <c r="A1504" s="2" t="s">
        <v>1506</v>
      </c>
      <c r="B1504" s="3">
        <v>37.472999999999999</v>
      </c>
      <c r="C1504" s="4">
        <v>36.661000000000001</v>
      </c>
      <c r="D1504" s="4">
        <v>37.472999999999999</v>
      </c>
      <c r="E1504" s="4">
        <v>36.661000000000001</v>
      </c>
      <c r="F1504" s="5">
        <v>2.2100000000000002E-2</v>
      </c>
      <c r="G1504" s="37">
        <f t="shared" si="54"/>
        <v>-2.4272749048518859E-2</v>
      </c>
      <c r="H1504" s="37">
        <f t="shared" si="55"/>
        <v>2.2148877553803705E-2</v>
      </c>
    </row>
    <row r="1505" spans="1:8">
      <c r="A1505" s="2" t="s">
        <v>1507</v>
      </c>
      <c r="B1505" s="6">
        <v>36.661000000000001</v>
      </c>
      <c r="C1505" s="4">
        <v>37.573</v>
      </c>
      <c r="D1505" s="4">
        <v>37.612000000000002</v>
      </c>
      <c r="E1505" s="4">
        <v>36.661000000000001</v>
      </c>
      <c r="F1505" s="7">
        <v>-2.4299999999999999E-2</v>
      </c>
      <c r="G1505" s="37">
        <f t="shared" si="54"/>
        <v>0</v>
      </c>
      <c r="H1505" s="37">
        <f t="shared" si="55"/>
        <v>2.5940372603038664E-2</v>
      </c>
    </row>
    <row r="1506" spans="1:8">
      <c r="A1506" s="2" t="s">
        <v>1508</v>
      </c>
      <c r="B1506" s="6">
        <v>37.573</v>
      </c>
      <c r="C1506" s="4">
        <v>37.573</v>
      </c>
      <c r="D1506" s="4">
        <v>37.573</v>
      </c>
      <c r="E1506" s="4">
        <v>37.573</v>
      </c>
      <c r="F1506" s="7">
        <v>0</v>
      </c>
      <c r="G1506" s="37">
        <f t="shared" si="54"/>
        <v>2.3090537780803239E-2</v>
      </c>
      <c r="H1506" s="37">
        <f t="shared" si="55"/>
        <v>0</v>
      </c>
    </row>
    <row r="1507" spans="1:8">
      <c r="A1507" s="2" t="s">
        <v>1509</v>
      </c>
      <c r="B1507" s="3">
        <v>37.573</v>
      </c>
      <c r="C1507" s="4">
        <v>36.725000000000001</v>
      </c>
      <c r="D1507" s="4">
        <v>37.573</v>
      </c>
      <c r="E1507" s="4">
        <v>36.725000000000001</v>
      </c>
      <c r="F1507" s="5">
        <v>2.3099999999999999E-2</v>
      </c>
      <c r="G1507" s="37">
        <f t="shared" si="54"/>
        <v>-3.1743520788842322E-2</v>
      </c>
      <c r="H1507" s="37">
        <f t="shared" si="55"/>
        <v>2.3090537780803239E-2</v>
      </c>
    </row>
    <row r="1508" spans="1:8">
      <c r="A1508" s="2" t="s">
        <v>1510</v>
      </c>
      <c r="B1508" s="6">
        <v>36.725000000000001</v>
      </c>
      <c r="C1508" s="4">
        <v>37.929000000000002</v>
      </c>
      <c r="D1508" s="4">
        <v>37.929000000000002</v>
      </c>
      <c r="E1508" s="4">
        <v>36.725000000000001</v>
      </c>
      <c r="F1508" s="7">
        <v>-3.1699999999999999E-2</v>
      </c>
      <c r="G1508" s="37">
        <f t="shared" si="54"/>
        <v>-1.1209885554889326E-2</v>
      </c>
      <c r="H1508" s="37">
        <f t="shared" si="55"/>
        <v>3.2784206943498997E-2</v>
      </c>
    </row>
    <row r="1509" spans="1:8">
      <c r="A1509" s="2" t="s">
        <v>1511</v>
      </c>
      <c r="B1509" s="6">
        <v>37.929000000000002</v>
      </c>
      <c r="C1509" s="4">
        <v>38.359000000000002</v>
      </c>
      <c r="D1509" s="4">
        <v>38.359000000000002</v>
      </c>
      <c r="E1509" s="4">
        <v>37.929000000000002</v>
      </c>
      <c r="F1509" s="7">
        <v>-1.12E-2</v>
      </c>
      <c r="G1509" s="37">
        <f t="shared" si="54"/>
        <v>-1.7141539407604718E-2</v>
      </c>
      <c r="H1509" s="37">
        <f t="shared" si="55"/>
        <v>1.1336971710300818E-2</v>
      </c>
    </row>
    <row r="1510" spans="1:8">
      <c r="A1510" s="2" t="s">
        <v>1512</v>
      </c>
      <c r="B1510" s="6">
        <v>38.359000000000002</v>
      </c>
      <c r="C1510" s="4">
        <v>39.027999999999999</v>
      </c>
      <c r="D1510" s="4">
        <v>39.027999999999999</v>
      </c>
      <c r="E1510" s="4">
        <v>38.359000000000002</v>
      </c>
      <c r="F1510" s="7">
        <v>-1.7100000000000001E-2</v>
      </c>
      <c r="G1510" s="37">
        <f t="shared" si="54"/>
        <v>3.1150096435837198E-2</v>
      </c>
      <c r="H1510" s="37">
        <f t="shared" si="55"/>
        <v>1.744049636330449E-2</v>
      </c>
    </row>
    <row r="1511" spans="1:8">
      <c r="A1511" s="2" t="s">
        <v>1513</v>
      </c>
      <c r="B1511" s="3">
        <v>39.027999999999999</v>
      </c>
      <c r="C1511" s="4">
        <v>37.848999999999997</v>
      </c>
      <c r="D1511" s="4">
        <v>39.027999999999999</v>
      </c>
      <c r="E1511" s="4">
        <v>37.848999999999997</v>
      </c>
      <c r="F1511" s="5">
        <v>3.1199999999999999E-2</v>
      </c>
      <c r="G1511" s="37">
        <f t="shared" si="54"/>
        <v>0</v>
      </c>
      <c r="H1511" s="37">
        <f t="shared" si="55"/>
        <v>3.1150096435837198E-2</v>
      </c>
    </row>
    <row r="1512" spans="1:8">
      <c r="A1512" s="2" t="s">
        <v>1514</v>
      </c>
      <c r="B1512" s="6">
        <v>37.848999999999997</v>
      </c>
      <c r="C1512" s="4">
        <v>37.848999999999997</v>
      </c>
      <c r="D1512" s="4">
        <v>37.848999999999997</v>
      </c>
      <c r="E1512" s="4">
        <v>37.848999999999997</v>
      </c>
      <c r="F1512" s="7">
        <v>-2.4799999999999999E-2</v>
      </c>
      <c r="G1512" s="37">
        <f t="shared" si="54"/>
        <v>-2.1306854911695632E-2</v>
      </c>
      <c r="H1512" s="37">
        <f t="shared" si="55"/>
        <v>0</v>
      </c>
    </row>
    <row r="1513" spans="1:8">
      <c r="A1513" s="2" t="s">
        <v>1515</v>
      </c>
      <c r="B1513" s="3">
        <v>38.813000000000002</v>
      </c>
      <c r="C1513" s="4">
        <v>38.673000000000002</v>
      </c>
      <c r="D1513" s="4">
        <v>38.813000000000002</v>
      </c>
      <c r="E1513" s="4">
        <v>38.667999999999999</v>
      </c>
      <c r="F1513" s="5">
        <v>3.5999999999999999E-3</v>
      </c>
      <c r="G1513" s="37">
        <f t="shared" si="54"/>
        <v>1.1131245146259192E-3</v>
      </c>
      <c r="H1513" s="37">
        <f t="shared" si="55"/>
        <v>3.7498706941140772E-3</v>
      </c>
    </row>
    <row r="1514" spans="1:8">
      <c r="A1514" s="2" t="s">
        <v>1516</v>
      </c>
      <c r="B1514" s="3">
        <v>38.673000000000002</v>
      </c>
      <c r="C1514" s="4">
        <v>38.630000000000003</v>
      </c>
      <c r="D1514" s="4">
        <v>38.673000000000002</v>
      </c>
      <c r="E1514" s="4">
        <v>38.613999999999997</v>
      </c>
      <c r="F1514" s="5">
        <v>1.1000000000000001E-3</v>
      </c>
      <c r="G1514" s="37">
        <f t="shared" si="54"/>
        <v>3.1421226206861308E-3</v>
      </c>
      <c r="H1514" s="37">
        <f t="shared" si="55"/>
        <v>1.5279432330244111E-3</v>
      </c>
    </row>
    <row r="1515" spans="1:8">
      <c r="A1515" s="2" t="s">
        <v>1517</v>
      </c>
      <c r="B1515" s="3">
        <v>38.630000000000003</v>
      </c>
      <c r="C1515" s="4">
        <v>38.509</v>
      </c>
      <c r="D1515" s="4">
        <v>38.630000000000003</v>
      </c>
      <c r="E1515" s="4">
        <v>38.508000000000003</v>
      </c>
      <c r="F1515" s="5">
        <v>3.0999999999999999E-3</v>
      </c>
      <c r="G1515" s="37">
        <f t="shared" si="54"/>
        <v>-2.9516091448100151E-3</v>
      </c>
      <c r="H1515" s="37">
        <f t="shared" si="55"/>
        <v>3.1681728472005787E-3</v>
      </c>
    </row>
    <row r="1516" spans="1:8">
      <c r="A1516" s="2" t="s">
        <v>1518</v>
      </c>
      <c r="B1516" s="6">
        <v>38.509</v>
      </c>
      <c r="C1516" s="4">
        <v>38.622999999999998</v>
      </c>
      <c r="D1516" s="4">
        <v>38.625999999999998</v>
      </c>
      <c r="E1516" s="4">
        <v>38.509</v>
      </c>
      <c r="F1516" s="7">
        <v>-2.8999999999999998E-3</v>
      </c>
      <c r="G1516" s="37">
        <f t="shared" si="54"/>
        <v>2.0935211863286576E-2</v>
      </c>
      <c r="H1516" s="37">
        <f t="shared" si="55"/>
        <v>3.0382507985145637E-3</v>
      </c>
    </row>
    <row r="1517" spans="1:8">
      <c r="A1517" s="2" t="s">
        <v>1519</v>
      </c>
      <c r="B1517" s="3">
        <v>38.622999999999998</v>
      </c>
      <c r="C1517" s="4">
        <v>37.831000000000003</v>
      </c>
      <c r="D1517" s="4">
        <v>38.622999999999998</v>
      </c>
      <c r="E1517" s="4">
        <v>37.831000000000003</v>
      </c>
      <c r="F1517" s="5">
        <v>2.0899999999999998E-2</v>
      </c>
      <c r="G1517" s="37">
        <f t="shared" si="54"/>
        <v>0</v>
      </c>
      <c r="H1517" s="37">
        <f t="shared" si="55"/>
        <v>2.0935211863286576E-2</v>
      </c>
    </row>
    <row r="1518" spans="1:8">
      <c r="A1518" s="2" t="s">
        <v>1520</v>
      </c>
      <c r="B1518" s="6">
        <v>37.831000000000003</v>
      </c>
      <c r="C1518" s="4">
        <v>37.831000000000003</v>
      </c>
      <c r="D1518" s="4">
        <v>37.831000000000003</v>
      </c>
      <c r="E1518" s="4">
        <v>37.831000000000003</v>
      </c>
      <c r="F1518" s="7">
        <v>-2.6700000000000002E-2</v>
      </c>
      <c r="G1518" s="37">
        <f t="shared" si="54"/>
        <v>-2.278304445535086E-2</v>
      </c>
      <c r="H1518" s="37">
        <f t="shared" si="55"/>
        <v>0</v>
      </c>
    </row>
    <row r="1519" spans="1:8">
      <c r="A1519" s="2" t="s">
        <v>1521</v>
      </c>
      <c r="B1519" s="3">
        <v>38.868000000000002</v>
      </c>
      <c r="C1519" s="4">
        <v>38.713000000000001</v>
      </c>
      <c r="D1519" s="4">
        <v>38.868000000000002</v>
      </c>
      <c r="E1519" s="4">
        <v>38.712000000000003</v>
      </c>
      <c r="F1519" s="5">
        <v>4.0000000000000001E-3</v>
      </c>
      <c r="G1519" s="37">
        <f t="shared" si="54"/>
        <v>1.6559290020440388E-3</v>
      </c>
      <c r="H1519" s="37">
        <f t="shared" si="55"/>
        <v>4.0297582145070983E-3</v>
      </c>
    </row>
    <row r="1520" spans="1:8">
      <c r="A1520" s="2" t="s">
        <v>1522</v>
      </c>
      <c r="B1520" s="3">
        <v>38.713000000000001</v>
      </c>
      <c r="C1520" s="4">
        <v>38.649000000000001</v>
      </c>
      <c r="D1520" s="4">
        <v>38.713000000000001</v>
      </c>
      <c r="E1520" s="4">
        <v>38.643999999999998</v>
      </c>
      <c r="F1520" s="5">
        <v>1.6999999999999999E-3</v>
      </c>
      <c r="G1520" s="37">
        <f t="shared" si="54"/>
        <v>-2.8380505172991934E-3</v>
      </c>
      <c r="H1520" s="37">
        <f t="shared" si="55"/>
        <v>1.7855294482973455E-3</v>
      </c>
    </row>
    <row r="1521" spans="1:8">
      <c r="A1521" s="2" t="s">
        <v>1523</v>
      </c>
      <c r="B1521" s="6">
        <v>38.649000000000001</v>
      </c>
      <c r="C1521" s="4">
        <v>38.759</v>
      </c>
      <c r="D1521" s="4">
        <v>38.765999999999998</v>
      </c>
      <c r="E1521" s="4">
        <v>38.649000000000001</v>
      </c>
      <c r="F1521" s="7">
        <v>-2.8E-3</v>
      </c>
      <c r="G1521" s="37">
        <f t="shared" si="54"/>
        <v>-1.2626262626262495E-3</v>
      </c>
      <c r="H1521" s="37">
        <f t="shared" si="55"/>
        <v>3.0272452068616867E-3</v>
      </c>
    </row>
    <row r="1522" spans="1:8">
      <c r="A1522" s="2" t="s">
        <v>1524</v>
      </c>
      <c r="B1522" s="6">
        <v>38.759</v>
      </c>
      <c r="C1522" s="4">
        <v>38.808</v>
      </c>
      <c r="D1522" s="4">
        <v>38.81</v>
      </c>
      <c r="E1522" s="4">
        <v>38.759</v>
      </c>
      <c r="F1522" s="7">
        <v>-1.2999999999999999E-3</v>
      </c>
      <c r="G1522" s="37">
        <f t="shared" si="54"/>
        <v>-2.6214340786429391E-3</v>
      </c>
      <c r="H1522" s="37">
        <f t="shared" si="55"/>
        <v>1.3158234216569553E-3</v>
      </c>
    </row>
    <row r="1523" spans="1:8">
      <c r="A1523" s="2" t="s">
        <v>1525</v>
      </c>
      <c r="B1523" s="6">
        <v>38.808</v>
      </c>
      <c r="C1523" s="4">
        <v>38.909999999999997</v>
      </c>
      <c r="D1523" s="4">
        <v>38.911999999999999</v>
      </c>
      <c r="E1523" s="4">
        <v>38.808</v>
      </c>
      <c r="F1523" s="7">
        <v>-2.5999999999999999E-3</v>
      </c>
      <c r="G1523" s="37">
        <f t="shared" si="54"/>
        <v>0</v>
      </c>
      <c r="H1523" s="37">
        <f t="shared" si="55"/>
        <v>2.6798598227169451E-3</v>
      </c>
    </row>
    <row r="1524" spans="1:8">
      <c r="A1524" s="2" t="s">
        <v>1526</v>
      </c>
      <c r="B1524" s="6">
        <v>38.909999999999997</v>
      </c>
      <c r="C1524" s="4">
        <v>38.909999999999997</v>
      </c>
      <c r="D1524" s="4">
        <v>38.909999999999997</v>
      </c>
      <c r="E1524" s="4">
        <v>38.909999999999997</v>
      </c>
      <c r="F1524" s="7">
        <v>0</v>
      </c>
      <c r="G1524" s="37">
        <f t="shared" si="54"/>
        <v>5.4523372696968532E-3</v>
      </c>
      <c r="H1524" s="37">
        <f t="shared" si="55"/>
        <v>0</v>
      </c>
    </row>
    <row r="1525" spans="1:8">
      <c r="A1525" s="2" t="s">
        <v>1527</v>
      </c>
      <c r="B1525" s="3">
        <v>38.909999999999997</v>
      </c>
      <c r="C1525" s="4">
        <v>38.698999999999998</v>
      </c>
      <c r="D1525" s="4">
        <v>38.909999999999997</v>
      </c>
      <c r="E1525" s="4">
        <v>38.698999999999998</v>
      </c>
      <c r="F1525" s="5">
        <v>5.4999999999999997E-3</v>
      </c>
      <c r="G1525" s="37">
        <f t="shared" si="54"/>
        <v>-4.1174502689210659E-3</v>
      </c>
      <c r="H1525" s="37">
        <f t="shared" si="55"/>
        <v>5.4523372696968532E-3</v>
      </c>
    </row>
    <row r="1526" spans="1:8">
      <c r="A1526" s="2" t="s">
        <v>1528</v>
      </c>
      <c r="B1526" s="6">
        <v>38.698999999999998</v>
      </c>
      <c r="C1526" s="4">
        <v>38.859000000000002</v>
      </c>
      <c r="D1526" s="4">
        <v>38.866999999999997</v>
      </c>
      <c r="E1526" s="4">
        <v>38.698999999999998</v>
      </c>
      <c r="F1526" s="7">
        <v>-4.53E-2</v>
      </c>
      <c r="G1526" s="37">
        <f t="shared" si="54"/>
        <v>-4.0873750462791528E-2</v>
      </c>
      <c r="H1526" s="37">
        <f t="shared" si="55"/>
        <v>4.3411974469624347E-3</v>
      </c>
    </row>
    <row r="1527" spans="1:8">
      <c r="A1527" s="2" t="s">
        <v>1567</v>
      </c>
      <c r="B1527" s="3">
        <v>40.534999999999997</v>
      </c>
      <c r="C1527" s="4">
        <v>40.515000000000001</v>
      </c>
      <c r="D1527" s="4">
        <v>40.661000000000001</v>
      </c>
      <c r="E1527" s="4">
        <v>40.534999999999997</v>
      </c>
      <c r="F1527" s="5">
        <v>5.0000000000000001E-4</v>
      </c>
      <c r="G1527" s="37">
        <f t="shared" si="54"/>
        <v>0</v>
      </c>
      <c r="H1527" s="37">
        <f t="shared" si="55"/>
        <v>3.108424818058586E-3</v>
      </c>
    </row>
    <row r="1528" spans="1:8">
      <c r="A1528" s="2" t="s">
        <v>1568</v>
      </c>
      <c r="B1528" s="3">
        <v>40.515000000000001</v>
      </c>
      <c r="C1528" s="4">
        <v>40.515000000000001</v>
      </c>
      <c r="D1528" s="4">
        <v>40.515000000000001</v>
      </c>
      <c r="E1528" s="4">
        <v>40.515000000000001</v>
      </c>
      <c r="F1528" s="5">
        <v>0</v>
      </c>
      <c r="G1528" s="37">
        <f t="shared" si="54"/>
        <v>-4.9361996199186616E-5</v>
      </c>
      <c r="H1528" s="37">
        <f t="shared" si="55"/>
        <v>0</v>
      </c>
    </row>
    <row r="1529" spans="1:8">
      <c r="A1529" s="2" t="s">
        <v>1569</v>
      </c>
      <c r="B1529" s="6">
        <v>40.512999999999998</v>
      </c>
      <c r="C1529" s="4">
        <v>40.517000000000003</v>
      </c>
      <c r="D1529" s="4">
        <v>40.56</v>
      </c>
      <c r="E1529" s="4">
        <v>40.454000000000001</v>
      </c>
      <c r="F1529" s="7">
        <v>-1E-4</v>
      </c>
      <c r="G1529" s="37">
        <f t="shared" si="54"/>
        <v>-7.738838684397311E-3</v>
      </c>
      <c r="H1529" s="37">
        <f t="shared" si="55"/>
        <v>2.6202600484501321E-3</v>
      </c>
    </row>
    <row r="1530" spans="1:8">
      <c r="A1530" s="2" t="s">
        <v>1570</v>
      </c>
      <c r="B1530" s="6">
        <v>40.517000000000003</v>
      </c>
      <c r="C1530" s="4">
        <v>40.832999999999998</v>
      </c>
      <c r="D1530" s="4">
        <v>40.832999999999998</v>
      </c>
      <c r="E1530" s="4">
        <v>40.517000000000003</v>
      </c>
      <c r="F1530" s="7">
        <v>-7.9000000000000008E-3</v>
      </c>
      <c r="G1530" s="37">
        <f t="shared" si="54"/>
        <v>7.4013766560579565E-3</v>
      </c>
      <c r="H1530" s="37">
        <f t="shared" si="55"/>
        <v>7.7991953994618404E-3</v>
      </c>
    </row>
    <row r="1531" spans="1:8">
      <c r="A1531" s="2" t="s">
        <v>1571</v>
      </c>
      <c r="B1531" s="3">
        <v>40.838999999999999</v>
      </c>
      <c r="C1531" s="4">
        <v>40.533000000000001</v>
      </c>
      <c r="D1531" s="4">
        <v>40.838999999999999</v>
      </c>
      <c r="E1531" s="4">
        <v>40.533000000000001</v>
      </c>
      <c r="F1531" s="5">
        <v>7.7000000000000002E-3</v>
      </c>
      <c r="G1531" s="37">
        <f t="shared" si="54"/>
        <v>2.7145747988753727E-4</v>
      </c>
      <c r="H1531" s="37">
        <f t="shared" si="55"/>
        <v>7.5494041891791229E-3</v>
      </c>
    </row>
    <row r="1532" spans="1:8">
      <c r="A1532" s="2" t="s">
        <v>1572</v>
      </c>
      <c r="B1532" s="3">
        <v>40.527999999999999</v>
      </c>
      <c r="C1532" s="4">
        <v>40.521999999999998</v>
      </c>
      <c r="D1532" s="4">
        <v>40.590000000000003</v>
      </c>
      <c r="E1532" s="4">
        <v>40.404000000000003</v>
      </c>
      <c r="F1532" s="5">
        <v>2.9999999999999997E-4</v>
      </c>
      <c r="G1532" s="37">
        <f t="shared" si="54"/>
        <v>-5.6194940001472165E-3</v>
      </c>
      <c r="H1532" s="37">
        <f t="shared" si="55"/>
        <v>4.6035046035046018E-3</v>
      </c>
    </row>
    <row r="1533" spans="1:8">
      <c r="A1533" s="2" t="s">
        <v>1573</v>
      </c>
      <c r="B1533" s="6">
        <v>40.515000000000001</v>
      </c>
      <c r="C1533" s="4">
        <v>40.750999999999998</v>
      </c>
      <c r="D1533" s="4">
        <v>40.776000000000003</v>
      </c>
      <c r="E1533" s="4">
        <v>40.457000000000001</v>
      </c>
      <c r="F1533" s="7">
        <v>-5.7999999999999996E-3</v>
      </c>
      <c r="G1533" s="37">
        <f t="shared" si="54"/>
        <v>0</v>
      </c>
      <c r="H1533" s="37">
        <f t="shared" si="55"/>
        <v>7.8849148478632274E-3</v>
      </c>
    </row>
    <row r="1534" spans="1:8">
      <c r="A1534" s="2" t="s">
        <v>1574</v>
      </c>
      <c r="B1534" s="6">
        <v>40.750999999999998</v>
      </c>
      <c r="C1534" s="4">
        <v>40.750999999999998</v>
      </c>
      <c r="D1534" s="4">
        <v>40.750999999999998</v>
      </c>
      <c r="E1534" s="4">
        <v>40.750999999999998</v>
      </c>
      <c r="F1534" s="7">
        <v>-2.0999999999999999E-3</v>
      </c>
      <c r="G1534" s="37">
        <f t="shared" si="54"/>
        <v>4.7833912764749737E-3</v>
      </c>
      <c r="H1534" s="37">
        <f t="shared" si="55"/>
        <v>0</v>
      </c>
    </row>
    <row r="1535" spans="1:8">
      <c r="A1535" s="2" t="s">
        <v>1575</v>
      </c>
      <c r="B1535" s="3">
        <v>40.835000000000001</v>
      </c>
      <c r="C1535" s="4">
        <v>40.557000000000002</v>
      </c>
      <c r="D1535" s="4">
        <v>40.866999999999997</v>
      </c>
      <c r="E1535" s="4">
        <v>40.557000000000002</v>
      </c>
      <c r="F1535" s="5">
        <v>6.7999999999999996E-3</v>
      </c>
      <c r="G1535" s="37">
        <f t="shared" si="54"/>
        <v>-3.7582903463522152E-3</v>
      </c>
      <c r="H1535" s="37">
        <f t="shared" si="55"/>
        <v>7.643563379934294E-3</v>
      </c>
    </row>
    <row r="1536" spans="1:8">
      <c r="A1536" s="2" t="s">
        <v>1576</v>
      </c>
      <c r="B1536" s="6">
        <v>40.561</v>
      </c>
      <c r="C1536" s="4">
        <v>40.71</v>
      </c>
      <c r="D1536" s="4">
        <v>40.71</v>
      </c>
      <c r="E1536" s="4">
        <v>40.472000000000001</v>
      </c>
      <c r="F1536" s="7">
        <v>-3.8E-3</v>
      </c>
      <c r="G1536" s="37">
        <f t="shared" si="54"/>
        <v>2.7093596059113161E-3</v>
      </c>
      <c r="H1536" s="37">
        <f t="shared" si="55"/>
        <v>5.8806088159715246E-3</v>
      </c>
    </row>
    <row r="1537" spans="1:8">
      <c r="A1537" s="2" t="s">
        <v>1577</v>
      </c>
      <c r="B1537" s="3">
        <v>40.718000000000004</v>
      </c>
      <c r="C1537" s="4">
        <v>40.6</v>
      </c>
      <c r="D1537" s="4">
        <v>40.774999999999999</v>
      </c>
      <c r="E1537" s="4">
        <v>40.6</v>
      </c>
      <c r="F1537" s="5">
        <v>3.0999999999999999E-3</v>
      </c>
      <c r="G1537" s="37">
        <f t="shared" si="54"/>
        <v>-3.4853468165528425E-3</v>
      </c>
      <c r="H1537" s="37">
        <f t="shared" si="55"/>
        <v>4.3103448275861366E-3</v>
      </c>
    </row>
    <row r="1538" spans="1:8">
      <c r="A1538" s="2" t="s">
        <v>1578</v>
      </c>
      <c r="B1538" s="6">
        <v>40.591000000000001</v>
      </c>
      <c r="C1538" s="4">
        <v>40.741999999999997</v>
      </c>
      <c r="D1538" s="4">
        <v>41.045999999999999</v>
      </c>
      <c r="E1538" s="4">
        <v>40.591000000000001</v>
      </c>
      <c r="F1538" s="7">
        <v>-3.7000000000000002E-3</v>
      </c>
      <c r="G1538" s="37">
        <f t="shared" ref="G1538:G1601" si="56">(C1538-C1539)/C1539</f>
        <v>2.4851750695110628E-3</v>
      </c>
      <c r="H1538" s="37">
        <f t="shared" ref="H1538:H1601" si="57">(D1538-E1538)/E1538</f>
        <v>1.120938138996325E-2</v>
      </c>
    </row>
    <row r="1539" spans="1:8">
      <c r="A1539" s="2" t="s">
        <v>1579</v>
      </c>
      <c r="B1539" s="3">
        <v>40.741999999999997</v>
      </c>
      <c r="C1539" s="4">
        <v>40.640999999999998</v>
      </c>
      <c r="D1539" s="4">
        <v>40.856000000000002</v>
      </c>
      <c r="E1539" s="4">
        <v>40.640999999999998</v>
      </c>
      <c r="F1539" s="5">
        <v>2.5000000000000001E-3</v>
      </c>
      <c r="G1539" s="37">
        <f t="shared" si="56"/>
        <v>0</v>
      </c>
      <c r="H1539" s="37">
        <f t="shared" si="57"/>
        <v>5.2902241578702157E-3</v>
      </c>
    </row>
    <row r="1540" spans="1:8">
      <c r="A1540" s="2" t="s">
        <v>1580</v>
      </c>
      <c r="B1540" s="6">
        <v>40.640999999999998</v>
      </c>
      <c r="C1540" s="4">
        <v>40.640999999999998</v>
      </c>
      <c r="D1540" s="4">
        <v>40.640999999999998</v>
      </c>
      <c r="E1540" s="4">
        <v>40.640999999999998</v>
      </c>
      <c r="F1540" s="7">
        <v>-4.0000000000000002E-4</v>
      </c>
      <c r="G1540" s="37">
        <f t="shared" si="56"/>
        <v>-3.4085335948995316E-3</v>
      </c>
      <c r="H1540" s="37">
        <f t="shared" si="57"/>
        <v>0</v>
      </c>
    </row>
    <row r="1541" spans="1:8">
      <c r="A1541" s="2" t="s">
        <v>1581</v>
      </c>
      <c r="B1541" s="6">
        <v>40.656999999999996</v>
      </c>
      <c r="C1541" s="4">
        <v>40.78</v>
      </c>
      <c r="D1541" s="4">
        <v>40.78</v>
      </c>
      <c r="E1541" s="4">
        <v>40.594000000000001</v>
      </c>
      <c r="F1541" s="7">
        <v>-3.0000000000000001E-3</v>
      </c>
      <c r="G1541" s="37">
        <f t="shared" si="56"/>
        <v>-5.6326351466680072E-3</v>
      </c>
      <c r="H1541" s="37">
        <f t="shared" si="57"/>
        <v>4.5819579248164736E-3</v>
      </c>
    </row>
    <row r="1542" spans="1:8">
      <c r="A1542" s="2" t="s">
        <v>1582</v>
      </c>
      <c r="B1542" s="6">
        <v>40.78</v>
      </c>
      <c r="C1542" s="4">
        <v>41.011000000000003</v>
      </c>
      <c r="D1542" s="4">
        <v>41.011000000000003</v>
      </c>
      <c r="E1542" s="4">
        <v>40.737000000000002</v>
      </c>
      <c r="F1542" s="7">
        <v>-5.7000000000000002E-3</v>
      </c>
      <c r="G1542" s="37">
        <f t="shared" si="56"/>
        <v>-6.3720502010950753E-3</v>
      </c>
      <c r="H1542" s="37">
        <f t="shared" si="57"/>
        <v>6.7260721211675114E-3</v>
      </c>
    </row>
    <row r="1543" spans="1:8">
      <c r="A1543" s="2" t="s">
        <v>1583</v>
      </c>
      <c r="B1543" s="6">
        <v>41.014000000000003</v>
      </c>
      <c r="C1543" s="4">
        <v>41.274000000000001</v>
      </c>
      <c r="D1543" s="4">
        <v>41.298999999999999</v>
      </c>
      <c r="E1543" s="4">
        <v>40.987000000000002</v>
      </c>
      <c r="F1543" s="7">
        <v>-6.3E-3</v>
      </c>
      <c r="G1543" s="37">
        <f t="shared" si="56"/>
        <v>3.5986966882265051E-3</v>
      </c>
      <c r="H1543" s="37">
        <f t="shared" si="57"/>
        <v>7.6121697123477591E-3</v>
      </c>
    </row>
    <row r="1544" spans="1:8">
      <c r="A1544" s="2" t="s">
        <v>1584</v>
      </c>
      <c r="B1544" s="3">
        <v>41.274999999999999</v>
      </c>
      <c r="C1544" s="4">
        <v>41.125999999999998</v>
      </c>
      <c r="D1544" s="4">
        <v>41.289000000000001</v>
      </c>
      <c r="E1544" s="4">
        <v>41.121000000000002</v>
      </c>
      <c r="F1544" s="5">
        <v>3.8E-3</v>
      </c>
      <c r="G1544" s="37">
        <f t="shared" si="56"/>
        <v>-4.3748784755980659E-4</v>
      </c>
      <c r="H1544" s="37">
        <f t="shared" si="57"/>
        <v>4.0855037572043304E-3</v>
      </c>
    </row>
    <row r="1545" spans="1:8">
      <c r="A1545" s="2" t="s">
        <v>1585</v>
      </c>
      <c r="B1545" s="6">
        <v>41.12</v>
      </c>
      <c r="C1545" s="4">
        <v>41.143999999999998</v>
      </c>
      <c r="D1545" s="4">
        <v>41.171999999999997</v>
      </c>
      <c r="E1545" s="4">
        <v>41.088000000000001</v>
      </c>
      <c r="F1545" s="7">
        <v>-5.9999999999999995E-4</v>
      </c>
      <c r="G1545" s="37">
        <f t="shared" si="56"/>
        <v>0</v>
      </c>
      <c r="H1545" s="37">
        <f t="shared" si="57"/>
        <v>2.0443925233643904E-3</v>
      </c>
    </row>
    <row r="1546" spans="1:8">
      <c r="A1546" s="2" t="s">
        <v>1586</v>
      </c>
      <c r="B1546" s="3">
        <v>41.143999999999998</v>
      </c>
      <c r="C1546" s="4">
        <v>41.143999999999998</v>
      </c>
      <c r="D1546" s="4">
        <v>41.143999999999998</v>
      </c>
      <c r="E1546" s="4">
        <v>41.143999999999998</v>
      </c>
      <c r="F1546" s="5">
        <v>0</v>
      </c>
      <c r="G1546" s="37">
        <f t="shared" si="56"/>
        <v>-1.6257795248841372E-3</v>
      </c>
      <c r="H1546" s="37">
        <f t="shared" si="57"/>
        <v>0</v>
      </c>
    </row>
    <row r="1547" spans="1:8">
      <c r="A1547" s="2" t="s">
        <v>1587</v>
      </c>
      <c r="B1547" s="6">
        <v>41.143999999999998</v>
      </c>
      <c r="C1547" s="4">
        <v>41.210999999999999</v>
      </c>
      <c r="D1547" s="4">
        <v>41.316000000000003</v>
      </c>
      <c r="E1547" s="4">
        <v>40.984000000000002</v>
      </c>
      <c r="F1547" s="7">
        <v>-1.8E-3</v>
      </c>
      <c r="G1547" s="37">
        <f t="shared" si="56"/>
        <v>-7.5139079546276688E-3</v>
      </c>
      <c r="H1547" s="37">
        <f t="shared" si="57"/>
        <v>8.1007222330665811E-3</v>
      </c>
    </row>
    <row r="1548" spans="1:8">
      <c r="A1548" s="2" t="s">
        <v>1588</v>
      </c>
      <c r="B1548" s="6">
        <v>41.22</v>
      </c>
      <c r="C1548" s="4">
        <v>41.523000000000003</v>
      </c>
      <c r="D1548" s="4">
        <v>41.697000000000003</v>
      </c>
      <c r="E1548" s="4">
        <v>41.113</v>
      </c>
      <c r="F1548" s="7">
        <v>-7.0000000000000001E-3</v>
      </c>
      <c r="G1548" s="37">
        <f t="shared" si="56"/>
        <v>-9.5413019106456737E-3</v>
      </c>
      <c r="H1548" s="37">
        <f t="shared" si="57"/>
        <v>1.4204752754603244E-2</v>
      </c>
    </row>
    <row r="1549" spans="1:8">
      <c r="A1549" s="2" t="s">
        <v>1589</v>
      </c>
      <c r="B1549" s="6">
        <v>41.511000000000003</v>
      </c>
      <c r="C1549" s="4">
        <v>41.923000000000002</v>
      </c>
      <c r="D1549" s="4">
        <v>41.923000000000002</v>
      </c>
      <c r="E1549" s="4">
        <v>41.399000000000001</v>
      </c>
      <c r="F1549" s="7">
        <v>-1.01E-2</v>
      </c>
      <c r="G1549" s="37">
        <f t="shared" si="56"/>
        <v>2.4389660696780054E-3</v>
      </c>
      <c r="H1549" s="37">
        <f t="shared" si="57"/>
        <v>1.2657310563057101E-2</v>
      </c>
    </row>
    <row r="1550" spans="1:8">
      <c r="A1550" s="2" t="s">
        <v>1590</v>
      </c>
      <c r="B1550" s="3">
        <v>41.933999999999997</v>
      </c>
      <c r="C1550" s="4">
        <v>41.820999999999998</v>
      </c>
      <c r="D1550" s="4">
        <v>41.933999999999997</v>
      </c>
      <c r="E1550" s="4">
        <v>41.637</v>
      </c>
      <c r="F1550" s="5">
        <v>2.7000000000000001E-3</v>
      </c>
      <c r="G1550" s="37">
        <f t="shared" si="56"/>
        <v>1.2394393473577198E-2</v>
      </c>
      <c r="H1550" s="37">
        <f t="shared" si="57"/>
        <v>7.1330787520714036E-3</v>
      </c>
    </row>
    <row r="1551" spans="1:8">
      <c r="A1551" s="2" t="s">
        <v>1591</v>
      </c>
      <c r="B1551" s="3">
        <v>41.820999999999998</v>
      </c>
      <c r="C1551" s="4">
        <v>41.308999999999997</v>
      </c>
      <c r="D1551" s="4">
        <v>41.851999999999997</v>
      </c>
      <c r="E1551" s="4">
        <v>41.308999999999997</v>
      </c>
      <c r="F1551" s="5">
        <v>1.24E-2</v>
      </c>
      <c r="G1551" s="37">
        <f t="shared" si="56"/>
        <v>0</v>
      </c>
      <c r="H1551" s="37">
        <f t="shared" si="57"/>
        <v>1.3144835265922663E-2</v>
      </c>
    </row>
    <row r="1552" spans="1:8">
      <c r="A1552" s="2" t="s">
        <v>1592</v>
      </c>
      <c r="B1552" s="6">
        <v>41.308999999999997</v>
      </c>
      <c r="C1552" s="4">
        <v>41.308999999999997</v>
      </c>
      <c r="D1552" s="4">
        <v>41.308999999999997</v>
      </c>
      <c r="E1552" s="4">
        <v>41.308999999999997</v>
      </c>
      <c r="F1552" s="7">
        <v>-1E-4</v>
      </c>
      <c r="G1552" s="37">
        <f t="shared" si="56"/>
        <v>-5.1298107027600058E-3</v>
      </c>
      <c r="H1552" s="37">
        <f t="shared" si="57"/>
        <v>0</v>
      </c>
    </row>
    <row r="1553" spans="1:8">
      <c r="A1553" s="2" t="s">
        <v>1593</v>
      </c>
      <c r="B1553" s="6">
        <v>41.311999999999998</v>
      </c>
      <c r="C1553" s="4">
        <v>41.521999999999998</v>
      </c>
      <c r="D1553" s="4">
        <v>41.866</v>
      </c>
      <c r="E1553" s="4">
        <v>41.293999999999997</v>
      </c>
      <c r="F1553" s="7">
        <v>-5.0000000000000001E-3</v>
      </c>
      <c r="G1553" s="37">
        <f t="shared" si="56"/>
        <v>-4.626633105597625E-3</v>
      </c>
      <c r="H1553" s="37">
        <f t="shared" si="57"/>
        <v>1.3851891315929742E-2</v>
      </c>
    </row>
    <row r="1554" spans="1:8">
      <c r="A1554" s="2" t="s">
        <v>1594</v>
      </c>
      <c r="B1554" s="6">
        <v>41.521999999999998</v>
      </c>
      <c r="C1554" s="4">
        <v>41.715000000000003</v>
      </c>
      <c r="D1554" s="4">
        <v>41.767000000000003</v>
      </c>
      <c r="E1554" s="4">
        <v>41.457999999999998</v>
      </c>
      <c r="F1554" s="7">
        <v>-4.7999999999999996E-3</v>
      </c>
      <c r="G1554" s="37">
        <f t="shared" si="56"/>
        <v>-7.4710319065407222E-3</v>
      </c>
      <c r="H1554" s="37">
        <f t="shared" si="57"/>
        <v>7.4533262578996727E-3</v>
      </c>
    </row>
    <row r="1555" spans="1:8">
      <c r="A1555" s="2" t="s">
        <v>1595</v>
      </c>
      <c r="B1555" s="6">
        <v>41.722000000000001</v>
      </c>
      <c r="C1555" s="4">
        <v>42.029000000000003</v>
      </c>
      <c r="D1555" s="4">
        <v>42.055</v>
      </c>
      <c r="E1555" s="4">
        <v>41.688000000000002</v>
      </c>
      <c r="F1555" s="7">
        <v>-7.3000000000000001E-3</v>
      </c>
      <c r="G1555" s="37">
        <f t="shared" si="56"/>
        <v>-5.4661618551820768E-3</v>
      </c>
      <c r="H1555" s="37">
        <f t="shared" si="57"/>
        <v>8.8034926117827022E-3</v>
      </c>
    </row>
    <row r="1556" spans="1:8">
      <c r="A1556" s="2" t="s">
        <v>1596</v>
      </c>
      <c r="B1556" s="6">
        <v>42.03</v>
      </c>
      <c r="C1556" s="4">
        <v>42.26</v>
      </c>
      <c r="D1556" s="4">
        <v>42.261000000000003</v>
      </c>
      <c r="E1556" s="4">
        <v>41.984000000000002</v>
      </c>
      <c r="F1556" s="7">
        <v>-5.7000000000000002E-3</v>
      </c>
      <c r="G1556" s="37">
        <f t="shared" si="56"/>
        <v>3.514437689969513E-3</v>
      </c>
      <c r="H1556" s="37">
        <f t="shared" si="57"/>
        <v>6.597751524390268E-3</v>
      </c>
    </row>
    <row r="1557" spans="1:8">
      <c r="A1557" s="2" t="s">
        <v>1597</v>
      </c>
      <c r="B1557" s="3">
        <v>42.271999999999998</v>
      </c>
      <c r="C1557" s="4">
        <v>42.112000000000002</v>
      </c>
      <c r="D1557" s="4">
        <v>42.305999999999997</v>
      </c>
      <c r="E1557" s="4">
        <v>42.112000000000002</v>
      </c>
      <c r="F1557" s="5">
        <v>3.8E-3</v>
      </c>
      <c r="G1557" s="37">
        <f t="shared" si="56"/>
        <v>0</v>
      </c>
      <c r="H1557" s="37">
        <f t="shared" si="57"/>
        <v>4.6067629179330242E-3</v>
      </c>
    </row>
    <row r="1558" spans="1:8">
      <c r="A1558" s="2" t="s">
        <v>1598</v>
      </c>
      <c r="B1558" s="6">
        <v>42.112000000000002</v>
      </c>
      <c r="C1558" s="4">
        <v>42.112000000000002</v>
      </c>
      <c r="D1558" s="4">
        <v>42.112000000000002</v>
      </c>
      <c r="E1558" s="4">
        <v>42.112000000000002</v>
      </c>
      <c r="F1558" s="7">
        <v>-2.9999999999999997E-4</v>
      </c>
      <c r="G1558" s="37">
        <f t="shared" si="56"/>
        <v>-7.4011219535190693E-3</v>
      </c>
      <c r="H1558" s="37">
        <f t="shared" si="57"/>
        <v>0</v>
      </c>
    </row>
    <row r="1559" spans="1:8">
      <c r="A1559" s="2" t="s">
        <v>1599</v>
      </c>
      <c r="B1559" s="6">
        <v>42.125</v>
      </c>
      <c r="C1559" s="4">
        <v>42.426000000000002</v>
      </c>
      <c r="D1559" s="4">
        <v>42.545000000000002</v>
      </c>
      <c r="E1559" s="4">
        <v>42.106999999999999</v>
      </c>
      <c r="F1559" s="7">
        <v>-7.1000000000000004E-3</v>
      </c>
      <c r="G1559" s="37">
        <f t="shared" si="56"/>
        <v>-3.1953385649169607E-3</v>
      </c>
      <c r="H1559" s="37">
        <f t="shared" si="57"/>
        <v>1.040207091457483E-2</v>
      </c>
    </row>
    <row r="1560" spans="1:8">
      <c r="A1560" s="2" t="s">
        <v>1600</v>
      </c>
      <c r="B1560" s="6">
        <v>42.426000000000002</v>
      </c>
      <c r="C1560" s="4">
        <v>42.561999999999998</v>
      </c>
      <c r="D1560" s="4">
        <v>42.639000000000003</v>
      </c>
      <c r="E1560" s="4">
        <v>42.38</v>
      </c>
      <c r="F1560" s="7">
        <v>-3.2000000000000002E-3</v>
      </c>
      <c r="G1560" s="37">
        <f t="shared" si="56"/>
        <v>-3.3718915374890048E-3</v>
      </c>
      <c r="H1560" s="37">
        <f t="shared" si="57"/>
        <v>6.1113732892874072E-3</v>
      </c>
    </row>
    <row r="1561" spans="1:8">
      <c r="A1561" s="2" t="s">
        <v>1601</v>
      </c>
      <c r="B1561" s="6">
        <v>42.561999999999998</v>
      </c>
      <c r="C1561" s="4">
        <v>42.706000000000003</v>
      </c>
      <c r="D1561" s="4">
        <v>42.710999999999999</v>
      </c>
      <c r="E1561" s="4">
        <v>42.488999999999997</v>
      </c>
      <c r="F1561" s="7">
        <v>-3.3999999999999998E-3</v>
      </c>
      <c r="G1561" s="37">
        <f t="shared" si="56"/>
        <v>4.2327046983022081E-3</v>
      </c>
      <c r="H1561" s="37">
        <f t="shared" si="57"/>
        <v>5.2248817340959149E-3</v>
      </c>
    </row>
    <row r="1562" spans="1:8">
      <c r="A1562" s="2" t="s">
        <v>1602</v>
      </c>
      <c r="B1562" s="3">
        <v>42.706000000000003</v>
      </c>
      <c r="C1562" s="4">
        <v>42.526000000000003</v>
      </c>
      <c r="D1562" s="4">
        <v>42.856999999999999</v>
      </c>
      <c r="E1562" s="4">
        <v>42.502000000000002</v>
      </c>
      <c r="F1562" s="5">
        <v>4.1999999999999997E-3</v>
      </c>
      <c r="G1562" s="37">
        <f t="shared" si="56"/>
        <v>6.0801059878399068E-3</v>
      </c>
      <c r="H1562" s="37">
        <f t="shared" si="57"/>
        <v>8.3525481153827307E-3</v>
      </c>
    </row>
    <row r="1563" spans="1:8">
      <c r="A1563" s="2" t="s">
        <v>1603</v>
      </c>
      <c r="B1563" s="3">
        <v>42.526000000000003</v>
      </c>
      <c r="C1563" s="4">
        <v>42.268999999999998</v>
      </c>
      <c r="D1563" s="4">
        <v>42.658999999999999</v>
      </c>
      <c r="E1563" s="4">
        <v>42.079000000000001</v>
      </c>
      <c r="F1563" s="5">
        <v>6.1000000000000004E-3</v>
      </c>
      <c r="G1563" s="37">
        <f t="shared" si="56"/>
        <v>0</v>
      </c>
      <c r="H1563" s="37">
        <f t="shared" si="57"/>
        <v>1.3783597518952405E-2</v>
      </c>
    </row>
    <row r="1564" spans="1:8">
      <c r="A1564" s="2" t="s">
        <v>1604</v>
      </c>
      <c r="B1564" s="3">
        <v>42.268999999999998</v>
      </c>
      <c r="C1564" s="4">
        <v>42.268999999999998</v>
      </c>
      <c r="D1564" s="4">
        <v>42.268999999999998</v>
      </c>
      <c r="E1564" s="4">
        <v>42.268999999999998</v>
      </c>
      <c r="F1564" s="5">
        <v>1E-4</v>
      </c>
      <c r="G1564" s="37">
        <f t="shared" si="56"/>
        <v>7.2201305818995675E-3</v>
      </c>
      <c r="H1564" s="37">
        <f t="shared" si="57"/>
        <v>0</v>
      </c>
    </row>
    <row r="1565" spans="1:8">
      <c r="A1565" s="2" t="s">
        <v>1605</v>
      </c>
      <c r="B1565" s="3">
        <v>42.264000000000003</v>
      </c>
      <c r="C1565" s="4">
        <v>41.966000000000001</v>
      </c>
      <c r="D1565" s="4">
        <v>42.313000000000002</v>
      </c>
      <c r="E1565" s="4">
        <v>41.966000000000001</v>
      </c>
      <c r="F1565" s="5">
        <v>7.1000000000000004E-3</v>
      </c>
      <c r="G1565" s="37">
        <f t="shared" si="56"/>
        <v>0</v>
      </c>
      <c r="H1565" s="37">
        <f t="shared" si="57"/>
        <v>8.2685983891722173E-3</v>
      </c>
    </row>
    <row r="1566" spans="1:8">
      <c r="A1566" s="2" t="s">
        <v>1606</v>
      </c>
      <c r="B1566" s="3">
        <v>41.966000000000001</v>
      </c>
      <c r="C1566" s="4">
        <v>41.966000000000001</v>
      </c>
      <c r="D1566" s="4">
        <v>42.085999999999999</v>
      </c>
      <c r="E1566" s="4">
        <v>41.758000000000003</v>
      </c>
      <c r="F1566" s="5">
        <v>0</v>
      </c>
      <c r="G1566" s="37">
        <f t="shared" si="56"/>
        <v>-7.3562457127989197E-3</v>
      </c>
      <c r="H1566" s="37">
        <f t="shared" si="57"/>
        <v>7.8547823171606843E-3</v>
      </c>
    </row>
    <row r="1567" spans="1:8">
      <c r="A1567" s="2" t="s">
        <v>1607</v>
      </c>
      <c r="B1567" s="6">
        <v>41.966000000000001</v>
      </c>
      <c r="C1567" s="4">
        <v>42.277000000000001</v>
      </c>
      <c r="D1567" s="4">
        <v>42.277000000000001</v>
      </c>
      <c r="E1567" s="4">
        <v>41.956000000000003</v>
      </c>
      <c r="F1567" s="7">
        <v>-7.4000000000000003E-3</v>
      </c>
      <c r="G1567" s="37">
        <f t="shared" si="56"/>
        <v>-7.3258353095869266E-3</v>
      </c>
      <c r="H1567" s="37">
        <f t="shared" si="57"/>
        <v>7.6508723424539501E-3</v>
      </c>
    </row>
    <row r="1568" spans="1:8">
      <c r="A1568" s="2" t="s">
        <v>1608</v>
      </c>
      <c r="B1568" s="6">
        <v>42.277000000000001</v>
      </c>
      <c r="C1568" s="4">
        <v>42.588999999999999</v>
      </c>
      <c r="D1568" s="4">
        <v>42.606999999999999</v>
      </c>
      <c r="E1568" s="4">
        <v>42.256999999999998</v>
      </c>
      <c r="F1568" s="7">
        <v>-7.3000000000000001E-3</v>
      </c>
      <c r="G1568" s="37">
        <f t="shared" si="56"/>
        <v>1.9998117824204984E-3</v>
      </c>
      <c r="H1568" s="37">
        <f t="shared" si="57"/>
        <v>8.2826513950351767E-3</v>
      </c>
    </row>
    <row r="1569" spans="1:8">
      <c r="A1569" s="2" t="s">
        <v>1609</v>
      </c>
      <c r="B1569" s="3">
        <v>42.588999999999999</v>
      </c>
      <c r="C1569" s="4">
        <v>42.503999999999998</v>
      </c>
      <c r="D1569" s="4">
        <v>42.628</v>
      </c>
      <c r="E1569" s="4">
        <v>42.496000000000002</v>
      </c>
      <c r="F1569" s="5">
        <v>2E-3</v>
      </c>
      <c r="G1569" s="37">
        <f t="shared" si="56"/>
        <v>0</v>
      </c>
      <c r="H1569" s="37">
        <f t="shared" si="57"/>
        <v>3.1061746987951309E-3</v>
      </c>
    </row>
    <row r="1570" spans="1:8">
      <c r="A1570" s="2" t="s">
        <v>1610</v>
      </c>
      <c r="B1570" s="6">
        <v>42.503999999999998</v>
      </c>
      <c r="C1570" s="4">
        <v>42.503999999999998</v>
      </c>
      <c r="D1570" s="4">
        <v>42.503999999999998</v>
      </c>
      <c r="E1570" s="4">
        <v>42.503999999999998</v>
      </c>
      <c r="F1570" s="7">
        <v>-2.9999999999999997E-4</v>
      </c>
      <c r="G1570" s="37">
        <f t="shared" si="56"/>
        <v>-2.464268112370719E-3</v>
      </c>
      <c r="H1570" s="37">
        <f t="shared" si="57"/>
        <v>0</v>
      </c>
    </row>
    <row r="1571" spans="1:8">
      <c r="A1571" s="2" t="s">
        <v>1611</v>
      </c>
      <c r="B1571" s="6">
        <v>42.515999999999998</v>
      </c>
      <c r="C1571" s="4">
        <v>42.609000000000002</v>
      </c>
      <c r="D1571" s="4">
        <v>42.667000000000002</v>
      </c>
      <c r="E1571" s="4">
        <v>42.442999999999998</v>
      </c>
      <c r="F1571" s="7">
        <v>-2.2000000000000001E-3</v>
      </c>
      <c r="G1571" s="37">
        <f t="shared" si="56"/>
        <v>-5.0437828371278706E-3</v>
      </c>
      <c r="H1571" s="37">
        <f t="shared" si="57"/>
        <v>5.2776665174470178E-3</v>
      </c>
    </row>
    <row r="1572" spans="1:8">
      <c r="A1572" s="2" t="s">
        <v>1612</v>
      </c>
      <c r="B1572" s="6">
        <v>42.609000000000002</v>
      </c>
      <c r="C1572" s="4">
        <v>42.825000000000003</v>
      </c>
      <c r="D1572" s="4">
        <v>43.01</v>
      </c>
      <c r="E1572" s="4">
        <v>42.540999999999997</v>
      </c>
      <c r="F1572" s="7">
        <v>-5.0000000000000001E-3</v>
      </c>
      <c r="G1572" s="37">
        <f t="shared" si="56"/>
        <v>7.0057447106630091E-5</v>
      </c>
      <c r="H1572" s="37">
        <f t="shared" si="57"/>
        <v>1.1024658564678809E-2</v>
      </c>
    </row>
    <row r="1573" spans="1:8">
      <c r="A1573" s="2" t="s">
        <v>1613</v>
      </c>
      <c r="B1573" s="3">
        <v>42.825000000000003</v>
      </c>
      <c r="C1573" s="4">
        <v>42.822000000000003</v>
      </c>
      <c r="D1573" s="4">
        <v>43.081000000000003</v>
      </c>
      <c r="E1573" s="4">
        <v>42.78</v>
      </c>
      <c r="F1573" s="5">
        <v>0</v>
      </c>
      <c r="G1573" s="37">
        <f t="shared" si="56"/>
        <v>5.5181158569516378E-3</v>
      </c>
      <c r="H1573" s="37">
        <f t="shared" si="57"/>
        <v>7.0359981299673198E-3</v>
      </c>
    </row>
    <row r="1574" spans="1:8">
      <c r="A1574" s="2" t="s">
        <v>1614</v>
      </c>
      <c r="B1574" s="3">
        <v>42.822000000000003</v>
      </c>
      <c r="C1574" s="4">
        <v>42.587000000000003</v>
      </c>
      <c r="D1574" s="4">
        <v>42.911000000000001</v>
      </c>
      <c r="E1574" s="4">
        <v>42.509</v>
      </c>
      <c r="F1574" s="5">
        <v>5.4999999999999997E-3</v>
      </c>
      <c r="G1574" s="37">
        <f t="shared" si="56"/>
        <v>-6.7172011661806811E-3</v>
      </c>
      <c r="H1574" s="37">
        <f t="shared" si="57"/>
        <v>9.4568209085135156E-3</v>
      </c>
    </row>
    <row r="1575" spans="1:8">
      <c r="A1575" s="2" t="s">
        <v>1615</v>
      </c>
      <c r="B1575" s="6">
        <v>42.587000000000003</v>
      </c>
      <c r="C1575" s="4">
        <v>42.875</v>
      </c>
      <c r="D1575" s="4">
        <v>43.317</v>
      </c>
      <c r="E1575" s="4">
        <v>42.491999999999997</v>
      </c>
      <c r="F1575" s="7">
        <v>-6.7000000000000002E-3</v>
      </c>
      <c r="G1575" s="37">
        <f t="shared" si="56"/>
        <v>0</v>
      </c>
      <c r="H1575" s="37">
        <f t="shared" si="57"/>
        <v>1.9415419373058525E-2</v>
      </c>
    </row>
    <row r="1576" spans="1:8">
      <c r="A1576" s="2" t="s">
        <v>1616</v>
      </c>
      <c r="B1576" s="6">
        <v>42.875</v>
      </c>
      <c r="C1576" s="4">
        <v>42.875</v>
      </c>
      <c r="D1576" s="4">
        <v>42.875</v>
      </c>
      <c r="E1576" s="4">
        <v>42.875</v>
      </c>
      <c r="F1576" s="7">
        <v>-1E-4</v>
      </c>
      <c r="G1576" s="37">
        <f t="shared" si="56"/>
        <v>2.9474373669558973E-3</v>
      </c>
      <c r="H1576" s="37">
        <f t="shared" si="57"/>
        <v>0</v>
      </c>
    </row>
    <row r="1577" spans="1:8">
      <c r="A1577" s="2" t="s">
        <v>1617</v>
      </c>
      <c r="B1577" s="3">
        <v>42.881</v>
      </c>
      <c r="C1577" s="4">
        <v>42.749000000000002</v>
      </c>
      <c r="D1577" s="4">
        <v>43.052999999999997</v>
      </c>
      <c r="E1577" s="4">
        <v>42.603000000000002</v>
      </c>
      <c r="F1577" s="5">
        <v>3.0999999999999999E-3</v>
      </c>
      <c r="G1577" s="37">
        <f t="shared" si="56"/>
        <v>-6.2069927468847855E-3</v>
      </c>
      <c r="H1577" s="37">
        <f t="shared" si="57"/>
        <v>1.056263643405384E-2</v>
      </c>
    </row>
    <row r="1578" spans="1:8">
      <c r="A1578" s="2" t="s">
        <v>1618</v>
      </c>
      <c r="B1578" s="6">
        <v>42.749000000000002</v>
      </c>
      <c r="C1578" s="4">
        <v>43.015999999999998</v>
      </c>
      <c r="D1578" s="4">
        <v>43.015999999999998</v>
      </c>
      <c r="E1578" s="4">
        <v>42.715000000000003</v>
      </c>
      <c r="F1578" s="7">
        <v>-6.1999999999999998E-3</v>
      </c>
      <c r="G1578" s="37">
        <f t="shared" si="56"/>
        <v>-1.9721120159625267E-3</v>
      </c>
      <c r="H1578" s="37">
        <f t="shared" si="57"/>
        <v>7.0467049046001361E-3</v>
      </c>
    </row>
    <row r="1579" spans="1:8">
      <c r="A1579" s="2" t="s">
        <v>1619</v>
      </c>
      <c r="B1579" s="6">
        <v>43.015999999999998</v>
      </c>
      <c r="C1579" s="4">
        <v>43.100999999999999</v>
      </c>
      <c r="D1579" s="4">
        <v>43.15</v>
      </c>
      <c r="E1579" s="4">
        <v>42.734999999999999</v>
      </c>
      <c r="F1579" s="7">
        <v>-2E-3</v>
      </c>
      <c r="G1579" s="37">
        <f t="shared" si="56"/>
        <v>-1.3797364085667251E-2</v>
      </c>
      <c r="H1579" s="37">
        <f t="shared" si="57"/>
        <v>9.7110097110096917E-3</v>
      </c>
    </row>
    <row r="1580" spans="1:8">
      <c r="A1580" s="2" t="s">
        <v>1620</v>
      </c>
      <c r="B1580" s="6">
        <v>43.100999999999999</v>
      </c>
      <c r="C1580" s="4">
        <v>43.704000000000001</v>
      </c>
      <c r="D1580" s="4">
        <v>43.704000000000001</v>
      </c>
      <c r="E1580" s="4">
        <v>43.055999999999997</v>
      </c>
      <c r="F1580" s="7">
        <v>-1.38E-2</v>
      </c>
      <c r="G1580" s="37">
        <f t="shared" si="56"/>
        <v>1.305931679153256E-3</v>
      </c>
      <c r="H1580" s="37">
        <f t="shared" si="57"/>
        <v>1.5050167224080344E-2</v>
      </c>
    </row>
    <row r="1581" spans="1:8">
      <c r="A1581" s="2" t="s">
        <v>1621</v>
      </c>
      <c r="B1581" s="3">
        <v>43.704000000000001</v>
      </c>
      <c r="C1581" s="4">
        <v>43.646999999999998</v>
      </c>
      <c r="D1581" s="4">
        <v>43.814</v>
      </c>
      <c r="E1581" s="4">
        <v>43.262</v>
      </c>
      <c r="F1581" s="5">
        <v>1.2999999999999999E-3</v>
      </c>
      <c r="G1581" s="37">
        <f t="shared" si="56"/>
        <v>0</v>
      </c>
      <c r="H1581" s="37">
        <f t="shared" si="57"/>
        <v>1.2759465581803884E-2</v>
      </c>
    </row>
    <row r="1582" spans="1:8">
      <c r="A1582" s="2" t="s">
        <v>1622</v>
      </c>
      <c r="B1582" s="6">
        <v>43.646999999999998</v>
      </c>
      <c r="C1582" s="4">
        <v>43.646999999999998</v>
      </c>
      <c r="D1582" s="4">
        <v>43.646999999999998</v>
      </c>
      <c r="E1582" s="4">
        <v>43.646999999999998</v>
      </c>
      <c r="F1582" s="7">
        <v>0</v>
      </c>
      <c r="G1582" s="37">
        <f t="shared" si="56"/>
        <v>0</v>
      </c>
      <c r="H1582" s="37">
        <f t="shared" si="57"/>
        <v>0</v>
      </c>
    </row>
    <row r="1583" spans="1:8">
      <c r="A1583" s="2" t="s">
        <v>1623</v>
      </c>
      <c r="B1583" s="6">
        <v>43.646999999999998</v>
      </c>
      <c r="C1583" s="4">
        <v>43.646999999999998</v>
      </c>
      <c r="D1583" s="4">
        <v>43.646999999999998</v>
      </c>
      <c r="E1583" s="4">
        <v>43.646999999999998</v>
      </c>
      <c r="F1583" s="7">
        <v>0</v>
      </c>
      <c r="G1583" s="37">
        <f t="shared" si="56"/>
        <v>5.6680721642357341E-3</v>
      </c>
      <c r="H1583" s="37">
        <f t="shared" si="57"/>
        <v>0</v>
      </c>
    </row>
    <row r="1584" spans="1:8">
      <c r="A1584" s="2" t="s">
        <v>1624</v>
      </c>
      <c r="B1584" s="3">
        <v>43.646999999999998</v>
      </c>
      <c r="C1584" s="4">
        <v>43.401000000000003</v>
      </c>
      <c r="D1584" s="4">
        <v>43.646999999999998</v>
      </c>
      <c r="E1584" s="4">
        <v>43.401000000000003</v>
      </c>
      <c r="F1584" s="5">
        <v>5.7000000000000002E-3</v>
      </c>
      <c r="G1584" s="37">
        <f t="shared" si="56"/>
        <v>2.865263303833499E-3</v>
      </c>
      <c r="H1584" s="37">
        <f t="shared" si="57"/>
        <v>5.6680721642357341E-3</v>
      </c>
    </row>
    <row r="1585" spans="1:8">
      <c r="A1585" s="2" t="s">
        <v>1625</v>
      </c>
      <c r="B1585" s="3">
        <v>43.401000000000003</v>
      </c>
      <c r="C1585" s="4">
        <v>43.277000000000001</v>
      </c>
      <c r="D1585" s="4">
        <v>43.515000000000001</v>
      </c>
      <c r="E1585" s="4">
        <v>43.247999999999998</v>
      </c>
      <c r="F1585" s="5">
        <v>2.8999999999999998E-3</v>
      </c>
      <c r="G1585" s="37">
        <f t="shared" si="56"/>
        <v>1.2114408662503816E-2</v>
      </c>
      <c r="H1585" s="37">
        <f t="shared" si="57"/>
        <v>6.1736958934517907E-3</v>
      </c>
    </row>
    <row r="1586" spans="1:8">
      <c r="A1586" s="2" t="s">
        <v>1626</v>
      </c>
      <c r="B1586" s="3">
        <v>43.277000000000001</v>
      </c>
      <c r="C1586" s="4">
        <v>42.759</v>
      </c>
      <c r="D1586" s="4">
        <v>43.5</v>
      </c>
      <c r="E1586" s="4">
        <v>42.74</v>
      </c>
      <c r="F1586" s="5">
        <v>1.21E-2</v>
      </c>
      <c r="G1586" s="37">
        <f t="shared" si="56"/>
        <v>-4.6751910984368792E-4</v>
      </c>
      <c r="H1586" s="37">
        <f t="shared" si="57"/>
        <v>1.7781937295273702E-2</v>
      </c>
    </row>
    <row r="1587" spans="1:8">
      <c r="A1587" s="2" t="s">
        <v>1627</v>
      </c>
      <c r="B1587" s="6">
        <v>42.759</v>
      </c>
      <c r="C1587" s="4">
        <v>42.779000000000003</v>
      </c>
      <c r="D1587" s="4">
        <v>42.793999999999997</v>
      </c>
      <c r="E1587" s="4">
        <v>42.518000000000001</v>
      </c>
      <c r="F1587" s="7">
        <v>-5.0000000000000001E-4</v>
      </c>
      <c r="G1587" s="37">
        <f t="shared" si="56"/>
        <v>0</v>
      </c>
      <c r="H1587" s="37">
        <f t="shared" si="57"/>
        <v>6.4913683616349841E-3</v>
      </c>
    </row>
    <row r="1588" spans="1:8">
      <c r="A1588" s="2" t="s">
        <v>1628</v>
      </c>
      <c r="B1588" s="6">
        <v>42.779000000000003</v>
      </c>
      <c r="C1588" s="4">
        <v>42.779000000000003</v>
      </c>
      <c r="D1588" s="4">
        <v>42.779000000000003</v>
      </c>
      <c r="E1588" s="4">
        <v>42.779000000000003</v>
      </c>
      <c r="F1588" s="7">
        <v>0</v>
      </c>
      <c r="G1588" s="37">
        <f t="shared" si="56"/>
        <v>0</v>
      </c>
      <c r="H1588" s="37">
        <f t="shared" si="57"/>
        <v>0</v>
      </c>
    </row>
    <row r="1589" spans="1:8">
      <c r="A1589" s="2" t="s">
        <v>1629</v>
      </c>
      <c r="B1589" s="6">
        <v>42.779000000000003</v>
      </c>
      <c r="C1589" s="4">
        <v>42.779000000000003</v>
      </c>
      <c r="D1589" s="4">
        <v>42.779000000000003</v>
      </c>
      <c r="E1589" s="4">
        <v>42.779000000000003</v>
      </c>
      <c r="F1589" s="7">
        <v>0</v>
      </c>
      <c r="G1589" s="37">
        <f t="shared" si="56"/>
        <v>-1.235166458881647E-2</v>
      </c>
      <c r="H1589" s="37">
        <f t="shared" si="57"/>
        <v>0</v>
      </c>
    </row>
    <row r="1590" spans="1:8">
      <c r="A1590" s="2" t="s">
        <v>1630</v>
      </c>
      <c r="B1590" s="6">
        <v>42.779000000000003</v>
      </c>
      <c r="C1590" s="4">
        <v>43.314</v>
      </c>
      <c r="D1590" s="4">
        <v>43.314</v>
      </c>
      <c r="E1590" s="4">
        <v>42.779000000000003</v>
      </c>
      <c r="F1590" s="7">
        <v>-1.24E-2</v>
      </c>
      <c r="G1590" s="37">
        <f t="shared" si="56"/>
        <v>-5.6702095911480427E-3</v>
      </c>
      <c r="H1590" s="37">
        <f t="shared" si="57"/>
        <v>1.2506136188316617E-2</v>
      </c>
    </row>
    <row r="1591" spans="1:8">
      <c r="A1591" s="2" t="s">
        <v>1631</v>
      </c>
      <c r="B1591" s="6">
        <v>43.314</v>
      </c>
      <c r="C1591" s="4">
        <v>43.561</v>
      </c>
      <c r="D1591" s="4">
        <v>43.585999999999999</v>
      </c>
      <c r="E1591" s="4">
        <v>43.122</v>
      </c>
      <c r="F1591" s="7">
        <v>-5.7000000000000002E-3</v>
      </c>
      <c r="G1591" s="37">
        <f t="shared" si="56"/>
        <v>-2.6558600636490525E-3</v>
      </c>
      <c r="H1591" s="37">
        <f t="shared" si="57"/>
        <v>1.0760168823338403E-2</v>
      </c>
    </row>
    <row r="1592" spans="1:8">
      <c r="A1592" s="2" t="s">
        <v>1632</v>
      </c>
      <c r="B1592" s="6">
        <v>43.561</v>
      </c>
      <c r="C1592" s="4">
        <v>43.677</v>
      </c>
      <c r="D1592" s="4">
        <v>43.701999999999998</v>
      </c>
      <c r="E1592" s="4">
        <v>43.506999999999998</v>
      </c>
      <c r="F1592" s="7">
        <v>-2.7000000000000001E-3</v>
      </c>
      <c r="G1592" s="37">
        <f t="shared" si="56"/>
        <v>-2.9903214024835697E-3</v>
      </c>
      <c r="H1592" s="37">
        <f t="shared" si="57"/>
        <v>4.482037373296258E-3</v>
      </c>
    </row>
    <row r="1593" spans="1:8">
      <c r="A1593" s="2" t="s">
        <v>1633</v>
      </c>
      <c r="B1593" s="6">
        <v>43.677</v>
      </c>
      <c r="C1593" s="4">
        <v>43.808</v>
      </c>
      <c r="D1593" s="4">
        <v>43.893000000000001</v>
      </c>
      <c r="E1593" s="4">
        <v>43.654000000000003</v>
      </c>
      <c r="F1593" s="7">
        <v>-3.0000000000000001E-3</v>
      </c>
      <c r="G1593" s="37">
        <f t="shared" si="56"/>
        <v>0</v>
      </c>
      <c r="H1593" s="37">
        <f t="shared" si="57"/>
        <v>5.4748705731432904E-3</v>
      </c>
    </row>
    <row r="1594" spans="1:8">
      <c r="A1594" s="2" t="s">
        <v>1634</v>
      </c>
      <c r="B1594" s="3">
        <v>43.808</v>
      </c>
      <c r="C1594" s="4">
        <v>43.808</v>
      </c>
      <c r="D1594" s="4">
        <v>43.808</v>
      </c>
      <c r="E1594" s="4">
        <v>43.808</v>
      </c>
      <c r="F1594" s="5">
        <v>0</v>
      </c>
      <c r="G1594" s="37">
        <f t="shared" si="56"/>
        <v>-8.1282405415808584E-3</v>
      </c>
      <c r="H1594" s="37">
        <f t="shared" si="57"/>
        <v>0</v>
      </c>
    </row>
    <row r="1595" spans="1:8">
      <c r="A1595" s="2" t="s">
        <v>1635</v>
      </c>
      <c r="B1595" s="6">
        <v>43.808</v>
      </c>
      <c r="C1595" s="4">
        <v>44.167000000000002</v>
      </c>
      <c r="D1595" s="4">
        <v>44.365000000000002</v>
      </c>
      <c r="E1595" s="4">
        <v>43.780999999999999</v>
      </c>
      <c r="F1595" s="7">
        <v>-8.0999999999999996E-3</v>
      </c>
      <c r="G1595" s="37">
        <f t="shared" si="56"/>
        <v>2.3147622829911237E-3</v>
      </c>
      <c r="H1595" s="37">
        <f t="shared" si="57"/>
        <v>1.3339119709463082E-2</v>
      </c>
    </row>
    <row r="1596" spans="1:8">
      <c r="A1596" s="2" t="s">
        <v>1636</v>
      </c>
      <c r="B1596" s="3">
        <v>44.167000000000002</v>
      </c>
      <c r="C1596" s="4">
        <v>44.064999999999998</v>
      </c>
      <c r="D1596" s="4">
        <v>44.372999999999998</v>
      </c>
      <c r="E1596" s="4">
        <v>43.722000000000001</v>
      </c>
      <c r="F1596" s="5">
        <v>2.3E-3</v>
      </c>
      <c r="G1596" s="37">
        <f t="shared" si="56"/>
        <v>5.659903690348439E-3</v>
      </c>
      <c r="H1596" s="37">
        <f t="shared" si="57"/>
        <v>1.4889529298751114E-2</v>
      </c>
    </row>
    <row r="1597" spans="1:8">
      <c r="A1597" s="2" t="s">
        <v>1637</v>
      </c>
      <c r="B1597" s="3">
        <v>44.064999999999998</v>
      </c>
      <c r="C1597" s="4">
        <v>43.817</v>
      </c>
      <c r="D1597" s="4">
        <v>44.18</v>
      </c>
      <c r="E1597" s="4">
        <v>43.792999999999999</v>
      </c>
      <c r="F1597" s="5">
        <v>5.4000000000000003E-3</v>
      </c>
      <c r="G1597" s="37">
        <f t="shared" si="56"/>
        <v>-5.3120246986447925E-3</v>
      </c>
      <c r="H1597" s="37">
        <f t="shared" si="57"/>
        <v>8.8370287488868191E-3</v>
      </c>
    </row>
    <row r="1598" spans="1:8">
      <c r="A1598" s="2" t="s">
        <v>1638</v>
      </c>
      <c r="B1598" s="6">
        <v>43.829000000000001</v>
      </c>
      <c r="C1598" s="4">
        <v>44.051000000000002</v>
      </c>
      <c r="D1598" s="4">
        <v>44.13</v>
      </c>
      <c r="E1598" s="4">
        <v>43.8</v>
      </c>
      <c r="F1598" s="7">
        <v>-5.0000000000000001E-3</v>
      </c>
      <c r="G1598" s="37">
        <f t="shared" si="56"/>
        <v>3.0968917226460841E-3</v>
      </c>
      <c r="H1598" s="37">
        <f t="shared" si="57"/>
        <v>7.5342465753425892E-3</v>
      </c>
    </row>
    <row r="1599" spans="1:8">
      <c r="A1599" s="2" t="s">
        <v>1639</v>
      </c>
      <c r="B1599" s="3">
        <v>44.051000000000002</v>
      </c>
      <c r="C1599" s="4">
        <v>43.914999999999999</v>
      </c>
      <c r="D1599" s="4">
        <v>44.274000000000001</v>
      </c>
      <c r="E1599" s="4">
        <v>43.914999999999999</v>
      </c>
      <c r="F1599" s="5">
        <v>3.0999999999999999E-3</v>
      </c>
      <c r="G1599" s="37">
        <f t="shared" si="56"/>
        <v>0</v>
      </c>
      <c r="H1599" s="37">
        <f t="shared" si="57"/>
        <v>8.1748832972788742E-3</v>
      </c>
    </row>
    <row r="1600" spans="1:8">
      <c r="A1600" s="2" t="s">
        <v>1640</v>
      </c>
      <c r="B1600" s="3">
        <v>43.914999999999999</v>
      </c>
      <c r="C1600" s="4">
        <v>43.914999999999999</v>
      </c>
      <c r="D1600" s="4">
        <v>43.914999999999999</v>
      </c>
      <c r="E1600" s="4">
        <v>43.914999999999999</v>
      </c>
      <c r="F1600" s="5">
        <v>1E-4</v>
      </c>
      <c r="G1600" s="37">
        <f t="shared" si="56"/>
        <v>-1.8988048698760224E-2</v>
      </c>
      <c r="H1600" s="37">
        <f t="shared" si="57"/>
        <v>0</v>
      </c>
    </row>
    <row r="1601" spans="1:8">
      <c r="A1601" s="2" t="s">
        <v>1641</v>
      </c>
      <c r="B1601" s="6">
        <v>43.911000000000001</v>
      </c>
      <c r="C1601" s="4">
        <v>44.765000000000001</v>
      </c>
      <c r="D1601" s="4">
        <v>44.765000000000001</v>
      </c>
      <c r="E1601" s="4">
        <v>43.878999999999998</v>
      </c>
      <c r="F1601" s="7">
        <v>-1.9099999999999999E-2</v>
      </c>
      <c r="G1601" s="37">
        <f t="shared" si="56"/>
        <v>-8.2585598857191716E-4</v>
      </c>
      <c r="H1601" s="37">
        <f t="shared" si="57"/>
        <v>2.0191891337541942E-2</v>
      </c>
    </row>
    <row r="1602" spans="1:8">
      <c r="A1602" s="2" t="s">
        <v>1642</v>
      </c>
      <c r="B1602" s="6">
        <v>44.765000000000001</v>
      </c>
      <c r="C1602" s="4">
        <v>44.802</v>
      </c>
      <c r="D1602" s="4">
        <v>45.274000000000001</v>
      </c>
      <c r="E1602" s="4">
        <v>44.695999999999998</v>
      </c>
      <c r="F1602" s="7">
        <v>-8.0000000000000004E-4</v>
      </c>
      <c r="G1602" s="37">
        <f t="shared" ref="G1602:G1665" si="58">(C1602-C1603)/C1603</f>
        <v>-5.4829185997469394E-3</v>
      </c>
      <c r="H1602" s="37">
        <f t="shared" ref="H1602:H1665" si="59">(D1602-E1602)/E1602</f>
        <v>1.2931805978163661E-2</v>
      </c>
    </row>
    <row r="1603" spans="1:8">
      <c r="A1603" s="2" t="s">
        <v>1643</v>
      </c>
      <c r="B1603" s="6">
        <v>44.802</v>
      </c>
      <c r="C1603" s="4">
        <v>45.048999999999999</v>
      </c>
      <c r="D1603" s="4">
        <v>45.512999999999998</v>
      </c>
      <c r="E1603" s="4">
        <v>44.765000000000001</v>
      </c>
      <c r="F1603" s="7">
        <v>-5.4999999999999997E-3</v>
      </c>
      <c r="G1603" s="37">
        <f t="shared" si="58"/>
        <v>1.6563240437775059E-2</v>
      </c>
      <c r="H1603" s="37">
        <f t="shared" si="59"/>
        <v>1.6709482854908916E-2</v>
      </c>
    </row>
    <row r="1604" spans="1:8">
      <c r="A1604" s="2" t="s">
        <v>1644</v>
      </c>
      <c r="B1604" s="3">
        <v>45.048999999999999</v>
      </c>
      <c r="C1604" s="4">
        <v>44.314999999999998</v>
      </c>
      <c r="D1604" s="4">
        <v>45.14</v>
      </c>
      <c r="E1604" s="4">
        <v>44.314999999999998</v>
      </c>
      <c r="F1604" s="5">
        <v>1.66E-2</v>
      </c>
      <c r="G1604" s="37">
        <f t="shared" si="58"/>
        <v>9.3843245336309375E-3</v>
      </c>
      <c r="H1604" s="37">
        <f t="shared" si="59"/>
        <v>1.8616721200496511E-2</v>
      </c>
    </row>
    <row r="1605" spans="1:8">
      <c r="A1605" s="2" t="s">
        <v>1645</v>
      </c>
      <c r="B1605" s="3">
        <v>44.314999999999998</v>
      </c>
      <c r="C1605" s="4">
        <v>43.902999999999999</v>
      </c>
      <c r="D1605" s="4">
        <v>44.36</v>
      </c>
      <c r="E1605" s="4">
        <v>43.811</v>
      </c>
      <c r="F1605" s="5">
        <v>9.4000000000000004E-3</v>
      </c>
      <c r="G1605" s="37">
        <f t="shared" si="58"/>
        <v>0</v>
      </c>
      <c r="H1605" s="37">
        <f t="shared" si="59"/>
        <v>1.2531099495560465E-2</v>
      </c>
    </row>
    <row r="1606" spans="1:8">
      <c r="A1606" s="2" t="s">
        <v>1646</v>
      </c>
      <c r="B1606" s="3">
        <v>43.902999999999999</v>
      </c>
      <c r="C1606" s="4">
        <v>43.902999999999999</v>
      </c>
      <c r="D1606" s="4">
        <v>43.902999999999999</v>
      </c>
      <c r="E1606" s="4">
        <v>43.902999999999999</v>
      </c>
      <c r="F1606" s="5">
        <v>2.9999999999999997E-4</v>
      </c>
      <c r="G1606" s="37">
        <f t="shared" si="58"/>
        <v>-1.9777222095931643E-3</v>
      </c>
      <c r="H1606" s="37">
        <f t="shared" si="59"/>
        <v>0</v>
      </c>
    </row>
    <row r="1607" spans="1:8">
      <c r="A1607" s="2" t="s">
        <v>1647</v>
      </c>
      <c r="B1607" s="6">
        <v>43.887999999999998</v>
      </c>
      <c r="C1607" s="4">
        <v>43.99</v>
      </c>
      <c r="D1607" s="4">
        <v>44.204000000000001</v>
      </c>
      <c r="E1607" s="4">
        <v>43.859000000000002</v>
      </c>
      <c r="F1607" s="7">
        <v>-2.3E-3</v>
      </c>
      <c r="G1607" s="37">
        <f t="shared" si="58"/>
        <v>-4.3456611289665508E-3</v>
      </c>
      <c r="H1607" s="37">
        <f t="shared" si="59"/>
        <v>7.8661164185229674E-3</v>
      </c>
    </row>
    <row r="1608" spans="1:8">
      <c r="A1608" s="2" t="s">
        <v>1648</v>
      </c>
      <c r="B1608" s="6">
        <v>43.99</v>
      </c>
      <c r="C1608" s="4">
        <v>44.182000000000002</v>
      </c>
      <c r="D1608" s="4">
        <v>44.369</v>
      </c>
      <c r="E1608" s="4">
        <v>43.954999999999998</v>
      </c>
      <c r="F1608" s="7">
        <v>-4.3E-3</v>
      </c>
      <c r="G1608" s="37">
        <f t="shared" si="58"/>
        <v>6.9971509971510464E-3</v>
      </c>
      <c r="H1608" s="37">
        <f t="shared" si="59"/>
        <v>9.4187236946877834E-3</v>
      </c>
    </row>
    <row r="1609" spans="1:8">
      <c r="A1609" s="2" t="s">
        <v>1649</v>
      </c>
      <c r="B1609" s="3">
        <v>44.182000000000002</v>
      </c>
      <c r="C1609" s="4">
        <v>43.875</v>
      </c>
      <c r="D1609" s="4">
        <v>44.25</v>
      </c>
      <c r="E1609" s="4">
        <v>43.768999999999998</v>
      </c>
      <c r="F1609" s="5">
        <v>7.0000000000000001E-3</v>
      </c>
      <c r="G1609" s="37">
        <f t="shared" si="58"/>
        <v>5.0167605408976495E-4</v>
      </c>
      <c r="H1609" s="37">
        <f t="shared" si="59"/>
        <v>1.0989513125728293E-2</v>
      </c>
    </row>
    <row r="1610" spans="1:8">
      <c r="A1610" s="2" t="s">
        <v>1650</v>
      </c>
      <c r="B1610" s="3">
        <v>43.875</v>
      </c>
      <c r="C1610" s="4">
        <v>43.853000000000002</v>
      </c>
      <c r="D1610" s="4">
        <v>43.957999999999998</v>
      </c>
      <c r="E1610" s="4">
        <v>43.774000000000001</v>
      </c>
      <c r="F1610" s="5">
        <v>5.0000000000000001E-4</v>
      </c>
      <c r="G1610" s="37">
        <f t="shared" si="58"/>
        <v>-8.2025108797196026E-4</v>
      </c>
      <c r="H1610" s="37">
        <f t="shared" si="59"/>
        <v>4.2034084159546193E-3</v>
      </c>
    </row>
    <row r="1611" spans="1:8">
      <c r="A1611" s="2" t="s">
        <v>1651</v>
      </c>
      <c r="B1611" s="6">
        <v>43.853000000000002</v>
      </c>
      <c r="C1611" s="4">
        <v>43.889000000000003</v>
      </c>
      <c r="D1611" s="4">
        <v>44.110999999999997</v>
      </c>
      <c r="E1611" s="4">
        <v>43.640999999999998</v>
      </c>
      <c r="F1611" s="7">
        <v>-8.0000000000000004E-4</v>
      </c>
      <c r="G1611" s="37">
        <f t="shared" si="58"/>
        <v>0</v>
      </c>
      <c r="H1611" s="37">
        <f t="shared" si="59"/>
        <v>1.0769689053871333E-2</v>
      </c>
    </row>
    <row r="1612" spans="1:8">
      <c r="A1612" s="2" t="s">
        <v>1652</v>
      </c>
      <c r="B1612" s="6">
        <v>43.889000000000003</v>
      </c>
      <c r="C1612" s="4">
        <v>43.889000000000003</v>
      </c>
      <c r="D1612" s="4">
        <v>43.889000000000003</v>
      </c>
      <c r="E1612" s="4">
        <v>43.889000000000003</v>
      </c>
      <c r="F1612" s="7">
        <v>-2.9999999999999997E-4</v>
      </c>
      <c r="G1612" s="37">
        <f t="shared" si="58"/>
        <v>4.1029381596044499E-4</v>
      </c>
      <c r="H1612" s="37">
        <f t="shared" si="59"/>
        <v>0</v>
      </c>
    </row>
    <row r="1613" spans="1:8">
      <c r="A1613" s="2" t="s">
        <v>1653</v>
      </c>
      <c r="B1613" s="3">
        <v>43.901000000000003</v>
      </c>
      <c r="C1613" s="4">
        <v>43.871000000000002</v>
      </c>
      <c r="D1613" s="4">
        <v>44.618000000000002</v>
      </c>
      <c r="E1613" s="4">
        <v>43.713000000000001</v>
      </c>
      <c r="F1613" s="5">
        <v>6.9999999999999999E-4</v>
      </c>
      <c r="G1613" s="37">
        <f t="shared" si="58"/>
        <v>1.0549835302789615E-2</v>
      </c>
      <c r="H1613" s="37">
        <f t="shared" si="59"/>
        <v>2.0703223297417271E-2</v>
      </c>
    </row>
    <row r="1614" spans="1:8">
      <c r="A1614" s="2" t="s">
        <v>1654</v>
      </c>
      <c r="B1614" s="3">
        <v>43.871000000000002</v>
      </c>
      <c r="C1614" s="4">
        <v>43.412999999999997</v>
      </c>
      <c r="D1614" s="4">
        <v>44.036999999999999</v>
      </c>
      <c r="E1614" s="4">
        <v>43.374000000000002</v>
      </c>
      <c r="F1614" s="5">
        <v>1.06E-2</v>
      </c>
      <c r="G1614" s="37">
        <f t="shared" si="58"/>
        <v>8.2446932045147671E-3</v>
      </c>
      <c r="H1614" s="37">
        <f t="shared" si="59"/>
        <v>1.5285655000691583E-2</v>
      </c>
    </row>
    <row r="1615" spans="1:8">
      <c r="A1615" s="2" t="s">
        <v>1655</v>
      </c>
      <c r="B1615" s="3">
        <v>43.412999999999997</v>
      </c>
      <c r="C1615" s="4">
        <v>43.058</v>
      </c>
      <c r="D1615" s="4">
        <v>43.469000000000001</v>
      </c>
      <c r="E1615" s="4">
        <v>43.058</v>
      </c>
      <c r="F1615" s="5">
        <v>8.3000000000000001E-3</v>
      </c>
      <c r="G1615" s="37">
        <f t="shared" si="58"/>
        <v>-1.2757173010460815E-3</v>
      </c>
      <c r="H1615" s="37">
        <f t="shared" si="59"/>
        <v>9.5452645269172125E-3</v>
      </c>
    </row>
    <row r="1616" spans="1:8">
      <c r="A1616" s="2" t="s">
        <v>1656</v>
      </c>
      <c r="B1616" s="6">
        <v>43.058</v>
      </c>
      <c r="C1616" s="4">
        <v>43.113</v>
      </c>
      <c r="D1616" s="4">
        <v>43.186999999999998</v>
      </c>
      <c r="E1616" s="4">
        <v>42.951999999999998</v>
      </c>
      <c r="F1616" s="7">
        <v>-1.2999999999999999E-3</v>
      </c>
      <c r="G1616" s="37">
        <f t="shared" si="58"/>
        <v>5.105474461023987E-4</v>
      </c>
      <c r="H1616" s="37">
        <f t="shared" si="59"/>
        <v>5.4712236915626612E-3</v>
      </c>
    </row>
    <row r="1617" spans="1:8">
      <c r="A1617" s="2" t="s">
        <v>1657</v>
      </c>
      <c r="B1617" s="3">
        <v>43.113</v>
      </c>
      <c r="C1617" s="4">
        <v>43.091000000000001</v>
      </c>
      <c r="D1617" s="4">
        <v>43.197000000000003</v>
      </c>
      <c r="E1617" s="4">
        <v>43.042999999999999</v>
      </c>
      <c r="F1617" s="5">
        <v>5.0000000000000001E-4</v>
      </c>
      <c r="G1617" s="37">
        <f t="shared" si="58"/>
        <v>0</v>
      </c>
      <c r="H1617" s="37">
        <f t="shared" si="59"/>
        <v>3.5778175313059841E-3</v>
      </c>
    </row>
    <row r="1618" spans="1:8">
      <c r="A1618" s="2" t="s">
        <v>1658</v>
      </c>
      <c r="B1618" s="3">
        <v>43.091000000000001</v>
      </c>
      <c r="C1618" s="4">
        <v>43.091000000000001</v>
      </c>
      <c r="D1618" s="4">
        <v>43.091000000000001</v>
      </c>
      <c r="E1618" s="4">
        <v>43.091000000000001</v>
      </c>
      <c r="F1618" s="5">
        <v>1E-4</v>
      </c>
      <c r="G1618" s="37">
        <f t="shared" si="58"/>
        <v>2.512621268873836E-3</v>
      </c>
      <c r="H1618" s="37">
        <f t="shared" si="59"/>
        <v>0</v>
      </c>
    </row>
    <row r="1619" spans="1:8">
      <c r="A1619" s="2" t="s">
        <v>1659</v>
      </c>
      <c r="B1619" s="3">
        <v>43.087000000000003</v>
      </c>
      <c r="C1619" s="4">
        <v>42.982999999999997</v>
      </c>
      <c r="D1619" s="4">
        <v>43.113999999999997</v>
      </c>
      <c r="E1619" s="4">
        <v>42.93</v>
      </c>
      <c r="F1619" s="5">
        <v>2.3999999999999998E-3</v>
      </c>
      <c r="G1619" s="37">
        <f t="shared" si="58"/>
        <v>2.7925810430291255E-4</v>
      </c>
      <c r="H1619" s="37">
        <f t="shared" si="59"/>
        <v>4.2860470533425928E-3</v>
      </c>
    </row>
    <row r="1620" spans="1:8">
      <c r="A1620" s="2" t="s">
        <v>1660</v>
      </c>
      <c r="B1620" s="3">
        <v>42.982999999999997</v>
      </c>
      <c r="C1620" s="4">
        <v>42.970999999999997</v>
      </c>
      <c r="D1620" s="4">
        <v>43.097999999999999</v>
      </c>
      <c r="E1620" s="4">
        <v>42.722999999999999</v>
      </c>
      <c r="F1620" s="5">
        <v>2.9999999999999997E-4</v>
      </c>
      <c r="G1620" s="37">
        <f t="shared" si="58"/>
        <v>5.0990573760904831E-3</v>
      </c>
      <c r="H1620" s="37">
        <f t="shared" si="59"/>
        <v>8.7774734920300548E-3</v>
      </c>
    </row>
    <row r="1621" spans="1:8">
      <c r="A1621" s="2" t="s">
        <v>1661</v>
      </c>
      <c r="B1621" s="3">
        <v>42.970999999999997</v>
      </c>
      <c r="C1621" s="4">
        <v>42.753</v>
      </c>
      <c r="D1621" s="4">
        <v>42.993000000000002</v>
      </c>
      <c r="E1621" s="4">
        <v>42.75</v>
      </c>
      <c r="F1621" s="5">
        <v>5.1000000000000004E-3</v>
      </c>
      <c r="G1621" s="37">
        <f t="shared" si="58"/>
        <v>-3.9605805745171986E-3</v>
      </c>
      <c r="H1621" s="37">
        <f t="shared" si="59"/>
        <v>5.6842105263158384E-3</v>
      </c>
    </row>
    <row r="1622" spans="1:8">
      <c r="A1622" s="2" t="s">
        <v>1662</v>
      </c>
      <c r="B1622" s="6">
        <v>42.753</v>
      </c>
      <c r="C1622" s="4">
        <v>42.923000000000002</v>
      </c>
      <c r="D1622" s="4">
        <v>42.944000000000003</v>
      </c>
      <c r="E1622" s="4">
        <v>42.718000000000004</v>
      </c>
      <c r="F1622" s="7">
        <v>-4.0000000000000001E-3</v>
      </c>
      <c r="G1622" s="37">
        <f t="shared" si="58"/>
        <v>-1.0472910072612572E-3</v>
      </c>
      <c r="H1622" s="37">
        <f t="shared" si="59"/>
        <v>5.2905098553302837E-3</v>
      </c>
    </row>
    <row r="1623" spans="1:8">
      <c r="A1623" s="2" t="s">
        <v>1663</v>
      </c>
      <c r="B1623" s="6">
        <v>42.923000000000002</v>
      </c>
      <c r="C1623" s="4">
        <v>42.968000000000004</v>
      </c>
      <c r="D1623" s="4">
        <v>43.179000000000002</v>
      </c>
      <c r="E1623" s="4">
        <v>42.889000000000003</v>
      </c>
      <c r="F1623" s="7">
        <v>-1E-3</v>
      </c>
      <c r="G1623" s="37">
        <f t="shared" si="58"/>
        <v>0</v>
      </c>
      <c r="H1623" s="37">
        <f t="shared" si="59"/>
        <v>6.761640513884659E-3</v>
      </c>
    </row>
    <row r="1624" spans="1:8">
      <c r="A1624" s="2" t="s">
        <v>1664</v>
      </c>
      <c r="B1624" s="6">
        <v>42.968000000000004</v>
      </c>
      <c r="C1624" s="4">
        <v>42.968000000000004</v>
      </c>
      <c r="D1624" s="4">
        <v>42.968000000000004</v>
      </c>
      <c r="E1624" s="4">
        <v>42.968000000000004</v>
      </c>
      <c r="F1624" s="7">
        <v>0</v>
      </c>
      <c r="G1624" s="37">
        <f t="shared" si="58"/>
        <v>3.4921891369637902E-4</v>
      </c>
      <c r="H1624" s="37">
        <f t="shared" si="59"/>
        <v>0</v>
      </c>
    </row>
    <row r="1625" spans="1:8">
      <c r="A1625" s="2" t="s">
        <v>1665</v>
      </c>
      <c r="B1625" s="3">
        <v>42.968000000000004</v>
      </c>
      <c r="C1625" s="4">
        <v>42.953000000000003</v>
      </c>
      <c r="D1625" s="4">
        <v>43.017000000000003</v>
      </c>
      <c r="E1625" s="4">
        <v>42.807000000000002</v>
      </c>
      <c r="F1625" s="5">
        <v>2.9999999999999997E-4</v>
      </c>
      <c r="G1625" s="37">
        <f t="shared" si="58"/>
        <v>1.5856360032646601E-3</v>
      </c>
      <c r="H1625" s="37">
        <f t="shared" si="59"/>
        <v>4.9057397154671162E-3</v>
      </c>
    </row>
    <row r="1626" spans="1:8">
      <c r="A1626" s="2" t="s">
        <v>1666</v>
      </c>
      <c r="B1626" s="3">
        <v>42.953000000000003</v>
      </c>
      <c r="C1626" s="4">
        <v>42.884999999999998</v>
      </c>
      <c r="D1626" s="4">
        <v>43.109000000000002</v>
      </c>
      <c r="E1626" s="4">
        <v>42.884999999999998</v>
      </c>
      <c r="F1626" s="5">
        <v>1.6000000000000001E-3</v>
      </c>
      <c r="G1626" s="37">
        <f t="shared" si="58"/>
        <v>-2.6744186046512089E-3</v>
      </c>
      <c r="H1626" s="37">
        <f t="shared" si="59"/>
        <v>5.2232715401656464E-3</v>
      </c>
    </row>
    <row r="1627" spans="1:8">
      <c r="A1627" s="2" t="s">
        <v>1667</v>
      </c>
      <c r="B1627" s="6">
        <v>42.884999999999998</v>
      </c>
      <c r="C1627" s="4">
        <v>43</v>
      </c>
      <c r="D1627" s="4">
        <v>43.137</v>
      </c>
      <c r="E1627" s="4">
        <v>42.872</v>
      </c>
      <c r="F1627" s="7">
        <v>-2.7000000000000001E-3</v>
      </c>
      <c r="G1627" s="37">
        <f t="shared" si="58"/>
        <v>-2.9447909662161159E-3</v>
      </c>
      <c r="H1627" s="37">
        <f t="shared" si="59"/>
        <v>6.1811905206195315E-3</v>
      </c>
    </row>
    <row r="1628" spans="1:8">
      <c r="A1628" s="2" t="s">
        <v>1668</v>
      </c>
      <c r="B1628" s="6">
        <v>43</v>
      </c>
      <c r="C1628" s="4">
        <v>43.127000000000002</v>
      </c>
      <c r="D1628" s="4">
        <v>43.127000000000002</v>
      </c>
      <c r="E1628" s="4">
        <v>42.948</v>
      </c>
      <c r="F1628" s="7">
        <v>-3.0000000000000001E-3</v>
      </c>
      <c r="G1628" s="37">
        <f t="shared" si="58"/>
        <v>6.4966704563924448E-4</v>
      </c>
      <c r="H1628" s="37">
        <f t="shared" si="59"/>
        <v>4.1678308652324213E-3</v>
      </c>
    </row>
    <row r="1629" spans="1:8">
      <c r="A1629" s="2" t="s">
        <v>1669</v>
      </c>
      <c r="B1629" s="3">
        <v>43.127000000000002</v>
      </c>
      <c r="C1629" s="4">
        <v>43.098999999999997</v>
      </c>
      <c r="D1629" s="4">
        <v>43.273000000000003</v>
      </c>
      <c r="E1629" s="4">
        <v>42.975000000000001</v>
      </c>
      <c r="F1629" s="5">
        <v>5.9999999999999995E-4</v>
      </c>
      <c r="G1629" s="37">
        <f t="shared" si="58"/>
        <v>0</v>
      </c>
      <c r="H1629" s="37">
        <f t="shared" si="59"/>
        <v>6.9342641070390182E-3</v>
      </c>
    </row>
    <row r="1630" spans="1:8">
      <c r="A1630" s="2" t="s">
        <v>1670</v>
      </c>
      <c r="B1630" s="6">
        <v>43.098999999999997</v>
      </c>
      <c r="C1630" s="4">
        <v>43.098999999999997</v>
      </c>
      <c r="D1630" s="4">
        <v>43.098999999999997</v>
      </c>
      <c r="E1630" s="4">
        <v>43.098999999999997</v>
      </c>
      <c r="F1630" s="7">
        <v>0</v>
      </c>
      <c r="G1630" s="37">
        <f t="shared" si="58"/>
        <v>-1.39194988980402E-4</v>
      </c>
      <c r="H1630" s="37">
        <f t="shared" si="59"/>
        <v>0</v>
      </c>
    </row>
    <row r="1631" spans="1:8">
      <c r="A1631" s="2" t="s">
        <v>1671</v>
      </c>
      <c r="B1631" s="6">
        <v>43.098999999999997</v>
      </c>
      <c r="C1631" s="4">
        <v>43.104999999999997</v>
      </c>
      <c r="D1631" s="4">
        <v>43.244999999999997</v>
      </c>
      <c r="E1631" s="4">
        <v>43.036999999999999</v>
      </c>
      <c r="F1631" s="7">
        <v>-1E-4</v>
      </c>
      <c r="G1631" s="37">
        <f t="shared" si="58"/>
        <v>-4.5494434437209075E-3</v>
      </c>
      <c r="H1631" s="37">
        <f t="shared" si="59"/>
        <v>4.833050630852485E-3</v>
      </c>
    </row>
    <row r="1632" spans="1:8">
      <c r="A1632" s="2" t="s">
        <v>1672</v>
      </c>
      <c r="B1632" s="6">
        <v>43.104999999999997</v>
      </c>
      <c r="C1632" s="4">
        <v>43.302</v>
      </c>
      <c r="D1632" s="4">
        <v>43.33</v>
      </c>
      <c r="E1632" s="4">
        <v>42.99</v>
      </c>
      <c r="F1632" s="7">
        <v>-4.4999999999999997E-3</v>
      </c>
      <c r="G1632" s="37">
        <f t="shared" si="58"/>
        <v>5.4799609901081386E-3</v>
      </c>
      <c r="H1632" s="37">
        <f t="shared" si="59"/>
        <v>7.9088160037217095E-3</v>
      </c>
    </row>
    <row r="1633" spans="1:8">
      <c r="A1633" s="2" t="s">
        <v>1673</v>
      </c>
      <c r="B1633" s="3">
        <v>43.302</v>
      </c>
      <c r="C1633" s="4">
        <v>43.066000000000003</v>
      </c>
      <c r="D1633" s="4">
        <v>43.323</v>
      </c>
      <c r="E1633" s="4">
        <v>43.066000000000003</v>
      </c>
      <c r="F1633" s="5">
        <v>5.4999999999999997E-3</v>
      </c>
      <c r="G1633" s="37">
        <f t="shared" si="58"/>
        <v>-4.4614993411775088E-3</v>
      </c>
      <c r="H1633" s="37">
        <f t="shared" si="59"/>
        <v>5.96758463753304E-3</v>
      </c>
    </row>
    <row r="1634" spans="1:8">
      <c r="A1634" s="2" t="s">
        <v>1674</v>
      </c>
      <c r="B1634" s="6">
        <v>43.066000000000003</v>
      </c>
      <c r="C1634" s="4">
        <v>43.259</v>
      </c>
      <c r="D1634" s="4">
        <v>43.259</v>
      </c>
      <c r="E1634" s="4">
        <v>42.713000000000001</v>
      </c>
      <c r="F1634" s="7">
        <v>-4.4999999999999997E-3</v>
      </c>
      <c r="G1634" s="37">
        <f t="shared" si="58"/>
        <v>5.6256828695631332E-3</v>
      </c>
      <c r="H1634" s="37">
        <f t="shared" si="59"/>
        <v>1.2782993468030796E-2</v>
      </c>
    </row>
    <row r="1635" spans="1:8">
      <c r="A1635" s="2" t="s">
        <v>1675</v>
      </c>
      <c r="B1635" s="3">
        <v>43.259</v>
      </c>
      <c r="C1635" s="4">
        <v>43.017000000000003</v>
      </c>
      <c r="D1635" s="4">
        <v>43.32</v>
      </c>
      <c r="E1635" s="4">
        <v>42.968000000000004</v>
      </c>
      <c r="F1635" s="5">
        <v>5.5999999999999999E-3</v>
      </c>
      <c r="G1635" s="37">
        <f t="shared" si="58"/>
        <v>0</v>
      </c>
      <c r="H1635" s="37">
        <f t="shared" si="59"/>
        <v>8.1921429901321147E-3</v>
      </c>
    </row>
    <row r="1636" spans="1:8">
      <c r="A1636" s="2" t="s">
        <v>1676</v>
      </c>
      <c r="B1636" s="3">
        <v>43.017000000000003</v>
      </c>
      <c r="C1636" s="4">
        <v>43.017000000000003</v>
      </c>
      <c r="D1636" s="4">
        <v>43.017000000000003</v>
      </c>
      <c r="E1636" s="4">
        <v>43.017000000000003</v>
      </c>
      <c r="F1636" s="5">
        <v>1.2999999999999999E-3</v>
      </c>
      <c r="G1636" s="37">
        <f t="shared" si="58"/>
        <v>-6.3292601233511311E-3</v>
      </c>
      <c r="H1636" s="37">
        <f t="shared" si="59"/>
        <v>0</v>
      </c>
    </row>
    <row r="1637" spans="1:8">
      <c r="A1637" s="2" t="s">
        <v>1677</v>
      </c>
      <c r="B1637" s="6">
        <v>42.960999999999999</v>
      </c>
      <c r="C1637" s="4">
        <v>43.290999999999997</v>
      </c>
      <c r="D1637" s="4">
        <v>43.290999999999997</v>
      </c>
      <c r="E1637" s="4">
        <v>42.911000000000001</v>
      </c>
      <c r="F1637" s="7">
        <v>-7.6E-3</v>
      </c>
      <c r="G1637" s="37">
        <f t="shared" si="58"/>
        <v>5.2245390795521828E-3</v>
      </c>
      <c r="H1637" s="37">
        <f t="shared" si="59"/>
        <v>8.8555382069864467E-3</v>
      </c>
    </row>
    <row r="1638" spans="1:8">
      <c r="A1638" s="2" t="s">
        <v>1678</v>
      </c>
      <c r="B1638" s="3">
        <v>43.290999999999997</v>
      </c>
      <c r="C1638" s="4">
        <v>43.066000000000003</v>
      </c>
      <c r="D1638" s="4">
        <v>43.308</v>
      </c>
      <c r="E1638" s="4">
        <v>43.066000000000003</v>
      </c>
      <c r="F1638" s="5">
        <v>5.1999999999999998E-3</v>
      </c>
      <c r="G1638" s="37">
        <f t="shared" si="58"/>
        <v>-5.748585940205362E-3</v>
      </c>
      <c r="H1638" s="37">
        <f t="shared" si="59"/>
        <v>5.6192820322295391E-3</v>
      </c>
    </row>
    <row r="1639" spans="1:8">
      <c r="A1639" s="2" t="s">
        <v>1679</v>
      </c>
      <c r="B1639" s="6">
        <v>43.066000000000003</v>
      </c>
      <c r="C1639" s="4">
        <v>43.314999999999998</v>
      </c>
      <c r="D1639" s="4">
        <v>43.405000000000001</v>
      </c>
      <c r="E1639" s="4">
        <v>43.048999999999999</v>
      </c>
      <c r="F1639" s="7">
        <v>-5.7000000000000002E-3</v>
      </c>
      <c r="G1639" s="37">
        <f t="shared" si="58"/>
        <v>1.8503527234878755E-3</v>
      </c>
      <c r="H1639" s="37">
        <f t="shared" si="59"/>
        <v>8.2696462171014812E-3</v>
      </c>
    </row>
    <row r="1640" spans="1:8">
      <c r="A1640" s="2" t="s">
        <v>1680</v>
      </c>
      <c r="B1640" s="3">
        <v>43.314999999999998</v>
      </c>
      <c r="C1640" s="4">
        <v>43.234999999999999</v>
      </c>
      <c r="D1640" s="4">
        <v>43.447000000000003</v>
      </c>
      <c r="E1640" s="4">
        <v>43.215000000000003</v>
      </c>
      <c r="F1640" s="5">
        <v>1.9E-3</v>
      </c>
      <c r="G1640" s="37">
        <f t="shared" si="58"/>
        <v>-6.6400147045308673E-3</v>
      </c>
      <c r="H1640" s="37">
        <f t="shared" si="59"/>
        <v>5.368506305680882E-3</v>
      </c>
    </row>
    <row r="1641" spans="1:8">
      <c r="A1641" s="2" t="s">
        <v>1681</v>
      </c>
      <c r="B1641" s="6">
        <v>43.234999999999999</v>
      </c>
      <c r="C1641" s="4">
        <v>43.524000000000001</v>
      </c>
      <c r="D1641" s="4">
        <v>43.564999999999998</v>
      </c>
      <c r="E1641" s="4">
        <v>43.209000000000003</v>
      </c>
      <c r="F1641" s="7">
        <v>-6.6E-3</v>
      </c>
      <c r="G1641" s="37">
        <f t="shared" si="58"/>
        <v>0</v>
      </c>
      <c r="H1641" s="37">
        <f t="shared" si="59"/>
        <v>8.2390242773494986E-3</v>
      </c>
    </row>
    <row r="1642" spans="1:8">
      <c r="A1642" s="2" t="s">
        <v>1682</v>
      </c>
      <c r="B1642" s="6">
        <v>43.524000000000001</v>
      </c>
      <c r="C1642" s="4">
        <v>43.524000000000001</v>
      </c>
      <c r="D1642" s="4">
        <v>43.524000000000001</v>
      </c>
      <c r="E1642" s="4">
        <v>43.524000000000001</v>
      </c>
      <c r="F1642" s="7">
        <v>0</v>
      </c>
      <c r="G1642" s="37">
        <f t="shared" si="58"/>
        <v>-2.1093176815847109E-3</v>
      </c>
      <c r="H1642" s="37">
        <f t="shared" si="59"/>
        <v>0</v>
      </c>
    </row>
    <row r="1643" spans="1:8">
      <c r="A1643" s="2" t="s">
        <v>1683</v>
      </c>
      <c r="B1643" s="6">
        <v>43.524000000000001</v>
      </c>
      <c r="C1643" s="4">
        <v>43.616</v>
      </c>
      <c r="D1643" s="4">
        <v>43.646999999999998</v>
      </c>
      <c r="E1643" s="4">
        <v>43.468000000000004</v>
      </c>
      <c r="F1643" s="7">
        <v>-2.0999999999999999E-3</v>
      </c>
      <c r="G1643" s="37">
        <f t="shared" si="58"/>
        <v>-1.3737521751076625E-3</v>
      </c>
      <c r="H1643" s="37">
        <f t="shared" si="59"/>
        <v>4.1179718413544434E-3</v>
      </c>
    </row>
    <row r="1644" spans="1:8">
      <c r="A1644" s="2" t="s">
        <v>1684</v>
      </c>
      <c r="B1644" s="6">
        <v>43.616</v>
      </c>
      <c r="C1644" s="4">
        <v>43.676000000000002</v>
      </c>
      <c r="D1644" s="4">
        <v>43.676000000000002</v>
      </c>
      <c r="E1644" s="4">
        <v>43.503999999999998</v>
      </c>
      <c r="F1644" s="7">
        <v>-1.4E-3</v>
      </c>
      <c r="G1644" s="37">
        <f t="shared" si="58"/>
        <v>2.3868539428990912E-3</v>
      </c>
      <c r="H1644" s="37">
        <f t="shared" si="59"/>
        <v>3.9536594336153953E-3</v>
      </c>
    </row>
    <row r="1645" spans="1:8">
      <c r="A1645" s="2" t="s">
        <v>1685</v>
      </c>
      <c r="B1645" s="3">
        <v>43.676000000000002</v>
      </c>
      <c r="C1645" s="4">
        <v>43.572000000000003</v>
      </c>
      <c r="D1645" s="4">
        <v>43.716000000000001</v>
      </c>
      <c r="E1645" s="4">
        <v>43.545999999999999</v>
      </c>
      <c r="F1645" s="5">
        <v>2.3999999999999998E-3</v>
      </c>
      <c r="G1645" s="37">
        <f t="shared" si="58"/>
        <v>-4.3871675349602445E-3</v>
      </c>
      <c r="H1645" s="37">
        <f t="shared" si="59"/>
        <v>3.903917696229314E-3</v>
      </c>
    </row>
    <row r="1646" spans="1:8">
      <c r="A1646" s="2" t="s">
        <v>1686</v>
      </c>
      <c r="B1646" s="6">
        <v>43.572000000000003</v>
      </c>
      <c r="C1646" s="4">
        <v>43.764000000000003</v>
      </c>
      <c r="D1646" s="4">
        <v>43.817</v>
      </c>
      <c r="E1646" s="4">
        <v>43.524999999999999</v>
      </c>
      <c r="F1646" s="7">
        <v>-4.4000000000000003E-3</v>
      </c>
      <c r="G1646" s="37">
        <f t="shared" si="58"/>
        <v>-1.0727899385998276E-3</v>
      </c>
      <c r="H1646" s="37">
        <f t="shared" si="59"/>
        <v>6.70878805284323E-3</v>
      </c>
    </row>
    <row r="1647" spans="1:8">
      <c r="A1647" s="2" t="s">
        <v>1687</v>
      </c>
      <c r="B1647" s="6">
        <v>43.764000000000003</v>
      </c>
      <c r="C1647" s="4">
        <v>43.811</v>
      </c>
      <c r="D1647" s="4">
        <v>43.829000000000001</v>
      </c>
      <c r="E1647" s="4">
        <v>43.698</v>
      </c>
      <c r="F1647" s="7">
        <v>-1.1000000000000001E-3</v>
      </c>
      <c r="G1647" s="37">
        <f t="shared" si="58"/>
        <v>0</v>
      </c>
      <c r="H1647" s="37">
        <f t="shared" si="59"/>
        <v>2.9978488718019184E-3</v>
      </c>
    </row>
    <row r="1648" spans="1:8">
      <c r="A1648" s="2" t="s">
        <v>1688</v>
      </c>
      <c r="B1648" s="3">
        <v>43.811</v>
      </c>
      <c r="C1648" s="4">
        <v>43.811</v>
      </c>
      <c r="D1648" s="4">
        <v>43.811</v>
      </c>
      <c r="E1648" s="4">
        <v>43.811</v>
      </c>
      <c r="F1648" s="5">
        <v>0</v>
      </c>
      <c r="G1648" s="37">
        <f t="shared" si="58"/>
        <v>-1.4359301636505078E-3</v>
      </c>
      <c r="H1648" s="37">
        <f t="shared" si="59"/>
        <v>0</v>
      </c>
    </row>
    <row r="1649" spans="1:8">
      <c r="A1649" s="2" t="s">
        <v>1689</v>
      </c>
      <c r="B1649" s="6">
        <v>43.811</v>
      </c>
      <c r="C1649" s="4">
        <v>43.874000000000002</v>
      </c>
      <c r="D1649" s="4">
        <v>43.874000000000002</v>
      </c>
      <c r="E1649" s="4">
        <v>43.661999999999999</v>
      </c>
      <c r="F1649" s="7">
        <v>-1.4E-3</v>
      </c>
      <c r="G1649" s="37">
        <f t="shared" si="58"/>
        <v>1.3237173635201713E-3</v>
      </c>
      <c r="H1649" s="37">
        <f t="shared" si="59"/>
        <v>4.855480738399599E-3</v>
      </c>
    </row>
    <row r="1650" spans="1:8">
      <c r="A1650" s="2" t="s">
        <v>1690</v>
      </c>
      <c r="B1650" s="3">
        <v>43.874000000000002</v>
      </c>
      <c r="C1650" s="4">
        <v>43.816000000000003</v>
      </c>
      <c r="D1650" s="4">
        <v>43.902999999999999</v>
      </c>
      <c r="E1650" s="4">
        <v>43.679000000000002</v>
      </c>
      <c r="F1650" s="5">
        <v>1.2999999999999999E-3</v>
      </c>
      <c r="G1650" s="37">
        <f t="shared" si="58"/>
        <v>-4.1064014235526488E-4</v>
      </c>
      <c r="H1650" s="37">
        <f t="shared" si="59"/>
        <v>5.1283225348564901E-3</v>
      </c>
    </row>
    <row r="1651" spans="1:8">
      <c r="A1651" s="2" t="s">
        <v>1691</v>
      </c>
      <c r="B1651" s="6">
        <v>43.816000000000003</v>
      </c>
      <c r="C1651" s="4">
        <v>43.834000000000003</v>
      </c>
      <c r="D1651" s="4">
        <v>43.965000000000003</v>
      </c>
      <c r="E1651" s="4">
        <v>43.664000000000001</v>
      </c>
      <c r="F1651" s="7">
        <v>-4.0000000000000002E-4</v>
      </c>
      <c r="G1651" s="37">
        <f t="shared" si="58"/>
        <v>4.6987095739073875E-3</v>
      </c>
      <c r="H1651" s="37">
        <f t="shared" si="59"/>
        <v>6.8935507511909567E-3</v>
      </c>
    </row>
    <row r="1652" spans="1:8">
      <c r="A1652" s="2" t="s">
        <v>1692</v>
      </c>
      <c r="B1652" s="3">
        <v>43.834000000000003</v>
      </c>
      <c r="C1652" s="4">
        <v>43.628999999999998</v>
      </c>
      <c r="D1652" s="4">
        <v>43.92</v>
      </c>
      <c r="E1652" s="4">
        <v>43.59</v>
      </c>
      <c r="F1652" s="5">
        <v>4.7000000000000002E-3</v>
      </c>
      <c r="G1652" s="37">
        <f t="shared" si="58"/>
        <v>5.9628924615270158E-4</v>
      </c>
      <c r="H1652" s="37">
        <f t="shared" si="59"/>
        <v>7.5705437026840619E-3</v>
      </c>
    </row>
    <row r="1653" spans="1:8">
      <c r="A1653" s="2" t="s">
        <v>1693</v>
      </c>
      <c r="B1653" s="3">
        <v>43.628999999999998</v>
      </c>
      <c r="C1653" s="4">
        <v>43.603000000000002</v>
      </c>
      <c r="D1653" s="4">
        <v>43.673000000000002</v>
      </c>
      <c r="E1653" s="4">
        <v>43.48</v>
      </c>
      <c r="F1653" s="5">
        <v>5.9999999999999995E-4</v>
      </c>
      <c r="G1653" s="37">
        <f t="shared" si="58"/>
        <v>0</v>
      </c>
      <c r="H1653" s="37">
        <f t="shared" si="59"/>
        <v>4.4388224471022296E-3</v>
      </c>
    </row>
    <row r="1654" spans="1:8">
      <c r="A1654" s="2" t="s">
        <v>1694</v>
      </c>
      <c r="B1654" s="3">
        <v>43.603000000000002</v>
      </c>
      <c r="C1654" s="4">
        <v>43.603000000000002</v>
      </c>
      <c r="D1654" s="4">
        <v>43.603000000000002</v>
      </c>
      <c r="E1654" s="4">
        <v>43.603000000000002</v>
      </c>
      <c r="F1654" s="5">
        <v>4.0000000000000002E-4</v>
      </c>
      <c r="G1654" s="37">
        <f t="shared" si="58"/>
        <v>-2.4707739470613116E-3</v>
      </c>
      <c r="H1654" s="37">
        <f t="shared" si="59"/>
        <v>0</v>
      </c>
    </row>
    <row r="1655" spans="1:8">
      <c r="A1655" s="2" t="s">
        <v>1695</v>
      </c>
      <c r="B1655" s="6">
        <v>43.585999999999999</v>
      </c>
      <c r="C1655" s="4">
        <v>43.710999999999999</v>
      </c>
      <c r="D1655" s="4">
        <v>43.735999999999997</v>
      </c>
      <c r="E1655" s="4">
        <v>43.569000000000003</v>
      </c>
      <c r="F1655" s="7">
        <v>-2.8999999999999998E-3</v>
      </c>
      <c r="G1655" s="37">
        <f t="shared" si="58"/>
        <v>4.5776017944189925E-4</v>
      </c>
      <c r="H1655" s="37">
        <f t="shared" si="59"/>
        <v>3.8330005278981497E-3</v>
      </c>
    </row>
    <row r="1656" spans="1:8">
      <c r="A1656" s="2" t="s">
        <v>1696</v>
      </c>
      <c r="B1656" s="3">
        <v>43.710999999999999</v>
      </c>
      <c r="C1656" s="4">
        <v>43.691000000000003</v>
      </c>
      <c r="D1656" s="4">
        <v>43.811999999999998</v>
      </c>
      <c r="E1656" s="4">
        <v>43.609000000000002</v>
      </c>
      <c r="F1656" s="5">
        <v>5.0000000000000001E-4</v>
      </c>
      <c r="G1656" s="37">
        <f t="shared" si="58"/>
        <v>-5.7573275077371219E-3</v>
      </c>
      <c r="H1656" s="37">
        <f t="shared" si="59"/>
        <v>4.6550024077597705E-3</v>
      </c>
    </row>
    <row r="1657" spans="1:8">
      <c r="A1657" s="2" t="s">
        <v>1697</v>
      </c>
      <c r="B1657" s="6">
        <v>43.691000000000003</v>
      </c>
      <c r="C1657" s="4">
        <v>43.944000000000003</v>
      </c>
      <c r="D1657" s="4">
        <v>43.944000000000003</v>
      </c>
      <c r="E1657" s="4">
        <v>43.654000000000003</v>
      </c>
      <c r="F1657" s="7">
        <v>-5.7999999999999996E-3</v>
      </c>
      <c r="G1657" s="37">
        <f t="shared" si="58"/>
        <v>0</v>
      </c>
      <c r="H1657" s="37">
        <f t="shared" si="59"/>
        <v>6.6431483941906608E-3</v>
      </c>
    </row>
    <row r="1658" spans="1:8">
      <c r="A1658" s="2" t="s">
        <v>1698</v>
      </c>
      <c r="B1658" s="3">
        <v>43.944000000000003</v>
      </c>
      <c r="C1658" s="4">
        <v>43.944000000000003</v>
      </c>
      <c r="D1658" s="4">
        <v>44.075000000000003</v>
      </c>
      <c r="E1658" s="4">
        <v>43.832000000000001</v>
      </c>
      <c r="F1658" s="5">
        <v>0</v>
      </c>
      <c r="G1658" s="37">
        <f t="shared" si="58"/>
        <v>9.5667623342903722E-4</v>
      </c>
      <c r="H1658" s="37">
        <f t="shared" si="59"/>
        <v>5.5438948713269322E-3</v>
      </c>
    </row>
    <row r="1659" spans="1:8">
      <c r="A1659" s="2" t="s">
        <v>1699</v>
      </c>
      <c r="B1659" s="3">
        <v>43.944000000000003</v>
      </c>
      <c r="C1659" s="4">
        <v>43.902000000000001</v>
      </c>
      <c r="D1659" s="4">
        <v>44.168999999999997</v>
      </c>
      <c r="E1659" s="4">
        <v>43.866999999999997</v>
      </c>
      <c r="F1659" s="5">
        <v>1E-3</v>
      </c>
      <c r="G1659" s="37">
        <f t="shared" si="58"/>
        <v>0</v>
      </c>
      <c r="H1659" s="37">
        <f t="shared" si="59"/>
        <v>6.8844461668224315E-3</v>
      </c>
    </row>
    <row r="1660" spans="1:8">
      <c r="A1660" s="2" t="s">
        <v>1700</v>
      </c>
      <c r="B1660" s="6">
        <v>43.902000000000001</v>
      </c>
      <c r="C1660" s="4">
        <v>43.902000000000001</v>
      </c>
      <c r="D1660" s="4">
        <v>43.902000000000001</v>
      </c>
      <c r="E1660" s="4">
        <v>43.902000000000001</v>
      </c>
      <c r="F1660" s="7">
        <v>-2.3E-3</v>
      </c>
      <c r="G1660" s="37">
        <f t="shared" si="58"/>
        <v>3.5201609216422118E-3</v>
      </c>
      <c r="H1660" s="37">
        <f t="shared" si="59"/>
        <v>0</v>
      </c>
    </row>
    <row r="1661" spans="1:8">
      <c r="A1661" s="2" t="s">
        <v>1701</v>
      </c>
      <c r="B1661" s="3">
        <v>44.000999999999998</v>
      </c>
      <c r="C1661" s="4">
        <v>43.747999999999998</v>
      </c>
      <c r="D1661" s="4">
        <v>44.116</v>
      </c>
      <c r="E1661" s="4">
        <v>43.747999999999998</v>
      </c>
      <c r="F1661" s="5">
        <v>5.7999999999999996E-3</v>
      </c>
      <c r="G1661" s="37">
        <f t="shared" si="58"/>
        <v>-4.6640729870544764E-3</v>
      </c>
      <c r="H1661" s="37">
        <f t="shared" si="59"/>
        <v>8.411813111456572E-3</v>
      </c>
    </row>
    <row r="1662" spans="1:8">
      <c r="A1662" s="2" t="s">
        <v>1702</v>
      </c>
      <c r="B1662" s="6">
        <v>43.747999999999998</v>
      </c>
      <c r="C1662" s="4">
        <v>43.953000000000003</v>
      </c>
      <c r="D1662" s="4">
        <v>43.953000000000003</v>
      </c>
      <c r="E1662" s="4">
        <v>43.718000000000004</v>
      </c>
      <c r="F1662" s="7">
        <v>-4.7000000000000002E-3</v>
      </c>
      <c r="G1662" s="37">
        <f t="shared" si="58"/>
        <v>1.686455935641313E-3</v>
      </c>
      <c r="H1662" s="37">
        <f t="shared" si="59"/>
        <v>5.3753602635070088E-3</v>
      </c>
    </row>
    <row r="1663" spans="1:8">
      <c r="A1663" s="2" t="s">
        <v>1703</v>
      </c>
      <c r="B1663" s="3">
        <v>43.953000000000003</v>
      </c>
      <c r="C1663" s="4">
        <v>43.878999999999998</v>
      </c>
      <c r="D1663" s="4">
        <v>44.067999999999998</v>
      </c>
      <c r="E1663" s="4">
        <v>43.847999999999999</v>
      </c>
      <c r="F1663" s="5">
        <v>1.6999999999999999E-3</v>
      </c>
      <c r="G1663" s="37">
        <f t="shared" si="58"/>
        <v>-4.8985145708130423E-3</v>
      </c>
      <c r="H1663" s="37">
        <f t="shared" si="59"/>
        <v>5.0173326035394747E-3</v>
      </c>
    </row>
    <row r="1664" spans="1:8">
      <c r="A1664" s="2" t="s">
        <v>1704</v>
      </c>
      <c r="B1664" s="6">
        <v>43.878999999999998</v>
      </c>
      <c r="C1664" s="4">
        <v>44.094999999999999</v>
      </c>
      <c r="D1664" s="4">
        <v>44.116999999999997</v>
      </c>
      <c r="E1664" s="4">
        <v>43.823</v>
      </c>
      <c r="F1664" s="7">
        <v>-4.8999999999999998E-3</v>
      </c>
      <c r="G1664" s="37">
        <f t="shared" si="58"/>
        <v>-1.9239474875509474E-3</v>
      </c>
      <c r="H1664" s="37">
        <f t="shared" si="59"/>
        <v>6.7088058781917467E-3</v>
      </c>
    </row>
    <row r="1665" spans="1:8">
      <c r="A1665" s="2" t="s">
        <v>1705</v>
      </c>
      <c r="B1665" s="6">
        <v>44.094999999999999</v>
      </c>
      <c r="C1665" s="4">
        <v>44.18</v>
      </c>
      <c r="D1665" s="4">
        <v>44.195999999999998</v>
      </c>
      <c r="E1665" s="4">
        <v>44.024999999999999</v>
      </c>
      <c r="F1665" s="7">
        <v>-1.9E-3</v>
      </c>
      <c r="G1665" s="37">
        <f t="shared" si="58"/>
        <v>0</v>
      </c>
      <c r="H1665" s="37">
        <f t="shared" si="59"/>
        <v>3.8841567291311614E-3</v>
      </c>
    </row>
    <row r="1666" spans="1:8">
      <c r="A1666" s="2" t="s">
        <v>1706</v>
      </c>
      <c r="B1666" s="6">
        <v>44.18</v>
      </c>
      <c r="C1666" s="4">
        <v>44.18</v>
      </c>
      <c r="D1666" s="4">
        <v>44.18</v>
      </c>
      <c r="E1666" s="4">
        <v>44.18</v>
      </c>
      <c r="F1666" s="7">
        <v>-1.4E-3</v>
      </c>
      <c r="G1666" s="37">
        <f t="shared" ref="G1666:G1729" si="60">(C1666-C1667)/C1667</f>
        <v>4.7555424715235392E-4</v>
      </c>
      <c r="H1666" s="37">
        <f t="shared" ref="H1666:H1729" si="61">(D1666-E1666)/E1666</f>
        <v>0</v>
      </c>
    </row>
    <row r="1667" spans="1:8">
      <c r="A1667" s="2" t="s">
        <v>1707</v>
      </c>
      <c r="B1667" s="3">
        <v>44.243000000000002</v>
      </c>
      <c r="C1667" s="4">
        <v>44.158999999999999</v>
      </c>
      <c r="D1667" s="4">
        <v>44.332999999999998</v>
      </c>
      <c r="E1667" s="4">
        <v>44.113</v>
      </c>
      <c r="F1667" s="5">
        <v>1.9E-3</v>
      </c>
      <c r="G1667" s="37">
        <f t="shared" si="60"/>
        <v>-3.2728421812929561E-3</v>
      </c>
      <c r="H1667" s="37">
        <f t="shared" si="61"/>
        <v>4.9871919842223124E-3</v>
      </c>
    </row>
    <row r="1668" spans="1:8">
      <c r="A1668" s="2" t="s">
        <v>1708</v>
      </c>
      <c r="B1668" s="6">
        <v>44.158999999999999</v>
      </c>
      <c r="C1668" s="4">
        <v>44.304000000000002</v>
      </c>
      <c r="D1668" s="4">
        <v>44.457000000000001</v>
      </c>
      <c r="E1668" s="4">
        <v>44.124000000000002</v>
      </c>
      <c r="F1668" s="7">
        <v>-3.3E-3</v>
      </c>
      <c r="G1668" s="37">
        <f t="shared" si="60"/>
        <v>-4.3821209465381306E-3</v>
      </c>
      <c r="H1668" s="37">
        <f t="shared" si="61"/>
        <v>7.5469132444927565E-3</v>
      </c>
    </row>
    <row r="1669" spans="1:8">
      <c r="A1669" s="2" t="s">
        <v>1709</v>
      </c>
      <c r="B1669" s="6">
        <v>44.304000000000002</v>
      </c>
      <c r="C1669" s="4">
        <v>44.499000000000002</v>
      </c>
      <c r="D1669" s="4">
        <v>44.6</v>
      </c>
      <c r="E1669" s="4">
        <v>44.223999999999997</v>
      </c>
      <c r="F1669" s="7">
        <v>-4.4000000000000003E-3</v>
      </c>
      <c r="G1669" s="37">
        <f t="shared" si="60"/>
        <v>-2.0855758880515881E-3</v>
      </c>
      <c r="H1669" s="37">
        <f t="shared" si="61"/>
        <v>8.5021707670044494E-3</v>
      </c>
    </row>
    <row r="1670" spans="1:8">
      <c r="A1670" s="2" t="s">
        <v>1710</v>
      </c>
      <c r="B1670" s="6">
        <v>44.499000000000002</v>
      </c>
      <c r="C1670" s="4">
        <v>44.591999999999999</v>
      </c>
      <c r="D1670" s="4">
        <v>44.676000000000002</v>
      </c>
      <c r="E1670" s="4">
        <v>44.463999999999999</v>
      </c>
      <c r="F1670" s="7">
        <v>-2.0999999999999999E-3</v>
      </c>
      <c r="G1670" s="37">
        <f t="shared" si="60"/>
        <v>2.270122047155584E-3</v>
      </c>
      <c r="H1670" s="37">
        <f t="shared" si="61"/>
        <v>4.7679021230659256E-3</v>
      </c>
    </row>
    <row r="1671" spans="1:8">
      <c r="A1671" s="2" t="s">
        <v>1711</v>
      </c>
      <c r="B1671" s="3">
        <v>44.591999999999999</v>
      </c>
      <c r="C1671" s="4">
        <v>44.491</v>
      </c>
      <c r="D1671" s="4">
        <v>44.616</v>
      </c>
      <c r="E1671" s="4">
        <v>44.432000000000002</v>
      </c>
      <c r="F1671" s="5">
        <v>2.3E-3</v>
      </c>
      <c r="G1671" s="37">
        <f t="shared" si="60"/>
        <v>0</v>
      </c>
      <c r="H1671" s="37">
        <f t="shared" si="61"/>
        <v>4.1411595246668501E-3</v>
      </c>
    </row>
    <row r="1672" spans="1:8">
      <c r="A1672" s="2" t="s">
        <v>1712</v>
      </c>
      <c r="B1672" s="6">
        <v>44.491</v>
      </c>
      <c r="C1672" s="4">
        <v>44.491</v>
      </c>
      <c r="D1672" s="4">
        <v>44.509</v>
      </c>
      <c r="E1672" s="4">
        <v>44.491</v>
      </c>
      <c r="F1672" s="7">
        <v>0</v>
      </c>
      <c r="G1672" s="37">
        <f t="shared" si="60"/>
        <v>-4.4306205106402112E-3</v>
      </c>
      <c r="H1672" s="37">
        <f t="shared" si="61"/>
        <v>4.0457620642378645E-4</v>
      </c>
    </row>
    <row r="1673" spans="1:8">
      <c r="A1673" s="2" t="s">
        <v>1713</v>
      </c>
      <c r="B1673" s="6">
        <v>44.491</v>
      </c>
      <c r="C1673" s="4">
        <v>44.689</v>
      </c>
      <c r="D1673" s="4">
        <v>44.749000000000002</v>
      </c>
      <c r="E1673" s="4">
        <v>44.468000000000004</v>
      </c>
      <c r="F1673" s="7">
        <v>-4.4000000000000003E-3</v>
      </c>
      <c r="G1673" s="37">
        <f t="shared" si="60"/>
        <v>-5.8949148017974056E-3</v>
      </c>
      <c r="H1673" s="37">
        <f t="shared" si="61"/>
        <v>6.3191508500494466E-3</v>
      </c>
    </row>
    <row r="1674" spans="1:8">
      <c r="A1674" s="2" t="s">
        <v>1714</v>
      </c>
      <c r="B1674" s="6">
        <v>44.689</v>
      </c>
      <c r="C1674" s="4">
        <v>44.954000000000001</v>
      </c>
      <c r="D1674" s="4">
        <v>45.027000000000001</v>
      </c>
      <c r="E1674" s="4">
        <v>44.564999999999998</v>
      </c>
      <c r="F1674" s="7">
        <v>-5.8999999999999999E-3</v>
      </c>
      <c r="G1674" s="37">
        <f t="shared" si="60"/>
        <v>-2.26384943181811E-3</v>
      </c>
      <c r="H1674" s="37">
        <f t="shared" si="61"/>
        <v>1.0366879838438311E-2</v>
      </c>
    </row>
    <row r="1675" spans="1:8">
      <c r="A1675" s="2" t="s">
        <v>1715</v>
      </c>
      <c r="B1675" s="6">
        <v>44.954000000000001</v>
      </c>
      <c r="C1675" s="4">
        <v>45.055999999999997</v>
      </c>
      <c r="D1675" s="4">
        <v>45.152000000000001</v>
      </c>
      <c r="E1675" s="4">
        <v>44.835999999999999</v>
      </c>
      <c r="F1675" s="7">
        <v>-2.3E-3</v>
      </c>
      <c r="G1675" s="37">
        <f t="shared" si="60"/>
        <v>5.5517310297347562E-4</v>
      </c>
      <c r="H1675" s="37">
        <f t="shared" si="61"/>
        <v>7.0479079311268292E-3</v>
      </c>
    </row>
    <row r="1676" spans="1:8">
      <c r="A1676" s="2" t="s">
        <v>1716</v>
      </c>
      <c r="B1676" s="3">
        <v>45.055999999999997</v>
      </c>
      <c r="C1676" s="4">
        <v>45.030999999999999</v>
      </c>
      <c r="D1676" s="4">
        <v>45.506999999999998</v>
      </c>
      <c r="E1676" s="4">
        <v>44.896000000000001</v>
      </c>
      <c r="F1676" s="5">
        <v>5.9999999999999995E-4</v>
      </c>
      <c r="G1676" s="37">
        <f t="shared" si="60"/>
        <v>7.3598496711556674E-3</v>
      </c>
      <c r="H1676" s="37">
        <f t="shared" si="61"/>
        <v>1.3609230220955032E-2</v>
      </c>
    </row>
    <row r="1677" spans="1:8">
      <c r="A1677" s="2" t="s">
        <v>1717</v>
      </c>
      <c r="B1677" s="3">
        <v>45.030999999999999</v>
      </c>
      <c r="C1677" s="4">
        <v>44.701999999999998</v>
      </c>
      <c r="D1677" s="4">
        <v>45.094000000000001</v>
      </c>
      <c r="E1677" s="4">
        <v>44.701999999999998</v>
      </c>
      <c r="F1677" s="5">
        <v>7.3000000000000001E-3</v>
      </c>
      <c r="G1677" s="37">
        <f t="shared" si="60"/>
        <v>0</v>
      </c>
      <c r="H1677" s="37">
        <f t="shared" si="61"/>
        <v>8.7691825869089315E-3</v>
      </c>
    </row>
    <row r="1678" spans="1:8">
      <c r="A1678" s="2" t="s">
        <v>1718</v>
      </c>
      <c r="B1678" s="3">
        <v>44.701999999999998</v>
      </c>
      <c r="C1678" s="4">
        <v>44.701999999999998</v>
      </c>
      <c r="D1678" s="4">
        <v>44.701999999999998</v>
      </c>
      <c r="E1678" s="4">
        <v>44.701999999999998</v>
      </c>
      <c r="F1678" s="5">
        <v>1E-4</v>
      </c>
      <c r="G1678" s="37">
        <f t="shared" si="60"/>
        <v>-6.2026188835286782E-3</v>
      </c>
      <c r="H1678" s="37">
        <f t="shared" si="61"/>
        <v>0</v>
      </c>
    </row>
    <row r="1679" spans="1:8">
      <c r="A1679" s="2" t="s">
        <v>1719</v>
      </c>
      <c r="B1679" s="6">
        <v>44.697000000000003</v>
      </c>
      <c r="C1679" s="4">
        <v>44.981000000000002</v>
      </c>
      <c r="D1679" s="4">
        <v>45.078000000000003</v>
      </c>
      <c r="E1679" s="4">
        <v>44.622</v>
      </c>
      <c r="F1679" s="7">
        <v>-6.3E-3</v>
      </c>
      <c r="G1679" s="37">
        <f t="shared" si="60"/>
        <v>-4.7570581467385681E-3</v>
      </c>
      <c r="H1679" s="37">
        <f t="shared" si="61"/>
        <v>1.0219174398278946E-2</v>
      </c>
    </row>
    <row r="1680" spans="1:8">
      <c r="A1680" s="2" t="s">
        <v>1720</v>
      </c>
      <c r="B1680" s="6">
        <v>44.981000000000002</v>
      </c>
      <c r="C1680" s="4">
        <v>45.195999999999998</v>
      </c>
      <c r="D1680" s="4">
        <v>45.216000000000001</v>
      </c>
      <c r="E1680" s="4">
        <v>44.845999999999997</v>
      </c>
      <c r="F1680" s="7">
        <v>-4.7999999999999996E-3</v>
      </c>
      <c r="G1680" s="37">
        <f t="shared" si="60"/>
        <v>-2.0534787696792492E-3</v>
      </c>
      <c r="H1680" s="37">
        <f t="shared" si="61"/>
        <v>8.2504571199216118E-3</v>
      </c>
    </row>
    <row r="1681" spans="1:8">
      <c r="A1681" s="2" t="s">
        <v>1721</v>
      </c>
      <c r="B1681" s="6">
        <v>45.195999999999998</v>
      </c>
      <c r="C1681" s="4">
        <v>45.289000000000001</v>
      </c>
      <c r="D1681" s="4">
        <v>45.311999999999998</v>
      </c>
      <c r="E1681" s="4">
        <v>45.11</v>
      </c>
      <c r="F1681" s="7">
        <v>-2E-3</v>
      </c>
      <c r="G1681" s="37">
        <f t="shared" si="60"/>
        <v>3.1897220068667258E-3</v>
      </c>
      <c r="H1681" s="37">
        <f t="shared" si="61"/>
        <v>4.4779428064730259E-3</v>
      </c>
    </row>
    <row r="1682" spans="1:8">
      <c r="A1682" s="2" t="s">
        <v>1722</v>
      </c>
      <c r="B1682" s="3">
        <v>45.289000000000001</v>
      </c>
      <c r="C1682" s="4">
        <v>45.145000000000003</v>
      </c>
      <c r="D1682" s="4">
        <v>45.411000000000001</v>
      </c>
      <c r="E1682" s="4">
        <v>45.033000000000001</v>
      </c>
      <c r="F1682" s="5">
        <v>3.2000000000000002E-3</v>
      </c>
      <c r="G1682" s="37">
        <f t="shared" si="60"/>
        <v>1.1076650420918382E-4</v>
      </c>
      <c r="H1682" s="37">
        <f t="shared" si="61"/>
        <v>8.3938445140230526E-3</v>
      </c>
    </row>
    <row r="1683" spans="1:8">
      <c r="A1683" s="2" t="s">
        <v>1723</v>
      </c>
      <c r="B1683" s="3">
        <v>45.145000000000003</v>
      </c>
      <c r="C1683" s="4">
        <v>45.14</v>
      </c>
      <c r="D1683" s="4">
        <v>45.167000000000002</v>
      </c>
      <c r="E1683" s="4">
        <v>45</v>
      </c>
      <c r="F1683" s="5">
        <v>1E-4</v>
      </c>
      <c r="G1683" s="37">
        <f t="shared" si="60"/>
        <v>0</v>
      </c>
      <c r="H1683" s="37">
        <f t="shared" si="61"/>
        <v>3.7111111111111463E-3</v>
      </c>
    </row>
    <row r="1684" spans="1:8">
      <c r="A1684" s="2" t="s">
        <v>1724</v>
      </c>
      <c r="B1684" s="6">
        <v>45.14</v>
      </c>
      <c r="C1684" s="4">
        <v>45.14</v>
      </c>
      <c r="D1684" s="4">
        <v>45.14</v>
      </c>
      <c r="E1684" s="4">
        <v>45.14</v>
      </c>
      <c r="F1684" s="7">
        <v>-1E-4</v>
      </c>
      <c r="G1684" s="37">
        <f t="shared" si="60"/>
        <v>-3.6419821211786589E-3</v>
      </c>
      <c r="H1684" s="37">
        <f t="shared" si="61"/>
        <v>0</v>
      </c>
    </row>
    <row r="1685" spans="1:8">
      <c r="A1685" s="2" t="s">
        <v>1725</v>
      </c>
      <c r="B1685" s="6">
        <v>45.143000000000001</v>
      </c>
      <c r="C1685" s="4">
        <v>45.305</v>
      </c>
      <c r="D1685" s="4">
        <v>45.369</v>
      </c>
      <c r="E1685" s="4">
        <v>45.017000000000003</v>
      </c>
      <c r="F1685" s="7">
        <v>-3.5999999999999999E-3</v>
      </c>
      <c r="G1685" s="37">
        <f t="shared" si="60"/>
        <v>-5.8152293175334777E-3</v>
      </c>
      <c r="H1685" s="37">
        <f t="shared" si="61"/>
        <v>7.819268276428832E-3</v>
      </c>
    </row>
    <row r="1686" spans="1:8">
      <c r="A1686" s="2" t="s">
        <v>1726</v>
      </c>
      <c r="B1686" s="6">
        <v>45.305</v>
      </c>
      <c r="C1686" s="4">
        <v>45.57</v>
      </c>
      <c r="D1686" s="4">
        <v>45.692999999999998</v>
      </c>
      <c r="E1686" s="4">
        <v>45.246000000000002</v>
      </c>
      <c r="F1686" s="7">
        <v>-5.7999999999999996E-3</v>
      </c>
      <c r="G1686" s="37">
        <f t="shared" si="60"/>
        <v>7.2468542064697394E-4</v>
      </c>
      <c r="H1686" s="37">
        <f t="shared" si="61"/>
        <v>9.879326349290448E-3</v>
      </c>
    </row>
    <row r="1687" spans="1:8">
      <c r="A1687" s="2" t="s">
        <v>1727</v>
      </c>
      <c r="B1687" s="3">
        <v>45.57</v>
      </c>
      <c r="C1687" s="4">
        <v>45.536999999999999</v>
      </c>
      <c r="D1687" s="4">
        <v>45.665999999999997</v>
      </c>
      <c r="E1687" s="4">
        <v>45.363999999999997</v>
      </c>
      <c r="F1687" s="5">
        <v>6.9999999999999999E-4</v>
      </c>
      <c r="G1687" s="37">
        <f t="shared" si="60"/>
        <v>1.7819429778246207E-3</v>
      </c>
      <c r="H1687" s="37">
        <f t="shared" si="61"/>
        <v>6.6572612644387533E-3</v>
      </c>
    </row>
    <row r="1688" spans="1:8">
      <c r="A1688" s="2" t="s">
        <v>1728</v>
      </c>
      <c r="B1688" s="3">
        <v>45.536999999999999</v>
      </c>
      <c r="C1688" s="4">
        <v>45.456000000000003</v>
      </c>
      <c r="D1688" s="4">
        <v>45.8</v>
      </c>
      <c r="E1688" s="4">
        <v>45.37</v>
      </c>
      <c r="F1688" s="5">
        <v>1.8E-3</v>
      </c>
      <c r="G1688" s="37">
        <f t="shared" si="60"/>
        <v>4.1974108602484171E-3</v>
      </c>
      <c r="H1688" s="37">
        <f t="shared" si="61"/>
        <v>9.4776283888031686E-3</v>
      </c>
    </row>
    <row r="1689" spans="1:8">
      <c r="A1689" s="2" t="s">
        <v>1729</v>
      </c>
      <c r="B1689" s="3">
        <v>45.456000000000003</v>
      </c>
      <c r="C1689" s="4">
        <v>45.265999999999998</v>
      </c>
      <c r="D1689" s="4">
        <v>45.497999999999998</v>
      </c>
      <c r="E1689" s="4">
        <v>45.058999999999997</v>
      </c>
      <c r="F1689" s="5">
        <v>4.1999999999999997E-3</v>
      </c>
      <c r="G1689" s="37">
        <f t="shared" si="60"/>
        <v>0</v>
      </c>
      <c r="H1689" s="37">
        <f t="shared" si="61"/>
        <v>9.7427816862336071E-3</v>
      </c>
    </row>
    <row r="1690" spans="1:8">
      <c r="A1690" s="2" t="s">
        <v>1730</v>
      </c>
      <c r="B1690" s="6">
        <v>45.265999999999998</v>
      </c>
      <c r="C1690" s="4">
        <v>45.265999999999998</v>
      </c>
      <c r="D1690" s="4">
        <v>45.265999999999998</v>
      </c>
      <c r="E1690" s="4">
        <v>45.265999999999998</v>
      </c>
      <c r="F1690" s="7">
        <v>0</v>
      </c>
      <c r="G1690" s="37">
        <f t="shared" si="60"/>
        <v>4.2373821408762148E-3</v>
      </c>
      <c r="H1690" s="37">
        <f t="shared" si="61"/>
        <v>0</v>
      </c>
    </row>
    <row r="1691" spans="1:8">
      <c r="A1691" s="2" t="s">
        <v>1731</v>
      </c>
      <c r="B1691" s="3">
        <v>45.265999999999998</v>
      </c>
      <c r="C1691" s="4">
        <v>45.075000000000003</v>
      </c>
      <c r="D1691" s="4">
        <v>45.351999999999997</v>
      </c>
      <c r="E1691" s="4">
        <v>44.328000000000003</v>
      </c>
      <c r="F1691" s="5">
        <v>4.1999999999999997E-3</v>
      </c>
      <c r="G1691" s="37">
        <f t="shared" si="60"/>
        <v>5.6669864572411344E-3</v>
      </c>
      <c r="H1691" s="37">
        <f t="shared" si="61"/>
        <v>2.3100523371232487E-2</v>
      </c>
    </row>
    <row r="1692" spans="1:8">
      <c r="A1692" s="2" t="s">
        <v>1732</v>
      </c>
      <c r="B1692" s="3">
        <v>45.075000000000003</v>
      </c>
      <c r="C1692" s="4">
        <v>44.820999999999998</v>
      </c>
      <c r="D1692" s="4">
        <v>45.087000000000003</v>
      </c>
      <c r="E1692" s="4">
        <v>44.027000000000001</v>
      </c>
      <c r="F1692" s="5">
        <v>5.7000000000000002E-3</v>
      </c>
      <c r="G1692" s="37">
        <f t="shared" si="60"/>
        <v>3.0210804278744574E-3</v>
      </c>
      <c r="H1692" s="37">
        <f t="shared" si="61"/>
        <v>2.4076135098916623E-2</v>
      </c>
    </row>
    <row r="1693" spans="1:8">
      <c r="A1693" s="2" t="s">
        <v>1733</v>
      </c>
      <c r="B1693" s="3">
        <v>44.820999999999998</v>
      </c>
      <c r="C1693" s="4">
        <v>44.686</v>
      </c>
      <c r="D1693" s="4">
        <v>44.930999999999997</v>
      </c>
      <c r="E1693" s="4">
        <v>44.14</v>
      </c>
      <c r="F1693" s="5">
        <v>3.0000000000000001E-3</v>
      </c>
      <c r="G1693" s="37">
        <f t="shared" si="60"/>
        <v>6.1015422717550557E-3</v>
      </c>
      <c r="H1693" s="37">
        <f t="shared" si="61"/>
        <v>1.7920253738105955E-2</v>
      </c>
    </row>
    <row r="1694" spans="1:8">
      <c r="A1694" s="2" t="s">
        <v>1734</v>
      </c>
      <c r="B1694" s="3">
        <v>44.686</v>
      </c>
      <c r="C1694" s="4">
        <v>44.414999999999999</v>
      </c>
      <c r="D1694" s="4">
        <v>45.057000000000002</v>
      </c>
      <c r="E1694" s="4">
        <v>44.414999999999999</v>
      </c>
      <c r="F1694" s="5">
        <v>6.1000000000000004E-3</v>
      </c>
      <c r="G1694" s="37">
        <f t="shared" si="60"/>
        <v>-6.8202146690518719E-3</v>
      </c>
      <c r="H1694" s="37">
        <f t="shared" si="61"/>
        <v>1.4454576156703884E-2</v>
      </c>
    </row>
    <row r="1695" spans="1:8">
      <c r="A1695" s="2" t="s">
        <v>1735</v>
      </c>
      <c r="B1695" s="6">
        <v>44.414999999999999</v>
      </c>
      <c r="C1695" s="4">
        <v>44.72</v>
      </c>
      <c r="D1695" s="4">
        <v>45.213999999999999</v>
      </c>
      <c r="E1695" s="4">
        <v>44.414999999999999</v>
      </c>
      <c r="F1695" s="7">
        <v>-6.7999999999999996E-3</v>
      </c>
      <c r="G1695" s="37">
        <f t="shared" si="60"/>
        <v>0</v>
      </c>
      <c r="H1695" s="37">
        <f t="shared" si="61"/>
        <v>1.7989417989417979E-2</v>
      </c>
    </row>
    <row r="1696" spans="1:8">
      <c r="A1696" s="2" t="s">
        <v>1736</v>
      </c>
      <c r="B1696" s="6">
        <v>44.72</v>
      </c>
      <c r="C1696" s="4">
        <v>44.72</v>
      </c>
      <c r="D1696" s="4">
        <v>44.72</v>
      </c>
      <c r="E1696" s="4">
        <v>44.72</v>
      </c>
      <c r="F1696" s="7">
        <v>-9.7999999999999997E-3</v>
      </c>
      <c r="G1696" s="37">
        <f t="shared" si="60"/>
        <v>-9.5896175226452256E-3</v>
      </c>
      <c r="H1696" s="37">
        <f t="shared" si="61"/>
        <v>0</v>
      </c>
    </row>
    <row r="1697" spans="1:8">
      <c r="A1697" s="2" t="s">
        <v>1737</v>
      </c>
      <c r="B1697" s="3">
        <v>45.161000000000001</v>
      </c>
      <c r="C1697" s="4">
        <v>45.152999999999999</v>
      </c>
      <c r="D1697" s="4">
        <v>45.447000000000003</v>
      </c>
      <c r="E1697" s="4">
        <v>45.112000000000002</v>
      </c>
      <c r="F1697" s="5">
        <v>2.0000000000000001E-4</v>
      </c>
      <c r="G1697" s="37">
        <f t="shared" si="60"/>
        <v>-2.1215938473779228E-3</v>
      </c>
      <c r="H1697" s="37">
        <f t="shared" si="61"/>
        <v>7.4259620500088854E-3</v>
      </c>
    </row>
    <row r="1698" spans="1:8">
      <c r="A1698" s="2" t="s">
        <v>1738</v>
      </c>
      <c r="B1698" s="6">
        <v>45.152999999999999</v>
      </c>
      <c r="C1698" s="4">
        <v>45.249000000000002</v>
      </c>
      <c r="D1698" s="4">
        <v>45.249000000000002</v>
      </c>
      <c r="E1698" s="4">
        <v>44.4</v>
      </c>
      <c r="F1698" s="7">
        <v>-2.0999999999999999E-3</v>
      </c>
      <c r="G1698" s="37">
        <f t="shared" si="60"/>
        <v>6.629440946808788E-3</v>
      </c>
      <c r="H1698" s="37">
        <f t="shared" si="61"/>
        <v>1.9121621621621707E-2</v>
      </c>
    </row>
    <row r="1699" spans="1:8">
      <c r="A1699" s="2" t="s">
        <v>1739</v>
      </c>
      <c r="B1699" s="3">
        <v>45.249000000000002</v>
      </c>
      <c r="C1699" s="4">
        <v>44.951000000000001</v>
      </c>
      <c r="D1699" s="4">
        <v>45.249000000000002</v>
      </c>
      <c r="E1699" s="4">
        <v>44.722999999999999</v>
      </c>
      <c r="F1699" s="5">
        <v>6.6E-3</v>
      </c>
      <c r="G1699" s="37">
        <f t="shared" si="60"/>
        <v>-6.7613849791191951E-3</v>
      </c>
      <c r="H1699" s="37">
        <f t="shared" si="61"/>
        <v>1.1761286139123122E-2</v>
      </c>
    </row>
    <row r="1700" spans="1:8">
      <c r="A1700" s="2" t="s">
        <v>1740</v>
      </c>
      <c r="B1700" s="6">
        <v>44.951000000000001</v>
      </c>
      <c r="C1700" s="4">
        <v>45.256999999999998</v>
      </c>
      <c r="D1700" s="4">
        <v>45.256999999999998</v>
      </c>
      <c r="E1700" s="4">
        <v>44.771999999999998</v>
      </c>
      <c r="F1700" s="7">
        <v>-6.7999999999999996E-3</v>
      </c>
      <c r="G1700" s="37">
        <f t="shared" si="60"/>
        <v>7.5695171093349131E-3</v>
      </c>
      <c r="H1700" s="37">
        <f t="shared" si="61"/>
        <v>1.0832663271687649E-2</v>
      </c>
    </row>
    <row r="1701" spans="1:8">
      <c r="A1701" s="2" t="s">
        <v>1741</v>
      </c>
      <c r="B1701" s="3">
        <v>45.256999999999998</v>
      </c>
      <c r="C1701" s="4">
        <v>44.917000000000002</v>
      </c>
      <c r="D1701" s="4">
        <v>45.664999999999999</v>
      </c>
      <c r="E1701" s="4">
        <v>44.752000000000002</v>
      </c>
      <c r="F1701" s="5">
        <v>7.6E-3</v>
      </c>
      <c r="G1701" s="37">
        <f t="shared" si="60"/>
        <v>0</v>
      </c>
      <c r="H1701" s="37">
        <f t="shared" si="61"/>
        <v>2.0401322845906254E-2</v>
      </c>
    </row>
    <row r="1702" spans="1:8">
      <c r="A1702" s="2" t="s">
        <v>1742</v>
      </c>
      <c r="B1702" s="6">
        <v>44.917000000000002</v>
      </c>
      <c r="C1702" s="4">
        <v>44.917000000000002</v>
      </c>
      <c r="D1702" s="4">
        <v>44.917000000000002</v>
      </c>
      <c r="E1702" s="4">
        <v>44.917000000000002</v>
      </c>
      <c r="F1702" s="7">
        <v>0</v>
      </c>
      <c r="G1702" s="37">
        <f t="shared" si="60"/>
        <v>-5.9971673895724701E-3</v>
      </c>
      <c r="H1702" s="37">
        <f t="shared" si="61"/>
        <v>0</v>
      </c>
    </row>
    <row r="1703" spans="1:8">
      <c r="A1703" s="2" t="s">
        <v>1743</v>
      </c>
      <c r="B1703" s="6">
        <v>44.917000000000002</v>
      </c>
      <c r="C1703" s="4">
        <v>45.188000000000002</v>
      </c>
      <c r="D1703" s="4">
        <v>45.305</v>
      </c>
      <c r="E1703" s="4">
        <v>44.808999999999997</v>
      </c>
      <c r="F1703" s="7">
        <v>-6.0000000000000001E-3</v>
      </c>
      <c r="G1703" s="37">
        <f t="shared" si="60"/>
        <v>-1.5190149286259032E-2</v>
      </c>
      <c r="H1703" s="37">
        <f t="shared" si="61"/>
        <v>1.106920484724056E-2</v>
      </c>
    </row>
    <row r="1704" spans="1:8">
      <c r="A1704" s="2" t="s">
        <v>1744</v>
      </c>
      <c r="B1704" s="6">
        <v>45.188000000000002</v>
      </c>
      <c r="C1704" s="4">
        <v>45.884999999999998</v>
      </c>
      <c r="D1704" s="4">
        <v>45.917000000000002</v>
      </c>
      <c r="E1704" s="4">
        <v>45.125999999999998</v>
      </c>
      <c r="F1704" s="7">
        <v>-1.52E-2</v>
      </c>
      <c r="G1704" s="37">
        <f t="shared" si="60"/>
        <v>9.8375808794400194E-3</v>
      </c>
      <c r="H1704" s="37">
        <f t="shared" si="61"/>
        <v>1.7528697424987898E-2</v>
      </c>
    </row>
    <row r="1705" spans="1:8">
      <c r="A1705" s="2" t="s">
        <v>1745</v>
      </c>
      <c r="B1705" s="3">
        <v>45.884999999999998</v>
      </c>
      <c r="C1705" s="4">
        <v>45.438000000000002</v>
      </c>
      <c r="D1705" s="4">
        <v>46.279000000000003</v>
      </c>
      <c r="E1705" s="4">
        <v>45.161999999999999</v>
      </c>
      <c r="F1705" s="5">
        <v>9.7999999999999997E-3</v>
      </c>
      <c r="G1705" s="37">
        <f t="shared" si="60"/>
        <v>1.202726179339835E-2</v>
      </c>
      <c r="H1705" s="37">
        <f t="shared" si="61"/>
        <v>2.4733182764270945E-2</v>
      </c>
    </row>
    <row r="1706" spans="1:8">
      <c r="A1706" s="2" t="s">
        <v>1746</v>
      </c>
      <c r="B1706" s="3">
        <v>45.438000000000002</v>
      </c>
      <c r="C1706" s="4">
        <v>44.898000000000003</v>
      </c>
      <c r="D1706" s="4">
        <v>45.765999999999998</v>
      </c>
      <c r="E1706" s="4">
        <v>44.713999999999999</v>
      </c>
      <c r="F1706" s="5">
        <v>1.2E-2</v>
      </c>
      <c r="G1706" s="37">
        <f t="shared" si="60"/>
        <v>3.4193764666444475E-3</v>
      </c>
      <c r="H1706" s="37">
        <f t="shared" si="61"/>
        <v>2.3527306883750047E-2</v>
      </c>
    </row>
    <row r="1707" spans="1:8">
      <c r="A1707" s="2" t="s">
        <v>1747</v>
      </c>
      <c r="B1707" s="3">
        <v>44.898000000000003</v>
      </c>
      <c r="C1707" s="4">
        <v>44.744999999999997</v>
      </c>
      <c r="D1707" s="4">
        <v>44.963999999999999</v>
      </c>
      <c r="E1707" s="4">
        <v>44.683</v>
      </c>
      <c r="F1707" s="5">
        <v>3.3999999999999998E-3</v>
      </c>
      <c r="G1707" s="37">
        <f t="shared" si="60"/>
        <v>0</v>
      </c>
      <c r="H1707" s="37">
        <f t="shared" si="61"/>
        <v>6.2887451603517849E-3</v>
      </c>
    </row>
    <row r="1708" spans="1:8">
      <c r="A1708" s="2" t="s">
        <v>1748</v>
      </c>
      <c r="B1708" s="3">
        <v>44.744999999999997</v>
      </c>
      <c r="C1708" s="4">
        <v>44.744999999999997</v>
      </c>
      <c r="D1708" s="4">
        <v>44.744999999999997</v>
      </c>
      <c r="E1708" s="4">
        <v>44.744999999999997</v>
      </c>
      <c r="F1708" s="5">
        <v>2.0000000000000001E-4</v>
      </c>
      <c r="G1708" s="37">
        <f t="shared" si="60"/>
        <v>-1.8069870164637279E-3</v>
      </c>
      <c r="H1708" s="37">
        <f t="shared" si="61"/>
        <v>0</v>
      </c>
    </row>
    <row r="1709" spans="1:8">
      <c r="A1709" s="2" t="s">
        <v>1749</v>
      </c>
      <c r="B1709" s="6">
        <v>44.737000000000002</v>
      </c>
      <c r="C1709" s="4">
        <v>44.826000000000001</v>
      </c>
      <c r="D1709" s="4">
        <v>45.457000000000001</v>
      </c>
      <c r="E1709" s="4">
        <v>44.737000000000002</v>
      </c>
      <c r="F1709" s="7">
        <v>-2E-3</v>
      </c>
      <c r="G1709" s="37">
        <f t="shared" si="60"/>
        <v>1.6311755636493732E-3</v>
      </c>
      <c r="H1709" s="37">
        <f t="shared" si="61"/>
        <v>1.6094060844491109E-2</v>
      </c>
    </row>
    <row r="1710" spans="1:8">
      <c r="A1710" s="2" t="s">
        <v>1750</v>
      </c>
      <c r="B1710" s="3">
        <v>44.826000000000001</v>
      </c>
      <c r="C1710" s="4">
        <v>44.753</v>
      </c>
      <c r="D1710" s="4">
        <v>44.923999999999999</v>
      </c>
      <c r="E1710" s="4">
        <v>44.670999999999999</v>
      </c>
      <c r="F1710" s="5">
        <v>1.6000000000000001E-3</v>
      </c>
      <c r="G1710" s="37">
        <f t="shared" si="60"/>
        <v>2.7110593296290155E-3</v>
      </c>
      <c r="H1710" s="37">
        <f t="shared" si="61"/>
        <v>5.663629647869985E-3</v>
      </c>
    </row>
    <row r="1711" spans="1:8">
      <c r="A1711" s="2" t="s">
        <v>1751</v>
      </c>
      <c r="B1711" s="3">
        <v>44.753</v>
      </c>
      <c r="C1711" s="4">
        <v>44.631999999999998</v>
      </c>
      <c r="D1711" s="4">
        <v>44.8</v>
      </c>
      <c r="E1711" s="4">
        <v>44.485999999999997</v>
      </c>
      <c r="F1711" s="5">
        <v>2.7000000000000001E-3</v>
      </c>
      <c r="G1711" s="37">
        <f t="shared" si="60"/>
        <v>2.0655590480466715E-3</v>
      </c>
      <c r="H1711" s="37">
        <f t="shared" si="61"/>
        <v>7.058400395630088E-3</v>
      </c>
    </row>
    <row r="1712" spans="1:8">
      <c r="A1712" s="2" t="s">
        <v>1752</v>
      </c>
      <c r="B1712" s="3">
        <v>44.631999999999998</v>
      </c>
      <c r="C1712" s="4">
        <v>44.54</v>
      </c>
      <c r="D1712" s="4">
        <v>44.761000000000003</v>
      </c>
      <c r="E1712" s="4">
        <v>44.362000000000002</v>
      </c>
      <c r="F1712" s="5">
        <v>2.0999999999999999E-3</v>
      </c>
      <c r="G1712" s="37">
        <f t="shared" si="60"/>
        <v>6.2353153804445196E-3</v>
      </c>
      <c r="H1712" s="37">
        <f t="shared" si="61"/>
        <v>8.9941842117127468E-3</v>
      </c>
    </row>
    <row r="1713" spans="1:8">
      <c r="A1713" s="2" t="s">
        <v>1753</v>
      </c>
      <c r="B1713" s="6">
        <v>44.54</v>
      </c>
      <c r="C1713" s="4">
        <v>44.264000000000003</v>
      </c>
      <c r="D1713" s="4">
        <v>44.552</v>
      </c>
      <c r="E1713" s="4">
        <v>44.189</v>
      </c>
      <c r="F1713" s="7">
        <v>-2.3E-3</v>
      </c>
      <c r="G1713" s="37">
        <f t="shared" si="60"/>
        <v>2.0827673639410909E-3</v>
      </c>
      <c r="H1713" s="37">
        <f t="shared" si="61"/>
        <v>8.2147140691122122E-3</v>
      </c>
    </row>
    <row r="1714" spans="1:8">
      <c r="A1714" s="2" t="s">
        <v>1755</v>
      </c>
      <c r="B1714" s="3">
        <v>44.640999999999998</v>
      </c>
      <c r="C1714" s="4">
        <v>44.171999999999997</v>
      </c>
      <c r="D1714" s="4">
        <v>44.741999999999997</v>
      </c>
      <c r="E1714" s="4">
        <v>43.777999999999999</v>
      </c>
      <c r="F1714" s="5">
        <v>1.06E-2</v>
      </c>
      <c r="G1714" s="37">
        <f t="shared" si="60"/>
        <v>-2.9421749462499102E-4</v>
      </c>
      <c r="H1714" s="37">
        <f t="shared" si="61"/>
        <v>2.2020192790899507E-2</v>
      </c>
    </row>
    <row r="1715" spans="1:8">
      <c r="A1715" s="2" t="s">
        <v>1756</v>
      </c>
      <c r="B1715" s="6">
        <v>44.171999999999997</v>
      </c>
      <c r="C1715" s="4">
        <v>44.185000000000002</v>
      </c>
      <c r="D1715" s="4">
        <v>44.753999999999998</v>
      </c>
      <c r="E1715" s="4">
        <v>44.076000000000001</v>
      </c>
      <c r="F1715" s="7">
        <v>-2.9999999999999997E-4</v>
      </c>
      <c r="G1715" s="37">
        <f t="shared" si="60"/>
        <v>6.790165652699018E-3</v>
      </c>
      <c r="H1715" s="37">
        <f t="shared" si="61"/>
        <v>1.5382521099918261E-2</v>
      </c>
    </row>
    <row r="1716" spans="1:8">
      <c r="A1716" s="2" t="s">
        <v>1757</v>
      </c>
      <c r="B1716" s="3">
        <v>44.185000000000002</v>
      </c>
      <c r="C1716" s="4">
        <v>43.887</v>
      </c>
      <c r="D1716" s="4">
        <v>44.554000000000002</v>
      </c>
      <c r="E1716" s="4">
        <v>43.167000000000002</v>
      </c>
      <c r="F1716" s="5">
        <v>6.7999999999999996E-3</v>
      </c>
      <c r="G1716" s="37">
        <f t="shared" si="60"/>
        <v>8.2475647858849879E-3</v>
      </c>
      <c r="H1716" s="37">
        <f t="shared" si="61"/>
        <v>3.2131026015243133E-2</v>
      </c>
    </row>
    <row r="1717" spans="1:8">
      <c r="A1717" s="2" t="s">
        <v>1758</v>
      </c>
      <c r="B1717" s="3">
        <v>43.887</v>
      </c>
      <c r="C1717" s="4">
        <v>43.527999999999999</v>
      </c>
      <c r="D1717" s="4">
        <v>44</v>
      </c>
      <c r="E1717" s="4">
        <v>43.527999999999999</v>
      </c>
      <c r="F1717" s="5">
        <v>8.2000000000000007E-3</v>
      </c>
      <c r="G1717" s="37">
        <f t="shared" si="60"/>
        <v>-2.9856916469530155E-4</v>
      </c>
      <c r="H1717" s="37">
        <f t="shared" si="61"/>
        <v>1.0843594927403081E-2</v>
      </c>
    </row>
    <row r="1718" spans="1:8">
      <c r="A1718" s="2" t="s">
        <v>1759</v>
      </c>
      <c r="B1718" s="6">
        <v>43.527999999999999</v>
      </c>
      <c r="C1718" s="4">
        <v>43.540999999999997</v>
      </c>
      <c r="D1718" s="4">
        <v>43.933</v>
      </c>
      <c r="E1718" s="4">
        <v>43.527999999999999</v>
      </c>
      <c r="F1718" s="7">
        <v>-2.9999999999999997E-4</v>
      </c>
      <c r="G1718" s="37">
        <f t="shared" si="60"/>
        <v>0</v>
      </c>
      <c r="H1718" s="37">
        <f t="shared" si="61"/>
        <v>9.3043558169454404E-3</v>
      </c>
    </row>
    <row r="1719" spans="1:8">
      <c r="A1719" s="2" t="s">
        <v>1760</v>
      </c>
      <c r="B1719" s="6">
        <v>43.540999999999997</v>
      </c>
      <c r="C1719" s="4">
        <v>43.540999999999997</v>
      </c>
      <c r="D1719" s="4">
        <v>43.540999999999997</v>
      </c>
      <c r="E1719" s="4">
        <v>43.540999999999997</v>
      </c>
      <c r="F1719" s="7">
        <v>-7.7000000000000002E-3</v>
      </c>
      <c r="G1719" s="37">
        <f t="shared" si="60"/>
        <v>-1.6156001446131676E-2</v>
      </c>
      <c r="H1719" s="37">
        <f t="shared" si="61"/>
        <v>0</v>
      </c>
    </row>
    <row r="1720" spans="1:8">
      <c r="A1720" s="2" t="s">
        <v>1761</v>
      </c>
      <c r="B1720" s="6">
        <v>43.878999999999998</v>
      </c>
      <c r="C1720" s="4">
        <v>44.256</v>
      </c>
      <c r="D1720" s="4">
        <v>44.256</v>
      </c>
      <c r="E1720" s="4">
        <v>43.667999999999999</v>
      </c>
      <c r="F1720" s="7">
        <v>-8.5000000000000006E-3</v>
      </c>
      <c r="G1720" s="37">
        <f t="shared" si="60"/>
        <v>2.9688385269121863E-3</v>
      </c>
      <c r="H1720" s="37">
        <f t="shared" si="61"/>
        <v>1.346523770266559E-2</v>
      </c>
    </row>
    <row r="1721" spans="1:8">
      <c r="A1721" s="2" t="s">
        <v>1762</v>
      </c>
      <c r="B1721" s="3">
        <v>44.256</v>
      </c>
      <c r="C1721" s="4">
        <v>44.125</v>
      </c>
      <c r="D1721" s="4">
        <v>44.296999999999997</v>
      </c>
      <c r="E1721" s="4">
        <v>44.106000000000002</v>
      </c>
      <c r="F1721" s="5">
        <v>1.6000000000000001E-3</v>
      </c>
      <c r="G1721" s="37">
        <f t="shared" si="60"/>
        <v>5.6521640039199931E-3</v>
      </c>
      <c r="H1721" s="37">
        <f t="shared" si="61"/>
        <v>4.3304765791501243E-3</v>
      </c>
    </row>
    <row r="1722" spans="1:8">
      <c r="A1722" s="2" t="s">
        <v>1763</v>
      </c>
      <c r="B1722" s="3">
        <v>44.185000000000002</v>
      </c>
      <c r="C1722" s="4">
        <v>43.877000000000002</v>
      </c>
      <c r="D1722" s="4">
        <v>44.203000000000003</v>
      </c>
      <c r="E1722" s="4">
        <v>43.862000000000002</v>
      </c>
      <c r="F1722" s="5">
        <v>7.0000000000000001E-3</v>
      </c>
      <c r="G1722" s="37">
        <f t="shared" si="60"/>
        <v>-2.5007388546615917E-3</v>
      </c>
      <c r="H1722" s="37">
        <f t="shared" si="61"/>
        <v>7.7743832930555166E-3</v>
      </c>
    </row>
    <row r="1723" spans="1:8">
      <c r="A1723" s="2" t="s">
        <v>1764</v>
      </c>
      <c r="B1723" s="6">
        <v>43.877000000000002</v>
      </c>
      <c r="C1723" s="4">
        <v>43.987000000000002</v>
      </c>
      <c r="D1723" s="4">
        <v>44.216000000000001</v>
      </c>
      <c r="E1723" s="4">
        <v>43.856999999999999</v>
      </c>
      <c r="F1723" s="7">
        <v>-2.5000000000000001E-3</v>
      </c>
      <c r="G1723" s="37">
        <f t="shared" si="60"/>
        <v>-1.6170878997987005E-2</v>
      </c>
      <c r="H1723" s="37">
        <f t="shared" si="61"/>
        <v>8.1856944159427632E-3</v>
      </c>
    </row>
    <row r="1724" spans="1:8">
      <c r="A1724" s="2" t="s">
        <v>1765</v>
      </c>
      <c r="B1724" s="6">
        <v>43.987000000000002</v>
      </c>
      <c r="C1724" s="4">
        <v>44.71</v>
      </c>
      <c r="D1724" s="4">
        <v>44.792000000000002</v>
      </c>
      <c r="E1724" s="4">
        <v>43.704000000000001</v>
      </c>
      <c r="F1724" s="7">
        <v>-1.6199999999999999E-2</v>
      </c>
      <c r="G1724" s="37">
        <f t="shared" si="60"/>
        <v>0</v>
      </c>
      <c r="H1724" s="37">
        <f t="shared" si="61"/>
        <v>2.4894746476295099E-2</v>
      </c>
    </row>
    <row r="1725" spans="1:8">
      <c r="A1725" s="2" t="s">
        <v>1766</v>
      </c>
      <c r="B1725" s="6">
        <v>44.71</v>
      </c>
      <c r="C1725" s="4">
        <v>44.71</v>
      </c>
      <c r="D1725" s="4">
        <v>44.71</v>
      </c>
      <c r="E1725" s="4">
        <v>44.71</v>
      </c>
      <c r="F1725" s="7">
        <v>0</v>
      </c>
      <c r="G1725" s="37">
        <f t="shared" si="60"/>
        <v>3.1322713441925227E-4</v>
      </c>
      <c r="H1725" s="37">
        <f t="shared" si="61"/>
        <v>0</v>
      </c>
    </row>
    <row r="1726" spans="1:8">
      <c r="A1726" s="2" t="s">
        <v>1767</v>
      </c>
      <c r="B1726" s="3">
        <v>44.71</v>
      </c>
      <c r="C1726" s="4">
        <v>44.695999999999998</v>
      </c>
      <c r="D1726" s="4">
        <v>44.720999999999997</v>
      </c>
      <c r="E1726" s="4">
        <v>44.539000000000001</v>
      </c>
      <c r="F1726" s="5">
        <v>2.9999999999999997E-4</v>
      </c>
      <c r="G1726" s="37">
        <f t="shared" si="60"/>
        <v>-2.0095565578529765E-3</v>
      </c>
      <c r="H1726" s="37">
        <f t="shared" si="61"/>
        <v>4.0863063831696952E-3</v>
      </c>
    </row>
    <row r="1727" spans="1:8">
      <c r="A1727" s="2" t="s">
        <v>1768</v>
      </c>
      <c r="B1727" s="6">
        <v>44.695999999999998</v>
      </c>
      <c r="C1727" s="4">
        <v>44.786000000000001</v>
      </c>
      <c r="D1727" s="4">
        <v>44.883000000000003</v>
      </c>
      <c r="E1727" s="4">
        <v>44.121000000000002</v>
      </c>
      <c r="F1727" s="7">
        <v>-2E-3</v>
      </c>
      <c r="G1727" s="37">
        <f t="shared" si="60"/>
        <v>-2.027764779285627E-3</v>
      </c>
      <c r="H1727" s="37">
        <f t="shared" si="61"/>
        <v>1.7270687427755501E-2</v>
      </c>
    </row>
    <row r="1728" spans="1:8">
      <c r="A1728" s="2" t="s">
        <v>1769</v>
      </c>
      <c r="B1728" s="6">
        <v>44.786000000000001</v>
      </c>
      <c r="C1728" s="4">
        <v>44.877000000000002</v>
      </c>
      <c r="D1728" s="4">
        <v>44.96</v>
      </c>
      <c r="E1728" s="4">
        <v>44.664999999999999</v>
      </c>
      <c r="F1728" s="7">
        <v>-2E-3</v>
      </c>
      <c r="G1728" s="37">
        <f t="shared" si="60"/>
        <v>-1.6610058069464129E-2</v>
      </c>
      <c r="H1728" s="37">
        <f t="shared" si="61"/>
        <v>6.6047240568678318E-3</v>
      </c>
    </row>
    <row r="1729" spans="1:8">
      <c r="A1729" s="2" t="s">
        <v>1770</v>
      </c>
      <c r="B1729" s="6">
        <v>44.877000000000002</v>
      </c>
      <c r="C1729" s="4">
        <v>45.634999999999998</v>
      </c>
      <c r="D1729" s="4">
        <v>45.722999999999999</v>
      </c>
      <c r="E1729" s="4">
        <v>44.771000000000001</v>
      </c>
      <c r="F1729" s="7">
        <v>-1.66E-2</v>
      </c>
      <c r="G1729" s="37">
        <f t="shared" si="60"/>
        <v>4.8884680598066926E-3</v>
      </c>
      <c r="H1729" s="37">
        <f t="shared" si="61"/>
        <v>2.1263764490406695E-2</v>
      </c>
    </row>
    <row r="1730" spans="1:8">
      <c r="A1730" s="2" t="s">
        <v>1771</v>
      </c>
      <c r="B1730" s="3">
        <v>45.634999999999998</v>
      </c>
      <c r="C1730" s="4">
        <v>45.412999999999997</v>
      </c>
      <c r="D1730" s="4">
        <v>46.033000000000001</v>
      </c>
      <c r="E1730" s="4">
        <v>45.389000000000003</v>
      </c>
      <c r="F1730" s="5">
        <v>4.8999999999999998E-3</v>
      </c>
      <c r="G1730" s="37">
        <f t="shared" ref="G1730:G1781" si="62">(C1730-C1731)/C1731</f>
        <v>0</v>
      </c>
      <c r="H1730" s="37">
        <f t="shared" ref="H1730:H1782" si="63">(D1730-E1730)/E1730</f>
        <v>1.4188459758972401E-2</v>
      </c>
    </row>
    <row r="1731" spans="1:8">
      <c r="A1731" s="2" t="s">
        <v>1772</v>
      </c>
      <c r="B1731" s="6">
        <v>45.412999999999997</v>
      </c>
      <c r="C1731" s="4">
        <v>45.412999999999997</v>
      </c>
      <c r="D1731" s="4">
        <v>45.412999999999997</v>
      </c>
      <c r="E1731" s="4">
        <v>45.412999999999997</v>
      </c>
      <c r="F1731" s="7">
        <v>0</v>
      </c>
      <c r="G1731" s="37">
        <f t="shared" si="62"/>
        <v>2.2953552281839852E-2</v>
      </c>
      <c r="H1731" s="37">
        <f t="shared" si="63"/>
        <v>0</v>
      </c>
    </row>
    <row r="1732" spans="1:8">
      <c r="A1732" s="2" t="s">
        <v>1773</v>
      </c>
      <c r="B1732" s="3">
        <v>45.412999999999997</v>
      </c>
      <c r="C1732" s="4">
        <v>44.393999999999998</v>
      </c>
      <c r="D1732" s="4">
        <v>45.582999999999998</v>
      </c>
      <c r="E1732" s="4">
        <v>44.287999999999997</v>
      </c>
      <c r="F1732" s="5">
        <v>2.29E-2</v>
      </c>
      <c r="G1732" s="37">
        <f t="shared" si="62"/>
        <v>8.4274129432341076E-3</v>
      </c>
      <c r="H1732" s="37">
        <f t="shared" si="63"/>
        <v>2.9240426300578076E-2</v>
      </c>
    </row>
    <row r="1733" spans="1:8">
      <c r="A1733" s="2" t="s">
        <v>1774</v>
      </c>
      <c r="B1733" s="3">
        <v>44.393999999999998</v>
      </c>
      <c r="C1733" s="4">
        <v>44.023000000000003</v>
      </c>
      <c r="D1733" s="4">
        <v>44.482999999999997</v>
      </c>
      <c r="E1733" s="4">
        <v>44.023000000000003</v>
      </c>
      <c r="F1733" s="5">
        <v>5.5999999999999999E-3</v>
      </c>
      <c r="G1733" s="37">
        <f t="shared" si="62"/>
        <v>4.036856269671275E-3</v>
      </c>
      <c r="H1733" s="37">
        <f t="shared" si="63"/>
        <v>1.0449083433659535E-2</v>
      </c>
    </row>
    <row r="1734" spans="1:8">
      <c r="A1734" s="2" t="s">
        <v>1775</v>
      </c>
      <c r="B1734" s="3">
        <v>44.146999999999998</v>
      </c>
      <c r="C1734" s="4">
        <v>43.845999999999997</v>
      </c>
      <c r="D1734" s="4">
        <v>44.146999999999998</v>
      </c>
      <c r="E1734" s="4">
        <v>43.741</v>
      </c>
      <c r="F1734" s="5">
        <v>4.4999999999999997E-3</v>
      </c>
      <c r="G1734" s="37">
        <f t="shared" si="62"/>
        <v>3.6854755636945005E-3</v>
      </c>
      <c r="H1734" s="37">
        <f t="shared" si="63"/>
        <v>9.2819094213666548E-3</v>
      </c>
    </row>
    <row r="1735" spans="1:8">
      <c r="A1735" s="2" t="s">
        <v>1776</v>
      </c>
      <c r="B1735" s="3">
        <v>43.951000000000001</v>
      </c>
      <c r="C1735" s="4">
        <v>43.685000000000002</v>
      </c>
      <c r="D1735" s="4">
        <v>43.965000000000003</v>
      </c>
      <c r="E1735" s="4">
        <v>43.634999999999998</v>
      </c>
      <c r="F1735" s="5">
        <v>6.1000000000000004E-3</v>
      </c>
      <c r="G1735" s="37">
        <f t="shared" si="62"/>
        <v>1.4255531564161601E-2</v>
      </c>
      <c r="H1735" s="37">
        <f t="shared" si="63"/>
        <v>7.5627363355106085E-3</v>
      </c>
    </row>
    <row r="1736" spans="1:8">
      <c r="A1736" s="2" t="s">
        <v>1777</v>
      </c>
      <c r="B1736" s="3">
        <v>43.685000000000002</v>
      </c>
      <c r="C1736" s="4">
        <v>43.070999999999998</v>
      </c>
      <c r="D1736" s="4">
        <v>43.798000000000002</v>
      </c>
      <c r="E1736" s="4">
        <v>43.070999999999998</v>
      </c>
      <c r="F1736" s="5">
        <v>1.43E-2</v>
      </c>
      <c r="G1736" s="37">
        <f t="shared" si="62"/>
        <v>0</v>
      </c>
      <c r="H1736" s="37">
        <f t="shared" si="63"/>
        <v>1.6879106591442129E-2</v>
      </c>
    </row>
    <row r="1737" spans="1:8">
      <c r="A1737" s="2" t="s">
        <v>1778</v>
      </c>
      <c r="B1737" s="6">
        <v>43.070999999999998</v>
      </c>
      <c r="C1737" s="4">
        <v>43.070999999999998</v>
      </c>
      <c r="D1737" s="4">
        <v>43.070999999999998</v>
      </c>
      <c r="E1737" s="4">
        <v>43.070999999999998</v>
      </c>
      <c r="F1737" s="7">
        <v>-1.2E-2</v>
      </c>
      <c r="G1737" s="37">
        <f t="shared" si="62"/>
        <v>-1.2902782234037732E-2</v>
      </c>
      <c r="H1737" s="37">
        <f t="shared" si="63"/>
        <v>0</v>
      </c>
    </row>
    <row r="1738" spans="1:8">
      <c r="A1738" s="2" t="s">
        <v>1779</v>
      </c>
      <c r="B1738" s="6">
        <v>43.595999999999997</v>
      </c>
      <c r="C1738" s="4">
        <v>43.634</v>
      </c>
      <c r="D1738" s="4">
        <v>43.713999999999999</v>
      </c>
      <c r="E1738" s="4">
        <v>43.567999999999998</v>
      </c>
      <c r="F1738" s="7">
        <v>-8.9999999999999998E-4</v>
      </c>
      <c r="G1738" s="37">
        <f t="shared" si="62"/>
        <v>-2.0811892510005964E-3</v>
      </c>
      <c r="H1738" s="37">
        <f t="shared" si="63"/>
        <v>3.3510833639368528E-3</v>
      </c>
    </row>
    <row r="1739" spans="1:8">
      <c r="A1739" s="2" t="s">
        <v>1780</v>
      </c>
      <c r="B1739" s="6">
        <v>43.634</v>
      </c>
      <c r="C1739" s="4">
        <v>43.725000000000001</v>
      </c>
      <c r="D1739" s="4">
        <v>43.796999999999997</v>
      </c>
      <c r="E1739" s="4">
        <v>43.104999999999997</v>
      </c>
      <c r="F1739" s="7">
        <v>-2.0999999999999999E-3</v>
      </c>
      <c r="G1739" s="37">
        <f t="shared" si="62"/>
        <v>3.7417933060925534E-3</v>
      </c>
      <c r="H1739" s="37">
        <f t="shared" si="63"/>
        <v>1.605382206240576E-2</v>
      </c>
    </row>
    <row r="1740" spans="1:8">
      <c r="A1740" s="2" t="s">
        <v>1781</v>
      </c>
      <c r="B1740" s="3">
        <v>43.725000000000001</v>
      </c>
      <c r="C1740" s="4">
        <v>43.561999999999998</v>
      </c>
      <c r="D1740" s="4">
        <v>43.853999999999999</v>
      </c>
      <c r="E1740" s="4">
        <v>43.546999999999997</v>
      </c>
      <c r="F1740" s="5">
        <v>3.7000000000000002E-3</v>
      </c>
      <c r="G1740" s="37">
        <f t="shared" si="62"/>
        <v>-3.7734123081848551E-3</v>
      </c>
      <c r="H1740" s="37">
        <f t="shared" si="63"/>
        <v>7.0498541805406158E-3</v>
      </c>
    </row>
    <row r="1741" spans="1:8">
      <c r="A1741" s="2" t="s">
        <v>1782</v>
      </c>
      <c r="B1741" s="6">
        <v>43.561999999999998</v>
      </c>
      <c r="C1741" s="4">
        <v>43.726999999999997</v>
      </c>
      <c r="D1741" s="4">
        <v>44.026000000000003</v>
      </c>
      <c r="E1741" s="4">
        <v>43.533999999999999</v>
      </c>
      <c r="F1741" s="7">
        <v>-3.8E-3</v>
      </c>
      <c r="G1741" s="37">
        <f t="shared" si="62"/>
        <v>1.6951870432730413E-3</v>
      </c>
      <c r="H1741" s="37">
        <f t="shared" si="63"/>
        <v>1.1301511462305427E-2</v>
      </c>
    </row>
    <row r="1742" spans="1:8">
      <c r="A1742" s="2" t="s">
        <v>1783</v>
      </c>
      <c r="B1742" s="3">
        <v>43.726999999999997</v>
      </c>
      <c r="C1742" s="4">
        <v>43.652999999999999</v>
      </c>
      <c r="D1742" s="4">
        <v>43.905000000000001</v>
      </c>
      <c r="E1742" s="4">
        <v>43.527999999999999</v>
      </c>
      <c r="F1742" s="5">
        <v>1.6999999999999999E-3</v>
      </c>
      <c r="G1742" s="37">
        <f t="shared" si="62"/>
        <v>0</v>
      </c>
      <c r="H1742" s="37">
        <f t="shared" si="63"/>
        <v>8.6610917110825775E-3</v>
      </c>
    </row>
    <row r="1743" spans="1:8">
      <c r="A1743" s="2" t="s">
        <v>1784</v>
      </c>
      <c r="B1743" s="6">
        <v>43.652999999999999</v>
      </c>
      <c r="C1743" s="4">
        <v>43.652999999999999</v>
      </c>
      <c r="D1743" s="4">
        <v>43.652999999999999</v>
      </c>
      <c r="E1743" s="4">
        <v>43.652999999999999</v>
      </c>
      <c r="F1743" s="7">
        <v>0</v>
      </c>
      <c r="G1743" s="37">
        <f t="shared" si="62"/>
        <v>2.6183421759800917E-3</v>
      </c>
      <c r="H1743" s="37">
        <f t="shared" si="63"/>
        <v>0</v>
      </c>
    </row>
    <row r="1744" spans="1:8">
      <c r="A1744" s="2" t="s">
        <v>1785</v>
      </c>
      <c r="B1744" s="3">
        <v>43.652999999999999</v>
      </c>
      <c r="C1744" s="4">
        <v>43.539000000000001</v>
      </c>
      <c r="D1744" s="4">
        <v>43.963000000000001</v>
      </c>
      <c r="E1744" s="4">
        <v>42.823</v>
      </c>
      <c r="F1744" s="5">
        <v>2.5999999999999999E-3</v>
      </c>
      <c r="G1744" s="37">
        <f t="shared" si="62"/>
        <v>-1.261641510299576E-3</v>
      </c>
      <c r="H1744" s="37">
        <f t="shared" si="63"/>
        <v>2.6621208229222627E-2</v>
      </c>
    </row>
    <row r="1745" spans="1:8">
      <c r="A1745" s="2" t="s">
        <v>1786</v>
      </c>
      <c r="B1745" s="6">
        <v>43.539000000000001</v>
      </c>
      <c r="C1745" s="4">
        <v>43.594000000000001</v>
      </c>
      <c r="D1745" s="4">
        <v>43.658000000000001</v>
      </c>
      <c r="E1745" s="4">
        <v>43.22</v>
      </c>
      <c r="F1745" s="7">
        <v>-1.2999999999999999E-3</v>
      </c>
      <c r="G1745" s="37">
        <f t="shared" si="62"/>
        <v>-5.4978898140755029E-3</v>
      </c>
      <c r="H1745" s="37">
        <f t="shared" si="63"/>
        <v>1.0134197130957945E-2</v>
      </c>
    </row>
    <row r="1746" spans="1:8">
      <c r="A1746" s="2" t="s">
        <v>1787</v>
      </c>
      <c r="B1746" s="6">
        <v>43.594000000000001</v>
      </c>
      <c r="C1746" s="4">
        <v>43.835000000000001</v>
      </c>
      <c r="D1746" s="4">
        <v>44.101999999999997</v>
      </c>
      <c r="E1746" s="4">
        <v>43.146999999999998</v>
      </c>
      <c r="F1746" s="7">
        <v>-5.4999999999999997E-3</v>
      </c>
      <c r="G1746" s="37">
        <f t="shared" si="62"/>
        <v>1.2472571890518515E-2</v>
      </c>
      <c r="H1746" s="37">
        <f t="shared" si="63"/>
        <v>2.2133636174009742E-2</v>
      </c>
    </row>
    <row r="1747" spans="1:8">
      <c r="A1747" s="2" t="s">
        <v>1788</v>
      </c>
      <c r="B1747" s="3">
        <v>43.835000000000001</v>
      </c>
      <c r="C1747" s="4">
        <v>43.295000000000002</v>
      </c>
      <c r="D1747" s="4">
        <v>43.94</v>
      </c>
      <c r="E1747" s="4">
        <v>42.645000000000003</v>
      </c>
      <c r="F1747" s="5">
        <v>1.2500000000000001E-2</v>
      </c>
      <c r="G1747" s="37">
        <f t="shared" si="62"/>
        <v>-2.7709146327384613E-4</v>
      </c>
      <c r="H1747" s="37">
        <f t="shared" si="63"/>
        <v>3.036698323367322E-2</v>
      </c>
    </row>
    <row r="1748" spans="1:8">
      <c r="A1748" s="2" t="s">
        <v>1789</v>
      </c>
      <c r="B1748" s="6">
        <v>43.295000000000002</v>
      </c>
      <c r="C1748" s="4">
        <v>43.307000000000002</v>
      </c>
      <c r="D1748" s="4">
        <v>43.481000000000002</v>
      </c>
      <c r="E1748" s="4">
        <v>43.113</v>
      </c>
      <c r="F1748" s="7">
        <v>-2.9999999999999997E-4</v>
      </c>
      <c r="G1748" s="37">
        <f t="shared" si="62"/>
        <v>0</v>
      </c>
      <c r="H1748" s="37">
        <f t="shared" si="63"/>
        <v>8.5357084869993292E-3</v>
      </c>
    </row>
    <row r="1749" spans="1:8">
      <c r="A1749" s="2" t="s">
        <v>1790</v>
      </c>
      <c r="B1749" s="6">
        <v>43.307000000000002</v>
      </c>
      <c r="C1749" s="4">
        <v>43.307000000000002</v>
      </c>
      <c r="D1749" s="4">
        <v>43.307000000000002</v>
      </c>
      <c r="E1749" s="4">
        <v>43.307000000000002</v>
      </c>
      <c r="F1749" s="7">
        <v>0</v>
      </c>
      <c r="G1749" s="37">
        <f t="shared" si="62"/>
        <v>-9.458337178185111E-4</v>
      </c>
      <c r="H1749" s="37">
        <f t="shared" si="63"/>
        <v>0</v>
      </c>
    </row>
    <row r="1750" spans="1:8">
      <c r="A1750" s="2" t="s">
        <v>1791</v>
      </c>
      <c r="B1750" s="6">
        <v>43.307000000000002</v>
      </c>
      <c r="C1750" s="4">
        <v>43.347999999999999</v>
      </c>
      <c r="D1750" s="4">
        <v>43.466000000000001</v>
      </c>
      <c r="E1750" s="4">
        <v>43.164000000000001</v>
      </c>
      <c r="F1750" s="7">
        <v>-8.9999999999999998E-4</v>
      </c>
      <c r="G1750" s="37">
        <f t="shared" si="62"/>
        <v>4.0302033631352081E-3</v>
      </c>
      <c r="H1750" s="37">
        <f t="shared" si="63"/>
        <v>6.9965712167546932E-3</v>
      </c>
    </row>
    <row r="1751" spans="1:8">
      <c r="A1751" s="2" t="s">
        <v>1792</v>
      </c>
      <c r="B1751" s="3">
        <v>43.347999999999999</v>
      </c>
      <c r="C1751" s="4">
        <v>43.173999999999999</v>
      </c>
      <c r="D1751" s="4">
        <v>43.531999999999996</v>
      </c>
      <c r="E1751" s="4">
        <v>42.578000000000003</v>
      </c>
      <c r="F1751" s="5">
        <v>4.0000000000000001E-3</v>
      </c>
      <c r="G1751" s="37">
        <f t="shared" si="62"/>
        <v>1.3916593217980766E-3</v>
      </c>
      <c r="H1751" s="37">
        <f t="shared" si="63"/>
        <v>2.2405937338531481E-2</v>
      </c>
    </row>
    <row r="1752" spans="1:8">
      <c r="A1752" s="2" t="s">
        <v>1793</v>
      </c>
      <c r="B1752" s="3">
        <v>43.173999999999999</v>
      </c>
      <c r="C1752" s="4">
        <v>43.113999999999997</v>
      </c>
      <c r="D1752" s="4">
        <v>43.366</v>
      </c>
      <c r="E1752" s="4">
        <v>43.081000000000003</v>
      </c>
      <c r="F1752" s="5">
        <v>1.4E-3</v>
      </c>
      <c r="G1752" s="37">
        <f t="shared" si="62"/>
        <v>2.8144116484077665E-3</v>
      </c>
      <c r="H1752" s="37">
        <f t="shared" si="63"/>
        <v>6.6154453239246199E-3</v>
      </c>
    </row>
    <row r="1753" spans="1:8">
      <c r="A1753" s="2" t="s">
        <v>1794</v>
      </c>
      <c r="B1753" s="3">
        <v>43.113999999999997</v>
      </c>
      <c r="C1753" s="4">
        <v>42.993000000000002</v>
      </c>
      <c r="D1753" s="4">
        <v>43.420999999999999</v>
      </c>
      <c r="E1753" s="4">
        <v>42.993000000000002</v>
      </c>
      <c r="F1753" s="5">
        <v>2.8E-3</v>
      </c>
      <c r="G1753" s="37">
        <f t="shared" si="62"/>
        <v>-6.7000901046600086E-3</v>
      </c>
      <c r="H1753" s="37">
        <f t="shared" si="63"/>
        <v>9.9551089712278107E-3</v>
      </c>
    </row>
    <row r="1754" spans="1:8">
      <c r="A1754" s="2" t="s">
        <v>1795</v>
      </c>
      <c r="B1754" s="6">
        <v>42.993000000000002</v>
      </c>
      <c r="C1754" s="4">
        <v>43.283000000000001</v>
      </c>
      <c r="D1754" s="4">
        <v>43.401000000000003</v>
      </c>
      <c r="E1754" s="4">
        <v>42.976999999999997</v>
      </c>
      <c r="F1754" s="7">
        <v>-6.7000000000000002E-3</v>
      </c>
      <c r="G1754" s="37">
        <f t="shared" si="62"/>
        <v>0</v>
      </c>
      <c r="H1754" s="37">
        <f t="shared" si="63"/>
        <v>9.8657421411454185E-3</v>
      </c>
    </row>
    <row r="1755" spans="1:8">
      <c r="A1755" s="2" t="s">
        <v>1796</v>
      </c>
      <c r="B1755" s="3">
        <v>43.283000000000001</v>
      </c>
      <c r="C1755" s="4">
        <v>43.283000000000001</v>
      </c>
      <c r="D1755" s="4">
        <v>43.283000000000001</v>
      </c>
      <c r="E1755" s="4">
        <v>43.283000000000001</v>
      </c>
      <c r="F1755" s="5">
        <v>3.5000000000000001E-3</v>
      </c>
      <c r="G1755" s="37">
        <f t="shared" si="62"/>
        <v>-1.8448908055254086E-3</v>
      </c>
      <c r="H1755" s="37">
        <f t="shared" si="63"/>
        <v>0</v>
      </c>
    </row>
    <row r="1756" spans="1:8">
      <c r="A1756" s="2" t="s">
        <v>1797</v>
      </c>
      <c r="B1756" s="6">
        <v>43.133000000000003</v>
      </c>
      <c r="C1756" s="4">
        <v>43.363</v>
      </c>
      <c r="D1756" s="4">
        <v>43.667999999999999</v>
      </c>
      <c r="E1756" s="4">
        <v>43.133000000000003</v>
      </c>
      <c r="F1756" s="7">
        <v>-5.3E-3</v>
      </c>
      <c r="G1756" s="37">
        <f t="shared" si="62"/>
        <v>5.0294349418254008E-3</v>
      </c>
      <c r="H1756" s="37">
        <f t="shared" si="63"/>
        <v>1.2403496163030546E-2</v>
      </c>
    </row>
    <row r="1757" spans="1:8">
      <c r="A1757" s="2" t="s">
        <v>1798</v>
      </c>
      <c r="B1757" s="3">
        <v>43.363</v>
      </c>
      <c r="C1757" s="4">
        <v>43.146000000000001</v>
      </c>
      <c r="D1757" s="4">
        <v>43.500999999999998</v>
      </c>
      <c r="E1757" s="4">
        <v>43.069000000000003</v>
      </c>
      <c r="F1757" s="5">
        <v>5.0000000000000001E-3</v>
      </c>
      <c r="G1757" s="37">
        <f t="shared" si="62"/>
        <v>-8.343101427290894E-3</v>
      </c>
      <c r="H1757" s="37">
        <f t="shared" si="63"/>
        <v>1.0030416308713808E-2</v>
      </c>
    </row>
    <row r="1758" spans="1:8">
      <c r="A1758" s="2" t="s">
        <v>1799</v>
      </c>
      <c r="B1758" s="6">
        <v>43.146000000000001</v>
      </c>
      <c r="C1758" s="4">
        <v>43.509</v>
      </c>
      <c r="D1758" s="4">
        <v>43.8</v>
      </c>
      <c r="E1758" s="4">
        <v>43.106999999999999</v>
      </c>
      <c r="F1758" s="7">
        <v>-8.3999999999999995E-3</v>
      </c>
      <c r="G1758" s="37">
        <f t="shared" si="62"/>
        <v>7.1300427802564064E-4</v>
      </c>
      <c r="H1758" s="37">
        <f t="shared" si="63"/>
        <v>1.6076275314914002E-2</v>
      </c>
    </row>
    <row r="1759" spans="1:8">
      <c r="A1759" s="2" t="s">
        <v>1800</v>
      </c>
      <c r="B1759" s="3">
        <v>43.509</v>
      </c>
      <c r="C1759" s="4">
        <v>43.478000000000002</v>
      </c>
      <c r="D1759" s="4">
        <v>43.661999999999999</v>
      </c>
      <c r="E1759" s="4">
        <v>43.26</v>
      </c>
      <c r="F1759" s="5">
        <v>6.9999999999999999E-4</v>
      </c>
      <c r="G1759" s="37">
        <f t="shared" si="62"/>
        <v>1.3118956075964172E-2</v>
      </c>
      <c r="H1759" s="37">
        <f t="shared" si="63"/>
        <v>9.2926490984743659E-3</v>
      </c>
    </row>
    <row r="1760" spans="1:8">
      <c r="A1760" s="2" t="s">
        <v>1801</v>
      </c>
      <c r="B1760" s="3">
        <v>43.478000000000002</v>
      </c>
      <c r="C1760" s="4">
        <v>42.914999999999999</v>
      </c>
      <c r="D1760" s="4">
        <v>43.603999999999999</v>
      </c>
      <c r="E1760" s="4">
        <v>42.914999999999999</v>
      </c>
      <c r="F1760" s="5">
        <v>1.3100000000000001E-2</v>
      </c>
      <c r="G1760" s="37">
        <f t="shared" si="62"/>
        <v>0</v>
      </c>
      <c r="H1760" s="37">
        <f t="shared" si="63"/>
        <v>1.6054992426890367E-2</v>
      </c>
    </row>
    <row r="1761" spans="1:8">
      <c r="A1761" s="2" t="s">
        <v>1802</v>
      </c>
      <c r="B1761" s="6">
        <v>42.914999999999999</v>
      </c>
      <c r="C1761" s="4">
        <v>42.914999999999999</v>
      </c>
      <c r="D1761" s="4">
        <v>42.914999999999999</v>
      </c>
      <c r="E1761" s="4">
        <v>42.914999999999999</v>
      </c>
      <c r="F1761" s="7">
        <v>-3.5999999999999999E-3</v>
      </c>
      <c r="G1761" s="37">
        <f t="shared" si="62"/>
        <v>-1.5507788304925373E-2</v>
      </c>
      <c r="H1761" s="37">
        <f t="shared" si="63"/>
        <v>0</v>
      </c>
    </row>
    <row r="1762" spans="1:8">
      <c r="A1762" s="2" t="s">
        <v>1803</v>
      </c>
      <c r="B1762" s="6">
        <v>43.070999999999998</v>
      </c>
      <c r="C1762" s="4">
        <v>43.591000000000001</v>
      </c>
      <c r="D1762" s="4">
        <v>43.779000000000003</v>
      </c>
      <c r="E1762" s="4">
        <v>43.070999999999998</v>
      </c>
      <c r="F1762" s="7">
        <v>-1.1900000000000001E-2</v>
      </c>
      <c r="G1762" s="37">
        <f t="shared" si="62"/>
        <v>-1.0312585938216541E-3</v>
      </c>
      <c r="H1762" s="37">
        <f t="shared" si="63"/>
        <v>1.6437974507209154E-2</v>
      </c>
    </row>
    <row r="1763" spans="1:8">
      <c r="A1763" s="2" t="s">
        <v>1804</v>
      </c>
      <c r="B1763" s="6">
        <v>43.591000000000001</v>
      </c>
      <c r="C1763" s="4">
        <v>43.636000000000003</v>
      </c>
      <c r="D1763" s="4">
        <v>43.856999999999999</v>
      </c>
      <c r="E1763" s="4">
        <v>43.442</v>
      </c>
      <c r="F1763" s="7">
        <v>-1E-3</v>
      </c>
      <c r="G1763" s="37">
        <f t="shared" si="62"/>
        <v>3.5647754191486195E-3</v>
      </c>
      <c r="H1763" s="37">
        <f t="shared" si="63"/>
        <v>9.5529671746236167E-3</v>
      </c>
    </row>
    <row r="1764" spans="1:8">
      <c r="A1764" s="2" t="s">
        <v>1805</v>
      </c>
      <c r="B1764" s="3">
        <v>43.636000000000003</v>
      </c>
      <c r="C1764" s="4">
        <v>43.481000000000002</v>
      </c>
      <c r="D1764" s="4">
        <v>43.718000000000004</v>
      </c>
      <c r="E1764" s="4">
        <v>43.311999999999998</v>
      </c>
      <c r="F1764" s="5">
        <v>3.5999999999999999E-3</v>
      </c>
      <c r="G1764" s="37">
        <f t="shared" si="62"/>
        <v>1.0821015794079327E-3</v>
      </c>
      <c r="H1764" s="37">
        <f t="shared" si="63"/>
        <v>9.3738455855191614E-3</v>
      </c>
    </row>
    <row r="1765" spans="1:8">
      <c r="A1765" s="2" t="s">
        <v>1806</v>
      </c>
      <c r="B1765" s="3">
        <v>43.481000000000002</v>
      </c>
      <c r="C1765" s="4">
        <v>43.433999999999997</v>
      </c>
      <c r="D1765" s="4">
        <v>43.654000000000003</v>
      </c>
      <c r="E1765" s="4">
        <v>43.207000000000001</v>
      </c>
      <c r="F1765" s="5">
        <v>1.1000000000000001E-3</v>
      </c>
      <c r="G1765" s="37">
        <f t="shared" si="62"/>
        <v>9.9098891475189006E-4</v>
      </c>
      <c r="H1765" s="37">
        <f t="shared" si="63"/>
        <v>1.0345545860624498E-2</v>
      </c>
    </row>
    <row r="1766" spans="1:8">
      <c r="A1766" s="2" t="s">
        <v>1807</v>
      </c>
      <c r="B1766" s="3">
        <v>43.433999999999997</v>
      </c>
      <c r="C1766" s="4">
        <v>43.390999999999998</v>
      </c>
      <c r="D1766" s="4">
        <v>43.610999999999997</v>
      </c>
      <c r="E1766" s="4">
        <v>43.390999999999998</v>
      </c>
      <c r="F1766" s="5">
        <v>1E-3</v>
      </c>
      <c r="G1766" s="37">
        <f t="shared" si="62"/>
        <v>0</v>
      </c>
      <c r="H1766" s="37">
        <f t="shared" si="63"/>
        <v>5.0701758429167075E-3</v>
      </c>
    </row>
    <row r="1767" spans="1:8">
      <c r="A1767" s="2" t="s">
        <v>1808</v>
      </c>
      <c r="B1767" s="6">
        <v>43.390999999999998</v>
      </c>
      <c r="C1767" s="4">
        <v>43.390999999999998</v>
      </c>
      <c r="D1767" s="4">
        <v>43.390999999999998</v>
      </c>
      <c r="E1767" s="4">
        <v>43.390999999999998</v>
      </c>
      <c r="F1767" s="7">
        <v>-3.5999999999999999E-3</v>
      </c>
      <c r="G1767" s="37">
        <f t="shared" si="62"/>
        <v>4.0726599560336647E-3</v>
      </c>
      <c r="H1767" s="37">
        <f t="shared" si="63"/>
        <v>0</v>
      </c>
    </row>
    <row r="1768" spans="1:8">
      <c r="A1768" s="2" t="s">
        <v>1809</v>
      </c>
      <c r="B1768" s="3">
        <v>43.548000000000002</v>
      </c>
      <c r="C1768" s="4">
        <v>43.215000000000003</v>
      </c>
      <c r="D1768" s="4">
        <v>43.548000000000002</v>
      </c>
      <c r="E1768" s="4">
        <v>43.17</v>
      </c>
      <c r="F1768" s="5">
        <v>7.7000000000000002E-3</v>
      </c>
      <c r="G1768" s="37">
        <f t="shared" si="62"/>
        <v>-5.7816836262716419E-4</v>
      </c>
      <c r="H1768" s="37">
        <f t="shared" si="63"/>
        <v>8.7560806115357902E-3</v>
      </c>
    </row>
    <row r="1769" spans="1:8">
      <c r="A1769" s="2" t="s">
        <v>1810</v>
      </c>
      <c r="B1769" s="6">
        <v>43.215000000000003</v>
      </c>
      <c r="C1769" s="4">
        <v>43.24</v>
      </c>
      <c r="D1769" s="4">
        <v>43.433</v>
      </c>
      <c r="E1769" s="4">
        <v>43.082999999999998</v>
      </c>
      <c r="F1769" s="7">
        <v>-5.9999999999999995E-4</v>
      </c>
      <c r="G1769" s="37">
        <f t="shared" si="62"/>
        <v>-9.8012274434367795E-3</v>
      </c>
      <c r="H1769" s="37">
        <f t="shared" si="63"/>
        <v>8.1238539563169097E-3</v>
      </c>
    </row>
    <row r="1770" spans="1:8">
      <c r="A1770" s="2" t="s">
        <v>1811</v>
      </c>
      <c r="B1770" s="6">
        <v>43.24</v>
      </c>
      <c r="C1770" s="4">
        <v>43.667999999999999</v>
      </c>
      <c r="D1770" s="4">
        <v>43.856999999999999</v>
      </c>
      <c r="E1770" s="4">
        <v>43.154000000000003</v>
      </c>
      <c r="F1770" s="7">
        <v>-9.7999999999999997E-3</v>
      </c>
      <c r="G1770" s="37">
        <f t="shared" si="62"/>
        <v>9.0348221919263859E-3</v>
      </c>
      <c r="H1770" s="37">
        <f t="shared" si="63"/>
        <v>1.6290494508040872E-2</v>
      </c>
    </row>
    <row r="1771" spans="1:8">
      <c r="A1771" s="2" t="s">
        <v>1812</v>
      </c>
      <c r="B1771" s="3">
        <v>43.667999999999999</v>
      </c>
      <c r="C1771" s="4">
        <v>43.277000000000001</v>
      </c>
      <c r="D1771" s="4">
        <v>43.884</v>
      </c>
      <c r="E1771" s="4">
        <v>43.226999999999997</v>
      </c>
      <c r="F1771" s="5">
        <v>8.9999999999999993E-3</v>
      </c>
      <c r="G1771" s="37">
        <f t="shared" si="62"/>
        <v>-1.6379071698809163E-3</v>
      </c>
      <c r="H1771" s="37">
        <f t="shared" si="63"/>
        <v>1.519883406204464E-2</v>
      </c>
    </row>
    <row r="1772" spans="1:8">
      <c r="A1772" s="2" t="s">
        <v>1813</v>
      </c>
      <c r="B1772" s="6">
        <v>43.277000000000001</v>
      </c>
      <c r="C1772" s="4">
        <v>43.347999999999999</v>
      </c>
      <c r="D1772" s="4">
        <v>43.563000000000002</v>
      </c>
      <c r="E1772" s="4">
        <v>43.252000000000002</v>
      </c>
      <c r="F1772" s="7">
        <v>-1.6999999999999999E-3</v>
      </c>
      <c r="G1772" s="37">
        <f t="shared" si="62"/>
        <v>0</v>
      </c>
      <c r="H1772" s="37">
        <f t="shared" si="63"/>
        <v>7.1904189401646151E-3</v>
      </c>
    </row>
    <row r="1773" spans="1:8">
      <c r="A1773" s="2" t="s">
        <v>1814</v>
      </c>
      <c r="B1773" s="6">
        <v>43.347999999999999</v>
      </c>
      <c r="C1773" s="4">
        <v>43.347999999999999</v>
      </c>
      <c r="D1773" s="4">
        <v>43.347999999999999</v>
      </c>
      <c r="E1773" s="4">
        <v>43.347999999999999</v>
      </c>
      <c r="F1773" s="7">
        <v>0</v>
      </c>
      <c r="G1773" s="37">
        <f t="shared" si="62"/>
        <v>-5.0726308508181842E-4</v>
      </c>
      <c r="H1773" s="37">
        <f t="shared" si="63"/>
        <v>0</v>
      </c>
    </row>
    <row r="1774" spans="1:8">
      <c r="A1774" s="2" t="s">
        <v>1815</v>
      </c>
      <c r="B1774" s="6">
        <v>43.347999999999999</v>
      </c>
      <c r="C1774" s="4">
        <v>43.37</v>
      </c>
      <c r="D1774" s="4">
        <v>43.582999999999998</v>
      </c>
      <c r="E1774" s="4">
        <v>43.243000000000002</v>
      </c>
      <c r="F1774" s="7">
        <v>-5.0000000000000001E-4</v>
      </c>
      <c r="G1774" s="37">
        <f t="shared" si="62"/>
        <v>2.1026363825410468E-3</v>
      </c>
      <c r="H1774" s="37">
        <f t="shared" si="63"/>
        <v>7.8625442268111904E-3</v>
      </c>
    </row>
    <row r="1775" spans="1:8">
      <c r="A1775" s="2" t="s">
        <v>1816</v>
      </c>
      <c r="B1775" s="3">
        <v>43.37</v>
      </c>
      <c r="C1775" s="4">
        <v>43.279000000000003</v>
      </c>
      <c r="D1775" s="4">
        <v>43.527000000000001</v>
      </c>
      <c r="E1775" s="4">
        <v>43.277999999999999</v>
      </c>
      <c r="F1775" s="5">
        <v>2.0999999999999999E-3</v>
      </c>
      <c r="G1775" s="37">
        <f t="shared" si="62"/>
        <v>1.7823248923662166E-3</v>
      </c>
      <c r="H1775" s="37">
        <f t="shared" si="63"/>
        <v>5.7535006238736159E-3</v>
      </c>
    </row>
    <row r="1776" spans="1:8">
      <c r="A1776" s="2" t="s">
        <v>1817</v>
      </c>
      <c r="B1776" s="3">
        <v>43.279000000000003</v>
      </c>
      <c r="C1776" s="4">
        <v>43.201999999999998</v>
      </c>
      <c r="D1776" s="4">
        <v>43.475000000000001</v>
      </c>
      <c r="E1776" s="4">
        <v>43.033999999999999</v>
      </c>
      <c r="F1776" s="5">
        <v>1.8E-3</v>
      </c>
      <c r="G1776" s="37">
        <f t="shared" si="62"/>
        <v>-3.4708563759632943E-4</v>
      </c>
      <c r="H1776" s="37">
        <f t="shared" si="63"/>
        <v>1.0247711112143945E-2</v>
      </c>
    </row>
    <row r="1777" spans="1:8">
      <c r="A1777" s="2" t="s">
        <v>1818</v>
      </c>
      <c r="B1777" s="6">
        <v>43.201999999999998</v>
      </c>
      <c r="C1777" s="4">
        <v>43.216999999999999</v>
      </c>
      <c r="D1777" s="4">
        <v>43.451999999999998</v>
      </c>
      <c r="E1777" s="4">
        <v>43.101999999999997</v>
      </c>
      <c r="F1777" s="7">
        <v>-4.0000000000000002E-4</v>
      </c>
      <c r="G1777" s="37">
        <f t="shared" si="62"/>
        <v>7.906152339194894E-3</v>
      </c>
      <c r="H1777" s="37">
        <f t="shared" si="63"/>
        <v>8.1202728411674963E-3</v>
      </c>
    </row>
    <row r="1778" spans="1:8">
      <c r="A1778" s="2" t="s">
        <v>1819</v>
      </c>
      <c r="B1778" s="6">
        <v>43.216999999999999</v>
      </c>
      <c r="C1778" s="4">
        <v>42.878</v>
      </c>
      <c r="D1778" s="4">
        <v>43.488999999999997</v>
      </c>
      <c r="E1778" s="4">
        <v>42.878</v>
      </c>
      <c r="F1778" s="7">
        <v>-3.0000000000000001E-3</v>
      </c>
      <c r="G1778" s="37">
        <f t="shared" si="62"/>
        <v>-1.6830230211868333E-2</v>
      </c>
      <c r="H1778" s="37">
        <f t="shared" si="63"/>
        <v>1.4249731797191965E-2</v>
      </c>
    </row>
    <row r="1779" spans="1:8">
      <c r="A1779" s="2" t="s">
        <v>1821</v>
      </c>
      <c r="B1779" s="6">
        <v>43.347999999999999</v>
      </c>
      <c r="C1779" s="4">
        <v>43.612000000000002</v>
      </c>
      <c r="D1779" s="4">
        <v>43.798000000000002</v>
      </c>
      <c r="E1779" s="4">
        <v>43.326000000000001</v>
      </c>
      <c r="F1779" s="7">
        <v>-6.1000000000000004E-3</v>
      </c>
      <c r="G1779" s="37">
        <f t="shared" si="62"/>
        <v>4.4913282815487081E-3</v>
      </c>
      <c r="H1779" s="37">
        <f t="shared" si="63"/>
        <v>1.0894151317915369E-2</v>
      </c>
    </row>
    <row r="1780" spans="1:8">
      <c r="A1780" s="2" t="s">
        <v>1822</v>
      </c>
      <c r="B1780" s="3">
        <v>43.612000000000002</v>
      </c>
      <c r="C1780" s="4">
        <v>43.417000000000002</v>
      </c>
      <c r="D1780" s="4">
        <v>43.776000000000003</v>
      </c>
      <c r="E1780" s="4">
        <v>43.341999999999999</v>
      </c>
      <c r="F1780" s="5">
        <v>4.4999999999999997E-3</v>
      </c>
      <c r="G1780" s="37">
        <f t="shared" si="62"/>
        <v>-4.6538285190278741E-3</v>
      </c>
      <c r="H1780" s="37">
        <f t="shared" si="63"/>
        <v>1.0013381938996922E-2</v>
      </c>
    </row>
    <row r="1781" spans="1:8">
      <c r="A1781" s="2" t="s">
        <v>1823</v>
      </c>
      <c r="B1781" s="6">
        <v>43.417000000000002</v>
      </c>
      <c r="C1781" s="4">
        <v>43.62</v>
      </c>
      <c r="D1781" s="4">
        <v>43.857999999999997</v>
      </c>
      <c r="E1781" s="4">
        <v>43.265999999999998</v>
      </c>
      <c r="F1781" s="7">
        <v>-4.7000000000000002E-3</v>
      </c>
      <c r="G1781" s="37">
        <f t="shared" si="62"/>
        <v>-3.7684138403562672E-3</v>
      </c>
      <c r="H1781" s="37">
        <f t="shared" si="63"/>
        <v>1.3682799426801617E-2</v>
      </c>
    </row>
    <row r="1782" spans="1:8">
      <c r="A1782" s="2" t="s">
        <v>1824</v>
      </c>
      <c r="B1782" s="6">
        <v>43.62</v>
      </c>
      <c r="C1782" s="4">
        <v>43.784999999999997</v>
      </c>
      <c r="D1782" s="4">
        <v>44.012999999999998</v>
      </c>
      <c r="E1782" s="4">
        <v>43.52</v>
      </c>
      <c r="F1782" s="7">
        <v>-3.8E-3</v>
      </c>
      <c r="G1782" s="37"/>
      <c r="H1782" s="37">
        <f t="shared" si="63"/>
        <v>1.1328124999999883E-2</v>
      </c>
    </row>
    <row r="1783" spans="1:8">
      <c r="G1783" s="37"/>
      <c r="H1783" s="37"/>
    </row>
    <row r="1784" spans="1:8">
      <c r="G1784" s="37"/>
      <c r="H1784" s="37"/>
    </row>
    <row r="1785" spans="1:8">
      <c r="G1785" s="37"/>
      <c r="H1785" s="37"/>
    </row>
    <row r="1786" spans="1:8">
      <c r="G1786" s="37"/>
      <c r="H1786" s="37"/>
    </row>
    <row r="1787" spans="1:8">
      <c r="G1787" s="37"/>
      <c r="H1787" s="37"/>
    </row>
    <row r="1788" spans="1:8">
      <c r="G1788" s="37"/>
      <c r="H1788" s="37"/>
    </row>
    <row r="1789" spans="1:8">
      <c r="G1789" s="37"/>
      <c r="H1789" s="37"/>
    </row>
    <row r="1790" spans="1:8">
      <c r="G1790" s="37"/>
      <c r="H1790" s="37"/>
    </row>
    <row r="1791" spans="1:8">
      <c r="G1791" s="37"/>
      <c r="H1791" s="37"/>
    </row>
    <row r="1792" spans="1:8">
      <c r="G1792" s="37"/>
      <c r="H1792" s="37"/>
    </row>
    <row r="1793" spans="7:8">
      <c r="G1793" s="37"/>
      <c r="H1793" s="37"/>
    </row>
    <row r="1794" spans="7:8">
      <c r="G1794" s="37"/>
      <c r="H1794" s="37"/>
    </row>
    <row r="1795" spans="7:8">
      <c r="G1795" s="37"/>
      <c r="H1795" s="37"/>
    </row>
    <row r="1796" spans="7:8">
      <c r="G1796" s="37"/>
      <c r="H1796" s="37"/>
    </row>
    <row r="1797" spans="7:8">
      <c r="G1797" s="37"/>
      <c r="H1797" s="37"/>
    </row>
    <row r="1798" spans="7:8">
      <c r="G1798" s="37"/>
      <c r="H1798" s="37"/>
    </row>
    <row r="1799" spans="7:8">
      <c r="G1799" s="37"/>
      <c r="H1799" s="37"/>
    </row>
    <row r="1800" spans="7:8">
      <c r="G1800" s="37"/>
      <c r="H1800" s="37"/>
    </row>
    <row r="1801" spans="7:8">
      <c r="G1801" s="37"/>
      <c r="H1801" s="37"/>
    </row>
    <row r="1802" spans="7:8">
      <c r="G1802" s="37"/>
      <c r="H1802" s="37"/>
    </row>
    <row r="1803" spans="7:8">
      <c r="G1803" s="37"/>
      <c r="H1803" s="37"/>
    </row>
    <row r="1804" spans="7:8">
      <c r="G1804" s="37"/>
      <c r="H1804" s="37"/>
    </row>
    <row r="1805" spans="7:8">
      <c r="G1805" s="37"/>
      <c r="H1805" s="37"/>
    </row>
    <row r="1806" spans="7:8">
      <c r="G1806" s="37"/>
      <c r="H1806" s="37"/>
    </row>
    <row r="1807" spans="7:8">
      <c r="G1807" s="37"/>
      <c r="H1807" s="37"/>
    </row>
    <row r="1808" spans="7:8">
      <c r="G1808" s="37"/>
      <c r="H1808" s="37"/>
    </row>
    <row r="1809" spans="7:8">
      <c r="G1809" s="37"/>
      <c r="H1809" s="37"/>
    </row>
    <row r="1810" spans="7:8">
      <c r="G1810" s="37"/>
      <c r="H1810" s="37"/>
    </row>
    <row r="1811" spans="7:8">
      <c r="G1811" s="37"/>
      <c r="H1811" s="37"/>
    </row>
    <row r="1812" spans="7:8">
      <c r="G1812" s="37"/>
      <c r="H1812" s="37"/>
    </row>
    <row r="1813" spans="7:8">
      <c r="G1813" s="37"/>
      <c r="H1813" s="37"/>
    </row>
    <row r="1814" spans="7:8">
      <c r="G1814" s="37"/>
      <c r="H1814" s="37"/>
    </row>
    <row r="1815" spans="7:8">
      <c r="G1815" s="37"/>
      <c r="H1815" s="37"/>
    </row>
    <row r="1816" spans="7:8">
      <c r="G1816" s="37"/>
      <c r="H1816" s="37"/>
    </row>
    <row r="1817" spans="7:8">
      <c r="G1817" s="37"/>
      <c r="H1817" s="37"/>
    </row>
    <row r="1818" spans="7:8">
      <c r="G1818" s="37"/>
      <c r="H1818" s="37"/>
    </row>
    <row r="1819" spans="7:8">
      <c r="G1819" s="37"/>
      <c r="H1819" s="37"/>
    </row>
    <row r="1820" spans="7:8">
      <c r="G1820" s="37"/>
      <c r="H1820" s="37"/>
    </row>
    <row r="1821" spans="7:8">
      <c r="G1821" s="37"/>
      <c r="H1821" s="37"/>
    </row>
    <row r="1822" spans="7:8">
      <c r="G1822" s="37"/>
      <c r="H1822" s="37"/>
    </row>
    <row r="1823" spans="7:8">
      <c r="G1823" s="37"/>
      <c r="H1823" s="37"/>
    </row>
    <row r="1824" spans="7:8">
      <c r="G1824" s="37"/>
      <c r="H1824" s="37"/>
    </row>
    <row r="1825" spans="7:8">
      <c r="G1825" s="37"/>
      <c r="H1825" s="37"/>
    </row>
    <row r="1826" spans="7:8">
      <c r="G1826" s="37"/>
      <c r="H1826" s="37"/>
    </row>
    <row r="1827" spans="7:8">
      <c r="G1827" s="37"/>
      <c r="H1827" s="37"/>
    </row>
    <row r="1828" spans="7:8">
      <c r="G1828" s="37"/>
      <c r="H1828" s="37"/>
    </row>
    <row r="1829" spans="7:8">
      <c r="G1829" s="37"/>
      <c r="H1829" s="37"/>
    </row>
    <row r="1830" spans="7:8">
      <c r="G1830" s="37"/>
      <c r="H1830" s="37"/>
    </row>
    <row r="1831" spans="7:8">
      <c r="G1831" s="37"/>
      <c r="H1831" s="37"/>
    </row>
    <row r="1832" spans="7:8">
      <c r="G1832" s="37"/>
      <c r="H1832" s="37"/>
    </row>
    <row r="1833" spans="7:8">
      <c r="G1833" s="37"/>
      <c r="H1833" s="37"/>
    </row>
    <row r="1834" spans="7:8">
      <c r="G1834" s="37"/>
      <c r="H1834" s="37"/>
    </row>
    <row r="1835" spans="7:8">
      <c r="G1835" s="37"/>
      <c r="H1835" s="37"/>
    </row>
    <row r="1836" spans="7:8">
      <c r="G1836" s="37"/>
      <c r="H1836" s="37"/>
    </row>
    <row r="1837" spans="7:8">
      <c r="G1837" s="37"/>
      <c r="H1837" s="37"/>
    </row>
    <row r="1838" spans="7:8">
      <c r="G1838" s="37"/>
      <c r="H1838" s="37"/>
    </row>
    <row r="1839" spans="7:8">
      <c r="G1839" s="37"/>
      <c r="H1839" s="37"/>
    </row>
    <row r="1840" spans="7:8">
      <c r="G1840" s="37"/>
      <c r="H1840" s="37"/>
    </row>
    <row r="1841" spans="7:8">
      <c r="G1841" s="37"/>
      <c r="H1841" s="37"/>
    </row>
    <row r="1842" spans="7:8">
      <c r="G1842" s="37"/>
      <c r="H1842" s="37"/>
    </row>
    <row r="1843" spans="7:8">
      <c r="G1843" s="37"/>
      <c r="H1843" s="37"/>
    </row>
    <row r="1844" spans="7:8">
      <c r="G1844" s="37"/>
      <c r="H1844" s="37"/>
    </row>
    <row r="1845" spans="7:8">
      <c r="G1845" s="37"/>
      <c r="H1845" s="37"/>
    </row>
    <row r="1846" spans="7:8">
      <c r="G1846" s="37"/>
      <c r="H1846" s="37"/>
    </row>
    <row r="1847" spans="7:8">
      <c r="G1847" s="37"/>
      <c r="H1847" s="37"/>
    </row>
    <row r="1848" spans="7:8">
      <c r="G1848" s="37"/>
      <c r="H1848" s="37"/>
    </row>
    <row r="1849" spans="7:8">
      <c r="G1849" s="37"/>
      <c r="H1849" s="37"/>
    </row>
    <row r="1850" spans="7:8">
      <c r="G1850" s="37"/>
      <c r="H1850" s="37"/>
    </row>
    <row r="1851" spans="7:8">
      <c r="G1851" s="37"/>
      <c r="H1851" s="37"/>
    </row>
    <row r="1852" spans="7:8">
      <c r="G1852" s="37"/>
      <c r="H1852" s="37"/>
    </row>
    <row r="1853" spans="7:8">
      <c r="G1853" s="37"/>
      <c r="H1853" s="37"/>
    </row>
    <row r="1854" spans="7:8">
      <c r="G1854" s="37"/>
      <c r="H1854" s="37"/>
    </row>
    <row r="1855" spans="7:8">
      <c r="G1855" s="37"/>
      <c r="H1855" s="37"/>
    </row>
    <row r="1856" spans="7:8">
      <c r="G1856" s="37"/>
      <c r="H1856" s="37"/>
    </row>
    <row r="1857" spans="7:8">
      <c r="G1857" s="37"/>
      <c r="H1857" s="37"/>
    </row>
    <row r="1858" spans="7:8">
      <c r="G1858" s="37"/>
      <c r="H1858" s="37"/>
    </row>
    <row r="1859" spans="7:8">
      <c r="G1859" s="37"/>
      <c r="H1859" s="37"/>
    </row>
    <row r="1860" spans="7:8">
      <c r="G1860" s="37"/>
      <c r="H1860" s="37"/>
    </row>
    <row r="1861" spans="7:8">
      <c r="G1861" s="37"/>
      <c r="H1861" s="37"/>
    </row>
    <row r="1862" spans="7:8">
      <c r="G1862" s="37"/>
      <c r="H1862" s="37"/>
    </row>
    <row r="1863" spans="7:8">
      <c r="G1863" s="37"/>
      <c r="H1863" s="37"/>
    </row>
    <row r="1864" spans="7:8">
      <c r="G1864" s="37"/>
      <c r="H1864" s="37"/>
    </row>
    <row r="1865" spans="7:8">
      <c r="G1865" s="37"/>
      <c r="H1865" s="37"/>
    </row>
    <row r="1866" spans="7:8">
      <c r="G1866" s="37"/>
      <c r="H1866" s="37"/>
    </row>
    <row r="1867" spans="7:8">
      <c r="G1867" s="37"/>
      <c r="H1867" s="37"/>
    </row>
    <row r="1868" spans="7:8">
      <c r="G1868" s="37"/>
      <c r="H1868" s="37"/>
    </row>
    <row r="1869" spans="7:8">
      <c r="G1869" s="37"/>
      <c r="H1869" s="37"/>
    </row>
    <row r="1870" spans="7:8">
      <c r="G1870" s="37"/>
      <c r="H1870" s="37"/>
    </row>
    <row r="1871" spans="7:8">
      <c r="G1871" s="37"/>
      <c r="H1871" s="37"/>
    </row>
    <row r="1872" spans="7:8">
      <c r="G1872" s="37"/>
      <c r="H1872" s="37"/>
    </row>
    <row r="1873" spans="7:8">
      <c r="G1873" s="37"/>
      <c r="H1873" s="37"/>
    </row>
    <row r="1874" spans="7:8">
      <c r="G1874" s="37"/>
      <c r="H1874" s="37"/>
    </row>
    <row r="1875" spans="7:8">
      <c r="G1875" s="37"/>
      <c r="H1875" s="37"/>
    </row>
    <row r="1876" spans="7:8">
      <c r="G1876" s="37"/>
      <c r="H1876" s="37"/>
    </row>
    <row r="1877" spans="7:8">
      <c r="G1877" s="37"/>
      <c r="H1877" s="37"/>
    </row>
    <row r="1878" spans="7:8">
      <c r="G1878" s="37"/>
      <c r="H1878" s="37"/>
    </row>
    <row r="1879" spans="7:8">
      <c r="G1879" s="37"/>
      <c r="H1879" s="37"/>
    </row>
    <row r="1880" spans="7:8">
      <c r="G1880" s="37"/>
      <c r="H1880" s="37"/>
    </row>
    <row r="1881" spans="7:8">
      <c r="G1881" s="37"/>
      <c r="H1881" s="37"/>
    </row>
    <row r="1882" spans="7:8">
      <c r="G1882" s="37"/>
      <c r="H1882" s="37"/>
    </row>
    <row r="1883" spans="7:8">
      <c r="G1883" s="37"/>
      <c r="H1883" s="37"/>
    </row>
    <row r="1884" spans="7:8">
      <c r="G1884" s="37"/>
      <c r="H1884" s="37"/>
    </row>
    <row r="1885" spans="7:8">
      <c r="G1885" s="37"/>
      <c r="H1885" s="37"/>
    </row>
    <row r="1886" spans="7:8">
      <c r="G1886" s="37"/>
      <c r="H1886" s="37"/>
    </row>
    <row r="1887" spans="7:8">
      <c r="G1887" s="37"/>
      <c r="H1887" s="37"/>
    </row>
    <row r="1888" spans="7:8">
      <c r="G1888" s="37"/>
      <c r="H1888" s="37"/>
    </row>
    <row r="1889" spans="7:8">
      <c r="G1889" s="37"/>
      <c r="H1889" s="37"/>
    </row>
    <row r="1890" spans="7:8">
      <c r="G1890" s="37"/>
      <c r="H1890" s="37"/>
    </row>
    <row r="1891" spans="7:8">
      <c r="G1891" s="37"/>
      <c r="H1891" s="37"/>
    </row>
    <row r="1892" spans="7:8">
      <c r="G1892" s="37"/>
      <c r="H1892" s="37"/>
    </row>
    <row r="1893" spans="7:8">
      <c r="G1893" s="37"/>
      <c r="H1893" s="37"/>
    </row>
    <row r="1894" spans="7:8">
      <c r="G1894" s="37"/>
      <c r="H1894" s="37"/>
    </row>
    <row r="1895" spans="7:8">
      <c r="G1895" s="37"/>
      <c r="H1895" s="37"/>
    </row>
    <row r="1896" spans="7:8">
      <c r="G1896" s="37"/>
      <c r="H1896" s="37"/>
    </row>
    <row r="1897" spans="7:8">
      <c r="G1897" s="37"/>
      <c r="H1897" s="37"/>
    </row>
    <row r="1898" spans="7:8">
      <c r="G1898" s="37"/>
      <c r="H1898" s="37"/>
    </row>
    <row r="1899" spans="7:8">
      <c r="G1899" s="37"/>
      <c r="H1899" s="37"/>
    </row>
    <row r="1900" spans="7:8">
      <c r="G1900" s="37"/>
      <c r="H1900" s="37"/>
    </row>
    <row r="1901" spans="7:8">
      <c r="G1901" s="37"/>
      <c r="H1901" s="37"/>
    </row>
    <row r="1902" spans="7:8">
      <c r="G1902" s="37"/>
      <c r="H1902" s="37"/>
    </row>
    <row r="1903" spans="7:8">
      <c r="G1903" s="37"/>
      <c r="H1903" s="37"/>
    </row>
    <row r="1904" spans="7:8">
      <c r="G1904" s="37"/>
      <c r="H1904" s="37"/>
    </row>
    <row r="1905" spans="7:8">
      <c r="G1905" s="37"/>
      <c r="H1905" s="37"/>
    </row>
    <row r="1906" spans="7:8">
      <c r="G1906" s="37"/>
      <c r="H1906" s="37"/>
    </row>
    <row r="1907" spans="7:8">
      <c r="G1907" s="37"/>
      <c r="H1907" s="37"/>
    </row>
    <row r="1908" spans="7:8">
      <c r="G1908" s="37"/>
      <c r="H1908" s="37"/>
    </row>
    <row r="1909" spans="7:8">
      <c r="G1909" s="37"/>
      <c r="H1909" s="37"/>
    </row>
    <row r="1910" spans="7:8">
      <c r="G1910" s="37"/>
      <c r="H1910" s="37"/>
    </row>
    <row r="1911" spans="7:8">
      <c r="G1911" s="37"/>
      <c r="H1911" s="37"/>
    </row>
    <row r="1912" spans="7:8">
      <c r="G1912" s="37"/>
      <c r="H1912" s="37"/>
    </row>
    <row r="1913" spans="7:8">
      <c r="G1913" s="37"/>
      <c r="H1913" s="37"/>
    </row>
    <row r="1914" spans="7:8">
      <c r="G1914" s="37"/>
      <c r="H1914" s="37"/>
    </row>
    <row r="1915" spans="7:8">
      <c r="G1915" s="37"/>
      <c r="H1915" s="37"/>
    </row>
    <row r="1916" spans="7:8">
      <c r="G1916" s="37"/>
      <c r="H1916" s="37"/>
    </row>
    <row r="1917" spans="7:8">
      <c r="G1917" s="37"/>
      <c r="H1917" s="37"/>
    </row>
    <row r="1918" spans="7:8">
      <c r="G1918" s="37"/>
      <c r="H1918" s="37"/>
    </row>
    <row r="1919" spans="7:8">
      <c r="G1919" s="37"/>
      <c r="H1919" s="37"/>
    </row>
    <row r="1920" spans="7:8">
      <c r="G1920" s="37"/>
      <c r="H1920" s="37"/>
    </row>
    <row r="1921" spans="7:8">
      <c r="G1921" s="37"/>
      <c r="H1921" s="37"/>
    </row>
    <row r="1922" spans="7:8">
      <c r="G1922" s="37"/>
      <c r="H1922" s="37"/>
    </row>
    <row r="1923" spans="7:8">
      <c r="G1923" s="37"/>
      <c r="H1923" s="37"/>
    </row>
    <row r="1924" spans="7:8">
      <c r="G1924" s="37"/>
      <c r="H1924" s="37"/>
    </row>
    <row r="1925" spans="7:8">
      <c r="G1925" s="37"/>
      <c r="H1925" s="37"/>
    </row>
    <row r="1926" spans="7:8">
      <c r="G1926" s="37"/>
      <c r="H1926" s="37"/>
    </row>
    <row r="1927" spans="7:8">
      <c r="G1927" s="37"/>
      <c r="H1927" s="37"/>
    </row>
    <row r="1928" spans="7:8">
      <c r="G1928" s="37"/>
      <c r="H1928" s="37"/>
    </row>
    <row r="1929" spans="7:8">
      <c r="G1929" s="37"/>
      <c r="H1929" s="37"/>
    </row>
    <row r="1930" spans="7:8">
      <c r="G1930" s="37"/>
      <c r="H1930" s="37"/>
    </row>
    <row r="1931" spans="7:8">
      <c r="G1931" s="37"/>
      <c r="H1931" s="37"/>
    </row>
    <row r="1932" spans="7:8">
      <c r="G1932" s="37"/>
      <c r="H1932" s="37"/>
    </row>
    <row r="1933" spans="7:8">
      <c r="G1933" s="37"/>
      <c r="H1933" s="37"/>
    </row>
    <row r="1934" spans="7:8">
      <c r="G1934" s="37"/>
      <c r="H1934" s="37"/>
    </row>
    <row r="1935" spans="7:8">
      <c r="G1935" s="37"/>
      <c r="H1935" s="37"/>
    </row>
    <row r="1936" spans="7:8">
      <c r="G1936" s="37"/>
      <c r="H1936" s="37"/>
    </row>
    <row r="1937" spans="7:8">
      <c r="G1937" s="37"/>
      <c r="H1937" s="37"/>
    </row>
    <row r="1938" spans="7:8">
      <c r="G1938" s="37"/>
      <c r="H1938" s="37"/>
    </row>
    <row r="1939" spans="7:8">
      <c r="G1939" s="37"/>
      <c r="H1939" s="37"/>
    </row>
    <row r="1940" spans="7:8">
      <c r="G1940" s="37"/>
      <c r="H1940" s="37"/>
    </row>
    <row r="1941" spans="7:8">
      <c r="G1941" s="37"/>
      <c r="H1941" s="37"/>
    </row>
    <row r="1942" spans="7:8">
      <c r="G1942" s="37"/>
      <c r="H1942" s="37"/>
    </row>
    <row r="1943" spans="7:8">
      <c r="G1943" s="37"/>
      <c r="H1943" s="37"/>
    </row>
    <row r="1944" spans="7:8">
      <c r="G1944" s="37"/>
      <c r="H1944" s="37"/>
    </row>
    <row r="1945" spans="7:8">
      <c r="G1945" s="37"/>
      <c r="H1945" s="37"/>
    </row>
    <row r="1946" spans="7:8">
      <c r="G1946" s="37"/>
      <c r="H1946" s="37"/>
    </row>
    <row r="1947" spans="7:8">
      <c r="G1947" s="37"/>
      <c r="H1947" s="37"/>
    </row>
    <row r="1948" spans="7:8">
      <c r="G1948" s="37"/>
      <c r="H1948" s="37"/>
    </row>
    <row r="1949" spans="7:8">
      <c r="G1949" s="37"/>
      <c r="H1949" s="37"/>
    </row>
    <row r="1950" spans="7:8">
      <c r="G1950" s="37"/>
      <c r="H1950" s="37"/>
    </row>
    <row r="1951" spans="7:8">
      <c r="G1951" s="37"/>
      <c r="H1951" s="37"/>
    </row>
    <row r="1952" spans="7:8">
      <c r="G1952" s="37"/>
      <c r="H1952" s="37"/>
    </row>
    <row r="1953" spans="7:8">
      <c r="G1953" s="37"/>
      <c r="H1953" s="37"/>
    </row>
    <row r="1954" spans="7:8">
      <c r="G1954" s="37"/>
      <c r="H1954" s="37"/>
    </row>
    <row r="1955" spans="7:8">
      <c r="G1955" s="37"/>
      <c r="H1955" s="37"/>
    </row>
    <row r="1956" spans="7:8">
      <c r="G1956" s="37"/>
      <c r="H1956" s="37"/>
    </row>
    <row r="1957" spans="7:8">
      <c r="G1957" s="37"/>
      <c r="H1957" s="37"/>
    </row>
    <row r="1958" spans="7:8">
      <c r="G1958" s="37"/>
      <c r="H1958" s="37"/>
    </row>
    <row r="1959" spans="7:8">
      <c r="G1959" s="37"/>
      <c r="H1959" s="37"/>
    </row>
    <row r="1960" spans="7:8">
      <c r="G1960" s="37"/>
      <c r="H1960" s="37"/>
    </row>
    <row r="1961" spans="7:8">
      <c r="G1961" s="37"/>
      <c r="H1961" s="37"/>
    </row>
    <row r="1962" spans="7:8">
      <c r="G1962" s="37"/>
      <c r="H1962" s="37"/>
    </row>
    <row r="1963" spans="7:8">
      <c r="G1963" s="37"/>
      <c r="H1963" s="37"/>
    </row>
    <row r="1964" spans="7:8">
      <c r="G1964" s="37"/>
      <c r="H1964" s="37"/>
    </row>
    <row r="1965" spans="7:8">
      <c r="G1965" s="37"/>
      <c r="H1965" s="37"/>
    </row>
    <row r="1966" spans="7:8">
      <c r="G1966" s="37"/>
      <c r="H1966" s="37"/>
    </row>
    <row r="1967" spans="7:8">
      <c r="G1967" s="37"/>
      <c r="H1967" s="37"/>
    </row>
    <row r="1968" spans="7:8">
      <c r="G1968" s="37"/>
      <c r="H1968" s="37"/>
    </row>
    <row r="1969" spans="7:8">
      <c r="G1969" s="37"/>
      <c r="H1969" s="37"/>
    </row>
    <row r="1970" spans="7:8">
      <c r="G1970" s="37"/>
      <c r="H1970" s="37"/>
    </row>
    <row r="1971" spans="7:8">
      <c r="G1971" s="37"/>
      <c r="H1971" s="37"/>
    </row>
    <row r="1972" spans="7:8">
      <c r="G1972" s="37"/>
      <c r="H1972" s="37"/>
    </row>
    <row r="1973" spans="7:8">
      <c r="G1973" s="37"/>
      <c r="H1973" s="37"/>
    </row>
    <row r="1974" spans="7:8">
      <c r="G1974" s="37"/>
      <c r="H1974" s="37"/>
    </row>
    <row r="1975" spans="7:8">
      <c r="G1975" s="37"/>
      <c r="H1975" s="37"/>
    </row>
    <row r="1976" spans="7:8">
      <c r="G1976" s="37"/>
      <c r="H1976" s="37"/>
    </row>
    <row r="1977" spans="7:8">
      <c r="G1977" s="37"/>
      <c r="H1977" s="37"/>
    </row>
    <row r="1978" spans="7:8">
      <c r="G1978" s="37"/>
      <c r="H1978" s="37"/>
    </row>
    <row r="1979" spans="7:8">
      <c r="G1979" s="37"/>
      <c r="H1979" s="37"/>
    </row>
    <row r="1980" spans="7:8">
      <c r="G1980" s="37"/>
      <c r="H1980" s="37"/>
    </row>
    <row r="1981" spans="7:8">
      <c r="G1981" s="37"/>
      <c r="H1981" s="37"/>
    </row>
    <row r="1982" spans="7:8">
      <c r="G1982" s="37"/>
      <c r="H1982" s="37"/>
    </row>
    <row r="1983" spans="7:8">
      <c r="G1983" s="37"/>
      <c r="H1983" s="37"/>
    </row>
    <row r="1984" spans="7:8">
      <c r="G1984" s="37"/>
      <c r="H1984" s="37"/>
    </row>
    <row r="1985" spans="7:8">
      <c r="G1985" s="37"/>
      <c r="H1985" s="37"/>
    </row>
    <row r="1986" spans="7:8">
      <c r="G1986" s="37"/>
      <c r="H1986" s="37"/>
    </row>
    <row r="1987" spans="7:8">
      <c r="G1987" s="37"/>
      <c r="H1987" s="37"/>
    </row>
    <row r="1988" spans="7:8">
      <c r="G1988" s="37"/>
      <c r="H1988" s="37"/>
    </row>
    <row r="1989" spans="7:8">
      <c r="G1989" s="37"/>
      <c r="H1989" s="37"/>
    </row>
    <row r="1990" spans="7:8">
      <c r="G1990" s="37"/>
      <c r="H1990" s="37"/>
    </row>
    <row r="1991" spans="7:8">
      <c r="G1991" s="37"/>
      <c r="H1991" s="37"/>
    </row>
    <row r="1992" spans="7:8">
      <c r="G1992" s="37"/>
      <c r="H1992" s="37"/>
    </row>
    <row r="1993" spans="7:8">
      <c r="G1993" s="37"/>
      <c r="H1993" s="37"/>
    </row>
    <row r="1994" spans="7:8">
      <c r="G1994" s="37"/>
      <c r="H1994" s="37"/>
    </row>
    <row r="1995" spans="7:8">
      <c r="G1995" s="37"/>
      <c r="H1995" s="37"/>
    </row>
    <row r="1996" spans="7:8">
      <c r="G1996" s="37"/>
      <c r="H1996" s="37"/>
    </row>
    <row r="1997" spans="7:8">
      <c r="G1997" s="37"/>
      <c r="H1997" s="37"/>
    </row>
    <row r="1998" spans="7:8">
      <c r="G1998" s="37"/>
      <c r="H1998" s="37"/>
    </row>
    <row r="1999" spans="7:8">
      <c r="G1999" s="37"/>
      <c r="H1999" s="37"/>
    </row>
    <row r="2000" spans="7:8">
      <c r="G2000" s="37"/>
      <c r="H2000" s="37"/>
    </row>
    <row r="2001" spans="7:8">
      <c r="G2001" s="37"/>
      <c r="H2001" s="37"/>
    </row>
    <row r="2002" spans="7:8">
      <c r="G2002" s="37"/>
      <c r="H2002" s="37"/>
    </row>
    <row r="2003" spans="7:8">
      <c r="G2003" s="37"/>
      <c r="H2003" s="37"/>
    </row>
    <row r="2004" spans="7:8">
      <c r="G2004" s="37"/>
      <c r="H2004" s="37"/>
    </row>
    <row r="2005" spans="7:8">
      <c r="G2005" s="37"/>
      <c r="H2005" s="37"/>
    </row>
    <row r="2006" spans="7:8">
      <c r="G2006" s="37"/>
      <c r="H2006" s="37"/>
    </row>
    <row r="2007" spans="7:8">
      <c r="G2007" s="37"/>
      <c r="H2007" s="37"/>
    </row>
    <row r="2008" spans="7:8">
      <c r="G2008" s="37"/>
      <c r="H2008" s="37"/>
    </row>
    <row r="2009" spans="7:8">
      <c r="G2009" s="37"/>
      <c r="H2009" s="37"/>
    </row>
    <row r="2010" spans="7:8">
      <c r="G2010" s="37"/>
      <c r="H2010" s="37"/>
    </row>
    <row r="2011" spans="7:8">
      <c r="G2011" s="37"/>
      <c r="H2011" s="37"/>
    </row>
    <row r="2012" spans="7:8">
      <c r="G2012" s="37"/>
      <c r="H2012" s="37"/>
    </row>
    <row r="2013" spans="7:8">
      <c r="G2013" s="37"/>
      <c r="H2013" s="37"/>
    </row>
    <row r="2014" spans="7:8">
      <c r="G2014" s="37"/>
      <c r="H2014" s="37"/>
    </row>
    <row r="2015" spans="7:8">
      <c r="G2015" s="37"/>
      <c r="H2015" s="37"/>
    </row>
    <row r="2016" spans="7:8">
      <c r="G2016" s="37"/>
      <c r="H2016" s="37"/>
    </row>
    <row r="2017" spans="7:8">
      <c r="G2017" s="37"/>
      <c r="H2017" s="37"/>
    </row>
    <row r="2018" spans="7:8">
      <c r="G2018" s="37"/>
      <c r="H2018" s="37"/>
    </row>
    <row r="2019" spans="7:8">
      <c r="G2019" s="37"/>
      <c r="H2019" s="37"/>
    </row>
    <row r="2020" spans="7:8">
      <c r="G2020" s="37"/>
      <c r="H2020" s="37"/>
    </row>
    <row r="2021" spans="7:8">
      <c r="G2021" s="37"/>
      <c r="H2021" s="37"/>
    </row>
    <row r="2022" spans="7:8">
      <c r="G2022" s="37"/>
      <c r="H2022" s="37"/>
    </row>
    <row r="2023" spans="7:8">
      <c r="G2023" s="10"/>
      <c r="H2023" s="10"/>
    </row>
    <row r="2024" spans="7:8">
      <c r="G2024" s="10"/>
      <c r="H2024" s="10"/>
    </row>
  </sheetData>
  <autoFilter ref="A1:H2024"/>
  <mergeCells count="6">
    <mergeCell ref="J1:N2"/>
    <mergeCell ref="P1:T2"/>
    <mergeCell ref="J3:N3"/>
    <mergeCell ref="P3:T3"/>
    <mergeCell ref="J16:N16"/>
    <mergeCell ref="P16:T1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O2024"/>
  <sheetViews>
    <sheetView showGridLines="0" workbookViewId="0">
      <selection activeCell="N3" sqref="N3"/>
    </sheetView>
  </sheetViews>
  <sheetFormatPr defaultRowHeight="15"/>
  <cols>
    <col min="1" max="1" width="16.140625" style="8" customWidth="1"/>
    <col min="2" max="6" width="9.140625" style="8"/>
    <col min="7" max="8" width="9.28515625" bestFit="1" customWidth="1"/>
    <col min="10" max="10" width="11.7109375" customWidth="1"/>
    <col min="11" max="11" width="9.7109375" customWidth="1"/>
    <col min="12" max="12" width="9.42578125" bestFit="1" customWidth="1"/>
    <col min="13" max="13" width="10.42578125" customWidth="1"/>
  </cols>
  <sheetData>
    <row r="1" spans="1:15">
      <c r="A1" s="1" t="s">
        <v>0</v>
      </c>
      <c r="B1" s="1" t="s">
        <v>1</v>
      </c>
      <c r="C1" s="1" t="s">
        <v>2062</v>
      </c>
      <c r="D1" s="1" t="s">
        <v>2</v>
      </c>
      <c r="E1" s="1" t="s">
        <v>2063</v>
      </c>
      <c r="F1" s="1" t="s">
        <v>3</v>
      </c>
      <c r="G1" s="1" t="s">
        <v>2069</v>
      </c>
      <c r="H1" s="1" t="s">
        <v>2070</v>
      </c>
      <c r="K1" s="39" t="s">
        <v>2071</v>
      </c>
      <c r="L1" s="39" t="s">
        <v>2072</v>
      </c>
      <c r="M1" s="39" t="s">
        <v>2073</v>
      </c>
      <c r="N1" s="39" t="s">
        <v>2074</v>
      </c>
      <c r="O1" s="39" t="s">
        <v>2075</v>
      </c>
    </row>
    <row r="2" spans="1:15">
      <c r="A2" s="2" t="s">
        <v>4</v>
      </c>
      <c r="B2" s="6">
        <v>65.953999999999994</v>
      </c>
      <c r="C2" s="4">
        <v>65.923000000000002</v>
      </c>
      <c r="D2" s="4">
        <v>66.058999999999997</v>
      </c>
      <c r="E2" s="4">
        <v>64.8</v>
      </c>
      <c r="F2" s="7">
        <v>-2.9999999999999997E-4</v>
      </c>
      <c r="G2" s="35">
        <f>D2-E2</f>
        <v>1.2590000000000003</v>
      </c>
      <c r="H2" s="34">
        <f>(SUM(G2:G3)/2)/C3</f>
        <v>2.0282982791587006E-2</v>
      </c>
      <c r="J2" s="77" t="s">
        <v>2076</v>
      </c>
      <c r="K2" s="40" t="s">
        <v>2177</v>
      </c>
      <c r="L2" s="40" t="s">
        <v>2178</v>
      </c>
      <c r="M2" s="40" t="s">
        <v>2179</v>
      </c>
      <c r="N2" s="40" t="s">
        <v>2180</v>
      </c>
      <c r="O2" s="40" t="s">
        <v>2181</v>
      </c>
    </row>
    <row r="3" spans="1:15">
      <c r="A3" s="2" t="s">
        <v>5</v>
      </c>
      <c r="B3" s="3">
        <v>65.971999999999994</v>
      </c>
      <c r="C3" s="4">
        <v>65.375</v>
      </c>
      <c r="D3" s="4">
        <v>66.52</v>
      </c>
      <c r="E3" s="4">
        <v>65.126999999999995</v>
      </c>
      <c r="F3" s="5">
        <v>6.7000000000000002E-3</v>
      </c>
      <c r="G3" s="35">
        <f t="shared" ref="G3:G66" si="0">D3-E3</f>
        <v>1.3930000000000007</v>
      </c>
      <c r="H3" s="34">
        <f t="shared" ref="H3:H66" si="1">(SUM(G3:G4)/2)/C4</f>
        <v>1.0628233103932376E-2</v>
      </c>
      <c r="J3" s="77"/>
      <c r="K3" s="41">
        <f>SUM($H2:$H7)/6</f>
        <v>2.0813109628793753E-2</v>
      </c>
      <c r="L3" s="41">
        <f>SUM($H2:$H25)/24</f>
        <v>2.4871315444304761E-2</v>
      </c>
      <c r="M3" s="41">
        <f>SUM($H2:$H73)/72</f>
        <v>4.0311213621769704E-2</v>
      </c>
      <c r="N3" s="41">
        <f>SUM($H2:$H289)/288</f>
        <v>2.05077810628717E-2</v>
      </c>
      <c r="O3" s="41">
        <f>SUM($H2:$H577)/576</f>
        <v>1.4059112511396863E-2</v>
      </c>
    </row>
    <row r="4" spans="1:15">
      <c r="A4" s="2" t="s">
        <v>6</v>
      </c>
      <c r="B4" s="3">
        <v>65.533000000000001</v>
      </c>
      <c r="C4" s="4">
        <v>65.533000000000001</v>
      </c>
      <c r="D4" s="4">
        <v>65.533000000000001</v>
      </c>
      <c r="E4" s="4">
        <v>65.533000000000001</v>
      </c>
      <c r="F4" s="5">
        <v>0</v>
      </c>
      <c r="G4" s="35">
        <f t="shared" si="0"/>
        <v>0</v>
      </c>
      <c r="H4" s="34">
        <f t="shared" si="1"/>
        <v>1.9228761094950315E-2</v>
      </c>
    </row>
    <row r="5" spans="1:15">
      <c r="A5" s="2" t="s">
        <v>7</v>
      </c>
      <c r="B5" s="6">
        <v>65.533000000000001</v>
      </c>
      <c r="C5" s="4">
        <v>67.034999999999997</v>
      </c>
      <c r="D5" s="4">
        <v>67.376999999999995</v>
      </c>
      <c r="E5" s="4">
        <v>64.799000000000007</v>
      </c>
      <c r="F5" s="7">
        <v>-2.3800000000000002E-2</v>
      </c>
      <c r="G5" s="35">
        <f t="shared" si="0"/>
        <v>2.5779999999999887</v>
      </c>
      <c r="H5" s="34">
        <f t="shared" si="1"/>
        <v>3.3938005312162484E-2</v>
      </c>
    </row>
    <row r="6" spans="1:15">
      <c r="A6" s="2" t="s">
        <v>8</v>
      </c>
      <c r="B6" s="6">
        <v>67.129000000000005</v>
      </c>
      <c r="C6" s="4">
        <v>68.522000000000006</v>
      </c>
      <c r="D6" s="4">
        <v>68.807000000000002</v>
      </c>
      <c r="E6" s="4">
        <v>66.733999999999995</v>
      </c>
      <c r="F6" s="7">
        <v>-2.2100000000000002E-2</v>
      </c>
      <c r="G6" s="35">
        <f t="shared" si="0"/>
        <v>2.0730000000000075</v>
      </c>
      <c r="H6" s="34">
        <f t="shared" si="1"/>
        <v>2.2565904588376564E-2</v>
      </c>
    </row>
    <row r="7" spans="1:15">
      <c r="A7" s="2" t="s">
        <v>9</v>
      </c>
      <c r="B7" s="6">
        <v>68.644999999999996</v>
      </c>
      <c r="C7" s="4">
        <v>69.153000000000006</v>
      </c>
      <c r="D7" s="4">
        <v>69.381</v>
      </c>
      <c r="E7" s="4">
        <v>68.332999999999998</v>
      </c>
      <c r="F7" s="7">
        <v>-7.6E-3</v>
      </c>
      <c r="G7" s="35">
        <f t="shared" si="0"/>
        <v>1.0480000000000018</v>
      </c>
      <c r="H7" s="34">
        <f t="shared" si="1"/>
        <v>1.8234770881753765E-2</v>
      </c>
    </row>
    <row r="8" spans="1:15">
      <c r="A8" s="2" t="s">
        <v>10</v>
      </c>
      <c r="B8" s="6">
        <v>69.171000000000006</v>
      </c>
      <c r="C8" s="4">
        <v>69.701999999999998</v>
      </c>
      <c r="D8" s="4">
        <v>70.296999999999997</v>
      </c>
      <c r="E8" s="4">
        <v>68.802999999999997</v>
      </c>
      <c r="F8" s="7">
        <v>-1.17E-2</v>
      </c>
      <c r="G8" s="35">
        <f t="shared" si="0"/>
        <v>1.4939999999999998</v>
      </c>
      <c r="H8" s="34">
        <f t="shared" si="1"/>
        <v>2.6006857674202345E-2</v>
      </c>
    </row>
    <row r="9" spans="1:15">
      <c r="A9" s="2" t="s">
        <v>11</v>
      </c>
      <c r="B9" s="3">
        <v>69.986999999999995</v>
      </c>
      <c r="C9" s="4">
        <v>68.828000000000003</v>
      </c>
      <c r="D9" s="4">
        <v>70.433999999999997</v>
      </c>
      <c r="E9" s="4">
        <v>68.347999999999999</v>
      </c>
      <c r="F9" s="5">
        <v>1.3100000000000001E-2</v>
      </c>
      <c r="G9" s="35">
        <f t="shared" si="0"/>
        <v>2.0859999999999985</v>
      </c>
      <c r="H9" s="34">
        <f t="shared" si="1"/>
        <v>1.5097999478880162E-2</v>
      </c>
    </row>
    <row r="10" spans="1:15">
      <c r="A10" s="2" t="s">
        <v>12</v>
      </c>
      <c r="B10" s="6">
        <v>69.081999999999994</v>
      </c>
      <c r="C10" s="4">
        <v>69.081999999999994</v>
      </c>
      <c r="D10" s="4">
        <v>69.081999999999994</v>
      </c>
      <c r="E10" s="4">
        <v>69.081999999999994</v>
      </c>
      <c r="F10" s="7">
        <v>0</v>
      </c>
      <c r="G10" s="35">
        <f t="shared" si="0"/>
        <v>0</v>
      </c>
      <c r="H10" s="34">
        <f t="shared" si="1"/>
        <v>1.2107492332408364E-2</v>
      </c>
    </row>
    <row r="11" spans="1:15">
      <c r="A11" s="2" t="s">
        <v>13</v>
      </c>
      <c r="B11" s="3">
        <v>69.081999999999994</v>
      </c>
      <c r="C11" s="4">
        <v>68.47</v>
      </c>
      <c r="D11" s="4">
        <v>69.908000000000001</v>
      </c>
      <c r="E11" s="4">
        <v>68.25</v>
      </c>
      <c r="F11" s="5">
        <v>8.8000000000000005E-3</v>
      </c>
      <c r="G11" s="35">
        <f t="shared" si="0"/>
        <v>1.6580000000000013</v>
      </c>
      <c r="H11" s="34">
        <f t="shared" si="1"/>
        <v>3.0458314140948871E-2</v>
      </c>
    </row>
    <row r="12" spans="1:15">
      <c r="A12" s="2" t="s">
        <v>14</v>
      </c>
      <c r="B12" s="6">
        <v>68.480999999999995</v>
      </c>
      <c r="C12" s="4">
        <v>69.471999999999994</v>
      </c>
      <c r="D12" s="4">
        <v>70.254000000000005</v>
      </c>
      <c r="E12" s="4">
        <v>67.680000000000007</v>
      </c>
      <c r="F12" s="7">
        <v>-1.7899999999999999E-2</v>
      </c>
      <c r="G12" s="35">
        <f t="shared" si="0"/>
        <v>2.5739999999999981</v>
      </c>
      <c r="H12" s="34">
        <f t="shared" si="1"/>
        <v>3.4910664433277463E-2</v>
      </c>
    </row>
    <row r="13" spans="1:15">
      <c r="A13" s="2" t="s">
        <v>15</v>
      </c>
      <c r="B13" s="6">
        <v>69.725999999999999</v>
      </c>
      <c r="C13" s="4">
        <v>71.64</v>
      </c>
      <c r="D13" s="4">
        <v>71.881</v>
      </c>
      <c r="E13" s="4">
        <v>69.453000000000003</v>
      </c>
      <c r="F13" s="7">
        <v>-2.7199999999999998E-2</v>
      </c>
      <c r="G13" s="35">
        <f t="shared" si="0"/>
        <v>2.4279999999999973</v>
      </c>
      <c r="H13" s="34">
        <f t="shared" si="1"/>
        <v>3.0745702660060326E-2</v>
      </c>
    </row>
    <row r="14" spans="1:15">
      <c r="A14" s="2" t="s">
        <v>16</v>
      </c>
      <c r="B14" s="6">
        <v>71.674999999999997</v>
      </c>
      <c r="C14" s="4">
        <v>72.254000000000005</v>
      </c>
      <c r="D14" s="4">
        <v>72.769000000000005</v>
      </c>
      <c r="E14" s="4">
        <v>70.754000000000005</v>
      </c>
      <c r="F14" s="7">
        <v>-8.6999999999999994E-3</v>
      </c>
      <c r="G14" s="35">
        <f t="shared" si="0"/>
        <v>2.0150000000000006</v>
      </c>
      <c r="H14" s="34">
        <f t="shared" si="1"/>
        <v>3.7943399191417003E-2</v>
      </c>
    </row>
    <row r="15" spans="1:15">
      <c r="A15" s="2" t="s">
        <v>17</v>
      </c>
      <c r="B15" s="3">
        <v>72.301000000000002</v>
      </c>
      <c r="C15" s="4">
        <v>69.998999999999995</v>
      </c>
      <c r="D15" s="4">
        <v>73.253</v>
      </c>
      <c r="E15" s="4">
        <v>69.956000000000003</v>
      </c>
      <c r="F15" s="5">
        <v>2.69E-2</v>
      </c>
      <c r="G15" s="35">
        <f t="shared" si="0"/>
        <v>3.296999999999997</v>
      </c>
      <c r="H15" s="34">
        <f t="shared" si="1"/>
        <v>2.341386509864074E-2</v>
      </c>
    </row>
    <row r="16" spans="1:15">
      <c r="A16" s="2" t="s">
        <v>18</v>
      </c>
      <c r="B16" s="6">
        <v>70.406999999999996</v>
      </c>
      <c r="C16" s="4">
        <v>70.406999999999996</v>
      </c>
      <c r="D16" s="4">
        <v>70.406999999999996</v>
      </c>
      <c r="E16" s="4">
        <v>70.406999999999996</v>
      </c>
      <c r="F16" s="7">
        <v>0</v>
      </c>
      <c r="G16" s="35">
        <f t="shared" si="0"/>
        <v>0</v>
      </c>
      <c r="H16" s="34">
        <f t="shared" si="1"/>
        <v>1.0254988913525484E-2</v>
      </c>
    </row>
    <row r="17" spans="1:8">
      <c r="A17" s="2" t="s">
        <v>19</v>
      </c>
      <c r="B17" s="3">
        <v>70.406999999999996</v>
      </c>
      <c r="C17" s="4">
        <v>70.355999999999995</v>
      </c>
      <c r="D17" s="4">
        <v>71.046999999999997</v>
      </c>
      <c r="E17" s="4">
        <v>69.603999999999999</v>
      </c>
      <c r="F17" s="5">
        <v>5.9999999999999995E-4</v>
      </c>
      <c r="G17" s="35">
        <f t="shared" si="0"/>
        <v>1.4429999999999978</v>
      </c>
      <c r="H17" s="34">
        <f t="shared" si="1"/>
        <v>2.2428361760640621E-2</v>
      </c>
    </row>
    <row r="18" spans="1:8">
      <c r="A18" s="2" t="s">
        <v>20</v>
      </c>
      <c r="B18" s="3">
        <v>70.364000000000004</v>
      </c>
      <c r="C18" s="4">
        <v>70.179000000000002</v>
      </c>
      <c r="D18" s="4">
        <v>71.338999999999999</v>
      </c>
      <c r="E18" s="4">
        <v>69.634</v>
      </c>
      <c r="F18" s="5">
        <v>2.3999999999999998E-3</v>
      </c>
      <c r="G18" s="35">
        <f t="shared" si="0"/>
        <v>1.7049999999999983</v>
      </c>
      <c r="H18" s="34">
        <f t="shared" si="1"/>
        <v>2.6970750722117798E-2</v>
      </c>
    </row>
    <row r="19" spans="1:8">
      <c r="A19" s="2" t="s">
        <v>21</v>
      </c>
      <c r="B19" s="6">
        <v>70.194000000000003</v>
      </c>
      <c r="C19" s="4">
        <v>71.317999999999998</v>
      </c>
      <c r="D19" s="4">
        <v>71.451999999999998</v>
      </c>
      <c r="E19" s="4">
        <v>69.31</v>
      </c>
      <c r="F19" s="7">
        <v>-1.6E-2</v>
      </c>
      <c r="G19" s="35">
        <f t="shared" si="0"/>
        <v>2.1419999999999959</v>
      </c>
      <c r="H19" s="34">
        <f t="shared" si="1"/>
        <v>2.7402512303595559E-2</v>
      </c>
    </row>
    <row r="20" spans="1:8">
      <c r="A20" s="2" t="s">
        <v>22</v>
      </c>
      <c r="B20" s="6">
        <v>71.335999999999999</v>
      </c>
      <c r="C20" s="4">
        <v>71.727000000000004</v>
      </c>
      <c r="D20" s="4">
        <v>72.412999999999997</v>
      </c>
      <c r="E20" s="4">
        <v>70.623999999999995</v>
      </c>
      <c r="F20" s="7">
        <v>-5.7000000000000002E-3</v>
      </c>
      <c r="G20" s="35">
        <f t="shared" si="0"/>
        <v>1.7890000000000015</v>
      </c>
      <c r="H20" s="34">
        <f t="shared" si="1"/>
        <v>2.54952412571934E-2</v>
      </c>
    </row>
    <row r="21" spans="1:8">
      <c r="A21" s="2" t="s">
        <v>23</v>
      </c>
      <c r="B21" s="6">
        <v>71.748000000000005</v>
      </c>
      <c r="C21" s="4">
        <v>72.287999999999997</v>
      </c>
      <c r="D21" s="4">
        <v>72.563999999999993</v>
      </c>
      <c r="E21" s="4">
        <v>70.667000000000002</v>
      </c>
      <c r="F21" s="7">
        <v>-7.7000000000000002E-3</v>
      </c>
      <c r="G21" s="35">
        <f t="shared" si="0"/>
        <v>1.8969999999999914</v>
      </c>
      <c r="H21" s="34">
        <f t="shared" si="1"/>
        <v>1.3118223058198656E-2</v>
      </c>
    </row>
    <row r="22" spans="1:8">
      <c r="A22" s="2" t="s">
        <v>24</v>
      </c>
      <c r="B22" s="6">
        <v>72.304000000000002</v>
      </c>
      <c r="C22" s="4">
        <v>72.304000000000002</v>
      </c>
      <c r="D22" s="4">
        <v>72.304000000000002</v>
      </c>
      <c r="E22" s="4">
        <v>72.304000000000002</v>
      </c>
      <c r="F22" s="7">
        <v>0</v>
      </c>
      <c r="G22" s="35">
        <f t="shared" si="0"/>
        <v>0</v>
      </c>
      <c r="H22" s="34">
        <f t="shared" si="1"/>
        <v>2.2045582820437053E-2</v>
      </c>
    </row>
    <row r="23" spans="1:8">
      <c r="A23" s="2" t="s">
        <v>25</v>
      </c>
      <c r="B23" s="6">
        <v>72.304000000000002</v>
      </c>
      <c r="C23" s="4">
        <v>74.414000000000001</v>
      </c>
      <c r="D23" s="4">
        <v>75.028000000000006</v>
      </c>
      <c r="E23" s="4">
        <v>71.747</v>
      </c>
      <c r="F23" s="7">
        <v>-2.86E-2</v>
      </c>
      <c r="G23" s="35">
        <f t="shared" si="0"/>
        <v>3.2810000000000059</v>
      </c>
      <c r="H23" s="34">
        <f t="shared" si="1"/>
        <v>4.5275058148969635E-2</v>
      </c>
    </row>
    <row r="24" spans="1:8">
      <c r="A24" s="2" t="s">
        <v>26</v>
      </c>
      <c r="B24" s="3">
        <v>74.433000000000007</v>
      </c>
      <c r="C24" s="4">
        <v>73.947999999999993</v>
      </c>
      <c r="D24" s="4">
        <v>76.369</v>
      </c>
      <c r="E24" s="4">
        <v>72.953999999999994</v>
      </c>
      <c r="F24" s="5">
        <v>6.4000000000000003E-3</v>
      </c>
      <c r="G24" s="35">
        <f t="shared" si="0"/>
        <v>3.4150000000000063</v>
      </c>
      <c r="H24" s="34">
        <f t="shared" si="1"/>
        <v>3.8461019328366354E-2</v>
      </c>
    </row>
    <row r="25" spans="1:8">
      <c r="A25" s="2" t="s">
        <v>27</v>
      </c>
      <c r="B25" s="6">
        <v>73.956999999999994</v>
      </c>
      <c r="C25" s="4">
        <v>74.087999999999994</v>
      </c>
      <c r="D25" s="4">
        <v>75.619</v>
      </c>
      <c r="E25" s="4">
        <v>73.334999999999994</v>
      </c>
      <c r="F25" s="7">
        <v>-2E-3</v>
      </c>
      <c r="G25" s="35">
        <f t="shared" si="0"/>
        <v>2.284000000000006</v>
      </c>
      <c r="H25" s="34">
        <f t="shared" si="1"/>
        <v>2.989687956767197E-2</v>
      </c>
    </row>
    <row r="26" spans="1:8">
      <c r="A26" s="2" t="s">
        <v>28</v>
      </c>
      <c r="B26" s="6">
        <v>74.106999999999999</v>
      </c>
      <c r="C26" s="4">
        <v>74.572999999999993</v>
      </c>
      <c r="D26" s="4">
        <v>75.81</v>
      </c>
      <c r="E26" s="4">
        <v>73.635000000000005</v>
      </c>
      <c r="F26" s="7">
        <v>-6.4999999999999997E-3</v>
      </c>
      <c r="G26" s="35">
        <f t="shared" si="0"/>
        <v>2.1749999999999972</v>
      </c>
      <c r="H26" s="34">
        <f t="shared" si="1"/>
        <v>2.999749746453639E-2</v>
      </c>
    </row>
    <row r="27" spans="1:8">
      <c r="A27" s="2" t="s">
        <v>29</v>
      </c>
      <c r="B27" s="6">
        <v>74.588999999999999</v>
      </c>
      <c r="C27" s="4">
        <v>75.923000000000002</v>
      </c>
      <c r="D27" s="4">
        <v>76.105999999999995</v>
      </c>
      <c r="E27" s="4">
        <v>73.725999999999999</v>
      </c>
      <c r="F27" s="7">
        <v>-1.7899999999999999E-2</v>
      </c>
      <c r="G27" s="35">
        <f t="shared" si="0"/>
        <v>2.3799999999999955</v>
      </c>
      <c r="H27" s="34">
        <f t="shared" si="1"/>
        <v>1.5668202764976928E-2</v>
      </c>
    </row>
    <row r="28" spans="1:8">
      <c r="A28" s="2" t="s">
        <v>30</v>
      </c>
      <c r="B28" s="6">
        <v>75.95</v>
      </c>
      <c r="C28" s="4">
        <v>75.95</v>
      </c>
      <c r="D28" s="4">
        <v>75.95</v>
      </c>
      <c r="E28" s="4">
        <v>75.95</v>
      </c>
      <c r="F28" s="7">
        <v>0</v>
      </c>
      <c r="G28" s="35">
        <f t="shared" si="0"/>
        <v>0</v>
      </c>
      <c r="H28" s="34">
        <f t="shared" si="1"/>
        <v>1.4411487265485816E-2</v>
      </c>
    </row>
    <row r="29" spans="1:8">
      <c r="A29" s="2" t="s">
        <v>31</v>
      </c>
      <c r="B29" s="6">
        <v>75.95</v>
      </c>
      <c r="C29" s="4">
        <v>76.328000000000003</v>
      </c>
      <c r="D29" s="4">
        <v>77.2</v>
      </c>
      <c r="E29" s="4">
        <v>75</v>
      </c>
      <c r="F29" s="7">
        <v>-5.7000000000000002E-3</v>
      </c>
      <c r="G29" s="35">
        <f t="shared" si="0"/>
        <v>2.2000000000000028</v>
      </c>
      <c r="H29" s="34">
        <f t="shared" si="1"/>
        <v>3.4354616564018586E-2</v>
      </c>
    </row>
    <row r="30" spans="1:8">
      <c r="A30" s="2" t="s">
        <v>32</v>
      </c>
      <c r="B30" s="6">
        <v>76.382999999999996</v>
      </c>
      <c r="C30" s="4">
        <v>76.962000000000003</v>
      </c>
      <c r="D30" s="4">
        <v>78.316999999999993</v>
      </c>
      <c r="E30" s="4">
        <v>75.228999999999999</v>
      </c>
      <c r="F30" s="7">
        <v>-8.6E-3</v>
      </c>
      <c r="G30" s="35">
        <f t="shared" si="0"/>
        <v>3.0879999999999939</v>
      </c>
      <c r="H30" s="34">
        <f t="shared" si="1"/>
        <v>5.1360707888897725E-2</v>
      </c>
    </row>
    <row r="31" spans="1:8">
      <c r="A31" s="2" t="s">
        <v>33</v>
      </c>
      <c r="B31" s="3">
        <v>77.043000000000006</v>
      </c>
      <c r="C31" s="4">
        <v>74.813999999999993</v>
      </c>
      <c r="D31" s="4">
        <v>78.498999999999995</v>
      </c>
      <c r="E31" s="4">
        <v>73.902000000000001</v>
      </c>
      <c r="F31" s="5">
        <v>2.8799999999999999E-2</v>
      </c>
      <c r="G31" s="35">
        <f t="shared" si="0"/>
        <v>4.5969999999999942</v>
      </c>
      <c r="H31" s="34">
        <f t="shared" si="1"/>
        <v>5.1019617465872816E-2</v>
      </c>
    </row>
    <row r="32" spans="1:8">
      <c r="A32" s="2" t="s">
        <v>34</v>
      </c>
      <c r="B32" s="6">
        <v>74.885000000000005</v>
      </c>
      <c r="C32" s="4">
        <v>77.430999999999997</v>
      </c>
      <c r="D32" s="4">
        <v>77.563000000000002</v>
      </c>
      <c r="E32" s="4">
        <v>74.259</v>
      </c>
      <c r="F32" s="7">
        <v>-3.3700000000000001E-2</v>
      </c>
      <c r="G32" s="35">
        <f t="shared" si="0"/>
        <v>3.304000000000002</v>
      </c>
      <c r="H32" s="34">
        <f t="shared" si="1"/>
        <v>4.0615096421560477E-2</v>
      </c>
    </row>
    <row r="33" spans="1:8">
      <c r="A33" s="2" t="s">
        <v>35</v>
      </c>
      <c r="B33" s="6">
        <v>77.494</v>
      </c>
      <c r="C33" s="4">
        <v>77.938999999999993</v>
      </c>
      <c r="D33" s="4">
        <v>80.119</v>
      </c>
      <c r="E33" s="4">
        <v>77.091999999999999</v>
      </c>
      <c r="F33" s="7">
        <v>-8.5000000000000006E-3</v>
      </c>
      <c r="G33" s="35">
        <f t="shared" si="0"/>
        <v>3.027000000000001</v>
      </c>
      <c r="H33" s="34">
        <f t="shared" si="1"/>
        <v>1.9365363700339075E-2</v>
      </c>
    </row>
    <row r="34" spans="1:8">
      <c r="A34" s="2" t="s">
        <v>36</v>
      </c>
      <c r="B34" s="6">
        <v>78.155000000000001</v>
      </c>
      <c r="C34" s="4">
        <v>78.155000000000001</v>
      </c>
      <c r="D34" s="4">
        <v>78.155000000000001</v>
      </c>
      <c r="E34" s="4">
        <v>78.155000000000001</v>
      </c>
      <c r="F34" s="7">
        <v>0</v>
      </c>
      <c r="G34" s="35">
        <f t="shared" si="0"/>
        <v>0</v>
      </c>
      <c r="H34" s="34">
        <f t="shared" si="1"/>
        <v>2.8292570314604096E-2</v>
      </c>
    </row>
    <row r="35" spans="1:8">
      <c r="A35" s="2" t="s">
        <v>37</v>
      </c>
      <c r="B35" s="3">
        <v>78.155000000000001</v>
      </c>
      <c r="C35" s="4">
        <v>77.971000000000004</v>
      </c>
      <c r="D35" s="4">
        <v>81.718999999999994</v>
      </c>
      <c r="E35" s="4">
        <v>77.307000000000002</v>
      </c>
      <c r="F35" s="5">
        <v>2.0999999999999999E-3</v>
      </c>
      <c r="G35" s="35">
        <f t="shared" si="0"/>
        <v>4.4119999999999919</v>
      </c>
      <c r="H35" s="34">
        <f t="shared" si="1"/>
        <v>4.5306431010661861E-2</v>
      </c>
    </row>
    <row r="36" spans="1:8">
      <c r="A36" s="2" t="s">
        <v>38</v>
      </c>
      <c r="B36" s="3">
        <v>77.995000000000005</v>
      </c>
      <c r="C36" s="4">
        <v>76.721999999999994</v>
      </c>
      <c r="D36" s="4">
        <v>78.679000000000002</v>
      </c>
      <c r="E36" s="4">
        <v>76.138999999999996</v>
      </c>
      <c r="F36" s="5">
        <v>1.61E-2</v>
      </c>
      <c r="G36" s="35">
        <f t="shared" si="0"/>
        <v>2.5400000000000063</v>
      </c>
      <c r="H36" s="34">
        <f t="shared" si="1"/>
        <v>2.7610630970173564E-2</v>
      </c>
    </row>
    <row r="37" spans="1:8">
      <c r="A37" s="2" t="s">
        <v>39</v>
      </c>
      <c r="B37" s="6">
        <v>76.757999999999996</v>
      </c>
      <c r="C37" s="4">
        <v>76.944999999999993</v>
      </c>
      <c r="D37" s="4">
        <v>77.316000000000003</v>
      </c>
      <c r="E37" s="4">
        <v>75.606999999999999</v>
      </c>
      <c r="F37" s="7">
        <v>-2.8E-3</v>
      </c>
      <c r="G37" s="35">
        <f t="shared" si="0"/>
        <v>1.7090000000000032</v>
      </c>
      <c r="H37" s="34">
        <f t="shared" si="1"/>
        <v>2.4924776282711E-2</v>
      </c>
    </row>
    <row r="38" spans="1:8">
      <c r="A38" s="2" t="s">
        <v>40</v>
      </c>
      <c r="B38" s="6">
        <v>76.974000000000004</v>
      </c>
      <c r="C38" s="4">
        <v>76.771000000000001</v>
      </c>
      <c r="D38" s="4">
        <v>77.355000000000004</v>
      </c>
      <c r="E38" s="4">
        <v>75.236999999999995</v>
      </c>
      <c r="F38" s="7">
        <v>-5.9999999999999995E-4</v>
      </c>
      <c r="G38" s="35">
        <f t="shared" si="0"/>
        <v>2.1180000000000092</v>
      </c>
      <c r="H38" s="34">
        <f t="shared" si="1"/>
        <v>6.7007501152411747E-2</v>
      </c>
    </row>
    <row r="39" spans="1:8">
      <c r="A39" s="2" t="s">
        <v>41</v>
      </c>
      <c r="B39" s="3">
        <v>77.021000000000001</v>
      </c>
      <c r="C39" s="4">
        <v>71.588999999999999</v>
      </c>
      <c r="D39" s="4">
        <v>78.295000000000002</v>
      </c>
      <c r="E39" s="4">
        <v>70.819000000000003</v>
      </c>
      <c r="F39" s="5">
        <v>7.1199999999999999E-2</v>
      </c>
      <c r="G39" s="35">
        <f t="shared" si="0"/>
        <v>7.4759999999999991</v>
      </c>
      <c r="H39" s="34">
        <f t="shared" si="1"/>
        <v>5.1985258326959174E-2</v>
      </c>
    </row>
    <row r="40" spans="1:8">
      <c r="A40" s="2" t="s">
        <v>42</v>
      </c>
      <c r="B40" s="6">
        <v>71.905000000000001</v>
      </c>
      <c r="C40" s="4">
        <v>71.905000000000001</v>
      </c>
      <c r="D40" s="4">
        <v>71.905000000000001</v>
      </c>
      <c r="E40" s="4">
        <v>71.905000000000001</v>
      </c>
      <c r="F40" s="7">
        <v>0</v>
      </c>
      <c r="G40" s="35">
        <f t="shared" si="0"/>
        <v>0</v>
      </c>
      <c r="H40" s="34">
        <f t="shared" si="1"/>
        <v>2.2400032910975781E-2</v>
      </c>
    </row>
    <row r="41" spans="1:8">
      <c r="A41" s="2" t="s">
        <v>43</v>
      </c>
      <c r="B41" s="6">
        <v>71.905000000000001</v>
      </c>
      <c r="C41" s="4">
        <v>72.924000000000007</v>
      </c>
      <c r="D41" s="4">
        <v>74.513999999999996</v>
      </c>
      <c r="E41" s="4">
        <v>71.247</v>
      </c>
      <c r="F41" s="7">
        <v>-1.44E-2</v>
      </c>
      <c r="G41" s="35">
        <f t="shared" si="0"/>
        <v>3.2669999999999959</v>
      </c>
      <c r="H41" s="34">
        <f t="shared" si="1"/>
        <v>4.5022256858678909E-2</v>
      </c>
    </row>
    <row r="42" spans="1:8">
      <c r="A42" s="2" t="s">
        <v>44</v>
      </c>
      <c r="B42" s="6">
        <v>72.953000000000003</v>
      </c>
      <c r="C42" s="4">
        <v>75.706999999999994</v>
      </c>
      <c r="D42" s="4">
        <v>76.162000000000006</v>
      </c>
      <c r="E42" s="4">
        <v>72.611999999999995</v>
      </c>
      <c r="F42" s="7">
        <v>-3.7900000000000003E-2</v>
      </c>
      <c r="G42" s="35">
        <f t="shared" si="0"/>
        <v>3.5500000000000114</v>
      </c>
      <c r="H42" s="34">
        <f t="shared" si="1"/>
        <v>3.391363328057885E-2</v>
      </c>
    </row>
    <row r="43" spans="1:8">
      <c r="A43" s="2" t="s">
        <v>45</v>
      </c>
      <c r="B43" s="3">
        <v>75.828000000000003</v>
      </c>
      <c r="C43" s="4">
        <v>75.191000000000003</v>
      </c>
      <c r="D43" s="4">
        <v>76.587999999999994</v>
      </c>
      <c r="E43" s="4">
        <v>75.037999999999997</v>
      </c>
      <c r="F43" s="5">
        <v>6.1999999999999998E-3</v>
      </c>
      <c r="G43" s="35">
        <f t="shared" si="0"/>
        <v>1.5499999999999972</v>
      </c>
      <c r="H43" s="34">
        <f t="shared" si="1"/>
        <v>2.1330910923389068E-2</v>
      </c>
    </row>
    <row r="44" spans="1:8">
      <c r="A44" s="2" t="s">
        <v>46</v>
      </c>
      <c r="B44" s="6">
        <v>75.361000000000004</v>
      </c>
      <c r="C44" s="4">
        <v>75.406999999999996</v>
      </c>
      <c r="D44" s="4">
        <v>76.319000000000003</v>
      </c>
      <c r="E44" s="4">
        <v>74.652000000000001</v>
      </c>
      <c r="F44" s="7">
        <v>-1.1000000000000001E-3</v>
      </c>
      <c r="G44" s="35">
        <f t="shared" si="0"/>
        <v>1.6670000000000016</v>
      </c>
      <c r="H44" s="34">
        <f t="shared" si="1"/>
        <v>2.2575919019712311E-2</v>
      </c>
    </row>
    <row r="45" spans="1:8">
      <c r="A45" s="2" t="s">
        <v>47</v>
      </c>
      <c r="B45" s="3">
        <v>75.442999999999998</v>
      </c>
      <c r="C45" s="4">
        <v>75.08</v>
      </c>
      <c r="D45" s="4">
        <v>75.983000000000004</v>
      </c>
      <c r="E45" s="4">
        <v>74.260000000000005</v>
      </c>
      <c r="F45" s="5">
        <v>1.2999999999999999E-3</v>
      </c>
      <c r="G45" s="35">
        <f t="shared" si="0"/>
        <v>1.722999999999999</v>
      </c>
      <c r="H45" s="34">
        <f t="shared" si="1"/>
        <v>1.1433918190746682E-2</v>
      </c>
    </row>
    <row r="46" spans="1:8">
      <c r="A46" s="2" t="s">
        <v>48</v>
      </c>
      <c r="B46" s="3">
        <v>75.346000000000004</v>
      </c>
      <c r="C46" s="4">
        <v>75.346000000000004</v>
      </c>
      <c r="D46" s="4">
        <v>75.346000000000004</v>
      </c>
      <c r="E46" s="4">
        <v>75.346000000000004</v>
      </c>
      <c r="F46" s="5">
        <v>0</v>
      </c>
      <c r="G46" s="35">
        <f t="shared" si="0"/>
        <v>0</v>
      </c>
      <c r="H46" s="34">
        <f t="shared" si="1"/>
        <v>1.253992977639329E-2</v>
      </c>
    </row>
    <row r="47" spans="1:8">
      <c r="A47" s="2" t="s">
        <v>49</v>
      </c>
      <c r="B47" s="6">
        <v>75.346000000000004</v>
      </c>
      <c r="C47" s="4">
        <v>75.757999999999996</v>
      </c>
      <c r="D47" s="4">
        <v>76.37</v>
      </c>
      <c r="E47" s="4">
        <v>74.47</v>
      </c>
      <c r="F47" s="7">
        <v>-6.7999999999999996E-3</v>
      </c>
      <c r="G47" s="35">
        <f t="shared" si="0"/>
        <v>1.9000000000000057</v>
      </c>
      <c r="H47" s="34">
        <f t="shared" si="1"/>
        <v>3.3897299293174421E-2</v>
      </c>
    </row>
    <row r="48" spans="1:8">
      <c r="A48" s="2" t="s">
        <v>50</v>
      </c>
      <c r="B48" s="6">
        <v>75.86</v>
      </c>
      <c r="C48" s="4">
        <v>75.831999999999994</v>
      </c>
      <c r="D48" s="4">
        <v>77.397999999999996</v>
      </c>
      <c r="E48" s="4">
        <v>74.156999999999996</v>
      </c>
      <c r="F48" s="7">
        <v>-1E-4</v>
      </c>
      <c r="G48" s="35">
        <f t="shared" si="0"/>
        <v>3.2409999999999997</v>
      </c>
      <c r="H48" s="34">
        <f t="shared" si="1"/>
        <v>4.2584243308748798E-2</v>
      </c>
    </row>
    <row r="49" spans="1:8">
      <c r="A49" s="2" t="s">
        <v>51</v>
      </c>
      <c r="B49" s="6">
        <v>75.864999999999995</v>
      </c>
      <c r="C49" s="4">
        <v>76.742000000000004</v>
      </c>
      <c r="D49" s="4">
        <v>78.957999999999998</v>
      </c>
      <c r="E49" s="4">
        <v>75.662999999999997</v>
      </c>
      <c r="F49" s="7">
        <v>-1.34E-2</v>
      </c>
      <c r="G49" s="35">
        <f t="shared" si="0"/>
        <v>3.2950000000000017</v>
      </c>
      <c r="H49" s="34">
        <f t="shared" si="1"/>
        <v>5.309829202723125E-2</v>
      </c>
    </row>
    <row r="50" spans="1:8">
      <c r="A50" s="2" t="s">
        <v>52</v>
      </c>
      <c r="B50" s="3">
        <v>76.897999999999996</v>
      </c>
      <c r="C50" s="4">
        <v>74.766999999999996</v>
      </c>
      <c r="D50" s="4">
        <v>78.451999999999998</v>
      </c>
      <c r="E50" s="4">
        <v>73.807000000000002</v>
      </c>
      <c r="F50" s="5">
        <v>2.8299999999999999E-2</v>
      </c>
      <c r="G50" s="35">
        <f t="shared" si="0"/>
        <v>4.644999999999996</v>
      </c>
      <c r="H50" s="34">
        <f t="shared" si="1"/>
        <v>5.261452775824748E-2</v>
      </c>
    </row>
    <row r="51" spans="1:8">
      <c r="A51" s="2" t="s">
        <v>53</v>
      </c>
      <c r="B51" s="3">
        <v>74.784999999999997</v>
      </c>
      <c r="C51" s="4">
        <v>72.537000000000006</v>
      </c>
      <c r="D51" s="4">
        <v>75.135999999999996</v>
      </c>
      <c r="E51" s="4">
        <v>72.147999999999996</v>
      </c>
      <c r="F51" s="5">
        <v>2.64E-2</v>
      </c>
      <c r="G51" s="35">
        <f t="shared" si="0"/>
        <v>2.9879999999999995</v>
      </c>
      <c r="H51" s="34">
        <f t="shared" si="1"/>
        <v>2.0504796804875033E-2</v>
      </c>
    </row>
    <row r="52" spans="1:8">
      <c r="A52" s="2" t="s">
        <v>54</v>
      </c>
      <c r="B52" s="6">
        <v>72.861000000000004</v>
      </c>
      <c r="C52" s="4">
        <v>72.861000000000004</v>
      </c>
      <c r="D52" s="4">
        <v>72.861000000000004</v>
      </c>
      <c r="E52" s="4">
        <v>72.861000000000004</v>
      </c>
      <c r="F52" s="7">
        <v>0</v>
      </c>
      <c r="G52" s="35">
        <f t="shared" si="0"/>
        <v>0</v>
      </c>
      <c r="H52" s="34">
        <f t="shared" si="1"/>
        <v>2.5516782136835617E-2</v>
      </c>
    </row>
    <row r="53" spans="1:8">
      <c r="A53" s="2" t="s">
        <v>55</v>
      </c>
      <c r="B53" s="3">
        <v>72.861000000000004</v>
      </c>
      <c r="C53" s="4">
        <v>70.581000000000003</v>
      </c>
      <c r="D53" s="4">
        <v>73.849999999999994</v>
      </c>
      <c r="E53" s="4">
        <v>70.248000000000005</v>
      </c>
      <c r="F53" s="5">
        <v>3.1899999999999998E-2</v>
      </c>
      <c r="G53" s="35">
        <f t="shared" si="0"/>
        <v>3.6019999999999897</v>
      </c>
      <c r="H53" s="34">
        <f t="shared" si="1"/>
        <v>5.5111314877492899E-2</v>
      </c>
    </row>
    <row r="54" spans="1:8">
      <c r="A54" s="2" t="s">
        <v>56</v>
      </c>
      <c r="B54" s="6">
        <v>70.608000000000004</v>
      </c>
      <c r="C54" s="4">
        <v>74.159000000000006</v>
      </c>
      <c r="D54" s="4">
        <v>74.491</v>
      </c>
      <c r="E54" s="4">
        <v>69.918999999999997</v>
      </c>
      <c r="F54" s="7">
        <v>-5.1799999999999999E-2</v>
      </c>
      <c r="G54" s="35">
        <f t="shared" si="0"/>
        <v>4.5720000000000027</v>
      </c>
      <c r="H54" s="34">
        <f t="shared" si="1"/>
        <v>4.8506120709176412E-2</v>
      </c>
    </row>
    <row r="55" spans="1:8">
      <c r="A55" s="2" t="s">
        <v>57</v>
      </c>
      <c r="B55" s="6">
        <v>74.466999999999999</v>
      </c>
      <c r="C55" s="4">
        <v>75.072999999999993</v>
      </c>
      <c r="D55" s="4">
        <v>76.197000000000003</v>
      </c>
      <c r="E55" s="4">
        <v>73.486000000000004</v>
      </c>
      <c r="F55" s="7">
        <v>-8.3999999999999995E-3</v>
      </c>
      <c r="G55" s="35">
        <f t="shared" si="0"/>
        <v>2.7109999999999985</v>
      </c>
      <c r="H55" s="34">
        <f t="shared" si="1"/>
        <v>5.0600688086121656E-2</v>
      </c>
    </row>
    <row r="56" spans="1:8">
      <c r="A56" s="2" t="s">
        <v>58</v>
      </c>
      <c r="B56" s="3">
        <v>75.096999999999994</v>
      </c>
      <c r="C56" s="4">
        <v>72.084000000000003</v>
      </c>
      <c r="D56" s="4">
        <v>76.364999999999995</v>
      </c>
      <c r="E56" s="4">
        <v>71.781000000000006</v>
      </c>
      <c r="F56" s="5">
        <v>4.1599999999999998E-2</v>
      </c>
      <c r="G56" s="35">
        <f t="shared" si="0"/>
        <v>4.583999999999989</v>
      </c>
      <c r="H56" s="34">
        <f t="shared" si="1"/>
        <v>6.0921985815602757E-2</v>
      </c>
    </row>
    <row r="57" spans="1:8">
      <c r="A57" s="2" t="s">
        <v>59</v>
      </c>
      <c r="B57" s="3">
        <v>72.099000000000004</v>
      </c>
      <c r="C57" s="4">
        <v>70.5</v>
      </c>
      <c r="D57" s="4">
        <v>73.007000000000005</v>
      </c>
      <c r="E57" s="4">
        <v>69.001000000000005</v>
      </c>
      <c r="F57" s="5">
        <v>2.2499999999999999E-2</v>
      </c>
      <c r="G57" s="35">
        <f t="shared" si="0"/>
        <v>4.0060000000000002</v>
      </c>
      <c r="H57" s="34">
        <f t="shared" si="1"/>
        <v>2.840530383606325E-2</v>
      </c>
    </row>
    <row r="58" spans="1:8">
      <c r="A58" s="2" t="s">
        <v>60</v>
      </c>
      <c r="B58" s="6">
        <v>70.515000000000001</v>
      </c>
      <c r="C58" s="4">
        <v>70.515000000000001</v>
      </c>
      <c r="D58" s="4">
        <v>70.515000000000001</v>
      </c>
      <c r="E58" s="4">
        <v>70.515000000000001</v>
      </c>
      <c r="F58" s="7">
        <v>0</v>
      </c>
      <c r="G58" s="35">
        <f t="shared" si="0"/>
        <v>0</v>
      </c>
      <c r="H58" s="34">
        <f t="shared" si="1"/>
        <v>2.8823981552651784E-2</v>
      </c>
    </row>
    <row r="59" spans="1:8">
      <c r="A59" s="2" t="s">
        <v>61</v>
      </c>
      <c r="B59" s="3">
        <v>70.515000000000001</v>
      </c>
      <c r="C59" s="4">
        <v>70.254000000000005</v>
      </c>
      <c r="D59" s="4">
        <v>73.84</v>
      </c>
      <c r="E59" s="4">
        <v>69.790000000000006</v>
      </c>
      <c r="F59" s="5">
        <v>3.5999999999999999E-3</v>
      </c>
      <c r="G59" s="35">
        <f t="shared" si="0"/>
        <v>4.0499999999999972</v>
      </c>
      <c r="H59" s="34">
        <f t="shared" si="1"/>
        <v>2.9469562121751485E-2</v>
      </c>
    </row>
    <row r="60" spans="1:8">
      <c r="A60" s="2" t="s">
        <v>62</v>
      </c>
      <c r="B60" s="3">
        <v>70.260999999999996</v>
      </c>
      <c r="C60" s="4">
        <v>70.224999999999994</v>
      </c>
      <c r="D60" s="4">
        <v>70.278999999999996</v>
      </c>
      <c r="E60" s="4">
        <v>70.19</v>
      </c>
      <c r="F60" s="5">
        <v>5.0000000000000001E-4</v>
      </c>
      <c r="G60" s="35">
        <f t="shared" si="0"/>
        <v>8.8999999999998636E-2</v>
      </c>
      <c r="H60" s="34">
        <f t="shared" si="1"/>
        <v>4.8616071428571474E-2</v>
      </c>
    </row>
    <row r="61" spans="1:8">
      <c r="A61" s="2" t="s">
        <v>63</v>
      </c>
      <c r="B61" s="3">
        <v>70.228999999999999</v>
      </c>
      <c r="C61" s="4">
        <v>67.2</v>
      </c>
      <c r="D61" s="4">
        <v>73.578000000000003</v>
      </c>
      <c r="E61" s="4">
        <v>67.132999999999996</v>
      </c>
      <c r="F61" s="5">
        <v>3.9E-2</v>
      </c>
      <c r="G61" s="35">
        <f t="shared" si="0"/>
        <v>6.4450000000000074</v>
      </c>
      <c r="H61" s="34">
        <f t="shared" si="1"/>
        <v>8.7391752290257127E-2</v>
      </c>
    </row>
    <row r="62" spans="1:8">
      <c r="A62" s="2" t="s">
        <v>64</v>
      </c>
      <c r="B62" s="6">
        <v>67.59</v>
      </c>
      <c r="C62" s="4">
        <v>71.825999999999993</v>
      </c>
      <c r="D62" s="4">
        <v>72.561000000000007</v>
      </c>
      <c r="E62" s="4">
        <v>66.451999999999998</v>
      </c>
      <c r="F62" s="7">
        <v>-5.9200000000000003E-2</v>
      </c>
      <c r="G62" s="35">
        <f t="shared" si="0"/>
        <v>6.1090000000000089</v>
      </c>
      <c r="H62" s="34">
        <f t="shared" si="1"/>
        <v>9.5869982043400262E-2</v>
      </c>
    </row>
    <row r="63" spans="1:8">
      <c r="A63" s="2" t="s">
        <v>65</v>
      </c>
      <c r="B63" s="3">
        <v>71.843999999999994</v>
      </c>
      <c r="C63" s="4">
        <v>65.713999999999999</v>
      </c>
      <c r="D63" s="4">
        <v>71.977999999999994</v>
      </c>
      <c r="E63" s="4">
        <v>65.486999999999995</v>
      </c>
      <c r="F63" s="5">
        <v>0.1002</v>
      </c>
      <c r="G63" s="35">
        <f t="shared" si="0"/>
        <v>6.4909999999999997</v>
      </c>
      <c r="H63" s="34">
        <f t="shared" si="1"/>
        <v>4.9699856053413365E-2</v>
      </c>
    </row>
    <row r="64" spans="1:8">
      <c r="A64" s="2" t="s">
        <v>66</v>
      </c>
      <c r="B64" s="6">
        <v>65.302000000000007</v>
      </c>
      <c r="C64" s="4">
        <v>65.302000000000007</v>
      </c>
      <c r="D64" s="4">
        <v>65.302000000000007</v>
      </c>
      <c r="E64" s="4">
        <v>65.302000000000007</v>
      </c>
      <c r="F64" s="7">
        <v>-6.1999999999999998E-3</v>
      </c>
      <c r="G64" s="35">
        <f t="shared" si="0"/>
        <v>0</v>
      </c>
      <c r="H64" s="34">
        <f t="shared" si="1"/>
        <v>2.8536363215338742E-2</v>
      </c>
    </row>
    <row r="65" spans="1:8">
      <c r="A65" s="2" t="s">
        <v>67</v>
      </c>
      <c r="B65" s="3">
        <v>65.712000000000003</v>
      </c>
      <c r="C65" s="4">
        <v>64.777000000000001</v>
      </c>
      <c r="D65" s="4">
        <v>66.688999999999993</v>
      </c>
      <c r="E65" s="4">
        <v>62.991999999999997</v>
      </c>
      <c r="F65" s="5">
        <v>1.2500000000000001E-2</v>
      </c>
      <c r="G65" s="35">
        <f t="shared" si="0"/>
        <v>3.6969999999999956</v>
      </c>
      <c r="H65" s="34">
        <f t="shared" si="1"/>
        <v>5.031233652337138E-2</v>
      </c>
    </row>
    <row r="66" spans="1:8">
      <c r="A66" s="2" t="s">
        <v>68</v>
      </c>
      <c r="B66" s="6">
        <v>64.900999999999996</v>
      </c>
      <c r="C66" s="4">
        <v>64.994</v>
      </c>
      <c r="D66" s="4">
        <v>66.257000000000005</v>
      </c>
      <c r="E66" s="4">
        <v>63.414000000000001</v>
      </c>
      <c r="F66" s="7">
        <v>-6.1000000000000004E-3</v>
      </c>
      <c r="G66" s="35">
        <f t="shared" si="0"/>
        <v>2.8430000000000035</v>
      </c>
      <c r="H66" s="34">
        <f t="shared" si="1"/>
        <v>4.607287205163791E-2</v>
      </c>
    </row>
    <row r="67" spans="1:8">
      <c r="A67" s="2" t="s">
        <v>69</v>
      </c>
      <c r="B67" s="6">
        <v>65.302000000000007</v>
      </c>
      <c r="C67" s="4">
        <v>66.308000000000007</v>
      </c>
      <c r="D67" s="4">
        <v>67.906000000000006</v>
      </c>
      <c r="E67" s="4">
        <v>64.638999999999996</v>
      </c>
      <c r="F67" s="7">
        <v>-1.6899999999999998E-2</v>
      </c>
      <c r="G67" s="35">
        <f t="shared" ref="G67:G130" si="2">D67-E67</f>
        <v>3.2670000000000101</v>
      </c>
      <c r="H67" s="34">
        <f t="shared" ref="H67:H130" si="3">(SUM(G67:G68)/2)/C68</f>
        <v>5.3162398188714849E-2</v>
      </c>
    </row>
    <row r="68" spans="1:8">
      <c r="A68" s="2" t="s">
        <v>70</v>
      </c>
      <c r="B68" s="6">
        <v>66.424999999999997</v>
      </c>
      <c r="C68" s="4">
        <v>68.018000000000001</v>
      </c>
      <c r="D68" s="4">
        <v>68.655000000000001</v>
      </c>
      <c r="E68" s="4">
        <v>64.69</v>
      </c>
      <c r="F68" s="7">
        <v>-2.6200000000000001E-2</v>
      </c>
      <c r="G68" s="35">
        <f t="shared" si="2"/>
        <v>3.9650000000000034</v>
      </c>
      <c r="H68" s="34">
        <f t="shared" si="3"/>
        <v>6.4945644540577024E-2</v>
      </c>
    </row>
    <row r="69" spans="1:8">
      <c r="A69" s="2" t="s">
        <v>71</v>
      </c>
      <c r="B69" s="6">
        <v>68.209999999999994</v>
      </c>
      <c r="C69" s="4">
        <v>71.197999999999993</v>
      </c>
      <c r="D69" s="4">
        <v>71.471000000000004</v>
      </c>
      <c r="E69" s="4">
        <v>66.188000000000002</v>
      </c>
      <c r="F69" s="7">
        <v>-4.2500000000000003E-2</v>
      </c>
      <c r="G69" s="35">
        <f t="shared" si="2"/>
        <v>5.2830000000000013</v>
      </c>
      <c r="H69" s="34">
        <f t="shared" si="3"/>
        <v>3.7080449766273157E-2</v>
      </c>
    </row>
    <row r="70" spans="1:8">
      <c r="A70" s="2" t="s">
        <v>72</v>
      </c>
      <c r="B70" s="3">
        <v>71.236999999999995</v>
      </c>
      <c r="C70" s="4">
        <v>71.236999999999995</v>
      </c>
      <c r="D70" s="4">
        <v>71.236999999999995</v>
      </c>
      <c r="E70" s="4">
        <v>71.236999999999995</v>
      </c>
      <c r="F70" s="5">
        <v>0</v>
      </c>
      <c r="G70" s="35">
        <f t="shared" si="2"/>
        <v>0</v>
      </c>
      <c r="H70" s="34">
        <f t="shared" si="3"/>
        <v>4.0893976632013343E-2</v>
      </c>
    </row>
    <row r="71" spans="1:8">
      <c r="A71" s="2" t="s">
        <v>73</v>
      </c>
      <c r="B71" s="6">
        <v>71.236999999999995</v>
      </c>
      <c r="C71" s="4">
        <v>76.087000000000003</v>
      </c>
      <c r="D71" s="4">
        <v>77.427999999999997</v>
      </c>
      <c r="E71" s="4">
        <v>71.204999999999998</v>
      </c>
      <c r="F71" s="7">
        <v>-6.3799999999999996E-2</v>
      </c>
      <c r="G71" s="35">
        <f t="shared" si="2"/>
        <v>6.222999999999999</v>
      </c>
      <c r="H71" s="34">
        <f t="shared" si="3"/>
        <v>9.2022845750771159E-2</v>
      </c>
    </row>
    <row r="72" spans="1:8">
      <c r="A72" s="2" t="s">
        <v>74</v>
      </c>
      <c r="B72" s="3">
        <v>76.094999999999999</v>
      </c>
      <c r="C72" s="4">
        <v>74.236999999999995</v>
      </c>
      <c r="D72" s="4">
        <v>78.614999999999995</v>
      </c>
      <c r="E72" s="4">
        <v>71.174999999999997</v>
      </c>
      <c r="F72" s="5">
        <v>2.41E-2</v>
      </c>
      <c r="G72" s="35">
        <f t="shared" si="2"/>
        <v>7.4399999999999977</v>
      </c>
      <c r="H72" s="34">
        <f t="shared" si="3"/>
        <v>0.14190736586277805</v>
      </c>
    </row>
    <row r="73" spans="1:8">
      <c r="A73" s="2" t="s">
        <v>75</v>
      </c>
      <c r="B73" s="6">
        <v>74.301000000000002</v>
      </c>
      <c r="C73" s="4">
        <v>85.584000000000003</v>
      </c>
      <c r="D73" s="4">
        <v>90.641999999999996</v>
      </c>
      <c r="E73" s="4">
        <v>73.792000000000002</v>
      </c>
      <c r="F73" s="7">
        <v>-0.13339999999999999</v>
      </c>
      <c r="G73" s="35">
        <f t="shared" si="2"/>
        <v>16.849999999999994</v>
      </c>
      <c r="H73" s="34">
        <f t="shared" si="3"/>
        <v>0.26779263887532945</v>
      </c>
    </row>
    <row r="74" spans="1:8">
      <c r="A74" s="2" t="s">
        <v>76</v>
      </c>
      <c r="B74" s="3">
        <v>85.74</v>
      </c>
      <c r="C74" s="4">
        <v>81.944000000000003</v>
      </c>
      <c r="D74" s="4">
        <v>100.44799999999999</v>
      </c>
      <c r="E74" s="4">
        <v>73.41</v>
      </c>
      <c r="F74" s="5">
        <v>4.53E-2</v>
      </c>
      <c r="G74" s="35">
        <f t="shared" si="2"/>
        <v>27.037999999999997</v>
      </c>
      <c r="H74" s="34">
        <f t="shared" si="3"/>
        <v>0.25541770057899088</v>
      </c>
    </row>
    <row r="75" spans="1:8">
      <c r="A75" s="2" t="s">
        <v>77</v>
      </c>
      <c r="B75" s="3">
        <v>82.024000000000001</v>
      </c>
      <c r="C75" s="4">
        <v>72.540000000000006</v>
      </c>
      <c r="D75" s="4">
        <v>82.102999999999994</v>
      </c>
      <c r="E75" s="4">
        <v>72.084999999999994</v>
      </c>
      <c r="F75" s="5">
        <v>0.13059999999999999</v>
      </c>
      <c r="G75" s="35">
        <f t="shared" si="2"/>
        <v>10.018000000000001</v>
      </c>
      <c r="H75" s="34">
        <f t="shared" si="3"/>
        <v>6.9042039972432814E-2</v>
      </c>
    </row>
    <row r="76" spans="1:8">
      <c r="A76" s="2" t="s">
        <v>78</v>
      </c>
      <c r="B76" s="3">
        <v>72.55</v>
      </c>
      <c r="C76" s="4">
        <v>72.55</v>
      </c>
      <c r="D76" s="4">
        <v>72.55</v>
      </c>
      <c r="E76" s="4">
        <v>72.55</v>
      </c>
      <c r="F76" s="5">
        <v>0</v>
      </c>
      <c r="G76" s="35">
        <f t="shared" si="2"/>
        <v>0</v>
      </c>
      <c r="H76" s="34">
        <f t="shared" si="3"/>
        <v>2.2442625994316158E-2</v>
      </c>
    </row>
    <row r="77" spans="1:8">
      <c r="A77" s="2" t="s">
        <v>79</v>
      </c>
      <c r="B77" s="3">
        <v>72.546999999999997</v>
      </c>
      <c r="C77" s="4">
        <v>70.022999999999996</v>
      </c>
      <c r="D77" s="4">
        <v>73.004999999999995</v>
      </c>
      <c r="E77" s="4">
        <v>69.861999999999995</v>
      </c>
      <c r="F77" s="5">
        <v>3.5799999999999998E-2</v>
      </c>
      <c r="G77" s="35">
        <f t="shared" si="2"/>
        <v>3.1430000000000007</v>
      </c>
      <c r="H77" s="34">
        <f t="shared" si="3"/>
        <v>3.8339313172731967E-2</v>
      </c>
    </row>
    <row r="78" spans="1:8">
      <c r="A78" s="2" t="s">
        <v>80</v>
      </c>
      <c r="B78" s="3">
        <v>70.040000000000006</v>
      </c>
      <c r="C78" s="4">
        <v>68.284999999999997</v>
      </c>
      <c r="D78" s="4">
        <v>70.057000000000002</v>
      </c>
      <c r="E78" s="4">
        <v>67.963999999999999</v>
      </c>
      <c r="F78" s="5">
        <v>2.5399999999999999E-2</v>
      </c>
      <c r="G78" s="35">
        <f t="shared" si="2"/>
        <v>2.0930000000000035</v>
      </c>
      <c r="H78" s="34">
        <f t="shared" si="3"/>
        <v>2.6752077976439692E-2</v>
      </c>
    </row>
    <row r="79" spans="1:8">
      <c r="A79" s="2" t="s">
        <v>81</v>
      </c>
      <c r="B79" s="3">
        <v>68.302000000000007</v>
      </c>
      <c r="C79" s="4">
        <v>66.891999999999996</v>
      </c>
      <c r="D79" s="4">
        <v>68.308000000000007</v>
      </c>
      <c r="E79" s="4">
        <v>66.822000000000003</v>
      </c>
      <c r="F79" s="5">
        <v>2.0799999999999999E-2</v>
      </c>
      <c r="G79" s="35">
        <f t="shared" si="2"/>
        <v>1.4860000000000042</v>
      </c>
      <c r="H79" s="34">
        <f t="shared" si="3"/>
        <v>2.2072153734590264E-2</v>
      </c>
    </row>
    <row r="80" spans="1:8">
      <c r="A80" s="2" t="s">
        <v>82</v>
      </c>
      <c r="B80" s="3">
        <v>66.912999999999997</v>
      </c>
      <c r="C80" s="4">
        <v>66.191999999999993</v>
      </c>
      <c r="D80" s="4">
        <v>67.471999999999994</v>
      </c>
      <c r="E80" s="4">
        <v>66.036000000000001</v>
      </c>
      <c r="F80" s="5">
        <v>1.0699999999999999E-2</v>
      </c>
      <c r="G80" s="35">
        <f t="shared" si="2"/>
        <v>1.4359999999999928</v>
      </c>
      <c r="H80" s="34">
        <f t="shared" si="3"/>
        <v>2.5149005340970625E-2</v>
      </c>
    </row>
    <row r="81" spans="1:8">
      <c r="A81" s="2" t="s">
        <v>83</v>
      </c>
      <c r="B81" s="3">
        <v>66.203999999999994</v>
      </c>
      <c r="C81" s="4">
        <v>64.594999999999999</v>
      </c>
      <c r="D81" s="4">
        <v>66.397999999999996</v>
      </c>
      <c r="E81" s="4">
        <v>64.584999999999994</v>
      </c>
      <c r="F81" s="5">
        <v>2.3900000000000001E-2</v>
      </c>
      <c r="G81" s="35">
        <f t="shared" si="2"/>
        <v>1.8130000000000024</v>
      </c>
      <c r="H81" s="34">
        <f t="shared" si="3"/>
        <v>1.401970336689403E-2</v>
      </c>
    </row>
    <row r="82" spans="1:8">
      <c r="A82" s="2" t="s">
        <v>84</v>
      </c>
      <c r="B82" s="6">
        <v>64.659000000000006</v>
      </c>
      <c r="C82" s="4">
        <v>64.659000000000006</v>
      </c>
      <c r="D82" s="4">
        <v>64.659000000000006</v>
      </c>
      <c r="E82" s="4">
        <v>64.659000000000006</v>
      </c>
      <c r="F82" s="7">
        <v>0</v>
      </c>
      <c r="G82" s="35">
        <f t="shared" si="2"/>
        <v>0</v>
      </c>
      <c r="H82" s="34">
        <f t="shared" si="3"/>
        <v>2.1553132705504893E-2</v>
      </c>
    </row>
    <row r="83" spans="1:8">
      <c r="A83" s="2" t="s">
        <v>85</v>
      </c>
      <c r="B83" s="6">
        <v>64.659000000000006</v>
      </c>
      <c r="C83" s="4">
        <v>67.322000000000003</v>
      </c>
      <c r="D83" s="4">
        <v>67.412000000000006</v>
      </c>
      <c r="E83" s="4">
        <v>64.510000000000005</v>
      </c>
      <c r="F83" s="7">
        <v>-3.9800000000000002E-2</v>
      </c>
      <c r="G83" s="35">
        <f t="shared" si="2"/>
        <v>2.902000000000001</v>
      </c>
      <c r="H83" s="34">
        <f t="shared" si="3"/>
        <v>5.0234656217250616E-2</v>
      </c>
    </row>
    <row r="84" spans="1:8">
      <c r="A84" s="2" t="s">
        <v>86</v>
      </c>
      <c r="B84" s="3">
        <v>67.340999999999994</v>
      </c>
      <c r="C84" s="4">
        <v>65.840999999999994</v>
      </c>
      <c r="D84" s="4">
        <v>67.835999999999999</v>
      </c>
      <c r="E84" s="4">
        <v>64.123000000000005</v>
      </c>
      <c r="F84" s="5">
        <v>2.2700000000000001E-2</v>
      </c>
      <c r="G84" s="35">
        <f t="shared" si="2"/>
        <v>3.7129999999999939</v>
      </c>
      <c r="H84" s="34">
        <f t="shared" si="3"/>
        <v>5.0991034213919408E-2</v>
      </c>
    </row>
    <row r="85" spans="1:8">
      <c r="A85" s="2" t="s">
        <v>87</v>
      </c>
      <c r="B85" s="6">
        <v>65.846999999999994</v>
      </c>
      <c r="C85" s="4">
        <v>66.697999999999993</v>
      </c>
      <c r="D85" s="4">
        <v>67.894999999999996</v>
      </c>
      <c r="E85" s="4">
        <v>64.805999999999997</v>
      </c>
      <c r="F85" s="7">
        <v>-1.32E-2</v>
      </c>
      <c r="G85" s="35">
        <f t="shared" si="2"/>
        <v>3.0889999999999986</v>
      </c>
      <c r="H85" s="34">
        <f t="shared" si="3"/>
        <v>5.8709242749478967E-2</v>
      </c>
    </row>
    <row r="86" spans="1:8">
      <c r="A86" s="2" t="s">
        <v>88</v>
      </c>
      <c r="B86" s="3">
        <v>66.727000000000004</v>
      </c>
      <c r="C86" s="4">
        <v>63.823</v>
      </c>
      <c r="D86" s="4">
        <v>67.293999999999997</v>
      </c>
      <c r="E86" s="4">
        <v>62.889000000000003</v>
      </c>
      <c r="F86" s="5">
        <v>4.5100000000000001E-2</v>
      </c>
      <c r="G86" s="35">
        <f t="shared" si="2"/>
        <v>4.404999999999994</v>
      </c>
      <c r="H86" s="34">
        <f t="shared" si="3"/>
        <v>7.155496747863796E-2</v>
      </c>
    </row>
    <row r="87" spans="1:8">
      <c r="A87" s="2" t="s">
        <v>89</v>
      </c>
      <c r="B87" s="3">
        <v>63.845999999999997</v>
      </c>
      <c r="C87" s="4">
        <v>62.728000000000002</v>
      </c>
      <c r="D87" s="4">
        <v>67.174000000000007</v>
      </c>
      <c r="E87" s="4">
        <v>62.601999999999997</v>
      </c>
      <c r="F87" s="5">
        <v>1.9800000000000002E-2</v>
      </c>
      <c r="G87" s="35">
        <f t="shared" si="2"/>
        <v>4.5720000000000098</v>
      </c>
      <c r="H87" s="34">
        <f t="shared" si="3"/>
        <v>3.6514655378963423E-2</v>
      </c>
    </row>
    <row r="88" spans="1:8">
      <c r="A88" s="2" t="s">
        <v>90</v>
      </c>
      <c r="B88" s="6">
        <v>62.604999999999997</v>
      </c>
      <c r="C88" s="4">
        <v>62.604999999999997</v>
      </c>
      <c r="D88" s="4">
        <v>62.604999999999997</v>
      </c>
      <c r="E88" s="4">
        <v>62.604999999999997</v>
      </c>
      <c r="F88" s="7">
        <v>-2.0999999999999999E-3</v>
      </c>
      <c r="G88" s="35">
        <f t="shared" si="2"/>
        <v>0</v>
      </c>
      <c r="H88" s="34">
        <f t="shared" si="3"/>
        <v>1.8464456539666808E-2</v>
      </c>
    </row>
    <row r="89" spans="1:8">
      <c r="A89" s="2" t="s">
        <v>91</v>
      </c>
      <c r="B89" s="3">
        <v>62.738999999999997</v>
      </c>
      <c r="C89" s="4">
        <v>60.63</v>
      </c>
      <c r="D89" s="4">
        <v>62.756999999999998</v>
      </c>
      <c r="E89" s="4">
        <v>60.518000000000001</v>
      </c>
      <c r="F89" s="5">
        <v>3.4500000000000003E-2</v>
      </c>
      <c r="G89" s="35">
        <f t="shared" si="2"/>
        <v>2.2389999999999972</v>
      </c>
      <c r="H89" s="34">
        <f t="shared" si="3"/>
        <v>4.0084993001568307E-2</v>
      </c>
    </row>
    <row r="90" spans="1:8">
      <c r="A90" s="2" t="s">
        <v>92</v>
      </c>
      <c r="B90" s="3">
        <v>60.643999999999998</v>
      </c>
      <c r="C90" s="4">
        <v>59.298999999999999</v>
      </c>
      <c r="D90" s="4">
        <v>60.802999999999997</v>
      </c>
      <c r="E90" s="4">
        <v>58.287999999999997</v>
      </c>
      <c r="F90" s="5">
        <v>2.2499999999999999E-2</v>
      </c>
      <c r="G90" s="35">
        <f t="shared" si="2"/>
        <v>2.5150000000000006</v>
      </c>
      <c r="H90" s="34">
        <f t="shared" si="3"/>
        <v>3.6654835079213938E-2</v>
      </c>
    </row>
    <row r="91" spans="1:8">
      <c r="A91" s="2" t="s">
        <v>93</v>
      </c>
      <c r="B91" s="3">
        <v>59.31</v>
      </c>
      <c r="C91" s="4">
        <v>57.755000000000003</v>
      </c>
      <c r="D91" s="4">
        <v>59.323999999999998</v>
      </c>
      <c r="E91" s="4">
        <v>57.604999999999997</v>
      </c>
      <c r="F91" s="5">
        <v>2.6599999999999999E-2</v>
      </c>
      <c r="G91" s="35">
        <f t="shared" si="2"/>
        <v>1.7190000000000012</v>
      </c>
      <c r="H91" s="34">
        <f t="shared" si="3"/>
        <v>3.6271234883263961E-2</v>
      </c>
    </row>
    <row r="92" spans="1:8">
      <c r="A92" s="2" t="s">
        <v>94</v>
      </c>
      <c r="B92" s="3">
        <v>57.776000000000003</v>
      </c>
      <c r="C92" s="4">
        <v>55.981000000000002</v>
      </c>
      <c r="D92" s="4">
        <v>57.789000000000001</v>
      </c>
      <c r="E92" s="4">
        <v>55.447000000000003</v>
      </c>
      <c r="F92" s="5">
        <v>3.1800000000000002E-2</v>
      </c>
      <c r="G92" s="35">
        <f t="shared" si="2"/>
        <v>2.3419999999999987</v>
      </c>
      <c r="H92" s="34">
        <f t="shared" si="3"/>
        <v>3.5705443355851844E-2</v>
      </c>
    </row>
    <row r="93" spans="1:8">
      <c r="A93" s="2" t="s">
        <v>95</v>
      </c>
      <c r="B93" s="6">
        <v>55.994</v>
      </c>
      <c r="C93" s="4">
        <v>56.545999999999999</v>
      </c>
      <c r="D93" s="4">
        <v>56.667999999999999</v>
      </c>
      <c r="E93" s="4">
        <v>54.972000000000001</v>
      </c>
      <c r="F93" s="7">
        <v>-1.12E-2</v>
      </c>
      <c r="G93" s="35">
        <f t="shared" si="2"/>
        <v>1.695999999999998</v>
      </c>
      <c r="H93" s="34">
        <f t="shared" si="3"/>
        <v>1.4974395196892087E-2</v>
      </c>
    </row>
    <row r="94" spans="1:8">
      <c r="A94" s="2" t="s">
        <v>96</v>
      </c>
      <c r="B94" s="3">
        <v>56.63</v>
      </c>
      <c r="C94" s="4">
        <v>56.63</v>
      </c>
      <c r="D94" s="4">
        <v>56.63</v>
      </c>
      <c r="E94" s="4">
        <v>56.63</v>
      </c>
      <c r="F94" s="5">
        <v>0</v>
      </c>
      <c r="G94" s="35">
        <f t="shared" si="2"/>
        <v>0</v>
      </c>
      <c r="H94" s="34">
        <f t="shared" si="3"/>
        <v>1.489545533091409E-2</v>
      </c>
    </row>
    <row r="95" spans="1:8">
      <c r="A95" s="2" t="s">
        <v>97</v>
      </c>
      <c r="B95" s="6">
        <v>56.63</v>
      </c>
      <c r="C95" s="4">
        <v>57.87</v>
      </c>
      <c r="D95" s="4">
        <v>58.036999999999999</v>
      </c>
      <c r="E95" s="4">
        <v>56.313000000000002</v>
      </c>
      <c r="F95" s="7">
        <v>-2.18E-2</v>
      </c>
      <c r="G95" s="35">
        <f t="shared" si="2"/>
        <v>1.7239999999999966</v>
      </c>
      <c r="H95" s="34">
        <f t="shared" si="3"/>
        <v>2.3359004437190779E-2</v>
      </c>
    </row>
    <row r="96" spans="1:8">
      <c r="A96" s="2" t="s">
        <v>98</v>
      </c>
      <c r="B96" s="6">
        <v>57.893999999999998</v>
      </c>
      <c r="C96" s="4">
        <v>58.820999999999998</v>
      </c>
      <c r="D96" s="4">
        <v>58.856999999999999</v>
      </c>
      <c r="E96" s="4">
        <v>57.832999999999998</v>
      </c>
      <c r="F96" s="7">
        <v>-1.6E-2</v>
      </c>
      <c r="G96" s="35">
        <f t="shared" si="2"/>
        <v>1.0240000000000009</v>
      </c>
      <c r="H96" s="34">
        <f t="shared" si="3"/>
        <v>1.3207129979249561E-2</v>
      </c>
    </row>
    <row r="97" spans="1:8">
      <c r="A97" s="2" t="s">
        <v>99</v>
      </c>
      <c r="B97" s="3">
        <v>58.835000000000001</v>
      </c>
      <c r="C97" s="4">
        <v>58.793999999999997</v>
      </c>
      <c r="D97" s="4">
        <v>59.061999999999998</v>
      </c>
      <c r="E97" s="4">
        <v>58.533000000000001</v>
      </c>
      <c r="F97" s="5">
        <v>5.0000000000000001E-4</v>
      </c>
      <c r="G97" s="35">
        <f t="shared" si="2"/>
        <v>0.52899999999999636</v>
      </c>
      <c r="H97" s="34">
        <f t="shared" si="3"/>
        <v>1.0980392156862718E-2</v>
      </c>
    </row>
    <row r="98" spans="1:8">
      <c r="A98" s="2" t="s">
        <v>100</v>
      </c>
      <c r="B98" s="3">
        <v>58.808</v>
      </c>
      <c r="C98" s="4">
        <v>58.65</v>
      </c>
      <c r="D98" s="4">
        <v>58.936</v>
      </c>
      <c r="E98" s="4">
        <v>58.177</v>
      </c>
      <c r="F98" s="5">
        <v>2.3999999999999998E-3</v>
      </c>
      <c r="G98" s="35">
        <f t="shared" si="2"/>
        <v>0.75900000000000034</v>
      </c>
      <c r="H98" s="34">
        <f t="shared" si="3"/>
        <v>1.3926492486801145E-2</v>
      </c>
    </row>
    <row r="99" spans="1:8">
      <c r="A99" s="2" t="s">
        <v>101</v>
      </c>
      <c r="B99" s="6">
        <v>58.664999999999999</v>
      </c>
      <c r="C99" s="4">
        <v>59.095999999999997</v>
      </c>
      <c r="D99" s="4">
        <v>59.502000000000002</v>
      </c>
      <c r="E99" s="4">
        <v>58.615000000000002</v>
      </c>
      <c r="F99" s="7">
        <v>-7.6E-3</v>
      </c>
      <c r="G99" s="35">
        <f t="shared" si="2"/>
        <v>0.88700000000000045</v>
      </c>
      <c r="H99" s="34">
        <f t="shared" si="3"/>
        <v>7.5027067262146471E-3</v>
      </c>
    </row>
    <row r="100" spans="1:8">
      <c r="A100" s="2" t="s">
        <v>102</v>
      </c>
      <c r="B100" s="3">
        <v>59.112000000000002</v>
      </c>
      <c r="C100" s="4">
        <v>59.112000000000002</v>
      </c>
      <c r="D100" s="4">
        <v>59.112000000000002</v>
      </c>
      <c r="E100" s="4">
        <v>59.112000000000002</v>
      </c>
      <c r="F100" s="5">
        <v>0</v>
      </c>
      <c r="G100" s="35">
        <f t="shared" si="2"/>
        <v>0</v>
      </c>
      <c r="H100" s="34">
        <f t="shared" si="3"/>
        <v>1.3139149688470835E-2</v>
      </c>
    </row>
    <row r="101" spans="1:8">
      <c r="A101" s="2" t="s">
        <v>103</v>
      </c>
      <c r="B101" s="3">
        <v>59.11</v>
      </c>
      <c r="C101" s="4">
        <v>58.261000000000003</v>
      </c>
      <c r="D101" s="4">
        <v>59.554000000000002</v>
      </c>
      <c r="E101" s="4">
        <v>58.023000000000003</v>
      </c>
      <c r="F101" s="5">
        <v>1.43E-2</v>
      </c>
      <c r="G101" s="35">
        <f t="shared" si="2"/>
        <v>1.5309999999999988</v>
      </c>
      <c r="H101" s="34">
        <f t="shared" si="3"/>
        <v>5.1048876012661587E-2</v>
      </c>
    </row>
    <row r="102" spans="1:8">
      <c r="A102" s="2" t="s">
        <v>104</v>
      </c>
      <c r="B102" s="3">
        <v>58.274999999999999</v>
      </c>
      <c r="C102" s="4">
        <v>55.917000000000002</v>
      </c>
      <c r="D102" s="4">
        <v>58.470999999999997</v>
      </c>
      <c r="E102" s="4">
        <v>54.292999999999999</v>
      </c>
      <c r="F102" s="5">
        <v>4.2099999999999999E-2</v>
      </c>
      <c r="G102" s="35">
        <f t="shared" si="2"/>
        <v>4.1779999999999973</v>
      </c>
      <c r="H102" s="34">
        <f t="shared" si="3"/>
        <v>5.4367555793731731E-2</v>
      </c>
    </row>
    <row r="103" spans="1:8">
      <c r="A103" s="2" t="s">
        <v>105</v>
      </c>
      <c r="B103" s="6">
        <v>55.923000000000002</v>
      </c>
      <c r="C103" s="4">
        <v>57.847000000000001</v>
      </c>
      <c r="D103" s="4">
        <v>58.02</v>
      </c>
      <c r="E103" s="4">
        <v>55.908000000000001</v>
      </c>
      <c r="F103" s="7">
        <v>-3.3399999999999999E-2</v>
      </c>
      <c r="G103" s="35">
        <f t="shared" si="2"/>
        <v>2.1120000000000019</v>
      </c>
      <c r="H103" s="34">
        <f t="shared" si="3"/>
        <v>3.2777963096262235E-2</v>
      </c>
    </row>
    <row r="104" spans="1:8">
      <c r="A104" s="2" t="s">
        <v>106</v>
      </c>
      <c r="B104" s="3">
        <v>57.853000000000002</v>
      </c>
      <c r="C104" s="4">
        <v>56.959000000000003</v>
      </c>
      <c r="D104" s="4">
        <v>58.369</v>
      </c>
      <c r="E104" s="4">
        <v>56.747</v>
      </c>
      <c r="F104" s="5">
        <v>1.5299999999999999E-2</v>
      </c>
      <c r="G104" s="35">
        <f t="shared" si="2"/>
        <v>1.6219999999999999</v>
      </c>
      <c r="H104" s="34">
        <f t="shared" si="3"/>
        <v>3.2894510411288935E-2</v>
      </c>
    </row>
    <row r="105" spans="1:8">
      <c r="A105" s="2" t="s">
        <v>107</v>
      </c>
      <c r="B105" s="6">
        <v>56.982999999999997</v>
      </c>
      <c r="C105" s="4">
        <v>58.11</v>
      </c>
      <c r="D105" s="4">
        <v>58.311</v>
      </c>
      <c r="E105" s="4">
        <v>56.11</v>
      </c>
      <c r="F105" s="7">
        <v>-1.9900000000000001E-2</v>
      </c>
      <c r="G105" s="35">
        <f t="shared" si="2"/>
        <v>2.2010000000000005</v>
      </c>
      <c r="H105" s="34">
        <f t="shared" si="3"/>
        <v>1.8929425322944084E-2</v>
      </c>
    </row>
    <row r="106" spans="1:8">
      <c r="A106" s="2" t="s">
        <v>108</v>
      </c>
      <c r="B106" s="6">
        <v>58.137</v>
      </c>
      <c r="C106" s="4">
        <v>58.137</v>
      </c>
      <c r="D106" s="4">
        <v>58.137</v>
      </c>
      <c r="E106" s="4">
        <v>58.137</v>
      </c>
      <c r="F106" s="7">
        <v>-1E-4</v>
      </c>
      <c r="G106" s="35">
        <f t="shared" si="2"/>
        <v>0</v>
      </c>
      <c r="H106" s="34">
        <f t="shared" si="3"/>
        <v>3.09079924046263E-2</v>
      </c>
    </row>
    <row r="107" spans="1:8">
      <c r="A107" s="2" t="s">
        <v>109</v>
      </c>
      <c r="B107" s="3">
        <v>58.145000000000003</v>
      </c>
      <c r="C107" s="4">
        <v>57.93</v>
      </c>
      <c r="D107" s="4">
        <v>60.27</v>
      </c>
      <c r="E107" s="4">
        <v>56.689</v>
      </c>
      <c r="F107" s="5">
        <v>3.2000000000000002E-3</v>
      </c>
      <c r="G107" s="35">
        <f t="shared" si="2"/>
        <v>3.5810000000000031</v>
      </c>
      <c r="H107" s="34">
        <f t="shared" si="3"/>
        <v>5.1034064345746921E-2</v>
      </c>
    </row>
    <row r="108" spans="1:8">
      <c r="A108" s="2" t="s">
        <v>110</v>
      </c>
      <c r="B108" s="3">
        <v>57.957999999999998</v>
      </c>
      <c r="C108" s="4">
        <v>56.040999999999997</v>
      </c>
      <c r="D108" s="4">
        <v>58.113</v>
      </c>
      <c r="E108" s="4">
        <v>55.973999999999997</v>
      </c>
      <c r="F108" s="5">
        <v>3.3799999999999997E-2</v>
      </c>
      <c r="G108" s="35">
        <f t="shared" si="2"/>
        <v>2.1390000000000029</v>
      </c>
      <c r="H108" s="34">
        <f t="shared" si="3"/>
        <v>3.5197615084953421E-2</v>
      </c>
    </row>
    <row r="109" spans="1:8">
      <c r="A109" s="2" t="s">
        <v>111</v>
      </c>
      <c r="B109" s="3">
        <v>56.064999999999998</v>
      </c>
      <c r="C109" s="4">
        <v>54.677</v>
      </c>
      <c r="D109" s="4">
        <v>56.360999999999997</v>
      </c>
      <c r="E109" s="4">
        <v>54.651000000000003</v>
      </c>
      <c r="F109" s="5">
        <v>2.52E-2</v>
      </c>
      <c r="G109" s="35">
        <f t="shared" si="2"/>
        <v>1.7099999999999937</v>
      </c>
      <c r="H109" s="34">
        <f t="shared" si="3"/>
        <v>2.0363529433386575E-2</v>
      </c>
    </row>
    <row r="110" spans="1:8">
      <c r="A110" s="2" t="s">
        <v>112</v>
      </c>
      <c r="B110" s="3">
        <v>54.686</v>
      </c>
      <c r="C110" s="4">
        <v>54.411000000000001</v>
      </c>
      <c r="D110" s="4">
        <v>54.912999999999997</v>
      </c>
      <c r="E110" s="4">
        <v>54.406999999999996</v>
      </c>
      <c r="F110" s="5">
        <v>4.7999999999999996E-3</v>
      </c>
      <c r="G110" s="35">
        <f t="shared" si="2"/>
        <v>0.50600000000000023</v>
      </c>
      <c r="H110" s="34">
        <f t="shared" si="3"/>
        <v>1.3980752080856147E-2</v>
      </c>
    </row>
    <row r="111" spans="1:8">
      <c r="A111" s="2" t="s">
        <v>113</v>
      </c>
      <c r="B111" s="3">
        <v>54.423999999999999</v>
      </c>
      <c r="C111" s="4">
        <v>53.823999999999998</v>
      </c>
      <c r="D111" s="4">
        <v>54.505000000000003</v>
      </c>
      <c r="E111" s="4">
        <v>53.506</v>
      </c>
      <c r="F111" s="5">
        <v>2.3199999999999998E-2</v>
      </c>
      <c r="G111" s="35">
        <f t="shared" si="2"/>
        <v>0.99900000000000233</v>
      </c>
      <c r="H111" s="34">
        <f t="shared" si="3"/>
        <v>9.3912160637738048E-3</v>
      </c>
    </row>
    <row r="112" spans="1:8">
      <c r="A112" s="2" t="s">
        <v>114</v>
      </c>
      <c r="B112" s="6">
        <v>53.188000000000002</v>
      </c>
      <c r="C112" s="4">
        <v>53.188000000000002</v>
      </c>
      <c r="D112" s="4">
        <v>53.188000000000002</v>
      </c>
      <c r="E112" s="4">
        <v>53.188000000000002</v>
      </c>
      <c r="F112" s="7">
        <v>-1.2699999999999999E-2</v>
      </c>
      <c r="G112" s="35">
        <f t="shared" si="2"/>
        <v>0</v>
      </c>
      <c r="H112" s="34">
        <f t="shared" si="3"/>
        <v>1.9063149663367116E-2</v>
      </c>
    </row>
    <row r="113" spans="1:8">
      <c r="A113" s="2" t="s">
        <v>115</v>
      </c>
      <c r="B113" s="3">
        <v>53.871000000000002</v>
      </c>
      <c r="C113" s="4">
        <v>52.430999999999997</v>
      </c>
      <c r="D113" s="4">
        <v>54.152000000000001</v>
      </c>
      <c r="E113" s="4">
        <v>52.152999999999999</v>
      </c>
      <c r="F113" s="5">
        <v>2.7099999999999999E-2</v>
      </c>
      <c r="G113" s="35">
        <f t="shared" si="2"/>
        <v>1.9990000000000023</v>
      </c>
      <c r="H113" s="34">
        <f t="shared" si="3"/>
        <v>4.6057216211259883E-2</v>
      </c>
    </row>
    <row r="114" spans="1:8">
      <c r="A114" s="2" t="s">
        <v>116</v>
      </c>
      <c r="B114" s="6">
        <v>52.451999999999998</v>
      </c>
      <c r="C114" s="4">
        <v>54.53</v>
      </c>
      <c r="D114" s="4">
        <v>54.960999999999999</v>
      </c>
      <c r="E114" s="4">
        <v>51.936999999999998</v>
      </c>
      <c r="F114" s="7">
        <v>-3.8399999999999997E-2</v>
      </c>
      <c r="G114" s="35">
        <f t="shared" si="2"/>
        <v>3.0240000000000009</v>
      </c>
      <c r="H114" s="34">
        <f t="shared" si="3"/>
        <v>3.4766434705359839E-2</v>
      </c>
    </row>
    <row r="115" spans="1:8">
      <c r="A115" s="2" t="s">
        <v>117</v>
      </c>
      <c r="B115" s="3">
        <v>54.546999999999997</v>
      </c>
      <c r="C115" s="4">
        <v>54.031999999999996</v>
      </c>
      <c r="D115" s="4">
        <v>54.749000000000002</v>
      </c>
      <c r="E115" s="4">
        <v>54.015999999999998</v>
      </c>
      <c r="F115" s="5">
        <v>9.2999999999999992E-3</v>
      </c>
      <c r="G115" s="35">
        <f t="shared" si="2"/>
        <v>0.73300000000000409</v>
      </c>
      <c r="H115" s="34">
        <f t="shared" si="3"/>
        <v>1.2330145948666335E-2</v>
      </c>
    </row>
    <row r="116" spans="1:8">
      <c r="A116" s="2" t="s">
        <v>118</v>
      </c>
      <c r="B116" s="3">
        <v>54.046999999999997</v>
      </c>
      <c r="C116" s="4">
        <v>53.649000000000001</v>
      </c>
      <c r="D116" s="4">
        <v>54.201999999999998</v>
      </c>
      <c r="E116" s="4">
        <v>53.612000000000002</v>
      </c>
      <c r="F116" s="5">
        <v>7.3000000000000001E-3</v>
      </c>
      <c r="G116" s="35">
        <f t="shared" si="2"/>
        <v>0.58999999999999631</v>
      </c>
      <c r="H116" s="34">
        <f t="shared" si="3"/>
        <v>1.2758030220348819E-2</v>
      </c>
    </row>
    <row r="117" spans="1:8">
      <c r="A117" s="2" t="s">
        <v>119</v>
      </c>
      <c r="B117" s="3">
        <v>53.656999999999996</v>
      </c>
      <c r="C117" s="4">
        <v>53.143000000000001</v>
      </c>
      <c r="D117" s="4">
        <v>53.790999999999997</v>
      </c>
      <c r="E117" s="4">
        <v>53.024999999999999</v>
      </c>
      <c r="F117" s="5">
        <v>1.04E-2</v>
      </c>
      <c r="G117" s="35">
        <f t="shared" si="2"/>
        <v>0.76599999999999824</v>
      </c>
      <c r="H117" s="34">
        <f t="shared" si="3"/>
        <v>7.212398546221477E-3</v>
      </c>
    </row>
    <row r="118" spans="1:8">
      <c r="A118" s="2" t="s">
        <v>120</v>
      </c>
      <c r="B118" s="6">
        <v>53.103000000000002</v>
      </c>
      <c r="C118" s="4">
        <v>53.103000000000002</v>
      </c>
      <c r="D118" s="4">
        <v>53.103000000000002</v>
      </c>
      <c r="E118" s="4">
        <v>53.103000000000002</v>
      </c>
      <c r="F118" s="7">
        <v>0</v>
      </c>
      <c r="G118" s="35">
        <f t="shared" si="2"/>
        <v>0</v>
      </c>
      <c r="H118" s="34">
        <f t="shared" si="3"/>
        <v>5.5194127800011449E-3</v>
      </c>
    </row>
    <row r="119" spans="1:8">
      <c r="A119" s="2" t="s">
        <v>121</v>
      </c>
      <c r="B119" s="3">
        <v>53.104999999999997</v>
      </c>
      <c r="C119" s="4">
        <v>52.722999999999999</v>
      </c>
      <c r="D119" s="4">
        <v>53.238999999999997</v>
      </c>
      <c r="E119" s="4">
        <v>52.656999999999996</v>
      </c>
      <c r="F119" s="5">
        <v>7.0000000000000001E-3</v>
      </c>
      <c r="G119" s="35">
        <f t="shared" si="2"/>
        <v>0.58200000000000074</v>
      </c>
      <c r="H119" s="34">
        <f t="shared" si="3"/>
        <v>1.1054633009115022E-2</v>
      </c>
    </row>
    <row r="120" spans="1:8">
      <c r="A120" s="2" t="s">
        <v>122</v>
      </c>
      <c r="B120" s="3">
        <v>52.735999999999997</v>
      </c>
      <c r="C120" s="4">
        <v>52.331000000000003</v>
      </c>
      <c r="D120" s="4">
        <v>52.872999999999998</v>
      </c>
      <c r="E120" s="4">
        <v>52.298000000000002</v>
      </c>
      <c r="F120" s="5">
        <v>7.4999999999999997E-3</v>
      </c>
      <c r="G120" s="35">
        <f t="shared" si="2"/>
        <v>0.57499999999999574</v>
      </c>
      <c r="H120" s="34">
        <f t="shared" si="3"/>
        <v>1.0112359550561773E-2</v>
      </c>
    </row>
    <row r="121" spans="1:8">
      <c r="A121" s="2" t="s">
        <v>123</v>
      </c>
      <c r="B121" s="3">
        <v>52.341999999999999</v>
      </c>
      <c r="C121" s="4">
        <v>52.064999999999998</v>
      </c>
      <c r="D121" s="4">
        <v>52.414999999999999</v>
      </c>
      <c r="E121" s="4">
        <v>51.936999999999998</v>
      </c>
      <c r="F121" s="5">
        <v>5.1999999999999998E-3</v>
      </c>
      <c r="G121" s="35">
        <f t="shared" si="2"/>
        <v>0.47800000000000153</v>
      </c>
      <c r="H121" s="34">
        <f t="shared" si="3"/>
        <v>1.1354551338180967E-2</v>
      </c>
    </row>
    <row r="122" spans="1:8">
      <c r="A122" s="2" t="s">
        <v>124</v>
      </c>
      <c r="B122" s="6">
        <v>52.073</v>
      </c>
      <c r="C122" s="4">
        <v>52.533999999999999</v>
      </c>
      <c r="D122" s="4">
        <v>52.713999999999999</v>
      </c>
      <c r="E122" s="4">
        <v>51.999000000000002</v>
      </c>
      <c r="F122" s="7">
        <v>-8.8000000000000005E-3</v>
      </c>
      <c r="G122" s="35">
        <f t="shared" si="2"/>
        <v>0.71499999999999631</v>
      </c>
      <c r="H122" s="34">
        <f t="shared" si="3"/>
        <v>1.3776914048219152E-2</v>
      </c>
    </row>
    <row r="123" spans="1:8">
      <c r="A123" s="2" t="s">
        <v>125</v>
      </c>
      <c r="B123" s="3">
        <v>52.536999999999999</v>
      </c>
      <c r="C123" s="4">
        <v>51.970999999999997</v>
      </c>
      <c r="D123" s="4">
        <v>52.597999999999999</v>
      </c>
      <c r="E123" s="4">
        <v>51.881</v>
      </c>
      <c r="F123" s="5">
        <v>1.04E-2</v>
      </c>
      <c r="G123" s="35">
        <f t="shared" si="2"/>
        <v>0.71699999999999875</v>
      </c>
      <c r="H123" s="34">
        <f t="shared" si="3"/>
        <v>6.8950263491941262E-3</v>
      </c>
    </row>
    <row r="124" spans="1:8">
      <c r="A124" s="2" t="s">
        <v>126</v>
      </c>
      <c r="B124" s="6">
        <v>51.994</v>
      </c>
      <c r="C124" s="4">
        <v>51.994</v>
      </c>
      <c r="D124" s="4">
        <v>51.994</v>
      </c>
      <c r="E124" s="4">
        <v>51.994</v>
      </c>
      <c r="F124" s="7">
        <v>-2.0000000000000001E-4</v>
      </c>
      <c r="G124" s="35">
        <f t="shared" si="2"/>
        <v>0</v>
      </c>
      <c r="H124" s="34">
        <f t="shared" si="3"/>
        <v>8.3088207204798543E-3</v>
      </c>
    </row>
    <row r="125" spans="1:8">
      <c r="A125" s="2" t="s">
        <v>127</v>
      </c>
      <c r="B125" s="6">
        <v>52.006999999999998</v>
      </c>
      <c r="C125" s="4">
        <v>52.353999999999999</v>
      </c>
      <c r="D125" s="4">
        <v>52.658000000000001</v>
      </c>
      <c r="E125" s="4">
        <v>51.787999999999997</v>
      </c>
      <c r="F125" s="7">
        <v>-6.7999999999999996E-3</v>
      </c>
      <c r="G125" s="35">
        <f t="shared" si="2"/>
        <v>0.87000000000000455</v>
      </c>
      <c r="H125" s="34">
        <f t="shared" si="3"/>
        <v>1.6307911892913654E-2</v>
      </c>
    </row>
    <row r="126" spans="1:8">
      <c r="A126" s="2" t="s">
        <v>128</v>
      </c>
      <c r="B126" s="3">
        <v>52.360999999999997</v>
      </c>
      <c r="C126" s="4">
        <v>51.845999999999997</v>
      </c>
      <c r="D126" s="4">
        <v>52.558</v>
      </c>
      <c r="E126" s="4">
        <v>51.737000000000002</v>
      </c>
      <c r="F126" s="5">
        <v>9.4000000000000004E-3</v>
      </c>
      <c r="G126" s="35">
        <f t="shared" si="2"/>
        <v>0.82099999999999795</v>
      </c>
      <c r="H126" s="34">
        <f t="shared" si="3"/>
        <v>1.5370059278997457E-2</v>
      </c>
    </row>
    <row r="127" spans="1:8">
      <c r="A127" s="2" t="s">
        <v>129</v>
      </c>
      <c r="B127" s="3">
        <v>51.872999999999998</v>
      </c>
      <c r="C127" s="4">
        <v>51.789000000000001</v>
      </c>
      <c r="D127" s="4">
        <v>52.271999999999998</v>
      </c>
      <c r="E127" s="4">
        <v>51.500999999999998</v>
      </c>
      <c r="F127" s="5">
        <v>1.1999999999999999E-3</v>
      </c>
      <c r="G127" s="35">
        <f t="shared" si="2"/>
        <v>0.7710000000000008</v>
      </c>
      <c r="H127" s="34">
        <f t="shared" si="3"/>
        <v>1.2037090923199283E-2</v>
      </c>
    </row>
    <row r="128" spans="1:8">
      <c r="A128" s="2" t="s">
        <v>130</v>
      </c>
      <c r="B128" s="3">
        <v>51.811999999999998</v>
      </c>
      <c r="C128" s="4">
        <v>51.548999999999999</v>
      </c>
      <c r="D128" s="4">
        <v>51.857999999999997</v>
      </c>
      <c r="E128" s="4">
        <v>51.387999999999998</v>
      </c>
      <c r="F128" s="5">
        <v>4.7999999999999996E-3</v>
      </c>
      <c r="G128" s="35">
        <f t="shared" si="2"/>
        <v>0.46999999999999886</v>
      </c>
      <c r="H128" s="34">
        <f t="shared" si="3"/>
        <v>1.1521189182828987E-2</v>
      </c>
    </row>
    <row r="129" spans="1:8">
      <c r="A129" s="2" t="s">
        <v>131</v>
      </c>
      <c r="B129" s="3">
        <v>51.564</v>
      </c>
      <c r="C129" s="4">
        <v>50.993000000000002</v>
      </c>
      <c r="D129" s="4">
        <v>51.625</v>
      </c>
      <c r="E129" s="4">
        <v>50.92</v>
      </c>
      <c r="F129" s="5">
        <v>1.15E-2</v>
      </c>
      <c r="G129" s="35">
        <f t="shared" si="2"/>
        <v>0.70499999999999829</v>
      </c>
      <c r="H129" s="34">
        <f t="shared" si="3"/>
        <v>6.9147475381536967E-3</v>
      </c>
    </row>
    <row r="130" spans="1:8">
      <c r="A130" s="2" t="s">
        <v>132</v>
      </c>
      <c r="B130" s="3">
        <v>50.978000000000002</v>
      </c>
      <c r="C130" s="4">
        <v>50.978000000000002</v>
      </c>
      <c r="D130" s="4">
        <v>50.978000000000002</v>
      </c>
      <c r="E130" s="4">
        <v>50.978000000000002</v>
      </c>
      <c r="F130" s="5">
        <v>0</v>
      </c>
      <c r="G130" s="35">
        <f t="shared" si="2"/>
        <v>0</v>
      </c>
      <c r="H130" s="34">
        <f t="shared" si="3"/>
        <v>3.7210854966029617E-3</v>
      </c>
    </row>
    <row r="131" spans="1:8">
      <c r="A131" s="2" t="s">
        <v>133</v>
      </c>
      <c r="B131" s="3">
        <v>50.975999999999999</v>
      </c>
      <c r="C131" s="4">
        <v>50.926000000000002</v>
      </c>
      <c r="D131" s="4">
        <v>51.194000000000003</v>
      </c>
      <c r="E131" s="4">
        <v>50.814999999999998</v>
      </c>
      <c r="F131" s="5">
        <v>6.9999999999999999E-4</v>
      </c>
      <c r="G131" s="35">
        <f t="shared" ref="G131:G194" si="4">D131-E131</f>
        <v>0.37900000000000489</v>
      </c>
      <c r="H131" s="34">
        <f t="shared" ref="H131:H194" si="5">(SUM(G131:G132)/2)/C132</f>
        <v>6.78915307526039E-3</v>
      </c>
    </row>
    <row r="132" spans="1:8">
      <c r="A132" s="2" t="s">
        <v>134</v>
      </c>
      <c r="B132" s="3">
        <v>50.938000000000002</v>
      </c>
      <c r="C132" s="4">
        <v>50.89</v>
      </c>
      <c r="D132" s="4">
        <v>51.085000000000001</v>
      </c>
      <c r="E132" s="4">
        <v>50.773000000000003</v>
      </c>
      <c r="F132" s="5">
        <v>6.9999999999999999E-4</v>
      </c>
      <c r="G132" s="35">
        <f t="shared" si="4"/>
        <v>0.31199999999999761</v>
      </c>
      <c r="H132" s="34">
        <f t="shared" si="5"/>
        <v>1.0158905842359067E-2</v>
      </c>
    </row>
    <row r="133" spans="1:8">
      <c r="A133" s="2" t="s">
        <v>135</v>
      </c>
      <c r="B133" s="3">
        <v>50.904000000000003</v>
      </c>
      <c r="C133" s="4">
        <v>50.595999999999997</v>
      </c>
      <c r="D133" s="4">
        <v>51.075000000000003</v>
      </c>
      <c r="E133" s="4">
        <v>50.359000000000002</v>
      </c>
      <c r="F133" s="5">
        <v>5.7999999999999996E-3</v>
      </c>
      <c r="G133" s="35">
        <f t="shared" si="4"/>
        <v>0.71600000000000108</v>
      </c>
      <c r="H133" s="34">
        <f t="shared" si="5"/>
        <v>1.3619993234773264E-2</v>
      </c>
    </row>
    <row r="134" spans="1:8">
      <c r="A134" s="2" t="s">
        <v>136</v>
      </c>
      <c r="B134" s="3">
        <v>50.607999999999997</v>
      </c>
      <c r="C134" s="4">
        <v>50.256999999999998</v>
      </c>
      <c r="D134" s="4">
        <v>50.643999999999998</v>
      </c>
      <c r="E134" s="4">
        <v>49.991</v>
      </c>
      <c r="F134" s="5">
        <v>6.7000000000000002E-3</v>
      </c>
      <c r="G134" s="35">
        <f t="shared" si="4"/>
        <v>0.65299999999999869</v>
      </c>
      <c r="H134" s="34">
        <f t="shared" si="5"/>
        <v>1.0360414416576607E-2</v>
      </c>
    </row>
    <row r="135" spans="1:8">
      <c r="A135" s="2" t="s">
        <v>137</v>
      </c>
      <c r="B135" s="3">
        <v>50.273000000000003</v>
      </c>
      <c r="C135" s="4">
        <v>49.997999999999998</v>
      </c>
      <c r="D135" s="4">
        <v>50.351999999999997</v>
      </c>
      <c r="E135" s="4">
        <v>49.969000000000001</v>
      </c>
      <c r="F135" s="5">
        <v>4.5999999999999999E-3</v>
      </c>
      <c r="G135" s="35">
        <f t="shared" si="4"/>
        <v>0.38299999999999557</v>
      </c>
      <c r="H135" s="34">
        <f t="shared" si="5"/>
        <v>3.8268619731819469E-3</v>
      </c>
    </row>
    <row r="136" spans="1:8">
      <c r="A136" s="2" t="s">
        <v>138</v>
      </c>
      <c r="B136" s="6">
        <v>50.040999999999997</v>
      </c>
      <c r="C136" s="4">
        <v>50.040999999999997</v>
      </c>
      <c r="D136" s="4">
        <v>50.040999999999997</v>
      </c>
      <c r="E136" s="4">
        <v>50.040999999999997</v>
      </c>
      <c r="F136" s="7">
        <v>-2.9999999999999997E-4</v>
      </c>
      <c r="G136" s="35">
        <f t="shared" si="4"/>
        <v>0</v>
      </c>
      <c r="H136" s="34">
        <f t="shared" si="5"/>
        <v>4.5015371102327673E-3</v>
      </c>
    </row>
    <row r="137" spans="1:8">
      <c r="A137" s="2" t="s">
        <v>139</v>
      </c>
      <c r="B137" s="6">
        <v>50.057000000000002</v>
      </c>
      <c r="C137" s="4">
        <v>50.094000000000001</v>
      </c>
      <c r="D137" s="4">
        <v>50.307000000000002</v>
      </c>
      <c r="E137" s="4">
        <v>49.856000000000002</v>
      </c>
      <c r="F137" s="7">
        <v>-1.1999999999999999E-3</v>
      </c>
      <c r="G137" s="35">
        <f t="shared" si="4"/>
        <v>0.45100000000000051</v>
      </c>
      <c r="H137" s="34">
        <f t="shared" si="5"/>
        <v>9.2280035953260717E-3</v>
      </c>
    </row>
    <row r="138" spans="1:8">
      <c r="A138" s="2" t="s">
        <v>140</v>
      </c>
      <c r="B138" s="3">
        <v>50.119</v>
      </c>
      <c r="C138" s="4">
        <v>50.064999999999998</v>
      </c>
      <c r="D138" s="4">
        <v>50.305999999999997</v>
      </c>
      <c r="E138" s="4">
        <v>49.832999999999998</v>
      </c>
      <c r="F138" s="5">
        <v>5.9999999999999995E-4</v>
      </c>
      <c r="G138" s="35">
        <f t="shared" si="4"/>
        <v>0.47299999999999898</v>
      </c>
      <c r="H138" s="34">
        <f t="shared" si="5"/>
        <v>1.0708500809886596E-2</v>
      </c>
    </row>
    <row r="139" spans="1:8">
      <c r="A139" s="2" t="s">
        <v>141</v>
      </c>
      <c r="B139" s="3">
        <v>50.09</v>
      </c>
      <c r="C139" s="4">
        <v>50.006999999999998</v>
      </c>
      <c r="D139" s="4">
        <v>50.170999999999999</v>
      </c>
      <c r="E139" s="4">
        <v>49.573</v>
      </c>
      <c r="F139" s="5">
        <v>1.2999999999999999E-3</v>
      </c>
      <c r="G139" s="35">
        <f t="shared" si="4"/>
        <v>0.59799999999999898</v>
      </c>
      <c r="H139" s="34">
        <f t="shared" si="5"/>
        <v>1.1348651348651305E-2</v>
      </c>
    </row>
    <row r="140" spans="1:8">
      <c r="A140" s="2" t="s">
        <v>142</v>
      </c>
      <c r="B140" s="6">
        <v>50.027000000000001</v>
      </c>
      <c r="C140" s="4">
        <v>50.05</v>
      </c>
      <c r="D140" s="4">
        <v>50.143999999999998</v>
      </c>
      <c r="E140" s="4">
        <v>49.606000000000002</v>
      </c>
      <c r="F140" s="7">
        <v>-8.9999999999999998E-4</v>
      </c>
      <c r="G140" s="35">
        <f t="shared" si="4"/>
        <v>0.5379999999999967</v>
      </c>
      <c r="H140" s="34">
        <f t="shared" si="5"/>
        <v>1.2267837718061282E-2</v>
      </c>
    </row>
    <row r="141" spans="1:8">
      <c r="A141" s="2" t="s">
        <v>143</v>
      </c>
      <c r="B141" s="3">
        <v>50.07</v>
      </c>
      <c r="C141" s="4">
        <v>49.642000000000003</v>
      </c>
      <c r="D141" s="4">
        <v>50.246000000000002</v>
      </c>
      <c r="E141" s="4">
        <v>49.566000000000003</v>
      </c>
      <c r="F141" s="5">
        <v>1.0200000000000001E-2</v>
      </c>
      <c r="G141" s="35">
        <f t="shared" si="4"/>
        <v>0.67999999999999972</v>
      </c>
      <c r="H141" s="34">
        <f t="shared" si="5"/>
        <v>6.859679209119336E-3</v>
      </c>
    </row>
    <row r="142" spans="1:8">
      <c r="A142" s="2" t="s">
        <v>144</v>
      </c>
      <c r="B142" s="6">
        <v>49.564999999999998</v>
      </c>
      <c r="C142" s="4">
        <v>49.564999999999998</v>
      </c>
      <c r="D142" s="4">
        <v>49.564999999999998</v>
      </c>
      <c r="E142" s="4">
        <v>49.564999999999998</v>
      </c>
      <c r="F142" s="7">
        <v>-1.6999999999999999E-3</v>
      </c>
      <c r="G142" s="35">
        <f t="shared" si="4"/>
        <v>0</v>
      </c>
      <c r="H142" s="34">
        <f t="shared" si="5"/>
        <v>8.1024888399681468E-3</v>
      </c>
    </row>
    <row r="143" spans="1:8">
      <c r="A143" s="2" t="s">
        <v>145</v>
      </c>
      <c r="B143" s="3">
        <v>49.65</v>
      </c>
      <c r="C143" s="4">
        <v>49.058999999999997</v>
      </c>
      <c r="D143" s="4">
        <v>49.823999999999998</v>
      </c>
      <c r="E143" s="4">
        <v>49.029000000000003</v>
      </c>
      <c r="F143" s="5">
        <v>1.1599999999999999E-2</v>
      </c>
      <c r="G143" s="35">
        <f t="shared" si="4"/>
        <v>0.7949999999999946</v>
      </c>
      <c r="H143" s="34">
        <f t="shared" si="5"/>
        <v>1.2680156631199077E-2</v>
      </c>
    </row>
    <row r="144" spans="1:8">
      <c r="A144" s="2" t="s">
        <v>146</v>
      </c>
      <c r="B144" s="3">
        <v>49.08</v>
      </c>
      <c r="C144" s="4">
        <v>48.777000000000001</v>
      </c>
      <c r="D144" s="4">
        <v>49.158000000000001</v>
      </c>
      <c r="E144" s="4">
        <v>48.716000000000001</v>
      </c>
      <c r="F144" s="5">
        <v>6.0000000000000001E-3</v>
      </c>
      <c r="G144" s="35">
        <f t="shared" si="4"/>
        <v>0.44200000000000017</v>
      </c>
      <c r="H144" s="34">
        <f t="shared" si="5"/>
        <v>1.3472631196805277E-2</v>
      </c>
    </row>
    <row r="145" spans="1:8">
      <c r="A145" s="2" t="s">
        <v>147</v>
      </c>
      <c r="B145" s="6">
        <v>48.787999999999997</v>
      </c>
      <c r="C145" s="4">
        <v>49.582000000000001</v>
      </c>
      <c r="D145" s="4">
        <v>49.625</v>
      </c>
      <c r="E145" s="4">
        <v>48.731000000000002</v>
      </c>
      <c r="F145" s="7">
        <v>-1.6299999999999999E-2</v>
      </c>
      <c r="G145" s="35">
        <f t="shared" si="4"/>
        <v>0.89399999999999835</v>
      </c>
      <c r="H145" s="34">
        <f t="shared" si="5"/>
        <v>1.1756653380037839E-2</v>
      </c>
    </row>
    <row r="146" spans="1:8">
      <c r="A146" s="2" t="s">
        <v>148</v>
      </c>
      <c r="B146" s="6">
        <v>49.595999999999997</v>
      </c>
      <c r="C146" s="4">
        <v>49.673999999999999</v>
      </c>
      <c r="D146" s="4">
        <v>49.825000000000003</v>
      </c>
      <c r="E146" s="4">
        <v>49.551000000000002</v>
      </c>
      <c r="F146" s="7">
        <v>-1.8E-3</v>
      </c>
      <c r="G146" s="35">
        <f t="shared" si="4"/>
        <v>0.27400000000000091</v>
      </c>
      <c r="H146" s="34">
        <f t="shared" si="5"/>
        <v>7.9635603708888402E-3</v>
      </c>
    </row>
    <row r="147" spans="1:8">
      <c r="A147" s="2" t="s">
        <v>149</v>
      </c>
      <c r="B147" s="3">
        <v>49.683999999999997</v>
      </c>
      <c r="C147" s="4">
        <v>49.286999999999999</v>
      </c>
      <c r="D147" s="4">
        <v>49.793999999999997</v>
      </c>
      <c r="E147" s="4">
        <v>49.283000000000001</v>
      </c>
      <c r="F147" s="5">
        <v>7.6E-3</v>
      </c>
      <c r="G147" s="35">
        <f t="shared" si="4"/>
        <v>0.51099999999999568</v>
      </c>
      <c r="H147" s="34">
        <f t="shared" si="5"/>
        <v>5.1813996876964134E-3</v>
      </c>
    </row>
    <row r="148" spans="1:8">
      <c r="A148" s="2" t="s">
        <v>150</v>
      </c>
      <c r="B148" s="3">
        <v>49.311</v>
      </c>
      <c r="C148" s="4">
        <v>49.311</v>
      </c>
      <c r="D148" s="4">
        <v>49.311</v>
      </c>
      <c r="E148" s="4">
        <v>49.311</v>
      </c>
      <c r="F148" s="5">
        <v>1E-4</v>
      </c>
      <c r="G148" s="35">
        <f t="shared" si="4"/>
        <v>0</v>
      </c>
      <c r="H148" s="34">
        <f t="shared" si="5"/>
        <v>4.7003643537250513E-3</v>
      </c>
    </row>
    <row r="149" spans="1:8">
      <c r="A149" s="2" t="s">
        <v>151</v>
      </c>
      <c r="B149" s="6">
        <v>49.305</v>
      </c>
      <c r="C149" s="4">
        <v>49.677</v>
      </c>
      <c r="D149" s="4">
        <v>49.753999999999998</v>
      </c>
      <c r="E149" s="4">
        <v>49.286999999999999</v>
      </c>
      <c r="F149" s="7">
        <v>-7.7999999999999996E-3</v>
      </c>
      <c r="G149" s="35">
        <f t="shared" si="4"/>
        <v>0.46699999999999875</v>
      </c>
      <c r="H149" s="34">
        <f t="shared" si="5"/>
        <v>9.4785294652049434E-3</v>
      </c>
    </row>
    <row r="150" spans="1:8">
      <c r="A150" s="2" t="s">
        <v>152</v>
      </c>
      <c r="B150" s="3">
        <v>49.694000000000003</v>
      </c>
      <c r="C150" s="4">
        <v>49.533000000000001</v>
      </c>
      <c r="D150" s="4">
        <v>49.781999999999996</v>
      </c>
      <c r="E150" s="4">
        <v>49.31</v>
      </c>
      <c r="F150" s="5">
        <v>2.7000000000000001E-3</v>
      </c>
      <c r="G150" s="35">
        <f t="shared" si="4"/>
        <v>0.4719999999999942</v>
      </c>
      <c r="H150" s="34">
        <f t="shared" si="5"/>
        <v>1.1246928994321058E-2</v>
      </c>
    </row>
    <row r="151" spans="1:8">
      <c r="A151" s="2" t="s">
        <v>153</v>
      </c>
      <c r="B151" s="6">
        <v>49.558</v>
      </c>
      <c r="C151" s="4">
        <v>49.658000000000001</v>
      </c>
      <c r="D151" s="4">
        <v>49.970999999999997</v>
      </c>
      <c r="E151" s="4">
        <v>49.326000000000001</v>
      </c>
      <c r="F151" s="7">
        <v>-2.3E-3</v>
      </c>
      <c r="G151" s="35">
        <f t="shared" si="4"/>
        <v>0.64499999999999602</v>
      </c>
      <c r="H151" s="34">
        <f t="shared" si="5"/>
        <v>1.4080674098413515E-2</v>
      </c>
    </row>
    <row r="152" spans="1:8">
      <c r="A152" s="2" t="s">
        <v>154</v>
      </c>
      <c r="B152" s="3">
        <v>49.671999999999997</v>
      </c>
      <c r="C152" s="4">
        <v>49.606999999999999</v>
      </c>
      <c r="D152" s="4">
        <v>50.328000000000003</v>
      </c>
      <c r="E152" s="4">
        <v>49.576000000000001</v>
      </c>
      <c r="F152" s="5">
        <v>8.0000000000000004E-4</v>
      </c>
      <c r="G152" s="35">
        <f t="shared" si="4"/>
        <v>0.75200000000000244</v>
      </c>
      <c r="H152" s="34">
        <f t="shared" si="5"/>
        <v>1.6379064170032244E-2</v>
      </c>
    </row>
    <row r="153" spans="1:8">
      <c r="A153" s="2" t="s">
        <v>155</v>
      </c>
      <c r="B153" s="3">
        <v>49.631</v>
      </c>
      <c r="C153" s="4">
        <v>49.026000000000003</v>
      </c>
      <c r="D153" s="4">
        <v>49.750999999999998</v>
      </c>
      <c r="E153" s="4">
        <v>48.896999999999998</v>
      </c>
      <c r="F153" s="5">
        <v>1.67E-2</v>
      </c>
      <c r="G153" s="35">
        <f t="shared" si="4"/>
        <v>0.8539999999999992</v>
      </c>
      <c r="H153" s="34">
        <f t="shared" si="5"/>
        <v>8.7471320878400437E-3</v>
      </c>
    </row>
    <row r="154" spans="1:8">
      <c r="A154" s="2" t="s">
        <v>156</v>
      </c>
      <c r="B154" s="6">
        <v>48.816000000000003</v>
      </c>
      <c r="C154" s="4">
        <v>48.816000000000003</v>
      </c>
      <c r="D154" s="4">
        <v>48.816000000000003</v>
      </c>
      <c r="E154" s="4">
        <v>48.816000000000003</v>
      </c>
      <c r="F154" s="7">
        <v>-3.8999999999999998E-3</v>
      </c>
      <c r="G154" s="35">
        <f t="shared" si="4"/>
        <v>0</v>
      </c>
      <c r="H154" s="34">
        <f t="shared" si="5"/>
        <v>7.3868787604054933E-3</v>
      </c>
    </row>
    <row r="155" spans="1:8">
      <c r="A155" s="2" t="s">
        <v>157</v>
      </c>
      <c r="B155" s="3">
        <v>49.008000000000003</v>
      </c>
      <c r="C155" s="4">
        <v>48.531999999999996</v>
      </c>
      <c r="D155" s="4">
        <v>49.155999999999999</v>
      </c>
      <c r="E155" s="4">
        <v>48.439</v>
      </c>
      <c r="F155" s="5">
        <v>9.4000000000000004E-3</v>
      </c>
      <c r="G155" s="35">
        <f t="shared" si="4"/>
        <v>0.71699999999999875</v>
      </c>
      <c r="H155" s="34">
        <f t="shared" si="5"/>
        <v>1.4159365527550601E-2</v>
      </c>
    </row>
    <row r="156" spans="1:8">
      <c r="A156" s="2" t="s">
        <v>158</v>
      </c>
      <c r="B156" s="3">
        <v>48.552</v>
      </c>
      <c r="C156" s="4">
        <v>48.165999999999997</v>
      </c>
      <c r="D156" s="4">
        <v>48.703000000000003</v>
      </c>
      <c r="E156" s="4">
        <v>48.055999999999997</v>
      </c>
      <c r="F156" s="5">
        <v>7.7000000000000002E-3</v>
      </c>
      <c r="G156" s="35">
        <f t="shared" si="4"/>
        <v>0.64700000000000557</v>
      </c>
      <c r="H156" s="34">
        <f t="shared" si="5"/>
        <v>1.2610997623712854E-2</v>
      </c>
    </row>
    <row r="157" spans="1:8">
      <c r="A157" s="2" t="s">
        <v>159</v>
      </c>
      <c r="B157" s="3">
        <v>48.183</v>
      </c>
      <c r="C157" s="4">
        <v>47.973999999999997</v>
      </c>
      <c r="D157" s="4">
        <v>48.427999999999997</v>
      </c>
      <c r="E157" s="4">
        <v>47.865000000000002</v>
      </c>
      <c r="F157" s="5">
        <v>3.8999999999999998E-3</v>
      </c>
      <c r="G157" s="35">
        <f t="shared" si="4"/>
        <v>0.56299999999999528</v>
      </c>
      <c r="H157" s="34">
        <f t="shared" si="5"/>
        <v>1.0717126470465042E-2</v>
      </c>
    </row>
    <row r="158" spans="1:8">
      <c r="A158" s="2" t="s">
        <v>160</v>
      </c>
      <c r="B158" s="3">
        <v>47.997</v>
      </c>
      <c r="C158" s="4">
        <v>47.774000000000001</v>
      </c>
      <c r="D158" s="4">
        <v>48.091999999999999</v>
      </c>
      <c r="E158" s="4">
        <v>47.631</v>
      </c>
      <c r="F158" s="5">
        <v>4.1999999999999997E-3</v>
      </c>
      <c r="G158" s="35">
        <f t="shared" si="4"/>
        <v>0.46099999999999852</v>
      </c>
      <c r="H158" s="34">
        <f t="shared" si="5"/>
        <v>9.5590696117803971E-3</v>
      </c>
    </row>
    <row r="159" spans="1:8">
      <c r="A159" s="2" t="s">
        <v>161</v>
      </c>
      <c r="B159" s="6">
        <v>47.796999999999997</v>
      </c>
      <c r="C159" s="4">
        <v>47.808</v>
      </c>
      <c r="D159" s="4">
        <v>48.146999999999998</v>
      </c>
      <c r="E159" s="4">
        <v>47.694000000000003</v>
      </c>
      <c r="F159" s="7">
        <v>-1.1000000000000001E-3</v>
      </c>
      <c r="G159" s="35">
        <f t="shared" si="4"/>
        <v>0.45299999999999585</v>
      </c>
      <c r="H159" s="34">
        <f t="shared" si="5"/>
        <v>5.6118830057996071E-3</v>
      </c>
    </row>
    <row r="160" spans="1:8">
      <c r="A160" s="2" t="s">
        <v>162</v>
      </c>
      <c r="B160" s="3">
        <v>47.848999999999997</v>
      </c>
      <c r="C160" s="4">
        <v>47.933999999999997</v>
      </c>
      <c r="D160" s="4">
        <v>47.933999999999997</v>
      </c>
      <c r="E160" s="4">
        <v>47.848999999999997</v>
      </c>
      <c r="F160" s="5">
        <v>1E-4</v>
      </c>
      <c r="G160" s="35">
        <f t="shared" si="4"/>
        <v>8.5000000000000853E-2</v>
      </c>
      <c r="H160" s="34">
        <f t="shared" si="5"/>
        <v>8.4512044794517426E-3</v>
      </c>
    </row>
    <row r="161" spans="1:8">
      <c r="A161" s="2" t="s">
        <v>163</v>
      </c>
      <c r="B161" s="6">
        <v>47.845999999999997</v>
      </c>
      <c r="C161" s="4">
        <v>47.863</v>
      </c>
      <c r="D161" s="4">
        <v>48.231999999999999</v>
      </c>
      <c r="E161" s="4">
        <v>47.508000000000003</v>
      </c>
      <c r="F161" s="7">
        <v>-5.9999999999999995E-4</v>
      </c>
      <c r="G161" s="35">
        <f t="shared" si="4"/>
        <v>0.72399999999999665</v>
      </c>
      <c r="H161" s="34">
        <f t="shared" si="5"/>
        <v>1.7082989265070129E-2</v>
      </c>
    </row>
    <row r="162" spans="1:8">
      <c r="A162" s="2" t="s">
        <v>164</v>
      </c>
      <c r="B162" s="6">
        <v>47.877000000000002</v>
      </c>
      <c r="C162" s="4">
        <v>48.44</v>
      </c>
      <c r="D162" s="4">
        <v>48.668999999999997</v>
      </c>
      <c r="E162" s="4">
        <v>47.738</v>
      </c>
      <c r="F162" s="7">
        <v>-1.21E-2</v>
      </c>
      <c r="G162" s="35">
        <f t="shared" si="4"/>
        <v>0.93099999999999739</v>
      </c>
      <c r="H162" s="34">
        <f t="shared" si="5"/>
        <v>1.9680634662327046E-2</v>
      </c>
    </row>
    <row r="163" spans="1:8">
      <c r="A163" s="2" t="s">
        <v>165</v>
      </c>
      <c r="B163" s="6">
        <v>48.465000000000003</v>
      </c>
      <c r="C163" s="4">
        <v>49.16</v>
      </c>
      <c r="D163" s="4">
        <v>49.198999999999998</v>
      </c>
      <c r="E163" s="4">
        <v>48.195</v>
      </c>
      <c r="F163" s="7">
        <v>-1.4800000000000001E-2</v>
      </c>
      <c r="G163" s="35">
        <f t="shared" si="4"/>
        <v>1.0039999999999978</v>
      </c>
      <c r="H163" s="34">
        <f t="shared" si="5"/>
        <v>1.3623283058146354E-2</v>
      </c>
    </row>
    <row r="164" spans="1:8">
      <c r="A164" s="2" t="s">
        <v>166</v>
      </c>
      <c r="B164" s="3">
        <v>49.191000000000003</v>
      </c>
      <c r="C164" s="4">
        <v>48.997</v>
      </c>
      <c r="D164" s="4">
        <v>49.231999999999999</v>
      </c>
      <c r="E164" s="4">
        <v>48.901000000000003</v>
      </c>
      <c r="F164" s="5">
        <v>3.8E-3</v>
      </c>
      <c r="G164" s="35">
        <f t="shared" si="4"/>
        <v>0.33099999999999596</v>
      </c>
      <c r="H164" s="34">
        <f t="shared" si="5"/>
        <v>1.0581684439787072E-2</v>
      </c>
    </row>
    <row r="165" spans="1:8">
      <c r="A165" s="2" t="s">
        <v>167</v>
      </c>
      <c r="B165" s="3">
        <v>49.003999999999998</v>
      </c>
      <c r="C165" s="4">
        <v>48.668999999999997</v>
      </c>
      <c r="D165" s="4">
        <v>49.293999999999997</v>
      </c>
      <c r="E165" s="4">
        <v>48.594999999999999</v>
      </c>
      <c r="F165" s="5">
        <v>6.0000000000000001E-3</v>
      </c>
      <c r="G165" s="35">
        <f t="shared" si="4"/>
        <v>0.69899999999999807</v>
      </c>
      <c r="H165" s="34">
        <f t="shared" si="5"/>
        <v>7.6128051286266096E-3</v>
      </c>
    </row>
    <row r="166" spans="1:8">
      <c r="A166" s="2" t="s">
        <v>168</v>
      </c>
      <c r="B166" s="3">
        <v>48.71</v>
      </c>
      <c r="C166" s="4">
        <v>48.667999999999999</v>
      </c>
      <c r="D166" s="4">
        <v>48.71</v>
      </c>
      <c r="E166" s="4">
        <v>48.667999999999999</v>
      </c>
      <c r="F166" s="5">
        <v>8.9999999999999998E-4</v>
      </c>
      <c r="G166" s="35">
        <f t="shared" si="4"/>
        <v>4.2000000000001592E-2</v>
      </c>
      <c r="H166" s="34">
        <f t="shared" si="5"/>
        <v>6.6981794162573587E-3</v>
      </c>
    </row>
    <row r="167" spans="1:8">
      <c r="A167" s="2" t="s">
        <v>169</v>
      </c>
      <c r="B167" s="3">
        <v>48.665999999999997</v>
      </c>
      <c r="C167" s="4">
        <v>48.445999999999998</v>
      </c>
      <c r="D167" s="4">
        <v>48.968000000000004</v>
      </c>
      <c r="E167" s="4">
        <v>48.360999999999997</v>
      </c>
      <c r="F167" s="5">
        <v>3.8999999999999998E-3</v>
      </c>
      <c r="G167" s="35">
        <f t="shared" si="4"/>
        <v>0.60700000000000642</v>
      </c>
      <c r="H167" s="34">
        <f t="shared" si="5"/>
        <v>1.5538883882730193E-2</v>
      </c>
    </row>
    <row r="168" spans="1:8">
      <c r="A168" s="2" t="s">
        <v>170</v>
      </c>
      <c r="B168" s="3">
        <v>48.478000000000002</v>
      </c>
      <c r="C168" s="4">
        <v>47.719000000000001</v>
      </c>
      <c r="D168" s="4">
        <v>48.58</v>
      </c>
      <c r="E168" s="4">
        <v>47.704000000000001</v>
      </c>
      <c r="F168" s="5">
        <v>1.55E-2</v>
      </c>
      <c r="G168" s="35">
        <f t="shared" si="4"/>
        <v>0.87599999999999767</v>
      </c>
      <c r="H168" s="34">
        <f t="shared" si="5"/>
        <v>1.3443965969961077E-2</v>
      </c>
    </row>
    <row r="169" spans="1:8">
      <c r="A169" s="2" t="s">
        <v>171</v>
      </c>
      <c r="B169" s="3">
        <v>47.735999999999997</v>
      </c>
      <c r="C169" s="4">
        <v>47.604999999999997</v>
      </c>
      <c r="D169" s="4">
        <v>47.802</v>
      </c>
      <c r="E169" s="4">
        <v>47.398000000000003</v>
      </c>
      <c r="F169" s="5">
        <v>2.5000000000000001E-3</v>
      </c>
      <c r="G169" s="35">
        <f t="shared" si="4"/>
        <v>0.40399999999999636</v>
      </c>
      <c r="H169" s="34">
        <f t="shared" si="5"/>
        <v>6.6634486232370503E-3</v>
      </c>
    </row>
    <row r="170" spans="1:8">
      <c r="A170" s="2" t="s">
        <v>172</v>
      </c>
      <c r="B170" s="6">
        <v>47.619</v>
      </c>
      <c r="C170" s="4">
        <v>47.648000000000003</v>
      </c>
      <c r="D170" s="4">
        <v>47.765000000000001</v>
      </c>
      <c r="E170" s="4">
        <v>47.533999999999999</v>
      </c>
      <c r="F170" s="7">
        <v>-1E-3</v>
      </c>
      <c r="G170" s="35">
        <f t="shared" si="4"/>
        <v>0.23100000000000165</v>
      </c>
      <c r="H170" s="34">
        <f t="shared" si="5"/>
        <v>4.5012980487396329E-3</v>
      </c>
    </row>
    <row r="171" spans="1:8">
      <c r="A171" s="2" t="s">
        <v>173</v>
      </c>
      <c r="B171" s="6">
        <v>47.665999999999997</v>
      </c>
      <c r="C171" s="4">
        <v>47.764000000000003</v>
      </c>
      <c r="D171" s="4">
        <v>47.802</v>
      </c>
      <c r="E171" s="4">
        <v>47.603000000000002</v>
      </c>
      <c r="F171" s="7">
        <v>-3.8999999999999998E-3</v>
      </c>
      <c r="G171" s="35">
        <f t="shared" si="4"/>
        <v>0.19899999999999807</v>
      </c>
      <c r="H171" s="34">
        <f t="shared" si="5"/>
        <v>2.0792844753724747E-3</v>
      </c>
    </row>
    <row r="172" spans="1:8">
      <c r="A172" s="2" t="s">
        <v>174</v>
      </c>
      <c r="B172" s="6">
        <v>47.853000000000002</v>
      </c>
      <c r="C172" s="4">
        <v>47.853000000000002</v>
      </c>
      <c r="D172" s="4">
        <v>47.853000000000002</v>
      </c>
      <c r="E172" s="4">
        <v>47.853000000000002</v>
      </c>
      <c r="F172" s="7">
        <v>-2.9999999999999997E-4</v>
      </c>
      <c r="G172" s="35">
        <f t="shared" si="4"/>
        <v>0</v>
      </c>
      <c r="H172" s="34">
        <f t="shared" si="5"/>
        <v>5.7935246381660985E-3</v>
      </c>
    </row>
    <row r="173" spans="1:8">
      <c r="A173" s="2" t="s">
        <v>175</v>
      </c>
      <c r="B173" s="3">
        <v>47.869</v>
      </c>
      <c r="C173" s="4">
        <v>47.811999999999998</v>
      </c>
      <c r="D173" s="4">
        <v>48.256999999999998</v>
      </c>
      <c r="E173" s="4">
        <v>47.703000000000003</v>
      </c>
      <c r="F173" s="5">
        <v>6.9999999999999999E-4</v>
      </c>
      <c r="G173" s="35">
        <f t="shared" si="4"/>
        <v>0.55399999999999494</v>
      </c>
      <c r="H173" s="34">
        <f t="shared" si="5"/>
        <v>1.0858056345630746E-2</v>
      </c>
    </row>
    <row r="174" spans="1:8">
      <c r="A174" s="2" t="s">
        <v>176</v>
      </c>
      <c r="B174" s="6">
        <v>47.834000000000003</v>
      </c>
      <c r="C174" s="4">
        <v>48.167000000000002</v>
      </c>
      <c r="D174" s="4">
        <v>48.262999999999998</v>
      </c>
      <c r="E174" s="4">
        <v>47.771000000000001</v>
      </c>
      <c r="F174" s="7">
        <v>-7.1999999999999998E-3</v>
      </c>
      <c r="G174" s="35">
        <f t="shared" si="4"/>
        <v>0.49199999999999733</v>
      </c>
      <c r="H174" s="34">
        <f t="shared" si="5"/>
        <v>7.204551117016812E-3</v>
      </c>
    </row>
    <row r="175" spans="1:8">
      <c r="A175" s="2" t="s">
        <v>177</v>
      </c>
      <c r="B175" s="3">
        <v>48.179000000000002</v>
      </c>
      <c r="C175" s="4">
        <v>48.164000000000001</v>
      </c>
      <c r="D175" s="4">
        <v>48.292000000000002</v>
      </c>
      <c r="E175" s="4">
        <v>48.09</v>
      </c>
      <c r="F175" s="5">
        <v>0</v>
      </c>
      <c r="G175" s="35">
        <f t="shared" si="4"/>
        <v>0.20199999999999818</v>
      </c>
      <c r="H175" s="34">
        <f t="shared" si="5"/>
        <v>4.7824553395438658E-3</v>
      </c>
    </row>
    <row r="176" spans="1:8">
      <c r="A176" s="2" t="s">
        <v>178</v>
      </c>
      <c r="B176" s="6">
        <v>48.177999999999997</v>
      </c>
      <c r="C176" s="4">
        <v>48.197000000000003</v>
      </c>
      <c r="D176" s="4">
        <v>48.345999999999997</v>
      </c>
      <c r="E176" s="4">
        <v>48.087000000000003</v>
      </c>
      <c r="F176" s="7">
        <v>-6.9999999999999999E-4</v>
      </c>
      <c r="G176" s="35">
        <f t="shared" si="4"/>
        <v>0.25899999999999324</v>
      </c>
      <c r="H176" s="34">
        <f t="shared" si="5"/>
        <v>5.5833574589519014E-3</v>
      </c>
    </row>
    <row r="177" spans="1:8">
      <c r="A177" s="2" t="s">
        <v>179</v>
      </c>
      <c r="B177" s="6">
        <v>48.213999999999999</v>
      </c>
      <c r="C177" s="4">
        <v>48.357999999999997</v>
      </c>
      <c r="D177" s="4">
        <v>48.384</v>
      </c>
      <c r="E177" s="4">
        <v>48.103000000000002</v>
      </c>
      <c r="F177" s="7">
        <v>-3.7000000000000002E-3</v>
      </c>
      <c r="G177" s="35">
        <f t="shared" si="4"/>
        <v>0.28099999999999881</v>
      </c>
      <c r="H177" s="34">
        <f t="shared" si="5"/>
        <v>2.9032524693143654E-3</v>
      </c>
    </row>
    <row r="178" spans="1:8">
      <c r="A178" s="2" t="s">
        <v>180</v>
      </c>
      <c r="B178" s="3">
        <v>48.393999999999998</v>
      </c>
      <c r="C178" s="4">
        <v>48.393999999999998</v>
      </c>
      <c r="D178" s="4">
        <v>48.393999999999998</v>
      </c>
      <c r="E178" s="4">
        <v>48.393999999999998</v>
      </c>
      <c r="F178" s="5">
        <v>1E-4</v>
      </c>
      <c r="G178" s="35">
        <f t="shared" si="4"/>
        <v>0</v>
      </c>
      <c r="H178" s="34">
        <f t="shared" si="5"/>
        <v>9.6371528859534056E-3</v>
      </c>
    </row>
    <row r="179" spans="1:8">
      <c r="A179" s="2" t="s">
        <v>181</v>
      </c>
      <c r="B179" s="3">
        <v>48.390999999999998</v>
      </c>
      <c r="C179" s="4">
        <v>48.146999999999998</v>
      </c>
      <c r="D179" s="4">
        <v>48.628999999999998</v>
      </c>
      <c r="E179" s="4">
        <v>47.701000000000001</v>
      </c>
      <c r="F179" s="5">
        <v>4.7999999999999996E-3</v>
      </c>
      <c r="G179" s="35">
        <f t="shared" si="4"/>
        <v>0.92799999999999727</v>
      </c>
      <c r="H179" s="34">
        <f t="shared" si="5"/>
        <v>1.2923147301006353E-2</v>
      </c>
    </row>
    <row r="180" spans="1:8">
      <c r="A180" s="2" t="s">
        <v>182</v>
      </c>
      <c r="B180" s="3">
        <v>48.158000000000001</v>
      </c>
      <c r="C180" s="4">
        <v>48.091999999999999</v>
      </c>
      <c r="D180" s="4">
        <v>48.271999999999998</v>
      </c>
      <c r="E180" s="4">
        <v>47.957000000000001</v>
      </c>
      <c r="F180" s="5">
        <v>1E-3</v>
      </c>
      <c r="G180" s="35">
        <f t="shared" si="4"/>
        <v>0.31499999999999773</v>
      </c>
      <c r="H180" s="34">
        <f t="shared" si="5"/>
        <v>8.0004961548003073E-3</v>
      </c>
    </row>
    <row r="181" spans="1:8">
      <c r="A181" s="2" t="s">
        <v>183</v>
      </c>
      <c r="B181" s="6">
        <v>48.109000000000002</v>
      </c>
      <c r="C181" s="4">
        <v>48.372</v>
      </c>
      <c r="D181" s="4">
        <v>48.533000000000001</v>
      </c>
      <c r="E181" s="4">
        <v>48.073999999999998</v>
      </c>
      <c r="F181" s="7">
        <v>-5.5999999999999999E-3</v>
      </c>
      <c r="G181" s="35">
        <f t="shared" si="4"/>
        <v>0.45900000000000318</v>
      </c>
      <c r="H181" s="34">
        <f t="shared" si="5"/>
        <v>9.2184118528384588E-3</v>
      </c>
    </row>
    <row r="182" spans="1:8">
      <c r="A182" s="2" t="s">
        <v>184</v>
      </c>
      <c r="B182" s="3">
        <v>48.38</v>
      </c>
      <c r="C182" s="4">
        <v>48.055999999999997</v>
      </c>
      <c r="D182" s="4">
        <v>48.398000000000003</v>
      </c>
      <c r="E182" s="4">
        <v>47.970999999999997</v>
      </c>
      <c r="F182" s="5">
        <v>6.6E-3</v>
      </c>
      <c r="G182" s="35">
        <f t="shared" si="4"/>
        <v>0.42700000000000671</v>
      </c>
      <c r="H182" s="34">
        <f t="shared" si="5"/>
        <v>9.2183499876126E-3</v>
      </c>
    </row>
    <row r="183" spans="1:8">
      <c r="A183" s="2" t="s">
        <v>185</v>
      </c>
      <c r="B183" s="6">
        <v>48.064</v>
      </c>
      <c r="C183" s="4">
        <v>48.436</v>
      </c>
      <c r="D183" s="4">
        <v>48.497999999999998</v>
      </c>
      <c r="E183" s="4">
        <v>48.031999999999996</v>
      </c>
      <c r="F183" s="7">
        <v>-8.5000000000000006E-3</v>
      </c>
      <c r="G183" s="35">
        <f t="shared" si="4"/>
        <v>0.46600000000000108</v>
      </c>
      <c r="H183" s="34">
        <f t="shared" si="5"/>
        <v>4.8064030364915432E-3</v>
      </c>
    </row>
    <row r="184" spans="1:8">
      <c r="A184" s="2" t="s">
        <v>186</v>
      </c>
      <c r="B184" s="6">
        <v>48.476999999999997</v>
      </c>
      <c r="C184" s="4">
        <v>48.476999999999997</v>
      </c>
      <c r="D184" s="4">
        <v>48.476999999999997</v>
      </c>
      <c r="E184" s="4">
        <v>48.476999999999997</v>
      </c>
      <c r="F184" s="7">
        <v>-1E-4</v>
      </c>
      <c r="G184" s="35">
        <f t="shared" si="4"/>
        <v>0</v>
      </c>
      <c r="H184" s="34">
        <f t="shared" si="5"/>
        <v>5.1925573344872127E-3</v>
      </c>
    </row>
    <row r="185" spans="1:8">
      <c r="A185" s="2" t="s">
        <v>187</v>
      </c>
      <c r="B185" s="6">
        <v>48.484000000000002</v>
      </c>
      <c r="C185" s="4">
        <v>48.530999999999999</v>
      </c>
      <c r="D185" s="4">
        <v>48.912999999999997</v>
      </c>
      <c r="E185" s="4">
        <v>48.408999999999999</v>
      </c>
      <c r="F185" s="7">
        <v>-1.4E-3</v>
      </c>
      <c r="G185" s="35">
        <f t="shared" si="4"/>
        <v>0.50399999999999778</v>
      </c>
      <c r="H185" s="34">
        <f t="shared" si="5"/>
        <v>8.8074341765617091E-3</v>
      </c>
    </row>
    <row r="186" spans="1:8">
      <c r="A186" s="2" t="s">
        <v>188</v>
      </c>
      <c r="B186" s="3">
        <v>48.55</v>
      </c>
      <c r="C186" s="4">
        <v>48.424999999999997</v>
      </c>
      <c r="D186" s="4">
        <v>48.716000000000001</v>
      </c>
      <c r="E186" s="4">
        <v>48.366999999999997</v>
      </c>
      <c r="F186" s="5">
        <v>2.3E-3</v>
      </c>
      <c r="G186" s="35">
        <f t="shared" si="4"/>
        <v>0.34900000000000375</v>
      </c>
      <c r="H186" s="34">
        <f t="shared" si="5"/>
        <v>7.0836785418392448E-3</v>
      </c>
    </row>
    <row r="187" spans="1:8">
      <c r="A187" s="2" t="s">
        <v>189</v>
      </c>
      <c r="B187" s="3">
        <v>48.44</v>
      </c>
      <c r="C187" s="4">
        <v>48.28</v>
      </c>
      <c r="D187" s="4">
        <v>48.473999999999997</v>
      </c>
      <c r="E187" s="4">
        <v>48.139000000000003</v>
      </c>
      <c r="F187" s="5">
        <v>2.8999999999999998E-3</v>
      </c>
      <c r="G187" s="35">
        <f t="shared" si="4"/>
        <v>0.33499999999999375</v>
      </c>
      <c r="H187" s="34">
        <f t="shared" si="5"/>
        <v>7.8454600245235102E-3</v>
      </c>
    </row>
    <row r="188" spans="1:8">
      <c r="A188" s="2" t="s">
        <v>190</v>
      </c>
      <c r="B188" s="3">
        <v>48.298999999999999</v>
      </c>
      <c r="C188" s="4">
        <v>48.116999999999997</v>
      </c>
      <c r="D188" s="4">
        <v>48.298999999999999</v>
      </c>
      <c r="E188" s="4">
        <v>47.878999999999998</v>
      </c>
      <c r="F188" s="5">
        <v>3.3999999999999998E-3</v>
      </c>
      <c r="G188" s="35">
        <f t="shared" si="4"/>
        <v>0.42000000000000171</v>
      </c>
      <c r="H188" s="34">
        <f t="shared" si="5"/>
        <v>7.8850881213283295E-3</v>
      </c>
    </row>
    <row r="189" spans="1:8">
      <c r="A189" s="2" t="s">
        <v>191</v>
      </c>
      <c r="B189" s="3">
        <v>48.134</v>
      </c>
      <c r="C189" s="4">
        <v>48.002000000000002</v>
      </c>
      <c r="D189" s="4">
        <v>48.134</v>
      </c>
      <c r="E189" s="4">
        <v>47.796999999999997</v>
      </c>
      <c r="F189" s="5">
        <v>2.3999999999999998E-3</v>
      </c>
      <c r="G189" s="35">
        <f t="shared" si="4"/>
        <v>0.3370000000000033</v>
      </c>
      <c r="H189" s="34">
        <f t="shared" si="5"/>
        <v>3.5091738342670647E-3</v>
      </c>
    </row>
    <row r="190" spans="1:8">
      <c r="A190" s="2" t="s">
        <v>192</v>
      </c>
      <c r="B190" s="6">
        <v>48.017000000000003</v>
      </c>
      <c r="C190" s="4">
        <v>48.017000000000003</v>
      </c>
      <c r="D190" s="4">
        <v>48.017000000000003</v>
      </c>
      <c r="E190" s="4">
        <v>48.017000000000003</v>
      </c>
      <c r="F190" s="7">
        <v>-2.0000000000000001E-4</v>
      </c>
      <c r="G190" s="35">
        <f t="shared" si="4"/>
        <v>0</v>
      </c>
      <c r="H190" s="34">
        <f t="shared" si="5"/>
        <v>3.9621142427030704E-3</v>
      </c>
    </row>
    <row r="191" spans="1:8">
      <c r="A191" s="2" t="s">
        <v>193</v>
      </c>
      <c r="B191" s="3">
        <v>48.026000000000003</v>
      </c>
      <c r="C191" s="4">
        <v>47.828000000000003</v>
      </c>
      <c r="D191" s="4">
        <v>48.1</v>
      </c>
      <c r="E191" s="4">
        <v>47.720999999999997</v>
      </c>
      <c r="F191" s="5">
        <v>4.1000000000000003E-3</v>
      </c>
      <c r="G191" s="35">
        <f t="shared" si="4"/>
        <v>0.37900000000000489</v>
      </c>
      <c r="H191" s="34">
        <f t="shared" si="5"/>
        <v>9.717092008059194E-3</v>
      </c>
    </row>
    <row r="192" spans="1:8">
      <c r="A192" s="2" t="s">
        <v>194</v>
      </c>
      <c r="B192" s="3">
        <v>47.832000000000001</v>
      </c>
      <c r="C192" s="4">
        <v>47.648000000000003</v>
      </c>
      <c r="D192" s="4">
        <v>47.947000000000003</v>
      </c>
      <c r="E192" s="4">
        <v>47.4</v>
      </c>
      <c r="F192" s="5">
        <v>3.5999999999999999E-3</v>
      </c>
      <c r="G192" s="35">
        <f t="shared" si="4"/>
        <v>0.54700000000000415</v>
      </c>
      <c r="H192" s="34">
        <f t="shared" si="5"/>
        <v>1.3500853562060251E-2</v>
      </c>
    </row>
    <row r="193" spans="1:8">
      <c r="A193" s="2" t="s">
        <v>195</v>
      </c>
      <c r="B193" s="6">
        <v>47.66</v>
      </c>
      <c r="C193" s="4">
        <v>48.033999999999999</v>
      </c>
      <c r="D193" s="4">
        <v>48.2</v>
      </c>
      <c r="E193" s="4">
        <v>47.45</v>
      </c>
      <c r="F193" s="7">
        <v>-8.0999999999999996E-3</v>
      </c>
      <c r="G193" s="35">
        <f t="shared" si="4"/>
        <v>0.75</v>
      </c>
      <c r="H193" s="34">
        <f t="shared" si="5"/>
        <v>1.4683104487608827E-2</v>
      </c>
    </row>
    <row r="194" spans="1:8">
      <c r="A194" s="2" t="s">
        <v>196</v>
      </c>
      <c r="B194" s="3">
        <v>48.048000000000002</v>
      </c>
      <c r="C194" s="4">
        <v>47.776000000000003</v>
      </c>
      <c r="D194" s="4">
        <v>48.170999999999999</v>
      </c>
      <c r="E194" s="4">
        <v>47.518000000000001</v>
      </c>
      <c r="F194" s="5">
        <v>5.4000000000000003E-3</v>
      </c>
      <c r="G194" s="35">
        <f t="shared" si="4"/>
        <v>0.65299999999999869</v>
      </c>
      <c r="H194" s="34">
        <f t="shared" si="5"/>
        <v>1.4201233599694739E-2</v>
      </c>
    </row>
    <row r="195" spans="1:8">
      <c r="A195" s="2" t="s">
        <v>197</v>
      </c>
      <c r="B195" s="3">
        <v>47.787999999999997</v>
      </c>
      <c r="C195" s="4">
        <v>47.179000000000002</v>
      </c>
      <c r="D195" s="4">
        <v>47.798999999999999</v>
      </c>
      <c r="E195" s="4">
        <v>47.112000000000002</v>
      </c>
      <c r="F195" s="5">
        <v>1.26E-2</v>
      </c>
      <c r="G195" s="35">
        <f t="shared" ref="G195:G258" si="6">D195-E195</f>
        <v>0.68699999999999761</v>
      </c>
      <c r="H195" s="34">
        <f t="shared" ref="H195:H258" si="7">(SUM(G195:G196)/2)/C196</f>
        <v>7.278467601813764E-3</v>
      </c>
    </row>
    <row r="196" spans="1:8">
      <c r="A196" s="2" t="s">
        <v>198</v>
      </c>
      <c r="B196" s="6">
        <v>47.194000000000003</v>
      </c>
      <c r="C196" s="4">
        <v>47.194000000000003</v>
      </c>
      <c r="D196" s="4">
        <v>47.194000000000003</v>
      </c>
      <c r="E196" s="4">
        <v>47.194000000000003</v>
      </c>
      <c r="F196" s="7">
        <v>-1E-4</v>
      </c>
      <c r="G196" s="35">
        <f t="shared" si="6"/>
        <v>0</v>
      </c>
      <c r="H196" s="34">
        <f t="shared" si="7"/>
        <v>2.9005758807588173E-3</v>
      </c>
    </row>
    <row r="197" spans="1:8">
      <c r="A197" s="2" t="s">
        <v>199</v>
      </c>
      <c r="B197" s="6">
        <v>47.198</v>
      </c>
      <c r="C197" s="4">
        <v>47.231999999999999</v>
      </c>
      <c r="D197" s="4">
        <v>47.328000000000003</v>
      </c>
      <c r="E197" s="4">
        <v>47.054000000000002</v>
      </c>
      <c r="F197" s="7">
        <v>-8.9999999999999998E-4</v>
      </c>
      <c r="G197" s="35">
        <f t="shared" si="6"/>
        <v>0.27400000000000091</v>
      </c>
      <c r="H197" s="34">
        <f t="shared" si="7"/>
        <v>7.1786132708488602E-3</v>
      </c>
    </row>
    <row r="198" spans="1:8">
      <c r="A198" s="2" t="s">
        <v>200</v>
      </c>
      <c r="B198" s="3">
        <v>47.241999999999997</v>
      </c>
      <c r="C198" s="4">
        <v>46.945</v>
      </c>
      <c r="D198" s="4">
        <v>47.286999999999999</v>
      </c>
      <c r="E198" s="4">
        <v>46.887</v>
      </c>
      <c r="F198" s="5">
        <v>5.7000000000000002E-3</v>
      </c>
      <c r="G198" s="35">
        <f t="shared" si="6"/>
        <v>0.39999999999999858</v>
      </c>
      <c r="H198" s="34">
        <f t="shared" si="7"/>
        <v>7.7158200844812978E-3</v>
      </c>
    </row>
    <row r="199" spans="1:8">
      <c r="A199" s="2" t="s">
        <v>201</v>
      </c>
      <c r="B199" s="6">
        <v>46.975999999999999</v>
      </c>
      <c r="C199" s="4">
        <v>47.110999999999997</v>
      </c>
      <c r="D199" s="4">
        <v>47.110999999999997</v>
      </c>
      <c r="E199" s="4">
        <v>46.783999999999999</v>
      </c>
      <c r="F199" s="7">
        <v>-3.2000000000000002E-3</v>
      </c>
      <c r="G199" s="35">
        <f t="shared" si="6"/>
        <v>0.32699999999999818</v>
      </c>
      <c r="H199" s="34">
        <f t="shared" si="7"/>
        <v>1.0397392767031088E-2</v>
      </c>
    </row>
    <row r="200" spans="1:8">
      <c r="A200" s="2" t="s">
        <v>202</v>
      </c>
      <c r="B200" s="6">
        <v>47.128999999999998</v>
      </c>
      <c r="C200" s="4">
        <v>47.56</v>
      </c>
      <c r="D200" s="4">
        <v>47.603000000000002</v>
      </c>
      <c r="E200" s="4">
        <v>46.941000000000003</v>
      </c>
      <c r="F200" s="7">
        <v>-9.1999999999999998E-3</v>
      </c>
      <c r="G200" s="35">
        <f t="shared" si="6"/>
        <v>0.66199999999999903</v>
      </c>
      <c r="H200" s="34">
        <f t="shared" si="7"/>
        <v>1.0341565948502383E-2</v>
      </c>
    </row>
    <row r="201" spans="1:8">
      <c r="A201" s="2" t="s">
        <v>203</v>
      </c>
      <c r="B201" s="3">
        <v>47.569000000000003</v>
      </c>
      <c r="C201" s="4">
        <v>47.575000000000003</v>
      </c>
      <c r="D201" s="4">
        <v>47.71</v>
      </c>
      <c r="E201" s="4">
        <v>47.387999999999998</v>
      </c>
      <c r="F201" s="5">
        <v>3.7000000000000002E-3</v>
      </c>
      <c r="G201" s="35">
        <f t="shared" si="6"/>
        <v>0.32200000000000273</v>
      </c>
      <c r="H201" s="34">
        <f t="shared" si="7"/>
        <v>3.3969828040932874E-3</v>
      </c>
    </row>
    <row r="202" spans="1:8">
      <c r="A202" s="2" t="s">
        <v>204</v>
      </c>
      <c r="B202" s="6">
        <v>47.395000000000003</v>
      </c>
      <c r="C202" s="4">
        <v>47.395000000000003</v>
      </c>
      <c r="D202" s="4">
        <v>47.395000000000003</v>
      </c>
      <c r="E202" s="4">
        <v>47.395000000000003</v>
      </c>
      <c r="F202" s="7">
        <v>-3.7000000000000002E-3</v>
      </c>
      <c r="G202" s="35">
        <f t="shared" si="6"/>
        <v>0</v>
      </c>
      <c r="H202" s="34">
        <f t="shared" si="7"/>
        <v>4.8954860892718487E-3</v>
      </c>
    </row>
    <row r="203" spans="1:8">
      <c r="A203" s="2" t="s">
        <v>205</v>
      </c>
      <c r="B203" s="6">
        <v>47.572000000000003</v>
      </c>
      <c r="C203" s="4">
        <v>47.697000000000003</v>
      </c>
      <c r="D203" s="4">
        <v>47.722000000000001</v>
      </c>
      <c r="E203" s="4">
        <v>47.255000000000003</v>
      </c>
      <c r="F203" s="7">
        <v>-3.0000000000000001E-3</v>
      </c>
      <c r="G203" s="35">
        <f t="shared" si="6"/>
        <v>0.46699999999999875</v>
      </c>
      <c r="H203" s="34">
        <f t="shared" si="7"/>
        <v>1.5599940123601951E-2</v>
      </c>
    </row>
    <row r="204" spans="1:8">
      <c r="A204" s="2" t="s">
        <v>206</v>
      </c>
      <c r="B204" s="3">
        <v>47.716999999999999</v>
      </c>
      <c r="C204" s="4">
        <v>46.762999999999998</v>
      </c>
      <c r="D204" s="4">
        <v>47.716999999999999</v>
      </c>
      <c r="E204" s="4">
        <v>46.725000000000001</v>
      </c>
      <c r="F204" s="5">
        <v>2.01E-2</v>
      </c>
      <c r="G204" s="35">
        <f t="shared" si="6"/>
        <v>0.99199999999999733</v>
      </c>
      <c r="H204" s="34">
        <f t="shared" si="7"/>
        <v>1.435919417059576E-2</v>
      </c>
    </row>
    <row r="205" spans="1:8">
      <c r="A205" s="2" t="s">
        <v>207</v>
      </c>
      <c r="B205" s="3">
        <v>46.774999999999999</v>
      </c>
      <c r="C205" s="4">
        <v>46.66</v>
      </c>
      <c r="D205" s="4">
        <v>46.82</v>
      </c>
      <c r="E205" s="4">
        <v>46.472000000000001</v>
      </c>
      <c r="F205" s="5">
        <v>1.6000000000000001E-3</v>
      </c>
      <c r="G205" s="35">
        <f t="shared" si="6"/>
        <v>0.34799999999999898</v>
      </c>
      <c r="H205" s="34">
        <f t="shared" si="7"/>
        <v>6.6970494469049966E-3</v>
      </c>
    </row>
    <row r="206" spans="1:8">
      <c r="A206" s="2" t="s">
        <v>208</v>
      </c>
      <c r="B206" s="6">
        <v>46.698</v>
      </c>
      <c r="C206" s="4">
        <v>46.737000000000002</v>
      </c>
      <c r="D206" s="4">
        <v>46.881</v>
      </c>
      <c r="E206" s="4">
        <v>46.603000000000002</v>
      </c>
      <c r="F206" s="7">
        <v>-1.2999999999999999E-3</v>
      </c>
      <c r="G206" s="35">
        <f t="shared" si="6"/>
        <v>0.27799999999999869</v>
      </c>
      <c r="H206" s="34">
        <f t="shared" si="7"/>
        <v>7.7407702066355482E-3</v>
      </c>
    </row>
    <row r="207" spans="1:8">
      <c r="A207" s="2" t="s">
        <v>209</v>
      </c>
      <c r="B207" s="3">
        <v>46.761000000000003</v>
      </c>
      <c r="C207" s="4">
        <v>46.506999999999998</v>
      </c>
      <c r="D207" s="4">
        <v>46.825000000000003</v>
      </c>
      <c r="E207" s="4">
        <v>46.383000000000003</v>
      </c>
      <c r="F207" s="5">
        <v>5.1999999999999998E-3</v>
      </c>
      <c r="G207" s="35">
        <f t="shared" si="6"/>
        <v>0.44200000000000017</v>
      </c>
      <c r="H207" s="34">
        <f t="shared" si="7"/>
        <v>4.7506448839208957E-3</v>
      </c>
    </row>
    <row r="208" spans="1:8">
      <c r="A208" s="2" t="s">
        <v>210</v>
      </c>
      <c r="B208" s="3">
        <v>46.52</v>
      </c>
      <c r="C208" s="4">
        <v>46.52</v>
      </c>
      <c r="D208" s="4">
        <v>46.52</v>
      </c>
      <c r="E208" s="4">
        <v>46.52</v>
      </c>
      <c r="F208" s="5">
        <v>0</v>
      </c>
      <c r="G208" s="35">
        <f t="shared" si="6"/>
        <v>0</v>
      </c>
      <c r="H208" s="34">
        <f t="shared" si="7"/>
        <v>4.6401208589619044E-3</v>
      </c>
    </row>
    <row r="209" spans="1:8">
      <c r="A209" s="2" t="s">
        <v>211</v>
      </c>
      <c r="B209" s="3">
        <v>46.518000000000001</v>
      </c>
      <c r="C209" s="4">
        <v>46.335000000000001</v>
      </c>
      <c r="D209" s="4">
        <v>46.561999999999998</v>
      </c>
      <c r="E209" s="4">
        <v>46.131999999999998</v>
      </c>
      <c r="F209" s="5">
        <v>3.5999999999999999E-3</v>
      </c>
      <c r="G209" s="35">
        <f t="shared" si="6"/>
        <v>0.42999999999999972</v>
      </c>
      <c r="H209" s="34">
        <f t="shared" si="7"/>
        <v>9.1072123071604897E-3</v>
      </c>
    </row>
    <row r="210" spans="1:8">
      <c r="A210" s="2" t="s">
        <v>212</v>
      </c>
      <c r="B210" s="3">
        <v>46.35</v>
      </c>
      <c r="C210" s="4">
        <v>46.281999999999996</v>
      </c>
      <c r="D210" s="4">
        <v>46.502000000000002</v>
      </c>
      <c r="E210" s="4">
        <v>46.088999999999999</v>
      </c>
      <c r="F210" s="5">
        <v>1E-3</v>
      </c>
      <c r="G210" s="35">
        <f t="shared" si="6"/>
        <v>0.41300000000000381</v>
      </c>
      <c r="H210" s="34">
        <f t="shared" si="7"/>
        <v>8.7521477663230762E-3</v>
      </c>
    </row>
    <row r="211" spans="1:8">
      <c r="A211" s="2" t="s">
        <v>213</v>
      </c>
      <c r="B211" s="6">
        <v>46.302</v>
      </c>
      <c r="C211" s="4">
        <v>46.56</v>
      </c>
      <c r="D211" s="4">
        <v>46.628</v>
      </c>
      <c r="E211" s="4">
        <v>46.225999999999999</v>
      </c>
      <c r="F211" s="7">
        <v>-6.1000000000000004E-3</v>
      </c>
      <c r="G211" s="35">
        <f t="shared" si="6"/>
        <v>0.40200000000000102</v>
      </c>
      <c r="H211" s="34">
        <f t="shared" si="7"/>
        <v>9.5654958898259927E-3</v>
      </c>
    </row>
    <row r="212" spans="1:8">
      <c r="A212" s="2" t="s">
        <v>214</v>
      </c>
      <c r="B212" s="6">
        <v>46.587000000000003</v>
      </c>
      <c r="C212" s="4">
        <v>46.835000000000001</v>
      </c>
      <c r="D212" s="4">
        <v>46.962000000000003</v>
      </c>
      <c r="E212" s="4">
        <v>46.468000000000004</v>
      </c>
      <c r="F212" s="7">
        <v>-5.7999999999999996E-3</v>
      </c>
      <c r="G212" s="35">
        <f t="shared" si="6"/>
        <v>0.49399999999999977</v>
      </c>
      <c r="H212" s="34">
        <f t="shared" si="7"/>
        <v>8.9087097878165471E-3</v>
      </c>
    </row>
    <row r="213" spans="1:8">
      <c r="A213" s="2" t="s">
        <v>215</v>
      </c>
      <c r="B213" s="3">
        <v>46.860999999999997</v>
      </c>
      <c r="C213" s="4">
        <v>46.752000000000002</v>
      </c>
      <c r="D213" s="4">
        <v>47.027000000000001</v>
      </c>
      <c r="E213" s="4">
        <v>46.688000000000002</v>
      </c>
      <c r="F213" s="5">
        <v>1.2999999999999999E-3</v>
      </c>
      <c r="G213" s="35">
        <f t="shared" si="6"/>
        <v>0.33899999999999864</v>
      </c>
      <c r="H213" s="34">
        <f t="shared" si="7"/>
        <v>3.621872262227811E-3</v>
      </c>
    </row>
    <row r="214" spans="1:8">
      <c r="A214" s="2" t="s">
        <v>216</v>
      </c>
      <c r="B214" s="3">
        <v>46.798999999999999</v>
      </c>
      <c r="C214" s="4">
        <v>46.798999999999999</v>
      </c>
      <c r="D214" s="4">
        <v>46.798999999999999</v>
      </c>
      <c r="E214" s="4">
        <v>46.798999999999999</v>
      </c>
      <c r="F214" s="5">
        <v>6.9999999999999999E-4</v>
      </c>
      <c r="G214" s="35">
        <f t="shared" si="6"/>
        <v>0</v>
      </c>
      <c r="H214" s="34">
        <f t="shared" si="7"/>
        <v>3.9323675638607636E-3</v>
      </c>
    </row>
    <row r="215" spans="1:8">
      <c r="A215" s="2" t="s">
        <v>217</v>
      </c>
      <c r="B215" s="3">
        <v>46.768000000000001</v>
      </c>
      <c r="C215" s="4">
        <v>46.664000000000001</v>
      </c>
      <c r="D215" s="4">
        <v>46.91</v>
      </c>
      <c r="E215" s="4">
        <v>46.542999999999999</v>
      </c>
      <c r="F215" s="5">
        <v>2E-3</v>
      </c>
      <c r="G215" s="35">
        <f t="shared" si="6"/>
        <v>0.36699999999999733</v>
      </c>
      <c r="H215" s="34">
        <f t="shared" si="7"/>
        <v>7.5417681493825149E-3</v>
      </c>
    </row>
    <row r="216" spans="1:8">
      <c r="A216" s="2" t="s">
        <v>218</v>
      </c>
      <c r="B216" s="6">
        <v>46.673999999999999</v>
      </c>
      <c r="C216" s="4">
        <v>46.805999999999997</v>
      </c>
      <c r="D216" s="4">
        <v>46.911999999999999</v>
      </c>
      <c r="E216" s="4">
        <v>46.573</v>
      </c>
      <c r="F216" s="7">
        <v>-3.0999999999999999E-3</v>
      </c>
      <c r="G216" s="35">
        <f t="shared" si="6"/>
        <v>0.33899999999999864</v>
      </c>
      <c r="H216" s="34">
        <f t="shared" si="7"/>
        <v>7.2471479652648184E-3</v>
      </c>
    </row>
    <row r="217" spans="1:8">
      <c r="A217" s="2" t="s">
        <v>219</v>
      </c>
      <c r="B217" s="6">
        <v>46.820999999999998</v>
      </c>
      <c r="C217" s="4">
        <v>46.984000000000002</v>
      </c>
      <c r="D217" s="4">
        <v>47.026000000000003</v>
      </c>
      <c r="E217" s="4">
        <v>46.683999999999997</v>
      </c>
      <c r="F217" s="7">
        <v>-3.8E-3</v>
      </c>
      <c r="G217" s="35">
        <f t="shared" si="6"/>
        <v>0.34200000000000585</v>
      </c>
      <c r="H217" s="34">
        <f t="shared" si="7"/>
        <v>9.6197252735441777E-3</v>
      </c>
    </row>
    <row r="218" spans="1:8">
      <c r="A218" s="2" t="s">
        <v>220</v>
      </c>
      <c r="B218" s="3">
        <v>46.999000000000002</v>
      </c>
      <c r="C218" s="4">
        <v>46.518999999999998</v>
      </c>
      <c r="D218" s="4">
        <v>47.036999999999999</v>
      </c>
      <c r="E218" s="4">
        <v>46.484000000000002</v>
      </c>
      <c r="F218" s="5">
        <v>9.9000000000000008E-3</v>
      </c>
      <c r="G218" s="35">
        <f t="shared" si="6"/>
        <v>0.55299999999999727</v>
      </c>
      <c r="H218" s="34">
        <f t="shared" si="7"/>
        <v>1.3127320897305002E-2</v>
      </c>
    </row>
    <row r="219" spans="1:8">
      <c r="A219" s="2" t="s">
        <v>221</v>
      </c>
      <c r="B219" s="3">
        <v>46.536000000000001</v>
      </c>
      <c r="C219" s="4">
        <v>46.048999999999999</v>
      </c>
      <c r="D219" s="4">
        <v>46.631999999999998</v>
      </c>
      <c r="E219" s="4">
        <v>45.975999999999999</v>
      </c>
      <c r="F219" s="5">
        <v>1.0200000000000001E-2</v>
      </c>
      <c r="G219" s="35">
        <f t="shared" si="6"/>
        <v>0.65599999999999881</v>
      </c>
      <c r="H219" s="34">
        <f t="shared" si="7"/>
        <v>7.120373385433614E-3</v>
      </c>
    </row>
    <row r="220" spans="1:8">
      <c r="A220" s="2" t="s">
        <v>222</v>
      </c>
      <c r="B220" s="6">
        <v>46.064999999999998</v>
      </c>
      <c r="C220" s="4">
        <v>46.064999999999998</v>
      </c>
      <c r="D220" s="4">
        <v>46.064999999999998</v>
      </c>
      <c r="E220" s="4">
        <v>46.064999999999998</v>
      </c>
      <c r="F220" s="7">
        <v>-1E-4</v>
      </c>
      <c r="G220" s="35">
        <f t="shared" si="6"/>
        <v>0</v>
      </c>
      <c r="H220" s="34">
        <f t="shared" si="7"/>
        <v>4.2722001830943265E-3</v>
      </c>
    </row>
    <row r="221" spans="1:8">
      <c r="A221" s="2" t="s">
        <v>223</v>
      </c>
      <c r="B221" s="3">
        <v>46.069000000000003</v>
      </c>
      <c r="C221" s="4">
        <v>45.878</v>
      </c>
      <c r="D221" s="4">
        <v>46.075000000000003</v>
      </c>
      <c r="E221" s="4">
        <v>45.683</v>
      </c>
      <c r="F221" s="5">
        <v>3.8E-3</v>
      </c>
      <c r="G221" s="35">
        <f t="shared" si="6"/>
        <v>0.39200000000000301</v>
      </c>
      <c r="H221" s="34">
        <f t="shared" si="7"/>
        <v>8.5228508066270171E-3</v>
      </c>
    </row>
    <row r="222" spans="1:8">
      <c r="A222" s="2" t="s">
        <v>224</v>
      </c>
      <c r="B222" s="6">
        <v>45.893000000000001</v>
      </c>
      <c r="C222" s="4">
        <v>45.994</v>
      </c>
      <c r="D222" s="4">
        <v>46.097000000000001</v>
      </c>
      <c r="E222" s="4">
        <v>45.704999999999998</v>
      </c>
      <c r="F222" s="7">
        <v>-2.7000000000000001E-3</v>
      </c>
      <c r="G222" s="35">
        <f t="shared" si="6"/>
        <v>0.39200000000000301</v>
      </c>
      <c r="H222" s="34">
        <f t="shared" si="7"/>
        <v>8.1644633849365638E-3</v>
      </c>
    </row>
    <row r="223" spans="1:8">
      <c r="A223" s="2" t="s">
        <v>225</v>
      </c>
      <c r="B223" s="3">
        <v>46.015000000000001</v>
      </c>
      <c r="C223" s="4">
        <v>45.991999999999997</v>
      </c>
      <c r="D223" s="4">
        <v>46.244</v>
      </c>
      <c r="E223" s="4">
        <v>45.884999999999998</v>
      </c>
      <c r="F223" s="5">
        <v>1E-4</v>
      </c>
      <c r="G223" s="35">
        <f t="shared" si="6"/>
        <v>0.35900000000000176</v>
      </c>
      <c r="H223" s="34">
        <f t="shared" si="7"/>
        <v>1.1258978064404849E-2</v>
      </c>
    </row>
    <row r="224" spans="1:8">
      <c r="A224" s="2" t="s">
        <v>226</v>
      </c>
      <c r="B224" s="6">
        <v>46.01</v>
      </c>
      <c r="C224" s="4">
        <v>46.363</v>
      </c>
      <c r="D224" s="4">
        <v>46.414000000000001</v>
      </c>
      <c r="E224" s="4">
        <v>45.728999999999999</v>
      </c>
      <c r="F224" s="7">
        <v>-8.0000000000000002E-3</v>
      </c>
      <c r="G224" s="35">
        <f t="shared" si="6"/>
        <v>0.68500000000000227</v>
      </c>
      <c r="H224" s="34">
        <f t="shared" si="7"/>
        <v>1.3168012302960445E-2</v>
      </c>
    </row>
    <row r="225" spans="1:8">
      <c r="A225" s="2" t="s">
        <v>227</v>
      </c>
      <c r="B225" s="6">
        <v>46.381999999999998</v>
      </c>
      <c r="C225" s="4">
        <v>46.817999999999998</v>
      </c>
      <c r="D225" s="4">
        <v>46.887</v>
      </c>
      <c r="E225" s="4">
        <v>46.338999999999999</v>
      </c>
      <c r="F225" s="7">
        <v>-6.7000000000000002E-3</v>
      </c>
      <c r="G225" s="35">
        <f t="shared" si="6"/>
        <v>0.54800000000000182</v>
      </c>
      <c r="H225" s="34">
        <f t="shared" si="7"/>
        <v>7.6289451782932116E-3</v>
      </c>
    </row>
    <row r="226" spans="1:8">
      <c r="A226" s="2" t="s">
        <v>228</v>
      </c>
      <c r="B226" s="6">
        <v>46.694000000000003</v>
      </c>
      <c r="C226" s="4">
        <v>46.860999999999997</v>
      </c>
      <c r="D226" s="4">
        <v>46.860999999999997</v>
      </c>
      <c r="E226" s="4">
        <v>46.694000000000003</v>
      </c>
      <c r="F226" s="7">
        <v>-3.5999999999999999E-3</v>
      </c>
      <c r="G226" s="35">
        <f t="shared" si="6"/>
        <v>0.16699999999999449</v>
      </c>
      <c r="H226" s="34">
        <f t="shared" si="7"/>
        <v>5.9652348677598586E-3</v>
      </c>
    </row>
    <row r="227" spans="1:8">
      <c r="A227" s="2" t="s">
        <v>229</v>
      </c>
      <c r="B227" s="3">
        <v>46.860999999999997</v>
      </c>
      <c r="C227" s="4">
        <v>46.771000000000001</v>
      </c>
      <c r="D227" s="4">
        <v>46.976999999999997</v>
      </c>
      <c r="E227" s="4">
        <v>46.585999999999999</v>
      </c>
      <c r="F227" s="5">
        <v>1.5E-3</v>
      </c>
      <c r="G227" s="35">
        <f t="shared" si="6"/>
        <v>0.39099999999999824</v>
      </c>
      <c r="H227" s="34">
        <f t="shared" si="7"/>
        <v>7.4658794335343481E-3</v>
      </c>
    </row>
    <row r="228" spans="1:8">
      <c r="A228" s="2" t="s">
        <v>230</v>
      </c>
      <c r="B228" s="3">
        <v>46.792999999999999</v>
      </c>
      <c r="C228" s="4">
        <v>46.746000000000002</v>
      </c>
      <c r="D228" s="4">
        <v>46.87</v>
      </c>
      <c r="E228" s="4">
        <v>46.563000000000002</v>
      </c>
      <c r="F228" s="5">
        <v>1E-3</v>
      </c>
      <c r="G228" s="35">
        <f t="shared" si="6"/>
        <v>0.30699999999999505</v>
      </c>
      <c r="H228" s="34">
        <f t="shared" si="7"/>
        <v>9.326578629416828E-3</v>
      </c>
    </row>
    <row r="229" spans="1:8">
      <c r="A229" s="2" t="s">
        <v>231</v>
      </c>
      <c r="B229" s="6">
        <v>46.744</v>
      </c>
      <c r="C229" s="4">
        <v>47.177</v>
      </c>
      <c r="D229" s="4">
        <v>47.228000000000002</v>
      </c>
      <c r="E229" s="4">
        <v>46.655000000000001</v>
      </c>
      <c r="F229" s="7">
        <v>-9.2999999999999992E-3</v>
      </c>
      <c r="G229" s="35">
        <f t="shared" si="6"/>
        <v>0.5730000000000004</v>
      </c>
      <c r="H229" s="34">
        <f t="shared" si="7"/>
        <v>1.0058970046622531E-2</v>
      </c>
    </row>
    <row r="230" spans="1:8">
      <c r="A230" s="2" t="s">
        <v>232</v>
      </c>
      <c r="B230" s="3">
        <v>47.183999999999997</v>
      </c>
      <c r="C230" s="4">
        <v>46.972999999999999</v>
      </c>
      <c r="D230" s="4">
        <v>47.302999999999997</v>
      </c>
      <c r="E230" s="4">
        <v>46.930999999999997</v>
      </c>
      <c r="F230" s="5">
        <v>3.8999999999999998E-3</v>
      </c>
      <c r="G230" s="35">
        <f t="shared" si="6"/>
        <v>0.37199999999999989</v>
      </c>
      <c r="H230" s="34">
        <f t="shared" si="7"/>
        <v>1.0362025969558847E-2</v>
      </c>
    </row>
    <row r="231" spans="1:8">
      <c r="A231" s="2" t="s">
        <v>233</v>
      </c>
      <c r="B231" s="3">
        <v>47.002000000000002</v>
      </c>
      <c r="C231" s="4">
        <v>46.515999999999998</v>
      </c>
      <c r="D231" s="4">
        <v>47.091000000000001</v>
      </c>
      <c r="E231" s="4">
        <v>46.499000000000002</v>
      </c>
      <c r="F231" s="5">
        <v>9.4000000000000004E-3</v>
      </c>
      <c r="G231" s="35">
        <f t="shared" si="6"/>
        <v>0.59199999999999875</v>
      </c>
      <c r="H231" s="34">
        <f t="shared" si="7"/>
        <v>6.3565691706395089E-3</v>
      </c>
    </row>
    <row r="232" spans="1:8">
      <c r="A232" s="2" t="s">
        <v>234</v>
      </c>
      <c r="B232" s="6">
        <v>46.566000000000003</v>
      </c>
      <c r="C232" s="4">
        <v>46.566000000000003</v>
      </c>
      <c r="D232" s="4">
        <v>46.566000000000003</v>
      </c>
      <c r="E232" s="4">
        <v>46.566000000000003</v>
      </c>
      <c r="F232" s="7">
        <v>0</v>
      </c>
      <c r="G232" s="35">
        <f t="shared" si="6"/>
        <v>0</v>
      </c>
      <c r="H232" s="34">
        <f t="shared" si="7"/>
        <v>3.3294668556944104E-3</v>
      </c>
    </row>
    <row r="233" spans="1:8">
      <c r="A233" s="2" t="s">
        <v>235</v>
      </c>
      <c r="B233" s="6">
        <v>46.566000000000003</v>
      </c>
      <c r="C233" s="4">
        <v>46.554000000000002</v>
      </c>
      <c r="D233" s="4">
        <v>46.781999999999996</v>
      </c>
      <c r="E233" s="4">
        <v>46.472000000000001</v>
      </c>
      <c r="F233" s="7">
        <v>0</v>
      </c>
      <c r="G233" s="35">
        <f t="shared" si="6"/>
        <v>0.30999999999999517</v>
      </c>
      <c r="H233" s="34">
        <f t="shared" si="7"/>
        <v>6.5978938319363554E-3</v>
      </c>
    </row>
    <row r="234" spans="1:8">
      <c r="A234" s="2" t="s">
        <v>236</v>
      </c>
      <c r="B234" s="3">
        <v>46.567999999999998</v>
      </c>
      <c r="C234" s="4">
        <v>46.53</v>
      </c>
      <c r="D234" s="4">
        <v>46.667999999999999</v>
      </c>
      <c r="E234" s="4">
        <v>46.363999999999997</v>
      </c>
      <c r="F234" s="5">
        <v>4.0000000000000002E-4</v>
      </c>
      <c r="G234" s="35">
        <f t="shared" si="6"/>
        <v>0.30400000000000205</v>
      </c>
      <c r="H234" s="34">
        <f t="shared" si="7"/>
        <v>5.9940703819877095E-3</v>
      </c>
    </row>
    <row r="235" spans="1:8">
      <c r="A235" s="2" t="s">
        <v>237</v>
      </c>
      <c r="B235" s="6">
        <v>46.551000000000002</v>
      </c>
      <c r="C235" s="4">
        <v>46.545999999999999</v>
      </c>
      <c r="D235" s="4">
        <v>46.667999999999999</v>
      </c>
      <c r="E235" s="4">
        <v>46.414000000000001</v>
      </c>
      <c r="F235" s="7">
        <v>-2.9999999999999997E-4</v>
      </c>
      <c r="G235" s="35">
        <f t="shared" si="6"/>
        <v>0.25399999999999778</v>
      </c>
      <c r="H235" s="34">
        <f t="shared" si="7"/>
        <v>6.9600599635935168E-3</v>
      </c>
    </row>
    <row r="236" spans="1:8">
      <c r="A236" s="2" t="s">
        <v>238</v>
      </c>
      <c r="B236" s="6">
        <v>46.564999999999998</v>
      </c>
      <c r="C236" s="4">
        <v>46.695</v>
      </c>
      <c r="D236" s="4">
        <v>46.783999999999999</v>
      </c>
      <c r="E236" s="4">
        <v>46.387999999999998</v>
      </c>
      <c r="F236" s="7">
        <v>-3.3E-3</v>
      </c>
      <c r="G236" s="35">
        <f t="shared" si="6"/>
        <v>0.3960000000000008</v>
      </c>
      <c r="H236" s="34">
        <f t="shared" si="7"/>
        <v>9.079104223433259E-3</v>
      </c>
    </row>
    <row r="237" spans="1:8">
      <c r="A237" s="2" t="s">
        <v>239</v>
      </c>
      <c r="B237" s="6">
        <v>46.719000000000001</v>
      </c>
      <c r="C237" s="4">
        <v>46.975999999999999</v>
      </c>
      <c r="D237" s="4">
        <v>47.057000000000002</v>
      </c>
      <c r="E237" s="4">
        <v>46.6</v>
      </c>
      <c r="F237" s="7">
        <v>-1.2500000000000001E-2</v>
      </c>
      <c r="G237" s="35">
        <f t="shared" si="6"/>
        <v>0.45700000000000074</v>
      </c>
      <c r="H237" s="34">
        <f t="shared" si="7"/>
        <v>8.1923608894563585E-3</v>
      </c>
    </row>
    <row r="238" spans="1:8">
      <c r="A238" s="2" t="s">
        <v>240</v>
      </c>
      <c r="B238" s="3">
        <v>47.308</v>
      </c>
      <c r="C238" s="4">
        <v>46.994999999999997</v>
      </c>
      <c r="D238" s="4">
        <v>47.308</v>
      </c>
      <c r="E238" s="4">
        <v>46.994999999999997</v>
      </c>
      <c r="F238" s="5">
        <v>6.7000000000000002E-3</v>
      </c>
      <c r="G238" s="35">
        <f t="shared" si="6"/>
        <v>0.31300000000000239</v>
      </c>
      <c r="H238" s="34">
        <f t="shared" si="7"/>
        <v>9.2240797028031313E-3</v>
      </c>
    </row>
    <row r="239" spans="1:8">
      <c r="A239" s="2" t="s">
        <v>241</v>
      </c>
      <c r="B239" s="6">
        <v>46.993000000000002</v>
      </c>
      <c r="C239" s="4">
        <v>47.375999999999998</v>
      </c>
      <c r="D239" s="4">
        <v>47.451000000000001</v>
      </c>
      <c r="E239" s="4">
        <v>46.89</v>
      </c>
      <c r="F239" s="7">
        <v>-8.5000000000000006E-3</v>
      </c>
      <c r="G239" s="35">
        <f t="shared" si="6"/>
        <v>0.56099999999999994</v>
      </c>
      <c r="H239" s="34">
        <f t="shared" si="7"/>
        <v>1.3229571984435825E-2</v>
      </c>
    </row>
    <row r="240" spans="1:8">
      <c r="A240" s="2" t="s">
        <v>242</v>
      </c>
      <c r="B240" s="6">
        <v>47.396999999999998</v>
      </c>
      <c r="C240" s="4">
        <v>47.545000000000002</v>
      </c>
      <c r="D240" s="4">
        <v>47.64</v>
      </c>
      <c r="E240" s="4">
        <v>46.942999999999998</v>
      </c>
      <c r="F240" s="7">
        <v>-3.7000000000000002E-3</v>
      </c>
      <c r="G240" s="35">
        <f t="shared" si="6"/>
        <v>0.69700000000000273</v>
      </c>
      <c r="H240" s="34">
        <f t="shared" si="7"/>
        <v>1.2099979083873703E-2</v>
      </c>
    </row>
    <row r="241" spans="1:8">
      <c r="A241" s="2" t="s">
        <v>243</v>
      </c>
      <c r="B241" s="6">
        <v>47.573</v>
      </c>
      <c r="C241" s="4">
        <v>47.81</v>
      </c>
      <c r="D241" s="4">
        <v>47.991999999999997</v>
      </c>
      <c r="E241" s="4">
        <v>47.531999999999996</v>
      </c>
      <c r="F241" s="7">
        <v>-5.4999999999999997E-3</v>
      </c>
      <c r="G241" s="35">
        <f t="shared" si="6"/>
        <v>0.46000000000000085</v>
      </c>
      <c r="H241" s="34">
        <f t="shared" si="7"/>
        <v>8.3308851303143163E-3</v>
      </c>
    </row>
    <row r="242" spans="1:8">
      <c r="A242" s="2" t="s">
        <v>244</v>
      </c>
      <c r="B242" s="3">
        <v>47.835999999999999</v>
      </c>
      <c r="C242" s="4">
        <v>47.654000000000003</v>
      </c>
      <c r="D242" s="4">
        <v>47.835999999999999</v>
      </c>
      <c r="E242" s="4">
        <v>47.502000000000002</v>
      </c>
      <c r="F242" s="5">
        <v>3.3999999999999998E-3</v>
      </c>
      <c r="G242" s="35">
        <f t="shared" si="6"/>
        <v>0.33399999999999608</v>
      </c>
      <c r="H242" s="34">
        <f t="shared" si="7"/>
        <v>7.4684873949579676E-3</v>
      </c>
    </row>
    <row r="243" spans="1:8">
      <c r="A243" s="2" t="s">
        <v>245</v>
      </c>
      <c r="B243" s="3">
        <v>47.676000000000002</v>
      </c>
      <c r="C243" s="4">
        <v>47.6</v>
      </c>
      <c r="D243" s="4">
        <v>47.746000000000002</v>
      </c>
      <c r="E243" s="4">
        <v>47.369</v>
      </c>
      <c r="F243" s="5">
        <v>1.9E-3</v>
      </c>
      <c r="G243" s="35">
        <f t="shared" si="6"/>
        <v>0.37700000000000244</v>
      </c>
      <c r="H243" s="34">
        <f t="shared" si="7"/>
        <v>4.4278502313841658E-3</v>
      </c>
    </row>
    <row r="244" spans="1:8">
      <c r="A244" s="2" t="s">
        <v>246</v>
      </c>
      <c r="B244" s="6">
        <v>47.584000000000003</v>
      </c>
      <c r="C244" s="4">
        <v>47.54</v>
      </c>
      <c r="D244" s="4">
        <v>47.584000000000003</v>
      </c>
      <c r="E244" s="4">
        <v>47.54</v>
      </c>
      <c r="F244" s="7">
        <v>-2.9999999999999997E-4</v>
      </c>
      <c r="G244" s="35">
        <f t="shared" si="6"/>
        <v>4.4000000000004036E-2</v>
      </c>
      <c r="H244" s="34">
        <f t="shared" si="7"/>
        <v>6.3642920785778835E-3</v>
      </c>
    </row>
    <row r="245" spans="1:8">
      <c r="A245" s="2" t="s">
        <v>247</v>
      </c>
      <c r="B245" s="3">
        <v>47.598999999999997</v>
      </c>
      <c r="C245" s="4">
        <v>47.137999999999998</v>
      </c>
      <c r="D245" s="4">
        <v>47.651000000000003</v>
      </c>
      <c r="E245" s="4">
        <v>47.094999999999999</v>
      </c>
      <c r="F245" s="5">
        <v>9.4999999999999998E-3</v>
      </c>
      <c r="G245" s="35">
        <f t="shared" si="6"/>
        <v>0.55600000000000449</v>
      </c>
      <c r="H245" s="34">
        <f t="shared" si="7"/>
        <v>9.7719869706841076E-3</v>
      </c>
    </row>
    <row r="246" spans="1:8">
      <c r="A246" s="2" t="s">
        <v>248</v>
      </c>
      <c r="B246" s="3">
        <v>47.151000000000003</v>
      </c>
      <c r="C246" s="4">
        <v>46.970999999999997</v>
      </c>
      <c r="D246" s="4">
        <v>47.265000000000001</v>
      </c>
      <c r="E246" s="4">
        <v>46.902999999999999</v>
      </c>
      <c r="F246" s="5">
        <v>3.5000000000000001E-3</v>
      </c>
      <c r="G246" s="35">
        <f t="shared" si="6"/>
        <v>0.36200000000000188</v>
      </c>
      <c r="H246" s="34">
        <f t="shared" si="7"/>
        <v>6.6722090767623544E-3</v>
      </c>
    </row>
    <row r="247" spans="1:8">
      <c r="A247" s="2" t="s">
        <v>249</v>
      </c>
      <c r="B247" s="3">
        <v>46.988</v>
      </c>
      <c r="C247" s="4">
        <v>46.911000000000001</v>
      </c>
      <c r="D247" s="4">
        <v>47.095999999999997</v>
      </c>
      <c r="E247" s="4">
        <v>46.832000000000001</v>
      </c>
      <c r="F247" s="5">
        <v>1.2999999999999999E-3</v>
      </c>
      <c r="G247" s="35">
        <f t="shared" si="6"/>
        <v>0.26399999999999579</v>
      </c>
      <c r="H247" s="34">
        <f t="shared" si="7"/>
        <v>7.475172132729838E-3</v>
      </c>
    </row>
    <row r="248" spans="1:8">
      <c r="A248" s="2" t="s">
        <v>250</v>
      </c>
      <c r="B248" s="3">
        <v>46.927</v>
      </c>
      <c r="C248" s="4">
        <v>46.621000000000002</v>
      </c>
      <c r="D248" s="4">
        <v>47.018000000000001</v>
      </c>
      <c r="E248" s="4">
        <v>46.585000000000001</v>
      </c>
      <c r="F248" s="5">
        <v>6.0000000000000001E-3</v>
      </c>
      <c r="G248" s="35">
        <f t="shared" si="6"/>
        <v>0.43299999999999983</v>
      </c>
      <c r="H248" s="34">
        <f t="shared" si="7"/>
        <v>8.651114745631348E-3</v>
      </c>
    </row>
    <row r="249" spans="1:8">
      <c r="A249" s="2" t="s">
        <v>251</v>
      </c>
      <c r="B249" s="3">
        <v>46.649000000000001</v>
      </c>
      <c r="C249" s="4">
        <v>46.468000000000004</v>
      </c>
      <c r="D249" s="4">
        <v>46.677999999999997</v>
      </c>
      <c r="E249" s="4">
        <v>46.307000000000002</v>
      </c>
      <c r="F249" s="5">
        <v>2.5000000000000001E-3</v>
      </c>
      <c r="G249" s="35">
        <f t="shared" si="6"/>
        <v>0.37099999999999511</v>
      </c>
      <c r="H249" s="34">
        <f t="shared" si="7"/>
        <v>3.9862469109272066E-3</v>
      </c>
    </row>
    <row r="250" spans="1:8">
      <c r="A250" s="2" t="s">
        <v>252</v>
      </c>
      <c r="B250" s="3">
        <v>46.534999999999997</v>
      </c>
      <c r="C250" s="4">
        <v>46.534999999999997</v>
      </c>
      <c r="D250" s="4">
        <v>46.534999999999997</v>
      </c>
      <c r="E250" s="4">
        <v>46.534999999999997</v>
      </c>
      <c r="F250" s="5">
        <v>2.0000000000000001E-4</v>
      </c>
      <c r="G250" s="35">
        <f t="shared" si="6"/>
        <v>0</v>
      </c>
      <c r="H250" s="34">
        <f t="shared" si="7"/>
        <v>5.1352678666752253E-3</v>
      </c>
    </row>
    <row r="251" spans="1:8">
      <c r="A251" s="2" t="s">
        <v>253</v>
      </c>
      <c r="B251" s="6">
        <v>46.526000000000003</v>
      </c>
      <c r="C251" s="4">
        <v>46.832999999999998</v>
      </c>
      <c r="D251" s="4">
        <v>46.905000000000001</v>
      </c>
      <c r="E251" s="4">
        <v>46.423999999999999</v>
      </c>
      <c r="F251" s="7">
        <v>-7.1000000000000004E-3</v>
      </c>
      <c r="G251" s="35">
        <f t="shared" si="6"/>
        <v>0.48100000000000165</v>
      </c>
      <c r="H251" s="34">
        <f t="shared" si="7"/>
        <v>8.1091435382257843E-3</v>
      </c>
    </row>
    <row r="252" spans="1:8">
      <c r="A252" s="2" t="s">
        <v>254</v>
      </c>
      <c r="B252" s="6">
        <v>46.856999999999999</v>
      </c>
      <c r="C252" s="4">
        <v>46.984000000000002</v>
      </c>
      <c r="D252" s="4">
        <v>46.991</v>
      </c>
      <c r="E252" s="4">
        <v>46.71</v>
      </c>
      <c r="F252" s="7">
        <v>-3.0000000000000001E-3</v>
      </c>
      <c r="G252" s="35">
        <f t="shared" si="6"/>
        <v>0.28099999999999881</v>
      </c>
      <c r="H252" s="34">
        <f t="shared" si="7"/>
        <v>8.6620835536753323E-3</v>
      </c>
    </row>
    <row r="253" spans="1:8">
      <c r="A253" s="2" t="s">
        <v>255</v>
      </c>
      <c r="B253" s="6">
        <v>46.997999999999998</v>
      </c>
      <c r="C253" s="4">
        <v>47.274999999999999</v>
      </c>
      <c r="D253" s="4">
        <v>47.402000000000001</v>
      </c>
      <c r="E253" s="4">
        <v>46.863999999999997</v>
      </c>
      <c r="F253" s="7">
        <v>-6.1000000000000004E-3</v>
      </c>
      <c r="G253" s="35">
        <f t="shared" si="6"/>
        <v>0.53800000000000381</v>
      </c>
      <c r="H253" s="34">
        <f t="shared" si="7"/>
        <v>9.6092991856883813E-3</v>
      </c>
    </row>
    <row r="254" spans="1:8">
      <c r="A254" s="2" t="s">
        <v>256</v>
      </c>
      <c r="B254" s="6">
        <v>47.286000000000001</v>
      </c>
      <c r="C254" s="4">
        <v>47.402000000000001</v>
      </c>
      <c r="D254" s="4">
        <v>47.58</v>
      </c>
      <c r="E254" s="4">
        <v>47.207000000000001</v>
      </c>
      <c r="F254" s="7">
        <v>-3.0000000000000001E-3</v>
      </c>
      <c r="G254" s="35">
        <f t="shared" si="6"/>
        <v>0.37299999999999756</v>
      </c>
      <c r="H254" s="34">
        <f t="shared" si="7"/>
        <v>9.0295589286464549E-3</v>
      </c>
    </row>
    <row r="255" spans="1:8">
      <c r="A255" s="2" t="s">
        <v>257</v>
      </c>
      <c r="B255" s="6">
        <v>47.43</v>
      </c>
      <c r="C255" s="4">
        <v>47.566000000000003</v>
      </c>
      <c r="D255" s="4">
        <v>47.738</v>
      </c>
      <c r="E255" s="4">
        <v>47.252000000000002</v>
      </c>
      <c r="F255" s="7">
        <v>-5.4999999999999997E-3</v>
      </c>
      <c r="G255" s="35">
        <f t="shared" si="6"/>
        <v>0.4859999999999971</v>
      </c>
      <c r="H255" s="34">
        <f t="shared" si="7"/>
        <v>5.0949805006918801E-3</v>
      </c>
    </row>
    <row r="256" spans="1:8">
      <c r="A256" s="2" t="s">
        <v>258</v>
      </c>
      <c r="B256" s="3">
        <v>47.694000000000003</v>
      </c>
      <c r="C256" s="4">
        <v>47.694000000000003</v>
      </c>
      <c r="D256" s="4">
        <v>47.694000000000003</v>
      </c>
      <c r="E256" s="4">
        <v>47.694000000000003</v>
      </c>
      <c r="F256" s="5">
        <v>2.3999999999999998E-3</v>
      </c>
      <c r="G256" s="35">
        <f t="shared" si="6"/>
        <v>0</v>
      </c>
      <c r="H256" s="34">
        <f t="shared" si="7"/>
        <v>3.2946509138983911E-3</v>
      </c>
    </row>
    <row r="257" spans="1:8">
      <c r="A257" s="2" t="s">
        <v>259</v>
      </c>
      <c r="B257" s="6">
        <v>47.582000000000001</v>
      </c>
      <c r="C257" s="4">
        <v>47.652999999999999</v>
      </c>
      <c r="D257" s="4">
        <v>47.787999999999997</v>
      </c>
      <c r="E257" s="4">
        <v>47.473999999999997</v>
      </c>
      <c r="F257" s="7">
        <v>-2.0999999999999999E-3</v>
      </c>
      <c r="G257" s="35">
        <f t="shared" si="6"/>
        <v>0.31400000000000006</v>
      </c>
      <c r="H257" s="34">
        <f t="shared" si="7"/>
        <v>8.9392760238100402E-3</v>
      </c>
    </row>
    <row r="258" spans="1:8">
      <c r="A258" s="2" t="s">
        <v>260</v>
      </c>
      <c r="B258" s="3">
        <v>47.68</v>
      </c>
      <c r="C258" s="4">
        <v>47.542999999999999</v>
      </c>
      <c r="D258" s="4">
        <v>47.81</v>
      </c>
      <c r="E258" s="4">
        <v>47.274000000000001</v>
      </c>
      <c r="F258" s="5">
        <v>2.3999999999999998E-3</v>
      </c>
      <c r="G258" s="35">
        <f t="shared" si="6"/>
        <v>0.53600000000000136</v>
      </c>
      <c r="H258" s="34">
        <f t="shared" si="7"/>
        <v>9.7866817392032734E-3</v>
      </c>
    </row>
    <row r="259" spans="1:8">
      <c r="A259" s="2" t="s">
        <v>261</v>
      </c>
      <c r="B259" s="6">
        <v>47.567</v>
      </c>
      <c r="C259" s="4">
        <v>47.768999999999998</v>
      </c>
      <c r="D259" s="4">
        <v>47.825000000000003</v>
      </c>
      <c r="E259" s="4">
        <v>47.426000000000002</v>
      </c>
      <c r="F259" s="7">
        <v>-4.7000000000000002E-3</v>
      </c>
      <c r="G259" s="35">
        <f t="shared" ref="G259:G322" si="8">D259-E259</f>
        <v>0.39900000000000091</v>
      </c>
      <c r="H259" s="34">
        <f t="shared" ref="H259:H322" si="9">(SUM(G259:G260)/2)/C260</f>
        <v>9.8562585684018652E-3</v>
      </c>
    </row>
    <row r="260" spans="1:8">
      <c r="A260" s="2" t="s">
        <v>262</v>
      </c>
      <c r="B260" s="6">
        <v>47.793999999999997</v>
      </c>
      <c r="C260" s="4">
        <v>48.142000000000003</v>
      </c>
      <c r="D260" s="4">
        <v>48.185000000000002</v>
      </c>
      <c r="E260" s="4">
        <v>47.634999999999998</v>
      </c>
      <c r="F260" s="7">
        <v>-7.7999999999999996E-3</v>
      </c>
      <c r="G260" s="35">
        <f t="shared" si="8"/>
        <v>0.55000000000000426</v>
      </c>
      <c r="H260" s="34">
        <f t="shared" si="9"/>
        <v>1.0381587918104276E-2</v>
      </c>
    </row>
    <row r="261" spans="1:8">
      <c r="A261" s="2" t="s">
        <v>263</v>
      </c>
      <c r="B261" s="6">
        <v>48.17</v>
      </c>
      <c r="C261" s="4">
        <v>48.402999999999999</v>
      </c>
      <c r="D261" s="4">
        <v>48.576999999999998</v>
      </c>
      <c r="E261" s="4">
        <v>48.122</v>
      </c>
      <c r="F261" s="7">
        <v>-6.4000000000000003E-3</v>
      </c>
      <c r="G261" s="35">
        <f t="shared" si="8"/>
        <v>0.45499999999999829</v>
      </c>
      <c r="H261" s="34">
        <f t="shared" si="9"/>
        <v>4.6928503651140546E-3</v>
      </c>
    </row>
    <row r="262" spans="1:8">
      <c r="A262" s="2" t="s">
        <v>264</v>
      </c>
      <c r="B262" s="3">
        <v>48.478000000000002</v>
      </c>
      <c r="C262" s="4">
        <v>48.478000000000002</v>
      </c>
      <c r="D262" s="4">
        <v>48.478000000000002</v>
      </c>
      <c r="E262" s="4">
        <v>48.478000000000002</v>
      </c>
      <c r="F262" s="5">
        <v>0</v>
      </c>
      <c r="G262" s="35">
        <f t="shared" si="8"/>
        <v>0</v>
      </c>
      <c r="H262" s="34">
        <f t="shared" si="9"/>
        <v>4.0852867933071114E-3</v>
      </c>
    </row>
    <row r="263" spans="1:8">
      <c r="A263" s="2" t="s">
        <v>265</v>
      </c>
      <c r="B263" s="6">
        <v>48.478000000000002</v>
      </c>
      <c r="C263" s="4">
        <v>48.588999999999999</v>
      </c>
      <c r="D263" s="4">
        <v>48.722000000000001</v>
      </c>
      <c r="E263" s="4">
        <v>48.325000000000003</v>
      </c>
      <c r="F263" s="7">
        <v>-2.8999999999999998E-3</v>
      </c>
      <c r="G263" s="35">
        <f t="shared" si="8"/>
        <v>0.39699999999999847</v>
      </c>
      <c r="H263" s="34">
        <f t="shared" si="9"/>
        <v>1.0756119151038575E-2</v>
      </c>
    </row>
    <row r="264" spans="1:8">
      <c r="A264" s="2" t="s">
        <v>266</v>
      </c>
      <c r="B264" s="3">
        <v>48.62</v>
      </c>
      <c r="C264" s="4">
        <v>48.576999999999998</v>
      </c>
      <c r="D264" s="4">
        <v>49.055</v>
      </c>
      <c r="E264" s="4">
        <v>48.406999999999996</v>
      </c>
      <c r="F264" s="5">
        <v>2.9999999999999997E-4</v>
      </c>
      <c r="G264" s="35">
        <f t="shared" si="8"/>
        <v>0.64800000000000324</v>
      </c>
      <c r="H264" s="34">
        <f t="shared" si="9"/>
        <v>1.6051836378754441E-2</v>
      </c>
    </row>
    <row r="265" spans="1:8">
      <c r="A265" s="2" t="s">
        <v>267</v>
      </c>
      <c r="B265" s="6">
        <v>48.604999999999997</v>
      </c>
      <c r="C265" s="4">
        <v>49.308999999999997</v>
      </c>
      <c r="D265" s="4">
        <v>49.478999999999999</v>
      </c>
      <c r="E265" s="4">
        <v>48.543999999999997</v>
      </c>
      <c r="F265" s="7">
        <v>-1.44E-2</v>
      </c>
      <c r="G265" s="35">
        <f t="shared" si="8"/>
        <v>0.93500000000000227</v>
      </c>
      <c r="H265" s="34">
        <f t="shared" si="9"/>
        <v>1.3831440043582678E-2</v>
      </c>
    </row>
    <row r="266" spans="1:8">
      <c r="A266" s="2" t="s">
        <v>268</v>
      </c>
      <c r="B266" s="6">
        <v>49.316000000000003</v>
      </c>
      <c r="C266" s="4">
        <v>49.561</v>
      </c>
      <c r="D266" s="4">
        <v>49.654000000000003</v>
      </c>
      <c r="E266" s="4">
        <v>49.218000000000004</v>
      </c>
      <c r="F266" s="7">
        <v>-5.1999999999999998E-3</v>
      </c>
      <c r="G266" s="35">
        <f t="shared" si="8"/>
        <v>0.43599999999999994</v>
      </c>
      <c r="H266" s="34">
        <f t="shared" si="9"/>
        <v>7.5150905432595557E-3</v>
      </c>
    </row>
    <row r="267" spans="1:8">
      <c r="A267" s="2" t="s">
        <v>269</v>
      </c>
      <c r="B267" s="6">
        <v>49.575000000000003</v>
      </c>
      <c r="C267" s="4">
        <v>49.7</v>
      </c>
      <c r="D267" s="4">
        <v>49.826000000000001</v>
      </c>
      <c r="E267" s="4">
        <v>49.515000000000001</v>
      </c>
      <c r="F267" s="7">
        <v>-3.2000000000000002E-3</v>
      </c>
      <c r="G267" s="35">
        <f t="shared" si="8"/>
        <v>0.31099999999999994</v>
      </c>
      <c r="H267" s="34">
        <f t="shared" si="9"/>
        <v>3.1266965596284152E-3</v>
      </c>
    </row>
    <row r="268" spans="1:8">
      <c r="A268" s="2" t="s">
        <v>270</v>
      </c>
      <c r="B268" s="3">
        <v>49.732999999999997</v>
      </c>
      <c r="C268" s="4">
        <v>49.732999999999997</v>
      </c>
      <c r="D268" s="4">
        <v>49.732999999999997</v>
      </c>
      <c r="E268" s="4">
        <v>49.732999999999997</v>
      </c>
      <c r="F268" s="5">
        <v>2.0000000000000001E-4</v>
      </c>
      <c r="G268" s="35">
        <f t="shared" si="8"/>
        <v>0</v>
      </c>
      <c r="H268" s="34">
        <f t="shared" si="9"/>
        <v>5.1618388291735503E-3</v>
      </c>
    </row>
    <row r="269" spans="1:8">
      <c r="A269" s="2" t="s">
        <v>271</v>
      </c>
      <c r="B269" s="3">
        <v>49.722000000000001</v>
      </c>
      <c r="C269" s="4">
        <v>49.401000000000003</v>
      </c>
      <c r="D269" s="4">
        <v>49.807000000000002</v>
      </c>
      <c r="E269" s="4">
        <v>49.296999999999997</v>
      </c>
      <c r="F269" s="5">
        <v>6.1999999999999998E-3</v>
      </c>
      <c r="G269" s="35">
        <f t="shared" si="8"/>
        <v>0.51000000000000512</v>
      </c>
      <c r="H269" s="34">
        <f t="shared" si="9"/>
        <v>7.0560842275764601E-3</v>
      </c>
    </row>
    <row r="270" spans="1:8">
      <c r="A270" s="2" t="s">
        <v>272</v>
      </c>
      <c r="B270" s="6">
        <v>49.414000000000001</v>
      </c>
      <c r="C270" s="4">
        <v>49.39</v>
      </c>
      <c r="D270" s="4">
        <v>49.497</v>
      </c>
      <c r="E270" s="4">
        <v>49.31</v>
      </c>
      <c r="F270" s="7">
        <v>0</v>
      </c>
      <c r="G270" s="35">
        <f t="shared" si="8"/>
        <v>0.18699999999999761</v>
      </c>
      <c r="H270" s="34">
        <f t="shared" si="9"/>
        <v>5.7213121417828069E-3</v>
      </c>
    </row>
    <row r="271" spans="1:8">
      <c r="A271" s="2" t="s">
        <v>273</v>
      </c>
      <c r="B271" s="3">
        <v>49.414999999999999</v>
      </c>
      <c r="C271" s="4">
        <v>49.201999999999998</v>
      </c>
      <c r="D271" s="4">
        <v>49.545999999999999</v>
      </c>
      <c r="E271" s="4">
        <v>49.17</v>
      </c>
      <c r="F271" s="5">
        <v>3.8E-3</v>
      </c>
      <c r="G271" s="35">
        <f t="shared" si="8"/>
        <v>0.37599999999999767</v>
      </c>
      <c r="H271" s="34">
        <f t="shared" si="9"/>
        <v>9.8339513138803701E-3</v>
      </c>
    </row>
    <row r="272" spans="1:8">
      <c r="A272" s="2" t="s">
        <v>274</v>
      </c>
      <c r="B272" s="6">
        <v>49.225999999999999</v>
      </c>
      <c r="C272" s="4">
        <v>49.624000000000002</v>
      </c>
      <c r="D272" s="4">
        <v>49.715000000000003</v>
      </c>
      <c r="E272" s="4">
        <v>49.115000000000002</v>
      </c>
      <c r="F272" s="7">
        <v>-8.6E-3</v>
      </c>
      <c r="G272" s="35">
        <f t="shared" si="8"/>
        <v>0.60000000000000142</v>
      </c>
      <c r="H272" s="34">
        <f t="shared" si="9"/>
        <v>1.1333975826205728E-2</v>
      </c>
    </row>
    <row r="273" spans="1:8">
      <c r="A273" s="2" t="s">
        <v>275</v>
      </c>
      <c r="B273" s="6">
        <v>49.652000000000001</v>
      </c>
      <c r="C273" s="4">
        <v>49.805999999999997</v>
      </c>
      <c r="D273" s="4">
        <v>50.079000000000001</v>
      </c>
      <c r="E273" s="4">
        <v>49.55</v>
      </c>
      <c r="F273" s="7">
        <v>-3.5000000000000001E-3</v>
      </c>
      <c r="G273" s="35">
        <f t="shared" si="8"/>
        <v>0.52900000000000347</v>
      </c>
      <c r="H273" s="34">
        <f t="shared" si="9"/>
        <v>5.3085800301054037E-3</v>
      </c>
    </row>
    <row r="274" spans="1:8">
      <c r="A274" s="2" t="s">
        <v>276</v>
      </c>
      <c r="B274" s="6">
        <v>49.825000000000003</v>
      </c>
      <c r="C274" s="4">
        <v>49.825000000000003</v>
      </c>
      <c r="D274" s="4">
        <v>49.825000000000003</v>
      </c>
      <c r="E274" s="4">
        <v>49.825000000000003</v>
      </c>
      <c r="F274" s="7">
        <v>0</v>
      </c>
      <c r="G274" s="35">
        <f t="shared" si="8"/>
        <v>0</v>
      </c>
      <c r="H274" s="34">
        <f t="shared" si="9"/>
        <v>5.5200582335813587E-3</v>
      </c>
    </row>
    <row r="275" spans="1:8">
      <c r="A275" s="2" t="s">
        <v>277</v>
      </c>
      <c r="B275" s="3">
        <v>49.826000000000001</v>
      </c>
      <c r="C275" s="4">
        <v>49.456000000000003</v>
      </c>
      <c r="D275" s="4">
        <v>49.942999999999998</v>
      </c>
      <c r="E275" s="4">
        <v>49.396999999999998</v>
      </c>
      <c r="F275" s="5">
        <v>6.8999999999999999E-3</v>
      </c>
      <c r="G275" s="35">
        <f t="shared" si="8"/>
        <v>0.54599999999999937</v>
      </c>
      <c r="H275" s="34">
        <f t="shared" si="9"/>
        <v>8.4240617967277238E-3</v>
      </c>
    </row>
    <row r="276" spans="1:8">
      <c r="A276" s="2" t="s">
        <v>278</v>
      </c>
      <c r="B276" s="3">
        <v>49.485999999999997</v>
      </c>
      <c r="C276" s="4">
        <v>49.323</v>
      </c>
      <c r="D276" s="4">
        <v>49.511000000000003</v>
      </c>
      <c r="E276" s="4">
        <v>49.225999999999999</v>
      </c>
      <c r="F276" s="5">
        <v>2.8E-3</v>
      </c>
      <c r="G276" s="35">
        <f t="shared" si="8"/>
        <v>0.28500000000000369</v>
      </c>
      <c r="H276" s="34">
        <f t="shared" si="9"/>
        <v>5.5225062432745619E-3</v>
      </c>
    </row>
    <row r="277" spans="1:8">
      <c r="A277" s="2" t="s">
        <v>279</v>
      </c>
      <c r="B277" s="3">
        <v>49.347000000000001</v>
      </c>
      <c r="C277" s="4">
        <v>49.253</v>
      </c>
      <c r="D277" s="4">
        <v>49.463000000000001</v>
      </c>
      <c r="E277" s="4">
        <v>49.204000000000001</v>
      </c>
      <c r="F277" s="5">
        <v>1.4E-3</v>
      </c>
      <c r="G277" s="35">
        <f t="shared" si="8"/>
        <v>0.25900000000000034</v>
      </c>
      <c r="H277" s="34">
        <f t="shared" si="9"/>
        <v>5.8727900833164294E-3</v>
      </c>
    </row>
    <row r="278" spans="1:8">
      <c r="A278" s="2" t="s">
        <v>280</v>
      </c>
      <c r="B278" s="3">
        <v>49.277000000000001</v>
      </c>
      <c r="C278" s="4">
        <v>49.21</v>
      </c>
      <c r="D278" s="4">
        <v>49.442</v>
      </c>
      <c r="E278" s="4">
        <v>49.122999999999998</v>
      </c>
      <c r="F278" s="5">
        <v>8.0000000000000004E-4</v>
      </c>
      <c r="G278" s="35">
        <f t="shared" si="8"/>
        <v>0.31900000000000261</v>
      </c>
      <c r="H278" s="34">
        <f t="shared" si="9"/>
        <v>5.6143205858421447E-3</v>
      </c>
    </row>
    <row r="279" spans="1:8">
      <c r="A279" s="2" t="s">
        <v>281</v>
      </c>
      <c r="B279" s="3">
        <v>49.235999999999997</v>
      </c>
      <c r="C279" s="4">
        <v>49.16</v>
      </c>
      <c r="D279" s="4">
        <v>49.363</v>
      </c>
      <c r="E279" s="4">
        <v>49.13</v>
      </c>
      <c r="F279" s="5">
        <v>5.1999999999999998E-3</v>
      </c>
      <c r="G279" s="35">
        <f t="shared" si="8"/>
        <v>0.23299999999999699</v>
      </c>
      <c r="H279" s="34">
        <f t="shared" si="9"/>
        <v>2.3785704077257295E-3</v>
      </c>
    </row>
    <row r="280" spans="1:8">
      <c r="A280" s="2" t="s">
        <v>282</v>
      </c>
      <c r="B280" s="6">
        <v>48.978999999999999</v>
      </c>
      <c r="C280" s="4">
        <v>48.978999999999999</v>
      </c>
      <c r="D280" s="4">
        <v>48.978999999999999</v>
      </c>
      <c r="E280" s="4">
        <v>48.978999999999999</v>
      </c>
      <c r="F280" s="7">
        <v>-4.4999999999999997E-3</v>
      </c>
      <c r="G280" s="35">
        <f t="shared" si="8"/>
        <v>0</v>
      </c>
      <c r="H280" s="34">
        <f t="shared" si="9"/>
        <v>3.8920442937114396E-3</v>
      </c>
    </row>
    <row r="281" spans="1:8">
      <c r="A281" s="2" t="s">
        <v>283</v>
      </c>
      <c r="B281" s="3">
        <v>49.201999999999998</v>
      </c>
      <c r="C281" s="4">
        <v>48.945999999999998</v>
      </c>
      <c r="D281" s="4">
        <v>49.231999999999999</v>
      </c>
      <c r="E281" s="4">
        <v>48.850999999999999</v>
      </c>
      <c r="F281" s="5">
        <v>4.5999999999999999E-3</v>
      </c>
      <c r="G281" s="35">
        <f t="shared" si="8"/>
        <v>0.38100000000000023</v>
      </c>
      <c r="H281" s="34">
        <f t="shared" si="9"/>
        <v>1.343259589687942E-2</v>
      </c>
    </row>
    <row r="282" spans="1:8">
      <c r="A282" s="2" t="s">
        <v>284</v>
      </c>
      <c r="B282" s="6">
        <v>48.978000000000002</v>
      </c>
      <c r="C282" s="4">
        <v>49.767000000000003</v>
      </c>
      <c r="D282" s="4">
        <v>49.860999999999997</v>
      </c>
      <c r="E282" s="4">
        <v>48.905000000000001</v>
      </c>
      <c r="F282" s="7">
        <v>-1.6199999999999999E-2</v>
      </c>
      <c r="G282" s="35">
        <f t="shared" si="8"/>
        <v>0.95599999999999596</v>
      </c>
      <c r="H282" s="34">
        <f t="shared" si="9"/>
        <v>1.4359322575491244E-2</v>
      </c>
    </row>
    <row r="283" spans="1:8">
      <c r="A283" s="2" t="s">
        <v>285</v>
      </c>
      <c r="B283" s="6">
        <v>49.783999999999999</v>
      </c>
      <c r="C283" s="4">
        <v>50.072000000000003</v>
      </c>
      <c r="D283" s="4">
        <v>50.173000000000002</v>
      </c>
      <c r="E283" s="4">
        <v>49.691000000000003</v>
      </c>
      <c r="F283" s="7">
        <v>-6.3E-3</v>
      </c>
      <c r="G283" s="35">
        <f t="shared" si="8"/>
        <v>0.48199999999999932</v>
      </c>
      <c r="H283" s="34">
        <f t="shared" si="9"/>
        <v>1.0791728688095912E-2</v>
      </c>
    </row>
    <row r="284" spans="1:8">
      <c r="A284" s="2" t="s">
        <v>286</v>
      </c>
      <c r="B284" s="3">
        <v>50.1</v>
      </c>
      <c r="C284" s="4">
        <v>49.713999999999999</v>
      </c>
      <c r="D284" s="4">
        <v>50.2</v>
      </c>
      <c r="E284" s="4">
        <v>49.609000000000002</v>
      </c>
      <c r="F284" s="5">
        <v>7.1999999999999998E-3</v>
      </c>
      <c r="G284" s="35">
        <f t="shared" si="8"/>
        <v>0.59100000000000108</v>
      </c>
      <c r="H284" s="34">
        <f t="shared" si="9"/>
        <v>1.2056867039831266E-2</v>
      </c>
    </row>
    <row r="285" spans="1:8">
      <c r="A285" s="2" t="s">
        <v>287</v>
      </c>
      <c r="B285" s="3">
        <v>49.74</v>
      </c>
      <c r="C285" s="4">
        <v>49.308</v>
      </c>
      <c r="D285" s="4">
        <v>49.884999999999998</v>
      </c>
      <c r="E285" s="4">
        <v>49.286999999999999</v>
      </c>
      <c r="F285" s="5">
        <v>5.0000000000000001E-3</v>
      </c>
      <c r="G285" s="35">
        <f t="shared" si="8"/>
        <v>0.59799999999999898</v>
      </c>
      <c r="H285" s="34">
        <f t="shared" si="9"/>
        <v>6.0410142438630061E-3</v>
      </c>
    </row>
    <row r="286" spans="1:8">
      <c r="A286" s="2" t="s">
        <v>288</v>
      </c>
      <c r="B286" s="3">
        <v>49.494999999999997</v>
      </c>
      <c r="C286" s="4">
        <v>49.494999999999997</v>
      </c>
      <c r="D286" s="4">
        <v>49.494999999999997</v>
      </c>
      <c r="E286" s="4">
        <v>49.494999999999997</v>
      </c>
      <c r="F286" s="5">
        <v>0</v>
      </c>
      <c r="G286" s="35">
        <f t="shared" si="8"/>
        <v>0</v>
      </c>
      <c r="H286" s="34">
        <f t="shared" si="9"/>
        <v>3.0592811702256943E-3</v>
      </c>
    </row>
    <row r="287" spans="1:8">
      <c r="A287" s="2" t="s">
        <v>289</v>
      </c>
      <c r="B287" s="3">
        <v>49.493000000000002</v>
      </c>
      <c r="C287" s="4">
        <v>49.357999999999997</v>
      </c>
      <c r="D287" s="4">
        <v>49.636000000000003</v>
      </c>
      <c r="E287" s="4">
        <v>49.334000000000003</v>
      </c>
      <c r="F287" s="5">
        <v>2.2000000000000001E-3</v>
      </c>
      <c r="G287" s="35">
        <f t="shared" si="8"/>
        <v>0.3019999999999996</v>
      </c>
      <c r="H287" s="34">
        <f t="shared" si="9"/>
        <v>6.5545161224862597E-3</v>
      </c>
    </row>
    <row r="288" spans="1:8">
      <c r="A288" s="2" t="s">
        <v>290</v>
      </c>
      <c r="B288" s="3">
        <v>49.386000000000003</v>
      </c>
      <c r="C288" s="4">
        <v>49.279000000000003</v>
      </c>
      <c r="D288" s="4">
        <v>49.444000000000003</v>
      </c>
      <c r="E288" s="4">
        <v>49.1</v>
      </c>
      <c r="F288" s="5">
        <v>1.6000000000000001E-3</v>
      </c>
      <c r="G288" s="35">
        <f t="shared" si="8"/>
        <v>0.34400000000000119</v>
      </c>
      <c r="H288" s="34">
        <f t="shared" si="9"/>
        <v>6.5830848193456273E-3</v>
      </c>
    </row>
    <row r="289" spans="1:8">
      <c r="A289" s="2" t="s">
        <v>291</v>
      </c>
      <c r="B289" s="6">
        <v>49.305</v>
      </c>
      <c r="C289" s="4">
        <v>49.292999999999999</v>
      </c>
      <c r="D289" s="4">
        <v>49.404000000000003</v>
      </c>
      <c r="E289" s="4">
        <v>49.098999999999997</v>
      </c>
      <c r="F289" s="7">
        <v>-2.9999999999999997E-4</v>
      </c>
      <c r="G289" s="35">
        <f t="shared" si="8"/>
        <v>0.30500000000000682</v>
      </c>
      <c r="H289" s="34">
        <f t="shared" si="9"/>
        <v>9.8029194095760226E-3</v>
      </c>
    </row>
    <row r="290" spans="1:8">
      <c r="A290" s="2" t="s">
        <v>292</v>
      </c>
      <c r="B290" s="3">
        <v>49.320999999999998</v>
      </c>
      <c r="C290" s="4">
        <v>48.914000000000001</v>
      </c>
      <c r="D290" s="4">
        <v>49.372</v>
      </c>
      <c r="E290" s="4">
        <v>48.718000000000004</v>
      </c>
      <c r="F290" s="5">
        <v>7.7000000000000002E-3</v>
      </c>
      <c r="G290" s="35">
        <f t="shared" si="8"/>
        <v>0.65399999999999636</v>
      </c>
      <c r="H290" s="34">
        <f t="shared" si="9"/>
        <v>1.5125511765435608E-2</v>
      </c>
    </row>
    <row r="291" spans="1:8">
      <c r="A291" s="2" t="s">
        <v>293</v>
      </c>
      <c r="B291" s="3">
        <v>48.942</v>
      </c>
      <c r="C291" s="4">
        <v>48.362000000000002</v>
      </c>
      <c r="D291" s="4">
        <v>49.104999999999997</v>
      </c>
      <c r="E291" s="4">
        <v>48.295999999999999</v>
      </c>
      <c r="F291" s="5">
        <v>1.11E-2</v>
      </c>
      <c r="G291" s="35">
        <f t="shared" si="8"/>
        <v>0.8089999999999975</v>
      </c>
      <c r="H291" s="34">
        <f t="shared" si="9"/>
        <v>9.7944302545933965E-3</v>
      </c>
    </row>
    <row r="292" spans="1:8">
      <c r="A292" s="2" t="s">
        <v>294</v>
      </c>
      <c r="B292" s="3">
        <v>48.405999999999999</v>
      </c>
      <c r="C292" s="4">
        <v>48.548000000000002</v>
      </c>
      <c r="D292" s="4">
        <v>48.548000000000002</v>
      </c>
      <c r="E292" s="4">
        <v>48.405999999999999</v>
      </c>
      <c r="F292" s="5">
        <v>0</v>
      </c>
      <c r="G292" s="35">
        <f t="shared" si="8"/>
        <v>0.14200000000000301</v>
      </c>
      <c r="H292" s="34">
        <f t="shared" si="9"/>
        <v>8.1879854891271607E-3</v>
      </c>
    </row>
    <row r="293" spans="1:8">
      <c r="A293" s="2" t="s">
        <v>295</v>
      </c>
      <c r="B293" s="6">
        <v>48.404000000000003</v>
      </c>
      <c r="C293" s="4">
        <v>48.790999999999997</v>
      </c>
      <c r="D293" s="4">
        <v>48.844000000000001</v>
      </c>
      <c r="E293" s="4">
        <v>48.186999999999998</v>
      </c>
      <c r="F293" s="7">
        <v>-8.5000000000000006E-3</v>
      </c>
      <c r="G293" s="35">
        <f t="shared" si="8"/>
        <v>0.65700000000000358</v>
      </c>
      <c r="H293" s="34">
        <f t="shared" si="9"/>
        <v>1.1715146669946504E-2</v>
      </c>
    </row>
    <row r="294" spans="1:8">
      <c r="A294" s="2" t="s">
        <v>296</v>
      </c>
      <c r="B294" s="3">
        <v>48.819000000000003</v>
      </c>
      <c r="C294" s="4">
        <v>48.783000000000001</v>
      </c>
      <c r="D294" s="4">
        <v>49.040999999999997</v>
      </c>
      <c r="E294" s="4">
        <v>48.555</v>
      </c>
      <c r="F294" s="5">
        <v>2.0000000000000001E-4</v>
      </c>
      <c r="G294" s="35">
        <f t="shared" si="8"/>
        <v>0.4859999999999971</v>
      </c>
      <c r="H294" s="34">
        <f t="shared" si="9"/>
        <v>1.1112490687856946E-2</v>
      </c>
    </row>
    <row r="295" spans="1:8">
      <c r="A295" s="2" t="s">
        <v>297</v>
      </c>
      <c r="B295" s="3">
        <v>48.808999999999997</v>
      </c>
      <c r="C295" s="4">
        <v>48.323999999999998</v>
      </c>
      <c r="D295" s="4">
        <v>48.898000000000003</v>
      </c>
      <c r="E295" s="4">
        <v>48.31</v>
      </c>
      <c r="F295" s="5">
        <v>9.7999999999999997E-3</v>
      </c>
      <c r="G295" s="35">
        <f t="shared" si="8"/>
        <v>0.58800000000000097</v>
      </c>
      <c r="H295" s="34">
        <f t="shared" si="9"/>
        <v>1.0564183375147716E-2</v>
      </c>
    </row>
    <row r="296" spans="1:8">
      <c r="A296" s="2" t="s">
        <v>298</v>
      </c>
      <c r="B296" s="3">
        <v>48.335999999999999</v>
      </c>
      <c r="C296" s="4">
        <v>48.228999999999999</v>
      </c>
      <c r="D296" s="4">
        <v>48.537999999999997</v>
      </c>
      <c r="E296" s="4">
        <v>48.106999999999999</v>
      </c>
      <c r="F296" s="5">
        <v>1.5E-3</v>
      </c>
      <c r="G296" s="35">
        <f t="shared" si="8"/>
        <v>0.43099999999999739</v>
      </c>
      <c r="H296" s="34">
        <f t="shared" si="9"/>
        <v>1.5041946819963859E-2</v>
      </c>
    </row>
    <row r="297" spans="1:8">
      <c r="A297" s="2" t="s">
        <v>299</v>
      </c>
      <c r="B297" s="6">
        <v>48.264000000000003</v>
      </c>
      <c r="C297" s="4">
        <v>49.228999999999999</v>
      </c>
      <c r="D297" s="4">
        <v>49.276000000000003</v>
      </c>
      <c r="E297" s="4">
        <v>48.225999999999999</v>
      </c>
      <c r="F297" s="7">
        <v>-1.7100000000000001E-2</v>
      </c>
      <c r="G297" s="35">
        <f t="shared" si="8"/>
        <v>1.0500000000000043</v>
      </c>
      <c r="H297" s="34">
        <f t="shared" si="9"/>
        <v>1.0691157903311247E-2</v>
      </c>
    </row>
    <row r="298" spans="1:8">
      <c r="A298" s="2" t="s">
        <v>300</v>
      </c>
      <c r="B298" s="6">
        <v>49.106000000000002</v>
      </c>
      <c r="C298" s="4">
        <v>49.106000000000002</v>
      </c>
      <c r="D298" s="4">
        <v>49.106000000000002</v>
      </c>
      <c r="E298" s="4">
        <v>49.106000000000002</v>
      </c>
      <c r="F298" s="7">
        <v>-2.8E-3</v>
      </c>
      <c r="G298" s="35">
        <f t="shared" si="8"/>
        <v>0</v>
      </c>
      <c r="H298" s="34">
        <f t="shared" si="9"/>
        <v>6.9509751809297918E-3</v>
      </c>
    </row>
    <row r="299" spans="1:8">
      <c r="A299" s="2" t="s">
        <v>301</v>
      </c>
      <c r="B299" s="3">
        <v>49.246000000000002</v>
      </c>
      <c r="C299" s="4">
        <v>48.914000000000001</v>
      </c>
      <c r="D299" s="4">
        <v>49.58</v>
      </c>
      <c r="E299" s="4">
        <v>48.9</v>
      </c>
      <c r="F299" s="5">
        <v>6.3E-3</v>
      </c>
      <c r="G299" s="35">
        <f t="shared" si="8"/>
        <v>0.67999999999999972</v>
      </c>
      <c r="H299" s="34">
        <f t="shared" si="9"/>
        <v>9.6200980392156885E-3</v>
      </c>
    </row>
    <row r="300" spans="1:8">
      <c r="A300" s="2" t="s">
        <v>302</v>
      </c>
      <c r="B300" s="6">
        <v>48.94</v>
      </c>
      <c r="C300" s="4">
        <v>48.96</v>
      </c>
      <c r="D300" s="4">
        <v>49.12</v>
      </c>
      <c r="E300" s="4">
        <v>48.857999999999997</v>
      </c>
      <c r="F300" s="7">
        <v>-1.1000000000000001E-3</v>
      </c>
      <c r="G300" s="35">
        <f t="shared" si="8"/>
        <v>0.26200000000000045</v>
      </c>
      <c r="H300" s="34">
        <f t="shared" si="9"/>
        <v>6.0748139843032978E-3</v>
      </c>
    </row>
    <row r="301" spans="1:8">
      <c r="A301" s="2" t="s">
        <v>303</v>
      </c>
      <c r="B301" s="6">
        <v>48.991999999999997</v>
      </c>
      <c r="C301" s="4">
        <v>49.055</v>
      </c>
      <c r="D301" s="4">
        <v>49.103999999999999</v>
      </c>
      <c r="E301" s="4">
        <v>48.77</v>
      </c>
      <c r="F301" s="7">
        <v>-1.8E-3</v>
      </c>
      <c r="G301" s="35">
        <f t="shared" si="8"/>
        <v>0.33399999999999608</v>
      </c>
      <c r="H301" s="34">
        <f t="shared" si="9"/>
        <v>1.3009774857783827E-2</v>
      </c>
    </row>
    <row r="302" spans="1:8">
      <c r="A302" s="2" t="s">
        <v>304</v>
      </c>
      <c r="B302" s="6">
        <v>49.082000000000001</v>
      </c>
      <c r="C302" s="4">
        <v>49.923999999999999</v>
      </c>
      <c r="D302" s="4">
        <v>49.981000000000002</v>
      </c>
      <c r="E302" s="4">
        <v>49.015999999999998</v>
      </c>
      <c r="F302" s="7">
        <v>-1.7399999999999999E-2</v>
      </c>
      <c r="G302" s="35">
        <f t="shared" si="8"/>
        <v>0.96500000000000341</v>
      </c>
      <c r="H302" s="34">
        <f t="shared" si="9"/>
        <v>1.4589045208028962E-2</v>
      </c>
    </row>
    <row r="303" spans="1:8">
      <c r="A303" s="2" t="s">
        <v>305</v>
      </c>
      <c r="B303" s="6">
        <v>49.951999999999998</v>
      </c>
      <c r="C303" s="4">
        <v>49.969000000000001</v>
      </c>
      <c r="D303" s="4">
        <v>50.104999999999997</v>
      </c>
      <c r="E303" s="4">
        <v>49.612000000000002</v>
      </c>
      <c r="F303" s="7">
        <v>-1.1999999999999999E-3</v>
      </c>
      <c r="G303" s="35">
        <f t="shared" si="8"/>
        <v>0.492999999999995</v>
      </c>
      <c r="H303" s="34">
        <f t="shared" si="9"/>
        <v>4.9287185331813232E-3</v>
      </c>
    </row>
    <row r="304" spans="1:8">
      <c r="A304" s="2" t="s">
        <v>306</v>
      </c>
      <c r="B304" s="3">
        <v>50.012999999999998</v>
      </c>
      <c r="C304" s="4">
        <v>50.012999999999998</v>
      </c>
      <c r="D304" s="4">
        <v>50.012999999999998</v>
      </c>
      <c r="E304" s="4">
        <v>50.012999999999998</v>
      </c>
      <c r="F304" s="5">
        <v>2.9999999999999997E-4</v>
      </c>
      <c r="G304" s="35">
        <f t="shared" si="8"/>
        <v>0</v>
      </c>
      <c r="H304" s="34">
        <f t="shared" si="9"/>
        <v>4.4695412734201299E-3</v>
      </c>
    </row>
    <row r="305" spans="1:8">
      <c r="A305" s="2" t="s">
        <v>307</v>
      </c>
      <c r="B305" s="6">
        <v>49.999000000000002</v>
      </c>
      <c r="C305" s="4">
        <v>50.116999999999997</v>
      </c>
      <c r="D305" s="4">
        <v>50.345999999999997</v>
      </c>
      <c r="E305" s="4">
        <v>49.898000000000003</v>
      </c>
      <c r="F305" s="7">
        <v>-2.8999999999999998E-3</v>
      </c>
      <c r="G305" s="35">
        <f t="shared" si="8"/>
        <v>0.44799999999999329</v>
      </c>
      <c r="H305" s="34">
        <f t="shared" si="9"/>
        <v>1.1263467189030244E-2</v>
      </c>
    </row>
    <row r="306" spans="1:8">
      <c r="A306" s="2" t="s">
        <v>308</v>
      </c>
      <c r="B306" s="3">
        <v>50.145000000000003</v>
      </c>
      <c r="C306" s="4">
        <v>50.029000000000003</v>
      </c>
      <c r="D306" s="4">
        <v>50.235999999999997</v>
      </c>
      <c r="E306" s="4">
        <v>49.557000000000002</v>
      </c>
      <c r="F306" s="5">
        <v>1.9E-3</v>
      </c>
      <c r="G306" s="35">
        <f t="shared" si="8"/>
        <v>0.67899999999999494</v>
      </c>
      <c r="H306" s="34">
        <f t="shared" si="9"/>
        <v>1.3095332435216694E-2</v>
      </c>
    </row>
    <row r="307" spans="1:8">
      <c r="A307" s="2" t="s">
        <v>309</v>
      </c>
      <c r="B307" s="6">
        <v>50.05</v>
      </c>
      <c r="C307" s="4">
        <v>50.475999999999999</v>
      </c>
      <c r="D307" s="4">
        <v>50.505000000000003</v>
      </c>
      <c r="E307" s="4">
        <v>49.862000000000002</v>
      </c>
      <c r="F307" s="7">
        <v>-8.9999999999999993E-3</v>
      </c>
      <c r="G307" s="35">
        <f t="shared" si="8"/>
        <v>0.64300000000000068</v>
      </c>
      <c r="H307" s="34">
        <f t="shared" si="9"/>
        <v>1.2813149816813587E-2</v>
      </c>
    </row>
    <row r="308" spans="1:8">
      <c r="A308" s="2" t="s">
        <v>310</v>
      </c>
      <c r="B308" s="6">
        <v>50.503999999999998</v>
      </c>
      <c r="C308" s="4">
        <v>50.494999999999997</v>
      </c>
      <c r="D308" s="4">
        <v>50.938000000000002</v>
      </c>
      <c r="E308" s="4">
        <v>50.286999999999999</v>
      </c>
      <c r="F308" s="7">
        <v>-4.0000000000000002E-4</v>
      </c>
      <c r="G308" s="35">
        <f t="shared" si="8"/>
        <v>0.65100000000000335</v>
      </c>
      <c r="H308" s="34">
        <f t="shared" si="9"/>
        <v>1.2605455153291022E-2</v>
      </c>
    </row>
    <row r="309" spans="1:8">
      <c r="A309" s="2" t="s">
        <v>311</v>
      </c>
      <c r="B309" s="6">
        <v>50.523000000000003</v>
      </c>
      <c r="C309" s="4">
        <v>50.850999999999999</v>
      </c>
      <c r="D309" s="4">
        <v>51.052</v>
      </c>
      <c r="E309" s="4">
        <v>50.420999999999999</v>
      </c>
      <c r="F309" s="7">
        <v>-8.3999999999999995E-3</v>
      </c>
      <c r="G309" s="35">
        <f t="shared" si="8"/>
        <v>0.63100000000000023</v>
      </c>
      <c r="H309" s="34">
        <f t="shared" si="9"/>
        <v>6.1923454367026516E-3</v>
      </c>
    </row>
    <row r="310" spans="1:8">
      <c r="A310" s="2" t="s">
        <v>312</v>
      </c>
      <c r="B310" s="3">
        <v>50.95</v>
      </c>
      <c r="C310" s="4">
        <v>50.95</v>
      </c>
      <c r="D310" s="4">
        <v>50.95</v>
      </c>
      <c r="E310" s="4">
        <v>50.95</v>
      </c>
      <c r="F310" s="5">
        <v>1.4E-3</v>
      </c>
      <c r="G310" s="35">
        <f t="shared" si="8"/>
        <v>0</v>
      </c>
      <c r="H310" s="34">
        <f t="shared" si="9"/>
        <v>4.446766973634917E-3</v>
      </c>
    </row>
    <row r="311" spans="1:8">
      <c r="A311" s="2" t="s">
        <v>313</v>
      </c>
      <c r="B311" s="3">
        <v>50.878</v>
      </c>
      <c r="C311" s="4">
        <v>50.710999999999999</v>
      </c>
      <c r="D311" s="4">
        <v>51.119</v>
      </c>
      <c r="E311" s="4">
        <v>50.667999999999999</v>
      </c>
      <c r="F311" s="5">
        <v>2.7000000000000001E-3</v>
      </c>
      <c r="G311" s="35">
        <f t="shared" si="8"/>
        <v>0.45100000000000051</v>
      </c>
      <c r="H311" s="34">
        <f t="shared" si="9"/>
        <v>7.5255454294393623E-3</v>
      </c>
    </row>
    <row r="312" spans="1:8">
      <c r="A312" s="2" t="s">
        <v>314</v>
      </c>
      <c r="B312" s="3">
        <v>50.743000000000002</v>
      </c>
      <c r="C312" s="4">
        <v>50.694000000000003</v>
      </c>
      <c r="D312" s="4">
        <v>50.930999999999997</v>
      </c>
      <c r="E312" s="4">
        <v>50.619</v>
      </c>
      <c r="F312" s="5">
        <v>5.0000000000000001E-4</v>
      </c>
      <c r="G312" s="35">
        <f t="shared" si="8"/>
        <v>0.31199999999999761</v>
      </c>
      <c r="H312" s="34">
        <f t="shared" si="9"/>
        <v>6.455189893469505E-3</v>
      </c>
    </row>
    <row r="313" spans="1:8">
      <c r="A313" s="2" t="s">
        <v>315</v>
      </c>
      <c r="B313" s="3">
        <v>50.72</v>
      </c>
      <c r="C313" s="4">
        <v>50.502000000000002</v>
      </c>
      <c r="D313" s="4">
        <v>50.784999999999997</v>
      </c>
      <c r="E313" s="4">
        <v>50.445</v>
      </c>
      <c r="F313" s="5">
        <v>3.8999999999999998E-3</v>
      </c>
      <c r="G313" s="35">
        <f t="shared" si="8"/>
        <v>0.33999999999999631</v>
      </c>
      <c r="H313" s="34">
        <f t="shared" si="9"/>
        <v>6.6286189881695195E-3</v>
      </c>
    </row>
    <row r="314" spans="1:8">
      <c r="A314" s="2" t="s">
        <v>316</v>
      </c>
      <c r="B314" s="3">
        <v>50.524999999999999</v>
      </c>
      <c r="C314" s="4">
        <v>50.463000000000001</v>
      </c>
      <c r="D314" s="4">
        <v>50.63</v>
      </c>
      <c r="E314" s="4">
        <v>50.301000000000002</v>
      </c>
      <c r="F314" s="5">
        <v>5.9999999999999995E-4</v>
      </c>
      <c r="G314" s="35">
        <f t="shared" si="8"/>
        <v>0.32900000000000063</v>
      </c>
      <c r="H314" s="34">
        <f t="shared" si="9"/>
        <v>5.8458672690882762E-3</v>
      </c>
    </row>
    <row r="315" spans="1:8">
      <c r="A315" s="2" t="s">
        <v>317</v>
      </c>
      <c r="B315" s="6">
        <v>50.494999999999997</v>
      </c>
      <c r="C315" s="4">
        <v>50.463000000000001</v>
      </c>
      <c r="D315" s="4">
        <v>50.667999999999999</v>
      </c>
      <c r="E315" s="4">
        <v>50.406999999999996</v>
      </c>
      <c r="F315" s="7">
        <v>-2.0999999999999999E-3</v>
      </c>
      <c r="G315" s="35">
        <f t="shared" si="8"/>
        <v>0.26100000000000279</v>
      </c>
      <c r="H315" s="34">
        <f t="shared" si="9"/>
        <v>2.579051383399237E-3</v>
      </c>
    </row>
    <row r="316" spans="1:8">
      <c r="A316" s="2" t="s">
        <v>318</v>
      </c>
      <c r="B316" s="3">
        <v>50.6</v>
      </c>
      <c r="C316" s="4">
        <v>50.6</v>
      </c>
      <c r="D316" s="4">
        <v>50.6</v>
      </c>
      <c r="E316" s="4">
        <v>50.6</v>
      </c>
      <c r="F316" s="5">
        <v>2E-3</v>
      </c>
      <c r="G316" s="35">
        <f t="shared" si="8"/>
        <v>0</v>
      </c>
      <c r="H316" s="34">
        <f t="shared" si="9"/>
        <v>5.6932819273257584E-3</v>
      </c>
    </row>
    <row r="317" spans="1:8">
      <c r="A317" s="2" t="s">
        <v>319</v>
      </c>
      <c r="B317" s="3">
        <v>50.499000000000002</v>
      </c>
      <c r="C317" s="4">
        <v>50.058999999999997</v>
      </c>
      <c r="D317" s="4">
        <v>50.628999999999998</v>
      </c>
      <c r="E317" s="4">
        <v>50.058999999999997</v>
      </c>
      <c r="F317" s="5">
        <v>8.5000000000000006E-3</v>
      </c>
      <c r="G317" s="35">
        <f t="shared" si="8"/>
        <v>0.57000000000000028</v>
      </c>
      <c r="H317" s="34">
        <f t="shared" si="9"/>
        <v>1.4058173144947804E-2</v>
      </c>
    </row>
    <row r="318" spans="1:8">
      <c r="A318" s="2" t="s">
        <v>320</v>
      </c>
      <c r="B318" s="3">
        <v>50.075000000000003</v>
      </c>
      <c r="C318" s="4">
        <v>49.472999999999999</v>
      </c>
      <c r="D318" s="4">
        <v>50.258000000000003</v>
      </c>
      <c r="E318" s="4">
        <v>49.436999999999998</v>
      </c>
      <c r="F318" s="5">
        <v>1.1599999999999999E-2</v>
      </c>
      <c r="G318" s="35">
        <f t="shared" si="8"/>
        <v>0.82100000000000506</v>
      </c>
      <c r="H318" s="34">
        <f t="shared" si="9"/>
        <v>1.2212339404207313E-2</v>
      </c>
    </row>
    <row r="319" spans="1:8">
      <c r="A319" s="2" t="s">
        <v>321</v>
      </c>
      <c r="B319" s="6">
        <v>49.499000000000002</v>
      </c>
      <c r="C319" s="4">
        <v>49.581000000000003</v>
      </c>
      <c r="D319" s="4">
        <v>49.715000000000003</v>
      </c>
      <c r="E319" s="4">
        <v>49.325000000000003</v>
      </c>
      <c r="F319" s="7">
        <v>-2.2000000000000001E-3</v>
      </c>
      <c r="G319" s="35">
        <f t="shared" si="8"/>
        <v>0.39000000000000057</v>
      </c>
      <c r="H319" s="34">
        <f t="shared" si="9"/>
        <v>1.1086739780658045E-2</v>
      </c>
    </row>
    <row r="320" spans="1:8">
      <c r="A320" s="2" t="s">
        <v>322</v>
      </c>
      <c r="B320" s="6">
        <v>49.606999999999999</v>
      </c>
      <c r="C320" s="4">
        <v>50.15</v>
      </c>
      <c r="D320" s="4">
        <v>50.170999999999999</v>
      </c>
      <c r="E320" s="4">
        <v>49.448999999999998</v>
      </c>
      <c r="F320" s="7">
        <v>-1.14E-2</v>
      </c>
      <c r="G320" s="35">
        <f t="shared" si="8"/>
        <v>0.72200000000000131</v>
      </c>
      <c r="H320" s="34">
        <f t="shared" si="9"/>
        <v>1.7056432136531963E-2</v>
      </c>
    </row>
    <row r="321" spans="1:8">
      <c r="A321" s="2" t="s">
        <v>323</v>
      </c>
      <c r="B321" s="3">
        <v>50.177</v>
      </c>
      <c r="C321" s="4">
        <v>49.688000000000002</v>
      </c>
      <c r="D321" s="4">
        <v>50.542000000000002</v>
      </c>
      <c r="E321" s="4">
        <v>49.569000000000003</v>
      </c>
      <c r="F321" s="5">
        <v>7.0000000000000001E-3</v>
      </c>
      <c r="G321" s="35">
        <f t="shared" si="8"/>
        <v>0.97299999999999898</v>
      </c>
      <c r="H321" s="34">
        <f t="shared" si="9"/>
        <v>9.7631948625326002E-3</v>
      </c>
    </row>
    <row r="322" spans="1:8">
      <c r="A322" s="2" t="s">
        <v>324</v>
      </c>
      <c r="B322" s="3">
        <v>49.83</v>
      </c>
      <c r="C322" s="4">
        <v>49.83</v>
      </c>
      <c r="D322" s="4">
        <v>49.83</v>
      </c>
      <c r="E322" s="4">
        <v>49.83</v>
      </c>
      <c r="F322" s="5">
        <v>1.4E-3</v>
      </c>
      <c r="G322" s="35">
        <f t="shared" si="8"/>
        <v>0</v>
      </c>
      <c r="H322" s="34">
        <f t="shared" si="9"/>
        <v>6.950072945372021E-3</v>
      </c>
    </row>
    <row r="323" spans="1:8">
      <c r="A323" s="2" t="s">
        <v>325</v>
      </c>
      <c r="B323" s="3">
        <v>49.758000000000003</v>
      </c>
      <c r="C323" s="4">
        <v>49.351999999999997</v>
      </c>
      <c r="D323" s="4">
        <v>49.984000000000002</v>
      </c>
      <c r="E323" s="4">
        <v>49.298000000000002</v>
      </c>
      <c r="F323" s="5">
        <v>7.7000000000000002E-3</v>
      </c>
      <c r="G323" s="35">
        <f t="shared" ref="G323:G386" si="10">D323-E323</f>
        <v>0.68599999999999994</v>
      </c>
      <c r="H323" s="34">
        <f t="shared" ref="H323:H386" si="11">(SUM(G323:G324)/2)/C324</f>
        <v>1.0951791834830736E-2</v>
      </c>
    </row>
    <row r="324" spans="1:8">
      <c r="A324" s="2" t="s">
        <v>326</v>
      </c>
      <c r="B324" s="3">
        <v>49.38</v>
      </c>
      <c r="C324" s="4">
        <v>49.307000000000002</v>
      </c>
      <c r="D324" s="4">
        <v>49.595999999999997</v>
      </c>
      <c r="E324" s="4">
        <v>49.201999999999998</v>
      </c>
      <c r="F324" s="5">
        <v>1E-3</v>
      </c>
      <c r="G324" s="35">
        <f t="shared" si="10"/>
        <v>0.39399999999999835</v>
      </c>
      <c r="H324" s="34">
        <f t="shared" si="11"/>
        <v>8.6443887836764998E-3</v>
      </c>
    </row>
    <row r="325" spans="1:8">
      <c r="A325" s="2" t="s">
        <v>327</v>
      </c>
      <c r="B325" s="3">
        <v>49.332000000000001</v>
      </c>
      <c r="C325" s="4">
        <v>49.106999999999999</v>
      </c>
      <c r="D325" s="4">
        <v>49.499000000000002</v>
      </c>
      <c r="E325" s="4">
        <v>49.043999999999997</v>
      </c>
      <c r="F325" s="5">
        <v>4.1000000000000003E-3</v>
      </c>
      <c r="G325" s="35">
        <f t="shared" si="10"/>
        <v>0.4550000000000054</v>
      </c>
      <c r="H325" s="34">
        <f t="shared" si="11"/>
        <v>8.6203362033620452E-3</v>
      </c>
    </row>
    <row r="326" spans="1:8">
      <c r="A326" s="2" t="s">
        <v>328</v>
      </c>
      <c r="B326" s="3">
        <v>49.13</v>
      </c>
      <c r="C326" s="4">
        <v>48.78</v>
      </c>
      <c r="D326" s="4">
        <v>49.134999999999998</v>
      </c>
      <c r="E326" s="4">
        <v>48.749000000000002</v>
      </c>
      <c r="F326" s="5">
        <v>6.7000000000000002E-3</v>
      </c>
      <c r="G326" s="35">
        <f t="shared" si="10"/>
        <v>0.38599999999999568</v>
      </c>
      <c r="H326" s="34">
        <f t="shared" si="11"/>
        <v>7.9363451797468763E-3</v>
      </c>
    </row>
    <row r="327" spans="1:8">
      <c r="A327" s="2" t="s">
        <v>329</v>
      </c>
      <c r="B327" s="6">
        <v>48.804000000000002</v>
      </c>
      <c r="C327" s="4">
        <v>48.762999999999998</v>
      </c>
      <c r="D327" s="4">
        <v>48.966000000000001</v>
      </c>
      <c r="E327" s="4">
        <v>48.578000000000003</v>
      </c>
      <c r="F327" s="7">
        <v>-7.4000000000000003E-3</v>
      </c>
      <c r="G327" s="35">
        <f t="shared" si="10"/>
        <v>0.38799999999999812</v>
      </c>
      <c r="H327" s="34">
        <f t="shared" si="11"/>
        <v>3.9457359611121089E-3</v>
      </c>
    </row>
    <row r="328" spans="1:8">
      <c r="A328" s="2" t="s">
        <v>330</v>
      </c>
      <c r="B328" s="3">
        <v>49.167000000000002</v>
      </c>
      <c r="C328" s="4">
        <v>49.167000000000002</v>
      </c>
      <c r="D328" s="4">
        <v>49.167000000000002</v>
      </c>
      <c r="E328" s="4">
        <v>49.167000000000002</v>
      </c>
      <c r="F328" s="5">
        <v>7.7000000000000002E-3</v>
      </c>
      <c r="G328" s="35">
        <f t="shared" si="10"/>
        <v>0</v>
      </c>
      <c r="H328" s="34">
        <f t="shared" si="11"/>
        <v>5.1387671037337402E-3</v>
      </c>
    </row>
    <row r="329" spans="1:8">
      <c r="A329" s="2" t="s">
        <v>331</v>
      </c>
      <c r="B329" s="6">
        <v>48.789000000000001</v>
      </c>
      <c r="C329" s="4">
        <v>49.039000000000001</v>
      </c>
      <c r="D329" s="4">
        <v>49.207000000000001</v>
      </c>
      <c r="E329" s="4">
        <v>48.703000000000003</v>
      </c>
      <c r="F329" s="7">
        <v>-5.3E-3</v>
      </c>
      <c r="G329" s="35">
        <f t="shared" si="10"/>
        <v>0.50399999999999778</v>
      </c>
      <c r="H329" s="34">
        <f t="shared" si="11"/>
        <v>9.8121043095901993E-3</v>
      </c>
    </row>
    <row r="330" spans="1:8">
      <c r="A330" s="2" t="s">
        <v>332</v>
      </c>
      <c r="B330" s="6">
        <v>49.051000000000002</v>
      </c>
      <c r="C330" s="4">
        <v>49.122999999999998</v>
      </c>
      <c r="D330" s="4">
        <v>49.32</v>
      </c>
      <c r="E330" s="4">
        <v>48.86</v>
      </c>
      <c r="F330" s="7">
        <v>-1.6999999999999999E-3</v>
      </c>
      <c r="G330" s="35">
        <f t="shared" si="10"/>
        <v>0.46000000000000085</v>
      </c>
      <c r="H330" s="34">
        <f t="shared" si="11"/>
        <v>1.0920388827365622E-2</v>
      </c>
    </row>
    <row r="331" spans="1:8">
      <c r="A331" s="2" t="s">
        <v>333</v>
      </c>
      <c r="B331" s="3">
        <v>49.133000000000003</v>
      </c>
      <c r="C331" s="4">
        <v>48.762</v>
      </c>
      <c r="D331" s="4">
        <v>49.35</v>
      </c>
      <c r="E331" s="4">
        <v>48.744999999999997</v>
      </c>
      <c r="F331" s="5">
        <v>7.1000000000000004E-3</v>
      </c>
      <c r="G331" s="35">
        <f t="shared" si="10"/>
        <v>0.60500000000000398</v>
      </c>
      <c r="H331" s="34">
        <f t="shared" si="11"/>
        <v>1.2676727890874404E-2</v>
      </c>
    </row>
    <row r="332" spans="1:8">
      <c r="A332" s="2" t="s">
        <v>334</v>
      </c>
      <c r="B332" s="3">
        <v>48.786000000000001</v>
      </c>
      <c r="C332" s="4">
        <v>48.238</v>
      </c>
      <c r="D332" s="4">
        <v>48.823999999999998</v>
      </c>
      <c r="E332" s="4">
        <v>48.206000000000003</v>
      </c>
      <c r="F332" s="5">
        <v>1.0999999999999999E-2</v>
      </c>
      <c r="G332" s="35">
        <f t="shared" si="10"/>
        <v>0.617999999999995</v>
      </c>
      <c r="H332" s="34">
        <f t="shared" si="11"/>
        <v>1.0094702882714111E-2</v>
      </c>
    </row>
    <row r="333" spans="1:8">
      <c r="A333" s="2" t="s">
        <v>335</v>
      </c>
      <c r="B333" s="3">
        <v>48.256</v>
      </c>
      <c r="C333" s="4">
        <v>48.045000000000002</v>
      </c>
      <c r="D333" s="4">
        <v>48.347000000000001</v>
      </c>
      <c r="E333" s="4">
        <v>47.994999999999997</v>
      </c>
      <c r="F333" s="5">
        <v>3.5000000000000001E-3</v>
      </c>
      <c r="G333" s="35">
        <f t="shared" si="10"/>
        <v>0.35200000000000387</v>
      </c>
      <c r="H333" s="34">
        <f t="shared" si="11"/>
        <v>3.660108971426235E-3</v>
      </c>
    </row>
    <row r="334" spans="1:8">
      <c r="A334" s="2" t="s">
        <v>336</v>
      </c>
      <c r="B334" s="6">
        <v>48.085999999999999</v>
      </c>
      <c r="C334" s="4">
        <v>48.085999999999999</v>
      </c>
      <c r="D334" s="4">
        <v>48.085999999999999</v>
      </c>
      <c r="E334" s="4">
        <v>48.085999999999999</v>
      </c>
      <c r="F334" s="7">
        <v>0</v>
      </c>
      <c r="G334" s="35">
        <f t="shared" si="10"/>
        <v>0</v>
      </c>
      <c r="H334" s="34">
        <f t="shared" si="11"/>
        <v>6.7439387938043162E-3</v>
      </c>
    </row>
    <row r="335" spans="1:8">
      <c r="A335" s="2" t="s">
        <v>337</v>
      </c>
      <c r="B335" s="3">
        <v>48.088000000000001</v>
      </c>
      <c r="C335" s="4">
        <v>47.969000000000001</v>
      </c>
      <c r="D335" s="4">
        <v>48.482999999999997</v>
      </c>
      <c r="E335" s="4">
        <v>47.835999999999999</v>
      </c>
      <c r="F335" s="5">
        <v>1.9E-3</v>
      </c>
      <c r="G335" s="35">
        <f t="shared" si="10"/>
        <v>0.64699999999999847</v>
      </c>
      <c r="H335" s="34">
        <f t="shared" si="11"/>
        <v>1.690438457474909E-2</v>
      </c>
    </row>
    <row r="336" spans="1:8">
      <c r="A336" s="2" t="s">
        <v>338</v>
      </c>
      <c r="B336" s="3">
        <v>47.996000000000002</v>
      </c>
      <c r="C336" s="4">
        <v>47.325000000000003</v>
      </c>
      <c r="D336" s="4">
        <v>48.247</v>
      </c>
      <c r="E336" s="4">
        <v>47.293999999999997</v>
      </c>
      <c r="F336" s="5">
        <v>1.37E-2</v>
      </c>
      <c r="G336" s="35">
        <f t="shared" si="10"/>
        <v>0.95300000000000296</v>
      </c>
      <c r="H336" s="34">
        <f t="shared" si="11"/>
        <v>1.3609105114236334E-2</v>
      </c>
    </row>
    <row r="337" spans="1:8">
      <c r="A337" s="2" t="s">
        <v>339</v>
      </c>
      <c r="B337" s="6">
        <v>47.347999999999999</v>
      </c>
      <c r="C337" s="4">
        <v>47.357999999999997</v>
      </c>
      <c r="D337" s="4">
        <v>47.505000000000003</v>
      </c>
      <c r="E337" s="4">
        <v>47.168999999999997</v>
      </c>
      <c r="F337" s="7">
        <v>-8.0000000000000004E-4</v>
      </c>
      <c r="G337" s="35">
        <f t="shared" si="10"/>
        <v>0.33600000000000563</v>
      </c>
      <c r="H337" s="34">
        <f t="shared" si="11"/>
        <v>6.994851451721849E-3</v>
      </c>
    </row>
    <row r="338" spans="1:8">
      <c r="A338" s="2" t="s">
        <v>340</v>
      </c>
      <c r="B338" s="6">
        <v>47.384</v>
      </c>
      <c r="C338" s="4">
        <v>47.392000000000003</v>
      </c>
      <c r="D338" s="4">
        <v>47.656999999999996</v>
      </c>
      <c r="E338" s="4">
        <v>47.33</v>
      </c>
      <c r="F338" s="7">
        <v>-8.0000000000000004E-4</v>
      </c>
      <c r="G338" s="35">
        <f t="shared" si="10"/>
        <v>0.32699999999999818</v>
      </c>
      <c r="H338" s="34">
        <f t="shared" si="11"/>
        <v>6.8942945225727303E-3</v>
      </c>
    </row>
    <row r="339" spans="1:8">
      <c r="A339" s="2" t="s">
        <v>341</v>
      </c>
      <c r="B339" s="3">
        <v>47.421999999999997</v>
      </c>
      <c r="C339" s="4">
        <v>47.357999999999997</v>
      </c>
      <c r="D339" s="4">
        <v>47.554000000000002</v>
      </c>
      <c r="E339" s="4">
        <v>47.228000000000002</v>
      </c>
      <c r="F339" s="5">
        <v>5.7000000000000002E-3</v>
      </c>
      <c r="G339" s="35">
        <f t="shared" si="10"/>
        <v>0.32600000000000051</v>
      </c>
      <c r="H339" s="34">
        <f t="shared" si="11"/>
        <v>3.4568320149301265E-3</v>
      </c>
    </row>
    <row r="340" spans="1:8">
      <c r="A340" s="2" t="s">
        <v>342</v>
      </c>
      <c r="B340" s="6">
        <v>47.152999999999999</v>
      </c>
      <c r="C340" s="4">
        <v>47.152999999999999</v>
      </c>
      <c r="D340" s="4">
        <v>47.152999999999999</v>
      </c>
      <c r="E340" s="4">
        <v>47.152999999999999</v>
      </c>
      <c r="F340" s="7">
        <v>-4.8999999999999998E-3</v>
      </c>
      <c r="G340" s="35">
        <f t="shared" si="10"/>
        <v>0</v>
      </c>
      <c r="H340" s="34">
        <f t="shared" si="11"/>
        <v>5.2468677789319438E-3</v>
      </c>
    </row>
    <row r="341" spans="1:8">
      <c r="A341" s="2" t="s">
        <v>343</v>
      </c>
      <c r="B341" s="3">
        <v>47.384999999999998</v>
      </c>
      <c r="C341" s="4">
        <v>47.170999999999999</v>
      </c>
      <c r="D341" s="4">
        <v>47.424999999999997</v>
      </c>
      <c r="E341" s="4">
        <v>46.93</v>
      </c>
      <c r="F341" s="5">
        <v>4.0000000000000001E-3</v>
      </c>
      <c r="G341" s="35">
        <f t="shared" si="10"/>
        <v>0.49499999999999744</v>
      </c>
      <c r="H341" s="34">
        <f t="shared" si="11"/>
        <v>1.13633954504017E-2</v>
      </c>
    </row>
    <row r="342" spans="1:8">
      <c r="A342" s="2" t="s">
        <v>344</v>
      </c>
      <c r="B342" s="3">
        <v>47.198</v>
      </c>
      <c r="C342" s="4">
        <v>47.168999999999997</v>
      </c>
      <c r="D342" s="4">
        <v>47.436999999999998</v>
      </c>
      <c r="E342" s="4">
        <v>46.86</v>
      </c>
      <c r="F342" s="5">
        <v>2.9999999999999997E-4</v>
      </c>
      <c r="G342" s="35">
        <f t="shared" si="10"/>
        <v>0.57699999999999818</v>
      </c>
      <c r="H342" s="34">
        <f t="shared" si="11"/>
        <v>1.2698882244807384E-2</v>
      </c>
    </row>
    <row r="343" spans="1:8">
      <c r="A343" s="2" t="s">
        <v>345</v>
      </c>
      <c r="B343" s="6">
        <v>47.183</v>
      </c>
      <c r="C343" s="4">
        <v>47.326999999999998</v>
      </c>
      <c r="D343" s="4">
        <v>47.404000000000003</v>
      </c>
      <c r="E343" s="4">
        <v>46.779000000000003</v>
      </c>
      <c r="F343" s="7">
        <v>-3.5000000000000001E-3</v>
      </c>
      <c r="G343" s="35">
        <f t="shared" si="10"/>
        <v>0.625</v>
      </c>
      <c r="H343" s="34">
        <f t="shared" si="11"/>
        <v>1.5315597287428311E-2</v>
      </c>
    </row>
    <row r="344" spans="1:8">
      <c r="A344" s="2" t="s">
        <v>346</v>
      </c>
      <c r="B344" s="6">
        <v>47.348999999999997</v>
      </c>
      <c r="C344" s="4">
        <v>47.924999999999997</v>
      </c>
      <c r="D344" s="4">
        <v>48.078000000000003</v>
      </c>
      <c r="E344" s="4">
        <v>47.234999999999999</v>
      </c>
      <c r="F344" s="7">
        <v>-1.26E-2</v>
      </c>
      <c r="G344" s="35">
        <f t="shared" si="10"/>
        <v>0.84300000000000352</v>
      </c>
      <c r="H344" s="34">
        <f t="shared" si="11"/>
        <v>1.5814777327935223E-2</v>
      </c>
    </row>
    <row r="345" spans="1:8">
      <c r="A345" s="2" t="s">
        <v>347</v>
      </c>
      <c r="B345" s="3">
        <v>47.953000000000003</v>
      </c>
      <c r="C345" s="4">
        <v>47.423999999999999</v>
      </c>
      <c r="D345" s="4">
        <v>48.006999999999998</v>
      </c>
      <c r="E345" s="4">
        <v>47.35</v>
      </c>
      <c r="F345" s="5">
        <v>1.0699999999999999E-2</v>
      </c>
      <c r="G345" s="35">
        <f t="shared" si="10"/>
        <v>0.65699999999999648</v>
      </c>
      <c r="H345" s="34">
        <f t="shared" si="11"/>
        <v>6.9239524492032333E-3</v>
      </c>
    </row>
    <row r="346" spans="1:8">
      <c r="A346" s="2" t="s">
        <v>348</v>
      </c>
      <c r="B346" s="3">
        <v>47.444000000000003</v>
      </c>
      <c r="C346" s="4">
        <v>47.444000000000003</v>
      </c>
      <c r="D346" s="4">
        <v>47.444000000000003</v>
      </c>
      <c r="E346" s="4">
        <v>47.444000000000003</v>
      </c>
      <c r="F346" s="5">
        <v>0</v>
      </c>
      <c r="G346" s="35">
        <f t="shared" si="10"/>
        <v>0</v>
      </c>
      <c r="H346" s="34">
        <f t="shared" si="11"/>
        <v>6.5713017939020004E-3</v>
      </c>
    </row>
    <row r="347" spans="1:8">
      <c r="A347" s="2" t="s">
        <v>349</v>
      </c>
      <c r="B347" s="3">
        <v>47.442</v>
      </c>
      <c r="C347" s="4">
        <v>47.326999999999998</v>
      </c>
      <c r="D347" s="4">
        <v>47.906999999999996</v>
      </c>
      <c r="E347" s="4">
        <v>47.284999999999997</v>
      </c>
      <c r="F347" s="5">
        <v>1.9E-3</v>
      </c>
      <c r="G347" s="35">
        <f t="shared" si="10"/>
        <v>0.62199999999999989</v>
      </c>
      <c r="H347" s="34">
        <f t="shared" si="11"/>
        <v>1.8143310241215304E-2</v>
      </c>
    </row>
    <row r="348" spans="1:8">
      <c r="A348" s="2" t="s">
        <v>350</v>
      </c>
      <c r="B348" s="6">
        <v>47.350999999999999</v>
      </c>
      <c r="C348" s="4">
        <v>47.923999999999999</v>
      </c>
      <c r="D348" s="4">
        <v>48.237000000000002</v>
      </c>
      <c r="E348" s="4">
        <v>47.12</v>
      </c>
      <c r="F348" s="7">
        <v>-1.24E-2</v>
      </c>
      <c r="G348" s="35">
        <f t="shared" si="10"/>
        <v>1.1170000000000044</v>
      </c>
      <c r="H348" s="34">
        <f t="shared" si="11"/>
        <v>2.3882669808938675E-2</v>
      </c>
    </row>
    <row r="349" spans="1:8">
      <c r="A349" s="2" t="s">
        <v>351</v>
      </c>
      <c r="B349" s="3">
        <v>47.945</v>
      </c>
      <c r="C349" s="4">
        <v>47.524000000000001</v>
      </c>
      <c r="D349" s="4">
        <v>48.198</v>
      </c>
      <c r="E349" s="4">
        <v>47.045000000000002</v>
      </c>
      <c r="F349" s="5">
        <v>8.3000000000000001E-3</v>
      </c>
      <c r="G349" s="35">
        <f t="shared" si="10"/>
        <v>1.1529999999999987</v>
      </c>
      <c r="H349" s="34">
        <f t="shared" si="11"/>
        <v>1.8241633100655824E-2</v>
      </c>
    </row>
    <row r="350" spans="1:8">
      <c r="A350" s="2" t="s">
        <v>352</v>
      </c>
      <c r="B350" s="3">
        <v>47.551000000000002</v>
      </c>
      <c r="C350" s="4">
        <v>47.418999999999997</v>
      </c>
      <c r="D350" s="4">
        <v>47.619</v>
      </c>
      <c r="E350" s="4">
        <v>47.042000000000002</v>
      </c>
      <c r="F350" s="5">
        <v>2.7000000000000001E-3</v>
      </c>
      <c r="G350" s="35">
        <f t="shared" si="10"/>
        <v>0.57699999999999818</v>
      </c>
      <c r="H350" s="34">
        <f t="shared" si="11"/>
        <v>1.3492315845256982E-2</v>
      </c>
    </row>
    <row r="351" spans="1:8">
      <c r="A351" s="2" t="s">
        <v>353</v>
      </c>
      <c r="B351" s="3">
        <v>47.424999999999997</v>
      </c>
      <c r="C351" s="4">
        <v>47.174999999999997</v>
      </c>
      <c r="D351" s="4">
        <v>47.723999999999997</v>
      </c>
      <c r="E351" s="4">
        <v>47.027999999999999</v>
      </c>
      <c r="F351" s="5">
        <v>1.6999999999999999E-3</v>
      </c>
      <c r="G351" s="35">
        <f t="shared" si="10"/>
        <v>0.69599999999999795</v>
      </c>
      <c r="H351" s="34">
        <f t="shared" si="11"/>
        <v>7.3501457356481854E-3</v>
      </c>
    </row>
    <row r="352" spans="1:8">
      <c r="A352" s="2" t="s">
        <v>354</v>
      </c>
      <c r="B352" s="3">
        <v>47.345999999999997</v>
      </c>
      <c r="C352" s="4">
        <v>47.345999999999997</v>
      </c>
      <c r="D352" s="4">
        <v>47.345999999999997</v>
      </c>
      <c r="E352" s="4">
        <v>47.345999999999997</v>
      </c>
      <c r="F352" s="5">
        <v>3.0999999999999999E-3</v>
      </c>
      <c r="G352" s="35">
        <f t="shared" si="10"/>
        <v>0</v>
      </c>
      <c r="H352" s="34">
        <f t="shared" si="11"/>
        <v>7.540429537092554E-3</v>
      </c>
    </row>
    <row r="353" spans="1:8">
      <c r="A353" s="2" t="s">
        <v>355</v>
      </c>
      <c r="B353" s="3">
        <v>47.201000000000001</v>
      </c>
      <c r="C353" s="4">
        <v>46.747999999999998</v>
      </c>
      <c r="D353" s="4">
        <v>47.389000000000003</v>
      </c>
      <c r="E353" s="4">
        <v>46.683999999999997</v>
      </c>
      <c r="F353" s="5">
        <v>9.1999999999999998E-3</v>
      </c>
      <c r="G353" s="35">
        <f t="shared" si="10"/>
        <v>0.7050000000000054</v>
      </c>
      <c r="H353" s="34">
        <f t="shared" si="11"/>
        <v>1.7275140333318839E-2</v>
      </c>
    </row>
    <row r="354" spans="1:8">
      <c r="A354" s="2" t="s">
        <v>356</v>
      </c>
      <c r="B354" s="3">
        <v>46.771999999999998</v>
      </c>
      <c r="C354" s="4">
        <v>45.962000000000003</v>
      </c>
      <c r="D354" s="4">
        <v>46.786999999999999</v>
      </c>
      <c r="E354" s="4">
        <v>45.904000000000003</v>
      </c>
      <c r="F354" s="5">
        <v>1.7100000000000001E-2</v>
      </c>
      <c r="G354" s="35">
        <f t="shared" si="10"/>
        <v>0.88299999999999557</v>
      </c>
      <c r="H354" s="34">
        <f t="shared" si="11"/>
        <v>1.2657403386886635E-2</v>
      </c>
    </row>
    <row r="355" spans="1:8">
      <c r="A355" s="2" t="s">
        <v>357</v>
      </c>
      <c r="B355" s="6">
        <v>45.987000000000002</v>
      </c>
      <c r="C355" s="4">
        <v>46.06</v>
      </c>
      <c r="D355" s="4">
        <v>46.113</v>
      </c>
      <c r="E355" s="4">
        <v>45.83</v>
      </c>
      <c r="F355" s="7">
        <v>-2E-3</v>
      </c>
      <c r="G355" s="35">
        <f t="shared" si="10"/>
        <v>0.28300000000000125</v>
      </c>
      <c r="H355" s="34">
        <f t="shared" si="11"/>
        <v>7.3347762401346642E-3</v>
      </c>
    </row>
    <row r="356" spans="1:8">
      <c r="A356" s="2" t="s">
        <v>358</v>
      </c>
      <c r="B356" s="3">
        <v>46.079000000000001</v>
      </c>
      <c r="C356" s="4">
        <v>45.741</v>
      </c>
      <c r="D356" s="4">
        <v>46.079000000000001</v>
      </c>
      <c r="E356" s="4">
        <v>45.691000000000003</v>
      </c>
      <c r="F356" s="5">
        <v>6.7999999999999996E-3</v>
      </c>
      <c r="G356" s="35">
        <f t="shared" si="10"/>
        <v>0.38799999999999812</v>
      </c>
      <c r="H356" s="34">
        <f t="shared" si="11"/>
        <v>9.51009279211921E-3</v>
      </c>
    </row>
    <row r="357" spans="1:8">
      <c r="A357" s="2" t="s">
        <v>359</v>
      </c>
      <c r="B357" s="3">
        <v>45.768999999999998</v>
      </c>
      <c r="C357" s="4">
        <v>45.478000000000002</v>
      </c>
      <c r="D357" s="4">
        <v>45.856999999999999</v>
      </c>
      <c r="E357" s="4">
        <v>45.38</v>
      </c>
      <c r="F357" s="5">
        <v>5.4000000000000003E-3</v>
      </c>
      <c r="G357" s="35">
        <f t="shared" si="10"/>
        <v>0.47699999999999676</v>
      </c>
      <c r="H357" s="34">
        <f t="shared" si="11"/>
        <v>5.2389948159212362E-3</v>
      </c>
    </row>
    <row r="358" spans="1:8">
      <c r="A358" s="2" t="s">
        <v>360</v>
      </c>
      <c r="B358" s="3">
        <v>45.524000000000001</v>
      </c>
      <c r="C358" s="4">
        <v>45.524000000000001</v>
      </c>
      <c r="D358" s="4">
        <v>45.524000000000001</v>
      </c>
      <c r="E358" s="4">
        <v>45.524000000000001</v>
      </c>
      <c r="F358" s="5">
        <v>1E-4</v>
      </c>
      <c r="G358" s="35">
        <f t="shared" si="10"/>
        <v>0</v>
      </c>
      <c r="H358" s="34">
        <f t="shared" si="11"/>
        <v>2.4837348338315355E-3</v>
      </c>
    </row>
    <row r="359" spans="1:8">
      <c r="A359" s="2" t="s">
        <v>361</v>
      </c>
      <c r="B359" s="6">
        <v>45.518000000000001</v>
      </c>
      <c r="C359" s="4">
        <v>45.496000000000002</v>
      </c>
      <c r="D359" s="4">
        <v>45.62</v>
      </c>
      <c r="E359" s="4">
        <v>45.393999999999998</v>
      </c>
      <c r="F359" s="7">
        <v>0</v>
      </c>
      <c r="G359" s="35">
        <f t="shared" si="10"/>
        <v>0.22599999999999909</v>
      </c>
      <c r="H359" s="34">
        <f t="shared" si="11"/>
        <v>4.9218233869191327E-3</v>
      </c>
    </row>
    <row r="360" spans="1:8">
      <c r="A360" s="2" t="s">
        <v>362</v>
      </c>
      <c r="B360" s="3">
        <v>45.52</v>
      </c>
      <c r="C360" s="4">
        <v>45.41</v>
      </c>
      <c r="D360" s="4">
        <v>45.567999999999998</v>
      </c>
      <c r="E360" s="4">
        <v>45.347000000000001</v>
      </c>
      <c r="F360" s="5">
        <v>1.8E-3</v>
      </c>
      <c r="G360" s="35">
        <f t="shared" si="10"/>
        <v>0.22099999999999653</v>
      </c>
      <c r="H360" s="34">
        <f t="shared" si="11"/>
        <v>5.8066782287984498E-3</v>
      </c>
    </row>
    <row r="361" spans="1:8">
      <c r="A361" s="2" t="s">
        <v>363</v>
      </c>
      <c r="B361" s="6">
        <v>45.436999999999998</v>
      </c>
      <c r="C361" s="4">
        <v>45.551000000000002</v>
      </c>
      <c r="D361" s="4">
        <v>45.619</v>
      </c>
      <c r="E361" s="4">
        <v>45.311</v>
      </c>
      <c r="F361" s="7">
        <v>-3.0999999999999999E-3</v>
      </c>
      <c r="G361" s="35">
        <f t="shared" si="10"/>
        <v>0.30799999999999983</v>
      </c>
      <c r="H361" s="34">
        <f t="shared" si="11"/>
        <v>6.2884784520668728E-3</v>
      </c>
    </row>
    <row r="362" spans="1:8">
      <c r="A362" s="2" t="s">
        <v>364</v>
      </c>
      <c r="B362" s="3">
        <v>45.576999999999998</v>
      </c>
      <c r="C362" s="4">
        <v>45.48</v>
      </c>
      <c r="D362" s="4">
        <v>45.625</v>
      </c>
      <c r="E362" s="4">
        <v>45.360999999999997</v>
      </c>
      <c r="F362" s="5">
        <v>1.5E-3</v>
      </c>
      <c r="G362" s="35">
        <f t="shared" si="10"/>
        <v>0.2640000000000029</v>
      </c>
      <c r="H362" s="34">
        <f t="shared" si="11"/>
        <v>8.0178321910972794E-3</v>
      </c>
    </row>
    <row r="363" spans="1:8">
      <c r="A363" s="2" t="s">
        <v>365</v>
      </c>
      <c r="B363" s="3">
        <v>45.511000000000003</v>
      </c>
      <c r="C363" s="4">
        <v>45.087000000000003</v>
      </c>
      <c r="D363" s="4">
        <v>45.526000000000003</v>
      </c>
      <c r="E363" s="4">
        <v>45.067</v>
      </c>
      <c r="F363" s="5">
        <v>8.8000000000000005E-3</v>
      </c>
      <c r="G363" s="35">
        <f t="shared" si="10"/>
        <v>0.45900000000000318</v>
      </c>
      <c r="H363" s="34">
        <f t="shared" si="11"/>
        <v>5.0873381805284978E-3</v>
      </c>
    </row>
    <row r="364" spans="1:8">
      <c r="A364" s="2" t="s">
        <v>366</v>
      </c>
      <c r="B364" s="3">
        <v>45.112000000000002</v>
      </c>
      <c r="C364" s="4">
        <v>45.112000000000002</v>
      </c>
      <c r="D364" s="4">
        <v>45.112000000000002</v>
      </c>
      <c r="E364" s="4">
        <v>45.112000000000002</v>
      </c>
      <c r="F364" s="5">
        <v>0</v>
      </c>
      <c r="G364" s="35">
        <f t="shared" si="10"/>
        <v>0</v>
      </c>
      <c r="H364" s="34">
        <f t="shared" si="11"/>
        <v>2.9661767310076221E-3</v>
      </c>
    </row>
    <row r="365" spans="1:8">
      <c r="A365" s="2" t="s">
        <v>367</v>
      </c>
      <c r="B365" s="6">
        <v>45.112000000000002</v>
      </c>
      <c r="C365" s="4">
        <v>45.176000000000002</v>
      </c>
      <c r="D365" s="4">
        <v>45.325000000000003</v>
      </c>
      <c r="E365" s="4">
        <v>45.057000000000002</v>
      </c>
      <c r="F365" s="7">
        <v>-1.8E-3</v>
      </c>
      <c r="G365" s="35">
        <f t="shared" si="10"/>
        <v>0.26800000000000068</v>
      </c>
      <c r="H365" s="34">
        <f t="shared" si="11"/>
        <v>6.1184152083148483E-3</v>
      </c>
    </row>
    <row r="366" spans="1:8">
      <c r="A366" s="2" t="s">
        <v>368</v>
      </c>
      <c r="B366" s="3">
        <v>45.192999999999998</v>
      </c>
      <c r="C366" s="4">
        <v>45.027999999999999</v>
      </c>
      <c r="D366" s="4">
        <v>45.215000000000003</v>
      </c>
      <c r="E366" s="4">
        <v>44.932000000000002</v>
      </c>
      <c r="F366" s="5">
        <v>3.3999999999999998E-3</v>
      </c>
      <c r="G366" s="35">
        <f t="shared" si="10"/>
        <v>0.28300000000000125</v>
      </c>
      <c r="H366" s="34">
        <f t="shared" si="11"/>
        <v>5.918471394054917E-3</v>
      </c>
    </row>
    <row r="367" spans="1:8">
      <c r="A367" s="2" t="s">
        <v>369</v>
      </c>
      <c r="B367" s="6">
        <v>45.039000000000001</v>
      </c>
      <c r="C367" s="4">
        <v>45.113</v>
      </c>
      <c r="D367" s="4">
        <v>45.18</v>
      </c>
      <c r="E367" s="4">
        <v>44.929000000000002</v>
      </c>
      <c r="F367" s="7">
        <v>-1.9E-3</v>
      </c>
      <c r="G367" s="35">
        <f t="shared" si="10"/>
        <v>0.25099999999999767</v>
      </c>
      <c r="H367" s="34">
        <f t="shared" si="11"/>
        <v>7.0947065974140341E-3</v>
      </c>
    </row>
    <row r="368" spans="1:8">
      <c r="A368" s="2" t="s">
        <v>370</v>
      </c>
      <c r="B368" s="6">
        <v>45.122999999999998</v>
      </c>
      <c r="C368" s="4">
        <v>45.244999999999997</v>
      </c>
      <c r="D368" s="4">
        <v>45.405999999999999</v>
      </c>
      <c r="E368" s="4">
        <v>45.015000000000001</v>
      </c>
      <c r="F368" s="7">
        <v>-3.0000000000000001E-3</v>
      </c>
      <c r="G368" s="35">
        <f t="shared" si="10"/>
        <v>0.39099999999999824</v>
      </c>
      <c r="H368" s="34">
        <f t="shared" si="11"/>
        <v>8.5578095554816377E-3</v>
      </c>
    </row>
    <row r="369" spans="1:8">
      <c r="A369" s="2" t="s">
        <v>371</v>
      </c>
      <c r="B369" s="3">
        <v>45.259</v>
      </c>
      <c r="C369" s="4">
        <v>45.104999999999997</v>
      </c>
      <c r="D369" s="4">
        <v>45.372</v>
      </c>
      <c r="E369" s="4">
        <v>44.991</v>
      </c>
      <c r="F369" s="5">
        <v>3.2000000000000002E-3</v>
      </c>
      <c r="G369" s="35">
        <f t="shared" si="10"/>
        <v>0.38100000000000023</v>
      </c>
      <c r="H369" s="34">
        <f t="shared" si="11"/>
        <v>4.2226359888283046E-3</v>
      </c>
    </row>
    <row r="370" spans="1:8">
      <c r="A370" s="2" t="s">
        <v>372</v>
      </c>
      <c r="B370" s="6">
        <v>45.113999999999997</v>
      </c>
      <c r="C370" s="4">
        <v>45.113999999999997</v>
      </c>
      <c r="D370" s="4">
        <v>45.113999999999997</v>
      </c>
      <c r="E370" s="4">
        <v>45.113999999999997</v>
      </c>
      <c r="F370" s="7">
        <v>0</v>
      </c>
      <c r="G370" s="35">
        <f t="shared" si="10"/>
        <v>0</v>
      </c>
      <c r="H370" s="34">
        <f t="shared" si="11"/>
        <v>3.1608496717579339E-3</v>
      </c>
    </row>
    <row r="371" spans="1:8">
      <c r="A371" s="2" t="s">
        <v>373</v>
      </c>
      <c r="B371" s="6">
        <v>45.113999999999997</v>
      </c>
      <c r="C371" s="4">
        <v>45.241</v>
      </c>
      <c r="D371" s="4">
        <v>45.262</v>
      </c>
      <c r="E371" s="4">
        <v>44.975999999999999</v>
      </c>
      <c r="F371" s="7">
        <v>-3.0999999999999999E-3</v>
      </c>
      <c r="G371" s="35">
        <f t="shared" si="10"/>
        <v>0.28600000000000136</v>
      </c>
      <c r="H371" s="34">
        <f t="shared" si="11"/>
        <v>6.4545414286346758E-3</v>
      </c>
    </row>
    <row r="372" spans="1:8">
      <c r="A372" s="2" t="s">
        <v>374</v>
      </c>
      <c r="B372" s="3">
        <v>45.253999999999998</v>
      </c>
      <c r="C372" s="4">
        <v>45.161999999999999</v>
      </c>
      <c r="D372" s="4">
        <v>45.347999999999999</v>
      </c>
      <c r="E372" s="4">
        <v>45.051000000000002</v>
      </c>
      <c r="F372" s="5">
        <v>1.4E-3</v>
      </c>
      <c r="G372" s="35">
        <f t="shared" si="10"/>
        <v>0.29699999999999704</v>
      </c>
      <c r="H372" s="34">
        <f t="shared" si="11"/>
        <v>4.0826713283617609E-3</v>
      </c>
    </row>
    <row r="373" spans="1:8">
      <c r="A373" s="2" t="s">
        <v>375</v>
      </c>
      <c r="B373" s="6">
        <v>45.189</v>
      </c>
      <c r="C373" s="4">
        <v>45.191000000000003</v>
      </c>
      <c r="D373" s="4">
        <v>45.210999999999999</v>
      </c>
      <c r="E373" s="4">
        <v>45.139000000000003</v>
      </c>
      <c r="F373" s="7">
        <v>-5.9999999999999995E-4</v>
      </c>
      <c r="G373" s="35">
        <f t="shared" si="10"/>
        <v>7.1999999999995623E-2</v>
      </c>
      <c r="H373" s="34">
        <f t="shared" si="11"/>
        <v>4.2956844383585388E-3</v>
      </c>
    </row>
    <row r="374" spans="1:8">
      <c r="A374" s="2" t="s">
        <v>376</v>
      </c>
      <c r="B374" s="6">
        <v>45.216999999999999</v>
      </c>
      <c r="C374" s="4">
        <v>45.277999999999999</v>
      </c>
      <c r="D374" s="4">
        <v>45.448999999999998</v>
      </c>
      <c r="E374" s="4">
        <v>45.131999999999998</v>
      </c>
      <c r="F374" s="7">
        <v>-2E-3</v>
      </c>
      <c r="G374" s="35">
        <f t="shared" si="10"/>
        <v>0.31700000000000017</v>
      </c>
      <c r="H374" s="34">
        <f t="shared" si="11"/>
        <v>1.0782453398816843E-2</v>
      </c>
    </row>
    <row r="375" spans="1:8">
      <c r="A375" s="2" t="s">
        <v>377</v>
      </c>
      <c r="B375" s="3">
        <v>45.305999999999997</v>
      </c>
      <c r="C375" s="4">
        <v>44.795000000000002</v>
      </c>
      <c r="D375" s="4">
        <v>45.402000000000001</v>
      </c>
      <c r="E375" s="4">
        <v>44.753</v>
      </c>
      <c r="F375" s="5">
        <v>1.09E-2</v>
      </c>
      <c r="G375" s="35">
        <f t="shared" si="10"/>
        <v>0.64900000000000091</v>
      </c>
      <c r="H375" s="34">
        <f t="shared" si="11"/>
        <v>7.2407176008568467E-3</v>
      </c>
    </row>
    <row r="376" spans="1:8">
      <c r="A376" s="2" t="s">
        <v>378</v>
      </c>
      <c r="B376" s="3">
        <v>44.816000000000003</v>
      </c>
      <c r="C376" s="4">
        <v>44.816000000000003</v>
      </c>
      <c r="D376" s="4">
        <v>44.816000000000003</v>
      </c>
      <c r="E376" s="4">
        <v>44.816000000000003</v>
      </c>
      <c r="F376" s="5">
        <v>0</v>
      </c>
      <c r="G376" s="35">
        <f t="shared" si="10"/>
        <v>0</v>
      </c>
      <c r="H376" s="34">
        <f t="shared" si="11"/>
        <v>5.5797830705580044E-3</v>
      </c>
    </row>
    <row r="377" spans="1:8">
      <c r="A377" s="2" t="s">
        <v>379</v>
      </c>
      <c r="B377" s="3">
        <v>44.816000000000003</v>
      </c>
      <c r="C377" s="4">
        <v>44.715000000000003</v>
      </c>
      <c r="D377" s="4">
        <v>45.194000000000003</v>
      </c>
      <c r="E377" s="4">
        <v>44.695</v>
      </c>
      <c r="F377" s="5">
        <v>1.8E-3</v>
      </c>
      <c r="G377" s="35">
        <f t="shared" si="10"/>
        <v>0.49900000000000233</v>
      </c>
      <c r="H377" s="34">
        <f t="shared" si="11"/>
        <v>7.3165820150807009E-3</v>
      </c>
    </row>
    <row r="378" spans="1:8">
      <c r="A378" s="2" t="s">
        <v>380</v>
      </c>
      <c r="B378" s="3">
        <v>44.737000000000002</v>
      </c>
      <c r="C378" s="4">
        <v>44.692999999999998</v>
      </c>
      <c r="D378" s="4">
        <v>44.768999999999998</v>
      </c>
      <c r="E378" s="4">
        <v>44.613999999999997</v>
      </c>
      <c r="F378" s="5">
        <v>4.0000000000000002E-4</v>
      </c>
      <c r="G378" s="35">
        <f t="shared" si="10"/>
        <v>0.15500000000000114</v>
      </c>
      <c r="H378" s="34">
        <f t="shared" si="11"/>
        <v>4.4710891976692171E-3</v>
      </c>
    </row>
    <row r="379" spans="1:8">
      <c r="A379" s="2" t="s">
        <v>381</v>
      </c>
      <c r="B379" s="3">
        <v>44.716999999999999</v>
      </c>
      <c r="C379" s="4">
        <v>44.62</v>
      </c>
      <c r="D379" s="4">
        <v>44.789000000000001</v>
      </c>
      <c r="E379" s="4">
        <v>44.545000000000002</v>
      </c>
      <c r="F379" s="5">
        <v>1.6000000000000001E-3</v>
      </c>
      <c r="G379" s="35">
        <f t="shared" si="10"/>
        <v>0.24399999999999977</v>
      </c>
      <c r="H379" s="34">
        <f t="shared" si="11"/>
        <v>5.9071824191530764E-3</v>
      </c>
    </row>
    <row r="380" spans="1:8">
      <c r="A380" s="2" t="s">
        <v>382</v>
      </c>
      <c r="B380" s="6">
        <v>44.646999999999998</v>
      </c>
      <c r="C380" s="4">
        <v>44.776000000000003</v>
      </c>
      <c r="D380" s="4">
        <v>44.798999999999999</v>
      </c>
      <c r="E380" s="4">
        <v>44.514000000000003</v>
      </c>
      <c r="F380" s="7">
        <v>-3.3999999999999998E-3</v>
      </c>
      <c r="G380" s="35">
        <f t="shared" si="10"/>
        <v>0.28499999999999659</v>
      </c>
      <c r="H380" s="34">
        <f t="shared" si="11"/>
        <v>9.0650866564587363E-3</v>
      </c>
    </row>
    <row r="381" spans="1:8">
      <c r="A381" s="2" t="s">
        <v>383</v>
      </c>
      <c r="B381" s="6">
        <v>44.8</v>
      </c>
      <c r="C381" s="4">
        <v>45.063000000000002</v>
      </c>
      <c r="D381" s="4">
        <v>45.195</v>
      </c>
      <c r="E381" s="4">
        <v>44.662999999999997</v>
      </c>
      <c r="F381" s="7">
        <v>-6.1000000000000004E-3</v>
      </c>
      <c r="G381" s="35">
        <f t="shared" si="10"/>
        <v>0.53200000000000358</v>
      </c>
      <c r="H381" s="34">
        <f t="shared" si="11"/>
        <v>5.9012756516916643E-3</v>
      </c>
    </row>
    <row r="382" spans="1:8">
      <c r="A382" s="2" t="s">
        <v>384</v>
      </c>
      <c r="B382" s="6">
        <v>45.075000000000003</v>
      </c>
      <c r="C382" s="4">
        <v>45.075000000000003</v>
      </c>
      <c r="D382" s="4">
        <v>45.075000000000003</v>
      </c>
      <c r="E382" s="4">
        <v>45.075000000000003</v>
      </c>
      <c r="F382" s="7">
        <v>-4.0000000000000002E-4</v>
      </c>
      <c r="G382" s="35">
        <f t="shared" si="10"/>
        <v>0</v>
      </c>
      <c r="H382" s="34">
        <f t="shared" si="11"/>
        <v>3.8295888464612254E-3</v>
      </c>
    </row>
    <row r="383" spans="1:8">
      <c r="A383" s="2" t="s">
        <v>385</v>
      </c>
      <c r="B383" s="3">
        <v>45.094999999999999</v>
      </c>
      <c r="C383" s="4">
        <v>45.043999999999997</v>
      </c>
      <c r="D383" s="4">
        <v>45.219000000000001</v>
      </c>
      <c r="E383" s="4">
        <v>44.874000000000002</v>
      </c>
      <c r="F383" s="5">
        <v>5.9999999999999995E-4</v>
      </c>
      <c r="G383" s="35">
        <f t="shared" si="10"/>
        <v>0.34499999999999886</v>
      </c>
      <c r="H383" s="34">
        <f t="shared" si="11"/>
        <v>6.9888888888889429E-3</v>
      </c>
    </row>
    <row r="384" spans="1:8">
      <c r="A384" s="2" t="s">
        <v>386</v>
      </c>
      <c r="B384" s="3">
        <v>45.067</v>
      </c>
      <c r="C384" s="4">
        <v>45</v>
      </c>
      <c r="D384" s="4">
        <v>45.136000000000003</v>
      </c>
      <c r="E384" s="4">
        <v>44.851999999999997</v>
      </c>
      <c r="F384" s="5">
        <v>1E-3</v>
      </c>
      <c r="G384" s="35">
        <f t="shared" si="10"/>
        <v>0.28400000000000603</v>
      </c>
      <c r="H384" s="34">
        <f t="shared" si="11"/>
        <v>8.4600132187706619E-3</v>
      </c>
    </row>
    <row r="385" spans="1:8">
      <c r="A385" s="2" t="s">
        <v>387</v>
      </c>
      <c r="B385" s="6">
        <v>45.024000000000001</v>
      </c>
      <c r="C385" s="4">
        <v>45.39</v>
      </c>
      <c r="D385" s="4">
        <v>45.412999999999997</v>
      </c>
      <c r="E385" s="4">
        <v>44.929000000000002</v>
      </c>
      <c r="F385" s="7">
        <v>-8.5000000000000006E-3</v>
      </c>
      <c r="G385" s="35">
        <f t="shared" si="10"/>
        <v>0.48399999999999466</v>
      </c>
      <c r="H385" s="34">
        <f t="shared" si="11"/>
        <v>7.8137070963468849E-3</v>
      </c>
    </row>
    <row r="386" spans="1:8">
      <c r="A386" s="2" t="s">
        <v>388</v>
      </c>
      <c r="B386" s="3">
        <v>45.41</v>
      </c>
      <c r="C386" s="4">
        <v>45.305</v>
      </c>
      <c r="D386" s="4">
        <v>45.41</v>
      </c>
      <c r="E386" s="4">
        <v>45.186</v>
      </c>
      <c r="F386" s="5">
        <v>1.8E-3</v>
      </c>
      <c r="G386" s="35">
        <f t="shared" si="10"/>
        <v>0.22399999999999665</v>
      </c>
      <c r="H386" s="34">
        <f t="shared" si="11"/>
        <v>5.1780221725564422E-3</v>
      </c>
    </row>
    <row r="387" spans="1:8">
      <c r="A387" s="2" t="s">
        <v>389</v>
      </c>
      <c r="B387" s="3">
        <v>45.329000000000001</v>
      </c>
      <c r="C387" s="4">
        <v>45.191000000000003</v>
      </c>
      <c r="D387" s="4">
        <v>45.383000000000003</v>
      </c>
      <c r="E387" s="4">
        <v>45.139000000000003</v>
      </c>
      <c r="F387" s="5">
        <v>2.5000000000000001E-3</v>
      </c>
      <c r="G387" s="35">
        <f t="shared" ref="G387:G450" si="12">D387-E387</f>
        <v>0.24399999999999977</v>
      </c>
      <c r="H387" s="34">
        <f t="shared" ref="H387:H450" si="13">(SUM(G387:G388)/2)/C388</f>
        <v>2.6980406032995684E-3</v>
      </c>
    </row>
    <row r="388" spans="1:8">
      <c r="A388" s="2" t="s">
        <v>390</v>
      </c>
      <c r="B388" s="3">
        <v>45.218000000000004</v>
      </c>
      <c r="C388" s="4">
        <v>45.218000000000004</v>
      </c>
      <c r="D388" s="4">
        <v>45.218000000000004</v>
      </c>
      <c r="E388" s="4">
        <v>45.218000000000004</v>
      </c>
      <c r="F388" s="5">
        <v>0</v>
      </c>
      <c r="G388" s="35">
        <f t="shared" si="12"/>
        <v>0</v>
      </c>
      <c r="H388" s="34">
        <f t="shared" si="13"/>
        <v>2.2705624349290631E-3</v>
      </c>
    </row>
    <row r="389" spans="1:8">
      <c r="A389" s="2" t="s">
        <v>391</v>
      </c>
      <c r="B389" s="3">
        <v>45.218000000000004</v>
      </c>
      <c r="C389" s="4">
        <v>45.143000000000001</v>
      </c>
      <c r="D389" s="4">
        <v>45.258000000000003</v>
      </c>
      <c r="E389" s="4">
        <v>45.052999999999997</v>
      </c>
      <c r="F389" s="5">
        <v>1.4E-3</v>
      </c>
      <c r="G389" s="35">
        <f t="shared" si="12"/>
        <v>0.2050000000000054</v>
      </c>
      <c r="H389" s="34">
        <f t="shared" si="13"/>
        <v>5.0487156775909014E-3</v>
      </c>
    </row>
    <row r="390" spans="1:8">
      <c r="A390" s="2" t="s">
        <v>392</v>
      </c>
      <c r="B390" s="6">
        <v>45.154000000000003</v>
      </c>
      <c r="C390" s="4">
        <v>45.16</v>
      </c>
      <c r="D390" s="4">
        <v>45.258000000000003</v>
      </c>
      <c r="E390" s="4">
        <v>45.006999999999998</v>
      </c>
      <c r="F390" s="7">
        <v>-2.0000000000000001E-4</v>
      </c>
      <c r="G390" s="35">
        <f t="shared" si="12"/>
        <v>0.25100000000000477</v>
      </c>
      <c r="H390" s="34">
        <f t="shared" si="13"/>
        <v>5.866797039934285E-3</v>
      </c>
    </row>
    <row r="391" spans="1:8">
      <c r="A391" s="2" t="s">
        <v>393</v>
      </c>
      <c r="B391" s="3">
        <v>45.164999999999999</v>
      </c>
      <c r="C391" s="4">
        <v>44.999000000000002</v>
      </c>
      <c r="D391" s="4">
        <v>45.24</v>
      </c>
      <c r="E391" s="4">
        <v>44.963000000000001</v>
      </c>
      <c r="F391" s="5">
        <v>3.3999999999999998E-3</v>
      </c>
      <c r="G391" s="35">
        <f t="shared" si="12"/>
        <v>0.27700000000000102</v>
      </c>
      <c r="H391" s="34">
        <f t="shared" si="13"/>
        <v>6.2150542424985735E-3</v>
      </c>
    </row>
    <row r="392" spans="1:8">
      <c r="A392" s="2" t="s">
        <v>394</v>
      </c>
      <c r="B392" s="3">
        <v>45.01</v>
      </c>
      <c r="C392" s="4">
        <v>44.890999999999998</v>
      </c>
      <c r="D392" s="4">
        <v>45.139000000000003</v>
      </c>
      <c r="E392" s="4">
        <v>44.857999999999997</v>
      </c>
      <c r="F392" s="5">
        <v>2.3999999999999998E-3</v>
      </c>
      <c r="G392" s="35">
        <f t="shared" si="12"/>
        <v>0.28100000000000591</v>
      </c>
      <c r="H392" s="34">
        <f t="shared" si="13"/>
        <v>5.6478331443310728E-3</v>
      </c>
    </row>
    <row r="393" spans="1:8">
      <c r="A393" s="2" t="s">
        <v>395</v>
      </c>
      <c r="B393" s="6">
        <v>44.901000000000003</v>
      </c>
      <c r="C393" s="4">
        <v>44.972999999999999</v>
      </c>
      <c r="D393" s="4">
        <v>45.031999999999996</v>
      </c>
      <c r="E393" s="4">
        <v>44.805</v>
      </c>
      <c r="F393" s="7">
        <v>-3.8E-3</v>
      </c>
      <c r="G393" s="35">
        <f t="shared" si="12"/>
        <v>0.22699999999999676</v>
      </c>
      <c r="H393" s="34">
        <f t="shared" si="13"/>
        <v>2.5181931132410005E-3</v>
      </c>
    </row>
    <row r="394" spans="1:8">
      <c r="A394" s="2" t="s">
        <v>396</v>
      </c>
      <c r="B394" s="3">
        <v>45.072000000000003</v>
      </c>
      <c r="C394" s="4">
        <v>45.072000000000003</v>
      </c>
      <c r="D394" s="4">
        <v>45.072000000000003</v>
      </c>
      <c r="E394" s="4">
        <v>45.072000000000003</v>
      </c>
      <c r="F394" s="5">
        <v>3.5999999999999999E-3</v>
      </c>
      <c r="G394" s="35">
        <f t="shared" si="12"/>
        <v>0</v>
      </c>
      <c r="H394" s="34">
        <f t="shared" si="13"/>
        <v>4.260890792481307E-3</v>
      </c>
    </row>
    <row r="395" spans="1:8">
      <c r="A395" s="2" t="s">
        <v>397</v>
      </c>
      <c r="B395" s="6">
        <v>44.91</v>
      </c>
      <c r="C395" s="4">
        <v>45.061</v>
      </c>
      <c r="D395" s="4">
        <v>45.119</v>
      </c>
      <c r="E395" s="4">
        <v>44.734999999999999</v>
      </c>
      <c r="F395" s="7">
        <v>-3.7000000000000002E-3</v>
      </c>
      <c r="G395" s="35">
        <f t="shared" si="12"/>
        <v>0.38400000000000034</v>
      </c>
      <c r="H395" s="34">
        <f t="shared" si="13"/>
        <v>8.1896168548315617E-3</v>
      </c>
    </row>
    <row r="396" spans="1:8">
      <c r="A396" s="2" t="s">
        <v>398</v>
      </c>
      <c r="B396" s="3">
        <v>45.076000000000001</v>
      </c>
      <c r="C396" s="4">
        <v>44.996000000000002</v>
      </c>
      <c r="D396" s="4">
        <v>45.158999999999999</v>
      </c>
      <c r="E396" s="4">
        <v>44.805999999999997</v>
      </c>
      <c r="F396" s="5">
        <v>1.4E-3</v>
      </c>
      <c r="G396" s="35">
        <f t="shared" si="12"/>
        <v>0.35300000000000153</v>
      </c>
      <c r="H396" s="34">
        <f t="shared" si="13"/>
        <v>8.0045170718745732E-3</v>
      </c>
    </row>
    <row r="397" spans="1:8">
      <c r="A397" s="2" t="s">
        <v>399</v>
      </c>
      <c r="B397" s="6">
        <v>45.012999999999998</v>
      </c>
      <c r="C397" s="4">
        <v>45.161999999999999</v>
      </c>
      <c r="D397" s="4">
        <v>45.241999999999997</v>
      </c>
      <c r="E397" s="4">
        <v>44.872</v>
      </c>
      <c r="F397" s="7">
        <v>-3.5000000000000001E-3</v>
      </c>
      <c r="G397" s="35">
        <f t="shared" si="12"/>
        <v>0.36999999999999744</v>
      </c>
      <c r="H397" s="34">
        <f t="shared" si="13"/>
        <v>7.9590929301911299E-3</v>
      </c>
    </row>
    <row r="398" spans="1:8">
      <c r="A398" s="2" t="s">
        <v>400</v>
      </c>
      <c r="B398" s="3">
        <v>45.171999999999997</v>
      </c>
      <c r="C398" s="4">
        <v>44.98</v>
      </c>
      <c r="D398" s="4">
        <v>45.274999999999999</v>
      </c>
      <c r="E398" s="4">
        <v>44.929000000000002</v>
      </c>
      <c r="F398" s="5">
        <v>4.0000000000000001E-3</v>
      </c>
      <c r="G398" s="35">
        <f t="shared" si="12"/>
        <v>0.34599999999999653</v>
      </c>
      <c r="H398" s="34">
        <f t="shared" si="13"/>
        <v>6.8511403762019727E-3</v>
      </c>
    </row>
    <row r="399" spans="1:8">
      <c r="A399" s="2" t="s">
        <v>401</v>
      </c>
      <c r="B399" s="6">
        <v>44.99</v>
      </c>
      <c r="C399" s="4">
        <v>45.029000000000003</v>
      </c>
      <c r="D399" s="4">
        <v>45.139000000000003</v>
      </c>
      <c r="E399" s="4">
        <v>44.868000000000002</v>
      </c>
      <c r="F399" s="7">
        <v>-1.4E-3</v>
      </c>
      <c r="G399" s="35">
        <f t="shared" si="12"/>
        <v>0.2710000000000008</v>
      </c>
      <c r="H399" s="34">
        <f t="shared" si="13"/>
        <v>3.0077023817451421E-3</v>
      </c>
    </row>
    <row r="400" spans="1:8">
      <c r="A400" s="2" t="s">
        <v>402</v>
      </c>
      <c r="B400" s="6">
        <v>45.051000000000002</v>
      </c>
      <c r="C400" s="4">
        <v>45.051000000000002</v>
      </c>
      <c r="D400" s="4">
        <v>45.051000000000002</v>
      </c>
      <c r="E400" s="4">
        <v>45.051000000000002</v>
      </c>
      <c r="F400" s="7">
        <v>0</v>
      </c>
      <c r="G400" s="35">
        <f t="shared" si="12"/>
        <v>0</v>
      </c>
      <c r="H400" s="34">
        <f t="shared" si="13"/>
        <v>2.5058766132966589E-3</v>
      </c>
    </row>
    <row r="401" spans="1:8">
      <c r="A401" s="2" t="s">
        <v>403</v>
      </c>
      <c r="B401" s="6">
        <v>45.051000000000002</v>
      </c>
      <c r="C401" s="4">
        <v>45.094000000000001</v>
      </c>
      <c r="D401" s="4">
        <v>45.216000000000001</v>
      </c>
      <c r="E401" s="4">
        <v>44.99</v>
      </c>
      <c r="F401" s="7">
        <v>-1.1999999999999999E-3</v>
      </c>
      <c r="G401" s="35">
        <f t="shared" si="12"/>
        <v>0.22599999999999909</v>
      </c>
      <c r="H401" s="34">
        <f t="shared" si="13"/>
        <v>5.038174715909019E-3</v>
      </c>
    </row>
    <row r="402" spans="1:8">
      <c r="A402" s="2" t="s">
        <v>404</v>
      </c>
      <c r="B402" s="3">
        <v>45.104999999999997</v>
      </c>
      <c r="C402" s="4">
        <v>45.055999999999997</v>
      </c>
      <c r="D402" s="4">
        <v>45.165999999999997</v>
      </c>
      <c r="E402" s="4">
        <v>44.938000000000002</v>
      </c>
      <c r="F402" s="5">
        <v>1E-3</v>
      </c>
      <c r="G402" s="35">
        <f t="shared" si="12"/>
        <v>0.22799999999999443</v>
      </c>
      <c r="H402" s="34">
        <f t="shared" si="13"/>
        <v>7.268579607720334E-3</v>
      </c>
    </row>
    <row r="403" spans="1:8">
      <c r="A403" s="2" t="s">
        <v>405</v>
      </c>
      <c r="B403" s="3">
        <v>45.061999999999998</v>
      </c>
      <c r="C403" s="4">
        <v>44.713000000000001</v>
      </c>
      <c r="D403" s="4">
        <v>45.09</v>
      </c>
      <c r="E403" s="4">
        <v>44.667999999999999</v>
      </c>
      <c r="F403" s="5">
        <v>7.4999999999999997E-3</v>
      </c>
      <c r="G403" s="35">
        <f t="shared" si="12"/>
        <v>0.42200000000000415</v>
      </c>
      <c r="H403" s="34">
        <f t="shared" si="13"/>
        <v>7.8458702396475028E-3</v>
      </c>
    </row>
    <row r="404" spans="1:8">
      <c r="A404" s="2" t="s">
        <v>406</v>
      </c>
      <c r="B404" s="3">
        <v>44.725000000000001</v>
      </c>
      <c r="C404" s="4">
        <v>44.481999999999999</v>
      </c>
      <c r="D404" s="4">
        <v>44.747999999999998</v>
      </c>
      <c r="E404" s="4">
        <v>44.472000000000001</v>
      </c>
      <c r="F404" s="5">
        <v>5.1000000000000004E-3</v>
      </c>
      <c r="G404" s="35">
        <f t="shared" si="12"/>
        <v>0.27599999999999625</v>
      </c>
      <c r="H404" s="34">
        <f t="shared" si="13"/>
        <v>7.0125594714649702E-3</v>
      </c>
    </row>
    <row r="405" spans="1:8">
      <c r="A405" s="2" t="s">
        <v>407</v>
      </c>
      <c r="B405" s="3">
        <v>44.497</v>
      </c>
      <c r="C405" s="4">
        <v>44.348999999999997</v>
      </c>
      <c r="D405" s="4">
        <v>44.637</v>
      </c>
      <c r="E405" s="4">
        <v>44.290999999999997</v>
      </c>
      <c r="F405" s="5">
        <v>2.3999999999999998E-3</v>
      </c>
      <c r="G405" s="35">
        <f t="shared" si="12"/>
        <v>0.34600000000000364</v>
      </c>
      <c r="H405" s="34">
        <f t="shared" si="13"/>
        <v>3.8972741608470788E-3</v>
      </c>
    </row>
    <row r="406" spans="1:8">
      <c r="A406" s="2" t="s">
        <v>408</v>
      </c>
      <c r="B406" s="6">
        <v>44.39</v>
      </c>
      <c r="C406" s="4">
        <v>44.39</v>
      </c>
      <c r="D406" s="4">
        <v>44.39</v>
      </c>
      <c r="E406" s="4">
        <v>44.39</v>
      </c>
      <c r="F406" s="7">
        <v>-2.0000000000000001E-4</v>
      </c>
      <c r="G406" s="35">
        <f t="shared" si="12"/>
        <v>0</v>
      </c>
      <c r="H406" s="34">
        <f t="shared" si="13"/>
        <v>2.7325476790211745E-3</v>
      </c>
    </row>
    <row r="407" spans="1:8">
      <c r="A407" s="2" t="s">
        <v>409</v>
      </c>
      <c r="B407" s="6">
        <v>44.396999999999998</v>
      </c>
      <c r="C407" s="4">
        <v>44.463999999999999</v>
      </c>
      <c r="D407" s="4">
        <v>44.473999999999997</v>
      </c>
      <c r="E407" s="4">
        <v>44.231000000000002</v>
      </c>
      <c r="F407" s="7">
        <v>-1.9E-3</v>
      </c>
      <c r="G407" s="35">
        <f t="shared" si="12"/>
        <v>0.242999999999995</v>
      </c>
      <c r="H407" s="34">
        <f t="shared" si="13"/>
        <v>1.226792700300755E-2</v>
      </c>
    </row>
    <row r="408" spans="1:8">
      <c r="A408" s="2" t="s">
        <v>410</v>
      </c>
      <c r="B408" s="3">
        <v>44.481000000000002</v>
      </c>
      <c r="C408" s="4">
        <v>44.220999999999997</v>
      </c>
      <c r="D408" s="4">
        <v>44.527999999999999</v>
      </c>
      <c r="E408" s="4">
        <v>43.686</v>
      </c>
      <c r="F408" s="5">
        <v>5.7000000000000002E-3</v>
      </c>
      <c r="G408" s="35">
        <f t="shared" si="12"/>
        <v>0.84199999999999875</v>
      </c>
      <c r="H408" s="34">
        <f t="shared" si="13"/>
        <v>1.331150502427453E-2</v>
      </c>
    </row>
    <row r="409" spans="1:8">
      <c r="A409" s="2" t="s">
        <v>411</v>
      </c>
      <c r="B409" s="6">
        <v>44.228999999999999</v>
      </c>
      <c r="C409" s="4">
        <v>44.284999999999997</v>
      </c>
      <c r="D409" s="4">
        <v>44.503999999999998</v>
      </c>
      <c r="E409" s="4">
        <v>44.167000000000002</v>
      </c>
      <c r="F409" s="7">
        <v>-1.5E-3</v>
      </c>
      <c r="G409" s="35">
        <f t="shared" si="12"/>
        <v>0.33699999999999619</v>
      </c>
      <c r="H409" s="34">
        <f t="shared" si="13"/>
        <v>8.4368035657433633E-3</v>
      </c>
    </row>
    <row r="410" spans="1:8">
      <c r="A410" s="2" t="s">
        <v>412</v>
      </c>
      <c r="B410" s="3">
        <v>44.295999999999999</v>
      </c>
      <c r="C410" s="4">
        <v>43.973999999999997</v>
      </c>
      <c r="D410" s="4">
        <v>44.35</v>
      </c>
      <c r="E410" s="4">
        <v>43.945</v>
      </c>
      <c r="F410" s="5">
        <v>6.8999999999999999E-3</v>
      </c>
      <c r="G410" s="35">
        <f t="shared" si="12"/>
        <v>0.40500000000000114</v>
      </c>
      <c r="H410" s="34">
        <f t="shared" si="13"/>
        <v>6.8588197825196952E-3</v>
      </c>
    </row>
    <row r="411" spans="1:8">
      <c r="A411" s="2" t="s">
        <v>413</v>
      </c>
      <c r="B411" s="3">
        <v>43.994</v>
      </c>
      <c r="C411" s="4">
        <v>43.957999999999998</v>
      </c>
      <c r="D411" s="4">
        <v>44.064999999999998</v>
      </c>
      <c r="E411" s="4">
        <v>43.866999999999997</v>
      </c>
      <c r="F411" s="5">
        <v>8.0000000000000004E-4</v>
      </c>
      <c r="G411" s="35">
        <f t="shared" si="12"/>
        <v>0.1980000000000004</v>
      </c>
      <c r="H411" s="34">
        <f t="shared" si="13"/>
        <v>2.2522010146279361E-3</v>
      </c>
    </row>
    <row r="412" spans="1:8">
      <c r="A412" s="2" t="s">
        <v>414</v>
      </c>
      <c r="B412" s="6">
        <v>43.957000000000001</v>
      </c>
      <c r="C412" s="4">
        <v>43.957000000000001</v>
      </c>
      <c r="D412" s="4">
        <v>43.957000000000001</v>
      </c>
      <c r="E412" s="4">
        <v>43.957000000000001</v>
      </c>
      <c r="F412" s="7">
        <v>0</v>
      </c>
      <c r="G412" s="35">
        <f t="shared" si="12"/>
        <v>0</v>
      </c>
      <c r="H412" s="34">
        <f t="shared" si="13"/>
        <v>2.2690143401706618E-3</v>
      </c>
    </row>
    <row r="413" spans="1:8">
      <c r="A413" s="2" t="s">
        <v>415</v>
      </c>
      <c r="B413" s="6">
        <v>43.957000000000001</v>
      </c>
      <c r="C413" s="4">
        <v>44.072000000000003</v>
      </c>
      <c r="D413" s="4">
        <v>44.085000000000001</v>
      </c>
      <c r="E413" s="4">
        <v>43.884999999999998</v>
      </c>
      <c r="F413" s="7">
        <v>-2.8999999999999998E-3</v>
      </c>
      <c r="G413" s="35">
        <f t="shared" si="12"/>
        <v>0.20000000000000284</v>
      </c>
      <c r="H413" s="34">
        <f t="shared" si="13"/>
        <v>5.8435822518176856E-3</v>
      </c>
    </row>
    <row r="414" spans="1:8">
      <c r="A414" s="2" t="s">
        <v>416</v>
      </c>
      <c r="B414" s="6">
        <v>44.082999999999998</v>
      </c>
      <c r="C414" s="4">
        <v>44.151000000000003</v>
      </c>
      <c r="D414" s="4">
        <v>44.209000000000003</v>
      </c>
      <c r="E414" s="4">
        <v>43.893000000000001</v>
      </c>
      <c r="F414" s="7">
        <v>-2E-3</v>
      </c>
      <c r="G414" s="35">
        <f t="shared" si="12"/>
        <v>0.3160000000000025</v>
      </c>
      <c r="H414" s="34">
        <f t="shared" si="13"/>
        <v>7.7698493600635065E-3</v>
      </c>
    </row>
    <row r="415" spans="1:8">
      <c r="A415" s="2" t="s">
        <v>417</v>
      </c>
      <c r="B415" s="3">
        <v>44.170999999999999</v>
      </c>
      <c r="C415" s="4">
        <v>44.145000000000003</v>
      </c>
      <c r="D415" s="4">
        <v>44.261000000000003</v>
      </c>
      <c r="E415" s="4">
        <v>43.890999999999998</v>
      </c>
      <c r="F415" s="5">
        <v>2.9999999999999997E-4</v>
      </c>
      <c r="G415" s="35">
        <f t="shared" si="12"/>
        <v>0.37000000000000455</v>
      </c>
      <c r="H415" s="34">
        <f t="shared" si="13"/>
        <v>8.4075622614070387E-3</v>
      </c>
    </row>
    <row r="416" spans="1:8">
      <c r="A416" s="2" t="s">
        <v>418</v>
      </c>
      <c r="B416" s="3">
        <v>44.158000000000001</v>
      </c>
      <c r="C416" s="4">
        <v>44.008000000000003</v>
      </c>
      <c r="D416" s="4">
        <v>44.241</v>
      </c>
      <c r="E416" s="4">
        <v>43.871000000000002</v>
      </c>
      <c r="F416" s="5">
        <v>3.2000000000000002E-3</v>
      </c>
      <c r="G416" s="35">
        <f t="shared" si="12"/>
        <v>0.36999999999999744</v>
      </c>
      <c r="H416" s="34">
        <f t="shared" si="13"/>
        <v>9.8326839330735386E-3</v>
      </c>
    </row>
    <row r="417" spans="1:8">
      <c r="A417" s="2" t="s">
        <v>419</v>
      </c>
      <c r="B417" s="3">
        <v>44.015000000000001</v>
      </c>
      <c r="C417" s="4">
        <v>43.63</v>
      </c>
      <c r="D417" s="4">
        <v>44.036000000000001</v>
      </c>
      <c r="E417" s="4">
        <v>43.548000000000002</v>
      </c>
      <c r="F417" s="5">
        <v>7.9000000000000008E-3</v>
      </c>
      <c r="G417" s="35">
        <f t="shared" si="12"/>
        <v>0.48799999999999955</v>
      </c>
      <c r="H417" s="34">
        <f t="shared" si="13"/>
        <v>5.5872318014242809E-3</v>
      </c>
    </row>
    <row r="418" spans="1:8">
      <c r="A418" s="2" t="s">
        <v>420</v>
      </c>
      <c r="B418" s="3">
        <v>43.670999999999999</v>
      </c>
      <c r="C418" s="4">
        <v>43.670999999999999</v>
      </c>
      <c r="D418" s="4">
        <v>43.670999999999999</v>
      </c>
      <c r="E418" s="4">
        <v>43.670999999999999</v>
      </c>
      <c r="F418" s="5">
        <v>0</v>
      </c>
      <c r="G418" s="35">
        <f t="shared" si="12"/>
        <v>0</v>
      </c>
      <c r="H418" s="34">
        <f t="shared" si="13"/>
        <v>4.3972445464983091E-3</v>
      </c>
    </row>
    <row r="419" spans="1:8">
      <c r="A419" s="2" t="s">
        <v>421</v>
      </c>
      <c r="B419" s="3">
        <v>43.670999999999999</v>
      </c>
      <c r="C419" s="4">
        <v>43.55</v>
      </c>
      <c r="D419" s="4">
        <v>43.838000000000001</v>
      </c>
      <c r="E419" s="4">
        <v>43.454999999999998</v>
      </c>
      <c r="F419" s="5">
        <v>2.5999999999999999E-3</v>
      </c>
      <c r="G419" s="35">
        <f t="shared" si="12"/>
        <v>0.38300000000000267</v>
      </c>
      <c r="H419" s="34">
        <f t="shared" si="13"/>
        <v>1.2951531778692302E-2</v>
      </c>
    </row>
    <row r="420" spans="1:8">
      <c r="A420" s="2" t="s">
        <v>422</v>
      </c>
      <c r="B420" s="6">
        <v>43.557000000000002</v>
      </c>
      <c r="C420" s="4">
        <v>43.74</v>
      </c>
      <c r="D420" s="4">
        <v>43.847999999999999</v>
      </c>
      <c r="E420" s="4">
        <v>43.097999999999999</v>
      </c>
      <c r="F420" s="7">
        <v>-4.3E-3</v>
      </c>
      <c r="G420" s="35">
        <f t="shared" si="12"/>
        <v>0.75</v>
      </c>
      <c r="H420" s="34">
        <f t="shared" si="13"/>
        <v>1.2066330603772721E-2</v>
      </c>
    </row>
    <row r="421" spans="1:8">
      <c r="A421" s="2" t="s">
        <v>423</v>
      </c>
      <c r="B421" s="6">
        <v>43.747</v>
      </c>
      <c r="C421" s="4">
        <v>43.841000000000001</v>
      </c>
      <c r="D421" s="4">
        <v>43.997</v>
      </c>
      <c r="E421" s="4">
        <v>43.689</v>
      </c>
      <c r="F421" s="7">
        <v>-2.3999999999999998E-3</v>
      </c>
      <c r="G421" s="35">
        <f t="shared" si="12"/>
        <v>0.30799999999999983</v>
      </c>
      <c r="H421" s="34">
        <f t="shared" si="13"/>
        <v>6.5377405934256344E-3</v>
      </c>
    </row>
    <row r="422" spans="1:8">
      <c r="A422" s="2" t="s">
        <v>424</v>
      </c>
      <c r="B422" s="3">
        <v>43.853000000000002</v>
      </c>
      <c r="C422" s="4">
        <v>43.746000000000002</v>
      </c>
      <c r="D422" s="4">
        <v>43.872999999999998</v>
      </c>
      <c r="E422" s="4">
        <v>43.609000000000002</v>
      </c>
      <c r="F422" s="5">
        <v>2.0999999999999999E-3</v>
      </c>
      <c r="G422" s="35">
        <f t="shared" si="12"/>
        <v>0.26399999999999579</v>
      </c>
      <c r="H422" s="34">
        <f t="shared" si="13"/>
        <v>5.6996002284408365E-3</v>
      </c>
    </row>
    <row r="423" spans="1:8">
      <c r="A423" s="2" t="s">
        <v>425</v>
      </c>
      <c r="B423" s="6">
        <v>43.76</v>
      </c>
      <c r="C423" s="4">
        <v>43.774999999999999</v>
      </c>
      <c r="D423" s="4">
        <v>43.860999999999997</v>
      </c>
      <c r="E423" s="4">
        <v>43.625999999999998</v>
      </c>
      <c r="F423" s="7">
        <v>-5.0000000000000001E-4</v>
      </c>
      <c r="G423" s="35">
        <f t="shared" si="12"/>
        <v>0.23499999999999943</v>
      </c>
      <c r="H423" s="34">
        <f t="shared" si="13"/>
        <v>2.6836287228211154E-3</v>
      </c>
    </row>
    <row r="424" spans="1:8">
      <c r="A424" s="2" t="s">
        <v>426</v>
      </c>
      <c r="B424" s="6">
        <v>43.783999999999999</v>
      </c>
      <c r="C424" s="4">
        <v>43.783999999999999</v>
      </c>
      <c r="D424" s="4">
        <v>43.783999999999999</v>
      </c>
      <c r="E424" s="4">
        <v>43.783999999999999</v>
      </c>
      <c r="F424" s="7">
        <v>0</v>
      </c>
      <c r="G424" s="35">
        <f t="shared" si="12"/>
        <v>0</v>
      </c>
      <c r="H424" s="34">
        <f t="shared" si="13"/>
        <v>4.1771861372504509E-3</v>
      </c>
    </row>
    <row r="425" spans="1:8">
      <c r="A425" s="2" t="s">
        <v>427</v>
      </c>
      <c r="B425" s="3">
        <v>43.783999999999999</v>
      </c>
      <c r="C425" s="4">
        <v>43.57</v>
      </c>
      <c r="D425" s="4">
        <v>43.792000000000002</v>
      </c>
      <c r="E425" s="4">
        <v>43.427999999999997</v>
      </c>
      <c r="F425" s="5">
        <v>4.5999999999999999E-3</v>
      </c>
      <c r="G425" s="35">
        <f t="shared" si="12"/>
        <v>0.36400000000000432</v>
      </c>
      <c r="H425" s="34">
        <f t="shared" si="13"/>
        <v>1.0081471029994115E-2</v>
      </c>
    </row>
    <row r="426" spans="1:8">
      <c r="A426" s="2" t="s">
        <v>428</v>
      </c>
      <c r="B426" s="6">
        <v>43.582999999999998</v>
      </c>
      <c r="C426" s="4">
        <v>43.942</v>
      </c>
      <c r="D426" s="4">
        <v>44.034999999999997</v>
      </c>
      <c r="E426" s="4">
        <v>43.512999999999998</v>
      </c>
      <c r="F426" s="7">
        <v>-8.5000000000000006E-3</v>
      </c>
      <c r="G426" s="35">
        <f t="shared" si="12"/>
        <v>0.52199999999999847</v>
      </c>
      <c r="H426" s="34">
        <f t="shared" si="13"/>
        <v>9.8090297442403052E-3</v>
      </c>
    </row>
    <row r="427" spans="1:8">
      <c r="A427" s="2" t="s">
        <v>429</v>
      </c>
      <c r="B427" s="6">
        <v>43.954999999999998</v>
      </c>
      <c r="C427" s="4">
        <v>44.143000000000001</v>
      </c>
      <c r="D427" s="4">
        <v>44.176000000000002</v>
      </c>
      <c r="E427" s="4">
        <v>43.832000000000001</v>
      </c>
      <c r="F427" s="7">
        <v>-4.4999999999999997E-3</v>
      </c>
      <c r="G427" s="35">
        <f t="shared" si="12"/>
        <v>0.34400000000000119</v>
      </c>
      <c r="H427" s="34">
        <f t="shared" si="13"/>
        <v>7.6728959214295948E-3</v>
      </c>
    </row>
    <row r="428" spans="1:8">
      <c r="A428" s="2" t="s">
        <v>430</v>
      </c>
      <c r="B428" s="3">
        <v>44.154000000000003</v>
      </c>
      <c r="C428" s="4">
        <v>43.985999999999997</v>
      </c>
      <c r="D428" s="4">
        <v>44.262</v>
      </c>
      <c r="E428" s="4">
        <v>43.930999999999997</v>
      </c>
      <c r="F428" s="5">
        <v>3.5999999999999999E-3</v>
      </c>
      <c r="G428" s="35">
        <f t="shared" si="12"/>
        <v>0.33100000000000307</v>
      </c>
      <c r="H428" s="34">
        <f t="shared" si="13"/>
        <v>5.8560816661350186E-3</v>
      </c>
    </row>
    <row r="429" spans="1:8">
      <c r="A429" s="2" t="s">
        <v>431</v>
      </c>
      <c r="B429" s="3">
        <v>43.997</v>
      </c>
      <c r="C429" s="4">
        <v>43.886000000000003</v>
      </c>
      <c r="D429" s="4">
        <v>44.043999999999997</v>
      </c>
      <c r="E429" s="4">
        <v>43.860999999999997</v>
      </c>
      <c r="F429" s="5">
        <v>3.2000000000000002E-3</v>
      </c>
      <c r="G429" s="35">
        <f t="shared" si="12"/>
        <v>0.18299999999999983</v>
      </c>
      <c r="H429" s="34">
        <f t="shared" si="13"/>
        <v>2.0862784440694952E-3</v>
      </c>
    </row>
    <row r="430" spans="1:8">
      <c r="A430" s="2" t="s">
        <v>432</v>
      </c>
      <c r="B430" s="6">
        <v>43.857999999999997</v>
      </c>
      <c r="C430" s="4">
        <v>43.857999999999997</v>
      </c>
      <c r="D430" s="4">
        <v>43.857999999999997</v>
      </c>
      <c r="E430" s="4">
        <v>43.857999999999997</v>
      </c>
      <c r="F430" s="7">
        <v>-1.2999999999999999E-3</v>
      </c>
      <c r="G430" s="35">
        <f t="shared" si="12"/>
        <v>0</v>
      </c>
      <c r="H430" s="34">
        <f t="shared" si="13"/>
        <v>3.4530860527338791E-3</v>
      </c>
    </row>
    <row r="431" spans="1:8">
      <c r="A431" s="2" t="s">
        <v>433</v>
      </c>
      <c r="B431" s="3">
        <v>43.915999999999997</v>
      </c>
      <c r="C431" s="4">
        <v>43.728999999999999</v>
      </c>
      <c r="D431" s="4">
        <v>43.923000000000002</v>
      </c>
      <c r="E431" s="4">
        <v>43.621000000000002</v>
      </c>
      <c r="F431" s="5">
        <v>4.0000000000000001E-3</v>
      </c>
      <c r="G431" s="35">
        <f t="shared" si="12"/>
        <v>0.3019999999999996</v>
      </c>
      <c r="H431" s="34">
        <f t="shared" si="13"/>
        <v>6.0596359645111262E-3</v>
      </c>
    </row>
    <row r="432" spans="1:8">
      <c r="A432" s="2" t="s">
        <v>434</v>
      </c>
      <c r="B432" s="3">
        <v>43.743000000000002</v>
      </c>
      <c r="C432" s="4">
        <v>43.731999999999999</v>
      </c>
      <c r="D432" s="4">
        <v>43.841999999999999</v>
      </c>
      <c r="E432" s="4">
        <v>43.613999999999997</v>
      </c>
      <c r="F432" s="5">
        <v>0</v>
      </c>
      <c r="G432" s="35">
        <f t="shared" si="12"/>
        <v>0.22800000000000153</v>
      </c>
      <c r="H432" s="34">
        <f t="shared" si="13"/>
        <v>4.9696553303561729E-3</v>
      </c>
    </row>
    <row r="433" spans="1:8">
      <c r="A433" s="2" t="s">
        <v>435</v>
      </c>
      <c r="B433" s="3">
        <v>43.741999999999997</v>
      </c>
      <c r="C433" s="4">
        <v>43.664999999999999</v>
      </c>
      <c r="D433" s="4">
        <v>43.801000000000002</v>
      </c>
      <c r="E433" s="4">
        <v>43.594999999999999</v>
      </c>
      <c r="F433" s="5">
        <v>1.6000000000000001E-3</v>
      </c>
      <c r="G433" s="35">
        <f t="shared" si="12"/>
        <v>0.20600000000000307</v>
      </c>
      <c r="H433" s="34">
        <f t="shared" si="13"/>
        <v>5.0984247467935374E-3</v>
      </c>
    </row>
    <row r="434" spans="1:8">
      <c r="A434" s="2" t="s">
        <v>436</v>
      </c>
      <c r="B434" s="6">
        <v>43.671999999999997</v>
      </c>
      <c r="C434" s="4">
        <v>43.738999999999997</v>
      </c>
      <c r="D434" s="4">
        <v>43.825000000000003</v>
      </c>
      <c r="E434" s="4">
        <v>43.585000000000001</v>
      </c>
      <c r="F434" s="7">
        <v>-1.8E-3</v>
      </c>
      <c r="G434" s="35">
        <f t="shared" si="12"/>
        <v>0.24000000000000199</v>
      </c>
      <c r="H434" s="34">
        <f t="shared" si="13"/>
        <v>5.4810228184841367E-3</v>
      </c>
    </row>
    <row r="435" spans="1:8">
      <c r="A435" s="2" t="s">
        <v>437</v>
      </c>
      <c r="B435" s="3">
        <v>43.75</v>
      </c>
      <c r="C435" s="4">
        <v>43.604999999999997</v>
      </c>
      <c r="D435" s="4">
        <v>43.75</v>
      </c>
      <c r="E435" s="4">
        <v>43.512</v>
      </c>
      <c r="F435" s="5">
        <v>3.8E-3</v>
      </c>
      <c r="G435" s="35">
        <f t="shared" si="12"/>
        <v>0.23799999999999955</v>
      </c>
      <c r="H435" s="34">
        <f t="shared" si="13"/>
        <v>3.1520792260785681E-3</v>
      </c>
    </row>
    <row r="436" spans="1:8">
      <c r="A436" s="2" t="s">
        <v>438</v>
      </c>
      <c r="B436" s="6">
        <v>43.585000000000001</v>
      </c>
      <c r="C436" s="4">
        <v>43.622</v>
      </c>
      <c r="D436" s="4">
        <v>43.622</v>
      </c>
      <c r="E436" s="4">
        <v>43.585000000000001</v>
      </c>
      <c r="F436" s="7">
        <v>-5.9999999999999995E-4</v>
      </c>
      <c r="G436" s="35">
        <f t="shared" si="12"/>
        <v>3.6999999999999034E-2</v>
      </c>
      <c r="H436" s="34">
        <f t="shared" si="13"/>
        <v>3.0983200220325337E-3</v>
      </c>
    </row>
    <row r="437" spans="1:8">
      <c r="A437" s="2" t="s">
        <v>439</v>
      </c>
      <c r="B437" s="3">
        <v>43.612000000000002</v>
      </c>
      <c r="C437" s="4">
        <v>43.572000000000003</v>
      </c>
      <c r="D437" s="4">
        <v>43.718000000000004</v>
      </c>
      <c r="E437" s="4">
        <v>43.484999999999999</v>
      </c>
      <c r="F437" s="5">
        <v>5.9999999999999995E-4</v>
      </c>
      <c r="G437" s="35">
        <f t="shared" si="12"/>
        <v>0.23300000000000409</v>
      </c>
      <c r="H437" s="34">
        <f t="shared" si="13"/>
        <v>7.4688796680498293E-3</v>
      </c>
    </row>
    <row r="438" spans="1:8">
      <c r="A438" s="2" t="s">
        <v>440</v>
      </c>
      <c r="B438" s="3">
        <v>43.584000000000003</v>
      </c>
      <c r="C438" s="4">
        <v>43.38</v>
      </c>
      <c r="D438" s="4">
        <v>43.762</v>
      </c>
      <c r="E438" s="4">
        <v>43.347000000000001</v>
      </c>
      <c r="F438" s="5">
        <v>4.4999999999999997E-3</v>
      </c>
      <c r="G438" s="35">
        <f t="shared" si="12"/>
        <v>0.41499999999999915</v>
      </c>
      <c r="H438" s="34">
        <f t="shared" si="13"/>
        <v>1.0280480824270135E-2</v>
      </c>
    </row>
    <row r="439" spans="1:8">
      <c r="A439" s="2" t="s">
        <v>441</v>
      </c>
      <c r="B439" s="6">
        <v>43.387999999999998</v>
      </c>
      <c r="C439" s="4">
        <v>43.674999999999997</v>
      </c>
      <c r="D439" s="4">
        <v>43.728999999999999</v>
      </c>
      <c r="E439" s="4">
        <v>43.246000000000002</v>
      </c>
      <c r="F439" s="7">
        <v>-6.7999999999999996E-3</v>
      </c>
      <c r="G439" s="35">
        <f t="shared" si="12"/>
        <v>0.48299999999999699</v>
      </c>
      <c r="H439" s="34">
        <f t="shared" si="13"/>
        <v>9.9506466206644682E-3</v>
      </c>
    </row>
    <row r="440" spans="1:8">
      <c r="A440" s="2" t="s">
        <v>442</v>
      </c>
      <c r="B440" s="6">
        <v>43.685000000000002</v>
      </c>
      <c r="C440" s="4">
        <v>43.765999999999998</v>
      </c>
      <c r="D440" s="4">
        <v>43.831000000000003</v>
      </c>
      <c r="E440" s="4">
        <v>43.442999999999998</v>
      </c>
      <c r="F440" s="7">
        <v>-2.0999999999999999E-3</v>
      </c>
      <c r="G440" s="35">
        <f t="shared" si="12"/>
        <v>0.38800000000000523</v>
      </c>
      <c r="H440" s="34">
        <f t="shared" si="13"/>
        <v>7.3103100579783812E-3</v>
      </c>
    </row>
    <row r="441" spans="1:8">
      <c r="A441" s="2" t="s">
        <v>443</v>
      </c>
      <c r="B441" s="3">
        <v>43.777000000000001</v>
      </c>
      <c r="C441" s="4">
        <v>43.637</v>
      </c>
      <c r="D441" s="4">
        <v>43.884</v>
      </c>
      <c r="E441" s="4">
        <v>43.634</v>
      </c>
      <c r="F441" s="5">
        <v>1.1000000000000001E-3</v>
      </c>
      <c r="G441" s="35">
        <f t="shared" si="12"/>
        <v>0.25</v>
      </c>
      <c r="H441" s="34">
        <f t="shared" si="13"/>
        <v>3.8842293413996819E-3</v>
      </c>
    </row>
    <row r="442" spans="1:8">
      <c r="A442" s="2" t="s">
        <v>444</v>
      </c>
      <c r="B442" s="3">
        <v>43.726999999999997</v>
      </c>
      <c r="C442" s="4">
        <v>43.637999999999998</v>
      </c>
      <c r="D442" s="4">
        <v>43.726999999999997</v>
      </c>
      <c r="E442" s="4">
        <v>43.637999999999998</v>
      </c>
      <c r="F442" s="5">
        <v>2E-3</v>
      </c>
      <c r="G442" s="35">
        <f t="shared" si="12"/>
        <v>8.8999999999998636E-2</v>
      </c>
      <c r="H442" s="34">
        <f t="shared" si="13"/>
        <v>7.3351882085124767E-3</v>
      </c>
    </row>
    <row r="443" spans="1:8">
      <c r="A443" s="2" t="s">
        <v>445</v>
      </c>
      <c r="B443" s="3">
        <v>43.639000000000003</v>
      </c>
      <c r="C443" s="4">
        <v>43.488999999999997</v>
      </c>
      <c r="D443" s="4">
        <v>43.83</v>
      </c>
      <c r="E443" s="4">
        <v>43.280999999999999</v>
      </c>
      <c r="F443" s="5">
        <v>3.2000000000000002E-3</v>
      </c>
      <c r="G443" s="35">
        <f t="shared" si="12"/>
        <v>0.54899999999999949</v>
      </c>
      <c r="H443" s="34">
        <f t="shared" si="13"/>
        <v>9.8281503855747205E-3</v>
      </c>
    </row>
    <row r="444" spans="1:8">
      <c r="A444" s="2" t="s">
        <v>446</v>
      </c>
      <c r="B444" s="6">
        <v>43.500999999999998</v>
      </c>
      <c r="C444" s="4">
        <v>43.701000000000001</v>
      </c>
      <c r="D444" s="4">
        <v>43.771000000000001</v>
      </c>
      <c r="E444" s="4">
        <v>43.460999999999999</v>
      </c>
      <c r="F444" s="7">
        <v>-4.8999999999999998E-3</v>
      </c>
      <c r="G444" s="35">
        <f t="shared" si="12"/>
        <v>0.31000000000000227</v>
      </c>
      <c r="H444" s="34">
        <f t="shared" si="13"/>
        <v>8.6681530691177996E-3</v>
      </c>
    </row>
    <row r="445" spans="1:8">
      <c r="A445" s="2" t="s">
        <v>447</v>
      </c>
      <c r="B445" s="6">
        <v>43.713999999999999</v>
      </c>
      <c r="C445" s="4">
        <v>43.954000000000001</v>
      </c>
      <c r="D445" s="4">
        <v>44.066000000000003</v>
      </c>
      <c r="E445" s="4">
        <v>43.613999999999997</v>
      </c>
      <c r="F445" s="7">
        <v>-6.0000000000000001E-3</v>
      </c>
      <c r="G445" s="35">
        <f t="shared" si="12"/>
        <v>0.45200000000000529</v>
      </c>
      <c r="H445" s="34">
        <f t="shared" si="13"/>
        <v>9.2245439166019991E-3</v>
      </c>
    </row>
    <row r="446" spans="1:8">
      <c r="A446" s="2" t="s">
        <v>448</v>
      </c>
      <c r="B446" s="3">
        <v>43.978000000000002</v>
      </c>
      <c r="C446" s="4">
        <v>43.741999999999997</v>
      </c>
      <c r="D446" s="4">
        <v>44.042000000000002</v>
      </c>
      <c r="E446" s="4">
        <v>43.686999999999998</v>
      </c>
      <c r="F446" s="5">
        <v>5.1999999999999998E-3</v>
      </c>
      <c r="G446" s="35">
        <f t="shared" si="12"/>
        <v>0.35500000000000398</v>
      </c>
      <c r="H446" s="34">
        <f t="shared" si="13"/>
        <v>7.4991400068799849E-3</v>
      </c>
    </row>
    <row r="447" spans="1:8">
      <c r="A447" s="2" t="s">
        <v>449</v>
      </c>
      <c r="B447" s="3">
        <v>43.75</v>
      </c>
      <c r="C447" s="4">
        <v>43.604999999999997</v>
      </c>
      <c r="D447" s="4">
        <v>43.890999999999998</v>
      </c>
      <c r="E447" s="4">
        <v>43.591999999999999</v>
      </c>
      <c r="F447" s="5">
        <v>1E-4</v>
      </c>
      <c r="G447" s="35">
        <f t="shared" si="12"/>
        <v>0.29899999999999949</v>
      </c>
      <c r="H447" s="34">
        <f t="shared" si="13"/>
        <v>3.4174553101997836E-3</v>
      </c>
    </row>
    <row r="448" spans="1:8">
      <c r="A448" s="2" t="s">
        <v>450</v>
      </c>
      <c r="B448" s="3">
        <v>43.746000000000002</v>
      </c>
      <c r="C448" s="4">
        <v>43.746000000000002</v>
      </c>
      <c r="D448" s="4">
        <v>43.746000000000002</v>
      </c>
      <c r="E448" s="4">
        <v>43.746000000000002</v>
      </c>
      <c r="F448" s="5">
        <v>2.7000000000000001E-3</v>
      </c>
      <c r="G448" s="35">
        <f t="shared" si="12"/>
        <v>0</v>
      </c>
      <c r="H448" s="34">
        <f t="shared" si="13"/>
        <v>3.1967849477097451E-3</v>
      </c>
    </row>
    <row r="449" spans="1:8">
      <c r="A449" s="2" t="s">
        <v>451</v>
      </c>
      <c r="B449" s="6">
        <v>43.628</v>
      </c>
      <c r="C449" s="4">
        <v>43.793999999999997</v>
      </c>
      <c r="D449" s="4">
        <v>43.829000000000001</v>
      </c>
      <c r="E449" s="4">
        <v>43.548999999999999</v>
      </c>
      <c r="F449" s="7">
        <v>-4.1999999999999997E-3</v>
      </c>
      <c r="G449" s="35">
        <f t="shared" si="12"/>
        <v>0.28000000000000114</v>
      </c>
      <c r="H449" s="34">
        <f t="shared" si="13"/>
        <v>6.9285648952712164E-3</v>
      </c>
    </row>
    <row r="450" spans="1:8">
      <c r="A450" s="2" t="s">
        <v>452</v>
      </c>
      <c r="B450" s="3">
        <v>43.811</v>
      </c>
      <c r="C450" s="4">
        <v>43.731999999999999</v>
      </c>
      <c r="D450" s="4">
        <v>43.908999999999999</v>
      </c>
      <c r="E450" s="4">
        <v>43.582999999999998</v>
      </c>
      <c r="F450" s="5">
        <v>1.2999999999999999E-3</v>
      </c>
      <c r="G450" s="35">
        <f t="shared" si="12"/>
        <v>0.32600000000000051</v>
      </c>
      <c r="H450" s="34">
        <f t="shared" si="13"/>
        <v>8.8859842230783193E-3</v>
      </c>
    </row>
    <row r="451" spans="1:8">
      <c r="A451" s="2" t="s">
        <v>453</v>
      </c>
      <c r="B451" s="3">
        <v>43.753999999999998</v>
      </c>
      <c r="C451" s="4">
        <v>43.607999999999997</v>
      </c>
      <c r="D451" s="4">
        <v>43.832999999999998</v>
      </c>
      <c r="E451" s="4">
        <v>43.384</v>
      </c>
      <c r="F451" s="5">
        <v>3.0000000000000001E-3</v>
      </c>
      <c r="G451" s="35">
        <f t="shared" ref="G451:G514" si="14">D451-E451</f>
        <v>0.44899999999999807</v>
      </c>
      <c r="H451" s="34">
        <f t="shared" ref="H451:H514" si="15">(SUM(G451:G452)/2)/C452</f>
        <v>9.2488981250999358E-3</v>
      </c>
    </row>
    <row r="452" spans="1:8">
      <c r="A452" s="2" t="s">
        <v>454</v>
      </c>
      <c r="B452" s="6">
        <v>43.621000000000002</v>
      </c>
      <c r="C452" s="4">
        <v>43.789000000000001</v>
      </c>
      <c r="D452" s="4">
        <v>43.892000000000003</v>
      </c>
      <c r="E452" s="4">
        <v>43.530999999999999</v>
      </c>
      <c r="F452" s="7">
        <v>-4.4999999999999997E-3</v>
      </c>
      <c r="G452" s="35">
        <f t="shared" si="14"/>
        <v>0.36100000000000421</v>
      </c>
      <c r="H452" s="34">
        <f t="shared" si="15"/>
        <v>8.9915252290944311E-3</v>
      </c>
    </row>
    <row r="453" spans="1:8">
      <c r="A453" s="2" t="s">
        <v>455</v>
      </c>
      <c r="B453" s="3">
        <v>43.82</v>
      </c>
      <c r="C453" s="4">
        <v>43.540999999999997</v>
      </c>
      <c r="D453" s="4">
        <v>43.923999999999999</v>
      </c>
      <c r="E453" s="4">
        <v>43.502000000000002</v>
      </c>
      <c r="F453" s="5">
        <v>2.8E-3</v>
      </c>
      <c r="G453" s="35">
        <f t="shared" si="14"/>
        <v>0.42199999999999704</v>
      </c>
      <c r="H453" s="34">
        <f t="shared" si="15"/>
        <v>4.8288172830464699E-3</v>
      </c>
    </row>
    <row r="454" spans="1:8">
      <c r="A454" s="2" t="s">
        <v>456</v>
      </c>
      <c r="B454" s="3">
        <v>43.695999999999998</v>
      </c>
      <c r="C454" s="4">
        <v>43.695999999999998</v>
      </c>
      <c r="D454" s="4">
        <v>43.695999999999998</v>
      </c>
      <c r="E454" s="4">
        <v>43.695999999999998</v>
      </c>
      <c r="F454" s="5">
        <v>0</v>
      </c>
      <c r="G454" s="35">
        <f t="shared" si="14"/>
        <v>0</v>
      </c>
      <c r="H454" s="34">
        <f t="shared" si="15"/>
        <v>5.2868185050116475E-3</v>
      </c>
    </row>
    <row r="455" spans="1:8">
      <c r="A455" s="2" t="s">
        <v>457</v>
      </c>
      <c r="B455" s="3">
        <v>43.695999999999998</v>
      </c>
      <c r="C455" s="4">
        <v>43.598999999999997</v>
      </c>
      <c r="D455" s="4">
        <v>43.962000000000003</v>
      </c>
      <c r="E455" s="4">
        <v>43.500999999999998</v>
      </c>
      <c r="F455" s="5">
        <v>1.8E-3</v>
      </c>
      <c r="G455" s="35">
        <f t="shared" si="14"/>
        <v>0.46100000000000563</v>
      </c>
      <c r="H455" s="34">
        <f t="shared" si="15"/>
        <v>8.9312466867956502E-3</v>
      </c>
    </row>
    <row r="456" spans="1:8">
      <c r="A456" s="2" t="s">
        <v>458</v>
      </c>
      <c r="B456" s="3">
        <v>43.616</v>
      </c>
      <c r="C456" s="4">
        <v>43.387</v>
      </c>
      <c r="D456" s="4">
        <v>43.65</v>
      </c>
      <c r="E456" s="4">
        <v>43.335999999999999</v>
      </c>
      <c r="F456" s="5">
        <v>4.7999999999999996E-3</v>
      </c>
      <c r="G456" s="35">
        <f t="shared" si="14"/>
        <v>0.31400000000000006</v>
      </c>
      <c r="H456" s="34">
        <f t="shared" si="15"/>
        <v>9.9660038187491459E-3</v>
      </c>
    </row>
    <row r="457" spans="1:8">
      <c r="A457" s="2" t="s">
        <v>459</v>
      </c>
      <c r="B457" s="3">
        <v>43.408000000000001</v>
      </c>
      <c r="C457" s="4">
        <v>42.945999999999998</v>
      </c>
      <c r="D457" s="4">
        <v>43.445</v>
      </c>
      <c r="E457" s="4">
        <v>42.902999999999999</v>
      </c>
      <c r="F457" s="5">
        <v>1.0500000000000001E-2</v>
      </c>
      <c r="G457" s="35">
        <f t="shared" si="14"/>
        <v>0.54200000000000159</v>
      </c>
      <c r="H457" s="34">
        <f t="shared" si="15"/>
        <v>8.6678938416012274E-3</v>
      </c>
    </row>
    <row r="458" spans="1:8">
      <c r="A458" s="2" t="s">
        <v>460</v>
      </c>
      <c r="B458" s="3">
        <v>42.957000000000001</v>
      </c>
      <c r="C458" s="4">
        <v>42.917000000000002</v>
      </c>
      <c r="D458" s="4">
        <v>43.097999999999999</v>
      </c>
      <c r="E458" s="4">
        <v>42.896000000000001</v>
      </c>
      <c r="F458" s="5">
        <v>6.9999999999999999E-4</v>
      </c>
      <c r="G458" s="35">
        <f t="shared" si="14"/>
        <v>0.20199999999999818</v>
      </c>
      <c r="H458" s="34">
        <f t="shared" si="15"/>
        <v>7.2997775305894911E-3</v>
      </c>
    </row>
    <row r="459" spans="1:8">
      <c r="A459" s="2" t="s">
        <v>461</v>
      </c>
      <c r="B459" s="6">
        <v>42.927</v>
      </c>
      <c r="C459" s="4">
        <v>43.152000000000001</v>
      </c>
      <c r="D459" s="4">
        <v>43.268000000000001</v>
      </c>
      <c r="E459" s="4">
        <v>42.84</v>
      </c>
      <c r="F459" s="7">
        <v>-3.7000000000000002E-3</v>
      </c>
      <c r="G459" s="35">
        <f t="shared" si="14"/>
        <v>0.42799999999999727</v>
      </c>
      <c r="H459" s="34">
        <f t="shared" si="15"/>
        <v>4.9668105649166468E-3</v>
      </c>
    </row>
    <row r="460" spans="1:8">
      <c r="A460" s="2" t="s">
        <v>462</v>
      </c>
      <c r="B460" s="6">
        <v>43.085999999999999</v>
      </c>
      <c r="C460" s="4">
        <v>43.085999999999999</v>
      </c>
      <c r="D460" s="4">
        <v>43.085999999999999</v>
      </c>
      <c r="E460" s="4">
        <v>43.085999999999999</v>
      </c>
      <c r="F460" s="7">
        <v>-1E-4</v>
      </c>
      <c r="G460" s="35">
        <f t="shared" si="14"/>
        <v>0</v>
      </c>
      <c r="H460" s="34">
        <f t="shared" si="15"/>
        <v>3.6662541157789046E-3</v>
      </c>
    </row>
    <row r="461" spans="1:8">
      <c r="A461" s="2" t="s">
        <v>463</v>
      </c>
      <c r="B461" s="3">
        <v>43.091999999999999</v>
      </c>
      <c r="C461" s="4">
        <v>42.823</v>
      </c>
      <c r="D461" s="4">
        <v>43.13</v>
      </c>
      <c r="E461" s="4">
        <v>42.816000000000003</v>
      </c>
      <c r="F461" s="5">
        <v>6.0000000000000001E-3</v>
      </c>
      <c r="G461" s="35">
        <f t="shared" si="14"/>
        <v>0.31400000000000006</v>
      </c>
      <c r="H461" s="34">
        <f t="shared" si="15"/>
        <v>9.2491332573237054E-3</v>
      </c>
    </row>
    <row r="462" spans="1:8">
      <c r="A462" s="2" t="s">
        <v>464</v>
      </c>
      <c r="B462" s="6">
        <v>42.832999999999998</v>
      </c>
      <c r="C462" s="4">
        <v>42.976999999999997</v>
      </c>
      <c r="D462" s="4">
        <v>43.091999999999999</v>
      </c>
      <c r="E462" s="4">
        <v>42.610999999999997</v>
      </c>
      <c r="F462" s="7">
        <v>-3.7000000000000002E-3</v>
      </c>
      <c r="G462" s="35">
        <f t="shared" si="14"/>
        <v>0.48100000000000165</v>
      </c>
      <c r="H462" s="34">
        <f t="shared" si="15"/>
        <v>1.1181625868842505E-2</v>
      </c>
    </row>
    <row r="463" spans="1:8">
      <c r="A463" s="2" t="s">
        <v>465</v>
      </c>
      <c r="B463" s="6">
        <v>42.99</v>
      </c>
      <c r="C463" s="4">
        <v>43.017000000000003</v>
      </c>
      <c r="D463" s="4">
        <v>43.381999999999998</v>
      </c>
      <c r="E463" s="4">
        <v>42.901000000000003</v>
      </c>
      <c r="F463" s="7">
        <v>-8.0000000000000004E-4</v>
      </c>
      <c r="G463" s="35">
        <f t="shared" si="14"/>
        <v>0.48099999999999454</v>
      </c>
      <c r="H463" s="34">
        <f t="shared" si="15"/>
        <v>8.7383372789304296E-3</v>
      </c>
    </row>
    <row r="464" spans="1:8">
      <c r="A464" s="2" t="s">
        <v>466</v>
      </c>
      <c r="B464" s="6">
        <v>43.026000000000003</v>
      </c>
      <c r="C464" s="4">
        <v>43.085999999999999</v>
      </c>
      <c r="D464" s="4">
        <v>43.241999999999997</v>
      </c>
      <c r="E464" s="4">
        <v>42.97</v>
      </c>
      <c r="F464" s="7">
        <v>-1.6999999999999999E-3</v>
      </c>
      <c r="G464" s="35">
        <f t="shared" si="14"/>
        <v>0.27199999999999847</v>
      </c>
      <c r="H464" s="34">
        <f t="shared" si="15"/>
        <v>8.1388348615356459E-3</v>
      </c>
    </row>
    <row r="465" spans="1:8">
      <c r="A465" s="2" t="s">
        <v>467</v>
      </c>
      <c r="B465" s="6">
        <v>43.098999999999997</v>
      </c>
      <c r="C465" s="4">
        <v>43.188000000000002</v>
      </c>
      <c r="D465" s="4">
        <v>43.438000000000002</v>
      </c>
      <c r="E465" s="4">
        <v>43.006999999999998</v>
      </c>
      <c r="F465" s="7">
        <v>-7.6E-3</v>
      </c>
      <c r="G465" s="35">
        <f t="shared" si="14"/>
        <v>0.43100000000000449</v>
      </c>
      <c r="H465" s="34">
        <f t="shared" si="15"/>
        <v>7.956177328948032E-3</v>
      </c>
    </row>
    <row r="466" spans="1:8">
      <c r="A466" s="2" t="s">
        <v>468</v>
      </c>
      <c r="B466" s="3">
        <v>43.43</v>
      </c>
      <c r="C466" s="4">
        <v>43.173999999999999</v>
      </c>
      <c r="D466" s="4">
        <v>43.43</v>
      </c>
      <c r="E466" s="4">
        <v>43.173999999999999</v>
      </c>
      <c r="F466" s="5">
        <v>6.3E-3</v>
      </c>
      <c r="G466" s="35">
        <f t="shared" si="14"/>
        <v>0.25600000000000023</v>
      </c>
      <c r="H466" s="34">
        <f t="shared" si="15"/>
        <v>8.5347031858284718E-3</v>
      </c>
    </row>
    <row r="467" spans="1:8">
      <c r="A467" s="2" t="s">
        <v>469</v>
      </c>
      <c r="B467" s="6">
        <v>43.158999999999999</v>
      </c>
      <c r="C467" s="4">
        <v>43.411000000000001</v>
      </c>
      <c r="D467" s="4">
        <v>43.557000000000002</v>
      </c>
      <c r="E467" s="4">
        <v>43.072000000000003</v>
      </c>
      <c r="F467" s="7">
        <v>-6.1000000000000004E-3</v>
      </c>
      <c r="G467" s="35">
        <f t="shared" si="14"/>
        <v>0.48499999999999943</v>
      </c>
      <c r="H467" s="34">
        <f t="shared" si="15"/>
        <v>9.0661103979461297E-3</v>
      </c>
    </row>
    <row r="468" spans="1:8">
      <c r="A468" s="2" t="s">
        <v>470</v>
      </c>
      <c r="B468" s="6">
        <v>43.424999999999997</v>
      </c>
      <c r="C468" s="4">
        <v>43.624000000000002</v>
      </c>
      <c r="D468" s="4">
        <v>43.676000000000002</v>
      </c>
      <c r="E468" s="4">
        <v>43.37</v>
      </c>
      <c r="F468" s="7">
        <v>-5.0000000000000001E-3</v>
      </c>
      <c r="G468" s="35">
        <f t="shared" si="14"/>
        <v>0.30600000000000449</v>
      </c>
      <c r="H468" s="34">
        <f t="shared" si="15"/>
        <v>7.550623498455678E-3</v>
      </c>
    </row>
    <row r="469" spans="1:8">
      <c r="A469" s="2" t="s">
        <v>471</v>
      </c>
      <c r="B469" s="6">
        <v>43.642000000000003</v>
      </c>
      <c r="C469" s="4">
        <v>43.704999999999998</v>
      </c>
      <c r="D469" s="4">
        <v>43.764000000000003</v>
      </c>
      <c r="E469" s="4">
        <v>43.41</v>
      </c>
      <c r="F469" s="7">
        <v>-1.6000000000000001E-3</v>
      </c>
      <c r="G469" s="35">
        <f t="shared" si="14"/>
        <v>0.35400000000000631</v>
      </c>
      <c r="H469" s="34">
        <f t="shared" si="15"/>
        <v>8.1706040329555685E-3</v>
      </c>
    </row>
    <row r="470" spans="1:8">
      <c r="A470" s="2" t="s">
        <v>472</v>
      </c>
      <c r="B470" s="6">
        <v>43.713000000000001</v>
      </c>
      <c r="C470" s="4">
        <v>43.938000000000002</v>
      </c>
      <c r="D470" s="4">
        <v>44</v>
      </c>
      <c r="E470" s="4">
        <v>43.636000000000003</v>
      </c>
      <c r="F470" s="7">
        <v>-5.4000000000000003E-3</v>
      </c>
      <c r="G470" s="35">
        <f t="shared" si="14"/>
        <v>0.36399999999999721</v>
      </c>
      <c r="H470" s="34">
        <f t="shared" si="15"/>
        <v>6.9511025886864206E-3</v>
      </c>
    </row>
    <row r="471" spans="1:8">
      <c r="A471" s="2" t="s">
        <v>473</v>
      </c>
      <c r="B471" s="3">
        <v>43.951000000000001</v>
      </c>
      <c r="C471" s="4">
        <v>43.805999999999997</v>
      </c>
      <c r="D471" s="4">
        <v>44.018000000000001</v>
      </c>
      <c r="E471" s="4">
        <v>43.773000000000003</v>
      </c>
      <c r="F471" s="5">
        <v>3.0000000000000001E-3</v>
      </c>
      <c r="G471" s="35">
        <f t="shared" si="14"/>
        <v>0.24499999999999744</v>
      </c>
      <c r="H471" s="34">
        <f t="shared" si="15"/>
        <v>3.1924839805714676E-3</v>
      </c>
    </row>
    <row r="472" spans="1:8">
      <c r="A472" s="2" t="s">
        <v>474</v>
      </c>
      <c r="B472" s="6">
        <v>43.817999999999998</v>
      </c>
      <c r="C472" s="4">
        <v>43.853000000000002</v>
      </c>
      <c r="D472" s="4">
        <v>43.853000000000002</v>
      </c>
      <c r="E472" s="4">
        <v>43.817999999999998</v>
      </c>
      <c r="F472" s="7">
        <v>-8.0000000000000004E-4</v>
      </c>
      <c r="G472" s="35">
        <f t="shared" si="14"/>
        <v>3.5000000000003695E-2</v>
      </c>
      <c r="H472" s="34">
        <f t="shared" si="15"/>
        <v>4.1720812529923487E-3</v>
      </c>
    </row>
    <row r="473" spans="1:8">
      <c r="A473" s="2" t="s">
        <v>475</v>
      </c>
      <c r="B473" s="6">
        <v>43.853000000000002</v>
      </c>
      <c r="C473" s="4">
        <v>43.863</v>
      </c>
      <c r="D473" s="4">
        <v>44.002000000000002</v>
      </c>
      <c r="E473" s="4">
        <v>43.670999999999999</v>
      </c>
      <c r="F473" s="7">
        <v>-5.0000000000000001E-4</v>
      </c>
      <c r="G473" s="35">
        <f t="shared" si="14"/>
        <v>0.33100000000000307</v>
      </c>
      <c r="H473" s="34">
        <f t="shared" si="15"/>
        <v>7.9433623491443565E-3</v>
      </c>
    </row>
    <row r="474" spans="1:8">
      <c r="A474" s="2" t="s">
        <v>476</v>
      </c>
      <c r="B474" s="6">
        <v>43.877000000000002</v>
      </c>
      <c r="C474" s="4">
        <v>43.999000000000002</v>
      </c>
      <c r="D474" s="4">
        <v>44.185000000000002</v>
      </c>
      <c r="E474" s="4">
        <v>43.817</v>
      </c>
      <c r="F474" s="7">
        <v>-3.0999999999999999E-3</v>
      </c>
      <c r="G474" s="35">
        <f t="shared" si="14"/>
        <v>0.3680000000000021</v>
      </c>
      <c r="H474" s="34">
        <f t="shared" si="15"/>
        <v>7.1979143051462031E-3</v>
      </c>
    </row>
    <row r="475" spans="1:8">
      <c r="A475" s="2" t="s">
        <v>477</v>
      </c>
      <c r="B475" s="6">
        <v>44.014000000000003</v>
      </c>
      <c r="C475" s="4">
        <v>44.11</v>
      </c>
      <c r="D475" s="4">
        <v>44.168999999999997</v>
      </c>
      <c r="E475" s="4">
        <v>43.902000000000001</v>
      </c>
      <c r="F475" s="7">
        <v>-2.3999999999999998E-3</v>
      </c>
      <c r="G475" s="35">
        <f t="shared" si="14"/>
        <v>0.26699999999999591</v>
      </c>
      <c r="H475" s="34">
        <f t="shared" si="15"/>
        <v>5.9821104249908495E-3</v>
      </c>
    </row>
    <row r="476" spans="1:8">
      <c r="A476" s="2" t="s">
        <v>478</v>
      </c>
      <c r="B476" s="3">
        <v>44.12</v>
      </c>
      <c r="C476" s="4">
        <v>44.048000000000002</v>
      </c>
      <c r="D476" s="4">
        <v>44.171999999999997</v>
      </c>
      <c r="E476" s="4">
        <v>43.911999999999999</v>
      </c>
      <c r="F476" s="5">
        <v>1.2999999999999999E-3</v>
      </c>
      <c r="G476" s="35">
        <f t="shared" si="14"/>
        <v>0.25999999999999801</v>
      </c>
      <c r="H476" s="34">
        <f t="shared" si="15"/>
        <v>5.2718885631831145E-3</v>
      </c>
    </row>
    <row r="477" spans="1:8">
      <c r="A477" s="2" t="s">
        <v>479</v>
      </c>
      <c r="B477" s="3">
        <v>44.061</v>
      </c>
      <c r="C477" s="4">
        <v>44.006999999999998</v>
      </c>
      <c r="D477" s="4">
        <v>44.070999999999998</v>
      </c>
      <c r="E477" s="4">
        <v>43.866999999999997</v>
      </c>
      <c r="F477" s="5">
        <v>1.1999999999999999E-3</v>
      </c>
      <c r="G477" s="35">
        <f t="shared" si="14"/>
        <v>0.20400000000000063</v>
      </c>
      <c r="H477" s="34">
        <f t="shared" si="15"/>
        <v>2.54603318936118E-3</v>
      </c>
    </row>
    <row r="478" spans="1:8">
      <c r="A478" s="2" t="s">
        <v>480</v>
      </c>
      <c r="B478" s="3">
        <v>44.01</v>
      </c>
      <c r="C478" s="4">
        <v>43.99</v>
      </c>
      <c r="D478" s="4">
        <v>44.01</v>
      </c>
      <c r="E478" s="4">
        <v>43.99</v>
      </c>
      <c r="F478" s="5">
        <v>5.0000000000000001E-4</v>
      </c>
      <c r="G478" s="35">
        <f t="shared" si="14"/>
        <v>1.9999999999996021E-2</v>
      </c>
      <c r="H478" s="34">
        <f t="shared" si="15"/>
        <v>2.6348067051286989E-3</v>
      </c>
    </row>
    <row r="479" spans="1:8">
      <c r="A479" s="2" t="s">
        <v>481</v>
      </c>
      <c r="B479" s="6">
        <v>43.99</v>
      </c>
      <c r="C479" s="4">
        <v>44.026000000000003</v>
      </c>
      <c r="D479" s="4">
        <v>44.058999999999997</v>
      </c>
      <c r="E479" s="4">
        <v>43.847000000000001</v>
      </c>
      <c r="F479" s="7">
        <v>-1E-3</v>
      </c>
      <c r="G479" s="35">
        <f t="shared" si="14"/>
        <v>0.21199999999999619</v>
      </c>
      <c r="H479" s="34">
        <f t="shared" si="15"/>
        <v>6.8568975645022737E-3</v>
      </c>
    </row>
    <row r="480" spans="1:8">
      <c r="A480" s="2" t="s">
        <v>482</v>
      </c>
      <c r="B480" s="6">
        <v>44.036000000000001</v>
      </c>
      <c r="C480" s="4">
        <v>44.262</v>
      </c>
      <c r="D480" s="4">
        <v>44.289000000000001</v>
      </c>
      <c r="E480" s="4">
        <v>43.893999999999998</v>
      </c>
      <c r="F480" s="7">
        <v>-5.4000000000000003E-3</v>
      </c>
      <c r="G480" s="35">
        <f t="shared" si="14"/>
        <v>0.39500000000000313</v>
      </c>
      <c r="H480" s="34">
        <f t="shared" si="15"/>
        <v>7.8156673724041909E-3</v>
      </c>
    </row>
    <row r="481" spans="1:8">
      <c r="A481" s="2" t="s">
        <v>483</v>
      </c>
      <c r="B481" s="6">
        <v>44.274000000000001</v>
      </c>
      <c r="C481" s="4">
        <v>44.398000000000003</v>
      </c>
      <c r="D481" s="4">
        <v>44.451000000000001</v>
      </c>
      <c r="E481" s="4">
        <v>44.152000000000001</v>
      </c>
      <c r="F481" s="7">
        <v>-3.0999999999999999E-3</v>
      </c>
      <c r="G481" s="35">
        <f t="shared" si="14"/>
        <v>0.29899999999999949</v>
      </c>
      <c r="H481" s="34">
        <f t="shared" si="15"/>
        <v>6.434031389931651E-3</v>
      </c>
    </row>
    <row r="482" spans="1:8">
      <c r="A482" s="2" t="s">
        <v>484</v>
      </c>
      <c r="B482" s="3">
        <v>44.411000000000001</v>
      </c>
      <c r="C482" s="4">
        <v>44.218000000000004</v>
      </c>
      <c r="D482" s="4">
        <v>44.460999999999999</v>
      </c>
      <c r="E482" s="4">
        <v>44.191000000000003</v>
      </c>
      <c r="F482" s="5">
        <v>4.1000000000000003E-3</v>
      </c>
      <c r="G482" s="35">
        <f t="shared" si="14"/>
        <v>0.26999999999999602</v>
      </c>
      <c r="H482" s="34">
        <f t="shared" si="15"/>
        <v>6.0524469986650287E-3</v>
      </c>
    </row>
    <row r="483" spans="1:8">
      <c r="A483" s="2" t="s">
        <v>485</v>
      </c>
      <c r="B483" s="3">
        <v>44.23</v>
      </c>
      <c r="C483" s="4">
        <v>44.197000000000003</v>
      </c>
      <c r="D483" s="4">
        <v>44.277999999999999</v>
      </c>
      <c r="E483" s="4">
        <v>44.012999999999998</v>
      </c>
      <c r="F483" s="5">
        <v>2.5000000000000001E-3</v>
      </c>
      <c r="G483" s="35">
        <f t="shared" si="14"/>
        <v>0.26500000000000057</v>
      </c>
      <c r="H483" s="34">
        <f t="shared" si="15"/>
        <v>3.0031731640979215E-3</v>
      </c>
    </row>
    <row r="484" spans="1:8">
      <c r="A484" s="2" t="s">
        <v>486</v>
      </c>
      <c r="B484" s="6">
        <v>44.12</v>
      </c>
      <c r="C484" s="4">
        <v>44.12</v>
      </c>
      <c r="D484" s="4">
        <v>44.12</v>
      </c>
      <c r="E484" s="4">
        <v>44.12</v>
      </c>
      <c r="F484" s="7">
        <v>-2E-3</v>
      </c>
      <c r="G484" s="35">
        <f t="shared" si="14"/>
        <v>0</v>
      </c>
      <c r="H484" s="34">
        <f t="shared" si="15"/>
        <v>2.8093706103583939E-3</v>
      </c>
    </row>
    <row r="485" spans="1:8">
      <c r="A485" s="2" t="s">
        <v>487</v>
      </c>
      <c r="B485" s="3">
        <v>44.207000000000001</v>
      </c>
      <c r="C485" s="4">
        <v>44.137999999999998</v>
      </c>
      <c r="D485" s="4">
        <v>44.25</v>
      </c>
      <c r="E485" s="4">
        <v>44.002000000000002</v>
      </c>
      <c r="F485" s="5">
        <v>1.2999999999999999E-3</v>
      </c>
      <c r="G485" s="35">
        <f t="shared" si="14"/>
        <v>0.24799999999999756</v>
      </c>
      <c r="H485" s="34">
        <f t="shared" si="15"/>
        <v>5.9631369714491286E-3</v>
      </c>
    </row>
    <row r="486" spans="1:8">
      <c r="A486" s="2" t="s">
        <v>488</v>
      </c>
      <c r="B486" s="6">
        <v>44.148000000000003</v>
      </c>
      <c r="C486" s="4">
        <v>44.271999999999998</v>
      </c>
      <c r="D486" s="4">
        <v>44.351999999999997</v>
      </c>
      <c r="E486" s="4">
        <v>44.072000000000003</v>
      </c>
      <c r="F486" s="7">
        <v>-3.0000000000000001E-3</v>
      </c>
      <c r="G486" s="35">
        <f t="shared" si="14"/>
        <v>0.27999999999999403</v>
      </c>
      <c r="H486" s="34">
        <f t="shared" si="15"/>
        <v>5.4416689293148085E-3</v>
      </c>
    </row>
    <row r="487" spans="1:8">
      <c r="A487" s="2" t="s">
        <v>489</v>
      </c>
      <c r="B487" s="3">
        <v>44.281999999999996</v>
      </c>
      <c r="C487" s="4">
        <v>44.195999999999998</v>
      </c>
      <c r="D487" s="4">
        <v>44.337000000000003</v>
      </c>
      <c r="E487" s="4">
        <v>44.136000000000003</v>
      </c>
      <c r="F487" s="5">
        <v>1.6999999999999999E-3</v>
      </c>
      <c r="G487" s="35">
        <f t="shared" si="14"/>
        <v>0.20100000000000051</v>
      </c>
      <c r="H487" s="34">
        <f t="shared" si="15"/>
        <v>6.5708699013233025E-3</v>
      </c>
    </row>
    <row r="488" spans="1:8">
      <c r="A488" s="2" t="s">
        <v>490</v>
      </c>
      <c r="B488" s="3">
        <v>44.209000000000003</v>
      </c>
      <c r="C488" s="4">
        <v>43.981999999999999</v>
      </c>
      <c r="D488" s="4">
        <v>44.323</v>
      </c>
      <c r="E488" s="4">
        <v>43.945999999999998</v>
      </c>
      <c r="F488" s="5">
        <v>5.0000000000000001E-3</v>
      </c>
      <c r="G488" s="35">
        <f t="shared" si="14"/>
        <v>0.37700000000000244</v>
      </c>
      <c r="H488" s="34">
        <f t="shared" si="15"/>
        <v>6.8059007273307791E-3</v>
      </c>
    </row>
    <row r="489" spans="1:8">
      <c r="A489" s="2" t="s">
        <v>491</v>
      </c>
      <c r="B489" s="3">
        <v>43.988999999999997</v>
      </c>
      <c r="C489" s="4">
        <v>43.859000000000002</v>
      </c>
      <c r="D489" s="4">
        <v>44.033000000000001</v>
      </c>
      <c r="E489" s="4">
        <v>43.813000000000002</v>
      </c>
      <c r="F489" s="5">
        <v>2.5000000000000001E-3</v>
      </c>
      <c r="G489" s="35">
        <f t="shared" si="14"/>
        <v>0.21999999999999886</v>
      </c>
      <c r="H489" s="34">
        <f t="shared" si="15"/>
        <v>2.5067796996422012E-3</v>
      </c>
    </row>
    <row r="490" spans="1:8">
      <c r="A490" s="2" t="s">
        <v>492</v>
      </c>
      <c r="B490" s="3">
        <v>43.881</v>
      </c>
      <c r="C490" s="4">
        <v>43.881</v>
      </c>
      <c r="D490" s="4">
        <v>43.881</v>
      </c>
      <c r="E490" s="4">
        <v>43.881</v>
      </c>
      <c r="F490" s="5">
        <v>1E-4</v>
      </c>
      <c r="G490" s="35">
        <f t="shared" si="14"/>
        <v>0</v>
      </c>
      <c r="H490" s="34">
        <f t="shared" si="15"/>
        <v>2.5285890017768611E-3</v>
      </c>
    </row>
    <row r="491" spans="1:8">
      <c r="A491" s="2" t="s">
        <v>493</v>
      </c>
      <c r="B491" s="6">
        <v>43.877000000000002</v>
      </c>
      <c r="C491" s="4">
        <v>43.898000000000003</v>
      </c>
      <c r="D491" s="4">
        <v>43.978000000000002</v>
      </c>
      <c r="E491" s="4">
        <v>43.756</v>
      </c>
      <c r="F491" s="7">
        <v>-8.0000000000000004E-4</v>
      </c>
      <c r="G491" s="35">
        <f t="shared" si="14"/>
        <v>0.22200000000000131</v>
      </c>
      <c r="H491" s="34">
        <f t="shared" si="15"/>
        <v>6.8305699363696102E-3</v>
      </c>
    </row>
    <row r="492" spans="1:8">
      <c r="A492" s="2" t="s">
        <v>494</v>
      </c>
      <c r="B492" s="3">
        <v>43.912999999999997</v>
      </c>
      <c r="C492" s="4">
        <v>43.847000000000001</v>
      </c>
      <c r="D492" s="4">
        <v>44.012999999999998</v>
      </c>
      <c r="E492" s="4">
        <v>43.636000000000003</v>
      </c>
      <c r="F492" s="5">
        <v>1.1999999999999999E-3</v>
      </c>
      <c r="G492" s="35">
        <f t="shared" si="14"/>
        <v>0.37699999999999534</v>
      </c>
      <c r="H492" s="34">
        <f t="shared" si="15"/>
        <v>7.1834165697475024E-3</v>
      </c>
    </row>
    <row r="493" spans="1:8">
      <c r="A493" s="2" t="s">
        <v>495</v>
      </c>
      <c r="B493" s="6">
        <v>43.860999999999997</v>
      </c>
      <c r="C493" s="4">
        <v>43.850999999999999</v>
      </c>
      <c r="D493" s="4">
        <v>44.043999999999997</v>
      </c>
      <c r="E493" s="4">
        <v>43.790999999999997</v>
      </c>
      <c r="F493" s="7">
        <v>0</v>
      </c>
      <c r="G493" s="35">
        <f t="shared" si="14"/>
        <v>0.25300000000000011</v>
      </c>
      <c r="H493" s="34">
        <f t="shared" si="15"/>
        <v>5.1477120014578196E-3</v>
      </c>
    </row>
    <row r="494" spans="1:8">
      <c r="A494" s="2" t="s">
        <v>496</v>
      </c>
      <c r="B494" s="6">
        <v>43.860999999999997</v>
      </c>
      <c r="C494" s="4">
        <v>43.902999999999999</v>
      </c>
      <c r="D494" s="4">
        <v>44.014000000000003</v>
      </c>
      <c r="E494" s="4">
        <v>43.814999999999998</v>
      </c>
      <c r="F494" s="7">
        <v>-1.2999999999999999E-3</v>
      </c>
      <c r="G494" s="35">
        <f t="shared" si="14"/>
        <v>0.19900000000000517</v>
      </c>
      <c r="H494" s="34">
        <f t="shared" si="15"/>
        <v>4.4356769823714346E-3</v>
      </c>
    </row>
    <row r="495" spans="1:8">
      <c r="A495" s="2" t="s">
        <v>497</v>
      </c>
      <c r="B495" s="6">
        <v>43.917999999999999</v>
      </c>
      <c r="C495" s="4">
        <v>43.848999999999997</v>
      </c>
      <c r="D495" s="4">
        <v>43.95</v>
      </c>
      <c r="E495" s="4">
        <v>43.76</v>
      </c>
      <c r="F495" s="7">
        <v>-8.0000000000000004E-4</v>
      </c>
      <c r="G495" s="35">
        <f t="shared" si="14"/>
        <v>0.19000000000000483</v>
      </c>
      <c r="H495" s="34">
        <f t="shared" si="15"/>
        <v>2.1614488532945581E-3</v>
      </c>
    </row>
    <row r="496" spans="1:8">
      <c r="A496" s="2" t="s">
        <v>498</v>
      </c>
      <c r="B496" s="3">
        <v>43.951999999999998</v>
      </c>
      <c r="C496" s="4">
        <v>43.951999999999998</v>
      </c>
      <c r="D496" s="4">
        <v>43.951999999999998</v>
      </c>
      <c r="E496" s="4">
        <v>43.951999999999998</v>
      </c>
      <c r="F496" s="5">
        <v>1.8E-3</v>
      </c>
      <c r="G496" s="35">
        <f t="shared" si="14"/>
        <v>0</v>
      </c>
      <c r="H496" s="34">
        <f t="shared" si="15"/>
        <v>3.1280569647610811E-3</v>
      </c>
    </row>
    <row r="497" spans="1:8">
      <c r="A497" s="2" t="s">
        <v>499</v>
      </c>
      <c r="B497" s="6">
        <v>43.872</v>
      </c>
      <c r="C497" s="4">
        <v>43.957000000000001</v>
      </c>
      <c r="D497" s="4">
        <v>44.017000000000003</v>
      </c>
      <c r="E497" s="4">
        <v>43.741999999999997</v>
      </c>
      <c r="F497" s="7">
        <v>-2.2000000000000001E-3</v>
      </c>
      <c r="G497" s="35">
        <f t="shared" si="14"/>
        <v>0.27500000000000568</v>
      </c>
      <c r="H497" s="34">
        <f t="shared" si="15"/>
        <v>5.6992696744250079E-3</v>
      </c>
    </row>
    <row r="498" spans="1:8">
      <c r="A498" s="2" t="s">
        <v>500</v>
      </c>
      <c r="B498" s="3">
        <v>43.97</v>
      </c>
      <c r="C498" s="4">
        <v>43.953000000000003</v>
      </c>
      <c r="D498" s="4">
        <v>44.121000000000002</v>
      </c>
      <c r="E498" s="4">
        <v>43.895000000000003</v>
      </c>
      <c r="F498" s="5">
        <v>2.0000000000000001E-4</v>
      </c>
      <c r="G498" s="35">
        <f t="shared" si="14"/>
        <v>0.22599999999999909</v>
      </c>
      <c r="H498" s="34">
        <f t="shared" si="15"/>
        <v>5.4124886052871624E-3</v>
      </c>
    </row>
    <row r="499" spans="1:8">
      <c r="A499" s="2" t="s">
        <v>501</v>
      </c>
      <c r="B499" s="3">
        <v>43.963000000000001</v>
      </c>
      <c r="C499" s="4">
        <v>43.88</v>
      </c>
      <c r="D499" s="4">
        <v>44.039000000000001</v>
      </c>
      <c r="E499" s="4">
        <v>43.79</v>
      </c>
      <c r="F499" s="5">
        <v>1.6000000000000001E-3</v>
      </c>
      <c r="G499" s="35">
        <f t="shared" si="14"/>
        <v>0.24900000000000233</v>
      </c>
      <c r="H499" s="34">
        <f t="shared" si="15"/>
        <v>6.8642280894756578E-3</v>
      </c>
    </row>
    <row r="500" spans="1:8">
      <c r="A500" s="2" t="s">
        <v>502</v>
      </c>
      <c r="B500" s="3">
        <v>43.892000000000003</v>
      </c>
      <c r="C500" s="4">
        <v>43.631999999999998</v>
      </c>
      <c r="D500" s="4">
        <v>43.9</v>
      </c>
      <c r="E500" s="4">
        <v>43.55</v>
      </c>
      <c r="F500" s="5">
        <v>5.7000000000000002E-3</v>
      </c>
      <c r="G500" s="35">
        <f t="shared" si="14"/>
        <v>0.35000000000000142</v>
      </c>
      <c r="H500" s="34">
        <f t="shared" si="15"/>
        <v>5.9781985083189994E-3</v>
      </c>
    </row>
    <row r="501" spans="1:8">
      <c r="A501" s="2" t="s">
        <v>503</v>
      </c>
      <c r="B501" s="3">
        <v>43.643999999999998</v>
      </c>
      <c r="C501" s="4">
        <v>43.575000000000003</v>
      </c>
      <c r="D501" s="4">
        <v>43.701000000000001</v>
      </c>
      <c r="E501" s="4">
        <v>43.53</v>
      </c>
      <c r="F501" s="5">
        <v>6.9999999999999999E-4</v>
      </c>
      <c r="G501" s="35">
        <f t="shared" si="14"/>
        <v>0.17099999999999937</v>
      </c>
      <c r="H501" s="34">
        <f t="shared" si="15"/>
        <v>1.9605145490816465E-3</v>
      </c>
    </row>
    <row r="502" spans="1:8">
      <c r="A502" s="2" t="s">
        <v>504</v>
      </c>
      <c r="B502" s="6">
        <v>43.610999999999997</v>
      </c>
      <c r="C502" s="4">
        <v>43.610999999999997</v>
      </c>
      <c r="D502" s="4">
        <v>43.610999999999997</v>
      </c>
      <c r="E502" s="4">
        <v>43.610999999999997</v>
      </c>
      <c r="F502" s="7">
        <v>0</v>
      </c>
      <c r="G502" s="35">
        <f t="shared" si="14"/>
        <v>0</v>
      </c>
      <c r="H502" s="34">
        <f t="shared" si="15"/>
        <v>4.1976438293491632E-3</v>
      </c>
    </row>
    <row r="503" spans="1:8">
      <c r="A503" s="2" t="s">
        <v>505</v>
      </c>
      <c r="B503" s="6">
        <v>43.613</v>
      </c>
      <c r="C503" s="4">
        <v>43.715000000000003</v>
      </c>
      <c r="D503" s="4">
        <v>43.872</v>
      </c>
      <c r="E503" s="4">
        <v>43.505000000000003</v>
      </c>
      <c r="F503" s="7">
        <v>-2.5999999999999999E-3</v>
      </c>
      <c r="G503" s="35">
        <f t="shared" si="14"/>
        <v>0.36699999999999733</v>
      </c>
      <c r="H503" s="34">
        <f t="shared" si="15"/>
        <v>7.1868583162217146E-3</v>
      </c>
    </row>
    <row r="504" spans="1:8">
      <c r="A504" s="2" t="s">
        <v>506</v>
      </c>
      <c r="B504" s="6">
        <v>43.728000000000002</v>
      </c>
      <c r="C504" s="4">
        <v>43.83</v>
      </c>
      <c r="D504" s="4">
        <v>43.856000000000002</v>
      </c>
      <c r="E504" s="4">
        <v>43.593000000000004</v>
      </c>
      <c r="F504" s="7">
        <v>-2.7000000000000001E-3</v>
      </c>
      <c r="G504" s="35">
        <f t="shared" si="14"/>
        <v>0.26299999999999812</v>
      </c>
      <c r="H504" s="34">
        <f t="shared" si="15"/>
        <v>7.1944914672644666E-3</v>
      </c>
    </row>
    <row r="505" spans="1:8">
      <c r="A505" s="2" t="s">
        <v>507</v>
      </c>
      <c r="B505" s="3">
        <v>43.844999999999999</v>
      </c>
      <c r="C505" s="4">
        <v>43.713999999999999</v>
      </c>
      <c r="D505" s="4">
        <v>44.012</v>
      </c>
      <c r="E505" s="4">
        <v>43.646000000000001</v>
      </c>
      <c r="F505" s="5">
        <v>2.8E-3</v>
      </c>
      <c r="G505" s="35">
        <f t="shared" si="14"/>
        <v>0.36599999999999966</v>
      </c>
      <c r="H505" s="34">
        <f t="shared" si="15"/>
        <v>7.7463334021895969E-3</v>
      </c>
    </row>
    <row r="506" spans="1:8">
      <c r="A506" s="2" t="s">
        <v>508</v>
      </c>
      <c r="B506" s="3">
        <v>43.723999999999997</v>
      </c>
      <c r="C506" s="4">
        <v>43.569000000000003</v>
      </c>
      <c r="D506" s="4">
        <v>43.808999999999997</v>
      </c>
      <c r="E506" s="4">
        <v>43.5</v>
      </c>
      <c r="F506" s="5">
        <v>3.3E-3</v>
      </c>
      <c r="G506" s="35">
        <f t="shared" si="14"/>
        <v>0.3089999999999975</v>
      </c>
      <c r="H506" s="34">
        <f t="shared" si="15"/>
        <v>6.1592204449347461E-3</v>
      </c>
    </row>
    <row r="507" spans="1:8">
      <c r="A507" s="2" t="s">
        <v>509</v>
      </c>
      <c r="B507" s="3">
        <v>43.581000000000003</v>
      </c>
      <c r="C507" s="4">
        <v>43.512</v>
      </c>
      <c r="D507" s="4">
        <v>43.645000000000003</v>
      </c>
      <c r="E507" s="4">
        <v>43.417999999999999</v>
      </c>
      <c r="F507" s="5">
        <v>6.0000000000000001E-3</v>
      </c>
      <c r="G507" s="35">
        <f t="shared" si="14"/>
        <v>0.22700000000000387</v>
      </c>
      <c r="H507" s="34">
        <f t="shared" si="15"/>
        <v>2.620036934441411E-3</v>
      </c>
    </row>
    <row r="508" spans="1:8">
      <c r="A508" s="2" t="s">
        <v>510</v>
      </c>
      <c r="B508" s="6">
        <v>43.32</v>
      </c>
      <c r="C508" s="4">
        <v>43.32</v>
      </c>
      <c r="D508" s="4">
        <v>43.32</v>
      </c>
      <c r="E508" s="4">
        <v>43.32</v>
      </c>
      <c r="F508" s="7">
        <v>-5.0000000000000001E-3</v>
      </c>
      <c r="G508" s="35">
        <f t="shared" si="14"/>
        <v>0</v>
      </c>
      <c r="H508" s="34">
        <f t="shared" si="15"/>
        <v>3.7477801609815233E-3</v>
      </c>
    </row>
    <row r="509" spans="1:8">
      <c r="A509" s="2" t="s">
        <v>511</v>
      </c>
      <c r="B509" s="3">
        <v>43.537999999999997</v>
      </c>
      <c r="C509" s="4">
        <v>43.359000000000002</v>
      </c>
      <c r="D509" s="4">
        <v>43.607999999999997</v>
      </c>
      <c r="E509" s="4">
        <v>43.283000000000001</v>
      </c>
      <c r="F509" s="5">
        <v>3.8999999999999998E-3</v>
      </c>
      <c r="G509" s="35">
        <f t="shared" si="14"/>
        <v>0.32499999999999574</v>
      </c>
      <c r="H509" s="34">
        <f t="shared" si="15"/>
        <v>1.0370007465472142E-2</v>
      </c>
    </row>
    <row r="510" spans="1:8">
      <c r="A510" s="2" t="s">
        <v>512</v>
      </c>
      <c r="B510" s="3">
        <v>43.369</v>
      </c>
      <c r="C510" s="4">
        <v>42.863999999999997</v>
      </c>
      <c r="D510" s="4">
        <v>43.389000000000003</v>
      </c>
      <c r="E510" s="4">
        <v>42.825000000000003</v>
      </c>
      <c r="F510" s="5">
        <v>1.14E-2</v>
      </c>
      <c r="G510" s="35">
        <f t="shared" si="14"/>
        <v>0.56400000000000006</v>
      </c>
      <c r="H510" s="34">
        <f t="shared" si="15"/>
        <v>1.0528411486391541E-2</v>
      </c>
    </row>
    <row r="511" spans="1:8">
      <c r="A511" s="2" t="s">
        <v>513</v>
      </c>
      <c r="B511" s="3">
        <v>42.878999999999998</v>
      </c>
      <c r="C511" s="4">
        <v>42.694000000000003</v>
      </c>
      <c r="D511" s="4">
        <v>42.948</v>
      </c>
      <c r="E511" s="4">
        <v>42.613</v>
      </c>
      <c r="F511" s="5">
        <v>4.1000000000000003E-3</v>
      </c>
      <c r="G511" s="35">
        <f t="shared" si="14"/>
        <v>0.33500000000000085</v>
      </c>
      <c r="H511" s="34">
        <f t="shared" si="15"/>
        <v>6.731242817271361E-3</v>
      </c>
    </row>
    <row r="512" spans="1:8">
      <c r="A512" s="2" t="s">
        <v>514</v>
      </c>
      <c r="B512" s="3">
        <v>42.704999999999998</v>
      </c>
      <c r="C512" s="4">
        <v>42.637</v>
      </c>
      <c r="D512" s="4">
        <v>42.8</v>
      </c>
      <c r="E512" s="4">
        <v>42.561</v>
      </c>
      <c r="F512" s="5">
        <v>1.2999999999999999E-3</v>
      </c>
      <c r="G512" s="35">
        <f t="shared" si="14"/>
        <v>0.23899999999999721</v>
      </c>
      <c r="H512" s="34">
        <f t="shared" si="15"/>
        <v>6.7122772370337945E-3</v>
      </c>
    </row>
    <row r="513" spans="1:8">
      <c r="A513" s="2" t="s">
        <v>515</v>
      </c>
      <c r="B513" s="3">
        <v>42.648000000000003</v>
      </c>
      <c r="C513" s="4">
        <v>42.533999999999999</v>
      </c>
      <c r="D513" s="4">
        <v>42.726999999999997</v>
      </c>
      <c r="E513" s="4">
        <v>42.395000000000003</v>
      </c>
      <c r="F513" s="5">
        <v>4.1999999999999997E-3</v>
      </c>
      <c r="G513" s="35">
        <f t="shared" si="14"/>
        <v>0.33199999999999363</v>
      </c>
      <c r="H513" s="34">
        <f t="shared" si="15"/>
        <v>3.9086413939250489E-3</v>
      </c>
    </row>
    <row r="514" spans="1:8">
      <c r="A514" s="2" t="s">
        <v>516</v>
      </c>
      <c r="B514" s="6">
        <v>42.47</v>
      </c>
      <c r="C514" s="4">
        <v>42.47</v>
      </c>
      <c r="D514" s="4">
        <v>42.47</v>
      </c>
      <c r="E514" s="4">
        <v>42.47</v>
      </c>
      <c r="F514" s="7">
        <v>-1.9E-3</v>
      </c>
      <c r="G514" s="35">
        <f t="shared" si="14"/>
        <v>0</v>
      </c>
      <c r="H514" s="34">
        <f t="shared" si="15"/>
        <v>3.8755137991779011E-3</v>
      </c>
    </row>
    <row r="515" spans="1:8">
      <c r="A515" s="2" t="s">
        <v>517</v>
      </c>
      <c r="B515" s="6">
        <v>42.552</v>
      </c>
      <c r="C515" s="4">
        <v>42.575000000000003</v>
      </c>
      <c r="D515" s="4">
        <v>42.741</v>
      </c>
      <c r="E515" s="4">
        <v>42.411000000000001</v>
      </c>
      <c r="F515" s="7">
        <v>-8.0000000000000004E-4</v>
      </c>
      <c r="G515" s="35">
        <f t="shared" ref="G515:G578" si="16">D515-E515</f>
        <v>0.32999999999999829</v>
      </c>
      <c r="H515" s="34">
        <f t="shared" ref="H515:H578" si="17">(SUM(G515:G516)/2)/C516</f>
        <v>7.6973854822358799E-3</v>
      </c>
    </row>
    <row r="516" spans="1:8">
      <c r="A516" s="2" t="s">
        <v>518</v>
      </c>
      <c r="B516" s="3">
        <v>42.585000000000001</v>
      </c>
      <c r="C516" s="4">
        <v>42.417000000000002</v>
      </c>
      <c r="D516" s="4">
        <v>42.63</v>
      </c>
      <c r="E516" s="4">
        <v>42.307000000000002</v>
      </c>
      <c r="F516" s="5">
        <v>3.7000000000000002E-3</v>
      </c>
      <c r="G516" s="35">
        <f t="shared" si="16"/>
        <v>0.3230000000000004</v>
      </c>
      <c r="H516" s="34">
        <f t="shared" si="17"/>
        <v>8.4040508228233717E-3</v>
      </c>
    </row>
    <row r="517" spans="1:8">
      <c r="A517" s="2" t="s">
        <v>519</v>
      </c>
      <c r="B517" s="6">
        <v>42.427</v>
      </c>
      <c r="C517" s="4">
        <v>42.658000000000001</v>
      </c>
      <c r="D517" s="4">
        <v>42.737000000000002</v>
      </c>
      <c r="E517" s="4">
        <v>42.343000000000004</v>
      </c>
      <c r="F517" s="7">
        <v>-5.7000000000000002E-3</v>
      </c>
      <c r="G517" s="35">
        <f t="shared" si="16"/>
        <v>0.39399999999999835</v>
      </c>
      <c r="H517" s="34">
        <f t="shared" si="17"/>
        <v>7.5889290916780327E-3</v>
      </c>
    </row>
    <row r="518" spans="1:8">
      <c r="A518" s="2" t="s">
        <v>520</v>
      </c>
      <c r="B518" s="3">
        <v>42.670999999999999</v>
      </c>
      <c r="C518" s="4">
        <v>42.561999999999998</v>
      </c>
      <c r="D518" s="4">
        <v>42.707000000000001</v>
      </c>
      <c r="E518" s="4">
        <v>42.454999999999998</v>
      </c>
      <c r="F518" s="5">
        <v>2.3E-3</v>
      </c>
      <c r="G518" s="35">
        <f t="shared" si="16"/>
        <v>0.25200000000000244</v>
      </c>
      <c r="H518" s="34">
        <f t="shared" si="17"/>
        <v>5.3707960035649597E-3</v>
      </c>
    </row>
    <row r="519" spans="1:8">
      <c r="A519" s="2" t="s">
        <v>521</v>
      </c>
      <c r="B519" s="6">
        <v>42.573</v>
      </c>
      <c r="C519" s="4">
        <v>42.637999999999998</v>
      </c>
      <c r="D519" s="4">
        <v>42.7</v>
      </c>
      <c r="E519" s="4">
        <v>42.494</v>
      </c>
      <c r="F519" s="7">
        <v>-3.7000000000000002E-3</v>
      </c>
      <c r="G519" s="35">
        <f t="shared" si="16"/>
        <v>0.20600000000000307</v>
      </c>
      <c r="H519" s="34">
        <f t="shared" si="17"/>
        <v>2.4104844371636213E-3</v>
      </c>
    </row>
    <row r="520" spans="1:8">
      <c r="A520" s="2" t="s">
        <v>522</v>
      </c>
      <c r="B520" s="3">
        <v>42.73</v>
      </c>
      <c r="C520" s="4">
        <v>42.73</v>
      </c>
      <c r="D520" s="4">
        <v>42.73</v>
      </c>
      <c r="E520" s="4">
        <v>42.73</v>
      </c>
      <c r="F520" s="5">
        <v>1.8E-3</v>
      </c>
      <c r="G520" s="35">
        <f t="shared" si="16"/>
        <v>0</v>
      </c>
      <c r="H520" s="34">
        <f t="shared" si="17"/>
        <v>3.0050475407911756E-3</v>
      </c>
    </row>
    <row r="521" spans="1:8">
      <c r="A521" s="2" t="s">
        <v>523</v>
      </c>
      <c r="B521" s="3">
        <v>42.654000000000003</v>
      </c>
      <c r="C521" s="4">
        <v>42.594999999999999</v>
      </c>
      <c r="D521" s="4">
        <v>42.765999999999998</v>
      </c>
      <c r="E521" s="4">
        <v>42.51</v>
      </c>
      <c r="F521" s="5">
        <v>1.1000000000000001E-3</v>
      </c>
      <c r="G521" s="35">
        <f t="shared" si="16"/>
        <v>0.25600000000000023</v>
      </c>
      <c r="H521" s="34">
        <f t="shared" si="17"/>
        <v>1.5450292397660877E-2</v>
      </c>
    </row>
    <row r="522" spans="1:8">
      <c r="A522" s="2" t="s">
        <v>524</v>
      </c>
      <c r="B522" s="6">
        <v>42.606000000000002</v>
      </c>
      <c r="C522" s="4">
        <v>42.75</v>
      </c>
      <c r="D522" s="4">
        <v>43.468000000000004</v>
      </c>
      <c r="E522" s="4">
        <v>42.402999999999999</v>
      </c>
      <c r="F522" s="7">
        <v>-3.8999999999999998E-3</v>
      </c>
      <c r="G522" s="35">
        <f t="shared" si="16"/>
        <v>1.0650000000000048</v>
      </c>
      <c r="H522" s="34">
        <f t="shared" si="17"/>
        <v>2.1774710026328966E-2</v>
      </c>
    </row>
    <row r="523" spans="1:8">
      <c r="A523" s="2" t="s">
        <v>525</v>
      </c>
      <c r="B523" s="3">
        <v>42.771000000000001</v>
      </c>
      <c r="C523" s="4">
        <v>42.158999999999999</v>
      </c>
      <c r="D523" s="4">
        <v>42.78</v>
      </c>
      <c r="E523" s="4">
        <v>42.009</v>
      </c>
      <c r="F523" s="5">
        <v>1.4200000000000001E-2</v>
      </c>
      <c r="G523" s="35">
        <f t="shared" si="16"/>
        <v>0.7710000000000008</v>
      </c>
      <c r="H523" s="34">
        <f t="shared" si="17"/>
        <v>1.6629218742685945E-2</v>
      </c>
    </row>
    <row r="524" spans="1:8">
      <c r="A524" s="2" t="s">
        <v>526</v>
      </c>
      <c r="B524" s="6">
        <v>42.170999999999999</v>
      </c>
      <c r="C524" s="4">
        <v>42.725999999999999</v>
      </c>
      <c r="D524" s="4">
        <v>42.787999999999997</v>
      </c>
      <c r="E524" s="4">
        <v>42.137999999999998</v>
      </c>
      <c r="F524" s="7">
        <v>-1.32E-2</v>
      </c>
      <c r="G524" s="35">
        <f t="shared" si="16"/>
        <v>0.64999999999999858</v>
      </c>
      <c r="H524" s="34">
        <f t="shared" si="17"/>
        <v>9.8050686822829421E-3</v>
      </c>
    </row>
    <row r="525" spans="1:8">
      <c r="A525" s="2" t="s">
        <v>527</v>
      </c>
      <c r="B525" s="6">
        <v>42.734999999999999</v>
      </c>
      <c r="C525" s="4">
        <v>42.732999999999997</v>
      </c>
      <c r="D525" s="4">
        <v>42.854999999999997</v>
      </c>
      <c r="E525" s="4">
        <v>42.667000000000002</v>
      </c>
      <c r="F525" s="7">
        <v>0</v>
      </c>
      <c r="G525" s="35">
        <f t="shared" si="16"/>
        <v>0.18799999999999528</v>
      </c>
      <c r="H525" s="34">
        <f t="shared" si="17"/>
        <v>2.4790102668443624E-3</v>
      </c>
    </row>
    <row r="526" spans="1:8">
      <c r="A526" s="2" t="s">
        <v>528</v>
      </c>
      <c r="B526" s="6">
        <v>42.734999999999999</v>
      </c>
      <c r="C526" s="4">
        <v>42.759</v>
      </c>
      <c r="D526" s="4">
        <v>42.759</v>
      </c>
      <c r="E526" s="4">
        <v>42.734999999999999</v>
      </c>
      <c r="F526" s="7">
        <v>-6.9999999999999999E-4</v>
      </c>
      <c r="G526" s="35">
        <f t="shared" si="16"/>
        <v>2.4000000000000909E-2</v>
      </c>
      <c r="H526" s="34">
        <f t="shared" si="17"/>
        <v>4.3838171854961505E-3</v>
      </c>
    </row>
    <row r="527" spans="1:8">
      <c r="A527" s="2" t="s">
        <v>529</v>
      </c>
      <c r="B527" s="6">
        <v>42.764000000000003</v>
      </c>
      <c r="C527" s="4">
        <v>42.884999999999998</v>
      </c>
      <c r="D527" s="4">
        <v>42.901000000000003</v>
      </c>
      <c r="E527" s="4">
        <v>42.548999999999999</v>
      </c>
      <c r="F527" s="7">
        <v>-3.0999999999999999E-3</v>
      </c>
      <c r="G527" s="35">
        <f t="shared" si="16"/>
        <v>0.35200000000000387</v>
      </c>
      <c r="H527" s="34">
        <f t="shared" si="17"/>
        <v>8.5506775570819687E-3</v>
      </c>
    </row>
    <row r="528" spans="1:8">
      <c r="A528" s="2" t="s">
        <v>530</v>
      </c>
      <c r="B528" s="6">
        <v>42.895000000000003</v>
      </c>
      <c r="C528" s="4">
        <v>43.095999999999997</v>
      </c>
      <c r="D528" s="4">
        <v>43.176000000000002</v>
      </c>
      <c r="E528" s="4">
        <v>42.790999999999997</v>
      </c>
      <c r="F528" s="7">
        <v>-4.7999999999999996E-3</v>
      </c>
      <c r="G528" s="35">
        <f t="shared" si="16"/>
        <v>0.38500000000000512</v>
      </c>
      <c r="H528" s="34">
        <f t="shared" si="17"/>
        <v>6.9436380947958251E-3</v>
      </c>
    </row>
    <row r="529" spans="1:8">
      <c r="A529" s="2" t="s">
        <v>531</v>
      </c>
      <c r="B529" s="3">
        <v>43.103000000000002</v>
      </c>
      <c r="C529" s="4">
        <v>43.061</v>
      </c>
      <c r="D529" s="4">
        <v>43.189</v>
      </c>
      <c r="E529" s="4">
        <v>42.975999999999999</v>
      </c>
      <c r="F529" s="5">
        <v>5.9999999999999995E-4</v>
      </c>
      <c r="G529" s="35">
        <f t="shared" si="16"/>
        <v>0.21300000000000097</v>
      </c>
      <c r="H529" s="34">
        <f t="shared" si="17"/>
        <v>4.7340573656363275E-3</v>
      </c>
    </row>
    <row r="530" spans="1:8">
      <c r="A530" s="2" t="s">
        <v>532</v>
      </c>
      <c r="B530" s="6">
        <v>43.076999999999998</v>
      </c>
      <c r="C530" s="4">
        <v>43.091999999999999</v>
      </c>
      <c r="D530" s="4">
        <v>43.154000000000003</v>
      </c>
      <c r="E530" s="4">
        <v>42.959000000000003</v>
      </c>
      <c r="F530" s="7">
        <v>-5.9999999999999995E-4</v>
      </c>
      <c r="G530" s="35">
        <f t="shared" si="16"/>
        <v>0.19500000000000028</v>
      </c>
      <c r="H530" s="34">
        <f t="shared" si="17"/>
        <v>7.2255012179126537E-3</v>
      </c>
    </row>
    <row r="531" spans="1:8">
      <c r="A531" s="2" t="s">
        <v>533</v>
      </c>
      <c r="B531" s="3">
        <v>43.100999999999999</v>
      </c>
      <c r="C531" s="4">
        <v>42.695999999999998</v>
      </c>
      <c r="D531" s="4">
        <v>43.101999999999997</v>
      </c>
      <c r="E531" s="4">
        <v>42.68</v>
      </c>
      <c r="F531" s="5">
        <v>7.4999999999999997E-3</v>
      </c>
      <c r="G531" s="35">
        <f t="shared" si="16"/>
        <v>0.42199999999999704</v>
      </c>
      <c r="H531" s="34">
        <f t="shared" si="17"/>
        <v>4.9322113136979553E-3</v>
      </c>
    </row>
    <row r="532" spans="1:8">
      <c r="A532" s="2" t="s">
        <v>534</v>
      </c>
      <c r="B532" s="3">
        <v>42.78</v>
      </c>
      <c r="C532" s="4">
        <v>42.78</v>
      </c>
      <c r="D532" s="4">
        <v>42.78</v>
      </c>
      <c r="E532" s="4">
        <v>42.78</v>
      </c>
      <c r="F532" s="5">
        <v>1.5E-3</v>
      </c>
      <c r="G532" s="35">
        <f t="shared" si="16"/>
        <v>0</v>
      </c>
      <c r="H532" s="34">
        <f t="shared" si="17"/>
        <v>4.4891278933832162E-3</v>
      </c>
    </row>
    <row r="533" spans="1:8">
      <c r="A533" s="2" t="s">
        <v>535</v>
      </c>
      <c r="B533" s="6">
        <v>42.718000000000004</v>
      </c>
      <c r="C533" s="4">
        <v>42.77</v>
      </c>
      <c r="D533" s="4">
        <v>43.009</v>
      </c>
      <c r="E533" s="4">
        <v>42.625</v>
      </c>
      <c r="F533" s="7">
        <v>-1.6000000000000001E-3</v>
      </c>
      <c r="G533" s="35">
        <f t="shared" si="16"/>
        <v>0.38400000000000034</v>
      </c>
      <c r="H533" s="34">
        <f t="shared" si="17"/>
        <v>8.9494072622047505E-3</v>
      </c>
    </row>
    <row r="534" spans="1:8">
      <c r="A534" s="2" t="s">
        <v>536</v>
      </c>
      <c r="B534" s="6">
        <v>42.784999999999997</v>
      </c>
      <c r="C534" s="4">
        <v>42.851999999999997</v>
      </c>
      <c r="D534" s="4">
        <v>42.976999999999997</v>
      </c>
      <c r="E534" s="4">
        <v>42.594000000000001</v>
      </c>
      <c r="F534" s="7">
        <v>-1.9E-3</v>
      </c>
      <c r="G534" s="35">
        <f t="shared" si="16"/>
        <v>0.38299999999999557</v>
      </c>
      <c r="H534" s="34">
        <f t="shared" si="17"/>
        <v>7.2897500989822029E-3</v>
      </c>
    </row>
    <row r="535" spans="1:8">
      <c r="A535" s="2" t="s">
        <v>537</v>
      </c>
      <c r="B535" s="6">
        <v>42.865000000000002</v>
      </c>
      <c r="C535" s="4">
        <v>42.936999999999998</v>
      </c>
      <c r="D535" s="4">
        <v>43.051000000000002</v>
      </c>
      <c r="E535" s="4">
        <v>42.808</v>
      </c>
      <c r="F535" s="7">
        <v>-1.6999999999999999E-3</v>
      </c>
      <c r="G535" s="35">
        <f t="shared" si="16"/>
        <v>0.2430000000000021</v>
      </c>
      <c r="H535" s="34">
        <f t="shared" si="17"/>
        <v>5.3872288932328141E-3</v>
      </c>
    </row>
    <row r="536" spans="1:8">
      <c r="A536" s="2" t="s">
        <v>538</v>
      </c>
      <c r="B536" s="6">
        <v>42.938000000000002</v>
      </c>
      <c r="C536" s="4">
        <v>42.972000000000001</v>
      </c>
      <c r="D536" s="4">
        <v>43.1</v>
      </c>
      <c r="E536" s="4">
        <v>42.88</v>
      </c>
      <c r="F536" s="7">
        <v>-1E-3</v>
      </c>
      <c r="G536" s="35">
        <f t="shared" si="16"/>
        <v>0.21999999999999886</v>
      </c>
      <c r="H536" s="34">
        <f t="shared" si="17"/>
        <v>6.5847642980128834E-3</v>
      </c>
    </row>
    <row r="537" spans="1:8">
      <c r="A537" s="2" t="s">
        <v>539</v>
      </c>
      <c r="B537" s="6">
        <v>42.982999999999997</v>
      </c>
      <c r="C537" s="4">
        <v>42.978000000000002</v>
      </c>
      <c r="D537" s="4">
        <v>43.225999999999999</v>
      </c>
      <c r="E537" s="4">
        <v>42.88</v>
      </c>
      <c r="F537" s="7">
        <v>-6.9999999999999999E-4</v>
      </c>
      <c r="G537" s="35">
        <f t="shared" si="16"/>
        <v>0.34599999999999653</v>
      </c>
      <c r="H537" s="34">
        <f t="shared" si="17"/>
        <v>8.1162093613095874E-3</v>
      </c>
    </row>
    <row r="538" spans="1:8">
      <c r="A538" s="2" t="s">
        <v>540</v>
      </c>
      <c r="B538" s="3">
        <v>43.012</v>
      </c>
      <c r="C538" s="4">
        <v>43.37</v>
      </c>
      <c r="D538" s="4">
        <v>43.37</v>
      </c>
      <c r="E538" s="4">
        <v>43.012</v>
      </c>
      <c r="F538" s="5">
        <v>0</v>
      </c>
      <c r="G538" s="35">
        <f t="shared" si="16"/>
        <v>0.35799999999999699</v>
      </c>
      <c r="H538" s="34">
        <f t="shared" si="17"/>
        <v>1.3917502174609646E-2</v>
      </c>
    </row>
    <row r="539" spans="1:8">
      <c r="A539" s="2" t="s">
        <v>541</v>
      </c>
      <c r="B539" s="6">
        <v>43.011000000000003</v>
      </c>
      <c r="C539" s="4">
        <v>43.686</v>
      </c>
      <c r="D539" s="4">
        <v>43.802</v>
      </c>
      <c r="E539" s="4">
        <v>42.944000000000003</v>
      </c>
      <c r="F539" s="7">
        <v>-1.5699999999999999E-2</v>
      </c>
      <c r="G539" s="35">
        <f t="shared" si="16"/>
        <v>0.85799999999999699</v>
      </c>
      <c r="H539" s="34">
        <f t="shared" si="17"/>
        <v>1.9654763840810354E-2</v>
      </c>
    </row>
    <row r="540" spans="1:8">
      <c r="A540" s="2" t="s">
        <v>542</v>
      </c>
      <c r="B540" s="3">
        <v>43.698999999999998</v>
      </c>
      <c r="C540" s="4">
        <v>43.042999999999999</v>
      </c>
      <c r="D540" s="4">
        <v>43.722000000000001</v>
      </c>
      <c r="E540" s="4">
        <v>42.887999999999998</v>
      </c>
      <c r="F540" s="5">
        <v>1.4999999999999999E-2</v>
      </c>
      <c r="G540" s="35">
        <f t="shared" si="16"/>
        <v>0.83400000000000318</v>
      </c>
      <c r="H540" s="34">
        <f t="shared" si="17"/>
        <v>1.5353026272807907E-2</v>
      </c>
    </row>
    <row r="541" spans="1:8">
      <c r="A541" s="2" t="s">
        <v>543</v>
      </c>
      <c r="B541" s="3">
        <v>43.052999999999997</v>
      </c>
      <c r="C541" s="4">
        <v>42.857999999999997</v>
      </c>
      <c r="D541" s="4">
        <v>43.301000000000002</v>
      </c>
      <c r="E541" s="4">
        <v>42.819000000000003</v>
      </c>
      <c r="F541" s="5">
        <v>4.1999999999999997E-3</v>
      </c>
      <c r="G541" s="35">
        <f t="shared" si="16"/>
        <v>0.48199999999999932</v>
      </c>
      <c r="H541" s="34">
        <f t="shared" si="17"/>
        <v>1.2534457978936457E-2</v>
      </c>
    </row>
    <row r="542" spans="1:8">
      <c r="A542" s="2" t="s">
        <v>544</v>
      </c>
      <c r="B542" s="3">
        <v>42.871000000000002</v>
      </c>
      <c r="C542" s="4">
        <v>42.442999999999998</v>
      </c>
      <c r="D542" s="4">
        <v>42.954999999999998</v>
      </c>
      <c r="E542" s="4">
        <v>42.372999999999998</v>
      </c>
      <c r="F542" s="5">
        <v>9.7999999999999997E-3</v>
      </c>
      <c r="G542" s="35">
        <f t="shared" si="16"/>
        <v>0.58200000000000074</v>
      </c>
      <c r="H542" s="34">
        <f t="shared" si="17"/>
        <v>1.294926628701052E-2</v>
      </c>
    </row>
    <row r="543" spans="1:8">
      <c r="A543" s="2" t="s">
        <v>545</v>
      </c>
      <c r="B543" s="3">
        <v>42.454000000000001</v>
      </c>
      <c r="C543" s="4">
        <v>42.319000000000003</v>
      </c>
      <c r="D543" s="4">
        <v>42.503999999999998</v>
      </c>
      <c r="E543" s="4">
        <v>41.99</v>
      </c>
      <c r="F543" s="5">
        <v>2.8E-3</v>
      </c>
      <c r="G543" s="35">
        <f t="shared" si="16"/>
        <v>0.51399999999999579</v>
      </c>
      <c r="H543" s="34">
        <f t="shared" si="17"/>
        <v>6.0703403642203713E-3</v>
      </c>
    </row>
    <row r="544" spans="1:8">
      <c r="A544" s="2" t="s">
        <v>546</v>
      </c>
      <c r="B544" s="6">
        <v>42.337000000000003</v>
      </c>
      <c r="C544" s="4">
        <v>42.337000000000003</v>
      </c>
      <c r="D544" s="4">
        <v>42.337000000000003</v>
      </c>
      <c r="E544" s="4">
        <v>42.337000000000003</v>
      </c>
      <c r="F544" s="7">
        <v>-2.0000000000000001E-4</v>
      </c>
      <c r="G544" s="35">
        <f t="shared" si="16"/>
        <v>0</v>
      </c>
      <c r="H544" s="34">
        <f t="shared" si="17"/>
        <v>7.4607666580911343E-3</v>
      </c>
    </row>
    <row r="545" spans="1:8">
      <c r="A545" s="2" t="s">
        <v>547</v>
      </c>
      <c r="B545" s="6">
        <v>42.347000000000001</v>
      </c>
      <c r="C545" s="4">
        <v>42.756999999999998</v>
      </c>
      <c r="D545" s="4">
        <v>42.767000000000003</v>
      </c>
      <c r="E545" s="4">
        <v>42.128999999999998</v>
      </c>
      <c r="F545" s="7">
        <v>-9.7999999999999997E-3</v>
      </c>
      <c r="G545" s="35">
        <f t="shared" si="16"/>
        <v>0.63800000000000523</v>
      </c>
      <c r="H545" s="34">
        <f t="shared" si="17"/>
        <v>1.7784399078190901E-2</v>
      </c>
    </row>
    <row r="546" spans="1:8">
      <c r="A546" s="2" t="s">
        <v>548</v>
      </c>
      <c r="B546" s="6">
        <v>42.767000000000003</v>
      </c>
      <c r="C546" s="4">
        <v>42.959000000000003</v>
      </c>
      <c r="D546" s="4">
        <v>43.372999999999998</v>
      </c>
      <c r="E546" s="4">
        <v>42.482999999999997</v>
      </c>
      <c r="F546" s="7">
        <v>-4.7999999999999996E-3</v>
      </c>
      <c r="G546" s="35">
        <f t="shared" si="16"/>
        <v>0.89000000000000057</v>
      </c>
      <c r="H546" s="34">
        <f t="shared" si="17"/>
        <v>1.5202467646922398E-2</v>
      </c>
    </row>
    <row r="547" spans="1:8">
      <c r="A547" s="2" t="s">
        <v>549</v>
      </c>
      <c r="B547" s="6">
        <v>42.972999999999999</v>
      </c>
      <c r="C547" s="4">
        <v>43.118000000000002</v>
      </c>
      <c r="D547" s="4">
        <v>43.134999999999998</v>
      </c>
      <c r="E547" s="4">
        <v>42.713999999999999</v>
      </c>
      <c r="F547" s="7">
        <v>-3.7000000000000002E-3</v>
      </c>
      <c r="G547" s="35">
        <f t="shared" si="16"/>
        <v>0.42099999999999937</v>
      </c>
      <c r="H547" s="34">
        <f t="shared" si="17"/>
        <v>9.1684185937864586E-3</v>
      </c>
    </row>
    <row r="548" spans="1:8">
      <c r="A548" s="2" t="s">
        <v>550</v>
      </c>
      <c r="B548" s="3">
        <v>43.134</v>
      </c>
      <c r="C548" s="4">
        <v>42.81</v>
      </c>
      <c r="D548" s="4">
        <v>43.161999999999999</v>
      </c>
      <c r="E548" s="4">
        <v>42.798000000000002</v>
      </c>
      <c r="F548" s="5">
        <v>7.4000000000000003E-3</v>
      </c>
      <c r="G548" s="35">
        <f t="shared" si="16"/>
        <v>0.36399999999999721</v>
      </c>
      <c r="H548" s="34">
        <f t="shared" si="17"/>
        <v>9.2999741340794879E-3</v>
      </c>
    </row>
    <row r="549" spans="1:8">
      <c r="A549" s="2" t="s">
        <v>551</v>
      </c>
      <c r="B549" s="3">
        <v>42.819000000000003</v>
      </c>
      <c r="C549" s="4">
        <v>42.527000000000001</v>
      </c>
      <c r="D549" s="4">
        <v>42.871000000000002</v>
      </c>
      <c r="E549" s="4">
        <v>42.444000000000003</v>
      </c>
      <c r="F549" s="5">
        <v>1E-4</v>
      </c>
      <c r="G549" s="35">
        <f t="shared" si="16"/>
        <v>0.4269999999999996</v>
      </c>
      <c r="H549" s="34">
        <f t="shared" si="17"/>
        <v>4.9865701272918325E-3</v>
      </c>
    </row>
    <row r="550" spans="1:8">
      <c r="A550" s="2" t="s">
        <v>552</v>
      </c>
      <c r="B550" s="3">
        <v>42.814999999999998</v>
      </c>
      <c r="C550" s="4">
        <v>42.814999999999998</v>
      </c>
      <c r="D550" s="4">
        <v>42.814999999999998</v>
      </c>
      <c r="E550" s="4">
        <v>42.814999999999998</v>
      </c>
      <c r="F550" s="5">
        <v>5.3E-3</v>
      </c>
      <c r="G550" s="35">
        <f t="shared" si="16"/>
        <v>0</v>
      </c>
      <c r="H550" s="34">
        <f t="shared" si="17"/>
        <v>5.793184488836688E-3</v>
      </c>
    </row>
    <row r="551" spans="1:8">
      <c r="A551" s="2" t="s">
        <v>553</v>
      </c>
      <c r="B551" s="3">
        <v>42.588000000000001</v>
      </c>
      <c r="C551" s="4">
        <v>42.55</v>
      </c>
      <c r="D551" s="4">
        <v>42.956000000000003</v>
      </c>
      <c r="E551" s="4">
        <v>42.463000000000001</v>
      </c>
      <c r="F551" s="5">
        <v>5.9999999999999995E-4</v>
      </c>
      <c r="G551" s="35">
        <f t="shared" si="16"/>
        <v>0.4930000000000021</v>
      </c>
      <c r="H551" s="34">
        <f t="shared" si="17"/>
        <v>1.5360873694207076E-2</v>
      </c>
    </row>
    <row r="552" spans="1:8">
      <c r="A552" s="2" t="s">
        <v>554</v>
      </c>
      <c r="B552" s="3">
        <v>42.561</v>
      </c>
      <c r="C552" s="4">
        <v>42.12</v>
      </c>
      <c r="D552" s="4">
        <v>42.828000000000003</v>
      </c>
      <c r="E552" s="4">
        <v>42.027000000000001</v>
      </c>
      <c r="F552" s="5">
        <v>1.0200000000000001E-2</v>
      </c>
      <c r="G552" s="35">
        <f t="shared" si="16"/>
        <v>0.80100000000000193</v>
      </c>
      <c r="H552" s="34">
        <f t="shared" si="17"/>
        <v>1.529513140887547E-2</v>
      </c>
    </row>
    <row r="553" spans="1:8">
      <c r="A553" s="2" t="s">
        <v>555</v>
      </c>
      <c r="B553" s="3">
        <v>42.13</v>
      </c>
      <c r="C553" s="4">
        <v>41.777999999999999</v>
      </c>
      <c r="D553" s="4">
        <v>42.189</v>
      </c>
      <c r="E553" s="4">
        <v>41.712000000000003</v>
      </c>
      <c r="F553" s="5">
        <v>8.2000000000000007E-3</v>
      </c>
      <c r="G553" s="35">
        <f t="shared" si="16"/>
        <v>0.47699999999999676</v>
      </c>
      <c r="H553" s="34">
        <f t="shared" si="17"/>
        <v>9.6569616604208104E-3</v>
      </c>
    </row>
    <row r="554" spans="1:8">
      <c r="A554" s="2" t="s">
        <v>556</v>
      </c>
      <c r="B554" s="3">
        <v>41.786000000000001</v>
      </c>
      <c r="C554" s="4">
        <v>41.628</v>
      </c>
      <c r="D554" s="4">
        <v>41.854999999999997</v>
      </c>
      <c r="E554" s="4">
        <v>41.527999999999999</v>
      </c>
      <c r="F554" s="5">
        <v>3.5999999999999999E-3</v>
      </c>
      <c r="G554" s="35">
        <f t="shared" si="16"/>
        <v>0.32699999999999818</v>
      </c>
      <c r="H554" s="34">
        <f t="shared" si="17"/>
        <v>1.4367535949305324E-2</v>
      </c>
    </row>
    <row r="555" spans="1:8">
      <c r="A555" s="2" t="s">
        <v>557</v>
      </c>
      <c r="B555" s="3">
        <v>41.637</v>
      </c>
      <c r="C555" s="4">
        <v>41.03</v>
      </c>
      <c r="D555" s="4">
        <v>41.881999999999998</v>
      </c>
      <c r="E555" s="4">
        <v>41.03</v>
      </c>
      <c r="F555" s="5">
        <v>4.4000000000000003E-3</v>
      </c>
      <c r="G555" s="35">
        <f t="shared" si="16"/>
        <v>0.85199999999999676</v>
      </c>
      <c r="H555" s="34">
        <f t="shared" si="17"/>
        <v>1.0276698912020803E-2</v>
      </c>
    </row>
    <row r="556" spans="1:8">
      <c r="A556" s="2" t="s">
        <v>558</v>
      </c>
      <c r="B556" s="6">
        <v>41.453000000000003</v>
      </c>
      <c r="C556" s="4">
        <v>41.453000000000003</v>
      </c>
      <c r="D556" s="4">
        <v>41.453000000000003</v>
      </c>
      <c r="E556" s="4">
        <v>41.453000000000003</v>
      </c>
      <c r="F556" s="7">
        <v>-1E-3</v>
      </c>
      <c r="G556" s="35">
        <f t="shared" si="16"/>
        <v>0</v>
      </c>
      <c r="H556" s="34">
        <f t="shared" si="17"/>
        <v>3.6232759245392056E-3</v>
      </c>
    </row>
    <row r="557" spans="1:8">
      <c r="A557" s="2" t="s">
        <v>559</v>
      </c>
      <c r="B557" s="3">
        <v>41.496000000000002</v>
      </c>
      <c r="C557" s="4">
        <v>41.399000000000001</v>
      </c>
      <c r="D557" s="4">
        <v>41.576999999999998</v>
      </c>
      <c r="E557" s="4">
        <v>41.277000000000001</v>
      </c>
      <c r="F557" s="5">
        <v>2.0999999999999999E-3</v>
      </c>
      <c r="G557" s="35">
        <f t="shared" si="16"/>
        <v>0.29999999999999716</v>
      </c>
      <c r="H557" s="34">
        <f t="shared" si="17"/>
        <v>1.0900914112528668E-2</v>
      </c>
    </row>
    <row r="558" spans="1:8">
      <c r="A558" s="2" t="s">
        <v>560</v>
      </c>
      <c r="B558" s="3">
        <v>41.408000000000001</v>
      </c>
      <c r="C558" s="4">
        <v>40.914000000000001</v>
      </c>
      <c r="D558" s="4">
        <v>41.481000000000002</v>
      </c>
      <c r="E558" s="4">
        <v>40.889000000000003</v>
      </c>
      <c r="F558" s="5">
        <v>1.17E-2</v>
      </c>
      <c r="G558" s="35">
        <f t="shared" si="16"/>
        <v>0.59199999999999875</v>
      </c>
      <c r="H558" s="34">
        <f t="shared" si="17"/>
        <v>1.4463421858031358E-2</v>
      </c>
    </row>
    <row r="559" spans="1:8">
      <c r="A559" s="2" t="s">
        <v>561</v>
      </c>
      <c r="B559" s="3">
        <v>40.929000000000002</v>
      </c>
      <c r="C559" s="4">
        <v>40.515999999999998</v>
      </c>
      <c r="D559" s="4">
        <v>40.978000000000002</v>
      </c>
      <c r="E559" s="4">
        <v>40.398000000000003</v>
      </c>
      <c r="F559" s="5">
        <v>9.9000000000000008E-3</v>
      </c>
      <c r="G559" s="35">
        <f t="shared" si="16"/>
        <v>0.57999999999999829</v>
      </c>
      <c r="H559" s="34">
        <f t="shared" si="17"/>
        <v>9.6455090411228812E-3</v>
      </c>
    </row>
    <row r="560" spans="1:8">
      <c r="A560" s="2" t="s">
        <v>562</v>
      </c>
      <c r="B560" s="6">
        <v>40.526000000000003</v>
      </c>
      <c r="C560" s="4">
        <v>40.536999999999999</v>
      </c>
      <c r="D560" s="4">
        <v>40.613999999999997</v>
      </c>
      <c r="E560" s="4">
        <v>40.411999999999999</v>
      </c>
      <c r="F560" s="7">
        <v>-5.9999999999999995E-4</v>
      </c>
      <c r="G560" s="35">
        <f t="shared" si="16"/>
        <v>0.20199999999999818</v>
      </c>
      <c r="H560" s="34">
        <f t="shared" si="17"/>
        <v>4.7174471448330106E-3</v>
      </c>
    </row>
    <row r="561" spans="1:8">
      <c r="A561" s="2" t="s">
        <v>563</v>
      </c>
      <c r="B561" s="3">
        <v>40.548999999999999</v>
      </c>
      <c r="C561" s="4">
        <v>40.488</v>
      </c>
      <c r="D561" s="4">
        <v>40.615000000000002</v>
      </c>
      <c r="E561" s="4">
        <v>40.435000000000002</v>
      </c>
      <c r="F561" s="5">
        <v>8.0000000000000004E-4</v>
      </c>
      <c r="G561" s="35">
        <f t="shared" si="16"/>
        <v>0.17999999999999972</v>
      </c>
      <c r="H561" s="34">
        <f t="shared" si="17"/>
        <v>2.2213446539638628E-3</v>
      </c>
    </row>
    <row r="562" spans="1:8">
      <c r="A562" s="2" t="s">
        <v>564</v>
      </c>
      <c r="B562" s="3">
        <v>40.515999999999998</v>
      </c>
      <c r="C562" s="4">
        <v>40.515999999999998</v>
      </c>
      <c r="D562" s="4">
        <v>40.515999999999998</v>
      </c>
      <c r="E562" s="4">
        <v>40.515999999999998</v>
      </c>
      <c r="F562" s="5">
        <v>0</v>
      </c>
      <c r="G562" s="35">
        <f t="shared" si="16"/>
        <v>0</v>
      </c>
      <c r="H562" s="34">
        <f t="shared" si="17"/>
        <v>3.5612535612535505E-3</v>
      </c>
    </row>
    <row r="563" spans="1:8">
      <c r="A563" s="2" t="s">
        <v>565</v>
      </c>
      <c r="B563" s="6">
        <v>40.514000000000003</v>
      </c>
      <c r="C563" s="4">
        <v>40.716000000000001</v>
      </c>
      <c r="D563" s="4">
        <v>40.722999999999999</v>
      </c>
      <c r="E563" s="4">
        <v>40.433</v>
      </c>
      <c r="F563" s="7">
        <v>-5.1999999999999998E-3</v>
      </c>
      <c r="G563" s="35">
        <f t="shared" si="16"/>
        <v>0.28999999999999915</v>
      </c>
      <c r="H563" s="34">
        <f t="shared" si="17"/>
        <v>9.2741635917881586E-3</v>
      </c>
    </row>
    <row r="564" spans="1:8">
      <c r="A564" s="2" t="s">
        <v>566</v>
      </c>
      <c r="B564" s="3">
        <v>40.725999999999999</v>
      </c>
      <c r="C564" s="4">
        <v>40.381</v>
      </c>
      <c r="D564" s="4">
        <v>40.735999999999997</v>
      </c>
      <c r="E564" s="4">
        <v>40.277000000000001</v>
      </c>
      <c r="F564" s="5">
        <v>8.2000000000000007E-3</v>
      </c>
      <c r="G564" s="35">
        <f t="shared" si="16"/>
        <v>0.45899999999999608</v>
      </c>
      <c r="H564" s="34">
        <f t="shared" si="17"/>
        <v>9.440281843894156E-3</v>
      </c>
    </row>
    <row r="565" spans="1:8">
      <c r="A565" s="2" t="s">
        <v>567</v>
      </c>
      <c r="B565" s="3">
        <v>40.393000000000001</v>
      </c>
      <c r="C565" s="4">
        <v>40.305999999999997</v>
      </c>
      <c r="D565" s="4">
        <v>40.481000000000002</v>
      </c>
      <c r="E565" s="4">
        <v>40.179000000000002</v>
      </c>
      <c r="F565" s="5">
        <v>1.8E-3</v>
      </c>
      <c r="G565" s="35">
        <f t="shared" si="16"/>
        <v>0.3019999999999996</v>
      </c>
      <c r="H565" s="34">
        <f t="shared" si="17"/>
        <v>6.7858119360691927E-3</v>
      </c>
    </row>
    <row r="566" spans="1:8">
      <c r="A566" s="2" t="s">
        <v>568</v>
      </c>
      <c r="B566" s="3">
        <v>40.32</v>
      </c>
      <c r="C566" s="4">
        <v>40.231000000000002</v>
      </c>
      <c r="D566" s="4">
        <v>40.357999999999997</v>
      </c>
      <c r="E566" s="4">
        <v>40.113999999999997</v>
      </c>
      <c r="F566" s="5">
        <v>1.9E-3</v>
      </c>
      <c r="G566" s="35">
        <f t="shared" si="16"/>
        <v>0.24399999999999977</v>
      </c>
      <c r="H566" s="34">
        <f t="shared" si="17"/>
        <v>6.4172583287821243E-3</v>
      </c>
    </row>
    <row r="567" spans="1:8">
      <c r="A567" s="2" t="s">
        <v>569</v>
      </c>
      <c r="B567" s="6">
        <v>40.244999999999997</v>
      </c>
      <c r="C567" s="4">
        <v>40.281999999999996</v>
      </c>
      <c r="D567" s="4">
        <v>40.42</v>
      </c>
      <c r="E567" s="4">
        <v>40.146999999999998</v>
      </c>
      <c r="F567" s="7">
        <v>-3.3999999999999998E-3</v>
      </c>
      <c r="G567" s="35">
        <f t="shared" si="16"/>
        <v>0.27300000000000324</v>
      </c>
      <c r="H567" s="34">
        <f t="shared" si="17"/>
        <v>3.3800515055467913E-3</v>
      </c>
    </row>
    <row r="568" spans="1:8">
      <c r="A568" s="2" t="s">
        <v>570</v>
      </c>
      <c r="B568" s="3">
        <v>40.384</v>
      </c>
      <c r="C568" s="4">
        <v>40.384</v>
      </c>
      <c r="D568" s="4">
        <v>40.384</v>
      </c>
      <c r="E568" s="4">
        <v>40.384</v>
      </c>
      <c r="F568" s="5">
        <v>1E-4</v>
      </c>
      <c r="G568" s="35">
        <f t="shared" si="16"/>
        <v>0</v>
      </c>
      <c r="H568" s="34">
        <f t="shared" si="17"/>
        <v>3.3761222824070162E-3</v>
      </c>
    </row>
    <row r="569" spans="1:8">
      <c r="A569" s="2" t="s">
        <v>571</v>
      </c>
      <c r="B569" s="6">
        <v>40.381999999999998</v>
      </c>
      <c r="C569" s="4">
        <v>40.430999999999997</v>
      </c>
      <c r="D569" s="4">
        <v>40.491</v>
      </c>
      <c r="E569" s="4">
        <v>40.218000000000004</v>
      </c>
      <c r="F569" s="7">
        <v>-1.5E-3</v>
      </c>
      <c r="G569" s="35">
        <f t="shared" si="16"/>
        <v>0.27299999999999613</v>
      </c>
      <c r="H569" s="34">
        <f t="shared" si="17"/>
        <v>6.1446585889494551E-3</v>
      </c>
    </row>
    <row r="570" spans="1:8">
      <c r="A570" s="2" t="s">
        <v>572</v>
      </c>
      <c r="B570" s="6">
        <v>40.442999999999998</v>
      </c>
      <c r="C570" s="4">
        <v>40.523000000000003</v>
      </c>
      <c r="D570" s="4">
        <v>40.575000000000003</v>
      </c>
      <c r="E570" s="4">
        <v>40.35</v>
      </c>
      <c r="F570" s="7">
        <v>-2.3E-3</v>
      </c>
      <c r="G570" s="35">
        <f t="shared" si="16"/>
        <v>0.22500000000000142</v>
      </c>
      <c r="H570" s="34">
        <f t="shared" si="17"/>
        <v>4.9624728421884387E-3</v>
      </c>
    </row>
    <row r="571" spans="1:8">
      <c r="A571" s="2" t="s">
        <v>573</v>
      </c>
      <c r="B571" s="3">
        <v>40.536000000000001</v>
      </c>
      <c r="C571" s="4">
        <v>40.503999999999998</v>
      </c>
      <c r="D571" s="4">
        <v>40.639000000000003</v>
      </c>
      <c r="E571" s="4">
        <v>40.462000000000003</v>
      </c>
      <c r="F571" s="5">
        <v>5.0000000000000001E-4</v>
      </c>
      <c r="G571" s="35">
        <f t="shared" si="16"/>
        <v>0.1769999999999996</v>
      </c>
      <c r="H571" s="34">
        <f t="shared" si="17"/>
        <v>5.7062744422854451E-3</v>
      </c>
    </row>
    <row r="572" spans="1:8">
      <c r="A572" s="2" t="s">
        <v>574</v>
      </c>
      <c r="B572" s="6">
        <v>40.517000000000003</v>
      </c>
      <c r="C572" s="4">
        <v>40.656999999999996</v>
      </c>
      <c r="D572" s="4">
        <v>40.784999999999997</v>
      </c>
      <c r="E572" s="4">
        <v>40.497999999999998</v>
      </c>
      <c r="F572" s="7">
        <v>-3.5999999999999999E-3</v>
      </c>
      <c r="G572" s="35">
        <f t="shared" si="16"/>
        <v>0.28699999999999903</v>
      </c>
      <c r="H572" s="34">
        <f t="shared" si="17"/>
        <v>7.2622535141922085E-3</v>
      </c>
    </row>
    <row r="573" spans="1:8">
      <c r="A573" s="2" t="s">
        <v>575</v>
      </c>
      <c r="B573" s="6">
        <v>40.664999999999999</v>
      </c>
      <c r="C573" s="4">
        <v>40.621000000000002</v>
      </c>
      <c r="D573" s="4">
        <v>40.85</v>
      </c>
      <c r="E573" s="4">
        <v>40.546999999999997</v>
      </c>
      <c r="F573" s="7">
        <v>-1.8E-3</v>
      </c>
      <c r="G573" s="35">
        <f t="shared" si="16"/>
        <v>0.30300000000000438</v>
      </c>
      <c r="H573" s="34">
        <f t="shared" si="17"/>
        <v>3.7190691280440447E-3</v>
      </c>
    </row>
    <row r="574" spans="1:8">
      <c r="A574" s="2" t="s">
        <v>576</v>
      </c>
      <c r="B574" s="6">
        <v>40.735999999999997</v>
      </c>
      <c r="C574" s="4">
        <v>40.735999999999997</v>
      </c>
      <c r="D574" s="4">
        <v>40.735999999999997</v>
      </c>
      <c r="E574" s="4">
        <v>40.735999999999997</v>
      </c>
      <c r="F574" s="7">
        <v>-2.0000000000000001E-4</v>
      </c>
      <c r="G574" s="35">
        <f t="shared" si="16"/>
        <v>0</v>
      </c>
      <c r="H574" s="34">
        <f t="shared" si="17"/>
        <v>2.5689561925365456E-3</v>
      </c>
    </row>
    <row r="575" spans="1:8">
      <c r="A575" s="2" t="s">
        <v>577</v>
      </c>
      <c r="B575" s="3">
        <v>40.743000000000002</v>
      </c>
      <c r="C575" s="4">
        <v>40.677999999999997</v>
      </c>
      <c r="D575" s="4">
        <v>40.828000000000003</v>
      </c>
      <c r="E575" s="4">
        <v>40.619</v>
      </c>
      <c r="F575" s="5">
        <v>1.2999999999999999E-3</v>
      </c>
      <c r="G575" s="35">
        <f t="shared" si="16"/>
        <v>0.20900000000000318</v>
      </c>
      <c r="H575" s="34">
        <f t="shared" si="17"/>
        <v>7.2150600644594323E-3</v>
      </c>
    </row>
    <row r="576" spans="1:8">
      <c r="A576" s="2" t="s">
        <v>578</v>
      </c>
      <c r="B576" s="6">
        <v>40.692</v>
      </c>
      <c r="C576" s="4">
        <v>40.956000000000003</v>
      </c>
      <c r="D576" s="4">
        <v>41.021999999999998</v>
      </c>
      <c r="E576" s="4">
        <v>40.64</v>
      </c>
      <c r="F576" s="7">
        <v>-6.7000000000000002E-3</v>
      </c>
      <c r="G576" s="35">
        <f t="shared" si="16"/>
        <v>0.3819999999999979</v>
      </c>
      <c r="H576" s="34">
        <f t="shared" si="17"/>
        <v>9.8101966962900588E-3</v>
      </c>
    </row>
    <row r="577" spans="1:8">
      <c r="A577" s="2" t="s">
        <v>579</v>
      </c>
      <c r="B577" s="3">
        <v>40.966999999999999</v>
      </c>
      <c r="C577" s="4">
        <v>40.621000000000002</v>
      </c>
      <c r="D577" s="4">
        <v>41.027000000000001</v>
      </c>
      <c r="E577" s="4">
        <v>40.612000000000002</v>
      </c>
      <c r="F577" s="5">
        <v>8.2000000000000007E-3</v>
      </c>
      <c r="G577" s="35">
        <f t="shared" si="16"/>
        <v>0.41499999999999915</v>
      </c>
      <c r="H577" s="34">
        <f t="shared" si="17"/>
        <v>7.7262421135646112E-3</v>
      </c>
    </row>
    <row r="578" spans="1:8">
      <c r="A578" s="2" t="s">
        <v>580</v>
      </c>
      <c r="B578" s="3">
        <v>40.631999999999998</v>
      </c>
      <c r="C578" s="4">
        <v>40.576000000000001</v>
      </c>
      <c r="D578" s="4">
        <v>40.744999999999997</v>
      </c>
      <c r="E578" s="4">
        <v>40.533000000000001</v>
      </c>
      <c r="F578" s="5">
        <v>1.1000000000000001E-3</v>
      </c>
      <c r="G578" s="35">
        <f t="shared" si="16"/>
        <v>0.21199999999999619</v>
      </c>
      <c r="H578" s="34">
        <f t="shared" si="17"/>
        <v>6.0860389212004599E-3</v>
      </c>
    </row>
    <row r="579" spans="1:8">
      <c r="A579" s="2" t="s">
        <v>581</v>
      </c>
      <c r="B579" s="6">
        <v>40.588000000000001</v>
      </c>
      <c r="C579" s="4">
        <v>40.749000000000002</v>
      </c>
      <c r="D579" s="4">
        <v>40.835999999999999</v>
      </c>
      <c r="E579" s="4">
        <v>40.552</v>
      </c>
      <c r="F579" s="7">
        <v>-5.0000000000000001E-3</v>
      </c>
      <c r="G579" s="35">
        <f t="shared" ref="G579:G642" si="18">D579-E579</f>
        <v>0.28399999999999892</v>
      </c>
      <c r="H579" s="34">
        <f t="shared" ref="H579:H642" si="19">(SUM(G579:G580)/2)/C580</f>
        <v>3.9255133835471084E-3</v>
      </c>
    </row>
    <row r="580" spans="1:8">
      <c r="A580" s="2" t="s">
        <v>582</v>
      </c>
      <c r="B580" s="3">
        <v>40.793999999999997</v>
      </c>
      <c r="C580" s="4">
        <v>40.759</v>
      </c>
      <c r="D580" s="4">
        <v>40.793999999999997</v>
      </c>
      <c r="E580" s="4">
        <v>40.758000000000003</v>
      </c>
      <c r="F580" s="5">
        <v>8.0000000000000004E-4</v>
      </c>
      <c r="G580" s="35">
        <f t="shared" si="18"/>
        <v>3.5999999999994259E-2</v>
      </c>
      <c r="H580" s="34">
        <f t="shared" si="19"/>
        <v>5.836958391702847E-3</v>
      </c>
    </row>
    <row r="581" spans="1:8">
      <c r="A581" s="2" t="s">
        <v>583</v>
      </c>
      <c r="B581" s="3">
        <v>40.761000000000003</v>
      </c>
      <c r="C581" s="4">
        <v>40.689</v>
      </c>
      <c r="D581" s="4">
        <v>40.918999999999997</v>
      </c>
      <c r="E581" s="4">
        <v>40.479999999999997</v>
      </c>
      <c r="F581" s="5">
        <v>1.5E-3</v>
      </c>
      <c r="G581" s="35">
        <f t="shared" si="18"/>
        <v>0.43900000000000006</v>
      </c>
      <c r="H581" s="34">
        <f t="shared" si="19"/>
        <v>1.3544919747258417E-2</v>
      </c>
    </row>
    <row r="582" spans="1:8">
      <c r="A582" s="2" t="s">
        <v>584</v>
      </c>
      <c r="B582" s="6">
        <v>40.698999999999998</v>
      </c>
      <c r="C582" s="4">
        <v>41.307000000000002</v>
      </c>
      <c r="D582" s="4">
        <v>41.34</v>
      </c>
      <c r="E582" s="4">
        <v>40.659999999999997</v>
      </c>
      <c r="F582" s="7">
        <v>-1.49E-2</v>
      </c>
      <c r="G582" s="35">
        <f t="shared" si="18"/>
        <v>0.68000000000000682</v>
      </c>
      <c r="H582" s="34">
        <f t="shared" si="19"/>
        <v>1.4459330844132189E-2</v>
      </c>
    </row>
    <row r="583" spans="1:8">
      <c r="A583" s="2" t="s">
        <v>585</v>
      </c>
      <c r="B583" s="3">
        <v>41.314</v>
      </c>
      <c r="C583" s="4">
        <v>40.976999999999997</v>
      </c>
      <c r="D583" s="4">
        <v>41.420999999999999</v>
      </c>
      <c r="E583" s="4">
        <v>40.915999999999997</v>
      </c>
      <c r="F583" s="5">
        <v>8.0000000000000002E-3</v>
      </c>
      <c r="G583" s="35">
        <f t="shared" si="18"/>
        <v>0.50500000000000256</v>
      </c>
      <c r="H583" s="34">
        <f t="shared" si="19"/>
        <v>1.2586602233782983E-2</v>
      </c>
    </row>
    <row r="584" spans="1:8">
      <c r="A584" s="2" t="s">
        <v>586</v>
      </c>
      <c r="B584" s="3">
        <v>40.985999999999997</v>
      </c>
      <c r="C584" s="4">
        <v>40.558999999999997</v>
      </c>
      <c r="D584" s="4">
        <v>41.005000000000003</v>
      </c>
      <c r="E584" s="4">
        <v>40.488999999999997</v>
      </c>
      <c r="F584" s="5">
        <v>1.0200000000000001E-2</v>
      </c>
      <c r="G584" s="35">
        <f t="shared" si="18"/>
        <v>0.51600000000000534</v>
      </c>
      <c r="H584" s="34">
        <f t="shared" si="19"/>
        <v>1.2304332891702329E-2</v>
      </c>
    </row>
    <row r="585" spans="1:8">
      <c r="A585" s="2" t="s">
        <v>587</v>
      </c>
      <c r="B585" s="6">
        <v>40.572000000000003</v>
      </c>
      <c r="C585" s="4">
        <v>40.758000000000003</v>
      </c>
      <c r="D585" s="4">
        <v>40.923000000000002</v>
      </c>
      <c r="E585" s="4">
        <v>40.436</v>
      </c>
      <c r="F585" s="7">
        <v>-5.8999999999999999E-3</v>
      </c>
      <c r="G585" s="35">
        <f t="shared" si="18"/>
        <v>0.48700000000000188</v>
      </c>
      <c r="H585" s="34">
        <f t="shared" si="19"/>
        <v>6.7731723477876702E-3</v>
      </c>
    </row>
    <row r="586" spans="1:8">
      <c r="A586" s="2" t="s">
        <v>588</v>
      </c>
      <c r="B586" s="3">
        <v>40.814</v>
      </c>
      <c r="C586" s="4">
        <v>40.749000000000002</v>
      </c>
      <c r="D586" s="4">
        <v>40.814</v>
      </c>
      <c r="E586" s="4">
        <v>40.749000000000002</v>
      </c>
      <c r="F586" s="5">
        <v>1.1999999999999999E-3</v>
      </c>
      <c r="G586" s="35">
        <f t="shared" si="18"/>
        <v>6.4999999999997726E-2</v>
      </c>
      <c r="H586" s="34">
        <f t="shared" si="19"/>
        <v>4.9951898172130678E-3</v>
      </c>
    </row>
    <row r="587" spans="1:8">
      <c r="A587" s="2" t="s">
        <v>589</v>
      </c>
      <c r="B587" s="3">
        <v>40.762999999999998</v>
      </c>
      <c r="C587" s="4">
        <v>40.539000000000001</v>
      </c>
      <c r="D587" s="4">
        <v>40.822000000000003</v>
      </c>
      <c r="E587" s="4">
        <v>40.481999999999999</v>
      </c>
      <c r="F587" s="5">
        <v>5.1999999999999998E-3</v>
      </c>
      <c r="G587" s="35">
        <f t="shared" si="18"/>
        <v>0.34000000000000341</v>
      </c>
      <c r="H587" s="34">
        <f t="shared" si="19"/>
        <v>1.1121963130264942E-2</v>
      </c>
    </row>
    <row r="588" spans="1:8">
      <c r="A588" s="2" t="s">
        <v>590</v>
      </c>
      <c r="B588" s="6">
        <v>40.552</v>
      </c>
      <c r="C588" s="4">
        <v>40.954999999999998</v>
      </c>
      <c r="D588" s="4">
        <v>41.018000000000001</v>
      </c>
      <c r="E588" s="4">
        <v>40.447000000000003</v>
      </c>
      <c r="F588" s="7">
        <v>-1.03E-2</v>
      </c>
      <c r="G588" s="35">
        <f t="shared" si="18"/>
        <v>0.57099999999999795</v>
      </c>
      <c r="H588" s="34">
        <f t="shared" si="19"/>
        <v>1.0326205940305087E-2</v>
      </c>
    </row>
    <row r="589" spans="1:8">
      <c r="A589" s="2" t="s">
        <v>591</v>
      </c>
      <c r="B589" s="6">
        <v>40.973999999999997</v>
      </c>
      <c r="C589" s="4">
        <v>41.109000000000002</v>
      </c>
      <c r="D589" s="4">
        <v>41.148000000000003</v>
      </c>
      <c r="E589" s="4">
        <v>40.869999999999997</v>
      </c>
      <c r="F589" s="7">
        <v>-3.5999999999999999E-3</v>
      </c>
      <c r="G589" s="35">
        <f t="shared" si="18"/>
        <v>0.2780000000000058</v>
      </c>
      <c r="H589" s="34">
        <f t="shared" si="19"/>
        <v>7.0579674993937408E-3</v>
      </c>
    </row>
    <row r="590" spans="1:8">
      <c r="A590" s="2" t="s">
        <v>592</v>
      </c>
      <c r="B590" s="6">
        <v>41.124000000000002</v>
      </c>
      <c r="C590" s="4">
        <v>41.23</v>
      </c>
      <c r="D590" s="4">
        <v>41.365000000000002</v>
      </c>
      <c r="E590" s="4">
        <v>41.061</v>
      </c>
      <c r="F590" s="7">
        <v>-3.0000000000000001E-3</v>
      </c>
      <c r="G590" s="35">
        <f t="shared" si="18"/>
        <v>0.30400000000000205</v>
      </c>
      <c r="H590" s="34">
        <f t="shared" si="19"/>
        <v>7.2694778534512375E-3</v>
      </c>
    </row>
    <row r="591" spans="1:8">
      <c r="A591" s="2" t="s">
        <v>593</v>
      </c>
      <c r="B591" s="6">
        <v>41.246000000000002</v>
      </c>
      <c r="C591" s="4">
        <v>41.405999999999999</v>
      </c>
      <c r="D591" s="4">
        <v>41.453000000000003</v>
      </c>
      <c r="E591" s="4">
        <v>41.155000000000001</v>
      </c>
      <c r="F591" s="7">
        <v>-1.8E-3</v>
      </c>
      <c r="G591" s="35">
        <f t="shared" si="18"/>
        <v>0.29800000000000182</v>
      </c>
      <c r="H591" s="34">
        <f t="shared" si="19"/>
        <v>3.6059146680864672E-3</v>
      </c>
    </row>
    <row r="592" spans="1:8">
      <c r="A592" s="2" t="s">
        <v>594</v>
      </c>
      <c r="B592" s="6">
        <v>41.320999999999998</v>
      </c>
      <c r="C592" s="4">
        <v>41.320999999999998</v>
      </c>
      <c r="D592" s="4">
        <v>41.320999999999998</v>
      </c>
      <c r="E592" s="4">
        <v>41.320999999999998</v>
      </c>
      <c r="F592" s="7">
        <v>-2.0000000000000001E-4</v>
      </c>
      <c r="G592" s="35">
        <f t="shared" si="18"/>
        <v>0</v>
      </c>
      <c r="H592" s="34">
        <f t="shared" si="19"/>
        <v>5.2772049011282568E-3</v>
      </c>
    </row>
    <row r="593" spans="1:8">
      <c r="A593" s="2" t="s">
        <v>595</v>
      </c>
      <c r="B593" s="3">
        <v>41.329000000000001</v>
      </c>
      <c r="C593" s="4">
        <v>41.215000000000003</v>
      </c>
      <c r="D593" s="4">
        <v>41.465000000000003</v>
      </c>
      <c r="E593" s="4">
        <v>41.03</v>
      </c>
      <c r="F593" s="5">
        <v>2.8E-3</v>
      </c>
      <c r="G593" s="35">
        <f t="shared" si="18"/>
        <v>0.43500000000000227</v>
      </c>
      <c r="H593" s="34">
        <f t="shared" si="19"/>
        <v>1.0375791424925996E-2</v>
      </c>
    </row>
    <row r="594" spans="1:8">
      <c r="A594" s="2" t="s">
        <v>596</v>
      </c>
      <c r="B594" s="6">
        <v>41.215000000000003</v>
      </c>
      <c r="C594" s="4">
        <v>41.539000000000001</v>
      </c>
      <c r="D594" s="4">
        <v>41.603000000000002</v>
      </c>
      <c r="E594" s="4">
        <v>41.176000000000002</v>
      </c>
      <c r="F594" s="7">
        <v>-8.0000000000000002E-3</v>
      </c>
      <c r="G594" s="35">
        <f t="shared" si="18"/>
        <v>0.4269999999999996</v>
      </c>
      <c r="H594" s="34">
        <f t="shared" si="19"/>
        <v>1.0756469646625117E-2</v>
      </c>
    </row>
    <row r="595" spans="1:8">
      <c r="A595" s="2" t="s">
        <v>597</v>
      </c>
      <c r="B595" s="3">
        <v>41.546999999999997</v>
      </c>
      <c r="C595" s="4">
        <v>41.231000000000002</v>
      </c>
      <c r="D595" s="4">
        <v>41.561999999999998</v>
      </c>
      <c r="E595" s="4">
        <v>41.101999999999997</v>
      </c>
      <c r="F595" s="5">
        <v>8.8999999999999999E-3</v>
      </c>
      <c r="G595" s="35">
        <f t="shared" si="18"/>
        <v>0.46000000000000085</v>
      </c>
      <c r="H595" s="34">
        <f t="shared" si="19"/>
        <v>9.6656534954407507E-3</v>
      </c>
    </row>
    <row r="596" spans="1:8">
      <c r="A596" s="2" t="s">
        <v>598</v>
      </c>
      <c r="B596" s="3">
        <v>41.180999999999997</v>
      </c>
      <c r="C596" s="4">
        <v>41.125</v>
      </c>
      <c r="D596" s="4">
        <v>41.320999999999998</v>
      </c>
      <c r="E596" s="4">
        <v>40.985999999999997</v>
      </c>
      <c r="F596" s="5">
        <v>1.8E-3</v>
      </c>
      <c r="G596" s="35">
        <f t="shared" si="18"/>
        <v>0.33500000000000085</v>
      </c>
      <c r="H596" s="34">
        <f t="shared" si="19"/>
        <v>1.084153917933358E-2</v>
      </c>
    </row>
    <row r="597" spans="1:8">
      <c r="A597" s="2" t="s">
        <v>599</v>
      </c>
      <c r="B597" s="3">
        <v>41.106000000000002</v>
      </c>
      <c r="C597" s="4">
        <v>40.722999999999999</v>
      </c>
      <c r="D597" s="4">
        <v>41.125</v>
      </c>
      <c r="E597" s="4">
        <v>40.576999999999998</v>
      </c>
      <c r="F597" s="5">
        <v>1.01E-2</v>
      </c>
      <c r="G597" s="35">
        <f t="shared" si="18"/>
        <v>0.54800000000000182</v>
      </c>
      <c r="H597" s="34">
        <f t="shared" si="19"/>
        <v>7.2791103036849297E-3</v>
      </c>
    </row>
    <row r="598" spans="1:8">
      <c r="A598" s="2" t="s">
        <v>600</v>
      </c>
      <c r="B598" s="6">
        <v>40.695999999999998</v>
      </c>
      <c r="C598" s="4">
        <v>40.732999999999997</v>
      </c>
      <c r="D598" s="4">
        <v>40.732999999999997</v>
      </c>
      <c r="E598" s="4">
        <v>40.688000000000002</v>
      </c>
      <c r="F598" s="7">
        <v>-5.9999999999999995E-4</v>
      </c>
      <c r="G598" s="35">
        <f t="shared" si="18"/>
        <v>4.49999999999946E-2</v>
      </c>
      <c r="H598" s="34">
        <f t="shared" si="19"/>
        <v>4.8309775625184235E-3</v>
      </c>
    </row>
    <row r="599" spans="1:8">
      <c r="A599" s="2" t="s">
        <v>601</v>
      </c>
      <c r="B599" s="3">
        <v>40.722000000000001</v>
      </c>
      <c r="C599" s="4">
        <v>40.468000000000004</v>
      </c>
      <c r="D599" s="4">
        <v>40.756999999999998</v>
      </c>
      <c r="E599" s="4">
        <v>40.411000000000001</v>
      </c>
      <c r="F599" s="5">
        <v>6.1999999999999998E-3</v>
      </c>
      <c r="G599" s="35">
        <f t="shared" si="18"/>
        <v>0.34599999999999653</v>
      </c>
      <c r="H599" s="34">
        <f t="shared" si="19"/>
        <v>7.2133260621683806E-3</v>
      </c>
    </row>
    <row r="600" spans="1:8">
      <c r="A600" s="2" t="s">
        <v>602</v>
      </c>
      <c r="B600" s="3">
        <v>40.470999999999997</v>
      </c>
      <c r="C600" s="4">
        <v>40.341999999999999</v>
      </c>
      <c r="D600" s="4">
        <v>40.521999999999998</v>
      </c>
      <c r="E600" s="4">
        <v>40.286000000000001</v>
      </c>
      <c r="F600" s="5">
        <v>2.3999999999999998E-3</v>
      </c>
      <c r="G600" s="35">
        <f t="shared" si="18"/>
        <v>0.2359999999999971</v>
      </c>
      <c r="H600" s="34">
        <f t="shared" si="19"/>
        <v>8.207024029574822E-3</v>
      </c>
    </row>
    <row r="601" spans="1:8">
      <c r="A601" s="2" t="s">
        <v>603</v>
      </c>
      <c r="B601" s="6">
        <v>40.372999999999998</v>
      </c>
      <c r="C601" s="4">
        <v>40.575000000000003</v>
      </c>
      <c r="D601" s="4">
        <v>40.679000000000002</v>
      </c>
      <c r="E601" s="4">
        <v>40.249000000000002</v>
      </c>
      <c r="F601" s="7">
        <v>-5.3E-3</v>
      </c>
      <c r="G601" s="35">
        <f t="shared" si="18"/>
        <v>0.42999999999999972</v>
      </c>
      <c r="H601" s="34">
        <f t="shared" si="19"/>
        <v>8.573185731857353E-3</v>
      </c>
    </row>
    <row r="602" spans="1:8">
      <c r="A602" s="2" t="s">
        <v>604</v>
      </c>
      <c r="B602" s="6">
        <v>40.587000000000003</v>
      </c>
      <c r="C602" s="4">
        <v>40.65</v>
      </c>
      <c r="D602" s="4">
        <v>40.75</v>
      </c>
      <c r="E602" s="4">
        <v>40.482999999999997</v>
      </c>
      <c r="F602" s="7">
        <v>-1.4E-3</v>
      </c>
      <c r="G602" s="35">
        <f t="shared" si="18"/>
        <v>0.26700000000000301</v>
      </c>
      <c r="H602" s="34">
        <f t="shared" si="19"/>
        <v>9.7593746182973798E-3</v>
      </c>
    </row>
    <row r="603" spans="1:8">
      <c r="A603" s="2" t="s">
        <v>605</v>
      </c>
      <c r="B603" s="6">
        <v>40.642000000000003</v>
      </c>
      <c r="C603" s="4">
        <v>40.935000000000002</v>
      </c>
      <c r="D603" s="4">
        <v>41.1</v>
      </c>
      <c r="E603" s="4">
        <v>40.567999999999998</v>
      </c>
      <c r="F603" s="7">
        <v>-5.7000000000000002E-3</v>
      </c>
      <c r="G603" s="35">
        <f t="shared" si="18"/>
        <v>0.53200000000000358</v>
      </c>
      <c r="H603" s="34">
        <f t="shared" si="19"/>
        <v>7.7001928098992048E-3</v>
      </c>
    </row>
    <row r="604" spans="1:8">
      <c r="A604" s="2" t="s">
        <v>606</v>
      </c>
      <c r="B604" s="6">
        <v>40.874000000000002</v>
      </c>
      <c r="C604" s="4">
        <v>40.972999999999999</v>
      </c>
      <c r="D604" s="4">
        <v>40.972999999999999</v>
      </c>
      <c r="E604" s="4">
        <v>40.874000000000002</v>
      </c>
      <c r="F604" s="7">
        <v>-1.2999999999999999E-3</v>
      </c>
      <c r="G604" s="35">
        <f t="shared" si="18"/>
        <v>9.8999999999996646E-2</v>
      </c>
      <c r="H604" s="34">
        <f t="shared" si="19"/>
        <v>6.9996818326439171E-3</v>
      </c>
    </row>
    <row r="605" spans="1:8">
      <c r="A605" s="2" t="s">
        <v>607</v>
      </c>
      <c r="B605" s="3">
        <v>40.927</v>
      </c>
      <c r="C605" s="4">
        <v>40.859000000000002</v>
      </c>
      <c r="D605" s="4">
        <v>41.238999999999997</v>
      </c>
      <c r="E605" s="4">
        <v>40.765999999999998</v>
      </c>
      <c r="F605" s="5">
        <v>1.1999999999999999E-3</v>
      </c>
      <c r="G605" s="35">
        <f t="shared" si="18"/>
        <v>0.47299999999999898</v>
      </c>
      <c r="H605" s="34">
        <f t="shared" si="19"/>
        <v>1.1830390083132424E-2</v>
      </c>
    </row>
    <row r="606" spans="1:8">
      <c r="A606" s="2" t="s">
        <v>608</v>
      </c>
      <c r="B606" s="3">
        <v>40.875999999999998</v>
      </c>
      <c r="C606" s="4">
        <v>40.658000000000001</v>
      </c>
      <c r="D606" s="4">
        <v>40.902999999999999</v>
      </c>
      <c r="E606" s="4">
        <v>40.414000000000001</v>
      </c>
      <c r="F606" s="5">
        <v>5.1999999999999998E-3</v>
      </c>
      <c r="G606" s="35">
        <f t="shared" si="18"/>
        <v>0.48899999999999721</v>
      </c>
      <c r="H606" s="34">
        <f t="shared" si="19"/>
        <v>1.392105590835515E-2</v>
      </c>
    </row>
    <row r="607" spans="1:8">
      <c r="A607" s="2" t="s">
        <v>609</v>
      </c>
      <c r="B607" s="3">
        <v>40.665999999999997</v>
      </c>
      <c r="C607" s="4">
        <v>40.155000000000001</v>
      </c>
      <c r="D607" s="4">
        <v>40.709000000000003</v>
      </c>
      <c r="E607" s="4">
        <v>40.08</v>
      </c>
      <c r="F607" s="5">
        <v>1.2699999999999999E-2</v>
      </c>
      <c r="G607" s="35">
        <f t="shared" si="18"/>
        <v>0.62900000000000489</v>
      </c>
      <c r="H607" s="34">
        <f t="shared" si="19"/>
        <v>1.1002904065692029E-2</v>
      </c>
    </row>
    <row r="608" spans="1:8">
      <c r="A608" s="2" t="s">
        <v>610</v>
      </c>
      <c r="B608" s="3">
        <v>40.155999999999999</v>
      </c>
      <c r="C608" s="4">
        <v>39.944000000000003</v>
      </c>
      <c r="D608" s="4">
        <v>40.174999999999997</v>
      </c>
      <c r="E608" s="4">
        <v>39.924999999999997</v>
      </c>
      <c r="F608" s="5">
        <v>5.8999999999999999E-3</v>
      </c>
      <c r="G608" s="35">
        <f t="shared" si="18"/>
        <v>0.25</v>
      </c>
      <c r="H608" s="34">
        <f t="shared" si="19"/>
        <v>7.5123740609532291E-3</v>
      </c>
    </row>
    <row r="609" spans="1:8">
      <c r="A609" s="2" t="s">
        <v>611</v>
      </c>
      <c r="B609" s="3">
        <v>39.920999999999999</v>
      </c>
      <c r="C609" s="4">
        <v>39.801000000000002</v>
      </c>
      <c r="D609" s="4">
        <v>40.027999999999999</v>
      </c>
      <c r="E609" s="4">
        <v>39.68</v>
      </c>
      <c r="F609" s="5">
        <v>3.2000000000000002E-3</v>
      </c>
      <c r="G609" s="35">
        <f t="shared" si="18"/>
        <v>0.34799999999999898</v>
      </c>
      <c r="H609" s="34">
        <f t="shared" si="19"/>
        <v>5.21787120889041E-3</v>
      </c>
    </row>
    <row r="610" spans="1:8">
      <c r="A610" s="2" t="s">
        <v>612</v>
      </c>
      <c r="B610" s="6">
        <v>39.795000000000002</v>
      </c>
      <c r="C610" s="4">
        <v>39.863</v>
      </c>
      <c r="D610" s="4">
        <v>39.863</v>
      </c>
      <c r="E610" s="4">
        <v>39.795000000000002</v>
      </c>
      <c r="F610" s="7">
        <v>-1.1999999999999999E-3</v>
      </c>
      <c r="G610" s="35">
        <f t="shared" si="18"/>
        <v>6.799999999999784E-2</v>
      </c>
      <c r="H610" s="34">
        <f t="shared" si="19"/>
        <v>3.3215512270938379E-3</v>
      </c>
    </row>
    <row r="611" spans="1:8">
      <c r="A611" s="2" t="s">
        <v>613</v>
      </c>
      <c r="B611" s="6">
        <v>39.843000000000004</v>
      </c>
      <c r="C611" s="4">
        <v>39.890999999999998</v>
      </c>
      <c r="D611" s="4">
        <v>39.933</v>
      </c>
      <c r="E611" s="4">
        <v>39.735999999999997</v>
      </c>
      <c r="F611" s="7">
        <v>-1.1000000000000001E-3</v>
      </c>
      <c r="G611" s="35">
        <f t="shared" si="18"/>
        <v>0.19700000000000273</v>
      </c>
      <c r="H611" s="34">
        <f t="shared" si="19"/>
        <v>6.5321563682220404E-3</v>
      </c>
    </row>
    <row r="612" spans="1:8">
      <c r="A612" s="2" t="s">
        <v>614</v>
      </c>
      <c r="B612" s="3">
        <v>39.886000000000003</v>
      </c>
      <c r="C612" s="4">
        <v>39.65</v>
      </c>
      <c r="D612" s="4">
        <v>39.935000000000002</v>
      </c>
      <c r="E612" s="4">
        <v>39.613999999999997</v>
      </c>
      <c r="F612" s="5">
        <v>5.5999999999999999E-3</v>
      </c>
      <c r="G612" s="35">
        <f t="shared" si="18"/>
        <v>0.32100000000000506</v>
      </c>
      <c r="H612" s="34">
        <f t="shared" si="19"/>
        <v>6.8510402498615187E-3</v>
      </c>
    </row>
    <row r="613" spans="1:8">
      <c r="A613" s="2" t="s">
        <v>615</v>
      </c>
      <c r="B613" s="6">
        <v>39.662999999999997</v>
      </c>
      <c r="C613" s="4">
        <v>39.701999999999998</v>
      </c>
      <c r="D613" s="4">
        <v>39.74</v>
      </c>
      <c r="E613" s="4">
        <v>39.517000000000003</v>
      </c>
      <c r="F613" s="7">
        <v>-1E-3</v>
      </c>
      <c r="G613" s="35">
        <f t="shared" si="18"/>
        <v>0.22299999999999898</v>
      </c>
      <c r="H613" s="34">
        <f t="shared" si="19"/>
        <v>5.195229948676711E-3</v>
      </c>
    </row>
    <row r="614" spans="1:8">
      <c r="A614" s="2" t="s">
        <v>616</v>
      </c>
      <c r="B614" s="6">
        <v>39.704000000000001</v>
      </c>
      <c r="C614" s="4">
        <v>39.747999999999998</v>
      </c>
      <c r="D614" s="4">
        <v>39.813000000000002</v>
      </c>
      <c r="E614" s="4">
        <v>39.622999999999998</v>
      </c>
      <c r="F614" s="7">
        <v>-1.6999999999999999E-3</v>
      </c>
      <c r="G614" s="35">
        <f t="shared" si="18"/>
        <v>0.19000000000000483</v>
      </c>
      <c r="H614" s="34">
        <f t="shared" si="19"/>
        <v>9.1750000000001102E-3</v>
      </c>
    </row>
    <row r="615" spans="1:8">
      <c r="A615" s="2" t="s">
        <v>617</v>
      </c>
      <c r="B615" s="6">
        <v>39.770000000000003</v>
      </c>
      <c r="C615" s="4">
        <v>40</v>
      </c>
      <c r="D615" s="4">
        <v>40.243000000000002</v>
      </c>
      <c r="E615" s="4">
        <v>39.698999999999998</v>
      </c>
      <c r="F615" s="7">
        <v>-7.4000000000000003E-3</v>
      </c>
      <c r="G615" s="35">
        <f t="shared" si="18"/>
        <v>0.54400000000000404</v>
      </c>
      <c r="H615" s="34">
        <f t="shared" si="19"/>
        <v>6.7887984825039183E-3</v>
      </c>
    </row>
    <row r="616" spans="1:8">
      <c r="A616" s="2" t="s">
        <v>618</v>
      </c>
      <c r="B616" s="3">
        <v>40.066000000000003</v>
      </c>
      <c r="C616" s="4">
        <v>40.066000000000003</v>
      </c>
      <c r="D616" s="4">
        <v>40.066000000000003</v>
      </c>
      <c r="E616" s="4">
        <v>40.066000000000003</v>
      </c>
      <c r="F616" s="5">
        <v>0</v>
      </c>
      <c r="G616" s="35">
        <f t="shared" si="18"/>
        <v>0</v>
      </c>
      <c r="H616" s="34">
        <f t="shared" si="19"/>
        <v>3.7101100498859317E-3</v>
      </c>
    </row>
    <row r="617" spans="1:8">
      <c r="A617" s="2" t="s">
        <v>619</v>
      </c>
      <c r="B617" s="3">
        <v>40.066000000000003</v>
      </c>
      <c r="C617" s="4">
        <v>39.890999999999998</v>
      </c>
      <c r="D617" s="4">
        <v>40.140999999999998</v>
      </c>
      <c r="E617" s="4">
        <v>39.844999999999999</v>
      </c>
      <c r="F617" s="5">
        <v>3.3E-3</v>
      </c>
      <c r="G617" s="35">
        <f t="shared" si="18"/>
        <v>0.29599999999999937</v>
      </c>
      <c r="H617" s="34">
        <f t="shared" si="19"/>
        <v>6.3360881542698861E-3</v>
      </c>
    </row>
    <row r="618" spans="1:8">
      <c r="A618" s="2" t="s">
        <v>620</v>
      </c>
      <c r="B618" s="3">
        <v>39.933</v>
      </c>
      <c r="C618" s="4">
        <v>39.93</v>
      </c>
      <c r="D618" s="4">
        <v>40.052999999999997</v>
      </c>
      <c r="E618" s="4">
        <v>39.843000000000004</v>
      </c>
      <c r="F618" s="5">
        <v>0</v>
      </c>
      <c r="G618" s="35">
        <f t="shared" si="18"/>
        <v>0.20999999999999375</v>
      </c>
      <c r="H618" s="34">
        <f t="shared" si="19"/>
        <v>5.5668396900622934E-3</v>
      </c>
    </row>
    <row r="619" spans="1:8">
      <c r="A619" s="2" t="s">
        <v>621</v>
      </c>
      <c r="B619" s="3">
        <v>39.932000000000002</v>
      </c>
      <c r="C619" s="4">
        <v>39.878999999999998</v>
      </c>
      <c r="D619" s="4">
        <v>40.034999999999997</v>
      </c>
      <c r="E619" s="4">
        <v>39.801000000000002</v>
      </c>
      <c r="F619" s="5">
        <v>1.1999999999999999E-3</v>
      </c>
      <c r="G619" s="35">
        <f t="shared" si="18"/>
        <v>0.23399999999999466</v>
      </c>
      <c r="H619" s="34">
        <f t="shared" si="19"/>
        <v>6.2135143938064682E-3</v>
      </c>
    </row>
    <row r="620" spans="1:8">
      <c r="A620" s="2" t="s">
        <v>622</v>
      </c>
      <c r="B620" s="6">
        <v>39.884</v>
      </c>
      <c r="C620" s="4">
        <v>39.912999999999997</v>
      </c>
      <c r="D620" s="4">
        <v>40.048999999999999</v>
      </c>
      <c r="E620" s="4">
        <v>39.786999999999999</v>
      </c>
      <c r="F620" s="7">
        <v>-6.9999999999999999E-4</v>
      </c>
      <c r="G620" s="35">
        <f t="shared" si="18"/>
        <v>0.26200000000000045</v>
      </c>
      <c r="H620" s="34">
        <f t="shared" si="19"/>
        <v>1.0635876163496573E-2</v>
      </c>
    </row>
    <row r="621" spans="1:8">
      <c r="A621" s="2" t="s">
        <v>623</v>
      </c>
      <c r="B621" s="6">
        <v>39.912999999999997</v>
      </c>
      <c r="C621" s="4">
        <v>39.536000000000001</v>
      </c>
      <c r="D621" s="4">
        <v>40.011000000000003</v>
      </c>
      <c r="E621" s="4">
        <v>39.432000000000002</v>
      </c>
      <c r="F621" s="7">
        <v>-3.5000000000000001E-3</v>
      </c>
      <c r="G621" s="35">
        <f t="shared" si="18"/>
        <v>0.57900000000000063</v>
      </c>
      <c r="H621" s="34">
        <f t="shared" si="19"/>
        <v>7.2277425475608002E-3</v>
      </c>
    </row>
    <row r="622" spans="1:8">
      <c r="A622" s="2" t="s">
        <v>624</v>
      </c>
      <c r="B622" s="6">
        <v>40.054000000000002</v>
      </c>
      <c r="C622" s="4">
        <v>40.054000000000002</v>
      </c>
      <c r="D622" s="4">
        <v>40.054000000000002</v>
      </c>
      <c r="E622" s="4">
        <v>40.054000000000002</v>
      </c>
      <c r="F622" s="7">
        <v>0</v>
      </c>
      <c r="G622" s="35">
        <f t="shared" si="18"/>
        <v>0</v>
      </c>
      <c r="H622" s="34">
        <f t="shared" si="19"/>
        <v>2.503755633450211E-3</v>
      </c>
    </row>
    <row r="623" spans="1:8">
      <c r="A623" s="2" t="s">
        <v>625</v>
      </c>
      <c r="B623" s="3">
        <v>40.054000000000002</v>
      </c>
      <c r="C623" s="4">
        <v>39.94</v>
      </c>
      <c r="D623" s="4">
        <v>40.128</v>
      </c>
      <c r="E623" s="4">
        <v>39.927999999999997</v>
      </c>
      <c r="F623" s="5">
        <v>2.8999999999999998E-3</v>
      </c>
      <c r="G623" s="35">
        <f t="shared" si="18"/>
        <v>0.20000000000000284</v>
      </c>
      <c r="H623" s="34">
        <f t="shared" si="19"/>
        <v>5.9128604715255849E-3</v>
      </c>
    </row>
    <row r="624" spans="1:8">
      <c r="A624" s="2" t="s">
        <v>626</v>
      </c>
      <c r="B624" s="3">
        <v>39.938000000000002</v>
      </c>
      <c r="C624" s="4">
        <v>39.912999999999997</v>
      </c>
      <c r="D624" s="4">
        <v>40.043999999999997</v>
      </c>
      <c r="E624" s="4">
        <v>39.771999999999998</v>
      </c>
      <c r="F624" s="5">
        <v>4.0000000000000002E-4</v>
      </c>
      <c r="G624" s="35">
        <f t="shared" si="18"/>
        <v>0.27199999999999847</v>
      </c>
      <c r="H624" s="34">
        <f t="shared" si="19"/>
        <v>7.578220743816054E-3</v>
      </c>
    </row>
    <row r="625" spans="1:8">
      <c r="A625" s="2" t="s">
        <v>627</v>
      </c>
      <c r="B625" s="6">
        <v>39.920999999999999</v>
      </c>
      <c r="C625" s="4">
        <v>39.982999999999997</v>
      </c>
      <c r="D625" s="4">
        <v>40.097999999999999</v>
      </c>
      <c r="E625" s="4">
        <v>39.764000000000003</v>
      </c>
      <c r="F625" s="7">
        <v>-1.9E-3</v>
      </c>
      <c r="G625" s="35">
        <f t="shared" si="18"/>
        <v>0.33399999999999608</v>
      </c>
      <c r="H625" s="34">
        <f t="shared" si="19"/>
        <v>6.1831717797541401E-3</v>
      </c>
    </row>
    <row r="626" spans="1:8">
      <c r="A626" s="2" t="s">
        <v>628</v>
      </c>
      <c r="B626" s="6">
        <v>39.994999999999997</v>
      </c>
      <c r="C626" s="4">
        <v>40.027999999999999</v>
      </c>
      <c r="D626" s="4">
        <v>40.106999999999999</v>
      </c>
      <c r="E626" s="4">
        <v>39.945999999999998</v>
      </c>
      <c r="F626" s="7">
        <v>-1.1000000000000001E-3</v>
      </c>
      <c r="G626" s="35">
        <f t="shared" si="18"/>
        <v>0.16100000000000136</v>
      </c>
      <c r="H626" s="34">
        <f t="shared" si="19"/>
        <v>3.5882176435287827E-3</v>
      </c>
    </row>
    <row r="627" spans="1:8">
      <c r="A627" s="2" t="s">
        <v>629</v>
      </c>
      <c r="B627" s="6">
        <v>40.04</v>
      </c>
      <c r="C627" s="4">
        <v>39.991999999999997</v>
      </c>
      <c r="D627" s="4">
        <v>40.063000000000002</v>
      </c>
      <c r="E627" s="4">
        <v>39.936999999999998</v>
      </c>
      <c r="F627" s="7">
        <v>-2.0000000000000001E-4</v>
      </c>
      <c r="G627" s="35">
        <f t="shared" si="18"/>
        <v>0.12600000000000477</v>
      </c>
      <c r="H627" s="34">
        <f t="shared" si="19"/>
        <v>1.5730729855927086E-3</v>
      </c>
    </row>
    <row r="628" spans="1:8">
      <c r="A628" s="2" t="s">
        <v>630</v>
      </c>
      <c r="B628" s="3">
        <v>40.048999999999999</v>
      </c>
      <c r="C628" s="4">
        <v>40.048999999999999</v>
      </c>
      <c r="D628" s="4">
        <v>40.048999999999999</v>
      </c>
      <c r="E628" s="4">
        <v>40.048999999999999</v>
      </c>
      <c r="F628" s="5">
        <v>5.0000000000000001E-4</v>
      </c>
      <c r="G628" s="35">
        <f t="shared" si="18"/>
        <v>0</v>
      </c>
      <c r="H628" s="34">
        <f t="shared" si="19"/>
        <v>6.0035797742753957E-3</v>
      </c>
    </row>
    <row r="629" spans="1:8">
      <c r="A629" s="2" t="s">
        <v>631</v>
      </c>
      <c r="B629" s="6">
        <v>40.027000000000001</v>
      </c>
      <c r="C629" s="4">
        <v>40.225999999999999</v>
      </c>
      <c r="D629" s="4">
        <v>40.313000000000002</v>
      </c>
      <c r="E629" s="4">
        <v>39.83</v>
      </c>
      <c r="F629" s="7">
        <v>-5.3E-3</v>
      </c>
      <c r="G629" s="35">
        <f t="shared" si="18"/>
        <v>0.48300000000000409</v>
      </c>
      <c r="H629" s="34">
        <f t="shared" si="19"/>
        <v>1.0867932087945226E-2</v>
      </c>
    </row>
    <row r="630" spans="1:8">
      <c r="A630" s="2" t="s">
        <v>632</v>
      </c>
      <c r="B630" s="3">
        <v>40.241999999999997</v>
      </c>
      <c r="C630" s="4">
        <v>39.933999999999997</v>
      </c>
      <c r="D630" s="4">
        <v>40.276000000000003</v>
      </c>
      <c r="E630" s="4">
        <v>39.890999999999998</v>
      </c>
      <c r="F630" s="5">
        <v>7.3000000000000001E-3</v>
      </c>
      <c r="G630" s="35">
        <f t="shared" si="18"/>
        <v>0.38500000000000512</v>
      </c>
      <c r="H630" s="34">
        <f t="shared" si="19"/>
        <v>6.7329111706255322E-3</v>
      </c>
    </row>
    <row r="631" spans="1:8">
      <c r="A631" s="2" t="s">
        <v>633</v>
      </c>
      <c r="B631" s="6">
        <v>39.948999999999998</v>
      </c>
      <c r="C631" s="4">
        <v>39.953000000000003</v>
      </c>
      <c r="D631" s="4">
        <v>40.045999999999999</v>
      </c>
      <c r="E631" s="4">
        <v>39.893000000000001</v>
      </c>
      <c r="F631" s="7">
        <v>-6.9999999999999999E-4</v>
      </c>
      <c r="G631" s="35">
        <f t="shared" si="18"/>
        <v>0.15299999999999869</v>
      </c>
      <c r="H631" s="34">
        <f t="shared" si="19"/>
        <v>4.7690387016229453E-3</v>
      </c>
    </row>
    <row r="632" spans="1:8">
      <c r="A632" s="2" t="s">
        <v>634</v>
      </c>
      <c r="B632" s="6">
        <v>39.976999999999997</v>
      </c>
      <c r="C632" s="4">
        <v>40.049999999999997</v>
      </c>
      <c r="D632" s="4">
        <v>40.115000000000002</v>
      </c>
      <c r="E632" s="4">
        <v>39.886000000000003</v>
      </c>
      <c r="F632" s="7">
        <v>-1.6000000000000001E-3</v>
      </c>
      <c r="G632" s="35">
        <f t="shared" si="18"/>
        <v>0.2289999999999992</v>
      </c>
      <c r="H632" s="34">
        <f t="shared" si="19"/>
        <v>5.2711974758351205E-3</v>
      </c>
    </row>
    <row r="633" spans="1:8">
      <c r="A633" s="2" t="s">
        <v>635</v>
      </c>
      <c r="B633" s="3">
        <v>40.04</v>
      </c>
      <c r="C633" s="4">
        <v>39.933999999999997</v>
      </c>
      <c r="D633" s="4">
        <v>40.094999999999999</v>
      </c>
      <c r="E633" s="4">
        <v>39.902999999999999</v>
      </c>
      <c r="F633" s="5">
        <v>1.6999999999999999E-3</v>
      </c>
      <c r="G633" s="35">
        <f t="shared" si="18"/>
        <v>0.19200000000000017</v>
      </c>
      <c r="H633" s="34">
        <f t="shared" si="19"/>
        <v>2.4016811768237788E-3</v>
      </c>
    </row>
    <row r="634" spans="1:8">
      <c r="A634" s="2" t="s">
        <v>636</v>
      </c>
      <c r="B634" s="3">
        <v>39.972000000000001</v>
      </c>
      <c r="C634" s="4">
        <v>39.972000000000001</v>
      </c>
      <c r="D634" s="4">
        <v>39.972000000000001</v>
      </c>
      <c r="E634" s="4">
        <v>39.972000000000001</v>
      </c>
      <c r="F634" s="5">
        <v>0</v>
      </c>
      <c r="G634" s="35">
        <f t="shared" si="18"/>
        <v>0</v>
      </c>
      <c r="H634" s="34">
        <f t="shared" si="19"/>
        <v>3.4108798320797141E-3</v>
      </c>
    </row>
    <row r="635" spans="1:8">
      <c r="A635" s="2" t="s">
        <v>637</v>
      </c>
      <c r="B635" s="6">
        <v>39.970999999999997</v>
      </c>
      <c r="C635" s="4">
        <v>40.018999999999998</v>
      </c>
      <c r="D635" s="4">
        <v>40.104999999999997</v>
      </c>
      <c r="E635" s="4">
        <v>39.832000000000001</v>
      </c>
      <c r="F635" s="7">
        <v>-1.6999999999999999E-3</v>
      </c>
      <c r="G635" s="35">
        <f t="shared" si="18"/>
        <v>0.27299999999999613</v>
      </c>
      <c r="H635" s="34">
        <f t="shared" si="19"/>
        <v>5.7772453894336792E-3</v>
      </c>
    </row>
    <row r="636" spans="1:8">
      <c r="A636" s="2" t="s">
        <v>638</v>
      </c>
      <c r="B636" s="3">
        <v>40.039000000000001</v>
      </c>
      <c r="C636" s="4">
        <v>40.070999999999998</v>
      </c>
      <c r="D636" s="4">
        <v>40.159999999999997</v>
      </c>
      <c r="E636" s="4">
        <v>39.97</v>
      </c>
      <c r="F636" s="5">
        <v>3.7000000000000002E-3</v>
      </c>
      <c r="G636" s="35">
        <f t="shared" si="18"/>
        <v>0.18999999999999773</v>
      </c>
      <c r="H636" s="34">
        <f t="shared" si="19"/>
        <v>5.1034448252570645E-3</v>
      </c>
    </row>
    <row r="637" spans="1:8">
      <c r="A637" s="2" t="s">
        <v>639</v>
      </c>
      <c r="B637" s="6">
        <v>39.892000000000003</v>
      </c>
      <c r="C637" s="4">
        <v>39.972999999999999</v>
      </c>
      <c r="D637" s="4">
        <v>40.133000000000003</v>
      </c>
      <c r="E637" s="4">
        <v>39.914999999999999</v>
      </c>
      <c r="F637" s="7">
        <v>-2.3E-3</v>
      </c>
      <c r="G637" s="35">
        <f t="shared" si="18"/>
        <v>0.21800000000000352</v>
      </c>
      <c r="H637" s="34">
        <f t="shared" si="19"/>
        <v>6.9371268001404652E-3</v>
      </c>
    </row>
    <row r="638" spans="1:8">
      <c r="A638" s="2" t="s">
        <v>640</v>
      </c>
      <c r="B638" s="3">
        <v>39.982999999999997</v>
      </c>
      <c r="C638" s="4">
        <v>39.857999999999997</v>
      </c>
      <c r="D638" s="4">
        <v>40.107999999999997</v>
      </c>
      <c r="E638" s="4">
        <v>39.773000000000003</v>
      </c>
      <c r="F638" s="5">
        <v>4.0000000000000001E-3</v>
      </c>
      <c r="G638" s="35">
        <f t="shared" si="18"/>
        <v>0.33499999999999375</v>
      </c>
      <c r="H638" s="34">
        <f t="shared" si="19"/>
        <v>1.0787782151576967E-2</v>
      </c>
    </row>
    <row r="639" spans="1:8">
      <c r="A639" s="2" t="s">
        <v>641</v>
      </c>
      <c r="B639" s="6">
        <v>39.823</v>
      </c>
      <c r="C639" s="4">
        <v>40.137999999999998</v>
      </c>
      <c r="D639" s="4">
        <v>40.284999999999997</v>
      </c>
      <c r="E639" s="4">
        <v>39.753999999999998</v>
      </c>
      <c r="F639" s="7">
        <v>-6.6E-3</v>
      </c>
      <c r="G639" s="35">
        <f t="shared" si="18"/>
        <v>0.53099999999999881</v>
      </c>
      <c r="H639" s="34">
        <f t="shared" si="19"/>
        <v>6.6229295549790311E-3</v>
      </c>
    </row>
    <row r="640" spans="1:8">
      <c r="A640" s="2" t="s">
        <v>642</v>
      </c>
      <c r="B640" s="3">
        <v>40.088000000000001</v>
      </c>
      <c r="C640" s="4">
        <v>40.088000000000001</v>
      </c>
      <c r="D640" s="4">
        <v>40.088000000000001</v>
      </c>
      <c r="E640" s="4">
        <v>40.088000000000001</v>
      </c>
      <c r="F640" s="5">
        <v>5.0000000000000001E-4</v>
      </c>
      <c r="G640" s="35">
        <f t="shared" si="18"/>
        <v>0</v>
      </c>
      <c r="H640" s="34">
        <f t="shared" si="19"/>
        <v>3.6356392250610288E-3</v>
      </c>
    </row>
    <row r="641" spans="1:8">
      <c r="A641" s="2" t="s">
        <v>643</v>
      </c>
      <c r="B641" s="6">
        <v>40.067999999999998</v>
      </c>
      <c r="C641" s="4">
        <v>40.158000000000001</v>
      </c>
      <c r="D641" s="4">
        <v>40.258000000000003</v>
      </c>
      <c r="E641" s="4">
        <v>39.966000000000001</v>
      </c>
      <c r="F641" s="7">
        <v>-2.8E-3</v>
      </c>
      <c r="G641" s="35">
        <f t="shared" si="18"/>
        <v>0.29200000000000159</v>
      </c>
      <c r="H641" s="34">
        <f t="shared" si="19"/>
        <v>7.3505634188204411E-3</v>
      </c>
    </row>
    <row r="642" spans="1:8">
      <c r="A642" s="2" t="s">
        <v>644</v>
      </c>
      <c r="B642" s="3">
        <v>40.182000000000002</v>
      </c>
      <c r="C642" s="4">
        <v>40.201000000000001</v>
      </c>
      <c r="D642" s="4">
        <v>40.252000000000002</v>
      </c>
      <c r="E642" s="4">
        <v>39.953000000000003</v>
      </c>
      <c r="F642" s="5">
        <v>2.9999999999999997E-4</v>
      </c>
      <c r="G642" s="35">
        <f t="shared" si="18"/>
        <v>0.29899999999999949</v>
      </c>
      <c r="H642" s="34">
        <f t="shared" si="19"/>
        <v>7.6605994388021705E-3</v>
      </c>
    </row>
    <row r="643" spans="1:8">
      <c r="A643" s="2" t="s">
        <v>645</v>
      </c>
      <c r="B643" s="6">
        <v>40.168999999999997</v>
      </c>
      <c r="C643" s="4">
        <v>40.271000000000001</v>
      </c>
      <c r="D643" s="4">
        <v>40.386000000000003</v>
      </c>
      <c r="E643" s="4">
        <v>40.067999999999998</v>
      </c>
      <c r="F643" s="7">
        <v>-2.7000000000000001E-3</v>
      </c>
      <c r="G643" s="35">
        <f t="shared" ref="G643:G706" si="20">D643-E643</f>
        <v>0.31800000000000495</v>
      </c>
      <c r="H643" s="34">
        <f t="shared" ref="H643:H706" si="21">(SUM(G643:G644)/2)/C644</f>
        <v>5.806002436780539E-3</v>
      </c>
    </row>
    <row r="644" spans="1:8">
      <c r="A644" s="2" t="s">
        <v>646</v>
      </c>
      <c r="B644" s="3">
        <v>40.277999999999999</v>
      </c>
      <c r="C644" s="4">
        <v>40.216999999999999</v>
      </c>
      <c r="D644" s="4">
        <v>40.295000000000002</v>
      </c>
      <c r="E644" s="4">
        <v>40.146000000000001</v>
      </c>
      <c r="F644" s="5">
        <v>1.4E-3</v>
      </c>
      <c r="G644" s="35">
        <f t="shared" si="20"/>
        <v>0.14900000000000091</v>
      </c>
      <c r="H644" s="34">
        <f t="shared" si="21"/>
        <v>3.9704271631982807E-3</v>
      </c>
    </row>
    <row r="645" spans="1:8">
      <c r="A645" s="2" t="s">
        <v>647</v>
      </c>
      <c r="B645" s="6">
        <v>40.220999999999997</v>
      </c>
      <c r="C645" s="4">
        <v>40.171999999999997</v>
      </c>
      <c r="D645" s="4">
        <v>40.273000000000003</v>
      </c>
      <c r="E645" s="4">
        <v>40.103000000000002</v>
      </c>
      <c r="F645" s="7">
        <v>-5.0000000000000001E-4</v>
      </c>
      <c r="G645" s="35">
        <f t="shared" si="20"/>
        <v>0.17000000000000171</v>
      </c>
      <c r="H645" s="34">
        <f t="shared" si="21"/>
        <v>2.1122210625714641E-3</v>
      </c>
    </row>
    <row r="646" spans="1:8">
      <c r="A646" s="2" t="s">
        <v>648</v>
      </c>
      <c r="B646" s="6">
        <v>40.241999999999997</v>
      </c>
      <c r="C646" s="4">
        <v>40.241999999999997</v>
      </c>
      <c r="D646" s="4">
        <v>40.241999999999997</v>
      </c>
      <c r="E646" s="4">
        <v>40.241999999999997</v>
      </c>
      <c r="F646" s="7">
        <v>-1E-4</v>
      </c>
      <c r="G646" s="35">
        <f t="shared" si="20"/>
        <v>0</v>
      </c>
      <c r="H646" s="34">
        <f t="shared" si="21"/>
        <v>2.8729913934630322E-3</v>
      </c>
    </row>
    <row r="647" spans="1:8">
      <c r="A647" s="2" t="s">
        <v>649</v>
      </c>
      <c r="B647" s="3">
        <v>40.247</v>
      </c>
      <c r="C647" s="4">
        <v>40.201999999999998</v>
      </c>
      <c r="D647" s="4">
        <v>40.335000000000001</v>
      </c>
      <c r="E647" s="4">
        <v>40.103999999999999</v>
      </c>
      <c r="F647" s="5">
        <v>8.9999999999999998E-4</v>
      </c>
      <c r="G647" s="35">
        <f t="shared" si="20"/>
        <v>0.23100000000000165</v>
      </c>
      <c r="H647" s="34">
        <f t="shared" si="21"/>
        <v>7.557952549417434E-3</v>
      </c>
    </row>
    <row r="648" spans="1:8">
      <c r="A648" s="2" t="s">
        <v>650</v>
      </c>
      <c r="B648" s="6">
        <v>40.209000000000003</v>
      </c>
      <c r="C648" s="4">
        <v>40.420999999999999</v>
      </c>
      <c r="D648" s="4">
        <v>40.456000000000003</v>
      </c>
      <c r="E648" s="4">
        <v>40.076000000000001</v>
      </c>
      <c r="F648" s="7">
        <v>-5.8999999999999999E-3</v>
      </c>
      <c r="G648" s="35">
        <f t="shared" si="20"/>
        <v>0.38000000000000256</v>
      </c>
      <c r="H648" s="34">
        <f t="shared" si="21"/>
        <v>7.735914446975036E-3</v>
      </c>
    </row>
    <row r="649" spans="1:8">
      <c r="A649" s="2" t="s">
        <v>651</v>
      </c>
      <c r="B649" s="3">
        <v>40.445999999999998</v>
      </c>
      <c r="C649" s="4">
        <v>40.396000000000001</v>
      </c>
      <c r="D649" s="4">
        <v>40.587000000000003</v>
      </c>
      <c r="E649" s="4">
        <v>40.341999999999999</v>
      </c>
      <c r="F649" s="5">
        <v>1.1999999999999999E-3</v>
      </c>
      <c r="G649" s="35">
        <f t="shared" si="20"/>
        <v>0.24500000000000455</v>
      </c>
      <c r="H649" s="34">
        <f t="shared" si="21"/>
        <v>6.7047675598110885E-3</v>
      </c>
    </row>
    <row r="650" spans="1:8">
      <c r="A650" s="2" t="s">
        <v>652</v>
      </c>
      <c r="B650" s="6">
        <v>40.396000000000001</v>
      </c>
      <c r="C650" s="4">
        <v>40.418999999999997</v>
      </c>
      <c r="D650" s="4">
        <v>40.502000000000002</v>
      </c>
      <c r="E650" s="4">
        <v>40.204999999999998</v>
      </c>
      <c r="F650" s="7">
        <v>-1.1000000000000001E-3</v>
      </c>
      <c r="G650" s="35">
        <f t="shared" si="20"/>
        <v>0.29700000000000415</v>
      </c>
      <c r="H650" s="34">
        <f t="shared" si="21"/>
        <v>6.5136476426799718E-3</v>
      </c>
    </row>
    <row r="651" spans="1:8">
      <c r="A651" s="2" t="s">
        <v>653</v>
      </c>
      <c r="B651" s="3">
        <v>40.44</v>
      </c>
      <c r="C651" s="4">
        <v>40.299999999999997</v>
      </c>
      <c r="D651" s="4">
        <v>40.514000000000003</v>
      </c>
      <c r="E651" s="4">
        <v>40.286000000000001</v>
      </c>
      <c r="F651" s="5">
        <v>3.0000000000000001E-3</v>
      </c>
      <c r="G651" s="35">
        <f t="shared" si="20"/>
        <v>0.22800000000000153</v>
      </c>
      <c r="H651" s="34">
        <f t="shared" si="21"/>
        <v>2.8273108305845781E-3</v>
      </c>
    </row>
    <row r="652" spans="1:8">
      <c r="A652" s="2" t="s">
        <v>654</v>
      </c>
      <c r="B652" s="6">
        <v>40.320999999999998</v>
      </c>
      <c r="C652" s="4">
        <v>40.320999999999998</v>
      </c>
      <c r="D652" s="4">
        <v>40.320999999999998</v>
      </c>
      <c r="E652" s="4">
        <v>40.320999999999998</v>
      </c>
      <c r="F652" s="7">
        <v>0</v>
      </c>
      <c r="G652" s="35">
        <f t="shared" si="20"/>
        <v>0</v>
      </c>
      <c r="H652" s="34">
        <f t="shared" si="21"/>
        <v>3.9005603969683687E-3</v>
      </c>
    </row>
    <row r="653" spans="1:8">
      <c r="A653" s="2" t="s">
        <v>655</v>
      </c>
      <c r="B653" s="6">
        <v>40.320999999999998</v>
      </c>
      <c r="C653" s="4">
        <v>40.506999999999998</v>
      </c>
      <c r="D653" s="4">
        <v>40.546999999999997</v>
      </c>
      <c r="E653" s="4">
        <v>40.231000000000002</v>
      </c>
      <c r="F653" s="7">
        <v>-4.7999999999999996E-3</v>
      </c>
      <c r="G653" s="35">
        <f t="shared" si="20"/>
        <v>0.3159999999999954</v>
      </c>
      <c r="H653" s="34">
        <f t="shared" si="21"/>
        <v>1.1276161432330666E-2</v>
      </c>
    </row>
    <row r="654" spans="1:8">
      <c r="A654" s="2" t="s">
        <v>656</v>
      </c>
      <c r="B654" s="6">
        <v>40.517000000000003</v>
      </c>
      <c r="C654" s="4">
        <v>40.661000000000001</v>
      </c>
      <c r="D654" s="4">
        <v>40.777000000000001</v>
      </c>
      <c r="E654" s="4">
        <v>40.176000000000002</v>
      </c>
      <c r="F654" s="7">
        <v>-3.3999999999999998E-3</v>
      </c>
      <c r="G654" s="35">
        <f t="shared" si="20"/>
        <v>0.60099999999999909</v>
      </c>
      <c r="H654" s="34">
        <f t="shared" si="21"/>
        <v>1.0037348272642393E-2</v>
      </c>
    </row>
    <row r="655" spans="1:8">
      <c r="A655" s="2" t="s">
        <v>657</v>
      </c>
      <c r="B655" s="6">
        <v>40.654000000000003</v>
      </c>
      <c r="C655" s="4">
        <v>40.698</v>
      </c>
      <c r="D655" s="4">
        <v>40.734000000000002</v>
      </c>
      <c r="E655" s="4">
        <v>40.518000000000001</v>
      </c>
      <c r="F655" s="7">
        <v>-5.9999999999999995E-4</v>
      </c>
      <c r="G655" s="35">
        <f t="shared" si="20"/>
        <v>0.21600000000000108</v>
      </c>
      <c r="H655" s="34">
        <f t="shared" si="21"/>
        <v>5.0082445303079219E-3</v>
      </c>
    </row>
    <row r="656" spans="1:8">
      <c r="A656" s="2" t="s">
        <v>658</v>
      </c>
      <c r="B656" s="3">
        <v>40.677</v>
      </c>
      <c r="C656" s="4">
        <v>40.633000000000003</v>
      </c>
      <c r="D656" s="4">
        <v>40.725999999999999</v>
      </c>
      <c r="E656" s="4">
        <v>40.534999999999997</v>
      </c>
      <c r="F656" s="5">
        <v>5.9999999999999995E-4</v>
      </c>
      <c r="G656" s="35">
        <f t="shared" si="20"/>
        <v>0.1910000000000025</v>
      </c>
      <c r="H656" s="34">
        <f t="shared" si="21"/>
        <v>5.2293037415300251E-3</v>
      </c>
    </row>
    <row r="657" spans="1:8">
      <c r="A657" s="2" t="s">
        <v>659</v>
      </c>
      <c r="B657" s="6">
        <v>40.652000000000001</v>
      </c>
      <c r="C657" s="4">
        <v>40.731999999999999</v>
      </c>
      <c r="D657" s="4">
        <v>40.823</v>
      </c>
      <c r="E657" s="4">
        <v>40.588000000000001</v>
      </c>
      <c r="F657" s="7">
        <v>-3.0999999999999999E-3</v>
      </c>
      <c r="G657" s="35">
        <f t="shared" si="20"/>
        <v>0.23499999999999943</v>
      </c>
      <c r="H657" s="34">
        <f t="shared" si="21"/>
        <v>2.8814556868899826E-3</v>
      </c>
    </row>
    <row r="658" spans="1:8">
      <c r="A658" s="2" t="s">
        <v>660</v>
      </c>
      <c r="B658" s="3">
        <v>40.777999999999999</v>
      </c>
      <c r="C658" s="4">
        <v>40.777999999999999</v>
      </c>
      <c r="D658" s="4">
        <v>40.777999999999999</v>
      </c>
      <c r="E658" s="4">
        <v>40.777999999999999</v>
      </c>
      <c r="F658" s="5">
        <v>4.0000000000000002E-4</v>
      </c>
      <c r="G658" s="35">
        <f t="shared" si="20"/>
        <v>0</v>
      </c>
      <c r="H658" s="34">
        <f t="shared" si="21"/>
        <v>3.5082554402492742E-3</v>
      </c>
    </row>
    <row r="659" spans="1:8">
      <c r="A659" s="2" t="s">
        <v>661</v>
      </c>
      <c r="B659" s="6">
        <v>40.761000000000003</v>
      </c>
      <c r="C659" s="4">
        <v>40.761000000000003</v>
      </c>
      <c r="D659" s="4">
        <v>40.965000000000003</v>
      </c>
      <c r="E659" s="4">
        <v>40.679000000000002</v>
      </c>
      <c r="F659" s="7">
        <v>-5.0000000000000001E-4</v>
      </c>
      <c r="G659" s="35">
        <f t="shared" si="20"/>
        <v>0.28600000000000136</v>
      </c>
      <c r="H659" s="34">
        <f t="shared" si="21"/>
        <v>5.7052414605418553E-3</v>
      </c>
    </row>
    <row r="660" spans="1:8">
      <c r="A660" s="2" t="s">
        <v>662</v>
      </c>
      <c r="B660" s="3">
        <v>40.783000000000001</v>
      </c>
      <c r="C660" s="4">
        <v>40.752000000000002</v>
      </c>
      <c r="D660" s="4">
        <v>40.844000000000001</v>
      </c>
      <c r="E660" s="4">
        <v>40.664999999999999</v>
      </c>
      <c r="F660" s="5">
        <v>1.1999999999999999E-3</v>
      </c>
      <c r="G660" s="35">
        <f t="shared" si="20"/>
        <v>0.17900000000000205</v>
      </c>
      <c r="H660" s="34">
        <f t="shared" si="21"/>
        <v>6.4284480418527841E-3</v>
      </c>
    </row>
    <row r="661" spans="1:8">
      <c r="A661" s="2" t="s">
        <v>663</v>
      </c>
      <c r="B661" s="3">
        <v>40.734000000000002</v>
      </c>
      <c r="C661" s="4">
        <v>40.523000000000003</v>
      </c>
      <c r="D661" s="4">
        <v>40.807000000000002</v>
      </c>
      <c r="E661" s="4">
        <v>40.465000000000003</v>
      </c>
      <c r="F661" s="5">
        <v>4.3E-3</v>
      </c>
      <c r="G661" s="35">
        <f t="shared" si="20"/>
        <v>0.34199999999999875</v>
      </c>
      <c r="H661" s="34">
        <f t="shared" si="21"/>
        <v>6.4268301691659709E-3</v>
      </c>
    </row>
    <row r="662" spans="1:8">
      <c r="A662" s="2" t="s">
        <v>664</v>
      </c>
      <c r="B662" s="6">
        <v>40.558</v>
      </c>
      <c r="C662" s="4">
        <v>40.610999999999997</v>
      </c>
      <c r="D662" s="4">
        <v>40.622</v>
      </c>
      <c r="E662" s="4">
        <v>40.442</v>
      </c>
      <c r="F662" s="7">
        <v>-1.2999999999999999E-3</v>
      </c>
      <c r="G662" s="35">
        <f t="shared" si="20"/>
        <v>0.17999999999999972</v>
      </c>
      <c r="H662" s="34">
        <f t="shared" si="21"/>
        <v>5.5316305316304767E-3</v>
      </c>
    </row>
    <row r="663" spans="1:8">
      <c r="A663" s="2" t="s">
        <v>665</v>
      </c>
      <c r="B663" s="3">
        <v>40.610999999999997</v>
      </c>
      <c r="C663" s="4">
        <v>40.404000000000003</v>
      </c>
      <c r="D663" s="4">
        <v>40.652999999999999</v>
      </c>
      <c r="E663" s="4">
        <v>40.386000000000003</v>
      </c>
      <c r="F663" s="5">
        <v>4.4000000000000003E-3</v>
      </c>
      <c r="G663" s="35">
        <f t="shared" si="20"/>
        <v>0.26699999999999591</v>
      </c>
      <c r="H663" s="34">
        <f t="shared" si="21"/>
        <v>3.3016768066478201E-3</v>
      </c>
    </row>
    <row r="664" spans="1:8">
      <c r="A664" s="2" t="s">
        <v>666</v>
      </c>
      <c r="B664" s="3">
        <v>40.433999999999997</v>
      </c>
      <c r="C664" s="4">
        <v>40.433999999999997</v>
      </c>
      <c r="D664" s="4">
        <v>40.433999999999997</v>
      </c>
      <c r="E664" s="4">
        <v>40.433999999999997</v>
      </c>
      <c r="F664" s="5">
        <v>2.0000000000000001E-4</v>
      </c>
      <c r="G664" s="35">
        <f t="shared" si="20"/>
        <v>0</v>
      </c>
      <c r="H664" s="34">
        <f t="shared" si="21"/>
        <v>4.8105608591885504E-3</v>
      </c>
    </row>
    <row r="665" spans="1:8">
      <c r="A665" s="2" t="s">
        <v>667</v>
      </c>
      <c r="B665" s="3">
        <v>40.424999999999997</v>
      </c>
      <c r="C665" s="4">
        <v>40.223999999999997</v>
      </c>
      <c r="D665" s="4">
        <v>40.515000000000001</v>
      </c>
      <c r="E665" s="4">
        <v>40.128</v>
      </c>
      <c r="F665" s="5">
        <v>5.8999999999999999E-3</v>
      </c>
      <c r="G665" s="35">
        <f t="shared" si="20"/>
        <v>0.38700000000000045</v>
      </c>
      <c r="H665" s="34">
        <f t="shared" si="21"/>
        <v>6.871312271267453E-3</v>
      </c>
    </row>
    <row r="666" spans="1:8">
      <c r="A666" s="2" t="s">
        <v>668</v>
      </c>
      <c r="B666" s="3">
        <v>40.188000000000002</v>
      </c>
      <c r="C666" s="4">
        <v>40.167000000000002</v>
      </c>
      <c r="D666" s="4">
        <v>40.259</v>
      </c>
      <c r="E666" s="4">
        <v>40.094000000000001</v>
      </c>
      <c r="F666" s="5">
        <v>1E-4</v>
      </c>
      <c r="G666" s="35">
        <f t="shared" si="20"/>
        <v>0.16499999999999915</v>
      </c>
      <c r="H666" s="34">
        <f t="shared" si="21"/>
        <v>5.191514729991545E-3</v>
      </c>
    </row>
    <row r="667" spans="1:8">
      <c r="A667" s="2" t="s">
        <v>669</v>
      </c>
      <c r="B667" s="6">
        <v>40.182000000000002</v>
      </c>
      <c r="C667" s="4">
        <v>40.258000000000003</v>
      </c>
      <c r="D667" s="4">
        <v>40.33</v>
      </c>
      <c r="E667" s="4">
        <v>40.076999999999998</v>
      </c>
      <c r="F667" s="7">
        <v>-1.8E-3</v>
      </c>
      <c r="G667" s="35">
        <f t="shared" si="20"/>
        <v>0.25300000000000011</v>
      </c>
      <c r="H667" s="34">
        <f t="shared" si="21"/>
        <v>6.6552434875461804E-3</v>
      </c>
    </row>
    <row r="668" spans="1:8">
      <c r="A668" s="2" t="s">
        <v>670</v>
      </c>
      <c r="B668" s="6">
        <v>40.253999999999998</v>
      </c>
      <c r="C668" s="4">
        <v>40.268999999999998</v>
      </c>
      <c r="D668" s="4">
        <v>40.409999999999997</v>
      </c>
      <c r="E668" s="4">
        <v>40.127000000000002</v>
      </c>
      <c r="F668" s="7">
        <v>-2.9999999999999997E-4</v>
      </c>
      <c r="G668" s="35">
        <f t="shared" si="20"/>
        <v>0.28299999999999415</v>
      </c>
      <c r="H668" s="34">
        <f t="shared" si="21"/>
        <v>5.3672597157339609E-3</v>
      </c>
    </row>
    <row r="669" spans="1:8">
      <c r="A669" s="2" t="s">
        <v>671</v>
      </c>
      <c r="B669" s="6">
        <v>40.268000000000001</v>
      </c>
      <c r="C669" s="4">
        <v>40.244</v>
      </c>
      <c r="D669" s="4">
        <v>40.387</v>
      </c>
      <c r="E669" s="4">
        <v>40.238</v>
      </c>
      <c r="F669" s="7">
        <v>-3.0000000000000001E-3</v>
      </c>
      <c r="G669" s="35">
        <f t="shared" si="20"/>
        <v>0.14900000000000091</v>
      </c>
      <c r="H669" s="34">
        <f t="shared" si="21"/>
        <v>1.8444703027902369E-3</v>
      </c>
    </row>
    <row r="670" spans="1:8">
      <c r="A670" s="2" t="s">
        <v>672</v>
      </c>
      <c r="B670" s="3">
        <v>40.390999999999998</v>
      </c>
      <c r="C670" s="4">
        <v>40.390999999999998</v>
      </c>
      <c r="D670" s="4">
        <v>40.390999999999998</v>
      </c>
      <c r="E670" s="4">
        <v>40.390999999999998</v>
      </c>
      <c r="F670" s="5">
        <v>2.3E-3</v>
      </c>
      <c r="G670" s="35">
        <f t="shared" si="20"/>
        <v>0</v>
      </c>
      <c r="H670" s="34">
        <f t="shared" si="21"/>
        <v>3.2708080382584906E-3</v>
      </c>
    </row>
    <row r="671" spans="1:8">
      <c r="A671" s="2" t="s">
        <v>673</v>
      </c>
      <c r="B671" s="6">
        <v>40.298999999999999</v>
      </c>
      <c r="C671" s="4">
        <v>40.356999999999999</v>
      </c>
      <c r="D671" s="4">
        <v>40.478999999999999</v>
      </c>
      <c r="E671" s="4">
        <v>40.215000000000003</v>
      </c>
      <c r="F671" s="7">
        <v>-1.4E-3</v>
      </c>
      <c r="G671" s="35">
        <f t="shared" si="20"/>
        <v>0.26399999999999579</v>
      </c>
      <c r="H671" s="34">
        <f t="shared" si="21"/>
        <v>6.2388370708473043E-3</v>
      </c>
    </row>
    <row r="672" spans="1:8">
      <c r="A672" s="2" t="s">
        <v>674</v>
      </c>
      <c r="B672" s="3">
        <v>40.356000000000002</v>
      </c>
      <c r="C672" s="4">
        <v>40.311999999999998</v>
      </c>
      <c r="D672" s="4">
        <v>40.509</v>
      </c>
      <c r="E672" s="4">
        <v>40.270000000000003</v>
      </c>
      <c r="F672" s="5">
        <v>1.1000000000000001E-3</v>
      </c>
      <c r="G672" s="35">
        <f t="shared" si="20"/>
        <v>0.23899999999999721</v>
      </c>
      <c r="H672" s="34">
        <f t="shared" si="21"/>
        <v>5.8520134893869542E-3</v>
      </c>
    </row>
    <row r="673" spans="1:8">
      <c r="A673" s="2" t="s">
        <v>675</v>
      </c>
      <c r="B673" s="6">
        <v>40.31</v>
      </c>
      <c r="C673" s="4">
        <v>40.328000000000003</v>
      </c>
      <c r="D673" s="4">
        <v>40.430999999999997</v>
      </c>
      <c r="E673" s="4">
        <v>40.198</v>
      </c>
      <c r="F673" s="7">
        <v>0</v>
      </c>
      <c r="G673" s="35">
        <f t="shared" si="20"/>
        <v>0.23299999999999699</v>
      </c>
      <c r="H673" s="34">
        <f t="shared" si="21"/>
        <v>5.6659326521017305E-3</v>
      </c>
    </row>
    <row r="674" spans="1:8">
      <c r="A674" s="2" t="s">
        <v>676</v>
      </c>
      <c r="B674" s="6">
        <v>40.31</v>
      </c>
      <c r="C674" s="4">
        <v>40.417000000000002</v>
      </c>
      <c r="D674" s="4">
        <v>40.473999999999997</v>
      </c>
      <c r="E674" s="4">
        <v>40.249000000000002</v>
      </c>
      <c r="F674" s="7">
        <v>-3.0000000000000001E-3</v>
      </c>
      <c r="G674" s="35">
        <f t="shared" si="20"/>
        <v>0.22499999999999432</v>
      </c>
      <c r="H674" s="34">
        <f t="shared" si="21"/>
        <v>6.6762099859317033E-3</v>
      </c>
    </row>
    <row r="675" spans="1:8">
      <c r="A675" s="2" t="s">
        <v>677</v>
      </c>
      <c r="B675" s="6">
        <v>40.430999999999997</v>
      </c>
      <c r="C675" s="4">
        <v>40.517000000000003</v>
      </c>
      <c r="D675" s="4">
        <v>40.640999999999998</v>
      </c>
      <c r="E675" s="4">
        <v>40.325000000000003</v>
      </c>
      <c r="F675" s="7">
        <v>-2.5999999999999999E-3</v>
      </c>
      <c r="G675" s="35">
        <f t="shared" si="20"/>
        <v>0.3159999999999954</v>
      </c>
      <c r="H675" s="34">
        <f t="shared" si="21"/>
        <v>5.0777099651601676E-3</v>
      </c>
    </row>
    <row r="676" spans="1:8">
      <c r="A676" s="2" t="s">
        <v>678</v>
      </c>
      <c r="B676" s="3">
        <v>40.534999999999997</v>
      </c>
      <c r="C676" s="4">
        <v>40.470999999999997</v>
      </c>
      <c r="D676" s="4">
        <v>40.555999999999997</v>
      </c>
      <c r="E676" s="4">
        <v>40.460999999999999</v>
      </c>
      <c r="F676" s="5">
        <v>2E-3</v>
      </c>
      <c r="G676" s="35">
        <f t="shared" si="20"/>
        <v>9.4999999999998863E-2</v>
      </c>
      <c r="H676" s="34">
        <f t="shared" si="21"/>
        <v>8.9459986987638681E-3</v>
      </c>
    </row>
    <row r="677" spans="1:8">
      <c r="A677" s="2" t="s">
        <v>679</v>
      </c>
      <c r="B677" s="3">
        <v>40.454999999999998</v>
      </c>
      <c r="C677" s="4">
        <v>39.962000000000003</v>
      </c>
      <c r="D677" s="4">
        <v>40.566000000000003</v>
      </c>
      <c r="E677" s="4">
        <v>39.945999999999998</v>
      </c>
      <c r="F677" s="5">
        <v>1.01E-2</v>
      </c>
      <c r="G677" s="35">
        <f t="shared" si="20"/>
        <v>0.62000000000000455</v>
      </c>
      <c r="H677" s="34">
        <f t="shared" si="21"/>
        <v>1.4793794930003806E-2</v>
      </c>
    </row>
    <row r="678" spans="1:8">
      <c r="A678" s="2" t="s">
        <v>680</v>
      </c>
      <c r="B678" s="3">
        <v>40.052</v>
      </c>
      <c r="C678" s="4">
        <v>39.645000000000003</v>
      </c>
      <c r="D678" s="4">
        <v>40.082999999999998</v>
      </c>
      <c r="E678" s="4">
        <v>39.53</v>
      </c>
      <c r="F678" s="5">
        <v>9.5999999999999992E-3</v>
      </c>
      <c r="G678" s="35">
        <f t="shared" si="20"/>
        <v>0.55299999999999727</v>
      </c>
      <c r="H678" s="34">
        <f t="shared" si="21"/>
        <v>1.1230000504719041E-2</v>
      </c>
    </row>
    <row r="679" spans="1:8">
      <c r="A679" s="2" t="s">
        <v>681</v>
      </c>
      <c r="B679" s="3">
        <v>39.671999999999997</v>
      </c>
      <c r="C679" s="4">
        <v>39.625999999999998</v>
      </c>
      <c r="D679" s="4">
        <v>39.927999999999997</v>
      </c>
      <c r="E679" s="4">
        <v>39.591000000000001</v>
      </c>
      <c r="F679" s="5">
        <v>8.0000000000000004E-4</v>
      </c>
      <c r="G679" s="35">
        <f t="shared" si="20"/>
        <v>0.33699999999999619</v>
      </c>
      <c r="H679" s="34">
        <f t="shared" si="21"/>
        <v>8.4330384073998624E-3</v>
      </c>
    </row>
    <row r="680" spans="1:8">
      <c r="A680" s="2" t="s">
        <v>682</v>
      </c>
      <c r="B680" s="6">
        <v>39.640999999999998</v>
      </c>
      <c r="C680" s="4">
        <v>39.783999999999999</v>
      </c>
      <c r="D680" s="4">
        <v>39.890999999999998</v>
      </c>
      <c r="E680" s="4">
        <v>39.557000000000002</v>
      </c>
      <c r="F680" s="7">
        <v>-4.0000000000000001E-3</v>
      </c>
      <c r="G680" s="35">
        <f t="shared" si="20"/>
        <v>0.33399999999999608</v>
      </c>
      <c r="H680" s="34">
        <f t="shared" si="21"/>
        <v>8.208710564143901E-3</v>
      </c>
    </row>
    <row r="681" spans="1:8">
      <c r="A681" s="2" t="s">
        <v>683</v>
      </c>
      <c r="B681" s="3">
        <v>39.801000000000002</v>
      </c>
      <c r="C681" s="4">
        <v>39.652999999999999</v>
      </c>
      <c r="D681" s="4">
        <v>39.817999999999998</v>
      </c>
      <c r="E681" s="4">
        <v>39.500999999999998</v>
      </c>
      <c r="F681" s="5">
        <v>4.1999999999999997E-3</v>
      </c>
      <c r="G681" s="35">
        <f t="shared" si="20"/>
        <v>0.31700000000000017</v>
      </c>
      <c r="H681" s="34">
        <f t="shared" si="21"/>
        <v>4.8189731298095752E-3</v>
      </c>
    </row>
    <row r="682" spans="1:8">
      <c r="A682" s="2" t="s">
        <v>684</v>
      </c>
      <c r="B682" s="6">
        <v>39.634999999999998</v>
      </c>
      <c r="C682" s="4">
        <v>39.634999999999998</v>
      </c>
      <c r="D682" s="4">
        <v>39.673000000000002</v>
      </c>
      <c r="E682" s="4">
        <v>39.607999999999997</v>
      </c>
      <c r="F682" s="7">
        <v>-2.0000000000000001E-4</v>
      </c>
      <c r="G682" s="35">
        <f t="shared" si="20"/>
        <v>6.5000000000004832E-2</v>
      </c>
      <c r="H682" s="34">
        <f t="shared" si="21"/>
        <v>5.6396218285048065E-3</v>
      </c>
    </row>
    <row r="683" spans="1:8">
      <c r="A683" s="2" t="s">
        <v>685</v>
      </c>
      <c r="B683" s="3">
        <v>39.643000000000001</v>
      </c>
      <c r="C683" s="4">
        <v>39.453000000000003</v>
      </c>
      <c r="D683" s="4">
        <v>39.765999999999998</v>
      </c>
      <c r="E683" s="4">
        <v>39.386000000000003</v>
      </c>
      <c r="F683" s="5">
        <v>4.3E-3</v>
      </c>
      <c r="G683" s="35">
        <f t="shared" si="20"/>
        <v>0.37999999999999545</v>
      </c>
      <c r="H683" s="34">
        <f t="shared" si="21"/>
        <v>8.992805755395638E-3</v>
      </c>
    </row>
    <row r="684" spans="1:8">
      <c r="A684" s="2" t="s">
        <v>686</v>
      </c>
      <c r="B684" s="6">
        <v>39.472999999999999</v>
      </c>
      <c r="C684" s="4">
        <v>39.753999999999998</v>
      </c>
      <c r="D684" s="4">
        <v>39.777999999999999</v>
      </c>
      <c r="E684" s="4">
        <v>39.442999999999998</v>
      </c>
      <c r="F684" s="7">
        <v>-6.8999999999999999E-3</v>
      </c>
      <c r="G684" s="35">
        <f t="shared" si="20"/>
        <v>0.33500000000000085</v>
      </c>
      <c r="H684" s="34">
        <f t="shared" si="21"/>
        <v>1.6143820001982324E-2</v>
      </c>
    </row>
    <row r="685" spans="1:8">
      <c r="A685" s="2" t="s">
        <v>687</v>
      </c>
      <c r="B685" s="6">
        <v>39.747</v>
      </c>
      <c r="C685" s="4">
        <v>40.356000000000002</v>
      </c>
      <c r="D685" s="4">
        <v>40.658999999999999</v>
      </c>
      <c r="E685" s="4">
        <v>39.691000000000003</v>
      </c>
      <c r="F685" s="7">
        <v>-1.49E-2</v>
      </c>
      <c r="G685" s="35">
        <f t="shared" si="20"/>
        <v>0.96799999999999642</v>
      </c>
      <c r="H685" s="34">
        <f t="shared" si="21"/>
        <v>1.3673813778042446E-2</v>
      </c>
    </row>
    <row r="686" spans="1:8">
      <c r="A686" s="2" t="s">
        <v>688</v>
      </c>
      <c r="B686" s="3">
        <v>40.35</v>
      </c>
      <c r="C686" s="4">
        <v>40.295999999999999</v>
      </c>
      <c r="D686" s="4">
        <v>40.414000000000001</v>
      </c>
      <c r="E686" s="4">
        <v>40.28</v>
      </c>
      <c r="F686" s="5">
        <v>5.9999999999999995E-4</v>
      </c>
      <c r="G686" s="35">
        <f t="shared" si="20"/>
        <v>0.13400000000000034</v>
      </c>
      <c r="H686" s="34">
        <f t="shared" si="21"/>
        <v>6.0583395661930215E-3</v>
      </c>
    </row>
    <row r="687" spans="1:8">
      <c r="A687" s="2" t="s">
        <v>689</v>
      </c>
      <c r="B687" s="3">
        <v>40.325000000000003</v>
      </c>
      <c r="C687" s="4">
        <v>40.11</v>
      </c>
      <c r="D687" s="4">
        <v>40.408000000000001</v>
      </c>
      <c r="E687" s="4">
        <v>40.055999999999997</v>
      </c>
      <c r="F687" s="5">
        <v>4.7000000000000002E-3</v>
      </c>
      <c r="G687" s="35">
        <f t="shared" si="20"/>
        <v>0.35200000000000387</v>
      </c>
      <c r="H687" s="34">
        <f t="shared" si="21"/>
        <v>6.3656974861101079E-3</v>
      </c>
    </row>
    <row r="688" spans="1:8">
      <c r="A688" s="2" t="s">
        <v>690</v>
      </c>
      <c r="B688" s="6">
        <v>40.137</v>
      </c>
      <c r="C688" s="4">
        <v>40.137</v>
      </c>
      <c r="D688" s="4">
        <v>40.295999999999999</v>
      </c>
      <c r="E688" s="4">
        <v>40.137</v>
      </c>
      <c r="F688" s="7">
        <v>-2.0000000000000001E-4</v>
      </c>
      <c r="G688" s="35">
        <f t="shared" si="20"/>
        <v>0.15899999999999892</v>
      </c>
      <c r="H688" s="34">
        <f t="shared" si="21"/>
        <v>7.3569617736242822E-3</v>
      </c>
    </row>
    <row r="689" spans="1:8">
      <c r="A689" s="2" t="s">
        <v>691</v>
      </c>
      <c r="B689" s="6">
        <v>40.145000000000003</v>
      </c>
      <c r="C689" s="4">
        <v>40.234000000000002</v>
      </c>
      <c r="D689" s="4">
        <v>40.479999999999997</v>
      </c>
      <c r="E689" s="4">
        <v>40.046999999999997</v>
      </c>
      <c r="F689" s="7">
        <v>-2.7000000000000001E-3</v>
      </c>
      <c r="G689" s="35">
        <f t="shared" si="20"/>
        <v>0.43299999999999983</v>
      </c>
      <c r="H689" s="34">
        <f t="shared" si="21"/>
        <v>9.881031881477079E-3</v>
      </c>
    </row>
    <row r="690" spans="1:8">
      <c r="A690" s="2" t="s">
        <v>692</v>
      </c>
      <c r="B690" s="6">
        <v>40.253</v>
      </c>
      <c r="C690" s="4">
        <v>40.430999999999997</v>
      </c>
      <c r="D690" s="4">
        <v>40.466000000000001</v>
      </c>
      <c r="E690" s="4">
        <v>40.1</v>
      </c>
      <c r="F690" s="7">
        <v>-4.8999999999999998E-3</v>
      </c>
      <c r="G690" s="35">
        <f t="shared" si="20"/>
        <v>0.36599999999999966</v>
      </c>
      <c r="H690" s="34">
        <f t="shared" si="21"/>
        <v>7.328044289562745E-3</v>
      </c>
    </row>
    <row r="691" spans="1:8">
      <c r="A691" s="2" t="s">
        <v>693</v>
      </c>
      <c r="B691" s="6">
        <v>40.451000000000001</v>
      </c>
      <c r="C691" s="4">
        <v>40.460999999999999</v>
      </c>
      <c r="D691" s="4">
        <v>40.479999999999997</v>
      </c>
      <c r="E691" s="4">
        <v>40.253</v>
      </c>
      <c r="F691" s="7">
        <v>-1E-3</v>
      </c>
      <c r="G691" s="35">
        <f t="shared" si="20"/>
        <v>0.22699999999999676</v>
      </c>
      <c r="H691" s="34">
        <f t="shared" si="21"/>
        <v>8.3923354953705665E-3</v>
      </c>
    </row>
    <row r="692" spans="1:8">
      <c r="A692" s="2" t="s">
        <v>694</v>
      </c>
      <c r="B692" s="3">
        <v>40.49</v>
      </c>
      <c r="C692" s="4">
        <v>40.393999999999998</v>
      </c>
      <c r="D692" s="4">
        <v>40.506999999999998</v>
      </c>
      <c r="E692" s="4">
        <v>40.055999999999997</v>
      </c>
      <c r="F692" s="5">
        <v>2.3E-3</v>
      </c>
      <c r="G692" s="35">
        <f t="shared" si="20"/>
        <v>0.45100000000000051</v>
      </c>
      <c r="H692" s="34">
        <f t="shared" si="21"/>
        <v>1.0354337494767442E-2</v>
      </c>
    </row>
    <row r="693" spans="1:8">
      <c r="A693" s="2" t="s">
        <v>695</v>
      </c>
      <c r="B693" s="6">
        <v>40.398000000000003</v>
      </c>
      <c r="C693" s="4">
        <v>40.610999999999997</v>
      </c>
      <c r="D693" s="4">
        <v>40.69</v>
      </c>
      <c r="E693" s="4">
        <v>40.299999999999997</v>
      </c>
      <c r="F693" s="7">
        <v>-6.0000000000000001E-3</v>
      </c>
      <c r="G693" s="35">
        <f t="shared" si="20"/>
        <v>0.39000000000000057</v>
      </c>
      <c r="H693" s="34">
        <f t="shared" si="21"/>
        <v>5.1413249366560028E-3</v>
      </c>
    </row>
    <row r="694" spans="1:8">
      <c r="A694" s="2" t="s">
        <v>696</v>
      </c>
      <c r="B694" s="6">
        <v>40.643999999999998</v>
      </c>
      <c r="C694" s="4">
        <v>40.651000000000003</v>
      </c>
      <c r="D694" s="4">
        <v>40.651000000000003</v>
      </c>
      <c r="E694" s="4">
        <v>40.622999999999998</v>
      </c>
      <c r="F694" s="7">
        <v>-1E-4</v>
      </c>
      <c r="G694" s="35">
        <f t="shared" si="20"/>
        <v>2.8000000000005798E-2</v>
      </c>
      <c r="H694" s="34">
        <f t="shared" si="21"/>
        <v>3.175306453995099E-3</v>
      </c>
    </row>
    <row r="695" spans="1:8">
      <c r="A695" s="2" t="s">
        <v>697</v>
      </c>
      <c r="B695" s="3">
        <v>40.648000000000003</v>
      </c>
      <c r="C695" s="4">
        <v>40.625999999999998</v>
      </c>
      <c r="D695" s="4">
        <v>40.694000000000003</v>
      </c>
      <c r="E695" s="4">
        <v>40.463999999999999</v>
      </c>
      <c r="F695" s="5">
        <v>2.9999999999999997E-4</v>
      </c>
      <c r="G695" s="35">
        <f t="shared" si="20"/>
        <v>0.23000000000000398</v>
      </c>
      <c r="H695" s="34">
        <f t="shared" si="21"/>
        <v>5.2727317420909279E-3</v>
      </c>
    </row>
    <row r="696" spans="1:8">
      <c r="A696" s="2" t="s">
        <v>698</v>
      </c>
      <c r="B696" s="6">
        <v>40.637</v>
      </c>
      <c r="C696" s="4">
        <v>40.680999999999997</v>
      </c>
      <c r="D696" s="4">
        <v>40.76</v>
      </c>
      <c r="E696" s="4">
        <v>40.561</v>
      </c>
      <c r="F696" s="7">
        <v>-1.8E-3</v>
      </c>
      <c r="G696" s="35">
        <f t="shared" si="20"/>
        <v>0.19899999999999807</v>
      </c>
      <c r="H696" s="34">
        <f t="shared" si="21"/>
        <v>5.4124535636086027E-3</v>
      </c>
    </row>
    <row r="697" spans="1:8">
      <c r="A697" s="2" t="s">
        <v>699</v>
      </c>
      <c r="B697" s="3">
        <v>40.710999999999999</v>
      </c>
      <c r="C697" s="4">
        <v>40.646999999999998</v>
      </c>
      <c r="D697" s="4">
        <v>40.856000000000002</v>
      </c>
      <c r="E697" s="4">
        <v>40.615000000000002</v>
      </c>
      <c r="F697" s="5">
        <v>1.4E-3</v>
      </c>
      <c r="G697" s="35">
        <f t="shared" si="20"/>
        <v>0.24099999999999966</v>
      </c>
      <c r="H697" s="34">
        <f t="shared" si="21"/>
        <v>6.071235833783023E-3</v>
      </c>
    </row>
    <row r="698" spans="1:8">
      <c r="A698" s="2" t="s">
        <v>700</v>
      </c>
      <c r="B698" s="6">
        <v>40.655999999999999</v>
      </c>
      <c r="C698" s="4">
        <v>40.765999999999998</v>
      </c>
      <c r="D698" s="4">
        <v>40.850999999999999</v>
      </c>
      <c r="E698" s="4">
        <v>40.597000000000001</v>
      </c>
      <c r="F698" s="7">
        <v>-2.8E-3</v>
      </c>
      <c r="G698" s="35">
        <f t="shared" si="20"/>
        <v>0.25399999999999778</v>
      </c>
      <c r="H698" s="34">
        <f t="shared" si="21"/>
        <v>8.9409378709932597E-3</v>
      </c>
    </row>
    <row r="699" spans="1:8">
      <c r="A699" s="2" t="s">
        <v>701</v>
      </c>
      <c r="B699" s="3">
        <v>40.771999999999998</v>
      </c>
      <c r="C699" s="4">
        <v>40.432000000000002</v>
      </c>
      <c r="D699" s="4">
        <v>40.831000000000003</v>
      </c>
      <c r="E699" s="4">
        <v>40.362000000000002</v>
      </c>
      <c r="F699" s="5">
        <v>8.5000000000000006E-3</v>
      </c>
      <c r="G699" s="35">
        <f t="shared" si="20"/>
        <v>0.46900000000000119</v>
      </c>
      <c r="H699" s="34">
        <f t="shared" si="21"/>
        <v>6.7293419099456213E-3</v>
      </c>
    </row>
    <row r="700" spans="1:8">
      <c r="A700" s="2" t="s">
        <v>702</v>
      </c>
      <c r="B700" s="3">
        <v>40.427999999999997</v>
      </c>
      <c r="C700" s="4">
        <v>40.42</v>
      </c>
      <c r="D700" s="4">
        <v>40.451000000000001</v>
      </c>
      <c r="E700" s="4">
        <v>40.375999999999998</v>
      </c>
      <c r="F700" s="5">
        <v>4.0000000000000002E-4</v>
      </c>
      <c r="G700" s="35">
        <f t="shared" si="20"/>
        <v>7.5000000000002842E-2</v>
      </c>
      <c r="H700" s="34">
        <f t="shared" si="21"/>
        <v>4.7542003733664958E-3</v>
      </c>
    </row>
    <row r="701" spans="1:8">
      <c r="A701" s="2" t="s">
        <v>703</v>
      </c>
      <c r="B701" s="3">
        <v>40.412999999999997</v>
      </c>
      <c r="C701" s="4">
        <v>40.174999999999997</v>
      </c>
      <c r="D701" s="4">
        <v>40.448999999999998</v>
      </c>
      <c r="E701" s="4">
        <v>40.142000000000003</v>
      </c>
      <c r="F701" s="5">
        <v>5.4999999999999997E-3</v>
      </c>
      <c r="G701" s="35">
        <f t="shared" si="20"/>
        <v>0.30699999999999505</v>
      </c>
      <c r="H701" s="34">
        <f t="shared" si="21"/>
        <v>8.138428406871321E-3</v>
      </c>
    </row>
    <row r="702" spans="1:8">
      <c r="A702" s="2" t="s">
        <v>704</v>
      </c>
      <c r="B702" s="3">
        <v>40.192999999999998</v>
      </c>
      <c r="C702" s="4">
        <v>39.933999999999997</v>
      </c>
      <c r="D702" s="4">
        <v>40.209000000000003</v>
      </c>
      <c r="E702" s="4">
        <v>39.866</v>
      </c>
      <c r="F702" s="5">
        <v>6.6E-3</v>
      </c>
      <c r="G702" s="35">
        <f t="shared" si="20"/>
        <v>0.34300000000000352</v>
      </c>
      <c r="H702" s="34">
        <f t="shared" si="21"/>
        <v>6.8503443957420689E-3</v>
      </c>
    </row>
    <row r="703" spans="1:8">
      <c r="A703" s="2" t="s">
        <v>705</v>
      </c>
      <c r="B703" s="6">
        <v>39.927999999999997</v>
      </c>
      <c r="C703" s="4">
        <v>39.924999999999997</v>
      </c>
      <c r="D703" s="4">
        <v>40.015000000000001</v>
      </c>
      <c r="E703" s="4">
        <v>39.811</v>
      </c>
      <c r="F703" s="7">
        <v>-2.0000000000000001E-4</v>
      </c>
      <c r="G703" s="35">
        <f t="shared" si="20"/>
        <v>0.20400000000000063</v>
      </c>
      <c r="H703" s="34">
        <f t="shared" si="21"/>
        <v>6.7178984906702396E-3</v>
      </c>
    </row>
    <row r="704" spans="1:8">
      <c r="A704" s="2" t="s">
        <v>706</v>
      </c>
      <c r="B704" s="3">
        <v>39.936</v>
      </c>
      <c r="C704" s="4">
        <v>39.819000000000003</v>
      </c>
      <c r="D704" s="4">
        <v>39.988999999999997</v>
      </c>
      <c r="E704" s="4">
        <v>39.658000000000001</v>
      </c>
      <c r="F704" s="5">
        <v>2.2000000000000001E-3</v>
      </c>
      <c r="G704" s="35">
        <f t="shared" si="20"/>
        <v>0.33099999999999596</v>
      </c>
      <c r="H704" s="34">
        <f t="shared" si="21"/>
        <v>6.82417996732436E-3</v>
      </c>
    </row>
    <row r="705" spans="1:8">
      <c r="A705" s="2" t="s">
        <v>707</v>
      </c>
      <c r="B705" s="3">
        <v>39.848999999999997</v>
      </c>
      <c r="C705" s="4">
        <v>39.784999999999997</v>
      </c>
      <c r="D705" s="4">
        <v>39.904000000000003</v>
      </c>
      <c r="E705" s="4">
        <v>39.692</v>
      </c>
      <c r="F705" s="5">
        <v>1.1000000000000001E-3</v>
      </c>
      <c r="G705" s="35">
        <f t="shared" si="20"/>
        <v>0.2120000000000033</v>
      </c>
      <c r="H705" s="34">
        <f t="shared" si="21"/>
        <v>3.9246270346424399E-3</v>
      </c>
    </row>
    <row r="706" spans="1:8">
      <c r="A706" s="2" t="s">
        <v>708</v>
      </c>
      <c r="B706" s="6">
        <v>39.805</v>
      </c>
      <c r="C706" s="4">
        <v>39.749000000000002</v>
      </c>
      <c r="D706" s="4">
        <v>39.847000000000001</v>
      </c>
      <c r="E706" s="4">
        <v>39.747</v>
      </c>
      <c r="F706" s="7">
        <v>-1.1000000000000001E-3</v>
      </c>
      <c r="G706" s="35">
        <f t="shared" si="20"/>
        <v>0.10000000000000142</v>
      </c>
      <c r="H706" s="34">
        <f t="shared" si="21"/>
        <v>6.9015347817421016E-3</v>
      </c>
    </row>
    <row r="707" spans="1:8">
      <c r="A707" s="2" t="s">
        <v>709</v>
      </c>
      <c r="B707" s="6">
        <v>39.85</v>
      </c>
      <c r="C707" s="4">
        <v>40.136000000000003</v>
      </c>
      <c r="D707" s="4">
        <v>40.203000000000003</v>
      </c>
      <c r="E707" s="4">
        <v>39.749000000000002</v>
      </c>
      <c r="F707" s="7">
        <v>-7.1999999999999998E-3</v>
      </c>
      <c r="G707" s="35">
        <f t="shared" ref="G707:G770" si="22">D707-E707</f>
        <v>0.45400000000000063</v>
      </c>
      <c r="H707" s="34">
        <f t="shared" ref="H707:H770" si="23">(SUM(G707:G708)/2)/C708</f>
        <v>1.0521079467727941E-2</v>
      </c>
    </row>
    <row r="708" spans="1:8">
      <c r="A708" s="2" t="s">
        <v>710</v>
      </c>
      <c r="B708" s="6">
        <v>40.140999999999998</v>
      </c>
      <c r="C708" s="4">
        <v>40.204999999999998</v>
      </c>
      <c r="D708" s="4">
        <v>40.408000000000001</v>
      </c>
      <c r="E708" s="4">
        <v>40.015999999999998</v>
      </c>
      <c r="F708" s="7">
        <v>-2E-3</v>
      </c>
      <c r="G708" s="35">
        <f t="shared" si="22"/>
        <v>0.39200000000000301</v>
      </c>
      <c r="H708" s="34">
        <f t="shared" si="23"/>
        <v>8.0675143133318878E-3</v>
      </c>
    </row>
    <row r="709" spans="1:8">
      <c r="A709" s="2" t="s">
        <v>711</v>
      </c>
      <c r="B709" s="6">
        <v>40.22</v>
      </c>
      <c r="C709" s="4">
        <v>40.347000000000001</v>
      </c>
      <c r="D709" s="4">
        <v>40.448999999999998</v>
      </c>
      <c r="E709" s="4">
        <v>40.19</v>
      </c>
      <c r="F709" s="7">
        <v>-3.3999999999999998E-3</v>
      </c>
      <c r="G709" s="35">
        <f t="shared" si="22"/>
        <v>0.25900000000000034</v>
      </c>
      <c r="H709" s="34">
        <f t="shared" si="23"/>
        <v>6.2771368316586057E-3</v>
      </c>
    </row>
    <row r="710" spans="1:8">
      <c r="A710" s="2" t="s">
        <v>712</v>
      </c>
      <c r="B710" s="3">
        <v>40.359000000000002</v>
      </c>
      <c r="C710" s="4">
        <v>40.305</v>
      </c>
      <c r="D710" s="4">
        <v>40.514000000000003</v>
      </c>
      <c r="E710" s="4">
        <v>40.267000000000003</v>
      </c>
      <c r="F710" s="5">
        <v>1E-3</v>
      </c>
      <c r="G710" s="35">
        <f t="shared" si="22"/>
        <v>0.24699999999999989</v>
      </c>
      <c r="H710" s="34">
        <f t="shared" si="23"/>
        <v>8.0659258334373918E-3</v>
      </c>
    </row>
    <row r="711" spans="1:8">
      <c r="A711" s="2" t="s">
        <v>713</v>
      </c>
      <c r="B711" s="3">
        <v>40.317</v>
      </c>
      <c r="C711" s="4">
        <v>40.045000000000002</v>
      </c>
      <c r="D711" s="4">
        <v>40.444000000000003</v>
      </c>
      <c r="E711" s="4">
        <v>40.045000000000002</v>
      </c>
      <c r="F711" s="5">
        <v>5.8999999999999999E-3</v>
      </c>
      <c r="G711" s="35">
        <f t="shared" si="22"/>
        <v>0.39900000000000091</v>
      </c>
      <c r="H711" s="34">
        <f t="shared" si="23"/>
        <v>5.2892891893914756E-3</v>
      </c>
    </row>
    <row r="712" spans="1:8">
      <c r="A712" s="2" t="s">
        <v>714</v>
      </c>
      <c r="B712" s="6">
        <v>40.081000000000003</v>
      </c>
      <c r="C712" s="4">
        <v>40.081000000000003</v>
      </c>
      <c r="D712" s="4">
        <v>40.106000000000002</v>
      </c>
      <c r="E712" s="4">
        <v>40.081000000000003</v>
      </c>
      <c r="F712" s="7">
        <v>-1.6000000000000001E-3</v>
      </c>
      <c r="G712" s="35">
        <f t="shared" si="22"/>
        <v>2.4999999999998579E-2</v>
      </c>
      <c r="H712" s="34">
        <f t="shared" si="23"/>
        <v>3.3093561116938094E-3</v>
      </c>
    </row>
    <row r="713" spans="1:8">
      <c r="A713" s="2" t="s">
        <v>715</v>
      </c>
      <c r="B713" s="3">
        <v>40.145000000000003</v>
      </c>
      <c r="C713" s="4">
        <v>40.037999999999997</v>
      </c>
      <c r="D713" s="4">
        <v>40.226999999999997</v>
      </c>
      <c r="E713" s="4">
        <v>39.987000000000002</v>
      </c>
      <c r="F713" s="5">
        <v>2.3E-3</v>
      </c>
      <c r="G713" s="35">
        <f t="shared" si="22"/>
        <v>0.23999999999999488</v>
      </c>
      <c r="H713" s="34">
        <f t="shared" si="23"/>
        <v>6.4776824567946492E-3</v>
      </c>
    </row>
    <row r="714" spans="1:8">
      <c r="A714" s="2" t="s">
        <v>716</v>
      </c>
      <c r="B714" s="6">
        <v>40.054000000000002</v>
      </c>
      <c r="C714" s="4">
        <v>40.215000000000003</v>
      </c>
      <c r="D714" s="4">
        <v>40.262999999999998</v>
      </c>
      <c r="E714" s="4">
        <v>39.981999999999999</v>
      </c>
      <c r="F714" s="7">
        <v>-4.3E-3</v>
      </c>
      <c r="G714" s="35">
        <f t="shared" si="22"/>
        <v>0.28099999999999881</v>
      </c>
      <c r="H714" s="34">
        <f t="shared" si="23"/>
        <v>5.5900002489977594E-3</v>
      </c>
    </row>
    <row r="715" spans="1:8">
      <c r="A715" s="2" t="s">
        <v>717</v>
      </c>
      <c r="B715" s="3">
        <v>40.225000000000001</v>
      </c>
      <c r="C715" s="4">
        <v>40.161000000000001</v>
      </c>
      <c r="D715" s="4">
        <v>40.283000000000001</v>
      </c>
      <c r="E715" s="4">
        <v>40.115000000000002</v>
      </c>
      <c r="F715" s="5">
        <v>1.5E-3</v>
      </c>
      <c r="G715" s="35">
        <f t="shared" si="22"/>
        <v>0.16799999999999926</v>
      </c>
      <c r="H715" s="34">
        <f t="shared" si="23"/>
        <v>5.1601511986471586E-3</v>
      </c>
    </row>
    <row r="716" spans="1:8">
      <c r="A716" s="2" t="s">
        <v>718</v>
      </c>
      <c r="B716" s="6">
        <v>40.164999999999999</v>
      </c>
      <c r="C716" s="4">
        <v>40.212000000000003</v>
      </c>
      <c r="D716" s="4">
        <v>40.334000000000003</v>
      </c>
      <c r="E716" s="4">
        <v>40.087000000000003</v>
      </c>
      <c r="F716" s="7">
        <v>-1.1999999999999999E-3</v>
      </c>
      <c r="G716" s="35">
        <f t="shared" si="22"/>
        <v>0.24699999999999989</v>
      </c>
      <c r="H716" s="34">
        <f t="shared" si="23"/>
        <v>4.9453280318090967E-3</v>
      </c>
    </row>
    <row r="717" spans="1:8">
      <c r="A717" s="2" t="s">
        <v>719</v>
      </c>
      <c r="B717" s="6">
        <v>40.213000000000001</v>
      </c>
      <c r="C717" s="4">
        <v>40.24</v>
      </c>
      <c r="D717" s="4">
        <v>40.286999999999999</v>
      </c>
      <c r="E717" s="4">
        <v>40.136000000000003</v>
      </c>
      <c r="F717" s="7">
        <v>-2.8999999999999998E-3</v>
      </c>
      <c r="G717" s="35">
        <f t="shared" si="22"/>
        <v>0.15099999999999625</v>
      </c>
      <c r="H717" s="34">
        <f t="shared" si="23"/>
        <v>2.6321670681134835E-3</v>
      </c>
    </row>
    <row r="718" spans="1:8">
      <c r="A718" s="2" t="s">
        <v>720</v>
      </c>
      <c r="B718" s="3">
        <v>40.331000000000003</v>
      </c>
      <c r="C718" s="4">
        <v>40.271000000000001</v>
      </c>
      <c r="D718" s="4">
        <v>40.332000000000001</v>
      </c>
      <c r="E718" s="4">
        <v>40.271000000000001</v>
      </c>
      <c r="F718" s="5">
        <v>1.2999999999999999E-3</v>
      </c>
      <c r="G718" s="35">
        <f t="shared" si="22"/>
        <v>6.0999999999999943E-2</v>
      </c>
      <c r="H718" s="34">
        <f t="shared" si="23"/>
        <v>3.7603346946907014E-3</v>
      </c>
    </row>
    <row r="719" spans="1:8">
      <c r="A719" s="2" t="s">
        <v>721</v>
      </c>
      <c r="B719" s="3">
        <v>40.28</v>
      </c>
      <c r="C719" s="4">
        <v>40.155999999999999</v>
      </c>
      <c r="D719" s="4">
        <v>40.328000000000003</v>
      </c>
      <c r="E719" s="4">
        <v>40.087000000000003</v>
      </c>
      <c r="F719" s="5">
        <v>2.3999999999999998E-3</v>
      </c>
      <c r="G719" s="35">
        <f t="shared" si="22"/>
        <v>0.24099999999999966</v>
      </c>
      <c r="H719" s="34">
        <f t="shared" si="23"/>
        <v>6.0152068430793177E-3</v>
      </c>
    </row>
    <row r="720" spans="1:8">
      <c r="A720" s="2" t="s">
        <v>722</v>
      </c>
      <c r="B720" s="3">
        <v>40.182000000000002</v>
      </c>
      <c r="C720" s="4">
        <v>39.981999999999999</v>
      </c>
      <c r="D720" s="4">
        <v>40.198999999999998</v>
      </c>
      <c r="E720" s="4">
        <v>39.959000000000003</v>
      </c>
      <c r="F720" s="5">
        <v>5.4000000000000003E-3</v>
      </c>
      <c r="G720" s="35">
        <f t="shared" si="22"/>
        <v>0.23999999999999488</v>
      </c>
      <c r="H720" s="34">
        <f t="shared" si="23"/>
        <v>7.0822942643391246E-3</v>
      </c>
    </row>
    <row r="721" spans="1:8">
      <c r="A721" s="2" t="s">
        <v>723</v>
      </c>
      <c r="B721" s="6">
        <v>39.966000000000001</v>
      </c>
      <c r="C721" s="4">
        <v>40.1</v>
      </c>
      <c r="D721" s="4">
        <v>40.21</v>
      </c>
      <c r="E721" s="4">
        <v>39.881999999999998</v>
      </c>
      <c r="F721" s="7">
        <v>-4.0000000000000001E-3</v>
      </c>
      <c r="G721" s="35">
        <f t="shared" si="22"/>
        <v>0.32800000000000296</v>
      </c>
      <c r="H721" s="34">
        <f t="shared" si="23"/>
        <v>6.9070039007180853E-3</v>
      </c>
    </row>
    <row r="722" spans="1:8">
      <c r="A722" s="2" t="s">
        <v>724</v>
      </c>
      <c r="B722" s="6">
        <v>40.125999999999998</v>
      </c>
      <c r="C722" s="4">
        <v>40.249000000000002</v>
      </c>
      <c r="D722" s="4">
        <v>40.268000000000001</v>
      </c>
      <c r="E722" s="4">
        <v>40.04</v>
      </c>
      <c r="F722" s="7">
        <v>-3.5000000000000001E-3</v>
      </c>
      <c r="G722" s="35">
        <f t="shared" si="22"/>
        <v>0.22800000000000153</v>
      </c>
      <c r="H722" s="34">
        <f t="shared" si="23"/>
        <v>6.4204067494681265E-3</v>
      </c>
    </row>
    <row r="723" spans="1:8">
      <c r="A723" s="2" t="s">
        <v>725</v>
      </c>
      <c r="B723" s="6">
        <v>40.265000000000001</v>
      </c>
      <c r="C723" s="4">
        <v>40.417999999999999</v>
      </c>
      <c r="D723" s="4">
        <v>40.459000000000003</v>
      </c>
      <c r="E723" s="4">
        <v>40.167999999999999</v>
      </c>
      <c r="F723" s="7">
        <v>-4.1999999999999997E-3</v>
      </c>
      <c r="G723" s="35">
        <f t="shared" si="22"/>
        <v>0.29100000000000392</v>
      </c>
      <c r="H723" s="34">
        <f t="shared" si="23"/>
        <v>4.3060780043556483E-3</v>
      </c>
    </row>
    <row r="724" spans="1:8">
      <c r="A724" s="2" t="s">
        <v>726</v>
      </c>
      <c r="B724" s="3">
        <v>40.433</v>
      </c>
      <c r="C724" s="4">
        <v>40.408000000000001</v>
      </c>
      <c r="D724" s="4">
        <v>40.439</v>
      </c>
      <c r="E724" s="4">
        <v>40.381999999999998</v>
      </c>
      <c r="F724" s="5">
        <v>8.9999999999999998E-4</v>
      </c>
      <c r="G724" s="35">
        <f t="shared" si="22"/>
        <v>5.700000000000216E-2</v>
      </c>
      <c r="H724" s="34">
        <f t="shared" si="23"/>
        <v>3.5937461407365809E-3</v>
      </c>
    </row>
    <row r="725" spans="1:8">
      <c r="A725" s="2" t="s">
        <v>727</v>
      </c>
      <c r="B725" s="6">
        <v>40.396999999999998</v>
      </c>
      <c r="C725" s="4">
        <v>40.487000000000002</v>
      </c>
      <c r="D725" s="4">
        <v>40.518000000000001</v>
      </c>
      <c r="E725" s="4">
        <v>40.283999999999999</v>
      </c>
      <c r="F725" s="7">
        <v>-2.2000000000000001E-3</v>
      </c>
      <c r="G725" s="35">
        <f t="shared" si="22"/>
        <v>0.23400000000000176</v>
      </c>
      <c r="H725" s="34">
        <f t="shared" si="23"/>
        <v>5.4491863374037707E-3</v>
      </c>
    </row>
    <row r="726" spans="1:8">
      <c r="A726" s="2" t="s">
        <v>728</v>
      </c>
      <c r="B726" s="3">
        <v>40.487000000000002</v>
      </c>
      <c r="C726" s="4">
        <v>40.372999999999998</v>
      </c>
      <c r="D726" s="4">
        <v>40.512</v>
      </c>
      <c r="E726" s="4">
        <v>40.305999999999997</v>
      </c>
      <c r="F726" s="5">
        <v>2.5000000000000001E-3</v>
      </c>
      <c r="G726" s="35">
        <f t="shared" si="22"/>
        <v>0.20600000000000307</v>
      </c>
      <c r="H726" s="34">
        <f t="shared" si="23"/>
        <v>5.3552833837457493E-3</v>
      </c>
    </row>
    <row r="727" spans="1:8">
      <c r="A727" s="2" t="s">
        <v>729</v>
      </c>
      <c r="B727" s="3">
        <v>40.386000000000003</v>
      </c>
      <c r="C727" s="4">
        <v>40.334000000000003</v>
      </c>
      <c r="D727" s="4">
        <v>40.494</v>
      </c>
      <c r="E727" s="4">
        <v>40.268000000000001</v>
      </c>
      <c r="F727" s="5">
        <v>1.1999999999999999E-3</v>
      </c>
      <c r="G727" s="35">
        <f t="shared" si="22"/>
        <v>0.22599999999999909</v>
      </c>
      <c r="H727" s="34">
        <f t="shared" si="23"/>
        <v>7.2526871019108078E-3</v>
      </c>
    </row>
    <row r="728" spans="1:8">
      <c r="A728" s="2" t="s">
        <v>730</v>
      </c>
      <c r="B728" s="3">
        <v>40.338000000000001</v>
      </c>
      <c r="C728" s="4">
        <v>40.192</v>
      </c>
      <c r="D728" s="4">
        <v>40.432000000000002</v>
      </c>
      <c r="E728" s="4">
        <v>40.075000000000003</v>
      </c>
      <c r="F728" s="5">
        <v>3.2000000000000002E-3</v>
      </c>
      <c r="G728" s="35">
        <f t="shared" si="22"/>
        <v>0.35699999999999932</v>
      </c>
      <c r="H728" s="34">
        <f t="shared" si="23"/>
        <v>6.1666874299239746E-3</v>
      </c>
    </row>
    <row r="729" spans="1:8">
      <c r="A729" s="2" t="s">
        <v>731</v>
      </c>
      <c r="B729" s="3">
        <v>40.21</v>
      </c>
      <c r="C729" s="4">
        <v>40.134999999999998</v>
      </c>
      <c r="D729" s="4">
        <v>40.253999999999998</v>
      </c>
      <c r="E729" s="4">
        <v>40.116</v>
      </c>
      <c r="F729" s="5">
        <v>1.2999999999999999E-3</v>
      </c>
      <c r="G729" s="35">
        <f t="shared" si="22"/>
        <v>0.13799999999999812</v>
      </c>
      <c r="H729" s="34">
        <f t="shared" si="23"/>
        <v>2.5685785536159098E-3</v>
      </c>
    </row>
    <row r="730" spans="1:8">
      <c r="A730" s="2" t="s">
        <v>732</v>
      </c>
      <c r="B730" s="3">
        <v>40.156999999999996</v>
      </c>
      <c r="C730" s="4">
        <v>40.1</v>
      </c>
      <c r="D730" s="4">
        <v>40.167999999999999</v>
      </c>
      <c r="E730" s="4">
        <v>40.1</v>
      </c>
      <c r="F730" s="5">
        <v>4.0000000000000002E-4</v>
      </c>
      <c r="G730" s="35">
        <f t="shared" si="22"/>
        <v>6.799999999999784E-2</v>
      </c>
      <c r="H730" s="34">
        <f t="shared" si="23"/>
        <v>3.3734999751033313E-3</v>
      </c>
    </row>
    <row r="731" spans="1:8">
      <c r="A731" s="2" t="s">
        <v>733</v>
      </c>
      <c r="B731" s="6">
        <v>40.14</v>
      </c>
      <c r="C731" s="4">
        <v>40.165999999999997</v>
      </c>
      <c r="D731" s="4">
        <v>40.271000000000001</v>
      </c>
      <c r="E731" s="4">
        <v>40.067999999999998</v>
      </c>
      <c r="F731" s="7">
        <v>-6.9999999999999999E-4</v>
      </c>
      <c r="G731" s="35">
        <f t="shared" si="22"/>
        <v>0.20300000000000296</v>
      </c>
      <c r="H731" s="34">
        <f t="shared" si="23"/>
        <v>5.7170494568183645E-3</v>
      </c>
    </row>
    <row r="732" spans="1:8">
      <c r="A732" s="2" t="s">
        <v>734</v>
      </c>
      <c r="B732" s="6">
        <v>40.17</v>
      </c>
      <c r="C732" s="4">
        <v>40.317999999999998</v>
      </c>
      <c r="D732" s="4">
        <v>40.356000000000002</v>
      </c>
      <c r="E732" s="4">
        <v>40.097999999999999</v>
      </c>
      <c r="F732" s="7">
        <v>-4.1000000000000003E-3</v>
      </c>
      <c r="G732" s="35">
        <f t="shared" si="22"/>
        <v>0.25800000000000267</v>
      </c>
      <c r="H732" s="34">
        <f t="shared" si="23"/>
        <v>6.632157877709495E-3</v>
      </c>
    </row>
    <row r="733" spans="1:8">
      <c r="A733" s="2" t="s">
        <v>735</v>
      </c>
      <c r="B733" s="3">
        <v>40.335999999999999</v>
      </c>
      <c r="C733" s="4">
        <v>40.183</v>
      </c>
      <c r="D733" s="4">
        <v>40.335999999999999</v>
      </c>
      <c r="E733" s="4">
        <v>40.061</v>
      </c>
      <c r="F733" s="5">
        <v>3.3999999999999998E-3</v>
      </c>
      <c r="G733" s="35">
        <f t="shared" si="22"/>
        <v>0.27499999999999858</v>
      </c>
      <c r="H733" s="34">
        <f t="shared" si="23"/>
        <v>7.3136323136323263E-3</v>
      </c>
    </row>
    <row r="734" spans="1:8">
      <c r="A734" s="2" t="s">
        <v>736</v>
      </c>
      <c r="B734" s="6">
        <v>40.201000000000001</v>
      </c>
      <c r="C734" s="4">
        <v>40.404000000000003</v>
      </c>
      <c r="D734" s="4">
        <v>40.448</v>
      </c>
      <c r="E734" s="4">
        <v>40.131999999999998</v>
      </c>
      <c r="F734" s="7">
        <v>-5.1999999999999998E-3</v>
      </c>
      <c r="G734" s="35">
        <f t="shared" si="22"/>
        <v>0.3160000000000025</v>
      </c>
      <c r="H734" s="34">
        <f t="shared" si="23"/>
        <v>7.2997223874677599E-3</v>
      </c>
    </row>
    <row r="735" spans="1:8">
      <c r="A735" s="2" t="s">
        <v>737</v>
      </c>
      <c r="B735" s="3">
        <v>40.411999999999999</v>
      </c>
      <c r="C735" s="4">
        <v>40.344000000000001</v>
      </c>
      <c r="D735" s="4">
        <v>40.594999999999999</v>
      </c>
      <c r="E735" s="4">
        <v>40.322000000000003</v>
      </c>
      <c r="F735" s="5">
        <v>2.9999999999999997E-4</v>
      </c>
      <c r="G735" s="35">
        <f t="shared" si="22"/>
        <v>0.27299999999999613</v>
      </c>
      <c r="H735" s="34">
        <f t="shared" si="23"/>
        <v>4.7755728212994959E-3</v>
      </c>
    </row>
    <row r="736" spans="1:8">
      <c r="A736" s="2" t="s">
        <v>738</v>
      </c>
      <c r="B736" s="6">
        <v>40.401000000000003</v>
      </c>
      <c r="C736" s="4">
        <v>40.414000000000001</v>
      </c>
      <c r="D736" s="4">
        <v>40.414000000000001</v>
      </c>
      <c r="E736" s="4">
        <v>40.301000000000002</v>
      </c>
      <c r="F736" s="7">
        <v>-2.0000000000000001E-4</v>
      </c>
      <c r="G736" s="35">
        <f t="shared" si="22"/>
        <v>0.11299999999999955</v>
      </c>
      <c r="H736" s="34">
        <f t="shared" si="23"/>
        <v>5.4859515160500597E-3</v>
      </c>
    </row>
    <row r="737" spans="1:8">
      <c r="A737" s="2" t="s">
        <v>739</v>
      </c>
      <c r="B737" s="6">
        <v>40.406999999999996</v>
      </c>
      <c r="C737" s="4">
        <v>40.466999999999999</v>
      </c>
      <c r="D737" s="4">
        <v>40.545999999999999</v>
      </c>
      <c r="E737" s="4">
        <v>40.215000000000003</v>
      </c>
      <c r="F737" s="7">
        <v>-2.0999999999999999E-3</v>
      </c>
      <c r="G737" s="35">
        <f t="shared" si="22"/>
        <v>0.33099999999999596</v>
      </c>
      <c r="H737" s="34">
        <f t="shared" si="23"/>
        <v>7.3609059576563145E-3</v>
      </c>
    </row>
    <row r="738" spans="1:8">
      <c r="A738" s="2" t="s">
        <v>740</v>
      </c>
      <c r="B738" s="6">
        <v>40.493000000000002</v>
      </c>
      <c r="C738" s="4">
        <v>40.619999999999997</v>
      </c>
      <c r="D738" s="4">
        <v>40.718000000000004</v>
      </c>
      <c r="E738" s="4">
        <v>40.451000000000001</v>
      </c>
      <c r="F738" s="7">
        <v>-3.0999999999999999E-3</v>
      </c>
      <c r="G738" s="35">
        <f t="shared" si="22"/>
        <v>0.26700000000000301</v>
      </c>
      <c r="H738" s="34">
        <f t="shared" si="23"/>
        <v>5.7189944408914664E-3</v>
      </c>
    </row>
    <row r="739" spans="1:8">
      <c r="A739" s="2" t="s">
        <v>741</v>
      </c>
      <c r="B739" s="6">
        <v>40.619999999999997</v>
      </c>
      <c r="C739" s="4">
        <v>40.654000000000003</v>
      </c>
      <c r="D739" s="4">
        <v>40.741999999999997</v>
      </c>
      <c r="E739" s="4">
        <v>40.543999999999997</v>
      </c>
      <c r="F739" s="7">
        <v>-1.5E-3</v>
      </c>
      <c r="G739" s="35">
        <f t="shared" si="22"/>
        <v>0.1980000000000004</v>
      </c>
      <c r="H739" s="34">
        <f t="shared" si="23"/>
        <v>4.7111789017909309E-3</v>
      </c>
    </row>
    <row r="740" spans="1:8">
      <c r="A740" s="2" t="s">
        <v>742</v>
      </c>
      <c r="B740" s="3">
        <v>40.683</v>
      </c>
      <c r="C740" s="4">
        <v>40.648000000000003</v>
      </c>
      <c r="D740" s="4">
        <v>40.768999999999998</v>
      </c>
      <c r="E740" s="4">
        <v>40.584000000000003</v>
      </c>
      <c r="F740" s="5">
        <v>1.2999999999999999E-3</v>
      </c>
      <c r="G740" s="35">
        <f t="shared" si="22"/>
        <v>0.18499999999999517</v>
      </c>
      <c r="H740" s="34">
        <f t="shared" si="23"/>
        <v>4.0129003668233267E-3</v>
      </c>
    </row>
    <row r="741" spans="1:8">
      <c r="A741" s="2" t="s">
        <v>743</v>
      </c>
      <c r="B741" s="3">
        <v>40.630000000000003</v>
      </c>
      <c r="C741" s="4">
        <v>40.619</v>
      </c>
      <c r="D741" s="4">
        <v>40.668999999999997</v>
      </c>
      <c r="E741" s="4">
        <v>40.527999999999999</v>
      </c>
      <c r="F741" s="5">
        <v>2E-3</v>
      </c>
      <c r="G741" s="35">
        <f t="shared" si="22"/>
        <v>0.14099999999999824</v>
      </c>
      <c r="H741" s="34">
        <f t="shared" si="23"/>
        <v>2.7970132334458309E-3</v>
      </c>
    </row>
    <row r="742" spans="1:8">
      <c r="A742" s="2" t="s">
        <v>744</v>
      </c>
      <c r="B742" s="6">
        <v>40.549999999999997</v>
      </c>
      <c r="C742" s="4">
        <v>40.579000000000001</v>
      </c>
      <c r="D742" s="4">
        <v>40.634999999999998</v>
      </c>
      <c r="E742" s="4">
        <v>40.548999999999999</v>
      </c>
      <c r="F742" s="7">
        <v>-2.3999999999999998E-3</v>
      </c>
      <c r="G742" s="35">
        <f t="shared" si="22"/>
        <v>8.5999999999998522E-2</v>
      </c>
      <c r="H742" s="34">
        <f t="shared" si="23"/>
        <v>4.573809699928523E-3</v>
      </c>
    </row>
    <row r="743" spans="1:8">
      <c r="A743" s="2" t="s">
        <v>745</v>
      </c>
      <c r="B743" s="3">
        <v>40.646000000000001</v>
      </c>
      <c r="C743" s="4">
        <v>40.557000000000002</v>
      </c>
      <c r="D743" s="4">
        <v>40.764000000000003</v>
      </c>
      <c r="E743" s="4">
        <v>40.478999999999999</v>
      </c>
      <c r="F743" s="5">
        <v>1.9E-3</v>
      </c>
      <c r="G743" s="35">
        <f t="shared" si="22"/>
        <v>0.28500000000000369</v>
      </c>
      <c r="H743" s="34">
        <f t="shared" si="23"/>
        <v>7.4313369036506155E-3</v>
      </c>
    </row>
    <row r="744" spans="1:8">
      <c r="A744" s="2" t="s">
        <v>746</v>
      </c>
      <c r="B744" s="6">
        <v>40.567</v>
      </c>
      <c r="C744" s="4">
        <v>40.706000000000003</v>
      </c>
      <c r="D744" s="4">
        <v>40.817999999999998</v>
      </c>
      <c r="E744" s="4">
        <v>40.497999999999998</v>
      </c>
      <c r="F744" s="7">
        <v>-4.7000000000000002E-3</v>
      </c>
      <c r="G744" s="35">
        <f t="shared" si="22"/>
        <v>0.32000000000000028</v>
      </c>
      <c r="H744" s="34">
        <f t="shared" si="23"/>
        <v>7.0342998846031138E-3</v>
      </c>
    </row>
    <row r="745" spans="1:8">
      <c r="A745" s="2" t="s">
        <v>747</v>
      </c>
      <c r="B745" s="3">
        <v>40.759</v>
      </c>
      <c r="C745" s="4">
        <v>40.728999999999999</v>
      </c>
      <c r="D745" s="4">
        <v>40.792000000000002</v>
      </c>
      <c r="E745" s="4">
        <v>40.539000000000001</v>
      </c>
      <c r="F745" s="5">
        <v>2.0000000000000001E-4</v>
      </c>
      <c r="G745" s="35">
        <f t="shared" si="22"/>
        <v>0.25300000000000011</v>
      </c>
      <c r="H745" s="34">
        <f t="shared" si="23"/>
        <v>7.0176302570668803E-3</v>
      </c>
    </row>
    <row r="746" spans="1:8">
      <c r="A746" s="2" t="s">
        <v>748</v>
      </c>
      <c r="B746" s="3">
        <v>40.752000000000002</v>
      </c>
      <c r="C746" s="4">
        <v>40.612000000000002</v>
      </c>
      <c r="D746" s="4">
        <v>40.841999999999999</v>
      </c>
      <c r="E746" s="4">
        <v>40.524999999999999</v>
      </c>
      <c r="F746" s="5">
        <v>3.0000000000000001E-3</v>
      </c>
      <c r="G746" s="35">
        <f t="shared" si="22"/>
        <v>0.31700000000000017</v>
      </c>
      <c r="H746" s="34">
        <f t="shared" si="23"/>
        <v>9.2031397486213879E-3</v>
      </c>
    </row>
    <row r="747" spans="1:8">
      <c r="A747" s="2" t="s">
        <v>749</v>
      </c>
      <c r="B747" s="3">
        <v>40.630000000000003</v>
      </c>
      <c r="C747" s="4">
        <v>40.258000000000003</v>
      </c>
      <c r="D747" s="4">
        <v>40.659999999999997</v>
      </c>
      <c r="E747" s="4">
        <v>40.235999999999997</v>
      </c>
      <c r="F747" s="5">
        <v>8.8000000000000005E-3</v>
      </c>
      <c r="G747" s="35">
        <f t="shared" si="22"/>
        <v>0.42399999999999949</v>
      </c>
      <c r="H747" s="34">
        <f t="shared" si="23"/>
        <v>5.9181141439205555E-3</v>
      </c>
    </row>
    <row r="748" spans="1:8">
      <c r="A748" s="2" t="s">
        <v>750</v>
      </c>
      <c r="B748" s="3">
        <v>40.276000000000003</v>
      </c>
      <c r="C748" s="4">
        <v>40.299999999999997</v>
      </c>
      <c r="D748" s="4">
        <v>40.302999999999997</v>
      </c>
      <c r="E748" s="4">
        <v>40.25</v>
      </c>
      <c r="F748" s="5">
        <v>1E-3</v>
      </c>
      <c r="G748" s="35">
        <f t="shared" si="22"/>
        <v>5.2999999999997272E-2</v>
      </c>
      <c r="H748" s="34">
        <f t="shared" si="23"/>
        <v>3.0327889228626628E-3</v>
      </c>
    </row>
    <row r="749" spans="1:8">
      <c r="A749" s="2" t="s">
        <v>751</v>
      </c>
      <c r="B749" s="6">
        <v>40.235999999999997</v>
      </c>
      <c r="C749" s="4">
        <v>40.226999999999997</v>
      </c>
      <c r="D749" s="4">
        <v>40.277999999999999</v>
      </c>
      <c r="E749" s="4">
        <v>40.087000000000003</v>
      </c>
      <c r="F749" s="7">
        <v>-2.9999999999999997E-4</v>
      </c>
      <c r="G749" s="35">
        <f t="shared" si="22"/>
        <v>0.1909999999999954</v>
      </c>
      <c r="H749" s="34">
        <f t="shared" si="23"/>
        <v>4.6737082217593396E-3</v>
      </c>
    </row>
    <row r="750" spans="1:8">
      <c r="A750" s="2" t="s">
        <v>752</v>
      </c>
      <c r="B750" s="6">
        <v>40.247999999999998</v>
      </c>
      <c r="C750" s="4">
        <v>40.332000000000001</v>
      </c>
      <c r="D750" s="4">
        <v>40.387999999999998</v>
      </c>
      <c r="E750" s="4">
        <v>40.201999999999998</v>
      </c>
      <c r="F750" s="7">
        <v>-2.3999999999999998E-3</v>
      </c>
      <c r="G750" s="35">
        <f t="shared" si="22"/>
        <v>0.18599999999999994</v>
      </c>
      <c r="H750" s="34">
        <f t="shared" si="23"/>
        <v>5.2566327795685536E-3</v>
      </c>
    </row>
    <row r="751" spans="1:8">
      <c r="A751" s="2" t="s">
        <v>753</v>
      </c>
      <c r="B751" s="3">
        <v>40.345999999999997</v>
      </c>
      <c r="C751" s="4">
        <v>40.33</v>
      </c>
      <c r="D751" s="4">
        <v>40.435000000000002</v>
      </c>
      <c r="E751" s="4">
        <v>40.197000000000003</v>
      </c>
      <c r="F751" s="5">
        <v>6.9999999999999999E-4</v>
      </c>
      <c r="G751" s="35">
        <f t="shared" si="22"/>
        <v>0.23799999999999955</v>
      </c>
      <c r="H751" s="34">
        <f t="shared" si="23"/>
        <v>5.4912215166230283E-3</v>
      </c>
    </row>
    <row r="752" spans="1:8">
      <c r="A752" s="2" t="s">
        <v>754</v>
      </c>
      <c r="B752" s="3">
        <v>40.317999999999998</v>
      </c>
      <c r="C752" s="4">
        <v>40.155000000000001</v>
      </c>
      <c r="D752" s="4">
        <v>40.317999999999998</v>
      </c>
      <c r="E752" s="4">
        <v>40.115000000000002</v>
      </c>
      <c r="F752" s="5">
        <v>4.3E-3</v>
      </c>
      <c r="G752" s="35">
        <f t="shared" si="22"/>
        <v>0.20299999999999585</v>
      </c>
      <c r="H752" s="34">
        <f t="shared" si="23"/>
        <v>4.5266875590706619E-3</v>
      </c>
    </row>
    <row r="753" spans="1:8">
      <c r="A753" s="2" t="s">
        <v>755</v>
      </c>
      <c r="B753" s="6">
        <v>40.143999999999998</v>
      </c>
      <c r="C753" s="4">
        <v>40.206000000000003</v>
      </c>
      <c r="D753" s="4">
        <v>40.238999999999997</v>
      </c>
      <c r="E753" s="4">
        <v>40.078000000000003</v>
      </c>
      <c r="F753" s="7">
        <v>-3.0999999999999999E-3</v>
      </c>
      <c r="G753" s="35">
        <f t="shared" si="22"/>
        <v>0.16099999999999426</v>
      </c>
      <c r="H753" s="34">
        <f t="shared" si="23"/>
        <v>2.6059763724808117E-3</v>
      </c>
    </row>
    <row r="754" spans="1:8">
      <c r="A754" s="2" t="s">
        <v>756</v>
      </c>
      <c r="B754" s="6">
        <v>40.268000000000001</v>
      </c>
      <c r="C754" s="4">
        <v>40.292000000000002</v>
      </c>
      <c r="D754" s="4">
        <v>40.292000000000002</v>
      </c>
      <c r="E754" s="4">
        <v>40.243000000000002</v>
      </c>
      <c r="F754" s="7">
        <v>-8.0000000000000004E-4</v>
      </c>
      <c r="G754" s="35">
        <f t="shared" si="22"/>
        <v>4.8999999999999488E-2</v>
      </c>
      <c r="H754" s="34">
        <f t="shared" si="23"/>
        <v>4.1883772531226549E-3</v>
      </c>
    </row>
    <row r="755" spans="1:8">
      <c r="A755" s="2" t="s">
        <v>757</v>
      </c>
      <c r="B755" s="3">
        <v>40.301000000000002</v>
      </c>
      <c r="C755" s="4">
        <v>40.110999999999997</v>
      </c>
      <c r="D755" s="4">
        <v>40.319000000000003</v>
      </c>
      <c r="E755" s="4">
        <v>40.031999999999996</v>
      </c>
      <c r="F755" s="5">
        <v>3.8999999999999998E-3</v>
      </c>
      <c r="G755" s="35">
        <f t="shared" si="22"/>
        <v>0.28700000000000614</v>
      </c>
      <c r="H755" s="34">
        <f t="shared" si="23"/>
        <v>6.4181005419175641E-3</v>
      </c>
    </row>
    <row r="756" spans="1:8">
      <c r="A756" s="2" t="s">
        <v>758</v>
      </c>
      <c r="B756" s="3">
        <v>40.143999999999998</v>
      </c>
      <c r="C756" s="4">
        <v>40.042999999999999</v>
      </c>
      <c r="D756" s="4">
        <v>40.201000000000001</v>
      </c>
      <c r="E756" s="4">
        <v>39.973999999999997</v>
      </c>
      <c r="F756" s="5">
        <v>2E-3</v>
      </c>
      <c r="G756" s="35">
        <f t="shared" si="22"/>
        <v>0.22700000000000387</v>
      </c>
      <c r="H756" s="34">
        <f t="shared" si="23"/>
        <v>5.0358994814519772E-3</v>
      </c>
    </row>
    <row r="757" spans="1:8">
      <c r="A757" s="2" t="s">
        <v>759</v>
      </c>
      <c r="B757" s="6">
        <v>40.064999999999998</v>
      </c>
      <c r="C757" s="4">
        <v>40.112000000000002</v>
      </c>
      <c r="D757" s="4">
        <v>40.188000000000002</v>
      </c>
      <c r="E757" s="4">
        <v>40.011000000000003</v>
      </c>
      <c r="F757" s="7">
        <v>-1.4E-3</v>
      </c>
      <c r="G757" s="35">
        <f t="shared" si="22"/>
        <v>0.1769999999999996</v>
      </c>
      <c r="H757" s="34">
        <f t="shared" si="23"/>
        <v>7.3358404671186542E-3</v>
      </c>
    </row>
    <row r="758" spans="1:8">
      <c r="A758" s="2" t="s">
        <v>760</v>
      </c>
      <c r="B758" s="6">
        <v>40.122999999999998</v>
      </c>
      <c r="C758" s="4">
        <v>40.417999999999999</v>
      </c>
      <c r="D758" s="4">
        <v>40.454000000000001</v>
      </c>
      <c r="E758" s="4">
        <v>40.037999999999997</v>
      </c>
      <c r="F758" s="7">
        <v>-7.7999999999999996E-3</v>
      </c>
      <c r="G758" s="35">
        <f t="shared" si="22"/>
        <v>0.41600000000000392</v>
      </c>
      <c r="H758" s="34">
        <f t="shared" si="23"/>
        <v>7.4425401228453321E-3</v>
      </c>
    </row>
    <row r="759" spans="1:8">
      <c r="A759" s="2" t="s">
        <v>761</v>
      </c>
      <c r="B759" s="3">
        <v>40.44</v>
      </c>
      <c r="C759" s="4">
        <v>40.375999999999998</v>
      </c>
      <c r="D759" s="4">
        <v>40.448</v>
      </c>
      <c r="E759" s="4">
        <v>40.262999999999998</v>
      </c>
      <c r="F759" s="5">
        <v>1.4E-3</v>
      </c>
      <c r="G759" s="35">
        <f t="shared" si="22"/>
        <v>0.18500000000000227</v>
      </c>
      <c r="H759" s="34">
        <f t="shared" si="23"/>
        <v>3.9342716012609547E-3</v>
      </c>
    </row>
    <row r="760" spans="1:8">
      <c r="A760" s="2" t="s">
        <v>762</v>
      </c>
      <c r="B760" s="6">
        <v>40.384999999999998</v>
      </c>
      <c r="C760" s="4">
        <v>40.286999999999999</v>
      </c>
      <c r="D760" s="4">
        <v>40.418999999999997</v>
      </c>
      <c r="E760" s="4">
        <v>40.286999999999999</v>
      </c>
      <c r="F760" s="7">
        <v>-8.0000000000000004E-4</v>
      </c>
      <c r="G760" s="35">
        <f t="shared" si="22"/>
        <v>0.1319999999999979</v>
      </c>
      <c r="H760" s="34">
        <f t="shared" si="23"/>
        <v>6.0933234053113993E-3</v>
      </c>
    </row>
    <row r="761" spans="1:8">
      <c r="A761" s="2" t="s">
        <v>763</v>
      </c>
      <c r="B761" s="3">
        <v>40.415999999999997</v>
      </c>
      <c r="C761" s="4">
        <v>40.29</v>
      </c>
      <c r="D761" s="4">
        <v>40.470999999999997</v>
      </c>
      <c r="E761" s="4">
        <v>40.112000000000002</v>
      </c>
      <c r="F761" s="5">
        <v>2.5000000000000001E-3</v>
      </c>
      <c r="G761" s="35">
        <f t="shared" si="22"/>
        <v>0.35899999999999466</v>
      </c>
      <c r="H761" s="34">
        <f t="shared" si="23"/>
        <v>6.7041468693250375E-3</v>
      </c>
    </row>
    <row r="762" spans="1:8">
      <c r="A762" s="2" t="s">
        <v>764</v>
      </c>
      <c r="B762" s="3">
        <v>40.314</v>
      </c>
      <c r="C762" s="4">
        <v>40.198999999999998</v>
      </c>
      <c r="D762" s="4">
        <v>40.368000000000002</v>
      </c>
      <c r="E762" s="4">
        <v>40.188000000000002</v>
      </c>
      <c r="F762" s="5">
        <v>2.3E-3</v>
      </c>
      <c r="G762" s="35">
        <f t="shared" si="22"/>
        <v>0.17999999999999972</v>
      </c>
      <c r="H762" s="34">
        <f t="shared" si="23"/>
        <v>4.7722019237938168E-3</v>
      </c>
    </row>
    <row r="763" spans="1:8">
      <c r="A763" s="2" t="s">
        <v>765</v>
      </c>
      <c r="B763" s="6">
        <v>40.22</v>
      </c>
      <c r="C763" s="4">
        <v>40.232999999999997</v>
      </c>
      <c r="D763" s="4">
        <v>40.296999999999997</v>
      </c>
      <c r="E763" s="4">
        <v>40.093000000000004</v>
      </c>
      <c r="F763" s="7">
        <v>-2.9999999999999997E-4</v>
      </c>
      <c r="G763" s="35">
        <f t="shared" si="22"/>
        <v>0.20399999999999352</v>
      </c>
      <c r="H763" s="34">
        <f t="shared" si="23"/>
        <v>5.4986066878980029E-3</v>
      </c>
    </row>
    <row r="764" spans="1:8">
      <c r="A764" s="2" t="s">
        <v>766</v>
      </c>
      <c r="B764" s="3">
        <v>40.232999999999997</v>
      </c>
      <c r="C764" s="4">
        <v>40.192</v>
      </c>
      <c r="D764" s="4">
        <v>40.274999999999999</v>
      </c>
      <c r="E764" s="4">
        <v>40.036999999999999</v>
      </c>
      <c r="F764" s="5">
        <v>5.9999999999999995E-4</v>
      </c>
      <c r="G764" s="35">
        <f t="shared" si="22"/>
        <v>0.23799999999999955</v>
      </c>
      <c r="H764" s="34">
        <f t="shared" si="23"/>
        <v>7.1653268088080844E-3</v>
      </c>
    </row>
    <row r="765" spans="1:8">
      <c r="A765" s="2" t="s">
        <v>767</v>
      </c>
      <c r="B765" s="3">
        <v>40.209000000000003</v>
      </c>
      <c r="C765" s="4">
        <v>40.054000000000002</v>
      </c>
      <c r="D765" s="4">
        <v>40.253</v>
      </c>
      <c r="E765" s="4">
        <v>39.917000000000002</v>
      </c>
      <c r="F765" s="5">
        <v>4.1999999999999997E-3</v>
      </c>
      <c r="G765" s="35">
        <f t="shared" si="22"/>
        <v>0.33599999999999852</v>
      </c>
      <c r="H765" s="34">
        <f t="shared" si="23"/>
        <v>6.0595481522118244E-3</v>
      </c>
    </row>
    <row r="766" spans="1:8">
      <c r="A766" s="2" t="s">
        <v>768</v>
      </c>
      <c r="B766" s="6">
        <v>40.042000000000002</v>
      </c>
      <c r="C766" s="4">
        <v>40.101999999999997</v>
      </c>
      <c r="D766" s="4">
        <v>40.115000000000002</v>
      </c>
      <c r="E766" s="4">
        <v>39.965000000000003</v>
      </c>
      <c r="F766" s="7">
        <v>-1.1999999999999999E-3</v>
      </c>
      <c r="G766" s="35">
        <f t="shared" si="22"/>
        <v>0.14999999999999858</v>
      </c>
      <c r="H766" s="34">
        <f t="shared" si="23"/>
        <v>6.3248418789530296E-3</v>
      </c>
    </row>
    <row r="767" spans="1:8">
      <c r="A767" s="2" t="s">
        <v>769</v>
      </c>
      <c r="B767" s="3">
        <v>40.091000000000001</v>
      </c>
      <c r="C767" s="4">
        <v>40.000999999999998</v>
      </c>
      <c r="D767" s="4">
        <v>40.274999999999999</v>
      </c>
      <c r="E767" s="4">
        <v>39.918999999999997</v>
      </c>
      <c r="F767" s="5">
        <v>1.8E-3</v>
      </c>
      <c r="G767" s="35">
        <f t="shared" si="22"/>
        <v>0.35600000000000165</v>
      </c>
      <c r="H767" s="34">
        <f t="shared" si="23"/>
        <v>1.0272443054935276E-2</v>
      </c>
    </row>
    <row r="768" spans="1:8">
      <c r="A768" s="2" t="s">
        <v>770</v>
      </c>
      <c r="B768" s="6">
        <v>40.018000000000001</v>
      </c>
      <c r="C768" s="4">
        <v>40.302</v>
      </c>
      <c r="D768" s="4">
        <v>40.362000000000002</v>
      </c>
      <c r="E768" s="4">
        <v>39.89</v>
      </c>
      <c r="F768" s="7">
        <v>-7.4000000000000003E-3</v>
      </c>
      <c r="G768" s="35">
        <f t="shared" si="22"/>
        <v>0.47200000000000131</v>
      </c>
      <c r="H768" s="34">
        <f t="shared" si="23"/>
        <v>9.1083055817883212E-3</v>
      </c>
    </row>
    <row r="769" spans="1:8">
      <c r="A769" s="2" t="s">
        <v>771</v>
      </c>
      <c r="B769" s="3">
        <v>40.314999999999998</v>
      </c>
      <c r="C769" s="4">
        <v>40.238</v>
      </c>
      <c r="D769" s="4">
        <v>40.351999999999997</v>
      </c>
      <c r="E769" s="4">
        <v>40.091000000000001</v>
      </c>
      <c r="F769" s="5">
        <v>1.6000000000000001E-3</v>
      </c>
      <c r="G769" s="35">
        <f t="shared" si="22"/>
        <v>0.26099999999999568</v>
      </c>
      <c r="H769" s="34">
        <f t="shared" si="23"/>
        <v>9.776397515527939E-3</v>
      </c>
    </row>
    <row r="770" spans="1:8">
      <c r="A770" s="2" t="s">
        <v>772</v>
      </c>
      <c r="B770" s="6">
        <v>40.25</v>
      </c>
      <c r="C770" s="4">
        <v>40.25</v>
      </c>
      <c r="D770" s="4">
        <v>40.515000000000001</v>
      </c>
      <c r="E770" s="4">
        <v>39.988999999999997</v>
      </c>
      <c r="F770" s="7">
        <v>-5.0000000000000001E-4</v>
      </c>
      <c r="G770" s="35">
        <f t="shared" si="22"/>
        <v>0.52600000000000335</v>
      </c>
      <c r="H770" s="34">
        <f t="shared" si="23"/>
        <v>1.161173343930854E-2</v>
      </c>
    </row>
    <row r="771" spans="1:8">
      <c r="A771" s="2" t="s">
        <v>773</v>
      </c>
      <c r="B771" s="6">
        <v>40.271000000000001</v>
      </c>
      <c r="C771" s="4">
        <v>40.261000000000003</v>
      </c>
      <c r="D771" s="4">
        <v>40.515000000000001</v>
      </c>
      <c r="E771" s="4">
        <v>40.106000000000002</v>
      </c>
      <c r="F771" s="7">
        <v>-4.0000000000000002E-4</v>
      </c>
      <c r="G771" s="35">
        <f t="shared" ref="G771:G834" si="24">D771-E771</f>
        <v>0.40899999999999892</v>
      </c>
      <c r="H771" s="34">
        <f t="shared" ref="H771:H834" si="25">(SUM(G771:G772)/2)/C772</f>
        <v>6.9254827979943383E-3</v>
      </c>
    </row>
    <row r="772" spans="1:8">
      <c r="A772" s="2" t="s">
        <v>774</v>
      </c>
      <c r="B772" s="3">
        <v>40.286000000000001</v>
      </c>
      <c r="C772" s="4">
        <v>40.286000000000001</v>
      </c>
      <c r="D772" s="4">
        <v>40.411999999999999</v>
      </c>
      <c r="E772" s="4">
        <v>40.262999999999998</v>
      </c>
      <c r="F772" s="5">
        <v>1E-4</v>
      </c>
      <c r="G772" s="35">
        <f t="shared" si="24"/>
        <v>0.14900000000000091</v>
      </c>
      <c r="H772" s="34">
        <f t="shared" si="25"/>
        <v>6.4223135177944547E-3</v>
      </c>
    </row>
    <row r="773" spans="1:8">
      <c r="A773" s="2" t="s">
        <v>775</v>
      </c>
      <c r="B773" s="6">
        <v>40.280999999999999</v>
      </c>
      <c r="C773" s="4">
        <v>40.405999999999999</v>
      </c>
      <c r="D773" s="4">
        <v>40.56</v>
      </c>
      <c r="E773" s="4">
        <v>40.19</v>
      </c>
      <c r="F773" s="7">
        <v>-5.5999999999999999E-3</v>
      </c>
      <c r="G773" s="35">
        <f t="shared" si="24"/>
        <v>0.37000000000000455</v>
      </c>
      <c r="H773" s="34">
        <f t="shared" si="25"/>
        <v>1.2216104611149432E-2</v>
      </c>
    </row>
    <row r="774" spans="1:8">
      <c r="A774" s="2" t="s">
        <v>776</v>
      </c>
      <c r="B774" s="6">
        <v>40.506999999999998</v>
      </c>
      <c r="C774" s="4">
        <v>40.683999999999997</v>
      </c>
      <c r="D774" s="4">
        <v>41.012</v>
      </c>
      <c r="E774" s="4">
        <v>40.387999999999998</v>
      </c>
      <c r="F774" s="7">
        <v>-5.3E-3</v>
      </c>
      <c r="G774" s="35">
        <f t="shared" si="24"/>
        <v>0.62400000000000233</v>
      </c>
      <c r="H774" s="34">
        <f t="shared" si="25"/>
        <v>1.4500483762931319E-2</v>
      </c>
    </row>
    <row r="775" spans="1:8">
      <c r="A775" s="2" t="s">
        <v>777</v>
      </c>
      <c r="B775" s="3">
        <v>40.722999999999999</v>
      </c>
      <c r="C775" s="4">
        <v>40.308999999999997</v>
      </c>
      <c r="D775" s="4">
        <v>40.811999999999998</v>
      </c>
      <c r="E775" s="4">
        <v>40.267000000000003</v>
      </c>
      <c r="F775" s="5">
        <v>9.9000000000000008E-3</v>
      </c>
      <c r="G775" s="35">
        <f t="shared" si="24"/>
        <v>0.5449999999999946</v>
      </c>
      <c r="H775" s="34">
        <f t="shared" si="25"/>
        <v>1.210219632451808E-2</v>
      </c>
    </row>
    <row r="776" spans="1:8">
      <c r="A776" s="2" t="s">
        <v>778</v>
      </c>
      <c r="B776" s="3">
        <v>40.325000000000003</v>
      </c>
      <c r="C776" s="4">
        <v>40.158000000000001</v>
      </c>
      <c r="D776" s="4">
        <v>40.54</v>
      </c>
      <c r="E776" s="4">
        <v>40.113</v>
      </c>
      <c r="F776" s="5">
        <v>3.5999999999999999E-3</v>
      </c>
      <c r="G776" s="35">
        <f t="shared" si="24"/>
        <v>0.4269999999999996</v>
      </c>
      <c r="H776" s="34">
        <f t="shared" si="25"/>
        <v>8.9830084957520494E-3</v>
      </c>
    </row>
    <row r="777" spans="1:8">
      <c r="A777" s="2" t="s">
        <v>779</v>
      </c>
      <c r="B777" s="3">
        <v>40.18</v>
      </c>
      <c r="C777" s="4">
        <v>40.020000000000003</v>
      </c>
      <c r="D777" s="4">
        <v>40.238999999999997</v>
      </c>
      <c r="E777" s="4">
        <v>39.947000000000003</v>
      </c>
      <c r="F777" s="5">
        <v>3.5999999999999999E-3</v>
      </c>
      <c r="G777" s="35">
        <f t="shared" si="24"/>
        <v>0.29199999999999449</v>
      </c>
      <c r="H777" s="34">
        <f t="shared" si="25"/>
        <v>5.334166146158557E-3</v>
      </c>
    </row>
    <row r="778" spans="1:8">
      <c r="A778" s="2" t="s">
        <v>780</v>
      </c>
      <c r="B778" s="6">
        <v>40.036999999999999</v>
      </c>
      <c r="C778" s="4">
        <v>40.024999999999999</v>
      </c>
      <c r="D778" s="4">
        <v>40.052</v>
      </c>
      <c r="E778" s="4">
        <v>39.917000000000002</v>
      </c>
      <c r="F778" s="7">
        <v>-2.0000000000000001E-4</v>
      </c>
      <c r="G778" s="35">
        <f t="shared" si="24"/>
        <v>0.13499999999999801</v>
      </c>
      <c r="H778" s="34">
        <f t="shared" si="25"/>
        <v>8.3798190157431743E-3</v>
      </c>
    </row>
    <row r="779" spans="1:8">
      <c r="A779" s="2" t="s">
        <v>781</v>
      </c>
      <c r="B779" s="6">
        <v>40.046999999999997</v>
      </c>
      <c r="C779" s="4">
        <v>40.335000000000001</v>
      </c>
      <c r="D779" s="4">
        <v>40.451000000000001</v>
      </c>
      <c r="E779" s="4">
        <v>39.909999999999997</v>
      </c>
      <c r="F779" s="7">
        <v>-7.6E-3</v>
      </c>
      <c r="G779" s="35">
        <f t="shared" si="24"/>
        <v>0.54100000000000392</v>
      </c>
      <c r="H779" s="34">
        <f t="shared" si="25"/>
        <v>1.2931140750967672E-2</v>
      </c>
    </row>
    <row r="780" spans="1:8">
      <c r="A780" s="2" t="s">
        <v>782</v>
      </c>
      <c r="B780" s="6">
        <v>40.353000000000002</v>
      </c>
      <c r="C780" s="4">
        <v>40.561</v>
      </c>
      <c r="D780" s="4">
        <v>40.661999999999999</v>
      </c>
      <c r="E780" s="4">
        <v>40.154000000000003</v>
      </c>
      <c r="F780" s="7">
        <v>-5.5999999999999999E-3</v>
      </c>
      <c r="G780" s="35">
        <f t="shared" si="24"/>
        <v>0.50799999999999557</v>
      </c>
      <c r="H780" s="34">
        <f t="shared" si="25"/>
        <v>1.0117710929595453E-2</v>
      </c>
    </row>
    <row r="781" spans="1:8">
      <c r="A781" s="2" t="s">
        <v>783</v>
      </c>
      <c r="B781" s="3">
        <v>40.579000000000001</v>
      </c>
      <c r="C781" s="4">
        <v>40.523000000000003</v>
      </c>
      <c r="D781" s="4">
        <v>40.628</v>
      </c>
      <c r="E781" s="4">
        <v>40.316000000000003</v>
      </c>
      <c r="F781" s="5">
        <v>1E-3</v>
      </c>
      <c r="G781" s="35">
        <f t="shared" si="24"/>
        <v>0.31199999999999761</v>
      </c>
      <c r="H781" s="34">
        <f t="shared" si="25"/>
        <v>7.573882481065229E-3</v>
      </c>
    </row>
    <row r="782" spans="1:8">
      <c r="A782" s="2" t="s">
        <v>784</v>
      </c>
      <c r="B782" s="3">
        <v>40.536999999999999</v>
      </c>
      <c r="C782" s="4">
        <v>40.402000000000001</v>
      </c>
      <c r="D782" s="4">
        <v>40.689</v>
      </c>
      <c r="E782" s="4">
        <v>40.389000000000003</v>
      </c>
      <c r="F782" s="5">
        <v>3.0999999999999999E-3</v>
      </c>
      <c r="G782" s="35">
        <f t="shared" si="24"/>
        <v>0.29999999999999716</v>
      </c>
      <c r="H782" s="34">
        <f t="shared" si="25"/>
        <v>6.6707768187422543E-3</v>
      </c>
    </row>
    <row r="783" spans="1:8">
      <c r="A783" s="2" t="s">
        <v>785</v>
      </c>
      <c r="B783" s="6">
        <v>40.412999999999997</v>
      </c>
      <c r="C783" s="4">
        <v>40.549999999999997</v>
      </c>
      <c r="D783" s="4">
        <v>40.627000000000002</v>
      </c>
      <c r="E783" s="4">
        <v>40.386000000000003</v>
      </c>
      <c r="F783" s="7">
        <v>-4.3E-3</v>
      </c>
      <c r="G783" s="35">
        <f t="shared" si="24"/>
        <v>0.24099999999999966</v>
      </c>
      <c r="H783" s="34">
        <f t="shared" si="25"/>
        <v>4.0597235932872729E-3</v>
      </c>
    </row>
    <row r="784" spans="1:8">
      <c r="A784" s="2" t="s">
        <v>786</v>
      </c>
      <c r="B784" s="6">
        <v>40.585000000000001</v>
      </c>
      <c r="C784" s="4">
        <v>40.520000000000003</v>
      </c>
      <c r="D784" s="4">
        <v>40.597000000000001</v>
      </c>
      <c r="E784" s="4">
        <v>40.509</v>
      </c>
      <c r="F784" s="7">
        <v>-2.0000000000000001E-4</v>
      </c>
      <c r="G784" s="35">
        <f t="shared" si="24"/>
        <v>8.8000000000000966E-2</v>
      </c>
      <c r="H784" s="34">
        <f t="shared" si="25"/>
        <v>4.9449732302201182E-3</v>
      </c>
    </row>
    <row r="785" spans="1:8">
      <c r="A785" s="2" t="s">
        <v>787</v>
      </c>
      <c r="B785" s="3">
        <v>40.593000000000004</v>
      </c>
      <c r="C785" s="4">
        <v>40.344000000000001</v>
      </c>
      <c r="D785" s="4">
        <v>40.639000000000003</v>
      </c>
      <c r="E785" s="4">
        <v>40.328000000000003</v>
      </c>
      <c r="F785" s="5">
        <v>5.5999999999999999E-3</v>
      </c>
      <c r="G785" s="35">
        <f t="shared" si="24"/>
        <v>0.31099999999999994</v>
      </c>
      <c r="H785" s="34">
        <f t="shared" si="25"/>
        <v>9.2556172869855957E-3</v>
      </c>
    </row>
    <row r="786" spans="1:8">
      <c r="A786" s="2" t="s">
        <v>788</v>
      </c>
      <c r="B786" s="6">
        <v>40.366999999999997</v>
      </c>
      <c r="C786" s="4">
        <v>40.677999999999997</v>
      </c>
      <c r="D786" s="4">
        <v>40.738999999999997</v>
      </c>
      <c r="E786" s="4">
        <v>40.296999999999997</v>
      </c>
      <c r="F786" s="7">
        <v>-7.6E-3</v>
      </c>
      <c r="G786" s="35">
        <f t="shared" si="24"/>
        <v>0.44200000000000017</v>
      </c>
      <c r="H786" s="34">
        <f t="shared" si="25"/>
        <v>9.2825443786982258E-3</v>
      </c>
    </row>
    <row r="787" spans="1:8">
      <c r="A787" s="2" t="s">
        <v>789</v>
      </c>
      <c r="B787" s="3">
        <v>40.677999999999997</v>
      </c>
      <c r="C787" s="4">
        <v>40.56</v>
      </c>
      <c r="D787" s="4">
        <v>40.795000000000002</v>
      </c>
      <c r="E787" s="4">
        <v>40.484000000000002</v>
      </c>
      <c r="F787" s="5">
        <v>2.3999999999999998E-3</v>
      </c>
      <c r="G787" s="35">
        <f t="shared" si="24"/>
        <v>0.31099999999999994</v>
      </c>
      <c r="H787" s="34">
        <f t="shared" si="25"/>
        <v>8.0819760862077886E-3</v>
      </c>
    </row>
    <row r="788" spans="1:8">
      <c r="A788" s="2" t="s">
        <v>790</v>
      </c>
      <c r="B788" s="6">
        <v>40.581000000000003</v>
      </c>
      <c r="C788" s="4">
        <v>40.646000000000001</v>
      </c>
      <c r="D788" s="4">
        <v>40.737000000000002</v>
      </c>
      <c r="E788" s="4">
        <v>40.390999999999998</v>
      </c>
      <c r="F788" s="7">
        <v>-2.2000000000000001E-3</v>
      </c>
      <c r="G788" s="35">
        <f t="shared" si="24"/>
        <v>0.34600000000000364</v>
      </c>
      <c r="H788" s="34">
        <f t="shared" si="25"/>
        <v>8.3201853860566544E-3</v>
      </c>
    </row>
    <row r="789" spans="1:8">
      <c r="A789" s="2" t="s">
        <v>791</v>
      </c>
      <c r="B789" s="3">
        <v>40.671999999999997</v>
      </c>
      <c r="C789" s="4">
        <v>40.564</v>
      </c>
      <c r="D789" s="4">
        <v>40.822000000000003</v>
      </c>
      <c r="E789" s="4">
        <v>40.493000000000002</v>
      </c>
      <c r="F789" s="5">
        <v>1.2999999999999999E-3</v>
      </c>
      <c r="G789" s="35">
        <f t="shared" si="24"/>
        <v>0.32900000000000063</v>
      </c>
      <c r="H789" s="34">
        <f t="shared" si="25"/>
        <v>5.8848152069534577E-3</v>
      </c>
    </row>
    <row r="790" spans="1:8">
      <c r="A790" s="2" t="s">
        <v>792</v>
      </c>
      <c r="B790" s="3">
        <v>40.618000000000002</v>
      </c>
      <c r="C790" s="4">
        <v>40.613</v>
      </c>
      <c r="D790" s="4">
        <v>40.698</v>
      </c>
      <c r="E790" s="4">
        <v>40.548999999999999</v>
      </c>
      <c r="F790" s="5">
        <v>1.1999999999999999E-3</v>
      </c>
      <c r="G790" s="35">
        <f t="shared" si="24"/>
        <v>0.14900000000000091</v>
      </c>
      <c r="H790" s="34">
        <f t="shared" si="25"/>
        <v>6.2911628821390011E-3</v>
      </c>
    </row>
    <row r="791" spans="1:8">
      <c r="A791" s="2" t="s">
        <v>793</v>
      </c>
      <c r="B791" s="6">
        <v>40.570999999999998</v>
      </c>
      <c r="C791" s="4">
        <v>40.692</v>
      </c>
      <c r="D791" s="4">
        <v>40.872</v>
      </c>
      <c r="E791" s="4">
        <v>40.509</v>
      </c>
      <c r="F791" s="7">
        <v>-3.7000000000000002E-3</v>
      </c>
      <c r="G791" s="35">
        <f t="shared" si="24"/>
        <v>0.36299999999999955</v>
      </c>
      <c r="H791" s="34">
        <f t="shared" si="25"/>
        <v>1.0124166646013535E-2</v>
      </c>
    </row>
    <row r="792" spans="1:8">
      <c r="A792" s="2" t="s">
        <v>794</v>
      </c>
      <c r="B792" s="3">
        <v>40.72</v>
      </c>
      <c r="C792" s="4">
        <v>40.348999999999997</v>
      </c>
      <c r="D792" s="4">
        <v>40.777000000000001</v>
      </c>
      <c r="E792" s="4">
        <v>40.323</v>
      </c>
      <c r="F792" s="5">
        <v>8.8000000000000005E-3</v>
      </c>
      <c r="G792" s="35">
        <f t="shared" si="24"/>
        <v>0.45400000000000063</v>
      </c>
      <c r="H792" s="34">
        <f t="shared" si="25"/>
        <v>9.6701929060361048E-3</v>
      </c>
    </row>
    <row r="793" spans="1:8">
      <c r="A793" s="2" t="s">
        <v>795</v>
      </c>
      <c r="B793" s="3">
        <v>40.363</v>
      </c>
      <c r="C793" s="4">
        <v>40.174999999999997</v>
      </c>
      <c r="D793" s="4">
        <v>40.451999999999998</v>
      </c>
      <c r="E793" s="4">
        <v>40.128999999999998</v>
      </c>
      <c r="F793" s="5">
        <v>4.1000000000000003E-3</v>
      </c>
      <c r="G793" s="35">
        <f t="shared" si="24"/>
        <v>0.3230000000000004</v>
      </c>
      <c r="H793" s="34">
        <f t="shared" si="25"/>
        <v>1.1016311166875785E-2</v>
      </c>
    </row>
    <row r="794" spans="1:8">
      <c r="A794" s="2" t="s">
        <v>796</v>
      </c>
      <c r="B794" s="3">
        <v>40.197000000000003</v>
      </c>
      <c r="C794" s="4">
        <v>39.85</v>
      </c>
      <c r="D794" s="4">
        <v>40.296999999999997</v>
      </c>
      <c r="E794" s="4">
        <v>39.741999999999997</v>
      </c>
      <c r="F794" s="5">
        <v>8.0999999999999996E-3</v>
      </c>
      <c r="G794" s="35">
        <f t="shared" si="24"/>
        <v>0.55499999999999972</v>
      </c>
      <c r="H794" s="34">
        <f t="shared" si="25"/>
        <v>1.0028905366344123E-2</v>
      </c>
    </row>
    <row r="795" spans="1:8">
      <c r="A795" s="2" t="s">
        <v>797</v>
      </c>
      <c r="B795" s="3">
        <v>39.872999999999998</v>
      </c>
      <c r="C795" s="4">
        <v>39.784999999999997</v>
      </c>
      <c r="D795" s="4">
        <v>39.972999999999999</v>
      </c>
      <c r="E795" s="4">
        <v>39.729999999999997</v>
      </c>
      <c r="F795" s="5">
        <v>2.5000000000000001E-3</v>
      </c>
      <c r="G795" s="35">
        <f t="shared" si="24"/>
        <v>0.2430000000000021</v>
      </c>
      <c r="H795" s="34">
        <f t="shared" si="25"/>
        <v>3.9691511543196228E-3</v>
      </c>
    </row>
    <row r="796" spans="1:8">
      <c r="A796" s="2" t="s">
        <v>798</v>
      </c>
      <c r="B796" s="6">
        <v>39.773000000000003</v>
      </c>
      <c r="C796" s="4">
        <v>39.807000000000002</v>
      </c>
      <c r="D796" s="4">
        <v>39.844000000000001</v>
      </c>
      <c r="E796" s="4">
        <v>39.771000000000001</v>
      </c>
      <c r="F796" s="7">
        <v>-8.9999999999999998E-4</v>
      </c>
      <c r="G796" s="35">
        <f t="shared" si="24"/>
        <v>7.3000000000000398E-2</v>
      </c>
      <c r="H796" s="34">
        <f t="shared" si="25"/>
        <v>3.8946680737725796E-3</v>
      </c>
    </row>
    <row r="797" spans="1:8">
      <c r="A797" s="2" t="s">
        <v>799</v>
      </c>
      <c r="B797" s="6">
        <v>39.808999999999997</v>
      </c>
      <c r="C797" s="4">
        <v>39.798000000000002</v>
      </c>
      <c r="D797" s="4">
        <v>39.991</v>
      </c>
      <c r="E797" s="4">
        <v>39.753999999999998</v>
      </c>
      <c r="F797" s="7">
        <v>0</v>
      </c>
      <c r="G797" s="35">
        <f t="shared" si="24"/>
        <v>0.23700000000000188</v>
      </c>
      <c r="H797" s="34">
        <f t="shared" si="25"/>
        <v>5.8539771870760402E-3</v>
      </c>
    </row>
    <row r="798" spans="1:8">
      <c r="A798" s="2" t="s">
        <v>800</v>
      </c>
      <c r="B798" s="6">
        <v>39.808999999999997</v>
      </c>
      <c r="C798" s="4">
        <v>39.802</v>
      </c>
      <c r="D798" s="4">
        <v>39.915999999999997</v>
      </c>
      <c r="E798" s="4">
        <v>39.686999999999998</v>
      </c>
      <c r="F798" s="7">
        <v>-1E-4</v>
      </c>
      <c r="G798" s="35">
        <f t="shared" si="24"/>
        <v>0.2289999999999992</v>
      </c>
      <c r="H798" s="34">
        <f t="shared" si="25"/>
        <v>6.3011415294474491E-3</v>
      </c>
    </row>
    <row r="799" spans="1:8">
      <c r="A799" s="2" t="s">
        <v>801</v>
      </c>
      <c r="B799" s="3">
        <v>39.814</v>
      </c>
      <c r="C799" s="4">
        <v>39.595999999999997</v>
      </c>
      <c r="D799" s="4">
        <v>39.832000000000001</v>
      </c>
      <c r="E799" s="4">
        <v>39.561999999999998</v>
      </c>
      <c r="F799" s="5">
        <v>5.0000000000000001E-3</v>
      </c>
      <c r="G799" s="35">
        <f t="shared" si="24"/>
        <v>0.27000000000000313</v>
      </c>
      <c r="H799" s="34">
        <f t="shared" si="25"/>
        <v>6.0044496131870535E-3</v>
      </c>
    </row>
    <row r="800" spans="1:8">
      <c r="A800" s="2" t="s">
        <v>802</v>
      </c>
      <c r="B800" s="3">
        <v>39.616</v>
      </c>
      <c r="C800" s="4">
        <v>39.554000000000002</v>
      </c>
      <c r="D800" s="4">
        <v>39.652000000000001</v>
      </c>
      <c r="E800" s="4">
        <v>39.447000000000003</v>
      </c>
      <c r="F800" s="5">
        <v>8.9999999999999998E-4</v>
      </c>
      <c r="G800" s="35">
        <f t="shared" si="24"/>
        <v>0.20499999999999829</v>
      </c>
      <c r="H800" s="34">
        <f t="shared" si="25"/>
        <v>5.3885853066180283E-3</v>
      </c>
    </row>
    <row r="801" spans="1:8">
      <c r="A801" s="2" t="s">
        <v>803</v>
      </c>
      <c r="B801" s="3">
        <v>39.58</v>
      </c>
      <c r="C801" s="4">
        <v>39.527999999999999</v>
      </c>
      <c r="D801" s="4">
        <v>39.634999999999998</v>
      </c>
      <c r="E801" s="4">
        <v>39.414000000000001</v>
      </c>
      <c r="F801" s="5">
        <v>2.3E-3</v>
      </c>
      <c r="G801" s="35">
        <f t="shared" si="24"/>
        <v>0.22099999999999653</v>
      </c>
      <c r="H801" s="34">
        <f t="shared" si="25"/>
        <v>4.2877741519313783E-3</v>
      </c>
    </row>
    <row r="802" spans="1:8">
      <c r="A802" s="2" t="s">
        <v>804</v>
      </c>
      <c r="B802" s="6">
        <v>39.488999999999997</v>
      </c>
      <c r="C802" s="4">
        <v>39.530999999999999</v>
      </c>
      <c r="D802" s="4">
        <v>39.585000000000001</v>
      </c>
      <c r="E802" s="4">
        <v>39.466999999999999</v>
      </c>
      <c r="F802" s="7">
        <v>-6.9999999999999999E-4</v>
      </c>
      <c r="G802" s="35">
        <f t="shared" si="24"/>
        <v>0.1180000000000021</v>
      </c>
      <c r="H802" s="34">
        <f t="shared" si="25"/>
        <v>4.947850419740561E-3</v>
      </c>
    </row>
    <row r="803" spans="1:8">
      <c r="A803" s="2" t="s">
        <v>805</v>
      </c>
      <c r="B803" s="3">
        <v>39.518000000000001</v>
      </c>
      <c r="C803" s="4">
        <v>39.31</v>
      </c>
      <c r="D803" s="4">
        <v>39.542999999999999</v>
      </c>
      <c r="E803" s="4">
        <v>39.271999999999998</v>
      </c>
      <c r="F803" s="5">
        <v>3.8999999999999998E-3</v>
      </c>
      <c r="G803" s="35">
        <f t="shared" si="24"/>
        <v>0.2710000000000008</v>
      </c>
      <c r="H803" s="34">
        <f t="shared" si="25"/>
        <v>9.1982216771424059E-3</v>
      </c>
    </row>
    <row r="804" spans="1:8">
      <c r="A804" s="2" t="s">
        <v>806</v>
      </c>
      <c r="B804" s="3">
        <v>39.366</v>
      </c>
      <c r="C804" s="4">
        <v>39.137999999999998</v>
      </c>
      <c r="D804" s="4">
        <v>39.51</v>
      </c>
      <c r="E804" s="4">
        <v>39.061</v>
      </c>
      <c r="F804" s="5">
        <v>5.1999999999999998E-3</v>
      </c>
      <c r="G804" s="35">
        <f t="shared" si="24"/>
        <v>0.44899999999999807</v>
      </c>
      <c r="H804" s="34">
        <f t="shared" si="25"/>
        <v>8.8750605697380577E-3</v>
      </c>
    </row>
    <row r="805" spans="1:8">
      <c r="A805" s="2" t="s">
        <v>807</v>
      </c>
      <c r="B805" s="6">
        <v>39.161000000000001</v>
      </c>
      <c r="C805" s="4">
        <v>39.210999999999999</v>
      </c>
      <c r="D805" s="4">
        <v>39.35</v>
      </c>
      <c r="E805" s="4">
        <v>39.103000000000002</v>
      </c>
      <c r="F805" s="7">
        <v>-1.8E-3</v>
      </c>
      <c r="G805" s="35">
        <f t="shared" si="24"/>
        <v>0.24699999999999989</v>
      </c>
      <c r="H805" s="34">
        <f t="shared" si="25"/>
        <v>5.9943492758418376E-3</v>
      </c>
    </row>
    <row r="806" spans="1:8">
      <c r="A806" s="2" t="s">
        <v>808</v>
      </c>
      <c r="B806" s="6">
        <v>39.232999999999997</v>
      </c>
      <c r="C806" s="4">
        <v>39.286999999999999</v>
      </c>
      <c r="D806" s="4">
        <v>39.366</v>
      </c>
      <c r="E806" s="4">
        <v>39.142000000000003</v>
      </c>
      <c r="F806" s="7">
        <v>-1.9E-3</v>
      </c>
      <c r="G806" s="35">
        <f t="shared" si="24"/>
        <v>0.22399999999999665</v>
      </c>
      <c r="H806" s="34">
        <f t="shared" si="25"/>
        <v>7.199488491048533E-3</v>
      </c>
    </row>
    <row r="807" spans="1:8">
      <c r="A807" s="2" t="s">
        <v>809</v>
      </c>
      <c r="B807" s="3">
        <v>39.308999999999997</v>
      </c>
      <c r="C807" s="4">
        <v>39.1</v>
      </c>
      <c r="D807" s="4">
        <v>39.353000000000002</v>
      </c>
      <c r="E807" s="4">
        <v>39.014000000000003</v>
      </c>
      <c r="F807" s="5">
        <v>6.3E-3</v>
      </c>
      <c r="G807" s="35">
        <f t="shared" si="24"/>
        <v>0.33899999999999864</v>
      </c>
      <c r="H807" s="34">
        <f t="shared" si="25"/>
        <v>6.0211699734097415E-3</v>
      </c>
    </row>
    <row r="808" spans="1:8">
      <c r="A808" s="2" t="s">
        <v>810</v>
      </c>
      <c r="B808" s="6">
        <v>39.063000000000002</v>
      </c>
      <c r="C808" s="4">
        <v>39.112000000000002</v>
      </c>
      <c r="D808" s="4">
        <v>39.194000000000003</v>
      </c>
      <c r="E808" s="4">
        <v>39.061999999999998</v>
      </c>
      <c r="F808" s="7">
        <v>-1.6000000000000001E-3</v>
      </c>
      <c r="G808" s="35">
        <f t="shared" si="24"/>
        <v>0.132000000000005</v>
      </c>
      <c r="H808" s="34">
        <f t="shared" si="25"/>
        <v>6.2296510882663535E-3</v>
      </c>
    </row>
    <row r="809" spans="1:8">
      <c r="A809" s="2" t="s">
        <v>811</v>
      </c>
      <c r="B809" s="3">
        <v>39.127000000000002</v>
      </c>
      <c r="C809" s="4">
        <v>39.006999999999998</v>
      </c>
      <c r="D809" s="4">
        <v>39.267000000000003</v>
      </c>
      <c r="E809" s="4">
        <v>38.912999999999997</v>
      </c>
      <c r="F809" s="5">
        <v>2.7000000000000001E-3</v>
      </c>
      <c r="G809" s="35">
        <f t="shared" si="24"/>
        <v>0.35400000000000631</v>
      </c>
      <c r="H809" s="34">
        <f t="shared" si="25"/>
        <v>7.9411915636065956E-3</v>
      </c>
    </row>
    <row r="810" spans="1:8">
      <c r="A810" s="2" t="s">
        <v>812</v>
      </c>
      <c r="B810" s="3">
        <v>39.021999999999998</v>
      </c>
      <c r="C810" s="4">
        <v>38.973999999999997</v>
      </c>
      <c r="D810" s="4">
        <v>39.137</v>
      </c>
      <c r="E810" s="4">
        <v>38.872</v>
      </c>
      <c r="F810" s="5">
        <v>8.9999999999999998E-4</v>
      </c>
      <c r="G810" s="35">
        <f t="shared" si="24"/>
        <v>0.26500000000000057</v>
      </c>
      <c r="H810" s="34">
        <f t="shared" si="25"/>
        <v>8.6076791241398946E-3</v>
      </c>
    </row>
    <row r="811" spans="1:8">
      <c r="A811" s="2" t="s">
        <v>813</v>
      </c>
      <c r="B811" s="6">
        <v>38.985999999999997</v>
      </c>
      <c r="C811" s="4">
        <v>39.093000000000004</v>
      </c>
      <c r="D811" s="4">
        <v>39.328000000000003</v>
      </c>
      <c r="E811" s="4">
        <v>38.92</v>
      </c>
      <c r="F811" s="7">
        <v>-3.0999999999999999E-3</v>
      </c>
      <c r="G811" s="35">
        <f t="shared" si="24"/>
        <v>0.40800000000000125</v>
      </c>
      <c r="H811" s="34">
        <f t="shared" si="25"/>
        <v>8.980197513176141E-3</v>
      </c>
    </row>
    <row r="812" spans="1:8">
      <c r="A812" s="2" t="s">
        <v>814</v>
      </c>
      <c r="B812" s="6">
        <v>39.106000000000002</v>
      </c>
      <c r="C812" s="4">
        <v>39.085999999999999</v>
      </c>
      <c r="D812" s="4">
        <v>39.359000000000002</v>
      </c>
      <c r="E812" s="4">
        <v>39.064999999999998</v>
      </c>
      <c r="F812" s="7">
        <v>-1E-4</v>
      </c>
      <c r="G812" s="35">
        <f t="shared" si="24"/>
        <v>0.29400000000000404</v>
      </c>
      <c r="H812" s="34">
        <f t="shared" si="25"/>
        <v>1.2925924991803143E-2</v>
      </c>
    </row>
    <row r="813" spans="1:8">
      <c r="A813" s="2" t="s">
        <v>815</v>
      </c>
      <c r="B813" s="6">
        <v>39.11</v>
      </c>
      <c r="C813" s="4">
        <v>39.649000000000001</v>
      </c>
      <c r="D813" s="4">
        <v>39.798999999999999</v>
      </c>
      <c r="E813" s="4">
        <v>39.067999999999998</v>
      </c>
      <c r="F813" s="7">
        <v>-1.7399999999999999E-2</v>
      </c>
      <c r="G813" s="35">
        <f t="shared" si="24"/>
        <v>0.73100000000000165</v>
      </c>
      <c r="H813" s="34">
        <f t="shared" si="25"/>
        <v>1.365355521936467E-2</v>
      </c>
    </row>
    <row r="814" spans="1:8">
      <c r="A814" s="2" t="s">
        <v>816</v>
      </c>
      <c r="B814" s="3">
        <v>39.801000000000002</v>
      </c>
      <c r="C814" s="4">
        <v>39.659999999999997</v>
      </c>
      <c r="D814" s="4">
        <v>39.823</v>
      </c>
      <c r="E814" s="4">
        <v>39.470999999999997</v>
      </c>
      <c r="F814" s="5">
        <v>4.3E-3</v>
      </c>
      <c r="G814" s="35">
        <f t="shared" si="24"/>
        <v>0.35200000000000387</v>
      </c>
      <c r="H814" s="34">
        <f t="shared" si="25"/>
        <v>9.0253161374664187E-3</v>
      </c>
    </row>
    <row r="815" spans="1:8">
      <c r="A815" s="2" t="s">
        <v>817</v>
      </c>
      <c r="B815" s="6">
        <v>39.631</v>
      </c>
      <c r="C815" s="4">
        <v>39.777000000000001</v>
      </c>
      <c r="D815" s="4">
        <v>39.79</v>
      </c>
      <c r="E815" s="4">
        <v>39.423999999999999</v>
      </c>
      <c r="F815" s="7">
        <v>-4.0000000000000001E-3</v>
      </c>
      <c r="G815" s="35">
        <f t="shared" si="24"/>
        <v>0.36599999999999966</v>
      </c>
      <c r="H815" s="34">
        <f t="shared" si="25"/>
        <v>1.0808353746306747E-2</v>
      </c>
    </row>
    <row r="816" spans="1:8">
      <c r="A816" s="2" t="s">
        <v>818</v>
      </c>
      <c r="B816" s="3">
        <v>39.790999999999997</v>
      </c>
      <c r="C816" s="4">
        <v>39.598999999999997</v>
      </c>
      <c r="D816" s="4">
        <v>39.994</v>
      </c>
      <c r="E816" s="4">
        <v>39.503999999999998</v>
      </c>
      <c r="F816" s="5">
        <v>4.1999999999999997E-3</v>
      </c>
      <c r="G816" s="35">
        <f t="shared" si="24"/>
        <v>0.49000000000000199</v>
      </c>
      <c r="H816" s="34">
        <f t="shared" si="25"/>
        <v>1.0832512688432655E-2</v>
      </c>
    </row>
    <row r="817" spans="1:8">
      <c r="A817" s="2" t="s">
        <v>819</v>
      </c>
      <c r="B817" s="6">
        <v>39.625</v>
      </c>
      <c r="C817" s="4">
        <v>39.603000000000002</v>
      </c>
      <c r="D817" s="4">
        <v>39.887999999999998</v>
      </c>
      <c r="E817" s="4">
        <v>39.520000000000003</v>
      </c>
      <c r="F817" s="7">
        <v>-1E-4</v>
      </c>
      <c r="G817" s="35">
        <f t="shared" si="24"/>
        <v>0.367999999999995</v>
      </c>
      <c r="H817" s="34">
        <f t="shared" si="25"/>
        <v>8.0778107484338092E-3</v>
      </c>
    </row>
    <row r="818" spans="1:8">
      <c r="A818" s="2" t="s">
        <v>820</v>
      </c>
      <c r="B818" s="3">
        <v>39.628999999999998</v>
      </c>
      <c r="C818" s="4">
        <v>39.429000000000002</v>
      </c>
      <c r="D818" s="4">
        <v>39.677999999999997</v>
      </c>
      <c r="E818" s="4">
        <v>39.408999999999999</v>
      </c>
      <c r="F818" s="5">
        <v>4.4999999999999997E-3</v>
      </c>
      <c r="G818" s="35">
        <f t="shared" si="24"/>
        <v>0.26899999999999835</v>
      </c>
      <c r="H818" s="34">
        <f t="shared" si="25"/>
        <v>7.4975261969400199E-3</v>
      </c>
    </row>
    <row r="819" spans="1:8">
      <c r="A819" s="2" t="s">
        <v>821</v>
      </c>
      <c r="B819" s="3">
        <v>39.451000000000001</v>
      </c>
      <c r="C819" s="4">
        <v>39.412999999999997</v>
      </c>
      <c r="D819" s="4">
        <v>39.600999999999999</v>
      </c>
      <c r="E819" s="4">
        <v>39.279000000000003</v>
      </c>
      <c r="F819" s="5">
        <v>1.6000000000000001E-3</v>
      </c>
      <c r="G819" s="35">
        <f t="shared" si="24"/>
        <v>0.32199999999999562</v>
      </c>
      <c r="H819" s="34">
        <f t="shared" si="25"/>
        <v>8.3108771753090966E-3</v>
      </c>
    </row>
    <row r="820" spans="1:8">
      <c r="A820" s="2" t="s">
        <v>822</v>
      </c>
      <c r="B820" s="6">
        <v>39.389000000000003</v>
      </c>
      <c r="C820" s="4">
        <v>39.707000000000001</v>
      </c>
      <c r="D820" s="4">
        <v>39.707000000000001</v>
      </c>
      <c r="E820" s="4">
        <v>39.369</v>
      </c>
      <c r="F820" s="7">
        <v>-2.2000000000000001E-3</v>
      </c>
      <c r="G820" s="35">
        <f t="shared" si="24"/>
        <v>0.33800000000000097</v>
      </c>
      <c r="H820" s="34">
        <f t="shared" si="25"/>
        <v>1.0108257804632483E-2</v>
      </c>
    </row>
    <row r="821" spans="1:8">
      <c r="A821" s="2" t="s">
        <v>823</v>
      </c>
      <c r="B821" s="6">
        <v>39.475000000000001</v>
      </c>
      <c r="C821" s="4">
        <v>39.72</v>
      </c>
      <c r="D821" s="4">
        <v>39.789000000000001</v>
      </c>
      <c r="E821" s="4">
        <v>39.323999999999998</v>
      </c>
      <c r="F821" s="7">
        <v>-6.7000000000000002E-3</v>
      </c>
      <c r="G821" s="35">
        <f t="shared" si="24"/>
        <v>0.46500000000000341</v>
      </c>
      <c r="H821" s="34">
        <f t="shared" si="25"/>
        <v>9.7186507336258759E-3</v>
      </c>
    </row>
    <row r="822" spans="1:8">
      <c r="A822" s="2" t="s">
        <v>824</v>
      </c>
      <c r="B822" s="3">
        <v>39.741</v>
      </c>
      <c r="C822" s="4">
        <v>39.665999999999997</v>
      </c>
      <c r="D822" s="4">
        <v>39.816000000000003</v>
      </c>
      <c r="E822" s="4">
        <v>39.51</v>
      </c>
      <c r="F822" s="5">
        <v>1.5E-3</v>
      </c>
      <c r="G822" s="35">
        <f t="shared" si="24"/>
        <v>0.30600000000000449</v>
      </c>
      <c r="H822" s="34">
        <f t="shared" si="25"/>
        <v>8.9874628669251114E-3</v>
      </c>
    </row>
    <row r="823" spans="1:8">
      <c r="A823" s="2" t="s">
        <v>825</v>
      </c>
      <c r="B823" s="6">
        <v>39.683</v>
      </c>
      <c r="C823" s="4">
        <v>39.722000000000001</v>
      </c>
      <c r="D823" s="4">
        <v>39.976999999999997</v>
      </c>
      <c r="E823" s="4">
        <v>39.569000000000003</v>
      </c>
      <c r="F823" s="7">
        <v>-1.4E-3</v>
      </c>
      <c r="G823" s="35">
        <f t="shared" si="24"/>
        <v>0.40799999999999415</v>
      </c>
      <c r="H823" s="34">
        <f t="shared" si="25"/>
        <v>9.5174296620237249E-3</v>
      </c>
    </row>
    <row r="824" spans="1:8">
      <c r="A824" s="2" t="s">
        <v>826</v>
      </c>
      <c r="B824" s="3">
        <v>39.738999999999997</v>
      </c>
      <c r="C824" s="4">
        <v>39.558999999999997</v>
      </c>
      <c r="D824" s="4">
        <v>39.817</v>
      </c>
      <c r="E824" s="4">
        <v>39.472000000000001</v>
      </c>
      <c r="F824" s="5">
        <v>3.7000000000000002E-3</v>
      </c>
      <c r="G824" s="35">
        <f t="shared" si="24"/>
        <v>0.34499999999999886</v>
      </c>
      <c r="H824" s="34">
        <f t="shared" si="25"/>
        <v>1.5231362467866353E-2</v>
      </c>
    </row>
    <row r="825" spans="1:8">
      <c r="A825" s="2" t="s">
        <v>827</v>
      </c>
      <c r="B825" s="3">
        <v>39.591000000000001</v>
      </c>
      <c r="C825" s="4">
        <v>38.9</v>
      </c>
      <c r="D825" s="4">
        <v>39.688000000000002</v>
      </c>
      <c r="E825" s="4">
        <v>38.847999999999999</v>
      </c>
      <c r="F825" s="5">
        <v>1.7899999999999999E-2</v>
      </c>
      <c r="G825" s="35">
        <f t="shared" si="24"/>
        <v>0.84000000000000341</v>
      </c>
      <c r="H825" s="34">
        <f t="shared" si="25"/>
        <v>1.2926483841895261E-2</v>
      </c>
    </row>
    <row r="826" spans="1:8">
      <c r="A826" s="2" t="s">
        <v>828</v>
      </c>
      <c r="B826" s="6">
        <v>38.896000000000001</v>
      </c>
      <c r="C826" s="4">
        <v>38.835000000000001</v>
      </c>
      <c r="D826" s="4">
        <v>38.978000000000002</v>
      </c>
      <c r="E826" s="4">
        <v>38.814</v>
      </c>
      <c r="F826" s="7">
        <v>-2E-3</v>
      </c>
      <c r="G826" s="35">
        <f t="shared" si="24"/>
        <v>0.16400000000000148</v>
      </c>
      <c r="H826" s="34">
        <f t="shared" si="25"/>
        <v>6.2330415194798783E-3</v>
      </c>
    </row>
    <row r="827" spans="1:8">
      <c r="A827" s="2" t="s">
        <v>829</v>
      </c>
      <c r="B827" s="6">
        <v>38.972999999999999</v>
      </c>
      <c r="C827" s="4">
        <v>39.066000000000003</v>
      </c>
      <c r="D827" s="4">
        <v>39.234999999999999</v>
      </c>
      <c r="E827" s="4">
        <v>38.911999999999999</v>
      </c>
      <c r="F827" s="7">
        <v>-2.8999999999999998E-3</v>
      </c>
      <c r="G827" s="35">
        <f t="shared" si="24"/>
        <v>0.3230000000000004</v>
      </c>
      <c r="H827" s="34">
        <f t="shared" si="25"/>
        <v>1.1929735877669602E-2</v>
      </c>
    </row>
    <row r="828" spans="1:8">
      <c r="A828" s="2" t="s">
        <v>830</v>
      </c>
      <c r="B828" s="6">
        <v>39.085999999999999</v>
      </c>
      <c r="C828" s="4">
        <v>39.564999999999998</v>
      </c>
      <c r="D828" s="4">
        <v>39.637999999999998</v>
      </c>
      <c r="E828" s="4">
        <v>39.017000000000003</v>
      </c>
      <c r="F828" s="7">
        <v>-1.2800000000000001E-2</v>
      </c>
      <c r="G828" s="35">
        <f t="shared" si="24"/>
        <v>0.62099999999999511</v>
      </c>
      <c r="H828" s="34">
        <f t="shared" si="25"/>
        <v>1.2014996728901394E-2</v>
      </c>
    </row>
    <row r="829" spans="1:8">
      <c r="A829" s="2" t="s">
        <v>831</v>
      </c>
      <c r="B829" s="6">
        <v>39.593000000000004</v>
      </c>
      <c r="C829" s="4">
        <v>39.741999999999997</v>
      </c>
      <c r="D829" s="4">
        <v>39.85</v>
      </c>
      <c r="E829" s="4">
        <v>39.515999999999998</v>
      </c>
      <c r="F829" s="7">
        <v>-4.4000000000000003E-3</v>
      </c>
      <c r="G829" s="35">
        <f t="shared" si="24"/>
        <v>0.33400000000000318</v>
      </c>
      <c r="H829" s="34">
        <f t="shared" si="25"/>
        <v>9.2594912918181217E-3</v>
      </c>
    </row>
    <row r="830" spans="1:8">
      <c r="A830" s="2" t="s">
        <v>832</v>
      </c>
      <c r="B830" s="6">
        <v>39.765999999999998</v>
      </c>
      <c r="C830" s="4">
        <v>39.905000000000001</v>
      </c>
      <c r="D830" s="4">
        <v>40.057000000000002</v>
      </c>
      <c r="E830" s="4">
        <v>39.652000000000001</v>
      </c>
      <c r="F830" s="7">
        <v>-3.8E-3</v>
      </c>
      <c r="G830" s="35">
        <f t="shared" si="24"/>
        <v>0.40500000000000114</v>
      </c>
      <c r="H830" s="34">
        <f t="shared" si="25"/>
        <v>7.830902621159725E-3</v>
      </c>
    </row>
    <row r="831" spans="1:8">
      <c r="A831" s="2" t="s">
        <v>833</v>
      </c>
      <c r="B831" s="3">
        <v>39.917000000000002</v>
      </c>
      <c r="C831" s="4">
        <v>39.905999999999999</v>
      </c>
      <c r="D831" s="4">
        <v>39.972999999999999</v>
      </c>
      <c r="E831" s="4">
        <v>39.753</v>
      </c>
      <c r="F831" s="5">
        <v>1.1999999999999999E-3</v>
      </c>
      <c r="G831" s="35">
        <f t="shared" si="24"/>
        <v>0.21999999999999886</v>
      </c>
      <c r="H831" s="34">
        <f t="shared" si="25"/>
        <v>4.0320560981717459E-3</v>
      </c>
    </row>
    <row r="832" spans="1:8">
      <c r="A832" s="2" t="s">
        <v>834</v>
      </c>
      <c r="B832" s="6">
        <v>39.869999999999997</v>
      </c>
      <c r="C832" s="4">
        <v>39.93</v>
      </c>
      <c r="D832" s="4">
        <v>39.948999999999998</v>
      </c>
      <c r="E832" s="4">
        <v>39.847000000000001</v>
      </c>
      <c r="F832" s="7">
        <v>-5.9999999999999995E-4</v>
      </c>
      <c r="G832" s="35">
        <f t="shared" si="24"/>
        <v>0.10199999999999676</v>
      </c>
      <c r="H832" s="34">
        <f t="shared" si="25"/>
        <v>4.3955218273347861E-3</v>
      </c>
    </row>
    <row r="833" spans="1:8">
      <c r="A833" s="2" t="s">
        <v>835</v>
      </c>
      <c r="B833" s="6">
        <v>39.893999999999998</v>
      </c>
      <c r="C833" s="4">
        <v>39.927</v>
      </c>
      <c r="D833" s="4">
        <v>40.015999999999998</v>
      </c>
      <c r="E833" s="4">
        <v>39.767000000000003</v>
      </c>
      <c r="F833" s="7">
        <v>-1.2999999999999999E-3</v>
      </c>
      <c r="G833" s="35">
        <f t="shared" si="24"/>
        <v>0.24899999999999523</v>
      </c>
      <c r="H833" s="34">
        <f t="shared" si="25"/>
        <v>6.9720368843240706E-3</v>
      </c>
    </row>
    <row r="834" spans="1:8">
      <c r="A834" s="2" t="s">
        <v>836</v>
      </c>
      <c r="B834" s="6">
        <v>39.945999999999998</v>
      </c>
      <c r="C834" s="4">
        <v>40.017000000000003</v>
      </c>
      <c r="D834" s="4">
        <v>40.082000000000001</v>
      </c>
      <c r="E834" s="4">
        <v>39.773000000000003</v>
      </c>
      <c r="F834" s="7">
        <v>-2.0999999999999999E-3</v>
      </c>
      <c r="G834" s="35">
        <f t="shared" si="24"/>
        <v>0.3089999999999975</v>
      </c>
      <c r="H834" s="34">
        <f t="shared" si="25"/>
        <v>9.2337478591108767E-3</v>
      </c>
    </row>
    <row r="835" spans="1:8">
      <c r="A835" s="2" t="s">
        <v>837</v>
      </c>
      <c r="B835" s="6">
        <v>40.031999999999996</v>
      </c>
      <c r="C835" s="4">
        <v>40.286999999999999</v>
      </c>
      <c r="D835" s="4">
        <v>40.362000000000002</v>
      </c>
      <c r="E835" s="4">
        <v>39.927</v>
      </c>
      <c r="F835" s="7">
        <v>-6.7000000000000002E-3</v>
      </c>
      <c r="G835" s="35">
        <f t="shared" ref="G835:G898" si="26">D835-E835</f>
        <v>0.43500000000000227</v>
      </c>
      <c r="H835" s="34">
        <f t="shared" ref="H835:H898" si="27">(SUM(G835:G836)/2)/C836</f>
        <v>1.0258873371265371E-2</v>
      </c>
    </row>
    <row r="836" spans="1:8">
      <c r="A836" s="2" t="s">
        <v>838</v>
      </c>
      <c r="B836" s="6">
        <v>40.302999999999997</v>
      </c>
      <c r="C836" s="4">
        <v>40.598999999999997</v>
      </c>
      <c r="D836" s="4">
        <v>40.622</v>
      </c>
      <c r="E836" s="4">
        <v>40.223999999999997</v>
      </c>
      <c r="F836" s="7">
        <v>-8.0999999999999996E-3</v>
      </c>
      <c r="G836" s="35">
        <f t="shared" si="26"/>
        <v>0.39800000000000324</v>
      </c>
      <c r="H836" s="34">
        <f t="shared" si="27"/>
        <v>1.1880254966641106E-2</v>
      </c>
    </row>
    <row r="837" spans="1:8">
      <c r="A837" s="2" t="s">
        <v>839</v>
      </c>
      <c r="B837" s="3">
        <v>40.633000000000003</v>
      </c>
      <c r="C837" s="4">
        <v>40.319000000000003</v>
      </c>
      <c r="D837" s="4">
        <v>40.646000000000001</v>
      </c>
      <c r="E837" s="4">
        <v>40.085999999999999</v>
      </c>
      <c r="F837" s="5">
        <v>2.0999999999999999E-3</v>
      </c>
      <c r="G837" s="35">
        <f t="shared" si="26"/>
        <v>0.56000000000000227</v>
      </c>
      <c r="H837" s="34">
        <f t="shared" si="27"/>
        <v>1.0212609069681739E-2</v>
      </c>
    </row>
    <row r="838" spans="1:8">
      <c r="A838" s="2" t="s">
        <v>840</v>
      </c>
      <c r="B838" s="3">
        <v>40.548999999999999</v>
      </c>
      <c r="C838" s="4">
        <v>40.685000000000002</v>
      </c>
      <c r="D838" s="4">
        <v>40.689</v>
      </c>
      <c r="E838" s="4">
        <v>40.417999999999999</v>
      </c>
      <c r="F838" s="5">
        <v>3.8999999999999998E-3</v>
      </c>
      <c r="G838" s="35">
        <f t="shared" si="26"/>
        <v>0.2710000000000008</v>
      </c>
      <c r="H838" s="34">
        <f t="shared" si="27"/>
        <v>6.6153655206652763E-3</v>
      </c>
    </row>
    <row r="839" spans="1:8">
      <c r="A839" s="2" t="s">
        <v>841</v>
      </c>
      <c r="B839" s="3">
        <v>40.392000000000003</v>
      </c>
      <c r="C839" s="4">
        <v>40.284999999999997</v>
      </c>
      <c r="D839" s="4">
        <v>40.505000000000003</v>
      </c>
      <c r="E839" s="4">
        <v>40.243000000000002</v>
      </c>
      <c r="F839" s="5">
        <v>2.5000000000000001E-3</v>
      </c>
      <c r="G839" s="35">
        <f t="shared" si="26"/>
        <v>0.26200000000000045</v>
      </c>
      <c r="H839" s="34">
        <f t="shared" si="27"/>
        <v>9.8530682800345958E-3</v>
      </c>
    </row>
    <row r="840" spans="1:8">
      <c r="A840" s="2" t="s">
        <v>842</v>
      </c>
      <c r="B840" s="6">
        <v>40.292000000000002</v>
      </c>
      <c r="C840" s="4">
        <v>40.494999999999997</v>
      </c>
      <c r="D840" s="4">
        <v>40.764000000000003</v>
      </c>
      <c r="E840" s="4">
        <v>40.228000000000002</v>
      </c>
      <c r="F840" s="7">
        <v>-5.1000000000000004E-3</v>
      </c>
      <c r="G840" s="35">
        <f t="shared" si="26"/>
        <v>0.53600000000000136</v>
      </c>
      <c r="H840" s="34">
        <f t="shared" si="27"/>
        <v>8.9498953588576114E-3</v>
      </c>
    </row>
    <row r="841" spans="1:8">
      <c r="A841" s="2" t="s">
        <v>843</v>
      </c>
      <c r="B841" s="6">
        <v>40.497999999999998</v>
      </c>
      <c r="C841" s="4">
        <v>40.615000000000002</v>
      </c>
      <c r="D841" s="4">
        <v>40.627000000000002</v>
      </c>
      <c r="E841" s="4">
        <v>40.436</v>
      </c>
      <c r="F841" s="7">
        <v>-3.2000000000000002E-3</v>
      </c>
      <c r="G841" s="35">
        <f t="shared" si="26"/>
        <v>0.1910000000000025</v>
      </c>
      <c r="H841" s="34">
        <f t="shared" si="27"/>
        <v>9.470344154259255E-3</v>
      </c>
    </row>
    <row r="842" spans="1:8">
      <c r="A842" s="2" t="s">
        <v>844</v>
      </c>
      <c r="B842" s="6">
        <v>40.628999999999998</v>
      </c>
      <c r="C842" s="4">
        <v>40.97</v>
      </c>
      <c r="D842" s="4">
        <v>41.030999999999999</v>
      </c>
      <c r="E842" s="4">
        <v>40.445999999999998</v>
      </c>
      <c r="F842" s="7">
        <v>-8.8999999999999999E-3</v>
      </c>
      <c r="G842" s="35">
        <f t="shared" si="26"/>
        <v>0.58500000000000085</v>
      </c>
      <c r="H842" s="34">
        <f t="shared" si="27"/>
        <v>1.2438780731463669E-2</v>
      </c>
    </row>
    <row r="843" spans="1:8">
      <c r="A843" s="2" t="s">
        <v>845</v>
      </c>
      <c r="B843" s="6">
        <v>40.994999999999997</v>
      </c>
      <c r="C843" s="4">
        <v>41.040999999999997</v>
      </c>
      <c r="D843" s="4">
        <v>41.289000000000001</v>
      </c>
      <c r="E843" s="4">
        <v>40.853000000000002</v>
      </c>
      <c r="F843" s="7">
        <v>-3.5999999999999999E-3</v>
      </c>
      <c r="G843" s="35">
        <f t="shared" si="26"/>
        <v>0.43599999999999994</v>
      </c>
      <c r="H843" s="34">
        <f t="shared" si="27"/>
        <v>8.0814236957582122E-3</v>
      </c>
    </row>
    <row r="844" spans="1:8">
      <c r="A844" s="2" t="s">
        <v>846</v>
      </c>
      <c r="B844" s="3">
        <v>41.142000000000003</v>
      </c>
      <c r="C844" s="4">
        <v>41.02</v>
      </c>
      <c r="D844" s="4">
        <v>41.142000000000003</v>
      </c>
      <c r="E844" s="4">
        <v>40.914999999999999</v>
      </c>
      <c r="F844" s="5">
        <v>3.2000000000000002E-3</v>
      </c>
      <c r="G844" s="35">
        <f t="shared" si="26"/>
        <v>0.22700000000000387</v>
      </c>
      <c r="H844" s="34">
        <f t="shared" si="27"/>
        <v>1.3626325624287191E-2</v>
      </c>
    </row>
    <row r="845" spans="1:8">
      <c r="A845" s="2" t="s">
        <v>847</v>
      </c>
      <c r="B845" s="6">
        <v>41.012</v>
      </c>
      <c r="C845" s="4">
        <v>41.207000000000001</v>
      </c>
      <c r="D845" s="4">
        <v>41.834000000000003</v>
      </c>
      <c r="E845" s="4">
        <v>40.938000000000002</v>
      </c>
      <c r="F845" s="7">
        <v>-4.8999999999999998E-3</v>
      </c>
      <c r="G845" s="35">
        <f t="shared" si="26"/>
        <v>0.8960000000000008</v>
      </c>
      <c r="H845" s="34">
        <f t="shared" si="27"/>
        <v>1.3698963453209374E-2</v>
      </c>
    </row>
    <row r="846" spans="1:8">
      <c r="A846" s="2" t="s">
        <v>848</v>
      </c>
      <c r="B846" s="3">
        <v>41.212000000000003</v>
      </c>
      <c r="C846" s="4">
        <v>41.097999999999999</v>
      </c>
      <c r="D846" s="4">
        <v>41.295999999999999</v>
      </c>
      <c r="E846" s="4">
        <v>41.066000000000003</v>
      </c>
      <c r="F846" s="5">
        <v>2.2000000000000001E-3</v>
      </c>
      <c r="G846" s="35">
        <f t="shared" si="26"/>
        <v>0.22999999999999687</v>
      </c>
      <c r="H846" s="34">
        <f t="shared" si="27"/>
        <v>6.2970451389734216E-3</v>
      </c>
    </row>
    <row r="847" spans="1:8">
      <c r="A847" s="2" t="s">
        <v>849</v>
      </c>
      <c r="B847" s="3">
        <v>41.122999999999998</v>
      </c>
      <c r="C847" s="4">
        <v>41.051000000000002</v>
      </c>
      <c r="D847" s="4">
        <v>41.23</v>
      </c>
      <c r="E847" s="4">
        <v>40.942999999999998</v>
      </c>
      <c r="F847" s="5">
        <v>5.9999999999999995E-4</v>
      </c>
      <c r="G847" s="35">
        <f t="shared" si="26"/>
        <v>0.28699999999999903</v>
      </c>
      <c r="H847" s="34">
        <f t="shared" si="27"/>
        <v>1.1459386585776858E-2</v>
      </c>
    </row>
    <row r="848" spans="1:8">
      <c r="A848" s="2" t="s">
        <v>850</v>
      </c>
      <c r="B848" s="6">
        <v>41.098999999999997</v>
      </c>
      <c r="C848" s="4">
        <v>41.537999999999997</v>
      </c>
      <c r="D848" s="4">
        <v>41.649000000000001</v>
      </c>
      <c r="E848" s="4">
        <v>40.984000000000002</v>
      </c>
      <c r="F848" s="7">
        <v>-1.11E-2</v>
      </c>
      <c r="G848" s="35">
        <f t="shared" si="26"/>
        <v>0.66499999999999915</v>
      </c>
      <c r="H848" s="34">
        <f t="shared" si="27"/>
        <v>1.1889336788559359E-2</v>
      </c>
    </row>
    <row r="849" spans="1:8">
      <c r="A849" s="2" t="s">
        <v>851</v>
      </c>
      <c r="B849" s="6">
        <v>41.558999999999997</v>
      </c>
      <c r="C849" s="4">
        <v>41.676000000000002</v>
      </c>
      <c r="D849" s="4">
        <v>41.695999999999998</v>
      </c>
      <c r="E849" s="4">
        <v>41.37</v>
      </c>
      <c r="F849" s="7">
        <v>-1E-3</v>
      </c>
      <c r="G849" s="35">
        <f t="shared" si="26"/>
        <v>0.32600000000000051</v>
      </c>
      <c r="H849" s="34">
        <f t="shared" si="27"/>
        <v>5.8376975928505874E-3</v>
      </c>
    </row>
    <row r="850" spans="1:8">
      <c r="A850" s="2" t="s">
        <v>852</v>
      </c>
      <c r="B850" s="6">
        <v>41.598999999999997</v>
      </c>
      <c r="C850" s="4">
        <v>41.625999999999998</v>
      </c>
      <c r="D850" s="4">
        <v>41.75</v>
      </c>
      <c r="E850" s="4">
        <v>41.59</v>
      </c>
      <c r="F850" s="7">
        <v>-3.5000000000000001E-3</v>
      </c>
      <c r="G850" s="35">
        <f t="shared" si="26"/>
        <v>0.15999999999999659</v>
      </c>
      <c r="H850" s="34">
        <f t="shared" si="27"/>
        <v>9.4777051700941084E-3</v>
      </c>
    </row>
    <row r="851" spans="1:8">
      <c r="A851" s="2" t="s">
        <v>853</v>
      </c>
      <c r="B851" s="3">
        <v>41.744999999999997</v>
      </c>
      <c r="C851" s="4">
        <v>41.624000000000002</v>
      </c>
      <c r="D851" s="4">
        <v>42.195</v>
      </c>
      <c r="E851" s="4">
        <v>41.566000000000003</v>
      </c>
      <c r="F851" s="5">
        <v>3.0000000000000001E-3</v>
      </c>
      <c r="G851" s="35">
        <f t="shared" si="26"/>
        <v>0.62899999999999778</v>
      </c>
      <c r="H851" s="34">
        <f t="shared" si="27"/>
        <v>1.4791898293614391E-2</v>
      </c>
    </row>
    <row r="852" spans="1:8">
      <c r="A852" s="2" t="s">
        <v>854</v>
      </c>
      <c r="B852" s="3">
        <v>41.621000000000002</v>
      </c>
      <c r="C852" s="4">
        <v>41.374000000000002</v>
      </c>
      <c r="D852" s="4">
        <v>41.819000000000003</v>
      </c>
      <c r="E852" s="4">
        <v>41.223999999999997</v>
      </c>
      <c r="F852" s="5">
        <v>5.7000000000000002E-3</v>
      </c>
      <c r="G852" s="35">
        <f t="shared" si="26"/>
        <v>0.59500000000000597</v>
      </c>
      <c r="H852" s="34">
        <f t="shared" si="27"/>
        <v>1.4229374102295824E-2</v>
      </c>
    </row>
    <row r="853" spans="1:8">
      <c r="A853" s="2" t="s">
        <v>855</v>
      </c>
      <c r="B853" s="3">
        <v>41.384999999999998</v>
      </c>
      <c r="C853" s="4">
        <v>41.076999999999998</v>
      </c>
      <c r="D853" s="4">
        <v>41.523000000000003</v>
      </c>
      <c r="E853" s="4">
        <v>40.948999999999998</v>
      </c>
      <c r="F853" s="5">
        <v>7.3000000000000001E-3</v>
      </c>
      <c r="G853" s="35">
        <f t="shared" si="26"/>
        <v>0.57400000000000517</v>
      </c>
      <c r="H853" s="34">
        <f t="shared" si="27"/>
        <v>1.5019879251951158E-2</v>
      </c>
    </row>
    <row r="854" spans="1:8">
      <c r="A854" s="2" t="s">
        <v>856</v>
      </c>
      <c r="B854" s="3">
        <v>41.087000000000003</v>
      </c>
      <c r="C854" s="4">
        <v>40.746000000000002</v>
      </c>
      <c r="D854" s="4">
        <v>41.396000000000001</v>
      </c>
      <c r="E854" s="4">
        <v>40.746000000000002</v>
      </c>
      <c r="F854" s="5">
        <v>7.7999999999999996E-3</v>
      </c>
      <c r="G854" s="35">
        <f t="shared" si="26"/>
        <v>0.64999999999999858</v>
      </c>
      <c r="H854" s="34">
        <f t="shared" si="27"/>
        <v>1.5129438049443906E-2</v>
      </c>
    </row>
    <row r="855" spans="1:8">
      <c r="A855" s="2" t="s">
        <v>857</v>
      </c>
      <c r="B855" s="6">
        <v>40.768999999999998</v>
      </c>
      <c r="C855" s="4">
        <v>41.177999999999997</v>
      </c>
      <c r="D855" s="4">
        <v>41.262</v>
      </c>
      <c r="E855" s="4">
        <v>40.665999999999997</v>
      </c>
      <c r="F855" s="7">
        <v>-6.3E-3</v>
      </c>
      <c r="G855" s="35">
        <f t="shared" si="26"/>
        <v>0.59600000000000364</v>
      </c>
      <c r="H855" s="34">
        <f t="shared" si="27"/>
        <v>9.9157406276712372E-3</v>
      </c>
    </row>
    <row r="856" spans="1:8">
      <c r="A856" s="2" t="s">
        <v>858</v>
      </c>
      <c r="B856" s="3">
        <v>41.026000000000003</v>
      </c>
      <c r="C856" s="4">
        <v>40.945</v>
      </c>
      <c r="D856" s="4">
        <v>41.156999999999996</v>
      </c>
      <c r="E856" s="4">
        <v>40.941000000000003</v>
      </c>
      <c r="F856" s="5">
        <v>2.7000000000000001E-3</v>
      </c>
      <c r="G856" s="35">
        <f t="shared" si="26"/>
        <v>0.21599999999999397</v>
      </c>
      <c r="H856" s="34">
        <f t="shared" si="27"/>
        <v>5.9349712391536854E-3</v>
      </c>
    </row>
    <row r="857" spans="1:8">
      <c r="A857" s="2" t="s">
        <v>859</v>
      </c>
      <c r="B857" s="6">
        <v>40.915999999999997</v>
      </c>
      <c r="C857" s="4">
        <v>41.027999999999999</v>
      </c>
      <c r="D857" s="4">
        <v>41.066000000000003</v>
      </c>
      <c r="E857" s="4">
        <v>40.795000000000002</v>
      </c>
      <c r="F857" s="7">
        <v>-3.3999999999999998E-3</v>
      </c>
      <c r="G857" s="35">
        <f t="shared" si="26"/>
        <v>0.2710000000000008</v>
      </c>
      <c r="H857" s="34">
        <f t="shared" si="27"/>
        <v>7.6736375003064261E-3</v>
      </c>
    </row>
    <row r="858" spans="1:8">
      <c r="A858" s="2" t="s">
        <v>860</v>
      </c>
      <c r="B858" s="3">
        <v>41.057000000000002</v>
      </c>
      <c r="C858" s="4">
        <v>40.789000000000001</v>
      </c>
      <c r="D858" s="4">
        <v>41.101999999999997</v>
      </c>
      <c r="E858" s="4">
        <v>40.747</v>
      </c>
      <c r="F858" s="5">
        <v>6.4999999999999997E-3</v>
      </c>
      <c r="G858" s="35">
        <f t="shared" si="26"/>
        <v>0.35499999999999687</v>
      </c>
      <c r="H858" s="34">
        <f t="shared" si="27"/>
        <v>1.2157613039161051E-2</v>
      </c>
    </row>
    <row r="859" spans="1:8">
      <c r="A859" s="2" t="s">
        <v>861</v>
      </c>
      <c r="B859" s="6">
        <v>40.792000000000002</v>
      </c>
      <c r="C859" s="4">
        <v>41.290999999999997</v>
      </c>
      <c r="D859" s="4">
        <v>41.328000000000003</v>
      </c>
      <c r="E859" s="4">
        <v>40.679000000000002</v>
      </c>
      <c r="F859" s="7">
        <v>-1.2800000000000001E-2</v>
      </c>
      <c r="G859" s="35">
        <f t="shared" si="26"/>
        <v>0.64900000000000091</v>
      </c>
      <c r="H859" s="34">
        <f t="shared" si="27"/>
        <v>1.474695017392583E-2</v>
      </c>
    </row>
    <row r="860" spans="1:8">
      <c r="A860" s="2" t="s">
        <v>862</v>
      </c>
      <c r="B860" s="3">
        <v>41.320999999999998</v>
      </c>
      <c r="C860" s="4">
        <v>40.822000000000003</v>
      </c>
      <c r="D860" s="4">
        <v>41.320999999999998</v>
      </c>
      <c r="E860" s="4">
        <v>40.765999999999998</v>
      </c>
      <c r="F860" s="5">
        <v>1.1599999999999999E-2</v>
      </c>
      <c r="G860" s="35">
        <f t="shared" si="26"/>
        <v>0.55499999999999972</v>
      </c>
      <c r="H860" s="34">
        <f t="shared" si="27"/>
        <v>1.8537802102000279E-2</v>
      </c>
    </row>
    <row r="861" spans="1:8">
      <c r="A861" s="2" t="s">
        <v>863</v>
      </c>
      <c r="B861" s="3">
        <v>40.847000000000001</v>
      </c>
      <c r="C861" s="4">
        <v>41.293999999999997</v>
      </c>
      <c r="D861" s="4">
        <v>41.329000000000001</v>
      </c>
      <c r="E861" s="4">
        <v>40.353000000000002</v>
      </c>
      <c r="F861" s="5">
        <v>2.3999999999999998E-3</v>
      </c>
      <c r="G861" s="35">
        <f t="shared" si="26"/>
        <v>0.97599999999999909</v>
      </c>
      <c r="H861" s="34">
        <f t="shared" si="27"/>
        <v>1.6049623437081089E-2</v>
      </c>
    </row>
    <row r="862" spans="1:8">
      <c r="A862" s="2" t="s">
        <v>864</v>
      </c>
      <c r="B862" s="3">
        <v>40.747999999999998</v>
      </c>
      <c r="C862" s="4">
        <v>41.029000000000003</v>
      </c>
      <c r="D862" s="4">
        <v>41.06</v>
      </c>
      <c r="E862" s="4">
        <v>40.719000000000001</v>
      </c>
      <c r="F862" s="5">
        <v>8.0000000000000004E-4</v>
      </c>
      <c r="G862" s="35">
        <f t="shared" si="26"/>
        <v>0.34100000000000108</v>
      </c>
      <c r="H862" s="34">
        <f t="shared" si="27"/>
        <v>1.1868960757247103E-2</v>
      </c>
    </row>
    <row r="863" spans="1:8">
      <c r="A863" s="2" t="s">
        <v>865</v>
      </c>
      <c r="B863" s="3">
        <v>40.716000000000001</v>
      </c>
      <c r="C863" s="4">
        <v>40.567999999999998</v>
      </c>
      <c r="D863" s="4">
        <v>41.027999999999999</v>
      </c>
      <c r="E863" s="4">
        <v>40.405999999999999</v>
      </c>
      <c r="F863" s="5">
        <v>3.7000000000000002E-3</v>
      </c>
      <c r="G863" s="35">
        <f t="shared" si="26"/>
        <v>0.62199999999999989</v>
      </c>
      <c r="H863" s="34">
        <f t="shared" si="27"/>
        <v>1.2877911982485106E-2</v>
      </c>
    </row>
    <row r="864" spans="1:8">
      <c r="A864" s="2" t="s">
        <v>866</v>
      </c>
      <c r="B864" s="6">
        <v>40.564</v>
      </c>
      <c r="C864" s="4">
        <v>40.651000000000003</v>
      </c>
      <c r="D864" s="4">
        <v>40.776000000000003</v>
      </c>
      <c r="E864" s="4">
        <v>40.350999999999999</v>
      </c>
      <c r="F864" s="7">
        <v>-2.5999999999999999E-3</v>
      </c>
      <c r="G864" s="35">
        <f t="shared" si="26"/>
        <v>0.42500000000000426</v>
      </c>
      <c r="H864" s="34">
        <f t="shared" si="27"/>
        <v>1.8425847200291546E-2</v>
      </c>
    </row>
    <row r="865" spans="1:8">
      <c r="A865" s="2" t="s">
        <v>867</v>
      </c>
      <c r="B865" s="6">
        <v>40.667999999999999</v>
      </c>
      <c r="C865" s="4">
        <v>41.164999999999999</v>
      </c>
      <c r="D865" s="4">
        <v>41.564999999999998</v>
      </c>
      <c r="E865" s="4">
        <v>40.472999999999999</v>
      </c>
      <c r="F865" s="7">
        <v>-1.24E-2</v>
      </c>
      <c r="G865" s="35">
        <f t="shared" si="26"/>
        <v>1.0919999999999987</v>
      </c>
      <c r="H865" s="34">
        <f t="shared" si="27"/>
        <v>2.4041220351950981E-2</v>
      </c>
    </row>
    <row r="866" spans="1:8">
      <c r="A866" s="2" t="s">
        <v>868</v>
      </c>
      <c r="B866" s="6">
        <v>41.179000000000002</v>
      </c>
      <c r="C866" s="4">
        <v>41.823999999999998</v>
      </c>
      <c r="D866" s="4">
        <v>41.927</v>
      </c>
      <c r="E866" s="4">
        <v>41.008000000000003</v>
      </c>
      <c r="F866" s="7">
        <v>-1.61E-2</v>
      </c>
      <c r="G866" s="35">
        <f t="shared" si="26"/>
        <v>0.91899999999999693</v>
      </c>
      <c r="H866" s="34">
        <f t="shared" si="27"/>
        <v>1.8302450687387825E-2</v>
      </c>
    </row>
    <row r="867" spans="1:8">
      <c r="A867" s="2" t="s">
        <v>869</v>
      </c>
      <c r="B867" s="3">
        <v>41.850999999999999</v>
      </c>
      <c r="C867" s="4">
        <v>41.825000000000003</v>
      </c>
      <c r="D867" s="4">
        <v>42.323999999999998</v>
      </c>
      <c r="E867" s="4">
        <v>41.712000000000003</v>
      </c>
      <c r="F867" s="5">
        <v>1.5E-3</v>
      </c>
      <c r="G867" s="35">
        <f t="shared" si="26"/>
        <v>0.61199999999999477</v>
      </c>
      <c r="H867" s="34">
        <f t="shared" si="27"/>
        <v>1.059707205052143E-2</v>
      </c>
    </row>
    <row r="868" spans="1:8">
      <c r="A868" s="2" t="s">
        <v>870</v>
      </c>
      <c r="B868" s="6">
        <v>41.786999999999999</v>
      </c>
      <c r="C868" s="4">
        <v>41.804000000000002</v>
      </c>
      <c r="D868" s="4">
        <v>41.927</v>
      </c>
      <c r="E868" s="4">
        <v>41.652999999999999</v>
      </c>
      <c r="F868" s="7">
        <v>-1.4E-3</v>
      </c>
      <c r="G868" s="35">
        <f t="shared" si="26"/>
        <v>0.27400000000000091</v>
      </c>
      <c r="H868" s="34">
        <f t="shared" si="27"/>
        <v>1.6286566006640666E-2</v>
      </c>
    </row>
    <row r="869" spans="1:8">
      <c r="A869" s="2" t="s">
        <v>871</v>
      </c>
      <c r="B869" s="3">
        <v>41.847000000000001</v>
      </c>
      <c r="C869" s="4">
        <v>41.261000000000003</v>
      </c>
      <c r="D869" s="4">
        <v>42.234000000000002</v>
      </c>
      <c r="E869" s="4">
        <v>41.164000000000001</v>
      </c>
      <c r="F869" s="5">
        <v>1.3599999999999999E-2</v>
      </c>
      <c r="G869" s="35">
        <f t="shared" si="26"/>
        <v>1.0700000000000003</v>
      </c>
      <c r="H869" s="34">
        <f t="shared" si="27"/>
        <v>2.6674387659553486E-2</v>
      </c>
    </row>
    <row r="870" spans="1:8">
      <c r="A870" s="2" t="s">
        <v>872</v>
      </c>
      <c r="B870" s="3">
        <v>41.283999999999999</v>
      </c>
      <c r="C870" s="4">
        <v>40.582000000000001</v>
      </c>
      <c r="D870" s="4">
        <v>41.655000000000001</v>
      </c>
      <c r="E870" s="4">
        <v>40.56</v>
      </c>
      <c r="F870" s="5">
        <v>1.6500000000000001E-2</v>
      </c>
      <c r="G870" s="35">
        <f t="shared" si="26"/>
        <v>1.0949999999999989</v>
      </c>
      <c r="H870" s="34">
        <f t="shared" si="27"/>
        <v>1.895141298958845E-2</v>
      </c>
    </row>
    <row r="871" spans="1:8">
      <c r="A871" s="2" t="s">
        <v>873</v>
      </c>
      <c r="B871" s="3">
        <v>40.612000000000002</v>
      </c>
      <c r="C871" s="4">
        <v>40.340000000000003</v>
      </c>
      <c r="D871" s="4">
        <v>40.698999999999998</v>
      </c>
      <c r="E871" s="4">
        <v>40.265000000000001</v>
      </c>
      <c r="F871" s="5">
        <v>6.0000000000000001E-3</v>
      </c>
      <c r="G871" s="35">
        <f t="shared" si="26"/>
        <v>0.4339999999999975</v>
      </c>
      <c r="H871" s="34">
        <f t="shared" si="27"/>
        <v>8.5546603004077789E-3</v>
      </c>
    </row>
    <row r="872" spans="1:8">
      <c r="A872" s="2" t="s">
        <v>874</v>
      </c>
      <c r="B872" s="3">
        <v>40.369999999999997</v>
      </c>
      <c r="C872" s="4">
        <v>40.212000000000003</v>
      </c>
      <c r="D872" s="4">
        <v>40.387999999999998</v>
      </c>
      <c r="E872" s="4">
        <v>40.134</v>
      </c>
      <c r="F872" s="5">
        <v>3.3999999999999998E-3</v>
      </c>
      <c r="G872" s="35">
        <f t="shared" si="26"/>
        <v>0.25399999999999778</v>
      </c>
      <c r="H872" s="34">
        <f t="shared" si="27"/>
        <v>7.9979168216650059E-3</v>
      </c>
    </row>
    <row r="873" spans="1:8">
      <c r="A873" s="2" t="s">
        <v>875</v>
      </c>
      <c r="B873" s="6">
        <v>40.234000000000002</v>
      </c>
      <c r="C873" s="4">
        <v>40.323</v>
      </c>
      <c r="D873" s="4">
        <v>40.454999999999998</v>
      </c>
      <c r="E873" s="4">
        <v>40.064</v>
      </c>
      <c r="F873" s="7">
        <v>-2.7000000000000001E-3</v>
      </c>
      <c r="G873" s="35">
        <f t="shared" si="26"/>
        <v>0.39099999999999824</v>
      </c>
      <c r="H873" s="34">
        <f t="shared" si="27"/>
        <v>8.6097965858130416E-3</v>
      </c>
    </row>
    <row r="874" spans="1:8">
      <c r="A874" s="2" t="s">
        <v>876</v>
      </c>
      <c r="B874" s="3">
        <v>40.344999999999999</v>
      </c>
      <c r="C874" s="4">
        <v>40.360999999999997</v>
      </c>
      <c r="D874" s="4">
        <v>40.384</v>
      </c>
      <c r="E874" s="4">
        <v>40.08</v>
      </c>
      <c r="F874" s="5">
        <v>4.3E-3</v>
      </c>
      <c r="G874" s="35">
        <f t="shared" si="26"/>
        <v>0.30400000000000205</v>
      </c>
      <c r="H874" s="34">
        <f t="shared" si="27"/>
        <v>9.2954990215264148E-3</v>
      </c>
    </row>
    <row r="875" spans="1:8">
      <c r="A875" s="2" t="s">
        <v>877</v>
      </c>
      <c r="B875" s="3">
        <v>40.17</v>
      </c>
      <c r="C875" s="4">
        <v>39.857999999999997</v>
      </c>
      <c r="D875" s="4">
        <v>40.213999999999999</v>
      </c>
      <c r="E875" s="4">
        <v>39.777000000000001</v>
      </c>
      <c r="F875" s="5">
        <v>7.7999999999999996E-3</v>
      </c>
      <c r="G875" s="35">
        <f t="shared" si="26"/>
        <v>0.43699999999999761</v>
      </c>
      <c r="H875" s="34">
        <f t="shared" si="27"/>
        <v>9.5501539539890115E-3</v>
      </c>
    </row>
    <row r="876" spans="1:8">
      <c r="A876" s="2" t="s">
        <v>878</v>
      </c>
      <c r="B876" s="6">
        <v>39.860999999999997</v>
      </c>
      <c r="C876" s="4">
        <v>39.947000000000003</v>
      </c>
      <c r="D876" s="4">
        <v>40.006</v>
      </c>
      <c r="E876" s="4">
        <v>39.68</v>
      </c>
      <c r="F876" s="7">
        <v>-2.0999999999999999E-3</v>
      </c>
      <c r="G876" s="35">
        <f t="shared" si="26"/>
        <v>0.32600000000000051</v>
      </c>
      <c r="H876" s="34">
        <f t="shared" si="27"/>
        <v>1.0225207028882993E-2</v>
      </c>
    </row>
    <row r="877" spans="1:8">
      <c r="A877" s="2" t="s">
        <v>879</v>
      </c>
      <c r="B877" s="3">
        <v>39.942999999999998</v>
      </c>
      <c r="C877" s="4">
        <v>39.607999999999997</v>
      </c>
      <c r="D877" s="4">
        <v>40.000999999999998</v>
      </c>
      <c r="E877" s="4">
        <v>39.517000000000003</v>
      </c>
      <c r="F877" s="5">
        <v>8.6E-3</v>
      </c>
      <c r="G877" s="35">
        <f t="shared" si="26"/>
        <v>0.48399999999999466</v>
      </c>
      <c r="H877" s="34">
        <f t="shared" si="27"/>
        <v>1.0589711417816738E-2</v>
      </c>
    </row>
    <row r="878" spans="1:8">
      <c r="A878" s="2" t="s">
        <v>880</v>
      </c>
      <c r="B878" s="6">
        <v>39.600999999999999</v>
      </c>
      <c r="C878" s="4">
        <v>39.85</v>
      </c>
      <c r="D878" s="4">
        <v>39.893000000000001</v>
      </c>
      <c r="E878" s="4">
        <v>39.533000000000001</v>
      </c>
      <c r="F878" s="7">
        <v>-6.4999999999999997E-3</v>
      </c>
      <c r="G878" s="35">
        <f t="shared" si="26"/>
        <v>0.35999999999999943</v>
      </c>
      <c r="H878" s="34">
        <f t="shared" si="27"/>
        <v>7.5841147269718303E-3</v>
      </c>
    </row>
    <row r="879" spans="1:8">
      <c r="A879" s="2" t="s">
        <v>881</v>
      </c>
      <c r="B879" s="6">
        <v>39.860999999999997</v>
      </c>
      <c r="C879" s="4">
        <v>39.886000000000003</v>
      </c>
      <c r="D879" s="4">
        <v>39.982999999999997</v>
      </c>
      <c r="E879" s="4">
        <v>39.738</v>
      </c>
      <c r="F879" s="7">
        <v>-3.0999999999999999E-3</v>
      </c>
      <c r="G879" s="35">
        <f t="shared" si="26"/>
        <v>0.24499999999999744</v>
      </c>
      <c r="H879" s="34">
        <f t="shared" si="27"/>
        <v>6.3154729086261057E-3</v>
      </c>
    </row>
    <row r="880" spans="1:8">
      <c r="A880" s="2" t="s">
        <v>882</v>
      </c>
      <c r="B880" s="3">
        <v>39.984000000000002</v>
      </c>
      <c r="C880" s="4">
        <v>39.902000000000001</v>
      </c>
      <c r="D880" s="4">
        <v>39.994</v>
      </c>
      <c r="E880" s="4">
        <v>39.734999999999999</v>
      </c>
      <c r="F880" s="5">
        <v>2.2000000000000001E-3</v>
      </c>
      <c r="G880" s="35">
        <f t="shared" si="26"/>
        <v>0.25900000000000034</v>
      </c>
      <c r="H880" s="34">
        <f t="shared" si="27"/>
        <v>1.0388918486947289E-2</v>
      </c>
    </row>
    <row r="881" spans="1:8">
      <c r="A881" s="2" t="s">
        <v>883</v>
      </c>
      <c r="B881" s="3">
        <v>39.896999999999998</v>
      </c>
      <c r="C881" s="4">
        <v>39.417000000000002</v>
      </c>
      <c r="D881" s="4">
        <v>39.927</v>
      </c>
      <c r="E881" s="4">
        <v>39.366999999999997</v>
      </c>
      <c r="F881" s="5">
        <v>1.12E-2</v>
      </c>
      <c r="G881" s="35">
        <f t="shared" si="26"/>
        <v>0.56000000000000227</v>
      </c>
      <c r="H881" s="34">
        <f t="shared" si="27"/>
        <v>1.0516567717054861E-2</v>
      </c>
    </row>
    <row r="882" spans="1:8">
      <c r="A882" s="2" t="s">
        <v>884</v>
      </c>
      <c r="B882" s="3">
        <v>39.454000000000001</v>
      </c>
      <c r="C882" s="4">
        <v>39.414000000000001</v>
      </c>
      <c r="D882" s="4">
        <v>39.606000000000002</v>
      </c>
      <c r="E882" s="4">
        <v>39.337000000000003</v>
      </c>
      <c r="F882" s="5">
        <v>4.0000000000000002E-4</v>
      </c>
      <c r="G882" s="35">
        <f t="shared" si="26"/>
        <v>0.26899999999999835</v>
      </c>
      <c r="H882" s="34">
        <f t="shared" si="27"/>
        <v>1.0148191753474435E-2</v>
      </c>
    </row>
    <row r="883" spans="1:8">
      <c r="A883" s="2" t="s">
        <v>885</v>
      </c>
      <c r="B883" s="3">
        <v>39.436999999999998</v>
      </c>
      <c r="C883" s="4">
        <v>39.070999999999998</v>
      </c>
      <c r="D883" s="4">
        <v>39.527000000000001</v>
      </c>
      <c r="E883" s="4">
        <v>39.003</v>
      </c>
      <c r="F883" s="5">
        <v>9.1000000000000004E-3</v>
      </c>
      <c r="G883" s="35">
        <f t="shared" si="26"/>
        <v>0.52400000000000091</v>
      </c>
      <c r="H883" s="34">
        <f t="shared" si="27"/>
        <v>9.8976896843508601E-3</v>
      </c>
    </row>
    <row r="884" spans="1:8">
      <c r="A884" s="2" t="s">
        <v>886</v>
      </c>
      <c r="B884" s="3">
        <v>39.081000000000003</v>
      </c>
      <c r="C884" s="4">
        <v>38.999000000000002</v>
      </c>
      <c r="D884" s="4">
        <v>39.18</v>
      </c>
      <c r="E884" s="4">
        <v>38.932000000000002</v>
      </c>
      <c r="F884" s="5">
        <v>1.4E-3</v>
      </c>
      <c r="G884" s="35">
        <f t="shared" si="26"/>
        <v>0.24799999999999756</v>
      </c>
      <c r="H884" s="34">
        <f t="shared" si="27"/>
        <v>6.3848411513310619E-3</v>
      </c>
    </row>
    <row r="885" spans="1:8">
      <c r="A885" s="2" t="s">
        <v>887</v>
      </c>
      <c r="B885" s="3">
        <v>39.024999999999999</v>
      </c>
      <c r="C885" s="4">
        <v>38.841999999999999</v>
      </c>
      <c r="D885" s="4">
        <v>39.090000000000003</v>
      </c>
      <c r="E885" s="4">
        <v>38.841999999999999</v>
      </c>
      <c r="F885" s="5">
        <v>1.5E-3</v>
      </c>
      <c r="G885" s="35">
        <f t="shared" si="26"/>
        <v>0.24800000000000466</v>
      </c>
      <c r="H885" s="34">
        <f t="shared" si="27"/>
        <v>5.0813529743879383E-3</v>
      </c>
    </row>
    <row r="886" spans="1:8">
      <c r="A886" s="2" t="s">
        <v>888</v>
      </c>
      <c r="B886" s="6">
        <v>38.968000000000004</v>
      </c>
      <c r="C886" s="4">
        <v>38.966000000000001</v>
      </c>
      <c r="D886" s="4">
        <v>39.034999999999997</v>
      </c>
      <c r="E886" s="4">
        <v>38.887</v>
      </c>
      <c r="F886" s="7">
        <v>-1E-4</v>
      </c>
      <c r="G886" s="35">
        <f t="shared" si="26"/>
        <v>0.14799999999999613</v>
      </c>
      <c r="H886" s="34">
        <f t="shared" si="27"/>
        <v>4.3471570362391149E-3</v>
      </c>
    </row>
    <row r="887" spans="1:8">
      <c r="A887" s="2" t="s">
        <v>889</v>
      </c>
      <c r="B887" s="6">
        <v>38.97</v>
      </c>
      <c r="C887" s="4">
        <v>38.991</v>
      </c>
      <c r="D887" s="4">
        <v>39.100999999999999</v>
      </c>
      <c r="E887" s="4">
        <v>38.909999999999997</v>
      </c>
      <c r="F887" s="7">
        <v>-1.4E-3</v>
      </c>
      <c r="G887" s="35">
        <f t="shared" si="26"/>
        <v>0.1910000000000025</v>
      </c>
      <c r="H887" s="34">
        <f t="shared" si="27"/>
        <v>7.3726029490412777E-3</v>
      </c>
    </row>
    <row r="888" spans="1:8">
      <c r="A888" s="2" t="s">
        <v>890</v>
      </c>
      <c r="B888" s="6">
        <v>39.024999999999999</v>
      </c>
      <c r="C888" s="4">
        <v>39.267000000000003</v>
      </c>
      <c r="D888" s="4">
        <v>39.334000000000003</v>
      </c>
      <c r="E888" s="4">
        <v>38.945999999999998</v>
      </c>
      <c r="F888" s="7">
        <v>-6.4999999999999997E-3</v>
      </c>
      <c r="G888" s="35">
        <f t="shared" si="26"/>
        <v>0.38800000000000523</v>
      </c>
      <c r="H888" s="34">
        <f t="shared" si="27"/>
        <v>8.4555541385027914E-3</v>
      </c>
    </row>
    <row r="889" spans="1:8">
      <c r="A889" s="2" t="s">
        <v>891</v>
      </c>
      <c r="B889" s="3">
        <v>39.279000000000003</v>
      </c>
      <c r="C889" s="4">
        <v>39.204999999999998</v>
      </c>
      <c r="D889" s="4">
        <v>39.368000000000002</v>
      </c>
      <c r="E889" s="4">
        <v>39.093000000000004</v>
      </c>
      <c r="F889" s="5">
        <v>1.6000000000000001E-3</v>
      </c>
      <c r="G889" s="35">
        <f t="shared" si="26"/>
        <v>0.27499999999999858</v>
      </c>
      <c r="H889" s="34">
        <f t="shared" si="27"/>
        <v>7.3997656528605113E-3</v>
      </c>
    </row>
    <row r="890" spans="1:8">
      <c r="A890" s="2" t="s">
        <v>892</v>
      </c>
      <c r="B890" s="6">
        <v>39.216000000000001</v>
      </c>
      <c r="C890" s="4">
        <v>39.258000000000003</v>
      </c>
      <c r="D890" s="4">
        <v>39.296999999999997</v>
      </c>
      <c r="E890" s="4">
        <v>38.991</v>
      </c>
      <c r="F890" s="7">
        <v>-1E-3</v>
      </c>
      <c r="G890" s="35">
        <f t="shared" si="26"/>
        <v>0.30599999999999739</v>
      </c>
      <c r="H890" s="34">
        <f t="shared" si="27"/>
        <v>1.3135167186573401E-2</v>
      </c>
    </row>
    <row r="891" spans="1:8">
      <c r="A891" s="2" t="s">
        <v>893</v>
      </c>
      <c r="B891" s="3">
        <v>39.255000000000003</v>
      </c>
      <c r="C891" s="4">
        <v>38.789000000000001</v>
      </c>
      <c r="D891" s="4">
        <v>39.281999999999996</v>
      </c>
      <c r="E891" s="4">
        <v>38.569000000000003</v>
      </c>
      <c r="F891" s="5">
        <v>1.55E-2</v>
      </c>
      <c r="G891" s="35">
        <f t="shared" si="26"/>
        <v>0.71299999999999386</v>
      </c>
      <c r="H891" s="34">
        <f t="shared" si="27"/>
        <v>1.3790792390575776E-2</v>
      </c>
    </row>
    <row r="892" spans="1:8">
      <c r="A892" s="2" t="s">
        <v>894</v>
      </c>
      <c r="B892" s="6">
        <v>38.655999999999999</v>
      </c>
      <c r="C892" s="4">
        <v>38.793999999999997</v>
      </c>
      <c r="D892" s="4">
        <v>39.003</v>
      </c>
      <c r="E892" s="4">
        <v>38.646000000000001</v>
      </c>
      <c r="F892" s="7">
        <v>-7.7000000000000002E-3</v>
      </c>
      <c r="G892" s="35">
        <f t="shared" si="26"/>
        <v>0.35699999999999932</v>
      </c>
      <c r="H892" s="34">
        <f t="shared" si="27"/>
        <v>8.7099933000050877E-3</v>
      </c>
    </row>
    <row r="893" spans="1:8">
      <c r="A893" s="2" t="s">
        <v>895</v>
      </c>
      <c r="B893" s="3">
        <v>38.956000000000003</v>
      </c>
      <c r="C893" s="4">
        <v>38.805999999999997</v>
      </c>
      <c r="D893" s="4">
        <v>39.101999999999997</v>
      </c>
      <c r="E893" s="4">
        <v>38.783000000000001</v>
      </c>
      <c r="F893" s="5">
        <v>3.5999999999999999E-3</v>
      </c>
      <c r="G893" s="35">
        <f t="shared" si="26"/>
        <v>0.31899999999999551</v>
      </c>
      <c r="H893" s="34">
        <f t="shared" si="27"/>
        <v>7.3040825296687662E-3</v>
      </c>
    </row>
    <row r="894" spans="1:8">
      <c r="A894" s="2" t="s">
        <v>896</v>
      </c>
      <c r="B894" s="3">
        <v>38.814999999999998</v>
      </c>
      <c r="C894" s="4">
        <v>38.677</v>
      </c>
      <c r="D894" s="4">
        <v>38.886000000000003</v>
      </c>
      <c r="E894" s="4">
        <v>38.64</v>
      </c>
      <c r="F894" s="5">
        <v>2.2000000000000001E-3</v>
      </c>
      <c r="G894" s="35">
        <f t="shared" si="26"/>
        <v>0.24600000000000222</v>
      </c>
      <c r="H894" s="34">
        <f t="shared" si="27"/>
        <v>6.2733479325003463E-3</v>
      </c>
    </row>
    <row r="895" spans="1:8">
      <c r="A895" s="2" t="s">
        <v>897</v>
      </c>
      <c r="B895" s="6">
        <v>38.728000000000002</v>
      </c>
      <c r="C895" s="4">
        <v>38.814999999999998</v>
      </c>
      <c r="D895" s="4">
        <v>38.871000000000002</v>
      </c>
      <c r="E895" s="4">
        <v>38.630000000000003</v>
      </c>
      <c r="F895" s="7">
        <v>-2.7000000000000001E-3</v>
      </c>
      <c r="G895" s="35">
        <f t="shared" si="26"/>
        <v>0.24099999999999966</v>
      </c>
      <c r="H895" s="34">
        <f t="shared" si="27"/>
        <v>5.9949570318530475E-3</v>
      </c>
    </row>
    <row r="896" spans="1:8">
      <c r="A896" s="2" t="s">
        <v>898</v>
      </c>
      <c r="B896" s="6">
        <v>38.834000000000003</v>
      </c>
      <c r="C896" s="4">
        <v>38.866</v>
      </c>
      <c r="D896" s="4">
        <v>39.006</v>
      </c>
      <c r="E896" s="4">
        <v>38.780999999999999</v>
      </c>
      <c r="F896" s="7">
        <v>-1.2999999999999999E-3</v>
      </c>
      <c r="G896" s="35">
        <f t="shared" si="26"/>
        <v>0.22500000000000142</v>
      </c>
      <c r="H896" s="34">
        <f t="shared" si="27"/>
        <v>5.4755340256126706E-3</v>
      </c>
    </row>
    <row r="897" spans="1:8">
      <c r="A897" s="2" t="s">
        <v>899</v>
      </c>
      <c r="B897" s="3">
        <v>38.886000000000003</v>
      </c>
      <c r="C897" s="4">
        <v>38.808999999999997</v>
      </c>
      <c r="D897" s="4">
        <v>38.972000000000001</v>
      </c>
      <c r="E897" s="4">
        <v>38.771999999999998</v>
      </c>
      <c r="F897" s="5">
        <v>1.6999999999999999E-3</v>
      </c>
      <c r="G897" s="35">
        <f t="shared" si="26"/>
        <v>0.20000000000000284</v>
      </c>
      <c r="H897" s="34">
        <f t="shared" si="27"/>
        <v>2.9241272703852102E-3</v>
      </c>
    </row>
    <row r="898" spans="1:8">
      <c r="A898" s="2" t="s">
        <v>900</v>
      </c>
      <c r="B898" s="6">
        <v>38.820999999999998</v>
      </c>
      <c r="C898" s="4">
        <v>38.814999999999998</v>
      </c>
      <c r="D898" s="4">
        <v>38.840000000000003</v>
      </c>
      <c r="E898" s="4">
        <v>38.813000000000002</v>
      </c>
      <c r="F898" s="7">
        <v>-5.9999999999999995E-4</v>
      </c>
      <c r="G898" s="35">
        <f t="shared" si="26"/>
        <v>2.7000000000001023E-2</v>
      </c>
      <c r="H898" s="34">
        <f t="shared" si="27"/>
        <v>3.6668818592640274E-3</v>
      </c>
    </row>
    <row r="899" spans="1:8">
      <c r="A899" s="2" t="s">
        <v>901</v>
      </c>
      <c r="B899" s="3">
        <v>38.843000000000004</v>
      </c>
      <c r="C899" s="4">
        <v>38.725000000000001</v>
      </c>
      <c r="D899" s="4">
        <v>38.942</v>
      </c>
      <c r="E899" s="4">
        <v>38.685000000000002</v>
      </c>
      <c r="F899" s="5">
        <v>2.0999999999999999E-3</v>
      </c>
      <c r="G899" s="35">
        <f t="shared" ref="G899:G962" si="28">D899-E899</f>
        <v>0.2569999999999979</v>
      </c>
      <c r="H899" s="34">
        <f t="shared" ref="H899:H962" si="29">(SUM(G899:G900)/2)/C900</f>
        <v>5.6388551962630986E-3</v>
      </c>
    </row>
    <row r="900" spans="1:8">
      <c r="A900" s="2" t="s">
        <v>902</v>
      </c>
      <c r="B900" s="6">
        <v>38.762999999999998</v>
      </c>
      <c r="C900" s="4">
        <v>38.749000000000002</v>
      </c>
      <c r="D900" s="4">
        <v>38.844000000000001</v>
      </c>
      <c r="E900" s="4">
        <v>38.664000000000001</v>
      </c>
      <c r="F900" s="7">
        <v>-1E-4</v>
      </c>
      <c r="G900" s="35">
        <f t="shared" si="28"/>
        <v>0.17999999999999972</v>
      </c>
      <c r="H900" s="34">
        <f t="shared" si="29"/>
        <v>5.0489398517600962E-3</v>
      </c>
    </row>
    <row r="901" spans="1:8">
      <c r="A901" s="2" t="s">
        <v>903</v>
      </c>
      <c r="B901" s="3">
        <v>38.768000000000001</v>
      </c>
      <c r="C901" s="4">
        <v>38.720999999999997</v>
      </c>
      <c r="D901" s="4">
        <v>38.807000000000002</v>
      </c>
      <c r="E901" s="4">
        <v>38.595999999999997</v>
      </c>
      <c r="F901" s="5">
        <v>1.1000000000000001E-3</v>
      </c>
      <c r="G901" s="35">
        <f t="shared" si="28"/>
        <v>0.21100000000000563</v>
      </c>
      <c r="H901" s="34">
        <f t="shared" si="29"/>
        <v>5.6923552441789527E-3</v>
      </c>
    </row>
    <row r="902" spans="1:8">
      <c r="A902" s="2" t="s">
        <v>904</v>
      </c>
      <c r="B902" s="6">
        <v>38.725999999999999</v>
      </c>
      <c r="C902" s="4">
        <v>38.823999999999998</v>
      </c>
      <c r="D902" s="4">
        <v>38.856000000000002</v>
      </c>
      <c r="E902" s="4">
        <v>38.625</v>
      </c>
      <c r="F902" s="7">
        <v>-2.5999999999999999E-3</v>
      </c>
      <c r="G902" s="35">
        <f t="shared" si="28"/>
        <v>0.23100000000000165</v>
      </c>
      <c r="H902" s="34">
        <f t="shared" si="29"/>
        <v>5.0313979822936656E-3</v>
      </c>
    </row>
    <row r="903" spans="1:8">
      <c r="A903" s="2" t="s">
        <v>905</v>
      </c>
      <c r="B903" s="6">
        <v>38.826000000000001</v>
      </c>
      <c r="C903" s="4">
        <v>38.856000000000002</v>
      </c>
      <c r="D903" s="4">
        <v>38.898000000000003</v>
      </c>
      <c r="E903" s="4">
        <v>38.738</v>
      </c>
      <c r="F903" s="7">
        <v>-3.5000000000000001E-3</v>
      </c>
      <c r="G903" s="35">
        <f t="shared" si="28"/>
        <v>0.16000000000000369</v>
      </c>
      <c r="H903" s="34">
        <f t="shared" si="29"/>
        <v>3.3188402068486797E-3</v>
      </c>
    </row>
    <row r="904" spans="1:8">
      <c r="A904" s="2" t="s">
        <v>906</v>
      </c>
      <c r="B904" s="3">
        <v>38.96</v>
      </c>
      <c r="C904" s="4">
        <v>38.869</v>
      </c>
      <c r="D904" s="4">
        <v>38.963999999999999</v>
      </c>
      <c r="E904" s="4">
        <v>38.866</v>
      </c>
      <c r="F904" s="5">
        <v>8.0000000000000004E-4</v>
      </c>
      <c r="G904" s="35">
        <f t="shared" si="28"/>
        <v>9.7999999999998977E-2</v>
      </c>
      <c r="H904" s="34">
        <f t="shared" si="29"/>
        <v>3.9987616738042702E-3</v>
      </c>
    </row>
    <row r="905" spans="1:8">
      <c r="A905" s="2" t="s">
        <v>907</v>
      </c>
      <c r="B905" s="3">
        <v>38.927999999999997</v>
      </c>
      <c r="C905" s="4">
        <v>38.762</v>
      </c>
      <c r="D905" s="4">
        <v>38.945</v>
      </c>
      <c r="E905" s="4">
        <v>38.732999999999997</v>
      </c>
      <c r="F905" s="5">
        <v>3.8999999999999998E-3</v>
      </c>
      <c r="G905" s="35">
        <f t="shared" si="28"/>
        <v>0.2120000000000033</v>
      </c>
      <c r="H905" s="34">
        <f t="shared" si="29"/>
        <v>5.8237132305467391E-3</v>
      </c>
    </row>
    <row r="906" spans="1:8">
      <c r="A906" s="2" t="s">
        <v>908</v>
      </c>
      <c r="B906" s="3">
        <v>38.776000000000003</v>
      </c>
      <c r="C906" s="4">
        <v>38.720999999999997</v>
      </c>
      <c r="D906" s="4">
        <v>38.847999999999999</v>
      </c>
      <c r="E906" s="4">
        <v>38.609000000000002</v>
      </c>
      <c r="F906" s="5">
        <v>1E-3</v>
      </c>
      <c r="G906" s="35">
        <f t="shared" si="28"/>
        <v>0.23899999999999721</v>
      </c>
      <c r="H906" s="34">
        <f t="shared" si="29"/>
        <v>5.4120382330146849E-3</v>
      </c>
    </row>
    <row r="907" spans="1:8">
      <c r="A907" s="2" t="s">
        <v>909</v>
      </c>
      <c r="B907" s="3">
        <v>38.738</v>
      </c>
      <c r="C907" s="4">
        <v>38.71</v>
      </c>
      <c r="D907" s="4">
        <v>38.767000000000003</v>
      </c>
      <c r="E907" s="4">
        <v>38.587000000000003</v>
      </c>
      <c r="F907" s="5">
        <v>2.9999999999999997E-4</v>
      </c>
      <c r="G907" s="35">
        <f t="shared" si="28"/>
        <v>0.17999999999999972</v>
      </c>
      <c r="H907" s="34">
        <f t="shared" si="29"/>
        <v>5.8632927017435972E-3</v>
      </c>
    </row>
    <row r="908" spans="1:8">
      <c r="A908" s="2" t="s">
        <v>910</v>
      </c>
      <c r="B908" s="6">
        <v>38.726999999999997</v>
      </c>
      <c r="C908" s="4">
        <v>38.886000000000003</v>
      </c>
      <c r="D908" s="4">
        <v>38.947000000000003</v>
      </c>
      <c r="E908" s="4">
        <v>38.670999999999999</v>
      </c>
      <c r="F908" s="7">
        <v>-4.5999999999999999E-3</v>
      </c>
      <c r="G908" s="35">
        <f t="shared" si="28"/>
        <v>0.27600000000000335</v>
      </c>
      <c r="H908" s="34">
        <f t="shared" si="29"/>
        <v>9.2348284960422911E-3</v>
      </c>
    </row>
    <row r="909" spans="1:8">
      <c r="A909" s="2" t="s">
        <v>911</v>
      </c>
      <c r="B909" s="3">
        <v>38.905000000000001</v>
      </c>
      <c r="C909" s="4">
        <v>38.658000000000001</v>
      </c>
      <c r="D909" s="4">
        <v>38.923999999999999</v>
      </c>
      <c r="E909" s="4">
        <v>38.485999999999997</v>
      </c>
      <c r="F909" s="5">
        <v>5.0000000000000001E-3</v>
      </c>
      <c r="G909" s="35">
        <f t="shared" si="28"/>
        <v>0.43800000000000239</v>
      </c>
      <c r="H909" s="34">
        <f t="shared" si="29"/>
        <v>6.6775160157057627E-3</v>
      </c>
    </row>
    <row r="910" spans="1:8">
      <c r="A910" s="2" t="s">
        <v>912</v>
      </c>
      <c r="B910" s="3">
        <v>38.713000000000001</v>
      </c>
      <c r="C910" s="4">
        <v>38.712000000000003</v>
      </c>
      <c r="D910" s="4">
        <v>38.777000000000001</v>
      </c>
      <c r="E910" s="4">
        <v>38.698</v>
      </c>
      <c r="F910" s="5">
        <v>2.9999999999999997E-4</v>
      </c>
      <c r="G910" s="35">
        <f t="shared" si="28"/>
        <v>7.9000000000000625E-2</v>
      </c>
      <c r="H910" s="34">
        <f t="shared" si="29"/>
        <v>4.0231070765421595E-3</v>
      </c>
    </row>
    <row r="911" spans="1:8">
      <c r="A911" s="2" t="s">
        <v>913</v>
      </c>
      <c r="B911" s="6">
        <v>38.700000000000003</v>
      </c>
      <c r="C911" s="4">
        <v>38.776000000000003</v>
      </c>
      <c r="D911" s="4">
        <v>38.881</v>
      </c>
      <c r="E911" s="4">
        <v>38.648000000000003</v>
      </c>
      <c r="F911" s="7">
        <v>-2.0999999999999999E-3</v>
      </c>
      <c r="G911" s="35">
        <f t="shared" si="28"/>
        <v>0.23299999999999699</v>
      </c>
      <c r="H911" s="34">
        <f t="shared" si="29"/>
        <v>6.4731166190512973E-3</v>
      </c>
    </row>
    <row r="912" spans="1:8">
      <c r="A912" s="2" t="s">
        <v>914</v>
      </c>
      <c r="B912" s="6">
        <v>38.781999999999996</v>
      </c>
      <c r="C912" s="4">
        <v>38.853000000000002</v>
      </c>
      <c r="D912" s="4">
        <v>38.939</v>
      </c>
      <c r="E912" s="4">
        <v>38.668999999999997</v>
      </c>
      <c r="F912" s="7">
        <v>-2.3E-3</v>
      </c>
      <c r="G912" s="35">
        <f t="shared" si="28"/>
        <v>0.27000000000000313</v>
      </c>
      <c r="H912" s="34">
        <f t="shared" si="29"/>
        <v>7.9523882817710417E-3</v>
      </c>
    </row>
    <row r="913" spans="1:8">
      <c r="A913" s="2" t="s">
        <v>915</v>
      </c>
      <c r="B913" s="6">
        <v>38.872</v>
      </c>
      <c r="C913" s="4">
        <v>38.981999999999999</v>
      </c>
      <c r="D913" s="4">
        <v>39.171999999999997</v>
      </c>
      <c r="E913" s="4">
        <v>38.822000000000003</v>
      </c>
      <c r="F913" s="7">
        <v>-3.2000000000000002E-3</v>
      </c>
      <c r="G913" s="35">
        <f t="shared" si="28"/>
        <v>0.34999999999999432</v>
      </c>
      <c r="H913" s="34">
        <f t="shared" si="29"/>
        <v>8.0992545590548252E-3</v>
      </c>
    </row>
    <row r="914" spans="1:8">
      <c r="A914" s="2" t="s">
        <v>916</v>
      </c>
      <c r="B914" s="3">
        <v>38.997999999999998</v>
      </c>
      <c r="C914" s="4">
        <v>38.768999999999998</v>
      </c>
      <c r="D914" s="4">
        <v>39.027000000000001</v>
      </c>
      <c r="E914" s="4">
        <v>38.749000000000002</v>
      </c>
      <c r="F914" s="5">
        <v>4.5999999999999999E-3</v>
      </c>
      <c r="G914" s="35">
        <f t="shared" si="28"/>
        <v>0.27799999999999869</v>
      </c>
      <c r="H914" s="34">
        <f t="shared" si="29"/>
        <v>9.1235224281215298E-3</v>
      </c>
    </row>
    <row r="915" spans="1:8">
      <c r="A915" s="2" t="s">
        <v>917</v>
      </c>
      <c r="B915" s="3">
        <v>38.82</v>
      </c>
      <c r="C915" s="4">
        <v>38.746000000000002</v>
      </c>
      <c r="D915" s="4">
        <v>38.930999999999997</v>
      </c>
      <c r="E915" s="4">
        <v>38.502000000000002</v>
      </c>
      <c r="F915" s="5">
        <v>1.9E-3</v>
      </c>
      <c r="G915" s="35">
        <f t="shared" si="28"/>
        <v>0.42899999999999494</v>
      </c>
      <c r="H915" s="34">
        <f t="shared" si="29"/>
        <v>9.2435024752474167E-3</v>
      </c>
    </row>
    <row r="916" spans="1:8">
      <c r="A916" s="2" t="s">
        <v>918</v>
      </c>
      <c r="B916" s="3">
        <v>38.746000000000002</v>
      </c>
      <c r="C916" s="4">
        <v>38.783999999999999</v>
      </c>
      <c r="D916" s="4">
        <v>38.79</v>
      </c>
      <c r="E916" s="4">
        <v>38.502000000000002</v>
      </c>
      <c r="F916" s="5">
        <v>2.0000000000000001E-4</v>
      </c>
      <c r="G916" s="35">
        <f t="shared" si="28"/>
        <v>0.2879999999999967</v>
      </c>
      <c r="H916" s="34">
        <f t="shared" si="29"/>
        <v>8.6395336733630992E-3</v>
      </c>
    </row>
    <row r="917" spans="1:8">
      <c r="A917" s="2" t="s">
        <v>919</v>
      </c>
      <c r="B917" s="3">
        <v>38.738999999999997</v>
      </c>
      <c r="C917" s="4">
        <v>38.427999999999997</v>
      </c>
      <c r="D917" s="4">
        <v>38.768999999999998</v>
      </c>
      <c r="E917" s="4">
        <v>38.393000000000001</v>
      </c>
      <c r="F917" s="5">
        <v>8.0999999999999996E-3</v>
      </c>
      <c r="G917" s="35">
        <f t="shared" si="28"/>
        <v>0.37599999999999767</v>
      </c>
      <c r="H917" s="34">
        <f t="shared" si="29"/>
        <v>9.6563476285145954E-3</v>
      </c>
    </row>
    <row r="918" spans="1:8">
      <c r="A918" s="2" t="s">
        <v>920</v>
      </c>
      <c r="B918" s="6">
        <v>38.427999999999997</v>
      </c>
      <c r="C918" s="4">
        <v>38.731000000000002</v>
      </c>
      <c r="D918" s="4">
        <v>38.79</v>
      </c>
      <c r="E918" s="4">
        <v>38.417999999999999</v>
      </c>
      <c r="F918" s="7">
        <v>-7.7999999999999996E-3</v>
      </c>
      <c r="G918" s="35">
        <f t="shared" si="28"/>
        <v>0.37199999999999989</v>
      </c>
      <c r="H918" s="34">
        <f t="shared" si="29"/>
        <v>8.6649302421538156E-3</v>
      </c>
    </row>
    <row r="919" spans="1:8">
      <c r="A919" s="2" t="s">
        <v>921</v>
      </c>
      <c r="B919" s="6">
        <v>38.729999999999997</v>
      </c>
      <c r="C919" s="4">
        <v>38.777000000000001</v>
      </c>
      <c r="D919" s="4">
        <v>38.927999999999997</v>
      </c>
      <c r="E919" s="4">
        <v>38.628</v>
      </c>
      <c r="F919" s="7">
        <v>-1.1999999999999999E-3</v>
      </c>
      <c r="G919" s="35">
        <f t="shared" si="28"/>
        <v>0.29999999999999716</v>
      </c>
      <c r="H919" s="34">
        <f t="shared" si="29"/>
        <v>1.0536692784349879E-2</v>
      </c>
    </row>
    <row r="920" spans="1:8">
      <c r="A920" s="2" t="s">
        <v>922</v>
      </c>
      <c r="B920" s="6">
        <v>38.777000000000001</v>
      </c>
      <c r="C920" s="4">
        <v>39.054000000000002</v>
      </c>
      <c r="D920" s="4">
        <v>39.151000000000003</v>
      </c>
      <c r="E920" s="4">
        <v>38.628</v>
      </c>
      <c r="F920" s="7">
        <v>-7.0000000000000001E-3</v>
      </c>
      <c r="G920" s="35">
        <f t="shared" si="28"/>
        <v>0.52300000000000324</v>
      </c>
      <c r="H920" s="34">
        <f t="shared" si="29"/>
        <v>1.0238429172510574E-2</v>
      </c>
    </row>
    <row r="921" spans="1:8">
      <c r="A921" s="2" t="s">
        <v>923</v>
      </c>
      <c r="B921" s="6">
        <v>39.051000000000002</v>
      </c>
      <c r="C921" s="4">
        <v>39.215000000000003</v>
      </c>
      <c r="D921" s="4">
        <v>39.273000000000003</v>
      </c>
      <c r="E921" s="4">
        <v>38.993000000000002</v>
      </c>
      <c r="F921" s="7">
        <v>-4.1999999999999997E-3</v>
      </c>
      <c r="G921" s="35">
        <f t="shared" si="28"/>
        <v>0.28000000000000114</v>
      </c>
      <c r="H921" s="34">
        <f t="shared" si="29"/>
        <v>5.3428089370622127E-3</v>
      </c>
    </row>
    <row r="922" spans="1:8">
      <c r="A922" s="2" t="s">
        <v>924</v>
      </c>
      <c r="B922" s="3">
        <v>39.216000000000001</v>
      </c>
      <c r="C922" s="4">
        <v>39.118000000000002</v>
      </c>
      <c r="D922" s="4">
        <v>39.256</v>
      </c>
      <c r="E922" s="4">
        <v>39.118000000000002</v>
      </c>
      <c r="F922" s="5">
        <v>2.8E-3</v>
      </c>
      <c r="G922" s="35">
        <f t="shared" si="28"/>
        <v>0.13799999999999812</v>
      </c>
      <c r="H922" s="34">
        <f t="shared" si="29"/>
        <v>5.0650676192905255E-3</v>
      </c>
    </row>
    <row r="923" spans="1:8">
      <c r="A923" s="2" t="s">
        <v>925</v>
      </c>
      <c r="B923" s="6">
        <v>39.106000000000002</v>
      </c>
      <c r="C923" s="4">
        <v>39.19</v>
      </c>
      <c r="D923" s="4">
        <v>39.348999999999997</v>
      </c>
      <c r="E923" s="4">
        <v>39.090000000000003</v>
      </c>
      <c r="F923" s="7">
        <v>-2.2000000000000001E-3</v>
      </c>
      <c r="G923" s="35">
        <f t="shared" si="28"/>
        <v>0.25899999999999324</v>
      </c>
      <c r="H923" s="34">
        <f t="shared" si="29"/>
        <v>6.8033289084038877E-3</v>
      </c>
    </row>
    <row r="924" spans="1:8">
      <c r="A924" s="2" t="s">
        <v>926</v>
      </c>
      <c r="B924" s="3">
        <v>39.19</v>
      </c>
      <c r="C924" s="4">
        <v>39.171999999999997</v>
      </c>
      <c r="D924" s="4">
        <v>39.231999999999999</v>
      </c>
      <c r="E924" s="4">
        <v>38.957999999999998</v>
      </c>
      <c r="F924" s="5">
        <v>5.0000000000000001E-4</v>
      </c>
      <c r="G924" s="35">
        <f t="shared" si="28"/>
        <v>0.27400000000000091</v>
      </c>
      <c r="H924" s="34">
        <f t="shared" si="29"/>
        <v>1.0660265345103512E-2</v>
      </c>
    </row>
    <row r="925" spans="1:8">
      <c r="A925" s="2" t="s">
        <v>927</v>
      </c>
      <c r="B925" s="3">
        <v>39.171999999999997</v>
      </c>
      <c r="C925" s="4">
        <v>38.741999999999997</v>
      </c>
      <c r="D925" s="4">
        <v>39.237000000000002</v>
      </c>
      <c r="E925" s="4">
        <v>38.685000000000002</v>
      </c>
      <c r="F925" s="5">
        <v>1.11E-2</v>
      </c>
      <c r="G925" s="35">
        <f t="shared" si="28"/>
        <v>0.5519999999999996</v>
      </c>
      <c r="H925" s="34">
        <f t="shared" si="29"/>
        <v>1.0881927212572357E-2</v>
      </c>
    </row>
    <row r="926" spans="1:8">
      <c r="A926" s="2" t="s">
        <v>928</v>
      </c>
      <c r="B926" s="3">
        <v>38.743000000000002</v>
      </c>
      <c r="C926" s="4">
        <v>38.688000000000002</v>
      </c>
      <c r="D926" s="4">
        <v>38.805999999999997</v>
      </c>
      <c r="E926" s="4">
        <v>38.515999999999998</v>
      </c>
      <c r="F926" s="5">
        <v>1.4E-3</v>
      </c>
      <c r="G926" s="35">
        <f t="shared" si="28"/>
        <v>0.28999999999999915</v>
      </c>
      <c r="H926" s="34">
        <f t="shared" si="29"/>
        <v>9.3104601219104015E-3</v>
      </c>
    </row>
    <row r="927" spans="1:8">
      <c r="A927" s="2" t="s">
        <v>929</v>
      </c>
      <c r="B927" s="6">
        <v>38.688000000000002</v>
      </c>
      <c r="C927" s="4">
        <v>38.881</v>
      </c>
      <c r="D927" s="4">
        <v>38.881</v>
      </c>
      <c r="E927" s="4">
        <v>38.447000000000003</v>
      </c>
      <c r="F927" s="7">
        <v>-4.7999999999999996E-3</v>
      </c>
      <c r="G927" s="35">
        <f t="shared" si="28"/>
        <v>0.4339999999999975</v>
      </c>
      <c r="H927" s="34">
        <f t="shared" si="29"/>
        <v>6.2683416567985741E-3</v>
      </c>
    </row>
    <row r="928" spans="1:8">
      <c r="A928" s="2" t="s">
        <v>930</v>
      </c>
      <c r="B928" s="3">
        <v>38.877000000000002</v>
      </c>
      <c r="C928" s="4">
        <v>38.845999999999997</v>
      </c>
      <c r="D928" s="4">
        <v>38.881999999999998</v>
      </c>
      <c r="E928" s="4">
        <v>38.829000000000001</v>
      </c>
      <c r="F928" s="5">
        <v>1E-3</v>
      </c>
      <c r="G928" s="35">
        <f t="shared" si="28"/>
        <v>5.2999999999997272E-2</v>
      </c>
      <c r="H928" s="34">
        <f t="shared" si="29"/>
        <v>3.110779751651764E-3</v>
      </c>
    </row>
    <row r="929" spans="1:8">
      <c r="A929" s="2" t="s">
        <v>931</v>
      </c>
      <c r="B929" s="6">
        <v>38.840000000000003</v>
      </c>
      <c r="C929" s="4">
        <v>38.896999999999998</v>
      </c>
      <c r="D929" s="4">
        <v>38.975000000000001</v>
      </c>
      <c r="E929" s="4">
        <v>38.786000000000001</v>
      </c>
      <c r="F929" s="7">
        <v>-1.5E-3</v>
      </c>
      <c r="G929" s="35">
        <f t="shared" si="28"/>
        <v>0.18900000000000006</v>
      </c>
      <c r="H929" s="34">
        <f t="shared" si="29"/>
        <v>6.3792969859758743E-3</v>
      </c>
    </row>
    <row r="930" spans="1:8">
      <c r="A930" s="2" t="s">
        <v>932</v>
      </c>
      <c r="B930" s="3">
        <v>38.896999999999998</v>
      </c>
      <c r="C930" s="4">
        <v>38.719000000000001</v>
      </c>
      <c r="D930" s="4">
        <v>38.917999999999999</v>
      </c>
      <c r="E930" s="4">
        <v>38.613</v>
      </c>
      <c r="F930" s="5">
        <v>4.5999999999999999E-3</v>
      </c>
      <c r="G930" s="35">
        <f t="shared" si="28"/>
        <v>0.30499999999999972</v>
      </c>
      <c r="H930" s="34">
        <f t="shared" si="29"/>
        <v>7.3704047914084827E-3</v>
      </c>
    </row>
    <row r="931" spans="1:8">
      <c r="A931" s="2" t="s">
        <v>933</v>
      </c>
      <c r="B931" s="6">
        <v>38.716999999999999</v>
      </c>
      <c r="C931" s="4">
        <v>38.735999999999997</v>
      </c>
      <c r="D931" s="4">
        <v>38.86</v>
      </c>
      <c r="E931" s="4">
        <v>38.594000000000001</v>
      </c>
      <c r="F931" s="7">
        <v>-4.0000000000000002E-4</v>
      </c>
      <c r="G931" s="35">
        <f t="shared" si="28"/>
        <v>0.26599999999999824</v>
      </c>
      <c r="H931" s="34">
        <f t="shared" si="29"/>
        <v>6.4510267127020687E-3</v>
      </c>
    </row>
    <row r="932" spans="1:8">
      <c r="A932" s="2" t="s">
        <v>934</v>
      </c>
      <c r="B932" s="3">
        <v>38.734000000000002</v>
      </c>
      <c r="C932" s="4">
        <v>38.521000000000001</v>
      </c>
      <c r="D932" s="4">
        <v>38.741999999999997</v>
      </c>
      <c r="E932" s="4">
        <v>38.511000000000003</v>
      </c>
      <c r="F932" s="5">
        <v>5.4999999999999997E-3</v>
      </c>
      <c r="G932" s="35">
        <f t="shared" si="28"/>
        <v>0.23099999999999454</v>
      </c>
      <c r="H932" s="34">
        <f t="shared" si="29"/>
        <v>6.1787689192345594E-3</v>
      </c>
    </row>
    <row r="933" spans="1:8">
      <c r="A933" s="2" t="s">
        <v>935</v>
      </c>
      <c r="B933" s="3">
        <v>38.521000000000001</v>
      </c>
      <c r="C933" s="4">
        <v>38.518999999999998</v>
      </c>
      <c r="D933" s="4">
        <v>38.674999999999997</v>
      </c>
      <c r="E933" s="4">
        <v>38.43</v>
      </c>
      <c r="F933" s="5">
        <v>1E-4</v>
      </c>
      <c r="G933" s="35">
        <f t="shared" si="28"/>
        <v>0.24499999999999744</v>
      </c>
      <c r="H933" s="34">
        <f t="shared" si="29"/>
        <v>3.5050368677951504E-3</v>
      </c>
    </row>
    <row r="934" spans="1:8">
      <c r="A934" s="2" t="s">
        <v>936</v>
      </c>
      <c r="B934" s="3">
        <v>38.518999999999998</v>
      </c>
      <c r="C934" s="4">
        <v>38.515999999999998</v>
      </c>
      <c r="D934" s="4">
        <v>38.536999999999999</v>
      </c>
      <c r="E934" s="4">
        <v>38.512</v>
      </c>
      <c r="F934" s="5">
        <v>1E-4</v>
      </c>
      <c r="G934" s="35">
        <f t="shared" si="28"/>
        <v>2.4999999999998579E-2</v>
      </c>
      <c r="H934" s="34">
        <f t="shared" si="29"/>
        <v>4.3506493506493618E-3</v>
      </c>
    </row>
    <row r="935" spans="1:8">
      <c r="A935" s="2" t="s">
        <v>937</v>
      </c>
      <c r="B935" s="3">
        <v>38.515000000000001</v>
      </c>
      <c r="C935" s="4">
        <v>38.5</v>
      </c>
      <c r="D935" s="4">
        <v>38.625</v>
      </c>
      <c r="E935" s="4">
        <v>38.314999999999998</v>
      </c>
      <c r="F935" s="5">
        <v>4.0000000000000002E-4</v>
      </c>
      <c r="G935" s="35">
        <f t="shared" si="28"/>
        <v>0.31000000000000227</v>
      </c>
      <c r="H935" s="34">
        <f t="shared" si="29"/>
        <v>8.1609881412668984E-3</v>
      </c>
    </row>
    <row r="936" spans="1:8">
      <c r="A936" s="2" t="s">
        <v>938</v>
      </c>
      <c r="B936" s="6">
        <v>38.500999999999998</v>
      </c>
      <c r="C936" s="4">
        <v>38.536999999999999</v>
      </c>
      <c r="D936" s="4">
        <v>38.643000000000001</v>
      </c>
      <c r="E936" s="4">
        <v>38.323999999999998</v>
      </c>
      <c r="F936" s="7">
        <v>-8.9999999999999998E-4</v>
      </c>
      <c r="G936" s="35">
        <f t="shared" si="28"/>
        <v>0.31900000000000261</v>
      </c>
      <c r="H936" s="34">
        <f t="shared" si="29"/>
        <v>6.5046350393394708E-3</v>
      </c>
    </row>
    <row r="937" spans="1:8">
      <c r="A937" s="2" t="s">
        <v>939</v>
      </c>
      <c r="B937" s="3">
        <v>38.536999999999999</v>
      </c>
      <c r="C937" s="4">
        <v>38.511000000000003</v>
      </c>
      <c r="D937" s="4">
        <v>38.594000000000001</v>
      </c>
      <c r="E937" s="4">
        <v>38.411999999999999</v>
      </c>
      <c r="F937" s="5">
        <v>6.9999999999999999E-4</v>
      </c>
      <c r="G937" s="35">
        <f t="shared" si="28"/>
        <v>0.18200000000000216</v>
      </c>
      <c r="H937" s="34">
        <f t="shared" si="29"/>
        <v>9.8928699574555128E-3</v>
      </c>
    </row>
    <row r="938" spans="1:8">
      <c r="A938" s="2" t="s">
        <v>940</v>
      </c>
      <c r="B938" s="6">
        <v>38.511000000000003</v>
      </c>
      <c r="C938" s="4">
        <v>39.018000000000001</v>
      </c>
      <c r="D938" s="4">
        <v>39.064999999999998</v>
      </c>
      <c r="E938" s="4">
        <v>38.475000000000001</v>
      </c>
      <c r="F938" s="7">
        <v>-1.2999999999999999E-2</v>
      </c>
      <c r="G938" s="35">
        <f t="shared" si="28"/>
        <v>0.58999999999999631</v>
      </c>
      <c r="H938" s="34">
        <f t="shared" si="29"/>
        <v>1.2889463477698771E-2</v>
      </c>
    </row>
    <row r="939" spans="1:8">
      <c r="A939" s="2" t="s">
        <v>941</v>
      </c>
      <c r="B939" s="3">
        <v>39.018000000000001</v>
      </c>
      <c r="C939" s="4">
        <v>38.674999999999997</v>
      </c>
      <c r="D939" s="4">
        <v>39.020000000000003</v>
      </c>
      <c r="E939" s="4">
        <v>38.613</v>
      </c>
      <c r="F939" s="5">
        <v>8.8999999999999999E-3</v>
      </c>
      <c r="G939" s="35">
        <f t="shared" si="28"/>
        <v>0.40700000000000358</v>
      </c>
      <c r="H939" s="34">
        <f t="shared" si="29"/>
        <v>7.3291378551265446E-3</v>
      </c>
    </row>
    <row r="940" spans="1:8">
      <c r="A940" s="2" t="s">
        <v>942</v>
      </c>
      <c r="B940" s="3">
        <v>38.674999999999997</v>
      </c>
      <c r="C940" s="4">
        <v>38.613</v>
      </c>
      <c r="D940" s="4">
        <v>38.771999999999998</v>
      </c>
      <c r="E940" s="4">
        <v>38.613</v>
      </c>
      <c r="F940" s="5">
        <v>8.9999999999999998E-4</v>
      </c>
      <c r="G940" s="35">
        <f t="shared" si="28"/>
        <v>0.15899999999999892</v>
      </c>
      <c r="H940" s="34">
        <f t="shared" si="29"/>
        <v>7.7854449375368666E-3</v>
      </c>
    </row>
    <row r="941" spans="1:8">
      <c r="A941" s="2" t="s">
        <v>943</v>
      </c>
      <c r="B941" s="6">
        <v>38.640999999999998</v>
      </c>
      <c r="C941" s="4">
        <v>38.982999999999997</v>
      </c>
      <c r="D941" s="4">
        <v>38.991</v>
      </c>
      <c r="E941" s="4">
        <v>38.542999999999999</v>
      </c>
      <c r="F941" s="7">
        <v>-8.6999999999999994E-3</v>
      </c>
      <c r="G941" s="35">
        <f t="shared" si="28"/>
        <v>0.4480000000000004</v>
      </c>
      <c r="H941" s="34">
        <f t="shared" si="29"/>
        <v>1.1585193557502132E-2</v>
      </c>
    </row>
    <row r="942" spans="1:8">
      <c r="A942" s="2" t="s">
        <v>944</v>
      </c>
      <c r="B942" s="3">
        <v>38.981999999999999</v>
      </c>
      <c r="C942" s="4">
        <v>38.929000000000002</v>
      </c>
      <c r="D942" s="4">
        <v>39.228999999999999</v>
      </c>
      <c r="E942" s="4">
        <v>38.774999999999999</v>
      </c>
      <c r="F942" s="5">
        <v>1.4E-3</v>
      </c>
      <c r="G942" s="35">
        <f t="shared" si="28"/>
        <v>0.45400000000000063</v>
      </c>
      <c r="H942" s="34">
        <f t="shared" si="29"/>
        <v>9.5219737856592108E-3</v>
      </c>
    </row>
    <row r="943" spans="1:8">
      <c r="A943" s="2" t="s">
        <v>945</v>
      </c>
      <c r="B943" s="3">
        <v>38.93</v>
      </c>
      <c r="C943" s="4">
        <v>38.909999999999997</v>
      </c>
      <c r="D943" s="4">
        <v>39.118000000000002</v>
      </c>
      <c r="E943" s="4">
        <v>38.831000000000003</v>
      </c>
      <c r="F943" s="5">
        <v>5.0000000000000001E-4</v>
      </c>
      <c r="G943" s="35">
        <f t="shared" si="28"/>
        <v>0.28699999999999903</v>
      </c>
      <c r="H943" s="34">
        <f t="shared" si="29"/>
        <v>7.1577538041659736E-3</v>
      </c>
    </row>
    <row r="944" spans="1:8">
      <c r="A944" s="2" t="s">
        <v>946</v>
      </c>
      <c r="B944" s="3">
        <v>38.911000000000001</v>
      </c>
      <c r="C944" s="4">
        <v>38.838999999999999</v>
      </c>
      <c r="D944" s="4">
        <v>38.99</v>
      </c>
      <c r="E944" s="4">
        <v>38.720999999999997</v>
      </c>
      <c r="F944" s="5">
        <v>1.9E-3</v>
      </c>
      <c r="G944" s="35">
        <f t="shared" si="28"/>
        <v>0.26900000000000546</v>
      </c>
      <c r="H944" s="34">
        <f t="shared" si="29"/>
        <v>7.1419346506522577E-3</v>
      </c>
    </row>
    <row r="945" spans="1:8">
      <c r="A945" s="2" t="s">
        <v>947</v>
      </c>
      <c r="B945" s="3">
        <v>38.838999999999999</v>
      </c>
      <c r="C945" s="4">
        <v>38.715000000000003</v>
      </c>
      <c r="D945" s="4">
        <v>38.859000000000002</v>
      </c>
      <c r="E945" s="4">
        <v>38.575000000000003</v>
      </c>
      <c r="F945" s="5">
        <v>3.0999999999999999E-3</v>
      </c>
      <c r="G945" s="35">
        <f t="shared" si="28"/>
        <v>0.28399999999999892</v>
      </c>
      <c r="H945" s="34">
        <f t="shared" si="29"/>
        <v>4.300547577229032E-3</v>
      </c>
    </row>
    <row r="946" spans="1:8">
      <c r="A946" s="2" t="s">
        <v>948</v>
      </c>
      <c r="B946" s="6">
        <v>38.718000000000004</v>
      </c>
      <c r="C946" s="4">
        <v>38.716000000000001</v>
      </c>
      <c r="D946" s="4">
        <v>38.756999999999998</v>
      </c>
      <c r="E946" s="4">
        <v>38.707999999999998</v>
      </c>
      <c r="F946" s="7">
        <v>-1.1000000000000001E-3</v>
      </c>
      <c r="G946" s="35">
        <f t="shared" si="28"/>
        <v>4.8999999999999488E-2</v>
      </c>
      <c r="H946" s="34">
        <f t="shared" si="29"/>
        <v>5.9099219735791221E-3</v>
      </c>
    </row>
    <row r="947" spans="1:8">
      <c r="A947" s="2" t="s">
        <v>949</v>
      </c>
      <c r="B947" s="6">
        <v>38.762999999999998</v>
      </c>
      <c r="C947" s="4">
        <v>38.832999999999998</v>
      </c>
      <c r="D947" s="4">
        <v>38.997999999999998</v>
      </c>
      <c r="E947" s="4">
        <v>38.588000000000001</v>
      </c>
      <c r="F947" s="7">
        <v>-1.8E-3</v>
      </c>
      <c r="G947" s="35">
        <f t="shared" si="28"/>
        <v>0.40999999999999659</v>
      </c>
      <c r="H947" s="34">
        <f t="shared" si="29"/>
        <v>1.0800883591903754E-2</v>
      </c>
    </row>
    <row r="948" spans="1:8">
      <c r="A948" s="2" t="s">
        <v>950</v>
      </c>
      <c r="B948" s="6">
        <v>38.832000000000001</v>
      </c>
      <c r="C948" s="4">
        <v>38.932000000000002</v>
      </c>
      <c r="D948" s="4">
        <v>39.14</v>
      </c>
      <c r="E948" s="4">
        <v>38.709000000000003</v>
      </c>
      <c r="F948" s="7">
        <v>-2.5999999999999999E-3</v>
      </c>
      <c r="G948" s="35">
        <f t="shared" si="28"/>
        <v>0.43099999999999739</v>
      </c>
      <c r="H948" s="34">
        <f t="shared" si="29"/>
        <v>1.1275311924728956E-2</v>
      </c>
    </row>
    <row r="949" spans="1:8">
      <c r="A949" s="2" t="s">
        <v>951</v>
      </c>
      <c r="B949" s="6">
        <v>38.932000000000002</v>
      </c>
      <c r="C949" s="4">
        <v>39.112000000000002</v>
      </c>
      <c r="D949" s="4">
        <v>39.171999999999997</v>
      </c>
      <c r="E949" s="4">
        <v>38.720999999999997</v>
      </c>
      <c r="F949" s="7">
        <v>-4.5999999999999999E-3</v>
      </c>
      <c r="G949" s="35">
        <f t="shared" si="28"/>
        <v>0.45100000000000051</v>
      </c>
      <c r="H949" s="34">
        <f t="shared" si="29"/>
        <v>1.0048830634798299E-2</v>
      </c>
    </row>
    <row r="950" spans="1:8">
      <c r="A950" s="2" t="s">
        <v>952</v>
      </c>
      <c r="B950" s="3">
        <v>39.112000000000002</v>
      </c>
      <c r="C950" s="4">
        <v>38.909999999999997</v>
      </c>
      <c r="D950" s="4">
        <v>39.115000000000002</v>
      </c>
      <c r="E950" s="4">
        <v>38.783999999999999</v>
      </c>
      <c r="F950" s="5">
        <v>5.1999999999999998E-3</v>
      </c>
      <c r="G950" s="35">
        <f t="shared" si="28"/>
        <v>0.33100000000000307</v>
      </c>
      <c r="H950" s="34">
        <f t="shared" si="29"/>
        <v>1.0678375970472264E-2</v>
      </c>
    </row>
    <row r="951" spans="1:8">
      <c r="A951" s="2" t="s">
        <v>953</v>
      </c>
      <c r="B951" s="6">
        <v>38.911000000000001</v>
      </c>
      <c r="C951" s="4">
        <v>39.284999999999997</v>
      </c>
      <c r="D951" s="4">
        <v>39.292999999999999</v>
      </c>
      <c r="E951" s="4">
        <v>38.784999999999997</v>
      </c>
      <c r="F951" s="7">
        <v>-9.4999999999999998E-3</v>
      </c>
      <c r="G951" s="35">
        <f t="shared" si="28"/>
        <v>0.50800000000000267</v>
      </c>
      <c r="H951" s="34">
        <f t="shared" si="29"/>
        <v>7.4233472547622177E-3</v>
      </c>
    </row>
    <row r="952" spans="1:8">
      <c r="A952" s="2" t="s">
        <v>954</v>
      </c>
      <c r="B952" s="3">
        <v>39.284999999999997</v>
      </c>
      <c r="C952" s="4">
        <v>39.268000000000001</v>
      </c>
      <c r="D952" s="4">
        <v>39.302</v>
      </c>
      <c r="E952" s="4">
        <v>39.226999999999997</v>
      </c>
      <c r="F952" s="5">
        <v>3.0000000000000001E-3</v>
      </c>
      <c r="G952" s="35">
        <f t="shared" si="28"/>
        <v>7.5000000000002842E-2</v>
      </c>
      <c r="H952" s="34">
        <f t="shared" si="29"/>
        <v>6.9449715370019814E-3</v>
      </c>
    </row>
    <row r="953" spans="1:8">
      <c r="A953" s="2" t="s">
        <v>955</v>
      </c>
      <c r="B953" s="6">
        <v>39.167000000000002</v>
      </c>
      <c r="C953" s="4">
        <v>39.524999999999999</v>
      </c>
      <c r="D953" s="4">
        <v>39.631</v>
      </c>
      <c r="E953" s="4">
        <v>39.156999999999996</v>
      </c>
      <c r="F953" s="7">
        <v>-8.9999999999999993E-3</v>
      </c>
      <c r="G953" s="35">
        <f t="shared" si="28"/>
        <v>0.47400000000000375</v>
      </c>
      <c r="H953" s="34">
        <f t="shared" si="29"/>
        <v>1.0624793724136222E-2</v>
      </c>
    </row>
    <row r="954" spans="1:8">
      <c r="A954" s="2" t="s">
        <v>956</v>
      </c>
      <c r="B954" s="3">
        <v>39.524000000000001</v>
      </c>
      <c r="C954" s="4">
        <v>39.389000000000003</v>
      </c>
      <c r="D954" s="4">
        <v>39.682000000000002</v>
      </c>
      <c r="E954" s="4">
        <v>39.319000000000003</v>
      </c>
      <c r="F954" s="5">
        <v>3.5000000000000001E-3</v>
      </c>
      <c r="G954" s="35">
        <f t="shared" si="28"/>
        <v>0.36299999999999955</v>
      </c>
      <c r="H954" s="34">
        <f t="shared" si="29"/>
        <v>7.7120170476166839E-3</v>
      </c>
    </row>
    <row r="955" spans="1:8">
      <c r="A955" s="2" t="s">
        <v>957</v>
      </c>
      <c r="B955" s="6">
        <v>39.387999999999998</v>
      </c>
      <c r="C955" s="4">
        <v>39.418999999999997</v>
      </c>
      <c r="D955" s="4">
        <v>39.462000000000003</v>
      </c>
      <c r="E955" s="4">
        <v>39.216999999999999</v>
      </c>
      <c r="F955" s="7">
        <v>-6.9999999999999999E-4</v>
      </c>
      <c r="G955" s="35">
        <f t="shared" si="28"/>
        <v>0.24500000000000455</v>
      </c>
      <c r="H955" s="34">
        <f t="shared" si="29"/>
        <v>7.6344605065928996E-3</v>
      </c>
    </row>
    <row r="956" spans="1:8">
      <c r="A956" s="2" t="s">
        <v>958</v>
      </c>
      <c r="B956" s="3">
        <v>39.417000000000002</v>
      </c>
      <c r="C956" s="4">
        <v>39.360999999999997</v>
      </c>
      <c r="D956" s="4">
        <v>39.667999999999999</v>
      </c>
      <c r="E956" s="4">
        <v>39.311999999999998</v>
      </c>
      <c r="F956" s="5">
        <v>1.5E-3</v>
      </c>
      <c r="G956" s="35">
        <f t="shared" si="28"/>
        <v>0.35600000000000165</v>
      </c>
      <c r="H956" s="34">
        <f t="shared" si="29"/>
        <v>7.5742248748166974E-3</v>
      </c>
    </row>
    <row r="957" spans="1:8">
      <c r="A957" s="2" t="s">
        <v>959</v>
      </c>
      <c r="B957" s="6">
        <v>39.36</v>
      </c>
      <c r="C957" s="4">
        <v>39.542000000000002</v>
      </c>
      <c r="D957" s="4">
        <v>39.542999999999999</v>
      </c>
      <c r="E957" s="4">
        <v>39.299999999999997</v>
      </c>
      <c r="F957" s="7">
        <v>-4.7000000000000002E-3</v>
      </c>
      <c r="G957" s="35">
        <f t="shared" si="28"/>
        <v>0.2430000000000021</v>
      </c>
      <c r="H957" s="34">
        <f t="shared" si="29"/>
        <v>5.3697920633711859E-3</v>
      </c>
    </row>
    <row r="958" spans="1:8">
      <c r="A958" s="2" t="s">
        <v>960</v>
      </c>
      <c r="B958" s="3">
        <v>39.542999999999999</v>
      </c>
      <c r="C958" s="4">
        <v>39.387</v>
      </c>
      <c r="D958" s="4">
        <v>39.567</v>
      </c>
      <c r="E958" s="4">
        <v>39.387</v>
      </c>
      <c r="F958" s="5">
        <v>5.0000000000000001E-3</v>
      </c>
      <c r="G958" s="35">
        <f t="shared" si="28"/>
        <v>0.17999999999999972</v>
      </c>
      <c r="H958" s="34">
        <f t="shared" si="29"/>
        <v>4.3973033252229596E-3</v>
      </c>
    </row>
    <row r="959" spans="1:8">
      <c r="A959" s="2" t="s">
        <v>961</v>
      </c>
      <c r="B959" s="6">
        <v>39.347999999999999</v>
      </c>
      <c r="C959" s="4">
        <v>39.456000000000003</v>
      </c>
      <c r="D959" s="4">
        <v>39.485999999999997</v>
      </c>
      <c r="E959" s="4">
        <v>39.319000000000003</v>
      </c>
      <c r="F959" s="7">
        <v>-2.7000000000000001E-3</v>
      </c>
      <c r="G959" s="35">
        <f t="shared" si="28"/>
        <v>0.16699999999999449</v>
      </c>
      <c r="H959" s="34">
        <f t="shared" si="29"/>
        <v>6.7144819166793674E-3</v>
      </c>
    </row>
    <row r="960" spans="1:8">
      <c r="A960" s="2" t="s">
        <v>962</v>
      </c>
      <c r="B960" s="3">
        <v>39.454999999999998</v>
      </c>
      <c r="C960" s="4">
        <v>39.317999999999998</v>
      </c>
      <c r="D960" s="4">
        <v>39.533000000000001</v>
      </c>
      <c r="E960" s="4">
        <v>39.171999999999997</v>
      </c>
      <c r="F960" s="5">
        <v>3.3999999999999998E-3</v>
      </c>
      <c r="G960" s="35">
        <f t="shared" si="28"/>
        <v>0.36100000000000421</v>
      </c>
      <c r="H960" s="34">
        <f t="shared" si="29"/>
        <v>9.2498732894070439E-3</v>
      </c>
    </row>
    <row r="961" spans="1:8">
      <c r="A961" s="2" t="s">
        <v>963</v>
      </c>
      <c r="B961" s="6">
        <v>39.32</v>
      </c>
      <c r="C961" s="4">
        <v>39.46</v>
      </c>
      <c r="D961" s="4">
        <v>39.578000000000003</v>
      </c>
      <c r="E961" s="4">
        <v>39.209000000000003</v>
      </c>
      <c r="F961" s="7">
        <v>-3.5999999999999999E-3</v>
      </c>
      <c r="G961" s="35">
        <f t="shared" si="28"/>
        <v>0.36899999999999977</v>
      </c>
      <c r="H961" s="34">
        <f t="shared" si="29"/>
        <v>8.1671535628096113E-3</v>
      </c>
    </row>
    <row r="962" spans="1:8">
      <c r="A962" s="2" t="s">
        <v>964</v>
      </c>
      <c r="B962" s="3">
        <v>39.462000000000003</v>
      </c>
      <c r="C962" s="4">
        <v>39.365000000000002</v>
      </c>
      <c r="D962" s="4">
        <v>39.634</v>
      </c>
      <c r="E962" s="4">
        <v>39.36</v>
      </c>
      <c r="F962" s="5">
        <v>2.5000000000000001E-3</v>
      </c>
      <c r="G962" s="35">
        <f t="shared" si="28"/>
        <v>0.27400000000000091</v>
      </c>
      <c r="H962" s="34">
        <f t="shared" si="29"/>
        <v>8.8953195772521476E-3</v>
      </c>
    </row>
    <row r="963" spans="1:8">
      <c r="A963" s="2" t="s">
        <v>965</v>
      </c>
      <c r="B963" s="6">
        <v>39.363999999999997</v>
      </c>
      <c r="C963" s="4">
        <v>39.74</v>
      </c>
      <c r="D963" s="4">
        <v>39.773000000000003</v>
      </c>
      <c r="E963" s="4">
        <v>39.340000000000003</v>
      </c>
      <c r="F963" s="7">
        <v>-9.4999999999999998E-3</v>
      </c>
      <c r="G963" s="35">
        <f t="shared" ref="G963:G1026" si="30">D963-E963</f>
        <v>0.43299999999999983</v>
      </c>
      <c r="H963" s="34">
        <f t="shared" ref="H963:H1026" si="31">(SUM(G963:G964)/2)/C964</f>
        <v>7.6420590683245688E-3</v>
      </c>
    </row>
    <row r="964" spans="1:8">
      <c r="A964" s="2" t="s">
        <v>966</v>
      </c>
      <c r="B964" s="3">
        <v>39.741</v>
      </c>
      <c r="C964" s="4">
        <v>39.649000000000001</v>
      </c>
      <c r="D964" s="4">
        <v>39.798000000000002</v>
      </c>
      <c r="E964" s="4">
        <v>39.625</v>
      </c>
      <c r="F964" s="5">
        <v>2.7000000000000001E-3</v>
      </c>
      <c r="G964" s="35">
        <f t="shared" si="30"/>
        <v>0.17300000000000182</v>
      </c>
      <c r="H964" s="34">
        <f t="shared" si="31"/>
        <v>6.0799513603891674E-3</v>
      </c>
    </row>
    <row r="965" spans="1:8">
      <c r="A965" s="2" t="s">
        <v>967</v>
      </c>
      <c r="B965" s="3">
        <v>39.633000000000003</v>
      </c>
      <c r="C965" s="4">
        <v>39.473999999999997</v>
      </c>
      <c r="D965" s="4">
        <v>39.773000000000003</v>
      </c>
      <c r="E965" s="4">
        <v>39.466000000000001</v>
      </c>
      <c r="F965" s="5">
        <v>4.0000000000000001E-3</v>
      </c>
      <c r="G965" s="35">
        <f t="shared" si="30"/>
        <v>0.30700000000000216</v>
      </c>
      <c r="H965" s="34">
        <f t="shared" si="31"/>
        <v>6.7344764610389463E-3</v>
      </c>
    </row>
    <row r="966" spans="1:8">
      <c r="A966" s="2" t="s">
        <v>968</v>
      </c>
      <c r="B966" s="3">
        <v>39.475999999999999</v>
      </c>
      <c r="C966" s="4">
        <v>39.423999999999999</v>
      </c>
      <c r="D966" s="4">
        <v>39.597999999999999</v>
      </c>
      <c r="E966" s="4">
        <v>39.374000000000002</v>
      </c>
      <c r="F966" s="5">
        <v>1.2999999999999999E-3</v>
      </c>
      <c r="G966" s="35">
        <f t="shared" si="30"/>
        <v>0.22399999999999665</v>
      </c>
      <c r="H966" s="34">
        <f t="shared" si="31"/>
        <v>5.6825372718758461E-3</v>
      </c>
    </row>
    <row r="967" spans="1:8">
      <c r="A967" s="2" t="s">
        <v>969</v>
      </c>
      <c r="B967" s="6">
        <v>39.423999999999999</v>
      </c>
      <c r="C967" s="4">
        <v>39.506999999999998</v>
      </c>
      <c r="D967" s="4">
        <v>39.58</v>
      </c>
      <c r="E967" s="4">
        <v>39.354999999999997</v>
      </c>
      <c r="F967" s="7">
        <v>-2.0999999999999999E-3</v>
      </c>
      <c r="G967" s="35">
        <f t="shared" si="30"/>
        <v>0.22500000000000142</v>
      </c>
      <c r="H967" s="34">
        <f t="shared" si="31"/>
        <v>6.6042510121457291E-3</v>
      </c>
    </row>
    <row r="968" spans="1:8">
      <c r="A968" s="2" t="s">
        <v>970</v>
      </c>
      <c r="B968" s="6">
        <v>39.506999999999998</v>
      </c>
      <c r="C968" s="4">
        <v>39.520000000000003</v>
      </c>
      <c r="D968" s="4">
        <v>39.54</v>
      </c>
      <c r="E968" s="4">
        <v>39.243000000000002</v>
      </c>
      <c r="F968" s="7">
        <v>-2.9999999999999997E-4</v>
      </c>
      <c r="G968" s="35">
        <f t="shared" si="30"/>
        <v>0.29699999999999704</v>
      </c>
      <c r="H968" s="34">
        <f t="shared" si="31"/>
        <v>9.684189233608918E-3</v>
      </c>
    </row>
    <row r="969" spans="1:8">
      <c r="A969" s="2" t="s">
        <v>971</v>
      </c>
      <c r="B969" s="6">
        <v>39.520000000000003</v>
      </c>
      <c r="C969" s="4">
        <v>39.548999999999999</v>
      </c>
      <c r="D969" s="4">
        <v>39.761000000000003</v>
      </c>
      <c r="E969" s="4">
        <v>39.292000000000002</v>
      </c>
      <c r="F969" s="7">
        <v>-6.9999999999999999E-4</v>
      </c>
      <c r="G969" s="35">
        <f t="shared" si="30"/>
        <v>0.46900000000000119</v>
      </c>
      <c r="H969" s="34">
        <f t="shared" si="31"/>
        <v>8.8256119765325654E-3</v>
      </c>
    </row>
    <row r="970" spans="1:8">
      <c r="A970" s="2" t="s">
        <v>972</v>
      </c>
      <c r="B970" s="6">
        <v>39.548999999999999</v>
      </c>
      <c r="C970" s="4">
        <v>39.543999999999997</v>
      </c>
      <c r="D970" s="4">
        <v>39.761000000000003</v>
      </c>
      <c r="E970" s="4">
        <v>39.531999999999996</v>
      </c>
      <c r="F970" s="7">
        <v>-2.7000000000000001E-3</v>
      </c>
      <c r="G970" s="35">
        <f t="shared" si="30"/>
        <v>0.22900000000000631</v>
      </c>
      <c r="H970" s="34">
        <f t="shared" si="31"/>
        <v>7.3838864947960697E-3</v>
      </c>
    </row>
    <row r="971" spans="1:8">
      <c r="A971" s="2" t="s">
        <v>973</v>
      </c>
      <c r="B971" s="6">
        <v>39.658000000000001</v>
      </c>
      <c r="C971" s="4">
        <v>39.680999999999997</v>
      </c>
      <c r="D971" s="4">
        <v>39.868000000000002</v>
      </c>
      <c r="E971" s="4">
        <v>39.511000000000003</v>
      </c>
      <c r="F971" s="7">
        <v>-5.9999999999999995E-4</v>
      </c>
      <c r="G971" s="35">
        <f t="shared" si="30"/>
        <v>0.35699999999999932</v>
      </c>
      <c r="H971" s="34">
        <f t="shared" si="31"/>
        <v>8.4278155706726757E-3</v>
      </c>
    </row>
    <row r="972" spans="1:8">
      <c r="A972" s="2" t="s">
        <v>974</v>
      </c>
      <c r="B972" s="6">
        <v>39.680999999999997</v>
      </c>
      <c r="C972" s="4">
        <v>39.69</v>
      </c>
      <c r="D972" s="4">
        <v>39.918999999999997</v>
      </c>
      <c r="E972" s="4">
        <v>39.606999999999999</v>
      </c>
      <c r="F972" s="7">
        <v>-4.0000000000000002E-4</v>
      </c>
      <c r="G972" s="35">
        <f t="shared" si="30"/>
        <v>0.31199999999999761</v>
      </c>
      <c r="H972" s="34">
        <f t="shared" si="31"/>
        <v>1.2318877164638753E-2</v>
      </c>
    </row>
    <row r="973" spans="1:8">
      <c r="A973" s="2" t="s">
        <v>975</v>
      </c>
      <c r="B973" s="3">
        <v>39.694000000000003</v>
      </c>
      <c r="C973" s="4">
        <v>39.613999999999997</v>
      </c>
      <c r="D973" s="4">
        <v>40.192</v>
      </c>
      <c r="E973" s="4">
        <v>39.527999999999999</v>
      </c>
      <c r="F973" s="5">
        <v>2E-3</v>
      </c>
      <c r="G973" s="35">
        <f t="shared" si="30"/>
        <v>0.66400000000000148</v>
      </c>
      <c r="H973" s="34">
        <f t="shared" si="31"/>
        <v>1.9000025049472659E-2</v>
      </c>
    </row>
    <row r="974" spans="1:8">
      <c r="A974" s="2" t="s">
        <v>976</v>
      </c>
      <c r="B974" s="6">
        <v>39.613999999999997</v>
      </c>
      <c r="C974" s="4">
        <v>39.920999999999999</v>
      </c>
      <c r="D974" s="4">
        <v>40.406999999999996</v>
      </c>
      <c r="E974" s="4">
        <v>39.554000000000002</v>
      </c>
      <c r="F974" s="7">
        <v>-7.7000000000000002E-3</v>
      </c>
      <c r="G974" s="35">
        <f t="shared" si="30"/>
        <v>0.85299999999999443</v>
      </c>
      <c r="H974" s="34">
        <f t="shared" si="31"/>
        <v>1.3926946378742424E-2</v>
      </c>
    </row>
    <row r="975" spans="1:8">
      <c r="A975" s="2" t="s">
        <v>977</v>
      </c>
      <c r="B975" s="3">
        <v>39.92</v>
      </c>
      <c r="C975" s="4">
        <v>39.779000000000003</v>
      </c>
      <c r="D975" s="4">
        <v>40.015999999999998</v>
      </c>
      <c r="E975" s="4">
        <v>39.761000000000003</v>
      </c>
      <c r="F975" s="5">
        <v>3.5000000000000001E-3</v>
      </c>
      <c r="G975" s="35">
        <f t="shared" si="30"/>
        <v>0.25499999999999545</v>
      </c>
      <c r="H975" s="34">
        <f t="shared" si="31"/>
        <v>3.7437185929647581E-3</v>
      </c>
    </row>
    <row r="976" spans="1:8">
      <c r="A976" s="2" t="s">
        <v>978</v>
      </c>
      <c r="B976" s="3">
        <v>39.779000000000003</v>
      </c>
      <c r="C976" s="4">
        <v>39.799999999999997</v>
      </c>
      <c r="D976" s="4">
        <v>39.811</v>
      </c>
      <c r="E976" s="4">
        <v>39.768000000000001</v>
      </c>
      <c r="F976" s="5">
        <v>4.0000000000000002E-4</v>
      </c>
      <c r="G976" s="35">
        <f t="shared" si="30"/>
        <v>4.2999999999999261E-2</v>
      </c>
      <c r="H976" s="34">
        <f t="shared" si="31"/>
        <v>5.2386583800920844E-2</v>
      </c>
    </row>
    <row r="977" spans="1:8">
      <c r="A977" s="2" t="s">
        <v>979</v>
      </c>
      <c r="B977" s="3">
        <v>39.765000000000001</v>
      </c>
      <c r="C977" s="4">
        <v>39.743000000000002</v>
      </c>
      <c r="D977" s="4">
        <v>43.753999999999998</v>
      </c>
      <c r="E977" s="4">
        <v>39.633000000000003</v>
      </c>
      <c r="F977" s="5">
        <v>5.0000000000000001E-4</v>
      </c>
      <c r="G977" s="35">
        <f t="shared" si="30"/>
        <v>4.1209999999999951</v>
      </c>
      <c r="H977" s="34">
        <f t="shared" si="31"/>
        <v>5.5992214986151652E-2</v>
      </c>
    </row>
    <row r="978" spans="1:8">
      <c r="A978" s="2" t="s">
        <v>980</v>
      </c>
      <c r="B978" s="6">
        <v>39.744</v>
      </c>
      <c r="C978" s="4">
        <v>40.076999999999998</v>
      </c>
      <c r="D978" s="4">
        <v>40.097000000000001</v>
      </c>
      <c r="E978" s="4">
        <v>39.729999999999997</v>
      </c>
      <c r="F978" s="7">
        <v>-8.3000000000000001E-3</v>
      </c>
      <c r="G978" s="35">
        <f t="shared" si="30"/>
        <v>0.36700000000000443</v>
      </c>
      <c r="H978" s="34">
        <f t="shared" si="31"/>
        <v>1.0061340514661907E-2</v>
      </c>
    </row>
    <row r="979" spans="1:8">
      <c r="A979" s="2" t="s">
        <v>981</v>
      </c>
      <c r="B979" s="6">
        <v>40.076000000000001</v>
      </c>
      <c r="C979" s="4">
        <v>40.103999999999999</v>
      </c>
      <c r="D979" s="4">
        <v>40.159999999999997</v>
      </c>
      <c r="E979" s="4">
        <v>39.72</v>
      </c>
      <c r="F979" s="7">
        <v>-6.9999999999999999E-4</v>
      </c>
      <c r="G979" s="35">
        <f t="shared" si="30"/>
        <v>0.43999999999999773</v>
      </c>
      <c r="H979" s="34">
        <f t="shared" si="31"/>
        <v>1.5628105744384758E-2</v>
      </c>
    </row>
    <row r="980" spans="1:8">
      <c r="A980" s="2" t="s">
        <v>982</v>
      </c>
      <c r="B980" s="6">
        <v>40.103999999999999</v>
      </c>
      <c r="C980" s="4">
        <v>40.247999999999998</v>
      </c>
      <c r="D980" s="4">
        <v>40.817</v>
      </c>
      <c r="E980" s="4">
        <v>39.999000000000002</v>
      </c>
      <c r="F980" s="7">
        <v>-3.5000000000000001E-3</v>
      </c>
      <c r="G980" s="35">
        <f t="shared" si="30"/>
        <v>0.81799999999999784</v>
      </c>
      <c r="H980" s="34">
        <f t="shared" si="31"/>
        <v>1.8279410309686377E-2</v>
      </c>
    </row>
    <row r="981" spans="1:8">
      <c r="A981" s="2" t="s">
        <v>983</v>
      </c>
      <c r="B981" s="6">
        <v>40.244999999999997</v>
      </c>
      <c r="C981" s="4">
        <v>40.427999999999997</v>
      </c>
      <c r="D981" s="4">
        <v>40.817</v>
      </c>
      <c r="E981" s="4">
        <v>40.156999999999996</v>
      </c>
      <c r="F981" s="7">
        <v>-4.4999999999999997E-3</v>
      </c>
      <c r="G981" s="35">
        <f t="shared" si="30"/>
        <v>0.66000000000000369</v>
      </c>
      <c r="H981" s="34">
        <f t="shared" si="31"/>
        <v>8.8348841813502988E-3</v>
      </c>
    </row>
    <row r="982" spans="1:8">
      <c r="A982" s="2" t="s">
        <v>984</v>
      </c>
      <c r="B982" s="6">
        <v>40.427999999999997</v>
      </c>
      <c r="C982" s="4">
        <v>40.408000000000001</v>
      </c>
      <c r="D982" s="4">
        <v>40.46</v>
      </c>
      <c r="E982" s="4">
        <v>40.405999999999999</v>
      </c>
      <c r="F982" s="7">
        <v>-2.5999999999999999E-3</v>
      </c>
      <c r="G982" s="35">
        <f t="shared" si="30"/>
        <v>5.4000000000002046E-2</v>
      </c>
      <c r="H982" s="34">
        <f t="shared" si="31"/>
        <v>3.0554665746741821E-3</v>
      </c>
    </row>
    <row r="983" spans="1:8">
      <c r="A983" s="2" t="s">
        <v>985</v>
      </c>
      <c r="B983" s="6">
        <v>40.531999999999996</v>
      </c>
      <c r="C983" s="4">
        <v>40.582999999999998</v>
      </c>
      <c r="D983" s="4">
        <v>40.639000000000003</v>
      </c>
      <c r="E983" s="4">
        <v>40.445</v>
      </c>
      <c r="F983" s="7">
        <v>-1.2999999999999999E-3</v>
      </c>
      <c r="G983" s="35">
        <f t="shared" si="30"/>
        <v>0.19400000000000261</v>
      </c>
      <c r="H983" s="34">
        <f t="shared" si="31"/>
        <v>5.8072009291521348E-3</v>
      </c>
    </row>
    <row r="984" spans="1:8">
      <c r="A984" s="2" t="s">
        <v>986</v>
      </c>
      <c r="B984" s="3">
        <v>40.582999999999998</v>
      </c>
      <c r="C984" s="4">
        <v>40.466999999999999</v>
      </c>
      <c r="D984" s="4">
        <v>40.659999999999997</v>
      </c>
      <c r="E984" s="4">
        <v>40.384</v>
      </c>
      <c r="F984" s="5">
        <v>2.8999999999999998E-3</v>
      </c>
      <c r="G984" s="35">
        <f t="shared" si="30"/>
        <v>0.27599999999999625</v>
      </c>
      <c r="H984" s="34">
        <f t="shared" si="31"/>
        <v>6.4578624475298179E-3</v>
      </c>
    </row>
    <row r="985" spans="1:8">
      <c r="A985" s="2" t="s">
        <v>987</v>
      </c>
      <c r="B985" s="3">
        <v>40.466999999999999</v>
      </c>
      <c r="C985" s="4">
        <v>40.261000000000003</v>
      </c>
      <c r="D985" s="4">
        <v>40.475000000000001</v>
      </c>
      <c r="E985" s="4">
        <v>40.231000000000002</v>
      </c>
      <c r="F985" s="5">
        <v>5.1000000000000004E-3</v>
      </c>
      <c r="G985" s="35">
        <f t="shared" si="30"/>
        <v>0.24399999999999977</v>
      </c>
      <c r="H985" s="34">
        <f t="shared" si="31"/>
        <v>5.9132556518274359E-3</v>
      </c>
    </row>
    <row r="986" spans="1:8">
      <c r="A986" s="2" t="s">
        <v>988</v>
      </c>
      <c r="B986" s="3">
        <v>40.261000000000003</v>
      </c>
      <c r="C986" s="4">
        <v>40.164000000000001</v>
      </c>
      <c r="D986" s="4">
        <v>40.345999999999997</v>
      </c>
      <c r="E986" s="4">
        <v>40.115000000000002</v>
      </c>
      <c r="F986" s="5">
        <v>2.3999999999999998E-3</v>
      </c>
      <c r="G986" s="35">
        <f t="shared" si="30"/>
        <v>0.23099999999999454</v>
      </c>
      <c r="H986" s="34">
        <f t="shared" si="31"/>
        <v>8.8736100079427668E-3</v>
      </c>
    </row>
    <row r="987" spans="1:8">
      <c r="A987" s="2" t="s">
        <v>989</v>
      </c>
      <c r="B987" s="6">
        <v>40.164000000000001</v>
      </c>
      <c r="C987" s="4">
        <v>40.287999999999997</v>
      </c>
      <c r="D987" s="4">
        <v>40.590000000000003</v>
      </c>
      <c r="E987" s="4">
        <v>40.106000000000002</v>
      </c>
      <c r="F987" s="7">
        <v>-3.0999999999999999E-3</v>
      </c>
      <c r="G987" s="35">
        <f t="shared" si="30"/>
        <v>0.48400000000000176</v>
      </c>
      <c r="H987" s="34">
        <f t="shared" si="31"/>
        <v>9.9901453559991006E-3</v>
      </c>
    </row>
    <row r="988" spans="1:8">
      <c r="A988" s="2" t="s">
        <v>990</v>
      </c>
      <c r="B988" s="6">
        <v>40.287999999999997</v>
      </c>
      <c r="C988" s="4">
        <v>40.590000000000003</v>
      </c>
      <c r="D988" s="4">
        <v>40.590000000000003</v>
      </c>
      <c r="E988" s="4">
        <v>40.262999999999998</v>
      </c>
      <c r="F988" s="7">
        <v>-3.2000000000000002E-3</v>
      </c>
      <c r="G988" s="35">
        <f t="shared" si="30"/>
        <v>0.32700000000000529</v>
      </c>
      <c r="H988" s="34">
        <f t="shared" si="31"/>
        <v>8.3500086464586808E-3</v>
      </c>
    </row>
    <row r="989" spans="1:8">
      <c r="A989" s="2" t="s">
        <v>991</v>
      </c>
      <c r="B989" s="6">
        <v>40.417999999999999</v>
      </c>
      <c r="C989" s="4">
        <v>40.478999999999999</v>
      </c>
      <c r="D989" s="4">
        <v>40.677999999999997</v>
      </c>
      <c r="E989" s="4">
        <v>40.329000000000001</v>
      </c>
      <c r="F989" s="7">
        <v>-1.5E-3</v>
      </c>
      <c r="G989" s="35">
        <f t="shared" si="30"/>
        <v>0.34899999999999665</v>
      </c>
      <c r="H989" s="34">
        <f t="shared" si="31"/>
        <v>8.2529926392227431E-3</v>
      </c>
    </row>
    <row r="990" spans="1:8">
      <c r="A990" s="2" t="s">
        <v>992</v>
      </c>
      <c r="B990" s="3">
        <v>40.478999999999999</v>
      </c>
      <c r="C990" s="4">
        <v>40.348999999999997</v>
      </c>
      <c r="D990" s="4">
        <v>40.573999999999998</v>
      </c>
      <c r="E990" s="4">
        <v>40.256999999999998</v>
      </c>
      <c r="F990" s="5">
        <v>3.2000000000000002E-3</v>
      </c>
      <c r="G990" s="35">
        <f t="shared" si="30"/>
        <v>0.31700000000000017</v>
      </c>
      <c r="H990" s="34">
        <f t="shared" si="31"/>
        <v>7.4697240420885051E-3</v>
      </c>
    </row>
    <row r="991" spans="1:8">
      <c r="A991" s="2" t="s">
        <v>993</v>
      </c>
      <c r="B991" s="3">
        <v>40.348999999999997</v>
      </c>
      <c r="C991" s="4">
        <v>40.295999999999999</v>
      </c>
      <c r="D991" s="4">
        <v>40.512999999999998</v>
      </c>
      <c r="E991" s="4">
        <v>40.228000000000002</v>
      </c>
      <c r="F991" s="5">
        <v>1.2999999999999999E-3</v>
      </c>
      <c r="G991" s="35">
        <f t="shared" si="30"/>
        <v>0.28499999999999659</v>
      </c>
      <c r="H991" s="34">
        <f t="shared" si="31"/>
        <v>9.8332883203613494E-3</v>
      </c>
    </row>
    <row r="992" spans="1:8">
      <c r="A992" s="2" t="s">
        <v>994</v>
      </c>
      <c r="B992" s="6">
        <v>40.295999999999999</v>
      </c>
      <c r="C992" s="4">
        <v>40.728999999999999</v>
      </c>
      <c r="D992" s="4">
        <v>40.805</v>
      </c>
      <c r="E992" s="4">
        <v>40.289000000000001</v>
      </c>
      <c r="F992" s="7">
        <v>-1.06E-2</v>
      </c>
      <c r="G992" s="35">
        <f t="shared" si="30"/>
        <v>0.51599999999999824</v>
      </c>
      <c r="H992" s="34">
        <f t="shared" si="31"/>
        <v>1.0326408034659297E-2</v>
      </c>
    </row>
    <row r="993" spans="1:8">
      <c r="A993" s="2" t="s">
        <v>995</v>
      </c>
      <c r="B993" s="3">
        <v>40.728999999999999</v>
      </c>
      <c r="C993" s="4">
        <v>40.624000000000002</v>
      </c>
      <c r="D993" s="4">
        <v>40.923000000000002</v>
      </c>
      <c r="E993" s="4">
        <v>40.6</v>
      </c>
      <c r="F993" s="5">
        <v>2.5999999999999999E-3</v>
      </c>
      <c r="G993" s="35">
        <f t="shared" si="30"/>
        <v>0.3230000000000004</v>
      </c>
      <c r="H993" s="34">
        <f t="shared" si="31"/>
        <v>7.9460749341927327E-3</v>
      </c>
    </row>
    <row r="994" spans="1:8">
      <c r="A994" s="2" t="s">
        <v>996</v>
      </c>
      <c r="B994" s="6">
        <v>40.624000000000002</v>
      </c>
      <c r="C994" s="4">
        <v>40.649000000000001</v>
      </c>
      <c r="D994" s="4">
        <v>40.923000000000002</v>
      </c>
      <c r="E994" s="4">
        <v>40.6</v>
      </c>
      <c r="F994" s="7">
        <v>-1.5E-3</v>
      </c>
      <c r="G994" s="35">
        <f t="shared" si="30"/>
        <v>0.3230000000000004</v>
      </c>
      <c r="H994" s="34">
        <f t="shared" si="31"/>
        <v>1.0868769669911418E-2</v>
      </c>
    </row>
    <row r="995" spans="1:8">
      <c r="A995" s="2" t="s">
        <v>997</v>
      </c>
      <c r="B995" s="6">
        <v>40.685000000000002</v>
      </c>
      <c r="C995" s="4">
        <v>40.988999999999997</v>
      </c>
      <c r="D995" s="4">
        <v>41.152000000000001</v>
      </c>
      <c r="E995" s="4">
        <v>40.584000000000003</v>
      </c>
      <c r="F995" s="7">
        <v>-7.4000000000000003E-3</v>
      </c>
      <c r="G995" s="35">
        <f t="shared" si="30"/>
        <v>0.56799999999999784</v>
      </c>
      <c r="H995" s="34">
        <f t="shared" si="31"/>
        <v>1.131622355909179E-2</v>
      </c>
    </row>
    <row r="996" spans="1:8">
      <c r="A996" s="2" t="s">
        <v>998</v>
      </c>
      <c r="B996" s="6">
        <v>40.988999999999997</v>
      </c>
      <c r="C996" s="4">
        <v>41.223999999999997</v>
      </c>
      <c r="D996" s="4">
        <v>41.319000000000003</v>
      </c>
      <c r="E996" s="4">
        <v>40.954000000000001</v>
      </c>
      <c r="F996" s="7">
        <v>-5.7000000000000002E-3</v>
      </c>
      <c r="G996" s="35">
        <f t="shared" si="30"/>
        <v>0.36500000000000199</v>
      </c>
      <c r="H996" s="34">
        <f t="shared" si="31"/>
        <v>9.2413626479826115E-3</v>
      </c>
    </row>
    <row r="997" spans="1:8">
      <c r="A997" s="2" t="s">
        <v>999</v>
      </c>
      <c r="B997" s="6">
        <v>41.223999999999997</v>
      </c>
      <c r="C997" s="4">
        <v>41.39</v>
      </c>
      <c r="D997" s="4">
        <v>41.487000000000002</v>
      </c>
      <c r="E997" s="4">
        <v>41.087000000000003</v>
      </c>
      <c r="F997" s="7">
        <v>-4.0000000000000001E-3</v>
      </c>
      <c r="G997" s="35">
        <f t="shared" si="30"/>
        <v>0.39999999999999858</v>
      </c>
      <c r="H997" s="34">
        <f t="shared" si="31"/>
        <v>1.0664419836302307E-2</v>
      </c>
    </row>
    <row r="998" spans="1:8">
      <c r="A998" s="2" t="s">
        <v>1000</v>
      </c>
      <c r="B998" s="6">
        <v>41.39</v>
      </c>
      <c r="C998" s="4">
        <v>41.54</v>
      </c>
      <c r="D998" s="4">
        <v>41.734999999999999</v>
      </c>
      <c r="E998" s="4">
        <v>41.249000000000002</v>
      </c>
      <c r="F998" s="7">
        <v>-3.5999999999999999E-3</v>
      </c>
      <c r="G998" s="35">
        <f t="shared" si="30"/>
        <v>0.4859999999999971</v>
      </c>
      <c r="H998" s="34">
        <f t="shared" si="31"/>
        <v>8.3599203588648214E-3</v>
      </c>
    </row>
    <row r="999" spans="1:8">
      <c r="A999" s="2" t="s">
        <v>1001</v>
      </c>
      <c r="B999" s="6">
        <v>41.54</v>
      </c>
      <c r="C999" s="4">
        <v>41.686999999999998</v>
      </c>
      <c r="D999" s="4">
        <v>41.698999999999998</v>
      </c>
      <c r="E999" s="4">
        <v>41.488</v>
      </c>
      <c r="F999" s="7">
        <v>-3.5000000000000001E-3</v>
      </c>
      <c r="G999" s="35">
        <f t="shared" si="30"/>
        <v>0.21099999999999852</v>
      </c>
      <c r="H999" s="34">
        <f t="shared" si="31"/>
        <v>2.5307649866864795E-3</v>
      </c>
    </row>
    <row r="1000" spans="1:8">
      <c r="A1000" s="2" t="s">
        <v>1002</v>
      </c>
      <c r="B1000" s="6">
        <v>41.686999999999998</v>
      </c>
      <c r="C1000" s="4">
        <v>41.686999999999998</v>
      </c>
      <c r="D1000" s="4">
        <v>41.686999999999998</v>
      </c>
      <c r="E1000" s="4">
        <v>41.686999999999998</v>
      </c>
      <c r="F1000" s="7">
        <v>-5.0000000000000001E-4</v>
      </c>
      <c r="G1000" s="35">
        <f t="shared" si="30"/>
        <v>0</v>
      </c>
      <c r="H1000" s="34">
        <f t="shared" si="31"/>
        <v>5.4838011400533465E-3</v>
      </c>
    </row>
    <row r="1001" spans="1:8">
      <c r="A1001" s="2" t="s">
        <v>1003</v>
      </c>
      <c r="B1001" s="3">
        <v>41.709000000000003</v>
      </c>
      <c r="C1001" s="4">
        <v>41.576999999999998</v>
      </c>
      <c r="D1001" s="4">
        <v>41.838999999999999</v>
      </c>
      <c r="E1001" s="4">
        <v>41.383000000000003</v>
      </c>
      <c r="F1001" s="5">
        <v>3.2000000000000002E-3</v>
      </c>
      <c r="G1001" s="35">
        <f t="shared" si="30"/>
        <v>0.45599999999999596</v>
      </c>
      <c r="H1001" s="34">
        <f t="shared" si="31"/>
        <v>1.2624237564093149E-2</v>
      </c>
    </row>
    <row r="1002" spans="1:8">
      <c r="A1002" s="2" t="s">
        <v>1004</v>
      </c>
      <c r="B1002" s="3">
        <v>41.576999999999998</v>
      </c>
      <c r="C1002" s="4">
        <v>41.151000000000003</v>
      </c>
      <c r="D1002" s="4">
        <v>41.701000000000001</v>
      </c>
      <c r="E1002" s="4">
        <v>41.118000000000002</v>
      </c>
      <c r="F1002" s="5">
        <v>1.04E-2</v>
      </c>
      <c r="G1002" s="35">
        <f t="shared" si="30"/>
        <v>0.58299999999999841</v>
      </c>
      <c r="H1002" s="34">
        <f t="shared" si="31"/>
        <v>1.532016464914634E-2</v>
      </c>
    </row>
    <row r="1003" spans="1:8">
      <c r="A1003" s="2" t="s">
        <v>1005</v>
      </c>
      <c r="B1003" s="3">
        <v>41.151000000000003</v>
      </c>
      <c r="C1003" s="4">
        <v>41.057000000000002</v>
      </c>
      <c r="D1003" s="4">
        <v>41.457000000000001</v>
      </c>
      <c r="E1003" s="4">
        <v>40.781999999999996</v>
      </c>
      <c r="F1003" s="5">
        <v>2.3E-3</v>
      </c>
      <c r="G1003" s="35">
        <f t="shared" si="30"/>
        <v>0.67500000000000426</v>
      </c>
      <c r="H1003" s="34">
        <f t="shared" si="31"/>
        <v>1.597628769616774E-2</v>
      </c>
    </row>
    <row r="1004" spans="1:8">
      <c r="A1004" s="2" t="s">
        <v>1006</v>
      </c>
      <c r="B1004" s="3">
        <v>41.057000000000002</v>
      </c>
      <c r="C1004" s="4">
        <v>40.654000000000003</v>
      </c>
      <c r="D1004" s="4">
        <v>41.209000000000003</v>
      </c>
      <c r="E1004" s="4">
        <v>40.585000000000001</v>
      </c>
      <c r="F1004" s="5">
        <v>9.9000000000000008E-3</v>
      </c>
      <c r="G1004" s="35">
        <f t="shared" si="30"/>
        <v>0.62400000000000233</v>
      </c>
      <c r="H1004" s="34">
        <f t="shared" si="31"/>
        <v>8.5878565987665568E-3</v>
      </c>
    </row>
    <row r="1005" spans="1:8">
      <c r="A1005" s="2" t="s">
        <v>1007</v>
      </c>
      <c r="B1005" s="6">
        <v>40.654000000000003</v>
      </c>
      <c r="C1005" s="4">
        <v>40.697000000000003</v>
      </c>
      <c r="D1005" s="4">
        <v>40.712000000000003</v>
      </c>
      <c r="E1005" s="4">
        <v>40.637</v>
      </c>
      <c r="F1005" s="7">
        <v>-1E-3</v>
      </c>
      <c r="G1005" s="35">
        <f t="shared" si="30"/>
        <v>7.5000000000002842E-2</v>
      </c>
      <c r="H1005" s="34">
        <f t="shared" si="31"/>
        <v>1.6585989139249221E-3</v>
      </c>
    </row>
    <row r="1006" spans="1:8">
      <c r="A1006" s="2" t="s">
        <v>1008</v>
      </c>
      <c r="B1006" s="3">
        <v>40.697000000000003</v>
      </c>
      <c r="C1006" s="4">
        <v>40.697000000000003</v>
      </c>
      <c r="D1006" s="4">
        <v>40.697000000000003</v>
      </c>
      <c r="E1006" s="4">
        <v>40.637</v>
      </c>
      <c r="F1006" s="5">
        <v>1.1000000000000001E-3</v>
      </c>
      <c r="G1006" s="35">
        <f t="shared" si="30"/>
        <v>6.0000000000002274E-2</v>
      </c>
      <c r="H1006" s="34">
        <f t="shared" si="31"/>
        <v>6.8728941842863718E-3</v>
      </c>
    </row>
    <row r="1007" spans="1:8">
      <c r="A1007" s="2" t="s">
        <v>1009</v>
      </c>
      <c r="B1007" s="6">
        <v>40.652999999999999</v>
      </c>
      <c r="C1007" s="4">
        <v>40.957999999999998</v>
      </c>
      <c r="D1007" s="4">
        <v>41.11</v>
      </c>
      <c r="E1007" s="4">
        <v>40.606999999999999</v>
      </c>
      <c r="F1007" s="7">
        <v>-7.4999999999999997E-3</v>
      </c>
      <c r="G1007" s="35">
        <f t="shared" si="30"/>
        <v>0.50300000000000011</v>
      </c>
      <c r="H1007" s="34">
        <f t="shared" si="31"/>
        <v>1.3134068905574749E-2</v>
      </c>
    </row>
    <row r="1008" spans="1:8">
      <c r="A1008" s="2" t="s">
        <v>1010</v>
      </c>
      <c r="B1008" s="6">
        <v>40.957999999999998</v>
      </c>
      <c r="C1008" s="4">
        <v>41.418999999999997</v>
      </c>
      <c r="D1008" s="4">
        <v>41.478000000000002</v>
      </c>
      <c r="E1008" s="4">
        <v>40.893000000000001</v>
      </c>
      <c r="F1008" s="7">
        <v>-1.11E-2</v>
      </c>
      <c r="G1008" s="35">
        <f t="shared" si="30"/>
        <v>0.58500000000000085</v>
      </c>
      <c r="H1008" s="34">
        <f t="shared" si="31"/>
        <v>1.4634965571843274E-2</v>
      </c>
    </row>
    <row r="1009" spans="1:8">
      <c r="A1009" s="2" t="s">
        <v>1011</v>
      </c>
      <c r="B1009" s="6">
        <v>41.418999999999997</v>
      </c>
      <c r="C1009" s="4">
        <v>41.680999999999997</v>
      </c>
      <c r="D1009" s="4">
        <v>41.973999999999997</v>
      </c>
      <c r="E1009" s="4">
        <v>41.338999999999999</v>
      </c>
      <c r="F1009" s="7">
        <v>-6.3E-3</v>
      </c>
      <c r="G1009" s="35">
        <f t="shared" si="30"/>
        <v>0.63499999999999801</v>
      </c>
      <c r="H1009" s="34">
        <f t="shared" si="31"/>
        <v>1.2472768188456124E-2</v>
      </c>
    </row>
    <row r="1010" spans="1:8">
      <c r="A1010" s="2" t="s">
        <v>1012</v>
      </c>
      <c r="B1010" s="6">
        <v>41.680999999999997</v>
      </c>
      <c r="C1010" s="4">
        <v>41.771000000000001</v>
      </c>
      <c r="D1010" s="4">
        <v>42.064</v>
      </c>
      <c r="E1010" s="4">
        <v>41.656999999999996</v>
      </c>
      <c r="F1010" s="7">
        <v>-2.2000000000000001E-3</v>
      </c>
      <c r="G1010" s="35">
        <f t="shared" si="30"/>
        <v>0.40700000000000358</v>
      </c>
      <c r="H1010" s="34">
        <f t="shared" si="31"/>
        <v>8.9613034623217628E-3</v>
      </c>
    </row>
    <row r="1011" spans="1:8">
      <c r="A1011" s="2" t="s">
        <v>1013</v>
      </c>
      <c r="B1011" s="3">
        <v>41.771000000000001</v>
      </c>
      <c r="C1011" s="4">
        <v>41.734999999999999</v>
      </c>
      <c r="D1011" s="4">
        <v>41.848999999999997</v>
      </c>
      <c r="E1011" s="4">
        <v>41.508000000000003</v>
      </c>
      <c r="F1011" s="5">
        <v>8.9999999999999998E-4</v>
      </c>
      <c r="G1011" s="35">
        <f t="shared" si="30"/>
        <v>0.34099999999999397</v>
      </c>
      <c r="H1011" s="34">
        <f t="shared" si="31"/>
        <v>6.9696024567547435E-3</v>
      </c>
    </row>
    <row r="1012" spans="1:8">
      <c r="A1012" s="2" t="s">
        <v>1014</v>
      </c>
      <c r="B1012" s="3">
        <v>41.734999999999999</v>
      </c>
      <c r="C1012" s="4">
        <v>41.680999999999997</v>
      </c>
      <c r="D1012" s="4">
        <v>41.747999999999998</v>
      </c>
      <c r="E1012" s="4">
        <v>41.508000000000003</v>
      </c>
      <c r="F1012" s="5">
        <v>1.4E-3</v>
      </c>
      <c r="G1012" s="35">
        <f t="shared" si="30"/>
        <v>0.23999999999999488</v>
      </c>
      <c r="H1012" s="34">
        <f t="shared" si="31"/>
        <v>7.5880234890408653E-3</v>
      </c>
    </row>
    <row r="1013" spans="1:8">
      <c r="A1013" s="2" t="s">
        <v>1015</v>
      </c>
      <c r="B1013" s="3">
        <v>41.677</v>
      </c>
      <c r="C1013" s="4">
        <v>41.381</v>
      </c>
      <c r="D1013" s="4">
        <v>41.737000000000002</v>
      </c>
      <c r="E1013" s="4">
        <v>41.348999999999997</v>
      </c>
      <c r="F1013" s="5">
        <v>7.1999999999999998E-3</v>
      </c>
      <c r="G1013" s="35">
        <f t="shared" si="30"/>
        <v>0.38800000000000523</v>
      </c>
      <c r="H1013" s="34">
        <f t="shared" si="31"/>
        <v>6.8091271278523137E-3</v>
      </c>
    </row>
    <row r="1014" spans="1:8">
      <c r="A1014" s="2" t="s">
        <v>1016</v>
      </c>
      <c r="B1014" s="6">
        <v>41.381</v>
      </c>
      <c r="C1014" s="4">
        <v>41.414999999999999</v>
      </c>
      <c r="D1014" s="4">
        <v>41.5</v>
      </c>
      <c r="E1014" s="4">
        <v>41.323999999999998</v>
      </c>
      <c r="F1014" s="7">
        <v>-8.0000000000000004E-4</v>
      </c>
      <c r="G1014" s="35">
        <f t="shared" si="30"/>
        <v>0.17600000000000193</v>
      </c>
      <c r="H1014" s="34">
        <f t="shared" si="31"/>
        <v>7.7792295780100733E-3</v>
      </c>
    </row>
    <row r="1015" spans="1:8">
      <c r="A1015" s="2" t="s">
        <v>1017</v>
      </c>
      <c r="B1015" s="3">
        <v>41.414999999999999</v>
      </c>
      <c r="C1015" s="4">
        <v>41.328000000000003</v>
      </c>
      <c r="D1015" s="4">
        <v>41.732999999999997</v>
      </c>
      <c r="E1015" s="4">
        <v>41.265999999999998</v>
      </c>
      <c r="F1015" s="5">
        <v>2.0999999999999999E-3</v>
      </c>
      <c r="G1015" s="35">
        <f t="shared" si="30"/>
        <v>0.46699999999999875</v>
      </c>
      <c r="H1015" s="34">
        <f t="shared" si="31"/>
        <v>1.2368761685603294E-2</v>
      </c>
    </row>
    <row r="1016" spans="1:8">
      <c r="A1016" s="2" t="s">
        <v>1018</v>
      </c>
      <c r="B1016" s="6">
        <v>41.328000000000003</v>
      </c>
      <c r="C1016" s="4">
        <v>41.718000000000004</v>
      </c>
      <c r="D1016" s="4">
        <v>41.884999999999998</v>
      </c>
      <c r="E1016" s="4">
        <v>41.32</v>
      </c>
      <c r="F1016" s="7">
        <v>-9.2999999999999992E-3</v>
      </c>
      <c r="G1016" s="35">
        <f t="shared" si="30"/>
        <v>0.56499999999999773</v>
      </c>
      <c r="H1016" s="34">
        <f t="shared" si="31"/>
        <v>1.1675693652603538E-2</v>
      </c>
    </row>
    <row r="1017" spans="1:8">
      <c r="A1017" s="2" t="s">
        <v>1019</v>
      </c>
      <c r="B1017" s="6">
        <v>41.718000000000004</v>
      </c>
      <c r="C1017" s="4">
        <v>42.095999999999997</v>
      </c>
      <c r="D1017" s="4">
        <v>42.128999999999998</v>
      </c>
      <c r="E1017" s="4">
        <v>41.710999999999999</v>
      </c>
      <c r="F1017" s="7">
        <v>-8.9999999999999993E-3</v>
      </c>
      <c r="G1017" s="35">
        <f t="shared" si="30"/>
        <v>0.41799999999999926</v>
      </c>
      <c r="H1017" s="34">
        <f t="shared" si="31"/>
        <v>5.5306321061500867E-3</v>
      </c>
    </row>
    <row r="1018" spans="1:8">
      <c r="A1018" s="2" t="s">
        <v>1020</v>
      </c>
      <c r="B1018" s="6">
        <v>42.095999999999997</v>
      </c>
      <c r="C1018" s="4">
        <v>42.128999999999998</v>
      </c>
      <c r="D1018" s="4">
        <v>42.128999999999998</v>
      </c>
      <c r="E1018" s="4">
        <v>42.081000000000003</v>
      </c>
      <c r="F1018" s="7">
        <v>-2.0000000000000001E-4</v>
      </c>
      <c r="G1018" s="35">
        <f t="shared" si="30"/>
        <v>4.7999999999994714E-2</v>
      </c>
      <c r="H1018" s="34">
        <f t="shared" si="31"/>
        <v>5.3221957040571703E-3</v>
      </c>
    </row>
    <row r="1019" spans="1:8">
      <c r="A1019" s="2" t="s">
        <v>1021</v>
      </c>
      <c r="B1019" s="3">
        <v>42.103999999999999</v>
      </c>
      <c r="C1019" s="4">
        <v>41.9</v>
      </c>
      <c r="D1019" s="4">
        <v>42.23</v>
      </c>
      <c r="E1019" s="4">
        <v>41.832000000000001</v>
      </c>
      <c r="F1019" s="5">
        <v>4.8999999999999998E-3</v>
      </c>
      <c r="G1019" s="35">
        <f t="shared" si="30"/>
        <v>0.39799999999999613</v>
      </c>
      <c r="H1019" s="34">
        <f t="shared" si="31"/>
        <v>8.845015278838804E-3</v>
      </c>
    </row>
    <row r="1020" spans="1:8">
      <c r="A1020" s="2" t="s">
        <v>1022</v>
      </c>
      <c r="B1020" s="3">
        <v>41.9</v>
      </c>
      <c r="C1020" s="4">
        <v>41.887999999999998</v>
      </c>
      <c r="D1020" s="4">
        <v>42.106000000000002</v>
      </c>
      <c r="E1020" s="4">
        <v>41.762999999999998</v>
      </c>
      <c r="F1020" s="5">
        <v>2.9999999999999997E-4</v>
      </c>
      <c r="G1020" s="35">
        <f t="shared" si="30"/>
        <v>0.34300000000000352</v>
      </c>
      <c r="H1020" s="34">
        <f t="shared" si="31"/>
        <v>8.286961527391376E-3</v>
      </c>
    </row>
    <row r="1021" spans="1:8">
      <c r="A1021" s="2" t="s">
        <v>1023</v>
      </c>
      <c r="B1021" s="3">
        <v>41.887999999999998</v>
      </c>
      <c r="C1021" s="4">
        <v>41.692</v>
      </c>
      <c r="D1021" s="4">
        <v>42.04</v>
      </c>
      <c r="E1021" s="4">
        <v>41.692</v>
      </c>
      <c r="F1021" s="5">
        <v>4.7000000000000002E-3</v>
      </c>
      <c r="G1021" s="35">
        <f t="shared" si="30"/>
        <v>0.34799999999999898</v>
      </c>
      <c r="H1021" s="34">
        <f t="shared" si="31"/>
        <v>1.3766227498672822E-2</v>
      </c>
    </row>
    <row r="1022" spans="1:8">
      <c r="A1022" s="2" t="s">
        <v>1024</v>
      </c>
      <c r="B1022" s="3">
        <v>41.692</v>
      </c>
      <c r="C1022" s="4">
        <v>41.442</v>
      </c>
      <c r="D1022" s="4">
        <v>42.103999999999999</v>
      </c>
      <c r="E1022" s="4">
        <v>41.311</v>
      </c>
      <c r="F1022" s="5">
        <v>6.0000000000000001E-3</v>
      </c>
      <c r="G1022" s="35">
        <f t="shared" si="30"/>
        <v>0.79299999999999926</v>
      </c>
      <c r="H1022" s="34">
        <f t="shared" si="31"/>
        <v>1.3300314085527894E-2</v>
      </c>
    </row>
    <row r="1023" spans="1:8">
      <c r="A1023" s="2" t="s">
        <v>1025</v>
      </c>
      <c r="B1023" s="3">
        <v>41.442</v>
      </c>
      <c r="C1023" s="4">
        <v>41.39</v>
      </c>
      <c r="D1023" s="4">
        <v>41.628999999999998</v>
      </c>
      <c r="E1023" s="4">
        <v>41.320999999999998</v>
      </c>
      <c r="F1023" s="5">
        <v>1.1999999999999999E-3</v>
      </c>
      <c r="G1023" s="35">
        <f t="shared" si="30"/>
        <v>0.30799999999999983</v>
      </c>
      <c r="H1023" s="34">
        <f t="shared" si="31"/>
        <v>5.4864048338368653E-3</v>
      </c>
    </row>
    <row r="1024" spans="1:8">
      <c r="A1024" s="2" t="s">
        <v>1026</v>
      </c>
      <c r="B1024" s="3">
        <v>41.39</v>
      </c>
      <c r="C1024" s="4">
        <v>41.375</v>
      </c>
      <c r="D1024" s="4">
        <v>41.521000000000001</v>
      </c>
      <c r="E1024" s="4">
        <v>41.375</v>
      </c>
      <c r="F1024" s="5">
        <v>5.0000000000000001E-4</v>
      </c>
      <c r="G1024" s="35">
        <f t="shared" si="30"/>
        <v>0.1460000000000008</v>
      </c>
      <c r="H1024" s="34">
        <f t="shared" si="31"/>
        <v>5.6107920266422534E-3</v>
      </c>
    </row>
    <row r="1025" spans="1:8">
      <c r="A1025" s="2" t="s">
        <v>1027</v>
      </c>
      <c r="B1025" s="6">
        <v>41.369</v>
      </c>
      <c r="C1025" s="4">
        <v>41.438000000000002</v>
      </c>
      <c r="D1025" s="4">
        <v>41.64</v>
      </c>
      <c r="E1025" s="4">
        <v>41.320999999999998</v>
      </c>
      <c r="F1025" s="7">
        <v>-1.6999999999999999E-3</v>
      </c>
      <c r="G1025" s="35">
        <f t="shared" si="30"/>
        <v>0.31900000000000261</v>
      </c>
      <c r="H1025" s="34">
        <f t="shared" si="31"/>
        <v>1.1702565842075945E-2</v>
      </c>
    </row>
    <row r="1026" spans="1:8">
      <c r="A1026" s="2" t="s">
        <v>1028</v>
      </c>
      <c r="B1026" s="3">
        <v>41.438000000000002</v>
      </c>
      <c r="C1026" s="4">
        <v>41.273000000000003</v>
      </c>
      <c r="D1026" s="4">
        <v>41.905999999999999</v>
      </c>
      <c r="E1026" s="4">
        <v>41.259</v>
      </c>
      <c r="F1026" s="5">
        <v>4.0000000000000001E-3</v>
      </c>
      <c r="G1026" s="35">
        <f t="shared" si="30"/>
        <v>0.64699999999999847</v>
      </c>
      <c r="H1026" s="34">
        <f t="shared" si="31"/>
        <v>1.6195933633835227E-2</v>
      </c>
    </row>
    <row r="1027" spans="1:8">
      <c r="A1027" s="2" t="s">
        <v>1029</v>
      </c>
      <c r="B1027" s="6">
        <v>41.273000000000003</v>
      </c>
      <c r="C1027" s="4">
        <v>41.707999999999998</v>
      </c>
      <c r="D1027" s="4">
        <v>41.905999999999999</v>
      </c>
      <c r="E1027" s="4">
        <v>41.201999999999998</v>
      </c>
      <c r="F1027" s="7">
        <v>-1.04E-2</v>
      </c>
      <c r="G1027" s="35">
        <f t="shared" ref="G1027:G1090" si="32">D1027-E1027</f>
        <v>0.70400000000000063</v>
      </c>
      <c r="H1027" s="34">
        <f t="shared" ref="H1027:H1090" si="33">(SUM(G1027:G1028)/2)/C1028</f>
        <v>1.3115695754152466E-2</v>
      </c>
    </row>
    <row r="1028" spans="1:8">
      <c r="A1028" s="2" t="s">
        <v>1030</v>
      </c>
      <c r="B1028" s="6">
        <v>41.707999999999998</v>
      </c>
      <c r="C1028" s="4">
        <v>41.781999999999996</v>
      </c>
      <c r="D1028" s="4">
        <v>41.991999999999997</v>
      </c>
      <c r="E1028" s="4">
        <v>41.6</v>
      </c>
      <c r="F1028" s="7">
        <v>-1.8E-3</v>
      </c>
      <c r="G1028" s="35">
        <f t="shared" si="32"/>
        <v>0.39199999999999591</v>
      </c>
      <c r="H1028" s="34">
        <f t="shared" si="33"/>
        <v>7.2944772092356572E-3</v>
      </c>
    </row>
    <row r="1029" spans="1:8">
      <c r="A1029" s="2" t="s">
        <v>1031</v>
      </c>
      <c r="B1029" s="6">
        <v>41.781999999999996</v>
      </c>
      <c r="C1029" s="4">
        <v>41.881</v>
      </c>
      <c r="D1029" s="4">
        <v>41.93</v>
      </c>
      <c r="E1029" s="4">
        <v>41.710999999999999</v>
      </c>
      <c r="F1029" s="7">
        <v>-2.3999999999999998E-3</v>
      </c>
      <c r="G1029" s="35">
        <f t="shared" si="32"/>
        <v>0.21900000000000119</v>
      </c>
      <c r="H1029" s="34">
        <f t="shared" si="33"/>
        <v>3.4362621104376918E-3</v>
      </c>
    </row>
    <row r="1030" spans="1:8">
      <c r="A1030" s="2" t="s">
        <v>1032</v>
      </c>
      <c r="B1030" s="3">
        <v>41.881</v>
      </c>
      <c r="C1030" s="4">
        <v>41.905999999999999</v>
      </c>
      <c r="D1030" s="4">
        <v>41.917999999999999</v>
      </c>
      <c r="E1030" s="4">
        <v>41.848999999999997</v>
      </c>
      <c r="F1030" s="5">
        <v>2.0000000000000001E-4</v>
      </c>
      <c r="G1030" s="35">
        <f t="shared" si="32"/>
        <v>6.9000000000002615E-2</v>
      </c>
      <c r="H1030" s="34">
        <f t="shared" si="33"/>
        <v>5.4426791796679704E-3</v>
      </c>
    </row>
    <row r="1031" spans="1:8">
      <c r="A1031" s="2" t="s">
        <v>1033</v>
      </c>
      <c r="B1031" s="6">
        <v>41.872999999999998</v>
      </c>
      <c r="C1031" s="4">
        <v>41.982999999999997</v>
      </c>
      <c r="D1031" s="4">
        <v>42.116</v>
      </c>
      <c r="E1031" s="4">
        <v>41.728000000000002</v>
      </c>
      <c r="F1031" s="7">
        <v>-2.5999999999999999E-3</v>
      </c>
      <c r="G1031" s="35">
        <f t="shared" si="32"/>
        <v>0.38799999999999812</v>
      </c>
      <c r="H1031" s="34">
        <f t="shared" si="33"/>
        <v>6.7652723943595304E-3</v>
      </c>
    </row>
    <row r="1032" spans="1:8">
      <c r="A1032" s="2" t="s">
        <v>1034</v>
      </c>
      <c r="B1032" s="6">
        <v>41.982999999999997</v>
      </c>
      <c r="C1032" s="4">
        <v>42.052999999999997</v>
      </c>
      <c r="D1032" s="4">
        <v>42.13</v>
      </c>
      <c r="E1032" s="4">
        <v>41.948999999999998</v>
      </c>
      <c r="F1032" s="7">
        <v>-1.6999999999999999E-3</v>
      </c>
      <c r="G1032" s="35">
        <f t="shared" si="32"/>
        <v>0.18100000000000449</v>
      </c>
      <c r="H1032" s="34">
        <f t="shared" si="33"/>
        <v>5.9168075430368217E-3</v>
      </c>
    </row>
    <row r="1033" spans="1:8">
      <c r="A1033" s="2" t="s">
        <v>1035</v>
      </c>
      <c r="B1033" s="3">
        <v>42.052999999999997</v>
      </c>
      <c r="C1033" s="4">
        <v>41.999000000000002</v>
      </c>
      <c r="D1033" s="4">
        <v>42.145000000000003</v>
      </c>
      <c r="E1033" s="4">
        <v>41.829000000000001</v>
      </c>
      <c r="F1033" s="5">
        <v>1.2999999999999999E-3</v>
      </c>
      <c r="G1033" s="35">
        <f t="shared" si="32"/>
        <v>0.3160000000000025</v>
      </c>
      <c r="H1033" s="34">
        <f t="shared" si="33"/>
        <v>7.0808315192690229E-3</v>
      </c>
    </row>
    <row r="1034" spans="1:8">
      <c r="A1034" s="2" t="s">
        <v>1036</v>
      </c>
      <c r="B1034" s="3">
        <v>41.999000000000002</v>
      </c>
      <c r="C1034" s="4">
        <v>41.802999999999997</v>
      </c>
      <c r="D1034" s="4">
        <v>42.079000000000001</v>
      </c>
      <c r="E1034" s="4">
        <v>41.802999999999997</v>
      </c>
      <c r="F1034" s="5">
        <v>4.7000000000000002E-3</v>
      </c>
      <c r="G1034" s="35">
        <f t="shared" si="32"/>
        <v>0.27600000000000335</v>
      </c>
      <c r="H1034" s="34">
        <f t="shared" si="33"/>
        <v>9.3211607121463334E-3</v>
      </c>
    </row>
    <row r="1035" spans="1:8">
      <c r="A1035" s="2" t="s">
        <v>1037</v>
      </c>
      <c r="B1035" s="3">
        <v>41.802999999999997</v>
      </c>
      <c r="C1035" s="4">
        <v>41.732999999999997</v>
      </c>
      <c r="D1035" s="4">
        <v>42.197000000000003</v>
      </c>
      <c r="E1035" s="4">
        <v>41.695</v>
      </c>
      <c r="F1035" s="5">
        <v>1.6999999999999999E-3</v>
      </c>
      <c r="G1035" s="35">
        <f t="shared" si="32"/>
        <v>0.50200000000000244</v>
      </c>
      <c r="H1035" s="34">
        <f t="shared" si="33"/>
        <v>8.0457564929615408E-3</v>
      </c>
    </row>
    <row r="1036" spans="1:8">
      <c r="A1036" s="2" t="s">
        <v>1038</v>
      </c>
      <c r="B1036" s="3">
        <v>41.732999999999997</v>
      </c>
      <c r="C1036" s="4">
        <v>41.698999999999998</v>
      </c>
      <c r="D1036" s="4">
        <v>41.85</v>
      </c>
      <c r="E1036" s="4">
        <v>41.680999999999997</v>
      </c>
      <c r="F1036" s="5">
        <v>4.0000000000000002E-4</v>
      </c>
      <c r="G1036" s="35">
        <f t="shared" si="32"/>
        <v>0.16900000000000404</v>
      </c>
      <c r="H1036" s="34">
        <f t="shared" si="33"/>
        <v>6.5317100112864592E-3</v>
      </c>
    </row>
    <row r="1037" spans="1:8">
      <c r="A1037" s="2" t="s">
        <v>1039</v>
      </c>
      <c r="B1037" s="3">
        <v>41.716000000000001</v>
      </c>
      <c r="C1037" s="4">
        <v>41.643000000000001</v>
      </c>
      <c r="D1037" s="4">
        <v>41.9</v>
      </c>
      <c r="E1037" s="4">
        <v>41.524999999999999</v>
      </c>
      <c r="F1037" s="5">
        <v>1.8E-3</v>
      </c>
      <c r="G1037" s="35">
        <f t="shared" si="32"/>
        <v>0.375</v>
      </c>
      <c r="H1037" s="34">
        <f t="shared" si="33"/>
        <v>9.1710971483808645E-3</v>
      </c>
    </row>
    <row r="1038" spans="1:8">
      <c r="A1038" s="2" t="s">
        <v>1040</v>
      </c>
      <c r="B1038" s="3">
        <v>41.643000000000001</v>
      </c>
      <c r="C1038" s="4">
        <v>41.38</v>
      </c>
      <c r="D1038" s="4">
        <v>41.738999999999997</v>
      </c>
      <c r="E1038" s="4">
        <v>41.354999999999997</v>
      </c>
      <c r="F1038" s="5">
        <v>6.4000000000000003E-3</v>
      </c>
      <c r="G1038" s="35">
        <f t="shared" si="32"/>
        <v>0.38400000000000034</v>
      </c>
      <c r="H1038" s="34">
        <f t="shared" si="33"/>
        <v>9.0413733243321446E-3</v>
      </c>
    </row>
    <row r="1039" spans="1:8">
      <c r="A1039" s="2" t="s">
        <v>1041</v>
      </c>
      <c r="B1039" s="6">
        <v>41.38</v>
      </c>
      <c r="C1039" s="4">
        <v>41.475999999999999</v>
      </c>
      <c r="D1039" s="4">
        <v>41.658000000000001</v>
      </c>
      <c r="E1039" s="4">
        <v>41.292000000000002</v>
      </c>
      <c r="F1039" s="7">
        <v>-2.3E-3</v>
      </c>
      <c r="G1039" s="35">
        <f t="shared" si="32"/>
        <v>0.36599999999999966</v>
      </c>
      <c r="H1039" s="34">
        <f t="shared" si="33"/>
        <v>8.0307766289973454E-3</v>
      </c>
    </row>
    <row r="1040" spans="1:8">
      <c r="A1040" s="2" t="s">
        <v>1042</v>
      </c>
      <c r="B1040" s="6">
        <v>41.475999999999999</v>
      </c>
      <c r="C1040" s="4">
        <v>41.59</v>
      </c>
      <c r="D1040" s="4">
        <v>41.732999999999997</v>
      </c>
      <c r="E1040" s="4">
        <v>41.430999999999997</v>
      </c>
      <c r="F1040" s="7">
        <v>-2.7000000000000001E-3</v>
      </c>
      <c r="G1040" s="35">
        <f t="shared" si="32"/>
        <v>0.3019999999999996</v>
      </c>
      <c r="H1040" s="34">
        <f t="shared" si="33"/>
        <v>7.3555794761392419E-3</v>
      </c>
    </row>
    <row r="1041" spans="1:8">
      <c r="A1041" s="2" t="s">
        <v>1043</v>
      </c>
      <c r="B1041" s="6">
        <v>41.59</v>
      </c>
      <c r="C1041" s="4">
        <v>41.805</v>
      </c>
      <c r="D1041" s="4">
        <v>41.85</v>
      </c>
      <c r="E1041" s="4">
        <v>41.536999999999999</v>
      </c>
      <c r="F1041" s="7">
        <v>-5.1000000000000004E-3</v>
      </c>
      <c r="G1041" s="35">
        <f t="shared" si="32"/>
        <v>0.31300000000000239</v>
      </c>
      <c r="H1041" s="34">
        <f t="shared" si="33"/>
        <v>4.469193633191558E-3</v>
      </c>
    </row>
    <row r="1042" spans="1:8">
      <c r="A1042" s="2" t="s">
        <v>1044</v>
      </c>
      <c r="B1042" s="3">
        <v>41.805</v>
      </c>
      <c r="C1042" s="4">
        <v>41.841999999999999</v>
      </c>
      <c r="D1042" s="4">
        <v>41.85</v>
      </c>
      <c r="E1042" s="4">
        <v>41.789000000000001</v>
      </c>
      <c r="F1042" s="5">
        <v>1.2999999999999999E-3</v>
      </c>
      <c r="G1042" s="35">
        <f t="shared" si="32"/>
        <v>6.0999999999999943E-2</v>
      </c>
      <c r="H1042" s="34">
        <f t="shared" si="33"/>
        <v>6.0016357163475689E-3</v>
      </c>
    </row>
    <row r="1043" spans="1:8">
      <c r="A1043" s="2" t="s">
        <v>1045</v>
      </c>
      <c r="B1043" s="3">
        <v>41.752000000000002</v>
      </c>
      <c r="C1043" s="4">
        <v>41.572000000000003</v>
      </c>
      <c r="D1043" s="4">
        <v>41.85</v>
      </c>
      <c r="E1043" s="4">
        <v>41.411999999999999</v>
      </c>
      <c r="F1043" s="5">
        <v>4.3E-3</v>
      </c>
      <c r="G1043" s="35">
        <f t="shared" si="32"/>
        <v>0.43800000000000239</v>
      </c>
      <c r="H1043" s="34">
        <f t="shared" si="33"/>
        <v>1.0395360589070484E-2</v>
      </c>
    </row>
    <row r="1044" spans="1:8">
      <c r="A1044" s="2" t="s">
        <v>1046</v>
      </c>
      <c r="B1044" s="3">
        <v>41.572000000000003</v>
      </c>
      <c r="C1044" s="4">
        <v>41.557000000000002</v>
      </c>
      <c r="D1044" s="4">
        <v>41.85</v>
      </c>
      <c r="E1044" s="4">
        <v>41.423999999999999</v>
      </c>
      <c r="F1044" s="5">
        <v>4.0000000000000002E-4</v>
      </c>
      <c r="G1044" s="35">
        <f t="shared" si="32"/>
        <v>0.42600000000000193</v>
      </c>
      <c r="H1044" s="34">
        <f t="shared" si="33"/>
        <v>1.1362005453762652E-2</v>
      </c>
    </row>
    <row r="1045" spans="1:8">
      <c r="A1045" s="2" t="s">
        <v>1047</v>
      </c>
      <c r="B1045" s="6">
        <v>41.557000000000002</v>
      </c>
      <c r="C1045" s="4">
        <v>41.805999999999997</v>
      </c>
      <c r="D1045" s="4">
        <v>41.905999999999999</v>
      </c>
      <c r="E1045" s="4">
        <v>41.381999999999998</v>
      </c>
      <c r="F1045" s="7">
        <v>-5.8999999999999999E-3</v>
      </c>
      <c r="G1045" s="35">
        <f t="shared" si="32"/>
        <v>0.52400000000000091</v>
      </c>
      <c r="H1045" s="34">
        <f t="shared" si="33"/>
        <v>1.1833051594009665E-2</v>
      </c>
    </row>
    <row r="1046" spans="1:8">
      <c r="A1046" s="2" t="s">
        <v>1048</v>
      </c>
      <c r="B1046" s="6">
        <v>41.805999999999997</v>
      </c>
      <c r="C1046" s="4">
        <v>42.000999999999998</v>
      </c>
      <c r="D1046" s="4">
        <v>42.091000000000001</v>
      </c>
      <c r="E1046" s="4">
        <v>41.621000000000002</v>
      </c>
      <c r="F1046" s="7">
        <v>-4.7000000000000002E-3</v>
      </c>
      <c r="G1046" s="35">
        <f t="shared" si="32"/>
        <v>0.46999999999999886</v>
      </c>
      <c r="H1046" s="34">
        <f t="shared" si="33"/>
        <v>1.089034145881014E-2</v>
      </c>
    </row>
    <row r="1047" spans="1:8">
      <c r="A1047" s="2" t="s">
        <v>1049</v>
      </c>
      <c r="B1047" s="6">
        <v>42.000999999999998</v>
      </c>
      <c r="C1047" s="4">
        <v>42.377000000000002</v>
      </c>
      <c r="D1047" s="4">
        <v>42.402999999999999</v>
      </c>
      <c r="E1047" s="4">
        <v>41.95</v>
      </c>
      <c r="F1047" s="7">
        <v>-8.8999999999999999E-3</v>
      </c>
      <c r="G1047" s="35">
        <f t="shared" si="32"/>
        <v>0.45299999999999585</v>
      </c>
      <c r="H1047" s="34">
        <f t="shared" si="33"/>
        <v>1.2343348044653091E-2</v>
      </c>
    </row>
    <row r="1048" spans="1:8">
      <c r="A1048" s="2" t="s">
        <v>1050</v>
      </c>
      <c r="B1048" s="3">
        <v>42.377000000000002</v>
      </c>
      <c r="C1048" s="4">
        <v>42.371000000000002</v>
      </c>
      <c r="D1048" s="4">
        <v>42.445999999999998</v>
      </c>
      <c r="E1048" s="4">
        <v>41.853000000000002</v>
      </c>
      <c r="F1048" s="5">
        <v>1.2999999999999999E-3</v>
      </c>
      <c r="G1048" s="35">
        <f t="shared" si="32"/>
        <v>0.59299999999999642</v>
      </c>
      <c r="H1048" s="34">
        <f t="shared" si="33"/>
        <v>1.2941596288806874E-2</v>
      </c>
    </row>
    <row r="1049" spans="1:8">
      <c r="A1049" s="2" t="s">
        <v>1051</v>
      </c>
      <c r="B1049" s="3">
        <v>42.323999999999998</v>
      </c>
      <c r="C1049" s="4">
        <v>42.034999999999997</v>
      </c>
      <c r="D1049" s="4">
        <v>42.347999999999999</v>
      </c>
      <c r="E1049" s="4">
        <v>41.853000000000002</v>
      </c>
      <c r="F1049" s="5">
        <v>6.8999999999999999E-3</v>
      </c>
      <c r="G1049" s="35">
        <f t="shared" si="32"/>
        <v>0.49499999999999744</v>
      </c>
      <c r="H1049" s="34">
        <f t="shared" si="33"/>
        <v>1.3113547897085314E-2</v>
      </c>
    </row>
    <row r="1050" spans="1:8">
      <c r="A1050" s="2" t="s">
        <v>1052</v>
      </c>
      <c r="B1050" s="6">
        <v>42.034999999999997</v>
      </c>
      <c r="C1050" s="4">
        <v>42.131999999999998</v>
      </c>
      <c r="D1050" s="4">
        <v>42.469000000000001</v>
      </c>
      <c r="E1050" s="4">
        <v>41.859000000000002</v>
      </c>
      <c r="F1050" s="7">
        <v>-2.3E-3</v>
      </c>
      <c r="G1050" s="35">
        <f t="shared" si="32"/>
        <v>0.60999999999999943</v>
      </c>
      <c r="H1050" s="34">
        <f t="shared" si="33"/>
        <v>1.0286501639188478E-2</v>
      </c>
    </row>
    <row r="1051" spans="1:8">
      <c r="A1051" s="2" t="s">
        <v>1053</v>
      </c>
      <c r="B1051" s="3">
        <v>42.131999999999998</v>
      </c>
      <c r="C1051" s="4">
        <v>42.094000000000001</v>
      </c>
      <c r="D1051" s="4">
        <v>42.283000000000001</v>
      </c>
      <c r="E1051" s="4">
        <v>42.027000000000001</v>
      </c>
      <c r="F1051" s="5">
        <v>8.9999999999999998E-4</v>
      </c>
      <c r="G1051" s="35">
        <f t="shared" si="32"/>
        <v>0.25600000000000023</v>
      </c>
      <c r="H1051" s="34">
        <f t="shared" si="33"/>
        <v>8.1783767053165961E-3</v>
      </c>
    </row>
    <row r="1052" spans="1:8">
      <c r="A1052" s="2" t="s">
        <v>1054</v>
      </c>
      <c r="B1052" s="3">
        <v>42.094000000000001</v>
      </c>
      <c r="C1052" s="4">
        <v>42.000999999999998</v>
      </c>
      <c r="D1052" s="4">
        <v>42.334000000000003</v>
      </c>
      <c r="E1052" s="4">
        <v>41.902999999999999</v>
      </c>
      <c r="F1052" s="5">
        <v>2.2000000000000001E-3</v>
      </c>
      <c r="G1052" s="35">
        <f t="shared" si="32"/>
        <v>0.43100000000000449</v>
      </c>
      <c r="H1052" s="34">
        <f t="shared" si="33"/>
        <v>1.1425049777187894E-2</v>
      </c>
    </row>
    <row r="1053" spans="1:8">
      <c r="A1053" s="2" t="s">
        <v>1055</v>
      </c>
      <c r="B1053" s="6">
        <v>42.000999999999998</v>
      </c>
      <c r="C1053" s="4">
        <v>42.188000000000002</v>
      </c>
      <c r="D1053" s="4">
        <v>42.338999999999999</v>
      </c>
      <c r="E1053" s="4">
        <v>41.805999999999997</v>
      </c>
      <c r="F1053" s="7">
        <v>-4.4000000000000003E-3</v>
      </c>
      <c r="G1053" s="35">
        <f t="shared" si="32"/>
        <v>0.53300000000000125</v>
      </c>
      <c r="H1053" s="34">
        <f t="shared" si="33"/>
        <v>7.923873788253202E-3</v>
      </c>
    </row>
    <row r="1054" spans="1:8">
      <c r="A1054" s="2" t="s">
        <v>1056</v>
      </c>
      <c r="B1054" s="6">
        <v>42.188000000000002</v>
      </c>
      <c r="C1054" s="4">
        <v>42.088000000000001</v>
      </c>
      <c r="D1054" s="4">
        <v>42.222000000000001</v>
      </c>
      <c r="E1054" s="4">
        <v>42.088000000000001</v>
      </c>
      <c r="F1054" s="7">
        <v>-4.0000000000000002E-4</v>
      </c>
      <c r="G1054" s="35">
        <f t="shared" si="32"/>
        <v>0.13400000000000034</v>
      </c>
      <c r="H1054" s="34">
        <f t="shared" si="33"/>
        <v>7.0331428033777784E-3</v>
      </c>
    </row>
    <row r="1055" spans="1:8">
      <c r="A1055" s="2" t="s">
        <v>1057</v>
      </c>
      <c r="B1055" s="6">
        <v>42.203000000000003</v>
      </c>
      <c r="C1055" s="4">
        <v>42.512999999999998</v>
      </c>
      <c r="D1055" s="4">
        <v>42.512999999999998</v>
      </c>
      <c r="E1055" s="4">
        <v>42.048999999999999</v>
      </c>
      <c r="F1055" s="7">
        <v>-7.3000000000000001E-3</v>
      </c>
      <c r="G1055" s="35">
        <f t="shared" si="32"/>
        <v>0.46399999999999864</v>
      </c>
      <c r="H1055" s="34">
        <f t="shared" si="33"/>
        <v>1.0712265485057026E-2</v>
      </c>
    </row>
    <row r="1056" spans="1:8">
      <c r="A1056" s="2" t="s">
        <v>1058</v>
      </c>
      <c r="B1056" s="3">
        <v>42.512999999999998</v>
      </c>
      <c r="C1056" s="4">
        <v>42.427999999999997</v>
      </c>
      <c r="D1056" s="4">
        <v>42.704999999999998</v>
      </c>
      <c r="E1056" s="4">
        <v>42.26</v>
      </c>
      <c r="F1056" s="5">
        <v>2E-3</v>
      </c>
      <c r="G1056" s="35">
        <f t="shared" si="32"/>
        <v>0.44500000000000028</v>
      </c>
      <c r="H1056" s="34">
        <f t="shared" si="33"/>
        <v>8.9721521375180132E-3</v>
      </c>
    </row>
    <row r="1057" spans="1:8">
      <c r="A1057" s="2" t="s">
        <v>1059</v>
      </c>
      <c r="B1057" s="3">
        <v>42.427999999999997</v>
      </c>
      <c r="C1057" s="4">
        <v>42.408999999999999</v>
      </c>
      <c r="D1057" s="4">
        <v>42.7</v>
      </c>
      <c r="E1057" s="4">
        <v>42.384</v>
      </c>
      <c r="F1057" s="5">
        <v>5.0000000000000001E-4</v>
      </c>
      <c r="G1057" s="35">
        <f t="shared" si="32"/>
        <v>0.3160000000000025</v>
      </c>
      <c r="H1057" s="34">
        <f t="shared" si="33"/>
        <v>7.4292286747101397E-3</v>
      </c>
    </row>
    <row r="1058" spans="1:8">
      <c r="A1058" s="2" t="s">
        <v>1060</v>
      </c>
      <c r="B1058" s="6">
        <v>42.408999999999999</v>
      </c>
      <c r="C1058" s="4">
        <v>42.601999999999997</v>
      </c>
      <c r="D1058" s="4">
        <v>42.628999999999998</v>
      </c>
      <c r="E1058" s="4">
        <v>42.311999999999998</v>
      </c>
      <c r="F1058" s="7">
        <v>-4.4999999999999997E-3</v>
      </c>
      <c r="G1058" s="35">
        <f t="shared" si="32"/>
        <v>0.31700000000000017</v>
      </c>
      <c r="H1058" s="34">
        <f t="shared" si="33"/>
        <v>1.190144766146989E-2</v>
      </c>
    </row>
    <row r="1059" spans="1:8">
      <c r="A1059" s="2" t="s">
        <v>1061</v>
      </c>
      <c r="B1059" s="6">
        <v>42.601999999999997</v>
      </c>
      <c r="C1059" s="4">
        <v>43.103999999999999</v>
      </c>
      <c r="D1059" s="4">
        <v>43.192999999999998</v>
      </c>
      <c r="E1059" s="4">
        <v>42.484000000000002</v>
      </c>
      <c r="F1059" s="7">
        <v>-1.17E-2</v>
      </c>
      <c r="G1059" s="35">
        <f t="shared" si="32"/>
        <v>0.70899999999999608</v>
      </c>
      <c r="H1059" s="34">
        <f t="shared" si="33"/>
        <v>9.3284447950990265E-3</v>
      </c>
    </row>
    <row r="1060" spans="1:8">
      <c r="A1060" s="2" t="s">
        <v>1062</v>
      </c>
      <c r="B1060" s="6">
        <v>43.103999999999999</v>
      </c>
      <c r="C1060" s="4">
        <v>43.094000000000001</v>
      </c>
      <c r="D1060" s="4">
        <v>43.167000000000002</v>
      </c>
      <c r="E1060" s="4">
        <v>43.072000000000003</v>
      </c>
      <c r="F1060" s="7">
        <v>-1.5E-3</v>
      </c>
      <c r="G1060" s="35">
        <f t="shared" si="32"/>
        <v>9.4999999999998863E-2</v>
      </c>
      <c r="H1060" s="34">
        <f t="shared" si="33"/>
        <v>4.7638917866332179E-3</v>
      </c>
    </row>
    <row r="1061" spans="1:8">
      <c r="A1061" s="2" t="s">
        <v>1063</v>
      </c>
      <c r="B1061" s="3">
        <v>43.167000000000002</v>
      </c>
      <c r="C1061" s="4">
        <v>43.137</v>
      </c>
      <c r="D1061" s="4">
        <v>43.213999999999999</v>
      </c>
      <c r="E1061" s="4">
        <v>42.898000000000003</v>
      </c>
      <c r="F1061" s="5">
        <v>6.9999999999999999E-4</v>
      </c>
      <c r="G1061" s="35">
        <f t="shared" si="32"/>
        <v>0.3159999999999954</v>
      </c>
      <c r="H1061" s="34">
        <f t="shared" si="33"/>
        <v>1.2980342718401207E-2</v>
      </c>
    </row>
    <row r="1062" spans="1:8">
      <c r="A1062" s="2" t="s">
        <v>1064</v>
      </c>
      <c r="B1062" s="3">
        <v>43.137</v>
      </c>
      <c r="C1062" s="4">
        <v>42.834000000000003</v>
      </c>
      <c r="D1062" s="4">
        <v>43.493000000000002</v>
      </c>
      <c r="E1062" s="4">
        <v>42.697000000000003</v>
      </c>
      <c r="F1062" s="5">
        <v>7.1000000000000004E-3</v>
      </c>
      <c r="G1062" s="35">
        <f t="shared" si="32"/>
        <v>0.79599999999999937</v>
      </c>
      <c r="H1062" s="34">
        <f t="shared" si="33"/>
        <v>1.354921674070609E-2</v>
      </c>
    </row>
    <row r="1063" spans="1:8">
      <c r="A1063" s="2" t="s">
        <v>1065</v>
      </c>
      <c r="B1063" s="3">
        <v>42.834000000000003</v>
      </c>
      <c r="C1063" s="4">
        <v>42.77</v>
      </c>
      <c r="D1063" s="4">
        <v>43.012</v>
      </c>
      <c r="E1063" s="4">
        <v>42.649000000000001</v>
      </c>
      <c r="F1063" s="5">
        <v>1.5E-3</v>
      </c>
      <c r="G1063" s="35">
        <f t="shared" si="32"/>
        <v>0.36299999999999955</v>
      </c>
      <c r="H1063" s="34">
        <f t="shared" si="33"/>
        <v>1.0921558000895398E-2</v>
      </c>
    </row>
    <row r="1064" spans="1:8">
      <c r="A1064" s="2" t="s">
        <v>1066</v>
      </c>
      <c r="B1064" s="3">
        <v>42.77</v>
      </c>
      <c r="C1064" s="4">
        <v>42.439</v>
      </c>
      <c r="D1064" s="4">
        <v>43.003</v>
      </c>
      <c r="E1064" s="4">
        <v>42.439</v>
      </c>
      <c r="F1064" s="5">
        <v>7.7999999999999996E-3</v>
      </c>
      <c r="G1064" s="35">
        <f t="shared" si="32"/>
        <v>0.56400000000000006</v>
      </c>
      <c r="H1064" s="34">
        <f t="shared" si="33"/>
        <v>1.2604159372592934E-2</v>
      </c>
    </row>
    <row r="1065" spans="1:8">
      <c r="A1065" s="2" t="s">
        <v>1067</v>
      </c>
      <c r="B1065" s="6">
        <v>42.439</v>
      </c>
      <c r="C1065" s="4">
        <v>42.843000000000004</v>
      </c>
      <c r="D1065" s="4">
        <v>42.872999999999998</v>
      </c>
      <c r="E1065" s="4">
        <v>42.356999999999999</v>
      </c>
      <c r="F1065" s="7">
        <v>-9.4000000000000004E-3</v>
      </c>
      <c r="G1065" s="35">
        <f t="shared" si="32"/>
        <v>0.51599999999999824</v>
      </c>
      <c r="H1065" s="34">
        <f t="shared" si="33"/>
        <v>8.1946163005159368E-3</v>
      </c>
    </row>
    <row r="1066" spans="1:8">
      <c r="A1066" s="2" t="s">
        <v>1068</v>
      </c>
      <c r="B1066" s="6">
        <v>42.843000000000004</v>
      </c>
      <c r="C1066" s="4">
        <v>42.832999999999998</v>
      </c>
      <c r="D1066" s="4">
        <v>42.868000000000002</v>
      </c>
      <c r="E1066" s="4">
        <v>42.682000000000002</v>
      </c>
      <c r="F1066" s="7">
        <v>-5.9999999999999995E-4</v>
      </c>
      <c r="G1066" s="35">
        <f t="shared" si="32"/>
        <v>0.18599999999999994</v>
      </c>
      <c r="H1066" s="34">
        <f t="shared" si="33"/>
        <v>6.3171855367862538E-3</v>
      </c>
    </row>
    <row r="1067" spans="1:8">
      <c r="A1067" s="2" t="s">
        <v>1069</v>
      </c>
      <c r="B1067" s="6">
        <v>42.868000000000002</v>
      </c>
      <c r="C1067" s="4">
        <v>42.978000000000002</v>
      </c>
      <c r="D1067" s="4">
        <v>43.015999999999998</v>
      </c>
      <c r="E1067" s="4">
        <v>42.658999999999999</v>
      </c>
      <c r="F1067" s="7">
        <v>-2.5000000000000001E-3</v>
      </c>
      <c r="G1067" s="35">
        <f t="shared" si="32"/>
        <v>0.35699999999999932</v>
      </c>
      <c r="H1067" s="34">
        <f t="shared" si="33"/>
        <v>7.3812355698594035E-3</v>
      </c>
    </row>
    <row r="1068" spans="1:8">
      <c r="A1068" s="2" t="s">
        <v>1070</v>
      </c>
      <c r="B1068" s="3">
        <v>42.978000000000002</v>
      </c>
      <c r="C1068" s="4">
        <v>42.878999999999998</v>
      </c>
      <c r="D1068" s="4">
        <v>43.088000000000001</v>
      </c>
      <c r="E1068" s="4">
        <v>42.811999999999998</v>
      </c>
      <c r="F1068" s="5">
        <v>2.3E-3</v>
      </c>
      <c r="G1068" s="35">
        <f t="shared" si="32"/>
        <v>0.27600000000000335</v>
      </c>
      <c r="H1068" s="34">
        <f t="shared" si="33"/>
        <v>7.0502694666419626E-3</v>
      </c>
    </row>
    <row r="1069" spans="1:8">
      <c r="A1069" s="2" t="s">
        <v>1071</v>
      </c>
      <c r="B1069" s="6">
        <v>42.878999999999998</v>
      </c>
      <c r="C1069" s="4">
        <v>43.048000000000002</v>
      </c>
      <c r="D1069" s="4">
        <v>43.06</v>
      </c>
      <c r="E1069" s="4">
        <v>42.728999999999999</v>
      </c>
      <c r="F1069" s="7">
        <v>-3.8999999999999998E-3</v>
      </c>
      <c r="G1069" s="35">
        <f t="shared" si="32"/>
        <v>0.33100000000000307</v>
      </c>
      <c r="H1069" s="34">
        <f t="shared" si="33"/>
        <v>1.0018257031268105E-2</v>
      </c>
    </row>
    <row r="1070" spans="1:8">
      <c r="A1070" s="2" t="s">
        <v>1072</v>
      </c>
      <c r="B1070" s="6">
        <v>43.048000000000002</v>
      </c>
      <c r="C1070" s="4">
        <v>43.271000000000001</v>
      </c>
      <c r="D1070" s="4">
        <v>43.283999999999999</v>
      </c>
      <c r="E1070" s="4">
        <v>42.747999999999998</v>
      </c>
      <c r="F1070" s="7">
        <v>-5.1999999999999998E-3</v>
      </c>
      <c r="G1070" s="35">
        <f t="shared" si="32"/>
        <v>0.53600000000000136</v>
      </c>
      <c r="H1070" s="34">
        <f t="shared" si="33"/>
        <v>1.2296497570635756E-2</v>
      </c>
    </row>
    <row r="1071" spans="1:8">
      <c r="A1071" s="2" t="s">
        <v>1073</v>
      </c>
      <c r="B1071" s="6">
        <v>43.271000000000001</v>
      </c>
      <c r="C1071" s="4">
        <v>43.427</v>
      </c>
      <c r="D1071" s="4">
        <v>43.545999999999999</v>
      </c>
      <c r="E1071" s="4">
        <v>43.014000000000003</v>
      </c>
      <c r="F1071" s="7">
        <v>-3.5999999999999999E-3</v>
      </c>
      <c r="G1071" s="35">
        <f t="shared" si="32"/>
        <v>0.53199999999999648</v>
      </c>
      <c r="H1071" s="34">
        <f t="shared" si="33"/>
        <v>7.4289405684754327E-3</v>
      </c>
    </row>
    <row r="1072" spans="1:8">
      <c r="A1072" s="2" t="s">
        <v>1074</v>
      </c>
      <c r="B1072" s="3">
        <v>43.427</v>
      </c>
      <c r="C1072" s="4">
        <v>43.344000000000001</v>
      </c>
      <c r="D1072" s="4">
        <v>43.456000000000003</v>
      </c>
      <c r="E1072" s="4">
        <v>43.344000000000001</v>
      </c>
      <c r="F1072" s="5">
        <v>2E-3</v>
      </c>
      <c r="G1072" s="35">
        <f t="shared" si="32"/>
        <v>0.11200000000000188</v>
      </c>
      <c r="H1072" s="34">
        <f t="shared" si="33"/>
        <v>5.703247171373404E-3</v>
      </c>
    </row>
    <row r="1073" spans="1:8">
      <c r="A1073" s="2" t="s">
        <v>1075</v>
      </c>
      <c r="B1073" s="6">
        <v>43.341000000000001</v>
      </c>
      <c r="C1073" s="4">
        <v>43.484000000000002</v>
      </c>
      <c r="D1073" s="4">
        <v>43.484000000000002</v>
      </c>
      <c r="E1073" s="4">
        <v>43.1</v>
      </c>
      <c r="F1073" s="7">
        <v>-3.3E-3</v>
      </c>
      <c r="G1073" s="35">
        <f t="shared" si="32"/>
        <v>0.38400000000000034</v>
      </c>
      <c r="H1073" s="34">
        <f t="shared" si="33"/>
        <v>1.018019051991278E-2</v>
      </c>
    </row>
    <row r="1074" spans="1:8">
      <c r="A1074" s="2" t="s">
        <v>1076</v>
      </c>
      <c r="B1074" s="6">
        <v>43.484000000000002</v>
      </c>
      <c r="C1074" s="4">
        <v>43.564999999999998</v>
      </c>
      <c r="D1074" s="4">
        <v>43.582000000000001</v>
      </c>
      <c r="E1074" s="4">
        <v>43.079000000000001</v>
      </c>
      <c r="F1074" s="7">
        <v>-1.9E-3</v>
      </c>
      <c r="G1074" s="35">
        <f t="shared" si="32"/>
        <v>0.50300000000000011</v>
      </c>
      <c r="H1074" s="34">
        <f t="shared" si="33"/>
        <v>1.0432207863750074E-2</v>
      </c>
    </row>
    <row r="1075" spans="1:8">
      <c r="A1075" s="2" t="s">
        <v>1077</v>
      </c>
      <c r="B1075" s="6">
        <v>43.564999999999998</v>
      </c>
      <c r="C1075" s="4">
        <v>43.567</v>
      </c>
      <c r="D1075" s="4">
        <v>43.658000000000001</v>
      </c>
      <c r="E1075" s="4">
        <v>43.252000000000002</v>
      </c>
      <c r="F1075" s="7">
        <v>0</v>
      </c>
      <c r="G1075" s="35">
        <f t="shared" si="32"/>
        <v>0.40599999999999881</v>
      </c>
      <c r="H1075" s="34">
        <f t="shared" si="33"/>
        <v>1.1248177378665427E-2</v>
      </c>
    </row>
    <row r="1076" spans="1:8">
      <c r="A1076" s="2" t="s">
        <v>1078</v>
      </c>
      <c r="B1076" s="3">
        <v>43.567</v>
      </c>
      <c r="C1076" s="4">
        <v>43.207000000000001</v>
      </c>
      <c r="D1076" s="4">
        <v>43.655999999999999</v>
      </c>
      <c r="E1076" s="4">
        <v>43.09</v>
      </c>
      <c r="F1076" s="5">
        <v>8.3000000000000001E-3</v>
      </c>
      <c r="G1076" s="35">
        <f t="shared" si="32"/>
        <v>0.5659999999999954</v>
      </c>
      <c r="H1076" s="34">
        <f t="shared" si="33"/>
        <v>1.5425445611107201E-2</v>
      </c>
    </row>
    <row r="1077" spans="1:8">
      <c r="A1077" s="2" t="s">
        <v>1079</v>
      </c>
      <c r="B1077" s="3">
        <v>43.207000000000001</v>
      </c>
      <c r="C1077" s="4">
        <v>43.143000000000001</v>
      </c>
      <c r="D1077" s="4">
        <v>43.508000000000003</v>
      </c>
      <c r="E1077" s="4">
        <v>42.743000000000002</v>
      </c>
      <c r="F1077" s="5">
        <v>1.5E-3</v>
      </c>
      <c r="G1077" s="35">
        <f t="shared" si="32"/>
        <v>0.76500000000000057</v>
      </c>
      <c r="H1077" s="34">
        <f t="shared" si="33"/>
        <v>1.2025506549915715E-2</v>
      </c>
    </row>
    <row r="1078" spans="1:8">
      <c r="A1078" s="2" t="s">
        <v>1080</v>
      </c>
      <c r="B1078" s="6">
        <v>43.143000000000001</v>
      </c>
      <c r="C1078" s="4">
        <v>43.283000000000001</v>
      </c>
      <c r="D1078" s="4">
        <v>43.283000000000001</v>
      </c>
      <c r="E1078" s="4">
        <v>43.006999999999998</v>
      </c>
      <c r="F1078" s="7">
        <v>-1.1000000000000001E-3</v>
      </c>
      <c r="G1078" s="35">
        <f t="shared" si="32"/>
        <v>0.27600000000000335</v>
      </c>
      <c r="H1078" s="34">
        <f t="shared" si="33"/>
        <v>6.8489991698182963E-3</v>
      </c>
    </row>
    <row r="1079" spans="1:8">
      <c r="A1079" s="2" t="s">
        <v>1081</v>
      </c>
      <c r="B1079" s="6">
        <v>43.19</v>
      </c>
      <c r="C1079" s="4">
        <v>43.363999999999997</v>
      </c>
      <c r="D1079" s="4">
        <v>43.5</v>
      </c>
      <c r="E1079" s="4">
        <v>43.182000000000002</v>
      </c>
      <c r="F1079" s="7">
        <v>-4.0000000000000001E-3</v>
      </c>
      <c r="G1079" s="35">
        <f t="shared" si="32"/>
        <v>0.31799999999999784</v>
      </c>
      <c r="H1079" s="34">
        <f t="shared" si="33"/>
        <v>9.6312092904661823E-3</v>
      </c>
    </row>
    <row r="1080" spans="1:8">
      <c r="A1080" s="2" t="s">
        <v>1082</v>
      </c>
      <c r="B1080" s="3">
        <v>43.363999999999997</v>
      </c>
      <c r="C1080" s="4">
        <v>43.140999999999998</v>
      </c>
      <c r="D1080" s="4">
        <v>43.654000000000003</v>
      </c>
      <c r="E1080" s="4">
        <v>43.140999999999998</v>
      </c>
      <c r="F1080" s="5">
        <v>5.1999999999999998E-3</v>
      </c>
      <c r="G1080" s="35">
        <f t="shared" si="32"/>
        <v>0.51300000000000523</v>
      </c>
      <c r="H1080" s="34">
        <f t="shared" si="33"/>
        <v>1.3270637408568535E-2</v>
      </c>
    </row>
    <row r="1081" spans="1:8">
      <c r="A1081" s="2" t="s">
        <v>1083</v>
      </c>
      <c r="B1081" s="3">
        <v>43.140999999999998</v>
      </c>
      <c r="C1081" s="4">
        <v>43.064999999999998</v>
      </c>
      <c r="D1081" s="4">
        <v>43.627000000000002</v>
      </c>
      <c r="E1081" s="4">
        <v>42.997</v>
      </c>
      <c r="F1081" s="5">
        <v>1.8E-3</v>
      </c>
      <c r="G1081" s="35">
        <f t="shared" si="32"/>
        <v>0.63000000000000256</v>
      </c>
      <c r="H1081" s="34">
        <f t="shared" si="33"/>
        <v>1.9384980923442492E-2</v>
      </c>
    </row>
    <row r="1082" spans="1:8">
      <c r="A1082" s="2" t="s">
        <v>1084</v>
      </c>
      <c r="B1082" s="6">
        <v>43.064999999999998</v>
      </c>
      <c r="C1082" s="4">
        <v>43.771000000000001</v>
      </c>
      <c r="D1082" s="4">
        <v>44.06</v>
      </c>
      <c r="E1082" s="4">
        <v>42.993000000000002</v>
      </c>
      <c r="F1082" s="7">
        <v>-1.61E-2</v>
      </c>
      <c r="G1082" s="35">
        <f t="shared" si="32"/>
        <v>1.0670000000000002</v>
      </c>
      <c r="H1082" s="34">
        <f t="shared" si="33"/>
        <v>2.3357461668324E-2</v>
      </c>
    </row>
    <row r="1083" spans="1:8">
      <c r="A1083" s="2" t="s">
        <v>1085</v>
      </c>
      <c r="B1083" s="3">
        <v>43.771000000000001</v>
      </c>
      <c r="C1083" s="4">
        <v>43.241</v>
      </c>
      <c r="D1083" s="4">
        <v>43.853999999999999</v>
      </c>
      <c r="E1083" s="4">
        <v>42.901000000000003</v>
      </c>
      <c r="F1083" s="5">
        <v>1.23E-2</v>
      </c>
      <c r="G1083" s="35">
        <f t="shared" si="32"/>
        <v>0.95299999999999585</v>
      </c>
      <c r="H1083" s="34">
        <f t="shared" si="33"/>
        <v>1.3279032741872174E-2</v>
      </c>
    </row>
    <row r="1084" spans="1:8">
      <c r="A1084" s="2" t="s">
        <v>1086</v>
      </c>
      <c r="B1084" s="6">
        <v>43.241</v>
      </c>
      <c r="C1084" s="4">
        <v>43.338999999999999</v>
      </c>
      <c r="D1084" s="4">
        <v>43.35</v>
      </c>
      <c r="E1084" s="4">
        <v>43.152000000000001</v>
      </c>
      <c r="F1084" s="7">
        <v>-6.9999999999999999E-4</v>
      </c>
      <c r="G1084" s="35">
        <f t="shared" si="32"/>
        <v>0.1980000000000004</v>
      </c>
      <c r="H1084" s="34">
        <f t="shared" si="33"/>
        <v>6.7006504590118093E-3</v>
      </c>
    </row>
    <row r="1085" spans="1:8">
      <c r="A1085" s="2" t="s">
        <v>1087</v>
      </c>
      <c r="B1085" s="6">
        <v>43.271000000000001</v>
      </c>
      <c r="C1085" s="4">
        <v>43.353999999999999</v>
      </c>
      <c r="D1085" s="4">
        <v>43.567999999999998</v>
      </c>
      <c r="E1085" s="4">
        <v>43.185000000000002</v>
      </c>
      <c r="F1085" s="7">
        <v>-1.9E-3</v>
      </c>
      <c r="G1085" s="35">
        <f t="shared" si="32"/>
        <v>0.38299999999999557</v>
      </c>
      <c r="H1085" s="34">
        <f t="shared" si="33"/>
        <v>1.0635075948187456E-2</v>
      </c>
    </row>
    <row r="1086" spans="1:8">
      <c r="A1086" s="2" t="s">
        <v>1088</v>
      </c>
      <c r="B1086" s="3">
        <v>43.353999999999999</v>
      </c>
      <c r="C1086" s="4">
        <v>42.923999999999999</v>
      </c>
      <c r="D1086" s="4">
        <v>43.375</v>
      </c>
      <c r="E1086" s="4">
        <v>42.844999999999999</v>
      </c>
      <c r="F1086" s="5">
        <v>0.01</v>
      </c>
      <c r="G1086" s="35">
        <f t="shared" si="32"/>
        <v>0.53000000000000114</v>
      </c>
      <c r="H1086" s="34">
        <f t="shared" si="33"/>
        <v>1.0504445527775857E-2</v>
      </c>
    </row>
    <row r="1087" spans="1:8">
      <c r="A1087" s="2" t="s">
        <v>1089</v>
      </c>
      <c r="B1087" s="6">
        <v>42.923999999999999</v>
      </c>
      <c r="C1087" s="4">
        <v>43.076999999999998</v>
      </c>
      <c r="D1087" s="4">
        <v>43.262999999999998</v>
      </c>
      <c r="E1087" s="4">
        <v>42.887999999999998</v>
      </c>
      <c r="F1087" s="7">
        <v>-3.5999999999999999E-3</v>
      </c>
      <c r="G1087" s="35">
        <f t="shared" si="32"/>
        <v>0.375</v>
      </c>
      <c r="H1087" s="34">
        <f t="shared" si="33"/>
        <v>1.1869088865998639E-2</v>
      </c>
    </row>
    <row r="1088" spans="1:8">
      <c r="A1088" s="2" t="s">
        <v>1090</v>
      </c>
      <c r="B1088" s="3">
        <v>43.076999999999998</v>
      </c>
      <c r="C1088" s="4">
        <v>42.716000000000001</v>
      </c>
      <c r="D1088" s="4">
        <v>43.235999999999997</v>
      </c>
      <c r="E1088" s="4">
        <v>42.597000000000001</v>
      </c>
      <c r="F1088" s="5">
        <v>8.5000000000000006E-3</v>
      </c>
      <c r="G1088" s="35">
        <f t="shared" si="32"/>
        <v>0.63899999999999579</v>
      </c>
      <c r="H1088" s="34">
        <f t="shared" si="33"/>
        <v>2.1587014470677839E-2</v>
      </c>
    </row>
    <row r="1089" spans="1:8">
      <c r="A1089" s="2" t="s">
        <v>1091</v>
      </c>
      <c r="B1089" s="3">
        <v>42.716000000000001</v>
      </c>
      <c r="C1089" s="4">
        <v>42.015999999999998</v>
      </c>
      <c r="D1089" s="4">
        <v>42.892000000000003</v>
      </c>
      <c r="E1089" s="4">
        <v>41.716999999999999</v>
      </c>
      <c r="F1089" s="5">
        <v>1.67E-2</v>
      </c>
      <c r="G1089" s="35">
        <f t="shared" si="32"/>
        <v>1.1750000000000043</v>
      </c>
      <c r="H1089" s="34">
        <f t="shared" si="33"/>
        <v>1.6020616597786374E-2</v>
      </c>
    </row>
    <row r="1090" spans="1:8">
      <c r="A1090" s="2" t="s">
        <v>1092</v>
      </c>
      <c r="B1090" s="6">
        <v>42.015999999999998</v>
      </c>
      <c r="C1090" s="4">
        <v>42.101999999999997</v>
      </c>
      <c r="D1090" s="4">
        <v>42.101999999999997</v>
      </c>
      <c r="E1090" s="4">
        <v>41.927999999999997</v>
      </c>
      <c r="F1090" s="7">
        <v>-3.5999999999999999E-3</v>
      </c>
      <c r="G1090" s="35">
        <f t="shared" si="32"/>
        <v>0.17399999999999949</v>
      </c>
      <c r="H1090" s="34">
        <f t="shared" si="33"/>
        <v>5.557925673113401E-3</v>
      </c>
    </row>
    <row r="1091" spans="1:8">
      <c r="A1091" s="2" t="s">
        <v>1093</v>
      </c>
      <c r="B1091" s="6">
        <v>42.167000000000002</v>
      </c>
      <c r="C1091" s="4">
        <v>42.192</v>
      </c>
      <c r="D1091" s="4">
        <v>42.344999999999999</v>
      </c>
      <c r="E1091" s="4">
        <v>42.05</v>
      </c>
      <c r="F1091" s="7">
        <v>-5.9999999999999995E-4</v>
      </c>
      <c r="G1091" s="35">
        <f t="shared" ref="G1091:G1154" si="34">D1091-E1091</f>
        <v>0.29500000000000171</v>
      </c>
      <c r="H1091" s="34">
        <f t="shared" ref="H1091:H1154" si="35">(SUM(G1091:G1092)/2)/C1092</f>
        <v>1.0743544291668643E-2</v>
      </c>
    </row>
    <row r="1092" spans="1:8">
      <c r="A1092" s="2" t="s">
        <v>1094</v>
      </c>
      <c r="B1092" s="3">
        <v>42.192</v>
      </c>
      <c r="C1092" s="4">
        <v>41.746000000000002</v>
      </c>
      <c r="D1092" s="4">
        <v>42.265999999999998</v>
      </c>
      <c r="E1092" s="4">
        <v>41.664000000000001</v>
      </c>
      <c r="F1092" s="5">
        <v>1.0699999999999999E-2</v>
      </c>
      <c r="G1092" s="35">
        <f t="shared" si="34"/>
        <v>0.60199999999999676</v>
      </c>
      <c r="H1092" s="34">
        <f t="shared" si="35"/>
        <v>1.6837216053414567E-2</v>
      </c>
    </row>
    <row r="1093" spans="1:8">
      <c r="A1093" s="2" t="s">
        <v>1095</v>
      </c>
      <c r="B1093" s="3">
        <v>41.746000000000002</v>
      </c>
      <c r="C1093" s="4">
        <v>41.337000000000003</v>
      </c>
      <c r="D1093" s="4">
        <v>41.970999999999997</v>
      </c>
      <c r="E1093" s="4">
        <v>41.180999999999997</v>
      </c>
      <c r="F1093" s="5">
        <v>9.9000000000000008E-3</v>
      </c>
      <c r="G1093" s="35">
        <f t="shared" si="34"/>
        <v>0.78999999999999915</v>
      </c>
      <c r="H1093" s="34">
        <f t="shared" si="35"/>
        <v>1.4381254694807211E-2</v>
      </c>
    </row>
    <row r="1094" spans="1:8">
      <c r="A1094" s="2" t="s">
        <v>1096</v>
      </c>
      <c r="B1094" s="3">
        <v>41.337000000000003</v>
      </c>
      <c r="C1094" s="4">
        <v>41.268999999999998</v>
      </c>
      <c r="D1094" s="4">
        <v>41.402000000000001</v>
      </c>
      <c r="E1094" s="4">
        <v>41.005000000000003</v>
      </c>
      <c r="F1094" s="5">
        <v>1.6999999999999999E-3</v>
      </c>
      <c r="G1094" s="35">
        <f t="shared" si="34"/>
        <v>0.39699999999999847</v>
      </c>
      <c r="H1094" s="34">
        <f t="shared" si="35"/>
        <v>1.0836933440726346E-2</v>
      </c>
    </row>
    <row r="1095" spans="1:8">
      <c r="A1095" s="2" t="s">
        <v>1097</v>
      </c>
      <c r="B1095" s="3">
        <v>41.268999999999998</v>
      </c>
      <c r="C1095" s="4">
        <v>40.970999999999997</v>
      </c>
      <c r="D1095" s="4">
        <v>41.381999999999998</v>
      </c>
      <c r="E1095" s="4">
        <v>40.890999999999998</v>
      </c>
      <c r="F1095" s="5">
        <v>7.3000000000000001E-3</v>
      </c>
      <c r="G1095" s="35">
        <f t="shared" si="34"/>
        <v>0.49099999999999966</v>
      </c>
      <c r="H1095" s="34">
        <f t="shared" si="35"/>
        <v>9.0626681669194221E-3</v>
      </c>
    </row>
    <row r="1096" spans="1:8">
      <c r="A1096" s="2" t="s">
        <v>1098</v>
      </c>
      <c r="B1096" s="6">
        <v>40.970999999999997</v>
      </c>
      <c r="C1096" s="4">
        <v>40.881999999999998</v>
      </c>
      <c r="D1096" s="4">
        <v>41.082999999999998</v>
      </c>
      <c r="E1096" s="4">
        <v>40.832999999999998</v>
      </c>
      <c r="F1096" s="7">
        <v>-1E-4</v>
      </c>
      <c r="G1096" s="35">
        <f t="shared" si="34"/>
        <v>0.25</v>
      </c>
      <c r="H1096" s="34">
        <f t="shared" si="35"/>
        <v>8.0121998450813203E-3</v>
      </c>
    </row>
    <row r="1097" spans="1:8">
      <c r="A1097" s="2" t="s">
        <v>1099</v>
      </c>
      <c r="B1097" s="6">
        <v>40.975999999999999</v>
      </c>
      <c r="C1097" s="4">
        <v>41.311999999999998</v>
      </c>
      <c r="D1097" s="4">
        <v>41.371000000000002</v>
      </c>
      <c r="E1097" s="4">
        <v>40.959000000000003</v>
      </c>
      <c r="F1097" s="7">
        <v>-8.0999999999999996E-3</v>
      </c>
      <c r="G1097" s="35">
        <f t="shared" si="34"/>
        <v>0.41199999999999903</v>
      </c>
      <c r="H1097" s="34">
        <f t="shared" si="35"/>
        <v>8.9128918184223777E-3</v>
      </c>
    </row>
    <row r="1098" spans="1:8">
      <c r="A1098" s="2" t="s">
        <v>1100</v>
      </c>
      <c r="B1098" s="6">
        <v>41.311999999999998</v>
      </c>
      <c r="C1098" s="4">
        <v>41.569000000000003</v>
      </c>
      <c r="D1098" s="4">
        <v>41.585999999999999</v>
      </c>
      <c r="E1098" s="4">
        <v>41.256999999999998</v>
      </c>
      <c r="F1098" s="7">
        <v>-6.1999999999999998E-3</v>
      </c>
      <c r="G1098" s="35">
        <f t="shared" si="34"/>
        <v>0.32900000000000063</v>
      </c>
      <c r="H1098" s="34">
        <f t="shared" si="35"/>
        <v>7.2337962962963128E-3</v>
      </c>
    </row>
    <row r="1099" spans="1:8">
      <c r="A1099" s="2" t="s">
        <v>1101</v>
      </c>
      <c r="B1099" s="3">
        <v>41.569000000000003</v>
      </c>
      <c r="C1099" s="4">
        <v>41.472000000000001</v>
      </c>
      <c r="D1099" s="4">
        <v>41.661999999999999</v>
      </c>
      <c r="E1099" s="4">
        <v>41.390999999999998</v>
      </c>
      <c r="F1099" s="5">
        <v>2.3E-3</v>
      </c>
      <c r="G1099" s="35">
        <f t="shared" si="34"/>
        <v>0.2710000000000008</v>
      </c>
      <c r="H1099" s="34">
        <f t="shared" si="35"/>
        <v>1.112314915131816E-2</v>
      </c>
    </row>
    <row r="1100" spans="1:8">
      <c r="A1100" s="2" t="s">
        <v>1102</v>
      </c>
      <c r="B1100" s="6">
        <v>41.472000000000001</v>
      </c>
      <c r="C1100" s="4">
        <v>41.534999999999997</v>
      </c>
      <c r="D1100" s="4">
        <v>42.079000000000001</v>
      </c>
      <c r="E1100" s="4">
        <v>41.426000000000002</v>
      </c>
      <c r="F1100" s="7">
        <v>-1.5E-3</v>
      </c>
      <c r="G1100" s="35">
        <f t="shared" si="34"/>
        <v>0.65299999999999869</v>
      </c>
      <c r="H1100" s="34">
        <f t="shared" si="35"/>
        <v>1.3011738455568496E-2</v>
      </c>
    </row>
    <row r="1101" spans="1:8">
      <c r="A1101" s="2" t="s">
        <v>1103</v>
      </c>
      <c r="B1101" s="3">
        <v>41.534999999999997</v>
      </c>
      <c r="C1101" s="4">
        <v>41.231999999999999</v>
      </c>
      <c r="D1101" s="4">
        <v>41.652000000000001</v>
      </c>
      <c r="E1101" s="4">
        <v>41.231999999999999</v>
      </c>
      <c r="F1101" s="5">
        <v>7.3000000000000001E-3</v>
      </c>
      <c r="G1101" s="35">
        <f t="shared" si="34"/>
        <v>0.42000000000000171</v>
      </c>
      <c r="H1101" s="34">
        <f t="shared" si="35"/>
        <v>7.7214487368192529E-3</v>
      </c>
    </row>
    <row r="1102" spans="1:8">
      <c r="A1102" s="2" t="s">
        <v>1104</v>
      </c>
      <c r="B1102" s="6">
        <v>41.231999999999999</v>
      </c>
      <c r="C1102" s="4">
        <v>41.442999999999998</v>
      </c>
      <c r="D1102" s="4">
        <v>41.442999999999998</v>
      </c>
      <c r="E1102" s="4">
        <v>41.222999999999999</v>
      </c>
      <c r="F1102" s="7">
        <v>-4.7000000000000002E-3</v>
      </c>
      <c r="G1102" s="35">
        <f t="shared" si="34"/>
        <v>0.21999999999999886</v>
      </c>
      <c r="H1102" s="34">
        <f t="shared" si="35"/>
        <v>5.7740061235805979E-3</v>
      </c>
    </row>
    <row r="1103" spans="1:8">
      <c r="A1103" s="2" t="s">
        <v>1105</v>
      </c>
      <c r="B1103" s="6">
        <v>41.424999999999997</v>
      </c>
      <c r="C1103" s="4">
        <v>41.478999999999999</v>
      </c>
      <c r="D1103" s="4">
        <v>41.558</v>
      </c>
      <c r="E1103" s="4">
        <v>41.298999999999999</v>
      </c>
      <c r="F1103" s="7">
        <v>-1.2999999999999999E-3</v>
      </c>
      <c r="G1103" s="35">
        <f t="shared" si="34"/>
        <v>0.25900000000000034</v>
      </c>
      <c r="H1103" s="34">
        <f t="shared" si="35"/>
        <v>7.3448093475020088E-3</v>
      </c>
    </row>
    <row r="1104" spans="1:8">
      <c r="A1104" s="2" t="s">
        <v>1106</v>
      </c>
      <c r="B1104" s="6">
        <v>41.478999999999999</v>
      </c>
      <c r="C1104" s="4">
        <v>41.594000000000001</v>
      </c>
      <c r="D1104" s="4">
        <v>41.622999999999998</v>
      </c>
      <c r="E1104" s="4">
        <v>41.271000000000001</v>
      </c>
      <c r="F1104" s="7">
        <v>-2.8E-3</v>
      </c>
      <c r="G1104" s="35">
        <f t="shared" si="34"/>
        <v>0.35199999999999676</v>
      </c>
      <c r="H1104" s="34">
        <f t="shared" si="35"/>
        <v>8.0385852090032357E-3</v>
      </c>
    </row>
    <row r="1105" spans="1:8">
      <c r="A1105" s="2" t="s">
        <v>1107</v>
      </c>
      <c r="B1105" s="6">
        <v>41.594000000000001</v>
      </c>
      <c r="C1105" s="4">
        <v>41.673999999999999</v>
      </c>
      <c r="D1105" s="4">
        <v>41.862000000000002</v>
      </c>
      <c r="E1105" s="4">
        <v>41.543999999999997</v>
      </c>
      <c r="F1105" s="7">
        <v>-1.9E-3</v>
      </c>
      <c r="G1105" s="35">
        <f t="shared" si="34"/>
        <v>0.31800000000000495</v>
      </c>
      <c r="H1105" s="34">
        <f t="shared" si="35"/>
        <v>7.3274522460493857E-3</v>
      </c>
    </row>
    <row r="1106" spans="1:8">
      <c r="A1106" s="2" t="s">
        <v>1108</v>
      </c>
      <c r="B1106" s="6">
        <v>41.673999999999999</v>
      </c>
      <c r="C1106" s="4">
        <v>41.829000000000001</v>
      </c>
      <c r="D1106" s="4">
        <v>41.915999999999997</v>
      </c>
      <c r="E1106" s="4">
        <v>41.621000000000002</v>
      </c>
      <c r="F1106" s="7">
        <v>-3.7000000000000002E-3</v>
      </c>
      <c r="G1106" s="35">
        <f t="shared" si="34"/>
        <v>0.2949999999999946</v>
      </c>
      <c r="H1106" s="34">
        <f t="shared" si="35"/>
        <v>5.4350428578268635E-3</v>
      </c>
    </row>
    <row r="1107" spans="1:8">
      <c r="A1107" s="2" t="s">
        <v>1109</v>
      </c>
      <c r="B1107" s="3">
        <v>41.829000000000001</v>
      </c>
      <c r="C1107" s="4">
        <v>41.765999999999998</v>
      </c>
      <c r="D1107" s="4">
        <v>41.86</v>
      </c>
      <c r="E1107" s="4">
        <v>41.701000000000001</v>
      </c>
      <c r="F1107" s="5">
        <v>1.5E-3</v>
      </c>
      <c r="G1107" s="35">
        <f t="shared" si="34"/>
        <v>0.15899999999999892</v>
      </c>
      <c r="H1107" s="34">
        <f t="shared" si="35"/>
        <v>2.7039961713328439E-3</v>
      </c>
    </row>
    <row r="1108" spans="1:8">
      <c r="A1108" s="2" t="s">
        <v>1110</v>
      </c>
      <c r="B1108" s="6">
        <v>41.765999999999998</v>
      </c>
      <c r="C1108" s="4">
        <v>41.79</v>
      </c>
      <c r="D1108" s="4">
        <v>41.802999999999997</v>
      </c>
      <c r="E1108" s="4">
        <v>41.735999999999997</v>
      </c>
      <c r="F1108" s="7">
        <v>-5.9999999999999995E-4</v>
      </c>
      <c r="G1108" s="35">
        <f t="shared" si="34"/>
        <v>6.7000000000000171E-2</v>
      </c>
      <c r="H1108" s="34">
        <f t="shared" si="35"/>
        <v>4.1253728471086727E-3</v>
      </c>
    </row>
    <row r="1109" spans="1:8">
      <c r="A1109" s="2" t="s">
        <v>1111</v>
      </c>
      <c r="B1109" s="3">
        <v>41.79</v>
      </c>
      <c r="C1109" s="4">
        <v>41.572000000000003</v>
      </c>
      <c r="D1109" s="4">
        <v>41.808</v>
      </c>
      <c r="E1109" s="4">
        <v>41.531999999999996</v>
      </c>
      <c r="F1109" s="5">
        <v>5.1999999999999998E-3</v>
      </c>
      <c r="G1109" s="35">
        <f t="shared" si="34"/>
        <v>0.27600000000000335</v>
      </c>
      <c r="H1109" s="34">
        <f t="shared" si="35"/>
        <v>7.1385722855428786E-3</v>
      </c>
    </row>
    <row r="1110" spans="1:8">
      <c r="A1110" s="2" t="s">
        <v>1112</v>
      </c>
      <c r="B1110" s="6">
        <v>41.572000000000003</v>
      </c>
      <c r="C1110" s="4">
        <v>41.674999999999997</v>
      </c>
      <c r="D1110" s="4">
        <v>41.808999999999997</v>
      </c>
      <c r="E1110" s="4">
        <v>41.49</v>
      </c>
      <c r="F1110" s="7">
        <v>-2.5000000000000001E-3</v>
      </c>
      <c r="G1110" s="35">
        <f t="shared" si="34"/>
        <v>0.31899999999999551</v>
      </c>
      <c r="H1110" s="34">
        <f t="shared" si="35"/>
        <v>7.0632947700544268E-3</v>
      </c>
    </row>
    <row r="1111" spans="1:8">
      <c r="A1111" s="2" t="s">
        <v>1113</v>
      </c>
      <c r="B1111" s="6">
        <v>41.674999999999997</v>
      </c>
      <c r="C1111" s="4">
        <v>41.835999999999999</v>
      </c>
      <c r="D1111" s="4">
        <v>41.890999999999998</v>
      </c>
      <c r="E1111" s="4">
        <v>41.619</v>
      </c>
      <c r="F1111" s="7">
        <v>-3.8999999999999998E-3</v>
      </c>
      <c r="G1111" s="35">
        <f t="shared" si="34"/>
        <v>0.27199999999999847</v>
      </c>
      <c r="H1111" s="34">
        <f t="shared" si="35"/>
        <v>6.749640976543801E-3</v>
      </c>
    </row>
    <row r="1112" spans="1:8">
      <c r="A1112" s="2" t="s">
        <v>1114</v>
      </c>
      <c r="B1112" s="3">
        <v>41.835999999999999</v>
      </c>
      <c r="C1112" s="4">
        <v>41.78</v>
      </c>
      <c r="D1112" s="4">
        <v>41.911000000000001</v>
      </c>
      <c r="E1112" s="4">
        <v>41.619</v>
      </c>
      <c r="F1112" s="5">
        <v>1.2999999999999999E-3</v>
      </c>
      <c r="G1112" s="35">
        <f t="shared" si="34"/>
        <v>0.29200000000000159</v>
      </c>
      <c r="H1112" s="34">
        <f t="shared" si="35"/>
        <v>7.2657106103196844E-3</v>
      </c>
    </row>
    <row r="1113" spans="1:8">
      <c r="A1113" s="2" t="s">
        <v>1115</v>
      </c>
      <c r="B1113" s="6">
        <v>41.78</v>
      </c>
      <c r="C1113" s="4">
        <v>41.978000000000002</v>
      </c>
      <c r="D1113" s="4">
        <v>42.091000000000001</v>
      </c>
      <c r="E1113" s="4">
        <v>41.773000000000003</v>
      </c>
      <c r="F1113" s="7">
        <v>-4.7000000000000002E-3</v>
      </c>
      <c r="G1113" s="35">
        <f t="shared" si="34"/>
        <v>0.31799999999999784</v>
      </c>
      <c r="H1113" s="34">
        <f t="shared" si="35"/>
        <v>5.7025167265887184E-3</v>
      </c>
    </row>
    <row r="1114" spans="1:8">
      <c r="A1114" s="2" t="s">
        <v>1116</v>
      </c>
      <c r="B1114" s="3">
        <v>41.978000000000002</v>
      </c>
      <c r="C1114" s="4">
        <v>41.999000000000002</v>
      </c>
      <c r="D1114" s="4">
        <v>42.006999999999998</v>
      </c>
      <c r="E1114" s="4">
        <v>41.845999999999997</v>
      </c>
      <c r="F1114" s="5">
        <v>1.1000000000000001E-3</v>
      </c>
      <c r="G1114" s="35">
        <f t="shared" si="34"/>
        <v>0.16100000000000136</v>
      </c>
      <c r="H1114" s="34">
        <f t="shared" si="35"/>
        <v>7.7006117308384666E-3</v>
      </c>
    </row>
    <row r="1115" spans="1:8">
      <c r="A1115" s="2" t="s">
        <v>1117</v>
      </c>
      <c r="B1115" s="3">
        <v>41.933</v>
      </c>
      <c r="C1115" s="4">
        <v>41.685000000000002</v>
      </c>
      <c r="D1115" s="4">
        <v>42.093000000000004</v>
      </c>
      <c r="E1115" s="4">
        <v>41.612000000000002</v>
      </c>
      <c r="F1115" s="5">
        <v>6.0000000000000001E-3</v>
      </c>
      <c r="G1115" s="35">
        <f t="shared" si="34"/>
        <v>0.48100000000000165</v>
      </c>
      <c r="H1115" s="34">
        <f t="shared" si="35"/>
        <v>1.1430980486629791E-2</v>
      </c>
    </row>
    <row r="1116" spans="1:8">
      <c r="A1116" s="2" t="s">
        <v>1118</v>
      </c>
      <c r="B1116" s="3">
        <v>41.685000000000002</v>
      </c>
      <c r="C1116" s="4">
        <v>41.51</v>
      </c>
      <c r="D1116" s="4">
        <v>41.89</v>
      </c>
      <c r="E1116" s="4">
        <v>41.421999999999997</v>
      </c>
      <c r="F1116" s="5">
        <v>4.1999999999999997E-3</v>
      </c>
      <c r="G1116" s="35">
        <f t="shared" si="34"/>
        <v>0.46800000000000352</v>
      </c>
      <c r="H1116" s="34">
        <f t="shared" si="35"/>
        <v>1.0536630213877895E-2</v>
      </c>
    </row>
    <row r="1117" spans="1:8">
      <c r="A1117" s="2" t="s">
        <v>1119</v>
      </c>
      <c r="B1117" s="3">
        <v>41.51</v>
      </c>
      <c r="C1117" s="4">
        <v>41.332000000000001</v>
      </c>
      <c r="D1117" s="4">
        <v>41.646000000000001</v>
      </c>
      <c r="E1117" s="4">
        <v>41.243000000000002</v>
      </c>
      <c r="F1117" s="5">
        <v>4.3E-3</v>
      </c>
      <c r="G1117" s="35">
        <f t="shared" si="34"/>
        <v>0.40299999999999869</v>
      </c>
      <c r="H1117" s="34">
        <f t="shared" si="35"/>
        <v>8.6275743568645612E-3</v>
      </c>
    </row>
    <row r="1118" spans="1:8">
      <c r="A1118" s="2" t="s">
        <v>1120</v>
      </c>
      <c r="B1118" s="3">
        <v>41.332000000000001</v>
      </c>
      <c r="C1118" s="4">
        <v>41.320999999999998</v>
      </c>
      <c r="D1118" s="4">
        <v>41.514000000000003</v>
      </c>
      <c r="E1118" s="4">
        <v>41.204000000000001</v>
      </c>
      <c r="F1118" s="5">
        <v>2.9999999999999997E-4</v>
      </c>
      <c r="G1118" s="35">
        <f t="shared" si="34"/>
        <v>0.31000000000000227</v>
      </c>
      <c r="H1118" s="34">
        <f t="shared" si="35"/>
        <v>1.4653908109537676E-2</v>
      </c>
    </row>
    <row r="1119" spans="1:8">
      <c r="A1119" s="2" t="s">
        <v>1121</v>
      </c>
      <c r="B1119" s="6">
        <v>41.320999999999998</v>
      </c>
      <c r="C1119" s="4">
        <v>41.593000000000004</v>
      </c>
      <c r="D1119" s="4">
        <v>42.118000000000002</v>
      </c>
      <c r="E1119" s="4">
        <v>41.209000000000003</v>
      </c>
      <c r="F1119" s="7">
        <v>-6.4999999999999997E-3</v>
      </c>
      <c r="G1119" s="35">
        <f t="shared" si="34"/>
        <v>0.90899999999999892</v>
      </c>
      <c r="H1119" s="34">
        <f t="shared" si="35"/>
        <v>1.2049931452485695E-2</v>
      </c>
    </row>
    <row r="1120" spans="1:8">
      <c r="A1120" s="2" t="s">
        <v>1122</v>
      </c>
      <c r="B1120" s="3">
        <v>41.593000000000004</v>
      </c>
      <c r="C1120" s="4">
        <v>41.576999999999998</v>
      </c>
      <c r="D1120" s="4">
        <v>41.595999999999997</v>
      </c>
      <c r="E1120" s="4">
        <v>41.503</v>
      </c>
      <c r="F1120" s="5">
        <v>1.6999999999999999E-3</v>
      </c>
      <c r="G1120" s="35">
        <f t="shared" si="34"/>
        <v>9.2999999999996419E-2</v>
      </c>
      <c r="H1120" s="34">
        <f t="shared" si="35"/>
        <v>9.9849867740627908E-3</v>
      </c>
    </row>
    <row r="1121" spans="1:8">
      <c r="A1121" s="2" t="s">
        <v>1123</v>
      </c>
      <c r="B1121" s="6">
        <v>41.521000000000001</v>
      </c>
      <c r="C1121" s="4">
        <v>41.963000000000001</v>
      </c>
      <c r="D1121" s="4">
        <v>42.058999999999997</v>
      </c>
      <c r="E1121" s="4">
        <v>41.314</v>
      </c>
      <c r="F1121" s="7">
        <v>-1.0500000000000001E-2</v>
      </c>
      <c r="G1121" s="35">
        <f t="shared" si="34"/>
        <v>0.74499999999999744</v>
      </c>
      <c r="H1121" s="34">
        <f t="shared" si="35"/>
        <v>1.6087850776614069E-2</v>
      </c>
    </row>
    <row r="1122" spans="1:8">
      <c r="A1122" s="2" t="s">
        <v>1124</v>
      </c>
      <c r="B1122" s="6">
        <v>41.963000000000001</v>
      </c>
      <c r="C1122" s="4">
        <v>42.298999999999999</v>
      </c>
      <c r="D1122" s="4">
        <v>42.444000000000003</v>
      </c>
      <c r="E1122" s="4">
        <v>41.828000000000003</v>
      </c>
      <c r="F1122" s="7">
        <v>-7.9000000000000008E-3</v>
      </c>
      <c r="G1122" s="35">
        <f t="shared" si="34"/>
        <v>0.61599999999999966</v>
      </c>
      <c r="H1122" s="34">
        <f t="shared" si="35"/>
        <v>1.4465245685183401E-2</v>
      </c>
    </row>
    <row r="1123" spans="1:8">
      <c r="A1123" s="2" t="s">
        <v>1125</v>
      </c>
      <c r="B1123" s="6">
        <v>42.298999999999999</v>
      </c>
      <c r="C1123" s="4">
        <v>42.411999999999999</v>
      </c>
      <c r="D1123" s="4">
        <v>42.488</v>
      </c>
      <c r="E1123" s="4">
        <v>41.877000000000002</v>
      </c>
      <c r="F1123" s="7">
        <v>-2.7000000000000001E-3</v>
      </c>
      <c r="G1123" s="35">
        <f t="shared" si="34"/>
        <v>0.6109999999999971</v>
      </c>
      <c r="H1123" s="34">
        <f t="shared" si="35"/>
        <v>2.9950729351229295E-2</v>
      </c>
    </row>
    <row r="1124" spans="1:8">
      <c r="A1124" s="2" t="s">
        <v>1126</v>
      </c>
      <c r="B1124" s="3">
        <v>42.411999999999999</v>
      </c>
      <c r="C1124" s="4">
        <v>41.201000000000001</v>
      </c>
      <c r="D1124" s="4">
        <v>43.01</v>
      </c>
      <c r="E1124" s="4">
        <v>41.152999999999999</v>
      </c>
      <c r="F1124" s="5">
        <v>2.9399999999999999E-2</v>
      </c>
      <c r="G1124" s="35">
        <f t="shared" si="34"/>
        <v>1.8569999999999993</v>
      </c>
      <c r="H1124" s="34">
        <f t="shared" si="35"/>
        <v>3.943123728224722E-2</v>
      </c>
    </row>
    <row r="1125" spans="1:8">
      <c r="A1125" s="2" t="s">
        <v>1127</v>
      </c>
      <c r="B1125" s="3">
        <v>41.201000000000001</v>
      </c>
      <c r="C1125" s="4">
        <v>40.298000000000002</v>
      </c>
      <c r="D1125" s="4">
        <v>41.295999999999999</v>
      </c>
      <c r="E1125" s="4">
        <v>39.975000000000001</v>
      </c>
      <c r="F1125" s="5">
        <v>2.24E-2</v>
      </c>
      <c r="G1125" s="35">
        <f t="shared" si="34"/>
        <v>1.320999999999998</v>
      </c>
      <c r="H1125" s="34">
        <f t="shared" si="35"/>
        <v>1.92669405533831E-2</v>
      </c>
    </row>
    <row r="1126" spans="1:8">
      <c r="A1126" s="2" t="s">
        <v>1128</v>
      </c>
      <c r="B1126" s="3">
        <v>40.298000000000002</v>
      </c>
      <c r="C1126" s="4">
        <v>40.405999999999999</v>
      </c>
      <c r="D1126" s="4">
        <v>40.421999999999997</v>
      </c>
      <c r="E1126" s="4">
        <v>40.186</v>
      </c>
      <c r="F1126" s="5">
        <v>1.6000000000000001E-3</v>
      </c>
      <c r="G1126" s="35">
        <f t="shared" si="34"/>
        <v>0.2359999999999971</v>
      </c>
      <c r="H1126" s="34">
        <f t="shared" si="35"/>
        <v>1.3285602641994541E-2</v>
      </c>
    </row>
    <row r="1127" spans="1:8">
      <c r="A1127" s="2" t="s">
        <v>1129</v>
      </c>
      <c r="B1127" s="3">
        <v>40.231000000000002</v>
      </c>
      <c r="C1127" s="4">
        <v>39.667000000000002</v>
      </c>
      <c r="D1127" s="4">
        <v>40.476999999999997</v>
      </c>
      <c r="E1127" s="4">
        <v>39.658999999999999</v>
      </c>
      <c r="F1127" s="5">
        <v>1.4200000000000001E-2</v>
      </c>
      <c r="G1127" s="35">
        <f t="shared" si="34"/>
        <v>0.81799999999999784</v>
      </c>
      <c r="H1127" s="34">
        <f t="shared" si="35"/>
        <v>1.3814024619550188E-2</v>
      </c>
    </row>
    <row r="1128" spans="1:8">
      <c r="A1128" s="2" t="s">
        <v>1130</v>
      </c>
      <c r="B1128" s="6">
        <v>39.667000000000002</v>
      </c>
      <c r="C1128" s="4">
        <v>39.887</v>
      </c>
      <c r="D1128" s="4">
        <v>39.923999999999999</v>
      </c>
      <c r="E1128" s="4">
        <v>39.64</v>
      </c>
      <c r="F1128" s="7">
        <v>-5.4999999999999997E-3</v>
      </c>
      <c r="G1128" s="35">
        <f t="shared" si="34"/>
        <v>0.28399999999999892</v>
      </c>
      <c r="H1128" s="34">
        <f t="shared" si="35"/>
        <v>9.9131491656749456E-3</v>
      </c>
    </row>
    <row r="1129" spans="1:8">
      <c r="A1129" s="2" t="s">
        <v>1131</v>
      </c>
      <c r="B1129" s="3">
        <v>39.887</v>
      </c>
      <c r="C1129" s="4">
        <v>39.493000000000002</v>
      </c>
      <c r="D1129" s="4">
        <v>39.96</v>
      </c>
      <c r="E1129" s="4">
        <v>39.460999999999999</v>
      </c>
      <c r="F1129" s="5">
        <v>0.01</v>
      </c>
      <c r="G1129" s="35">
        <f t="shared" si="34"/>
        <v>0.49900000000000233</v>
      </c>
      <c r="H1129" s="34">
        <f t="shared" si="35"/>
        <v>8.4269662921348815E-3</v>
      </c>
    </row>
    <row r="1130" spans="1:8">
      <c r="A1130" s="2" t="s">
        <v>1132</v>
      </c>
      <c r="B1130" s="6">
        <v>39.493000000000002</v>
      </c>
      <c r="C1130" s="4">
        <v>39.515999999999998</v>
      </c>
      <c r="D1130" s="4">
        <v>39.615000000000002</v>
      </c>
      <c r="E1130" s="4">
        <v>39.448</v>
      </c>
      <c r="F1130" s="7">
        <v>-5.9999999999999995E-4</v>
      </c>
      <c r="G1130" s="35">
        <f t="shared" si="34"/>
        <v>0.16700000000000159</v>
      </c>
      <c r="H1130" s="34">
        <f t="shared" si="35"/>
        <v>6.4603062663712123E-3</v>
      </c>
    </row>
    <row r="1131" spans="1:8">
      <c r="A1131" s="2" t="s">
        <v>1133</v>
      </c>
      <c r="B1131" s="6">
        <v>39.515999999999998</v>
      </c>
      <c r="C1131" s="4">
        <v>39.704000000000001</v>
      </c>
      <c r="D1131" s="4">
        <v>39.771000000000001</v>
      </c>
      <c r="E1131" s="4">
        <v>39.424999999999997</v>
      </c>
      <c r="F1131" s="7">
        <v>-4.7000000000000002E-3</v>
      </c>
      <c r="G1131" s="35">
        <f t="shared" si="34"/>
        <v>0.34600000000000364</v>
      </c>
      <c r="H1131" s="34">
        <f t="shared" si="35"/>
        <v>5.3974484789009094E-3</v>
      </c>
    </row>
    <row r="1132" spans="1:8">
      <c r="A1132" s="2" t="s">
        <v>1134</v>
      </c>
      <c r="B1132" s="6">
        <v>39.704000000000001</v>
      </c>
      <c r="C1132" s="4">
        <v>39.741</v>
      </c>
      <c r="D1132" s="4">
        <v>39.771000000000001</v>
      </c>
      <c r="E1132" s="4">
        <v>39.688000000000002</v>
      </c>
      <c r="F1132" s="7">
        <v>-1.2999999999999999E-3</v>
      </c>
      <c r="G1132" s="35">
        <f t="shared" si="34"/>
        <v>8.2999999999998408E-2</v>
      </c>
      <c r="H1132" s="34">
        <f t="shared" si="35"/>
        <v>5.4676623212251887E-3</v>
      </c>
    </row>
    <row r="1133" spans="1:8">
      <c r="A1133" s="2" t="s">
        <v>1135</v>
      </c>
      <c r="B1133" s="3">
        <v>39.756999999999998</v>
      </c>
      <c r="C1133" s="4">
        <v>39.505000000000003</v>
      </c>
      <c r="D1133" s="4">
        <v>39.789000000000001</v>
      </c>
      <c r="E1133" s="4">
        <v>39.44</v>
      </c>
      <c r="F1133" s="5">
        <v>6.4000000000000003E-3</v>
      </c>
      <c r="G1133" s="35">
        <f t="shared" si="34"/>
        <v>0.34900000000000375</v>
      </c>
      <c r="H1133" s="34">
        <f t="shared" si="35"/>
        <v>7.7311773623042184E-3</v>
      </c>
    </row>
    <row r="1134" spans="1:8">
      <c r="A1134" s="2" t="s">
        <v>1136</v>
      </c>
      <c r="B1134" s="6">
        <v>39.505000000000003</v>
      </c>
      <c r="C1134" s="4">
        <v>39.58</v>
      </c>
      <c r="D1134" s="4">
        <v>39.658999999999999</v>
      </c>
      <c r="E1134" s="4">
        <v>39.396000000000001</v>
      </c>
      <c r="F1134" s="7">
        <v>-1.9E-3</v>
      </c>
      <c r="G1134" s="35">
        <f t="shared" si="34"/>
        <v>0.26299999999999812</v>
      </c>
      <c r="H1134" s="34">
        <f t="shared" si="35"/>
        <v>9.2523036858974013E-3</v>
      </c>
    </row>
    <row r="1135" spans="1:8">
      <c r="A1135" s="2" t="s">
        <v>1137</v>
      </c>
      <c r="B1135" s="6">
        <v>39.58</v>
      </c>
      <c r="C1135" s="4">
        <v>39.936</v>
      </c>
      <c r="D1135" s="4">
        <v>39.972000000000001</v>
      </c>
      <c r="E1135" s="4">
        <v>39.496000000000002</v>
      </c>
      <c r="F1135" s="7">
        <v>-8.8999999999999999E-3</v>
      </c>
      <c r="G1135" s="35">
        <f t="shared" si="34"/>
        <v>0.47599999999999909</v>
      </c>
      <c r="H1135" s="34">
        <f t="shared" si="35"/>
        <v>1.1055616905933142E-2</v>
      </c>
    </row>
    <row r="1136" spans="1:8">
      <c r="A1136" s="2" t="s">
        <v>1138</v>
      </c>
      <c r="B1136" s="3">
        <v>39.936</v>
      </c>
      <c r="C1136" s="4">
        <v>39.844000000000001</v>
      </c>
      <c r="D1136" s="4">
        <v>40.215000000000003</v>
      </c>
      <c r="E1136" s="4">
        <v>39.81</v>
      </c>
      <c r="F1136" s="5">
        <v>2.3E-3</v>
      </c>
      <c r="G1136" s="35">
        <f t="shared" si="34"/>
        <v>0.40500000000000114</v>
      </c>
      <c r="H1136" s="34">
        <f t="shared" si="35"/>
        <v>7.9800561234716436E-3</v>
      </c>
    </row>
    <row r="1137" spans="1:8">
      <c r="A1137" s="2" t="s">
        <v>1139</v>
      </c>
      <c r="B1137" s="6">
        <v>39.844000000000001</v>
      </c>
      <c r="C1137" s="4">
        <v>39.911999999999999</v>
      </c>
      <c r="D1137" s="4">
        <v>39.978000000000002</v>
      </c>
      <c r="E1137" s="4">
        <v>39.746000000000002</v>
      </c>
      <c r="F1137" s="7">
        <v>-1.6999999999999999E-3</v>
      </c>
      <c r="G1137" s="35">
        <f t="shared" si="34"/>
        <v>0.23199999999999932</v>
      </c>
      <c r="H1137" s="34">
        <f t="shared" si="35"/>
        <v>4.2388823396624061E-3</v>
      </c>
    </row>
    <row r="1138" spans="1:8">
      <c r="A1138" s="2" t="s">
        <v>1140</v>
      </c>
      <c r="B1138" s="3">
        <v>39.911999999999999</v>
      </c>
      <c r="C1138" s="4">
        <v>39.869</v>
      </c>
      <c r="D1138" s="4">
        <v>39.960999999999999</v>
      </c>
      <c r="E1138" s="4">
        <v>39.854999999999997</v>
      </c>
      <c r="F1138" s="5">
        <v>1E-3</v>
      </c>
      <c r="G1138" s="35">
        <f t="shared" si="34"/>
        <v>0.10600000000000165</v>
      </c>
      <c r="H1138" s="34">
        <f t="shared" si="35"/>
        <v>3.678678678678729E-3</v>
      </c>
    </row>
    <row r="1139" spans="1:8">
      <c r="A1139" s="2" t="s">
        <v>1141</v>
      </c>
      <c r="B1139" s="6">
        <v>39.869999999999997</v>
      </c>
      <c r="C1139" s="4">
        <v>39.96</v>
      </c>
      <c r="D1139" s="4">
        <v>40.015000000000001</v>
      </c>
      <c r="E1139" s="4">
        <v>39.826999999999998</v>
      </c>
      <c r="F1139" s="7">
        <v>-2.2000000000000001E-3</v>
      </c>
      <c r="G1139" s="35">
        <f t="shared" si="34"/>
        <v>0.18800000000000239</v>
      </c>
      <c r="H1139" s="34">
        <f t="shared" si="35"/>
        <v>7.4651168616448769E-3</v>
      </c>
    </row>
    <row r="1140" spans="1:8">
      <c r="A1140" s="2" t="s">
        <v>1142</v>
      </c>
      <c r="B1140" s="3">
        <v>39.96</v>
      </c>
      <c r="C1140" s="4">
        <v>39.918999999999997</v>
      </c>
      <c r="D1140" s="4">
        <v>40</v>
      </c>
      <c r="E1140" s="4">
        <v>39.591999999999999</v>
      </c>
      <c r="F1140" s="5">
        <v>1E-3</v>
      </c>
      <c r="G1140" s="35">
        <f t="shared" si="34"/>
        <v>0.40800000000000125</v>
      </c>
      <c r="H1140" s="34">
        <f t="shared" si="35"/>
        <v>8.9339641634789725E-3</v>
      </c>
    </row>
    <row r="1141" spans="1:8">
      <c r="A1141" s="2" t="s">
        <v>1143</v>
      </c>
      <c r="B1141" s="3">
        <v>39.918999999999997</v>
      </c>
      <c r="C1141" s="4">
        <v>39.735999999999997</v>
      </c>
      <c r="D1141" s="4">
        <v>39.960999999999999</v>
      </c>
      <c r="E1141" s="4">
        <v>39.658999999999999</v>
      </c>
      <c r="F1141" s="5">
        <v>4.5999999999999999E-3</v>
      </c>
      <c r="G1141" s="35">
        <f t="shared" si="34"/>
        <v>0.3019999999999996</v>
      </c>
      <c r="H1141" s="34">
        <f t="shared" si="35"/>
        <v>6.7559067005510277E-3</v>
      </c>
    </row>
    <row r="1142" spans="1:8">
      <c r="A1142" s="2" t="s">
        <v>1144</v>
      </c>
      <c r="B1142" s="6">
        <v>39.735999999999997</v>
      </c>
      <c r="C1142" s="4">
        <v>39.743000000000002</v>
      </c>
      <c r="D1142" s="4">
        <v>39.878</v>
      </c>
      <c r="E1142" s="4">
        <v>39.643000000000001</v>
      </c>
      <c r="F1142" s="7">
        <v>-2.0000000000000001E-4</v>
      </c>
      <c r="G1142" s="35">
        <f t="shared" si="34"/>
        <v>0.23499999999999943</v>
      </c>
      <c r="H1142" s="34">
        <f t="shared" si="35"/>
        <v>5.859965722351086E-3</v>
      </c>
    </row>
    <row r="1143" spans="1:8">
      <c r="A1143" s="2" t="s">
        <v>1145</v>
      </c>
      <c r="B1143" s="3">
        <v>39.743000000000002</v>
      </c>
      <c r="C1143" s="4">
        <v>39.676000000000002</v>
      </c>
      <c r="D1143" s="4">
        <v>39.762</v>
      </c>
      <c r="E1143" s="4">
        <v>39.531999999999996</v>
      </c>
      <c r="F1143" s="5">
        <v>1.6999999999999999E-3</v>
      </c>
      <c r="G1143" s="35">
        <f t="shared" si="34"/>
        <v>0.23000000000000398</v>
      </c>
      <c r="H1143" s="34">
        <f t="shared" si="35"/>
        <v>4.1352530320986781E-3</v>
      </c>
    </row>
    <row r="1144" spans="1:8">
      <c r="A1144" s="2" t="s">
        <v>1146</v>
      </c>
      <c r="B1144" s="6">
        <v>39.676000000000002</v>
      </c>
      <c r="C1144" s="4">
        <v>39.658999999999999</v>
      </c>
      <c r="D1144" s="4">
        <v>39.744</v>
      </c>
      <c r="E1144" s="4">
        <v>39.646000000000001</v>
      </c>
      <c r="F1144" s="7">
        <v>-8.9999999999999998E-4</v>
      </c>
      <c r="G1144" s="35">
        <f t="shared" si="34"/>
        <v>9.7999999999998977E-2</v>
      </c>
      <c r="H1144" s="34">
        <f t="shared" si="35"/>
        <v>5.3871461938367398E-3</v>
      </c>
    </row>
    <row r="1145" spans="1:8">
      <c r="A1145" s="2" t="s">
        <v>1147</v>
      </c>
      <c r="B1145" s="6">
        <v>39.71</v>
      </c>
      <c r="C1145" s="4">
        <v>39.817</v>
      </c>
      <c r="D1145" s="4">
        <v>39.954999999999998</v>
      </c>
      <c r="E1145" s="4">
        <v>39.624000000000002</v>
      </c>
      <c r="F1145" s="7">
        <v>-2.7000000000000001E-3</v>
      </c>
      <c r="G1145" s="35">
        <f t="shared" si="34"/>
        <v>0.33099999999999596</v>
      </c>
      <c r="H1145" s="34">
        <f t="shared" si="35"/>
        <v>7.1566198733828239E-3</v>
      </c>
    </row>
    <row r="1146" spans="1:8">
      <c r="A1146" s="2" t="s">
        <v>1148</v>
      </c>
      <c r="B1146" s="6">
        <v>39.817</v>
      </c>
      <c r="C1146" s="4">
        <v>39.963000000000001</v>
      </c>
      <c r="D1146" s="4">
        <v>39.991</v>
      </c>
      <c r="E1146" s="4">
        <v>39.75</v>
      </c>
      <c r="F1146" s="7">
        <v>-3.5999999999999999E-3</v>
      </c>
      <c r="G1146" s="35">
        <f t="shared" si="34"/>
        <v>0.24099999999999966</v>
      </c>
      <c r="H1146" s="34">
        <f t="shared" si="35"/>
        <v>8.5344914655085587E-3</v>
      </c>
    </row>
    <row r="1147" spans="1:8">
      <c r="A1147" s="2" t="s">
        <v>1149</v>
      </c>
      <c r="B1147" s="3">
        <v>39.963000000000001</v>
      </c>
      <c r="C1147" s="4">
        <v>39.603999999999999</v>
      </c>
      <c r="D1147" s="4">
        <v>39.997</v>
      </c>
      <c r="E1147" s="4">
        <v>39.561999999999998</v>
      </c>
      <c r="F1147" s="5">
        <v>9.1000000000000004E-3</v>
      </c>
      <c r="G1147" s="35">
        <f t="shared" si="34"/>
        <v>0.43500000000000227</v>
      </c>
      <c r="H1147" s="34">
        <f t="shared" si="35"/>
        <v>1.0412202193369566E-2</v>
      </c>
    </row>
    <row r="1148" spans="1:8">
      <c r="A1148" s="2" t="s">
        <v>1150</v>
      </c>
      <c r="B1148" s="6">
        <v>39.603999999999999</v>
      </c>
      <c r="C1148" s="4">
        <v>39.664999999999999</v>
      </c>
      <c r="D1148" s="4">
        <v>39.74</v>
      </c>
      <c r="E1148" s="4">
        <v>39.348999999999997</v>
      </c>
      <c r="F1148" s="7">
        <v>-1.5E-3</v>
      </c>
      <c r="G1148" s="35">
        <f t="shared" si="34"/>
        <v>0.39100000000000534</v>
      </c>
      <c r="H1148" s="34">
        <f t="shared" si="35"/>
        <v>9.5770551808861282E-3</v>
      </c>
    </row>
    <row r="1149" spans="1:8">
      <c r="A1149" s="2" t="s">
        <v>1151</v>
      </c>
      <c r="B1149" s="6">
        <v>39.664999999999999</v>
      </c>
      <c r="C1149" s="4">
        <v>39.887</v>
      </c>
      <c r="D1149" s="4">
        <v>39.935000000000002</v>
      </c>
      <c r="E1149" s="4">
        <v>39.561999999999998</v>
      </c>
      <c r="F1149" s="7">
        <v>-5.5999999999999999E-3</v>
      </c>
      <c r="G1149" s="35">
        <f t="shared" si="34"/>
        <v>0.37300000000000466</v>
      </c>
      <c r="H1149" s="34">
        <f t="shared" si="35"/>
        <v>5.6551724137931993E-3</v>
      </c>
    </row>
    <row r="1150" spans="1:8">
      <c r="A1150" s="2" t="s">
        <v>1152</v>
      </c>
      <c r="B1150" s="6">
        <v>39.887</v>
      </c>
      <c r="C1150" s="4">
        <v>39.875</v>
      </c>
      <c r="D1150" s="4">
        <v>39.935000000000002</v>
      </c>
      <c r="E1150" s="4">
        <v>39.856999999999999</v>
      </c>
      <c r="F1150" s="7">
        <v>-1.6000000000000001E-3</v>
      </c>
      <c r="G1150" s="35">
        <f t="shared" si="34"/>
        <v>7.8000000000002956E-2</v>
      </c>
      <c r="H1150" s="34">
        <f t="shared" si="35"/>
        <v>4.4427804817172307E-3</v>
      </c>
    </row>
    <row r="1151" spans="1:8">
      <c r="A1151" s="2" t="s">
        <v>1153</v>
      </c>
      <c r="B1151" s="6">
        <v>39.948999999999998</v>
      </c>
      <c r="C1151" s="4">
        <v>40.064999999999998</v>
      </c>
      <c r="D1151" s="4">
        <v>40.091000000000001</v>
      </c>
      <c r="E1151" s="4">
        <v>39.813000000000002</v>
      </c>
      <c r="F1151" s="7">
        <v>-2.8999999999999998E-3</v>
      </c>
      <c r="G1151" s="35">
        <f t="shared" si="34"/>
        <v>0.27799999999999869</v>
      </c>
      <c r="H1151" s="34">
        <f t="shared" si="35"/>
        <v>6.6704902498628078E-3</v>
      </c>
    </row>
    <row r="1152" spans="1:8">
      <c r="A1152" s="2" t="s">
        <v>1154</v>
      </c>
      <c r="B1152" s="6">
        <v>40.064999999999998</v>
      </c>
      <c r="C1152" s="4">
        <v>40.101999999999997</v>
      </c>
      <c r="D1152" s="4">
        <v>40.146999999999998</v>
      </c>
      <c r="E1152" s="4">
        <v>39.89</v>
      </c>
      <c r="F1152" s="7">
        <v>-8.9999999999999998E-4</v>
      </c>
      <c r="G1152" s="35">
        <f t="shared" si="34"/>
        <v>0.2569999999999979</v>
      </c>
      <c r="H1152" s="34">
        <f t="shared" si="35"/>
        <v>7.4272797277491987E-3</v>
      </c>
    </row>
    <row r="1153" spans="1:8">
      <c r="A1153" s="2" t="s">
        <v>1155</v>
      </c>
      <c r="B1153" s="6">
        <v>40.101999999999997</v>
      </c>
      <c r="C1153" s="4">
        <v>40.256999999999998</v>
      </c>
      <c r="D1153" s="4">
        <v>40.381999999999998</v>
      </c>
      <c r="E1153" s="4">
        <v>40.040999999999997</v>
      </c>
      <c r="F1153" s="7">
        <v>-3.8999999999999998E-3</v>
      </c>
      <c r="G1153" s="35">
        <f t="shared" si="34"/>
        <v>0.34100000000000108</v>
      </c>
      <c r="H1153" s="34">
        <f t="shared" si="35"/>
        <v>6.8894716010291183E-3</v>
      </c>
    </row>
    <row r="1154" spans="1:8">
      <c r="A1154" s="2" t="s">
        <v>1156</v>
      </c>
      <c r="B1154" s="6">
        <v>40.256999999999998</v>
      </c>
      <c r="C1154" s="4">
        <v>40.423999999999999</v>
      </c>
      <c r="D1154" s="4">
        <v>40.423999999999999</v>
      </c>
      <c r="E1154" s="4">
        <v>40.207999999999998</v>
      </c>
      <c r="F1154" s="7">
        <v>-4.1000000000000003E-3</v>
      </c>
      <c r="G1154" s="35">
        <f t="shared" si="34"/>
        <v>0.21600000000000108</v>
      </c>
      <c r="H1154" s="34">
        <f t="shared" si="35"/>
        <v>5.1224449491458369E-3</v>
      </c>
    </row>
    <row r="1155" spans="1:8">
      <c r="A1155" s="2" t="s">
        <v>1157</v>
      </c>
      <c r="B1155" s="6">
        <v>40.423999999999999</v>
      </c>
      <c r="C1155" s="4">
        <v>40.508000000000003</v>
      </c>
      <c r="D1155" s="4">
        <v>40.518999999999998</v>
      </c>
      <c r="E1155" s="4">
        <v>40.32</v>
      </c>
      <c r="F1155" s="7">
        <v>-2.0999999999999999E-3</v>
      </c>
      <c r="G1155" s="35">
        <f t="shared" ref="G1155:G1218" si="36">D1155-E1155</f>
        <v>0.19899999999999807</v>
      </c>
      <c r="H1155" s="34">
        <f t="shared" ref="H1155:H1218" si="37">(SUM(G1155:G1156)/2)/C1156</f>
        <v>4.5590822369235484E-3</v>
      </c>
    </row>
    <row r="1156" spans="1:8">
      <c r="A1156" s="2" t="s">
        <v>1158</v>
      </c>
      <c r="B1156" s="3">
        <v>40.508000000000003</v>
      </c>
      <c r="C1156" s="4">
        <v>40.359000000000002</v>
      </c>
      <c r="D1156" s="4">
        <v>40.527999999999999</v>
      </c>
      <c r="E1156" s="4">
        <v>40.359000000000002</v>
      </c>
      <c r="F1156" s="5">
        <v>1.6000000000000001E-3</v>
      </c>
      <c r="G1156" s="35">
        <f t="shared" si="36"/>
        <v>0.16899999999999693</v>
      </c>
      <c r="H1156" s="34">
        <f t="shared" si="37"/>
        <v>5.0267432646592565E-3</v>
      </c>
    </row>
    <row r="1157" spans="1:8">
      <c r="A1157" s="2" t="s">
        <v>1159</v>
      </c>
      <c r="B1157" s="3">
        <v>40.444000000000003</v>
      </c>
      <c r="C1157" s="4">
        <v>40.384</v>
      </c>
      <c r="D1157" s="4">
        <v>40.515000000000001</v>
      </c>
      <c r="E1157" s="4">
        <v>40.277999999999999</v>
      </c>
      <c r="F1157" s="5">
        <v>1.5E-3</v>
      </c>
      <c r="G1157" s="35">
        <f t="shared" si="36"/>
        <v>0.23700000000000188</v>
      </c>
      <c r="H1157" s="34">
        <f t="shared" si="37"/>
        <v>5.2300996562724324E-3</v>
      </c>
    </row>
    <row r="1158" spans="1:8">
      <c r="A1158" s="2" t="s">
        <v>1160</v>
      </c>
      <c r="B1158" s="6">
        <v>40.384</v>
      </c>
      <c r="C1158" s="4">
        <v>40.439</v>
      </c>
      <c r="D1158" s="4">
        <v>40.517000000000003</v>
      </c>
      <c r="E1158" s="4">
        <v>40.331000000000003</v>
      </c>
      <c r="F1158" s="7">
        <v>-1.2999999999999999E-3</v>
      </c>
      <c r="G1158" s="35">
        <f t="shared" si="36"/>
        <v>0.18599999999999994</v>
      </c>
      <c r="H1158" s="34">
        <f t="shared" si="37"/>
        <v>5.4424636135974808E-3</v>
      </c>
    </row>
    <row r="1159" spans="1:8">
      <c r="A1159" s="2" t="s">
        <v>1161</v>
      </c>
      <c r="B1159" s="3">
        <v>40.439</v>
      </c>
      <c r="C1159" s="4">
        <v>40.331000000000003</v>
      </c>
      <c r="D1159" s="4">
        <v>40.469000000000001</v>
      </c>
      <c r="E1159" s="4">
        <v>40.216000000000001</v>
      </c>
      <c r="F1159" s="5">
        <v>2.7000000000000001E-3</v>
      </c>
      <c r="G1159" s="35">
        <f t="shared" si="36"/>
        <v>0.25300000000000011</v>
      </c>
      <c r="H1159" s="34">
        <f t="shared" si="37"/>
        <v>6.0347182556436309E-3</v>
      </c>
    </row>
    <row r="1160" spans="1:8">
      <c r="A1160" s="2" t="s">
        <v>1162</v>
      </c>
      <c r="B1160" s="3">
        <v>40.331000000000003</v>
      </c>
      <c r="C1160" s="4">
        <v>40.267000000000003</v>
      </c>
      <c r="D1160" s="4">
        <v>40.453000000000003</v>
      </c>
      <c r="E1160" s="4">
        <v>40.22</v>
      </c>
      <c r="F1160" s="5">
        <v>1.6000000000000001E-3</v>
      </c>
      <c r="G1160" s="35">
        <f t="shared" si="36"/>
        <v>0.23300000000000409</v>
      </c>
      <c r="H1160" s="34">
        <f t="shared" si="37"/>
        <v>7.6029962546816706E-3</v>
      </c>
    </row>
    <row r="1161" spans="1:8">
      <c r="A1161" s="2" t="s">
        <v>1163</v>
      </c>
      <c r="B1161" s="3">
        <v>40.267000000000003</v>
      </c>
      <c r="C1161" s="4">
        <v>40.049999999999997</v>
      </c>
      <c r="D1161" s="4">
        <v>40.363</v>
      </c>
      <c r="E1161" s="4">
        <v>39.987000000000002</v>
      </c>
      <c r="F1161" s="5">
        <v>5.4000000000000003E-3</v>
      </c>
      <c r="G1161" s="35">
        <f t="shared" si="36"/>
        <v>0.37599999999999767</v>
      </c>
      <c r="H1161" s="34">
        <f t="shared" si="37"/>
        <v>5.3877428849367958E-3</v>
      </c>
    </row>
    <row r="1162" spans="1:8">
      <c r="A1162" s="2" t="s">
        <v>1164</v>
      </c>
      <c r="B1162" s="6">
        <v>40.049999999999997</v>
      </c>
      <c r="C1162" s="4">
        <v>40.091000000000001</v>
      </c>
      <c r="D1162" s="4">
        <v>40.093000000000004</v>
      </c>
      <c r="E1162" s="4">
        <v>40.036999999999999</v>
      </c>
      <c r="F1162" s="7">
        <v>-5.9999999999999995E-4</v>
      </c>
      <c r="G1162" s="35">
        <f t="shared" si="36"/>
        <v>5.6000000000004491E-2</v>
      </c>
      <c r="H1162" s="34">
        <f t="shared" si="37"/>
        <v>4.8575049071981182E-3</v>
      </c>
    </row>
    <row r="1163" spans="1:8">
      <c r="A1163" s="2" t="s">
        <v>1165</v>
      </c>
      <c r="B1163" s="6">
        <v>40.076000000000001</v>
      </c>
      <c r="C1163" s="4">
        <v>40.247</v>
      </c>
      <c r="D1163" s="4">
        <v>40.268999999999998</v>
      </c>
      <c r="E1163" s="4">
        <v>39.933999999999997</v>
      </c>
      <c r="F1163" s="7">
        <v>-4.1999999999999997E-3</v>
      </c>
      <c r="G1163" s="35">
        <f t="shared" si="36"/>
        <v>0.33500000000000085</v>
      </c>
      <c r="H1163" s="34">
        <f t="shared" si="37"/>
        <v>8.2439511100025099E-3</v>
      </c>
    </row>
    <row r="1164" spans="1:8">
      <c r="A1164" s="2" t="s">
        <v>1166</v>
      </c>
      <c r="B1164" s="3">
        <v>40.247</v>
      </c>
      <c r="C1164" s="4">
        <v>40.090000000000003</v>
      </c>
      <c r="D1164" s="4">
        <v>40.279000000000003</v>
      </c>
      <c r="E1164" s="4">
        <v>39.953000000000003</v>
      </c>
      <c r="F1164" s="5">
        <v>3.8999999999999998E-3</v>
      </c>
      <c r="G1164" s="35">
        <f t="shared" si="36"/>
        <v>0.32600000000000051</v>
      </c>
      <c r="H1164" s="34">
        <f t="shared" si="37"/>
        <v>7.3136147665364935E-3</v>
      </c>
    </row>
    <row r="1165" spans="1:8">
      <c r="A1165" s="2" t="s">
        <v>1167</v>
      </c>
      <c r="B1165" s="6">
        <v>40.090000000000003</v>
      </c>
      <c r="C1165" s="4">
        <v>40.198999999999998</v>
      </c>
      <c r="D1165" s="4">
        <v>40.329000000000001</v>
      </c>
      <c r="E1165" s="4">
        <v>40.067</v>
      </c>
      <c r="F1165" s="7">
        <v>-2.7000000000000001E-3</v>
      </c>
      <c r="G1165" s="35">
        <f t="shared" si="36"/>
        <v>0.26200000000000045</v>
      </c>
      <c r="H1165" s="34">
        <f t="shared" si="37"/>
        <v>5.8113544926240938E-3</v>
      </c>
    </row>
    <row r="1166" spans="1:8">
      <c r="A1166" s="2" t="s">
        <v>1168</v>
      </c>
      <c r="B1166" s="6">
        <v>40.198999999999998</v>
      </c>
      <c r="C1166" s="4">
        <v>40.265999999999998</v>
      </c>
      <c r="D1166" s="4">
        <v>40.31</v>
      </c>
      <c r="E1166" s="4">
        <v>40.103999999999999</v>
      </c>
      <c r="F1166" s="7">
        <v>-1.6999999999999999E-3</v>
      </c>
      <c r="G1166" s="35">
        <f t="shared" si="36"/>
        <v>0.20600000000000307</v>
      </c>
      <c r="H1166" s="34">
        <f t="shared" si="37"/>
        <v>6.948949548380684E-3</v>
      </c>
    </row>
    <row r="1167" spans="1:8">
      <c r="A1167" s="2" t="s">
        <v>1169</v>
      </c>
      <c r="B1167" s="3">
        <v>40.265999999999998</v>
      </c>
      <c r="C1167" s="4">
        <v>40.078000000000003</v>
      </c>
      <c r="D1167" s="4">
        <v>40.351999999999997</v>
      </c>
      <c r="E1167" s="4">
        <v>40.000999999999998</v>
      </c>
      <c r="F1167" s="5">
        <v>4.7000000000000002E-3</v>
      </c>
      <c r="G1167" s="35">
        <f t="shared" si="36"/>
        <v>0.35099999999999909</v>
      </c>
      <c r="H1167" s="34">
        <f t="shared" si="37"/>
        <v>5.1719840478564203E-3</v>
      </c>
    </row>
    <row r="1168" spans="1:8">
      <c r="A1168" s="2" t="s">
        <v>1170</v>
      </c>
      <c r="B1168" s="6">
        <v>40.078000000000003</v>
      </c>
      <c r="C1168" s="4">
        <v>40.119999999999997</v>
      </c>
      <c r="D1168" s="4">
        <v>40.139000000000003</v>
      </c>
      <c r="E1168" s="4">
        <v>40.075000000000003</v>
      </c>
      <c r="F1168" s="7">
        <v>-1.9E-3</v>
      </c>
      <c r="G1168" s="35">
        <f t="shared" si="36"/>
        <v>6.4000000000000057E-2</v>
      </c>
      <c r="H1168" s="34">
        <f t="shared" si="37"/>
        <v>5.3852319406873022E-3</v>
      </c>
    </row>
    <row r="1169" spans="1:8">
      <c r="A1169" s="2" t="s">
        <v>1171</v>
      </c>
      <c r="B1169" s="3">
        <v>40.155000000000001</v>
      </c>
      <c r="C1169" s="4">
        <v>39.923999999999999</v>
      </c>
      <c r="D1169" s="4">
        <v>40.188000000000002</v>
      </c>
      <c r="E1169" s="4">
        <v>39.822000000000003</v>
      </c>
      <c r="F1169" s="5">
        <v>5.7999999999999996E-3</v>
      </c>
      <c r="G1169" s="35">
        <f t="shared" si="36"/>
        <v>0.36599999999999966</v>
      </c>
      <c r="H1169" s="34">
        <f t="shared" si="37"/>
        <v>7.2096697344333285E-3</v>
      </c>
    </row>
    <row r="1170" spans="1:8">
      <c r="A1170" s="2" t="s">
        <v>1172</v>
      </c>
      <c r="B1170" s="3">
        <v>39.923999999999999</v>
      </c>
      <c r="C1170" s="4">
        <v>39.877000000000002</v>
      </c>
      <c r="D1170" s="4">
        <v>39.951999999999998</v>
      </c>
      <c r="E1170" s="4">
        <v>39.743000000000002</v>
      </c>
      <c r="F1170" s="5">
        <v>1.1999999999999999E-3</v>
      </c>
      <c r="G1170" s="35">
        <f t="shared" si="36"/>
        <v>0.20899999999999608</v>
      </c>
      <c r="H1170" s="34">
        <f t="shared" si="37"/>
        <v>9.0667130988507944E-3</v>
      </c>
    </row>
    <row r="1171" spans="1:8">
      <c r="A1171" s="2" t="s">
        <v>1173</v>
      </c>
      <c r="B1171" s="6">
        <v>39.877000000000002</v>
      </c>
      <c r="C1171" s="4">
        <v>40.201999999999998</v>
      </c>
      <c r="D1171" s="4">
        <v>40.283000000000001</v>
      </c>
      <c r="E1171" s="4">
        <v>39.762999999999998</v>
      </c>
      <c r="F1171" s="7">
        <v>-8.0999999999999996E-3</v>
      </c>
      <c r="G1171" s="35">
        <f t="shared" si="36"/>
        <v>0.52000000000000313</v>
      </c>
      <c r="H1171" s="34">
        <f t="shared" si="37"/>
        <v>8.6273244122247357E-3</v>
      </c>
    </row>
    <row r="1172" spans="1:8">
      <c r="A1172" s="2" t="s">
        <v>1174</v>
      </c>
      <c r="B1172" s="6">
        <v>40.201999999999998</v>
      </c>
      <c r="C1172" s="4">
        <v>40.279000000000003</v>
      </c>
      <c r="D1172" s="4">
        <v>40.354999999999997</v>
      </c>
      <c r="E1172" s="4">
        <v>40.18</v>
      </c>
      <c r="F1172" s="7">
        <v>-1.9E-3</v>
      </c>
      <c r="G1172" s="35">
        <f t="shared" si="36"/>
        <v>0.17499999999999716</v>
      </c>
      <c r="H1172" s="34">
        <f t="shared" si="37"/>
        <v>5.0417029752271138E-3</v>
      </c>
    </row>
    <row r="1173" spans="1:8">
      <c r="A1173" s="2" t="s">
        <v>1175</v>
      </c>
      <c r="B1173" s="3">
        <v>40.279000000000003</v>
      </c>
      <c r="C1173" s="4">
        <v>40.164999999999999</v>
      </c>
      <c r="D1173" s="4">
        <v>40.320999999999998</v>
      </c>
      <c r="E1173" s="4">
        <v>40.091000000000001</v>
      </c>
      <c r="F1173" s="5">
        <v>2.8999999999999998E-3</v>
      </c>
      <c r="G1173" s="35">
        <f t="shared" si="36"/>
        <v>0.22999999999999687</v>
      </c>
      <c r="H1173" s="34">
        <f t="shared" si="37"/>
        <v>3.8306551912839254E-3</v>
      </c>
    </row>
    <row r="1174" spans="1:8">
      <c r="A1174" s="2" t="s">
        <v>1176</v>
      </c>
      <c r="B1174" s="3">
        <v>40.164999999999999</v>
      </c>
      <c r="C1174" s="4">
        <v>40.201999999999998</v>
      </c>
      <c r="D1174" s="4">
        <v>40.201999999999998</v>
      </c>
      <c r="E1174" s="4">
        <v>40.124000000000002</v>
      </c>
      <c r="F1174" s="5">
        <v>2.0000000000000001E-4</v>
      </c>
      <c r="G1174" s="35">
        <f t="shared" si="36"/>
        <v>7.799999999999585E-2</v>
      </c>
      <c r="H1174" s="34">
        <f t="shared" si="37"/>
        <v>4.2798660215853969E-3</v>
      </c>
    </row>
    <row r="1175" spans="1:8">
      <c r="A1175" s="2" t="s">
        <v>1177</v>
      </c>
      <c r="B1175" s="6">
        <v>40.155000000000001</v>
      </c>
      <c r="C1175" s="4">
        <v>40.305</v>
      </c>
      <c r="D1175" s="4">
        <v>40.335000000000001</v>
      </c>
      <c r="E1175" s="4">
        <v>40.067999999999998</v>
      </c>
      <c r="F1175" s="7">
        <v>-3.7000000000000002E-3</v>
      </c>
      <c r="G1175" s="35">
        <f t="shared" si="36"/>
        <v>0.26700000000000301</v>
      </c>
      <c r="H1175" s="34">
        <f t="shared" si="37"/>
        <v>7.905333629783351E-3</v>
      </c>
    </row>
    <row r="1176" spans="1:8">
      <c r="A1176" s="2" t="s">
        <v>1178</v>
      </c>
      <c r="B1176" s="6">
        <v>40.305</v>
      </c>
      <c r="C1176" s="4">
        <v>40.478999999999999</v>
      </c>
      <c r="D1176" s="4">
        <v>40.613999999999997</v>
      </c>
      <c r="E1176" s="4">
        <v>40.241</v>
      </c>
      <c r="F1176" s="7">
        <v>-4.3E-3</v>
      </c>
      <c r="G1176" s="35">
        <f t="shared" si="36"/>
        <v>0.37299999999999756</v>
      </c>
      <c r="H1176" s="34">
        <f t="shared" si="37"/>
        <v>9.6598171271261597E-3</v>
      </c>
    </row>
    <row r="1177" spans="1:8">
      <c r="A1177" s="2" t="s">
        <v>1179</v>
      </c>
      <c r="B1177" s="6">
        <v>40.478999999999999</v>
      </c>
      <c r="C1177" s="4">
        <v>40.683999999999997</v>
      </c>
      <c r="D1177" s="4">
        <v>40.700000000000003</v>
      </c>
      <c r="E1177" s="4">
        <v>40.286999999999999</v>
      </c>
      <c r="F1177" s="7">
        <v>-5.0000000000000001E-3</v>
      </c>
      <c r="G1177" s="35">
        <f t="shared" si="36"/>
        <v>0.41300000000000381</v>
      </c>
      <c r="H1177" s="34">
        <f t="shared" si="37"/>
        <v>6.9521348591116633E-3</v>
      </c>
    </row>
    <row r="1178" spans="1:8">
      <c r="A1178" s="2" t="s">
        <v>1180</v>
      </c>
      <c r="B1178" s="3">
        <v>40.683999999999997</v>
      </c>
      <c r="C1178" s="4">
        <v>40.634999999999998</v>
      </c>
      <c r="D1178" s="4">
        <v>40.72</v>
      </c>
      <c r="E1178" s="4">
        <v>40.567999999999998</v>
      </c>
      <c r="F1178" s="5">
        <v>1.1999999999999999E-3</v>
      </c>
      <c r="G1178" s="35">
        <f t="shared" si="36"/>
        <v>0.15200000000000102</v>
      </c>
      <c r="H1178" s="34">
        <f t="shared" si="37"/>
        <v>4.0778225410238863E-3</v>
      </c>
    </row>
    <row r="1179" spans="1:8">
      <c r="A1179" s="2" t="s">
        <v>1181</v>
      </c>
      <c r="B1179" s="6">
        <v>40.634999999999998</v>
      </c>
      <c r="C1179" s="4">
        <v>40.707999999999998</v>
      </c>
      <c r="D1179" s="4">
        <v>40.738</v>
      </c>
      <c r="E1179" s="4">
        <v>40.558</v>
      </c>
      <c r="F1179" s="7">
        <v>-1.8E-3</v>
      </c>
      <c r="G1179" s="35">
        <f t="shared" si="36"/>
        <v>0.17999999999999972</v>
      </c>
      <c r="H1179" s="34">
        <f t="shared" si="37"/>
        <v>3.5420868795198097E-3</v>
      </c>
    </row>
    <row r="1180" spans="1:8">
      <c r="A1180" s="2" t="s">
        <v>1182</v>
      </c>
      <c r="B1180" s="3">
        <v>40.707999999999998</v>
      </c>
      <c r="C1180" s="4">
        <v>40.654000000000003</v>
      </c>
      <c r="D1180" s="4">
        <v>40.713999999999999</v>
      </c>
      <c r="E1180" s="4">
        <v>40.606000000000002</v>
      </c>
      <c r="F1180" s="5">
        <v>6.9999999999999999E-4</v>
      </c>
      <c r="G1180" s="35">
        <f t="shared" si="36"/>
        <v>0.10799999999999699</v>
      </c>
      <c r="H1180" s="34">
        <f t="shared" si="37"/>
        <v>6.4816189203898101E-3</v>
      </c>
    </row>
    <row r="1181" spans="1:8">
      <c r="A1181" s="2" t="s">
        <v>1183</v>
      </c>
      <c r="B1181" s="3">
        <v>40.680999999999997</v>
      </c>
      <c r="C1181" s="4">
        <v>40.421999999999997</v>
      </c>
      <c r="D1181" s="4">
        <v>40.731999999999999</v>
      </c>
      <c r="E1181" s="4">
        <v>40.316000000000003</v>
      </c>
      <c r="F1181" s="5">
        <v>6.4000000000000003E-3</v>
      </c>
      <c r="G1181" s="35">
        <f t="shared" si="36"/>
        <v>0.41599999999999682</v>
      </c>
      <c r="H1181" s="34">
        <f t="shared" si="37"/>
        <v>9.5617529880477302E-3</v>
      </c>
    </row>
    <row r="1182" spans="1:8">
      <c r="A1182" s="2" t="s">
        <v>1184</v>
      </c>
      <c r="B1182" s="3">
        <v>40.421999999999997</v>
      </c>
      <c r="C1182" s="4">
        <v>40.159999999999997</v>
      </c>
      <c r="D1182" s="4">
        <v>40.485999999999997</v>
      </c>
      <c r="E1182" s="4">
        <v>40.134</v>
      </c>
      <c r="F1182" s="5">
        <v>6.4999999999999997E-3</v>
      </c>
      <c r="G1182" s="35">
        <f t="shared" si="36"/>
        <v>0.35199999999999676</v>
      </c>
      <c r="H1182" s="34">
        <f t="shared" si="37"/>
        <v>8.2776936632827126E-3</v>
      </c>
    </row>
    <row r="1183" spans="1:8">
      <c r="A1183" s="2" t="s">
        <v>1185</v>
      </c>
      <c r="B1183" s="6">
        <v>40.159999999999997</v>
      </c>
      <c r="C1183" s="4">
        <v>40.289000000000001</v>
      </c>
      <c r="D1183" s="4">
        <v>40.427</v>
      </c>
      <c r="E1183" s="4">
        <v>40.112000000000002</v>
      </c>
      <c r="F1183" s="7">
        <v>-3.2000000000000002E-3</v>
      </c>
      <c r="G1183" s="35">
        <f t="shared" si="36"/>
        <v>0.31499999999999773</v>
      </c>
      <c r="H1183" s="34">
        <f t="shared" si="37"/>
        <v>6.8072079247348928E-3</v>
      </c>
    </row>
    <row r="1184" spans="1:8">
      <c r="A1184" s="2" t="s">
        <v>1186</v>
      </c>
      <c r="B1184" s="3">
        <v>40.289000000000001</v>
      </c>
      <c r="C1184" s="4">
        <v>40.177999999999997</v>
      </c>
      <c r="D1184" s="4">
        <v>40.386000000000003</v>
      </c>
      <c r="E1184" s="4">
        <v>40.154000000000003</v>
      </c>
      <c r="F1184" s="5">
        <v>2.8E-3</v>
      </c>
      <c r="G1184" s="35">
        <f t="shared" si="36"/>
        <v>0.23199999999999932</v>
      </c>
      <c r="H1184" s="34">
        <f t="shared" si="37"/>
        <v>5.6210652543220102E-3</v>
      </c>
    </row>
    <row r="1185" spans="1:8">
      <c r="A1185" s="2" t="s">
        <v>1187</v>
      </c>
      <c r="B1185" s="3">
        <v>40.177999999999997</v>
      </c>
      <c r="C1185" s="4">
        <v>40.027999999999999</v>
      </c>
      <c r="D1185" s="4">
        <v>40.207000000000001</v>
      </c>
      <c r="E1185" s="4">
        <v>39.988999999999997</v>
      </c>
      <c r="F1185" s="5">
        <v>3.7000000000000002E-3</v>
      </c>
      <c r="G1185" s="35">
        <f t="shared" si="36"/>
        <v>0.21800000000000352</v>
      </c>
      <c r="H1185" s="34">
        <f t="shared" si="37"/>
        <v>3.5236786205173507E-3</v>
      </c>
    </row>
    <row r="1186" spans="1:8">
      <c r="A1186" s="2" t="s">
        <v>1188</v>
      </c>
      <c r="B1186" s="6">
        <v>40.027999999999999</v>
      </c>
      <c r="C1186" s="4">
        <v>40.015000000000001</v>
      </c>
      <c r="D1186" s="4">
        <v>40.070999999999998</v>
      </c>
      <c r="E1186" s="4">
        <v>40.006999999999998</v>
      </c>
      <c r="F1186" s="7">
        <v>-8.9999999999999998E-4</v>
      </c>
      <c r="G1186" s="35">
        <f t="shared" si="36"/>
        <v>6.4000000000000057E-2</v>
      </c>
      <c r="H1186" s="34">
        <f t="shared" si="37"/>
        <v>3.4909036310403077E-3</v>
      </c>
    </row>
    <row r="1187" spans="1:8">
      <c r="A1187" s="2" t="s">
        <v>1189</v>
      </c>
      <c r="B1187" s="3">
        <v>40.064</v>
      </c>
      <c r="C1187" s="4">
        <v>39.960999999999999</v>
      </c>
      <c r="D1187" s="4">
        <v>40.145000000000003</v>
      </c>
      <c r="E1187" s="4">
        <v>39.93</v>
      </c>
      <c r="F1187" s="5">
        <v>2.5999999999999999E-3</v>
      </c>
      <c r="G1187" s="35">
        <f t="shared" si="36"/>
        <v>0.21500000000000341</v>
      </c>
      <c r="H1187" s="34">
        <f t="shared" si="37"/>
        <v>8.7515605493133659E-3</v>
      </c>
    </row>
    <row r="1188" spans="1:8">
      <c r="A1188" s="2" t="s">
        <v>1190</v>
      </c>
      <c r="B1188" s="6">
        <v>39.960999999999999</v>
      </c>
      <c r="C1188" s="4">
        <v>40.049999999999997</v>
      </c>
      <c r="D1188" s="4">
        <v>40.210999999999999</v>
      </c>
      <c r="E1188" s="4">
        <v>39.725000000000001</v>
      </c>
      <c r="F1188" s="7">
        <v>-2.2000000000000001E-3</v>
      </c>
      <c r="G1188" s="35">
        <f t="shared" si="36"/>
        <v>0.4859999999999971</v>
      </c>
      <c r="H1188" s="34">
        <f t="shared" si="37"/>
        <v>1.1398195390454124E-2</v>
      </c>
    </row>
    <row r="1189" spans="1:8">
      <c r="A1189" s="2" t="s">
        <v>1191</v>
      </c>
      <c r="B1189" s="3">
        <v>40.049999999999997</v>
      </c>
      <c r="C1189" s="4">
        <v>39.786999999999999</v>
      </c>
      <c r="D1189" s="4">
        <v>40.139000000000003</v>
      </c>
      <c r="E1189" s="4">
        <v>39.718000000000004</v>
      </c>
      <c r="F1189" s="5">
        <v>6.6E-3</v>
      </c>
      <c r="G1189" s="35">
        <f t="shared" si="36"/>
        <v>0.42099999999999937</v>
      </c>
      <c r="H1189" s="34">
        <f t="shared" si="37"/>
        <v>9.2812946216087547E-3</v>
      </c>
    </row>
    <row r="1190" spans="1:8">
      <c r="A1190" s="2" t="s">
        <v>1192</v>
      </c>
      <c r="B1190" s="6">
        <v>39.786999999999999</v>
      </c>
      <c r="C1190" s="4">
        <v>39.918999999999997</v>
      </c>
      <c r="D1190" s="4">
        <v>40.093000000000004</v>
      </c>
      <c r="E1190" s="4">
        <v>39.773000000000003</v>
      </c>
      <c r="F1190" s="7">
        <v>-3.3E-3</v>
      </c>
      <c r="G1190" s="35">
        <f t="shared" si="36"/>
        <v>0.32000000000000028</v>
      </c>
      <c r="H1190" s="34">
        <f t="shared" si="37"/>
        <v>8.4705350868387232E-3</v>
      </c>
    </row>
    <row r="1191" spans="1:8">
      <c r="A1191" s="2" t="s">
        <v>1193</v>
      </c>
      <c r="B1191" s="3">
        <v>39.918999999999997</v>
      </c>
      <c r="C1191" s="4">
        <v>39.844000000000001</v>
      </c>
      <c r="D1191" s="4">
        <v>40.079000000000001</v>
      </c>
      <c r="E1191" s="4">
        <v>39.723999999999997</v>
      </c>
      <c r="F1191" s="5">
        <v>1.9E-3</v>
      </c>
      <c r="G1191" s="35">
        <f t="shared" si="36"/>
        <v>0.35500000000000398</v>
      </c>
      <c r="H1191" s="34">
        <f t="shared" si="37"/>
        <v>5.3818747490967734E-3</v>
      </c>
    </row>
    <row r="1192" spans="1:8">
      <c r="A1192" s="2" t="s">
        <v>1194</v>
      </c>
      <c r="B1192" s="6">
        <v>39.844000000000001</v>
      </c>
      <c r="C1192" s="4">
        <v>39.856000000000002</v>
      </c>
      <c r="D1192" s="4">
        <v>39.887</v>
      </c>
      <c r="E1192" s="4">
        <v>39.813000000000002</v>
      </c>
      <c r="F1192" s="7">
        <v>-1.4E-3</v>
      </c>
      <c r="G1192" s="35">
        <f t="shared" si="36"/>
        <v>7.3999999999998067E-2</v>
      </c>
      <c r="H1192" s="34">
        <f t="shared" si="37"/>
        <v>3.5253525352534811E-3</v>
      </c>
    </row>
    <row r="1193" spans="1:8">
      <c r="A1193" s="2" t="s">
        <v>1195</v>
      </c>
      <c r="B1193" s="6">
        <v>39.9</v>
      </c>
      <c r="C1193" s="4">
        <v>39.996000000000002</v>
      </c>
      <c r="D1193" s="4">
        <v>40.04</v>
      </c>
      <c r="E1193" s="4">
        <v>39.832000000000001</v>
      </c>
      <c r="F1193" s="7">
        <v>-2.3999999999999998E-3</v>
      </c>
      <c r="G1193" s="35">
        <f t="shared" si="36"/>
        <v>0.20799999999999841</v>
      </c>
      <c r="H1193" s="34">
        <f t="shared" si="37"/>
        <v>5.725812514095192E-3</v>
      </c>
    </row>
    <row r="1194" spans="1:8">
      <c r="A1194" s="2" t="s">
        <v>1196</v>
      </c>
      <c r="B1194" s="3">
        <v>39.996000000000002</v>
      </c>
      <c r="C1194" s="4">
        <v>39.906999999999996</v>
      </c>
      <c r="D1194" s="4">
        <v>40.049999999999997</v>
      </c>
      <c r="E1194" s="4">
        <v>39.801000000000002</v>
      </c>
      <c r="F1194" s="5">
        <v>2.3E-3</v>
      </c>
      <c r="G1194" s="35">
        <f t="shared" si="36"/>
        <v>0.24899999999999523</v>
      </c>
      <c r="H1194" s="34">
        <f t="shared" si="37"/>
        <v>7.8222622082270016E-3</v>
      </c>
    </row>
    <row r="1195" spans="1:8">
      <c r="A1195" s="2" t="s">
        <v>1197</v>
      </c>
      <c r="B1195" s="6">
        <v>39.906999999999996</v>
      </c>
      <c r="C1195" s="4">
        <v>40.014000000000003</v>
      </c>
      <c r="D1195" s="4">
        <v>40.174999999999997</v>
      </c>
      <c r="E1195" s="4">
        <v>39.798000000000002</v>
      </c>
      <c r="F1195" s="7">
        <v>-2.7000000000000001E-3</v>
      </c>
      <c r="G1195" s="35">
        <f t="shared" si="36"/>
        <v>0.37699999999999534</v>
      </c>
      <c r="H1195" s="34">
        <f t="shared" si="37"/>
        <v>1.0223561919115711E-2</v>
      </c>
    </row>
    <row r="1196" spans="1:8">
      <c r="A1196" s="2" t="s">
        <v>1198</v>
      </c>
      <c r="B1196" s="3">
        <v>40.014000000000003</v>
      </c>
      <c r="C1196" s="4">
        <v>39.81</v>
      </c>
      <c r="D1196" s="4">
        <v>40.168999999999997</v>
      </c>
      <c r="E1196" s="4">
        <v>39.731999999999999</v>
      </c>
      <c r="F1196" s="5">
        <v>5.1000000000000004E-3</v>
      </c>
      <c r="G1196" s="35">
        <f t="shared" si="36"/>
        <v>0.43699999999999761</v>
      </c>
      <c r="H1196" s="34">
        <f t="shared" si="37"/>
        <v>9.8330896071806909E-3</v>
      </c>
    </row>
    <row r="1197" spans="1:8">
      <c r="A1197" s="2" t="s">
        <v>1199</v>
      </c>
      <c r="B1197" s="3">
        <v>39.81</v>
      </c>
      <c r="C1197" s="4">
        <v>39.661999999999999</v>
      </c>
      <c r="D1197" s="4">
        <v>39.938000000000002</v>
      </c>
      <c r="E1197" s="4">
        <v>39.594999999999999</v>
      </c>
      <c r="F1197" s="5">
        <v>3.7000000000000002E-3</v>
      </c>
      <c r="G1197" s="35">
        <f t="shared" si="36"/>
        <v>0.34300000000000352</v>
      </c>
      <c r="H1197" s="34">
        <f t="shared" si="37"/>
        <v>4.8868960652930279E-3</v>
      </c>
    </row>
    <row r="1198" spans="1:8">
      <c r="A1198" s="2" t="s">
        <v>1200</v>
      </c>
      <c r="B1198" s="6">
        <v>39.661999999999999</v>
      </c>
      <c r="C1198" s="4">
        <v>39.698</v>
      </c>
      <c r="D1198" s="4">
        <v>39.701000000000001</v>
      </c>
      <c r="E1198" s="4">
        <v>39.655999999999999</v>
      </c>
      <c r="F1198" s="7">
        <v>-1.6999999999999999E-3</v>
      </c>
      <c r="G1198" s="35">
        <f t="shared" si="36"/>
        <v>4.5000000000001705E-2</v>
      </c>
      <c r="H1198" s="34">
        <f t="shared" si="37"/>
        <v>4.1769412711992445E-3</v>
      </c>
    </row>
    <row r="1199" spans="1:8">
      <c r="A1199" s="2" t="s">
        <v>1201</v>
      </c>
      <c r="B1199" s="6">
        <v>39.731000000000002</v>
      </c>
      <c r="C1199" s="4">
        <v>39.741999999999997</v>
      </c>
      <c r="D1199" s="4">
        <v>39.92</v>
      </c>
      <c r="E1199" s="4">
        <v>39.633000000000003</v>
      </c>
      <c r="F1199" s="7">
        <v>-2.9999999999999997E-4</v>
      </c>
      <c r="G1199" s="35">
        <f t="shared" si="36"/>
        <v>0.28699999999999903</v>
      </c>
      <c r="H1199" s="34">
        <f t="shared" si="37"/>
        <v>7.1996968548692719E-3</v>
      </c>
    </row>
    <row r="1200" spans="1:8">
      <c r="A1200" s="2" t="s">
        <v>1202</v>
      </c>
      <c r="B1200" s="3">
        <v>39.741999999999997</v>
      </c>
      <c r="C1200" s="4">
        <v>39.585000000000001</v>
      </c>
      <c r="D1200" s="4">
        <v>39.85</v>
      </c>
      <c r="E1200" s="4">
        <v>39.567</v>
      </c>
      <c r="F1200" s="5">
        <v>4.0000000000000001E-3</v>
      </c>
      <c r="G1200" s="35">
        <f t="shared" si="36"/>
        <v>0.28300000000000125</v>
      </c>
      <c r="H1200" s="34">
        <f t="shared" si="37"/>
        <v>9.4408133623819623E-3</v>
      </c>
    </row>
    <row r="1201" spans="1:8">
      <c r="A1201" s="2" t="s">
        <v>1203</v>
      </c>
      <c r="B1201" s="6">
        <v>39.585000000000001</v>
      </c>
      <c r="C1201" s="4">
        <v>39.933</v>
      </c>
      <c r="D1201" s="4">
        <v>40</v>
      </c>
      <c r="E1201" s="4">
        <v>39.529000000000003</v>
      </c>
      <c r="F1201" s="7">
        <v>-8.6999999999999994E-3</v>
      </c>
      <c r="G1201" s="35">
        <f t="shared" si="36"/>
        <v>0.47099999999999653</v>
      </c>
      <c r="H1201" s="34">
        <f t="shared" si="37"/>
        <v>8.8329496546891706E-3</v>
      </c>
    </row>
    <row r="1202" spans="1:8">
      <c r="A1202" s="2" t="s">
        <v>1204</v>
      </c>
      <c r="B1202" s="6">
        <v>39.933</v>
      </c>
      <c r="C1202" s="4">
        <v>39.963999999999999</v>
      </c>
      <c r="D1202" s="4">
        <v>39.999000000000002</v>
      </c>
      <c r="E1202" s="4">
        <v>39.764000000000003</v>
      </c>
      <c r="F1202" s="7">
        <v>-8.0000000000000004E-4</v>
      </c>
      <c r="G1202" s="35">
        <f t="shared" si="36"/>
        <v>0.23499999999999943</v>
      </c>
      <c r="H1202" s="34">
        <f t="shared" si="37"/>
        <v>6.9135370305545493E-3</v>
      </c>
    </row>
    <row r="1203" spans="1:8">
      <c r="A1203" s="2" t="s">
        <v>1205</v>
      </c>
      <c r="B1203" s="6">
        <v>39.963999999999999</v>
      </c>
      <c r="C1203" s="4">
        <v>39.994</v>
      </c>
      <c r="D1203" s="4">
        <v>40.101999999999997</v>
      </c>
      <c r="E1203" s="4">
        <v>39.783999999999999</v>
      </c>
      <c r="F1203" s="7">
        <v>-8.0000000000000004E-4</v>
      </c>
      <c r="G1203" s="35">
        <f t="shared" si="36"/>
        <v>0.31799999999999784</v>
      </c>
      <c r="H1203" s="34">
        <f t="shared" si="37"/>
        <v>6.0055551385031648E-3</v>
      </c>
    </row>
    <row r="1204" spans="1:8">
      <c r="A1204" s="2" t="s">
        <v>1206</v>
      </c>
      <c r="B1204" s="3">
        <v>39.994</v>
      </c>
      <c r="C1204" s="4">
        <v>39.963000000000001</v>
      </c>
      <c r="D1204" s="4">
        <v>40.093000000000004</v>
      </c>
      <c r="E1204" s="4">
        <v>39.930999999999997</v>
      </c>
      <c r="F1204" s="5">
        <v>4.1999999999999997E-3</v>
      </c>
      <c r="G1204" s="35">
        <f t="shared" si="36"/>
        <v>0.16200000000000614</v>
      </c>
      <c r="H1204" s="34">
        <f t="shared" si="37"/>
        <v>1.1445738262532017E-2</v>
      </c>
    </row>
    <row r="1205" spans="1:8">
      <c r="A1205" s="2" t="s">
        <v>1207</v>
      </c>
      <c r="B1205" s="6">
        <v>39.826000000000001</v>
      </c>
      <c r="C1205" s="4">
        <v>40.277000000000001</v>
      </c>
      <c r="D1205" s="4">
        <v>40.420999999999999</v>
      </c>
      <c r="E1205" s="4">
        <v>39.661000000000001</v>
      </c>
      <c r="F1205" s="7">
        <v>-1.12E-2</v>
      </c>
      <c r="G1205" s="35">
        <f t="shared" si="36"/>
        <v>0.75999999999999801</v>
      </c>
      <c r="H1205" s="34">
        <f t="shared" si="37"/>
        <v>1.5300209591912214E-2</v>
      </c>
    </row>
    <row r="1206" spans="1:8">
      <c r="A1206" s="2" t="s">
        <v>1208</v>
      </c>
      <c r="B1206" s="6">
        <v>40.277000000000001</v>
      </c>
      <c r="C1206" s="4">
        <v>40.555</v>
      </c>
      <c r="D1206" s="4">
        <v>40.651000000000003</v>
      </c>
      <c r="E1206" s="4">
        <v>40.17</v>
      </c>
      <c r="F1206" s="7">
        <v>-6.8999999999999999E-3</v>
      </c>
      <c r="G1206" s="35">
        <f t="shared" si="36"/>
        <v>0.48100000000000165</v>
      </c>
      <c r="H1206" s="34">
        <f t="shared" si="37"/>
        <v>9.3746920272001922E-3</v>
      </c>
    </row>
    <row r="1207" spans="1:8">
      <c r="A1207" s="2" t="s">
        <v>1209</v>
      </c>
      <c r="B1207" s="6">
        <v>40.555</v>
      </c>
      <c r="C1207" s="4">
        <v>40.588000000000001</v>
      </c>
      <c r="D1207" s="4">
        <v>40.718000000000004</v>
      </c>
      <c r="E1207" s="4">
        <v>40.438000000000002</v>
      </c>
      <c r="F1207" s="7">
        <v>-8.0000000000000004E-4</v>
      </c>
      <c r="G1207" s="35">
        <f t="shared" si="36"/>
        <v>0.28000000000000114</v>
      </c>
      <c r="H1207" s="34">
        <f t="shared" si="37"/>
        <v>6.8845326675401348E-3</v>
      </c>
    </row>
    <row r="1208" spans="1:8">
      <c r="A1208" s="2" t="s">
        <v>1210</v>
      </c>
      <c r="B1208" s="3">
        <v>40.588000000000001</v>
      </c>
      <c r="C1208" s="4">
        <v>40.453000000000003</v>
      </c>
      <c r="D1208" s="4">
        <v>40.658999999999999</v>
      </c>
      <c r="E1208" s="4">
        <v>40.381999999999998</v>
      </c>
      <c r="F1208" s="5">
        <v>3.3E-3</v>
      </c>
      <c r="G1208" s="35">
        <f t="shared" si="36"/>
        <v>0.27700000000000102</v>
      </c>
      <c r="H1208" s="34">
        <f t="shared" si="37"/>
        <v>7.5798592311857021E-3</v>
      </c>
    </row>
    <row r="1209" spans="1:8">
      <c r="A1209" s="2" t="s">
        <v>1211</v>
      </c>
      <c r="B1209" s="6">
        <v>40.453000000000003</v>
      </c>
      <c r="C1209" s="4">
        <v>40.634</v>
      </c>
      <c r="D1209" s="4">
        <v>40.774999999999999</v>
      </c>
      <c r="E1209" s="4">
        <v>40.436</v>
      </c>
      <c r="F1209" s="7">
        <v>-4.4999999999999997E-3</v>
      </c>
      <c r="G1209" s="35">
        <f t="shared" si="36"/>
        <v>0.33899999999999864</v>
      </c>
      <c r="H1209" s="34">
        <f t="shared" si="37"/>
        <v>5.1432227581453896E-3</v>
      </c>
    </row>
    <row r="1210" spans="1:8">
      <c r="A1210" s="2" t="s">
        <v>1212</v>
      </c>
      <c r="B1210" s="3">
        <v>40.634</v>
      </c>
      <c r="C1210" s="4">
        <v>40.636000000000003</v>
      </c>
      <c r="D1210" s="4">
        <v>40.668999999999997</v>
      </c>
      <c r="E1210" s="4">
        <v>40.590000000000003</v>
      </c>
      <c r="F1210" s="5">
        <v>1.1999999999999999E-3</v>
      </c>
      <c r="G1210" s="35">
        <f t="shared" si="36"/>
        <v>7.899999999999352E-2</v>
      </c>
      <c r="H1210" s="34">
        <f t="shared" si="37"/>
        <v>6.1729907160179035E-3</v>
      </c>
    </row>
    <row r="1211" spans="1:8">
      <c r="A1211" s="2" t="s">
        <v>1213</v>
      </c>
      <c r="B1211" s="6">
        <v>40.587000000000003</v>
      </c>
      <c r="C1211" s="4">
        <v>40.823</v>
      </c>
      <c r="D1211" s="4">
        <v>40.889000000000003</v>
      </c>
      <c r="E1211" s="4">
        <v>40.463999999999999</v>
      </c>
      <c r="F1211" s="7">
        <v>-5.7999999999999996E-3</v>
      </c>
      <c r="G1211" s="35">
        <f t="shared" si="36"/>
        <v>0.42500000000000426</v>
      </c>
      <c r="H1211" s="34">
        <f t="shared" si="37"/>
        <v>9.735727056748987E-3</v>
      </c>
    </row>
    <row r="1212" spans="1:8">
      <c r="A1212" s="2" t="s">
        <v>1214</v>
      </c>
      <c r="B1212" s="6">
        <v>40.823</v>
      </c>
      <c r="C1212" s="4">
        <v>40.829000000000001</v>
      </c>
      <c r="D1212" s="4">
        <v>41.051000000000002</v>
      </c>
      <c r="E1212" s="4">
        <v>40.680999999999997</v>
      </c>
      <c r="F1212" s="7">
        <v>-2.0000000000000001E-4</v>
      </c>
      <c r="G1212" s="35">
        <f t="shared" si="36"/>
        <v>0.37000000000000455</v>
      </c>
      <c r="H1212" s="34">
        <f t="shared" si="37"/>
        <v>8.3437477027126922E-3</v>
      </c>
    </row>
    <row r="1213" spans="1:8">
      <c r="A1213" s="2" t="s">
        <v>1215</v>
      </c>
      <c r="B1213" s="3">
        <v>40.829000000000001</v>
      </c>
      <c r="C1213" s="4">
        <v>40.808999999999997</v>
      </c>
      <c r="D1213" s="4">
        <v>40.905000000000001</v>
      </c>
      <c r="E1213" s="4">
        <v>40.594000000000001</v>
      </c>
      <c r="F1213" s="5">
        <v>5.0000000000000001E-4</v>
      </c>
      <c r="G1213" s="35">
        <f t="shared" si="36"/>
        <v>0.31099999999999994</v>
      </c>
      <c r="H1213" s="34">
        <f t="shared" si="37"/>
        <v>7.5889892007577229E-3</v>
      </c>
    </row>
    <row r="1214" spans="1:8">
      <c r="A1214" s="2" t="s">
        <v>1216</v>
      </c>
      <c r="B1214" s="3">
        <v>40.808999999999997</v>
      </c>
      <c r="C1214" s="4">
        <v>40.651000000000003</v>
      </c>
      <c r="D1214" s="4">
        <v>40.840000000000003</v>
      </c>
      <c r="E1214" s="4">
        <v>40.533999999999999</v>
      </c>
      <c r="F1214" s="5">
        <v>3.8999999999999998E-3</v>
      </c>
      <c r="G1214" s="35">
        <f t="shared" si="36"/>
        <v>0.30600000000000449</v>
      </c>
      <c r="H1214" s="34">
        <f t="shared" si="37"/>
        <v>6.421117249846571E-3</v>
      </c>
    </row>
    <row r="1215" spans="1:8">
      <c r="A1215" s="2" t="s">
        <v>1217</v>
      </c>
      <c r="B1215" s="6">
        <v>40.651000000000003</v>
      </c>
      <c r="C1215" s="4">
        <v>40.725000000000001</v>
      </c>
      <c r="D1215" s="4">
        <v>40.841000000000001</v>
      </c>
      <c r="E1215" s="4">
        <v>40.624000000000002</v>
      </c>
      <c r="F1215" s="7">
        <v>-1.8E-3</v>
      </c>
      <c r="G1215" s="35">
        <f t="shared" si="36"/>
        <v>0.21699999999999875</v>
      </c>
      <c r="H1215" s="34">
        <f t="shared" si="37"/>
        <v>4.1177049019125922E-3</v>
      </c>
    </row>
    <row r="1216" spans="1:8">
      <c r="A1216" s="2" t="s">
        <v>1218</v>
      </c>
      <c r="B1216" s="6">
        <v>40.725000000000001</v>
      </c>
      <c r="C1216" s="4">
        <v>40.677999999999997</v>
      </c>
      <c r="D1216" s="4">
        <v>40.780999999999999</v>
      </c>
      <c r="E1216" s="4">
        <v>40.662999999999997</v>
      </c>
      <c r="F1216" s="7">
        <v>-1E-4</v>
      </c>
      <c r="G1216" s="35">
        <f t="shared" si="36"/>
        <v>0.1180000000000021</v>
      </c>
      <c r="H1216" s="34">
        <f t="shared" si="37"/>
        <v>3.8798713257864412E-3</v>
      </c>
    </row>
    <row r="1217" spans="1:8">
      <c r="A1217" s="2" t="s">
        <v>1219</v>
      </c>
      <c r="B1217" s="3">
        <v>40.731000000000002</v>
      </c>
      <c r="C1217" s="4">
        <v>40.722999999999999</v>
      </c>
      <c r="D1217" s="4">
        <v>40.847000000000001</v>
      </c>
      <c r="E1217" s="4">
        <v>40.649000000000001</v>
      </c>
      <c r="F1217" s="5">
        <v>2.0000000000000001E-4</v>
      </c>
      <c r="G1217" s="35">
        <f t="shared" si="36"/>
        <v>0.1980000000000004</v>
      </c>
      <c r="H1217" s="34">
        <f t="shared" si="37"/>
        <v>5.9195529083020445E-3</v>
      </c>
    </row>
    <row r="1218" spans="1:8">
      <c r="A1218" s="2" t="s">
        <v>1220</v>
      </c>
      <c r="B1218" s="6">
        <v>40.722999999999999</v>
      </c>
      <c r="C1218" s="4">
        <v>40.796999999999997</v>
      </c>
      <c r="D1218" s="4">
        <v>40.923999999999999</v>
      </c>
      <c r="E1218" s="4">
        <v>40.639000000000003</v>
      </c>
      <c r="F1218" s="7">
        <v>-1.8E-3</v>
      </c>
      <c r="G1218" s="35">
        <f t="shared" si="36"/>
        <v>0.28499999999999659</v>
      </c>
      <c r="H1218" s="34">
        <f t="shared" si="37"/>
        <v>7.9253735016859683E-3</v>
      </c>
    </row>
    <row r="1219" spans="1:8">
      <c r="A1219" s="2" t="s">
        <v>1221</v>
      </c>
      <c r="B1219" s="3">
        <v>40.796999999999997</v>
      </c>
      <c r="C1219" s="4">
        <v>40.628999999999998</v>
      </c>
      <c r="D1219" s="4">
        <v>40.853999999999999</v>
      </c>
      <c r="E1219" s="4">
        <v>40.494999999999997</v>
      </c>
      <c r="F1219" s="5">
        <v>4.1000000000000003E-3</v>
      </c>
      <c r="G1219" s="35">
        <f t="shared" ref="G1219:G1282" si="38">D1219-E1219</f>
        <v>0.35900000000000176</v>
      </c>
      <c r="H1219" s="34">
        <f t="shared" ref="H1219:H1282" si="39">(SUM(G1219:G1220)/2)/C1220</f>
        <v>7.8568957849483971E-3</v>
      </c>
    </row>
    <row r="1220" spans="1:8">
      <c r="A1220" s="2" t="s">
        <v>1222</v>
      </c>
      <c r="B1220" s="3">
        <v>40.628999999999998</v>
      </c>
      <c r="C1220" s="4">
        <v>40.473999999999997</v>
      </c>
      <c r="D1220" s="4">
        <v>40.658000000000001</v>
      </c>
      <c r="E1220" s="4">
        <v>40.381</v>
      </c>
      <c r="F1220" s="5">
        <v>3.8E-3</v>
      </c>
      <c r="G1220" s="35">
        <f t="shared" si="38"/>
        <v>0.27700000000000102</v>
      </c>
      <c r="H1220" s="34">
        <f t="shared" si="39"/>
        <v>7.0928109735037609E-3</v>
      </c>
    </row>
    <row r="1221" spans="1:8">
      <c r="A1221" s="2" t="s">
        <v>1223</v>
      </c>
      <c r="B1221" s="6">
        <v>40.473999999999997</v>
      </c>
      <c r="C1221" s="4">
        <v>40.533999999999999</v>
      </c>
      <c r="D1221" s="4">
        <v>40.587000000000003</v>
      </c>
      <c r="E1221" s="4">
        <v>40.289000000000001</v>
      </c>
      <c r="F1221" s="7">
        <v>-1.5E-3</v>
      </c>
      <c r="G1221" s="35">
        <f t="shared" si="38"/>
        <v>0.29800000000000182</v>
      </c>
      <c r="H1221" s="34">
        <f t="shared" si="39"/>
        <v>4.4123447051864044E-3</v>
      </c>
    </row>
    <row r="1222" spans="1:8">
      <c r="A1222" s="2" t="s">
        <v>1224</v>
      </c>
      <c r="B1222" s="6">
        <v>40.533999999999999</v>
      </c>
      <c r="C1222" s="4">
        <v>40.567999999999998</v>
      </c>
      <c r="D1222" s="4">
        <v>40.587000000000003</v>
      </c>
      <c r="E1222" s="4">
        <v>40.527000000000001</v>
      </c>
      <c r="F1222" s="7">
        <v>-1.1000000000000001E-3</v>
      </c>
      <c r="G1222" s="35">
        <f t="shared" si="38"/>
        <v>6.0000000000002274E-2</v>
      </c>
      <c r="H1222" s="34">
        <f t="shared" si="39"/>
        <v>5.6859867938371658E-3</v>
      </c>
    </row>
    <row r="1223" spans="1:8">
      <c r="A1223" s="2" t="s">
        <v>1225</v>
      </c>
      <c r="B1223" s="6">
        <v>40.578000000000003</v>
      </c>
      <c r="C1223" s="4">
        <v>40.89</v>
      </c>
      <c r="D1223" s="4">
        <v>40.914999999999999</v>
      </c>
      <c r="E1223" s="4">
        <v>40.51</v>
      </c>
      <c r="F1223" s="7">
        <v>-7.6E-3</v>
      </c>
      <c r="G1223" s="35">
        <f t="shared" si="38"/>
        <v>0.40500000000000114</v>
      </c>
      <c r="H1223" s="34">
        <f t="shared" si="39"/>
        <v>8.6475098601210536E-3</v>
      </c>
    </row>
    <row r="1224" spans="1:8">
      <c r="A1224" s="2" t="s">
        <v>1226</v>
      </c>
      <c r="B1224" s="3">
        <v>40.89</v>
      </c>
      <c r="C1224" s="4">
        <v>40.820999999999998</v>
      </c>
      <c r="D1224" s="4">
        <v>40.945</v>
      </c>
      <c r="E1224" s="4">
        <v>40.643999999999998</v>
      </c>
      <c r="F1224" s="5">
        <v>1.6999999999999999E-3</v>
      </c>
      <c r="G1224" s="35">
        <f t="shared" si="38"/>
        <v>0.30100000000000193</v>
      </c>
      <c r="H1224" s="34">
        <f t="shared" si="39"/>
        <v>6.0891769789825452E-3</v>
      </c>
    </row>
    <row r="1225" spans="1:8">
      <c r="A1225" s="2" t="s">
        <v>1227</v>
      </c>
      <c r="B1225" s="3">
        <v>40.820999999999998</v>
      </c>
      <c r="C1225" s="4">
        <v>40.728000000000002</v>
      </c>
      <c r="D1225" s="4">
        <v>40.869</v>
      </c>
      <c r="E1225" s="4">
        <v>40.673999999999999</v>
      </c>
      <c r="F1225" s="5">
        <v>2.3E-3</v>
      </c>
      <c r="G1225" s="35">
        <f t="shared" si="38"/>
        <v>0.19500000000000028</v>
      </c>
      <c r="H1225" s="34">
        <f t="shared" si="39"/>
        <v>7.9015704216644344E-3</v>
      </c>
    </row>
    <row r="1226" spans="1:8">
      <c r="A1226" s="2" t="s">
        <v>1228</v>
      </c>
      <c r="B1226" s="3">
        <v>40.728000000000002</v>
      </c>
      <c r="C1226" s="4">
        <v>40.435000000000002</v>
      </c>
      <c r="D1226" s="4">
        <v>40.801000000000002</v>
      </c>
      <c r="E1226" s="4">
        <v>40.356999999999999</v>
      </c>
      <c r="F1226" s="5">
        <v>7.1999999999999998E-3</v>
      </c>
      <c r="G1226" s="35">
        <f t="shared" si="38"/>
        <v>0.44400000000000261</v>
      </c>
      <c r="H1226" s="34">
        <f t="shared" si="39"/>
        <v>7.9068962961132746E-3</v>
      </c>
    </row>
    <row r="1227" spans="1:8">
      <c r="A1227" s="2" t="s">
        <v>1229</v>
      </c>
      <c r="B1227" s="6">
        <v>40.435000000000002</v>
      </c>
      <c r="C1227" s="4">
        <v>40.470999999999997</v>
      </c>
      <c r="D1227" s="4">
        <v>40.564999999999998</v>
      </c>
      <c r="E1227" s="4">
        <v>40.369</v>
      </c>
      <c r="F1227" s="7">
        <v>-8.9999999999999998E-4</v>
      </c>
      <c r="G1227" s="35">
        <f t="shared" si="38"/>
        <v>0.19599999999999795</v>
      </c>
      <c r="H1227" s="34">
        <f t="shared" si="39"/>
        <v>2.9792810166641903E-3</v>
      </c>
    </row>
    <row r="1228" spans="1:8">
      <c r="A1228" s="2" t="s">
        <v>1230</v>
      </c>
      <c r="B1228" s="6">
        <v>40.470999999999997</v>
      </c>
      <c r="C1228" s="4">
        <v>40.445999999999998</v>
      </c>
      <c r="D1228" s="4">
        <v>40.475000000000001</v>
      </c>
      <c r="E1228" s="4">
        <v>40.43</v>
      </c>
      <c r="F1228" s="7">
        <v>-1E-4</v>
      </c>
      <c r="G1228" s="35">
        <f t="shared" si="38"/>
        <v>4.5000000000001705E-2</v>
      </c>
      <c r="H1228" s="34">
        <f t="shared" si="39"/>
        <v>3.9401298508202143E-3</v>
      </c>
    </row>
    <row r="1229" spans="1:8">
      <c r="A1229" s="2" t="s">
        <v>1231</v>
      </c>
      <c r="B1229" s="3">
        <v>40.475999999999999</v>
      </c>
      <c r="C1229" s="4">
        <v>40.353999999999999</v>
      </c>
      <c r="D1229" s="4">
        <v>40.606999999999999</v>
      </c>
      <c r="E1229" s="4">
        <v>40.334000000000003</v>
      </c>
      <c r="F1229" s="5">
        <v>3.0000000000000001E-3</v>
      </c>
      <c r="G1229" s="35">
        <f t="shared" si="38"/>
        <v>0.27299999999999613</v>
      </c>
      <c r="H1229" s="34">
        <f t="shared" si="39"/>
        <v>5.6320245581026676E-3</v>
      </c>
    </row>
    <row r="1230" spans="1:8">
      <c r="A1230" s="2" t="s">
        <v>1232</v>
      </c>
      <c r="B1230" s="6">
        <v>40.353999999999999</v>
      </c>
      <c r="C1230" s="4">
        <v>40.393999999999998</v>
      </c>
      <c r="D1230" s="4">
        <v>40.463000000000001</v>
      </c>
      <c r="E1230" s="4">
        <v>40.280999999999999</v>
      </c>
      <c r="F1230" s="7">
        <v>-1E-3</v>
      </c>
      <c r="G1230" s="35">
        <f t="shared" si="38"/>
        <v>0.18200000000000216</v>
      </c>
      <c r="H1230" s="34">
        <f t="shared" si="39"/>
        <v>5.2311133200796034E-3</v>
      </c>
    </row>
    <row r="1231" spans="1:8">
      <c r="A1231" s="2" t="s">
        <v>1233</v>
      </c>
      <c r="B1231" s="3">
        <v>40.393999999999998</v>
      </c>
      <c r="C1231" s="4">
        <v>40.24</v>
      </c>
      <c r="D1231" s="4">
        <v>40.435000000000002</v>
      </c>
      <c r="E1231" s="4">
        <v>40.195999999999998</v>
      </c>
      <c r="F1231" s="5">
        <v>3.8E-3</v>
      </c>
      <c r="G1231" s="35">
        <f t="shared" si="38"/>
        <v>0.23900000000000432</v>
      </c>
      <c r="H1231" s="34">
        <f t="shared" si="39"/>
        <v>4.8546106353317027E-3</v>
      </c>
    </row>
    <row r="1232" spans="1:8">
      <c r="A1232" s="2" t="s">
        <v>1234</v>
      </c>
      <c r="B1232" s="3">
        <v>40.24</v>
      </c>
      <c r="C1232" s="4">
        <v>40.167999999999999</v>
      </c>
      <c r="D1232" s="4">
        <v>40.277000000000001</v>
      </c>
      <c r="E1232" s="4">
        <v>40.125999999999998</v>
      </c>
      <c r="F1232" s="5">
        <v>1.8E-3</v>
      </c>
      <c r="G1232" s="35">
        <f t="shared" si="38"/>
        <v>0.15100000000000335</v>
      </c>
      <c r="H1232" s="34">
        <f t="shared" si="39"/>
        <v>4.5518991120066504E-3</v>
      </c>
    </row>
    <row r="1233" spans="1:8">
      <c r="A1233" s="2" t="s">
        <v>1235</v>
      </c>
      <c r="B1233" s="6">
        <v>40.167999999999999</v>
      </c>
      <c r="C1233" s="4">
        <v>40.203000000000003</v>
      </c>
      <c r="D1233" s="4">
        <v>40.31</v>
      </c>
      <c r="E1233" s="4">
        <v>40.094999999999999</v>
      </c>
      <c r="F1233" s="7">
        <v>-8.9999999999999998E-4</v>
      </c>
      <c r="G1233" s="35">
        <f t="shared" si="38"/>
        <v>0.21500000000000341</v>
      </c>
      <c r="H1233" s="34">
        <f t="shared" si="39"/>
        <v>3.6178730387647503E-3</v>
      </c>
    </row>
    <row r="1234" spans="1:8">
      <c r="A1234" s="2" t="s">
        <v>1236</v>
      </c>
      <c r="B1234" s="3">
        <v>40.203000000000003</v>
      </c>
      <c r="C1234" s="4">
        <v>40.216999999999999</v>
      </c>
      <c r="D1234" s="4">
        <v>40.250999999999998</v>
      </c>
      <c r="E1234" s="4">
        <v>40.174999999999997</v>
      </c>
      <c r="F1234" s="5">
        <v>1E-4</v>
      </c>
      <c r="G1234" s="35">
        <f t="shared" si="38"/>
        <v>7.6000000000000512E-2</v>
      </c>
      <c r="H1234" s="34">
        <f t="shared" si="39"/>
        <v>5.3879577901923964E-3</v>
      </c>
    </row>
    <row r="1235" spans="1:8">
      <c r="A1235" s="2" t="s">
        <v>1237</v>
      </c>
      <c r="B1235" s="6">
        <v>40.201000000000001</v>
      </c>
      <c r="C1235" s="4">
        <v>40.274999999999999</v>
      </c>
      <c r="D1235" s="4">
        <v>40.305</v>
      </c>
      <c r="E1235" s="4">
        <v>39.947000000000003</v>
      </c>
      <c r="F1235" s="7">
        <v>-1.8E-3</v>
      </c>
      <c r="G1235" s="35">
        <f t="shared" si="38"/>
        <v>0.35799999999999699</v>
      </c>
      <c r="H1235" s="34">
        <f t="shared" si="39"/>
        <v>7.282516996675056E-3</v>
      </c>
    </row>
    <row r="1236" spans="1:8">
      <c r="A1236" s="2" t="s">
        <v>1238</v>
      </c>
      <c r="B1236" s="6">
        <v>40.274999999999999</v>
      </c>
      <c r="C1236" s="4">
        <v>40.302</v>
      </c>
      <c r="D1236" s="4">
        <v>40.478000000000002</v>
      </c>
      <c r="E1236" s="4">
        <v>40.249000000000002</v>
      </c>
      <c r="F1236" s="7">
        <v>-6.9999999999999999E-4</v>
      </c>
      <c r="G1236" s="35">
        <f t="shared" si="38"/>
        <v>0.2289999999999992</v>
      </c>
      <c r="H1236" s="34">
        <f t="shared" si="39"/>
        <v>7.8583011101408928E-3</v>
      </c>
    </row>
    <row r="1237" spans="1:8">
      <c r="A1237" s="2" t="s">
        <v>1239</v>
      </c>
      <c r="B1237" s="3">
        <v>40.302</v>
      </c>
      <c r="C1237" s="4">
        <v>40.085000000000001</v>
      </c>
      <c r="D1237" s="4">
        <v>40.360999999999997</v>
      </c>
      <c r="E1237" s="4">
        <v>39.96</v>
      </c>
      <c r="F1237" s="5">
        <v>5.4000000000000003E-3</v>
      </c>
      <c r="G1237" s="35">
        <f t="shared" si="38"/>
        <v>0.40099999999999625</v>
      </c>
      <c r="H1237" s="34">
        <f t="shared" si="39"/>
        <v>7.905286895514823E-3</v>
      </c>
    </row>
    <row r="1238" spans="1:8">
      <c r="A1238" s="2" t="s">
        <v>1240</v>
      </c>
      <c r="B1238" s="3">
        <v>40.085000000000001</v>
      </c>
      <c r="C1238" s="4">
        <v>39.909999999999997</v>
      </c>
      <c r="D1238" s="4">
        <v>40.122999999999998</v>
      </c>
      <c r="E1238" s="4">
        <v>39.893000000000001</v>
      </c>
      <c r="F1238" s="5">
        <v>4.4000000000000003E-3</v>
      </c>
      <c r="G1238" s="35">
        <f t="shared" si="38"/>
        <v>0.22999999999999687</v>
      </c>
      <c r="H1238" s="34">
        <f t="shared" si="39"/>
        <v>5.4939541417891131E-3</v>
      </c>
    </row>
    <row r="1239" spans="1:8">
      <c r="A1239" s="2" t="s">
        <v>1241</v>
      </c>
      <c r="B1239" s="6">
        <v>39.909999999999997</v>
      </c>
      <c r="C1239" s="4">
        <v>39.862000000000002</v>
      </c>
      <c r="D1239" s="4">
        <v>40.003999999999998</v>
      </c>
      <c r="E1239" s="4">
        <v>39.795999999999999</v>
      </c>
      <c r="F1239" s="7">
        <v>-5.0000000000000001E-4</v>
      </c>
      <c r="G1239" s="35">
        <f t="shared" si="38"/>
        <v>0.20799999999999841</v>
      </c>
      <c r="H1239" s="34">
        <f t="shared" si="39"/>
        <v>7.0445364320981217E-3</v>
      </c>
    </row>
    <row r="1240" spans="1:8">
      <c r="A1240" s="2" t="s">
        <v>1243</v>
      </c>
      <c r="B1240" s="6">
        <v>39.930999999999997</v>
      </c>
      <c r="C1240" s="4">
        <v>40.101999999999997</v>
      </c>
      <c r="D1240" s="4">
        <v>40.134</v>
      </c>
      <c r="E1240" s="4">
        <v>39.777000000000001</v>
      </c>
      <c r="F1240" s="7">
        <v>-4.3E-3</v>
      </c>
      <c r="G1240" s="35">
        <f t="shared" si="38"/>
        <v>0.35699999999999932</v>
      </c>
      <c r="H1240" s="34">
        <f t="shared" si="39"/>
        <v>8.599539355097106E-3</v>
      </c>
    </row>
    <row r="1241" spans="1:8">
      <c r="A1241" s="2" t="s">
        <v>1244</v>
      </c>
      <c r="B1241" s="3">
        <v>40.101999999999997</v>
      </c>
      <c r="C1241" s="4">
        <v>39.944000000000003</v>
      </c>
      <c r="D1241" s="4">
        <v>40.192999999999998</v>
      </c>
      <c r="E1241" s="4">
        <v>39.863</v>
      </c>
      <c r="F1241" s="5">
        <v>3.8999999999999998E-3</v>
      </c>
      <c r="G1241" s="35">
        <f t="shared" si="38"/>
        <v>0.32999999999999829</v>
      </c>
      <c r="H1241" s="34">
        <f t="shared" si="39"/>
        <v>7.6098928607188972E-3</v>
      </c>
    </row>
    <row r="1242" spans="1:8">
      <c r="A1242" s="2" t="s">
        <v>1245</v>
      </c>
      <c r="B1242" s="6">
        <v>39.944000000000003</v>
      </c>
      <c r="C1242" s="4">
        <v>39.948</v>
      </c>
      <c r="D1242" s="4">
        <v>40.174999999999997</v>
      </c>
      <c r="E1242" s="4">
        <v>39.896999999999998</v>
      </c>
      <c r="F1242" s="7">
        <v>-1E-4</v>
      </c>
      <c r="G1242" s="35">
        <f t="shared" si="38"/>
        <v>0.27799999999999869</v>
      </c>
      <c r="H1242" s="34">
        <f t="shared" si="39"/>
        <v>6.7333781395464212E-3</v>
      </c>
    </row>
    <row r="1243" spans="1:8">
      <c r="A1243" s="2" t="s">
        <v>1246</v>
      </c>
      <c r="B1243" s="6">
        <v>39.948</v>
      </c>
      <c r="C1243" s="4">
        <v>40.173000000000002</v>
      </c>
      <c r="D1243" s="4">
        <v>40.195999999999998</v>
      </c>
      <c r="E1243" s="4">
        <v>39.933</v>
      </c>
      <c r="F1243" s="7">
        <v>-5.5999999999999999E-3</v>
      </c>
      <c r="G1243" s="35">
        <f t="shared" si="38"/>
        <v>0.26299999999999812</v>
      </c>
      <c r="H1243" s="34">
        <f t="shared" si="39"/>
        <v>6.7854218870171063E-3</v>
      </c>
    </row>
    <row r="1244" spans="1:8">
      <c r="A1244" s="2" t="s">
        <v>1247</v>
      </c>
      <c r="B1244" s="6">
        <v>40.173000000000002</v>
      </c>
      <c r="C1244" s="4">
        <v>40.307000000000002</v>
      </c>
      <c r="D1244" s="4">
        <v>40.332000000000001</v>
      </c>
      <c r="E1244" s="4">
        <v>40.048000000000002</v>
      </c>
      <c r="F1244" s="7">
        <v>-3.3999999999999998E-3</v>
      </c>
      <c r="G1244" s="35">
        <f t="shared" si="38"/>
        <v>0.28399999999999892</v>
      </c>
      <c r="H1244" s="34">
        <f t="shared" si="39"/>
        <v>4.0773330028504228E-3</v>
      </c>
    </row>
    <row r="1245" spans="1:8">
      <c r="A1245" s="2" t="s">
        <v>1248</v>
      </c>
      <c r="B1245" s="6">
        <v>40.31</v>
      </c>
      <c r="C1245" s="4">
        <v>40.344999999999999</v>
      </c>
      <c r="D1245" s="4">
        <v>40.35</v>
      </c>
      <c r="E1245" s="4">
        <v>40.305</v>
      </c>
      <c r="F1245" s="7">
        <v>-4.0000000000000002E-4</v>
      </c>
      <c r="G1245" s="35">
        <f t="shared" si="38"/>
        <v>4.5000000000001705E-2</v>
      </c>
      <c r="H1245" s="34">
        <f t="shared" si="39"/>
        <v>5.5638536221060833E-3</v>
      </c>
    </row>
    <row r="1246" spans="1:8">
      <c r="A1246" s="2" t="s">
        <v>2064</v>
      </c>
      <c r="B1246" s="3">
        <v>40.326000000000001</v>
      </c>
      <c r="C1246" s="4">
        <v>40.17</v>
      </c>
      <c r="D1246" s="4">
        <v>40.35</v>
      </c>
      <c r="E1246" s="4">
        <v>39.948</v>
      </c>
      <c r="F1246" s="5">
        <v>3.8999999999999998E-3</v>
      </c>
      <c r="G1246" s="35">
        <f t="shared" si="38"/>
        <v>0.40200000000000102</v>
      </c>
      <c r="H1246" s="34">
        <f t="shared" si="39"/>
        <v>8.8075371470093949E-3</v>
      </c>
    </row>
    <row r="1247" spans="1:8">
      <c r="A1247" s="2" t="s">
        <v>1249</v>
      </c>
      <c r="B1247" s="3">
        <v>40.17</v>
      </c>
      <c r="C1247" s="4">
        <v>39.908999999999999</v>
      </c>
      <c r="D1247" s="4">
        <v>40.192999999999998</v>
      </c>
      <c r="E1247" s="4">
        <v>39.892000000000003</v>
      </c>
      <c r="F1247" s="5">
        <v>6.4999999999999997E-3</v>
      </c>
      <c r="G1247" s="35">
        <f t="shared" si="38"/>
        <v>0.30099999999999483</v>
      </c>
      <c r="H1247" s="34">
        <f t="shared" si="39"/>
        <v>7.9936250217893384E-3</v>
      </c>
    </row>
    <row r="1248" spans="1:8">
      <c r="A1248" s="2" t="s">
        <v>1250</v>
      </c>
      <c r="B1248" s="6">
        <v>39.908999999999999</v>
      </c>
      <c r="C1248" s="4">
        <v>40.156999999999996</v>
      </c>
      <c r="D1248" s="4">
        <v>40.220999999999997</v>
      </c>
      <c r="E1248" s="4">
        <v>39.880000000000003</v>
      </c>
      <c r="F1248" s="7">
        <v>-6.1999999999999998E-3</v>
      </c>
      <c r="G1248" s="35">
        <f t="shared" si="38"/>
        <v>0.34099999999999397</v>
      </c>
      <c r="H1248" s="34">
        <f t="shared" si="39"/>
        <v>1.0832225871969072E-2</v>
      </c>
    </row>
    <row r="1249" spans="1:8">
      <c r="A1249" s="2" t="s">
        <v>1251</v>
      </c>
      <c r="B1249" s="3">
        <v>40.156999999999996</v>
      </c>
      <c r="C1249" s="4">
        <v>39.881</v>
      </c>
      <c r="D1249" s="4">
        <v>40.268000000000001</v>
      </c>
      <c r="E1249" s="4">
        <v>39.744999999999997</v>
      </c>
      <c r="F1249" s="5">
        <v>6.8999999999999999E-3</v>
      </c>
      <c r="G1249" s="35">
        <f t="shared" si="38"/>
        <v>0.52300000000000324</v>
      </c>
      <c r="H1249" s="34">
        <f t="shared" si="39"/>
        <v>9.7731720780850542E-3</v>
      </c>
    </row>
    <row r="1250" spans="1:8">
      <c r="A1250" s="2" t="s">
        <v>1252</v>
      </c>
      <c r="B1250" s="3">
        <v>39.881</v>
      </c>
      <c r="C1250" s="4">
        <v>39.853999999999999</v>
      </c>
      <c r="D1250" s="4">
        <v>40.011000000000003</v>
      </c>
      <c r="E1250" s="4">
        <v>39.755000000000003</v>
      </c>
      <c r="F1250" s="5">
        <v>6.9999999999999999E-4</v>
      </c>
      <c r="G1250" s="35">
        <f t="shared" si="38"/>
        <v>0.25600000000000023</v>
      </c>
      <c r="H1250" s="34">
        <f t="shared" si="39"/>
        <v>5.3578166268393257E-3</v>
      </c>
    </row>
    <row r="1251" spans="1:8">
      <c r="A1251" s="2" t="s">
        <v>1253</v>
      </c>
      <c r="B1251" s="3">
        <v>39.853999999999999</v>
      </c>
      <c r="C1251" s="4">
        <v>39.755000000000003</v>
      </c>
      <c r="D1251" s="4">
        <v>39.924999999999997</v>
      </c>
      <c r="E1251" s="4">
        <v>39.755000000000003</v>
      </c>
      <c r="F1251" s="5">
        <v>5.1999999999999998E-3</v>
      </c>
      <c r="G1251" s="35">
        <f t="shared" si="38"/>
        <v>0.1699999999999946</v>
      </c>
      <c r="H1251" s="34">
        <f t="shared" si="39"/>
        <v>5.8595727447604768E-3</v>
      </c>
    </row>
    <row r="1252" spans="1:8">
      <c r="A1252" s="2" t="s">
        <v>1254</v>
      </c>
      <c r="B1252" s="3">
        <v>39.646000000000001</v>
      </c>
      <c r="C1252" s="4">
        <v>39.508000000000003</v>
      </c>
      <c r="D1252" s="4">
        <v>39.755000000000003</v>
      </c>
      <c r="E1252" s="4">
        <v>39.462000000000003</v>
      </c>
      <c r="F1252" s="5">
        <v>3.5000000000000001E-3</v>
      </c>
      <c r="G1252" s="35">
        <f t="shared" si="38"/>
        <v>0.29299999999999926</v>
      </c>
      <c r="H1252" s="34">
        <f t="shared" si="39"/>
        <v>7.7649979732468529E-3</v>
      </c>
    </row>
    <row r="1253" spans="1:8">
      <c r="A1253" s="2" t="s">
        <v>1255</v>
      </c>
      <c r="B1253" s="3">
        <v>39.508000000000003</v>
      </c>
      <c r="C1253" s="4">
        <v>39.472000000000001</v>
      </c>
      <c r="D1253" s="4">
        <v>39.558</v>
      </c>
      <c r="E1253" s="4">
        <v>39.238</v>
      </c>
      <c r="F1253" s="5">
        <v>8.9999999999999998E-4</v>
      </c>
      <c r="G1253" s="35">
        <f t="shared" si="38"/>
        <v>0.32000000000000028</v>
      </c>
      <c r="H1253" s="34">
        <f t="shared" si="39"/>
        <v>8.2182021728620432E-3</v>
      </c>
    </row>
    <row r="1254" spans="1:8">
      <c r="A1254" s="2" t="s">
        <v>1256</v>
      </c>
      <c r="B1254" s="3">
        <v>39.472000000000001</v>
      </c>
      <c r="C1254" s="4">
        <v>39.302999999999997</v>
      </c>
      <c r="D1254" s="4">
        <v>39.534999999999997</v>
      </c>
      <c r="E1254" s="4">
        <v>39.209000000000003</v>
      </c>
      <c r="F1254" s="5">
        <v>4.3E-3</v>
      </c>
      <c r="G1254" s="35">
        <f t="shared" si="38"/>
        <v>0.32599999999999341</v>
      </c>
      <c r="H1254" s="34">
        <f t="shared" si="39"/>
        <v>7.3701331706820068E-3</v>
      </c>
    </row>
    <row r="1255" spans="1:8">
      <c r="A1255" s="2" t="s">
        <v>1257</v>
      </c>
      <c r="B1255" s="6">
        <v>39.302999999999997</v>
      </c>
      <c r="C1255" s="4">
        <v>39.347999999999999</v>
      </c>
      <c r="D1255" s="4">
        <v>39.457999999999998</v>
      </c>
      <c r="E1255" s="4">
        <v>39.204000000000001</v>
      </c>
      <c r="F1255" s="7">
        <v>-1.1999999999999999E-3</v>
      </c>
      <c r="G1255" s="35">
        <f t="shared" si="38"/>
        <v>0.25399999999999778</v>
      </c>
      <c r="H1255" s="34">
        <f t="shared" si="39"/>
        <v>5.8396384502106546E-3</v>
      </c>
    </row>
    <row r="1256" spans="1:8">
      <c r="A1256" s="2" t="s">
        <v>1258</v>
      </c>
      <c r="B1256" s="6">
        <v>39.347999999999999</v>
      </c>
      <c r="C1256" s="4">
        <v>39.386000000000003</v>
      </c>
      <c r="D1256" s="4">
        <v>39.540999999999997</v>
      </c>
      <c r="E1256" s="4">
        <v>39.335000000000001</v>
      </c>
      <c r="F1256" s="7">
        <v>-1E-3</v>
      </c>
      <c r="G1256" s="35">
        <f t="shared" si="38"/>
        <v>0.20599999999999596</v>
      </c>
      <c r="H1256" s="34">
        <f t="shared" si="39"/>
        <v>2.90675535020689E-3</v>
      </c>
    </row>
    <row r="1257" spans="1:8">
      <c r="A1257" s="2" t="s">
        <v>1259</v>
      </c>
      <c r="B1257" s="3">
        <v>39.386000000000003</v>
      </c>
      <c r="C1257" s="4">
        <v>39.390999999999998</v>
      </c>
      <c r="D1257" s="4">
        <v>39.398000000000003</v>
      </c>
      <c r="E1257" s="4">
        <v>39.375</v>
      </c>
      <c r="F1257" s="5">
        <v>1E-4</v>
      </c>
      <c r="G1257" s="35">
        <f t="shared" si="38"/>
        <v>2.300000000000324E-2</v>
      </c>
      <c r="H1257" s="34">
        <f t="shared" si="39"/>
        <v>3.1144331731625422E-3</v>
      </c>
    </row>
    <row r="1258" spans="1:8">
      <c r="A1258" s="2" t="s">
        <v>1260</v>
      </c>
      <c r="B1258" s="3">
        <v>39.381999999999998</v>
      </c>
      <c r="C1258" s="4">
        <v>39.332999999999998</v>
      </c>
      <c r="D1258" s="4">
        <v>39.463999999999999</v>
      </c>
      <c r="E1258" s="4">
        <v>39.241999999999997</v>
      </c>
      <c r="F1258" s="5">
        <v>1.1999999999999999E-3</v>
      </c>
      <c r="G1258" s="35">
        <f t="shared" si="38"/>
        <v>0.22200000000000131</v>
      </c>
      <c r="H1258" s="34">
        <f t="shared" si="39"/>
        <v>1.1132008336298451E-2</v>
      </c>
    </row>
    <row r="1259" spans="1:8">
      <c r="A1259" s="2" t="s">
        <v>1261</v>
      </c>
      <c r="B1259" s="6">
        <v>39.332999999999998</v>
      </c>
      <c r="C1259" s="4">
        <v>39.345999999999997</v>
      </c>
      <c r="D1259" s="4">
        <v>39.69</v>
      </c>
      <c r="E1259" s="4">
        <v>39.036000000000001</v>
      </c>
      <c r="F1259" s="7">
        <v>-2.9999999999999997E-4</v>
      </c>
      <c r="G1259" s="35">
        <f t="shared" si="38"/>
        <v>0.65399999999999636</v>
      </c>
      <c r="H1259" s="34">
        <f t="shared" si="39"/>
        <v>1.2519897920509383E-2</v>
      </c>
    </row>
    <row r="1260" spans="1:8">
      <c r="A1260" s="2" t="s">
        <v>1262</v>
      </c>
      <c r="B1260" s="6">
        <v>39.345999999999997</v>
      </c>
      <c r="C1260" s="4">
        <v>39.576999999999998</v>
      </c>
      <c r="D1260" s="4">
        <v>39.609000000000002</v>
      </c>
      <c r="E1260" s="4">
        <v>39.271999999999998</v>
      </c>
      <c r="F1260" s="7">
        <v>-5.7999999999999996E-3</v>
      </c>
      <c r="G1260" s="35">
        <f t="shared" si="38"/>
        <v>0.3370000000000033</v>
      </c>
      <c r="H1260" s="34">
        <f t="shared" si="39"/>
        <v>8.3644754332723222E-3</v>
      </c>
    </row>
    <row r="1261" spans="1:8">
      <c r="A1261" s="2" t="s">
        <v>1263</v>
      </c>
      <c r="B1261" s="6">
        <v>39.576999999999998</v>
      </c>
      <c r="C1261" s="4">
        <v>39.871000000000002</v>
      </c>
      <c r="D1261" s="4">
        <v>39.884999999999998</v>
      </c>
      <c r="E1261" s="4">
        <v>39.555</v>
      </c>
      <c r="F1261" s="7">
        <v>-7.4000000000000003E-3</v>
      </c>
      <c r="G1261" s="35">
        <f t="shared" si="38"/>
        <v>0.32999999999999829</v>
      </c>
      <c r="H1261" s="34">
        <f t="shared" si="39"/>
        <v>7.8649144407869648E-3</v>
      </c>
    </row>
    <row r="1262" spans="1:8">
      <c r="A1262" s="2" t="s">
        <v>1264</v>
      </c>
      <c r="B1262" s="3">
        <v>39.871000000000002</v>
      </c>
      <c r="C1262" s="4">
        <v>39.796999999999997</v>
      </c>
      <c r="D1262" s="4">
        <v>40.003999999999998</v>
      </c>
      <c r="E1262" s="4">
        <v>39.707999999999998</v>
      </c>
      <c r="F1262" s="5">
        <v>1.9E-3</v>
      </c>
      <c r="G1262" s="35">
        <f t="shared" si="38"/>
        <v>0.29599999999999937</v>
      </c>
      <c r="H1262" s="34">
        <f t="shared" si="39"/>
        <v>4.3350422195416018E-3</v>
      </c>
    </row>
    <row r="1263" spans="1:8">
      <c r="A1263" s="2" t="s">
        <v>1265</v>
      </c>
      <c r="B1263" s="6">
        <v>39.796999999999997</v>
      </c>
      <c r="C1263" s="4">
        <v>39.792000000000002</v>
      </c>
      <c r="D1263" s="4">
        <v>39.838000000000001</v>
      </c>
      <c r="E1263" s="4">
        <v>39.789000000000001</v>
      </c>
      <c r="F1263" s="7">
        <v>-6.9999999999999999E-4</v>
      </c>
      <c r="G1263" s="35">
        <f t="shared" si="38"/>
        <v>4.8999999999999488E-2</v>
      </c>
      <c r="H1263" s="34">
        <f t="shared" si="39"/>
        <v>6.0767564067441982E-3</v>
      </c>
    </row>
    <row r="1264" spans="1:8">
      <c r="A1264" s="2" t="s">
        <v>1266</v>
      </c>
      <c r="B1264" s="6">
        <v>39.823999999999998</v>
      </c>
      <c r="C1264" s="4">
        <v>40.152999999999999</v>
      </c>
      <c r="D1264" s="4">
        <v>40.161000000000001</v>
      </c>
      <c r="E1264" s="4">
        <v>39.722000000000001</v>
      </c>
      <c r="F1264" s="7">
        <v>-8.2000000000000007E-3</v>
      </c>
      <c r="G1264" s="35">
        <f t="shared" si="38"/>
        <v>0.43900000000000006</v>
      </c>
      <c r="H1264" s="34">
        <f t="shared" si="39"/>
        <v>8.6011318590909942E-3</v>
      </c>
    </row>
    <row r="1265" spans="1:8">
      <c r="A1265" s="2" t="s">
        <v>1267</v>
      </c>
      <c r="B1265" s="3">
        <v>40.152999999999999</v>
      </c>
      <c r="C1265" s="4">
        <v>40.110999999999997</v>
      </c>
      <c r="D1265" s="4">
        <v>40.198999999999998</v>
      </c>
      <c r="E1265" s="4">
        <v>39.948</v>
      </c>
      <c r="F1265" s="5">
        <v>1E-3</v>
      </c>
      <c r="G1265" s="35">
        <f t="shared" si="38"/>
        <v>0.25099999999999767</v>
      </c>
      <c r="H1265" s="34">
        <f t="shared" si="39"/>
        <v>7.9287783438217723E-3</v>
      </c>
    </row>
    <row r="1266" spans="1:8">
      <c r="A1266" s="2" t="s">
        <v>1268</v>
      </c>
      <c r="B1266" s="3">
        <v>40.110999999999997</v>
      </c>
      <c r="C1266" s="4">
        <v>40.043999999999997</v>
      </c>
      <c r="D1266" s="4">
        <v>40.31</v>
      </c>
      <c r="E1266" s="4">
        <v>39.926000000000002</v>
      </c>
      <c r="F1266" s="5">
        <v>1.6999999999999999E-3</v>
      </c>
      <c r="G1266" s="35">
        <f t="shared" si="38"/>
        <v>0.38400000000000034</v>
      </c>
      <c r="H1266" s="34">
        <f t="shared" si="39"/>
        <v>1.0729237171291702E-2</v>
      </c>
    </row>
    <row r="1267" spans="1:8">
      <c r="A1267" s="2" t="s">
        <v>1269</v>
      </c>
      <c r="B1267" s="3">
        <v>40.043999999999997</v>
      </c>
      <c r="C1267" s="4">
        <v>39.890999999999998</v>
      </c>
      <c r="D1267" s="4">
        <v>40.101999999999997</v>
      </c>
      <c r="E1267" s="4">
        <v>39.630000000000003</v>
      </c>
      <c r="F1267" s="5">
        <v>3.8E-3</v>
      </c>
      <c r="G1267" s="35">
        <f t="shared" si="38"/>
        <v>0.4719999999999942</v>
      </c>
      <c r="H1267" s="34">
        <f t="shared" si="39"/>
        <v>8.0045095828635334E-3</v>
      </c>
    </row>
    <row r="1268" spans="1:8">
      <c r="A1268" s="2" t="s">
        <v>1270</v>
      </c>
      <c r="B1268" s="6">
        <v>39.890999999999998</v>
      </c>
      <c r="C1268" s="4">
        <v>39.914999999999999</v>
      </c>
      <c r="D1268" s="4">
        <v>39.999000000000002</v>
      </c>
      <c r="E1268" s="4">
        <v>39.832000000000001</v>
      </c>
      <c r="F1268" s="7">
        <v>-5.9999999999999995E-4</v>
      </c>
      <c r="G1268" s="35">
        <f t="shared" si="38"/>
        <v>0.16700000000000159</v>
      </c>
      <c r="H1268" s="34">
        <f t="shared" si="39"/>
        <v>3.3021118449137197E-3</v>
      </c>
    </row>
    <row r="1269" spans="1:8">
      <c r="A1269" s="2" t="s">
        <v>1271</v>
      </c>
      <c r="B1269" s="3">
        <v>39.914999999999999</v>
      </c>
      <c r="C1269" s="4">
        <v>39.823</v>
      </c>
      <c r="D1269" s="4">
        <v>39.918999999999997</v>
      </c>
      <c r="E1269" s="4">
        <v>39.823</v>
      </c>
      <c r="F1269" s="5">
        <v>1.6000000000000001E-3</v>
      </c>
      <c r="G1269" s="35">
        <f t="shared" si="38"/>
        <v>9.5999999999996533E-2</v>
      </c>
      <c r="H1269" s="34">
        <f t="shared" si="39"/>
        <v>5.3471908419942113E-3</v>
      </c>
    </row>
    <row r="1270" spans="1:8">
      <c r="A1270" s="2" t="s">
        <v>1272</v>
      </c>
      <c r="B1270" s="3">
        <v>39.848999999999997</v>
      </c>
      <c r="C1270" s="4">
        <v>39.834000000000003</v>
      </c>
      <c r="D1270" s="4">
        <v>39.906999999999996</v>
      </c>
      <c r="E1270" s="4">
        <v>39.576999999999998</v>
      </c>
      <c r="F1270" s="5">
        <v>4.0000000000000002E-4</v>
      </c>
      <c r="G1270" s="35">
        <f t="shared" si="38"/>
        <v>0.32999999999999829</v>
      </c>
      <c r="H1270" s="34">
        <f t="shared" si="39"/>
        <v>7.5646779968731948E-3</v>
      </c>
    </row>
    <row r="1271" spans="1:8">
      <c r="A1271" s="2" t="s">
        <v>1273</v>
      </c>
      <c r="B1271" s="3">
        <v>39.834000000000003</v>
      </c>
      <c r="C1271" s="4">
        <v>39.658000000000001</v>
      </c>
      <c r="D1271" s="4">
        <v>39.854999999999997</v>
      </c>
      <c r="E1271" s="4">
        <v>39.585000000000001</v>
      </c>
      <c r="F1271" s="5">
        <v>4.4999999999999997E-3</v>
      </c>
      <c r="G1271" s="35">
        <f t="shared" si="38"/>
        <v>0.26999999999999602</v>
      </c>
      <c r="H1271" s="34">
        <f t="shared" si="39"/>
        <v>6.6936094973478293E-3</v>
      </c>
    </row>
    <row r="1272" spans="1:8">
      <c r="A1272" s="2" t="s">
        <v>1274</v>
      </c>
      <c r="B1272" s="3">
        <v>39.658000000000001</v>
      </c>
      <c r="C1272" s="4">
        <v>39.590000000000003</v>
      </c>
      <c r="D1272" s="4">
        <v>39.718000000000004</v>
      </c>
      <c r="E1272" s="4">
        <v>39.457999999999998</v>
      </c>
      <c r="F1272" s="5">
        <v>1.6999999999999999E-3</v>
      </c>
      <c r="G1272" s="35">
        <f t="shared" si="38"/>
        <v>0.26000000000000512</v>
      </c>
      <c r="H1272" s="34">
        <f t="shared" si="39"/>
        <v>6.1897167160325601E-3</v>
      </c>
    </row>
    <row r="1273" spans="1:8">
      <c r="A1273" s="2" t="s">
        <v>1275</v>
      </c>
      <c r="B1273" s="3">
        <v>39.590000000000003</v>
      </c>
      <c r="C1273" s="4">
        <v>39.500999999999998</v>
      </c>
      <c r="D1273" s="4">
        <v>39.664999999999999</v>
      </c>
      <c r="E1273" s="4">
        <v>39.436</v>
      </c>
      <c r="F1273" s="5">
        <v>2.2000000000000001E-3</v>
      </c>
      <c r="G1273" s="35">
        <f t="shared" si="38"/>
        <v>0.2289999999999992</v>
      </c>
      <c r="H1273" s="34">
        <f t="shared" si="39"/>
        <v>7.8747102106642482E-3</v>
      </c>
    </row>
    <row r="1274" spans="1:8">
      <c r="A1274" s="2" t="s">
        <v>1276</v>
      </c>
      <c r="B1274" s="6">
        <v>39.500999999999998</v>
      </c>
      <c r="C1274" s="4">
        <v>39.683999999999997</v>
      </c>
      <c r="D1274" s="4">
        <v>39.746000000000002</v>
      </c>
      <c r="E1274" s="4">
        <v>39.35</v>
      </c>
      <c r="F1274" s="7">
        <v>-4.5999999999999999E-3</v>
      </c>
      <c r="G1274" s="35">
        <f t="shared" si="38"/>
        <v>0.3960000000000008</v>
      </c>
      <c r="H1274" s="34">
        <f t="shared" si="39"/>
        <v>5.9651423815168742E-3</v>
      </c>
    </row>
    <row r="1275" spans="1:8">
      <c r="A1275" s="2" t="s">
        <v>1277</v>
      </c>
      <c r="B1275" s="3">
        <v>39.683999999999997</v>
      </c>
      <c r="C1275" s="4">
        <v>39.646999999999998</v>
      </c>
      <c r="D1275" s="4">
        <v>39.723999999999997</v>
      </c>
      <c r="E1275" s="4">
        <v>39.646999999999998</v>
      </c>
      <c r="F1275" s="5">
        <v>8.9999999999999998E-4</v>
      </c>
      <c r="G1275" s="35">
        <f t="shared" si="38"/>
        <v>7.6999999999998181E-2</v>
      </c>
      <c r="H1275" s="34">
        <f t="shared" si="39"/>
        <v>4.9665974428903656E-3</v>
      </c>
    </row>
    <row r="1276" spans="1:8">
      <c r="A1276" s="2" t="s">
        <v>1278</v>
      </c>
      <c r="B1276" s="6">
        <v>39.646999999999998</v>
      </c>
      <c r="C1276" s="4">
        <v>39.966999999999999</v>
      </c>
      <c r="D1276" s="4">
        <v>39.966999999999999</v>
      </c>
      <c r="E1276" s="4">
        <v>39.646999999999998</v>
      </c>
      <c r="F1276" s="7">
        <v>-8.0000000000000002E-3</v>
      </c>
      <c r="G1276" s="35">
        <f t="shared" si="38"/>
        <v>0.32000000000000028</v>
      </c>
      <c r="H1276" s="34">
        <f t="shared" si="39"/>
        <v>5.7846706228494313E-3</v>
      </c>
    </row>
    <row r="1277" spans="1:8">
      <c r="A1277" s="2" t="s">
        <v>1279</v>
      </c>
      <c r="B1277" s="6">
        <v>39.966999999999999</v>
      </c>
      <c r="C1277" s="4">
        <v>40.106000000000002</v>
      </c>
      <c r="D1277" s="4">
        <v>40.110999999999997</v>
      </c>
      <c r="E1277" s="4">
        <v>39.966999999999999</v>
      </c>
      <c r="F1277" s="7">
        <v>-3.5000000000000001E-3</v>
      </c>
      <c r="G1277" s="35">
        <f t="shared" si="38"/>
        <v>0.14399999999999835</v>
      </c>
      <c r="H1277" s="34">
        <f t="shared" si="39"/>
        <v>3.553020067056985E-3</v>
      </c>
    </row>
    <row r="1278" spans="1:8">
      <c r="A1278" s="2" t="s">
        <v>1280</v>
      </c>
      <c r="B1278" s="3">
        <v>40.106000000000002</v>
      </c>
      <c r="C1278" s="4">
        <v>39.966000000000001</v>
      </c>
      <c r="D1278" s="4">
        <v>40.106000000000002</v>
      </c>
      <c r="E1278" s="4">
        <v>39.966000000000001</v>
      </c>
      <c r="F1278" s="5">
        <v>3.5000000000000001E-3</v>
      </c>
      <c r="G1278" s="35">
        <f t="shared" si="38"/>
        <v>0.14000000000000057</v>
      </c>
      <c r="H1278" s="34">
        <f t="shared" si="39"/>
        <v>4.5033712388045195E-3</v>
      </c>
    </row>
    <row r="1279" spans="1:8">
      <c r="A1279" s="2" t="s">
        <v>1281</v>
      </c>
      <c r="B1279" s="3">
        <v>39.966000000000001</v>
      </c>
      <c r="C1279" s="4">
        <v>39.747999999999998</v>
      </c>
      <c r="D1279" s="4">
        <v>39.966000000000001</v>
      </c>
      <c r="E1279" s="4">
        <v>39.747999999999998</v>
      </c>
      <c r="F1279" s="5">
        <v>5.4999999999999997E-3</v>
      </c>
      <c r="G1279" s="35">
        <f t="shared" si="38"/>
        <v>0.21800000000000352</v>
      </c>
      <c r="H1279" s="34">
        <f t="shared" si="39"/>
        <v>7.1563933772192945E-3</v>
      </c>
    </row>
    <row r="1280" spans="1:8">
      <c r="A1280" s="2" t="s">
        <v>1282</v>
      </c>
      <c r="B1280" s="6">
        <v>39.747999999999998</v>
      </c>
      <c r="C1280" s="4">
        <v>40.103999999999999</v>
      </c>
      <c r="D1280" s="4">
        <v>40.103999999999999</v>
      </c>
      <c r="E1280" s="4">
        <v>39.747999999999998</v>
      </c>
      <c r="F1280" s="7">
        <v>-8.8999999999999999E-3</v>
      </c>
      <c r="G1280" s="35">
        <f t="shared" si="38"/>
        <v>0.35600000000000165</v>
      </c>
      <c r="H1280" s="34">
        <f t="shared" si="39"/>
        <v>4.438460003989648E-3</v>
      </c>
    </row>
    <row r="1281" spans="1:8">
      <c r="A1281" s="2" t="s">
        <v>1283</v>
      </c>
      <c r="B1281" s="3">
        <v>40.103999999999999</v>
      </c>
      <c r="C1281" s="4">
        <v>40.103999999999999</v>
      </c>
      <c r="D1281" s="4">
        <v>40.103999999999999</v>
      </c>
      <c r="E1281" s="4">
        <v>40.103999999999999</v>
      </c>
      <c r="F1281" s="5">
        <v>3.7000000000000002E-3</v>
      </c>
      <c r="G1281" s="35">
        <f t="shared" si="38"/>
        <v>0</v>
      </c>
      <c r="H1281" s="34">
        <f t="shared" si="39"/>
        <v>2.701155148376802E-3</v>
      </c>
    </row>
    <row r="1282" spans="1:8">
      <c r="A1282" s="2" t="s">
        <v>1284</v>
      </c>
      <c r="B1282" s="6">
        <v>39.957000000000001</v>
      </c>
      <c r="C1282" s="4">
        <v>40.167999999999999</v>
      </c>
      <c r="D1282" s="4">
        <v>40.173999999999999</v>
      </c>
      <c r="E1282" s="4">
        <v>39.957000000000001</v>
      </c>
      <c r="F1282" s="7">
        <v>-5.1999999999999998E-3</v>
      </c>
      <c r="G1282" s="35">
        <f t="shared" si="38"/>
        <v>0.21699999999999875</v>
      </c>
      <c r="H1282" s="34">
        <f t="shared" si="39"/>
        <v>8.1016523430766721E-3</v>
      </c>
    </row>
    <row r="1283" spans="1:8">
      <c r="A1283" s="2" t="s">
        <v>1285</v>
      </c>
      <c r="B1283" s="6">
        <v>40.167999999999999</v>
      </c>
      <c r="C1283" s="4">
        <v>40.609000000000002</v>
      </c>
      <c r="D1283" s="4">
        <v>40.609000000000002</v>
      </c>
      <c r="E1283" s="4">
        <v>40.167999999999999</v>
      </c>
      <c r="F1283" s="7">
        <v>-1.09E-2</v>
      </c>
      <c r="G1283" s="35">
        <f t="shared" ref="G1283:G1346" si="40">D1283-E1283</f>
        <v>0.4410000000000025</v>
      </c>
      <c r="H1283" s="34">
        <f t="shared" ref="H1283:H1346" si="41">(SUM(G1283:G1284)/2)/C1284</f>
        <v>7.5042303259190458E-3</v>
      </c>
    </row>
    <row r="1284" spans="1:8">
      <c r="A1284" s="2" t="s">
        <v>1286</v>
      </c>
      <c r="B1284" s="6">
        <v>40.609000000000002</v>
      </c>
      <c r="C1284" s="4">
        <v>40.777000000000001</v>
      </c>
      <c r="D1284" s="4">
        <v>40.78</v>
      </c>
      <c r="E1284" s="4">
        <v>40.609000000000002</v>
      </c>
      <c r="F1284" s="7">
        <v>-4.1000000000000003E-3</v>
      </c>
      <c r="G1284" s="35">
        <f t="shared" si="40"/>
        <v>0.17099999999999937</v>
      </c>
      <c r="H1284" s="34">
        <f t="shared" si="41"/>
        <v>2.7552594842154415E-3</v>
      </c>
    </row>
    <row r="1285" spans="1:8">
      <c r="A1285" s="2" t="s">
        <v>1287</v>
      </c>
      <c r="B1285" s="6">
        <v>40.777000000000001</v>
      </c>
      <c r="C1285" s="4">
        <v>40.831000000000003</v>
      </c>
      <c r="D1285" s="4">
        <v>40.831000000000003</v>
      </c>
      <c r="E1285" s="4">
        <v>40.777000000000001</v>
      </c>
      <c r="F1285" s="7">
        <v>-1.2999999999999999E-3</v>
      </c>
      <c r="G1285" s="35">
        <f t="shared" si="40"/>
        <v>5.4000000000002046E-2</v>
      </c>
      <c r="H1285" s="34">
        <f t="shared" si="41"/>
        <v>3.8945033275819881E-3</v>
      </c>
    </row>
    <row r="1286" spans="1:8">
      <c r="A1286" s="2" t="s">
        <v>1288</v>
      </c>
      <c r="B1286" s="3">
        <v>40.831000000000003</v>
      </c>
      <c r="C1286" s="4">
        <v>40.57</v>
      </c>
      <c r="D1286" s="4">
        <v>40.831000000000003</v>
      </c>
      <c r="E1286" s="4">
        <v>40.569000000000003</v>
      </c>
      <c r="F1286" s="5">
        <v>6.4000000000000003E-3</v>
      </c>
      <c r="G1286" s="35">
        <f t="shared" si="40"/>
        <v>0.26200000000000045</v>
      </c>
      <c r="H1286" s="34">
        <f t="shared" si="41"/>
        <v>3.2289869361597297E-3</v>
      </c>
    </row>
    <row r="1287" spans="1:8">
      <c r="A1287" s="2" t="s">
        <v>1289</v>
      </c>
      <c r="B1287" s="6">
        <v>40.57</v>
      </c>
      <c r="C1287" s="4">
        <v>40.57</v>
      </c>
      <c r="D1287" s="4">
        <v>40.57</v>
      </c>
      <c r="E1287" s="4">
        <v>40.57</v>
      </c>
      <c r="F1287" s="7">
        <v>0</v>
      </c>
      <c r="G1287" s="35">
        <f t="shared" si="40"/>
        <v>0</v>
      </c>
      <c r="H1287" s="34">
        <f t="shared" si="41"/>
        <v>1.1093854004881715E-4</v>
      </c>
    </row>
    <row r="1288" spans="1:8">
      <c r="A1288" s="2" t="s">
        <v>1290</v>
      </c>
      <c r="B1288" s="3">
        <v>40.57</v>
      </c>
      <c r="C1288" s="4">
        <v>40.563000000000002</v>
      </c>
      <c r="D1288" s="4">
        <v>40.57</v>
      </c>
      <c r="E1288" s="4">
        <v>40.561</v>
      </c>
      <c r="F1288" s="5">
        <v>2.0000000000000001E-4</v>
      </c>
      <c r="G1288" s="35">
        <f t="shared" si="40"/>
        <v>9.0000000000003411E-3</v>
      </c>
      <c r="H1288" s="34">
        <f t="shared" si="41"/>
        <v>1.8916595012897232E-3</v>
      </c>
    </row>
    <row r="1289" spans="1:8">
      <c r="A1289" s="2" t="s">
        <v>1291</v>
      </c>
      <c r="B1289" s="6">
        <v>40.563000000000002</v>
      </c>
      <c r="C1289" s="4">
        <v>40.704999999999998</v>
      </c>
      <c r="D1289" s="4">
        <v>40.707999999999998</v>
      </c>
      <c r="E1289" s="4">
        <v>40.563000000000002</v>
      </c>
      <c r="F1289" s="7">
        <v>-3.5000000000000001E-3</v>
      </c>
      <c r="G1289" s="35">
        <f t="shared" si="40"/>
        <v>0.14499999999999602</v>
      </c>
      <c r="H1289" s="34">
        <f t="shared" si="41"/>
        <v>2.9549372075842761E-3</v>
      </c>
    </row>
    <row r="1290" spans="1:8">
      <c r="A1290" s="2" t="s">
        <v>1292</v>
      </c>
      <c r="B1290" s="3">
        <v>40.704999999999998</v>
      </c>
      <c r="C1290" s="4">
        <v>40.61</v>
      </c>
      <c r="D1290" s="4">
        <v>40.704999999999998</v>
      </c>
      <c r="E1290" s="4">
        <v>40.61</v>
      </c>
      <c r="F1290" s="5">
        <v>2.3E-3</v>
      </c>
      <c r="G1290" s="35">
        <f t="shared" si="40"/>
        <v>9.4999999999998863E-2</v>
      </c>
      <c r="H1290" s="34">
        <f t="shared" si="41"/>
        <v>3.2410931323201184E-3</v>
      </c>
    </row>
    <row r="1291" spans="1:8">
      <c r="A1291" s="2" t="s">
        <v>1293</v>
      </c>
      <c r="B1291" s="6">
        <v>40.61</v>
      </c>
      <c r="C1291" s="4">
        <v>40.726999999999997</v>
      </c>
      <c r="D1291" s="4">
        <v>40.74</v>
      </c>
      <c r="E1291" s="4">
        <v>40.570999999999998</v>
      </c>
      <c r="F1291" s="7">
        <v>-2.8999999999999998E-3</v>
      </c>
      <c r="G1291" s="35">
        <f t="shared" si="40"/>
        <v>0.16900000000000404</v>
      </c>
      <c r="H1291" s="34">
        <f t="shared" si="41"/>
        <v>4.8828606658446461E-3</v>
      </c>
    </row>
    <row r="1292" spans="1:8">
      <c r="A1292" s="2" t="s">
        <v>1294</v>
      </c>
      <c r="B1292" s="3">
        <v>40.726999999999997</v>
      </c>
      <c r="C1292" s="4">
        <v>40.549999999999997</v>
      </c>
      <c r="D1292" s="4">
        <v>40.726999999999997</v>
      </c>
      <c r="E1292" s="4">
        <v>40.5</v>
      </c>
      <c r="F1292" s="5">
        <v>4.4000000000000003E-3</v>
      </c>
      <c r="G1292" s="35">
        <f t="shared" si="40"/>
        <v>0.22699999999999676</v>
      </c>
      <c r="H1292" s="34">
        <f t="shared" si="41"/>
        <v>2.7990135635018098E-3</v>
      </c>
    </row>
    <row r="1293" spans="1:8">
      <c r="A1293" s="2" t="s">
        <v>1295</v>
      </c>
      <c r="B1293" s="6">
        <v>40.549999999999997</v>
      </c>
      <c r="C1293" s="4">
        <v>40.549999999999997</v>
      </c>
      <c r="D1293" s="4">
        <v>40.549999999999997</v>
      </c>
      <c r="E1293" s="4">
        <v>40.549999999999997</v>
      </c>
      <c r="F1293" s="7">
        <v>0</v>
      </c>
      <c r="G1293" s="35">
        <f t="shared" si="40"/>
        <v>0</v>
      </c>
      <c r="H1293" s="34">
        <f t="shared" si="41"/>
        <v>2.0925682870656611E-3</v>
      </c>
    </row>
    <row r="1294" spans="1:8">
      <c r="A1294" s="2" t="s">
        <v>1296</v>
      </c>
      <c r="B1294" s="3">
        <v>40.549999999999997</v>
      </c>
      <c r="C1294" s="4">
        <v>40.381</v>
      </c>
      <c r="D1294" s="4">
        <v>40.549999999999997</v>
      </c>
      <c r="E1294" s="4">
        <v>40.381</v>
      </c>
      <c r="F1294" s="5">
        <v>4.1999999999999997E-3</v>
      </c>
      <c r="G1294" s="35">
        <f t="shared" si="40"/>
        <v>0.16899999999999693</v>
      </c>
      <c r="H1294" s="34">
        <f t="shared" si="41"/>
        <v>4.1142544622880224E-3</v>
      </c>
    </row>
    <row r="1295" spans="1:8">
      <c r="A1295" s="2" t="s">
        <v>1297</v>
      </c>
      <c r="B1295" s="3">
        <v>40.381</v>
      </c>
      <c r="C1295" s="4">
        <v>40.225999999999999</v>
      </c>
      <c r="D1295" s="4">
        <v>40.381</v>
      </c>
      <c r="E1295" s="4">
        <v>40.219000000000001</v>
      </c>
      <c r="F1295" s="5">
        <v>3.8999999999999998E-3</v>
      </c>
      <c r="G1295" s="35">
        <f t="shared" si="40"/>
        <v>0.16199999999999903</v>
      </c>
      <c r="H1295" s="34">
        <f t="shared" si="41"/>
        <v>4.3708476946900622E-3</v>
      </c>
    </row>
    <row r="1296" spans="1:8">
      <c r="A1296" s="2" t="s">
        <v>1298</v>
      </c>
      <c r="B1296" s="3">
        <v>40.225999999999999</v>
      </c>
      <c r="C1296" s="4">
        <v>40.037999999999997</v>
      </c>
      <c r="D1296" s="4">
        <v>40.225999999999999</v>
      </c>
      <c r="E1296" s="4">
        <v>40.037999999999997</v>
      </c>
      <c r="F1296" s="5">
        <v>4.7000000000000002E-3</v>
      </c>
      <c r="G1296" s="35">
        <f t="shared" si="40"/>
        <v>0.18800000000000239</v>
      </c>
      <c r="H1296" s="34">
        <f t="shared" si="41"/>
        <v>5.05938182639916E-3</v>
      </c>
    </row>
    <row r="1297" spans="1:8">
      <c r="A1297" s="2" t="s">
        <v>1299</v>
      </c>
      <c r="B1297" s="3">
        <v>40.037999999999997</v>
      </c>
      <c r="C1297" s="4">
        <v>39.826999999999998</v>
      </c>
      <c r="D1297" s="4">
        <v>40.037999999999997</v>
      </c>
      <c r="E1297" s="4">
        <v>39.823</v>
      </c>
      <c r="F1297" s="5">
        <v>5.3E-3</v>
      </c>
      <c r="G1297" s="35">
        <f t="shared" si="40"/>
        <v>0.21499999999999631</v>
      </c>
      <c r="H1297" s="34">
        <f t="shared" si="41"/>
        <v>6.6998754669987141E-3</v>
      </c>
    </row>
    <row r="1298" spans="1:8">
      <c r="A1298" s="2" t="s">
        <v>1300</v>
      </c>
      <c r="B1298" s="6">
        <v>39.826999999999998</v>
      </c>
      <c r="C1298" s="4">
        <v>40.15</v>
      </c>
      <c r="D1298" s="4">
        <v>40.15</v>
      </c>
      <c r="E1298" s="4">
        <v>39.826999999999998</v>
      </c>
      <c r="F1298" s="7">
        <v>-8.0000000000000002E-3</v>
      </c>
      <c r="G1298" s="35">
        <f t="shared" si="40"/>
        <v>0.3230000000000004</v>
      </c>
      <c r="H1298" s="34">
        <f t="shared" si="41"/>
        <v>4.0224159402241647E-3</v>
      </c>
    </row>
    <row r="1299" spans="1:8">
      <c r="A1299" s="2" t="s">
        <v>1301</v>
      </c>
      <c r="B1299" s="3">
        <v>40.15</v>
      </c>
      <c r="C1299" s="4">
        <v>40.15</v>
      </c>
      <c r="D1299" s="4">
        <v>40.15</v>
      </c>
      <c r="E1299" s="4">
        <v>40.15</v>
      </c>
      <c r="F1299" s="5">
        <v>2.2000000000000001E-3</v>
      </c>
      <c r="G1299" s="35">
        <f t="shared" si="40"/>
        <v>0</v>
      </c>
      <c r="H1299" s="34">
        <f t="shared" si="41"/>
        <v>1.3124343782810468E-3</v>
      </c>
    </row>
    <row r="1300" spans="1:8">
      <c r="A1300" s="2" t="s">
        <v>1302</v>
      </c>
      <c r="B1300" s="3">
        <v>40.061</v>
      </c>
      <c r="C1300" s="4">
        <v>40.002000000000002</v>
      </c>
      <c r="D1300" s="4">
        <v>40.106999999999999</v>
      </c>
      <c r="E1300" s="4">
        <v>40.002000000000002</v>
      </c>
      <c r="F1300" s="5">
        <v>1.5E-3</v>
      </c>
      <c r="G1300" s="35">
        <f t="shared" si="40"/>
        <v>0.10499999999999687</v>
      </c>
      <c r="H1300" s="34">
        <f t="shared" si="41"/>
        <v>8.6106320381455076E-3</v>
      </c>
    </row>
    <row r="1301" spans="1:8">
      <c r="A1301" s="2" t="s">
        <v>1303</v>
      </c>
      <c r="B1301" s="3">
        <v>40.002000000000002</v>
      </c>
      <c r="C1301" s="4">
        <v>39.427999999999997</v>
      </c>
      <c r="D1301" s="4">
        <v>40.002000000000002</v>
      </c>
      <c r="E1301" s="4">
        <v>39.427999999999997</v>
      </c>
      <c r="F1301" s="5">
        <v>1.46E-2</v>
      </c>
      <c r="G1301" s="35">
        <f t="shared" si="40"/>
        <v>0.57400000000000517</v>
      </c>
      <c r="H1301" s="34">
        <f t="shared" si="41"/>
        <v>1.0753500554044605E-2</v>
      </c>
    </row>
    <row r="1302" spans="1:8">
      <c r="A1302" s="2" t="s">
        <v>1304</v>
      </c>
      <c r="B1302" s="6">
        <v>39.427999999999997</v>
      </c>
      <c r="C1302" s="4">
        <v>39.707999999999998</v>
      </c>
      <c r="D1302" s="4">
        <v>39.707999999999998</v>
      </c>
      <c r="E1302" s="4">
        <v>39.427999999999997</v>
      </c>
      <c r="F1302" s="7">
        <v>-7.1000000000000004E-3</v>
      </c>
      <c r="G1302" s="35">
        <f t="shared" si="40"/>
        <v>0.28000000000000114</v>
      </c>
      <c r="H1302" s="34">
        <f t="shared" si="41"/>
        <v>6.5520271118363052E-3</v>
      </c>
    </row>
    <row r="1303" spans="1:8">
      <c r="A1303" s="2" t="s">
        <v>1305</v>
      </c>
      <c r="B1303" s="6">
        <v>39.707999999999998</v>
      </c>
      <c r="C1303" s="4">
        <v>39.835000000000001</v>
      </c>
      <c r="D1303" s="4">
        <v>39.835000000000001</v>
      </c>
      <c r="E1303" s="4">
        <v>39.593000000000004</v>
      </c>
      <c r="F1303" s="7">
        <v>-3.2000000000000002E-3</v>
      </c>
      <c r="G1303" s="35">
        <f t="shared" si="40"/>
        <v>0.24199999999999733</v>
      </c>
      <c r="H1303" s="34">
        <f t="shared" si="41"/>
        <v>3.3900858821756317E-3</v>
      </c>
    </row>
    <row r="1304" spans="1:8">
      <c r="A1304" s="2" t="s">
        <v>1306</v>
      </c>
      <c r="B1304" s="3">
        <v>39.835000000000001</v>
      </c>
      <c r="C1304" s="4">
        <v>39.822000000000003</v>
      </c>
      <c r="D1304" s="4">
        <v>39.835000000000001</v>
      </c>
      <c r="E1304" s="4">
        <v>39.807000000000002</v>
      </c>
      <c r="F1304" s="5">
        <v>2.9999999999999997E-4</v>
      </c>
      <c r="G1304" s="35">
        <f t="shared" si="40"/>
        <v>2.7999999999998693E-2</v>
      </c>
      <c r="H1304" s="34">
        <f t="shared" si="41"/>
        <v>3.5156446185523945E-4</v>
      </c>
    </row>
    <row r="1305" spans="1:8">
      <c r="A1305" s="2" t="s">
        <v>1307</v>
      </c>
      <c r="B1305" s="6">
        <v>39.822000000000003</v>
      </c>
      <c r="C1305" s="4">
        <v>39.822000000000003</v>
      </c>
      <c r="D1305" s="4">
        <v>39.822000000000003</v>
      </c>
      <c r="E1305" s="4">
        <v>39.822000000000003</v>
      </c>
      <c r="F1305" s="7">
        <v>0</v>
      </c>
      <c r="G1305" s="35">
        <f t="shared" si="40"/>
        <v>0</v>
      </c>
      <c r="H1305" s="34">
        <f t="shared" si="41"/>
        <v>2.2996550517422076E-3</v>
      </c>
    </row>
    <row r="1306" spans="1:8">
      <c r="A1306" s="2" t="s">
        <v>1308</v>
      </c>
      <c r="B1306" s="6">
        <v>39.822000000000003</v>
      </c>
      <c r="C1306" s="4">
        <v>40.006</v>
      </c>
      <c r="D1306" s="4">
        <v>40.006</v>
      </c>
      <c r="E1306" s="4">
        <v>39.822000000000003</v>
      </c>
      <c r="F1306" s="7">
        <v>-4.5999999999999999E-3</v>
      </c>
      <c r="G1306" s="35">
        <f t="shared" si="40"/>
        <v>0.1839999999999975</v>
      </c>
      <c r="H1306" s="34">
        <f t="shared" si="41"/>
        <v>6.7261241174284558E-3</v>
      </c>
    </row>
    <row r="1307" spans="1:8">
      <c r="A1307" s="2" t="s">
        <v>1309</v>
      </c>
      <c r="B1307" s="6">
        <v>40.006</v>
      </c>
      <c r="C1307" s="4">
        <v>40.365000000000002</v>
      </c>
      <c r="D1307" s="4">
        <v>40.365000000000002</v>
      </c>
      <c r="E1307" s="4">
        <v>40.006</v>
      </c>
      <c r="F1307" s="7">
        <v>-8.8999999999999999E-3</v>
      </c>
      <c r="G1307" s="35">
        <f t="shared" si="40"/>
        <v>0.35900000000000176</v>
      </c>
      <c r="H1307" s="34">
        <f t="shared" si="41"/>
        <v>8.6344542975755108E-3</v>
      </c>
    </row>
    <row r="1308" spans="1:8">
      <c r="A1308" s="2" t="s">
        <v>1310</v>
      </c>
      <c r="B1308" s="6">
        <v>40.365000000000002</v>
      </c>
      <c r="C1308" s="4">
        <v>40.709000000000003</v>
      </c>
      <c r="D1308" s="4">
        <v>40.709000000000003</v>
      </c>
      <c r="E1308" s="4">
        <v>40.365000000000002</v>
      </c>
      <c r="F1308" s="7">
        <v>-8.3999999999999995E-3</v>
      </c>
      <c r="G1308" s="35">
        <f t="shared" si="40"/>
        <v>0.34400000000000119</v>
      </c>
      <c r="H1308" s="34">
        <f t="shared" si="41"/>
        <v>5.9373699287515536E-3</v>
      </c>
    </row>
    <row r="1309" spans="1:8">
      <c r="A1309" s="2" t="s">
        <v>1311</v>
      </c>
      <c r="B1309" s="6">
        <v>40.709000000000003</v>
      </c>
      <c r="C1309" s="4">
        <v>40.843000000000004</v>
      </c>
      <c r="D1309" s="4">
        <v>40.85</v>
      </c>
      <c r="E1309" s="4">
        <v>40.709000000000003</v>
      </c>
      <c r="F1309" s="7">
        <v>-3.3E-3</v>
      </c>
      <c r="G1309" s="35">
        <f t="shared" si="40"/>
        <v>0.14099999999999824</v>
      </c>
      <c r="H1309" s="34">
        <f t="shared" si="41"/>
        <v>4.9031685802986653E-3</v>
      </c>
    </row>
    <row r="1310" spans="1:8">
      <c r="A1310" s="2" t="s">
        <v>1312</v>
      </c>
      <c r="B1310" s="3">
        <v>40.843000000000004</v>
      </c>
      <c r="C1310" s="4">
        <v>40.585999999999999</v>
      </c>
      <c r="D1310" s="4">
        <v>40.843000000000004</v>
      </c>
      <c r="E1310" s="4">
        <v>40.585999999999999</v>
      </c>
      <c r="F1310" s="5">
        <v>6.3E-3</v>
      </c>
      <c r="G1310" s="35">
        <f t="shared" si="40"/>
        <v>0.257000000000005</v>
      </c>
      <c r="H1310" s="34">
        <f t="shared" si="41"/>
        <v>3.1661163948160081E-3</v>
      </c>
    </row>
    <row r="1311" spans="1:8">
      <c r="A1311" s="2" t="s">
        <v>1313</v>
      </c>
      <c r="B1311" s="6">
        <v>40.585999999999999</v>
      </c>
      <c r="C1311" s="4">
        <v>40.585999999999999</v>
      </c>
      <c r="D1311" s="4">
        <v>40.585999999999999</v>
      </c>
      <c r="E1311" s="4">
        <v>40.585999999999999</v>
      </c>
      <c r="F1311" s="7">
        <v>-8.3000000000000001E-3</v>
      </c>
      <c r="G1311" s="35">
        <f t="shared" si="40"/>
        <v>0</v>
      </c>
      <c r="H1311" s="34">
        <f t="shared" si="41"/>
        <v>4.1639974375400502E-3</v>
      </c>
    </row>
    <row r="1312" spans="1:8">
      <c r="A1312" s="2" t="s">
        <v>1314</v>
      </c>
      <c r="B1312" s="3">
        <v>40.923999999999999</v>
      </c>
      <c r="C1312" s="4">
        <v>40.585999999999999</v>
      </c>
      <c r="D1312" s="4">
        <v>40.923999999999999</v>
      </c>
      <c r="E1312" s="4">
        <v>40.585999999999999</v>
      </c>
      <c r="F1312" s="5">
        <v>8.3000000000000001E-3</v>
      </c>
      <c r="G1312" s="35">
        <f t="shared" si="40"/>
        <v>0.33800000000000097</v>
      </c>
      <c r="H1312" s="34">
        <f t="shared" si="41"/>
        <v>9.5880858694027491E-3</v>
      </c>
    </row>
    <row r="1313" spans="1:8">
      <c r="A1313" s="2" t="s">
        <v>1315</v>
      </c>
      <c r="B1313" s="3">
        <v>40.585999999999999</v>
      </c>
      <c r="C1313" s="4">
        <v>40.154000000000003</v>
      </c>
      <c r="D1313" s="4">
        <v>40.585999999999999</v>
      </c>
      <c r="E1313" s="4">
        <v>40.154000000000003</v>
      </c>
      <c r="F1313" s="5">
        <v>1.0800000000000001E-2</v>
      </c>
      <c r="G1313" s="35">
        <f t="shared" si="40"/>
        <v>0.43199999999999505</v>
      </c>
      <c r="H1313" s="34">
        <f t="shared" si="41"/>
        <v>9.681794208503916E-3</v>
      </c>
    </row>
    <row r="1314" spans="1:8">
      <c r="A1314" s="2" t="s">
        <v>1316</v>
      </c>
      <c r="B1314" s="3">
        <v>40.154000000000003</v>
      </c>
      <c r="C1314" s="4">
        <v>39.817</v>
      </c>
      <c r="D1314" s="4">
        <v>40.154000000000003</v>
      </c>
      <c r="E1314" s="4">
        <v>39.814999999999998</v>
      </c>
      <c r="F1314" s="5">
        <v>8.5000000000000006E-3</v>
      </c>
      <c r="G1314" s="35">
        <f t="shared" si="40"/>
        <v>0.33900000000000574</v>
      </c>
      <c r="H1314" s="34">
        <f t="shared" si="41"/>
        <v>5.5772797914474285E-3</v>
      </c>
    </row>
    <row r="1315" spans="1:8">
      <c r="A1315" s="2" t="s">
        <v>1317</v>
      </c>
      <c r="B1315" s="6">
        <v>39.817</v>
      </c>
      <c r="C1315" s="4">
        <v>39.893999999999998</v>
      </c>
      <c r="D1315" s="4">
        <v>39.923000000000002</v>
      </c>
      <c r="E1315" s="4">
        <v>39.817</v>
      </c>
      <c r="F1315" s="7">
        <v>-1.9E-3</v>
      </c>
      <c r="G1315" s="35">
        <f t="shared" si="40"/>
        <v>0.10600000000000165</v>
      </c>
      <c r="H1315" s="34">
        <f t="shared" si="41"/>
        <v>1.8535216912133458E-3</v>
      </c>
    </row>
    <row r="1316" spans="1:8">
      <c r="A1316" s="2" t="s">
        <v>1318</v>
      </c>
      <c r="B1316" s="6">
        <v>39.893999999999998</v>
      </c>
      <c r="C1316" s="4">
        <v>39.923999999999999</v>
      </c>
      <c r="D1316" s="4">
        <v>39.936</v>
      </c>
      <c r="E1316" s="4">
        <v>39.893999999999998</v>
      </c>
      <c r="F1316" s="7">
        <v>-6.9999999999999999E-4</v>
      </c>
      <c r="G1316" s="35">
        <f t="shared" si="40"/>
        <v>4.2000000000001592E-2</v>
      </c>
      <c r="H1316" s="34">
        <f t="shared" si="41"/>
        <v>5.2599939885784983E-4</v>
      </c>
    </row>
    <row r="1317" spans="1:8">
      <c r="A1317" s="2" t="s">
        <v>1319</v>
      </c>
      <c r="B1317" s="6">
        <v>39.923999999999999</v>
      </c>
      <c r="C1317" s="4">
        <v>39.923999999999999</v>
      </c>
      <c r="D1317" s="4">
        <v>39.923999999999999</v>
      </c>
      <c r="E1317" s="4">
        <v>39.923999999999999</v>
      </c>
      <c r="F1317" s="7">
        <v>0</v>
      </c>
      <c r="G1317" s="35">
        <f t="shared" si="40"/>
        <v>0</v>
      </c>
      <c r="H1317" s="34">
        <f t="shared" si="41"/>
        <v>1.4236475348418656E-3</v>
      </c>
    </row>
    <row r="1318" spans="1:8">
      <c r="A1318" s="2" t="s">
        <v>1320</v>
      </c>
      <c r="B1318" s="6">
        <v>39.923999999999999</v>
      </c>
      <c r="C1318" s="4">
        <v>40.037999999999997</v>
      </c>
      <c r="D1318" s="4">
        <v>40.037999999999997</v>
      </c>
      <c r="E1318" s="4">
        <v>39.923999999999999</v>
      </c>
      <c r="F1318" s="7">
        <v>-2.8999999999999998E-3</v>
      </c>
      <c r="G1318" s="35">
        <f t="shared" si="40"/>
        <v>0.11399999999999721</v>
      </c>
      <c r="H1318" s="34">
        <f t="shared" si="41"/>
        <v>2.7539627155817419E-3</v>
      </c>
    </row>
    <row r="1319" spans="1:8">
      <c r="A1319" s="2" t="s">
        <v>1321</v>
      </c>
      <c r="B1319" s="6">
        <v>40.037999999999997</v>
      </c>
      <c r="C1319" s="4">
        <v>40.124000000000002</v>
      </c>
      <c r="D1319" s="4">
        <v>40.145000000000003</v>
      </c>
      <c r="E1319" s="4">
        <v>40.037999999999997</v>
      </c>
      <c r="F1319" s="7">
        <v>-2.0999999999999999E-3</v>
      </c>
      <c r="G1319" s="35">
        <f t="shared" si="40"/>
        <v>0.10700000000000642</v>
      </c>
      <c r="H1319" s="34">
        <f t="shared" si="41"/>
        <v>4.3110923911697692E-3</v>
      </c>
    </row>
    <row r="1320" spans="1:8">
      <c r="A1320" s="2" t="s">
        <v>1322</v>
      </c>
      <c r="B1320" s="6">
        <v>40.124000000000002</v>
      </c>
      <c r="C1320" s="4">
        <v>40.360999999999997</v>
      </c>
      <c r="D1320" s="4">
        <v>40.365000000000002</v>
      </c>
      <c r="E1320" s="4">
        <v>40.124000000000002</v>
      </c>
      <c r="F1320" s="7">
        <v>-5.8999999999999999E-3</v>
      </c>
      <c r="G1320" s="35">
        <f t="shared" si="40"/>
        <v>0.24099999999999966</v>
      </c>
      <c r="H1320" s="34">
        <f t="shared" si="41"/>
        <v>4.5328788103355128E-3</v>
      </c>
    </row>
    <row r="1321" spans="1:8">
      <c r="A1321" s="2" t="s">
        <v>1323</v>
      </c>
      <c r="B1321" s="6">
        <v>40.360999999999997</v>
      </c>
      <c r="C1321" s="4">
        <v>40.481999999999999</v>
      </c>
      <c r="D1321" s="4">
        <v>40.487000000000002</v>
      </c>
      <c r="E1321" s="4">
        <v>40.360999999999997</v>
      </c>
      <c r="F1321" s="7">
        <v>-3.0000000000000001E-3</v>
      </c>
      <c r="G1321" s="35">
        <f t="shared" si="40"/>
        <v>0.12600000000000477</v>
      </c>
      <c r="H1321" s="34">
        <f t="shared" si="41"/>
        <v>4.5547180003437798E-3</v>
      </c>
    </row>
    <row r="1322" spans="1:8">
      <c r="A1322" s="2" t="s">
        <v>1324</v>
      </c>
      <c r="B1322" s="6">
        <v>40.481999999999999</v>
      </c>
      <c r="C1322" s="4">
        <v>40.726999999999997</v>
      </c>
      <c r="D1322" s="4">
        <v>40.726999999999997</v>
      </c>
      <c r="E1322" s="4">
        <v>40.481999999999999</v>
      </c>
      <c r="F1322" s="7">
        <v>-6.0000000000000001E-3</v>
      </c>
      <c r="G1322" s="35">
        <f t="shared" si="40"/>
        <v>0.24499999999999744</v>
      </c>
      <c r="H1322" s="34">
        <f t="shared" si="41"/>
        <v>3.007832641736409E-3</v>
      </c>
    </row>
    <row r="1323" spans="1:8">
      <c r="A1323" s="2" t="s">
        <v>1325</v>
      </c>
      <c r="B1323" s="3">
        <v>40.726999999999997</v>
      </c>
      <c r="C1323" s="4">
        <v>40.726999999999997</v>
      </c>
      <c r="D1323" s="4">
        <v>40.726999999999997</v>
      </c>
      <c r="E1323" s="4">
        <v>40.726999999999997</v>
      </c>
      <c r="F1323" s="5">
        <v>5.0000000000000001E-3</v>
      </c>
      <c r="G1323" s="35">
        <f t="shared" si="40"/>
        <v>0</v>
      </c>
      <c r="H1323" s="34">
        <f t="shared" si="41"/>
        <v>1.304583271796407E-3</v>
      </c>
    </row>
    <row r="1324" spans="1:8">
      <c r="A1324" s="2" t="s">
        <v>1326</v>
      </c>
      <c r="B1324" s="6">
        <v>40.524000000000001</v>
      </c>
      <c r="C1324" s="4">
        <v>40.625999999999998</v>
      </c>
      <c r="D1324" s="4">
        <v>40.630000000000003</v>
      </c>
      <c r="E1324" s="4">
        <v>40.524000000000001</v>
      </c>
      <c r="F1324" s="7">
        <v>-2.5000000000000001E-3</v>
      </c>
      <c r="G1324" s="35">
        <f t="shared" si="40"/>
        <v>0.10600000000000165</v>
      </c>
      <c r="H1324" s="34">
        <f t="shared" si="41"/>
        <v>4.0998653775547777E-3</v>
      </c>
    </row>
    <row r="1325" spans="1:8">
      <c r="A1325" s="2" t="s">
        <v>1327</v>
      </c>
      <c r="B1325" s="6">
        <v>40.625999999999998</v>
      </c>
      <c r="C1325" s="4">
        <v>40.854999999999997</v>
      </c>
      <c r="D1325" s="4">
        <v>40.854999999999997</v>
      </c>
      <c r="E1325" s="4">
        <v>40.625999999999998</v>
      </c>
      <c r="F1325" s="7">
        <v>-5.5999999999999999E-3</v>
      </c>
      <c r="G1325" s="35">
        <f t="shared" si="40"/>
        <v>0.2289999999999992</v>
      </c>
      <c r="H1325" s="34">
        <f t="shared" si="41"/>
        <v>6.1869454236052066E-3</v>
      </c>
    </row>
    <row r="1326" spans="1:8">
      <c r="A1326" s="2" t="s">
        <v>1328</v>
      </c>
      <c r="B1326" s="6">
        <v>40.854999999999997</v>
      </c>
      <c r="C1326" s="4">
        <v>41.134999999999998</v>
      </c>
      <c r="D1326" s="4">
        <v>41.134999999999998</v>
      </c>
      <c r="E1326" s="4">
        <v>40.854999999999997</v>
      </c>
      <c r="F1326" s="7">
        <v>-6.7999999999999996E-3</v>
      </c>
      <c r="G1326" s="35">
        <f t="shared" si="40"/>
        <v>0.28000000000000114</v>
      </c>
      <c r="H1326" s="34">
        <f t="shared" si="41"/>
        <v>6.0597211068116807E-3</v>
      </c>
    </row>
    <row r="1327" spans="1:8">
      <c r="A1327" s="2" t="s">
        <v>1329</v>
      </c>
      <c r="B1327" s="3">
        <v>41.134999999999998</v>
      </c>
      <c r="C1327" s="4">
        <v>41.091000000000001</v>
      </c>
      <c r="D1327" s="4">
        <v>41.305999999999997</v>
      </c>
      <c r="E1327" s="4">
        <v>41.088000000000001</v>
      </c>
      <c r="F1327" s="5">
        <v>1.1000000000000001E-3</v>
      </c>
      <c r="G1327" s="35">
        <f t="shared" si="40"/>
        <v>0.21799999999999642</v>
      </c>
      <c r="H1327" s="34">
        <f t="shared" si="41"/>
        <v>4.6049738603605242E-3</v>
      </c>
    </row>
    <row r="1328" spans="1:8">
      <c r="A1328" s="2" t="s">
        <v>1330</v>
      </c>
      <c r="B1328" s="3">
        <v>41.091000000000001</v>
      </c>
      <c r="C1328" s="4">
        <v>40.933999999999997</v>
      </c>
      <c r="D1328" s="4">
        <v>41.091000000000001</v>
      </c>
      <c r="E1328" s="4">
        <v>40.932000000000002</v>
      </c>
      <c r="F1328" s="5">
        <v>3.8E-3</v>
      </c>
      <c r="G1328" s="35">
        <f t="shared" si="40"/>
        <v>0.15899999999999892</v>
      </c>
      <c r="H1328" s="34">
        <f t="shared" si="41"/>
        <v>1.9421507793032555E-3</v>
      </c>
    </row>
    <row r="1329" spans="1:8">
      <c r="A1329" s="2" t="s">
        <v>1331</v>
      </c>
      <c r="B1329" s="6">
        <v>40.933999999999997</v>
      </c>
      <c r="C1329" s="4">
        <v>40.933999999999997</v>
      </c>
      <c r="D1329" s="4">
        <v>40.933999999999997</v>
      </c>
      <c r="E1329" s="4">
        <v>40.933999999999997</v>
      </c>
      <c r="F1329" s="7">
        <v>0</v>
      </c>
      <c r="G1329" s="35">
        <f t="shared" si="40"/>
        <v>0</v>
      </c>
      <c r="H1329" s="34">
        <f t="shared" si="41"/>
        <v>2.8105677346819332E-4</v>
      </c>
    </row>
    <row r="1330" spans="1:8">
      <c r="A1330" s="2" t="s">
        <v>1332</v>
      </c>
      <c r="B1330" s="3">
        <v>40.933999999999997</v>
      </c>
      <c r="C1330" s="4">
        <v>40.917000000000002</v>
      </c>
      <c r="D1330" s="4">
        <v>40.933999999999997</v>
      </c>
      <c r="E1330" s="4">
        <v>40.911000000000001</v>
      </c>
      <c r="F1330" s="5">
        <v>4.0000000000000002E-4</v>
      </c>
      <c r="G1330" s="35">
        <f t="shared" si="40"/>
        <v>2.2999999999996135E-2</v>
      </c>
      <c r="H1330" s="34">
        <f t="shared" si="41"/>
        <v>3.1709391325476328E-3</v>
      </c>
    </row>
    <row r="1331" spans="1:8">
      <c r="A1331" s="2" t="s">
        <v>1333</v>
      </c>
      <c r="B1331" s="6">
        <v>40.917000000000002</v>
      </c>
      <c r="C1331" s="4">
        <v>41.155000000000001</v>
      </c>
      <c r="D1331" s="4">
        <v>41.155000000000001</v>
      </c>
      <c r="E1331" s="4">
        <v>40.917000000000002</v>
      </c>
      <c r="F1331" s="7">
        <v>-5.7999999999999996E-3</v>
      </c>
      <c r="G1331" s="35">
        <f t="shared" si="40"/>
        <v>0.23799999999999955</v>
      </c>
      <c r="H1331" s="34">
        <f t="shared" si="41"/>
        <v>5.701998115441316E-3</v>
      </c>
    </row>
    <row r="1332" spans="1:8">
      <c r="A1332" s="2" t="s">
        <v>1334</v>
      </c>
      <c r="B1332" s="6">
        <v>41.155000000000001</v>
      </c>
      <c r="C1332" s="4">
        <v>41.389000000000003</v>
      </c>
      <c r="D1332" s="4">
        <v>41.389000000000003</v>
      </c>
      <c r="E1332" s="4">
        <v>41.155000000000001</v>
      </c>
      <c r="F1332" s="7">
        <v>-5.7000000000000002E-3</v>
      </c>
      <c r="G1332" s="35">
        <f t="shared" si="40"/>
        <v>0.23400000000000176</v>
      </c>
      <c r="H1332" s="34">
        <f t="shared" si="41"/>
        <v>4.1330280756717245E-3</v>
      </c>
    </row>
    <row r="1333" spans="1:8">
      <c r="A1333" s="2" t="s">
        <v>1335</v>
      </c>
      <c r="B1333" s="6">
        <v>41.389000000000003</v>
      </c>
      <c r="C1333" s="4">
        <v>41.494999999999997</v>
      </c>
      <c r="D1333" s="4">
        <v>41.497999999999998</v>
      </c>
      <c r="E1333" s="4">
        <v>41.389000000000003</v>
      </c>
      <c r="F1333" s="7">
        <v>-2.5000000000000001E-3</v>
      </c>
      <c r="G1333" s="35">
        <f t="shared" si="40"/>
        <v>0.10899999999999466</v>
      </c>
      <c r="H1333" s="34">
        <f t="shared" si="41"/>
        <v>5.1800454599832497E-3</v>
      </c>
    </row>
    <row r="1334" spans="1:8">
      <c r="A1334" s="2" t="s">
        <v>1336</v>
      </c>
      <c r="B1334" s="6">
        <v>41.494999999999997</v>
      </c>
      <c r="C1334" s="4">
        <v>41.795000000000002</v>
      </c>
      <c r="D1334" s="4">
        <v>41.819000000000003</v>
      </c>
      <c r="E1334" s="4">
        <v>41.494999999999997</v>
      </c>
      <c r="F1334" s="7">
        <v>-7.1999999999999998E-3</v>
      </c>
      <c r="G1334" s="35">
        <f t="shared" si="40"/>
        <v>0.32400000000000517</v>
      </c>
      <c r="H1334" s="34">
        <f t="shared" si="41"/>
        <v>3.8760617298720561E-3</v>
      </c>
    </row>
    <row r="1335" spans="1:8">
      <c r="A1335" s="2" t="s">
        <v>1337</v>
      </c>
      <c r="B1335" s="6">
        <v>41.795000000000002</v>
      </c>
      <c r="C1335" s="4">
        <v>41.795000000000002</v>
      </c>
      <c r="D1335" s="4">
        <v>41.795000000000002</v>
      </c>
      <c r="E1335" s="4">
        <v>41.795000000000002</v>
      </c>
      <c r="F1335" s="7">
        <v>0</v>
      </c>
      <c r="G1335" s="35">
        <f t="shared" si="40"/>
        <v>0</v>
      </c>
      <c r="H1335" s="34">
        <f t="shared" si="41"/>
        <v>6.1764278447900634E-3</v>
      </c>
    </row>
    <row r="1336" spans="1:8">
      <c r="A1336" s="2" t="s">
        <v>1338</v>
      </c>
      <c r="B1336" s="3">
        <v>41.795000000000002</v>
      </c>
      <c r="C1336" s="4">
        <v>41.286000000000001</v>
      </c>
      <c r="D1336" s="4">
        <v>41.795000000000002</v>
      </c>
      <c r="E1336" s="4">
        <v>41.284999999999997</v>
      </c>
      <c r="F1336" s="5">
        <v>1.23E-2</v>
      </c>
      <c r="G1336" s="35">
        <f t="shared" si="40"/>
        <v>0.51000000000000512</v>
      </c>
      <c r="H1336" s="34">
        <f t="shared" si="41"/>
        <v>7.1312489388023394E-3</v>
      </c>
    </row>
    <row r="1337" spans="1:8">
      <c r="A1337" s="2" t="s">
        <v>1339</v>
      </c>
      <c r="B1337" s="3">
        <v>41.286000000000001</v>
      </c>
      <c r="C1337" s="4">
        <v>41.226999999999997</v>
      </c>
      <c r="D1337" s="4">
        <v>41.286000000000001</v>
      </c>
      <c r="E1337" s="4">
        <v>41.207999999999998</v>
      </c>
      <c r="F1337" s="5">
        <v>1.4E-3</v>
      </c>
      <c r="G1337" s="35">
        <f t="shared" si="40"/>
        <v>7.8000000000002956E-2</v>
      </c>
      <c r="H1337" s="34">
        <f t="shared" si="41"/>
        <v>3.5346887036224362E-3</v>
      </c>
    </row>
    <row r="1338" spans="1:8">
      <c r="A1338" s="2" t="s">
        <v>1340</v>
      </c>
      <c r="B1338" s="3">
        <v>41.226999999999997</v>
      </c>
      <c r="C1338" s="4">
        <v>41.021999999999998</v>
      </c>
      <c r="D1338" s="4">
        <v>41.226999999999997</v>
      </c>
      <c r="E1338" s="4">
        <v>41.015000000000001</v>
      </c>
      <c r="F1338" s="5">
        <v>5.0000000000000001E-3</v>
      </c>
      <c r="G1338" s="35">
        <f t="shared" si="40"/>
        <v>0.21199999999999619</v>
      </c>
      <c r="H1338" s="34">
        <f t="shared" si="41"/>
        <v>3.553089484315233E-3</v>
      </c>
    </row>
    <row r="1339" spans="1:8">
      <c r="A1339" s="2" t="s">
        <v>1341</v>
      </c>
      <c r="B1339" s="6">
        <v>41.021999999999998</v>
      </c>
      <c r="C1339" s="4">
        <v>41.091000000000001</v>
      </c>
      <c r="D1339" s="4">
        <v>41.101999999999997</v>
      </c>
      <c r="E1339" s="4">
        <v>41.021999999999998</v>
      </c>
      <c r="F1339" s="7">
        <v>-1.6999999999999999E-3</v>
      </c>
      <c r="G1339" s="35">
        <f t="shared" si="40"/>
        <v>7.9999999999998295E-2</v>
      </c>
      <c r="H1339" s="34">
        <f t="shared" si="41"/>
        <v>6.8423964020298171E-3</v>
      </c>
    </row>
    <row r="1340" spans="1:8">
      <c r="A1340" s="2" t="s">
        <v>1342</v>
      </c>
      <c r="B1340" s="6">
        <v>41.091000000000001</v>
      </c>
      <c r="C1340" s="4">
        <v>41.579000000000001</v>
      </c>
      <c r="D1340" s="4">
        <v>41.58</v>
      </c>
      <c r="E1340" s="4">
        <v>41.091000000000001</v>
      </c>
      <c r="F1340" s="7">
        <v>-1.17E-2</v>
      </c>
      <c r="G1340" s="35">
        <f t="shared" si="40"/>
        <v>0.48899999999999721</v>
      </c>
      <c r="H1340" s="34">
        <f t="shared" si="41"/>
        <v>5.8803723033261646E-3</v>
      </c>
    </row>
    <row r="1341" spans="1:8">
      <c r="A1341" s="2" t="s">
        <v>1343</v>
      </c>
      <c r="B1341" s="6">
        <v>41.579000000000001</v>
      </c>
      <c r="C1341" s="4">
        <v>41.579000000000001</v>
      </c>
      <c r="D1341" s="4">
        <v>41.579000000000001</v>
      </c>
      <c r="E1341" s="4">
        <v>41.579000000000001</v>
      </c>
      <c r="F1341" s="7">
        <v>0</v>
      </c>
      <c r="G1341" s="35">
        <f t="shared" si="40"/>
        <v>0</v>
      </c>
      <c r="H1341" s="34">
        <f t="shared" si="41"/>
        <v>1.1160714285713856E-3</v>
      </c>
    </row>
    <row r="1342" spans="1:8">
      <c r="A1342" s="2" t="s">
        <v>1344</v>
      </c>
      <c r="B1342" s="6">
        <v>41.579000000000001</v>
      </c>
      <c r="C1342" s="4">
        <v>41.664000000000001</v>
      </c>
      <c r="D1342" s="4">
        <v>41.671999999999997</v>
      </c>
      <c r="E1342" s="4">
        <v>41.579000000000001</v>
      </c>
      <c r="F1342" s="7">
        <v>-2E-3</v>
      </c>
      <c r="G1342" s="35">
        <f t="shared" si="40"/>
        <v>9.2999999999996419E-2</v>
      </c>
      <c r="H1342" s="34">
        <f t="shared" si="41"/>
        <v>3.2502449633152312E-3</v>
      </c>
    </row>
    <row r="1343" spans="1:8">
      <c r="A1343" s="2" t="s">
        <v>1345</v>
      </c>
      <c r="B1343" s="6">
        <v>41.664000000000001</v>
      </c>
      <c r="C1343" s="4">
        <v>41.843000000000004</v>
      </c>
      <c r="D1343" s="4">
        <v>41.843000000000004</v>
      </c>
      <c r="E1343" s="4">
        <v>41.664000000000001</v>
      </c>
      <c r="F1343" s="7">
        <v>-4.3E-3</v>
      </c>
      <c r="G1343" s="35">
        <f t="shared" si="40"/>
        <v>0.17900000000000205</v>
      </c>
      <c r="H1343" s="34">
        <f t="shared" si="41"/>
        <v>4.7193362021825261E-3</v>
      </c>
    </row>
    <row r="1344" spans="1:8">
      <c r="A1344" s="2" t="s">
        <v>1346</v>
      </c>
      <c r="B1344" s="6">
        <v>41.843000000000004</v>
      </c>
      <c r="C1344" s="4">
        <v>42.061</v>
      </c>
      <c r="D1344" s="4">
        <v>42.061</v>
      </c>
      <c r="E1344" s="4">
        <v>41.843000000000004</v>
      </c>
      <c r="F1344" s="7">
        <v>-5.1999999999999998E-3</v>
      </c>
      <c r="G1344" s="35">
        <f t="shared" si="40"/>
        <v>0.21799999999999642</v>
      </c>
      <c r="H1344" s="34">
        <f t="shared" si="41"/>
        <v>6.2548681757027174E-3</v>
      </c>
    </row>
    <row r="1345" spans="1:8">
      <c r="A1345" s="2" t="s">
        <v>1347</v>
      </c>
      <c r="B1345" s="6">
        <v>42.061</v>
      </c>
      <c r="C1345" s="4">
        <v>42.366999999999997</v>
      </c>
      <c r="D1345" s="4">
        <v>42.372999999999998</v>
      </c>
      <c r="E1345" s="4">
        <v>42.061</v>
      </c>
      <c r="F1345" s="7">
        <v>-7.1999999999999998E-3</v>
      </c>
      <c r="G1345" s="35">
        <f t="shared" si="40"/>
        <v>0.31199999999999761</v>
      </c>
      <c r="H1345" s="34">
        <f t="shared" si="41"/>
        <v>5.1889678542853404E-3</v>
      </c>
    </row>
    <row r="1346" spans="1:8">
      <c r="A1346" s="2" t="s">
        <v>1348</v>
      </c>
      <c r="B1346" s="6">
        <v>42.366999999999997</v>
      </c>
      <c r="C1346" s="4">
        <v>42.494</v>
      </c>
      <c r="D1346" s="4">
        <v>42.496000000000002</v>
      </c>
      <c r="E1346" s="4">
        <v>42.366999999999997</v>
      </c>
      <c r="F1346" s="7">
        <v>-3.0000000000000001E-3</v>
      </c>
      <c r="G1346" s="35">
        <f t="shared" si="40"/>
        <v>0.12900000000000489</v>
      </c>
      <c r="H1346" s="34">
        <f t="shared" si="41"/>
        <v>1.6237586482798186E-3</v>
      </c>
    </row>
    <row r="1347" spans="1:8">
      <c r="A1347" s="2" t="s">
        <v>1349</v>
      </c>
      <c r="B1347" s="6">
        <v>42.494</v>
      </c>
      <c r="C1347" s="4">
        <v>42.494</v>
      </c>
      <c r="D1347" s="4">
        <v>42.494</v>
      </c>
      <c r="E1347" s="4">
        <v>42.484999999999999</v>
      </c>
      <c r="F1347" s="7">
        <v>0</v>
      </c>
      <c r="G1347" s="35">
        <f t="shared" ref="G1347:G1410" si="42">D1347-E1347</f>
        <v>9.0000000000003411E-3</v>
      </c>
      <c r="H1347" s="34">
        <f t="shared" ref="H1347:H1410" si="43">(SUM(G1347:G1348)/2)/C1348</f>
        <v>2.4585707193683177E-3</v>
      </c>
    </row>
    <row r="1348" spans="1:8">
      <c r="A1348" s="2" t="s">
        <v>1350</v>
      </c>
      <c r="B1348" s="3">
        <v>42.494</v>
      </c>
      <c r="C1348" s="4">
        <v>42.301000000000002</v>
      </c>
      <c r="D1348" s="4">
        <v>42.494</v>
      </c>
      <c r="E1348" s="4">
        <v>42.295000000000002</v>
      </c>
      <c r="F1348" s="5">
        <v>4.5999999999999999E-3</v>
      </c>
      <c r="G1348" s="35">
        <f t="shared" si="42"/>
        <v>0.19899999999999807</v>
      </c>
      <c r="H1348" s="34">
        <f t="shared" si="43"/>
        <v>4.5608824777258446E-3</v>
      </c>
    </row>
    <row r="1349" spans="1:8">
      <c r="A1349" s="2" t="s">
        <v>1351</v>
      </c>
      <c r="B1349" s="6">
        <v>42.301000000000002</v>
      </c>
      <c r="C1349" s="4">
        <v>42.426000000000002</v>
      </c>
      <c r="D1349" s="4">
        <v>42.436999999999998</v>
      </c>
      <c r="E1349" s="4">
        <v>42.249000000000002</v>
      </c>
      <c r="F1349" s="7">
        <v>-3.0000000000000001E-3</v>
      </c>
      <c r="G1349" s="35">
        <f t="shared" si="42"/>
        <v>0.18799999999999528</v>
      </c>
      <c r="H1349" s="34">
        <f t="shared" si="43"/>
        <v>5.1194539249146175E-3</v>
      </c>
    </row>
    <row r="1350" spans="1:8">
      <c r="A1350" s="2" t="s">
        <v>1352</v>
      </c>
      <c r="B1350" s="3">
        <v>42.426000000000002</v>
      </c>
      <c r="C1350" s="4">
        <v>42.192</v>
      </c>
      <c r="D1350" s="4">
        <v>42.426000000000002</v>
      </c>
      <c r="E1350" s="4">
        <v>42.182000000000002</v>
      </c>
      <c r="F1350" s="5">
        <v>5.4999999999999997E-3</v>
      </c>
      <c r="G1350" s="35">
        <f t="shared" si="42"/>
        <v>0.24399999999999977</v>
      </c>
      <c r="H1350" s="34">
        <f t="shared" si="43"/>
        <v>3.1538260890184989E-3</v>
      </c>
    </row>
    <row r="1351" spans="1:8">
      <c r="A1351" s="2" t="s">
        <v>1353</v>
      </c>
      <c r="B1351" s="3">
        <v>42.192</v>
      </c>
      <c r="C1351" s="4">
        <v>42.170999999999999</v>
      </c>
      <c r="D1351" s="4">
        <v>42.192</v>
      </c>
      <c r="E1351" s="4">
        <v>42.17</v>
      </c>
      <c r="F1351" s="5">
        <v>5.0000000000000001E-4</v>
      </c>
      <c r="G1351" s="35">
        <f t="shared" si="42"/>
        <v>2.1999999999998465E-2</v>
      </c>
      <c r="H1351" s="34">
        <f t="shared" si="43"/>
        <v>7.2262894780486585E-4</v>
      </c>
    </row>
    <row r="1352" spans="1:8">
      <c r="A1352" s="2" t="s">
        <v>1354</v>
      </c>
      <c r="B1352" s="6">
        <v>42.170999999999999</v>
      </c>
      <c r="C1352" s="4">
        <v>42.207000000000001</v>
      </c>
      <c r="D1352" s="4">
        <v>42.21</v>
      </c>
      <c r="E1352" s="4">
        <v>42.170999999999999</v>
      </c>
      <c r="F1352" s="7">
        <v>-8.0000000000000004E-4</v>
      </c>
      <c r="G1352" s="35">
        <f t="shared" si="42"/>
        <v>3.9000000000001478E-2</v>
      </c>
      <c r="H1352" s="34">
        <f t="shared" si="43"/>
        <v>4.6200867154739118E-4</v>
      </c>
    </row>
    <row r="1353" spans="1:8">
      <c r="A1353" s="2" t="s">
        <v>1355</v>
      </c>
      <c r="B1353" s="6">
        <v>42.207000000000001</v>
      </c>
      <c r="C1353" s="4">
        <v>42.207000000000001</v>
      </c>
      <c r="D1353" s="4">
        <v>42.207000000000001</v>
      </c>
      <c r="E1353" s="4">
        <v>42.207000000000001</v>
      </c>
      <c r="F1353" s="7">
        <v>0</v>
      </c>
      <c r="G1353" s="35">
        <f t="shared" si="42"/>
        <v>0</v>
      </c>
      <c r="H1353" s="34">
        <f t="shared" si="43"/>
        <v>4.1679604461748367E-3</v>
      </c>
    </row>
    <row r="1354" spans="1:8">
      <c r="A1354" s="2" t="s">
        <v>1356</v>
      </c>
      <c r="B1354" s="3">
        <v>42.207000000000001</v>
      </c>
      <c r="C1354" s="4">
        <v>41.866999999999997</v>
      </c>
      <c r="D1354" s="4">
        <v>42.207000000000001</v>
      </c>
      <c r="E1354" s="4">
        <v>41.857999999999997</v>
      </c>
      <c r="F1354" s="5">
        <v>8.0999999999999996E-3</v>
      </c>
      <c r="G1354" s="35">
        <f t="shared" si="42"/>
        <v>0.34900000000000375</v>
      </c>
      <c r="H1354" s="34">
        <f t="shared" si="43"/>
        <v>7.6981472255830902E-3</v>
      </c>
    </row>
    <row r="1355" spans="1:8">
      <c r="A1355" s="2" t="s">
        <v>1357</v>
      </c>
      <c r="B1355" s="6">
        <v>41.866999999999997</v>
      </c>
      <c r="C1355" s="4">
        <v>42.152999999999999</v>
      </c>
      <c r="D1355" s="4">
        <v>42.167000000000002</v>
      </c>
      <c r="E1355" s="4">
        <v>41.866999999999997</v>
      </c>
      <c r="F1355" s="7">
        <v>-6.7999999999999996E-3</v>
      </c>
      <c r="G1355" s="35">
        <f t="shared" si="42"/>
        <v>0.30000000000000426</v>
      </c>
      <c r="H1355" s="34">
        <f t="shared" si="43"/>
        <v>8.3290258916404684E-3</v>
      </c>
    </row>
    <row r="1356" spans="1:8">
      <c r="A1356" s="2" t="s">
        <v>1358</v>
      </c>
      <c r="B1356" s="6">
        <v>42.152999999999999</v>
      </c>
      <c r="C1356" s="4">
        <v>42.561999999999998</v>
      </c>
      <c r="D1356" s="4">
        <v>42.561999999999998</v>
      </c>
      <c r="E1356" s="4">
        <v>42.152999999999999</v>
      </c>
      <c r="F1356" s="7">
        <v>-9.5999999999999992E-3</v>
      </c>
      <c r="G1356" s="35">
        <f t="shared" si="42"/>
        <v>0.40899999999999892</v>
      </c>
      <c r="H1356" s="34">
        <f t="shared" si="43"/>
        <v>8.7062937062937044E-3</v>
      </c>
    </row>
    <row r="1357" spans="1:8">
      <c r="A1357" s="2" t="s">
        <v>1359</v>
      </c>
      <c r="B1357" s="6">
        <v>42.561999999999998</v>
      </c>
      <c r="C1357" s="4">
        <v>42.9</v>
      </c>
      <c r="D1357" s="4">
        <v>42.9</v>
      </c>
      <c r="E1357" s="4">
        <v>42.561999999999998</v>
      </c>
      <c r="F1357" s="7">
        <v>-7.9000000000000008E-3</v>
      </c>
      <c r="G1357" s="35">
        <f t="shared" si="42"/>
        <v>0.33800000000000097</v>
      </c>
      <c r="H1357" s="34">
        <f t="shared" si="43"/>
        <v>7.4754675060174133E-3</v>
      </c>
    </row>
    <row r="1358" spans="1:8">
      <c r="A1358" s="2" t="s">
        <v>1360</v>
      </c>
      <c r="B1358" s="6">
        <v>42.9</v>
      </c>
      <c r="C1358" s="4">
        <v>43.207999999999998</v>
      </c>
      <c r="D1358" s="4">
        <v>43.207999999999998</v>
      </c>
      <c r="E1358" s="4">
        <v>42.9</v>
      </c>
      <c r="F1358" s="7">
        <v>-7.1000000000000004E-3</v>
      </c>
      <c r="G1358" s="35">
        <f t="shared" si="42"/>
        <v>0.30799999999999983</v>
      </c>
      <c r="H1358" s="34">
        <f t="shared" si="43"/>
        <v>3.5641547861507109E-3</v>
      </c>
    </row>
    <row r="1359" spans="1:8">
      <c r="A1359" s="2" t="s">
        <v>1361</v>
      </c>
      <c r="B1359" s="6">
        <v>43.207999999999998</v>
      </c>
      <c r="C1359" s="4">
        <v>43.207999999999998</v>
      </c>
      <c r="D1359" s="4">
        <v>43.207999999999998</v>
      </c>
      <c r="E1359" s="4">
        <v>43.207999999999998</v>
      </c>
      <c r="F1359" s="7">
        <v>0</v>
      </c>
      <c r="G1359" s="35">
        <f t="shared" si="42"/>
        <v>0</v>
      </c>
      <c r="H1359" s="34">
        <f t="shared" si="43"/>
        <v>5.9244687421369339E-3</v>
      </c>
    </row>
    <row r="1360" spans="1:8">
      <c r="A1360" s="2" t="s">
        <v>1362</v>
      </c>
      <c r="B1360" s="6">
        <v>43.207999999999998</v>
      </c>
      <c r="C1360" s="4">
        <v>43.716999999999999</v>
      </c>
      <c r="D1360" s="4">
        <v>43.725999999999999</v>
      </c>
      <c r="E1360" s="4">
        <v>43.207999999999998</v>
      </c>
      <c r="F1360" s="7">
        <v>-1.1599999999999999E-2</v>
      </c>
      <c r="G1360" s="35">
        <f t="shared" si="42"/>
        <v>0.51800000000000068</v>
      </c>
      <c r="H1360" s="34">
        <f t="shared" si="43"/>
        <v>1.1801457827143307E-2</v>
      </c>
    </row>
    <row r="1361" spans="1:8">
      <c r="A1361" s="2" t="s">
        <v>1363</v>
      </c>
      <c r="B1361" s="3">
        <v>43.716999999999999</v>
      </c>
      <c r="C1361" s="4">
        <v>43.215000000000003</v>
      </c>
      <c r="D1361" s="4">
        <v>43.716999999999999</v>
      </c>
      <c r="E1361" s="4">
        <v>43.215000000000003</v>
      </c>
      <c r="F1361" s="5">
        <v>1.1599999999999999E-2</v>
      </c>
      <c r="G1361" s="35">
        <f t="shared" si="42"/>
        <v>0.50199999999999534</v>
      </c>
      <c r="H1361" s="34">
        <f t="shared" si="43"/>
        <v>6.2759083856325885E-3</v>
      </c>
    </row>
    <row r="1362" spans="1:8">
      <c r="A1362" s="2" t="s">
        <v>1364</v>
      </c>
      <c r="B1362" s="3">
        <v>43.215000000000003</v>
      </c>
      <c r="C1362" s="4">
        <v>43.180999999999997</v>
      </c>
      <c r="D1362" s="4">
        <v>43.215000000000003</v>
      </c>
      <c r="E1362" s="4">
        <v>43.174999999999997</v>
      </c>
      <c r="F1362" s="5">
        <v>8.0000000000000004E-4</v>
      </c>
      <c r="G1362" s="35">
        <f t="shared" si="42"/>
        <v>4.0000000000006253E-2</v>
      </c>
      <c r="H1362" s="34">
        <f t="shared" si="43"/>
        <v>5.1897047478785636E-3</v>
      </c>
    </row>
    <row r="1363" spans="1:8">
      <c r="A1363" s="2" t="s">
        <v>1365</v>
      </c>
      <c r="B1363" s="3">
        <v>43.180999999999997</v>
      </c>
      <c r="C1363" s="4">
        <v>42.777000000000001</v>
      </c>
      <c r="D1363" s="4">
        <v>43.180999999999997</v>
      </c>
      <c r="E1363" s="4">
        <v>42.777000000000001</v>
      </c>
      <c r="F1363" s="5">
        <v>9.4999999999999998E-3</v>
      </c>
      <c r="G1363" s="35">
        <f t="shared" si="42"/>
        <v>0.40399999999999636</v>
      </c>
      <c r="H1363" s="34">
        <f t="shared" si="43"/>
        <v>6.2725894835023522E-3</v>
      </c>
    </row>
    <row r="1364" spans="1:8">
      <c r="A1364" s="2" t="s">
        <v>1366</v>
      </c>
      <c r="B1364" s="6">
        <v>42.777000000000001</v>
      </c>
      <c r="C1364" s="4">
        <v>42.884999999999998</v>
      </c>
      <c r="D1364" s="4">
        <v>42.911000000000001</v>
      </c>
      <c r="E1364" s="4">
        <v>42.777000000000001</v>
      </c>
      <c r="F1364" s="7">
        <v>-2.5000000000000001E-3</v>
      </c>
      <c r="G1364" s="35">
        <f t="shared" si="42"/>
        <v>0.13400000000000034</v>
      </c>
      <c r="H1364" s="34">
        <f t="shared" si="43"/>
        <v>1.5623178267459524E-3</v>
      </c>
    </row>
    <row r="1365" spans="1:8">
      <c r="A1365" s="2" t="s">
        <v>1367</v>
      </c>
      <c r="B1365" s="6">
        <v>42.884999999999998</v>
      </c>
      <c r="C1365" s="4">
        <v>42.884999999999998</v>
      </c>
      <c r="D1365" s="4">
        <v>42.884999999999998</v>
      </c>
      <c r="E1365" s="4">
        <v>42.884999999999998</v>
      </c>
      <c r="F1365" s="7">
        <v>0</v>
      </c>
      <c r="G1365" s="35">
        <f t="shared" si="42"/>
        <v>0</v>
      </c>
      <c r="H1365" s="34">
        <f t="shared" si="43"/>
        <v>3.0733137829912077E-3</v>
      </c>
    </row>
    <row r="1366" spans="1:8">
      <c r="A1366" s="2" t="s">
        <v>1368</v>
      </c>
      <c r="B1366" s="3">
        <v>42.884999999999998</v>
      </c>
      <c r="C1366" s="4">
        <v>42.625</v>
      </c>
      <c r="D1366" s="4">
        <v>42.884999999999998</v>
      </c>
      <c r="E1366" s="4">
        <v>42.622999999999998</v>
      </c>
      <c r="F1366" s="5">
        <v>6.1000000000000004E-3</v>
      </c>
      <c r="G1366" s="35">
        <f t="shared" si="42"/>
        <v>0.26200000000000045</v>
      </c>
      <c r="H1366" s="34">
        <f t="shared" si="43"/>
        <v>7.0224387014399692E-3</v>
      </c>
    </row>
    <row r="1367" spans="1:8">
      <c r="A1367" s="2" t="s">
        <v>1369</v>
      </c>
      <c r="B1367" s="3">
        <v>42.625</v>
      </c>
      <c r="C1367" s="4">
        <v>42.292999999999999</v>
      </c>
      <c r="D1367" s="4">
        <v>42.625</v>
      </c>
      <c r="E1367" s="4">
        <v>42.292999999999999</v>
      </c>
      <c r="F1367" s="5">
        <v>7.9000000000000008E-3</v>
      </c>
      <c r="G1367" s="35">
        <f t="shared" si="42"/>
        <v>0.33200000000000074</v>
      </c>
      <c r="H1367" s="34">
        <f t="shared" si="43"/>
        <v>4.5212451177653913E-3</v>
      </c>
    </row>
    <row r="1368" spans="1:8">
      <c r="A1368" s="2" t="s">
        <v>1370</v>
      </c>
      <c r="B1368" s="3">
        <v>42.292999999999999</v>
      </c>
      <c r="C1368" s="4">
        <v>42.244999999999997</v>
      </c>
      <c r="D1368" s="4">
        <v>42.292999999999999</v>
      </c>
      <c r="E1368" s="4">
        <v>42.243000000000002</v>
      </c>
      <c r="F1368" s="5">
        <v>1.1000000000000001E-3</v>
      </c>
      <c r="G1368" s="35">
        <f t="shared" si="42"/>
        <v>4.9999999999997158E-2</v>
      </c>
      <c r="H1368" s="34">
        <f t="shared" si="43"/>
        <v>1.8301178359742265E-3</v>
      </c>
    </row>
    <row r="1369" spans="1:8">
      <c r="A1369" s="2" t="s">
        <v>1371</v>
      </c>
      <c r="B1369" s="6">
        <v>42.244999999999997</v>
      </c>
      <c r="C1369" s="4">
        <v>42.347000000000001</v>
      </c>
      <c r="D1369" s="4">
        <v>42.35</v>
      </c>
      <c r="E1369" s="4">
        <v>42.244999999999997</v>
      </c>
      <c r="F1369" s="7">
        <v>-2.3999999999999998E-3</v>
      </c>
      <c r="G1369" s="35">
        <f t="shared" si="42"/>
        <v>0.10500000000000398</v>
      </c>
      <c r="H1369" s="34">
        <f t="shared" si="43"/>
        <v>3.0215418157689237E-3</v>
      </c>
    </row>
    <row r="1370" spans="1:8">
      <c r="A1370" s="2" t="s">
        <v>1372</v>
      </c>
      <c r="B1370" s="3">
        <v>42.347000000000001</v>
      </c>
      <c r="C1370" s="4">
        <v>42.197000000000003</v>
      </c>
      <c r="D1370" s="4">
        <v>42.347000000000001</v>
      </c>
      <c r="E1370" s="4">
        <v>42.197000000000003</v>
      </c>
      <c r="F1370" s="5">
        <v>3.5999999999999999E-3</v>
      </c>
      <c r="G1370" s="35">
        <f t="shared" si="42"/>
        <v>0.14999999999999858</v>
      </c>
      <c r="H1370" s="34">
        <f t="shared" si="43"/>
        <v>1.7773775386875675E-3</v>
      </c>
    </row>
    <row r="1371" spans="1:8">
      <c r="A1371" s="2" t="s">
        <v>1373</v>
      </c>
      <c r="B1371" s="6">
        <v>42.197000000000003</v>
      </c>
      <c r="C1371" s="4">
        <v>42.197000000000003</v>
      </c>
      <c r="D1371" s="4">
        <v>42.197000000000003</v>
      </c>
      <c r="E1371" s="4">
        <v>42.197000000000003</v>
      </c>
      <c r="F1371" s="7">
        <v>0</v>
      </c>
      <c r="G1371" s="35">
        <f t="shared" si="42"/>
        <v>0</v>
      </c>
      <c r="H1371" s="34">
        <f t="shared" si="43"/>
        <v>6.6063327253168434E-3</v>
      </c>
    </row>
    <row r="1372" spans="1:8">
      <c r="A1372" s="2" t="s">
        <v>1374</v>
      </c>
      <c r="B1372" s="6">
        <v>42.197000000000003</v>
      </c>
      <c r="C1372" s="4">
        <v>42.762</v>
      </c>
      <c r="D1372" s="4">
        <v>42.762</v>
      </c>
      <c r="E1372" s="4">
        <v>42.197000000000003</v>
      </c>
      <c r="F1372" s="7">
        <v>-1.32E-2</v>
      </c>
      <c r="G1372" s="35">
        <f t="shared" si="42"/>
        <v>0.56499999999999773</v>
      </c>
      <c r="H1372" s="34">
        <f t="shared" si="43"/>
        <v>7.4132013355436505E-3</v>
      </c>
    </row>
    <row r="1373" spans="1:8">
      <c r="A1373" s="2" t="s">
        <v>1375</v>
      </c>
      <c r="B1373" s="6">
        <v>42.762</v>
      </c>
      <c r="C1373" s="4">
        <v>42.829000000000001</v>
      </c>
      <c r="D1373" s="4">
        <v>42.832000000000001</v>
      </c>
      <c r="E1373" s="4">
        <v>42.762</v>
      </c>
      <c r="F1373" s="7">
        <v>-1.6000000000000001E-3</v>
      </c>
      <c r="G1373" s="35">
        <f t="shared" si="42"/>
        <v>7.0000000000000284E-2</v>
      </c>
      <c r="H1373" s="34">
        <f t="shared" si="43"/>
        <v>6.7910712176686289E-3</v>
      </c>
    </row>
    <row r="1374" spans="1:8">
      <c r="A1374" s="2" t="s">
        <v>1376</v>
      </c>
      <c r="B1374" s="3">
        <v>42.829000000000001</v>
      </c>
      <c r="C1374" s="4">
        <v>42.335000000000001</v>
      </c>
      <c r="D1374" s="4">
        <v>42.829000000000001</v>
      </c>
      <c r="E1374" s="4">
        <v>42.323999999999998</v>
      </c>
      <c r="F1374" s="5">
        <v>1.17E-2</v>
      </c>
      <c r="G1374" s="35">
        <f t="shared" si="42"/>
        <v>0.50500000000000256</v>
      </c>
      <c r="H1374" s="34">
        <f t="shared" si="43"/>
        <v>7.6042941896600526E-3</v>
      </c>
    </row>
    <row r="1375" spans="1:8">
      <c r="A1375" s="2" t="s">
        <v>1377</v>
      </c>
      <c r="B1375" s="6">
        <v>42.335000000000001</v>
      </c>
      <c r="C1375" s="4">
        <v>42.475999999999999</v>
      </c>
      <c r="D1375" s="4">
        <v>42.475999999999999</v>
      </c>
      <c r="E1375" s="4">
        <v>42.335000000000001</v>
      </c>
      <c r="F1375" s="7">
        <v>-3.3E-3</v>
      </c>
      <c r="G1375" s="35">
        <f t="shared" si="42"/>
        <v>0.14099999999999824</v>
      </c>
      <c r="H1375" s="34">
        <f t="shared" si="43"/>
        <v>2.4211936719869772E-3</v>
      </c>
    </row>
    <row r="1376" spans="1:8">
      <c r="A1376" s="2" t="s">
        <v>1378</v>
      </c>
      <c r="B1376" s="6">
        <v>42.475999999999999</v>
      </c>
      <c r="C1376" s="4">
        <v>42.540999999999997</v>
      </c>
      <c r="D1376" s="4">
        <v>42.540999999999997</v>
      </c>
      <c r="E1376" s="4">
        <v>42.475999999999999</v>
      </c>
      <c r="F1376" s="7">
        <v>-1.5E-3</v>
      </c>
      <c r="G1376" s="35">
        <f t="shared" si="42"/>
        <v>6.4999999999997726E-2</v>
      </c>
      <c r="H1376" s="34">
        <f t="shared" si="43"/>
        <v>7.6396887708325765E-4</v>
      </c>
    </row>
    <row r="1377" spans="1:8">
      <c r="A1377" s="2" t="s">
        <v>1379</v>
      </c>
      <c r="B1377" s="3">
        <v>42.540999999999997</v>
      </c>
      <c r="C1377" s="4">
        <v>42.540999999999997</v>
      </c>
      <c r="D1377" s="4">
        <v>42.540999999999997</v>
      </c>
      <c r="E1377" s="4">
        <v>42.540999999999997</v>
      </c>
      <c r="F1377" s="5">
        <v>3.2000000000000002E-3</v>
      </c>
      <c r="G1377" s="35">
        <f t="shared" si="42"/>
        <v>0</v>
      </c>
      <c r="H1377" s="34">
        <f t="shared" si="43"/>
        <v>1.1344567606532171E-3</v>
      </c>
    </row>
    <row r="1378" spans="1:8">
      <c r="A1378" s="2" t="s">
        <v>1380</v>
      </c>
      <c r="B1378" s="3">
        <v>42.406999999999996</v>
      </c>
      <c r="C1378" s="4">
        <v>42.311</v>
      </c>
      <c r="D1378" s="4">
        <v>42.406999999999996</v>
      </c>
      <c r="E1378" s="4">
        <v>42.311</v>
      </c>
      <c r="F1378" s="5">
        <v>2.3E-3</v>
      </c>
      <c r="G1378" s="35">
        <f t="shared" si="42"/>
        <v>9.5999999999996533E-2</v>
      </c>
      <c r="H1378" s="34">
        <f t="shared" si="43"/>
        <v>4.3049114044475534E-3</v>
      </c>
    </row>
    <row r="1379" spans="1:8">
      <c r="A1379" s="2" t="s">
        <v>1381</v>
      </c>
      <c r="B1379" s="3">
        <v>42.311</v>
      </c>
      <c r="C1379" s="4">
        <v>42.045000000000002</v>
      </c>
      <c r="D1379" s="4">
        <v>42.311</v>
      </c>
      <c r="E1379" s="4">
        <v>42.045000000000002</v>
      </c>
      <c r="F1379" s="5">
        <v>6.3E-3</v>
      </c>
      <c r="G1379" s="35">
        <f t="shared" si="42"/>
        <v>0.26599999999999824</v>
      </c>
      <c r="H1379" s="34">
        <f t="shared" si="43"/>
        <v>7.8376302270872188E-3</v>
      </c>
    </row>
    <row r="1380" spans="1:8">
      <c r="A1380" s="2" t="s">
        <v>1382</v>
      </c>
      <c r="B1380" s="3">
        <v>42.045000000000002</v>
      </c>
      <c r="C1380" s="4">
        <v>41.658000000000001</v>
      </c>
      <c r="D1380" s="4">
        <v>42.045000000000002</v>
      </c>
      <c r="E1380" s="4">
        <v>41.658000000000001</v>
      </c>
      <c r="F1380" s="5">
        <v>9.2999999999999992E-3</v>
      </c>
      <c r="G1380" s="35">
        <f t="shared" si="42"/>
        <v>0.38700000000000045</v>
      </c>
      <c r="H1380" s="34">
        <f t="shared" si="43"/>
        <v>1.0008548226243013E-2</v>
      </c>
    </row>
    <row r="1381" spans="1:8">
      <c r="A1381" s="2" t="s">
        <v>1383</v>
      </c>
      <c r="B1381" s="6">
        <v>41.658000000000001</v>
      </c>
      <c r="C1381" s="4">
        <v>42.113999999999997</v>
      </c>
      <c r="D1381" s="4">
        <v>42.113999999999997</v>
      </c>
      <c r="E1381" s="4">
        <v>41.658000000000001</v>
      </c>
      <c r="F1381" s="7">
        <v>-1.0800000000000001E-2</v>
      </c>
      <c r="G1381" s="35">
        <f t="shared" si="42"/>
        <v>0.45599999999999596</v>
      </c>
      <c r="H1381" s="34">
        <f t="shared" si="43"/>
        <v>1.1006553520416672E-2</v>
      </c>
    </row>
    <row r="1382" spans="1:8">
      <c r="A1382" s="2" t="s">
        <v>1384</v>
      </c>
      <c r="B1382" s="3">
        <v>42.113999999999997</v>
      </c>
      <c r="C1382" s="4">
        <v>41.656999999999996</v>
      </c>
      <c r="D1382" s="4">
        <v>42.113999999999997</v>
      </c>
      <c r="E1382" s="4">
        <v>41.652999999999999</v>
      </c>
      <c r="F1382" s="5">
        <v>1.0999999999999999E-2</v>
      </c>
      <c r="G1382" s="35">
        <f t="shared" si="42"/>
        <v>0.46099999999999852</v>
      </c>
      <c r="H1382" s="34">
        <f t="shared" si="43"/>
        <v>5.5332837218234456E-3</v>
      </c>
    </row>
    <row r="1383" spans="1:8">
      <c r="A1383" s="2" t="s">
        <v>1385</v>
      </c>
      <c r="B1383" s="3">
        <v>41.656999999999996</v>
      </c>
      <c r="C1383" s="4">
        <v>41.656999999999996</v>
      </c>
      <c r="D1383" s="4">
        <v>41.656999999999996</v>
      </c>
      <c r="E1383" s="4">
        <v>41.656999999999996</v>
      </c>
      <c r="F1383" s="5">
        <v>1.6000000000000001E-3</v>
      </c>
      <c r="G1383" s="35">
        <f t="shared" si="42"/>
        <v>0</v>
      </c>
      <c r="H1383" s="34">
        <f t="shared" si="43"/>
        <v>1.4949485207243548E-3</v>
      </c>
    </row>
    <row r="1384" spans="1:8">
      <c r="A1384" s="2" t="s">
        <v>1386</v>
      </c>
      <c r="B1384" s="3">
        <v>41.588000000000001</v>
      </c>
      <c r="C1384" s="4">
        <v>41.472999999999999</v>
      </c>
      <c r="D1384" s="4">
        <v>41.588000000000001</v>
      </c>
      <c r="E1384" s="4">
        <v>41.463999999999999</v>
      </c>
      <c r="F1384" s="5">
        <v>2.8E-3</v>
      </c>
      <c r="G1384" s="35">
        <f t="shared" si="42"/>
        <v>0.12400000000000233</v>
      </c>
      <c r="H1384" s="34">
        <f t="shared" si="43"/>
        <v>2.6146468419404518E-3</v>
      </c>
    </row>
    <row r="1385" spans="1:8">
      <c r="A1385" s="2" t="s">
        <v>1387</v>
      </c>
      <c r="B1385" s="6">
        <v>41.472999999999999</v>
      </c>
      <c r="C1385" s="4">
        <v>41.497</v>
      </c>
      <c r="D1385" s="4">
        <v>41.566000000000003</v>
      </c>
      <c r="E1385" s="4">
        <v>41.472999999999999</v>
      </c>
      <c r="F1385" s="7">
        <v>-5.9999999999999995E-4</v>
      </c>
      <c r="G1385" s="35">
        <f t="shared" si="42"/>
        <v>9.3000000000003524E-2</v>
      </c>
      <c r="H1385" s="34">
        <f t="shared" si="43"/>
        <v>1.9487080787182569E-3</v>
      </c>
    </row>
    <row r="1386" spans="1:8">
      <c r="A1386" s="2" t="s">
        <v>1388</v>
      </c>
      <c r="B1386" s="6">
        <v>41.497</v>
      </c>
      <c r="C1386" s="4">
        <v>41.566000000000003</v>
      </c>
      <c r="D1386" s="4">
        <v>41.566000000000003</v>
      </c>
      <c r="E1386" s="4">
        <v>41.497</v>
      </c>
      <c r="F1386" s="7">
        <v>-1.6999999999999999E-3</v>
      </c>
      <c r="G1386" s="35">
        <f t="shared" si="42"/>
        <v>6.9000000000002615E-2</v>
      </c>
      <c r="H1386" s="34">
        <f t="shared" si="43"/>
        <v>2.3983115886416304E-3</v>
      </c>
    </row>
    <row r="1387" spans="1:8">
      <c r="A1387" s="2" t="s">
        <v>1389</v>
      </c>
      <c r="B1387" s="6">
        <v>41.566000000000003</v>
      </c>
      <c r="C1387" s="4">
        <v>41.695999999999998</v>
      </c>
      <c r="D1387" s="4">
        <v>41.697000000000003</v>
      </c>
      <c r="E1387" s="4">
        <v>41.566000000000003</v>
      </c>
      <c r="F1387" s="7">
        <v>-3.0999999999999999E-3</v>
      </c>
      <c r="G1387" s="35">
        <f t="shared" si="42"/>
        <v>0.13100000000000023</v>
      </c>
      <c r="H1387" s="34">
        <f t="shared" si="43"/>
        <v>4.5183595612780748E-3</v>
      </c>
    </row>
    <row r="1388" spans="1:8">
      <c r="A1388" s="2" t="s">
        <v>1390</v>
      </c>
      <c r="B1388" s="6">
        <v>41.695999999999998</v>
      </c>
      <c r="C1388" s="4">
        <v>41.94</v>
      </c>
      <c r="D1388" s="4">
        <v>41.944000000000003</v>
      </c>
      <c r="E1388" s="4">
        <v>41.695999999999998</v>
      </c>
      <c r="F1388" s="7">
        <v>-5.7999999999999996E-3</v>
      </c>
      <c r="G1388" s="35">
        <f t="shared" si="42"/>
        <v>0.24800000000000466</v>
      </c>
      <c r="H1388" s="34">
        <f t="shared" si="43"/>
        <v>2.9566046733429264E-3</v>
      </c>
    </row>
    <row r="1389" spans="1:8">
      <c r="A1389" s="2" t="s">
        <v>1391</v>
      </c>
      <c r="B1389" s="6">
        <v>41.94</v>
      </c>
      <c r="C1389" s="4">
        <v>41.94</v>
      </c>
      <c r="D1389" s="4">
        <v>41.94</v>
      </c>
      <c r="E1389" s="4">
        <v>41.94</v>
      </c>
      <c r="F1389" s="7">
        <v>0</v>
      </c>
      <c r="G1389" s="35">
        <f t="shared" si="42"/>
        <v>0</v>
      </c>
      <c r="H1389" s="34">
        <f t="shared" si="43"/>
        <v>3.5773450817506744E-3</v>
      </c>
    </row>
    <row r="1390" spans="1:8">
      <c r="A1390" s="2" t="s">
        <v>1392</v>
      </c>
      <c r="B1390" s="3">
        <v>41.94</v>
      </c>
      <c r="C1390" s="4">
        <v>41.651000000000003</v>
      </c>
      <c r="D1390" s="4">
        <v>41.94</v>
      </c>
      <c r="E1390" s="4">
        <v>41.642000000000003</v>
      </c>
      <c r="F1390" s="5">
        <v>6.8999999999999999E-3</v>
      </c>
      <c r="G1390" s="35">
        <f t="shared" si="42"/>
        <v>0.29799999999999471</v>
      </c>
      <c r="H1390" s="34">
        <f t="shared" si="43"/>
        <v>5.9822462369740819E-3</v>
      </c>
    </row>
    <row r="1391" spans="1:8">
      <c r="A1391" s="2" t="s">
        <v>1393</v>
      </c>
      <c r="B1391" s="3">
        <v>41.651000000000003</v>
      </c>
      <c r="C1391" s="4">
        <v>41.456000000000003</v>
      </c>
      <c r="D1391" s="4">
        <v>41.651000000000003</v>
      </c>
      <c r="E1391" s="4">
        <v>41.453000000000003</v>
      </c>
      <c r="F1391" s="5">
        <v>4.7000000000000002E-3</v>
      </c>
      <c r="G1391" s="35">
        <f t="shared" si="42"/>
        <v>0.1980000000000004</v>
      </c>
      <c r="H1391" s="34">
        <f t="shared" si="43"/>
        <v>4.6394999515457242E-3</v>
      </c>
    </row>
    <row r="1392" spans="1:8">
      <c r="A1392" s="2" t="s">
        <v>1394</v>
      </c>
      <c r="B1392" s="3">
        <v>41.456000000000003</v>
      </c>
      <c r="C1392" s="4">
        <v>41.276000000000003</v>
      </c>
      <c r="D1392" s="4">
        <v>41.456000000000003</v>
      </c>
      <c r="E1392" s="4">
        <v>41.271000000000001</v>
      </c>
      <c r="F1392" s="5">
        <v>4.4000000000000003E-3</v>
      </c>
      <c r="G1392" s="35">
        <f t="shared" si="42"/>
        <v>0.18500000000000227</v>
      </c>
      <c r="H1392" s="34">
        <f t="shared" si="43"/>
        <v>3.7419511602479276E-3</v>
      </c>
    </row>
    <row r="1393" spans="1:8">
      <c r="A1393" s="2" t="s">
        <v>1395</v>
      </c>
      <c r="B1393" s="3">
        <v>41.276000000000003</v>
      </c>
      <c r="C1393" s="4">
        <v>41.155000000000001</v>
      </c>
      <c r="D1393" s="4">
        <v>41.276000000000003</v>
      </c>
      <c r="E1393" s="4">
        <v>41.152999999999999</v>
      </c>
      <c r="F1393" s="5">
        <v>2.8999999999999998E-3</v>
      </c>
      <c r="G1393" s="35">
        <f t="shared" si="42"/>
        <v>0.12300000000000466</v>
      </c>
      <c r="H1393" s="34">
        <f t="shared" si="43"/>
        <v>5.0302781731766943E-3</v>
      </c>
    </row>
    <row r="1394" spans="1:8">
      <c r="A1394" s="2" t="s">
        <v>1396</v>
      </c>
      <c r="B1394" s="6">
        <v>41.155000000000001</v>
      </c>
      <c r="C1394" s="4">
        <v>41.448999999999998</v>
      </c>
      <c r="D1394" s="4">
        <v>41.448999999999998</v>
      </c>
      <c r="E1394" s="4">
        <v>41.155000000000001</v>
      </c>
      <c r="F1394" s="7">
        <v>-7.1000000000000004E-3</v>
      </c>
      <c r="G1394" s="35">
        <f t="shared" si="42"/>
        <v>0.29399999999999693</v>
      </c>
      <c r="H1394" s="34">
        <f t="shared" si="43"/>
        <v>3.5465270573475471E-3</v>
      </c>
    </row>
    <row r="1395" spans="1:8">
      <c r="A1395" s="2" t="s">
        <v>1397</v>
      </c>
      <c r="B1395" s="6">
        <v>41.448999999999998</v>
      </c>
      <c r="C1395" s="4">
        <v>41.448999999999998</v>
      </c>
      <c r="D1395" s="4">
        <v>41.448999999999998</v>
      </c>
      <c r="E1395" s="4">
        <v>41.448999999999998</v>
      </c>
      <c r="F1395" s="7">
        <v>0</v>
      </c>
      <c r="G1395" s="35">
        <f t="shared" si="42"/>
        <v>0</v>
      </c>
      <c r="H1395" s="34">
        <f t="shared" si="43"/>
        <v>9.9110423515761867E-4</v>
      </c>
    </row>
    <row r="1396" spans="1:8">
      <c r="A1396" s="2" t="s">
        <v>1398</v>
      </c>
      <c r="B1396" s="3">
        <v>41.448999999999998</v>
      </c>
      <c r="C1396" s="4">
        <v>41.368000000000002</v>
      </c>
      <c r="D1396" s="4">
        <v>41.448999999999998</v>
      </c>
      <c r="E1396" s="4">
        <v>41.366999999999997</v>
      </c>
      <c r="F1396" s="5">
        <v>2E-3</v>
      </c>
      <c r="G1396" s="35">
        <f t="shared" si="42"/>
        <v>8.2000000000000739E-2</v>
      </c>
      <c r="H1396" s="34">
        <f t="shared" si="43"/>
        <v>2.938909231065713E-3</v>
      </c>
    </row>
    <row r="1397" spans="1:8">
      <c r="A1397" s="2" t="s">
        <v>1399</v>
      </c>
      <c r="B1397" s="6">
        <v>41.368000000000002</v>
      </c>
      <c r="C1397" s="4">
        <v>41.512</v>
      </c>
      <c r="D1397" s="4">
        <v>41.53</v>
      </c>
      <c r="E1397" s="4">
        <v>41.368000000000002</v>
      </c>
      <c r="F1397" s="7">
        <v>-3.5000000000000001E-3</v>
      </c>
      <c r="G1397" s="35">
        <f t="shared" si="42"/>
        <v>0.16199999999999903</v>
      </c>
      <c r="H1397" s="34">
        <f t="shared" si="43"/>
        <v>1.1061512802903966E-2</v>
      </c>
    </row>
    <row r="1398" spans="1:8">
      <c r="A1398" s="2" t="s">
        <v>1400</v>
      </c>
      <c r="B1398" s="3">
        <v>41.512</v>
      </c>
      <c r="C1398" s="4">
        <v>40.771999999999998</v>
      </c>
      <c r="D1398" s="4">
        <v>41.512</v>
      </c>
      <c r="E1398" s="4">
        <v>40.771999999999998</v>
      </c>
      <c r="F1398" s="5">
        <v>1.8200000000000001E-2</v>
      </c>
      <c r="G1398" s="35">
        <f t="shared" si="42"/>
        <v>0.74000000000000199</v>
      </c>
      <c r="H1398" s="34">
        <f t="shared" si="43"/>
        <v>1.116252738326733E-2</v>
      </c>
    </row>
    <row r="1399" spans="1:8">
      <c r="A1399" s="2" t="s">
        <v>1401</v>
      </c>
      <c r="B1399" s="3">
        <v>40.771999999999998</v>
      </c>
      <c r="C1399" s="4">
        <v>40.627000000000002</v>
      </c>
      <c r="D1399" s="4">
        <v>40.771999999999998</v>
      </c>
      <c r="E1399" s="4">
        <v>40.604999999999997</v>
      </c>
      <c r="F1399" s="5">
        <v>3.5999999999999999E-3</v>
      </c>
      <c r="G1399" s="35">
        <f t="shared" si="42"/>
        <v>0.16700000000000159</v>
      </c>
      <c r="H1399" s="34">
        <f t="shared" si="43"/>
        <v>3.8779794985798095E-3</v>
      </c>
    </row>
    <row r="1400" spans="1:8">
      <c r="A1400" s="2" t="s">
        <v>1402</v>
      </c>
      <c r="B1400" s="3">
        <v>40.627000000000002</v>
      </c>
      <c r="C1400" s="4">
        <v>40.484999999999999</v>
      </c>
      <c r="D1400" s="4">
        <v>40.627000000000002</v>
      </c>
      <c r="E1400" s="4">
        <v>40.479999999999997</v>
      </c>
      <c r="F1400" s="5">
        <v>3.5000000000000001E-3</v>
      </c>
      <c r="G1400" s="35">
        <f t="shared" si="42"/>
        <v>0.14700000000000557</v>
      </c>
      <c r="H1400" s="34">
        <f t="shared" si="43"/>
        <v>1.8154872174880273E-3</v>
      </c>
    </row>
    <row r="1401" spans="1:8">
      <c r="A1401" s="2" t="s">
        <v>1403</v>
      </c>
      <c r="B1401" s="3">
        <v>40.484999999999999</v>
      </c>
      <c r="C1401" s="4">
        <v>40.484999999999999</v>
      </c>
      <c r="D1401" s="4">
        <v>40.484999999999999</v>
      </c>
      <c r="E1401" s="4">
        <v>40.484999999999999</v>
      </c>
      <c r="F1401" s="5">
        <v>1.6999999999999999E-3</v>
      </c>
      <c r="G1401" s="35">
        <f t="shared" si="42"/>
        <v>0</v>
      </c>
      <c r="H1401" s="34">
        <f t="shared" si="43"/>
        <v>6.8208995290040455E-3</v>
      </c>
    </row>
    <row r="1402" spans="1:8">
      <c r="A1402" s="2" t="s">
        <v>1404</v>
      </c>
      <c r="B1402" s="6">
        <v>40.417999999999999</v>
      </c>
      <c r="C1402" s="4">
        <v>40.976999999999997</v>
      </c>
      <c r="D1402" s="4">
        <v>40.976999999999997</v>
      </c>
      <c r="E1402" s="4">
        <v>40.417999999999999</v>
      </c>
      <c r="F1402" s="7">
        <v>-1.3599999999999999E-2</v>
      </c>
      <c r="G1402" s="35">
        <f t="shared" si="42"/>
        <v>0.5589999999999975</v>
      </c>
      <c r="H1402" s="34">
        <f t="shared" si="43"/>
        <v>1.5753798788360203E-2</v>
      </c>
    </row>
    <row r="1403" spans="1:8">
      <c r="A1403" s="2" t="s">
        <v>1405</v>
      </c>
      <c r="B1403" s="3">
        <v>40.976999999999997</v>
      </c>
      <c r="C1403" s="4">
        <v>40.276000000000003</v>
      </c>
      <c r="D1403" s="4">
        <v>40.976999999999997</v>
      </c>
      <c r="E1403" s="4">
        <v>40.267000000000003</v>
      </c>
      <c r="F1403" s="5">
        <v>1.7399999999999999E-2</v>
      </c>
      <c r="G1403" s="35">
        <f t="shared" si="42"/>
        <v>0.70999999999999375</v>
      </c>
      <c r="H1403" s="34">
        <f t="shared" si="43"/>
        <v>1.5326778484673146E-2</v>
      </c>
    </row>
    <row r="1404" spans="1:8">
      <c r="A1404" s="2" t="s">
        <v>1406</v>
      </c>
      <c r="B1404" s="3">
        <v>40.276000000000003</v>
      </c>
      <c r="C1404" s="4">
        <v>39.767000000000003</v>
      </c>
      <c r="D1404" s="4">
        <v>40.276000000000003</v>
      </c>
      <c r="E1404" s="4">
        <v>39.767000000000003</v>
      </c>
      <c r="F1404" s="5">
        <v>1.2800000000000001E-2</v>
      </c>
      <c r="G1404" s="35">
        <f t="shared" si="42"/>
        <v>0.50900000000000034</v>
      </c>
      <c r="H1404" s="34">
        <f t="shared" si="43"/>
        <v>9.7709150740413302E-3</v>
      </c>
    </row>
    <row r="1405" spans="1:8">
      <c r="A1405" s="2" t="s">
        <v>1407</v>
      </c>
      <c r="B1405" s="3">
        <v>39.767000000000003</v>
      </c>
      <c r="C1405" s="4">
        <v>39.505000000000003</v>
      </c>
      <c r="D1405" s="4">
        <v>39.767000000000003</v>
      </c>
      <c r="E1405" s="4">
        <v>39.503999999999998</v>
      </c>
      <c r="F1405" s="5">
        <v>6.6E-3</v>
      </c>
      <c r="G1405" s="35">
        <f t="shared" si="42"/>
        <v>0.26300000000000523</v>
      </c>
      <c r="H1405" s="34">
        <f t="shared" si="43"/>
        <v>6.0035614347495343E-3</v>
      </c>
    </row>
    <row r="1406" spans="1:8">
      <c r="A1406" s="2" t="s">
        <v>1408</v>
      </c>
      <c r="B1406" s="3">
        <v>39.505000000000003</v>
      </c>
      <c r="C1406" s="4">
        <v>39.31</v>
      </c>
      <c r="D1406" s="4">
        <v>39.505000000000003</v>
      </c>
      <c r="E1406" s="4">
        <v>39.295999999999999</v>
      </c>
      <c r="F1406" s="5">
        <v>5.0000000000000001E-3</v>
      </c>
      <c r="G1406" s="35">
        <f t="shared" si="42"/>
        <v>0.20900000000000318</v>
      </c>
      <c r="H1406" s="34">
        <f t="shared" si="43"/>
        <v>2.6583566522513759E-3</v>
      </c>
    </row>
    <row r="1407" spans="1:8">
      <c r="A1407" s="2" t="s">
        <v>1409</v>
      </c>
      <c r="B1407" s="6">
        <v>39.31</v>
      </c>
      <c r="C1407" s="4">
        <v>39.31</v>
      </c>
      <c r="D1407" s="4">
        <v>39.31</v>
      </c>
      <c r="E1407" s="4">
        <v>39.31</v>
      </c>
      <c r="F1407" s="7">
        <v>0</v>
      </c>
      <c r="G1407" s="35">
        <f t="shared" si="42"/>
        <v>0</v>
      </c>
      <c r="H1407" s="34">
        <f t="shared" si="43"/>
        <v>9.3022070441919056E-4</v>
      </c>
    </row>
    <row r="1408" spans="1:8">
      <c r="A1408" s="2" t="s">
        <v>1410</v>
      </c>
      <c r="B1408" s="3">
        <v>39.31</v>
      </c>
      <c r="C1408" s="4">
        <v>39.238</v>
      </c>
      <c r="D1408" s="4">
        <v>39.31</v>
      </c>
      <c r="E1408" s="4">
        <v>39.237000000000002</v>
      </c>
      <c r="F1408" s="5">
        <v>1.8E-3</v>
      </c>
      <c r="G1408" s="35">
        <f t="shared" si="42"/>
        <v>7.3000000000000398E-2</v>
      </c>
      <c r="H1408" s="34">
        <f t="shared" si="43"/>
        <v>1.3878631999796503E-3</v>
      </c>
    </row>
    <row r="1409" spans="1:8">
      <c r="A1409" s="2" t="s">
        <v>1411</v>
      </c>
      <c r="B1409" s="6">
        <v>39.238</v>
      </c>
      <c r="C1409" s="4">
        <v>39.268999999999998</v>
      </c>
      <c r="D1409" s="4">
        <v>39.274000000000001</v>
      </c>
      <c r="E1409" s="4">
        <v>39.238</v>
      </c>
      <c r="F1409" s="7">
        <v>-8.0000000000000004E-4</v>
      </c>
      <c r="G1409" s="35">
        <f t="shared" si="42"/>
        <v>3.6000000000001364E-2</v>
      </c>
      <c r="H1409" s="34">
        <f t="shared" si="43"/>
        <v>6.4956568255345457E-4</v>
      </c>
    </row>
    <row r="1410" spans="1:8">
      <c r="A1410" s="2" t="s">
        <v>1412</v>
      </c>
      <c r="B1410" s="3">
        <v>39.268999999999998</v>
      </c>
      <c r="C1410" s="4">
        <v>39.256999999999998</v>
      </c>
      <c r="D1410" s="4">
        <v>39.268999999999998</v>
      </c>
      <c r="E1410" s="4">
        <v>39.253999999999998</v>
      </c>
      <c r="F1410" s="5">
        <v>2.9999999999999997E-4</v>
      </c>
      <c r="G1410" s="35">
        <f t="shared" si="42"/>
        <v>1.5000000000000568E-2</v>
      </c>
      <c r="H1410" s="34">
        <f t="shared" si="43"/>
        <v>2.6236406499531135E-3</v>
      </c>
    </row>
    <row r="1411" spans="1:8">
      <c r="A1411" s="2" t="s">
        <v>1413</v>
      </c>
      <c r="B1411" s="6">
        <v>39.256999999999998</v>
      </c>
      <c r="C1411" s="4">
        <v>39.448999999999998</v>
      </c>
      <c r="D1411" s="4">
        <v>39.448999999999998</v>
      </c>
      <c r="E1411" s="4">
        <v>39.256999999999998</v>
      </c>
      <c r="F1411" s="7">
        <v>-4.7999999999999996E-3</v>
      </c>
      <c r="G1411" s="35">
        <f t="shared" ref="G1411:G1474" si="44">D1411-E1411</f>
        <v>0.19200000000000017</v>
      </c>
      <c r="H1411" s="34">
        <f t="shared" ref="H1411:H1474" si="45">(SUM(G1411:G1412)/2)/C1412</f>
        <v>3.3138649060436218E-3</v>
      </c>
    </row>
    <row r="1412" spans="1:8">
      <c r="A1412" s="2" t="s">
        <v>1414</v>
      </c>
      <c r="B1412" s="3">
        <v>39.448999999999998</v>
      </c>
      <c r="C1412" s="4">
        <v>39.380000000000003</v>
      </c>
      <c r="D1412" s="4">
        <v>39.448999999999998</v>
      </c>
      <c r="E1412" s="4">
        <v>39.380000000000003</v>
      </c>
      <c r="F1412" s="5">
        <v>1.6999999999999999E-3</v>
      </c>
      <c r="G1412" s="35">
        <f t="shared" si="44"/>
        <v>6.8999999999995509E-2</v>
      </c>
      <c r="H1412" s="34">
        <f t="shared" si="45"/>
        <v>8.7607922803447822E-4</v>
      </c>
    </row>
    <row r="1413" spans="1:8">
      <c r="A1413" s="2" t="s">
        <v>1415</v>
      </c>
      <c r="B1413" s="6">
        <v>39.380000000000003</v>
      </c>
      <c r="C1413" s="4">
        <v>39.380000000000003</v>
      </c>
      <c r="D1413" s="4">
        <v>39.380000000000003</v>
      </c>
      <c r="E1413" s="4">
        <v>39.380000000000003</v>
      </c>
      <c r="F1413" s="7">
        <v>-1.1999999999999999E-3</v>
      </c>
      <c r="G1413" s="35">
        <f t="shared" si="44"/>
        <v>0</v>
      </c>
      <c r="H1413" s="34">
        <f t="shared" si="45"/>
        <v>5.331437711035376E-4</v>
      </c>
    </row>
    <row r="1414" spans="1:8">
      <c r="A1414" s="2" t="s">
        <v>1416</v>
      </c>
      <c r="B1414" s="3">
        <v>39.427999999999997</v>
      </c>
      <c r="C1414" s="4">
        <v>39.389000000000003</v>
      </c>
      <c r="D1414" s="4">
        <v>39.427999999999997</v>
      </c>
      <c r="E1414" s="4">
        <v>39.386000000000003</v>
      </c>
      <c r="F1414" s="5">
        <v>1E-3</v>
      </c>
      <c r="G1414" s="35">
        <f t="shared" si="44"/>
        <v>4.1999999999994486E-2</v>
      </c>
      <c r="H1414" s="34">
        <f t="shared" si="45"/>
        <v>8.8918246024084497E-4</v>
      </c>
    </row>
    <row r="1415" spans="1:8">
      <c r="A1415" s="2" t="s">
        <v>1417</v>
      </c>
      <c r="B1415" s="3">
        <v>39.389000000000003</v>
      </c>
      <c r="C1415" s="4">
        <v>39.362000000000002</v>
      </c>
      <c r="D1415" s="4">
        <v>39.389000000000003</v>
      </c>
      <c r="E1415" s="4">
        <v>39.360999999999997</v>
      </c>
      <c r="F1415" s="5">
        <v>6.9999999999999999E-4</v>
      </c>
      <c r="G1415" s="35">
        <f t="shared" si="44"/>
        <v>2.8000000000005798E-2</v>
      </c>
      <c r="H1415" s="34">
        <f t="shared" si="45"/>
        <v>3.2961978740802555E-3</v>
      </c>
    </row>
    <row r="1416" spans="1:8">
      <c r="A1416" s="2" t="s">
        <v>1418</v>
      </c>
      <c r="B1416" s="3">
        <v>39.362000000000002</v>
      </c>
      <c r="C1416" s="4">
        <v>39.136000000000003</v>
      </c>
      <c r="D1416" s="4">
        <v>39.362000000000002</v>
      </c>
      <c r="E1416" s="4">
        <v>39.131999999999998</v>
      </c>
      <c r="F1416" s="5">
        <v>5.7999999999999996E-3</v>
      </c>
      <c r="G1416" s="35">
        <f t="shared" si="44"/>
        <v>0.23000000000000398</v>
      </c>
      <c r="H1416" s="34">
        <f t="shared" si="45"/>
        <v>5.7816836262720986E-3</v>
      </c>
    </row>
    <row r="1417" spans="1:8">
      <c r="A1417" s="2" t="s">
        <v>1419</v>
      </c>
      <c r="B1417" s="3">
        <v>39.136000000000003</v>
      </c>
      <c r="C1417" s="4">
        <v>38.915999999999997</v>
      </c>
      <c r="D1417" s="4">
        <v>39.136000000000003</v>
      </c>
      <c r="E1417" s="4">
        <v>38.915999999999997</v>
      </c>
      <c r="F1417" s="5">
        <v>5.7000000000000002E-3</v>
      </c>
      <c r="G1417" s="35">
        <f t="shared" si="44"/>
        <v>0.22000000000000597</v>
      </c>
      <c r="H1417" s="34">
        <f t="shared" si="45"/>
        <v>4.1645310097387228E-3</v>
      </c>
    </row>
    <row r="1418" spans="1:8">
      <c r="A1418" s="2" t="s">
        <v>1420</v>
      </c>
      <c r="B1418" s="6">
        <v>38.915999999999997</v>
      </c>
      <c r="C1418" s="4">
        <v>39.020000000000003</v>
      </c>
      <c r="D1418" s="4">
        <v>39.021000000000001</v>
      </c>
      <c r="E1418" s="4">
        <v>38.915999999999997</v>
      </c>
      <c r="F1418" s="7">
        <v>-2.7000000000000001E-3</v>
      </c>
      <c r="G1418" s="35">
        <f t="shared" si="44"/>
        <v>0.10500000000000398</v>
      </c>
      <c r="H1418" s="34">
        <f t="shared" si="45"/>
        <v>1.3454638646848279E-3</v>
      </c>
    </row>
    <row r="1419" spans="1:8">
      <c r="A1419" s="2" t="s">
        <v>1421</v>
      </c>
      <c r="B1419" s="6">
        <v>39.020000000000003</v>
      </c>
      <c r="C1419" s="4">
        <v>39.020000000000003</v>
      </c>
      <c r="D1419" s="4">
        <v>39.020000000000003</v>
      </c>
      <c r="E1419" s="4">
        <v>39.020000000000003</v>
      </c>
      <c r="F1419" s="7">
        <v>-2.3999999999999998E-3</v>
      </c>
      <c r="G1419" s="35">
        <f t="shared" si="44"/>
        <v>0</v>
      </c>
      <c r="H1419" s="34">
        <f t="shared" si="45"/>
        <v>8.4472431270152292E-4</v>
      </c>
    </row>
    <row r="1420" spans="1:8">
      <c r="A1420" s="2" t="s">
        <v>1422</v>
      </c>
      <c r="B1420" s="3">
        <v>39.113999999999997</v>
      </c>
      <c r="C1420" s="4">
        <v>39.066000000000003</v>
      </c>
      <c r="D1420" s="4">
        <v>39.113999999999997</v>
      </c>
      <c r="E1420" s="4">
        <v>39.048000000000002</v>
      </c>
      <c r="F1420" s="5">
        <v>1.1999999999999999E-3</v>
      </c>
      <c r="G1420" s="35">
        <f t="shared" si="44"/>
        <v>6.5999999999995396E-2</v>
      </c>
      <c r="H1420" s="34">
        <f t="shared" si="45"/>
        <v>1.9286279919278138E-3</v>
      </c>
    </row>
    <row r="1421" spans="1:8">
      <c r="A1421" s="2" t="s">
        <v>1423</v>
      </c>
      <c r="B1421" s="6">
        <v>39.066000000000003</v>
      </c>
      <c r="C1421" s="4">
        <v>39.146999999999998</v>
      </c>
      <c r="D1421" s="4">
        <v>39.151000000000003</v>
      </c>
      <c r="E1421" s="4">
        <v>39.066000000000003</v>
      </c>
      <c r="F1421" s="7">
        <v>-2.0999999999999999E-3</v>
      </c>
      <c r="G1421" s="35">
        <f t="shared" si="44"/>
        <v>8.5000000000000853E-2</v>
      </c>
      <c r="H1421" s="34">
        <f t="shared" si="45"/>
        <v>2.31712625137616E-3</v>
      </c>
    </row>
    <row r="1422" spans="1:8">
      <c r="A1422" s="2" t="s">
        <v>1424</v>
      </c>
      <c r="B1422" s="3">
        <v>39.146999999999998</v>
      </c>
      <c r="C1422" s="4">
        <v>39.057000000000002</v>
      </c>
      <c r="D1422" s="4">
        <v>39.146999999999998</v>
      </c>
      <c r="E1422" s="4">
        <v>39.051000000000002</v>
      </c>
      <c r="F1422" s="5">
        <v>2.3E-3</v>
      </c>
      <c r="G1422" s="35">
        <f t="shared" si="44"/>
        <v>9.5999999999996533E-2</v>
      </c>
      <c r="H1422" s="34">
        <f t="shared" si="45"/>
        <v>3.7439209530915887E-3</v>
      </c>
    </row>
    <row r="1423" spans="1:8">
      <c r="A1423" s="2" t="s">
        <v>1425</v>
      </c>
      <c r="B1423" s="3">
        <v>39.057000000000002</v>
      </c>
      <c r="C1423" s="4">
        <v>38.863</v>
      </c>
      <c r="D1423" s="4">
        <v>39.057000000000002</v>
      </c>
      <c r="E1423" s="4">
        <v>38.862000000000002</v>
      </c>
      <c r="F1423" s="5">
        <v>5.0000000000000001E-3</v>
      </c>
      <c r="G1423" s="35">
        <f t="shared" si="44"/>
        <v>0.19500000000000028</v>
      </c>
      <c r="H1423" s="34">
        <f t="shared" si="45"/>
        <v>3.0461158809315957E-3</v>
      </c>
    </row>
    <row r="1424" spans="1:8">
      <c r="A1424" s="2" t="s">
        <v>1426</v>
      </c>
      <c r="B1424" s="6">
        <v>38.863</v>
      </c>
      <c r="C1424" s="4">
        <v>38.902000000000001</v>
      </c>
      <c r="D1424" s="4">
        <v>38.905000000000001</v>
      </c>
      <c r="E1424" s="4">
        <v>38.863</v>
      </c>
      <c r="F1424" s="7">
        <v>-1E-3</v>
      </c>
      <c r="G1424" s="35">
        <f t="shared" si="44"/>
        <v>4.2000000000001592E-2</v>
      </c>
      <c r="H1424" s="34">
        <f t="shared" si="45"/>
        <v>5.3981800421574197E-4</v>
      </c>
    </row>
    <row r="1425" spans="1:8">
      <c r="A1425" s="2" t="s">
        <v>1427</v>
      </c>
      <c r="B1425" s="6">
        <v>38.902000000000001</v>
      </c>
      <c r="C1425" s="4">
        <v>38.902000000000001</v>
      </c>
      <c r="D1425" s="4">
        <v>38.902000000000001</v>
      </c>
      <c r="E1425" s="4">
        <v>38.902000000000001</v>
      </c>
      <c r="F1425" s="7">
        <v>0</v>
      </c>
      <c r="G1425" s="35">
        <f t="shared" si="44"/>
        <v>0</v>
      </c>
      <c r="H1425" s="34">
        <f t="shared" si="45"/>
        <v>2.7865122580974567E-3</v>
      </c>
    </row>
    <row r="1426" spans="1:8">
      <c r="A1426" s="2" t="s">
        <v>1428</v>
      </c>
      <c r="B1426" s="6">
        <v>38.902000000000001</v>
      </c>
      <c r="C1426" s="4">
        <v>39.116999999999997</v>
      </c>
      <c r="D1426" s="4">
        <v>39.119999999999997</v>
      </c>
      <c r="E1426" s="4">
        <v>38.902000000000001</v>
      </c>
      <c r="F1426" s="7">
        <v>-5.4999999999999997E-3</v>
      </c>
      <c r="G1426" s="35">
        <f t="shared" si="44"/>
        <v>0.21799999999999642</v>
      </c>
      <c r="H1426" s="34">
        <f t="shared" si="45"/>
        <v>3.2697269267121395E-3</v>
      </c>
    </row>
    <row r="1427" spans="1:8">
      <c r="A1427" s="2" t="s">
        <v>1429</v>
      </c>
      <c r="B1427" s="6">
        <v>39.116999999999997</v>
      </c>
      <c r="C1427" s="4">
        <v>39.146999999999998</v>
      </c>
      <c r="D1427" s="4">
        <v>39.155000000000001</v>
      </c>
      <c r="E1427" s="4">
        <v>39.116999999999997</v>
      </c>
      <c r="F1427" s="7">
        <v>-8.0000000000000004E-4</v>
      </c>
      <c r="G1427" s="35">
        <f t="shared" si="44"/>
        <v>3.8000000000003809E-2</v>
      </c>
      <c r="H1427" s="34">
        <f t="shared" si="45"/>
        <v>8.4261056071905955E-4</v>
      </c>
    </row>
    <row r="1428" spans="1:8">
      <c r="A1428" s="2" t="s">
        <v>1430</v>
      </c>
      <c r="B1428" s="6">
        <v>39.146999999999998</v>
      </c>
      <c r="C1428" s="4">
        <v>39.164000000000001</v>
      </c>
      <c r="D1428" s="4">
        <v>39.174999999999997</v>
      </c>
      <c r="E1428" s="4">
        <v>39.146999999999998</v>
      </c>
      <c r="F1428" s="7">
        <v>-4.0000000000000002E-4</v>
      </c>
      <c r="G1428" s="35">
        <f t="shared" si="44"/>
        <v>2.7999999999998693E-2</v>
      </c>
      <c r="H1428" s="34">
        <f t="shared" si="45"/>
        <v>5.4916985951467771E-4</v>
      </c>
    </row>
    <row r="1429" spans="1:8">
      <c r="A1429" s="2" t="s">
        <v>1431</v>
      </c>
      <c r="B1429" s="3">
        <v>39.164000000000001</v>
      </c>
      <c r="C1429" s="4">
        <v>39.15</v>
      </c>
      <c r="D1429" s="4">
        <v>39.164000000000001</v>
      </c>
      <c r="E1429" s="4">
        <v>39.149000000000001</v>
      </c>
      <c r="F1429" s="5">
        <v>4.0000000000000002E-4</v>
      </c>
      <c r="G1429" s="35">
        <f t="shared" si="44"/>
        <v>1.5000000000000568E-2</v>
      </c>
      <c r="H1429" s="34">
        <f t="shared" si="45"/>
        <v>2.2055240684224994E-3</v>
      </c>
    </row>
    <row r="1430" spans="1:8">
      <c r="A1430" s="2" t="s">
        <v>1432</v>
      </c>
      <c r="B1430" s="3">
        <v>39.15</v>
      </c>
      <c r="C1430" s="4">
        <v>38.993000000000002</v>
      </c>
      <c r="D1430" s="4">
        <v>39.15</v>
      </c>
      <c r="E1430" s="4">
        <v>38.993000000000002</v>
      </c>
      <c r="F1430" s="5">
        <v>4.0000000000000001E-3</v>
      </c>
      <c r="G1430" s="35">
        <f t="shared" si="44"/>
        <v>0.15699999999999648</v>
      </c>
      <c r="H1430" s="34">
        <f t="shared" si="45"/>
        <v>2.0131818531530848E-3</v>
      </c>
    </row>
    <row r="1431" spans="1:8">
      <c r="A1431" s="2" t="s">
        <v>1433</v>
      </c>
      <c r="B1431" s="6">
        <v>38.993000000000002</v>
      </c>
      <c r="C1431" s="4">
        <v>38.993000000000002</v>
      </c>
      <c r="D1431" s="4">
        <v>38.993000000000002</v>
      </c>
      <c r="E1431" s="4">
        <v>38.993000000000002</v>
      </c>
      <c r="F1431" s="7">
        <v>0</v>
      </c>
      <c r="G1431" s="35">
        <f t="shared" si="44"/>
        <v>0</v>
      </c>
      <c r="H1431" s="34">
        <f t="shared" si="45"/>
        <v>4.019435752626567E-3</v>
      </c>
    </row>
    <row r="1432" spans="1:8">
      <c r="A1432" s="2" t="s">
        <v>1434</v>
      </c>
      <c r="B1432" s="6">
        <v>38.993000000000002</v>
      </c>
      <c r="C1432" s="4">
        <v>39.308999999999997</v>
      </c>
      <c r="D1432" s="4">
        <v>39.308999999999997</v>
      </c>
      <c r="E1432" s="4">
        <v>38.993000000000002</v>
      </c>
      <c r="F1432" s="7">
        <v>-8.0000000000000002E-3</v>
      </c>
      <c r="G1432" s="35">
        <f t="shared" si="44"/>
        <v>0.3159999999999954</v>
      </c>
      <c r="H1432" s="34">
        <f t="shared" si="45"/>
        <v>4.8663660220641392E-3</v>
      </c>
    </row>
    <row r="1433" spans="1:8">
      <c r="A1433" s="2" t="s">
        <v>1435</v>
      </c>
      <c r="B1433" s="3">
        <v>39.308999999999997</v>
      </c>
      <c r="C1433" s="4">
        <v>39.249000000000002</v>
      </c>
      <c r="D1433" s="4">
        <v>39.308999999999997</v>
      </c>
      <c r="E1433" s="4">
        <v>39.243000000000002</v>
      </c>
      <c r="F1433" s="5">
        <v>1.5E-3</v>
      </c>
      <c r="G1433" s="35">
        <f t="shared" si="44"/>
        <v>6.5999999999995396E-2</v>
      </c>
      <c r="H1433" s="34">
        <f t="shared" si="45"/>
        <v>3.3846309864867773E-3</v>
      </c>
    </row>
    <row r="1434" spans="1:8">
      <c r="A1434" s="2" t="s">
        <v>1436</v>
      </c>
      <c r="B1434" s="6">
        <v>39.249000000000002</v>
      </c>
      <c r="C1434" s="4">
        <v>39.442999999999998</v>
      </c>
      <c r="D1434" s="4">
        <v>39.450000000000003</v>
      </c>
      <c r="E1434" s="4">
        <v>39.249000000000002</v>
      </c>
      <c r="F1434" s="7">
        <v>-4.8999999999999998E-3</v>
      </c>
      <c r="G1434" s="35">
        <f t="shared" si="44"/>
        <v>0.20100000000000051</v>
      </c>
      <c r="H1434" s="34">
        <f t="shared" si="45"/>
        <v>4.5577355250865361E-3</v>
      </c>
    </row>
    <row r="1435" spans="1:8">
      <c r="A1435" s="2" t="s">
        <v>1437</v>
      </c>
      <c r="B1435" s="6">
        <v>39.442999999999998</v>
      </c>
      <c r="C1435" s="4">
        <v>39.603000000000002</v>
      </c>
      <c r="D1435" s="4">
        <v>39.603000000000002</v>
      </c>
      <c r="E1435" s="4">
        <v>39.442999999999998</v>
      </c>
      <c r="F1435" s="7">
        <v>-4.1000000000000003E-3</v>
      </c>
      <c r="G1435" s="35">
        <f t="shared" si="44"/>
        <v>0.16000000000000369</v>
      </c>
      <c r="H1435" s="34">
        <f t="shared" si="45"/>
        <v>2.8700753552825049E-3</v>
      </c>
    </row>
    <row r="1436" spans="1:8">
      <c r="A1436" s="2" t="s">
        <v>1438</v>
      </c>
      <c r="B1436" s="3">
        <v>39.603000000000002</v>
      </c>
      <c r="C1436" s="4">
        <v>39.545999999999999</v>
      </c>
      <c r="D1436" s="4">
        <v>39.603000000000002</v>
      </c>
      <c r="E1436" s="4">
        <v>39.536000000000001</v>
      </c>
      <c r="F1436" s="5">
        <v>1.5E-3</v>
      </c>
      <c r="G1436" s="35">
        <f t="shared" si="44"/>
        <v>6.7000000000000171E-2</v>
      </c>
      <c r="H1436" s="34">
        <f t="shared" si="45"/>
        <v>8.4711475244019841E-4</v>
      </c>
    </row>
    <row r="1437" spans="1:8">
      <c r="A1437" s="2" t="s">
        <v>1439</v>
      </c>
      <c r="B1437" s="6">
        <v>39.545999999999999</v>
      </c>
      <c r="C1437" s="4">
        <v>39.545999999999999</v>
      </c>
      <c r="D1437" s="4">
        <v>39.545999999999999</v>
      </c>
      <c r="E1437" s="4">
        <v>39.545999999999999</v>
      </c>
      <c r="F1437" s="7">
        <v>0</v>
      </c>
      <c r="G1437" s="35">
        <f t="shared" si="44"/>
        <v>0</v>
      </c>
      <c r="H1437" s="34">
        <f t="shared" si="45"/>
        <v>2.924794628551042E-3</v>
      </c>
    </row>
    <row r="1438" spans="1:8">
      <c r="A1438" s="2" t="s">
        <v>1440</v>
      </c>
      <c r="B1438" s="3">
        <v>39.545999999999999</v>
      </c>
      <c r="C1438" s="4">
        <v>39.319000000000003</v>
      </c>
      <c r="D1438" s="4">
        <v>39.545999999999999</v>
      </c>
      <c r="E1438" s="4">
        <v>39.316000000000003</v>
      </c>
      <c r="F1438" s="5">
        <v>5.7999999999999996E-3</v>
      </c>
      <c r="G1438" s="35">
        <f t="shared" si="44"/>
        <v>0.22999999999999687</v>
      </c>
      <c r="H1438" s="34">
        <f t="shared" si="45"/>
        <v>3.950050968399621E-3</v>
      </c>
    </row>
    <row r="1439" spans="1:8">
      <c r="A1439" s="2" t="s">
        <v>1441</v>
      </c>
      <c r="B1439" s="3">
        <v>39.319000000000003</v>
      </c>
      <c r="C1439" s="4">
        <v>39.24</v>
      </c>
      <c r="D1439" s="4">
        <v>39.319000000000003</v>
      </c>
      <c r="E1439" s="4">
        <v>39.238999999999997</v>
      </c>
      <c r="F1439" s="5">
        <v>2E-3</v>
      </c>
      <c r="G1439" s="35">
        <f t="shared" si="44"/>
        <v>8.00000000000054E-2</v>
      </c>
      <c r="H1439" s="34">
        <f t="shared" si="45"/>
        <v>2.4775747719360695E-3</v>
      </c>
    </row>
    <row r="1440" spans="1:8">
      <c r="A1440" s="2" t="s">
        <v>1442</v>
      </c>
      <c r="B1440" s="6">
        <v>39.24</v>
      </c>
      <c r="C1440" s="4">
        <v>39.353000000000002</v>
      </c>
      <c r="D1440" s="4">
        <v>39.354999999999997</v>
      </c>
      <c r="E1440" s="4">
        <v>39.24</v>
      </c>
      <c r="F1440" s="7">
        <v>-2.8999999999999998E-3</v>
      </c>
      <c r="G1440" s="35">
        <f t="shared" si="44"/>
        <v>0.11499999999999488</v>
      </c>
      <c r="H1440" s="34">
        <f t="shared" si="45"/>
        <v>3.379661274398065E-3</v>
      </c>
    </row>
    <row r="1441" spans="1:8">
      <c r="A1441" s="2" t="s">
        <v>1443</v>
      </c>
      <c r="B1441" s="6">
        <v>39.353000000000002</v>
      </c>
      <c r="C1441" s="4">
        <v>39.500999999999998</v>
      </c>
      <c r="D1441" s="4">
        <v>39.505000000000003</v>
      </c>
      <c r="E1441" s="4">
        <v>39.353000000000002</v>
      </c>
      <c r="F1441" s="7">
        <v>-3.8E-3</v>
      </c>
      <c r="G1441" s="35">
        <f t="shared" si="44"/>
        <v>0.15200000000000102</v>
      </c>
      <c r="H1441" s="34">
        <f t="shared" si="45"/>
        <v>2.6690616540593218E-3</v>
      </c>
    </row>
    <row r="1442" spans="1:8">
      <c r="A1442" s="2" t="s">
        <v>1444</v>
      </c>
      <c r="B1442" s="6">
        <v>39.500999999999998</v>
      </c>
      <c r="C1442" s="4">
        <v>39.527000000000001</v>
      </c>
      <c r="D1442" s="4">
        <v>39.56</v>
      </c>
      <c r="E1442" s="4">
        <v>39.500999999999998</v>
      </c>
      <c r="F1442" s="7">
        <v>-6.9999999999999999E-4</v>
      </c>
      <c r="G1442" s="35">
        <f t="shared" si="44"/>
        <v>5.9000000000004604E-2</v>
      </c>
      <c r="H1442" s="34">
        <f t="shared" si="45"/>
        <v>7.4632529663273969E-4</v>
      </c>
    </row>
    <row r="1443" spans="1:8">
      <c r="A1443" s="2" t="s">
        <v>1445</v>
      </c>
      <c r="B1443" s="6">
        <v>39.527000000000001</v>
      </c>
      <c r="C1443" s="4">
        <v>39.527000000000001</v>
      </c>
      <c r="D1443" s="4">
        <v>39.527000000000001</v>
      </c>
      <c r="E1443" s="4">
        <v>39.527000000000001</v>
      </c>
      <c r="F1443" s="7">
        <v>0</v>
      </c>
      <c r="G1443" s="35">
        <f t="shared" si="44"/>
        <v>0</v>
      </c>
      <c r="H1443" s="34">
        <f t="shared" si="45"/>
        <v>1.2426770814840985E-3</v>
      </c>
    </row>
    <row r="1444" spans="1:8">
      <c r="A1444" s="2" t="s">
        <v>1446</v>
      </c>
      <c r="B1444" s="3">
        <v>39.527000000000001</v>
      </c>
      <c r="C1444" s="4">
        <v>39.430999999999997</v>
      </c>
      <c r="D1444" s="4">
        <v>39.527000000000001</v>
      </c>
      <c r="E1444" s="4">
        <v>39.429000000000002</v>
      </c>
      <c r="F1444" s="5">
        <v>6.7000000000000002E-3</v>
      </c>
      <c r="G1444" s="35">
        <f t="shared" si="44"/>
        <v>9.7999999999998977E-2</v>
      </c>
      <c r="H1444" s="34">
        <f t="shared" si="45"/>
        <v>1.3628489912369997E-3</v>
      </c>
    </row>
    <row r="1445" spans="1:8">
      <c r="A1445" s="2" t="s">
        <v>1447</v>
      </c>
      <c r="B1445" s="3">
        <v>39.264000000000003</v>
      </c>
      <c r="C1445" s="4">
        <v>39.256</v>
      </c>
      <c r="D1445" s="4">
        <v>39.264000000000003</v>
      </c>
      <c r="E1445" s="4">
        <v>39.255000000000003</v>
      </c>
      <c r="F1445" s="5">
        <v>2.0000000000000001E-4</v>
      </c>
      <c r="G1445" s="35">
        <f t="shared" si="44"/>
        <v>9.0000000000003411E-3</v>
      </c>
      <c r="H1445" s="34">
        <f t="shared" si="45"/>
        <v>2.5478356136466056E-4</v>
      </c>
    </row>
    <row r="1446" spans="1:8">
      <c r="A1446" s="2" t="s">
        <v>1448</v>
      </c>
      <c r="B1446" s="3">
        <v>39.256</v>
      </c>
      <c r="C1446" s="4">
        <v>39.249000000000002</v>
      </c>
      <c r="D1446" s="4">
        <v>39.256</v>
      </c>
      <c r="E1446" s="4">
        <v>39.244999999999997</v>
      </c>
      <c r="F1446" s="5">
        <v>2.0000000000000001E-4</v>
      </c>
      <c r="G1446" s="35">
        <f t="shared" si="44"/>
        <v>1.1000000000002785E-2</v>
      </c>
      <c r="H1446" s="34">
        <f t="shared" si="45"/>
        <v>1.401309587505769E-4</v>
      </c>
    </row>
    <row r="1447" spans="1:8">
      <c r="A1447" s="2" t="s">
        <v>1449</v>
      </c>
      <c r="B1447" s="3">
        <v>39.249000000000002</v>
      </c>
      <c r="C1447" s="4">
        <v>39.249000000000002</v>
      </c>
      <c r="D1447" s="4">
        <v>39.249000000000002</v>
      </c>
      <c r="E1447" s="4">
        <v>39.249000000000002</v>
      </c>
      <c r="F1447" s="5">
        <v>4.1000000000000003E-3</v>
      </c>
      <c r="G1447" s="35">
        <f t="shared" si="44"/>
        <v>0</v>
      </c>
      <c r="H1447" s="34">
        <f t="shared" si="45"/>
        <v>1.0342714132488375E-3</v>
      </c>
    </row>
    <row r="1448" spans="1:8">
      <c r="A1448" s="2" t="s">
        <v>1450</v>
      </c>
      <c r="B1448" s="6">
        <v>39.087000000000003</v>
      </c>
      <c r="C1448" s="4">
        <v>39.158000000000001</v>
      </c>
      <c r="D1448" s="4">
        <v>39.167999999999999</v>
      </c>
      <c r="E1448" s="4">
        <v>39.087000000000003</v>
      </c>
      <c r="F1448" s="7">
        <v>-1.8E-3</v>
      </c>
      <c r="G1448" s="35">
        <f t="shared" si="44"/>
        <v>8.0999999999995964E-2</v>
      </c>
      <c r="H1448" s="34">
        <f t="shared" si="45"/>
        <v>2.8319536635997406E-3</v>
      </c>
    </row>
    <row r="1449" spans="1:8">
      <c r="A1449" s="2" t="s">
        <v>1451</v>
      </c>
      <c r="B1449" s="3">
        <v>39.158000000000001</v>
      </c>
      <c r="C1449" s="4">
        <v>39.018999999999998</v>
      </c>
      <c r="D1449" s="4">
        <v>39.158000000000001</v>
      </c>
      <c r="E1449" s="4">
        <v>39.018000000000001</v>
      </c>
      <c r="F1449" s="5">
        <v>3.5000000000000001E-3</v>
      </c>
      <c r="G1449" s="35">
        <f t="shared" si="44"/>
        <v>0.14000000000000057</v>
      </c>
      <c r="H1449" s="34">
        <f t="shared" si="45"/>
        <v>5.6958323797899717E-3</v>
      </c>
    </row>
    <row r="1450" spans="1:8">
      <c r="A1450" s="2" t="s">
        <v>1452</v>
      </c>
      <c r="B1450" s="6">
        <v>39.018999999999998</v>
      </c>
      <c r="C1450" s="4">
        <v>39.326999999999998</v>
      </c>
      <c r="D1450" s="4">
        <v>39.326999999999998</v>
      </c>
      <c r="E1450" s="4">
        <v>39.018999999999998</v>
      </c>
      <c r="F1450" s="7">
        <v>-7.7999999999999996E-3</v>
      </c>
      <c r="G1450" s="35">
        <f t="shared" si="44"/>
        <v>0.30799999999999983</v>
      </c>
      <c r="H1450" s="34">
        <f t="shared" si="45"/>
        <v>6.5884316750550185E-3</v>
      </c>
    </row>
    <row r="1451" spans="1:8">
      <c r="A1451" s="2" t="s">
        <v>1453</v>
      </c>
      <c r="B1451" s="6">
        <v>39.326999999999998</v>
      </c>
      <c r="C1451" s="4">
        <v>39.539000000000001</v>
      </c>
      <c r="D1451" s="4">
        <v>39.54</v>
      </c>
      <c r="E1451" s="4">
        <v>39.326999999999998</v>
      </c>
      <c r="F1451" s="7">
        <v>-5.4000000000000003E-3</v>
      </c>
      <c r="G1451" s="35">
        <f t="shared" si="44"/>
        <v>0.21300000000000097</v>
      </c>
      <c r="H1451" s="34">
        <f t="shared" si="45"/>
        <v>1.7065556711758648E-2</v>
      </c>
    </row>
    <row r="1452" spans="1:8">
      <c r="A1452" s="2" t="s">
        <v>1454</v>
      </c>
      <c r="B1452" s="3">
        <v>39.539000000000001</v>
      </c>
      <c r="C1452" s="4">
        <v>38.44</v>
      </c>
      <c r="D1452" s="4">
        <v>39.539000000000001</v>
      </c>
      <c r="E1452" s="4">
        <v>38.44</v>
      </c>
      <c r="F1452" s="5">
        <v>2.86E-2</v>
      </c>
      <c r="G1452" s="35">
        <f t="shared" si="44"/>
        <v>1.0990000000000038</v>
      </c>
      <c r="H1452" s="34">
        <f t="shared" si="45"/>
        <v>1.4295005202913682E-2</v>
      </c>
    </row>
    <row r="1453" spans="1:8">
      <c r="A1453" s="2" t="s">
        <v>1455</v>
      </c>
      <c r="B1453" s="6">
        <v>38.44</v>
      </c>
      <c r="C1453" s="4">
        <v>38.44</v>
      </c>
      <c r="D1453" s="4">
        <v>38.44</v>
      </c>
      <c r="E1453" s="4">
        <v>38.44</v>
      </c>
      <c r="F1453" s="7">
        <v>-2.3699999999999999E-2</v>
      </c>
      <c r="G1453" s="35">
        <f t="shared" si="44"/>
        <v>0</v>
      </c>
      <c r="H1453" s="34">
        <f t="shared" si="45"/>
        <v>1.9121433852586312E-3</v>
      </c>
    </row>
    <row r="1454" spans="1:8">
      <c r="A1454" s="2" t="s">
        <v>1456</v>
      </c>
      <c r="B1454" s="3">
        <v>39.372999999999998</v>
      </c>
      <c r="C1454" s="4">
        <v>39.222999999999999</v>
      </c>
      <c r="D1454" s="4">
        <v>39.372999999999998</v>
      </c>
      <c r="E1454" s="4">
        <v>39.222999999999999</v>
      </c>
      <c r="F1454" s="5">
        <v>3.8E-3</v>
      </c>
      <c r="G1454" s="35">
        <f t="shared" si="44"/>
        <v>0.14999999999999858</v>
      </c>
      <c r="H1454" s="34">
        <f t="shared" si="45"/>
        <v>1.9940311121675488E-2</v>
      </c>
    </row>
    <row r="1455" spans="1:8">
      <c r="A1455" s="2" t="s">
        <v>1457</v>
      </c>
      <c r="B1455" s="3">
        <v>39.222999999999999</v>
      </c>
      <c r="C1455" s="4">
        <v>37.863</v>
      </c>
      <c r="D1455" s="4">
        <v>39.222999999999999</v>
      </c>
      <c r="E1455" s="4">
        <v>37.863</v>
      </c>
      <c r="F1455" s="5">
        <v>3.5900000000000001E-2</v>
      </c>
      <c r="G1455" s="35">
        <f t="shared" si="44"/>
        <v>1.3599999999999994</v>
      </c>
      <c r="H1455" s="34">
        <f t="shared" si="45"/>
        <v>3.148847606567487E-2</v>
      </c>
    </row>
    <row r="1456" spans="1:8">
      <c r="A1456" s="2" t="s">
        <v>1458</v>
      </c>
      <c r="B1456" s="6">
        <v>37.863</v>
      </c>
      <c r="C1456" s="4">
        <v>38.918999999999997</v>
      </c>
      <c r="D1456" s="4">
        <v>38.954000000000001</v>
      </c>
      <c r="E1456" s="4">
        <v>37.863</v>
      </c>
      <c r="F1456" s="7">
        <v>-2.7099999999999999E-2</v>
      </c>
      <c r="G1456" s="35">
        <f t="shared" si="44"/>
        <v>1.0910000000000011</v>
      </c>
      <c r="H1456" s="34">
        <f t="shared" si="45"/>
        <v>1.6561677079568352E-2</v>
      </c>
    </row>
    <row r="1457" spans="1:8">
      <c r="A1457" s="2" t="s">
        <v>1459</v>
      </c>
      <c r="B1457" s="3">
        <v>38.918999999999997</v>
      </c>
      <c r="C1457" s="4">
        <v>38.734000000000002</v>
      </c>
      <c r="D1457" s="4">
        <v>38.918999999999997</v>
      </c>
      <c r="E1457" s="4">
        <v>38.726999999999997</v>
      </c>
      <c r="F1457" s="5">
        <v>4.7999999999999996E-3</v>
      </c>
      <c r="G1457" s="35">
        <f t="shared" si="44"/>
        <v>0.19200000000000017</v>
      </c>
      <c r="H1457" s="34">
        <f t="shared" si="45"/>
        <v>6.3274925709601365E-3</v>
      </c>
    </row>
    <row r="1458" spans="1:8">
      <c r="A1458" s="2" t="s">
        <v>1460</v>
      </c>
      <c r="B1458" s="6">
        <v>38.734000000000002</v>
      </c>
      <c r="C1458" s="4">
        <v>39.036000000000001</v>
      </c>
      <c r="D1458" s="4">
        <v>39.036000000000001</v>
      </c>
      <c r="E1458" s="4">
        <v>38.734000000000002</v>
      </c>
      <c r="F1458" s="7">
        <v>-7.7000000000000002E-3</v>
      </c>
      <c r="G1458" s="35">
        <f t="shared" si="44"/>
        <v>0.3019999999999996</v>
      </c>
      <c r="H1458" s="34">
        <f t="shared" si="45"/>
        <v>3.868224203299513E-3</v>
      </c>
    </row>
    <row r="1459" spans="1:8">
      <c r="A1459" s="2" t="s">
        <v>2065</v>
      </c>
      <c r="B1459" s="6">
        <v>39.036000000000001</v>
      </c>
      <c r="C1459" s="4">
        <v>39.036000000000001</v>
      </c>
      <c r="D1459" s="4">
        <v>39.036000000000001</v>
      </c>
      <c r="E1459" s="4">
        <v>39.036000000000001</v>
      </c>
      <c r="F1459" s="7">
        <v>0</v>
      </c>
      <c r="G1459" s="35">
        <f t="shared" si="44"/>
        <v>0</v>
      </c>
      <c r="H1459" s="34">
        <f t="shared" si="45"/>
        <v>7.5457219593295184E-4</v>
      </c>
    </row>
    <row r="1460" spans="1:8">
      <c r="A1460" s="2" t="s">
        <v>1461</v>
      </c>
      <c r="B1460" s="6">
        <v>39.036000000000001</v>
      </c>
      <c r="C1460" s="4">
        <v>39.094999999999999</v>
      </c>
      <c r="D1460" s="4">
        <v>39.094999999999999</v>
      </c>
      <c r="E1460" s="4">
        <v>39.036000000000001</v>
      </c>
      <c r="F1460" s="7">
        <v>-1.5E-3</v>
      </c>
      <c r="G1460" s="35">
        <f t="shared" si="44"/>
        <v>5.8999999999997499E-2</v>
      </c>
      <c r="H1460" s="34">
        <f t="shared" si="45"/>
        <v>7.5383947052356701E-4</v>
      </c>
    </row>
    <row r="1461" spans="1:8">
      <c r="A1461" s="2" t="s">
        <v>1462</v>
      </c>
      <c r="B1461" s="6">
        <v>39.094999999999999</v>
      </c>
      <c r="C1461" s="4">
        <v>39.133000000000003</v>
      </c>
      <c r="D1461" s="4">
        <v>39.094999999999999</v>
      </c>
      <c r="E1461" s="4">
        <v>39.094999999999999</v>
      </c>
      <c r="F1461" s="7">
        <v>-1E-3</v>
      </c>
      <c r="G1461" s="35">
        <f t="shared" si="44"/>
        <v>0</v>
      </c>
      <c r="H1461" s="34">
        <f t="shared" si="45"/>
        <v>3.702757916240598E-4</v>
      </c>
    </row>
    <row r="1462" spans="1:8">
      <c r="A1462" s="2" t="s">
        <v>1463</v>
      </c>
      <c r="B1462" s="6">
        <v>39.133000000000003</v>
      </c>
      <c r="C1462" s="4">
        <v>39.159999999999997</v>
      </c>
      <c r="D1462" s="4">
        <v>39.161999999999999</v>
      </c>
      <c r="E1462" s="4">
        <v>39.133000000000003</v>
      </c>
      <c r="F1462" s="7">
        <v>-6.9999999999999999E-4</v>
      </c>
      <c r="G1462" s="35">
        <f t="shared" si="44"/>
        <v>2.8999999999996362E-2</v>
      </c>
      <c r="H1462" s="34">
        <f t="shared" si="45"/>
        <v>1.9597294804794495E-3</v>
      </c>
    </row>
    <row r="1463" spans="1:8">
      <c r="A1463" s="2" t="s">
        <v>1464</v>
      </c>
      <c r="B1463" s="3">
        <v>39.159999999999997</v>
      </c>
      <c r="C1463" s="4">
        <v>39.036000000000001</v>
      </c>
      <c r="D1463" s="4">
        <v>39.159999999999997</v>
      </c>
      <c r="E1463" s="4">
        <v>39.036000000000001</v>
      </c>
      <c r="F1463" s="5">
        <v>3.2000000000000002E-3</v>
      </c>
      <c r="G1463" s="35">
        <f t="shared" si="44"/>
        <v>0.12399999999999523</v>
      </c>
      <c r="H1463" s="34">
        <f t="shared" si="45"/>
        <v>1.6078017923036359E-2</v>
      </c>
    </row>
    <row r="1464" spans="1:8">
      <c r="A1464" s="2" t="s">
        <v>1465</v>
      </c>
      <c r="B1464" s="3">
        <v>39.036000000000001</v>
      </c>
      <c r="C1464" s="4">
        <v>37.94</v>
      </c>
      <c r="D1464" s="4">
        <v>39.036000000000001</v>
      </c>
      <c r="E1464" s="4">
        <v>37.94</v>
      </c>
      <c r="F1464" s="5">
        <v>2.8899999999999999E-2</v>
      </c>
      <c r="G1464" s="35">
        <f t="shared" si="44"/>
        <v>1.0960000000000036</v>
      </c>
      <c r="H1464" s="34">
        <f t="shared" si="45"/>
        <v>1.4443858724301577E-2</v>
      </c>
    </row>
    <row r="1465" spans="1:8">
      <c r="A1465" s="2" t="s">
        <v>1466</v>
      </c>
      <c r="B1465" s="6">
        <v>37.94</v>
      </c>
      <c r="C1465" s="4">
        <v>37.94</v>
      </c>
      <c r="D1465" s="4">
        <v>37.94</v>
      </c>
      <c r="E1465" s="4">
        <v>37.94</v>
      </c>
      <c r="F1465" s="7">
        <v>-2.93E-2</v>
      </c>
      <c r="G1465" s="35">
        <f t="shared" si="44"/>
        <v>0</v>
      </c>
      <c r="H1465" s="34">
        <f t="shared" si="45"/>
        <v>4.1142179116797697E-3</v>
      </c>
    </row>
    <row r="1466" spans="1:8">
      <c r="A1466" s="2" t="s">
        <v>1467</v>
      </c>
      <c r="B1466" s="3">
        <v>39.087000000000003</v>
      </c>
      <c r="C1466" s="4">
        <v>38.768000000000001</v>
      </c>
      <c r="D1466" s="4">
        <v>39.087000000000003</v>
      </c>
      <c r="E1466" s="4">
        <v>38.768000000000001</v>
      </c>
      <c r="F1466" s="5">
        <v>8.2000000000000007E-3</v>
      </c>
      <c r="G1466" s="35">
        <f t="shared" si="44"/>
        <v>0.31900000000000261</v>
      </c>
      <c r="H1466" s="34">
        <f t="shared" si="45"/>
        <v>9.5790433989314024E-3</v>
      </c>
    </row>
    <row r="1467" spans="1:8">
      <c r="A1467" s="2" t="s">
        <v>1468</v>
      </c>
      <c r="B1467" s="3">
        <v>38.768000000000001</v>
      </c>
      <c r="C1467" s="4">
        <v>38.365000000000002</v>
      </c>
      <c r="D1467" s="4">
        <v>38.768000000000001</v>
      </c>
      <c r="E1467" s="4">
        <v>38.351999999999997</v>
      </c>
      <c r="F1467" s="5">
        <v>1.0500000000000001E-2</v>
      </c>
      <c r="G1467" s="35">
        <f t="shared" si="44"/>
        <v>0.41600000000000392</v>
      </c>
      <c r="H1467" s="34">
        <f t="shared" si="45"/>
        <v>7.9101076508028799E-3</v>
      </c>
    </row>
    <row r="1468" spans="1:8">
      <c r="A1468" s="2" t="s">
        <v>1469</v>
      </c>
      <c r="B1468" s="3">
        <v>38.365000000000002</v>
      </c>
      <c r="C1468" s="4">
        <v>38.179000000000002</v>
      </c>
      <c r="D1468" s="4">
        <v>38.365000000000002</v>
      </c>
      <c r="E1468" s="4">
        <v>38.177</v>
      </c>
      <c r="F1468" s="5">
        <v>4.8999999999999998E-3</v>
      </c>
      <c r="G1468" s="35">
        <f t="shared" si="44"/>
        <v>0.18800000000000239</v>
      </c>
      <c r="H1468" s="34">
        <f t="shared" si="45"/>
        <v>2.6315100416328518E-3</v>
      </c>
    </row>
    <row r="1469" spans="1:8">
      <c r="A1469" s="2" t="s">
        <v>1470</v>
      </c>
      <c r="B1469" s="6">
        <v>38.179000000000002</v>
      </c>
      <c r="C1469" s="4">
        <v>38.191000000000003</v>
      </c>
      <c r="D1469" s="4">
        <v>38.192</v>
      </c>
      <c r="E1469" s="4">
        <v>38.179000000000002</v>
      </c>
      <c r="F1469" s="7">
        <v>-2.9999999999999997E-4</v>
      </c>
      <c r="G1469" s="35">
        <f t="shared" si="44"/>
        <v>1.2999999999998124E-2</v>
      </c>
      <c r="H1469" s="34">
        <f t="shared" si="45"/>
        <v>1.5147162518606534E-3</v>
      </c>
    </row>
    <row r="1470" spans="1:8">
      <c r="A1470" s="2" t="s">
        <v>1471</v>
      </c>
      <c r="B1470" s="6">
        <v>38.191000000000003</v>
      </c>
      <c r="C1470" s="4">
        <v>38.290999999999997</v>
      </c>
      <c r="D1470" s="4">
        <v>38.293999999999997</v>
      </c>
      <c r="E1470" s="4">
        <v>38.191000000000003</v>
      </c>
      <c r="F1470" s="7">
        <v>-2.5999999999999999E-3</v>
      </c>
      <c r="G1470" s="35">
        <f t="shared" si="44"/>
        <v>0.10299999999999443</v>
      </c>
      <c r="H1470" s="34">
        <f t="shared" si="45"/>
        <v>1.3449635684624904E-3</v>
      </c>
    </row>
    <row r="1471" spans="1:8">
      <c r="A1471" s="2" t="s">
        <v>1472</v>
      </c>
      <c r="B1471" s="6">
        <v>38.290999999999997</v>
      </c>
      <c r="C1471" s="4">
        <v>38.290999999999997</v>
      </c>
      <c r="D1471" s="4">
        <v>38.290999999999997</v>
      </c>
      <c r="E1471" s="4">
        <v>38.290999999999997</v>
      </c>
      <c r="F1471" s="7">
        <v>0</v>
      </c>
      <c r="G1471" s="35">
        <f t="shared" si="44"/>
        <v>0</v>
      </c>
      <c r="H1471" s="34">
        <f t="shared" si="45"/>
        <v>9.5148718750815158E-4</v>
      </c>
    </row>
    <row r="1472" spans="1:8">
      <c r="A1472" s="2" t="s">
        <v>1473</v>
      </c>
      <c r="B1472" s="6">
        <v>38.290999999999997</v>
      </c>
      <c r="C1472" s="4">
        <v>38.360999999999997</v>
      </c>
      <c r="D1472" s="4">
        <v>38.363999999999997</v>
      </c>
      <c r="E1472" s="4">
        <v>38.290999999999997</v>
      </c>
      <c r="F1472" s="7">
        <v>-1.8E-3</v>
      </c>
      <c r="G1472" s="35">
        <f t="shared" si="44"/>
        <v>7.3000000000000398E-2</v>
      </c>
      <c r="H1472" s="34">
        <f t="shared" si="45"/>
        <v>5.3780407626561333E-3</v>
      </c>
    </row>
    <row r="1473" spans="1:8">
      <c r="A1473" s="2" t="s">
        <v>1474</v>
      </c>
      <c r="B1473" s="3">
        <v>38.360999999999997</v>
      </c>
      <c r="C1473" s="4">
        <v>38.024999999999999</v>
      </c>
      <c r="D1473" s="4">
        <v>38.360999999999997</v>
      </c>
      <c r="E1473" s="4">
        <v>38.024999999999999</v>
      </c>
      <c r="F1473" s="5">
        <v>8.8000000000000005E-3</v>
      </c>
      <c r="G1473" s="35">
        <f t="shared" si="44"/>
        <v>0.33599999999999852</v>
      </c>
      <c r="H1473" s="34">
        <f t="shared" si="45"/>
        <v>4.9358991233843155E-3</v>
      </c>
    </row>
    <row r="1474" spans="1:8">
      <c r="A1474" s="2" t="s">
        <v>1475</v>
      </c>
      <c r="B1474" s="3">
        <v>38.024999999999999</v>
      </c>
      <c r="C1474" s="4">
        <v>37.987000000000002</v>
      </c>
      <c r="D1474" s="4">
        <v>38.024999999999999</v>
      </c>
      <c r="E1474" s="4">
        <v>37.985999999999997</v>
      </c>
      <c r="F1474" s="5">
        <v>1E-3</v>
      </c>
      <c r="G1474" s="35">
        <f t="shared" si="44"/>
        <v>3.9000000000001478E-2</v>
      </c>
      <c r="H1474" s="34">
        <f t="shared" si="45"/>
        <v>1.9425631333017815E-3</v>
      </c>
    </row>
    <row r="1475" spans="1:8">
      <c r="A1475" s="2" t="s">
        <v>1476</v>
      </c>
      <c r="B1475" s="6">
        <v>37.987000000000002</v>
      </c>
      <c r="C1475" s="4">
        <v>38.094000000000001</v>
      </c>
      <c r="D1475" s="4">
        <v>38.095999999999997</v>
      </c>
      <c r="E1475" s="4">
        <v>37.987000000000002</v>
      </c>
      <c r="F1475" s="7">
        <v>-2.8E-3</v>
      </c>
      <c r="G1475" s="35">
        <f t="shared" ref="G1475:G1538" si="46">D1475-E1475</f>
        <v>0.10899999999999466</v>
      </c>
      <c r="H1475" s="34">
        <f t="shared" ref="H1475:H1538" si="47">(SUM(G1475:G1476)/2)/C1476</f>
        <v>1.0735294117647023E-2</v>
      </c>
    </row>
    <row r="1476" spans="1:8">
      <c r="A1476" s="2" t="s">
        <v>1477</v>
      </c>
      <c r="B1476" s="3">
        <v>38.094000000000001</v>
      </c>
      <c r="C1476" s="4">
        <v>37.4</v>
      </c>
      <c r="D1476" s="4">
        <v>38.094000000000001</v>
      </c>
      <c r="E1476" s="4">
        <v>37.4</v>
      </c>
      <c r="F1476" s="5">
        <v>1.8599999999999998E-2</v>
      </c>
      <c r="G1476" s="35">
        <f t="shared" si="46"/>
        <v>0.69400000000000261</v>
      </c>
      <c r="H1476" s="34">
        <f t="shared" si="47"/>
        <v>9.2780748663101962E-3</v>
      </c>
    </row>
    <row r="1477" spans="1:8">
      <c r="A1477" s="2" t="s">
        <v>1478</v>
      </c>
      <c r="B1477" s="6">
        <v>37.4</v>
      </c>
      <c r="C1477" s="4">
        <v>37.4</v>
      </c>
      <c r="D1477" s="4">
        <v>37.4</v>
      </c>
      <c r="E1477" s="4">
        <v>37.4</v>
      </c>
      <c r="F1477" s="7">
        <v>-2.4199999999999999E-2</v>
      </c>
      <c r="G1477" s="35">
        <f t="shared" si="46"/>
        <v>0</v>
      </c>
      <c r="H1477" s="34">
        <f t="shared" si="47"/>
        <v>1.0979531017175539E-3</v>
      </c>
    </row>
    <row r="1478" spans="1:8">
      <c r="A1478" s="2" t="s">
        <v>1479</v>
      </c>
      <c r="B1478" s="3">
        <v>38.326000000000001</v>
      </c>
      <c r="C1478" s="4">
        <v>38.253</v>
      </c>
      <c r="D1478" s="4">
        <v>38.326000000000001</v>
      </c>
      <c r="E1478" s="4">
        <v>38.241999999999997</v>
      </c>
      <c r="F1478" s="5">
        <v>1.9E-3</v>
      </c>
      <c r="G1478" s="35">
        <f t="shared" si="46"/>
        <v>8.4000000000003183E-2</v>
      </c>
      <c r="H1478" s="34">
        <f t="shared" si="47"/>
        <v>3.4991414745825151E-3</v>
      </c>
    </row>
    <row r="1479" spans="1:8">
      <c r="A1479" s="2" t="s">
        <v>1480</v>
      </c>
      <c r="B1479" s="6">
        <v>38.253</v>
      </c>
      <c r="C1479" s="4">
        <v>38.438000000000002</v>
      </c>
      <c r="D1479" s="4">
        <v>38.438000000000002</v>
      </c>
      <c r="E1479" s="4">
        <v>38.253</v>
      </c>
      <c r="F1479" s="7">
        <v>-4.7999999999999996E-3</v>
      </c>
      <c r="G1479" s="35">
        <f t="shared" si="46"/>
        <v>0.18500000000000227</v>
      </c>
      <c r="H1479" s="34">
        <f t="shared" si="47"/>
        <v>4.0838022143282826E-3</v>
      </c>
    </row>
    <row r="1480" spans="1:8">
      <c r="A1480" s="2" t="s">
        <v>1481</v>
      </c>
      <c r="B1480" s="6">
        <v>38.438000000000002</v>
      </c>
      <c r="C1480" s="4">
        <v>38.567</v>
      </c>
      <c r="D1480" s="4">
        <v>38.567999999999998</v>
      </c>
      <c r="E1480" s="4">
        <v>38.438000000000002</v>
      </c>
      <c r="F1480" s="7">
        <v>-3.3999999999999998E-3</v>
      </c>
      <c r="G1480" s="35">
        <f t="shared" si="46"/>
        <v>0.12999999999999545</v>
      </c>
      <c r="H1480" s="34">
        <f t="shared" si="47"/>
        <v>5.5825679812713525E-3</v>
      </c>
    </row>
    <row r="1481" spans="1:8">
      <c r="A1481" s="2" t="s">
        <v>1482</v>
      </c>
      <c r="B1481" s="6">
        <v>38.567</v>
      </c>
      <c r="C1481" s="4">
        <v>38.871000000000002</v>
      </c>
      <c r="D1481" s="4">
        <v>38.871000000000002</v>
      </c>
      <c r="E1481" s="4">
        <v>38.567</v>
      </c>
      <c r="F1481" s="7">
        <v>-7.7999999999999996E-3</v>
      </c>
      <c r="G1481" s="35">
        <f t="shared" si="46"/>
        <v>0.30400000000000205</v>
      </c>
      <c r="H1481" s="34">
        <f t="shared" si="47"/>
        <v>1.327236518002208E-2</v>
      </c>
    </row>
    <row r="1482" spans="1:8">
      <c r="A1482" s="2" t="s">
        <v>1483</v>
      </c>
      <c r="B1482" s="3">
        <v>38.871000000000002</v>
      </c>
      <c r="C1482" s="4">
        <v>38.161999999999999</v>
      </c>
      <c r="D1482" s="4">
        <v>38.871000000000002</v>
      </c>
      <c r="E1482" s="4">
        <v>38.161999999999999</v>
      </c>
      <c r="F1482" s="5">
        <v>1.8599999999999998E-2</v>
      </c>
      <c r="G1482" s="35">
        <f t="shared" si="46"/>
        <v>0.70900000000000318</v>
      </c>
      <c r="H1482" s="34">
        <f t="shared" si="47"/>
        <v>9.2893454221477274E-3</v>
      </c>
    </row>
    <row r="1483" spans="1:8">
      <c r="A1483" s="2" t="s">
        <v>1484</v>
      </c>
      <c r="B1483" s="6">
        <v>38.161999999999999</v>
      </c>
      <c r="C1483" s="4">
        <v>38.161999999999999</v>
      </c>
      <c r="D1483" s="4">
        <v>38.161999999999999</v>
      </c>
      <c r="E1483" s="4">
        <v>38.161999999999999</v>
      </c>
      <c r="F1483" s="7">
        <v>0</v>
      </c>
      <c r="G1483" s="35">
        <f t="shared" si="46"/>
        <v>0</v>
      </c>
      <c r="H1483" s="34">
        <f t="shared" si="47"/>
        <v>8.111148904994585E-4</v>
      </c>
    </row>
    <row r="1484" spans="1:8">
      <c r="A1484" s="2" t="s">
        <v>1485</v>
      </c>
      <c r="B1484" s="6">
        <v>38.161999999999999</v>
      </c>
      <c r="C1484" s="4">
        <v>38.219000000000001</v>
      </c>
      <c r="D1484" s="4">
        <v>38.223999999999997</v>
      </c>
      <c r="E1484" s="4">
        <v>38.161999999999999</v>
      </c>
      <c r="F1484" s="7">
        <v>-1.5E-3</v>
      </c>
      <c r="G1484" s="35">
        <f t="shared" si="46"/>
        <v>6.1999999999997613E-2</v>
      </c>
      <c r="H1484" s="34">
        <f t="shared" si="47"/>
        <v>2.7446551452434218E-3</v>
      </c>
    </row>
    <row r="1485" spans="1:8">
      <c r="A1485" s="2" t="s">
        <v>1486</v>
      </c>
      <c r="B1485" s="3">
        <v>38.219000000000001</v>
      </c>
      <c r="C1485" s="4">
        <v>38.073999999999998</v>
      </c>
      <c r="D1485" s="4">
        <v>38.219000000000001</v>
      </c>
      <c r="E1485" s="4">
        <v>38.072000000000003</v>
      </c>
      <c r="F1485" s="5">
        <v>3.8E-3</v>
      </c>
      <c r="G1485" s="35">
        <f t="shared" si="46"/>
        <v>0.14699999999999847</v>
      </c>
      <c r="H1485" s="34">
        <f t="shared" si="47"/>
        <v>2.3361419534346176E-3</v>
      </c>
    </row>
    <row r="1486" spans="1:8">
      <c r="A1486" s="2" t="s">
        <v>1487</v>
      </c>
      <c r="B1486" s="6">
        <v>38.073999999999998</v>
      </c>
      <c r="C1486" s="4">
        <v>38.097000000000001</v>
      </c>
      <c r="D1486" s="4">
        <v>38.104999999999997</v>
      </c>
      <c r="E1486" s="4">
        <v>38.073999999999998</v>
      </c>
      <c r="F1486" s="7">
        <v>-5.9999999999999995E-4</v>
      </c>
      <c r="G1486" s="35">
        <f t="shared" si="46"/>
        <v>3.0999999999998806E-2</v>
      </c>
      <c r="H1486" s="34">
        <f t="shared" si="47"/>
        <v>1.4331545177238057E-3</v>
      </c>
    </row>
    <row r="1487" spans="1:8">
      <c r="A1487" s="2" t="s">
        <v>1488</v>
      </c>
      <c r="B1487" s="3">
        <v>38.097000000000001</v>
      </c>
      <c r="C1487" s="4">
        <v>38.027999999999999</v>
      </c>
      <c r="D1487" s="4">
        <v>38.097000000000001</v>
      </c>
      <c r="E1487" s="4">
        <v>38.018999999999998</v>
      </c>
      <c r="F1487" s="5">
        <v>1.8E-3</v>
      </c>
      <c r="G1487" s="35">
        <f t="shared" si="46"/>
        <v>7.8000000000002956E-2</v>
      </c>
      <c r="H1487" s="34">
        <f t="shared" si="47"/>
        <v>1.6355456787446824E-2</v>
      </c>
    </row>
    <row r="1488" spans="1:8">
      <c r="A1488" s="2" t="s">
        <v>1489</v>
      </c>
      <c r="B1488" s="3">
        <v>38.027999999999999</v>
      </c>
      <c r="C1488" s="4">
        <v>36.899000000000001</v>
      </c>
      <c r="D1488" s="4">
        <v>38.027999999999999</v>
      </c>
      <c r="E1488" s="4">
        <v>36.899000000000001</v>
      </c>
      <c r="F1488" s="5">
        <v>3.0599999999999999E-2</v>
      </c>
      <c r="G1488" s="35">
        <f t="shared" si="46"/>
        <v>1.1289999999999978</v>
      </c>
      <c r="H1488" s="34">
        <f t="shared" si="47"/>
        <v>1.5298517575002002E-2</v>
      </c>
    </row>
    <row r="1489" spans="1:8">
      <c r="A1489" s="2" t="s">
        <v>1490</v>
      </c>
      <c r="B1489" s="6">
        <v>36.899000000000001</v>
      </c>
      <c r="C1489" s="4">
        <v>36.899000000000001</v>
      </c>
      <c r="D1489" s="4">
        <v>36.899000000000001</v>
      </c>
      <c r="E1489" s="4">
        <v>36.899000000000001</v>
      </c>
      <c r="F1489" s="7">
        <v>-2.3699999999999999E-2</v>
      </c>
      <c r="G1489" s="35">
        <f t="shared" si="46"/>
        <v>0</v>
      </c>
      <c r="H1489" s="34">
        <f t="shared" si="47"/>
        <v>2.1346123438570476E-3</v>
      </c>
    </row>
    <row r="1490" spans="1:8">
      <c r="A1490" s="2" t="s">
        <v>1491</v>
      </c>
      <c r="B1490" s="6">
        <v>37.795999999999999</v>
      </c>
      <c r="C1490" s="4">
        <v>37.945999999999998</v>
      </c>
      <c r="D1490" s="4">
        <v>37.957999999999998</v>
      </c>
      <c r="E1490" s="4">
        <v>37.795999999999999</v>
      </c>
      <c r="F1490" s="7">
        <v>-4.0000000000000001E-3</v>
      </c>
      <c r="G1490" s="35">
        <f t="shared" si="46"/>
        <v>0.16199999999999903</v>
      </c>
      <c r="H1490" s="34">
        <f t="shared" si="47"/>
        <v>4.1996955220746533E-3</v>
      </c>
    </row>
    <row r="1491" spans="1:8">
      <c r="A1491" s="2" t="s">
        <v>1492</v>
      </c>
      <c r="B1491" s="6">
        <v>37.945999999999998</v>
      </c>
      <c r="C1491" s="4">
        <v>38.097999999999999</v>
      </c>
      <c r="D1491" s="4">
        <v>38.103999999999999</v>
      </c>
      <c r="E1491" s="4">
        <v>37.945999999999998</v>
      </c>
      <c r="F1491" s="7">
        <v>-4.0000000000000001E-3</v>
      </c>
      <c r="G1491" s="35">
        <f t="shared" si="46"/>
        <v>0.15800000000000125</v>
      </c>
      <c r="H1491" s="34">
        <f t="shared" si="47"/>
        <v>2.4793388429752072E-3</v>
      </c>
    </row>
    <row r="1492" spans="1:8">
      <c r="A1492" s="2" t="s">
        <v>1493</v>
      </c>
      <c r="B1492" s="6">
        <v>38.097999999999999</v>
      </c>
      <c r="C1492" s="4">
        <v>38.115000000000002</v>
      </c>
      <c r="D1492" s="4">
        <v>38.128999999999998</v>
      </c>
      <c r="E1492" s="4">
        <v>38.097999999999999</v>
      </c>
      <c r="F1492" s="7">
        <v>-5.0000000000000001E-4</v>
      </c>
      <c r="G1492" s="35">
        <f t="shared" si="46"/>
        <v>3.0999999999998806E-2</v>
      </c>
      <c r="H1492" s="34">
        <f t="shared" si="47"/>
        <v>2.4494956146126892E-3</v>
      </c>
    </row>
    <row r="1493" spans="1:8">
      <c r="A1493" s="2" t="s">
        <v>1494</v>
      </c>
      <c r="B1493" s="3">
        <v>38.115000000000002</v>
      </c>
      <c r="C1493" s="4">
        <v>37.966999999999999</v>
      </c>
      <c r="D1493" s="4">
        <v>38.115000000000002</v>
      </c>
      <c r="E1493" s="4">
        <v>37.96</v>
      </c>
      <c r="F1493" s="5">
        <v>3.8999999999999998E-3</v>
      </c>
      <c r="G1493" s="35">
        <f t="shared" si="46"/>
        <v>0.15500000000000114</v>
      </c>
      <c r="H1493" s="34">
        <f t="shared" si="47"/>
        <v>2.8347660988344947E-3</v>
      </c>
    </row>
    <row r="1494" spans="1:8">
      <c r="A1494" s="2" t="s">
        <v>1495</v>
      </c>
      <c r="B1494" s="3">
        <v>37.966999999999999</v>
      </c>
      <c r="C1494" s="4">
        <v>37.921999999999997</v>
      </c>
      <c r="D1494" s="4">
        <v>37.966999999999999</v>
      </c>
      <c r="E1494" s="4">
        <v>37.906999999999996</v>
      </c>
      <c r="F1494" s="5">
        <v>1.1999999999999999E-3</v>
      </c>
      <c r="G1494" s="35">
        <f t="shared" si="46"/>
        <v>6.0000000000002274E-2</v>
      </c>
      <c r="H1494" s="34">
        <f t="shared" si="47"/>
        <v>7.9109751595382994E-4</v>
      </c>
    </row>
    <row r="1495" spans="1:8">
      <c r="A1495" s="2" t="s">
        <v>1496</v>
      </c>
      <c r="B1495" s="6">
        <v>37.921999999999997</v>
      </c>
      <c r="C1495" s="4">
        <v>37.921999999999997</v>
      </c>
      <c r="D1495" s="4">
        <v>37.921999999999997</v>
      </c>
      <c r="E1495" s="4">
        <v>37.921999999999997</v>
      </c>
      <c r="F1495" s="7">
        <v>0</v>
      </c>
      <c r="G1495" s="35">
        <f t="shared" si="46"/>
        <v>0</v>
      </c>
      <c r="H1495" s="34">
        <f t="shared" si="47"/>
        <v>1.4500395465334544E-4</v>
      </c>
    </row>
    <row r="1496" spans="1:8">
      <c r="A1496" s="2" t="s">
        <v>1497</v>
      </c>
      <c r="B1496" s="6">
        <v>37.921999999999997</v>
      </c>
      <c r="C1496" s="4">
        <v>37.93</v>
      </c>
      <c r="D1496" s="4">
        <v>37.933</v>
      </c>
      <c r="E1496" s="4">
        <v>37.921999999999997</v>
      </c>
      <c r="F1496" s="7">
        <v>-2.0000000000000001E-4</v>
      </c>
      <c r="G1496" s="35">
        <f t="shared" si="46"/>
        <v>1.1000000000002785E-2</v>
      </c>
      <c r="H1496" s="34">
        <f t="shared" si="47"/>
        <v>6.7661665396641949E-3</v>
      </c>
    </row>
    <row r="1497" spans="1:8">
      <c r="A1497" s="2" t="s">
        <v>1498</v>
      </c>
      <c r="B1497" s="6">
        <v>37.93</v>
      </c>
      <c r="C1497" s="4">
        <v>38.057000000000002</v>
      </c>
      <c r="D1497" s="4">
        <v>38.140999999999998</v>
      </c>
      <c r="E1497" s="4">
        <v>37.637</v>
      </c>
      <c r="F1497" s="7">
        <v>-3.3E-3</v>
      </c>
      <c r="G1497" s="35">
        <f t="shared" si="46"/>
        <v>0.50399999999999778</v>
      </c>
      <c r="H1497" s="34">
        <f t="shared" si="47"/>
        <v>1.5420150717456298E-2</v>
      </c>
    </row>
    <row r="1498" spans="1:8">
      <c r="A1498" s="2" t="s">
        <v>1499</v>
      </c>
      <c r="B1498" s="6">
        <v>38.057000000000002</v>
      </c>
      <c r="C1498" s="4">
        <v>38.747999999999998</v>
      </c>
      <c r="D1498" s="4">
        <v>38.747999999999998</v>
      </c>
      <c r="E1498" s="4">
        <v>38.057000000000002</v>
      </c>
      <c r="F1498" s="7">
        <v>-1.78E-2</v>
      </c>
      <c r="G1498" s="35">
        <f t="shared" si="46"/>
        <v>0.6909999999999954</v>
      </c>
      <c r="H1498" s="34">
        <f t="shared" si="47"/>
        <v>2.5671100685095767E-2</v>
      </c>
    </row>
    <row r="1499" spans="1:8">
      <c r="A1499" s="2" t="s">
        <v>1500</v>
      </c>
      <c r="B1499" s="3">
        <v>38.747999999999998</v>
      </c>
      <c r="C1499" s="4">
        <v>37.512999999999998</v>
      </c>
      <c r="D1499" s="4">
        <v>38.747999999999998</v>
      </c>
      <c r="E1499" s="4">
        <v>37.512999999999998</v>
      </c>
      <c r="F1499" s="5">
        <v>3.2899999999999999E-2</v>
      </c>
      <c r="G1499" s="35">
        <f t="shared" si="46"/>
        <v>1.2349999999999994</v>
      </c>
      <c r="H1499" s="34">
        <f t="shared" si="47"/>
        <v>3.5718856382298034E-2</v>
      </c>
    </row>
    <row r="1500" spans="1:8">
      <c r="A1500" s="2" t="s">
        <v>1501</v>
      </c>
      <c r="B1500" s="6">
        <v>37.512999999999998</v>
      </c>
      <c r="C1500" s="4">
        <v>39.069000000000003</v>
      </c>
      <c r="D1500" s="4">
        <v>39.069000000000003</v>
      </c>
      <c r="E1500" s="4">
        <v>37.512999999999998</v>
      </c>
      <c r="F1500" s="7">
        <v>-3.9800000000000002E-2</v>
      </c>
      <c r="G1500" s="35">
        <f t="shared" si="46"/>
        <v>1.5560000000000045</v>
      </c>
      <c r="H1500" s="34">
        <f t="shared" si="47"/>
        <v>2.1736897516883714E-2</v>
      </c>
    </row>
    <row r="1501" spans="1:8">
      <c r="A1501" s="2" t="s">
        <v>1503</v>
      </c>
      <c r="B1501" s="3">
        <v>39.069000000000003</v>
      </c>
      <c r="C1501" s="4">
        <v>38.942999999999998</v>
      </c>
      <c r="D1501" s="4">
        <v>39.069000000000003</v>
      </c>
      <c r="E1501" s="4">
        <v>38.932000000000002</v>
      </c>
      <c r="F1501" s="5">
        <v>3.2000000000000002E-3</v>
      </c>
      <c r="G1501" s="35">
        <f t="shared" si="46"/>
        <v>0.13700000000000045</v>
      </c>
      <c r="H1501" s="34">
        <f t="shared" si="47"/>
        <v>3.2367044463818627E-2</v>
      </c>
    </row>
    <row r="1502" spans="1:8">
      <c r="A1502" s="2" t="s">
        <v>1504</v>
      </c>
      <c r="B1502" s="3">
        <v>38.942999999999998</v>
      </c>
      <c r="C1502" s="4">
        <v>36.704000000000001</v>
      </c>
      <c r="D1502" s="4">
        <v>38.942999999999998</v>
      </c>
      <c r="E1502" s="4">
        <v>36.704000000000001</v>
      </c>
      <c r="F1502" s="5">
        <v>6.0999999999999999E-2</v>
      </c>
      <c r="G1502" s="35">
        <f t="shared" si="46"/>
        <v>2.2389999999999972</v>
      </c>
      <c r="H1502" s="34">
        <f t="shared" si="47"/>
        <v>4.5699570357323901E-2</v>
      </c>
    </row>
    <row r="1503" spans="1:8">
      <c r="A1503" s="2" t="s">
        <v>1505</v>
      </c>
      <c r="B1503" s="6">
        <v>36.704000000000001</v>
      </c>
      <c r="C1503" s="4">
        <v>37.472999999999999</v>
      </c>
      <c r="D1503" s="4">
        <v>37.89</v>
      </c>
      <c r="E1503" s="4">
        <v>36.704000000000001</v>
      </c>
      <c r="F1503" s="7">
        <v>-2.0500000000000001E-2</v>
      </c>
      <c r="G1503" s="35">
        <f t="shared" si="46"/>
        <v>1.1859999999999999</v>
      </c>
      <c r="H1503" s="34">
        <f t="shared" si="47"/>
        <v>2.7249665857450662E-2</v>
      </c>
    </row>
    <row r="1504" spans="1:8">
      <c r="A1504" s="2" t="s">
        <v>1506</v>
      </c>
      <c r="B1504" s="3">
        <v>37.472999999999999</v>
      </c>
      <c r="C1504" s="4">
        <v>36.661000000000001</v>
      </c>
      <c r="D1504" s="4">
        <v>37.472999999999999</v>
      </c>
      <c r="E1504" s="4">
        <v>36.661000000000001</v>
      </c>
      <c r="F1504" s="5">
        <v>2.2100000000000002E-2</v>
      </c>
      <c r="G1504" s="35">
        <f t="shared" si="46"/>
        <v>0.81199999999999761</v>
      </c>
      <c r="H1504" s="34">
        <f t="shared" si="47"/>
        <v>2.3460995927926942E-2</v>
      </c>
    </row>
    <row r="1505" spans="1:8">
      <c r="A1505" s="2" t="s">
        <v>1507</v>
      </c>
      <c r="B1505" s="6">
        <v>36.661000000000001</v>
      </c>
      <c r="C1505" s="4">
        <v>37.573</v>
      </c>
      <c r="D1505" s="4">
        <v>37.612000000000002</v>
      </c>
      <c r="E1505" s="4">
        <v>36.661000000000001</v>
      </c>
      <c r="F1505" s="7">
        <v>-2.4299999999999999E-2</v>
      </c>
      <c r="G1505" s="35">
        <f t="shared" si="46"/>
        <v>0.95100000000000051</v>
      </c>
      <c r="H1505" s="34">
        <f t="shared" si="47"/>
        <v>1.2655364224310017E-2</v>
      </c>
    </row>
    <row r="1506" spans="1:8">
      <c r="A1506" s="2" t="s">
        <v>1508</v>
      </c>
      <c r="B1506" s="6">
        <v>37.573</v>
      </c>
      <c r="C1506" s="4">
        <v>37.573</v>
      </c>
      <c r="D1506" s="4">
        <v>37.573</v>
      </c>
      <c r="E1506" s="4">
        <v>37.573</v>
      </c>
      <c r="F1506" s="7">
        <v>0</v>
      </c>
      <c r="G1506" s="35">
        <f t="shared" si="46"/>
        <v>0</v>
      </c>
      <c r="H1506" s="34">
        <f t="shared" si="47"/>
        <v>1.154526889040162E-2</v>
      </c>
    </row>
    <row r="1507" spans="1:8">
      <c r="A1507" s="2" t="s">
        <v>1509</v>
      </c>
      <c r="B1507" s="3">
        <v>37.573</v>
      </c>
      <c r="C1507" s="4">
        <v>36.725000000000001</v>
      </c>
      <c r="D1507" s="4">
        <v>37.573</v>
      </c>
      <c r="E1507" s="4">
        <v>36.725000000000001</v>
      </c>
      <c r="F1507" s="5">
        <v>2.3099999999999999E-2</v>
      </c>
      <c r="G1507" s="35">
        <f t="shared" si="46"/>
        <v>0.84799999999999898</v>
      </c>
      <c r="H1507" s="34">
        <f t="shared" si="47"/>
        <v>2.7050541801787543E-2</v>
      </c>
    </row>
    <row r="1508" spans="1:8">
      <c r="A1508" s="2" t="s">
        <v>1510</v>
      </c>
      <c r="B1508" s="6">
        <v>36.725000000000001</v>
      </c>
      <c r="C1508" s="4">
        <v>37.929000000000002</v>
      </c>
      <c r="D1508" s="4">
        <v>37.929000000000002</v>
      </c>
      <c r="E1508" s="4">
        <v>36.725000000000001</v>
      </c>
      <c r="F1508" s="7">
        <v>-3.1699999999999999E-2</v>
      </c>
      <c r="G1508" s="35">
        <f t="shared" si="46"/>
        <v>1.2040000000000006</v>
      </c>
      <c r="H1508" s="34">
        <f t="shared" si="47"/>
        <v>2.1298782554289741E-2</v>
      </c>
    </row>
    <row r="1509" spans="1:8">
      <c r="A1509" s="2" t="s">
        <v>1511</v>
      </c>
      <c r="B1509" s="6">
        <v>37.929000000000002</v>
      </c>
      <c r="C1509" s="4">
        <v>38.359000000000002</v>
      </c>
      <c r="D1509" s="4">
        <v>38.359000000000002</v>
      </c>
      <c r="E1509" s="4">
        <v>37.929000000000002</v>
      </c>
      <c r="F1509" s="7">
        <v>-1.12E-2</v>
      </c>
      <c r="G1509" s="35">
        <f t="shared" si="46"/>
        <v>0.42999999999999972</v>
      </c>
      <c r="H1509" s="34">
        <f t="shared" si="47"/>
        <v>1.4079635133750086E-2</v>
      </c>
    </row>
    <row r="1510" spans="1:8">
      <c r="A1510" s="2" t="s">
        <v>1512</v>
      </c>
      <c r="B1510" s="6">
        <v>38.359000000000002</v>
      </c>
      <c r="C1510" s="4">
        <v>39.027999999999999</v>
      </c>
      <c r="D1510" s="4">
        <v>39.027999999999999</v>
      </c>
      <c r="E1510" s="4">
        <v>38.359000000000002</v>
      </c>
      <c r="F1510" s="7">
        <v>-1.7100000000000001E-2</v>
      </c>
      <c r="G1510" s="35">
        <f t="shared" si="46"/>
        <v>0.66899999999999693</v>
      </c>
      <c r="H1510" s="34">
        <f t="shared" si="47"/>
        <v>2.4412798224523753E-2</v>
      </c>
    </row>
    <row r="1511" spans="1:8">
      <c r="A1511" s="2" t="s">
        <v>1513</v>
      </c>
      <c r="B1511" s="3">
        <v>39.027999999999999</v>
      </c>
      <c r="C1511" s="4">
        <v>37.848999999999997</v>
      </c>
      <c r="D1511" s="4">
        <v>39.027999999999999</v>
      </c>
      <c r="E1511" s="4">
        <v>37.848999999999997</v>
      </c>
      <c r="F1511" s="5">
        <v>3.1199999999999999E-2</v>
      </c>
      <c r="G1511" s="35">
        <f t="shared" si="46"/>
        <v>1.179000000000002</v>
      </c>
      <c r="H1511" s="34">
        <f t="shared" si="47"/>
        <v>1.5575048217918599E-2</v>
      </c>
    </row>
    <row r="1512" spans="1:8">
      <c r="A1512" s="2" t="s">
        <v>1514</v>
      </c>
      <c r="B1512" s="6">
        <v>37.848999999999997</v>
      </c>
      <c r="C1512" s="4">
        <v>37.848999999999997</v>
      </c>
      <c r="D1512" s="4">
        <v>37.848999999999997</v>
      </c>
      <c r="E1512" s="4">
        <v>37.848999999999997</v>
      </c>
      <c r="F1512" s="7">
        <v>-2.4799999999999999E-2</v>
      </c>
      <c r="G1512" s="35">
        <f t="shared" si="46"/>
        <v>0</v>
      </c>
      <c r="H1512" s="34">
        <f t="shared" si="47"/>
        <v>1.8746929382256758E-3</v>
      </c>
    </row>
    <row r="1513" spans="1:8">
      <c r="A1513" s="2" t="s">
        <v>1515</v>
      </c>
      <c r="B1513" s="3">
        <v>38.813000000000002</v>
      </c>
      <c r="C1513" s="4">
        <v>38.673000000000002</v>
      </c>
      <c r="D1513" s="4">
        <v>38.813000000000002</v>
      </c>
      <c r="E1513" s="4">
        <v>38.667999999999999</v>
      </c>
      <c r="F1513" s="5">
        <v>3.5999999999999999E-3</v>
      </c>
      <c r="G1513" s="35">
        <f t="shared" si="46"/>
        <v>0.14500000000000313</v>
      </c>
      <c r="H1513" s="34">
        <f t="shared" si="47"/>
        <v>2.6404348951593027E-3</v>
      </c>
    </row>
    <row r="1514" spans="1:8">
      <c r="A1514" s="2" t="s">
        <v>1516</v>
      </c>
      <c r="B1514" s="3">
        <v>38.673000000000002</v>
      </c>
      <c r="C1514" s="4">
        <v>38.630000000000003</v>
      </c>
      <c r="D1514" s="4">
        <v>38.673000000000002</v>
      </c>
      <c r="E1514" s="4">
        <v>38.613999999999997</v>
      </c>
      <c r="F1514" s="5">
        <v>1.1000000000000001E-3</v>
      </c>
      <c r="G1514" s="35">
        <f t="shared" si="46"/>
        <v>5.9000000000004604E-2</v>
      </c>
      <c r="H1514" s="34">
        <f t="shared" si="47"/>
        <v>2.3500999766288984E-3</v>
      </c>
    </row>
    <row r="1515" spans="1:8">
      <c r="A1515" s="2" t="s">
        <v>1517</v>
      </c>
      <c r="B1515" s="3">
        <v>38.630000000000003</v>
      </c>
      <c r="C1515" s="4">
        <v>38.509</v>
      </c>
      <c r="D1515" s="4">
        <v>38.630000000000003</v>
      </c>
      <c r="E1515" s="4">
        <v>38.508000000000003</v>
      </c>
      <c r="F1515" s="5">
        <v>3.0999999999999999E-3</v>
      </c>
      <c r="G1515" s="35">
        <f t="shared" si="46"/>
        <v>0.12199999999999989</v>
      </c>
      <c r="H1515" s="34">
        <f t="shared" si="47"/>
        <v>3.094011340392994E-3</v>
      </c>
    </row>
    <row r="1516" spans="1:8">
      <c r="A1516" s="2" t="s">
        <v>1518</v>
      </c>
      <c r="B1516" s="6">
        <v>38.509</v>
      </c>
      <c r="C1516" s="4">
        <v>38.622999999999998</v>
      </c>
      <c r="D1516" s="4">
        <v>38.625999999999998</v>
      </c>
      <c r="E1516" s="4">
        <v>38.509</v>
      </c>
      <c r="F1516" s="7">
        <v>-2.8999999999999998E-3</v>
      </c>
      <c r="G1516" s="35">
        <f t="shared" si="46"/>
        <v>0.11699999999999733</v>
      </c>
      <c r="H1516" s="34">
        <f t="shared" si="47"/>
        <v>1.2013956807908748E-2</v>
      </c>
    </row>
    <row r="1517" spans="1:8">
      <c r="A1517" s="2" t="s">
        <v>1519</v>
      </c>
      <c r="B1517" s="3">
        <v>38.622999999999998</v>
      </c>
      <c r="C1517" s="4">
        <v>37.831000000000003</v>
      </c>
      <c r="D1517" s="4">
        <v>38.622999999999998</v>
      </c>
      <c r="E1517" s="4">
        <v>37.831000000000003</v>
      </c>
      <c r="F1517" s="5">
        <v>2.0899999999999998E-2</v>
      </c>
      <c r="G1517" s="35">
        <f t="shared" si="46"/>
        <v>0.79199999999999449</v>
      </c>
      <c r="H1517" s="34">
        <f t="shared" si="47"/>
        <v>1.0467605931643288E-2</v>
      </c>
    </row>
    <row r="1518" spans="1:8">
      <c r="A1518" s="2" t="s">
        <v>1520</v>
      </c>
      <c r="B1518" s="6">
        <v>37.831000000000003</v>
      </c>
      <c r="C1518" s="4">
        <v>37.831000000000003</v>
      </c>
      <c r="D1518" s="4">
        <v>37.831000000000003</v>
      </c>
      <c r="E1518" s="4">
        <v>37.831000000000003</v>
      </c>
      <c r="F1518" s="7">
        <v>-2.6700000000000002E-2</v>
      </c>
      <c r="G1518" s="35">
        <f t="shared" si="46"/>
        <v>0</v>
      </c>
      <c r="H1518" s="34">
        <f t="shared" si="47"/>
        <v>2.0148270606772764E-3</v>
      </c>
    </row>
    <row r="1519" spans="1:8">
      <c r="A1519" s="2" t="s">
        <v>1521</v>
      </c>
      <c r="B1519" s="3">
        <v>38.868000000000002</v>
      </c>
      <c r="C1519" s="4">
        <v>38.713000000000001</v>
      </c>
      <c r="D1519" s="4">
        <v>38.868000000000002</v>
      </c>
      <c r="E1519" s="4">
        <v>38.712000000000003</v>
      </c>
      <c r="F1519" s="5">
        <v>4.0000000000000001E-3</v>
      </c>
      <c r="G1519" s="35">
        <f t="shared" si="46"/>
        <v>0.15599999999999881</v>
      </c>
      <c r="H1519" s="34">
        <f t="shared" si="47"/>
        <v>2.9108126989055528E-3</v>
      </c>
    </row>
    <row r="1520" spans="1:8">
      <c r="A1520" s="2" t="s">
        <v>1522</v>
      </c>
      <c r="B1520" s="3">
        <v>38.713000000000001</v>
      </c>
      <c r="C1520" s="4">
        <v>38.649000000000001</v>
      </c>
      <c r="D1520" s="4">
        <v>38.713000000000001</v>
      </c>
      <c r="E1520" s="4">
        <v>38.643999999999998</v>
      </c>
      <c r="F1520" s="5">
        <v>1.6999999999999999E-3</v>
      </c>
      <c r="G1520" s="35">
        <f t="shared" si="46"/>
        <v>6.9000000000002615E-2</v>
      </c>
      <c r="H1520" s="34">
        <f t="shared" si="47"/>
        <v>2.3994427100802389E-3</v>
      </c>
    </row>
    <row r="1521" spans="1:8">
      <c r="A1521" s="2" t="s">
        <v>1523</v>
      </c>
      <c r="B1521" s="6">
        <v>38.649000000000001</v>
      </c>
      <c r="C1521" s="4">
        <v>38.759</v>
      </c>
      <c r="D1521" s="4">
        <v>38.765999999999998</v>
      </c>
      <c r="E1521" s="4">
        <v>38.649000000000001</v>
      </c>
      <c r="F1521" s="7">
        <v>-2.8E-3</v>
      </c>
      <c r="G1521" s="35">
        <f t="shared" si="46"/>
        <v>0.11699999999999733</v>
      </c>
      <c r="H1521" s="34">
        <f t="shared" si="47"/>
        <v>2.164502164502155E-3</v>
      </c>
    </row>
    <row r="1522" spans="1:8">
      <c r="A1522" s="2" t="s">
        <v>1524</v>
      </c>
      <c r="B1522" s="6">
        <v>38.759</v>
      </c>
      <c r="C1522" s="4">
        <v>38.808</v>
      </c>
      <c r="D1522" s="4">
        <v>38.81</v>
      </c>
      <c r="E1522" s="4">
        <v>38.759</v>
      </c>
      <c r="F1522" s="7">
        <v>-1.2999999999999999E-3</v>
      </c>
      <c r="G1522" s="35">
        <f t="shared" si="46"/>
        <v>5.1000000000001933E-2</v>
      </c>
      <c r="H1522" s="34">
        <f t="shared" si="47"/>
        <v>1.9917758930866249E-3</v>
      </c>
    </row>
    <row r="1523" spans="1:8">
      <c r="A1523" s="2" t="s">
        <v>1525</v>
      </c>
      <c r="B1523" s="6">
        <v>38.808</v>
      </c>
      <c r="C1523" s="4">
        <v>38.909999999999997</v>
      </c>
      <c r="D1523" s="4">
        <v>38.911999999999999</v>
      </c>
      <c r="E1523" s="4">
        <v>38.808</v>
      </c>
      <c r="F1523" s="7">
        <v>-2.5999999999999999E-3</v>
      </c>
      <c r="G1523" s="35">
        <f t="shared" si="46"/>
        <v>0.1039999999999992</v>
      </c>
      <c r="H1523" s="34">
        <f t="shared" si="47"/>
        <v>1.3364173734258444E-3</v>
      </c>
    </row>
    <row r="1524" spans="1:8">
      <c r="A1524" s="2" t="s">
        <v>1526</v>
      </c>
      <c r="B1524" s="6">
        <v>38.909999999999997</v>
      </c>
      <c r="C1524" s="4">
        <v>38.909999999999997</v>
      </c>
      <c r="D1524" s="4">
        <v>38.909999999999997</v>
      </c>
      <c r="E1524" s="4">
        <v>38.909999999999997</v>
      </c>
      <c r="F1524" s="7">
        <v>0</v>
      </c>
      <c r="G1524" s="35">
        <f t="shared" si="46"/>
        <v>0</v>
      </c>
      <c r="H1524" s="34">
        <f t="shared" si="47"/>
        <v>2.7261686348484266E-3</v>
      </c>
    </row>
    <row r="1525" spans="1:8">
      <c r="A1525" s="2" t="s">
        <v>1527</v>
      </c>
      <c r="B1525" s="3">
        <v>38.909999999999997</v>
      </c>
      <c r="C1525" s="4">
        <v>38.698999999999998</v>
      </c>
      <c r="D1525" s="4">
        <v>38.909999999999997</v>
      </c>
      <c r="E1525" s="4">
        <v>38.698999999999998</v>
      </c>
      <c r="F1525" s="5">
        <v>5.4999999999999997E-3</v>
      </c>
      <c r="G1525" s="35">
        <f t="shared" si="46"/>
        <v>0.21099999999999852</v>
      </c>
      <c r="H1525" s="34">
        <f t="shared" si="47"/>
        <v>4.8766051622532456E-3</v>
      </c>
    </row>
    <row r="1526" spans="1:8">
      <c r="A1526" s="2" t="s">
        <v>1528</v>
      </c>
      <c r="B1526" s="6">
        <v>38.698999999999998</v>
      </c>
      <c r="C1526" s="4">
        <v>38.859000000000002</v>
      </c>
      <c r="D1526" s="4">
        <v>38.866999999999997</v>
      </c>
      <c r="E1526" s="4">
        <v>38.698999999999998</v>
      </c>
      <c r="F1526" s="7">
        <v>-4.53E-2</v>
      </c>
      <c r="G1526" s="35">
        <f t="shared" si="46"/>
        <v>0.16799999999999926</v>
      </c>
      <c r="H1526" s="34">
        <f t="shared" si="47"/>
        <v>3.6282858200666918E-3</v>
      </c>
    </row>
    <row r="1527" spans="1:8">
      <c r="A1527" s="2" t="s">
        <v>1567</v>
      </c>
      <c r="B1527" s="3">
        <v>40.534999999999997</v>
      </c>
      <c r="C1527" s="4">
        <v>40.515000000000001</v>
      </c>
      <c r="D1527" s="4">
        <v>40.661000000000001</v>
      </c>
      <c r="E1527" s="4">
        <v>40.534999999999997</v>
      </c>
      <c r="F1527" s="5">
        <v>5.0000000000000001E-4</v>
      </c>
      <c r="G1527" s="35">
        <f t="shared" si="46"/>
        <v>0.12600000000000477</v>
      </c>
      <c r="H1527" s="34">
        <f t="shared" si="47"/>
        <v>1.554979637171477E-3</v>
      </c>
    </row>
    <row r="1528" spans="1:8">
      <c r="A1528" s="2" t="s">
        <v>1568</v>
      </c>
      <c r="B1528" s="3">
        <v>40.515000000000001</v>
      </c>
      <c r="C1528" s="4">
        <v>40.515000000000001</v>
      </c>
      <c r="D1528" s="4">
        <v>40.515000000000001</v>
      </c>
      <c r="E1528" s="4">
        <v>40.515000000000001</v>
      </c>
      <c r="F1528" s="5">
        <v>0</v>
      </c>
      <c r="G1528" s="35">
        <f t="shared" si="46"/>
        <v>0</v>
      </c>
      <c r="H1528" s="34">
        <f t="shared" si="47"/>
        <v>1.308092899276867E-3</v>
      </c>
    </row>
    <row r="1529" spans="1:8">
      <c r="A1529" s="2" t="s">
        <v>1569</v>
      </c>
      <c r="B1529" s="6">
        <v>40.512999999999998</v>
      </c>
      <c r="C1529" s="4">
        <v>40.517000000000003</v>
      </c>
      <c r="D1529" s="4">
        <v>40.56</v>
      </c>
      <c r="E1529" s="4">
        <v>40.454000000000001</v>
      </c>
      <c r="F1529" s="7">
        <v>-1E-4</v>
      </c>
      <c r="G1529" s="35">
        <f t="shared" si="46"/>
        <v>0.10600000000000165</v>
      </c>
      <c r="H1529" s="34">
        <f t="shared" si="47"/>
        <v>5.1673891215438137E-3</v>
      </c>
    </row>
    <row r="1530" spans="1:8">
      <c r="A1530" s="2" t="s">
        <v>1570</v>
      </c>
      <c r="B1530" s="6">
        <v>40.517000000000003</v>
      </c>
      <c r="C1530" s="4">
        <v>40.832999999999998</v>
      </c>
      <c r="D1530" s="4">
        <v>40.832999999999998</v>
      </c>
      <c r="E1530" s="4">
        <v>40.517000000000003</v>
      </c>
      <c r="F1530" s="7">
        <v>-7.9000000000000008E-3</v>
      </c>
      <c r="G1530" s="35">
        <f t="shared" si="46"/>
        <v>0.3159999999999954</v>
      </c>
      <c r="H1530" s="34">
        <f t="shared" si="47"/>
        <v>7.6727604667800649E-3</v>
      </c>
    </row>
    <row r="1531" spans="1:8">
      <c r="A1531" s="2" t="s">
        <v>1571</v>
      </c>
      <c r="B1531" s="3">
        <v>40.838999999999999</v>
      </c>
      <c r="C1531" s="4">
        <v>40.533000000000001</v>
      </c>
      <c r="D1531" s="4">
        <v>40.838999999999999</v>
      </c>
      <c r="E1531" s="4">
        <v>40.533000000000001</v>
      </c>
      <c r="F1531" s="5">
        <v>7.7000000000000002E-3</v>
      </c>
      <c r="G1531" s="35">
        <f t="shared" si="46"/>
        <v>0.30599999999999739</v>
      </c>
      <c r="H1531" s="34">
        <f t="shared" si="47"/>
        <v>6.0707763683924458E-3</v>
      </c>
    </row>
    <row r="1532" spans="1:8">
      <c r="A1532" s="2" t="s">
        <v>1572</v>
      </c>
      <c r="B1532" s="3">
        <v>40.527999999999999</v>
      </c>
      <c r="C1532" s="4">
        <v>40.521999999999998</v>
      </c>
      <c r="D1532" s="4">
        <v>40.590000000000003</v>
      </c>
      <c r="E1532" s="4">
        <v>40.404000000000003</v>
      </c>
      <c r="F1532" s="5">
        <v>2.9999999999999997E-4</v>
      </c>
      <c r="G1532" s="35">
        <f t="shared" si="46"/>
        <v>0.18599999999999994</v>
      </c>
      <c r="H1532" s="34">
        <f t="shared" si="47"/>
        <v>6.1961669652278789E-3</v>
      </c>
    </row>
    <row r="1533" spans="1:8">
      <c r="A1533" s="2" t="s">
        <v>1573</v>
      </c>
      <c r="B1533" s="6">
        <v>40.515000000000001</v>
      </c>
      <c r="C1533" s="4">
        <v>40.750999999999998</v>
      </c>
      <c r="D1533" s="4">
        <v>40.776000000000003</v>
      </c>
      <c r="E1533" s="4">
        <v>40.457000000000001</v>
      </c>
      <c r="F1533" s="7">
        <v>-5.7999999999999996E-3</v>
      </c>
      <c r="G1533" s="35">
        <f t="shared" si="46"/>
        <v>0.31900000000000261</v>
      </c>
      <c r="H1533" s="34">
        <f t="shared" si="47"/>
        <v>3.9140143800152471E-3</v>
      </c>
    </row>
    <row r="1534" spans="1:8">
      <c r="A1534" s="2" t="s">
        <v>1574</v>
      </c>
      <c r="B1534" s="6">
        <v>40.750999999999998</v>
      </c>
      <c r="C1534" s="4">
        <v>40.750999999999998</v>
      </c>
      <c r="D1534" s="4">
        <v>40.750999999999998</v>
      </c>
      <c r="E1534" s="4">
        <v>40.750999999999998</v>
      </c>
      <c r="F1534" s="7">
        <v>-2.0999999999999999E-3</v>
      </c>
      <c r="G1534" s="35">
        <f t="shared" si="46"/>
        <v>0</v>
      </c>
      <c r="H1534" s="34">
        <f t="shared" si="47"/>
        <v>3.821781689967147E-3</v>
      </c>
    </row>
    <row r="1535" spans="1:8">
      <c r="A1535" s="2" t="s">
        <v>1575</v>
      </c>
      <c r="B1535" s="3">
        <v>40.835000000000001</v>
      </c>
      <c r="C1535" s="4">
        <v>40.557000000000002</v>
      </c>
      <c r="D1535" s="4">
        <v>40.866999999999997</v>
      </c>
      <c r="E1535" s="4">
        <v>40.557000000000002</v>
      </c>
      <c r="F1535" s="5">
        <v>6.7999999999999996E-3</v>
      </c>
      <c r="G1535" s="35">
        <f t="shared" si="46"/>
        <v>0.30999999999999517</v>
      </c>
      <c r="H1535" s="34">
        <f t="shared" si="47"/>
        <v>6.7305330385653978E-3</v>
      </c>
    </row>
    <row r="1536" spans="1:8">
      <c r="A1536" s="2" t="s">
        <v>1576</v>
      </c>
      <c r="B1536" s="6">
        <v>40.561</v>
      </c>
      <c r="C1536" s="4">
        <v>40.71</v>
      </c>
      <c r="D1536" s="4">
        <v>40.71</v>
      </c>
      <c r="E1536" s="4">
        <v>40.472000000000001</v>
      </c>
      <c r="F1536" s="7">
        <v>-3.8E-3</v>
      </c>
      <c r="G1536" s="35">
        <f t="shared" si="46"/>
        <v>0.23799999999999955</v>
      </c>
      <c r="H1536" s="34">
        <f t="shared" si="47"/>
        <v>5.086206896551683E-3</v>
      </c>
    </row>
    <row r="1537" spans="1:8">
      <c r="A1537" s="2" t="s">
        <v>1577</v>
      </c>
      <c r="B1537" s="3">
        <v>40.718000000000004</v>
      </c>
      <c r="C1537" s="4">
        <v>40.6</v>
      </c>
      <c r="D1537" s="4">
        <v>40.774999999999999</v>
      </c>
      <c r="E1537" s="4">
        <v>40.6</v>
      </c>
      <c r="F1537" s="5">
        <v>3.0999999999999999E-3</v>
      </c>
      <c r="G1537" s="35">
        <f t="shared" si="46"/>
        <v>0.17499999999999716</v>
      </c>
      <c r="H1537" s="34">
        <f t="shared" si="47"/>
        <v>7.7315792057335853E-3</v>
      </c>
    </row>
    <row r="1538" spans="1:8">
      <c r="A1538" s="2" t="s">
        <v>1578</v>
      </c>
      <c r="B1538" s="6">
        <v>40.591000000000001</v>
      </c>
      <c r="C1538" s="4">
        <v>40.741999999999997</v>
      </c>
      <c r="D1538" s="4">
        <v>41.045999999999999</v>
      </c>
      <c r="E1538" s="4">
        <v>40.591000000000001</v>
      </c>
      <c r="F1538" s="7">
        <v>-3.7000000000000002E-3</v>
      </c>
      <c r="G1538" s="35">
        <f t="shared" si="46"/>
        <v>0.45499999999999829</v>
      </c>
      <c r="H1538" s="34">
        <f t="shared" si="47"/>
        <v>8.2429074087744126E-3</v>
      </c>
    </row>
    <row r="1539" spans="1:8">
      <c r="A1539" s="2" t="s">
        <v>1579</v>
      </c>
      <c r="B1539" s="3">
        <v>40.741999999999997</v>
      </c>
      <c r="C1539" s="4">
        <v>40.640999999999998</v>
      </c>
      <c r="D1539" s="4">
        <v>40.856000000000002</v>
      </c>
      <c r="E1539" s="4">
        <v>40.640999999999998</v>
      </c>
      <c r="F1539" s="5">
        <v>2.5000000000000001E-3</v>
      </c>
      <c r="G1539" s="35">
        <f t="shared" ref="G1539:G1602" si="48">D1539-E1539</f>
        <v>0.21500000000000341</v>
      </c>
      <c r="H1539" s="34">
        <f t="shared" ref="H1539:H1602" si="49">(SUM(G1539:G1540)/2)/C1540</f>
        <v>2.6451120789351078E-3</v>
      </c>
    </row>
    <row r="1540" spans="1:8">
      <c r="A1540" s="2" t="s">
        <v>1580</v>
      </c>
      <c r="B1540" s="6">
        <v>40.640999999999998</v>
      </c>
      <c r="C1540" s="4">
        <v>40.640999999999998</v>
      </c>
      <c r="D1540" s="4">
        <v>40.640999999999998</v>
      </c>
      <c r="E1540" s="4">
        <v>40.640999999999998</v>
      </c>
      <c r="F1540" s="7">
        <v>-4.0000000000000002E-4</v>
      </c>
      <c r="G1540" s="35">
        <f t="shared" si="48"/>
        <v>0</v>
      </c>
      <c r="H1540" s="34">
        <f t="shared" si="49"/>
        <v>2.2805296714075518E-3</v>
      </c>
    </row>
    <row r="1541" spans="1:8">
      <c r="A1541" s="2" t="s">
        <v>1581</v>
      </c>
      <c r="B1541" s="6">
        <v>40.656999999999996</v>
      </c>
      <c r="C1541" s="4">
        <v>40.78</v>
      </c>
      <c r="D1541" s="4">
        <v>40.78</v>
      </c>
      <c r="E1541" s="4">
        <v>40.594000000000001</v>
      </c>
      <c r="F1541" s="7">
        <v>-3.0000000000000001E-3</v>
      </c>
      <c r="G1541" s="35">
        <f t="shared" si="48"/>
        <v>0.18599999999999994</v>
      </c>
      <c r="H1541" s="34">
        <f t="shared" si="49"/>
        <v>5.6082514447343499E-3</v>
      </c>
    </row>
    <row r="1542" spans="1:8">
      <c r="A1542" s="2" t="s">
        <v>1582</v>
      </c>
      <c r="B1542" s="6">
        <v>40.78</v>
      </c>
      <c r="C1542" s="4">
        <v>41.011000000000003</v>
      </c>
      <c r="D1542" s="4">
        <v>41.011000000000003</v>
      </c>
      <c r="E1542" s="4">
        <v>40.737000000000002</v>
      </c>
      <c r="F1542" s="7">
        <v>-5.7000000000000002E-3</v>
      </c>
      <c r="G1542" s="35">
        <f t="shared" si="48"/>
        <v>0.27400000000000091</v>
      </c>
      <c r="H1542" s="34">
        <f t="shared" si="49"/>
        <v>7.0989000339196405E-3</v>
      </c>
    </row>
    <row r="1543" spans="1:8">
      <c r="A1543" s="2" t="s">
        <v>1583</v>
      </c>
      <c r="B1543" s="6">
        <v>41.014000000000003</v>
      </c>
      <c r="C1543" s="4">
        <v>41.274000000000001</v>
      </c>
      <c r="D1543" s="4">
        <v>41.298999999999999</v>
      </c>
      <c r="E1543" s="4">
        <v>40.987000000000002</v>
      </c>
      <c r="F1543" s="7">
        <v>-6.3E-3</v>
      </c>
      <c r="G1543" s="35">
        <f t="shared" si="48"/>
        <v>0.31199999999999761</v>
      </c>
      <c r="H1543" s="34">
        <f t="shared" si="49"/>
        <v>5.8357243592860588E-3</v>
      </c>
    </row>
    <row r="1544" spans="1:8">
      <c r="A1544" s="2" t="s">
        <v>1584</v>
      </c>
      <c r="B1544" s="3">
        <v>41.274999999999999</v>
      </c>
      <c r="C1544" s="4">
        <v>41.125999999999998</v>
      </c>
      <c r="D1544" s="4">
        <v>41.289000000000001</v>
      </c>
      <c r="E1544" s="4">
        <v>41.121000000000002</v>
      </c>
      <c r="F1544" s="5">
        <v>3.8E-3</v>
      </c>
      <c r="G1544" s="35">
        <f t="shared" si="48"/>
        <v>0.16799999999999926</v>
      </c>
      <c r="H1544" s="34">
        <f t="shared" si="49"/>
        <v>3.0624149329184737E-3</v>
      </c>
    </row>
    <row r="1545" spans="1:8">
      <c r="A1545" s="2" t="s">
        <v>1585</v>
      </c>
      <c r="B1545" s="6">
        <v>41.12</v>
      </c>
      <c r="C1545" s="4">
        <v>41.143999999999998</v>
      </c>
      <c r="D1545" s="4">
        <v>41.171999999999997</v>
      </c>
      <c r="E1545" s="4">
        <v>41.088000000000001</v>
      </c>
      <c r="F1545" s="7">
        <v>-5.9999999999999995E-4</v>
      </c>
      <c r="G1545" s="35">
        <f t="shared" si="48"/>
        <v>8.3999999999996078E-2</v>
      </c>
      <c r="H1545" s="34">
        <f t="shared" si="49"/>
        <v>1.0208049776394624E-3</v>
      </c>
    </row>
    <row r="1546" spans="1:8">
      <c r="A1546" s="2" t="s">
        <v>1586</v>
      </c>
      <c r="B1546" s="3">
        <v>41.143999999999998</v>
      </c>
      <c r="C1546" s="4">
        <v>41.143999999999998</v>
      </c>
      <c r="D1546" s="4">
        <v>41.143999999999998</v>
      </c>
      <c r="E1546" s="4">
        <v>41.143999999999998</v>
      </c>
      <c r="F1546" s="5">
        <v>0</v>
      </c>
      <c r="G1546" s="35">
        <f t="shared" si="48"/>
        <v>0</v>
      </c>
      <c r="H1546" s="34">
        <f t="shared" si="49"/>
        <v>4.0280507631457714E-3</v>
      </c>
    </row>
    <row r="1547" spans="1:8">
      <c r="A1547" s="2" t="s">
        <v>1587</v>
      </c>
      <c r="B1547" s="6">
        <v>41.143999999999998</v>
      </c>
      <c r="C1547" s="4">
        <v>41.210999999999999</v>
      </c>
      <c r="D1547" s="4">
        <v>41.316000000000003</v>
      </c>
      <c r="E1547" s="4">
        <v>40.984000000000002</v>
      </c>
      <c r="F1547" s="7">
        <v>-1.8E-3</v>
      </c>
      <c r="G1547" s="35">
        <f t="shared" si="48"/>
        <v>0.33200000000000074</v>
      </c>
      <c r="H1547" s="34">
        <f t="shared" si="49"/>
        <v>1.1030031548780241E-2</v>
      </c>
    </row>
    <row r="1548" spans="1:8">
      <c r="A1548" s="2" t="s">
        <v>1588</v>
      </c>
      <c r="B1548" s="6">
        <v>41.22</v>
      </c>
      <c r="C1548" s="4">
        <v>41.523000000000003</v>
      </c>
      <c r="D1548" s="4">
        <v>41.697000000000003</v>
      </c>
      <c r="E1548" s="4">
        <v>41.113</v>
      </c>
      <c r="F1548" s="7">
        <v>-7.0000000000000001E-3</v>
      </c>
      <c r="G1548" s="35">
        <f t="shared" si="48"/>
        <v>0.58400000000000318</v>
      </c>
      <c r="H1548" s="34">
        <f t="shared" si="49"/>
        <v>1.3214703146244353E-2</v>
      </c>
    </row>
    <row r="1549" spans="1:8">
      <c r="A1549" s="2" t="s">
        <v>1589</v>
      </c>
      <c r="B1549" s="6">
        <v>41.511000000000003</v>
      </c>
      <c r="C1549" s="4">
        <v>41.923000000000002</v>
      </c>
      <c r="D1549" s="4">
        <v>41.923000000000002</v>
      </c>
      <c r="E1549" s="4">
        <v>41.399000000000001</v>
      </c>
      <c r="F1549" s="7">
        <v>-1.01E-2</v>
      </c>
      <c r="G1549" s="35">
        <f t="shared" si="48"/>
        <v>0.52400000000000091</v>
      </c>
      <c r="H1549" s="34">
        <f t="shared" si="49"/>
        <v>9.815642858850792E-3</v>
      </c>
    </row>
    <row r="1550" spans="1:8">
      <c r="A1550" s="2" t="s">
        <v>1590</v>
      </c>
      <c r="B1550" s="3">
        <v>41.933999999999997</v>
      </c>
      <c r="C1550" s="4">
        <v>41.820999999999998</v>
      </c>
      <c r="D1550" s="4">
        <v>41.933999999999997</v>
      </c>
      <c r="E1550" s="4">
        <v>41.637</v>
      </c>
      <c r="F1550" s="5">
        <v>2.7000000000000001E-3</v>
      </c>
      <c r="G1550" s="35">
        <f t="shared" si="48"/>
        <v>0.29699999999999704</v>
      </c>
      <c r="H1550" s="34">
        <f t="shared" si="49"/>
        <v>1.0167275896293742E-2</v>
      </c>
    </row>
    <row r="1551" spans="1:8">
      <c r="A1551" s="2" t="s">
        <v>1591</v>
      </c>
      <c r="B1551" s="3">
        <v>41.820999999999998</v>
      </c>
      <c r="C1551" s="4">
        <v>41.308999999999997</v>
      </c>
      <c r="D1551" s="4">
        <v>41.851999999999997</v>
      </c>
      <c r="E1551" s="4">
        <v>41.308999999999997</v>
      </c>
      <c r="F1551" s="5">
        <v>1.24E-2</v>
      </c>
      <c r="G1551" s="35">
        <f t="shared" si="48"/>
        <v>0.54299999999999926</v>
      </c>
      <c r="H1551" s="34">
        <f t="shared" si="49"/>
        <v>6.5724176329613315E-3</v>
      </c>
    </row>
    <row r="1552" spans="1:8">
      <c r="A1552" s="2" t="s">
        <v>1592</v>
      </c>
      <c r="B1552" s="6">
        <v>41.308999999999997</v>
      </c>
      <c r="C1552" s="4">
        <v>41.308999999999997</v>
      </c>
      <c r="D1552" s="4">
        <v>41.308999999999997</v>
      </c>
      <c r="E1552" s="4">
        <v>41.308999999999997</v>
      </c>
      <c r="F1552" s="7">
        <v>-1E-4</v>
      </c>
      <c r="G1552" s="35">
        <f t="shared" si="48"/>
        <v>0</v>
      </c>
      <c r="H1552" s="34">
        <f t="shared" si="49"/>
        <v>6.8879148403256435E-3</v>
      </c>
    </row>
    <row r="1553" spans="1:8">
      <c r="A1553" s="2" t="s">
        <v>1593</v>
      </c>
      <c r="B1553" s="6">
        <v>41.311999999999998</v>
      </c>
      <c r="C1553" s="4">
        <v>41.521999999999998</v>
      </c>
      <c r="D1553" s="4">
        <v>41.866</v>
      </c>
      <c r="E1553" s="4">
        <v>41.293999999999997</v>
      </c>
      <c r="F1553" s="7">
        <v>-5.0000000000000001E-3</v>
      </c>
      <c r="G1553" s="35">
        <f t="shared" si="48"/>
        <v>0.57200000000000273</v>
      </c>
      <c r="H1553" s="34">
        <f t="shared" si="49"/>
        <v>1.0559750689200615E-2</v>
      </c>
    </row>
    <row r="1554" spans="1:8">
      <c r="A1554" s="2" t="s">
        <v>1594</v>
      </c>
      <c r="B1554" s="6">
        <v>41.521999999999998</v>
      </c>
      <c r="C1554" s="4">
        <v>41.715000000000003</v>
      </c>
      <c r="D1554" s="4">
        <v>41.767000000000003</v>
      </c>
      <c r="E1554" s="4">
        <v>41.457999999999998</v>
      </c>
      <c r="F1554" s="7">
        <v>-4.7999999999999996E-3</v>
      </c>
      <c r="G1554" s="35">
        <f t="shared" si="48"/>
        <v>0.3090000000000046</v>
      </c>
      <c r="H1554" s="34">
        <f t="shared" si="49"/>
        <v>8.0420661923909908E-3</v>
      </c>
    </row>
    <row r="1555" spans="1:8">
      <c r="A1555" s="2" t="s">
        <v>1595</v>
      </c>
      <c r="B1555" s="6">
        <v>41.722000000000001</v>
      </c>
      <c r="C1555" s="4">
        <v>42.029000000000003</v>
      </c>
      <c r="D1555" s="4">
        <v>42.055</v>
      </c>
      <c r="E1555" s="4">
        <v>41.688000000000002</v>
      </c>
      <c r="F1555" s="7">
        <v>-7.3000000000000001E-3</v>
      </c>
      <c r="G1555" s="35">
        <f t="shared" si="48"/>
        <v>0.36699999999999733</v>
      </c>
      <c r="H1555" s="34">
        <f t="shared" si="49"/>
        <v>7.6194983435872972E-3</v>
      </c>
    </row>
    <row r="1556" spans="1:8">
      <c r="A1556" s="2" t="s">
        <v>1596</v>
      </c>
      <c r="B1556" s="6">
        <v>42.03</v>
      </c>
      <c r="C1556" s="4">
        <v>42.26</v>
      </c>
      <c r="D1556" s="4">
        <v>42.261000000000003</v>
      </c>
      <c r="E1556" s="4">
        <v>41.984000000000002</v>
      </c>
      <c r="F1556" s="7">
        <v>-5.7000000000000002E-3</v>
      </c>
      <c r="G1556" s="35">
        <f t="shared" si="48"/>
        <v>0.27700000000000102</v>
      </c>
      <c r="H1556" s="34">
        <f t="shared" si="49"/>
        <v>5.592230243161053E-3</v>
      </c>
    </row>
    <row r="1557" spans="1:8">
      <c r="A1557" s="2" t="s">
        <v>1597</v>
      </c>
      <c r="B1557" s="3">
        <v>42.271999999999998</v>
      </c>
      <c r="C1557" s="4">
        <v>42.112000000000002</v>
      </c>
      <c r="D1557" s="4">
        <v>42.305999999999997</v>
      </c>
      <c r="E1557" s="4">
        <v>42.112000000000002</v>
      </c>
      <c r="F1557" s="5">
        <v>3.8E-3</v>
      </c>
      <c r="G1557" s="35">
        <f t="shared" si="48"/>
        <v>0.19399999999999551</v>
      </c>
      <c r="H1557" s="34">
        <f t="shared" si="49"/>
        <v>2.3033814589665121E-3</v>
      </c>
    </row>
    <row r="1558" spans="1:8">
      <c r="A1558" s="2" t="s">
        <v>1598</v>
      </c>
      <c r="B1558" s="6">
        <v>42.112000000000002</v>
      </c>
      <c r="C1558" s="4">
        <v>42.112000000000002</v>
      </c>
      <c r="D1558" s="4">
        <v>42.112000000000002</v>
      </c>
      <c r="E1558" s="4">
        <v>42.112000000000002</v>
      </c>
      <c r="F1558" s="7">
        <v>-2.9999999999999997E-4</v>
      </c>
      <c r="G1558" s="35">
        <f t="shared" si="48"/>
        <v>0</v>
      </c>
      <c r="H1558" s="34">
        <f t="shared" si="49"/>
        <v>5.1619290057983592E-3</v>
      </c>
    </row>
    <row r="1559" spans="1:8">
      <c r="A1559" s="2" t="s">
        <v>1599</v>
      </c>
      <c r="B1559" s="6">
        <v>42.125</v>
      </c>
      <c r="C1559" s="4">
        <v>42.426000000000002</v>
      </c>
      <c r="D1559" s="4">
        <v>42.545000000000002</v>
      </c>
      <c r="E1559" s="4">
        <v>42.106999999999999</v>
      </c>
      <c r="F1559" s="7">
        <v>-7.1000000000000004E-3</v>
      </c>
      <c r="G1559" s="35">
        <f t="shared" si="48"/>
        <v>0.43800000000000239</v>
      </c>
      <c r="H1559" s="34">
        <f t="shared" si="49"/>
        <v>8.1880550726000038E-3</v>
      </c>
    </row>
    <row r="1560" spans="1:8">
      <c r="A1560" s="2" t="s">
        <v>1600</v>
      </c>
      <c r="B1560" s="6">
        <v>42.426000000000002</v>
      </c>
      <c r="C1560" s="4">
        <v>42.561999999999998</v>
      </c>
      <c r="D1560" s="4">
        <v>42.639000000000003</v>
      </c>
      <c r="E1560" s="4">
        <v>42.38</v>
      </c>
      <c r="F1560" s="7">
        <v>-3.2000000000000002E-3</v>
      </c>
      <c r="G1560" s="35">
        <f t="shared" si="48"/>
        <v>0.25900000000000034</v>
      </c>
      <c r="H1560" s="34">
        <f t="shared" si="49"/>
        <v>5.6315271858755397E-3</v>
      </c>
    </row>
    <row r="1561" spans="1:8">
      <c r="A1561" s="2" t="s">
        <v>1601</v>
      </c>
      <c r="B1561" s="6">
        <v>42.561999999999998</v>
      </c>
      <c r="C1561" s="4">
        <v>42.706000000000003</v>
      </c>
      <c r="D1561" s="4">
        <v>42.710999999999999</v>
      </c>
      <c r="E1561" s="4">
        <v>42.488999999999997</v>
      </c>
      <c r="F1561" s="7">
        <v>-3.3999999999999998E-3</v>
      </c>
      <c r="G1561" s="35">
        <f t="shared" si="48"/>
        <v>0.22200000000000131</v>
      </c>
      <c r="H1561" s="34">
        <f t="shared" si="49"/>
        <v>6.7840850303343614E-3</v>
      </c>
    </row>
    <row r="1562" spans="1:8">
      <c r="A1562" s="2" t="s">
        <v>1602</v>
      </c>
      <c r="B1562" s="3">
        <v>42.706000000000003</v>
      </c>
      <c r="C1562" s="4">
        <v>42.526000000000003</v>
      </c>
      <c r="D1562" s="4">
        <v>42.856999999999999</v>
      </c>
      <c r="E1562" s="4">
        <v>42.502000000000002</v>
      </c>
      <c r="F1562" s="5">
        <v>4.1999999999999997E-3</v>
      </c>
      <c r="G1562" s="35">
        <f t="shared" si="48"/>
        <v>0.35499999999999687</v>
      </c>
      <c r="H1562" s="34">
        <f t="shared" si="49"/>
        <v>1.1060114977879714E-2</v>
      </c>
    </row>
    <row r="1563" spans="1:8">
      <c r="A1563" s="2" t="s">
        <v>1603</v>
      </c>
      <c r="B1563" s="3">
        <v>42.526000000000003</v>
      </c>
      <c r="C1563" s="4">
        <v>42.268999999999998</v>
      </c>
      <c r="D1563" s="4">
        <v>42.658999999999999</v>
      </c>
      <c r="E1563" s="4">
        <v>42.079000000000001</v>
      </c>
      <c r="F1563" s="5">
        <v>6.1000000000000004E-3</v>
      </c>
      <c r="G1563" s="35">
        <f t="shared" si="48"/>
        <v>0.57999999999999829</v>
      </c>
      <c r="H1563" s="34">
        <f t="shared" si="49"/>
        <v>6.86081998627834E-3</v>
      </c>
    </row>
    <row r="1564" spans="1:8">
      <c r="A1564" s="2" t="s">
        <v>1604</v>
      </c>
      <c r="B1564" s="3">
        <v>42.268999999999998</v>
      </c>
      <c r="C1564" s="4">
        <v>42.268999999999998</v>
      </c>
      <c r="D1564" s="4">
        <v>42.268999999999998</v>
      </c>
      <c r="E1564" s="4">
        <v>42.268999999999998</v>
      </c>
      <c r="F1564" s="5">
        <v>1E-4</v>
      </c>
      <c r="G1564" s="35">
        <f t="shared" si="48"/>
        <v>0</v>
      </c>
      <c r="H1564" s="34">
        <f t="shared" si="49"/>
        <v>4.1342991945861086E-3</v>
      </c>
    </row>
    <row r="1565" spans="1:8">
      <c r="A1565" s="2" t="s">
        <v>1605</v>
      </c>
      <c r="B1565" s="3">
        <v>42.264000000000003</v>
      </c>
      <c r="C1565" s="4">
        <v>41.966000000000001</v>
      </c>
      <c r="D1565" s="4">
        <v>42.313000000000002</v>
      </c>
      <c r="E1565" s="4">
        <v>41.966000000000001</v>
      </c>
      <c r="F1565" s="5">
        <v>7.1000000000000004E-3</v>
      </c>
      <c r="G1565" s="35">
        <f t="shared" si="48"/>
        <v>0.34700000000000131</v>
      </c>
      <c r="H1565" s="34">
        <f t="shared" si="49"/>
        <v>8.0422246580564884E-3</v>
      </c>
    </row>
    <row r="1566" spans="1:8">
      <c r="A1566" s="2" t="s">
        <v>1606</v>
      </c>
      <c r="B1566" s="3">
        <v>41.966000000000001</v>
      </c>
      <c r="C1566" s="4">
        <v>41.966000000000001</v>
      </c>
      <c r="D1566" s="4">
        <v>42.085999999999999</v>
      </c>
      <c r="E1566" s="4">
        <v>41.758000000000003</v>
      </c>
      <c r="F1566" s="5">
        <v>0</v>
      </c>
      <c r="G1566" s="35">
        <f t="shared" si="48"/>
        <v>0.32799999999999585</v>
      </c>
      <c r="H1566" s="34">
        <f t="shared" si="49"/>
        <v>7.6755682758946212E-3</v>
      </c>
    </row>
    <row r="1567" spans="1:8">
      <c r="A1567" s="2" t="s">
        <v>1607</v>
      </c>
      <c r="B1567" s="6">
        <v>41.966000000000001</v>
      </c>
      <c r="C1567" s="4">
        <v>42.277000000000001</v>
      </c>
      <c r="D1567" s="4">
        <v>42.277000000000001</v>
      </c>
      <c r="E1567" s="4">
        <v>41.956000000000003</v>
      </c>
      <c r="F1567" s="7">
        <v>-7.4000000000000003E-3</v>
      </c>
      <c r="G1567" s="35">
        <f t="shared" si="48"/>
        <v>0.32099999999999795</v>
      </c>
      <c r="H1567" s="34">
        <f t="shared" si="49"/>
        <v>7.8776209819436879E-3</v>
      </c>
    </row>
    <row r="1568" spans="1:8">
      <c r="A1568" s="2" t="s">
        <v>1608</v>
      </c>
      <c r="B1568" s="6">
        <v>42.277000000000001</v>
      </c>
      <c r="C1568" s="4">
        <v>42.588999999999999</v>
      </c>
      <c r="D1568" s="4">
        <v>42.606999999999999</v>
      </c>
      <c r="E1568" s="4">
        <v>42.256999999999998</v>
      </c>
      <c r="F1568" s="7">
        <v>-7.3000000000000001E-3</v>
      </c>
      <c r="G1568" s="35">
        <f t="shared" si="48"/>
        <v>0.35000000000000142</v>
      </c>
      <c r="H1568" s="34">
        <f t="shared" si="49"/>
        <v>5.6700545830980532E-3</v>
      </c>
    </row>
    <row r="1569" spans="1:8">
      <c r="A1569" s="2" t="s">
        <v>1609</v>
      </c>
      <c r="B1569" s="3">
        <v>42.588999999999999</v>
      </c>
      <c r="C1569" s="4">
        <v>42.503999999999998</v>
      </c>
      <c r="D1569" s="4">
        <v>42.628</v>
      </c>
      <c r="E1569" s="4">
        <v>42.496000000000002</v>
      </c>
      <c r="F1569" s="5">
        <v>2E-3</v>
      </c>
      <c r="G1569" s="35">
        <f t="shared" si="48"/>
        <v>0.1319999999999979</v>
      </c>
      <c r="H1569" s="34">
        <f t="shared" si="49"/>
        <v>1.552795031055876E-3</v>
      </c>
    </row>
    <row r="1570" spans="1:8">
      <c r="A1570" s="2" t="s">
        <v>1610</v>
      </c>
      <c r="B1570" s="6">
        <v>42.503999999999998</v>
      </c>
      <c r="C1570" s="4">
        <v>42.503999999999998</v>
      </c>
      <c r="D1570" s="4">
        <v>42.503999999999998</v>
      </c>
      <c r="E1570" s="4">
        <v>42.503999999999998</v>
      </c>
      <c r="F1570" s="7">
        <v>-2.9999999999999997E-4</v>
      </c>
      <c r="G1570" s="35">
        <f t="shared" si="48"/>
        <v>0</v>
      </c>
      <c r="H1570" s="34">
        <f t="shared" si="49"/>
        <v>2.6285526531953781E-3</v>
      </c>
    </row>
    <row r="1571" spans="1:8">
      <c r="A1571" s="2" t="s">
        <v>1611</v>
      </c>
      <c r="B1571" s="6">
        <v>42.515999999999998</v>
      </c>
      <c r="C1571" s="4">
        <v>42.609000000000002</v>
      </c>
      <c r="D1571" s="4">
        <v>42.667000000000002</v>
      </c>
      <c r="E1571" s="4">
        <v>42.442999999999998</v>
      </c>
      <c r="F1571" s="7">
        <v>-2.2000000000000001E-3</v>
      </c>
      <c r="G1571" s="35">
        <f t="shared" si="48"/>
        <v>0.22400000000000375</v>
      </c>
      <c r="H1571" s="34">
        <f t="shared" si="49"/>
        <v>8.0910683012259763E-3</v>
      </c>
    </row>
    <row r="1572" spans="1:8">
      <c r="A1572" s="2" t="s">
        <v>1612</v>
      </c>
      <c r="B1572" s="6">
        <v>42.609000000000002</v>
      </c>
      <c r="C1572" s="4">
        <v>42.825000000000003</v>
      </c>
      <c r="D1572" s="4">
        <v>43.01</v>
      </c>
      <c r="E1572" s="4">
        <v>42.540999999999997</v>
      </c>
      <c r="F1572" s="7">
        <v>-5.0000000000000001E-3</v>
      </c>
      <c r="G1572" s="35">
        <f t="shared" si="48"/>
        <v>0.46900000000000119</v>
      </c>
      <c r="H1572" s="34">
        <f t="shared" si="49"/>
        <v>8.9907057120172228E-3</v>
      </c>
    </row>
    <row r="1573" spans="1:8">
      <c r="A1573" s="2" t="s">
        <v>1613</v>
      </c>
      <c r="B1573" s="3">
        <v>42.825000000000003</v>
      </c>
      <c r="C1573" s="4">
        <v>42.822000000000003</v>
      </c>
      <c r="D1573" s="4">
        <v>43.081000000000003</v>
      </c>
      <c r="E1573" s="4">
        <v>42.78</v>
      </c>
      <c r="F1573" s="5">
        <v>0</v>
      </c>
      <c r="G1573" s="35">
        <f t="shared" si="48"/>
        <v>0.30100000000000193</v>
      </c>
      <c r="H1573" s="34">
        <f t="shared" si="49"/>
        <v>8.2536924413553776E-3</v>
      </c>
    </row>
    <row r="1574" spans="1:8">
      <c r="A1574" s="2" t="s">
        <v>1614</v>
      </c>
      <c r="B1574" s="3">
        <v>42.822000000000003</v>
      </c>
      <c r="C1574" s="4">
        <v>42.587000000000003</v>
      </c>
      <c r="D1574" s="4">
        <v>42.911000000000001</v>
      </c>
      <c r="E1574" s="4">
        <v>42.509</v>
      </c>
      <c r="F1574" s="5">
        <v>5.4999999999999997E-3</v>
      </c>
      <c r="G1574" s="35">
        <f t="shared" si="48"/>
        <v>0.40200000000000102</v>
      </c>
      <c r="H1574" s="34">
        <f t="shared" si="49"/>
        <v>1.4309037900874681E-2</v>
      </c>
    </row>
    <row r="1575" spans="1:8">
      <c r="A1575" s="2" t="s">
        <v>1615</v>
      </c>
      <c r="B1575" s="6">
        <v>42.587000000000003</v>
      </c>
      <c r="C1575" s="4">
        <v>42.875</v>
      </c>
      <c r="D1575" s="4">
        <v>43.317</v>
      </c>
      <c r="E1575" s="4">
        <v>42.491999999999997</v>
      </c>
      <c r="F1575" s="7">
        <v>-6.7000000000000002E-3</v>
      </c>
      <c r="G1575" s="35">
        <f t="shared" si="48"/>
        <v>0.82500000000000284</v>
      </c>
      <c r="H1575" s="34">
        <f t="shared" si="49"/>
        <v>9.6209912536443475E-3</v>
      </c>
    </row>
    <row r="1576" spans="1:8">
      <c r="A1576" s="2" t="s">
        <v>1616</v>
      </c>
      <c r="B1576" s="6">
        <v>42.875</v>
      </c>
      <c r="C1576" s="4">
        <v>42.875</v>
      </c>
      <c r="D1576" s="4">
        <v>42.875</v>
      </c>
      <c r="E1576" s="4">
        <v>42.875</v>
      </c>
      <c r="F1576" s="7">
        <v>-1E-4</v>
      </c>
      <c r="G1576" s="35">
        <f t="shared" si="48"/>
        <v>0</v>
      </c>
      <c r="H1576" s="34">
        <f t="shared" si="49"/>
        <v>5.263281012421293E-3</v>
      </c>
    </row>
    <row r="1577" spans="1:8">
      <c r="A1577" s="2" t="s">
        <v>1617</v>
      </c>
      <c r="B1577" s="3">
        <v>42.881</v>
      </c>
      <c r="C1577" s="4">
        <v>42.749000000000002</v>
      </c>
      <c r="D1577" s="4">
        <v>43.052999999999997</v>
      </c>
      <c r="E1577" s="4">
        <v>42.603000000000002</v>
      </c>
      <c r="F1577" s="5">
        <v>3.0999999999999999E-3</v>
      </c>
      <c r="G1577" s="35">
        <f t="shared" si="48"/>
        <v>0.44999999999999574</v>
      </c>
      <c r="H1577" s="34">
        <f t="shared" si="49"/>
        <v>8.7293100241769405E-3</v>
      </c>
    </row>
    <row r="1578" spans="1:8">
      <c r="A1578" s="2" t="s">
        <v>1618</v>
      </c>
      <c r="B1578" s="6">
        <v>42.749000000000002</v>
      </c>
      <c r="C1578" s="4">
        <v>43.015999999999998</v>
      </c>
      <c r="D1578" s="4">
        <v>43.015999999999998</v>
      </c>
      <c r="E1578" s="4">
        <v>42.715000000000003</v>
      </c>
      <c r="F1578" s="7">
        <v>-6.1999999999999998E-3</v>
      </c>
      <c r="G1578" s="35">
        <f t="shared" si="48"/>
        <v>0.30099999999999483</v>
      </c>
      <c r="H1578" s="34">
        <f t="shared" si="49"/>
        <v>8.3060717848773107E-3</v>
      </c>
    </row>
    <row r="1579" spans="1:8">
      <c r="A1579" s="2" t="s">
        <v>1619</v>
      </c>
      <c r="B1579" s="6">
        <v>43.015999999999998</v>
      </c>
      <c r="C1579" s="4">
        <v>43.100999999999999</v>
      </c>
      <c r="D1579" s="4">
        <v>43.15</v>
      </c>
      <c r="E1579" s="4">
        <v>42.734999999999999</v>
      </c>
      <c r="F1579" s="7">
        <v>-2E-3</v>
      </c>
      <c r="G1579" s="35">
        <f t="shared" si="48"/>
        <v>0.41499999999999915</v>
      </c>
      <c r="H1579" s="34">
        <f t="shared" si="49"/>
        <v>1.2161358228079837E-2</v>
      </c>
    </row>
    <row r="1580" spans="1:8">
      <c r="A1580" s="2" t="s">
        <v>1620</v>
      </c>
      <c r="B1580" s="6">
        <v>43.100999999999999</v>
      </c>
      <c r="C1580" s="4">
        <v>43.704000000000001</v>
      </c>
      <c r="D1580" s="4">
        <v>43.704000000000001</v>
      </c>
      <c r="E1580" s="4">
        <v>43.055999999999997</v>
      </c>
      <c r="F1580" s="7">
        <v>-1.38E-2</v>
      </c>
      <c r="G1580" s="35">
        <f t="shared" si="48"/>
        <v>0.64800000000000324</v>
      </c>
      <c r="H1580" s="34">
        <f t="shared" si="49"/>
        <v>1.3746649254244311E-2</v>
      </c>
    </row>
    <row r="1581" spans="1:8">
      <c r="A1581" s="2" t="s">
        <v>1621</v>
      </c>
      <c r="B1581" s="3">
        <v>43.704000000000001</v>
      </c>
      <c r="C1581" s="4">
        <v>43.646999999999998</v>
      </c>
      <c r="D1581" s="4">
        <v>43.814</v>
      </c>
      <c r="E1581" s="4">
        <v>43.262</v>
      </c>
      <c r="F1581" s="5">
        <v>1.2999999999999999E-3</v>
      </c>
      <c r="G1581" s="35">
        <f t="shared" si="48"/>
        <v>0.5519999999999996</v>
      </c>
      <c r="H1581" s="34">
        <f t="shared" si="49"/>
        <v>6.3234586569523637E-3</v>
      </c>
    </row>
    <row r="1582" spans="1:8">
      <c r="A1582" s="2" t="s">
        <v>1622</v>
      </c>
      <c r="B1582" s="6">
        <v>43.646999999999998</v>
      </c>
      <c r="C1582" s="4">
        <v>43.646999999999998</v>
      </c>
      <c r="D1582" s="4">
        <v>43.646999999999998</v>
      </c>
      <c r="E1582" s="4">
        <v>43.646999999999998</v>
      </c>
      <c r="F1582" s="7">
        <v>0</v>
      </c>
      <c r="G1582" s="35">
        <f t="shared" si="48"/>
        <v>0</v>
      </c>
      <c r="H1582" s="34">
        <f t="shared" si="49"/>
        <v>0</v>
      </c>
    </row>
    <row r="1583" spans="1:8">
      <c r="A1583" s="2" t="s">
        <v>1623</v>
      </c>
      <c r="B1583" s="6">
        <v>43.646999999999998</v>
      </c>
      <c r="C1583" s="4">
        <v>43.646999999999998</v>
      </c>
      <c r="D1583" s="4">
        <v>43.646999999999998</v>
      </c>
      <c r="E1583" s="4">
        <v>43.646999999999998</v>
      </c>
      <c r="F1583" s="7">
        <v>0</v>
      </c>
      <c r="G1583" s="35">
        <f t="shared" si="48"/>
        <v>0</v>
      </c>
      <c r="H1583" s="34">
        <f t="shared" si="49"/>
        <v>2.834036082117867E-3</v>
      </c>
    </row>
    <row r="1584" spans="1:8">
      <c r="A1584" s="2" t="s">
        <v>1624</v>
      </c>
      <c r="B1584" s="3">
        <v>43.646999999999998</v>
      </c>
      <c r="C1584" s="4">
        <v>43.401000000000003</v>
      </c>
      <c r="D1584" s="4">
        <v>43.646999999999998</v>
      </c>
      <c r="E1584" s="4">
        <v>43.401000000000003</v>
      </c>
      <c r="F1584" s="5">
        <v>5.7000000000000002E-3</v>
      </c>
      <c r="G1584" s="35">
        <f t="shared" si="48"/>
        <v>0.24599999999999511</v>
      </c>
      <c r="H1584" s="34">
        <f t="shared" si="49"/>
        <v>5.9269357857522249E-3</v>
      </c>
    </row>
    <row r="1585" spans="1:8">
      <c r="A1585" s="2" t="s">
        <v>1625</v>
      </c>
      <c r="B1585" s="3">
        <v>43.401000000000003</v>
      </c>
      <c r="C1585" s="4">
        <v>43.277000000000001</v>
      </c>
      <c r="D1585" s="4">
        <v>43.515000000000001</v>
      </c>
      <c r="E1585" s="4">
        <v>43.247999999999998</v>
      </c>
      <c r="F1585" s="5">
        <v>2.8999999999999998E-3</v>
      </c>
      <c r="G1585" s="35">
        <f t="shared" si="48"/>
        <v>0.26700000000000301</v>
      </c>
      <c r="H1585" s="34">
        <f t="shared" si="49"/>
        <v>1.2009167660609475E-2</v>
      </c>
    </row>
    <row r="1586" spans="1:8">
      <c r="A1586" s="2" t="s">
        <v>1626</v>
      </c>
      <c r="B1586" s="3">
        <v>43.277000000000001</v>
      </c>
      <c r="C1586" s="4">
        <v>42.759</v>
      </c>
      <c r="D1586" s="4">
        <v>43.5</v>
      </c>
      <c r="E1586" s="4">
        <v>42.74</v>
      </c>
      <c r="F1586" s="5">
        <v>1.21E-2</v>
      </c>
      <c r="G1586" s="35">
        <f t="shared" si="48"/>
        <v>0.75999999999999801</v>
      </c>
      <c r="H1586" s="34">
        <f t="shared" si="49"/>
        <v>1.2108744944949557E-2</v>
      </c>
    </row>
    <row r="1587" spans="1:8">
      <c r="A1587" s="2" t="s">
        <v>1627</v>
      </c>
      <c r="B1587" s="6">
        <v>42.759</v>
      </c>
      <c r="C1587" s="4">
        <v>42.779000000000003</v>
      </c>
      <c r="D1587" s="4">
        <v>42.793999999999997</v>
      </c>
      <c r="E1587" s="4">
        <v>42.518000000000001</v>
      </c>
      <c r="F1587" s="7">
        <v>-5.0000000000000001E-4</v>
      </c>
      <c r="G1587" s="35">
        <f t="shared" si="48"/>
        <v>0.27599999999999625</v>
      </c>
      <c r="H1587" s="34">
        <f t="shared" si="49"/>
        <v>3.2258818579208983E-3</v>
      </c>
    </row>
    <row r="1588" spans="1:8">
      <c r="A1588" s="2" t="s">
        <v>1628</v>
      </c>
      <c r="B1588" s="6">
        <v>42.779000000000003</v>
      </c>
      <c r="C1588" s="4">
        <v>42.779000000000003</v>
      </c>
      <c r="D1588" s="4">
        <v>42.779000000000003</v>
      </c>
      <c r="E1588" s="4">
        <v>42.779000000000003</v>
      </c>
      <c r="F1588" s="7">
        <v>0</v>
      </c>
      <c r="G1588" s="35">
        <f t="shared" si="48"/>
        <v>0</v>
      </c>
      <c r="H1588" s="34">
        <f t="shared" si="49"/>
        <v>0</v>
      </c>
    </row>
    <row r="1589" spans="1:8">
      <c r="A1589" s="2" t="s">
        <v>1629</v>
      </c>
      <c r="B1589" s="6">
        <v>42.779000000000003</v>
      </c>
      <c r="C1589" s="4">
        <v>42.779000000000003</v>
      </c>
      <c r="D1589" s="4">
        <v>42.779000000000003</v>
      </c>
      <c r="E1589" s="4">
        <v>42.779000000000003</v>
      </c>
      <c r="F1589" s="7">
        <v>0</v>
      </c>
      <c r="G1589" s="35">
        <f t="shared" si="48"/>
        <v>0</v>
      </c>
      <c r="H1589" s="34">
        <f t="shared" si="49"/>
        <v>6.1758322944082348E-3</v>
      </c>
    </row>
    <row r="1590" spans="1:8">
      <c r="A1590" s="2" t="s">
        <v>1630</v>
      </c>
      <c r="B1590" s="6">
        <v>42.779000000000003</v>
      </c>
      <c r="C1590" s="4">
        <v>43.314</v>
      </c>
      <c r="D1590" s="4">
        <v>43.314</v>
      </c>
      <c r="E1590" s="4">
        <v>42.779000000000003</v>
      </c>
      <c r="F1590" s="7">
        <v>-1.24E-2</v>
      </c>
      <c r="G1590" s="35">
        <f t="shared" si="48"/>
        <v>0.53499999999999659</v>
      </c>
      <c r="H1590" s="34">
        <f t="shared" si="49"/>
        <v>1.146667891003415E-2</v>
      </c>
    </row>
    <row r="1591" spans="1:8">
      <c r="A1591" s="2" t="s">
        <v>1631</v>
      </c>
      <c r="B1591" s="6">
        <v>43.314</v>
      </c>
      <c r="C1591" s="4">
        <v>43.561</v>
      </c>
      <c r="D1591" s="4">
        <v>43.585999999999999</v>
      </c>
      <c r="E1591" s="4">
        <v>43.122</v>
      </c>
      <c r="F1591" s="7">
        <v>-5.7000000000000002E-3</v>
      </c>
      <c r="G1591" s="35">
        <f t="shared" si="48"/>
        <v>0.46399999999999864</v>
      </c>
      <c r="H1591" s="34">
        <f t="shared" si="49"/>
        <v>7.5440163014858959E-3</v>
      </c>
    </row>
    <row r="1592" spans="1:8">
      <c r="A1592" s="2" t="s">
        <v>1632</v>
      </c>
      <c r="B1592" s="6">
        <v>43.561</v>
      </c>
      <c r="C1592" s="4">
        <v>43.677</v>
      </c>
      <c r="D1592" s="4">
        <v>43.701999999999998</v>
      </c>
      <c r="E1592" s="4">
        <v>43.506999999999998</v>
      </c>
      <c r="F1592" s="7">
        <v>-2.7000000000000001E-3</v>
      </c>
      <c r="G1592" s="35">
        <f t="shared" si="48"/>
        <v>0.19500000000000028</v>
      </c>
      <c r="H1592" s="34">
        <f t="shared" si="49"/>
        <v>4.9534331628925937E-3</v>
      </c>
    </row>
    <row r="1593" spans="1:8">
      <c r="A1593" s="2" t="s">
        <v>1633</v>
      </c>
      <c r="B1593" s="6">
        <v>43.677</v>
      </c>
      <c r="C1593" s="4">
        <v>43.808</v>
      </c>
      <c r="D1593" s="4">
        <v>43.893000000000001</v>
      </c>
      <c r="E1593" s="4">
        <v>43.654000000000003</v>
      </c>
      <c r="F1593" s="7">
        <v>-3.0000000000000001E-3</v>
      </c>
      <c r="G1593" s="35">
        <f t="shared" si="48"/>
        <v>0.23899999999999721</v>
      </c>
      <c r="H1593" s="34">
        <f t="shared" si="49"/>
        <v>2.7278122717311589E-3</v>
      </c>
    </row>
    <row r="1594" spans="1:8">
      <c r="A1594" s="2" t="s">
        <v>1634</v>
      </c>
      <c r="B1594" s="3">
        <v>43.808</v>
      </c>
      <c r="C1594" s="4">
        <v>43.808</v>
      </c>
      <c r="D1594" s="4">
        <v>43.808</v>
      </c>
      <c r="E1594" s="4">
        <v>43.808</v>
      </c>
      <c r="F1594" s="5">
        <v>0</v>
      </c>
      <c r="G1594" s="35">
        <f t="shared" si="48"/>
        <v>0</v>
      </c>
      <c r="H1594" s="34">
        <f t="shared" si="49"/>
        <v>6.6112708583331804E-3</v>
      </c>
    </row>
    <row r="1595" spans="1:8">
      <c r="A1595" s="2" t="s">
        <v>1635</v>
      </c>
      <c r="B1595" s="6">
        <v>43.808</v>
      </c>
      <c r="C1595" s="4">
        <v>44.167000000000002</v>
      </c>
      <c r="D1595" s="4">
        <v>44.365000000000002</v>
      </c>
      <c r="E1595" s="4">
        <v>43.780999999999999</v>
      </c>
      <c r="F1595" s="7">
        <v>-8.0999999999999996E-3</v>
      </c>
      <c r="G1595" s="35">
        <f t="shared" si="48"/>
        <v>0.58400000000000318</v>
      </c>
      <c r="H1595" s="34">
        <f t="shared" si="49"/>
        <v>1.4013389311244746E-2</v>
      </c>
    </row>
    <row r="1596" spans="1:8">
      <c r="A1596" s="2" t="s">
        <v>1636</v>
      </c>
      <c r="B1596" s="3">
        <v>44.167000000000002</v>
      </c>
      <c r="C1596" s="4">
        <v>44.064999999999998</v>
      </c>
      <c r="D1596" s="4">
        <v>44.372999999999998</v>
      </c>
      <c r="E1596" s="4">
        <v>43.722000000000001</v>
      </c>
      <c r="F1596" s="5">
        <v>2.3E-3</v>
      </c>
      <c r="G1596" s="35">
        <f t="shared" si="48"/>
        <v>0.65099999999999625</v>
      </c>
      <c r="H1596" s="34">
        <f t="shared" si="49"/>
        <v>1.1844717803592175E-2</v>
      </c>
    </row>
    <row r="1597" spans="1:8">
      <c r="A1597" s="2" t="s">
        <v>1637</v>
      </c>
      <c r="B1597" s="3">
        <v>44.064999999999998</v>
      </c>
      <c r="C1597" s="4">
        <v>43.817</v>
      </c>
      <c r="D1597" s="4">
        <v>44.18</v>
      </c>
      <c r="E1597" s="4">
        <v>43.792999999999999</v>
      </c>
      <c r="F1597" s="5">
        <v>5.4000000000000003E-3</v>
      </c>
      <c r="G1597" s="35">
        <f t="shared" si="48"/>
        <v>0.38700000000000045</v>
      </c>
      <c r="H1597" s="34">
        <f t="shared" si="49"/>
        <v>8.138294249846835E-3</v>
      </c>
    </row>
    <row r="1598" spans="1:8">
      <c r="A1598" s="2" t="s">
        <v>1638</v>
      </c>
      <c r="B1598" s="6">
        <v>43.829000000000001</v>
      </c>
      <c r="C1598" s="4">
        <v>44.051000000000002</v>
      </c>
      <c r="D1598" s="4">
        <v>44.13</v>
      </c>
      <c r="E1598" s="4">
        <v>43.8</v>
      </c>
      <c r="F1598" s="7">
        <v>-5.0000000000000001E-3</v>
      </c>
      <c r="G1598" s="35">
        <f t="shared" si="48"/>
        <v>0.3300000000000054</v>
      </c>
      <c r="H1598" s="34">
        <f t="shared" si="49"/>
        <v>7.8446999886144508E-3</v>
      </c>
    </row>
    <row r="1599" spans="1:8">
      <c r="A1599" s="2" t="s">
        <v>1639</v>
      </c>
      <c r="B1599" s="3">
        <v>44.051000000000002</v>
      </c>
      <c r="C1599" s="4">
        <v>43.914999999999999</v>
      </c>
      <c r="D1599" s="4">
        <v>44.274000000000001</v>
      </c>
      <c r="E1599" s="4">
        <v>43.914999999999999</v>
      </c>
      <c r="F1599" s="5">
        <v>3.0999999999999999E-3</v>
      </c>
      <c r="G1599" s="35">
        <f t="shared" si="48"/>
        <v>0.35900000000000176</v>
      </c>
      <c r="H1599" s="34">
        <f t="shared" si="49"/>
        <v>4.0874416486394371E-3</v>
      </c>
    </row>
    <row r="1600" spans="1:8">
      <c r="A1600" s="2" t="s">
        <v>1640</v>
      </c>
      <c r="B1600" s="3">
        <v>43.914999999999999</v>
      </c>
      <c r="C1600" s="4">
        <v>43.914999999999999</v>
      </c>
      <c r="D1600" s="4">
        <v>43.914999999999999</v>
      </c>
      <c r="E1600" s="4">
        <v>43.914999999999999</v>
      </c>
      <c r="F1600" s="5">
        <v>1E-4</v>
      </c>
      <c r="G1600" s="35">
        <f t="shared" si="48"/>
        <v>0</v>
      </c>
      <c r="H1600" s="34">
        <f t="shared" si="49"/>
        <v>9.8961242041774016E-3</v>
      </c>
    </row>
    <row r="1601" spans="1:8">
      <c r="A1601" s="2" t="s">
        <v>1641</v>
      </c>
      <c r="B1601" s="6">
        <v>43.911000000000001</v>
      </c>
      <c r="C1601" s="4">
        <v>44.765000000000001</v>
      </c>
      <c r="D1601" s="4">
        <v>44.765000000000001</v>
      </c>
      <c r="E1601" s="4">
        <v>43.878999999999998</v>
      </c>
      <c r="F1601" s="7">
        <v>-1.9099999999999999E-2</v>
      </c>
      <c r="G1601" s="35">
        <f t="shared" si="48"/>
        <v>0.88600000000000279</v>
      </c>
      <c r="H1601" s="34">
        <f t="shared" si="49"/>
        <v>1.6338556314450314E-2</v>
      </c>
    </row>
    <row r="1602" spans="1:8">
      <c r="A1602" s="2" t="s">
        <v>1642</v>
      </c>
      <c r="B1602" s="6">
        <v>44.765000000000001</v>
      </c>
      <c r="C1602" s="4">
        <v>44.802</v>
      </c>
      <c r="D1602" s="4">
        <v>45.274000000000001</v>
      </c>
      <c r="E1602" s="4">
        <v>44.695999999999998</v>
      </c>
      <c r="F1602" s="7">
        <v>-8.0000000000000004E-4</v>
      </c>
      <c r="G1602" s="35">
        <f t="shared" si="48"/>
        <v>0.57800000000000296</v>
      </c>
      <c r="H1602" s="34">
        <f t="shared" si="49"/>
        <v>1.4717307820373378E-2</v>
      </c>
    </row>
    <row r="1603" spans="1:8">
      <c r="A1603" s="2" t="s">
        <v>1643</v>
      </c>
      <c r="B1603" s="6">
        <v>44.802</v>
      </c>
      <c r="C1603" s="4">
        <v>45.048999999999999</v>
      </c>
      <c r="D1603" s="4">
        <v>45.512999999999998</v>
      </c>
      <c r="E1603" s="4">
        <v>44.765000000000001</v>
      </c>
      <c r="F1603" s="7">
        <v>-5.4999999999999997E-3</v>
      </c>
      <c r="G1603" s="35">
        <f t="shared" ref="G1603:G1666" si="50">D1603-E1603</f>
        <v>0.74799999999999756</v>
      </c>
      <c r="H1603" s="34">
        <f t="shared" ref="H1603:H1666" si="51">(SUM(G1603:G1604)/2)/C1604</f>
        <v>1.7747940877806616E-2</v>
      </c>
    </row>
    <row r="1604" spans="1:8">
      <c r="A1604" s="2" t="s">
        <v>1644</v>
      </c>
      <c r="B1604" s="3">
        <v>45.048999999999999</v>
      </c>
      <c r="C1604" s="4">
        <v>44.314999999999998</v>
      </c>
      <c r="D1604" s="4">
        <v>45.14</v>
      </c>
      <c r="E1604" s="4">
        <v>44.314999999999998</v>
      </c>
      <c r="F1604" s="5">
        <v>1.66E-2</v>
      </c>
      <c r="G1604" s="35">
        <f t="shared" si="50"/>
        <v>0.82500000000000284</v>
      </c>
      <c r="H1604" s="34">
        <f t="shared" si="51"/>
        <v>1.5648133384962331E-2</v>
      </c>
    </row>
    <row r="1605" spans="1:8">
      <c r="A1605" s="2" t="s">
        <v>1645</v>
      </c>
      <c r="B1605" s="3">
        <v>44.314999999999998</v>
      </c>
      <c r="C1605" s="4">
        <v>43.902999999999999</v>
      </c>
      <c r="D1605" s="4">
        <v>44.36</v>
      </c>
      <c r="E1605" s="4">
        <v>43.811</v>
      </c>
      <c r="F1605" s="5">
        <v>9.4000000000000004E-3</v>
      </c>
      <c r="G1605" s="35">
        <f t="shared" si="50"/>
        <v>0.54899999999999949</v>
      </c>
      <c r="H1605" s="34">
        <f t="shared" si="51"/>
        <v>6.2524201079652815E-3</v>
      </c>
    </row>
    <row r="1606" spans="1:8">
      <c r="A1606" s="2" t="s">
        <v>1646</v>
      </c>
      <c r="B1606" s="3">
        <v>43.902999999999999</v>
      </c>
      <c r="C1606" s="4">
        <v>43.902999999999999</v>
      </c>
      <c r="D1606" s="4">
        <v>43.902999999999999</v>
      </c>
      <c r="E1606" s="4">
        <v>43.902999999999999</v>
      </c>
      <c r="F1606" s="5">
        <v>2.9999999999999997E-4</v>
      </c>
      <c r="G1606" s="35">
        <f t="shared" si="50"/>
        <v>0</v>
      </c>
      <c r="H1606" s="34">
        <f t="shared" si="51"/>
        <v>3.9213457604000777E-3</v>
      </c>
    </row>
    <row r="1607" spans="1:8">
      <c r="A1607" s="2" t="s">
        <v>1647</v>
      </c>
      <c r="B1607" s="6">
        <v>43.887999999999998</v>
      </c>
      <c r="C1607" s="4">
        <v>43.99</v>
      </c>
      <c r="D1607" s="4">
        <v>44.204000000000001</v>
      </c>
      <c r="E1607" s="4">
        <v>43.859000000000002</v>
      </c>
      <c r="F1607" s="7">
        <v>-2.3E-3</v>
      </c>
      <c r="G1607" s="35">
        <f t="shared" si="50"/>
        <v>0.34499999999999886</v>
      </c>
      <c r="H1607" s="34">
        <f t="shared" si="51"/>
        <v>8.5894708252229456E-3</v>
      </c>
    </row>
    <row r="1608" spans="1:8">
      <c r="A1608" s="2" t="s">
        <v>1648</v>
      </c>
      <c r="B1608" s="6">
        <v>43.99</v>
      </c>
      <c r="C1608" s="4">
        <v>44.182000000000002</v>
      </c>
      <c r="D1608" s="4">
        <v>44.369</v>
      </c>
      <c r="E1608" s="4">
        <v>43.954999999999998</v>
      </c>
      <c r="F1608" s="7">
        <v>-4.3E-3</v>
      </c>
      <c r="G1608" s="35">
        <f t="shared" si="50"/>
        <v>0.41400000000000148</v>
      </c>
      <c r="H1608" s="34">
        <f t="shared" si="51"/>
        <v>1.0199430199430235E-2</v>
      </c>
    </row>
    <row r="1609" spans="1:8">
      <c r="A1609" s="2" t="s">
        <v>1649</v>
      </c>
      <c r="B1609" s="3">
        <v>44.182000000000002</v>
      </c>
      <c r="C1609" s="4">
        <v>43.875</v>
      </c>
      <c r="D1609" s="4">
        <v>44.25</v>
      </c>
      <c r="E1609" s="4">
        <v>43.768999999999998</v>
      </c>
      <c r="F1609" s="5">
        <v>7.0000000000000001E-3</v>
      </c>
      <c r="G1609" s="35">
        <f t="shared" si="50"/>
        <v>0.48100000000000165</v>
      </c>
      <c r="H1609" s="34">
        <f t="shared" si="51"/>
        <v>7.5821494538571947E-3</v>
      </c>
    </row>
    <row r="1610" spans="1:8">
      <c r="A1610" s="2" t="s">
        <v>1650</v>
      </c>
      <c r="B1610" s="3">
        <v>43.875</v>
      </c>
      <c r="C1610" s="4">
        <v>43.853000000000002</v>
      </c>
      <c r="D1610" s="4">
        <v>43.957999999999998</v>
      </c>
      <c r="E1610" s="4">
        <v>43.774000000000001</v>
      </c>
      <c r="F1610" s="5">
        <v>5.0000000000000001E-4</v>
      </c>
      <c r="G1610" s="35">
        <f t="shared" si="50"/>
        <v>0.1839999999999975</v>
      </c>
      <c r="H1610" s="34">
        <f t="shared" si="51"/>
        <v>7.4506140490783147E-3</v>
      </c>
    </row>
    <row r="1611" spans="1:8">
      <c r="A1611" s="2" t="s">
        <v>1651</v>
      </c>
      <c r="B1611" s="6">
        <v>43.853000000000002</v>
      </c>
      <c r="C1611" s="4">
        <v>43.889000000000003</v>
      </c>
      <c r="D1611" s="4">
        <v>44.110999999999997</v>
      </c>
      <c r="E1611" s="4">
        <v>43.640999999999998</v>
      </c>
      <c r="F1611" s="7">
        <v>-8.0000000000000004E-4</v>
      </c>
      <c r="G1611" s="35">
        <f t="shared" si="50"/>
        <v>0.46999999999999886</v>
      </c>
      <c r="H1611" s="34">
        <f t="shared" si="51"/>
        <v>5.3544168242611913E-3</v>
      </c>
    </row>
    <row r="1612" spans="1:8">
      <c r="A1612" s="2" t="s">
        <v>1652</v>
      </c>
      <c r="B1612" s="6">
        <v>43.889000000000003</v>
      </c>
      <c r="C1612" s="4">
        <v>43.889000000000003</v>
      </c>
      <c r="D1612" s="4">
        <v>43.889000000000003</v>
      </c>
      <c r="E1612" s="4">
        <v>43.889000000000003</v>
      </c>
      <c r="F1612" s="7">
        <v>-2.9999999999999997E-4</v>
      </c>
      <c r="G1612" s="35">
        <f t="shared" si="50"/>
        <v>0</v>
      </c>
      <c r="H1612" s="34">
        <f t="shared" si="51"/>
        <v>1.0314330651227475E-2</v>
      </c>
    </row>
    <row r="1613" spans="1:8">
      <c r="A1613" s="2" t="s">
        <v>1653</v>
      </c>
      <c r="B1613" s="3">
        <v>43.901000000000003</v>
      </c>
      <c r="C1613" s="4">
        <v>43.871000000000002</v>
      </c>
      <c r="D1613" s="4">
        <v>44.618000000000002</v>
      </c>
      <c r="E1613" s="4">
        <v>43.713000000000001</v>
      </c>
      <c r="F1613" s="5">
        <v>6.9999999999999999E-4</v>
      </c>
      <c r="G1613" s="35">
        <f t="shared" si="50"/>
        <v>0.90500000000000114</v>
      </c>
      <c r="H1613" s="34">
        <f t="shared" si="51"/>
        <v>1.8059106719185473E-2</v>
      </c>
    </row>
    <row r="1614" spans="1:8">
      <c r="A1614" s="2" t="s">
        <v>1654</v>
      </c>
      <c r="B1614" s="3">
        <v>43.871000000000002</v>
      </c>
      <c r="C1614" s="4">
        <v>43.412999999999997</v>
      </c>
      <c r="D1614" s="4">
        <v>44.036999999999999</v>
      </c>
      <c r="E1614" s="4">
        <v>43.374000000000002</v>
      </c>
      <c r="F1614" s="5">
        <v>1.06E-2</v>
      </c>
      <c r="G1614" s="35">
        <f t="shared" si="50"/>
        <v>0.6629999999999967</v>
      </c>
      <c r="H1614" s="34">
        <f t="shared" si="51"/>
        <v>1.2471550002322427E-2</v>
      </c>
    </row>
    <row r="1615" spans="1:8">
      <c r="A1615" s="2" t="s">
        <v>1655</v>
      </c>
      <c r="B1615" s="3">
        <v>43.412999999999997</v>
      </c>
      <c r="C1615" s="4">
        <v>43.058</v>
      </c>
      <c r="D1615" s="4">
        <v>43.469000000000001</v>
      </c>
      <c r="E1615" s="4">
        <v>43.058</v>
      </c>
      <c r="F1615" s="5">
        <v>8.3000000000000001E-3</v>
      </c>
      <c r="G1615" s="35">
        <f t="shared" si="50"/>
        <v>0.41100000000000136</v>
      </c>
      <c r="H1615" s="34">
        <f t="shared" si="51"/>
        <v>7.4919397861433999E-3</v>
      </c>
    </row>
    <row r="1616" spans="1:8">
      <c r="A1616" s="2" t="s">
        <v>1656</v>
      </c>
      <c r="B1616" s="6">
        <v>43.058</v>
      </c>
      <c r="C1616" s="4">
        <v>43.113</v>
      </c>
      <c r="D1616" s="4">
        <v>43.186999999999998</v>
      </c>
      <c r="E1616" s="4">
        <v>42.951999999999998</v>
      </c>
      <c r="F1616" s="7">
        <v>-1.2999999999999999E-3</v>
      </c>
      <c r="G1616" s="35">
        <f t="shared" si="50"/>
        <v>0.23499999999999943</v>
      </c>
      <c r="H1616" s="34">
        <f t="shared" si="51"/>
        <v>4.5137035575874649E-3</v>
      </c>
    </row>
    <row r="1617" spans="1:8">
      <c r="A1617" s="2" t="s">
        <v>1657</v>
      </c>
      <c r="B1617" s="3">
        <v>43.113</v>
      </c>
      <c r="C1617" s="4">
        <v>43.091000000000001</v>
      </c>
      <c r="D1617" s="4">
        <v>43.197000000000003</v>
      </c>
      <c r="E1617" s="4">
        <v>43.042999999999999</v>
      </c>
      <c r="F1617" s="5">
        <v>5.0000000000000001E-4</v>
      </c>
      <c r="G1617" s="35">
        <f t="shared" si="50"/>
        <v>0.15400000000000347</v>
      </c>
      <c r="H1617" s="34">
        <f t="shared" si="51"/>
        <v>1.7869160613585605E-3</v>
      </c>
    </row>
    <row r="1618" spans="1:8">
      <c r="A1618" s="2" t="s">
        <v>1658</v>
      </c>
      <c r="B1618" s="3">
        <v>43.091000000000001</v>
      </c>
      <c r="C1618" s="4">
        <v>43.091000000000001</v>
      </c>
      <c r="D1618" s="4">
        <v>43.091000000000001</v>
      </c>
      <c r="E1618" s="4">
        <v>43.091000000000001</v>
      </c>
      <c r="F1618" s="5">
        <v>1E-4</v>
      </c>
      <c r="G1618" s="35">
        <f t="shared" si="50"/>
        <v>0</v>
      </c>
      <c r="H1618" s="34">
        <f t="shared" si="51"/>
        <v>2.1403810808924167E-3</v>
      </c>
    </row>
    <row r="1619" spans="1:8">
      <c r="A1619" s="2" t="s">
        <v>1659</v>
      </c>
      <c r="B1619" s="3">
        <v>43.087000000000003</v>
      </c>
      <c r="C1619" s="4">
        <v>42.982999999999997</v>
      </c>
      <c r="D1619" s="4">
        <v>43.113999999999997</v>
      </c>
      <c r="E1619" s="4">
        <v>42.93</v>
      </c>
      <c r="F1619" s="5">
        <v>2.3999999999999998E-3</v>
      </c>
      <c r="G1619" s="35">
        <f t="shared" si="50"/>
        <v>0.1839999999999975</v>
      </c>
      <c r="H1619" s="34">
        <f t="shared" si="51"/>
        <v>6.5043866793883963E-3</v>
      </c>
    </row>
    <row r="1620" spans="1:8">
      <c r="A1620" s="2" t="s">
        <v>1660</v>
      </c>
      <c r="B1620" s="3">
        <v>42.982999999999997</v>
      </c>
      <c r="C1620" s="4">
        <v>42.970999999999997</v>
      </c>
      <c r="D1620" s="4">
        <v>43.097999999999999</v>
      </c>
      <c r="E1620" s="4">
        <v>42.722999999999999</v>
      </c>
      <c r="F1620" s="5">
        <v>2.9999999999999997E-4</v>
      </c>
      <c r="G1620" s="35">
        <f t="shared" si="50"/>
        <v>0.375</v>
      </c>
      <c r="H1620" s="34">
        <f t="shared" si="51"/>
        <v>7.2275629780366533E-3</v>
      </c>
    </row>
    <row r="1621" spans="1:8">
      <c r="A1621" s="2" t="s">
        <v>1661</v>
      </c>
      <c r="B1621" s="3">
        <v>42.970999999999997</v>
      </c>
      <c r="C1621" s="4">
        <v>42.753</v>
      </c>
      <c r="D1621" s="4">
        <v>42.993000000000002</v>
      </c>
      <c r="E1621" s="4">
        <v>42.75</v>
      </c>
      <c r="F1621" s="5">
        <v>5.1000000000000004E-3</v>
      </c>
      <c r="G1621" s="35">
        <f t="shared" si="50"/>
        <v>0.2430000000000021</v>
      </c>
      <c r="H1621" s="34">
        <f t="shared" si="51"/>
        <v>5.4632714395545651E-3</v>
      </c>
    </row>
    <row r="1622" spans="1:8">
      <c r="A1622" s="2" t="s">
        <v>1662</v>
      </c>
      <c r="B1622" s="6">
        <v>42.753</v>
      </c>
      <c r="C1622" s="4">
        <v>42.923000000000002</v>
      </c>
      <c r="D1622" s="4">
        <v>42.944000000000003</v>
      </c>
      <c r="E1622" s="4">
        <v>42.718000000000004</v>
      </c>
      <c r="F1622" s="7">
        <v>-4.0000000000000001E-3</v>
      </c>
      <c r="G1622" s="35">
        <f t="shared" si="50"/>
        <v>0.22599999999999909</v>
      </c>
      <c r="H1622" s="34">
        <f t="shared" si="51"/>
        <v>6.0044684416309599E-3</v>
      </c>
    </row>
    <row r="1623" spans="1:8">
      <c r="A1623" s="2" t="s">
        <v>1663</v>
      </c>
      <c r="B1623" s="6">
        <v>42.923000000000002</v>
      </c>
      <c r="C1623" s="4">
        <v>42.968000000000004</v>
      </c>
      <c r="D1623" s="4">
        <v>43.179000000000002</v>
      </c>
      <c r="E1623" s="4">
        <v>42.889000000000003</v>
      </c>
      <c r="F1623" s="7">
        <v>-1E-3</v>
      </c>
      <c r="G1623" s="35">
        <f t="shared" si="50"/>
        <v>0.28999999999999915</v>
      </c>
      <c r="H1623" s="34">
        <f t="shared" si="51"/>
        <v>3.3746043567305802E-3</v>
      </c>
    </row>
    <row r="1624" spans="1:8">
      <c r="A1624" s="2" t="s">
        <v>1664</v>
      </c>
      <c r="B1624" s="6">
        <v>42.968000000000004</v>
      </c>
      <c r="C1624" s="4">
        <v>42.968000000000004</v>
      </c>
      <c r="D1624" s="4">
        <v>42.968000000000004</v>
      </c>
      <c r="E1624" s="4">
        <v>42.968000000000004</v>
      </c>
      <c r="F1624" s="7">
        <v>0</v>
      </c>
      <c r="G1624" s="35">
        <f t="shared" si="50"/>
        <v>0</v>
      </c>
      <c r="H1624" s="34">
        <f t="shared" si="51"/>
        <v>2.4445323958745702E-3</v>
      </c>
    </row>
    <row r="1625" spans="1:8">
      <c r="A1625" s="2" t="s">
        <v>1665</v>
      </c>
      <c r="B1625" s="3">
        <v>42.968000000000004</v>
      </c>
      <c r="C1625" s="4">
        <v>42.953000000000003</v>
      </c>
      <c r="D1625" s="4">
        <v>43.017000000000003</v>
      </c>
      <c r="E1625" s="4">
        <v>42.807000000000002</v>
      </c>
      <c r="F1625" s="5">
        <v>2.9999999999999997E-4</v>
      </c>
      <c r="G1625" s="35">
        <f t="shared" si="50"/>
        <v>0.21000000000000085</v>
      </c>
      <c r="H1625" s="34">
        <f t="shared" si="51"/>
        <v>5.0600443045354391E-3</v>
      </c>
    </row>
    <row r="1626" spans="1:8">
      <c r="A1626" s="2" t="s">
        <v>1666</v>
      </c>
      <c r="B1626" s="3">
        <v>42.953000000000003</v>
      </c>
      <c r="C1626" s="4">
        <v>42.884999999999998</v>
      </c>
      <c r="D1626" s="4">
        <v>43.109000000000002</v>
      </c>
      <c r="E1626" s="4">
        <v>42.884999999999998</v>
      </c>
      <c r="F1626" s="5">
        <v>1.6000000000000001E-3</v>
      </c>
      <c r="G1626" s="35">
        <f t="shared" si="50"/>
        <v>0.22400000000000375</v>
      </c>
      <c r="H1626" s="34">
        <f t="shared" si="51"/>
        <v>5.6860465116279572E-3</v>
      </c>
    </row>
    <row r="1627" spans="1:8">
      <c r="A1627" s="2" t="s">
        <v>1667</v>
      </c>
      <c r="B1627" s="6">
        <v>42.884999999999998</v>
      </c>
      <c r="C1627" s="4">
        <v>43</v>
      </c>
      <c r="D1627" s="4">
        <v>43.137</v>
      </c>
      <c r="E1627" s="4">
        <v>42.872</v>
      </c>
      <c r="F1627" s="7">
        <v>-2.7000000000000001E-3</v>
      </c>
      <c r="G1627" s="35">
        <f t="shared" si="50"/>
        <v>0.26500000000000057</v>
      </c>
      <c r="H1627" s="34">
        <f t="shared" si="51"/>
        <v>5.1475873582674725E-3</v>
      </c>
    </row>
    <row r="1628" spans="1:8">
      <c r="A1628" s="2" t="s">
        <v>1668</v>
      </c>
      <c r="B1628" s="6">
        <v>43</v>
      </c>
      <c r="C1628" s="4">
        <v>43.127000000000002</v>
      </c>
      <c r="D1628" s="4">
        <v>43.127000000000002</v>
      </c>
      <c r="E1628" s="4">
        <v>42.948</v>
      </c>
      <c r="F1628" s="7">
        <v>-3.0000000000000001E-3</v>
      </c>
      <c r="G1628" s="35">
        <f t="shared" si="50"/>
        <v>0.17900000000000205</v>
      </c>
      <c r="H1628" s="34">
        <f t="shared" si="51"/>
        <v>5.5337710851760353E-3</v>
      </c>
    </row>
    <row r="1629" spans="1:8">
      <c r="A1629" s="2" t="s">
        <v>1669</v>
      </c>
      <c r="B1629" s="3">
        <v>43.127000000000002</v>
      </c>
      <c r="C1629" s="4">
        <v>43.098999999999997</v>
      </c>
      <c r="D1629" s="4">
        <v>43.273000000000003</v>
      </c>
      <c r="E1629" s="4">
        <v>42.975000000000001</v>
      </c>
      <c r="F1629" s="5">
        <v>5.9999999999999995E-4</v>
      </c>
      <c r="G1629" s="35">
        <f t="shared" si="50"/>
        <v>0.29800000000000182</v>
      </c>
      <c r="H1629" s="34">
        <f t="shared" si="51"/>
        <v>3.4571567785795709E-3</v>
      </c>
    </row>
    <row r="1630" spans="1:8">
      <c r="A1630" s="2" t="s">
        <v>1670</v>
      </c>
      <c r="B1630" s="6">
        <v>43.098999999999997</v>
      </c>
      <c r="C1630" s="4">
        <v>43.098999999999997</v>
      </c>
      <c r="D1630" s="4">
        <v>43.098999999999997</v>
      </c>
      <c r="E1630" s="4">
        <v>43.098999999999997</v>
      </c>
      <c r="F1630" s="7">
        <v>0</v>
      </c>
      <c r="G1630" s="35">
        <f t="shared" si="50"/>
        <v>0</v>
      </c>
      <c r="H1630" s="34">
        <f t="shared" si="51"/>
        <v>2.4127131423268581E-3</v>
      </c>
    </row>
    <row r="1631" spans="1:8">
      <c r="A1631" s="2" t="s">
        <v>1671</v>
      </c>
      <c r="B1631" s="6">
        <v>43.098999999999997</v>
      </c>
      <c r="C1631" s="4">
        <v>43.104999999999997</v>
      </c>
      <c r="D1631" s="4">
        <v>43.244999999999997</v>
      </c>
      <c r="E1631" s="4">
        <v>43.036999999999999</v>
      </c>
      <c r="F1631" s="7">
        <v>-1E-4</v>
      </c>
      <c r="G1631" s="35">
        <f t="shared" si="50"/>
        <v>0.20799999999999841</v>
      </c>
      <c r="H1631" s="34">
        <f t="shared" si="51"/>
        <v>6.3276523024340071E-3</v>
      </c>
    </row>
    <row r="1632" spans="1:8">
      <c r="A1632" s="2" t="s">
        <v>1672</v>
      </c>
      <c r="B1632" s="6">
        <v>43.104999999999997</v>
      </c>
      <c r="C1632" s="4">
        <v>43.302</v>
      </c>
      <c r="D1632" s="4">
        <v>43.33</v>
      </c>
      <c r="E1632" s="4">
        <v>42.99</v>
      </c>
      <c r="F1632" s="7">
        <v>-4.4999999999999997E-3</v>
      </c>
      <c r="G1632" s="35">
        <f t="shared" si="50"/>
        <v>0.33999999999999631</v>
      </c>
      <c r="H1632" s="34">
        <f t="shared" si="51"/>
        <v>6.9312218455393369E-3</v>
      </c>
    </row>
    <row r="1633" spans="1:8">
      <c r="A1633" s="2" t="s">
        <v>1673</v>
      </c>
      <c r="B1633" s="3">
        <v>43.302</v>
      </c>
      <c r="C1633" s="4">
        <v>43.066000000000003</v>
      </c>
      <c r="D1633" s="4">
        <v>43.323</v>
      </c>
      <c r="E1633" s="4">
        <v>43.066000000000003</v>
      </c>
      <c r="F1633" s="5">
        <v>5.4999999999999997E-3</v>
      </c>
      <c r="G1633" s="35">
        <f t="shared" si="50"/>
        <v>0.2569999999999979</v>
      </c>
      <c r="H1633" s="34">
        <f t="shared" si="51"/>
        <v>9.2813056242631274E-3</v>
      </c>
    </row>
    <row r="1634" spans="1:8">
      <c r="A1634" s="2" t="s">
        <v>1674</v>
      </c>
      <c r="B1634" s="6">
        <v>43.066000000000003</v>
      </c>
      <c r="C1634" s="4">
        <v>43.259</v>
      </c>
      <c r="D1634" s="4">
        <v>43.259</v>
      </c>
      <c r="E1634" s="4">
        <v>42.713000000000001</v>
      </c>
      <c r="F1634" s="7">
        <v>-4.4999999999999997E-3</v>
      </c>
      <c r="G1634" s="35">
        <f t="shared" si="50"/>
        <v>0.54599999999999937</v>
      </c>
      <c r="H1634" s="34">
        <f t="shared" si="51"/>
        <v>1.0437733919148198E-2</v>
      </c>
    </row>
    <row r="1635" spans="1:8">
      <c r="A1635" s="2" t="s">
        <v>1675</v>
      </c>
      <c r="B1635" s="3">
        <v>43.259</v>
      </c>
      <c r="C1635" s="4">
        <v>43.017000000000003</v>
      </c>
      <c r="D1635" s="4">
        <v>43.32</v>
      </c>
      <c r="E1635" s="4">
        <v>42.968000000000004</v>
      </c>
      <c r="F1635" s="5">
        <v>5.5999999999999999E-3</v>
      </c>
      <c r="G1635" s="35">
        <f t="shared" si="50"/>
        <v>0.35199999999999676</v>
      </c>
      <c r="H1635" s="34">
        <f t="shared" si="51"/>
        <v>4.09140572331865E-3</v>
      </c>
    </row>
    <row r="1636" spans="1:8">
      <c r="A1636" s="2" t="s">
        <v>1676</v>
      </c>
      <c r="B1636" s="3">
        <v>43.017000000000003</v>
      </c>
      <c r="C1636" s="4">
        <v>43.017000000000003</v>
      </c>
      <c r="D1636" s="4">
        <v>43.017000000000003</v>
      </c>
      <c r="E1636" s="4">
        <v>43.017000000000003</v>
      </c>
      <c r="F1636" s="5">
        <v>1.2999999999999999E-3</v>
      </c>
      <c r="G1636" s="35">
        <f t="shared" si="50"/>
        <v>0</v>
      </c>
      <c r="H1636" s="34">
        <f t="shared" si="51"/>
        <v>4.3889030052435317E-3</v>
      </c>
    </row>
    <row r="1637" spans="1:8">
      <c r="A1637" s="2" t="s">
        <v>1677</v>
      </c>
      <c r="B1637" s="6">
        <v>42.960999999999999</v>
      </c>
      <c r="C1637" s="4">
        <v>43.290999999999997</v>
      </c>
      <c r="D1637" s="4">
        <v>43.290999999999997</v>
      </c>
      <c r="E1637" s="4">
        <v>42.911000000000001</v>
      </c>
      <c r="F1637" s="7">
        <v>-7.6E-3</v>
      </c>
      <c r="G1637" s="35">
        <f t="shared" si="50"/>
        <v>0.37999999999999545</v>
      </c>
      <c r="H1637" s="34">
        <f t="shared" si="51"/>
        <v>7.2214740166255597E-3</v>
      </c>
    </row>
    <row r="1638" spans="1:8">
      <c r="A1638" s="2" t="s">
        <v>1678</v>
      </c>
      <c r="B1638" s="3">
        <v>43.290999999999997</v>
      </c>
      <c r="C1638" s="4">
        <v>43.066000000000003</v>
      </c>
      <c r="D1638" s="4">
        <v>43.308</v>
      </c>
      <c r="E1638" s="4">
        <v>43.066000000000003</v>
      </c>
      <c r="F1638" s="5">
        <v>5.1999999999999998E-3</v>
      </c>
      <c r="G1638" s="35">
        <f t="shared" si="50"/>
        <v>0.24199999999999733</v>
      </c>
      <c r="H1638" s="34">
        <f t="shared" si="51"/>
        <v>6.9029204663511373E-3</v>
      </c>
    </row>
    <row r="1639" spans="1:8">
      <c r="A1639" s="2" t="s">
        <v>1679</v>
      </c>
      <c r="B1639" s="6">
        <v>43.066000000000003</v>
      </c>
      <c r="C1639" s="4">
        <v>43.314999999999998</v>
      </c>
      <c r="D1639" s="4">
        <v>43.405000000000001</v>
      </c>
      <c r="E1639" s="4">
        <v>43.048999999999999</v>
      </c>
      <c r="F1639" s="7">
        <v>-5.7000000000000002E-3</v>
      </c>
      <c r="G1639" s="35">
        <f t="shared" si="50"/>
        <v>0.35600000000000165</v>
      </c>
      <c r="H1639" s="34">
        <f t="shared" si="51"/>
        <v>6.8000462588180986E-3</v>
      </c>
    </row>
    <row r="1640" spans="1:8">
      <c r="A1640" s="2" t="s">
        <v>1680</v>
      </c>
      <c r="B1640" s="3">
        <v>43.314999999999998</v>
      </c>
      <c r="C1640" s="4">
        <v>43.234999999999999</v>
      </c>
      <c r="D1640" s="4">
        <v>43.447000000000003</v>
      </c>
      <c r="E1640" s="4">
        <v>43.215000000000003</v>
      </c>
      <c r="F1640" s="5">
        <v>1.9E-3</v>
      </c>
      <c r="G1640" s="35">
        <f t="shared" si="50"/>
        <v>0.23199999999999932</v>
      </c>
      <c r="H1640" s="34">
        <f t="shared" si="51"/>
        <v>6.7548938516679745E-3</v>
      </c>
    </row>
    <row r="1641" spans="1:8">
      <c r="A1641" s="2" t="s">
        <v>1681</v>
      </c>
      <c r="B1641" s="6">
        <v>43.234999999999999</v>
      </c>
      <c r="C1641" s="4">
        <v>43.524000000000001</v>
      </c>
      <c r="D1641" s="4">
        <v>43.564999999999998</v>
      </c>
      <c r="E1641" s="4">
        <v>43.209000000000003</v>
      </c>
      <c r="F1641" s="7">
        <v>-6.6E-3</v>
      </c>
      <c r="G1641" s="35">
        <f t="shared" si="50"/>
        <v>0.35599999999999454</v>
      </c>
      <c r="H1641" s="34">
        <f t="shared" si="51"/>
        <v>4.0896976380846717E-3</v>
      </c>
    </row>
    <row r="1642" spans="1:8">
      <c r="A1642" s="2" t="s">
        <v>1682</v>
      </c>
      <c r="B1642" s="6">
        <v>43.524000000000001</v>
      </c>
      <c r="C1642" s="4">
        <v>43.524000000000001</v>
      </c>
      <c r="D1642" s="4">
        <v>43.524000000000001</v>
      </c>
      <c r="E1642" s="4">
        <v>43.524000000000001</v>
      </c>
      <c r="F1642" s="7">
        <v>0</v>
      </c>
      <c r="G1642" s="35">
        <f t="shared" si="50"/>
        <v>0</v>
      </c>
      <c r="H1642" s="34">
        <f t="shared" si="51"/>
        <v>2.0519992663242267E-3</v>
      </c>
    </row>
    <row r="1643" spans="1:8">
      <c r="A1643" s="2" t="s">
        <v>1683</v>
      </c>
      <c r="B1643" s="6">
        <v>43.524000000000001</v>
      </c>
      <c r="C1643" s="4">
        <v>43.616</v>
      </c>
      <c r="D1643" s="4">
        <v>43.646999999999998</v>
      </c>
      <c r="E1643" s="4">
        <v>43.468000000000004</v>
      </c>
      <c r="F1643" s="7">
        <v>-2.0999999999999999E-3</v>
      </c>
      <c r="G1643" s="35">
        <f t="shared" si="50"/>
        <v>0.17899999999999494</v>
      </c>
      <c r="H1643" s="34">
        <f t="shared" si="51"/>
        <v>4.0182251121897499E-3</v>
      </c>
    </row>
    <row r="1644" spans="1:8">
      <c r="A1644" s="2" t="s">
        <v>1684</v>
      </c>
      <c r="B1644" s="6">
        <v>43.616</v>
      </c>
      <c r="C1644" s="4">
        <v>43.676000000000002</v>
      </c>
      <c r="D1644" s="4">
        <v>43.676000000000002</v>
      </c>
      <c r="E1644" s="4">
        <v>43.503999999999998</v>
      </c>
      <c r="F1644" s="7">
        <v>-1.4E-3</v>
      </c>
      <c r="G1644" s="35">
        <f t="shared" si="50"/>
        <v>0.17200000000000415</v>
      </c>
      <c r="H1644" s="34">
        <f t="shared" si="51"/>
        <v>3.9245386945745645E-3</v>
      </c>
    </row>
    <row r="1645" spans="1:8">
      <c r="A1645" s="2" t="s">
        <v>1685</v>
      </c>
      <c r="B1645" s="3">
        <v>43.676000000000002</v>
      </c>
      <c r="C1645" s="4">
        <v>43.572000000000003</v>
      </c>
      <c r="D1645" s="4">
        <v>43.716000000000001</v>
      </c>
      <c r="E1645" s="4">
        <v>43.545999999999999</v>
      </c>
      <c r="F1645" s="5">
        <v>2.3999999999999998E-3</v>
      </c>
      <c r="G1645" s="35">
        <f t="shared" si="50"/>
        <v>0.17000000000000171</v>
      </c>
      <c r="H1645" s="34">
        <f t="shared" si="51"/>
        <v>5.2783109404990775E-3</v>
      </c>
    </row>
    <row r="1646" spans="1:8">
      <c r="A1646" s="2" t="s">
        <v>1686</v>
      </c>
      <c r="B1646" s="6">
        <v>43.572000000000003</v>
      </c>
      <c r="C1646" s="4">
        <v>43.764000000000003</v>
      </c>
      <c r="D1646" s="4">
        <v>43.817</v>
      </c>
      <c r="E1646" s="4">
        <v>43.524999999999999</v>
      </c>
      <c r="F1646" s="7">
        <v>-4.4000000000000003E-3</v>
      </c>
      <c r="G1646" s="35">
        <f t="shared" si="50"/>
        <v>0.29200000000000159</v>
      </c>
      <c r="H1646" s="34">
        <f t="shared" si="51"/>
        <v>4.8275547236995486E-3</v>
      </c>
    </row>
    <row r="1647" spans="1:8">
      <c r="A1647" s="2" t="s">
        <v>1687</v>
      </c>
      <c r="B1647" s="6">
        <v>43.764000000000003</v>
      </c>
      <c r="C1647" s="4">
        <v>43.811</v>
      </c>
      <c r="D1647" s="4">
        <v>43.829000000000001</v>
      </c>
      <c r="E1647" s="4">
        <v>43.698</v>
      </c>
      <c r="F1647" s="7">
        <v>-1.1000000000000001E-3</v>
      </c>
      <c r="G1647" s="35">
        <f t="shared" si="50"/>
        <v>0.13100000000000023</v>
      </c>
      <c r="H1647" s="34">
        <f t="shared" si="51"/>
        <v>1.4950583186870902E-3</v>
      </c>
    </row>
    <row r="1648" spans="1:8">
      <c r="A1648" s="2" t="s">
        <v>1688</v>
      </c>
      <c r="B1648" s="3">
        <v>43.811</v>
      </c>
      <c r="C1648" s="4">
        <v>43.811</v>
      </c>
      <c r="D1648" s="4">
        <v>43.811</v>
      </c>
      <c r="E1648" s="4">
        <v>43.811</v>
      </c>
      <c r="F1648" s="5">
        <v>0</v>
      </c>
      <c r="G1648" s="35">
        <f t="shared" si="50"/>
        <v>0</v>
      </c>
      <c r="H1648" s="34">
        <f t="shared" si="51"/>
        <v>2.416009481697626E-3</v>
      </c>
    </row>
    <row r="1649" spans="1:8">
      <c r="A1649" s="2" t="s">
        <v>1689</v>
      </c>
      <c r="B1649" s="6">
        <v>43.811</v>
      </c>
      <c r="C1649" s="4">
        <v>43.874000000000002</v>
      </c>
      <c r="D1649" s="4">
        <v>43.874000000000002</v>
      </c>
      <c r="E1649" s="4">
        <v>43.661999999999999</v>
      </c>
      <c r="F1649" s="7">
        <v>-1.4E-3</v>
      </c>
      <c r="G1649" s="35">
        <f t="shared" si="50"/>
        <v>0.2120000000000033</v>
      </c>
      <c r="H1649" s="34">
        <f t="shared" si="51"/>
        <v>4.9753514697827269E-3</v>
      </c>
    </row>
    <row r="1650" spans="1:8">
      <c r="A1650" s="2" t="s">
        <v>1690</v>
      </c>
      <c r="B1650" s="3">
        <v>43.874000000000002</v>
      </c>
      <c r="C1650" s="4">
        <v>43.816000000000003</v>
      </c>
      <c r="D1650" s="4">
        <v>43.902999999999999</v>
      </c>
      <c r="E1650" s="4">
        <v>43.679000000000002</v>
      </c>
      <c r="F1650" s="5">
        <v>1.2999999999999999E-3</v>
      </c>
      <c r="G1650" s="35">
        <f t="shared" si="50"/>
        <v>0.22399999999999665</v>
      </c>
      <c r="H1650" s="34">
        <f t="shared" si="51"/>
        <v>5.9885020760140368E-3</v>
      </c>
    </row>
    <row r="1651" spans="1:8">
      <c r="A1651" s="2" t="s">
        <v>1691</v>
      </c>
      <c r="B1651" s="6">
        <v>43.816000000000003</v>
      </c>
      <c r="C1651" s="4">
        <v>43.834000000000003</v>
      </c>
      <c r="D1651" s="4">
        <v>43.965000000000003</v>
      </c>
      <c r="E1651" s="4">
        <v>43.664000000000001</v>
      </c>
      <c r="F1651" s="7">
        <v>-4.0000000000000002E-4</v>
      </c>
      <c r="G1651" s="35">
        <f t="shared" si="50"/>
        <v>0.30100000000000193</v>
      </c>
      <c r="H1651" s="34">
        <f t="shared" si="51"/>
        <v>7.2314286369158159E-3</v>
      </c>
    </row>
    <row r="1652" spans="1:8">
      <c r="A1652" s="2" t="s">
        <v>1692</v>
      </c>
      <c r="B1652" s="3">
        <v>43.834000000000003</v>
      </c>
      <c r="C1652" s="4">
        <v>43.628999999999998</v>
      </c>
      <c r="D1652" s="4">
        <v>43.92</v>
      </c>
      <c r="E1652" s="4">
        <v>43.59</v>
      </c>
      <c r="F1652" s="5">
        <v>4.7000000000000002E-3</v>
      </c>
      <c r="G1652" s="35">
        <f t="shared" si="50"/>
        <v>0.32999999999999829</v>
      </c>
      <c r="H1652" s="34">
        <f t="shared" si="51"/>
        <v>5.9972937641905744E-3</v>
      </c>
    </row>
    <row r="1653" spans="1:8">
      <c r="A1653" s="2" t="s">
        <v>1693</v>
      </c>
      <c r="B1653" s="3">
        <v>43.628999999999998</v>
      </c>
      <c r="C1653" s="4">
        <v>43.603000000000002</v>
      </c>
      <c r="D1653" s="4">
        <v>43.673000000000002</v>
      </c>
      <c r="E1653" s="4">
        <v>43.48</v>
      </c>
      <c r="F1653" s="5">
        <v>5.9999999999999995E-4</v>
      </c>
      <c r="G1653" s="35">
        <f t="shared" si="50"/>
        <v>0.19300000000000495</v>
      </c>
      <c r="H1653" s="34">
        <f t="shared" si="51"/>
        <v>2.2131504712979031E-3</v>
      </c>
    </row>
    <row r="1654" spans="1:8">
      <c r="A1654" s="2" t="s">
        <v>1694</v>
      </c>
      <c r="B1654" s="3">
        <v>43.603000000000002</v>
      </c>
      <c r="C1654" s="4">
        <v>43.603000000000002</v>
      </c>
      <c r="D1654" s="4">
        <v>43.603000000000002</v>
      </c>
      <c r="E1654" s="4">
        <v>43.603000000000002</v>
      </c>
      <c r="F1654" s="5">
        <v>4.0000000000000002E-4</v>
      </c>
      <c r="G1654" s="35">
        <f t="shared" si="50"/>
        <v>0</v>
      </c>
      <c r="H1654" s="34">
        <f t="shared" si="51"/>
        <v>1.9102743016631339E-3</v>
      </c>
    </row>
    <row r="1655" spans="1:8">
      <c r="A1655" s="2" t="s">
        <v>1695</v>
      </c>
      <c r="B1655" s="6">
        <v>43.585999999999999</v>
      </c>
      <c r="C1655" s="4">
        <v>43.710999999999999</v>
      </c>
      <c r="D1655" s="4">
        <v>43.735999999999997</v>
      </c>
      <c r="E1655" s="4">
        <v>43.569000000000003</v>
      </c>
      <c r="F1655" s="7">
        <v>-2.8999999999999998E-3</v>
      </c>
      <c r="G1655" s="35">
        <f t="shared" si="50"/>
        <v>0.16699999999999449</v>
      </c>
      <c r="H1655" s="34">
        <f t="shared" si="51"/>
        <v>4.2342816598382998E-3</v>
      </c>
    </row>
    <row r="1656" spans="1:8">
      <c r="A1656" s="2" t="s">
        <v>1696</v>
      </c>
      <c r="B1656" s="3">
        <v>43.710999999999999</v>
      </c>
      <c r="C1656" s="4">
        <v>43.691000000000003</v>
      </c>
      <c r="D1656" s="4">
        <v>43.811999999999998</v>
      </c>
      <c r="E1656" s="4">
        <v>43.609000000000002</v>
      </c>
      <c r="F1656" s="5">
        <v>5.0000000000000001E-4</v>
      </c>
      <c r="G1656" s="35">
        <f t="shared" si="50"/>
        <v>0.20299999999999585</v>
      </c>
      <c r="H1656" s="34">
        <f t="shared" si="51"/>
        <v>5.6094119788821567E-3</v>
      </c>
    </row>
    <row r="1657" spans="1:8">
      <c r="A1657" s="2" t="s">
        <v>1697</v>
      </c>
      <c r="B1657" s="6">
        <v>43.691000000000003</v>
      </c>
      <c r="C1657" s="4">
        <v>43.944000000000003</v>
      </c>
      <c r="D1657" s="4">
        <v>43.944000000000003</v>
      </c>
      <c r="E1657" s="4">
        <v>43.654000000000003</v>
      </c>
      <c r="F1657" s="7">
        <v>-5.7999999999999996E-3</v>
      </c>
      <c r="G1657" s="35">
        <f t="shared" si="50"/>
        <v>0.28999999999999915</v>
      </c>
      <c r="H1657" s="34">
        <f t="shared" si="51"/>
        <v>6.06453668305117E-3</v>
      </c>
    </row>
    <row r="1658" spans="1:8">
      <c r="A1658" s="2" t="s">
        <v>1698</v>
      </c>
      <c r="B1658" s="3">
        <v>43.944000000000003</v>
      </c>
      <c r="C1658" s="4">
        <v>43.944000000000003</v>
      </c>
      <c r="D1658" s="4">
        <v>44.075000000000003</v>
      </c>
      <c r="E1658" s="4">
        <v>43.832000000000001</v>
      </c>
      <c r="F1658" s="5">
        <v>0</v>
      </c>
      <c r="G1658" s="35">
        <f t="shared" si="50"/>
        <v>0.2430000000000021</v>
      </c>
      <c r="H1658" s="34">
        <f t="shared" si="51"/>
        <v>6.2070065145096087E-3</v>
      </c>
    </row>
    <row r="1659" spans="1:8">
      <c r="A1659" s="2" t="s">
        <v>1699</v>
      </c>
      <c r="B1659" s="3">
        <v>43.944000000000003</v>
      </c>
      <c r="C1659" s="4">
        <v>43.902000000000001</v>
      </c>
      <c r="D1659" s="4">
        <v>44.168999999999997</v>
      </c>
      <c r="E1659" s="4">
        <v>43.866999999999997</v>
      </c>
      <c r="F1659" s="5">
        <v>1E-3</v>
      </c>
      <c r="G1659" s="35">
        <f t="shared" si="50"/>
        <v>0.3019999999999996</v>
      </c>
      <c r="H1659" s="34">
        <f t="shared" si="51"/>
        <v>3.4394788392328323E-3</v>
      </c>
    </row>
    <row r="1660" spans="1:8">
      <c r="A1660" s="2" t="s">
        <v>1700</v>
      </c>
      <c r="B1660" s="6">
        <v>43.902000000000001</v>
      </c>
      <c r="C1660" s="4">
        <v>43.902000000000001</v>
      </c>
      <c r="D1660" s="4">
        <v>43.902000000000001</v>
      </c>
      <c r="E1660" s="4">
        <v>43.902000000000001</v>
      </c>
      <c r="F1660" s="7">
        <v>-2.3E-3</v>
      </c>
      <c r="G1660" s="35">
        <f t="shared" si="50"/>
        <v>0</v>
      </c>
      <c r="H1660" s="34">
        <f t="shared" si="51"/>
        <v>4.205906555728286E-3</v>
      </c>
    </row>
    <row r="1661" spans="1:8">
      <c r="A1661" s="2" t="s">
        <v>1701</v>
      </c>
      <c r="B1661" s="3">
        <v>44.000999999999998</v>
      </c>
      <c r="C1661" s="4">
        <v>43.747999999999998</v>
      </c>
      <c r="D1661" s="4">
        <v>44.116</v>
      </c>
      <c r="E1661" s="4">
        <v>43.747999999999998</v>
      </c>
      <c r="F1661" s="5">
        <v>5.7999999999999996E-3</v>
      </c>
      <c r="G1661" s="35">
        <f t="shared" si="50"/>
        <v>0.3680000000000021</v>
      </c>
      <c r="H1661" s="34">
        <f t="shared" si="51"/>
        <v>6.8596000273019077E-3</v>
      </c>
    </row>
    <row r="1662" spans="1:8">
      <c r="A1662" s="2" t="s">
        <v>1702</v>
      </c>
      <c r="B1662" s="6">
        <v>43.747999999999998</v>
      </c>
      <c r="C1662" s="4">
        <v>43.953000000000003</v>
      </c>
      <c r="D1662" s="4">
        <v>43.953000000000003</v>
      </c>
      <c r="E1662" s="4">
        <v>43.718000000000004</v>
      </c>
      <c r="F1662" s="7">
        <v>-4.7000000000000002E-3</v>
      </c>
      <c r="G1662" s="35">
        <f t="shared" si="50"/>
        <v>0.23499999999999943</v>
      </c>
      <c r="H1662" s="34">
        <f t="shared" si="51"/>
        <v>5.1847125048428439E-3</v>
      </c>
    </row>
    <row r="1663" spans="1:8">
      <c r="A1663" s="2" t="s">
        <v>1703</v>
      </c>
      <c r="B1663" s="3">
        <v>43.953000000000003</v>
      </c>
      <c r="C1663" s="4">
        <v>43.878999999999998</v>
      </c>
      <c r="D1663" s="4">
        <v>44.067999999999998</v>
      </c>
      <c r="E1663" s="4">
        <v>43.847999999999999</v>
      </c>
      <c r="F1663" s="5">
        <v>1.6999999999999999E-3</v>
      </c>
      <c r="G1663" s="35">
        <f t="shared" si="50"/>
        <v>0.21999999999999886</v>
      </c>
      <c r="H1663" s="34">
        <f t="shared" si="51"/>
        <v>5.8283252069395147E-3</v>
      </c>
    </row>
    <row r="1664" spans="1:8">
      <c r="A1664" s="2" t="s">
        <v>1704</v>
      </c>
      <c r="B1664" s="6">
        <v>43.878999999999998</v>
      </c>
      <c r="C1664" s="4">
        <v>44.094999999999999</v>
      </c>
      <c r="D1664" s="4">
        <v>44.116999999999997</v>
      </c>
      <c r="E1664" s="4">
        <v>43.823</v>
      </c>
      <c r="F1664" s="7">
        <v>-4.8999999999999998E-3</v>
      </c>
      <c r="G1664" s="35">
        <f t="shared" si="50"/>
        <v>0.29399999999999693</v>
      </c>
      <c r="H1664" s="34">
        <f t="shared" si="51"/>
        <v>5.2625622453598498E-3</v>
      </c>
    </row>
    <row r="1665" spans="1:8">
      <c r="A1665" s="2" t="s">
        <v>1705</v>
      </c>
      <c r="B1665" s="6">
        <v>44.094999999999999</v>
      </c>
      <c r="C1665" s="4">
        <v>44.18</v>
      </c>
      <c r="D1665" s="4">
        <v>44.195999999999998</v>
      </c>
      <c r="E1665" s="4">
        <v>44.024999999999999</v>
      </c>
      <c r="F1665" s="7">
        <v>-1.9E-3</v>
      </c>
      <c r="G1665" s="35">
        <f t="shared" si="50"/>
        <v>0.17099999999999937</v>
      </c>
      <c r="H1665" s="34">
        <f t="shared" si="51"/>
        <v>1.9352648257129853E-3</v>
      </c>
    </row>
    <row r="1666" spans="1:8">
      <c r="A1666" s="2" t="s">
        <v>1706</v>
      </c>
      <c r="B1666" s="6">
        <v>44.18</v>
      </c>
      <c r="C1666" s="4">
        <v>44.18</v>
      </c>
      <c r="D1666" s="4">
        <v>44.18</v>
      </c>
      <c r="E1666" s="4">
        <v>44.18</v>
      </c>
      <c r="F1666" s="7">
        <v>-1.4E-3</v>
      </c>
      <c r="G1666" s="35">
        <f t="shared" si="50"/>
        <v>0</v>
      </c>
      <c r="H1666" s="34">
        <f t="shared" si="51"/>
        <v>2.4909984374646035E-3</v>
      </c>
    </row>
    <row r="1667" spans="1:8">
      <c r="A1667" s="2" t="s">
        <v>1707</v>
      </c>
      <c r="B1667" s="3">
        <v>44.243000000000002</v>
      </c>
      <c r="C1667" s="4">
        <v>44.158999999999999</v>
      </c>
      <c r="D1667" s="4">
        <v>44.332999999999998</v>
      </c>
      <c r="E1667" s="4">
        <v>44.113</v>
      </c>
      <c r="F1667" s="5">
        <v>1.9E-3</v>
      </c>
      <c r="G1667" s="35">
        <f t="shared" ref="G1667:G1730" si="52">D1667-E1667</f>
        <v>0.21999999999999886</v>
      </c>
      <c r="H1667" s="34">
        <f t="shared" ref="H1667:H1730" si="53">(SUM(G1667:G1668)/2)/C1668</f>
        <v>6.2409714698446785E-3</v>
      </c>
    </row>
    <row r="1668" spans="1:8">
      <c r="A1668" s="2" t="s">
        <v>1708</v>
      </c>
      <c r="B1668" s="6">
        <v>44.158999999999999</v>
      </c>
      <c r="C1668" s="4">
        <v>44.304000000000002</v>
      </c>
      <c r="D1668" s="4">
        <v>44.457000000000001</v>
      </c>
      <c r="E1668" s="4">
        <v>44.124000000000002</v>
      </c>
      <c r="F1668" s="7">
        <v>-3.3E-3</v>
      </c>
      <c r="G1668" s="35">
        <f t="shared" si="52"/>
        <v>0.33299999999999841</v>
      </c>
      <c r="H1668" s="34">
        <f t="shared" si="53"/>
        <v>7.9664711566552419E-3</v>
      </c>
    </row>
    <row r="1669" spans="1:8">
      <c r="A1669" s="2" t="s">
        <v>1709</v>
      </c>
      <c r="B1669" s="6">
        <v>44.304000000000002</v>
      </c>
      <c r="C1669" s="4">
        <v>44.499000000000002</v>
      </c>
      <c r="D1669" s="4">
        <v>44.6</v>
      </c>
      <c r="E1669" s="4">
        <v>44.223999999999997</v>
      </c>
      <c r="F1669" s="7">
        <v>-4.4000000000000003E-3</v>
      </c>
      <c r="G1669" s="35">
        <f t="shared" si="52"/>
        <v>0.37600000000000477</v>
      </c>
      <c r="H1669" s="34">
        <f t="shared" si="53"/>
        <v>6.5931108719053649E-3</v>
      </c>
    </row>
    <row r="1670" spans="1:8">
      <c r="A1670" s="2" t="s">
        <v>1710</v>
      </c>
      <c r="B1670" s="6">
        <v>44.499000000000002</v>
      </c>
      <c r="C1670" s="4">
        <v>44.591999999999999</v>
      </c>
      <c r="D1670" s="4">
        <v>44.676000000000002</v>
      </c>
      <c r="E1670" s="4">
        <v>44.463999999999999</v>
      </c>
      <c r="F1670" s="7">
        <v>-2.0999999999999999E-3</v>
      </c>
      <c r="G1670" s="35">
        <f t="shared" si="52"/>
        <v>0.2120000000000033</v>
      </c>
      <c r="H1670" s="34">
        <f t="shared" si="53"/>
        <v>4.4503382706614913E-3</v>
      </c>
    </row>
    <row r="1671" spans="1:8">
      <c r="A1671" s="2" t="s">
        <v>1711</v>
      </c>
      <c r="B1671" s="3">
        <v>44.591999999999999</v>
      </c>
      <c r="C1671" s="4">
        <v>44.491</v>
      </c>
      <c r="D1671" s="4">
        <v>44.616</v>
      </c>
      <c r="E1671" s="4">
        <v>44.432000000000002</v>
      </c>
      <c r="F1671" s="5">
        <v>2.3E-3</v>
      </c>
      <c r="G1671" s="35">
        <f t="shared" si="52"/>
        <v>0.1839999999999975</v>
      </c>
      <c r="H1671" s="34">
        <f t="shared" si="53"/>
        <v>2.270122047155584E-3</v>
      </c>
    </row>
    <row r="1672" spans="1:8">
      <c r="A1672" s="2" t="s">
        <v>1712</v>
      </c>
      <c r="B1672" s="6">
        <v>44.491</v>
      </c>
      <c r="C1672" s="4">
        <v>44.491</v>
      </c>
      <c r="D1672" s="4">
        <v>44.509</v>
      </c>
      <c r="E1672" s="4">
        <v>44.491</v>
      </c>
      <c r="F1672" s="7">
        <v>0</v>
      </c>
      <c r="G1672" s="35">
        <f t="shared" si="52"/>
        <v>1.8000000000000682E-2</v>
      </c>
      <c r="H1672" s="34">
        <f t="shared" si="53"/>
        <v>3.3453422542460056E-3</v>
      </c>
    </row>
    <row r="1673" spans="1:8">
      <c r="A1673" s="2" t="s">
        <v>1713</v>
      </c>
      <c r="B1673" s="6">
        <v>44.491</v>
      </c>
      <c r="C1673" s="4">
        <v>44.689</v>
      </c>
      <c r="D1673" s="4">
        <v>44.749000000000002</v>
      </c>
      <c r="E1673" s="4">
        <v>44.468000000000004</v>
      </c>
      <c r="F1673" s="7">
        <v>-4.4000000000000003E-3</v>
      </c>
      <c r="G1673" s="35">
        <f t="shared" si="52"/>
        <v>0.28099999999999881</v>
      </c>
      <c r="H1673" s="34">
        <f t="shared" si="53"/>
        <v>8.2640032032744812E-3</v>
      </c>
    </row>
    <row r="1674" spans="1:8">
      <c r="A1674" s="2" t="s">
        <v>1714</v>
      </c>
      <c r="B1674" s="6">
        <v>44.689</v>
      </c>
      <c r="C1674" s="4">
        <v>44.954000000000001</v>
      </c>
      <c r="D1674" s="4">
        <v>45.027000000000001</v>
      </c>
      <c r="E1674" s="4">
        <v>44.564999999999998</v>
      </c>
      <c r="F1674" s="7">
        <v>-5.8999999999999999E-3</v>
      </c>
      <c r="G1674" s="35">
        <f t="shared" si="52"/>
        <v>0.4620000000000033</v>
      </c>
      <c r="H1674" s="34">
        <f t="shared" si="53"/>
        <v>8.6337002840909741E-3</v>
      </c>
    </row>
    <row r="1675" spans="1:8">
      <c r="A1675" s="2" t="s">
        <v>1715</v>
      </c>
      <c r="B1675" s="6">
        <v>44.954000000000001</v>
      </c>
      <c r="C1675" s="4">
        <v>45.055999999999997</v>
      </c>
      <c r="D1675" s="4">
        <v>45.152000000000001</v>
      </c>
      <c r="E1675" s="4">
        <v>44.835999999999999</v>
      </c>
      <c r="F1675" s="7">
        <v>-2.3E-3</v>
      </c>
      <c r="G1675" s="35">
        <f t="shared" si="52"/>
        <v>0.3160000000000025</v>
      </c>
      <c r="H1675" s="34">
        <f t="shared" si="53"/>
        <v>1.0292909329128819E-2</v>
      </c>
    </row>
    <row r="1676" spans="1:8">
      <c r="A1676" s="2" t="s">
        <v>1716</v>
      </c>
      <c r="B1676" s="3">
        <v>45.055999999999997</v>
      </c>
      <c r="C1676" s="4">
        <v>45.030999999999999</v>
      </c>
      <c r="D1676" s="4">
        <v>45.506999999999998</v>
      </c>
      <c r="E1676" s="4">
        <v>44.896000000000001</v>
      </c>
      <c r="F1676" s="5">
        <v>5.9999999999999995E-4</v>
      </c>
      <c r="G1676" s="35">
        <f t="shared" si="52"/>
        <v>0.6109999999999971</v>
      </c>
      <c r="H1676" s="34">
        <f t="shared" si="53"/>
        <v>1.1218737416670397E-2</v>
      </c>
    </row>
    <row r="1677" spans="1:8">
      <c r="A1677" s="2" t="s">
        <v>1717</v>
      </c>
      <c r="B1677" s="3">
        <v>45.030999999999999</v>
      </c>
      <c r="C1677" s="4">
        <v>44.701999999999998</v>
      </c>
      <c r="D1677" s="4">
        <v>45.094000000000001</v>
      </c>
      <c r="E1677" s="4">
        <v>44.701999999999998</v>
      </c>
      <c r="F1677" s="5">
        <v>7.3000000000000001E-3</v>
      </c>
      <c r="G1677" s="35">
        <f t="shared" si="52"/>
        <v>0.39200000000000301</v>
      </c>
      <c r="H1677" s="34">
        <f t="shared" si="53"/>
        <v>4.3845912934544658E-3</v>
      </c>
    </row>
    <row r="1678" spans="1:8">
      <c r="A1678" s="2" t="s">
        <v>1718</v>
      </c>
      <c r="B1678" s="3">
        <v>44.701999999999998</v>
      </c>
      <c r="C1678" s="4">
        <v>44.701999999999998</v>
      </c>
      <c r="D1678" s="4">
        <v>44.701999999999998</v>
      </c>
      <c r="E1678" s="4">
        <v>44.701999999999998</v>
      </c>
      <c r="F1678" s="5">
        <v>1E-4</v>
      </c>
      <c r="G1678" s="35">
        <f t="shared" si="52"/>
        <v>0</v>
      </c>
      <c r="H1678" s="34">
        <f t="shared" si="53"/>
        <v>5.0688068295502882E-3</v>
      </c>
    </row>
    <row r="1679" spans="1:8">
      <c r="A1679" s="2" t="s">
        <v>1719</v>
      </c>
      <c r="B1679" s="6">
        <v>44.697000000000003</v>
      </c>
      <c r="C1679" s="4">
        <v>44.981000000000002</v>
      </c>
      <c r="D1679" s="4">
        <v>45.078000000000003</v>
      </c>
      <c r="E1679" s="4">
        <v>44.622</v>
      </c>
      <c r="F1679" s="7">
        <v>-6.3E-3</v>
      </c>
      <c r="G1679" s="35">
        <f t="shared" si="52"/>
        <v>0.45600000000000307</v>
      </c>
      <c r="H1679" s="34">
        <f t="shared" si="53"/>
        <v>9.1379768121073509E-3</v>
      </c>
    </row>
    <row r="1680" spans="1:8">
      <c r="A1680" s="2" t="s">
        <v>1720</v>
      </c>
      <c r="B1680" s="6">
        <v>44.981000000000002</v>
      </c>
      <c r="C1680" s="4">
        <v>45.195999999999998</v>
      </c>
      <c r="D1680" s="4">
        <v>45.216000000000001</v>
      </c>
      <c r="E1680" s="4">
        <v>44.845999999999997</v>
      </c>
      <c r="F1680" s="7">
        <v>-4.7999999999999996E-3</v>
      </c>
      <c r="G1680" s="35">
        <f t="shared" si="52"/>
        <v>0.37000000000000455</v>
      </c>
      <c r="H1680" s="34">
        <f t="shared" si="53"/>
        <v>6.3149992271854388E-3</v>
      </c>
    </row>
    <row r="1681" spans="1:8">
      <c r="A1681" s="2" t="s">
        <v>1721</v>
      </c>
      <c r="B1681" s="6">
        <v>45.195999999999998</v>
      </c>
      <c r="C1681" s="4">
        <v>45.289000000000001</v>
      </c>
      <c r="D1681" s="4">
        <v>45.311999999999998</v>
      </c>
      <c r="E1681" s="4">
        <v>45.11</v>
      </c>
      <c r="F1681" s="7">
        <v>-2E-3</v>
      </c>
      <c r="G1681" s="35">
        <f t="shared" si="52"/>
        <v>0.20199999999999818</v>
      </c>
      <c r="H1681" s="34">
        <f t="shared" si="53"/>
        <v>6.4237457082733217E-3</v>
      </c>
    </row>
    <row r="1682" spans="1:8">
      <c r="A1682" s="2" t="s">
        <v>1722</v>
      </c>
      <c r="B1682" s="3">
        <v>45.289000000000001</v>
      </c>
      <c r="C1682" s="4">
        <v>45.145000000000003</v>
      </c>
      <c r="D1682" s="4">
        <v>45.411000000000001</v>
      </c>
      <c r="E1682" s="4">
        <v>45.033000000000001</v>
      </c>
      <c r="F1682" s="5">
        <v>3.2000000000000002E-3</v>
      </c>
      <c r="G1682" s="35">
        <f t="shared" si="52"/>
        <v>0.37800000000000011</v>
      </c>
      <c r="H1682" s="34">
        <f t="shared" si="53"/>
        <v>6.0367744793974488E-3</v>
      </c>
    </row>
    <row r="1683" spans="1:8">
      <c r="A1683" s="2" t="s">
        <v>1723</v>
      </c>
      <c r="B1683" s="3">
        <v>45.145000000000003</v>
      </c>
      <c r="C1683" s="4">
        <v>45.14</v>
      </c>
      <c r="D1683" s="4">
        <v>45.167000000000002</v>
      </c>
      <c r="E1683" s="4">
        <v>45</v>
      </c>
      <c r="F1683" s="5">
        <v>1E-4</v>
      </c>
      <c r="G1683" s="35">
        <f t="shared" si="52"/>
        <v>0.16700000000000159</v>
      </c>
      <c r="H1683" s="34">
        <f t="shared" si="53"/>
        <v>1.8498006202924411E-3</v>
      </c>
    </row>
    <row r="1684" spans="1:8">
      <c r="A1684" s="2" t="s">
        <v>1724</v>
      </c>
      <c r="B1684" s="6">
        <v>45.14</v>
      </c>
      <c r="C1684" s="4">
        <v>45.14</v>
      </c>
      <c r="D1684" s="4">
        <v>45.14</v>
      </c>
      <c r="E1684" s="4">
        <v>45.14</v>
      </c>
      <c r="F1684" s="7">
        <v>-1E-4</v>
      </c>
      <c r="G1684" s="35">
        <f t="shared" si="52"/>
        <v>0</v>
      </c>
      <c r="H1684" s="34">
        <f t="shared" si="53"/>
        <v>3.8847809292572207E-3</v>
      </c>
    </row>
    <row r="1685" spans="1:8">
      <c r="A1685" s="2" t="s">
        <v>1725</v>
      </c>
      <c r="B1685" s="6">
        <v>45.143000000000001</v>
      </c>
      <c r="C1685" s="4">
        <v>45.305</v>
      </c>
      <c r="D1685" s="4">
        <v>45.369</v>
      </c>
      <c r="E1685" s="4">
        <v>45.017000000000003</v>
      </c>
      <c r="F1685" s="7">
        <v>-3.5999999999999999E-3</v>
      </c>
      <c r="G1685" s="35">
        <f t="shared" si="52"/>
        <v>0.35199999999999676</v>
      </c>
      <c r="H1685" s="34">
        <f t="shared" si="53"/>
        <v>8.7667324994513095E-3</v>
      </c>
    </row>
    <row r="1686" spans="1:8">
      <c r="A1686" s="2" t="s">
        <v>1726</v>
      </c>
      <c r="B1686" s="6">
        <v>45.305</v>
      </c>
      <c r="C1686" s="4">
        <v>45.57</v>
      </c>
      <c r="D1686" s="4">
        <v>45.692999999999998</v>
      </c>
      <c r="E1686" s="4">
        <v>45.246000000000002</v>
      </c>
      <c r="F1686" s="7">
        <v>-5.7999999999999996E-3</v>
      </c>
      <c r="G1686" s="35">
        <f t="shared" si="52"/>
        <v>0.44699999999999562</v>
      </c>
      <c r="H1686" s="34">
        <f t="shared" si="53"/>
        <v>8.2240815161296887E-3</v>
      </c>
    </row>
    <row r="1687" spans="1:8">
      <c r="A1687" s="2" t="s">
        <v>1727</v>
      </c>
      <c r="B1687" s="3">
        <v>45.57</v>
      </c>
      <c r="C1687" s="4">
        <v>45.536999999999999</v>
      </c>
      <c r="D1687" s="4">
        <v>45.665999999999997</v>
      </c>
      <c r="E1687" s="4">
        <v>45.363999999999997</v>
      </c>
      <c r="F1687" s="5">
        <v>6.9999999999999999E-4</v>
      </c>
      <c r="G1687" s="35">
        <f t="shared" si="52"/>
        <v>0.3019999999999996</v>
      </c>
      <c r="H1687" s="34">
        <f t="shared" si="53"/>
        <v>8.0517423442449769E-3</v>
      </c>
    </row>
    <row r="1688" spans="1:8">
      <c r="A1688" s="2" t="s">
        <v>1728</v>
      </c>
      <c r="B1688" s="3">
        <v>45.536999999999999</v>
      </c>
      <c r="C1688" s="4">
        <v>45.456000000000003</v>
      </c>
      <c r="D1688" s="4">
        <v>45.8</v>
      </c>
      <c r="E1688" s="4">
        <v>45.37</v>
      </c>
      <c r="F1688" s="5">
        <v>1.8E-3</v>
      </c>
      <c r="G1688" s="35">
        <f t="shared" si="52"/>
        <v>0.42999999999999972</v>
      </c>
      <c r="H1688" s="34">
        <f t="shared" si="53"/>
        <v>9.5988158883046851E-3</v>
      </c>
    </row>
    <row r="1689" spans="1:8">
      <c r="A1689" s="2" t="s">
        <v>1729</v>
      </c>
      <c r="B1689" s="3">
        <v>45.456000000000003</v>
      </c>
      <c r="C1689" s="4">
        <v>45.265999999999998</v>
      </c>
      <c r="D1689" s="4">
        <v>45.497999999999998</v>
      </c>
      <c r="E1689" s="4">
        <v>45.058999999999997</v>
      </c>
      <c r="F1689" s="5">
        <v>4.1999999999999997E-3</v>
      </c>
      <c r="G1689" s="35">
        <f t="shared" si="52"/>
        <v>0.43900000000000006</v>
      </c>
      <c r="H1689" s="34">
        <f t="shared" si="53"/>
        <v>4.8491141253921271E-3</v>
      </c>
    </row>
    <row r="1690" spans="1:8">
      <c r="A1690" s="2" t="s">
        <v>1730</v>
      </c>
      <c r="B1690" s="6">
        <v>45.265999999999998</v>
      </c>
      <c r="C1690" s="4">
        <v>45.265999999999998</v>
      </c>
      <c r="D1690" s="4">
        <v>45.265999999999998</v>
      </c>
      <c r="E1690" s="4">
        <v>45.265999999999998</v>
      </c>
      <c r="F1690" s="7">
        <v>0</v>
      </c>
      <c r="G1690" s="35">
        <f t="shared" si="52"/>
        <v>0</v>
      </c>
      <c r="H1690" s="34">
        <f t="shared" si="53"/>
        <v>1.1358846367165765E-2</v>
      </c>
    </row>
    <row r="1691" spans="1:8">
      <c r="A1691" s="2" t="s">
        <v>1731</v>
      </c>
      <c r="B1691" s="3">
        <v>45.265999999999998</v>
      </c>
      <c r="C1691" s="4">
        <v>45.075000000000003</v>
      </c>
      <c r="D1691" s="4">
        <v>45.351999999999997</v>
      </c>
      <c r="E1691" s="4">
        <v>44.328000000000003</v>
      </c>
      <c r="F1691" s="5">
        <v>4.1999999999999997E-3</v>
      </c>
      <c r="G1691" s="35">
        <f t="shared" si="52"/>
        <v>1.0239999999999938</v>
      </c>
      <c r="H1691" s="34">
        <f t="shared" si="53"/>
        <v>2.3248031056870622E-2</v>
      </c>
    </row>
    <row r="1692" spans="1:8">
      <c r="A1692" s="2" t="s">
        <v>1732</v>
      </c>
      <c r="B1692" s="3">
        <v>45.075000000000003</v>
      </c>
      <c r="C1692" s="4">
        <v>44.820999999999998</v>
      </c>
      <c r="D1692" s="4">
        <v>45.087000000000003</v>
      </c>
      <c r="E1692" s="4">
        <v>44.027000000000001</v>
      </c>
      <c r="F1692" s="5">
        <v>5.7000000000000002E-3</v>
      </c>
      <c r="G1692" s="35">
        <f t="shared" si="52"/>
        <v>1.0600000000000023</v>
      </c>
      <c r="H1692" s="34">
        <f t="shared" si="53"/>
        <v>2.0711184711095187E-2</v>
      </c>
    </row>
    <row r="1693" spans="1:8">
      <c r="A1693" s="2" t="s">
        <v>1733</v>
      </c>
      <c r="B1693" s="3">
        <v>44.820999999999998</v>
      </c>
      <c r="C1693" s="4">
        <v>44.686</v>
      </c>
      <c r="D1693" s="4">
        <v>44.930999999999997</v>
      </c>
      <c r="E1693" s="4">
        <v>44.14</v>
      </c>
      <c r="F1693" s="5">
        <v>3.0000000000000001E-3</v>
      </c>
      <c r="G1693" s="35">
        <f t="shared" si="52"/>
        <v>0.79099999999999682</v>
      </c>
      <c r="H1693" s="34">
        <f t="shared" si="53"/>
        <v>1.6131937408533151E-2</v>
      </c>
    </row>
    <row r="1694" spans="1:8">
      <c r="A1694" s="2" t="s">
        <v>1734</v>
      </c>
      <c r="B1694" s="3">
        <v>44.686</v>
      </c>
      <c r="C1694" s="4">
        <v>44.414999999999999</v>
      </c>
      <c r="D1694" s="4">
        <v>45.057000000000002</v>
      </c>
      <c r="E1694" s="4">
        <v>44.414999999999999</v>
      </c>
      <c r="F1694" s="5">
        <v>6.1000000000000004E-3</v>
      </c>
      <c r="G1694" s="35">
        <f t="shared" si="52"/>
        <v>0.64200000000000301</v>
      </c>
      <c r="H1694" s="34">
        <f t="shared" si="53"/>
        <v>1.6111359570661926E-2</v>
      </c>
    </row>
    <row r="1695" spans="1:8">
      <c r="A1695" s="2" t="s">
        <v>1735</v>
      </c>
      <c r="B1695" s="6">
        <v>44.414999999999999</v>
      </c>
      <c r="C1695" s="4">
        <v>44.72</v>
      </c>
      <c r="D1695" s="4">
        <v>45.213999999999999</v>
      </c>
      <c r="E1695" s="4">
        <v>44.414999999999999</v>
      </c>
      <c r="F1695" s="7">
        <v>-6.7999999999999996E-3</v>
      </c>
      <c r="G1695" s="35">
        <f t="shared" si="52"/>
        <v>0.79899999999999949</v>
      </c>
      <c r="H1695" s="34">
        <f t="shared" si="53"/>
        <v>8.9333631484794229E-3</v>
      </c>
    </row>
    <row r="1696" spans="1:8">
      <c r="A1696" s="2" t="s">
        <v>1736</v>
      </c>
      <c r="B1696" s="6">
        <v>44.72</v>
      </c>
      <c r="C1696" s="4">
        <v>44.72</v>
      </c>
      <c r="D1696" s="4">
        <v>44.72</v>
      </c>
      <c r="E1696" s="4">
        <v>44.72</v>
      </c>
      <c r="F1696" s="7">
        <v>-9.7999999999999997E-3</v>
      </c>
      <c r="G1696" s="35">
        <f t="shared" si="52"/>
        <v>0</v>
      </c>
      <c r="H1696" s="34">
        <f t="shared" si="53"/>
        <v>3.7096095497530712E-3</v>
      </c>
    </row>
    <row r="1697" spans="1:8">
      <c r="A1697" s="2" t="s">
        <v>1737</v>
      </c>
      <c r="B1697" s="3">
        <v>45.161000000000001</v>
      </c>
      <c r="C1697" s="4">
        <v>45.152999999999999</v>
      </c>
      <c r="D1697" s="4">
        <v>45.447000000000003</v>
      </c>
      <c r="E1697" s="4">
        <v>45.112000000000002</v>
      </c>
      <c r="F1697" s="5">
        <v>2.0000000000000001E-4</v>
      </c>
      <c r="G1697" s="35">
        <f t="shared" si="52"/>
        <v>0.33500000000000085</v>
      </c>
      <c r="H1697" s="34">
        <f t="shared" si="53"/>
        <v>1.308316205883008E-2</v>
      </c>
    </row>
    <row r="1698" spans="1:8">
      <c r="A1698" s="2" t="s">
        <v>1738</v>
      </c>
      <c r="B1698" s="6">
        <v>45.152999999999999</v>
      </c>
      <c r="C1698" s="4">
        <v>45.249000000000002</v>
      </c>
      <c r="D1698" s="4">
        <v>45.249000000000002</v>
      </c>
      <c r="E1698" s="4">
        <v>44.4</v>
      </c>
      <c r="F1698" s="7">
        <v>-2.0999999999999999E-3</v>
      </c>
      <c r="G1698" s="35">
        <f t="shared" si="52"/>
        <v>0.84900000000000375</v>
      </c>
      <c r="H1698" s="34">
        <f t="shared" si="53"/>
        <v>1.5294431714533683E-2</v>
      </c>
    </row>
    <row r="1699" spans="1:8">
      <c r="A1699" s="2" t="s">
        <v>1739</v>
      </c>
      <c r="B1699" s="3">
        <v>45.249000000000002</v>
      </c>
      <c r="C1699" s="4">
        <v>44.951000000000001</v>
      </c>
      <c r="D1699" s="4">
        <v>45.249000000000002</v>
      </c>
      <c r="E1699" s="4">
        <v>44.722999999999999</v>
      </c>
      <c r="F1699" s="5">
        <v>6.6E-3</v>
      </c>
      <c r="G1699" s="35">
        <f t="shared" si="52"/>
        <v>0.52600000000000335</v>
      </c>
      <c r="H1699" s="34">
        <f t="shared" si="53"/>
        <v>1.1169542833152914E-2</v>
      </c>
    </row>
    <row r="1700" spans="1:8">
      <c r="A1700" s="2" t="s">
        <v>1740</v>
      </c>
      <c r="B1700" s="6">
        <v>44.951000000000001</v>
      </c>
      <c r="C1700" s="4">
        <v>45.256999999999998</v>
      </c>
      <c r="D1700" s="4">
        <v>45.256999999999998</v>
      </c>
      <c r="E1700" s="4">
        <v>44.771999999999998</v>
      </c>
      <c r="F1700" s="7">
        <v>-6.7999999999999996E-3</v>
      </c>
      <c r="G1700" s="35">
        <f t="shared" si="52"/>
        <v>0.48499999999999943</v>
      </c>
      <c r="H1700" s="34">
        <f t="shared" si="53"/>
        <v>1.556203664536808E-2</v>
      </c>
    </row>
    <row r="1701" spans="1:8">
      <c r="A1701" s="2" t="s">
        <v>1741</v>
      </c>
      <c r="B1701" s="3">
        <v>45.256999999999998</v>
      </c>
      <c r="C1701" s="4">
        <v>44.917000000000002</v>
      </c>
      <c r="D1701" s="4">
        <v>45.664999999999999</v>
      </c>
      <c r="E1701" s="4">
        <v>44.752000000000002</v>
      </c>
      <c r="F1701" s="5">
        <v>7.6E-3</v>
      </c>
      <c r="G1701" s="35">
        <f t="shared" si="52"/>
        <v>0.9129999999999967</v>
      </c>
      <c r="H1701" s="34">
        <f t="shared" si="53"/>
        <v>1.0163189883562979E-2</v>
      </c>
    </row>
    <row r="1702" spans="1:8">
      <c r="A1702" s="2" t="s">
        <v>1742</v>
      </c>
      <c r="B1702" s="6">
        <v>44.917000000000002</v>
      </c>
      <c r="C1702" s="4">
        <v>44.917000000000002</v>
      </c>
      <c r="D1702" s="4">
        <v>44.917000000000002</v>
      </c>
      <c r="E1702" s="4">
        <v>44.917000000000002</v>
      </c>
      <c r="F1702" s="7">
        <v>0</v>
      </c>
      <c r="G1702" s="35">
        <f t="shared" si="52"/>
        <v>0</v>
      </c>
      <c r="H1702" s="34">
        <f t="shared" si="53"/>
        <v>5.4881827033726009E-3</v>
      </c>
    </row>
    <row r="1703" spans="1:8">
      <c r="A1703" s="2" t="s">
        <v>1743</v>
      </c>
      <c r="B1703" s="6">
        <v>44.917000000000002</v>
      </c>
      <c r="C1703" s="4">
        <v>45.188000000000002</v>
      </c>
      <c r="D1703" s="4">
        <v>45.305</v>
      </c>
      <c r="E1703" s="4">
        <v>44.808999999999997</v>
      </c>
      <c r="F1703" s="7">
        <v>-6.0000000000000001E-3</v>
      </c>
      <c r="G1703" s="35">
        <f t="shared" si="52"/>
        <v>0.49600000000000222</v>
      </c>
      <c r="H1703" s="34">
        <f t="shared" si="53"/>
        <v>1.4024190912062834E-2</v>
      </c>
    </row>
    <row r="1704" spans="1:8">
      <c r="A1704" s="2" t="s">
        <v>1744</v>
      </c>
      <c r="B1704" s="6">
        <v>45.188000000000002</v>
      </c>
      <c r="C1704" s="4">
        <v>45.884999999999998</v>
      </c>
      <c r="D1704" s="4">
        <v>45.917000000000002</v>
      </c>
      <c r="E1704" s="4">
        <v>45.125999999999998</v>
      </c>
      <c r="F1704" s="7">
        <v>-1.52E-2</v>
      </c>
      <c r="G1704" s="35">
        <f t="shared" si="52"/>
        <v>0.79100000000000392</v>
      </c>
      <c r="H1704" s="34">
        <f t="shared" si="53"/>
        <v>2.0995642413838729E-2</v>
      </c>
    </row>
    <row r="1705" spans="1:8">
      <c r="A1705" s="2" t="s">
        <v>1745</v>
      </c>
      <c r="B1705" s="3">
        <v>45.884999999999998</v>
      </c>
      <c r="C1705" s="4">
        <v>45.438000000000002</v>
      </c>
      <c r="D1705" s="4">
        <v>46.279000000000003</v>
      </c>
      <c r="E1705" s="4">
        <v>45.161999999999999</v>
      </c>
      <c r="F1705" s="5">
        <v>9.7999999999999997E-3</v>
      </c>
      <c r="G1705" s="35">
        <f t="shared" si="52"/>
        <v>1.1170000000000044</v>
      </c>
      <c r="H1705" s="34">
        <f t="shared" si="53"/>
        <v>2.4154750768408437E-2</v>
      </c>
    </row>
    <row r="1706" spans="1:8">
      <c r="A1706" s="2" t="s">
        <v>1746</v>
      </c>
      <c r="B1706" s="3">
        <v>45.438000000000002</v>
      </c>
      <c r="C1706" s="4">
        <v>44.898000000000003</v>
      </c>
      <c r="D1706" s="4">
        <v>45.765999999999998</v>
      </c>
      <c r="E1706" s="4">
        <v>44.713999999999999</v>
      </c>
      <c r="F1706" s="5">
        <v>1.2E-2</v>
      </c>
      <c r="G1706" s="35">
        <f t="shared" si="52"/>
        <v>1.0519999999999996</v>
      </c>
      <c r="H1706" s="34">
        <f t="shared" si="53"/>
        <v>1.4895519052408074E-2</v>
      </c>
    </row>
    <row r="1707" spans="1:8">
      <c r="A1707" s="2" t="s">
        <v>1747</v>
      </c>
      <c r="B1707" s="3">
        <v>44.898000000000003</v>
      </c>
      <c r="C1707" s="4">
        <v>44.744999999999997</v>
      </c>
      <c r="D1707" s="4">
        <v>44.963999999999999</v>
      </c>
      <c r="E1707" s="4">
        <v>44.683</v>
      </c>
      <c r="F1707" s="5">
        <v>3.3999999999999998E-3</v>
      </c>
      <c r="G1707" s="35">
        <f t="shared" si="52"/>
        <v>0.28099999999999881</v>
      </c>
      <c r="H1707" s="34">
        <f t="shared" si="53"/>
        <v>3.1400156442060435E-3</v>
      </c>
    </row>
    <row r="1708" spans="1:8">
      <c r="A1708" s="2" t="s">
        <v>1748</v>
      </c>
      <c r="B1708" s="3">
        <v>44.744999999999997</v>
      </c>
      <c r="C1708" s="4">
        <v>44.744999999999997</v>
      </c>
      <c r="D1708" s="4">
        <v>44.744999999999997</v>
      </c>
      <c r="E1708" s="4">
        <v>44.744999999999997</v>
      </c>
      <c r="F1708" s="5">
        <v>2.0000000000000001E-4</v>
      </c>
      <c r="G1708" s="35">
        <f t="shared" si="52"/>
        <v>0</v>
      </c>
      <c r="H1708" s="34">
        <f t="shared" si="53"/>
        <v>8.0310534065051401E-3</v>
      </c>
    </row>
    <row r="1709" spans="1:8">
      <c r="A1709" s="2" t="s">
        <v>1749</v>
      </c>
      <c r="B1709" s="6">
        <v>44.737000000000002</v>
      </c>
      <c r="C1709" s="4">
        <v>44.826000000000001</v>
      </c>
      <c r="D1709" s="4">
        <v>45.457000000000001</v>
      </c>
      <c r="E1709" s="4">
        <v>44.737000000000002</v>
      </c>
      <c r="F1709" s="7">
        <v>-2E-3</v>
      </c>
      <c r="G1709" s="35">
        <f t="shared" si="52"/>
        <v>0.71999999999999886</v>
      </c>
      <c r="H1709" s="34">
        <f t="shared" si="53"/>
        <v>1.0870779612539931E-2</v>
      </c>
    </row>
    <row r="1710" spans="1:8">
      <c r="A1710" s="2" t="s">
        <v>1750</v>
      </c>
      <c r="B1710" s="3">
        <v>44.826000000000001</v>
      </c>
      <c r="C1710" s="4">
        <v>44.753</v>
      </c>
      <c r="D1710" s="4">
        <v>44.923999999999999</v>
      </c>
      <c r="E1710" s="4">
        <v>44.670999999999999</v>
      </c>
      <c r="F1710" s="5">
        <v>1.6000000000000001E-3</v>
      </c>
      <c r="G1710" s="35">
        <f t="shared" si="52"/>
        <v>0.25300000000000011</v>
      </c>
      <c r="H1710" s="34">
        <f t="shared" si="53"/>
        <v>6.3519447929736537E-3</v>
      </c>
    </row>
    <row r="1711" spans="1:8">
      <c r="A1711" s="2" t="s">
        <v>1751</v>
      </c>
      <c r="B1711" s="3">
        <v>44.753</v>
      </c>
      <c r="C1711" s="4">
        <v>44.631999999999998</v>
      </c>
      <c r="D1711" s="4">
        <v>44.8</v>
      </c>
      <c r="E1711" s="4">
        <v>44.485999999999997</v>
      </c>
      <c r="F1711" s="5">
        <v>2.7000000000000001E-3</v>
      </c>
      <c r="G1711" s="35">
        <f t="shared" si="52"/>
        <v>0.31400000000000006</v>
      </c>
      <c r="H1711" s="34">
        <f t="shared" si="53"/>
        <v>8.0040413111809715E-3</v>
      </c>
    </row>
    <row r="1712" spans="1:8">
      <c r="A1712" s="2" t="s">
        <v>1752</v>
      </c>
      <c r="B1712" s="3">
        <v>44.631999999999998</v>
      </c>
      <c r="C1712" s="4">
        <v>44.54</v>
      </c>
      <c r="D1712" s="4">
        <v>44.761000000000003</v>
      </c>
      <c r="E1712" s="4">
        <v>44.362000000000002</v>
      </c>
      <c r="F1712" s="5">
        <v>2.0999999999999999E-3</v>
      </c>
      <c r="G1712" s="35">
        <f t="shared" si="52"/>
        <v>0.39900000000000091</v>
      </c>
      <c r="H1712" s="34">
        <f t="shared" si="53"/>
        <v>8.6074462317007102E-3</v>
      </c>
    </row>
    <row r="1713" spans="1:8">
      <c r="A1713" s="2" t="s">
        <v>1753</v>
      </c>
      <c r="B1713" s="6">
        <v>44.54</v>
      </c>
      <c r="C1713" s="4">
        <v>44.264000000000003</v>
      </c>
      <c r="D1713" s="4">
        <v>44.552</v>
      </c>
      <c r="E1713" s="4">
        <v>44.189</v>
      </c>
      <c r="F1713" s="7">
        <v>-2.3E-3</v>
      </c>
      <c r="G1713" s="35">
        <f t="shared" si="52"/>
        <v>0.36299999999999955</v>
      </c>
      <c r="H1713" s="34">
        <f t="shared" si="53"/>
        <v>1.502082767363939E-2</v>
      </c>
    </row>
    <row r="1714" spans="1:8">
      <c r="A1714" s="2" t="s">
        <v>1755</v>
      </c>
      <c r="B1714" s="3">
        <v>44.640999999999998</v>
      </c>
      <c r="C1714" s="4">
        <v>44.171999999999997</v>
      </c>
      <c r="D1714" s="4">
        <v>44.741999999999997</v>
      </c>
      <c r="E1714" s="4">
        <v>43.777999999999999</v>
      </c>
      <c r="F1714" s="5">
        <v>1.06E-2</v>
      </c>
      <c r="G1714" s="35">
        <f t="shared" si="52"/>
        <v>0.96399999999999864</v>
      </c>
      <c r="H1714" s="34">
        <f t="shared" si="53"/>
        <v>1.8580966391309222E-2</v>
      </c>
    </row>
    <row r="1715" spans="1:8">
      <c r="A1715" s="2" t="s">
        <v>1756</v>
      </c>
      <c r="B1715" s="6">
        <v>44.171999999999997</v>
      </c>
      <c r="C1715" s="4">
        <v>44.185000000000002</v>
      </c>
      <c r="D1715" s="4">
        <v>44.753999999999998</v>
      </c>
      <c r="E1715" s="4">
        <v>44.076000000000001</v>
      </c>
      <c r="F1715" s="7">
        <v>-2.9999999999999997E-4</v>
      </c>
      <c r="G1715" s="35">
        <f t="shared" si="52"/>
        <v>0.67799999999999727</v>
      </c>
      <c r="H1715" s="34">
        <f t="shared" si="53"/>
        <v>2.3526328981247267E-2</v>
      </c>
    </row>
    <row r="1716" spans="1:8">
      <c r="A1716" s="2" t="s">
        <v>1757</v>
      </c>
      <c r="B1716" s="3">
        <v>44.185000000000002</v>
      </c>
      <c r="C1716" s="4">
        <v>43.887</v>
      </c>
      <c r="D1716" s="4">
        <v>44.554000000000002</v>
      </c>
      <c r="E1716" s="4">
        <v>43.167000000000002</v>
      </c>
      <c r="F1716" s="5">
        <v>6.7999999999999996E-3</v>
      </c>
      <c r="G1716" s="35">
        <f t="shared" si="52"/>
        <v>1.3870000000000005</v>
      </c>
      <c r="H1716" s="34">
        <f t="shared" si="53"/>
        <v>2.1354070942841412E-2</v>
      </c>
    </row>
    <row r="1717" spans="1:8">
      <c r="A1717" s="2" t="s">
        <v>1758</v>
      </c>
      <c r="B1717" s="3">
        <v>43.887</v>
      </c>
      <c r="C1717" s="4">
        <v>43.527999999999999</v>
      </c>
      <c r="D1717" s="4">
        <v>44</v>
      </c>
      <c r="E1717" s="4">
        <v>43.527999999999999</v>
      </c>
      <c r="F1717" s="5">
        <v>8.2000000000000007E-3</v>
      </c>
      <c r="G1717" s="35">
        <f t="shared" si="52"/>
        <v>0.47200000000000131</v>
      </c>
      <c r="H1717" s="34">
        <f t="shared" si="53"/>
        <v>1.007096759376223E-2</v>
      </c>
    </row>
    <row r="1718" spans="1:8">
      <c r="A1718" s="2" t="s">
        <v>1759</v>
      </c>
      <c r="B1718" s="6">
        <v>43.527999999999999</v>
      </c>
      <c r="C1718" s="4">
        <v>43.540999999999997</v>
      </c>
      <c r="D1718" s="4">
        <v>43.933</v>
      </c>
      <c r="E1718" s="4">
        <v>43.527999999999999</v>
      </c>
      <c r="F1718" s="7">
        <v>-2.9999999999999997E-4</v>
      </c>
      <c r="G1718" s="35">
        <f t="shared" si="52"/>
        <v>0.40500000000000114</v>
      </c>
      <c r="H1718" s="34">
        <f t="shared" si="53"/>
        <v>4.650788911600574E-3</v>
      </c>
    </row>
    <row r="1719" spans="1:8">
      <c r="A1719" s="2" t="s">
        <v>1760</v>
      </c>
      <c r="B1719" s="6">
        <v>43.540999999999997</v>
      </c>
      <c r="C1719" s="4">
        <v>43.540999999999997</v>
      </c>
      <c r="D1719" s="4">
        <v>43.540999999999997</v>
      </c>
      <c r="E1719" s="4">
        <v>43.540999999999997</v>
      </c>
      <c r="F1719" s="7">
        <v>-7.7000000000000002E-3</v>
      </c>
      <c r="G1719" s="35">
        <f t="shared" si="52"/>
        <v>0</v>
      </c>
      <c r="H1719" s="34">
        <f t="shared" si="53"/>
        <v>6.6431670281995774E-3</v>
      </c>
    </row>
    <row r="1720" spans="1:8">
      <c r="A1720" s="2" t="s">
        <v>1761</v>
      </c>
      <c r="B1720" s="6">
        <v>43.878999999999998</v>
      </c>
      <c r="C1720" s="4">
        <v>44.256</v>
      </c>
      <c r="D1720" s="4">
        <v>44.256</v>
      </c>
      <c r="E1720" s="4">
        <v>43.667999999999999</v>
      </c>
      <c r="F1720" s="7">
        <v>-8.5000000000000006E-3</v>
      </c>
      <c r="G1720" s="35">
        <f t="shared" si="52"/>
        <v>0.58800000000000097</v>
      </c>
      <c r="H1720" s="34">
        <f t="shared" si="53"/>
        <v>8.8271954674220554E-3</v>
      </c>
    </row>
    <row r="1721" spans="1:8">
      <c r="A1721" s="2" t="s">
        <v>1762</v>
      </c>
      <c r="B1721" s="3">
        <v>44.256</v>
      </c>
      <c r="C1721" s="4">
        <v>44.125</v>
      </c>
      <c r="D1721" s="4">
        <v>44.296999999999997</v>
      </c>
      <c r="E1721" s="4">
        <v>44.106000000000002</v>
      </c>
      <c r="F1721" s="5">
        <v>1.6000000000000001E-3</v>
      </c>
      <c r="G1721" s="35">
        <f t="shared" si="52"/>
        <v>0.1909999999999954</v>
      </c>
      <c r="H1721" s="34">
        <f t="shared" si="53"/>
        <v>6.0624017138819477E-3</v>
      </c>
    </row>
    <row r="1722" spans="1:8">
      <c r="A1722" s="2" t="s">
        <v>1763</v>
      </c>
      <c r="B1722" s="3">
        <v>44.185000000000002</v>
      </c>
      <c r="C1722" s="4">
        <v>43.877000000000002</v>
      </c>
      <c r="D1722" s="4">
        <v>44.203000000000003</v>
      </c>
      <c r="E1722" s="4">
        <v>43.862000000000002</v>
      </c>
      <c r="F1722" s="5">
        <v>7.0000000000000001E-3</v>
      </c>
      <c r="G1722" s="35">
        <f t="shared" si="52"/>
        <v>0.34100000000000108</v>
      </c>
      <c r="H1722" s="34">
        <f t="shared" si="53"/>
        <v>7.9568963557415003E-3</v>
      </c>
    </row>
    <row r="1723" spans="1:8">
      <c r="A1723" s="2" t="s">
        <v>1764</v>
      </c>
      <c r="B1723" s="6">
        <v>43.877000000000002</v>
      </c>
      <c r="C1723" s="4">
        <v>43.987000000000002</v>
      </c>
      <c r="D1723" s="4">
        <v>44.216000000000001</v>
      </c>
      <c r="E1723" s="4">
        <v>43.856999999999999</v>
      </c>
      <c r="F1723" s="7">
        <v>-2.5000000000000001E-3</v>
      </c>
      <c r="G1723" s="35">
        <f t="shared" si="52"/>
        <v>0.35900000000000176</v>
      </c>
      <c r="H1723" s="34">
        <f t="shared" si="53"/>
        <v>1.618206217848359E-2</v>
      </c>
    </row>
    <row r="1724" spans="1:8">
      <c r="A1724" s="2" t="s">
        <v>1765</v>
      </c>
      <c r="B1724" s="6">
        <v>43.987000000000002</v>
      </c>
      <c r="C1724" s="4">
        <v>44.71</v>
      </c>
      <c r="D1724" s="4">
        <v>44.792000000000002</v>
      </c>
      <c r="E1724" s="4">
        <v>43.704000000000001</v>
      </c>
      <c r="F1724" s="7">
        <v>-1.6199999999999999E-2</v>
      </c>
      <c r="G1724" s="35">
        <f t="shared" si="52"/>
        <v>1.088000000000001</v>
      </c>
      <c r="H1724" s="34">
        <f t="shared" si="53"/>
        <v>1.2167300380228148E-2</v>
      </c>
    </row>
    <row r="1725" spans="1:8">
      <c r="A1725" s="2" t="s">
        <v>1766</v>
      </c>
      <c r="B1725" s="6">
        <v>44.71</v>
      </c>
      <c r="C1725" s="4">
        <v>44.71</v>
      </c>
      <c r="D1725" s="4">
        <v>44.71</v>
      </c>
      <c r="E1725" s="4">
        <v>44.71</v>
      </c>
      <c r="F1725" s="7">
        <v>0</v>
      </c>
      <c r="G1725" s="35">
        <f t="shared" si="52"/>
        <v>0</v>
      </c>
      <c r="H1725" s="34">
        <f t="shared" si="53"/>
        <v>2.0359763737246629E-3</v>
      </c>
    </row>
    <row r="1726" spans="1:8">
      <c r="A1726" s="2" t="s">
        <v>1767</v>
      </c>
      <c r="B1726" s="3">
        <v>44.71</v>
      </c>
      <c r="C1726" s="4">
        <v>44.695999999999998</v>
      </c>
      <c r="D1726" s="4">
        <v>44.720999999999997</v>
      </c>
      <c r="E1726" s="4">
        <v>44.539000000000001</v>
      </c>
      <c r="F1726" s="5">
        <v>2.9999999999999997E-4</v>
      </c>
      <c r="G1726" s="35">
        <f t="shared" si="52"/>
        <v>0.18199999999999505</v>
      </c>
      <c r="H1726" s="34">
        <f t="shared" si="53"/>
        <v>1.0539007725628494E-2</v>
      </c>
    </row>
    <row r="1727" spans="1:8">
      <c r="A1727" s="2" t="s">
        <v>1768</v>
      </c>
      <c r="B1727" s="6">
        <v>44.695999999999998</v>
      </c>
      <c r="C1727" s="4">
        <v>44.786000000000001</v>
      </c>
      <c r="D1727" s="4">
        <v>44.883000000000003</v>
      </c>
      <c r="E1727" s="4">
        <v>44.121000000000002</v>
      </c>
      <c r="F1727" s="7">
        <v>-2E-3</v>
      </c>
      <c r="G1727" s="35">
        <f t="shared" si="52"/>
        <v>0.76200000000000045</v>
      </c>
      <c r="H1727" s="34">
        <f t="shared" si="53"/>
        <v>1.1776633910466409E-2</v>
      </c>
    </row>
    <row r="1728" spans="1:8">
      <c r="A1728" s="2" t="s">
        <v>1769</v>
      </c>
      <c r="B1728" s="6">
        <v>44.786000000000001</v>
      </c>
      <c r="C1728" s="4">
        <v>44.877000000000002</v>
      </c>
      <c r="D1728" s="4">
        <v>44.96</v>
      </c>
      <c r="E1728" s="4">
        <v>44.664999999999999</v>
      </c>
      <c r="F1728" s="7">
        <v>-2E-3</v>
      </c>
      <c r="G1728" s="35">
        <f t="shared" si="52"/>
        <v>0.29500000000000171</v>
      </c>
      <c r="H1728" s="34">
        <f t="shared" si="53"/>
        <v>1.3662758847375917E-2</v>
      </c>
    </row>
    <row r="1729" spans="1:8">
      <c r="A1729" s="2" t="s">
        <v>1770</v>
      </c>
      <c r="B1729" s="6">
        <v>44.877000000000002</v>
      </c>
      <c r="C1729" s="4">
        <v>45.634999999999998</v>
      </c>
      <c r="D1729" s="4">
        <v>45.722999999999999</v>
      </c>
      <c r="E1729" s="4">
        <v>44.771000000000001</v>
      </c>
      <c r="F1729" s="7">
        <v>-1.66E-2</v>
      </c>
      <c r="G1729" s="35">
        <f t="shared" si="52"/>
        <v>0.95199999999999818</v>
      </c>
      <c r="H1729" s="34">
        <f t="shared" si="53"/>
        <v>1.7572060863629321E-2</v>
      </c>
    </row>
    <row r="1730" spans="1:8">
      <c r="A1730" s="2" t="s">
        <v>1771</v>
      </c>
      <c r="B1730" s="3">
        <v>45.634999999999998</v>
      </c>
      <c r="C1730" s="4">
        <v>45.412999999999997</v>
      </c>
      <c r="D1730" s="4">
        <v>46.033000000000001</v>
      </c>
      <c r="E1730" s="4">
        <v>45.389000000000003</v>
      </c>
      <c r="F1730" s="5">
        <v>4.8999999999999998E-3</v>
      </c>
      <c r="G1730" s="35">
        <f t="shared" si="52"/>
        <v>0.64399999999999835</v>
      </c>
      <c r="H1730" s="34">
        <f t="shared" si="53"/>
        <v>7.090480699359197E-3</v>
      </c>
    </row>
    <row r="1731" spans="1:8">
      <c r="A1731" s="2" t="s">
        <v>1772</v>
      </c>
      <c r="B1731" s="6">
        <v>45.412999999999997</v>
      </c>
      <c r="C1731" s="4">
        <v>45.412999999999997</v>
      </c>
      <c r="D1731" s="4">
        <v>45.412999999999997</v>
      </c>
      <c r="E1731" s="4">
        <v>45.412999999999997</v>
      </c>
      <c r="F1731" s="7">
        <v>0</v>
      </c>
      <c r="G1731" s="35">
        <f t="shared" ref="G1731:G1782" si="54">D1731-E1731</f>
        <v>0</v>
      </c>
      <c r="H1731" s="34">
        <f t="shared" ref="H1731:H1781" si="55">(SUM(G1731:G1732)/2)/C1732</f>
        <v>1.4585304320403678E-2</v>
      </c>
    </row>
    <row r="1732" spans="1:8">
      <c r="A1732" s="2" t="s">
        <v>1773</v>
      </c>
      <c r="B1732" s="3">
        <v>45.412999999999997</v>
      </c>
      <c r="C1732" s="4">
        <v>44.393999999999998</v>
      </c>
      <c r="D1732" s="4">
        <v>45.582999999999998</v>
      </c>
      <c r="E1732" s="4">
        <v>44.287999999999997</v>
      </c>
      <c r="F1732" s="5">
        <v>2.29E-2</v>
      </c>
      <c r="G1732" s="35">
        <f t="shared" si="54"/>
        <v>1.2950000000000017</v>
      </c>
      <c r="H1732" s="34">
        <f t="shared" si="55"/>
        <v>1.9932762419644225E-2</v>
      </c>
    </row>
    <row r="1733" spans="1:8">
      <c r="A1733" s="2" t="s">
        <v>1774</v>
      </c>
      <c r="B1733" s="3">
        <v>44.393999999999998</v>
      </c>
      <c r="C1733" s="4">
        <v>44.023000000000003</v>
      </c>
      <c r="D1733" s="4">
        <v>44.482999999999997</v>
      </c>
      <c r="E1733" s="4">
        <v>44.023000000000003</v>
      </c>
      <c r="F1733" s="5">
        <v>5.5999999999999999E-3</v>
      </c>
      <c r="G1733" s="35">
        <f t="shared" si="54"/>
        <v>0.45999999999999375</v>
      </c>
      <c r="H1733" s="34">
        <f t="shared" si="55"/>
        <v>9.8754732472744675E-3</v>
      </c>
    </row>
    <row r="1734" spans="1:8">
      <c r="A1734" s="2" t="s">
        <v>1775</v>
      </c>
      <c r="B1734" s="3">
        <v>44.146999999999998</v>
      </c>
      <c r="C1734" s="4">
        <v>43.845999999999997</v>
      </c>
      <c r="D1734" s="4">
        <v>44.146999999999998</v>
      </c>
      <c r="E1734" s="4">
        <v>43.741</v>
      </c>
      <c r="F1734" s="5">
        <v>4.4999999999999997E-3</v>
      </c>
      <c r="G1734" s="35">
        <f t="shared" si="54"/>
        <v>0.40599999999999881</v>
      </c>
      <c r="H1734" s="34">
        <f t="shared" si="55"/>
        <v>8.4239441455877789E-3</v>
      </c>
    </row>
    <row r="1735" spans="1:8">
      <c r="A1735" s="2" t="s">
        <v>1776</v>
      </c>
      <c r="B1735" s="3">
        <v>43.951000000000001</v>
      </c>
      <c r="C1735" s="4">
        <v>43.685000000000002</v>
      </c>
      <c r="D1735" s="4">
        <v>43.965000000000003</v>
      </c>
      <c r="E1735" s="4">
        <v>43.634999999999998</v>
      </c>
      <c r="F1735" s="5">
        <v>6.1000000000000004E-3</v>
      </c>
      <c r="G1735" s="35">
        <f t="shared" si="54"/>
        <v>0.3300000000000054</v>
      </c>
      <c r="H1735" s="34">
        <f t="shared" si="55"/>
        <v>1.2270437185113061E-2</v>
      </c>
    </row>
    <row r="1736" spans="1:8">
      <c r="A1736" s="2" t="s">
        <v>1777</v>
      </c>
      <c r="B1736" s="3">
        <v>43.685000000000002</v>
      </c>
      <c r="C1736" s="4">
        <v>43.070999999999998</v>
      </c>
      <c r="D1736" s="4">
        <v>43.798000000000002</v>
      </c>
      <c r="E1736" s="4">
        <v>43.070999999999998</v>
      </c>
      <c r="F1736" s="5">
        <v>1.43E-2</v>
      </c>
      <c r="G1736" s="35">
        <f t="shared" si="54"/>
        <v>0.72700000000000387</v>
      </c>
      <c r="H1736" s="34">
        <f t="shared" si="55"/>
        <v>8.4395532957210646E-3</v>
      </c>
    </row>
    <row r="1737" spans="1:8">
      <c r="A1737" s="2" t="s">
        <v>1778</v>
      </c>
      <c r="B1737" s="6">
        <v>43.070999999999998</v>
      </c>
      <c r="C1737" s="4">
        <v>43.070999999999998</v>
      </c>
      <c r="D1737" s="4">
        <v>43.070999999999998</v>
      </c>
      <c r="E1737" s="4">
        <v>43.070999999999998</v>
      </c>
      <c r="F1737" s="7">
        <v>-1.2E-2</v>
      </c>
      <c r="G1737" s="35">
        <f t="shared" si="54"/>
        <v>0</v>
      </c>
      <c r="H1737" s="34">
        <f t="shared" si="55"/>
        <v>1.6730072878947701E-3</v>
      </c>
    </row>
    <row r="1738" spans="1:8">
      <c r="A1738" s="2" t="s">
        <v>1779</v>
      </c>
      <c r="B1738" s="6">
        <v>43.595999999999997</v>
      </c>
      <c r="C1738" s="4">
        <v>43.634</v>
      </c>
      <c r="D1738" s="4">
        <v>43.713999999999999</v>
      </c>
      <c r="E1738" s="4">
        <v>43.567999999999998</v>
      </c>
      <c r="F1738" s="7">
        <v>-8.9999999999999998E-4</v>
      </c>
      <c r="G1738" s="35">
        <f t="shared" si="54"/>
        <v>0.1460000000000008</v>
      </c>
      <c r="H1738" s="34">
        <f t="shared" si="55"/>
        <v>9.5826186392224243E-3</v>
      </c>
    </row>
    <row r="1739" spans="1:8">
      <c r="A1739" s="2" t="s">
        <v>1780</v>
      </c>
      <c r="B1739" s="6">
        <v>43.634</v>
      </c>
      <c r="C1739" s="4">
        <v>43.725000000000001</v>
      </c>
      <c r="D1739" s="4">
        <v>43.796999999999997</v>
      </c>
      <c r="E1739" s="4">
        <v>43.104999999999997</v>
      </c>
      <c r="F1739" s="7">
        <v>-2.0999999999999999E-3</v>
      </c>
      <c r="G1739" s="35">
        <f t="shared" si="54"/>
        <v>0.69200000000000017</v>
      </c>
      <c r="H1739" s="34">
        <f t="shared" si="55"/>
        <v>1.1466415683393811E-2</v>
      </c>
    </row>
    <row r="1740" spans="1:8">
      <c r="A1740" s="2" t="s">
        <v>1781</v>
      </c>
      <c r="B1740" s="3">
        <v>43.725000000000001</v>
      </c>
      <c r="C1740" s="4">
        <v>43.561999999999998</v>
      </c>
      <c r="D1740" s="4">
        <v>43.853999999999999</v>
      </c>
      <c r="E1740" s="4">
        <v>43.546999999999997</v>
      </c>
      <c r="F1740" s="5">
        <v>3.7000000000000002E-3</v>
      </c>
      <c r="G1740" s="35">
        <f t="shared" si="54"/>
        <v>0.30700000000000216</v>
      </c>
      <c r="H1740" s="34">
        <f t="shared" si="55"/>
        <v>9.1362316189083029E-3</v>
      </c>
    </row>
    <row r="1741" spans="1:8">
      <c r="A1741" s="2" t="s">
        <v>1782</v>
      </c>
      <c r="B1741" s="6">
        <v>43.561999999999998</v>
      </c>
      <c r="C1741" s="4">
        <v>43.726999999999997</v>
      </c>
      <c r="D1741" s="4">
        <v>44.026000000000003</v>
      </c>
      <c r="E1741" s="4">
        <v>43.533999999999999</v>
      </c>
      <c r="F1741" s="7">
        <v>-3.8E-3</v>
      </c>
      <c r="G1741" s="35">
        <f t="shared" si="54"/>
        <v>0.49200000000000443</v>
      </c>
      <c r="H1741" s="34">
        <f t="shared" si="55"/>
        <v>9.9534968959751561E-3</v>
      </c>
    </row>
    <row r="1742" spans="1:8">
      <c r="A1742" s="2" t="s">
        <v>1783</v>
      </c>
      <c r="B1742" s="3">
        <v>43.726999999999997</v>
      </c>
      <c r="C1742" s="4">
        <v>43.652999999999999</v>
      </c>
      <c r="D1742" s="4">
        <v>43.905000000000001</v>
      </c>
      <c r="E1742" s="4">
        <v>43.527999999999999</v>
      </c>
      <c r="F1742" s="5">
        <v>1.6999999999999999E-3</v>
      </c>
      <c r="G1742" s="35">
        <f t="shared" si="54"/>
        <v>0.37700000000000244</v>
      </c>
      <c r="H1742" s="34">
        <f t="shared" si="55"/>
        <v>4.3181453737429557E-3</v>
      </c>
    </row>
    <row r="1743" spans="1:8">
      <c r="A1743" s="2" t="s">
        <v>1784</v>
      </c>
      <c r="B1743" s="6">
        <v>43.652999999999999</v>
      </c>
      <c r="C1743" s="4">
        <v>43.652999999999999</v>
      </c>
      <c r="D1743" s="4">
        <v>43.652999999999999</v>
      </c>
      <c r="E1743" s="4">
        <v>43.652999999999999</v>
      </c>
      <c r="F1743" s="7">
        <v>0</v>
      </c>
      <c r="G1743" s="35">
        <f t="shared" si="54"/>
        <v>0</v>
      </c>
      <c r="H1743" s="34">
        <f t="shared" si="55"/>
        <v>1.3091710879900785E-2</v>
      </c>
    </row>
    <row r="1744" spans="1:8">
      <c r="A1744" s="2" t="s">
        <v>1785</v>
      </c>
      <c r="B1744" s="3">
        <v>43.652999999999999</v>
      </c>
      <c r="C1744" s="4">
        <v>43.539000000000001</v>
      </c>
      <c r="D1744" s="4">
        <v>43.963000000000001</v>
      </c>
      <c r="E1744" s="4">
        <v>42.823</v>
      </c>
      <c r="F1744" s="5">
        <v>2.5999999999999999E-3</v>
      </c>
      <c r="G1744" s="35">
        <f t="shared" si="54"/>
        <v>1.1400000000000006</v>
      </c>
      <c r="H1744" s="34">
        <f t="shared" si="55"/>
        <v>1.8098820938661317E-2</v>
      </c>
    </row>
    <row r="1745" spans="1:8">
      <c r="A1745" s="2" t="s">
        <v>1786</v>
      </c>
      <c r="B1745" s="6">
        <v>43.539000000000001</v>
      </c>
      <c r="C1745" s="4">
        <v>43.594000000000001</v>
      </c>
      <c r="D1745" s="4">
        <v>43.658000000000001</v>
      </c>
      <c r="E1745" s="4">
        <v>43.22</v>
      </c>
      <c r="F1745" s="7">
        <v>-1.2999999999999999E-3</v>
      </c>
      <c r="G1745" s="35">
        <f t="shared" si="54"/>
        <v>0.43800000000000239</v>
      </c>
      <c r="H1745" s="34">
        <f t="shared" si="55"/>
        <v>1.5889129690886284E-2</v>
      </c>
    </row>
    <row r="1746" spans="1:8">
      <c r="A1746" s="2" t="s">
        <v>1787</v>
      </c>
      <c r="B1746" s="6">
        <v>43.594000000000001</v>
      </c>
      <c r="C1746" s="4">
        <v>43.835000000000001</v>
      </c>
      <c r="D1746" s="4">
        <v>44.101999999999997</v>
      </c>
      <c r="E1746" s="4">
        <v>43.146999999999998</v>
      </c>
      <c r="F1746" s="7">
        <v>-5.4999999999999997E-3</v>
      </c>
      <c r="G1746" s="35">
        <f t="shared" si="54"/>
        <v>0.95499999999999829</v>
      </c>
      <c r="H1746" s="34">
        <f t="shared" si="55"/>
        <v>2.5984524771913532E-2</v>
      </c>
    </row>
    <row r="1747" spans="1:8">
      <c r="A1747" s="2" t="s">
        <v>1788</v>
      </c>
      <c r="B1747" s="3">
        <v>43.835000000000001</v>
      </c>
      <c r="C1747" s="4">
        <v>43.295000000000002</v>
      </c>
      <c r="D1747" s="4">
        <v>43.94</v>
      </c>
      <c r="E1747" s="4">
        <v>42.645000000000003</v>
      </c>
      <c r="F1747" s="5">
        <v>1.2500000000000001E-2</v>
      </c>
      <c r="G1747" s="35">
        <f t="shared" si="54"/>
        <v>1.2949999999999946</v>
      </c>
      <c r="H1747" s="34">
        <f t="shared" si="55"/>
        <v>1.920012930934949E-2</v>
      </c>
    </row>
    <row r="1748" spans="1:8">
      <c r="A1748" s="2" t="s">
        <v>1789</v>
      </c>
      <c r="B1748" s="6">
        <v>43.295000000000002</v>
      </c>
      <c r="C1748" s="4">
        <v>43.307000000000002</v>
      </c>
      <c r="D1748" s="4">
        <v>43.481000000000002</v>
      </c>
      <c r="E1748" s="4">
        <v>43.113</v>
      </c>
      <c r="F1748" s="7">
        <v>-2.9999999999999997E-4</v>
      </c>
      <c r="G1748" s="35">
        <f t="shared" si="54"/>
        <v>0.3680000000000021</v>
      </c>
      <c r="H1748" s="34">
        <f t="shared" si="55"/>
        <v>4.248735770198837E-3</v>
      </c>
    </row>
    <row r="1749" spans="1:8">
      <c r="A1749" s="2" t="s">
        <v>1790</v>
      </c>
      <c r="B1749" s="6">
        <v>43.307000000000002</v>
      </c>
      <c r="C1749" s="4">
        <v>43.307000000000002</v>
      </c>
      <c r="D1749" s="4">
        <v>43.307000000000002</v>
      </c>
      <c r="E1749" s="4">
        <v>43.307000000000002</v>
      </c>
      <c r="F1749" s="7">
        <v>0</v>
      </c>
      <c r="G1749" s="35">
        <f t="shared" si="54"/>
        <v>0</v>
      </c>
      <c r="H1749" s="34">
        <f t="shared" si="55"/>
        <v>3.4834363753806358E-3</v>
      </c>
    </row>
    <row r="1750" spans="1:8">
      <c r="A1750" s="2" t="s">
        <v>1791</v>
      </c>
      <c r="B1750" s="6">
        <v>43.307000000000002</v>
      </c>
      <c r="C1750" s="4">
        <v>43.347999999999999</v>
      </c>
      <c r="D1750" s="4">
        <v>43.466000000000001</v>
      </c>
      <c r="E1750" s="4">
        <v>43.164000000000001</v>
      </c>
      <c r="F1750" s="7">
        <v>-8.9999999999999998E-4</v>
      </c>
      <c r="G1750" s="35">
        <f t="shared" si="54"/>
        <v>0.3019999999999996</v>
      </c>
      <c r="H1750" s="34">
        <f t="shared" si="55"/>
        <v>1.4545791448556923E-2</v>
      </c>
    </row>
    <row r="1751" spans="1:8">
      <c r="A1751" s="2" t="s">
        <v>1792</v>
      </c>
      <c r="B1751" s="3">
        <v>43.347999999999999</v>
      </c>
      <c r="C1751" s="4">
        <v>43.173999999999999</v>
      </c>
      <c r="D1751" s="4">
        <v>43.531999999999996</v>
      </c>
      <c r="E1751" s="4">
        <v>42.578000000000003</v>
      </c>
      <c r="F1751" s="5">
        <v>4.0000000000000001E-3</v>
      </c>
      <c r="G1751" s="35">
        <f t="shared" si="54"/>
        <v>0.95399999999999352</v>
      </c>
      <c r="H1751" s="34">
        <f t="shared" si="55"/>
        <v>1.4368882497564482E-2</v>
      </c>
    </row>
    <row r="1752" spans="1:8">
      <c r="A1752" s="2" t="s">
        <v>1793</v>
      </c>
      <c r="B1752" s="3">
        <v>43.173999999999999</v>
      </c>
      <c r="C1752" s="4">
        <v>43.113999999999997</v>
      </c>
      <c r="D1752" s="4">
        <v>43.366</v>
      </c>
      <c r="E1752" s="4">
        <v>43.081000000000003</v>
      </c>
      <c r="F1752" s="5">
        <v>1.4E-3</v>
      </c>
      <c r="G1752" s="35">
        <f t="shared" si="54"/>
        <v>0.28499999999999659</v>
      </c>
      <c r="H1752" s="34">
        <f t="shared" si="55"/>
        <v>8.2920475426231464E-3</v>
      </c>
    </row>
    <row r="1753" spans="1:8">
      <c r="A1753" s="2" t="s">
        <v>1794</v>
      </c>
      <c r="B1753" s="3">
        <v>43.113999999999997</v>
      </c>
      <c r="C1753" s="4">
        <v>42.993000000000002</v>
      </c>
      <c r="D1753" s="4">
        <v>43.420999999999999</v>
      </c>
      <c r="E1753" s="4">
        <v>42.993000000000002</v>
      </c>
      <c r="F1753" s="5">
        <v>2.8E-3</v>
      </c>
      <c r="G1753" s="35">
        <f t="shared" si="54"/>
        <v>0.42799999999999727</v>
      </c>
      <c r="H1753" s="34">
        <f t="shared" si="55"/>
        <v>9.8422013261558108E-3</v>
      </c>
    </row>
    <row r="1754" spans="1:8">
      <c r="A1754" s="2" t="s">
        <v>1795</v>
      </c>
      <c r="B1754" s="6">
        <v>42.993000000000002</v>
      </c>
      <c r="C1754" s="4">
        <v>43.283000000000001</v>
      </c>
      <c r="D1754" s="4">
        <v>43.401000000000003</v>
      </c>
      <c r="E1754" s="4">
        <v>42.976999999999997</v>
      </c>
      <c r="F1754" s="7">
        <v>-6.7000000000000002E-3</v>
      </c>
      <c r="G1754" s="35">
        <f t="shared" si="54"/>
        <v>0.42400000000000659</v>
      </c>
      <c r="H1754" s="34">
        <f t="shared" si="55"/>
        <v>4.8979969040963724E-3</v>
      </c>
    </row>
    <row r="1755" spans="1:8">
      <c r="A1755" s="2" t="s">
        <v>1796</v>
      </c>
      <c r="B1755" s="3">
        <v>43.283000000000001</v>
      </c>
      <c r="C1755" s="4">
        <v>43.283000000000001</v>
      </c>
      <c r="D1755" s="4">
        <v>43.283000000000001</v>
      </c>
      <c r="E1755" s="4">
        <v>43.283000000000001</v>
      </c>
      <c r="F1755" s="5">
        <v>3.5000000000000001E-3</v>
      </c>
      <c r="G1755" s="35">
        <f t="shared" si="54"/>
        <v>0</v>
      </c>
      <c r="H1755" s="34">
        <f t="shared" si="55"/>
        <v>6.1688536309756773E-3</v>
      </c>
    </row>
    <row r="1756" spans="1:8">
      <c r="A1756" s="2" t="s">
        <v>1797</v>
      </c>
      <c r="B1756" s="6">
        <v>43.133000000000003</v>
      </c>
      <c r="C1756" s="4">
        <v>43.363</v>
      </c>
      <c r="D1756" s="4">
        <v>43.667999999999999</v>
      </c>
      <c r="E1756" s="4">
        <v>43.133000000000003</v>
      </c>
      <c r="F1756" s="7">
        <v>-5.3E-3</v>
      </c>
      <c r="G1756" s="35">
        <f t="shared" si="54"/>
        <v>0.53499999999999659</v>
      </c>
      <c r="H1756" s="34">
        <f t="shared" si="55"/>
        <v>1.1206137301256103E-2</v>
      </c>
    </row>
    <row r="1757" spans="1:8">
      <c r="A1757" s="2" t="s">
        <v>1798</v>
      </c>
      <c r="B1757" s="3">
        <v>43.363</v>
      </c>
      <c r="C1757" s="4">
        <v>43.146000000000001</v>
      </c>
      <c r="D1757" s="4">
        <v>43.500999999999998</v>
      </c>
      <c r="E1757" s="4">
        <v>43.069000000000003</v>
      </c>
      <c r="F1757" s="5">
        <v>5.0000000000000001E-3</v>
      </c>
      <c r="G1757" s="35">
        <f t="shared" si="54"/>
        <v>0.43199999999999505</v>
      </c>
      <c r="H1757" s="34">
        <f t="shared" si="55"/>
        <v>1.292835964972756E-2</v>
      </c>
    </row>
    <row r="1758" spans="1:8">
      <c r="A1758" s="2" t="s">
        <v>1799</v>
      </c>
      <c r="B1758" s="6">
        <v>43.146000000000001</v>
      </c>
      <c r="C1758" s="4">
        <v>43.509</v>
      </c>
      <c r="D1758" s="4">
        <v>43.8</v>
      </c>
      <c r="E1758" s="4">
        <v>43.106999999999999</v>
      </c>
      <c r="F1758" s="7">
        <v>-8.3999999999999995E-3</v>
      </c>
      <c r="G1758" s="35">
        <f t="shared" si="54"/>
        <v>0.69299999999999784</v>
      </c>
      <c r="H1758" s="34">
        <f t="shared" si="55"/>
        <v>1.2592575555453319E-2</v>
      </c>
    </row>
    <row r="1759" spans="1:8">
      <c r="A1759" s="2" t="s">
        <v>1800</v>
      </c>
      <c r="B1759" s="3">
        <v>43.509</v>
      </c>
      <c r="C1759" s="4">
        <v>43.478000000000002</v>
      </c>
      <c r="D1759" s="4">
        <v>43.661999999999999</v>
      </c>
      <c r="E1759" s="4">
        <v>43.26</v>
      </c>
      <c r="F1759" s="5">
        <v>6.9999999999999999E-4</v>
      </c>
      <c r="G1759" s="35">
        <f t="shared" si="54"/>
        <v>0.40200000000000102</v>
      </c>
      <c r="H1759" s="34">
        <f t="shared" si="55"/>
        <v>1.2711173249446593E-2</v>
      </c>
    </row>
    <row r="1760" spans="1:8">
      <c r="A1760" s="2" t="s">
        <v>1801</v>
      </c>
      <c r="B1760" s="3">
        <v>43.478000000000002</v>
      </c>
      <c r="C1760" s="4">
        <v>42.914999999999999</v>
      </c>
      <c r="D1760" s="4">
        <v>43.603999999999999</v>
      </c>
      <c r="E1760" s="4">
        <v>42.914999999999999</v>
      </c>
      <c r="F1760" s="5">
        <v>1.3100000000000001E-2</v>
      </c>
      <c r="G1760" s="35">
        <f t="shared" si="54"/>
        <v>0.68900000000000006</v>
      </c>
      <c r="H1760" s="34">
        <f t="shared" si="55"/>
        <v>8.0274962134451837E-3</v>
      </c>
    </row>
    <row r="1761" spans="1:8">
      <c r="A1761" s="2" t="s">
        <v>1802</v>
      </c>
      <c r="B1761" s="6">
        <v>42.914999999999999</v>
      </c>
      <c r="C1761" s="4">
        <v>42.914999999999999</v>
      </c>
      <c r="D1761" s="4">
        <v>42.914999999999999</v>
      </c>
      <c r="E1761" s="4">
        <v>42.914999999999999</v>
      </c>
      <c r="F1761" s="7">
        <v>-3.5999999999999999E-3</v>
      </c>
      <c r="G1761" s="35">
        <f t="shared" si="54"/>
        <v>0</v>
      </c>
      <c r="H1761" s="34">
        <f t="shared" si="55"/>
        <v>8.1209423963662861E-3</v>
      </c>
    </row>
    <row r="1762" spans="1:8">
      <c r="A1762" s="2" t="s">
        <v>1803</v>
      </c>
      <c r="B1762" s="6">
        <v>43.070999999999998</v>
      </c>
      <c r="C1762" s="4">
        <v>43.591000000000001</v>
      </c>
      <c r="D1762" s="4">
        <v>43.779000000000003</v>
      </c>
      <c r="E1762" s="4">
        <v>43.070999999999998</v>
      </c>
      <c r="F1762" s="7">
        <v>-1.1900000000000001E-2</v>
      </c>
      <c r="G1762" s="35">
        <f t="shared" si="54"/>
        <v>0.70800000000000551</v>
      </c>
      <c r="H1762" s="34">
        <f t="shared" si="55"/>
        <v>1.2867815565129762E-2</v>
      </c>
    </row>
    <row r="1763" spans="1:8">
      <c r="A1763" s="2" t="s">
        <v>1804</v>
      </c>
      <c r="B1763" s="6">
        <v>43.591000000000001</v>
      </c>
      <c r="C1763" s="4">
        <v>43.636000000000003</v>
      </c>
      <c r="D1763" s="4">
        <v>43.856999999999999</v>
      </c>
      <c r="E1763" s="4">
        <v>43.442</v>
      </c>
      <c r="F1763" s="7">
        <v>-1E-3</v>
      </c>
      <c r="G1763" s="35">
        <f t="shared" si="54"/>
        <v>0.41499999999999915</v>
      </c>
      <c r="H1763" s="34">
        <f t="shared" si="55"/>
        <v>9.4409052229710109E-3</v>
      </c>
    </row>
    <row r="1764" spans="1:8">
      <c r="A1764" s="2" t="s">
        <v>1805</v>
      </c>
      <c r="B1764" s="3">
        <v>43.636000000000003</v>
      </c>
      <c r="C1764" s="4">
        <v>43.481000000000002</v>
      </c>
      <c r="D1764" s="4">
        <v>43.718000000000004</v>
      </c>
      <c r="E1764" s="4">
        <v>43.311999999999998</v>
      </c>
      <c r="F1764" s="5">
        <v>3.5999999999999999E-3</v>
      </c>
      <c r="G1764" s="35">
        <f t="shared" si="54"/>
        <v>0.40600000000000591</v>
      </c>
      <c r="H1764" s="34">
        <f t="shared" si="55"/>
        <v>9.8194962471797285E-3</v>
      </c>
    </row>
    <row r="1765" spans="1:8">
      <c r="A1765" s="2" t="s">
        <v>1806</v>
      </c>
      <c r="B1765" s="3">
        <v>43.481000000000002</v>
      </c>
      <c r="C1765" s="4">
        <v>43.433999999999997</v>
      </c>
      <c r="D1765" s="4">
        <v>43.654000000000003</v>
      </c>
      <c r="E1765" s="4">
        <v>43.207000000000001</v>
      </c>
      <c r="F1765" s="5">
        <v>1.1000000000000001E-3</v>
      </c>
      <c r="G1765" s="35">
        <f t="shared" si="54"/>
        <v>0.44700000000000273</v>
      </c>
      <c r="H1765" s="34">
        <f t="shared" si="55"/>
        <v>7.6859256527851581E-3</v>
      </c>
    </row>
    <row r="1766" spans="1:8">
      <c r="A1766" s="2" t="s">
        <v>1807</v>
      </c>
      <c r="B1766" s="3">
        <v>43.433999999999997</v>
      </c>
      <c r="C1766" s="4">
        <v>43.390999999999998</v>
      </c>
      <c r="D1766" s="4">
        <v>43.610999999999997</v>
      </c>
      <c r="E1766" s="4">
        <v>43.390999999999998</v>
      </c>
      <c r="F1766" s="5">
        <v>1E-3</v>
      </c>
      <c r="G1766" s="35">
        <f t="shared" si="54"/>
        <v>0.21999999999999886</v>
      </c>
      <c r="H1766" s="34">
        <f t="shared" si="55"/>
        <v>2.5350879214583537E-3</v>
      </c>
    </row>
    <row r="1767" spans="1:8">
      <c r="A1767" s="2" t="s">
        <v>1808</v>
      </c>
      <c r="B1767" s="6">
        <v>43.390999999999998</v>
      </c>
      <c r="C1767" s="4">
        <v>43.390999999999998</v>
      </c>
      <c r="D1767" s="4">
        <v>43.390999999999998</v>
      </c>
      <c r="E1767" s="4">
        <v>43.390999999999998</v>
      </c>
      <c r="F1767" s="7">
        <v>-3.5999999999999999E-3</v>
      </c>
      <c r="G1767" s="35">
        <f t="shared" si="54"/>
        <v>0</v>
      </c>
      <c r="H1767" s="34">
        <f t="shared" si="55"/>
        <v>4.3734814300590086E-3</v>
      </c>
    </row>
    <row r="1768" spans="1:8">
      <c r="A1768" s="2" t="s">
        <v>1809</v>
      </c>
      <c r="B1768" s="3">
        <v>43.548000000000002</v>
      </c>
      <c r="C1768" s="4">
        <v>43.215000000000003</v>
      </c>
      <c r="D1768" s="4">
        <v>43.548000000000002</v>
      </c>
      <c r="E1768" s="4">
        <v>43.17</v>
      </c>
      <c r="F1768" s="5">
        <v>7.7000000000000002E-3</v>
      </c>
      <c r="G1768" s="35">
        <f t="shared" si="54"/>
        <v>0.37800000000000011</v>
      </c>
      <c r="H1768" s="34">
        <f t="shared" si="55"/>
        <v>8.4181313598520064E-3</v>
      </c>
    </row>
    <row r="1769" spans="1:8">
      <c r="A1769" s="2" t="s">
        <v>1810</v>
      </c>
      <c r="B1769" s="6">
        <v>43.215000000000003</v>
      </c>
      <c r="C1769" s="4">
        <v>43.24</v>
      </c>
      <c r="D1769" s="4">
        <v>43.433</v>
      </c>
      <c r="E1769" s="4">
        <v>43.082999999999998</v>
      </c>
      <c r="F1769" s="7">
        <v>-5.9999999999999995E-4</v>
      </c>
      <c r="G1769" s="35">
        <f t="shared" si="54"/>
        <v>0.35000000000000142</v>
      </c>
      <c r="H1769" s="34">
        <f t="shared" si="55"/>
        <v>1.2056883759274495E-2</v>
      </c>
    </row>
    <row r="1770" spans="1:8">
      <c r="A1770" s="2" t="s">
        <v>1811</v>
      </c>
      <c r="B1770" s="6">
        <v>43.24</v>
      </c>
      <c r="C1770" s="4">
        <v>43.667999999999999</v>
      </c>
      <c r="D1770" s="4">
        <v>43.856999999999999</v>
      </c>
      <c r="E1770" s="4">
        <v>43.154000000000003</v>
      </c>
      <c r="F1770" s="7">
        <v>-9.7999999999999997E-3</v>
      </c>
      <c r="G1770" s="35">
        <f t="shared" si="54"/>
        <v>0.70299999999999585</v>
      </c>
      <c r="H1770" s="34">
        <f t="shared" si="55"/>
        <v>1.5712734246828564E-2</v>
      </c>
    </row>
    <row r="1771" spans="1:8">
      <c r="A1771" s="2" t="s">
        <v>1812</v>
      </c>
      <c r="B1771" s="3">
        <v>43.667999999999999</v>
      </c>
      <c r="C1771" s="4">
        <v>43.277000000000001</v>
      </c>
      <c r="D1771" s="4">
        <v>43.884</v>
      </c>
      <c r="E1771" s="4">
        <v>43.226999999999997</v>
      </c>
      <c r="F1771" s="5">
        <v>8.9999999999999993E-3</v>
      </c>
      <c r="G1771" s="35">
        <f t="shared" si="54"/>
        <v>0.65700000000000358</v>
      </c>
      <c r="H1771" s="34">
        <f t="shared" si="55"/>
        <v>1.1165451693273086E-2</v>
      </c>
    </row>
    <row r="1772" spans="1:8">
      <c r="A1772" s="2" t="s">
        <v>1813</v>
      </c>
      <c r="B1772" s="6">
        <v>43.277000000000001</v>
      </c>
      <c r="C1772" s="4">
        <v>43.347999999999999</v>
      </c>
      <c r="D1772" s="4">
        <v>43.563000000000002</v>
      </c>
      <c r="E1772" s="4">
        <v>43.252000000000002</v>
      </c>
      <c r="F1772" s="7">
        <v>-1.6999999999999999E-3</v>
      </c>
      <c r="G1772" s="35">
        <f t="shared" si="54"/>
        <v>0.31099999999999994</v>
      </c>
      <c r="H1772" s="34">
        <f t="shared" si="55"/>
        <v>3.5872473931899966E-3</v>
      </c>
    </row>
    <row r="1773" spans="1:8">
      <c r="A1773" s="2" t="s">
        <v>1814</v>
      </c>
      <c r="B1773" s="6">
        <v>43.347999999999999</v>
      </c>
      <c r="C1773" s="4">
        <v>43.347999999999999</v>
      </c>
      <c r="D1773" s="4">
        <v>43.347999999999999</v>
      </c>
      <c r="E1773" s="4">
        <v>43.347999999999999</v>
      </c>
      <c r="F1773" s="7">
        <v>0</v>
      </c>
      <c r="G1773" s="35">
        <f t="shared" si="54"/>
        <v>0</v>
      </c>
      <c r="H1773" s="34">
        <f t="shared" si="55"/>
        <v>3.9197602029051913E-3</v>
      </c>
    </row>
    <row r="1774" spans="1:8">
      <c r="A1774" s="2" t="s">
        <v>1815</v>
      </c>
      <c r="B1774" s="6">
        <v>43.347999999999999</v>
      </c>
      <c r="C1774" s="4">
        <v>43.37</v>
      </c>
      <c r="D1774" s="4">
        <v>43.582999999999998</v>
      </c>
      <c r="E1774" s="4">
        <v>43.243000000000002</v>
      </c>
      <c r="F1774" s="7">
        <v>-5.0000000000000001E-4</v>
      </c>
      <c r="G1774" s="35">
        <f t="shared" si="54"/>
        <v>0.33999999999999631</v>
      </c>
      <c r="H1774" s="34">
        <f t="shared" si="55"/>
        <v>6.8046858753667899E-3</v>
      </c>
    </row>
    <row r="1775" spans="1:8">
      <c r="A1775" s="2" t="s">
        <v>1816</v>
      </c>
      <c r="B1775" s="3">
        <v>43.37</v>
      </c>
      <c r="C1775" s="4">
        <v>43.279000000000003</v>
      </c>
      <c r="D1775" s="4">
        <v>43.527000000000001</v>
      </c>
      <c r="E1775" s="4">
        <v>43.277999999999999</v>
      </c>
      <c r="F1775" s="5">
        <v>2.0999999999999999E-3</v>
      </c>
      <c r="G1775" s="35">
        <f t="shared" si="54"/>
        <v>0.24900000000000233</v>
      </c>
      <c r="H1775" s="34">
        <f t="shared" si="55"/>
        <v>7.9857414008611283E-3</v>
      </c>
    </row>
    <row r="1776" spans="1:8">
      <c r="A1776" s="2" t="s">
        <v>1817</v>
      </c>
      <c r="B1776" s="3">
        <v>43.279000000000003</v>
      </c>
      <c r="C1776" s="4">
        <v>43.201999999999998</v>
      </c>
      <c r="D1776" s="4">
        <v>43.475000000000001</v>
      </c>
      <c r="E1776" s="4">
        <v>43.033999999999999</v>
      </c>
      <c r="F1776" s="5">
        <v>1.8E-3</v>
      </c>
      <c r="G1776" s="35">
        <f t="shared" si="54"/>
        <v>0.4410000000000025</v>
      </c>
      <c r="H1776" s="34">
        <f t="shared" si="55"/>
        <v>9.1514913112895838E-3</v>
      </c>
    </row>
    <row r="1777" spans="1:8">
      <c r="A1777" s="2" t="s">
        <v>1818</v>
      </c>
      <c r="B1777" s="6">
        <v>43.201999999999998</v>
      </c>
      <c r="C1777" s="4">
        <v>43.216999999999999</v>
      </c>
      <c r="D1777" s="4">
        <v>43.451999999999998</v>
      </c>
      <c r="E1777" s="4">
        <v>43.101999999999997</v>
      </c>
      <c r="F1777" s="7">
        <v>-4.0000000000000002E-4</v>
      </c>
      <c r="G1777" s="35">
        <f t="shared" si="54"/>
        <v>0.35000000000000142</v>
      </c>
      <c r="H1777" s="34">
        <f t="shared" si="55"/>
        <v>1.1206212976351491E-2</v>
      </c>
    </row>
    <row r="1778" spans="1:8">
      <c r="A1778" s="2" t="s">
        <v>1819</v>
      </c>
      <c r="B1778" s="6">
        <v>43.216999999999999</v>
      </c>
      <c r="C1778" s="4">
        <v>42.878</v>
      </c>
      <c r="D1778" s="4">
        <v>43.488999999999997</v>
      </c>
      <c r="E1778" s="4">
        <v>42.878</v>
      </c>
      <c r="F1778" s="7">
        <v>-3.0000000000000001E-3</v>
      </c>
      <c r="G1778" s="35">
        <f t="shared" si="54"/>
        <v>0.6109999999999971</v>
      </c>
      <c r="H1778" s="34">
        <f t="shared" si="55"/>
        <v>1.241630743831971E-2</v>
      </c>
    </row>
    <row r="1779" spans="1:8">
      <c r="A1779" s="2" t="s">
        <v>1821</v>
      </c>
      <c r="B1779" s="6">
        <v>43.347999999999999</v>
      </c>
      <c r="C1779" s="4">
        <v>43.612000000000002</v>
      </c>
      <c r="D1779" s="4">
        <v>43.798000000000002</v>
      </c>
      <c r="E1779" s="4">
        <v>43.326000000000001</v>
      </c>
      <c r="F1779" s="7">
        <v>-6.1000000000000004E-3</v>
      </c>
      <c r="G1779" s="35">
        <f t="shared" si="54"/>
        <v>0.47200000000000131</v>
      </c>
      <c r="H1779" s="34">
        <f t="shared" si="55"/>
        <v>1.043370108482859E-2</v>
      </c>
    </row>
    <row r="1780" spans="1:8">
      <c r="A1780" s="2" t="s">
        <v>1822</v>
      </c>
      <c r="B1780" s="3">
        <v>43.612000000000002</v>
      </c>
      <c r="C1780" s="4">
        <v>43.417000000000002</v>
      </c>
      <c r="D1780" s="4">
        <v>43.776000000000003</v>
      </c>
      <c r="E1780" s="4">
        <v>43.341999999999999</v>
      </c>
      <c r="F1780" s="5">
        <v>4.4999999999999997E-3</v>
      </c>
      <c r="G1780" s="35">
        <f t="shared" si="54"/>
        <v>0.4340000000000046</v>
      </c>
      <c r="H1780" s="34">
        <f t="shared" si="55"/>
        <v>1.1760660247592886E-2</v>
      </c>
    </row>
    <row r="1781" spans="1:8">
      <c r="A1781" s="2" t="s">
        <v>1823</v>
      </c>
      <c r="B1781" s="6">
        <v>43.417000000000002</v>
      </c>
      <c r="C1781" s="4">
        <v>43.62</v>
      </c>
      <c r="D1781" s="4">
        <v>43.857999999999997</v>
      </c>
      <c r="E1781" s="4">
        <v>43.265999999999998</v>
      </c>
      <c r="F1781" s="7">
        <v>-4.7000000000000002E-3</v>
      </c>
      <c r="G1781" s="35">
        <f t="shared" si="54"/>
        <v>0.59199999999999875</v>
      </c>
      <c r="H1781" s="34">
        <f t="shared" si="55"/>
        <v>1.2390087929656204E-2</v>
      </c>
    </row>
    <row r="1782" spans="1:8">
      <c r="A1782" s="2" t="s">
        <v>1824</v>
      </c>
      <c r="B1782" s="6">
        <v>43.62</v>
      </c>
      <c r="C1782" s="4">
        <v>43.784999999999997</v>
      </c>
      <c r="D1782" s="4">
        <v>44.012999999999998</v>
      </c>
      <c r="E1782" s="4">
        <v>43.52</v>
      </c>
      <c r="F1782" s="7">
        <v>-3.8E-3</v>
      </c>
      <c r="G1782" s="35">
        <f t="shared" si="54"/>
        <v>0.492999999999995</v>
      </c>
      <c r="H1782" s="34"/>
    </row>
    <row r="1783" spans="1:8">
      <c r="G1783" s="35"/>
      <c r="H1783" s="34"/>
    </row>
    <row r="1784" spans="1:8">
      <c r="G1784" s="35"/>
      <c r="H1784" s="34"/>
    </row>
    <row r="1785" spans="1:8">
      <c r="G1785" s="35"/>
      <c r="H1785" s="34"/>
    </row>
    <row r="1786" spans="1:8">
      <c r="G1786" s="35"/>
      <c r="H1786" s="34"/>
    </row>
    <row r="1787" spans="1:8">
      <c r="G1787" s="35"/>
      <c r="H1787" s="34"/>
    </row>
    <row r="1788" spans="1:8">
      <c r="G1788" s="35"/>
      <c r="H1788" s="34"/>
    </row>
    <row r="1789" spans="1:8">
      <c r="G1789" s="35"/>
      <c r="H1789" s="34"/>
    </row>
    <row r="1790" spans="1:8">
      <c r="G1790" s="35"/>
      <c r="H1790" s="34"/>
    </row>
    <row r="1791" spans="1:8">
      <c r="G1791" s="35"/>
      <c r="H1791" s="34"/>
    </row>
    <row r="1792" spans="1:8">
      <c r="G1792" s="35"/>
      <c r="H1792" s="34"/>
    </row>
    <row r="1793" spans="7:8">
      <c r="G1793" s="35"/>
      <c r="H1793" s="34"/>
    </row>
    <row r="1794" spans="7:8">
      <c r="G1794" s="35"/>
      <c r="H1794" s="34"/>
    </row>
    <row r="1795" spans="7:8">
      <c r="G1795" s="35"/>
      <c r="H1795" s="34"/>
    </row>
    <row r="1796" spans="7:8">
      <c r="G1796" s="35"/>
      <c r="H1796" s="34"/>
    </row>
    <row r="1797" spans="7:8">
      <c r="G1797" s="35"/>
      <c r="H1797" s="34"/>
    </row>
    <row r="1798" spans="7:8">
      <c r="G1798" s="35"/>
      <c r="H1798" s="34"/>
    </row>
    <row r="1799" spans="7:8">
      <c r="G1799" s="35"/>
      <c r="H1799" s="34"/>
    </row>
    <row r="1800" spans="7:8">
      <c r="G1800" s="35"/>
      <c r="H1800" s="34"/>
    </row>
    <row r="1801" spans="7:8">
      <c r="G1801" s="35"/>
      <c r="H1801" s="34"/>
    </row>
    <row r="1802" spans="7:8">
      <c r="G1802" s="35"/>
      <c r="H1802" s="34"/>
    </row>
    <row r="1803" spans="7:8">
      <c r="G1803" s="35"/>
      <c r="H1803" s="34"/>
    </row>
    <row r="1804" spans="7:8">
      <c r="G1804" s="35"/>
      <c r="H1804" s="34"/>
    </row>
    <row r="1805" spans="7:8">
      <c r="G1805" s="35"/>
      <c r="H1805" s="34"/>
    </row>
    <row r="1806" spans="7:8">
      <c r="G1806" s="35"/>
      <c r="H1806" s="34"/>
    </row>
    <row r="1807" spans="7:8">
      <c r="G1807" s="35"/>
      <c r="H1807" s="34"/>
    </row>
    <row r="1808" spans="7:8">
      <c r="G1808" s="35"/>
      <c r="H1808" s="34"/>
    </row>
    <row r="1809" spans="7:8">
      <c r="G1809" s="35"/>
      <c r="H1809" s="34"/>
    </row>
    <row r="1810" spans="7:8">
      <c r="G1810" s="35"/>
      <c r="H1810" s="34"/>
    </row>
    <row r="1811" spans="7:8">
      <c r="G1811" s="35"/>
      <c r="H1811" s="34"/>
    </row>
    <row r="1812" spans="7:8">
      <c r="G1812" s="35"/>
      <c r="H1812" s="34"/>
    </row>
    <row r="1813" spans="7:8">
      <c r="G1813" s="35"/>
      <c r="H1813" s="34"/>
    </row>
    <row r="1814" spans="7:8">
      <c r="G1814" s="35"/>
      <c r="H1814" s="34"/>
    </row>
    <row r="1815" spans="7:8">
      <c r="G1815" s="35"/>
      <c r="H1815" s="34"/>
    </row>
    <row r="1816" spans="7:8">
      <c r="G1816" s="35"/>
      <c r="H1816" s="34"/>
    </row>
    <row r="1817" spans="7:8">
      <c r="G1817" s="35"/>
      <c r="H1817" s="34"/>
    </row>
    <row r="1818" spans="7:8">
      <c r="G1818" s="35"/>
      <c r="H1818" s="34"/>
    </row>
    <row r="1819" spans="7:8">
      <c r="G1819" s="35"/>
      <c r="H1819" s="34"/>
    </row>
    <row r="1820" spans="7:8">
      <c r="G1820" s="35"/>
      <c r="H1820" s="34"/>
    </row>
    <row r="1821" spans="7:8">
      <c r="G1821" s="35"/>
      <c r="H1821" s="34"/>
    </row>
    <row r="1822" spans="7:8">
      <c r="G1822" s="35"/>
      <c r="H1822" s="34"/>
    </row>
    <row r="1823" spans="7:8">
      <c r="G1823" s="35"/>
      <c r="H1823" s="34"/>
    </row>
    <row r="1824" spans="7:8">
      <c r="G1824" s="35"/>
      <c r="H1824" s="34"/>
    </row>
    <row r="1825" spans="7:8">
      <c r="G1825" s="35"/>
      <c r="H1825" s="34"/>
    </row>
    <row r="1826" spans="7:8">
      <c r="G1826" s="35"/>
      <c r="H1826" s="34"/>
    </row>
    <row r="1827" spans="7:8">
      <c r="G1827" s="35"/>
      <c r="H1827" s="34"/>
    </row>
    <row r="1828" spans="7:8">
      <c r="G1828" s="35"/>
      <c r="H1828" s="34"/>
    </row>
    <row r="1829" spans="7:8">
      <c r="G1829" s="35"/>
      <c r="H1829" s="34"/>
    </row>
    <row r="1830" spans="7:8">
      <c r="G1830" s="35"/>
      <c r="H1830" s="34"/>
    </row>
    <row r="1831" spans="7:8">
      <c r="G1831" s="35"/>
      <c r="H1831" s="34"/>
    </row>
    <row r="1832" spans="7:8">
      <c r="G1832" s="35"/>
      <c r="H1832" s="34"/>
    </row>
    <row r="1833" spans="7:8">
      <c r="G1833" s="35"/>
      <c r="H1833" s="34"/>
    </row>
    <row r="1834" spans="7:8">
      <c r="G1834" s="35"/>
      <c r="H1834" s="34"/>
    </row>
    <row r="1835" spans="7:8">
      <c r="G1835" s="35"/>
      <c r="H1835" s="34"/>
    </row>
    <row r="1836" spans="7:8">
      <c r="G1836" s="35"/>
      <c r="H1836" s="34"/>
    </row>
    <row r="1837" spans="7:8">
      <c r="G1837" s="35"/>
      <c r="H1837" s="34"/>
    </row>
    <row r="1838" spans="7:8">
      <c r="G1838" s="35"/>
      <c r="H1838" s="34"/>
    </row>
    <row r="1839" spans="7:8">
      <c r="G1839" s="35"/>
      <c r="H1839" s="34"/>
    </row>
    <row r="1840" spans="7:8">
      <c r="G1840" s="35"/>
      <c r="H1840" s="34"/>
    </row>
    <row r="1841" spans="7:8">
      <c r="G1841" s="35"/>
      <c r="H1841" s="34"/>
    </row>
    <row r="1842" spans="7:8">
      <c r="G1842" s="35"/>
      <c r="H1842" s="34"/>
    </row>
    <row r="1843" spans="7:8">
      <c r="G1843" s="35"/>
      <c r="H1843" s="34"/>
    </row>
    <row r="1844" spans="7:8">
      <c r="G1844" s="35"/>
      <c r="H1844" s="34"/>
    </row>
    <row r="1845" spans="7:8">
      <c r="G1845" s="35"/>
      <c r="H1845" s="34"/>
    </row>
    <row r="1846" spans="7:8">
      <c r="G1846" s="35"/>
      <c r="H1846" s="34"/>
    </row>
    <row r="1847" spans="7:8">
      <c r="G1847" s="35"/>
      <c r="H1847" s="34"/>
    </row>
    <row r="1848" spans="7:8">
      <c r="G1848" s="35"/>
      <c r="H1848" s="34"/>
    </row>
    <row r="1849" spans="7:8">
      <c r="G1849" s="35"/>
      <c r="H1849" s="34"/>
    </row>
    <row r="1850" spans="7:8">
      <c r="G1850" s="35"/>
      <c r="H1850" s="34"/>
    </row>
    <row r="1851" spans="7:8">
      <c r="G1851" s="35"/>
      <c r="H1851" s="34"/>
    </row>
    <row r="1852" spans="7:8">
      <c r="G1852" s="35"/>
      <c r="H1852" s="34"/>
    </row>
    <row r="1853" spans="7:8">
      <c r="G1853" s="35"/>
      <c r="H1853" s="34"/>
    </row>
    <row r="1854" spans="7:8">
      <c r="G1854" s="35"/>
      <c r="H1854" s="34"/>
    </row>
    <row r="1855" spans="7:8">
      <c r="G1855" s="35"/>
      <c r="H1855" s="34"/>
    </row>
    <row r="1856" spans="7:8">
      <c r="G1856" s="35"/>
      <c r="H1856" s="34"/>
    </row>
    <row r="1857" spans="7:8">
      <c r="G1857" s="35"/>
      <c r="H1857" s="34"/>
    </row>
    <row r="1858" spans="7:8">
      <c r="G1858" s="35"/>
      <c r="H1858" s="34"/>
    </row>
    <row r="1859" spans="7:8">
      <c r="G1859" s="35"/>
      <c r="H1859" s="34"/>
    </row>
    <row r="1860" spans="7:8">
      <c r="G1860" s="35"/>
      <c r="H1860" s="34"/>
    </row>
    <row r="1861" spans="7:8">
      <c r="G1861" s="35"/>
      <c r="H1861" s="34"/>
    </row>
    <row r="1862" spans="7:8">
      <c r="G1862" s="35"/>
      <c r="H1862" s="34"/>
    </row>
    <row r="1863" spans="7:8">
      <c r="G1863" s="35"/>
      <c r="H1863" s="34"/>
    </row>
    <row r="1864" spans="7:8">
      <c r="G1864" s="35"/>
      <c r="H1864" s="34"/>
    </row>
    <row r="1865" spans="7:8">
      <c r="G1865" s="35"/>
      <c r="H1865" s="34"/>
    </row>
    <row r="1866" spans="7:8">
      <c r="G1866" s="35"/>
      <c r="H1866" s="34"/>
    </row>
    <row r="1867" spans="7:8">
      <c r="G1867" s="35"/>
      <c r="H1867" s="34"/>
    </row>
    <row r="1868" spans="7:8">
      <c r="G1868" s="35"/>
      <c r="H1868" s="34"/>
    </row>
    <row r="1869" spans="7:8">
      <c r="G1869" s="35"/>
      <c r="H1869" s="34"/>
    </row>
    <row r="1870" spans="7:8">
      <c r="G1870" s="35"/>
      <c r="H1870" s="34"/>
    </row>
    <row r="1871" spans="7:8">
      <c r="G1871" s="35"/>
      <c r="H1871" s="34"/>
    </row>
    <row r="1872" spans="7:8">
      <c r="G1872" s="35"/>
      <c r="H1872" s="34"/>
    </row>
    <row r="1873" spans="7:8">
      <c r="G1873" s="35"/>
      <c r="H1873" s="34"/>
    </row>
    <row r="1874" spans="7:8">
      <c r="G1874" s="35"/>
      <c r="H1874" s="34"/>
    </row>
    <row r="1875" spans="7:8">
      <c r="G1875" s="35"/>
      <c r="H1875" s="34"/>
    </row>
    <row r="1876" spans="7:8">
      <c r="G1876" s="35"/>
      <c r="H1876" s="34"/>
    </row>
    <row r="1877" spans="7:8">
      <c r="G1877" s="35"/>
      <c r="H1877" s="34"/>
    </row>
    <row r="1878" spans="7:8">
      <c r="G1878" s="35"/>
      <c r="H1878" s="34"/>
    </row>
    <row r="1879" spans="7:8">
      <c r="G1879" s="35"/>
      <c r="H1879" s="34"/>
    </row>
    <row r="1880" spans="7:8">
      <c r="G1880" s="35"/>
      <c r="H1880" s="34"/>
    </row>
    <row r="1881" spans="7:8">
      <c r="G1881" s="35"/>
      <c r="H1881" s="34"/>
    </row>
    <row r="1882" spans="7:8">
      <c r="G1882" s="35"/>
      <c r="H1882" s="34"/>
    </row>
    <row r="1883" spans="7:8">
      <c r="G1883" s="35"/>
      <c r="H1883" s="34"/>
    </row>
    <row r="1884" spans="7:8">
      <c r="G1884" s="35"/>
      <c r="H1884" s="34"/>
    </row>
    <row r="1885" spans="7:8">
      <c r="G1885" s="35"/>
      <c r="H1885" s="34"/>
    </row>
    <row r="1886" spans="7:8">
      <c r="G1886" s="35"/>
      <c r="H1886" s="34"/>
    </row>
    <row r="1887" spans="7:8">
      <c r="G1887" s="35"/>
      <c r="H1887" s="34"/>
    </row>
    <row r="1888" spans="7:8">
      <c r="G1888" s="35"/>
      <c r="H1888" s="34"/>
    </row>
    <row r="1889" spans="7:8">
      <c r="G1889" s="35"/>
      <c r="H1889" s="34"/>
    </row>
    <row r="1890" spans="7:8">
      <c r="G1890" s="35"/>
      <c r="H1890" s="34"/>
    </row>
    <row r="1891" spans="7:8">
      <c r="G1891" s="35"/>
      <c r="H1891" s="34"/>
    </row>
    <row r="1892" spans="7:8">
      <c r="G1892" s="35"/>
      <c r="H1892" s="34"/>
    </row>
    <row r="1893" spans="7:8">
      <c r="G1893" s="35"/>
      <c r="H1893" s="34"/>
    </row>
    <row r="1894" spans="7:8">
      <c r="G1894" s="35"/>
      <c r="H1894" s="34"/>
    </row>
    <row r="1895" spans="7:8">
      <c r="G1895" s="35"/>
      <c r="H1895" s="34"/>
    </row>
    <row r="1896" spans="7:8">
      <c r="G1896" s="35"/>
      <c r="H1896" s="34"/>
    </row>
    <row r="1897" spans="7:8">
      <c r="G1897" s="35"/>
      <c r="H1897" s="34"/>
    </row>
    <row r="1898" spans="7:8">
      <c r="G1898" s="35"/>
      <c r="H1898" s="34"/>
    </row>
    <row r="1899" spans="7:8">
      <c r="G1899" s="35"/>
      <c r="H1899" s="34"/>
    </row>
    <row r="1900" spans="7:8">
      <c r="G1900" s="35"/>
      <c r="H1900" s="34"/>
    </row>
    <row r="1901" spans="7:8">
      <c r="G1901" s="35"/>
      <c r="H1901" s="34"/>
    </row>
    <row r="1902" spans="7:8">
      <c r="G1902" s="35"/>
      <c r="H1902" s="34"/>
    </row>
    <row r="1903" spans="7:8">
      <c r="G1903" s="35"/>
      <c r="H1903" s="34"/>
    </row>
    <row r="1904" spans="7:8">
      <c r="G1904" s="35"/>
      <c r="H1904" s="34"/>
    </row>
    <row r="1905" spans="7:8">
      <c r="G1905" s="35"/>
      <c r="H1905" s="34"/>
    </row>
    <row r="1906" spans="7:8">
      <c r="G1906" s="35"/>
      <c r="H1906" s="34"/>
    </row>
    <row r="1907" spans="7:8">
      <c r="G1907" s="35"/>
      <c r="H1907" s="34"/>
    </row>
    <row r="1908" spans="7:8">
      <c r="G1908" s="35"/>
      <c r="H1908" s="34"/>
    </row>
    <row r="1909" spans="7:8">
      <c r="G1909" s="35"/>
      <c r="H1909" s="34"/>
    </row>
    <row r="1910" spans="7:8">
      <c r="G1910" s="35"/>
      <c r="H1910" s="34"/>
    </row>
    <row r="1911" spans="7:8">
      <c r="G1911" s="35"/>
      <c r="H1911" s="34"/>
    </row>
    <row r="1912" spans="7:8">
      <c r="G1912" s="35"/>
      <c r="H1912" s="34"/>
    </row>
    <row r="1913" spans="7:8">
      <c r="G1913" s="35"/>
      <c r="H1913" s="34"/>
    </row>
    <row r="1914" spans="7:8">
      <c r="G1914" s="35"/>
      <c r="H1914" s="34"/>
    </row>
    <row r="1915" spans="7:8">
      <c r="G1915" s="35"/>
      <c r="H1915" s="34"/>
    </row>
    <row r="1916" spans="7:8">
      <c r="G1916" s="35"/>
      <c r="H1916" s="34"/>
    </row>
    <row r="1917" spans="7:8">
      <c r="G1917" s="35"/>
      <c r="H1917" s="34"/>
    </row>
    <row r="1918" spans="7:8">
      <c r="G1918" s="35"/>
      <c r="H1918" s="34"/>
    </row>
    <row r="1919" spans="7:8">
      <c r="G1919" s="35"/>
      <c r="H1919" s="34"/>
    </row>
    <row r="1920" spans="7:8">
      <c r="G1920" s="35"/>
      <c r="H1920" s="34"/>
    </row>
    <row r="1921" spans="7:8">
      <c r="G1921" s="35"/>
      <c r="H1921" s="34"/>
    </row>
    <row r="1922" spans="7:8">
      <c r="G1922" s="35"/>
      <c r="H1922" s="34"/>
    </row>
    <row r="1923" spans="7:8">
      <c r="G1923" s="35"/>
      <c r="H1923" s="34"/>
    </row>
    <row r="1924" spans="7:8">
      <c r="G1924" s="35"/>
      <c r="H1924" s="34"/>
    </row>
    <row r="1925" spans="7:8">
      <c r="G1925" s="35"/>
      <c r="H1925" s="34"/>
    </row>
    <row r="1926" spans="7:8">
      <c r="G1926" s="35"/>
      <c r="H1926" s="34"/>
    </row>
    <row r="1927" spans="7:8">
      <c r="G1927" s="35"/>
      <c r="H1927" s="34"/>
    </row>
    <row r="1928" spans="7:8">
      <c r="G1928" s="35"/>
      <c r="H1928" s="34"/>
    </row>
    <row r="1929" spans="7:8">
      <c r="G1929" s="35"/>
      <c r="H1929" s="34"/>
    </row>
    <row r="1930" spans="7:8">
      <c r="G1930" s="35"/>
      <c r="H1930" s="34"/>
    </row>
    <row r="1931" spans="7:8">
      <c r="G1931" s="35"/>
      <c r="H1931" s="34"/>
    </row>
    <row r="1932" spans="7:8">
      <c r="G1932" s="35"/>
      <c r="H1932" s="34"/>
    </row>
    <row r="1933" spans="7:8">
      <c r="G1933" s="35"/>
      <c r="H1933" s="34"/>
    </row>
    <row r="1934" spans="7:8">
      <c r="G1934" s="35"/>
      <c r="H1934" s="34"/>
    </row>
    <row r="1935" spans="7:8">
      <c r="G1935" s="35"/>
      <c r="H1935" s="34"/>
    </row>
    <row r="1936" spans="7:8">
      <c r="G1936" s="35"/>
      <c r="H1936" s="34"/>
    </row>
    <row r="1937" spans="7:8">
      <c r="G1937" s="35"/>
      <c r="H1937" s="34"/>
    </row>
    <row r="1938" spans="7:8">
      <c r="G1938" s="35"/>
      <c r="H1938" s="34"/>
    </row>
    <row r="1939" spans="7:8">
      <c r="G1939" s="35"/>
      <c r="H1939" s="34"/>
    </row>
    <row r="1940" spans="7:8">
      <c r="G1940" s="35"/>
      <c r="H1940" s="34"/>
    </row>
    <row r="1941" spans="7:8">
      <c r="G1941" s="35"/>
      <c r="H1941" s="34"/>
    </row>
    <row r="1942" spans="7:8">
      <c r="G1942" s="35"/>
      <c r="H1942" s="34"/>
    </row>
    <row r="1943" spans="7:8">
      <c r="G1943" s="35"/>
      <c r="H1943" s="34"/>
    </row>
    <row r="1944" spans="7:8">
      <c r="G1944" s="35"/>
      <c r="H1944" s="34"/>
    </row>
    <row r="1945" spans="7:8">
      <c r="G1945" s="35"/>
      <c r="H1945" s="34"/>
    </row>
    <row r="1946" spans="7:8">
      <c r="G1946" s="35"/>
      <c r="H1946" s="34"/>
    </row>
    <row r="1947" spans="7:8">
      <c r="G1947" s="35"/>
      <c r="H1947" s="34"/>
    </row>
    <row r="1948" spans="7:8">
      <c r="G1948" s="35"/>
      <c r="H1948" s="34"/>
    </row>
    <row r="1949" spans="7:8">
      <c r="G1949" s="35"/>
      <c r="H1949" s="34"/>
    </row>
    <row r="1950" spans="7:8">
      <c r="G1950" s="35"/>
      <c r="H1950" s="34"/>
    </row>
    <row r="1951" spans="7:8">
      <c r="G1951" s="35"/>
      <c r="H1951" s="34"/>
    </row>
    <row r="1952" spans="7:8">
      <c r="G1952" s="35"/>
      <c r="H1952" s="34"/>
    </row>
    <row r="1953" spans="7:8">
      <c r="G1953" s="35"/>
      <c r="H1953" s="34"/>
    </row>
    <row r="1954" spans="7:8">
      <c r="G1954" s="35"/>
      <c r="H1954" s="34"/>
    </row>
    <row r="1955" spans="7:8">
      <c r="G1955" s="35"/>
      <c r="H1955" s="34"/>
    </row>
    <row r="1956" spans="7:8">
      <c r="G1956" s="35"/>
      <c r="H1956" s="34"/>
    </row>
    <row r="1957" spans="7:8">
      <c r="G1957" s="35"/>
      <c r="H1957" s="34"/>
    </row>
    <row r="1958" spans="7:8">
      <c r="G1958" s="35"/>
      <c r="H1958" s="34"/>
    </row>
    <row r="1959" spans="7:8">
      <c r="G1959" s="35"/>
      <c r="H1959" s="34"/>
    </row>
    <row r="1960" spans="7:8">
      <c r="G1960" s="35"/>
      <c r="H1960" s="34"/>
    </row>
    <row r="1961" spans="7:8">
      <c r="G1961" s="35"/>
      <c r="H1961" s="34"/>
    </row>
    <row r="1962" spans="7:8">
      <c r="G1962" s="35"/>
      <c r="H1962" s="34"/>
    </row>
    <row r="1963" spans="7:8">
      <c r="G1963" s="35"/>
      <c r="H1963" s="34"/>
    </row>
    <row r="1964" spans="7:8">
      <c r="G1964" s="35"/>
      <c r="H1964" s="34"/>
    </row>
    <row r="1965" spans="7:8">
      <c r="G1965" s="35"/>
      <c r="H1965" s="34"/>
    </row>
    <row r="1966" spans="7:8">
      <c r="G1966" s="35"/>
      <c r="H1966" s="34"/>
    </row>
    <row r="1967" spans="7:8">
      <c r="G1967" s="35"/>
      <c r="H1967" s="34"/>
    </row>
    <row r="1968" spans="7:8">
      <c r="G1968" s="35"/>
      <c r="H1968" s="34"/>
    </row>
    <row r="1969" spans="7:8">
      <c r="G1969" s="35"/>
      <c r="H1969" s="34"/>
    </row>
    <row r="1970" spans="7:8">
      <c r="G1970" s="35"/>
      <c r="H1970" s="34"/>
    </row>
    <row r="1971" spans="7:8">
      <c r="G1971" s="35"/>
      <c r="H1971" s="34"/>
    </row>
    <row r="1972" spans="7:8">
      <c r="G1972" s="35"/>
      <c r="H1972" s="34"/>
    </row>
    <row r="1973" spans="7:8">
      <c r="G1973" s="35"/>
      <c r="H1973" s="34"/>
    </row>
    <row r="1974" spans="7:8">
      <c r="G1974" s="35"/>
      <c r="H1974" s="34"/>
    </row>
    <row r="1975" spans="7:8">
      <c r="G1975" s="35"/>
      <c r="H1975" s="34"/>
    </row>
    <row r="1976" spans="7:8">
      <c r="G1976" s="35"/>
      <c r="H1976" s="34"/>
    </row>
    <row r="1977" spans="7:8">
      <c r="G1977" s="35"/>
      <c r="H1977" s="34"/>
    </row>
    <row r="1978" spans="7:8">
      <c r="G1978" s="35"/>
      <c r="H1978" s="34"/>
    </row>
    <row r="1979" spans="7:8">
      <c r="G1979" s="35"/>
      <c r="H1979" s="34"/>
    </row>
    <row r="1980" spans="7:8">
      <c r="G1980" s="35"/>
      <c r="H1980" s="34"/>
    </row>
    <row r="1981" spans="7:8">
      <c r="G1981" s="35"/>
      <c r="H1981" s="34"/>
    </row>
    <row r="1982" spans="7:8">
      <c r="G1982" s="35"/>
      <c r="H1982" s="34"/>
    </row>
    <row r="1983" spans="7:8">
      <c r="G1983" s="35"/>
      <c r="H1983" s="34"/>
    </row>
    <row r="1984" spans="7:8">
      <c r="G1984" s="35"/>
      <c r="H1984" s="34"/>
    </row>
    <row r="1985" spans="7:8">
      <c r="G1985" s="35"/>
      <c r="H1985" s="34"/>
    </row>
    <row r="1986" spans="7:8">
      <c r="G1986" s="35"/>
      <c r="H1986" s="34"/>
    </row>
    <row r="1987" spans="7:8">
      <c r="G1987" s="35"/>
      <c r="H1987" s="34"/>
    </row>
    <row r="1988" spans="7:8">
      <c r="G1988" s="35"/>
      <c r="H1988" s="34"/>
    </row>
    <row r="1989" spans="7:8">
      <c r="G1989" s="35"/>
      <c r="H1989" s="34"/>
    </row>
    <row r="1990" spans="7:8">
      <c r="G1990" s="35"/>
      <c r="H1990" s="34"/>
    </row>
    <row r="1991" spans="7:8">
      <c r="G1991" s="35"/>
      <c r="H1991" s="34"/>
    </row>
    <row r="1992" spans="7:8">
      <c r="G1992" s="35"/>
      <c r="H1992" s="34"/>
    </row>
    <row r="1993" spans="7:8">
      <c r="G1993" s="35"/>
      <c r="H1993" s="34"/>
    </row>
    <row r="1994" spans="7:8">
      <c r="G1994" s="35"/>
      <c r="H1994" s="34"/>
    </row>
    <row r="1995" spans="7:8">
      <c r="G1995" s="35"/>
      <c r="H1995" s="34"/>
    </row>
    <row r="1996" spans="7:8">
      <c r="G1996" s="35"/>
      <c r="H1996" s="34"/>
    </row>
    <row r="1997" spans="7:8">
      <c r="G1997" s="35"/>
      <c r="H1997" s="34"/>
    </row>
    <row r="1998" spans="7:8">
      <c r="G1998" s="35"/>
      <c r="H1998" s="34"/>
    </row>
    <row r="1999" spans="7:8">
      <c r="G1999" s="35"/>
      <c r="H1999" s="34"/>
    </row>
    <row r="2000" spans="7:8">
      <c r="G2000" s="35"/>
      <c r="H2000" s="34"/>
    </row>
    <row r="2001" spans="7:8">
      <c r="G2001" s="35"/>
      <c r="H2001" s="34"/>
    </row>
    <row r="2002" spans="7:8">
      <c r="G2002" s="35"/>
      <c r="H2002" s="34"/>
    </row>
    <row r="2003" spans="7:8">
      <c r="G2003" s="35"/>
      <c r="H2003" s="34"/>
    </row>
    <row r="2004" spans="7:8">
      <c r="G2004" s="35"/>
      <c r="H2004" s="34"/>
    </row>
    <row r="2005" spans="7:8">
      <c r="G2005" s="35"/>
      <c r="H2005" s="34"/>
    </row>
    <row r="2006" spans="7:8">
      <c r="G2006" s="35"/>
      <c r="H2006" s="34"/>
    </row>
    <row r="2007" spans="7:8">
      <c r="G2007" s="35"/>
      <c r="H2007" s="34"/>
    </row>
    <row r="2008" spans="7:8">
      <c r="G2008" s="35"/>
      <c r="H2008" s="34"/>
    </row>
    <row r="2009" spans="7:8">
      <c r="G2009" s="35"/>
      <c r="H2009" s="34"/>
    </row>
    <row r="2010" spans="7:8">
      <c r="G2010" s="35"/>
      <c r="H2010" s="34"/>
    </row>
    <row r="2011" spans="7:8">
      <c r="G2011" s="35"/>
      <c r="H2011" s="34"/>
    </row>
    <row r="2012" spans="7:8">
      <c r="G2012" s="35"/>
      <c r="H2012" s="34"/>
    </row>
    <row r="2013" spans="7:8">
      <c r="G2013" s="35"/>
      <c r="H2013" s="34"/>
    </row>
    <row r="2014" spans="7:8">
      <c r="G2014" s="35"/>
      <c r="H2014" s="34"/>
    </row>
    <row r="2015" spans="7:8">
      <c r="G2015" s="35"/>
      <c r="H2015" s="34"/>
    </row>
    <row r="2016" spans="7:8">
      <c r="G2016" s="35"/>
      <c r="H2016" s="34"/>
    </row>
    <row r="2017" spans="7:8">
      <c r="G2017" s="35"/>
      <c r="H2017" s="34"/>
    </row>
    <row r="2018" spans="7:8">
      <c r="G2018" s="35"/>
      <c r="H2018" s="34"/>
    </row>
    <row r="2019" spans="7:8">
      <c r="G2019" s="35"/>
      <c r="H2019" s="34"/>
    </row>
    <row r="2020" spans="7:8">
      <c r="G2020" s="35"/>
      <c r="H2020" s="34"/>
    </row>
    <row r="2021" spans="7:8">
      <c r="G2021" s="35"/>
      <c r="H2021" s="34"/>
    </row>
    <row r="2022" spans="7:8">
      <c r="G2022" s="35"/>
      <c r="H2022" s="34"/>
    </row>
    <row r="2023" spans="7:8">
      <c r="H2023" s="9"/>
    </row>
    <row r="2024" spans="7:8">
      <c r="H2024" s="9"/>
    </row>
  </sheetData>
  <mergeCells count="1">
    <mergeCell ref="J2:J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O2024"/>
  <sheetViews>
    <sheetView showGridLines="0" workbookViewId="0"/>
  </sheetViews>
  <sheetFormatPr defaultRowHeight="15"/>
  <cols>
    <col min="1" max="1" width="16.42578125" style="8" customWidth="1"/>
    <col min="2" max="6" width="9.140625" style="8"/>
    <col min="7" max="7" width="9.28515625" bestFit="1" customWidth="1"/>
    <col min="8" max="8" width="11.7109375" bestFit="1" customWidth="1"/>
    <col min="10" max="10" width="11.7109375" customWidth="1"/>
    <col min="11" max="12" width="11" bestFit="1" customWidth="1"/>
    <col min="13" max="13" width="10.42578125" customWidth="1"/>
    <col min="14" max="15" width="10.5703125" bestFit="1" customWidth="1"/>
  </cols>
  <sheetData>
    <row r="1" spans="1:15">
      <c r="A1" s="1" t="s">
        <v>0</v>
      </c>
      <c r="B1" s="1" t="s">
        <v>1</v>
      </c>
      <c r="C1" s="1" t="s">
        <v>2066</v>
      </c>
      <c r="D1" s="1" t="s">
        <v>2</v>
      </c>
      <c r="E1" s="1" t="s">
        <v>2067</v>
      </c>
      <c r="F1" s="1" t="s">
        <v>2068</v>
      </c>
      <c r="G1" s="1" t="s">
        <v>2069</v>
      </c>
      <c r="H1" s="1" t="s">
        <v>2077</v>
      </c>
      <c r="K1" s="39" t="s">
        <v>2073</v>
      </c>
      <c r="L1" s="39" t="s">
        <v>2078</v>
      </c>
      <c r="M1" s="39" t="s">
        <v>2074</v>
      </c>
      <c r="N1" s="39" t="s">
        <v>2075</v>
      </c>
      <c r="O1" s="39" t="s">
        <v>2079</v>
      </c>
    </row>
    <row r="2" spans="1:15">
      <c r="A2" s="44" t="s">
        <v>6</v>
      </c>
      <c r="B2" s="45">
        <v>65.718999999999994</v>
      </c>
      <c r="C2" s="46">
        <v>65.533000000000001</v>
      </c>
      <c r="D2" s="46">
        <v>67.278000000000006</v>
      </c>
      <c r="E2" s="46">
        <v>64.8</v>
      </c>
      <c r="F2" s="47">
        <v>2.8E-3</v>
      </c>
      <c r="G2" s="35">
        <f>D2-E2</f>
        <v>2.4780000000000086</v>
      </c>
      <c r="H2" s="34">
        <f>(SUM(G2:G3)/2)/C3</f>
        <v>5.8391933515429741E-2</v>
      </c>
      <c r="J2" s="77" t="s">
        <v>2080</v>
      </c>
      <c r="K2" s="40" t="s">
        <v>2081</v>
      </c>
      <c r="L2" s="40" t="s">
        <v>2082</v>
      </c>
      <c r="M2" s="40" t="s">
        <v>2083</v>
      </c>
      <c r="N2" s="40" t="s">
        <v>2084</v>
      </c>
      <c r="O2" s="40" t="s">
        <v>2085</v>
      </c>
    </row>
    <row r="3" spans="1:15">
      <c r="A3" s="44" t="s">
        <v>12</v>
      </c>
      <c r="B3" s="48">
        <v>65.533000000000001</v>
      </c>
      <c r="C3" s="46">
        <v>68.828000000000003</v>
      </c>
      <c r="D3" s="46">
        <v>70.358999999999995</v>
      </c>
      <c r="E3" s="46">
        <v>64.799000000000007</v>
      </c>
      <c r="F3" s="49">
        <v>-5.1400000000000001E-2</v>
      </c>
      <c r="G3" s="35">
        <f t="shared" ref="G3:G66" si="0">D3-E3</f>
        <v>5.5599999999999881</v>
      </c>
      <c r="H3" s="34">
        <f t="shared" ref="H3:H66" si="1">(SUM(G3:G4)/2)/C4</f>
        <v>8.0515435934798915E-2</v>
      </c>
      <c r="J3" s="77"/>
      <c r="K3" s="41">
        <f>SUM($H2:$H13)/12</f>
        <v>0.1031362894565213</v>
      </c>
      <c r="L3" s="41">
        <f>SUM($H2:$H27)/26</f>
        <v>8.9244903154326066E-2</v>
      </c>
      <c r="M3" s="41">
        <f>SUM($H2:$H53)/52</f>
        <v>5.674936616790846E-2</v>
      </c>
      <c r="N3" s="41">
        <f>SUM($H2:$H105)/104</f>
        <v>3.8631441793089562E-2</v>
      </c>
      <c r="O3" s="41">
        <f>SUM($H2:$H157)/156</f>
        <v>3.2086483931599817E-2</v>
      </c>
    </row>
    <row r="4" spans="1:15">
      <c r="A4" s="44" t="s">
        <v>18</v>
      </c>
      <c r="B4" s="48">
        <v>69.081999999999994</v>
      </c>
      <c r="C4" s="46">
        <v>69.998999999999995</v>
      </c>
      <c r="D4" s="46">
        <v>73.391999999999996</v>
      </c>
      <c r="E4" s="46">
        <v>67.680000000000007</v>
      </c>
      <c r="F4" s="49">
        <v>-1.8800000000000001E-2</v>
      </c>
      <c r="G4" s="35">
        <f t="shared" si="0"/>
        <v>5.7119999999999891</v>
      </c>
      <c r="H4" s="34">
        <f t="shared" si="1"/>
        <v>6.3164010624169931E-2</v>
      </c>
    </row>
    <row r="5" spans="1:15">
      <c r="A5" s="44" t="s">
        <v>24</v>
      </c>
      <c r="B5" s="48">
        <v>70.406999999999996</v>
      </c>
      <c r="C5" s="46">
        <v>72.287999999999997</v>
      </c>
      <c r="D5" s="46">
        <v>72.73</v>
      </c>
      <c r="E5" s="46">
        <v>69.31</v>
      </c>
      <c r="F5" s="49">
        <v>-2.6200000000000001E-2</v>
      </c>
      <c r="G5" s="35">
        <f t="shared" si="0"/>
        <v>3.4200000000000017</v>
      </c>
      <c r="H5" s="34">
        <f t="shared" si="1"/>
        <v>5.3020823729304702E-2</v>
      </c>
    </row>
    <row r="6" spans="1:15">
      <c r="A6" s="44" t="s">
        <v>30</v>
      </c>
      <c r="B6" s="48">
        <v>72.304000000000002</v>
      </c>
      <c r="C6" s="46">
        <v>75.923000000000002</v>
      </c>
      <c r="D6" s="46">
        <v>76.378</v>
      </c>
      <c r="E6" s="46">
        <v>71.747</v>
      </c>
      <c r="F6" s="49">
        <v>-4.8000000000000001E-2</v>
      </c>
      <c r="G6" s="35">
        <f t="shared" si="0"/>
        <v>4.6310000000000002</v>
      </c>
      <c r="H6" s="34">
        <f t="shared" si="1"/>
        <v>6.9361936899370008E-2</v>
      </c>
    </row>
    <row r="7" spans="1:15">
      <c r="A7" s="44" t="s">
        <v>36</v>
      </c>
      <c r="B7" s="48">
        <v>75.95</v>
      </c>
      <c r="C7" s="46">
        <v>77.938999999999993</v>
      </c>
      <c r="D7" s="46">
        <v>80.082999999999998</v>
      </c>
      <c r="E7" s="46">
        <v>73.902000000000001</v>
      </c>
      <c r="F7" s="49">
        <v>-2.8199999999999999E-2</v>
      </c>
      <c r="G7" s="35">
        <f t="shared" si="0"/>
        <v>6.1809999999999974</v>
      </c>
      <c r="H7" s="34">
        <f t="shared" si="1"/>
        <v>0.11929905432398824</v>
      </c>
    </row>
    <row r="8" spans="1:15">
      <c r="A8" s="44" t="s">
        <v>42</v>
      </c>
      <c r="B8" s="45">
        <v>78.155000000000001</v>
      </c>
      <c r="C8" s="46">
        <v>71.588999999999999</v>
      </c>
      <c r="D8" s="46">
        <v>81.718999999999994</v>
      </c>
      <c r="E8" s="46">
        <v>70.819000000000003</v>
      </c>
      <c r="F8" s="47">
        <v>8.6900000000000005E-2</v>
      </c>
      <c r="G8" s="35">
        <f t="shared" si="0"/>
        <v>10.899999999999991</v>
      </c>
      <c r="H8" s="34">
        <f t="shared" si="1"/>
        <v>0.10847762386787418</v>
      </c>
    </row>
    <row r="9" spans="1:15">
      <c r="A9" s="44" t="s">
        <v>48</v>
      </c>
      <c r="B9" s="48">
        <v>71.905000000000001</v>
      </c>
      <c r="C9" s="46">
        <v>75.08</v>
      </c>
      <c r="D9" s="46">
        <v>76.635999999999996</v>
      </c>
      <c r="E9" s="46">
        <v>71.247</v>
      </c>
      <c r="F9" s="49">
        <v>-4.5699999999999998E-2</v>
      </c>
      <c r="G9" s="35">
        <f t="shared" si="0"/>
        <v>5.3889999999999958</v>
      </c>
      <c r="H9" s="34">
        <f t="shared" si="1"/>
        <v>8.4977321918469212E-2</v>
      </c>
    </row>
    <row r="10" spans="1:15">
      <c r="A10" s="44" t="s">
        <v>54</v>
      </c>
      <c r="B10" s="45">
        <v>75.346000000000004</v>
      </c>
      <c r="C10" s="46">
        <v>72.537000000000006</v>
      </c>
      <c r="D10" s="46">
        <v>79.087000000000003</v>
      </c>
      <c r="E10" s="46">
        <v>72.147999999999996</v>
      </c>
      <c r="F10" s="47">
        <v>3.4099999999999998E-2</v>
      </c>
      <c r="G10" s="35">
        <f t="shared" si="0"/>
        <v>6.9390000000000072</v>
      </c>
      <c r="H10" s="34">
        <f t="shared" si="1"/>
        <v>0.1034326241134752</v>
      </c>
    </row>
    <row r="11" spans="1:15">
      <c r="A11" s="44" t="s">
        <v>60</v>
      </c>
      <c r="B11" s="45">
        <v>72.861000000000004</v>
      </c>
      <c r="C11" s="46">
        <v>70.5</v>
      </c>
      <c r="D11" s="46">
        <v>76.646000000000001</v>
      </c>
      <c r="E11" s="46">
        <v>69.001000000000005</v>
      </c>
      <c r="F11" s="47">
        <v>3.3300000000000003E-2</v>
      </c>
      <c r="G11" s="35">
        <f t="shared" si="0"/>
        <v>7.644999999999996</v>
      </c>
      <c r="H11" s="34">
        <f t="shared" si="1"/>
        <v>0.12172444228018386</v>
      </c>
    </row>
    <row r="12" spans="1:15">
      <c r="A12" s="44" t="s">
        <v>66</v>
      </c>
      <c r="B12" s="45">
        <v>70.515000000000001</v>
      </c>
      <c r="C12" s="46">
        <v>65.713999999999999</v>
      </c>
      <c r="D12" s="46">
        <v>73.84</v>
      </c>
      <c r="E12" s="46">
        <v>65.486999999999995</v>
      </c>
      <c r="F12" s="47">
        <v>7.3099999999999998E-2</v>
      </c>
      <c r="G12" s="35">
        <f t="shared" si="0"/>
        <v>8.3530000000000086</v>
      </c>
      <c r="H12" s="34">
        <f t="shared" si="1"/>
        <v>0.11706789516559461</v>
      </c>
    </row>
    <row r="13" spans="1:15">
      <c r="A13" s="44" t="s">
        <v>72</v>
      </c>
      <c r="B13" s="48">
        <v>65.712000000000003</v>
      </c>
      <c r="C13" s="46">
        <v>71.197999999999993</v>
      </c>
      <c r="D13" s="46">
        <v>71.308999999999997</v>
      </c>
      <c r="E13" s="46">
        <v>62.991999999999997</v>
      </c>
      <c r="F13" s="49">
        <v>-7.7600000000000002E-2</v>
      </c>
      <c r="G13" s="35">
        <f t="shared" si="0"/>
        <v>8.3170000000000002</v>
      </c>
      <c r="H13" s="34">
        <f t="shared" si="1"/>
        <v>0.25820237110559691</v>
      </c>
    </row>
    <row r="14" spans="1:15">
      <c r="A14" s="44" t="s">
        <v>78</v>
      </c>
      <c r="B14" s="48">
        <v>71.236999999999995</v>
      </c>
      <c r="C14" s="46">
        <v>72.540000000000006</v>
      </c>
      <c r="D14" s="46">
        <v>100.318</v>
      </c>
      <c r="E14" s="46">
        <v>71.174999999999997</v>
      </c>
      <c r="F14" s="49">
        <v>-1.8100000000000002E-2</v>
      </c>
      <c r="G14" s="35">
        <f t="shared" si="0"/>
        <v>29.143000000000001</v>
      </c>
      <c r="H14" s="34">
        <f t="shared" si="1"/>
        <v>0.29075779859122225</v>
      </c>
    </row>
    <row r="15" spans="1:15">
      <c r="A15" s="44" t="s">
        <v>84</v>
      </c>
      <c r="B15" s="45">
        <v>72.546999999999997</v>
      </c>
      <c r="C15" s="46">
        <v>64.594999999999999</v>
      </c>
      <c r="D15" s="46">
        <v>73.004999999999995</v>
      </c>
      <c r="E15" s="46">
        <v>64.584999999999994</v>
      </c>
      <c r="F15" s="47">
        <v>0.122</v>
      </c>
      <c r="G15" s="35">
        <f t="shared" si="0"/>
        <v>8.4200000000000017</v>
      </c>
      <c r="H15" s="34">
        <f t="shared" si="1"/>
        <v>0.10937699273051907</v>
      </c>
    </row>
    <row r="16" spans="1:15">
      <c r="A16" s="44" t="s">
        <v>90</v>
      </c>
      <c r="B16" s="45">
        <v>64.659000000000006</v>
      </c>
      <c r="C16" s="46">
        <v>62.728000000000002</v>
      </c>
      <c r="D16" s="46">
        <v>67.903999999999996</v>
      </c>
      <c r="E16" s="46">
        <v>62.601999999999997</v>
      </c>
      <c r="F16" s="47">
        <v>3.0599999999999999E-2</v>
      </c>
      <c r="G16" s="35">
        <f t="shared" si="0"/>
        <v>5.3019999999999996</v>
      </c>
      <c r="H16" s="34">
        <f t="shared" si="1"/>
        <v>0.11571994482368334</v>
      </c>
    </row>
    <row r="17" spans="1:8">
      <c r="A17" s="44" t="s">
        <v>96</v>
      </c>
      <c r="B17" s="45">
        <v>62.738999999999997</v>
      </c>
      <c r="C17" s="46">
        <v>56.545999999999999</v>
      </c>
      <c r="D17" s="46">
        <v>62.756999999999998</v>
      </c>
      <c r="E17" s="46">
        <v>54.972000000000001</v>
      </c>
      <c r="F17" s="47">
        <v>0.1079</v>
      </c>
      <c r="G17" s="35">
        <f t="shared" si="0"/>
        <v>7.7849999999999966</v>
      </c>
      <c r="H17" s="34">
        <f t="shared" si="1"/>
        <v>9.2975835927981573E-2</v>
      </c>
    </row>
    <row r="18" spans="1:8">
      <c r="A18" s="44" t="s">
        <v>102</v>
      </c>
      <c r="B18" s="48">
        <v>56.63</v>
      </c>
      <c r="C18" s="46">
        <v>59.095999999999997</v>
      </c>
      <c r="D18" s="46">
        <v>59.517000000000003</v>
      </c>
      <c r="E18" s="46">
        <v>56.313000000000002</v>
      </c>
      <c r="F18" s="49">
        <v>-4.2000000000000003E-2</v>
      </c>
      <c r="G18" s="35">
        <f t="shared" si="0"/>
        <v>3.2040000000000006</v>
      </c>
      <c r="H18" s="34">
        <f t="shared" si="1"/>
        <v>7.2836000688349709E-2</v>
      </c>
    </row>
    <row r="19" spans="1:8">
      <c r="A19" s="44" t="s">
        <v>108</v>
      </c>
      <c r="B19" s="45">
        <v>59.11</v>
      </c>
      <c r="C19" s="46">
        <v>58.11</v>
      </c>
      <c r="D19" s="46">
        <v>59.554000000000002</v>
      </c>
      <c r="E19" s="46">
        <v>54.292999999999999</v>
      </c>
      <c r="F19" s="47">
        <v>1.66E-2</v>
      </c>
      <c r="G19" s="35">
        <f t="shared" si="0"/>
        <v>5.2610000000000028</v>
      </c>
      <c r="H19" s="34">
        <f t="shared" si="1"/>
        <v>0.1117066736028538</v>
      </c>
    </row>
    <row r="20" spans="1:8">
      <c r="A20" s="44" t="s">
        <v>114</v>
      </c>
      <c r="B20" s="45">
        <v>58.145000000000003</v>
      </c>
      <c r="C20" s="46">
        <v>53.823999999999998</v>
      </c>
      <c r="D20" s="46">
        <v>60.27</v>
      </c>
      <c r="E20" s="46">
        <v>53.506</v>
      </c>
      <c r="F20" s="47">
        <v>7.9299999999999995E-2</v>
      </c>
      <c r="G20" s="35">
        <f t="shared" si="0"/>
        <v>6.7640000000000029</v>
      </c>
      <c r="H20" s="34">
        <f t="shared" si="1"/>
        <v>9.1968838793444155E-2</v>
      </c>
    </row>
    <row r="21" spans="1:8">
      <c r="A21" s="44" t="s">
        <v>120</v>
      </c>
      <c r="B21" s="45">
        <v>53.871000000000002</v>
      </c>
      <c r="C21" s="46">
        <v>53.143000000000001</v>
      </c>
      <c r="D21" s="46">
        <v>54.948</v>
      </c>
      <c r="E21" s="46">
        <v>51.936999999999998</v>
      </c>
      <c r="F21" s="47">
        <v>1.44E-2</v>
      </c>
      <c r="G21" s="35">
        <f t="shared" si="0"/>
        <v>3.0110000000000028</v>
      </c>
      <c r="H21" s="34">
        <f t="shared" si="1"/>
        <v>4.20330568971157E-2</v>
      </c>
    </row>
    <row r="22" spans="1:8">
      <c r="A22" s="44" t="s">
        <v>126</v>
      </c>
      <c r="B22" s="45">
        <v>53.104999999999997</v>
      </c>
      <c r="C22" s="46">
        <v>51.970999999999997</v>
      </c>
      <c r="D22" s="46">
        <v>53.238999999999997</v>
      </c>
      <c r="E22" s="46">
        <v>51.881</v>
      </c>
      <c r="F22" s="47">
        <v>2.1100000000000001E-2</v>
      </c>
      <c r="G22" s="35">
        <f t="shared" si="0"/>
        <v>1.357999999999997</v>
      </c>
      <c r="H22" s="34">
        <f t="shared" si="1"/>
        <v>3.0357107838330715E-2</v>
      </c>
    </row>
    <row r="23" spans="1:8">
      <c r="A23" s="44" t="s">
        <v>132</v>
      </c>
      <c r="B23" s="45">
        <v>52.006999999999998</v>
      </c>
      <c r="C23" s="46">
        <v>50.993000000000002</v>
      </c>
      <c r="D23" s="46">
        <v>52.658000000000001</v>
      </c>
      <c r="E23" s="46">
        <v>50.92</v>
      </c>
      <c r="F23" s="47">
        <v>2.0199999999999999E-2</v>
      </c>
      <c r="G23" s="35">
        <f t="shared" si="0"/>
        <v>1.7379999999999995</v>
      </c>
      <c r="H23" s="34">
        <f t="shared" si="1"/>
        <v>2.9631185247409906E-2</v>
      </c>
    </row>
    <row r="24" spans="1:8">
      <c r="A24" s="44" t="s">
        <v>138</v>
      </c>
      <c r="B24" s="45">
        <v>50.975999999999999</v>
      </c>
      <c r="C24" s="46">
        <v>49.997999999999998</v>
      </c>
      <c r="D24" s="46">
        <v>51.194000000000003</v>
      </c>
      <c r="E24" s="46">
        <v>49.969000000000001</v>
      </c>
      <c r="F24" s="47">
        <v>1.84E-2</v>
      </c>
      <c r="G24" s="35">
        <f t="shared" si="0"/>
        <v>1.2250000000000014</v>
      </c>
      <c r="H24" s="34">
        <f t="shared" si="1"/>
        <v>1.9811852866524302E-2</v>
      </c>
    </row>
    <row r="25" spans="1:8">
      <c r="A25" s="44" t="s">
        <v>144</v>
      </c>
      <c r="B25" s="45">
        <v>50.057000000000002</v>
      </c>
      <c r="C25" s="46">
        <v>49.642000000000003</v>
      </c>
      <c r="D25" s="46">
        <v>50.308</v>
      </c>
      <c r="E25" s="46">
        <v>49.566000000000003</v>
      </c>
      <c r="F25" s="47">
        <v>8.2000000000000007E-3</v>
      </c>
      <c r="G25" s="35">
        <f t="shared" si="0"/>
        <v>0.74199999999999733</v>
      </c>
      <c r="H25" s="34">
        <f t="shared" si="1"/>
        <v>1.8767626351776274E-2</v>
      </c>
    </row>
    <row r="26" spans="1:8">
      <c r="A26" s="44" t="s">
        <v>150</v>
      </c>
      <c r="B26" s="45">
        <v>49.65</v>
      </c>
      <c r="C26" s="46">
        <v>49.286999999999999</v>
      </c>
      <c r="D26" s="46">
        <v>49.823999999999998</v>
      </c>
      <c r="E26" s="46">
        <v>48.716000000000001</v>
      </c>
      <c r="F26" s="47">
        <v>7.0000000000000001E-3</v>
      </c>
      <c r="G26" s="35">
        <f t="shared" si="0"/>
        <v>1.107999999999997</v>
      </c>
      <c r="H26" s="34">
        <f t="shared" si="1"/>
        <v>2.5884224697099462E-2</v>
      </c>
    </row>
    <row r="27" spans="1:8">
      <c r="A27" s="44" t="s">
        <v>156</v>
      </c>
      <c r="B27" s="45">
        <v>49.305</v>
      </c>
      <c r="C27" s="46">
        <v>49.026000000000003</v>
      </c>
      <c r="D27" s="46">
        <v>50.326999999999998</v>
      </c>
      <c r="E27" s="46">
        <v>48.896999999999998</v>
      </c>
      <c r="F27" s="47">
        <v>6.1000000000000004E-3</v>
      </c>
      <c r="G27" s="35">
        <f t="shared" si="0"/>
        <v>1.4299999999999997</v>
      </c>
      <c r="H27" s="34">
        <f t="shared" si="1"/>
        <v>3.0904869477911628E-2</v>
      </c>
    </row>
    <row r="28" spans="1:8">
      <c r="A28" s="44" t="s">
        <v>162</v>
      </c>
      <c r="B28" s="45">
        <v>49.008000000000003</v>
      </c>
      <c r="C28" s="46">
        <v>47.808</v>
      </c>
      <c r="D28" s="46">
        <v>49.155999999999999</v>
      </c>
      <c r="E28" s="46">
        <v>47.631</v>
      </c>
      <c r="F28" s="47">
        <v>2.4299999999999999E-2</v>
      </c>
      <c r="G28" s="35">
        <f t="shared" si="0"/>
        <v>1.5249999999999986</v>
      </c>
      <c r="H28" s="34">
        <f t="shared" si="1"/>
        <v>3.3994945447820973E-2</v>
      </c>
    </row>
    <row r="29" spans="1:8">
      <c r="A29" s="44" t="s">
        <v>168</v>
      </c>
      <c r="B29" s="48">
        <v>47.845999999999997</v>
      </c>
      <c r="C29" s="46">
        <v>48.668999999999997</v>
      </c>
      <c r="D29" s="46">
        <v>49.292000000000002</v>
      </c>
      <c r="E29" s="46">
        <v>47.508000000000003</v>
      </c>
      <c r="F29" s="49">
        <v>-1.6799999999999999E-2</v>
      </c>
      <c r="G29" s="35">
        <f t="shared" si="0"/>
        <v>1.7839999999999989</v>
      </c>
      <c r="H29" s="34">
        <f t="shared" si="1"/>
        <v>3.5267146805125119E-2</v>
      </c>
    </row>
    <row r="30" spans="1:8">
      <c r="A30" s="44" t="s">
        <v>174</v>
      </c>
      <c r="B30" s="45">
        <v>48.665999999999997</v>
      </c>
      <c r="C30" s="46">
        <v>47.764000000000003</v>
      </c>
      <c r="D30" s="46">
        <v>48.982999999999997</v>
      </c>
      <c r="E30" s="46">
        <v>47.398000000000003</v>
      </c>
      <c r="F30" s="47">
        <v>1.66E-2</v>
      </c>
      <c r="G30" s="35">
        <f t="shared" si="0"/>
        <v>1.5849999999999937</v>
      </c>
      <c r="H30" s="34">
        <f t="shared" si="1"/>
        <v>2.362587369204671E-2</v>
      </c>
    </row>
    <row r="31" spans="1:8">
      <c r="A31" s="44" t="s">
        <v>180</v>
      </c>
      <c r="B31" s="48">
        <v>47.869</v>
      </c>
      <c r="C31" s="46">
        <v>48.357999999999997</v>
      </c>
      <c r="D31" s="46">
        <v>48.402999999999999</v>
      </c>
      <c r="E31" s="46">
        <v>47.703000000000003</v>
      </c>
      <c r="F31" s="49">
        <v>-1.0800000000000001E-2</v>
      </c>
      <c r="G31" s="35">
        <f t="shared" si="0"/>
        <v>0.69999999999999574</v>
      </c>
      <c r="H31" s="34">
        <f t="shared" si="1"/>
        <v>1.6908910727557996E-2</v>
      </c>
    </row>
    <row r="32" spans="1:8">
      <c r="A32" s="44" t="s">
        <v>186</v>
      </c>
      <c r="B32" s="48">
        <v>48.390999999999998</v>
      </c>
      <c r="C32" s="46">
        <v>48.436</v>
      </c>
      <c r="D32" s="46">
        <v>48.639000000000003</v>
      </c>
      <c r="E32" s="46">
        <v>47.701000000000001</v>
      </c>
      <c r="F32" s="49">
        <v>-1.9E-3</v>
      </c>
      <c r="G32" s="35">
        <f t="shared" si="0"/>
        <v>0.93800000000000239</v>
      </c>
      <c r="H32" s="34">
        <f t="shared" si="1"/>
        <v>2.1499104203991575E-2</v>
      </c>
    </row>
    <row r="33" spans="1:8">
      <c r="A33" s="44" t="s">
        <v>192</v>
      </c>
      <c r="B33" s="45">
        <v>48.484000000000002</v>
      </c>
      <c r="C33" s="46">
        <v>48.002000000000002</v>
      </c>
      <c r="D33" s="46">
        <v>48.923000000000002</v>
      </c>
      <c r="E33" s="46">
        <v>47.796999999999997</v>
      </c>
      <c r="F33" s="47">
        <v>9.4999999999999998E-3</v>
      </c>
      <c r="G33" s="35">
        <f t="shared" si="0"/>
        <v>1.1260000000000048</v>
      </c>
      <c r="H33" s="34">
        <f t="shared" si="1"/>
        <v>2.3580406536806642E-2</v>
      </c>
    </row>
    <row r="34" spans="1:8">
      <c r="A34" s="44" t="s">
        <v>198</v>
      </c>
      <c r="B34" s="45">
        <v>48.026000000000003</v>
      </c>
      <c r="C34" s="46">
        <v>47.179000000000002</v>
      </c>
      <c r="D34" s="46">
        <v>48.210999999999999</v>
      </c>
      <c r="E34" s="46">
        <v>47.112000000000002</v>
      </c>
      <c r="F34" s="47">
        <v>1.7500000000000002E-2</v>
      </c>
      <c r="G34" s="35">
        <f t="shared" si="0"/>
        <v>1.0989999999999966</v>
      </c>
      <c r="H34" s="34">
        <f t="shared" si="1"/>
        <v>2.1282186022070399E-2</v>
      </c>
    </row>
    <row r="35" spans="1:8">
      <c r="A35" s="44" t="s">
        <v>204</v>
      </c>
      <c r="B35" s="48">
        <v>47.198</v>
      </c>
      <c r="C35" s="46">
        <v>47.575000000000003</v>
      </c>
      <c r="D35" s="46">
        <v>47.71</v>
      </c>
      <c r="E35" s="46">
        <v>46.783999999999999</v>
      </c>
      <c r="F35" s="49">
        <v>-7.9000000000000008E-3</v>
      </c>
      <c r="G35" s="35">
        <f t="shared" si="0"/>
        <v>0.92600000000000193</v>
      </c>
      <c r="H35" s="34">
        <f t="shared" si="1"/>
        <v>2.4351172941707706E-2</v>
      </c>
    </row>
    <row r="36" spans="1:8">
      <c r="A36" s="44" t="s">
        <v>210</v>
      </c>
      <c r="B36" s="45">
        <v>47.572000000000003</v>
      </c>
      <c r="C36" s="46">
        <v>46.506999999999998</v>
      </c>
      <c r="D36" s="46">
        <v>47.722000000000001</v>
      </c>
      <c r="E36" s="46">
        <v>46.383000000000003</v>
      </c>
      <c r="F36" s="47">
        <v>2.2700000000000001E-2</v>
      </c>
      <c r="G36" s="35">
        <f t="shared" si="0"/>
        <v>1.3389999999999986</v>
      </c>
      <c r="H36" s="34">
        <f t="shared" si="1"/>
        <v>2.4351899383983584E-2</v>
      </c>
    </row>
    <row r="37" spans="1:8">
      <c r="A37" s="44" t="s">
        <v>216</v>
      </c>
      <c r="B37" s="48">
        <v>46.518000000000001</v>
      </c>
      <c r="C37" s="46">
        <v>46.752000000000002</v>
      </c>
      <c r="D37" s="46">
        <v>47.027000000000001</v>
      </c>
      <c r="E37" s="46">
        <v>46.088999999999999</v>
      </c>
      <c r="F37" s="49">
        <v>-5.3E-3</v>
      </c>
      <c r="G37" s="35">
        <f t="shared" si="0"/>
        <v>0.93800000000000239</v>
      </c>
      <c r="H37" s="34">
        <f t="shared" si="1"/>
        <v>2.1705140176768251E-2</v>
      </c>
    </row>
    <row r="38" spans="1:8">
      <c r="A38" s="44" t="s">
        <v>222</v>
      </c>
      <c r="B38" s="45">
        <v>46.768000000000001</v>
      </c>
      <c r="C38" s="46">
        <v>46.048999999999999</v>
      </c>
      <c r="D38" s="46">
        <v>47.036999999999999</v>
      </c>
      <c r="E38" s="46">
        <v>45.975999999999999</v>
      </c>
      <c r="F38" s="47">
        <v>1.52E-2</v>
      </c>
      <c r="G38" s="35">
        <f t="shared" si="0"/>
        <v>1.0609999999999999</v>
      </c>
      <c r="H38" s="34">
        <f t="shared" si="1"/>
        <v>2.418941432782264E-2</v>
      </c>
    </row>
    <row r="39" spans="1:8">
      <c r="A39" s="44" t="s">
        <v>228</v>
      </c>
      <c r="B39" s="48">
        <v>46.069000000000003</v>
      </c>
      <c r="C39" s="46">
        <v>46.817999999999998</v>
      </c>
      <c r="D39" s="46">
        <v>46.887</v>
      </c>
      <c r="E39" s="46">
        <v>45.683</v>
      </c>
      <c r="F39" s="49">
        <v>-1.6899999999999998E-2</v>
      </c>
      <c r="G39" s="35">
        <f t="shared" si="0"/>
        <v>1.2040000000000006</v>
      </c>
      <c r="H39" s="34">
        <f t="shared" si="1"/>
        <v>2.1583971106715921E-2</v>
      </c>
    </row>
    <row r="40" spans="1:8">
      <c r="A40" s="44" t="s">
        <v>234</v>
      </c>
      <c r="B40" s="45">
        <v>46.860999999999997</v>
      </c>
      <c r="C40" s="46">
        <v>46.515999999999998</v>
      </c>
      <c r="D40" s="46">
        <v>47.302999999999997</v>
      </c>
      <c r="E40" s="46">
        <v>46.499000000000002</v>
      </c>
      <c r="F40" s="47">
        <v>6.3E-3</v>
      </c>
      <c r="G40" s="35">
        <f t="shared" si="0"/>
        <v>0.80399999999999494</v>
      </c>
      <c r="H40" s="34">
        <f t="shared" si="1"/>
        <v>1.5933668256130788E-2</v>
      </c>
    </row>
    <row r="41" spans="1:8">
      <c r="A41" s="44" t="s">
        <v>240</v>
      </c>
      <c r="B41" s="48">
        <v>46.566000000000003</v>
      </c>
      <c r="C41" s="46">
        <v>46.975999999999999</v>
      </c>
      <c r="D41" s="46">
        <v>47.057000000000002</v>
      </c>
      <c r="E41" s="46">
        <v>46.363999999999997</v>
      </c>
      <c r="F41" s="49">
        <v>-9.1000000000000004E-3</v>
      </c>
      <c r="G41" s="35">
        <f t="shared" si="0"/>
        <v>0.69300000000000495</v>
      </c>
      <c r="H41" s="34">
        <f t="shared" si="1"/>
        <v>1.8855042016806739E-2</v>
      </c>
    </row>
    <row r="42" spans="1:8">
      <c r="A42" s="44" t="s">
        <v>246</v>
      </c>
      <c r="B42" s="48">
        <v>46.993000000000002</v>
      </c>
      <c r="C42" s="46">
        <v>47.6</v>
      </c>
      <c r="D42" s="46">
        <v>47.991999999999997</v>
      </c>
      <c r="E42" s="46">
        <v>46.89</v>
      </c>
      <c r="F42" s="49">
        <v>-1.2699999999999999E-2</v>
      </c>
      <c r="G42" s="35">
        <f t="shared" si="0"/>
        <v>1.1019999999999968</v>
      </c>
      <c r="H42" s="34">
        <f t="shared" si="1"/>
        <v>2.6319187397779092E-2</v>
      </c>
    </row>
    <row r="43" spans="1:8">
      <c r="A43" s="44" t="s">
        <v>252</v>
      </c>
      <c r="B43" s="45">
        <v>47.598999999999997</v>
      </c>
      <c r="C43" s="46">
        <v>46.468000000000004</v>
      </c>
      <c r="D43" s="46">
        <v>47.651000000000003</v>
      </c>
      <c r="E43" s="46">
        <v>46.307000000000002</v>
      </c>
      <c r="F43" s="47">
        <v>2.3099999999999999E-2</v>
      </c>
      <c r="G43" s="35">
        <f t="shared" si="0"/>
        <v>1.3440000000000012</v>
      </c>
      <c r="H43" s="34">
        <f t="shared" si="1"/>
        <v>2.7940125299583746E-2</v>
      </c>
    </row>
    <row r="44" spans="1:8">
      <c r="A44" s="44" t="s">
        <v>258</v>
      </c>
      <c r="B44" s="48">
        <v>46.526000000000003</v>
      </c>
      <c r="C44" s="46">
        <v>47.566000000000003</v>
      </c>
      <c r="D44" s="46">
        <v>47.738</v>
      </c>
      <c r="E44" s="46">
        <v>46.423999999999999</v>
      </c>
      <c r="F44" s="49">
        <v>-2.2200000000000001E-2</v>
      </c>
      <c r="G44" s="35">
        <f t="shared" si="0"/>
        <v>1.3140000000000001</v>
      </c>
      <c r="H44" s="34">
        <f t="shared" si="1"/>
        <v>2.7033448339978901E-2</v>
      </c>
    </row>
    <row r="45" spans="1:8">
      <c r="A45" s="44" t="s">
        <v>264</v>
      </c>
      <c r="B45" s="48">
        <v>47.582000000000001</v>
      </c>
      <c r="C45" s="46">
        <v>48.402999999999999</v>
      </c>
      <c r="D45" s="46">
        <v>48.576999999999998</v>
      </c>
      <c r="E45" s="46">
        <v>47.274000000000001</v>
      </c>
      <c r="F45" s="49">
        <v>-1.8499999999999999E-2</v>
      </c>
      <c r="G45" s="35">
        <f t="shared" si="0"/>
        <v>1.3029999999999973</v>
      </c>
      <c r="H45" s="34">
        <f t="shared" si="1"/>
        <v>2.8209255533199144E-2</v>
      </c>
    </row>
    <row r="46" spans="1:8">
      <c r="A46" s="44" t="s">
        <v>270</v>
      </c>
      <c r="B46" s="48">
        <v>48.478000000000002</v>
      </c>
      <c r="C46" s="46">
        <v>49.7</v>
      </c>
      <c r="D46" s="46">
        <v>49.826000000000001</v>
      </c>
      <c r="E46" s="46">
        <v>48.325000000000003</v>
      </c>
      <c r="F46" s="49">
        <v>-2.5000000000000001E-2</v>
      </c>
      <c r="G46" s="35">
        <f t="shared" si="0"/>
        <v>1.5009999999999977</v>
      </c>
      <c r="H46" s="34">
        <f t="shared" si="1"/>
        <v>2.4746014536401201E-2</v>
      </c>
    </row>
    <row r="47" spans="1:8">
      <c r="A47" s="44" t="s">
        <v>276</v>
      </c>
      <c r="B47" s="48">
        <v>49.722000000000001</v>
      </c>
      <c r="C47" s="46">
        <v>49.805999999999997</v>
      </c>
      <c r="D47" s="46">
        <v>50.079000000000001</v>
      </c>
      <c r="E47" s="46">
        <v>49.115000000000002</v>
      </c>
      <c r="F47" s="49">
        <v>-2.0999999999999999E-3</v>
      </c>
      <c r="G47" s="35">
        <f t="shared" si="0"/>
        <v>0.96399999999999864</v>
      </c>
      <c r="H47" s="34">
        <f t="shared" si="1"/>
        <v>1.8144833197721717E-2</v>
      </c>
    </row>
    <row r="48" spans="1:8">
      <c r="A48" s="44" t="s">
        <v>282</v>
      </c>
      <c r="B48" s="45">
        <v>49.826000000000001</v>
      </c>
      <c r="C48" s="46">
        <v>49.16</v>
      </c>
      <c r="D48" s="46">
        <v>49.942999999999998</v>
      </c>
      <c r="E48" s="46">
        <v>49.122999999999998</v>
      </c>
      <c r="F48" s="47">
        <v>1.2699999999999999E-2</v>
      </c>
      <c r="G48" s="35">
        <f t="shared" si="0"/>
        <v>0.82000000000000028</v>
      </c>
      <c r="H48" s="34">
        <f t="shared" si="1"/>
        <v>2.1994402531029487E-2</v>
      </c>
    </row>
    <row r="49" spans="1:8">
      <c r="A49" s="44" t="s">
        <v>288</v>
      </c>
      <c r="B49" s="48">
        <v>49.201999999999998</v>
      </c>
      <c r="C49" s="46">
        <v>49.308</v>
      </c>
      <c r="D49" s="46">
        <v>50.2</v>
      </c>
      <c r="E49" s="46">
        <v>48.850999999999999</v>
      </c>
      <c r="F49" s="49">
        <v>-5.8999999999999999E-3</v>
      </c>
      <c r="G49" s="35">
        <f t="shared" si="0"/>
        <v>1.3490000000000038</v>
      </c>
      <c r="H49" s="34">
        <f t="shared" si="1"/>
        <v>2.7800752657044861E-2</v>
      </c>
    </row>
    <row r="50" spans="1:8">
      <c r="A50" s="44" t="s">
        <v>294</v>
      </c>
      <c r="B50" s="45">
        <v>49.493000000000002</v>
      </c>
      <c r="C50" s="46">
        <v>48.362000000000002</v>
      </c>
      <c r="D50" s="46">
        <v>49.636000000000003</v>
      </c>
      <c r="E50" s="46">
        <v>48.295999999999999</v>
      </c>
      <c r="F50" s="47">
        <v>2.2499999999999999E-2</v>
      </c>
      <c r="G50" s="35">
        <f t="shared" si="0"/>
        <v>1.3400000000000034</v>
      </c>
      <c r="H50" s="34">
        <f t="shared" si="1"/>
        <v>2.5482947043409448E-2</v>
      </c>
    </row>
    <row r="51" spans="1:8">
      <c r="A51" s="44" t="s">
        <v>300</v>
      </c>
      <c r="B51" s="48">
        <v>48.404000000000003</v>
      </c>
      <c r="C51" s="46">
        <v>49.228999999999999</v>
      </c>
      <c r="D51" s="46">
        <v>49.276000000000003</v>
      </c>
      <c r="E51" s="46">
        <v>48.106999999999999</v>
      </c>
      <c r="F51" s="49">
        <v>-1.7100000000000001E-2</v>
      </c>
      <c r="G51" s="35">
        <f t="shared" si="0"/>
        <v>1.169000000000004</v>
      </c>
      <c r="H51" s="34">
        <f t="shared" si="1"/>
        <v>2.5055534431347413E-2</v>
      </c>
    </row>
    <row r="52" spans="1:8">
      <c r="A52" s="44" t="s">
        <v>306</v>
      </c>
      <c r="B52" s="48">
        <v>49.246000000000002</v>
      </c>
      <c r="C52" s="46">
        <v>49.969000000000001</v>
      </c>
      <c r="D52" s="46">
        <v>50.104999999999997</v>
      </c>
      <c r="E52" s="46">
        <v>48.77</v>
      </c>
      <c r="F52" s="49">
        <v>-1.5100000000000001E-2</v>
      </c>
      <c r="G52" s="35">
        <f t="shared" si="0"/>
        <v>1.3349999999999937</v>
      </c>
      <c r="H52" s="34">
        <f t="shared" si="1"/>
        <v>2.7826394761164885E-2</v>
      </c>
    </row>
    <row r="53" spans="1:8">
      <c r="A53" s="44" t="s">
        <v>312</v>
      </c>
      <c r="B53" s="48">
        <v>49.999000000000002</v>
      </c>
      <c r="C53" s="46">
        <v>50.850999999999999</v>
      </c>
      <c r="D53" s="46">
        <v>51.052</v>
      </c>
      <c r="E53" s="46">
        <v>49.557000000000002</v>
      </c>
      <c r="F53" s="49">
        <v>-1.7299999999999999E-2</v>
      </c>
      <c r="G53" s="35">
        <f t="shared" si="0"/>
        <v>1.4949999999999974</v>
      </c>
      <c r="H53" s="34">
        <f t="shared" si="1"/>
        <v>2.291778134474759E-2</v>
      </c>
    </row>
    <row r="54" spans="1:8">
      <c r="A54" s="44" t="s">
        <v>318</v>
      </c>
      <c r="B54" s="45">
        <v>50.878</v>
      </c>
      <c r="C54" s="46">
        <v>50.463000000000001</v>
      </c>
      <c r="D54" s="46">
        <v>51.119</v>
      </c>
      <c r="E54" s="46">
        <v>50.301000000000002</v>
      </c>
      <c r="F54" s="47">
        <v>7.4999999999999997E-3</v>
      </c>
      <c r="G54" s="35">
        <f t="shared" si="0"/>
        <v>0.81799999999999784</v>
      </c>
      <c r="H54" s="34">
        <f t="shared" si="1"/>
        <v>2.1353244244083004E-2</v>
      </c>
    </row>
    <row r="55" spans="1:8">
      <c r="A55" s="44" t="s">
        <v>324</v>
      </c>
      <c r="B55" s="45">
        <v>50.499000000000002</v>
      </c>
      <c r="C55" s="46">
        <v>49.688000000000002</v>
      </c>
      <c r="D55" s="46">
        <v>50.628999999999998</v>
      </c>
      <c r="E55" s="46">
        <v>49.325000000000003</v>
      </c>
      <c r="F55" s="47">
        <v>1.49E-2</v>
      </c>
      <c r="G55" s="35">
        <f t="shared" si="0"/>
        <v>1.3039999999999949</v>
      </c>
      <c r="H55" s="34">
        <f t="shared" si="1"/>
        <v>2.7787461805057048E-2</v>
      </c>
    </row>
    <row r="56" spans="1:8">
      <c r="A56" s="44" t="s">
        <v>330</v>
      </c>
      <c r="B56" s="45">
        <v>49.758000000000003</v>
      </c>
      <c r="C56" s="46">
        <v>48.762999999999998</v>
      </c>
      <c r="D56" s="46">
        <v>49.984000000000002</v>
      </c>
      <c r="E56" s="46">
        <v>48.578000000000003</v>
      </c>
      <c r="F56" s="47">
        <v>1.9900000000000001E-2</v>
      </c>
      <c r="G56" s="35">
        <f t="shared" si="0"/>
        <v>1.4059999999999988</v>
      </c>
      <c r="H56" s="34">
        <f t="shared" si="1"/>
        <v>2.8733479030076E-2</v>
      </c>
    </row>
    <row r="57" spans="1:8">
      <c r="A57" s="44" t="s">
        <v>336</v>
      </c>
      <c r="B57" s="45">
        <v>48.789000000000001</v>
      </c>
      <c r="C57" s="46">
        <v>48.045000000000002</v>
      </c>
      <c r="D57" s="46">
        <v>49.35</v>
      </c>
      <c r="E57" s="46">
        <v>47.994999999999997</v>
      </c>
      <c r="F57" s="47">
        <v>1.46E-2</v>
      </c>
      <c r="G57" s="35">
        <f t="shared" si="0"/>
        <v>1.355000000000004</v>
      </c>
      <c r="H57" s="34">
        <f t="shared" si="1"/>
        <v>2.8178977152751427E-2</v>
      </c>
    </row>
    <row r="58" spans="1:8">
      <c r="A58" s="44" t="s">
        <v>342</v>
      </c>
      <c r="B58" s="45">
        <v>48.088000000000001</v>
      </c>
      <c r="C58" s="46">
        <v>47.357999999999997</v>
      </c>
      <c r="D58" s="46">
        <v>48.482999999999997</v>
      </c>
      <c r="E58" s="46">
        <v>47.168999999999997</v>
      </c>
      <c r="F58" s="47">
        <v>1.4800000000000001E-2</v>
      </c>
      <c r="G58" s="35">
        <f t="shared" si="0"/>
        <v>1.3140000000000001</v>
      </c>
      <c r="H58" s="34">
        <f t="shared" si="1"/>
        <v>2.7549342105263153E-2</v>
      </c>
    </row>
    <row r="59" spans="1:8">
      <c r="A59" s="44" t="s">
        <v>348</v>
      </c>
      <c r="B59" s="48">
        <v>47.384999999999998</v>
      </c>
      <c r="C59" s="46">
        <v>47.423999999999999</v>
      </c>
      <c r="D59" s="46">
        <v>48.078000000000003</v>
      </c>
      <c r="E59" s="46">
        <v>46.779000000000003</v>
      </c>
      <c r="F59" s="49">
        <v>-1.1999999999999999E-3</v>
      </c>
      <c r="G59" s="35">
        <f t="shared" si="0"/>
        <v>1.2989999999999995</v>
      </c>
      <c r="H59" s="34">
        <f t="shared" si="1"/>
        <v>2.658187599364073E-2</v>
      </c>
    </row>
    <row r="60" spans="1:8">
      <c r="A60" s="44" t="s">
        <v>354</v>
      </c>
      <c r="B60" s="45">
        <v>47.442</v>
      </c>
      <c r="C60" s="46">
        <v>47.174999999999997</v>
      </c>
      <c r="D60" s="46">
        <v>48.237000000000002</v>
      </c>
      <c r="E60" s="46">
        <v>47.027999999999999</v>
      </c>
      <c r="F60" s="47">
        <v>5.1000000000000004E-3</v>
      </c>
      <c r="G60" s="35">
        <f t="shared" si="0"/>
        <v>1.2090000000000032</v>
      </c>
      <c r="H60" s="34">
        <f t="shared" si="1"/>
        <v>3.5379744052069173E-2</v>
      </c>
    </row>
    <row r="61" spans="1:8">
      <c r="A61" s="44" t="s">
        <v>360</v>
      </c>
      <c r="B61" s="45">
        <v>47.201000000000001</v>
      </c>
      <c r="C61" s="46">
        <v>45.478000000000002</v>
      </c>
      <c r="D61" s="46">
        <v>47.389000000000003</v>
      </c>
      <c r="E61" s="46">
        <v>45.38</v>
      </c>
      <c r="F61" s="47">
        <v>3.6999999999999998E-2</v>
      </c>
      <c r="G61" s="35">
        <f t="shared" si="0"/>
        <v>2.0090000000000003</v>
      </c>
      <c r="H61" s="34">
        <f t="shared" si="1"/>
        <v>2.8467185663273227E-2</v>
      </c>
    </row>
    <row r="62" spans="1:8">
      <c r="A62" s="44" t="s">
        <v>366</v>
      </c>
      <c r="B62" s="45">
        <v>45.518000000000001</v>
      </c>
      <c r="C62" s="46">
        <v>45.087000000000003</v>
      </c>
      <c r="D62" s="46">
        <v>45.625</v>
      </c>
      <c r="E62" s="46">
        <v>45.067</v>
      </c>
      <c r="F62" s="47">
        <v>8.9999999999999993E-3</v>
      </c>
      <c r="G62" s="35">
        <f t="shared" si="0"/>
        <v>0.55799999999999983</v>
      </c>
      <c r="H62" s="34">
        <f t="shared" si="1"/>
        <v>1.1473229132025238E-2</v>
      </c>
    </row>
    <row r="63" spans="1:8">
      <c r="A63" s="44" t="s">
        <v>372</v>
      </c>
      <c r="B63" s="48">
        <v>45.112000000000002</v>
      </c>
      <c r="C63" s="46">
        <v>45.104999999999997</v>
      </c>
      <c r="D63" s="46">
        <v>45.405999999999999</v>
      </c>
      <c r="E63" s="46">
        <v>44.929000000000002</v>
      </c>
      <c r="F63" s="49">
        <v>0</v>
      </c>
      <c r="G63" s="35">
        <f t="shared" si="0"/>
        <v>0.47699999999999676</v>
      </c>
      <c r="H63" s="34">
        <f t="shared" si="1"/>
        <v>1.3092979127134665E-2</v>
      </c>
    </row>
    <row r="64" spans="1:8">
      <c r="A64" s="44" t="s">
        <v>378</v>
      </c>
      <c r="B64" s="45">
        <v>45.113999999999997</v>
      </c>
      <c r="C64" s="46">
        <v>44.795000000000002</v>
      </c>
      <c r="D64" s="46">
        <v>45.448999999999998</v>
      </c>
      <c r="E64" s="46">
        <v>44.753</v>
      </c>
      <c r="F64" s="47">
        <v>6.6E-3</v>
      </c>
      <c r="G64" s="35">
        <f t="shared" si="0"/>
        <v>0.69599999999999795</v>
      </c>
      <c r="H64" s="34">
        <f t="shared" si="1"/>
        <v>1.5278609946075442E-2</v>
      </c>
    </row>
    <row r="65" spans="1:8">
      <c r="A65" s="44" t="s">
        <v>384</v>
      </c>
      <c r="B65" s="48">
        <v>44.816000000000003</v>
      </c>
      <c r="C65" s="46">
        <v>45.063000000000002</v>
      </c>
      <c r="D65" s="46">
        <v>45.195</v>
      </c>
      <c r="E65" s="46">
        <v>44.514000000000003</v>
      </c>
      <c r="F65" s="49">
        <v>-6.1999999999999998E-3</v>
      </c>
      <c r="G65" s="35">
        <f t="shared" si="0"/>
        <v>0.68099999999999739</v>
      </c>
      <c r="H65" s="34">
        <f t="shared" si="1"/>
        <v>1.3741674227169097E-2</v>
      </c>
    </row>
    <row r="66" spans="1:8">
      <c r="A66" s="44" t="s">
        <v>390</v>
      </c>
      <c r="B66" s="48">
        <v>45.094999999999999</v>
      </c>
      <c r="C66" s="46">
        <v>45.191000000000003</v>
      </c>
      <c r="D66" s="46">
        <v>45.412999999999997</v>
      </c>
      <c r="E66" s="46">
        <v>44.851999999999997</v>
      </c>
      <c r="F66" s="49">
        <v>-2.7000000000000001E-3</v>
      </c>
      <c r="G66" s="35">
        <f t="shared" si="0"/>
        <v>0.56099999999999994</v>
      </c>
      <c r="H66" s="34">
        <f t="shared" si="1"/>
        <v>1.1273430725101761E-2</v>
      </c>
    </row>
    <row r="67" spans="1:8">
      <c r="A67" s="44" t="s">
        <v>396</v>
      </c>
      <c r="B67" s="45">
        <v>45.218000000000004</v>
      </c>
      <c r="C67" s="46">
        <v>44.972999999999999</v>
      </c>
      <c r="D67" s="46">
        <v>45.258000000000003</v>
      </c>
      <c r="E67" s="46">
        <v>44.805</v>
      </c>
      <c r="F67" s="47">
        <v>6.8999999999999999E-3</v>
      </c>
      <c r="G67" s="35">
        <f t="shared" ref="G67:G130" si="2">D67-E67</f>
        <v>0.45300000000000296</v>
      </c>
      <c r="H67" s="34">
        <f t="shared" ref="H67:H130" si="3">(SUM(G67:G68)/2)/C68</f>
        <v>1.1026227542250572E-2</v>
      </c>
    </row>
    <row r="68" spans="1:8">
      <c r="A68" s="44" t="s">
        <v>402</v>
      </c>
      <c r="B68" s="48">
        <v>44.91</v>
      </c>
      <c r="C68" s="46">
        <v>45.029000000000003</v>
      </c>
      <c r="D68" s="46">
        <v>45.274999999999999</v>
      </c>
      <c r="E68" s="46">
        <v>44.734999999999999</v>
      </c>
      <c r="F68" s="49">
        <v>-3.0999999999999999E-3</v>
      </c>
      <c r="G68" s="35">
        <f t="shared" si="2"/>
        <v>0.53999999999999915</v>
      </c>
      <c r="H68" s="34">
        <f t="shared" si="3"/>
        <v>1.651671965546014E-2</v>
      </c>
    </row>
    <row r="69" spans="1:8">
      <c r="A69" s="44" t="s">
        <v>408</v>
      </c>
      <c r="B69" s="45">
        <v>45.051000000000002</v>
      </c>
      <c r="C69" s="46">
        <v>44.348999999999997</v>
      </c>
      <c r="D69" s="46">
        <v>45.216000000000001</v>
      </c>
      <c r="E69" s="46">
        <v>44.290999999999997</v>
      </c>
      <c r="F69" s="47">
        <v>1.47E-2</v>
      </c>
      <c r="G69" s="35">
        <f t="shared" si="2"/>
        <v>0.92500000000000426</v>
      </c>
      <c r="H69" s="34">
        <f t="shared" si="3"/>
        <v>2.0098730606488046E-2</v>
      </c>
    </row>
    <row r="70" spans="1:8">
      <c r="A70" s="44" t="s">
        <v>414</v>
      </c>
      <c r="B70" s="45">
        <v>44.396999999999998</v>
      </c>
      <c r="C70" s="46">
        <v>43.957999999999998</v>
      </c>
      <c r="D70" s="46">
        <v>44.527999999999999</v>
      </c>
      <c r="E70" s="46">
        <v>43.686</v>
      </c>
      <c r="F70" s="47">
        <v>0.01</v>
      </c>
      <c r="G70" s="35">
        <f t="shared" si="2"/>
        <v>0.84199999999999875</v>
      </c>
      <c r="H70" s="34">
        <f t="shared" si="3"/>
        <v>1.7820307128122846E-2</v>
      </c>
    </row>
    <row r="71" spans="1:8">
      <c r="A71" s="44" t="s">
        <v>420</v>
      </c>
      <c r="B71" s="45">
        <v>43.957000000000001</v>
      </c>
      <c r="C71" s="46">
        <v>43.63</v>
      </c>
      <c r="D71" s="46">
        <v>44.261000000000003</v>
      </c>
      <c r="E71" s="46">
        <v>43.548000000000002</v>
      </c>
      <c r="F71" s="47">
        <v>6.4999999999999997E-3</v>
      </c>
      <c r="G71" s="35">
        <f t="shared" si="2"/>
        <v>0.71300000000000097</v>
      </c>
      <c r="H71" s="34">
        <f t="shared" si="3"/>
        <v>1.8412335808109675E-2</v>
      </c>
    </row>
    <row r="72" spans="1:8">
      <c r="A72" s="44" t="s">
        <v>426</v>
      </c>
      <c r="B72" s="48">
        <v>43.670999999999999</v>
      </c>
      <c r="C72" s="46">
        <v>43.774999999999999</v>
      </c>
      <c r="D72" s="46">
        <v>43.997</v>
      </c>
      <c r="E72" s="46">
        <v>43.097999999999999</v>
      </c>
      <c r="F72" s="49">
        <v>-2.5999999999999999E-3</v>
      </c>
      <c r="G72" s="35">
        <f t="shared" si="2"/>
        <v>0.89900000000000091</v>
      </c>
      <c r="H72" s="34">
        <f t="shared" si="3"/>
        <v>1.9744337601968781E-2</v>
      </c>
    </row>
    <row r="73" spans="1:8">
      <c r="A73" s="44" t="s">
        <v>432</v>
      </c>
      <c r="B73" s="48">
        <v>43.783999999999999</v>
      </c>
      <c r="C73" s="46">
        <v>43.886000000000003</v>
      </c>
      <c r="D73" s="46">
        <v>44.262</v>
      </c>
      <c r="E73" s="46">
        <v>43.427999999999997</v>
      </c>
      <c r="F73" s="49">
        <v>-3.0000000000000001E-3</v>
      </c>
      <c r="G73" s="35">
        <f t="shared" si="2"/>
        <v>0.83400000000000318</v>
      </c>
      <c r="H73" s="34">
        <f t="shared" si="3"/>
        <v>1.4275885792913711E-2</v>
      </c>
    </row>
    <row r="74" spans="1:8">
      <c r="A74" s="44" t="s">
        <v>438</v>
      </c>
      <c r="B74" s="45">
        <v>43.915999999999997</v>
      </c>
      <c r="C74" s="46">
        <v>43.604999999999997</v>
      </c>
      <c r="D74" s="46">
        <v>43.923000000000002</v>
      </c>
      <c r="E74" s="46">
        <v>43.512</v>
      </c>
      <c r="F74" s="47">
        <v>7.0000000000000001E-3</v>
      </c>
      <c r="G74" s="35">
        <f t="shared" si="2"/>
        <v>0.41100000000000136</v>
      </c>
      <c r="H74" s="34">
        <f t="shared" si="3"/>
        <v>1.2019616380594443E-2</v>
      </c>
    </row>
    <row r="75" spans="1:8">
      <c r="A75" s="44" t="s">
        <v>444</v>
      </c>
      <c r="B75" s="48">
        <v>43.612000000000002</v>
      </c>
      <c r="C75" s="46">
        <v>43.637</v>
      </c>
      <c r="D75" s="46">
        <v>43.884</v>
      </c>
      <c r="E75" s="46">
        <v>43.246000000000002</v>
      </c>
      <c r="F75" s="49">
        <v>-5.9999999999999995E-4</v>
      </c>
      <c r="G75" s="35">
        <f t="shared" si="2"/>
        <v>0.63799999999999812</v>
      </c>
      <c r="H75" s="34">
        <f t="shared" si="3"/>
        <v>1.6316936131177639E-2</v>
      </c>
    </row>
    <row r="76" spans="1:8">
      <c r="A76" s="44" t="s">
        <v>450</v>
      </c>
      <c r="B76" s="45">
        <v>43.639000000000003</v>
      </c>
      <c r="C76" s="46">
        <v>43.604999999999997</v>
      </c>
      <c r="D76" s="46">
        <v>44.066000000000003</v>
      </c>
      <c r="E76" s="46">
        <v>43.280999999999999</v>
      </c>
      <c r="F76" s="47">
        <v>2.9999999999999997E-4</v>
      </c>
      <c r="G76" s="35">
        <f t="shared" si="2"/>
        <v>0.78500000000000369</v>
      </c>
      <c r="H76" s="34">
        <f t="shared" si="3"/>
        <v>1.5215543970051249E-2</v>
      </c>
    </row>
    <row r="77" spans="1:8">
      <c r="A77" s="44" t="s">
        <v>456</v>
      </c>
      <c r="B77" s="48">
        <v>43.628</v>
      </c>
      <c r="C77" s="46">
        <v>43.540999999999997</v>
      </c>
      <c r="D77" s="46">
        <v>43.923999999999999</v>
      </c>
      <c r="E77" s="46">
        <v>43.384</v>
      </c>
      <c r="F77" s="49">
        <v>-1.6000000000000001E-3</v>
      </c>
      <c r="G77" s="35">
        <f t="shared" si="2"/>
        <v>0.53999999999999915</v>
      </c>
      <c r="H77" s="34">
        <f t="shared" si="3"/>
        <v>1.925750834260288E-2</v>
      </c>
    </row>
    <row r="78" spans="1:8">
      <c r="A78" s="44" t="s">
        <v>462</v>
      </c>
      <c r="B78" s="45">
        <v>43.695999999999998</v>
      </c>
      <c r="C78" s="46">
        <v>43.152000000000001</v>
      </c>
      <c r="D78" s="46">
        <v>43.962000000000003</v>
      </c>
      <c r="E78" s="46">
        <v>42.84</v>
      </c>
      <c r="F78" s="47">
        <v>1.4E-2</v>
      </c>
      <c r="G78" s="35">
        <f t="shared" si="2"/>
        <v>1.1219999999999999</v>
      </c>
      <c r="H78" s="34">
        <f t="shared" si="3"/>
        <v>2.2564138186533356E-2</v>
      </c>
    </row>
    <row r="79" spans="1:8">
      <c r="A79" s="44" t="s">
        <v>468</v>
      </c>
      <c r="B79" s="48">
        <v>43.091999999999999</v>
      </c>
      <c r="C79" s="46">
        <v>43.188000000000002</v>
      </c>
      <c r="D79" s="46">
        <v>43.438000000000002</v>
      </c>
      <c r="E79" s="46">
        <v>42.610999999999997</v>
      </c>
      <c r="F79" s="49">
        <v>-1.6000000000000001E-3</v>
      </c>
      <c r="G79" s="35">
        <f t="shared" si="2"/>
        <v>0.82700000000000529</v>
      </c>
      <c r="H79" s="34">
        <f t="shared" si="3"/>
        <v>2.0236953841939499E-2</v>
      </c>
    </row>
    <row r="80" spans="1:8">
      <c r="A80" s="44" t="s">
        <v>474</v>
      </c>
      <c r="B80" s="48">
        <v>43.158999999999999</v>
      </c>
      <c r="C80" s="46">
        <v>43.805999999999997</v>
      </c>
      <c r="D80" s="46">
        <v>44.018000000000001</v>
      </c>
      <c r="E80" s="46">
        <v>43.072000000000003</v>
      </c>
      <c r="F80" s="49">
        <v>-1.5800000000000002E-2</v>
      </c>
      <c r="G80" s="35">
        <f t="shared" si="2"/>
        <v>0.94599999999999795</v>
      </c>
      <c r="H80" s="34">
        <f t="shared" si="3"/>
        <v>1.6588270047946926E-2</v>
      </c>
    </row>
    <row r="81" spans="1:8">
      <c r="A81" s="44" t="s">
        <v>480</v>
      </c>
      <c r="B81" s="48">
        <v>43.853000000000002</v>
      </c>
      <c r="C81" s="46">
        <v>44.006999999999998</v>
      </c>
      <c r="D81" s="46">
        <v>44.185000000000002</v>
      </c>
      <c r="E81" s="46">
        <v>43.670999999999999</v>
      </c>
      <c r="F81" s="49">
        <v>-3.0999999999999999E-3</v>
      </c>
      <c r="G81" s="35">
        <f t="shared" si="2"/>
        <v>0.5140000000000029</v>
      </c>
      <c r="H81" s="34">
        <f t="shared" si="3"/>
        <v>1.2761047129895694E-2</v>
      </c>
    </row>
    <row r="82" spans="1:8">
      <c r="A82" s="44" t="s">
        <v>486</v>
      </c>
      <c r="B82" s="48">
        <v>43.99</v>
      </c>
      <c r="C82" s="46">
        <v>44.197000000000003</v>
      </c>
      <c r="D82" s="46">
        <v>44.460999999999999</v>
      </c>
      <c r="E82" s="46">
        <v>43.847000000000001</v>
      </c>
      <c r="F82" s="49">
        <v>-4.8999999999999998E-3</v>
      </c>
      <c r="G82" s="35">
        <f t="shared" si="2"/>
        <v>0.61399999999999721</v>
      </c>
      <c r="H82" s="34">
        <f t="shared" si="3"/>
        <v>1.3144394537039052E-2</v>
      </c>
    </row>
    <row r="83" spans="1:8">
      <c r="A83" s="44" t="s">
        <v>492</v>
      </c>
      <c r="B83" s="45">
        <v>44.207000000000001</v>
      </c>
      <c r="C83" s="46">
        <v>43.859000000000002</v>
      </c>
      <c r="D83" s="46">
        <v>44.351999999999997</v>
      </c>
      <c r="E83" s="46">
        <v>43.813000000000002</v>
      </c>
      <c r="F83" s="47">
        <v>7.4999999999999997E-3</v>
      </c>
      <c r="G83" s="35">
        <f t="shared" si="2"/>
        <v>0.53899999999999437</v>
      </c>
      <c r="H83" s="34">
        <f t="shared" si="3"/>
        <v>1.0798421856826708E-2</v>
      </c>
    </row>
    <row r="84" spans="1:8">
      <c r="A84" s="44" t="s">
        <v>498</v>
      </c>
      <c r="B84" s="45">
        <v>43.877000000000002</v>
      </c>
      <c r="C84" s="46">
        <v>43.848999999999997</v>
      </c>
      <c r="D84" s="46">
        <v>44.043999999999997</v>
      </c>
      <c r="E84" s="46">
        <v>43.636000000000003</v>
      </c>
      <c r="F84" s="47">
        <v>1E-4</v>
      </c>
      <c r="G84" s="35">
        <f t="shared" si="2"/>
        <v>0.40799999999999415</v>
      </c>
      <c r="H84" s="34">
        <f t="shared" si="3"/>
        <v>1.1462994836488757E-2</v>
      </c>
    </row>
    <row r="85" spans="1:8">
      <c r="A85" s="44" t="s">
        <v>504</v>
      </c>
      <c r="B85" s="45">
        <v>43.872</v>
      </c>
      <c r="C85" s="46">
        <v>43.575000000000003</v>
      </c>
      <c r="D85" s="46">
        <v>44.121000000000002</v>
      </c>
      <c r="E85" s="46">
        <v>43.53</v>
      </c>
      <c r="F85" s="47">
        <v>5.8999999999999999E-3</v>
      </c>
      <c r="G85" s="35">
        <f t="shared" si="2"/>
        <v>0.59100000000000108</v>
      </c>
      <c r="H85" s="34">
        <f t="shared" si="3"/>
        <v>1.3616933259790428E-2</v>
      </c>
    </row>
    <row r="86" spans="1:8">
      <c r="A86" s="44" t="s">
        <v>510</v>
      </c>
      <c r="B86" s="45">
        <v>43.613</v>
      </c>
      <c r="C86" s="46">
        <v>43.512</v>
      </c>
      <c r="D86" s="46">
        <v>44.012</v>
      </c>
      <c r="E86" s="46">
        <v>43.417999999999999</v>
      </c>
      <c r="F86" s="47">
        <v>1.6999999999999999E-3</v>
      </c>
      <c r="G86" s="35">
        <f t="shared" si="2"/>
        <v>0.59400000000000119</v>
      </c>
      <c r="H86" s="34">
        <f t="shared" si="3"/>
        <v>2.1241830065359419E-2</v>
      </c>
    </row>
    <row r="87" spans="1:8">
      <c r="A87" s="44" t="s">
        <v>516</v>
      </c>
      <c r="B87" s="45">
        <v>43.537999999999997</v>
      </c>
      <c r="C87" s="46">
        <v>42.533999999999999</v>
      </c>
      <c r="D87" s="46">
        <v>43.607999999999997</v>
      </c>
      <c r="E87" s="46">
        <v>42.395000000000003</v>
      </c>
      <c r="F87" s="47">
        <v>2.3199999999999998E-2</v>
      </c>
      <c r="G87" s="35">
        <f t="shared" si="2"/>
        <v>1.2129999999999939</v>
      </c>
      <c r="H87" s="34">
        <f t="shared" si="3"/>
        <v>1.9313757680941783E-2</v>
      </c>
    </row>
    <row r="88" spans="1:8">
      <c r="A88" s="44" t="s">
        <v>522</v>
      </c>
      <c r="B88" s="48">
        <v>42.552</v>
      </c>
      <c r="C88" s="46">
        <v>42.637999999999998</v>
      </c>
      <c r="D88" s="46">
        <v>42.741</v>
      </c>
      <c r="E88" s="46">
        <v>42.307000000000002</v>
      </c>
      <c r="F88" s="49">
        <v>-2.3999999999999998E-3</v>
      </c>
      <c r="G88" s="35">
        <f t="shared" si="2"/>
        <v>0.4339999999999975</v>
      </c>
      <c r="H88" s="34">
        <f t="shared" si="3"/>
        <v>2.2149158729787292E-2</v>
      </c>
    </row>
    <row r="89" spans="1:8">
      <c r="A89" s="44" t="s">
        <v>528</v>
      </c>
      <c r="B89" s="48">
        <v>42.654000000000003</v>
      </c>
      <c r="C89" s="46">
        <v>42.732999999999997</v>
      </c>
      <c r="D89" s="46">
        <v>43.468000000000004</v>
      </c>
      <c r="E89" s="46">
        <v>42.009</v>
      </c>
      <c r="F89" s="49">
        <v>-2.5999999999999999E-3</v>
      </c>
      <c r="G89" s="35">
        <f t="shared" si="2"/>
        <v>1.4590000000000032</v>
      </c>
      <c r="H89" s="34">
        <f t="shared" si="3"/>
        <v>2.4580756979576585E-2</v>
      </c>
    </row>
    <row r="90" spans="1:8">
      <c r="A90" s="44" t="s">
        <v>534</v>
      </c>
      <c r="B90" s="45">
        <v>42.764000000000003</v>
      </c>
      <c r="C90" s="46">
        <v>42.695999999999998</v>
      </c>
      <c r="D90" s="46">
        <v>43.189</v>
      </c>
      <c r="E90" s="46">
        <v>42.548999999999999</v>
      </c>
      <c r="F90" s="47">
        <v>1.1000000000000001E-3</v>
      </c>
      <c r="G90" s="35">
        <f t="shared" si="2"/>
        <v>0.64000000000000057</v>
      </c>
      <c r="H90" s="34">
        <f t="shared" si="3"/>
        <v>1.4798268881753437E-2</v>
      </c>
    </row>
    <row r="91" spans="1:8">
      <c r="A91" s="44" t="s">
        <v>540</v>
      </c>
      <c r="B91" s="48">
        <v>42.718000000000004</v>
      </c>
      <c r="C91" s="46">
        <v>42.978000000000002</v>
      </c>
      <c r="D91" s="46">
        <v>43.225999999999999</v>
      </c>
      <c r="E91" s="46">
        <v>42.594000000000001</v>
      </c>
      <c r="F91" s="49">
        <v>-6.7999999999999996E-3</v>
      </c>
      <c r="G91" s="35">
        <f t="shared" si="2"/>
        <v>0.6319999999999979</v>
      </c>
      <c r="H91" s="34">
        <f t="shared" si="3"/>
        <v>2.887591861811474E-2</v>
      </c>
    </row>
    <row r="92" spans="1:8">
      <c r="A92" s="44" t="s">
        <v>546</v>
      </c>
      <c r="B92" s="45">
        <v>43.011000000000003</v>
      </c>
      <c r="C92" s="46">
        <v>42.319000000000003</v>
      </c>
      <c r="D92" s="46">
        <v>43.802</v>
      </c>
      <c r="E92" s="46">
        <v>41.99</v>
      </c>
      <c r="F92" s="47">
        <v>1.5699999999999999E-2</v>
      </c>
      <c r="G92" s="35">
        <f t="shared" si="2"/>
        <v>1.8119999999999976</v>
      </c>
      <c r="H92" s="34">
        <f t="shared" si="3"/>
        <v>3.5930114985773712E-2</v>
      </c>
    </row>
    <row r="93" spans="1:8">
      <c r="A93" s="44" t="s">
        <v>552</v>
      </c>
      <c r="B93" s="48">
        <v>42.347000000000001</v>
      </c>
      <c r="C93" s="46">
        <v>42.527000000000001</v>
      </c>
      <c r="D93" s="46">
        <v>43.372999999999998</v>
      </c>
      <c r="E93" s="46">
        <v>42.128999999999998</v>
      </c>
      <c r="F93" s="49">
        <v>-5.7000000000000002E-3</v>
      </c>
      <c r="G93" s="35">
        <f t="shared" si="2"/>
        <v>1.2439999999999998</v>
      </c>
      <c r="H93" s="34">
        <f t="shared" si="3"/>
        <v>3.8630270533755805E-2</v>
      </c>
    </row>
    <row r="94" spans="1:8">
      <c r="A94" s="44" t="s">
        <v>558</v>
      </c>
      <c r="B94" s="45">
        <v>42.588000000000001</v>
      </c>
      <c r="C94" s="46">
        <v>41.03</v>
      </c>
      <c r="D94" s="46">
        <v>42.956000000000003</v>
      </c>
      <c r="E94" s="46">
        <v>41.03</v>
      </c>
      <c r="F94" s="47">
        <v>2.63E-2</v>
      </c>
      <c r="G94" s="35">
        <f t="shared" si="2"/>
        <v>1.9260000000000019</v>
      </c>
      <c r="H94" s="34">
        <f t="shared" si="3"/>
        <v>3.8344694724362735E-2</v>
      </c>
    </row>
    <row r="95" spans="1:8">
      <c r="A95" s="44" t="s">
        <v>564</v>
      </c>
      <c r="B95" s="45">
        <v>41.496000000000002</v>
      </c>
      <c r="C95" s="46">
        <v>40.488</v>
      </c>
      <c r="D95" s="46">
        <v>41.576999999999998</v>
      </c>
      <c r="E95" s="46">
        <v>40.398000000000003</v>
      </c>
      <c r="F95" s="47">
        <v>2.4199999999999999E-2</v>
      </c>
      <c r="G95" s="35">
        <f t="shared" si="2"/>
        <v>1.1789999999999949</v>
      </c>
      <c r="H95" s="34">
        <f t="shared" si="3"/>
        <v>2.2354897969316258E-2</v>
      </c>
    </row>
    <row r="96" spans="1:8">
      <c r="A96" s="44" t="s">
        <v>570</v>
      </c>
      <c r="B96" s="45">
        <v>40.514000000000003</v>
      </c>
      <c r="C96" s="46">
        <v>40.281999999999996</v>
      </c>
      <c r="D96" s="46">
        <v>40.735999999999997</v>
      </c>
      <c r="E96" s="46">
        <v>40.113999999999997</v>
      </c>
      <c r="F96" s="47">
        <v>3.3E-3</v>
      </c>
      <c r="G96" s="35">
        <f t="shared" si="2"/>
        <v>0.62199999999999989</v>
      </c>
      <c r="H96" s="34">
        <f t="shared" si="3"/>
        <v>1.5435365943723661E-2</v>
      </c>
    </row>
    <row r="97" spans="1:8">
      <c r="A97" s="44" t="s">
        <v>576</v>
      </c>
      <c r="B97" s="48">
        <v>40.381999999999998</v>
      </c>
      <c r="C97" s="46">
        <v>40.621000000000002</v>
      </c>
      <c r="D97" s="46">
        <v>40.85</v>
      </c>
      <c r="E97" s="46">
        <v>40.218000000000004</v>
      </c>
      <c r="F97" s="49">
        <v>-8.8999999999999999E-3</v>
      </c>
      <c r="G97" s="35">
        <f t="shared" si="2"/>
        <v>0.6319999999999979</v>
      </c>
      <c r="H97" s="34">
        <f t="shared" si="3"/>
        <v>1.3816289970305991E-2</v>
      </c>
    </row>
    <row r="98" spans="1:8">
      <c r="A98" s="44" t="s">
        <v>582</v>
      </c>
      <c r="B98" s="48">
        <v>40.743000000000002</v>
      </c>
      <c r="C98" s="46">
        <v>40.749000000000002</v>
      </c>
      <c r="D98" s="46">
        <v>41.027000000000001</v>
      </c>
      <c r="E98" s="46">
        <v>40.533000000000001</v>
      </c>
      <c r="F98" s="49">
        <v>-4.0000000000000002E-4</v>
      </c>
      <c r="G98" s="35">
        <f t="shared" si="2"/>
        <v>0.49399999999999977</v>
      </c>
      <c r="H98" s="34">
        <f t="shared" si="3"/>
        <v>1.8143677314882957E-2</v>
      </c>
    </row>
    <row r="99" spans="1:8">
      <c r="A99" s="44" t="s">
        <v>588</v>
      </c>
      <c r="B99" s="48">
        <v>40.761000000000003</v>
      </c>
      <c r="C99" s="46">
        <v>40.758000000000003</v>
      </c>
      <c r="D99" s="46">
        <v>41.420999999999999</v>
      </c>
      <c r="E99" s="46">
        <v>40.436</v>
      </c>
      <c r="F99" s="49">
        <v>0</v>
      </c>
      <c r="G99" s="35">
        <f t="shared" si="2"/>
        <v>0.98499999999999943</v>
      </c>
      <c r="H99" s="34">
        <f t="shared" si="3"/>
        <v>2.4042409312659996E-2</v>
      </c>
    </row>
    <row r="100" spans="1:8">
      <c r="A100" s="44" t="s">
        <v>594</v>
      </c>
      <c r="B100" s="48">
        <v>40.762999999999998</v>
      </c>
      <c r="C100" s="46">
        <v>41.405999999999999</v>
      </c>
      <c r="D100" s="46">
        <v>41.453000000000003</v>
      </c>
      <c r="E100" s="46">
        <v>40.447000000000003</v>
      </c>
      <c r="F100" s="49">
        <v>-1.37E-2</v>
      </c>
      <c r="G100" s="35">
        <f t="shared" si="2"/>
        <v>1.0060000000000002</v>
      </c>
      <c r="H100" s="34">
        <f t="shared" si="3"/>
        <v>2.494904599366456E-2</v>
      </c>
    </row>
    <row r="101" spans="1:8">
      <c r="A101" s="44" t="s">
        <v>600</v>
      </c>
      <c r="B101" s="45">
        <v>41.329000000000001</v>
      </c>
      <c r="C101" s="46">
        <v>40.722999999999999</v>
      </c>
      <c r="D101" s="46">
        <v>41.603000000000002</v>
      </c>
      <c r="E101" s="46">
        <v>40.576999999999998</v>
      </c>
      <c r="F101" s="47">
        <v>1.49E-2</v>
      </c>
      <c r="G101" s="35">
        <f t="shared" si="2"/>
        <v>1.0260000000000034</v>
      </c>
      <c r="H101" s="34">
        <f t="shared" si="3"/>
        <v>2.2926590936851135E-2</v>
      </c>
    </row>
    <row r="102" spans="1:8">
      <c r="A102" s="44" t="s">
        <v>606</v>
      </c>
      <c r="B102" s="48">
        <v>40.722000000000001</v>
      </c>
      <c r="C102" s="46">
        <v>40.935000000000002</v>
      </c>
      <c r="D102" s="46">
        <v>41.1</v>
      </c>
      <c r="E102" s="46">
        <v>40.249000000000002</v>
      </c>
      <c r="F102" s="49">
        <v>-5.0000000000000001E-3</v>
      </c>
      <c r="G102" s="35">
        <f t="shared" si="2"/>
        <v>0.85099999999999909</v>
      </c>
      <c r="H102" s="34">
        <f t="shared" si="3"/>
        <v>3.0275621215547305E-2</v>
      </c>
    </row>
    <row r="103" spans="1:8">
      <c r="A103" s="44" t="s">
        <v>612</v>
      </c>
      <c r="B103" s="45">
        <v>40.927</v>
      </c>
      <c r="C103" s="46">
        <v>39.801000000000002</v>
      </c>
      <c r="D103" s="46">
        <v>41.238999999999997</v>
      </c>
      <c r="E103" s="46">
        <v>39.68</v>
      </c>
      <c r="F103" s="47">
        <v>2.7199999999999998E-2</v>
      </c>
      <c r="G103" s="35">
        <f t="shared" si="2"/>
        <v>1.5589999999999975</v>
      </c>
      <c r="H103" s="34">
        <f t="shared" si="3"/>
        <v>2.8562499999999956E-2</v>
      </c>
    </row>
    <row r="104" spans="1:8">
      <c r="A104" s="44" t="s">
        <v>618</v>
      </c>
      <c r="B104" s="48">
        <v>39.843000000000004</v>
      </c>
      <c r="C104" s="46">
        <v>40</v>
      </c>
      <c r="D104" s="46">
        <v>40.243000000000002</v>
      </c>
      <c r="E104" s="46">
        <v>39.517000000000003</v>
      </c>
      <c r="F104" s="49">
        <v>-5.5999999999999999E-3</v>
      </c>
      <c r="G104" s="35">
        <f t="shared" si="2"/>
        <v>0.72599999999999909</v>
      </c>
      <c r="H104" s="34">
        <f t="shared" si="3"/>
        <v>1.8148016997167078E-2</v>
      </c>
    </row>
    <row r="105" spans="1:8">
      <c r="A105" s="44" t="s">
        <v>624</v>
      </c>
      <c r="B105" s="45">
        <v>40.066000000000003</v>
      </c>
      <c r="C105" s="46">
        <v>39.536000000000001</v>
      </c>
      <c r="D105" s="46">
        <v>40.140999999999998</v>
      </c>
      <c r="E105" s="46">
        <v>39.432000000000002</v>
      </c>
      <c r="F105" s="47">
        <v>2.9999999999999997E-4</v>
      </c>
      <c r="G105" s="35">
        <f t="shared" si="2"/>
        <v>0.70899999999999608</v>
      </c>
      <c r="H105" s="34">
        <f t="shared" si="3"/>
        <v>1.3415183036607239E-2</v>
      </c>
    </row>
    <row r="106" spans="1:8">
      <c r="A106" s="44" t="s">
        <v>630</v>
      </c>
      <c r="B106" s="45">
        <v>40.054000000000002</v>
      </c>
      <c r="C106" s="46">
        <v>39.991999999999997</v>
      </c>
      <c r="D106" s="46">
        <v>40.128</v>
      </c>
      <c r="E106" s="46">
        <v>39.764000000000003</v>
      </c>
      <c r="F106" s="47">
        <v>6.9999999999999999E-4</v>
      </c>
      <c r="G106" s="35">
        <f t="shared" si="2"/>
        <v>0.36399999999999721</v>
      </c>
      <c r="H106" s="34">
        <f t="shared" si="3"/>
        <v>1.0604998247107745E-2</v>
      </c>
    </row>
    <row r="107" spans="1:8">
      <c r="A107" s="44" t="s">
        <v>636</v>
      </c>
      <c r="B107" s="45">
        <v>40.027000000000001</v>
      </c>
      <c r="C107" s="46">
        <v>39.933999999999997</v>
      </c>
      <c r="D107" s="46">
        <v>40.313000000000002</v>
      </c>
      <c r="E107" s="46">
        <v>39.83</v>
      </c>
      <c r="F107" s="47">
        <v>1.4E-3</v>
      </c>
      <c r="G107" s="35">
        <f t="shared" si="2"/>
        <v>0.48300000000000409</v>
      </c>
      <c r="H107" s="34">
        <f t="shared" si="3"/>
        <v>1.2631421595495577E-2</v>
      </c>
    </row>
    <row r="108" spans="1:8">
      <c r="A108" s="44" t="s">
        <v>642</v>
      </c>
      <c r="B108" s="48">
        <v>39.970999999999997</v>
      </c>
      <c r="C108" s="46">
        <v>40.137999999999998</v>
      </c>
      <c r="D108" s="46">
        <v>40.284999999999997</v>
      </c>
      <c r="E108" s="46">
        <v>39.753999999999998</v>
      </c>
      <c r="F108" s="49">
        <v>-2.3999999999999998E-3</v>
      </c>
      <c r="G108" s="35">
        <f t="shared" si="2"/>
        <v>0.53099999999999881</v>
      </c>
      <c r="H108" s="34">
        <f t="shared" si="3"/>
        <v>1.199840685054265E-2</v>
      </c>
    </row>
    <row r="109" spans="1:8">
      <c r="A109" s="44" t="s">
        <v>648</v>
      </c>
      <c r="B109" s="48">
        <v>40.067999999999998</v>
      </c>
      <c r="C109" s="46">
        <v>40.171999999999997</v>
      </c>
      <c r="D109" s="46">
        <v>40.386000000000003</v>
      </c>
      <c r="E109" s="46">
        <v>39.953000000000003</v>
      </c>
      <c r="F109" s="49">
        <v>-4.4000000000000003E-3</v>
      </c>
      <c r="G109" s="35">
        <f t="shared" si="2"/>
        <v>0.43299999999999983</v>
      </c>
      <c r="H109" s="34">
        <f t="shared" si="3"/>
        <v>1.1712158808933035E-2</v>
      </c>
    </row>
    <row r="110" spans="1:8">
      <c r="A110" s="44" t="s">
        <v>654</v>
      </c>
      <c r="B110" s="48">
        <v>40.247</v>
      </c>
      <c r="C110" s="46">
        <v>40.299999999999997</v>
      </c>
      <c r="D110" s="46">
        <v>40.587000000000003</v>
      </c>
      <c r="E110" s="46">
        <v>40.076000000000001</v>
      </c>
      <c r="F110" s="49">
        <v>-1.8E-3</v>
      </c>
      <c r="G110" s="35">
        <f t="shared" si="2"/>
        <v>0.51100000000000279</v>
      </c>
      <c r="H110" s="34">
        <f t="shared" si="3"/>
        <v>1.4214867917116779E-2</v>
      </c>
    </row>
    <row r="111" spans="1:8">
      <c r="A111" s="44" t="s">
        <v>660</v>
      </c>
      <c r="B111" s="48">
        <v>40.320999999999998</v>
      </c>
      <c r="C111" s="46">
        <v>40.731999999999999</v>
      </c>
      <c r="D111" s="46">
        <v>40.823</v>
      </c>
      <c r="E111" s="46">
        <v>40.176000000000002</v>
      </c>
      <c r="F111" s="49">
        <v>-1.0800000000000001E-2</v>
      </c>
      <c r="G111" s="35">
        <f t="shared" si="2"/>
        <v>0.64699999999999847</v>
      </c>
      <c r="H111" s="34">
        <f t="shared" si="3"/>
        <v>1.517176517176516E-2</v>
      </c>
    </row>
    <row r="112" spans="1:8">
      <c r="A112" s="44" t="s">
        <v>666</v>
      </c>
      <c r="B112" s="45">
        <v>40.761000000000003</v>
      </c>
      <c r="C112" s="46">
        <v>40.404000000000003</v>
      </c>
      <c r="D112" s="46">
        <v>40.965000000000003</v>
      </c>
      <c r="E112" s="46">
        <v>40.386000000000003</v>
      </c>
      <c r="F112" s="47">
        <v>8.3000000000000001E-3</v>
      </c>
      <c r="G112" s="35">
        <f t="shared" si="2"/>
        <v>0.57900000000000063</v>
      </c>
      <c r="H112" s="34">
        <f t="shared" si="3"/>
        <v>1.2635423914123882E-2</v>
      </c>
    </row>
    <row r="113" spans="1:8">
      <c r="A113" s="44" t="s">
        <v>672</v>
      </c>
      <c r="B113" s="45">
        <v>40.424999999999997</v>
      </c>
      <c r="C113" s="46">
        <v>40.244</v>
      </c>
      <c r="D113" s="46">
        <v>40.515000000000001</v>
      </c>
      <c r="E113" s="46">
        <v>40.076999999999998</v>
      </c>
      <c r="F113" s="47">
        <v>3.0999999999999999E-3</v>
      </c>
      <c r="G113" s="35">
        <f t="shared" si="2"/>
        <v>0.43800000000000239</v>
      </c>
      <c r="H113" s="34">
        <f t="shared" si="3"/>
        <v>1.0871979662857568E-2</v>
      </c>
    </row>
    <row r="114" spans="1:8">
      <c r="A114" s="44" t="s">
        <v>678</v>
      </c>
      <c r="B114" s="48">
        <v>40.298999999999999</v>
      </c>
      <c r="C114" s="46">
        <v>40.517000000000003</v>
      </c>
      <c r="D114" s="46">
        <v>40.640999999999998</v>
      </c>
      <c r="E114" s="46">
        <v>40.198</v>
      </c>
      <c r="F114" s="49">
        <v>-3.8999999999999998E-3</v>
      </c>
      <c r="G114" s="35">
        <f t="shared" si="2"/>
        <v>0.44299999999999784</v>
      </c>
      <c r="H114" s="34">
        <f t="shared" si="3"/>
        <v>1.9014954732302761E-2</v>
      </c>
    </row>
    <row r="115" spans="1:8">
      <c r="A115" s="44" t="s">
        <v>684</v>
      </c>
      <c r="B115" s="45">
        <v>40.454999999999998</v>
      </c>
      <c r="C115" s="46">
        <v>39.652999999999999</v>
      </c>
      <c r="D115" s="46">
        <v>40.566000000000003</v>
      </c>
      <c r="E115" s="46">
        <v>39.500999999999998</v>
      </c>
      <c r="F115" s="47">
        <v>2.0500000000000001E-2</v>
      </c>
      <c r="G115" s="35">
        <f t="shared" si="2"/>
        <v>1.0650000000000048</v>
      </c>
      <c r="H115" s="34">
        <f t="shared" si="3"/>
        <v>2.9144851657940677E-2</v>
      </c>
    </row>
    <row r="116" spans="1:8">
      <c r="A116" s="44" t="s">
        <v>690</v>
      </c>
      <c r="B116" s="48">
        <v>39.643000000000001</v>
      </c>
      <c r="C116" s="46">
        <v>40.11</v>
      </c>
      <c r="D116" s="46">
        <v>40.658999999999999</v>
      </c>
      <c r="E116" s="46">
        <v>39.386000000000003</v>
      </c>
      <c r="F116" s="49">
        <v>-1.2500000000000001E-2</v>
      </c>
      <c r="G116" s="35">
        <f t="shared" si="2"/>
        <v>1.2729999999999961</v>
      </c>
      <c r="H116" s="34">
        <f t="shared" si="3"/>
        <v>2.3589667823988535E-2</v>
      </c>
    </row>
    <row r="117" spans="1:8">
      <c r="A117" s="44" t="s">
        <v>696</v>
      </c>
      <c r="B117" s="48">
        <v>40.145000000000003</v>
      </c>
      <c r="C117" s="46">
        <v>40.610999999999997</v>
      </c>
      <c r="D117" s="46">
        <v>40.69</v>
      </c>
      <c r="E117" s="46">
        <v>40.046999999999997</v>
      </c>
      <c r="F117" s="49">
        <v>-1.24E-2</v>
      </c>
      <c r="G117" s="35">
        <f t="shared" si="2"/>
        <v>0.64300000000000068</v>
      </c>
      <c r="H117" s="34">
        <f t="shared" si="3"/>
        <v>1.4060645033636729E-2</v>
      </c>
    </row>
    <row r="118" spans="1:8">
      <c r="A118" s="44" t="s">
        <v>702</v>
      </c>
      <c r="B118" s="45">
        <v>40.648000000000003</v>
      </c>
      <c r="C118" s="46">
        <v>40.432000000000002</v>
      </c>
      <c r="D118" s="46">
        <v>40.856000000000002</v>
      </c>
      <c r="E118" s="46">
        <v>40.362000000000002</v>
      </c>
      <c r="F118" s="47">
        <v>5.7999999999999996E-3</v>
      </c>
      <c r="G118" s="35">
        <f t="shared" si="2"/>
        <v>0.49399999999999977</v>
      </c>
      <c r="H118" s="34">
        <f t="shared" si="3"/>
        <v>1.6149302500942524E-2</v>
      </c>
    </row>
    <row r="119" spans="1:8">
      <c r="A119" s="44" t="s">
        <v>708</v>
      </c>
      <c r="B119" s="45">
        <v>40.412999999999997</v>
      </c>
      <c r="C119" s="46">
        <v>39.784999999999997</v>
      </c>
      <c r="D119" s="46">
        <v>40.448999999999998</v>
      </c>
      <c r="E119" s="46">
        <v>39.658000000000001</v>
      </c>
      <c r="F119" s="47">
        <v>1.41E-2</v>
      </c>
      <c r="G119" s="35">
        <f t="shared" si="2"/>
        <v>0.79099999999999682</v>
      </c>
      <c r="H119" s="34">
        <f t="shared" si="3"/>
        <v>1.9428143338743879E-2</v>
      </c>
    </row>
    <row r="120" spans="1:8">
      <c r="A120" s="44" t="s">
        <v>714</v>
      </c>
      <c r="B120" s="48">
        <v>39.85</v>
      </c>
      <c r="C120" s="46">
        <v>40.045000000000002</v>
      </c>
      <c r="D120" s="46">
        <v>40.514000000000003</v>
      </c>
      <c r="E120" s="46">
        <v>39.749000000000002</v>
      </c>
      <c r="F120" s="49">
        <v>-7.3000000000000001E-3</v>
      </c>
      <c r="G120" s="35">
        <f t="shared" si="2"/>
        <v>0.76500000000000057</v>
      </c>
      <c r="H120" s="34">
        <f t="shared" si="3"/>
        <v>1.3879224652087529E-2</v>
      </c>
    </row>
    <row r="121" spans="1:8">
      <c r="A121" s="44" t="s">
        <v>720</v>
      </c>
      <c r="B121" s="48">
        <v>40.145000000000003</v>
      </c>
      <c r="C121" s="46">
        <v>40.24</v>
      </c>
      <c r="D121" s="46">
        <v>40.334000000000003</v>
      </c>
      <c r="E121" s="46">
        <v>39.981999999999999</v>
      </c>
      <c r="F121" s="49">
        <v>-3.3999999999999998E-3</v>
      </c>
      <c r="G121" s="35">
        <f t="shared" si="2"/>
        <v>0.35200000000000387</v>
      </c>
      <c r="H121" s="34">
        <f t="shared" si="3"/>
        <v>1.1492404374288797E-2</v>
      </c>
    </row>
    <row r="122" spans="1:8">
      <c r="A122" s="44" t="s">
        <v>726</v>
      </c>
      <c r="B122" s="48">
        <v>40.28</v>
      </c>
      <c r="C122" s="46">
        <v>40.417999999999999</v>
      </c>
      <c r="D122" s="46">
        <v>40.459000000000003</v>
      </c>
      <c r="E122" s="46">
        <v>39.881999999999998</v>
      </c>
      <c r="F122" s="49">
        <v>-2.8999999999999998E-3</v>
      </c>
      <c r="G122" s="35">
        <f t="shared" si="2"/>
        <v>0.57700000000000529</v>
      </c>
      <c r="H122" s="34">
        <f t="shared" si="3"/>
        <v>1.2707113491964659E-2</v>
      </c>
    </row>
    <row r="123" spans="1:8">
      <c r="A123" s="44" t="s">
        <v>732</v>
      </c>
      <c r="B123" s="45">
        <v>40.396999999999998</v>
      </c>
      <c r="C123" s="46">
        <v>40.134999999999998</v>
      </c>
      <c r="D123" s="46">
        <v>40.518000000000001</v>
      </c>
      <c r="E123" s="46">
        <v>40.075000000000003</v>
      </c>
      <c r="F123" s="47">
        <v>6.4000000000000003E-3</v>
      </c>
      <c r="G123" s="35">
        <f t="shared" si="2"/>
        <v>0.44299999999999784</v>
      </c>
      <c r="H123" s="34">
        <f t="shared" si="3"/>
        <v>1.210836803489982E-2</v>
      </c>
    </row>
    <row r="124" spans="1:8">
      <c r="A124" s="44" t="s">
        <v>738</v>
      </c>
      <c r="B124" s="48">
        <v>40.14</v>
      </c>
      <c r="C124" s="46">
        <v>40.344000000000001</v>
      </c>
      <c r="D124" s="46">
        <v>40.594999999999999</v>
      </c>
      <c r="E124" s="46">
        <v>40.061</v>
      </c>
      <c r="F124" s="49">
        <v>-6.6E-3</v>
      </c>
      <c r="G124" s="35">
        <f t="shared" si="2"/>
        <v>0.53399999999999892</v>
      </c>
      <c r="H124" s="34">
        <f t="shared" si="3"/>
        <v>1.3392747236514856E-2</v>
      </c>
    </row>
    <row r="125" spans="1:8">
      <c r="A125" s="44" t="s">
        <v>744</v>
      </c>
      <c r="B125" s="48">
        <v>40.406999999999996</v>
      </c>
      <c r="C125" s="46">
        <v>40.619</v>
      </c>
      <c r="D125" s="46">
        <v>40.768999999999998</v>
      </c>
      <c r="E125" s="46">
        <v>40.215000000000003</v>
      </c>
      <c r="F125" s="49">
        <v>-5.8999999999999999E-3</v>
      </c>
      <c r="G125" s="35">
        <f t="shared" si="2"/>
        <v>0.55399999999999494</v>
      </c>
      <c r="H125" s="34">
        <f t="shared" si="3"/>
        <v>1.4407074370311447E-2</v>
      </c>
    </row>
    <row r="126" spans="1:8">
      <c r="A126" s="44" t="s">
        <v>750</v>
      </c>
      <c r="B126" s="45">
        <v>40.646000000000001</v>
      </c>
      <c r="C126" s="46">
        <v>40.258000000000003</v>
      </c>
      <c r="D126" s="46">
        <v>40.841999999999999</v>
      </c>
      <c r="E126" s="46">
        <v>40.235999999999997</v>
      </c>
      <c r="F126" s="47">
        <v>1.0200000000000001E-2</v>
      </c>
      <c r="G126" s="35">
        <f t="shared" si="2"/>
        <v>0.60600000000000165</v>
      </c>
      <c r="H126" s="34">
        <f t="shared" si="3"/>
        <v>1.1975824503805414E-2</v>
      </c>
    </row>
    <row r="127" spans="1:8">
      <c r="A127" s="44" t="s">
        <v>756</v>
      </c>
      <c r="B127" s="48">
        <v>40.235999999999997</v>
      </c>
      <c r="C127" s="46">
        <v>40.206000000000003</v>
      </c>
      <c r="D127" s="46">
        <v>40.435000000000002</v>
      </c>
      <c r="E127" s="46">
        <v>40.078000000000003</v>
      </c>
      <c r="F127" s="49">
        <v>-1.6000000000000001E-3</v>
      </c>
      <c r="G127" s="35">
        <f t="shared" si="2"/>
        <v>0.35699999999999932</v>
      </c>
      <c r="H127" s="34">
        <f t="shared" si="3"/>
        <v>1.0365068357440105E-2</v>
      </c>
    </row>
    <row r="128" spans="1:8">
      <c r="A128" s="44" t="s">
        <v>762</v>
      </c>
      <c r="B128" s="48">
        <v>40.301000000000002</v>
      </c>
      <c r="C128" s="46">
        <v>40.375999999999998</v>
      </c>
      <c r="D128" s="46">
        <v>40.454000000000001</v>
      </c>
      <c r="E128" s="46">
        <v>39.973999999999997</v>
      </c>
      <c r="F128" s="49">
        <v>-2.8E-3</v>
      </c>
      <c r="G128" s="35">
        <f t="shared" si="2"/>
        <v>0.48000000000000398</v>
      </c>
      <c r="H128" s="34">
        <f t="shared" si="3"/>
        <v>1.2907574774055011E-2</v>
      </c>
    </row>
    <row r="129" spans="1:8">
      <c r="A129" s="44" t="s">
        <v>768</v>
      </c>
      <c r="B129" s="45">
        <v>40.415999999999997</v>
      </c>
      <c r="C129" s="46">
        <v>40.054000000000002</v>
      </c>
      <c r="D129" s="46">
        <v>40.470999999999997</v>
      </c>
      <c r="E129" s="46">
        <v>39.917000000000002</v>
      </c>
      <c r="F129" s="47">
        <v>8.0999999999999996E-3</v>
      </c>
      <c r="G129" s="35">
        <f t="shared" si="2"/>
        <v>0.55399999999999494</v>
      </c>
      <c r="H129" s="34">
        <f t="shared" si="3"/>
        <v>1.4641961203149386E-2</v>
      </c>
    </row>
    <row r="130" spans="1:8">
      <c r="A130" s="44" t="s">
        <v>774</v>
      </c>
      <c r="B130" s="48">
        <v>40.091000000000001</v>
      </c>
      <c r="C130" s="46">
        <v>40.261000000000003</v>
      </c>
      <c r="D130" s="46">
        <v>40.515000000000001</v>
      </c>
      <c r="E130" s="46">
        <v>39.89</v>
      </c>
      <c r="F130" s="49">
        <v>-4.7000000000000002E-3</v>
      </c>
      <c r="G130" s="35">
        <f t="shared" si="2"/>
        <v>0.625</v>
      </c>
      <c r="H130" s="34">
        <f t="shared" si="3"/>
        <v>2.1114442778610666E-2</v>
      </c>
    </row>
    <row r="131" spans="1:8">
      <c r="A131" s="44" t="s">
        <v>780</v>
      </c>
      <c r="B131" s="45">
        <v>40.280999999999999</v>
      </c>
      <c r="C131" s="46">
        <v>40.020000000000003</v>
      </c>
      <c r="D131" s="46">
        <v>41.012</v>
      </c>
      <c r="E131" s="46">
        <v>39.947000000000003</v>
      </c>
      <c r="F131" s="47">
        <v>5.7999999999999996E-3</v>
      </c>
      <c r="G131" s="35">
        <f t="shared" ref="G131:G194" si="4">D131-E131</f>
        <v>1.0649999999999977</v>
      </c>
      <c r="H131" s="34">
        <f t="shared" ref="H131:H194" si="5">(SUM(G131:G132)/2)/C132</f>
        <v>2.2737361282367464E-2</v>
      </c>
    </row>
    <row r="132" spans="1:8">
      <c r="A132" s="44" t="s">
        <v>786</v>
      </c>
      <c r="B132" s="48">
        <v>40.046999999999997</v>
      </c>
      <c r="C132" s="46">
        <v>40.549999999999997</v>
      </c>
      <c r="D132" s="46">
        <v>40.689</v>
      </c>
      <c r="E132" s="46">
        <v>39.909999999999997</v>
      </c>
      <c r="F132" s="49">
        <v>-1.35E-2</v>
      </c>
      <c r="G132" s="35">
        <f t="shared" si="4"/>
        <v>0.77900000000000347</v>
      </c>
      <c r="H132" s="34">
        <f t="shared" si="5"/>
        <v>1.6073365545804272E-2</v>
      </c>
    </row>
    <row r="133" spans="1:8">
      <c r="A133" s="44" t="s">
        <v>792</v>
      </c>
      <c r="B133" s="45">
        <v>40.593000000000004</v>
      </c>
      <c r="C133" s="46">
        <v>40.564</v>
      </c>
      <c r="D133" s="46">
        <v>40.822000000000003</v>
      </c>
      <c r="E133" s="46">
        <v>40.296999999999997</v>
      </c>
      <c r="F133" s="47">
        <v>5.0000000000000001E-4</v>
      </c>
      <c r="G133" s="35">
        <f t="shared" si="4"/>
        <v>0.52500000000000568</v>
      </c>
      <c r="H133" s="34">
        <f t="shared" si="5"/>
        <v>2.0950106824180078E-2</v>
      </c>
    </row>
    <row r="134" spans="1:8">
      <c r="A134" s="44" t="s">
        <v>798</v>
      </c>
      <c r="B134" s="45">
        <v>40.570999999999998</v>
      </c>
      <c r="C134" s="46">
        <v>39.784999999999997</v>
      </c>
      <c r="D134" s="46">
        <v>40.872</v>
      </c>
      <c r="E134" s="46">
        <v>39.729999999999997</v>
      </c>
      <c r="F134" s="47">
        <v>1.9099999999999999E-2</v>
      </c>
      <c r="G134" s="35">
        <f t="shared" si="4"/>
        <v>1.142000000000003</v>
      </c>
      <c r="H134" s="34">
        <f t="shared" si="5"/>
        <v>2.1744080145719505E-2</v>
      </c>
    </row>
    <row r="135" spans="1:8">
      <c r="A135" s="44" t="s">
        <v>804</v>
      </c>
      <c r="B135" s="45">
        <v>39.808999999999997</v>
      </c>
      <c r="C135" s="46">
        <v>39.527999999999999</v>
      </c>
      <c r="D135" s="46">
        <v>39.991</v>
      </c>
      <c r="E135" s="46">
        <v>39.414000000000001</v>
      </c>
      <c r="F135" s="47">
        <v>7.4000000000000003E-3</v>
      </c>
      <c r="G135" s="35">
        <f t="shared" si="4"/>
        <v>0.57699999999999818</v>
      </c>
      <c r="H135" s="34">
        <f t="shared" si="5"/>
        <v>1.4143222506393792E-2</v>
      </c>
    </row>
    <row r="136" spans="1:8">
      <c r="A136" s="44" t="s">
        <v>810</v>
      </c>
      <c r="B136" s="45">
        <v>39.518000000000001</v>
      </c>
      <c r="C136" s="46">
        <v>39.1</v>
      </c>
      <c r="D136" s="46">
        <v>39.542999999999999</v>
      </c>
      <c r="E136" s="46">
        <v>39.014000000000003</v>
      </c>
      <c r="F136" s="47">
        <v>0.01</v>
      </c>
      <c r="G136" s="35">
        <f t="shared" si="4"/>
        <v>0.52899999999999636</v>
      </c>
      <c r="H136" s="34">
        <f t="shared" si="5"/>
        <v>1.8361118817624606E-2</v>
      </c>
    </row>
    <row r="137" spans="1:8">
      <c r="A137" s="44" t="s">
        <v>816</v>
      </c>
      <c r="B137" s="48">
        <v>39.127000000000002</v>
      </c>
      <c r="C137" s="46">
        <v>39.649000000000001</v>
      </c>
      <c r="D137" s="46">
        <v>39.798999999999999</v>
      </c>
      <c r="E137" s="46">
        <v>38.872</v>
      </c>
      <c r="F137" s="49">
        <v>-1.2699999999999999E-2</v>
      </c>
      <c r="G137" s="35">
        <f t="shared" si="4"/>
        <v>0.9269999999999996</v>
      </c>
      <c r="H137" s="34">
        <f t="shared" si="5"/>
        <v>2.0830690381346207E-2</v>
      </c>
    </row>
    <row r="138" spans="1:8">
      <c r="A138" s="44" t="s">
        <v>822</v>
      </c>
      <c r="B138" s="45">
        <v>39.631</v>
      </c>
      <c r="C138" s="46">
        <v>39.412999999999997</v>
      </c>
      <c r="D138" s="46">
        <v>39.994</v>
      </c>
      <c r="E138" s="46">
        <v>39.279000000000003</v>
      </c>
      <c r="F138" s="47">
        <v>4.0000000000000001E-3</v>
      </c>
      <c r="G138" s="35">
        <f t="shared" si="4"/>
        <v>0.71499999999999631</v>
      </c>
      <c r="H138" s="34">
        <f t="shared" si="5"/>
        <v>2.3701799485861107E-2</v>
      </c>
    </row>
    <row r="139" spans="1:8">
      <c r="A139" s="44" t="s">
        <v>828</v>
      </c>
      <c r="B139" s="45">
        <v>39.475000000000001</v>
      </c>
      <c r="C139" s="46">
        <v>38.9</v>
      </c>
      <c r="D139" s="46">
        <v>39.976999999999997</v>
      </c>
      <c r="E139" s="46">
        <v>38.847999999999999</v>
      </c>
      <c r="F139" s="47">
        <v>1.29E-2</v>
      </c>
      <c r="G139" s="35">
        <f t="shared" si="4"/>
        <v>1.1289999999999978</v>
      </c>
      <c r="H139" s="34">
        <f t="shared" si="5"/>
        <v>2.8491956096827559E-2</v>
      </c>
    </row>
    <row r="140" spans="1:8">
      <c r="A140" s="44" t="s">
        <v>834</v>
      </c>
      <c r="B140" s="48">
        <v>38.972999999999999</v>
      </c>
      <c r="C140" s="46">
        <v>39.905999999999999</v>
      </c>
      <c r="D140" s="46">
        <v>40.057000000000002</v>
      </c>
      <c r="E140" s="46">
        <v>38.911999999999999</v>
      </c>
      <c r="F140" s="49">
        <v>-2.3099999999999999E-2</v>
      </c>
      <c r="G140" s="35">
        <f t="shared" si="4"/>
        <v>1.1450000000000031</v>
      </c>
      <c r="H140" s="34">
        <f t="shared" si="5"/>
        <v>2.5099828864803206E-2</v>
      </c>
    </row>
    <row r="141" spans="1:8">
      <c r="A141" s="44" t="s">
        <v>840</v>
      </c>
      <c r="B141" s="48">
        <v>39.893999999999998</v>
      </c>
      <c r="C141" s="46">
        <v>40.319000000000003</v>
      </c>
      <c r="D141" s="46">
        <v>40.646000000000001</v>
      </c>
      <c r="E141" s="46">
        <v>39.767000000000003</v>
      </c>
      <c r="F141" s="49">
        <v>-1.23E-2</v>
      </c>
      <c r="G141" s="35">
        <f t="shared" si="4"/>
        <v>0.87899999999999778</v>
      </c>
      <c r="H141" s="34">
        <f t="shared" si="5"/>
        <v>2.3634901683682145E-2</v>
      </c>
    </row>
    <row r="142" spans="1:8">
      <c r="A142" s="44" t="s">
        <v>846</v>
      </c>
      <c r="B142" s="48">
        <v>40.392000000000003</v>
      </c>
      <c r="C142" s="46">
        <v>41.040999999999997</v>
      </c>
      <c r="D142" s="46">
        <v>41.289000000000001</v>
      </c>
      <c r="E142" s="46">
        <v>40.228000000000002</v>
      </c>
      <c r="F142" s="49">
        <v>-1.5100000000000001E-2</v>
      </c>
      <c r="G142" s="35">
        <f t="shared" si="4"/>
        <v>1.0609999999999999</v>
      </c>
      <c r="H142" s="34">
        <f t="shared" si="5"/>
        <v>2.3478740762069305E-2</v>
      </c>
    </row>
    <row r="143" spans="1:8">
      <c r="A143" s="44" t="s">
        <v>852</v>
      </c>
      <c r="B143" s="48">
        <v>41.012</v>
      </c>
      <c r="C143" s="46">
        <v>41.676000000000002</v>
      </c>
      <c r="D143" s="46">
        <v>41.834000000000003</v>
      </c>
      <c r="E143" s="46">
        <v>40.938000000000002</v>
      </c>
      <c r="F143" s="49">
        <v>-1.7600000000000001E-2</v>
      </c>
      <c r="G143" s="35">
        <f t="shared" si="4"/>
        <v>0.8960000000000008</v>
      </c>
      <c r="H143" s="34">
        <f t="shared" si="5"/>
        <v>2.9445334887561372E-2</v>
      </c>
    </row>
    <row r="144" spans="1:8">
      <c r="A144" s="44" t="s">
        <v>858</v>
      </c>
      <c r="B144" s="45">
        <v>41.744999999999997</v>
      </c>
      <c r="C144" s="46">
        <v>41.177999999999997</v>
      </c>
      <c r="D144" s="46">
        <v>42.195</v>
      </c>
      <c r="E144" s="46">
        <v>40.665999999999997</v>
      </c>
      <c r="F144" s="47">
        <v>2.0299999999999999E-2</v>
      </c>
      <c r="G144" s="35">
        <f t="shared" si="4"/>
        <v>1.5290000000000035</v>
      </c>
      <c r="H144" s="34">
        <f t="shared" si="5"/>
        <v>3.0331282995108282E-2</v>
      </c>
    </row>
    <row r="145" spans="1:8">
      <c r="A145" s="44" t="s">
        <v>864</v>
      </c>
      <c r="B145" s="45">
        <v>40.915999999999997</v>
      </c>
      <c r="C145" s="46">
        <v>41.293999999999997</v>
      </c>
      <c r="D145" s="46">
        <v>41.329000000000001</v>
      </c>
      <c r="E145" s="46">
        <v>40.353000000000002</v>
      </c>
      <c r="F145" s="47">
        <v>4.8999999999999998E-3</v>
      </c>
      <c r="G145" s="35">
        <f t="shared" si="4"/>
        <v>0.97599999999999909</v>
      </c>
      <c r="H145" s="34">
        <f t="shared" si="5"/>
        <v>3.5254034668260582E-2</v>
      </c>
    </row>
    <row r="146" spans="1:8">
      <c r="A146" s="44" t="s">
        <v>870</v>
      </c>
      <c r="B146" s="48">
        <v>40.716000000000001</v>
      </c>
      <c r="C146" s="46">
        <v>41.825000000000003</v>
      </c>
      <c r="D146" s="46">
        <v>42.323999999999998</v>
      </c>
      <c r="E146" s="46">
        <v>40.350999999999999</v>
      </c>
      <c r="F146" s="49">
        <v>-2.7E-2</v>
      </c>
      <c r="G146" s="35">
        <f t="shared" si="4"/>
        <v>1.972999999999999</v>
      </c>
      <c r="H146" s="34">
        <f t="shared" si="5"/>
        <v>5.1372665724276477E-2</v>
      </c>
    </row>
    <row r="147" spans="1:8">
      <c r="A147" s="44" t="s">
        <v>876</v>
      </c>
      <c r="B147" s="45">
        <v>41.847000000000001</v>
      </c>
      <c r="C147" s="46">
        <v>40.323</v>
      </c>
      <c r="D147" s="46">
        <v>42.234000000000002</v>
      </c>
      <c r="E147" s="46">
        <v>40.064</v>
      </c>
      <c r="F147" s="47">
        <v>4.1700000000000001E-2</v>
      </c>
      <c r="G147" s="35">
        <f t="shared" si="4"/>
        <v>2.1700000000000017</v>
      </c>
      <c r="H147" s="34">
        <f t="shared" si="5"/>
        <v>3.593992879707162E-2</v>
      </c>
    </row>
    <row r="148" spans="1:8">
      <c r="A148" s="44" t="s">
        <v>882</v>
      </c>
      <c r="B148" s="45">
        <v>40.17</v>
      </c>
      <c r="C148" s="46">
        <v>39.886000000000003</v>
      </c>
      <c r="D148" s="46">
        <v>40.213999999999999</v>
      </c>
      <c r="E148" s="46">
        <v>39.517000000000003</v>
      </c>
      <c r="F148" s="47">
        <v>6.7999999999999996E-3</v>
      </c>
      <c r="G148" s="35">
        <f t="shared" si="4"/>
        <v>0.69699999999999562</v>
      </c>
      <c r="H148" s="34">
        <f t="shared" si="5"/>
        <v>2.2939086555790078E-2</v>
      </c>
    </row>
    <row r="149" spans="1:8">
      <c r="A149" s="44" t="s">
        <v>888</v>
      </c>
      <c r="B149" s="45">
        <v>39.896999999999998</v>
      </c>
      <c r="C149" s="46">
        <v>38.841999999999999</v>
      </c>
      <c r="D149" s="46">
        <v>39.927</v>
      </c>
      <c r="E149" s="46">
        <v>38.841999999999999</v>
      </c>
      <c r="F149" s="47">
        <v>2.3800000000000002E-2</v>
      </c>
      <c r="G149" s="35">
        <f t="shared" si="4"/>
        <v>1.0850000000000009</v>
      </c>
      <c r="H149" s="34">
        <f t="shared" si="5"/>
        <v>2.4285235504911188E-2</v>
      </c>
    </row>
    <row r="150" spans="1:8">
      <c r="A150" s="44" t="s">
        <v>894</v>
      </c>
      <c r="B150" s="45">
        <v>38.97</v>
      </c>
      <c r="C150" s="46">
        <v>38.789000000000001</v>
      </c>
      <c r="D150" s="46">
        <v>39.368000000000002</v>
      </c>
      <c r="E150" s="46">
        <v>38.569000000000003</v>
      </c>
      <c r="F150" s="47">
        <v>4.0000000000000002E-4</v>
      </c>
      <c r="G150" s="35">
        <f t="shared" si="4"/>
        <v>0.79899999999999949</v>
      </c>
      <c r="H150" s="34">
        <f t="shared" si="5"/>
        <v>1.6375067638949647E-2</v>
      </c>
    </row>
    <row r="151" spans="1:8">
      <c r="A151" s="44" t="s">
        <v>900</v>
      </c>
      <c r="B151" s="45">
        <v>38.956000000000003</v>
      </c>
      <c r="C151" s="46">
        <v>38.808999999999997</v>
      </c>
      <c r="D151" s="46">
        <v>39.101999999999997</v>
      </c>
      <c r="E151" s="46">
        <v>38.630000000000003</v>
      </c>
      <c r="F151" s="47">
        <v>2.8999999999999998E-3</v>
      </c>
      <c r="G151" s="35">
        <f t="shared" si="4"/>
        <v>0.4719999999999942</v>
      </c>
      <c r="H151" s="34">
        <f t="shared" si="5"/>
        <v>1.052604488367302E-2</v>
      </c>
    </row>
    <row r="152" spans="1:8">
      <c r="A152" s="44" t="s">
        <v>906</v>
      </c>
      <c r="B152" s="48">
        <v>38.843000000000004</v>
      </c>
      <c r="C152" s="46">
        <v>38.856000000000002</v>
      </c>
      <c r="D152" s="46">
        <v>38.942</v>
      </c>
      <c r="E152" s="46">
        <v>38.595999999999997</v>
      </c>
      <c r="F152" s="49">
        <v>-2.2000000000000001E-3</v>
      </c>
      <c r="G152" s="35">
        <f t="shared" si="4"/>
        <v>0.34600000000000364</v>
      </c>
      <c r="H152" s="34">
        <f t="shared" si="5"/>
        <v>1.0437684308552036E-2</v>
      </c>
    </row>
    <row r="153" spans="1:8">
      <c r="A153" s="44" t="s">
        <v>912</v>
      </c>
      <c r="B153" s="45">
        <v>38.927999999999997</v>
      </c>
      <c r="C153" s="46">
        <v>38.658000000000001</v>
      </c>
      <c r="D153" s="46">
        <v>38.947000000000003</v>
      </c>
      <c r="E153" s="46">
        <v>38.485999999999997</v>
      </c>
      <c r="F153" s="47">
        <v>5.8999999999999999E-3</v>
      </c>
      <c r="G153" s="35">
        <f t="shared" si="4"/>
        <v>0.46100000000000563</v>
      </c>
      <c r="H153" s="34">
        <f t="shared" si="5"/>
        <v>1.4227799726289203E-2</v>
      </c>
    </row>
    <row r="154" spans="1:8">
      <c r="A154" s="44" t="s">
        <v>918</v>
      </c>
      <c r="B154" s="48">
        <v>38.700000000000003</v>
      </c>
      <c r="C154" s="46">
        <v>38.726999999999997</v>
      </c>
      <c r="D154" s="46">
        <v>39.171999999999997</v>
      </c>
      <c r="E154" s="46">
        <v>38.530999999999999</v>
      </c>
      <c r="F154" s="49">
        <v>-1E-3</v>
      </c>
      <c r="G154" s="35">
        <f t="shared" si="4"/>
        <v>0.64099999999999824</v>
      </c>
      <c r="H154" s="34">
        <f t="shared" si="5"/>
        <v>1.9102587021477581E-2</v>
      </c>
    </row>
    <row r="155" spans="1:8">
      <c r="A155" s="44" t="s">
        <v>924</v>
      </c>
      <c r="B155" s="48">
        <v>38.737000000000002</v>
      </c>
      <c r="C155" s="46">
        <v>39.156999999999996</v>
      </c>
      <c r="D155" s="46">
        <v>39.299999999999997</v>
      </c>
      <c r="E155" s="46">
        <v>38.445</v>
      </c>
      <c r="F155" s="49">
        <v>-9.9000000000000008E-3</v>
      </c>
      <c r="G155" s="35">
        <f t="shared" si="4"/>
        <v>0.85499999999999687</v>
      </c>
      <c r="H155" s="34">
        <f t="shared" si="5"/>
        <v>2.2997967741105612E-2</v>
      </c>
    </row>
    <row r="156" spans="1:8">
      <c r="A156" s="44" t="s">
        <v>930</v>
      </c>
      <c r="B156" s="45">
        <v>39.124000000000002</v>
      </c>
      <c r="C156" s="46">
        <v>38.872999999999998</v>
      </c>
      <c r="D156" s="46">
        <v>39.347000000000001</v>
      </c>
      <c r="E156" s="46">
        <v>38.414000000000001</v>
      </c>
      <c r="F156" s="47">
        <v>6.1999999999999998E-3</v>
      </c>
      <c r="G156" s="35">
        <f t="shared" si="4"/>
        <v>0.93299999999999983</v>
      </c>
      <c r="H156" s="34">
        <f t="shared" si="5"/>
        <v>1.9313137606105528E-2</v>
      </c>
    </row>
    <row r="157" spans="1:8">
      <c r="A157" s="44" t="s">
        <v>936</v>
      </c>
      <c r="B157" s="45">
        <v>38.883000000000003</v>
      </c>
      <c r="C157" s="46">
        <v>38.523000000000003</v>
      </c>
      <c r="D157" s="46">
        <v>38.965000000000003</v>
      </c>
      <c r="E157" s="46">
        <v>38.409999999999997</v>
      </c>
      <c r="F157" s="47">
        <v>9.5999999999999992E-3</v>
      </c>
      <c r="G157" s="35">
        <f t="shared" si="4"/>
        <v>0.55500000000000682</v>
      </c>
      <c r="H157" s="34">
        <f t="shared" si="5"/>
        <v>1.5806125359819616E-2</v>
      </c>
    </row>
    <row r="158" spans="1:8">
      <c r="A158" s="44" t="s">
        <v>942</v>
      </c>
      <c r="B158" s="48">
        <v>38.515000000000001</v>
      </c>
      <c r="C158" s="46">
        <v>38.561</v>
      </c>
      <c r="D158" s="46">
        <v>38.957999999999998</v>
      </c>
      <c r="E158" s="46">
        <v>38.293999999999997</v>
      </c>
      <c r="F158" s="49">
        <v>-2.2000000000000001E-3</v>
      </c>
      <c r="G158" s="35">
        <f t="shared" si="4"/>
        <v>0.66400000000000148</v>
      </c>
      <c r="H158" s="34">
        <f t="shared" si="5"/>
        <v>1.767154454728783E-2</v>
      </c>
    </row>
    <row r="159" spans="1:8">
      <c r="A159" s="44" t="s">
        <v>948</v>
      </c>
      <c r="B159" s="48">
        <v>38.598999999999997</v>
      </c>
      <c r="C159" s="46">
        <v>38.677999999999997</v>
      </c>
      <c r="D159" s="46">
        <v>39.228999999999999</v>
      </c>
      <c r="E159" s="46">
        <v>38.526000000000003</v>
      </c>
      <c r="F159" s="49">
        <v>-2.8E-3</v>
      </c>
      <c r="G159" s="35">
        <f t="shared" si="4"/>
        <v>0.70299999999999585</v>
      </c>
      <c r="H159" s="34">
        <f t="shared" si="5"/>
        <v>1.8326541008660217E-2</v>
      </c>
    </row>
    <row r="160" spans="1:8">
      <c r="A160" s="44" t="s">
        <v>954</v>
      </c>
      <c r="B160" s="48">
        <v>38.707000000000001</v>
      </c>
      <c r="C160" s="46">
        <v>39.26</v>
      </c>
      <c r="D160" s="46">
        <v>39.304000000000002</v>
      </c>
      <c r="E160" s="46">
        <v>38.567999999999998</v>
      </c>
      <c r="F160" s="49">
        <v>-1.38E-2</v>
      </c>
      <c r="G160" s="35">
        <f t="shared" si="4"/>
        <v>0.73600000000000421</v>
      </c>
      <c r="H160" s="34">
        <f t="shared" si="5"/>
        <v>1.6014595580782522E-2</v>
      </c>
    </row>
    <row r="161" spans="1:8">
      <c r="A161" s="44" t="s">
        <v>960</v>
      </c>
      <c r="B161" s="48">
        <v>39.249000000000002</v>
      </c>
      <c r="C161" s="46">
        <v>39.463999999999999</v>
      </c>
      <c r="D161" s="46">
        <v>39.661000000000001</v>
      </c>
      <c r="E161" s="46">
        <v>39.133000000000003</v>
      </c>
      <c r="F161" s="49">
        <v>-4.0000000000000001E-3</v>
      </c>
      <c r="G161" s="35">
        <f t="shared" si="4"/>
        <v>0.52799999999999869</v>
      </c>
      <c r="H161" s="34">
        <f t="shared" si="5"/>
        <v>1.5398185483870895E-2</v>
      </c>
    </row>
    <row r="162" spans="1:8">
      <c r="A162" s="44" t="s">
        <v>966</v>
      </c>
      <c r="B162" s="48">
        <v>39.405000000000001</v>
      </c>
      <c r="C162" s="46">
        <v>39.68</v>
      </c>
      <c r="D162" s="46">
        <v>39.835999999999999</v>
      </c>
      <c r="E162" s="46">
        <v>39.142000000000003</v>
      </c>
      <c r="F162" s="49">
        <v>-5.1999999999999998E-3</v>
      </c>
      <c r="G162" s="35">
        <f t="shared" si="4"/>
        <v>0.69399999999999551</v>
      </c>
      <c r="H162" s="34">
        <f t="shared" si="5"/>
        <v>1.5714358014069504E-2</v>
      </c>
    </row>
    <row r="163" spans="1:8">
      <c r="A163" s="44" t="s">
        <v>972</v>
      </c>
      <c r="B163" s="48">
        <v>39.61</v>
      </c>
      <c r="C163" s="46">
        <v>39.518000000000001</v>
      </c>
      <c r="D163" s="46">
        <v>39.771000000000001</v>
      </c>
      <c r="E163" s="46">
        <v>39.222999999999999</v>
      </c>
      <c r="F163" s="49">
        <v>-5.9999999999999995E-4</v>
      </c>
      <c r="G163" s="35">
        <f t="shared" si="4"/>
        <v>0.54800000000000182</v>
      </c>
      <c r="H163" s="34">
        <f t="shared" si="5"/>
        <v>1.3763656913223706E-2</v>
      </c>
    </row>
    <row r="164" spans="1:8">
      <c r="A164" s="44" t="s">
        <v>978</v>
      </c>
      <c r="B164" s="48">
        <v>39.631999999999998</v>
      </c>
      <c r="C164" s="46">
        <v>39.814999999999998</v>
      </c>
      <c r="D164" s="46">
        <v>40.023000000000003</v>
      </c>
      <c r="E164" s="46">
        <v>39.475000000000001</v>
      </c>
      <c r="F164" s="49">
        <v>-5.3E-3</v>
      </c>
      <c r="G164" s="35">
        <f t="shared" si="4"/>
        <v>0.54800000000000182</v>
      </c>
      <c r="H164" s="34">
        <f t="shared" si="5"/>
        <v>1.7552769794866734E-2</v>
      </c>
    </row>
    <row r="165" spans="1:8">
      <c r="A165" s="44" t="s">
        <v>984</v>
      </c>
      <c r="B165" s="48">
        <v>39.844999999999999</v>
      </c>
      <c r="C165" s="46">
        <v>40.363999999999997</v>
      </c>
      <c r="D165" s="46">
        <v>40.515999999999998</v>
      </c>
      <c r="E165" s="46">
        <v>39.646999999999998</v>
      </c>
      <c r="F165" s="49">
        <v>-1.78E-2</v>
      </c>
      <c r="G165" s="35">
        <f t="shared" si="4"/>
        <v>0.86899999999999977</v>
      </c>
      <c r="H165" s="34">
        <f t="shared" si="5"/>
        <v>1.7986237050654615E-2</v>
      </c>
    </row>
    <row r="166" spans="1:8">
      <c r="A166" s="44" t="s">
        <v>990</v>
      </c>
      <c r="B166" s="45">
        <v>40.569000000000003</v>
      </c>
      <c r="C166" s="46">
        <v>40.253</v>
      </c>
      <c r="D166" s="46">
        <v>40.654000000000003</v>
      </c>
      <c r="E166" s="46">
        <v>40.075000000000003</v>
      </c>
      <c r="F166" s="47">
        <v>4.7999999999999996E-3</v>
      </c>
      <c r="G166" s="35">
        <f t="shared" si="4"/>
        <v>0.57900000000000063</v>
      </c>
      <c r="H166" s="34">
        <f t="shared" si="5"/>
        <v>1.449311145128635E-2</v>
      </c>
    </row>
    <row r="167" spans="1:8">
      <c r="A167" s="44" t="s">
        <v>996</v>
      </c>
      <c r="B167" s="48">
        <v>40.377000000000002</v>
      </c>
      <c r="C167" s="46">
        <v>40.502000000000002</v>
      </c>
      <c r="D167" s="46">
        <v>40.81</v>
      </c>
      <c r="E167" s="46">
        <v>40.215000000000003</v>
      </c>
      <c r="F167" s="49">
        <v>-1.1299999999999999E-2</v>
      </c>
      <c r="G167" s="35">
        <f t="shared" si="4"/>
        <v>0.59499999999999886</v>
      </c>
      <c r="H167" s="34">
        <f t="shared" si="5"/>
        <v>2.2332357317717051E-2</v>
      </c>
    </row>
    <row r="168" spans="1:8">
      <c r="A168" s="44" t="s">
        <v>1002</v>
      </c>
      <c r="B168" s="48">
        <v>40.838999999999999</v>
      </c>
      <c r="C168" s="46">
        <v>41.665999999999997</v>
      </c>
      <c r="D168" s="46">
        <v>41.795000000000002</v>
      </c>
      <c r="E168" s="46">
        <v>40.529000000000003</v>
      </c>
      <c r="F168" s="49">
        <v>-2.01E-2</v>
      </c>
      <c r="G168" s="35">
        <f t="shared" si="4"/>
        <v>1.2659999999999982</v>
      </c>
      <c r="H168" s="34">
        <f t="shared" si="5"/>
        <v>3.1143229358700182E-2</v>
      </c>
    </row>
    <row r="169" spans="1:8">
      <c r="A169" s="44" t="s">
        <v>1008</v>
      </c>
      <c r="B169" s="45">
        <v>41.677</v>
      </c>
      <c r="C169" s="46">
        <v>40.683</v>
      </c>
      <c r="D169" s="46">
        <v>41.83</v>
      </c>
      <c r="E169" s="46">
        <v>40.561999999999998</v>
      </c>
      <c r="F169" s="47">
        <v>2.41E-2</v>
      </c>
      <c r="G169" s="35">
        <f t="shared" si="4"/>
        <v>1.2680000000000007</v>
      </c>
      <c r="H169" s="34">
        <f t="shared" si="5"/>
        <v>3.2989937709631108E-2</v>
      </c>
    </row>
    <row r="170" spans="1:8">
      <c r="A170" s="44" t="s">
        <v>1014</v>
      </c>
      <c r="B170" s="48">
        <v>40.695</v>
      </c>
      <c r="C170" s="46">
        <v>41.74</v>
      </c>
      <c r="D170" s="46">
        <v>42.072000000000003</v>
      </c>
      <c r="E170" s="46">
        <v>40.585999999999999</v>
      </c>
      <c r="F170" s="49">
        <v>-2.4799999999999999E-2</v>
      </c>
      <c r="G170" s="35">
        <f t="shared" si="4"/>
        <v>1.4860000000000042</v>
      </c>
      <c r="H170" s="34">
        <f t="shared" si="5"/>
        <v>2.7954000047520713E-2</v>
      </c>
    </row>
    <row r="171" spans="1:8">
      <c r="A171" s="44" t="s">
        <v>1020</v>
      </c>
      <c r="B171" s="48">
        <v>41.728999999999999</v>
      </c>
      <c r="C171" s="46">
        <v>42.087000000000003</v>
      </c>
      <c r="D171" s="46">
        <v>42.1</v>
      </c>
      <c r="E171" s="46">
        <v>41.232999999999997</v>
      </c>
      <c r="F171" s="49">
        <v>-8.6999999999999994E-3</v>
      </c>
      <c r="G171" s="35">
        <f t="shared" si="4"/>
        <v>0.86700000000000443</v>
      </c>
      <c r="H171" s="34">
        <f t="shared" si="5"/>
        <v>2.2570032415694996E-2</v>
      </c>
    </row>
    <row r="172" spans="1:8">
      <c r="A172" s="44" t="s">
        <v>1026</v>
      </c>
      <c r="B172" s="45">
        <v>42.097000000000001</v>
      </c>
      <c r="C172" s="46">
        <v>41.338000000000001</v>
      </c>
      <c r="D172" s="46">
        <v>42.216999999999999</v>
      </c>
      <c r="E172" s="46">
        <v>41.218000000000004</v>
      </c>
      <c r="F172" s="47">
        <v>1.49E-2</v>
      </c>
      <c r="G172" s="35">
        <f t="shared" si="4"/>
        <v>0.99899999999999523</v>
      </c>
      <c r="H172" s="34">
        <f t="shared" si="5"/>
        <v>2.2546450690805072E-2</v>
      </c>
    </row>
    <row r="173" spans="1:8">
      <c r="A173" s="44" t="s">
        <v>1032</v>
      </c>
      <c r="B173" s="48">
        <v>41.48</v>
      </c>
      <c r="C173" s="46">
        <v>41.98</v>
      </c>
      <c r="D173" s="46">
        <v>42.106000000000002</v>
      </c>
      <c r="E173" s="46">
        <v>41.212000000000003</v>
      </c>
      <c r="F173" s="49">
        <v>-6.3E-3</v>
      </c>
      <c r="G173" s="35">
        <f t="shared" si="4"/>
        <v>0.89399999999999835</v>
      </c>
      <c r="H173" s="34">
        <f t="shared" si="5"/>
        <v>1.6828595418016058E-2</v>
      </c>
    </row>
    <row r="174" spans="1:8">
      <c r="A174" s="44" t="s">
        <v>1038</v>
      </c>
      <c r="B174" s="45">
        <v>41.744999999999997</v>
      </c>
      <c r="C174" s="46">
        <v>41.685000000000002</v>
      </c>
      <c r="D174" s="46">
        <v>42.185000000000002</v>
      </c>
      <c r="E174" s="46">
        <v>41.676000000000002</v>
      </c>
      <c r="F174" s="47">
        <v>8.0000000000000004E-4</v>
      </c>
      <c r="G174" s="35">
        <f t="shared" si="4"/>
        <v>0.50900000000000034</v>
      </c>
      <c r="H174" s="34">
        <f t="shared" si="5"/>
        <v>1.4137865098714085E-2</v>
      </c>
    </row>
    <row r="175" spans="1:8">
      <c r="A175" s="44" t="s">
        <v>1044</v>
      </c>
      <c r="B175" s="48">
        <v>41.713000000000001</v>
      </c>
      <c r="C175" s="46">
        <v>41.838000000000001</v>
      </c>
      <c r="D175" s="46">
        <v>41.908000000000001</v>
      </c>
      <c r="E175" s="46">
        <v>41.234000000000002</v>
      </c>
      <c r="F175" s="49">
        <v>-1.2999999999999999E-3</v>
      </c>
      <c r="G175" s="35">
        <f t="shared" si="4"/>
        <v>0.67399999999999949</v>
      </c>
      <c r="H175" s="34">
        <f t="shared" si="5"/>
        <v>1.7396050882855441E-2</v>
      </c>
    </row>
    <row r="176" spans="1:8">
      <c r="A176" s="44" t="s">
        <v>1050</v>
      </c>
      <c r="B176" s="48">
        <v>41.765999999999998</v>
      </c>
      <c r="C176" s="46">
        <v>42.136000000000003</v>
      </c>
      <c r="D176" s="46">
        <v>42.180999999999997</v>
      </c>
      <c r="E176" s="46">
        <v>41.389000000000003</v>
      </c>
      <c r="F176" s="49">
        <v>-7.7999999999999996E-3</v>
      </c>
      <c r="G176" s="35">
        <f t="shared" si="4"/>
        <v>0.79199999999999449</v>
      </c>
      <c r="H176" s="34">
        <f t="shared" si="5"/>
        <v>2.1285197869101883E-2</v>
      </c>
    </row>
    <row r="177" spans="1:8">
      <c r="A177" s="44" t="s">
        <v>1056</v>
      </c>
      <c r="B177" s="45">
        <v>42.095999999999997</v>
      </c>
      <c r="C177" s="46">
        <v>42.048000000000002</v>
      </c>
      <c r="D177" s="46">
        <v>42.408999999999999</v>
      </c>
      <c r="E177" s="46">
        <v>41.411000000000001</v>
      </c>
      <c r="F177" s="47">
        <v>1E-3</v>
      </c>
      <c r="G177" s="35">
        <f t="shared" si="4"/>
        <v>0.99799999999999756</v>
      </c>
      <c r="H177" s="34">
        <f t="shared" si="5"/>
        <v>2.500579911853397E-2</v>
      </c>
    </row>
    <row r="178" spans="1:8">
      <c r="A178" s="44" t="s">
        <v>1062</v>
      </c>
      <c r="B178" s="48">
        <v>42.055999999999997</v>
      </c>
      <c r="C178" s="46">
        <v>43.11</v>
      </c>
      <c r="D178" s="46">
        <v>43.176000000000002</v>
      </c>
      <c r="E178" s="46">
        <v>42.018000000000001</v>
      </c>
      <c r="F178" s="49">
        <v>-2.69E-2</v>
      </c>
      <c r="G178" s="35">
        <f t="shared" si="4"/>
        <v>1.1580000000000013</v>
      </c>
      <c r="H178" s="34">
        <f t="shared" si="5"/>
        <v>2.5706550911339859E-2</v>
      </c>
    </row>
    <row r="179" spans="1:8">
      <c r="A179" s="44" t="s">
        <v>1068</v>
      </c>
      <c r="B179" s="45">
        <v>43.216999999999999</v>
      </c>
      <c r="C179" s="46">
        <v>42.848999999999997</v>
      </c>
      <c r="D179" s="46">
        <v>43.377000000000002</v>
      </c>
      <c r="E179" s="46">
        <v>42.332000000000001</v>
      </c>
      <c r="F179" s="47">
        <v>8.8000000000000005E-3</v>
      </c>
      <c r="G179" s="35">
        <f t="shared" si="4"/>
        <v>1.0450000000000017</v>
      </c>
      <c r="H179" s="34">
        <f t="shared" si="5"/>
        <v>1.9611488056510855E-2</v>
      </c>
    </row>
    <row r="180" spans="1:8">
      <c r="A180" s="44" t="s">
        <v>1074</v>
      </c>
      <c r="B180" s="48">
        <v>42.841000000000001</v>
      </c>
      <c r="C180" s="46">
        <v>43.036000000000001</v>
      </c>
      <c r="D180" s="46">
        <v>43.276000000000003</v>
      </c>
      <c r="E180" s="46">
        <v>42.633000000000003</v>
      </c>
      <c r="F180" s="49">
        <v>-3.7000000000000002E-3</v>
      </c>
      <c r="G180" s="35">
        <f t="shared" si="4"/>
        <v>0.64300000000000068</v>
      </c>
      <c r="H180" s="34">
        <f t="shared" si="5"/>
        <v>1.8315701169781453E-2</v>
      </c>
    </row>
    <row r="181" spans="1:8">
      <c r="A181" s="44" t="s">
        <v>1080</v>
      </c>
      <c r="B181" s="48">
        <v>43</v>
      </c>
      <c r="C181" s="46">
        <v>42.914000000000001</v>
      </c>
      <c r="D181" s="46">
        <v>43.633000000000003</v>
      </c>
      <c r="E181" s="46">
        <v>42.704000000000001</v>
      </c>
      <c r="F181" s="49">
        <v>-2.2000000000000001E-3</v>
      </c>
      <c r="G181" s="35">
        <f t="shared" si="4"/>
        <v>0.92900000000000205</v>
      </c>
      <c r="H181" s="34">
        <f t="shared" si="5"/>
        <v>2.0434050600797969E-2</v>
      </c>
    </row>
    <row r="182" spans="1:8">
      <c r="A182" s="44" t="s">
        <v>1086</v>
      </c>
      <c r="B182" s="48">
        <v>43.094999999999999</v>
      </c>
      <c r="C182" s="46">
        <v>43.359000000000002</v>
      </c>
      <c r="D182" s="46">
        <v>43.823999999999998</v>
      </c>
      <c r="E182" s="46">
        <v>42.981000000000002</v>
      </c>
      <c r="F182" s="49">
        <v>-5.8999999999999999E-3</v>
      </c>
      <c r="G182" s="35">
        <f t="shared" si="4"/>
        <v>0.84299999999999642</v>
      </c>
      <c r="H182" s="34">
        <f t="shared" si="5"/>
        <v>3.3573600900404642E-2</v>
      </c>
    </row>
    <row r="183" spans="1:8">
      <c r="A183" s="44" t="s">
        <v>1092</v>
      </c>
      <c r="B183" s="45">
        <v>43.351999999999997</v>
      </c>
      <c r="C183" s="46">
        <v>41.759</v>
      </c>
      <c r="D183" s="46">
        <v>43.643999999999998</v>
      </c>
      <c r="E183" s="46">
        <v>41.683</v>
      </c>
      <c r="F183" s="47">
        <v>2.8299999999999999E-2</v>
      </c>
      <c r="G183" s="35">
        <f t="shared" si="4"/>
        <v>1.9609999999999985</v>
      </c>
      <c r="H183" s="34">
        <f t="shared" si="5"/>
        <v>4.3998338302135766E-2</v>
      </c>
    </row>
    <row r="184" spans="1:8">
      <c r="A184" s="44" t="s">
        <v>1098</v>
      </c>
      <c r="B184" s="45">
        <v>42.16</v>
      </c>
      <c r="C184" s="46">
        <v>40.921999999999997</v>
      </c>
      <c r="D184" s="46">
        <v>42.34</v>
      </c>
      <c r="E184" s="46">
        <v>40.700000000000003</v>
      </c>
      <c r="F184" s="47">
        <v>2.3599999999999999E-2</v>
      </c>
      <c r="G184" s="35">
        <f t="shared" si="4"/>
        <v>1.6400000000000006</v>
      </c>
      <c r="H184" s="34">
        <f t="shared" si="5"/>
        <v>3.4527071260577538E-2</v>
      </c>
    </row>
    <row r="185" spans="1:8">
      <c r="A185" s="44" t="s">
        <v>1104</v>
      </c>
      <c r="B185" s="48">
        <v>41.188000000000002</v>
      </c>
      <c r="C185" s="46">
        <v>41.243000000000002</v>
      </c>
      <c r="D185" s="46">
        <v>42.128</v>
      </c>
      <c r="E185" s="46">
        <v>40.92</v>
      </c>
      <c r="F185" s="49">
        <v>-6.3E-3</v>
      </c>
      <c r="G185" s="35">
        <f t="shared" si="4"/>
        <v>1.2079999999999984</v>
      </c>
      <c r="H185" s="34">
        <f t="shared" si="5"/>
        <v>2.3680049827520085E-2</v>
      </c>
    </row>
    <row r="186" spans="1:8">
      <c r="A186" s="44" t="s">
        <v>1110</v>
      </c>
      <c r="B186" s="48">
        <v>41.448999999999998</v>
      </c>
      <c r="C186" s="46">
        <v>41.744</v>
      </c>
      <c r="D186" s="46">
        <v>42.003999999999998</v>
      </c>
      <c r="E186" s="46">
        <v>41.234999999999999</v>
      </c>
      <c r="F186" s="49">
        <v>-7.4999999999999997E-3</v>
      </c>
      <c r="G186" s="35">
        <f t="shared" si="4"/>
        <v>0.76899999999999835</v>
      </c>
      <c r="H186" s="34">
        <f t="shared" si="5"/>
        <v>2.4007254677357773E-2</v>
      </c>
    </row>
    <row r="187" spans="1:8">
      <c r="A187" s="44" t="s">
        <v>1116</v>
      </c>
      <c r="B187" s="48">
        <v>41.762999999999998</v>
      </c>
      <c r="C187" s="46">
        <v>41.904000000000003</v>
      </c>
      <c r="D187" s="46">
        <v>42.09</v>
      </c>
      <c r="E187" s="46">
        <v>40.847000000000001</v>
      </c>
      <c r="F187" s="49">
        <v>-6.8999999999999999E-3</v>
      </c>
      <c r="G187" s="35">
        <f t="shared" si="4"/>
        <v>1.2430000000000021</v>
      </c>
      <c r="H187" s="34">
        <f t="shared" si="5"/>
        <v>2.7530870129246252E-2</v>
      </c>
    </row>
    <row r="188" spans="1:8">
      <c r="A188" s="44" t="s">
        <v>1122</v>
      </c>
      <c r="B188" s="45">
        <v>42.052</v>
      </c>
      <c r="C188" s="46">
        <v>41.625999999999998</v>
      </c>
      <c r="D188" s="46">
        <v>42.215000000000003</v>
      </c>
      <c r="E188" s="46">
        <v>41.165999999999997</v>
      </c>
      <c r="F188" s="47">
        <v>1.0699999999999999E-2</v>
      </c>
      <c r="G188" s="35">
        <f t="shared" si="4"/>
        <v>1.0490000000000066</v>
      </c>
      <c r="H188" s="34">
        <f t="shared" si="5"/>
        <v>5.0012242899118604E-2</v>
      </c>
    </row>
    <row r="189" spans="1:8">
      <c r="A189" s="44" t="s">
        <v>1128</v>
      </c>
      <c r="B189" s="45">
        <v>41.606999999999999</v>
      </c>
      <c r="C189" s="46">
        <v>40.840000000000003</v>
      </c>
      <c r="D189" s="46">
        <v>42.978000000000002</v>
      </c>
      <c r="E189" s="46">
        <v>39.942</v>
      </c>
      <c r="F189" s="47">
        <v>3.78E-2</v>
      </c>
      <c r="G189" s="35">
        <f t="shared" si="4"/>
        <v>3.0360000000000014</v>
      </c>
      <c r="H189" s="34">
        <f t="shared" si="5"/>
        <v>5.3608793203418457E-2</v>
      </c>
    </row>
    <row r="190" spans="1:8">
      <c r="A190" s="44" t="s">
        <v>1134</v>
      </c>
      <c r="B190" s="45">
        <v>40.090000000000003</v>
      </c>
      <c r="C190" s="46">
        <v>39.667000000000002</v>
      </c>
      <c r="D190" s="46">
        <v>40.558999999999997</v>
      </c>
      <c r="E190" s="46">
        <v>39.341999999999999</v>
      </c>
      <c r="F190" s="47">
        <v>7.6E-3</v>
      </c>
      <c r="G190" s="35">
        <f t="shared" si="4"/>
        <v>1.2169999999999987</v>
      </c>
      <c r="H190" s="34">
        <f t="shared" si="5"/>
        <v>2.5953721075672242E-2</v>
      </c>
    </row>
    <row r="191" spans="1:8">
      <c r="A191" s="44" t="s">
        <v>1140</v>
      </c>
      <c r="B191" s="48">
        <v>39.787999999999997</v>
      </c>
      <c r="C191" s="46">
        <v>39.975000000000001</v>
      </c>
      <c r="D191" s="46">
        <v>40.234999999999999</v>
      </c>
      <c r="E191" s="46">
        <v>39.377000000000002</v>
      </c>
      <c r="F191" s="49">
        <v>-2.0999999999999999E-3</v>
      </c>
      <c r="G191" s="35">
        <f t="shared" si="4"/>
        <v>0.85799999999999699</v>
      </c>
      <c r="H191" s="34">
        <f t="shared" si="5"/>
        <v>2.1167293565243727E-2</v>
      </c>
    </row>
    <row r="192" spans="1:8">
      <c r="A192" s="44" t="s">
        <v>1146</v>
      </c>
      <c r="B192" s="45">
        <v>39.871000000000002</v>
      </c>
      <c r="C192" s="46">
        <v>39.613</v>
      </c>
      <c r="D192" s="46">
        <v>40.258000000000003</v>
      </c>
      <c r="E192" s="46">
        <v>39.439</v>
      </c>
      <c r="F192" s="47">
        <v>3.3E-3</v>
      </c>
      <c r="G192" s="35">
        <f t="shared" si="4"/>
        <v>0.81900000000000261</v>
      </c>
      <c r="H192" s="34">
        <f t="shared" si="5"/>
        <v>1.9399311920845808E-2</v>
      </c>
    </row>
    <row r="193" spans="1:8">
      <c r="A193" s="44" t="s">
        <v>1152</v>
      </c>
      <c r="B193" s="48">
        <v>39.738</v>
      </c>
      <c r="C193" s="46">
        <v>39.820999999999998</v>
      </c>
      <c r="D193" s="46">
        <v>40.027000000000001</v>
      </c>
      <c r="E193" s="46">
        <v>39.301000000000002</v>
      </c>
      <c r="F193" s="49">
        <v>-1.24E-2</v>
      </c>
      <c r="G193" s="35">
        <f t="shared" si="4"/>
        <v>0.72599999999999909</v>
      </c>
      <c r="H193" s="34">
        <f t="shared" si="5"/>
        <v>1.9128993965773038E-2</v>
      </c>
    </row>
    <row r="194" spans="1:8">
      <c r="A194" s="44" t="s">
        <v>1158</v>
      </c>
      <c r="B194" s="48">
        <v>40.237000000000002</v>
      </c>
      <c r="C194" s="46">
        <v>40.436</v>
      </c>
      <c r="D194" s="46">
        <v>40.539000000000001</v>
      </c>
      <c r="E194" s="46">
        <v>39.718000000000004</v>
      </c>
      <c r="F194" s="49">
        <v>-4.3E-3</v>
      </c>
      <c r="G194" s="35">
        <f t="shared" si="4"/>
        <v>0.82099999999999795</v>
      </c>
      <c r="H194" s="34">
        <f t="shared" si="5"/>
        <v>2.0951358905887278E-2</v>
      </c>
    </row>
    <row r="195" spans="1:8">
      <c r="A195" s="44" t="s">
        <v>1164</v>
      </c>
      <c r="B195" s="45">
        <v>40.408999999999999</v>
      </c>
      <c r="C195" s="46">
        <v>40.069000000000003</v>
      </c>
      <c r="D195" s="46">
        <v>40.683999999999997</v>
      </c>
      <c r="E195" s="46">
        <v>39.826000000000001</v>
      </c>
      <c r="F195" s="47">
        <v>8.9999999999999993E-3</v>
      </c>
      <c r="G195" s="35">
        <f t="shared" ref="G195:G258" si="6">D195-E195</f>
        <v>0.85799999999999699</v>
      </c>
      <c r="H195" s="34">
        <f t="shared" ref="H195:H258" si="7">(SUM(G195:G196)/2)/C196</f>
        <v>1.7077988648013399E-2</v>
      </c>
    </row>
    <row r="196" spans="1:8">
      <c r="A196" s="44" t="s">
        <v>1170</v>
      </c>
      <c r="B196" s="48">
        <v>40.049999999999997</v>
      </c>
      <c r="C196" s="46">
        <v>39.993000000000002</v>
      </c>
      <c r="D196" s="46">
        <v>40.344000000000001</v>
      </c>
      <c r="E196" s="46">
        <v>39.835999999999999</v>
      </c>
      <c r="F196" s="49">
        <v>-1.4E-3</v>
      </c>
      <c r="G196" s="35">
        <f t="shared" si="6"/>
        <v>0.50800000000000267</v>
      </c>
      <c r="H196" s="34">
        <f t="shared" si="7"/>
        <v>1.5416801574057924E-2</v>
      </c>
    </row>
    <row r="197" spans="1:8">
      <c r="A197" s="44" t="s">
        <v>1176</v>
      </c>
      <c r="B197" s="48">
        <v>40.106000000000002</v>
      </c>
      <c r="C197" s="46">
        <v>40.151000000000003</v>
      </c>
      <c r="D197" s="46">
        <v>40.351999999999997</v>
      </c>
      <c r="E197" s="46">
        <v>39.622</v>
      </c>
      <c r="F197" s="49">
        <v>-1.8E-3</v>
      </c>
      <c r="G197" s="35">
        <f t="shared" si="6"/>
        <v>0.72999999999999687</v>
      </c>
      <c r="H197" s="34">
        <f t="shared" si="7"/>
        <v>1.6837337534462326E-2</v>
      </c>
    </row>
    <row r="198" spans="1:8">
      <c r="A198" s="44" t="s">
        <v>1182</v>
      </c>
      <c r="B198" s="48">
        <v>40.18</v>
      </c>
      <c r="C198" s="46">
        <v>40.624000000000002</v>
      </c>
      <c r="D198" s="46">
        <v>40.723999999999997</v>
      </c>
      <c r="E198" s="46">
        <v>40.085999999999999</v>
      </c>
      <c r="F198" s="49">
        <v>-1.15E-2</v>
      </c>
      <c r="G198" s="35">
        <f t="shared" si="6"/>
        <v>0.63799999999999812</v>
      </c>
      <c r="H198" s="34">
        <f t="shared" si="7"/>
        <v>1.7486270594108788E-2</v>
      </c>
    </row>
    <row r="199" spans="1:8">
      <c r="A199" s="44" t="s">
        <v>1188</v>
      </c>
      <c r="B199" s="45">
        <v>40.648000000000003</v>
      </c>
      <c r="C199" s="46">
        <v>40.06</v>
      </c>
      <c r="D199" s="46">
        <v>40.686</v>
      </c>
      <c r="E199" s="46">
        <v>39.923000000000002</v>
      </c>
      <c r="F199" s="47">
        <v>6.0000000000000001E-3</v>
      </c>
      <c r="G199" s="35">
        <f t="shared" si="6"/>
        <v>0.76299999999999812</v>
      </c>
      <c r="H199" s="34">
        <f t="shared" si="7"/>
        <v>2.0761683188347198E-2</v>
      </c>
    </row>
    <row r="200" spans="1:8">
      <c r="A200" s="44" t="s">
        <v>1194</v>
      </c>
      <c r="B200" s="45">
        <v>40.404000000000003</v>
      </c>
      <c r="C200" s="46">
        <v>39.543999999999997</v>
      </c>
      <c r="D200" s="46">
        <v>40.404000000000003</v>
      </c>
      <c r="E200" s="46">
        <v>39.524999999999999</v>
      </c>
      <c r="F200" s="47">
        <v>1.4800000000000001E-2</v>
      </c>
      <c r="G200" s="35">
        <f t="shared" si="6"/>
        <v>0.87900000000000489</v>
      </c>
      <c r="H200" s="34">
        <f t="shared" si="7"/>
        <v>2.0389307953222437E-2</v>
      </c>
    </row>
    <row r="201" spans="1:8">
      <c r="A201" s="44" t="s">
        <v>1200</v>
      </c>
      <c r="B201" s="45">
        <v>39.814</v>
      </c>
      <c r="C201" s="46">
        <v>39.506</v>
      </c>
      <c r="D201" s="46">
        <v>40.148000000000003</v>
      </c>
      <c r="E201" s="46">
        <v>39.415999999999997</v>
      </c>
      <c r="F201" s="47">
        <v>2.8E-3</v>
      </c>
      <c r="G201" s="35">
        <f t="shared" si="6"/>
        <v>0.73200000000000642</v>
      </c>
      <c r="H201" s="34">
        <f t="shared" si="7"/>
        <v>1.8292378383777976E-2</v>
      </c>
    </row>
    <row r="202" spans="1:8">
      <c r="A202" s="44" t="s">
        <v>1206</v>
      </c>
      <c r="B202" s="48">
        <v>39.704000000000001</v>
      </c>
      <c r="C202" s="46">
        <v>40.043999999999997</v>
      </c>
      <c r="D202" s="46">
        <v>40.164000000000001</v>
      </c>
      <c r="E202" s="46">
        <v>39.430999999999997</v>
      </c>
      <c r="F202" s="49">
        <v>-5.7999999999999996E-3</v>
      </c>
      <c r="G202" s="35">
        <f t="shared" si="6"/>
        <v>0.73300000000000409</v>
      </c>
      <c r="H202" s="34">
        <f t="shared" si="7"/>
        <v>2.364299083834116E-2</v>
      </c>
    </row>
    <row r="203" spans="1:8">
      <c r="A203" s="44" t="s">
        <v>1212</v>
      </c>
      <c r="B203" s="48">
        <v>39.936999999999998</v>
      </c>
      <c r="C203" s="46">
        <v>40.603999999999999</v>
      </c>
      <c r="D203" s="46">
        <v>40.840000000000003</v>
      </c>
      <c r="E203" s="46">
        <v>39.652999999999999</v>
      </c>
      <c r="F203" s="49">
        <v>-1.5599999999999999E-2</v>
      </c>
      <c r="G203" s="35">
        <f t="shared" si="6"/>
        <v>1.1870000000000047</v>
      </c>
      <c r="H203" s="34">
        <f t="shared" si="7"/>
        <v>2.0457221350078571E-2</v>
      </c>
    </row>
    <row r="204" spans="1:8">
      <c r="A204" s="44" t="s">
        <v>1218</v>
      </c>
      <c r="B204" s="48">
        <v>40.567999999999998</v>
      </c>
      <c r="C204" s="46">
        <v>40.768000000000001</v>
      </c>
      <c r="D204" s="46">
        <v>40.950000000000003</v>
      </c>
      <c r="E204" s="46">
        <v>40.469000000000001</v>
      </c>
      <c r="F204" s="49">
        <v>-4.7999999999999996E-3</v>
      </c>
      <c r="G204" s="35">
        <f t="shared" si="6"/>
        <v>0.48100000000000165</v>
      </c>
      <c r="H204" s="34">
        <f t="shared" si="7"/>
        <v>1.5341959334565674E-2</v>
      </c>
    </row>
    <row r="205" spans="1:8">
      <c r="A205" s="44" t="s">
        <v>1224</v>
      </c>
      <c r="B205" s="45">
        <v>40.764000000000003</v>
      </c>
      <c r="C205" s="46">
        <v>40.575000000000003</v>
      </c>
      <c r="D205" s="46">
        <v>40.923000000000002</v>
      </c>
      <c r="E205" s="46">
        <v>40.158999999999999</v>
      </c>
      <c r="F205" s="47">
        <v>3.8999999999999998E-3</v>
      </c>
      <c r="G205" s="35">
        <f t="shared" si="6"/>
        <v>0.7640000000000029</v>
      </c>
      <c r="H205" s="34">
        <f t="shared" si="7"/>
        <v>1.6661718865964098E-2</v>
      </c>
    </row>
    <row r="206" spans="1:8">
      <c r="A206" s="44" t="s">
        <v>1230</v>
      </c>
      <c r="B206" s="45">
        <v>40.603999999999999</v>
      </c>
      <c r="C206" s="46">
        <v>40.421999999999997</v>
      </c>
      <c r="D206" s="46">
        <v>40.939</v>
      </c>
      <c r="E206" s="46">
        <v>40.356000000000002</v>
      </c>
      <c r="F206" s="47">
        <v>2.5999999999999999E-3</v>
      </c>
      <c r="G206" s="35">
        <f t="shared" si="6"/>
        <v>0.58299999999999841</v>
      </c>
      <c r="H206" s="34">
        <f t="shared" si="7"/>
        <v>1.2878524190741314E-2</v>
      </c>
    </row>
    <row r="207" spans="1:8">
      <c r="A207" s="44" t="s">
        <v>1236</v>
      </c>
      <c r="B207" s="45">
        <v>40.499000000000002</v>
      </c>
      <c r="C207" s="46">
        <v>40.222000000000001</v>
      </c>
      <c r="D207" s="46">
        <v>40.540999999999997</v>
      </c>
      <c r="E207" s="46">
        <v>40.088000000000001</v>
      </c>
      <c r="F207" s="47">
        <v>6.7999999999999996E-3</v>
      </c>
      <c r="G207" s="35">
        <f t="shared" si="6"/>
        <v>0.45299999999999585</v>
      </c>
      <c r="H207" s="34">
        <f t="shared" si="7"/>
        <v>1.5926373571032805E-2</v>
      </c>
    </row>
    <row r="208" spans="1:8">
      <c r="A208" s="44" t="s">
        <v>1242</v>
      </c>
      <c r="B208" s="45">
        <v>40.226999999999997</v>
      </c>
      <c r="C208" s="46">
        <v>39.713999999999999</v>
      </c>
      <c r="D208" s="46">
        <v>40.451999999999998</v>
      </c>
      <c r="E208" s="46">
        <v>39.64</v>
      </c>
      <c r="F208" s="47">
        <v>9.9000000000000008E-3</v>
      </c>
      <c r="G208" s="35">
        <f t="shared" si="6"/>
        <v>0.81199999999999761</v>
      </c>
      <c r="H208" s="34">
        <f t="shared" si="7"/>
        <v>1.7572360425605813E-2</v>
      </c>
    </row>
    <row r="209" spans="1:8">
      <c r="A209" s="44" t="s">
        <v>1248</v>
      </c>
      <c r="B209" s="48">
        <v>39.831000000000003</v>
      </c>
      <c r="C209" s="46">
        <v>40.319000000000003</v>
      </c>
      <c r="D209" s="46">
        <v>40.338000000000001</v>
      </c>
      <c r="E209" s="46">
        <v>39.732999999999997</v>
      </c>
      <c r="F209" s="49">
        <v>-1.2200000000000001E-2</v>
      </c>
      <c r="G209" s="35">
        <f t="shared" si="6"/>
        <v>0.60500000000000398</v>
      </c>
      <c r="H209" s="34">
        <f t="shared" si="7"/>
        <v>1.593192382666065E-2</v>
      </c>
    </row>
    <row r="210" spans="1:8">
      <c r="A210" s="44" t="s">
        <v>1253</v>
      </c>
      <c r="B210" s="45">
        <v>40.320999999999998</v>
      </c>
      <c r="C210" s="46">
        <v>40.014000000000003</v>
      </c>
      <c r="D210" s="46">
        <v>40.369999999999997</v>
      </c>
      <c r="E210" s="46">
        <v>39.700000000000003</v>
      </c>
      <c r="F210" s="47">
        <v>1.09E-2</v>
      </c>
      <c r="G210" s="35">
        <f t="shared" si="6"/>
        <v>0.6699999999999946</v>
      </c>
      <c r="H210" s="34">
        <f t="shared" si="7"/>
        <v>1.9363516394274645E-2</v>
      </c>
    </row>
    <row r="211" spans="1:8">
      <c r="A211" s="44" t="s">
        <v>1259</v>
      </c>
      <c r="B211" s="45">
        <v>39.887</v>
      </c>
      <c r="C211" s="46">
        <v>39.404000000000003</v>
      </c>
      <c r="D211" s="46">
        <v>39.887</v>
      </c>
      <c r="E211" s="46">
        <v>39.030999999999999</v>
      </c>
      <c r="F211" s="47">
        <v>1.24E-2</v>
      </c>
      <c r="G211" s="35">
        <f t="shared" si="6"/>
        <v>0.85600000000000165</v>
      </c>
      <c r="H211" s="34">
        <f t="shared" si="7"/>
        <v>2.3471053623006402E-2</v>
      </c>
    </row>
    <row r="212" spans="1:8">
      <c r="A212" s="44" t="s">
        <v>1265</v>
      </c>
      <c r="B212" s="48">
        <v>39.4</v>
      </c>
      <c r="C212" s="46">
        <v>39.814999999999998</v>
      </c>
      <c r="D212" s="46">
        <v>40.000999999999998</v>
      </c>
      <c r="E212" s="46">
        <v>38.988</v>
      </c>
      <c r="F212" s="49">
        <v>-1.0200000000000001E-2</v>
      </c>
      <c r="G212" s="35">
        <f t="shared" si="6"/>
        <v>1.0129999999999981</v>
      </c>
      <c r="H212" s="34">
        <f t="shared" si="7"/>
        <v>1.9918271159245871E-2</v>
      </c>
    </row>
    <row r="213" spans="1:8">
      <c r="A213" s="44" t="s">
        <v>1271</v>
      </c>
      <c r="B213" s="48">
        <v>39.805</v>
      </c>
      <c r="C213" s="46">
        <v>39.887999999999998</v>
      </c>
      <c r="D213" s="46">
        <v>40.180999999999997</v>
      </c>
      <c r="E213" s="46">
        <v>39.604999999999997</v>
      </c>
      <c r="F213" s="49">
        <v>-2.2000000000000001E-3</v>
      </c>
      <c r="G213" s="35">
        <f t="shared" si="6"/>
        <v>0.57600000000000051</v>
      </c>
      <c r="H213" s="34">
        <f t="shared" si="7"/>
        <v>1.4755959137343858E-2</v>
      </c>
    </row>
    <row r="214" spans="1:8">
      <c r="A214" s="44" t="s">
        <v>1277</v>
      </c>
      <c r="B214" s="45">
        <v>39.893000000000001</v>
      </c>
      <c r="C214" s="46">
        <v>39.645000000000003</v>
      </c>
      <c r="D214" s="46">
        <v>39.915999999999997</v>
      </c>
      <c r="E214" s="46">
        <v>39.322000000000003</v>
      </c>
      <c r="F214" s="47">
        <v>4.7999999999999996E-3</v>
      </c>
      <c r="G214" s="35">
        <f t="shared" si="6"/>
        <v>0.59399999999999409</v>
      </c>
      <c r="H214" s="34">
        <f t="shared" si="7"/>
        <v>1.5098736968724828E-2</v>
      </c>
    </row>
    <row r="215" spans="1:8">
      <c r="A215" s="44" t="s">
        <v>1283</v>
      </c>
      <c r="B215" s="48">
        <v>39.701999999999998</v>
      </c>
      <c r="C215" s="46">
        <v>39.904000000000003</v>
      </c>
      <c r="D215" s="46">
        <v>40.204000000000001</v>
      </c>
      <c r="E215" s="46">
        <v>39.593000000000004</v>
      </c>
      <c r="F215" s="49">
        <v>-6.1999999999999998E-3</v>
      </c>
      <c r="G215" s="35">
        <f t="shared" si="6"/>
        <v>0.6109999999999971</v>
      </c>
      <c r="H215" s="34">
        <f t="shared" si="7"/>
        <v>2.083744328269873E-2</v>
      </c>
    </row>
    <row r="216" spans="1:8">
      <c r="A216" s="44" t="s">
        <v>1289</v>
      </c>
      <c r="B216" s="48">
        <v>39.950000000000003</v>
      </c>
      <c r="C216" s="46">
        <v>40.552</v>
      </c>
      <c r="D216" s="46">
        <v>40.92</v>
      </c>
      <c r="E216" s="46">
        <v>39.841000000000001</v>
      </c>
      <c r="F216" s="49">
        <v>-1.5900000000000001E-2</v>
      </c>
      <c r="G216" s="35">
        <f t="shared" si="6"/>
        <v>1.0790000000000006</v>
      </c>
      <c r="H216" s="34">
        <f t="shared" si="7"/>
        <v>1.8423444447173844E-2</v>
      </c>
    </row>
    <row r="217" spans="1:8">
      <c r="A217" s="44" t="s">
        <v>1295</v>
      </c>
      <c r="B217" s="48">
        <v>40.595999999999997</v>
      </c>
      <c r="C217" s="46">
        <v>40.709000000000003</v>
      </c>
      <c r="D217" s="46">
        <v>40.835999999999999</v>
      </c>
      <c r="E217" s="46">
        <v>40.414999999999999</v>
      </c>
      <c r="F217" s="49">
        <v>-2.3999999999999998E-3</v>
      </c>
      <c r="G217" s="35">
        <f t="shared" si="6"/>
        <v>0.42099999999999937</v>
      </c>
      <c r="H217" s="34">
        <f t="shared" si="7"/>
        <v>1.749408983451535E-2</v>
      </c>
    </row>
    <row r="218" spans="1:8">
      <c r="A218" s="44" t="s">
        <v>1301</v>
      </c>
      <c r="B218" s="45">
        <v>40.692</v>
      </c>
      <c r="C218" s="46">
        <v>40.185000000000002</v>
      </c>
      <c r="D218" s="46">
        <v>40.703000000000003</v>
      </c>
      <c r="E218" s="46">
        <v>39.718000000000004</v>
      </c>
      <c r="F218" s="47">
        <v>1.4E-2</v>
      </c>
      <c r="G218" s="35">
        <f t="shared" si="6"/>
        <v>0.98499999999999943</v>
      </c>
      <c r="H218" s="34">
        <f t="shared" si="7"/>
        <v>2.5070059834885972E-2</v>
      </c>
    </row>
    <row r="219" spans="1:8">
      <c r="A219" s="44" t="s">
        <v>1307</v>
      </c>
      <c r="B219" s="45">
        <v>40.131999999999998</v>
      </c>
      <c r="C219" s="46">
        <v>39.609000000000002</v>
      </c>
      <c r="D219" s="46">
        <v>40.268999999999998</v>
      </c>
      <c r="E219" s="46">
        <v>39.268000000000001</v>
      </c>
      <c r="F219" s="47">
        <v>0.01</v>
      </c>
      <c r="G219" s="35">
        <f t="shared" si="6"/>
        <v>1.0009999999999977</v>
      </c>
      <c r="H219" s="34">
        <f t="shared" si="7"/>
        <v>2.9229373988921E-2</v>
      </c>
    </row>
    <row r="220" spans="1:8">
      <c r="A220" s="44" t="s">
        <v>1313</v>
      </c>
      <c r="B220" s="48">
        <v>39.734000000000002</v>
      </c>
      <c r="C220" s="46">
        <v>40.798000000000002</v>
      </c>
      <c r="D220" s="46">
        <v>41.063000000000002</v>
      </c>
      <c r="E220" s="46">
        <v>39.679000000000002</v>
      </c>
      <c r="F220" s="49">
        <v>-2.87E-2</v>
      </c>
      <c r="G220" s="35">
        <f t="shared" si="6"/>
        <v>1.3840000000000003</v>
      </c>
      <c r="H220" s="34">
        <f t="shared" si="7"/>
        <v>3.3012844587996699E-2</v>
      </c>
    </row>
    <row r="221" spans="1:8">
      <c r="A221" s="44" t="s">
        <v>1319</v>
      </c>
      <c r="B221" s="45">
        <v>40.905999999999999</v>
      </c>
      <c r="C221" s="46">
        <v>39.939</v>
      </c>
      <c r="D221" s="46">
        <v>40.972999999999999</v>
      </c>
      <c r="E221" s="46">
        <v>39.72</v>
      </c>
      <c r="F221" s="47">
        <v>2.3099999999999999E-2</v>
      </c>
      <c r="G221" s="35">
        <f t="shared" si="6"/>
        <v>1.2530000000000001</v>
      </c>
      <c r="H221" s="34">
        <f t="shared" si="7"/>
        <v>2.5319730908553259E-2</v>
      </c>
    </row>
    <row r="222" spans="1:8">
      <c r="A222" s="44" t="s">
        <v>1325</v>
      </c>
      <c r="B222" s="48">
        <v>39.982999999999997</v>
      </c>
      <c r="C222" s="46">
        <v>40.581000000000003</v>
      </c>
      <c r="D222" s="46">
        <v>40.677</v>
      </c>
      <c r="E222" s="46">
        <v>39.875</v>
      </c>
      <c r="F222" s="49">
        <v>-1.5800000000000002E-2</v>
      </c>
      <c r="G222" s="35">
        <f t="shared" si="6"/>
        <v>0.8019999999999996</v>
      </c>
      <c r="H222" s="34">
        <f t="shared" si="7"/>
        <v>2.3854961832061018E-2</v>
      </c>
    </row>
    <row r="223" spans="1:8">
      <c r="A223" s="44" t="s">
        <v>1331</v>
      </c>
      <c r="B223" s="48">
        <v>40.622999999999998</v>
      </c>
      <c r="C223" s="46">
        <v>40.872</v>
      </c>
      <c r="D223" s="46">
        <v>41.4</v>
      </c>
      <c r="E223" s="46">
        <v>40.252000000000002</v>
      </c>
      <c r="F223" s="49">
        <v>-7.4000000000000003E-3</v>
      </c>
      <c r="G223" s="35">
        <f t="shared" si="6"/>
        <v>1.1479999999999961</v>
      </c>
      <c r="H223" s="34">
        <f t="shared" si="7"/>
        <v>2.6662837174792387E-2</v>
      </c>
    </row>
    <row r="224" spans="1:8">
      <c r="A224" s="44" t="s">
        <v>1337</v>
      </c>
      <c r="B224" s="48">
        <v>40.923999999999999</v>
      </c>
      <c r="C224" s="46">
        <v>41.780999999999999</v>
      </c>
      <c r="D224" s="46">
        <v>41.877000000000002</v>
      </c>
      <c r="E224" s="46">
        <v>40.796999999999997</v>
      </c>
      <c r="F224" s="49">
        <v>-2.3300000000000001E-2</v>
      </c>
      <c r="G224" s="35">
        <f t="shared" si="6"/>
        <v>1.0800000000000054</v>
      </c>
      <c r="H224" s="34">
        <f t="shared" si="7"/>
        <v>2.6777791102050655E-2</v>
      </c>
    </row>
    <row r="225" spans="1:8">
      <c r="A225" s="44" t="s">
        <v>1343</v>
      </c>
      <c r="B225" s="45">
        <v>41.901000000000003</v>
      </c>
      <c r="C225" s="46">
        <v>41.695</v>
      </c>
      <c r="D225" s="46">
        <v>41.906999999999996</v>
      </c>
      <c r="E225" s="46">
        <v>40.753999999999998</v>
      </c>
      <c r="F225" s="47">
        <v>8.0999999999999996E-3</v>
      </c>
      <c r="G225" s="35">
        <f t="shared" si="6"/>
        <v>1.1529999999999987</v>
      </c>
      <c r="H225" s="34">
        <f t="shared" si="7"/>
        <v>2.8220974222806988E-2</v>
      </c>
    </row>
    <row r="226" spans="1:8">
      <c r="A226" s="44" t="s">
        <v>1349</v>
      </c>
      <c r="B226" s="48">
        <v>41.563000000000002</v>
      </c>
      <c r="C226" s="46">
        <v>42.557000000000002</v>
      </c>
      <c r="D226" s="46">
        <v>42.710999999999999</v>
      </c>
      <c r="E226" s="46">
        <v>41.462000000000003</v>
      </c>
      <c r="F226" s="49">
        <v>-2.3699999999999999E-2</v>
      </c>
      <c r="G226" s="35">
        <f t="shared" si="6"/>
        <v>1.2489999999999952</v>
      </c>
      <c r="H226" s="34">
        <f t="shared" si="7"/>
        <v>2.1527021266518235E-2</v>
      </c>
    </row>
    <row r="227" spans="1:8">
      <c r="A227" s="44" t="s">
        <v>1355</v>
      </c>
      <c r="B227" s="45">
        <v>42.572000000000003</v>
      </c>
      <c r="C227" s="46">
        <v>42.225999999999999</v>
      </c>
      <c r="D227" s="46">
        <v>42.576000000000001</v>
      </c>
      <c r="E227" s="46">
        <v>42.006999999999998</v>
      </c>
      <c r="F227" s="47">
        <v>8.8000000000000005E-3</v>
      </c>
      <c r="G227" s="35">
        <f t="shared" si="6"/>
        <v>0.56900000000000261</v>
      </c>
      <c r="H227" s="34">
        <f t="shared" si="7"/>
        <v>2.5066543224163917E-2</v>
      </c>
    </row>
    <row r="228" spans="1:8">
      <c r="A228" s="44" t="s">
        <v>1361</v>
      </c>
      <c r="B228" s="48">
        <v>42.198999999999998</v>
      </c>
      <c r="C228" s="46">
        <v>43.204999999999998</v>
      </c>
      <c r="D228" s="46">
        <v>43.307000000000002</v>
      </c>
      <c r="E228" s="46">
        <v>41.71</v>
      </c>
      <c r="F228" s="49">
        <v>-2.2599999999999999E-2</v>
      </c>
      <c r="G228" s="35">
        <f t="shared" si="6"/>
        <v>1.5970000000000013</v>
      </c>
      <c r="H228" s="34">
        <f t="shared" si="7"/>
        <v>3.2245703669298666E-2</v>
      </c>
    </row>
    <row r="229" spans="1:8">
      <c r="A229" s="44" t="s">
        <v>1367</v>
      </c>
      <c r="B229" s="45">
        <v>43.176000000000002</v>
      </c>
      <c r="C229" s="46">
        <v>43.06</v>
      </c>
      <c r="D229" s="46">
        <v>43.908000000000001</v>
      </c>
      <c r="E229" s="46">
        <v>42.728000000000002</v>
      </c>
      <c r="F229" s="47">
        <v>3.3E-3</v>
      </c>
      <c r="G229" s="35">
        <f t="shared" si="6"/>
        <v>1.1799999999999997</v>
      </c>
      <c r="H229" s="34">
        <f t="shared" si="7"/>
        <v>2.4877853046002835E-2</v>
      </c>
    </row>
    <row r="230" spans="1:8">
      <c r="A230" s="44" t="s">
        <v>1373</v>
      </c>
      <c r="B230" s="45">
        <v>43.033000000000001</v>
      </c>
      <c r="C230" s="46">
        <v>42.366999999999997</v>
      </c>
      <c r="D230" s="46">
        <v>43.033000000000001</v>
      </c>
      <c r="E230" s="46">
        <v>42.104999999999997</v>
      </c>
      <c r="F230" s="47">
        <v>1.6299999999999999E-2</v>
      </c>
      <c r="G230" s="35">
        <f t="shared" si="6"/>
        <v>0.92800000000000438</v>
      </c>
      <c r="H230" s="34">
        <f t="shared" si="7"/>
        <v>2.4644975307766898E-2</v>
      </c>
    </row>
    <row r="231" spans="1:8">
      <c r="A231" s="44" t="s">
        <v>1379</v>
      </c>
      <c r="B231" s="48">
        <v>42.341999999999999</v>
      </c>
      <c r="C231" s="46">
        <v>42.320999999999998</v>
      </c>
      <c r="D231" s="46">
        <v>43.133000000000003</v>
      </c>
      <c r="E231" s="46">
        <v>41.975000000000001</v>
      </c>
      <c r="F231" s="49">
        <v>-4.0000000000000002E-4</v>
      </c>
      <c r="G231" s="35">
        <f t="shared" si="6"/>
        <v>1.1580000000000013</v>
      </c>
      <c r="H231" s="34">
        <f t="shared" si="7"/>
        <v>2.9470912137898049E-2</v>
      </c>
    </row>
    <row r="232" spans="1:8">
      <c r="A232" s="44" t="s">
        <v>1385</v>
      </c>
      <c r="B232" s="45">
        <v>42.356999999999999</v>
      </c>
      <c r="C232" s="46">
        <v>41.77</v>
      </c>
      <c r="D232" s="46">
        <v>42.712000000000003</v>
      </c>
      <c r="E232" s="46">
        <v>41.408000000000001</v>
      </c>
      <c r="F232" s="47">
        <v>1.7299999999999999E-2</v>
      </c>
      <c r="G232" s="35">
        <f t="shared" si="6"/>
        <v>1.304000000000002</v>
      </c>
      <c r="H232" s="34">
        <f t="shared" si="7"/>
        <v>2.5157008278618349E-2</v>
      </c>
    </row>
    <row r="233" spans="1:8">
      <c r="A233" s="44" t="s">
        <v>1391</v>
      </c>
      <c r="B233" s="48">
        <v>41.637999999999998</v>
      </c>
      <c r="C233" s="46">
        <v>42.036000000000001</v>
      </c>
      <c r="D233" s="46">
        <v>42.045000000000002</v>
      </c>
      <c r="E233" s="46">
        <v>41.234000000000002</v>
      </c>
      <c r="F233" s="49">
        <v>-9.7999999999999997E-3</v>
      </c>
      <c r="G233" s="35">
        <f t="shared" si="6"/>
        <v>0.81099999999999994</v>
      </c>
      <c r="H233" s="34">
        <f t="shared" si="7"/>
        <v>2.3034968747737517E-2</v>
      </c>
    </row>
    <row r="234" spans="1:8">
      <c r="A234" s="44" t="s">
        <v>1397</v>
      </c>
      <c r="B234" s="45">
        <v>42.052</v>
      </c>
      <c r="C234" s="46">
        <v>41.436999999999998</v>
      </c>
      <c r="D234" s="46">
        <v>42.052</v>
      </c>
      <c r="E234" s="46">
        <v>40.954000000000001</v>
      </c>
      <c r="F234" s="47">
        <v>1.34E-2</v>
      </c>
      <c r="G234" s="35">
        <f t="shared" si="6"/>
        <v>1.097999999999999</v>
      </c>
      <c r="H234" s="34">
        <f t="shared" si="7"/>
        <v>2.9728325415676944E-2</v>
      </c>
    </row>
    <row r="235" spans="1:8">
      <c r="A235" s="44" t="s">
        <v>1403</v>
      </c>
      <c r="B235" s="45">
        <v>41.494</v>
      </c>
      <c r="C235" s="46">
        <v>40.415999999999997</v>
      </c>
      <c r="D235" s="46">
        <v>41.658999999999999</v>
      </c>
      <c r="E235" s="46">
        <v>40.353999999999999</v>
      </c>
      <c r="F235" s="47">
        <v>2.6800000000000001E-2</v>
      </c>
      <c r="G235" s="35">
        <f t="shared" si="6"/>
        <v>1.3049999999999997</v>
      </c>
      <c r="H235" s="34">
        <f t="shared" si="7"/>
        <v>3.9677082537499672E-2</v>
      </c>
    </row>
    <row r="236" spans="1:8">
      <c r="A236" s="44" t="s">
        <v>1409</v>
      </c>
      <c r="B236" s="45">
        <v>40.409999999999997</v>
      </c>
      <c r="C236" s="46">
        <v>39.267000000000003</v>
      </c>
      <c r="D236" s="46">
        <v>41.063000000000002</v>
      </c>
      <c r="E236" s="46">
        <v>39.252000000000002</v>
      </c>
      <c r="F236" s="47">
        <v>3.0099999999999998E-2</v>
      </c>
      <c r="G236" s="35">
        <f t="shared" si="6"/>
        <v>1.8109999999999999</v>
      </c>
      <c r="H236" s="34">
        <f t="shared" si="7"/>
        <v>2.7798914421955055E-2</v>
      </c>
    </row>
    <row r="237" spans="1:8">
      <c r="A237" s="44" t="s">
        <v>1415</v>
      </c>
      <c r="B237" s="48">
        <v>39.228000000000002</v>
      </c>
      <c r="C237" s="46">
        <v>39.426000000000002</v>
      </c>
      <c r="D237" s="46">
        <v>39.49</v>
      </c>
      <c r="E237" s="46">
        <v>39.109000000000002</v>
      </c>
      <c r="F237" s="49">
        <v>-5.4000000000000003E-3</v>
      </c>
      <c r="G237" s="35">
        <f t="shared" si="6"/>
        <v>0.38100000000000023</v>
      </c>
      <c r="H237" s="34">
        <f t="shared" si="7"/>
        <v>1.4185303514377081E-2</v>
      </c>
    </row>
    <row r="238" spans="1:8">
      <c r="A238" s="44" t="s">
        <v>1421</v>
      </c>
      <c r="B238" s="45">
        <v>39.442</v>
      </c>
      <c r="C238" s="46">
        <v>39.125</v>
      </c>
      <c r="D238" s="46">
        <v>39.468000000000004</v>
      </c>
      <c r="E238" s="46">
        <v>38.738999999999997</v>
      </c>
      <c r="F238" s="47">
        <v>8.2000000000000007E-3</v>
      </c>
      <c r="G238" s="35">
        <f t="shared" si="6"/>
        <v>0.72900000000000631</v>
      </c>
      <c r="H238" s="34">
        <f t="shared" si="7"/>
        <v>1.5444313100683626E-2</v>
      </c>
    </row>
    <row r="239" spans="1:8">
      <c r="A239" s="44" t="s">
        <v>1427</v>
      </c>
      <c r="B239" s="45">
        <v>39.122999999999998</v>
      </c>
      <c r="C239" s="46">
        <v>38.914000000000001</v>
      </c>
      <c r="D239" s="46">
        <v>39.252000000000002</v>
      </c>
      <c r="E239" s="46">
        <v>38.779000000000003</v>
      </c>
      <c r="F239" s="47">
        <v>5.0000000000000001E-3</v>
      </c>
      <c r="G239" s="35">
        <f t="shared" si="6"/>
        <v>0.47299999999999898</v>
      </c>
      <c r="H239" s="34">
        <f t="shared" si="7"/>
        <v>1.165028612486841E-2</v>
      </c>
    </row>
    <row r="240" spans="1:8">
      <c r="A240" s="44" t="s">
        <v>1433</v>
      </c>
      <c r="B240" s="48">
        <v>38.929000000000002</v>
      </c>
      <c r="C240" s="46">
        <v>38.969000000000001</v>
      </c>
      <c r="D240" s="46">
        <v>39.26</v>
      </c>
      <c r="E240" s="46">
        <v>38.825000000000003</v>
      </c>
      <c r="F240" s="49">
        <v>-8.0000000000000004E-4</v>
      </c>
      <c r="G240" s="35">
        <f t="shared" si="6"/>
        <v>0.43499999999999517</v>
      </c>
      <c r="H240" s="34">
        <f t="shared" si="7"/>
        <v>1.5308186276988312E-2</v>
      </c>
    </row>
    <row r="241" spans="1:8">
      <c r="A241" s="44" t="s">
        <v>1439</v>
      </c>
      <c r="B241" s="48">
        <v>38.96</v>
      </c>
      <c r="C241" s="46">
        <v>39.554000000000002</v>
      </c>
      <c r="D241" s="46">
        <v>39.707999999999998</v>
      </c>
      <c r="E241" s="46">
        <v>38.932000000000002</v>
      </c>
      <c r="F241" s="49">
        <v>-1.5100000000000001E-2</v>
      </c>
      <c r="G241" s="35">
        <f t="shared" si="6"/>
        <v>0.77599999999999625</v>
      </c>
      <c r="H241" s="34">
        <f t="shared" si="7"/>
        <v>1.6078798774466309E-2</v>
      </c>
    </row>
    <row r="242" spans="1:8">
      <c r="A242" s="44" t="s">
        <v>1445</v>
      </c>
      <c r="B242" s="45">
        <v>39.555999999999997</v>
      </c>
      <c r="C242" s="46">
        <v>39.493000000000002</v>
      </c>
      <c r="D242" s="46">
        <v>39.648000000000003</v>
      </c>
      <c r="E242" s="46">
        <v>39.154000000000003</v>
      </c>
      <c r="F242" s="47">
        <v>1.6999999999999999E-3</v>
      </c>
      <c r="G242" s="35">
        <f t="shared" si="6"/>
        <v>0.49399999999999977</v>
      </c>
      <c r="H242" s="34">
        <f t="shared" si="7"/>
        <v>1.2417281994941123E-2</v>
      </c>
    </row>
    <row r="243" spans="1:8">
      <c r="A243" s="44" t="s">
        <v>1449</v>
      </c>
      <c r="B243" s="45">
        <v>39.49</v>
      </c>
      <c r="C243" s="46">
        <v>39.139000000000003</v>
      </c>
      <c r="D243" s="46">
        <v>39.545999999999999</v>
      </c>
      <c r="E243" s="46">
        <v>39.067999999999998</v>
      </c>
      <c r="F243" s="47">
        <v>8.6E-3</v>
      </c>
      <c r="G243" s="35">
        <f t="shared" si="6"/>
        <v>0.47800000000000153</v>
      </c>
      <c r="H243" s="34">
        <f t="shared" si="7"/>
        <v>1.6279602167222053E-2</v>
      </c>
    </row>
    <row r="244" spans="1:8">
      <c r="A244" s="44" t="s">
        <v>1455</v>
      </c>
      <c r="B244" s="48">
        <v>39.152999999999999</v>
      </c>
      <c r="C244" s="46">
        <v>39.313000000000002</v>
      </c>
      <c r="D244" s="46">
        <v>39.652999999999999</v>
      </c>
      <c r="E244" s="46">
        <v>38.850999999999999</v>
      </c>
      <c r="F244" s="49">
        <v>-7.9000000000000008E-3</v>
      </c>
      <c r="G244" s="35">
        <f t="shared" si="6"/>
        <v>0.8019999999999996</v>
      </c>
      <c r="H244" s="34">
        <f t="shared" si="7"/>
        <v>2.1893976274052665E-2</v>
      </c>
    </row>
    <row r="245" spans="1:8">
      <c r="A245" s="44" t="s">
        <v>2065</v>
      </c>
      <c r="B245" s="45">
        <v>39.466000000000001</v>
      </c>
      <c r="C245" s="46">
        <v>39.029000000000003</v>
      </c>
      <c r="D245" s="46">
        <v>39.517000000000003</v>
      </c>
      <c r="E245" s="46">
        <v>38.61</v>
      </c>
      <c r="F245" s="47">
        <v>1.15E-2</v>
      </c>
      <c r="G245" s="35">
        <f t="shared" si="6"/>
        <v>0.90700000000000358</v>
      </c>
      <c r="H245" s="34">
        <f t="shared" si="7"/>
        <v>1.6098048255724667E-2</v>
      </c>
    </row>
    <row r="246" spans="1:8">
      <c r="A246" s="44" t="s">
        <v>1466</v>
      </c>
      <c r="B246" s="48">
        <v>39.017000000000003</v>
      </c>
      <c r="C246" s="46">
        <v>39.042000000000002</v>
      </c>
      <c r="D246" s="46">
        <v>39.292000000000002</v>
      </c>
      <c r="E246" s="46">
        <v>38.942</v>
      </c>
      <c r="F246" s="49">
        <v>-1E-3</v>
      </c>
      <c r="G246" s="35">
        <f t="shared" si="6"/>
        <v>0.35000000000000142</v>
      </c>
      <c r="H246" s="34">
        <f t="shared" si="7"/>
        <v>2.0183055620746328E-2</v>
      </c>
    </row>
    <row r="247" spans="1:8">
      <c r="A247" s="44" t="s">
        <v>1472</v>
      </c>
      <c r="B247" s="45">
        <v>39.055999999999997</v>
      </c>
      <c r="C247" s="46">
        <v>38.348999999999997</v>
      </c>
      <c r="D247" s="46">
        <v>39.243000000000002</v>
      </c>
      <c r="E247" s="46">
        <v>38.045000000000002</v>
      </c>
      <c r="F247" s="47">
        <v>1.8100000000000002E-2</v>
      </c>
      <c r="G247" s="35">
        <f t="shared" si="6"/>
        <v>1.1980000000000004</v>
      </c>
      <c r="H247" s="34">
        <f t="shared" si="7"/>
        <v>2.4376314218218634E-2</v>
      </c>
    </row>
    <row r="248" spans="1:8">
      <c r="A248" s="44" t="s">
        <v>1478</v>
      </c>
      <c r="B248" s="48">
        <v>38.362000000000002</v>
      </c>
      <c r="C248" s="46">
        <v>38.521000000000001</v>
      </c>
      <c r="D248" s="46">
        <v>38.53</v>
      </c>
      <c r="E248" s="46">
        <v>37.85</v>
      </c>
      <c r="F248" s="49">
        <v>-2.0000000000000001E-4</v>
      </c>
      <c r="G248" s="35">
        <f t="shared" si="6"/>
        <v>0.67999999999999972</v>
      </c>
      <c r="H248" s="34">
        <f t="shared" si="7"/>
        <v>1.8946709118429959E-2</v>
      </c>
    </row>
    <row r="249" spans="1:8">
      <c r="A249" s="44" t="s">
        <v>1484</v>
      </c>
      <c r="B249" s="45">
        <v>38.371000000000002</v>
      </c>
      <c r="C249" s="46">
        <v>38.317999999999998</v>
      </c>
      <c r="D249" s="46">
        <v>38.933999999999997</v>
      </c>
      <c r="E249" s="46">
        <v>38.161999999999999</v>
      </c>
      <c r="F249" s="47">
        <v>2.2000000000000001E-3</v>
      </c>
      <c r="G249" s="35">
        <f t="shared" si="6"/>
        <v>0.77199999999999847</v>
      </c>
      <c r="H249" s="34">
        <f t="shared" si="7"/>
        <v>2.054394305596129E-2</v>
      </c>
    </row>
    <row r="250" spans="1:8">
      <c r="A250" s="44" t="s">
        <v>1490</v>
      </c>
      <c r="B250" s="45">
        <v>38.286000000000001</v>
      </c>
      <c r="C250" s="46">
        <v>37.651000000000003</v>
      </c>
      <c r="D250" s="46">
        <v>38.326000000000001</v>
      </c>
      <c r="E250" s="46">
        <v>37.551000000000002</v>
      </c>
      <c r="F250" s="47">
        <v>1.38E-2</v>
      </c>
      <c r="G250" s="35">
        <f t="shared" si="6"/>
        <v>0.77499999999999858</v>
      </c>
      <c r="H250" s="34">
        <f t="shared" si="7"/>
        <v>1.9505195184820977E-2</v>
      </c>
    </row>
    <row r="251" spans="1:8">
      <c r="A251" s="44" t="s">
        <v>1496</v>
      </c>
      <c r="B251" s="45">
        <v>37.765999999999998</v>
      </c>
      <c r="C251" s="46">
        <v>37.631</v>
      </c>
      <c r="D251" s="46">
        <v>38.305</v>
      </c>
      <c r="E251" s="46">
        <v>37.612000000000002</v>
      </c>
      <c r="F251" s="47">
        <v>3.5000000000000001E-3</v>
      </c>
      <c r="G251" s="35">
        <f t="shared" si="6"/>
        <v>0.69299999999999784</v>
      </c>
      <c r="H251" s="34">
        <f t="shared" si="7"/>
        <v>2.9808874769419944E-2</v>
      </c>
    </row>
    <row r="252" spans="1:8">
      <c r="A252" s="44" t="s">
        <v>1502</v>
      </c>
      <c r="B252" s="48">
        <v>37.634</v>
      </c>
      <c r="C252" s="46">
        <v>39.031999999999996</v>
      </c>
      <c r="D252" s="46">
        <v>39.064</v>
      </c>
      <c r="E252" s="46">
        <v>37.43</v>
      </c>
      <c r="F252" s="49">
        <v>-3.7199999999999997E-2</v>
      </c>
      <c r="G252" s="35">
        <f t="shared" si="6"/>
        <v>1.6340000000000003</v>
      </c>
      <c r="H252" s="34">
        <f t="shared" si="7"/>
        <v>5.4851701696361888E-2</v>
      </c>
    </row>
    <row r="253" spans="1:8">
      <c r="A253" s="44" t="s">
        <v>1508</v>
      </c>
      <c r="B253" s="45">
        <v>39.088999999999999</v>
      </c>
      <c r="C253" s="46">
        <v>37.491999999999997</v>
      </c>
      <c r="D253" s="46">
        <v>39.546999999999997</v>
      </c>
      <c r="E253" s="46">
        <v>37.067999999999998</v>
      </c>
      <c r="F253" s="47">
        <v>4.19E-2</v>
      </c>
      <c r="G253" s="35">
        <f t="shared" si="6"/>
        <v>2.4789999999999992</v>
      </c>
      <c r="H253" s="34">
        <f t="shared" si="7"/>
        <v>5.9344496266279231E-2</v>
      </c>
    </row>
    <row r="254" spans="1:8">
      <c r="A254" s="44" t="s">
        <v>1514</v>
      </c>
      <c r="B254" s="48">
        <v>37.515999999999998</v>
      </c>
      <c r="C254" s="46">
        <v>39.237000000000002</v>
      </c>
      <c r="D254" s="46">
        <v>39.656999999999996</v>
      </c>
      <c r="E254" s="46">
        <v>37.478999999999999</v>
      </c>
      <c r="F254" s="49">
        <v>-3.5299999999999998E-2</v>
      </c>
      <c r="G254" s="35">
        <f t="shared" si="6"/>
        <v>2.1779999999999973</v>
      </c>
      <c r="H254" s="34">
        <f t="shared" si="7"/>
        <v>3.8380489810603075E-2</v>
      </c>
    </row>
    <row r="255" spans="1:8">
      <c r="A255" s="44" t="s">
        <v>1520</v>
      </c>
      <c r="B255" s="45">
        <v>38.889000000000003</v>
      </c>
      <c r="C255" s="46">
        <v>38.912999999999997</v>
      </c>
      <c r="D255" s="46">
        <v>39.152000000000001</v>
      </c>
      <c r="E255" s="46">
        <v>38.343000000000004</v>
      </c>
      <c r="F255" s="47">
        <v>5.0000000000000001E-4</v>
      </c>
      <c r="G255" s="35">
        <f t="shared" si="6"/>
        <v>0.8089999999999975</v>
      </c>
      <c r="H255" s="34">
        <f t="shared" si="7"/>
        <v>1.6147265113172132E-2</v>
      </c>
    </row>
    <row r="256" spans="1:8">
      <c r="A256" s="44" t="s">
        <v>1526</v>
      </c>
      <c r="B256" s="48">
        <v>38.868000000000002</v>
      </c>
      <c r="C256" s="46">
        <v>38.923000000000002</v>
      </c>
      <c r="D256" s="46">
        <v>39.002000000000002</v>
      </c>
      <c r="E256" s="46">
        <v>38.554000000000002</v>
      </c>
      <c r="F256" s="49">
        <v>-2.3999999999999998E-3</v>
      </c>
      <c r="G256" s="35">
        <f t="shared" si="6"/>
        <v>0.4480000000000004</v>
      </c>
      <c r="H256" s="34">
        <f t="shared" si="7"/>
        <v>1.4557527774230628E-2</v>
      </c>
    </row>
    <row r="257" spans="1:8">
      <c r="A257" s="44" t="s">
        <v>1532</v>
      </c>
      <c r="B257" s="48">
        <v>38.960999999999999</v>
      </c>
      <c r="C257" s="46">
        <v>39.155000000000001</v>
      </c>
      <c r="D257" s="46">
        <v>39.366999999999997</v>
      </c>
      <c r="E257" s="46">
        <v>38.674999999999997</v>
      </c>
      <c r="F257" s="49">
        <v>-7.1999999999999998E-3</v>
      </c>
      <c r="G257" s="35">
        <f t="shared" si="6"/>
        <v>0.69200000000000017</v>
      </c>
      <c r="H257" s="34">
        <f t="shared" si="7"/>
        <v>1.7592942659105243E-2</v>
      </c>
    </row>
    <row r="258" spans="1:8">
      <c r="A258" s="44" t="s">
        <v>1538</v>
      </c>
      <c r="B258" s="48">
        <v>39.241999999999997</v>
      </c>
      <c r="C258" s="46">
        <v>39.674999999999997</v>
      </c>
      <c r="D258" s="46">
        <v>39.868000000000002</v>
      </c>
      <c r="E258" s="46">
        <v>39.164000000000001</v>
      </c>
      <c r="F258" s="49">
        <v>-2.2000000000000001E-3</v>
      </c>
      <c r="G258" s="35">
        <f t="shared" si="6"/>
        <v>0.70400000000000063</v>
      </c>
      <c r="H258" s="34">
        <f t="shared" si="7"/>
        <v>1.5581023859631319E-2</v>
      </c>
    </row>
    <row r="259" spans="1:8">
      <c r="A259" s="44" t="s">
        <v>1544</v>
      </c>
      <c r="B259" s="48">
        <v>39.329000000000001</v>
      </c>
      <c r="C259" s="46">
        <v>39.439</v>
      </c>
      <c r="D259" s="46">
        <v>39.585000000000001</v>
      </c>
      <c r="E259" s="46">
        <v>39.06</v>
      </c>
      <c r="F259" s="49">
        <v>-4.1000000000000003E-3</v>
      </c>
      <c r="G259" s="35">
        <f t="shared" ref="G259:G322" si="8">D259-E259</f>
        <v>0.52499999999999858</v>
      </c>
      <c r="H259" s="34">
        <f t="shared" ref="H259:H322" si="9">(SUM(G259:G260)/2)/C260</f>
        <v>1.3542971686294113E-2</v>
      </c>
    </row>
    <row r="260" spans="1:8">
      <c r="A260" s="44" t="s">
        <v>1550</v>
      </c>
      <c r="B260" s="48">
        <v>39.491999999999997</v>
      </c>
      <c r="C260" s="46">
        <v>39.909999999999997</v>
      </c>
      <c r="D260" s="46">
        <v>39.979999999999997</v>
      </c>
      <c r="E260" s="46">
        <v>39.423999999999999</v>
      </c>
      <c r="F260" s="49">
        <v>-5.1999999999999998E-3</v>
      </c>
      <c r="G260" s="35">
        <f t="shared" si="8"/>
        <v>0.55599999999999739</v>
      </c>
      <c r="H260" s="34">
        <f t="shared" si="9"/>
        <v>1.7059772200383017E-2</v>
      </c>
    </row>
    <row r="261" spans="1:8">
      <c r="A261" s="44" t="s">
        <v>1556</v>
      </c>
      <c r="B261" s="48">
        <v>39.697000000000003</v>
      </c>
      <c r="C261" s="46">
        <v>39.683999999999997</v>
      </c>
      <c r="D261" s="46">
        <v>40.067</v>
      </c>
      <c r="E261" s="46">
        <v>39.268999999999998</v>
      </c>
      <c r="F261" s="49">
        <v>-4.0000000000000002E-4</v>
      </c>
      <c r="G261" s="35">
        <f t="shared" si="8"/>
        <v>0.79800000000000182</v>
      </c>
      <c r="H261" s="34">
        <f t="shared" si="9"/>
        <v>2.0041670800674753E-2</v>
      </c>
    </row>
    <row r="262" spans="1:8">
      <c r="A262" s="44" t="s">
        <v>1562</v>
      </c>
      <c r="B262" s="48">
        <v>39.710999999999999</v>
      </c>
      <c r="C262" s="46">
        <v>40.316000000000003</v>
      </c>
      <c r="D262" s="46">
        <v>40.395000000000003</v>
      </c>
      <c r="E262" s="46">
        <v>39.576999999999998</v>
      </c>
      <c r="F262" s="49">
        <v>-1.49E-2</v>
      </c>
      <c r="G262" s="35">
        <f t="shared" si="8"/>
        <v>0.81800000000000495</v>
      </c>
      <c r="H262" s="34">
        <f t="shared" si="9"/>
        <v>1.6027616816668776E-2</v>
      </c>
    </row>
    <row r="263" spans="1:8">
      <c r="A263" s="44" t="s">
        <v>1568</v>
      </c>
      <c r="B263" s="48">
        <v>40.311999999999998</v>
      </c>
      <c r="C263" s="46">
        <v>40.555</v>
      </c>
      <c r="D263" s="46">
        <v>40.667999999999999</v>
      </c>
      <c r="E263" s="46">
        <v>40.186</v>
      </c>
      <c r="F263" s="49">
        <v>-5.7000000000000002E-3</v>
      </c>
      <c r="G263" s="35">
        <f t="shared" si="8"/>
        <v>0.48199999999999932</v>
      </c>
      <c r="H263" s="34">
        <f t="shared" si="9"/>
        <v>1.2314969120674387E-2</v>
      </c>
    </row>
    <row r="264" spans="1:8">
      <c r="A264" s="44" t="s">
        <v>1574</v>
      </c>
      <c r="B264" s="48">
        <v>40.545000000000002</v>
      </c>
      <c r="C264" s="46">
        <v>40.804000000000002</v>
      </c>
      <c r="D264" s="46">
        <v>40.86</v>
      </c>
      <c r="E264" s="46">
        <v>40.337000000000003</v>
      </c>
      <c r="F264" s="49">
        <v>-5.7999999999999996E-3</v>
      </c>
      <c r="G264" s="35">
        <f t="shared" si="8"/>
        <v>0.52299999999999613</v>
      </c>
      <c r="H264" s="34">
        <f t="shared" si="9"/>
        <v>1.3775860378468419E-2</v>
      </c>
    </row>
    <row r="265" spans="1:8">
      <c r="A265" s="44" t="s">
        <v>1580</v>
      </c>
      <c r="B265" s="48">
        <v>40.78</v>
      </c>
      <c r="C265" s="46">
        <v>40.795999999999999</v>
      </c>
      <c r="D265" s="46">
        <v>41.055</v>
      </c>
      <c r="E265" s="46">
        <v>40.454000000000001</v>
      </c>
      <c r="F265" s="49">
        <v>-6.9999999999999999E-4</v>
      </c>
      <c r="G265" s="35">
        <f t="shared" si="8"/>
        <v>0.60099999999999909</v>
      </c>
      <c r="H265" s="34">
        <f t="shared" si="9"/>
        <v>1.6598216238547712E-2</v>
      </c>
    </row>
    <row r="266" spans="1:8">
      <c r="A266" s="44" t="s">
        <v>1586</v>
      </c>
      <c r="B266" s="48">
        <v>40.81</v>
      </c>
      <c r="C266" s="46">
        <v>41.149000000000001</v>
      </c>
      <c r="D266" s="46">
        <v>41.331000000000003</v>
      </c>
      <c r="E266" s="46">
        <v>40.566000000000003</v>
      </c>
      <c r="F266" s="49">
        <v>-7.9000000000000008E-3</v>
      </c>
      <c r="G266" s="35">
        <f t="shared" si="8"/>
        <v>0.76500000000000057</v>
      </c>
      <c r="H266" s="34">
        <f t="shared" si="9"/>
        <v>2.2458229862333336E-2</v>
      </c>
    </row>
    <row r="267" spans="1:8">
      <c r="A267" s="44" t="s">
        <v>1592</v>
      </c>
      <c r="B267" s="48">
        <v>41.136000000000003</v>
      </c>
      <c r="C267" s="46">
        <v>41.476999999999997</v>
      </c>
      <c r="D267" s="46">
        <v>42.057000000000002</v>
      </c>
      <c r="E267" s="46">
        <v>40.959000000000003</v>
      </c>
      <c r="F267" s="49">
        <v>-8.5000000000000006E-3</v>
      </c>
      <c r="G267" s="35">
        <f t="shared" si="8"/>
        <v>1.097999999999999</v>
      </c>
      <c r="H267" s="34">
        <f t="shared" si="9"/>
        <v>2.5857563664006079E-2</v>
      </c>
    </row>
    <row r="268" spans="1:8">
      <c r="A268" s="44" t="s">
        <v>1598</v>
      </c>
      <c r="B268" s="48">
        <v>41.488</v>
      </c>
      <c r="C268" s="46">
        <v>42.095999999999997</v>
      </c>
      <c r="D268" s="46">
        <v>42.314</v>
      </c>
      <c r="E268" s="46">
        <v>41.234999999999999</v>
      </c>
      <c r="F268" s="49">
        <v>-1.47E-2</v>
      </c>
      <c r="G268" s="35">
        <f t="shared" si="8"/>
        <v>1.0790000000000006</v>
      </c>
      <c r="H268" s="34">
        <f t="shared" si="9"/>
        <v>2.1948392895153788E-2</v>
      </c>
    </row>
    <row r="269" spans="1:8">
      <c r="A269" s="44" t="s">
        <v>1604</v>
      </c>
      <c r="B269" s="48">
        <v>42.104999999999997</v>
      </c>
      <c r="C269" s="46">
        <v>42.280999999999999</v>
      </c>
      <c r="D269" s="46">
        <v>42.860999999999997</v>
      </c>
      <c r="E269" s="46">
        <v>42.084000000000003</v>
      </c>
      <c r="F269" s="49">
        <v>-2.5000000000000001E-3</v>
      </c>
      <c r="G269" s="35">
        <f t="shared" si="8"/>
        <v>0.77699999999999392</v>
      </c>
      <c r="H269" s="34">
        <f t="shared" si="9"/>
        <v>1.9588188122081161E-2</v>
      </c>
    </row>
    <row r="270" spans="1:8">
      <c r="A270" s="44" t="s">
        <v>1610</v>
      </c>
      <c r="B270" s="48">
        <v>42.210999999999999</v>
      </c>
      <c r="C270" s="46">
        <v>42.398000000000003</v>
      </c>
      <c r="D270" s="46">
        <v>42.625</v>
      </c>
      <c r="E270" s="46">
        <v>41.741</v>
      </c>
      <c r="F270" s="49">
        <v>-7.1000000000000004E-3</v>
      </c>
      <c r="G270" s="35">
        <f t="shared" si="8"/>
        <v>0.88400000000000034</v>
      </c>
      <c r="H270" s="34">
        <f t="shared" si="9"/>
        <v>2.2172460203276574E-2</v>
      </c>
    </row>
    <row r="271" spans="1:8">
      <c r="A271" s="44" t="s">
        <v>1616</v>
      </c>
      <c r="B271" s="48">
        <v>42.512999999999998</v>
      </c>
      <c r="C271" s="46">
        <v>43.094000000000001</v>
      </c>
      <c r="D271" s="46">
        <v>43.401000000000003</v>
      </c>
      <c r="E271" s="46">
        <v>42.374000000000002</v>
      </c>
      <c r="F271" s="49">
        <v>-1.26E-2</v>
      </c>
      <c r="G271" s="35">
        <f t="shared" si="8"/>
        <v>1.027000000000001</v>
      </c>
      <c r="H271" s="34">
        <f t="shared" si="9"/>
        <v>2.6558253098079011E-2</v>
      </c>
    </row>
    <row r="272" spans="1:8">
      <c r="A272" s="44" t="s">
        <v>1622</v>
      </c>
      <c r="B272" s="48">
        <v>43.054000000000002</v>
      </c>
      <c r="C272" s="46">
        <v>43.414000000000001</v>
      </c>
      <c r="D272" s="46">
        <v>43.868000000000002</v>
      </c>
      <c r="E272" s="46">
        <v>42.588999999999999</v>
      </c>
      <c r="F272" s="49">
        <v>-8.6E-3</v>
      </c>
      <c r="G272" s="35">
        <f t="shared" si="8"/>
        <v>1.2790000000000035</v>
      </c>
      <c r="H272" s="34">
        <f t="shared" si="9"/>
        <v>3.102855663064721E-2</v>
      </c>
    </row>
    <row r="273" spans="1:8">
      <c r="A273" s="44" t="s">
        <v>1628</v>
      </c>
      <c r="B273" s="45">
        <v>43.427</v>
      </c>
      <c r="C273" s="46">
        <v>42.476999999999997</v>
      </c>
      <c r="D273" s="46">
        <v>43.768999999999998</v>
      </c>
      <c r="E273" s="46">
        <v>42.411999999999999</v>
      </c>
      <c r="F273" s="47">
        <v>2.06E-2</v>
      </c>
      <c r="G273" s="35">
        <f t="shared" si="8"/>
        <v>1.3569999999999993</v>
      </c>
      <c r="H273" s="34">
        <f t="shared" si="9"/>
        <v>3.5381559117687401E-2</v>
      </c>
    </row>
    <row r="274" spans="1:8">
      <c r="A274" s="44" t="s">
        <v>1634</v>
      </c>
      <c r="B274" s="48">
        <v>42.548999999999999</v>
      </c>
      <c r="C274" s="46">
        <v>43.793999999999997</v>
      </c>
      <c r="D274" s="46">
        <v>43.917000000000002</v>
      </c>
      <c r="E274" s="46">
        <v>42.174999999999997</v>
      </c>
      <c r="F274" s="49">
        <v>-3.1E-2</v>
      </c>
      <c r="G274" s="35">
        <f t="shared" si="8"/>
        <v>1.7420000000000044</v>
      </c>
      <c r="H274" s="34">
        <f t="shared" si="9"/>
        <v>2.8886817334364105E-2</v>
      </c>
    </row>
    <row r="275" spans="1:8">
      <c r="A275" s="44" t="s">
        <v>1640</v>
      </c>
      <c r="B275" s="48">
        <v>43.911000000000001</v>
      </c>
      <c r="C275" s="46">
        <v>43.981999999999999</v>
      </c>
      <c r="D275" s="46">
        <v>44.366999999999997</v>
      </c>
      <c r="E275" s="46">
        <v>43.567999999999998</v>
      </c>
      <c r="F275" s="49">
        <v>-1.6999999999999999E-3</v>
      </c>
      <c r="G275" s="35">
        <f t="shared" si="8"/>
        <v>0.79899999999999949</v>
      </c>
      <c r="H275" s="34">
        <f t="shared" si="9"/>
        <v>2.8779029976730427E-2</v>
      </c>
    </row>
    <row r="276" spans="1:8">
      <c r="A276" s="44" t="s">
        <v>1646</v>
      </c>
      <c r="B276" s="45">
        <v>43.984000000000002</v>
      </c>
      <c r="C276" s="46">
        <v>43.834000000000003</v>
      </c>
      <c r="D276" s="46">
        <v>45.514000000000003</v>
      </c>
      <c r="E276" s="46">
        <v>43.79</v>
      </c>
      <c r="F276" s="47">
        <v>2.5999999999999999E-3</v>
      </c>
      <c r="G276" s="35">
        <f t="shared" si="8"/>
        <v>1.7240000000000038</v>
      </c>
      <c r="H276" s="34">
        <f t="shared" si="9"/>
        <v>2.8111763902172522E-2</v>
      </c>
    </row>
    <row r="277" spans="1:8">
      <c r="A277" s="44" t="s">
        <v>1652</v>
      </c>
      <c r="B277" s="45">
        <v>43.87</v>
      </c>
      <c r="C277" s="46">
        <v>43.914000000000001</v>
      </c>
      <c r="D277" s="46">
        <v>44.365000000000002</v>
      </c>
      <c r="E277" s="46">
        <v>43.62</v>
      </c>
      <c r="F277" s="47">
        <v>0</v>
      </c>
      <c r="G277" s="35">
        <f t="shared" si="8"/>
        <v>0.74500000000000455</v>
      </c>
      <c r="H277" s="34">
        <f t="shared" si="9"/>
        <v>2.8253047011027328E-2</v>
      </c>
    </row>
    <row r="278" spans="1:8">
      <c r="A278" s="44" t="s">
        <v>1658</v>
      </c>
      <c r="B278" s="45">
        <v>43.868000000000002</v>
      </c>
      <c r="C278" s="46">
        <v>43.075000000000003</v>
      </c>
      <c r="D278" s="46">
        <v>44.619</v>
      </c>
      <c r="E278" s="46">
        <v>42.93</v>
      </c>
      <c r="F278" s="47">
        <v>1.8100000000000002E-2</v>
      </c>
      <c r="G278" s="35">
        <f t="shared" si="8"/>
        <v>1.6890000000000001</v>
      </c>
      <c r="H278" s="34">
        <f t="shared" si="9"/>
        <v>2.6790481717933832E-2</v>
      </c>
    </row>
    <row r="279" spans="1:8">
      <c r="A279" s="44" t="s">
        <v>1664</v>
      </c>
      <c r="B279" s="45">
        <v>43.088999999999999</v>
      </c>
      <c r="C279" s="46">
        <v>43.075000000000003</v>
      </c>
      <c r="D279" s="46">
        <v>43.238999999999997</v>
      </c>
      <c r="E279" s="46">
        <v>42.62</v>
      </c>
      <c r="F279" s="47">
        <v>5.9999999999999995E-4</v>
      </c>
      <c r="G279" s="35">
        <f t="shared" si="8"/>
        <v>0.61899999999999977</v>
      </c>
      <c r="H279" s="34">
        <f t="shared" si="9"/>
        <v>1.4075703206389642E-2</v>
      </c>
    </row>
    <row r="280" spans="1:8">
      <c r="A280" s="44" t="s">
        <v>1670</v>
      </c>
      <c r="B280" s="48">
        <v>43.064</v>
      </c>
      <c r="C280" s="46">
        <v>43.195</v>
      </c>
      <c r="D280" s="46">
        <v>43.381999999999998</v>
      </c>
      <c r="E280" s="46">
        <v>42.784999999999997</v>
      </c>
      <c r="F280" s="49">
        <v>-1.1000000000000001E-3</v>
      </c>
      <c r="G280" s="35">
        <f t="shared" si="8"/>
        <v>0.59700000000000131</v>
      </c>
      <c r="H280" s="34">
        <f t="shared" si="9"/>
        <v>1.5602787294040861E-2</v>
      </c>
    </row>
    <row r="281" spans="1:8">
      <c r="A281" s="44" t="s">
        <v>1676</v>
      </c>
      <c r="B281" s="45">
        <v>43.113</v>
      </c>
      <c r="C281" s="46">
        <v>42.908999999999999</v>
      </c>
      <c r="D281" s="46">
        <v>43.442</v>
      </c>
      <c r="E281" s="46">
        <v>42.7</v>
      </c>
      <c r="F281" s="47">
        <v>4.4999999999999997E-3</v>
      </c>
      <c r="G281" s="35">
        <f t="shared" si="8"/>
        <v>0.74199999999999733</v>
      </c>
      <c r="H281" s="34">
        <f t="shared" si="9"/>
        <v>2.1047062612135972E-2</v>
      </c>
    </row>
    <row r="282" spans="1:8">
      <c r="A282" s="44" t="s">
        <v>1682</v>
      </c>
      <c r="B282" s="48">
        <v>42.918999999999997</v>
      </c>
      <c r="C282" s="46">
        <v>43.473999999999997</v>
      </c>
      <c r="D282" s="46">
        <v>43.819000000000003</v>
      </c>
      <c r="E282" s="46">
        <v>42.731000000000002</v>
      </c>
      <c r="F282" s="49">
        <v>-1.29E-2</v>
      </c>
      <c r="G282" s="35">
        <f t="shared" si="8"/>
        <v>1.088000000000001</v>
      </c>
      <c r="H282" s="34">
        <f t="shared" si="9"/>
        <v>1.7768698788030973E-2</v>
      </c>
    </row>
    <row r="283" spans="1:8">
      <c r="A283" s="44" t="s">
        <v>1688</v>
      </c>
      <c r="B283" s="48">
        <v>43.478999999999999</v>
      </c>
      <c r="C283" s="46">
        <v>43.813000000000002</v>
      </c>
      <c r="D283" s="46">
        <v>43.886000000000003</v>
      </c>
      <c r="E283" s="46">
        <v>43.417000000000002</v>
      </c>
      <c r="F283" s="49">
        <v>-8.3000000000000001E-3</v>
      </c>
      <c r="G283" s="35">
        <f t="shared" si="8"/>
        <v>0.46900000000000119</v>
      </c>
      <c r="H283" s="34">
        <f t="shared" si="9"/>
        <v>1.2191485457381359E-2</v>
      </c>
    </row>
    <row r="284" spans="1:8">
      <c r="A284" s="44" t="s">
        <v>1694</v>
      </c>
      <c r="B284" s="45">
        <v>43.841000000000001</v>
      </c>
      <c r="C284" s="46">
        <v>43.595999999999997</v>
      </c>
      <c r="D284" s="46">
        <v>44.05</v>
      </c>
      <c r="E284" s="46">
        <v>43.456000000000003</v>
      </c>
      <c r="F284" s="47">
        <v>4.8999999999999998E-3</v>
      </c>
      <c r="G284" s="35">
        <f t="shared" si="8"/>
        <v>0.59399999999999409</v>
      </c>
      <c r="H284" s="34">
        <f t="shared" si="9"/>
        <v>1.5338817433986209E-2</v>
      </c>
    </row>
    <row r="285" spans="1:8">
      <c r="A285" s="44" t="s">
        <v>1700</v>
      </c>
      <c r="B285" s="48">
        <v>43.628999999999998</v>
      </c>
      <c r="C285" s="46">
        <v>44.006</v>
      </c>
      <c r="D285" s="46">
        <v>44.277999999999999</v>
      </c>
      <c r="E285" s="46">
        <v>43.521999999999998</v>
      </c>
      <c r="F285" s="49">
        <v>-8.0000000000000002E-3</v>
      </c>
      <c r="G285" s="35">
        <f t="shared" si="8"/>
        <v>0.75600000000000023</v>
      </c>
      <c r="H285" s="34">
        <f t="shared" si="9"/>
        <v>1.634732703691983E-2</v>
      </c>
    </row>
    <row r="286" spans="1:8">
      <c r="A286" s="44" t="s">
        <v>1706</v>
      </c>
      <c r="B286" s="48">
        <v>43.98</v>
      </c>
      <c r="C286" s="46">
        <v>44.258000000000003</v>
      </c>
      <c r="D286" s="46">
        <v>44.3</v>
      </c>
      <c r="E286" s="46">
        <v>43.609000000000002</v>
      </c>
      <c r="F286" s="49">
        <v>-6.0000000000000001E-3</v>
      </c>
      <c r="G286" s="35">
        <f t="shared" si="8"/>
        <v>0.6909999999999954</v>
      </c>
      <c r="H286" s="34">
        <f t="shared" si="9"/>
        <v>1.5104482983557104E-2</v>
      </c>
    </row>
    <row r="287" spans="1:8">
      <c r="A287" s="44" t="s">
        <v>1712</v>
      </c>
      <c r="B287" s="48">
        <v>44.244999999999997</v>
      </c>
      <c r="C287" s="46">
        <v>44.457000000000001</v>
      </c>
      <c r="D287" s="46">
        <v>44.691000000000003</v>
      </c>
      <c r="E287" s="46">
        <v>44.039000000000001</v>
      </c>
      <c r="F287" s="49">
        <v>-6.4999999999999997E-3</v>
      </c>
      <c r="G287" s="35">
        <f t="shared" si="8"/>
        <v>0.65200000000000102</v>
      </c>
      <c r="H287" s="34">
        <f t="shared" si="9"/>
        <v>1.9215712591996021E-2</v>
      </c>
    </row>
    <row r="288" spans="1:8">
      <c r="A288" s="44" t="s">
        <v>1718</v>
      </c>
      <c r="B288" s="48">
        <v>44.534999999999997</v>
      </c>
      <c r="C288" s="46">
        <v>44.703000000000003</v>
      </c>
      <c r="D288" s="46">
        <v>45.518999999999998</v>
      </c>
      <c r="E288" s="46">
        <v>44.453000000000003</v>
      </c>
      <c r="F288" s="49">
        <v>-3.2000000000000002E-3</v>
      </c>
      <c r="G288" s="35">
        <f t="shared" si="8"/>
        <v>1.0659999999999954</v>
      </c>
      <c r="H288" s="34">
        <f t="shared" si="9"/>
        <v>2.2134177383297472E-2</v>
      </c>
    </row>
    <row r="289" spans="1:8">
      <c r="A289" s="44" t="s">
        <v>1724</v>
      </c>
      <c r="B289" s="48">
        <v>44.677</v>
      </c>
      <c r="C289" s="46">
        <v>45.179000000000002</v>
      </c>
      <c r="D289" s="46">
        <v>45.536999999999999</v>
      </c>
      <c r="E289" s="46">
        <v>44.603000000000002</v>
      </c>
      <c r="F289" s="49">
        <v>-1.06E-2</v>
      </c>
      <c r="G289" s="35">
        <f t="shared" si="8"/>
        <v>0.9339999999999975</v>
      </c>
      <c r="H289" s="34">
        <f t="shared" si="9"/>
        <v>1.9393550953654335E-2</v>
      </c>
    </row>
    <row r="290" spans="1:8">
      <c r="A290" s="44" t="s">
        <v>1730</v>
      </c>
      <c r="B290" s="48">
        <v>45.154000000000003</v>
      </c>
      <c r="C290" s="46">
        <v>45.247</v>
      </c>
      <c r="D290" s="46">
        <v>45.802</v>
      </c>
      <c r="E290" s="46">
        <v>44.981000000000002</v>
      </c>
      <c r="F290" s="49">
        <v>-1.6999999999999999E-3</v>
      </c>
      <c r="G290" s="35">
        <f t="shared" si="8"/>
        <v>0.82099999999999795</v>
      </c>
      <c r="H290" s="34">
        <f t="shared" si="9"/>
        <v>1.7537091333965315E-2</v>
      </c>
    </row>
    <row r="291" spans="1:8">
      <c r="A291" s="44" t="s">
        <v>1736</v>
      </c>
      <c r="B291" s="48">
        <v>45.231000000000002</v>
      </c>
      <c r="C291" s="46">
        <v>45.360999999999997</v>
      </c>
      <c r="D291" s="46">
        <v>45.503</v>
      </c>
      <c r="E291" s="46">
        <v>44.732999999999997</v>
      </c>
      <c r="F291" s="49">
        <v>-2.3999999999999998E-3</v>
      </c>
      <c r="G291" s="35">
        <f t="shared" si="8"/>
        <v>0.77000000000000313</v>
      </c>
      <c r="H291" s="34">
        <f t="shared" si="9"/>
        <v>2.0232113477700212E-2</v>
      </c>
    </row>
    <row r="292" spans="1:8">
      <c r="A292" s="44" t="s">
        <v>1742</v>
      </c>
      <c r="B292" s="45">
        <v>45.338999999999999</v>
      </c>
      <c r="C292" s="46">
        <v>44.978000000000002</v>
      </c>
      <c r="D292" s="46">
        <v>45.808999999999997</v>
      </c>
      <c r="E292" s="46">
        <v>44.759</v>
      </c>
      <c r="F292" s="47">
        <v>7.1000000000000004E-3</v>
      </c>
      <c r="G292" s="35">
        <f t="shared" si="8"/>
        <v>1.0499999999999972</v>
      </c>
      <c r="H292" s="34">
        <f t="shared" si="9"/>
        <v>3.0738207179304356E-2</v>
      </c>
    </row>
    <row r="293" spans="1:8">
      <c r="A293" s="44" t="s">
        <v>1748</v>
      </c>
      <c r="B293" s="45">
        <v>45.018999999999998</v>
      </c>
      <c r="C293" s="46">
        <v>44.878999999999998</v>
      </c>
      <c r="D293" s="46">
        <v>46.432000000000002</v>
      </c>
      <c r="E293" s="46">
        <v>44.722999999999999</v>
      </c>
      <c r="F293" s="47">
        <v>2.3E-3</v>
      </c>
      <c r="G293" s="35">
        <f t="shared" si="8"/>
        <v>1.7090000000000032</v>
      </c>
      <c r="H293" s="34">
        <f t="shared" si="9"/>
        <v>3.3558468191342367E-2</v>
      </c>
    </row>
    <row r="294" spans="1:8">
      <c r="A294" s="44" t="s">
        <v>1754</v>
      </c>
      <c r="B294" s="45">
        <v>44.915999999999997</v>
      </c>
      <c r="C294" s="46">
        <v>44.862000000000002</v>
      </c>
      <c r="D294" s="46">
        <v>45.601999999999997</v>
      </c>
      <c r="E294" s="46">
        <v>44.3</v>
      </c>
      <c r="F294" s="47">
        <v>1.8E-3</v>
      </c>
      <c r="G294" s="35">
        <f t="shared" si="8"/>
        <v>1.3019999999999996</v>
      </c>
      <c r="H294" s="34">
        <f t="shared" si="9"/>
        <v>2.8999000817512968E-2</v>
      </c>
    </row>
    <row r="295" spans="1:8">
      <c r="A295" s="44" t="s">
        <v>1760</v>
      </c>
      <c r="B295" s="45">
        <v>44.835999999999999</v>
      </c>
      <c r="C295" s="46">
        <v>44.036000000000001</v>
      </c>
      <c r="D295" s="46">
        <v>44.905000000000001</v>
      </c>
      <c r="E295" s="46">
        <v>43.652999999999999</v>
      </c>
      <c r="F295" s="47">
        <v>1.8599999999999998E-2</v>
      </c>
      <c r="G295" s="35">
        <f t="shared" si="8"/>
        <v>1.2520000000000024</v>
      </c>
      <c r="H295" s="34">
        <f t="shared" si="9"/>
        <v>2.6838678025065749E-2</v>
      </c>
    </row>
    <row r="296" spans="1:8">
      <c r="A296" s="44" t="s">
        <v>1766</v>
      </c>
      <c r="B296" s="48">
        <v>44.017000000000003</v>
      </c>
      <c r="C296" s="46">
        <v>44.841999999999999</v>
      </c>
      <c r="D296" s="46">
        <v>44.976999999999997</v>
      </c>
      <c r="E296" s="46">
        <v>43.822000000000003</v>
      </c>
      <c r="F296" s="49">
        <v>-1.7899999999999999E-2</v>
      </c>
      <c r="G296" s="35">
        <f t="shared" si="8"/>
        <v>1.154999999999994</v>
      </c>
      <c r="H296" s="34">
        <f t="shared" si="9"/>
        <v>3.3496391515124867E-2</v>
      </c>
    </row>
    <row r="297" spans="1:8">
      <c r="A297" s="44" t="s">
        <v>1772</v>
      </c>
      <c r="B297" s="48">
        <v>44.817</v>
      </c>
      <c r="C297" s="46">
        <v>45.587000000000003</v>
      </c>
      <c r="D297" s="46">
        <v>46.18</v>
      </c>
      <c r="E297" s="46">
        <v>44.280999999999999</v>
      </c>
      <c r="F297" s="49">
        <v>-1.6899999999999998E-2</v>
      </c>
      <c r="G297" s="35">
        <f t="shared" si="8"/>
        <v>1.8990000000000009</v>
      </c>
      <c r="H297" s="34">
        <f t="shared" si="9"/>
        <v>4.6178526412283732E-2</v>
      </c>
    </row>
    <row r="298" spans="1:8">
      <c r="A298" s="44" t="s">
        <v>1778</v>
      </c>
      <c r="B298" s="45">
        <v>45.588999999999999</v>
      </c>
      <c r="C298" s="46">
        <v>43.634999999999998</v>
      </c>
      <c r="D298" s="46">
        <v>45.74</v>
      </c>
      <c r="E298" s="46">
        <v>43.609000000000002</v>
      </c>
      <c r="F298" s="47">
        <v>4.41E-2</v>
      </c>
      <c r="G298" s="35">
        <f t="shared" si="8"/>
        <v>2.1310000000000002</v>
      </c>
      <c r="H298" s="34">
        <f t="shared" si="9"/>
        <v>3.0923951507956474E-2</v>
      </c>
    </row>
    <row r="299" spans="1:8">
      <c r="A299" s="44" t="s">
        <v>1784</v>
      </c>
      <c r="B299" s="48">
        <v>43.662999999999997</v>
      </c>
      <c r="C299" s="46">
        <v>43.801000000000002</v>
      </c>
      <c r="D299" s="46">
        <v>44.002000000000002</v>
      </c>
      <c r="E299" s="46">
        <v>43.423999999999999</v>
      </c>
      <c r="F299" s="49">
        <v>-3.0000000000000001E-3</v>
      </c>
      <c r="G299" s="35">
        <f t="shared" si="8"/>
        <v>0.57800000000000296</v>
      </c>
      <c r="H299" s="34">
        <f t="shared" si="9"/>
        <v>1.6839557399723357E-2</v>
      </c>
    </row>
    <row r="300" spans="1:8">
      <c r="A300" s="44" t="s">
        <v>1790</v>
      </c>
      <c r="B300" s="45">
        <v>43.792999999999999</v>
      </c>
      <c r="C300" s="46">
        <v>43.38</v>
      </c>
      <c r="D300" s="46">
        <v>44.116999999999997</v>
      </c>
      <c r="E300" s="46">
        <v>43.234000000000002</v>
      </c>
      <c r="F300" s="47">
        <v>9.5999999999999992E-3</v>
      </c>
      <c r="G300" s="35">
        <f t="shared" si="8"/>
        <v>0.88299999999999557</v>
      </c>
      <c r="H300" s="34">
        <f t="shared" si="9"/>
        <v>1.7648145155705307E-2</v>
      </c>
    </row>
    <row r="301" spans="1:8">
      <c r="A301" s="44" t="s">
        <v>1796</v>
      </c>
      <c r="B301" s="48">
        <v>43.378</v>
      </c>
      <c r="C301" s="46">
        <v>43.319000000000003</v>
      </c>
      <c r="D301" s="46">
        <v>43.564999999999998</v>
      </c>
      <c r="E301" s="46">
        <v>42.918999999999997</v>
      </c>
      <c r="F301" s="49">
        <v>-1.1000000000000001E-3</v>
      </c>
      <c r="G301" s="35">
        <f t="shared" si="8"/>
        <v>0.6460000000000008</v>
      </c>
      <c r="H301" s="34">
        <f t="shared" si="9"/>
        <v>1.8078428647534336E-2</v>
      </c>
    </row>
    <row r="302" spans="1:8">
      <c r="A302" s="44" t="s">
        <v>1802</v>
      </c>
      <c r="B302" s="45">
        <v>43.424999999999997</v>
      </c>
      <c r="C302" s="46">
        <v>43.173000000000002</v>
      </c>
      <c r="D302" s="46">
        <v>43.890999999999998</v>
      </c>
      <c r="E302" s="46">
        <v>42.975999999999999</v>
      </c>
      <c r="F302" s="47">
        <v>4.3E-3</v>
      </c>
      <c r="G302" s="35">
        <f t="shared" si="8"/>
        <v>0.91499999999999915</v>
      </c>
      <c r="H302" s="34">
        <f t="shared" si="9"/>
        <v>2.0757231143887726E-2</v>
      </c>
    </row>
    <row r="303" spans="1:8">
      <c r="A303" s="44" t="s">
        <v>1808</v>
      </c>
      <c r="B303" s="48">
        <v>43.238</v>
      </c>
      <c r="C303" s="46">
        <v>43.527000000000001</v>
      </c>
      <c r="D303" s="46">
        <v>44.039000000000001</v>
      </c>
      <c r="E303" s="46">
        <v>43.146999999999998</v>
      </c>
      <c r="F303" s="49">
        <v>-7.7000000000000002E-3</v>
      </c>
      <c r="G303" s="35">
        <f t="shared" si="8"/>
        <v>0.89200000000000301</v>
      </c>
      <c r="H303" s="34">
        <f t="shared" si="9"/>
        <v>2.0686882609694486E-2</v>
      </c>
    </row>
    <row r="304" spans="1:8">
      <c r="A304" s="44" t="s">
        <v>1814</v>
      </c>
      <c r="B304" s="45">
        <v>43.575000000000003</v>
      </c>
      <c r="C304" s="46">
        <v>43.53</v>
      </c>
      <c r="D304" s="46">
        <v>43.996000000000002</v>
      </c>
      <c r="E304" s="46">
        <v>43.087000000000003</v>
      </c>
      <c r="F304" s="47">
        <v>2.3E-3</v>
      </c>
      <c r="G304" s="35">
        <f t="shared" si="8"/>
        <v>0.90899999999999892</v>
      </c>
      <c r="H304" s="34">
        <f t="shared" si="9"/>
        <v>1.6390232665284436E-2</v>
      </c>
    </row>
    <row r="305" spans="1:8">
      <c r="A305" s="44" t="s">
        <v>1820</v>
      </c>
      <c r="B305" s="45">
        <v>43.473999999999997</v>
      </c>
      <c r="C305" s="46">
        <v>43.41</v>
      </c>
      <c r="D305" s="46">
        <v>43.671999999999997</v>
      </c>
      <c r="E305" s="46">
        <v>43.158000000000001</v>
      </c>
      <c r="F305" s="47">
        <v>1E-3</v>
      </c>
      <c r="G305" s="35">
        <f t="shared" si="8"/>
        <v>0.51399999999999579</v>
      </c>
      <c r="H305" s="34">
        <f t="shared" si="9"/>
        <v>1.3862061129417099E-2</v>
      </c>
    </row>
    <row r="306" spans="1:8">
      <c r="A306" s="44" t="s">
        <v>1826</v>
      </c>
      <c r="B306" s="48">
        <v>43.432000000000002</v>
      </c>
      <c r="C306" s="46">
        <v>44.005000000000003</v>
      </c>
      <c r="D306" s="46">
        <v>44.055</v>
      </c>
      <c r="E306" s="46">
        <v>43.348999999999997</v>
      </c>
      <c r="F306" s="49">
        <v>-1.2999999999999999E-2</v>
      </c>
      <c r="G306" s="35">
        <f t="shared" si="8"/>
        <v>0.70600000000000307</v>
      </c>
      <c r="H306" s="34">
        <f t="shared" si="9"/>
        <v>1.8572145202480902E-2</v>
      </c>
    </row>
    <row r="307" spans="1:8">
      <c r="A307" s="44" t="s">
        <v>1832</v>
      </c>
      <c r="B307" s="45">
        <v>44.003999999999998</v>
      </c>
      <c r="C307" s="46">
        <v>43.856000000000002</v>
      </c>
      <c r="D307" s="46">
        <v>44.173999999999999</v>
      </c>
      <c r="E307" s="46">
        <v>43.250999999999998</v>
      </c>
      <c r="F307" s="47">
        <v>3.2000000000000002E-3</v>
      </c>
      <c r="G307" s="35">
        <f t="shared" si="8"/>
        <v>0.92300000000000182</v>
      </c>
      <c r="H307" s="34">
        <f t="shared" si="9"/>
        <v>1.9809302748953289E-2</v>
      </c>
    </row>
    <row r="308" spans="1:8">
      <c r="A308" s="44" t="s">
        <v>1838</v>
      </c>
      <c r="B308" s="48">
        <v>43.862000000000002</v>
      </c>
      <c r="C308" s="46">
        <v>43.944000000000003</v>
      </c>
      <c r="D308" s="46">
        <v>44.246000000000002</v>
      </c>
      <c r="E308" s="46">
        <v>43.427999999999997</v>
      </c>
      <c r="F308" s="49">
        <v>-3.3E-3</v>
      </c>
      <c r="G308" s="35">
        <f t="shared" si="8"/>
        <v>0.81800000000000495</v>
      </c>
      <c r="H308" s="34">
        <f t="shared" si="9"/>
        <v>1.9705788002383092E-2</v>
      </c>
    </row>
    <row r="309" spans="1:8">
      <c r="A309" s="44" t="s">
        <v>1844</v>
      </c>
      <c r="B309" s="45">
        <v>44.009</v>
      </c>
      <c r="C309" s="46">
        <v>43.642000000000003</v>
      </c>
      <c r="D309" s="46">
        <v>44.356999999999999</v>
      </c>
      <c r="E309" s="46">
        <v>43.454999999999998</v>
      </c>
      <c r="F309" s="47">
        <v>8.5000000000000006E-3</v>
      </c>
      <c r="G309" s="35">
        <f t="shared" si="8"/>
        <v>0.90200000000000102</v>
      </c>
      <c r="H309" s="34">
        <f t="shared" si="9"/>
        <v>2.1533863188642088E-2</v>
      </c>
    </row>
    <row r="310" spans="1:8">
      <c r="A310" s="44" t="s">
        <v>1850</v>
      </c>
      <c r="B310" s="48">
        <v>43.639000000000003</v>
      </c>
      <c r="C310" s="46">
        <v>44.162999999999997</v>
      </c>
      <c r="D310" s="46">
        <v>44.587000000000003</v>
      </c>
      <c r="E310" s="46">
        <v>43.587000000000003</v>
      </c>
      <c r="F310" s="49">
        <v>-1.26E-2</v>
      </c>
      <c r="G310" s="35">
        <f t="shared" si="8"/>
        <v>1</v>
      </c>
      <c r="H310" s="34">
        <f t="shared" si="9"/>
        <v>2.588586182336183E-2</v>
      </c>
    </row>
    <row r="311" spans="1:8">
      <c r="A311" s="44" t="s">
        <v>1856</v>
      </c>
      <c r="B311" s="48">
        <v>44.195999999999998</v>
      </c>
      <c r="C311" s="46">
        <v>44.927999999999997</v>
      </c>
      <c r="D311" s="46">
        <v>45.286999999999999</v>
      </c>
      <c r="E311" s="46">
        <v>43.960999999999999</v>
      </c>
      <c r="F311" s="49">
        <v>-1.5900000000000001E-2</v>
      </c>
      <c r="G311" s="35">
        <f t="shared" si="8"/>
        <v>1.3260000000000005</v>
      </c>
      <c r="H311" s="34">
        <f t="shared" si="9"/>
        <v>2.1908656209500811E-2</v>
      </c>
    </row>
    <row r="312" spans="1:8">
      <c r="A312" s="44" t="s">
        <v>1862</v>
      </c>
      <c r="B312" s="45">
        <v>44.908000000000001</v>
      </c>
      <c r="C312" s="46">
        <v>44.753999999999998</v>
      </c>
      <c r="D312" s="46">
        <v>45.16</v>
      </c>
      <c r="E312" s="46">
        <v>44.524999999999999</v>
      </c>
      <c r="F312" s="47">
        <v>8.9999999999999998E-4</v>
      </c>
      <c r="G312" s="35">
        <f t="shared" si="8"/>
        <v>0.63499999999999801</v>
      </c>
      <c r="H312" s="34">
        <f t="shared" si="9"/>
        <v>1.9722545382707343E-2</v>
      </c>
    </row>
    <row r="313" spans="1:8">
      <c r="A313" s="44" t="s">
        <v>1868</v>
      </c>
      <c r="B313" s="48">
        <v>44.866</v>
      </c>
      <c r="C313" s="46">
        <v>45.557000000000002</v>
      </c>
      <c r="D313" s="46">
        <v>45.848999999999997</v>
      </c>
      <c r="E313" s="46">
        <v>44.686999999999998</v>
      </c>
      <c r="F313" s="49">
        <v>-1.4200000000000001E-2</v>
      </c>
      <c r="G313" s="35">
        <f t="shared" si="8"/>
        <v>1.161999999999999</v>
      </c>
      <c r="H313" s="34">
        <f t="shared" si="9"/>
        <v>2.7673462088698132E-2</v>
      </c>
    </row>
    <row r="314" spans="1:8">
      <c r="A314" s="44" t="s">
        <v>1874</v>
      </c>
      <c r="B314" s="45">
        <v>45.51</v>
      </c>
      <c r="C314" s="46">
        <v>44.735999999999997</v>
      </c>
      <c r="D314" s="46">
        <v>45.918999999999997</v>
      </c>
      <c r="E314" s="46">
        <v>44.604999999999997</v>
      </c>
      <c r="F314" s="47">
        <v>1.5299999999999999E-2</v>
      </c>
      <c r="G314" s="35">
        <f t="shared" si="8"/>
        <v>1.3140000000000001</v>
      </c>
      <c r="H314" s="34">
        <f t="shared" si="9"/>
        <v>2.8135421037521199E-2</v>
      </c>
    </row>
    <row r="315" spans="1:8">
      <c r="A315" s="44" t="s">
        <v>1880</v>
      </c>
      <c r="B315" s="48">
        <v>44.826000000000001</v>
      </c>
      <c r="C315" s="46">
        <v>45.280999999999999</v>
      </c>
      <c r="D315" s="46">
        <v>45.445999999999998</v>
      </c>
      <c r="E315" s="46">
        <v>44.212000000000003</v>
      </c>
      <c r="F315" s="49">
        <v>-8.9999999999999993E-3</v>
      </c>
      <c r="G315" s="35">
        <f t="shared" si="8"/>
        <v>1.2339999999999947</v>
      </c>
      <c r="H315" s="34">
        <f t="shared" si="9"/>
        <v>2.5700161108781462E-2</v>
      </c>
    </row>
    <row r="316" spans="1:8">
      <c r="A316" s="44" t="s">
        <v>1886</v>
      </c>
      <c r="B316" s="48">
        <v>45.231000000000002</v>
      </c>
      <c r="C316" s="46">
        <v>45.311</v>
      </c>
      <c r="D316" s="46">
        <v>45.933</v>
      </c>
      <c r="E316" s="46">
        <v>44.838000000000001</v>
      </c>
      <c r="F316" s="49">
        <v>-5.5999999999999999E-3</v>
      </c>
      <c r="G316" s="35">
        <f t="shared" si="8"/>
        <v>1.0949999999999989</v>
      </c>
      <c r="H316" s="34">
        <f t="shared" si="9"/>
        <v>2.5313430241401019E-2</v>
      </c>
    </row>
    <row r="317" spans="1:8">
      <c r="A317" s="44" t="s">
        <v>1892</v>
      </c>
      <c r="B317" s="48">
        <v>45.485999999999997</v>
      </c>
      <c r="C317" s="46">
        <v>46.023000000000003</v>
      </c>
      <c r="D317" s="46">
        <v>46.389000000000003</v>
      </c>
      <c r="E317" s="46">
        <v>45.154000000000003</v>
      </c>
      <c r="F317" s="49">
        <v>-1.3899999999999999E-2</v>
      </c>
      <c r="G317" s="35">
        <f t="shared" si="8"/>
        <v>1.2349999999999994</v>
      </c>
      <c r="H317" s="34">
        <f t="shared" si="9"/>
        <v>3.7664062675881904E-2</v>
      </c>
    </row>
    <row r="318" spans="1:8">
      <c r="A318" s="44" t="s">
        <v>1898</v>
      </c>
      <c r="B318" s="45">
        <v>46.127000000000002</v>
      </c>
      <c r="C318" s="46">
        <v>44.418999999999997</v>
      </c>
      <c r="D318" s="46">
        <v>46.259</v>
      </c>
      <c r="E318" s="46">
        <v>44.148000000000003</v>
      </c>
      <c r="F318" s="47">
        <v>3.5700000000000003E-2</v>
      </c>
      <c r="G318" s="35">
        <f t="shared" si="8"/>
        <v>2.1109999999999971</v>
      </c>
      <c r="H318" s="34">
        <f t="shared" si="9"/>
        <v>5.1130892517064992E-2</v>
      </c>
    </row>
    <row r="319" spans="1:8">
      <c r="A319" s="44" t="s">
        <v>2086</v>
      </c>
      <c r="B319" s="48">
        <v>44.536000000000001</v>
      </c>
      <c r="C319" s="46">
        <v>46.732999999999997</v>
      </c>
      <c r="D319" s="46">
        <v>46.920999999999999</v>
      </c>
      <c r="E319" s="46">
        <v>44.253</v>
      </c>
      <c r="F319" s="49">
        <v>-4.8000000000000001E-2</v>
      </c>
      <c r="G319" s="35">
        <f t="shared" si="8"/>
        <v>2.6679999999999993</v>
      </c>
      <c r="H319" s="34">
        <f t="shared" si="9"/>
        <v>4.6122440068119309E-2</v>
      </c>
    </row>
    <row r="320" spans="1:8">
      <c r="A320" s="44" t="s">
        <v>2087</v>
      </c>
      <c r="B320" s="45">
        <v>46.783000000000001</v>
      </c>
      <c r="C320" s="46">
        <v>45.802</v>
      </c>
      <c r="D320" s="46">
        <v>47.152000000000001</v>
      </c>
      <c r="E320" s="46">
        <v>45.594999999999999</v>
      </c>
      <c r="F320" s="47">
        <v>2.3300000000000001E-2</v>
      </c>
      <c r="G320" s="35">
        <f t="shared" si="8"/>
        <v>1.5570000000000022</v>
      </c>
      <c r="H320" s="34">
        <f t="shared" si="9"/>
        <v>6.1923861797199442E-2</v>
      </c>
    </row>
    <row r="321" spans="1:8">
      <c r="A321" s="44" t="s">
        <v>2088</v>
      </c>
      <c r="B321" s="45">
        <v>45.72</v>
      </c>
      <c r="C321" s="46">
        <v>42.633000000000003</v>
      </c>
      <c r="D321" s="46">
        <v>46.072000000000003</v>
      </c>
      <c r="E321" s="46">
        <v>42.348999999999997</v>
      </c>
      <c r="F321" s="47">
        <v>7.1800000000000003E-2</v>
      </c>
      <c r="G321" s="35">
        <f t="shared" si="8"/>
        <v>3.7230000000000061</v>
      </c>
      <c r="H321" s="34">
        <f t="shared" si="9"/>
        <v>6.8325781394488722E-2</v>
      </c>
    </row>
    <row r="322" spans="1:8">
      <c r="A322" s="44" t="s">
        <v>1919</v>
      </c>
      <c r="B322" s="48">
        <v>42.655999999999999</v>
      </c>
      <c r="C322" s="46">
        <v>43.256</v>
      </c>
      <c r="D322" s="46">
        <v>43.923000000000002</v>
      </c>
      <c r="E322" s="46">
        <v>41.734999999999999</v>
      </c>
      <c r="F322" s="49">
        <v>-1.3299999999999999E-2</v>
      </c>
      <c r="G322" s="35">
        <f t="shared" si="8"/>
        <v>2.1880000000000024</v>
      </c>
      <c r="H322" s="34">
        <f t="shared" si="9"/>
        <v>8.3715362673186688E-2</v>
      </c>
    </row>
    <row r="323" spans="1:8">
      <c r="A323" s="44" t="s">
        <v>1925</v>
      </c>
      <c r="B323" s="45">
        <v>43.231999999999999</v>
      </c>
      <c r="C323" s="46">
        <v>39.264000000000003</v>
      </c>
      <c r="D323" s="46">
        <v>43.378</v>
      </c>
      <c r="E323" s="46">
        <v>38.991999999999997</v>
      </c>
      <c r="F323" s="47">
        <v>0.1038</v>
      </c>
      <c r="G323" s="35">
        <f t="shared" ref="G323:G340" si="10">D323-E323</f>
        <v>4.3860000000000028</v>
      </c>
      <c r="H323" s="34">
        <f t="shared" ref="H323:H339" si="11">(SUM(G323:G324)/2)/C324</f>
        <v>8.1489549170297201E-2</v>
      </c>
    </row>
    <row r="324" spans="1:8">
      <c r="A324" s="44" t="s">
        <v>1931</v>
      </c>
      <c r="B324" s="48">
        <v>39.164999999999999</v>
      </c>
      <c r="C324" s="46">
        <v>40.857999999999997</v>
      </c>
      <c r="D324" s="46">
        <v>41.055</v>
      </c>
      <c r="E324" s="46">
        <v>38.781999999999996</v>
      </c>
      <c r="F324" s="49">
        <v>-4.02E-2</v>
      </c>
      <c r="G324" s="35">
        <f t="shared" si="10"/>
        <v>2.2730000000000032</v>
      </c>
      <c r="H324" s="34">
        <f t="shared" si="11"/>
        <v>6.2161367035230057E-2</v>
      </c>
    </row>
    <row r="325" spans="1:8">
      <c r="A325" s="44" t="s">
        <v>1937</v>
      </c>
      <c r="B325" s="45">
        <v>40.807000000000002</v>
      </c>
      <c r="C325" s="46">
        <v>40.789000000000001</v>
      </c>
      <c r="D325" s="46">
        <v>43.128999999999998</v>
      </c>
      <c r="E325" s="46">
        <v>40.331000000000003</v>
      </c>
      <c r="F325" s="47">
        <v>6.9999999999999999E-4</v>
      </c>
      <c r="G325" s="35">
        <f t="shared" si="10"/>
        <v>2.7979999999999947</v>
      </c>
      <c r="H325" s="34">
        <f t="shared" si="11"/>
        <v>5.802217407926584E-2</v>
      </c>
    </row>
    <row r="326" spans="1:8">
      <c r="A326" s="44" t="s">
        <v>1942</v>
      </c>
      <c r="B326" s="45">
        <v>40.777000000000001</v>
      </c>
      <c r="C326" s="46">
        <v>39.234999999999999</v>
      </c>
      <c r="D326" s="46">
        <v>40.921999999999997</v>
      </c>
      <c r="E326" s="46">
        <v>39.167000000000002</v>
      </c>
      <c r="F326" s="47">
        <v>4.02E-2</v>
      </c>
      <c r="G326" s="35">
        <f t="shared" si="10"/>
        <v>1.7549999999999955</v>
      </c>
      <c r="H326" s="34">
        <f t="shared" si="11"/>
        <v>6.9964626144249656E-2</v>
      </c>
    </row>
    <row r="327" spans="1:8">
      <c r="A327" s="44" t="s">
        <v>2089</v>
      </c>
      <c r="B327" s="45">
        <v>39.200000000000003</v>
      </c>
      <c r="C327" s="46">
        <v>37.033000000000001</v>
      </c>
      <c r="D327" s="46">
        <v>40.424999999999997</v>
      </c>
      <c r="E327" s="46">
        <v>36.997999999999998</v>
      </c>
      <c r="F327" s="47">
        <v>5.8900000000000001E-2</v>
      </c>
      <c r="G327" s="35">
        <f t="shared" si="10"/>
        <v>3.4269999999999996</v>
      </c>
      <c r="H327" s="34">
        <f t="shared" si="11"/>
        <v>6.6057732533816693E-2</v>
      </c>
    </row>
    <row r="328" spans="1:8">
      <c r="A328" s="44" t="s">
        <v>1953</v>
      </c>
      <c r="B328" s="45">
        <v>37.018000000000001</v>
      </c>
      <c r="C328" s="46">
        <v>35.854999999999997</v>
      </c>
      <c r="D328" s="46">
        <v>37.125999999999998</v>
      </c>
      <c r="E328" s="46">
        <v>35.816000000000003</v>
      </c>
      <c r="F328" s="47">
        <v>3.15E-2</v>
      </c>
      <c r="G328" s="35">
        <f t="shared" si="10"/>
        <v>1.3099999999999952</v>
      </c>
      <c r="H328" s="34">
        <f t="shared" si="11"/>
        <v>2.9085013393486465E-2</v>
      </c>
    </row>
    <row r="329" spans="1:8">
      <c r="A329" s="44" t="s">
        <v>2090</v>
      </c>
      <c r="B329" s="45">
        <v>35.887</v>
      </c>
      <c r="C329" s="46">
        <v>35.465000000000003</v>
      </c>
      <c r="D329" s="46">
        <v>35.953000000000003</v>
      </c>
      <c r="E329" s="46">
        <v>35.200000000000003</v>
      </c>
      <c r="F329" s="47">
        <v>1.23E-2</v>
      </c>
      <c r="G329" s="35">
        <f t="shared" si="10"/>
        <v>0.75300000000000011</v>
      </c>
      <c r="H329" s="34">
        <f t="shared" si="11"/>
        <v>2.8244914470642604E-2</v>
      </c>
    </row>
    <row r="330" spans="1:8">
      <c r="A330" s="44" t="s">
        <v>1964</v>
      </c>
      <c r="B330" s="45">
        <v>35.450000000000003</v>
      </c>
      <c r="C330" s="46">
        <v>34.607999999999997</v>
      </c>
      <c r="D330" s="46">
        <v>35.786999999999999</v>
      </c>
      <c r="E330" s="46">
        <v>34.585000000000001</v>
      </c>
      <c r="F330" s="47">
        <v>2.41E-2</v>
      </c>
      <c r="G330" s="35">
        <f t="shared" si="10"/>
        <v>1.2019999999999982</v>
      </c>
      <c r="H330" s="34">
        <f t="shared" si="11"/>
        <v>2.8046647230320694E-2</v>
      </c>
    </row>
    <row r="331" spans="1:8">
      <c r="A331" s="44" t="s">
        <v>1970</v>
      </c>
      <c r="B331" s="45">
        <v>34.616</v>
      </c>
      <c r="C331" s="46">
        <v>34.299999999999997</v>
      </c>
      <c r="D331" s="46">
        <v>34.948999999999998</v>
      </c>
      <c r="E331" s="46">
        <v>34.226999999999997</v>
      </c>
      <c r="F331" s="47">
        <v>2.9999999999999997E-4</v>
      </c>
      <c r="G331" s="35">
        <f t="shared" si="10"/>
        <v>0.72200000000000131</v>
      </c>
      <c r="H331" s="34">
        <f t="shared" si="11"/>
        <v>2.069593891010062E-2</v>
      </c>
    </row>
    <row r="332" spans="1:8">
      <c r="A332" s="44" t="s">
        <v>1976</v>
      </c>
      <c r="B332" s="45">
        <v>34.606000000000002</v>
      </c>
      <c r="C332" s="46">
        <v>34.572000000000003</v>
      </c>
      <c r="D332" s="46">
        <v>35.015999999999998</v>
      </c>
      <c r="E332" s="46">
        <v>34.307000000000002</v>
      </c>
      <c r="F332" s="47">
        <v>5.1000000000000004E-3</v>
      </c>
      <c r="G332" s="35">
        <f t="shared" si="10"/>
        <v>0.70899999999999608</v>
      </c>
      <c r="H332" s="34">
        <f t="shared" si="11"/>
        <v>2.2586822177735152E-2</v>
      </c>
    </row>
    <row r="333" spans="1:8">
      <c r="A333" s="44" t="s">
        <v>1982</v>
      </c>
      <c r="B333" s="48">
        <v>34.430999999999997</v>
      </c>
      <c r="C333" s="46">
        <v>34.466999999999999</v>
      </c>
      <c r="D333" s="46">
        <v>34.994999999999997</v>
      </c>
      <c r="E333" s="46">
        <v>34.146999999999998</v>
      </c>
      <c r="F333" s="49">
        <v>-1.4E-3</v>
      </c>
      <c r="G333" s="35">
        <f t="shared" si="10"/>
        <v>0.84799999999999898</v>
      </c>
      <c r="H333" s="34">
        <f t="shared" si="11"/>
        <v>3.8039974210187032E-2</v>
      </c>
    </row>
    <row r="334" spans="1:8">
      <c r="A334" s="44" t="s">
        <v>1988</v>
      </c>
      <c r="B334" s="45">
        <v>34.479999999999997</v>
      </c>
      <c r="C334" s="46">
        <v>34.122</v>
      </c>
      <c r="D334" s="46">
        <v>35.612000000000002</v>
      </c>
      <c r="E334" s="46">
        <v>33.863999999999997</v>
      </c>
      <c r="F334" s="47">
        <v>4.3E-3</v>
      </c>
      <c r="G334" s="35">
        <f t="shared" si="10"/>
        <v>1.7480000000000047</v>
      </c>
      <c r="H334" s="34">
        <f t="shared" si="11"/>
        <v>4.4163011178718119E-2</v>
      </c>
    </row>
    <row r="335" spans="1:8">
      <c r="A335" s="44" t="s">
        <v>1994</v>
      </c>
      <c r="B335" s="48">
        <v>34.332999999999998</v>
      </c>
      <c r="C335" s="46">
        <v>35.335000000000001</v>
      </c>
      <c r="D335" s="46">
        <v>35.465000000000003</v>
      </c>
      <c r="E335" s="46">
        <v>34.091999999999999</v>
      </c>
      <c r="F335" s="49">
        <v>-2.86E-2</v>
      </c>
      <c r="G335" s="35">
        <f t="shared" si="10"/>
        <v>1.3730000000000047</v>
      </c>
      <c r="H335" s="34">
        <f t="shared" si="11"/>
        <v>2.7481496074072031E-2</v>
      </c>
    </row>
    <row r="336" spans="1:8">
      <c r="A336" s="44" t="s">
        <v>2000</v>
      </c>
      <c r="B336" s="45">
        <v>35.343000000000004</v>
      </c>
      <c r="C336" s="46">
        <v>35.533000000000001</v>
      </c>
      <c r="D336" s="46">
        <v>35.805999999999997</v>
      </c>
      <c r="E336" s="46">
        <v>35.225999999999999</v>
      </c>
      <c r="F336" s="47">
        <v>5.1000000000000004E-3</v>
      </c>
      <c r="G336" s="35">
        <f t="shared" si="10"/>
        <v>0.57999999999999829</v>
      </c>
      <c r="H336" s="34">
        <f t="shared" si="11"/>
        <v>2.2858666367310255E-2</v>
      </c>
    </row>
    <row r="337" spans="1:8">
      <c r="A337" s="44" t="s">
        <v>2006</v>
      </c>
      <c r="B337" s="48">
        <v>35.162999999999997</v>
      </c>
      <c r="C337" s="46">
        <v>35.631999999999998</v>
      </c>
      <c r="D337" s="46">
        <v>35.808999999999997</v>
      </c>
      <c r="E337" s="46">
        <v>34.76</v>
      </c>
      <c r="F337" s="49">
        <v>-1.72E-2</v>
      </c>
      <c r="G337" s="35">
        <f t="shared" si="10"/>
        <v>1.0489999999999995</v>
      </c>
      <c r="H337" s="34">
        <f t="shared" si="11"/>
        <v>2.8886078037781496E-2</v>
      </c>
    </row>
    <row r="338" spans="1:8">
      <c r="A338" s="44" t="s">
        <v>2012</v>
      </c>
      <c r="B338" s="48">
        <v>35.777000000000001</v>
      </c>
      <c r="C338" s="46">
        <v>36.366999999999997</v>
      </c>
      <c r="D338" s="46">
        <v>36.720999999999997</v>
      </c>
      <c r="E338" s="46">
        <v>35.668999999999997</v>
      </c>
      <c r="F338" s="49">
        <v>-2.24E-2</v>
      </c>
      <c r="G338" s="35">
        <f t="shared" si="10"/>
        <v>1.0519999999999996</v>
      </c>
      <c r="H338" s="34">
        <f t="shared" si="11"/>
        <v>2.2475133894414637E-2</v>
      </c>
    </row>
    <row r="339" spans="1:8">
      <c r="A339" s="44" t="s">
        <v>2018</v>
      </c>
      <c r="B339" s="45">
        <v>36.595999999999997</v>
      </c>
      <c r="C339" s="46">
        <v>36.595999999999997</v>
      </c>
      <c r="D339" s="46">
        <v>37.091999999999999</v>
      </c>
      <c r="E339" s="46">
        <v>36.499000000000002</v>
      </c>
      <c r="F339" s="47">
        <v>5.0000000000000001E-4</v>
      </c>
      <c r="G339" s="35">
        <f t="shared" si="10"/>
        <v>0.59299999999999642</v>
      </c>
      <c r="H339" s="34">
        <f t="shared" si="11"/>
        <v>2.0250287529437527E-2</v>
      </c>
    </row>
    <row r="340" spans="1:8">
      <c r="A340" s="44" t="s">
        <v>2024</v>
      </c>
      <c r="B340" s="45">
        <v>36.579000000000001</v>
      </c>
      <c r="C340" s="46">
        <v>36.518000000000001</v>
      </c>
      <c r="D340" s="46">
        <v>36.954000000000001</v>
      </c>
      <c r="E340" s="46">
        <v>36.067999999999998</v>
      </c>
      <c r="F340" s="47">
        <v>7.1000000000000004E-3</v>
      </c>
      <c r="G340" s="35">
        <f t="shared" si="10"/>
        <v>0.88600000000000279</v>
      </c>
      <c r="H340" s="34"/>
    </row>
    <row r="341" spans="1:8">
      <c r="A341" s="2"/>
      <c r="B341" s="6"/>
      <c r="C341" s="4"/>
      <c r="D341" s="4"/>
      <c r="E341" s="4"/>
      <c r="F341" s="7"/>
      <c r="G341" s="35"/>
      <c r="H341" s="34"/>
    </row>
    <row r="342" spans="1:8">
      <c r="A342" s="2"/>
      <c r="B342" s="6"/>
      <c r="C342" s="4"/>
      <c r="D342" s="4"/>
      <c r="E342" s="4"/>
      <c r="F342" s="7"/>
      <c r="G342" s="35"/>
      <c r="H342" s="34"/>
    </row>
    <row r="343" spans="1:8">
      <c r="A343" s="2"/>
      <c r="B343" s="6"/>
      <c r="C343" s="4"/>
      <c r="D343" s="4"/>
      <c r="E343" s="4"/>
      <c r="F343" s="7"/>
      <c r="G343" s="35"/>
      <c r="H343" s="34"/>
    </row>
    <row r="344" spans="1:8">
      <c r="A344" s="2"/>
      <c r="B344" s="3"/>
      <c r="C344" s="4"/>
      <c r="D344" s="4"/>
      <c r="E344" s="4"/>
      <c r="F344" s="5"/>
      <c r="G344" s="35"/>
      <c r="H344" s="34"/>
    </row>
    <row r="345" spans="1:8">
      <c r="A345" s="2"/>
      <c r="B345" s="6"/>
      <c r="C345" s="4"/>
      <c r="D345" s="4"/>
      <c r="E345" s="4"/>
      <c r="F345" s="7"/>
      <c r="G345" s="35"/>
      <c r="H345" s="34"/>
    </row>
    <row r="346" spans="1:8">
      <c r="A346" s="2"/>
      <c r="B346" s="3"/>
      <c r="C346" s="4"/>
      <c r="D346" s="4"/>
      <c r="E346" s="4"/>
      <c r="F346" s="5"/>
      <c r="G346" s="35"/>
      <c r="H346" s="34"/>
    </row>
    <row r="347" spans="1:8">
      <c r="A347" s="2"/>
      <c r="B347" s="3"/>
      <c r="C347" s="4"/>
      <c r="D347" s="4"/>
      <c r="E347" s="4"/>
      <c r="F347" s="5"/>
      <c r="G347" s="35"/>
      <c r="H347" s="34"/>
    </row>
    <row r="348" spans="1:8">
      <c r="A348" s="2"/>
      <c r="B348" s="3"/>
      <c r="C348" s="4"/>
      <c r="D348" s="4"/>
      <c r="E348" s="4"/>
      <c r="F348" s="5"/>
      <c r="G348" s="35"/>
      <c r="H348" s="34"/>
    </row>
    <row r="349" spans="1:8">
      <c r="A349" s="2"/>
      <c r="B349" s="6"/>
      <c r="C349" s="4"/>
      <c r="D349" s="4"/>
      <c r="E349" s="4"/>
      <c r="F349" s="7"/>
      <c r="G349" s="35"/>
      <c r="H349" s="34"/>
    </row>
    <row r="350" spans="1:8">
      <c r="A350" s="2"/>
      <c r="B350" s="3"/>
      <c r="C350" s="4"/>
      <c r="D350" s="4"/>
      <c r="E350" s="4"/>
      <c r="F350" s="5"/>
      <c r="G350" s="35"/>
      <c r="H350" s="34"/>
    </row>
    <row r="351" spans="1:8">
      <c r="A351" s="2"/>
      <c r="B351" s="3"/>
      <c r="C351" s="4"/>
      <c r="D351" s="4"/>
      <c r="E351" s="4"/>
      <c r="F351" s="5"/>
      <c r="G351" s="35"/>
      <c r="H351" s="34"/>
    </row>
    <row r="352" spans="1:8">
      <c r="A352" s="2"/>
      <c r="B352" s="6"/>
      <c r="C352" s="4"/>
      <c r="D352" s="4"/>
      <c r="E352" s="4"/>
      <c r="F352" s="7"/>
      <c r="G352" s="35"/>
      <c r="H352" s="34"/>
    </row>
    <row r="353" spans="1:8">
      <c r="A353" s="2"/>
      <c r="B353" s="6"/>
      <c r="C353" s="4"/>
      <c r="D353" s="4"/>
      <c r="E353" s="4"/>
      <c r="F353" s="7"/>
      <c r="G353" s="35"/>
      <c r="H353" s="34"/>
    </row>
    <row r="354" spans="1:8">
      <c r="A354" s="2"/>
      <c r="B354" s="6"/>
      <c r="C354" s="4"/>
      <c r="D354" s="4"/>
      <c r="E354" s="4"/>
      <c r="F354" s="7"/>
      <c r="G354" s="35"/>
      <c r="H354" s="34"/>
    </row>
    <row r="355" spans="1:8">
      <c r="A355" s="2"/>
      <c r="B355" s="3"/>
      <c r="C355" s="4"/>
      <c r="D355" s="4"/>
      <c r="E355" s="4"/>
      <c r="F355" s="5"/>
      <c r="G355" s="35"/>
      <c r="H355" s="34"/>
    </row>
    <row r="356" spans="1:8">
      <c r="A356" s="2"/>
      <c r="B356" s="3"/>
      <c r="C356" s="4"/>
      <c r="D356" s="4"/>
      <c r="E356" s="4"/>
      <c r="F356" s="5"/>
      <c r="G356" s="35"/>
      <c r="H356" s="34"/>
    </row>
    <row r="357" spans="1:8">
      <c r="A357" s="2"/>
      <c r="B357" s="6"/>
      <c r="C357" s="4"/>
      <c r="D357" s="4"/>
      <c r="E357" s="4"/>
      <c r="F357" s="7"/>
      <c r="G357" s="35"/>
      <c r="H357" s="34"/>
    </row>
    <row r="358" spans="1:8">
      <c r="A358" s="2"/>
      <c r="B358" s="3"/>
      <c r="C358" s="4"/>
      <c r="D358" s="4"/>
      <c r="E358" s="4"/>
      <c r="F358" s="5"/>
      <c r="G358" s="35"/>
      <c r="H358" s="34"/>
    </row>
    <row r="359" spans="1:8">
      <c r="A359" s="2"/>
      <c r="B359" s="3"/>
      <c r="C359" s="4"/>
      <c r="D359" s="4"/>
      <c r="E359" s="4"/>
      <c r="F359" s="5"/>
      <c r="G359" s="35"/>
      <c r="H359" s="34"/>
    </row>
    <row r="360" spans="1:8">
      <c r="A360" s="2"/>
      <c r="B360" s="6"/>
      <c r="C360" s="4"/>
      <c r="D360" s="4"/>
      <c r="E360" s="4"/>
      <c r="F360" s="7"/>
      <c r="G360" s="35"/>
      <c r="H360" s="34"/>
    </row>
    <row r="361" spans="1:8">
      <c r="A361" s="2"/>
      <c r="B361" s="3"/>
      <c r="C361" s="4"/>
      <c r="D361" s="4"/>
      <c r="E361" s="4"/>
      <c r="F361" s="5"/>
      <c r="G361" s="35"/>
      <c r="H361" s="34"/>
    </row>
    <row r="362" spans="1:8">
      <c r="A362" s="2"/>
      <c r="B362" s="3"/>
      <c r="C362" s="4"/>
      <c r="D362" s="4"/>
      <c r="E362" s="4"/>
      <c r="F362" s="5"/>
      <c r="G362" s="35"/>
      <c r="H362" s="34"/>
    </row>
    <row r="363" spans="1:8">
      <c r="A363" s="2"/>
      <c r="B363" s="6"/>
      <c r="C363" s="4"/>
      <c r="D363" s="4"/>
      <c r="E363" s="4"/>
      <c r="F363" s="7"/>
      <c r="G363" s="35"/>
      <c r="H363" s="34"/>
    </row>
    <row r="364" spans="1:8">
      <c r="A364" s="2"/>
      <c r="B364" s="6"/>
      <c r="C364" s="4"/>
      <c r="D364" s="4"/>
      <c r="E364" s="4"/>
      <c r="F364" s="7"/>
      <c r="G364" s="35"/>
      <c r="H364" s="34"/>
    </row>
    <row r="365" spans="1:8">
      <c r="A365" s="2"/>
      <c r="B365" s="6"/>
      <c r="C365" s="4"/>
      <c r="D365" s="4"/>
      <c r="E365" s="4"/>
      <c r="F365" s="7"/>
      <c r="G365" s="35"/>
      <c r="H365" s="34"/>
    </row>
    <row r="366" spans="1:8">
      <c r="A366" s="2"/>
      <c r="B366" s="6"/>
      <c r="C366" s="4"/>
      <c r="D366" s="4"/>
      <c r="E366" s="4"/>
      <c r="F366" s="7"/>
      <c r="G366" s="35"/>
      <c r="H366" s="34"/>
    </row>
    <row r="367" spans="1:8">
      <c r="A367" s="2"/>
      <c r="B367" s="3"/>
      <c r="C367" s="4"/>
      <c r="D367" s="4"/>
      <c r="E367" s="4"/>
      <c r="F367" s="5"/>
      <c r="G367" s="35"/>
      <c r="H367" s="34"/>
    </row>
    <row r="368" spans="1:8">
      <c r="A368" s="2"/>
      <c r="B368" s="3"/>
      <c r="C368" s="4"/>
      <c r="D368" s="4"/>
      <c r="E368" s="4"/>
      <c r="F368" s="5"/>
      <c r="G368" s="35"/>
      <c r="H368" s="34"/>
    </row>
    <row r="369" spans="1:8">
      <c r="A369" s="2"/>
      <c r="B369" s="6"/>
      <c r="C369" s="4"/>
      <c r="D369" s="4"/>
      <c r="E369" s="4"/>
      <c r="F369" s="7"/>
      <c r="G369" s="35"/>
      <c r="H369" s="34"/>
    </row>
    <row r="370" spans="1:8">
      <c r="A370" s="2"/>
      <c r="B370" s="3"/>
      <c r="C370" s="4"/>
      <c r="D370" s="4"/>
      <c r="E370" s="4"/>
      <c r="F370" s="5"/>
      <c r="G370" s="35"/>
      <c r="H370" s="34"/>
    </row>
    <row r="371" spans="1:8">
      <c r="A371" s="2"/>
      <c r="B371" s="3"/>
      <c r="C371" s="4"/>
      <c r="D371" s="4"/>
      <c r="E371" s="4"/>
      <c r="F371" s="5"/>
      <c r="G371" s="35"/>
      <c r="H371" s="34"/>
    </row>
    <row r="372" spans="1:8">
      <c r="A372" s="2"/>
      <c r="B372" s="3"/>
      <c r="C372" s="4"/>
      <c r="D372" s="4"/>
      <c r="E372" s="4"/>
      <c r="F372" s="5"/>
      <c r="G372" s="35"/>
      <c r="H372" s="34"/>
    </row>
    <row r="373" spans="1:8">
      <c r="A373" s="2"/>
      <c r="B373" s="6"/>
      <c r="C373" s="4"/>
      <c r="D373" s="4"/>
      <c r="E373" s="4"/>
      <c r="F373" s="7"/>
      <c r="G373" s="35"/>
      <c r="H373" s="34"/>
    </row>
    <row r="374" spans="1:8">
      <c r="A374" s="2"/>
      <c r="B374" s="3"/>
      <c r="C374" s="4"/>
      <c r="D374" s="4"/>
      <c r="E374" s="4"/>
      <c r="F374" s="5"/>
      <c r="G374" s="35"/>
      <c r="H374" s="34"/>
    </row>
    <row r="375" spans="1:8">
      <c r="A375" s="2"/>
      <c r="B375" s="6"/>
      <c r="C375" s="4"/>
      <c r="D375" s="4"/>
      <c r="E375" s="4"/>
      <c r="F375" s="7"/>
      <c r="G375" s="35"/>
      <c r="H375" s="34"/>
    </row>
    <row r="376" spans="1:8">
      <c r="A376" s="2"/>
      <c r="B376" s="6"/>
      <c r="C376" s="4"/>
      <c r="D376" s="4"/>
      <c r="E376" s="4"/>
      <c r="F376" s="7"/>
      <c r="G376" s="35"/>
      <c r="H376" s="34"/>
    </row>
    <row r="377" spans="1:8">
      <c r="A377" s="2"/>
      <c r="B377" s="6"/>
      <c r="C377" s="4"/>
      <c r="D377" s="4"/>
      <c r="E377" s="4"/>
      <c r="F377" s="7"/>
      <c r="G377" s="35"/>
      <c r="H377" s="34"/>
    </row>
    <row r="378" spans="1:8">
      <c r="A378" s="2"/>
      <c r="B378" s="3"/>
      <c r="C378" s="4"/>
      <c r="D378" s="4"/>
      <c r="E378" s="4"/>
      <c r="F378" s="5"/>
      <c r="G378" s="35"/>
      <c r="H378" s="34"/>
    </row>
    <row r="379" spans="1:8">
      <c r="A379" s="2"/>
      <c r="B379" s="3"/>
      <c r="C379" s="4"/>
      <c r="D379" s="4"/>
      <c r="E379" s="4"/>
      <c r="F379" s="5"/>
      <c r="G379" s="35"/>
      <c r="H379" s="34"/>
    </row>
    <row r="380" spans="1:8">
      <c r="A380" s="2"/>
      <c r="B380" s="3"/>
      <c r="C380" s="4"/>
      <c r="D380" s="4"/>
      <c r="E380" s="4"/>
      <c r="F380" s="5"/>
      <c r="G380" s="35"/>
      <c r="H380" s="34"/>
    </row>
    <row r="381" spans="1:8">
      <c r="A381" s="2"/>
      <c r="B381" s="6"/>
      <c r="C381" s="4"/>
      <c r="D381" s="4"/>
      <c r="E381" s="4"/>
      <c r="F381" s="7"/>
      <c r="G381" s="35"/>
      <c r="H381" s="34"/>
    </row>
    <row r="382" spans="1:8">
      <c r="A382" s="2"/>
      <c r="B382" s="6"/>
      <c r="C382" s="4"/>
      <c r="D382" s="4"/>
      <c r="E382" s="4"/>
      <c r="F382" s="7"/>
      <c r="G382" s="35"/>
      <c r="H382" s="34"/>
    </row>
    <row r="383" spans="1:8">
      <c r="A383" s="2"/>
      <c r="B383" s="6"/>
      <c r="C383" s="4"/>
      <c r="D383" s="4"/>
      <c r="E383" s="4"/>
      <c r="F383" s="7"/>
      <c r="G383" s="35"/>
      <c r="H383" s="34"/>
    </row>
    <row r="384" spans="1:8">
      <c r="A384" s="2"/>
      <c r="B384" s="3"/>
      <c r="C384" s="4"/>
      <c r="D384" s="4"/>
      <c r="E384" s="4"/>
      <c r="F384" s="5"/>
      <c r="G384" s="35"/>
      <c r="H384" s="34"/>
    </row>
    <row r="385" spans="1:8">
      <c r="A385" s="2"/>
      <c r="B385" s="3"/>
      <c r="C385" s="4"/>
      <c r="D385" s="4"/>
      <c r="E385" s="4"/>
      <c r="F385" s="5"/>
      <c r="G385" s="35"/>
      <c r="H385" s="34"/>
    </row>
    <row r="386" spans="1:8">
      <c r="A386" s="2"/>
      <c r="B386" s="6"/>
      <c r="C386" s="4"/>
      <c r="D386" s="4"/>
      <c r="E386" s="4"/>
      <c r="F386" s="7"/>
      <c r="G386" s="35"/>
      <c r="H386" s="34"/>
    </row>
    <row r="387" spans="1:8">
      <c r="A387" s="2"/>
      <c r="B387" s="6"/>
      <c r="C387" s="4"/>
      <c r="D387" s="4"/>
      <c r="E387" s="4"/>
      <c r="F387" s="7"/>
      <c r="G387" s="35"/>
      <c r="H387" s="34"/>
    </row>
    <row r="388" spans="1:8">
      <c r="A388" s="2"/>
      <c r="B388" s="3"/>
      <c r="C388" s="4"/>
      <c r="D388" s="4"/>
      <c r="E388" s="4"/>
      <c r="F388" s="5"/>
      <c r="G388" s="35"/>
      <c r="H388" s="34"/>
    </row>
    <row r="389" spans="1:8">
      <c r="A389" s="2"/>
      <c r="B389" s="3"/>
      <c r="C389" s="4"/>
      <c r="D389" s="4"/>
      <c r="E389" s="4"/>
      <c r="F389" s="5"/>
      <c r="G389" s="35"/>
      <c r="H389" s="34"/>
    </row>
    <row r="390" spans="1:8">
      <c r="A390" s="2"/>
      <c r="B390" s="3"/>
      <c r="C390" s="4"/>
      <c r="D390" s="4"/>
      <c r="E390" s="4"/>
      <c r="F390" s="5"/>
      <c r="G390" s="35"/>
      <c r="H390" s="34"/>
    </row>
    <row r="391" spans="1:8">
      <c r="A391" s="2"/>
      <c r="B391" s="6"/>
      <c r="C391" s="4"/>
      <c r="D391" s="4"/>
      <c r="E391" s="4"/>
      <c r="F391" s="7"/>
      <c r="G391" s="35"/>
      <c r="H391" s="34"/>
    </row>
    <row r="392" spans="1:8">
      <c r="A392" s="2"/>
      <c r="B392" s="6"/>
      <c r="C392" s="4"/>
      <c r="D392" s="4"/>
      <c r="E392" s="4"/>
      <c r="F392" s="7"/>
      <c r="G392" s="35"/>
      <c r="H392" s="34"/>
    </row>
    <row r="393" spans="1:8">
      <c r="A393" s="2"/>
      <c r="B393" s="6"/>
      <c r="C393" s="4"/>
      <c r="D393" s="4"/>
      <c r="E393" s="4"/>
      <c r="F393" s="7"/>
      <c r="G393" s="35"/>
      <c r="H393" s="34"/>
    </row>
    <row r="394" spans="1:8">
      <c r="A394" s="2"/>
      <c r="B394" s="3"/>
      <c r="C394" s="4"/>
      <c r="D394" s="4"/>
      <c r="E394" s="4"/>
      <c r="F394" s="5"/>
      <c r="G394" s="35"/>
      <c r="H394" s="34"/>
    </row>
    <row r="395" spans="1:8">
      <c r="A395" s="2"/>
      <c r="B395" s="6"/>
      <c r="C395" s="4"/>
      <c r="D395" s="4"/>
      <c r="E395" s="4"/>
      <c r="F395" s="7"/>
      <c r="G395" s="35"/>
      <c r="H395" s="34"/>
    </row>
    <row r="396" spans="1:8">
      <c r="A396" s="2"/>
      <c r="B396" s="6"/>
      <c r="C396" s="4"/>
      <c r="D396" s="4"/>
      <c r="E396" s="4"/>
      <c r="F396" s="7"/>
      <c r="G396" s="35"/>
      <c r="H396" s="34"/>
    </row>
    <row r="397" spans="1:8">
      <c r="A397" s="2"/>
      <c r="B397" s="6"/>
      <c r="C397" s="4"/>
      <c r="D397" s="4"/>
      <c r="E397" s="4"/>
      <c r="F397" s="7"/>
      <c r="G397" s="35"/>
      <c r="H397" s="34"/>
    </row>
    <row r="398" spans="1:8">
      <c r="A398" s="2"/>
      <c r="B398" s="6"/>
      <c r="C398" s="4"/>
      <c r="D398" s="4"/>
      <c r="E398" s="4"/>
      <c r="F398" s="7"/>
      <c r="G398" s="35"/>
      <c r="H398" s="34"/>
    </row>
    <row r="399" spans="1:8">
      <c r="A399" s="2"/>
      <c r="B399" s="3"/>
      <c r="C399" s="4"/>
      <c r="D399" s="4"/>
      <c r="E399" s="4"/>
      <c r="F399" s="5"/>
      <c r="G399" s="35"/>
      <c r="H399" s="34"/>
    </row>
    <row r="400" spans="1:8">
      <c r="A400" s="2"/>
      <c r="B400" s="3"/>
      <c r="C400" s="4"/>
      <c r="D400" s="4"/>
      <c r="E400" s="4"/>
      <c r="F400" s="5"/>
      <c r="G400" s="35"/>
      <c r="H400" s="34"/>
    </row>
    <row r="401" spans="1:8">
      <c r="A401" s="2"/>
      <c r="B401" s="3"/>
      <c r="C401" s="4"/>
      <c r="D401" s="4"/>
      <c r="E401" s="4"/>
      <c r="F401" s="5"/>
      <c r="G401" s="35"/>
      <c r="H401" s="34"/>
    </row>
    <row r="402" spans="1:8">
      <c r="A402" s="2"/>
      <c r="B402" s="6"/>
      <c r="C402" s="4"/>
      <c r="D402" s="4"/>
      <c r="E402" s="4"/>
      <c r="F402" s="7"/>
      <c r="G402" s="35"/>
      <c r="H402" s="34"/>
    </row>
    <row r="403" spans="1:8">
      <c r="A403" s="2"/>
      <c r="B403" s="3"/>
      <c r="C403" s="4"/>
      <c r="D403" s="4"/>
      <c r="E403" s="4"/>
      <c r="F403" s="5"/>
      <c r="G403" s="35"/>
      <c r="H403" s="34"/>
    </row>
    <row r="404" spans="1:8">
      <c r="A404" s="2"/>
      <c r="B404" s="6"/>
      <c r="C404" s="4"/>
      <c r="D404" s="4"/>
      <c r="E404" s="4"/>
      <c r="F404" s="7"/>
      <c r="G404" s="35"/>
      <c r="H404" s="34"/>
    </row>
    <row r="405" spans="1:8">
      <c r="A405" s="2"/>
      <c r="B405" s="3"/>
      <c r="C405" s="4"/>
      <c r="D405" s="4"/>
      <c r="E405" s="4"/>
      <c r="F405" s="5"/>
      <c r="G405" s="35"/>
      <c r="H405" s="34"/>
    </row>
    <row r="406" spans="1:8">
      <c r="A406" s="2"/>
      <c r="B406" s="3"/>
      <c r="C406" s="4"/>
      <c r="D406" s="4"/>
      <c r="E406" s="4"/>
      <c r="F406" s="5"/>
      <c r="G406" s="35"/>
      <c r="H406" s="34"/>
    </row>
    <row r="407" spans="1:8">
      <c r="A407" s="2"/>
      <c r="B407" s="6"/>
      <c r="C407" s="4"/>
      <c r="D407" s="4"/>
      <c r="E407" s="4"/>
      <c r="F407" s="7"/>
      <c r="G407" s="35"/>
      <c r="H407" s="34"/>
    </row>
    <row r="408" spans="1:8">
      <c r="A408" s="2"/>
      <c r="B408" s="6"/>
      <c r="C408" s="4"/>
      <c r="D408" s="4"/>
      <c r="E408" s="4"/>
      <c r="F408" s="7"/>
      <c r="G408" s="35"/>
      <c r="H408" s="34"/>
    </row>
    <row r="409" spans="1:8">
      <c r="A409" s="2"/>
      <c r="B409" s="3"/>
      <c r="C409" s="4"/>
      <c r="D409" s="4"/>
      <c r="E409" s="4"/>
      <c r="F409" s="5"/>
      <c r="G409" s="35"/>
      <c r="H409" s="34"/>
    </row>
    <row r="410" spans="1:8">
      <c r="A410" s="2"/>
      <c r="B410" s="6"/>
      <c r="C410" s="4"/>
      <c r="D410" s="4"/>
      <c r="E410" s="4"/>
      <c r="F410" s="7"/>
      <c r="G410" s="35"/>
      <c r="H410" s="34"/>
    </row>
    <row r="411" spans="1:8">
      <c r="A411" s="2"/>
      <c r="B411" s="6"/>
      <c r="C411" s="4"/>
      <c r="D411" s="4"/>
      <c r="E411" s="4"/>
      <c r="F411" s="7"/>
      <c r="G411" s="35"/>
      <c r="H411" s="34"/>
    </row>
    <row r="412" spans="1:8">
      <c r="A412" s="2"/>
      <c r="B412" s="3"/>
      <c r="C412" s="4"/>
      <c r="D412" s="4"/>
      <c r="E412" s="4"/>
      <c r="F412" s="5"/>
      <c r="G412" s="35"/>
      <c r="H412" s="34"/>
    </row>
    <row r="413" spans="1:8">
      <c r="A413" s="2"/>
      <c r="B413" s="6"/>
      <c r="C413" s="4"/>
      <c r="D413" s="4"/>
      <c r="E413" s="4"/>
      <c r="F413" s="7"/>
      <c r="G413" s="35"/>
      <c r="H413" s="34"/>
    </row>
    <row r="414" spans="1:8">
      <c r="A414" s="2"/>
      <c r="B414" s="3"/>
      <c r="C414" s="4"/>
      <c r="D414" s="4"/>
      <c r="E414" s="4"/>
      <c r="F414" s="5"/>
      <c r="G414" s="35"/>
      <c r="H414" s="34"/>
    </row>
    <row r="415" spans="1:8">
      <c r="A415" s="2"/>
      <c r="B415" s="6"/>
      <c r="C415" s="4"/>
      <c r="D415" s="4"/>
      <c r="E415" s="4"/>
      <c r="F415" s="7"/>
      <c r="G415" s="35"/>
      <c r="H415" s="34"/>
    </row>
    <row r="416" spans="1:8">
      <c r="A416" s="2"/>
      <c r="B416" s="6"/>
      <c r="C416" s="4"/>
      <c r="D416" s="4"/>
      <c r="E416" s="4"/>
      <c r="F416" s="7"/>
      <c r="G416" s="35"/>
      <c r="H416" s="34"/>
    </row>
    <row r="417" spans="1:8">
      <c r="A417" s="2"/>
      <c r="B417" s="6"/>
      <c r="C417" s="4"/>
      <c r="D417" s="4"/>
      <c r="E417" s="4"/>
      <c r="F417" s="7"/>
      <c r="G417" s="35"/>
      <c r="H417" s="34"/>
    </row>
    <row r="418" spans="1:8">
      <c r="A418" s="2"/>
      <c r="B418" s="3"/>
      <c r="C418" s="4"/>
      <c r="D418" s="4"/>
      <c r="E418" s="4"/>
      <c r="F418" s="5"/>
      <c r="G418" s="35"/>
      <c r="H418" s="34"/>
    </row>
    <row r="419" spans="1:8">
      <c r="A419" s="2"/>
      <c r="B419" s="3"/>
      <c r="C419" s="4"/>
      <c r="D419" s="4"/>
      <c r="E419" s="4"/>
      <c r="F419" s="5"/>
      <c r="G419" s="35"/>
      <c r="H419" s="34"/>
    </row>
    <row r="420" spans="1:8">
      <c r="A420" s="2"/>
      <c r="B420" s="3"/>
      <c r="C420" s="4"/>
      <c r="D420" s="4"/>
      <c r="E420" s="4"/>
      <c r="F420" s="5"/>
      <c r="G420" s="35"/>
      <c r="H420" s="34"/>
    </row>
    <row r="421" spans="1:8">
      <c r="A421" s="2"/>
      <c r="B421" s="6"/>
      <c r="C421" s="4"/>
      <c r="D421" s="4"/>
      <c r="E421" s="4"/>
      <c r="F421" s="7"/>
      <c r="G421" s="35"/>
      <c r="H421" s="34"/>
    </row>
    <row r="422" spans="1:8">
      <c r="A422" s="2"/>
      <c r="B422" s="3"/>
      <c r="C422" s="4"/>
      <c r="D422" s="4"/>
      <c r="E422" s="4"/>
      <c r="F422" s="5"/>
      <c r="G422" s="35"/>
      <c r="H422" s="34"/>
    </row>
    <row r="423" spans="1:8">
      <c r="A423" s="2"/>
      <c r="B423" s="6"/>
      <c r="C423" s="4"/>
      <c r="D423" s="4"/>
      <c r="E423" s="4"/>
      <c r="F423" s="7"/>
      <c r="G423" s="35"/>
      <c r="H423" s="34"/>
    </row>
    <row r="424" spans="1:8">
      <c r="A424" s="2"/>
      <c r="B424" s="3"/>
      <c r="C424" s="4"/>
      <c r="D424" s="4"/>
      <c r="E424" s="4"/>
      <c r="F424" s="5"/>
      <c r="G424" s="35"/>
      <c r="H424" s="34"/>
    </row>
    <row r="425" spans="1:8">
      <c r="A425" s="2"/>
      <c r="B425" s="3"/>
      <c r="C425" s="4"/>
      <c r="D425" s="4"/>
      <c r="E425" s="4"/>
      <c r="F425" s="5"/>
      <c r="G425" s="35"/>
      <c r="H425" s="34"/>
    </row>
    <row r="426" spans="1:8">
      <c r="A426" s="2"/>
      <c r="B426" s="3"/>
      <c r="C426" s="4"/>
      <c r="D426" s="4"/>
      <c r="E426" s="4"/>
      <c r="F426" s="5"/>
      <c r="G426" s="35"/>
      <c r="H426" s="34"/>
    </row>
    <row r="427" spans="1:8">
      <c r="A427" s="2"/>
      <c r="B427" s="3"/>
      <c r="C427" s="4"/>
      <c r="D427" s="4"/>
      <c r="E427" s="4"/>
      <c r="F427" s="5"/>
      <c r="G427" s="35"/>
      <c r="H427" s="34"/>
    </row>
    <row r="428" spans="1:8">
      <c r="A428" s="2"/>
      <c r="B428" s="3"/>
      <c r="C428" s="4"/>
      <c r="D428" s="4"/>
      <c r="E428" s="4"/>
      <c r="F428" s="5"/>
      <c r="G428" s="35"/>
      <c r="H428" s="34"/>
    </row>
    <row r="429" spans="1:8">
      <c r="A429" s="2"/>
      <c r="B429" s="3"/>
      <c r="C429" s="4"/>
      <c r="D429" s="4"/>
      <c r="E429" s="4"/>
      <c r="F429" s="5"/>
      <c r="G429" s="35"/>
      <c r="H429" s="34"/>
    </row>
    <row r="430" spans="1:8">
      <c r="A430" s="2"/>
      <c r="B430" s="6"/>
      <c r="C430" s="4"/>
      <c r="D430" s="4"/>
      <c r="E430" s="4"/>
      <c r="F430" s="7"/>
      <c r="G430" s="35"/>
      <c r="H430" s="34"/>
    </row>
    <row r="431" spans="1:8">
      <c r="A431" s="2"/>
      <c r="B431" s="3"/>
      <c r="C431" s="4"/>
      <c r="D431" s="4"/>
      <c r="E431" s="4"/>
      <c r="F431" s="5"/>
      <c r="G431" s="35"/>
      <c r="H431" s="34"/>
    </row>
    <row r="432" spans="1:8">
      <c r="A432" s="2"/>
      <c r="B432" s="3"/>
      <c r="C432" s="4"/>
      <c r="D432" s="4"/>
      <c r="E432" s="4"/>
      <c r="F432" s="5"/>
      <c r="G432" s="35"/>
      <c r="H432" s="34"/>
    </row>
    <row r="433" spans="1:8">
      <c r="A433" s="2"/>
      <c r="B433" s="6"/>
      <c r="C433" s="4"/>
      <c r="D433" s="4"/>
      <c r="E433" s="4"/>
      <c r="F433" s="7"/>
      <c r="G433" s="35"/>
      <c r="H433" s="34"/>
    </row>
    <row r="434" spans="1:8">
      <c r="A434" s="2"/>
      <c r="B434" s="6"/>
      <c r="C434" s="4"/>
      <c r="D434" s="4"/>
      <c r="E434" s="4"/>
      <c r="F434" s="7"/>
      <c r="G434" s="35"/>
      <c r="H434" s="34"/>
    </row>
    <row r="435" spans="1:8">
      <c r="A435" s="2"/>
      <c r="B435" s="6"/>
      <c r="C435" s="4"/>
      <c r="D435" s="4"/>
      <c r="E435" s="4"/>
      <c r="F435" s="7"/>
      <c r="G435" s="35"/>
      <c r="H435" s="34"/>
    </row>
    <row r="436" spans="1:8">
      <c r="A436" s="2"/>
      <c r="B436" s="3"/>
      <c r="C436" s="4"/>
      <c r="D436" s="4"/>
      <c r="E436" s="4"/>
      <c r="F436" s="5"/>
      <c r="G436" s="35"/>
      <c r="H436" s="34"/>
    </row>
    <row r="437" spans="1:8">
      <c r="A437" s="2"/>
      <c r="B437" s="6"/>
      <c r="C437" s="4"/>
      <c r="D437" s="4"/>
      <c r="E437" s="4"/>
      <c r="F437" s="7"/>
      <c r="G437" s="35"/>
      <c r="H437" s="34"/>
    </row>
    <row r="438" spans="1:8">
      <c r="A438" s="2"/>
      <c r="B438" s="6"/>
      <c r="C438" s="4"/>
      <c r="D438" s="4"/>
      <c r="E438" s="4"/>
      <c r="F438" s="7"/>
      <c r="G438" s="35"/>
      <c r="H438" s="34"/>
    </row>
    <row r="439" spans="1:8">
      <c r="A439" s="2"/>
      <c r="B439" s="3"/>
      <c r="C439" s="4"/>
      <c r="D439" s="4"/>
      <c r="E439" s="4"/>
      <c r="F439" s="5"/>
      <c r="G439" s="35"/>
      <c r="H439" s="34"/>
    </row>
    <row r="440" spans="1:8">
      <c r="A440" s="2"/>
      <c r="B440" s="3"/>
      <c r="C440" s="4"/>
      <c r="D440" s="4"/>
      <c r="E440" s="4"/>
      <c r="F440" s="5"/>
      <c r="G440" s="35"/>
      <c r="H440" s="34"/>
    </row>
    <row r="441" spans="1:8">
      <c r="A441" s="2"/>
      <c r="B441" s="3"/>
      <c r="C441" s="4"/>
      <c r="D441" s="4"/>
      <c r="E441" s="4"/>
      <c r="F441" s="5"/>
      <c r="G441" s="35"/>
      <c r="H441" s="34"/>
    </row>
    <row r="442" spans="1:8">
      <c r="A442" s="2"/>
      <c r="B442" s="6"/>
      <c r="C442" s="4"/>
      <c r="D442" s="4"/>
      <c r="E442" s="4"/>
      <c r="F442" s="7"/>
      <c r="G442" s="35"/>
      <c r="H442" s="34"/>
    </row>
    <row r="443" spans="1:8">
      <c r="A443" s="2"/>
      <c r="B443" s="3"/>
      <c r="C443" s="4"/>
      <c r="D443" s="4"/>
      <c r="E443" s="4"/>
      <c r="F443" s="5"/>
      <c r="G443" s="35"/>
      <c r="H443" s="34"/>
    </row>
    <row r="444" spans="1:8">
      <c r="A444" s="2"/>
      <c r="B444" s="3"/>
      <c r="C444" s="4"/>
      <c r="D444" s="4"/>
      <c r="E444" s="4"/>
      <c r="F444" s="5"/>
      <c r="G444" s="35"/>
      <c r="H444" s="34"/>
    </row>
    <row r="445" spans="1:8">
      <c r="A445" s="2"/>
      <c r="B445" s="3"/>
      <c r="C445" s="4"/>
      <c r="D445" s="4"/>
      <c r="E445" s="4"/>
      <c r="F445" s="5"/>
      <c r="G445" s="35"/>
      <c r="H445" s="34"/>
    </row>
    <row r="446" spans="1:8">
      <c r="A446" s="2"/>
      <c r="B446" s="3"/>
      <c r="C446" s="4"/>
      <c r="D446" s="4"/>
      <c r="E446" s="4"/>
      <c r="F446" s="5"/>
      <c r="G446" s="35"/>
      <c r="H446" s="34"/>
    </row>
    <row r="447" spans="1:8">
      <c r="A447" s="2"/>
      <c r="B447" s="6"/>
      <c r="C447" s="4"/>
      <c r="D447" s="4"/>
      <c r="E447" s="4"/>
      <c r="F447" s="7"/>
      <c r="G447" s="35"/>
      <c r="H447" s="34"/>
    </row>
    <row r="448" spans="1:8">
      <c r="A448" s="2"/>
      <c r="B448" s="6"/>
      <c r="C448" s="4"/>
      <c r="D448" s="4"/>
      <c r="E448" s="4"/>
      <c r="F448" s="7"/>
      <c r="G448" s="35"/>
      <c r="H448" s="34"/>
    </row>
    <row r="449" spans="1:8">
      <c r="A449" s="2"/>
      <c r="B449" s="3"/>
      <c r="C449" s="4"/>
      <c r="D449" s="4"/>
      <c r="E449" s="4"/>
      <c r="F449" s="5"/>
      <c r="G449" s="35"/>
      <c r="H449" s="34"/>
    </row>
    <row r="450" spans="1:8">
      <c r="A450" s="2"/>
      <c r="B450" s="6"/>
      <c r="C450" s="4"/>
      <c r="D450" s="4"/>
      <c r="E450" s="4"/>
      <c r="F450" s="7"/>
      <c r="G450" s="35"/>
      <c r="H450" s="34"/>
    </row>
    <row r="451" spans="1:8">
      <c r="A451" s="2"/>
      <c r="B451" s="6"/>
      <c r="C451" s="4"/>
      <c r="D451" s="4"/>
      <c r="E451" s="4"/>
      <c r="F451" s="7"/>
      <c r="G451" s="35"/>
      <c r="H451" s="34"/>
    </row>
    <row r="452" spans="1:8">
      <c r="A452" s="2"/>
      <c r="B452" s="3"/>
      <c r="C452" s="4"/>
      <c r="D452" s="4"/>
      <c r="E452" s="4"/>
      <c r="F452" s="5"/>
      <c r="G452" s="35"/>
      <c r="H452" s="34"/>
    </row>
    <row r="453" spans="1:8">
      <c r="A453" s="2"/>
      <c r="B453" s="6"/>
      <c r="C453" s="4"/>
      <c r="D453" s="4"/>
      <c r="E453" s="4"/>
      <c r="F453" s="7"/>
      <c r="G453" s="35"/>
      <c r="H453" s="34"/>
    </row>
    <row r="454" spans="1:8">
      <c r="A454" s="2"/>
      <c r="B454" s="6"/>
      <c r="C454" s="4"/>
      <c r="D454" s="4"/>
      <c r="E454" s="4"/>
      <c r="F454" s="7"/>
      <c r="G454" s="35"/>
      <c r="H454" s="34"/>
    </row>
    <row r="455" spans="1:8">
      <c r="A455" s="2"/>
      <c r="B455" s="6"/>
      <c r="C455" s="4"/>
      <c r="D455" s="4"/>
      <c r="E455" s="4"/>
      <c r="F455" s="7"/>
      <c r="G455" s="35"/>
      <c r="H455" s="34"/>
    </row>
    <row r="456" spans="1:8">
      <c r="A456" s="2"/>
      <c r="B456" s="3"/>
      <c r="C456" s="4"/>
      <c r="D456" s="4"/>
      <c r="E456" s="4"/>
      <c r="F456" s="5"/>
      <c r="G456" s="35"/>
      <c r="H456" s="34"/>
    </row>
    <row r="457" spans="1:8">
      <c r="A457" s="2"/>
      <c r="B457" s="6"/>
      <c r="C457" s="4"/>
      <c r="D457" s="4"/>
      <c r="E457" s="4"/>
      <c r="F457" s="7"/>
      <c r="G457" s="35"/>
      <c r="H457" s="34"/>
    </row>
    <row r="458" spans="1:8">
      <c r="A458" s="2"/>
      <c r="B458" s="3"/>
      <c r="C458" s="4"/>
      <c r="D458" s="4"/>
      <c r="E458" s="4"/>
      <c r="F458" s="5"/>
      <c r="G458" s="35"/>
      <c r="H458" s="34"/>
    </row>
    <row r="459" spans="1:8">
      <c r="A459" s="2"/>
      <c r="B459" s="3"/>
      <c r="C459" s="4"/>
      <c r="D459" s="4"/>
      <c r="E459" s="4"/>
      <c r="F459" s="5"/>
      <c r="G459" s="35"/>
      <c r="H459" s="34"/>
    </row>
    <row r="460" spans="1:8">
      <c r="A460" s="2"/>
      <c r="B460" s="3"/>
      <c r="C460" s="4"/>
      <c r="D460" s="4"/>
      <c r="E460" s="4"/>
      <c r="F460" s="5"/>
      <c r="G460" s="35"/>
      <c r="H460" s="34"/>
    </row>
    <row r="461" spans="1:8">
      <c r="A461" s="2"/>
      <c r="B461" s="6"/>
      <c r="C461" s="4"/>
      <c r="D461" s="4"/>
      <c r="E461" s="4"/>
      <c r="F461" s="7"/>
      <c r="G461" s="35"/>
      <c r="H461" s="34"/>
    </row>
    <row r="462" spans="1:8">
      <c r="A462" s="2"/>
      <c r="B462" s="6"/>
      <c r="C462" s="4"/>
      <c r="D462" s="4"/>
      <c r="E462" s="4"/>
      <c r="F462" s="7"/>
      <c r="G462" s="35"/>
      <c r="H462" s="34"/>
    </row>
    <row r="463" spans="1:8">
      <c r="A463" s="2"/>
      <c r="B463" s="6"/>
      <c r="C463" s="4"/>
      <c r="D463" s="4"/>
      <c r="E463" s="4"/>
      <c r="F463" s="7"/>
      <c r="G463" s="35"/>
      <c r="H463" s="34"/>
    </row>
    <row r="464" spans="1:8">
      <c r="A464" s="2"/>
      <c r="B464" s="6"/>
      <c r="C464" s="4"/>
      <c r="D464" s="4"/>
      <c r="E464" s="4"/>
      <c r="F464" s="7"/>
      <c r="G464" s="35"/>
      <c r="H464" s="34"/>
    </row>
    <row r="465" spans="1:8">
      <c r="A465" s="2"/>
      <c r="B465" s="3"/>
      <c r="C465" s="4"/>
      <c r="D465" s="4"/>
      <c r="E465" s="4"/>
      <c r="F465" s="5"/>
      <c r="G465" s="35"/>
      <c r="H465" s="34"/>
    </row>
    <row r="466" spans="1:8">
      <c r="A466" s="2"/>
      <c r="B466" s="6"/>
      <c r="C466" s="4"/>
      <c r="D466" s="4"/>
      <c r="E466" s="4"/>
      <c r="F466" s="7"/>
      <c r="G466" s="35"/>
      <c r="H466" s="34"/>
    </row>
    <row r="467" spans="1:8">
      <c r="A467" s="2"/>
      <c r="B467" s="6"/>
      <c r="C467" s="4"/>
      <c r="D467" s="4"/>
      <c r="E467" s="4"/>
      <c r="F467" s="7"/>
      <c r="G467" s="35"/>
      <c r="H467" s="34"/>
    </row>
    <row r="468" spans="1:8">
      <c r="A468" s="2"/>
      <c r="B468" s="3"/>
      <c r="C468" s="4"/>
      <c r="D468" s="4"/>
      <c r="E468" s="4"/>
      <c r="F468" s="5"/>
      <c r="G468" s="35"/>
      <c r="H468" s="34"/>
    </row>
    <row r="469" spans="1:8">
      <c r="A469" s="2"/>
      <c r="B469" s="6"/>
      <c r="C469" s="4"/>
      <c r="D469" s="4"/>
      <c r="E469" s="4"/>
      <c r="F469" s="7"/>
      <c r="G469" s="35"/>
      <c r="H469" s="34"/>
    </row>
    <row r="470" spans="1:8">
      <c r="A470" s="2"/>
      <c r="B470" s="3"/>
      <c r="C470" s="4"/>
      <c r="D470" s="4"/>
      <c r="E470" s="4"/>
      <c r="F470" s="5"/>
      <c r="G470" s="35"/>
      <c r="H470" s="34"/>
    </row>
    <row r="471" spans="1:8">
      <c r="A471" s="2"/>
      <c r="B471" s="6"/>
      <c r="C471" s="4"/>
      <c r="D471" s="4"/>
      <c r="E471" s="4"/>
      <c r="F471" s="7"/>
      <c r="G471" s="35"/>
      <c r="H471" s="34"/>
    </row>
    <row r="472" spans="1:8">
      <c r="A472" s="2"/>
      <c r="B472" s="3"/>
      <c r="C472" s="4"/>
      <c r="D472" s="4"/>
      <c r="E472" s="4"/>
      <c r="F472" s="5"/>
      <c r="G472" s="35"/>
      <c r="H472" s="34"/>
    </row>
    <row r="473" spans="1:8">
      <c r="A473" s="2"/>
      <c r="B473" s="6"/>
      <c r="C473" s="4"/>
      <c r="D473" s="4"/>
      <c r="E473" s="4"/>
      <c r="F473" s="7"/>
      <c r="G473" s="35"/>
      <c r="H473" s="34"/>
    </row>
    <row r="474" spans="1:8">
      <c r="A474" s="2"/>
      <c r="B474" s="3"/>
      <c r="C474" s="4"/>
      <c r="D474" s="4"/>
      <c r="E474" s="4"/>
      <c r="F474" s="5"/>
      <c r="G474" s="35"/>
      <c r="H474" s="34"/>
    </row>
    <row r="475" spans="1:8">
      <c r="A475" s="2"/>
      <c r="B475" s="6"/>
      <c r="C475" s="4"/>
      <c r="D475" s="4"/>
      <c r="E475" s="4"/>
      <c r="F475" s="7"/>
      <c r="G475" s="35"/>
      <c r="H475" s="34"/>
    </row>
    <row r="476" spans="1:8">
      <c r="A476" s="2"/>
      <c r="B476" s="3"/>
      <c r="C476" s="4"/>
      <c r="D476" s="4"/>
      <c r="E476" s="4"/>
      <c r="F476" s="5"/>
      <c r="G476" s="35"/>
      <c r="H476" s="34"/>
    </row>
    <row r="477" spans="1:8">
      <c r="A477" s="2"/>
      <c r="B477" s="3"/>
      <c r="C477" s="4"/>
      <c r="D477" s="4"/>
      <c r="E477" s="4"/>
      <c r="F477" s="5"/>
      <c r="G477" s="35"/>
      <c r="H477" s="34"/>
    </row>
    <row r="478" spans="1:8">
      <c r="A478" s="2"/>
      <c r="B478" s="3"/>
      <c r="C478" s="4"/>
      <c r="D478" s="4"/>
      <c r="E478" s="4"/>
      <c r="F478" s="5"/>
      <c r="G478" s="35"/>
      <c r="H478" s="34"/>
    </row>
    <row r="479" spans="1:8">
      <c r="A479" s="2"/>
      <c r="B479" s="6"/>
      <c r="C479" s="4"/>
      <c r="D479" s="4"/>
      <c r="E479" s="4"/>
      <c r="F479" s="7"/>
      <c r="G479" s="35"/>
      <c r="H479" s="34"/>
    </row>
    <row r="480" spans="1:8">
      <c r="A480" s="2"/>
      <c r="B480" s="3"/>
      <c r="C480" s="4"/>
      <c r="D480" s="4"/>
      <c r="E480" s="4"/>
      <c r="F480" s="5"/>
      <c r="G480" s="35"/>
      <c r="H480" s="34"/>
    </row>
    <row r="481" spans="1:8">
      <c r="A481" s="2"/>
      <c r="B481" s="3"/>
      <c r="C481" s="4"/>
      <c r="D481" s="4"/>
      <c r="E481" s="4"/>
      <c r="F481" s="5"/>
      <c r="G481" s="35"/>
      <c r="H481" s="34"/>
    </row>
    <row r="482" spans="1:8">
      <c r="A482" s="2"/>
      <c r="B482" s="6"/>
      <c r="C482" s="4"/>
      <c r="D482" s="4"/>
      <c r="E482" s="4"/>
      <c r="F482" s="7"/>
      <c r="G482" s="35"/>
      <c r="H482" s="34"/>
    </row>
    <row r="483" spans="1:8">
      <c r="A483" s="2"/>
      <c r="B483" s="3"/>
      <c r="C483" s="4"/>
      <c r="D483" s="4"/>
      <c r="E483" s="4"/>
      <c r="F483" s="5"/>
      <c r="G483" s="35"/>
      <c r="H483" s="34"/>
    </row>
    <row r="484" spans="1:8">
      <c r="A484" s="2"/>
      <c r="B484" s="6"/>
      <c r="C484" s="4"/>
      <c r="D484" s="4"/>
      <c r="E484" s="4"/>
      <c r="F484" s="7"/>
      <c r="G484" s="35"/>
      <c r="H484" s="34"/>
    </row>
    <row r="485" spans="1:8">
      <c r="A485" s="2"/>
      <c r="B485" s="6"/>
      <c r="C485" s="4"/>
      <c r="D485" s="4"/>
      <c r="E485" s="4"/>
      <c r="F485" s="7"/>
      <c r="G485" s="35"/>
      <c r="H485" s="34"/>
    </row>
    <row r="486" spans="1:8">
      <c r="A486" s="2"/>
      <c r="B486" s="3"/>
      <c r="C486" s="4"/>
      <c r="D486" s="4"/>
      <c r="E486" s="4"/>
      <c r="F486" s="5"/>
      <c r="G486" s="35"/>
      <c r="H486" s="34"/>
    </row>
    <row r="487" spans="1:8">
      <c r="A487" s="2"/>
      <c r="B487" s="3"/>
      <c r="C487" s="4"/>
      <c r="D487" s="4"/>
      <c r="E487" s="4"/>
      <c r="F487" s="5"/>
      <c r="G487" s="35"/>
      <c r="H487" s="34"/>
    </row>
    <row r="488" spans="1:8">
      <c r="A488" s="2"/>
      <c r="B488" s="6"/>
      <c r="C488" s="4"/>
      <c r="D488" s="4"/>
      <c r="E488" s="4"/>
      <c r="F488" s="7"/>
      <c r="G488" s="35"/>
      <c r="H488" s="34"/>
    </row>
    <row r="489" spans="1:8">
      <c r="A489" s="2"/>
      <c r="B489" s="6"/>
      <c r="C489" s="4"/>
      <c r="D489" s="4"/>
      <c r="E489" s="4"/>
      <c r="F489" s="7"/>
      <c r="G489" s="35"/>
      <c r="H489" s="34"/>
    </row>
    <row r="490" spans="1:8">
      <c r="A490" s="2"/>
      <c r="B490" s="3"/>
      <c r="C490" s="4"/>
      <c r="D490" s="4"/>
      <c r="E490" s="4"/>
      <c r="F490" s="5"/>
      <c r="G490" s="35"/>
      <c r="H490" s="34"/>
    </row>
    <row r="491" spans="1:8">
      <c r="A491" s="2"/>
      <c r="B491" s="3"/>
      <c r="C491" s="4"/>
      <c r="D491" s="4"/>
      <c r="E491" s="4"/>
      <c r="F491" s="5"/>
      <c r="G491" s="35"/>
      <c r="H491" s="34"/>
    </row>
    <row r="492" spans="1:8">
      <c r="A492" s="2"/>
      <c r="B492" s="6"/>
      <c r="C492" s="4"/>
      <c r="D492" s="4"/>
      <c r="E492" s="4"/>
      <c r="F492" s="7"/>
      <c r="G492" s="35"/>
      <c r="H492" s="34"/>
    </row>
    <row r="493" spans="1:8">
      <c r="A493" s="2"/>
      <c r="B493" s="3"/>
      <c r="C493" s="4"/>
      <c r="D493" s="4"/>
      <c r="E493" s="4"/>
      <c r="F493" s="5"/>
      <c r="G493" s="35"/>
      <c r="H493" s="34"/>
    </row>
    <row r="494" spans="1:8">
      <c r="A494" s="2"/>
      <c r="B494" s="3"/>
      <c r="C494" s="4"/>
      <c r="D494" s="4"/>
      <c r="E494" s="4"/>
      <c r="F494" s="5"/>
      <c r="G494" s="35"/>
      <c r="H494" s="34"/>
    </row>
    <row r="495" spans="1:8">
      <c r="A495" s="2"/>
      <c r="B495" s="3"/>
      <c r="C495" s="4"/>
      <c r="D495" s="4"/>
      <c r="E495" s="4"/>
      <c r="F495" s="5"/>
      <c r="G495" s="35"/>
      <c r="H495" s="34"/>
    </row>
    <row r="496" spans="1:8">
      <c r="A496" s="2"/>
      <c r="B496" s="6"/>
      <c r="C496" s="4"/>
      <c r="D496" s="4"/>
      <c r="E496" s="4"/>
      <c r="F496" s="7"/>
      <c r="G496" s="35"/>
      <c r="H496" s="34"/>
    </row>
    <row r="497" spans="1:8">
      <c r="A497" s="2"/>
      <c r="B497" s="3"/>
      <c r="C497" s="4"/>
      <c r="D497" s="4"/>
      <c r="E497" s="4"/>
      <c r="F497" s="5"/>
      <c r="G497" s="35"/>
      <c r="H497" s="34"/>
    </row>
    <row r="498" spans="1:8">
      <c r="A498" s="2"/>
      <c r="B498" s="6"/>
      <c r="C498" s="4"/>
      <c r="D498" s="4"/>
      <c r="E498" s="4"/>
      <c r="F498" s="7"/>
      <c r="G498" s="35"/>
      <c r="H498" s="34"/>
    </row>
    <row r="499" spans="1:8">
      <c r="A499" s="2"/>
      <c r="B499" s="6"/>
      <c r="C499" s="4"/>
      <c r="D499" s="4"/>
      <c r="E499" s="4"/>
      <c r="F499" s="7"/>
      <c r="G499" s="35"/>
      <c r="H499" s="34"/>
    </row>
    <row r="500" spans="1:8">
      <c r="A500" s="2"/>
      <c r="B500" s="6"/>
      <c r="C500" s="4"/>
      <c r="D500" s="4"/>
      <c r="E500" s="4"/>
      <c r="F500" s="7"/>
      <c r="G500" s="35"/>
      <c r="H500" s="34"/>
    </row>
    <row r="501" spans="1:8">
      <c r="A501" s="2"/>
      <c r="B501" s="6"/>
      <c r="C501" s="4"/>
      <c r="D501" s="4"/>
      <c r="E501" s="4"/>
      <c r="F501" s="7"/>
      <c r="G501" s="35"/>
      <c r="H501" s="34"/>
    </row>
    <row r="502" spans="1:8">
      <c r="A502" s="2"/>
      <c r="B502" s="6"/>
      <c r="C502" s="4"/>
      <c r="D502" s="4"/>
      <c r="E502" s="4"/>
      <c r="F502" s="7"/>
      <c r="G502" s="35"/>
      <c r="H502" s="34"/>
    </row>
    <row r="503" spans="1:8">
      <c r="A503" s="2"/>
      <c r="B503" s="6"/>
      <c r="C503" s="4"/>
      <c r="D503" s="4"/>
      <c r="E503" s="4"/>
      <c r="F503" s="7"/>
      <c r="G503" s="35"/>
      <c r="H503" s="34"/>
    </row>
    <row r="504" spans="1:8">
      <c r="A504" s="2"/>
      <c r="B504" s="3"/>
      <c r="C504" s="4"/>
      <c r="D504" s="4"/>
      <c r="E504" s="4"/>
      <c r="F504" s="5"/>
      <c r="G504" s="35"/>
      <c r="H504" s="34"/>
    </row>
    <row r="505" spans="1:8">
      <c r="A505" s="2"/>
      <c r="B505" s="6"/>
      <c r="C505" s="4"/>
      <c r="D505" s="4"/>
      <c r="E505" s="4"/>
      <c r="F505" s="7"/>
      <c r="G505" s="35"/>
      <c r="H505" s="34"/>
    </row>
    <row r="506" spans="1:8">
      <c r="A506" s="2"/>
      <c r="B506" s="6"/>
      <c r="C506" s="4"/>
      <c r="D506" s="4"/>
      <c r="E506" s="4"/>
      <c r="F506" s="7"/>
      <c r="G506" s="35"/>
      <c r="H506" s="34"/>
    </row>
    <row r="507" spans="1:8">
      <c r="A507" s="2"/>
      <c r="B507" s="3"/>
      <c r="C507" s="4"/>
      <c r="D507" s="4"/>
      <c r="E507" s="4"/>
      <c r="F507" s="5"/>
      <c r="G507" s="35"/>
      <c r="H507" s="34"/>
    </row>
    <row r="508" spans="1:8">
      <c r="A508" s="2"/>
      <c r="B508" s="6"/>
      <c r="C508" s="4"/>
      <c r="D508" s="4"/>
      <c r="E508" s="4"/>
      <c r="F508" s="7"/>
      <c r="G508" s="35"/>
      <c r="H508" s="34"/>
    </row>
    <row r="509" spans="1:8">
      <c r="A509" s="2"/>
      <c r="B509" s="6"/>
      <c r="C509" s="4"/>
      <c r="D509" s="4"/>
      <c r="E509" s="4"/>
      <c r="F509" s="7"/>
      <c r="G509" s="35"/>
      <c r="H509" s="34"/>
    </row>
    <row r="510" spans="1:8">
      <c r="A510" s="2"/>
      <c r="B510" s="6"/>
      <c r="C510" s="4"/>
      <c r="D510" s="4"/>
      <c r="E510" s="4"/>
      <c r="F510" s="7"/>
      <c r="G510" s="35"/>
      <c r="H510" s="34"/>
    </row>
    <row r="511" spans="1:8">
      <c r="A511" s="2"/>
      <c r="B511" s="3"/>
      <c r="C511" s="4"/>
      <c r="D511" s="4"/>
      <c r="E511" s="4"/>
      <c r="F511" s="5"/>
      <c r="G511" s="35"/>
      <c r="H511" s="34"/>
    </row>
    <row r="512" spans="1:8">
      <c r="A512" s="2"/>
      <c r="B512" s="6"/>
      <c r="C512" s="4"/>
      <c r="D512" s="4"/>
      <c r="E512" s="4"/>
      <c r="F512" s="7"/>
      <c r="G512" s="35"/>
      <c r="H512" s="34"/>
    </row>
    <row r="513" spans="1:8">
      <c r="A513" s="2"/>
      <c r="B513" s="6"/>
      <c r="C513" s="4"/>
      <c r="D513" s="4"/>
      <c r="E513" s="4"/>
      <c r="F513" s="7"/>
      <c r="G513" s="35"/>
      <c r="H513" s="34"/>
    </row>
    <row r="514" spans="1:8">
      <c r="A514" s="2"/>
      <c r="B514" s="6"/>
      <c r="C514" s="4"/>
      <c r="D514" s="4"/>
      <c r="E514" s="4"/>
      <c r="F514" s="7"/>
      <c r="G514" s="35"/>
      <c r="H514" s="34"/>
    </row>
    <row r="515" spans="1:8">
      <c r="A515" s="2"/>
      <c r="B515" s="6"/>
      <c r="C515" s="4"/>
      <c r="D515" s="4"/>
      <c r="E515" s="4"/>
      <c r="F515" s="7"/>
      <c r="G515" s="35"/>
      <c r="H515" s="34"/>
    </row>
    <row r="516" spans="1:8">
      <c r="A516" s="2"/>
      <c r="B516" s="3"/>
      <c r="C516" s="4"/>
      <c r="D516" s="4"/>
      <c r="E516" s="4"/>
      <c r="F516" s="5"/>
      <c r="G516" s="35"/>
      <c r="H516" s="34"/>
    </row>
    <row r="517" spans="1:8">
      <c r="A517" s="2"/>
      <c r="B517" s="3"/>
      <c r="C517" s="4"/>
      <c r="D517" s="4"/>
      <c r="E517" s="4"/>
      <c r="F517" s="5"/>
      <c r="G517" s="35"/>
      <c r="H517" s="34"/>
    </row>
    <row r="518" spans="1:8">
      <c r="A518" s="2"/>
      <c r="B518" s="6"/>
      <c r="C518" s="4"/>
      <c r="D518" s="4"/>
      <c r="E518" s="4"/>
      <c r="F518" s="7"/>
      <c r="G518" s="35"/>
      <c r="H518" s="34"/>
    </row>
    <row r="519" spans="1:8">
      <c r="A519" s="2"/>
      <c r="B519" s="3"/>
      <c r="C519" s="4"/>
      <c r="D519" s="4"/>
      <c r="E519" s="4"/>
      <c r="F519" s="5"/>
      <c r="G519" s="35"/>
      <c r="H519" s="34"/>
    </row>
    <row r="520" spans="1:8">
      <c r="A520" s="2"/>
      <c r="B520" s="3"/>
      <c r="C520" s="4"/>
      <c r="D520" s="4"/>
      <c r="E520" s="4"/>
      <c r="F520" s="5"/>
      <c r="G520" s="35"/>
      <c r="H520" s="34"/>
    </row>
    <row r="521" spans="1:8">
      <c r="A521" s="2"/>
      <c r="B521" s="6"/>
      <c r="C521" s="4"/>
      <c r="D521" s="4"/>
      <c r="E521" s="4"/>
      <c r="F521" s="7"/>
      <c r="G521" s="35"/>
      <c r="H521" s="34"/>
    </row>
    <row r="522" spans="1:8">
      <c r="A522" s="2"/>
      <c r="B522" s="6"/>
      <c r="C522" s="4"/>
      <c r="D522" s="4"/>
      <c r="E522" s="4"/>
      <c r="F522" s="7"/>
      <c r="G522" s="35"/>
      <c r="H522" s="34"/>
    </row>
    <row r="523" spans="1:8">
      <c r="A523" s="2"/>
      <c r="B523" s="6"/>
      <c r="C523" s="4"/>
      <c r="D523" s="4"/>
      <c r="E523" s="4"/>
      <c r="F523" s="7"/>
      <c r="G523" s="35"/>
      <c r="H523" s="34"/>
    </row>
    <row r="524" spans="1:8">
      <c r="A524" s="2"/>
      <c r="B524" s="3"/>
      <c r="C524" s="4"/>
      <c r="D524" s="4"/>
      <c r="E524" s="4"/>
      <c r="F524" s="5"/>
      <c r="G524" s="35"/>
      <c r="H524" s="34"/>
    </row>
    <row r="525" spans="1:8">
      <c r="A525" s="2"/>
      <c r="B525" s="6"/>
      <c r="C525" s="4"/>
      <c r="D525" s="4"/>
      <c r="E525" s="4"/>
      <c r="F525" s="7"/>
      <c r="G525" s="35"/>
      <c r="H525" s="34"/>
    </row>
    <row r="526" spans="1:8">
      <c r="A526" s="2"/>
      <c r="B526" s="3"/>
      <c r="C526" s="4"/>
      <c r="D526" s="4"/>
      <c r="E526" s="4"/>
      <c r="F526" s="5"/>
      <c r="G526" s="35"/>
      <c r="H526" s="34"/>
    </row>
    <row r="527" spans="1:8">
      <c r="A527" s="2"/>
      <c r="B527" s="3"/>
      <c r="C527" s="4"/>
      <c r="D527" s="4"/>
      <c r="E527" s="4"/>
      <c r="F527" s="5"/>
      <c r="G527" s="35"/>
      <c r="H527" s="34"/>
    </row>
    <row r="528" spans="1:8">
      <c r="A528" s="2"/>
      <c r="B528" s="3"/>
      <c r="C528" s="4"/>
      <c r="D528" s="4"/>
      <c r="E528" s="4"/>
      <c r="F528" s="5"/>
      <c r="G528" s="35"/>
      <c r="H528" s="34"/>
    </row>
    <row r="529" spans="1:8">
      <c r="A529" s="2"/>
      <c r="B529" s="6"/>
      <c r="C529" s="4"/>
      <c r="D529" s="4"/>
      <c r="E529" s="4"/>
      <c r="F529" s="7"/>
      <c r="G529" s="35"/>
      <c r="H529" s="34"/>
    </row>
    <row r="530" spans="1:8">
      <c r="A530" s="2"/>
      <c r="B530" s="3"/>
      <c r="C530" s="4"/>
      <c r="D530" s="4"/>
      <c r="E530" s="4"/>
      <c r="F530" s="5"/>
      <c r="G530" s="35"/>
      <c r="H530" s="34"/>
    </row>
    <row r="531" spans="1:8">
      <c r="A531" s="2"/>
      <c r="B531" s="6"/>
      <c r="C531" s="4"/>
      <c r="D531" s="4"/>
      <c r="E531" s="4"/>
      <c r="F531" s="7"/>
      <c r="G531" s="35"/>
      <c r="H531" s="34"/>
    </row>
    <row r="532" spans="1:8">
      <c r="A532" s="2"/>
      <c r="B532" s="3"/>
      <c r="C532" s="4"/>
      <c r="D532" s="4"/>
      <c r="E532" s="4"/>
      <c r="F532" s="5"/>
      <c r="G532" s="35"/>
      <c r="H532" s="34"/>
    </row>
    <row r="533" spans="1:8">
      <c r="A533" s="2"/>
      <c r="B533" s="6"/>
      <c r="C533" s="4"/>
      <c r="D533" s="4"/>
      <c r="E533" s="4"/>
      <c r="F533" s="7"/>
      <c r="G533" s="35"/>
      <c r="H533" s="34"/>
    </row>
    <row r="534" spans="1:8">
      <c r="A534" s="2"/>
      <c r="B534" s="3"/>
      <c r="C534" s="4"/>
      <c r="D534" s="4"/>
      <c r="E534" s="4"/>
      <c r="F534" s="5"/>
      <c r="G534" s="35"/>
      <c r="H534" s="34"/>
    </row>
    <row r="535" spans="1:8">
      <c r="A535" s="2"/>
      <c r="B535" s="3"/>
      <c r="C535" s="4"/>
      <c r="D535" s="4"/>
      <c r="E535" s="4"/>
      <c r="F535" s="5"/>
      <c r="G535" s="35"/>
      <c r="H535" s="34"/>
    </row>
    <row r="536" spans="1:8">
      <c r="A536" s="2"/>
      <c r="B536" s="3"/>
      <c r="C536" s="4"/>
      <c r="D536" s="4"/>
      <c r="E536" s="4"/>
      <c r="F536" s="5"/>
      <c r="G536" s="35"/>
      <c r="H536" s="34"/>
    </row>
    <row r="537" spans="1:8">
      <c r="A537" s="2"/>
      <c r="B537" s="6"/>
      <c r="C537" s="4"/>
      <c r="D537" s="4"/>
      <c r="E537" s="4"/>
      <c r="F537" s="7"/>
      <c r="G537" s="35"/>
      <c r="H537" s="34"/>
    </row>
    <row r="538" spans="1:8">
      <c r="A538" s="2"/>
      <c r="B538" s="3"/>
      <c r="C538" s="4"/>
      <c r="D538" s="4"/>
      <c r="E538" s="4"/>
      <c r="F538" s="5"/>
      <c r="G538" s="35"/>
      <c r="H538" s="34"/>
    </row>
    <row r="539" spans="1:8">
      <c r="A539" s="2"/>
      <c r="B539" s="3"/>
      <c r="C539" s="4"/>
      <c r="D539" s="4"/>
      <c r="E539" s="4"/>
      <c r="F539" s="5"/>
      <c r="G539" s="35"/>
      <c r="H539" s="34"/>
    </row>
    <row r="540" spans="1:8">
      <c r="A540" s="2"/>
      <c r="B540" s="6"/>
      <c r="C540" s="4"/>
      <c r="D540" s="4"/>
      <c r="E540" s="4"/>
      <c r="F540" s="7"/>
      <c r="G540" s="35"/>
      <c r="H540" s="34"/>
    </row>
    <row r="541" spans="1:8">
      <c r="A541" s="2"/>
      <c r="B541" s="3"/>
      <c r="C541" s="4"/>
      <c r="D541" s="4"/>
      <c r="E541" s="4"/>
      <c r="F541" s="5"/>
      <c r="G541" s="35"/>
      <c r="H541" s="34"/>
    </row>
    <row r="542" spans="1:8">
      <c r="A542" s="2"/>
      <c r="B542" s="6"/>
      <c r="C542" s="4"/>
      <c r="D542" s="4"/>
      <c r="E542" s="4"/>
      <c r="F542" s="7"/>
      <c r="G542" s="35"/>
      <c r="H542" s="34"/>
    </row>
    <row r="543" spans="1:8">
      <c r="A543" s="2"/>
      <c r="B543" s="3"/>
      <c r="C543" s="4"/>
      <c r="D543" s="4"/>
      <c r="E543" s="4"/>
      <c r="F543" s="5"/>
      <c r="G543" s="35"/>
      <c r="H543" s="34"/>
    </row>
    <row r="544" spans="1:8">
      <c r="A544" s="2"/>
      <c r="B544" s="3"/>
      <c r="C544" s="4"/>
      <c r="D544" s="4"/>
      <c r="E544" s="4"/>
      <c r="F544" s="5"/>
      <c r="G544" s="35"/>
      <c r="H544" s="34"/>
    </row>
    <row r="545" spans="1:8">
      <c r="A545" s="2"/>
      <c r="B545" s="6"/>
      <c r="C545" s="4"/>
      <c r="D545" s="4"/>
      <c r="E545" s="4"/>
      <c r="F545" s="7"/>
      <c r="G545" s="35"/>
      <c r="H545" s="34"/>
    </row>
    <row r="546" spans="1:8">
      <c r="A546" s="2"/>
      <c r="B546" s="3"/>
      <c r="C546" s="4"/>
      <c r="D546" s="4"/>
      <c r="E546" s="4"/>
      <c r="F546" s="5"/>
      <c r="G546" s="35"/>
      <c r="H546" s="34"/>
    </row>
    <row r="547" spans="1:8">
      <c r="A547" s="2"/>
      <c r="B547" s="6"/>
      <c r="C547" s="4"/>
      <c r="D547" s="4"/>
      <c r="E547" s="4"/>
      <c r="F547" s="7"/>
      <c r="G547" s="35"/>
      <c r="H547" s="34"/>
    </row>
    <row r="548" spans="1:8">
      <c r="A548" s="2"/>
      <c r="B548" s="6"/>
      <c r="C548" s="4"/>
      <c r="D548" s="4"/>
      <c r="E548" s="4"/>
      <c r="F548" s="7"/>
      <c r="G548" s="35"/>
      <c r="H548" s="34"/>
    </row>
    <row r="549" spans="1:8">
      <c r="A549" s="2"/>
      <c r="B549" s="6"/>
      <c r="C549" s="4"/>
      <c r="D549" s="4"/>
      <c r="E549" s="4"/>
      <c r="F549" s="7"/>
      <c r="G549" s="35"/>
      <c r="H549" s="34"/>
    </row>
    <row r="550" spans="1:8">
      <c r="A550" s="2"/>
      <c r="B550" s="3"/>
      <c r="C550" s="4"/>
      <c r="D550" s="4"/>
      <c r="E550" s="4"/>
      <c r="F550" s="5"/>
      <c r="G550" s="35"/>
      <c r="H550" s="34"/>
    </row>
    <row r="551" spans="1:8">
      <c r="A551" s="2"/>
      <c r="B551" s="3"/>
      <c r="C551" s="4"/>
      <c r="D551" s="4"/>
      <c r="E551" s="4"/>
      <c r="F551" s="5"/>
      <c r="G551" s="35"/>
      <c r="H551" s="34"/>
    </row>
    <row r="552" spans="1:8">
      <c r="A552" s="2"/>
      <c r="B552" s="6"/>
      <c r="C552" s="4"/>
      <c r="D552" s="4"/>
      <c r="E552" s="4"/>
      <c r="F552" s="7"/>
      <c r="G552" s="35"/>
      <c r="H552" s="34"/>
    </row>
    <row r="553" spans="1:8">
      <c r="A553" s="2"/>
      <c r="B553" s="6"/>
      <c r="C553" s="4"/>
      <c r="D553" s="4"/>
      <c r="E553" s="4"/>
      <c r="F553" s="7"/>
      <c r="G553" s="35"/>
      <c r="H553" s="34"/>
    </row>
    <row r="554" spans="1:8">
      <c r="A554" s="2"/>
      <c r="B554" s="6"/>
      <c r="C554" s="4"/>
      <c r="D554" s="4"/>
      <c r="E554" s="4"/>
      <c r="F554" s="7"/>
      <c r="G554" s="35"/>
      <c r="H554" s="34"/>
    </row>
    <row r="555" spans="1:8">
      <c r="A555" s="2"/>
      <c r="B555" s="6"/>
      <c r="C555" s="4"/>
      <c r="D555" s="4"/>
      <c r="E555" s="4"/>
      <c r="F555" s="7"/>
      <c r="G555" s="35"/>
      <c r="H555" s="34"/>
    </row>
    <row r="556" spans="1:8">
      <c r="A556" s="2"/>
      <c r="B556" s="3"/>
      <c r="C556" s="4"/>
      <c r="D556" s="4"/>
      <c r="E556" s="4"/>
      <c r="F556" s="5"/>
      <c r="G556" s="35"/>
      <c r="H556" s="34"/>
    </row>
    <row r="557" spans="1:8">
      <c r="A557" s="2"/>
      <c r="B557" s="3"/>
      <c r="C557" s="4"/>
      <c r="D557" s="4"/>
      <c r="E557" s="4"/>
      <c r="F557" s="5"/>
      <c r="G557" s="35"/>
      <c r="H557" s="34"/>
    </row>
    <row r="558" spans="1:8">
      <c r="A558" s="2"/>
      <c r="B558" s="6"/>
      <c r="C558" s="4"/>
      <c r="D558" s="4"/>
      <c r="E558" s="4"/>
      <c r="F558" s="7"/>
      <c r="G558" s="35"/>
      <c r="H558" s="34"/>
    </row>
    <row r="559" spans="1:8">
      <c r="A559" s="2"/>
      <c r="B559" s="6"/>
      <c r="C559" s="4"/>
      <c r="D559" s="4"/>
      <c r="E559" s="4"/>
      <c r="F559" s="7"/>
      <c r="G559" s="35"/>
      <c r="H559" s="34"/>
    </row>
    <row r="560" spans="1:8">
      <c r="A560" s="2"/>
      <c r="B560" s="3"/>
      <c r="C560" s="4"/>
      <c r="D560" s="4"/>
      <c r="E560" s="4"/>
      <c r="F560" s="5"/>
      <c r="G560" s="35"/>
      <c r="H560" s="34"/>
    </row>
    <row r="561" spans="1:8">
      <c r="A561" s="2"/>
      <c r="B561" s="3"/>
      <c r="C561" s="4"/>
      <c r="D561" s="4"/>
      <c r="E561" s="4"/>
      <c r="F561" s="5"/>
      <c r="G561" s="35"/>
      <c r="H561" s="34"/>
    </row>
    <row r="562" spans="1:8">
      <c r="A562" s="2"/>
      <c r="B562" s="3"/>
      <c r="C562" s="4"/>
      <c r="D562" s="4"/>
      <c r="E562" s="4"/>
      <c r="F562" s="5"/>
      <c r="G562" s="35"/>
      <c r="H562" s="34"/>
    </row>
    <row r="563" spans="1:8">
      <c r="A563" s="2"/>
      <c r="B563" s="6"/>
      <c r="C563" s="4"/>
      <c r="D563" s="4"/>
      <c r="E563" s="4"/>
      <c r="F563" s="7"/>
      <c r="G563" s="35"/>
      <c r="H563" s="34"/>
    </row>
    <row r="564" spans="1:8">
      <c r="A564" s="2"/>
      <c r="B564" s="6"/>
      <c r="C564" s="4"/>
      <c r="D564" s="4"/>
      <c r="E564" s="4"/>
      <c r="F564" s="7"/>
      <c r="G564" s="35"/>
      <c r="H564" s="34"/>
    </row>
    <row r="565" spans="1:8">
      <c r="A565" s="2"/>
      <c r="B565" s="3"/>
      <c r="C565" s="4"/>
      <c r="D565" s="4"/>
      <c r="E565" s="4"/>
      <c r="F565" s="5"/>
      <c r="G565" s="35"/>
      <c r="H565" s="34"/>
    </row>
    <row r="566" spans="1:8">
      <c r="A566" s="2"/>
      <c r="B566" s="3"/>
      <c r="C566" s="4"/>
      <c r="D566" s="4"/>
      <c r="E566" s="4"/>
      <c r="F566" s="5"/>
      <c r="G566" s="35"/>
      <c r="H566" s="34"/>
    </row>
    <row r="567" spans="1:8">
      <c r="A567" s="2"/>
      <c r="B567" s="6"/>
      <c r="C567" s="4"/>
      <c r="D567" s="4"/>
      <c r="E567" s="4"/>
      <c r="F567" s="7"/>
      <c r="G567" s="35"/>
      <c r="H567" s="34"/>
    </row>
    <row r="568" spans="1:8">
      <c r="A568" s="2"/>
      <c r="B568" s="6"/>
      <c r="C568" s="4"/>
      <c r="D568" s="4"/>
      <c r="E568" s="4"/>
      <c r="F568" s="7"/>
      <c r="G568" s="35"/>
      <c r="H568" s="34"/>
    </row>
    <row r="569" spans="1:8">
      <c r="A569" s="2"/>
      <c r="B569" s="3"/>
      <c r="C569" s="4"/>
      <c r="D569" s="4"/>
      <c r="E569" s="4"/>
      <c r="F569" s="5"/>
      <c r="G569" s="35"/>
      <c r="H569" s="34"/>
    </row>
    <row r="570" spans="1:8">
      <c r="A570" s="2"/>
      <c r="B570" s="6"/>
      <c r="C570" s="4"/>
      <c r="D570" s="4"/>
      <c r="E570" s="4"/>
      <c r="F570" s="7"/>
      <c r="G570" s="35"/>
      <c r="H570" s="34"/>
    </row>
    <row r="571" spans="1:8">
      <c r="A571" s="2"/>
      <c r="B571" s="6"/>
      <c r="C571" s="4"/>
      <c r="D571" s="4"/>
      <c r="E571" s="4"/>
      <c r="F571" s="7"/>
      <c r="G571" s="35"/>
      <c r="H571" s="34"/>
    </row>
    <row r="572" spans="1:8">
      <c r="A572" s="2"/>
      <c r="B572" s="3"/>
      <c r="C572" s="4"/>
      <c r="D572" s="4"/>
      <c r="E572" s="4"/>
      <c r="F572" s="5"/>
      <c r="G572" s="35"/>
      <c r="H572" s="34"/>
    </row>
    <row r="573" spans="1:8">
      <c r="A573" s="2"/>
      <c r="B573" s="6"/>
      <c r="C573" s="4"/>
      <c r="D573" s="4"/>
      <c r="E573" s="4"/>
      <c r="F573" s="7"/>
      <c r="G573" s="35"/>
      <c r="H573" s="34"/>
    </row>
    <row r="574" spans="1:8">
      <c r="A574" s="2"/>
      <c r="B574" s="3"/>
      <c r="C574" s="4"/>
      <c r="D574" s="4"/>
      <c r="E574" s="4"/>
      <c r="F574" s="5"/>
      <c r="G574" s="35"/>
      <c r="H574" s="34"/>
    </row>
    <row r="575" spans="1:8">
      <c r="A575" s="2"/>
      <c r="B575" s="3"/>
      <c r="C575" s="4"/>
      <c r="D575" s="4"/>
      <c r="E575" s="4"/>
      <c r="F575" s="5"/>
      <c r="G575" s="35"/>
      <c r="H575" s="34"/>
    </row>
    <row r="576" spans="1:8">
      <c r="A576" s="2"/>
      <c r="B576" s="3"/>
      <c r="C576" s="4"/>
      <c r="D576" s="4"/>
      <c r="E576" s="4"/>
      <c r="F576" s="5"/>
      <c r="G576" s="35"/>
      <c r="H576" s="34"/>
    </row>
    <row r="577" spans="1:8">
      <c r="A577" s="2"/>
      <c r="B577" s="6"/>
      <c r="C577" s="4"/>
      <c r="D577" s="4"/>
      <c r="E577" s="4"/>
      <c r="F577" s="7"/>
      <c r="G577" s="35"/>
      <c r="H577" s="34"/>
    </row>
    <row r="578" spans="1:8">
      <c r="A578" s="2"/>
      <c r="B578" s="3"/>
      <c r="C578" s="4"/>
      <c r="D578" s="4"/>
      <c r="E578" s="4"/>
      <c r="F578" s="5"/>
      <c r="G578" s="35"/>
      <c r="H578" s="34"/>
    </row>
    <row r="579" spans="1:8">
      <c r="A579" s="2"/>
      <c r="B579" s="3"/>
      <c r="C579" s="4"/>
      <c r="D579" s="4"/>
      <c r="E579" s="4"/>
      <c r="F579" s="5"/>
      <c r="G579" s="35"/>
      <c r="H579" s="34"/>
    </row>
    <row r="580" spans="1:8">
      <c r="A580" s="2"/>
      <c r="B580" s="6"/>
      <c r="C580" s="4"/>
      <c r="D580" s="4"/>
      <c r="E580" s="4"/>
      <c r="F580" s="7"/>
      <c r="G580" s="35"/>
      <c r="H580" s="34"/>
    </row>
    <row r="581" spans="1:8">
      <c r="A581" s="2"/>
      <c r="B581" s="3"/>
      <c r="C581" s="4"/>
      <c r="D581" s="4"/>
      <c r="E581" s="4"/>
      <c r="F581" s="5"/>
      <c r="G581" s="35"/>
      <c r="H581" s="34"/>
    </row>
    <row r="582" spans="1:8">
      <c r="A582" s="2"/>
      <c r="B582" s="3"/>
      <c r="C582" s="4"/>
      <c r="D582" s="4"/>
      <c r="E582" s="4"/>
      <c r="F582" s="5"/>
      <c r="G582" s="35"/>
      <c r="H582" s="34"/>
    </row>
    <row r="583" spans="1:8">
      <c r="A583" s="2"/>
      <c r="B583" s="6"/>
      <c r="C583" s="4"/>
      <c r="D583" s="4"/>
      <c r="E583" s="4"/>
      <c r="F583" s="7"/>
      <c r="G583" s="35"/>
      <c r="H583" s="34"/>
    </row>
    <row r="584" spans="1:8">
      <c r="A584" s="2"/>
      <c r="B584" s="6"/>
      <c r="C584" s="4"/>
      <c r="D584" s="4"/>
      <c r="E584" s="4"/>
      <c r="F584" s="7"/>
      <c r="G584" s="35"/>
      <c r="H584" s="34"/>
    </row>
    <row r="585" spans="1:8">
      <c r="A585" s="2"/>
      <c r="B585" s="6"/>
      <c r="C585" s="4"/>
      <c r="D585" s="4"/>
      <c r="E585" s="4"/>
      <c r="F585" s="7"/>
      <c r="G585" s="35"/>
      <c r="H585" s="34"/>
    </row>
    <row r="586" spans="1:8">
      <c r="A586" s="2"/>
      <c r="B586" s="6"/>
      <c r="C586" s="4"/>
      <c r="D586" s="4"/>
      <c r="E586" s="4"/>
      <c r="F586" s="7"/>
      <c r="G586" s="35"/>
      <c r="H586" s="34"/>
    </row>
    <row r="587" spans="1:8">
      <c r="A587" s="2"/>
      <c r="B587" s="6"/>
      <c r="C587" s="4"/>
      <c r="D587" s="4"/>
      <c r="E587" s="4"/>
      <c r="F587" s="7"/>
      <c r="G587" s="35"/>
      <c r="H587" s="34"/>
    </row>
    <row r="588" spans="1:8">
      <c r="A588" s="2"/>
      <c r="B588" s="6"/>
      <c r="C588" s="4"/>
      <c r="D588" s="4"/>
      <c r="E588" s="4"/>
      <c r="F588" s="7"/>
      <c r="G588" s="35"/>
      <c r="H588" s="34"/>
    </row>
    <row r="589" spans="1:8">
      <c r="A589" s="2"/>
      <c r="B589" s="3"/>
      <c r="C589" s="4"/>
      <c r="D589" s="4"/>
      <c r="E589" s="4"/>
      <c r="F589" s="5"/>
      <c r="G589" s="35"/>
      <c r="H589" s="34"/>
    </row>
    <row r="590" spans="1:8">
      <c r="A590" s="2"/>
      <c r="B590" s="3"/>
      <c r="C590" s="4"/>
      <c r="D590" s="4"/>
      <c r="E590" s="4"/>
      <c r="F590" s="5"/>
      <c r="G590" s="35"/>
      <c r="H590" s="34"/>
    </row>
    <row r="591" spans="1:8">
      <c r="A591" s="2"/>
      <c r="B591" s="3"/>
      <c r="C591" s="4"/>
      <c r="D591" s="4"/>
      <c r="E591" s="4"/>
      <c r="F591" s="5"/>
      <c r="G591" s="35"/>
      <c r="H591" s="34"/>
    </row>
    <row r="592" spans="1:8">
      <c r="A592" s="2"/>
      <c r="B592" s="6"/>
      <c r="C592" s="4"/>
      <c r="D592" s="4"/>
      <c r="E592" s="4"/>
      <c r="F592" s="7"/>
      <c r="G592" s="35"/>
      <c r="H592" s="34"/>
    </row>
    <row r="593" spans="1:8">
      <c r="A593" s="2"/>
      <c r="B593" s="3"/>
      <c r="C593" s="4"/>
      <c r="D593" s="4"/>
      <c r="E593" s="4"/>
      <c r="F593" s="5"/>
      <c r="G593" s="35"/>
      <c r="H593" s="34"/>
    </row>
    <row r="594" spans="1:8">
      <c r="A594" s="2"/>
      <c r="B594" s="6"/>
      <c r="C594" s="4"/>
      <c r="D594" s="4"/>
      <c r="E594" s="4"/>
      <c r="F594" s="7"/>
      <c r="G594" s="35"/>
      <c r="H594" s="34"/>
    </row>
    <row r="595" spans="1:8">
      <c r="A595" s="2"/>
      <c r="B595" s="3"/>
      <c r="C595" s="4"/>
      <c r="D595" s="4"/>
      <c r="E595" s="4"/>
      <c r="F595" s="5"/>
      <c r="G595" s="35"/>
      <c r="H595" s="34"/>
    </row>
    <row r="596" spans="1:8">
      <c r="A596" s="2"/>
      <c r="B596" s="6"/>
      <c r="C596" s="4"/>
      <c r="D596" s="4"/>
      <c r="E596" s="4"/>
      <c r="F596" s="7"/>
      <c r="G596" s="35"/>
      <c r="H596" s="34"/>
    </row>
    <row r="597" spans="1:8">
      <c r="A597" s="2"/>
      <c r="B597" s="3"/>
      <c r="C597" s="4"/>
      <c r="D597" s="4"/>
      <c r="E597" s="4"/>
      <c r="F597" s="5"/>
      <c r="G597" s="35"/>
      <c r="H597" s="34"/>
    </row>
    <row r="598" spans="1:8">
      <c r="A598" s="2"/>
      <c r="B598" s="3"/>
      <c r="C598" s="4"/>
      <c r="D598" s="4"/>
      <c r="E598" s="4"/>
      <c r="F598" s="5"/>
      <c r="G598" s="35"/>
      <c r="H598" s="34"/>
    </row>
    <row r="599" spans="1:8">
      <c r="A599" s="2"/>
      <c r="B599" s="6"/>
      <c r="C599" s="4"/>
      <c r="D599" s="4"/>
      <c r="E599" s="4"/>
      <c r="F599" s="7"/>
      <c r="G599" s="35"/>
      <c r="H599" s="34"/>
    </row>
    <row r="600" spans="1:8">
      <c r="A600" s="2"/>
      <c r="B600" s="6"/>
      <c r="C600" s="4"/>
      <c r="D600" s="4"/>
      <c r="E600" s="4"/>
      <c r="F600" s="7"/>
      <c r="G600" s="35"/>
      <c r="H600" s="34"/>
    </row>
    <row r="601" spans="1:8">
      <c r="A601" s="2"/>
      <c r="B601" s="3"/>
      <c r="C601" s="4"/>
      <c r="D601" s="4"/>
      <c r="E601" s="4"/>
      <c r="F601" s="5"/>
      <c r="G601" s="35"/>
      <c r="H601" s="34"/>
    </row>
    <row r="602" spans="1:8">
      <c r="A602" s="2"/>
      <c r="B602" s="6"/>
      <c r="C602" s="4"/>
      <c r="D602" s="4"/>
      <c r="E602" s="4"/>
      <c r="F602" s="7"/>
      <c r="G602" s="35"/>
      <c r="H602" s="34"/>
    </row>
    <row r="603" spans="1:8">
      <c r="A603" s="2"/>
      <c r="B603" s="3"/>
      <c r="C603" s="4"/>
      <c r="D603" s="4"/>
      <c r="E603" s="4"/>
      <c r="F603" s="5"/>
      <c r="G603" s="35"/>
      <c r="H603" s="34"/>
    </row>
    <row r="604" spans="1:8">
      <c r="A604" s="2"/>
      <c r="B604" s="6"/>
      <c r="C604" s="4"/>
      <c r="D604" s="4"/>
      <c r="E604" s="4"/>
      <c r="F604" s="7"/>
      <c r="G604" s="35"/>
      <c r="H604" s="34"/>
    </row>
    <row r="605" spans="1:8">
      <c r="A605" s="2"/>
      <c r="B605" s="6"/>
      <c r="C605" s="4"/>
      <c r="D605" s="4"/>
      <c r="E605" s="4"/>
      <c r="F605" s="7"/>
      <c r="G605" s="35"/>
      <c r="H605" s="34"/>
    </row>
    <row r="606" spans="1:8">
      <c r="A606" s="2"/>
      <c r="B606" s="6"/>
      <c r="C606" s="4"/>
      <c r="D606" s="4"/>
      <c r="E606" s="4"/>
      <c r="F606" s="7"/>
      <c r="G606" s="35"/>
      <c r="H606" s="34"/>
    </row>
    <row r="607" spans="1:8">
      <c r="A607" s="2"/>
      <c r="B607" s="6"/>
      <c r="C607" s="4"/>
      <c r="D607" s="4"/>
      <c r="E607" s="4"/>
      <c r="F607" s="7"/>
      <c r="G607" s="35"/>
      <c r="H607" s="34"/>
    </row>
    <row r="608" spans="1:8">
      <c r="A608" s="2"/>
      <c r="B608" s="3"/>
      <c r="C608" s="4"/>
      <c r="D608" s="4"/>
      <c r="E608" s="4"/>
      <c r="F608" s="5"/>
      <c r="G608" s="35"/>
      <c r="H608" s="34"/>
    </row>
    <row r="609" spans="1:8">
      <c r="A609" s="2"/>
      <c r="B609" s="6"/>
      <c r="C609" s="4"/>
      <c r="D609" s="4"/>
      <c r="E609" s="4"/>
      <c r="F609" s="7"/>
      <c r="G609" s="35"/>
      <c r="H609" s="34"/>
    </row>
    <row r="610" spans="1:8">
      <c r="A610" s="2"/>
      <c r="B610" s="3"/>
      <c r="C610" s="4"/>
      <c r="D610" s="4"/>
      <c r="E610" s="4"/>
      <c r="F610" s="5"/>
      <c r="G610" s="35"/>
      <c r="H610" s="34"/>
    </row>
    <row r="611" spans="1:8">
      <c r="A611" s="2"/>
      <c r="B611" s="6"/>
      <c r="C611" s="4"/>
      <c r="D611" s="4"/>
      <c r="E611" s="4"/>
      <c r="F611" s="7"/>
      <c r="G611" s="35"/>
      <c r="H611" s="34"/>
    </row>
    <row r="612" spans="1:8">
      <c r="A612" s="2"/>
      <c r="B612" s="6"/>
      <c r="C612" s="4"/>
      <c r="D612" s="4"/>
      <c r="E612" s="4"/>
      <c r="F612" s="7"/>
      <c r="G612" s="35"/>
      <c r="H612" s="34"/>
    </row>
    <row r="613" spans="1:8">
      <c r="A613" s="2"/>
      <c r="B613" s="3"/>
      <c r="C613" s="4"/>
      <c r="D613" s="4"/>
      <c r="E613" s="4"/>
      <c r="F613" s="5"/>
      <c r="G613" s="35"/>
      <c r="H613" s="34"/>
    </row>
    <row r="614" spans="1:8">
      <c r="A614" s="2"/>
      <c r="B614" s="6"/>
      <c r="C614" s="4"/>
      <c r="D614" s="4"/>
      <c r="E614" s="4"/>
      <c r="F614" s="7"/>
      <c r="G614" s="35"/>
      <c r="H614" s="34"/>
    </row>
    <row r="615" spans="1:8">
      <c r="A615" s="2"/>
      <c r="B615" s="3"/>
      <c r="C615" s="4"/>
      <c r="D615" s="4"/>
      <c r="E615" s="4"/>
      <c r="F615" s="5"/>
      <c r="G615" s="35"/>
      <c r="H615" s="34"/>
    </row>
    <row r="616" spans="1:8">
      <c r="A616" s="2"/>
      <c r="B616" s="6"/>
      <c r="C616" s="4"/>
      <c r="D616" s="4"/>
      <c r="E616" s="4"/>
      <c r="F616" s="7"/>
      <c r="G616" s="35"/>
      <c r="H616" s="34"/>
    </row>
    <row r="617" spans="1:8">
      <c r="A617" s="2"/>
      <c r="B617" s="6"/>
      <c r="C617" s="4"/>
      <c r="D617" s="4"/>
      <c r="E617" s="4"/>
      <c r="F617" s="7"/>
      <c r="G617" s="35"/>
      <c r="H617" s="34"/>
    </row>
    <row r="618" spans="1:8">
      <c r="A618" s="2"/>
      <c r="B618" s="3"/>
      <c r="C618" s="4"/>
      <c r="D618" s="4"/>
      <c r="E618" s="4"/>
      <c r="F618" s="5"/>
      <c r="G618" s="35"/>
      <c r="H618" s="34"/>
    </row>
    <row r="619" spans="1:8">
      <c r="A619" s="2"/>
      <c r="B619" s="6"/>
      <c r="C619" s="4"/>
      <c r="D619" s="4"/>
      <c r="E619" s="4"/>
      <c r="F619" s="7"/>
      <c r="G619" s="35"/>
      <c r="H619" s="34"/>
    </row>
    <row r="620" spans="1:8">
      <c r="A620" s="2"/>
      <c r="B620" s="3"/>
      <c r="C620" s="4"/>
      <c r="D620" s="4"/>
      <c r="E620" s="4"/>
      <c r="F620" s="5"/>
      <c r="G620" s="35"/>
      <c r="H620" s="34"/>
    </row>
    <row r="621" spans="1:8">
      <c r="A621" s="2"/>
      <c r="B621" s="3"/>
      <c r="C621" s="4"/>
      <c r="D621" s="4"/>
      <c r="E621" s="4"/>
      <c r="F621" s="5"/>
      <c r="G621" s="35"/>
      <c r="H621" s="34"/>
    </row>
    <row r="622" spans="1:8">
      <c r="A622" s="2"/>
      <c r="B622" s="3"/>
      <c r="C622" s="4"/>
      <c r="D622" s="4"/>
      <c r="E622" s="4"/>
      <c r="F622" s="5"/>
      <c r="G622" s="35"/>
      <c r="H622" s="34"/>
    </row>
    <row r="623" spans="1:8">
      <c r="A623" s="2"/>
      <c r="B623" s="6"/>
      <c r="C623" s="4"/>
      <c r="D623" s="4"/>
      <c r="E623" s="4"/>
      <c r="F623" s="7"/>
      <c r="G623" s="35"/>
      <c r="H623" s="34"/>
    </row>
    <row r="624" spans="1:8">
      <c r="A624" s="2"/>
      <c r="B624" s="6"/>
      <c r="C624" s="4"/>
      <c r="D624" s="4"/>
      <c r="E624" s="4"/>
      <c r="F624" s="7"/>
      <c r="G624" s="35"/>
      <c r="H624" s="34"/>
    </row>
    <row r="625" spans="1:8">
      <c r="A625" s="2"/>
      <c r="B625" s="3"/>
      <c r="C625" s="4"/>
      <c r="D625" s="4"/>
      <c r="E625" s="4"/>
      <c r="F625" s="5"/>
      <c r="G625" s="35"/>
      <c r="H625" s="34"/>
    </row>
    <row r="626" spans="1:8">
      <c r="A626" s="2"/>
      <c r="B626" s="6"/>
      <c r="C626" s="4"/>
      <c r="D626" s="4"/>
      <c r="E626" s="4"/>
      <c r="F626" s="7"/>
      <c r="G626" s="35"/>
      <c r="H626" s="34"/>
    </row>
    <row r="627" spans="1:8">
      <c r="A627" s="2"/>
      <c r="B627" s="6"/>
      <c r="C627" s="4"/>
      <c r="D627" s="4"/>
      <c r="E627" s="4"/>
      <c r="F627" s="7"/>
      <c r="G627" s="35"/>
      <c r="H627" s="34"/>
    </row>
    <row r="628" spans="1:8">
      <c r="A628" s="2"/>
      <c r="B628" s="3"/>
      <c r="C628" s="4"/>
      <c r="D628" s="4"/>
      <c r="E628" s="4"/>
      <c r="F628" s="5"/>
      <c r="G628" s="35"/>
      <c r="H628" s="34"/>
    </row>
    <row r="629" spans="1:8">
      <c r="A629" s="2"/>
      <c r="B629" s="3"/>
      <c r="C629" s="4"/>
      <c r="D629" s="4"/>
      <c r="E629" s="4"/>
      <c r="F629" s="5"/>
      <c r="G629" s="35"/>
      <c r="H629" s="34"/>
    </row>
    <row r="630" spans="1:8">
      <c r="A630" s="2"/>
      <c r="B630" s="6"/>
      <c r="C630" s="4"/>
      <c r="D630" s="4"/>
      <c r="E630" s="4"/>
      <c r="F630" s="7"/>
      <c r="G630" s="35"/>
      <c r="H630" s="34"/>
    </row>
    <row r="631" spans="1:8">
      <c r="A631" s="2"/>
      <c r="B631" s="3"/>
      <c r="C631" s="4"/>
      <c r="D631" s="4"/>
      <c r="E631" s="4"/>
      <c r="F631" s="5"/>
      <c r="G631" s="35"/>
      <c r="H631" s="34"/>
    </row>
    <row r="632" spans="1:8">
      <c r="A632" s="2"/>
      <c r="B632" s="6"/>
      <c r="C632" s="4"/>
      <c r="D632" s="4"/>
      <c r="E632" s="4"/>
      <c r="F632" s="7"/>
      <c r="G632" s="35"/>
      <c r="H632" s="34"/>
    </row>
    <row r="633" spans="1:8">
      <c r="A633" s="2"/>
      <c r="B633" s="6"/>
      <c r="C633" s="4"/>
      <c r="D633" s="4"/>
      <c r="E633" s="4"/>
      <c r="F633" s="7"/>
      <c r="G633" s="35"/>
      <c r="H633" s="34"/>
    </row>
    <row r="634" spans="1:8">
      <c r="A634" s="2"/>
      <c r="B634" s="6"/>
      <c r="C634" s="4"/>
      <c r="D634" s="4"/>
      <c r="E634" s="4"/>
      <c r="F634" s="7"/>
      <c r="G634" s="35"/>
      <c r="H634" s="34"/>
    </row>
    <row r="635" spans="1:8">
      <c r="A635" s="2"/>
      <c r="B635" s="3"/>
      <c r="C635" s="4"/>
      <c r="D635" s="4"/>
      <c r="E635" s="4"/>
      <c r="F635" s="5"/>
      <c r="G635" s="35"/>
      <c r="H635" s="34"/>
    </row>
    <row r="636" spans="1:8">
      <c r="A636" s="2"/>
      <c r="B636" s="3"/>
      <c r="C636" s="4"/>
      <c r="D636" s="4"/>
      <c r="E636" s="4"/>
      <c r="F636" s="5"/>
      <c r="G636" s="35"/>
      <c r="H636" s="34"/>
    </row>
    <row r="637" spans="1:8">
      <c r="A637" s="2"/>
      <c r="B637" s="6"/>
      <c r="C637" s="4"/>
      <c r="D637" s="4"/>
      <c r="E637" s="4"/>
      <c r="F637" s="7"/>
      <c r="G637" s="35"/>
      <c r="H637" s="34"/>
    </row>
    <row r="638" spans="1:8">
      <c r="A638" s="2"/>
      <c r="B638" s="6"/>
      <c r="C638" s="4"/>
      <c r="D638" s="4"/>
      <c r="E638" s="4"/>
      <c r="F638" s="7"/>
      <c r="G638" s="35"/>
      <c r="H638" s="34"/>
    </row>
    <row r="639" spans="1:8">
      <c r="A639" s="2"/>
      <c r="B639" s="3"/>
      <c r="C639" s="4"/>
      <c r="D639" s="4"/>
      <c r="E639" s="4"/>
      <c r="F639" s="5"/>
      <c r="G639" s="35"/>
      <c r="H639" s="34"/>
    </row>
    <row r="640" spans="1:8">
      <c r="A640" s="2"/>
      <c r="B640" s="3"/>
      <c r="C640" s="4"/>
      <c r="D640" s="4"/>
      <c r="E640" s="4"/>
      <c r="F640" s="5"/>
      <c r="G640" s="35"/>
      <c r="H640" s="34"/>
    </row>
    <row r="641" spans="1:8">
      <c r="A641" s="2"/>
      <c r="B641" s="6"/>
      <c r="C641" s="4"/>
      <c r="D641" s="4"/>
      <c r="E641" s="4"/>
      <c r="F641" s="7"/>
      <c r="G641" s="35"/>
      <c r="H641" s="34"/>
    </row>
    <row r="642" spans="1:8">
      <c r="A642" s="2"/>
      <c r="B642" s="3"/>
      <c r="C642" s="4"/>
      <c r="D642" s="4"/>
      <c r="E642" s="4"/>
      <c r="F642" s="5"/>
      <c r="G642" s="35"/>
      <c r="H642" s="34"/>
    </row>
    <row r="643" spans="1:8">
      <c r="A643" s="2"/>
      <c r="B643" s="3"/>
      <c r="C643" s="4"/>
      <c r="D643" s="4"/>
      <c r="E643" s="4"/>
      <c r="F643" s="5"/>
      <c r="G643" s="35"/>
      <c r="H643" s="34"/>
    </row>
    <row r="644" spans="1:8">
      <c r="A644" s="2"/>
      <c r="B644" s="6"/>
      <c r="C644" s="4"/>
      <c r="D644" s="4"/>
      <c r="E644" s="4"/>
      <c r="F644" s="7"/>
      <c r="G644" s="35"/>
      <c r="H644" s="34"/>
    </row>
    <row r="645" spans="1:8">
      <c r="A645" s="2"/>
      <c r="B645" s="3"/>
      <c r="C645" s="4"/>
      <c r="D645" s="4"/>
      <c r="E645" s="4"/>
      <c r="F645" s="5"/>
      <c r="G645" s="35"/>
      <c r="H645" s="34"/>
    </row>
    <row r="646" spans="1:8">
      <c r="A646" s="2"/>
      <c r="B646" s="3"/>
      <c r="C646" s="4"/>
      <c r="D646" s="4"/>
      <c r="E646" s="4"/>
      <c r="F646" s="5"/>
      <c r="G646" s="35"/>
      <c r="H646" s="34"/>
    </row>
    <row r="647" spans="1:8">
      <c r="A647" s="2"/>
      <c r="B647" s="3"/>
      <c r="C647" s="4"/>
      <c r="D647" s="4"/>
      <c r="E647" s="4"/>
      <c r="F647" s="5"/>
      <c r="G647" s="35"/>
      <c r="H647" s="34"/>
    </row>
    <row r="648" spans="1:8">
      <c r="A648" s="2"/>
      <c r="B648" s="3"/>
      <c r="C648" s="4"/>
      <c r="D648" s="4"/>
      <c r="E648" s="4"/>
      <c r="F648" s="5"/>
      <c r="G648" s="35"/>
      <c r="H648" s="34"/>
    </row>
    <row r="649" spans="1:8">
      <c r="A649" s="2"/>
      <c r="B649" s="6"/>
      <c r="C649" s="4"/>
      <c r="D649" s="4"/>
      <c r="E649" s="4"/>
      <c r="F649" s="7"/>
      <c r="G649" s="35"/>
      <c r="H649" s="34"/>
    </row>
    <row r="650" spans="1:8">
      <c r="A650" s="2"/>
      <c r="B650" s="6"/>
      <c r="C650" s="4"/>
      <c r="D650" s="4"/>
      <c r="E650" s="4"/>
      <c r="F650" s="7"/>
      <c r="G650" s="35"/>
      <c r="H650" s="34"/>
    </row>
    <row r="651" spans="1:8">
      <c r="A651" s="2"/>
      <c r="B651" s="3"/>
      <c r="C651" s="4"/>
      <c r="D651" s="4"/>
      <c r="E651" s="4"/>
      <c r="F651" s="5"/>
      <c r="G651" s="35"/>
      <c r="H651" s="34"/>
    </row>
    <row r="652" spans="1:8">
      <c r="A652" s="2"/>
      <c r="B652" s="6"/>
      <c r="C652" s="4"/>
      <c r="D652" s="4"/>
      <c r="E652" s="4"/>
      <c r="F652" s="7"/>
      <c r="G652" s="35"/>
      <c r="H652" s="34"/>
    </row>
    <row r="653" spans="1:8">
      <c r="A653" s="2"/>
      <c r="B653" s="6"/>
      <c r="C653" s="4"/>
      <c r="D653" s="4"/>
      <c r="E653" s="4"/>
      <c r="F653" s="7"/>
      <c r="G653" s="35"/>
      <c r="H653" s="34"/>
    </row>
    <row r="654" spans="1:8">
      <c r="A654" s="2"/>
      <c r="B654" s="3"/>
      <c r="C654" s="4"/>
      <c r="D654" s="4"/>
      <c r="E654" s="4"/>
      <c r="F654" s="5"/>
      <c r="G654" s="35"/>
      <c r="H654" s="34"/>
    </row>
    <row r="655" spans="1:8">
      <c r="A655" s="2"/>
      <c r="B655" s="3"/>
      <c r="C655" s="4"/>
      <c r="D655" s="4"/>
      <c r="E655" s="4"/>
      <c r="F655" s="5"/>
      <c r="G655" s="35"/>
      <c r="H655" s="34"/>
    </row>
    <row r="656" spans="1:8">
      <c r="A656" s="2"/>
      <c r="B656" s="6"/>
      <c r="C656" s="4"/>
      <c r="D656" s="4"/>
      <c r="E656" s="4"/>
      <c r="F656" s="7"/>
      <c r="G656" s="35"/>
      <c r="H656" s="34"/>
    </row>
    <row r="657" spans="1:8">
      <c r="A657" s="2"/>
      <c r="B657" s="6"/>
      <c r="C657" s="4"/>
      <c r="D657" s="4"/>
      <c r="E657" s="4"/>
      <c r="F657" s="7"/>
      <c r="G657" s="35"/>
      <c r="H657" s="34"/>
    </row>
    <row r="658" spans="1:8">
      <c r="A658" s="2"/>
      <c r="B658" s="3"/>
      <c r="C658" s="4"/>
      <c r="D658" s="4"/>
      <c r="E658" s="4"/>
      <c r="F658" s="5"/>
      <c r="G658" s="35"/>
      <c r="H658" s="34"/>
    </row>
    <row r="659" spans="1:8">
      <c r="A659" s="2"/>
      <c r="B659" s="6"/>
      <c r="C659" s="4"/>
      <c r="D659" s="4"/>
      <c r="E659" s="4"/>
      <c r="F659" s="7"/>
      <c r="G659" s="35"/>
      <c r="H659" s="34"/>
    </row>
    <row r="660" spans="1:8">
      <c r="A660" s="2"/>
      <c r="B660" s="6"/>
      <c r="C660" s="4"/>
      <c r="D660" s="4"/>
      <c r="E660" s="4"/>
      <c r="F660" s="7"/>
      <c r="G660" s="35"/>
      <c r="H660" s="34"/>
    </row>
    <row r="661" spans="1:8">
      <c r="A661" s="2"/>
      <c r="B661" s="6"/>
      <c r="C661" s="4"/>
      <c r="D661" s="4"/>
      <c r="E661" s="4"/>
      <c r="F661" s="7"/>
      <c r="G661" s="35"/>
      <c r="H661" s="34"/>
    </row>
    <row r="662" spans="1:8">
      <c r="A662" s="2"/>
      <c r="B662" s="6"/>
      <c r="C662" s="4"/>
      <c r="D662" s="4"/>
      <c r="E662" s="4"/>
      <c r="F662" s="7"/>
      <c r="G662" s="35"/>
      <c r="H662" s="34"/>
    </row>
    <row r="663" spans="1:8">
      <c r="A663" s="2"/>
      <c r="B663" s="6"/>
      <c r="C663" s="4"/>
      <c r="D663" s="4"/>
      <c r="E663" s="4"/>
      <c r="F663" s="7"/>
      <c r="G663" s="35"/>
      <c r="H663" s="34"/>
    </row>
    <row r="664" spans="1:8">
      <c r="A664" s="2"/>
      <c r="B664" s="3"/>
      <c r="C664" s="4"/>
      <c r="D664" s="4"/>
      <c r="E664" s="4"/>
      <c r="F664" s="5"/>
      <c r="G664" s="35"/>
      <c r="H664" s="34"/>
    </row>
    <row r="665" spans="1:8">
      <c r="A665" s="2"/>
      <c r="B665" s="6"/>
      <c r="C665" s="4"/>
      <c r="D665" s="4"/>
      <c r="E665" s="4"/>
      <c r="F665" s="7"/>
      <c r="G665" s="35"/>
      <c r="H665" s="34"/>
    </row>
    <row r="666" spans="1:8">
      <c r="A666" s="2"/>
      <c r="B666" s="6"/>
      <c r="C666" s="4"/>
      <c r="D666" s="4"/>
      <c r="E666" s="4"/>
      <c r="F666" s="7"/>
      <c r="G666" s="35"/>
      <c r="H666" s="34"/>
    </row>
    <row r="667" spans="1:8">
      <c r="A667" s="2"/>
      <c r="B667" s="6"/>
      <c r="C667" s="4"/>
      <c r="D667" s="4"/>
      <c r="E667" s="4"/>
      <c r="F667" s="7"/>
      <c r="G667" s="35"/>
      <c r="H667" s="34"/>
    </row>
    <row r="668" spans="1:8">
      <c r="A668" s="2"/>
      <c r="B668" s="6"/>
      <c r="C668" s="4"/>
      <c r="D668" s="4"/>
      <c r="E668" s="4"/>
      <c r="F668" s="7"/>
      <c r="G668" s="35"/>
      <c r="H668" s="34"/>
    </row>
    <row r="669" spans="1:8">
      <c r="A669" s="2"/>
      <c r="B669" s="6"/>
      <c r="C669" s="4"/>
      <c r="D669" s="4"/>
      <c r="E669" s="4"/>
      <c r="F669" s="7"/>
      <c r="G669" s="35"/>
      <c r="H669" s="34"/>
    </row>
    <row r="670" spans="1:8">
      <c r="A670" s="2"/>
      <c r="B670" s="6"/>
      <c r="C670" s="4"/>
      <c r="D670" s="4"/>
      <c r="E670" s="4"/>
      <c r="F670" s="7"/>
      <c r="G670" s="35"/>
      <c r="H670" s="34"/>
    </row>
    <row r="671" spans="1:8">
      <c r="A671" s="2"/>
      <c r="B671" s="3"/>
      <c r="C671" s="4"/>
      <c r="D671" s="4"/>
      <c r="E671" s="4"/>
      <c r="F671" s="5"/>
      <c r="G671" s="35"/>
      <c r="H671" s="34"/>
    </row>
    <row r="672" spans="1:8">
      <c r="A672" s="2"/>
      <c r="B672" s="3"/>
      <c r="C672" s="4"/>
      <c r="D672" s="4"/>
      <c r="E672" s="4"/>
      <c r="F672" s="5"/>
      <c r="G672" s="35"/>
      <c r="H672" s="34"/>
    </row>
    <row r="673" spans="1:8">
      <c r="A673" s="2"/>
      <c r="B673" s="6"/>
      <c r="C673" s="4"/>
      <c r="D673" s="4"/>
      <c r="E673" s="4"/>
      <c r="F673" s="7"/>
      <c r="G673" s="35"/>
      <c r="H673" s="34"/>
    </row>
    <row r="674" spans="1:8">
      <c r="A674" s="2"/>
      <c r="B674" s="3"/>
      <c r="C674" s="4"/>
      <c r="D674" s="4"/>
      <c r="E674" s="4"/>
      <c r="F674" s="5"/>
      <c r="G674" s="35"/>
      <c r="H674" s="34"/>
    </row>
    <row r="675" spans="1:8">
      <c r="A675" s="2"/>
      <c r="B675" s="3"/>
      <c r="C675" s="4"/>
      <c r="D675" s="4"/>
      <c r="E675" s="4"/>
      <c r="F675" s="5"/>
      <c r="G675" s="35"/>
      <c r="H675" s="34"/>
    </row>
    <row r="676" spans="1:8">
      <c r="A676" s="2"/>
      <c r="B676" s="3"/>
      <c r="C676" s="4"/>
      <c r="D676" s="4"/>
      <c r="E676" s="4"/>
      <c r="F676" s="5"/>
      <c r="G676" s="35"/>
      <c r="H676" s="34"/>
    </row>
    <row r="677" spans="1:8">
      <c r="A677" s="2"/>
      <c r="B677" s="6"/>
      <c r="C677" s="4"/>
      <c r="D677" s="4"/>
      <c r="E677" s="4"/>
      <c r="F677" s="7"/>
      <c r="G677" s="35"/>
      <c r="H677" s="34"/>
    </row>
    <row r="678" spans="1:8">
      <c r="A678" s="2"/>
      <c r="B678" s="6"/>
      <c r="C678" s="4"/>
      <c r="D678" s="4"/>
      <c r="E678" s="4"/>
      <c r="F678" s="7"/>
      <c r="G678" s="35"/>
      <c r="H678" s="34"/>
    </row>
    <row r="679" spans="1:8">
      <c r="A679" s="2"/>
      <c r="B679" s="3"/>
      <c r="C679" s="4"/>
      <c r="D679" s="4"/>
      <c r="E679" s="4"/>
      <c r="F679" s="5"/>
      <c r="G679" s="35"/>
      <c r="H679" s="34"/>
    </row>
    <row r="680" spans="1:8">
      <c r="A680" s="2"/>
      <c r="B680" s="3"/>
      <c r="C680" s="4"/>
      <c r="D680" s="4"/>
      <c r="E680" s="4"/>
      <c r="F680" s="5"/>
      <c r="G680" s="35"/>
      <c r="H680" s="34"/>
    </row>
    <row r="681" spans="1:8">
      <c r="A681" s="2"/>
      <c r="B681" s="6"/>
      <c r="C681" s="4"/>
      <c r="D681" s="4"/>
      <c r="E681" s="4"/>
      <c r="F681" s="7"/>
      <c r="G681" s="35"/>
      <c r="H681" s="34"/>
    </row>
    <row r="682" spans="1:8">
      <c r="A682" s="2"/>
      <c r="B682" s="3"/>
      <c r="C682" s="4"/>
      <c r="D682" s="4"/>
      <c r="E682" s="4"/>
      <c r="F682" s="5"/>
      <c r="G682" s="35"/>
      <c r="H682" s="34"/>
    </row>
    <row r="683" spans="1:8">
      <c r="A683" s="2"/>
      <c r="B683" s="6"/>
      <c r="C683" s="4"/>
      <c r="D683" s="4"/>
      <c r="E683" s="4"/>
      <c r="F683" s="7"/>
      <c r="G683" s="35"/>
      <c r="H683" s="34"/>
    </row>
    <row r="684" spans="1:8">
      <c r="A684" s="2"/>
      <c r="B684" s="3"/>
      <c r="C684" s="4"/>
      <c r="D684" s="4"/>
      <c r="E684" s="4"/>
      <c r="F684" s="5"/>
      <c r="G684" s="35"/>
      <c r="H684" s="34"/>
    </row>
    <row r="685" spans="1:8">
      <c r="A685" s="2"/>
      <c r="B685" s="3"/>
      <c r="C685" s="4"/>
      <c r="D685" s="4"/>
      <c r="E685" s="4"/>
      <c r="F685" s="5"/>
      <c r="G685" s="35"/>
      <c r="H685" s="34"/>
    </row>
    <row r="686" spans="1:8">
      <c r="A686" s="2"/>
      <c r="B686" s="6"/>
      <c r="C686" s="4"/>
      <c r="D686" s="4"/>
      <c r="E686" s="4"/>
      <c r="F686" s="7"/>
      <c r="G686" s="35"/>
      <c r="H686" s="34"/>
    </row>
    <row r="687" spans="1:8">
      <c r="A687" s="2"/>
      <c r="B687" s="3"/>
      <c r="C687" s="4"/>
      <c r="D687" s="4"/>
      <c r="E687" s="4"/>
      <c r="F687" s="5"/>
      <c r="G687" s="35"/>
      <c r="H687" s="34"/>
    </row>
    <row r="688" spans="1:8">
      <c r="A688" s="2"/>
      <c r="B688" s="6"/>
      <c r="C688" s="4"/>
      <c r="D688" s="4"/>
      <c r="E688" s="4"/>
      <c r="F688" s="7"/>
      <c r="G688" s="35"/>
      <c r="H688" s="34"/>
    </row>
    <row r="689" spans="1:8">
      <c r="A689" s="2"/>
      <c r="B689" s="3"/>
      <c r="C689" s="4"/>
      <c r="D689" s="4"/>
      <c r="E689" s="4"/>
      <c r="F689" s="5"/>
      <c r="G689" s="35"/>
      <c r="H689" s="34"/>
    </row>
    <row r="690" spans="1:8">
      <c r="A690" s="2"/>
      <c r="B690" s="6"/>
      <c r="C690" s="4"/>
      <c r="D690" s="4"/>
      <c r="E690" s="4"/>
      <c r="F690" s="7"/>
      <c r="G690" s="35"/>
      <c r="H690" s="34"/>
    </row>
    <row r="691" spans="1:8">
      <c r="A691" s="2"/>
      <c r="B691" s="6"/>
      <c r="C691" s="4"/>
      <c r="D691" s="4"/>
      <c r="E691" s="4"/>
      <c r="F691" s="7"/>
      <c r="G691" s="35"/>
      <c r="H691" s="34"/>
    </row>
    <row r="692" spans="1:8">
      <c r="A692" s="2"/>
      <c r="B692" s="3"/>
      <c r="C692" s="4"/>
      <c r="D692" s="4"/>
      <c r="E692" s="4"/>
      <c r="F692" s="5"/>
      <c r="G692" s="35"/>
      <c r="H692" s="34"/>
    </row>
    <row r="693" spans="1:8">
      <c r="A693" s="2"/>
      <c r="B693" s="6"/>
      <c r="C693" s="4"/>
      <c r="D693" s="4"/>
      <c r="E693" s="4"/>
      <c r="F693" s="7"/>
      <c r="G693" s="35"/>
      <c r="H693" s="34"/>
    </row>
    <row r="694" spans="1:8">
      <c r="A694" s="2"/>
      <c r="B694" s="6"/>
      <c r="C694" s="4"/>
      <c r="D694" s="4"/>
      <c r="E694" s="4"/>
      <c r="F694" s="7"/>
      <c r="G694" s="35"/>
      <c r="H694" s="34"/>
    </row>
    <row r="695" spans="1:8">
      <c r="A695" s="2"/>
      <c r="B695" s="3"/>
      <c r="C695" s="4"/>
      <c r="D695" s="4"/>
      <c r="E695" s="4"/>
      <c r="F695" s="5"/>
      <c r="G695" s="35"/>
      <c r="H695" s="34"/>
    </row>
    <row r="696" spans="1:8">
      <c r="A696" s="2"/>
      <c r="B696" s="6"/>
      <c r="C696" s="4"/>
      <c r="D696" s="4"/>
      <c r="E696" s="4"/>
      <c r="F696" s="7"/>
      <c r="G696" s="35"/>
      <c r="H696" s="34"/>
    </row>
    <row r="697" spans="1:8">
      <c r="A697" s="2"/>
      <c r="B697" s="3"/>
      <c r="C697" s="4"/>
      <c r="D697" s="4"/>
      <c r="E697" s="4"/>
      <c r="F697" s="5"/>
      <c r="G697" s="35"/>
      <c r="H697" s="34"/>
    </row>
    <row r="698" spans="1:8">
      <c r="A698" s="2"/>
      <c r="B698" s="6"/>
      <c r="C698" s="4"/>
      <c r="D698" s="4"/>
      <c r="E698" s="4"/>
      <c r="F698" s="7"/>
      <c r="G698" s="35"/>
      <c r="H698" s="34"/>
    </row>
    <row r="699" spans="1:8">
      <c r="A699" s="2"/>
      <c r="B699" s="6"/>
      <c r="C699" s="4"/>
      <c r="D699" s="4"/>
      <c r="E699" s="4"/>
      <c r="F699" s="7"/>
      <c r="G699" s="35"/>
      <c r="H699" s="34"/>
    </row>
    <row r="700" spans="1:8">
      <c r="A700" s="2"/>
      <c r="B700" s="3"/>
      <c r="C700" s="4"/>
      <c r="D700" s="4"/>
      <c r="E700" s="4"/>
      <c r="F700" s="5"/>
      <c r="G700" s="35"/>
      <c r="H700" s="34"/>
    </row>
    <row r="701" spans="1:8">
      <c r="A701" s="2"/>
      <c r="B701" s="6"/>
      <c r="C701" s="4"/>
      <c r="D701" s="4"/>
      <c r="E701" s="4"/>
      <c r="F701" s="7"/>
      <c r="G701" s="35"/>
      <c r="H701" s="34"/>
    </row>
    <row r="702" spans="1:8">
      <c r="A702" s="2"/>
      <c r="B702" s="6"/>
      <c r="C702" s="4"/>
      <c r="D702" s="4"/>
      <c r="E702" s="4"/>
      <c r="F702" s="7"/>
      <c r="G702" s="35"/>
      <c r="H702" s="34"/>
    </row>
    <row r="703" spans="1:8">
      <c r="A703" s="2"/>
      <c r="B703" s="6"/>
      <c r="C703" s="4"/>
      <c r="D703" s="4"/>
      <c r="E703" s="4"/>
      <c r="F703" s="7"/>
      <c r="G703" s="35"/>
      <c r="H703" s="34"/>
    </row>
    <row r="704" spans="1:8">
      <c r="A704" s="2"/>
      <c r="B704" s="6"/>
      <c r="C704" s="4"/>
      <c r="D704" s="4"/>
      <c r="E704" s="4"/>
      <c r="F704" s="7"/>
      <c r="G704" s="35"/>
      <c r="H704" s="34"/>
    </row>
    <row r="705" spans="1:8">
      <c r="A705" s="2"/>
      <c r="B705" s="6"/>
      <c r="C705" s="4"/>
      <c r="D705" s="4"/>
      <c r="E705" s="4"/>
      <c r="F705" s="7"/>
      <c r="G705" s="35"/>
      <c r="H705" s="34"/>
    </row>
    <row r="706" spans="1:8">
      <c r="A706" s="2"/>
      <c r="B706" s="3"/>
      <c r="C706" s="4"/>
      <c r="D706" s="4"/>
      <c r="E706" s="4"/>
      <c r="F706" s="5"/>
      <c r="G706" s="35"/>
      <c r="H706" s="34"/>
    </row>
    <row r="707" spans="1:8">
      <c r="A707" s="2"/>
      <c r="B707" s="3"/>
      <c r="C707" s="4"/>
      <c r="D707" s="4"/>
      <c r="E707" s="4"/>
      <c r="F707" s="5"/>
      <c r="G707" s="35"/>
      <c r="H707" s="34"/>
    </row>
    <row r="708" spans="1:8">
      <c r="A708" s="2"/>
      <c r="B708" s="3"/>
      <c r="C708" s="4"/>
      <c r="D708" s="4"/>
      <c r="E708" s="4"/>
      <c r="F708" s="5"/>
      <c r="G708" s="35"/>
      <c r="H708" s="34"/>
    </row>
    <row r="709" spans="1:8">
      <c r="A709" s="2"/>
      <c r="B709" s="6"/>
      <c r="C709" s="4"/>
      <c r="D709" s="4"/>
      <c r="E709" s="4"/>
      <c r="F709" s="7"/>
      <c r="G709" s="35"/>
      <c r="H709" s="34"/>
    </row>
    <row r="710" spans="1:8">
      <c r="A710" s="2"/>
      <c r="B710" s="3"/>
      <c r="C710" s="4"/>
      <c r="D710" s="4"/>
      <c r="E710" s="4"/>
      <c r="F710" s="5"/>
      <c r="G710" s="35"/>
      <c r="H710" s="34"/>
    </row>
    <row r="711" spans="1:8">
      <c r="A711" s="2"/>
      <c r="B711" s="6"/>
      <c r="C711" s="4"/>
      <c r="D711" s="4"/>
      <c r="E711" s="4"/>
      <c r="F711" s="7"/>
      <c r="G711" s="35"/>
      <c r="H711" s="34"/>
    </row>
    <row r="712" spans="1:8">
      <c r="A712" s="2"/>
      <c r="B712" s="6"/>
      <c r="C712" s="4"/>
      <c r="D712" s="4"/>
      <c r="E712" s="4"/>
      <c r="F712" s="7"/>
      <c r="G712" s="35"/>
      <c r="H712" s="34"/>
    </row>
    <row r="713" spans="1:8">
      <c r="A713" s="2"/>
      <c r="B713" s="3"/>
      <c r="C713" s="4"/>
      <c r="D713" s="4"/>
      <c r="E713" s="4"/>
      <c r="F713" s="5"/>
      <c r="G713" s="35"/>
      <c r="H713" s="34"/>
    </row>
    <row r="714" spans="1:8">
      <c r="A714" s="2"/>
      <c r="B714" s="6"/>
      <c r="C714" s="4"/>
      <c r="D714" s="4"/>
      <c r="E714" s="4"/>
      <c r="F714" s="7"/>
      <c r="G714" s="35"/>
      <c r="H714" s="34"/>
    </row>
    <row r="715" spans="1:8">
      <c r="A715" s="2"/>
      <c r="B715" s="6"/>
      <c r="C715" s="4"/>
      <c r="D715" s="4"/>
      <c r="E715" s="4"/>
      <c r="F715" s="7"/>
      <c r="G715" s="35"/>
      <c r="H715" s="34"/>
    </row>
    <row r="716" spans="1:8">
      <c r="A716" s="2"/>
      <c r="B716" s="3"/>
      <c r="C716" s="4"/>
      <c r="D716" s="4"/>
      <c r="E716" s="4"/>
      <c r="F716" s="5"/>
      <c r="G716" s="35"/>
      <c r="H716" s="34"/>
    </row>
    <row r="717" spans="1:8">
      <c r="A717" s="2"/>
      <c r="B717" s="6"/>
      <c r="C717" s="4"/>
      <c r="D717" s="4"/>
      <c r="E717" s="4"/>
      <c r="F717" s="7"/>
      <c r="G717" s="35"/>
      <c r="H717" s="34"/>
    </row>
    <row r="718" spans="1:8">
      <c r="A718" s="2"/>
      <c r="B718" s="6"/>
      <c r="C718" s="4"/>
      <c r="D718" s="4"/>
      <c r="E718" s="4"/>
      <c r="F718" s="7"/>
      <c r="G718" s="35"/>
      <c r="H718" s="34"/>
    </row>
    <row r="719" spans="1:8">
      <c r="A719" s="2"/>
      <c r="B719" s="6"/>
      <c r="C719" s="4"/>
      <c r="D719" s="4"/>
      <c r="E719" s="4"/>
      <c r="F719" s="7"/>
      <c r="G719" s="35"/>
      <c r="H719" s="34"/>
    </row>
    <row r="720" spans="1:8">
      <c r="A720" s="2"/>
      <c r="B720" s="6"/>
      <c r="C720" s="4"/>
      <c r="D720" s="4"/>
      <c r="E720" s="4"/>
      <c r="F720" s="7"/>
      <c r="G720" s="35"/>
      <c r="H720" s="34"/>
    </row>
    <row r="721" spans="1:8">
      <c r="A721" s="2"/>
      <c r="B721" s="6"/>
      <c r="C721" s="4"/>
      <c r="D721" s="4"/>
      <c r="E721" s="4"/>
      <c r="F721" s="7"/>
      <c r="G721" s="35"/>
      <c r="H721" s="34"/>
    </row>
    <row r="722" spans="1:8">
      <c r="A722" s="2"/>
      <c r="B722" s="6"/>
      <c r="C722" s="4"/>
      <c r="D722" s="4"/>
      <c r="E722" s="4"/>
      <c r="F722" s="7"/>
      <c r="G722" s="35"/>
      <c r="H722" s="34"/>
    </row>
    <row r="723" spans="1:8">
      <c r="A723" s="2"/>
      <c r="B723" s="6"/>
      <c r="C723" s="4"/>
      <c r="D723" s="4"/>
      <c r="E723" s="4"/>
      <c r="F723" s="7"/>
      <c r="G723" s="35"/>
      <c r="H723" s="34"/>
    </row>
    <row r="724" spans="1:8">
      <c r="A724" s="2"/>
      <c r="B724" s="6"/>
      <c r="C724" s="4"/>
      <c r="D724" s="4"/>
      <c r="E724" s="4"/>
      <c r="F724" s="7"/>
      <c r="G724" s="35"/>
      <c r="H724" s="34"/>
    </row>
    <row r="725" spans="1:8">
      <c r="A725" s="2"/>
      <c r="B725" s="3"/>
      <c r="C725" s="4"/>
      <c r="D725" s="4"/>
      <c r="E725" s="4"/>
      <c r="F725" s="5"/>
      <c r="G725" s="35"/>
      <c r="H725" s="34"/>
    </row>
    <row r="726" spans="1:8">
      <c r="A726" s="2"/>
      <c r="B726" s="6"/>
      <c r="C726" s="4"/>
      <c r="D726" s="4"/>
      <c r="E726" s="4"/>
      <c r="F726" s="7"/>
      <c r="G726" s="35"/>
      <c r="H726" s="34"/>
    </row>
    <row r="727" spans="1:8">
      <c r="A727" s="2"/>
      <c r="B727" s="6"/>
      <c r="C727" s="4"/>
      <c r="D727" s="4"/>
      <c r="E727" s="4"/>
      <c r="F727" s="7"/>
      <c r="G727" s="35"/>
      <c r="H727" s="34"/>
    </row>
    <row r="728" spans="1:8">
      <c r="A728" s="2"/>
      <c r="B728" s="6"/>
      <c r="C728" s="4"/>
      <c r="D728" s="4"/>
      <c r="E728" s="4"/>
      <c r="F728" s="7"/>
      <c r="G728" s="35"/>
      <c r="H728" s="34"/>
    </row>
    <row r="729" spans="1:8">
      <c r="A729" s="2"/>
      <c r="B729" s="3"/>
      <c r="C729" s="4"/>
      <c r="D729" s="4"/>
      <c r="E729" s="4"/>
      <c r="F729" s="5"/>
      <c r="G729" s="35"/>
      <c r="H729" s="34"/>
    </row>
    <row r="730" spans="1:8">
      <c r="A730" s="2"/>
      <c r="B730" s="6"/>
      <c r="C730" s="4"/>
      <c r="D730" s="4"/>
      <c r="E730" s="4"/>
      <c r="F730" s="7"/>
      <c r="G730" s="35"/>
      <c r="H730" s="34"/>
    </row>
    <row r="731" spans="1:8">
      <c r="A731" s="2"/>
      <c r="B731" s="3"/>
      <c r="C731" s="4"/>
      <c r="D731" s="4"/>
      <c r="E731" s="4"/>
      <c r="F731" s="5"/>
      <c r="G731" s="35"/>
      <c r="H731" s="34"/>
    </row>
    <row r="732" spans="1:8">
      <c r="A732" s="2"/>
      <c r="B732" s="3"/>
      <c r="C732" s="4"/>
      <c r="D732" s="4"/>
      <c r="E732" s="4"/>
      <c r="F732" s="5"/>
      <c r="G732" s="35"/>
      <c r="H732" s="34"/>
    </row>
    <row r="733" spans="1:8">
      <c r="A733" s="2"/>
      <c r="B733" s="3"/>
      <c r="C733" s="4"/>
      <c r="D733" s="4"/>
      <c r="E733" s="4"/>
      <c r="F733" s="5"/>
      <c r="G733" s="35"/>
      <c r="H733" s="34"/>
    </row>
    <row r="734" spans="1:8">
      <c r="A734" s="2"/>
      <c r="B734" s="6"/>
      <c r="C734" s="4"/>
      <c r="D734" s="4"/>
      <c r="E734" s="4"/>
      <c r="F734" s="7"/>
      <c r="G734" s="35"/>
      <c r="H734" s="34"/>
    </row>
    <row r="735" spans="1:8">
      <c r="A735" s="2"/>
      <c r="B735" s="3"/>
      <c r="C735" s="4"/>
      <c r="D735" s="4"/>
      <c r="E735" s="4"/>
      <c r="F735" s="5"/>
      <c r="G735" s="35"/>
      <c r="H735" s="34"/>
    </row>
    <row r="736" spans="1:8">
      <c r="A736" s="2"/>
      <c r="B736" s="3"/>
      <c r="C736" s="4"/>
      <c r="D736" s="4"/>
      <c r="E736" s="4"/>
      <c r="F736" s="5"/>
      <c r="G736" s="35"/>
      <c r="H736" s="34"/>
    </row>
    <row r="737" spans="1:8">
      <c r="A737" s="2"/>
      <c r="B737" s="3"/>
      <c r="C737" s="4"/>
      <c r="D737" s="4"/>
      <c r="E737" s="4"/>
      <c r="F737" s="5"/>
      <c r="G737" s="35"/>
      <c r="H737" s="34"/>
    </row>
    <row r="738" spans="1:8">
      <c r="A738" s="2"/>
      <c r="B738" s="3"/>
      <c r="C738" s="4"/>
      <c r="D738" s="4"/>
      <c r="E738" s="4"/>
      <c r="F738" s="5"/>
      <c r="G738" s="35"/>
      <c r="H738" s="34"/>
    </row>
    <row r="739" spans="1:8">
      <c r="A739" s="2"/>
      <c r="B739" s="6"/>
      <c r="C739" s="4"/>
      <c r="D739" s="4"/>
      <c r="E739" s="4"/>
      <c r="F739" s="7"/>
      <c r="G739" s="35"/>
      <c r="H739" s="34"/>
    </row>
    <row r="740" spans="1:8">
      <c r="A740" s="2"/>
      <c r="B740" s="6"/>
      <c r="C740" s="4"/>
      <c r="D740" s="4"/>
      <c r="E740" s="4"/>
      <c r="F740" s="7"/>
      <c r="G740" s="35"/>
      <c r="H740" s="34"/>
    </row>
    <row r="741" spans="1:8">
      <c r="A741" s="2"/>
      <c r="B741" s="3"/>
      <c r="C741" s="4"/>
      <c r="D741" s="4"/>
      <c r="E741" s="4"/>
      <c r="F741" s="5"/>
      <c r="G741" s="35"/>
      <c r="H741" s="34"/>
    </row>
    <row r="742" spans="1:8">
      <c r="A742" s="2"/>
      <c r="B742" s="3"/>
      <c r="C742" s="4"/>
      <c r="D742" s="4"/>
      <c r="E742" s="4"/>
      <c r="F742" s="5"/>
      <c r="G742" s="35"/>
      <c r="H742" s="34"/>
    </row>
    <row r="743" spans="1:8">
      <c r="A743" s="2"/>
      <c r="B743" s="6"/>
      <c r="C743" s="4"/>
      <c r="D743" s="4"/>
      <c r="E743" s="4"/>
      <c r="F743" s="7"/>
      <c r="G743" s="35"/>
      <c r="H743" s="34"/>
    </row>
    <row r="744" spans="1:8">
      <c r="A744" s="2"/>
      <c r="B744" s="3"/>
      <c r="C744" s="4"/>
      <c r="D744" s="4"/>
      <c r="E744" s="4"/>
      <c r="F744" s="5"/>
      <c r="G744" s="35"/>
      <c r="H744" s="34"/>
    </row>
    <row r="745" spans="1:8">
      <c r="A745" s="2"/>
      <c r="B745" s="6"/>
      <c r="C745" s="4"/>
      <c r="D745" s="4"/>
      <c r="E745" s="4"/>
      <c r="F745" s="7"/>
      <c r="G745" s="35"/>
      <c r="H745" s="34"/>
    </row>
    <row r="746" spans="1:8">
      <c r="A746" s="2"/>
      <c r="B746" s="3"/>
      <c r="C746" s="4"/>
      <c r="D746" s="4"/>
      <c r="E746" s="4"/>
      <c r="F746" s="5"/>
      <c r="G746" s="35"/>
      <c r="H746" s="34"/>
    </row>
    <row r="747" spans="1:8">
      <c r="A747" s="2"/>
      <c r="B747" s="6"/>
      <c r="C747" s="4"/>
      <c r="D747" s="4"/>
      <c r="E747" s="4"/>
      <c r="F747" s="7"/>
      <c r="G747" s="35"/>
      <c r="H747" s="34"/>
    </row>
    <row r="748" spans="1:8">
      <c r="A748" s="2"/>
      <c r="B748" s="6"/>
      <c r="C748" s="4"/>
      <c r="D748" s="4"/>
      <c r="E748" s="4"/>
      <c r="F748" s="7"/>
      <c r="G748" s="35"/>
      <c r="H748" s="34"/>
    </row>
    <row r="749" spans="1:8">
      <c r="A749" s="2"/>
      <c r="B749" s="3"/>
      <c r="C749" s="4"/>
      <c r="D749" s="4"/>
      <c r="E749" s="4"/>
      <c r="F749" s="5"/>
      <c r="G749" s="35"/>
      <c r="H749" s="34"/>
    </row>
    <row r="750" spans="1:8">
      <c r="A750" s="2"/>
      <c r="B750" s="3"/>
      <c r="C750" s="4"/>
      <c r="D750" s="4"/>
      <c r="E750" s="4"/>
      <c r="F750" s="5"/>
      <c r="G750" s="35"/>
      <c r="H750" s="34"/>
    </row>
    <row r="751" spans="1:8">
      <c r="A751" s="2"/>
      <c r="B751" s="6"/>
      <c r="C751" s="4"/>
      <c r="D751" s="4"/>
      <c r="E751" s="4"/>
      <c r="F751" s="7"/>
      <c r="G751" s="35"/>
      <c r="H751" s="34"/>
    </row>
    <row r="752" spans="1:8">
      <c r="A752" s="2"/>
      <c r="B752" s="6"/>
      <c r="C752" s="4"/>
      <c r="D752" s="4"/>
      <c r="E752" s="4"/>
      <c r="F752" s="7"/>
      <c r="G752" s="35"/>
      <c r="H752" s="34"/>
    </row>
    <row r="753" spans="1:8">
      <c r="A753" s="2"/>
      <c r="B753" s="6"/>
      <c r="C753" s="4"/>
      <c r="D753" s="4"/>
      <c r="E753" s="4"/>
      <c r="F753" s="7"/>
      <c r="G753" s="35"/>
      <c r="H753" s="34"/>
    </row>
    <row r="754" spans="1:8">
      <c r="A754" s="2"/>
      <c r="B754" s="3"/>
      <c r="C754" s="4"/>
      <c r="D754" s="4"/>
      <c r="E754" s="4"/>
      <c r="F754" s="5"/>
      <c r="G754" s="35"/>
      <c r="H754" s="34"/>
    </row>
    <row r="755" spans="1:8">
      <c r="A755" s="2"/>
      <c r="B755" s="6"/>
      <c r="C755" s="4"/>
      <c r="D755" s="4"/>
      <c r="E755" s="4"/>
      <c r="F755" s="7"/>
      <c r="G755" s="35"/>
      <c r="H755" s="34"/>
    </row>
    <row r="756" spans="1:8">
      <c r="A756" s="2"/>
      <c r="B756" s="6"/>
      <c r="C756" s="4"/>
      <c r="D756" s="4"/>
      <c r="E756" s="4"/>
      <c r="F756" s="7"/>
      <c r="G756" s="35"/>
      <c r="H756" s="34"/>
    </row>
    <row r="757" spans="1:8">
      <c r="A757" s="2"/>
      <c r="B757" s="6"/>
      <c r="C757" s="4"/>
      <c r="D757" s="4"/>
      <c r="E757" s="4"/>
      <c r="F757" s="7"/>
      <c r="G757" s="35"/>
      <c r="H757" s="34"/>
    </row>
    <row r="758" spans="1:8">
      <c r="A758" s="2"/>
      <c r="B758" s="3"/>
      <c r="C758" s="4"/>
      <c r="D758" s="4"/>
      <c r="E758" s="4"/>
      <c r="F758" s="5"/>
      <c r="G758" s="35"/>
      <c r="H758" s="34"/>
    </row>
    <row r="759" spans="1:8">
      <c r="A759" s="2"/>
      <c r="B759" s="3"/>
      <c r="C759" s="4"/>
      <c r="D759" s="4"/>
      <c r="E759" s="4"/>
      <c r="F759" s="5"/>
      <c r="G759" s="35"/>
      <c r="H759" s="34"/>
    </row>
    <row r="760" spans="1:8">
      <c r="A760" s="2"/>
      <c r="B760" s="3"/>
      <c r="C760" s="4"/>
      <c r="D760" s="4"/>
      <c r="E760" s="4"/>
      <c r="F760" s="5"/>
      <c r="G760" s="35"/>
      <c r="H760" s="34"/>
    </row>
    <row r="761" spans="1:8">
      <c r="A761" s="2"/>
      <c r="B761" s="6"/>
      <c r="C761" s="4"/>
      <c r="D761" s="4"/>
      <c r="E761" s="4"/>
      <c r="F761" s="7"/>
      <c r="G761" s="35"/>
      <c r="H761" s="34"/>
    </row>
    <row r="762" spans="1:8">
      <c r="A762" s="2"/>
      <c r="B762" s="6"/>
      <c r="C762" s="4"/>
      <c r="D762" s="4"/>
      <c r="E762" s="4"/>
      <c r="F762" s="7"/>
      <c r="G762" s="35"/>
      <c r="H762" s="34"/>
    </row>
    <row r="763" spans="1:8">
      <c r="A763" s="2"/>
      <c r="B763" s="3"/>
      <c r="C763" s="4"/>
      <c r="D763" s="4"/>
      <c r="E763" s="4"/>
      <c r="F763" s="5"/>
      <c r="G763" s="35"/>
      <c r="H763" s="34"/>
    </row>
    <row r="764" spans="1:8">
      <c r="A764" s="2"/>
      <c r="B764" s="6"/>
      <c r="C764" s="4"/>
      <c r="D764" s="4"/>
      <c r="E764" s="4"/>
      <c r="F764" s="7"/>
      <c r="G764" s="35"/>
      <c r="H764" s="34"/>
    </row>
    <row r="765" spans="1:8">
      <c r="A765" s="2"/>
      <c r="B765" s="6"/>
      <c r="C765" s="4"/>
      <c r="D765" s="4"/>
      <c r="E765" s="4"/>
      <c r="F765" s="7"/>
      <c r="G765" s="35"/>
      <c r="H765" s="34"/>
    </row>
    <row r="766" spans="1:8">
      <c r="A766" s="2"/>
      <c r="B766" s="3"/>
      <c r="C766" s="4"/>
      <c r="D766" s="4"/>
      <c r="E766" s="4"/>
      <c r="F766" s="5"/>
      <c r="G766" s="35"/>
      <c r="H766" s="34"/>
    </row>
    <row r="767" spans="1:8">
      <c r="A767" s="2"/>
      <c r="B767" s="3"/>
      <c r="C767" s="4"/>
      <c r="D767" s="4"/>
      <c r="E767" s="4"/>
      <c r="F767" s="5"/>
      <c r="G767" s="35"/>
      <c r="H767" s="34"/>
    </row>
    <row r="768" spans="1:8">
      <c r="A768" s="2"/>
      <c r="B768" s="6"/>
      <c r="C768" s="4"/>
      <c r="D768" s="4"/>
      <c r="E768" s="4"/>
      <c r="F768" s="7"/>
      <c r="G768" s="35"/>
      <c r="H768" s="34"/>
    </row>
    <row r="769" spans="1:8">
      <c r="A769" s="2"/>
      <c r="B769" s="3"/>
      <c r="C769" s="4"/>
      <c r="D769" s="4"/>
      <c r="E769" s="4"/>
      <c r="F769" s="5"/>
      <c r="G769" s="35"/>
      <c r="H769" s="34"/>
    </row>
    <row r="770" spans="1:8">
      <c r="A770" s="2"/>
      <c r="B770" s="3"/>
      <c r="C770" s="4"/>
      <c r="D770" s="4"/>
      <c r="E770" s="4"/>
      <c r="F770" s="5"/>
      <c r="G770" s="35"/>
      <c r="H770" s="34"/>
    </row>
    <row r="771" spans="1:8">
      <c r="A771" s="2"/>
      <c r="B771" s="3"/>
      <c r="C771" s="4"/>
      <c r="D771" s="4"/>
      <c r="E771" s="4"/>
      <c r="F771" s="5"/>
      <c r="G771" s="35"/>
      <c r="H771" s="34"/>
    </row>
    <row r="772" spans="1:8">
      <c r="A772" s="2"/>
      <c r="B772" s="6"/>
      <c r="C772" s="4"/>
      <c r="D772" s="4"/>
      <c r="E772" s="4"/>
      <c r="F772" s="7"/>
      <c r="G772" s="35"/>
      <c r="H772" s="34"/>
    </row>
    <row r="773" spans="1:8">
      <c r="A773" s="2"/>
      <c r="B773" s="6"/>
      <c r="C773" s="4"/>
      <c r="D773" s="4"/>
      <c r="E773" s="4"/>
      <c r="F773" s="7"/>
      <c r="G773" s="35"/>
      <c r="H773" s="34"/>
    </row>
    <row r="774" spans="1:8">
      <c r="A774" s="2"/>
      <c r="B774" s="3"/>
      <c r="C774" s="4"/>
      <c r="D774" s="4"/>
      <c r="E774" s="4"/>
      <c r="F774" s="5"/>
      <c r="G774" s="35"/>
      <c r="H774" s="34"/>
    </row>
    <row r="775" spans="1:8">
      <c r="A775" s="2"/>
      <c r="B775" s="6"/>
      <c r="C775" s="4"/>
      <c r="D775" s="4"/>
      <c r="E775" s="4"/>
      <c r="F775" s="7"/>
      <c r="G775" s="35"/>
      <c r="H775" s="34"/>
    </row>
    <row r="776" spans="1:8">
      <c r="A776" s="2"/>
      <c r="B776" s="3"/>
      <c r="C776" s="4"/>
      <c r="D776" s="4"/>
      <c r="E776" s="4"/>
      <c r="F776" s="5"/>
      <c r="G776" s="35"/>
      <c r="H776" s="34"/>
    </row>
    <row r="777" spans="1:8">
      <c r="A777" s="2"/>
      <c r="B777" s="3"/>
      <c r="C777" s="4"/>
      <c r="D777" s="4"/>
      <c r="E777" s="4"/>
      <c r="F777" s="5"/>
      <c r="G777" s="35"/>
      <c r="H777" s="34"/>
    </row>
    <row r="778" spans="1:8">
      <c r="A778" s="2"/>
      <c r="B778" s="6"/>
      <c r="C778" s="4"/>
      <c r="D778" s="4"/>
      <c r="E778" s="4"/>
      <c r="F778" s="7"/>
      <c r="G778" s="35"/>
      <c r="H778" s="34"/>
    </row>
    <row r="779" spans="1:8">
      <c r="A779" s="2"/>
      <c r="B779" s="6"/>
      <c r="C779" s="4"/>
      <c r="D779" s="4"/>
      <c r="E779" s="4"/>
      <c r="F779" s="7"/>
      <c r="G779" s="35"/>
      <c r="H779" s="34"/>
    </row>
    <row r="780" spans="1:8">
      <c r="A780" s="2"/>
      <c r="B780" s="6"/>
      <c r="C780" s="4"/>
      <c r="D780" s="4"/>
      <c r="E780" s="4"/>
      <c r="F780" s="7"/>
      <c r="G780" s="35"/>
      <c r="H780" s="34"/>
    </row>
    <row r="781" spans="1:8">
      <c r="A781" s="2"/>
      <c r="B781" s="6"/>
      <c r="C781" s="4"/>
      <c r="D781" s="4"/>
      <c r="E781" s="4"/>
      <c r="F781" s="7"/>
      <c r="G781" s="35"/>
      <c r="H781" s="34"/>
    </row>
    <row r="782" spans="1:8">
      <c r="A782" s="2"/>
      <c r="B782" s="6"/>
      <c r="C782" s="4"/>
      <c r="D782" s="4"/>
      <c r="E782" s="4"/>
      <c r="F782" s="7"/>
      <c r="G782" s="35"/>
      <c r="H782" s="34"/>
    </row>
    <row r="783" spans="1:8">
      <c r="A783" s="2"/>
      <c r="B783" s="3"/>
      <c r="C783" s="4"/>
      <c r="D783" s="4"/>
      <c r="E783" s="4"/>
      <c r="F783" s="5"/>
      <c r="G783" s="35"/>
      <c r="H783" s="34"/>
    </row>
    <row r="784" spans="1:8">
      <c r="A784" s="2"/>
      <c r="B784" s="3"/>
      <c r="C784" s="4"/>
      <c r="D784" s="4"/>
      <c r="E784" s="4"/>
      <c r="F784" s="5"/>
      <c r="G784" s="35"/>
      <c r="H784" s="34"/>
    </row>
    <row r="785" spans="1:8">
      <c r="A785" s="2"/>
      <c r="B785" s="6"/>
      <c r="C785" s="4"/>
      <c r="D785" s="4"/>
      <c r="E785" s="4"/>
      <c r="F785" s="7"/>
      <c r="G785" s="35"/>
      <c r="H785" s="34"/>
    </row>
    <row r="786" spans="1:8">
      <c r="A786" s="2"/>
      <c r="B786" s="6"/>
      <c r="C786" s="4"/>
      <c r="D786" s="4"/>
      <c r="E786" s="4"/>
      <c r="F786" s="7"/>
      <c r="G786" s="35"/>
      <c r="H786" s="34"/>
    </row>
    <row r="787" spans="1:8">
      <c r="A787" s="2"/>
      <c r="B787" s="6"/>
      <c r="C787" s="4"/>
      <c r="D787" s="4"/>
      <c r="E787" s="4"/>
      <c r="F787" s="7"/>
      <c r="G787" s="35"/>
      <c r="H787" s="34"/>
    </row>
    <row r="788" spans="1:8">
      <c r="A788" s="2"/>
      <c r="B788" s="3"/>
      <c r="C788" s="4"/>
      <c r="D788" s="4"/>
      <c r="E788" s="4"/>
      <c r="F788" s="5"/>
      <c r="G788" s="35"/>
      <c r="H788" s="34"/>
    </row>
    <row r="789" spans="1:8">
      <c r="A789" s="2"/>
      <c r="B789" s="6"/>
      <c r="C789" s="4"/>
      <c r="D789" s="4"/>
      <c r="E789" s="4"/>
      <c r="F789" s="7"/>
      <c r="G789" s="35"/>
      <c r="H789" s="34"/>
    </row>
    <row r="790" spans="1:8">
      <c r="A790" s="2"/>
      <c r="B790" s="6"/>
      <c r="C790" s="4"/>
      <c r="D790" s="4"/>
      <c r="E790" s="4"/>
      <c r="F790" s="7"/>
      <c r="G790" s="35"/>
      <c r="H790" s="34"/>
    </row>
    <row r="791" spans="1:8">
      <c r="A791" s="2"/>
      <c r="B791" s="6"/>
      <c r="C791" s="4"/>
      <c r="D791" s="4"/>
      <c r="E791" s="4"/>
      <c r="F791" s="7"/>
      <c r="G791" s="35"/>
      <c r="H791" s="34"/>
    </row>
    <row r="792" spans="1:8">
      <c r="A792" s="2"/>
      <c r="B792" s="3"/>
      <c r="C792" s="4"/>
      <c r="D792" s="4"/>
      <c r="E792" s="4"/>
      <c r="F792" s="5"/>
      <c r="G792" s="35"/>
      <c r="H792" s="34"/>
    </row>
    <row r="793" spans="1:8">
      <c r="A793" s="2"/>
      <c r="B793" s="3"/>
      <c r="C793" s="4"/>
      <c r="D793" s="4"/>
      <c r="E793" s="4"/>
      <c r="F793" s="5"/>
      <c r="G793" s="35"/>
      <c r="H793" s="34"/>
    </row>
    <row r="794" spans="1:8">
      <c r="A794" s="2"/>
      <c r="B794" s="6"/>
      <c r="C794" s="4"/>
      <c r="D794" s="4"/>
      <c r="E794" s="4"/>
      <c r="F794" s="7"/>
      <c r="G794" s="35"/>
      <c r="H794" s="34"/>
    </row>
    <row r="795" spans="1:8">
      <c r="A795" s="2"/>
      <c r="B795" s="3"/>
      <c r="C795" s="4"/>
      <c r="D795" s="4"/>
      <c r="E795" s="4"/>
      <c r="F795" s="5"/>
      <c r="G795" s="35"/>
      <c r="H795" s="34"/>
    </row>
    <row r="796" spans="1:8">
      <c r="A796" s="2"/>
      <c r="B796" s="3"/>
      <c r="C796" s="4"/>
      <c r="D796" s="4"/>
      <c r="E796" s="4"/>
      <c r="F796" s="5"/>
      <c r="G796" s="35"/>
      <c r="H796" s="34"/>
    </row>
    <row r="797" spans="1:8">
      <c r="A797" s="2"/>
      <c r="B797" s="3"/>
      <c r="C797" s="4"/>
      <c r="D797" s="4"/>
      <c r="E797" s="4"/>
      <c r="F797" s="5"/>
      <c r="G797" s="35"/>
      <c r="H797" s="34"/>
    </row>
    <row r="798" spans="1:8">
      <c r="A798" s="2"/>
      <c r="B798" s="6"/>
      <c r="C798" s="4"/>
      <c r="D798" s="4"/>
      <c r="E798" s="4"/>
      <c r="F798" s="7"/>
      <c r="G798" s="35"/>
      <c r="H798" s="34"/>
    </row>
    <row r="799" spans="1:8">
      <c r="A799" s="2"/>
      <c r="B799" s="6"/>
      <c r="C799" s="4"/>
      <c r="D799" s="4"/>
      <c r="E799" s="4"/>
      <c r="F799" s="7"/>
      <c r="G799" s="35"/>
      <c r="H799" s="34"/>
    </row>
    <row r="800" spans="1:8">
      <c r="A800" s="2"/>
      <c r="B800" s="6"/>
      <c r="C800" s="4"/>
      <c r="D800" s="4"/>
      <c r="E800" s="4"/>
      <c r="F800" s="7"/>
      <c r="G800" s="35"/>
      <c r="H800" s="34"/>
    </row>
    <row r="801" spans="1:8">
      <c r="A801" s="2"/>
      <c r="B801" s="6"/>
      <c r="C801" s="4"/>
      <c r="D801" s="4"/>
      <c r="E801" s="4"/>
      <c r="F801" s="7"/>
      <c r="G801" s="35"/>
      <c r="H801" s="34"/>
    </row>
    <row r="802" spans="1:8">
      <c r="A802" s="2"/>
      <c r="B802" s="3"/>
      <c r="C802" s="4"/>
      <c r="D802" s="4"/>
      <c r="E802" s="4"/>
      <c r="F802" s="5"/>
      <c r="G802" s="35"/>
      <c r="H802" s="34"/>
    </row>
    <row r="803" spans="1:8">
      <c r="A803" s="2"/>
      <c r="B803" s="3"/>
      <c r="C803" s="4"/>
      <c r="D803" s="4"/>
      <c r="E803" s="4"/>
      <c r="F803" s="5"/>
      <c r="G803" s="35"/>
      <c r="H803" s="34"/>
    </row>
    <row r="804" spans="1:8">
      <c r="A804" s="2"/>
      <c r="B804" s="6"/>
      <c r="C804" s="4"/>
      <c r="D804" s="4"/>
      <c r="E804" s="4"/>
      <c r="F804" s="7"/>
      <c r="G804" s="35"/>
      <c r="H804" s="34"/>
    </row>
    <row r="805" spans="1:8">
      <c r="A805" s="2"/>
      <c r="B805" s="3"/>
      <c r="C805" s="4"/>
      <c r="D805" s="4"/>
      <c r="E805" s="4"/>
      <c r="F805" s="5"/>
      <c r="G805" s="35"/>
      <c r="H805" s="34"/>
    </row>
    <row r="806" spans="1:8">
      <c r="A806" s="2"/>
      <c r="B806" s="3"/>
      <c r="C806" s="4"/>
      <c r="D806" s="4"/>
      <c r="E806" s="4"/>
      <c r="F806" s="5"/>
      <c r="G806" s="35"/>
      <c r="H806" s="34"/>
    </row>
    <row r="807" spans="1:8">
      <c r="A807" s="2"/>
      <c r="B807" s="6"/>
      <c r="C807" s="4"/>
      <c r="D807" s="4"/>
      <c r="E807" s="4"/>
      <c r="F807" s="7"/>
      <c r="G807" s="35"/>
      <c r="H807" s="34"/>
    </row>
    <row r="808" spans="1:8">
      <c r="A808" s="2"/>
      <c r="B808" s="3"/>
      <c r="C808" s="4"/>
      <c r="D808" s="4"/>
      <c r="E808" s="4"/>
      <c r="F808" s="5"/>
      <c r="G808" s="35"/>
      <c r="H808" s="34"/>
    </row>
    <row r="809" spans="1:8">
      <c r="A809" s="2"/>
      <c r="B809" s="3"/>
      <c r="C809" s="4"/>
      <c r="D809" s="4"/>
      <c r="E809" s="4"/>
      <c r="F809" s="5"/>
      <c r="G809" s="35"/>
      <c r="H809" s="34"/>
    </row>
    <row r="810" spans="1:8">
      <c r="A810" s="2"/>
      <c r="B810" s="3"/>
      <c r="C810" s="4"/>
      <c r="D810" s="4"/>
      <c r="E810" s="4"/>
      <c r="F810" s="5"/>
      <c r="G810" s="35"/>
      <c r="H810" s="34"/>
    </row>
    <row r="811" spans="1:8">
      <c r="A811" s="2"/>
      <c r="B811" s="3"/>
      <c r="C811" s="4"/>
      <c r="D811" s="4"/>
      <c r="E811" s="4"/>
      <c r="F811" s="5"/>
      <c r="G811" s="35"/>
      <c r="H811" s="34"/>
    </row>
    <row r="812" spans="1:8">
      <c r="A812" s="2"/>
      <c r="B812" s="6"/>
      <c r="C812" s="4"/>
      <c r="D812" s="4"/>
      <c r="E812" s="4"/>
      <c r="F812" s="7"/>
      <c r="G812" s="35"/>
      <c r="H812" s="34"/>
    </row>
    <row r="813" spans="1:8">
      <c r="A813" s="2"/>
      <c r="B813" s="3"/>
      <c r="C813" s="4"/>
      <c r="D813" s="4"/>
      <c r="E813" s="4"/>
      <c r="F813" s="5"/>
      <c r="G813" s="35"/>
      <c r="H813" s="34"/>
    </row>
    <row r="814" spans="1:8">
      <c r="A814" s="2"/>
      <c r="B814" s="6"/>
      <c r="C814" s="4"/>
      <c r="D814" s="4"/>
      <c r="E814" s="4"/>
      <c r="F814" s="7"/>
      <c r="G814" s="35"/>
      <c r="H814" s="34"/>
    </row>
    <row r="815" spans="1:8">
      <c r="A815" s="2"/>
      <c r="B815" s="6"/>
      <c r="C815" s="4"/>
      <c r="D815" s="4"/>
      <c r="E815" s="4"/>
      <c r="F815" s="7"/>
      <c r="G815" s="35"/>
      <c r="H815" s="34"/>
    </row>
    <row r="816" spans="1:8">
      <c r="A816" s="2"/>
      <c r="B816" s="3"/>
      <c r="C816" s="4"/>
      <c r="D816" s="4"/>
      <c r="E816" s="4"/>
      <c r="F816" s="5"/>
      <c r="G816" s="35"/>
      <c r="H816" s="34"/>
    </row>
    <row r="817" spans="1:8">
      <c r="A817" s="2"/>
      <c r="B817" s="3"/>
      <c r="C817" s="4"/>
      <c r="D817" s="4"/>
      <c r="E817" s="4"/>
      <c r="F817" s="5"/>
      <c r="G817" s="35"/>
      <c r="H817" s="34"/>
    </row>
    <row r="818" spans="1:8">
      <c r="A818" s="2"/>
      <c r="B818" s="6"/>
      <c r="C818" s="4"/>
      <c r="D818" s="4"/>
      <c r="E818" s="4"/>
      <c r="F818" s="7"/>
      <c r="G818" s="35"/>
      <c r="H818" s="34"/>
    </row>
    <row r="819" spans="1:8">
      <c r="A819" s="2"/>
      <c r="B819" s="3"/>
      <c r="C819" s="4"/>
      <c r="D819" s="4"/>
      <c r="E819" s="4"/>
      <c r="F819" s="5"/>
      <c r="G819" s="35"/>
      <c r="H819" s="34"/>
    </row>
    <row r="820" spans="1:8">
      <c r="A820" s="2"/>
      <c r="B820" s="3"/>
      <c r="C820" s="4"/>
      <c r="D820" s="4"/>
      <c r="E820" s="4"/>
      <c r="F820" s="5"/>
      <c r="G820" s="35"/>
      <c r="H820" s="34"/>
    </row>
    <row r="821" spans="1:8">
      <c r="A821" s="2"/>
      <c r="B821" s="6"/>
      <c r="C821" s="4"/>
      <c r="D821" s="4"/>
      <c r="E821" s="4"/>
      <c r="F821" s="7"/>
      <c r="G821" s="35"/>
      <c r="H821" s="34"/>
    </row>
    <row r="822" spans="1:8">
      <c r="A822" s="2"/>
      <c r="B822" s="6"/>
      <c r="C822" s="4"/>
      <c r="D822" s="4"/>
      <c r="E822" s="4"/>
      <c r="F822" s="7"/>
      <c r="G822" s="35"/>
      <c r="H822" s="34"/>
    </row>
    <row r="823" spans="1:8">
      <c r="A823" s="2"/>
      <c r="B823" s="6"/>
      <c r="C823" s="4"/>
      <c r="D823" s="4"/>
      <c r="E823" s="4"/>
      <c r="F823" s="7"/>
      <c r="G823" s="35"/>
      <c r="H823" s="34"/>
    </row>
    <row r="824" spans="1:8">
      <c r="A824" s="2"/>
      <c r="B824" s="3"/>
      <c r="C824" s="4"/>
      <c r="D824" s="4"/>
      <c r="E824" s="4"/>
      <c r="F824" s="5"/>
      <c r="G824" s="35"/>
      <c r="H824" s="34"/>
    </row>
    <row r="825" spans="1:8">
      <c r="A825" s="2"/>
      <c r="B825" s="3"/>
      <c r="C825" s="4"/>
      <c r="D825" s="4"/>
      <c r="E825" s="4"/>
      <c r="F825" s="5"/>
      <c r="G825" s="35"/>
      <c r="H825" s="34"/>
    </row>
    <row r="826" spans="1:8">
      <c r="A826" s="2"/>
      <c r="B826" s="3"/>
      <c r="C826" s="4"/>
      <c r="D826" s="4"/>
      <c r="E826" s="4"/>
      <c r="F826" s="5"/>
      <c r="G826" s="35"/>
      <c r="H826" s="34"/>
    </row>
    <row r="827" spans="1:8">
      <c r="A827" s="2"/>
      <c r="B827" s="3"/>
      <c r="C827" s="4"/>
      <c r="D827" s="4"/>
      <c r="E827" s="4"/>
      <c r="F827" s="5"/>
      <c r="G827" s="35"/>
      <c r="H827" s="34"/>
    </row>
    <row r="828" spans="1:8">
      <c r="A828" s="2"/>
      <c r="B828" s="6"/>
      <c r="C828" s="4"/>
      <c r="D828" s="4"/>
      <c r="E828" s="4"/>
      <c r="F828" s="7"/>
      <c r="G828" s="35"/>
      <c r="H828" s="34"/>
    </row>
    <row r="829" spans="1:8">
      <c r="A829" s="2"/>
      <c r="B829" s="3"/>
      <c r="C829" s="4"/>
      <c r="D829" s="4"/>
      <c r="E829" s="4"/>
      <c r="F829" s="5"/>
      <c r="G829" s="35"/>
      <c r="H829" s="34"/>
    </row>
    <row r="830" spans="1:8">
      <c r="A830" s="2"/>
      <c r="B830" s="6"/>
      <c r="C830" s="4"/>
      <c r="D830" s="4"/>
      <c r="E830" s="4"/>
      <c r="F830" s="7"/>
      <c r="G830" s="35"/>
      <c r="H830" s="34"/>
    </row>
    <row r="831" spans="1:8">
      <c r="A831" s="2"/>
      <c r="B831" s="6"/>
      <c r="C831" s="4"/>
      <c r="D831" s="4"/>
      <c r="E831" s="4"/>
      <c r="F831" s="7"/>
      <c r="G831" s="35"/>
      <c r="H831" s="34"/>
    </row>
    <row r="832" spans="1:8">
      <c r="A832" s="2"/>
      <c r="B832" s="6"/>
      <c r="C832" s="4"/>
      <c r="D832" s="4"/>
      <c r="E832" s="4"/>
      <c r="F832" s="7"/>
      <c r="G832" s="35"/>
      <c r="H832" s="34"/>
    </row>
    <row r="833" spans="1:8">
      <c r="A833" s="2"/>
      <c r="B833" s="6"/>
      <c r="C833" s="4"/>
      <c r="D833" s="4"/>
      <c r="E833" s="4"/>
      <c r="F833" s="7"/>
      <c r="G833" s="35"/>
      <c r="H833" s="34"/>
    </row>
    <row r="834" spans="1:8">
      <c r="A834" s="2"/>
      <c r="B834" s="3"/>
      <c r="C834" s="4"/>
      <c r="D834" s="4"/>
      <c r="E834" s="4"/>
      <c r="F834" s="5"/>
      <c r="G834" s="35"/>
      <c r="H834" s="34"/>
    </row>
    <row r="835" spans="1:8">
      <c r="A835" s="2"/>
      <c r="B835" s="3"/>
      <c r="C835" s="4"/>
      <c r="D835" s="4"/>
      <c r="E835" s="4"/>
      <c r="F835" s="5"/>
      <c r="G835" s="35"/>
      <c r="H835" s="34"/>
    </row>
    <row r="836" spans="1:8">
      <c r="A836" s="2"/>
      <c r="B836" s="3"/>
      <c r="C836" s="4"/>
      <c r="D836" s="4"/>
      <c r="E836" s="4"/>
      <c r="F836" s="5"/>
      <c r="G836" s="35"/>
      <c r="H836" s="34"/>
    </row>
    <row r="837" spans="1:8">
      <c r="A837" s="2"/>
      <c r="B837" s="6"/>
      <c r="C837" s="4"/>
      <c r="D837" s="4"/>
      <c r="E837" s="4"/>
      <c r="F837" s="7"/>
      <c r="G837" s="35"/>
      <c r="H837" s="34"/>
    </row>
    <row r="838" spans="1:8">
      <c r="A838" s="2"/>
      <c r="B838" s="3"/>
      <c r="C838" s="4"/>
      <c r="D838" s="4"/>
      <c r="E838" s="4"/>
      <c r="F838" s="5"/>
      <c r="G838" s="35"/>
      <c r="H838" s="34"/>
    </row>
    <row r="839" spans="1:8">
      <c r="A839" s="2"/>
      <c r="B839" s="3"/>
      <c r="C839" s="4"/>
      <c r="D839" s="4"/>
      <c r="E839" s="4"/>
      <c r="F839" s="5"/>
      <c r="G839" s="35"/>
      <c r="H839" s="34"/>
    </row>
    <row r="840" spans="1:8">
      <c r="A840" s="2"/>
      <c r="B840" s="3"/>
      <c r="C840" s="4"/>
      <c r="D840" s="4"/>
      <c r="E840" s="4"/>
      <c r="F840" s="5"/>
      <c r="G840" s="35"/>
      <c r="H840" s="34"/>
    </row>
    <row r="841" spans="1:8">
      <c r="A841" s="2"/>
      <c r="B841" s="3"/>
      <c r="C841" s="4"/>
      <c r="D841" s="4"/>
      <c r="E841" s="4"/>
      <c r="F841" s="5"/>
      <c r="G841" s="35"/>
      <c r="H841" s="34"/>
    </row>
    <row r="842" spans="1:8">
      <c r="A842" s="2"/>
      <c r="B842" s="6"/>
      <c r="C842" s="4"/>
      <c r="D842" s="4"/>
      <c r="E842" s="4"/>
      <c r="F842" s="7"/>
      <c r="G842" s="35"/>
      <c r="H842" s="34"/>
    </row>
    <row r="843" spans="1:8">
      <c r="A843" s="2"/>
      <c r="B843" s="3"/>
      <c r="C843" s="4"/>
      <c r="D843" s="4"/>
      <c r="E843" s="4"/>
      <c r="F843" s="5"/>
      <c r="G843" s="35"/>
      <c r="H843" s="34"/>
    </row>
    <row r="844" spans="1:8">
      <c r="A844" s="2"/>
      <c r="B844" s="3"/>
      <c r="C844" s="4"/>
      <c r="D844" s="4"/>
      <c r="E844" s="4"/>
      <c r="F844" s="5"/>
      <c r="G844" s="35"/>
      <c r="H844" s="34"/>
    </row>
    <row r="845" spans="1:8">
      <c r="A845" s="2"/>
      <c r="B845" s="6"/>
      <c r="C845" s="4"/>
      <c r="D845" s="4"/>
      <c r="E845" s="4"/>
      <c r="F845" s="7"/>
      <c r="G845" s="35"/>
      <c r="H845" s="34"/>
    </row>
    <row r="846" spans="1:8">
      <c r="A846" s="2"/>
      <c r="B846" s="3"/>
      <c r="C846" s="4"/>
      <c r="D846" s="4"/>
      <c r="E846" s="4"/>
      <c r="F846" s="5"/>
      <c r="G846" s="35"/>
      <c r="H846" s="34"/>
    </row>
    <row r="847" spans="1:8">
      <c r="A847" s="2"/>
      <c r="B847" s="3"/>
      <c r="C847" s="4"/>
      <c r="D847" s="4"/>
      <c r="E847" s="4"/>
      <c r="F847" s="5"/>
      <c r="G847" s="35"/>
      <c r="H847" s="34"/>
    </row>
    <row r="848" spans="1:8">
      <c r="A848" s="2"/>
      <c r="B848" s="3"/>
      <c r="C848" s="4"/>
      <c r="D848" s="4"/>
      <c r="E848" s="4"/>
      <c r="F848" s="5"/>
      <c r="G848" s="35"/>
      <c r="H848" s="34"/>
    </row>
    <row r="849" spans="1:8">
      <c r="A849" s="2"/>
      <c r="B849" s="3"/>
      <c r="C849" s="4"/>
      <c r="D849" s="4"/>
      <c r="E849" s="4"/>
      <c r="F849" s="5"/>
      <c r="G849" s="35"/>
      <c r="H849" s="34"/>
    </row>
    <row r="850" spans="1:8">
      <c r="A850" s="2"/>
      <c r="B850" s="3"/>
      <c r="C850" s="4"/>
      <c r="D850" s="4"/>
      <c r="E850" s="4"/>
      <c r="F850" s="5"/>
      <c r="G850" s="35"/>
      <c r="H850" s="34"/>
    </row>
    <row r="851" spans="1:8">
      <c r="A851" s="2"/>
      <c r="B851" s="6"/>
      <c r="C851" s="4"/>
      <c r="D851" s="4"/>
      <c r="E851" s="4"/>
      <c r="F851" s="7"/>
      <c r="G851" s="35"/>
      <c r="H851" s="34"/>
    </row>
    <row r="852" spans="1:8">
      <c r="A852" s="2"/>
      <c r="B852" s="3"/>
      <c r="C852" s="4"/>
      <c r="D852" s="4"/>
      <c r="E852" s="4"/>
      <c r="F852" s="5"/>
      <c r="G852" s="35"/>
      <c r="H852" s="34"/>
    </row>
    <row r="853" spans="1:8">
      <c r="A853" s="2"/>
      <c r="B853" s="6"/>
      <c r="C853" s="4"/>
      <c r="D853" s="4"/>
      <c r="E853" s="4"/>
      <c r="F853" s="7"/>
      <c r="G853" s="35"/>
      <c r="H853" s="34"/>
    </row>
    <row r="854" spans="1:8">
      <c r="A854" s="2"/>
      <c r="B854" s="6"/>
      <c r="C854" s="4"/>
      <c r="D854" s="4"/>
      <c r="E854" s="4"/>
      <c r="F854" s="7"/>
      <c r="G854" s="35"/>
      <c r="H854" s="34"/>
    </row>
    <row r="855" spans="1:8">
      <c r="A855" s="2"/>
      <c r="B855" s="3"/>
      <c r="C855" s="4"/>
      <c r="D855" s="4"/>
      <c r="E855" s="4"/>
      <c r="F855" s="5"/>
      <c r="G855" s="35"/>
      <c r="H855" s="34"/>
    </row>
    <row r="856" spans="1:8">
      <c r="A856" s="2"/>
      <c r="B856" s="6"/>
      <c r="C856" s="4"/>
      <c r="D856" s="4"/>
      <c r="E856" s="4"/>
      <c r="F856" s="7"/>
      <c r="G856" s="35"/>
      <c r="H856" s="34"/>
    </row>
    <row r="857" spans="1:8">
      <c r="A857" s="2"/>
      <c r="B857" s="6"/>
      <c r="C857" s="4"/>
      <c r="D857" s="4"/>
      <c r="E857" s="4"/>
      <c r="F857" s="7"/>
      <c r="G857" s="35"/>
      <c r="H857" s="34"/>
    </row>
    <row r="858" spans="1:8">
      <c r="A858" s="2"/>
      <c r="B858" s="6"/>
      <c r="C858" s="4"/>
      <c r="D858" s="4"/>
      <c r="E858" s="4"/>
      <c r="F858" s="7"/>
      <c r="G858" s="35"/>
      <c r="H858" s="34"/>
    </row>
    <row r="859" spans="1:8">
      <c r="A859" s="2"/>
      <c r="B859" s="6"/>
      <c r="C859" s="4"/>
      <c r="D859" s="4"/>
      <c r="E859" s="4"/>
      <c r="F859" s="7"/>
      <c r="G859" s="35"/>
      <c r="H859" s="34"/>
    </row>
    <row r="860" spans="1:8">
      <c r="A860" s="2"/>
      <c r="B860" s="6"/>
      <c r="C860" s="4"/>
      <c r="D860" s="4"/>
      <c r="E860" s="4"/>
      <c r="F860" s="7"/>
      <c r="G860" s="35"/>
      <c r="H860" s="34"/>
    </row>
    <row r="861" spans="1:8">
      <c r="A861" s="2"/>
      <c r="B861" s="3"/>
      <c r="C861" s="4"/>
      <c r="D861" s="4"/>
      <c r="E861" s="4"/>
      <c r="F861" s="5"/>
      <c r="G861" s="35"/>
      <c r="H861" s="34"/>
    </row>
    <row r="862" spans="1:8">
      <c r="A862" s="2"/>
      <c r="B862" s="6"/>
      <c r="C862" s="4"/>
      <c r="D862" s="4"/>
      <c r="E862" s="4"/>
      <c r="F862" s="7"/>
      <c r="G862" s="35"/>
      <c r="H862" s="34"/>
    </row>
    <row r="863" spans="1:8">
      <c r="A863" s="2"/>
      <c r="B863" s="3"/>
      <c r="C863" s="4"/>
      <c r="D863" s="4"/>
      <c r="E863" s="4"/>
      <c r="F863" s="5"/>
      <c r="G863" s="35"/>
      <c r="H863" s="34"/>
    </row>
    <row r="864" spans="1:8">
      <c r="A864" s="2"/>
      <c r="B864" s="3"/>
      <c r="C864" s="4"/>
      <c r="D864" s="4"/>
      <c r="E864" s="4"/>
      <c r="F864" s="5"/>
      <c r="G864" s="35"/>
      <c r="H864" s="34"/>
    </row>
    <row r="865" spans="1:8">
      <c r="A865" s="2"/>
      <c r="B865" s="6"/>
      <c r="C865" s="4"/>
      <c r="D865" s="4"/>
      <c r="E865" s="4"/>
      <c r="F865" s="7"/>
      <c r="G865" s="35"/>
      <c r="H865" s="34"/>
    </row>
    <row r="866" spans="1:8">
      <c r="A866" s="2"/>
      <c r="B866" s="3"/>
      <c r="C866" s="4"/>
      <c r="D866" s="4"/>
      <c r="E866" s="4"/>
      <c r="F866" s="5"/>
      <c r="G866" s="35"/>
      <c r="H866" s="34"/>
    </row>
    <row r="867" spans="1:8">
      <c r="A867" s="2"/>
      <c r="B867" s="6"/>
      <c r="C867" s="4"/>
      <c r="D867" s="4"/>
      <c r="E867" s="4"/>
      <c r="F867" s="7"/>
      <c r="G867" s="35"/>
      <c r="H867" s="34"/>
    </row>
    <row r="868" spans="1:8">
      <c r="A868" s="2"/>
      <c r="B868" s="3"/>
      <c r="C868" s="4"/>
      <c r="D868" s="4"/>
      <c r="E868" s="4"/>
      <c r="F868" s="5"/>
      <c r="G868" s="35"/>
      <c r="H868" s="34"/>
    </row>
    <row r="869" spans="1:8">
      <c r="A869" s="2"/>
      <c r="B869" s="6"/>
      <c r="C869" s="4"/>
      <c r="D869" s="4"/>
      <c r="E869" s="4"/>
      <c r="F869" s="7"/>
      <c r="G869" s="35"/>
      <c r="H869" s="34"/>
    </row>
    <row r="870" spans="1:8">
      <c r="A870" s="2"/>
      <c r="B870" s="3"/>
      <c r="C870" s="4"/>
      <c r="D870" s="4"/>
      <c r="E870" s="4"/>
      <c r="F870" s="5"/>
      <c r="G870" s="35"/>
      <c r="H870" s="34"/>
    </row>
    <row r="871" spans="1:8">
      <c r="A871" s="2"/>
      <c r="B871" s="3"/>
      <c r="C871" s="4"/>
      <c r="D871" s="4"/>
      <c r="E871" s="4"/>
      <c r="F871" s="5"/>
      <c r="G871" s="35"/>
      <c r="H871" s="34"/>
    </row>
    <row r="872" spans="1:8">
      <c r="A872" s="2"/>
      <c r="B872" s="3"/>
      <c r="C872" s="4"/>
      <c r="D872" s="4"/>
      <c r="E872" s="4"/>
      <c r="F872" s="5"/>
      <c r="G872" s="35"/>
      <c r="H872" s="34"/>
    </row>
    <row r="873" spans="1:8">
      <c r="A873" s="2"/>
      <c r="B873" s="3"/>
      <c r="C873" s="4"/>
      <c r="D873" s="4"/>
      <c r="E873" s="4"/>
      <c r="F873" s="5"/>
      <c r="G873" s="35"/>
      <c r="H873" s="34"/>
    </row>
    <row r="874" spans="1:8">
      <c r="A874" s="2"/>
      <c r="B874" s="6"/>
      <c r="C874" s="4"/>
      <c r="D874" s="4"/>
      <c r="E874" s="4"/>
      <c r="F874" s="7"/>
      <c r="G874" s="35"/>
      <c r="H874" s="34"/>
    </row>
    <row r="875" spans="1:8">
      <c r="A875" s="2"/>
      <c r="B875" s="3"/>
      <c r="C875" s="4"/>
      <c r="D875" s="4"/>
      <c r="E875" s="4"/>
      <c r="F875" s="5"/>
      <c r="G875" s="35"/>
      <c r="H875" s="34"/>
    </row>
    <row r="876" spans="1:8">
      <c r="A876" s="2"/>
      <c r="B876" s="3"/>
      <c r="C876" s="4"/>
      <c r="D876" s="4"/>
      <c r="E876" s="4"/>
      <c r="F876" s="5"/>
      <c r="G876" s="35"/>
      <c r="H876" s="34"/>
    </row>
    <row r="877" spans="1:8">
      <c r="A877" s="2"/>
      <c r="B877" s="3"/>
      <c r="C877" s="4"/>
      <c r="D877" s="4"/>
      <c r="E877" s="4"/>
      <c r="F877" s="5"/>
      <c r="G877" s="35"/>
      <c r="H877" s="34"/>
    </row>
    <row r="878" spans="1:8">
      <c r="A878" s="2"/>
      <c r="B878" s="3"/>
      <c r="C878" s="4"/>
      <c r="D878" s="4"/>
      <c r="E878" s="4"/>
      <c r="F878" s="5"/>
      <c r="G878" s="35"/>
      <c r="H878" s="34"/>
    </row>
    <row r="879" spans="1:8">
      <c r="A879" s="2"/>
      <c r="B879" s="6"/>
      <c r="C879" s="4"/>
      <c r="D879" s="4"/>
      <c r="E879" s="4"/>
      <c r="F879" s="7"/>
      <c r="G879" s="35"/>
      <c r="H879" s="34"/>
    </row>
    <row r="880" spans="1:8">
      <c r="A880" s="2"/>
      <c r="B880" s="3"/>
      <c r="C880" s="4"/>
      <c r="D880" s="4"/>
      <c r="E880" s="4"/>
      <c r="F880" s="5"/>
      <c r="G880" s="35"/>
      <c r="H880" s="34"/>
    </row>
    <row r="881" spans="1:8">
      <c r="A881" s="2"/>
      <c r="B881" s="6"/>
      <c r="C881" s="4"/>
      <c r="D881" s="4"/>
      <c r="E881" s="4"/>
      <c r="F881" s="7"/>
      <c r="G881" s="35"/>
      <c r="H881" s="34"/>
    </row>
    <row r="882" spans="1:8">
      <c r="A882" s="2"/>
      <c r="B882" s="3"/>
      <c r="C882" s="4"/>
      <c r="D882" s="4"/>
      <c r="E882" s="4"/>
      <c r="F882" s="5"/>
      <c r="G882" s="35"/>
      <c r="H882" s="34"/>
    </row>
    <row r="883" spans="1:8">
      <c r="A883" s="2"/>
      <c r="B883" s="3"/>
      <c r="C883" s="4"/>
      <c r="D883" s="4"/>
      <c r="E883" s="4"/>
      <c r="F883" s="5"/>
      <c r="G883" s="35"/>
      <c r="H883" s="34"/>
    </row>
    <row r="884" spans="1:8">
      <c r="A884" s="2"/>
      <c r="B884" s="3"/>
      <c r="C884" s="4"/>
      <c r="D884" s="4"/>
      <c r="E884" s="4"/>
      <c r="F884" s="5"/>
      <c r="G884" s="35"/>
      <c r="H884" s="34"/>
    </row>
    <row r="885" spans="1:8">
      <c r="A885" s="2"/>
      <c r="B885" s="3"/>
      <c r="C885" s="4"/>
      <c r="D885" s="4"/>
      <c r="E885" s="4"/>
      <c r="F885" s="5"/>
      <c r="G885" s="35"/>
      <c r="H885" s="34"/>
    </row>
    <row r="886" spans="1:8">
      <c r="A886" s="2"/>
      <c r="B886" s="3"/>
      <c r="C886" s="4"/>
      <c r="D886" s="4"/>
      <c r="E886" s="4"/>
      <c r="F886" s="5"/>
      <c r="G886" s="35"/>
      <c r="H886" s="34"/>
    </row>
    <row r="887" spans="1:8">
      <c r="A887" s="2"/>
      <c r="B887" s="3"/>
      <c r="C887" s="4"/>
      <c r="D887" s="4"/>
      <c r="E887" s="4"/>
      <c r="F887" s="5"/>
      <c r="G887" s="35"/>
      <c r="H887" s="34"/>
    </row>
    <row r="888" spans="1:8">
      <c r="A888" s="2"/>
      <c r="B888" s="3"/>
      <c r="C888" s="4"/>
      <c r="D888" s="4"/>
      <c r="E888" s="4"/>
      <c r="F888" s="5"/>
      <c r="G888" s="35"/>
      <c r="H888" s="34"/>
    </row>
    <row r="889" spans="1:8">
      <c r="A889" s="2"/>
      <c r="B889" s="3"/>
      <c r="C889" s="4"/>
      <c r="D889" s="4"/>
      <c r="E889" s="4"/>
      <c r="F889" s="5"/>
      <c r="G889" s="35"/>
      <c r="H889" s="34"/>
    </row>
    <row r="890" spans="1:8">
      <c r="A890" s="2"/>
      <c r="B890" s="3"/>
      <c r="C890" s="4"/>
      <c r="D890" s="4"/>
      <c r="E890" s="4"/>
      <c r="F890" s="5"/>
      <c r="G890" s="35"/>
      <c r="H890" s="34"/>
    </row>
    <row r="891" spans="1:8">
      <c r="A891" s="2"/>
      <c r="B891" s="6"/>
      <c r="C891" s="4"/>
      <c r="D891" s="4"/>
      <c r="E891" s="4"/>
      <c r="F891" s="7"/>
      <c r="G891" s="35"/>
      <c r="H891" s="34"/>
    </row>
    <row r="892" spans="1:8">
      <c r="A892" s="2"/>
      <c r="B892" s="3"/>
      <c r="C892" s="4"/>
      <c r="D892" s="4"/>
      <c r="E892" s="4"/>
      <c r="F892" s="5"/>
      <c r="G892" s="35"/>
      <c r="H892" s="34"/>
    </row>
    <row r="893" spans="1:8">
      <c r="A893" s="2"/>
      <c r="B893" s="3"/>
      <c r="C893" s="4"/>
      <c r="D893" s="4"/>
      <c r="E893" s="4"/>
      <c r="F893" s="5"/>
      <c r="G893" s="35"/>
      <c r="H893" s="34"/>
    </row>
    <row r="894" spans="1:8">
      <c r="A894" s="2"/>
      <c r="B894" s="3"/>
      <c r="C894" s="4"/>
      <c r="D894" s="4"/>
      <c r="E894" s="4"/>
      <c r="F894" s="5"/>
      <c r="G894" s="35"/>
      <c r="H894" s="34"/>
    </row>
    <row r="895" spans="1:8">
      <c r="A895" s="2"/>
      <c r="B895" s="3"/>
      <c r="C895" s="4"/>
      <c r="D895" s="4"/>
      <c r="E895" s="4"/>
      <c r="F895" s="5"/>
      <c r="G895" s="35"/>
      <c r="H895" s="34"/>
    </row>
    <row r="896" spans="1:8">
      <c r="A896" s="2"/>
      <c r="B896" s="3"/>
      <c r="C896" s="4"/>
      <c r="D896" s="4"/>
      <c r="E896" s="4"/>
      <c r="F896" s="5"/>
      <c r="G896" s="35"/>
      <c r="H896" s="34"/>
    </row>
    <row r="897" spans="1:8">
      <c r="A897" s="2"/>
      <c r="B897" s="3"/>
      <c r="C897" s="4"/>
      <c r="D897" s="4"/>
      <c r="E897" s="4"/>
      <c r="F897" s="5"/>
      <c r="G897" s="35"/>
      <c r="H897" s="34"/>
    </row>
    <row r="898" spans="1:8">
      <c r="A898" s="2"/>
      <c r="B898" s="3"/>
      <c r="C898" s="4"/>
      <c r="D898" s="4"/>
      <c r="E898" s="4"/>
      <c r="F898" s="5"/>
      <c r="G898" s="35"/>
      <c r="H898" s="34"/>
    </row>
    <row r="899" spans="1:8">
      <c r="A899" s="2"/>
      <c r="B899" s="6"/>
      <c r="C899" s="4"/>
      <c r="D899" s="4"/>
      <c r="E899" s="4"/>
      <c r="F899" s="7"/>
      <c r="G899" s="35"/>
      <c r="H899" s="34"/>
    </row>
    <row r="900" spans="1:8">
      <c r="A900" s="2"/>
      <c r="B900" s="3"/>
      <c r="C900" s="4"/>
      <c r="D900" s="4"/>
      <c r="E900" s="4"/>
      <c r="F900" s="5"/>
      <c r="G900" s="35"/>
      <c r="H900" s="34"/>
    </row>
    <row r="901" spans="1:8">
      <c r="A901" s="2"/>
      <c r="B901" s="6"/>
      <c r="C901" s="4"/>
      <c r="D901" s="4"/>
      <c r="E901" s="4"/>
      <c r="F901" s="7"/>
      <c r="G901" s="35"/>
      <c r="H901" s="34"/>
    </row>
    <row r="902" spans="1:8">
      <c r="A902" s="2"/>
      <c r="B902" s="6"/>
      <c r="C902" s="4"/>
      <c r="D902" s="4"/>
      <c r="E902" s="4"/>
      <c r="F902" s="7"/>
      <c r="G902" s="35"/>
      <c r="H902" s="34"/>
    </row>
    <row r="903" spans="1:8">
      <c r="A903" s="2"/>
      <c r="B903" s="3"/>
      <c r="C903" s="4"/>
      <c r="D903" s="4"/>
      <c r="E903" s="4"/>
      <c r="F903" s="5"/>
      <c r="G903" s="35"/>
      <c r="H903" s="34"/>
    </row>
    <row r="904" spans="1:8">
      <c r="A904" s="2"/>
      <c r="B904" s="3"/>
      <c r="C904" s="4"/>
      <c r="D904" s="4"/>
      <c r="E904" s="4"/>
      <c r="F904" s="5"/>
      <c r="G904" s="35"/>
      <c r="H904" s="34"/>
    </row>
    <row r="905" spans="1:8">
      <c r="A905" s="2"/>
      <c r="B905" s="6"/>
      <c r="C905" s="4"/>
      <c r="D905" s="4"/>
      <c r="E905" s="4"/>
      <c r="F905" s="7"/>
      <c r="G905" s="35"/>
      <c r="H905" s="34"/>
    </row>
    <row r="906" spans="1:8">
      <c r="A906" s="2"/>
      <c r="B906" s="6"/>
      <c r="C906" s="4"/>
      <c r="D906" s="4"/>
      <c r="E906" s="4"/>
      <c r="F906" s="7"/>
      <c r="G906" s="35"/>
      <c r="H906" s="34"/>
    </row>
    <row r="907" spans="1:8">
      <c r="A907" s="2"/>
      <c r="B907" s="3"/>
      <c r="C907" s="4"/>
      <c r="D907" s="4"/>
      <c r="E907" s="4"/>
      <c r="F907" s="5"/>
      <c r="G907" s="35"/>
      <c r="H907" s="34"/>
    </row>
    <row r="908" spans="1:8">
      <c r="A908" s="2"/>
      <c r="B908" s="3"/>
      <c r="C908" s="4"/>
      <c r="D908" s="4"/>
      <c r="E908" s="4"/>
      <c r="F908" s="5"/>
      <c r="G908" s="35"/>
      <c r="H908" s="34"/>
    </row>
    <row r="909" spans="1:8">
      <c r="A909" s="2"/>
      <c r="B909" s="6"/>
      <c r="C909" s="4"/>
      <c r="D909" s="4"/>
      <c r="E909" s="4"/>
      <c r="F909" s="7"/>
      <c r="G909" s="35"/>
      <c r="H909" s="34"/>
    </row>
    <row r="910" spans="1:8">
      <c r="A910" s="2"/>
      <c r="B910" s="3"/>
      <c r="C910" s="4"/>
      <c r="D910" s="4"/>
      <c r="E910" s="4"/>
      <c r="F910" s="5"/>
      <c r="G910" s="35"/>
      <c r="H910" s="34"/>
    </row>
    <row r="911" spans="1:8">
      <c r="A911" s="2"/>
      <c r="B911" s="3"/>
      <c r="C911" s="4"/>
      <c r="D911" s="4"/>
      <c r="E911" s="4"/>
      <c r="F911" s="5"/>
      <c r="G911" s="35"/>
      <c r="H911" s="34"/>
    </row>
    <row r="912" spans="1:8">
      <c r="A912" s="2"/>
      <c r="B912" s="6"/>
      <c r="C912" s="4"/>
      <c r="D912" s="4"/>
      <c r="E912" s="4"/>
      <c r="F912" s="7"/>
      <c r="G912" s="35"/>
      <c r="H912" s="34"/>
    </row>
    <row r="913" spans="1:8">
      <c r="A913" s="2"/>
      <c r="B913" s="6"/>
      <c r="C913" s="4"/>
      <c r="D913" s="4"/>
      <c r="E913" s="4"/>
      <c r="F913" s="7"/>
      <c r="G913" s="35"/>
      <c r="H913" s="34"/>
    </row>
    <row r="914" spans="1:8">
      <c r="A914" s="2"/>
      <c r="B914" s="3"/>
      <c r="C914" s="4"/>
      <c r="D914" s="4"/>
      <c r="E914" s="4"/>
      <c r="F914" s="5"/>
      <c r="G914" s="35"/>
      <c r="H914" s="34"/>
    </row>
    <row r="915" spans="1:8">
      <c r="A915" s="2"/>
      <c r="B915" s="6"/>
      <c r="C915" s="4"/>
      <c r="D915" s="4"/>
      <c r="E915" s="4"/>
      <c r="F915" s="7"/>
      <c r="G915" s="35"/>
      <c r="H915" s="34"/>
    </row>
    <row r="916" spans="1:8">
      <c r="A916" s="2"/>
      <c r="B916" s="3"/>
      <c r="C916" s="4"/>
      <c r="D916" s="4"/>
      <c r="E916" s="4"/>
      <c r="F916" s="5"/>
      <c r="G916" s="35"/>
      <c r="H916" s="34"/>
    </row>
    <row r="917" spans="1:8">
      <c r="A917" s="2"/>
      <c r="B917" s="6"/>
      <c r="C917" s="4"/>
      <c r="D917" s="4"/>
      <c r="E917" s="4"/>
      <c r="F917" s="7"/>
      <c r="G917" s="35"/>
      <c r="H917" s="34"/>
    </row>
    <row r="918" spans="1:8">
      <c r="A918" s="2"/>
      <c r="B918" s="3"/>
      <c r="C918" s="4"/>
      <c r="D918" s="4"/>
      <c r="E918" s="4"/>
      <c r="F918" s="5"/>
      <c r="G918" s="35"/>
      <c r="H918" s="34"/>
    </row>
    <row r="919" spans="1:8">
      <c r="A919" s="2"/>
      <c r="B919" s="3"/>
      <c r="C919" s="4"/>
      <c r="D919" s="4"/>
      <c r="E919" s="4"/>
      <c r="F919" s="5"/>
      <c r="G919" s="35"/>
      <c r="H919" s="34"/>
    </row>
    <row r="920" spans="1:8">
      <c r="A920" s="2"/>
      <c r="B920" s="3"/>
      <c r="C920" s="4"/>
      <c r="D920" s="4"/>
      <c r="E920" s="4"/>
      <c r="F920" s="5"/>
      <c r="G920" s="35"/>
      <c r="H920" s="34"/>
    </row>
    <row r="921" spans="1:8">
      <c r="A921" s="2"/>
      <c r="B921" s="3"/>
      <c r="C921" s="4"/>
      <c r="D921" s="4"/>
      <c r="E921" s="4"/>
      <c r="F921" s="5"/>
      <c r="G921" s="35"/>
      <c r="H921" s="34"/>
    </row>
    <row r="922" spans="1:8">
      <c r="A922" s="2"/>
      <c r="B922" s="6"/>
      <c r="C922" s="4"/>
      <c r="D922" s="4"/>
      <c r="E922" s="4"/>
      <c r="F922" s="7"/>
      <c r="G922" s="35"/>
      <c r="H922" s="34"/>
    </row>
    <row r="923" spans="1:8">
      <c r="A923" s="2"/>
      <c r="B923" s="6"/>
      <c r="C923" s="4"/>
      <c r="D923" s="4"/>
      <c r="E923" s="4"/>
      <c r="F923" s="7"/>
      <c r="G923" s="35"/>
      <c r="H923" s="34"/>
    </row>
    <row r="924" spans="1:8">
      <c r="A924" s="2"/>
      <c r="B924" s="3"/>
      <c r="C924" s="4"/>
      <c r="D924" s="4"/>
      <c r="E924" s="4"/>
      <c r="F924" s="5"/>
      <c r="G924" s="35"/>
      <c r="H924" s="34"/>
    </row>
    <row r="925" spans="1:8">
      <c r="A925" s="2"/>
      <c r="B925" s="3"/>
      <c r="C925" s="4"/>
      <c r="D925" s="4"/>
      <c r="E925" s="4"/>
      <c r="F925" s="5"/>
      <c r="G925" s="35"/>
      <c r="H925" s="34"/>
    </row>
    <row r="926" spans="1:8">
      <c r="A926" s="2"/>
      <c r="B926" s="3"/>
      <c r="C926" s="4"/>
      <c r="D926" s="4"/>
      <c r="E926" s="4"/>
      <c r="F926" s="5"/>
      <c r="G926" s="35"/>
      <c r="H926" s="34"/>
    </row>
    <row r="927" spans="1:8">
      <c r="A927" s="2"/>
      <c r="B927" s="6"/>
      <c r="C927" s="4"/>
      <c r="D927" s="4"/>
      <c r="E927" s="4"/>
      <c r="F927" s="7"/>
      <c r="G927" s="35"/>
      <c r="H927" s="34"/>
    </row>
    <row r="928" spans="1:8">
      <c r="A928" s="2"/>
      <c r="B928" s="6"/>
      <c r="C928" s="4"/>
      <c r="D928" s="4"/>
      <c r="E928" s="4"/>
      <c r="F928" s="7"/>
      <c r="G928" s="35"/>
      <c r="H928" s="34"/>
    </row>
    <row r="929" spans="1:8">
      <c r="A929" s="2"/>
      <c r="B929" s="6"/>
      <c r="C929" s="4"/>
      <c r="D929" s="4"/>
      <c r="E929" s="4"/>
      <c r="F929" s="7"/>
      <c r="G929" s="35"/>
      <c r="H929" s="34"/>
    </row>
    <row r="930" spans="1:8">
      <c r="A930" s="2"/>
      <c r="B930" s="3"/>
      <c r="C930" s="4"/>
      <c r="D930" s="4"/>
      <c r="E930" s="4"/>
      <c r="F930" s="5"/>
      <c r="G930" s="35"/>
      <c r="H930" s="34"/>
    </row>
    <row r="931" spans="1:8">
      <c r="A931" s="2"/>
      <c r="B931" s="3"/>
      <c r="C931" s="4"/>
      <c r="D931" s="4"/>
      <c r="E931" s="4"/>
      <c r="F931" s="5"/>
      <c r="G931" s="35"/>
      <c r="H931" s="34"/>
    </row>
    <row r="932" spans="1:8">
      <c r="A932" s="2"/>
      <c r="B932" s="3"/>
      <c r="C932" s="4"/>
      <c r="D932" s="4"/>
      <c r="E932" s="4"/>
      <c r="F932" s="5"/>
      <c r="G932" s="35"/>
      <c r="H932" s="34"/>
    </row>
    <row r="933" spans="1:8">
      <c r="A933" s="2"/>
      <c r="B933" s="6"/>
      <c r="C933" s="4"/>
      <c r="D933" s="4"/>
      <c r="E933" s="4"/>
      <c r="F933" s="7"/>
      <c r="G933" s="35"/>
      <c r="H933" s="34"/>
    </row>
    <row r="934" spans="1:8">
      <c r="A934" s="2"/>
      <c r="B934" s="3"/>
      <c r="C934" s="4"/>
      <c r="D934" s="4"/>
      <c r="E934" s="4"/>
      <c r="F934" s="5"/>
      <c r="G934" s="35"/>
      <c r="H934" s="34"/>
    </row>
    <row r="935" spans="1:8">
      <c r="A935" s="2"/>
      <c r="B935" s="6"/>
      <c r="C935" s="4"/>
      <c r="D935" s="4"/>
      <c r="E935" s="4"/>
      <c r="F935" s="7"/>
      <c r="G935" s="35"/>
      <c r="H935" s="34"/>
    </row>
    <row r="936" spans="1:8">
      <c r="A936" s="2"/>
      <c r="B936" s="6"/>
      <c r="C936" s="4"/>
      <c r="D936" s="4"/>
      <c r="E936" s="4"/>
      <c r="F936" s="7"/>
      <c r="G936" s="35"/>
      <c r="H936" s="34"/>
    </row>
    <row r="937" spans="1:8">
      <c r="A937" s="2"/>
      <c r="B937" s="3"/>
      <c r="C937" s="4"/>
      <c r="D937" s="4"/>
      <c r="E937" s="4"/>
      <c r="F937" s="5"/>
      <c r="G937" s="35"/>
      <c r="H937" s="34"/>
    </row>
    <row r="938" spans="1:8">
      <c r="A938" s="2"/>
      <c r="B938" s="3"/>
      <c r="C938" s="4"/>
      <c r="D938" s="4"/>
      <c r="E938" s="4"/>
      <c r="F938" s="5"/>
      <c r="G938" s="35"/>
      <c r="H938" s="34"/>
    </row>
    <row r="939" spans="1:8">
      <c r="A939" s="2"/>
      <c r="B939" s="6"/>
      <c r="C939" s="4"/>
      <c r="D939" s="4"/>
      <c r="E939" s="4"/>
      <c r="F939" s="7"/>
      <c r="G939" s="35"/>
      <c r="H939" s="34"/>
    </row>
    <row r="940" spans="1:8">
      <c r="A940" s="2"/>
      <c r="B940" s="3"/>
      <c r="C940" s="4"/>
      <c r="D940" s="4"/>
      <c r="E940" s="4"/>
      <c r="F940" s="5"/>
      <c r="G940" s="35"/>
      <c r="H940" s="34"/>
    </row>
    <row r="941" spans="1:8">
      <c r="A941" s="2"/>
      <c r="B941" s="3"/>
      <c r="C941" s="4"/>
      <c r="D941" s="4"/>
      <c r="E941" s="4"/>
      <c r="F941" s="5"/>
      <c r="G941" s="35"/>
      <c r="H941" s="34"/>
    </row>
    <row r="942" spans="1:8">
      <c r="A942" s="2"/>
      <c r="B942" s="6"/>
      <c r="C942" s="4"/>
      <c r="D942" s="4"/>
      <c r="E942" s="4"/>
      <c r="F942" s="7"/>
      <c r="G942" s="35"/>
      <c r="H942" s="34"/>
    </row>
    <row r="943" spans="1:8">
      <c r="A943" s="2"/>
      <c r="B943" s="6"/>
      <c r="C943" s="4"/>
      <c r="D943" s="4"/>
      <c r="E943" s="4"/>
      <c r="F943" s="7"/>
      <c r="G943" s="35"/>
      <c r="H943" s="34"/>
    </row>
    <row r="944" spans="1:8">
      <c r="A944" s="2"/>
      <c r="B944" s="3"/>
      <c r="C944" s="4"/>
      <c r="D944" s="4"/>
      <c r="E944" s="4"/>
      <c r="F944" s="5"/>
      <c r="G944" s="35"/>
      <c r="H944" s="34"/>
    </row>
    <row r="945" spans="1:8">
      <c r="A945" s="2"/>
      <c r="B945" s="6"/>
      <c r="C945" s="4"/>
      <c r="D945" s="4"/>
      <c r="E945" s="4"/>
      <c r="F945" s="7"/>
      <c r="G945" s="35"/>
      <c r="H945" s="34"/>
    </row>
    <row r="946" spans="1:8">
      <c r="A946" s="2"/>
      <c r="B946" s="3"/>
      <c r="C946" s="4"/>
      <c r="D946" s="4"/>
      <c r="E946" s="4"/>
      <c r="F946" s="5"/>
      <c r="G946" s="35"/>
      <c r="H946" s="34"/>
    </row>
    <row r="947" spans="1:8">
      <c r="A947" s="2"/>
      <c r="B947" s="3"/>
      <c r="C947" s="4"/>
      <c r="D947" s="4"/>
      <c r="E947" s="4"/>
      <c r="F947" s="5"/>
      <c r="G947" s="35"/>
      <c r="H947" s="34"/>
    </row>
    <row r="948" spans="1:8">
      <c r="A948" s="2"/>
      <c r="B948" s="3"/>
      <c r="C948" s="4"/>
      <c r="D948" s="4"/>
      <c r="E948" s="4"/>
      <c r="F948" s="5"/>
      <c r="G948" s="35"/>
      <c r="H948" s="34"/>
    </row>
    <row r="949" spans="1:8">
      <c r="A949" s="2"/>
      <c r="B949" s="3"/>
      <c r="C949" s="4"/>
      <c r="D949" s="4"/>
      <c r="E949" s="4"/>
      <c r="F949" s="5"/>
      <c r="G949" s="35"/>
      <c r="H949" s="34"/>
    </row>
    <row r="950" spans="1:8">
      <c r="A950" s="2"/>
      <c r="B950" s="6"/>
      <c r="C950" s="4"/>
      <c r="D950" s="4"/>
      <c r="E950" s="4"/>
      <c r="F950" s="7"/>
      <c r="G950" s="35"/>
      <c r="H950" s="34"/>
    </row>
    <row r="951" spans="1:8">
      <c r="A951" s="2"/>
      <c r="B951" s="3"/>
      <c r="C951" s="4"/>
      <c r="D951" s="4"/>
      <c r="E951" s="4"/>
      <c r="F951" s="5"/>
      <c r="G951" s="35"/>
      <c r="H951" s="34"/>
    </row>
    <row r="952" spans="1:8">
      <c r="A952" s="2"/>
      <c r="B952" s="6"/>
      <c r="C952" s="4"/>
      <c r="D952" s="4"/>
      <c r="E952" s="4"/>
      <c r="F952" s="7"/>
      <c r="G952" s="35"/>
      <c r="H952" s="34"/>
    </row>
    <row r="953" spans="1:8">
      <c r="A953" s="2"/>
      <c r="B953" s="6"/>
      <c r="C953" s="4"/>
      <c r="D953" s="4"/>
      <c r="E953" s="4"/>
      <c r="F953" s="7"/>
      <c r="G953" s="35"/>
      <c r="H953" s="34"/>
    </row>
    <row r="954" spans="1:8">
      <c r="A954" s="2"/>
      <c r="B954" s="6"/>
      <c r="C954" s="4"/>
      <c r="D954" s="4"/>
      <c r="E954" s="4"/>
      <c r="F954" s="7"/>
      <c r="G954" s="35"/>
      <c r="H954" s="34"/>
    </row>
    <row r="955" spans="1:8">
      <c r="A955" s="2"/>
      <c r="B955" s="6"/>
      <c r="C955" s="4"/>
      <c r="D955" s="4"/>
      <c r="E955" s="4"/>
      <c r="F955" s="7"/>
      <c r="G955" s="35"/>
      <c r="H955" s="34"/>
    </row>
    <row r="956" spans="1:8">
      <c r="A956" s="2"/>
      <c r="B956" s="6"/>
      <c r="C956" s="4"/>
      <c r="D956" s="4"/>
      <c r="E956" s="4"/>
      <c r="F956" s="7"/>
      <c r="G956" s="35"/>
      <c r="H956" s="34"/>
    </row>
    <row r="957" spans="1:8">
      <c r="A957" s="2"/>
      <c r="B957" s="6"/>
      <c r="C957" s="4"/>
      <c r="D957" s="4"/>
      <c r="E957" s="4"/>
      <c r="F957" s="7"/>
      <c r="G957" s="35"/>
      <c r="H957" s="34"/>
    </row>
    <row r="958" spans="1:8">
      <c r="A958" s="2"/>
      <c r="B958" s="6"/>
      <c r="C958" s="4"/>
      <c r="D958" s="4"/>
      <c r="E958" s="4"/>
      <c r="F958" s="7"/>
      <c r="G958" s="35"/>
      <c r="H958" s="34"/>
    </row>
    <row r="959" spans="1:8">
      <c r="A959" s="2"/>
      <c r="B959" s="3"/>
      <c r="C959" s="4"/>
      <c r="D959" s="4"/>
      <c r="E959" s="4"/>
      <c r="F959" s="5"/>
      <c r="G959" s="35"/>
      <c r="H959" s="34"/>
    </row>
    <row r="960" spans="1:8">
      <c r="A960" s="2"/>
      <c r="B960" s="6"/>
      <c r="C960" s="4"/>
      <c r="D960" s="4"/>
      <c r="E960" s="4"/>
      <c r="F960" s="7"/>
      <c r="G960" s="35"/>
      <c r="H960" s="34"/>
    </row>
    <row r="961" spans="1:8">
      <c r="A961" s="2"/>
      <c r="B961" s="3"/>
      <c r="C961" s="4"/>
      <c r="D961" s="4"/>
      <c r="E961" s="4"/>
      <c r="F961" s="5"/>
      <c r="G961" s="35"/>
      <c r="H961" s="34"/>
    </row>
    <row r="962" spans="1:8">
      <c r="A962" s="2"/>
      <c r="B962" s="3"/>
      <c r="C962" s="4"/>
      <c r="D962" s="4"/>
      <c r="E962" s="4"/>
      <c r="F962" s="5"/>
      <c r="G962" s="35"/>
      <c r="H962" s="34"/>
    </row>
    <row r="963" spans="1:8">
      <c r="A963" s="2"/>
      <c r="B963" s="3"/>
      <c r="C963" s="4"/>
      <c r="D963" s="4"/>
      <c r="E963" s="4"/>
      <c r="F963" s="5"/>
      <c r="G963" s="35"/>
      <c r="H963" s="34"/>
    </row>
    <row r="964" spans="1:8">
      <c r="A964" s="2"/>
      <c r="B964" s="6"/>
      <c r="C964" s="4"/>
      <c r="D964" s="4"/>
      <c r="E964" s="4"/>
      <c r="F964" s="7"/>
      <c r="G964" s="35"/>
      <c r="H964" s="34"/>
    </row>
    <row r="965" spans="1:8">
      <c r="A965" s="2"/>
      <c r="B965" s="3"/>
      <c r="C965" s="4"/>
      <c r="D965" s="4"/>
      <c r="E965" s="4"/>
      <c r="F965" s="5"/>
      <c r="G965" s="35"/>
      <c r="H965" s="34"/>
    </row>
    <row r="966" spans="1:8">
      <c r="A966" s="2"/>
      <c r="B966" s="6"/>
      <c r="C966" s="4"/>
      <c r="D966" s="4"/>
      <c r="E966" s="4"/>
      <c r="F966" s="7"/>
      <c r="G966" s="35"/>
      <c r="H966" s="34"/>
    </row>
    <row r="967" spans="1:8">
      <c r="A967" s="2"/>
      <c r="B967" s="3"/>
      <c r="C967" s="4"/>
      <c r="D967" s="4"/>
      <c r="E967" s="4"/>
      <c r="F967" s="5"/>
      <c r="G967" s="35"/>
      <c r="H967" s="34"/>
    </row>
    <row r="968" spans="1:8">
      <c r="A968" s="2"/>
      <c r="B968" s="6"/>
      <c r="C968" s="4"/>
      <c r="D968" s="4"/>
      <c r="E968" s="4"/>
      <c r="F968" s="7"/>
      <c r="G968" s="35"/>
      <c r="H968" s="34"/>
    </row>
    <row r="969" spans="1:8">
      <c r="A969" s="2"/>
      <c r="B969" s="3"/>
      <c r="C969" s="4"/>
      <c r="D969" s="4"/>
      <c r="E969" s="4"/>
      <c r="F969" s="5"/>
      <c r="G969" s="35"/>
      <c r="H969" s="34"/>
    </row>
    <row r="970" spans="1:8">
      <c r="A970" s="2"/>
      <c r="B970" s="3"/>
      <c r="C970" s="4"/>
      <c r="D970" s="4"/>
      <c r="E970" s="4"/>
      <c r="F970" s="5"/>
      <c r="G970" s="35"/>
      <c r="H970" s="34"/>
    </row>
    <row r="971" spans="1:8">
      <c r="A971" s="2"/>
      <c r="B971" s="3"/>
      <c r="C971" s="4"/>
      <c r="D971" s="4"/>
      <c r="E971" s="4"/>
      <c r="F971" s="5"/>
      <c r="G971" s="35"/>
      <c r="H971" s="34"/>
    </row>
    <row r="972" spans="1:8">
      <c r="A972" s="2"/>
      <c r="B972" s="3"/>
      <c r="C972" s="4"/>
      <c r="D972" s="4"/>
      <c r="E972" s="4"/>
      <c r="F972" s="5"/>
      <c r="G972" s="35"/>
      <c r="H972" s="34"/>
    </row>
    <row r="973" spans="1:8">
      <c r="A973" s="2"/>
      <c r="B973" s="6"/>
      <c r="C973" s="4"/>
      <c r="D973" s="4"/>
      <c r="E973" s="4"/>
      <c r="F973" s="7"/>
      <c r="G973" s="35"/>
      <c r="H973" s="34"/>
    </row>
    <row r="974" spans="1:8">
      <c r="A974" s="2"/>
      <c r="B974" s="3"/>
      <c r="C974" s="4"/>
      <c r="D974" s="4"/>
      <c r="E974" s="4"/>
      <c r="F974" s="5"/>
      <c r="G974" s="35"/>
      <c r="H974" s="34"/>
    </row>
    <row r="975" spans="1:8">
      <c r="A975" s="2"/>
      <c r="B975" s="3"/>
      <c r="C975" s="4"/>
      <c r="D975" s="4"/>
      <c r="E975" s="4"/>
      <c r="F975" s="5"/>
      <c r="G975" s="35"/>
      <c r="H975" s="34"/>
    </row>
    <row r="976" spans="1:8">
      <c r="A976" s="2"/>
      <c r="B976" s="3"/>
      <c r="C976" s="4"/>
      <c r="D976" s="4"/>
      <c r="E976" s="4"/>
      <c r="F976" s="5"/>
      <c r="G976" s="35"/>
      <c r="H976" s="34"/>
    </row>
    <row r="977" spans="1:8">
      <c r="A977" s="2"/>
      <c r="B977" s="6"/>
      <c r="C977" s="4"/>
      <c r="D977" s="4"/>
      <c r="E977" s="4"/>
      <c r="F977" s="7"/>
      <c r="G977" s="35"/>
      <c r="H977" s="34"/>
    </row>
    <row r="978" spans="1:8">
      <c r="A978" s="2"/>
      <c r="B978" s="6"/>
      <c r="C978" s="4"/>
      <c r="D978" s="4"/>
      <c r="E978" s="4"/>
      <c r="F978" s="7"/>
      <c r="G978" s="35"/>
      <c r="H978" s="34"/>
    </row>
    <row r="979" spans="1:8">
      <c r="A979" s="2"/>
      <c r="B979" s="6"/>
      <c r="C979" s="4"/>
      <c r="D979" s="4"/>
      <c r="E979" s="4"/>
      <c r="F979" s="7"/>
      <c r="G979" s="35"/>
      <c r="H979" s="34"/>
    </row>
    <row r="980" spans="1:8">
      <c r="A980" s="2"/>
      <c r="B980" s="3"/>
      <c r="C980" s="4"/>
      <c r="D980" s="4"/>
      <c r="E980" s="4"/>
      <c r="F980" s="5"/>
      <c r="G980" s="35"/>
      <c r="H980" s="34"/>
    </row>
    <row r="981" spans="1:8">
      <c r="A981" s="2"/>
      <c r="B981" s="6"/>
      <c r="C981" s="4"/>
      <c r="D981" s="4"/>
      <c r="E981" s="4"/>
      <c r="F981" s="7"/>
      <c r="G981" s="35"/>
      <c r="H981" s="34"/>
    </row>
    <row r="982" spans="1:8">
      <c r="A982" s="2"/>
      <c r="B982" s="3"/>
      <c r="C982" s="4"/>
      <c r="D982" s="4"/>
      <c r="E982" s="4"/>
      <c r="F982" s="5"/>
      <c r="G982" s="35"/>
      <c r="H982" s="34"/>
    </row>
    <row r="983" spans="1:8">
      <c r="A983" s="2"/>
      <c r="B983" s="3"/>
      <c r="C983" s="4"/>
      <c r="D983" s="4"/>
      <c r="E983" s="4"/>
      <c r="F983" s="5"/>
      <c r="G983" s="35"/>
      <c r="H983" s="34"/>
    </row>
    <row r="984" spans="1:8">
      <c r="A984" s="2"/>
      <c r="B984" s="6"/>
      <c r="C984" s="4"/>
      <c r="D984" s="4"/>
      <c r="E984" s="4"/>
      <c r="F984" s="7"/>
      <c r="G984" s="35"/>
      <c r="H984" s="34"/>
    </row>
    <row r="985" spans="1:8">
      <c r="A985" s="2"/>
      <c r="B985" s="6"/>
      <c r="C985" s="4"/>
      <c r="D985" s="4"/>
      <c r="E985" s="4"/>
      <c r="F985" s="7"/>
      <c r="G985" s="35"/>
      <c r="H985" s="34"/>
    </row>
    <row r="986" spans="1:8">
      <c r="A986" s="2"/>
      <c r="B986" s="6"/>
      <c r="C986" s="4"/>
      <c r="D986" s="4"/>
      <c r="E986" s="4"/>
      <c r="F986" s="7"/>
      <c r="G986" s="35"/>
      <c r="H986" s="34"/>
    </row>
    <row r="987" spans="1:8">
      <c r="A987" s="2"/>
      <c r="B987" s="3"/>
      <c r="C987" s="4"/>
      <c r="D987" s="4"/>
      <c r="E987" s="4"/>
      <c r="F987" s="5"/>
      <c r="G987" s="35"/>
      <c r="H987" s="34"/>
    </row>
    <row r="988" spans="1:8">
      <c r="A988" s="2"/>
      <c r="B988" s="3"/>
      <c r="C988" s="4"/>
      <c r="D988" s="4"/>
      <c r="E988" s="4"/>
      <c r="F988" s="5"/>
      <c r="G988" s="35"/>
      <c r="H988" s="34"/>
    </row>
    <row r="989" spans="1:8">
      <c r="A989" s="2"/>
      <c r="B989" s="3"/>
      <c r="C989" s="4"/>
      <c r="D989" s="4"/>
      <c r="E989" s="4"/>
      <c r="F989" s="5"/>
      <c r="G989" s="35"/>
      <c r="H989" s="34"/>
    </row>
    <row r="990" spans="1:8">
      <c r="A990" s="2"/>
      <c r="B990" s="6"/>
      <c r="C990" s="4"/>
      <c r="D990" s="4"/>
      <c r="E990" s="4"/>
      <c r="F990" s="7"/>
      <c r="G990" s="35"/>
      <c r="H990" s="34"/>
    </row>
    <row r="991" spans="1:8">
      <c r="A991" s="2"/>
      <c r="B991" s="3"/>
      <c r="C991" s="4"/>
      <c r="D991" s="4"/>
      <c r="E991" s="4"/>
      <c r="F991" s="5"/>
      <c r="G991" s="35"/>
      <c r="H991" s="34"/>
    </row>
    <row r="992" spans="1:8">
      <c r="A992" s="2"/>
      <c r="B992" s="3"/>
      <c r="C992" s="4"/>
      <c r="D992" s="4"/>
      <c r="E992" s="4"/>
      <c r="F992" s="5"/>
      <c r="G992" s="35"/>
      <c r="H992" s="34"/>
    </row>
    <row r="993" spans="1:8">
      <c r="A993" s="2"/>
      <c r="B993" s="6"/>
      <c r="C993" s="4"/>
      <c r="D993" s="4"/>
      <c r="E993" s="4"/>
      <c r="F993" s="7"/>
      <c r="G993" s="35"/>
      <c r="H993" s="34"/>
    </row>
    <row r="994" spans="1:8">
      <c r="A994" s="2"/>
      <c r="B994" s="3"/>
      <c r="C994" s="4"/>
      <c r="D994" s="4"/>
      <c r="E994" s="4"/>
      <c r="F994" s="5"/>
      <c r="G994" s="35"/>
      <c r="H994" s="34"/>
    </row>
    <row r="995" spans="1:8">
      <c r="A995" s="2"/>
      <c r="B995" s="3"/>
      <c r="C995" s="4"/>
      <c r="D995" s="4"/>
      <c r="E995" s="4"/>
      <c r="F995" s="5"/>
      <c r="G995" s="35"/>
      <c r="H995" s="34"/>
    </row>
    <row r="996" spans="1:8">
      <c r="A996" s="2"/>
      <c r="B996" s="3"/>
      <c r="C996" s="4"/>
      <c r="D996" s="4"/>
      <c r="E996" s="4"/>
      <c r="F996" s="5"/>
      <c r="G996" s="35"/>
      <c r="H996" s="34"/>
    </row>
    <row r="997" spans="1:8">
      <c r="A997" s="2"/>
      <c r="B997" s="3"/>
      <c r="C997" s="4"/>
      <c r="D997" s="4"/>
      <c r="E997" s="4"/>
      <c r="F997" s="5"/>
      <c r="G997" s="35"/>
      <c r="H997" s="34"/>
    </row>
    <row r="998" spans="1:8">
      <c r="A998" s="2"/>
      <c r="B998" s="6"/>
      <c r="C998" s="4"/>
      <c r="D998" s="4"/>
      <c r="E998" s="4"/>
      <c r="F998" s="7"/>
      <c r="G998" s="35"/>
      <c r="H998" s="34"/>
    </row>
    <row r="999" spans="1:8">
      <c r="A999" s="2"/>
      <c r="B999" s="3"/>
      <c r="C999" s="4"/>
      <c r="D999" s="4"/>
      <c r="E999" s="4"/>
      <c r="F999" s="5"/>
      <c r="G999" s="35"/>
      <c r="H999" s="34"/>
    </row>
    <row r="1000" spans="1:8">
      <c r="A1000" s="2"/>
      <c r="B1000" s="6"/>
      <c r="C1000" s="4"/>
      <c r="D1000" s="4"/>
      <c r="E1000" s="4"/>
      <c r="F1000" s="7"/>
      <c r="G1000" s="35"/>
      <c r="H1000" s="34"/>
    </row>
    <row r="1001" spans="1:8">
      <c r="A1001" s="2"/>
      <c r="B1001" s="6"/>
      <c r="C1001" s="4"/>
      <c r="D1001" s="4"/>
      <c r="E1001" s="4"/>
      <c r="F1001" s="7"/>
      <c r="G1001" s="35"/>
      <c r="H1001" s="34"/>
    </row>
    <row r="1002" spans="1:8">
      <c r="A1002" s="2"/>
      <c r="B1002" s="6"/>
      <c r="C1002" s="4"/>
      <c r="D1002" s="4"/>
      <c r="E1002" s="4"/>
      <c r="F1002" s="7"/>
      <c r="G1002" s="35"/>
      <c r="H1002" s="34"/>
    </row>
    <row r="1003" spans="1:8">
      <c r="A1003" s="2"/>
      <c r="B1003" s="3"/>
      <c r="C1003" s="4"/>
      <c r="D1003" s="4"/>
      <c r="E1003" s="4"/>
      <c r="F1003" s="5"/>
      <c r="G1003" s="35"/>
      <c r="H1003" s="34"/>
    </row>
    <row r="1004" spans="1:8">
      <c r="A1004" s="2"/>
      <c r="B1004" s="6"/>
      <c r="C1004" s="4"/>
      <c r="D1004" s="4"/>
      <c r="E1004" s="4"/>
      <c r="F1004" s="7"/>
      <c r="G1004" s="35"/>
      <c r="H1004" s="34"/>
    </row>
    <row r="1005" spans="1:8">
      <c r="A1005" s="2"/>
      <c r="B1005" s="3"/>
      <c r="C1005" s="4"/>
      <c r="D1005" s="4"/>
      <c r="E1005" s="4"/>
      <c r="F1005" s="5"/>
      <c r="G1005" s="35"/>
      <c r="H1005" s="34"/>
    </row>
    <row r="1006" spans="1:8">
      <c r="A1006" s="2"/>
      <c r="B1006" s="6"/>
      <c r="C1006" s="4"/>
      <c r="D1006" s="4"/>
      <c r="E1006" s="4"/>
      <c r="F1006" s="7"/>
      <c r="G1006" s="35"/>
      <c r="H1006" s="34"/>
    </row>
    <row r="1007" spans="1:8">
      <c r="A1007" s="2"/>
      <c r="B1007" s="3"/>
      <c r="C1007" s="4"/>
      <c r="D1007" s="4"/>
      <c r="E1007" s="4"/>
      <c r="F1007" s="5"/>
      <c r="G1007" s="35"/>
      <c r="H1007" s="34"/>
    </row>
    <row r="1008" spans="1:8">
      <c r="A1008" s="2"/>
      <c r="B1008" s="6"/>
      <c r="C1008" s="4"/>
      <c r="D1008" s="4"/>
      <c r="E1008" s="4"/>
      <c r="F1008" s="7"/>
      <c r="G1008" s="35"/>
      <c r="H1008" s="34"/>
    </row>
    <row r="1009" spans="1:8">
      <c r="A1009" s="2"/>
      <c r="B1009" s="3"/>
      <c r="C1009" s="4"/>
      <c r="D1009" s="4"/>
      <c r="E1009" s="4"/>
      <c r="F1009" s="5"/>
      <c r="G1009" s="35"/>
      <c r="H1009" s="34"/>
    </row>
    <row r="1010" spans="1:8">
      <c r="A1010" s="2"/>
      <c r="B1010" s="6"/>
      <c r="C1010" s="4"/>
      <c r="D1010" s="4"/>
      <c r="E1010" s="4"/>
      <c r="F1010" s="7"/>
      <c r="G1010" s="35"/>
      <c r="H1010" s="34"/>
    </row>
    <row r="1011" spans="1:8">
      <c r="A1011" s="2"/>
      <c r="B1011" s="3"/>
      <c r="C1011" s="4"/>
      <c r="D1011" s="4"/>
      <c r="E1011" s="4"/>
      <c r="F1011" s="5"/>
      <c r="G1011" s="35"/>
      <c r="H1011" s="34"/>
    </row>
    <row r="1012" spans="1:8">
      <c r="A1012" s="2"/>
      <c r="B1012" s="3"/>
      <c r="C1012" s="4"/>
      <c r="D1012" s="4"/>
      <c r="E1012" s="4"/>
      <c r="F1012" s="5"/>
      <c r="G1012" s="35"/>
      <c r="H1012" s="34"/>
    </row>
    <row r="1013" spans="1:8">
      <c r="A1013" s="2"/>
      <c r="B1013" s="6"/>
      <c r="C1013" s="4"/>
      <c r="D1013" s="4"/>
      <c r="E1013" s="4"/>
      <c r="F1013" s="7"/>
      <c r="G1013" s="35"/>
      <c r="H1013" s="34"/>
    </row>
    <row r="1014" spans="1:8">
      <c r="A1014" s="2"/>
      <c r="B1014" s="6"/>
      <c r="C1014" s="4"/>
      <c r="D1014" s="4"/>
      <c r="E1014" s="4"/>
      <c r="F1014" s="7"/>
      <c r="G1014" s="35"/>
      <c r="H1014" s="34"/>
    </row>
    <row r="1015" spans="1:8">
      <c r="A1015" s="2"/>
      <c r="B1015" s="3"/>
      <c r="C1015" s="4"/>
      <c r="D1015" s="4"/>
      <c r="E1015" s="4"/>
      <c r="F1015" s="5"/>
      <c r="G1015" s="35"/>
      <c r="H1015" s="34"/>
    </row>
    <row r="1016" spans="1:8">
      <c r="A1016" s="2"/>
      <c r="B1016" s="3"/>
      <c r="C1016" s="4"/>
      <c r="D1016" s="4"/>
      <c r="E1016" s="4"/>
      <c r="F1016" s="5"/>
      <c r="G1016" s="35"/>
      <c r="H1016" s="34"/>
    </row>
    <row r="1017" spans="1:8">
      <c r="A1017" s="2"/>
      <c r="B1017" s="3"/>
      <c r="C1017" s="4"/>
      <c r="D1017" s="4"/>
      <c r="E1017" s="4"/>
      <c r="F1017" s="5"/>
      <c r="G1017" s="35"/>
      <c r="H1017" s="34"/>
    </row>
    <row r="1018" spans="1:8">
      <c r="A1018" s="2"/>
      <c r="B1018" s="3"/>
      <c r="C1018" s="4"/>
      <c r="D1018" s="4"/>
      <c r="E1018" s="4"/>
      <c r="F1018" s="5"/>
      <c r="G1018" s="35"/>
      <c r="H1018" s="34"/>
    </row>
    <row r="1019" spans="1:8">
      <c r="A1019" s="2"/>
      <c r="B1019" s="6"/>
      <c r="C1019" s="4"/>
      <c r="D1019" s="4"/>
      <c r="E1019" s="4"/>
      <c r="F1019" s="7"/>
      <c r="G1019" s="35"/>
      <c r="H1019" s="34"/>
    </row>
    <row r="1020" spans="1:8">
      <c r="A1020" s="2"/>
      <c r="B1020" s="3"/>
      <c r="C1020" s="4"/>
      <c r="D1020" s="4"/>
      <c r="E1020" s="4"/>
      <c r="F1020" s="5"/>
      <c r="G1020" s="35"/>
      <c r="H1020" s="34"/>
    </row>
    <row r="1021" spans="1:8">
      <c r="A1021" s="2"/>
      <c r="B1021" s="6"/>
      <c r="C1021" s="4"/>
      <c r="D1021" s="4"/>
      <c r="E1021" s="4"/>
      <c r="F1021" s="7"/>
      <c r="G1021" s="35"/>
      <c r="H1021" s="34"/>
    </row>
    <row r="1022" spans="1:8">
      <c r="A1022" s="2"/>
      <c r="B1022" s="3"/>
      <c r="C1022" s="4"/>
      <c r="D1022" s="4"/>
      <c r="E1022" s="4"/>
      <c r="F1022" s="5"/>
      <c r="G1022" s="35"/>
      <c r="H1022" s="34"/>
    </row>
    <row r="1023" spans="1:8">
      <c r="A1023" s="2"/>
      <c r="B1023" s="3"/>
      <c r="C1023" s="4"/>
      <c r="D1023" s="4"/>
      <c r="E1023" s="4"/>
      <c r="F1023" s="5"/>
      <c r="G1023" s="35"/>
      <c r="H1023" s="34"/>
    </row>
    <row r="1024" spans="1:8">
      <c r="A1024" s="2"/>
      <c r="B1024" s="6"/>
      <c r="C1024" s="4"/>
      <c r="D1024" s="4"/>
      <c r="E1024" s="4"/>
      <c r="F1024" s="7"/>
      <c r="G1024" s="35"/>
      <c r="H1024" s="34"/>
    </row>
    <row r="1025" spans="1:8">
      <c r="A1025" s="2"/>
      <c r="B1025" s="3"/>
      <c r="C1025" s="4"/>
      <c r="D1025" s="4"/>
      <c r="E1025" s="4"/>
      <c r="F1025" s="5"/>
      <c r="G1025" s="35"/>
      <c r="H1025" s="34"/>
    </row>
    <row r="1026" spans="1:8">
      <c r="A1026" s="2"/>
      <c r="B1026" s="3"/>
      <c r="C1026" s="4"/>
      <c r="D1026" s="4"/>
      <c r="E1026" s="4"/>
      <c r="F1026" s="5"/>
      <c r="G1026" s="35"/>
      <c r="H1026" s="34"/>
    </row>
    <row r="1027" spans="1:8">
      <c r="A1027" s="2"/>
      <c r="B1027" s="6"/>
      <c r="C1027" s="4"/>
      <c r="D1027" s="4"/>
      <c r="E1027" s="4"/>
      <c r="F1027" s="7"/>
      <c r="G1027" s="35"/>
      <c r="H1027" s="34"/>
    </row>
    <row r="1028" spans="1:8">
      <c r="A1028" s="2"/>
      <c r="B1028" s="6"/>
      <c r="C1028" s="4"/>
      <c r="D1028" s="4"/>
      <c r="E1028" s="4"/>
      <c r="F1028" s="7"/>
      <c r="G1028" s="35"/>
      <c r="H1028" s="34"/>
    </row>
    <row r="1029" spans="1:8">
      <c r="A1029" s="2"/>
      <c r="B1029" s="6"/>
      <c r="C1029" s="4"/>
      <c r="D1029" s="4"/>
      <c r="E1029" s="4"/>
      <c r="F1029" s="7"/>
      <c r="G1029" s="35"/>
      <c r="H1029" s="34"/>
    </row>
    <row r="1030" spans="1:8">
      <c r="A1030" s="2"/>
      <c r="B1030" s="6"/>
      <c r="C1030" s="4"/>
      <c r="D1030" s="4"/>
      <c r="E1030" s="4"/>
      <c r="F1030" s="7"/>
      <c r="G1030" s="35"/>
      <c r="H1030" s="34"/>
    </row>
    <row r="1031" spans="1:8">
      <c r="A1031" s="2"/>
      <c r="B1031" s="3"/>
      <c r="C1031" s="4"/>
      <c r="D1031" s="4"/>
      <c r="E1031" s="4"/>
      <c r="F1031" s="5"/>
      <c r="G1031" s="35"/>
      <c r="H1031" s="34"/>
    </row>
    <row r="1032" spans="1:8">
      <c r="A1032" s="2"/>
      <c r="B1032" s="3"/>
      <c r="C1032" s="4"/>
      <c r="D1032" s="4"/>
      <c r="E1032" s="4"/>
      <c r="F1032" s="5"/>
      <c r="G1032" s="35"/>
      <c r="H1032" s="34"/>
    </row>
    <row r="1033" spans="1:8">
      <c r="A1033" s="2"/>
      <c r="B1033" s="3"/>
      <c r="C1033" s="4"/>
      <c r="D1033" s="4"/>
      <c r="E1033" s="4"/>
      <c r="F1033" s="5"/>
      <c r="G1033" s="35"/>
      <c r="H1033" s="34"/>
    </row>
    <row r="1034" spans="1:8">
      <c r="A1034" s="2"/>
      <c r="B1034" s="6"/>
      <c r="C1034" s="4"/>
      <c r="D1034" s="4"/>
      <c r="E1034" s="4"/>
      <c r="F1034" s="7"/>
      <c r="G1034" s="35"/>
      <c r="H1034" s="34"/>
    </row>
    <row r="1035" spans="1:8">
      <c r="A1035" s="2"/>
      <c r="B1035" s="3"/>
      <c r="C1035" s="4"/>
      <c r="D1035" s="4"/>
      <c r="E1035" s="4"/>
      <c r="F1035" s="5"/>
      <c r="G1035" s="35"/>
      <c r="H1035" s="34"/>
    </row>
    <row r="1036" spans="1:8">
      <c r="A1036" s="2"/>
      <c r="B1036" s="3"/>
      <c r="C1036" s="4"/>
      <c r="D1036" s="4"/>
      <c r="E1036" s="4"/>
      <c r="F1036" s="5"/>
      <c r="G1036" s="35"/>
      <c r="H1036" s="34"/>
    </row>
    <row r="1037" spans="1:8">
      <c r="A1037" s="2"/>
      <c r="B1037" s="6"/>
      <c r="C1037" s="4"/>
      <c r="D1037" s="4"/>
      <c r="E1037" s="4"/>
      <c r="F1037" s="7"/>
      <c r="G1037" s="35"/>
      <c r="H1037" s="34"/>
    </row>
    <row r="1038" spans="1:8">
      <c r="A1038" s="2"/>
      <c r="B1038" s="3"/>
      <c r="C1038" s="4"/>
      <c r="D1038" s="4"/>
      <c r="E1038" s="4"/>
      <c r="F1038" s="5"/>
      <c r="G1038" s="35"/>
      <c r="H1038" s="34"/>
    </row>
    <row r="1039" spans="1:8">
      <c r="A1039" s="2"/>
      <c r="B1039" s="3"/>
      <c r="C1039" s="4"/>
      <c r="D1039" s="4"/>
      <c r="E1039" s="4"/>
      <c r="F1039" s="5"/>
      <c r="G1039" s="35"/>
      <c r="H1039" s="34"/>
    </row>
    <row r="1040" spans="1:8">
      <c r="A1040" s="2"/>
      <c r="B1040" s="3"/>
      <c r="C1040" s="4"/>
      <c r="D1040" s="4"/>
      <c r="E1040" s="4"/>
      <c r="F1040" s="5"/>
      <c r="G1040" s="35"/>
      <c r="H1040" s="34"/>
    </row>
    <row r="1041" spans="1:8">
      <c r="A1041" s="2"/>
      <c r="B1041" s="3"/>
      <c r="C1041" s="4"/>
      <c r="D1041" s="4"/>
      <c r="E1041" s="4"/>
      <c r="F1041" s="5"/>
      <c r="G1041" s="35"/>
      <c r="H1041" s="34"/>
    </row>
    <row r="1042" spans="1:8">
      <c r="A1042" s="2"/>
      <c r="B1042" s="6"/>
      <c r="C1042" s="4"/>
      <c r="D1042" s="4"/>
      <c r="E1042" s="4"/>
      <c r="F1042" s="7"/>
      <c r="G1042" s="35"/>
      <c r="H1042" s="34"/>
    </row>
    <row r="1043" spans="1:8">
      <c r="A1043" s="2"/>
      <c r="B1043" s="6"/>
      <c r="C1043" s="4"/>
      <c r="D1043" s="4"/>
      <c r="E1043" s="4"/>
      <c r="F1043" s="7"/>
      <c r="G1043" s="35"/>
      <c r="H1043" s="34"/>
    </row>
    <row r="1044" spans="1:8">
      <c r="A1044" s="2"/>
      <c r="B1044" s="6"/>
      <c r="C1044" s="4"/>
      <c r="D1044" s="4"/>
      <c r="E1044" s="4"/>
      <c r="F1044" s="7"/>
      <c r="G1044" s="35"/>
      <c r="H1044" s="34"/>
    </row>
    <row r="1045" spans="1:8">
      <c r="A1045" s="2"/>
      <c r="B1045" s="3"/>
      <c r="C1045" s="4"/>
      <c r="D1045" s="4"/>
      <c r="E1045" s="4"/>
      <c r="F1045" s="5"/>
      <c r="G1045" s="35"/>
      <c r="H1045" s="34"/>
    </row>
    <row r="1046" spans="1:8">
      <c r="A1046" s="2"/>
      <c r="B1046" s="6"/>
      <c r="C1046" s="4"/>
      <c r="D1046" s="4"/>
      <c r="E1046" s="4"/>
      <c r="F1046" s="7"/>
      <c r="G1046" s="35"/>
      <c r="H1046" s="34"/>
    </row>
    <row r="1047" spans="1:8">
      <c r="A1047" s="2"/>
      <c r="B1047" s="3"/>
      <c r="C1047" s="4"/>
      <c r="D1047" s="4"/>
      <c r="E1047" s="4"/>
      <c r="F1047" s="5"/>
      <c r="G1047" s="35"/>
      <c r="H1047" s="34"/>
    </row>
    <row r="1048" spans="1:8">
      <c r="A1048" s="2"/>
      <c r="B1048" s="3"/>
      <c r="C1048" s="4"/>
      <c r="D1048" s="4"/>
      <c r="E1048" s="4"/>
      <c r="F1048" s="5"/>
      <c r="G1048" s="35"/>
      <c r="H1048" s="34"/>
    </row>
    <row r="1049" spans="1:8">
      <c r="A1049" s="2"/>
      <c r="B1049" s="3"/>
      <c r="C1049" s="4"/>
      <c r="D1049" s="4"/>
      <c r="E1049" s="4"/>
      <c r="F1049" s="5"/>
      <c r="G1049" s="35"/>
      <c r="H1049" s="34"/>
    </row>
    <row r="1050" spans="1:8">
      <c r="A1050" s="2"/>
      <c r="B1050" s="6"/>
      <c r="C1050" s="4"/>
      <c r="D1050" s="4"/>
      <c r="E1050" s="4"/>
      <c r="F1050" s="7"/>
      <c r="G1050" s="35"/>
      <c r="H1050" s="34"/>
    </row>
    <row r="1051" spans="1:8">
      <c r="A1051" s="2"/>
      <c r="B1051" s="6"/>
      <c r="C1051" s="4"/>
      <c r="D1051" s="4"/>
      <c r="E1051" s="4"/>
      <c r="F1051" s="7"/>
      <c r="G1051" s="35"/>
      <c r="H1051" s="34"/>
    </row>
    <row r="1052" spans="1:8">
      <c r="A1052" s="2"/>
      <c r="B1052" s="3"/>
      <c r="C1052" s="4"/>
      <c r="D1052" s="4"/>
      <c r="E1052" s="4"/>
      <c r="F1052" s="5"/>
      <c r="G1052" s="35"/>
      <c r="H1052" s="34"/>
    </row>
    <row r="1053" spans="1:8">
      <c r="A1053" s="2"/>
      <c r="B1053" s="3"/>
      <c r="C1053" s="4"/>
      <c r="D1053" s="4"/>
      <c r="E1053" s="4"/>
      <c r="F1053" s="5"/>
      <c r="G1053" s="35"/>
      <c r="H1053" s="34"/>
    </row>
    <row r="1054" spans="1:8">
      <c r="A1054" s="2"/>
      <c r="B1054" s="6"/>
      <c r="C1054" s="4"/>
      <c r="D1054" s="4"/>
      <c r="E1054" s="4"/>
      <c r="F1054" s="7"/>
      <c r="G1054" s="35"/>
      <c r="H1054" s="34"/>
    </row>
    <row r="1055" spans="1:8">
      <c r="A1055" s="2"/>
      <c r="B1055" s="3"/>
      <c r="C1055" s="4"/>
      <c r="D1055" s="4"/>
      <c r="E1055" s="4"/>
      <c r="F1055" s="5"/>
      <c r="G1055" s="35"/>
      <c r="H1055" s="34"/>
    </row>
    <row r="1056" spans="1:8">
      <c r="A1056" s="2"/>
      <c r="B1056" s="6"/>
      <c r="C1056" s="4"/>
      <c r="D1056" s="4"/>
      <c r="E1056" s="4"/>
      <c r="F1056" s="7"/>
      <c r="G1056" s="35"/>
      <c r="H1056" s="34"/>
    </row>
    <row r="1057" spans="1:8">
      <c r="A1057" s="2"/>
      <c r="B1057" s="3"/>
      <c r="C1057" s="4"/>
      <c r="D1057" s="4"/>
      <c r="E1057" s="4"/>
      <c r="F1057" s="5"/>
      <c r="G1057" s="35"/>
      <c r="H1057" s="34"/>
    </row>
    <row r="1058" spans="1:8">
      <c r="A1058" s="2"/>
      <c r="B1058" s="6"/>
      <c r="C1058" s="4"/>
      <c r="D1058" s="4"/>
      <c r="E1058" s="4"/>
      <c r="F1058" s="7"/>
      <c r="G1058" s="35"/>
      <c r="H1058" s="34"/>
    </row>
    <row r="1059" spans="1:8">
      <c r="A1059" s="2"/>
      <c r="B1059" s="6"/>
      <c r="C1059" s="4"/>
      <c r="D1059" s="4"/>
      <c r="E1059" s="4"/>
      <c r="F1059" s="7"/>
      <c r="G1059" s="35"/>
      <c r="H1059" s="34"/>
    </row>
    <row r="1060" spans="1:8">
      <c r="A1060" s="2"/>
      <c r="B1060" s="3"/>
      <c r="C1060" s="4"/>
      <c r="D1060" s="4"/>
      <c r="E1060" s="4"/>
      <c r="F1060" s="5"/>
      <c r="G1060" s="35"/>
      <c r="H1060" s="34"/>
    </row>
    <row r="1061" spans="1:8">
      <c r="A1061" s="2"/>
      <c r="B1061" s="6"/>
      <c r="C1061" s="4"/>
      <c r="D1061" s="4"/>
      <c r="E1061" s="4"/>
      <c r="F1061" s="7"/>
      <c r="G1061" s="35"/>
      <c r="H1061" s="34"/>
    </row>
    <row r="1062" spans="1:8">
      <c r="A1062" s="2"/>
      <c r="B1062" s="6"/>
      <c r="C1062" s="4"/>
      <c r="D1062" s="4"/>
      <c r="E1062" s="4"/>
      <c r="F1062" s="7"/>
      <c r="G1062" s="35"/>
      <c r="H1062" s="34"/>
    </row>
    <row r="1063" spans="1:8">
      <c r="A1063" s="2"/>
      <c r="B1063" s="3"/>
      <c r="C1063" s="4"/>
      <c r="D1063" s="4"/>
      <c r="E1063" s="4"/>
      <c r="F1063" s="5"/>
      <c r="G1063" s="35"/>
      <c r="H1063" s="34"/>
    </row>
    <row r="1064" spans="1:8">
      <c r="A1064" s="2"/>
      <c r="B1064" s="3"/>
      <c r="C1064" s="4"/>
      <c r="D1064" s="4"/>
      <c r="E1064" s="4"/>
      <c r="F1064" s="5"/>
      <c r="G1064" s="35"/>
      <c r="H1064" s="34"/>
    </row>
    <row r="1065" spans="1:8">
      <c r="A1065" s="2"/>
      <c r="B1065" s="3"/>
      <c r="C1065" s="4"/>
      <c r="D1065" s="4"/>
      <c r="E1065" s="4"/>
      <c r="F1065" s="5"/>
      <c r="G1065" s="35"/>
      <c r="H1065" s="34"/>
    </row>
    <row r="1066" spans="1:8">
      <c r="A1066" s="2"/>
      <c r="B1066" s="3"/>
      <c r="C1066" s="4"/>
      <c r="D1066" s="4"/>
      <c r="E1066" s="4"/>
      <c r="F1066" s="5"/>
      <c r="G1066" s="35"/>
      <c r="H1066" s="34"/>
    </row>
    <row r="1067" spans="1:8">
      <c r="A1067" s="2"/>
      <c r="B1067" s="6"/>
      <c r="C1067" s="4"/>
      <c r="D1067" s="4"/>
      <c r="E1067" s="4"/>
      <c r="F1067" s="7"/>
      <c r="G1067" s="35"/>
      <c r="H1067" s="34"/>
    </row>
    <row r="1068" spans="1:8">
      <c r="A1068" s="2"/>
      <c r="B1068" s="3"/>
      <c r="C1068" s="4"/>
      <c r="D1068" s="4"/>
      <c r="E1068" s="4"/>
      <c r="F1068" s="5"/>
      <c r="G1068" s="35"/>
      <c r="H1068" s="34"/>
    </row>
    <row r="1069" spans="1:8">
      <c r="A1069" s="2"/>
      <c r="B1069" s="6"/>
      <c r="C1069" s="4"/>
      <c r="D1069" s="4"/>
      <c r="E1069" s="4"/>
      <c r="F1069" s="7"/>
      <c r="G1069" s="35"/>
      <c r="H1069" s="34"/>
    </row>
    <row r="1070" spans="1:8">
      <c r="A1070" s="2"/>
      <c r="B1070" s="3"/>
      <c r="C1070" s="4"/>
      <c r="D1070" s="4"/>
      <c r="E1070" s="4"/>
      <c r="F1070" s="5"/>
      <c r="G1070" s="35"/>
      <c r="H1070" s="34"/>
    </row>
    <row r="1071" spans="1:8">
      <c r="A1071" s="2"/>
      <c r="B1071" s="6"/>
      <c r="C1071" s="4"/>
      <c r="D1071" s="4"/>
      <c r="E1071" s="4"/>
      <c r="F1071" s="7"/>
      <c r="G1071" s="35"/>
      <c r="H1071" s="34"/>
    </row>
    <row r="1072" spans="1:8">
      <c r="A1072" s="2"/>
      <c r="B1072" s="6"/>
      <c r="C1072" s="4"/>
      <c r="D1072" s="4"/>
      <c r="E1072" s="4"/>
      <c r="F1072" s="7"/>
      <c r="G1072" s="35"/>
      <c r="H1072" s="34"/>
    </row>
    <row r="1073" spans="1:8">
      <c r="A1073" s="2"/>
      <c r="B1073" s="3"/>
      <c r="C1073" s="4"/>
      <c r="D1073" s="4"/>
      <c r="E1073" s="4"/>
      <c r="F1073" s="5"/>
      <c r="G1073" s="35"/>
      <c r="H1073" s="34"/>
    </row>
    <row r="1074" spans="1:8">
      <c r="A1074" s="2"/>
      <c r="B1074" s="6"/>
      <c r="C1074" s="4"/>
      <c r="D1074" s="4"/>
      <c r="E1074" s="4"/>
      <c r="F1074" s="7"/>
      <c r="G1074" s="35"/>
      <c r="H1074" s="34"/>
    </row>
    <row r="1075" spans="1:8">
      <c r="A1075" s="2"/>
      <c r="B1075" s="3"/>
      <c r="C1075" s="4"/>
      <c r="D1075" s="4"/>
      <c r="E1075" s="4"/>
      <c r="F1075" s="5"/>
      <c r="G1075" s="35"/>
      <c r="H1075" s="34"/>
    </row>
    <row r="1076" spans="1:8">
      <c r="A1076" s="2"/>
      <c r="B1076" s="6"/>
      <c r="C1076" s="4"/>
      <c r="D1076" s="4"/>
      <c r="E1076" s="4"/>
      <c r="F1076" s="7"/>
      <c r="G1076" s="35"/>
      <c r="H1076" s="34"/>
    </row>
    <row r="1077" spans="1:8">
      <c r="A1077" s="2"/>
      <c r="B1077" s="3"/>
      <c r="C1077" s="4"/>
      <c r="D1077" s="4"/>
      <c r="E1077" s="4"/>
      <c r="F1077" s="5"/>
      <c r="G1077" s="35"/>
      <c r="H1077" s="34"/>
    </row>
    <row r="1078" spans="1:8">
      <c r="A1078" s="2"/>
      <c r="B1078" s="3"/>
      <c r="C1078" s="4"/>
      <c r="D1078" s="4"/>
      <c r="E1078" s="4"/>
      <c r="F1078" s="5"/>
      <c r="G1078" s="35"/>
      <c r="H1078" s="34"/>
    </row>
    <row r="1079" spans="1:8">
      <c r="A1079" s="2"/>
      <c r="B1079" s="3"/>
      <c r="C1079" s="4"/>
      <c r="D1079" s="4"/>
      <c r="E1079" s="4"/>
      <c r="F1079" s="5"/>
      <c r="G1079" s="35"/>
      <c r="H1079" s="34"/>
    </row>
    <row r="1080" spans="1:8">
      <c r="A1080" s="2"/>
      <c r="B1080" s="6"/>
      <c r="C1080" s="4"/>
      <c r="D1080" s="4"/>
      <c r="E1080" s="4"/>
      <c r="F1080" s="7"/>
      <c r="G1080" s="35"/>
      <c r="H1080" s="34"/>
    </row>
    <row r="1081" spans="1:8">
      <c r="A1081" s="2"/>
      <c r="B1081" s="3"/>
      <c r="C1081" s="4"/>
      <c r="D1081" s="4"/>
      <c r="E1081" s="4"/>
      <c r="F1081" s="5"/>
      <c r="G1081" s="35"/>
      <c r="H1081" s="34"/>
    </row>
    <row r="1082" spans="1:8">
      <c r="A1082" s="2"/>
      <c r="B1082" s="6"/>
      <c r="C1082" s="4"/>
      <c r="D1082" s="4"/>
      <c r="E1082" s="4"/>
      <c r="F1082" s="7"/>
      <c r="G1082" s="35"/>
      <c r="H1082" s="34"/>
    </row>
    <row r="1083" spans="1:8">
      <c r="A1083" s="2"/>
      <c r="B1083" s="6"/>
      <c r="C1083" s="4"/>
      <c r="D1083" s="4"/>
      <c r="E1083" s="4"/>
      <c r="F1083" s="7"/>
      <c r="G1083" s="35"/>
      <c r="H1083" s="34"/>
    </row>
    <row r="1084" spans="1:8">
      <c r="A1084" s="2"/>
      <c r="B1084" s="3"/>
      <c r="C1084" s="4"/>
      <c r="D1084" s="4"/>
      <c r="E1084" s="4"/>
      <c r="F1084" s="5"/>
      <c r="G1084" s="35"/>
      <c r="H1084" s="34"/>
    </row>
    <row r="1085" spans="1:8">
      <c r="A1085" s="2"/>
      <c r="B1085" s="6"/>
      <c r="C1085" s="4"/>
      <c r="D1085" s="4"/>
      <c r="E1085" s="4"/>
      <c r="F1085" s="7"/>
      <c r="G1085" s="35"/>
      <c r="H1085" s="34"/>
    </row>
    <row r="1086" spans="1:8">
      <c r="A1086" s="2"/>
      <c r="B1086" s="3"/>
      <c r="C1086" s="4"/>
      <c r="D1086" s="4"/>
      <c r="E1086" s="4"/>
      <c r="F1086" s="5"/>
      <c r="G1086" s="35"/>
      <c r="H1086" s="34"/>
    </row>
    <row r="1087" spans="1:8">
      <c r="A1087" s="2"/>
      <c r="B1087" s="3"/>
      <c r="C1087" s="4"/>
      <c r="D1087" s="4"/>
      <c r="E1087" s="4"/>
      <c r="F1087" s="5"/>
      <c r="G1087" s="35"/>
      <c r="H1087" s="34"/>
    </row>
    <row r="1088" spans="1:8">
      <c r="A1088" s="2"/>
      <c r="B1088" s="3"/>
      <c r="C1088" s="4"/>
      <c r="D1088" s="4"/>
      <c r="E1088" s="4"/>
      <c r="F1088" s="5"/>
      <c r="G1088" s="35"/>
      <c r="H1088" s="34"/>
    </row>
    <row r="1089" spans="1:8">
      <c r="A1089" s="2"/>
      <c r="B1089" s="3"/>
      <c r="C1089" s="4"/>
      <c r="D1089" s="4"/>
      <c r="E1089" s="4"/>
      <c r="F1089" s="5"/>
      <c r="G1089" s="35"/>
      <c r="H1089" s="34"/>
    </row>
    <row r="1090" spans="1:8">
      <c r="A1090" s="2"/>
      <c r="B1090" s="3"/>
      <c r="C1090" s="4"/>
      <c r="D1090" s="4"/>
      <c r="E1090" s="4"/>
      <c r="F1090" s="5"/>
      <c r="G1090" s="35"/>
      <c r="H1090" s="34"/>
    </row>
    <row r="1091" spans="1:8">
      <c r="A1091" s="2"/>
      <c r="B1091" s="3"/>
      <c r="C1091" s="4"/>
      <c r="D1091" s="4"/>
      <c r="E1091" s="4"/>
      <c r="F1091" s="5"/>
      <c r="G1091" s="35"/>
      <c r="H1091" s="34"/>
    </row>
    <row r="1092" spans="1:8">
      <c r="A1092" s="2"/>
      <c r="B1092" s="6"/>
      <c r="C1092" s="4"/>
      <c r="D1092" s="4"/>
      <c r="E1092" s="4"/>
      <c r="F1092" s="7"/>
      <c r="G1092" s="35"/>
      <c r="H1092" s="34"/>
    </row>
    <row r="1093" spans="1:8">
      <c r="A1093" s="2"/>
      <c r="B1093" s="6"/>
      <c r="C1093" s="4"/>
      <c r="D1093" s="4"/>
      <c r="E1093" s="4"/>
      <c r="F1093" s="7"/>
      <c r="G1093" s="35"/>
      <c r="H1093" s="34"/>
    </row>
    <row r="1094" spans="1:8">
      <c r="A1094" s="2"/>
      <c r="B1094" s="6"/>
      <c r="C1094" s="4"/>
      <c r="D1094" s="4"/>
      <c r="E1094" s="4"/>
      <c r="F1094" s="7"/>
      <c r="G1094" s="35"/>
      <c r="H1094" s="34"/>
    </row>
    <row r="1095" spans="1:8">
      <c r="A1095" s="2"/>
      <c r="B1095" s="6"/>
      <c r="C1095" s="4"/>
      <c r="D1095" s="4"/>
      <c r="E1095" s="4"/>
      <c r="F1095" s="7"/>
      <c r="G1095" s="35"/>
      <c r="H1095" s="34"/>
    </row>
    <row r="1096" spans="1:8">
      <c r="A1096" s="2"/>
      <c r="B1096" s="3"/>
      <c r="C1096" s="4"/>
      <c r="D1096" s="4"/>
      <c r="E1096" s="4"/>
      <c r="F1096" s="5"/>
      <c r="G1096" s="35"/>
      <c r="H1096" s="34"/>
    </row>
    <row r="1097" spans="1:8">
      <c r="A1097" s="2"/>
      <c r="B1097" s="3"/>
      <c r="C1097" s="4"/>
      <c r="D1097" s="4"/>
      <c r="E1097" s="4"/>
      <c r="F1097" s="5"/>
      <c r="G1097" s="35"/>
      <c r="H1097" s="34"/>
    </row>
    <row r="1098" spans="1:8">
      <c r="A1098" s="2"/>
      <c r="B1098" s="3"/>
      <c r="C1098" s="4"/>
      <c r="D1098" s="4"/>
      <c r="E1098" s="4"/>
      <c r="F1098" s="5"/>
      <c r="G1098" s="35"/>
      <c r="H1098" s="34"/>
    </row>
    <row r="1099" spans="1:8">
      <c r="A1099" s="2"/>
      <c r="B1099" s="6"/>
      <c r="C1099" s="4"/>
      <c r="D1099" s="4"/>
      <c r="E1099" s="4"/>
      <c r="F1099" s="7"/>
      <c r="G1099" s="35"/>
      <c r="H1099" s="34"/>
    </row>
    <row r="1100" spans="1:8">
      <c r="A1100" s="2"/>
      <c r="B1100" s="3"/>
      <c r="C1100" s="4"/>
      <c r="D1100" s="4"/>
      <c r="E1100" s="4"/>
      <c r="F1100" s="5"/>
      <c r="G1100" s="35"/>
      <c r="H1100" s="34"/>
    </row>
    <row r="1101" spans="1:8">
      <c r="A1101" s="2"/>
      <c r="B1101" s="6"/>
      <c r="C1101" s="4"/>
      <c r="D1101" s="4"/>
      <c r="E1101" s="4"/>
      <c r="F1101" s="7"/>
      <c r="G1101" s="35"/>
      <c r="H1101" s="34"/>
    </row>
    <row r="1102" spans="1:8">
      <c r="A1102" s="2"/>
      <c r="B1102" s="3"/>
      <c r="C1102" s="4"/>
      <c r="D1102" s="4"/>
      <c r="E1102" s="4"/>
      <c r="F1102" s="5"/>
      <c r="G1102" s="35"/>
      <c r="H1102" s="34"/>
    </row>
    <row r="1103" spans="1:8">
      <c r="A1103" s="2"/>
      <c r="B1103" s="6"/>
      <c r="C1103" s="4"/>
      <c r="D1103" s="4"/>
      <c r="E1103" s="4"/>
      <c r="F1103" s="7"/>
      <c r="G1103" s="35"/>
      <c r="H1103" s="34"/>
    </row>
    <row r="1104" spans="1:8">
      <c r="A1104" s="2"/>
      <c r="B1104" s="6"/>
      <c r="C1104" s="4"/>
      <c r="D1104" s="4"/>
      <c r="E1104" s="4"/>
      <c r="F1104" s="7"/>
      <c r="G1104" s="35"/>
      <c r="H1104" s="34"/>
    </row>
    <row r="1105" spans="1:8">
      <c r="A1105" s="2"/>
      <c r="B1105" s="6"/>
      <c r="C1105" s="4"/>
      <c r="D1105" s="4"/>
      <c r="E1105" s="4"/>
      <c r="F1105" s="7"/>
      <c r="G1105" s="35"/>
      <c r="H1105" s="34"/>
    </row>
    <row r="1106" spans="1:8">
      <c r="A1106" s="2"/>
      <c r="B1106" s="3"/>
      <c r="C1106" s="4"/>
      <c r="D1106" s="4"/>
      <c r="E1106" s="4"/>
      <c r="F1106" s="5"/>
      <c r="G1106" s="35"/>
      <c r="H1106" s="34"/>
    </row>
    <row r="1107" spans="1:8">
      <c r="A1107" s="2"/>
      <c r="B1107" s="3"/>
      <c r="C1107" s="4"/>
      <c r="D1107" s="4"/>
      <c r="E1107" s="4"/>
      <c r="F1107" s="5"/>
      <c r="G1107" s="35"/>
      <c r="H1107" s="34"/>
    </row>
    <row r="1108" spans="1:8">
      <c r="A1108" s="2"/>
      <c r="B1108" s="3"/>
      <c r="C1108" s="4"/>
      <c r="D1108" s="4"/>
      <c r="E1108" s="4"/>
      <c r="F1108" s="5"/>
      <c r="G1108" s="35"/>
      <c r="H1108" s="34"/>
    </row>
    <row r="1109" spans="1:8">
      <c r="A1109" s="2"/>
      <c r="B1109" s="3"/>
      <c r="C1109" s="4"/>
      <c r="D1109" s="4"/>
      <c r="E1109" s="4"/>
      <c r="F1109" s="5"/>
      <c r="G1109" s="35"/>
      <c r="H1109" s="34"/>
    </row>
    <row r="1110" spans="1:8">
      <c r="A1110" s="2"/>
      <c r="B1110" s="6"/>
      <c r="C1110" s="4"/>
      <c r="D1110" s="4"/>
      <c r="E1110" s="4"/>
      <c r="F1110" s="7"/>
      <c r="G1110" s="35"/>
      <c r="H1110" s="34"/>
    </row>
    <row r="1111" spans="1:8">
      <c r="A1111" s="2"/>
      <c r="B1111" s="3"/>
      <c r="C1111" s="4"/>
      <c r="D1111" s="4"/>
      <c r="E1111" s="4"/>
      <c r="F1111" s="5"/>
      <c r="G1111" s="35"/>
      <c r="H1111" s="34"/>
    </row>
    <row r="1112" spans="1:8">
      <c r="A1112" s="2"/>
      <c r="B1112" s="3"/>
      <c r="C1112" s="4"/>
      <c r="D1112" s="4"/>
      <c r="E1112" s="4"/>
      <c r="F1112" s="5"/>
      <c r="G1112" s="35"/>
      <c r="H1112" s="34"/>
    </row>
    <row r="1113" spans="1:8">
      <c r="A1113" s="2"/>
      <c r="B1113" s="3"/>
      <c r="C1113" s="4"/>
      <c r="D1113" s="4"/>
      <c r="E1113" s="4"/>
      <c r="F1113" s="5"/>
      <c r="G1113" s="35"/>
      <c r="H1113" s="34"/>
    </row>
    <row r="1114" spans="1:8">
      <c r="A1114" s="2"/>
      <c r="B1114" s="3"/>
      <c r="C1114" s="4"/>
      <c r="D1114" s="4"/>
      <c r="E1114" s="4"/>
      <c r="F1114" s="5"/>
      <c r="G1114" s="35"/>
      <c r="H1114" s="34"/>
    </row>
    <row r="1115" spans="1:8">
      <c r="A1115" s="2"/>
      <c r="B1115" s="6"/>
      <c r="C1115" s="4"/>
      <c r="D1115" s="4"/>
      <c r="E1115" s="4"/>
      <c r="F1115" s="7"/>
      <c r="G1115" s="35"/>
      <c r="H1115" s="34"/>
    </row>
    <row r="1116" spans="1:8">
      <c r="A1116" s="2"/>
      <c r="B1116" s="3"/>
      <c r="C1116" s="4"/>
      <c r="D1116" s="4"/>
      <c r="E1116" s="4"/>
      <c r="F1116" s="5"/>
      <c r="G1116" s="35"/>
      <c r="H1116" s="34"/>
    </row>
    <row r="1117" spans="1:8">
      <c r="A1117" s="2"/>
      <c r="B1117" s="6"/>
      <c r="C1117" s="4"/>
      <c r="D1117" s="4"/>
      <c r="E1117" s="4"/>
      <c r="F1117" s="7"/>
      <c r="G1117" s="35"/>
      <c r="H1117" s="34"/>
    </row>
    <row r="1118" spans="1:8">
      <c r="A1118" s="2"/>
      <c r="B1118" s="3"/>
      <c r="C1118" s="4"/>
      <c r="D1118" s="4"/>
      <c r="E1118" s="4"/>
      <c r="F1118" s="5"/>
      <c r="G1118" s="35"/>
      <c r="H1118" s="34"/>
    </row>
    <row r="1119" spans="1:8">
      <c r="A1119" s="2"/>
      <c r="B1119" s="6"/>
      <c r="C1119" s="4"/>
      <c r="D1119" s="4"/>
      <c r="E1119" s="4"/>
      <c r="F1119" s="7"/>
      <c r="G1119" s="35"/>
      <c r="H1119" s="34"/>
    </row>
    <row r="1120" spans="1:8">
      <c r="A1120" s="2"/>
      <c r="B1120" s="3"/>
      <c r="C1120" s="4"/>
      <c r="D1120" s="4"/>
      <c r="E1120" s="4"/>
      <c r="F1120" s="5"/>
      <c r="G1120" s="35"/>
      <c r="H1120" s="34"/>
    </row>
    <row r="1121" spans="1:8">
      <c r="A1121" s="2"/>
      <c r="B1121" s="3"/>
      <c r="C1121" s="4"/>
      <c r="D1121" s="4"/>
      <c r="E1121" s="4"/>
      <c r="F1121" s="5"/>
      <c r="G1121" s="35"/>
      <c r="H1121" s="34"/>
    </row>
    <row r="1122" spans="1:8">
      <c r="A1122" s="2"/>
      <c r="B1122" s="3"/>
      <c r="C1122" s="4"/>
      <c r="D1122" s="4"/>
      <c r="E1122" s="4"/>
      <c r="F1122" s="5"/>
      <c r="G1122" s="35"/>
      <c r="H1122" s="34"/>
    </row>
    <row r="1123" spans="1:8">
      <c r="A1123" s="2"/>
      <c r="B1123" s="3"/>
      <c r="C1123" s="4"/>
      <c r="D1123" s="4"/>
      <c r="E1123" s="4"/>
      <c r="F1123" s="5"/>
      <c r="G1123" s="35"/>
      <c r="H1123" s="34"/>
    </row>
    <row r="1124" spans="1:8">
      <c r="A1124" s="2"/>
      <c r="B1124" s="6"/>
      <c r="C1124" s="4"/>
      <c r="D1124" s="4"/>
      <c r="E1124" s="4"/>
      <c r="F1124" s="7"/>
      <c r="G1124" s="35"/>
      <c r="H1124" s="34"/>
    </row>
    <row r="1125" spans="1:8">
      <c r="A1125" s="2"/>
      <c r="B1125" s="6"/>
      <c r="C1125" s="4"/>
      <c r="D1125" s="4"/>
      <c r="E1125" s="4"/>
      <c r="F1125" s="7"/>
      <c r="G1125" s="35"/>
      <c r="H1125" s="34"/>
    </row>
    <row r="1126" spans="1:8">
      <c r="A1126" s="2"/>
      <c r="B1126" s="6"/>
      <c r="C1126" s="4"/>
      <c r="D1126" s="4"/>
      <c r="E1126" s="4"/>
      <c r="F1126" s="7"/>
      <c r="G1126" s="35"/>
      <c r="H1126" s="34"/>
    </row>
    <row r="1127" spans="1:8">
      <c r="A1127" s="2"/>
      <c r="B1127" s="3"/>
      <c r="C1127" s="4"/>
      <c r="D1127" s="4"/>
      <c r="E1127" s="4"/>
      <c r="F1127" s="5"/>
      <c r="G1127" s="35"/>
      <c r="H1127" s="34"/>
    </row>
    <row r="1128" spans="1:8">
      <c r="A1128" s="2"/>
      <c r="B1128" s="6"/>
      <c r="C1128" s="4"/>
      <c r="D1128" s="4"/>
      <c r="E1128" s="4"/>
      <c r="F1128" s="7"/>
      <c r="G1128" s="35"/>
      <c r="H1128" s="34"/>
    </row>
    <row r="1129" spans="1:8">
      <c r="A1129" s="2"/>
      <c r="B1129" s="3"/>
      <c r="C1129" s="4"/>
      <c r="D1129" s="4"/>
      <c r="E1129" s="4"/>
      <c r="F1129" s="5"/>
      <c r="G1129" s="35"/>
      <c r="H1129" s="34"/>
    </row>
    <row r="1130" spans="1:8">
      <c r="A1130" s="2"/>
      <c r="B1130" s="6"/>
      <c r="C1130" s="4"/>
      <c r="D1130" s="4"/>
      <c r="E1130" s="4"/>
      <c r="F1130" s="7"/>
      <c r="G1130" s="35"/>
      <c r="H1130" s="34"/>
    </row>
    <row r="1131" spans="1:8">
      <c r="A1131" s="2"/>
      <c r="B1131" s="6"/>
      <c r="C1131" s="4"/>
      <c r="D1131" s="4"/>
      <c r="E1131" s="4"/>
      <c r="F1131" s="7"/>
      <c r="G1131" s="35"/>
      <c r="H1131" s="34"/>
    </row>
    <row r="1132" spans="1:8">
      <c r="A1132" s="2"/>
      <c r="B1132" s="3"/>
      <c r="C1132" s="4"/>
      <c r="D1132" s="4"/>
      <c r="E1132" s="4"/>
      <c r="F1132" s="5"/>
      <c r="G1132" s="35"/>
      <c r="H1132" s="34"/>
    </row>
    <row r="1133" spans="1:8">
      <c r="A1133" s="2"/>
      <c r="B1133" s="6"/>
      <c r="C1133" s="4"/>
      <c r="D1133" s="4"/>
      <c r="E1133" s="4"/>
      <c r="F1133" s="7"/>
      <c r="G1133" s="35"/>
      <c r="H1133" s="34"/>
    </row>
    <row r="1134" spans="1:8">
      <c r="A1134" s="2"/>
      <c r="B1134" s="3"/>
      <c r="C1134" s="4"/>
      <c r="D1134" s="4"/>
      <c r="E1134" s="4"/>
      <c r="F1134" s="5"/>
      <c r="G1134" s="35"/>
      <c r="H1134" s="34"/>
    </row>
    <row r="1135" spans="1:8">
      <c r="A1135" s="2"/>
      <c r="B1135" s="6"/>
      <c r="C1135" s="4"/>
      <c r="D1135" s="4"/>
      <c r="E1135" s="4"/>
      <c r="F1135" s="7"/>
      <c r="G1135" s="35"/>
      <c r="H1135" s="34"/>
    </row>
    <row r="1136" spans="1:8">
      <c r="A1136" s="2"/>
      <c r="B1136" s="6"/>
      <c r="C1136" s="4"/>
      <c r="D1136" s="4"/>
      <c r="E1136" s="4"/>
      <c r="F1136" s="7"/>
      <c r="G1136" s="35"/>
      <c r="H1136" s="34"/>
    </row>
    <row r="1137" spans="1:8">
      <c r="A1137" s="2"/>
      <c r="B1137" s="6"/>
      <c r="C1137" s="4"/>
      <c r="D1137" s="4"/>
      <c r="E1137" s="4"/>
      <c r="F1137" s="7"/>
      <c r="G1137" s="35"/>
      <c r="H1137" s="34"/>
    </row>
    <row r="1138" spans="1:8">
      <c r="A1138" s="2"/>
      <c r="B1138" s="6"/>
      <c r="C1138" s="4"/>
      <c r="D1138" s="4"/>
      <c r="E1138" s="4"/>
      <c r="F1138" s="7"/>
      <c r="G1138" s="35"/>
      <c r="H1138" s="34"/>
    </row>
    <row r="1139" spans="1:8">
      <c r="A1139" s="2"/>
      <c r="B1139" s="3"/>
      <c r="C1139" s="4"/>
      <c r="D1139" s="4"/>
      <c r="E1139" s="4"/>
      <c r="F1139" s="5"/>
      <c r="G1139" s="35"/>
      <c r="H1139" s="34"/>
    </row>
    <row r="1140" spans="1:8">
      <c r="A1140" s="2"/>
      <c r="B1140" s="6"/>
      <c r="C1140" s="4"/>
      <c r="D1140" s="4"/>
      <c r="E1140" s="4"/>
      <c r="F1140" s="7"/>
      <c r="G1140" s="35"/>
      <c r="H1140" s="34"/>
    </row>
    <row r="1141" spans="1:8">
      <c r="A1141" s="2"/>
      <c r="B1141" s="6"/>
      <c r="C1141" s="4"/>
      <c r="D1141" s="4"/>
      <c r="E1141" s="4"/>
      <c r="F1141" s="7"/>
      <c r="G1141" s="35"/>
      <c r="H1141" s="34"/>
    </row>
    <row r="1142" spans="1:8">
      <c r="A1142" s="2"/>
      <c r="B1142" s="3"/>
      <c r="C1142" s="4"/>
      <c r="D1142" s="4"/>
      <c r="E1142" s="4"/>
      <c r="F1142" s="5"/>
      <c r="G1142" s="35"/>
      <c r="H1142" s="34"/>
    </row>
    <row r="1143" spans="1:8">
      <c r="A1143" s="2"/>
      <c r="B1143" s="3"/>
      <c r="C1143" s="4"/>
      <c r="D1143" s="4"/>
      <c r="E1143" s="4"/>
      <c r="F1143" s="5"/>
      <c r="G1143" s="35"/>
      <c r="H1143" s="34"/>
    </row>
    <row r="1144" spans="1:8">
      <c r="A1144" s="2"/>
      <c r="B1144" s="6"/>
      <c r="C1144" s="4"/>
      <c r="D1144" s="4"/>
      <c r="E1144" s="4"/>
      <c r="F1144" s="7"/>
      <c r="G1144" s="35"/>
      <c r="H1144" s="34"/>
    </row>
    <row r="1145" spans="1:8">
      <c r="A1145" s="2"/>
      <c r="B1145" s="3"/>
      <c r="C1145" s="4"/>
      <c r="D1145" s="4"/>
      <c r="E1145" s="4"/>
      <c r="F1145" s="5"/>
      <c r="G1145" s="35"/>
      <c r="H1145" s="34"/>
    </row>
    <row r="1146" spans="1:8">
      <c r="A1146" s="2"/>
      <c r="B1146" s="3"/>
      <c r="C1146" s="4"/>
      <c r="D1146" s="4"/>
      <c r="E1146" s="4"/>
      <c r="F1146" s="5"/>
      <c r="G1146" s="35"/>
      <c r="H1146" s="34"/>
    </row>
    <row r="1147" spans="1:8">
      <c r="A1147" s="2"/>
      <c r="B1147" s="6"/>
      <c r="C1147" s="4"/>
      <c r="D1147" s="4"/>
      <c r="E1147" s="4"/>
      <c r="F1147" s="7"/>
      <c r="G1147" s="35"/>
      <c r="H1147" s="34"/>
    </row>
    <row r="1148" spans="1:8">
      <c r="A1148" s="2"/>
      <c r="B1148" s="6"/>
      <c r="C1148" s="4"/>
      <c r="D1148" s="4"/>
      <c r="E1148" s="4"/>
      <c r="F1148" s="7"/>
      <c r="G1148" s="35"/>
      <c r="H1148" s="34"/>
    </row>
    <row r="1149" spans="1:8">
      <c r="A1149" s="2"/>
      <c r="B1149" s="6"/>
      <c r="C1149" s="4"/>
      <c r="D1149" s="4"/>
      <c r="E1149" s="4"/>
      <c r="F1149" s="7"/>
      <c r="G1149" s="35"/>
      <c r="H1149" s="34"/>
    </row>
    <row r="1150" spans="1:8">
      <c r="A1150" s="2"/>
      <c r="B1150" s="3"/>
      <c r="C1150" s="4"/>
      <c r="D1150" s="4"/>
      <c r="E1150" s="4"/>
      <c r="F1150" s="5"/>
      <c r="G1150" s="35"/>
      <c r="H1150" s="34"/>
    </row>
    <row r="1151" spans="1:8">
      <c r="A1151" s="2"/>
      <c r="B1151" s="6"/>
      <c r="C1151" s="4"/>
      <c r="D1151" s="4"/>
      <c r="E1151" s="4"/>
      <c r="F1151" s="7"/>
      <c r="G1151" s="35"/>
      <c r="H1151" s="34"/>
    </row>
    <row r="1152" spans="1:8">
      <c r="A1152" s="2"/>
      <c r="B1152" s="3"/>
      <c r="C1152" s="4"/>
      <c r="D1152" s="4"/>
      <c r="E1152" s="4"/>
      <c r="F1152" s="5"/>
      <c r="G1152" s="35"/>
      <c r="H1152" s="34"/>
    </row>
    <row r="1153" spans="1:8">
      <c r="A1153" s="2"/>
      <c r="B1153" s="6"/>
      <c r="C1153" s="4"/>
      <c r="D1153" s="4"/>
      <c r="E1153" s="4"/>
      <c r="F1153" s="7"/>
      <c r="G1153" s="35"/>
      <c r="H1153" s="34"/>
    </row>
    <row r="1154" spans="1:8">
      <c r="A1154" s="2"/>
      <c r="B1154" s="6"/>
      <c r="C1154" s="4"/>
      <c r="D1154" s="4"/>
      <c r="E1154" s="4"/>
      <c r="F1154" s="7"/>
      <c r="G1154" s="35"/>
      <c r="H1154" s="34"/>
    </row>
    <row r="1155" spans="1:8">
      <c r="A1155" s="2"/>
      <c r="B1155" s="3"/>
      <c r="C1155" s="4"/>
      <c r="D1155" s="4"/>
      <c r="E1155" s="4"/>
      <c r="F1155" s="5"/>
      <c r="G1155" s="35"/>
      <c r="H1155" s="34"/>
    </row>
    <row r="1156" spans="1:8">
      <c r="A1156" s="2"/>
      <c r="B1156" s="6"/>
      <c r="C1156" s="4"/>
      <c r="D1156" s="4"/>
      <c r="E1156" s="4"/>
      <c r="F1156" s="7"/>
      <c r="G1156" s="35"/>
      <c r="H1156" s="34"/>
    </row>
    <row r="1157" spans="1:8">
      <c r="A1157" s="2"/>
      <c r="B1157" s="3"/>
      <c r="C1157" s="4"/>
      <c r="D1157" s="4"/>
      <c r="E1157" s="4"/>
      <c r="F1157" s="5"/>
      <c r="G1157" s="35"/>
      <c r="H1157" s="34"/>
    </row>
    <row r="1158" spans="1:8">
      <c r="A1158" s="2"/>
      <c r="B1158" s="3"/>
      <c r="C1158" s="4"/>
      <c r="D1158" s="4"/>
      <c r="E1158" s="4"/>
      <c r="F1158" s="5"/>
      <c r="G1158" s="35"/>
      <c r="H1158" s="34"/>
    </row>
    <row r="1159" spans="1:8">
      <c r="A1159" s="2"/>
      <c r="B1159" s="3"/>
      <c r="C1159" s="4"/>
      <c r="D1159" s="4"/>
      <c r="E1159" s="4"/>
      <c r="F1159" s="5"/>
      <c r="G1159" s="35"/>
      <c r="H1159" s="34"/>
    </row>
    <row r="1160" spans="1:8">
      <c r="A1160" s="2"/>
      <c r="B1160" s="6"/>
      <c r="C1160" s="4"/>
      <c r="D1160" s="4"/>
      <c r="E1160" s="4"/>
      <c r="F1160" s="7"/>
      <c r="G1160" s="35"/>
      <c r="H1160" s="34"/>
    </row>
    <row r="1161" spans="1:8">
      <c r="A1161" s="2"/>
      <c r="B1161" s="6"/>
      <c r="C1161" s="4"/>
      <c r="D1161" s="4"/>
      <c r="E1161" s="4"/>
      <c r="F1161" s="7"/>
      <c r="G1161" s="35"/>
      <c r="H1161" s="34"/>
    </row>
    <row r="1162" spans="1:8">
      <c r="A1162" s="2"/>
      <c r="B1162" s="3"/>
      <c r="C1162" s="4"/>
      <c r="D1162" s="4"/>
      <c r="E1162" s="4"/>
      <c r="F1162" s="5"/>
      <c r="G1162" s="35"/>
      <c r="H1162" s="34"/>
    </row>
    <row r="1163" spans="1:8">
      <c r="A1163" s="2"/>
      <c r="B1163" s="6"/>
      <c r="C1163" s="4"/>
      <c r="D1163" s="4"/>
      <c r="E1163" s="4"/>
      <c r="F1163" s="7"/>
      <c r="G1163" s="35"/>
      <c r="H1163" s="34"/>
    </row>
    <row r="1164" spans="1:8">
      <c r="A1164" s="2"/>
      <c r="B1164" s="6"/>
      <c r="C1164" s="4"/>
      <c r="D1164" s="4"/>
      <c r="E1164" s="4"/>
      <c r="F1164" s="7"/>
      <c r="G1164" s="35"/>
      <c r="H1164" s="34"/>
    </row>
    <row r="1165" spans="1:8">
      <c r="A1165" s="2"/>
      <c r="B1165" s="6"/>
      <c r="C1165" s="4"/>
      <c r="D1165" s="4"/>
      <c r="E1165" s="4"/>
      <c r="F1165" s="7"/>
      <c r="G1165" s="35"/>
      <c r="H1165" s="34"/>
    </row>
    <row r="1166" spans="1:8">
      <c r="A1166" s="2"/>
      <c r="B1166" s="6"/>
      <c r="C1166" s="4"/>
      <c r="D1166" s="4"/>
      <c r="E1166" s="4"/>
      <c r="F1166" s="7"/>
      <c r="G1166" s="35"/>
      <c r="H1166" s="34"/>
    </row>
    <row r="1167" spans="1:8">
      <c r="A1167" s="2"/>
      <c r="B1167" s="6"/>
      <c r="C1167" s="4"/>
      <c r="D1167" s="4"/>
      <c r="E1167" s="4"/>
      <c r="F1167" s="7"/>
      <c r="G1167" s="35"/>
      <c r="H1167" s="34"/>
    </row>
    <row r="1168" spans="1:8">
      <c r="A1168" s="2"/>
      <c r="B1168" s="3"/>
      <c r="C1168" s="4"/>
      <c r="D1168" s="4"/>
      <c r="E1168" s="4"/>
      <c r="F1168" s="5"/>
      <c r="G1168" s="35"/>
      <c r="H1168" s="34"/>
    </row>
    <row r="1169" spans="1:8">
      <c r="A1169" s="2"/>
      <c r="B1169" s="6"/>
      <c r="C1169" s="4"/>
      <c r="D1169" s="4"/>
      <c r="E1169" s="4"/>
      <c r="F1169" s="7"/>
      <c r="G1169" s="35"/>
      <c r="H1169" s="34"/>
    </row>
    <row r="1170" spans="1:8">
      <c r="A1170" s="2"/>
      <c r="B1170" s="6"/>
      <c r="C1170" s="4"/>
      <c r="D1170" s="4"/>
      <c r="E1170" s="4"/>
      <c r="F1170" s="7"/>
      <c r="G1170" s="35"/>
      <c r="H1170" s="34"/>
    </row>
    <row r="1171" spans="1:8">
      <c r="A1171" s="2"/>
      <c r="B1171" s="3"/>
      <c r="C1171" s="4"/>
      <c r="D1171" s="4"/>
      <c r="E1171" s="4"/>
      <c r="F1171" s="5"/>
      <c r="G1171" s="35"/>
      <c r="H1171" s="34"/>
    </row>
    <row r="1172" spans="1:8">
      <c r="A1172" s="2"/>
      <c r="B1172" s="3"/>
      <c r="C1172" s="4"/>
      <c r="D1172" s="4"/>
      <c r="E1172" s="4"/>
      <c r="F1172" s="5"/>
      <c r="G1172" s="35"/>
      <c r="H1172" s="34"/>
    </row>
    <row r="1173" spans="1:8">
      <c r="A1173" s="2"/>
      <c r="B1173" s="6"/>
      <c r="C1173" s="4"/>
      <c r="D1173" s="4"/>
      <c r="E1173" s="4"/>
      <c r="F1173" s="7"/>
      <c r="G1173" s="35"/>
      <c r="H1173" s="34"/>
    </row>
    <row r="1174" spans="1:8">
      <c r="A1174" s="2"/>
      <c r="B1174" s="6"/>
      <c r="C1174" s="4"/>
      <c r="D1174" s="4"/>
      <c r="E1174" s="4"/>
      <c r="F1174" s="7"/>
      <c r="G1174" s="35"/>
      <c r="H1174" s="34"/>
    </row>
    <row r="1175" spans="1:8">
      <c r="A1175" s="2"/>
      <c r="B1175" s="3"/>
      <c r="C1175" s="4"/>
      <c r="D1175" s="4"/>
      <c r="E1175" s="4"/>
      <c r="F1175" s="5"/>
      <c r="G1175" s="35"/>
      <c r="H1175" s="34"/>
    </row>
    <row r="1176" spans="1:8">
      <c r="A1176" s="2"/>
      <c r="B1176" s="3"/>
      <c r="C1176" s="4"/>
      <c r="D1176" s="4"/>
      <c r="E1176" s="4"/>
      <c r="F1176" s="5"/>
      <c r="G1176" s="35"/>
      <c r="H1176" s="34"/>
    </row>
    <row r="1177" spans="1:8">
      <c r="A1177" s="2"/>
      <c r="B1177" s="6"/>
      <c r="C1177" s="4"/>
      <c r="D1177" s="4"/>
      <c r="E1177" s="4"/>
      <c r="F1177" s="7"/>
      <c r="G1177" s="35"/>
      <c r="H1177" s="34"/>
    </row>
    <row r="1178" spans="1:8">
      <c r="A1178" s="2"/>
      <c r="B1178" s="3"/>
      <c r="C1178" s="4"/>
      <c r="D1178" s="4"/>
      <c r="E1178" s="4"/>
      <c r="F1178" s="5"/>
      <c r="G1178" s="35"/>
      <c r="H1178" s="34"/>
    </row>
    <row r="1179" spans="1:8">
      <c r="A1179" s="2"/>
      <c r="B1179" s="3"/>
      <c r="C1179" s="4"/>
      <c r="D1179" s="4"/>
      <c r="E1179" s="4"/>
      <c r="F1179" s="5"/>
      <c r="G1179" s="35"/>
      <c r="H1179" s="34"/>
    </row>
    <row r="1180" spans="1:8">
      <c r="A1180" s="2"/>
      <c r="B1180" s="6"/>
      <c r="C1180" s="4"/>
      <c r="D1180" s="4"/>
      <c r="E1180" s="4"/>
      <c r="F1180" s="7"/>
      <c r="G1180" s="35"/>
      <c r="H1180" s="34"/>
    </row>
    <row r="1181" spans="1:8">
      <c r="A1181" s="2"/>
      <c r="B1181" s="6"/>
      <c r="C1181" s="4"/>
      <c r="D1181" s="4"/>
      <c r="E1181" s="4"/>
      <c r="F1181" s="7"/>
      <c r="G1181" s="35"/>
      <c r="H1181" s="34"/>
    </row>
    <row r="1182" spans="1:8">
      <c r="A1182" s="2"/>
      <c r="B1182" s="3"/>
      <c r="C1182" s="4"/>
      <c r="D1182" s="4"/>
      <c r="E1182" s="4"/>
      <c r="F1182" s="5"/>
      <c r="G1182" s="35"/>
      <c r="H1182" s="34"/>
    </row>
    <row r="1183" spans="1:8">
      <c r="A1183" s="2"/>
      <c r="B1183" s="6"/>
      <c r="C1183" s="4"/>
      <c r="D1183" s="4"/>
      <c r="E1183" s="4"/>
      <c r="F1183" s="7"/>
      <c r="G1183" s="35"/>
      <c r="H1183" s="34"/>
    </row>
    <row r="1184" spans="1:8">
      <c r="A1184" s="2"/>
      <c r="B1184" s="3"/>
      <c r="C1184" s="4"/>
      <c r="D1184" s="4"/>
      <c r="E1184" s="4"/>
      <c r="F1184" s="5"/>
      <c r="G1184" s="35"/>
      <c r="H1184" s="34"/>
    </row>
    <row r="1185" spans="1:8">
      <c r="A1185" s="2"/>
      <c r="B1185" s="6"/>
      <c r="C1185" s="4"/>
      <c r="D1185" s="4"/>
      <c r="E1185" s="4"/>
      <c r="F1185" s="7"/>
      <c r="G1185" s="35"/>
      <c r="H1185" s="34"/>
    </row>
    <row r="1186" spans="1:8">
      <c r="A1186" s="2"/>
      <c r="B1186" s="3"/>
      <c r="C1186" s="4"/>
      <c r="D1186" s="4"/>
      <c r="E1186" s="4"/>
      <c r="F1186" s="5"/>
      <c r="G1186" s="35"/>
      <c r="H1186" s="34"/>
    </row>
    <row r="1187" spans="1:8">
      <c r="A1187" s="2"/>
      <c r="B1187" s="6"/>
      <c r="C1187" s="4"/>
      <c r="D1187" s="4"/>
      <c r="E1187" s="4"/>
      <c r="F1187" s="7"/>
      <c r="G1187" s="35"/>
      <c r="H1187" s="34"/>
    </row>
    <row r="1188" spans="1:8">
      <c r="A1188" s="2"/>
      <c r="B1188" s="6"/>
      <c r="C1188" s="4"/>
      <c r="D1188" s="4"/>
      <c r="E1188" s="4"/>
      <c r="F1188" s="7"/>
      <c r="G1188" s="35"/>
      <c r="H1188" s="34"/>
    </row>
    <row r="1189" spans="1:8">
      <c r="A1189" s="2"/>
      <c r="B1189" s="6"/>
      <c r="C1189" s="4"/>
      <c r="D1189" s="4"/>
      <c r="E1189" s="4"/>
      <c r="F1189" s="7"/>
      <c r="G1189" s="35"/>
      <c r="H1189" s="34"/>
    </row>
    <row r="1190" spans="1:8">
      <c r="A1190" s="2"/>
      <c r="B1190" s="6"/>
      <c r="C1190" s="4"/>
      <c r="D1190" s="4"/>
      <c r="E1190" s="4"/>
      <c r="F1190" s="7"/>
      <c r="G1190" s="35"/>
      <c r="H1190" s="34"/>
    </row>
    <row r="1191" spans="1:8">
      <c r="A1191" s="2"/>
      <c r="B1191" s="3"/>
      <c r="C1191" s="4"/>
      <c r="D1191" s="4"/>
      <c r="E1191" s="4"/>
      <c r="F1191" s="5"/>
      <c r="G1191" s="35"/>
      <c r="H1191" s="34"/>
    </row>
    <row r="1192" spans="1:8">
      <c r="A1192" s="2"/>
      <c r="B1192" s="6"/>
      <c r="C1192" s="4"/>
      <c r="D1192" s="4"/>
      <c r="E1192" s="4"/>
      <c r="F1192" s="7"/>
      <c r="G1192" s="35"/>
      <c r="H1192" s="34"/>
    </row>
    <row r="1193" spans="1:8">
      <c r="A1193" s="2"/>
      <c r="B1193" s="6"/>
      <c r="C1193" s="4"/>
      <c r="D1193" s="4"/>
      <c r="E1193" s="4"/>
      <c r="F1193" s="7"/>
      <c r="G1193" s="35"/>
      <c r="H1193" s="34"/>
    </row>
    <row r="1194" spans="1:8">
      <c r="A1194" s="2"/>
      <c r="B1194" s="6"/>
      <c r="C1194" s="4"/>
      <c r="D1194" s="4"/>
      <c r="E1194" s="4"/>
      <c r="F1194" s="7"/>
      <c r="G1194" s="35"/>
      <c r="H1194" s="34"/>
    </row>
    <row r="1195" spans="1:8">
      <c r="A1195" s="2"/>
      <c r="B1195" s="3"/>
      <c r="C1195" s="4"/>
      <c r="D1195" s="4"/>
      <c r="E1195" s="4"/>
      <c r="F1195" s="5"/>
      <c r="G1195" s="35"/>
      <c r="H1195" s="34"/>
    </row>
    <row r="1196" spans="1:8">
      <c r="A1196" s="2"/>
      <c r="B1196" s="6"/>
      <c r="C1196" s="4"/>
      <c r="D1196" s="4"/>
      <c r="E1196" s="4"/>
      <c r="F1196" s="7"/>
      <c r="G1196" s="35"/>
      <c r="H1196" s="34"/>
    </row>
    <row r="1197" spans="1:8">
      <c r="A1197" s="2"/>
      <c r="B1197" s="6"/>
      <c r="C1197" s="4"/>
      <c r="D1197" s="4"/>
      <c r="E1197" s="4"/>
      <c r="F1197" s="7"/>
      <c r="G1197" s="35"/>
      <c r="H1197" s="34"/>
    </row>
    <row r="1198" spans="1:8">
      <c r="A1198" s="2"/>
      <c r="B1198" s="3"/>
      <c r="C1198" s="4"/>
      <c r="D1198" s="4"/>
      <c r="E1198" s="4"/>
      <c r="F1198" s="5"/>
      <c r="G1198" s="35"/>
      <c r="H1198" s="34"/>
    </row>
    <row r="1199" spans="1:8">
      <c r="A1199" s="2"/>
      <c r="B1199" s="3"/>
      <c r="C1199" s="4"/>
      <c r="D1199" s="4"/>
      <c r="E1199" s="4"/>
      <c r="F1199" s="5"/>
      <c r="G1199" s="35"/>
      <c r="H1199" s="34"/>
    </row>
    <row r="1200" spans="1:8">
      <c r="A1200" s="2"/>
      <c r="B1200" s="6"/>
      <c r="C1200" s="4"/>
      <c r="D1200" s="4"/>
      <c r="E1200" s="4"/>
      <c r="F1200" s="7"/>
      <c r="G1200" s="35"/>
      <c r="H1200" s="34"/>
    </row>
    <row r="1201" spans="1:8">
      <c r="A1201" s="2"/>
      <c r="B1201" s="3"/>
      <c r="C1201" s="4"/>
      <c r="D1201" s="4"/>
      <c r="E1201" s="4"/>
      <c r="F1201" s="5"/>
      <c r="G1201" s="35"/>
      <c r="H1201" s="34"/>
    </row>
    <row r="1202" spans="1:8">
      <c r="A1202" s="2"/>
      <c r="B1202" s="3"/>
      <c r="C1202" s="4"/>
      <c r="D1202" s="4"/>
      <c r="E1202" s="4"/>
      <c r="F1202" s="5"/>
      <c r="G1202" s="35"/>
      <c r="H1202" s="34"/>
    </row>
    <row r="1203" spans="1:8">
      <c r="A1203" s="2"/>
      <c r="B1203" s="6"/>
      <c r="C1203" s="4"/>
      <c r="D1203" s="4"/>
      <c r="E1203" s="4"/>
      <c r="F1203" s="7"/>
      <c r="G1203" s="35"/>
      <c r="H1203" s="34"/>
    </row>
    <row r="1204" spans="1:8">
      <c r="A1204" s="2"/>
      <c r="B1204" s="6"/>
      <c r="C1204" s="4"/>
      <c r="D1204" s="4"/>
      <c r="E1204" s="4"/>
      <c r="F1204" s="7"/>
      <c r="G1204" s="35"/>
      <c r="H1204" s="34"/>
    </row>
    <row r="1205" spans="1:8">
      <c r="A1205" s="2"/>
      <c r="B1205" s="3"/>
      <c r="C1205" s="4"/>
      <c r="D1205" s="4"/>
      <c r="E1205" s="4"/>
      <c r="F1205" s="5"/>
      <c r="G1205" s="35"/>
      <c r="H1205" s="34"/>
    </row>
    <row r="1206" spans="1:8">
      <c r="A1206" s="2"/>
      <c r="B1206" s="3"/>
      <c r="C1206" s="4"/>
      <c r="D1206" s="4"/>
      <c r="E1206" s="4"/>
      <c r="F1206" s="5"/>
      <c r="G1206" s="35"/>
      <c r="H1206" s="34"/>
    </row>
    <row r="1207" spans="1:8">
      <c r="A1207" s="2"/>
      <c r="B1207" s="6"/>
      <c r="C1207" s="4"/>
      <c r="D1207" s="4"/>
      <c r="E1207" s="4"/>
      <c r="F1207" s="7"/>
      <c r="G1207" s="35"/>
      <c r="H1207" s="34"/>
    </row>
    <row r="1208" spans="1:8">
      <c r="A1208" s="2"/>
      <c r="B1208" s="6"/>
      <c r="C1208" s="4"/>
      <c r="D1208" s="4"/>
      <c r="E1208" s="4"/>
      <c r="F1208" s="7"/>
      <c r="G1208" s="35"/>
      <c r="H1208" s="34"/>
    </row>
    <row r="1209" spans="1:8">
      <c r="A1209" s="2"/>
      <c r="B1209" s="3"/>
      <c r="C1209" s="4"/>
      <c r="D1209" s="4"/>
      <c r="E1209" s="4"/>
      <c r="F1209" s="5"/>
      <c r="G1209" s="35"/>
      <c r="H1209" s="34"/>
    </row>
    <row r="1210" spans="1:8">
      <c r="A1210" s="2"/>
      <c r="B1210" s="6"/>
      <c r="C1210" s="4"/>
      <c r="D1210" s="4"/>
      <c r="E1210" s="4"/>
      <c r="F1210" s="7"/>
      <c r="G1210" s="35"/>
      <c r="H1210" s="34"/>
    </row>
    <row r="1211" spans="1:8">
      <c r="A1211" s="2"/>
      <c r="B1211" s="6"/>
      <c r="C1211" s="4"/>
      <c r="D1211" s="4"/>
      <c r="E1211" s="4"/>
      <c r="F1211" s="7"/>
      <c r="G1211" s="35"/>
      <c r="H1211" s="34"/>
    </row>
    <row r="1212" spans="1:8">
      <c r="A1212" s="2"/>
      <c r="B1212" s="6"/>
      <c r="C1212" s="4"/>
      <c r="D1212" s="4"/>
      <c r="E1212" s="4"/>
      <c r="F1212" s="7"/>
      <c r="G1212" s="35"/>
      <c r="H1212" s="34"/>
    </row>
    <row r="1213" spans="1:8">
      <c r="A1213" s="2"/>
      <c r="B1213" s="3"/>
      <c r="C1213" s="4"/>
      <c r="D1213" s="4"/>
      <c r="E1213" s="4"/>
      <c r="F1213" s="5"/>
      <c r="G1213" s="35"/>
      <c r="H1213" s="34"/>
    </row>
    <row r="1214" spans="1:8">
      <c r="A1214" s="2"/>
      <c r="B1214" s="6"/>
      <c r="C1214" s="4"/>
      <c r="D1214" s="4"/>
      <c r="E1214" s="4"/>
      <c r="F1214" s="7"/>
      <c r="G1214" s="35"/>
      <c r="H1214" s="34"/>
    </row>
    <row r="1215" spans="1:8">
      <c r="A1215" s="2"/>
      <c r="B1215" s="6"/>
      <c r="C1215" s="4"/>
      <c r="D1215" s="4"/>
      <c r="E1215" s="4"/>
      <c r="F1215" s="7"/>
      <c r="G1215" s="35"/>
      <c r="H1215" s="34"/>
    </row>
    <row r="1216" spans="1:8">
      <c r="A1216" s="2"/>
      <c r="B1216" s="6"/>
      <c r="C1216" s="4"/>
      <c r="D1216" s="4"/>
      <c r="E1216" s="4"/>
      <c r="F1216" s="7"/>
      <c r="G1216" s="35"/>
      <c r="H1216" s="34"/>
    </row>
    <row r="1217" spans="1:8">
      <c r="A1217" s="2"/>
      <c r="B1217" s="6"/>
      <c r="C1217" s="4"/>
      <c r="D1217" s="4"/>
      <c r="E1217" s="4"/>
      <c r="F1217" s="7"/>
      <c r="G1217" s="35"/>
      <c r="H1217" s="34"/>
    </row>
    <row r="1218" spans="1:8">
      <c r="A1218" s="2"/>
      <c r="B1218" s="6"/>
      <c r="C1218" s="4"/>
      <c r="D1218" s="4"/>
      <c r="E1218" s="4"/>
      <c r="F1218" s="7"/>
      <c r="G1218" s="35"/>
      <c r="H1218" s="34"/>
    </row>
    <row r="1219" spans="1:8">
      <c r="A1219" s="2"/>
      <c r="B1219" s="6"/>
      <c r="C1219" s="4"/>
      <c r="D1219" s="4"/>
      <c r="E1219" s="4"/>
      <c r="F1219" s="7"/>
      <c r="G1219" s="35"/>
      <c r="H1219" s="34"/>
    </row>
    <row r="1220" spans="1:8">
      <c r="A1220" s="2"/>
      <c r="B1220" s="3"/>
      <c r="C1220" s="4"/>
      <c r="D1220" s="4"/>
      <c r="E1220" s="4"/>
      <c r="F1220" s="5"/>
      <c r="G1220" s="35"/>
      <c r="H1220" s="34"/>
    </row>
    <row r="1221" spans="1:8">
      <c r="A1221" s="2"/>
      <c r="B1221" s="3"/>
      <c r="C1221" s="4"/>
      <c r="D1221" s="4"/>
      <c r="E1221" s="4"/>
      <c r="F1221" s="5"/>
      <c r="G1221" s="35"/>
      <c r="H1221" s="34"/>
    </row>
    <row r="1222" spans="1:8">
      <c r="A1222" s="2"/>
      <c r="B1222" s="3"/>
      <c r="C1222" s="4"/>
      <c r="D1222" s="4"/>
      <c r="E1222" s="4"/>
      <c r="F1222" s="5"/>
      <c r="G1222" s="35"/>
      <c r="H1222" s="34"/>
    </row>
    <row r="1223" spans="1:8">
      <c r="A1223" s="2"/>
      <c r="B1223" s="3"/>
      <c r="C1223" s="4"/>
      <c r="D1223" s="4"/>
      <c r="E1223" s="4"/>
      <c r="F1223" s="5"/>
      <c r="G1223" s="35"/>
      <c r="H1223" s="34"/>
    </row>
    <row r="1224" spans="1:8">
      <c r="A1224" s="2"/>
      <c r="B1224" s="6"/>
      <c r="C1224" s="4"/>
      <c r="D1224" s="4"/>
      <c r="E1224" s="4"/>
      <c r="F1224" s="7"/>
      <c r="G1224" s="35"/>
      <c r="H1224" s="34"/>
    </row>
    <row r="1225" spans="1:8">
      <c r="A1225" s="2"/>
      <c r="B1225" s="6"/>
      <c r="C1225" s="4"/>
      <c r="D1225" s="4"/>
      <c r="E1225" s="4"/>
      <c r="F1225" s="7"/>
      <c r="G1225" s="35"/>
      <c r="H1225" s="34"/>
    </row>
    <row r="1226" spans="1:8">
      <c r="A1226" s="2"/>
      <c r="B1226" s="6"/>
      <c r="C1226" s="4"/>
      <c r="D1226" s="4"/>
      <c r="E1226" s="4"/>
      <c r="F1226" s="7"/>
      <c r="G1226" s="35"/>
      <c r="H1226" s="34"/>
    </row>
    <row r="1227" spans="1:8">
      <c r="A1227" s="2"/>
      <c r="B1227" s="6"/>
      <c r="C1227" s="4"/>
      <c r="D1227" s="4"/>
      <c r="E1227" s="4"/>
      <c r="F1227" s="7"/>
      <c r="G1227" s="35"/>
      <c r="H1227" s="34"/>
    </row>
    <row r="1228" spans="1:8">
      <c r="A1228" s="2"/>
      <c r="B1228" s="3"/>
      <c r="C1228" s="4"/>
      <c r="D1228" s="4"/>
      <c r="E1228" s="4"/>
      <c r="F1228" s="5"/>
      <c r="G1228" s="35"/>
      <c r="H1228" s="34"/>
    </row>
    <row r="1229" spans="1:8">
      <c r="A1229" s="2"/>
      <c r="B1229" s="6"/>
      <c r="C1229" s="4"/>
      <c r="D1229" s="4"/>
      <c r="E1229" s="4"/>
      <c r="F1229" s="7"/>
      <c r="G1229" s="35"/>
      <c r="H1229" s="34"/>
    </row>
    <row r="1230" spans="1:8">
      <c r="A1230" s="2"/>
      <c r="B1230" s="6"/>
      <c r="C1230" s="4"/>
      <c r="D1230" s="4"/>
      <c r="E1230" s="4"/>
      <c r="F1230" s="7"/>
      <c r="G1230" s="35"/>
      <c r="H1230" s="34"/>
    </row>
    <row r="1231" spans="1:8">
      <c r="A1231" s="2"/>
      <c r="B1231" s="6"/>
      <c r="C1231" s="4"/>
      <c r="D1231" s="4"/>
      <c r="E1231" s="4"/>
      <c r="F1231" s="7"/>
      <c r="G1231" s="35"/>
      <c r="H1231" s="34"/>
    </row>
    <row r="1232" spans="1:8">
      <c r="A1232" s="2"/>
      <c r="B1232" s="3"/>
      <c r="C1232" s="4"/>
      <c r="D1232" s="4"/>
      <c r="E1232" s="4"/>
      <c r="F1232" s="5"/>
      <c r="G1232" s="35"/>
      <c r="H1232" s="34"/>
    </row>
    <row r="1233" spans="1:8">
      <c r="A1233" s="2"/>
      <c r="B1233" s="6"/>
      <c r="C1233" s="4"/>
      <c r="D1233" s="4"/>
      <c r="E1233" s="4"/>
      <c r="F1233" s="7"/>
      <c r="G1233" s="35"/>
      <c r="H1233" s="34"/>
    </row>
    <row r="1234" spans="1:8">
      <c r="A1234" s="2"/>
      <c r="B1234" s="3"/>
      <c r="C1234" s="4"/>
      <c r="D1234" s="4"/>
      <c r="E1234" s="4"/>
      <c r="F1234" s="5"/>
      <c r="G1234" s="35"/>
      <c r="H1234" s="34"/>
    </row>
    <row r="1235" spans="1:8">
      <c r="A1235" s="2"/>
      <c r="B1235" s="3"/>
      <c r="C1235" s="4"/>
      <c r="D1235" s="4"/>
      <c r="E1235" s="4"/>
      <c r="F1235" s="5"/>
      <c r="G1235" s="35"/>
      <c r="H1235" s="34"/>
    </row>
    <row r="1236" spans="1:8">
      <c r="A1236" s="2"/>
      <c r="B1236" s="3"/>
      <c r="C1236" s="4"/>
      <c r="D1236" s="4"/>
      <c r="E1236" s="4"/>
      <c r="F1236" s="5"/>
      <c r="G1236" s="35"/>
      <c r="H1236" s="34"/>
    </row>
    <row r="1237" spans="1:8">
      <c r="A1237" s="2"/>
      <c r="B1237" s="6"/>
      <c r="C1237" s="4"/>
      <c r="D1237" s="4"/>
      <c r="E1237" s="4"/>
      <c r="F1237" s="7"/>
      <c r="G1237" s="35"/>
      <c r="H1237" s="34"/>
    </row>
    <row r="1238" spans="1:8">
      <c r="A1238" s="2"/>
      <c r="B1238" s="3"/>
      <c r="C1238" s="4"/>
      <c r="D1238" s="4"/>
      <c r="E1238" s="4"/>
      <c r="F1238" s="5"/>
      <c r="G1238" s="35"/>
      <c r="H1238" s="34"/>
    </row>
    <row r="1239" spans="1:8">
      <c r="A1239" s="2"/>
      <c r="B1239" s="6"/>
      <c r="C1239" s="4"/>
      <c r="D1239" s="4"/>
      <c r="E1239" s="4"/>
      <c r="F1239" s="7"/>
      <c r="G1239" s="35"/>
      <c r="H1239" s="34"/>
    </row>
    <row r="1240" spans="1:8">
      <c r="A1240" s="2"/>
      <c r="B1240" s="3"/>
      <c r="C1240" s="4"/>
      <c r="D1240" s="4"/>
      <c r="E1240" s="4"/>
      <c r="F1240" s="5"/>
      <c r="G1240" s="35"/>
      <c r="H1240" s="34"/>
    </row>
    <row r="1241" spans="1:8">
      <c r="A1241" s="2"/>
      <c r="B1241" s="3"/>
      <c r="C1241" s="4"/>
      <c r="D1241" s="4"/>
      <c r="E1241" s="4"/>
      <c r="F1241" s="5"/>
      <c r="G1241" s="35"/>
      <c r="H1241" s="34"/>
    </row>
    <row r="1242" spans="1:8">
      <c r="A1242" s="2"/>
      <c r="B1242" s="3"/>
      <c r="C1242" s="4"/>
      <c r="D1242" s="4"/>
      <c r="E1242" s="4"/>
      <c r="F1242" s="5"/>
      <c r="G1242" s="35"/>
      <c r="H1242" s="34"/>
    </row>
    <row r="1243" spans="1:8">
      <c r="A1243" s="2"/>
      <c r="B1243" s="3"/>
      <c r="C1243" s="4"/>
      <c r="D1243" s="4"/>
      <c r="E1243" s="4"/>
      <c r="F1243" s="5"/>
      <c r="G1243" s="35"/>
      <c r="H1243" s="34"/>
    </row>
    <row r="1244" spans="1:8">
      <c r="A1244" s="2"/>
      <c r="B1244" s="6"/>
      <c r="C1244" s="4"/>
      <c r="D1244" s="4"/>
      <c r="E1244" s="4"/>
      <c r="F1244" s="7"/>
      <c r="G1244" s="35"/>
      <c r="H1244" s="34"/>
    </row>
    <row r="1245" spans="1:8">
      <c r="A1245" s="2"/>
      <c r="B1245" s="3"/>
      <c r="C1245" s="4"/>
      <c r="D1245" s="4"/>
      <c r="E1245" s="4"/>
      <c r="F1245" s="5"/>
      <c r="G1245" s="35"/>
      <c r="H1245" s="34"/>
    </row>
    <row r="1246" spans="1:8">
      <c r="A1246" s="2"/>
      <c r="B1246" s="3"/>
      <c r="C1246" s="4"/>
      <c r="D1246" s="4"/>
      <c r="E1246" s="4"/>
      <c r="F1246" s="5"/>
      <c r="G1246" s="35"/>
      <c r="H1246" s="34"/>
    </row>
    <row r="1247" spans="1:8">
      <c r="A1247" s="2"/>
      <c r="B1247" s="3"/>
      <c r="C1247" s="4"/>
      <c r="D1247" s="4"/>
      <c r="E1247" s="4"/>
      <c r="F1247" s="5"/>
      <c r="G1247" s="35"/>
      <c r="H1247" s="34"/>
    </row>
    <row r="1248" spans="1:8">
      <c r="A1248" s="2"/>
      <c r="B1248" s="6"/>
      <c r="C1248" s="4"/>
      <c r="D1248" s="4"/>
      <c r="E1248" s="4"/>
      <c r="F1248" s="7"/>
      <c r="G1248" s="35"/>
      <c r="H1248" s="34"/>
    </row>
    <row r="1249" spans="1:8">
      <c r="A1249" s="2"/>
      <c r="B1249" s="6"/>
      <c r="C1249" s="4"/>
      <c r="D1249" s="4"/>
      <c r="E1249" s="4"/>
      <c r="F1249" s="7"/>
      <c r="G1249" s="35"/>
      <c r="H1249" s="34"/>
    </row>
    <row r="1250" spans="1:8">
      <c r="A1250" s="2"/>
      <c r="B1250" s="6"/>
      <c r="C1250" s="4"/>
      <c r="D1250" s="4"/>
      <c r="E1250" s="4"/>
      <c r="F1250" s="7"/>
      <c r="G1250" s="35"/>
      <c r="H1250" s="34"/>
    </row>
    <row r="1251" spans="1:8">
      <c r="A1251" s="2"/>
      <c r="B1251" s="6"/>
      <c r="C1251" s="4"/>
      <c r="D1251" s="4"/>
      <c r="E1251" s="4"/>
      <c r="F1251" s="7"/>
      <c r="G1251" s="35"/>
      <c r="H1251" s="34"/>
    </row>
    <row r="1252" spans="1:8">
      <c r="A1252" s="2"/>
      <c r="B1252" s="6"/>
      <c r="C1252" s="4"/>
      <c r="D1252" s="4"/>
      <c r="E1252" s="4"/>
      <c r="F1252" s="7"/>
      <c r="G1252" s="35"/>
      <c r="H1252" s="34"/>
    </row>
    <row r="1253" spans="1:8">
      <c r="A1253" s="2"/>
      <c r="B1253" s="3"/>
      <c r="C1253" s="4"/>
      <c r="D1253" s="4"/>
      <c r="E1253" s="4"/>
      <c r="F1253" s="5"/>
      <c r="G1253" s="35"/>
      <c r="H1253" s="34"/>
    </row>
    <row r="1254" spans="1:8">
      <c r="A1254" s="2"/>
      <c r="B1254" s="6"/>
      <c r="C1254" s="4"/>
      <c r="D1254" s="4"/>
      <c r="E1254" s="4"/>
      <c r="F1254" s="7"/>
      <c r="G1254" s="35"/>
      <c r="H1254" s="34"/>
    </row>
    <row r="1255" spans="1:8">
      <c r="A1255" s="2"/>
      <c r="B1255" s="3"/>
      <c r="C1255" s="4"/>
      <c r="D1255" s="4"/>
      <c r="E1255" s="4"/>
      <c r="F1255" s="5"/>
      <c r="G1255" s="35"/>
      <c r="H1255" s="34"/>
    </row>
    <row r="1256" spans="1:8">
      <c r="A1256" s="2"/>
      <c r="B1256" s="3"/>
      <c r="C1256" s="4"/>
      <c r="D1256" s="4"/>
      <c r="E1256" s="4"/>
      <c r="F1256" s="5"/>
      <c r="G1256" s="35"/>
      <c r="H1256" s="34"/>
    </row>
    <row r="1257" spans="1:8">
      <c r="A1257" s="2"/>
      <c r="B1257" s="3"/>
      <c r="C1257" s="4"/>
      <c r="D1257" s="4"/>
      <c r="E1257" s="4"/>
      <c r="F1257" s="5"/>
      <c r="G1257" s="35"/>
      <c r="H1257" s="34"/>
    </row>
    <row r="1258" spans="1:8">
      <c r="A1258" s="2"/>
      <c r="B1258" s="6"/>
      <c r="C1258" s="4"/>
      <c r="D1258" s="4"/>
      <c r="E1258" s="4"/>
      <c r="F1258" s="7"/>
      <c r="G1258" s="35"/>
      <c r="H1258" s="34"/>
    </row>
    <row r="1259" spans="1:8">
      <c r="A1259" s="2"/>
      <c r="B1259" s="3"/>
      <c r="C1259" s="4"/>
      <c r="D1259" s="4"/>
      <c r="E1259" s="4"/>
      <c r="F1259" s="5"/>
      <c r="G1259" s="35"/>
      <c r="H1259" s="34"/>
    </row>
    <row r="1260" spans="1:8">
      <c r="A1260" s="2"/>
      <c r="B1260" s="6"/>
      <c r="C1260" s="4"/>
      <c r="D1260" s="4"/>
      <c r="E1260" s="4"/>
      <c r="F1260" s="7"/>
      <c r="G1260" s="35"/>
      <c r="H1260" s="34"/>
    </row>
    <row r="1261" spans="1:8">
      <c r="A1261" s="2"/>
      <c r="B1261" s="6"/>
      <c r="C1261" s="4"/>
      <c r="D1261" s="4"/>
      <c r="E1261" s="4"/>
      <c r="F1261" s="7"/>
      <c r="G1261" s="35"/>
      <c r="H1261" s="34"/>
    </row>
    <row r="1262" spans="1:8">
      <c r="A1262" s="2"/>
      <c r="B1262" s="3"/>
      <c r="C1262" s="4"/>
      <c r="D1262" s="4"/>
      <c r="E1262" s="4"/>
      <c r="F1262" s="5"/>
      <c r="G1262" s="35"/>
      <c r="H1262" s="34"/>
    </row>
    <row r="1263" spans="1:8">
      <c r="A1263" s="2"/>
      <c r="B1263" s="3"/>
      <c r="C1263" s="4"/>
      <c r="D1263" s="4"/>
      <c r="E1263" s="4"/>
      <c r="F1263" s="5"/>
      <c r="G1263" s="35"/>
      <c r="H1263" s="34"/>
    </row>
    <row r="1264" spans="1:8">
      <c r="A1264" s="2"/>
      <c r="B1264" s="3"/>
      <c r="C1264" s="4"/>
      <c r="D1264" s="4"/>
      <c r="E1264" s="4"/>
      <c r="F1264" s="5"/>
      <c r="G1264" s="35"/>
      <c r="H1264" s="34"/>
    </row>
    <row r="1265" spans="1:8">
      <c r="A1265" s="2"/>
      <c r="B1265" s="6"/>
      <c r="C1265" s="4"/>
      <c r="D1265" s="4"/>
      <c r="E1265" s="4"/>
      <c r="F1265" s="7"/>
      <c r="G1265" s="35"/>
      <c r="H1265" s="34"/>
    </row>
    <row r="1266" spans="1:8">
      <c r="A1266" s="2"/>
      <c r="B1266" s="6"/>
      <c r="C1266" s="4"/>
      <c r="D1266" s="4"/>
      <c r="E1266" s="4"/>
      <c r="F1266" s="7"/>
      <c r="G1266" s="35"/>
      <c r="H1266" s="34"/>
    </row>
    <row r="1267" spans="1:8">
      <c r="A1267" s="2"/>
      <c r="B1267" s="6"/>
      <c r="C1267" s="4"/>
      <c r="D1267" s="4"/>
      <c r="E1267" s="4"/>
      <c r="F1267" s="7"/>
      <c r="G1267" s="35"/>
      <c r="H1267" s="34"/>
    </row>
    <row r="1268" spans="1:8">
      <c r="A1268" s="2"/>
      <c r="B1268" s="3"/>
      <c r="C1268" s="4"/>
      <c r="D1268" s="4"/>
      <c r="E1268" s="4"/>
      <c r="F1268" s="5"/>
      <c r="G1268" s="35"/>
      <c r="H1268" s="34"/>
    </row>
    <row r="1269" spans="1:8">
      <c r="A1269" s="2"/>
      <c r="B1269" s="6"/>
      <c r="C1269" s="4"/>
      <c r="D1269" s="4"/>
      <c r="E1269" s="4"/>
      <c r="F1269" s="7"/>
      <c r="G1269" s="35"/>
      <c r="H1269" s="34"/>
    </row>
    <row r="1270" spans="1:8">
      <c r="A1270" s="2"/>
      <c r="B1270" s="6"/>
      <c r="C1270" s="4"/>
      <c r="D1270" s="4"/>
      <c r="E1270" s="4"/>
      <c r="F1270" s="7"/>
      <c r="G1270" s="35"/>
      <c r="H1270" s="34"/>
    </row>
    <row r="1271" spans="1:8">
      <c r="A1271" s="2"/>
      <c r="B1271" s="6"/>
      <c r="C1271" s="4"/>
      <c r="D1271" s="4"/>
      <c r="E1271" s="4"/>
      <c r="F1271" s="7"/>
      <c r="G1271" s="35"/>
      <c r="H1271" s="34"/>
    </row>
    <row r="1272" spans="1:8">
      <c r="A1272" s="2"/>
      <c r="B1272" s="6"/>
      <c r="C1272" s="4"/>
      <c r="D1272" s="4"/>
      <c r="E1272" s="4"/>
      <c r="F1272" s="7"/>
      <c r="G1272" s="35"/>
      <c r="H1272" s="34"/>
    </row>
    <row r="1273" spans="1:8">
      <c r="A1273" s="2"/>
      <c r="B1273" s="6"/>
      <c r="C1273" s="4"/>
      <c r="D1273" s="4"/>
      <c r="E1273" s="4"/>
      <c r="F1273" s="7"/>
      <c r="G1273" s="35"/>
      <c r="H1273" s="34"/>
    </row>
    <row r="1274" spans="1:8">
      <c r="A1274" s="2"/>
      <c r="B1274" s="6"/>
      <c r="C1274" s="4"/>
      <c r="D1274" s="4"/>
      <c r="E1274" s="4"/>
      <c r="F1274" s="7"/>
      <c r="G1274" s="35"/>
      <c r="H1274" s="34"/>
    </row>
    <row r="1275" spans="1:8">
      <c r="A1275" s="2"/>
      <c r="B1275" s="3"/>
      <c r="C1275" s="4"/>
      <c r="D1275" s="4"/>
      <c r="E1275" s="4"/>
      <c r="F1275" s="5"/>
      <c r="G1275" s="35"/>
      <c r="H1275" s="34"/>
    </row>
    <row r="1276" spans="1:8">
      <c r="A1276" s="2"/>
      <c r="B1276" s="3"/>
      <c r="C1276" s="4"/>
      <c r="D1276" s="4"/>
      <c r="E1276" s="4"/>
      <c r="F1276" s="5"/>
      <c r="G1276" s="35"/>
      <c r="H1276" s="34"/>
    </row>
    <row r="1277" spans="1:8">
      <c r="A1277" s="2"/>
      <c r="B1277" s="3"/>
      <c r="C1277" s="4"/>
      <c r="D1277" s="4"/>
      <c r="E1277" s="4"/>
      <c r="F1277" s="5"/>
      <c r="G1277" s="35"/>
      <c r="H1277" s="34"/>
    </row>
    <row r="1278" spans="1:8">
      <c r="A1278" s="2"/>
      <c r="B1278" s="6"/>
      <c r="C1278" s="4"/>
      <c r="D1278" s="4"/>
      <c r="E1278" s="4"/>
      <c r="F1278" s="7"/>
      <c r="G1278" s="35"/>
      <c r="H1278" s="34"/>
    </row>
    <row r="1279" spans="1:8">
      <c r="A1279" s="2"/>
      <c r="B1279" s="3"/>
      <c r="C1279" s="4"/>
      <c r="D1279" s="4"/>
      <c r="E1279" s="4"/>
      <c r="F1279" s="5"/>
      <c r="G1279" s="35"/>
      <c r="H1279" s="34"/>
    </row>
    <row r="1280" spans="1:8">
      <c r="A1280" s="2"/>
      <c r="B1280" s="3"/>
      <c r="C1280" s="4"/>
      <c r="D1280" s="4"/>
      <c r="E1280" s="4"/>
      <c r="F1280" s="5"/>
      <c r="G1280" s="35"/>
      <c r="H1280" s="34"/>
    </row>
    <row r="1281" spans="1:8">
      <c r="A1281" s="2"/>
      <c r="B1281" s="6"/>
      <c r="C1281" s="4"/>
      <c r="D1281" s="4"/>
      <c r="E1281" s="4"/>
      <c r="F1281" s="7"/>
      <c r="G1281" s="35"/>
      <c r="H1281" s="34"/>
    </row>
    <row r="1282" spans="1:8">
      <c r="A1282" s="2"/>
      <c r="B1282" s="3"/>
      <c r="C1282" s="4"/>
      <c r="D1282" s="4"/>
      <c r="E1282" s="4"/>
      <c r="F1282" s="5"/>
      <c r="G1282" s="35"/>
      <c r="H1282" s="34"/>
    </row>
    <row r="1283" spans="1:8">
      <c r="A1283" s="2"/>
      <c r="B1283" s="3"/>
      <c r="C1283" s="4"/>
      <c r="D1283" s="4"/>
      <c r="E1283" s="4"/>
      <c r="F1283" s="5"/>
      <c r="G1283" s="35"/>
      <c r="H1283" s="34"/>
    </row>
    <row r="1284" spans="1:8">
      <c r="A1284" s="2"/>
      <c r="B1284" s="3"/>
      <c r="C1284" s="4"/>
      <c r="D1284" s="4"/>
      <c r="E1284" s="4"/>
      <c r="F1284" s="5"/>
      <c r="G1284" s="35"/>
      <c r="H1284" s="34"/>
    </row>
    <row r="1285" spans="1:8">
      <c r="A1285" s="2"/>
      <c r="B1285" s="6"/>
      <c r="C1285" s="4"/>
      <c r="D1285" s="4"/>
      <c r="E1285" s="4"/>
      <c r="F1285" s="7"/>
      <c r="G1285" s="35"/>
      <c r="H1285" s="34"/>
    </row>
    <row r="1286" spans="1:8">
      <c r="A1286" s="2"/>
      <c r="B1286" s="3"/>
      <c r="C1286" s="4"/>
      <c r="D1286" s="4"/>
      <c r="E1286" s="4"/>
      <c r="F1286" s="5"/>
      <c r="G1286" s="35"/>
      <c r="H1286" s="34"/>
    </row>
    <row r="1287" spans="1:8">
      <c r="A1287" s="2"/>
      <c r="B1287" s="6"/>
      <c r="C1287" s="4"/>
      <c r="D1287" s="4"/>
      <c r="E1287" s="4"/>
      <c r="F1287" s="7"/>
      <c r="G1287" s="35"/>
      <c r="H1287" s="34"/>
    </row>
    <row r="1288" spans="1:8">
      <c r="A1288" s="2"/>
      <c r="B1288" s="6"/>
      <c r="C1288" s="4"/>
      <c r="D1288" s="4"/>
      <c r="E1288" s="4"/>
      <c r="F1288" s="7"/>
      <c r="G1288" s="35"/>
      <c r="H1288" s="34"/>
    </row>
    <row r="1289" spans="1:8">
      <c r="A1289" s="2"/>
      <c r="B1289" s="3"/>
      <c r="C1289" s="4"/>
      <c r="D1289" s="4"/>
      <c r="E1289" s="4"/>
      <c r="F1289" s="5"/>
      <c r="G1289" s="35"/>
      <c r="H1289" s="34"/>
    </row>
    <row r="1290" spans="1:8">
      <c r="A1290" s="2"/>
      <c r="B1290" s="3"/>
      <c r="C1290" s="4"/>
      <c r="D1290" s="4"/>
      <c r="E1290" s="4"/>
      <c r="F1290" s="5"/>
      <c r="G1290" s="35"/>
      <c r="H1290" s="34"/>
    </row>
    <row r="1291" spans="1:8">
      <c r="A1291" s="2"/>
      <c r="B1291" s="6"/>
      <c r="C1291" s="4"/>
      <c r="D1291" s="4"/>
      <c r="E1291" s="4"/>
      <c r="F1291" s="7"/>
      <c r="G1291" s="35"/>
      <c r="H1291" s="34"/>
    </row>
    <row r="1292" spans="1:8">
      <c r="A1292" s="2"/>
      <c r="B1292" s="6"/>
      <c r="C1292" s="4"/>
      <c r="D1292" s="4"/>
      <c r="E1292" s="4"/>
      <c r="F1292" s="7"/>
      <c r="G1292" s="35"/>
      <c r="H1292" s="34"/>
    </row>
    <row r="1293" spans="1:8">
      <c r="A1293" s="2"/>
      <c r="B1293" s="3"/>
      <c r="C1293" s="4"/>
      <c r="D1293" s="4"/>
      <c r="E1293" s="4"/>
      <c r="F1293" s="5"/>
      <c r="G1293" s="35"/>
      <c r="H1293" s="34"/>
    </row>
    <row r="1294" spans="1:8">
      <c r="A1294" s="2"/>
      <c r="B1294" s="6"/>
      <c r="C1294" s="4"/>
      <c r="D1294" s="4"/>
      <c r="E1294" s="4"/>
      <c r="F1294" s="7"/>
      <c r="G1294" s="35"/>
      <c r="H1294" s="34"/>
    </row>
    <row r="1295" spans="1:8">
      <c r="A1295" s="2"/>
      <c r="B1295" s="3"/>
      <c r="C1295" s="4"/>
      <c r="D1295" s="4"/>
      <c r="E1295" s="4"/>
      <c r="F1295" s="5"/>
      <c r="G1295" s="35"/>
      <c r="H1295" s="34"/>
    </row>
    <row r="1296" spans="1:8">
      <c r="A1296" s="2"/>
      <c r="B1296" s="6"/>
      <c r="C1296" s="4"/>
      <c r="D1296" s="4"/>
      <c r="E1296" s="4"/>
      <c r="F1296" s="7"/>
      <c r="G1296" s="35"/>
      <c r="H1296" s="34"/>
    </row>
    <row r="1297" spans="1:8">
      <c r="A1297" s="2"/>
      <c r="B1297" s="6"/>
      <c r="C1297" s="4"/>
      <c r="D1297" s="4"/>
      <c r="E1297" s="4"/>
      <c r="F1297" s="7"/>
      <c r="G1297" s="35"/>
      <c r="H1297" s="34"/>
    </row>
    <row r="1298" spans="1:8">
      <c r="A1298" s="2"/>
      <c r="B1298" s="3"/>
      <c r="C1298" s="4"/>
      <c r="D1298" s="4"/>
      <c r="E1298" s="4"/>
      <c r="F1298" s="5"/>
      <c r="G1298" s="35"/>
      <c r="H1298" s="34"/>
    </row>
    <row r="1299" spans="1:8">
      <c r="A1299" s="2"/>
      <c r="B1299" s="3"/>
      <c r="C1299" s="4"/>
      <c r="D1299" s="4"/>
      <c r="E1299" s="4"/>
      <c r="F1299" s="5"/>
      <c r="G1299" s="35"/>
      <c r="H1299" s="34"/>
    </row>
    <row r="1300" spans="1:8">
      <c r="A1300" s="2"/>
      <c r="B1300" s="6"/>
      <c r="C1300" s="4"/>
      <c r="D1300" s="4"/>
      <c r="E1300" s="4"/>
      <c r="F1300" s="7"/>
      <c r="G1300" s="35"/>
      <c r="H1300" s="34"/>
    </row>
    <row r="1301" spans="1:8">
      <c r="A1301" s="2"/>
      <c r="B1301" s="6"/>
      <c r="C1301" s="4"/>
      <c r="D1301" s="4"/>
      <c r="E1301" s="4"/>
      <c r="F1301" s="7"/>
      <c r="G1301" s="35"/>
      <c r="H1301" s="34"/>
    </row>
    <row r="1302" spans="1:8">
      <c r="A1302" s="2"/>
      <c r="B1302" s="6"/>
      <c r="C1302" s="4"/>
      <c r="D1302" s="4"/>
      <c r="E1302" s="4"/>
      <c r="F1302" s="7"/>
      <c r="G1302" s="35"/>
      <c r="H1302" s="34"/>
    </row>
    <row r="1303" spans="1:8">
      <c r="A1303" s="2"/>
      <c r="B1303" s="3"/>
      <c r="C1303" s="4"/>
      <c r="D1303" s="4"/>
      <c r="E1303" s="4"/>
      <c r="F1303" s="5"/>
      <c r="G1303" s="35"/>
      <c r="H1303" s="34"/>
    </row>
    <row r="1304" spans="1:8">
      <c r="A1304" s="2"/>
      <c r="B1304" s="6"/>
      <c r="C1304" s="4"/>
      <c r="D1304" s="4"/>
      <c r="E1304" s="4"/>
      <c r="F1304" s="7"/>
      <c r="G1304" s="35"/>
      <c r="H1304" s="34"/>
    </row>
    <row r="1305" spans="1:8">
      <c r="A1305" s="2"/>
      <c r="B1305" s="6"/>
      <c r="C1305" s="4"/>
      <c r="D1305" s="4"/>
      <c r="E1305" s="4"/>
      <c r="F1305" s="7"/>
      <c r="G1305" s="35"/>
      <c r="H1305" s="34"/>
    </row>
    <row r="1306" spans="1:8">
      <c r="A1306" s="2"/>
      <c r="B1306" s="3"/>
      <c r="C1306" s="4"/>
      <c r="D1306" s="4"/>
      <c r="E1306" s="4"/>
      <c r="F1306" s="5"/>
      <c r="G1306" s="35"/>
      <c r="H1306" s="34"/>
    </row>
    <row r="1307" spans="1:8">
      <c r="A1307" s="2"/>
      <c r="B1307" s="6"/>
      <c r="C1307" s="4"/>
      <c r="D1307" s="4"/>
      <c r="E1307" s="4"/>
      <c r="F1307" s="7"/>
      <c r="G1307" s="35"/>
      <c r="H1307" s="34"/>
    </row>
    <row r="1308" spans="1:8">
      <c r="A1308" s="2"/>
      <c r="B1308" s="3"/>
      <c r="C1308" s="4"/>
      <c r="D1308" s="4"/>
      <c r="E1308" s="4"/>
      <c r="F1308" s="5"/>
      <c r="G1308" s="35"/>
      <c r="H1308" s="34"/>
    </row>
    <row r="1309" spans="1:8">
      <c r="A1309" s="2"/>
      <c r="B1309" s="3"/>
      <c r="C1309" s="4"/>
      <c r="D1309" s="4"/>
      <c r="E1309" s="4"/>
      <c r="F1309" s="5"/>
      <c r="G1309" s="35"/>
      <c r="H1309" s="34"/>
    </row>
    <row r="1310" spans="1:8">
      <c r="A1310" s="2"/>
      <c r="B1310" s="3"/>
      <c r="C1310" s="4"/>
      <c r="D1310" s="4"/>
      <c r="E1310" s="4"/>
      <c r="F1310" s="5"/>
      <c r="G1310" s="35"/>
      <c r="H1310" s="34"/>
    </row>
    <row r="1311" spans="1:8">
      <c r="A1311" s="2"/>
      <c r="B1311" s="6"/>
      <c r="C1311" s="4"/>
      <c r="D1311" s="4"/>
      <c r="E1311" s="4"/>
      <c r="F1311" s="7"/>
      <c r="G1311" s="35"/>
      <c r="H1311" s="34"/>
    </row>
    <row r="1312" spans="1:8">
      <c r="A1312" s="2"/>
      <c r="B1312" s="6"/>
      <c r="C1312" s="4"/>
      <c r="D1312" s="4"/>
      <c r="E1312" s="4"/>
      <c r="F1312" s="7"/>
      <c r="G1312" s="35"/>
      <c r="H1312" s="34"/>
    </row>
    <row r="1313" spans="1:8">
      <c r="A1313" s="2"/>
      <c r="B1313" s="6"/>
      <c r="C1313" s="4"/>
      <c r="D1313" s="4"/>
      <c r="E1313" s="4"/>
      <c r="F1313" s="7"/>
      <c r="G1313" s="35"/>
      <c r="H1313" s="34"/>
    </row>
    <row r="1314" spans="1:8">
      <c r="A1314" s="2"/>
      <c r="B1314" s="6"/>
      <c r="C1314" s="4"/>
      <c r="D1314" s="4"/>
      <c r="E1314" s="4"/>
      <c r="F1314" s="7"/>
      <c r="G1314" s="35"/>
      <c r="H1314" s="34"/>
    </row>
    <row r="1315" spans="1:8">
      <c r="A1315" s="2"/>
      <c r="B1315" s="6"/>
      <c r="C1315" s="4"/>
      <c r="D1315" s="4"/>
      <c r="E1315" s="4"/>
      <c r="F1315" s="7"/>
      <c r="G1315" s="35"/>
      <c r="H1315" s="34"/>
    </row>
    <row r="1316" spans="1:8">
      <c r="A1316" s="2"/>
      <c r="B1316" s="6"/>
      <c r="C1316" s="4"/>
      <c r="D1316" s="4"/>
      <c r="E1316" s="4"/>
      <c r="F1316" s="7"/>
      <c r="G1316" s="35"/>
      <c r="H1316" s="34"/>
    </row>
    <row r="1317" spans="1:8">
      <c r="A1317" s="2"/>
      <c r="B1317" s="3"/>
      <c r="C1317" s="4"/>
      <c r="D1317" s="4"/>
      <c r="E1317" s="4"/>
      <c r="F1317" s="5"/>
      <c r="G1317" s="35"/>
      <c r="H1317" s="34"/>
    </row>
    <row r="1318" spans="1:8">
      <c r="A1318" s="2"/>
      <c r="B1318" s="3"/>
      <c r="C1318" s="4"/>
      <c r="D1318" s="4"/>
      <c r="E1318" s="4"/>
      <c r="F1318" s="5"/>
      <c r="G1318" s="35"/>
      <c r="H1318" s="34"/>
    </row>
    <row r="1319" spans="1:8">
      <c r="A1319" s="2"/>
      <c r="B1319" s="3"/>
      <c r="C1319" s="4"/>
      <c r="D1319" s="4"/>
      <c r="E1319" s="4"/>
      <c r="F1319" s="5"/>
      <c r="G1319" s="35"/>
      <c r="H1319" s="34"/>
    </row>
    <row r="1320" spans="1:8">
      <c r="A1320" s="2"/>
      <c r="B1320" s="6"/>
      <c r="C1320" s="4"/>
      <c r="D1320" s="4"/>
      <c r="E1320" s="4"/>
      <c r="F1320" s="7"/>
      <c r="G1320" s="35"/>
      <c r="H1320" s="34"/>
    </row>
    <row r="1321" spans="1:8">
      <c r="A1321" s="2"/>
      <c r="B1321" s="6"/>
      <c r="C1321" s="4"/>
      <c r="D1321" s="4"/>
      <c r="E1321" s="4"/>
      <c r="F1321" s="7"/>
      <c r="G1321" s="35"/>
      <c r="H1321" s="34"/>
    </row>
    <row r="1322" spans="1:8">
      <c r="A1322" s="2"/>
      <c r="B1322" s="6"/>
      <c r="C1322" s="4"/>
      <c r="D1322" s="4"/>
      <c r="E1322" s="4"/>
      <c r="F1322" s="7"/>
      <c r="G1322" s="35"/>
      <c r="H1322" s="34"/>
    </row>
    <row r="1323" spans="1:8">
      <c r="A1323" s="2"/>
      <c r="B1323" s="3"/>
      <c r="C1323" s="4"/>
      <c r="D1323" s="4"/>
      <c r="E1323" s="4"/>
      <c r="F1323" s="5"/>
      <c r="G1323" s="35"/>
      <c r="H1323" s="34"/>
    </row>
    <row r="1324" spans="1:8">
      <c r="A1324" s="2"/>
      <c r="B1324" s="3"/>
      <c r="C1324" s="4"/>
      <c r="D1324" s="4"/>
      <c r="E1324" s="4"/>
      <c r="F1324" s="5"/>
      <c r="G1324" s="35"/>
      <c r="H1324" s="34"/>
    </row>
    <row r="1325" spans="1:8">
      <c r="A1325" s="2"/>
      <c r="B1325" s="6"/>
      <c r="C1325" s="4"/>
      <c r="D1325" s="4"/>
      <c r="E1325" s="4"/>
      <c r="F1325" s="7"/>
      <c r="G1325" s="35"/>
      <c r="H1325" s="34"/>
    </row>
    <row r="1326" spans="1:8">
      <c r="A1326" s="2"/>
      <c r="B1326" s="3"/>
      <c r="C1326" s="4"/>
      <c r="D1326" s="4"/>
      <c r="E1326" s="4"/>
      <c r="F1326" s="5"/>
      <c r="G1326" s="35"/>
      <c r="H1326" s="34"/>
    </row>
    <row r="1327" spans="1:8">
      <c r="A1327" s="2"/>
      <c r="B1327" s="6"/>
      <c r="C1327" s="4"/>
      <c r="D1327" s="4"/>
      <c r="E1327" s="4"/>
      <c r="F1327" s="7"/>
      <c r="G1327" s="35"/>
      <c r="H1327" s="34"/>
    </row>
    <row r="1328" spans="1:8">
      <c r="A1328" s="2"/>
      <c r="B1328" s="6"/>
      <c r="C1328" s="4"/>
      <c r="D1328" s="4"/>
      <c r="E1328" s="4"/>
      <c r="F1328" s="7"/>
      <c r="G1328" s="35"/>
      <c r="H1328" s="34"/>
    </row>
    <row r="1329" spans="1:8">
      <c r="A1329" s="2"/>
      <c r="B1329" s="3"/>
      <c r="C1329" s="4"/>
      <c r="D1329" s="4"/>
      <c r="E1329" s="4"/>
      <c r="F1329" s="5"/>
      <c r="G1329" s="35"/>
      <c r="H1329" s="34"/>
    </row>
    <row r="1330" spans="1:8">
      <c r="A1330" s="2"/>
      <c r="B1330" s="6"/>
      <c r="C1330" s="4"/>
      <c r="D1330" s="4"/>
      <c r="E1330" s="4"/>
      <c r="F1330" s="7"/>
      <c r="G1330" s="35"/>
      <c r="H1330" s="34"/>
    </row>
    <row r="1331" spans="1:8">
      <c r="A1331" s="2"/>
      <c r="B1331" s="6"/>
      <c r="C1331" s="4"/>
      <c r="D1331" s="4"/>
      <c r="E1331" s="4"/>
      <c r="F1331" s="7"/>
      <c r="G1331" s="35"/>
      <c r="H1331" s="34"/>
    </row>
    <row r="1332" spans="1:8">
      <c r="A1332" s="2"/>
      <c r="B1332" s="6"/>
      <c r="C1332" s="4"/>
      <c r="D1332" s="4"/>
      <c r="E1332" s="4"/>
      <c r="F1332" s="7"/>
      <c r="G1332" s="35"/>
      <c r="H1332" s="34"/>
    </row>
    <row r="1333" spans="1:8">
      <c r="A1333" s="2"/>
      <c r="B1333" s="3"/>
      <c r="C1333" s="4"/>
      <c r="D1333" s="4"/>
      <c r="E1333" s="4"/>
      <c r="F1333" s="5"/>
      <c r="G1333" s="35"/>
      <c r="H1333" s="34"/>
    </row>
    <row r="1334" spans="1:8">
      <c r="A1334" s="2"/>
      <c r="B1334" s="3"/>
      <c r="C1334" s="4"/>
      <c r="D1334" s="4"/>
      <c r="E1334" s="4"/>
      <c r="F1334" s="5"/>
      <c r="G1334" s="35"/>
      <c r="H1334" s="34"/>
    </row>
    <row r="1335" spans="1:8">
      <c r="A1335" s="2"/>
      <c r="B1335" s="3"/>
      <c r="C1335" s="4"/>
      <c r="D1335" s="4"/>
      <c r="E1335" s="4"/>
      <c r="F1335" s="5"/>
      <c r="G1335" s="35"/>
      <c r="H1335" s="34"/>
    </row>
    <row r="1336" spans="1:8">
      <c r="A1336" s="2"/>
      <c r="B1336" s="6"/>
      <c r="C1336" s="4"/>
      <c r="D1336" s="4"/>
      <c r="E1336" s="4"/>
      <c r="F1336" s="7"/>
      <c r="G1336" s="35"/>
      <c r="H1336" s="34"/>
    </row>
    <row r="1337" spans="1:8">
      <c r="A1337" s="2"/>
      <c r="B1337" s="6"/>
      <c r="C1337" s="4"/>
      <c r="D1337" s="4"/>
      <c r="E1337" s="4"/>
      <c r="F1337" s="7"/>
      <c r="G1337" s="35"/>
      <c r="H1337" s="34"/>
    </row>
    <row r="1338" spans="1:8">
      <c r="A1338" s="2"/>
      <c r="B1338" s="3"/>
      <c r="C1338" s="4"/>
      <c r="D1338" s="4"/>
      <c r="E1338" s="4"/>
      <c r="F1338" s="5"/>
      <c r="G1338" s="35"/>
      <c r="H1338" s="34"/>
    </row>
    <row r="1339" spans="1:8">
      <c r="A1339" s="2"/>
      <c r="B1339" s="3"/>
      <c r="C1339" s="4"/>
      <c r="D1339" s="4"/>
      <c r="E1339" s="4"/>
      <c r="F1339" s="5"/>
      <c r="G1339" s="35"/>
      <c r="H1339" s="34"/>
    </row>
    <row r="1340" spans="1:8">
      <c r="A1340" s="2"/>
      <c r="B1340" s="6"/>
      <c r="C1340" s="4"/>
      <c r="D1340" s="4"/>
      <c r="E1340" s="4"/>
      <c r="F1340" s="7"/>
      <c r="G1340" s="35"/>
      <c r="H1340" s="34"/>
    </row>
    <row r="1341" spans="1:8">
      <c r="A1341" s="2"/>
      <c r="B1341" s="6"/>
      <c r="C1341" s="4"/>
      <c r="D1341" s="4"/>
      <c r="E1341" s="4"/>
      <c r="F1341" s="7"/>
      <c r="G1341" s="35"/>
      <c r="H1341" s="34"/>
    </row>
    <row r="1342" spans="1:8">
      <c r="A1342" s="2"/>
      <c r="B1342" s="3"/>
      <c r="C1342" s="4"/>
      <c r="D1342" s="4"/>
      <c r="E1342" s="4"/>
      <c r="F1342" s="5"/>
      <c r="G1342" s="35"/>
      <c r="H1342" s="34"/>
    </row>
    <row r="1343" spans="1:8">
      <c r="A1343" s="2"/>
      <c r="B1343" s="3"/>
      <c r="C1343" s="4"/>
      <c r="D1343" s="4"/>
      <c r="E1343" s="4"/>
      <c r="F1343" s="5"/>
      <c r="G1343" s="35"/>
      <c r="H1343" s="34"/>
    </row>
    <row r="1344" spans="1:8">
      <c r="A1344" s="2"/>
      <c r="B1344" s="6"/>
      <c r="C1344" s="4"/>
      <c r="D1344" s="4"/>
      <c r="E1344" s="4"/>
      <c r="F1344" s="7"/>
      <c r="G1344" s="35"/>
      <c r="H1344" s="34"/>
    </row>
    <row r="1345" spans="1:8">
      <c r="A1345" s="2"/>
      <c r="B1345" s="3"/>
      <c r="C1345" s="4"/>
      <c r="D1345" s="4"/>
      <c r="E1345" s="4"/>
      <c r="F1345" s="5"/>
      <c r="G1345" s="35"/>
      <c r="H1345" s="34"/>
    </row>
    <row r="1346" spans="1:8">
      <c r="A1346" s="2"/>
      <c r="B1346" s="6"/>
      <c r="C1346" s="4"/>
      <c r="D1346" s="4"/>
      <c r="E1346" s="4"/>
      <c r="F1346" s="7"/>
      <c r="G1346" s="35"/>
      <c r="H1346" s="34"/>
    </row>
    <row r="1347" spans="1:8">
      <c r="A1347" s="2"/>
      <c r="B1347" s="3"/>
      <c r="C1347" s="4"/>
      <c r="D1347" s="4"/>
      <c r="E1347" s="4"/>
      <c r="F1347" s="5"/>
      <c r="G1347" s="35"/>
      <c r="H1347" s="34"/>
    </row>
    <row r="1348" spans="1:8">
      <c r="A1348" s="2"/>
      <c r="B1348" s="6"/>
      <c r="C1348" s="4"/>
      <c r="D1348" s="4"/>
      <c r="E1348" s="4"/>
      <c r="F1348" s="7"/>
      <c r="G1348" s="35"/>
      <c r="H1348" s="34"/>
    </row>
    <row r="1349" spans="1:8">
      <c r="A1349" s="2"/>
      <c r="B1349" s="3"/>
      <c r="C1349" s="4"/>
      <c r="D1349" s="4"/>
      <c r="E1349" s="4"/>
      <c r="F1349" s="5"/>
      <c r="G1349" s="35"/>
      <c r="H1349" s="34"/>
    </row>
    <row r="1350" spans="1:8">
      <c r="A1350" s="2"/>
      <c r="B1350" s="6"/>
      <c r="C1350" s="4"/>
      <c r="D1350" s="4"/>
      <c r="E1350" s="4"/>
      <c r="F1350" s="7"/>
      <c r="G1350" s="35"/>
      <c r="H1350" s="34"/>
    </row>
    <row r="1351" spans="1:8">
      <c r="A1351" s="2"/>
      <c r="B1351" s="3"/>
      <c r="C1351" s="4"/>
      <c r="D1351" s="4"/>
      <c r="E1351" s="4"/>
      <c r="F1351" s="5"/>
      <c r="G1351" s="35"/>
      <c r="H1351" s="34"/>
    </row>
    <row r="1352" spans="1:8">
      <c r="A1352" s="2"/>
      <c r="B1352" s="3"/>
      <c r="C1352" s="4"/>
      <c r="D1352" s="4"/>
      <c r="E1352" s="4"/>
      <c r="F1352" s="5"/>
      <c r="G1352" s="35"/>
      <c r="H1352" s="34"/>
    </row>
    <row r="1353" spans="1:8">
      <c r="A1353" s="2"/>
      <c r="B1353" s="6"/>
      <c r="C1353" s="4"/>
      <c r="D1353" s="4"/>
      <c r="E1353" s="4"/>
      <c r="F1353" s="7"/>
      <c r="G1353" s="35"/>
      <c r="H1353" s="34"/>
    </row>
    <row r="1354" spans="1:8">
      <c r="A1354" s="2"/>
      <c r="B1354" s="3"/>
      <c r="C1354" s="4"/>
      <c r="D1354" s="4"/>
      <c r="E1354" s="4"/>
      <c r="F1354" s="5"/>
      <c r="G1354" s="35"/>
      <c r="H1354" s="34"/>
    </row>
    <row r="1355" spans="1:8">
      <c r="A1355" s="2"/>
      <c r="B1355" s="3"/>
      <c r="C1355" s="4"/>
      <c r="D1355" s="4"/>
      <c r="E1355" s="4"/>
      <c r="F1355" s="5"/>
      <c r="G1355" s="35"/>
      <c r="H1355" s="34"/>
    </row>
    <row r="1356" spans="1:8">
      <c r="A1356" s="2"/>
      <c r="B1356" s="3"/>
      <c r="C1356" s="4"/>
      <c r="D1356" s="4"/>
      <c r="E1356" s="4"/>
      <c r="F1356" s="5"/>
      <c r="G1356" s="35"/>
      <c r="H1356" s="34"/>
    </row>
    <row r="1357" spans="1:8">
      <c r="A1357" s="2"/>
      <c r="B1357" s="3"/>
      <c r="C1357" s="4"/>
      <c r="D1357" s="4"/>
      <c r="E1357" s="4"/>
      <c r="F1357" s="5"/>
      <c r="G1357" s="35"/>
      <c r="H1357" s="34"/>
    </row>
    <row r="1358" spans="1:8">
      <c r="A1358" s="2"/>
      <c r="B1358" s="3"/>
      <c r="C1358" s="4"/>
      <c r="D1358" s="4"/>
      <c r="E1358" s="4"/>
      <c r="F1358" s="5"/>
      <c r="G1358" s="35"/>
      <c r="H1358" s="34"/>
    </row>
    <row r="1359" spans="1:8">
      <c r="A1359" s="2"/>
      <c r="B1359" s="6"/>
      <c r="C1359" s="4"/>
      <c r="D1359" s="4"/>
      <c r="E1359" s="4"/>
      <c r="F1359" s="7"/>
      <c r="G1359" s="35"/>
      <c r="H1359" s="34"/>
    </row>
    <row r="1360" spans="1:8">
      <c r="A1360" s="2"/>
      <c r="B1360" s="3"/>
      <c r="C1360" s="4"/>
      <c r="D1360" s="4"/>
      <c r="E1360" s="4"/>
      <c r="F1360" s="5"/>
      <c r="G1360" s="35"/>
      <c r="H1360" s="34"/>
    </row>
    <row r="1361" spans="1:8">
      <c r="A1361" s="2"/>
      <c r="B1361" s="6"/>
      <c r="C1361" s="4"/>
      <c r="D1361" s="4"/>
      <c r="E1361" s="4"/>
      <c r="F1361" s="7"/>
      <c r="G1361" s="35"/>
      <c r="H1361" s="34"/>
    </row>
    <row r="1362" spans="1:8">
      <c r="A1362" s="2"/>
      <c r="B1362" s="6"/>
      <c r="C1362" s="4"/>
      <c r="D1362" s="4"/>
      <c r="E1362" s="4"/>
      <c r="F1362" s="7"/>
      <c r="G1362" s="35"/>
      <c r="H1362" s="34"/>
    </row>
    <row r="1363" spans="1:8">
      <c r="A1363" s="2"/>
      <c r="B1363" s="6"/>
      <c r="C1363" s="4"/>
      <c r="D1363" s="4"/>
      <c r="E1363" s="4"/>
      <c r="F1363" s="7"/>
      <c r="G1363" s="35"/>
      <c r="H1363" s="34"/>
    </row>
    <row r="1364" spans="1:8">
      <c r="A1364" s="2"/>
      <c r="B1364" s="3"/>
      <c r="C1364" s="4"/>
      <c r="D1364" s="4"/>
      <c r="E1364" s="4"/>
      <c r="F1364" s="5"/>
      <c r="G1364" s="35"/>
      <c r="H1364" s="34"/>
    </row>
    <row r="1365" spans="1:8">
      <c r="A1365" s="2"/>
      <c r="B1365" s="6"/>
      <c r="C1365" s="4"/>
      <c r="D1365" s="4"/>
      <c r="E1365" s="4"/>
      <c r="F1365" s="7"/>
      <c r="G1365" s="35"/>
      <c r="H1365" s="34"/>
    </row>
    <row r="1366" spans="1:8">
      <c r="A1366" s="2"/>
      <c r="B1366" s="6"/>
      <c r="C1366" s="4"/>
      <c r="D1366" s="4"/>
      <c r="E1366" s="4"/>
      <c r="F1366" s="7"/>
      <c r="G1366" s="35"/>
      <c r="H1366" s="34"/>
    </row>
    <row r="1367" spans="1:8">
      <c r="A1367" s="2"/>
      <c r="B1367" s="6"/>
      <c r="C1367" s="4"/>
      <c r="D1367" s="4"/>
      <c r="E1367" s="4"/>
      <c r="F1367" s="7"/>
      <c r="G1367" s="35"/>
      <c r="H1367" s="34"/>
    </row>
    <row r="1368" spans="1:8">
      <c r="A1368" s="2"/>
      <c r="B1368" s="3"/>
      <c r="C1368" s="4"/>
      <c r="D1368" s="4"/>
      <c r="E1368" s="4"/>
      <c r="F1368" s="5"/>
      <c r="G1368" s="35"/>
      <c r="H1368" s="34"/>
    </row>
    <row r="1369" spans="1:8">
      <c r="A1369" s="2"/>
      <c r="B1369" s="3"/>
      <c r="C1369" s="4"/>
      <c r="D1369" s="4"/>
      <c r="E1369" s="4"/>
      <c r="F1369" s="5"/>
      <c r="G1369" s="35"/>
      <c r="H1369" s="34"/>
    </row>
    <row r="1370" spans="1:8">
      <c r="A1370" s="2"/>
      <c r="B1370" s="6"/>
      <c r="C1370" s="4"/>
      <c r="D1370" s="4"/>
      <c r="E1370" s="4"/>
      <c r="F1370" s="7"/>
      <c r="G1370" s="35"/>
      <c r="H1370" s="34"/>
    </row>
    <row r="1371" spans="1:8">
      <c r="A1371" s="2"/>
      <c r="B1371" s="3"/>
      <c r="C1371" s="4"/>
      <c r="D1371" s="4"/>
      <c r="E1371" s="4"/>
      <c r="F1371" s="5"/>
      <c r="G1371" s="35"/>
      <c r="H1371" s="34"/>
    </row>
    <row r="1372" spans="1:8">
      <c r="A1372" s="2"/>
      <c r="B1372" s="3"/>
      <c r="C1372" s="4"/>
      <c r="D1372" s="4"/>
      <c r="E1372" s="4"/>
      <c r="F1372" s="5"/>
      <c r="G1372" s="35"/>
      <c r="H1372" s="34"/>
    </row>
    <row r="1373" spans="1:8">
      <c r="A1373" s="2"/>
      <c r="B1373" s="3"/>
      <c r="C1373" s="4"/>
      <c r="D1373" s="4"/>
      <c r="E1373" s="4"/>
      <c r="F1373" s="5"/>
      <c r="G1373" s="35"/>
      <c r="H1373" s="34"/>
    </row>
    <row r="1374" spans="1:8">
      <c r="A1374" s="2"/>
      <c r="B1374" s="6"/>
      <c r="C1374" s="4"/>
      <c r="D1374" s="4"/>
      <c r="E1374" s="4"/>
      <c r="F1374" s="7"/>
      <c r="G1374" s="35"/>
      <c r="H1374" s="34"/>
    </row>
    <row r="1375" spans="1:8">
      <c r="A1375" s="2"/>
      <c r="B1375" s="3"/>
      <c r="C1375" s="4"/>
      <c r="D1375" s="4"/>
      <c r="E1375" s="4"/>
      <c r="F1375" s="5"/>
      <c r="G1375" s="35"/>
      <c r="H1375" s="34"/>
    </row>
    <row r="1376" spans="1:8">
      <c r="A1376" s="2"/>
      <c r="B1376" s="3"/>
      <c r="C1376" s="4"/>
      <c r="D1376" s="4"/>
      <c r="E1376" s="4"/>
      <c r="F1376" s="5"/>
      <c r="G1376" s="35"/>
      <c r="H1376" s="34"/>
    </row>
    <row r="1377" spans="1:8">
      <c r="A1377" s="2"/>
      <c r="B1377" s="3"/>
      <c r="C1377" s="4"/>
      <c r="D1377" s="4"/>
      <c r="E1377" s="4"/>
      <c r="F1377" s="5"/>
      <c r="G1377" s="35"/>
      <c r="H1377" s="34"/>
    </row>
    <row r="1378" spans="1:8">
      <c r="A1378" s="2"/>
      <c r="B1378" s="3"/>
      <c r="C1378" s="4"/>
      <c r="D1378" s="4"/>
      <c r="E1378" s="4"/>
      <c r="F1378" s="5"/>
      <c r="G1378" s="35"/>
      <c r="H1378" s="34"/>
    </row>
    <row r="1379" spans="1:8">
      <c r="A1379" s="2"/>
      <c r="B1379" s="6"/>
      <c r="C1379" s="4"/>
      <c r="D1379" s="4"/>
      <c r="E1379" s="4"/>
      <c r="F1379" s="7"/>
      <c r="G1379" s="35"/>
      <c r="H1379" s="34"/>
    </row>
    <row r="1380" spans="1:8">
      <c r="A1380" s="2"/>
      <c r="B1380" s="6"/>
      <c r="C1380" s="4"/>
      <c r="D1380" s="4"/>
      <c r="E1380" s="4"/>
      <c r="F1380" s="7"/>
      <c r="G1380" s="35"/>
      <c r="H1380" s="34"/>
    </row>
    <row r="1381" spans="1:8">
      <c r="A1381" s="2"/>
      <c r="B1381" s="6"/>
      <c r="C1381" s="4"/>
      <c r="D1381" s="4"/>
      <c r="E1381" s="4"/>
      <c r="F1381" s="7"/>
      <c r="G1381" s="35"/>
      <c r="H1381" s="34"/>
    </row>
    <row r="1382" spans="1:8">
      <c r="A1382" s="2"/>
      <c r="B1382" s="3"/>
      <c r="C1382" s="4"/>
      <c r="D1382" s="4"/>
      <c r="E1382" s="4"/>
      <c r="F1382" s="5"/>
      <c r="G1382" s="35"/>
      <c r="H1382" s="34"/>
    </row>
    <row r="1383" spans="1:8">
      <c r="A1383" s="2"/>
      <c r="B1383" s="6"/>
      <c r="C1383" s="4"/>
      <c r="D1383" s="4"/>
      <c r="E1383" s="4"/>
      <c r="F1383" s="7"/>
      <c r="G1383" s="35"/>
      <c r="H1383" s="34"/>
    </row>
    <row r="1384" spans="1:8">
      <c r="A1384" s="2"/>
      <c r="B1384" s="6"/>
      <c r="C1384" s="4"/>
      <c r="D1384" s="4"/>
      <c r="E1384" s="4"/>
      <c r="F1384" s="7"/>
      <c r="G1384" s="35"/>
      <c r="H1384" s="34"/>
    </row>
    <row r="1385" spans="1:8">
      <c r="A1385" s="2"/>
      <c r="B1385" s="3"/>
      <c r="C1385" s="4"/>
      <c r="D1385" s="4"/>
      <c r="E1385" s="4"/>
      <c r="F1385" s="5"/>
      <c r="G1385" s="35"/>
      <c r="H1385" s="34"/>
    </row>
    <row r="1386" spans="1:8">
      <c r="A1386" s="2"/>
      <c r="B1386" s="6"/>
      <c r="C1386" s="4"/>
      <c r="D1386" s="4"/>
      <c r="E1386" s="4"/>
      <c r="F1386" s="7"/>
      <c r="G1386" s="35"/>
      <c r="H1386" s="34"/>
    </row>
    <row r="1387" spans="1:8">
      <c r="A1387" s="2"/>
      <c r="B1387" s="6"/>
      <c r="C1387" s="4"/>
      <c r="D1387" s="4"/>
      <c r="E1387" s="4"/>
      <c r="F1387" s="7"/>
      <c r="G1387" s="35"/>
      <c r="H1387" s="34"/>
    </row>
    <row r="1388" spans="1:8">
      <c r="A1388" s="2"/>
      <c r="B1388" s="6"/>
      <c r="C1388" s="4"/>
      <c r="D1388" s="4"/>
      <c r="E1388" s="4"/>
      <c r="F1388" s="7"/>
      <c r="G1388" s="35"/>
      <c r="H1388" s="34"/>
    </row>
    <row r="1389" spans="1:8">
      <c r="A1389" s="2"/>
      <c r="B1389" s="3"/>
      <c r="C1389" s="4"/>
      <c r="D1389" s="4"/>
      <c r="E1389" s="4"/>
      <c r="F1389" s="5"/>
      <c r="G1389" s="35"/>
      <c r="H1389" s="34"/>
    </row>
    <row r="1390" spans="1:8">
      <c r="A1390" s="2"/>
      <c r="B1390" s="6"/>
      <c r="C1390" s="4"/>
      <c r="D1390" s="4"/>
      <c r="E1390" s="4"/>
      <c r="F1390" s="7"/>
      <c r="G1390" s="35"/>
      <c r="H1390" s="34"/>
    </row>
    <row r="1391" spans="1:8">
      <c r="A1391" s="2"/>
      <c r="B1391" s="3"/>
      <c r="C1391" s="4"/>
      <c r="D1391" s="4"/>
      <c r="E1391" s="4"/>
      <c r="F1391" s="5"/>
      <c r="G1391" s="35"/>
      <c r="H1391" s="34"/>
    </row>
    <row r="1392" spans="1:8">
      <c r="A1392" s="2"/>
      <c r="B1392" s="3"/>
      <c r="C1392" s="4"/>
      <c r="D1392" s="4"/>
      <c r="E1392" s="4"/>
      <c r="F1392" s="5"/>
      <c r="G1392" s="35"/>
      <c r="H1392" s="34"/>
    </row>
    <row r="1393" spans="1:8">
      <c r="A1393" s="2"/>
      <c r="B1393" s="6"/>
      <c r="C1393" s="4"/>
      <c r="D1393" s="4"/>
      <c r="E1393" s="4"/>
      <c r="F1393" s="7"/>
      <c r="G1393" s="35"/>
      <c r="H1393" s="34"/>
    </row>
    <row r="1394" spans="1:8">
      <c r="A1394" s="2"/>
      <c r="B1394" s="3"/>
      <c r="C1394" s="4"/>
      <c r="D1394" s="4"/>
      <c r="E1394" s="4"/>
      <c r="F1394" s="5"/>
      <c r="G1394" s="35"/>
      <c r="H1394" s="34"/>
    </row>
    <row r="1395" spans="1:8">
      <c r="A1395" s="2"/>
      <c r="B1395" s="3"/>
      <c r="C1395" s="4"/>
      <c r="D1395" s="4"/>
      <c r="E1395" s="4"/>
      <c r="F1395" s="5"/>
      <c r="G1395" s="35"/>
      <c r="H1395" s="34"/>
    </row>
    <row r="1396" spans="1:8">
      <c r="A1396" s="2"/>
      <c r="B1396" s="6"/>
      <c r="C1396" s="4"/>
      <c r="D1396" s="4"/>
      <c r="E1396" s="4"/>
      <c r="F1396" s="7"/>
      <c r="G1396" s="35"/>
      <c r="H1396" s="34"/>
    </row>
    <row r="1397" spans="1:8">
      <c r="A1397" s="2"/>
      <c r="B1397" s="6"/>
      <c r="C1397" s="4"/>
      <c r="D1397" s="4"/>
      <c r="E1397" s="4"/>
      <c r="F1397" s="7"/>
      <c r="G1397" s="35"/>
      <c r="H1397" s="34"/>
    </row>
    <row r="1398" spans="1:8">
      <c r="A1398" s="2"/>
      <c r="B1398" s="6"/>
      <c r="C1398" s="4"/>
      <c r="D1398" s="4"/>
      <c r="E1398" s="4"/>
      <c r="F1398" s="7"/>
      <c r="G1398" s="35"/>
      <c r="H1398" s="34"/>
    </row>
    <row r="1399" spans="1:8">
      <c r="A1399" s="2"/>
      <c r="B1399" s="6"/>
      <c r="C1399" s="4"/>
      <c r="D1399" s="4"/>
      <c r="E1399" s="4"/>
      <c r="F1399" s="7"/>
      <c r="G1399" s="35"/>
      <c r="H1399" s="34"/>
    </row>
    <row r="1400" spans="1:8">
      <c r="A1400" s="2"/>
      <c r="B1400" s="6"/>
      <c r="C1400" s="4"/>
      <c r="D1400" s="4"/>
      <c r="E1400" s="4"/>
      <c r="F1400" s="7"/>
      <c r="G1400" s="35"/>
      <c r="H1400" s="34"/>
    </row>
    <row r="1401" spans="1:8">
      <c r="A1401" s="2"/>
      <c r="B1401" s="3"/>
      <c r="C1401" s="4"/>
      <c r="D1401" s="4"/>
      <c r="E1401" s="4"/>
      <c r="F1401" s="5"/>
      <c r="G1401" s="35"/>
      <c r="H1401" s="34"/>
    </row>
    <row r="1402" spans="1:8">
      <c r="A1402" s="2"/>
      <c r="B1402" s="6"/>
      <c r="C1402" s="4"/>
      <c r="D1402" s="4"/>
      <c r="E1402" s="4"/>
      <c r="F1402" s="7"/>
      <c r="G1402" s="35"/>
      <c r="H1402" s="34"/>
    </row>
    <row r="1403" spans="1:8">
      <c r="A1403" s="2"/>
      <c r="B1403" s="3"/>
      <c r="C1403" s="4"/>
      <c r="D1403" s="4"/>
      <c r="E1403" s="4"/>
      <c r="F1403" s="5"/>
      <c r="G1403" s="35"/>
      <c r="H1403" s="34"/>
    </row>
    <row r="1404" spans="1:8">
      <c r="A1404" s="2"/>
      <c r="B1404" s="3"/>
      <c r="C1404" s="4"/>
      <c r="D1404" s="4"/>
      <c r="E1404" s="4"/>
      <c r="F1404" s="5"/>
      <c r="G1404" s="35"/>
      <c r="H1404" s="34"/>
    </row>
    <row r="1405" spans="1:8">
      <c r="A1405" s="2"/>
      <c r="B1405" s="6"/>
      <c r="C1405" s="4"/>
      <c r="D1405" s="4"/>
      <c r="E1405" s="4"/>
      <c r="F1405" s="7"/>
      <c r="G1405" s="35"/>
      <c r="H1405" s="34"/>
    </row>
    <row r="1406" spans="1:8">
      <c r="A1406" s="2"/>
      <c r="B1406" s="6"/>
      <c r="C1406" s="4"/>
      <c r="D1406" s="4"/>
      <c r="E1406" s="4"/>
      <c r="F1406" s="7"/>
      <c r="G1406" s="35"/>
      <c r="H1406" s="34"/>
    </row>
    <row r="1407" spans="1:8">
      <c r="A1407" s="2"/>
      <c r="B1407" s="6"/>
      <c r="C1407" s="4"/>
      <c r="D1407" s="4"/>
      <c r="E1407" s="4"/>
      <c r="F1407" s="7"/>
      <c r="G1407" s="35"/>
      <c r="H1407" s="34"/>
    </row>
    <row r="1408" spans="1:8">
      <c r="A1408" s="2"/>
      <c r="B1408" s="3"/>
      <c r="C1408" s="4"/>
      <c r="D1408" s="4"/>
      <c r="E1408" s="4"/>
      <c r="F1408" s="5"/>
      <c r="G1408" s="35"/>
      <c r="H1408" s="34"/>
    </row>
    <row r="1409" spans="1:8">
      <c r="A1409" s="2"/>
      <c r="B1409" s="3"/>
      <c r="C1409" s="4"/>
      <c r="D1409" s="4"/>
      <c r="E1409" s="4"/>
      <c r="F1409" s="5"/>
      <c r="G1409" s="35"/>
      <c r="H1409" s="34"/>
    </row>
    <row r="1410" spans="1:8">
      <c r="A1410" s="2"/>
      <c r="B1410" s="3"/>
      <c r="C1410" s="4"/>
      <c r="D1410" s="4"/>
      <c r="E1410" s="4"/>
      <c r="F1410" s="5"/>
      <c r="G1410" s="35"/>
      <c r="H1410" s="34"/>
    </row>
    <row r="1411" spans="1:8">
      <c r="A1411" s="2"/>
      <c r="B1411" s="3"/>
      <c r="C1411" s="4"/>
      <c r="D1411" s="4"/>
      <c r="E1411" s="4"/>
      <c r="F1411" s="5"/>
      <c r="G1411" s="35"/>
      <c r="H1411" s="34"/>
    </row>
    <row r="1412" spans="1:8">
      <c r="A1412" s="2"/>
      <c r="B1412" s="6"/>
      <c r="C1412" s="4"/>
      <c r="D1412" s="4"/>
      <c r="E1412" s="4"/>
      <c r="F1412" s="7"/>
      <c r="G1412" s="35"/>
      <c r="H1412" s="34"/>
    </row>
    <row r="1413" spans="1:8">
      <c r="A1413" s="2"/>
      <c r="B1413" s="3"/>
      <c r="C1413" s="4"/>
      <c r="D1413" s="4"/>
      <c r="E1413" s="4"/>
      <c r="F1413" s="5"/>
      <c r="G1413" s="35"/>
      <c r="H1413" s="34"/>
    </row>
    <row r="1414" spans="1:8">
      <c r="A1414" s="2"/>
      <c r="B1414" s="3"/>
      <c r="C1414" s="4"/>
      <c r="D1414" s="4"/>
      <c r="E1414" s="4"/>
      <c r="F1414" s="5"/>
      <c r="G1414" s="35"/>
      <c r="H1414" s="34"/>
    </row>
    <row r="1415" spans="1:8">
      <c r="A1415" s="2"/>
      <c r="B1415" s="6"/>
      <c r="C1415" s="4"/>
      <c r="D1415" s="4"/>
      <c r="E1415" s="4"/>
      <c r="F1415" s="7"/>
      <c r="G1415" s="35"/>
      <c r="H1415" s="34"/>
    </row>
    <row r="1416" spans="1:8">
      <c r="A1416" s="2"/>
      <c r="B1416" s="3"/>
      <c r="C1416" s="4"/>
      <c r="D1416" s="4"/>
      <c r="E1416" s="4"/>
      <c r="F1416" s="5"/>
      <c r="G1416" s="35"/>
      <c r="H1416" s="34"/>
    </row>
    <row r="1417" spans="1:8">
      <c r="A1417" s="2"/>
      <c r="B1417" s="6"/>
      <c r="C1417" s="4"/>
      <c r="D1417" s="4"/>
      <c r="E1417" s="4"/>
      <c r="F1417" s="7"/>
      <c r="G1417" s="35"/>
      <c r="H1417" s="34"/>
    </row>
    <row r="1418" spans="1:8">
      <c r="A1418" s="2"/>
      <c r="B1418" s="6"/>
      <c r="C1418" s="4"/>
      <c r="D1418" s="4"/>
      <c r="E1418" s="4"/>
      <c r="F1418" s="7"/>
      <c r="G1418" s="35"/>
      <c r="H1418" s="34"/>
    </row>
    <row r="1419" spans="1:8">
      <c r="A1419" s="2"/>
      <c r="B1419" s="3"/>
      <c r="C1419" s="4"/>
      <c r="D1419" s="4"/>
      <c r="E1419" s="4"/>
      <c r="F1419" s="5"/>
      <c r="G1419" s="35"/>
      <c r="H1419" s="34"/>
    </row>
    <row r="1420" spans="1:8">
      <c r="A1420" s="2"/>
      <c r="B1420" s="3"/>
      <c r="C1420" s="4"/>
      <c r="D1420" s="4"/>
      <c r="E1420" s="4"/>
      <c r="F1420" s="5"/>
      <c r="G1420" s="35"/>
      <c r="H1420" s="34"/>
    </row>
    <row r="1421" spans="1:8">
      <c r="A1421" s="2"/>
      <c r="B1421" s="6"/>
      <c r="C1421" s="4"/>
      <c r="D1421" s="4"/>
      <c r="E1421" s="4"/>
      <c r="F1421" s="7"/>
      <c r="G1421" s="35"/>
      <c r="H1421" s="34"/>
    </row>
    <row r="1422" spans="1:8">
      <c r="A1422" s="2"/>
      <c r="B1422" s="6"/>
      <c r="C1422" s="4"/>
      <c r="D1422" s="4"/>
      <c r="E1422" s="4"/>
      <c r="F1422" s="7"/>
      <c r="G1422" s="35"/>
      <c r="H1422" s="34"/>
    </row>
    <row r="1423" spans="1:8">
      <c r="A1423" s="2"/>
      <c r="B1423" s="6"/>
      <c r="C1423" s="4"/>
      <c r="D1423" s="4"/>
      <c r="E1423" s="4"/>
      <c r="F1423" s="7"/>
      <c r="G1423" s="35"/>
      <c r="H1423" s="34"/>
    </row>
    <row r="1424" spans="1:8">
      <c r="A1424" s="2"/>
      <c r="B1424" s="3"/>
      <c r="C1424" s="4"/>
      <c r="D1424" s="4"/>
      <c r="E1424" s="4"/>
      <c r="F1424" s="5"/>
      <c r="G1424" s="35"/>
      <c r="H1424" s="34"/>
    </row>
    <row r="1425" spans="1:8">
      <c r="A1425" s="2"/>
      <c r="B1425" s="3"/>
      <c r="C1425" s="4"/>
      <c r="D1425" s="4"/>
      <c r="E1425" s="4"/>
      <c r="F1425" s="5"/>
      <c r="G1425" s="35"/>
      <c r="H1425" s="34"/>
    </row>
    <row r="1426" spans="1:8">
      <c r="A1426" s="2"/>
      <c r="B1426" s="3"/>
      <c r="C1426" s="4"/>
      <c r="D1426" s="4"/>
      <c r="E1426" s="4"/>
      <c r="F1426" s="5"/>
      <c r="G1426" s="35"/>
      <c r="H1426" s="34"/>
    </row>
    <row r="1427" spans="1:8">
      <c r="A1427" s="2"/>
      <c r="B1427" s="6"/>
      <c r="C1427" s="4"/>
      <c r="D1427" s="4"/>
      <c r="E1427" s="4"/>
      <c r="F1427" s="7"/>
      <c r="G1427" s="35"/>
      <c r="H1427" s="34"/>
    </row>
    <row r="1428" spans="1:8">
      <c r="A1428" s="2"/>
      <c r="B1428" s="6"/>
      <c r="C1428" s="4"/>
      <c r="D1428" s="4"/>
      <c r="E1428" s="4"/>
      <c r="F1428" s="7"/>
      <c r="G1428" s="35"/>
      <c r="H1428" s="34"/>
    </row>
    <row r="1429" spans="1:8">
      <c r="A1429" s="2"/>
      <c r="B1429" s="3"/>
      <c r="C1429" s="4"/>
      <c r="D1429" s="4"/>
      <c r="E1429" s="4"/>
      <c r="F1429" s="5"/>
      <c r="G1429" s="35"/>
      <c r="H1429" s="34"/>
    </row>
    <row r="1430" spans="1:8">
      <c r="A1430" s="2"/>
      <c r="B1430" s="6"/>
      <c r="C1430" s="4"/>
      <c r="D1430" s="4"/>
      <c r="E1430" s="4"/>
      <c r="F1430" s="7"/>
      <c r="G1430" s="35"/>
      <c r="H1430" s="34"/>
    </row>
    <row r="1431" spans="1:8">
      <c r="A1431" s="2"/>
      <c r="B1431" s="6"/>
      <c r="C1431" s="4"/>
      <c r="D1431" s="4"/>
      <c r="E1431" s="4"/>
      <c r="F1431" s="7"/>
      <c r="G1431" s="35"/>
      <c r="H1431" s="34"/>
    </row>
    <row r="1432" spans="1:8">
      <c r="A1432" s="2"/>
      <c r="B1432" s="3"/>
      <c r="C1432" s="4"/>
      <c r="D1432" s="4"/>
      <c r="E1432" s="4"/>
      <c r="F1432" s="5"/>
      <c r="G1432" s="35"/>
      <c r="H1432" s="34"/>
    </row>
    <row r="1433" spans="1:8">
      <c r="A1433" s="2"/>
      <c r="B1433" s="6"/>
      <c r="C1433" s="4"/>
      <c r="D1433" s="4"/>
      <c r="E1433" s="4"/>
      <c r="F1433" s="7"/>
      <c r="G1433" s="35"/>
      <c r="H1433" s="34"/>
    </row>
    <row r="1434" spans="1:8">
      <c r="A1434" s="2"/>
      <c r="B1434" s="3"/>
      <c r="C1434" s="4"/>
      <c r="D1434" s="4"/>
      <c r="E1434" s="4"/>
      <c r="F1434" s="5"/>
      <c r="G1434" s="35"/>
      <c r="H1434" s="34"/>
    </row>
    <row r="1435" spans="1:8">
      <c r="A1435" s="2"/>
      <c r="B1435" s="3"/>
      <c r="C1435" s="4"/>
      <c r="D1435" s="4"/>
      <c r="E1435" s="4"/>
      <c r="F1435" s="5"/>
      <c r="G1435" s="35"/>
      <c r="H1435" s="34"/>
    </row>
    <row r="1436" spans="1:8">
      <c r="A1436" s="2"/>
      <c r="B1436" s="3"/>
      <c r="C1436" s="4"/>
      <c r="D1436" s="4"/>
      <c r="E1436" s="4"/>
      <c r="F1436" s="5"/>
      <c r="G1436" s="35"/>
      <c r="H1436" s="34"/>
    </row>
    <row r="1437" spans="1:8">
      <c r="A1437" s="2"/>
      <c r="B1437" s="3"/>
      <c r="C1437" s="4"/>
      <c r="D1437" s="4"/>
      <c r="E1437" s="4"/>
      <c r="F1437" s="5"/>
      <c r="G1437" s="35"/>
      <c r="H1437" s="34"/>
    </row>
    <row r="1438" spans="1:8">
      <c r="A1438" s="2"/>
      <c r="B1438" s="6"/>
      <c r="C1438" s="4"/>
      <c r="D1438" s="4"/>
      <c r="E1438" s="4"/>
      <c r="F1438" s="7"/>
      <c r="G1438" s="35"/>
      <c r="H1438" s="34"/>
    </row>
    <row r="1439" spans="1:8">
      <c r="A1439" s="2"/>
      <c r="B1439" s="6"/>
      <c r="C1439" s="4"/>
      <c r="D1439" s="4"/>
      <c r="E1439" s="4"/>
      <c r="F1439" s="7"/>
      <c r="G1439" s="35"/>
      <c r="H1439" s="34"/>
    </row>
    <row r="1440" spans="1:8">
      <c r="A1440" s="2"/>
      <c r="B1440" s="3"/>
      <c r="C1440" s="4"/>
      <c r="D1440" s="4"/>
      <c r="E1440" s="4"/>
      <c r="F1440" s="5"/>
      <c r="G1440" s="35"/>
      <c r="H1440" s="34"/>
    </row>
    <row r="1441" spans="1:8">
      <c r="A1441" s="2"/>
      <c r="B1441" s="3"/>
      <c r="C1441" s="4"/>
      <c r="D1441" s="4"/>
      <c r="E1441" s="4"/>
      <c r="F1441" s="5"/>
      <c r="G1441" s="35"/>
      <c r="H1441" s="34"/>
    </row>
    <row r="1442" spans="1:8">
      <c r="A1442" s="2"/>
      <c r="B1442" s="6"/>
      <c r="C1442" s="4"/>
      <c r="D1442" s="4"/>
      <c r="E1442" s="4"/>
      <c r="F1442" s="7"/>
      <c r="G1442" s="35"/>
      <c r="H1442" s="34"/>
    </row>
    <row r="1443" spans="1:8">
      <c r="A1443" s="2"/>
      <c r="B1443" s="3"/>
      <c r="C1443" s="4"/>
      <c r="D1443" s="4"/>
      <c r="E1443" s="4"/>
      <c r="F1443" s="5"/>
      <c r="G1443" s="35"/>
      <c r="H1443" s="34"/>
    </row>
    <row r="1444" spans="1:8">
      <c r="A1444" s="2"/>
      <c r="B1444" s="6"/>
      <c r="C1444" s="4"/>
      <c r="D1444" s="4"/>
      <c r="E1444" s="4"/>
      <c r="F1444" s="7"/>
      <c r="G1444" s="35"/>
      <c r="H1444" s="34"/>
    </row>
    <row r="1445" spans="1:8">
      <c r="A1445" s="2"/>
      <c r="B1445" s="3"/>
      <c r="C1445" s="4"/>
      <c r="D1445" s="4"/>
      <c r="E1445" s="4"/>
      <c r="F1445" s="5"/>
      <c r="G1445" s="35"/>
      <c r="H1445" s="34"/>
    </row>
    <row r="1446" spans="1:8">
      <c r="A1446" s="2"/>
      <c r="B1446" s="6"/>
      <c r="C1446" s="4"/>
      <c r="D1446" s="4"/>
      <c r="E1446" s="4"/>
      <c r="F1446" s="7"/>
      <c r="G1446" s="35"/>
      <c r="H1446" s="34"/>
    </row>
    <row r="1447" spans="1:8">
      <c r="A1447" s="2"/>
      <c r="B1447" s="6"/>
      <c r="C1447" s="4"/>
      <c r="D1447" s="4"/>
      <c r="E1447" s="4"/>
      <c r="F1447" s="7"/>
      <c r="G1447" s="35"/>
      <c r="H1447" s="34"/>
    </row>
    <row r="1448" spans="1:8">
      <c r="A1448" s="2"/>
      <c r="B1448" s="3"/>
      <c r="C1448" s="4"/>
      <c r="D1448" s="4"/>
      <c r="E1448" s="4"/>
      <c r="F1448" s="5"/>
      <c r="G1448" s="35"/>
      <c r="H1448" s="34"/>
    </row>
    <row r="1449" spans="1:8">
      <c r="A1449" s="2"/>
      <c r="B1449" s="6"/>
      <c r="C1449" s="4"/>
      <c r="D1449" s="4"/>
      <c r="E1449" s="4"/>
      <c r="F1449" s="7"/>
      <c r="G1449" s="35"/>
      <c r="H1449" s="34"/>
    </row>
    <row r="1450" spans="1:8">
      <c r="A1450" s="2"/>
      <c r="B1450" s="6"/>
      <c r="C1450" s="4"/>
      <c r="D1450" s="4"/>
      <c r="E1450" s="4"/>
      <c r="F1450" s="7"/>
      <c r="G1450" s="35"/>
      <c r="H1450" s="34"/>
    </row>
    <row r="1451" spans="1:8">
      <c r="A1451" s="2"/>
      <c r="B1451" s="6"/>
      <c r="C1451" s="4"/>
      <c r="D1451" s="4"/>
      <c r="E1451" s="4"/>
      <c r="F1451" s="7"/>
      <c r="G1451" s="35"/>
      <c r="H1451" s="34"/>
    </row>
    <row r="1452" spans="1:8">
      <c r="A1452" s="2"/>
      <c r="B1452" s="3"/>
      <c r="C1452" s="4"/>
      <c r="D1452" s="4"/>
      <c r="E1452" s="4"/>
      <c r="F1452" s="5"/>
      <c r="G1452" s="35"/>
      <c r="H1452" s="34"/>
    </row>
    <row r="1453" spans="1:8">
      <c r="A1453" s="2"/>
      <c r="B1453" s="6"/>
      <c r="C1453" s="4"/>
      <c r="D1453" s="4"/>
      <c r="E1453" s="4"/>
      <c r="F1453" s="7"/>
      <c r="G1453" s="35"/>
      <c r="H1453" s="34"/>
    </row>
    <row r="1454" spans="1:8">
      <c r="A1454" s="2"/>
      <c r="B1454" s="3"/>
      <c r="C1454" s="4"/>
      <c r="D1454" s="4"/>
      <c r="E1454" s="4"/>
      <c r="F1454" s="5"/>
      <c r="G1454" s="35"/>
      <c r="H1454" s="34"/>
    </row>
    <row r="1455" spans="1:8">
      <c r="A1455" s="2"/>
      <c r="B1455" s="6"/>
      <c r="C1455" s="4"/>
      <c r="D1455" s="4"/>
      <c r="E1455" s="4"/>
      <c r="F1455" s="7"/>
      <c r="G1455" s="35"/>
      <c r="H1455" s="34"/>
    </row>
    <row r="1456" spans="1:8">
      <c r="A1456" s="2"/>
      <c r="B1456" s="6"/>
      <c r="C1456" s="4"/>
      <c r="D1456" s="4"/>
      <c r="E1456" s="4"/>
      <c r="F1456" s="7"/>
      <c r="G1456" s="35"/>
      <c r="H1456" s="34"/>
    </row>
    <row r="1457" spans="1:8">
      <c r="A1457" s="2"/>
      <c r="B1457" s="6"/>
      <c r="C1457" s="4"/>
      <c r="D1457" s="4"/>
      <c r="E1457" s="4"/>
      <c r="F1457" s="7"/>
      <c r="G1457" s="35"/>
      <c r="H1457" s="34"/>
    </row>
    <row r="1458" spans="1:8">
      <c r="A1458" s="2"/>
      <c r="B1458" s="3"/>
      <c r="C1458" s="4"/>
      <c r="D1458" s="4"/>
      <c r="E1458" s="4"/>
      <c r="F1458" s="5"/>
      <c r="G1458" s="35"/>
      <c r="H1458" s="34"/>
    </row>
    <row r="1459" spans="1:8">
      <c r="A1459" s="2"/>
      <c r="B1459" s="3"/>
      <c r="C1459" s="4"/>
      <c r="D1459" s="4"/>
      <c r="E1459" s="4"/>
      <c r="F1459" s="5"/>
      <c r="G1459" s="35"/>
      <c r="H1459" s="34"/>
    </row>
    <row r="1460" spans="1:8">
      <c r="A1460" s="2"/>
      <c r="B1460" s="6"/>
      <c r="C1460" s="4"/>
      <c r="D1460" s="4"/>
      <c r="E1460" s="4"/>
      <c r="F1460" s="7"/>
      <c r="G1460" s="35"/>
      <c r="H1460" s="34"/>
    </row>
    <row r="1461" spans="1:8">
      <c r="A1461" s="2"/>
      <c r="B1461" s="6"/>
      <c r="C1461" s="4"/>
      <c r="D1461" s="4"/>
      <c r="E1461" s="4"/>
      <c r="F1461" s="7"/>
      <c r="G1461" s="35"/>
      <c r="H1461" s="34"/>
    </row>
    <row r="1462" spans="1:8">
      <c r="A1462" s="2"/>
      <c r="B1462" s="6"/>
      <c r="C1462" s="4"/>
      <c r="D1462" s="4"/>
      <c r="E1462" s="4"/>
      <c r="F1462" s="7"/>
      <c r="G1462" s="35"/>
      <c r="H1462" s="34"/>
    </row>
    <row r="1463" spans="1:8">
      <c r="A1463" s="2"/>
      <c r="B1463" s="3"/>
      <c r="C1463" s="4"/>
      <c r="D1463" s="4"/>
      <c r="E1463" s="4"/>
      <c r="F1463" s="5"/>
      <c r="G1463" s="35"/>
      <c r="H1463" s="34"/>
    </row>
    <row r="1464" spans="1:8">
      <c r="A1464" s="2"/>
      <c r="B1464" s="3"/>
      <c r="C1464" s="4"/>
      <c r="D1464" s="4"/>
      <c r="E1464" s="4"/>
      <c r="F1464" s="5"/>
      <c r="G1464" s="35"/>
      <c r="H1464" s="34"/>
    </row>
    <row r="1465" spans="1:8">
      <c r="A1465" s="2"/>
      <c r="B1465" s="3"/>
      <c r="C1465" s="4"/>
      <c r="D1465" s="4"/>
      <c r="E1465" s="4"/>
      <c r="F1465" s="5"/>
      <c r="G1465" s="35"/>
      <c r="H1465" s="34"/>
    </row>
    <row r="1466" spans="1:8">
      <c r="A1466" s="2"/>
      <c r="B1466" s="6"/>
      <c r="C1466" s="4"/>
      <c r="D1466" s="4"/>
      <c r="E1466" s="4"/>
      <c r="F1466" s="7"/>
      <c r="G1466" s="35"/>
      <c r="H1466" s="34"/>
    </row>
    <row r="1467" spans="1:8">
      <c r="A1467" s="2"/>
      <c r="B1467" s="6"/>
      <c r="C1467" s="4"/>
      <c r="D1467" s="4"/>
      <c r="E1467" s="4"/>
      <c r="F1467" s="7"/>
      <c r="G1467" s="35"/>
      <c r="H1467" s="34"/>
    </row>
    <row r="1468" spans="1:8">
      <c r="A1468" s="2"/>
      <c r="B1468" s="6"/>
      <c r="C1468" s="4"/>
      <c r="D1468" s="4"/>
      <c r="E1468" s="4"/>
      <c r="F1468" s="7"/>
      <c r="G1468" s="35"/>
      <c r="H1468" s="34"/>
    </row>
    <row r="1469" spans="1:8">
      <c r="A1469" s="2"/>
      <c r="B1469" s="6"/>
      <c r="C1469" s="4"/>
      <c r="D1469" s="4"/>
      <c r="E1469" s="4"/>
      <c r="F1469" s="7"/>
      <c r="G1469" s="35"/>
      <c r="H1469" s="34"/>
    </row>
    <row r="1470" spans="1:8">
      <c r="A1470" s="2"/>
      <c r="B1470" s="6"/>
      <c r="C1470" s="4"/>
      <c r="D1470" s="4"/>
      <c r="E1470" s="4"/>
      <c r="F1470" s="7"/>
      <c r="G1470" s="35"/>
      <c r="H1470" s="34"/>
    </row>
    <row r="1471" spans="1:8">
      <c r="A1471" s="2"/>
      <c r="B1471" s="6"/>
      <c r="C1471" s="4"/>
      <c r="D1471" s="4"/>
      <c r="E1471" s="4"/>
      <c r="F1471" s="7"/>
      <c r="G1471" s="35"/>
      <c r="H1471" s="34"/>
    </row>
    <row r="1472" spans="1:8">
      <c r="A1472" s="2"/>
      <c r="B1472" s="6"/>
      <c r="C1472" s="4"/>
      <c r="D1472" s="4"/>
      <c r="E1472" s="4"/>
      <c r="F1472" s="7"/>
      <c r="G1472" s="35"/>
      <c r="H1472" s="34"/>
    </row>
    <row r="1473" spans="1:8">
      <c r="A1473" s="2"/>
      <c r="B1473" s="6"/>
      <c r="C1473" s="4"/>
      <c r="D1473" s="4"/>
      <c r="E1473" s="4"/>
      <c r="F1473" s="7"/>
      <c r="G1473" s="35"/>
      <c r="H1473" s="34"/>
    </row>
    <row r="1474" spans="1:8">
      <c r="A1474" s="2"/>
      <c r="B1474" s="6"/>
      <c r="C1474" s="4"/>
      <c r="D1474" s="4"/>
      <c r="E1474" s="4"/>
      <c r="F1474" s="7"/>
      <c r="G1474" s="35"/>
      <c r="H1474" s="34"/>
    </row>
    <row r="1475" spans="1:8">
      <c r="A1475" s="2"/>
      <c r="B1475" s="3"/>
      <c r="C1475" s="4"/>
      <c r="D1475" s="4"/>
      <c r="E1475" s="4"/>
      <c r="F1475" s="5"/>
      <c r="G1475" s="35"/>
      <c r="H1475" s="34"/>
    </row>
    <row r="1476" spans="1:8">
      <c r="A1476" s="2"/>
      <c r="B1476" s="6"/>
      <c r="C1476" s="4"/>
      <c r="D1476" s="4"/>
      <c r="E1476" s="4"/>
      <c r="F1476" s="7"/>
      <c r="G1476" s="35"/>
      <c r="H1476" s="34"/>
    </row>
    <row r="1477" spans="1:8">
      <c r="A1477" s="2"/>
      <c r="B1477" s="6"/>
      <c r="C1477" s="4"/>
      <c r="D1477" s="4"/>
      <c r="E1477" s="4"/>
      <c r="F1477" s="7"/>
      <c r="G1477" s="35"/>
      <c r="H1477" s="34"/>
    </row>
    <row r="1478" spans="1:8">
      <c r="A1478" s="2"/>
      <c r="B1478" s="6"/>
      <c r="C1478" s="4"/>
      <c r="D1478" s="4"/>
      <c r="E1478" s="4"/>
      <c r="F1478" s="7"/>
      <c r="G1478" s="35"/>
      <c r="H1478" s="34"/>
    </row>
    <row r="1479" spans="1:8">
      <c r="A1479" s="2"/>
      <c r="B1479" s="6"/>
      <c r="C1479" s="4"/>
      <c r="D1479" s="4"/>
      <c r="E1479" s="4"/>
      <c r="F1479" s="7"/>
      <c r="G1479" s="35"/>
      <c r="H1479" s="34"/>
    </row>
    <row r="1480" spans="1:8">
      <c r="A1480" s="2"/>
      <c r="B1480" s="6"/>
      <c r="C1480" s="4"/>
      <c r="D1480" s="4"/>
      <c r="E1480" s="4"/>
      <c r="F1480" s="7"/>
      <c r="G1480" s="35"/>
      <c r="H1480" s="34"/>
    </row>
    <row r="1481" spans="1:8">
      <c r="A1481" s="2"/>
      <c r="B1481" s="6"/>
      <c r="C1481" s="4"/>
      <c r="D1481" s="4"/>
      <c r="E1481" s="4"/>
      <c r="F1481" s="7"/>
      <c r="G1481" s="35"/>
      <c r="H1481" s="34"/>
    </row>
    <row r="1482" spans="1:8">
      <c r="A1482" s="2"/>
      <c r="B1482" s="6"/>
      <c r="C1482" s="4"/>
      <c r="D1482" s="4"/>
      <c r="E1482" s="4"/>
      <c r="F1482" s="7"/>
      <c r="G1482" s="35"/>
      <c r="H1482" s="34"/>
    </row>
    <row r="1483" spans="1:8">
      <c r="A1483" s="2"/>
      <c r="B1483" s="3"/>
      <c r="C1483" s="4"/>
      <c r="D1483" s="4"/>
      <c r="E1483" s="4"/>
      <c r="F1483" s="5"/>
      <c r="G1483" s="35"/>
      <c r="H1483" s="34"/>
    </row>
    <row r="1484" spans="1:8">
      <c r="A1484" s="2"/>
      <c r="B1484" s="6"/>
      <c r="C1484" s="4"/>
      <c r="D1484" s="4"/>
      <c r="E1484" s="4"/>
      <c r="F1484" s="7"/>
      <c r="G1484" s="35"/>
      <c r="H1484" s="34"/>
    </row>
    <row r="1485" spans="1:8">
      <c r="A1485" s="2"/>
      <c r="B1485" s="6"/>
      <c r="C1485" s="4"/>
      <c r="D1485" s="4"/>
      <c r="E1485" s="4"/>
      <c r="F1485" s="7"/>
      <c r="G1485" s="35"/>
      <c r="H1485" s="34"/>
    </row>
    <row r="1486" spans="1:8">
      <c r="A1486" s="2"/>
      <c r="B1486" s="6"/>
      <c r="C1486" s="4"/>
      <c r="D1486" s="4"/>
      <c r="E1486" s="4"/>
      <c r="F1486" s="7"/>
      <c r="G1486" s="35"/>
      <c r="H1486" s="34"/>
    </row>
    <row r="1487" spans="1:8">
      <c r="A1487" s="2"/>
      <c r="B1487" s="6"/>
      <c r="C1487" s="4"/>
      <c r="D1487" s="4"/>
      <c r="E1487" s="4"/>
      <c r="F1487" s="7"/>
      <c r="G1487" s="35"/>
      <c r="H1487" s="34"/>
    </row>
    <row r="1488" spans="1:8">
      <c r="A1488" s="2"/>
      <c r="B1488" s="3"/>
      <c r="C1488" s="4"/>
      <c r="D1488" s="4"/>
      <c r="E1488" s="4"/>
      <c r="F1488" s="5"/>
      <c r="G1488" s="35"/>
      <c r="H1488" s="34"/>
    </row>
    <row r="1489" spans="1:8">
      <c r="A1489" s="2"/>
      <c r="B1489" s="3"/>
      <c r="C1489" s="4"/>
      <c r="D1489" s="4"/>
      <c r="E1489" s="4"/>
      <c r="F1489" s="5"/>
      <c r="G1489" s="35"/>
      <c r="H1489" s="34"/>
    </row>
    <row r="1490" spans="1:8">
      <c r="A1490" s="2"/>
      <c r="B1490" s="6"/>
      <c r="C1490" s="4"/>
      <c r="D1490" s="4"/>
      <c r="E1490" s="4"/>
      <c r="F1490" s="7"/>
      <c r="G1490" s="35"/>
      <c r="H1490" s="34"/>
    </row>
    <row r="1491" spans="1:8">
      <c r="A1491" s="2"/>
      <c r="B1491" s="6"/>
      <c r="C1491" s="4"/>
      <c r="D1491" s="4"/>
      <c r="E1491" s="4"/>
      <c r="F1491" s="7"/>
      <c r="G1491" s="35"/>
      <c r="H1491" s="34"/>
    </row>
    <row r="1492" spans="1:8">
      <c r="A1492" s="2"/>
      <c r="B1492" s="6"/>
      <c r="C1492" s="4"/>
      <c r="D1492" s="4"/>
      <c r="E1492" s="4"/>
      <c r="F1492" s="7"/>
      <c r="G1492" s="35"/>
      <c r="H1492" s="34"/>
    </row>
    <row r="1493" spans="1:8">
      <c r="A1493" s="2"/>
      <c r="B1493" s="6"/>
      <c r="C1493" s="4"/>
      <c r="D1493" s="4"/>
      <c r="E1493" s="4"/>
      <c r="F1493" s="7"/>
      <c r="G1493" s="35"/>
      <c r="H1493" s="34"/>
    </row>
    <row r="1494" spans="1:8">
      <c r="A1494" s="2"/>
      <c r="B1494" s="6"/>
      <c r="C1494" s="4"/>
      <c r="D1494" s="4"/>
      <c r="E1494" s="4"/>
      <c r="F1494" s="7"/>
      <c r="G1494" s="35"/>
      <c r="H1494" s="34"/>
    </row>
    <row r="1495" spans="1:8">
      <c r="A1495" s="2"/>
      <c r="B1495" s="3"/>
      <c r="C1495" s="4"/>
      <c r="D1495" s="4"/>
      <c r="E1495" s="4"/>
      <c r="F1495" s="5"/>
      <c r="G1495" s="35"/>
      <c r="H1495" s="34"/>
    </row>
    <row r="1496" spans="1:8">
      <c r="A1496" s="2"/>
      <c r="B1496" s="6"/>
      <c r="C1496" s="4"/>
      <c r="D1496" s="4"/>
      <c r="E1496" s="4"/>
      <c r="F1496" s="7"/>
      <c r="G1496" s="35"/>
      <c r="H1496" s="34"/>
    </row>
    <row r="1497" spans="1:8">
      <c r="A1497" s="2"/>
      <c r="B1497" s="3"/>
      <c r="C1497" s="4"/>
      <c r="D1497" s="4"/>
      <c r="E1497" s="4"/>
      <c r="F1497" s="5"/>
      <c r="G1497" s="35"/>
      <c r="H1497" s="34"/>
    </row>
    <row r="1498" spans="1:8">
      <c r="A1498" s="2"/>
      <c r="B1498" s="6"/>
      <c r="C1498" s="4"/>
      <c r="D1498" s="4"/>
      <c r="E1498" s="4"/>
      <c r="F1498" s="7"/>
      <c r="G1498" s="35"/>
      <c r="H1498" s="34"/>
    </row>
    <row r="1499" spans="1:8">
      <c r="A1499" s="2"/>
      <c r="B1499" s="3"/>
      <c r="C1499" s="4"/>
      <c r="D1499" s="4"/>
      <c r="E1499" s="4"/>
      <c r="F1499" s="5"/>
      <c r="G1499" s="35"/>
      <c r="H1499" s="34"/>
    </row>
    <row r="1500" spans="1:8">
      <c r="A1500" s="2"/>
      <c r="B1500" s="3"/>
      <c r="C1500" s="4"/>
      <c r="D1500" s="4"/>
      <c r="E1500" s="4"/>
      <c r="F1500" s="5"/>
      <c r="G1500" s="35"/>
      <c r="H1500" s="34"/>
    </row>
    <row r="1501" spans="1:8">
      <c r="A1501" s="2"/>
      <c r="B1501" s="3"/>
      <c r="C1501" s="4"/>
      <c r="D1501" s="4"/>
      <c r="E1501" s="4"/>
      <c r="F1501" s="5"/>
      <c r="G1501" s="35"/>
      <c r="H1501" s="34"/>
    </row>
    <row r="1502" spans="1:8">
      <c r="A1502" s="2"/>
      <c r="B1502" s="6"/>
      <c r="C1502" s="4"/>
      <c r="D1502" s="4"/>
      <c r="E1502" s="4"/>
      <c r="F1502" s="7"/>
      <c r="G1502" s="35"/>
      <c r="H1502" s="34"/>
    </row>
    <row r="1503" spans="1:8">
      <c r="A1503" s="2"/>
      <c r="B1503" s="6"/>
      <c r="C1503" s="4"/>
      <c r="D1503" s="4"/>
      <c r="E1503" s="4"/>
      <c r="F1503" s="7"/>
      <c r="G1503" s="35"/>
      <c r="H1503" s="34"/>
    </row>
    <row r="1504" spans="1:8">
      <c r="A1504" s="2"/>
      <c r="B1504" s="3"/>
      <c r="C1504" s="4"/>
      <c r="D1504" s="4"/>
      <c r="E1504" s="4"/>
      <c r="F1504" s="5"/>
      <c r="G1504" s="35"/>
      <c r="H1504" s="34"/>
    </row>
    <row r="1505" spans="1:8">
      <c r="A1505" s="2"/>
      <c r="B1505" s="6"/>
      <c r="C1505" s="4"/>
      <c r="D1505" s="4"/>
      <c r="E1505" s="4"/>
      <c r="F1505" s="7"/>
      <c r="G1505" s="35"/>
      <c r="H1505" s="34"/>
    </row>
    <row r="1506" spans="1:8">
      <c r="A1506" s="2"/>
      <c r="B1506" s="6"/>
      <c r="C1506" s="4"/>
      <c r="D1506" s="4"/>
      <c r="E1506" s="4"/>
      <c r="F1506" s="7"/>
      <c r="G1506" s="35"/>
      <c r="H1506" s="34"/>
    </row>
    <row r="1507" spans="1:8">
      <c r="A1507" s="2"/>
      <c r="B1507" s="3"/>
      <c r="C1507" s="4"/>
      <c r="D1507" s="4"/>
      <c r="E1507" s="4"/>
      <c r="F1507" s="5"/>
      <c r="G1507" s="35"/>
      <c r="H1507" s="34"/>
    </row>
    <row r="1508" spans="1:8">
      <c r="A1508" s="2"/>
      <c r="B1508" s="3"/>
      <c r="C1508" s="4"/>
      <c r="D1508" s="4"/>
      <c r="E1508" s="4"/>
      <c r="F1508" s="5"/>
      <c r="G1508" s="35"/>
      <c r="H1508" s="34"/>
    </row>
    <row r="1509" spans="1:8">
      <c r="A1509" s="2"/>
      <c r="B1509" s="6"/>
      <c r="C1509" s="4"/>
      <c r="D1509" s="4"/>
      <c r="E1509" s="4"/>
      <c r="F1509" s="7"/>
      <c r="G1509" s="35"/>
      <c r="H1509" s="34"/>
    </row>
    <row r="1510" spans="1:8">
      <c r="A1510" s="2"/>
      <c r="B1510" s="6"/>
      <c r="C1510" s="4"/>
      <c r="D1510" s="4"/>
      <c r="E1510" s="4"/>
      <c r="F1510" s="7"/>
      <c r="G1510" s="35"/>
      <c r="H1510" s="34"/>
    </row>
    <row r="1511" spans="1:8">
      <c r="A1511" s="2"/>
      <c r="B1511" s="3"/>
      <c r="C1511" s="4"/>
      <c r="D1511" s="4"/>
      <c r="E1511" s="4"/>
      <c r="F1511" s="5"/>
      <c r="G1511" s="35"/>
      <c r="H1511" s="34"/>
    </row>
    <row r="1512" spans="1:8">
      <c r="A1512" s="2"/>
      <c r="B1512" s="6"/>
      <c r="C1512" s="4"/>
      <c r="D1512" s="4"/>
      <c r="E1512" s="4"/>
      <c r="F1512" s="7"/>
      <c r="G1512" s="35"/>
      <c r="H1512" s="34"/>
    </row>
    <row r="1513" spans="1:8">
      <c r="A1513" s="2"/>
      <c r="B1513" s="6"/>
      <c r="C1513" s="4"/>
      <c r="D1513" s="4"/>
      <c r="E1513" s="4"/>
      <c r="F1513" s="7"/>
      <c r="G1513" s="35"/>
      <c r="H1513" s="34"/>
    </row>
    <row r="1514" spans="1:8">
      <c r="A1514" s="2"/>
      <c r="B1514" s="6"/>
      <c r="C1514" s="4"/>
      <c r="D1514" s="4"/>
      <c r="E1514" s="4"/>
      <c r="F1514" s="7"/>
      <c r="G1514" s="35"/>
      <c r="H1514" s="34"/>
    </row>
    <row r="1515" spans="1:8">
      <c r="A1515" s="2"/>
      <c r="B1515" s="3"/>
      <c r="C1515" s="4"/>
      <c r="D1515" s="4"/>
      <c r="E1515" s="4"/>
      <c r="F1515" s="5"/>
      <c r="G1515" s="35"/>
      <c r="H1515" s="34"/>
    </row>
    <row r="1516" spans="1:8">
      <c r="A1516" s="2"/>
      <c r="B1516" s="3"/>
      <c r="C1516" s="4"/>
      <c r="D1516" s="4"/>
      <c r="E1516" s="4"/>
      <c r="F1516" s="5"/>
      <c r="G1516" s="35"/>
      <c r="H1516" s="34"/>
    </row>
    <row r="1517" spans="1:8">
      <c r="A1517" s="2"/>
      <c r="B1517" s="3"/>
      <c r="C1517" s="4"/>
      <c r="D1517" s="4"/>
      <c r="E1517" s="4"/>
      <c r="F1517" s="5"/>
      <c r="G1517" s="35"/>
      <c r="H1517" s="34"/>
    </row>
    <row r="1518" spans="1:8">
      <c r="A1518" s="2"/>
      <c r="B1518" s="6"/>
      <c r="C1518" s="4"/>
      <c r="D1518" s="4"/>
      <c r="E1518" s="4"/>
      <c r="F1518" s="7"/>
      <c r="G1518" s="35"/>
      <c r="H1518" s="34"/>
    </row>
    <row r="1519" spans="1:8">
      <c r="A1519" s="2"/>
      <c r="B1519" s="6"/>
      <c r="C1519" s="4"/>
      <c r="D1519" s="4"/>
      <c r="E1519" s="4"/>
      <c r="F1519" s="7"/>
      <c r="G1519" s="35"/>
      <c r="H1519" s="34"/>
    </row>
    <row r="1520" spans="1:8">
      <c r="A1520" s="2"/>
      <c r="B1520" s="6"/>
      <c r="C1520" s="4"/>
      <c r="D1520" s="4"/>
      <c r="E1520" s="4"/>
      <c r="F1520" s="7"/>
      <c r="G1520" s="35"/>
      <c r="H1520" s="34"/>
    </row>
    <row r="1521" spans="1:8">
      <c r="A1521" s="2"/>
      <c r="B1521" s="6"/>
      <c r="C1521" s="4"/>
      <c r="D1521" s="4"/>
      <c r="E1521" s="4"/>
      <c r="F1521" s="7"/>
      <c r="G1521" s="35"/>
      <c r="H1521" s="34"/>
    </row>
    <row r="1522" spans="1:8">
      <c r="A1522" s="2"/>
      <c r="B1522" s="3"/>
      <c r="C1522" s="4"/>
      <c r="D1522" s="4"/>
      <c r="E1522" s="4"/>
      <c r="F1522" s="5"/>
      <c r="G1522" s="35"/>
      <c r="H1522" s="34"/>
    </row>
    <row r="1523" spans="1:8">
      <c r="A1523" s="2"/>
      <c r="B1523" s="6"/>
      <c r="C1523" s="4"/>
      <c r="D1523" s="4"/>
      <c r="E1523" s="4"/>
      <c r="F1523" s="7"/>
      <c r="G1523" s="35"/>
      <c r="H1523" s="34"/>
    </row>
    <row r="1524" spans="1:8">
      <c r="A1524" s="2"/>
      <c r="B1524" s="3"/>
      <c r="C1524" s="4"/>
      <c r="D1524" s="4"/>
      <c r="E1524" s="4"/>
      <c r="F1524" s="5"/>
      <c r="G1524" s="35"/>
      <c r="H1524" s="34"/>
    </row>
    <row r="1525" spans="1:8">
      <c r="A1525" s="2"/>
      <c r="B1525" s="6"/>
      <c r="C1525" s="4"/>
      <c r="D1525" s="4"/>
      <c r="E1525" s="4"/>
      <c r="F1525" s="7"/>
      <c r="G1525" s="35"/>
      <c r="H1525" s="34"/>
    </row>
    <row r="1526" spans="1:8">
      <c r="A1526" s="2"/>
      <c r="B1526" s="3"/>
      <c r="C1526" s="4"/>
      <c r="D1526" s="4"/>
      <c r="E1526" s="4"/>
      <c r="F1526" s="5"/>
      <c r="G1526" s="35"/>
      <c r="H1526" s="34"/>
    </row>
    <row r="1527" spans="1:8">
      <c r="A1527" s="2"/>
      <c r="B1527" s="3"/>
      <c r="C1527" s="4"/>
      <c r="D1527" s="4"/>
      <c r="E1527" s="4"/>
      <c r="F1527" s="5"/>
      <c r="G1527" s="35"/>
      <c r="H1527" s="34"/>
    </row>
    <row r="1528" spans="1:8">
      <c r="A1528" s="2"/>
      <c r="B1528" s="3"/>
      <c r="C1528" s="4"/>
      <c r="D1528" s="4"/>
      <c r="E1528" s="4"/>
      <c r="F1528" s="5"/>
      <c r="G1528" s="35"/>
      <c r="H1528" s="34"/>
    </row>
    <row r="1529" spans="1:8">
      <c r="A1529" s="2"/>
      <c r="B1529" s="6"/>
      <c r="C1529" s="4"/>
      <c r="D1529" s="4"/>
      <c r="E1529" s="4"/>
      <c r="F1529" s="7"/>
      <c r="G1529" s="35"/>
      <c r="H1529" s="34"/>
    </row>
    <row r="1530" spans="1:8">
      <c r="A1530" s="2"/>
      <c r="B1530" s="3"/>
      <c r="C1530" s="4"/>
      <c r="D1530" s="4"/>
      <c r="E1530" s="4"/>
      <c r="F1530" s="5"/>
      <c r="G1530" s="35"/>
      <c r="H1530" s="34"/>
    </row>
    <row r="1531" spans="1:8">
      <c r="A1531" s="2"/>
      <c r="B1531" s="3"/>
      <c r="C1531" s="4"/>
      <c r="D1531" s="4"/>
      <c r="E1531" s="4"/>
      <c r="F1531" s="5"/>
      <c r="G1531" s="35"/>
      <c r="H1531" s="34"/>
    </row>
    <row r="1532" spans="1:8">
      <c r="A1532" s="2"/>
      <c r="B1532" s="3"/>
      <c r="C1532" s="4"/>
      <c r="D1532" s="4"/>
      <c r="E1532" s="4"/>
      <c r="F1532" s="5"/>
      <c r="G1532" s="35"/>
      <c r="H1532" s="34"/>
    </row>
    <row r="1533" spans="1:8">
      <c r="A1533" s="2"/>
      <c r="B1533" s="6"/>
      <c r="C1533" s="4"/>
      <c r="D1533" s="4"/>
      <c r="E1533" s="4"/>
      <c r="F1533" s="7"/>
      <c r="G1533" s="35"/>
      <c r="H1533" s="34"/>
    </row>
    <row r="1534" spans="1:8">
      <c r="A1534" s="2"/>
      <c r="B1534" s="6"/>
      <c r="C1534" s="4"/>
      <c r="D1534" s="4"/>
      <c r="E1534" s="4"/>
      <c r="F1534" s="7"/>
      <c r="G1534" s="35"/>
      <c r="H1534" s="34"/>
    </row>
    <row r="1535" spans="1:8">
      <c r="A1535" s="2"/>
      <c r="B1535" s="3"/>
      <c r="C1535" s="4"/>
      <c r="D1535" s="4"/>
      <c r="E1535" s="4"/>
      <c r="F1535" s="5"/>
      <c r="G1535" s="35"/>
      <c r="H1535" s="34"/>
    </row>
    <row r="1536" spans="1:8">
      <c r="A1536" s="2"/>
      <c r="B1536" s="6"/>
      <c r="C1536" s="4"/>
      <c r="D1536" s="4"/>
      <c r="E1536" s="4"/>
      <c r="F1536" s="7"/>
      <c r="G1536" s="35"/>
      <c r="H1536" s="34"/>
    </row>
    <row r="1537" spans="1:8">
      <c r="A1537" s="2"/>
      <c r="B1537" s="6"/>
      <c r="C1537" s="4"/>
      <c r="D1537" s="4"/>
      <c r="E1537" s="4"/>
      <c r="F1537" s="7"/>
      <c r="G1537" s="35"/>
      <c r="H1537" s="34"/>
    </row>
    <row r="1538" spans="1:8">
      <c r="A1538" s="2"/>
      <c r="B1538" s="6"/>
      <c r="C1538" s="4"/>
      <c r="D1538" s="4"/>
      <c r="E1538" s="4"/>
      <c r="F1538" s="7"/>
      <c r="G1538" s="35"/>
      <c r="H1538" s="34"/>
    </row>
    <row r="1539" spans="1:8">
      <c r="A1539" s="2"/>
      <c r="B1539" s="3"/>
      <c r="C1539" s="4"/>
      <c r="D1539" s="4"/>
      <c r="E1539" s="4"/>
      <c r="F1539" s="5"/>
      <c r="G1539" s="35"/>
      <c r="H1539" s="34"/>
    </row>
    <row r="1540" spans="1:8">
      <c r="A1540" s="2"/>
      <c r="B1540" s="3"/>
      <c r="C1540" s="4"/>
      <c r="D1540" s="4"/>
      <c r="E1540" s="4"/>
      <c r="F1540" s="5"/>
      <c r="G1540" s="35"/>
      <c r="H1540" s="34"/>
    </row>
    <row r="1541" spans="1:8">
      <c r="A1541" s="2"/>
      <c r="B1541" s="3"/>
      <c r="C1541" s="4"/>
      <c r="D1541" s="4"/>
      <c r="E1541" s="4"/>
      <c r="F1541" s="5"/>
      <c r="G1541" s="35"/>
      <c r="H1541" s="34"/>
    </row>
    <row r="1542" spans="1:8">
      <c r="A1542" s="2"/>
      <c r="B1542" s="3"/>
      <c r="C1542" s="4"/>
      <c r="D1542" s="4"/>
      <c r="E1542" s="4"/>
      <c r="F1542" s="5"/>
      <c r="G1542" s="35"/>
      <c r="H1542" s="34"/>
    </row>
    <row r="1543" spans="1:8">
      <c r="A1543" s="2"/>
      <c r="B1543" s="3"/>
      <c r="C1543" s="4"/>
      <c r="D1543" s="4"/>
      <c r="E1543" s="4"/>
      <c r="F1543" s="5"/>
      <c r="G1543" s="35"/>
      <c r="H1543" s="34"/>
    </row>
    <row r="1544" spans="1:8">
      <c r="A1544" s="2"/>
      <c r="B1544" s="3"/>
      <c r="C1544" s="4"/>
      <c r="D1544" s="4"/>
      <c r="E1544" s="4"/>
      <c r="F1544" s="5"/>
      <c r="G1544" s="35"/>
      <c r="H1544" s="34"/>
    </row>
    <row r="1545" spans="1:8">
      <c r="A1545" s="2"/>
      <c r="B1545" s="6"/>
      <c r="C1545" s="4"/>
      <c r="D1545" s="4"/>
      <c r="E1545" s="4"/>
      <c r="F1545" s="7"/>
      <c r="G1545" s="35"/>
      <c r="H1545" s="34"/>
    </row>
    <row r="1546" spans="1:8">
      <c r="A1546" s="2"/>
      <c r="B1546" s="3"/>
      <c r="C1546" s="4"/>
      <c r="D1546" s="4"/>
      <c r="E1546" s="4"/>
      <c r="F1546" s="5"/>
      <c r="G1546" s="35"/>
      <c r="H1546" s="34"/>
    </row>
    <row r="1547" spans="1:8">
      <c r="A1547" s="2"/>
      <c r="B1547" s="6"/>
      <c r="C1547" s="4"/>
      <c r="D1547" s="4"/>
      <c r="E1547" s="4"/>
      <c r="F1547" s="7"/>
      <c r="G1547" s="35"/>
      <c r="H1547" s="34"/>
    </row>
    <row r="1548" spans="1:8">
      <c r="A1548" s="2"/>
      <c r="B1548" s="6"/>
      <c r="C1548" s="4"/>
      <c r="D1548" s="4"/>
      <c r="E1548" s="4"/>
      <c r="F1548" s="7"/>
      <c r="G1548" s="35"/>
      <c r="H1548" s="34"/>
    </row>
    <row r="1549" spans="1:8">
      <c r="A1549" s="2"/>
      <c r="B1549" s="6"/>
      <c r="C1549" s="4"/>
      <c r="D1549" s="4"/>
      <c r="E1549" s="4"/>
      <c r="F1549" s="7"/>
      <c r="G1549" s="35"/>
      <c r="H1549" s="34"/>
    </row>
    <row r="1550" spans="1:8">
      <c r="A1550" s="2"/>
      <c r="B1550" s="6"/>
      <c r="C1550" s="4"/>
      <c r="D1550" s="4"/>
      <c r="E1550" s="4"/>
      <c r="F1550" s="7"/>
      <c r="G1550" s="35"/>
      <c r="H1550" s="34"/>
    </row>
    <row r="1551" spans="1:8">
      <c r="A1551" s="2"/>
      <c r="B1551" s="3"/>
      <c r="C1551" s="4"/>
      <c r="D1551" s="4"/>
      <c r="E1551" s="4"/>
      <c r="F1551" s="5"/>
      <c r="G1551" s="35"/>
      <c r="H1551" s="34"/>
    </row>
    <row r="1552" spans="1:8">
      <c r="A1552" s="2"/>
      <c r="B1552" s="6"/>
      <c r="C1552" s="4"/>
      <c r="D1552" s="4"/>
      <c r="E1552" s="4"/>
      <c r="F1552" s="7"/>
      <c r="G1552" s="35"/>
      <c r="H1552" s="34"/>
    </row>
    <row r="1553" spans="1:8">
      <c r="A1553" s="2"/>
      <c r="B1553" s="6"/>
      <c r="C1553" s="4"/>
      <c r="D1553" s="4"/>
      <c r="E1553" s="4"/>
      <c r="F1553" s="7"/>
      <c r="G1553" s="35"/>
      <c r="H1553" s="34"/>
    </row>
    <row r="1554" spans="1:8">
      <c r="A1554" s="2"/>
      <c r="B1554" s="6"/>
      <c r="C1554" s="4"/>
      <c r="D1554" s="4"/>
      <c r="E1554" s="4"/>
      <c r="F1554" s="7"/>
      <c r="G1554" s="35"/>
      <c r="H1554" s="34"/>
    </row>
    <row r="1555" spans="1:8">
      <c r="A1555" s="2"/>
      <c r="B1555" s="3"/>
      <c r="C1555" s="4"/>
      <c r="D1555" s="4"/>
      <c r="E1555" s="4"/>
      <c r="F1555" s="5"/>
      <c r="G1555" s="35"/>
      <c r="H1555" s="34"/>
    </row>
    <row r="1556" spans="1:8">
      <c r="A1556" s="2"/>
      <c r="B1556" s="3"/>
      <c r="C1556" s="4"/>
      <c r="D1556" s="4"/>
      <c r="E1556" s="4"/>
      <c r="F1556" s="5"/>
      <c r="G1556" s="35"/>
      <c r="H1556" s="34"/>
    </row>
    <row r="1557" spans="1:8">
      <c r="A1557" s="2"/>
      <c r="B1557" s="6"/>
      <c r="C1557" s="4"/>
      <c r="D1557" s="4"/>
      <c r="E1557" s="4"/>
      <c r="F1557" s="7"/>
      <c r="G1557" s="35"/>
      <c r="H1557" s="34"/>
    </row>
    <row r="1558" spans="1:8">
      <c r="A1558" s="2"/>
      <c r="B1558" s="6"/>
      <c r="C1558" s="4"/>
      <c r="D1558" s="4"/>
      <c r="E1558" s="4"/>
      <c r="F1558" s="7"/>
      <c r="G1558" s="35"/>
      <c r="H1558" s="34"/>
    </row>
    <row r="1559" spans="1:8">
      <c r="A1559" s="2"/>
      <c r="B1559" s="3"/>
      <c r="C1559" s="4"/>
      <c r="D1559" s="4"/>
      <c r="E1559" s="4"/>
      <c r="F1559" s="5"/>
      <c r="G1559" s="35"/>
      <c r="H1559" s="34"/>
    </row>
    <row r="1560" spans="1:8">
      <c r="A1560" s="2"/>
      <c r="B1560" s="3"/>
      <c r="C1560" s="4"/>
      <c r="D1560" s="4"/>
      <c r="E1560" s="4"/>
      <c r="F1560" s="5"/>
      <c r="G1560" s="35"/>
      <c r="H1560" s="34"/>
    </row>
    <row r="1561" spans="1:8">
      <c r="A1561" s="2"/>
      <c r="B1561" s="6"/>
      <c r="C1561" s="4"/>
      <c r="D1561" s="4"/>
      <c r="E1561" s="4"/>
      <c r="F1561" s="7"/>
      <c r="G1561" s="35"/>
      <c r="H1561" s="34"/>
    </row>
    <row r="1562" spans="1:8">
      <c r="A1562" s="2"/>
      <c r="B1562" s="6"/>
      <c r="C1562" s="4"/>
      <c r="D1562" s="4"/>
      <c r="E1562" s="4"/>
      <c r="F1562" s="7"/>
      <c r="G1562" s="35"/>
      <c r="H1562" s="34"/>
    </row>
    <row r="1563" spans="1:8">
      <c r="A1563" s="2"/>
      <c r="B1563" s="6"/>
      <c r="C1563" s="4"/>
      <c r="D1563" s="4"/>
      <c r="E1563" s="4"/>
      <c r="F1563" s="7"/>
      <c r="G1563" s="35"/>
      <c r="H1563" s="34"/>
    </row>
    <row r="1564" spans="1:8">
      <c r="A1564" s="2"/>
      <c r="B1564" s="3"/>
      <c r="C1564" s="4"/>
      <c r="D1564" s="4"/>
      <c r="E1564" s="4"/>
      <c r="F1564" s="5"/>
      <c r="G1564" s="35"/>
      <c r="H1564" s="34"/>
    </row>
    <row r="1565" spans="1:8">
      <c r="A1565" s="2"/>
      <c r="B1565" s="3"/>
      <c r="C1565" s="4"/>
      <c r="D1565" s="4"/>
      <c r="E1565" s="4"/>
      <c r="F1565" s="5"/>
      <c r="G1565" s="35"/>
      <c r="H1565" s="34"/>
    </row>
    <row r="1566" spans="1:8">
      <c r="A1566" s="2"/>
      <c r="B1566" s="6"/>
      <c r="C1566" s="4"/>
      <c r="D1566" s="4"/>
      <c r="E1566" s="4"/>
      <c r="F1566" s="7"/>
      <c r="G1566" s="35"/>
      <c r="H1566" s="34"/>
    </row>
    <row r="1567" spans="1:8">
      <c r="A1567" s="2"/>
      <c r="B1567" s="6"/>
      <c r="C1567" s="4"/>
      <c r="D1567" s="4"/>
      <c r="E1567" s="4"/>
      <c r="F1567" s="7"/>
      <c r="G1567" s="35"/>
      <c r="H1567" s="34"/>
    </row>
    <row r="1568" spans="1:8">
      <c r="A1568" s="2"/>
      <c r="B1568" s="3"/>
      <c r="C1568" s="4"/>
      <c r="D1568" s="4"/>
      <c r="E1568" s="4"/>
      <c r="F1568" s="5"/>
      <c r="G1568" s="35"/>
      <c r="H1568" s="34"/>
    </row>
    <row r="1569" spans="1:8">
      <c r="A1569" s="2"/>
      <c r="B1569" s="6"/>
      <c r="C1569" s="4"/>
      <c r="D1569" s="4"/>
      <c r="E1569" s="4"/>
      <c r="F1569" s="7"/>
      <c r="G1569" s="35"/>
      <c r="H1569" s="34"/>
    </row>
    <row r="1570" spans="1:8">
      <c r="A1570" s="2"/>
      <c r="B1570" s="6"/>
      <c r="C1570" s="4"/>
      <c r="D1570" s="4"/>
      <c r="E1570" s="4"/>
      <c r="F1570" s="7"/>
      <c r="G1570" s="35"/>
      <c r="H1570" s="34"/>
    </row>
    <row r="1571" spans="1:8">
      <c r="A1571" s="2"/>
      <c r="B1571" s="3"/>
      <c r="C1571" s="4"/>
      <c r="D1571" s="4"/>
      <c r="E1571" s="4"/>
      <c r="F1571" s="5"/>
      <c r="G1571" s="35"/>
      <c r="H1571" s="34"/>
    </row>
    <row r="1572" spans="1:8">
      <c r="A1572" s="2"/>
      <c r="B1572" s="6"/>
      <c r="C1572" s="4"/>
      <c r="D1572" s="4"/>
      <c r="E1572" s="4"/>
      <c r="F1572" s="7"/>
      <c r="G1572" s="35"/>
      <c r="H1572" s="34"/>
    </row>
    <row r="1573" spans="1:8">
      <c r="A1573" s="2"/>
      <c r="B1573" s="6"/>
      <c r="C1573" s="4"/>
      <c r="D1573" s="4"/>
      <c r="E1573" s="4"/>
      <c r="F1573" s="7"/>
      <c r="G1573" s="35"/>
      <c r="H1573" s="34"/>
    </row>
    <row r="1574" spans="1:8">
      <c r="A1574" s="2"/>
      <c r="B1574" s="3"/>
      <c r="C1574" s="4"/>
      <c r="D1574" s="4"/>
      <c r="E1574" s="4"/>
      <c r="F1574" s="5"/>
      <c r="G1574" s="35"/>
      <c r="H1574" s="34"/>
    </row>
    <row r="1575" spans="1:8">
      <c r="A1575" s="2"/>
      <c r="B1575" s="6"/>
      <c r="C1575" s="4"/>
      <c r="D1575" s="4"/>
      <c r="E1575" s="4"/>
      <c r="F1575" s="7"/>
      <c r="G1575" s="35"/>
      <c r="H1575" s="34"/>
    </row>
    <row r="1576" spans="1:8">
      <c r="A1576" s="2"/>
      <c r="B1576" s="3"/>
      <c r="C1576" s="4"/>
      <c r="D1576" s="4"/>
      <c r="E1576" s="4"/>
      <c r="F1576" s="5"/>
      <c r="G1576" s="35"/>
      <c r="H1576" s="34"/>
    </row>
    <row r="1577" spans="1:8">
      <c r="A1577" s="2"/>
      <c r="B1577" s="3"/>
      <c r="C1577" s="4"/>
      <c r="D1577" s="4"/>
      <c r="E1577" s="4"/>
      <c r="F1577" s="5"/>
      <c r="G1577" s="35"/>
      <c r="H1577" s="34"/>
    </row>
    <row r="1578" spans="1:8">
      <c r="A1578" s="2"/>
      <c r="B1578" s="6"/>
      <c r="C1578" s="4"/>
      <c r="D1578" s="4"/>
      <c r="E1578" s="4"/>
      <c r="F1578" s="7"/>
      <c r="G1578" s="35"/>
      <c r="H1578" s="34"/>
    </row>
    <row r="1579" spans="1:8">
      <c r="A1579" s="2"/>
      <c r="B1579" s="6"/>
      <c r="C1579" s="4"/>
      <c r="D1579" s="4"/>
      <c r="E1579" s="4"/>
      <c r="F1579" s="7"/>
      <c r="G1579" s="35"/>
      <c r="H1579" s="34"/>
    </row>
    <row r="1580" spans="1:8">
      <c r="A1580" s="2"/>
      <c r="B1580" s="3"/>
      <c r="C1580" s="4"/>
      <c r="D1580" s="4"/>
      <c r="E1580" s="4"/>
      <c r="F1580" s="5"/>
      <c r="G1580" s="35"/>
      <c r="H1580" s="34"/>
    </row>
    <row r="1581" spans="1:8">
      <c r="A1581" s="2"/>
      <c r="B1581" s="3"/>
      <c r="C1581" s="4"/>
      <c r="D1581" s="4"/>
      <c r="E1581" s="4"/>
      <c r="F1581" s="5"/>
      <c r="G1581" s="35"/>
      <c r="H1581" s="34"/>
    </row>
    <row r="1582" spans="1:8">
      <c r="A1582" s="2"/>
      <c r="B1582" s="6"/>
      <c r="C1582" s="4"/>
      <c r="D1582" s="4"/>
      <c r="E1582" s="4"/>
      <c r="F1582" s="7"/>
      <c r="G1582" s="35"/>
      <c r="H1582" s="34"/>
    </row>
    <row r="1583" spans="1:8">
      <c r="A1583" s="2"/>
      <c r="B1583" s="3"/>
      <c r="C1583" s="4"/>
      <c r="D1583" s="4"/>
      <c r="E1583" s="4"/>
      <c r="F1583" s="5"/>
      <c r="G1583" s="35"/>
      <c r="H1583" s="34"/>
    </row>
    <row r="1584" spans="1:8">
      <c r="A1584" s="2"/>
      <c r="B1584" s="3"/>
      <c r="C1584" s="4"/>
      <c r="D1584" s="4"/>
      <c r="E1584" s="4"/>
      <c r="F1584" s="5"/>
      <c r="G1584" s="35"/>
      <c r="H1584" s="34"/>
    </row>
    <row r="1585" spans="1:8">
      <c r="A1585" s="2"/>
      <c r="B1585" s="3"/>
      <c r="C1585" s="4"/>
      <c r="D1585" s="4"/>
      <c r="E1585" s="4"/>
      <c r="F1585" s="5"/>
      <c r="G1585" s="35"/>
      <c r="H1585" s="34"/>
    </row>
    <row r="1586" spans="1:8">
      <c r="A1586" s="2"/>
      <c r="B1586" s="3"/>
      <c r="C1586" s="4"/>
      <c r="D1586" s="4"/>
      <c r="E1586" s="4"/>
      <c r="F1586" s="5"/>
      <c r="G1586" s="35"/>
      <c r="H1586" s="34"/>
    </row>
    <row r="1587" spans="1:8">
      <c r="A1587" s="2"/>
      <c r="B1587" s="3"/>
      <c r="C1587" s="4"/>
      <c r="D1587" s="4"/>
      <c r="E1587" s="4"/>
      <c r="F1587" s="5"/>
      <c r="G1587" s="35"/>
      <c r="H1587" s="34"/>
    </row>
    <row r="1588" spans="1:8">
      <c r="A1588" s="2"/>
      <c r="B1588" s="6"/>
      <c r="C1588" s="4"/>
      <c r="D1588" s="4"/>
      <c r="E1588" s="4"/>
      <c r="F1588" s="7"/>
      <c r="G1588" s="35"/>
      <c r="H1588" s="34"/>
    </row>
    <row r="1589" spans="1:8">
      <c r="A1589" s="2"/>
      <c r="B1589" s="6"/>
      <c r="C1589" s="4"/>
      <c r="D1589" s="4"/>
      <c r="E1589" s="4"/>
      <c r="F1589" s="7"/>
      <c r="G1589" s="35"/>
      <c r="H1589" s="34"/>
    </row>
    <row r="1590" spans="1:8">
      <c r="A1590" s="2"/>
      <c r="B1590" s="3"/>
      <c r="C1590" s="4"/>
      <c r="D1590" s="4"/>
      <c r="E1590" s="4"/>
      <c r="F1590" s="5"/>
      <c r="G1590" s="35"/>
      <c r="H1590" s="34"/>
    </row>
    <row r="1591" spans="1:8">
      <c r="A1591" s="2"/>
      <c r="B1591" s="3"/>
      <c r="C1591" s="4"/>
      <c r="D1591" s="4"/>
      <c r="E1591" s="4"/>
      <c r="F1591" s="5"/>
      <c r="G1591" s="35"/>
      <c r="H1591" s="34"/>
    </row>
    <row r="1592" spans="1:8">
      <c r="A1592" s="2"/>
      <c r="B1592" s="3"/>
      <c r="C1592" s="4"/>
      <c r="D1592" s="4"/>
      <c r="E1592" s="4"/>
      <c r="F1592" s="5"/>
      <c r="G1592" s="35"/>
      <c r="H1592" s="34"/>
    </row>
    <row r="1593" spans="1:8">
      <c r="A1593" s="2"/>
      <c r="B1593" s="3"/>
      <c r="C1593" s="4"/>
      <c r="D1593" s="4"/>
      <c r="E1593" s="4"/>
      <c r="F1593" s="5"/>
      <c r="G1593" s="35"/>
      <c r="H1593" s="34"/>
    </row>
    <row r="1594" spans="1:8">
      <c r="A1594" s="2"/>
      <c r="B1594" s="6"/>
      <c r="C1594" s="4"/>
      <c r="D1594" s="4"/>
      <c r="E1594" s="4"/>
      <c r="F1594" s="7"/>
      <c r="G1594" s="35"/>
      <c r="H1594" s="34"/>
    </row>
    <row r="1595" spans="1:8">
      <c r="A1595" s="2"/>
      <c r="B1595" s="6"/>
      <c r="C1595" s="4"/>
      <c r="D1595" s="4"/>
      <c r="E1595" s="4"/>
      <c r="F1595" s="7"/>
      <c r="G1595" s="35"/>
      <c r="H1595" s="34"/>
    </row>
    <row r="1596" spans="1:8">
      <c r="A1596" s="2"/>
      <c r="B1596" s="6"/>
      <c r="C1596" s="4"/>
      <c r="D1596" s="4"/>
      <c r="E1596" s="4"/>
      <c r="F1596" s="7"/>
      <c r="G1596" s="35"/>
      <c r="H1596" s="34"/>
    </row>
    <row r="1597" spans="1:8">
      <c r="A1597" s="2"/>
      <c r="B1597" s="3"/>
      <c r="C1597" s="4"/>
      <c r="D1597" s="4"/>
      <c r="E1597" s="4"/>
      <c r="F1597" s="5"/>
      <c r="G1597" s="35"/>
      <c r="H1597" s="34"/>
    </row>
    <row r="1598" spans="1:8">
      <c r="A1598" s="2"/>
      <c r="B1598" s="3"/>
      <c r="C1598" s="4"/>
      <c r="D1598" s="4"/>
      <c r="E1598" s="4"/>
      <c r="F1598" s="5"/>
      <c r="G1598" s="35"/>
      <c r="H1598" s="34"/>
    </row>
    <row r="1599" spans="1:8">
      <c r="A1599" s="2"/>
      <c r="B1599" s="3"/>
      <c r="C1599" s="4"/>
      <c r="D1599" s="4"/>
      <c r="E1599" s="4"/>
      <c r="F1599" s="5"/>
      <c r="G1599" s="35"/>
      <c r="H1599" s="34"/>
    </row>
    <row r="1600" spans="1:8">
      <c r="A1600" s="2"/>
      <c r="B1600" s="3"/>
      <c r="C1600" s="4"/>
      <c r="D1600" s="4"/>
      <c r="E1600" s="4"/>
      <c r="F1600" s="5"/>
      <c r="G1600" s="35"/>
      <c r="H1600" s="34"/>
    </row>
    <row r="1601" spans="1:8">
      <c r="A1601" s="2"/>
      <c r="B1601" s="6"/>
      <c r="C1601" s="4"/>
      <c r="D1601" s="4"/>
      <c r="E1601" s="4"/>
      <c r="F1601" s="7"/>
      <c r="G1601" s="35"/>
      <c r="H1601" s="34"/>
    </row>
    <row r="1602" spans="1:8">
      <c r="A1602" s="2"/>
      <c r="B1602" s="6"/>
      <c r="C1602" s="4"/>
      <c r="D1602" s="4"/>
      <c r="E1602" s="4"/>
      <c r="F1602" s="7"/>
      <c r="G1602" s="35"/>
      <c r="H1602" s="34"/>
    </row>
    <row r="1603" spans="1:8">
      <c r="A1603" s="2"/>
      <c r="B1603" s="6"/>
      <c r="C1603" s="4"/>
      <c r="D1603" s="4"/>
      <c r="E1603" s="4"/>
      <c r="F1603" s="7"/>
      <c r="G1603" s="35"/>
      <c r="H1603" s="34"/>
    </row>
    <row r="1604" spans="1:8">
      <c r="A1604" s="2"/>
      <c r="B1604" s="6"/>
      <c r="C1604" s="4"/>
      <c r="D1604" s="4"/>
      <c r="E1604" s="4"/>
      <c r="F1604" s="7"/>
      <c r="G1604" s="35"/>
      <c r="H1604" s="34"/>
    </row>
    <row r="1605" spans="1:8">
      <c r="A1605" s="2"/>
      <c r="B1605" s="3"/>
      <c r="C1605" s="4"/>
      <c r="D1605" s="4"/>
      <c r="E1605" s="4"/>
      <c r="F1605" s="5"/>
      <c r="G1605" s="35"/>
      <c r="H1605" s="34"/>
    </row>
    <row r="1606" spans="1:8">
      <c r="A1606" s="2"/>
      <c r="B1606" s="3"/>
      <c r="C1606" s="4"/>
      <c r="D1606" s="4"/>
      <c r="E1606" s="4"/>
      <c r="F1606" s="5"/>
      <c r="G1606" s="35"/>
      <c r="H1606" s="34"/>
    </row>
    <row r="1607" spans="1:8">
      <c r="A1607" s="2"/>
      <c r="B1607" s="6"/>
      <c r="C1607" s="4"/>
      <c r="D1607" s="4"/>
      <c r="E1607" s="4"/>
      <c r="F1607" s="7"/>
      <c r="G1607" s="35"/>
      <c r="H1607" s="34"/>
    </row>
    <row r="1608" spans="1:8">
      <c r="A1608" s="2"/>
      <c r="B1608" s="3"/>
      <c r="C1608" s="4"/>
      <c r="D1608" s="4"/>
      <c r="E1608" s="4"/>
      <c r="F1608" s="5"/>
      <c r="G1608" s="35"/>
      <c r="H1608" s="34"/>
    </row>
    <row r="1609" spans="1:8">
      <c r="A1609" s="2"/>
      <c r="B1609" s="3"/>
      <c r="C1609" s="4"/>
      <c r="D1609" s="4"/>
      <c r="E1609" s="4"/>
      <c r="F1609" s="5"/>
      <c r="G1609" s="35"/>
      <c r="H1609" s="34"/>
    </row>
    <row r="1610" spans="1:8">
      <c r="A1610" s="2"/>
      <c r="B1610" s="3"/>
      <c r="C1610" s="4"/>
      <c r="D1610" s="4"/>
      <c r="E1610" s="4"/>
      <c r="F1610" s="5"/>
      <c r="G1610" s="35"/>
      <c r="H1610" s="34"/>
    </row>
    <row r="1611" spans="1:8">
      <c r="A1611" s="2"/>
      <c r="B1611" s="6"/>
      <c r="C1611" s="4"/>
      <c r="D1611" s="4"/>
      <c r="E1611" s="4"/>
      <c r="F1611" s="7"/>
      <c r="G1611" s="35"/>
      <c r="H1611" s="34"/>
    </row>
    <row r="1612" spans="1:8">
      <c r="A1612" s="2"/>
      <c r="B1612" s="3"/>
      <c r="C1612" s="4"/>
      <c r="D1612" s="4"/>
      <c r="E1612" s="4"/>
      <c r="F1612" s="5"/>
      <c r="G1612" s="35"/>
      <c r="H1612" s="34"/>
    </row>
    <row r="1613" spans="1:8">
      <c r="A1613" s="2"/>
      <c r="B1613" s="6"/>
      <c r="C1613" s="4"/>
      <c r="D1613" s="4"/>
      <c r="E1613" s="4"/>
      <c r="F1613" s="7"/>
      <c r="G1613" s="35"/>
      <c r="H1613" s="34"/>
    </row>
    <row r="1614" spans="1:8">
      <c r="A1614" s="2"/>
      <c r="B1614" s="6"/>
      <c r="C1614" s="4"/>
      <c r="D1614" s="4"/>
      <c r="E1614" s="4"/>
      <c r="F1614" s="7"/>
      <c r="G1614" s="35"/>
      <c r="H1614" s="34"/>
    </row>
    <row r="1615" spans="1:8">
      <c r="A1615" s="2"/>
      <c r="B1615" s="6"/>
      <c r="C1615" s="4"/>
      <c r="D1615" s="4"/>
      <c r="E1615" s="4"/>
      <c r="F1615" s="7"/>
      <c r="G1615" s="35"/>
      <c r="H1615" s="34"/>
    </row>
    <row r="1616" spans="1:8">
      <c r="A1616" s="2"/>
      <c r="B1616" s="3"/>
      <c r="C1616" s="4"/>
      <c r="D1616" s="4"/>
      <c r="E1616" s="4"/>
      <c r="F1616" s="5"/>
      <c r="G1616" s="35"/>
      <c r="H1616" s="34"/>
    </row>
    <row r="1617" spans="1:8">
      <c r="A1617" s="2"/>
      <c r="B1617" s="6"/>
      <c r="C1617" s="4"/>
      <c r="D1617" s="4"/>
      <c r="E1617" s="4"/>
      <c r="F1617" s="7"/>
      <c r="G1617" s="35"/>
      <c r="H1617" s="34"/>
    </row>
    <row r="1618" spans="1:8">
      <c r="A1618" s="2"/>
      <c r="B1618" s="3"/>
      <c r="C1618" s="4"/>
      <c r="D1618" s="4"/>
      <c r="E1618" s="4"/>
      <c r="F1618" s="5"/>
      <c r="G1618" s="35"/>
      <c r="H1618" s="34"/>
    </row>
    <row r="1619" spans="1:8">
      <c r="A1619" s="2"/>
      <c r="B1619" s="6"/>
      <c r="C1619" s="4"/>
      <c r="D1619" s="4"/>
      <c r="E1619" s="4"/>
      <c r="F1619" s="7"/>
      <c r="G1619" s="35"/>
      <c r="H1619" s="34"/>
    </row>
    <row r="1620" spans="1:8">
      <c r="A1620" s="2"/>
      <c r="B1620" s="3"/>
      <c r="C1620" s="4"/>
      <c r="D1620" s="4"/>
      <c r="E1620" s="4"/>
      <c r="F1620" s="5"/>
      <c r="G1620" s="35"/>
      <c r="H1620" s="34"/>
    </row>
    <row r="1621" spans="1:8">
      <c r="A1621" s="2"/>
      <c r="B1621" s="6"/>
      <c r="C1621" s="4"/>
      <c r="D1621" s="4"/>
      <c r="E1621" s="4"/>
      <c r="F1621" s="7"/>
      <c r="G1621" s="35"/>
      <c r="H1621" s="34"/>
    </row>
    <row r="1622" spans="1:8">
      <c r="A1622" s="2"/>
      <c r="B1622" s="6"/>
      <c r="C1622" s="4"/>
      <c r="D1622" s="4"/>
      <c r="E1622" s="4"/>
      <c r="F1622" s="7"/>
      <c r="G1622" s="35"/>
      <c r="H1622" s="34"/>
    </row>
    <row r="1623" spans="1:8">
      <c r="A1623" s="2"/>
      <c r="B1623" s="6"/>
      <c r="C1623" s="4"/>
      <c r="D1623" s="4"/>
      <c r="E1623" s="4"/>
      <c r="F1623" s="7"/>
      <c r="G1623" s="35"/>
      <c r="H1623" s="34"/>
    </row>
    <row r="1624" spans="1:8">
      <c r="A1624" s="2"/>
      <c r="B1624" s="3"/>
      <c r="C1624" s="4"/>
      <c r="D1624" s="4"/>
      <c r="E1624" s="4"/>
      <c r="F1624" s="5"/>
      <c r="G1624" s="35"/>
      <c r="H1624" s="34"/>
    </row>
    <row r="1625" spans="1:8">
      <c r="A1625" s="2"/>
      <c r="B1625" s="6"/>
      <c r="C1625" s="4"/>
      <c r="D1625" s="4"/>
      <c r="E1625" s="4"/>
      <c r="F1625" s="7"/>
      <c r="G1625" s="35"/>
      <c r="H1625" s="34"/>
    </row>
    <row r="1626" spans="1:8">
      <c r="A1626" s="2"/>
      <c r="B1626" s="6"/>
      <c r="C1626" s="4"/>
      <c r="D1626" s="4"/>
      <c r="E1626" s="4"/>
      <c r="F1626" s="7"/>
      <c r="G1626" s="35"/>
      <c r="H1626" s="34"/>
    </row>
    <row r="1627" spans="1:8">
      <c r="A1627" s="2"/>
      <c r="B1627" s="6"/>
      <c r="C1627" s="4"/>
      <c r="D1627" s="4"/>
      <c r="E1627" s="4"/>
      <c r="F1627" s="7"/>
      <c r="G1627" s="35"/>
      <c r="H1627" s="34"/>
    </row>
    <row r="1628" spans="1:8">
      <c r="A1628" s="2"/>
      <c r="B1628" s="6"/>
      <c r="C1628" s="4"/>
      <c r="D1628" s="4"/>
      <c r="E1628" s="4"/>
      <c r="F1628" s="7"/>
      <c r="G1628" s="35"/>
      <c r="H1628" s="34"/>
    </row>
    <row r="1629" spans="1:8">
      <c r="A1629" s="2"/>
      <c r="B1629" s="6"/>
      <c r="C1629" s="4"/>
      <c r="D1629" s="4"/>
      <c r="E1629" s="4"/>
      <c r="F1629" s="7"/>
      <c r="G1629" s="35"/>
      <c r="H1629" s="34"/>
    </row>
    <row r="1630" spans="1:8">
      <c r="A1630" s="2"/>
      <c r="B1630" s="3"/>
      <c r="C1630" s="4"/>
      <c r="D1630" s="4"/>
      <c r="E1630" s="4"/>
      <c r="F1630" s="5"/>
      <c r="G1630" s="35"/>
      <c r="H1630" s="34"/>
    </row>
    <row r="1631" spans="1:8">
      <c r="A1631" s="2"/>
      <c r="B1631" s="3"/>
      <c r="C1631" s="4"/>
      <c r="D1631" s="4"/>
      <c r="E1631" s="4"/>
      <c r="F1631" s="5"/>
      <c r="G1631" s="35"/>
      <c r="H1631" s="34"/>
    </row>
    <row r="1632" spans="1:8">
      <c r="A1632" s="2"/>
      <c r="B1632" s="6"/>
      <c r="C1632" s="4"/>
      <c r="D1632" s="4"/>
      <c r="E1632" s="4"/>
      <c r="F1632" s="7"/>
      <c r="G1632" s="35"/>
      <c r="H1632" s="34"/>
    </row>
    <row r="1633" spans="1:8">
      <c r="A1633" s="2"/>
      <c r="B1633" s="6"/>
      <c r="C1633" s="4"/>
      <c r="D1633" s="4"/>
      <c r="E1633" s="4"/>
      <c r="F1633" s="7"/>
      <c r="G1633" s="35"/>
      <c r="H1633" s="34"/>
    </row>
    <row r="1634" spans="1:8">
      <c r="A1634" s="2"/>
      <c r="B1634" s="3"/>
      <c r="C1634" s="4"/>
      <c r="D1634" s="4"/>
      <c r="E1634" s="4"/>
      <c r="F1634" s="5"/>
      <c r="G1634" s="35"/>
      <c r="H1634" s="34"/>
    </row>
    <row r="1635" spans="1:8">
      <c r="A1635" s="2"/>
      <c r="B1635" s="6"/>
      <c r="C1635" s="4"/>
      <c r="D1635" s="4"/>
      <c r="E1635" s="4"/>
      <c r="F1635" s="7"/>
      <c r="G1635" s="35"/>
      <c r="H1635" s="34"/>
    </row>
    <row r="1636" spans="1:8">
      <c r="A1636" s="2"/>
      <c r="B1636" s="3"/>
      <c r="C1636" s="4"/>
      <c r="D1636" s="4"/>
      <c r="E1636" s="4"/>
      <c r="F1636" s="5"/>
      <c r="G1636" s="35"/>
      <c r="H1636" s="34"/>
    </row>
    <row r="1637" spans="1:8">
      <c r="A1637" s="2"/>
      <c r="B1637" s="6"/>
      <c r="C1637" s="4"/>
      <c r="D1637" s="4"/>
      <c r="E1637" s="4"/>
      <c r="F1637" s="7"/>
      <c r="G1637" s="35"/>
      <c r="H1637" s="34"/>
    </row>
    <row r="1638" spans="1:8">
      <c r="A1638" s="2"/>
      <c r="B1638" s="6"/>
      <c r="C1638" s="4"/>
      <c r="D1638" s="4"/>
      <c r="E1638" s="4"/>
      <c r="F1638" s="7"/>
      <c r="G1638" s="35"/>
      <c r="H1638" s="34"/>
    </row>
    <row r="1639" spans="1:8">
      <c r="A1639" s="2"/>
      <c r="B1639" s="3"/>
      <c r="C1639" s="4"/>
      <c r="D1639" s="4"/>
      <c r="E1639" s="4"/>
      <c r="F1639" s="5"/>
      <c r="G1639" s="35"/>
      <c r="H1639" s="34"/>
    </row>
    <row r="1640" spans="1:8">
      <c r="A1640" s="2"/>
      <c r="B1640" s="3"/>
      <c r="C1640" s="4"/>
      <c r="D1640" s="4"/>
      <c r="E1640" s="4"/>
      <c r="F1640" s="5"/>
      <c r="G1640" s="35"/>
      <c r="H1640" s="34"/>
    </row>
    <row r="1641" spans="1:8">
      <c r="A1641" s="2"/>
      <c r="B1641" s="6"/>
      <c r="C1641" s="4"/>
      <c r="D1641" s="4"/>
      <c r="E1641" s="4"/>
      <c r="F1641" s="7"/>
      <c r="G1641" s="35"/>
      <c r="H1641" s="34"/>
    </row>
    <row r="1642" spans="1:8">
      <c r="A1642" s="2"/>
      <c r="B1642" s="3"/>
      <c r="C1642" s="4"/>
      <c r="D1642" s="4"/>
      <c r="E1642" s="4"/>
      <c r="F1642" s="5"/>
      <c r="G1642" s="35"/>
      <c r="H1642" s="34"/>
    </row>
    <row r="1643" spans="1:8">
      <c r="A1643" s="2"/>
      <c r="B1643" s="3"/>
      <c r="C1643" s="4"/>
      <c r="D1643" s="4"/>
      <c r="E1643" s="4"/>
      <c r="F1643" s="5"/>
      <c r="G1643" s="35"/>
      <c r="H1643" s="34"/>
    </row>
    <row r="1644" spans="1:8">
      <c r="A1644" s="2"/>
      <c r="B1644" s="6"/>
      <c r="C1644" s="4"/>
      <c r="D1644" s="4"/>
      <c r="E1644" s="4"/>
      <c r="F1644" s="7"/>
      <c r="G1644" s="35"/>
      <c r="H1644" s="34"/>
    </row>
    <row r="1645" spans="1:8">
      <c r="A1645" s="2"/>
      <c r="B1645" s="3"/>
      <c r="C1645" s="4"/>
      <c r="D1645" s="4"/>
      <c r="E1645" s="4"/>
      <c r="F1645" s="5"/>
      <c r="G1645" s="35"/>
      <c r="H1645" s="34"/>
    </row>
    <row r="1646" spans="1:8">
      <c r="A1646" s="2"/>
      <c r="B1646" s="6"/>
      <c r="C1646" s="4"/>
      <c r="D1646" s="4"/>
      <c r="E1646" s="4"/>
      <c r="F1646" s="7"/>
      <c r="G1646" s="35"/>
      <c r="H1646" s="34"/>
    </row>
    <row r="1647" spans="1:8">
      <c r="A1647" s="2"/>
      <c r="B1647" s="3"/>
      <c r="C1647" s="4"/>
      <c r="D1647" s="4"/>
      <c r="E1647" s="4"/>
      <c r="F1647" s="5"/>
      <c r="G1647" s="35"/>
      <c r="H1647" s="34"/>
    </row>
    <row r="1648" spans="1:8">
      <c r="A1648" s="2"/>
      <c r="B1648" s="6"/>
      <c r="C1648" s="4"/>
      <c r="D1648" s="4"/>
      <c r="E1648" s="4"/>
      <c r="F1648" s="7"/>
      <c r="G1648" s="35"/>
      <c r="H1648" s="34"/>
    </row>
    <row r="1649" spans="1:8">
      <c r="A1649" s="2"/>
      <c r="B1649" s="6"/>
      <c r="C1649" s="4"/>
      <c r="D1649" s="4"/>
      <c r="E1649" s="4"/>
      <c r="F1649" s="7"/>
      <c r="G1649" s="35"/>
      <c r="H1649" s="34"/>
    </row>
    <row r="1650" spans="1:8">
      <c r="A1650" s="2"/>
      <c r="B1650" s="3"/>
      <c r="C1650" s="4"/>
      <c r="D1650" s="4"/>
      <c r="E1650" s="4"/>
      <c r="F1650" s="5"/>
      <c r="G1650" s="35"/>
      <c r="H1650" s="34"/>
    </row>
    <row r="1651" spans="1:8">
      <c r="A1651" s="2"/>
      <c r="B1651" s="3"/>
      <c r="C1651" s="4"/>
      <c r="D1651" s="4"/>
      <c r="E1651" s="4"/>
      <c r="F1651" s="5"/>
      <c r="G1651" s="35"/>
      <c r="H1651" s="34"/>
    </row>
    <row r="1652" spans="1:8">
      <c r="A1652" s="2"/>
      <c r="B1652" s="3"/>
      <c r="C1652" s="4"/>
      <c r="D1652" s="4"/>
      <c r="E1652" s="4"/>
      <c r="F1652" s="5"/>
      <c r="G1652" s="35"/>
      <c r="H1652" s="34"/>
    </row>
    <row r="1653" spans="1:8">
      <c r="A1653" s="2"/>
      <c r="B1653" s="6"/>
      <c r="C1653" s="4"/>
      <c r="D1653" s="4"/>
      <c r="E1653" s="4"/>
      <c r="F1653" s="7"/>
      <c r="G1653" s="35"/>
      <c r="H1653" s="34"/>
    </row>
    <row r="1654" spans="1:8">
      <c r="A1654" s="2"/>
      <c r="B1654" s="6"/>
      <c r="C1654" s="4"/>
      <c r="D1654" s="4"/>
      <c r="E1654" s="4"/>
      <c r="F1654" s="7"/>
      <c r="G1654" s="35"/>
      <c r="H1654" s="34"/>
    </row>
    <row r="1655" spans="1:8">
      <c r="A1655" s="2"/>
      <c r="B1655" s="6"/>
      <c r="C1655" s="4"/>
      <c r="D1655" s="4"/>
      <c r="E1655" s="4"/>
      <c r="F1655" s="7"/>
      <c r="G1655" s="35"/>
      <c r="H1655" s="34"/>
    </row>
    <row r="1656" spans="1:8">
      <c r="A1656" s="2"/>
      <c r="B1656" s="6"/>
      <c r="C1656" s="4"/>
      <c r="D1656" s="4"/>
      <c r="E1656" s="4"/>
      <c r="F1656" s="7"/>
      <c r="G1656" s="35"/>
      <c r="H1656" s="34"/>
    </row>
    <row r="1657" spans="1:8">
      <c r="A1657" s="2"/>
      <c r="B1657" s="3"/>
      <c r="C1657" s="4"/>
      <c r="D1657" s="4"/>
      <c r="E1657" s="4"/>
      <c r="F1657" s="5"/>
      <c r="G1657" s="35"/>
      <c r="H1657" s="34"/>
    </row>
    <row r="1658" spans="1:8">
      <c r="A1658" s="2"/>
      <c r="B1658" s="3"/>
      <c r="C1658" s="4"/>
      <c r="D1658" s="4"/>
      <c r="E1658" s="4"/>
      <c r="F1658" s="5"/>
      <c r="G1658" s="35"/>
      <c r="H1658" s="34"/>
    </row>
    <row r="1659" spans="1:8">
      <c r="A1659" s="2"/>
      <c r="B1659" s="6"/>
      <c r="C1659" s="4"/>
      <c r="D1659" s="4"/>
      <c r="E1659" s="4"/>
      <c r="F1659" s="7"/>
      <c r="G1659" s="35"/>
      <c r="H1659" s="34"/>
    </row>
    <row r="1660" spans="1:8">
      <c r="A1660" s="2"/>
      <c r="B1660" s="3"/>
      <c r="C1660" s="4"/>
      <c r="D1660" s="4"/>
      <c r="E1660" s="4"/>
      <c r="F1660" s="5"/>
      <c r="G1660" s="35"/>
      <c r="H1660" s="34"/>
    </row>
    <row r="1661" spans="1:8">
      <c r="A1661" s="2"/>
      <c r="B1661" s="6"/>
      <c r="C1661" s="4"/>
      <c r="D1661" s="4"/>
      <c r="E1661" s="4"/>
      <c r="F1661" s="7"/>
      <c r="G1661" s="35"/>
      <c r="H1661" s="34"/>
    </row>
    <row r="1662" spans="1:8">
      <c r="A1662" s="2"/>
      <c r="B1662" s="6"/>
      <c r="C1662" s="4"/>
      <c r="D1662" s="4"/>
      <c r="E1662" s="4"/>
      <c r="F1662" s="7"/>
      <c r="G1662" s="35"/>
      <c r="H1662" s="34"/>
    </row>
    <row r="1663" spans="1:8">
      <c r="A1663" s="2"/>
      <c r="B1663" s="6"/>
      <c r="C1663" s="4"/>
      <c r="D1663" s="4"/>
      <c r="E1663" s="4"/>
      <c r="F1663" s="7"/>
      <c r="G1663" s="35"/>
      <c r="H1663" s="34"/>
    </row>
    <row r="1664" spans="1:8">
      <c r="A1664" s="2"/>
      <c r="B1664" s="3"/>
      <c r="C1664" s="4"/>
      <c r="D1664" s="4"/>
      <c r="E1664" s="4"/>
      <c r="F1664" s="5"/>
      <c r="G1664" s="35"/>
      <c r="H1664" s="34"/>
    </row>
    <row r="1665" spans="1:8">
      <c r="A1665" s="2"/>
      <c r="B1665" s="3"/>
      <c r="C1665" s="4"/>
      <c r="D1665" s="4"/>
      <c r="E1665" s="4"/>
      <c r="F1665" s="5"/>
      <c r="G1665" s="35"/>
      <c r="H1665" s="34"/>
    </row>
    <row r="1666" spans="1:8">
      <c r="A1666" s="2"/>
      <c r="B1666" s="6"/>
      <c r="C1666" s="4"/>
      <c r="D1666" s="4"/>
      <c r="E1666" s="4"/>
      <c r="F1666" s="7"/>
      <c r="G1666" s="35"/>
      <c r="H1666" s="34"/>
    </row>
    <row r="1667" spans="1:8">
      <c r="A1667" s="2"/>
      <c r="B1667" s="6"/>
      <c r="C1667" s="4"/>
      <c r="D1667" s="4"/>
      <c r="E1667" s="4"/>
      <c r="F1667" s="7"/>
      <c r="G1667" s="35"/>
      <c r="H1667" s="34"/>
    </row>
    <row r="1668" spans="1:8">
      <c r="A1668" s="2"/>
      <c r="B1668" s="6"/>
      <c r="C1668" s="4"/>
      <c r="D1668" s="4"/>
      <c r="E1668" s="4"/>
      <c r="F1668" s="7"/>
      <c r="G1668" s="35"/>
      <c r="H1668" s="34"/>
    </row>
    <row r="1669" spans="1:8">
      <c r="A1669" s="2"/>
      <c r="B1669" s="3"/>
      <c r="C1669" s="4"/>
      <c r="D1669" s="4"/>
      <c r="E1669" s="4"/>
      <c r="F1669" s="5"/>
      <c r="G1669" s="35"/>
      <c r="H1669" s="34"/>
    </row>
    <row r="1670" spans="1:8">
      <c r="A1670" s="2"/>
      <c r="B1670" s="3"/>
      <c r="C1670" s="4"/>
      <c r="D1670" s="4"/>
      <c r="E1670" s="4"/>
      <c r="F1670" s="5"/>
      <c r="G1670" s="35"/>
      <c r="H1670" s="34"/>
    </row>
    <row r="1671" spans="1:8">
      <c r="A1671" s="2"/>
      <c r="B1671" s="6"/>
      <c r="C1671" s="4"/>
      <c r="D1671" s="4"/>
      <c r="E1671" s="4"/>
      <c r="F1671" s="7"/>
      <c r="G1671" s="35"/>
      <c r="H1671" s="34"/>
    </row>
    <row r="1672" spans="1:8">
      <c r="A1672" s="2"/>
      <c r="B1672" s="3"/>
      <c r="C1672" s="4"/>
      <c r="D1672" s="4"/>
      <c r="E1672" s="4"/>
      <c r="F1672" s="5"/>
      <c r="G1672" s="35"/>
      <c r="H1672" s="34"/>
    </row>
    <row r="1673" spans="1:8">
      <c r="A1673" s="2"/>
      <c r="B1673" s="6"/>
      <c r="C1673" s="4"/>
      <c r="D1673" s="4"/>
      <c r="E1673" s="4"/>
      <c r="F1673" s="7"/>
      <c r="G1673" s="35"/>
      <c r="H1673" s="34"/>
    </row>
    <row r="1674" spans="1:8">
      <c r="A1674" s="2"/>
      <c r="B1674" s="3"/>
      <c r="C1674" s="4"/>
      <c r="D1674" s="4"/>
      <c r="E1674" s="4"/>
      <c r="F1674" s="5"/>
      <c r="G1674" s="35"/>
      <c r="H1674" s="34"/>
    </row>
    <row r="1675" spans="1:8">
      <c r="A1675" s="2"/>
      <c r="B1675" s="3"/>
      <c r="C1675" s="4"/>
      <c r="D1675" s="4"/>
      <c r="E1675" s="4"/>
      <c r="F1675" s="5"/>
      <c r="G1675" s="35"/>
      <c r="H1675" s="34"/>
    </row>
    <row r="1676" spans="1:8">
      <c r="A1676" s="2"/>
      <c r="B1676" s="6"/>
      <c r="C1676" s="4"/>
      <c r="D1676" s="4"/>
      <c r="E1676" s="4"/>
      <c r="F1676" s="7"/>
      <c r="G1676" s="35"/>
      <c r="H1676" s="34"/>
    </row>
    <row r="1677" spans="1:8">
      <c r="A1677" s="2"/>
      <c r="B1677" s="3"/>
      <c r="C1677" s="4"/>
      <c r="D1677" s="4"/>
      <c r="E1677" s="4"/>
      <c r="F1677" s="5"/>
      <c r="G1677" s="35"/>
      <c r="H1677" s="34"/>
    </row>
    <row r="1678" spans="1:8">
      <c r="A1678" s="2"/>
      <c r="B1678" s="3"/>
      <c r="C1678" s="4"/>
      <c r="D1678" s="4"/>
      <c r="E1678" s="4"/>
      <c r="F1678" s="5"/>
      <c r="G1678" s="35"/>
      <c r="H1678" s="34"/>
    </row>
    <row r="1679" spans="1:8">
      <c r="A1679" s="2"/>
      <c r="B1679" s="3"/>
      <c r="C1679" s="4"/>
      <c r="D1679" s="4"/>
      <c r="E1679" s="4"/>
      <c r="F1679" s="5"/>
      <c r="G1679" s="35"/>
      <c r="H1679" s="34"/>
    </row>
    <row r="1680" spans="1:8">
      <c r="A1680" s="2"/>
      <c r="B1680" s="3"/>
      <c r="C1680" s="4"/>
      <c r="D1680" s="4"/>
      <c r="E1680" s="4"/>
      <c r="F1680" s="5"/>
      <c r="G1680" s="35"/>
      <c r="H1680" s="34"/>
    </row>
    <row r="1681" spans="1:8">
      <c r="A1681" s="2"/>
      <c r="B1681" s="3"/>
      <c r="C1681" s="4"/>
      <c r="D1681" s="4"/>
      <c r="E1681" s="4"/>
      <c r="F1681" s="5"/>
      <c r="G1681" s="35"/>
      <c r="H1681" s="34"/>
    </row>
    <row r="1682" spans="1:8">
      <c r="A1682" s="2"/>
      <c r="B1682" s="6"/>
      <c r="C1682" s="4"/>
      <c r="D1682" s="4"/>
      <c r="E1682" s="4"/>
      <c r="F1682" s="7"/>
      <c r="G1682" s="35"/>
      <c r="H1682" s="34"/>
    </row>
    <row r="1683" spans="1:8">
      <c r="A1683" s="2"/>
      <c r="B1683" s="6"/>
      <c r="C1683" s="4"/>
      <c r="D1683" s="4"/>
      <c r="E1683" s="4"/>
      <c r="F1683" s="7"/>
      <c r="G1683" s="35"/>
      <c r="H1683" s="34"/>
    </row>
    <row r="1684" spans="1:8">
      <c r="A1684" s="2"/>
      <c r="B1684" s="3"/>
      <c r="C1684" s="4"/>
      <c r="D1684" s="4"/>
      <c r="E1684" s="4"/>
      <c r="F1684" s="5"/>
      <c r="G1684" s="35"/>
      <c r="H1684" s="34"/>
    </row>
    <row r="1685" spans="1:8">
      <c r="A1685" s="2"/>
      <c r="B1685" s="6"/>
      <c r="C1685" s="4"/>
      <c r="D1685" s="4"/>
      <c r="E1685" s="4"/>
      <c r="F1685" s="7"/>
      <c r="G1685" s="35"/>
      <c r="H1685" s="34"/>
    </row>
    <row r="1686" spans="1:8">
      <c r="A1686" s="2"/>
      <c r="B1686" s="6"/>
      <c r="C1686" s="4"/>
      <c r="D1686" s="4"/>
      <c r="E1686" s="4"/>
      <c r="F1686" s="7"/>
      <c r="G1686" s="35"/>
      <c r="H1686" s="34"/>
    </row>
    <row r="1687" spans="1:8">
      <c r="A1687" s="2"/>
      <c r="B1687" s="3"/>
      <c r="C1687" s="4"/>
      <c r="D1687" s="4"/>
      <c r="E1687" s="4"/>
      <c r="F1687" s="5"/>
      <c r="G1687" s="35"/>
      <c r="H1687" s="34"/>
    </row>
    <row r="1688" spans="1:8">
      <c r="A1688" s="2"/>
      <c r="B1688" s="6"/>
      <c r="C1688" s="4"/>
      <c r="D1688" s="4"/>
      <c r="E1688" s="4"/>
      <c r="F1688" s="7"/>
      <c r="G1688" s="35"/>
      <c r="H1688" s="34"/>
    </row>
    <row r="1689" spans="1:8">
      <c r="A1689" s="2"/>
      <c r="B1689" s="6"/>
      <c r="C1689" s="4"/>
      <c r="D1689" s="4"/>
      <c r="E1689" s="4"/>
      <c r="F1689" s="7"/>
      <c r="G1689" s="35"/>
      <c r="H1689" s="34"/>
    </row>
    <row r="1690" spans="1:8">
      <c r="A1690" s="2"/>
      <c r="B1690" s="6"/>
      <c r="C1690" s="4"/>
      <c r="D1690" s="4"/>
      <c r="E1690" s="4"/>
      <c r="F1690" s="7"/>
      <c r="G1690" s="35"/>
      <c r="H1690" s="34"/>
    </row>
    <row r="1691" spans="1:8">
      <c r="A1691" s="2"/>
      <c r="B1691" s="6"/>
      <c r="C1691" s="4"/>
      <c r="D1691" s="4"/>
      <c r="E1691" s="4"/>
      <c r="F1691" s="7"/>
      <c r="G1691" s="35"/>
      <c r="H1691" s="34"/>
    </row>
    <row r="1692" spans="1:8">
      <c r="A1692" s="2"/>
      <c r="B1692" s="3"/>
      <c r="C1692" s="4"/>
      <c r="D1692" s="4"/>
      <c r="E1692" s="4"/>
      <c r="F1692" s="5"/>
      <c r="G1692" s="35"/>
      <c r="H1692" s="34"/>
    </row>
    <row r="1693" spans="1:8">
      <c r="A1693" s="2"/>
      <c r="B1693" s="3"/>
      <c r="C1693" s="4"/>
      <c r="D1693" s="4"/>
      <c r="E1693" s="4"/>
      <c r="F1693" s="5"/>
      <c r="G1693" s="35"/>
      <c r="H1693" s="34"/>
    </row>
    <row r="1694" spans="1:8">
      <c r="A1694" s="2"/>
      <c r="B1694" s="6"/>
      <c r="C1694" s="4"/>
      <c r="D1694" s="4"/>
      <c r="E1694" s="4"/>
      <c r="F1694" s="7"/>
      <c r="G1694" s="35"/>
      <c r="H1694" s="34"/>
    </row>
    <row r="1695" spans="1:8">
      <c r="A1695" s="2"/>
      <c r="B1695" s="3"/>
      <c r="C1695" s="4"/>
      <c r="D1695" s="4"/>
      <c r="E1695" s="4"/>
      <c r="F1695" s="5"/>
      <c r="G1695" s="35"/>
      <c r="H1695" s="34"/>
    </row>
    <row r="1696" spans="1:8">
      <c r="A1696" s="2"/>
      <c r="B1696" s="6"/>
      <c r="C1696" s="4"/>
      <c r="D1696" s="4"/>
      <c r="E1696" s="4"/>
      <c r="F1696" s="7"/>
      <c r="G1696" s="35"/>
      <c r="H1696" s="34"/>
    </row>
    <row r="1697" spans="1:8">
      <c r="A1697" s="2"/>
      <c r="B1697" s="6"/>
      <c r="C1697" s="4"/>
      <c r="D1697" s="4"/>
      <c r="E1697" s="4"/>
      <c r="F1697" s="7"/>
      <c r="G1697" s="35"/>
      <c r="H1697" s="34"/>
    </row>
    <row r="1698" spans="1:8">
      <c r="A1698" s="2"/>
      <c r="B1698" s="6"/>
      <c r="C1698" s="4"/>
      <c r="D1698" s="4"/>
      <c r="E1698" s="4"/>
      <c r="F1698" s="7"/>
      <c r="G1698" s="35"/>
      <c r="H1698" s="34"/>
    </row>
    <row r="1699" spans="1:8">
      <c r="A1699" s="2"/>
      <c r="B1699" s="6"/>
      <c r="C1699" s="4"/>
      <c r="D1699" s="4"/>
      <c r="E1699" s="4"/>
      <c r="F1699" s="7"/>
      <c r="G1699" s="35"/>
      <c r="H1699" s="34"/>
    </row>
    <row r="1700" spans="1:8">
      <c r="A1700" s="2"/>
      <c r="B1700" s="3"/>
      <c r="C1700" s="4"/>
      <c r="D1700" s="4"/>
      <c r="E1700" s="4"/>
      <c r="F1700" s="5"/>
      <c r="G1700" s="35"/>
      <c r="H1700" s="34"/>
    </row>
    <row r="1701" spans="1:8">
      <c r="A1701" s="2"/>
      <c r="B1701" s="6"/>
      <c r="C1701" s="4"/>
      <c r="D1701" s="4"/>
      <c r="E1701" s="4"/>
      <c r="F1701" s="7"/>
      <c r="G1701" s="35"/>
      <c r="H1701" s="34"/>
    </row>
    <row r="1702" spans="1:8">
      <c r="A1702" s="2"/>
      <c r="B1702" s="3"/>
      <c r="C1702" s="4"/>
      <c r="D1702" s="4"/>
      <c r="E1702" s="4"/>
      <c r="F1702" s="5"/>
      <c r="G1702" s="35"/>
      <c r="H1702" s="34"/>
    </row>
    <row r="1703" spans="1:8">
      <c r="A1703" s="2"/>
      <c r="B1703" s="3"/>
      <c r="C1703" s="4"/>
      <c r="D1703" s="4"/>
      <c r="E1703" s="4"/>
      <c r="F1703" s="5"/>
      <c r="G1703" s="35"/>
      <c r="H1703" s="34"/>
    </row>
    <row r="1704" spans="1:8">
      <c r="A1704" s="2"/>
      <c r="B1704" s="6"/>
      <c r="C1704" s="4"/>
      <c r="D1704" s="4"/>
      <c r="E1704" s="4"/>
      <c r="F1704" s="7"/>
      <c r="G1704" s="35"/>
      <c r="H1704" s="34"/>
    </row>
    <row r="1705" spans="1:8">
      <c r="A1705" s="2"/>
      <c r="B1705" s="6"/>
      <c r="C1705" s="4"/>
      <c r="D1705" s="4"/>
      <c r="E1705" s="4"/>
      <c r="F1705" s="7"/>
      <c r="G1705" s="35"/>
      <c r="H1705" s="34"/>
    </row>
    <row r="1706" spans="1:8">
      <c r="A1706" s="2"/>
      <c r="B1706" s="3"/>
      <c r="C1706" s="4"/>
      <c r="D1706" s="4"/>
      <c r="E1706" s="4"/>
      <c r="F1706" s="5"/>
      <c r="G1706" s="35"/>
      <c r="H1706" s="34"/>
    </row>
    <row r="1707" spans="1:8">
      <c r="A1707" s="2"/>
      <c r="B1707" s="3"/>
      <c r="C1707" s="4"/>
      <c r="D1707" s="4"/>
      <c r="E1707" s="4"/>
      <c r="F1707" s="5"/>
      <c r="G1707" s="35"/>
      <c r="H1707" s="34"/>
    </row>
    <row r="1708" spans="1:8">
      <c r="A1708" s="2"/>
      <c r="B1708" s="6"/>
      <c r="C1708" s="4"/>
      <c r="D1708" s="4"/>
      <c r="E1708" s="4"/>
      <c r="F1708" s="7"/>
      <c r="G1708" s="35"/>
      <c r="H1708" s="34"/>
    </row>
    <row r="1709" spans="1:8">
      <c r="A1709" s="2"/>
      <c r="B1709" s="3"/>
      <c r="C1709" s="4"/>
      <c r="D1709" s="4"/>
      <c r="E1709" s="4"/>
      <c r="F1709" s="5"/>
      <c r="G1709" s="35"/>
      <c r="H1709" s="34"/>
    </row>
    <row r="1710" spans="1:8">
      <c r="A1710" s="2"/>
      <c r="B1710" s="3"/>
      <c r="C1710" s="4"/>
      <c r="D1710" s="4"/>
      <c r="E1710" s="4"/>
      <c r="F1710" s="5"/>
      <c r="G1710" s="35"/>
      <c r="H1710" s="34"/>
    </row>
    <row r="1711" spans="1:8">
      <c r="A1711" s="2"/>
      <c r="B1711" s="3"/>
      <c r="C1711" s="4"/>
      <c r="D1711" s="4"/>
      <c r="E1711" s="4"/>
      <c r="F1711" s="5"/>
      <c r="G1711" s="35"/>
      <c r="H1711" s="34"/>
    </row>
    <row r="1712" spans="1:8">
      <c r="A1712" s="2"/>
      <c r="B1712" s="6"/>
      <c r="C1712" s="4"/>
      <c r="D1712" s="4"/>
      <c r="E1712" s="4"/>
      <c r="F1712" s="7"/>
      <c r="G1712" s="35"/>
      <c r="H1712" s="34"/>
    </row>
    <row r="1713" spans="1:8">
      <c r="A1713" s="2"/>
      <c r="B1713" s="6"/>
      <c r="C1713" s="4"/>
      <c r="D1713" s="4"/>
      <c r="E1713" s="4"/>
      <c r="F1713" s="7"/>
      <c r="G1713" s="35"/>
      <c r="H1713" s="34"/>
    </row>
    <row r="1714" spans="1:8">
      <c r="A1714" s="2"/>
      <c r="B1714" s="3"/>
      <c r="C1714" s="4"/>
      <c r="D1714" s="4"/>
      <c r="E1714" s="4"/>
      <c r="F1714" s="5"/>
      <c r="G1714" s="35"/>
      <c r="H1714" s="34"/>
    </row>
    <row r="1715" spans="1:8">
      <c r="A1715" s="2"/>
      <c r="B1715" s="6"/>
      <c r="C1715" s="4"/>
      <c r="D1715" s="4"/>
      <c r="E1715" s="4"/>
      <c r="F1715" s="7"/>
      <c r="G1715" s="35"/>
      <c r="H1715" s="34"/>
    </row>
    <row r="1716" spans="1:8">
      <c r="A1716" s="2"/>
      <c r="B1716" s="6"/>
      <c r="C1716" s="4"/>
      <c r="D1716" s="4"/>
      <c r="E1716" s="4"/>
      <c r="F1716" s="7"/>
      <c r="G1716" s="35"/>
      <c r="H1716" s="34"/>
    </row>
    <row r="1717" spans="1:8">
      <c r="A1717" s="2"/>
      <c r="B1717" s="3"/>
      <c r="C1717" s="4"/>
      <c r="D1717" s="4"/>
      <c r="E1717" s="4"/>
      <c r="F1717" s="5"/>
      <c r="G1717" s="35"/>
      <c r="H1717" s="34"/>
    </row>
    <row r="1718" spans="1:8">
      <c r="A1718" s="2"/>
      <c r="B1718" s="6"/>
      <c r="C1718" s="4"/>
      <c r="D1718" s="4"/>
      <c r="E1718" s="4"/>
      <c r="F1718" s="7"/>
      <c r="G1718" s="35"/>
      <c r="H1718" s="34"/>
    </row>
    <row r="1719" spans="1:8">
      <c r="A1719" s="2"/>
      <c r="B1719" s="6"/>
      <c r="C1719" s="4"/>
      <c r="D1719" s="4"/>
      <c r="E1719" s="4"/>
      <c r="F1719" s="7"/>
      <c r="G1719" s="35"/>
      <c r="H1719" s="34"/>
    </row>
    <row r="1720" spans="1:8">
      <c r="A1720" s="2"/>
      <c r="B1720" s="6"/>
      <c r="C1720" s="4"/>
      <c r="D1720" s="4"/>
      <c r="E1720" s="4"/>
      <c r="F1720" s="7"/>
      <c r="G1720" s="35"/>
      <c r="H1720" s="34"/>
    </row>
    <row r="1721" spans="1:8">
      <c r="A1721" s="2"/>
      <c r="B1721" s="3"/>
      <c r="C1721" s="4"/>
      <c r="D1721" s="4"/>
      <c r="E1721" s="4"/>
      <c r="F1721" s="5"/>
      <c r="G1721" s="35"/>
      <c r="H1721" s="34"/>
    </row>
    <row r="1722" spans="1:8">
      <c r="A1722" s="2"/>
      <c r="B1722" s="6"/>
      <c r="C1722" s="4"/>
      <c r="D1722" s="4"/>
      <c r="E1722" s="4"/>
      <c r="F1722" s="7"/>
      <c r="G1722" s="35"/>
      <c r="H1722" s="34"/>
    </row>
    <row r="1723" spans="1:8">
      <c r="A1723" s="2"/>
      <c r="B1723" s="6"/>
      <c r="C1723" s="4"/>
      <c r="D1723" s="4"/>
      <c r="E1723" s="4"/>
      <c r="F1723" s="7"/>
      <c r="G1723" s="35"/>
      <c r="H1723" s="34"/>
    </row>
    <row r="1724" spans="1:8">
      <c r="A1724" s="2"/>
      <c r="B1724" s="3"/>
      <c r="C1724" s="4"/>
      <c r="D1724" s="4"/>
      <c r="E1724" s="4"/>
      <c r="F1724" s="5"/>
      <c r="G1724" s="35"/>
      <c r="H1724" s="34"/>
    </row>
    <row r="1725" spans="1:8">
      <c r="A1725" s="2"/>
      <c r="B1725" s="6"/>
      <c r="C1725" s="4"/>
      <c r="D1725" s="4"/>
      <c r="E1725" s="4"/>
      <c r="F1725" s="7"/>
      <c r="G1725" s="35"/>
      <c r="H1725" s="34"/>
    </row>
    <row r="1726" spans="1:8">
      <c r="A1726" s="2"/>
      <c r="B1726" s="3"/>
      <c r="C1726" s="4"/>
      <c r="D1726" s="4"/>
      <c r="E1726" s="4"/>
      <c r="F1726" s="5"/>
      <c r="G1726" s="35"/>
      <c r="H1726" s="34"/>
    </row>
    <row r="1727" spans="1:8">
      <c r="A1727" s="2"/>
      <c r="B1727" s="6"/>
      <c r="C1727" s="4"/>
      <c r="D1727" s="4"/>
      <c r="E1727" s="4"/>
      <c r="F1727" s="7"/>
      <c r="G1727" s="35"/>
      <c r="H1727" s="34"/>
    </row>
    <row r="1728" spans="1:8">
      <c r="A1728" s="2"/>
      <c r="B1728" s="3"/>
      <c r="C1728" s="4"/>
      <c r="D1728" s="4"/>
      <c r="E1728" s="4"/>
      <c r="F1728" s="5"/>
      <c r="G1728" s="35"/>
      <c r="H1728" s="34"/>
    </row>
    <row r="1729" spans="1:8">
      <c r="A1729" s="2"/>
      <c r="B1729" s="3"/>
      <c r="C1729" s="4"/>
      <c r="D1729" s="4"/>
      <c r="E1729" s="4"/>
      <c r="F1729" s="5"/>
      <c r="G1729" s="35"/>
      <c r="H1729" s="34"/>
    </row>
    <row r="1730" spans="1:8">
      <c r="A1730" s="2"/>
      <c r="B1730" s="6"/>
      <c r="C1730" s="4"/>
      <c r="D1730" s="4"/>
      <c r="E1730" s="4"/>
      <c r="F1730" s="7"/>
      <c r="G1730" s="35"/>
      <c r="H1730" s="34"/>
    </row>
    <row r="1731" spans="1:8">
      <c r="A1731" s="2"/>
      <c r="B1731" s="3"/>
      <c r="C1731" s="4"/>
      <c r="D1731" s="4"/>
      <c r="E1731" s="4"/>
      <c r="F1731" s="5"/>
      <c r="G1731" s="35"/>
      <c r="H1731" s="34"/>
    </row>
    <row r="1732" spans="1:8">
      <c r="A1732" s="2"/>
      <c r="B1732" s="3"/>
      <c r="C1732" s="4"/>
      <c r="D1732" s="4"/>
      <c r="E1732" s="4"/>
      <c r="F1732" s="5"/>
      <c r="G1732" s="35"/>
      <c r="H1732" s="34"/>
    </row>
    <row r="1733" spans="1:8">
      <c r="A1733" s="2"/>
      <c r="B1733" s="3"/>
      <c r="C1733" s="4"/>
      <c r="D1733" s="4"/>
      <c r="E1733" s="4"/>
      <c r="F1733" s="5"/>
      <c r="G1733" s="35"/>
      <c r="H1733" s="34"/>
    </row>
    <row r="1734" spans="1:8">
      <c r="A1734" s="2"/>
      <c r="B1734" s="6"/>
      <c r="C1734" s="4"/>
      <c r="D1734" s="4"/>
      <c r="E1734" s="4"/>
      <c r="F1734" s="7"/>
      <c r="G1734" s="35"/>
      <c r="H1734" s="34"/>
    </row>
    <row r="1735" spans="1:8">
      <c r="A1735" s="2"/>
      <c r="B1735" s="6"/>
      <c r="C1735" s="4"/>
      <c r="D1735" s="4"/>
      <c r="E1735" s="4"/>
      <c r="F1735" s="7"/>
      <c r="G1735" s="35"/>
      <c r="H1735" s="34"/>
    </row>
    <row r="1736" spans="1:8">
      <c r="A1736" s="2"/>
      <c r="B1736" s="6"/>
      <c r="C1736" s="4"/>
      <c r="D1736" s="4"/>
      <c r="E1736" s="4"/>
      <c r="F1736" s="7"/>
      <c r="G1736" s="35"/>
      <c r="H1736" s="34"/>
    </row>
    <row r="1737" spans="1:8">
      <c r="A1737" s="2"/>
      <c r="B1737" s="6"/>
      <c r="C1737" s="4"/>
      <c r="D1737" s="4"/>
      <c r="E1737" s="4"/>
      <c r="F1737" s="7"/>
      <c r="G1737" s="35"/>
      <c r="H1737" s="34"/>
    </row>
    <row r="1738" spans="1:8">
      <c r="A1738" s="2"/>
      <c r="B1738" s="6"/>
      <c r="C1738" s="4"/>
      <c r="D1738" s="4"/>
      <c r="E1738" s="4"/>
      <c r="F1738" s="7"/>
      <c r="G1738" s="35"/>
      <c r="H1738" s="34"/>
    </row>
    <row r="1739" spans="1:8">
      <c r="A1739" s="2"/>
      <c r="B1739" s="3"/>
      <c r="C1739" s="4"/>
      <c r="D1739" s="4"/>
      <c r="E1739" s="4"/>
      <c r="F1739" s="5"/>
      <c r="G1739" s="35"/>
      <c r="H1739" s="34"/>
    </row>
    <row r="1740" spans="1:8">
      <c r="A1740" s="2"/>
      <c r="B1740" s="3"/>
      <c r="C1740" s="4"/>
      <c r="D1740" s="4"/>
      <c r="E1740" s="4"/>
      <c r="F1740" s="5"/>
      <c r="G1740" s="35"/>
      <c r="H1740" s="34"/>
    </row>
    <row r="1741" spans="1:8">
      <c r="A1741" s="2"/>
      <c r="B1741" s="3"/>
      <c r="C1741" s="4"/>
      <c r="D1741" s="4"/>
      <c r="E1741" s="4"/>
      <c r="F1741" s="5"/>
      <c r="G1741" s="35"/>
      <c r="H1741" s="34"/>
    </row>
    <row r="1742" spans="1:8">
      <c r="A1742" s="2"/>
      <c r="B1742" s="6"/>
      <c r="C1742" s="4"/>
      <c r="D1742" s="4"/>
      <c r="E1742" s="4"/>
      <c r="F1742" s="7"/>
      <c r="G1742" s="35"/>
      <c r="H1742" s="34"/>
    </row>
    <row r="1743" spans="1:8">
      <c r="A1743" s="2"/>
      <c r="B1743" s="6"/>
      <c r="C1743" s="4"/>
      <c r="D1743" s="4"/>
      <c r="E1743" s="4"/>
      <c r="F1743" s="7"/>
      <c r="G1743" s="35"/>
      <c r="H1743" s="34"/>
    </row>
    <row r="1744" spans="1:8">
      <c r="A1744" s="2"/>
      <c r="B1744" s="6"/>
      <c r="C1744" s="4"/>
      <c r="D1744" s="4"/>
      <c r="E1744" s="4"/>
      <c r="F1744" s="7"/>
      <c r="G1744" s="35"/>
      <c r="H1744" s="34"/>
    </row>
    <row r="1745" spans="1:8">
      <c r="A1745" s="2"/>
      <c r="B1745" s="3"/>
      <c r="C1745" s="4"/>
      <c r="D1745" s="4"/>
      <c r="E1745" s="4"/>
      <c r="F1745" s="5"/>
      <c r="G1745" s="35"/>
      <c r="H1745" s="34"/>
    </row>
    <row r="1746" spans="1:8">
      <c r="A1746" s="2"/>
      <c r="B1746" s="3"/>
      <c r="C1746" s="4"/>
      <c r="D1746" s="4"/>
      <c r="E1746" s="4"/>
      <c r="F1746" s="5"/>
      <c r="G1746" s="35"/>
      <c r="H1746" s="34"/>
    </row>
    <row r="1747" spans="1:8">
      <c r="A1747" s="2"/>
      <c r="B1747" s="3"/>
      <c r="C1747" s="4"/>
      <c r="D1747" s="4"/>
      <c r="E1747" s="4"/>
      <c r="F1747" s="5"/>
      <c r="G1747" s="35"/>
      <c r="H1747" s="34"/>
    </row>
    <row r="1748" spans="1:8">
      <c r="A1748" s="2"/>
      <c r="B1748" s="3"/>
      <c r="C1748" s="4"/>
      <c r="D1748" s="4"/>
      <c r="E1748" s="4"/>
      <c r="F1748" s="5"/>
      <c r="G1748" s="35"/>
      <c r="H1748" s="34"/>
    </row>
    <row r="1749" spans="1:8">
      <c r="A1749" s="2"/>
      <c r="B1749" s="3"/>
      <c r="C1749" s="4"/>
      <c r="D1749" s="4"/>
      <c r="E1749" s="4"/>
      <c r="F1749" s="5"/>
      <c r="G1749" s="35"/>
      <c r="H1749" s="34"/>
    </row>
    <row r="1750" spans="1:8">
      <c r="A1750" s="2"/>
      <c r="B1750" s="6"/>
      <c r="C1750" s="4"/>
      <c r="D1750" s="4"/>
      <c r="E1750" s="4"/>
      <c r="F1750" s="7"/>
      <c r="G1750" s="35"/>
      <c r="H1750" s="34"/>
    </row>
    <row r="1751" spans="1:8">
      <c r="A1751" s="2"/>
      <c r="B1751" s="6"/>
      <c r="C1751" s="4"/>
      <c r="D1751" s="4"/>
      <c r="E1751" s="4"/>
      <c r="F1751" s="7"/>
      <c r="G1751" s="35"/>
      <c r="H1751" s="34"/>
    </row>
    <row r="1752" spans="1:8">
      <c r="A1752" s="2"/>
      <c r="B1752" s="6"/>
      <c r="C1752" s="4"/>
      <c r="D1752" s="4"/>
      <c r="E1752" s="4"/>
      <c r="F1752" s="7"/>
      <c r="G1752" s="35"/>
      <c r="H1752" s="34"/>
    </row>
    <row r="1753" spans="1:8">
      <c r="A1753" s="2"/>
      <c r="B1753" s="6"/>
      <c r="C1753" s="4"/>
      <c r="D1753" s="4"/>
      <c r="E1753" s="4"/>
      <c r="F1753" s="7"/>
      <c r="G1753" s="35"/>
      <c r="H1753" s="34"/>
    </row>
    <row r="1754" spans="1:8">
      <c r="A1754" s="2"/>
      <c r="B1754" s="6"/>
      <c r="C1754" s="4"/>
      <c r="D1754" s="4"/>
      <c r="E1754" s="4"/>
      <c r="F1754" s="7"/>
      <c r="G1754" s="35"/>
      <c r="H1754" s="34"/>
    </row>
    <row r="1755" spans="1:8">
      <c r="A1755" s="2"/>
      <c r="B1755" s="3"/>
      <c r="C1755" s="4"/>
      <c r="D1755" s="4"/>
      <c r="E1755" s="4"/>
      <c r="F1755" s="5"/>
      <c r="G1755" s="35"/>
      <c r="H1755" s="34"/>
    </row>
    <row r="1756" spans="1:8">
      <c r="A1756" s="2"/>
      <c r="B1756" s="3"/>
      <c r="C1756" s="4"/>
      <c r="D1756" s="4"/>
      <c r="E1756" s="4"/>
      <c r="F1756" s="5"/>
      <c r="G1756" s="35"/>
      <c r="H1756" s="34"/>
    </row>
    <row r="1757" spans="1:8">
      <c r="A1757" s="2"/>
      <c r="B1757" s="6"/>
      <c r="C1757" s="4"/>
      <c r="D1757" s="4"/>
      <c r="E1757" s="4"/>
      <c r="F1757" s="7"/>
      <c r="G1757" s="35"/>
      <c r="H1757" s="34"/>
    </row>
    <row r="1758" spans="1:8">
      <c r="A1758" s="2"/>
      <c r="B1758" s="3"/>
      <c r="C1758" s="4"/>
      <c r="D1758" s="4"/>
      <c r="E1758" s="4"/>
      <c r="F1758" s="5"/>
      <c r="G1758" s="35"/>
      <c r="H1758" s="34"/>
    </row>
    <row r="1759" spans="1:8">
      <c r="A1759" s="2"/>
      <c r="B1759" s="6"/>
      <c r="C1759" s="4"/>
      <c r="D1759" s="4"/>
      <c r="E1759" s="4"/>
      <c r="F1759" s="7"/>
      <c r="G1759" s="35"/>
      <c r="H1759" s="34"/>
    </row>
    <row r="1760" spans="1:8">
      <c r="A1760" s="2"/>
      <c r="B1760" s="3"/>
      <c r="C1760" s="4"/>
      <c r="D1760" s="4"/>
      <c r="E1760" s="4"/>
      <c r="F1760" s="5"/>
      <c r="G1760" s="35"/>
      <c r="H1760" s="34"/>
    </row>
    <row r="1761" spans="1:8">
      <c r="A1761" s="2"/>
      <c r="B1761" s="6"/>
      <c r="C1761" s="4"/>
      <c r="D1761" s="4"/>
      <c r="E1761" s="4"/>
      <c r="F1761" s="7"/>
      <c r="G1761" s="35"/>
      <c r="H1761" s="34"/>
    </row>
    <row r="1762" spans="1:8">
      <c r="A1762" s="2"/>
      <c r="B1762" s="6"/>
      <c r="C1762" s="4"/>
      <c r="D1762" s="4"/>
      <c r="E1762" s="4"/>
      <c r="F1762" s="7"/>
      <c r="G1762" s="35"/>
      <c r="H1762" s="34"/>
    </row>
    <row r="1763" spans="1:8">
      <c r="A1763" s="2"/>
      <c r="B1763" s="6"/>
      <c r="C1763" s="4"/>
      <c r="D1763" s="4"/>
      <c r="E1763" s="4"/>
      <c r="F1763" s="7"/>
      <c r="G1763" s="35"/>
      <c r="H1763" s="34"/>
    </row>
    <row r="1764" spans="1:8">
      <c r="A1764" s="2"/>
      <c r="B1764" s="6"/>
      <c r="C1764" s="4"/>
      <c r="D1764" s="4"/>
      <c r="E1764" s="4"/>
      <c r="F1764" s="7"/>
      <c r="G1764" s="35"/>
      <c r="H1764" s="34"/>
    </row>
    <row r="1765" spans="1:8">
      <c r="A1765" s="2"/>
      <c r="B1765" s="3"/>
      <c r="C1765" s="4"/>
      <c r="D1765" s="4"/>
      <c r="E1765" s="4"/>
      <c r="F1765" s="5"/>
      <c r="G1765" s="35"/>
      <c r="H1765" s="34"/>
    </row>
    <row r="1766" spans="1:8">
      <c r="A1766" s="2"/>
      <c r="B1766" s="6"/>
      <c r="C1766" s="4"/>
      <c r="D1766" s="4"/>
      <c r="E1766" s="4"/>
      <c r="F1766" s="7"/>
      <c r="G1766" s="35"/>
      <c r="H1766" s="34"/>
    </row>
    <row r="1767" spans="1:8">
      <c r="A1767" s="2"/>
      <c r="B1767" s="6"/>
      <c r="C1767" s="4"/>
      <c r="D1767" s="4"/>
      <c r="E1767" s="4"/>
      <c r="F1767" s="7"/>
      <c r="G1767" s="35"/>
      <c r="H1767" s="34"/>
    </row>
    <row r="1768" spans="1:8">
      <c r="A1768" s="2"/>
      <c r="B1768" s="3"/>
      <c r="C1768" s="4"/>
      <c r="D1768" s="4"/>
      <c r="E1768" s="4"/>
      <c r="F1768" s="5"/>
      <c r="G1768" s="35"/>
      <c r="H1768" s="34"/>
    </row>
    <row r="1769" spans="1:8">
      <c r="A1769" s="2"/>
      <c r="B1769" s="6"/>
      <c r="C1769" s="4"/>
      <c r="D1769" s="4"/>
      <c r="E1769" s="4"/>
      <c r="F1769" s="7"/>
      <c r="G1769" s="35"/>
      <c r="H1769" s="34"/>
    </row>
    <row r="1770" spans="1:8">
      <c r="A1770" s="2"/>
      <c r="B1770" s="6"/>
      <c r="C1770" s="4"/>
      <c r="D1770" s="4"/>
      <c r="E1770" s="4"/>
      <c r="F1770" s="7"/>
      <c r="G1770" s="35"/>
      <c r="H1770" s="34"/>
    </row>
    <row r="1771" spans="1:8">
      <c r="A1771" s="2"/>
      <c r="B1771" s="3"/>
      <c r="C1771" s="4"/>
      <c r="D1771" s="4"/>
      <c r="E1771" s="4"/>
      <c r="F1771" s="5"/>
      <c r="G1771" s="35"/>
      <c r="H1771" s="34"/>
    </row>
    <row r="1772" spans="1:8">
      <c r="A1772" s="2"/>
      <c r="B1772" s="6"/>
      <c r="C1772" s="4"/>
      <c r="D1772" s="4"/>
      <c r="E1772" s="4"/>
      <c r="F1772" s="7"/>
      <c r="G1772" s="35"/>
      <c r="H1772" s="34"/>
    </row>
    <row r="1773" spans="1:8">
      <c r="A1773" s="2"/>
      <c r="B1773" s="3"/>
      <c r="C1773" s="4"/>
      <c r="D1773" s="4"/>
      <c r="E1773" s="4"/>
      <c r="F1773" s="5"/>
      <c r="G1773" s="35"/>
      <c r="H1773" s="34"/>
    </row>
    <row r="1774" spans="1:8">
      <c r="A1774" s="2"/>
      <c r="B1774" s="3"/>
      <c r="C1774" s="4"/>
      <c r="D1774" s="4"/>
      <c r="E1774" s="4"/>
      <c r="F1774" s="5"/>
      <c r="G1774" s="35"/>
      <c r="H1774" s="34"/>
    </row>
    <row r="1775" spans="1:8">
      <c r="A1775" s="2"/>
      <c r="B1775" s="6"/>
      <c r="C1775" s="4"/>
      <c r="D1775" s="4"/>
      <c r="E1775" s="4"/>
      <c r="F1775" s="7"/>
      <c r="G1775" s="35"/>
      <c r="H1775" s="34"/>
    </row>
    <row r="1776" spans="1:8">
      <c r="A1776" s="2"/>
      <c r="B1776" s="3"/>
      <c r="C1776" s="4"/>
      <c r="D1776" s="4"/>
      <c r="E1776" s="4"/>
      <c r="F1776" s="5"/>
      <c r="G1776" s="35"/>
      <c r="H1776" s="34"/>
    </row>
    <row r="1777" spans="1:8">
      <c r="A1777" s="2"/>
      <c r="B1777" s="6"/>
      <c r="C1777" s="4"/>
      <c r="D1777" s="4"/>
      <c r="E1777" s="4"/>
      <c r="F1777" s="7"/>
      <c r="G1777" s="35"/>
      <c r="H1777" s="34"/>
    </row>
    <row r="1778" spans="1:8">
      <c r="A1778" s="2"/>
      <c r="B1778" s="3"/>
      <c r="C1778" s="4"/>
      <c r="D1778" s="4"/>
      <c r="E1778" s="4"/>
      <c r="F1778" s="5"/>
      <c r="G1778" s="35"/>
      <c r="H1778" s="34"/>
    </row>
    <row r="1779" spans="1:8">
      <c r="A1779" s="2"/>
      <c r="B1779" s="6"/>
      <c r="C1779" s="4"/>
      <c r="D1779" s="4"/>
      <c r="E1779" s="4"/>
      <c r="F1779" s="7"/>
      <c r="G1779" s="35"/>
      <c r="H1779" s="34"/>
    </row>
    <row r="1780" spans="1:8">
      <c r="A1780" s="2"/>
      <c r="B1780" s="3"/>
      <c r="C1780" s="4"/>
      <c r="D1780" s="4"/>
      <c r="E1780" s="4"/>
      <c r="F1780" s="5"/>
      <c r="G1780" s="35"/>
      <c r="H1780" s="34"/>
    </row>
    <row r="1781" spans="1:8">
      <c r="A1781" s="2"/>
      <c r="B1781" s="6"/>
      <c r="C1781" s="4"/>
      <c r="D1781" s="4"/>
      <c r="E1781" s="4"/>
      <c r="F1781" s="7"/>
      <c r="G1781" s="35"/>
      <c r="H1781" s="34"/>
    </row>
    <row r="1782" spans="1:8">
      <c r="A1782" s="2"/>
      <c r="B1782" s="6"/>
      <c r="C1782" s="4"/>
      <c r="D1782" s="4"/>
      <c r="E1782" s="4"/>
      <c r="F1782" s="7"/>
      <c r="G1782" s="35"/>
      <c r="H1782" s="34"/>
    </row>
    <row r="1783" spans="1:8">
      <c r="A1783" s="2"/>
      <c r="B1783" s="6"/>
      <c r="C1783" s="4"/>
      <c r="D1783" s="4"/>
      <c r="E1783" s="4"/>
      <c r="F1783" s="7"/>
      <c r="G1783" s="35"/>
      <c r="H1783" s="34"/>
    </row>
    <row r="1784" spans="1:8">
      <c r="A1784" s="2"/>
      <c r="B1784" s="6"/>
      <c r="C1784" s="4"/>
      <c r="D1784" s="4"/>
      <c r="E1784" s="4"/>
      <c r="F1784" s="7"/>
      <c r="G1784" s="35"/>
      <c r="H1784" s="34"/>
    </row>
    <row r="1785" spans="1:8">
      <c r="A1785" s="2"/>
      <c r="B1785" s="3"/>
      <c r="C1785" s="4"/>
      <c r="D1785" s="4"/>
      <c r="E1785" s="4"/>
      <c r="F1785" s="5"/>
      <c r="G1785" s="35"/>
      <c r="H1785" s="34"/>
    </row>
    <row r="1786" spans="1:8">
      <c r="A1786" s="2"/>
      <c r="B1786" s="6"/>
      <c r="C1786" s="4"/>
      <c r="D1786" s="4"/>
      <c r="E1786" s="4"/>
      <c r="F1786" s="7"/>
      <c r="G1786" s="35"/>
      <c r="H1786" s="34"/>
    </row>
    <row r="1787" spans="1:8">
      <c r="A1787" s="2"/>
      <c r="B1787" s="3"/>
      <c r="C1787" s="4"/>
      <c r="D1787" s="4"/>
      <c r="E1787" s="4"/>
      <c r="F1787" s="5"/>
      <c r="G1787" s="35"/>
      <c r="H1787" s="34"/>
    </row>
    <row r="1788" spans="1:8">
      <c r="A1788" s="2"/>
      <c r="B1788" s="6"/>
      <c r="C1788" s="4"/>
      <c r="D1788" s="4"/>
      <c r="E1788" s="4"/>
      <c r="F1788" s="7"/>
      <c r="G1788" s="35"/>
      <c r="H1788" s="34"/>
    </row>
    <row r="1789" spans="1:8">
      <c r="A1789" s="2"/>
      <c r="B1789" s="6"/>
      <c r="C1789" s="4"/>
      <c r="D1789" s="4"/>
      <c r="E1789" s="4"/>
      <c r="F1789" s="7"/>
      <c r="G1789" s="35"/>
      <c r="H1789" s="34"/>
    </row>
    <row r="1790" spans="1:8">
      <c r="A1790" s="2"/>
      <c r="B1790" s="3"/>
      <c r="C1790" s="4"/>
      <c r="D1790" s="4"/>
      <c r="E1790" s="4"/>
      <c r="F1790" s="5"/>
      <c r="G1790" s="35"/>
      <c r="H1790" s="34"/>
    </row>
    <row r="1791" spans="1:8">
      <c r="A1791" s="2"/>
      <c r="B1791" s="6"/>
      <c r="C1791" s="4"/>
      <c r="D1791" s="4"/>
      <c r="E1791" s="4"/>
      <c r="F1791" s="7"/>
      <c r="G1791" s="35"/>
      <c r="H1791" s="34"/>
    </row>
    <row r="1792" spans="1:8">
      <c r="A1792" s="2"/>
      <c r="B1792" s="6"/>
      <c r="C1792" s="4"/>
      <c r="D1792" s="4"/>
      <c r="E1792" s="4"/>
      <c r="F1792" s="7"/>
      <c r="G1792" s="35"/>
      <c r="H1792" s="34"/>
    </row>
    <row r="1793" spans="1:8">
      <c r="A1793" s="2"/>
      <c r="B1793" s="3"/>
      <c r="C1793" s="4"/>
      <c r="D1793" s="4"/>
      <c r="E1793" s="4"/>
      <c r="F1793" s="5"/>
      <c r="G1793" s="35"/>
      <c r="H1793" s="34"/>
    </row>
    <row r="1794" spans="1:8">
      <c r="A1794" s="2"/>
      <c r="B1794" s="6"/>
      <c r="C1794" s="4"/>
      <c r="D1794" s="4"/>
      <c r="E1794" s="4"/>
      <c r="F1794" s="7"/>
      <c r="G1794" s="35"/>
      <c r="H1794" s="34"/>
    </row>
    <row r="1795" spans="1:8">
      <c r="A1795" s="2"/>
      <c r="B1795" s="3"/>
      <c r="C1795" s="4"/>
      <c r="D1795" s="4"/>
      <c r="E1795" s="4"/>
      <c r="F1795" s="5"/>
      <c r="G1795" s="35"/>
      <c r="H1795" s="34"/>
    </row>
    <row r="1796" spans="1:8">
      <c r="A1796" s="2"/>
      <c r="B1796" s="6"/>
      <c r="C1796" s="4"/>
      <c r="D1796" s="4"/>
      <c r="E1796" s="4"/>
      <c r="F1796" s="7"/>
      <c r="G1796" s="35"/>
      <c r="H1796" s="34"/>
    </row>
    <row r="1797" spans="1:8">
      <c r="A1797" s="2"/>
      <c r="B1797" s="3"/>
      <c r="C1797" s="4"/>
      <c r="D1797" s="4"/>
      <c r="E1797" s="4"/>
      <c r="F1797" s="5"/>
      <c r="G1797" s="35"/>
      <c r="H1797" s="34"/>
    </row>
    <row r="1798" spans="1:8">
      <c r="A1798" s="2"/>
      <c r="B1798" s="6"/>
      <c r="C1798" s="4"/>
      <c r="D1798" s="4"/>
      <c r="E1798" s="4"/>
      <c r="F1798" s="7"/>
      <c r="G1798" s="35"/>
      <c r="H1798" s="34"/>
    </row>
    <row r="1799" spans="1:8">
      <c r="A1799" s="2"/>
      <c r="B1799" s="3"/>
      <c r="C1799" s="4"/>
      <c r="D1799" s="4"/>
      <c r="E1799" s="4"/>
      <c r="F1799" s="5"/>
      <c r="G1799" s="35"/>
      <c r="H1799" s="34"/>
    </row>
    <row r="1800" spans="1:8">
      <c r="A1800" s="2"/>
      <c r="B1800" s="6"/>
      <c r="C1800" s="4"/>
      <c r="D1800" s="4"/>
      <c r="E1800" s="4"/>
      <c r="F1800" s="7"/>
      <c r="G1800" s="35"/>
      <c r="H1800" s="34"/>
    </row>
    <row r="1801" spans="1:8">
      <c r="A1801" s="2"/>
      <c r="B1801" s="3"/>
      <c r="C1801" s="4"/>
      <c r="D1801" s="4"/>
      <c r="E1801" s="4"/>
      <c r="F1801" s="5"/>
      <c r="G1801" s="35"/>
      <c r="H1801" s="34"/>
    </row>
    <row r="1802" spans="1:8">
      <c r="A1802" s="2"/>
      <c r="B1802" s="6"/>
      <c r="C1802" s="4"/>
      <c r="D1802" s="4"/>
      <c r="E1802" s="4"/>
      <c r="F1802" s="7"/>
      <c r="G1802" s="35"/>
      <c r="H1802" s="34"/>
    </row>
    <row r="1803" spans="1:8">
      <c r="A1803" s="2"/>
      <c r="B1803" s="3"/>
      <c r="C1803" s="4"/>
      <c r="D1803" s="4"/>
      <c r="E1803" s="4"/>
      <c r="F1803" s="5"/>
      <c r="G1803" s="35"/>
      <c r="H1803" s="34"/>
    </row>
    <row r="1804" spans="1:8">
      <c r="A1804" s="2"/>
      <c r="B1804" s="6"/>
      <c r="C1804" s="4"/>
      <c r="D1804" s="4"/>
      <c r="E1804" s="4"/>
      <c r="F1804" s="7"/>
      <c r="G1804" s="35"/>
      <c r="H1804" s="34"/>
    </row>
    <row r="1805" spans="1:8">
      <c r="A1805" s="2"/>
      <c r="B1805" s="6"/>
      <c r="C1805" s="4"/>
      <c r="D1805" s="4"/>
      <c r="E1805" s="4"/>
      <c r="F1805" s="7"/>
      <c r="G1805" s="35"/>
      <c r="H1805" s="34"/>
    </row>
    <row r="1806" spans="1:8">
      <c r="A1806" s="2"/>
      <c r="B1806" s="3"/>
      <c r="C1806" s="4"/>
      <c r="D1806" s="4"/>
      <c r="E1806" s="4"/>
      <c r="F1806" s="5"/>
      <c r="G1806" s="35"/>
      <c r="H1806" s="34"/>
    </row>
    <row r="1807" spans="1:8">
      <c r="A1807" s="2"/>
      <c r="B1807" s="6"/>
      <c r="C1807" s="4"/>
      <c r="D1807" s="4"/>
      <c r="E1807" s="4"/>
      <c r="F1807" s="7"/>
      <c r="G1807" s="35"/>
      <c r="H1807" s="34"/>
    </row>
    <row r="1808" spans="1:8">
      <c r="A1808" s="2"/>
      <c r="B1808" s="6"/>
      <c r="C1808" s="4"/>
      <c r="D1808" s="4"/>
      <c r="E1808" s="4"/>
      <c r="F1808" s="7"/>
      <c r="G1808" s="35"/>
      <c r="H1808" s="34"/>
    </row>
    <row r="1809" spans="1:8">
      <c r="A1809" s="2"/>
      <c r="B1809" s="3"/>
      <c r="C1809" s="4"/>
      <c r="D1809" s="4"/>
      <c r="E1809" s="4"/>
      <c r="F1809" s="5"/>
      <c r="G1809" s="35"/>
      <c r="H1809" s="34"/>
    </row>
    <row r="1810" spans="1:8">
      <c r="A1810" s="2"/>
      <c r="B1810" s="3"/>
      <c r="C1810" s="4"/>
      <c r="D1810" s="4"/>
      <c r="E1810" s="4"/>
      <c r="F1810" s="5"/>
      <c r="G1810" s="35"/>
      <c r="H1810" s="34"/>
    </row>
    <row r="1811" spans="1:8">
      <c r="A1811" s="2"/>
      <c r="B1811" s="6"/>
      <c r="C1811" s="4"/>
      <c r="D1811" s="4"/>
      <c r="E1811" s="4"/>
      <c r="F1811" s="7"/>
      <c r="G1811" s="35"/>
      <c r="H1811" s="34"/>
    </row>
    <row r="1812" spans="1:8">
      <c r="A1812" s="2"/>
      <c r="B1812" s="6"/>
      <c r="C1812" s="4"/>
      <c r="D1812" s="4"/>
      <c r="E1812" s="4"/>
      <c r="F1812" s="7"/>
      <c r="G1812" s="35"/>
      <c r="H1812" s="34"/>
    </row>
    <row r="1813" spans="1:8">
      <c r="A1813" s="2"/>
      <c r="B1813" s="6"/>
      <c r="C1813" s="4"/>
      <c r="D1813" s="4"/>
      <c r="E1813" s="4"/>
      <c r="F1813" s="7"/>
      <c r="G1813" s="35"/>
      <c r="H1813" s="34"/>
    </row>
    <row r="1814" spans="1:8">
      <c r="A1814" s="2"/>
      <c r="B1814" s="6"/>
      <c r="C1814" s="4"/>
      <c r="D1814" s="4"/>
      <c r="E1814" s="4"/>
      <c r="F1814" s="7"/>
      <c r="G1814" s="35"/>
      <c r="H1814" s="34"/>
    </row>
    <row r="1815" spans="1:8">
      <c r="A1815" s="2"/>
      <c r="B1815" s="6"/>
      <c r="C1815" s="4"/>
      <c r="D1815" s="4"/>
      <c r="E1815" s="4"/>
      <c r="F1815" s="7"/>
      <c r="G1815" s="35"/>
      <c r="H1815" s="34"/>
    </row>
    <row r="1816" spans="1:8">
      <c r="A1816" s="2"/>
      <c r="B1816" s="6"/>
      <c r="C1816" s="4"/>
      <c r="D1816" s="4"/>
      <c r="E1816" s="4"/>
      <c r="F1816" s="7"/>
      <c r="G1816" s="35"/>
      <c r="H1816" s="34"/>
    </row>
    <row r="1817" spans="1:8">
      <c r="A1817" s="2"/>
      <c r="B1817" s="6"/>
      <c r="C1817" s="4"/>
      <c r="D1817" s="4"/>
      <c r="E1817" s="4"/>
      <c r="F1817" s="7"/>
      <c r="G1817" s="35"/>
      <c r="H1817" s="34"/>
    </row>
    <row r="1818" spans="1:8">
      <c r="A1818" s="2"/>
      <c r="B1818" s="6"/>
      <c r="C1818" s="4"/>
      <c r="D1818" s="4"/>
      <c r="E1818" s="4"/>
      <c r="F1818" s="7"/>
      <c r="G1818" s="35"/>
      <c r="H1818" s="34"/>
    </row>
    <row r="1819" spans="1:8">
      <c r="A1819" s="2"/>
      <c r="B1819" s="3"/>
      <c r="C1819" s="4"/>
      <c r="D1819" s="4"/>
      <c r="E1819" s="4"/>
      <c r="F1819" s="5"/>
      <c r="G1819" s="35"/>
      <c r="H1819" s="34"/>
    </row>
    <row r="1820" spans="1:8">
      <c r="A1820" s="2"/>
      <c r="B1820" s="6"/>
      <c r="C1820" s="4"/>
      <c r="D1820" s="4"/>
      <c r="E1820" s="4"/>
      <c r="F1820" s="7"/>
      <c r="G1820" s="35"/>
      <c r="H1820" s="34"/>
    </row>
    <row r="1821" spans="1:8">
      <c r="A1821" s="2"/>
      <c r="B1821" s="3"/>
      <c r="C1821" s="4"/>
      <c r="D1821" s="4"/>
      <c r="E1821" s="4"/>
      <c r="F1821" s="5"/>
      <c r="G1821" s="35"/>
      <c r="H1821" s="34"/>
    </row>
    <row r="1822" spans="1:8">
      <c r="A1822" s="2"/>
      <c r="B1822" s="6"/>
      <c r="C1822" s="4"/>
      <c r="D1822" s="4"/>
      <c r="E1822" s="4"/>
      <c r="F1822" s="7"/>
      <c r="G1822" s="35"/>
      <c r="H1822" s="34"/>
    </row>
    <row r="1823" spans="1:8">
      <c r="A1823" s="2"/>
      <c r="B1823" s="3"/>
      <c r="C1823" s="4"/>
      <c r="D1823" s="4"/>
      <c r="E1823" s="4"/>
      <c r="F1823" s="5"/>
      <c r="G1823" s="35"/>
      <c r="H1823" s="34"/>
    </row>
    <row r="1824" spans="1:8">
      <c r="A1824" s="2"/>
      <c r="B1824" s="3"/>
      <c r="C1824" s="4"/>
      <c r="D1824" s="4"/>
      <c r="E1824" s="4"/>
      <c r="F1824" s="5"/>
      <c r="G1824" s="35"/>
      <c r="H1824" s="34"/>
    </row>
    <row r="1825" spans="1:8">
      <c r="A1825" s="2"/>
      <c r="B1825" s="6"/>
      <c r="C1825" s="4"/>
      <c r="D1825" s="4"/>
      <c r="E1825" s="4"/>
      <c r="F1825" s="7"/>
      <c r="G1825" s="35"/>
      <c r="H1825" s="34"/>
    </row>
    <row r="1826" spans="1:8">
      <c r="A1826" s="2"/>
      <c r="B1826" s="6"/>
      <c r="C1826" s="4"/>
      <c r="D1826" s="4"/>
      <c r="E1826" s="4"/>
      <c r="F1826" s="7"/>
      <c r="G1826" s="35"/>
      <c r="H1826" s="34"/>
    </row>
    <row r="1827" spans="1:8">
      <c r="A1827" s="2"/>
      <c r="B1827" s="3"/>
      <c r="C1827" s="4"/>
      <c r="D1827" s="4"/>
      <c r="E1827" s="4"/>
      <c r="F1827" s="5"/>
      <c r="G1827" s="35"/>
      <c r="H1827" s="34"/>
    </row>
    <row r="1828" spans="1:8">
      <c r="A1828" s="2"/>
      <c r="B1828" s="3"/>
      <c r="C1828" s="4"/>
      <c r="D1828" s="4"/>
      <c r="E1828" s="4"/>
      <c r="F1828" s="5"/>
      <c r="G1828" s="35"/>
      <c r="H1828" s="34"/>
    </row>
    <row r="1829" spans="1:8">
      <c r="A1829" s="2"/>
      <c r="B1829" s="6"/>
      <c r="C1829" s="4"/>
      <c r="D1829" s="4"/>
      <c r="E1829" s="4"/>
      <c r="F1829" s="7"/>
      <c r="G1829" s="35"/>
      <c r="H1829" s="34"/>
    </row>
    <row r="1830" spans="1:8">
      <c r="A1830" s="2"/>
      <c r="B1830" s="3"/>
      <c r="C1830" s="4"/>
      <c r="D1830" s="4"/>
      <c r="E1830" s="4"/>
      <c r="F1830" s="5"/>
      <c r="G1830" s="35"/>
      <c r="H1830" s="34"/>
    </row>
    <row r="1831" spans="1:8">
      <c r="A1831" s="2"/>
      <c r="B1831" s="6"/>
      <c r="C1831" s="4"/>
      <c r="D1831" s="4"/>
      <c r="E1831" s="4"/>
      <c r="F1831" s="7"/>
      <c r="G1831" s="35"/>
      <c r="H1831" s="34"/>
    </row>
    <row r="1832" spans="1:8">
      <c r="A1832" s="2"/>
      <c r="B1832" s="3"/>
      <c r="C1832" s="4"/>
      <c r="D1832" s="4"/>
      <c r="E1832" s="4"/>
      <c r="F1832" s="5"/>
      <c r="G1832" s="35"/>
      <c r="H1832" s="34"/>
    </row>
    <row r="1833" spans="1:8">
      <c r="A1833" s="2"/>
      <c r="B1833" s="6"/>
      <c r="C1833" s="4"/>
      <c r="D1833" s="4"/>
      <c r="E1833" s="4"/>
      <c r="F1833" s="7"/>
      <c r="G1833" s="35"/>
      <c r="H1833" s="34"/>
    </row>
    <row r="1834" spans="1:8">
      <c r="A1834" s="2"/>
      <c r="B1834" s="6"/>
      <c r="C1834" s="4"/>
      <c r="D1834" s="4"/>
      <c r="E1834" s="4"/>
      <c r="F1834" s="7"/>
      <c r="G1834" s="35"/>
      <c r="H1834" s="34"/>
    </row>
    <row r="1835" spans="1:8">
      <c r="A1835" s="2"/>
      <c r="B1835" s="3"/>
      <c r="C1835" s="4"/>
      <c r="D1835" s="4"/>
      <c r="E1835" s="4"/>
      <c r="F1835" s="5"/>
      <c r="G1835" s="35"/>
      <c r="H1835" s="34"/>
    </row>
    <row r="1836" spans="1:8">
      <c r="A1836" s="2"/>
      <c r="B1836" s="3"/>
      <c r="C1836" s="4"/>
      <c r="D1836" s="4"/>
      <c r="E1836" s="4"/>
      <c r="F1836" s="5"/>
      <c r="G1836" s="35"/>
      <c r="H1836" s="34"/>
    </row>
    <row r="1837" spans="1:8">
      <c r="A1837" s="2"/>
      <c r="B1837" s="6"/>
      <c r="C1837" s="4"/>
      <c r="D1837" s="4"/>
      <c r="E1837" s="4"/>
      <c r="F1837" s="7"/>
      <c r="G1837" s="35"/>
      <c r="H1837" s="34"/>
    </row>
    <row r="1838" spans="1:8">
      <c r="A1838" s="2"/>
      <c r="B1838" s="6"/>
      <c r="C1838" s="4"/>
      <c r="D1838" s="4"/>
      <c r="E1838" s="4"/>
      <c r="F1838" s="7"/>
      <c r="G1838" s="35"/>
      <c r="H1838" s="34"/>
    </row>
    <row r="1839" spans="1:8">
      <c r="A1839" s="2"/>
      <c r="B1839" s="6"/>
      <c r="C1839" s="4"/>
      <c r="D1839" s="4"/>
      <c r="E1839" s="4"/>
      <c r="F1839" s="7"/>
      <c r="G1839" s="35"/>
      <c r="H1839" s="34"/>
    </row>
    <row r="1840" spans="1:8">
      <c r="A1840" s="2"/>
      <c r="B1840" s="6"/>
      <c r="C1840" s="4"/>
      <c r="D1840" s="4"/>
      <c r="E1840" s="4"/>
      <c r="F1840" s="7"/>
      <c r="G1840" s="35"/>
      <c r="H1840" s="34"/>
    </row>
    <row r="1841" spans="1:8">
      <c r="A1841" s="2"/>
      <c r="B1841" s="3"/>
      <c r="C1841" s="4"/>
      <c r="D1841" s="4"/>
      <c r="E1841" s="4"/>
      <c r="F1841" s="5"/>
      <c r="G1841" s="35"/>
      <c r="H1841" s="34"/>
    </row>
    <row r="1842" spans="1:8">
      <c r="A1842" s="2"/>
      <c r="B1842" s="6"/>
      <c r="C1842" s="4"/>
      <c r="D1842" s="4"/>
      <c r="E1842" s="4"/>
      <c r="F1842" s="7"/>
      <c r="G1842" s="35"/>
      <c r="H1842" s="34"/>
    </row>
    <row r="1843" spans="1:8">
      <c r="A1843" s="2"/>
      <c r="B1843" s="3"/>
      <c r="C1843" s="4"/>
      <c r="D1843" s="4"/>
      <c r="E1843" s="4"/>
      <c r="F1843" s="5"/>
      <c r="G1843" s="35"/>
      <c r="H1843" s="34"/>
    </row>
    <row r="1844" spans="1:8">
      <c r="A1844" s="2"/>
      <c r="B1844" s="3"/>
      <c r="C1844" s="4"/>
      <c r="D1844" s="4"/>
      <c r="E1844" s="4"/>
      <c r="F1844" s="5"/>
      <c r="G1844" s="35"/>
      <c r="H1844" s="34"/>
    </row>
    <row r="1845" spans="1:8">
      <c r="A1845" s="2"/>
      <c r="B1845" s="3"/>
      <c r="C1845" s="4"/>
      <c r="D1845" s="4"/>
      <c r="E1845" s="4"/>
      <c r="F1845" s="5"/>
      <c r="G1845" s="35"/>
      <c r="H1845" s="34"/>
    </row>
    <row r="1846" spans="1:8">
      <c r="A1846" s="2"/>
      <c r="B1846" s="3"/>
      <c r="C1846" s="4"/>
      <c r="D1846" s="4"/>
      <c r="E1846" s="4"/>
      <c r="F1846" s="5"/>
      <c r="G1846" s="35"/>
      <c r="H1846" s="34"/>
    </row>
    <row r="1847" spans="1:8">
      <c r="A1847" s="2"/>
      <c r="B1847" s="6"/>
      <c r="C1847" s="4"/>
      <c r="D1847" s="4"/>
      <c r="E1847" s="4"/>
      <c r="F1847" s="7"/>
      <c r="G1847" s="35"/>
      <c r="H1847" s="34"/>
    </row>
    <row r="1848" spans="1:8">
      <c r="A1848" s="2"/>
      <c r="B1848" s="3"/>
      <c r="C1848" s="4"/>
      <c r="D1848" s="4"/>
      <c r="E1848" s="4"/>
      <c r="F1848" s="5"/>
      <c r="G1848" s="35"/>
      <c r="H1848" s="34"/>
    </row>
    <row r="1849" spans="1:8">
      <c r="A1849" s="2"/>
      <c r="B1849" s="6"/>
      <c r="C1849" s="4"/>
      <c r="D1849" s="4"/>
      <c r="E1849" s="4"/>
      <c r="F1849" s="7"/>
      <c r="G1849" s="35"/>
      <c r="H1849" s="34"/>
    </row>
    <row r="1850" spans="1:8">
      <c r="A1850" s="2"/>
      <c r="B1850" s="3"/>
      <c r="C1850" s="4"/>
      <c r="D1850" s="4"/>
      <c r="E1850" s="4"/>
      <c r="F1850" s="5"/>
      <c r="G1850" s="35"/>
      <c r="H1850" s="34"/>
    </row>
    <row r="1851" spans="1:8">
      <c r="A1851" s="2"/>
      <c r="B1851" s="3"/>
      <c r="C1851" s="4"/>
      <c r="D1851" s="4"/>
      <c r="E1851" s="4"/>
      <c r="F1851" s="5"/>
      <c r="G1851" s="35"/>
      <c r="H1851" s="34"/>
    </row>
    <row r="1852" spans="1:8">
      <c r="A1852" s="2"/>
      <c r="B1852" s="3"/>
      <c r="C1852" s="4"/>
      <c r="D1852" s="4"/>
      <c r="E1852" s="4"/>
      <c r="F1852" s="5"/>
      <c r="G1852" s="35"/>
      <c r="H1852" s="34"/>
    </row>
    <row r="1853" spans="1:8">
      <c r="A1853" s="2"/>
      <c r="B1853" s="3"/>
      <c r="C1853" s="4"/>
      <c r="D1853" s="4"/>
      <c r="E1853" s="4"/>
      <c r="F1853" s="5"/>
      <c r="G1853" s="35"/>
      <c r="H1853" s="34"/>
    </row>
    <row r="1854" spans="1:8">
      <c r="A1854" s="2"/>
      <c r="B1854" s="6"/>
      <c r="C1854" s="4"/>
      <c r="D1854" s="4"/>
      <c r="E1854" s="4"/>
      <c r="F1854" s="7"/>
      <c r="G1854" s="35"/>
      <c r="H1854" s="34"/>
    </row>
    <row r="1855" spans="1:8">
      <c r="A1855" s="2"/>
      <c r="B1855" s="6"/>
      <c r="C1855" s="4"/>
      <c r="D1855" s="4"/>
      <c r="E1855" s="4"/>
      <c r="F1855" s="7"/>
      <c r="G1855" s="35"/>
      <c r="H1855" s="34"/>
    </row>
    <row r="1856" spans="1:8">
      <c r="A1856" s="2"/>
      <c r="B1856" s="6"/>
      <c r="C1856" s="4"/>
      <c r="D1856" s="4"/>
      <c r="E1856" s="4"/>
      <c r="F1856" s="7"/>
      <c r="G1856" s="35"/>
      <c r="H1856" s="34"/>
    </row>
    <row r="1857" spans="1:8">
      <c r="A1857" s="2"/>
      <c r="B1857" s="3"/>
      <c r="C1857" s="4"/>
      <c r="D1857" s="4"/>
      <c r="E1857" s="4"/>
      <c r="F1857" s="5"/>
      <c r="G1857" s="35"/>
      <c r="H1857" s="34"/>
    </row>
    <row r="1858" spans="1:8">
      <c r="A1858" s="2"/>
      <c r="B1858" s="6"/>
      <c r="C1858" s="4"/>
      <c r="D1858" s="4"/>
      <c r="E1858" s="4"/>
      <c r="F1858" s="7"/>
      <c r="G1858" s="35"/>
      <c r="H1858" s="34"/>
    </row>
    <row r="1859" spans="1:8">
      <c r="A1859" s="2"/>
      <c r="B1859" s="3"/>
      <c r="C1859" s="4"/>
      <c r="D1859" s="4"/>
      <c r="E1859" s="4"/>
      <c r="F1859" s="5"/>
      <c r="G1859" s="35"/>
      <c r="H1859" s="34"/>
    </row>
    <row r="1860" spans="1:8">
      <c r="A1860" s="2"/>
      <c r="B1860" s="6"/>
      <c r="C1860" s="4"/>
      <c r="D1860" s="4"/>
      <c r="E1860" s="4"/>
      <c r="F1860" s="7"/>
      <c r="G1860" s="35"/>
      <c r="H1860" s="34"/>
    </row>
    <row r="1861" spans="1:8">
      <c r="A1861" s="2"/>
      <c r="B1861" s="3"/>
      <c r="C1861" s="4"/>
      <c r="D1861" s="4"/>
      <c r="E1861" s="4"/>
      <c r="F1861" s="5"/>
      <c r="G1861" s="35"/>
      <c r="H1861" s="34"/>
    </row>
    <row r="1862" spans="1:8">
      <c r="A1862" s="2"/>
      <c r="B1862" s="3"/>
      <c r="C1862" s="4"/>
      <c r="D1862" s="4"/>
      <c r="E1862" s="4"/>
      <c r="F1862" s="5"/>
      <c r="G1862" s="35"/>
      <c r="H1862" s="34"/>
    </row>
    <row r="1863" spans="1:8">
      <c r="A1863" s="2"/>
      <c r="B1863" s="6"/>
      <c r="C1863" s="4"/>
      <c r="D1863" s="4"/>
      <c r="E1863" s="4"/>
      <c r="F1863" s="7"/>
      <c r="G1863" s="35"/>
      <c r="H1863" s="34"/>
    </row>
    <row r="1864" spans="1:8">
      <c r="A1864" s="2"/>
      <c r="B1864" s="3"/>
      <c r="C1864" s="4"/>
      <c r="D1864" s="4"/>
      <c r="E1864" s="4"/>
      <c r="F1864" s="5"/>
      <c r="G1864" s="35"/>
      <c r="H1864" s="34"/>
    </row>
    <row r="1865" spans="1:8">
      <c r="A1865" s="2"/>
      <c r="B1865" s="6"/>
      <c r="C1865" s="4"/>
      <c r="D1865" s="4"/>
      <c r="E1865" s="4"/>
      <c r="F1865" s="7"/>
      <c r="G1865" s="35"/>
      <c r="H1865" s="34"/>
    </row>
    <row r="1866" spans="1:8">
      <c r="A1866" s="2"/>
      <c r="B1866" s="6"/>
      <c r="C1866" s="4"/>
      <c r="D1866" s="4"/>
      <c r="E1866" s="4"/>
      <c r="F1866" s="7"/>
      <c r="G1866" s="35"/>
      <c r="H1866" s="34"/>
    </row>
    <row r="1867" spans="1:8">
      <c r="A1867" s="2"/>
      <c r="B1867" s="3"/>
      <c r="C1867" s="4"/>
      <c r="D1867" s="4"/>
      <c r="E1867" s="4"/>
      <c r="F1867" s="5"/>
      <c r="G1867" s="35"/>
      <c r="H1867" s="34"/>
    </row>
    <row r="1868" spans="1:8">
      <c r="A1868" s="2"/>
      <c r="B1868" s="6"/>
      <c r="C1868" s="4"/>
      <c r="D1868" s="4"/>
      <c r="E1868" s="4"/>
      <c r="F1868" s="7"/>
      <c r="G1868" s="35"/>
      <c r="H1868" s="34"/>
    </row>
    <row r="1869" spans="1:8">
      <c r="A1869" s="2"/>
      <c r="B1869" s="6"/>
      <c r="C1869" s="4"/>
      <c r="D1869" s="4"/>
      <c r="E1869" s="4"/>
      <c r="F1869" s="7"/>
      <c r="G1869" s="35"/>
      <c r="H1869" s="34"/>
    </row>
    <row r="1870" spans="1:8">
      <c r="A1870" s="2"/>
      <c r="B1870" s="6"/>
      <c r="C1870" s="4"/>
      <c r="D1870" s="4"/>
      <c r="E1870" s="4"/>
      <c r="F1870" s="7"/>
      <c r="G1870" s="35"/>
      <c r="H1870" s="34"/>
    </row>
    <row r="1871" spans="1:8">
      <c r="A1871" s="2"/>
      <c r="B1871" s="6"/>
      <c r="C1871" s="4"/>
      <c r="D1871" s="4"/>
      <c r="E1871" s="4"/>
      <c r="F1871" s="7"/>
      <c r="G1871" s="35"/>
      <c r="H1871" s="34"/>
    </row>
    <row r="1872" spans="1:8">
      <c r="A1872" s="2"/>
      <c r="B1872" s="6"/>
      <c r="C1872" s="4"/>
      <c r="D1872" s="4"/>
      <c r="E1872" s="4"/>
      <c r="F1872" s="7"/>
      <c r="G1872" s="35"/>
      <c r="H1872" s="34"/>
    </row>
    <row r="1873" spans="1:8">
      <c r="A1873" s="2"/>
      <c r="B1873" s="3"/>
      <c r="C1873" s="4"/>
      <c r="D1873" s="4"/>
      <c r="E1873" s="4"/>
      <c r="F1873" s="5"/>
      <c r="G1873" s="35"/>
      <c r="H1873" s="34"/>
    </row>
    <row r="1874" spans="1:8">
      <c r="A1874" s="2"/>
      <c r="B1874" s="3"/>
      <c r="C1874" s="4"/>
      <c r="D1874" s="4"/>
      <c r="E1874" s="4"/>
      <c r="F1874" s="5"/>
      <c r="G1874" s="35"/>
      <c r="H1874" s="34"/>
    </row>
    <row r="1875" spans="1:8">
      <c r="A1875" s="2"/>
      <c r="B1875" s="6"/>
      <c r="C1875" s="4"/>
      <c r="D1875" s="4"/>
      <c r="E1875" s="4"/>
      <c r="F1875" s="7"/>
      <c r="G1875" s="35"/>
      <c r="H1875" s="34"/>
    </row>
    <row r="1876" spans="1:8">
      <c r="A1876" s="2"/>
      <c r="B1876" s="3"/>
      <c r="C1876" s="4"/>
      <c r="D1876" s="4"/>
      <c r="E1876" s="4"/>
      <c r="F1876" s="5"/>
      <c r="G1876" s="35"/>
      <c r="H1876" s="34"/>
    </row>
    <row r="1877" spans="1:8">
      <c r="A1877" s="2"/>
      <c r="B1877" s="3"/>
      <c r="C1877" s="4"/>
      <c r="D1877" s="4"/>
      <c r="E1877" s="4"/>
      <c r="F1877" s="5"/>
      <c r="G1877" s="35"/>
      <c r="H1877" s="34"/>
    </row>
    <row r="1878" spans="1:8">
      <c r="A1878" s="2"/>
      <c r="B1878" s="3"/>
      <c r="C1878" s="4"/>
      <c r="D1878" s="4"/>
      <c r="E1878" s="4"/>
      <c r="F1878" s="5"/>
      <c r="G1878" s="35"/>
      <c r="H1878" s="34"/>
    </row>
    <row r="1879" spans="1:8">
      <c r="A1879" s="2"/>
      <c r="B1879" s="6"/>
      <c r="C1879" s="4"/>
      <c r="D1879" s="4"/>
      <c r="E1879" s="4"/>
      <c r="F1879" s="7"/>
      <c r="G1879" s="35"/>
      <c r="H1879" s="34"/>
    </row>
    <row r="1880" spans="1:8">
      <c r="A1880" s="2"/>
      <c r="B1880" s="3"/>
      <c r="C1880" s="4"/>
      <c r="D1880" s="4"/>
      <c r="E1880" s="4"/>
      <c r="F1880" s="5"/>
      <c r="G1880" s="35"/>
      <c r="H1880" s="34"/>
    </row>
    <row r="1881" spans="1:8">
      <c r="A1881" s="2"/>
      <c r="B1881" s="6"/>
      <c r="C1881" s="4"/>
      <c r="D1881" s="4"/>
      <c r="E1881" s="4"/>
      <c r="F1881" s="7"/>
      <c r="G1881" s="35"/>
      <c r="H1881" s="34"/>
    </row>
    <row r="1882" spans="1:8">
      <c r="A1882" s="2"/>
      <c r="B1882" s="3"/>
      <c r="C1882" s="4"/>
      <c r="D1882" s="4"/>
      <c r="E1882" s="4"/>
      <c r="F1882" s="5"/>
      <c r="G1882" s="35"/>
      <c r="H1882" s="34"/>
    </row>
    <row r="1883" spans="1:8">
      <c r="A1883" s="2"/>
      <c r="B1883" s="3"/>
      <c r="C1883" s="4"/>
      <c r="D1883" s="4"/>
      <c r="E1883" s="4"/>
      <c r="F1883" s="5"/>
      <c r="G1883" s="35"/>
      <c r="H1883" s="34"/>
    </row>
    <row r="1884" spans="1:8">
      <c r="A1884" s="2"/>
      <c r="B1884" s="3"/>
      <c r="C1884" s="4"/>
      <c r="D1884" s="4"/>
      <c r="E1884" s="4"/>
      <c r="F1884" s="5"/>
      <c r="G1884" s="35"/>
      <c r="H1884" s="34"/>
    </row>
    <row r="1885" spans="1:8">
      <c r="A1885" s="2"/>
      <c r="B1885" s="3"/>
      <c r="C1885" s="4"/>
      <c r="D1885" s="4"/>
      <c r="E1885" s="4"/>
      <c r="F1885" s="5"/>
      <c r="G1885" s="35"/>
      <c r="H1885" s="34"/>
    </row>
    <row r="1886" spans="1:8">
      <c r="A1886" s="2"/>
      <c r="B1886" s="6"/>
      <c r="C1886" s="4"/>
      <c r="D1886" s="4"/>
      <c r="E1886" s="4"/>
      <c r="F1886" s="7"/>
      <c r="G1886" s="35"/>
      <c r="H1886" s="34"/>
    </row>
    <row r="1887" spans="1:8">
      <c r="A1887" s="2"/>
      <c r="B1887" s="3"/>
      <c r="C1887" s="4"/>
      <c r="D1887" s="4"/>
      <c r="E1887" s="4"/>
      <c r="F1887" s="5"/>
      <c r="G1887" s="35"/>
      <c r="H1887" s="34"/>
    </row>
    <row r="1888" spans="1:8">
      <c r="A1888" s="2"/>
      <c r="B1888" s="6"/>
      <c r="C1888" s="4"/>
      <c r="D1888" s="4"/>
      <c r="E1888" s="4"/>
      <c r="F1888" s="7"/>
      <c r="G1888" s="35"/>
      <c r="H1888" s="34"/>
    </row>
    <row r="1889" spans="1:8">
      <c r="A1889" s="2"/>
      <c r="B1889" s="3"/>
      <c r="C1889" s="4"/>
      <c r="D1889" s="4"/>
      <c r="E1889" s="4"/>
      <c r="F1889" s="5"/>
      <c r="G1889" s="35"/>
      <c r="H1889" s="34"/>
    </row>
    <row r="1890" spans="1:8">
      <c r="A1890" s="2"/>
      <c r="B1890" s="3"/>
      <c r="C1890" s="4"/>
      <c r="D1890" s="4"/>
      <c r="E1890" s="4"/>
      <c r="F1890" s="5"/>
      <c r="G1890" s="35"/>
      <c r="H1890" s="34"/>
    </row>
    <row r="1891" spans="1:8">
      <c r="A1891" s="2"/>
      <c r="B1891" s="6"/>
      <c r="C1891" s="4"/>
      <c r="D1891" s="4"/>
      <c r="E1891" s="4"/>
      <c r="F1891" s="7"/>
      <c r="G1891" s="35"/>
      <c r="H1891" s="34"/>
    </row>
    <row r="1892" spans="1:8">
      <c r="A1892" s="2"/>
      <c r="B1892" s="6"/>
      <c r="C1892" s="4"/>
      <c r="D1892" s="4"/>
      <c r="E1892" s="4"/>
      <c r="F1892" s="7"/>
      <c r="G1892" s="35"/>
      <c r="H1892" s="34"/>
    </row>
    <row r="1893" spans="1:8">
      <c r="A1893" s="2"/>
      <c r="B1893" s="3"/>
      <c r="C1893" s="4"/>
      <c r="D1893" s="4"/>
      <c r="E1893" s="4"/>
      <c r="F1893" s="5"/>
      <c r="G1893" s="35"/>
      <c r="H1893" s="34"/>
    </row>
    <row r="1894" spans="1:8">
      <c r="A1894" s="2"/>
      <c r="B1894" s="3"/>
      <c r="C1894" s="4"/>
      <c r="D1894" s="4"/>
      <c r="E1894" s="4"/>
      <c r="F1894" s="5"/>
      <c r="G1894" s="35"/>
      <c r="H1894" s="34"/>
    </row>
    <row r="1895" spans="1:8">
      <c r="A1895" s="2"/>
      <c r="B1895" s="6"/>
      <c r="C1895" s="4"/>
      <c r="D1895" s="4"/>
      <c r="E1895" s="4"/>
      <c r="F1895" s="7"/>
      <c r="G1895" s="35"/>
      <c r="H1895" s="34"/>
    </row>
    <row r="1896" spans="1:8">
      <c r="A1896" s="2"/>
      <c r="B1896" s="3"/>
      <c r="C1896" s="4"/>
      <c r="D1896" s="4"/>
      <c r="E1896" s="4"/>
      <c r="F1896" s="5"/>
      <c r="G1896" s="35"/>
      <c r="H1896" s="34"/>
    </row>
    <row r="1897" spans="1:8">
      <c r="A1897" s="2"/>
      <c r="B1897" s="6"/>
      <c r="C1897" s="4"/>
      <c r="D1897" s="4"/>
      <c r="E1897" s="4"/>
      <c r="F1897" s="7"/>
      <c r="G1897" s="35"/>
      <c r="H1897" s="34"/>
    </row>
    <row r="1898" spans="1:8">
      <c r="A1898" s="2"/>
      <c r="B1898" s="3"/>
      <c r="C1898" s="4"/>
      <c r="D1898" s="4"/>
      <c r="E1898" s="4"/>
      <c r="F1898" s="5"/>
      <c r="G1898" s="35"/>
      <c r="H1898" s="34"/>
    </row>
    <row r="1899" spans="1:8">
      <c r="A1899" s="2"/>
      <c r="B1899" s="3"/>
      <c r="C1899" s="4"/>
      <c r="D1899" s="4"/>
      <c r="E1899" s="4"/>
      <c r="F1899" s="5"/>
      <c r="G1899" s="35"/>
      <c r="H1899" s="34"/>
    </row>
    <row r="1900" spans="1:8">
      <c r="A1900" s="2"/>
      <c r="B1900" s="6"/>
      <c r="C1900" s="4"/>
      <c r="D1900" s="4"/>
      <c r="E1900" s="4"/>
      <c r="F1900" s="7"/>
      <c r="G1900" s="35"/>
      <c r="H1900" s="34"/>
    </row>
    <row r="1901" spans="1:8">
      <c r="A1901" s="2"/>
      <c r="B1901" s="3"/>
      <c r="C1901" s="4"/>
      <c r="D1901" s="4"/>
      <c r="E1901" s="4"/>
      <c r="F1901" s="5"/>
      <c r="G1901" s="35"/>
      <c r="H1901" s="34"/>
    </row>
    <row r="1902" spans="1:8">
      <c r="A1902" s="2"/>
      <c r="B1902" s="6"/>
      <c r="C1902" s="4"/>
      <c r="D1902" s="4"/>
      <c r="E1902" s="4"/>
      <c r="F1902" s="7"/>
      <c r="G1902" s="35"/>
      <c r="H1902" s="34"/>
    </row>
    <row r="1903" spans="1:8">
      <c r="A1903" s="2"/>
      <c r="B1903" s="3"/>
      <c r="C1903" s="4"/>
      <c r="D1903" s="4"/>
      <c r="E1903" s="4"/>
      <c r="F1903" s="5"/>
      <c r="G1903" s="35"/>
      <c r="H1903" s="34"/>
    </row>
    <row r="1904" spans="1:8">
      <c r="A1904" s="2"/>
      <c r="B1904" s="3"/>
      <c r="C1904" s="4"/>
      <c r="D1904" s="4"/>
      <c r="E1904" s="4"/>
      <c r="F1904" s="5"/>
      <c r="G1904" s="35"/>
      <c r="H1904" s="34"/>
    </row>
    <row r="1905" spans="1:8">
      <c r="A1905" s="2"/>
      <c r="B1905" s="6"/>
      <c r="C1905" s="4"/>
      <c r="D1905" s="4"/>
      <c r="E1905" s="4"/>
      <c r="F1905" s="7"/>
      <c r="G1905" s="35"/>
      <c r="H1905" s="34"/>
    </row>
    <row r="1906" spans="1:8">
      <c r="A1906" s="2"/>
      <c r="B1906" s="6"/>
      <c r="C1906" s="4"/>
      <c r="D1906" s="4"/>
      <c r="E1906" s="4"/>
      <c r="F1906" s="7"/>
      <c r="G1906" s="35"/>
      <c r="H1906" s="34"/>
    </row>
    <row r="1907" spans="1:8">
      <c r="A1907" s="2"/>
      <c r="B1907" s="3"/>
      <c r="C1907" s="4"/>
      <c r="D1907" s="4"/>
      <c r="E1907" s="4"/>
      <c r="F1907" s="5"/>
      <c r="G1907" s="35"/>
      <c r="H1907" s="34"/>
    </row>
    <row r="1908" spans="1:8">
      <c r="A1908" s="2"/>
      <c r="B1908" s="3"/>
      <c r="C1908" s="4"/>
      <c r="D1908" s="4"/>
      <c r="E1908" s="4"/>
      <c r="F1908" s="5"/>
      <c r="G1908" s="35"/>
      <c r="H1908" s="34"/>
    </row>
    <row r="1909" spans="1:8">
      <c r="A1909" s="2"/>
      <c r="B1909" s="3"/>
      <c r="C1909" s="4"/>
      <c r="D1909" s="4"/>
      <c r="E1909" s="4"/>
      <c r="F1909" s="5"/>
      <c r="G1909" s="35"/>
      <c r="H1909" s="34"/>
    </row>
    <row r="1910" spans="1:8">
      <c r="A1910" s="2"/>
      <c r="B1910" s="3"/>
      <c r="C1910" s="4"/>
      <c r="D1910" s="4"/>
      <c r="E1910" s="4"/>
      <c r="F1910" s="5"/>
      <c r="G1910" s="35"/>
      <c r="H1910" s="34"/>
    </row>
    <row r="1911" spans="1:8">
      <c r="A1911" s="2"/>
      <c r="B1911" s="6"/>
      <c r="C1911" s="4"/>
      <c r="D1911" s="4"/>
      <c r="E1911" s="4"/>
      <c r="F1911" s="7"/>
      <c r="G1911" s="35"/>
      <c r="H1911" s="34"/>
    </row>
    <row r="1912" spans="1:8">
      <c r="A1912" s="2"/>
      <c r="B1912" s="6"/>
      <c r="C1912" s="4"/>
      <c r="D1912" s="4"/>
      <c r="E1912" s="4"/>
      <c r="F1912" s="7"/>
      <c r="G1912" s="35"/>
      <c r="H1912" s="34"/>
    </row>
    <row r="1913" spans="1:8">
      <c r="A1913" s="2"/>
      <c r="B1913" s="6"/>
      <c r="C1913" s="4"/>
      <c r="D1913" s="4"/>
      <c r="E1913" s="4"/>
      <c r="F1913" s="7"/>
      <c r="G1913" s="35"/>
      <c r="H1913" s="34"/>
    </row>
    <row r="1914" spans="1:8">
      <c r="A1914" s="2"/>
      <c r="B1914" s="3"/>
      <c r="C1914" s="4"/>
      <c r="D1914" s="4"/>
      <c r="E1914" s="4"/>
      <c r="F1914" s="5"/>
      <c r="G1914" s="35"/>
      <c r="H1914" s="34"/>
    </row>
    <row r="1915" spans="1:8">
      <c r="A1915" s="2"/>
      <c r="B1915" s="3"/>
      <c r="C1915" s="4"/>
      <c r="D1915" s="4"/>
      <c r="E1915" s="4"/>
      <c r="F1915" s="5"/>
      <c r="G1915" s="35"/>
      <c r="H1915" s="34"/>
    </row>
    <row r="1916" spans="1:8">
      <c r="A1916" s="2"/>
      <c r="B1916" s="3"/>
      <c r="C1916" s="4"/>
      <c r="D1916" s="4"/>
      <c r="E1916" s="4"/>
      <c r="F1916" s="5"/>
      <c r="G1916" s="35"/>
      <c r="H1916" s="34"/>
    </row>
    <row r="1917" spans="1:8">
      <c r="A1917" s="2"/>
      <c r="B1917" s="3"/>
      <c r="C1917" s="4"/>
      <c r="D1917" s="4"/>
      <c r="E1917" s="4"/>
      <c r="F1917" s="5"/>
      <c r="G1917" s="35"/>
      <c r="H1917" s="34"/>
    </row>
    <row r="1918" spans="1:8">
      <c r="A1918" s="2"/>
      <c r="B1918" s="6"/>
      <c r="C1918" s="4"/>
      <c r="D1918" s="4"/>
      <c r="E1918" s="4"/>
      <c r="F1918" s="7"/>
      <c r="G1918" s="35"/>
      <c r="H1918" s="34"/>
    </row>
    <row r="1919" spans="1:8">
      <c r="A1919" s="2"/>
      <c r="B1919" s="3"/>
      <c r="C1919" s="4"/>
      <c r="D1919" s="4"/>
      <c r="E1919" s="4"/>
      <c r="F1919" s="5"/>
      <c r="G1919" s="35"/>
      <c r="H1919" s="34"/>
    </row>
    <row r="1920" spans="1:8">
      <c r="A1920" s="2"/>
      <c r="B1920" s="6"/>
      <c r="C1920" s="4"/>
      <c r="D1920" s="4"/>
      <c r="E1920" s="4"/>
      <c r="F1920" s="7"/>
      <c r="G1920" s="35"/>
      <c r="H1920" s="34"/>
    </row>
    <row r="1921" spans="1:8">
      <c r="A1921" s="2"/>
      <c r="B1921" s="3"/>
      <c r="C1921" s="4"/>
      <c r="D1921" s="4"/>
      <c r="E1921" s="4"/>
      <c r="F1921" s="5"/>
      <c r="G1921" s="35"/>
      <c r="H1921" s="34"/>
    </row>
    <row r="1922" spans="1:8">
      <c r="A1922" s="2"/>
      <c r="B1922" s="3"/>
      <c r="C1922" s="4"/>
      <c r="D1922" s="4"/>
      <c r="E1922" s="4"/>
      <c r="F1922" s="5"/>
      <c r="G1922" s="35"/>
      <c r="H1922" s="34"/>
    </row>
    <row r="1923" spans="1:8">
      <c r="A1923" s="2"/>
      <c r="B1923" s="6"/>
      <c r="C1923" s="4"/>
      <c r="D1923" s="4"/>
      <c r="E1923" s="4"/>
      <c r="F1923" s="7"/>
      <c r="G1923" s="35"/>
      <c r="H1923" s="34"/>
    </row>
    <row r="1924" spans="1:8">
      <c r="A1924" s="2"/>
      <c r="B1924" s="3"/>
      <c r="C1924" s="4"/>
      <c r="D1924" s="4"/>
      <c r="E1924" s="4"/>
      <c r="F1924" s="5"/>
      <c r="G1924" s="35"/>
      <c r="H1924" s="34"/>
    </row>
    <row r="1925" spans="1:8">
      <c r="A1925" s="2"/>
      <c r="B1925" s="6"/>
      <c r="C1925" s="4"/>
      <c r="D1925" s="4"/>
      <c r="E1925" s="4"/>
      <c r="F1925" s="7"/>
      <c r="G1925" s="35"/>
      <c r="H1925" s="34"/>
    </row>
    <row r="1926" spans="1:8">
      <c r="A1926" s="2"/>
      <c r="B1926" s="6"/>
      <c r="C1926" s="4"/>
      <c r="D1926" s="4"/>
      <c r="E1926" s="4"/>
      <c r="F1926" s="7"/>
      <c r="G1926" s="35"/>
      <c r="H1926" s="34"/>
    </row>
    <row r="1927" spans="1:8">
      <c r="A1927" s="2"/>
      <c r="B1927" s="3"/>
      <c r="C1927" s="4"/>
      <c r="D1927" s="4"/>
      <c r="E1927" s="4"/>
      <c r="F1927" s="5"/>
      <c r="G1927" s="35"/>
      <c r="H1927" s="34"/>
    </row>
    <row r="1928" spans="1:8">
      <c r="A1928" s="2"/>
      <c r="B1928" s="3"/>
      <c r="C1928" s="4"/>
      <c r="D1928" s="4"/>
      <c r="E1928" s="4"/>
      <c r="F1928" s="5"/>
      <c r="G1928" s="35"/>
      <c r="H1928" s="34"/>
    </row>
    <row r="1929" spans="1:8">
      <c r="A1929" s="2"/>
      <c r="B1929" s="6"/>
      <c r="C1929" s="4"/>
      <c r="D1929" s="4"/>
      <c r="E1929" s="4"/>
      <c r="F1929" s="7"/>
      <c r="G1929" s="35"/>
      <c r="H1929" s="34"/>
    </row>
    <row r="1930" spans="1:8">
      <c r="A1930" s="2"/>
      <c r="B1930" s="3"/>
      <c r="C1930" s="4"/>
      <c r="D1930" s="4"/>
      <c r="E1930" s="4"/>
      <c r="F1930" s="5"/>
      <c r="G1930" s="35"/>
      <c r="H1930" s="34"/>
    </row>
    <row r="1931" spans="1:8">
      <c r="A1931" s="2"/>
      <c r="B1931" s="6"/>
      <c r="C1931" s="4"/>
      <c r="D1931" s="4"/>
      <c r="E1931" s="4"/>
      <c r="F1931" s="7"/>
      <c r="G1931" s="35"/>
      <c r="H1931" s="34"/>
    </row>
    <row r="1932" spans="1:8">
      <c r="A1932" s="2"/>
      <c r="B1932" s="3"/>
      <c r="C1932" s="4"/>
      <c r="D1932" s="4"/>
      <c r="E1932" s="4"/>
      <c r="F1932" s="5"/>
      <c r="G1932" s="35"/>
      <c r="H1932" s="34"/>
    </row>
    <row r="1933" spans="1:8">
      <c r="A1933" s="2"/>
      <c r="B1933" s="6"/>
      <c r="C1933" s="4"/>
      <c r="D1933" s="4"/>
      <c r="E1933" s="4"/>
      <c r="F1933" s="7"/>
      <c r="G1933" s="35"/>
      <c r="H1933" s="34"/>
    </row>
    <row r="1934" spans="1:8">
      <c r="A1934" s="2"/>
      <c r="B1934" s="6"/>
      <c r="C1934" s="4"/>
      <c r="D1934" s="4"/>
      <c r="E1934" s="4"/>
      <c r="F1934" s="7"/>
      <c r="G1934" s="35"/>
      <c r="H1934" s="34"/>
    </row>
    <row r="1935" spans="1:8">
      <c r="A1935" s="2"/>
      <c r="B1935" s="6"/>
      <c r="C1935" s="4"/>
      <c r="D1935" s="4"/>
      <c r="E1935" s="4"/>
      <c r="F1935" s="7"/>
      <c r="G1935" s="35"/>
      <c r="H1935" s="34"/>
    </row>
    <row r="1936" spans="1:8">
      <c r="A1936" s="2"/>
      <c r="B1936" s="6"/>
      <c r="C1936" s="4"/>
      <c r="D1936" s="4"/>
      <c r="E1936" s="4"/>
      <c r="F1936" s="7"/>
      <c r="G1936" s="35"/>
      <c r="H1936" s="34"/>
    </row>
    <row r="1937" spans="1:8">
      <c r="A1937" s="2"/>
      <c r="B1937" s="6"/>
      <c r="C1937" s="4"/>
      <c r="D1937" s="4"/>
      <c r="E1937" s="4"/>
      <c r="F1937" s="7"/>
      <c r="G1937" s="35"/>
      <c r="H1937" s="34"/>
    </row>
    <row r="1938" spans="1:8">
      <c r="A1938" s="2"/>
      <c r="B1938" s="6"/>
      <c r="C1938" s="4"/>
      <c r="D1938" s="4"/>
      <c r="E1938" s="4"/>
      <c r="F1938" s="7"/>
      <c r="G1938" s="35"/>
      <c r="H1938" s="34"/>
    </row>
    <row r="1939" spans="1:8">
      <c r="A1939" s="2"/>
      <c r="B1939" s="6"/>
      <c r="C1939" s="4"/>
      <c r="D1939" s="4"/>
      <c r="E1939" s="4"/>
      <c r="F1939" s="7"/>
      <c r="G1939" s="35"/>
      <c r="H1939" s="34"/>
    </row>
    <row r="1940" spans="1:8">
      <c r="A1940" s="2"/>
      <c r="B1940" s="6"/>
      <c r="C1940" s="4"/>
      <c r="D1940" s="4"/>
      <c r="E1940" s="4"/>
      <c r="F1940" s="7"/>
      <c r="G1940" s="35"/>
      <c r="H1940" s="34"/>
    </row>
    <row r="1941" spans="1:8">
      <c r="A1941" s="2"/>
      <c r="B1941" s="3"/>
      <c r="C1941" s="4"/>
      <c r="D1941" s="4"/>
      <c r="E1941" s="4"/>
      <c r="F1941" s="5"/>
      <c r="G1941" s="35"/>
      <c r="H1941" s="34"/>
    </row>
    <row r="1942" spans="1:8">
      <c r="A1942" s="2"/>
      <c r="B1942" s="3"/>
      <c r="C1942" s="4"/>
      <c r="D1942" s="4"/>
      <c r="E1942" s="4"/>
      <c r="F1942" s="5"/>
      <c r="G1942" s="35"/>
      <c r="H1942" s="34"/>
    </row>
    <row r="1943" spans="1:8">
      <c r="A1943" s="2"/>
      <c r="B1943" s="6"/>
      <c r="C1943" s="4"/>
      <c r="D1943" s="4"/>
      <c r="E1943" s="4"/>
      <c r="F1943" s="7"/>
      <c r="G1943" s="35"/>
      <c r="H1943" s="34"/>
    </row>
    <row r="1944" spans="1:8">
      <c r="A1944" s="2"/>
      <c r="B1944" s="6"/>
      <c r="C1944" s="4"/>
      <c r="D1944" s="4"/>
      <c r="E1944" s="4"/>
      <c r="F1944" s="7"/>
      <c r="G1944" s="35"/>
      <c r="H1944" s="34"/>
    </row>
    <row r="1945" spans="1:8">
      <c r="A1945" s="2"/>
      <c r="B1945" s="6"/>
      <c r="C1945" s="4"/>
      <c r="D1945" s="4"/>
      <c r="E1945" s="4"/>
      <c r="F1945" s="7"/>
      <c r="G1945" s="35"/>
      <c r="H1945" s="34"/>
    </row>
    <row r="1946" spans="1:8">
      <c r="A1946" s="2"/>
      <c r="B1946" s="6"/>
      <c r="C1946" s="4"/>
      <c r="D1946" s="4"/>
      <c r="E1946" s="4"/>
      <c r="F1946" s="7"/>
      <c r="G1946" s="35"/>
      <c r="H1946" s="34"/>
    </row>
    <row r="1947" spans="1:8">
      <c r="A1947" s="2"/>
      <c r="B1947" s="6"/>
      <c r="C1947" s="4"/>
      <c r="D1947" s="4"/>
      <c r="E1947" s="4"/>
      <c r="F1947" s="7"/>
      <c r="G1947" s="35"/>
      <c r="H1947" s="34"/>
    </row>
    <row r="1948" spans="1:8">
      <c r="A1948" s="2"/>
      <c r="B1948" s="6"/>
      <c r="C1948" s="4"/>
      <c r="D1948" s="4"/>
      <c r="E1948" s="4"/>
      <c r="F1948" s="7"/>
      <c r="G1948" s="35"/>
      <c r="H1948" s="34"/>
    </row>
    <row r="1949" spans="1:8">
      <c r="A1949" s="2"/>
      <c r="B1949" s="6"/>
      <c r="C1949" s="4"/>
      <c r="D1949" s="4"/>
      <c r="E1949" s="4"/>
      <c r="F1949" s="7"/>
      <c r="G1949" s="35"/>
      <c r="H1949" s="34"/>
    </row>
    <row r="1950" spans="1:8">
      <c r="A1950" s="2"/>
      <c r="B1950" s="6"/>
      <c r="C1950" s="4"/>
      <c r="D1950" s="4"/>
      <c r="E1950" s="4"/>
      <c r="F1950" s="7"/>
      <c r="G1950" s="35"/>
      <c r="H1950" s="34"/>
    </row>
    <row r="1951" spans="1:8">
      <c r="A1951" s="2"/>
      <c r="B1951" s="6"/>
      <c r="C1951" s="4"/>
      <c r="D1951" s="4"/>
      <c r="E1951" s="4"/>
      <c r="F1951" s="7"/>
      <c r="G1951" s="35"/>
      <c r="H1951" s="34"/>
    </row>
    <row r="1952" spans="1:8">
      <c r="A1952" s="2"/>
      <c r="B1952" s="3"/>
      <c r="C1952" s="4"/>
      <c r="D1952" s="4"/>
      <c r="E1952" s="4"/>
      <c r="F1952" s="5"/>
      <c r="G1952" s="35"/>
      <c r="H1952" s="34"/>
    </row>
    <row r="1953" spans="1:8">
      <c r="A1953" s="2"/>
      <c r="B1953" s="6"/>
      <c r="C1953" s="4"/>
      <c r="D1953" s="4"/>
      <c r="E1953" s="4"/>
      <c r="F1953" s="7"/>
      <c r="G1953" s="35"/>
      <c r="H1953" s="34"/>
    </row>
    <row r="1954" spans="1:8">
      <c r="A1954" s="2"/>
      <c r="B1954" s="3"/>
      <c r="C1954" s="4"/>
      <c r="D1954" s="4"/>
      <c r="E1954" s="4"/>
      <c r="F1954" s="5"/>
      <c r="G1954" s="35"/>
      <c r="H1954" s="34"/>
    </row>
    <row r="1955" spans="1:8">
      <c r="A1955" s="2"/>
      <c r="B1955" s="3"/>
      <c r="C1955" s="4"/>
      <c r="D1955" s="4"/>
      <c r="E1955" s="4"/>
      <c r="F1955" s="5"/>
      <c r="G1955" s="35"/>
      <c r="H1955" s="34"/>
    </row>
    <row r="1956" spans="1:8">
      <c r="A1956" s="2"/>
      <c r="B1956" s="6"/>
      <c r="C1956" s="4"/>
      <c r="D1956" s="4"/>
      <c r="E1956" s="4"/>
      <c r="F1956" s="7"/>
      <c r="G1956" s="35"/>
      <c r="H1956" s="34"/>
    </row>
    <row r="1957" spans="1:8">
      <c r="A1957" s="2"/>
      <c r="B1957" s="3"/>
      <c r="C1957" s="4"/>
      <c r="D1957" s="4"/>
      <c r="E1957" s="4"/>
      <c r="F1957" s="5"/>
      <c r="G1957" s="35"/>
      <c r="H1957" s="34"/>
    </row>
    <row r="1958" spans="1:8">
      <c r="A1958" s="2"/>
      <c r="B1958" s="6"/>
      <c r="C1958" s="4"/>
      <c r="D1958" s="4"/>
      <c r="E1958" s="4"/>
      <c r="F1958" s="7"/>
      <c r="G1958" s="35"/>
      <c r="H1958" s="34"/>
    </row>
    <row r="1959" spans="1:8">
      <c r="A1959" s="2"/>
      <c r="B1959" s="3"/>
      <c r="C1959" s="4"/>
      <c r="D1959" s="4"/>
      <c r="E1959" s="4"/>
      <c r="F1959" s="5"/>
      <c r="G1959" s="35"/>
      <c r="H1959" s="34"/>
    </row>
    <row r="1960" spans="1:8">
      <c r="A1960" s="2"/>
      <c r="B1960" s="6"/>
      <c r="C1960" s="4"/>
      <c r="D1960" s="4"/>
      <c r="E1960" s="4"/>
      <c r="F1960" s="7"/>
      <c r="G1960" s="35"/>
      <c r="H1960" s="34"/>
    </row>
    <row r="1961" spans="1:8">
      <c r="A1961" s="2"/>
      <c r="B1961" s="6"/>
      <c r="C1961" s="4"/>
      <c r="D1961" s="4"/>
      <c r="E1961" s="4"/>
      <c r="F1961" s="7"/>
      <c r="G1961" s="35"/>
      <c r="H1961" s="34"/>
    </row>
    <row r="1962" spans="1:8">
      <c r="A1962" s="2"/>
      <c r="B1962" s="6"/>
      <c r="C1962" s="4"/>
      <c r="D1962" s="4"/>
      <c r="E1962" s="4"/>
      <c r="F1962" s="7"/>
      <c r="G1962" s="35"/>
      <c r="H1962" s="34"/>
    </row>
    <row r="1963" spans="1:8">
      <c r="A1963" s="2"/>
      <c r="B1963" s="6"/>
      <c r="C1963" s="4"/>
      <c r="D1963" s="4"/>
      <c r="E1963" s="4"/>
      <c r="F1963" s="7"/>
      <c r="G1963" s="35"/>
      <c r="H1963" s="34"/>
    </row>
    <row r="1964" spans="1:8">
      <c r="A1964" s="2"/>
      <c r="B1964" s="3"/>
      <c r="C1964" s="4"/>
      <c r="D1964" s="4"/>
      <c r="E1964" s="4"/>
      <c r="F1964" s="5"/>
      <c r="G1964" s="35"/>
      <c r="H1964" s="34"/>
    </row>
    <row r="1965" spans="1:8">
      <c r="A1965" s="2"/>
      <c r="B1965" s="3"/>
      <c r="C1965" s="4"/>
      <c r="D1965" s="4"/>
      <c r="E1965" s="4"/>
      <c r="F1965" s="5"/>
      <c r="G1965" s="35"/>
      <c r="H1965" s="34"/>
    </row>
    <row r="1966" spans="1:8">
      <c r="A1966" s="2"/>
      <c r="B1966" s="3"/>
      <c r="C1966" s="4"/>
      <c r="D1966" s="4"/>
      <c r="E1966" s="4"/>
      <c r="F1966" s="5"/>
      <c r="G1966" s="35"/>
      <c r="H1966" s="34"/>
    </row>
    <row r="1967" spans="1:8">
      <c r="A1967" s="2"/>
      <c r="B1967" s="6"/>
      <c r="C1967" s="4"/>
      <c r="D1967" s="4"/>
      <c r="E1967" s="4"/>
      <c r="F1967" s="7"/>
      <c r="G1967" s="35"/>
      <c r="H1967" s="34"/>
    </row>
    <row r="1968" spans="1:8">
      <c r="A1968" s="2"/>
      <c r="B1968" s="6"/>
      <c r="C1968" s="4"/>
      <c r="D1968" s="4"/>
      <c r="E1968" s="4"/>
      <c r="F1968" s="7"/>
      <c r="G1968" s="35"/>
      <c r="H1968" s="34"/>
    </row>
    <row r="1969" spans="1:8">
      <c r="A1969" s="2"/>
      <c r="B1969" s="3"/>
      <c r="C1969" s="4"/>
      <c r="D1969" s="4"/>
      <c r="E1969" s="4"/>
      <c r="F1969" s="5"/>
      <c r="G1969" s="35"/>
      <c r="H1969" s="34"/>
    </row>
    <row r="1970" spans="1:8">
      <c r="A1970" s="2"/>
      <c r="B1970" s="6"/>
      <c r="C1970" s="4"/>
      <c r="D1970" s="4"/>
      <c r="E1970" s="4"/>
      <c r="F1970" s="7"/>
      <c r="G1970" s="35"/>
      <c r="H1970" s="34"/>
    </row>
    <row r="1971" spans="1:8">
      <c r="A1971" s="2"/>
      <c r="B1971" s="3"/>
      <c r="C1971" s="4"/>
      <c r="D1971" s="4"/>
      <c r="E1971" s="4"/>
      <c r="F1971" s="5"/>
      <c r="G1971" s="35"/>
      <c r="H1971" s="34"/>
    </row>
    <row r="1972" spans="1:8">
      <c r="A1972" s="2"/>
      <c r="B1972" s="3"/>
      <c r="C1972" s="4"/>
      <c r="D1972" s="4"/>
      <c r="E1972" s="4"/>
      <c r="F1972" s="5"/>
      <c r="G1972" s="35"/>
      <c r="H1972" s="34"/>
    </row>
    <row r="1973" spans="1:8">
      <c r="A1973" s="2"/>
      <c r="B1973" s="3"/>
      <c r="C1973" s="4"/>
      <c r="D1973" s="4"/>
      <c r="E1973" s="4"/>
      <c r="F1973" s="5"/>
      <c r="G1973" s="35"/>
      <c r="H1973" s="34"/>
    </row>
    <row r="1974" spans="1:8">
      <c r="A1974" s="2"/>
      <c r="B1974" s="3"/>
      <c r="C1974" s="4"/>
      <c r="D1974" s="4"/>
      <c r="E1974" s="4"/>
      <c r="F1974" s="5"/>
      <c r="G1974" s="35"/>
      <c r="H1974" s="34"/>
    </row>
    <row r="1975" spans="1:8">
      <c r="A1975" s="2"/>
      <c r="B1975" s="6"/>
      <c r="C1975" s="4"/>
      <c r="D1975" s="4"/>
      <c r="E1975" s="4"/>
      <c r="F1975" s="7"/>
      <c r="G1975" s="35"/>
      <c r="H1975" s="34"/>
    </row>
    <row r="1976" spans="1:8">
      <c r="A1976" s="2"/>
      <c r="B1976" s="3"/>
      <c r="C1976" s="4"/>
      <c r="D1976" s="4"/>
      <c r="E1976" s="4"/>
      <c r="F1976" s="5"/>
      <c r="G1976" s="35"/>
      <c r="H1976" s="34"/>
    </row>
    <row r="1977" spans="1:8">
      <c r="A1977" s="2"/>
      <c r="B1977" s="6"/>
      <c r="C1977" s="4"/>
      <c r="D1977" s="4"/>
      <c r="E1977" s="4"/>
      <c r="F1977" s="7"/>
      <c r="G1977" s="35"/>
      <c r="H1977" s="34"/>
    </row>
    <row r="1978" spans="1:8">
      <c r="A1978" s="2"/>
      <c r="B1978" s="6"/>
      <c r="C1978" s="4"/>
      <c r="D1978" s="4"/>
      <c r="E1978" s="4"/>
      <c r="F1978" s="7"/>
      <c r="G1978" s="35"/>
      <c r="H1978" s="34"/>
    </row>
    <row r="1979" spans="1:8">
      <c r="A1979" s="2"/>
      <c r="B1979" s="3"/>
      <c r="C1979" s="4"/>
      <c r="D1979" s="4"/>
      <c r="E1979" s="4"/>
      <c r="F1979" s="5"/>
      <c r="G1979" s="35"/>
      <c r="H1979" s="34"/>
    </row>
    <row r="1980" spans="1:8">
      <c r="A1980" s="2"/>
      <c r="B1980" s="6"/>
      <c r="C1980" s="4"/>
      <c r="D1980" s="4"/>
      <c r="E1980" s="4"/>
      <c r="F1980" s="7"/>
      <c r="G1980" s="35"/>
      <c r="H1980" s="34"/>
    </row>
    <row r="1981" spans="1:8">
      <c r="A1981" s="2"/>
      <c r="B1981" s="3"/>
      <c r="C1981" s="4"/>
      <c r="D1981" s="4"/>
      <c r="E1981" s="4"/>
      <c r="F1981" s="5"/>
      <c r="G1981" s="35"/>
      <c r="H1981" s="34"/>
    </row>
    <row r="1982" spans="1:8">
      <c r="A1982" s="2"/>
      <c r="B1982" s="3"/>
      <c r="C1982" s="4"/>
      <c r="D1982" s="4"/>
      <c r="E1982" s="4"/>
      <c r="F1982" s="5"/>
      <c r="G1982" s="35"/>
      <c r="H1982" s="34"/>
    </row>
    <row r="1983" spans="1:8">
      <c r="A1983" s="2"/>
      <c r="B1983" s="6"/>
      <c r="C1983" s="4"/>
      <c r="D1983" s="4"/>
      <c r="E1983" s="4"/>
      <c r="F1983" s="7"/>
      <c r="G1983" s="35"/>
      <c r="H1983" s="34"/>
    </row>
    <row r="1984" spans="1:8">
      <c r="A1984" s="2"/>
      <c r="B1984" s="6"/>
      <c r="C1984" s="4"/>
      <c r="D1984" s="4"/>
      <c r="E1984" s="4"/>
      <c r="F1984" s="7"/>
      <c r="G1984" s="35"/>
      <c r="H1984" s="34"/>
    </row>
    <row r="1985" spans="1:8">
      <c r="A1985" s="2"/>
      <c r="B1985" s="6"/>
      <c r="C1985" s="4"/>
      <c r="D1985" s="4"/>
      <c r="E1985" s="4"/>
      <c r="F1985" s="7"/>
      <c r="G1985" s="35"/>
      <c r="H1985" s="34"/>
    </row>
    <row r="1986" spans="1:8">
      <c r="A1986" s="2"/>
      <c r="B1986" s="6"/>
      <c r="C1986" s="4"/>
      <c r="D1986" s="4"/>
      <c r="E1986" s="4"/>
      <c r="F1986" s="7"/>
      <c r="G1986" s="35"/>
      <c r="H1986" s="34"/>
    </row>
    <row r="1987" spans="1:8">
      <c r="A1987" s="2"/>
      <c r="B1987" s="3"/>
      <c r="C1987" s="4"/>
      <c r="D1987" s="4"/>
      <c r="E1987" s="4"/>
      <c r="F1987" s="5"/>
      <c r="G1987" s="35"/>
      <c r="H1987" s="34"/>
    </row>
    <row r="1988" spans="1:8">
      <c r="A1988" s="2"/>
      <c r="B1988" s="6"/>
      <c r="C1988" s="4"/>
      <c r="D1988" s="4"/>
      <c r="E1988" s="4"/>
      <c r="F1988" s="7"/>
      <c r="G1988" s="35"/>
      <c r="H1988" s="34"/>
    </row>
    <row r="1989" spans="1:8">
      <c r="A1989" s="2"/>
      <c r="B1989" s="3"/>
      <c r="C1989" s="4"/>
      <c r="D1989" s="4"/>
      <c r="E1989" s="4"/>
      <c r="F1989" s="5"/>
      <c r="G1989" s="35"/>
      <c r="H1989" s="34"/>
    </row>
    <row r="1990" spans="1:8">
      <c r="A1990" s="2"/>
      <c r="B1990" s="3"/>
      <c r="C1990" s="4"/>
      <c r="D1990" s="4"/>
      <c r="E1990" s="4"/>
      <c r="F1990" s="5"/>
      <c r="G1990" s="35"/>
      <c r="H1990" s="34"/>
    </row>
    <row r="1991" spans="1:8">
      <c r="A1991" s="2"/>
      <c r="B1991" s="3"/>
      <c r="C1991" s="4"/>
      <c r="D1991" s="4"/>
      <c r="E1991" s="4"/>
      <c r="F1991" s="5"/>
      <c r="G1991" s="35"/>
      <c r="H1991" s="34"/>
    </row>
    <row r="1992" spans="1:8">
      <c r="A1992" s="2"/>
      <c r="B1992" s="6"/>
      <c r="C1992" s="4"/>
      <c r="D1992" s="4"/>
      <c r="E1992" s="4"/>
      <c r="F1992" s="7"/>
      <c r="G1992" s="35"/>
      <c r="H1992" s="34"/>
    </row>
    <row r="1993" spans="1:8">
      <c r="A1993" s="2"/>
      <c r="B1993" s="3"/>
      <c r="C1993" s="4"/>
      <c r="D1993" s="4"/>
      <c r="E1993" s="4"/>
      <c r="F1993" s="5"/>
      <c r="G1993" s="35"/>
      <c r="H1993" s="34"/>
    </row>
    <row r="1994" spans="1:8">
      <c r="A1994" s="2"/>
      <c r="B1994" s="3"/>
      <c r="C1994" s="4"/>
      <c r="D1994" s="4"/>
      <c r="E1994" s="4"/>
      <c r="F1994" s="5"/>
      <c r="G1994" s="35"/>
      <c r="H1994" s="34"/>
    </row>
    <row r="1995" spans="1:8">
      <c r="A1995" s="2"/>
      <c r="B1995" s="6"/>
      <c r="C1995" s="4"/>
      <c r="D1995" s="4"/>
      <c r="E1995" s="4"/>
      <c r="F1995" s="7"/>
      <c r="G1995" s="35"/>
      <c r="H1995" s="34"/>
    </row>
    <row r="1996" spans="1:8">
      <c r="A1996" s="2"/>
      <c r="B1996" s="3"/>
      <c r="C1996" s="4"/>
      <c r="D1996" s="4"/>
      <c r="E1996" s="4"/>
      <c r="F1996" s="5"/>
      <c r="G1996" s="35"/>
      <c r="H1996" s="34"/>
    </row>
    <row r="1997" spans="1:8">
      <c r="A1997" s="2"/>
      <c r="B1997" s="3"/>
      <c r="C1997" s="4"/>
      <c r="D1997" s="4"/>
      <c r="E1997" s="4"/>
      <c r="F1997" s="5"/>
      <c r="G1997" s="35"/>
      <c r="H1997" s="34"/>
    </row>
    <row r="1998" spans="1:8">
      <c r="A1998" s="2"/>
      <c r="B1998" s="6"/>
      <c r="C1998" s="4"/>
      <c r="D1998" s="4"/>
      <c r="E1998" s="4"/>
      <c r="F1998" s="7"/>
      <c r="G1998" s="35"/>
      <c r="H1998" s="34"/>
    </row>
    <row r="1999" spans="1:8">
      <c r="A1999" s="2"/>
      <c r="B1999" s="3"/>
      <c r="C1999" s="4"/>
      <c r="D1999" s="4"/>
      <c r="E1999" s="4"/>
      <c r="F1999" s="5"/>
      <c r="G1999" s="35"/>
      <c r="H1999" s="34"/>
    </row>
    <row r="2000" spans="1:8">
      <c r="A2000" s="2"/>
      <c r="B2000" s="3"/>
      <c r="C2000" s="4"/>
      <c r="D2000" s="4"/>
      <c r="E2000" s="4"/>
      <c r="F2000" s="5"/>
      <c r="G2000" s="35"/>
      <c r="H2000" s="34"/>
    </row>
    <row r="2001" spans="1:8">
      <c r="A2001" s="2"/>
      <c r="B2001" s="6"/>
      <c r="C2001" s="4"/>
      <c r="D2001" s="4"/>
      <c r="E2001" s="4"/>
      <c r="F2001" s="7"/>
      <c r="G2001" s="35"/>
      <c r="H2001" s="34"/>
    </row>
    <row r="2002" spans="1:8">
      <c r="A2002" s="2"/>
      <c r="B2002" s="6"/>
      <c r="C2002" s="4"/>
      <c r="D2002" s="4"/>
      <c r="E2002" s="4"/>
      <c r="F2002" s="7"/>
      <c r="G2002" s="35"/>
      <c r="H2002" s="34"/>
    </row>
    <row r="2003" spans="1:8">
      <c r="A2003" s="2"/>
      <c r="B2003" s="3"/>
      <c r="C2003" s="4"/>
      <c r="D2003" s="4"/>
      <c r="E2003" s="4"/>
      <c r="F2003" s="5"/>
      <c r="G2003" s="35"/>
      <c r="H2003" s="34"/>
    </row>
    <row r="2004" spans="1:8">
      <c r="A2004" s="2"/>
      <c r="B2004" s="3"/>
      <c r="C2004" s="4"/>
      <c r="D2004" s="4"/>
      <c r="E2004" s="4"/>
      <c r="F2004" s="5"/>
      <c r="G2004" s="35"/>
      <c r="H2004" s="34"/>
    </row>
    <row r="2005" spans="1:8">
      <c r="A2005" s="2"/>
      <c r="B2005" s="6"/>
      <c r="C2005" s="4"/>
      <c r="D2005" s="4"/>
      <c r="E2005" s="4"/>
      <c r="F2005" s="7"/>
      <c r="G2005" s="35"/>
      <c r="H2005" s="34"/>
    </row>
    <row r="2006" spans="1:8">
      <c r="A2006" s="2"/>
      <c r="B2006" s="3"/>
      <c r="C2006" s="4"/>
      <c r="D2006" s="4"/>
      <c r="E2006" s="4"/>
      <c r="F2006" s="5"/>
      <c r="G2006" s="35"/>
      <c r="H2006" s="34"/>
    </row>
    <row r="2007" spans="1:8">
      <c r="A2007" s="2"/>
      <c r="B2007" s="3"/>
      <c r="C2007" s="4"/>
      <c r="D2007" s="4"/>
      <c r="E2007" s="4"/>
      <c r="F2007" s="5"/>
      <c r="G2007" s="35"/>
      <c r="H2007" s="34"/>
    </row>
    <row r="2008" spans="1:8">
      <c r="A2008" s="2"/>
      <c r="B2008" s="3"/>
      <c r="C2008" s="4"/>
      <c r="D2008" s="4"/>
      <c r="E2008" s="4"/>
      <c r="F2008" s="5"/>
      <c r="G2008" s="35"/>
      <c r="H2008" s="34"/>
    </row>
    <row r="2009" spans="1:8">
      <c r="A2009" s="2"/>
      <c r="B2009" s="3"/>
      <c r="C2009" s="4"/>
      <c r="D2009" s="4"/>
      <c r="E2009" s="4"/>
      <c r="F2009" s="5"/>
      <c r="G2009" s="35"/>
      <c r="H2009" s="34"/>
    </row>
    <row r="2010" spans="1:8">
      <c r="A2010" s="2"/>
      <c r="B2010" s="3"/>
      <c r="C2010" s="4"/>
      <c r="D2010" s="4"/>
      <c r="E2010" s="4"/>
      <c r="F2010" s="5"/>
      <c r="G2010" s="35"/>
      <c r="H2010" s="34"/>
    </row>
    <row r="2011" spans="1:8">
      <c r="A2011" s="2"/>
      <c r="B2011" s="3"/>
      <c r="C2011" s="4"/>
      <c r="D2011" s="4"/>
      <c r="E2011" s="4"/>
      <c r="F2011" s="5"/>
      <c r="G2011" s="35"/>
      <c r="H2011" s="34"/>
    </row>
    <row r="2012" spans="1:8">
      <c r="A2012" s="2"/>
      <c r="B2012" s="6"/>
      <c r="C2012" s="4"/>
      <c r="D2012" s="4"/>
      <c r="E2012" s="4"/>
      <c r="F2012" s="7"/>
      <c r="G2012" s="35"/>
      <c r="H2012" s="34"/>
    </row>
    <row r="2013" spans="1:8">
      <c r="A2013" s="2"/>
      <c r="B2013" s="3"/>
      <c r="C2013" s="4"/>
      <c r="D2013" s="4"/>
      <c r="E2013" s="4"/>
      <c r="F2013" s="5"/>
      <c r="G2013" s="35"/>
      <c r="H2013" s="34"/>
    </row>
    <row r="2014" spans="1:8">
      <c r="A2014" s="2"/>
      <c r="B2014" s="3"/>
      <c r="C2014" s="4"/>
      <c r="D2014" s="4"/>
      <c r="E2014" s="4"/>
      <c r="F2014" s="5"/>
      <c r="G2014" s="35"/>
      <c r="H2014" s="34"/>
    </row>
    <row r="2015" spans="1:8">
      <c r="A2015" s="2"/>
      <c r="B2015" s="6"/>
      <c r="C2015" s="4"/>
      <c r="D2015" s="4"/>
      <c r="E2015" s="4"/>
      <c r="F2015" s="7"/>
      <c r="G2015" s="35"/>
      <c r="H2015" s="34"/>
    </row>
    <row r="2016" spans="1:8">
      <c r="A2016" s="2"/>
      <c r="B2016" s="6"/>
      <c r="C2016" s="4"/>
      <c r="D2016" s="4"/>
      <c r="E2016" s="4"/>
      <c r="F2016" s="7"/>
      <c r="G2016" s="35"/>
      <c r="H2016" s="34"/>
    </row>
    <row r="2017" spans="1:8">
      <c r="A2017" s="2"/>
      <c r="B2017" s="6"/>
      <c r="C2017" s="4"/>
      <c r="D2017" s="4"/>
      <c r="E2017" s="4"/>
      <c r="F2017" s="7"/>
      <c r="G2017" s="35"/>
      <c r="H2017" s="34"/>
    </row>
    <row r="2018" spans="1:8">
      <c r="A2018" s="2"/>
      <c r="B2018" s="3"/>
      <c r="C2018" s="4"/>
      <c r="D2018" s="4"/>
      <c r="E2018" s="4"/>
      <c r="F2018" s="5"/>
      <c r="G2018" s="35"/>
      <c r="H2018" s="34"/>
    </row>
    <row r="2019" spans="1:8">
      <c r="A2019" s="2"/>
      <c r="B2019" s="6"/>
      <c r="C2019" s="4"/>
      <c r="D2019" s="4"/>
      <c r="E2019" s="4"/>
      <c r="F2019" s="7"/>
      <c r="G2019" s="35"/>
      <c r="H2019" s="34"/>
    </row>
    <row r="2020" spans="1:8">
      <c r="A2020" s="2"/>
      <c r="B2020" s="3"/>
      <c r="C2020" s="4"/>
      <c r="D2020" s="4"/>
      <c r="E2020" s="4"/>
      <c r="F2020" s="5"/>
      <c r="G2020" s="35"/>
      <c r="H2020" s="34"/>
    </row>
    <row r="2021" spans="1:8">
      <c r="A2021" s="2"/>
      <c r="B2021" s="6"/>
      <c r="C2021" s="4"/>
      <c r="D2021" s="4"/>
      <c r="E2021" s="4"/>
      <c r="F2021" s="7"/>
      <c r="G2021" s="35"/>
      <c r="H2021" s="34"/>
    </row>
    <row r="2022" spans="1:8">
      <c r="A2022" s="2"/>
      <c r="B2022" s="6"/>
      <c r="C2022" s="4"/>
      <c r="D2022" s="4"/>
      <c r="E2022" s="4"/>
      <c r="F2022" s="7"/>
      <c r="G2022" s="35"/>
      <c r="H2022" s="34"/>
    </row>
    <row r="2023" spans="1:8">
      <c r="A2023" s="2"/>
      <c r="B2023" s="6"/>
      <c r="C2023" s="4"/>
      <c r="D2023" s="4"/>
      <c r="E2023" s="4"/>
      <c r="F2023" s="7"/>
      <c r="H2023" s="9"/>
    </row>
    <row r="2024" spans="1:8">
      <c r="A2024" s="2"/>
      <c r="B2024" s="6"/>
      <c r="C2024" s="4"/>
      <c r="D2024" s="4"/>
      <c r="E2024" s="4"/>
      <c r="F2024" s="7"/>
      <c r="H2024" s="9"/>
    </row>
  </sheetData>
  <mergeCells count="1">
    <mergeCell ref="J2:J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O2024"/>
  <sheetViews>
    <sheetView showGridLines="0" workbookViewId="0"/>
  </sheetViews>
  <sheetFormatPr defaultRowHeight="15"/>
  <cols>
    <col min="1" max="1" width="16.42578125" style="8" customWidth="1"/>
    <col min="2" max="6" width="9.140625" style="8"/>
    <col min="7" max="7" width="9.28515625" bestFit="1" customWidth="1"/>
    <col min="8" max="8" width="12.42578125" bestFit="1" customWidth="1"/>
    <col min="10" max="10" width="13.140625" customWidth="1"/>
    <col min="11" max="11" width="11" bestFit="1" customWidth="1"/>
    <col min="12" max="15" width="11.42578125" bestFit="1" customWidth="1"/>
  </cols>
  <sheetData>
    <row r="1" spans="1:15">
      <c r="A1" s="1" t="s">
        <v>0</v>
      </c>
      <c r="B1" s="1" t="s">
        <v>1</v>
      </c>
      <c r="C1" s="1" t="s">
        <v>2066</v>
      </c>
      <c r="D1" s="1" t="s">
        <v>2</v>
      </c>
      <c r="E1" s="1" t="s">
        <v>2067</v>
      </c>
      <c r="F1" s="1" t="s">
        <v>2068</v>
      </c>
      <c r="G1" s="1" t="s">
        <v>2069</v>
      </c>
      <c r="H1" s="1" t="s">
        <v>2091</v>
      </c>
      <c r="K1" s="39" t="s">
        <v>2078</v>
      </c>
      <c r="L1" s="39" t="s">
        <v>2074</v>
      </c>
      <c r="M1" s="39" t="s">
        <v>2075</v>
      </c>
      <c r="N1" s="39" t="s">
        <v>2079</v>
      </c>
      <c r="O1" s="39" t="s">
        <v>2092</v>
      </c>
    </row>
    <row r="2" spans="1:15">
      <c r="A2" s="44" t="s">
        <v>12</v>
      </c>
      <c r="B2" s="48">
        <v>65.728999999999999</v>
      </c>
      <c r="C2" s="46">
        <v>69.081999999999994</v>
      </c>
      <c r="D2" s="46">
        <v>70.186999999999998</v>
      </c>
      <c r="E2" s="46">
        <v>64.757999999999996</v>
      </c>
      <c r="F2" s="49">
        <v>-4.8500000000000001E-2</v>
      </c>
      <c r="G2" s="35">
        <f>D2-E2</f>
        <v>5.429000000000002</v>
      </c>
      <c r="H2" s="34">
        <f>(SUM(G2:G3)/2)/C3</f>
        <v>0.11553266015730251</v>
      </c>
      <c r="J2" s="77" t="s">
        <v>2093</v>
      </c>
      <c r="K2" s="40" t="s">
        <v>2078</v>
      </c>
      <c r="L2" s="40" t="s">
        <v>2094</v>
      </c>
      <c r="M2" s="40" t="s">
        <v>2095</v>
      </c>
      <c r="N2" s="40" t="s">
        <v>2096</v>
      </c>
      <c r="O2" s="40" t="s">
        <v>2097</v>
      </c>
    </row>
    <row r="3" spans="1:15">
      <c r="A3" s="44" t="s">
        <v>36</v>
      </c>
      <c r="B3" s="48">
        <v>69.081999999999994</v>
      </c>
      <c r="C3" s="46">
        <v>77.938999999999993</v>
      </c>
      <c r="D3" s="46">
        <v>80.260000000000005</v>
      </c>
      <c r="E3" s="46">
        <v>67.680000000000007</v>
      </c>
      <c r="F3" s="49">
        <v>-0.11609999999999999</v>
      </c>
      <c r="G3" s="35">
        <f t="shared" ref="G3:G66" si="0">D3-E3</f>
        <v>12.579999999999998</v>
      </c>
      <c r="H3" s="34">
        <f t="shared" ref="H3:H66" si="1">(SUM(G3:G4)/2)/C4</f>
        <v>0.18012103951584185</v>
      </c>
      <c r="J3" s="77"/>
      <c r="K3" s="41">
        <f>SUM($H2:$H7)/6</f>
        <v>0.22738009419480551</v>
      </c>
      <c r="L3" s="41">
        <f>SUM($H2:$H13)/12</f>
        <v>0.13865846964233966</v>
      </c>
      <c r="M3" s="41">
        <f>SUM($H2:$H25)/24</f>
        <v>9.16068637231678E-2</v>
      </c>
      <c r="N3" s="41">
        <f>SUM($H2:$H37)/36</f>
        <v>7.0483245129441527E-2</v>
      </c>
      <c r="O3" s="41">
        <f>SUM($H2:$H61)/60</f>
        <v>6.0288252300705482E-2</v>
      </c>
    </row>
    <row r="4" spans="1:15">
      <c r="A4" s="44" t="s">
        <v>62</v>
      </c>
      <c r="B4" s="45">
        <v>78.155000000000001</v>
      </c>
      <c r="C4" s="46">
        <v>70.224999999999994</v>
      </c>
      <c r="D4" s="46">
        <v>81.718999999999994</v>
      </c>
      <c r="E4" s="46">
        <v>69.001000000000005</v>
      </c>
      <c r="F4" s="47">
        <v>0.1129</v>
      </c>
      <c r="G4" s="35">
        <f t="shared" si="0"/>
        <v>12.717999999999989</v>
      </c>
      <c r="H4" s="34">
        <f t="shared" si="1"/>
        <v>0.40192577477362579</v>
      </c>
    </row>
    <row r="5" spans="1:15">
      <c r="A5" s="44" t="s">
        <v>89</v>
      </c>
      <c r="B5" s="45">
        <v>70.228999999999999</v>
      </c>
      <c r="C5" s="46">
        <v>62.728000000000002</v>
      </c>
      <c r="D5" s="46">
        <v>100.30800000000001</v>
      </c>
      <c r="E5" s="46">
        <v>62.601999999999997</v>
      </c>
      <c r="F5" s="47">
        <v>0.11940000000000001</v>
      </c>
      <c r="G5" s="35">
        <f t="shared" si="0"/>
        <v>37.70600000000001</v>
      </c>
      <c r="H5" s="34">
        <f t="shared" si="1"/>
        <v>0.4362087544589775</v>
      </c>
    </row>
    <row r="6" spans="1:15">
      <c r="A6" s="44" t="s">
        <v>2098</v>
      </c>
      <c r="B6" s="45">
        <v>62.738999999999997</v>
      </c>
      <c r="C6" s="46">
        <v>53.823999999999998</v>
      </c>
      <c r="D6" s="46">
        <v>62.756999999999998</v>
      </c>
      <c r="E6" s="46">
        <v>53.506</v>
      </c>
      <c r="F6" s="47">
        <v>0.1646</v>
      </c>
      <c r="G6" s="35">
        <f t="shared" si="0"/>
        <v>9.2509999999999977</v>
      </c>
      <c r="H6" s="34">
        <f t="shared" si="1"/>
        <v>0.14623952646629471</v>
      </c>
    </row>
    <row r="7" spans="1:15">
      <c r="A7" s="44" t="s">
        <v>141</v>
      </c>
      <c r="B7" s="45">
        <v>53.871000000000002</v>
      </c>
      <c r="C7" s="46">
        <v>50.006999999999998</v>
      </c>
      <c r="D7" s="46">
        <v>54.948</v>
      </c>
      <c r="E7" s="46">
        <v>49.573</v>
      </c>
      <c r="F7" s="47">
        <v>7.6799999999999993E-2</v>
      </c>
      <c r="G7" s="35">
        <f t="shared" si="0"/>
        <v>5.375</v>
      </c>
      <c r="H7" s="34">
        <f t="shared" si="1"/>
        <v>8.4252809796790576E-2</v>
      </c>
    </row>
    <row r="8" spans="1:15">
      <c r="A8" s="44" t="s">
        <v>167</v>
      </c>
      <c r="B8" s="45">
        <v>50.027000000000001</v>
      </c>
      <c r="C8" s="46">
        <v>48.668999999999997</v>
      </c>
      <c r="D8" s="46">
        <v>50.334000000000003</v>
      </c>
      <c r="E8" s="46">
        <v>47.508000000000003</v>
      </c>
      <c r="F8" s="47">
        <v>2.8000000000000001E-2</v>
      </c>
      <c r="G8" s="35">
        <f t="shared" si="0"/>
        <v>2.8260000000000005</v>
      </c>
      <c r="H8" s="34">
        <f t="shared" si="1"/>
        <v>4.6113155473780983E-2</v>
      </c>
    </row>
    <row r="9" spans="1:15">
      <c r="A9" s="44" t="s">
        <v>193</v>
      </c>
      <c r="B9" s="45">
        <v>48.665999999999997</v>
      </c>
      <c r="C9" s="46">
        <v>47.828000000000003</v>
      </c>
      <c r="D9" s="46">
        <v>48.982999999999997</v>
      </c>
      <c r="E9" s="46">
        <v>47.398000000000003</v>
      </c>
      <c r="F9" s="47">
        <v>1.7399999999999999E-2</v>
      </c>
      <c r="G9" s="35">
        <f t="shared" si="0"/>
        <v>1.5849999999999937</v>
      </c>
      <c r="H9" s="34">
        <f t="shared" si="1"/>
        <v>3.9725703475999033E-2</v>
      </c>
    </row>
    <row r="10" spans="1:15">
      <c r="A10" s="44" t="s">
        <v>220</v>
      </c>
      <c r="B10" s="45">
        <v>47.832000000000001</v>
      </c>
      <c r="C10" s="46">
        <v>46.518999999999998</v>
      </c>
      <c r="D10" s="46">
        <v>48.2</v>
      </c>
      <c r="E10" s="46">
        <v>46.088999999999999</v>
      </c>
      <c r="F10" s="47">
        <v>2.7799999999999998E-2</v>
      </c>
      <c r="G10" s="35">
        <f t="shared" si="0"/>
        <v>2.1110000000000042</v>
      </c>
      <c r="H10" s="34">
        <f t="shared" si="1"/>
        <v>4.6428571428571444E-2</v>
      </c>
    </row>
    <row r="11" spans="1:15">
      <c r="A11" s="44" t="s">
        <v>246</v>
      </c>
      <c r="B11" s="48">
        <v>46.536000000000001</v>
      </c>
      <c r="C11" s="46">
        <v>47.6</v>
      </c>
      <c r="D11" s="46">
        <v>47.991999999999997</v>
      </c>
      <c r="E11" s="46">
        <v>45.683</v>
      </c>
      <c r="F11" s="49">
        <v>-2.23E-2</v>
      </c>
      <c r="G11" s="35">
        <f t="shared" si="0"/>
        <v>2.3089999999999975</v>
      </c>
      <c r="H11" s="34">
        <f t="shared" si="1"/>
        <v>5.8999797529864305E-2</v>
      </c>
    </row>
    <row r="12" spans="1:15">
      <c r="A12" s="44" t="s">
        <v>272</v>
      </c>
      <c r="B12" s="48">
        <v>47.598999999999997</v>
      </c>
      <c r="C12" s="46">
        <v>49.39</v>
      </c>
      <c r="D12" s="46">
        <v>49.826000000000001</v>
      </c>
      <c r="E12" s="46">
        <v>46.307000000000002</v>
      </c>
      <c r="F12" s="49">
        <v>-3.6799999999999999E-2</v>
      </c>
      <c r="G12" s="35">
        <f t="shared" si="0"/>
        <v>3.5189999999999984</v>
      </c>
      <c r="H12" s="34">
        <f t="shared" si="1"/>
        <v>5.8180762611706668E-2</v>
      </c>
    </row>
    <row r="13" spans="1:15">
      <c r="A13" s="44" t="s">
        <v>298</v>
      </c>
      <c r="B13" s="45">
        <v>49.414999999999999</v>
      </c>
      <c r="C13" s="46">
        <v>48.228999999999999</v>
      </c>
      <c r="D13" s="46">
        <v>50.2</v>
      </c>
      <c r="E13" s="46">
        <v>48.106999999999999</v>
      </c>
      <c r="F13" s="47">
        <v>2.3800000000000002E-2</v>
      </c>
      <c r="G13" s="35">
        <f t="shared" si="0"/>
        <v>2.0930000000000035</v>
      </c>
      <c r="H13" s="34">
        <f t="shared" si="1"/>
        <v>5.0173080019320603E-2</v>
      </c>
    </row>
    <row r="14" spans="1:15">
      <c r="A14" s="44" t="s">
        <v>2099</v>
      </c>
      <c r="B14" s="48">
        <v>48.264000000000003</v>
      </c>
      <c r="C14" s="46">
        <v>49.688000000000002</v>
      </c>
      <c r="D14" s="46">
        <v>51.119</v>
      </c>
      <c r="E14" s="46">
        <v>48.225999999999999</v>
      </c>
      <c r="F14" s="49">
        <v>-0.03</v>
      </c>
      <c r="G14" s="35">
        <f t="shared" si="0"/>
        <v>2.8930000000000007</v>
      </c>
      <c r="H14" s="34">
        <f t="shared" si="1"/>
        <v>6.429234143049932E-2</v>
      </c>
    </row>
    <row r="15" spans="1:15">
      <c r="A15" s="44" t="s">
        <v>2100</v>
      </c>
      <c r="B15" s="45">
        <v>49.758000000000003</v>
      </c>
      <c r="C15" s="46">
        <v>47.423999999999999</v>
      </c>
      <c r="D15" s="46">
        <v>49.984000000000002</v>
      </c>
      <c r="E15" s="46">
        <v>46.779000000000003</v>
      </c>
      <c r="F15" s="47">
        <v>4.8800000000000003E-2</v>
      </c>
      <c r="G15" s="35">
        <f t="shared" si="0"/>
        <v>3.2049999999999983</v>
      </c>
      <c r="H15" s="34">
        <f t="shared" si="1"/>
        <v>7.2060808568077686E-2</v>
      </c>
    </row>
    <row r="16" spans="1:15">
      <c r="A16" s="44" t="s">
        <v>375</v>
      </c>
      <c r="B16" s="45">
        <v>47.442</v>
      </c>
      <c r="C16" s="46">
        <v>45.191000000000003</v>
      </c>
      <c r="D16" s="46">
        <v>48.237000000000002</v>
      </c>
      <c r="E16" s="46">
        <v>44.929000000000002</v>
      </c>
      <c r="F16" s="47">
        <v>4.9200000000000001E-2</v>
      </c>
      <c r="G16" s="35">
        <f t="shared" si="0"/>
        <v>3.3079999999999998</v>
      </c>
      <c r="H16" s="34">
        <f t="shared" si="1"/>
        <v>4.7114082036021174E-2</v>
      </c>
    </row>
    <row r="17" spans="1:8">
      <c r="A17" s="44" t="s">
        <v>402</v>
      </c>
      <c r="B17" s="45">
        <v>45.216999999999999</v>
      </c>
      <c r="C17" s="46">
        <v>45.029000000000003</v>
      </c>
      <c r="D17" s="46">
        <v>45.448999999999998</v>
      </c>
      <c r="E17" s="46">
        <v>44.514000000000003</v>
      </c>
      <c r="F17" s="47">
        <v>3.7000000000000002E-3</v>
      </c>
      <c r="G17" s="35">
        <f t="shared" si="0"/>
        <v>0.93499999999999517</v>
      </c>
      <c r="H17" s="34">
        <f t="shared" si="1"/>
        <v>3.5035574936883147E-2</v>
      </c>
    </row>
    <row r="18" spans="1:8">
      <c r="A18" s="44" t="s">
        <v>427</v>
      </c>
      <c r="B18" s="45">
        <v>45.051000000000002</v>
      </c>
      <c r="C18" s="46">
        <v>43.57</v>
      </c>
      <c r="D18" s="46">
        <v>45.216000000000001</v>
      </c>
      <c r="E18" s="46">
        <v>43.097999999999999</v>
      </c>
      <c r="F18" s="47">
        <v>3.3700000000000001E-2</v>
      </c>
      <c r="G18" s="35">
        <f t="shared" si="0"/>
        <v>2.1180000000000021</v>
      </c>
      <c r="H18" s="34">
        <f t="shared" si="1"/>
        <v>3.5785242869213731E-2</v>
      </c>
    </row>
    <row r="19" spans="1:8">
      <c r="A19" s="44" t="s">
        <v>454</v>
      </c>
      <c r="B19" s="48">
        <v>43.582999999999998</v>
      </c>
      <c r="C19" s="46">
        <v>43.789000000000001</v>
      </c>
      <c r="D19" s="46">
        <v>44.262</v>
      </c>
      <c r="E19" s="46">
        <v>43.246000000000002</v>
      </c>
      <c r="F19" s="49">
        <v>-5.4000000000000003E-3</v>
      </c>
      <c r="G19" s="35">
        <f t="shared" si="0"/>
        <v>1.0159999999999982</v>
      </c>
      <c r="H19" s="34">
        <f t="shared" si="1"/>
        <v>2.9427136591905875E-2</v>
      </c>
    </row>
    <row r="20" spans="1:8">
      <c r="A20" s="44" t="s">
        <v>480</v>
      </c>
      <c r="B20" s="48">
        <v>43.82</v>
      </c>
      <c r="C20" s="46">
        <v>44.006999999999998</v>
      </c>
      <c r="D20" s="46">
        <v>44.185000000000002</v>
      </c>
      <c r="E20" s="46">
        <v>42.610999999999997</v>
      </c>
      <c r="F20" s="49">
        <v>-3.8999999999999998E-3</v>
      </c>
      <c r="G20" s="35">
        <f t="shared" si="0"/>
        <v>1.5740000000000052</v>
      </c>
      <c r="H20" s="34">
        <f t="shared" si="1"/>
        <v>2.8861510381017582E-2</v>
      </c>
    </row>
    <row r="21" spans="1:8">
      <c r="A21" s="44" t="s">
        <v>506</v>
      </c>
      <c r="B21" s="45">
        <v>43.99</v>
      </c>
      <c r="C21" s="46">
        <v>43.83</v>
      </c>
      <c r="D21" s="46">
        <v>44.460999999999999</v>
      </c>
      <c r="E21" s="46">
        <v>43.505000000000003</v>
      </c>
      <c r="F21" s="47">
        <v>3.3E-3</v>
      </c>
      <c r="G21" s="35">
        <f t="shared" si="0"/>
        <v>0.95599999999999596</v>
      </c>
      <c r="H21" s="34">
        <f t="shared" si="1"/>
        <v>3.4651958028855116E-2</v>
      </c>
    </row>
    <row r="22" spans="1:8">
      <c r="A22" s="44" t="s">
        <v>533</v>
      </c>
      <c r="B22" s="45">
        <v>43.844999999999999</v>
      </c>
      <c r="C22" s="46">
        <v>42.695999999999998</v>
      </c>
      <c r="D22" s="46">
        <v>44.012</v>
      </c>
      <c r="E22" s="46">
        <v>42.009</v>
      </c>
      <c r="F22" s="47">
        <v>2.64E-2</v>
      </c>
      <c r="G22" s="35">
        <f t="shared" si="0"/>
        <v>2.0030000000000001</v>
      </c>
      <c r="H22" s="34">
        <f t="shared" si="1"/>
        <v>5.8189129904947581E-2</v>
      </c>
    </row>
    <row r="23" spans="1:8">
      <c r="A23" s="44" t="s">
        <v>2101</v>
      </c>
      <c r="B23" s="45">
        <v>42.718000000000004</v>
      </c>
      <c r="C23" s="46">
        <v>41.03</v>
      </c>
      <c r="D23" s="46">
        <v>43.802</v>
      </c>
      <c r="E23" s="46">
        <v>41.03</v>
      </c>
      <c r="F23" s="47">
        <v>2.9399999999999999E-2</v>
      </c>
      <c r="G23" s="35">
        <f t="shared" si="0"/>
        <v>2.7719999999999985</v>
      </c>
      <c r="H23" s="34">
        <f t="shared" si="1"/>
        <v>5.1675330063206189E-2</v>
      </c>
    </row>
    <row r="24" spans="1:8">
      <c r="A24" s="44" t="s">
        <v>585</v>
      </c>
      <c r="B24" s="45">
        <v>41.496000000000002</v>
      </c>
      <c r="C24" s="46">
        <v>40.976999999999997</v>
      </c>
      <c r="D24" s="46">
        <v>41.576999999999998</v>
      </c>
      <c r="E24" s="46">
        <v>40.113999999999997</v>
      </c>
      <c r="F24" s="47">
        <v>1.24E-2</v>
      </c>
      <c r="G24" s="35">
        <f t="shared" si="0"/>
        <v>1.463000000000001</v>
      </c>
      <c r="H24" s="34">
        <f t="shared" si="1"/>
        <v>4.253661968292257E-2</v>
      </c>
    </row>
    <row r="25" spans="1:8">
      <c r="A25" s="44" t="s">
        <v>611</v>
      </c>
      <c r="B25" s="45">
        <v>40.985999999999997</v>
      </c>
      <c r="C25" s="46">
        <v>39.801000000000002</v>
      </c>
      <c r="D25" s="46">
        <v>41.603000000000002</v>
      </c>
      <c r="E25" s="46">
        <v>39.68</v>
      </c>
      <c r="F25" s="47">
        <v>2.87E-2</v>
      </c>
      <c r="G25" s="35">
        <f t="shared" si="0"/>
        <v>1.9230000000000018</v>
      </c>
      <c r="H25" s="34">
        <f t="shared" si="1"/>
        <v>3.5033359154401686E-2</v>
      </c>
    </row>
    <row r="26" spans="1:8">
      <c r="A26" s="44" t="s">
        <v>637</v>
      </c>
      <c r="B26" s="48">
        <v>39.843000000000004</v>
      </c>
      <c r="C26" s="46">
        <v>40.018999999999998</v>
      </c>
      <c r="D26" s="46">
        <v>40.313000000000002</v>
      </c>
      <c r="E26" s="46">
        <v>39.432000000000002</v>
      </c>
      <c r="F26" s="49">
        <v>-1.03E-2</v>
      </c>
      <c r="G26" s="35">
        <f t="shared" si="0"/>
        <v>0.88100000000000023</v>
      </c>
      <c r="H26" s="34">
        <f t="shared" si="1"/>
        <v>2.3299332208116252E-2</v>
      </c>
    </row>
    <row r="27" spans="1:8">
      <c r="A27" s="44" t="s">
        <v>661</v>
      </c>
      <c r="B27" s="45">
        <v>40.256999999999998</v>
      </c>
      <c r="C27" s="46">
        <v>40.881</v>
      </c>
      <c r="D27" s="46">
        <v>40.960999999999999</v>
      </c>
      <c r="E27" s="46">
        <v>39.936999999999998</v>
      </c>
      <c r="F27" s="47">
        <v>5.4999999999999997E-3</v>
      </c>
      <c r="G27" s="35">
        <f t="shared" si="0"/>
        <v>1.0240000000000009</v>
      </c>
      <c r="H27" s="34">
        <f t="shared" si="1"/>
        <v>2.7415912269080817E-2</v>
      </c>
    </row>
    <row r="28" spans="1:8">
      <c r="A28" s="44" t="s">
        <v>661</v>
      </c>
      <c r="B28" s="48">
        <v>40.039000000000001</v>
      </c>
      <c r="C28" s="46">
        <v>40.761000000000003</v>
      </c>
      <c r="D28" s="46">
        <v>40.965000000000003</v>
      </c>
      <c r="E28" s="46">
        <v>39.753999999999998</v>
      </c>
      <c r="F28" s="49">
        <v>-2.06E-2</v>
      </c>
      <c r="G28" s="35">
        <f t="shared" si="0"/>
        <v>1.2110000000000056</v>
      </c>
      <c r="H28" s="34">
        <f t="shared" si="1"/>
        <v>3.3368814515929462E-2</v>
      </c>
    </row>
    <row r="29" spans="1:8">
      <c r="A29" s="44" t="s">
        <v>688</v>
      </c>
      <c r="B29" s="45">
        <v>40.881</v>
      </c>
      <c r="C29" s="46">
        <v>40.396999999999998</v>
      </c>
      <c r="D29" s="46">
        <v>40.902999999999999</v>
      </c>
      <c r="E29" s="46">
        <v>39.417999999999999</v>
      </c>
      <c r="F29" s="47">
        <v>2.3999999999999998E-3</v>
      </c>
      <c r="G29" s="35">
        <f t="shared" si="0"/>
        <v>1.4849999999999994</v>
      </c>
      <c r="H29" s="34">
        <f t="shared" si="1"/>
        <v>3.6517272185824873E-2</v>
      </c>
    </row>
    <row r="30" spans="1:8">
      <c r="A30" s="44" t="s">
        <v>688</v>
      </c>
      <c r="B30" s="45">
        <v>40.783000000000001</v>
      </c>
      <c r="C30" s="46">
        <v>40.295999999999999</v>
      </c>
      <c r="D30" s="46">
        <v>40.844000000000001</v>
      </c>
      <c r="E30" s="46">
        <v>39.386000000000003</v>
      </c>
      <c r="F30" s="47">
        <v>9.5999999999999992E-3</v>
      </c>
      <c r="G30" s="35">
        <f t="shared" si="0"/>
        <v>1.4579999999999984</v>
      </c>
      <c r="H30" s="34">
        <f t="shared" si="1"/>
        <v>3.2920835308500235E-2</v>
      </c>
    </row>
    <row r="31" spans="1:8">
      <c r="A31" s="44" t="s">
        <v>2102</v>
      </c>
      <c r="B31" s="45">
        <v>40.396999999999998</v>
      </c>
      <c r="C31" s="46">
        <v>40.081000000000003</v>
      </c>
      <c r="D31" s="46">
        <v>40.857999999999997</v>
      </c>
      <c r="E31" s="46">
        <v>39.677</v>
      </c>
      <c r="F31" s="47">
        <v>1.8E-3</v>
      </c>
      <c r="G31" s="35">
        <f t="shared" si="0"/>
        <v>1.1809999999999974</v>
      </c>
      <c r="H31" s="34">
        <f t="shared" si="1"/>
        <v>2.9704082906729899E-2</v>
      </c>
    </row>
    <row r="32" spans="1:8">
      <c r="A32" s="44" t="s">
        <v>2102</v>
      </c>
      <c r="B32" s="45">
        <v>40.325000000000003</v>
      </c>
      <c r="C32" s="46">
        <v>40.045000000000002</v>
      </c>
      <c r="D32" s="46">
        <v>40.856000000000002</v>
      </c>
      <c r="E32" s="46">
        <v>39.658000000000001</v>
      </c>
      <c r="F32" s="47">
        <v>5.8999999999999999E-3</v>
      </c>
      <c r="G32" s="35">
        <f t="shared" si="0"/>
        <v>1.1980000000000004</v>
      </c>
      <c r="H32" s="34">
        <f t="shared" si="1"/>
        <v>2.6732112981005744E-2</v>
      </c>
    </row>
    <row r="33" spans="1:8">
      <c r="A33" s="44" t="s">
        <v>740</v>
      </c>
      <c r="B33" s="48">
        <v>40.085999999999999</v>
      </c>
      <c r="C33" s="46">
        <v>40.643999999999998</v>
      </c>
      <c r="D33" s="46">
        <v>40.878999999999998</v>
      </c>
      <c r="E33" s="46">
        <v>39.904000000000003</v>
      </c>
      <c r="F33" s="49">
        <v>-1.5E-3</v>
      </c>
      <c r="G33" s="35">
        <f t="shared" si="0"/>
        <v>0.97499999999999432</v>
      </c>
      <c r="H33" s="34">
        <f t="shared" si="1"/>
        <v>2.2291974396848845E-2</v>
      </c>
    </row>
    <row r="34" spans="1:8">
      <c r="A34" s="44" t="s">
        <v>740</v>
      </c>
      <c r="B34" s="48">
        <v>40.145000000000003</v>
      </c>
      <c r="C34" s="46">
        <v>40.619999999999997</v>
      </c>
      <c r="D34" s="46">
        <v>40.718000000000004</v>
      </c>
      <c r="E34" s="46">
        <v>39.881999999999998</v>
      </c>
      <c r="F34" s="49">
        <v>-1.2200000000000001E-2</v>
      </c>
      <c r="G34" s="35">
        <f t="shared" si="0"/>
        <v>0.83600000000000563</v>
      </c>
      <c r="H34" s="34">
        <f t="shared" si="1"/>
        <v>2.47222500250226E-2</v>
      </c>
    </row>
    <row r="35" spans="1:8">
      <c r="A35" s="44" t="s">
        <v>767</v>
      </c>
      <c r="B35" s="45">
        <v>40.64</v>
      </c>
      <c r="C35" s="46">
        <v>39.963999999999999</v>
      </c>
      <c r="D35" s="46">
        <v>40.997999999999998</v>
      </c>
      <c r="E35" s="46">
        <v>39.857999999999997</v>
      </c>
      <c r="F35" s="47">
        <v>5.0000000000000001E-4</v>
      </c>
      <c r="G35" s="35">
        <f t="shared" si="0"/>
        <v>1.1400000000000006</v>
      </c>
      <c r="H35" s="34">
        <f t="shared" si="1"/>
        <v>2.5777700104858411E-2</v>
      </c>
    </row>
    <row r="36" spans="1:8">
      <c r="A36" s="44" t="s">
        <v>767</v>
      </c>
      <c r="B36" s="45">
        <v>40.619999999999997</v>
      </c>
      <c r="C36" s="46">
        <v>40.054000000000002</v>
      </c>
      <c r="D36" s="46">
        <v>40.841999999999999</v>
      </c>
      <c r="E36" s="46">
        <v>39.917000000000002</v>
      </c>
      <c r="F36" s="47">
        <v>1.6400000000000001E-2</v>
      </c>
      <c r="G36" s="35">
        <f t="shared" si="0"/>
        <v>0.92499999999999716</v>
      </c>
      <c r="H36" s="34">
        <f t="shared" si="1"/>
        <v>2.6831734444745889E-2</v>
      </c>
    </row>
    <row r="37" spans="1:8">
      <c r="A37" s="44" t="s">
        <v>2103</v>
      </c>
      <c r="B37" s="48">
        <v>39.963999999999999</v>
      </c>
      <c r="C37" s="46">
        <v>40.548999999999999</v>
      </c>
      <c r="D37" s="46">
        <v>41.109000000000002</v>
      </c>
      <c r="E37" s="46">
        <v>39.857999999999997</v>
      </c>
      <c r="F37" s="49">
        <v>-3.2000000000000002E-3</v>
      </c>
      <c r="G37" s="35">
        <f t="shared" si="0"/>
        <v>1.2510000000000048</v>
      </c>
      <c r="H37" s="34">
        <f t="shared" si="1"/>
        <v>2.9250073957203488E-2</v>
      </c>
    </row>
    <row r="38" spans="1:8">
      <c r="A38" s="44" t="s">
        <v>2103</v>
      </c>
      <c r="B38" s="48">
        <v>40.091000000000001</v>
      </c>
      <c r="C38" s="46">
        <v>40.564</v>
      </c>
      <c r="D38" s="46">
        <v>41.012</v>
      </c>
      <c r="E38" s="46">
        <v>39.89</v>
      </c>
      <c r="F38" s="49">
        <v>-1.49E-2</v>
      </c>
      <c r="G38" s="35">
        <f t="shared" si="0"/>
        <v>1.1219999999999999</v>
      </c>
      <c r="H38" s="34">
        <f t="shared" si="1"/>
        <v>3.9034301723920299E-2</v>
      </c>
    </row>
    <row r="39" spans="1:8">
      <c r="A39" s="44" t="s">
        <v>819</v>
      </c>
      <c r="B39" s="45">
        <v>40.698</v>
      </c>
      <c r="C39" s="46">
        <v>39.619</v>
      </c>
      <c r="D39" s="46">
        <v>40.869</v>
      </c>
      <c r="E39" s="46">
        <v>38.898000000000003</v>
      </c>
      <c r="F39" s="47">
        <v>3.0999999999999999E-3</v>
      </c>
      <c r="G39" s="35">
        <f t="shared" si="0"/>
        <v>1.9709999999999965</v>
      </c>
      <c r="H39" s="34">
        <f t="shared" si="1"/>
        <v>5.0135090775951269E-2</v>
      </c>
    </row>
    <row r="40" spans="1:8">
      <c r="A40" s="44" t="s">
        <v>819</v>
      </c>
      <c r="B40" s="45">
        <v>40.570999999999998</v>
      </c>
      <c r="C40" s="46">
        <v>39.603000000000002</v>
      </c>
      <c r="D40" s="46">
        <v>40.872</v>
      </c>
      <c r="E40" s="46">
        <v>38.872</v>
      </c>
      <c r="F40" s="47">
        <v>2.4E-2</v>
      </c>
      <c r="G40" s="35">
        <f t="shared" si="0"/>
        <v>2</v>
      </c>
      <c r="H40" s="34">
        <f t="shared" si="1"/>
        <v>5.3705509507557272E-2</v>
      </c>
    </row>
    <row r="41" spans="1:8">
      <c r="A41" s="44" t="s">
        <v>846</v>
      </c>
      <c r="B41" s="48">
        <v>39.619</v>
      </c>
      <c r="C41" s="46">
        <v>41.02</v>
      </c>
      <c r="D41" s="46">
        <v>41.277999999999999</v>
      </c>
      <c r="E41" s="46">
        <v>38.872</v>
      </c>
      <c r="F41" s="49">
        <v>-2.9999999999999997E-4</v>
      </c>
      <c r="G41" s="35">
        <f t="shared" si="0"/>
        <v>2.4059999999999988</v>
      </c>
      <c r="H41" s="34">
        <f t="shared" si="1"/>
        <v>5.9050705392168827E-2</v>
      </c>
    </row>
    <row r="42" spans="1:8">
      <c r="A42" s="44" t="s">
        <v>846</v>
      </c>
      <c r="B42" s="48">
        <v>39.628999999999998</v>
      </c>
      <c r="C42" s="46">
        <v>41.040999999999997</v>
      </c>
      <c r="D42" s="46">
        <v>41.289000000000001</v>
      </c>
      <c r="E42" s="46">
        <v>38.847999999999999</v>
      </c>
      <c r="F42" s="49">
        <v>-3.6799999999999999E-2</v>
      </c>
      <c r="G42" s="35">
        <f t="shared" si="0"/>
        <v>2.4410000000000025</v>
      </c>
      <c r="H42" s="34">
        <f t="shared" si="1"/>
        <v>5.1486890302679812E-2</v>
      </c>
    </row>
    <row r="43" spans="1:8">
      <c r="A43" s="44" t="s">
        <v>871</v>
      </c>
      <c r="B43" s="45">
        <v>41.142000000000003</v>
      </c>
      <c r="C43" s="46">
        <v>41.496000000000002</v>
      </c>
      <c r="D43" s="46">
        <v>42.18</v>
      </c>
      <c r="E43" s="46">
        <v>40.347999999999999</v>
      </c>
      <c r="F43" s="47">
        <v>3.2000000000000002E-3</v>
      </c>
      <c r="G43" s="35">
        <f t="shared" si="0"/>
        <v>1.8320000000000007</v>
      </c>
      <c r="H43" s="34">
        <f t="shared" si="1"/>
        <v>4.6108916410169405E-2</v>
      </c>
    </row>
    <row r="44" spans="1:8">
      <c r="A44" s="44" t="s">
        <v>871</v>
      </c>
      <c r="B44" s="48">
        <v>41.012</v>
      </c>
      <c r="C44" s="46">
        <v>41.261000000000003</v>
      </c>
      <c r="D44" s="46">
        <v>42.323999999999998</v>
      </c>
      <c r="E44" s="46">
        <v>40.350999999999999</v>
      </c>
      <c r="F44" s="49">
        <v>-1.17E-2</v>
      </c>
      <c r="G44" s="35">
        <f t="shared" si="0"/>
        <v>1.972999999999999</v>
      </c>
      <c r="H44" s="34">
        <f t="shared" si="1"/>
        <v>6.3718914456712378E-2</v>
      </c>
    </row>
    <row r="45" spans="1:8">
      <c r="A45" s="44" t="s">
        <v>898</v>
      </c>
      <c r="B45" s="45">
        <v>41.496000000000002</v>
      </c>
      <c r="C45" s="46">
        <v>38.764000000000003</v>
      </c>
      <c r="D45" s="46">
        <v>41.631</v>
      </c>
      <c r="E45" s="46">
        <v>38.664000000000001</v>
      </c>
      <c r="F45" s="47">
        <v>5.1000000000000004E-3</v>
      </c>
      <c r="G45" s="35">
        <f t="shared" si="0"/>
        <v>2.9669999999999987</v>
      </c>
      <c r="H45" s="34">
        <f t="shared" si="1"/>
        <v>7.7870117840786263E-2</v>
      </c>
    </row>
    <row r="46" spans="1:8">
      <c r="A46" s="44" t="s">
        <v>898</v>
      </c>
      <c r="B46" s="45">
        <v>41.283999999999999</v>
      </c>
      <c r="C46" s="46">
        <v>38.866</v>
      </c>
      <c r="D46" s="46">
        <v>41.655000000000001</v>
      </c>
      <c r="E46" s="46">
        <v>38.569000000000003</v>
      </c>
      <c r="F46" s="47">
        <v>6.5000000000000002E-2</v>
      </c>
      <c r="G46" s="35">
        <f t="shared" si="0"/>
        <v>3.0859999999999985</v>
      </c>
      <c r="H46" s="34">
        <f t="shared" si="1"/>
        <v>4.1607698839513096E-2</v>
      </c>
    </row>
    <row r="47" spans="1:8">
      <c r="A47" s="44" t="s">
        <v>924</v>
      </c>
      <c r="B47" s="48">
        <v>38.764000000000003</v>
      </c>
      <c r="C47" s="46">
        <v>38.863</v>
      </c>
      <c r="D47" s="46">
        <v>38.911999999999999</v>
      </c>
      <c r="E47" s="46">
        <v>38.764000000000003</v>
      </c>
      <c r="F47" s="49">
        <v>-3.0999999999999999E-3</v>
      </c>
      <c r="G47" s="35">
        <f t="shared" si="0"/>
        <v>0.14799999999999613</v>
      </c>
      <c r="H47" s="34">
        <f t="shared" si="1"/>
        <v>1.2807416298490604E-2</v>
      </c>
    </row>
    <row r="48" spans="1:8">
      <c r="A48" s="44" t="s">
        <v>924</v>
      </c>
      <c r="B48" s="48">
        <v>38.886000000000003</v>
      </c>
      <c r="C48" s="46">
        <v>39.156999999999996</v>
      </c>
      <c r="D48" s="46">
        <v>39.299999999999997</v>
      </c>
      <c r="E48" s="46">
        <v>38.445</v>
      </c>
      <c r="F48" s="49">
        <v>-6.1000000000000004E-3</v>
      </c>
      <c r="G48" s="35">
        <f t="shared" si="0"/>
        <v>0.85499999999999687</v>
      </c>
      <c r="H48" s="34">
        <f t="shared" si="1"/>
        <v>2.4618719516915709E-2</v>
      </c>
    </row>
    <row r="49" spans="1:8">
      <c r="A49" s="44" t="s">
        <v>950</v>
      </c>
      <c r="B49" s="45">
        <v>39.124000000000002</v>
      </c>
      <c r="C49" s="46">
        <v>38.750999999999998</v>
      </c>
      <c r="D49" s="46">
        <v>39.347000000000001</v>
      </c>
      <c r="E49" s="46">
        <v>38.293999999999997</v>
      </c>
      <c r="F49" s="47">
        <v>9.2999999999999992E-3</v>
      </c>
      <c r="G49" s="35">
        <f t="shared" si="0"/>
        <v>1.0530000000000044</v>
      </c>
      <c r="H49" s="34">
        <f t="shared" si="1"/>
        <v>2.814644731530079E-2</v>
      </c>
    </row>
    <row r="50" spans="1:8">
      <c r="A50" s="44" t="s">
        <v>975</v>
      </c>
      <c r="B50" s="48">
        <v>38.762999999999998</v>
      </c>
      <c r="C50" s="46">
        <v>39.631999999999998</v>
      </c>
      <c r="D50" s="46">
        <v>39.881</v>
      </c>
      <c r="E50" s="46">
        <v>38.703000000000003</v>
      </c>
      <c r="F50" s="49">
        <v>-2.1999999999999999E-2</v>
      </c>
      <c r="G50" s="35">
        <f t="shared" si="0"/>
        <v>1.1779999999999973</v>
      </c>
      <c r="H50" s="34">
        <f t="shared" si="1"/>
        <v>4.1160658570537127E-2</v>
      </c>
    </row>
    <row r="51" spans="1:8">
      <c r="A51" s="44" t="s">
        <v>1002</v>
      </c>
      <c r="B51" s="48">
        <v>39.636000000000003</v>
      </c>
      <c r="C51" s="46">
        <v>41.665999999999997</v>
      </c>
      <c r="D51" s="46">
        <v>41.795000000000002</v>
      </c>
      <c r="E51" s="46">
        <v>39.542999999999999</v>
      </c>
      <c r="F51" s="49">
        <v>-4.9000000000000002E-2</v>
      </c>
      <c r="G51" s="35">
        <f t="shared" si="0"/>
        <v>2.2520000000000024</v>
      </c>
      <c r="H51" s="34">
        <f t="shared" si="1"/>
        <v>4.7313989536911495E-2</v>
      </c>
    </row>
    <row r="52" spans="1:8">
      <c r="A52" s="44" t="s">
        <v>1028</v>
      </c>
      <c r="B52" s="45">
        <v>41.677</v>
      </c>
      <c r="C52" s="46">
        <v>41.287999999999997</v>
      </c>
      <c r="D52" s="46">
        <v>42.216999999999999</v>
      </c>
      <c r="E52" s="46">
        <v>40.561999999999998</v>
      </c>
      <c r="F52" s="47">
        <v>9.1000000000000004E-3</v>
      </c>
      <c r="G52" s="35">
        <f t="shared" si="0"/>
        <v>1.6550000000000011</v>
      </c>
      <c r="H52" s="34">
        <f t="shared" si="1"/>
        <v>3.4050478760237791E-2</v>
      </c>
    </row>
    <row r="53" spans="1:8">
      <c r="A53" s="44" t="s">
        <v>1054</v>
      </c>
      <c r="B53" s="48">
        <v>41.302</v>
      </c>
      <c r="C53" s="46">
        <v>41.878999999999998</v>
      </c>
      <c r="D53" s="46">
        <v>42.408999999999999</v>
      </c>
      <c r="E53" s="46">
        <v>41.212000000000003</v>
      </c>
      <c r="F53" s="49">
        <v>-1.41E-2</v>
      </c>
      <c r="G53" s="35">
        <f t="shared" si="0"/>
        <v>1.1969999999999956</v>
      </c>
      <c r="H53" s="34">
        <f t="shared" si="1"/>
        <v>3.9835484923335003E-2</v>
      </c>
    </row>
    <row r="54" spans="1:8">
      <c r="A54" s="44" t="s">
        <v>2104</v>
      </c>
      <c r="B54" s="48">
        <v>41.893999999999998</v>
      </c>
      <c r="C54" s="46">
        <v>42.914000000000001</v>
      </c>
      <c r="D54" s="46">
        <v>43.633000000000003</v>
      </c>
      <c r="E54" s="46">
        <v>41.411000000000001</v>
      </c>
      <c r="F54" s="49">
        <v>-2.7900000000000001E-2</v>
      </c>
      <c r="G54" s="35">
        <f t="shared" si="0"/>
        <v>2.2220000000000013</v>
      </c>
      <c r="H54" s="34">
        <f t="shared" si="1"/>
        <v>6.4453124999999958E-2</v>
      </c>
    </row>
    <row r="55" spans="1:8">
      <c r="A55" s="44" t="s">
        <v>1106</v>
      </c>
      <c r="B55" s="45">
        <v>43.094999999999999</v>
      </c>
      <c r="C55" s="46">
        <v>41.472000000000001</v>
      </c>
      <c r="D55" s="46">
        <v>43.823999999999998</v>
      </c>
      <c r="E55" s="46">
        <v>40.700000000000003</v>
      </c>
      <c r="F55" s="47">
        <v>3.9100000000000003E-2</v>
      </c>
      <c r="G55" s="35">
        <f t="shared" si="0"/>
        <v>3.1239999999999952</v>
      </c>
      <c r="H55" s="34">
        <f t="shared" si="1"/>
        <v>8.5209367988504273E-2</v>
      </c>
    </row>
    <row r="56" spans="1:8">
      <c r="A56" s="44" t="s">
        <v>1133</v>
      </c>
      <c r="B56" s="45">
        <v>41.472000000000001</v>
      </c>
      <c r="C56" s="46">
        <v>39.667000000000002</v>
      </c>
      <c r="D56" s="46">
        <v>42.978000000000002</v>
      </c>
      <c r="E56" s="46">
        <v>39.341999999999999</v>
      </c>
      <c r="F56" s="47">
        <v>4.2299999999999997E-2</v>
      </c>
      <c r="G56" s="35">
        <f t="shared" si="0"/>
        <v>3.6360000000000028</v>
      </c>
      <c r="H56" s="34">
        <f t="shared" si="1"/>
        <v>6.0207031153494614E-2</v>
      </c>
    </row>
    <row r="57" spans="1:8">
      <c r="A57" s="44" t="s">
        <v>1159</v>
      </c>
      <c r="B57" s="48">
        <v>39.787999999999997</v>
      </c>
      <c r="C57" s="46">
        <v>40.476999999999997</v>
      </c>
      <c r="D57" s="46">
        <v>40.539000000000001</v>
      </c>
      <c r="E57" s="46">
        <v>39.301000000000002</v>
      </c>
      <c r="F57" s="49">
        <v>-1.78E-2</v>
      </c>
      <c r="G57" s="35">
        <f t="shared" si="0"/>
        <v>1.2379999999999995</v>
      </c>
      <c r="H57" s="34">
        <f t="shared" si="1"/>
        <v>2.907121204591756E-2</v>
      </c>
    </row>
    <row r="58" spans="1:8">
      <c r="A58" s="44" t="s">
        <v>1185</v>
      </c>
      <c r="B58" s="45">
        <v>40.509</v>
      </c>
      <c r="C58" s="46">
        <v>40.246000000000002</v>
      </c>
      <c r="D58" s="46">
        <v>40.723999999999997</v>
      </c>
      <c r="E58" s="46">
        <v>39.622</v>
      </c>
      <c r="F58" s="47">
        <v>6.1000000000000004E-3</v>
      </c>
      <c r="G58" s="35">
        <f t="shared" si="0"/>
        <v>1.1019999999999968</v>
      </c>
      <c r="H58" s="34">
        <f t="shared" si="1"/>
        <v>3.1105309821692486E-2</v>
      </c>
    </row>
    <row r="59" spans="1:8">
      <c r="A59" s="44" t="s">
        <v>1212</v>
      </c>
      <c r="B59" s="48">
        <v>40.265000000000001</v>
      </c>
      <c r="C59" s="46">
        <v>40.603999999999999</v>
      </c>
      <c r="D59" s="46">
        <v>40.840000000000003</v>
      </c>
      <c r="E59" s="46">
        <v>39.415999999999997</v>
      </c>
      <c r="F59" s="49">
        <v>-7.4999999999999997E-3</v>
      </c>
      <c r="G59" s="35">
        <f t="shared" si="0"/>
        <v>1.4240000000000066</v>
      </c>
      <c r="H59" s="34">
        <f t="shared" si="1"/>
        <v>3.0403476101800279E-2</v>
      </c>
    </row>
    <row r="60" spans="1:8">
      <c r="A60" s="44" t="s">
        <v>1237</v>
      </c>
      <c r="B60" s="45">
        <v>40.567999999999998</v>
      </c>
      <c r="C60" s="46">
        <v>40.274999999999999</v>
      </c>
      <c r="D60" s="46">
        <v>40.950000000000003</v>
      </c>
      <c r="E60" s="46">
        <v>39.924999999999997</v>
      </c>
      <c r="F60" s="47">
        <v>6.7000000000000002E-3</v>
      </c>
      <c r="G60" s="35">
        <f t="shared" si="0"/>
        <v>1.0250000000000057</v>
      </c>
      <c r="H60" s="34">
        <f t="shared" si="1"/>
        <v>3.1239802193940357E-2</v>
      </c>
    </row>
    <row r="61" spans="1:8">
      <c r="A61" s="44" t="s">
        <v>1263</v>
      </c>
      <c r="B61" s="45">
        <v>40.298999999999999</v>
      </c>
      <c r="C61" s="46">
        <v>39.837000000000003</v>
      </c>
      <c r="D61" s="46">
        <v>40.451999999999998</v>
      </c>
      <c r="E61" s="46">
        <v>38.988</v>
      </c>
      <c r="F61" s="47">
        <v>1.14E-2</v>
      </c>
      <c r="G61" s="35">
        <f t="shared" si="0"/>
        <v>1.4639999999999986</v>
      </c>
      <c r="H61" s="34">
        <f t="shared" si="1"/>
        <v>3.7557648905897328E-2</v>
      </c>
    </row>
    <row r="62" spans="1:8">
      <c r="A62" s="44" t="s">
        <v>1287</v>
      </c>
      <c r="B62" s="48">
        <v>39.844000000000001</v>
      </c>
      <c r="C62" s="46">
        <v>40.764000000000003</v>
      </c>
      <c r="D62" s="46">
        <v>40.92</v>
      </c>
      <c r="E62" s="46">
        <v>39.322000000000003</v>
      </c>
      <c r="F62" s="49">
        <v>-2.3400000000000001E-2</v>
      </c>
      <c r="G62" s="35">
        <f t="shared" si="0"/>
        <v>1.597999999999999</v>
      </c>
      <c r="H62" s="34">
        <f t="shared" si="1"/>
        <v>4.1582920731408408E-2</v>
      </c>
    </row>
    <row r="63" spans="1:8">
      <c r="A63" s="44" t="s">
        <v>2105</v>
      </c>
      <c r="B63" s="48">
        <v>40.798999999999999</v>
      </c>
      <c r="C63" s="46">
        <v>40.798000000000002</v>
      </c>
      <c r="D63" s="46">
        <v>41.063000000000002</v>
      </c>
      <c r="E63" s="46">
        <v>39.268000000000001</v>
      </c>
      <c r="F63" s="49">
        <v>-2.5999999999999999E-3</v>
      </c>
      <c r="G63" s="35">
        <f t="shared" si="0"/>
        <v>1.7950000000000017</v>
      </c>
      <c r="H63" s="34">
        <f t="shared" si="1"/>
        <v>4.8630956742629627E-2</v>
      </c>
    </row>
    <row r="64" spans="1:8">
      <c r="A64" s="44" t="s">
        <v>1340</v>
      </c>
      <c r="B64" s="48">
        <v>40.905999999999999</v>
      </c>
      <c r="C64" s="46">
        <v>40.941000000000003</v>
      </c>
      <c r="D64" s="46">
        <v>41.906999999999996</v>
      </c>
      <c r="E64" s="46">
        <v>39.72</v>
      </c>
      <c r="F64" s="49">
        <v>-8.0000000000000004E-4</v>
      </c>
      <c r="G64" s="35">
        <f t="shared" si="0"/>
        <v>2.1869999999999976</v>
      </c>
      <c r="H64" s="34">
        <f t="shared" si="1"/>
        <v>6.2018114259173258E-2</v>
      </c>
    </row>
    <row r="65" spans="1:8">
      <c r="A65" s="44" t="s">
        <v>1366</v>
      </c>
      <c r="B65" s="48">
        <v>40.936999999999998</v>
      </c>
      <c r="C65" s="46">
        <v>43.06</v>
      </c>
      <c r="D65" s="46">
        <v>43.908000000000001</v>
      </c>
      <c r="E65" s="46">
        <v>40.753999999999998</v>
      </c>
      <c r="F65" s="49">
        <v>-4.87E-2</v>
      </c>
      <c r="G65" s="35">
        <f t="shared" si="0"/>
        <v>3.1540000000000035</v>
      </c>
      <c r="H65" s="34">
        <f t="shared" si="1"/>
        <v>6.0606424065056307E-2</v>
      </c>
    </row>
    <row r="66" spans="1:8">
      <c r="A66" s="44" t="s">
        <v>1392</v>
      </c>
      <c r="B66" s="45">
        <v>43.033000000000001</v>
      </c>
      <c r="C66" s="46">
        <v>41.686999999999998</v>
      </c>
      <c r="D66" s="46">
        <v>43.133000000000003</v>
      </c>
      <c r="E66" s="46">
        <v>41.234000000000002</v>
      </c>
      <c r="F66" s="47">
        <v>3.2000000000000001E-2</v>
      </c>
      <c r="G66" s="35">
        <f t="shared" si="0"/>
        <v>1.8990000000000009</v>
      </c>
      <c r="H66" s="34">
        <f t="shared" si="1"/>
        <v>5.9805125057541902E-2</v>
      </c>
    </row>
    <row r="67" spans="1:8">
      <c r="A67" s="44" t="s">
        <v>1418</v>
      </c>
      <c r="B67" s="45">
        <v>41.698</v>
      </c>
      <c r="C67" s="46">
        <v>39.101999999999997</v>
      </c>
      <c r="D67" s="46">
        <v>41.831000000000003</v>
      </c>
      <c r="E67" s="46">
        <v>39.052999999999997</v>
      </c>
      <c r="F67" s="47">
        <v>6.6100000000000006E-2</v>
      </c>
      <c r="G67" s="35">
        <f t="shared" ref="G67:G80" si="2">D67-E67</f>
        <v>2.7780000000000058</v>
      </c>
      <c r="H67" s="34">
        <f t="shared" ref="H67:H79" si="3">(SUM(G67:G68)/2)/C68</f>
        <v>4.7438786620413828E-2</v>
      </c>
    </row>
    <row r="68" spans="1:8">
      <c r="A68" s="44" t="s">
        <v>1445</v>
      </c>
      <c r="B68" s="48">
        <v>39.112000000000002</v>
      </c>
      <c r="C68" s="46">
        <v>39.493000000000002</v>
      </c>
      <c r="D68" s="46">
        <v>39.707999999999998</v>
      </c>
      <c r="E68" s="46">
        <v>38.738999999999997</v>
      </c>
      <c r="F68" s="49">
        <v>-9.5999999999999992E-3</v>
      </c>
      <c r="G68" s="35">
        <f t="shared" si="2"/>
        <v>0.96900000000000119</v>
      </c>
      <c r="H68" s="34">
        <f t="shared" si="3"/>
        <v>3.2094020446048033E-2</v>
      </c>
    </row>
    <row r="69" spans="1:8">
      <c r="A69" s="44" t="s">
        <v>1468</v>
      </c>
      <c r="B69" s="45">
        <v>39.49</v>
      </c>
      <c r="C69" s="46">
        <v>38.247</v>
      </c>
      <c r="D69" s="46">
        <v>39.652999999999999</v>
      </c>
      <c r="E69" s="46">
        <v>38.167000000000002</v>
      </c>
      <c r="F69" s="47">
        <v>3.2199999999999999E-2</v>
      </c>
      <c r="G69" s="35">
        <f t="shared" si="2"/>
        <v>1.4859999999999971</v>
      </c>
      <c r="H69" s="34">
        <f t="shared" si="3"/>
        <v>3.7749999999999902E-2</v>
      </c>
    </row>
    <row r="70" spans="1:8">
      <c r="A70" s="44" t="s">
        <v>1494</v>
      </c>
      <c r="B70" s="45">
        <v>38.259</v>
      </c>
      <c r="C70" s="46">
        <v>38</v>
      </c>
      <c r="D70" s="46">
        <v>38.933999999999997</v>
      </c>
      <c r="E70" s="46">
        <v>37.551000000000002</v>
      </c>
      <c r="F70" s="47">
        <v>6.6E-3</v>
      </c>
      <c r="G70" s="35">
        <f t="shared" si="2"/>
        <v>1.3829999999999956</v>
      </c>
      <c r="H70" s="34">
        <f t="shared" si="3"/>
        <v>5.1036928532880971E-2</v>
      </c>
    </row>
    <row r="71" spans="1:8">
      <c r="A71" s="44" t="s">
        <v>2106</v>
      </c>
      <c r="B71" s="48">
        <v>38.01</v>
      </c>
      <c r="C71" s="46">
        <v>38.912999999999997</v>
      </c>
      <c r="D71" s="46">
        <v>39.656999999999996</v>
      </c>
      <c r="E71" s="46">
        <v>37.067999999999998</v>
      </c>
      <c r="F71" s="49">
        <v>-2.2100000000000002E-2</v>
      </c>
      <c r="G71" s="35">
        <f t="shared" si="2"/>
        <v>2.5889999999999986</v>
      </c>
      <c r="H71" s="34">
        <f t="shared" si="3"/>
        <v>4.9085695600774693E-2</v>
      </c>
    </row>
    <row r="72" spans="1:8">
      <c r="A72" s="44" t="s">
        <v>1546</v>
      </c>
      <c r="B72" s="48">
        <v>38.868000000000002</v>
      </c>
      <c r="C72" s="46">
        <v>39.756999999999998</v>
      </c>
      <c r="D72" s="46">
        <v>39.868000000000002</v>
      </c>
      <c r="E72" s="46">
        <v>38.554000000000002</v>
      </c>
      <c r="F72" s="49">
        <v>-2.29E-2</v>
      </c>
      <c r="G72" s="35">
        <f t="shared" si="2"/>
        <v>1.3140000000000001</v>
      </c>
      <c r="H72" s="34">
        <f t="shared" si="3"/>
        <v>3.5597000294088826E-2</v>
      </c>
    </row>
    <row r="73" spans="1:8">
      <c r="A73" s="44" t="s">
        <v>1573</v>
      </c>
      <c r="B73" s="48">
        <v>39.78</v>
      </c>
      <c r="C73" s="46">
        <v>40.804000000000002</v>
      </c>
      <c r="D73" s="46">
        <v>40.86</v>
      </c>
      <c r="E73" s="46">
        <v>39.268999999999998</v>
      </c>
      <c r="F73" s="49">
        <v>-2.4500000000000001E-2</v>
      </c>
      <c r="G73" s="35">
        <f t="shared" si="2"/>
        <v>1.5910000000000011</v>
      </c>
      <c r="H73" s="34">
        <f t="shared" si="3"/>
        <v>4.0989642721398718E-2</v>
      </c>
    </row>
    <row r="74" spans="1:8">
      <c r="A74" s="44" t="s">
        <v>1597</v>
      </c>
      <c r="B74" s="48">
        <v>40.78</v>
      </c>
      <c r="C74" s="46">
        <v>42.095999999999997</v>
      </c>
      <c r="D74" s="46">
        <v>42.314</v>
      </c>
      <c r="E74" s="46">
        <v>40.454000000000001</v>
      </c>
      <c r="F74" s="49">
        <v>-3.15E-2</v>
      </c>
      <c r="G74" s="35">
        <f t="shared" si="2"/>
        <v>1.8599999999999994</v>
      </c>
      <c r="H74" s="34">
        <f t="shared" si="3"/>
        <v>4.5912022109626922E-2</v>
      </c>
    </row>
    <row r="75" spans="1:8">
      <c r="A75" s="44" t="s">
        <v>1623</v>
      </c>
      <c r="B75" s="48">
        <v>42.104999999999997</v>
      </c>
      <c r="C75" s="46">
        <v>43.42</v>
      </c>
      <c r="D75" s="46">
        <v>43.868000000000002</v>
      </c>
      <c r="E75" s="46">
        <v>41.741</v>
      </c>
      <c r="F75" s="49">
        <v>-2.9899999999999999E-2</v>
      </c>
      <c r="G75" s="35">
        <f t="shared" si="2"/>
        <v>2.1270000000000024</v>
      </c>
      <c r="H75" s="34">
        <f t="shared" si="3"/>
        <v>6.2307639696327292E-2</v>
      </c>
    </row>
    <row r="76" spans="1:8">
      <c r="A76" s="44" t="s">
        <v>1650</v>
      </c>
      <c r="B76" s="48">
        <v>43.402999999999999</v>
      </c>
      <c r="C76" s="46">
        <v>43.863</v>
      </c>
      <c r="D76" s="46">
        <v>45.514000000000003</v>
      </c>
      <c r="E76" s="46">
        <v>42.174999999999997</v>
      </c>
      <c r="F76" s="49">
        <v>-1.06E-2</v>
      </c>
      <c r="G76" s="35">
        <f t="shared" si="2"/>
        <v>3.3390000000000057</v>
      </c>
      <c r="H76" s="34">
        <f t="shared" si="3"/>
        <v>6.2201402969074185E-2</v>
      </c>
    </row>
    <row r="77" spans="1:8">
      <c r="A77" s="44" t="s">
        <v>1676</v>
      </c>
      <c r="B77" s="45">
        <v>43.87</v>
      </c>
      <c r="C77" s="46">
        <v>42.908999999999999</v>
      </c>
      <c r="D77" s="46">
        <v>44.619</v>
      </c>
      <c r="E77" s="46">
        <v>42.62</v>
      </c>
      <c r="F77" s="47">
        <v>2.2200000000000001E-2</v>
      </c>
      <c r="G77" s="35">
        <f t="shared" si="2"/>
        <v>1.9990000000000023</v>
      </c>
      <c r="H77" s="34">
        <f t="shared" si="3"/>
        <v>4.0358744394618833E-2</v>
      </c>
    </row>
    <row r="78" spans="1:8">
      <c r="A78" s="44" t="s">
        <v>1702</v>
      </c>
      <c r="B78" s="48">
        <v>42.918999999999997</v>
      </c>
      <c r="C78" s="46">
        <v>43.930999999999997</v>
      </c>
      <c r="D78" s="46">
        <v>44.277999999999999</v>
      </c>
      <c r="E78" s="46">
        <v>42.731000000000002</v>
      </c>
      <c r="F78" s="49">
        <v>-2.3699999999999999E-2</v>
      </c>
      <c r="G78" s="35">
        <f t="shared" si="2"/>
        <v>1.546999999999997</v>
      </c>
      <c r="H78" s="34">
        <f t="shared" si="3"/>
        <v>3.8937664618085982E-2</v>
      </c>
    </row>
    <row r="79" spans="1:8">
      <c r="A79" s="44" t="s">
        <v>1728</v>
      </c>
      <c r="B79" s="48">
        <v>43.962000000000003</v>
      </c>
      <c r="C79" s="46">
        <v>45.56</v>
      </c>
      <c r="D79" s="46">
        <v>45.802</v>
      </c>
      <c r="E79" s="46">
        <v>43.801000000000002</v>
      </c>
      <c r="F79" s="49">
        <v>-3.5400000000000001E-2</v>
      </c>
      <c r="G79" s="35">
        <f t="shared" si="2"/>
        <v>2.0009999999999977</v>
      </c>
      <c r="H79" s="34">
        <f t="shared" si="3"/>
        <v>4.6063483571842569E-2</v>
      </c>
    </row>
    <row r="80" spans="1:8">
      <c r="A80" s="44" t="s">
        <v>2107</v>
      </c>
      <c r="B80" s="45">
        <v>45.575000000000003</v>
      </c>
      <c r="C80" s="46">
        <v>44.862000000000002</v>
      </c>
      <c r="D80" s="46">
        <v>46.432000000000002</v>
      </c>
      <c r="E80" s="46">
        <v>44.3</v>
      </c>
      <c r="F80" s="47">
        <v>1.6500000000000001E-2</v>
      </c>
      <c r="G80" s="35">
        <f t="shared" si="2"/>
        <v>2.132000000000005</v>
      </c>
      <c r="H80" s="34"/>
    </row>
    <row r="81" spans="1:8">
      <c r="A81" s="44" t="s">
        <v>1781</v>
      </c>
      <c r="B81" s="45">
        <v>44.835999999999999</v>
      </c>
      <c r="C81" s="46">
        <v>43.723999999999997</v>
      </c>
      <c r="D81" s="46">
        <v>46.18</v>
      </c>
      <c r="E81" s="46">
        <v>43.423999999999999</v>
      </c>
      <c r="F81" s="47">
        <v>2.52E-2</v>
      </c>
      <c r="G81" s="35"/>
      <c r="H81" s="34"/>
    </row>
    <row r="82" spans="1:8">
      <c r="A82" s="44" t="s">
        <v>1807</v>
      </c>
      <c r="B82" s="45">
        <v>43.734999999999999</v>
      </c>
      <c r="C82" s="46">
        <v>43.527000000000001</v>
      </c>
      <c r="D82" s="46">
        <v>44.116999999999997</v>
      </c>
      <c r="E82" s="46">
        <v>42.918999999999997</v>
      </c>
      <c r="F82" s="47">
        <v>3.7000000000000002E-3</v>
      </c>
      <c r="G82" s="35"/>
      <c r="H82" s="34"/>
    </row>
    <row r="83" spans="1:8">
      <c r="A83" s="44" t="s">
        <v>1833</v>
      </c>
      <c r="B83" s="48">
        <v>43.575000000000003</v>
      </c>
      <c r="C83" s="46">
        <v>43.771000000000001</v>
      </c>
      <c r="D83" s="46">
        <v>44.173999999999999</v>
      </c>
      <c r="E83" s="46">
        <v>43.087000000000003</v>
      </c>
      <c r="F83" s="49">
        <v>-4.7999999999999996E-3</v>
      </c>
      <c r="G83" s="35"/>
      <c r="H83" s="34"/>
    </row>
    <row r="84" spans="1:8">
      <c r="A84" s="44" t="s">
        <v>1859</v>
      </c>
      <c r="B84" s="48">
        <v>43.783000000000001</v>
      </c>
      <c r="C84" s="46">
        <v>44.969000000000001</v>
      </c>
      <c r="D84" s="46">
        <v>45.286999999999999</v>
      </c>
      <c r="E84" s="46">
        <v>43.427999999999997</v>
      </c>
      <c r="F84" s="49">
        <v>-2.7E-2</v>
      </c>
      <c r="G84" s="35"/>
      <c r="H84" s="34"/>
    </row>
    <row r="85" spans="1:8">
      <c r="A85" s="44" t="s">
        <v>1886</v>
      </c>
      <c r="B85" s="48">
        <v>44.996000000000002</v>
      </c>
      <c r="C85" s="46">
        <v>45.311</v>
      </c>
      <c r="D85" s="46">
        <v>45.933</v>
      </c>
      <c r="E85" s="46">
        <v>44.212000000000003</v>
      </c>
      <c r="F85" s="49">
        <v>-1.0800000000000001E-2</v>
      </c>
      <c r="G85" s="35"/>
      <c r="H85" s="34"/>
    </row>
    <row r="86" spans="1:8">
      <c r="A86" s="44" t="s">
        <v>2087</v>
      </c>
      <c r="B86" s="48">
        <v>45.485999999999997</v>
      </c>
      <c r="C86" s="46">
        <v>45.802</v>
      </c>
      <c r="D86" s="46">
        <v>47.12</v>
      </c>
      <c r="E86" s="46">
        <v>44.148000000000003</v>
      </c>
      <c r="F86" s="49">
        <v>-5.1000000000000004E-3</v>
      </c>
      <c r="G86" s="35"/>
      <c r="H86" s="34"/>
    </row>
    <row r="87" spans="1:8">
      <c r="A87" s="44" t="s">
        <v>1933</v>
      </c>
      <c r="B87" s="45">
        <v>45.72</v>
      </c>
      <c r="C87" s="46">
        <v>42.625</v>
      </c>
      <c r="D87" s="46">
        <v>46.040999999999997</v>
      </c>
      <c r="E87" s="46">
        <v>38.781999999999996</v>
      </c>
      <c r="F87" s="47">
        <v>7.0099999999999996E-2</v>
      </c>
      <c r="G87" s="35"/>
      <c r="H87" s="34"/>
    </row>
    <row r="88" spans="1:8">
      <c r="A88" s="44" t="s">
        <v>1958</v>
      </c>
      <c r="B88" s="45">
        <v>42.722999999999999</v>
      </c>
      <c r="C88" s="46">
        <v>35.465000000000003</v>
      </c>
      <c r="D88" s="46">
        <v>43.100999999999999</v>
      </c>
      <c r="E88" s="46">
        <v>35.200000000000003</v>
      </c>
      <c r="F88" s="47">
        <v>0.20519999999999999</v>
      </c>
      <c r="G88" s="35"/>
      <c r="H88" s="34"/>
    </row>
    <row r="89" spans="1:8">
      <c r="A89" s="44" t="s">
        <v>2108</v>
      </c>
      <c r="B89" s="45">
        <v>35.450000000000003</v>
      </c>
      <c r="C89" s="46">
        <v>34.466999999999999</v>
      </c>
      <c r="D89" s="46">
        <v>35.774999999999999</v>
      </c>
      <c r="E89" s="46">
        <v>34.146999999999998</v>
      </c>
      <c r="F89" s="47">
        <v>2.81E-2</v>
      </c>
      <c r="G89" s="35"/>
      <c r="H89" s="34"/>
    </row>
    <row r="90" spans="1:8">
      <c r="A90" s="44" t="s">
        <v>2009</v>
      </c>
      <c r="B90" s="48">
        <v>34.479999999999997</v>
      </c>
      <c r="C90" s="46">
        <v>36.174999999999997</v>
      </c>
      <c r="D90" s="46">
        <v>36.26</v>
      </c>
      <c r="E90" s="46">
        <v>33.863999999999997</v>
      </c>
      <c r="F90" s="49">
        <v>-4.6699999999999998E-2</v>
      </c>
      <c r="G90" s="35"/>
      <c r="H90" s="34"/>
    </row>
    <row r="91" spans="1:8">
      <c r="A91" s="2"/>
      <c r="B91" s="6"/>
      <c r="C91" s="4"/>
      <c r="D91" s="4"/>
      <c r="E91" s="4"/>
      <c r="F91" s="7"/>
      <c r="G91" s="35"/>
      <c r="H91" s="34"/>
    </row>
    <row r="92" spans="1:8">
      <c r="A92" s="2"/>
      <c r="B92" s="6"/>
      <c r="C92" s="4"/>
      <c r="D92" s="4"/>
      <c r="E92" s="4"/>
      <c r="F92" s="7"/>
      <c r="G92" s="35"/>
      <c r="H92" s="34"/>
    </row>
    <row r="93" spans="1:8">
      <c r="A93" s="2"/>
      <c r="B93" s="6"/>
      <c r="C93" s="4"/>
      <c r="D93" s="4"/>
      <c r="E93" s="4"/>
      <c r="F93" s="7"/>
      <c r="G93" s="35"/>
      <c r="H93" s="34"/>
    </row>
    <row r="94" spans="1:8">
      <c r="A94" s="2"/>
      <c r="B94" s="3"/>
      <c r="C94" s="4"/>
      <c r="D94" s="4"/>
      <c r="E94" s="4"/>
      <c r="F94" s="5"/>
      <c r="G94" s="35"/>
      <c r="H94" s="34"/>
    </row>
    <row r="95" spans="1:8">
      <c r="A95" s="2"/>
      <c r="B95" s="3"/>
      <c r="C95" s="4"/>
      <c r="D95" s="4"/>
      <c r="E95" s="4"/>
      <c r="F95" s="5"/>
      <c r="G95" s="35"/>
      <c r="H95" s="34"/>
    </row>
    <row r="96" spans="1:8">
      <c r="A96" s="2"/>
      <c r="B96" s="3"/>
      <c r="C96" s="4"/>
      <c r="D96" s="4"/>
      <c r="E96" s="4"/>
      <c r="F96" s="5"/>
      <c r="G96" s="35"/>
      <c r="H96" s="34"/>
    </row>
    <row r="97" spans="1:8">
      <c r="A97" s="2"/>
      <c r="B97" s="6"/>
      <c r="C97" s="4"/>
      <c r="D97" s="4"/>
      <c r="E97" s="4"/>
      <c r="F97" s="7"/>
      <c r="G97" s="35"/>
      <c r="H97" s="34"/>
    </row>
    <row r="98" spans="1:8">
      <c r="A98" s="2"/>
      <c r="B98" s="6"/>
      <c r="C98" s="4"/>
      <c r="D98" s="4"/>
      <c r="E98" s="4"/>
      <c r="F98" s="7"/>
      <c r="G98" s="35"/>
      <c r="H98" s="34"/>
    </row>
    <row r="99" spans="1:8">
      <c r="A99" s="2"/>
      <c r="B99" s="3"/>
      <c r="C99" s="4"/>
      <c r="D99" s="4"/>
      <c r="E99" s="4"/>
      <c r="F99" s="5"/>
      <c r="G99" s="35"/>
      <c r="H99" s="34"/>
    </row>
    <row r="100" spans="1:8">
      <c r="A100" s="2"/>
      <c r="B100" s="3"/>
      <c r="C100" s="4"/>
      <c r="D100" s="4"/>
      <c r="E100" s="4"/>
      <c r="F100" s="5"/>
      <c r="G100" s="35"/>
      <c r="H100" s="34"/>
    </row>
    <row r="101" spans="1:8">
      <c r="A101" s="2"/>
      <c r="B101" s="6"/>
      <c r="C101" s="4"/>
      <c r="D101" s="4"/>
      <c r="E101" s="4"/>
      <c r="F101" s="7"/>
      <c r="G101" s="35"/>
      <c r="H101" s="34"/>
    </row>
    <row r="102" spans="1:8">
      <c r="A102" s="2"/>
      <c r="B102" s="6"/>
      <c r="C102" s="4"/>
      <c r="D102" s="4"/>
      <c r="E102" s="4"/>
      <c r="F102" s="7"/>
      <c r="G102" s="35"/>
      <c r="H102" s="34"/>
    </row>
    <row r="103" spans="1:8">
      <c r="A103" s="2"/>
      <c r="B103" s="3"/>
      <c r="C103" s="4"/>
      <c r="D103" s="4"/>
      <c r="E103" s="4"/>
      <c r="F103" s="5"/>
      <c r="G103" s="35"/>
      <c r="H103" s="34"/>
    </row>
    <row r="104" spans="1:8">
      <c r="A104" s="2"/>
      <c r="B104" s="6"/>
      <c r="C104" s="4"/>
      <c r="D104" s="4"/>
      <c r="E104" s="4"/>
      <c r="F104" s="7"/>
      <c r="G104" s="35"/>
      <c r="H104" s="34"/>
    </row>
    <row r="105" spans="1:8">
      <c r="A105" s="2"/>
      <c r="B105" s="3"/>
      <c r="C105" s="4"/>
      <c r="D105" s="4"/>
      <c r="E105" s="4"/>
      <c r="F105" s="5"/>
      <c r="G105" s="35"/>
      <c r="H105" s="34"/>
    </row>
    <row r="106" spans="1:8">
      <c r="A106" s="2"/>
      <c r="B106" s="6"/>
      <c r="C106" s="4"/>
      <c r="D106" s="4"/>
      <c r="E106" s="4"/>
      <c r="F106" s="7"/>
      <c r="G106" s="35"/>
      <c r="H106" s="34"/>
    </row>
    <row r="107" spans="1:8">
      <c r="A107" s="2"/>
      <c r="B107" s="6"/>
      <c r="C107" s="4"/>
      <c r="D107" s="4"/>
      <c r="E107" s="4"/>
      <c r="F107" s="7"/>
      <c r="G107" s="35"/>
      <c r="H107" s="34"/>
    </row>
    <row r="108" spans="1:8">
      <c r="A108" s="2"/>
      <c r="B108" s="3"/>
      <c r="C108" s="4"/>
      <c r="D108" s="4"/>
      <c r="E108" s="4"/>
      <c r="F108" s="5"/>
      <c r="G108" s="35"/>
      <c r="H108" s="34"/>
    </row>
    <row r="109" spans="1:8">
      <c r="A109" s="2"/>
      <c r="B109" s="3"/>
      <c r="C109" s="4"/>
      <c r="D109" s="4"/>
      <c r="E109" s="4"/>
      <c r="F109" s="5"/>
      <c r="G109" s="35"/>
      <c r="H109" s="34"/>
    </row>
    <row r="110" spans="1:8">
      <c r="A110" s="2"/>
      <c r="B110" s="6"/>
      <c r="C110" s="4"/>
      <c r="D110" s="4"/>
      <c r="E110" s="4"/>
      <c r="F110" s="7"/>
      <c r="G110" s="35"/>
      <c r="H110" s="34"/>
    </row>
    <row r="111" spans="1:8">
      <c r="A111" s="2"/>
      <c r="B111" s="3"/>
      <c r="C111" s="4"/>
      <c r="D111" s="4"/>
      <c r="E111" s="4"/>
      <c r="F111" s="5"/>
      <c r="G111" s="35"/>
      <c r="H111" s="34"/>
    </row>
    <row r="112" spans="1:8">
      <c r="A112" s="2"/>
      <c r="B112" s="3"/>
      <c r="C112" s="4"/>
      <c r="D112" s="4"/>
      <c r="E112" s="4"/>
      <c r="F112" s="5"/>
      <c r="G112" s="35"/>
      <c r="H112" s="34"/>
    </row>
    <row r="113" spans="1:8">
      <c r="A113" s="2"/>
      <c r="B113" s="3"/>
      <c r="C113" s="4"/>
      <c r="D113" s="4"/>
      <c r="E113" s="4"/>
      <c r="F113" s="5"/>
      <c r="G113" s="35"/>
      <c r="H113" s="34"/>
    </row>
    <row r="114" spans="1:8">
      <c r="A114" s="2"/>
      <c r="B114" s="3"/>
      <c r="C114" s="4"/>
      <c r="D114" s="4"/>
      <c r="E114" s="4"/>
      <c r="F114" s="5"/>
      <c r="G114" s="35"/>
      <c r="H114" s="34"/>
    </row>
    <row r="115" spans="1:8">
      <c r="A115" s="2"/>
      <c r="B115" s="3"/>
      <c r="C115" s="4"/>
      <c r="D115" s="4"/>
      <c r="E115" s="4"/>
      <c r="F115" s="5"/>
      <c r="G115" s="35"/>
      <c r="H115" s="34"/>
    </row>
    <row r="116" spans="1:8">
      <c r="A116" s="2"/>
      <c r="B116" s="6"/>
      <c r="C116" s="4"/>
      <c r="D116" s="4"/>
      <c r="E116" s="4"/>
      <c r="F116" s="7"/>
      <c r="G116" s="35"/>
      <c r="H116" s="34"/>
    </row>
    <row r="117" spans="1:8">
      <c r="A117" s="2"/>
      <c r="B117" s="6"/>
      <c r="C117" s="4"/>
      <c r="D117" s="4"/>
      <c r="E117" s="4"/>
      <c r="F117" s="7"/>
      <c r="G117" s="35"/>
      <c r="H117" s="34"/>
    </row>
    <row r="118" spans="1:8">
      <c r="A118" s="2"/>
      <c r="B118" s="6"/>
      <c r="C118" s="4"/>
      <c r="D118" s="4"/>
      <c r="E118" s="4"/>
      <c r="F118" s="7"/>
      <c r="G118" s="35"/>
      <c r="H118" s="34"/>
    </row>
    <row r="119" spans="1:8">
      <c r="A119" s="2"/>
      <c r="B119" s="6"/>
      <c r="C119" s="4"/>
      <c r="D119" s="4"/>
      <c r="E119" s="4"/>
      <c r="F119" s="7"/>
      <c r="G119" s="35"/>
      <c r="H119" s="34"/>
    </row>
    <row r="120" spans="1:8">
      <c r="A120" s="2"/>
      <c r="B120" s="3"/>
      <c r="C120" s="4"/>
      <c r="D120" s="4"/>
      <c r="E120" s="4"/>
      <c r="F120" s="5"/>
      <c r="G120" s="35"/>
      <c r="H120" s="34"/>
    </row>
    <row r="121" spans="1:8">
      <c r="A121" s="2"/>
      <c r="B121" s="3"/>
      <c r="C121" s="4"/>
      <c r="D121" s="4"/>
      <c r="E121" s="4"/>
      <c r="F121" s="5"/>
      <c r="G121" s="35"/>
      <c r="H121" s="34"/>
    </row>
    <row r="122" spans="1:8">
      <c r="A122" s="2"/>
      <c r="B122" s="3"/>
      <c r="C122" s="4"/>
      <c r="D122" s="4"/>
      <c r="E122" s="4"/>
      <c r="F122" s="5"/>
      <c r="G122" s="35"/>
      <c r="H122" s="34"/>
    </row>
    <row r="123" spans="1:8">
      <c r="A123" s="2"/>
      <c r="B123" s="6"/>
      <c r="C123" s="4"/>
      <c r="D123" s="4"/>
      <c r="E123" s="4"/>
      <c r="F123" s="7"/>
      <c r="G123" s="35"/>
      <c r="H123" s="34"/>
    </row>
    <row r="124" spans="1:8">
      <c r="A124" s="2"/>
      <c r="B124" s="3"/>
      <c r="C124" s="4"/>
      <c r="D124" s="4"/>
      <c r="E124" s="4"/>
      <c r="F124" s="5"/>
      <c r="G124" s="35"/>
      <c r="H124" s="34"/>
    </row>
    <row r="125" spans="1:8">
      <c r="A125" s="2"/>
      <c r="B125" s="3"/>
      <c r="C125" s="4"/>
      <c r="D125" s="4"/>
      <c r="E125" s="4"/>
      <c r="F125" s="5"/>
      <c r="G125" s="35"/>
      <c r="H125" s="34"/>
    </row>
    <row r="126" spans="1:8">
      <c r="A126" s="2"/>
      <c r="B126" s="3"/>
      <c r="C126" s="4"/>
      <c r="D126" s="4"/>
      <c r="E126" s="4"/>
      <c r="F126" s="5"/>
      <c r="G126" s="35"/>
      <c r="H126" s="34"/>
    </row>
    <row r="127" spans="1:8">
      <c r="A127" s="2"/>
      <c r="B127" s="6"/>
      <c r="C127" s="4"/>
      <c r="D127" s="4"/>
      <c r="E127" s="4"/>
      <c r="F127" s="7"/>
      <c r="G127" s="35"/>
      <c r="H127" s="34"/>
    </row>
    <row r="128" spans="1:8">
      <c r="A128" s="2"/>
      <c r="B128" s="3"/>
      <c r="C128" s="4"/>
      <c r="D128" s="4"/>
      <c r="E128" s="4"/>
      <c r="F128" s="5"/>
      <c r="G128" s="35"/>
      <c r="H128" s="34"/>
    </row>
    <row r="129" spans="1:8">
      <c r="A129" s="2"/>
      <c r="B129" s="6"/>
      <c r="C129" s="4"/>
      <c r="D129" s="4"/>
      <c r="E129" s="4"/>
      <c r="F129" s="7"/>
      <c r="G129" s="35"/>
      <c r="H129" s="34"/>
    </row>
    <row r="130" spans="1:8">
      <c r="A130" s="2"/>
      <c r="B130" s="6"/>
      <c r="C130" s="4"/>
      <c r="D130" s="4"/>
      <c r="E130" s="4"/>
      <c r="F130" s="7"/>
      <c r="G130" s="35"/>
      <c r="H130" s="34"/>
    </row>
    <row r="131" spans="1:8">
      <c r="A131" s="2"/>
      <c r="B131" s="3"/>
      <c r="C131" s="4"/>
      <c r="D131" s="4"/>
      <c r="E131" s="4"/>
      <c r="F131" s="5"/>
      <c r="G131" s="35"/>
      <c r="H131" s="34"/>
    </row>
    <row r="132" spans="1:8">
      <c r="A132" s="2"/>
      <c r="B132" s="3"/>
      <c r="C132" s="4"/>
      <c r="D132" s="4"/>
      <c r="E132" s="4"/>
      <c r="F132" s="5"/>
      <c r="G132" s="35"/>
      <c r="H132" s="34"/>
    </row>
    <row r="133" spans="1:8">
      <c r="A133" s="2"/>
      <c r="B133" s="6"/>
      <c r="C133" s="4"/>
      <c r="D133" s="4"/>
      <c r="E133" s="4"/>
      <c r="F133" s="7"/>
      <c r="G133" s="35"/>
      <c r="H133" s="34"/>
    </row>
    <row r="134" spans="1:8">
      <c r="A134" s="2"/>
      <c r="B134" s="6"/>
      <c r="C134" s="4"/>
      <c r="D134" s="4"/>
      <c r="E134" s="4"/>
      <c r="F134" s="7"/>
      <c r="G134" s="35"/>
      <c r="H134" s="34"/>
    </row>
    <row r="135" spans="1:8">
      <c r="A135" s="2"/>
      <c r="B135" s="6"/>
      <c r="C135" s="4"/>
      <c r="D135" s="4"/>
      <c r="E135" s="4"/>
      <c r="F135" s="7"/>
      <c r="G135" s="35"/>
      <c r="H135" s="34"/>
    </row>
    <row r="136" spans="1:8">
      <c r="A136" s="2"/>
      <c r="B136" s="6"/>
      <c r="C136" s="4"/>
      <c r="D136" s="4"/>
      <c r="E136" s="4"/>
      <c r="F136" s="7"/>
      <c r="G136" s="35"/>
      <c r="H136" s="34"/>
    </row>
    <row r="137" spans="1:8">
      <c r="A137" s="2"/>
      <c r="B137" s="3"/>
      <c r="C137" s="4"/>
      <c r="D137" s="4"/>
      <c r="E137" s="4"/>
      <c r="F137" s="5"/>
      <c r="G137" s="35"/>
      <c r="H137" s="34"/>
    </row>
    <row r="138" spans="1:8">
      <c r="A138" s="2"/>
      <c r="B138" s="6"/>
      <c r="C138" s="4"/>
      <c r="D138" s="4"/>
      <c r="E138" s="4"/>
      <c r="F138" s="7"/>
      <c r="G138" s="35"/>
      <c r="H138" s="34"/>
    </row>
    <row r="139" spans="1:8">
      <c r="A139" s="2"/>
      <c r="B139" s="3"/>
      <c r="C139" s="4"/>
      <c r="D139" s="4"/>
      <c r="E139" s="4"/>
      <c r="F139" s="5"/>
      <c r="G139" s="35"/>
      <c r="H139" s="34"/>
    </row>
    <row r="140" spans="1:8">
      <c r="A140" s="2"/>
      <c r="B140" s="3"/>
      <c r="C140" s="4"/>
      <c r="D140" s="4"/>
      <c r="E140" s="4"/>
      <c r="F140" s="5"/>
      <c r="G140" s="35"/>
      <c r="H140" s="34"/>
    </row>
    <row r="141" spans="1:8">
      <c r="A141" s="2"/>
      <c r="B141" s="6"/>
      <c r="C141" s="4"/>
      <c r="D141" s="4"/>
      <c r="E141" s="4"/>
      <c r="F141" s="7"/>
      <c r="G141" s="35"/>
      <c r="H141" s="34"/>
    </row>
    <row r="142" spans="1:8">
      <c r="A142" s="2"/>
      <c r="B142" s="3"/>
      <c r="C142" s="4"/>
      <c r="D142" s="4"/>
      <c r="E142" s="4"/>
      <c r="F142" s="5"/>
      <c r="G142" s="35"/>
      <c r="H142" s="34"/>
    </row>
    <row r="143" spans="1:8">
      <c r="A143" s="2"/>
      <c r="B143" s="3"/>
      <c r="C143" s="4"/>
      <c r="D143" s="4"/>
      <c r="E143" s="4"/>
      <c r="F143" s="5"/>
      <c r="G143" s="35"/>
      <c r="H143" s="34"/>
    </row>
    <row r="144" spans="1:8">
      <c r="A144" s="2"/>
      <c r="B144" s="3"/>
      <c r="C144" s="4"/>
      <c r="D144" s="4"/>
      <c r="E144" s="4"/>
      <c r="F144" s="5"/>
      <c r="G144" s="35"/>
      <c r="H144" s="34"/>
    </row>
    <row r="145" spans="1:8">
      <c r="A145" s="2"/>
      <c r="B145" s="3"/>
      <c r="C145" s="4"/>
      <c r="D145" s="4"/>
      <c r="E145" s="4"/>
      <c r="F145" s="5"/>
      <c r="G145" s="35"/>
      <c r="H145" s="34"/>
    </row>
    <row r="146" spans="1:8">
      <c r="A146" s="2"/>
      <c r="B146" s="3"/>
      <c r="C146" s="4"/>
      <c r="D146" s="4"/>
      <c r="E146" s="4"/>
      <c r="F146" s="5"/>
      <c r="G146" s="35"/>
      <c r="H146" s="34"/>
    </row>
    <row r="147" spans="1:8">
      <c r="A147" s="2"/>
      <c r="B147" s="6"/>
      <c r="C147" s="4"/>
      <c r="D147" s="4"/>
      <c r="E147" s="4"/>
      <c r="F147" s="7"/>
      <c r="G147" s="35"/>
      <c r="H147" s="34"/>
    </row>
    <row r="148" spans="1:8">
      <c r="A148" s="2"/>
      <c r="B148" s="6"/>
      <c r="C148" s="4"/>
      <c r="D148" s="4"/>
      <c r="E148" s="4"/>
      <c r="F148" s="7"/>
      <c r="G148" s="35"/>
      <c r="H148" s="34"/>
    </row>
    <row r="149" spans="1:8">
      <c r="A149" s="2"/>
      <c r="B149" s="3"/>
      <c r="C149" s="4"/>
      <c r="D149" s="4"/>
      <c r="E149" s="4"/>
      <c r="F149" s="5"/>
      <c r="G149" s="35"/>
      <c r="H149" s="34"/>
    </row>
    <row r="150" spans="1:8">
      <c r="A150" s="2"/>
      <c r="B150" s="6"/>
      <c r="C150" s="4"/>
      <c r="D150" s="4"/>
      <c r="E150" s="4"/>
      <c r="F150" s="7"/>
      <c r="G150" s="35"/>
      <c r="H150" s="34"/>
    </row>
    <row r="151" spans="1:8">
      <c r="A151" s="2"/>
      <c r="B151" s="3"/>
      <c r="C151" s="4"/>
      <c r="D151" s="4"/>
      <c r="E151" s="4"/>
      <c r="F151" s="5"/>
      <c r="G151" s="35"/>
      <c r="H151" s="34"/>
    </row>
    <row r="152" spans="1:8">
      <c r="A152" s="2"/>
      <c r="B152" s="6"/>
      <c r="C152" s="4"/>
      <c r="D152" s="4"/>
      <c r="E152" s="4"/>
      <c r="F152" s="7"/>
      <c r="G152" s="35"/>
      <c r="H152" s="34"/>
    </row>
    <row r="153" spans="1:8">
      <c r="A153" s="2"/>
      <c r="B153" s="3"/>
      <c r="C153" s="4"/>
      <c r="D153" s="4"/>
      <c r="E153" s="4"/>
      <c r="F153" s="5"/>
      <c r="G153" s="35"/>
      <c r="H153" s="34"/>
    </row>
    <row r="154" spans="1:8">
      <c r="A154" s="2"/>
      <c r="B154" s="3"/>
      <c r="C154" s="4"/>
      <c r="D154" s="4"/>
      <c r="E154" s="4"/>
      <c r="F154" s="5"/>
      <c r="G154" s="35"/>
      <c r="H154" s="34"/>
    </row>
    <row r="155" spans="1:8">
      <c r="A155" s="2"/>
      <c r="B155" s="6"/>
      <c r="C155" s="4"/>
      <c r="D155" s="4"/>
      <c r="E155" s="4"/>
      <c r="F155" s="7"/>
      <c r="G155" s="35"/>
      <c r="H155" s="34"/>
    </row>
    <row r="156" spans="1:8">
      <c r="A156" s="2"/>
      <c r="B156" s="6"/>
      <c r="C156" s="4"/>
      <c r="D156" s="4"/>
      <c r="E156" s="4"/>
      <c r="F156" s="7"/>
      <c r="G156" s="35"/>
      <c r="H156" s="34"/>
    </row>
    <row r="157" spans="1:8">
      <c r="A157" s="2"/>
      <c r="B157" s="3"/>
      <c r="C157" s="4"/>
      <c r="D157" s="4"/>
      <c r="E157" s="4"/>
      <c r="F157" s="5"/>
      <c r="G157" s="35"/>
      <c r="H157" s="34"/>
    </row>
    <row r="158" spans="1:8">
      <c r="A158" s="2"/>
      <c r="B158" s="6"/>
      <c r="C158" s="4"/>
      <c r="D158" s="4"/>
      <c r="E158" s="4"/>
      <c r="F158" s="7"/>
      <c r="G158" s="35"/>
      <c r="H158" s="34"/>
    </row>
    <row r="159" spans="1:8">
      <c r="A159" s="2"/>
      <c r="B159" s="3"/>
      <c r="C159" s="4"/>
      <c r="D159" s="4"/>
      <c r="E159" s="4"/>
      <c r="F159" s="5"/>
      <c r="G159" s="35"/>
      <c r="H159" s="34"/>
    </row>
    <row r="160" spans="1:8">
      <c r="A160" s="2"/>
      <c r="B160" s="3"/>
      <c r="C160" s="4"/>
      <c r="D160" s="4"/>
      <c r="E160" s="4"/>
      <c r="F160" s="5"/>
      <c r="G160" s="35"/>
      <c r="H160" s="34"/>
    </row>
    <row r="161" spans="1:8">
      <c r="A161" s="2"/>
      <c r="B161" s="6"/>
      <c r="C161" s="4"/>
      <c r="D161" s="4"/>
      <c r="E161" s="4"/>
      <c r="F161" s="7"/>
      <c r="G161" s="35"/>
      <c r="H161" s="34"/>
    </row>
    <row r="162" spans="1:8">
      <c r="A162" s="2"/>
      <c r="B162" s="3"/>
      <c r="C162" s="4"/>
      <c r="D162" s="4"/>
      <c r="E162" s="4"/>
      <c r="F162" s="5"/>
      <c r="G162" s="35"/>
      <c r="H162" s="34"/>
    </row>
    <row r="163" spans="1:8">
      <c r="A163" s="2"/>
      <c r="B163" s="6"/>
      <c r="C163" s="4"/>
      <c r="D163" s="4"/>
      <c r="E163" s="4"/>
      <c r="F163" s="7"/>
      <c r="G163" s="35"/>
      <c r="H163" s="34"/>
    </row>
    <row r="164" spans="1:8">
      <c r="A164" s="2"/>
      <c r="B164" s="6"/>
      <c r="C164" s="4"/>
      <c r="D164" s="4"/>
      <c r="E164" s="4"/>
      <c r="F164" s="7"/>
      <c r="G164" s="35"/>
      <c r="H164" s="34"/>
    </row>
    <row r="165" spans="1:8">
      <c r="A165" s="2"/>
      <c r="B165" s="3"/>
      <c r="C165" s="4"/>
      <c r="D165" s="4"/>
      <c r="E165" s="4"/>
      <c r="F165" s="5"/>
      <c r="G165" s="35"/>
      <c r="H165" s="34"/>
    </row>
    <row r="166" spans="1:8">
      <c r="A166" s="2"/>
      <c r="B166" s="3"/>
      <c r="C166" s="4"/>
      <c r="D166" s="4"/>
      <c r="E166" s="4"/>
      <c r="F166" s="5"/>
      <c r="G166" s="35"/>
      <c r="H166" s="34"/>
    </row>
    <row r="167" spans="1:8">
      <c r="A167" s="2"/>
      <c r="B167" s="3"/>
      <c r="C167" s="4"/>
      <c r="D167" s="4"/>
      <c r="E167" s="4"/>
      <c r="F167" s="5"/>
      <c r="G167" s="35"/>
      <c r="H167" s="34"/>
    </row>
    <row r="168" spans="1:8">
      <c r="A168" s="2"/>
      <c r="B168" s="3"/>
      <c r="C168" s="4"/>
      <c r="D168" s="4"/>
      <c r="E168" s="4"/>
      <c r="F168" s="5"/>
      <c r="G168" s="35"/>
      <c r="H168" s="34"/>
    </row>
    <row r="169" spans="1:8">
      <c r="A169" s="2"/>
      <c r="B169" s="6"/>
      <c r="C169" s="4"/>
      <c r="D169" s="4"/>
      <c r="E169" s="4"/>
      <c r="F169" s="7"/>
      <c r="G169" s="35"/>
      <c r="H169" s="34"/>
    </row>
    <row r="170" spans="1:8">
      <c r="A170" s="2"/>
      <c r="B170" s="3"/>
      <c r="C170" s="4"/>
      <c r="D170" s="4"/>
      <c r="E170" s="4"/>
      <c r="F170" s="5"/>
      <c r="G170" s="35"/>
      <c r="H170" s="34"/>
    </row>
    <row r="171" spans="1:8">
      <c r="A171" s="2"/>
      <c r="B171" s="6"/>
      <c r="C171" s="4"/>
      <c r="D171" s="4"/>
      <c r="E171" s="4"/>
      <c r="F171" s="7"/>
      <c r="G171" s="35"/>
      <c r="H171" s="34"/>
    </row>
    <row r="172" spans="1:8">
      <c r="A172" s="2"/>
      <c r="B172" s="3"/>
      <c r="C172" s="4"/>
      <c r="D172" s="4"/>
      <c r="E172" s="4"/>
      <c r="F172" s="5"/>
      <c r="G172" s="35"/>
      <c r="H172" s="34"/>
    </row>
    <row r="173" spans="1:8">
      <c r="A173" s="2"/>
      <c r="B173" s="3"/>
      <c r="C173" s="4"/>
      <c r="D173" s="4"/>
      <c r="E173" s="4"/>
      <c r="F173" s="5"/>
      <c r="G173" s="35"/>
      <c r="H173" s="34"/>
    </row>
    <row r="174" spans="1:8">
      <c r="A174" s="2"/>
      <c r="B174" s="6"/>
      <c r="C174" s="4"/>
      <c r="D174" s="4"/>
      <c r="E174" s="4"/>
      <c r="F174" s="7"/>
      <c r="G174" s="35"/>
      <c r="H174" s="34"/>
    </row>
    <row r="175" spans="1:8">
      <c r="A175" s="2"/>
      <c r="B175" s="3"/>
      <c r="C175" s="4"/>
      <c r="D175" s="4"/>
      <c r="E175" s="4"/>
      <c r="F175" s="5"/>
      <c r="G175" s="35"/>
      <c r="H175" s="34"/>
    </row>
    <row r="176" spans="1:8">
      <c r="A176" s="2"/>
      <c r="B176" s="3"/>
      <c r="C176" s="4"/>
      <c r="D176" s="4"/>
      <c r="E176" s="4"/>
      <c r="F176" s="5"/>
      <c r="G176" s="35"/>
      <c r="H176" s="34"/>
    </row>
    <row r="177" spans="1:8">
      <c r="A177" s="2"/>
      <c r="B177" s="3"/>
      <c r="C177" s="4"/>
      <c r="D177" s="4"/>
      <c r="E177" s="4"/>
      <c r="F177" s="5"/>
      <c r="G177" s="35"/>
      <c r="H177" s="34"/>
    </row>
    <row r="178" spans="1:8">
      <c r="A178" s="2"/>
      <c r="B178" s="3"/>
      <c r="C178" s="4"/>
      <c r="D178" s="4"/>
      <c r="E178" s="4"/>
      <c r="F178" s="5"/>
      <c r="G178" s="35"/>
      <c r="H178" s="34"/>
    </row>
    <row r="179" spans="1:8">
      <c r="A179" s="2"/>
      <c r="B179" s="6"/>
      <c r="C179" s="4"/>
      <c r="D179" s="4"/>
      <c r="E179" s="4"/>
      <c r="F179" s="7"/>
      <c r="G179" s="35"/>
      <c r="H179" s="34"/>
    </row>
    <row r="180" spans="1:8">
      <c r="A180" s="2"/>
      <c r="B180" s="6"/>
      <c r="C180" s="4"/>
      <c r="D180" s="4"/>
      <c r="E180" s="4"/>
      <c r="F180" s="7"/>
      <c r="G180" s="35"/>
      <c r="H180" s="34"/>
    </row>
    <row r="181" spans="1:8">
      <c r="A181" s="2"/>
      <c r="B181" s="6"/>
      <c r="C181" s="4"/>
      <c r="D181" s="4"/>
      <c r="E181" s="4"/>
      <c r="F181" s="7"/>
      <c r="G181" s="35"/>
      <c r="H181" s="34"/>
    </row>
    <row r="182" spans="1:8">
      <c r="A182" s="2"/>
      <c r="B182" s="3"/>
      <c r="C182" s="4"/>
      <c r="D182" s="4"/>
      <c r="E182" s="4"/>
      <c r="F182" s="5"/>
      <c r="G182" s="35"/>
      <c r="H182" s="34"/>
    </row>
    <row r="183" spans="1:8">
      <c r="A183" s="2"/>
      <c r="B183" s="3"/>
      <c r="C183" s="4"/>
      <c r="D183" s="4"/>
      <c r="E183" s="4"/>
      <c r="F183" s="5"/>
      <c r="G183" s="35"/>
      <c r="H183" s="34"/>
    </row>
    <row r="184" spans="1:8">
      <c r="A184" s="2"/>
      <c r="B184" s="3"/>
      <c r="C184" s="4"/>
      <c r="D184" s="4"/>
      <c r="E184" s="4"/>
      <c r="F184" s="5"/>
      <c r="G184" s="35"/>
      <c r="H184" s="34"/>
    </row>
    <row r="185" spans="1:8">
      <c r="A185" s="2"/>
      <c r="B185" s="6"/>
      <c r="C185" s="4"/>
      <c r="D185" s="4"/>
      <c r="E185" s="4"/>
      <c r="F185" s="7"/>
      <c r="G185" s="35"/>
      <c r="H185" s="34"/>
    </row>
    <row r="186" spans="1:8">
      <c r="A186" s="2"/>
      <c r="B186" s="3"/>
      <c r="C186" s="4"/>
      <c r="D186" s="4"/>
      <c r="E186" s="4"/>
      <c r="F186" s="5"/>
      <c r="G186" s="35"/>
      <c r="H186" s="34"/>
    </row>
    <row r="187" spans="1:8">
      <c r="A187" s="2"/>
      <c r="B187" s="6"/>
      <c r="C187" s="4"/>
      <c r="D187" s="4"/>
      <c r="E187" s="4"/>
      <c r="F187" s="7"/>
      <c r="G187" s="35"/>
      <c r="H187" s="34"/>
    </row>
    <row r="188" spans="1:8">
      <c r="A188" s="2"/>
      <c r="B188" s="3"/>
      <c r="C188" s="4"/>
      <c r="D188" s="4"/>
      <c r="E188" s="4"/>
      <c r="F188" s="5"/>
      <c r="G188" s="35"/>
      <c r="H188" s="34"/>
    </row>
    <row r="189" spans="1:8">
      <c r="A189" s="2"/>
      <c r="B189" s="3"/>
      <c r="C189" s="4"/>
      <c r="D189" s="4"/>
      <c r="E189" s="4"/>
      <c r="F189" s="5"/>
      <c r="G189" s="35"/>
      <c r="H189" s="34"/>
    </row>
    <row r="190" spans="1:8">
      <c r="A190" s="2"/>
      <c r="B190" s="3"/>
      <c r="C190" s="4"/>
      <c r="D190" s="4"/>
      <c r="E190" s="4"/>
      <c r="F190" s="5"/>
      <c r="G190" s="35"/>
      <c r="H190" s="34"/>
    </row>
    <row r="191" spans="1:8">
      <c r="A191" s="2"/>
      <c r="B191" s="6"/>
      <c r="C191" s="4"/>
      <c r="D191" s="4"/>
      <c r="E191" s="4"/>
      <c r="F191" s="7"/>
      <c r="G191" s="35"/>
      <c r="H191" s="34"/>
    </row>
    <row r="192" spans="1:8">
      <c r="A192" s="2"/>
      <c r="B192" s="6"/>
      <c r="C192" s="4"/>
      <c r="D192" s="4"/>
      <c r="E192" s="4"/>
      <c r="F192" s="7"/>
      <c r="G192" s="35"/>
      <c r="H192" s="34"/>
    </row>
    <row r="193" spans="1:8">
      <c r="A193" s="2"/>
      <c r="B193" s="3"/>
      <c r="C193" s="4"/>
      <c r="D193" s="4"/>
      <c r="E193" s="4"/>
      <c r="F193" s="5"/>
      <c r="G193" s="35"/>
      <c r="H193" s="34"/>
    </row>
    <row r="194" spans="1:8">
      <c r="A194" s="2"/>
      <c r="B194" s="3"/>
      <c r="C194" s="4"/>
      <c r="D194" s="4"/>
      <c r="E194" s="4"/>
      <c r="F194" s="5"/>
      <c r="G194" s="35"/>
      <c r="H194" s="34"/>
    </row>
    <row r="195" spans="1:8">
      <c r="A195" s="2"/>
      <c r="B195" s="6"/>
      <c r="C195" s="4"/>
      <c r="D195" s="4"/>
      <c r="E195" s="4"/>
      <c r="F195" s="7"/>
      <c r="G195" s="35"/>
      <c r="H195" s="34"/>
    </row>
    <row r="196" spans="1:8">
      <c r="A196" s="2"/>
      <c r="B196" s="6"/>
      <c r="C196" s="4"/>
      <c r="D196" s="4"/>
      <c r="E196" s="4"/>
      <c r="F196" s="7"/>
      <c r="G196" s="35"/>
      <c r="H196" s="34"/>
    </row>
    <row r="197" spans="1:8">
      <c r="A197" s="2"/>
      <c r="B197" s="3"/>
      <c r="C197" s="4"/>
      <c r="D197" s="4"/>
      <c r="E197" s="4"/>
      <c r="F197" s="5"/>
      <c r="G197" s="35"/>
      <c r="H197" s="34"/>
    </row>
    <row r="198" spans="1:8">
      <c r="A198" s="2"/>
      <c r="B198" s="3"/>
      <c r="C198" s="4"/>
      <c r="D198" s="4"/>
      <c r="E198" s="4"/>
      <c r="F198" s="5"/>
      <c r="G198" s="35"/>
      <c r="H198" s="34"/>
    </row>
    <row r="199" spans="1:8">
      <c r="A199" s="2"/>
      <c r="B199" s="6"/>
      <c r="C199" s="4"/>
      <c r="D199" s="4"/>
      <c r="E199" s="4"/>
      <c r="F199" s="7"/>
      <c r="G199" s="35"/>
      <c r="H199" s="34"/>
    </row>
    <row r="200" spans="1:8">
      <c r="A200" s="2"/>
      <c r="B200" s="3"/>
      <c r="C200" s="4"/>
      <c r="D200" s="4"/>
      <c r="E200" s="4"/>
      <c r="F200" s="5"/>
      <c r="G200" s="35"/>
      <c r="H200" s="34"/>
    </row>
    <row r="201" spans="1:8">
      <c r="A201" s="2"/>
      <c r="B201" s="3"/>
      <c r="C201" s="4"/>
      <c r="D201" s="4"/>
      <c r="E201" s="4"/>
      <c r="F201" s="5"/>
      <c r="G201" s="35"/>
      <c r="H201" s="34"/>
    </row>
    <row r="202" spans="1:8">
      <c r="A202" s="2"/>
      <c r="B202" s="6"/>
      <c r="C202" s="4"/>
      <c r="D202" s="4"/>
      <c r="E202" s="4"/>
      <c r="F202" s="7"/>
      <c r="G202" s="35"/>
      <c r="H202" s="34"/>
    </row>
    <row r="203" spans="1:8">
      <c r="A203" s="2"/>
      <c r="B203" s="3"/>
      <c r="C203" s="4"/>
      <c r="D203" s="4"/>
      <c r="E203" s="4"/>
      <c r="F203" s="5"/>
      <c r="G203" s="35"/>
      <c r="H203" s="34"/>
    </row>
    <row r="204" spans="1:8">
      <c r="A204" s="2"/>
      <c r="B204" s="6"/>
      <c r="C204" s="4"/>
      <c r="D204" s="4"/>
      <c r="E204" s="4"/>
      <c r="F204" s="7"/>
      <c r="G204" s="35"/>
      <c r="H204" s="34"/>
    </row>
    <row r="205" spans="1:8">
      <c r="A205" s="2"/>
      <c r="B205" s="3"/>
      <c r="C205" s="4"/>
      <c r="D205" s="4"/>
      <c r="E205" s="4"/>
      <c r="F205" s="5"/>
      <c r="G205" s="35"/>
      <c r="H205" s="34"/>
    </row>
    <row r="206" spans="1:8">
      <c r="A206" s="2"/>
      <c r="B206" s="3"/>
      <c r="C206" s="4"/>
      <c r="D206" s="4"/>
      <c r="E206" s="4"/>
      <c r="F206" s="5"/>
      <c r="G206" s="35"/>
      <c r="H206" s="34"/>
    </row>
    <row r="207" spans="1:8">
      <c r="A207" s="2"/>
      <c r="B207" s="6"/>
      <c r="C207" s="4"/>
      <c r="D207" s="4"/>
      <c r="E207" s="4"/>
      <c r="F207" s="7"/>
      <c r="G207" s="35"/>
      <c r="H207" s="34"/>
    </row>
    <row r="208" spans="1:8">
      <c r="A208" s="2"/>
      <c r="B208" s="6"/>
      <c r="C208" s="4"/>
      <c r="D208" s="4"/>
      <c r="E208" s="4"/>
      <c r="F208" s="7"/>
      <c r="G208" s="35"/>
      <c r="H208" s="34"/>
    </row>
    <row r="209" spans="1:8">
      <c r="A209" s="2"/>
      <c r="B209" s="3"/>
      <c r="C209" s="4"/>
      <c r="D209" s="4"/>
      <c r="E209" s="4"/>
      <c r="F209" s="5"/>
      <c r="G209" s="35"/>
      <c r="H209" s="34"/>
    </row>
    <row r="210" spans="1:8">
      <c r="A210" s="2"/>
      <c r="B210" s="3"/>
      <c r="C210" s="4"/>
      <c r="D210" s="4"/>
      <c r="E210" s="4"/>
      <c r="F210" s="5"/>
      <c r="G210" s="35"/>
      <c r="H210" s="34"/>
    </row>
    <row r="211" spans="1:8">
      <c r="A211" s="2"/>
      <c r="B211" s="6"/>
      <c r="C211" s="4"/>
      <c r="D211" s="4"/>
      <c r="E211" s="4"/>
      <c r="F211" s="7"/>
      <c r="G211" s="35"/>
      <c r="H211" s="34"/>
    </row>
    <row r="212" spans="1:8">
      <c r="A212" s="2"/>
      <c r="B212" s="6"/>
      <c r="C212" s="4"/>
      <c r="D212" s="4"/>
      <c r="E212" s="4"/>
      <c r="F212" s="7"/>
      <c r="G212" s="35"/>
      <c r="H212" s="34"/>
    </row>
    <row r="213" spans="1:8">
      <c r="A213" s="2"/>
      <c r="B213" s="6"/>
      <c r="C213" s="4"/>
      <c r="D213" s="4"/>
      <c r="E213" s="4"/>
      <c r="F213" s="7"/>
      <c r="G213" s="35"/>
      <c r="H213" s="34"/>
    </row>
    <row r="214" spans="1:8">
      <c r="A214" s="2"/>
      <c r="B214" s="3"/>
      <c r="C214" s="4"/>
      <c r="D214" s="4"/>
      <c r="E214" s="4"/>
      <c r="F214" s="5"/>
      <c r="G214" s="35"/>
      <c r="H214" s="34"/>
    </row>
    <row r="215" spans="1:8">
      <c r="A215" s="2"/>
      <c r="B215" s="3"/>
      <c r="C215" s="4"/>
      <c r="D215" s="4"/>
      <c r="E215" s="4"/>
      <c r="F215" s="5"/>
      <c r="G215" s="35"/>
      <c r="H215" s="34"/>
    </row>
    <row r="216" spans="1:8">
      <c r="A216" s="2"/>
      <c r="B216" s="3"/>
      <c r="C216" s="4"/>
      <c r="D216" s="4"/>
      <c r="E216" s="4"/>
      <c r="F216" s="5"/>
      <c r="G216" s="35"/>
      <c r="H216" s="34"/>
    </row>
    <row r="217" spans="1:8">
      <c r="A217" s="2"/>
      <c r="B217" s="3"/>
      <c r="C217" s="4"/>
      <c r="D217" s="4"/>
      <c r="E217" s="4"/>
      <c r="F217" s="5"/>
      <c r="G217" s="35"/>
      <c r="H217" s="34"/>
    </row>
    <row r="218" spans="1:8">
      <c r="A218" s="2"/>
      <c r="B218" s="3"/>
      <c r="C218" s="4"/>
      <c r="D218" s="4"/>
      <c r="E218" s="4"/>
      <c r="F218" s="5"/>
      <c r="G218" s="35"/>
      <c r="H218" s="34"/>
    </row>
    <row r="219" spans="1:8">
      <c r="A219" s="2"/>
      <c r="B219" s="6"/>
      <c r="C219" s="4"/>
      <c r="D219" s="4"/>
      <c r="E219" s="4"/>
      <c r="F219" s="7"/>
      <c r="G219" s="35"/>
      <c r="H219" s="34"/>
    </row>
    <row r="220" spans="1:8">
      <c r="A220" s="2"/>
      <c r="B220" s="3"/>
      <c r="C220" s="4"/>
      <c r="D220" s="4"/>
      <c r="E220" s="4"/>
      <c r="F220" s="5"/>
      <c r="G220" s="35"/>
      <c r="H220" s="34"/>
    </row>
    <row r="221" spans="1:8">
      <c r="A221" s="2"/>
      <c r="B221" s="6"/>
      <c r="C221" s="4"/>
      <c r="D221" s="4"/>
      <c r="E221" s="4"/>
      <c r="F221" s="7"/>
      <c r="G221" s="35"/>
      <c r="H221" s="34"/>
    </row>
    <row r="222" spans="1:8">
      <c r="A222" s="2"/>
      <c r="B222" s="3"/>
      <c r="C222" s="4"/>
      <c r="D222" s="4"/>
      <c r="E222" s="4"/>
      <c r="F222" s="5"/>
      <c r="G222" s="35"/>
      <c r="H222" s="34"/>
    </row>
    <row r="223" spans="1:8">
      <c r="A223" s="2"/>
      <c r="B223" s="6"/>
      <c r="C223" s="4"/>
      <c r="D223" s="4"/>
      <c r="E223" s="4"/>
      <c r="F223" s="7"/>
      <c r="G223" s="35"/>
      <c r="H223" s="34"/>
    </row>
    <row r="224" spans="1:8">
      <c r="A224" s="2"/>
      <c r="B224" s="6"/>
      <c r="C224" s="4"/>
      <c r="D224" s="4"/>
      <c r="E224" s="4"/>
      <c r="F224" s="7"/>
      <c r="G224" s="35"/>
      <c r="H224" s="34"/>
    </row>
    <row r="225" spans="1:8">
      <c r="A225" s="2"/>
      <c r="B225" s="6"/>
      <c r="C225" s="4"/>
      <c r="D225" s="4"/>
      <c r="E225" s="4"/>
      <c r="F225" s="7"/>
      <c r="G225" s="35"/>
      <c r="H225" s="34"/>
    </row>
    <row r="226" spans="1:8">
      <c r="A226" s="2"/>
      <c r="B226" s="3"/>
      <c r="C226" s="4"/>
      <c r="D226" s="4"/>
      <c r="E226" s="4"/>
      <c r="F226" s="5"/>
      <c r="G226" s="35"/>
      <c r="H226" s="34"/>
    </row>
    <row r="227" spans="1:8">
      <c r="A227" s="2"/>
      <c r="B227" s="3"/>
      <c r="C227" s="4"/>
      <c r="D227" s="4"/>
      <c r="E227" s="4"/>
      <c r="F227" s="5"/>
      <c r="G227" s="35"/>
      <c r="H227" s="34"/>
    </row>
    <row r="228" spans="1:8">
      <c r="A228" s="2"/>
      <c r="B228" s="6"/>
      <c r="C228" s="4"/>
      <c r="D228" s="4"/>
      <c r="E228" s="4"/>
      <c r="F228" s="7"/>
      <c r="G228" s="35"/>
      <c r="H228" s="34"/>
    </row>
    <row r="229" spans="1:8">
      <c r="A229" s="2"/>
      <c r="B229" s="6"/>
      <c r="C229" s="4"/>
      <c r="D229" s="4"/>
      <c r="E229" s="4"/>
      <c r="F229" s="7"/>
      <c r="G229" s="35"/>
      <c r="H229" s="34"/>
    </row>
    <row r="230" spans="1:8">
      <c r="A230" s="2"/>
      <c r="B230" s="3"/>
      <c r="C230" s="4"/>
      <c r="D230" s="4"/>
      <c r="E230" s="4"/>
      <c r="F230" s="5"/>
      <c r="G230" s="35"/>
      <c r="H230" s="34"/>
    </row>
    <row r="231" spans="1:8">
      <c r="A231" s="2"/>
      <c r="B231" s="6"/>
      <c r="C231" s="4"/>
      <c r="D231" s="4"/>
      <c r="E231" s="4"/>
      <c r="F231" s="7"/>
      <c r="G231" s="35"/>
      <c r="H231" s="34"/>
    </row>
    <row r="232" spans="1:8">
      <c r="A232" s="2"/>
      <c r="B232" s="6"/>
      <c r="C232" s="4"/>
      <c r="D232" s="4"/>
      <c r="E232" s="4"/>
      <c r="F232" s="7"/>
      <c r="G232" s="35"/>
      <c r="H232" s="34"/>
    </row>
    <row r="233" spans="1:8">
      <c r="A233" s="2"/>
      <c r="B233" s="3"/>
      <c r="C233" s="4"/>
      <c r="D233" s="4"/>
      <c r="E233" s="4"/>
      <c r="F233" s="5"/>
      <c r="G233" s="35"/>
      <c r="H233" s="34"/>
    </row>
    <row r="234" spans="1:8">
      <c r="A234" s="2"/>
      <c r="B234" s="6"/>
      <c r="C234" s="4"/>
      <c r="D234" s="4"/>
      <c r="E234" s="4"/>
      <c r="F234" s="7"/>
      <c r="G234" s="35"/>
      <c r="H234" s="34"/>
    </row>
    <row r="235" spans="1:8">
      <c r="A235" s="2"/>
      <c r="B235" s="3"/>
      <c r="C235" s="4"/>
      <c r="D235" s="4"/>
      <c r="E235" s="4"/>
      <c r="F235" s="5"/>
      <c r="G235" s="35"/>
      <c r="H235" s="34"/>
    </row>
    <row r="236" spans="1:8">
      <c r="A236" s="2"/>
      <c r="B236" s="3"/>
      <c r="C236" s="4"/>
      <c r="D236" s="4"/>
      <c r="E236" s="4"/>
      <c r="F236" s="5"/>
      <c r="G236" s="35"/>
      <c r="H236" s="34"/>
    </row>
    <row r="237" spans="1:8">
      <c r="A237" s="2"/>
      <c r="B237" s="3"/>
      <c r="C237" s="4"/>
      <c r="D237" s="4"/>
      <c r="E237" s="4"/>
      <c r="F237" s="5"/>
      <c r="G237" s="35"/>
      <c r="H237" s="34"/>
    </row>
    <row r="238" spans="1:8">
      <c r="A238" s="2"/>
      <c r="B238" s="6"/>
      <c r="C238" s="4"/>
      <c r="D238" s="4"/>
      <c r="E238" s="4"/>
      <c r="F238" s="7"/>
      <c r="G238" s="35"/>
      <c r="H238" s="34"/>
    </row>
    <row r="239" spans="1:8">
      <c r="A239" s="2"/>
      <c r="B239" s="3"/>
      <c r="C239" s="4"/>
      <c r="D239" s="4"/>
      <c r="E239" s="4"/>
      <c r="F239" s="5"/>
      <c r="G239" s="35"/>
      <c r="H239" s="34"/>
    </row>
    <row r="240" spans="1:8">
      <c r="A240" s="2"/>
      <c r="B240" s="6"/>
      <c r="C240" s="4"/>
      <c r="D240" s="4"/>
      <c r="E240" s="4"/>
      <c r="F240" s="7"/>
      <c r="G240" s="35"/>
      <c r="H240" s="34"/>
    </row>
    <row r="241" spans="1:8">
      <c r="A241" s="2"/>
      <c r="B241" s="3"/>
      <c r="C241" s="4"/>
      <c r="D241" s="4"/>
      <c r="E241" s="4"/>
      <c r="F241" s="5"/>
      <c r="G241" s="35"/>
      <c r="H241" s="34"/>
    </row>
    <row r="242" spans="1:8">
      <c r="A242" s="2"/>
      <c r="B242" s="6"/>
      <c r="C242" s="4"/>
      <c r="D242" s="4"/>
      <c r="E242" s="4"/>
      <c r="F242" s="7"/>
      <c r="G242" s="35"/>
      <c r="H242" s="34"/>
    </row>
    <row r="243" spans="1:8">
      <c r="A243" s="2"/>
      <c r="B243" s="3"/>
      <c r="C243" s="4"/>
      <c r="D243" s="4"/>
      <c r="E243" s="4"/>
      <c r="F243" s="5"/>
      <c r="G243" s="35"/>
      <c r="H243" s="34"/>
    </row>
    <row r="244" spans="1:8">
      <c r="A244" s="2"/>
      <c r="B244" s="3"/>
      <c r="C244" s="4"/>
      <c r="D244" s="4"/>
      <c r="E244" s="4"/>
      <c r="F244" s="5"/>
      <c r="G244" s="35"/>
      <c r="H244" s="34"/>
    </row>
    <row r="245" spans="1:8">
      <c r="A245" s="2"/>
      <c r="B245" s="6"/>
      <c r="C245" s="4"/>
      <c r="D245" s="4"/>
      <c r="E245" s="4"/>
      <c r="F245" s="7"/>
      <c r="G245" s="35"/>
      <c r="H245" s="34"/>
    </row>
    <row r="246" spans="1:8">
      <c r="A246" s="2"/>
      <c r="B246" s="6"/>
      <c r="C246" s="4"/>
      <c r="D246" s="4"/>
      <c r="E246" s="4"/>
      <c r="F246" s="7"/>
      <c r="G246" s="35"/>
      <c r="H246" s="34"/>
    </row>
    <row r="247" spans="1:8">
      <c r="A247" s="2"/>
      <c r="B247" s="3"/>
      <c r="C247" s="4"/>
      <c r="D247" s="4"/>
      <c r="E247" s="4"/>
      <c r="F247" s="5"/>
      <c r="G247" s="35"/>
      <c r="H247" s="34"/>
    </row>
    <row r="248" spans="1:8">
      <c r="A248" s="2"/>
      <c r="B248" s="3"/>
      <c r="C248" s="4"/>
      <c r="D248" s="4"/>
      <c r="E248" s="4"/>
      <c r="F248" s="5"/>
      <c r="G248" s="35"/>
      <c r="H248" s="34"/>
    </row>
    <row r="249" spans="1:8">
      <c r="A249" s="2"/>
      <c r="B249" s="6"/>
      <c r="C249" s="4"/>
      <c r="D249" s="4"/>
      <c r="E249" s="4"/>
      <c r="F249" s="7"/>
      <c r="G249" s="35"/>
      <c r="H249" s="34"/>
    </row>
    <row r="250" spans="1:8">
      <c r="A250" s="2"/>
      <c r="B250" s="6"/>
      <c r="C250" s="4"/>
      <c r="D250" s="4"/>
      <c r="E250" s="4"/>
      <c r="F250" s="7"/>
      <c r="G250" s="35"/>
      <c r="H250" s="34"/>
    </row>
    <row r="251" spans="1:8">
      <c r="A251" s="2"/>
      <c r="B251" s="3"/>
      <c r="C251" s="4"/>
      <c r="D251" s="4"/>
      <c r="E251" s="4"/>
      <c r="F251" s="5"/>
      <c r="G251" s="35"/>
      <c r="H251" s="34"/>
    </row>
    <row r="252" spans="1:8">
      <c r="A252" s="2"/>
      <c r="B252" s="3"/>
      <c r="C252" s="4"/>
      <c r="D252" s="4"/>
      <c r="E252" s="4"/>
      <c r="F252" s="5"/>
      <c r="G252" s="35"/>
      <c r="H252" s="34"/>
    </row>
    <row r="253" spans="1:8">
      <c r="A253" s="2"/>
      <c r="B253" s="3"/>
      <c r="C253" s="4"/>
      <c r="D253" s="4"/>
      <c r="E253" s="4"/>
      <c r="F253" s="5"/>
      <c r="G253" s="35"/>
      <c r="H253" s="34"/>
    </row>
    <row r="254" spans="1:8">
      <c r="A254" s="2"/>
      <c r="B254" s="6"/>
      <c r="C254" s="4"/>
      <c r="D254" s="4"/>
      <c r="E254" s="4"/>
      <c r="F254" s="7"/>
      <c r="G254" s="35"/>
      <c r="H254" s="34"/>
    </row>
    <row r="255" spans="1:8">
      <c r="A255" s="2"/>
      <c r="B255" s="3"/>
      <c r="C255" s="4"/>
      <c r="D255" s="4"/>
      <c r="E255" s="4"/>
      <c r="F255" s="5"/>
      <c r="G255" s="35"/>
      <c r="H255" s="34"/>
    </row>
    <row r="256" spans="1:8">
      <c r="A256" s="2"/>
      <c r="B256" s="6"/>
      <c r="C256" s="4"/>
      <c r="D256" s="4"/>
      <c r="E256" s="4"/>
      <c r="F256" s="7"/>
      <c r="G256" s="35"/>
      <c r="H256" s="34"/>
    </row>
    <row r="257" spans="1:8">
      <c r="A257" s="2"/>
      <c r="B257" s="3"/>
      <c r="C257" s="4"/>
      <c r="D257" s="4"/>
      <c r="E257" s="4"/>
      <c r="F257" s="5"/>
      <c r="G257" s="35"/>
      <c r="H257" s="34"/>
    </row>
    <row r="258" spans="1:8">
      <c r="A258" s="2"/>
      <c r="B258" s="3"/>
      <c r="C258" s="4"/>
      <c r="D258" s="4"/>
      <c r="E258" s="4"/>
      <c r="F258" s="5"/>
      <c r="G258" s="35"/>
      <c r="H258" s="34"/>
    </row>
    <row r="259" spans="1:8">
      <c r="A259" s="2"/>
      <c r="B259" s="6"/>
      <c r="C259" s="4"/>
      <c r="D259" s="4"/>
      <c r="E259" s="4"/>
      <c r="F259" s="7"/>
      <c r="G259" s="35"/>
      <c r="H259" s="34"/>
    </row>
    <row r="260" spans="1:8">
      <c r="A260" s="2"/>
      <c r="B260" s="3"/>
      <c r="C260" s="4"/>
      <c r="D260" s="4"/>
      <c r="E260" s="4"/>
      <c r="F260" s="5"/>
      <c r="G260" s="35"/>
      <c r="H260" s="34"/>
    </row>
    <row r="261" spans="1:8">
      <c r="A261" s="2"/>
      <c r="B261" s="3"/>
      <c r="C261" s="4"/>
      <c r="D261" s="4"/>
      <c r="E261" s="4"/>
      <c r="F261" s="5"/>
      <c r="G261" s="35"/>
      <c r="H261" s="34"/>
    </row>
    <row r="262" spans="1:8">
      <c r="A262" s="2"/>
      <c r="B262" s="3"/>
      <c r="C262" s="4"/>
      <c r="D262" s="4"/>
      <c r="E262" s="4"/>
      <c r="F262" s="5"/>
      <c r="G262" s="35"/>
      <c r="H262" s="34"/>
    </row>
    <row r="263" spans="1:8">
      <c r="A263" s="2"/>
      <c r="B263" s="3"/>
      <c r="C263" s="4"/>
      <c r="D263" s="4"/>
      <c r="E263" s="4"/>
      <c r="F263" s="5"/>
      <c r="G263" s="35"/>
      <c r="H263" s="34"/>
    </row>
    <row r="264" spans="1:8">
      <c r="A264" s="2"/>
      <c r="B264" s="3"/>
      <c r="C264" s="4"/>
      <c r="D264" s="4"/>
      <c r="E264" s="4"/>
      <c r="F264" s="5"/>
      <c r="G264" s="35"/>
      <c r="H264" s="34"/>
    </row>
    <row r="265" spans="1:8">
      <c r="A265" s="2"/>
      <c r="B265" s="3"/>
      <c r="C265" s="4"/>
      <c r="D265" s="4"/>
      <c r="E265" s="4"/>
      <c r="F265" s="5"/>
      <c r="G265" s="35"/>
      <c r="H265" s="34"/>
    </row>
    <row r="266" spans="1:8">
      <c r="A266" s="2"/>
      <c r="B266" s="6"/>
      <c r="C266" s="4"/>
      <c r="D266" s="4"/>
      <c r="E266" s="4"/>
      <c r="F266" s="7"/>
      <c r="G266" s="35"/>
      <c r="H266" s="34"/>
    </row>
    <row r="267" spans="1:8">
      <c r="A267" s="2"/>
      <c r="B267" s="6"/>
      <c r="C267" s="4"/>
      <c r="D267" s="4"/>
      <c r="E267" s="4"/>
      <c r="F267" s="7"/>
      <c r="G267" s="35"/>
      <c r="H267" s="34"/>
    </row>
    <row r="268" spans="1:8">
      <c r="A268" s="2"/>
      <c r="B268" s="6"/>
      <c r="C268" s="4"/>
      <c r="D268" s="4"/>
      <c r="E268" s="4"/>
      <c r="F268" s="7"/>
      <c r="G268" s="35"/>
      <c r="H268" s="34"/>
    </row>
    <row r="269" spans="1:8">
      <c r="A269" s="2"/>
      <c r="B269" s="6"/>
      <c r="C269" s="4"/>
      <c r="D269" s="4"/>
      <c r="E269" s="4"/>
      <c r="F269" s="7"/>
      <c r="G269" s="35"/>
      <c r="H269" s="34"/>
    </row>
    <row r="270" spans="1:8">
      <c r="A270" s="2"/>
      <c r="B270" s="6"/>
      <c r="C270" s="4"/>
      <c r="D270" s="4"/>
      <c r="E270" s="4"/>
      <c r="F270" s="7"/>
      <c r="G270" s="35"/>
      <c r="H270" s="34"/>
    </row>
    <row r="271" spans="1:8">
      <c r="A271" s="2"/>
      <c r="B271" s="6"/>
      <c r="C271" s="4"/>
      <c r="D271" s="4"/>
      <c r="E271" s="4"/>
      <c r="F271" s="7"/>
      <c r="G271" s="35"/>
      <c r="H271" s="34"/>
    </row>
    <row r="272" spans="1:8">
      <c r="A272" s="2"/>
      <c r="B272" s="3"/>
      <c r="C272" s="4"/>
      <c r="D272" s="4"/>
      <c r="E272" s="4"/>
      <c r="F272" s="5"/>
      <c r="G272" s="35"/>
      <c r="H272" s="34"/>
    </row>
    <row r="273" spans="1:8">
      <c r="A273" s="2"/>
      <c r="B273" s="6"/>
      <c r="C273" s="4"/>
      <c r="D273" s="4"/>
      <c r="E273" s="4"/>
      <c r="F273" s="7"/>
      <c r="G273" s="35"/>
      <c r="H273" s="34"/>
    </row>
    <row r="274" spans="1:8">
      <c r="A274" s="2"/>
      <c r="B274" s="6"/>
      <c r="C274" s="4"/>
      <c r="D274" s="4"/>
      <c r="E274" s="4"/>
      <c r="F274" s="7"/>
      <c r="G274" s="35"/>
      <c r="H274" s="34"/>
    </row>
    <row r="275" spans="1:8">
      <c r="A275" s="2"/>
      <c r="B275" s="3"/>
      <c r="C275" s="4"/>
      <c r="D275" s="4"/>
      <c r="E275" s="4"/>
      <c r="F275" s="5"/>
      <c r="G275" s="35"/>
      <c r="H275" s="34"/>
    </row>
    <row r="276" spans="1:8">
      <c r="A276" s="2"/>
      <c r="B276" s="6"/>
      <c r="C276" s="4"/>
      <c r="D276" s="4"/>
      <c r="E276" s="4"/>
      <c r="F276" s="7"/>
      <c r="G276" s="35"/>
      <c r="H276" s="34"/>
    </row>
    <row r="277" spans="1:8">
      <c r="A277" s="2"/>
      <c r="B277" s="6"/>
      <c r="C277" s="4"/>
      <c r="D277" s="4"/>
      <c r="E277" s="4"/>
      <c r="F277" s="7"/>
      <c r="G277" s="35"/>
      <c r="H277" s="34"/>
    </row>
    <row r="278" spans="1:8">
      <c r="A278" s="2"/>
      <c r="B278" s="6"/>
      <c r="C278" s="4"/>
      <c r="D278" s="4"/>
      <c r="E278" s="4"/>
      <c r="F278" s="7"/>
      <c r="G278" s="35"/>
      <c r="H278" s="34"/>
    </row>
    <row r="279" spans="1:8">
      <c r="A279" s="2"/>
      <c r="B279" s="3"/>
      <c r="C279" s="4"/>
      <c r="D279" s="4"/>
      <c r="E279" s="4"/>
      <c r="F279" s="5"/>
      <c r="G279" s="35"/>
      <c r="H279" s="34"/>
    </row>
    <row r="280" spans="1:8">
      <c r="A280" s="2"/>
      <c r="B280" s="3"/>
      <c r="C280" s="4"/>
      <c r="D280" s="4"/>
      <c r="E280" s="4"/>
      <c r="F280" s="5"/>
      <c r="G280" s="35"/>
      <c r="H280" s="34"/>
    </row>
    <row r="281" spans="1:8">
      <c r="A281" s="2"/>
      <c r="B281" s="6"/>
      <c r="C281" s="4"/>
      <c r="D281" s="4"/>
      <c r="E281" s="4"/>
      <c r="F281" s="7"/>
      <c r="G281" s="35"/>
      <c r="H281" s="34"/>
    </row>
    <row r="282" spans="1:8">
      <c r="A282" s="2"/>
      <c r="B282" s="3"/>
      <c r="C282" s="4"/>
      <c r="D282" s="4"/>
      <c r="E282" s="4"/>
      <c r="F282" s="5"/>
      <c r="G282" s="35"/>
      <c r="H282" s="34"/>
    </row>
    <row r="283" spans="1:8">
      <c r="A283" s="2"/>
      <c r="B283" s="3"/>
      <c r="C283" s="4"/>
      <c r="D283" s="4"/>
      <c r="E283" s="4"/>
      <c r="F283" s="5"/>
      <c r="G283" s="35"/>
      <c r="H283" s="34"/>
    </row>
    <row r="284" spans="1:8">
      <c r="A284" s="2"/>
      <c r="B284" s="3"/>
      <c r="C284" s="4"/>
      <c r="D284" s="4"/>
      <c r="E284" s="4"/>
      <c r="F284" s="5"/>
      <c r="G284" s="35"/>
      <c r="H284" s="34"/>
    </row>
    <row r="285" spans="1:8">
      <c r="A285" s="2"/>
      <c r="B285" s="3"/>
      <c r="C285" s="4"/>
      <c r="D285" s="4"/>
      <c r="E285" s="4"/>
      <c r="F285" s="5"/>
      <c r="G285" s="35"/>
      <c r="H285" s="34"/>
    </row>
    <row r="286" spans="1:8">
      <c r="A286" s="2"/>
      <c r="B286" s="3"/>
      <c r="C286" s="4"/>
      <c r="D286" s="4"/>
      <c r="E286" s="4"/>
      <c r="F286" s="5"/>
      <c r="G286" s="35"/>
      <c r="H286" s="34"/>
    </row>
    <row r="287" spans="1:8">
      <c r="A287" s="2"/>
      <c r="B287" s="6"/>
      <c r="C287" s="4"/>
      <c r="D287" s="4"/>
      <c r="E287" s="4"/>
      <c r="F287" s="7"/>
      <c r="G287" s="35"/>
      <c r="H287" s="34"/>
    </row>
    <row r="288" spans="1:8">
      <c r="A288" s="2"/>
      <c r="B288" s="6"/>
      <c r="C288" s="4"/>
      <c r="D288" s="4"/>
      <c r="E288" s="4"/>
      <c r="F288" s="7"/>
      <c r="G288" s="35"/>
      <c r="H288" s="34"/>
    </row>
    <row r="289" spans="1:8">
      <c r="A289" s="2"/>
      <c r="B289" s="6"/>
      <c r="C289" s="4"/>
      <c r="D289" s="4"/>
      <c r="E289" s="4"/>
      <c r="F289" s="7"/>
      <c r="G289" s="35"/>
      <c r="H289" s="34"/>
    </row>
    <row r="290" spans="1:8">
      <c r="A290" s="2"/>
      <c r="B290" s="6"/>
      <c r="C290" s="4"/>
      <c r="D290" s="4"/>
      <c r="E290" s="4"/>
      <c r="F290" s="7"/>
      <c r="G290" s="35"/>
      <c r="H290" s="34"/>
    </row>
    <row r="291" spans="1:8">
      <c r="A291" s="2"/>
      <c r="B291" s="6"/>
      <c r="C291" s="4"/>
      <c r="D291" s="4"/>
      <c r="E291" s="4"/>
      <c r="F291" s="7"/>
      <c r="G291" s="35"/>
      <c r="H291" s="34"/>
    </row>
    <row r="292" spans="1:8">
      <c r="A292" s="2"/>
      <c r="B292" s="6"/>
      <c r="C292" s="4"/>
      <c r="D292" s="4"/>
      <c r="E292" s="4"/>
      <c r="F292" s="7"/>
      <c r="G292" s="35"/>
      <c r="H292" s="34"/>
    </row>
    <row r="293" spans="1:8">
      <c r="A293" s="2"/>
      <c r="B293" s="3"/>
      <c r="C293" s="4"/>
      <c r="D293" s="4"/>
      <c r="E293" s="4"/>
      <c r="F293" s="5"/>
      <c r="G293" s="35"/>
      <c r="H293" s="34"/>
    </row>
    <row r="294" spans="1:8">
      <c r="A294" s="2"/>
      <c r="B294" s="3"/>
      <c r="C294" s="4"/>
      <c r="D294" s="4"/>
      <c r="E294" s="4"/>
      <c r="F294" s="5"/>
      <c r="G294" s="35"/>
      <c r="H294" s="34"/>
    </row>
    <row r="295" spans="1:8">
      <c r="A295" s="2"/>
      <c r="B295" s="3"/>
      <c r="C295" s="4"/>
      <c r="D295" s="4"/>
      <c r="E295" s="4"/>
      <c r="F295" s="5"/>
      <c r="G295" s="35"/>
      <c r="H295" s="34"/>
    </row>
    <row r="296" spans="1:8">
      <c r="A296" s="2"/>
      <c r="B296" s="6"/>
      <c r="C296" s="4"/>
      <c r="D296" s="4"/>
      <c r="E296" s="4"/>
      <c r="F296" s="7"/>
      <c r="G296" s="35"/>
      <c r="H296" s="34"/>
    </row>
    <row r="297" spans="1:8">
      <c r="A297" s="2"/>
      <c r="B297" s="6"/>
      <c r="C297" s="4"/>
      <c r="D297" s="4"/>
      <c r="E297" s="4"/>
      <c r="F297" s="7"/>
      <c r="G297" s="35"/>
      <c r="H297" s="34"/>
    </row>
    <row r="298" spans="1:8">
      <c r="A298" s="2"/>
      <c r="B298" s="3"/>
      <c r="C298" s="4"/>
      <c r="D298" s="4"/>
      <c r="E298" s="4"/>
      <c r="F298" s="5"/>
      <c r="G298" s="35"/>
      <c r="H298" s="34"/>
    </row>
    <row r="299" spans="1:8">
      <c r="A299" s="2"/>
      <c r="B299" s="3"/>
      <c r="C299" s="4"/>
      <c r="D299" s="4"/>
      <c r="E299" s="4"/>
      <c r="F299" s="5"/>
      <c r="G299" s="35"/>
      <c r="H299" s="34"/>
    </row>
    <row r="300" spans="1:8">
      <c r="A300" s="2"/>
      <c r="B300" s="3"/>
      <c r="C300" s="4"/>
      <c r="D300" s="4"/>
      <c r="E300" s="4"/>
      <c r="F300" s="5"/>
      <c r="G300" s="35"/>
      <c r="H300" s="34"/>
    </row>
    <row r="301" spans="1:8">
      <c r="A301" s="2"/>
      <c r="B301" s="3"/>
      <c r="C301" s="4"/>
      <c r="D301" s="4"/>
      <c r="E301" s="4"/>
      <c r="F301" s="5"/>
      <c r="G301" s="35"/>
      <c r="H301" s="34"/>
    </row>
    <row r="302" spans="1:8">
      <c r="A302" s="2"/>
      <c r="B302" s="3"/>
      <c r="C302" s="4"/>
      <c r="D302" s="4"/>
      <c r="E302" s="4"/>
      <c r="F302" s="5"/>
      <c r="G302" s="35"/>
      <c r="H302" s="34"/>
    </row>
    <row r="303" spans="1:8">
      <c r="A303" s="2"/>
      <c r="B303" s="6"/>
      <c r="C303" s="4"/>
      <c r="D303" s="4"/>
      <c r="E303" s="4"/>
      <c r="F303" s="7"/>
      <c r="G303" s="35"/>
      <c r="H303" s="34"/>
    </row>
    <row r="304" spans="1:8">
      <c r="A304" s="2"/>
      <c r="B304" s="6"/>
      <c r="C304" s="4"/>
      <c r="D304" s="4"/>
      <c r="E304" s="4"/>
      <c r="F304" s="7"/>
      <c r="G304" s="35"/>
      <c r="H304" s="34"/>
    </row>
    <row r="305" spans="1:8">
      <c r="A305" s="2"/>
      <c r="B305" s="6"/>
      <c r="C305" s="4"/>
      <c r="D305" s="4"/>
      <c r="E305" s="4"/>
      <c r="F305" s="7"/>
      <c r="G305" s="35"/>
      <c r="H305" s="34"/>
    </row>
    <row r="306" spans="1:8">
      <c r="A306" s="2"/>
      <c r="B306" s="3"/>
      <c r="C306" s="4"/>
      <c r="D306" s="4"/>
      <c r="E306" s="4"/>
      <c r="F306" s="5"/>
      <c r="G306" s="35"/>
      <c r="H306" s="34"/>
    </row>
    <row r="307" spans="1:8">
      <c r="A307" s="2"/>
      <c r="B307" s="3"/>
      <c r="C307" s="4"/>
      <c r="D307" s="4"/>
      <c r="E307" s="4"/>
      <c r="F307" s="5"/>
      <c r="G307" s="35"/>
      <c r="H307" s="34"/>
    </row>
    <row r="308" spans="1:8">
      <c r="A308" s="2"/>
      <c r="B308" s="6"/>
      <c r="C308" s="4"/>
      <c r="D308" s="4"/>
      <c r="E308" s="4"/>
      <c r="F308" s="7"/>
      <c r="G308" s="35"/>
      <c r="H308" s="34"/>
    </row>
    <row r="309" spans="1:8">
      <c r="A309" s="2"/>
      <c r="B309" s="3"/>
      <c r="C309" s="4"/>
      <c r="D309" s="4"/>
      <c r="E309" s="4"/>
      <c r="F309" s="5"/>
      <c r="G309" s="35"/>
      <c r="H309" s="34"/>
    </row>
    <row r="310" spans="1:8">
      <c r="A310" s="2"/>
      <c r="B310" s="6"/>
      <c r="C310" s="4"/>
      <c r="D310" s="4"/>
      <c r="E310" s="4"/>
      <c r="F310" s="7"/>
      <c r="G310" s="35"/>
      <c r="H310" s="34"/>
    </row>
    <row r="311" spans="1:8">
      <c r="A311" s="2"/>
      <c r="B311" s="6"/>
      <c r="C311" s="4"/>
      <c r="D311" s="4"/>
      <c r="E311" s="4"/>
      <c r="F311" s="7"/>
      <c r="G311" s="35"/>
      <c r="H311" s="34"/>
    </row>
    <row r="312" spans="1:8">
      <c r="A312" s="2"/>
      <c r="B312" s="3"/>
      <c r="C312" s="4"/>
      <c r="D312" s="4"/>
      <c r="E312" s="4"/>
      <c r="F312" s="5"/>
      <c r="G312" s="35"/>
      <c r="H312" s="34"/>
    </row>
    <row r="313" spans="1:8">
      <c r="A313" s="2"/>
      <c r="B313" s="6"/>
      <c r="C313" s="4"/>
      <c r="D313" s="4"/>
      <c r="E313" s="4"/>
      <c r="F313" s="7"/>
      <c r="G313" s="35"/>
      <c r="H313" s="34"/>
    </row>
    <row r="314" spans="1:8">
      <c r="A314" s="2"/>
      <c r="B314" s="3"/>
      <c r="C314" s="4"/>
      <c r="D314" s="4"/>
      <c r="E314" s="4"/>
      <c r="F314" s="5"/>
      <c r="G314" s="35"/>
      <c r="H314" s="34"/>
    </row>
    <row r="315" spans="1:8">
      <c r="A315" s="2"/>
      <c r="B315" s="6"/>
      <c r="C315" s="4"/>
      <c r="D315" s="4"/>
      <c r="E315" s="4"/>
      <c r="F315" s="7"/>
      <c r="G315" s="35"/>
      <c r="H315" s="34"/>
    </row>
    <row r="316" spans="1:8">
      <c r="A316" s="2"/>
      <c r="B316" s="6"/>
      <c r="C316" s="4"/>
      <c r="D316" s="4"/>
      <c r="E316" s="4"/>
      <c r="F316" s="7"/>
      <c r="G316" s="35"/>
      <c r="H316" s="34"/>
    </row>
    <row r="317" spans="1:8">
      <c r="A317" s="2"/>
      <c r="B317" s="6"/>
      <c r="C317" s="4"/>
      <c r="D317" s="4"/>
      <c r="E317" s="4"/>
      <c r="F317" s="7"/>
      <c r="G317" s="35"/>
      <c r="H317" s="34"/>
    </row>
    <row r="318" spans="1:8">
      <c r="A318" s="2"/>
      <c r="B318" s="6"/>
      <c r="C318" s="4"/>
      <c r="D318" s="4"/>
      <c r="E318" s="4"/>
      <c r="F318" s="7"/>
      <c r="G318" s="35"/>
      <c r="H318" s="34"/>
    </row>
    <row r="319" spans="1:8">
      <c r="A319" s="2"/>
      <c r="B319" s="6"/>
      <c r="C319" s="4"/>
      <c r="D319" s="4"/>
      <c r="E319" s="4"/>
      <c r="F319" s="7"/>
      <c r="G319" s="35"/>
      <c r="H319" s="34"/>
    </row>
    <row r="320" spans="1:8">
      <c r="A320" s="2"/>
      <c r="B320" s="3"/>
      <c r="C320" s="4"/>
      <c r="D320" s="4"/>
      <c r="E320" s="4"/>
      <c r="F320" s="5"/>
      <c r="G320" s="35"/>
      <c r="H320" s="34"/>
    </row>
    <row r="321" spans="1:8">
      <c r="A321" s="2"/>
      <c r="B321" s="3"/>
      <c r="C321" s="4"/>
      <c r="D321" s="4"/>
      <c r="E321" s="4"/>
      <c r="F321" s="5"/>
      <c r="G321" s="35"/>
      <c r="H321" s="34"/>
    </row>
    <row r="322" spans="1:8">
      <c r="A322" s="2"/>
      <c r="B322" s="6"/>
      <c r="C322" s="4"/>
      <c r="D322" s="4"/>
      <c r="E322" s="4"/>
      <c r="F322" s="7"/>
      <c r="G322" s="35"/>
      <c r="H322" s="34"/>
    </row>
    <row r="323" spans="1:8">
      <c r="A323" s="2"/>
      <c r="B323" s="6"/>
      <c r="C323" s="4"/>
      <c r="D323" s="4"/>
      <c r="E323" s="4"/>
      <c r="F323" s="7"/>
      <c r="G323" s="35"/>
      <c r="H323" s="34"/>
    </row>
    <row r="324" spans="1:8">
      <c r="A324" s="2"/>
      <c r="B324" s="6"/>
      <c r="C324" s="4"/>
      <c r="D324" s="4"/>
      <c r="E324" s="4"/>
      <c r="F324" s="7"/>
      <c r="G324" s="35"/>
      <c r="H324" s="34"/>
    </row>
    <row r="325" spans="1:8">
      <c r="A325" s="2"/>
      <c r="B325" s="3"/>
      <c r="C325" s="4"/>
      <c r="D325" s="4"/>
      <c r="E325" s="4"/>
      <c r="F325" s="5"/>
      <c r="G325" s="35"/>
      <c r="H325" s="34"/>
    </row>
    <row r="326" spans="1:8">
      <c r="A326" s="2"/>
      <c r="B326" s="6"/>
      <c r="C326" s="4"/>
      <c r="D326" s="4"/>
      <c r="E326" s="4"/>
      <c r="F326" s="7"/>
      <c r="G326" s="35"/>
      <c r="H326" s="34"/>
    </row>
    <row r="327" spans="1:8">
      <c r="A327" s="2"/>
      <c r="B327" s="3"/>
      <c r="C327" s="4"/>
      <c r="D327" s="4"/>
      <c r="E327" s="4"/>
      <c r="F327" s="5"/>
      <c r="G327" s="35"/>
      <c r="H327" s="34"/>
    </row>
    <row r="328" spans="1:8">
      <c r="A328" s="2"/>
      <c r="B328" s="6"/>
      <c r="C328" s="4"/>
      <c r="D328" s="4"/>
      <c r="E328" s="4"/>
      <c r="F328" s="7"/>
      <c r="G328" s="35"/>
      <c r="H328" s="34"/>
    </row>
    <row r="329" spans="1:8">
      <c r="A329" s="2"/>
      <c r="B329" s="6"/>
      <c r="C329" s="4"/>
      <c r="D329" s="4"/>
      <c r="E329" s="4"/>
      <c r="F329" s="7"/>
      <c r="G329" s="35"/>
      <c r="H329" s="34"/>
    </row>
    <row r="330" spans="1:8">
      <c r="A330" s="2"/>
      <c r="B330" s="3"/>
      <c r="C330" s="4"/>
      <c r="D330" s="4"/>
      <c r="E330" s="4"/>
      <c r="F330" s="5"/>
      <c r="G330" s="35"/>
      <c r="H330" s="34"/>
    </row>
    <row r="331" spans="1:8">
      <c r="A331" s="2"/>
      <c r="B331" s="3"/>
      <c r="C331" s="4"/>
      <c r="D331" s="4"/>
      <c r="E331" s="4"/>
      <c r="F331" s="5"/>
      <c r="G331" s="35"/>
      <c r="H331" s="34"/>
    </row>
    <row r="332" spans="1:8">
      <c r="A332" s="2"/>
      <c r="B332" s="6"/>
      <c r="C332" s="4"/>
      <c r="D332" s="4"/>
      <c r="E332" s="4"/>
      <c r="F332" s="7"/>
      <c r="G332" s="35"/>
      <c r="H332" s="34"/>
    </row>
    <row r="333" spans="1:8">
      <c r="A333" s="2"/>
      <c r="B333" s="3"/>
      <c r="C333" s="4"/>
      <c r="D333" s="4"/>
      <c r="E333" s="4"/>
      <c r="F333" s="5"/>
      <c r="G333" s="35"/>
      <c r="H333" s="34"/>
    </row>
    <row r="334" spans="1:8">
      <c r="A334" s="2"/>
      <c r="B334" s="6"/>
      <c r="C334" s="4"/>
      <c r="D334" s="4"/>
      <c r="E334" s="4"/>
      <c r="F334" s="7"/>
      <c r="G334" s="35"/>
      <c r="H334" s="34"/>
    </row>
    <row r="335" spans="1:8">
      <c r="A335" s="2"/>
      <c r="B335" s="6"/>
      <c r="C335" s="4"/>
      <c r="D335" s="4"/>
      <c r="E335" s="4"/>
      <c r="F335" s="7"/>
      <c r="G335" s="35"/>
      <c r="H335" s="34"/>
    </row>
    <row r="336" spans="1:8">
      <c r="A336" s="2"/>
      <c r="B336" s="6"/>
      <c r="C336" s="4"/>
      <c r="D336" s="4"/>
      <c r="E336" s="4"/>
      <c r="F336" s="7"/>
      <c r="G336" s="35"/>
      <c r="H336" s="34"/>
    </row>
    <row r="337" spans="1:8">
      <c r="A337" s="2"/>
      <c r="B337" s="3"/>
      <c r="C337" s="4"/>
      <c r="D337" s="4"/>
      <c r="E337" s="4"/>
      <c r="F337" s="5"/>
      <c r="G337" s="35"/>
      <c r="H337" s="34"/>
    </row>
    <row r="338" spans="1:8">
      <c r="A338" s="2"/>
      <c r="B338" s="3"/>
      <c r="C338" s="4"/>
      <c r="D338" s="4"/>
      <c r="E338" s="4"/>
      <c r="F338" s="5"/>
      <c r="G338" s="35"/>
      <c r="H338" s="34"/>
    </row>
    <row r="339" spans="1:8">
      <c r="A339" s="2"/>
      <c r="B339" s="6"/>
      <c r="C339" s="4"/>
      <c r="D339" s="4"/>
      <c r="E339" s="4"/>
      <c r="F339" s="7"/>
      <c r="G339" s="35"/>
      <c r="H339" s="34"/>
    </row>
    <row r="340" spans="1:8">
      <c r="A340" s="2"/>
      <c r="B340" s="3"/>
      <c r="C340" s="4"/>
      <c r="D340" s="4"/>
      <c r="E340" s="4"/>
      <c r="F340" s="5"/>
      <c r="G340" s="35"/>
      <c r="H340" s="34"/>
    </row>
    <row r="341" spans="1:8">
      <c r="A341" s="2"/>
      <c r="B341" s="6"/>
      <c r="C341" s="4"/>
      <c r="D341" s="4"/>
      <c r="E341" s="4"/>
      <c r="F341" s="7"/>
      <c r="G341" s="35"/>
      <c r="H341" s="34"/>
    </row>
    <row r="342" spans="1:8">
      <c r="A342" s="2"/>
      <c r="B342" s="6"/>
      <c r="C342" s="4"/>
      <c r="D342" s="4"/>
      <c r="E342" s="4"/>
      <c r="F342" s="7"/>
      <c r="G342" s="35"/>
      <c r="H342" s="34"/>
    </row>
    <row r="343" spans="1:8">
      <c r="A343" s="2"/>
      <c r="B343" s="6"/>
      <c r="C343" s="4"/>
      <c r="D343" s="4"/>
      <c r="E343" s="4"/>
      <c r="F343" s="7"/>
      <c r="G343" s="35"/>
      <c r="H343" s="34"/>
    </row>
    <row r="344" spans="1:8">
      <c r="A344" s="2"/>
      <c r="B344" s="3"/>
      <c r="C344" s="4"/>
      <c r="D344" s="4"/>
      <c r="E344" s="4"/>
      <c r="F344" s="5"/>
      <c r="G344" s="35"/>
      <c r="H344" s="34"/>
    </row>
    <row r="345" spans="1:8">
      <c r="A345" s="2"/>
      <c r="B345" s="6"/>
      <c r="C345" s="4"/>
      <c r="D345" s="4"/>
      <c r="E345" s="4"/>
      <c r="F345" s="7"/>
      <c r="G345" s="35"/>
      <c r="H345" s="34"/>
    </row>
    <row r="346" spans="1:8">
      <c r="A346" s="2"/>
      <c r="B346" s="3"/>
      <c r="C346" s="4"/>
      <c r="D346" s="4"/>
      <c r="E346" s="4"/>
      <c r="F346" s="5"/>
      <c r="G346" s="35"/>
      <c r="H346" s="34"/>
    </row>
    <row r="347" spans="1:8">
      <c r="A347" s="2"/>
      <c r="B347" s="3"/>
      <c r="C347" s="4"/>
      <c r="D347" s="4"/>
      <c r="E347" s="4"/>
      <c r="F347" s="5"/>
      <c r="G347" s="35"/>
      <c r="H347" s="34"/>
    </row>
    <row r="348" spans="1:8">
      <c r="A348" s="2"/>
      <c r="B348" s="3"/>
      <c r="C348" s="4"/>
      <c r="D348" s="4"/>
      <c r="E348" s="4"/>
      <c r="F348" s="5"/>
      <c r="G348" s="35"/>
      <c r="H348" s="34"/>
    </row>
    <row r="349" spans="1:8">
      <c r="A349" s="2"/>
      <c r="B349" s="6"/>
      <c r="C349" s="4"/>
      <c r="D349" s="4"/>
      <c r="E349" s="4"/>
      <c r="F349" s="7"/>
      <c r="G349" s="35"/>
      <c r="H349" s="34"/>
    </row>
    <row r="350" spans="1:8">
      <c r="A350" s="2"/>
      <c r="B350" s="3"/>
      <c r="C350" s="4"/>
      <c r="D350" s="4"/>
      <c r="E350" s="4"/>
      <c r="F350" s="5"/>
      <c r="G350" s="35"/>
      <c r="H350" s="34"/>
    </row>
    <row r="351" spans="1:8">
      <c r="A351" s="2"/>
      <c r="B351" s="3"/>
      <c r="C351" s="4"/>
      <c r="D351" s="4"/>
      <c r="E351" s="4"/>
      <c r="F351" s="5"/>
      <c r="G351" s="35"/>
      <c r="H351" s="34"/>
    </row>
    <row r="352" spans="1:8">
      <c r="A352" s="2"/>
      <c r="B352" s="6"/>
      <c r="C352" s="4"/>
      <c r="D352" s="4"/>
      <c r="E352" s="4"/>
      <c r="F352" s="7"/>
      <c r="G352" s="35"/>
      <c r="H352" s="34"/>
    </row>
    <row r="353" spans="1:8">
      <c r="A353" s="2"/>
      <c r="B353" s="6"/>
      <c r="C353" s="4"/>
      <c r="D353" s="4"/>
      <c r="E353" s="4"/>
      <c r="F353" s="7"/>
      <c r="G353" s="35"/>
      <c r="H353" s="34"/>
    </row>
    <row r="354" spans="1:8">
      <c r="A354" s="2"/>
      <c r="B354" s="6"/>
      <c r="C354" s="4"/>
      <c r="D354" s="4"/>
      <c r="E354" s="4"/>
      <c r="F354" s="7"/>
      <c r="G354" s="35"/>
      <c r="H354" s="34"/>
    </row>
    <row r="355" spans="1:8">
      <c r="A355" s="2"/>
      <c r="B355" s="3"/>
      <c r="C355" s="4"/>
      <c r="D355" s="4"/>
      <c r="E355" s="4"/>
      <c r="F355" s="5"/>
      <c r="G355" s="35"/>
      <c r="H355" s="34"/>
    </row>
    <row r="356" spans="1:8">
      <c r="A356" s="2"/>
      <c r="B356" s="3"/>
      <c r="C356" s="4"/>
      <c r="D356" s="4"/>
      <c r="E356" s="4"/>
      <c r="F356" s="5"/>
      <c r="G356" s="35"/>
      <c r="H356" s="34"/>
    </row>
    <row r="357" spans="1:8">
      <c r="A357" s="2"/>
      <c r="B357" s="6"/>
      <c r="C357" s="4"/>
      <c r="D357" s="4"/>
      <c r="E357" s="4"/>
      <c r="F357" s="7"/>
      <c r="G357" s="35"/>
      <c r="H357" s="34"/>
    </row>
    <row r="358" spans="1:8">
      <c r="A358" s="2"/>
      <c r="B358" s="3"/>
      <c r="C358" s="4"/>
      <c r="D358" s="4"/>
      <c r="E358" s="4"/>
      <c r="F358" s="5"/>
      <c r="G358" s="35"/>
      <c r="H358" s="34"/>
    </row>
    <row r="359" spans="1:8">
      <c r="A359" s="2"/>
      <c r="B359" s="3"/>
      <c r="C359" s="4"/>
      <c r="D359" s="4"/>
      <c r="E359" s="4"/>
      <c r="F359" s="5"/>
      <c r="G359" s="35"/>
      <c r="H359" s="34"/>
    </row>
    <row r="360" spans="1:8">
      <c r="A360" s="2"/>
      <c r="B360" s="6"/>
      <c r="C360" s="4"/>
      <c r="D360" s="4"/>
      <c r="E360" s="4"/>
      <c r="F360" s="7"/>
      <c r="G360" s="35"/>
      <c r="H360" s="34"/>
    </row>
    <row r="361" spans="1:8">
      <c r="A361" s="2"/>
      <c r="B361" s="3"/>
      <c r="C361" s="4"/>
      <c r="D361" s="4"/>
      <c r="E361" s="4"/>
      <c r="F361" s="5"/>
      <c r="G361" s="35"/>
      <c r="H361" s="34"/>
    </row>
    <row r="362" spans="1:8">
      <c r="A362" s="2"/>
      <c r="B362" s="3"/>
      <c r="C362" s="4"/>
      <c r="D362" s="4"/>
      <c r="E362" s="4"/>
      <c r="F362" s="5"/>
      <c r="G362" s="35"/>
      <c r="H362" s="34"/>
    </row>
    <row r="363" spans="1:8">
      <c r="A363" s="2"/>
      <c r="B363" s="6"/>
      <c r="C363" s="4"/>
      <c r="D363" s="4"/>
      <c r="E363" s="4"/>
      <c r="F363" s="7"/>
      <c r="G363" s="35"/>
      <c r="H363" s="34"/>
    </row>
    <row r="364" spans="1:8">
      <c r="A364" s="2"/>
      <c r="B364" s="6"/>
      <c r="C364" s="4"/>
      <c r="D364" s="4"/>
      <c r="E364" s="4"/>
      <c r="F364" s="7"/>
      <c r="G364" s="35"/>
      <c r="H364" s="34"/>
    </row>
    <row r="365" spans="1:8">
      <c r="A365" s="2"/>
      <c r="B365" s="6"/>
      <c r="C365" s="4"/>
      <c r="D365" s="4"/>
      <c r="E365" s="4"/>
      <c r="F365" s="7"/>
      <c r="G365" s="35"/>
      <c r="H365" s="34"/>
    </row>
    <row r="366" spans="1:8">
      <c r="A366" s="2"/>
      <c r="B366" s="6"/>
      <c r="C366" s="4"/>
      <c r="D366" s="4"/>
      <c r="E366" s="4"/>
      <c r="F366" s="7"/>
      <c r="G366" s="35"/>
      <c r="H366" s="34"/>
    </row>
    <row r="367" spans="1:8">
      <c r="A367" s="2"/>
      <c r="B367" s="3"/>
      <c r="C367" s="4"/>
      <c r="D367" s="4"/>
      <c r="E367" s="4"/>
      <c r="F367" s="5"/>
      <c r="G367" s="35"/>
      <c r="H367" s="34"/>
    </row>
    <row r="368" spans="1:8">
      <c r="A368" s="2"/>
      <c r="B368" s="3"/>
      <c r="C368" s="4"/>
      <c r="D368" s="4"/>
      <c r="E368" s="4"/>
      <c r="F368" s="5"/>
      <c r="G368" s="35"/>
      <c r="H368" s="34"/>
    </row>
    <row r="369" spans="1:8">
      <c r="A369" s="2"/>
      <c r="B369" s="6"/>
      <c r="C369" s="4"/>
      <c r="D369" s="4"/>
      <c r="E369" s="4"/>
      <c r="F369" s="7"/>
      <c r="G369" s="35"/>
      <c r="H369" s="34"/>
    </row>
    <row r="370" spans="1:8">
      <c r="A370" s="2"/>
      <c r="B370" s="3"/>
      <c r="C370" s="4"/>
      <c r="D370" s="4"/>
      <c r="E370" s="4"/>
      <c r="F370" s="5"/>
      <c r="G370" s="35"/>
      <c r="H370" s="34"/>
    </row>
    <row r="371" spans="1:8">
      <c r="A371" s="2"/>
      <c r="B371" s="3"/>
      <c r="C371" s="4"/>
      <c r="D371" s="4"/>
      <c r="E371" s="4"/>
      <c r="F371" s="5"/>
      <c r="G371" s="35"/>
      <c r="H371" s="34"/>
    </row>
    <row r="372" spans="1:8">
      <c r="A372" s="2"/>
      <c r="B372" s="3"/>
      <c r="C372" s="4"/>
      <c r="D372" s="4"/>
      <c r="E372" s="4"/>
      <c r="F372" s="5"/>
      <c r="G372" s="35"/>
      <c r="H372" s="34"/>
    </row>
    <row r="373" spans="1:8">
      <c r="A373" s="2"/>
      <c r="B373" s="6"/>
      <c r="C373" s="4"/>
      <c r="D373" s="4"/>
      <c r="E373" s="4"/>
      <c r="F373" s="7"/>
      <c r="G373" s="35"/>
      <c r="H373" s="34"/>
    </row>
    <row r="374" spans="1:8">
      <c r="A374" s="2"/>
      <c r="B374" s="3"/>
      <c r="C374" s="4"/>
      <c r="D374" s="4"/>
      <c r="E374" s="4"/>
      <c r="F374" s="5"/>
      <c r="G374" s="35"/>
      <c r="H374" s="34"/>
    </row>
    <row r="375" spans="1:8">
      <c r="A375" s="2"/>
      <c r="B375" s="6"/>
      <c r="C375" s="4"/>
      <c r="D375" s="4"/>
      <c r="E375" s="4"/>
      <c r="F375" s="7"/>
      <c r="G375" s="35"/>
      <c r="H375" s="34"/>
    </row>
    <row r="376" spans="1:8">
      <c r="A376" s="2"/>
      <c r="B376" s="6"/>
      <c r="C376" s="4"/>
      <c r="D376" s="4"/>
      <c r="E376" s="4"/>
      <c r="F376" s="7"/>
      <c r="G376" s="35"/>
      <c r="H376" s="34"/>
    </row>
    <row r="377" spans="1:8">
      <c r="A377" s="2"/>
      <c r="B377" s="6"/>
      <c r="C377" s="4"/>
      <c r="D377" s="4"/>
      <c r="E377" s="4"/>
      <c r="F377" s="7"/>
      <c r="G377" s="35"/>
      <c r="H377" s="34"/>
    </row>
    <row r="378" spans="1:8">
      <c r="A378" s="2"/>
      <c r="B378" s="3"/>
      <c r="C378" s="4"/>
      <c r="D378" s="4"/>
      <c r="E378" s="4"/>
      <c r="F378" s="5"/>
      <c r="G378" s="35"/>
      <c r="H378" s="34"/>
    </row>
    <row r="379" spans="1:8">
      <c r="A379" s="2"/>
      <c r="B379" s="3"/>
      <c r="C379" s="4"/>
      <c r="D379" s="4"/>
      <c r="E379" s="4"/>
      <c r="F379" s="5"/>
      <c r="G379" s="35"/>
      <c r="H379" s="34"/>
    </row>
    <row r="380" spans="1:8">
      <c r="A380" s="2"/>
      <c r="B380" s="3"/>
      <c r="C380" s="4"/>
      <c r="D380" s="4"/>
      <c r="E380" s="4"/>
      <c r="F380" s="5"/>
      <c r="G380" s="35"/>
      <c r="H380" s="34"/>
    </row>
    <row r="381" spans="1:8">
      <c r="A381" s="2"/>
      <c r="B381" s="6"/>
      <c r="C381" s="4"/>
      <c r="D381" s="4"/>
      <c r="E381" s="4"/>
      <c r="F381" s="7"/>
      <c r="G381" s="35"/>
      <c r="H381" s="34"/>
    </row>
    <row r="382" spans="1:8">
      <c r="A382" s="2"/>
      <c r="B382" s="6"/>
      <c r="C382" s="4"/>
      <c r="D382" s="4"/>
      <c r="E382" s="4"/>
      <c r="F382" s="7"/>
      <c r="G382" s="35"/>
      <c r="H382" s="34"/>
    </row>
    <row r="383" spans="1:8">
      <c r="A383" s="2"/>
      <c r="B383" s="6"/>
      <c r="C383" s="4"/>
      <c r="D383" s="4"/>
      <c r="E383" s="4"/>
      <c r="F383" s="7"/>
      <c r="G383" s="35"/>
      <c r="H383" s="34"/>
    </row>
    <row r="384" spans="1:8">
      <c r="A384" s="2"/>
      <c r="B384" s="3"/>
      <c r="C384" s="4"/>
      <c r="D384" s="4"/>
      <c r="E384" s="4"/>
      <c r="F384" s="5"/>
      <c r="G384" s="35"/>
      <c r="H384" s="34"/>
    </row>
    <row r="385" spans="1:8">
      <c r="A385" s="2"/>
      <c r="B385" s="3"/>
      <c r="C385" s="4"/>
      <c r="D385" s="4"/>
      <c r="E385" s="4"/>
      <c r="F385" s="5"/>
      <c r="G385" s="35"/>
      <c r="H385" s="34"/>
    </row>
    <row r="386" spans="1:8">
      <c r="A386" s="2"/>
      <c r="B386" s="6"/>
      <c r="C386" s="4"/>
      <c r="D386" s="4"/>
      <c r="E386" s="4"/>
      <c r="F386" s="7"/>
      <c r="G386" s="35"/>
      <c r="H386" s="34"/>
    </row>
    <row r="387" spans="1:8">
      <c r="A387" s="2"/>
      <c r="B387" s="6"/>
      <c r="C387" s="4"/>
      <c r="D387" s="4"/>
      <c r="E387" s="4"/>
      <c r="F387" s="7"/>
      <c r="G387" s="35"/>
      <c r="H387" s="34"/>
    </row>
    <row r="388" spans="1:8">
      <c r="A388" s="2"/>
      <c r="B388" s="3"/>
      <c r="C388" s="4"/>
      <c r="D388" s="4"/>
      <c r="E388" s="4"/>
      <c r="F388" s="5"/>
      <c r="G388" s="35"/>
      <c r="H388" s="34"/>
    </row>
    <row r="389" spans="1:8">
      <c r="A389" s="2"/>
      <c r="B389" s="3"/>
      <c r="C389" s="4"/>
      <c r="D389" s="4"/>
      <c r="E389" s="4"/>
      <c r="F389" s="5"/>
      <c r="G389" s="35"/>
      <c r="H389" s="34"/>
    </row>
    <row r="390" spans="1:8">
      <c r="A390" s="2"/>
      <c r="B390" s="3"/>
      <c r="C390" s="4"/>
      <c r="D390" s="4"/>
      <c r="E390" s="4"/>
      <c r="F390" s="5"/>
      <c r="G390" s="35"/>
      <c r="H390" s="34"/>
    </row>
    <row r="391" spans="1:8">
      <c r="A391" s="2"/>
      <c r="B391" s="6"/>
      <c r="C391" s="4"/>
      <c r="D391" s="4"/>
      <c r="E391" s="4"/>
      <c r="F391" s="7"/>
      <c r="G391" s="35"/>
      <c r="H391" s="34"/>
    </row>
    <row r="392" spans="1:8">
      <c r="A392" s="2"/>
      <c r="B392" s="6"/>
      <c r="C392" s="4"/>
      <c r="D392" s="4"/>
      <c r="E392" s="4"/>
      <c r="F392" s="7"/>
      <c r="G392" s="35"/>
      <c r="H392" s="34"/>
    </row>
    <row r="393" spans="1:8">
      <c r="A393" s="2"/>
      <c r="B393" s="6"/>
      <c r="C393" s="4"/>
      <c r="D393" s="4"/>
      <c r="E393" s="4"/>
      <c r="F393" s="7"/>
      <c r="G393" s="35"/>
      <c r="H393" s="34"/>
    </row>
    <row r="394" spans="1:8">
      <c r="A394" s="2"/>
      <c r="B394" s="3"/>
      <c r="C394" s="4"/>
      <c r="D394" s="4"/>
      <c r="E394" s="4"/>
      <c r="F394" s="5"/>
      <c r="G394" s="35"/>
      <c r="H394" s="34"/>
    </row>
    <row r="395" spans="1:8">
      <c r="A395" s="2"/>
      <c r="B395" s="6"/>
      <c r="C395" s="4"/>
      <c r="D395" s="4"/>
      <c r="E395" s="4"/>
      <c r="F395" s="7"/>
      <c r="G395" s="35"/>
      <c r="H395" s="34"/>
    </row>
    <row r="396" spans="1:8">
      <c r="A396" s="2"/>
      <c r="B396" s="6"/>
      <c r="C396" s="4"/>
      <c r="D396" s="4"/>
      <c r="E396" s="4"/>
      <c r="F396" s="7"/>
      <c r="G396" s="35"/>
      <c r="H396" s="34"/>
    </row>
    <row r="397" spans="1:8">
      <c r="A397" s="2"/>
      <c r="B397" s="6"/>
      <c r="C397" s="4"/>
      <c r="D397" s="4"/>
      <c r="E397" s="4"/>
      <c r="F397" s="7"/>
      <c r="G397" s="35"/>
      <c r="H397" s="34"/>
    </row>
    <row r="398" spans="1:8">
      <c r="A398" s="2"/>
      <c r="B398" s="6"/>
      <c r="C398" s="4"/>
      <c r="D398" s="4"/>
      <c r="E398" s="4"/>
      <c r="F398" s="7"/>
      <c r="G398" s="35"/>
      <c r="H398" s="34"/>
    </row>
    <row r="399" spans="1:8">
      <c r="A399" s="2"/>
      <c r="B399" s="3"/>
      <c r="C399" s="4"/>
      <c r="D399" s="4"/>
      <c r="E399" s="4"/>
      <c r="F399" s="5"/>
      <c r="G399" s="35"/>
      <c r="H399" s="34"/>
    </row>
    <row r="400" spans="1:8">
      <c r="A400" s="2"/>
      <c r="B400" s="3"/>
      <c r="C400" s="4"/>
      <c r="D400" s="4"/>
      <c r="E400" s="4"/>
      <c r="F400" s="5"/>
      <c r="G400" s="35"/>
      <c r="H400" s="34"/>
    </row>
    <row r="401" spans="1:8">
      <c r="A401" s="2"/>
      <c r="B401" s="3"/>
      <c r="C401" s="4"/>
      <c r="D401" s="4"/>
      <c r="E401" s="4"/>
      <c r="F401" s="5"/>
      <c r="G401" s="35"/>
      <c r="H401" s="34"/>
    </row>
    <row r="402" spans="1:8">
      <c r="A402" s="2"/>
      <c r="B402" s="6"/>
      <c r="C402" s="4"/>
      <c r="D402" s="4"/>
      <c r="E402" s="4"/>
      <c r="F402" s="7"/>
      <c r="G402" s="35"/>
      <c r="H402" s="34"/>
    </row>
    <row r="403" spans="1:8">
      <c r="A403" s="2"/>
      <c r="B403" s="3"/>
      <c r="C403" s="4"/>
      <c r="D403" s="4"/>
      <c r="E403" s="4"/>
      <c r="F403" s="5"/>
      <c r="G403" s="35"/>
      <c r="H403" s="34"/>
    </row>
    <row r="404" spans="1:8">
      <c r="A404" s="2"/>
      <c r="B404" s="6"/>
      <c r="C404" s="4"/>
      <c r="D404" s="4"/>
      <c r="E404" s="4"/>
      <c r="F404" s="7"/>
      <c r="G404" s="35"/>
      <c r="H404" s="34"/>
    </row>
    <row r="405" spans="1:8">
      <c r="A405" s="2"/>
      <c r="B405" s="3"/>
      <c r="C405" s="4"/>
      <c r="D405" s="4"/>
      <c r="E405" s="4"/>
      <c r="F405" s="5"/>
      <c r="G405" s="35"/>
      <c r="H405" s="34"/>
    </row>
    <row r="406" spans="1:8">
      <c r="A406" s="2"/>
      <c r="B406" s="3"/>
      <c r="C406" s="4"/>
      <c r="D406" s="4"/>
      <c r="E406" s="4"/>
      <c r="F406" s="5"/>
      <c r="G406" s="35"/>
      <c r="H406" s="34"/>
    </row>
    <row r="407" spans="1:8">
      <c r="A407" s="2"/>
      <c r="B407" s="6"/>
      <c r="C407" s="4"/>
      <c r="D407" s="4"/>
      <c r="E407" s="4"/>
      <c r="F407" s="7"/>
      <c r="G407" s="35"/>
      <c r="H407" s="34"/>
    </row>
    <row r="408" spans="1:8">
      <c r="A408" s="2"/>
      <c r="B408" s="6"/>
      <c r="C408" s="4"/>
      <c r="D408" s="4"/>
      <c r="E408" s="4"/>
      <c r="F408" s="7"/>
      <c r="G408" s="35"/>
      <c r="H408" s="34"/>
    </row>
    <row r="409" spans="1:8">
      <c r="A409" s="2"/>
      <c r="B409" s="3"/>
      <c r="C409" s="4"/>
      <c r="D409" s="4"/>
      <c r="E409" s="4"/>
      <c r="F409" s="5"/>
      <c r="G409" s="35"/>
      <c r="H409" s="34"/>
    </row>
    <row r="410" spans="1:8">
      <c r="A410" s="2"/>
      <c r="B410" s="6"/>
      <c r="C410" s="4"/>
      <c r="D410" s="4"/>
      <c r="E410" s="4"/>
      <c r="F410" s="7"/>
      <c r="G410" s="35"/>
      <c r="H410" s="34"/>
    </row>
    <row r="411" spans="1:8">
      <c r="A411" s="2"/>
      <c r="B411" s="6"/>
      <c r="C411" s="4"/>
      <c r="D411" s="4"/>
      <c r="E411" s="4"/>
      <c r="F411" s="7"/>
      <c r="G411" s="35"/>
      <c r="H411" s="34"/>
    </row>
    <row r="412" spans="1:8">
      <c r="A412" s="2"/>
      <c r="B412" s="3"/>
      <c r="C412" s="4"/>
      <c r="D412" s="4"/>
      <c r="E412" s="4"/>
      <c r="F412" s="5"/>
      <c r="G412" s="35"/>
      <c r="H412" s="34"/>
    </row>
    <row r="413" spans="1:8">
      <c r="A413" s="2"/>
      <c r="B413" s="6"/>
      <c r="C413" s="4"/>
      <c r="D413" s="4"/>
      <c r="E413" s="4"/>
      <c r="F413" s="7"/>
      <c r="G413" s="35"/>
      <c r="H413" s="34"/>
    </row>
    <row r="414" spans="1:8">
      <c r="A414" s="2"/>
      <c r="B414" s="3"/>
      <c r="C414" s="4"/>
      <c r="D414" s="4"/>
      <c r="E414" s="4"/>
      <c r="F414" s="5"/>
      <c r="G414" s="35"/>
      <c r="H414" s="34"/>
    </row>
    <row r="415" spans="1:8">
      <c r="A415" s="2"/>
      <c r="B415" s="6"/>
      <c r="C415" s="4"/>
      <c r="D415" s="4"/>
      <c r="E415" s="4"/>
      <c r="F415" s="7"/>
      <c r="G415" s="35"/>
      <c r="H415" s="34"/>
    </row>
    <row r="416" spans="1:8">
      <c r="A416" s="2"/>
      <c r="B416" s="6"/>
      <c r="C416" s="4"/>
      <c r="D416" s="4"/>
      <c r="E416" s="4"/>
      <c r="F416" s="7"/>
      <c r="G416" s="35"/>
      <c r="H416" s="34"/>
    </row>
    <row r="417" spans="1:8">
      <c r="A417" s="2"/>
      <c r="B417" s="6"/>
      <c r="C417" s="4"/>
      <c r="D417" s="4"/>
      <c r="E417" s="4"/>
      <c r="F417" s="7"/>
      <c r="G417" s="35"/>
      <c r="H417" s="34"/>
    </row>
    <row r="418" spans="1:8">
      <c r="A418" s="2"/>
      <c r="B418" s="3"/>
      <c r="C418" s="4"/>
      <c r="D418" s="4"/>
      <c r="E418" s="4"/>
      <c r="F418" s="5"/>
      <c r="G418" s="35"/>
      <c r="H418" s="34"/>
    </row>
    <row r="419" spans="1:8">
      <c r="A419" s="2"/>
      <c r="B419" s="3"/>
      <c r="C419" s="4"/>
      <c r="D419" s="4"/>
      <c r="E419" s="4"/>
      <c r="F419" s="5"/>
      <c r="G419" s="35"/>
      <c r="H419" s="34"/>
    </row>
    <row r="420" spans="1:8">
      <c r="A420" s="2"/>
      <c r="B420" s="3"/>
      <c r="C420" s="4"/>
      <c r="D420" s="4"/>
      <c r="E420" s="4"/>
      <c r="F420" s="5"/>
      <c r="G420" s="35"/>
      <c r="H420" s="34"/>
    </row>
    <row r="421" spans="1:8">
      <c r="A421" s="2"/>
      <c r="B421" s="6"/>
      <c r="C421" s="4"/>
      <c r="D421" s="4"/>
      <c r="E421" s="4"/>
      <c r="F421" s="7"/>
      <c r="G421" s="35"/>
      <c r="H421" s="34"/>
    </row>
    <row r="422" spans="1:8">
      <c r="A422" s="2"/>
      <c r="B422" s="3"/>
      <c r="C422" s="4"/>
      <c r="D422" s="4"/>
      <c r="E422" s="4"/>
      <c r="F422" s="5"/>
      <c r="G422" s="35"/>
      <c r="H422" s="34"/>
    </row>
    <row r="423" spans="1:8">
      <c r="A423" s="2"/>
      <c r="B423" s="6"/>
      <c r="C423" s="4"/>
      <c r="D423" s="4"/>
      <c r="E423" s="4"/>
      <c r="F423" s="7"/>
      <c r="G423" s="35"/>
      <c r="H423" s="34"/>
    </row>
    <row r="424" spans="1:8">
      <c r="A424" s="2"/>
      <c r="B424" s="3"/>
      <c r="C424" s="4"/>
      <c r="D424" s="4"/>
      <c r="E424" s="4"/>
      <c r="F424" s="5"/>
      <c r="G424" s="35"/>
      <c r="H424" s="34"/>
    </row>
    <row r="425" spans="1:8">
      <c r="A425" s="2"/>
      <c r="B425" s="3"/>
      <c r="C425" s="4"/>
      <c r="D425" s="4"/>
      <c r="E425" s="4"/>
      <c r="F425" s="5"/>
      <c r="G425" s="35"/>
      <c r="H425" s="34"/>
    </row>
    <row r="426" spans="1:8">
      <c r="A426" s="2"/>
      <c r="B426" s="3"/>
      <c r="C426" s="4"/>
      <c r="D426" s="4"/>
      <c r="E426" s="4"/>
      <c r="F426" s="5"/>
      <c r="G426" s="35"/>
      <c r="H426" s="34"/>
    </row>
    <row r="427" spans="1:8">
      <c r="A427" s="2"/>
      <c r="B427" s="3"/>
      <c r="C427" s="4"/>
      <c r="D427" s="4"/>
      <c r="E427" s="4"/>
      <c r="F427" s="5"/>
      <c r="G427" s="35"/>
      <c r="H427" s="34"/>
    </row>
    <row r="428" spans="1:8">
      <c r="A428" s="2"/>
      <c r="B428" s="3"/>
      <c r="C428" s="4"/>
      <c r="D428" s="4"/>
      <c r="E428" s="4"/>
      <c r="F428" s="5"/>
      <c r="G428" s="35"/>
      <c r="H428" s="34"/>
    </row>
    <row r="429" spans="1:8">
      <c r="A429" s="2"/>
      <c r="B429" s="3"/>
      <c r="C429" s="4"/>
      <c r="D429" s="4"/>
      <c r="E429" s="4"/>
      <c r="F429" s="5"/>
      <c r="G429" s="35"/>
      <c r="H429" s="34"/>
    </row>
    <row r="430" spans="1:8">
      <c r="A430" s="2"/>
      <c r="B430" s="6"/>
      <c r="C430" s="4"/>
      <c r="D430" s="4"/>
      <c r="E430" s="4"/>
      <c r="F430" s="7"/>
      <c r="G430" s="35"/>
      <c r="H430" s="34"/>
    </row>
    <row r="431" spans="1:8">
      <c r="A431" s="2"/>
      <c r="B431" s="3"/>
      <c r="C431" s="4"/>
      <c r="D431" s="4"/>
      <c r="E431" s="4"/>
      <c r="F431" s="5"/>
      <c r="G431" s="35"/>
      <c r="H431" s="34"/>
    </row>
    <row r="432" spans="1:8">
      <c r="A432" s="2"/>
      <c r="B432" s="3"/>
      <c r="C432" s="4"/>
      <c r="D432" s="4"/>
      <c r="E432" s="4"/>
      <c r="F432" s="5"/>
      <c r="G432" s="35"/>
      <c r="H432" s="34"/>
    </row>
    <row r="433" spans="1:8">
      <c r="A433" s="2"/>
      <c r="B433" s="6"/>
      <c r="C433" s="4"/>
      <c r="D433" s="4"/>
      <c r="E433" s="4"/>
      <c r="F433" s="7"/>
      <c r="G433" s="35"/>
      <c r="H433" s="34"/>
    </row>
    <row r="434" spans="1:8">
      <c r="A434" s="2"/>
      <c r="B434" s="6"/>
      <c r="C434" s="4"/>
      <c r="D434" s="4"/>
      <c r="E434" s="4"/>
      <c r="F434" s="7"/>
      <c r="G434" s="35"/>
      <c r="H434" s="34"/>
    </row>
    <row r="435" spans="1:8">
      <c r="A435" s="2"/>
      <c r="B435" s="6"/>
      <c r="C435" s="4"/>
      <c r="D435" s="4"/>
      <c r="E435" s="4"/>
      <c r="F435" s="7"/>
      <c r="G435" s="35"/>
      <c r="H435" s="34"/>
    </row>
    <row r="436" spans="1:8">
      <c r="A436" s="2"/>
      <c r="B436" s="3"/>
      <c r="C436" s="4"/>
      <c r="D436" s="4"/>
      <c r="E436" s="4"/>
      <c r="F436" s="5"/>
      <c r="G436" s="35"/>
      <c r="H436" s="34"/>
    </row>
    <row r="437" spans="1:8">
      <c r="A437" s="2"/>
      <c r="B437" s="6"/>
      <c r="C437" s="4"/>
      <c r="D437" s="4"/>
      <c r="E437" s="4"/>
      <c r="F437" s="7"/>
      <c r="G437" s="35"/>
      <c r="H437" s="34"/>
    </row>
    <row r="438" spans="1:8">
      <c r="A438" s="2"/>
      <c r="B438" s="6"/>
      <c r="C438" s="4"/>
      <c r="D438" s="4"/>
      <c r="E438" s="4"/>
      <c r="F438" s="7"/>
      <c r="G438" s="35"/>
      <c r="H438" s="34"/>
    </row>
    <row r="439" spans="1:8">
      <c r="A439" s="2"/>
      <c r="B439" s="3"/>
      <c r="C439" s="4"/>
      <c r="D439" s="4"/>
      <c r="E439" s="4"/>
      <c r="F439" s="5"/>
      <c r="G439" s="35"/>
      <c r="H439" s="34"/>
    </row>
    <row r="440" spans="1:8">
      <c r="A440" s="2"/>
      <c r="B440" s="3"/>
      <c r="C440" s="4"/>
      <c r="D440" s="4"/>
      <c r="E440" s="4"/>
      <c r="F440" s="5"/>
      <c r="G440" s="35"/>
      <c r="H440" s="34"/>
    </row>
    <row r="441" spans="1:8">
      <c r="A441" s="2"/>
      <c r="B441" s="3"/>
      <c r="C441" s="4"/>
      <c r="D441" s="4"/>
      <c r="E441" s="4"/>
      <c r="F441" s="5"/>
      <c r="G441" s="35"/>
      <c r="H441" s="34"/>
    </row>
    <row r="442" spans="1:8">
      <c r="A442" s="2"/>
      <c r="B442" s="6"/>
      <c r="C442" s="4"/>
      <c r="D442" s="4"/>
      <c r="E442" s="4"/>
      <c r="F442" s="7"/>
      <c r="G442" s="35"/>
      <c r="H442" s="34"/>
    </row>
    <row r="443" spans="1:8">
      <c r="A443" s="2"/>
      <c r="B443" s="3"/>
      <c r="C443" s="4"/>
      <c r="D443" s="4"/>
      <c r="E443" s="4"/>
      <c r="F443" s="5"/>
      <c r="G443" s="35"/>
      <c r="H443" s="34"/>
    </row>
    <row r="444" spans="1:8">
      <c r="A444" s="2"/>
      <c r="B444" s="3"/>
      <c r="C444" s="4"/>
      <c r="D444" s="4"/>
      <c r="E444" s="4"/>
      <c r="F444" s="5"/>
      <c r="G444" s="35"/>
      <c r="H444" s="34"/>
    </row>
    <row r="445" spans="1:8">
      <c r="A445" s="2"/>
      <c r="B445" s="3"/>
      <c r="C445" s="4"/>
      <c r="D445" s="4"/>
      <c r="E445" s="4"/>
      <c r="F445" s="5"/>
      <c r="G445" s="35"/>
      <c r="H445" s="34"/>
    </row>
    <row r="446" spans="1:8">
      <c r="A446" s="2"/>
      <c r="B446" s="3"/>
      <c r="C446" s="4"/>
      <c r="D446" s="4"/>
      <c r="E446" s="4"/>
      <c r="F446" s="5"/>
      <c r="G446" s="35"/>
      <c r="H446" s="34"/>
    </row>
    <row r="447" spans="1:8">
      <c r="A447" s="2"/>
      <c r="B447" s="6"/>
      <c r="C447" s="4"/>
      <c r="D447" s="4"/>
      <c r="E447" s="4"/>
      <c r="F447" s="7"/>
      <c r="G447" s="35"/>
      <c r="H447" s="34"/>
    </row>
    <row r="448" spans="1:8">
      <c r="A448" s="2"/>
      <c r="B448" s="6"/>
      <c r="C448" s="4"/>
      <c r="D448" s="4"/>
      <c r="E448" s="4"/>
      <c r="F448" s="7"/>
      <c r="G448" s="35"/>
      <c r="H448" s="34"/>
    </row>
    <row r="449" spans="1:8">
      <c r="A449" s="2"/>
      <c r="B449" s="3"/>
      <c r="C449" s="4"/>
      <c r="D449" s="4"/>
      <c r="E449" s="4"/>
      <c r="F449" s="5"/>
      <c r="G449" s="35"/>
      <c r="H449" s="34"/>
    </row>
    <row r="450" spans="1:8">
      <c r="A450" s="2"/>
      <c r="B450" s="6"/>
      <c r="C450" s="4"/>
      <c r="D450" s="4"/>
      <c r="E450" s="4"/>
      <c r="F450" s="7"/>
      <c r="G450" s="35"/>
      <c r="H450" s="34"/>
    </row>
    <row r="451" spans="1:8">
      <c r="A451" s="2"/>
      <c r="B451" s="6"/>
      <c r="C451" s="4"/>
      <c r="D451" s="4"/>
      <c r="E451" s="4"/>
      <c r="F451" s="7"/>
      <c r="G451" s="35"/>
      <c r="H451" s="34"/>
    </row>
    <row r="452" spans="1:8">
      <c r="A452" s="2"/>
      <c r="B452" s="3"/>
      <c r="C452" s="4"/>
      <c r="D452" s="4"/>
      <c r="E452" s="4"/>
      <c r="F452" s="5"/>
      <c r="G452" s="35"/>
      <c r="H452" s="34"/>
    </row>
    <row r="453" spans="1:8">
      <c r="A453" s="2"/>
      <c r="B453" s="6"/>
      <c r="C453" s="4"/>
      <c r="D453" s="4"/>
      <c r="E453" s="4"/>
      <c r="F453" s="7"/>
      <c r="G453" s="35"/>
      <c r="H453" s="34"/>
    </row>
    <row r="454" spans="1:8">
      <c r="A454" s="2"/>
      <c r="B454" s="6"/>
      <c r="C454" s="4"/>
      <c r="D454" s="4"/>
      <c r="E454" s="4"/>
      <c r="F454" s="7"/>
      <c r="G454" s="35"/>
      <c r="H454" s="34"/>
    </row>
    <row r="455" spans="1:8">
      <c r="A455" s="2"/>
      <c r="B455" s="6"/>
      <c r="C455" s="4"/>
      <c r="D455" s="4"/>
      <c r="E455" s="4"/>
      <c r="F455" s="7"/>
      <c r="G455" s="35"/>
      <c r="H455" s="34"/>
    </row>
    <row r="456" spans="1:8">
      <c r="A456" s="2"/>
      <c r="B456" s="3"/>
      <c r="C456" s="4"/>
      <c r="D456" s="4"/>
      <c r="E456" s="4"/>
      <c r="F456" s="5"/>
      <c r="G456" s="35"/>
      <c r="H456" s="34"/>
    </row>
    <row r="457" spans="1:8">
      <c r="A457" s="2"/>
      <c r="B457" s="6"/>
      <c r="C457" s="4"/>
      <c r="D457" s="4"/>
      <c r="E457" s="4"/>
      <c r="F457" s="7"/>
      <c r="G457" s="35"/>
      <c r="H457" s="34"/>
    </row>
    <row r="458" spans="1:8">
      <c r="A458" s="2"/>
      <c r="B458" s="3"/>
      <c r="C458" s="4"/>
      <c r="D458" s="4"/>
      <c r="E458" s="4"/>
      <c r="F458" s="5"/>
      <c r="G458" s="35"/>
      <c r="H458" s="34"/>
    </row>
    <row r="459" spans="1:8">
      <c r="A459" s="2"/>
      <c r="B459" s="3"/>
      <c r="C459" s="4"/>
      <c r="D459" s="4"/>
      <c r="E459" s="4"/>
      <c r="F459" s="5"/>
      <c r="G459" s="35"/>
      <c r="H459" s="34"/>
    </row>
    <row r="460" spans="1:8">
      <c r="A460" s="2"/>
      <c r="B460" s="3"/>
      <c r="C460" s="4"/>
      <c r="D460" s="4"/>
      <c r="E460" s="4"/>
      <c r="F460" s="5"/>
      <c r="G460" s="35"/>
      <c r="H460" s="34"/>
    </row>
    <row r="461" spans="1:8">
      <c r="A461" s="2"/>
      <c r="B461" s="6"/>
      <c r="C461" s="4"/>
      <c r="D461" s="4"/>
      <c r="E461" s="4"/>
      <c r="F461" s="7"/>
      <c r="G461" s="35"/>
      <c r="H461" s="34"/>
    </row>
    <row r="462" spans="1:8">
      <c r="A462" s="2"/>
      <c r="B462" s="6"/>
      <c r="C462" s="4"/>
      <c r="D462" s="4"/>
      <c r="E462" s="4"/>
      <c r="F462" s="7"/>
      <c r="G462" s="35"/>
      <c r="H462" s="34"/>
    </row>
    <row r="463" spans="1:8">
      <c r="A463" s="2"/>
      <c r="B463" s="6"/>
      <c r="C463" s="4"/>
      <c r="D463" s="4"/>
      <c r="E463" s="4"/>
      <c r="F463" s="7"/>
      <c r="G463" s="35"/>
      <c r="H463" s="34"/>
    </row>
    <row r="464" spans="1:8">
      <c r="A464" s="2"/>
      <c r="B464" s="6"/>
      <c r="C464" s="4"/>
      <c r="D464" s="4"/>
      <c r="E464" s="4"/>
      <c r="F464" s="7"/>
      <c r="G464" s="35"/>
      <c r="H464" s="34"/>
    </row>
    <row r="465" spans="1:8">
      <c r="A465" s="2"/>
      <c r="B465" s="3"/>
      <c r="C465" s="4"/>
      <c r="D465" s="4"/>
      <c r="E465" s="4"/>
      <c r="F465" s="5"/>
      <c r="G465" s="35"/>
      <c r="H465" s="34"/>
    </row>
    <row r="466" spans="1:8">
      <c r="A466" s="2"/>
      <c r="B466" s="6"/>
      <c r="C466" s="4"/>
      <c r="D466" s="4"/>
      <c r="E466" s="4"/>
      <c r="F466" s="7"/>
      <c r="G466" s="35"/>
      <c r="H466" s="34"/>
    </row>
    <row r="467" spans="1:8">
      <c r="A467" s="2"/>
      <c r="B467" s="6"/>
      <c r="C467" s="4"/>
      <c r="D467" s="4"/>
      <c r="E467" s="4"/>
      <c r="F467" s="7"/>
      <c r="G467" s="35"/>
      <c r="H467" s="34"/>
    </row>
    <row r="468" spans="1:8">
      <c r="A468" s="2"/>
      <c r="B468" s="3"/>
      <c r="C468" s="4"/>
      <c r="D468" s="4"/>
      <c r="E468" s="4"/>
      <c r="F468" s="5"/>
      <c r="G468" s="35"/>
      <c r="H468" s="34"/>
    </row>
    <row r="469" spans="1:8">
      <c r="A469" s="2"/>
      <c r="B469" s="6"/>
      <c r="C469" s="4"/>
      <c r="D469" s="4"/>
      <c r="E469" s="4"/>
      <c r="F469" s="7"/>
      <c r="G469" s="35"/>
      <c r="H469" s="34"/>
    </row>
    <row r="470" spans="1:8">
      <c r="A470" s="2"/>
      <c r="B470" s="3"/>
      <c r="C470" s="4"/>
      <c r="D470" s="4"/>
      <c r="E470" s="4"/>
      <c r="F470" s="5"/>
      <c r="G470" s="35"/>
      <c r="H470" s="34"/>
    </row>
    <row r="471" spans="1:8">
      <c r="A471" s="2"/>
      <c r="B471" s="6"/>
      <c r="C471" s="4"/>
      <c r="D471" s="4"/>
      <c r="E471" s="4"/>
      <c r="F471" s="7"/>
      <c r="G471" s="35"/>
      <c r="H471" s="34"/>
    </row>
    <row r="472" spans="1:8">
      <c r="A472" s="2"/>
      <c r="B472" s="3"/>
      <c r="C472" s="4"/>
      <c r="D472" s="4"/>
      <c r="E472" s="4"/>
      <c r="F472" s="5"/>
      <c r="G472" s="35"/>
      <c r="H472" s="34"/>
    </row>
    <row r="473" spans="1:8">
      <c r="A473" s="2"/>
      <c r="B473" s="6"/>
      <c r="C473" s="4"/>
      <c r="D473" s="4"/>
      <c r="E473" s="4"/>
      <c r="F473" s="7"/>
      <c r="G473" s="35"/>
      <c r="H473" s="34"/>
    </row>
    <row r="474" spans="1:8">
      <c r="A474" s="2"/>
      <c r="B474" s="3"/>
      <c r="C474" s="4"/>
      <c r="D474" s="4"/>
      <c r="E474" s="4"/>
      <c r="F474" s="5"/>
      <c r="G474" s="35"/>
      <c r="H474" s="34"/>
    </row>
    <row r="475" spans="1:8">
      <c r="A475" s="2"/>
      <c r="B475" s="6"/>
      <c r="C475" s="4"/>
      <c r="D475" s="4"/>
      <c r="E475" s="4"/>
      <c r="F475" s="7"/>
      <c r="G475" s="35"/>
      <c r="H475" s="34"/>
    </row>
    <row r="476" spans="1:8">
      <c r="A476" s="2"/>
      <c r="B476" s="3"/>
      <c r="C476" s="4"/>
      <c r="D476" s="4"/>
      <c r="E476" s="4"/>
      <c r="F476" s="5"/>
      <c r="G476" s="35"/>
      <c r="H476" s="34"/>
    </row>
    <row r="477" spans="1:8">
      <c r="A477" s="2"/>
      <c r="B477" s="3"/>
      <c r="C477" s="4"/>
      <c r="D477" s="4"/>
      <c r="E477" s="4"/>
      <c r="F477" s="5"/>
      <c r="G477" s="35"/>
      <c r="H477" s="34"/>
    </row>
    <row r="478" spans="1:8">
      <c r="A478" s="2"/>
      <c r="B478" s="3"/>
      <c r="C478" s="4"/>
      <c r="D478" s="4"/>
      <c r="E478" s="4"/>
      <c r="F478" s="5"/>
      <c r="G478" s="35"/>
      <c r="H478" s="34"/>
    </row>
    <row r="479" spans="1:8">
      <c r="A479" s="2"/>
      <c r="B479" s="6"/>
      <c r="C479" s="4"/>
      <c r="D479" s="4"/>
      <c r="E479" s="4"/>
      <c r="F479" s="7"/>
      <c r="G479" s="35"/>
      <c r="H479" s="34"/>
    </row>
    <row r="480" spans="1:8">
      <c r="A480" s="2"/>
      <c r="B480" s="3"/>
      <c r="C480" s="4"/>
      <c r="D480" s="4"/>
      <c r="E480" s="4"/>
      <c r="F480" s="5"/>
      <c r="G480" s="35"/>
      <c r="H480" s="34"/>
    </row>
    <row r="481" spans="1:8">
      <c r="A481" s="2"/>
      <c r="B481" s="3"/>
      <c r="C481" s="4"/>
      <c r="D481" s="4"/>
      <c r="E481" s="4"/>
      <c r="F481" s="5"/>
      <c r="G481" s="35"/>
      <c r="H481" s="34"/>
    </row>
    <row r="482" spans="1:8">
      <c r="A482" s="2"/>
      <c r="B482" s="6"/>
      <c r="C482" s="4"/>
      <c r="D482" s="4"/>
      <c r="E482" s="4"/>
      <c r="F482" s="7"/>
      <c r="G482" s="35"/>
      <c r="H482" s="34"/>
    </row>
    <row r="483" spans="1:8">
      <c r="A483" s="2"/>
      <c r="B483" s="3"/>
      <c r="C483" s="4"/>
      <c r="D483" s="4"/>
      <c r="E483" s="4"/>
      <c r="F483" s="5"/>
      <c r="G483" s="35"/>
      <c r="H483" s="34"/>
    </row>
    <row r="484" spans="1:8">
      <c r="A484" s="2"/>
      <c r="B484" s="6"/>
      <c r="C484" s="4"/>
      <c r="D484" s="4"/>
      <c r="E484" s="4"/>
      <c r="F484" s="7"/>
      <c r="G484" s="35"/>
      <c r="H484" s="34"/>
    </row>
    <row r="485" spans="1:8">
      <c r="A485" s="2"/>
      <c r="B485" s="6"/>
      <c r="C485" s="4"/>
      <c r="D485" s="4"/>
      <c r="E485" s="4"/>
      <c r="F485" s="7"/>
      <c r="G485" s="35"/>
      <c r="H485" s="34"/>
    </row>
    <row r="486" spans="1:8">
      <c r="A486" s="2"/>
      <c r="B486" s="3"/>
      <c r="C486" s="4"/>
      <c r="D486" s="4"/>
      <c r="E486" s="4"/>
      <c r="F486" s="5"/>
      <c r="G486" s="35"/>
      <c r="H486" s="34"/>
    </row>
    <row r="487" spans="1:8">
      <c r="A487" s="2"/>
      <c r="B487" s="3"/>
      <c r="C487" s="4"/>
      <c r="D487" s="4"/>
      <c r="E487" s="4"/>
      <c r="F487" s="5"/>
      <c r="G487" s="35"/>
      <c r="H487" s="34"/>
    </row>
    <row r="488" spans="1:8">
      <c r="A488" s="2"/>
      <c r="B488" s="6"/>
      <c r="C488" s="4"/>
      <c r="D488" s="4"/>
      <c r="E488" s="4"/>
      <c r="F488" s="7"/>
      <c r="G488" s="35"/>
      <c r="H488" s="34"/>
    </row>
    <row r="489" spans="1:8">
      <c r="A489" s="2"/>
      <c r="B489" s="6"/>
      <c r="C489" s="4"/>
      <c r="D489" s="4"/>
      <c r="E489" s="4"/>
      <c r="F489" s="7"/>
      <c r="G489" s="35"/>
      <c r="H489" s="34"/>
    </row>
    <row r="490" spans="1:8">
      <c r="A490" s="2"/>
      <c r="B490" s="3"/>
      <c r="C490" s="4"/>
      <c r="D490" s="4"/>
      <c r="E490" s="4"/>
      <c r="F490" s="5"/>
      <c r="G490" s="35"/>
      <c r="H490" s="34"/>
    </row>
    <row r="491" spans="1:8">
      <c r="A491" s="2"/>
      <c r="B491" s="3"/>
      <c r="C491" s="4"/>
      <c r="D491" s="4"/>
      <c r="E491" s="4"/>
      <c r="F491" s="5"/>
      <c r="G491" s="35"/>
      <c r="H491" s="34"/>
    </row>
    <row r="492" spans="1:8">
      <c r="A492" s="2"/>
      <c r="B492" s="6"/>
      <c r="C492" s="4"/>
      <c r="D492" s="4"/>
      <c r="E492" s="4"/>
      <c r="F492" s="7"/>
      <c r="G492" s="35"/>
      <c r="H492" s="34"/>
    </row>
    <row r="493" spans="1:8">
      <c r="A493" s="2"/>
      <c r="B493" s="3"/>
      <c r="C493" s="4"/>
      <c r="D493" s="4"/>
      <c r="E493" s="4"/>
      <c r="F493" s="5"/>
      <c r="G493" s="35"/>
      <c r="H493" s="34"/>
    </row>
    <row r="494" spans="1:8">
      <c r="A494" s="2"/>
      <c r="B494" s="3"/>
      <c r="C494" s="4"/>
      <c r="D494" s="4"/>
      <c r="E494" s="4"/>
      <c r="F494" s="5"/>
      <c r="G494" s="35"/>
      <c r="H494" s="34"/>
    </row>
    <row r="495" spans="1:8">
      <c r="A495" s="2"/>
      <c r="B495" s="3"/>
      <c r="C495" s="4"/>
      <c r="D495" s="4"/>
      <c r="E495" s="4"/>
      <c r="F495" s="5"/>
      <c r="G495" s="35"/>
      <c r="H495" s="34"/>
    </row>
    <row r="496" spans="1:8">
      <c r="A496" s="2"/>
      <c r="B496" s="6"/>
      <c r="C496" s="4"/>
      <c r="D496" s="4"/>
      <c r="E496" s="4"/>
      <c r="F496" s="7"/>
      <c r="G496" s="35"/>
      <c r="H496" s="34"/>
    </row>
    <row r="497" spans="1:8">
      <c r="A497" s="2"/>
      <c r="B497" s="3"/>
      <c r="C497" s="4"/>
      <c r="D497" s="4"/>
      <c r="E497" s="4"/>
      <c r="F497" s="5"/>
      <c r="G497" s="35"/>
      <c r="H497" s="34"/>
    </row>
    <row r="498" spans="1:8">
      <c r="A498" s="2"/>
      <c r="B498" s="6"/>
      <c r="C498" s="4"/>
      <c r="D498" s="4"/>
      <c r="E498" s="4"/>
      <c r="F498" s="7"/>
      <c r="G498" s="35"/>
      <c r="H498" s="34"/>
    </row>
    <row r="499" spans="1:8">
      <c r="A499" s="2"/>
      <c r="B499" s="6"/>
      <c r="C499" s="4"/>
      <c r="D499" s="4"/>
      <c r="E499" s="4"/>
      <c r="F499" s="7"/>
      <c r="G499" s="35"/>
      <c r="H499" s="34"/>
    </row>
    <row r="500" spans="1:8">
      <c r="A500" s="2"/>
      <c r="B500" s="6"/>
      <c r="C500" s="4"/>
      <c r="D500" s="4"/>
      <c r="E500" s="4"/>
      <c r="F500" s="7"/>
      <c r="G500" s="35"/>
      <c r="H500" s="34"/>
    </row>
    <row r="501" spans="1:8">
      <c r="A501" s="2"/>
      <c r="B501" s="6"/>
      <c r="C501" s="4"/>
      <c r="D501" s="4"/>
      <c r="E501" s="4"/>
      <c r="F501" s="7"/>
      <c r="G501" s="35"/>
      <c r="H501" s="34"/>
    </row>
    <row r="502" spans="1:8">
      <c r="A502" s="2"/>
      <c r="B502" s="6"/>
      <c r="C502" s="4"/>
      <c r="D502" s="4"/>
      <c r="E502" s="4"/>
      <c r="F502" s="7"/>
      <c r="G502" s="35"/>
      <c r="H502" s="34"/>
    </row>
    <row r="503" spans="1:8">
      <c r="A503" s="2"/>
      <c r="B503" s="6"/>
      <c r="C503" s="4"/>
      <c r="D503" s="4"/>
      <c r="E503" s="4"/>
      <c r="F503" s="7"/>
      <c r="G503" s="35"/>
      <c r="H503" s="34"/>
    </row>
    <row r="504" spans="1:8">
      <c r="A504" s="2"/>
      <c r="B504" s="3"/>
      <c r="C504" s="4"/>
      <c r="D504" s="4"/>
      <c r="E504" s="4"/>
      <c r="F504" s="5"/>
      <c r="G504" s="35"/>
      <c r="H504" s="34"/>
    </row>
    <row r="505" spans="1:8">
      <c r="A505" s="2"/>
      <c r="B505" s="6"/>
      <c r="C505" s="4"/>
      <c r="D505" s="4"/>
      <c r="E505" s="4"/>
      <c r="F505" s="7"/>
      <c r="G505" s="35"/>
      <c r="H505" s="34"/>
    </row>
    <row r="506" spans="1:8">
      <c r="A506" s="2"/>
      <c r="B506" s="6"/>
      <c r="C506" s="4"/>
      <c r="D506" s="4"/>
      <c r="E506" s="4"/>
      <c r="F506" s="7"/>
      <c r="G506" s="35"/>
      <c r="H506" s="34"/>
    </row>
    <row r="507" spans="1:8">
      <c r="A507" s="2"/>
      <c r="B507" s="3"/>
      <c r="C507" s="4"/>
      <c r="D507" s="4"/>
      <c r="E507" s="4"/>
      <c r="F507" s="5"/>
      <c r="G507" s="35"/>
      <c r="H507" s="34"/>
    </row>
    <row r="508" spans="1:8">
      <c r="A508" s="2"/>
      <c r="B508" s="6"/>
      <c r="C508" s="4"/>
      <c r="D508" s="4"/>
      <c r="E508" s="4"/>
      <c r="F508" s="7"/>
      <c r="G508" s="35"/>
      <c r="H508" s="34"/>
    </row>
    <row r="509" spans="1:8">
      <c r="A509" s="2"/>
      <c r="B509" s="6"/>
      <c r="C509" s="4"/>
      <c r="D509" s="4"/>
      <c r="E509" s="4"/>
      <c r="F509" s="7"/>
      <c r="G509" s="35"/>
      <c r="H509" s="34"/>
    </row>
    <row r="510" spans="1:8">
      <c r="A510" s="2"/>
      <c r="B510" s="6"/>
      <c r="C510" s="4"/>
      <c r="D510" s="4"/>
      <c r="E510" s="4"/>
      <c r="F510" s="7"/>
      <c r="G510" s="35"/>
      <c r="H510" s="34"/>
    </row>
    <row r="511" spans="1:8">
      <c r="A511" s="2"/>
      <c r="B511" s="3"/>
      <c r="C511" s="4"/>
      <c r="D511" s="4"/>
      <c r="E511" s="4"/>
      <c r="F511" s="5"/>
      <c r="G511" s="35"/>
      <c r="H511" s="34"/>
    </row>
    <row r="512" spans="1:8">
      <c r="A512" s="2"/>
      <c r="B512" s="6"/>
      <c r="C512" s="4"/>
      <c r="D512" s="4"/>
      <c r="E512" s="4"/>
      <c r="F512" s="7"/>
      <c r="G512" s="35"/>
      <c r="H512" s="34"/>
    </row>
    <row r="513" spans="1:8">
      <c r="A513" s="2"/>
      <c r="B513" s="6"/>
      <c r="C513" s="4"/>
      <c r="D513" s="4"/>
      <c r="E513" s="4"/>
      <c r="F513" s="7"/>
      <c r="G513" s="35"/>
      <c r="H513" s="34"/>
    </row>
    <row r="514" spans="1:8">
      <c r="A514" s="2"/>
      <c r="B514" s="6"/>
      <c r="C514" s="4"/>
      <c r="D514" s="4"/>
      <c r="E514" s="4"/>
      <c r="F514" s="7"/>
      <c r="G514" s="35"/>
      <c r="H514" s="34"/>
    </row>
    <row r="515" spans="1:8">
      <c r="A515" s="2"/>
      <c r="B515" s="6"/>
      <c r="C515" s="4"/>
      <c r="D515" s="4"/>
      <c r="E515" s="4"/>
      <c r="F515" s="7"/>
      <c r="G515" s="35"/>
      <c r="H515" s="34"/>
    </row>
    <row r="516" spans="1:8">
      <c r="A516" s="2"/>
      <c r="B516" s="3"/>
      <c r="C516" s="4"/>
      <c r="D516" s="4"/>
      <c r="E516" s="4"/>
      <c r="F516" s="5"/>
      <c r="G516" s="35"/>
      <c r="H516" s="34"/>
    </row>
    <row r="517" spans="1:8">
      <c r="A517" s="2"/>
      <c r="B517" s="3"/>
      <c r="C517" s="4"/>
      <c r="D517" s="4"/>
      <c r="E517" s="4"/>
      <c r="F517" s="5"/>
      <c r="G517" s="35"/>
      <c r="H517" s="34"/>
    </row>
    <row r="518" spans="1:8">
      <c r="A518" s="2"/>
      <c r="B518" s="6"/>
      <c r="C518" s="4"/>
      <c r="D518" s="4"/>
      <c r="E518" s="4"/>
      <c r="F518" s="7"/>
      <c r="G518" s="35"/>
      <c r="H518" s="34"/>
    </row>
    <row r="519" spans="1:8">
      <c r="A519" s="2"/>
      <c r="B519" s="3"/>
      <c r="C519" s="4"/>
      <c r="D519" s="4"/>
      <c r="E519" s="4"/>
      <c r="F519" s="5"/>
      <c r="G519" s="35"/>
      <c r="H519" s="34"/>
    </row>
    <row r="520" spans="1:8">
      <c r="A520" s="2"/>
      <c r="B520" s="3"/>
      <c r="C520" s="4"/>
      <c r="D520" s="4"/>
      <c r="E520" s="4"/>
      <c r="F520" s="5"/>
      <c r="G520" s="35"/>
      <c r="H520" s="34"/>
    </row>
    <row r="521" spans="1:8">
      <c r="A521" s="2"/>
      <c r="B521" s="6"/>
      <c r="C521" s="4"/>
      <c r="D521" s="4"/>
      <c r="E521" s="4"/>
      <c r="F521" s="7"/>
      <c r="G521" s="35"/>
      <c r="H521" s="34"/>
    </row>
    <row r="522" spans="1:8">
      <c r="A522" s="2"/>
      <c r="B522" s="6"/>
      <c r="C522" s="4"/>
      <c r="D522" s="4"/>
      <c r="E522" s="4"/>
      <c r="F522" s="7"/>
      <c r="G522" s="35"/>
      <c r="H522" s="34"/>
    </row>
    <row r="523" spans="1:8">
      <c r="A523" s="2"/>
      <c r="B523" s="6"/>
      <c r="C523" s="4"/>
      <c r="D523" s="4"/>
      <c r="E523" s="4"/>
      <c r="F523" s="7"/>
      <c r="G523" s="35"/>
      <c r="H523" s="34"/>
    </row>
    <row r="524" spans="1:8">
      <c r="A524" s="2"/>
      <c r="B524" s="3"/>
      <c r="C524" s="4"/>
      <c r="D524" s="4"/>
      <c r="E524" s="4"/>
      <c r="F524" s="5"/>
      <c r="G524" s="35"/>
      <c r="H524" s="34"/>
    </row>
    <row r="525" spans="1:8">
      <c r="A525" s="2"/>
      <c r="B525" s="6"/>
      <c r="C525" s="4"/>
      <c r="D525" s="4"/>
      <c r="E525" s="4"/>
      <c r="F525" s="7"/>
      <c r="G525" s="35"/>
      <c r="H525" s="34"/>
    </row>
    <row r="526" spans="1:8">
      <c r="A526" s="2"/>
      <c r="B526" s="3"/>
      <c r="C526" s="4"/>
      <c r="D526" s="4"/>
      <c r="E526" s="4"/>
      <c r="F526" s="5"/>
      <c r="G526" s="35"/>
      <c r="H526" s="34"/>
    </row>
    <row r="527" spans="1:8">
      <c r="A527" s="2"/>
      <c r="B527" s="3"/>
      <c r="C527" s="4"/>
      <c r="D527" s="4"/>
      <c r="E527" s="4"/>
      <c r="F527" s="5"/>
      <c r="G527" s="35"/>
      <c r="H527" s="34"/>
    </row>
    <row r="528" spans="1:8">
      <c r="A528" s="2"/>
      <c r="B528" s="3"/>
      <c r="C528" s="4"/>
      <c r="D528" s="4"/>
      <c r="E528" s="4"/>
      <c r="F528" s="5"/>
      <c r="G528" s="35"/>
      <c r="H528" s="34"/>
    </row>
    <row r="529" spans="1:8">
      <c r="A529" s="2"/>
      <c r="B529" s="6"/>
      <c r="C529" s="4"/>
      <c r="D529" s="4"/>
      <c r="E529" s="4"/>
      <c r="F529" s="7"/>
      <c r="G529" s="35"/>
      <c r="H529" s="34"/>
    </row>
    <row r="530" spans="1:8">
      <c r="A530" s="2"/>
      <c r="B530" s="3"/>
      <c r="C530" s="4"/>
      <c r="D530" s="4"/>
      <c r="E530" s="4"/>
      <c r="F530" s="5"/>
      <c r="G530" s="35"/>
      <c r="H530" s="34"/>
    </row>
    <row r="531" spans="1:8">
      <c r="A531" s="2"/>
      <c r="B531" s="6"/>
      <c r="C531" s="4"/>
      <c r="D531" s="4"/>
      <c r="E531" s="4"/>
      <c r="F531" s="7"/>
      <c r="G531" s="35"/>
      <c r="H531" s="34"/>
    </row>
    <row r="532" spans="1:8">
      <c r="A532" s="2"/>
      <c r="B532" s="3"/>
      <c r="C532" s="4"/>
      <c r="D532" s="4"/>
      <c r="E532" s="4"/>
      <c r="F532" s="5"/>
      <c r="G532" s="35"/>
      <c r="H532" s="34"/>
    </row>
    <row r="533" spans="1:8">
      <c r="A533" s="2"/>
      <c r="B533" s="6"/>
      <c r="C533" s="4"/>
      <c r="D533" s="4"/>
      <c r="E533" s="4"/>
      <c r="F533" s="7"/>
      <c r="G533" s="35"/>
      <c r="H533" s="34"/>
    </row>
    <row r="534" spans="1:8">
      <c r="A534" s="2"/>
      <c r="B534" s="3"/>
      <c r="C534" s="4"/>
      <c r="D534" s="4"/>
      <c r="E534" s="4"/>
      <c r="F534" s="5"/>
      <c r="G534" s="35"/>
      <c r="H534" s="34"/>
    </row>
    <row r="535" spans="1:8">
      <c r="A535" s="2"/>
      <c r="B535" s="3"/>
      <c r="C535" s="4"/>
      <c r="D535" s="4"/>
      <c r="E535" s="4"/>
      <c r="F535" s="5"/>
      <c r="G535" s="35"/>
      <c r="H535" s="34"/>
    </row>
    <row r="536" spans="1:8">
      <c r="A536" s="2"/>
      <c r="B536" s="3"/>
      <c r="C536" s="4"/>
      <c r="D536" s="4"/>
      <c r="E536" s="4"/>
      <c r="F536" s="5"/>
      <c r="G536" s="35"/>
      <c r="H536" s="34"/>
    </row>
    <row r="537" spans="1:8">
      <c r="A537" s="2"/>
      <c r="B537" s="6"/>
      <c r="C537" s="4"/>
      <c r="D537" s="4"/>
      <c r="E537" s="4"/>
      <c r="F537" s="7"/>
      <c r="G537" s="35"/>
      <c r="H537" s="34"/>
    </row>
    <row r="538" spans="1:8">
      <c r="A538" s="2"/>
      <c r="B538" s="3"/>
      <c r="C538" s="4"/>
      <c r="D538" s="4"/>
      <c r="E538" s="4"/>
      <c r="F538" s="5"/>
      <c r="G538" s="35"/>
      <c r="H538" s="34"/>
    </row>
    <row r="539" spans="1:8">
      <c r="A539" s="2"/>
      <c r="B539" s="3"/>
      <c r="C539" s="4"/>
      <c r="D539" s="4"/>
      <c r="E539" s="4"/>
      <c r="F539" s="5"/>
      <c r="G539" s="35"/>
      <c r="H539" s="34"/>
    </row>
    <row r="540" spans="1:8">
      <c r="A540" s="2"/>
      <c r="B540" s="6"/>
      <c r="C540" s="4"/>
      <c r="D540" s="4"/>
      <c r="E540" s="4"/>
      <c r="F540" s="7"/>
      <c r="G540" s="35"/>
      <c r="H540" s="34"/>
    </row>
    <row r="541" spans="1:8">
      <c r="A541" s="2"/>
      <c r="B541" s="3"/>
      <c r="C541" s="4"/>
      <c r="D541" s="4"/>
      <c r="E541" s="4"/>
      <c r="F541" s="5"/>
      <c r="G541" s="35"/>
      <c r="H541" s="34"/>
    </row>
    <row r="542" spans="1:8">
      <c r="A542" s="2"/>
      <c r="B542" s="6"/>
      <c r="C542" s="4"/>
      <c r="D542" s="4"/>
      <c r="E542" s="4"/>
      <c r="F542" s="7"/>
      <c r="G542" s="35"/>
      <c r="H542" s="34"/>
    </row>
    <row r="543" spans="1:8">
      <c r="A543" s="2"/>
      <c r="B543" s="3"/>
      <c r="C543" s="4"/>
      <c r="D543" s="4"/>
      <c r="E543" s="4"/>
      <c r="F543" s="5"/>
      <c r="G543" s="35"/>
      <c r="H543" s="34"/>
    </row>
    <row r="544" spans="1:8">
      <c r="A544" s="2"/>
      <c r="B544" s="3"/>
      <c r="C544" s="4"/>
      <c r="D544" s="4"/>
      <c r="E544" s="4"/>
      <c r="F544" s="5"/>
      <c r="G544" s="35"/>
      <c r="H544" s="34"/>
    </row>
    <row r="545" spans="1:8">
      <c r="A545" s="2"/>
      <c r="B545" s="6"/>
      <c r="C545" s="4"/>
      <c r="D545" s="4"/>
      <c r="E545" s="4"/>
      <c r="F545" s="7"/>
      <c r="G545" s="35"/>
      <c r="H545" s="34"/>
    </row>
    <row r="546" spans="1:8">
      <c r="A546" s="2"/>
      <c r="B546" s="3"/>
      <c r="C546" s="4"/>
      <c r="D546" s="4"/>
      <c r="E546" s="4"/>
      <c r="F546" s="5"/>
      <c r="G546" s="35"/>
      <c r="H546" s="34"/>
    </row>
    <row r="547" spans="1:8">
      <c r="A547" s="2"/>
      <c r="B547" s="6"/>
      <c r="C547" s="4"/>
      <c r="D547" s="4"/>
      <c r="E547" s="4"/>
      <c r="F547" s="7"/>
      <c r="G547" s="35"/>
      <c r="H547" s="34"/>
    </row>
    <row r="548" spans="1:8">
      <c r="A548" s="2"/>
      <c r="B548" s="6"/>
      <c r="C548" s="4"/>
      <c r="D548" s="4"/>
      <c r="E548" s="4"/>
      <c r="F548" s="7"/>
      <c r="G548" s="35"/>
      <c r="H548" s="34"/>
    </row>
    <row r="549" spans="1:8">
      <c r="A549" s="2"/>
      <c r="B549" s="6"/>
      <c r="C549" s="4"/>
      <c r="D549" s="4"/>
      <c r="E549" s="4"/>
      <c r="F549" s="7"/>
      <c r="G549" s="35"/>
      <c r="H549" s="34"/>
    </row>
    <row r="550" spans="1:8">
      <c r="A550" s="2"/>
      <c r="B550" s="3"/>
      <c r="C550" s="4"/>
      <c r="D550" s="4"/>
      <c r="E550" s="4"/>
      <c r="F550" s="5"/>
      <c r="G550" s="35"/>
      <c r="H550" s="34"/>
    </row>
    <row r="551" spans="1:8">
      <c r="A551" s="2"/>
      <c r="B551" s="3"/>
      <c r="C551" s="4"/>
      <c r="D551" s="4"/>
      <c r="E551" s="4"/>
      <c r="F551" s="5"/>
      <c r="G551" s="35"/>
      <c r="H551" s="34"/>
    </row>
    <row r="552" spans="1:8">
      <c r="A552" s="2"/>
      <c r="B552" s="6"/>
      <c r="C552" s="4"/>
      <c r="D552" s="4"/>
      <c r="E552" s="4"/>
      <c r="F552" s="7"/>
      <c r="G552" s="35"/>
      <c r="H552" s="34"/>
    </row>
    <row r="553" spans="1:8">
      <c r="A553" s="2"/>
      <c r="B553" s="6"/>
      <c r="C553" s="4"/>
      <c r="D553" s="4"/>
      <c r="E553" s="4"/>
      <c r="F553" s="7"/>
      <c r="G553" s="35"/>
      <c r="H553" s="34"/>
    </row>
    <row r="554" spans="1:8">
      <c r="A554" s="2"/>
      <c r="B554" s="6"/>
      <c r="C554" s="4"/>
      <c r="D554" s="4"/>
      <c r="E554" s="4"/>
      <c r="F554" s="7"/>
      <c r="G554" s="35"/>
      <c r="H554" s="34"/>
    </row>
    <row r="555" spans="1:8">
      <c r="A555" s="2"/>
      <c r="B555" s="6"/>
      <c r="C555" s="4"/>
      <c r="D555" s="4"/>
      <c r="E555" s="4"/>
      <c r="F555" s="7"/>
      <c r="G555" s="35"/>
      <c r="H555" s="34"/>
    </row>
    <row r="556" spans="1:8">
      <c r="A556" s="2"/>
      <c r="B556" s="3"/>
      <c r="C556" s="4"/>
      <c r="D556" s="4"/>
      <c r="E556" s="4"/>
      <c r="F556" s="5"/>
      <c r="G556" s="35"/>
      <c r="H556" s="34"/>
    </row>
    <row r="557" spans="1:8">
      <c r="A557" s="2"/>
      <c r="B557" s="3"/>
      <c r="C557" s="4"/>
      <c r="D557" s="4"/>
      <c r="E557" s="4"/>
      <c r="F557" s="5"/>
      <c r="G557" s="35"/>
      <c r="H557" s="34"/>
    </row>
    <row r="558" spans="1:8">
      <c r="A558" s="2"/>
      <c r="B558" s="6"/>
      <c r="C558" s="4"/>
      <c r="D558" s="4"/>
      <c r="E558" s="4"/>
      <c r="F558" s="7"/>
      <c r="G558" s="35"/>
      <c r="H558" s="34"/>
    </row>
    <row r="559" spans="1:8">
      <c r="A559" s="2"/>
      <c r="B559" s="6"/>
      <c r="C559" s="4"/>
      <c r="D559" s="4"/>
      <c r="E559" s="4"/>
      <c r="F559" s="7"/>
      <c r="G559" s="35"/>
      <c r="H559" s="34"/>
    </row>
    <row r="560" spans="1:8">
      <c r="A560" s="2"/>
      <c r="B560" s="3"/>
      <c r="C560" s="4"/>
      <c r="D560" s="4"/>
      <c r="E560" s="4"/>
      <c r="F560" s="5"/>
      <c r="G560" s="35"/>
      <c r="H560" s="34"/>
    </row>
    <row r="561" spans="1:8">
      <c r="A561" s="2"/>
      <c r="B561" s="3"/>
      <c r="C561" s="4"/>
      <c r="D561" s="4"/>
      <c r="E561" s="4"/>
      <c r="F561" s="5"/>
      <c r="G561" s="35"/>
      <c r="H561" s="34"/>
    </row>
    <row r="562" spans="1:8">
      <c r="A562" s="2"/>
      <c r="B562" s="3"/>
      <c r="C562" s="4"/>
      <c r="D562" s="4"/>
      <c r="E562" s="4"/>
      <c r="F562" s="5"/>
      <c r="G562" s="35"/>
      <c r="H562" s="34"/>
    </row>
    <row r="563" spans="1:8">
      <c r="A563" s="2"/>
      <c r="B563" s="6"/>
      <c r="C563" s="4"/>
      <c r="D563" s="4"/>
      <c r="E563" s="4"/>
      <c r="F563" s="7"/>
      <c r="G563" s="35"/>
      <c r="H563" s="34"/>
    </row>
    <row r="564" spans="1:8">
      <c r="A564" s="2"/>
      <c r="B564" s="6"/>
      <c r="C564" s="4"/>
      <c r="D564" s="4"/>
      <c r="E564" s="4"/>
      <c r="F564" s="7"/>
      <c r="G564" s="35"/>
      <c r="H564" s="34"/>
    </row>
    <row r="565" spans="1:8">
      <c r="A565" s="2"/>
      <c r="B565" s="3"/>
      <c r="C565" s="4"/>
      <c r="D565" s="4"/>
      <c r="E565" s="4"/>
      <c r="F565" s="5"/>
      <c r="G565" s="35"/>
      <c r="H565" s="34"/>
    </row>
    <row r="566" spans="1:8">
      <c r="A566" s="2"/>
      <c r="B566" s="3"/>
      <c r="C566" s="4"/>
      <c r="D566" s="4"/>
      <c r="E566" s="4"/>
      <c r="F566" s="5"/>
      <c r="G566" s="35"/>
      <c r="H566" s="34"/>
    </row>
    <row r="567" spans="1:8">
      <c r="A567" s="2"/>
      <c r="B567" s="6"/>
      <c r="C567" s="4"/>
      <c r="D567" s="4"/>
      <c r="E567" s="4"/>
      <c r="F567" s="7"/>
      <c r="G567" s="35"/>
      <c r="H567" s="34"/>
    </row>
    <row r="568" spans="1:8">
      <c r="A568" s="2"/>
      <c r="B568" s="6"/>
      <c r="C568" s="4"/>
      <c r="D568" s="4"/>
      <c r="E568" s="4"/>
      <c r="F568" s="7"/>
      <c r="G568" s="35"/>
      <c r="H568" s="34"/>
    </row>
    <row r="569" spans="1:8">
      <c r="A569" s="2"/>
      <c r="B569" s="3"/>
      <c r="C569" s="4"/>
      <c r="D569" s="4"/>
      <c r="E569" s="4"/>
      <c r="F569" s="5"/>
      <c r="G569" s="35"/>
      <c r="H569" s="34"/>
    </row>
    <row r="570" spans="1:8">
      <c r="A570" s="2"/>
      <c r="B570" s="6"/>
      <c r="C570" s="4"/>
      <c r="D570" s="4"/>
      <c r="E570" s="4"/>
      <c r="F570" s="7"/>
      <c r="G570" s="35"/>
      <c r="H570" s="34"/>
    </row>
    <row r="571" spans="1:8">
      <c r="A571" s="2"/>
      <c r="B571" s="6"/>
      <c r="C571" s="4"/>
      <c r="D571" s="4"/>
      <c r="E571" s="4"/>
      <c r="F571" s="7"/>
      <c r="G571" s="35"/>
      <c r="H571" s="34"/>
    </row>
    <row r="572" spans="1:8">
      <c r="A572" s="2"/>
      <c r="B572" s="3"/>
      <c r="C572" s="4"/>
      <c r="D572" s="4"/>
      <c r="E572" s="4"/>
      <c r="F572" s="5"/>
      <c r="G572" s="35"/>
      <c r="H572" s="34"/>
    </row>
    <row r="573" spans="1:8">
      <c r="A573" s="2"/>
      <c r="B573" s="6"/>
      <c r="C573" s="4"/>
      <c r="D573" s="4"/>
      <c r="E573" s="4"/>
      <c r="F573" s="7"/>
      <c r="G573" s="35"/>
      <c r="H573" s="34"/>
    </row>
    <row r="574" spans="1:8">
      <c r="A574" s="2"/>
      <c r="B574" s="3"/>
      <c r="C574" s="4"/>
      <c r="D574" s="4"/>
      <c r="E574" s="4"/>
      <c r="F574" s="5"/>
      <c r="G574" s="35"/>
      <c r="H574" s="34"/>
    </row>
    <row r="575" spans="1:8">
      <c r="A575" s="2"/>
      <c r="B575" s="3"/>
      <c r="C575" s="4"/>
      <c r="D575" s="4"/>
      <c r="E575" s="4"/>
      <c r="F575" s="5"/>
      <c r="G575" s="35"/>
      <c r="H575" s="34"/>
    </row>
    <row r="576" spans="1:8">
      <c r="A576" s="2"/>
      <c r="B576" s="3"/>
      <c r="C576" s="4"/>
      <c r="D576" s="4"/>
      <c r="E576" s="4"/>
      <c r="F576" s="5"/>
      <c r="G576" s="35"/>
      <c r="H576" s="34"/>
    </row>
    <row r="577" spans="1:8">
      <c r="A577" s="2"/>
      <c r="B577" s="6"/>
      <c r="C577" s="4"/>
      <c r="D577" s="4"/>
      <c r="E577" s="4"/>
      <c r="F577" s="7"/>
      <c r="G577" s="35"/>
      <c r="H577" s="34"/>
    </row>
    <row r="578" spans="1:8">
      <c r="A578" s="2"/>
      <c r="B578" s="3"/>
      <c r="C578" s="4"/>
      <c r="D578" s="4"/>
      <c r="E578" s="4"/>
      <c r="F578" s="5"/>
      <c r="G578" s="35"/>
      <c r="H578" s="34"/>
    </row>
    <row r="579" spans="1:8">
      <c r="A579" s="2"/>
      <c r="B579" s="3"/>
      <c r="C579" s="4"/>
      <c r="D579" s="4"/>
      <c r="E579" s="4"/>
      <c r="F579" s="5"/>
      <c r="G579" s="35"/>
      <c r="H579" s="34"/>
    </row>
    <row r="580" spans="1:8">
      <c r="A580" s="2"/>
      <c r="B580" s="6"/>
      <c r="C580" s="4"/>
      <c r="D580" s="4"/>
      <c r="E580" s="4"/>
      <c r="F580" s="7"/>
      <c r="G580" s="35"/>
      <c r="H580" s="34"/>
    </row>
    <row r="581" spans="1:8">
      <c r="A581" s="2"/>
      <c r="B581" s="3"/>
      <c r="C581" s="4"/>
      <c r="D581" s="4"/>
      <c r="E581" s="4"/>
      <c r="F581" s="5"/>
      <c r="G581" s="35"/>
      <c r="H581" s="34"/>
    </row>
    <row r="582" spans="1:8">
      <c r="A582" s="2"/>
      <c r="B582" s="3"/>
      <c r="C582" s="4"/>
      <c r="D582" s="4"/>
      <c r="E582" s="4"/>
      <c r="F582" s="5"/>
      <c r="G582" s="35"/>
      <c r="H582" s="34"/>
    </row>
    <row r="583" spans="1:8">
      <c r="A583" s="2"/>
      <c r="B583" s="6"/>
      <c r="C583" s="4"/>
      <c r="D583" s="4"/>
      <c r="E583" s="4"/>
      <c r="F583" s="7"/>
      <c r="G583" s="35"/>
      <c r="H583" s="34"/>
    </row>
    <row r="584" spans="1:8">
      <c r="A584" s="2"/>
      <c r="B584" s="6"/>
      <c r="C584" s="4"/>
      <c r="D584" s="4"/>
      <c r="E584" s="4"/>
      <c r="F584" s="7"/>
      <c r="G584" s="35"/>
      <c r="H584" s="34"/>
    </row>
    <row r="585" spans="1:8">
      <c r="A585" s="2"/>
      <c r="B585" s="6"/>
      <c r="C585" s="4"/>
      <c r="D585" s="4"/>
      <c r="E585" s="4"/>
      <c r="F585" s="7"/>
      <c r="G585" s="35"/>
      <c r="H585" s="34"/>
    </row>
    <row r="586" spans="1:8">
      <c r="A586" s="2"/>
      <c r="B586" s="6"/>
      <c r="C586" s="4"/>
      <c r="D586" s="4"/>
      <c r="E586" s="4"/>
      <c r="F586" s="7"/>
      <c r="G586" s="35"/>
      <c r="H586" s="34"/>
    </row>
    <row r="587" spans="1:8">
      <c r="A587" s="2"/>
      <c r="B587" s="6"/>
      <c r="C587" s="4"/>
      <c r="D587" s="4"/>
      <c r="E587" s="4"/>
      <c r="F587" s="7"/>
      <c r="G587" s="35"/>
      <c r="H587" s="34"/>
    </row>
    <row r="588" spans="1:8">
      <c r="A588" s="2"/>
      <c r="B588" s="6"/>
      <c r="C588" s="4"/>
      <c r="D588" s="4"/>
      <c r="E588" s="4"/>
      <c r="F588" s="7"/>
      <c r="G588" s="35"/>
      <c r="H588" s="34"/>
    </row>
    <row r="589" spans="1:8">
      <c r="A589" s="2"/>
      <c r="B589" s="3"/>
      <c r="C589" s="4"/>
      <c r="D589" s="4"/>
      <c r="E589" s="4"/>
      <c r="F589" s="5"/>
      <c r="G589" s="35"/>
      <c r="H589" s="34"/>
    </row>
    <row r="590" spans="1:8">
      <c r="A590" s="2"/>
      <c r="B590" s="3"/>
      <c r="C590" s="4"/>
      <c r="D590" s="4"/>
      <c r="E590" s="4"/>
      <c r="F590" s="5"/>
      <c r="G590" s="35"/>
      <c r="H590" s="34"/>
    </row>
    <row r="591" spans="1:8">
      <c r="A591" s="2"/>
      <c r="B591" s="3"/>
      <c r="C591" s="4"/>
      <c r="D591" s="4"/>
      <c r="E591" s="4"/>
      <c r="F591" s="5"/>
      <c r="G591" s="35"/>
      <c r="H591" s="34"/>
    </row>
    <row r="592" spans="1:8">
      <c r="A592" s="2"/>
      <c r="B592" s="6"/>
      <c r="C592" s="4"/>
      <c r="D592" s="4"/>
      <c r="E592" s="4"/>
      <c r="F592" s="7"/>
      <c r="G592" s="35"/>
      <c r="H592" s="34"/>
    </row>
    <row r="593" spans="1:8">
      <c r="A593" s="2"/>
      <c r="B593" s="3"/>
      <c r="C593" s="4"/>
      <c r="D593" s="4"/>
      <c r="E593" s="4"/>
      <c r="F593" s="5"/>
      <c r="G593" s="35"/>
      <c r="H593" s="34"/>
    </row>
    <row r="594" spans="1:8">
      <c r="A594" s="2"/>
      <c r="B594" s="6"/>
      <c r="C594" s="4"/>
      <c r="D594" s="4"/>
      <c r="E594" s="4"/>
      <c r="F594" s="7"/>
      <c r="G594" s="35"/>
      <c r="H594" s="34"/>
    </row>
    <row r="595" spans="1:8">
      <c r="A595" s="2"/>
      <c r="B595" s="3"/>
      <c r="C595" s="4"/>
      <c r="D595" s="4"/>
      <c r="E595" s="4"/>
      <c r="F595" s="5"/>
      <c r="G595" s="35"/>
      <c r="H595" s="34"/>
    </row>
    <row r="596" spans="1:8">
      <c r="A596" s="2"/>
      <c r="B596" s="6"/>
      <c r="C596" s="4"/>
      <c r="D596" s="4"/>
      <c r="E596" s="4"/>
      <c r="F596" s="7"/>
      <c r="G596" s="35"/>
      <c r="H596" s="34"/>
    </row>
    <row r="597" spans="1:8">
      <c r="A597" s="2"/>
      <c r="B597" s="3"/>
      <c r="C597" s="4"/>
      <c r="D597" s="4"/>
      <c r="E597" s="4"/>
      <c r="F597" s="5"/>
      <c r="G597" s="35"/>
      <c r="H597" s="34"/>
    </row>
    <row r="598" spans="1:8">
      <c r="A598" s="2"/>
      <c r="B598" s="3"/>
      <c r="C598" s="4"/>
      <c r="D598" s="4"/>
      <c r="E598" s="4"/>
      <c r="F598" s="5"/>
      <c r="G598" s="35"/>
      <c r="H598" s="34"/>
    </row>
    <row r="599" spans="1:8">
      <c r="A599" s="2"/>
      <c r="B599" s="6"/>
      <c r="C599" s="4"/>
      <c r="D599" s="4"/>
      <c r="E599" s="4"/>
      <c r="F599" s="7"/>
      <c r="G599" s="35"/>
      <c r="H599" s="34"/>
    </row>
    <row r="600" spans="1:8">
      <c r="A600" s="2"/>
      <c r="B600" s="6"/>
      <c r="C600" s="4"/>
      <c r="D600" s="4"/>
      <c r="E600" s="4"/>
      <c r="F600" s="7"/>
      <c r="G600" s="35"/>
      <c r="H600" s="34"/>
    </row>
    <row r="601" spans="1:8">
      <c r="A601" s="2"/>
      <c r="B601" s="3"/>
      <c r="C601" s="4"/>
      <c r="D601" s="4"/>
      <c r="E601" s="4"/>
      <c r="F601" s="5"/>
      <c r="G601" s="35"/>
      <c r="H601" s="34"/>
    </row>
    <row r="602" spans="1:8">
      <c r="A602" s="2"/>
      <c r="B602" s="6"/>
      <c r="C602" s="4"/>
      <c r="D602" s="4"/>
      <c r="E602" s="4"/>
      <c r="F602" s="7"/>
      <c r="G602" s="35"/>
      <c r="H602" s="34"/>
    </row>
    <row r="603" spans="1:8">
      <c r="A603" s="2"/>
      <c r="B603" s="3"/>
      <c r="C603" s="4"/>
      <c r="D603" s="4"/>
      <c r="E603" s="4"/>
      <c r="F603" s="5"/>
      <c r="G603" s="35"/>
      <c r="H603" s="34"/>
    </row>
    <row r="604" spans="1:8">
      <c r="A604" s="2"/>
      <c r="B604" s="6"/>
      <c r="C604" s="4"/>
      <c r="D604" s="4"/>
      <c r="E604" s="4"/>
      <c r="F604" s="7"/>
      <c r="G604" s="35"/>
      <c r="H604" s="34"/>
    </row>
    <row r="605" spans="1:8">
      <c r="A605" s="2"/>
      <c r="B605" s="6"/>
      <c r="C605" s="4"/>
      <c r="D605" s="4"/>
      <c r="E605" s="4"/>
      <c r="F605" s="7"/>
      <c r="G605" s="35"/>
      <c r="H605" s="34"/>
    </row>
    <row r="606" spans="1:8">
      <c r="A606" s="2"/>
      <c r="B606" s="6"/>
      <c r="C606" s="4"/>
      <c r="D606" s="4"/>
      <c r="E606" s="4"/>
      <c r="F606" s="7"/>
      <c r="G606" s="35"/>
      <c r="H606" s="34"/>
    </row>
    <row r="607" spans="1:8">
      <c r="A607" s="2"/>
      <c r="B607" s="6"/>
      <c r="C607" s="4"/>
      <c r="D607" s="4"/>
      <c r="E607" s="4"/>
      <c r="F607" s="7"/>
      <c r="G607" s="35"/>
      <c r="H607" s="34"/>
    </row>
    <row r="608" spans="1:8">
      <c r="A608" s="2"/>
      <c r="B608" s="3"/>
      <c r="C608" s="4"/>
      <c r="D608" s="4"/>
      <c r="E608" s="4"/>
      <c r="F608" s="5"/>
      <c r="G608" s="35"/>
      <c r="H608" s="34"/>
    </row>
    <row r="609" spans="1:8">
      <c r="A609" s="2"/>
      <c r="B609" s="6"/>
      <c r="C609" s="4"/>
      <c r="D609" s="4"/>
      <c r="E609" s="4"/>
      <c r="F609" s="7"/>
      <c r="G609" s="35"/>
      <c r="H609" s="34"/>
    </row>
    <row r="610" spans="1:8">
      <c r="A610" s="2"/>
      <c r="B610" s="3"/>
      <c r="C610" s="4"/>
      <c r="D610" s="4"/>
      <c r="E610" s="4"/>
      <c r="F610" s="5"/>
      <c r="G610" s="35"/>
      <c r="H610" s="34"/>
    </row>
    <row r="611" spans="1:8">
      <c r="A611" s="2"/>
      <c r="B611" s="6"/>
      <c r="C611" s="4"/>
      <c r="D611" s="4"/>
      <c r="E611" s="4"/>
      <c r="F611" s="7"/>
      <c r="G611" s="35"/>
      <c r="H611" s="34"/>
    </row>
    <row r="612" spans="1:8">
      <c r="A612" s="2"/>
      <c r="B612" s="6"/>
      <c r="C612" s="4"/>
      <c r="D612" s="4"/>
      <c r="E612" s="4"/>
      <c r="F612" s="7"/>
      <c r="G612" s="35"/>
      <c r="H612" s="34"/>
    </row>
    <row r="613" spans="1:8">
      <c r="A613" s="2"/>
      <c r="B613" s="3"/>
      <c r="C613" s="4"/>
      <c r="D613" s="4"/>
      <c r="E613" s="4"/>
      <c r="F613" s="5"/>
      <c r="G613" s="35"/>
      <c r="H613" s="34"/>
    </row>
    <row r="614" spans="1:8">
      <c r="A614" s="2"/>
      <c r="B614" s="6"/>
      <c r="C614" s="4"/>
      <c r="D614" s="4"/>
      <c r="E614" s="4"/>
      <c r="F614" s="7"/>
      <c r="G614" s="35"/>
      <c r="H614" s="34"/>
    </row>
    <row r="615" spans="1:8">
      <c r="A615" s="2"/>
      <c r="B615" s="3"/>
      <c r="C615" s="4"/>
      <c r="D615" s="4"/>
      <c r="E615" s="4"/>
      <c r="F615" s="5"/>
      <c r="G615" s="35"/>
      <c r="H615" s="34"/>
    </row>
    <row r="616" spans="1:8">
      <c r="A616" s="2"/>
      <c r="B616" s="6"/>
      <c r="C616" s="4"/>
      <c r="D616" s="4"/>
      <c r="E616" s="4"/>
      <c r="F616" s="7"/>
      <c r="G616" s="35"/>
      <c r="H616" s="34"/>
    </row>
    <row r="617" spans="1:8">
      <c r="A617" s="2"/>
      <c r="B617" s="6"/>
      <c r="C617" s="4"/>
      <c r="D617" s="4"/>
      <c r="E617" s="4"/>
      <c r="F617" s="7"/>
      <c r="G617" s="35"/>
      <c r="H617" s="34"/>
    </row>
    <row r="618" spans="1:8">
      <c r="A618" s="2"/>
      <c r="B618" s="3"/>
      <c r="C618" s="4"/>
      <c r="D618" s="4"/>
      <c r="E618" s="4"/>
      <c r="F618" s="5"/>
      <c r="G618" s="35"/>
      <c r="H618" s="34"/>
    </row>
    <row r="619" spans="1:8">
      <c r="A619" s="2"/>
      <c r="B619" s="6"/>
      <c r="C619" s="4"/>
      <c r="D619" s="4"/>
      <c r="E619" s="4"/>
      <c r="F619" s="7"/>
      <c r="G619" s="35"/>
      <c r="H619" s="34"/>
    </row>
    <row r="620" spans="1:8">
      <c r="A620" s="2"/>
      <c r="B620" s="3"/>
      <c r="C620" s="4"/>
      <c r="D620" s="4"/>
      <c r="E620" s="4"/>
      <c r="F620" s="5"/>
      <c r="G620" s="35"/>
      <c r="H620" s="34"/>
    </row>
    <row r="621" spans="1:8">
      <c r="A621" s="2"/>
      <c r="B621" s="3"/>
      <c r="C621" s="4"/>
      <c r="D621" s="4"/>
      <c r="E621" s="4"/>
      <c r="F621" s="5"/>
      <c r="G621" s="35"/>
      <c r="H621" s="34"/>
    </row>
    <row r="622" spans="1:8">
      <c r="A622" s="2"/>
      <c r="B622" s="3"/>
      <c r="C622" s="4"/>
      <c r="D622" s="4"/>
      <c r="E622" s="4"/>
      <c r="F622" s="5"/>
      <c r="G622" s="35"/>
      <c r="H622" s="34"/>
    </row>
    <row r="623" spans="1:8">
      <c r="A623" s="2"/>
      <c r="B623" s="6"/>
      <c r="C623" s="4"/>
      <c r="D623" s="4"/>
      <c r="E623" s="4"/>
      <c r="F623" s="7"/>
      <c r="G623" s="35"/>
      <c r="H623" s="34"/>
    </row>
    <row r="624" spans="1:8">
      <c r="A624" s="2"/>
      <c r="B624" s="6"/>
      <c r="C624" s="4"/>
      <c r="D624" s="4"/>
      <c r="E624" s="4"/>
      <c r="F624" s="7"/>
      <c r="G624" s="35"/>
      <c r="H624" s="34"/>
    </row>
    <row r="625" spans="1:8">
      <c r="A625" s="2"/>
      <c r="B625" s="3"/>
      <c r="C625" s="4"/>
      <c r="D625" s="4"/>
      <c r="E625" s="4"/>
      <c r="F625" s="5"/>
      <c r="G625" s="35"/>
      <c r="H625" s="34"/>
    </row>
    <row r="626" spans="1:8">
      <c r="A626" s="2"/>
      <c r="B626" s="6"/>
      <c r="C626" s="4"/>
      <c r="D626" s="4"/>
      <c r="E626" s="4"/>
      <c r="F626" s="7"/>
      <c r="G626" s="35"/>
      <c r="H626" s="34"/>
    </row>
    <row r="627" spans="1:8">
      <c r="A627" s="2"/>
      <c r="B627" s="6"/>
      <c r="C627" s="4"/>
      <c r="D627" s="4"/>
      <c r="E627" s="4"/>
      <c r="F627" s="7"/>
      <c r="G627" s="35"/>
      <c r="H627" s="34"/>
    </row>
    <row r="628" spans="1:8">
      <c r="A628" s="2"/>
      <c r="B628" s="3"/>
      <c r="C628" s="4"/>
      <c r="D628" s="4"/>
      <c r="E628" s="4"/>
      <c r="F628" s="5"/>
      <c r="G628" s="35"/>
      <c r="H628" s="34"/>
    </row>
    <row r="629" spans="1:8">
      <c r="A629" s="2"/>
      <c r="B629" s="3"/>
      <c r="C629" s="4"/>
      <c r="D629" s="4"/>
      <c r="E629" s="4"/>
      <c r="F629" s="5"/>
      <c r="G629" s="35"/>
      <c r="H629" s="34"/>
    </row>
    <row r="630" spans="1:8">
      <c r="A630" s="2"/>
      <c r="B630" s="6"/>
      <c r="C630" s="4"/>
      <c r="D630" s="4"/>
      <c r="E630" s="4"/>
      <c r="F630" s="7"/>
      <c r="G630" s="35"/>
      <c r="H630" s="34"/>
    </row>
    <row r="631" spans="1:8">
      <c r="A631" s="2"/>
      <c r="B631" s="3"/>
      <c r="C631" s="4"/>
      <c r="D631" s="4"/>
      <c r="E631" s="4"/>
      <c r="F631" s="5"/>
      <c r="G631" s="35"/>
      <c r="H631" s="34"/>
    </row>
    <row r="632" spans="1:8">
      <c r="A632" s="2"/>
      <c r="B632" s="6"/>
      <c r="C632" s="4"/>
      <c r="D632" s="4"/>
      <c r="E632" s="4"/>
      <c r="F632" s="7"/>
      <c r="G632" s="35"/>
      <c r="H632" s="34"/>
    </row>
    <row r="633" spans="1:8">
      <c r="A633" s="2"/>
      <c r="B633" s="6"/>
      <c r="C633" s="4"/>
      <c r="D633" s="4"/>
      <c r="E633" s="4"/>
      <c r="F633" s="7"/>
      <c r="G633" s="35"/>
      <c r="H633" s="34"/>
    </row>
    <row r="634" spans="1:8">
      <c r="A634" s="2"/>
      <c r="B634" s="6"/>
      <c r="C634" s="4"/>
      <c r="D634" s="4"/>
      <c r="E634" s="4"/>
      <c r="F634" s="7"/>
      <c r="G634" s="35"/>
      <c r="H634" s="34"/>
    </row>
    <row r="635" spans="1:8">
      <c r="A635" s="2"/>
      <c r="B635" s="3"/>
      <c r="C635" s="4"/>
      <c r="D635" s="4"/>
      <c r="E635" s="4"/>
      <c r="F635" s="5"/>
      <c r="G635" s="35"/>
      <c r="H635" s="34"/>
    </row>
    <row r="636" spans="1:8">
      <c r="A636" s="2"/>
      <c r="B636" s="3"/>
      <c r="C636" s="4"/>
      <c r="D636" s="4"/>
      <c r="E636" s="4"/>
      <c r="F636" s="5"/>
      <c r="G636" s="35"/>
      <c r="H636" s="34"/>
    </row>
    <row r="637" spans="1:8">
      <c r="A637" s="2"/>
      <c r="B637" s="6"/>
      <c r="C637" s="4"/>
      <c r="D637" s="4"/>
      <c r="E637" s="4"/>
      <c r="F637" s="7"/>
      <c r="G637" s="35"/>
      <c r="H637" s="34"/>
    </row>
    <row r="638" spans="1:8">
      <c r="A638" s="2"/>
      <c r="B638" s="6"/>
      <c r="C638" s="4"/>
      <c r="D638" s="4"/>
      <c r="E638" s="4"/>
      <c r="F638" s="7"/>
      <c r="G638" s="35"/>
      <c r="H638" s="34"/>
    </row>
    <row r="639" spans="1:8">
      <c r="A639" s="2"/>
      <c r="B639" s="3"/>
      <c r="C639" s="4"/>
      <c r="D639" s="4"/>
      <c r="E639" s="4"/>
      <c r="F639" s="5"/>
      <c r="G639" s="35"/>
      <c r="H639" s="34"/>
    </row>
    <row r="640" spans="1:8">
      <c r="A640" s="2"/>
      <c r="B640" s="3"/>
      <c r="C640" s="4"/>
      <c r="D640" s="4"/>
      <c r="E640" s="4"/>
      <c r="F640" s="5"/>
      <c r="G640" s="35"/>
      <c r="H640" s="34"/>
    </row>
    <row r="641" spans="1:8">
      <c r="A641" s="2"/>
      <c r="B641" s="6"/>
      <c r="C641" s="4"/>
      <c r="D641" s="4"/>
      <c r="E641" s="4"/>
      <c r="F641" s="7"/>
      <c r="G641" s="35"/>
      <c r="H641" s="34"/>
    </row>
    <row r="642" spans="1:8">
      <c r="A642" s="2"/>
      <c r="B642" s="3"/>
      <c r="C642" s="4"/>
      <c r="D642" s="4"/>
      <c r="E642" s="4"/>
      <c r="F642" s="5"/>
      <c r="G642" s="35"/>
      <c r="H642" s="34"/>
    </row>
    <row r="643" spans="1:8">
      <c r="A643" s="2"/>
      <c r="B643" s="3"/>
      <c r="C643" s="4"/>
      <c r="D643" s="4"/>
      <c r="E643" s="4"/>
      <c r="F643" s="5"/>
      <c r="G643" s="35"/>
      <c r="H643" s="34"/>
    </row>
    <row r="644" spans="1:8">
      <c r="A644" s="2"/>
      <c r="B644" s="6"/>
      <c r="C644" s="4"/>
      <c r="D644" s="4"/>
      <c r="E644" s="4"/>
      <c r="F644" s="7"/>
      <c r="G644" s="35"/>
      <c r="H644" s="34"/>
    </row>
    <row r="645" spans="1:8">
      <c r="A645" s="2"/>
      <c r="B645" s="3"/>
      <c r="C645" s="4"/>
      <c r="D645" s="4"/>
      <c r="E645" s="4"/>
      <c r="F645" s="5"/>
      <c r="G645" s="35"/>
      <c r="H645" s="34"/>
    </row>
    <row r="646" spans="1:8">
      <c r="A646" s="2"/>
      <c r="B646" s="3"/>
      <c r="C646" s="4"/>
      <c r="D646" s="4"/>
      <c r="E646" s="4"/>
      <c r="F646" s="5"/>
      <c r="G646" s="35"/>
      <c r="H646" s="34"/>
    </row>
    <row r="647" spans="1:8">
      <c r="A647" s="2"/>
      <c r="B647" s="3"/>
      <c r="C647" s="4"/>
      <c r="D647" s="4"/>
      <c r="E647" s="4"/>
      <c r="F647" s="5"/>
      <c r="G647" s="35"/>
      <c r="H647" s="34"/>
    </row>
    <row r="648" spans="1:8">
      <c r="A648" s="2"/>
      <c r="B648" s="3"/>
      <c r="C648" s="4"/>
      <c r="D648" s="4"/>
      <c r="E648" s="4"/>
      <c r="F648" s="5"/>
      <c r="G648" s="35"/>
      <c r="H648" s="34"/>
    </row>
    <row r="649" spans="1:8">
      <c r="A649" s="2"/>
      <c r="B649" s="6"/>
      <c r="C649" s="4"/>
      <c r="D649" s="4"/>
      <c r="E649" s="4"/>
      <c r="F649" s="7"/>
      <c r="G649" s="35"/>
      <c r="H649" s="34"/>
    </row>
    <row r="650" spans="1:8">
      <c r="A650" s="2"/>
      <c r="B650" s="6"/>
      <c r="C650" s="4"/>
      <c r="D650" s="4"/>
      <c r="E650" s="4"/>
      <c r="F650" s="7"/>
      <c r="G650" s="35"/>
      <c r="H650" s="34"/>
    </row>
    <row r="651" spans="1:8">
      <c r="A651" s="2"/>
      <c r="B651" s="3"/>
      <c r="C651" s="4"/>
      <c r="D651" s="4"/>
      <c r="E651" s="4"/>
      <c r="F651" s="5"/>
      <c r="G651" s="35"/>
      <c r="H651" s="34"/>
    </row>
    <row r="652" spans="1:8">
      <c r="A652" s="2"/>
      <c r="B652" s="6"/>
      <c r="C652" s="4"/>
      <c r="D652" s="4"/>
      <c r="E652" s="4"/>
      <c r="F652" s="7"/>
      <c r="G652" s="35"/>
      <c r="H652" s="34"/>
    </row>
    <row r="653" spans="1:8">
      <c r="A653" s="2"/>
      <c r="B653" s="6"/>
      <c r="C653" s="4"/>
      <c r="D653" s="4"/>
      <c r="E653" s="4"/>
      <c r="F653" s="7"/>
      <c r="G653" s="35"/>
      <c r="H653" s="34"/>
    </row>
    <row r="654" spans="1:8">
      <c r="A654" s="2"/>
      <c r="B654" s="3"/>
      <c r="C654" s="4"/>
      <c r="D654" s="4"/>
      <c r="E654" s="4"/>
      <c r="F654" s="5"/>
      <c r="G654" s="35"/>
      <c r="H654" s="34"/>
    </row>
    <row r="655" spans="1:8">
      <c r="A655" s="2"/>
      <c r="B655" s="3"/>
      <c r="C655" s="4"/>
      <c r="D655" s="4"/>
      <c r="E655" s="4"/>
      <c r="F655" s="5"/>
      <c r="G655" s="35"/>
      <c r="H655" s="34"/>
    </row>
    <row r="656" spans="1:8">
      <c r="A656" s="2"/>
      <c r="B656" s="6"/>
      <c r="C656" s="4"/>
      <c r="D656" s="4"/>
      <c r="E656" s="4"/>
      <c r="F656" s="7"/>
      <c r="G656" s="35"/>
      <c r="H656" s="34"/>
    </row>
    <row r="657" spans="1:8">
      <c r="A657" s="2"/>
      <c r="B657" s="6"/>
      <c r="C657" s="4"/>
      <c r="D657" s="4"/>
      <c r="E657" s="4"/>
      <c r="F657" s="7"/>
      <c r="G657" s="35"/>
      <c r="H657" s="34"/>
    </row>
    <row r="658" spans="1:8">
      <c r="A658" s="2"/>
      <c r="B658" s="3"/>
      <c r="C658" s="4"/>
      <c r="D658" s="4"/>
      <c r="E658" s="4"/>
      <c r="F658" s="5"/>
      <c r="G658" s="35"/>
      <c r="H658" s="34"/>
    </row>
    <row r="659" spans="1:8">
      <c r="A659" s="2"/>
      <c r="B659" s="6"/>
      <c r="C659" s="4"/>
      <c r="D659" s="4"/>
      <c r="E659" s="4"/>
      <c r="F659" s="7"/>
      <c r="G659" s="35"/>
      <c r="H659" s="34"/>
    </row>
    <row r="660" spans="1:8">
      <c r="A660" s="2"/>
      <c r="B660" s="6"/>
      <c r="C660" s="4"/>
      <c r="D660" s="4"/>
      <c r="E660" s="4"/>
      <c r="F660" s="7"/>
      <c r="G660" s="35"/>
      <c r="H660" s="34"/>
    </row>
    <row r="661" spans="1:8">
      <c r="A661" s="2"/>
      <c r="B661" s="6"/>
      <c r="C661" s="4"/>
      <c r="D661" s="4"/>
      <c r="E661" s="4"/>
      <c r="F661" s="7"/>
      <c r="G661" s="35"/>
      <c r="H661" s="34"/>
    </row>
    <row r="662" spans="1:8">
      <c r="A662" s="2"/>
      <c r="B662" s="6"/>
      <c r="C662" s="4"/>
      <c r="D662" s="4"/>
      <c r="E662" s="4"/>
      <c r="F662" s="7"/>
      <c r="G662" s="35"/>
      <c r="H662" s="34"/>
    </row>
    <row r="663" spans="1:8">
      <c r="A663" s="2"/>
      <c r="B663" s="6"/>
      <c r="C663" s="4"/>
      <c r="D663" s="4"/>
      <c r="E663" s="4"/>
      <c r="F663" s="7"/>
      <c r="G663" s="35"/>
      <c r="H663" s="34"/>
    </row>
    <row r="664" spans="1:8">
      <c r="A664" s="2"/>
      <c r="B664" s="3"/>
      <c r="C664" s="4"/>
      <c r="D664" s="4"/>
      <c r="E664" s="4"/>
      <c r="F664" s="5"/>
      <c r="G664" s="35"/>
      <c r="H664" s="34"/>
    </row>
    <row r="665" spans="1:8">
      <c r="A665" s="2"/>
      <c r="B665" s="6"/>
      <c r="C665" s="4"/>
      <c r="D665" s="4"/>
      <c r="E665" s="4"/>
      <c r="F665" s="7"/>
      <c r="G665" s="35"/>
      <c r="H665" s="34"/>
    </row>
    <row r="666" spans="1:8">
      <c r="A666" s="2"/>
      <c r="B666" s="6"/>
      <c r="C666" s="4"/>
      <c r="D666" s="4"/>
      <c r="E666" s="4"/>
      <c r="F666" s="7"/>
      <c r="G666" s="35"/>
      <c r="H666" s="34"/>
    </row>
    <row r="667" spans="1:8">
      <c r="A667" s="2"/>
      <c r="B667" s="6"/>
      <c r="C667" s="4"/>
      <c r="D667" s="4"/>
      <c r="E667" s="4"/>
      <c r="F667" s="7"/>
      <c r="G667" s="35"/>
      <c r="H667" s="34"/>
    </row>
    <row r="668" spans="1:8">
      <c r="A668" s="2"/>
      <c r="B668" s="6"/>
      <c r="C668" s="4"/>
      <c r="D668" s="4"/>
      <c r="E668" s="4"/>
      <c r="F668" s="7"/>
      <c r="G668" s="35"/>
      <c r="H668" s="34"/>
    </row>
    <row r="669" spans="1:8">
      <c r="A669" s="2"/>
      <c r="B669" s="6"/>
      <c r="C669" s="4"/>
      <c r="D669" s="4"/>
      <c r="E669" s="4"/>
      <c r="F669" s="7"/>
      <c r="G669" s="35"/>
      <c r="H669" s="34"/>
    </row>
    <row r="670" spans="1:8">
      <c r="A670" s="2"/>
      <c r="B670" s="6"/>
      <c r="C670" s="4"/>
      <c r="D670" s="4"/>
      <c r="E670" s="4"/>
      <c r="F670" s="7"/>
      <c r="G670" s="35"/>
      <c r="H670" s="34"/>
    </row>
    <row r="671" spans="1:8">
      <c r="A671" s="2"/>
      <c r="B671" s="3"/>
      <c r="C671" s="4"/>
      <c r="D671" s="4"/>
      <c r="E671" s="4"/>
      <c r="F671" s="5"/>
      <c r="G671" s="35"/>
      <c r="H671" s="34"/>
    </row>
    <row r="672" spans="1:8">
      <c r="A672" s="2"/>
      <c r="B672" s="3"/>
      <c r="C672" s="4"/>
      <c r="D672" s="4"/>
      <c r="E672" s="4"/>
      <c r="F672" s="5"/>
      <c r="G672" s="35"/>
      <c r="H672" s="34"/>
    </row>
    <row r="673" spans="1:8">
      <c r="A673" s="2"/>
      <c r="B673" s="6"/>
      <c r="C673" s="4"/>
      <c r="D673" s="4"/>
      <c r="E673" s="4"/>
      <c r="F673" s="7"/>
      <c r="G673" s="35"/>
      <c r="H673" s="34"/>
    </row>
    <row r="674" spans="1:8">
      <c r="A674" s="2"/>
      <c r="B674" s="3"/>
      <c r="C674" s="4"/>
      <c r="D674" s="4"/>
      <c r="E674" s="4"/>
      <c r="F674" s="5"/>
      <c r="G674" s="35"/>
      <c r="H674" s="34"/>
    </row>
    <row r="675" spans="1:8">
      <c r="A675" s="2"/>
      <c r="B675" s="3"/>
      <c r="C675" s="4"/>
      <c r="D675" s="4"/>
      <c r="E675" s="4"/>
      <c r="F675" s="5"/>
      <c r="G675" s="35"/>
      <c r="H675" s="34"/>
    </row>
    <row r="676" spans="1:8">
      <c r="A676" s="2"/>
      <c r="B676" s="3"/>
      <c r="C676" s="4"/>
      <c r="D676" s="4"/>
      <c r="E676" s="4"/>
      <c r="F676" s="5"/>
      <c r="G676" s="35"/>
      <c r="H676" s="34"/>
    </row>
    <row r="677" spans="1:8">
      <c r="A677" s="2"/>
      <c r="B677" s="6"/>
      <c r="C677" s="4"/>
      <c r="D677" s="4"/>
      <c r="E677" s="4"/>
      <c r="F677" s="7"/>
      <c r="G677" s="35"/>
      <c r="H677" s="34"/>
    </row>
    <row r="678" spans="1:8">
      <c r="A678" s="2"/>
      <c r="B678" s="6"/>
      <c r="C678" s="4"/>
      <c r="D678" s="4"/>
      <c r="E678" s="4"/>
      <c r="F678" s="7"/>
      <c r="G678" s="35"/>
      <c r="H678" s="34"/>
    </row>
    <row r="679" spans="1:8">
      <c r="A679" s="2"/>
      <c r="B679" s="3"/>
      <c r="C679" s="4"/>
      <c r="D679" s="4"/>
      <c r="E679" s="4"/>
      <c r="F679" s="5"/>
      <c r="G679" s="35"/>
      <c r="H679" s="34"/>
    </row>
    <row r="680" spans="1:8">
      <c r="A680" s="2"/>
      <c r="B680" s="3"/>
      <c r="C680" s="4"/>
      <c r="D680" s="4"/>
      <c r="E680" s="4"/>
      <c r="F680" s="5"/>
      <c r="G680" s="35"/>
      <c r="H680" s="34"/>
    </row>
    <row r="681" spans="1:8">
      <c r="A681" s="2"/>
      <c r="B681" s="6"/>
      <c r="C681" s="4"/>
      <c r="D681" s="4"/>
      <c r="E681" s="4"/>
      <c r="F681" s="7"/>
      <c r="G681" s="35"/>
      <c r="H681" s="34"/>
    </row>
    <row r="682" spans="1:8">
      <c r="A682" s="2"/>
      <c r="B682" s="3"/>
      <c r="C682" s="4"/>
      <c r="D682" s="4"/>
      <c r="E682" s="4"/>
      <c r="F682" s="5"/>
      <c r="G682" s="35"/>
      <c r="H682" s="34"/>
    </row>
    <row r="683" spans="1:8">
      <c r="A683" s="2"/>
      <c r="B683" s="6"/>
      <c r="C683" s="4"/>
      <c r="D683" s="4"/>
      <c r="E683" s="4"/>
      <c r="F683" s="7"/>
      <c r="G683" s="35"/>
      <c r="H683" s="34"/>
    </row>
    <row r="684" spans="1:8">
      <c r="A684" s="2"/>
      <c r="B684" s="3"/>
      <c r="C684" s="4"/>
      <c r="D684" s="4"/>
      <c r="E684" s="4"/>
      <c r="F684" s="5"/>
      <c r="G684" s="35"/>
      <c r="H684" s="34"/>
    </row>
    <row r="685" spans="1:8">
      <c r="A685" s="2"/>
      <c r="B685" s="3"/>
      <c r="C685" s="4"/>
      <c r="D685" s="4"/>
      <c r="E685" s="4"/>
      <c r="F685" s="5"/>
      <c r="G685" s="35"/>
      <c r="H685" s="34"/>
    </row>
    <row r="686" spans="1:8">
      <c r="A686" s="2"/>
      <c r="B686" s="6"/>
      <c r="C686" s="4"/>
      <c r="D686" s="4"/>
      <c r="E686" s="4"/>
      <c r="F686" s="7"/>
      <c r="G686" s="35"/>
      <c r="H686" s="34"/>
    </row>
    <row r="687" spans="1:8">
      <c r="A687" s="2"/>
      <c r="B687" s="3"/>
      <c r="C687" s="4"/>
      <c r="D687" s="4"/>
      <c r="E687" s="4"/>
      <c r="F687" s="5"/>
      <c r="G687" s="35"/>
      <c r="H687" s="34"/>
    </row>
    <row r="688" spans="1:8">
      <c r="A688" s="2"/>
      <c r="B688" s="6"/>
      <c r="C688" s="4"/>
      <c r="D688" s="4"/>
      <c r="E688" s="4"/>
      <c r="F688" s="7"/>
      <c r="G688" s="35"/>
      <c r="H688" s="34"/>
    </row>
    <row r="689" spans="1:8">
      <c r="A689" s="2"/>
      <c r="B689" s="3"/>
      <c r="C689" s="4"/>
      <c r="D689" s="4"/>
      <c r="E689" s="4"/>
      <c r="F689" s="5"/>
      <c r="G689" s="35"/>
      <c r="H689" s="34"/>
    </row>
    <row r="690" spans="1:8">
      <c r="A690" s="2"/>
      <c r="B690" s="6"/>
      <c r="C690" s="4"/>
      <c r="D690" s="4"/>
      <c r="E690" s="4"/>
      <c r="F690" s="7"/>
      <c r="G690" s="35"/>
      <c r="H690" s="34"/>
    </row>
    <row r="691" spans="1:8">
      <c r="A691" s="2"/>
      <c r="B691" s="6"/>
      <c r="C691" s="4"/>
      <c r="D691" s="4"/>
      <c r="E691" s="4"/>
      <c r="F691" s="7"/>
      <c r="G691" s="35"/>
      <c r="H691" s="34"/>
    </row>
    <row r="692" spans="1:8">
      <c r="A692" s="2"/>
      <c r="B692" s="3"/>
      <c r="C692" s="4"/>
      <c r="D692" s="4"/>
      <c r="E692" s="4"/>
      <c r="F692" s="5"/>
      <c r="G692" s="35"/>
      <c r="H692" s="34"/>
    </row>
    <row r="693" spans="1:8">
      <c r="A693" s="2"/>
      <c r="B693" s="6"/>
      <c r="C693" s="4"/>
      <c r="D693" s="4"/>
      <c r="E693" s="4"/>
      <c r="F693" s="7"/>
      <c r="G693" s="35"/>
      <c r="H693" s="34"/>
    </row>
    <row r="694" spans="1:8">
      <c r="A694" s="2"/>
      <c r="B694" s="6"/>
      <c r="C694" s="4"/>
      <c r="D694" s="4"/>
      <c r="E694" s="4"/>
      <c r="F694" s="7"/>
      <c r="G694" s="35"/>
      <c r="H694" s="34"/>
    </row>
    <row r="695" spans="1:8">
      <c r="A695" s="2"/>
      <c r="B695" s="3"/>
      <c r="C695" s="4"/>
      <c r="D695" s="4"/>
      <c r="E695" s="4"/>
      <c r="F695" s="5"/>
      <c r="G695" s="35"/>
      <c r="H695" s="34"/>
    </row>
    <row r="696" spans="1:8">
      <c r="A696" s="2"/>
      <c r="B696" s="6"/>
      <c r="C696" s="4"/>
      <c r="D696" s="4"/>
      <c r="E696" s="4"/>
      <c r="F696" s="7"/>
      <c r="G696" s="35"/>
      <c r="H696" s="34"/>
    </row>
    <row r="697" spans="1:8">
      <c r="A697" s="2"/>
      <c r="B697" s="3"/>
      <c r="C697" s="4"/>
      <c r="D697" s="4"/>
      <c r="E697" s="4"/>
      <c r="F697" s="5"/>
      <c r="G697" s="35"/>
      <c r="H697" s="34"/>
    </row>
    <row r="698" spans="1:8">
      <c r="A698" s="2"/>
      <c r="B698" s="6"/>
      <c r="C698" s="4"/>
      <c r="D698" s="4"/>
      <c r="E698" s="4"/>
      <c r="F698" s="7"/>
      <c r="G698" s="35"/>
      <c r="H698" s="34"/>
    </row>
    <row r="699" spans="1:8">
      <c r="A699" s="2"/>
      <c r="B699" s="6"/>
      <c r="C699" s="4"/>
      <c r="D699" s="4"/>
      <c r="E699" s="4"/>
      <c r="F699" s="7"/>
      <c r="G699" s="35"/>
      <c r="H699" s="34"/>
    </row>
    <row r="700" spans="1:8">
      <c r="A700" s="2"/>
      <c r="B700" s="3"/>
      <c r="C700" s="4"/>
      <c r="D700" s="4"/>
      <c r="E700" s="4"/>
      <c r="F700" s="5"/>
      <c r="G700" s="35"/>
      <c r="H700" s="34"/>
    </row>
    <row r="701" spans="1:8">
      <c r="A701" s="2"/>
      <c r="B701" s="6"/>
      <c r="C701" s="4"/>
      <c r="D701" s="4"/>
      <c r="E701" s="4"/>
      <c r="F701" s="7"/>
      <c r="G701" s="35"/>
      <c r="H701" s="34"/>
    </row>
    <row r="702" spans="1:8">
      <c r="A702" s="2"/>
      <c r="B702" s="6"/>
      <c r="C702" s="4"/>
      <c r="D702" s="4"/>
      <c r="E702" s="4"/>
      <c r="F702" s="7"/>
      <c r="G702" s="35"/>
      <c r="H702" s="34"/>
    </row>
    <row r="703" spans="1:8">
      <c r="A703" s="2"/>
      <c r="B703" s="6"/>
      <c r="C703" s="4"/>
      <c r="D703" s="4"/>
      <c r="E703" s="4"/>
      <c r="F703" s="7"/>
      <c r="G703" s="35"/>
      <c r="H703" s="34"/>
    </row>
    <row r="704" spans="1:8">
      <c r="A704" s="2"/>
      <c r="B704" s="6"/>
      <c r="C704" s="4"/>
      <c r="D704" s="4"/>
      <c r="E704" s="4"/>
      <c r="F704" s="7"/>
      <c r="G704" s="35"/>
      <c r="H704" s="34"/>
    </row>
    <row r="705" spans="1:8">
      <c r="A705" s="2"/>
      <c r="B705" s="6"/>
      <c r="C705" s="4"/>
      <c r="D705" s="4"/>
      <c r="E705" s="4"/>
      <c r="F705" s="7"/>
      <c r="G705" s="35"/>
      <c r="H705" s="34"/>
    </row>
    <row r="706" spans="1:8">
      <c r="A706" s="2"/>
      <c r="B706" s="3"/>
      <c r="C706" s="4"/>
      <c r="D706" s="4"/>
      <c r="E706" s="4"/>
      <c r="F706" s="5"/>
      <c r="G706" s="35"/>
      <c r="H706" s="34"/>
    </row>
    <row r="707" spans="1:8">
      <c r="A707" s="2"/>
      <c r="B707" s="3"/>
      <c r="C707" s="4"/>
      <c r="D707" s="4"/>
      <c r="E707" s="4"/>
      <c r="F707" s="5"/>
      <c r="G707" s="35"/>
      <c r="H707" s="34"/>
    </row>
    <row r="708" spans="1:8">
      <c r="A708" s="2"/>
      <c r="B708" s="3"/>
      <c r="C708" s="4"/>
      <c r="D708" s="4"/>
      <c r="E708" s="4"/>
      <c r="F708" s="5"/>
      <c r="G708" s="35"/>
      <c r="H708" s="34"/>
    </row>
    <row r="709" spans="1:8">
      <c r="A709" s="2"/>
      <c r="B709" s="6"/>
      <c r="C709" s="4"/>
      <c r="D709" s="4"/>
      <c r="E709" s="4"/>
      <c r="F709" s="7"/>
      <c r="G709" s="35"/>
      <c r="H709" s="34"/>
    </row>
    <row r="710" spans="1:8">
      <c r="A710" s="2"/>
      <c r="B710" s="3"/>
      <c r="C710" s="4"/>
      <c r="D710" s="4"/>
      <c r="E710" s="4"/>
      <c r="F710" s="5"/>
      <c r="G710" s="35"/>
      <c r="H710" s="34"/>
    </row>
    <row r="711" spans="1:8">
      <c r="A711" s="2"/>
      <c r="B711" s="6"/>
      <c r="C711" s="4"/>
      <c r="D711" s="4"/>
      <c r="E711" s="4"/>
      <c r="F711" s="7"/>
      <c r="G711" s="35"/>
      <c r="H711" s="34"/>
    </row>
    <row r="712" spans="1:8">
      <c r="A712" s="2"/>
      <c r="B712" s="6"/>
      <c r="C712" s="4"/>
      <c r="D712" s="4"/>
      <c r="E712" s="4"/>
      <c r="F712" s="7"/>
      <c r="G712" s="35"/>
      <c r="H712" s="34"/>
    </row>
    <row r="713" spans="1:8">
      <c r="A713" s="2"/>
      <c r="B713" s="3"/>
      <c r="C713" s="4"/>
      <c r="D713" s="4"/>
      <c r="E713" s="4"/>
      <c r="F713" s="5"/>
      <c r="G713" s="35"/>
      <c r="H713" s="34"/>
    </row>
    <row r="714" spans="1:8">
      <c r="A714" s="2"/>
      <c r="B714" s="6"/>
      <c r="C714" s="4"/>
      <c r="D714" s="4"/>
      <c r="E714" s="4"/>
      <c r="F714" s="7"/>
      <c r="G714" s="35"/>
      <c r="H714" s="34"/>
    </row>
    <row r="715" spans="1:8">
      <c r="A715" s="2"/>
      <c r="B715" s="6"/>
      <c r="C715" s="4"/>
      <c r="D715" s="4"/>
      <c r="E715" s="4"/>
      <c r="F715" s="7"/>
      <c r="G715" s="35"/>
      <c r="H715" s="34"/>
    </row>
    <row r="716" spans="1:8">
      <c r="A716" s="2"/>
      <c r="B716" s="3"/>
      <c r="C716" s="4"/>
      <c r="D716" s="4"/>
      <c r="E716" s="4"/>
      <c r="F716" s="5"/>
      <c r="G716" s="35"/>
      <c r="H716" s="34"/>
    </row>
    <row r="717" spans="1:8">
      <c r="A717" s="2"/>
      <c r="B717" s="6"/>
      <c r="C717" s="4"/>
      <c r="D717" s="4"/>
      <c r="E717" s="4"/>
      <c r="F717" s="7"/>
      <c r="G717" s="35"/>
      <c r="H717" s="34"/>
    </row>
    <row r="718" spans="1:8">
      <c r="A718" s="2"/>
      <c r="B718" s="6"/>
      <c r="C718" s="4"/>
      <c r="D718" s="4"/>
      <c r="E718" s="4"/>
      <c r="F718" s="7"/>
      <c r="G718" s="35"/>
      <c r="H718" s="34"/>
    </row>
    <row r="719" spans="1:8">
      <c r="A719" s="2"/>
      <c r="B719" s="6"/>
      <c r="C719" s="4"/>
      <c r="D719" s="4"/>
      <c r="E719" s="4"/>
      <c r="F719" s="7"/>
      <c r="G719" s="35"/>
      <c r="H719" s="34"/>
    </row>
    <row r="720" spans="1:8">
      <c r="A720" s="2"/>
      <c r="B720" s="6"/>
      <c r="C720" s="4"/>
      <c r="D720" s="4"/>
      <c r="E720" s="4"/>
      <c r="F720" s="7"/>
      <c r="G720" s="35"/>
      <c r="H720" s="34"/>
    </row>
    <row r="721" spans="1:8">
      <c r="A721" s="2"/>
      <c r="B721" s="6"/>
      <c r="C721" s="4"/>
      <c r="D721" s="4"/>
      <c r="E721" s="4"/>
      <c r="F721" s="7"/>
      <c r="G721" s="35"/>
      <c r="H721" s="34"/>
    </row>
    <row r="722" spans="1:8">
      <c r="A722" s="2"/>
      <c r="B722" s="6"/>
      <c r="C722" s="4"/>
      <c r="D722" s="4"/>
      <c r="E722" s="4"/>
      <c r="F722" s="7"/>
      <c r="G722" s="35"/>
      <c r="H722" s="34"/>
    </row>
    <row r="723" spans="1:8">
      <c r="A723" s="2"/>
      <c r="B723" s="6"/>
      <c r="C723" s="4"/>
      <c r="D723" s="4"/>
      <c r="E723" s="4"/>
      <c r="F723" s="7"/>
      <c r="G723" s="35"/>
      <c r="H723" s="34"/>
    </row>
    <row r="724" spans="1:8">
      <c r="A724" s="2"/>
      <c r="B724" s="6"/>
      <c r="C724" s="4"/>
      <c r="D724" s="4"/>
      <c r="E724" s="4"/>
      <c r="F724" s="7"/>
      <c r="G724" s="35"/>
      <c r="H724" s="34"/>
    </row>
    <row r="725" spans="1:8">
      <c r="A725" s="2"/>
      <c r="B725" s="3"/>
      <c r="C725" s="4"/>
      <c r="D725" s="4"/>
      <c r="E725" s="4"/>
      <c r="F725" s="5"/>
      <c r="G725" s="35"/>
      <c r="H725" s="34"/>
    </row>
    <row r="726" spans="1:8">
      <c r="A726" s="2"/>
      <c r="B726" s="6"/>
      <c r="C726" s="4"/>
      <c r="D726" s="4"/>
      <c r="E726" s="4"/>
      <c r="F726" s="7"/>
      <c r="G726" s="35"/>
      <c r="H726" s="34"/>
    </row>
    <row r="727" spans="1:8">
      <c r="A727" s="2"/>
      <c r="B727" s="6"/>
      <c r="C727" s="4"/>
      <c r="D727" s="4"/>
      <c r="E727" s="4"/>
      <c r="F727" s="7"/>
      <c r="G727" s="35"/>
      <c r="H727" s="34"/>
    </row>
    <row r="728" spans="1:8">
      <c r="A728" s="2"/>
      <c r="B728" s="6"/>
      <c r="C728" s="4"/>
      <c r="D728" s="4"/>
      <c r="E728" s="4"/>
      <c r="F728" s="7"/>
      <c r="G728" s="35"/>
      <c r="H728" s="34"/>
    </row>
    <row r="729" spans="1:8">
      <c r="A729" s="2"/>
      <c r="B729" s="3"/>
      <c r="C729" s="4"/>
      <c r="D729" s="4"/>
      <c r="E729" s="4"/>
      <c r="F729" s="5"/>
      <c r="G729" s="35"/>
      <c r="H729" s="34"/>
    </row>
    <row r="730" spans="1:8">
      <c r="A730" s="2"/>
      <c r="B730" s="6"/>
      <c r="C730" s="4"/>
      <c r="D730" s="4"/>
      <c r="E730" s="4"/>
      <c r="F730" s="7"/>
      <c r="G730" s="35"/>
      <c r="H730" s="34"/>
    </row>
    <row r="731" spans="1:8">
      <c r="A731" s="2"/>
      <c r="B731" s="3"/>
      <c r="C731" s="4"/>
      <c r="D731" s="4"/>
      <c r="E731" s="4"/>
      <c r="F731" s="5"/>
      <c r="G731" s="35"/>
      <c r="H731" s="34"/>
    </row>
    <row r="732" spans="1:8">
      <c r="A732" s="2"/>
      <c r="B732" s="3"/>
      <c r="C732" s="4"/>
      <c r="D732" s="4"/>
      <c r="E732" s="4"/>
      <c r="F732" s="5"/>
      <c r="G732" s="35"/>
      <c r="H732" s="34"/>
    </row>
    <row r="733" spans="1:8">
      <c r="A733" s="2"/>
      <c r="B733" s="3"/>
      <c r="C733" s="4"/>
      <c r="D733" s="4"/>
      <c r="E733" s="4"/>
      <c r="F733" s="5"/>
      <c r="G733" s="35"/>
      <c r="H733" s="34"/>
    </row>
    <row r="734" spans="1:8">
      <c r="A734" s="2"/>
      <c r="B734" s="6"/>
      <c r="C734" s="4"/>
      <c r="D734" s="4"/>
      <c r="E734" s="4"/>
      <c r="F734" s="7"/>
      <c r="G734" s="35"/>
      <c r="H734" s="34"/>
    </row>
    <row r="735" spans="1:8">
      <c r="A735" s="2"/>
      <c r="B735" s="3"/>
      <c r="C735" s="4"/>
      <c r="D735" s="4"/>
      <c r="E735" s="4"/>
      <c r="F735" s="5"/>
      <c r="G735" s="35"/>
      <c r="H735" s="34"/>
    </row>
    <row r="736" spans="1:8">
      <c r="A736" s="2"/>
      <c r="B736" s="3"/>
      <c r="C736" s="4"/>
      <c r="D736" s="4"/>
      <c r="E736" s="4"/>
      <c r="F736" s="5"/>
      <c r="G736" s="35"/>
      <c r="H736" s="34"/>
    </row>
    <row r="737" spans="1:8">
      <c r="A737" s="2"/>
      <c r="B737" s="3"/>
      <c r="C737" s="4"/>
      <c r="D737" s="4"/>
      <c r="E737" s="4"/>
      <c r="F737" s="5"/>
      <c r="G737" s="35"/>
      <c r="H737" s="34"/>
    </row>
    <row r="738" spans="1:8">
      <c r="A738" s="2"/>
      <c r="B738" s="3"/>
      <c r="C738" s="4"/>
      <c r="D738" s="4"/>
      <c r="E738" s="4"/>
      <c r="F738" s="5"/>
      <c r="G738" s="35"/>
      <c r="H738" s="34"/>
    </row>
    <row r="739" spans="1:8">
      <c r="A739" s="2"/>
      <c r="B739" s="6"/>
      <c r="C739" s="4"/>
      <c r="D739" s="4"/>
      <c r="E739" s="4"/>
      <c r="F739" s="7"/>
      <c r="G739" s="35"/>
      <c r="H739" s="34"/>
    </row>
    <row r="740" spans="1:8">
      <c r="A740" s="2"/>
      <c r="B740" s="6"/>
      <c r="C740" s="4"/>
      <c r="D740" s="4"/>
      <c r="E740" s="4"/>
      <c r="F740" s="7"/>
      <c r="G740" s="35"/>
      <c r="H740" s="34"/>
    </row>
    <row r="741" spans="1:8">
      <c r="A741" s="2"/>
      <c r="B741" s="3"/>
      <c r="C741" s="4"/>
      <c r="D741" s="4"/>
      <c r="E741" s="4"/>
      <c r="F741" s="5"/>
      <c r="G741" s="35"/>
      <c r="H741" s="34"/>
    </row>
    <row r="742" spans="1:8">
      <c r="A742" s="2"/>
      <c r="B742" s="3"/>
      <c r="C742" s="4"/>
      <c r="D742" s="4"/>
      <c r="E742" s="4"/>
      <c r="F742" s="5"/>
      <c r="G742" s="35"/>
      <c r="H742" s="34"/>
    </row>
    <row r="743" spans="1:8">
      <c r="A743" s="2"/>
      <c r="B743" s="6"/>
      <c r="C743" s="4"/>
      <c r="D743" s="4"/>
      <c r="E743" s="4"/>
      <c r="F743" s="7"/>
      <c r="G743" s="35"/>
      <c r="H743" s="34"/>
    </row>
    <row r="744" spans="1:8">
      <c r="A744" s="2"/>
      <c r="B744" s="3"/>
      <c r="C744" s="4"/>
      <c r="D744" s="4"/>
      <c r="E744" s="4"/>
      <c r="F744" s="5"/>
      <c r="G744" s="35"/>
      <c r="H744" s="34"/>
    </row>
    <row r="745" spans="1:8">
      <c r="A745" s="2"/>
      <c r="B745" s="6"/>
      <c r="C745" s="4"/>
      <c r="D745" s="4"/>
      <c r="E745" s="4"/>
      <c r="F745" s="7"/>
      <c r="G745" s="35"/>
      <c r="H745" s="34"/>
    </row>
    <row r="746" spans="1:8">
      <c r="A746" s="2"/>
      <c r="B746" s="3"/>
      <c r="C746" s="4"/>
      <c r="D746" s="4"/>
      <c r="E746" s="4"/>
      <c r="F746" s="5"/>
      <c r="G746" s="35"/>
      <c r="H746" s="34"/>
    </row>
    <row r="747" spans="1:8">
      <c r="A747" s="2"/>
      <c r="B747" s="6"/>
      <c r="C747" s="4"/>
      <c r="D747" s="4"/>
      <c r="E747" s="4"/>
      <c r="F747" s="7"/>
      <c r="G747" s="35"/>
      <c r="H747" s="34"/>
    </row>
    <row r="748" spans="1:8">
      <c r="A748" s="2"/>
      <c r="B748" s="6"/>
      <c r="C748" s="4"/>
      <c r="D748" s="4"/>
      <c r="E748" s="4"/>
      <c r="F748" s="7"/>
      <c r="G748" s="35"/>
      <c r="H748" s="34"/>
    </row>
    <row r="749" spans="1:8">
      <c r="A749" s="2"/>
      <c r="B749" s="3"/>
      <c r="C749" s="4"/>
      <c r="D749" s="4"/>
      <c r="E749" s="4"/>
      <c r="F749" s="5"/>
      <c r="G749" s="35"/>
      <c r="H749" s="34"/>
    </row>
    <row r="750" spans="1:8">
      <c r="A750" s="2"/>
      <c r="B750" s="3"/>
      <c r="C750" s="4"/>
      <c r="D750" s="4"/>
      <c r="E750" s="4"/>
      <c r="F750" s="5"/>
      <c r="G750" s="35"/>
      <c r="H750" s="34"/>
    </row>
    <row r="751" spans="1:8">
      <c r="A751" s="2"/>
      <c r="B751" s="6"/>
      <c r="C751" s="4"/>
      <c r="D751" s="4"/>
      <c r="E751" s="4"/>
      <c r="F751" s="7"/>
      <c r="G751" s="35"/>
      <c r="H751" s="34"/>
    </row>
    <row r="752" spans="1:8">
      <c r="A752" s="2"/>
      <c r="B752" s="6"/>
      <c r="C752" s="4"/>
      <c r="D752" s="4"/>
      <c r="E752" s="4"/>
      <c r="F752" s="7"/>
      <c r="G752" s="35"/>
      <c r="H752" s="34"/>
    </row>
    <row r="753" spans="1:8">
      <c r="A753" s="2"/>
      <c r="B753" s="6"/>
      <c r="C753" s="4"/>
      <c r="D753" s="4"/>
      <c r="E753" s="4"/>
      <c r="F753" s="7"/>
      <c r="G753" s="35"/>
      <c r="H753" s="34"/>
    </row>
    <row r="754" spans="1:8">
      <c r="A754" s="2"/>
      <c r="B754" s="3"/>
      <c r="C754" s="4"/>
      <c r="D754" s="4"/>
      <c r="E754" s="4"/>
      <c r="F754" s="5"/>
      <c r="G754" s="35"/>
      <c r="H754" s="34"/>
    </row>
    <row r="755" spans="1:8">
      <c r="A755" s="2"/>
      <c r="B755" s="6"/>
      <c r="C755" s="4"/>
      <c r="D755" s="4"/>
      <c r="E755" s="4"/>
      <c r="F755" s="7"/>
      <c r="G755" s="35"/>
      <c r="H755" s="34"/>
    </row>
    <row r="756" spans="1:8">
      <c r="A756" s="2"/>
      <c r="B756" s="6"/>
      <c r="C756" s="4"/>
      <c r="D756" s="4"/>
      <c r="E756" s="4"/>
      <c r="F756" s="7"/>
      <c r="G756" s="35"/>
      <c r="H756" s="34"/>
    </row>
    <row r="757" spans="1:8">
      <c r="A757" s="2"/>
      <c r="B757" s="6"/>
      <c r="C757" s="4"/>
      <c r="D757" s="4"/>
      <c r="E757" s="4"/>
      <c r="F757" s="7"/>
      <c r="G757" s="35"/>
      <c r="H757" s="34"/>
    </row>
    <row r="758" spans="1:8">
      <c r="A758" s="2"/>
      <c r="B758" s="3"/>
      <c r="C758" s="4"/>
      <c r="D758" s="4"/>
      <c r="E758" s="4"/>
      <c r="F758" s="5"/>
      <c r="G758" s="35"/>
      <c r="H758" s="34"/>
    </row>
    <row r="759" spans="1:8">
      <c r="A759" s="2"/>
      <c r="B759" s="3"/>
      <c r="C759" s="4"/>
      <c r="D759" s="4"/>
      <c r="E759" s="4"/>
      <c r="F759" s="5"/>
      <c r="G759" s="35"/>
      <c r="H759" s="34"/>
    </row>
    <row r="760" spans="1:8">
      <c r="A760" s="2"/>
      <c r="B760" s="3"/>
      <c r="C760" s="4"/>
      <c r="D760" s="4"/>
      <c r="E760" s="4"/>
      <c r="F760" s="5"/>
      <c r="G760" s="35"/>
      <c r="H760" s="34"/>
    </row>
    <row r="761" spans="1:8">
      <c r="A761" s="2"/>
      <c r="B761" s="6"/>
      <c r="C761" s="4"/>
      <c r="D761" s="4"/>
      <c r="E761" s="4"/>
      <c r="F761" s="7"/>
      <c r="G761" s="35"/>
      <c r="H761" s="34"/>
    </row>
    <row r="762" spans="1:8">
      <c r="A762" s="2"/>
      <c r="B762" s="6"/>
      <c r="C762" s="4"/>
      <c r="D762" s="4"/>
      <c r="E762" s="4"/>
      <c r="F762" s="7"/>
      <c r="G762" s="35"/>
      <c r="H762" s="34"/>
    </row>
    <row r="763" spans="1:8">
      <c r="A763" s="2"/>
      <c r="B763" s="3"/>
      <c r="C763" s="4"/>
      <c r="D763" s="4"/>
      <c r="E763" s="4"/>
      <c r="F763" s="5"/>
      <c r="G763" s="35"/>
      <c r="H763" s="34"/>
    </row>
    <row r="764" spans="1:8">
      <c r="A764" s="2"/>
      <c r="B764" s="6"/>
      <c r="C764" s="4"/>
      <c r="D764" s="4"/>
      <c r="E764" s="4"/>
      <c r="F764" s="7"/>
      <c r="G764" s="35"/>
      <c r="H764" s="34"/>
    </row>
    <row r="765" spans="1:8">
      <c r="A765" s="2"/>
      <c r="B765" s="6"/>
      <c r="C765" s="4"/>
      <c r="D765" s="4"/>
      <c r="E765" s="4"/>
      <c r="F765" s="7"/>
      <c r="G765" s="35"/>
      <c r="H765" s="34"/>
    </row>
    <row r="766" spans="1:8">
      <c r="A766" s="2"/>
      <c r="B766" s="3"/>
      <c r="C766" s="4"/>
      <c r="D766" s="4"/>
      <c r="E766" s="4"/>
      <c r="F766" s="5"/>
      <c r="G766" s="35"/>
      <c r="H766" s="34"/>
    </row>
    <row r="767" spans="1:8">
      <c r="A767" s="2"/>
      <c r="B767" s="3"/>
      <c r="C767" s="4"/>
      <c r="D767" s="4"/>
      <c r="E767" s="4"/>
      <c r="F767" s="5"/>
      <c r="G767" s="35"/>
      <c r="H767" s="34"/>
    </row>
    <row r="768" spans="1:8">
      <c r="A768" s="2"/>
      <c r="B768" s="6"/>
      <c r="C768" s="4"/>
      <c r="D768" s="4"/>
      <c r="E768" s="4"/>
      <c r="F768" s="7"/>
      <c r="G768" s="35"/>
      <c r="H768" s="34"/>
    </row>
    <row r="769" spans="1:8">
      <c r="A769" s="2"/>
      <c r="B769" s="3"/>
      <c r="C769" s="4"/>
      <c r="D769" s="4"/>
      <c r="E769" s="4"/>
      <c r="F769" s="5"/>
      <c r="G769" s="35"/>
      <c r="H769" s="34"/>
    </row>
    <row r="770" spans="1:8">
      <c r="A770" s="2"/>
      <c r="B770" s="3"/>
      <c r="C770" s="4"/>
      <c r="D770" s="4"/>
      <c r="E770" s="4"/>
      <c r="F770" s="5"/>
      <c r="G770" s="35"/>
      <c r="H770" s="34"/>
    </row>
    <row r="771" spans="1:8">
      <c r="A771" s="2"/>
      <c r="B771" s="3"/>
      <c r="C771" s="4"/>
      <c r="D771" s="4"/>
      <c r="E771" s="4"/>
      <c r="F771" s="5"/>
      <c r="G771" s="35"/>
      <c r="H771" s="34"/>
    </row>
    <row r="772" spans="1:8">
      <c r="A772" s="2"/>
      <c r="B772" s="6"/>
      <c r="C772" s="4"/>
      <c r="D772" s="4"/>
      <c r="E772" s="4"/>
      <c r="F772" s="7"/>
      <c r="G772" s="35"/>
      <c r="H772" s="34"/>
    </row>
    <row r="773" spans="1:8">
      <c r="A773" s="2"/>
      <c r="B773" s="6"/>
      <c r="C773" s="4"/>
      <c r="D773" s="4"/>
      <c r="E773" s="4"/>
      <c r="F773" s="7"/>
      <c r="G773" s="35"/>
      <c r="H773" s="34"/>
    </row>
    <row r="774" spans="1:8">
      <c r="A774" s="2"/>
      <c r="B774" s="3"/>
      <c r="C774" s="4"/>
      <c r="D774" s="4"/>
      <c r="E774" s="4"/>
      <c r="F774" s="5"/>
      <c r="G774" s="35"/>
      <c r="H774" s="34"/>
    </row>
    <row r="775" spans="1:8">
      <c r="A775" s="2"/>
      <c r="B775" s="6"/>
      <c r="C775" s="4"/>
      <c r="D775" s="4"/>
      <c r="E775" s="4"/>
      <c r="F775" s="7"/>
      <c r="G775" s="35"/>
      <c r="H775" s="34"/>
    </row>
    <row r="776" spans="1:8">
      <c r="A776" s="2"/>
      <c r="B776" s="3"/>
      <c r="C776" s="4"/>
      <c r="D776" s="4"/>
      <c r="E776" s="4"/>
      <c r="F776" s="5"/>
      <c r="G776" s="35"/>
      <c r="H776" s="34"/>
    </row>
    <row r="777" spans="1:8">
      <c r="A777" s="2"/>
      <c r="B777" s="3"/>
      <c r="C777" s="4"/>
      <c r="D777" s="4"/>
      <c r="E777" s="4"/>
      <c r="F777" s="5"/>
      <c r="G777" s="35"/>
      <c r="H777" s="34"/>
    </row>
    <row r="778" spans="1:8">
      <c r="A778" s="2"/>
      <c r="B778" s="6"/>
      <c r="C778" s="4"/>
      <c r="D778" s="4"/>
      <c r="E778" s="4"/>
      <c r="F778" s="7"/>
      <c r="G778" s="35"/>
      <c r="H778" s="34"/>
    </row>
    <row r="779" spans="1:8">
      <c r="A779" s="2"/>
      <c r="B779" s="6"/>
      <c r="C779" s="4"/>
      <c r="D779" s="4"/>
      <c r="E779" s="4"/>
      <c r="F779" s="7"/>
      <c r="G779" s="35"/>
      <c r="H779" s="34"/>
    </row>
    <row r="780" spans="1:8">
      <c r="A780" s="2"/>
      <c r="B780" s="6"/>
      <c r="C780" s="4"/>
      <c r="D780" s="4"/>
      <c r="E780" s="4"/>
      <c r="F780" s="7"/>
      <c r="G780" s="35"/>
      <c r="H780" s="34"/>
    </row>
    <row r="781" spans="1:8">
      <c r="A781" s="2"/>
      <c r="B781" s="6"/>
      <c r="C781" s="4"/>
      <c r="D781" s="4"/>
      <c r="E781" s="4"/>
      <c r="F781" s="7"/>
      <c r="G781" s="35"/>
      <c r="H781" s="34"/>
    </row>
    <row r="782" spans="1:8">
      <c r="A782" s="2"/>
      <c r="B782" s="6"/>
      <c r="C782" s="4"/>
      <c r="D782" s="4"/>
      <c r="E782" s="4"/>
      <c r="F782" s="7"/>
      <c r="G782" s="35"/>
      <c r="H782" s="34"/>
    </row>
    <row r="783" spans="1:8">
      <c r="A783" s="2"/>
      <c r="B783" s="3"/>
      <c r="C783" s="4"/>
      <c r="D783" s="4"/>
      <c r="E783" s="4"/>
      <c r="F783" s="5"/>
      <c r="G783" s="35"/>
      <c r="H783" s="34"/>
    </row>
    <row r="784" spans="1:8">
      <c r="A784" s="2"/>
      <c r="B784" s="3"/>
      <c r="C784" s="4"/>
      <c r="D784" s="4"/>
      <c r="E784" s="4"/>
      <c r="F784" s="5"/>
      <c r="G784" s="35"/>
      <c r="H784" s="34"/>
    </row>
    <row r="785" spans="1:8">
      <c r="A785" s="2"/>
      <c r="B785" s="6"/>
      <c r="C785" s="4"/>
      <c r="D785" s="4"/>
      <c r="E785" s="4"/>
      <c r="F785" s="7"/>
      <c r="G785" s="35"/>
      <c r="H785" s="34"/>
    </row>
    <row r="786" spans="1:8">
      <c r="A786" s="2"/>
      <c r="B786" s="6"/>
      <c r="C786" s="4"/>
      <c r="D786" s="4"/>
      <c r="E786" s="4"/>
      <c r="F786" s="7"/>
      <c r="G786" s="35"/>
      <c r="H786" s="34"/>
    </row>
    <row r="787" spans="1:8">
      <c r="A787" s="2"/>
      <c r="B787" s="6"/>
      <c r="C787" s="4"/>
      <c r="D787" s="4"/>
      <c r="E787" s="4"/>
      <c r="F787" s="7"/>
      <c r="G787" s="35"/>
      <c r="H787" s="34"/>
    </row>
    <row r="788" spans="1:8">
      <c r="A788" s="2"/>
      <c r="B788" s="3"/>
      <c r="C788" s="4"/>
      <c r="D788" s="4"/>
      <c r="E788" s="4"/>
      <c r="F788" s="5"/>
      <c r="G788" s="35"/>
      <c r="H788" s="34"/>
    </row>
    <row r="789" spans="1:8">
      <c r="A789" s="2"/>
      <c r="B789" s="6"/>
      <c r="C789" s="4"/>
      <c r="D789" s="4"/>
      <c r="E789" s="4"/>
      <c r="F789" s="7"/>
      <c r="G789" s="35"/>
      <c r="H789" s="34"/>
    </row>
    <row r="790" spans="1:8">
      <c r="A790" s="2"/>
      <c r="B790" s="6"/>
      <c r="C790" s="4"/>
      <c r="D790" s="4"/>
      <c r="E790" s="4"/>
      <c r="F790" s="7"/>
      <c r="G790" s="35"/>
      <c r="H790" s="34"/>
    </row>
    <row r="791" spans="1:8">
      <c r="A791" s="2"/>
      <c r="B791" s="6"/>
      <c r="C791" s="4"/>
      <c r="D791" s="4"/>
      <c r="E791" s="4"/>
      <c r="F791" s="7"/>
      <c r="G791" s="35"/>
      <c r="H791" s="34"/>
    </row>
    <row r="792" spans="1:8">
      <c r="A792" s="2"/>
      <c r="B792" s="3"/>
      <c r="C792" s="4"/>
      <c r="D792" s="4"/>
      <c r="E792" s="4"/>
      <c r="F792" s="5"/>
      <c r="G792" s="35"/>
      <c r="H792" s="34"/>
    </row>
    <row r="793" spans="1:8">
      <c r="A793" s="2"/>
      <c r="B793" s="3"/>
      <c r="C793" s="4"/>
      <c r="D793" s="4"/>
      <c r="E793" s="4"/>
      <c r="F793" s="5"/>
      <c r="G793" s="35"/>
      <c r="H793" s="34"/>
    </row>
    <row r="794" spans="1:8">
      <c r="A794" s="2"/>
      <c r="B794" s="6"/>
      <c r="C794" s="4"/>
      <c r="D794" s="4"/>
      <c r="E794" s="4"/>
      <c r="F794" s="7"/>
      <c r="G794" s="35"/>
      <c r="H794" s="34"/>
    </row>
    <row r="795" spans="1:8">
      <c r="A795" s="2"/>
      <c r="B795" s="3"/>
      <c r="C795" s="4"/>
      <c r="D795" s="4"/>
      <c r="E795" s="4"/>
      <c r="F795" s="5"/>
      <c r="G795" s="35"/>
      <c r="H795" s="34"/>
    </row>
    <row r="796" spans="1:8">
      <c r="A796" s="2"/>
      <c r="B796" s="3"/>
      <c r="C796" s="4"/>
      <c r="D796" s="4"/>
      <c r="E796" s="4"/>
      <c r="F796" s="5"/>
      <c r="G796" s="35"/>
      <c r="H796" s="34"/>
    </row>
    <row r="797" spans="1:8">
      <c r="A797" s="2"/>
      <c r="B797" s="3"/>
      <c r="C797" s="4"/>
      <c r="D797" s="4"/>
      <c r="E797" s="4"/>
      <c r="F797" s="5"/>
      <c r="G797" s="35"/>
      <c r="H797" s="34"/>
    </row>
    <row r="798" spans="1:8">
      <c r="A798" s="2"/>
      <c r="B798" s="6"/>
      <c r="C798" s="4"/>
      <c r="D798" s="4"/>
      <c r="E798" s="4"/>
      <c r="F798" s="7"/>
      <c r="G798" s="35"/>
      <c r="H798" s="34"/>
    </row>
    <row r="799" spans="1:8">
      <c r="A799" s="2"/>
      <c r="B799" s="6"/>
      <c r="C799" s="4"/>
      <c r="D799" s="4"/>
      <c r="E799" s="4"/>
      <c r="F799" s="7"/>
      <c r="G799" s="35"/>
      <c r="H799" s="34"/>
    </row>
    <row r="800" spans="1:8">
      <c r="A800" s="2"/>
      <c r="B800" s="6"/>
      <c r="C800" s="4"/>
      <c r="D800" s="4"/>
      <c r="E800" s="4"/>
      <c r="F800" s="7"/>
      <c r="G800" s="35"/>
      <c r="H800" s="34"/>
    </row>
    <row r="801" spans="1:8">
      <c r="A801" s="2"/>
      <c r="B801" s="6"/>
      <c r="C801" s="4"/>
      <c r="D801" s="4"/>
      <c r="E801" s="4"/>
      <c r="F801" s="7"/>
      <c r="G801" s="35"/>
      <c r="H801" s="34"/>
    </row>
    <row r="802" spans="1:8">
      <c r="A802" s="2"/>
      <c r="B802" s="3"/>
      <c r="C802" s="4"/>
      <c r="D802" s="4"/>
      <c r="E802" s="4"/>
      <c r="F802" s="5"/>
      <c r="G802" s="35"/>
      <c r="H802" s="34"/>
    </row>
    <row r="803" spans="1:8">
      <c r="A803" s="2"/>
      <c r="B803" s="3"/>
      <c r="C803" s="4"/>
      <c r="D803" s="4"/>
      <c r="E803" s="4"/>
      <c r="F803" s="5"/>
      <c r="G803" s="35"/>
      <c r="H803" s="34"/>
    </row>
    <row r="804" spans="1:8">
      <c r="A804" s="2"/>
      <c r="B804" s="6"/>
      <c r="C804" s="4"/>
      <c r="D804" s="4"/>
      <c r="E804" s="4"/>
      <c r="F804" s="7"/>
      <c r="G804" s="35"/>
      <c r="H804" s="34"/>
    </row>
    <row r="805" spans="1:8">
      <c r="A805" s="2"/>
      <c r="B805" s="3"/>
      <c r="C805" s="4"/>
      <c r="D805" s="4"/>
      <c r="E805" s="4"/>
      <c r="F805" s="5"/>
      <c r="G805" s="35"/>
      <c r="H805" s="34"/>
    </row>
    <row r="806" spans="1:8">
      <c r="A806" s="2"/>
      <c r="B806" s="3"/>
      <c r="C806" s="4"/>
      <c r="D806" s="4"/>
      <c r="E806" s="4"/>
      <c r="F806" s="5"/>
      <c r="G806" s="35"/>
      <c r="H806" s="34"/>
    </row>
    <row r="807" spans="1:8">
      <c r="A807" s="2"/>
      <c r="B807" s="6"/>
      <c r="C807" s="4"/>
      <c r="D807" s="4"/>
      <c r="E807" s="4"/>
      <c r="F807" s="7"/>
      <c r="G807" s="35"/>
      <c r="H807" s="34"/>
    </row>
    <row r="808" spans="1:8">
      <c r="A808" s="2"/>
      <c r="B808" s="3"/>
      <c r="C808" s="4"/>
      <c r="D808" s="4"/>
      <c r="E808" s="4"/>
      <c r="F808" s="5"/>
      <c r="G808" s="35"/>
      <c r="H808" s="34"/>
    </row>
    <row r="809" spans="1:8">
      <c r="A809" s="2"/>
      <c r="B809" s="3"/>
      <c r="C809" s="4"/>
      <c r="D809" s="4"/>
      <c r="E809" s="4"/>
      <c r="F809" s="5"/>
      <c r="G809" s="35"/>
      <c r="H809" s="34"/>
    </row>
    <row r="810" spans="1:8">
      <c r="A810" s="2"/>
      <c r="B810" s="3"/>
      <c r="C810" s="4"/>
      <c r="D810" s="4"/>
      <c r="E810" s="4"/>
      <c r="F810" s="5"/>
      <c r="G810" s="35"/>
      <c r="H810" s="34"/>
    </row>
    <row r="811" spans="1:8">
      <c r="A811" s="2"/>
      <c r="B811" s="3"/>
      <c r="C811" s="4"/>
      <c r="D811" s="4"/>
      <c r="E811" s="4"/>
      <c r="F811" s="5"/>
      <c r="G811" s="35"/>
      <c r="H811" s="34"/>
    </row>
    <row r="812" spans="1:8">
      <c r="A812" s="2"/>
      <c r="B812" s="6"/>
      <c r="C812" s="4"/>
      <c r="D812" s="4"/>
      <c r="E812" s="4"/>
      <c r="F812" s="7"/>
      <c r="G812" s="35"/>
      <c r="H812" s="34"/>
    </row>
    <row r="813" spans="1:8">
      <c r="A813" s="2"/>
      <c r="B813" s="3"/>
      <c r="C813" s="4"/>
      <c r="D813" s="4"/>
      <c r="E813" s="4"/>
      <c r="F813" s="5"/>
      <c r="G813" s="35"/>
      <c r="H813" s="34"/>
    </row>
    <row r="814" spans="1:8">
      <c r="A814" s="2"/>
      <c r="B814" s="6"/>
      <c r="C814" s="4"/>
      <c r="D814" s="4"/>
      <c r="E814" s="4"/>
      <c r="F814" s="7"/>
      <c r="G814" s="35"/>
      <c r="H814" s="34"/>
    </row>
    <row r="815" spans="1:8">
      <c r="A815" s="2"/>
      <c r="B815" s="6"/>
      <c r="C815" s="4"/>
      <c r="D815" s="4"/>
      <c r="E815" s="4"/>
      <c r="F815" s="7"/>
      <c r="G815" s="35"/>
      <c r="H815" s="34"/>
    </row>
    <row r="816" spans="1:8">
      <c r="A816" s="2"/>
      <c r="B816" s="3"/>
      <c r="C816" s="4"/>
      <c r="D816" s="4"/>
      <c r="E816" s="4"/>
      <c r="F816" s="5"/>
      <c r="G816" s="35"/>
      <c r="H816" s="34"/>
    </row>
    <row r="817" spans="1:8">
      <c r="A817" s="2"/>
      <c r="B817" s="3"/>
      <c r="C817" s="4"/>
      <c r="D817" s="4"/>
      <c r="E817" s="4"/>
      <c r="F817" s="5"/>
      <c r="G817" s="35"/>
      <c r="H817" s="34"/>
    </row>
    <row r="818" spans="1:8">
      <c r="A818" s="2"/>
      <c r="B818" s="6"/>
      <c r="C818" s="4"/>
      <c r="D818" s="4"/>
      <c r="E818" s="4"/>
      <c r="F818" s="7"/>
      <c r="G818" s="35"/>
      <c r="H818" s="34"/>
    </row>
    <row r="819" spans="1:8">
      <c r="A819" s="2"/>
      <c r="B819" s="3"/>
      <c r="C819" s="4"/>
      <c r="D819" s="4"/>
      <c r="E819" s="4"/>
      <c r="F819" s="5"/>
      <c r="G819" s="35"/>
      <c r="H819" s="34"/>
    </row>
    <row r="820" spans="1:8">
      <c r="A820" s="2"/>
      <c r="B820" s="3"/>
      <c r="C820" s="4"/>
      <c r="D820" s="4"/>
      <c r="E820" s="4"/>
      <c r="F820" s="5"/>
      <c r="G820" s="35"/>
      <c r="H820" s="34"/>
    </row>
    <row r="821" spans="1:8">
      <c r="A821" s="2"/>
      <c r="B821" s="6"/>
      <c r="C821" s="4"/>
      <c r="D821" s="4"/>
      <c r="E821" s="4"/>
      <c r="F821" s="7"/>
      <c r="G821" s="35"/>
      <c r="H821" s="34"/>
    </row>
    <row r="822" spans="1:8">
      <c r="A822" s="2"/>
      <c r="B822" s="6"/>
      <c r="C822" s="4"/>
      <c r="D822" s="4"/>
      <c r="E822" s="4"/>
      <c r="F822" s="7"/>
      <c r="G822" s="35"/>
      <c r="H822" s="34"/>
    </row>
    <row r="823" spans="1:8">
      <c r="A823" s="2"/>
      <c r="B823" s="6"/>
      <c r="C823" s="4"/>
      <c r="D823" s="4"/>
      <c r="E823" s="4"/>
      <c r="F823" s="7"/>
      <c r="G823" s="35"/>
      <c r="H823" s="34"/>
    </row>
    <row r="824" spans="1:8">
      <c r="A824" s="2"/>
      <c r="B824" s="3"/>
      <c r="C824" s="4"/>
      <c r="D824" s="4"/>
      <c r="E824" s="4"/>
      <c r="F824" s="5"/>
      <c r="G824" s="35"/>
      <c r="H824" s="34"/>
    </row>
    <row r="825" spans="1:8">
      <c r="A825" s="2"/>
      <c r="B825" s="3"/>
      <c r="C825" s="4"/>
      <c r="D825" s="4"/>
      <c r="E825" s="4"/>
      <c r="F825" s="5"/>
      <c r="G825" s="35"/>
      <c r="H825" s="34"/>
    </row>
    <row r="826" spans="1:8">
      <c r="A826" s="2"/>
      <c r="B826" s="3"/>
      <c r="C826" s="4"/>
      <c r="D826" s="4"/>
      <c r="E826" s="4"/>
      <c r="F826" s="5"/>
      <c r="G826" s="35"/>
      <c r="H826" s="34"/>
    </row>
    <row r="827" spans="1:8">
      <c r="A827" s="2"/>
      <c r="B827" s="3"/>
      <c r="C827" s="4"/>
      <c r="D827" s="4"/>
      <c r="E827" s="4"/>
      <c r="F827" s="5"/>
      <c r="G827" s="35"/>
      <c r="H827" s="34"/>
    </row>
    <row r="828" spans="1:8">
      <c r="A828" s="2"/>
      <c r="B828" s="6"/>
      <c r="C828" s="4"/>
      <c r="D828" s="4"/>
      <c r="E828" s="4"/>
      <c r="F828" s="7"/>
      <c r="G828" s="35"/>
      <c r="H828" s="34"/>
    </row>
    <row r="829" spans="1:8">
      <c r="A829" s="2"/>
      <c r="B829" s="3"/>
      <c r="C829" s="4"/>
      <c r="D829" s="4"/>
      <c r="E829" s="4"/>
      <c r="F829" s="5"/>
      <c r="G829" s="35"/>
      <c r="H829" s="34"/>
    </row>
    <row r="830" spans="1:8">
      <c r="A830" s="2"/>
      <c r="B830" s="6"/>
      <c r="C830" s="4"/>
      <c r="D830" s="4"/>
      <c r="E830" s="4"/>
      <c r="F830" s="7"/>
      <c r="G830" s="35"/>
      <c r="H830" s="34"/>
    </row>
    <row r="831" spans="1:8">
      <c r="A831" s="2"/>
      <c r="B831" s="6"/>
      <c r="C831" s="4"/>
      <c r="D831" s="4"/>
      <c r="E831" s="4"/>
      <c r="F831" s="7"/>
      <c r="G831" s="35"/>
      <c r="H831" s="34"/>
    </row>
    <row r="832" spans="1:8">
      <c r="A832" s="2"/>
      <c r="B832" s="6"/>
      <c r="C832" s="4"/>
      <c r="D832" s="4"/>
      <c r="E832" s="4"/>
      <c r="F832" s="7"/>
      <c r="G832" s="35"/>
      <c r="H832" s="34"/>
    </row>
    <row r="833" spans="1:8">
      <c r="A833" s="2"/>
      <c r="B833" s="6"/>
      <c r="C833" s="4"/>
      <c r="D833" s="4"/>
      <c r="E833" s="4"/>
      <c r="F833" s="7"/>
      <c r="G833" s="35"/>
      <c r="H833" s="34"/>
    </row>
    <row r="834" spans="1:8">
      <c r="A834" s="2"/>
      <c r="B834" s="3"/>
      <c r="C834" s="4"/>
      <c r="D834" s="4"/>
      <c r="E834" s="4"/>
      <c r="F834" s="5"/>
      <c r="G834" s="35"/>
      <c r="H834" s="34"/>
    </row>
    <row r="835" spans="1:8">
      <c r="A835" s="2"/>
      <c r="B835" s="3"/>
      <c r="C835" s="4"/>
      <c r="D835" s="4"/>
      <c r="E835" s="4"/>
      <c r="F835" s="5"/>
      <c r="G835" s="35"/>
      <c r="H835" s="34"/>
    </row>
    <row r="836" spans="1:8">
      <c r="A836" s="2"/>
      <c r="B836" s="3"/>
      <c r="C836" s="4"/>
      <c r="D836" s="4"/>
      <c r="E836" s="4"/>
      <c r="F836" s="5"/>
      <c r="G836" s="35"/>
      <c r="H836" s="34"/>
    </row>
    <row r="837" spans="1:8">
      <c r="A837" s="2"/>
      <c r="B837" s="6"/>
      <c r="C837" s="4"/>
      <c r="D837" s="4"/>
      <c r="E837" s="4"/>
      <c r="F837" s="7"/>
      <c r="G837" s="35"/>
      <c r="H837" s="34"/>
    </row>
    <row r="838" spans="1:8">
      <c r="A838" s="2"/>
      <c r="B838" s="3"/>
      <c r="C838" s="4"/>
      <c r="D838" s="4"/>
      <c r="E838" s="4"/>
      <c r="F838" s="5"/>
      <c r="G838" s="35"/>
      <c r="H838" s="34"/>
    </row>
    <row r="839" spans="1:8">
      <c r="A839" s="2"/>
      <c r="B839" s="3"/>
      <c r="C839" s="4"/>
      <c r="D839" s="4"/>
      <c r="E839" s="4"/>
      <c r="F839" s="5"/>
      <c r="G839" s="35"/>
      <c r="H839" s="34"/>
    </row>
    <row r="840" spans="1:8">
      <c r="A840" s="2"/>
      <c r="B840" s="3"/>
      <c r="C840" s="4"/>
      <c r="D840" s="4"/>
      <c r="E840" s="4"/>
      <c r="F840" s="5"/>
      <c r="G840" s="35"/>
      <c r="H840" s="34"/>
    </row>
    <row r="841" spans="1:8">
      <c r="A841" s="2"/>
      <c r="B841" s="3"/>
      <c r="C841" s="4"/>
      <c r="D841" s="4"/>
      <c r="E841" s="4"/>
      <c r="F841" s="5"/>
      <c r="G841" s="35"/>
      <c r="H841" s="34"/>
    </row>
    <row r="842" spans="1:8">
      <c r="A842" s="2"/>
      <c r="B842" s="6"/>
      <c r="C842" s="4"/>
      <c r="D842" s="4"/>
      <c r="E842" s="4"/>
      <c r="F842" s="7"/>
      <c r="G842" s="35"/>
      <c r="H842" s="34"/>
    </row>
    <row r="843" spans="1:8">
      <c r="A843" s="2"/>
      <c r="B843" s="3"/>
      <c r="C843" s="4"/>
      <c r="D843" s="4"/>
      <c r="E843" s="4"/>
      <c r="F843" s="5"/>
      <c r="G843" s="35"/>
      <c r="H843" s="34"/>
    </row>
    <row r="844" spans="1:8">
      <c r="A844" s="2"/>
      <c r="B844" s="3"/>
      <c r="C844" s="4"/>
      <c r="D844" s="4"/>
      <c r="E844" s="4"/>
      <c r="F844" s="5"/>
      <c r="G844" s="35"/>
      <c r="H844" s="34"/>
    </row>
    <row r="845" spans="1:8">
      <c r="A845" s="2"/>
      <c r="B845" s="6"/>
      <c r="C845" s="4"/>
      <c r="D845" s="4"/>
      <c r="E845" s="4"/>
      <c r="F845" s="7"/>
      <c r="G845" s="35"/>
      <c r="H845" s="34"/>
    </row>
    <row r="846" spans="1:8">
      <c r="A846" s="2"/>
      <c r="B846" s="3"/>
      <c r="C846" s="4"/>
      <c r="D846" s="4"/>
      <c r="E846" s="4"/>
      <c r="F846" s="5"/>
      <c r="G846" s="35"/>
      <c r="H846" s="34"/>
    </row>
    <row r="847" spans="1:8">
      <c r="A847" s="2"/>
      <c r="B847" s="3"/>
      <c r="C847" s="4"/>
      <c r="D847" s="4"/>
      <c r="E847" s="4"/>
      <c r="F847" s="5"/>
      <c r="G847" s="35"/>
      <c r="H847" s="34"/>
    </row>
    <row r="848" spans="1:8">
      <c r="A848" s="2"/>
      <c r="B848" s="3"/>
      <c r="C848" s="4"/>
      <c r="D848" s="4"/>
      <c r="E848" s="4"/>
      <c r="F848" s="5"/>
      <c r="G848" s="35"/>
      <c r="H848" s="34"/>
    </row>
    <row r="849" spans="1:8">
      <c r="A849" s="2"/>
      <c r="B849" s="3"/>
      <c r="C849" s="4"/>
      <c r="D849" s="4"/>
      <c r="E849" s="4"/>
      <c r="F849" s="5"/>
      <c r="G849" s="35"/>
      <c r="H849" s="34"/>
    </row>
    <row r="850" spans="1:8">
      <c r="A850" s="2"/>
      <c r="B850" s="3"/>
      <c r="C850" s="4"/>
      <c r="D850" s="4"/>
      <c r="E850" s="4"/>
      <c r="F850" s="5"/>
      <c r="G850" s="35"/>
      <c r="H850" s="34"/>
    </row>
    <row r="851" spans="1:8">
      <c r="A851" s="2"/>
      <c r="B851" s="6"/>
      <c r="C851" s="4"/>
      <c r="D851" s="4"/>
      <c r="E851" s="4"/>
      <c r="F851" s="7"/>
      <c r="G851" s="35"/>
      <c r="H851" s="34"/>
    </row>
    <row r="852" spans="1:8">
      <c r="A852" s="2"/>
      <c r="B852" s="3"/>
      <c r="C852" s="4"/>
      <c r="D852" s="4"/>
      <c r="E852" s="4"/>
      <c r="F852" s="5"/>
      <c r="G852" s="35"/>
      <c r="H852" s="34"/>
    </row>
    <row r="853" spans="1:8">
      <c r="A853" s="2"/>
      <c r="B853" s="6"/>
      <c r="C853" s="4"/>
      <c r="D853" s="4"/>
      <c r="E853" s="4"/>
      <c r="F853" s="7"/>
      <c r="G853" s="35"/>
      <c r="H853" s="34"/>
    </row>
    <row r="854" spans="1:8">
      <c r="A854" s="2"/>
      <c r="B854" s="6"/>
      <c r="C854" s="4"/>
      <c r="D854" s="4"/>
      <c r="E854" s="4"/>
      <c r="F854" s="7"/>
      <c r="G854" s="35"/>
      <c r="H854" s="34"/>
    </row>
    <row r="855" spans="1:8">
      <c r="A855" s="2"/>
      <c r="B855" s="3"/>
      <c r="C855" s="4"/>
      <c r="D855" s="4"/>
      <c r="E855" s="4"/>
      <c r="F855" s="5"/>
      <c r="G855" s="35"/>
      <c r="H855" s="34"/>
    </row>
    <row r="856" spans="1:8">
      <c r="A856" s="2"/>
      <c r="B856" s="6"/>
      <c r="C856" s="4"/>
      <c r="D856" s="4"/>
      <c r="E856" s="4"/>
      <c r="F856" s="7"/>
      <c r="G856" s="35"/>
      <c r="H856" s="34"/>
    </row>
    <row r="857" spans="1:8">
      <c r="A857" s="2"/>
      <c r="B857" s="6"/>
      <c r="C857" s="4"/>
      <c r="D857" s="4"/>
      <c r="E857" s="4"/>
      <c r="F857" s="7"/>
      <c r="G857" s="35"/>
      <c r="H857" s="34"/>
    </row>
    <row r="858" spans="1:8">
      <c r="A858" s="2"/>
      <c r="B858" s="6"/>
      <c r="C858" s="4"/>
      <c r="D858" s="4"/>
      <c r="E858" s="4"/>
      <c r="F858" s="7"/>
      <c r="G858" s="35"/>
      <c r="H858" s="34"/>
    </row>
    <row r="859" spans="1:8">
      <c r="A859" s="2"/>
      <c r="B859" s="6"/>
      <c r="C859" s="4"/>
      <c r="D859" s="4"/>
      <c r="E859" s="4"/>
      <c r="F859" s="7"/>
      <c r="G859" s="35"/>
      <c r="H859" s="34"/>
    </row>
    <row r="860" spans="1:8">
      <c r="A860" s="2"/>
      <c r="B860" s="6"/>
      <c r="C860" s="4"/>
      <c r="D860" s="4"/>
      <c r="E860" s="4"/>
      <c r="F860" s="7"/>
      <c r="G860" s="35"/>
      <c r="H860" s="34"/>
    </row>
    <row r="861" spans="1:8">
      <c r="A861" s="2"/>
      <c r="B861" s="3"/>
      <c r="C861" s="4"/>
      <c r="D861" s="4"/>
      <c r="E861" s="4"/>
      <c r="F861" s="5"/>
      <c r="G861" s="35"/>
      <c r="H861" s="34"/>
    </row>
    <row r="862" spans="1:8">
      <c r="A862" s="2"/>
      <c r="B862" s="6"/>
      <c r="C862" s="4"/>
      <c r="D862" s="4"/>
      <c r="E862" s="4"/>
      <c r="F862" s="7"/>
      <c r="G862" s="35"/>
      <c r="H862" s="34"/>
    </row>
    <row r="863" spans="1:8">
      <c r="A863" s="2"/>
      <c r="B863" s="3"/>
      <c r="C863" s="4"/>
      <c r="D863" s="4"/>
      <c r="E863" s="4"/>
      <c r="F863" s="5"/>
      <c r="G863" s="35"/>
      <c r="H863" s="34"/>
    </row>
    <row r="864" spans="1:8">
      <c r="A864" s="2"/>
      <c r="B864" s="3"/>
      <c r="C864" s="4"/>
      <c r="D864" s="4"/>
      <c r="E864" s="4"/>
      <c r="F864" s="5"/>
      <c r="G864" s="35"/>
      <c r="H864" s="34"/>
    </row>
    <row r="865" spans="1:8">
      <c r="A865" s="2"/>
      <c r="B865" s="6"/>
      <c r="C865" s="4"/>
      <c r="D865" s="4"/>
      <c r="E865" s="4"/>
      <c r="F865" s="7"/>
      <c r="G865" s="35"/>
      <c r="H865" s="34"/>
    </row>
    <row r="866" spans="1:8">
      <c r="A866" s="2"/>
      <c r="B866" s="3"/>
      <c r="C866" s="4"/>
      <c r="D866" s="4"/>
      <c r="E866" s="4"/>
      <c r="F866" s="5"/>
      <c r="G866" s="35"/>
      <c r="H866" s="34"/>
    </row>
    <row r="867" spans="1:8">
      <c r="A867" s="2"/>
      <c r="B867" s="6"/>
      <c r="C867" s="4"/>
      <c r="D867" s="4"/>
      <c r="E867" s="4"/>
      <c r="F867" s="7"/>
      <c r="G867" s="35"/>
      <c r="H867" s="34"/>
    </row>
    <row r="868" spans="1:8">
      <c r="A868" s="2"/>
      <c r="B868" s="3"/>
      <c r="C868" s="4"/>
      <c r="D868" s="4"/>
      <c r="E868" s="4"/>
      <c r="F868" s="5"/>
      <c r="G868" s="35"/>
      <c r="H868" s="34"/>
    </row>
    <row r="869" spans="1:8">
      <c r="A869" s="2"/>
      <c r="B869" s="6"/>
      <c r="C869" s="4"/>
      <c r="D869" s="4"/>
      <c r="E869" s="4"/>
      <c r="F869" s="7"/>
      <c r="G869" s="35"/>
      <c r="H869" s="34"/>
    </row>
    <row r="870" spans="1:8">
      <c r="A870" s="2"/>
      <c r="B870" s="3"/>
      <c r="C870" s="4"/>
      <c r="D870" s="4"/>
      <c r="E870" s="4"/>
      <c r="F870" s="5"/>
      <c r="G870" s="35"/>
      <c r="H870" s="34"/>
    </row>
    <row r="871" spans="1:8">
      <c r="A871" s="2"/>
      <c r="B871" s="3"/>
      <c r="C871" s="4"/>
      <c r="D871" s="4"/>
      <c r="E871" s="4"/>
      <c r="F871" s="5"/>
      <c r="G871" s="35"/>
      <c r="H871" s="34"/>
    </row>
    <row r="872" spans="1:8">
      <c r="A872" s="2"/>
      <c r="B872" s="3"/>
      <c r="C872" s="4"/>
      <c r="D872" s="4"/>
      <c r="E872" s="4"/>
      <c r="F872" s="5"/>
      <c r="G872" s="35"/>
      <c r="H872" s="34"/>
    </row>
    <row r="873" spans="1:8">
      <c r="A873" s="2"/>
      <c r="B873" s="3"/>
      <c r="C873" s="4"/>
      <c r="D873" s="4"/>
      <c r="E873" s="4"/>
      <c r="F873" s="5"/>
      <c r="G873" s="35"/>
      <c r="H873" s="34"/>
    </row>
    <row r="874" spans="1:8">
      <c r="A874" s="2"/>
      <c r="B874" s="6"/>
      <c r="C874" s="4"/>
      <c r="D874" s="4"/>
      <c r="E874" s="4"/>
      <c r="F874" s="7"/>
      <c r="G874" s="35"/>
      <c r="H874" s="34"/>
    </row>
    <row r="875" spans="1:8">
      <c r="A875" s="2"/>
      <c r="B875" s="3"/>
      <c r="C875" s="4"/>
      <c r="D875" s="4"/>
      <c r="E875" s="4"/>
      <c r="F875" s="5"/>
      <c r="G875" s="35"/>
      <c r="H875" s="34"/>
    </row>
    <row r="876" spans="1:8">
      <c r="A876" s="2"/>
      <c r="B876" s="3"/>
      <c r="C876" s="4"/>
      <c r="D876" s="4"/>
      <c r="E876" s="4"/>
      <c r="F876" s="5"/>
      <c r="G876" s="35"/>
      <c r="H876" s="34"/>
    </row>
    <row r="877" spans="1:8">
      <c r="A877" s="2"/>
      <c r="B877" s="3"/>
      <c r="C877" s="4"/>
      <c r="D877" s="4"/>
      <c r="E877" s="4"/>
      <c r="F877" s="5"/>
      <c r="G877" s="35"/>
      <c r="H877" s="34"/>
    </row>
    <row r="878" spans="1:8">
      <c r="A878" s="2"/>
      <c r="B878" s="3"/>
      <c r="C878" s="4"/>
      <c r="D878" s="4"/>
      <c r="E878" s="4"/>
      <c r="F878" s="5"/>
      <c r="G878" s="35"/>
      <c r="H878" s="34"/>
    </row>
    <row r="879" spans="1:8">
      <c r="A879" s="2"/>
      <c r="B879" s="6"/>
      <c r="C879" s="4"/>
      <c r="D879" s="4"/>
      <c r="E879" s="4"/>
      <c r="F879" s="7"/>
      <c r="G879" s="35"/>
      <c r="H879" s="34"/>
    </row>
    <row r="880" spans="1:8">
      <c r="A880" s="2"/>
      <c r="B880" s="3"/>
      <c r="C880" s="4"/>
      <c r="D880" s="4"/>
      <c r="E880" s="4"/>
      <c r="F880" s="5"/>
      <c r="G880" s="35"/>
      <c r="H880" s="34"/>
    </row>
    <row r="881" spans="1:8">
      <c r="A881" s="2"/>
      <c r="B881" s="6"/>
      <c r="C881" s="4"/>
      <c r="D881" s="4"/>
      <c r="E881" s="4"/>
      <c r="F881" s="7"/>
      <c r="G881" s="35"/>
      <c r="H881" s="34"/>
    </row>
    <row r="882" spans="1:8">
      <c r="A882" s="2"/>
      <c r="B882" s="3"/>
      <c r="C882" s="4"/>
      <c r="D882" s="4"/>
      <c r="E882" s="4"/>
      <c r="F882" s="5"/>
      <c r="G882" s="35"/>
      <c r="H882" s="34"/>
    </row>
    <row r="883" spans="1:8">
      <c r="A883" s="2"/>
      <c r="B883" s="3"/>
      <c r="C883" s="4"/>
      <c r="D883" s="4"/>
      <c r="E883" s="4"/>
      <c r="F883" s="5"/>
      <c r="G883" s="35"/>
      <c r="H883" s="34"/>
    </row>
    <row r="884" spans="1:8">
      <c r="A884" s="2"/>
      <c r="B884" s="3"/>
      <c r="C884" s="4"/>
      <c r="D884" s="4"/>
      <c r="E884" s="4"/>
      <c r="F884" s="5"/>
      <c r="G884" s="35"/>
      <c r="H884" s="34"/>
    </row>
    <row r="885" spans="1:8">
      <c r="A885" s="2"/>
      <c r="B885" s="3"/>
      <c r="C885" s="4"/>
      <c r="D885" s="4"/>
      <c r="E885" s="4"/>
      <c r="F885" s="5"/>
      <c r="G885" s="35"/>
      <c r="H885" s="34"/>
    </row>
    <row r="886" spans="1:8">
      <c r="A886" s="2"/>
      <c r="B886" s="3"/>
      <c r="C886" s="4"/>
      <c r="D886" s="4"/>
      <c r="E886" s="4"/>
      <c r="F886" s="5"/>
      <c r="G886" s="35"/>
      <c r="H886" s="34"/>
    </row>
    <row r="887" spans="1:8">
      <c r="A887" s="2"/>
      <c r="B887" s="3"/>
      <c r="C887" s="4"/>
      <c r="D887" s="4"/>
      <c r="E887" s="4"/>
      <c r="F887" s="5"/>
      <c r="G887" s="35"/>
      <c r="H887" s="34"/>
    </row>
    <row r="888" spans="1:8">
      <c r="A888" s="2"/>
      <c r="B888" s="3"/>
      <c r="C888" s="4"/>
      <c r="D888" s="4"/>
      <c r="E888" s="4"/>
      <c r="F888" s="5"/>
      <c r="G888" s="35"/>
      <c r="H888" s="34"/>
    </row>
    <row r="889" spans="1:8">
      <c r="A889" s="2"/>
      <c r="B889" s="3"/>
      <c r="C889" s="4"/>
      <c r="D889" s="4"/>
      <c r="E889" s="4"/>
      <c r="F889" s="5"/>
      <c r="G889" s="35"/>
      <c r="H889" s="34"/>
    </row>
    <row r="890" spans="1:8">
      <c r="A890" s="2"/>
      <c r="B890" s="3"/>
      <c r="C890" s="4"/>
      <c r="D890" s="4"/>
      <c r="E890" s="4"/>
      <c r="F890" s="5"/>
      <c r="G890" s="35"/>
      <c r="H890" s="34"/>
    </row>
    <row r="891" spans="1:8">
      <c r="A891" s="2"/>
      <c r="B891" s="6"/>
      <c r="C891" s="4"/>
      <c r="D891" s="4"/>
      <c r="E891" s="4"/>
      <c r="F891" s="7"/>
      <c r="G891" s="35"/>
      <c r="H891" s="34"/>
    </row>
    <row r="892" spans="1:8">
      <c r="A892" s="2"/>
      <c r="B892" s="3"/>
      <c r="C892" s="4"/>
      <c r="D892" s="4"/>
      <c r="E892" s="4"/>
      <c r="F892" s="5"/>
      <c r="G892" s="35"/>
      <c r="H892" s="34"/>
    </row>
    <row r="893" spans="1:8">
      <c r="A893" s="2"/>
      <c r="B893" s="3"/>
      <c r="C893" s="4"/>
      <c r="D893" s="4"/>
      <c r="E893" s="4"/>
      <c r="F893" s="5"/>
      <c r="G893" s="35"/>
      <c r="H893" s="34"/>
    </row>
    <row r="894" spans="1:8">
      <c r="A894" s="2"/>
      <c r="B894" s="3"/>
      <c r="C894" s="4"/>
      <c r="D894" s="4"/>
      <c r="E894" s="4"/>
      <c r="F894" s="5"/>
      <c r="G894" s="35"/>
      <c r="H894" s="34"/>
    </row>
    <row r="895" spans="1:8">
      <c r="A895" s="2"/>
      <c r="B895" s="3"/>
      <c r="C895" s="4"/>
      <c r="D895" s="4"/>
      <c r="E895" s="4"/>
      <c r="F895" s="5"/>
      <c r="G895" s="35"/>
      <c r="H895" s="34"/>
    </row>
    <row r="896" spans="1:8">
      <c r="A896" s="2"/>
      <c r="B896" s="3"/>
      <c r="C896" s="4"/>
      <c r="D896" s="4"/>
      <c r="E896" s="4"/>
      <c r="F896" s="5"/>
      <c r="G896" s="35"/>
      <c r="H896" s="34"/>
    </row>
    <row r="897" spans="1:8">
      <c r="A897" s="2"/>
      <c r="B897" s="3"/>
      <c r="C897" s="4"/>
      <c r="D897" s="4"/>
      <c r="E897" s="4"/>
      <c r="F897" s="5"/>
      <c r="G897" s="35"/>
      <c r="H897" s="34"/>
    </row>
    <row r="898" spans="1:8">
      <c r="A898" s="2"/>
      <c r="B898" s="3"/>
      <c r="C898" s="4"/>
      <c r="D898" s="4"/>
      <c r="E898" s="4"/>
      <c r="F898" s="5"/>
      <c r="G898" s="35"/>
      <c r="H898" s="34"/>
    </row>
    <row r="899" spans="1:8">
      <c r="A899" s="2"/>
      <c r="B899" s="6"/>
      <c r="C899" s="4"/>
      <c r="D899" s="4"/>
      <c r="E899" s="4"/>
      <c r="F899" s="7"/>
      <c r="G899" s="35"/>
      <c r="H899" s="34"/>
    </row>
    <row r="900" spans="1:8">
      <c r="A900" s="2"/>
      <c r="B900" s="3"/>
      <c r="C900" s="4"/>
      <c r="D900" s="4"/>
      <c r="E900" s="4"/>
      <c r="F900" s="5"/>
      <c r="G900" s="35"/>
      <c r="H900" s="34"/>
    </row>
    <row r="901" spans="1:8">
      <c r="A901" s="2"/>
      <c r="B901" s="6"/>
      <c r="C901" s="4"/>
      <c r="D901" s="4"/>
      <c r="E901" s="4"/>
      <c r="F901" s="7"/>
      <c r="G901" s="35"/>
      <c r="H901" s="34"/>
    </row>
    <row r="902" spans="1:8">
      <c r="A902" s="2"/>
      <c r="B902" s="6"/>
      <c r="C902" s="4"/>
      <c r="D902" s="4"/>
      <c r="E902" s="4"/>
      <c r="F902" s="7"/>
      <c r="G902" s="35"/>
      <c r="H902" s="34"/>
    </row>
    <row r="903" spans="1:8">
      <c r="A903" s="2"/>
      <c r="B903" s="3"/>
      <c r="C903" s="4"/>
      <c r="D903" s="4"/>
      <c r="E903" s="4"/>
      <c r="F903" s="5"/>
      <c r="G903" s="35"/>
      <c r="H903" s="34"/>
    </row>
    <row r="904" spans="1:8">
      <c r="A904" s="2"/>
      <c r="B904" s="3"/>
      <c r="C904" s="4"/>
      <c r="D904" s="4"/>
      <c r="E904" s="4"/>
      <c r="F904" s="5"/>
      <c r="G904" s="35"/>
      <c r="H904" s="34"/>
    </row>
    <row r="905" spans="1:8">
      <c r="A905" s="2"/>
      <c r="B905" s="6"/>
      <c r="C905" s="4"/>
      <c r="D905" s="4"/>
      <c r="E905" s="4"/>
      <c r="F905" s="7"/>
      <c r="G905" s="35"/>
      <c r="H905" s="34"/>
    </row>
    <row r="906" spans="1:8">
      <c r="A906" s="2"/>
      <c r="B906" s="6"/>
      <c r="C906" s="4"/>
      <c r="D906" s="4"/>
      <c r="E906" s="4"/>
      <c r="F906" s="7"/>
      <c r="G906" s="35"/>
      <c r="H906" s="34"/>
    </row>
    <row r="907" spans="1:8">
      <c r="A907" s="2"/>
      <c r="B907" s="3"/>
      <c r="C907" s="4"/>
      <c r="D907" s="4"/>
      <c r="E907" s="4"/>
      <c r="F907" s="5"/>
      <c r="G907" s="35"/>
      <c r="H907" s="34"/>
    </row>
    <row r="908" spans="1:8">
      <c r="A908" s="2"/>
      <c r="B908" s="3"/>
      <c r="C908" s="4"/>
      <c r="D908" s="4"/>
      <c r="E908" s="4"/>
      <c r="F908" s="5"/>
      <c r="G908" s="35"/>
      <c r="H908" s="34"/>
    </row>
    <row r="909" spans="1:8">
      <c r="A909" s="2"/>
      <c r="B909" s="6"/>
      <c r="C909" s="4"/>
      <c r="D909" s="4"/>
      <c r="E909" s="4"/>
      <c r="F909" s="7"/>
      <c r="G909" s="35"/>
      <c r="H909" s="34"/>
    </row>
    <row r="910" spans="1:8">
      <c r="A910" s="2"/>
      <c r="B910" s="3"/>
      <c r="C910" s="4"/>
      <c r="D910" s="4"/>
      <c r="E910" s="4"/>
      <c r="F910" s="5"/>
      <c r="G910" s="35"/>
      <c r="H910" s="34"/>
    </row>
    <row r="911" spans="1:8">
      <c r="A911" s="2"/>
      <c r="B911" s="3"/>
      <c r="C911" s="4"/>
      <c r="D911" s="4"/>
      <c r="E911" s="4"/>
      <c r="F911" s="5"/>
      <c r="G911" s="35"/>
      <c r="H911" s="34"/>
    </row>
    <row r="912" spans="1:8">
      <c r="A912" s="2"/>
      <c r="B912" s="6"/>
      <c r="C912" s="4"/>
      <c r="D912" s="4"/>
      <c r="E912" s="4"/>
      <c r="F912" s="7"/>
      <c r="G912" s="35"/>
      <c r="H912" s="34"/>
    </row>
    <row r="913" spans="1:8">
      <c r="A913" s="2"/>
      <c r="B913" s="6"/>
      <c r="C913" s="4"/>
      <c r="D913" s="4"/>
      <c r="E913" s="4"/>
      <c r="F913" s="7"/>
      <c r="G913" s="35"/>
      <c r="H913" s="34"/>
    </row>
    <row r="914" spans="1:8">
      <c r="A914" s="2"/>
      <c r="B914" s="3"/>
      <c r="C914" s="4"/>
      <c r="D914" s="4"/>
      <c r="E914" s="4"/>
      <c r="F914" s="5"/>
      <c r="G914" s="35"/>
      <c r="H914" s="34"/>
    </row>
    <row r="915" spans="1:8">
      <c r="A915" s="2"/>
      <c r="B915" s="6"/>
      <c r="C915" s="4"/>
      <c r="D915" s="4"/>
      <c r="E915" s="4"/>
      <c r="F915" s="7"/>
      <c r="G915" s="35"/>
      <c r="H915" s="34"/>
    </row>
    <row r="916" spans="1:8">
      <c r="A916" s="2"/>
      <c r="B916" s="3"/>
      <c r="C916" s="4"/>
      <c r="D916" s="4"/>
      <c r="E916" s="4"/>
      <c r="F916" s="5"/>
      <c r="G916" s="35"/>
      <c r="H916" s="34"/>
    </row>
    <row r="917" spans="1:8">
      <c r="A917" s="2"/>
      <c r="B917" s="6"/>
      <c r="C917" s="4"/>
      <c r="D917" s="4"/>
      <c r="E917" s="4"/>
      <c r="F917" s="7"/>
      <c r="G917" s="35"/>
      <c r="H917" s="34"/>
    </row>
    <row r="918" spans="1:8">
      <c r="A918" s="2"/>
      <c r="B918" s="3"/>
      <c r="C918" s="4"/>
      <c r="D918" s="4"/>
      <c r="E918" s="4"/>
      <c r="F918" s="5"/>
      <c r="G918" s="35"/>
      <c r="H918" s="34"/>
    </row>
    <row r="919" spans="1:8">
      <c r="A919" s="2"/>
      <c r="B919" s="3"/>
      <c r="C919" s="4"/>
      <c r="D919" s="4"/>
      <c r="E919" s="4"/>
      <c r="F919" s="5"/>
      <c r="G919" s="35"/>
      <c r="H919" s="34"/>
    </row>
    <row r="920" spans="1:8">
      <c r="A920" s="2"/>
      <c r="B920" s="3"/>
      <c r="C920" s="4"/>
      <c r="D920" s="4"/>
      <c r="E920" s="4"/>
      <c r="F920" s="5"/>
      <c r="G920" s="35"/>
      <c r="H920" s="34"/>
    </row>
    <row r="921" spans="1:8">
      <c r="A921" s="2"/>
      <c r="B921" s="3"/>
      <c r="C921" s="4"/>
      <c r="D921" s="4"/>
      <c r="E921" s="4"/>
      <c r="F921" s="5"/>
      <c r="G921" s="35"/>
      <c r="H921" s="34"/>
    </row>
    <row r="922" spans="1:8">
      <c r="A922" s="2"/>
      <c r="B922" s="6"/>
      <c r="C922" s="4"/>
      <c r="D922" s="4"/>
      <c r="E922" s="4"/>
      <c r="F922" s="7"/>
      <c r="G922" s="35"/>
      <c r="H922" s="34"/>
    </row>
    <row r="923" spans="1:8">
      <c r="A923" s="2"/>
      <c r="B923" s="6"/>
      <c r="C923" s="4"/>
      <c r="D923" s="4"/>
      <c r="E923" s="4"/>
      <c r="F923" s="7"/>
      <c r="G923" s="35"/>
      <c r="H923" s="34"/>
    </row>
    <row r="924" spans="1:8">
      <c r="A924" s="2"/>
      <c r="B924" s="3"/>
      <c r="C924" s="4"/>
      <c r="D924" s="4"/>
      <c r="E924" s="4"/>
      <c r="F924" s="5"/>
      <c r="G924" s="35"/>
      <c r="H924" s="34"/>
    </row>
    <row r="925" spans="1:8">
      <c r="A925" s="2"/>
      <c r="B925" s="3"/>
      <c r="C925" s="4"/>
      <c r="D925" s="4"/>
      <c r="E925" s="4"/>
      <c r="F925" s="5"/>
      <c r="G925" s="35"/>
      <c r="H925" s="34"/>
    </row>
    <row r="926" spans="1:8">
      <c r="A926" s="2"/>
      <c r="B926" s="3"/>
      <c r="C926" s="4"/>
      <c r="D926" s="4"/>
      <c r="E926" s="4"/>
      <c r="F926" s="5"/>
      <c r="G926" s="35"/>
      <c r="H926" s="34"/>
    </row>
    <row r="927" spans="1:8">
      <c r="A927" s="2"/>
      <c r="B927" s="6"/>
      <c r="C927" s="4"/>
      <c r="D927" s="4"/>
      <c r="E927" s="4"/>
      <c r="F927" s="7"/>
      <c r="G927" s="35"/>
      <c r="H927" s="34"/>
    </row>
    <row r="928" spans="1:8">
      <c r="A928" s="2"/>
      <c r="B928" s="6"/>
      <c r="C928" s="4"/>
      <c r="D928" s="4"/>
      <c r="E928" s="4"/>
      <c r="F928" s="7"/>
      <c r="G928" s="35"/>
      <c r="H928" s="34"/>
    </row>
    <row r="929" spans="1:8">
      <c r="A929" s="2"/>
      <c r="B929" s="6"/>
      <c r="C929" s="4"/>
      <c r="D929" s="4"/>
      <c r="E929" s="4"/>
      <c r="F929" s="7"/>
      <c r="G929" s="35"/>
      <c r="H929" s="34"/>
    </row>
    <row r="930" spans="1:8">
      <c r="A930" s="2"/>
      <c r="B930" s="3"/>
      <c r="C930" s="4"/>
      <c r="D930" s="4"/>
      <c r="E930" s="4"/>
      <c r="F930" s="5"/>
      <c r="G930" s="35"/>
      <c r="H930" s="34"/>
    </row>
    <row r="931" spans="1:8">
      <c r="A931" s="2"/>
      <c r="B931" s="3"/>
      <c r="C931" s="4"/>
      <c r="D931" s="4"/>
      <c r="E931" s="4"/>
      <c r="F931" s="5"/>
      <c r="G931" s="35"/>
      <c r="H931" s="34"/>
    </row>
    <row r="932" spans="1:8">
      <c r="A932" s="2"/>
      <c r="B932" s="3"/>
      <c r="C932" s="4"/>
      <c r="D932" s="4"/>
      <c r="E932" s="4"/>
      <c r="F932" s="5"/>
      <c r="G932" s="35"/>
      <c r="H932" s="34"/>
    </row>
    <row r="933" spans="1:8">
      <c r="A933" s="2"/>
      <c r="B933" s="6"/>
      <c r="C933" s="4"/>
      <c r="D933" s="4"/>
      <c r="E933" s="4"/>
      <c r="F933" s="7"/>
      <c r="G933" s="35"/>
      <c r="H933" s="34"/>
    </row>
    <row r="934" spans="1:8">
      <c r="A934" s="2"/>
      <c r="B934" s="3"/>
      <c r="C934" s="4"/>
      <c r="D934" s="4"/>
      <c r="E934" s="4"/>
      <c r="F934" s="5"/>
      <c r="G934" s="35"/>
      <c r="H934" s="34"/>
    </row>
    <row r="935" spans="1:8">
      <c r="A935" s="2"/>
      <c r="B935" s="6"/>
      <c r="C935" s="4"/>
      <c r="D935" s="4"/>
      <c r="E935" s="4"/>
      <c r="F935" s="7"/>
      <c r="G935" s="35"/>
      <c r="H935" s="34"/>
    </row>
    <row r="936" spans="1:8">
      <c r="A936" s="2"/>
      <c r="B936" s="6"/>
      <c r="C936" s="4"/>
      <c r="D936" s="4"/>
      <c r="E936" s="4"/>
      <c r="F936" s="7"/>
      <c r="G936" s="35"/>
      <c r="H936" s="34"/>
    </row>
    <row r="937" spans="1:8">
      <c r="A937" s="2"/>
      <c r="B937" s="3"/>
      <c r="C937" s="4"/>
      <c r="D937" s="4"/>
      <c r="E937" s="4"/>
      <c r="F937" s="5"/>
      <c r="G937" s="35"/>
      <c r="H937" s="34"/>
    </row>
    <row r="938" spans="1:8">
      <c r="A938" s="2"/>
      <c r="B938" s="3"/>
      <c r="C938" s="4"/>
      <c r="D938" s="4"/>
      <c r="E938" s="4"/>
      <c r="F938" s="5"/>
      <c r="G938" s="35"/>
      <c r="H938" s="34"/>
    </row>
    <row r="939" spans="1:8">
      <c r="A939" s="2"/>
      <c r="B939" s="6"/>
      <c r="C939" s="4"/>
      <c r="D939" s="4"/>
      <c r="E939" s="4"/>
      <c r="F939" s="7"/>
      <c r="G939" s="35"/>
      <c r="H939" s="34"/>
    </row>
    <row r="940" spans="1:8">
      <c r="A940" s="2"/>
      <c r="B940" s="3"/>
      <c r="C940" s="4"/>
      <c r="D940" s="4"/>
      <c r="E940" s="4"/>
      <c r="F940" s="5"/>
      <c r="G940" s="35"/>
      <c r="H940" s="34"/>
    </row>
    <row r="941" spans="1:8">
      <c r="A941" s="2"/>
      <c r="B941" s="3"/>
      <c r="C941" s="4"/>
      <c r="D941" s="4"/>
      <c r="E941" s="4"/>
      <c r="F941" s="5"/>
      <c r="G941" s="35"/>
      <c r="H941" s="34"/>
    </row>
    <row r="942" spans="1:8">
      <c r="A942" s="2"/>
      <c r="B942" s="6"/>
      <c r="C942" s="4"/>
      <c r="D942" s="4"/>
      <c r="E942" s="4"/>
      <c r="F942" s="7"/>
      <c r="G942" s="35"/>
      <c r="H942" s="34"/>
    </row>
    <row r="943" spans="1:8">
      <c r="A943" s="2"/>
      <c r="B943" s="6"/>
      <c r="C943" s="4"/>
      <c r="D943" s="4"/>
      <c r="E943" s="4"/>
      <c r="F943" s="7"/>
      <c r="G943" s="35"/>
      <c r="H943" s="34"/>
    </row>
    <row r="944" spans="1:8">
      <c r="A944" s="2"/>
      <c r="B944" s="3"/>
      <c r="C944" s="4"/>
      <c r="D944" s="4"/>
      <c r="E944" s="4"/>
      <c r="F944" s="5"/>
      <c r="G944" s="35"/>
      <c r="H944" s="34"/>
    </row>
    <row r="945" spans="1:8">
      <c r="A945" s="2"/>
      <c r="B945" s="6"/>
      <c r="C945" s="4"/>
      <c r="D945" s="4"/>
      <c r="E945" s="4"/>
      <c r="F945" s="7"/>
      <c r="G945" s="35"/>
      <c r="H945" s="34"/>
    </row>
    <row r="946" spans="1:8">
      <c r="A946" s="2"/>
      <c r="B946" s="3"/>
      <c r="C946" s="4"/>
      <c r="D946" s="4"/>
      <c r="E946" s="4"/>
      <c r="F946" s="5"/>
      <c r="G946" s="35"/>
      <c r="H946" s="34"/>
    </row>
    <row r="947" spans="1:8">
      <c r="A947" s="2"/>
      <c r="B947" s="3"/>
      <c r="C947" s="4"/>
      <c r="D947" s="4"/>
      <c r="E947" s="4"/>
      <c r="F947" s="5"/>
      <c r="G947" s="35"/>
      <c r="H947" s="34"/>
    </row>
    <row r="948" spans="1:8">
      <c r="A948" s="2"/>
      <c r="B948" s="3"/>
      <c r="C948" s="4"/>
      <c r="D948" s="4"/>
      <c r="E948" s="4"/>
      <c r="F948" s="5"/>
      <c r="G948" s="35"/>
      <c r="H948" s="34"/>
    </row>
    <row r="949" spans="1:8">
      <c r="A949" s="2"/>
      <c r="B949" s="3"/>
      <c r="C949" s="4"/>
      <c r="D949" s="4"/>
      <c r="E949" s="4"/>
      <c r="F949" s="5"/>
      <c r="G949" s="35"/>
      <c r="H949" s="34"/>
    </row>
    <row r="950" spans="1:8">
      <c r="A950" s="2"/>
      <c r="B950" s="6"/>
      <c r="C950" s="4"/>
      <c r="D950" s="4"/>
      <c r="E950" s="4"/>
      <c r="F950" s="7"/>
      <c r="G950" s="35"/>
      <c r="H950" s="34"/>
    </row>
    <row r="951" spans="1:8">
      <c r="A951" s="2"/>
      <c r="B951" s="3"/>
      <c r="C951" s="4"/>
      <c r="D951" s="4"/>
      <c r="E951" s="4"/>
      <c r="F951" s="5"/>
      <c r="G951" s="35"/>
      <c r="H951" s="34"/>
    </row>
    <row r="952" spans="1:8">
      <c r="A952" s="2"/>
      <c r="B952" s="6"/>
      <c r="C952" s="4"/>
      <c r="D952" s="4"/>
      <c r="E952" s="4"/>
      <c r="F952" s="7"/>
      <c r="G952" s="35"/>
      <c r="H952" s="34"/>
    </row>
    <row r="953" spans="1:8">
      <c r="A953" s="2"/>
      <c r="B953" s="6"/>
      <c r="C953" s="4"/>
      <c r="D953" s="4"/>
      <c r="E953" s="4"/>
      <c r="F953" s="7"/>
      <c r="G953" s="35"/>
      <c r="H953" s="34"/>
    </row>
    <row r="954" spans="1:8">
      <c r="A954" s="2"/>
      <c r="B954" s="6"/>
      <c r="C954" s="4"/>
      <c r="D954" s="4"/>
      <c r="E954" s="4"/>
      <c r="F954" s="7"/>
      <c r="G954" s="35"/>
      <c r="H954" s="34"/>
    </row>
    <row r="955" spans="1:8">
      <c r="A955" s="2"/>
      <c r="B955" s="6"/>
      <c r="C955" s="4"/>
      <c r="D955" s="4"/>
      <c r="E955" s="4"/>
      <c r="F955" s="7"/>
      <c r="G955" s="35"/>
      <c r="H955" s="34"/>
    </row>
    <row r="956" spans="1:8">
      <c r="A956" s="2"/>
      <c r="B956" s="6"/>
      <c r="C956" s="4"/>
      <c r="D956" s="4"/>
      <c r="E956" s="4"/>
      <c r="F956" s="7"/>
      <c r="G956" s="35"/>
      <c r="H956" s="34"/>
    </row>
    <row r="957" spans="1:8">
      <c r="A957" s="2"/>
      <c r="B957" s="6"/>
      <c r="C957" s="4"/>
      <c r="D957" s="4"/>
      <c r="E957" s="4"/>
      <c r="F957" s="7"/>
      <c r="G957" s="35"/>
      <c r="H957" s="34"/>
    </row>
    <row r="958" spans="1:8">
      <c r="A958" s="2"/>
      <c r="B958" s="6"/>
      <c r="C958" s="4"/>
      <c r="D958" s="4"/>
      <c r="E958" s="4"/>
      <c r="F958" s="7"/>
      <c r="G958" s="35"/>
      <c r="H958" s="34"/>
    </row>
    <row r="959" spans="1:8">
      <c r="A959" s="2"/>
      <c r="B959" s="3"/>
      <c r="C959" s="4"/>
      <c r="D959" s="4"/>
      <c r="E959" s="4"/>
      <c r="F959" s="5"/>
      <c r="G959" s="35"/>
      <c r="H959" s="34"/>
    </row>
    <row r="960" spans="1:8">
      <c r="A960" s="2"/>
      <c r="B960" s="6"/>
      <c r="C960" s="4"/>
      <c r="D960" s="4"/>
      <c r="E960" s="4"/>
      <c r="F960" s="7"/>
      <c r="G960" s="35"/>
      <c r="H960" s="34"/>
    </row>
    <row r="961" spans="1:8">
      <c r="A961" s="2"/>
      <c r="B961" s="3"/>
      <c r="C961" s="4"/>
      <c r="D961" s="4"/>
      <c r="E961" s="4"/>
      <c r="F961" s="5"/>
      <c r="G961" s="35"/>
      <c r="H961" s="34"/>
    </row>
    <row r="962" spans="1:8">
      <c r="A962" s="2"/>
      <c r="B962" s="3"/>
      <c r="C962" s="4"/>
      <c r="D962" s="4"/>
      <c r="E962" s="4"/>
      <c r="F962" s="5"/>
      <c r="G962" s="35"/>
      <c r="H962" s="34"/>
    </row>
    <row r="963" spans="1:8">
      <c r="A963" s="2"/>
      <c r="B963" s="3"/>
      <c r="C963" s="4"/>
      <c r="D963" s="4"/>
      <c r="E963" s="4"/>
      <c r="F963" s="5"/>
      <c r="G963" s="35"/>
      <c r="H963" s="34"/>
    </row>
    <row r="964" spans="1:8">
      <c r="A964" s="2"/>
      <c r="B964" s="6"/>
      <c r="C964" s="4"/>
      <c r="D964" s="4"/>
      <c r="E964" s="4"/>
      <c r="F964" s="7"/>
      <c r="G964" s="35"/>
      <c r="H964" s="34"/>
    </row>
    <row r="965" spans="1:8">
      <c r="A965" s="2"/>
      <c r="B965" s="3"/>
      <c r="C965" s="4"/>
      <c r="D965" s="4"/>
      <c r="E965" s="4"/>
      <c r="F965" s="5"/>
      <c r="G965" s="35"/>
      <c r="H965" s="34"/>
    </row>
    <row r="966" spans="1:8">
      <c r="A966" s="2"/>
      <c r="B966" s="6"/>
      <c r="C966" s="4"/>
      <c r="D966" s="4"/>
      <c r="E966" s="4"/>
      <c r="F966" s="7"/>
      <c r="G966" s="35"/>
      <c r="H966" s="34"/>
    </row>
    <row r="967" spans="1:8">
      <c r="A967" s="2"/>
      <c r="B967" s="3"/>
      <c r="C967" s="4"/>
      <c r="D967" s="4"/>
      <c r="E967" s="4"/>
      <c r="F967" s="5"/>
      <c r="G967" s="35"/>
      <c r="H967" s="34"/>
    </row>
    <row r="968" spans="1:8">
      <c r="A968" s="2"/>
      <c r="B968" s="6"/>
      <c r="C968" s="4"/>
      <c r="D968" s="4"/>
      <c r="E968" s="4"/>
      <c r="F968" s="7"/>
      <c r="G968" s="35"/>
      <c r="H968" s="34"/>
    </row>
    <row r="969" spans="1:8">
      <c r="A969" s="2"/>
      <c r="B969" s="3"/>
      <c r="C969" s="4"/>
      <c r="D969" s="4"/>
      <c r="E969" s="4"/>
      <c r="F969" s="5"/>
      <c r="G969" s="35"/>
      <c r="H969" s="34"/>
    </row>
    <row r="970" spans="1:8">
      <c r="A970" s="2"/>
      <c r="B970" s="3"/>
      <c r="C970" s="4"/>
      <c r="D970" s="4"/>
      <c r="E970" s="4"/>
      <c r="F970" s="5"/>
      <c r="G970" s="35"/>
      <c r="H970" s="34"/>
    </row>
    <row r="971" spans="1:8">
      <c r="A971" s="2"/>
      <c r="B971" s="3"/>
      <c r="C971" s="4"/>
      <c r="D971" s="4"/>
      <c r="E971" s="4"/>
      <c r="F971" s="5"/>
      <c r="G971" s="35"/>
      <c r="H971" s="34"/>
    </row>
    <row r="972" spans="1:8">
      <c r="A972" s="2"/>
      <c r="B972" s="3"/>
      <c r="C972" s="4"/>
      <c r="D972" s="4"/>
      <c r="E972" s="4"/>
      <c r="F972" s="5"/>
      <c r="G972" s="35"/>
      <c r="H972" s="34"/>
    </row>
    <row r="973" spans="1:8">
      <c r="A973" s="2"/>
      <c r="B973" s="6"/>
      <c r="C973" s="4"/>
      <c r="D973" s="4"/>
      <c r="E973" s="4"/>
      <c r="F973" s="7"/>
      <c r="G973" s="35"/>
      <c r="H973" s="34"/>
    </row>
    <row r="974" spans="1:8">
      <c r="A974" s="2"/>
      <c r="B974" s="3"/>
      <c r="C974" s="4"/>
      <c r="D974" s="4"/>
      <c r="E974" s="4"/>
      <c r="F974" s="5"/>
      <c r="G974" s="35"/>
      <c r="H974" s="34"/>
    </row>
    <row r="975" spans="1:8">
      <c r="A975" s="2"/>
      <c r="B975" s="3"/>
      <c r="C975" s="4"/>
      <c r="D975" s="4"/>
      <c r="E975" s="4"/>
      <c r="F975" s="5"/>
      <c r="G975" s="35"/>
      <c r="H975" s="34"/>
    </row>
    <row r="976" spans="1:8">
      <c r="A976" s="2"/>
      <c r="B976" s="3"/>
      <c r="C976" s="4"/>
      <c r="D976" s="4"/>
      <c r="E976" s="4"/>
      <c r="F976" s="5"/>
      <c r="G976" s="35"/>
      <c r="H976" s="34"/>
    </row>
    <row r="977" spans="1:8">
      <c r="A977" s="2"/>
      <c r="B977" s="6"/>
      <c r="C977" s="4"/>
      <c r="D977" s="4"/>
      <c r="E977" s="4"/>
      <c r="F977" s="7"/>
      <c r="G977" s="35"/>
      <c r="H977" s="34"/>
    </row>
    <row r="978" spans="1:8">
      <c r="A978" s="2"/>
      <c r="B978" s="6"/>
      <c r="C978" s="4"/>
      <c r="D978" s="4"/>
      <c r="E978" s="4"/>
      <c r="F978" s="7"/>
      <c r="G978" s="35"/>
      <c r="H978" s="34"/>
    </row>
    <row r="979" spans="1:8">
      <c r="A979" s="2"/>
      <c r="B979" s="6"/>
      <c r="C979" s="4"/>
      <c r="D979" s="4"/>
      <c r="E979" s="4"/>
      <c r="F979" s="7"/>
      <c r="G979" s="35"/>
      <c r="H979" s="34"/>
    </row>
    <row r="980" spans="1:8">
      <c r="A980" s="2"/>
      <c r="B980" s="3"/>
      <c r="C980" s="4"/>
      <c r="D980" s="4"/>
      <c r="E980" s="4"/>
      <c r="F980" s="5"/>
      <c r="G980" s="35"/>
      <c r="H980" s="34"/>
    </row>
    <row r="981" spans="1:8">
      <c r="A981" s="2"/>
      <c r="B981" s="6"/>
      <c r="C981" s="4"/>
      <c r="D981" s="4"/>
      <c r="E981" s="4"/>
      <c r="F981" s="7"/>
      <c r="G981" s="35"/>
      <c r="H981" s="34"/>
    </row>
    <row r="982" spans="1:8">
      <c r="A982" s="2"/>
      <c r="B982" s="3"/>
      <c r="C982" s="4"/>
      <c r="D982" s="4"/>
      <c r="E982" s="4"/>
      <c r="F982" s="5"/>
      <c r="G982" s="35"/>
      <c r="H982" s="34"/>
    </row>
    <row r="983" spans="1:8">
      <c r="A983" s="2"/>
      <c r="B983" s="3"/>
      <c r="C983" s="4"/>
      <c r="D983" s="4"/>
      <c r="E983" s="4"/>
      <c r="F983" s="5"/>
      <c r="G983" s="35"/>
      <c r="H983" s="34"/>
    </row>
    <row r="984" spans="1:8">
      <c r="A984" s="2"/>
      <c r="B984" s="6"/>
      <c r="C984" s="4"/>
      <c r="D984" s="4"/>
      <c r="E984" s="4"/>
      <c r="F984" s="7"/>
      <c r="G984" s="35"/>
      <c r="H984" s="34"/>
    </row>
    <row r="985" spans="1:8">
      <c r="A985" s="2"/>
      <c r="B985" s="6"/>
      <c r="C985" s="4"/>
      <c r="D985" s="4"/>
      <c r="E985" s="4"/>
      <c r="F985" s="7"/>
      <c r="G985" s="35"/>
      <c r="H985" s="34"/>
    </row>
    <row r="986" spans="1:8">
      <c r="A986" s="2"/>
      <c r="B986" s="6"/>
      <c r="C986" s="4"/>
      <c r="D986" s="4"/>
      <c r="E986" s="4"/>
      <c r="F986" s="7"/>
      <c r="G986" s="35"/>
      <c r="H986" s="34"/>
    </row>
    <row r="987" spans="1:8">
      <c r="A987" s="2"/>
      <c r="B987" s="3"/>
      <c r="C987" s="4"/>
      <c r="D987" s="4"/>
      <c r="E987" s="4"/>
      <c r="F987" s="5"/>
      <c r="G987" s="35"/>
      <c r="H987" s="34"/>
    </row>
    <row r="988" spans="1:8">
      <c r="A988" s="2"/>
      <c r="B988" s="3"/>
      <c r="C988" s="4"/>
      <c r="D988" s="4"/>
      <c r="E988" s="4"/>
      <c r="F988" s="5"/>
      <c r="G988" s="35"/>
      <c r="H988" s="34"/>
    </row>
    <row r="989" spans="1:8">
      <c r="A989" s="2"/>
      <c r="B989" s="3"/>
      <c r="C989" s="4"/>
      <c r="D989" s="4"/>
      <c r="E989" s="4"/>
      <c r="F989" s="5"/>
      <c r="G989" s="35"/>
      <c r="H989" s="34"/>
    </row>
    <row r="990" spans="1:8">
      <c r="A990" s="2"/>
      <c r="B990" s="6"/>
      <c r="C990" s="4"/>
      <c r="D990" s="4"/>
      <c r="E990" s="4"/>
      <c r="F990" s="7"/>
      <c r="G990" s="35"/>
      <c r="H990" s="34"/>
    </row>
    <row r="991" spans="1:8">
      <c r="A991" s="2"/>
      <c r="B991" s="3"/>
      <c r="C991" s="4"/>
      <c r="D991" s="4"/>
      <c r="E991" s="4"/>
      <c r="F991" s="5"/>
      <c r="G991" s="35"/>
      <c r="H991" s="34"/>
    </row>
    <row r="992" spans="1:8">
      <c r="A992" s="2"/>
      <c r="B992" s="3"/>
      <c r="C992" s="4"/>
      <c r="D992" s="4"/>
      <c r="E992" s="4"/>
      <c r="F992" s="5"/>
      <c r="G992" s="35"/>
      <c r="H992" s="34"/>
    </row>
    <row r="993" spans="1:8">
      <c r="A993" s="2"/>
      <c r="B993" s="6"/>
      <c r="C993" s="4"/>
      <c r="D993" s="4"/>
      <c r="E993" s="4"/>
      <c r="F993" s="7"/>
      <c r="G993" s="35"/>
      <c r="H993" s="34"/>
    </row>
    <row r="994" spans="1:8">
      <c r="A994" s="2"/>
      <c r="B994" s="3"/>
      <c r="C994" s="4"/>
      <c r="D994" s="4"/>
      <c r="E994" s="4"/>
      <c r="F994" s="5"/>
      <c r="G994" s="35"/>
      <c r="H994" s="34"/>
    </row>
    <row r="995" spans="1:8">
      <c r="A995" s="2"/>
      <c r="B995" s="3"/>
      <c r="C995" s="4"/>
      <c r="D995" s="4"/>
      <c r="E995" s="4"/>
      <c r="F995" s="5"/>
      <c r="G995" s="35"/>
      <c r="H995" s="34"/>
    </row>
    <row r="996" spans="1:8">
      <c r="A996" s="2"/>
      <c r="B996" s="3"/>
      <c r="C996" s="4"/>
      <c r="D996" s="4"/>
      <c r="E996" s="4"/>
      <c r="F996" s="5"/>
      <c r="G996" s="35"/>
      <c r="H996" s="34"/>
    </row>
    <row r="997" spans="1:8">
      <c r="A997" s="2"/>
      <c r="B997" s="3"/>
      <c r="C997" s="4"/>
      <c r="D997" s="4"/>
      <c r="E997" s="4"/>
      <c r="F997" s="5"/>
      <c r="G997" s="35"/>
      <c r="H997" s="34"/>
    </row>
    <row r="998" spans="1:8">
      <c r="A998" s="2"/>
      <c r="B998" s="6"/>
      <c r="C998" s="4"/>
      <c r="D998" s="4"/>
      <c r="E998" s="4"/>
      <c r="F998" s="7"/>
      <c r="G998" s="35"/>
      <c r="H998" s="34"/>
    </row>
    <row r="999" spans="1:8">
      <c r="A999" s="2"/>
      <c r="B999" s="3"/>
      <c r="C999" s="4"/>
      <c r="D999" s="4"/>
      <c r="E999" s="4"/>
      <c r="F999" s="5"/>
      <c r="G999" s="35"/>
      <c r="H999" s="34"/>
    </row>
    <row r="1000" spans="1:8">
      <c r="A1000" s="2"/>
      <c r="B1000" s="6"/>
      <c r="C1000" s="4"/>
      <c r="D1000" s="4"/>
      <c r="E1000" s="4"/>
      <c r="F1000" s="7"/>
      <c r="G1000" s="35"/>
      <c r="H1000" s="34"/>
    </row>
    <row r="1001" spans="1:8">
      <c r="A1001" s="2"/>
      <c r="B1001" s="6"/>
      <c r="C1001" s="4"/>
      <c r="D1001" s="4"/>
      <c r="E1001" s="4"/>
      <c r="F1001" s="7"/>
      <c r="G1001" s="35"/>
      <c r="H1001" s="34"/>
    </row>
    <row r="1002" spans="1:8">
      <c r="A1002" s="2"/>
      <c r="B1002" s="6"/>
      <c r="C1002" s="4"/>
      <c r="D1002" s="4"/>
      <c r="E1002" s="4"/>
      <c r="F1002" s="7"/>
      <c r="G1002" s="35"/>
      <c r="H1002" s="34"/>
    </row>
    <row r="1003" spans="1:8">
      <c r="A1003" s="2"/>
      <c r="B1003" s="3"/>
      <c r="C1003" s="4"/>
      <c r="D1003" s="4"/>
      <c r="E1003" s="4"/>
      <c r="F1003" s="5"/>
      <c r="G1003" s="35"/>
      <c r="H1003" s="34"/>
    </row>
    <row r="1004" spans="1:8">
      <c r="A1004" s="2"/>
      <c r="B1004" s="6"/>
      <c r="C1004" s="4"/>
      <c r="D1004" s="4"/>
      <c r="E1004" s="4"/>
      <c r="F1004" s="7"/>
      <c r="G1004" s="35"/>
      <c r="H1004" s="34"/>
    </row>
    <row r="1005" spans="1:8">
      <c r="A1005" s="2"/>
      <c r="B1005" s="3"/>
      <c r="C1005" s="4"/>
      <c r="D1005" s="4"/>
      <c r="E1005" s="4"/>
      <c r="F1005" s="5"/>
      <c r="G1005" s="35"/>
      <c r="H1005" s="34"/>
    </row>
    <row r="1006" spans="1:8">
      <c r="A1006" s="2"/>
      <c r="B1006" s="6"/>
      <c r="C1006" s="4"/>
      <c r="D1006" s="4"/>
      <c r="E1006" s="4"/>
      <c r="F1006" s="7"/>
      <c r="G1006" s="35"/>
      <c r="H1006" s="34"/>
    </row>
    <row r="1007" spans="1:8">
      <c r="A1007" s="2"/>
      <c r="B1007" s="3"/>
      <c r="C1007" s="4"/>
      <c r="D1007" s="4"/>
      <c r="E1007" s="4"/>
      <c r="F1007" s="5"/>
      <c r="G1007" s="35"/>
      <c r="H1007" s="34"/>
    </row>
    <row r="1008" spans="1:8">
      <c r="A1008" s="2"/>
      <c r="B1008" s="6"/>
      <c r="C1008" s="4"/>
      <c r="D1008" s="4"/>
      <c r="E1008" s="4"/>
      <c r="F1008" s="7"/>
      <c r="G1008" s="35"/>
      <c r="H1008" s="34"/>
    </row>
    <row r="1009" spans="1:8">
      <c r="A1009" s="2"/>
      <c r="B1009" s="3"/>
      <c r="C1009" s="4"/>
      <c r="D1009" s="4"/>
      <c r="E1009" s="4"/>
      <c r="F1009" s="5"/>
      <c r="G1009" s="35"/>
      <c r="H1009" s="34"/>
    </row>
    <row r="1010" spans="1:8">
      <c r="A1010" s="2"/>
      <c r="B1010" s="6"/>
      <c r="C1010" s="4"/>
      <c r="D1010" s="4"/>
      <c r="E1010" s="4"/>
      <c r="F1010" s="7"/>
      <c r="G1010" s="35"/>
      <c r="H1010" s="34"/>
    </row>
    <row r="1011" spans="1:8">
      <c r="A1011" s="2"/>
      <c r="B1011" s="3"/>
      <c r="C1011" s="4"/>
      <c r="D1011" s="4"/>
      <c r="E1011" s="4"/>
      <c r="F1011" s="5"/>
      <c r="G1011" s="35"/>
      <c r="H1011" s="34"/>
    </row>
    <row r="1012" spans="1:8">
      <c r="A1012" s="2"/>
      <c r="B1012" s="3"/>
      <c r="C1012" s="4"/>
      <c r="D1012" s="4"/>
      <c r="E1012" s="4"/>
      <c r="F1012" s="5"/>
      <c r="G1012" s="35"/>
      <c r="H1012" s="34"/>
    </row>
    <row r="1013" spans="1:8">
      <c r="A1013" s="2"/>
      <c r="B1013" s="6"/>
      <c r="C1013" s="4"/>
      <c r="D1013" s="4"/>
      <c r="E1013" s="4"/>
      <c r="F1013" s="7"/>
      <c r="G1013" s="35"/>
      <c r="H1013" s="34"/>
    </row>
    <row r="1014" spans="1:8">
      <c r="A1014" s="2"/>
      <c r="B1014" s="6"/>
      <c r="C1014" s="4"/>
      <c r="D1014" s="4"/>
      <c r="E1014" s="4"/>
      <c r="F1014" s="7"/>
      <c r="G1014" s="35"/>
      <c r="H1014" s="34"/>
    </row>
    <row r="1015" spans="1:8">
      <c r="A1015" s="2"/>
      <c r="B1015" s="3"/>
      <c r="C1015" s="4"/>
      <c r="D1015" s="4"/>
      <c r="E1015" s="4"/>
      <c r="F1015" s="5"/>
      <c r="G1015" s="35"/>
      <c r="H1015" s="34"/>
    </row>
    <row r="1016" spans="1:8">
      <c r="A1016" s="2"/>
      <c r="B1016" s="3"/>
      <c r="C1016" s="4"/>
      <c r="D1016" s="4"/>
      <c r="E1016" s="4"/>
      <c r="F1016" s="5"/>
      <c r="G1016" s="35"/>
      <c r="H1016" s="34"/>
    </row>
    <row r="1017" spans="1:8">
      <c r="A1017" s="2"/>
      <c r="B1017" s="3"/>
      <c r="C1017" s="4"/>
      <c r="D1017" s="4"/>
      <c r="E1017" s="4"/>
      <c r="F1017" s="5"/>
      <c r="G1017" s="35"/>
      <c r="H1017" s="34"/>
    </row>
    <row r="1018" spans="1:8">
      <c r="A1018" s="2"/>
      <c r="B1018" s="3"/>
      <c r="C1018" s="4"/>
      <c r="D1018" s="4"/>
      <c r="E1018" s="4"/>
      <c r="F1018" s="5"/>
      <c r="G1018" s="35"/>
      <c r="H1018" s="34"/>
    </row>
    <row r="1019" spans="1:8">
      <c r="A1019" s="2"/>
      <c r="B1019" s="6"/>
      <c r="C1019" s="4"/>
      <c r="D1019" s="4"/>
      <c r="E1019" s="4"/>
      <c r="F1019" s="7"/>
      <c r="G1019" s="35"/>
      <c r="H1019" s="34"/>
    </row>
    <row r="1020" spans="1:8">
      <c r="A1020" s="2"/>
      <c r="B1020" s="3"/>
      <c r="C1020" s="4"/>
      <c r="D1020" s="4"/>
      <c r="E1020" s="4"/>
      <c r="F1020" s="5"/>
      <c r="G1020" s="35"/>
      <c r="H1020" s="34"/>
    </row>
    <row r="1021" spans="1:8">
      <c r="A1021" s="2"/>
      <c r="B1021" s="6"/>
      <c r="C1021" s="4"/>
      <c r="D1021" s="4"/>
      <c r="E1021" s="4"/>
      <c r="F1021" s="7"/>
      <c r="G1021" s="35"/>
      <c r="H1021" s="34"/>
    </row>
    <row r="1022" spans="1:8">
      <c r="A1022" s="2"/>
      <c r="B1022" s="3"/>
      <c r="C1022" s="4"/>
      <c r="D1022" s="4"/>
      <c r="E1022" s="4"/>
      <c r="F1022" s="5"/>
      <c r="G1022" s="35"/>
      <c r="H1022" s="34"/>
    </row>
    <row r="1023" spans="1:8">
      <c r="A1023" s="2"/>
      <c r="B1023" s="3"/>
      <c r="C1023" s="4"/>
      <c r="D1023" s="4"/>
      <c r="E1023" s="4"/>
      <c r="F1023" s="5"/>
      <c r="G1023" s="35"/>
      <c r="H1023" s="34"/>
    </row>
    <row r="1024" spans="1:8">
      <c r="A1024" s="2"/>
      <c r="B1024" s="6"/>
      <c r="C1024" s="4"/>
      <c r="D1024" s="4"/>
      <c r="E1024" s="4"/>
      <c r="F1024" s="7"/>
      <c r="G1024" s="35"/>
      <c r="H1024" s="34"/>
    </row>
    <row r="1025" spans="1:8">
      <c r="A1025" s="2"/>
      <c r="B1025" s="3"/>
      <c r="C1025" s="4"/>
      <c r="D1025" s="4"/>
      <c r="E1025" s="4"/>
      <c r="F1025" s="5"/>
      <c r="G1025" s="35"/>
      <c r="H1025" s="34"/>
    </row>
    <row r="1026" spans="1:8">
      <c r="A1026" s="2"/>
      <c r="B1026" s="3"/>
      <c r="C1026" s="4"/>
      <c r="D1026" s="4"/>
      <c r="E1026" s="4"/>
      <c r="F1026" s="5"/>
      <c r="G1026" s="35"/>
      <c r="H1026" s="34"/>
    </row>
    <row r="1027" spans="1:8">
      <c r="A1027" s="2"/>
      <c r="B1027" s="6"/>
      <c r="C1027" s="4"/>
      <c r="D1027" s="4"/>
      <c r="E1027" s="4"/>
      <c r="F1027" s="7"/>
      <c r="G1027" s="35"/>
      <c r="H1027" s="34"/>
    </row>
    <row r="1028" spans="1:8">
      <c r="A1028" s="2"/>
      <c r="B1028" s="6"/>
      <c r="C1028" s="4"/>
      <c r="D1028" s="4"/>
      <c r="E1028" s="4"/>
      <c r="F1028" s="7"/>
      <c r="G1028" s="35"/>
      <c r="H1028" s="34"/>
    </row>
    <row r="1029" spans="1:8">
      <c r="A1029" s="2"/>
      <c r="B1029" s="6"/>
      <c r="C1029" s="4"/>
      <c r="D1029" s="4"/>
      <c r="E1029" s="4"/>
      <c r="F1029" s="7"/>
      <c r="G1029" s="35"/>
      <c r="H1029" s="34"/>
    </row>
    <row r="1030" spans="1:8">
      <c r="A1030" s="2"/>
      <c r="B1030" s="6"/>
      <c r="C1030" s="4"/>
      <c r="D1030" s="4"/>
      <c r="E1030" s="4"/>
      <c r="F1030" s="7"/>
      <c r="G1030" s="35"/>
      <c r="H1030" s="34"/>
    </row>
    <row r="1031" spans="1:8">
      <c r="A1031" s="2"/>
      <c r="B1031" s="3"/>
      <c r="C1031" s="4"/>
      <c r="D1031" s="4"/>
      <c r="E1031" s="4"/>
      <c r="F1031" s="5"/>
      <c r="G1031" s="35"/>
      <c r="H1031" s="34"/>
    </row>
    <row r="1032" spans="1:8">
      <c r="A1032" s="2"/>
      <c r="B1032" s="3"/>
      <c r="C1032" s="4"/>
      <c r="D1032" s="4"/>
      <c r="E1032" s="4"/>
      <c r="F1032" s="5"/>
      <c r="G1032" s="35"/>
      <c r="H1032" s="34"/>
    </row>
    <row r="1033" spans="1:8">
      <c r="A1033" s="2"/>
      <c r="B1033" s="3"/>
      <c r="C1033" s="4"/>
      <c r="D1033" s="4"/>
      <c r="E1033" s="4"/>
      <c r="F1033" s="5"/>
      <c r="G1033" s="35"/>
      <c r="H1033" s="34"/>
    </row>
    <row r="1034" spans="1:8">
      <c r="A1034" s="2"/>
      <c r="B1034" s="6"/>
      <c r="C1034" s="4"/>
      <c r="D1034" s="4"/>
      <c r="E1034" s="4"/>
      <c r="F1034" s="7"/>
      <c r="G1034" s="35"/>
      <c r="H1034" s="34"/>
    </row>
    <row r="1035" spans="1:8">
      <c r="A1035" s="2"/>
      <c r="B1035" s="3"/>
      <c r="C1035" s="4"/>
      <c r="D1035" s="4"/>
      <c r="E1035" s="4"/>
      <c r="F1035" s="5"/>
      <c r="G1035" s="35"/>
      <c r="H1035" s="34"/>
    </row>
    <row r="1036" spans="1:8">
      <c r="A1036" s="2"/>
      <c r="B1036" s="3"/>
      <c r="C1036" s="4"/>
      <c r="D1036" s="4"/>
      <c r="E1036" s="4"/>
      <c r="F1036" s="5"/>
      <c r="G1036" s="35"/>
      <c r="H1036" s="34"/>
    </row>
    <row r="1037" spans="1:8">
      <c r="A1037" s="2"/>
      <c r="B1037" s="6"/>
      <c r="C1037" s="4"/>
      <c r="D1037" s="4"/>
      <c r="E1037" s="4"/>
      <c r="F1037" s="7"/>
      <c r="G1037" s="35"/>
      <c r="H1037" s="34"/>
    </row>
    <row r="1038" spans="1:8">
      <c r="A1038" s="2"/>
      <c r="B1038" s="3"/>
      <c r="C1038" s="4"/>
      <c r="D1038" s="4"/>
      <c r="E1038" s="4"/>
      <c r="F1038" s="5"/>
      <c r="G1038" s="35"/>
      <c r="H1038" s="34"/>
    </row>
    <row r="1039" spans="1:8">
      <c r="A1039" s="2"/>
      <c r="B1039" s="3"/>
      <c r="C1039" s="4"/>
      <c r="D1039" s="4"/>
      <c r="E1039" s="4"/>
      <c r="F1039" s="5"/>
      <c r="G1039" s="35"/>
      <c r="H1039" s="34"/>
    </row>
    <row r="1040" spans="1:8">
      <c r="A1040" s="2"/>
      <c r="B1040" s="3"/>
      <c r="C1040" s="4"/>
      <c r="D1040" s="4"/>
      <c r="E1040" s="4"/>
      <c r="F1040" s="5"/>
      <c r="G1040" s="35"/>
      <c r="H1040" s="34"/>
    </row>
    <row r="1041" spans="1:8">
      <c r="A1041" s="2"/>
      <c r="B1041" s="3"/>
      <c r="C1041" s="4"/>
      <c r="D1041" s="4"/>
      <c r="E1041" s="4"/>
      <c r="F1041" s="5"/>
      <c r="G1041" s="35"/>
      <c r="H1041" s="34"/>
    </row>
    <row r="1042" spans="1:8">
      <c r="A1042" s="2"/>
      <c r="B1042" s="6"/>
      <c r="C1042" s="4"/>
      <c r="D1042" s="4"/>
      <c r="E1042" s="4"/>
      <c r="F1042" s="7"/>
      <c r="G1042" s="35"/>
      <c r="H1042" s="34"/>
    </row>
    <row r="1043" spans="1:8">
      <c r="A1043" s="2"/>
      <c r="B1043" s="6"/>
      <c r="C1043" s="4"/>
      <c r="D1043" s="4"/>
      <c r="E1043" s="4"/>
      <c r="F1043" s="7"/>
      <c r="G1043" s="35"/>
      <c r="H1043" s="34"/>
    </row>
    <row r="1044" spans="1:8">
      <c r="A1044" s="2"/>
      <c r="B1044" s="6"/>
      <c r="C1044" s="4"/>
      <c r="D1044" s="4"/>
      <c r="E1044" s="4"/>
      <c r="F1044" s="7"/>
      <c r="G1044" s="35"/>
      <c r="H1044" s="34"/>
    </row>
    <row r="1045" spans="1:8">
      <c r="A1045" s="2"/>
      <c r="B1045" s="3"/>
      <c r="C1045" s="4"/>
      <c r="D1045" s="4"/>
      <c r="E1045" s="4"/>
      <c r="F1045" s="5"/>
      <c r="G1045" s="35"/>
      <c r="H1045" s="34"/>
    </row>
    <row r="1046" spans="1:8">
      <c r="A1046" s="2"/>
      <c r="B1046" s="6"/>
      <c r="C1046" s="4"/>
      <c r="D1046" s="4"/>
      <c r="E1046" s="4"/>
      <c r="F1046" s="7"/>
      <c r="G1046" s="35"/>
      <c r="H1046" s="34"/>
    </row>
    <row r="1047" spans="1:8">
      <c r="A1047" s="2"/>
      <c r="B1047" s="3"/>
      <c r="C1047" s="4"/>
      <c r="D1047" s="4"/>
      <c r="E1047" s="4"/>
      <c r="F1047" s="5"/>
      <c r="G1047" s="35"/>
      <c r="H1047" s="34"/>
    </row>
    <row r="1048" spans="1:8">
      <c r="A1048" s="2"/>
      <c r="B1048" s="3"/>
      <c r="C1048" s="4"/>
      <c r="D1048" s="4"/>
      <c r="E1048" s="4"/>
      <c r="F1048" s="5"/>
      <c r="G1048" s="35"/>
      <c r="H1048" s="34"/>
    </row>
    <row r="1049" spans="1:8">
      <c r="A1049" s="2"/>
      <c r="B1049" s="3"/>
      <c r="C1049" s="4"/>
      <c r="D1049" s="4"/>
      <c r="E1049" s="4"/>
      <c r="F1049" s="5"/>
      <c r="G1049" s="35"/>
      <c r="H1049" s="34"/>
    </row>
    <row r="1050" spans="1:8">
      <c r="A1050" s="2"/>
      <c r="B1050" s="6"/>
      <c r="C1050" s="4"/>
      <c r="D1050" s="4"/>
      <c r="E1050" s="4"/>
      <c r="F1050" s="7"/>
      <c r="G1050" s="35"/>
      <c r="H1050" s="34"/>
    </row>
    <row r="1051" spans="1:8">
      <c r="A1051" s="2"/>
      <c r="B1051" s="6"/>
      <c r="C1051" s="4"/>
      <c r="D1051" s="4"/>
      <c r="E1051" s="4"/>
      <c r="F1051" s="7"/>
      <c r="G1051" s="35"/>
      <c r="H1051" s="34"/>
    </row>
    <row r="1052" spans="1:8">
      <c r="A1052" s="2"/>
      <c r="B1052" s="3"/>
      <c r="C1052" s="4"/>
      <c r="D1052" s="4"/>
      <c r="E1052" s="4"/>
      <c r="F1052" s="5"/>
      <c r="G1052" s="35"/>
      <c r="H1052" s="34"/>
    </row>
    <row r="1053" spans="1:8">
      <c r="A1053" s="2"/>
      <c r="B1053" s="3"/>
      <c r="C1053" s="4"/>
      <c r="D1053" s="4"/>
      <c r="E1053" s="4"/>
      <c r="F1053" s="5"/>
      <c r="G1053" s="35"/>
      <c r="H1053" s="34"/>
    </row>
    <row r="1054" spans="1:8">
      <c r="A1054" s="2"/>
      <c r="B1054" s="6"/>
      <c r="C1054" s="4"/>
      <c r="D1054" s="4"/>
      <c r="E1054" s="4"/>
      <c r="F1054" s="7"/>
      <c r="G1054" s="35"/>
      <c r="H1054" s="34"/>
    </row>
    <row r="1055" spans="1:8">
      <c r="A1055" s="2"/>
      <c r="B1055" s="3"/>
      <c r="C1055" s="4"/>
      <c r="D1055" s="4"/>
      <c r="E1055" s="4"/>
      <c r="F1055" s="5"/>
      <c r="G1055" s="35"/>
      <c r="H1055" s="34"/>
    </row>
    <row r="1056" spans="1:8">
      <c r="A1056" s="2"/>
      <c r="B1056" s="6"/>
      <c r="C1056" s="4"/>
      <c r="D1056" s="4"/>
      <c r="E1056" s="4"/>
      <c r="F1056" s="7"/>
      <c r="G1056" s="35"/>
      <c r="H1056" s="34"/>
    </row>
    <row r="1057" spans="1:8">
      <c r="A1057" s="2"/>
      <c r="B1057" s="3"/>
      <c r="C1057" s="4"/>
      <c r="D1057" s="4"/>
      <c r="E1057" s="4"/>
      <c r="F1057" s="5"/>
      <c r="G1057" s="35"/>
      <c r="H1057" s="34"/>
    </row>
    <row r="1058" spans="1:8">
      <c r="A1058" s="2"/>
      <c r="B1058" s="6"/>
      <c r="C1058" s="4"/>
      <c r="D1058" s="4"/>
      <c r="E1058" s="4"/>
      <c r="F1058" s="7"/>
      <c r="G1058" s="35"/>
      <c r="H1058" s="34"/>
    </row>
    <row r="1059" spans="1:8">
      <c r="A1059" s="2"/>
      <c r="B1059" s="6"/>
      <c r="C1059" s="4"/>
      <c r="D1059" s="4"/>
      <c r="E1059" s="4"/>
      <c r="F1059" s="7"/>
      <c r="G1059" s="35"/>
      <c r="H1059" s="34"/>
    </row>
    <row r="1060" spans="1:8">
      <c r="A1060" s="2"/>
      <c r="B1060" s="3"/>
      <c r="C1060" s="4"/>
      <c r="D1060" s="4"/>
      <c r="E1060" s="4"/>
      <c r="F1060" s="5"/>
      <c r="G1060" s="35"/>
      <c r="H1060" s="34"/>
    </row>
    <row r="1061" spans="1:8">
      <c r="A1061" s="2"/>
      <c r="B1061" s="6"/>
      <c r="C1061" s="4"/>
      <c r="D1061" s="4"/>
      <c r="E1061" s="4"/>
      <c r="F1061" s="7"/>
      <c r="G1061" s="35"/>
      <c r="H1061" s="34"/>
    </row>
    <row r="1062" spans="1:8">
      <c r="A1062" s="2"/>
      <c r="B1062" s="6"/>
      <c r="C1062" s="4"/>
      <c r="D1062" s="4"/>
      <c r="E1062" s="4"/>
      <c r="F1062" s="7"/>
      <c r="G1062" s="35"/>
      <c r="H1062" s="34"/>
    </row>
    <row r="1063" spans="1:8">
      <c r="A1063" s="2"/>
      <c r="B1063" s="3"/>
      <c r="C1063" s="4"/>
      <c r="D1063" s="4"/>
      <c r="E1063" s="4"/>
      <c r="F1063" s="5"/>
      <c r="G1063" s="35"/>
      <c r="H1063" s="34"/>
    </row>
    <row r="1064" spans="1:8">
      <c r="A1064" s="2"/>
      <c r="B1064" s="3"/>
      <c r="C1064" s="4"/>
      <c r="D1064" s="4"/>
      <c r="E1064" s="4"/>
      <c r="F1064" s="5"/>
      <c r="G1064" s="35"/>
      <c r="H1064" s="34"/>
    </row>
    <row r="1065" spans="1:8">
      <c r="A1065" s="2"/>
      <c r="B1065" s="3"/>
      <c r="C1065" s="4"/>
      <c r="D1065" s="4"/>
      <c r="E1065" s="4"/>
      <c r="F1065" s="5"/>
      <c r="G1065" s="35"/>
      <c r="H1065" s="34"/>
    </row>
    <row r="1066" spans="1:8">
      <c r="A1066" s="2"/>
      <c r="B1066" s="3"/>
      <c r="C1066" s="4"/>
      <c r="D1066" s="4"/>
      <c r="E1066" s="4"/>
      <c r="F1066" s="5"/>
      <c r="G1066" s="35"/>
      <c r="H1066" s="34"/>
    </row>
    <row r="1067" spans="1:8">
      <c r="A1067" s="2"/>
      <c r="B1067" s="6"/>
      <c r="C1067" s="4"/>
      <c r="D1067" s="4"/>
      <c r="E1067" s="4"/>
      <c r="F1067" s="7"/>
      <c r="G1067" s="35"/>
      <c r="H1067" s="34"/>
    </row>
    <row r="1068" spans="1:8">
      <c r="A1068" s="2"/>
      <c r="B1068" s="3"/>
      <c r="C1068" s="4"/>
      <c r="D1068" s="4"/>
      <c r="E1068" s="4"/>
      <c r="F1068" s="5"/>
      <c r="G1068" s="35"/>
      <c r="H1068" s="34"/>
    </row>
    <row r="1069" spans="1:8">
      <c r="A1069" s="2"/>
      <c r="B1069" s="6"/>
      <c r="C1069" s="4"/>
      <c r="D1069" s="4"/>
      <c r="E1069" s="4"/>
      <c r="F1069" s="7"/>
      <c r="G1069" s="35"/>
      <c r="H1069" s="34"/>
    </row>
    <row r="1070" spans="1:8">
      <c r="A1070" s="2"/>
      <c r="B1070" s="3"/>
      <c r="C1070" s="4"/>
      <c r="D1070" s="4"/>
      <c r="E1070" s="4"/>
      <c r="F1070" s="5"/>
      <c r="G1070" s="35"/>
      <c r="H1070" s="34"/>
    </row>
    <row r="1071" spans="1:8">
      <c r="A1071" s="2"/>
      <c r="B1071" s="6"/>
      <c r="C1071" s="4"/>
      <c r="D1071" s="4"/>
      <c r="E1071" s="4"/>
      <c r="F1071" s="7"/>
      <c r="G1071" s="35"/>
      <c r="H1071" s="34"/>
    </row>
    <row r="1072" spans="1:8">
      <c r="A1072" s="2"/>
      <c r="B1072" s="6"/>
      <c r="C1072" s="4"/>
      <c r="D1072" s="4"/>
      <c r="E1072" s="4"/>
      <c r="F1072" s="7"/>
      <c r="G1072" s="35"/>
      <c r="H1072" s="34"/>
    </row>
    <row r="1073" spans="1:8">
      <c r="A1073" s="2"/>
      <c r="B1073" s="3"/>
      <c r="C1073" s="4"/>
      <c r="D1073" s="4"/>
      <c r="E1073" s="4"/>
      <c r="F1073" s="5"/>
      <c r="G1073" s="35"/>
      <c r="H1073" s="34"/>
    </row>
    <row r="1074" spans="1:8">
      <c r="A1074" s="2"/>
      <c r="B1074" s="6"/>
      <c r="C1074" s="4"/>
      <c r="D1074" s="4"/>
      <c r="E1074" s="4"/>
      <c r="F1074" s="7"/>
      <c r="G1074" s="35"/>
      <c r="H1074" s="34"/>
    </row>
    <row r="1075" spans="1:8">
      <c r="A1075" s="2"/>
      <c r="B1075" s="3"/>
      <c r="C1075" s="4"/>
      <c r="D1075" s="4"/>
      <c r="E1075" s="4"/>
      <c r="F1075" s="5"/>
      <c r="G1075" s="35"/>
      <c r="H1075" s="34"/>
    </row>
    <row r="1076" spans="1:8">
      <c r="A1076" s="2"/>
      <c r="B1076" s="6"/>
      <c r="C1076" s="4"/>
      <c r="D1076" s="4"/>
      <c r="E1076" s="4"/>
      <c r="F1076" s="7"/>
      <c r="G1076" s="35"/>
      <c r="H1076" s="34"/>
    </row>
    <row r="1077" spans="1:8">
      <c r="A1077" s="2"/>
      <c r="B1077" s="3"/>
      <c r="C1077" s="4"/>
      <c r="D1077" s="4"/>
      <c r="E1077" s="4"/>
      <c r="F1077" s="5"/>
      <c r="G1077" s="35"/>
      <c r="H1077" s="34"/>
    </row>
    <row r="1078" spans="1:8">
      <c r="A1078" s="2"/>
      <c r="B1078" s="3"/>
      <c r="C1078" s="4"/>
      <c r="D1078" s="4"/>
      <c r="E1078" s="4"/>
      <c r="F1078" s="5"/>
      <c r="G1078" s="35"/>
      <c r="H1078" s="34"/>
    </row>
    <row r="1079" spans="1:8">
      <c r="A1079" s="2"/>
      <c r="B1079" s="3"/>
      <c r="C1079" s="4"/>
      <c r="D1079" s="4"/>
      <c r="E1079" s="4"/>
      <c r="F1079" s="5"/>
      <c r="G1079" s="35"/>
      <c r="H1079" s="34"/>
    </row>
    <row r="1080" spans="1:8">
      <c r="A1080" s="2"/>
      <c r="B1080" s="6"/>
      <c r="C1080" s="4"/>
      <c r="D1080" s="4"/>
      <c r="E1080" s="4"/>
      <c r="F1080" s="7"/>
      <c r="G1080" s="35"/>
      <c r="H1080" s="34"/>
    </row>
    <row r="1081" spans="1:8">
      <c r="A1081" s="2"/>
      <c r="B1081" s="3"/>
      <c r="C1081" s="4"/>
      <c r="D1081" s="4"/>
      <c r="E1081" s="4"/>
      <c r="F1081" s="5"/>
      <c r="G1081" s="35"/>
      <c r="H1081" s="34"/>
    </row>
    <row r="1082" spans="1:8">
      <c r="A1082" s="2"/>
      <c r="B1082" s="6"/>
      <c r="C1082" s="4"/>
      <c r="D1082" s="4"/>
      <c r="E1082" s="4"/>
      <c r="F1082" s="7"/>
      <c r="G1082" s="35"/>
      <c r="H1082" s="34"/>
    </row>
    <row r="1083" spans="1:8">
      <c r="A1083" s="2"/>
      <c r="B1083" s="6"/>
      <c r="C1083" s="4"/>
      <c r="D1083" s="4"/>
      <c r="E1083" s="4"/>
      <c r="F1083" s="7"/>
      <c r="G1083" s="35"/>
      <c r="H1083" s="34"/>
    </row>
    <row r="1084" spans="1:8">
      <c r="A1084" s="2"/>
      <c r="B1084" s="3"/>
      <c r="C1084" s="4"/>
      <c r="D1084" s="4"/>
      <c r="E1084" s="4"/>
      <c r="F1084" s="5"/>
      <c r="G1084" s="35"/>
      <c r="H1084" s="34"/>
    </row>
    <row r="1085" spans="1:8">
      <c r="A1085" s="2"/>
      <c r="B1085" s="6"/>
      <c r="C1085" s="4"/>
      <c r="D1085" s="4"/>
      <c r="E1085" s="4"/>
      <c r="F1085" s="7"/>
      <c r="G1085" s="35"/>
      <c r="H1085" s="34"/>
    </row>
    <row r="1086" spans="1:8">
      <c r="A1086" s="2"/>
      <c r="B1086" s="3"/>
      <c r="C1086" s="4"/>
      <c r="D1086" s="4"/>
      <c r="E1086" s="4"/>
      <c r="F1086" s="5"/>
      <c r="G1086" s="35"/>
      <c r="H1086" s="34"/>
    </row>
    <row r="1087" spans="1:8">
      <c r="A1087" s="2"/>
      <c r="B1087" s="3"/>
      <c r="C1087" s="4"/>
      <c r="D1087" s="4"/>
      <c r="E1087" s="4"/>
      <c r="F1087" s="5"/>
      <c r="G1087" s="35"/>
      <c r="H1087" s="34"/>
    </row>
    <row r="1088" spans="1:8">
      <c r="A1088" s="2"/>
      <c r="B1088" s="3"/>
      <c r="C1088" s="4"/>
      <c r="D1088" s="4"/>
      <c r="E1088" s="4"/>
      <c r="F1088" s="5"/>
      <c r="G1088" s="35"/>
      <c r="H1088" s="34"/>
    </row>
    <row r="1089" spans="1:8">
      <c r="A1089" s="2"/>
      <c r="B1089" s="3"/>
      <c r="C1089" s="4"/>
      <c r="D1089" s="4"/>
      <c r="E1089" s="4"/>
      <c r="F1089" s="5"/>
      <c r="G1089" s="35"/>
      <c r="H1089" s="34"/>
    </row>
    <row r="1090" spans="1:8">
      <c r="A1090" s="2"/>
      <c r="B1090" s="3"/>
      <c r="C1090" s="4"/>
      <c r="D1090" s="4"/>
      <c r="E1090" s="4"/>
      <c r="F1090" s="5"/>
      <c r="G1090" s="35"/>
      <c r="H1090" s="34"/>
    </row>
    <row r="1091" spans="1:8">
      <c r="A1091" s="2"/>
      <c r="B1091" s="3"/>
      <c r="C1091" s="4"/>
      <c r="D1091" s="4"/>
      <c r="E1091" s="4"/>
      <c r="F1091" s="5"/>
      <c r="G1091" s="35"/>
      <c r="H1091" s="34"/>
    </row>
    <row r="1092" spans="1:8">
      <c r="A1092" s="2"/>
      <c r="B1092" s="6"/>
      <c r="C1092" s="4"/>
      <c r="D1092" s="4"/>
      <c r="E1092" s="4"/>
      <c r="F1092" s="7"/>
      <c r="G1092" s="35"/>
      <c r="H1092" s="34"/>
    </row>
    <row r="1093" spans="1:8">
      <c r="A1093" s="2"/>
      <c r="B1093" s="6"/>
      <c r="C1093" s="4"/>
      <c r="D1093" s="4"/>
      <c r="E1093" s="4"/>
      <c r="F1093" s="7"/>
      <c r="G1093" s="35"/>
      <c r="H1093" s="34"/>
    </row>
    <row r="1094" spans="1:8">
      <c r="A1094" s="2"/>
      <c r="B1094" s="6"/>
      <c r="C1094" s="4"/>
      <c r="D1094" s="4"/>
      <c r="E1094" s="4"/>
      <c r="F1094" s="7"/>
      <c r="G1094" s="35"/>
      <c r="H1094" s="34"/>
    </row>
    <row r="1095" spans="1:8">
      <c r="A1095" s="2"/>
      <c r="B1095" s="6"/>
      <c r="C1095" s="4"/>
      <c r="D1095" s="4"/>
      <c r="E1095" s="4"/>
      <c r="F1095" s="7"/>
      <c r="G1095" s="35"/>
      <c r="H1095" s="34"/>
    </row>
    <row r="1096" spans="1:8">
      <c r="A1096" s="2"/>
      <c r="B1096" s="3"/>
      <c r="C1096" s="4"/>
      <c r="D1096" s="4"/>
      <c r="E1096" s="4"/>
      <c r="F1096" s="5"/>
      <c r="G1096" s="35"/>
      <c r="H1096" s="34"/>
    </row>
    <row r="1097" spans="1:8">
      <c r="A1097" s="2"/>
      <c r="B1097" s="3"/>
      <c r="C1097" s="4"/>
      <c r="D1097" s="4"/>
      <c r="E1097" s="4"/>
      <c r="F1097" s="5"/>
      <c r="G1097" s="35"/>
      <c r="H1097" s="34"/>
    </row>
    <row r="1098" spans="1:8">
      <c r="A1098" s="2"/>
      <c r="B1098" s="3"/>
      <c r="C1098" s="4"/>
      <c r="D1098" s="4"/>
      <c r="E1098" s="4"/>
      <c r="F1098" s="5"/>
      <c r="G1098" s="35"/>
      <c r="H1098" s="34"/>
    </row>
    <row r="1099" spans="1:8">
      <c r="A1099" s="2"/>
      <c r="B1099" s="6"/>
      <c r="C1099" s="4"/>
      <c r="D1099" s="4"/>
      <c r="E1099" s="4"/>
      <c r="F1099" s="7"/>
      <c r="G1099" s="35"/>
      <c r="H1099" s="34"/>
    </row>
    <row r="1100" spans="1:8">
      <c r="A1100" s="2"/>
      <c r="B1100" s="3"/>
      <c r="C1100" s="4"/>
      <c r="D1100" s="4"/>
      <c r="E1100" s="4"/>
      <c r="F1100" s="5"/>
      <c r="G1100" s="35"/>
      <c r="H1100" s="34"/>
    </row>
    <row r="1101" spans="1:8">
      <c r="A1101" s="2"/>
      <c r="B1101" s="6"/>
      <c r="C1101" s="4"/>
      <c r="D1101" s="4"/>
      <c r="E1101" s="4"/>
      <c r="F1101" s="7"/>
      <c r="G1101" s="35"/>
      <c r="H1101" s="34"/>
    </row>
    <row r="1102" spans="1:8">
      <c r="A1102" s="2"/>
      <c r="B1102" s="3"/>
      <c r="C1102" s="4"/>
      <c r="D1102" s="4"/>
      <c r="E1102" s="4"/>
      <c r="F1102" s="5"/>
      <c r="G1102" s="35"/>
      <c r="H1102" s="34"/>
    </row>
    <row r="1103" spans="1:8">
      <c r="A1103" s="2"/>
      <c r="B1103" s="6"/>
      <c r="C1103" s="4"/>
      <c r="D1103" s="4"/>
      <c r="E1103" s="4"/>
      <c r="F1103" s="7"/>
      <c r="G1103" s="35"/>
      <c r="H1103" s="34"/>
    </row>
    <row r="1104" spans="1:8">
      <c r="A1104" s="2"/>
      <c r="B1104" s="6"/>
      <c r="C1104" s="4"/>
      <c r="D1104" s="4"/>
      <c r="E1104" s="4"/>
      <c r="F1104" s="7"/>
      <c r="G1104" s="35"/>
      <c r="H1104" s="34"/>
    </row>
    <row r="1105" spans="1:8">
      <c r="A1105" s="2"/>
      <c r="B1105" s="6"/>
      <c r="C1105" s="4"/>
      <c r="D1105" s="4"/>
      <c r="E1105" s="4"/>
      <c r="F1105" s="7"/>
      <c r="G1105" s="35"/>
      <c r="H1105" s="34"/>
    </row>
    <row r="1106" spans="1:8">
      <c r="A1106" s="2"/>
      <c r="B1106" s="3"/>
      <c r="C1106" s="4"/>
      <c r="D1106" s="4"/>
      <c r="E1106" s="4"/>
      <c r="F1106" s="5"/>
      <c r="G1106" s="35"/>
      <c r="H1106" s="34"/>
    </row>
    <row r="1107" spans="1:8">
      <c r="A1107" s="2"/>
      <c r="B1107" s="3"/>
      <c r="C1107" s="4"/>
      <c r="D1107" s="4"/>
      <c r="E1107" s="4"/>
      <c r="F1107" s="5"/>
      <c r="G1107" s="35"/>
      <c r="H1107" s="34"/>
    </row>
    <row r="1108" spans="1:8">
      <c r="A1108" s="2"/>
      <c r="B1108" s="3"/>
      <c r="C1108" s="4"/>
      <c r="D1108" s="4"/>
      <c r="E1108" s="4"/>
      <c r="F1108" s="5"/>
      <c r="G1108" s="35"/>
      <c r="H1108" s="34"/>
    </row>
    <row r="1109" spans="1:8">
      <c r="A1109" s="2"/>
      <c r="B1109" s="3"/>
      <c r="C1109" s="4"/>
      <c r="D1109" s="4"/>
      <c r="E1109" s="4"/>
      <c r="F1109" s="5"/>
      <c r="G1109" s="35"/>
      <c r="H1109" s="34"/>
    </row>
    <row r="1110" spans="1:8">
      <c r="A1110" s="2"/>
      <c r="B1110" s="6"/>
      <c r="C1110" s="4"/>
      <c r="D1110" s="4"/>
      <c r="E1110" s="4"/>
      <c r="F1110" s="7"/>
      <c r="G1110" s="35"/>
      <c r="H1110" s="34"/>
    </row>
    <row r="1111" spans="1:8">
      <c r="A1111" s="2"/>
      <c r="B1111" s="3"/>
      <c r="C1111" s="4"/>
      <c r="D1111" s="4"/>
      <c r="E1111" s="4"/>
      <c r="F1111" s="5"/>
      <c r="G1111" s="35"/>
      <c r="H1111" s="34"/>
    </row>
    <row r="1112" spans="1:8">
      <c r="A1112" s="2"/>
      <c r="B1112" s="3"/>
      <c r="C1112" s="4"/>
      <c r="D1112" s="4"/>
      <c r="E1112" s="4"/>
      <c r="F1112" s="5"/>
      <c r="G1112" s="35"/>
      <c r="H1112" s="34"/>
    </row>
    <row r="1113" spans="1:8">
      <c r="A1113" s="2"/>
      <c r="B1113" s="3"/>
      <c r="C1113" s="4"/>
      <c r="D1113" s="4"/>
      <c r="E1113" s="4"/>
      <c r="F1113" s="5"/>
      <c r="G1113" s="35"/>
      <c r="H1113" s="34"/>
    </row>
    <row r="1114" spans="1:8">
      <c r="A1114" s="2"/>
      <c r="B1114" s="3"/>
      <c r="C1114" s="4"/>
      <c r="D1114" s="4"/>
      <c r="E1114" s="4"/>
      <c r="F1114" s="5"/>
      <c r="G1114" s="35"/>
      <c r="H1114" s="34"/>
    </row>
    <row r="1115" spans="1:8">
      <c r="A1115" s="2"/>
      <c r="B1115" s="6"/>
      <c r="C1115" s="4"/>
      <c r="D1115" s="4"/>
      <c r="E1115" s="4"/>
      <c r="F1115" s="7"/>
      <c r="G1115" s="35"/>
      <c r="H1115" s="34"/>
    </row>
    <row r="1116" spans="1:8">
      <c r="A1116" s="2"/>
      <c r="B1116" s="3"/>
      <c r="C1116" s="4"/>
      <c r="D1116" s="4"/>
      <c r="E1116" s="4"/>
      <c r="F1116" s="5"/>
      <c r="G1116" s="35"/>
      <c r="H1116" s="34"/>
    </row>
    <row r="1117" spans="1:8">
      <c r="A1117" s="2"/>
      <c r="B1117" s="6"/>
      <c r="C1117" s="4"/>
      <c r="D1117" s="4"/>
      <c r="E1117" s="4"/>
      <c r="F1117" s="7"/>
      <c r="G1117" s="35"/>
      <c r="H1117" s="34"/>
    </row>
    <row r="1118" spans="1:8">
      <c r="A1118" s="2"/>
      <c r="B1118" s="3"/>
      <c r="C1118" s="4"/>
      <c r="D1118" s="4"/>
      <c r="E1118" s="4"/>
      <c r="F1118" s="5"/>
      <c r="G1118" s="35"/>
      <c r="H1118" s="34"/>
    </row>
    <row r="1119" spans="1:8">
      <c r="A1119" s="2"/>
      <c r="B1119" s="6"/>
      <c r="C1119" s="4"/>
      <c r="D1119" s="4"/>
      <c r="E1119" s="4"/>
      <c r="F1119" s="7"/>
      <c r="G1119" s="35"/>
      <c r="H1119" s="34"/>
    </row>
    <row r="1120" spans="1:8">
      <c r="A1120" s="2"/>
      <c r="B1120" s="3"/>
      <c r="C1120" s="4"/>
      <c r="D1120" s="4"/>
      <c r="E1120" s="4"/>
      <c r="F1120" s="5"/>
      <c r="G1120" s="35"/>
      <c r="H1120" s="34"/>
    </row>
    <row r="1121" spans="1:8">
      <c r="A1121" s="2"/>
      <c r="B1121" s="3"/>
      <c r="C1121" s="4"/>
      <c r="D1121" s="4"/>
      <c r="E1121" s="4"/>
      <c r="F1121" s="5"/>
      <c r="G1121" s="35"/>
      <c r="H1121" s="34"/>
    </row>
    <row r="1122" spans="1:8">
      <c r="A1122" s="2"/>
      <c r="B1122" s="3"/>
      <c r="C1122" s="4"/>
      <c r="D1122" s="4"/>
      <c r="E1122" s="4"/>
      <c r="F1122" s="5"/>
      <c r="G1122" s="35"/>
      <c r="H1122" s="34"/>
    </row>
    <row r="1123" spans="1:8">
      <c r="A1123" s="2"/>
      <c r="B1123" s="3"/>
      <c r="C1123" s="4"/>
      <c r="D1123" s="4"/>
      <c r="E1123" s="4"/>
      <c r="F1123" s="5"/>
      <c r="G1123" s="35"/>
      <c r="H1123" s="34"/>
    </row>
    <row r="1124" spans="1:8">
      <c r="A1124" s="2"/>
      <c r="B1124" s="6"/>
      <c r="C1124" s="4"/>
      <c r="D1124" s="4"/>
      <c r="E1124" s="4"/>
      <c r="F1124" s="7"/>
      <c r="G1124" s="35"/>
      <c r="H1124" s="34"/>
    </row>
    <row r="1125" spans="1:8">
      <c r="A1125" s="2"/>
      <c r="B1125" s="6"/>
      <c r="C1125" s="4"/>
      <c r="D1125" s="4"/>
      <c r="E1125" s="4"/>
      <c r="F1125" s="7"/>
      <c r="G1125" s="35"/>
      <c r="H1125" s="34"/>
    </row>
    <row r="1126" spans="1:8">
      <c r="A1126" s="2"/>
      <c r="B1126" s="6"/>
      <c r="C1126" s="4"/>
      <c r="D1126" s="4"/>
      <c r="E1126" s="4"/>
      <c r="F1126" s="7"/>
      <c r="G1126" s="35"/>
      <c r="H1126" s="34"/>
    </row>
    <row r="1127" spans="1:8">
      <c r="A1127" s="2"/>
      <c r="B1127" s="3"/>
      <c r="C1127" s="4"/>
      <c r="D1127" s="4"/>
      <c r="E1127" s="4"/>
      <c r="F1127" s="5"/>
      <c r="G1127" s="35"/>
      <c r="H1127" s="34"/>
    </row>
    <row r="1128" spans="1:8">
      <c r="A1128" s="2"/>
      <c r="B1128" s="6"/>
      <c r="C1128" s="4"/>
      <c r="D1128" s="4"/>
      <c r="E1128" s="4"/>
      <c r="F1128" s="7"/>
      <c r="G1128" s="35"/>
      <c r="H1128" s="34"/>
    </row>
    <row r="1129" spans="1:8">
      <c r="A1129" s="2"/>
      <c r="B1129" s="3"/>
      <c r="C1129" s="4"/>
      <c r="D1129" s="4"/>
      <c r="E1129" s="4"/>
      <c r="F1129" s="5"/>
      <c r="G1129" s="35"/>
      <c r="H1129" s="34"/>
    </row>
    <row r="1130" spans="1:8">
      <c r="A1130" s="2"/>
      <c r="B1130" s="6"/>
      <c r="C1130" s="4"/>
      <c r="D1130" s="4"/>
      <c r="E1130" s="4"/>
      <c r="F1130" s="7"/>
      <c r="G1130" s="35"/>
      <c r="H1130" s="34"/>
    </row>
    <row r="1131" spans="1:8">
      <c r="A1131" s="2"/>
      <c r="B1131" s="6"/>
      <c r="C1131" s="4"/>
      <c r="D1131" s="4"/>
      <c r="E1131" s="4"/>
      <c r="F1131" s="7"/>
      <c r="G1131" s="35"/>
      <c r="H1131" s="34"/>
    </row>
    <row r="1132" spans="1:8">
      <c r="A1132" s="2"/>
      <c r="B1132" s="3"/>
      <c r="C1132" s="4"/>
      <c r="D1132" s="4"/>
      <c r="E1132" s="4"/>
      <c r="F1132" s="5"/>
      <c r="G1132" s="35"/>
      <c r="H1132" s="34"/>
    </row>
    <row r="1133" spans="1:8">
      <c r="A1133" s="2"/>
      <c r="B1133" s="6"/>
      <c r="C1133" s="4"/>
      <c r="D1133" s="4"/>
      <c r="E1133" s="4"/>
      <c r="F1133" s="7"/>
      <c r="G1133" s="35"/>
      <c r="H1133" s="34"/>
    </row>
    <row r="1134" spans="1:8">
      <c r="A1134" s="2"/>
      <c r="B1134" s="3"/>
      <c r="C1134" s="4"/>
      <c r="D1134" s="4"/>
      <c r="E1134" s="4"/>
      <c r="F1134" s="5"/>
      <c r="G1134" s="35"/>
      <c r="H1134" s="34"/>
    </row>
    <row r="1135" spans="1:8">
      <c r="A1135" s="2"/>
      <c r="B1135" s="6"/>
      <c r="C1135" s="4"/>
      <c r="D1135" s="4"/>
      <c r="E1135" s="4"/>
      <c r="F1135" s="7"/>
      <c r="G1135" s="35"/>
      <c r="H1135" s="34"/>
    </row>
    <row r="1136" spans="1:8">
      <c r="A1136" s="2"/>
      <c r="B1136" s="6"/>
      <c r="C1136" s="4"/>
      <c r="D1136" s="4"/>
      <c r="E1136" s="4"/>
      <c r="F1136" s="7"/>
      <c r="G1136" s="35"/>
      <c r="H1136" s="34"/>
    </row>
    <row r="1137" spans="1:8">
      <c r="A1137" s="2"/>
      <c r="B1137" s="6"/>
      <c r="C1137" s="4"/>
      <c r="D1137" s="4"/>
      <c r="E1137" s="4"/>
      <c r="F1137" s="7"/>
      <c r="G1137" s="35"/>
      <c r="H1137" s="34"/>
    </row>
    <row r="1138" spans="1:8">
      <c r="A1138" s="2"/>
      <c r="B1138" s="6"/>
      <c r="C1138" s="4"/>
      <c r="D1138" s="4"/>
      <c r="E1138" s="4"/>
      <c r="F1138" s="7"/>
      <c r="G1138" s="35"/>
      <c r="H1138" s="34"/>
    </row>
    <row r="1139" spans="1:8">
      <c r="A1139" s="2"/>
      <c r="B1139" s="3"/>
      <c r="C1139" s="4"/>
      <c r="D1139" s="4"/>
      <c r="E1139" s="4"/>
      <c r="F1139" s="5"/>
      <c r="G1139" s="35"/>
      <c r="H1139" s="34"/>
    </row>
    <row r="1140" spans="1:8">
      <c r="A1140" s="2"/>
      <c r="B1140" s="6"/>
      <c r="C1140" s="4"/>
      <c r="D1140" s="4"/>
      <c r="E1140" s="4"/>
      <c r="F1140" s="7"/>
      <c r="G1140" s="35"/>
      <c r="H1140" s="34"/>
    </row>
    <row r="1141" spans="1:8">
      <c r="A1141" s="2"/>
      <c r="B1141" s="6"/>
      <c r="C1141" s="4"/>
      <c r="D1141" s="4"/>
      <c r="E1141" s="4"/>
      <c r="F1141" s="7"/>
      <c r="G1141" s="35"/>
      <c r="H1141" s="34"/>
    </row>
    <row r="1142" spans="1:8">
      <c r="A1142" s="2"/>
      <c r="B1142" s="3"/>
      <c r="C1142" s="4"/>
      <c r="D1142" s="4"/>
      <c r="E1142" s="4"/>
      <c r="F1142" s="5"/>
      <c r="G1142" s="35"/>
      <c r="H1142" s="34"/>
    </row>
    <row r="1143" spans="1:8">
      <c r="A1143" s="2"/>
      <c r="B1143" s="3"/>
      <c r="C1143" s="4"/>
      <c r="D1143" s="4"/>
      <c r="E1143" s="4"/>
      <c r="F1143" s="5"/>
      <c r="G1143" s="35"/>
      <c r="H1143" s="34"/>
    </row>
    <row r="1144" spans="1:8">
      <c r="A1144" s="2"/>
      <c r="B1144" s="6"/>
      <c r="C1144" s="4"/>
      <c r="D1144" s="4"/>
      <c r="E1144" s="4"/>
      <c r="F1144" s="7"/>
      <c r="G1144" s="35"/>
      <c r="H1144" s="34"/>
    </row>
    <row r="1145" spans="1:8">
      <c r="A1145" s="2"/>
      <c r="B1145" s="3"/>
      <c r="C1145" s="4"/>
      <c r="D1145" s="4"/>
      <c r="E1145" s="4"/>
      <c r="F1145" s="5"/>
      <c r="G1145" s="35"/>
      <c r="H1145" s="34"/>
    </row>
    <row r="1146" spans="1:8">
      <c r="A1146" s="2"/>
      <c r="B1146" s="3"/>
      <c r="C1146" s="4"/>
      <c r="D1146" s="4"/>
      <c r="E1146" s="4"/>
      <c r="F1146" s="5"/>
      <c r="G1146" s="35"/>
      <c r="H1146" s="34"/>
    </row>
    <row r="1147" spans="1:8">
      <c r="A1147" s="2"/>
      <c r="B1147" s="6"/>
      <c r="C1147" s="4"/>
      <c r="D1147" s="4"/>
      <c r="E1147" s="4"/>
      <c r="F1147" s="7"/>
      <c r="G1147" s="35"/>
      <c r="H1147" s="34"/>
    </row>
    <row r="1148" spans="1:8">
      <c r="A1148" s="2"/>
      <c r="B1148" s="6"/>
      <c r="C1148" s="4"/>
      <c r="D1148" s="4"/>
      <c r="E1148" s="4"/>
      <c r="F1148" s="7"/>
      <c r="G1148" s="35"/>
      <c r="H1148" s="34"/>
    </row>
    <row r="1149" spans="1:8">
      <c r="A1149" s="2"/>
      <c r="B1149" s="6"/>
      <c r="C1149" s="4"/>
      <c r="D1149" s="4"/>
      <c r="E1149" s="4"/>
      <c r="F1149" s="7"/>
      <c r="G1149" s="35"/>
      <c r="H1149" s="34"/>
    </row>
    <row r="1150" spans="1:8">
      <c r="A1150" s="2"/>
      <c r="B1150" s="3"/>
      <c r="C1150" s="4"/>
      <c r="D1150" s="4"/>
      <c r="E1150" s="4"/>
      <c r="F1150" s="5"/>
      <c r="G1150" s="35"/>
      <c r="H1150" s="34"/>
    </row>
    <row r="1151" spans="1:8">
      <c r="A1151" s="2"/>
      <c r="B1151" s="6"/>
      <c r="C1151" s="4"/>
      <c r="D1151" s="4"/>
      <c r="E1151" s="4"/>
      <c r="F1151" s="7"/>
      <c r="G1151" s="35"/>
      <c r="H1151" s="34"/>
    </row>
    <row r="1152" spans="1:8">
      <c r="A1152" s="2"/>
      <c r="B1152" s="3"/>
      <c r="C1152" s="4"/>
      <c r="D1152" s="4"/>
      <c r="E1152" s="4"/>
      <c r="F1152" s="5"/>
      <c r="G1152" s="35"/>
      <c r="H1152" s="34"/>
    </row>
    <row r="1153" spans="1:8">
      <c r="A1153" s="2"/>
      <c r="B1153" s="6"/>
      <c r="C1153" s="4"/>
      <c r="D1153" s="4"/>
      <c r="E1153" s="4"/>
      <c r="F1153" s="7"/>
      <c r="G1153" s="35"/>
      <c r="H1153" s="34"/>
    </row>
    <row r="1154" spans="1:8">
      <c r="A1154" s="2"/>
      <c r="B1154" s="6"/>
      <c r="C1154" s="4"/>
      <c r="D1154" s="4"/>
      <c r="E1154" s="4"/>
      <c r="F1154" s="7"/>
      <c r="G1154" s="35"/>
      <c r="H1154" s="34"/>
    </row>
    <row r="1155" spans="1:8">
      <c r="A1155" s="2"/>
      <c r="B1155" s="3"/>
      <c r="C1155" s="4"/>
      <c r="D1155" s="4"/>
      <c r="E1155" s="4"/>
      <c r="F1155" s="5"/>
      <c r="G1155" s="35"/>
      <c r="H1155" s="34"/>
    </row>
    <row r="1156" spans="1:8">
      <c r="A1156" s="2"/>
      <c r="B1156" s="6"/>
      <c r="C1156" s="4"/>
      <c r="D1156" s="4"/>
      <c r="E1156" s="4"/>
      <c r="F1156" s="7"/>
      <c r="G1156" s="35"/>
      <c r="H1156" s="34"/>
    </row>
    <row r="1157" spans="1:8">
      <c r="A1157" s="2"/>
      <c r="B1157" s="3"/>
      <c r="C1157" s="4"/>
      <c r="D1157" s="4"/>
      <c r="E1157" s="4"/>
      <c r="F1157" s="5"/>
      <c r="G1157" s="35"/>
      <c r="H1157" s="34"/>
    </row>
    <row r="1158" spans="1:8">
      <c r="A1158" s="2"/>
      <c r="B1158" s="3"/>
      <c r="C1158" s="4"/>
      <c r="D1158" s="4"/>
      <c r="E1158" s="4"/>
      <c r="F1158" s="5"/>
      <c r="G1158" s="35"/>
      <c r="H1158" s="34"/>
    </row>
    <row r="1159" spans="1:8">
      <c r="A1159" s="2"/>
      <c r="B1159" s="3"/>
      <c r="C1159" s="4"/>
      <c r="D1159" s="4"/>
      <c r="E1159" s="4"/>
      <c r="F1159" s="5"/>
      <c r="G1159" s="35"/>
      <c r="H1159" s="34"/>
    </row>
    <row r="1160" spans="1:8">
      <c r="A1160" s="2"/>
      <c r="B1160" s="6"/>
      <c r="C1160" s="4"/>
      <c r="D1160" s="4"/>
      <c r="E1160" s="4"/>
      <c r="F1160" s="7"/>
      <c r="G1160" s="35"/>
      <c r="H1160" s="34"/>
    </row>
    <row r="1161" spans="1:8">
      <c r="A1161" s="2"/>
      <c r="B1161" s="6"/>
      <c r="C1161" s="4"/>
      <c r="D1161" s="4"/>
      <c r="E1161" s="4"/>
      <c r="F1161" s="7"/>
      <c r="G1161" s="35"/>
      <c r="H1161" s="34"/>
    </row>
    <row r="1162" spans="1:8">
      <c r="A1162" s="2"/>
      <c r="B1162" s="3"/>
      <c r="C1162" s="4"/>
      <c r="D1162" s="4"/>
      <c r="E1162" s="4"/>
      <c r="F1162" s="5"/>
      <c r="G1162" s="35"/>
      <c r="H1162" s="34"/>
    </row>
    <row r="1163" spans="1:8">
      <c r="A1163" s="2"/>
      <c r="B1163" s="6"/>
      <c r="C1163" s="4"/>
      <c r="D1163" s="4"/>
      <c r="E1163" s="4"/>
      <c r="F1163" s="7"/>
      <c r="G1163" s="35"/>
      <c r="H1163" s="34"/>
    </row>
    <row r="1164" spans="1:8">
      <c r="A1164" s="2"/>
      <c r="B1164" s="6"/>
      <c r="C1164" s="4"/>
      <c r="D1164" s="4"/>
      <c r="E1164" s="4"/>
      <c r="F1164" s="7"/>
      <c r="G1164" s="35"/>
      <c r="H1164" s="34"/>
    </row>
    <row r="1165" spans="1:8">
      <c r="A1165" s="2"/>
      <c r="B1165" s="6"/>
      <c r="C1165" s="4"/>
      <c r="D1165" s="4"/>
      <c r="E1165" s="4"/>
      <c r="F1165" s="7"/>
      <c r="G1165" s="35"/>
      <c r="H1165" s="34"/>
    </row>
    <row r="1166" spans="1:8">
      <c r="A1166" s="2"/>
      <c r="B1166" s="6"/>
      <c r="C1166" s="4"/>
      <c r="D1166" s="4"/>
      <c r="E1166" s="4"/>
      <c r="F1166" s="7"/>
      <c r="G1166" s="35"/>
      <c r="H1166" s="34"/>
    </row>
    <row r="1167" spans="1:8">
      <c r="A1167" s="2"/>
      <c r="B1167" s="6"/>
      <c r="C1167" s="4"/>
      <c r="D1167" s="4"/>
      <c r="E1167" s="4"/>
      <c r="F1167" s="7"/>
      <c r="G1167" s="35"/>
      <c r="H1167" s="34"/>
    </row>
    <row r="1168" spans="1:8">
      <c r="A1168" s="2"/>
      <c r="B1168" s="3"/>
      <c r="C1168" s="4"/>
      <c r="D1168" s="4"/>
      <c r="E1168" s="4"/>
      <c r="F1168" s="5"/>
      <c r="G1168" s="35"/>
      <c r="H1168" s="34"/>
    </row>
    <row r="1169" spans="1:8">
      <c r="A1169" s="2"/>
      <c r="B1169" s="6"/>
      <c r="C1169" s="4"/>
      <c r="D1169" s="4"/>
      <c r="E1169" s="4"/>
      <c r="F1169" s="7"/>
      <c r="G1169" s="35"/>
      <c r="H1169" s="34"/>
    </row>
    <row r="1170" spans="1:8">
      <c r="A1170" s="2"/>
      <c r="B1170" s="6"/>
      <c r="C1170" s="4"/>
      <c r="D1170" s="4"/>
      <c r="E1170" s="4"/>
      <c r="F1170" s="7"/>
      <c r="G1170" s="35"/>
      <c r="H1170" s="34"/>
    </row>
    <row r="1171" spans="1:8">
      <c r="A1171" s="2"/>
      <c r="B1171" s="3"/>
      <c r="C1171" s="4"/>
      <c r="D1171" s="4"/>
      <c r="E1171" s="4"/>
      <c r="F1171" s="5"/>
      <c r="G1171" s="35"/>
      <c r="H1171" s="34"/>
    </row>
    <row r="1172" spans="1:8">
      <c r="A1172" s="2"/>
      <c r="B1172" s="3"/>
      <c r="C1172" s="4"/>
      <c r="D1172" s="4"/>
      <c r="E1172" s="4"/>
      <c r="F1172" s="5"/>
      <c r="G1172" s="35"/>
      <c r="H1172" s="34"/>
    </row>
    <row r="1173" spans="1:8">
      <c r="A1173" s="2"/>
      <c r="B1173" s="6"/>
      <c r="C1173" s="4"/>
      <c r="D1173" s="4"/>
      <c r="E1173" s="4"/>
      <c r="F1173" s="7"/>
      <c r="G1173" s="35"/>
      <c r="H1173" s="34"/>
    </row>
    <row r="1174" spans="1:8">
      <c r="A1174" s="2"/>
      <c r="B1174" s="6"/>
      <c r="C1174" s="4"/>
      <c r="D1174" s="4"/>
      <c r="E1174" s="4"/>
      <c r="F1174" s="7"/>
      <c r="G1174" s="35"/>
      <c r="H1174" s="34"/>
    </row>
    <row r="1175" spans="1:8">
      <c r="A1175" s="2"/>
      <c r="B1175" s="3"/>
      <c r="C1175" s="4"/>
      <c r="D1175" s="4"/>
      <c r="E1175" s="4"/>
      <c r="F1175" s="5"/>
      <c r="G1175" s="35"/>
      <c r="H1175" s="34"/>
    </row>
    <row r="1176" spans="1:8">
      <c r="A1176" s="2"/>
      <c r="B1176" s="3"/>
      <c r="C1176" s="4"/>
      <c r="D1176" s="4"/>
      <c r="E1176" s="4"/>
      <c r="F1176" s="5"/>
      <c r="G1176" s="35"/>
      <c r="H1176" s="34"/>
    </row>
    <row r="1177" spans="1:8">
      <c r="A1177" s="2"/>
      <c r="B1177" s="6"/>
      <c r="C1177" s="4"/>
      <c r="D1177" s="4"/>
      <c r="E1177" s="4"/>
      <c r="F1177" s="7"/>
      <c r="G1177" s="35"/>
      <c r="H1177" s="34"/>
    </row>
    <row r="1178" spans="1:8">
      <c r="A1178" s="2"/>
      <c r="B1178" s="3"/>
      <c r="C1178" s="4"/>
      <c r="D1178" s="4"/>
      <c r="E1178" s="4"/>
      <c r="F1178" s="5"/>
      <c r="G1178" s="35"/>
      <c r="H1178" s="34"/>
    </row>
    <row r="1179" spans="1:8">
      <c r="A1179" s="2"/>
      <c r="B1179" s="3"/>
      <c r="C1179" s="4"/>
      <c r="D1179" s="4"/>
      <c r="E1179" s="4"/>
      <c r="F1179" s="5"/>
      <c r="G1179" s="35"/>
      <c r="H1179" s="34"/>
    </row>
    <row r="1180" spans="1:8">
      <c r="A1180" s="2"/>
      <c r="B1180" s="6"/>
      <c r="C1180" s="4"/>
      <c r="D1180" s="4"/>
      <c r="E1180" s="4"/>
      <c r="F1180" s="7"/>
      <c r="G1180" s="35"/>
      <c r="H1180" s="34"/>
    </row>
    <row r="1181" spans="1:8">
      <c r="A1181" s="2"/>
      <c r="B1181" s="6"/>
      <c r="C1181" s="4"/>
      <c r="D1181" s="4"/>
      <c r="E1181" s="4"/>
      <c r="F1181" s="7"/>
      <c r="G1181" s="35"/>
      <c r="H1181" s="34"/>
    </row>
    <row r="1182" spans="1:8">
      <c r="A1182" s="2"/>
      <c r="B1182" s="3"/>
      <c r="C1182" s="4"/>
      <c r="D1182" s="4"/>
      <c r="E1182" s="4"/>
      <c r="F1182" s="5"/>
      <c r="G1182" s="35"/>
      <c r="H1182" s="34"/>
    </row>
    <row r="1183" spans="1:8">
      <c r="A1183" s="2"/>
      <c r="B1183" s="6"/>
      <c r="C1183" s="4"/>
      <c r="D1183" s="4"/>
      <c r="E1183" s="4"/>
      <c r="F1183" s="7"/>
      <c r="G1183" s="35"/>
      <c r="H1183" s="34"/>
    </row>
    <row r="1184" spans="1:8">
      <c r="A1184" s="2"/>
      <c r="B1184" s="3"/>
      <c r="C1184" s="4"/>
      <c r="D1184" s="4"/>
      <c r="E1184" s="4"/>
      <c r="F1184" s="5"/>
      <c r="G1184" s="35"/>
      <c r="H1184" s="34"/>
    </row>
    <row r="1185" spans="1:8">
      <c r="A1185" s="2"/>
      <c r="B1185" s="6"/>
      <c r="C1185" s="4"/>
      <c r="D1185" s="4"/>
      <c r="E1185" s="4"/>
      <c r="F1185" s="7"/>
      <c r="G1185" s="35"/>
      <c r="H1185" s="34"/>
    </row>
    <row r="1186" spans="1:8">
      <c r="A1186" s="2"/>
      <c r="B1186" s="3"/>
      <c r="C1186" s="4"/>
      <c r="D1186" s="4"/>
      <c r="E1186" s="4"/>
      <c r="F1186" s="5"/>
      <c r="G1186" s="35"/>
      <c r="H1186" s="34"/>
    </row>
    <row r="1187" spans="1:8">
      <c r="A1187" s="2"/>
      <c r="B1187" s="6"/>
      <c r="C1187" s="4"/>
      <c r="D1187" s="4"/>
      <c r="E1187" s="4"/>
      <c r="F1187" s="7"/>
      <c r="G1187" s="35"/>
      <c r="H1187" s="34"/>
    </row>
    <row r="1188" spans="1:8">
      <c r="A1188" s="2"/>
      <c r="B1188" s="6"/>
      <c r="C1188" s="4"/>
      <c r="D1188" s="4"/>
      <c r="E1188" s="4"/>
      <c r="F1188" s="7"/>
      <c r="G1188" s="35"/>
      <c r="H1188" s="34"/>
    </row>
    <row r="1189" spans="1:8">
      <c r="A1189" s="2"/>
      <c r="B1189" s="6"/>
      <c r="C1189" s="4"/>
      <c r="D1189" s="4"/>
      <c r="E1189" s="4"/>
      <c r="F1189" s="7"/>
      <c r="G1189" s="35"/>
      <c r="H1189" s="34"/>
    </row>
    <row r="1190" spans="1:8">
      <c r="A1190" s="2"/>
      <c r="B1190" s="6"/>
      <c r="C1190" s="4"/>
      <c r="D1190" s="4"/>
      <c r="E1190" s="4"/>
      <c r="F1190" s="7"/>
      <c r="G1190" s="35"/>
      <c r="H1190" s="34"/>
    </row>
    <row r="1191" spans="1:8">
      <c r="A1191" s="2"/>
      <c r="B1191" s="3"/>
      <c r="C1191" s="4"/>
      <c r="D1191" s="4"/>
      <c r="E1191" s="4"/>
      <c r="F1191" s="5"/>
      <c r="G1191" s="35"/>
      <c r="H1191" s="34"/>
    </row>
    <row r="1192" spans="1:8">
      <c r="A1192" s="2"/>
      <c r="B1192" s="6"/>
      <c r="C1192" s="4"/>
      <c r="D1192" s="4"/>
      <c r="E1192" s="4"/>
      <c r="F1192" s="7"/>
      <c r="G1192" s="35"/>
      <c r="H1192" s="34"/>
    </row>
    <row r="1193" spans="1:8">
      <c r="A1193" s="2"/>
      <c r="B1193" s="6"/>
      <c r="C1193" s="4"/>
      <c r="D1193" s="4"/>
      <c r="E1193" s="4"/>
      <c r="F1193" s="7"/>
      <c r="G1193" s="35"/>
      <c r="H1193" s="34"/>
    </row>
    <row r="1194" spans="1:8">
      <c r="A1194" s="2"/>
      <c r="B1194" s="6"/>
      <c r="C1194" s="4"/>
      <c r="D1194" s="4"/>
      <c r="E1194" s="4"/>
      <c r="F1194" s="7"/>
      <c r="G1194" s="35"/>
      <c r="H1194" s="34"/>
    </row>
    <row r="1195" spans="1:8">
      <c r="A1195" s="2"/>
      <c r="B1195" s="3"/>
      <c r="C1195" s="4"/>
      <c r="D1195" s="4"/>
      <c r="E1195" s="4"/>
      <c r="F1195" s="5"/>
      <c r="G1195" s="35"/>
      <c r="H1195" s="34"/>
    </row>
    <row r="1196" spans="1:8">
      <c r="A1196" s="2"/>
      <c r="B1196" s="6"/>
      <c r="C1196" s="4"/>
      <c r="D1196" s="4"/>
      <c r="E1196" s="4"/>
      <c r="F1196" s="7"/>
      <c r="G1196" s="35"/>
      <c r="H1196" s="34"/>
    </row>
    <row r="1197" spans="1:8">
      <c r="A1197" s="2"/>
      <c r="B1197" s="6"/>
      <c r="C1197" s="4"/>
      <c r="D1197" s="4"/>
      <c r="E1197" s="4"/>
      <c r="F1197" s="7"/>
      <c r="G1197" s="35"/>
      <c r="H1197" s="34"/>
    </row>
    <row r="1198" spans="1:8">
      <c r="A1198" s="2"/>
      <c r="B1198" s="3"/>
      <c r="C1198" s="4"/>
      <c r="D1198" s="4"/>
      <c r="E1198" s="4"/>
      <c r="F1198" s="5"/>
      <c r="G1198" s="35"/>
      <c r="H1198" s="34"/>
    </row>
    <row r="1199" spans="1:8">
      <c r="A1199" s="2"/>
      <c r="B1199" s="3"/>
      <c r="C1199" s="4"/>
      <c r="D1199" s="4"/>
      <c r="E1199" s="4"/>
      <c r="F1199" s="5"/>
      <c r="G1199" s="35"/>
      <c r="H1199" s="34"/>
    </row>
    <row r="1200" spans="1:8">
      <c r="A1200" s="2"/>
      <c r="B1200" s="6"/>
      <c r="C1200" s="4"/>
      <c r="D1200" s="4"/>
      <c r="E1200" s="4"/>
      <c r="F1200" s="7"/>
      <c r="G1200" s="35"/>
      <c r="H1200" s="34"/>
    </row>
    <row r="1201" spans="1:8">
      <c r="A1201" s="2"/>
      <c r="B1201" s="3"/>
      <c r="C1201" s="4"/>
      <c r="D1201" s="4"/>
      <c r="E1201" s="4"/>
      <c r="F1201" s="5"/>
      <c r="G1201" s="35"/>
      <c r="H1201" s="34"/>
    </row>
    <row r="1202" spans="1:8">
      <c r="A1202" s="2"/>
      <c r="B1202" s="3"/>
      <c r="C1202" s="4"/>
      <c r="D1202" s="4"/>
      <c r="E1202" s="4"/>
      <c r="F1202" s="5"/>
      <c r="G1202" s="35"/>
      <c r="H1202" s="34"/>
    </row>
    <row r="1203" spans="1:8">
      <c r="A1203" s="2"/>
      <c r="B1203" s="6"/>
      <c r="C1203" s="4"/>
      <c r="D1203" s="4"/>
      <c r="E1203" s="4"/>
      <c r="F1203" s="7"/>
      <c r="G1203" s="35"/>
      <c r="H1203" s="34"/>
    </row>
    <row r="1204" spans="1:8">
      <c r="A1204" s="2"/>
      <c r="B1204" s="6"/>
      <c r="C1204" s="4"/>
      <c r="D1204" s="4"/>
      <c r="E1204" s="4"/>
      <c r="F1204" s="7"/>
      <c r="G1204" s="35"/>
      <c r="H1204" s="34"/>
    </row>
    <row r="1205" spans="1:8">
      <c r="A1205" s="2"/>
      <c r="B1205" s="3"/>
      <c r="C1205" s="4"/>
      <c r="D1205" s="4"/>
      <c r="E1205" s="4"/>
      <c r="F1205" s="5"/>
      <c r="G1205" s="35"/>
      <c r="H1205" s="34"/>
    </row>
    <row r="1206" spans="1:8">
      <c r="A1206" s="2"/>
      <c r="B1206" s="3"/>
      <c r="C1206" s="4"/>
      <c r="D1206" s="4"/>
      <c r="E1206" s="4"/>
      <c r="F1206" s="5"/>
      <c r="G1206" s="35"/>
      <c r="H1206" s="34"/>
    </row>
    <row r="1207" spans="1:8">
      <c r="A1207" s="2"/>
      <c r="B1207" s="6"/>
      <c r="C1207" s="4"/>
      <c r="D1207" s="4"/>
      <c r="E1207" s="4"/>
      <c r="F1207" s="7"/>
      <c r="G1207" s="35"/>
      <c r="H1207" s="34"/>
    </row>
    <row r="1208" spans="1:8">
      <c r="A1208" s="2"/>
      <c r="B1208" s="6"/>
      <c r="C1208" s="4"/>
      <c r="D1208" s="4"/>
      <c r="E1208" s="4"/>
      <c r="F1208" s="7"/>
      <c r="G1208" s="35"/>
      <c r="H1208" s="34"/>
    </row>
    <row r="1209" spans="1:8">
      <c r="A1209" s="2"/>
      <c r="B1209" s="3"/>
      <c r="C1209" s="4"/>
      <c r="D1209" s="4"/>
      <c r="E1209" s="4"/>
      <c r="F1209" s="5"/>
      <c r="G1209" s="35"/>
      <c r="H1209" s="34"/>
    </row>
    <row r="1210" spans="1:8">
      <c r="A1210" s="2"/>
      <c r="B1210" s="6"/>
      <c r="C1210" s="4"/>
      <c r="D1210" s="4"/>
      <c r="E1210" s="4"/>
      <c r="F1210" s="7"/>
      <c r="G1210" s="35"/>
      <c r="H1210" s="34"/>
    </row>
    <row r="1211" spans="1:8">
      <c r="A1211" s="2"/>
      <c r="B1211" s="6"/>
      <c r="C1211" s="4"/>
      <c r="D1211" s="4"/>
      <c r="E1211" s="4"/>
      <c r="F1211" s="7"/>
      <c r="G1211" s="35"/>
      <c r="H1211" s="34"/>
    </row>
    <row r="1212" spans="1:8">
      <c r="A1212" s="2"/>
      <c r="B1212" s="6"/>
      <c r="C1212" s="4"/>
      <c r="D1212" s="4"/>
      <c r="E1212" s="4"/>
      <c r="F1212" s="7"/>
      <c r="G1212" s="35"/>
      <c r="H1212" s="34"/>
    </row>
    <row r="1213" spans="1:8">
      <c r="A1213" s="2"/>
      <c r="B1213" s="3"/>
      <c r="C1213" s="4"/>
      <c r="D1213" s="4"/>
      <c r="E1213" s="4"/>
      <c r="F1213" s="5"/>
      <c r="G1213" s="35"/>
      <c r="H1213" s="34"/>
    </row>
    <row r="1214" spans="1:8">
      <c r="A1214" s="2"/>
      <c r="B1214" s="6"/>
      <c r="C1214" s="4"/>
      <c r="D1214" s="4"/>
      <c r="E1214" s="4"/>
      <c r="F1214" s="7"/>
      <c r="G1214" s="35"/>
      <c r="H1214" s="34"/>
    </row>
    <row r="1215" spans="1:8">
      <c r="A1215" s="2"/>
      <c r="B1215" s="6"/>
      <c r="C1215" s="4"/>
      <c r="D1215" s="4"/>
      <c r="E1215" s="4"/>
      <c r="F1215" s="7"/>
      <c r="G1215" s="35"/>
      <c r="H1215" s="34"/>
    </row>
    <row r="1216" spans="1:8">
      <c r="A1216" s="2"/>
      <c r="B1216" s="6"/>
      <c r="C1216" s="4"/>
      <c r="D1216" s="4"/>
      <c r="E1216" s="4"/>
      <c r="F1216" s="7"/>
      <c r="G1216" s="35"/>
      <c r="H1216" s="34"/>
    </row>
    <row r="1217" spans="1:8">
      <c r="A1217" s="2"/>
      <c r="B1217" s="6"/>
      <c r="C1217" s="4"/>
      <c r="D1217" s="4"/>
      <c r="E1217" s="4"/>
      <c r="F1217" s="7"/>
      <c r="G1217" s="35"/>
      <c r="H1217" s="34"/>
    </row>
    <row r="1218" spans="1:8">
      <c r="A1218" s="2"/>
      <c r="B1218" s="6"/>
      <c r="C1218" s="4"/>
      <c r="D1218" s="4"/>
      <c r="E1218" s="4"/>
      <c r="F1218" s="7"/>
      <c r="G1218" s="35"/>
      <c r="H1218" s="34"/>
    </row>
    <row r="1219" spans="1:8">
      <c r="A1219" s="2"/>
      <c r="B1219" s="6"/>
      <c r="C1219" s="4"/>
      <c r="D1219" s="4"/>
      <c r="E1219" s="4"/>
      <c r="F1219" s="7"/>
      <c r="G1219" s="35"/>
      <c r="H1219" s="34"/>
    </row>
    <row r="1220" spans="1:8">
      <c r="A1220" s="2"/>
      <c r="B1220" s="3"/>
      <c r="C1220" s="4"/>
      <c r="D1220" s="4"/>
      <c r="E1220" s="4"/>
      <c r="F1220" s="5"/>
      <c r="G1220" s="35"/>
      <c r="H1220" s="34"/>
    </row>
    <row r="1221" spans="1:8">
      <c r="A1221" s="2"/>
      <c r="B1221" s="3"/>
      <c r="C1221" s="4"/>
      <c r="D1221" s="4"/>
      <c r="E1221" s="4"/>
      <c r="F1221" s="5"/>
      <c r="G1221" s="35"/>
      <c r="H1221" s="34"/>
    </row>
    <row r="1222" spans="1:8">
      <c r="A1222" s="2"/>
      <c r="B1222" s="3"/>
      <c r="C1222" s="4"/>
      <c r="D1222" s="4"/>
      <c r="E1222" s="4"/>
      <c r="F1222" s="5"/>
      <c r="G1222" s="35"/>
      <c r="H1222" s="34"/>
    </row>
    <row r="1223" spans="1:8">
      <c r="A1223" s="2"/>
      <c r="B1223" s="3"/>
      <c r="C1223" s="4"/>
      <c r="D1223" s="4"/>
      <c r="E1223" s="4"/>
      <c r="F1223" s="5"/>
      <c r="G1223" s="35"/>
      <c r="H1223" s="34"/>
    </row>
    <row r="1224" spans="1:8">
      <c r="A1224" s="2"/>
      <c r="B1224" s="6"/>
      <c r="C1224" s="4"/>
      <c r="D1224" s="4"/>
      <c r="E1224" s="4"/>
      <c r="F1224" s="7"/>
      <c r="G1224" s="35"/>
      <c r="H1224" s="34"/>
    </row>
    <row r="1225" spans="1:8">
      <c r="A1225" s="2"/>
      <c r="B1225" s="6"/>
      <c r="C1225" s="4"/>
      <c r="D1225" s="4"/>
      <c r="E1225" s="4"/>
      <c r="F1225" s="7"/>
      <c r="G1225" s="35"/>
      <c r="H1225" s="34"/>
    </row>
    <row r="1226" spans="1:8">
      <c r="A1226" s="2"/>
      <c r="B1226" s="6"/>
      <c r="C1226" s="4"/>
      <c r="D1226" s="4"/>
      <c r="E1226" s="4"/>
      <c r="F1226" s="7"/>
      <c r="G1226" s="35"/>
      <c r="H1226" s="34"/>
    </row>
    <row r="1227" spans="1:8">
      <c r="A1227" s="2"/>
      <c r="B1227" s="6"/>
      <c r="C1227" s="4"/>
      <c r="D1227" s="4"/>
      <c r="E1227" s="4"/>
      <c r="F1227" s="7"/>
      <c r="G1227" s="35"/>
      <c r="H1227" s="34"/>
    </row>
    <row r="1228" spans="1:8">
      <c r="A1228" s="2"/>
      <c r="B1228" s="3"/>
      <c r="C1228" s="4"/>
      <c r="D1228" s="4"/>
      <c r="E1228" s="4"/>
      <c r="F1228" s="5"/>
      <c r="G1228" s="35"/>
      <c r="H1228" s="34"/>
    </row>
    <row r="1229" spans="1:8">
      <c r="A1229" s="2"/>
      <c r="B1229" s="6"/>
      <c r="C1229" s="4"/>
      <c r="D1229" s="4"/>
      <c r="E1229" s="4"/>
      <c r="F1229" s="7"/>
      <c r="G1229" s="35"/>
      <c r="H1229" s="34"/>
    </row>
    <row r="1230" spans="1:8">
      <c r="A1230" s="2"/>
      <c r="B1230" s="6"/>
      <c r="C1230" s="4"/>
      <c r="D1230" s="4"/>
      <c r="E1230" s="4"/>
      <c r="F1230" s="7"/>
      <c r="G1230" s="35"/>
      <c r="H1230" s="34"/>
    </row>
    <row r="1231" spans="1:8">
      <c r="A1231" s="2"/>
      <c r="B1231" s="6"/>
      <c r="C1231" s="4"/>
      <c r="D1231" s="4"/>
      <c r="E1231" s="4"/>
      <c r="F1231" s="7"/>
      <c r="G1231" s="35"/>
      <c r="H1231" s="34"/>
    </row>
    <row r="1232" spans="1:8">
      <c r="A1232" s="2"/>
      <c r="B1232" s="3"/>
      <c r="C1232" s="4"/>
      <c r="D1232" s="4"/>
      <c r="E1232" s="4"/>
      <c r="F1232" s="5"/>
      <c r="G1232" s="35"/>
      <c r="H1232" s="34"/>
    </row>
    <row r="1233" spans="1:8">
      <c r="A1233" s="2"/>
      <c r="B1233" s="6"/>
      <c r="C1233" s="4"/>
      <c r="D1233" s="4"/>
      <c r="E1233" s="4"/>
      <c r="F1233" s="7"/>
      <c r="G1233" s="35"/>
      <c r="H1233" s="34"/>
    </row>
    <row r="1234" spans="1:8">
      <c r="A1234" s="2"/>
      <c r="B1234" s="3"/>
      <c r="C1234" s="4"/>
      <c r="D1234" s="4"/>
      <c r="E1234" s="4"/>
      <c r="F1234" s="5"/>
      <c r="G1234" s="35"/>
      <c r="H1234" s="34"/>
    </row>
    <row r="1235" spans="1:8">
      <c r="A1235" s="2"/>
      <c r="B1235" s="3"/>
      <c r="C1235" s="4"/>
      <c r="D1235" s="4"/>
      <c r="E1235" s="4"/>
      <c r="F1235" s="5"/>
      <c r="G1235" s="35"/>
      <c r="H1235" s="34"/>
    </row>
    <row r="1236" spans="1:8">
      <c r="A1236" s="2"/>
      <c r="B1236" s="3"/>
      <c r="C1236" s="4"/>
      <c r="D1236" s="4"/>
      <c r="E1236" s="4"/>
      <c r="F1236" s="5"/>
      <c r="G1236" s="35"/>
      <c r="H1236" s="34"/>
    </row>
    <row r="1237" spans="1:8">
      <c r="A1237" s="2"/>
      <c r="B1237" s="6"/>
      <c r="C1237" s="4"/>
      <c r="D1237" s="4"/>
      <c r="E1237" s="4"/>
      <c r="F1237" s="7"/>
      <c r="G1237" s="35"/>
      <c r="H1237" s="34"/>
    </row>
    <row r="1238" spans="1:8">
      <c r="A1238" s="2"/>
      <c r="B1238" s="3"/>
      <c r="C1238" s="4"/>
      <c r="D1238" s="4"/>
      <c r="E1238" s="4"/>
      <c r="F1238" s="5"/>
      <c r="G1238" s="35"/>
      <c r="H1238" s="34"/>
    </row>
    <row r="1239" spans="1:8">
      <c r="A1239" s="2"/>
      <c r="B1239" s="6"/>
      <c r="C1239" s="4"/>
      <c r="D1239" s="4"/>
      <c r="E1239" s="4"/>
      <c r="F1239" s="7"/>
      <c r="G1239" s="35"/>
      <c r="H1239" s="34"/>
    </row>
    <row r="1240" spans="1:8">
      <c r="A1240" s="2"/>
      <c r="B1240" s="3"/>
      <c r="C1240" s="4"/>
      <c r="D1240" s="4"/>
      <c r="E1240" s="4"/>
      <c r="F1240" s="5"/>
      <c r="G1240" s="35"/>
      <c r="H1240" s="34"/>
    </row>
    <row r="1241" spans="1:8">
      <c r="A1241" s="2"/>
      <c r="B1241" s="3"/>
      <c r="C1241" s="4"/>
      <c r="D1241" s="4"/>
      <c r="E1241" s="4"/>
      <c r="F1241" s="5"/>
      <c r="G1241" s="35"/>
      <c r="H1241" s="34"/>
    </row>
    <row r="1242" spans="1:8">
      <c r="A1242" s="2"/>
      <c r="B1242" s="3"/>
      <c r="C1242" s="4"/>
      <c r="D1242" s="4"/>
      <c r="E1242" s="4"/>
      <c r="F1242" s="5"/>
      <c r="G1242" s="35"/>
      <c r="H1242" s="34"/>
    </row>
    <row r="1243" spans="1:8">
      <c r="A1243" s="2"/>
      <c r="B1243" s="3"/>
      <c r="C1243" s="4"/>
      <c r="D1243" s="4"/>
      <c r="E1243" s="4"/>
      <c r="F1243" s="5"/>
      <c r="G1243" s="35"/>
      <c r="H1243" s="34"/>
    </row>
    <row r="1244" spans="1:8">
      <c r="A1244" s="2"/>
      <c r="B1244" s="6"/>
      <c r="C1244" s="4"/>
      <c r="D1244" s="4"/>
      <c r="E1244" s="4"/>
      <c r="F1244" s="7"/>
      <c r="G1244" s="35"/>
      <c r="H1244" s="34"/>
    </row>
    <row r="1245" spans="1:8">
      <c r="A1245" s="2"/>
      <c r="B1245" s="3"/>
      <c r="C1245" s="4"/>
      <c r="D1245" s="4"/>
      <c r="E1245" s="4"/>
      <c r="F1245" s="5"/>
      <c r="G1245" s="35"/>
      <c r="H1245" s="34"/>
    </row>
    <row r="1246" spans="1:8">
      <c r="A1246" s="2"/>
      <c r="B1246" s="3"/>
      <c r="C1246" s="4"/>
      <c r="D1246" s="4"/>
      <c r="E1246" s="4"/>
      <c r="F1246" s="5"/>
      <c r="G1246" s="35"/>
      <c r="H1246" s="34"/>
    </row>
    <row r="1247" spans="1:8">
      <c r="A1247" s="2"/>
      <c r="B1247" s="3"/>
      <c r="C1247" s="4"/>
      <c r="D1247" s="4"/>
      <c r="E1247" s="4"/>
      <c r="F1247" s="5"/>
      <c r="G1247" s="35"/>
      <c r="H1247" s="34"/>
    </row>
    <row r="1248" spans="1:8">
      <c r="A1248" s="2"/>
      <c r="B1248" s="6"/>
      <c r="C1248" s="4"/>
      <c r="D1248" s="4"/>
      <c r="E1248" s="4"/>
      <c r="F1248" s="7"/>
      <c r="G1248" s="35"/>
      <c r="H1248" s="34"/>
    </row>
    <row r="1249" spans="1:8">
      <c r="A1249" s="2"/>
      <c r="B1249" s="6"/>
      <c r="C1249" s="4"/>
      <c r="D1249" s="4"/>
      <c r="E1249" s="4"/>
      <c r="F1249" s="7"/>
      <c r="G1249" s="35"/>
      <c r="H1249" s="34"/>
    </row>
    <row r="1250" spans="1:8">
      <c r="A1250" s="2"/>
      <c r="B1250" s="6"/>
      <c r="C1250" s="4"/>
      <c r="D1250" s="4"/>
      <c r="E1250" s="4"/>
      <c r="F1250" s="7"/>
      <c r="G1250" s="35"/>
      <c r="H1250" s="34"/>
    </row>
    <row r="1251" spans="1:8">
      <c r="A1251" s="2"/>
      <c r="B1251" s="6"/>
      <c r="C1251" s="4"/>
      <c r="D1251" s="4"/>
      <c r="E1251" s="4"/>
      <c r="F1251" s="7"/>
      <c r="G1251" s="35"/>
      <c r="H1251" s="34"/>
    </row>
    <row r="1252" spans="1:8">
      <c r="A1252" s="2"/>
      <c r="B1252" s="6"/>
      <c r="C1252" s="4"/>
      <c r="D1252" s="4"/>
      <c r="E1252" s="4"/>
      <c r="F1252" s="7"/>
      <c r="G1252" s="35"/>
      <c r="H1252" s="34"/>
    </row>
    <row r="1253" spans="1:8">
      <c r="A1253" s="2"/>
      <c r="B1253" s="3"/>
      <c r="C1253" s="4"/>
      <c r="D1253" s="4"/>
      <c r="E1253" s="4"/>
      <c r="F1253" s="5"/>
      <c r="G1253" s="35"/>
      <c r="H1253" s="34"/>
    </row>
    <row r="1254" spans="1:8">
      <c r="A1254" s="2"/>
      <c r="B1254" s="6"/>
      <c r="C1254" s="4"/>
      <c r="D1254" s="4"/>
      <c r="E1254" s="4"/>
      <c r="F1254" s="7"/>
      <c r="G1254" s="35"/>
      <c r="H1254" s="34"/>
    </row>
    <row r="1255" spans="1:8">
      <c r="A1255" s="2"/>
      <c r="B1255" s="3"/>
      <c r="C1255" s="4"/>
      <c r="D1255" s="4"/>
      <c r="E1255" s="4"/>
      <c r="F1255" s="5"/>
      <c r="G1255" s="35"/>
      <c r="H1255" s="34"/>
    </row>
    <row r="1256" spans="1:8">
      <c r="A1256" s="2"/>
      <c r="B1256" s="3"/>
      <c r="C1256" s="4"/>
      <c r="D1256" s="4"/>
      <c r="E1256" s="4"/>
      <c r="F1256" s="5"/>
      <c r="G1256" s="35"/>
      <c r="H1256" s="34"/>
    </row>
    <row r="1257" spans="1:8">
      <c r="A1257" s="2"/>
      <c r="B1257" s="3"/>
      <c r="C1257" s="4"/>
      <c r="D1257" s="4"/>
      <c r="E1257" s="4"/>
      <c r="F1257" s="5"/>
      <c r="G1257" s="35"/>
      <c r="H1257" s="34"/>
    </row>
    <row r="1258" spans="1:8">
      <c r="A1258" s="2"/>
      <c r="B1258" s="6"/>
      <c r="C1258" s="4"/>
      <c r="D1258" s="4"/>
      <c r="E1258" s="4"/>
      <c r="F1258" s="7"/>
      <c r="G1258" s="35"/>
      <c r="H1258" s="34"/>
    </row>
    <row r="1259" spans="1:8">
      <c r="A1259" s="2"/>
      <c r="B1259" s="3"/>
      <c r="C1259" s="4"/>
      <c r="D1259" s="4"/>
      <c r="E1259" s="4"/>
      <c r="F1259" s="5"/>
      <c r="G1259" s="35"/>
      <c r="H1259" s="34"/>
    </row>
    <row r="1260" spans="1:8">
      <c r="A1260" s="2"/>
      <c r="B1260" s="6"/>
      <c r="C1260" s="4"/>
      <c r="D1260" s="4"/>
      <c r="E1260" s="4"/>
      <c r="F1260" s="7"/>
      <c r="G1260" s="35"/>
      <c r="H1260" s="34"/>
    </row>
    <row r="1261" spans="1:8">
      <c r="A1261" s="2"/>
      <c r="B1261" s="6"/>
      <c r="C1261" s="4"/>
      <c r="D1261" s="4"/>
      <c r="E1261" s="4"/>
      <c r="F1261" s="7"/>
      <c r="G1261" s="35"/>
      <c r="H1261" s="34"/>
    </row>
    <row r="1262" spans="1:8">
      <c r="A1262" s="2"/>
      <c r="B1262" s="3"/>
      <c r="C1262" s="4"/>
      <c r="D1262" s="4"/>
      <c r="E1262" s="4"/>
      <c r="F1262" s="5"/>
      <c r="G1262" s="35"/>
      <c r="H1262" s="34"/>
    </row>
    <row r="1263" spans="1:8">
      <c r="A1263" s="2"/>
      <c r="B1263" s="3"/>
      <c r="C1263" s="4"/>
      <c r="D1263" s="4"/>
      <c r="E1263" s="4"/>
      <c r="F1263" s="5"/>
      <c r="G1263" s="35"/>
      <c r="H1263" s="34"/>
    </row>
    <row r="1264" spans="1:8">
      <c r="A1264" s="2"/>
      <c r="B1264" s="3"/>
      <c r="C1264" s="4"/>
      <c r="D1264" s="4"/>
      <c r="E1264" s="4"/>
      <c r="F1264" s="5"/>
      <c r="G1264" s="35"/>
      <c r="H1264" s="34"/>
    </row>
    <row r="1265" spans="1:8">
      <c r="A1265" s="2"/>
      <c r="B1265" s="6"/>
      <c r="C1265" s="4"/>
      <c r="D1265" s="4"/>
      <c r="E1265" s="4"/>
      <c r="F1265" s="7"/>
      <c r="G1265" s="35"/>
      <c r="H1265" s="34"/>
    </row>
    <row r="1266" spans="1:8">
      <c r="A1266" s="2"/>
      <c r="B1266" s="6"/>
      <c r="C1266" s="4"/>
      <c r="D1266" s="4"/>
      <c r="E1266" s="4"/>
      <c r="F1266" s="7"/>
      <c r="G1266" s="35"/>
      <c r="H1266" s="34"/>
    </row>
    <row r="1267" spans="1:8">
      <c r="A1267" s="2"/>
      <c r="B1267" s="6"/>
      <c r="C1267" s="4"/>
      <c r="D1267" s="4"/>
      <c r="E1267" s="4"/>
      <c r="F1267" s="7"/>
      <c r="G1267" s="35"/>
      <c r="H1267" s="34"/>
    </row>
    <row r="1268" spans="1:8">
      <c r="A1268" s="2"/>
      <c r="B1268" s="3"/>
      <c r="C1268" s="4"/>
      <c r="D1268" s="4"/>
      <c r="E1268" s="4"/>
      <c r="F1268" s="5"/>
      <c r="G1268" s="35"/>
      <c r="H1268" s="34"/>
    </row>
    <row r="1269" spans="1:8">
      <c r="A1269" s="2"/>
      <c r="B1269" s="6"/>
      <c r="C1269" s="4"/>
      <c r="D1269" s="4"/>
      <c r="E1269" s="4"/>
      <c r="F1269" s="7"/>
      <c r="G1269" s="35"/>
      <c r="H1269" s="34"/>
    </row>
    <row r="1270" spans="1:8">
      <c r="A1270" s="2"/>
      <c r="B1270" s="6"/>
      <c r="C1270" s="4"/>
      <c r="D1270" s="4"/>
      <c r="E1270" s="4"/>
      <c r="F1270" s="7"/>
      <c r="G1270" s="35"/>
      <c r="H1270" s="34"/>
    </row>
    <row r="1271" spans="1:8">
      <c r="A1271" s="2"/>
      <c r="B1271" s="6"/>
      <c r="C1271" s="4"/>
      <c r="D1271" s="4"/>
      <c r="E1271" s="4"/>
      <c r="F1271" s="7"/>
      <c r="G1271" s="35"/>
      <c r="H1271" s="34"/>
    </row>
    <row r="1272" spans="1:8">
      <c r="A1272" s="2"/>
      <c r="B1272" s="6"/>
      <c r="C1272" s="4"/>
      <c r="D1272" s="4"/>
      <c r="E1272" s="4"/>
      <c r="F1272" s="7"/>
      <c r="G1272" s="35"/>
      <c r="H1272" s="34"/>
    </row>
    <row r="1273" spans="1:8">
      <c r="A1273" s="2"/>
      <c r="B1273" s="6"/>
      <c r="C1273" s="4"/>
      <c r="D1273" s="4"/>
      <c r="E1273" s="4"/>
      <c r="F1273" s="7"/>
      <c r="G1273" s="35"/>
      <c r="H1273" s="34"/>
    </row>
    <row r="1274" spans="1:8">
      <c r="A1274" s="2"/>
      <c r="B1274" s="6"/>
      <c r="C1274" s="4"/>
      <c r="D1274" s="4"/>
      <c r="E1274" s="4"/>
      <c r="F1274" s="7"/>
      <c r="G1274" s="35"/>
      <c r="H1274" s="34"/>
    </row>
    <row r="1275" spans="1:8">
      <c r="A1275" s="2"/>
      <c r="B1275" s="3"/>
      <c r="C1275" s="4"/>
      <c r="D1275" s="4"/>
      <c r="E1275" s="4"/>
      <c r="F1275" s="5"/>
      <c r="G1275" s="35"/>
      <c r="H1275" s="34"/>
    </row>
    <row r="1276" spans="1:8">
      <c r="A1276" s="2"/>
      <c r="B1276" s="3"/>
      <c r="C1276" s="4"/>
      <c r="D1276" s="4"/>
      <c r="E1276" s="4"/>
      <c r="F1276" s="5"/>
      <c r="G1276" s="35"/>
      <c r="H1276" s="34"/>
    </row>
    <row r="1277" spans="1:8">
      <c r="A1277" s="2"/>
      <c r="B1277" s="3"/>
      <c r="C1277" s="4"/>
      <c r="D1277" s="4"/>
      <c r="E1277" s="4"/>
      <c r="F1277" s="5"/>
      <c r="G1277" s="35"/>
      <c r="H1277" s="34"/>
    </row>
    <row r="1278" spans="1:8">
      <c r="A1278" s="2"/>
      <c r="B1278" s="6"/>
      <c r="C1278" s="4"/>
      <c r="D1278" s="4"/>
      <c r="E1278" s="4"/>
      <c r="F1278" s="7"/>
      <c r="G1278" s="35"/>
      <c r="H1278" s="34"/>
    </row>
    <row r="1279" spans="1:8">
      <c r="A1279" s="2"/>
      <c r="B1279" s="3"/>
      <c r="C1279" s="4"/>
      <c r="D1279" s="4"/>
      <c r="E1279" s="4"/>
      <c r="F1279" s="5"/>
      <c r="G1279" s="35"/>
      <c r="H1279" s="34"/>
    </row>
    <row r="1280" spans="1:8">
      <c r="A1280" s="2"/>
      <c r="B1280" s="3"/>
      <c r="C1280" s="4"/>
      <c r="D1280" s="4"/>
      <c r="E1280" s="4"/>
      <c r="F1280" s="5"/>
      <c r="G1280" s="35"/>
      <c r="H1280" s="34"/>
    </row>
    <row r="1281" spans="1:8">
      <c r="A1281" s="2"/>
      <c r="B1281" s="6"/>
      <c r="C1281" s="4"/>
      <c r="D1281" s="4"/>
      <c r="E1281" s="4"/>
      <c r="F1281" s="7"/>
      <c r="G1281" s="35"/>
      <c r="H1281" s="34"/>
    </row>
    <row r="1282" spans="1:8">
      <c r="A1282" s="2"/>
      <c r="B1282" s="3"/>
      <c r="C1282" s="4"/>
      <c r="D1282" s="4"/>
      <c r="E1282" s="4"/>
      <c r="F1282" s="5"/>
      <c r="G1282" s="35"/>
      <c r="H1282" s="34"/>
    </row>
    <row r="1283" spans="1:8">
      <c r="A1283" s="2"/>
      <c r="B1283" s="3"/>
      <c r="C1283" s="4"/>
      <c r="D1283" s="4"/>
      <c r="E1283" s="4"/>
      <c r="F1283" s="5"/>
      <c r="G1283" s="35"/>
      <c r="H1283" s="34"/>
    </row>
    <row r="1284" spans="1:8">
      <c r="A1284" s="2"/>
      <c r="B1284" s="3"/>
      <c r="C1284" s="4"/>
      <c r="D1284" s="4"/>
      <c r="E1284" s="4"/>
      <c r="F1284" s="5"/>
      <c r="G1284" s="35"/>
      <c r="H1284" s="34"/>
    </row>
    <row r="1285" spans="1:8">
      <c r="A1285" s="2"/>
      <c r="B1285" s="6"/>
      <c r="C1285" s="4"/>
      <c r="D1285" s="4"/>
      <c r="E1285" s="4"/>
      <c r="F1285" s="7"/>
      <c r="G1285" s="35"/>
      <c r="H1285" s="34"/>
    </row>
    <row r="1286" spans="1:8">
      <c r="A1286" s="2"/>
      <c r="B1286" s="3"/>
      <c r="C1286" s="4"/>
      <c r="D1286" s="4"/>
      <c r="E1286" s="4"/>
      <c r="F1286" s="5"/>
      <c r="G1286" s="35"/>
      <c r="H1286" s="34"/>
    </row>
    <row r="1287" spans="1:8">
      <c r="A1287" s="2"/>
      <c r="B1287" s="6"/>
      <c r="C1287" s="4"/>
      <c r="D1287" s="4"/>
      <c r="E1287" s="4"/>
      <c r="F1287" s="7"/>
      <c r="G1287" s="35"/>
      <c r="H1287" s="34"/>
    </row>
    <row r="1288" spans="1:8">
      <c r="A1288" s="2"/>
      <c r="B1288" s="6"/>
      <c r="C1288" s="4"/>
      <c r="D1288" s="4"/>
      <c r="E1288" s="4"/>
      <c r="F1288" s="7"/>
      <c r="G1288" s="35"/>
      <c r="H1288" s="34"/>
    </row>
    <row r="1289" spans="1:8">
      <c r="A1289" s="2"/>
      <c r="B1289" s="3"/>
      <c r="C1289" s="4"/>
      <c r="D1289" s="4"/>
      <c r="E1289" s="4"/>
      <c r="F1289" s="5"/>
      <c r="G1289" s="35"/>
      <c r="H1289" s="34"/>
    </row>
    <row r="1290" spans="1:8">
      <c r="A1290" s="2"/>
      <c r="B1290" s="3"/>
      <c r="C1290" s="4"/>
      <c r="D1290" s="4"/>
      <c r="E1290" s="4"/>
      <c r="F1290" s="5"/>
      <c r="G1290" s="35"/>
      <c r="H1290" s="34"/>
    </row>
    <row r="1291" spans="1:8">
      <c r="A1291" s="2"/>
      <c r="B1291" s="6"/>
      <c r="C1291" s="4"/>
      <c r="D1291" s="4"/>
      <c r="E1291" s="4"/>
      <c r="F1291" s="7"/>
      <c r="G1291" s="35"/>
      <c r="H1291" s="34"/>
    </row>
    <row r="1292" spans="1:8">
      <c r="A1292" s="2"/>
      <c r="B1292" s="6"/>
      <c r="C1292" s="4"/>
      <c r="D1292" s="4"/>
      <c r="E1292" s="4"/>
      <c r="F1292" s="7"/>
      <c r="G1292" s="35"/>
      <c r="H1292" s="34"/>
    </row>
    <row r="1293" spans="1:8">
      <c r="A1293" s="2"/>
      <c r="B1293" s="3"/>
      <c r="C1293" s="4"/>
      <c r="D1293" s="4"/>
      <c r="E1293" s="4"/>
      <c r="F1293" s="5"/>
      <c r="G1293" s="35"/>
      <c r="H1293" s="34"/>
    </row>
    <row r="1294" spans="1:8">
      <c r="A1294" s="2"/>
      <c r="B1294" s="6"/>
      <c r="C1294" s="4"/>
      <c r="D1294" s="4"/>
      <c r="E1294" s="4"/>
      <c r="F1294" s="7"/>
      <c r="G1294" s="35"/>
      <c r="H1294" s="34"/>
    </row>
    <row r="1295" spans="1:8">
      <c r="A1295" s="2"/>
      <c r="B1295" s="3"/>
      <c r="C1295" s="4"/>
      <c r="D1295" s="4"/>
      <c r="E1295" s="4"/>
      <c r="F1295" s="5"/>
      <c r="G1295" s="35"/>
      <c r="H1295" s="34"/>
    </row>
    <row r="1296" spans="1:8">
      <c r="A1296" s="2"/>
      <c r="B1296" s="6"/>
      <c r="C1296" s="4"/>
      <c r="D1296" s="4"/>
      <c r="E1296" s="4"/>
      <c r="F1296" s="7"/>
      <c r="G1296" s="35"/>
      <c r="H1296" s="34"/>
    </row>
    <row r="1297" spans="1:8">
      <c r="A1297" s="2"/>
      <c r="B1297" s="6"/>
      <c r="C1297" s="4"/>
      <c r="D1297" s="4"/>
      <c r="E1297" s="4"/>
      <c r="F1297" s="7"/>
      <c r="G1297" s="35"/>
      <c r="H1297" s="34"/>
    </row>
    <row r="1298" spans="1:8">
      <c r="A1298" s="2"/>
      <c r="B1298" s="3"/>
      <c r="C1298" s="4"/>
      <c r="D1298" s="4"/>
      <c r="E1298" s="4"/>
      <c r="F1298" s="5"/>
      <c r="G1298" s="35"/>
      <c r="H1298" s="34"/>
    </row>
    <row r="1299" spans="1:8">
      <c r="A1299" s="2"/>
      <c r="B1299" s="3"/>
      <c r="C1299" s="4"/>
      <c r="D1299" s="4"/>
      <c r="E1299" s="4"/>
      <c r="F1299" s="5"/>
      <c r="G1299" s="35"/>
      <c r="H1299" s="34"/>
    </row>
    <row r="1300" spans="1:8">
      <c r="A1300" s="2"/>
      <c r="B1300" s="6"/>
      <c r="C1300" s="4"/>
      <c r="D1300" s="4"/>
      <c r="E1300" s="4"/>
      <c r="F1300" s="7"/>
      <c r="G1300" s="35"/>
      <c r="H1300" s="34"/>
    </row>
    <row r="1301" spans="1:8">
      <c r="A1301" s="2"/>
      <c r="B1301" s="6"/>
      <c r="C1301" s="4"/>
      <c r="D1301" s="4"/>
      <c r="E1301" s="4"/>
      <c r="F1301" s="7"/>
      <c r="G1301" s="35"/>
      <c r="H1301" s="34"/>
    </row>
    <row r="1302" spans="1:8">
      <c r="A1302" s="2"/>
      <c r="B1302" s="6"/>
      <c r="C1302" s="4"/>
      <c r="D1302" s="4"/>
      <c r="E1302" s="4"/>
      <c r="F1302" s="7"/>
      <c r="G1302" s="35"/>
      <c r="H1302" s="34"/>
    </row>
    <row r="1303" spans="1:8">
      <c r="A1303" s="2"/>
      <c r="B1303" s="3"/>
      <c r="C1303" s="4"/>
      <c r="D1303" s="4"/>
      <c r="E1303" s="4"/>
      <c r="F1303" s="5"/>
      <c r="G1303" s="35"/>
      <c r="H1303" s="34"/>
    </row>
    <row r="1304" spans="1:8">
      <c r="A1304" s="2"/>
      <c r="B1304" s="6"/>
      <c r="C1304" s="4"/>
      <c r="D1304" s="4"/>
      <c r="E1304" s="4"/>
      <c r="F1304" s="7"/>
      <c r="G1304" s="35"/>
      <c r="H1304" s="34"/>
    </row>
    <row r="1305" spans="1:8">
      <c r="A1305" s="2"/>
      <c r="B1305" s="6"/>
      <c r="C1305" s="4"/>
      <c r="D1305" s="4"/>
      <c r="E1305" s="4"/>
      <c r="F1305" s="7"/>
      <c r="G1305" s="35"/>
      <c r="H1305" s="34"/>
    </row>
    <row r="1306" spans="1:8">
      <c r="A1306" s="2"/>
      <c r="B1306" s="3"/>
      <c r="C1306" s="4"/>
      <c r="D1306" s="4"/>
      <c r="E1306" s="4"/>
      <c r="F1306" s="5"/>
      <c r="G1306" s="35"/>
      <c r="H1306" s="34"/>
    </row>
    <row r="1307" spans="1:8">
      <c r="A1307" s="2"/>
      <c r="B1307" s="6"/>
      <c r="C1307" s="4"/>
      <c r="D1307" s="4"/>
      <c r="E1307" s="4"/>
      <c r="F1307" s="7"/>
      <c r="G1307" s="35"/>
      <c r="H1307" s="34"/>
    </row>
    <row r="1308" spans="1:8">
      <c r="A1308" s="2"/>
      <c r="B1308" s="3"/>
      <c r="C1308" s="4"/>
      <c r="D1308" s="4"/>
      <c r="E1308" s="4"/>
      <c r="F1308" s="5"/>
      <c r="G1308" s="35"/>
      <c r="H1308" s="34"/>
    </row>
    <row r="1309" spans="1:8">
      <c r="A1309" s="2"/>
      <c r="B1309" s="3"/>
      <c r="C1309" s="4"/>
      <c r="D1309" s="4"/>
      <c r="E1309" s="4"/>
      <c r="F1309" s="5"/>
      <c r="G1309" s="35"/>
      <c r="H1309" s="34"/>
    </row>
    <row r="1310" spans="1:8">
      <c r="A1310" s="2"/>
      <c r="B1310" s="3"/>
      <c r="C1310" s="4"/>
      <c r="D1310" s="4"/>
      <c r="E1310" s="4"/>
      <c r="F1310" s="5"/>
      <c r="G1310" s="35"/>
      <c r="H1310" s="34"/>
    </row>
    <row r="1311" spans="1:8">
      <c r="A1311" s="2"/>
      <c r="B1311" s="6"/>
      <c r="C1311" s="4"/>
      <c r="D1311" s="4"/>
      <c r="E1311" s="4"/>
      <c r="F1311" s="7"/>
      <c r="G1311" s="35"/>
      <c r="H1311" s="34"/>
    </row>
    <row r="1312" spans="1:8">
      <c r="A1312" s="2"/>
      <c r="B1312" s="6"/>
      <c r="C1312" s="4"/>
      <c r="D1312" s="4"/>
      <c r="E1312" s="4"/>
      <c r="F1312" s="7"/>
      <c r="G1312" s="35"/>
      <c r="H1312" s="34"/>
    </row>
    <row r="1313" spans="1:8">
      <c r="A1313" s="2"/>
      <c r="B1313" s="6"/>
      <c r="C1313" s="4"/>
      <c r="D1313" s="4"/>
      <c r="E1313" s="4"/>
      <c r="F1313" s="7"/>
      <c r="G1313" s="35"/>
      <c r="H1313" s="34"/>
    </row>
    <row r="1314" spans="1:8">
      <c r="A1314" s="2"/>
      <c r="B1314" s="6"/>
      <c r="C1314" s="4"/>
      <c r="D1314" s="4"/>
      <c r="E1314" s="4"/>
      <c r="F1314" s="7"/>
      <c r="G1314" s="35"/>
      <c r="H1314" s="34"/>
    </row>
    <row r="1315" spans="1:8">
      <c r="A1315" s="2"/>
      <c r="B1315" s="6"/>
      <c r="C1315" s="4"/>
      <c r="D1315" s="4"/>
      <c r="E1315" s="4"/>
      <c r="F1315" s="7"/>
      <c r="G1315" s="35"/>
      <c r="H1315" s="34"/>
    </row>
    <row r="1316" spans="1:8">
      <c r="A1316" s="2"/>
      <c r="B1316" s="6"/>
      <c r="C1316" s="4"/>
      <c r="D1316" s="4"/>
      <c r="E1316" s="4"/>
      <c r="F1316" s="7"/>
      <c r="G1316" s="35"/>
      <c r="H1316" s="34"/>
    </row>
    <row r="1317" spans="1:8">
      <c r="A1317" s="2"/>
      <c r="B1317" s="3"/>
      <c r="C1317" s="4"/>
      <c r="D1317" s="4"/>
      <c r="E1317" s="4"/>
      <c r="F1317" s="5"/>
      <c r="G1317" s="35"/>
      <c r="H1317" s="34"/>
    </row>
    <row r="1318" spans="1:8">
      <c r="A1318" s="2"/>
      <c r="B1318" s="3"/>
      <c r="C1318" s="4"/>
      <c r="D1318" s="4"/>
      <c r="E1318" s="4"/>
      <c r="F1318" s="5"/>
      <c r="G1318" s="35"/>
      <c r="H1318" s="34"/>
    </row>
    <row r="1319" spans="1:8">
      <c r="A1319" s="2"/>
      <c r="B1319" s="3"/>
      <c r="C1319" s="4"/>
      <c r="D1319" s="4"/>
      <c r="E1319" s="4"/>
      <c r="F1319" s="5"/>
      <c r="G1319" s="35"/>
      <c r="H1319" s="34"/>
    </row>
    <row r="1320" spans="1:8">
      <c r="A1320" s="2"/>
      <c r="B1320" s="6"/>
      <c r="C1320" s="4"/>
      <c r="D1320" s="4"/>
      <c r="E1320" s="4"/>
      <c r="F1320" s="7"/>
      <c r="G1320" s="35"/>
      <c r="H1320" s="34"/>
    </row>
    <row r="1321" spans="1:8">
      <c r="A1321" s="2"/>
      <c r="B1321" s="6"/>
      <c r="C1321" s="4"/>
      <c r="D1321" s="4"/>
      <c r="E1321" s="4"/>
      <c r="F1321" s="7"/>
      <c r="G1321" s="35"/>
      <c r="H1321" s="34"/>
    </row>
    <row r="1322" spans="1:8">
      <c r="A1322" s="2"/>
      <c r="B1322" s="6"/>
      <c r="C1322" s="4"/>
      <c r="D1322" s="4"/>
      <c r="E1322" s="4"/>
      <c r="F1322" s="7"/>
      <c r="G1322" s="35"/>
      <c r="H1322" s="34"/>
    </row>
    <row r="1323" spans="1:8">
      <c r="A1323" s="2"/>
      <c r="B1323" s="3"/>
      <c r="C1323" s="4"/>
      <c r="D1323" s="4"/>
      <c r="E1323" s="4"/>
      <c r="F1323" s="5"/>
      <c r="G1323" s="35"/>
      <c r="H1323" s="34"/>
    </row>
    <row r="1324" spans="1:8">
      <c r="A1324" s="2"/>
      <c r="B1324" s="3"/>
      <c r="C1324" s="4"/>
      <c r="D1324" s="4"/>
      <c r="E1324" s="4"/>
      <c r="F1324" s="5"/>
      <c r="G1324" s="35"/>
      <c r="H1324" s="34"/>
    </row>
    <row r="1325" spans="1:8">
      <c r="A1325" s="2"/>
      <c r="B1325" s="6"/>
      <c r="C1325" s="4"/>
      <c r="D1325" s="4"/>
      <c r="E1325" s="4"/>
      <c r="F1325" s="7"/>
      <c r="G1325" s="35"/>
      <c r="H1325" s="34"/>
    </row>
    <row r="1326" spans="1:8">
      <c r="A1326" s="2"/>
      <c r="B1326" s="3"/>
      <c r="C1326" s="4"/>
      <c r="D1326" s="4"/>
      <c r="E1326" s="4"/>
      <c r="F1326" s="5"/>
      <c r="G1326" s="35"/>
      <c r="H1326" s="34"/>
    </row>
    <row r="1327" spans="1:8">
      <c r="A1327" s="2"/>
      <c r="B1327" s="6"/>
      <c r="C1327" s="4"/>
      <c r="D1327" s="4"/>
      <c r="E1327" s="4"/>
      <c r="F1327" s="7"/>
      <c r="G1327" s="35"/>
      <c r="H1327" s="34"/>
    </row>
    <row r="1328" spans="1:8">
      <c r="A1328" s="2"/>
      <c r="B1328" s="6"/>
      <c r="C1328" s="4"/>
      <c r="D1328" s="4"/>
      <c r="E1328" s="4"/>
      <c r="F1328" s="7"/>
      <c r="G1328" s="35"/>
      <c r="H1328" s="34"/>
    </row>
    <row r="1329" spans="1:8">
      <c r="A1329" s="2"/>
      <c r="B1329" s="3"/>
      <c r="C1329" s="4"/>
      <c r="D1329" s="4"/>
      <c r="E1329" s="4"/>
      <c r="F1329" s="5"/>
      <c r="G1329" s="35"/>
      <c r="H1329" s="34"/>
    </row>
    <row r="1330" spans="1:8">
      <c r="A1330" s="2"/>
      <c r="B1330" s="6"/>
      <c r="C1330" s="4"/>
      <c r="D1330" s="4"/>
      <c r="E1330" s="4"/>
      <c r="F1330" s="7"/>
      <c r="G1330" s="35"/>
      <c r="H1330" s="34"/>
    </row>
    <row r="1331" spans="1:8">
      <c r="A1331" s="2"/>
      <c r="B1331" s="6"/>
      <c r="C1331" s="4"/>
      <c r="D1331" s="4"/>
      <c r="E1331" s="4"/>
      <c r="F1331" s="7"/>
      <c r="G1331" s="35"/>
      <c r="H1331" s="34"/>
    </row>
    <row r="1332" spans="1:8">
      <c r="A1332" s="2"/>
      <c r="B1332" s="6"/>
      <c r="C1332" s="4"/>
      <c r="D1332" s="4"/>
      <c r="E1332" s="4"/>
      <c r="F1332" s="7"/>
      <c r="G1332" s="35"/>
      <c r="H1332" s="34"/>
    </row>
    <row r="1333" spans="1:8">
      <c r="A1333" s="2"/>
      <c r="B1333" s="3"/>
      <c r="C1333" s="4"/>
      <c r="D1333" s="4"/>
      <c r="E1333" s="4"/>
      <c r="F1333" s="5"/>
      <c r="G1333" s="35"/>
      <c r="H1333" s="34"/>
    </row>
    <row r="1334" spans="1:8">
      <c r="A1334" s="2"/>
      <c r="B1334" s="3"/>
      <c r="C1334" s="4"/>
      <c r="D1334" s="4"/>
      <c r="E1334" s="4"/>
      <c r="F1334" s="5"/>
      <c r="G1334" s="35"/>
      <c r="H1334" s="34"/>
    </row>
    <row r="1335" spans="1:8">
      <c r="A1335" s="2"/>
      <c r="B1335" s="3"/>
      <c r="C1335" s="4"/>
      <c r="D1335" s="4"/>
      <c r="E1335" s="4"/>
      <c r="F1335" s="5"/>
      <c r="G1335" s="35"/>
      <c r="H1335" s="34"/>
    </row>
    <row r="1336" spans="1:8">
      <c r="A1336" s="2"/>
      <c r="B1336" s="6"/>
      <c r="C1336" s="4"/>
      <c r="D1336" s="4"/>
      <c r="E1336" s="4"/>
      <c r="F1336" s="7"/>
      <c r="G1336" s="35"/>
      <c r="H1336" s="34"/>
    </row>
    <row r="1337" spans="1:8">
      <c r="A1337" s="2"/>
      <c r="B1337" s="6"/>
      <c r="C1337" s="4"/>
      <c r="D1337" s="4"/>
      <c r="E1337" s="4"/>
      <c r="F1337" s="7"/>
      <c r="G1337" s="35"/>
      <c r="H1337" s="34"/>
    </row>
    <row r="1338" spans="1:8">
      <c r="A1338" s="2"/>
      <c r="B1338" s="3"/>
      <c r="C1338" s="4"/>
      <c r="D1338" s="4"/>
      <c r="E1338" s="4"/>
      <c r="F1338" s="5"/>
      <c r="G1338" s="35"/>
      <c r="H1338" s="34"/>
    </row>
    <row r="1339" spans="1:8">
      <c r="A1339" s="2"/>
      <c r="B1339" s="3"/>
      <c r="C1339" s="4"/>
      <c r="D1339" s="4"/>
      <c r="E1339" s="4"/>
      <c r="F1339" s="5"/>
      <c r="G1339" s="35"/>
      <c r="H1339" s="34"/>
    </row>
    <row r="1340" spans="1:8">
      <c r="A1340" s="2"/>
      <c r="B1340" s="6"/>
      <c r="C1340" s="4"/>
      <c r="D1340" s="4"/>
      <c r="E1340" s="4"/>
      <c r="F1340" s="7"/>
      <c r="G1340" s="35"/>
      <c r="H1340" s="34"/>
    </row>
    <row r="1341" spans="1:8">
      <c r="A1341" s="2"/>
      <c r="B1341" s="6"/>
      <c r="C1341" s="4"/>
      <c r="D1341" s="4"/>
      <c r="E1341" s="4"/>
      <c r="F1341" s="7"/>
      <c r="G1341" s="35"/>
      <c r="H1341" s="34"/>
    </row>
    <row r="1342" spans="1:8">
      <c r="A1342" s="2"/>
      <c r="B1342" s="3"/>
      <c r="C1342" s="4"/>
      <c r="D1342" s="4"/>
      <c r="E1342" s="4"/>
      <c r="F1342" s="5"/>
      <c r="G1342" s="35"/>
      <c r="H1342" s="34"/>
    </row>
    <row r="1343" spans="1:8">
      <c r="A1343" s="2"/>
      <c r="B1343" s="3"/>
      <c r="C1343" s="4"/>
      <c r="D1343" s="4"/>
      <c r="E1343" s="4"/>
      <c r="F1343" s="5"/>
      <c r="G1343" s="35"/>
      <c r="H1343" s="34"/>
    </row>
    <row r="1344" spans="1:8">
      <c r="A1344" s="2"/>
      <c r="B1344" s="6"/>
      <c r="C1344" s="4"/>
      <c r="D1344" s="4"/>
      <c r="E1344" s="4"/>
      <c r="F1344" s="7"/>
      <c r="G1344" s="35"/>
      <c r="H1344" s="34"/>
    </row>
    <row r="1345" spans="1:8">
      <c r="A1345" s="2"/>
      <c r="B1345" s="3"/>
      <c r="C1345" s="4"/>
      <c r="D1345" s="4"/>
      <c r="E1345" s="4"/>
      <c r="F1345" s="5"/>
      <c r="G1345" s="35"/>
      <c r="H1345" s="34"/>
    </row>
    <row r="1346" spans="1:8">
      <c r="A1346" s="2"/>
      <c r="B1346" s="6"/>
      <c r="C1346" s="4"/>
      <c r="D1346" s="4"/>
      <c r="E1346" s="4"/>
      <c r="F1346" s="7"/>
      <c r="G1346" s="35"/>
      <c r="H1346" s="34"/>
    </row>
    <row r="1347" spans="1:8">
      <c r="A1347" s="2"/>
      <c r="B1347" s="3"/>
      <c r="C1347" s="4"/>
      <c r="D1347" s="4"/>
      <c r="E1347" s="4"/>
      <c r="F1347" s="5"/>
      <c r="G1347" s="35"/>
      <c r="H1347" s="34"/>
    </row>
    <row r="1348" spans="1:8">
      <c r="A1348" s="2"/>
      <c r="B1348" s="6"/>
      <c r="C1348" s="4"/>
      <c r="D1348" s="4"/>
      <c r="E1348" s="4"/>
      <c r="F1348" s="7"/>
      <c r="G1348" s="35"/>
      <c r="H1348" s="34"/>
    </row>
    <row r="1349" spans="1:8">
      <c r="A1349" s="2"/>
      <c r="B1349" s="3"/>
      <c r="C1349" s="4"/>
      <c r="D1349" s="4"/>
      <c r="E1349" s="4"/>
      <c r="F1349" s="5"/>
      <c r="G1349" s="35"/>
      <c r="H1349" s="34"/>
    </row>
    <row r="1350" spans="1:8">
      <c r="A1350" s="2"/>
      <c r="B1350" s="6"/>
      <c r="C1350" s="4"/>
      <c r="D1350" s="4"/>
      <c r="E1350" s="4"/>
      <c r="F1350" s="7"/>
      <c r="G1350" s="35"/>
      <c r="H1350" s="34"/>
    </row>
    <row r="1351" spans="1:8">
      <c r="A1351" s="2"/>
      <c r="B1351" s="3"/>
      <c r="C1351" s="4"/>
      <c r="D1351" s="4"/>
      <c r="E1351" s="4"/>
      <c r="F1351" s="5"/>
      <c r="G1351" s="35"/>
      <c r="H1351" s="34"/>
    </row>
    <row r="1352" spans="1:8">
      <c r="A1352" s="2"/>
      <c r="B1352" s="3"/>
      <c r="C1352" s="4"/>
      <c r="D1352" s="4"/>
      <c r="E1352" s="4"/>
      <c r="F1352" s="5"/>
      <c r="G1352" s="35"/>
      <c r="H1352" s="34"/>
    </row>
    <row r="1353" spans="1:8">
      <c r="A1353" s="2"/>
      <c r="B1353" s="6"/>
      <c r="C1353" s="4"/>
      <c r="D1353" s="4"/>
      <c r="E1353" s="4"/>
      <c r="F1353" s="7"/>
      <c r="G1353" s="35"/>
      <c r="H1353" s="34"/>
    </row>
    <row r="1354" spans="1:8">
      <c r="A1354" s="2"/>
      <c r="B1354" s="3"/>
      <c r="C1354" s="4"/>
      <c r="D1354" s="4"/>
      <c r="E1354" s="4"/>
      <c r="F1354" s="5"/>
      <c r="G1354" s="35"/>
      <c r="H1354" s="34"/>
    </row>
    <row r="1355" spans="1:8">
      <c r="A1355" s="2"/>
      <c r="B1355" s="3"/>
      <c r="C1355" s="4"/>
      <c r="D1355" s="4"/>
      <c r="E1355" s="4"/>
      <c r="F1355" s="5"/>
      <c r="G1355" s="35"/>
      <c r="H1355" s="34"/>
    </row>
    <row r="1356" spans="1:8">
      <c r="A1356" s="2"/>
      <c r="B1356" s="3"/>
      <c r="C1356" s="4"/>
      <c r="D1356" s="4"/>
      <c r="E1356" s="4"/>
      <c r="F1356" s="5"/>
      <c r="G1356" s="35"/>
      <c r="H1356" s="34"/>
    </row>
    <row r="1357" spans="1:8">
      <c r="A1357" s="2"/>
      <c r="B1357" s="3"/>
      <c r="C1357" s="4"/>
      <c r="D1357" s="4"/>
      <c r="E1357" s="4"/>
      <c r="F1357" s="5"/>
      <c r="G1357" s="35"/>
      <c r="H1357" s="34"/>
    </row>
    <row r="1358" spans="1:8">
      <c r="A1358" s="2"/>
      <c r="B1358" s="3"/>
      <c r="C1358" s="4"/>
      <c r="D1358" s="4"/>
      <c r="E1358" s="4"/>
      <c r="F1358" s="5"/>
      <c r="G1358" s="35"/>
      <c r="H1358" s="34"/>
    </row>
    <row r="1359" spans="1:8">
      <c r="A1359" s="2"/>
      <c r="B1359" s="6"/>
      <c r="C1359" s="4"/>
      <c r="D1359" s="4"/>
      <c r="E1359" s="4"/>
      <c r="F1359" s="7"/>
      <c r="G1359" s="35"/>
      <c r="H1359" s="34"/>
    </row>
    <row r="1360" spans="1:8">
      <c r="A1360" s="2"/>
      <c r="B1360" s="3"/>
      <c r="C1360" s="4"/>
      <c r="D1360" s="4"/>
      <c r="E1360" s="4"/>
      <c r="F1360" s="5"/>
      <c r="G1360" s="35"/>
      <c r="H1360" s="34"/>
    </row>
    <row r="1361" spans="1:8">
      <c r="A1361" s="2"/>
      <c r="B1361" s="6"/>
      <c r="C1361" s="4"/>
      <c r="D1361" s="4"/>
      <c r="E1361" s="4"/>
      <c r="F1361" s="7"/>
      <c r="G1361" s="35"/>
      <c r="H1361" s="34"/>
    </row>
    <row r="1362" spans="1:8">
      <c r="A1362" s="2"/>
      <c r="B1362" s="6"/>
      <c r="C1362" s="4"/>
      <c r="D1362" s="4"/>
      <c r="E1362" s="4"/>
      <c r="F1362" s="7"/>
      <c r="G1362" s="35"/>
      <c r="H1362" s="34"/>
    </row>
    <row r="1363" spans="1:8">
      <c r="A1363" s="2"/>
      <c r="B1363" s="6"/>
      <c r="C1363" s="4"/>
      <c r="D1363" s="4"/>
      <c r="E1363" s="4"/>
      <c r="F1363" s="7"/>
      <c r="G1363" s="35"/>
      <c r="H1363" s="34"/>
    </row>
    <row r="1364" spans="1:8">
      <c r="A1364" s="2"/>
      <c r="B1364" s="3"/>
      <c r="C1364" s="4"/>
      <c r="D1364" s="4"/>
      <c r="E1364" s="4"/>
      <c r="F1364" s="5"/>
      <c r="G1364" s="35"/>
      <c r="H1364" s="34"/>
    </row>
    <row r="1365" spans="1:8">
      <c r="A1365" s="2"/>
      <c r="B1365" s="6"/>
      <c r="C1365" s="4"/>
      <c r="D1365" s="4"/>
      <c r="E1365" s="4"/>
      <c r="F1365" s="7"/>
      <c r="G1365" s="35"/>
      <c r="H1365" s="34"/>
    </row>
    <row r="1366" spans="1:8">
      <c r="A1366" s="2"/>
      <c r="B1366" s="6"/>
      <c r="C1366" s="4"/>
      <c r="D1366" s="4"/>
      <c r="E1366" s="4"/>
      <c r="F1366" s="7"/>
      <c r="G1366" s="35"/>
      <c r="H1366" s="34"/>
    </row>
    <row r="1367" spans="1:8">
      <c r="A1367" s="2"/>
      <c r="B1367" s="6"/>
      <c r="C1367" s="4"/>
      <c r="D1367" s="4"/>
      <c r="E1367" s="4"/>
      <c r="F1367" s="7"/>
      <c r="G1367" s="35"/>
      <c r="H1367" s="34"/>
    </row>
    <row r="1368" spans="1:8">
      <c r="A1368" s="2"/>
      <c r="B1368" s="3"/>
      <c r="C1368" s="4"/>
      <c r="D1368" s="4"/>
      <c r="E1368" s="4"/>
      <c r="F1368" s="5"/>
      <c r="G1368" s="35"/>
      <c r="H1368" s="34"/>
    </row>
    <row r="1369" spans="1:8">
      <c r="A1369" s="2"/>
      <c r="B1369" s="3"/>
      <c r="C1369" s="4"/>
      <c r="D1369" s="4"/>
      <c r="E1369" s="4"/>
      <c r="F1369" s="5"/>
      <c r="G1369" s="35"/>
      <c r="H1369" s="34"/>
    </row>
    <row r="1370" spans="1:8">
      <c r="A1370" s="2"/>
      <c r="B1370" s="6"/>
      <c r="C1370" s="4"/>
      <c r="D1370" s="4"/>
      <c r="E1370" s="4"/>
      <c r="F1370" s="7"/>
      <c r="G1370" s="35"/>
      <c r="H1370" s="34"/>
    </row>
    <row r="1371" spans="1:8">
      <c r="A1371" s="2"/>
      <c r="B1371" s="3"/>
      <c r="C1371" s="4"/>
      <c r="D1371" s="4"/>
      <c r="E1371" s="4"/>
      <c r="F1371" s="5"/>
      <c r="G1371" s="35"/>
      <c r="H1371" s="34"/>
    </row>
    <row r="1372" spans="1:8">
      <c r="A1372" s="2"/>
      <c r="B1372" s="3"/>
      <c r="C1372" s="4"/>
      <c r="D1372" s="4"/>
      <c r="E1372" s="4"/>
      <c r="F1372" s="5"/>
      <c r="G1372" s="35"/>
      <c r="H1372" s="34"/>
    </row>
    <row r="1373" spans="1:8">
      <c r="A1373" s="2"/>
      <c r="B1373" s="3"/>
      <c r="C1373" s="4"/>
      <c r="D1373" s="4"/>
      <c r="E1373" s="4"/>
      <c r="F1373" s="5"/>
      <c r="G1373" s="35"/>
      <c r="H1373" s="34"/>
    </row>
    <row r="1374" spans="1:8">
      <c r="A1374" s="2"/>
      <c r="B1374" s="6"/>
      <c r="C1374" s="4"/>
      <c r="D1374" s="4"/>
      <c r="E1374" s="4"/>
      <c r="F1374" s="7"/>
      <c r="G1374" s="35"/>
      <c r="H1374" s="34"/>
    </row>
    <row r="1375" spans="1:8">
      <c r="A1375" s="2"/>
      <c r="B1375" s="3"/>
      <c r="C1375" s="4"/>
      <c r="D1375" s="4"/>
      <c r="E1375" s="4"/>
      <c r="F1375" s="5"/>
      <c r="G1375" s="35"/>
      <c r="H1375" s="34"/>
    </row>
    <row r="1376" spans="1:8">
      <c r="A1376" s="2"/>
      <c r="B1376" s="3"/>
      <c r="C1376" s="4"/>
      <c r="D1376" s="4"/>
      <c r="E1376" s="4"/>
      <c r="F1376" s="5"/>
      <c r="G1376" s="35"/>
      <c r="H1376" s="34"/>
    </row>
    <row r="1377" spans="1:8">
      <c r="A1377" s="2"/>
      <c r="B1377" s="3"/>
      <c r="C1377" s="4"/>
      <c r="D1377" s="4"/>
      <c r="E1377" s="4"/>
      <c r="F1377" s="5"/>
      <c r="G1377" s="35"/>
      <c r="H1377" s="34"/>
    </row>
    <row r="1378" spans="1:8">
      <c r="A1378" s="2"/>
      <c r="B1378" s="3"/>
      <c r="C1378" s="4"/>
      <c r="D1378" s="4"/>
      <c r="E1378" s="4"/>
      <c r="F1378" s="5"/>
      <c r="G1378" s="35"/>
      <c r="H1378" s="34"/>
    </row>
    <row r="1379" spans="1:8">
      <c r="A1379" s="2"/>
      <c r="B1379" s="6"/>
      <c r="C1379" s="4"/>
      <c r="D1379" s="4"/>
      <c r="E1379" s="4"/>
      <c r="F1379" s="7"/>
      <c r="G1379" s="35"/>
      <c r="H1379" s="34"/>
    </row>
    <row r="1380" spans="1:8">
      <c r="A1380" s="2"/>
      <c r="B1380" s="6"/>
      <c r="C1380" s="4"/>
      <c r="D1380" s="4"/>
      <c r="E1380" s="4"/>
      <c r="F1380" s="7"/>
      <c r="G1380" s="35"/>
      <c r="H1380" s="34"/>
    </row>
    <row r="1381" spans="1:8">
      <c r="A1381" s="2"/>
      <c r="B1381" s="6"/>
      <c r="C1381" s="4"/>
      <c r="D1381" s="4"/>
      <c r="E1381" s="4"/>
      <c r="F1381" s="7"/>
      <c r="G1381" s="35"/>
      <c r="H1381" s="34"/>
    </row>
    <row r="1382" spans="1:8">
      <c r="A1382" s="2"/>
      <c r="B1382" s="3"/>
      <c r="C1382" s="4"/>
      <c r="D1382" s="4"/>
      <c r="E1382" s="4"/>
      <c r="F1382" s="5"/>
      <c r="G1382" s="35"/>
      <c r="H1382" s="34"/>
    </row>
    <row r="1383" spans="1:8">
      <c r="A1383" s="2"/>
      <c r="B1383" s="6"/>
      <c r="C1383" s="4"/>
      <c r="D1383" s="4"/>
      <c r="E1383" s="4"/>
      <c r="F1383" s="7"/>
      <c r="G1383" s="35"/>
      <c r="H1383" s="34"/>
    </row>
    <row r="1384" spans="1:8">
      <c r="A1384" s="2"/>
      <c r="B1384" s="6"/>
      <c r="C1384" s="4"/>
      <c r="D1384" s="4"/>
      <c r="E1384" s="4"/>
      <c r="F1384" s="7"/>
      <c r="G1384" s="35"/>
      <c r="H1384" s="34"/>
    </row>
    <row r="1385" spans="1:8">
      <c r="A1385" s="2"/>
      <c r="B1385" s="3"/>
      <c r="C1385" s="4"/>
      <c r="D1385" s="4"/>
      <c r="E1385" s="4"/>
      <c r="F1385" s="5"/>
      <c r="G1385" s="35"/>
      <c r="H1385" s="34"/>
    </row>
    <row r="1386" spans="1:8">
      <c r="A1386" s="2"/>
      <c r="B1386" s="6"/>
      <c r="C1386" s="4"/>
      <c r="D1386" s="4"/>
      <c r="E1386" s="4"/>
      <c r="F1386" s="7"/>
      <c r="G1386" s="35"/>
      <c r="H1386" s="34"/>
    </row>
    <row r="1387" spans="1:8">
      <c r="A1387" s="2"/>
      <c r="B1387" s="6"/>
      <c r="C1387" s="4"/>
      <c r="D1387" s="4"/>
      <c r="E1387" s="4"/>
      <c r="F1387" s="7"/>
      <c r="G1387" s="35"/>
      <c r="H1387" s="34"/>
    </row>
    <row r="1388" spans="1:8">
      <c r="A1388" s="2"/>
      <c r="B1388" s="6"/>
      <c r="C1388" s="4"/>
      <c r="D1388" s="4"/>
      <c r="E1388" s="4"/>
      <c r="F1388" s="7"/>
      <c r="G1388" s="35"/>
      <c r="H1388" s="34"/>
    </row>
    <row r="1389" spans="1:8">
      <c r="A1389" s="2"/>
      <c r="B1389" s="3"/>
      <c r="C1389" s="4"/>
      <c r="D1389" s="4"/>
      <c r="E1389" s="4"/>
      <c r="F1389" s="5"/>
      <c r="G1389" s="35"/>
      <c r="H1389" s="34"/>
    </row>
    <row r="1390" spans="1:8">
      <c r="A1390" s="2"/>
      <c r="B1390" s="6"/>
      <c r="C1390" s="4"/>
      <c r="D1390" s="4"/>
      <c r="E1390" s="4"/>
      <c r="F1390" s="7"/>
      <c r="G1390" s="35"/>
      <c r="H1390" s="34"/>
    </row>
    <row r="1391" spans="1:8">
      <c r="A1391" s="2"/>
      <c r="B1391" s="3"/>
      <c r="C1391" s="4"/>
      <c r="D1391" s="4"/>
      <c r="E1391" s="4"/>
      <c r="F1391" s="5"/>
      <c r="G1391" s="35"/>
      <c r="H1391" s="34"/>
    </row>
    <row r="1392" spans="1:8">
      <c r="A1392" s="2"/>
      <c r="B1392" s="3"/>
      <c r="C1392" s="4"/>
      <c r="D1392" s="4"/>
      <c r="E1392" s="4"/>
      <c r="F1392" s="5"/>
      <c r="G1392" s="35"/>
      <c r="H1392" s="34"/>
    </row>
    <row r="1393" spans="1:8">
      <c r="A1393" s="2"/>
      <c r="B1393" s="6"/>
      <c r="C1393" s="4"/>
      <c r="D1393" s="4"/>
      <c r="E1393" s="4"/>
      <c r="F1393" s="7"/>
      <c r="G1393" s="35"/>
      <c r="H1393" s="34"/>
    </row>
    <row r="1394" spans="1:8">
      <c r="A1394" s="2"/>
      <c r="B1394" s="3"/>
      <c r="C1394" s="4"/>
      <c r="D1394" s="4"/>
      <c r="E1394" s="4"/>
      <c r="F1394" s="5"/>
      <c r="G1394" s="35"/>
      <c r="H1394" s="34"/>
    </row>
    <row r="1395" spans="1:8">
      <c r="A1395" s="2"/>
      <c r="B1395" s="3"/>
      <c r="C1395" s="4"/>
      <c r="D1395" s="4"/>
      <c r="E1395" s="4"/>
      <c r="F1395" s="5"/>
      <c r="G1395" s="35"/>
      <c r="H1395" s="34"/>
    </row>
    <row r="1396" spans="1:8">
      <c r="A1396" s="2"/>
      <c r="B1396" s="6"/>
      <c r="C1396" s="4"/>
      <c r="D1396" s="4"/>
      <c r="E1396" s="4"/>
      <c r="F1396" s="7"/>
      <c r="G1396" s="35"/>
      <c r="H1396" s="34"/>
    </row>
    <row r="1397" spans="1:8">
      <c r="A1397" s="2"/>
      <c r="B1397" s="6"/>
      <c r="C1397" s="4"/>
      <c r="D1397" s="4"/>
      <c r="E1397" s="4"/>
      <c r="F1397" s="7"/>
      <c r="G1397" s="35"/>
      <c r="H1397" s="34"/>
    </row>
    <row r="1398" spans="1:8">
      <c r="A1398" s="2"/>
      <c r="B1398" s="6"/>
      <c r="C1398" s="4"/>
      <c r="D1398" s="4"/>
      <c r="E1398" s="4"/>
      <c r="F1398" s="7"/>
      <c r="G1398" s="35"/>
      <c r="H1398" s="34"/>
    </row>
    <row r="1399" spans="1:8">
      <c r="A1399" s="2"/>
      <c r="B1399" s="6"/>
      <c r="C1399" s="4"/>
      <c r="D1399" s="4"/>
      <c r="E1399" s="4"/>
      <c r="F1399" s="7"/>
      <c r="G1399" s="35"/>
      <c r="H1399" s="34"/>
    </row>
    <row r="1400" spans="1:8">
      <c r="A1400" s="2"/>
      <c r="B1400" s="6"/>
      <c r="C1400" s="4"/>
      <c r="D1400" s="4"/>
      <c r="E1400" s="4"/>
      <c r="F1400" s="7"/>
      <c r="G1400" s="35"/>
      <c r="H1400" s="34"/>
    </row>
    <row r="1401" spans="1:8">
      <c r="A1401" s="2"/>
      <c r="B1401" s="3"/>
      <c r="C1401" s="4"/>
      <c r="D1401" s="4"/>
      <c r="E1401" s="4"/>
      <c r="F1401" s="5"/>
      <c r="G1401" s="35"/>
      <c r="H1401" s="34"/>
    </row>
    <row r="1402" spans="1:8">
      <c r="A1402" s="2"/>
      <c r="B1402" s="6"/>
      <c r="C1402" s="4"/>
      <c r="D1402" s="4"/>
      <c r="E1402" s="4"/>
      <c r="F1402" s="7"/>
      <c r="G1402" s="35"/>
      <c r="H1402" s="34"/>
    </row>
    <row r="1403" spans="1:8">
      <c r="A1403" s="2"/>
      <c r="B1403" s="3"/>
      <c r="C1403" s="4"/>
      <c r="D1403" s="4"/>
      <c r="E1403" s="4"/>
      <c r="F1403" s="5"/>
      <c r="G1403" s="35"/>
      <c r="H1403" s="34"/>
    </row>
    <row r="1404" spans="1:8">
      <c r="A1404" s="2"/>
      <c r="B1404" s="3"/>
      <c r="C1404" s="4"/>
      <c r="D1404" s="4"/>
      <c r="E1404" s="4"/>
      <c r="F1404" s="5"/>
      <c r="G1404" s="35"/>
      <c r="H1404" s="34"/>
    </row>
    <row r="1405" spans="1:8">
      <c r="A1405" s="2"/>
      <c r="B1405" s="6"/>
      <c r="C1405" s="4"/>
      <c r="D1405" s="4"/>
      <c r="E1405" s="4"/>
      <c r="F1405" s="7"/>
      <c r="G1405" s="35"/>
      <c r="H1405" s="34"/>
    </row>
    <row r="1406" spans="1:8">
      <c r="A1406" s="2"/>
      <c r="B1406" s="6"/>
      <c r="C1406" s="4"/>
      <c r="D1406" s="4"/>
      <c r="E1406" s="4"/>
      <c r="F1406" s="7"/>
      <c r="G1406" s="35"/>
      <c r="H1406" s="34"/>
    </row>
    <row r="1407" spans="1:8">
      <c r="A1407" s="2"/>
      <c r="B1407" s="6"/>
      <c r="C1407" s="4"/>
      <c r="D1407" s="4"/>
      <c r="E1407" s="4"/>
      <c r="F1407" s="7"/>
      <c r="G1407" s="35"/>
      <c r="H1407" s="34"/>
    </row>
    <row r="1408" spans="1:8">
      <c r="A1408" s="2"/>
      <c r="B1408" s="3"/>
      <c r="C1408" s="4"/>
      <c r="D1408" s="4"/>
      <c r="E1408" s="4"/>
      <c r="F1408" s="5"/>
      <c r="G1408" s="35"/>
      <c r="H1408" s="34"/>
    </row>
    <row r="1409" spans="1:8">
      <c r="A1409" s="2"/>
      <c r="B1409" s="3"/>
      <c r="C1409" s="4"/>
      <c r="D1409" s="4"/>
      <c r="E1409" s="4"/>
      <c r="F1409" s="5"/>
      <c r="G1409" s="35"/>
      <c r="H1409" s="34"/>
    </row>
    <row r="1410" spans="1:8">
      <c r="A1410" s="2"/>
      <c r="B1410" s="3"/>
      <c r="C1410" s="4"/>
      <c r="D1410" s="4"/>
      <c r="E1410" s="4"/>
      <c r="F1410" s="5"/>
      <c r="G1410" s="35"/>
      <c r="H1410" s="34"/>
    </row>
    <row r="1411" spans="1:8">
      <c r="A1411" s="2"/>
      <c r="B1411" s="3"/>
      <c r="C1411" s="4"/>
      <c r="D1411" s="4"/>
      <c r="E1411" s="4"/>
      <c r="F1411" s="5"/>
      <c r="G1411" s="35"/>
      <c r="H1411" s="34"/>
    </row>
    <row r="1412" spans="1:8">
      <c r="A1412" s="2"/>
      <c r="B1412" s="6"/>
      <c r="C1412" s="4"/>
      <c r="D1412" s="4"/>
      <c r="E1412" s="4"/>
      <c r="F1412" s="7"/>
      <c r="G1412" s="35"/>
      <c r="H1412" s="34"/>
    </row>
    <row r="1413" spans="1:8">
      <c r="A1413" s="2"/>
      <c r="B1413" s="3"/>
      <c r="C1413" s="4"/>
      <c r="D1413" s="4"/>
      <c r="E1413" s="4"/>
      <c r="F1413" s="5"/>
      <c r="G1413" s="35"/>
      <c r="H1413" s="34"/>
    </row>
    <row r="1414" spans="1:8">
      <c r="A1414" s="2"/>
      <c r="B1414" s="3"/>
      <c r="C1414" s="4"/>
      <c r="D1414" s="4"/>
      <c r="E1414" s="4"/>
      <c r="F1414" s="5"/>
      <c r="G1414" s="35"/>
      <c r="H1414" s="34"/>
    </row>
    <row r="1415" spans="1:8">
      <c r="A1415" s="2"/>
      <c r="B1415" s="6"/>
      <c r="C1415" s="4"/>
      <c r="D1415" s="4"/>
      <c r="E1415" s="4"/>
      <c r="F1415" s="7"/>
      <c r="G1415" s="35"/>
      <c r="H1415" s="34"/>
    </row>
    <row r="1416" spans="1:8">
      <c r="A1416" s="2"/>
      <c r="B1416" s="3"/>
      <c r="C1416" s="4"/>
      <c r="D1416" s="4"/>
      <c r="E1416" s="4"/>
      <c r="F1416" s="5"/>
      <c r="G1416" s="35"/>
      <c r="H1416" s="34"/>
    </row>
    <row r="1417" spans="1:8">
      <c r="A1417" s="2"/>
      <c r="B1417" s="6"/>
      <c r="C1417" s="4"/>
      <c r="D1417" s="4"/>
      <c r="E1417" s="4"/>
      <c r="F1417" s="7"/>
      <c r="G1417" s="35"/>
      <c r="H1417" s="34"/>
    </row>
    <row r="1418" spans="1:8">
      <c r="A1418" s="2"/>
      <c r="B1418" s="6"/>
      <c r="C1418" s="4"/>
      <c r="D1418" s="4"/>
      <c r="E1418" s="4"/>
      <c r="F1418" s="7"/>
      <c r="G1418" s="35"/>
      <c r="H1418" s="34"/>
    </row>
    <row r="1419" spans="1:8">
      <c r="A1419" s="2"/>
      <c r="B1419" s="3"/>
      <c r="C1419" s="4"/>
      <c r="D1419" s="4"/>
      <c r="E1419" s="4"/>
      <c r="F1419" s="5"/>
      <c r="G1419" s="35"/>
      <c r="H1419" s="34"/>
    </row>
    <row r="1420" spans="1:8">
      <c r="A1420" s="2"/>
      <c r="B1420" s="3"/>
      <c r="C1420" s="4"/>
      <c r="D1420" s="4"/>
      <c r="E1420" s="4"/>
      <c r="F1420" s="5"/>
      <c r="G1420" s="35"/>
      <c r="H1420" s="34"/>
    </row>
    <row r="1421" spans="1:8">
      <c r="A1421" s="2"/>
      <c r="B1421" s="6"/>
      <c r="C1421" s="4"/>
      <c r="D1421" s="4"/>
      <c r="E1421" s="4"/>
      <c r="F1421" s="7"/>
      <c r="G1421" s="35"/>
      <c r="H1421" s="34"/>
    </row>
    <row r="1422" spans="1:8">
      <c r="A1422" s="2"/>
      <c r="B1422" s="6"/>
      <c r="C1422" s="4"/>
      <c r="D1422" s="4"/>
      <c r="E1422" s="4"/>
      <c r="F1422" s="7"/>
      <c r="G1422" s="35"/>
      <c r="H1422" s="34"/>
    </row>
    <row r="1423" spans="1:8">
      <c r="A1423" s="2"/>
      <c r="B1423" s="6"/>
      <c r="C1423" s="4"/>
      <c r="D1423" s="4"/>
      <c r="E1423" s="4"/>
      <c r="F1423" s="7"/>
      <c r="G1423" s="35"/>
      <c r="H1423" s="34"/>
    </row>
    <row r="1424" spans="1:8">
      <c r="A1424" s="2"/>
      <c r="B1424" s="3"/>
      <c r="C1424" s="4"/>
      <c r="D1424" s="4"/>
      <c r="E1424" s="4"/>
      <c r="F1424" s="5"/>
      <c r="G1424" s="35"/>
      <c r="H1424" s="34"/>
    </row>
    <row r="1425" spans="1:8">
      <c r="A1425" s="2"/>
      <c r="B1425" s="3"/>
      <c r="C1425" s="4"/>
      <c r="D1425" s="4"/>
      <c r="E1425" s="4"/>
      <c r="F1425" s="5"/>
      <c r="G1425" s="35"/>
      <c r="H1425" s="34"/>
    </row>
    <row r="1426" spans="1:8">
      <c r="A1426" s="2"/>
      <c r="B1426" s="3"/>
      <c r="C1426" s="4"/>
      <c r="D1426" s="4"/>
      <c r="E1426" s="4"/>
      <c r="F1426" s="5"/>
      <c r="G1426" s="35"/>
      <c r="H1426" s="34"/>
    </row>
    <row r="1427" spans="1:8">
      <c r="A1427" s="2"/>
      <c r="B1427" s="6"/>
      <c r="C1427" s="4"/>
      <c r="D1427" s="4"/>
      <c r="E1427" s="4"/>
      <c r="F1427" s="7"/>
      <c r="G1427" s="35"/>
      <c r="H1427" s="34"/>
    </row>
    <row r="1428" spans="1:8">
      <c r="A1428" s="2"/>
      <c r="B1428" s="6"/>
      <c r="C1428" s="4"/>
      <c r="D1428" s="4"/>
      <c r="E1428" s="4"/>
      <c r="F1428" s="7"/>
      <c r="G1428" s="35"/>
      <c r="H1428" s="34"/>
    </row>
    <row r="1429" spans="1:8">
      <c r="A1429" s="2"/>
      <c r="B1429" s="3"/>
      <c r="C1429" s="4"/>
      <c r="D1429" s="4"/>
      <c r="E1429" s="4"/>
      <c r="F1429" s="5"/>
      <c r="G1429" s="35"/>
      <c r="H1429" s="34"/>
    </row>
    <row r="1430" spans="1:8">
      <c r="A1430" s="2"/>
      <c r="B1430" s="6"/>
      <c r="C1430" s="4"/>
      <c r="D1430" s="4"/>
      <c r="E1430" s="4"/>
      <c r="F1430" s="7"/>
      <c r="G1430" s="35"/>
      <c r="H1430" s="34"/>
    </row>
    <row r="1431" spans="1:8">
      <c r="A1431" s="2"/>
      <c r="B1431" s="6"/>
      <c r="C1431" s="4"/>
      <c r="D1431" s="4"/>
      <c r="E1431" s="4"/>
      <c r="F1431" s="7"/>
      <c r="G1431" s="35"/>
      <c r="H1431" s="34"/>
    </row>
    <row r="1432" spans="1:8">
      <c r="A1432" s="2"/>
      <c r="B1432" s="3"/>
      <c r="C1432" s="4"/>
      <c r="D1432" s="4"/>
      <c r="E1432" s="4"/>
      <c r="F1432" s="5"/>
      <c r="G1432" s="35"/>
      <c r="H1432" s="34"/>
    </row>
    <row r="1433" spans="1:8">
      <c r="A1433" s="2"/>
      <c r="B1433" s="6"/>
      <c r="C1433" s="4"/>
      <c r="D1433" s="4"/>
      <c r="E1433" s="4"/>
      <c r="F1433" s="7"/>
      <c r="G1433" s="35"/>
      <c r="H1433" s="34"/>
    </row>
    <row r="1434" spans="1:8">
      <c r="A1434" s="2"/>
      <c r="B1434" s="3"/>
      <c r="C1434" s="4"/>
      <c r="D1434" s="4"/>
      <c r="E1434" s="4"/>
      <c r="F1434" s="5"/>
      <c r="G1434" s="35"/>
      <c r="H1434" s="34"/>
    </row>
    <row r="1435" spans="1:8">
      <c r="A1435" s="2"/>
      <c r="B1435" s="3"/>
      <c r="C1435" s="4"/>
      <c r="D1435" s="4"/>
      <c r="E1435" s="4"/>
      <c r="F1435" s="5"/>
      <c r="G1435" s="35"/>
      <c r="H1435" s="34"/>
    </row>
    <row r="1436" spans="1:8">
      <c r="A1436" s="2"/>
      <c r="B1436" s="3"/>
      <c r="C1436" s="4"/>
      <c r="D1436" s="4"/>
      <c r="E1436" s="4"/>
      <c r="F1436" s="5"/>
      <c r="G1436" s="35"/>
      <c r="H1436" s="34"/>
    </row>
    <row r="1437" spans="1:8">
      <c r="A1437" s="2"/>
      <c r="B1437" s="3"/>
      <c r="C1437" s="4"/>
      <c r="D1437" s="4"/>
      <c r="E1437" s="4"/>
      <c r="F1437" s="5"/>
      <c r="G1437" s="35"/>
      <c r="H1437" s="34"/>
    </row>
    <row r="1438" spans="1:8">
      <c r="A1438" s="2"/>
      <c r="B1438" s="6"/>
      <c r="C1438" s="4"/>
      <c r="D1438" s="4"/>
      <c r="E1438" s="4"/>
      <c r="F1438" s="7"/>
      <c r="G1438" s="35"/>
      <c r="H1438" s="34"/>
    </row>
    <row r="1439" spans="1:8">
      <c r="A1439" s="2"/>
      <c r="B1439" s="6"/>
      <c r="C1439" s="4"/>
      <c r="D1439" s="4"/>
      <c r="E1439" s="4"/>
      <c r="F1439" s="7"/>
      <c r="G1439" s="35"/>
      <c r="H1439" s="34"/>
    </row>
    <row r="1440" spans="1:8">
      <c r="A1440" s="2"/>
      <c r="B1440" s="3"/>
      <c r="C1440" s="4"/>
      <c r="D1440" s="4"/>
      <c r="E1440" s="4"/>
      <c r="F1440" s="5"/>
      <c r="G1440" s="35"/>
      <c r="H1440" s="34"/>
    </row>
    <row r="1441" spans="1:8">
      <c r="A1441" s="2"/>
      <c r="B1441" s="3"/>
      <c r="C1441" s="4"/>
      <c r="D1441" s="4"/>
      <c r="E1441" s="4"/>
      <c r="F1441" s="5"/>
      <c r="G1441" s="35"/>
      <c r="H1441" s="34"/>
    </row>
    <row r="1442" spans="1:8">
      <c r="A1442" s="2"/>
      <c r="B1442" s="6"/>
      <c r="C1442" s="4"/>
      <c r="D1442" s="4"/>
      <c r="E1442" s="4"/>
      <c r="F1442" s="7"/>
      <c r="G1442" s="35"/>
      <c r="H1442" s="34"/>
    </row>
    <row r="1443" spans="1:8">
      <c r="A1443" s="2"/>
      <c r="B1443" s="3"/>
      <c r="C1443" s="4"/>
      <c r="D1443" s="4"/>
      <c r="E1443" s="4"/>
      <c r="F1443" s="5"/>
      <c r="G1443" s="35"/>
      <c r="H1443" s="34"/>
    </row>
    <row r="1444" spans="1:8">
      <c r="A1444" s="2"/>
      <c r="B1444" s="6"/>
      <c r="C1444" s="4"/>
      <c r="D1444" s="4"/>
      <c r="E1444" s="4"/>
      <c r="F1444" s="7"/>
      <c r="G1444" s="35"/>
      <c r="H1444" s="34"/>
    </row>
    <row r="1445" spans="1:8">
      <c r="A1445" s="2"/>
      <c r="B1445" s="3"/>
      <c r="C1445" s="4"/>
      <c r="D1445" s="4"/>
      <c r="E1445" s="4"/>
      <c r="F1445" s="5"/>
      <c r="G1445" s="35"/>
      <c r="H1445" s="34"/>
    </row>
    <row r="1446" spans="1:8">
      <c r="A1446" s="2"/>
      <c r="B1446" s="6"/>
      <c r="C1446" s="4"/>
      <c r="D1446" s="4"/>
      <c r="E1446" s="4"/>
      <c r="F1446" s="7"/>
      <c r="G1446" s="35"/>
      <c r="H1446" s="34"/>
    </row>
    <row r="1447" spans="1:8">
      <c r="A1447" s="2"/>
      <c r="B1447" s="6"/>
      <c r="C1447" s="4"/>
      <c r="D1447" s="4"/>
      <c r="E1447" s="4"/>
      <c r="F1447" s="7"/>
      <c r="G1447" s="35"/>
      <c r="H1447" s="34"/>
    </row>
    <row r="1448" spans="1:8">
      <c r="A1448" s="2"/>
      <c r="B1448" s="3"/>
      <c r="C1448" s="4"/>
      <c r="D1448" s="4"/>
      <c r="E1448" s="4"/>
      <c r="F1448" s="5"/>
      <c r="G1448" s="35"/>
      <c r="H1448" s="34"/>
    </row>
    <row r="1449" spans="1:8">
      <c r="A1449" s="2"/>
      <c r="B1449" s="6"/>
      <c r="C1449" s="4"/>
      <c r="D1449" s="4"/>
      <c r="E1449" s="4"/>
      <c r="F1449" s="7"/>
      <c r="G1449" s="35"/>
      <c r="H1449" s="34"/>
    </row>
    <row r="1450" spans="1:8">
      <c r="A1450" s="2"/>
      <c r="B1450" s="6"/>
      <c r="C1450" s="4"/>
      <c r="D1450" s="4"/>
      <c r="E1450" s="4"/>
      <c r="F1450" s="7"/>
      <c r="G1450" s="35"/>
      <c r="H1450" s="34"/>
    </row>
    <row r="1451" spans="1:8">
      <c r="A1451" s="2"/>
      <c r="B1451" s="6"/>
      <c r="C1451" s="4"/>
      <c r="D1451" s="4"/>
      <c r="E1451" s="4"/>
      <c r="F1451" s="7"/>
      <c r="G1451" s="35"/>
      <c r="H1451" s="34"/>
    </row>
    <row r="1452" spans="1:8">
      <c r="A1452" s="2"/>
      <c r="B1452" s="3"/>
      <c r="C1452" s="4"/>
      <c r="D1452" s="4"/>
      <c r="E1452" s="4"/>
      <c r="F1452" s="5"/>
      <c r="G1452" s="35"/>
      <c r="H1452" s="34"/>
    </row>
    <row r="1453" spans="1:8">
      <c r="A1453" s="2"/>
      <c r="B1453" s="6"/>
      <c r="C1453" s="4"/>
      <c r="D1453" s="4"/>
      <c r="E1453" s="4"/>
      <c r="F1453" s="7"/>
      <c r="G1453" s="35"/>
      <c r="H1453" s="34"/>
    </row>
    <row r="1454" spans="1:8">
      <c r="A1454" s="2"/>
      <c r="B1454" s="3"/>
      <c r="C1454" s="4"/>
      <c r="D1454" s="4"/>
      <c r="E1454" s="4"/>
      <c r="F1454" s="5"/>
      <c r="G1454" s="35"/>
      <c r="H1454" s="34"/>
    </row>
    <row r="1455" spans="1:8">
      <c r="A1455" s="2"/>
      <c r="B1455" s="6"/>
      <c r="C1455" s="4"/>
      <c r="D1455" s="4"/>
      <c r="E1455" s="4"/>
      <c r="F1455" s="7"/>
      <c r="G1455" s="35"/>
      <c r="H1455" s="34"/>
    </row>
    <row r="1456" spans="1:8">
      <c r="A1456" s="2"/>
      <c r="B1456" s="6"/>
      <c r="C1456" s="4"/>
      <c r="D1456" s="4"/>
      <c r="E1456" s="4"/>
      <c r="F1456" s="7"/>
      <c r="G1456" s="35"/>
      <c r="H1456" s="34"/>
    </row>
    <row r="1457" spans="1:8">
      <c r="A1457" s="2"/>
      <c r="B1457" s="6"/>
      <c r="C1457" s="4"/>
      <c r="D1457" s="4"/>
      <c r="E1457" s="4"/>
      <c r="F1457" s="7"/>
      <c r="G1457" s="35"/>
      <c r="H1457" s="34"/>
    </row>
    <row r="1458" spans="1:8">
      <c r="A1458" s="2"/>
      <c r="B1458" s="3"/>
      <c r="C1458" s="4"/>
      <c r="D1458" s="4"/>
      <c r="E1458" s="4"/>
      <c r="F1458" s="5"/>
      <c r="G1458" s="35"/>
      <c r="H1458" s="34"/>
    </row>
    <row r="1459" spans="1:8">
      <c r="A1459" s="2"/>
      <c r="B1459" s="3"/>
      <c r="C1459" s="4"/>
      <c r="D1459" s="4"/>
      <c r="E1459" s="4"/>
      <c r="F1459" s="5"/>
      <c r="G1459" s="35"/>
      <c r="H1459" s="34"/>
    </row>
    <row r="1460" spans="1:8">
      <c r="A1460" s="2"/>
      <c r="B1460" s="6"/>
      <c r="C1460" s="4"/>
      <c r="D1460" s="4"/>
      <c r="E1460" s="4"/>
      <c r="F1460" s="7"/>
      <c r="G1460" s="35"/>
      <c r="H1460" s="34"/>
    </row>
    <row r="1461" spans="1:8">
      <c r="A1461" s="2"/>
      <c r="B1461" s="6"/>
      <c r="C1461" s="4"/>
      <c r="D1461" s="4"/>
      <c r="E1461" s="4"/>
      <c r="F1461" s="7"/>
      <c r="G1461" s="35"/>
      <c r="H1461" s="34"/>
    </row>
    <row r="1462" spans="1:8">
      <c r="A1462" s="2"/>
      <c r="B1462" s="6"/>
      <c r="C1462" s="4"/>
      <c r="D1462" s="4"/>
      <c r="E1462" s="4"/>
      <c r="F1462" s="7"/>
      <c r="G1462" s="35"/>
      <c r="H1462" s="34"/>
    </row>
    <row r="1463" spans="1:8">
      <c r="A1463" s="2"/>
      <c r="B1463" s="3"/>
      <c r="C1463" s="4"/>
      <c r="D1463" s="4"/>
      <c r="E1463" s="4"/>
      <c r="F1463" s="5"/>
      <c r="G1463" s="35"/>
      <c r="H1463" s="34"/>
    </row>
    <row r="1464" spans="1:8">
      <c r="A1464" s="2"/>
      <c r="B1464" s="3"/>
      <c r="C1464" s="4"/>
      <c r="D1464" s="4"/>
      <c r="E1464" s="4"/>
      <c r="F1464" s="5"/>
      <c r="G1464" s="35"/>
      <c r="H1464" s="34"/>
    </row>
    <row r="1465" spans="1:8">
      <c r="A1465" s="2"/>
      <c r="B1465" s="3"/>
      <c r="C1465" s="4"/>
      <c r="D1465" s="4"/>
      <c r="E1465" s="4"/>
      <c r="F1465" s="5"/>
      <c r="G1465" s="35"/>
      <c r="H1465" s="34"/>
    </row>
    <row r="1466" spans="1:8">
      <c r="A1466" s="2"/>
      <c r="B1466" s="6"/>
      <c r="C1466" s="4"/>
      <c r="D1466" s="4"/>
      <c r="E1466" s="4"/>
      <c r="F1466" s="7"/>
      <c r="G1466" s="35"/>
      <c r="H1466" s="34"/>
    </row>
    <row r="1467" spans="1:8">
      <c r="A1467" s="2"/>
      <c r="B1467" s="6"/>
      <c r="C1467" s="4"/>
      <c r="D1467" s="4"/>
      <c r="E1467" s="4"/>
      <c r="F1467" s="7"/>
      <c r="G1467" s="35"/>
      <c r="H1467" s="34"/>
    </row>
    <row r="1468" spans="1:8">
      <c r="A1468" s="2"/>
      <c r="B1468" s="6"/>
      <c r="C1468" s="4"/>
      <c r="D1468" s="4"/>
      <c r="E1468" s="4"/>
      <c r="F1468" s="7"/>
      <c r="G1468" s="35"/>
      <c r="H1468" s="34"/>
    </row>
    <row r="1469" spans="1:8">
      <c r="A1469" s="2"/>
      <c r="B1469" s="6"/>
      <c r="C1469" s="4"/>
      <c r="D1469" s="4"/>
      <c r="E1469" s="4"/>
      <c r="F1469" s="7"/>
      <c r="G1469" s="35"/>
      <c r="H1469" s="34"/>
    </row>
    <row r="1470" spans="1:8">
      <c r="A1470" s="2"/>
      <c r="B1470" s="6"/>
      <c r="C1470" s="4"/>
      <c r="D1470" s="4"/>
      <c r="E1470" s="4"/>
      <c r="F1470" s="7"/>
      <c r="G1470" s="35"/>
      <c r="H1470" s="34"/>
    </row>
    <row r="1471" spans="1:8">
      <c r="A1471" s="2"/>
      <c r="B1471" s="6"/>
      <c r="C1471" s="4"/>
      <c r="D1471" s="4"/>
      <c r="E1471" s="4"/>
      <c r="F1471" s="7"/>
      <c r="G1471" s="35"/>
      <c r="H1471" s="34"/>
    </row>
    <row r="1472" spans="1:8">
      <c r="A1472" s="2"/>
      <c r="B1472" s="6"/>
      <c r="C1472" s="4"/>
      <c r="D1472" s="4"/>
      <c r="E1472" s="4"/>
      <c r="F1472" s="7"/>
      <c r="G1472" s="35"/>
      <c r="H1472" s="34"/>
    </row>
    <row r="1473" spans="1:8">
      <c r="A1473" s="2"/>
      <c r="B1473" s="6"/>
      <c r="C1473" s="4"/>
      <c r="D1473" s="4"/>
      <c r="E1473" s="4"/>
      <c r="F1473" s="7"/>
      <c r="G1473" s="35"/>
      <c r="H1473" s="34"/>
    </row>
    <row r="1474" spans="1:8">
      <c r="A1474" s="2"/>
      <c r="B1474" s="6"/>
      <c r="C1474" s="4"/>
      <c r="D1474" s="4"/>
      <c r="E1474" s="4"/>
      <c r="F1474" s="7"/>
      <c r="G1474" s="35"/>
      <c r="H1474" s="34"/>
    </row>
    <row r="1475" spans="1:8">
      <c r="A1475" s="2"/>
      <c r="B1475" s="3"/>
      <c r="C1475" s="4"/>
      <c r="D1475" s="4"/>
      <c r="E1475" s="4"/>
      <c r="F1475" s="5"/>
      <c r="G1475" s="35"/>
      <c r="H1475" s="34"/>
    </row>
    <row r="1476" spans="1:8">
      <c r="A1476" s="2"/>
      <c r="B1476" s="6"/>
      <c r="C1476" s="4"/>
      <c r="D1476" s="4"/>
      <c r="E1476" s="4"/>
      <c r="F1476" s="7"/>
      <c r="G1476" s="35"/>
      <c r="H1476" s="34"/>
    </row>
    <row r="1477" spans="1:8">
      <c r="A1477" s="2"/>
      <c r="B1477" s="6"/>
      <c r="C1477" s="4"/>
      <c r="D1477" s="4"/>
      <c r="E1477" s="4"/>
      <c r="F1477" s="7"/>
      <c r="G1477" s="35"/>
      <c r="H1477" s="34"/>
    </row>
    <row r="1478" spans="1:8">
      <c r="A1478" s="2"/>
      <c r="B1478" s="6"/>
      <c r="C1478" s="4"/>
      <c r="D1478" s="4"/>
      <c r="E1478" s="4"/>
      <c r="F1478" s="7"/>
      <c r="G1478" s="35"/>
      <c r="H1478" s="34"/>
    </row>
    <row r="1479" spans="1:8">
      <c r="A1479" s="2"/>
      <c r="B1479" s="6"/>
      <c r="C1479" s="4"/>
      <c r="D1479" s="4"/>
      <c r="E1479" s="4"/>
      <c r="F1479" s="7"/>
      <c r="G1479" s="35"/>
      <c r="H1479" s="34"/>
    </row>
    <row r="1480" spans="1:8">
      <c r="A1480" s="2"/>
      <c r="B1480" s="6"/>
      <c r="C1480" s="4"/>
      <c r="D1480" s="4"/>
      <c r="E1480" s="4"/>
      <c r="F1480" s="7"/>
      <c r="G1480" s="35"/>
      <c r="H1480" s="34"/>
    </row>
    <row r="1481" spans="1:8">
      <c r="A1481" s="2"/>
      <c r="B1481" s="6"/>
      <c r="C1481" s="4"/>
      <c r="D1481" s="4"/>
      <c r="E1481" s="4"/>
      <c r="F1481" s="7"/>
      <c r="G1481" s="35"/>
      <c r="H1481" s="34"/>
    </row>
    <row r="1482" spans="1:8">
      <c r="A1482" s="2"/>
      <c r="B1482" s="6"/>
      <c r="C1482" s="4"/>
      <c r="D1482" s="4"/>
      <c r="E1482" s="4"/>
      <c r="F1482" s="7"/>
      <c r="G1482" s="35"/>
      <c r="H1482" s="34"/>
    </row>
    <row r="1483" spans="1:8">
      <c r="A1483" s="2"/>
      <c r="B1483" s="3"/>
      <c r="C1483" s="4"/>
      <c r="D1483" s="4"/>
      <c r="E1483" s="4"/>
      <c r="F1483" s="5"/>
      <c r="G1483" s="35"/>
      <c r="H1483" s="34"/>
    </row>
    <row r="1484" spans="1:8">
      <c r="A1484" s="2"/>
      <c r="B1484" s="6"/>
      <c r="C1484" s="4"/>
      <c r="D1484" s="4"/>
      <c r="E1484" s="4"/>
      <c r="F1484" s="7"/>
      <c r="G1484" s="35"/>
      <c r="H1484" s="34"/>
    </row>
    <row r="1485" spans="1:8">
      <c r="A1485" s="2"/>
      <c r="B1485" s="6"/>
      <c r="C1485" s="4"/>
      <c r="D1485" s="4"/>
      <c r="E1485" s="4"/>
      <c r="F1485" s="7"/>
      <c r="G1485" s="35"/>
      <c r="H1485" s="34"/>
    </row>
    <row r="1486" spans="1:8">
      <c r="A1486" s="2"/>
      <c r="B1486" s="6"/>
      <c r="C1486" s="4"/>
      <c r="D1486" s="4"/>
      <c r="E1486" s="4"/>
      <c r="F1486" s="7"/>
      <c r="G1486" s="35"/>
      <c r="H1486" s="34"/>
    </row>
    <row r="1487" spans="1:8">
      <c r="A1487" s="2"/>
      <c r="B1487" s="6"/>
      <c r="C1487" s="4"/>
      <c r="D1487" s="4"/>
      <c r="E1487" s="4"/>
      <c r="F1487" s="7"/>
      <c r="G1487" s="35"/>
      <c r="H1487" s="34"/>
    </row>
    <row r="1488" spans="1:8">
      <c r="A1488" s="2"/>
      <c r="B1488" s="3"/>
      <c r="C1488" s="4"/>
      <c r="D1488" s="4"/>
      <c r="E1488" s="4"/>
      <c r="F1488" s="5"/>
      <c r="G1488" s="35"/>
      <c r="H1488" s="34"/>
    </row>
    <row r="1489" spans="1:8">
      <c r="A1489" s="2"/>
      <c r="B1489" s="3"/>
      <c r="C1489" s="4"/>
      <c r="D1489" s="4"/>
      <c r="E1489" s="4"/>
      <c r="F1489" s="5"/>
      <c r="G1489" s="35"/>
      <c r="H1489" s="34"/>
    </row>
    <row r="1490" spans="1:8">
      <c r="A1490" s="2"/>
      <c r="B1490" s="6"/>
      <c r="C1490" s="4"/>
      <c r="D1490" s="4"/>
      <c r="E1490" s="4"/>
      <c r="F1490" s="7"/>
      <c r="G1490" s="35"/>
      <c r="H1490" s="34"/>
    </row>
    <row r="1491" spans="1:8">
      <c r="A1491" s="2"/>
      <c r="B1491" s="6"/>
      <c r="C1491" s="4"/>
      <c r="D1491" s="4"/>
      <c r="E1491" s="4"/>
      <c r="F1491" s="7"/>
      <c r="G1491" s="35"/>
      <c r="H1491" s="34"/>
    </row>
    <row r="1492" spans="1:8">
      <c r="A1492" s="2"/>
      <c r="B1492" s="6"/>
      <c r="C1492" s="4"/>
      <c r="D1492" s="4"/>
      <c r="E1492" s="4"/>
      <c r="F1492" s="7"/>
      <c r="G1492" s="35"/>
      <c r="H1492" s="34"/>
    </row>
    <row r="1493" spans="1:8">
      <c r="A1493" s="2"/>
      <c r="B1493" s="6"/>
      <c r="C1493" s="4"/>
      <c r="D1493" s="4"/>
      <c r="E1493" s="4"/>
      <c r="F1493" s="7"/>
      <c r="G1493" s="35"/>
      <c r="H1493" s="34"/>
    </row>
    <row r="1494" spans="1:8">
      <c r="A1494" s="2"/>
      <c r="B1494" s="6"/>
      <c r="C1494" s="4"/>
      <c r="D1494" s="4"/>
      <c r="E1494" s="4"/>
      <c r="F1494" s="7"/>
      <c r="G1494" s="35"/>
      <c r="H1494" s="34"/>
    </row>
    <row r="1495" spans="1:8">
      <c r="A1495" s="2"/>
      <c r="B1495" s="3"/>
      <c r="C1495" s="4"/>
      <c r="D1495" s="4"/>
      <c r="E1495" s="4"/>
      <c r="F1495" s="5"/>
      <c r="G1495" s="35"/>
      <c r="H1495" s="34"/>
    </row>
    <row r="1496" spans="1:8">
      <c r="A1496" s="2"/>
      <c r="B1496" s="6"/>
      <c r="C1496" s="4"/>
      <c r="D1496" s="4"/>
      <c r="E1496" s="4"/>
      <c r="F1496" s="7"/>
      <c r="G1496" s="35"/>
      <c r="H1496" s="34"/>
    </row>
    <row r="1497" spans="1:8">
      <c r="A1497" s="2"/>
      <c r="B1497" s="3"/>
      <c r="C1497" s="4"/>
      <c r="D1497" s="4"/>
      <c r="E1497" s="4"/>
      <c r="F1497" s="5"/>
      <c r="G1497" s="35"/>
      <c r="H1497" s="34"/>
    </row>
    <row r="1498" spans="1:8">
      <c r="A1498" s="2"/>
      <c r="B1498" s="6"/>
      <c r="C1498" s="4"/>
      <c r="D1498" s="4"/>
      <c r="E1498" s="4"/>
      <c r="F1498" s="7"/>
      <c r="G1498" s="35"/>
      <c r="H1498" s="34"/>
    </row>
    <row r="1499" spans="1:8">
      <c r="A1499" s="2"/>
      <c r="B1499" s="3"/>
      <c r="C1499" s="4"/>
      <c r="D1499" s="4"/>
      <c r="E1499" s="4"/>
      <c r="F1499" s="5"/>
      <c r="G1499" s="35"/>
      <c r="H1499" s="34"/>
    </row>
    <row r="1500" spans="1:8">
      <c r="A1500" s="2"/>
      <c r="B1500" s="3"/>
      <c r="C1500" s="4"/>
      <c r="D1500" s="4"/>
      <c r="E1500" s="4"/>
      <c r="F1500" s="5"/>
      <c r="G1500" s="35"/>
      <c r="H1500" s="34"/>
    </row>
    <row r="1501" spans="1:8">
      <c r="A1501" s="2"/>
      <c r="B1501" s="3"/>
      <c r="C1501" s="4"/>
      <c r="D1501" s="4"/>
      <c r="E1501" s="4"/>
      <c r="F1501" s="5"/>
      <c r="G1501" s="35"/>
      <c r="H1501" s="34"/>
    </row>
    <row r="1502" spans="1:8">
      <c r="A1502" s="2"/>
      <c r="B1502" s="6"/>
      <c r="C1502" s="4"/>
      <c r="D1502" s="4"/>
      <c r="E1502" s="4"/>
      <c r="F1502" s="7"/>
      <c r="G1502" s="35"/>
      <c r="H1502" s="34"/>
    </row>
    <row r="1503" spans="1:8">
      <c r="A1503" s="2"/>
      <c r="B1503" s="6"/>
      <c r="C1503" s="4"/>
      <c r="D1503" s="4"/>
      <c r="E1503" s="4"/>
      <c r="F1503" s="7"/>
      <c r="G1503" s="35"/>
      <c r="H1503" s="34"/>
    </row>
    <row r="1504" spans="1:8">
      <c r="A1504" s="2"/>
      <c r="B1504" s="3"/>
      <c r="C1504" s="4"/>
      <c r="D1504" s="4"/>
      <c r="E1504" s="4"/>
      <c r="F1504" s="5"/>
      <c r="G1504" s="35"/>
      <c r="H1504" s="34"/>
    </row>
    <row r="1505" spans="1:8">
      <c r="A1505" s="2"/>
      <c r="B1505" s="6"/>
      <c r="C1505" s="4"/>
      <c r="D1505" s="4"/>
      <c r="E1505" s="4"/>
      <c r="F1505" s="7"/>
      <c r="G1505" s="35"/>
      <c r="H1505" s="34"/>
    </row>
    <row r="1506" spans="1:8">
      <c r="A1506" s="2"/>
      <c r="B1506" s="6"/>
      <c r="C1506" s="4"/>
      <c r="D1506" s="4"/>
      <c r="E1506" s="4"/>
      <c r="F1506" s="7"/>
      <c r="G1506" s="35"/>
      <c r="H1506" s="34"/>
    </row>
    <row r="1507" spans="1:8">
      <c r="A1507" s="2"/>
      <c r="B1507" s="3"/>
      <c r="C1507" s="4"/>
      <c r="D1507" s="4"/>
      <c r="E1507" s="4"/>
      <c r="F1507" s="5"/>
      <c r="G1507" s="35"/>
      <c r="H1507" s="34"/>
    </row>
    <row r="1508" spans="1:8">
      <c r="A1508" s="2"/>
      <c r="B1508" s="3"/>
      <c r="C1508" s="4"/>
      <c r="D1508" s="4"/>
      <c r="E1508" s="4"/>
      <c r="F1508" s="5"/>
      <c r="G1508" s="35"/>
      <c r="H1508" s="34"/>
    </row>
    <row r="1509" spans="1:8">
      <c r="A1509" s="2"/>
      <c r="B1509" s="6"/>
      <c r="C1509" s="4"/>
      <c r="D1509" s="4"/>
      <c r="E1509" s="4"/>
      <c r="F1509" s="7"/>
      <c r="G1509" s="35"/>
      <c r="H1509" s="34"/>
    </row>
    <row r="1510" spans="1:8">
      <c r="A1510" s="2"/>
      <c r="B1510" s="6"/>
      <c r="C1510" s="4"/>
      <c r="D1510" s="4"/>
      <c r="E1510" s="4"/>
      <c r="F1510" s="7"/>
      <c r="G1510" s="35"/>
      <c r="H1510" s="34"/>
    </row>
    <row r="1511" spans="1:8">
      <c r="A1511" s="2"/>
      <c r="B1511" s="3"/>
      <c r="C1511" s="4"/>
      <c r="D1511" s="4"/>
      <c r="E1511" s="4"/>
      <c r="F1511" s="5"/>
      <c r="G1511" s="35"/>
      <c r="H1511" s="34"/>
    </row>
    <row r="1512" spans="1:8">
      <c r="A1512" s="2"/>
      <c r="B1512" s="6"/>
      <c r="C1512" s="4"/>
      <c r="D1512" s="4"/>
      <c r="E1512" s="4"/>
      <c r="F1512" s="7"/>
      <c r="G1512" s="35"/>
      <c r="H1512" s="34"/>
    </row>
    <row r="1513" spans="1:8">
      <c r="A1513" s="2"/>
      <c r="B1513" s="6"/>
      <c r="C1513" s="4"/>
      <c r="D1513" s="4"/>
      <c r="E1513" s="4"/>
      <c r="F1513" s="7"/>
      <c r="G1513" s="35"/>
      <c r="H1513" s="34"/>
    </row>
    <row r="1514" spans="1:8">
      <c r="A1514" s="2"/>
      <c r="B1514" s="6"/>
      <c r="C1514" s="4"/>
      <c r="D1514" s="4"/>
      <c r="E1514" s="4"/>
      <c r="F1514" s="7"/>
      <c r="G1514" s="35"/>
      <c r="H1514" s="34"/>
    </row>
    <row r="1515" spans="1:8">
      <c r="A1515" s="2"/>
      <c r="B1515" s="3"/>
      <c r="C1515" s="4"/>
      <c r="D1515" s="4"/>
      <c r="E1515" s="4"/>
      <c r="F1515" s="5"/>
      <c r="G1515" s="35"/>
      <c r="H1515" s="34"/>
    </row>
    <row r="1516" spans="1:8">
      <c r="A1516" s="2"/>
      <c r="B1516" s="3"/>
      <c r="C1516" s="4"/>
      <c r="D1516" s="4"/>
      <c r="E1516" s="4"/>
      <c r="F1516" s="5"/>
      <c r="G1516" s="35"/>
      <c r="H1516" s="34"/>
    </row>
    <row r="1517" spans="1:8">
      <c r="A1517" s="2"/>
      <c r="B1517" s="3"/>
      <c r="C1517" s="4"/>
      <c r="D1517" s="4"/>
      <c r="E1517" s="4"/>
      <c r="F1517" s="5"/>
      <c r="G1517" s="35"/>
      <c r="H1517" s="34"/>
    </row>
    <row r="1518" spans="1:8">
      <c r="A1518" s="2"/>
      <c r="B1518" s="6"/>
      <c r="C1518" s="4"/>
      <c r="D1518" s="4"/>
      <c r="E1518" s="4"/>
      <c r="F1518" s="7"/>
      <c r="G1518" s="35"/>
      <c r="H1518" s="34"/>
    </row>
    <row r="1519" spans="1:8">
      <c r="A1519" s="2"/>
      <c r="B1519" s="6"/>
      <c r="C1519" s="4"/>
      <c r="D1519" s="4"/>
      <c r="E1519" s="4"/>
      <c r="F1519" s="7"/>
      <c r="G1519" s="35"/>
      <c r="H1519" s="34"/>
    </row>
    <row r="1520" spans="1:8">
      <c r="A1520" s="2"/>
      <c r="B1520" s="6"/>
      <c r="C1520" s="4"/>
      <c r="D1520" s="4"/>
      <c r="E1520" s="4"/>
      <c r="F1520" s="7"/>
      <c r="G1520" s="35"/>
      <c r="H1520" s="34"/>
    </row>
    <row r="1521" spans="1:8">
      <c r="A1521" s="2"/>
      <c r="B1521" s="6"/>
      <c r="C1521" s="4"/>
      <c r="D1521" s="4"/>
      <c r="E1521" s="4"/>
      <c r="F1521" s="7"/>
      <c r="G1521" s="35"/>
      <c r="H1521" s="34"/>
    </row>
    <row r="1522" spans="1:8">
      <c r="A1522" s="2"/>
      <c r="B1522" s="3"/>
      <c r="C1522" s="4"/>
      <c r="D1522" s="4"/>
      <c r="E1522" s="4"/>
      <c r="F1522" s="5"/>
      <c r="G1522" s="35"/>
      <c r="H1522" s="34"/>
    </row>
    <row r="1523" spans="1:8">
      <c r="A1523" s="2"/>
      <c r="B1523" s="6"/>
      <c r="C1523" s="4"/>
      <c r="D1523" s="4"/>
      <c r="E1523" s="4"/>
      <c r="F1523" s="7"/>
      <c r="G1523" s="35"/>
      <c r="H1523" s="34"/>
    </row>
    <row r="1524" spans="1:8">
      <c r="A1524" s="2"/>
      <c r="B1524" s="3"/>
      <c r="C1524" s="4"/>
      <c r="D1524" s="4"/>
      <c r="E1524" s="4"/>
      <c r="F1524" s="5"/>
      <c r="G1524" s="35"/>
      <c r="H1524" s="34"/>
    </row>
    <row r="1525" spans="1:8">
      <c r="A1525" s="2"/>
      <c r="B1525" s="6"/>
      <c r="C1525" s="4"/>
      <c r="D1525" s="4"/>
      <c r="E1525" s="4"/>
      <c r="F1525" s="7"/>
      <c r="G1525" s="35"/>
      <c r="H1525" s="34"/>
    </row>
    <row r="1526" spans="1:8">
      <c r="A1526" s="2"/>
      <c r="B1526" s="3"/>
      <c r="C1526" s="4"/>
      <c r="D1526" s="4"/>
      <c r="E1526" s="4"/>
      <c r="F1526" s="5"/>
      <c r="G1526" s="35"/>
      <c r="H1526" s="34"/>
    </row>
    <row r="1527" spans="1:8">
      <c r="A1527" s="2"/>
      <c r="B1527" s="3"/>
      <c r="C1527" s="4"/>
      <c r="D1527" s="4"/>
      <c r="E1527" s="4"/>
      <c r="F1527" s="5"/>
      <c r="G1527" s="35"/>
      <c r="H1527" s="34"/>
    </row>
    <row r="1528" spans="1:8">
      <c r="A1528" s="2"/>
      <c r="B1528" s="3"/>
      <c r="C1528" s="4"/>
      <c r="D1528" s="4"/>
      <c r="E1528" s="4"/>
      <c r="F1528" s="5"/>
      <c r="G1528" s="35"/>
      <c r="H1528" s="34"/>
    </row>
    <row r="1529" spans="1:8">
      <c r="A1529" s="2"/>
      <c r="B1529" s="6"/>
      <c r="C1529" s="4"/>
      <c r="D1529" s="4"/>
      <c r="E1529" s="4"/>
      <c r="F1529" s="7"/>
      <c r="G1529" s="35"/>
      <c r="H1529" s="34"/>
    </row>
    <row r="1530" spans="1:8">
      <c r="A1530" s="2"/>
      <c r="B1530" s="3"/>
      <c r="C1530" s="4"/>
      <c r="D1530" s="4"/>
      <c r="E1530" s="4"/>
      <c r="F1530" s="5"/>
      <c r="G1530" s="35"/>
      <c r="H1530" s="34"/>
    </row>
    <row r="1531" spans="1:8">
      <c r="A1531" s="2"/>
      <c r="B1531" s="3"/>
      <c r="C1531" s="4"/>
      <c r="D1531" s="4"/>
      <c r="E1531" s="4"/>
      <c r="F1531" s="5"/>
      <c r="G1531" s="35"/>
      <c r="H1531" s="34"/>
    </row>
    <row r="1532" spans="1:8">
      <c r="A1532" s="2"/>
      <c r="B1532" s="3"/>
      <c r="C1532" s="4"/>
      <c r="D1532" s="4"/>
      <c r="E1532" s="4"/>
      <c r="F1532" s="5"/>
      <c r="G1532" s="35"/>
      <c r="H1532" s="34"/>
    </row>
    <row r="1533" spans="1:8">
      <c r="A1533" s="2"/>
      <c r="B1533" s="6"/>
      <c r="C1533" s="4"/>
      <c r="D1533" s="4"/>
      <c r="E1533" s="4"/>
      <c r="F1533" s="7"/>
      <c r="G1533" s="35"/>
      <c r="H1533" s="34"/>
    </row>
    <row r="1534" spans="1:8">
      <c r="A1534" s="2"/>
      <c r="B1534" s="6"/>
      <c r="C1534" s="4"/>
      <c r="D1534" s="4"/>
      <c r="E1534" s="4"/>
      <c r="F1534" s="7"/>
      <c r="G1534" s="35"/>
      <c r="H1534" s="34"/>
    </row>
    <row r="1535" spans="1:8">
      <c r="A1535" s="2"/>
      <c r="B1535" s="3"/>
      <c r="C1535" s="4"/>
      <c r="D1535" s="4"/>
      <c r="E1535" s="4"/>
      <c r="F1535" s="5"/>
      <c r="G1535" s="35"/>
      <c r="H1535" s="34"/>
    </row>
    <row r="1536" spans="1:8">
      <c r="A1536" s="2"/>
      <c r="B1536" s="6"/>
      <c r="C1536" s="4"/>
      <c r="D1536" s="4"/>
      <c r="E1536" s="4"/>
      <c r="F1536" s="7"/>
      <c r="G1536" s="35"/>
      <c r="H1536" s="34"/>
    </row>
    <row r="1537" spans="1:8">
      <c r="A1537" s="2"/>
      <c r="B1537" s="6"/>
      <c r="C1537" s="4"/>
      <c r="D1537" s="4"/>
      <c r="E1537" s="4"/>
      <c r="F1537" s="7"/>
      <c r="G1537" s="35"/>
      <c r="H1537" s="34"/>
    </row>
    <row r="1538" spans="1:8">
      <c r="A1538" s="2"/>
      <c r="B1538" s="6"/>
      <c r="C1538" s="4"/>
      <c r="D1538" s="4"/>
      <c r="E1538" s="4"/>
      <c r="F1538" s="7"/>
      <c r="G1538" s="35"/>
      <c r="H1538" s="34"/>
    </row>
    <row r="1539" spans="1:8">
      <c r="A1539" s="2"/>
      <c r="B1539" s="3"/>
      <c r="C1539" s="4"/>
      <c r="D1539" s="4"/>
      <c r="E1539" s="4"/>
      <c r="F1539" s="5"/>
      <c r="G1539" s="35"/>
      <c r="H1539" s="34"/>
    </row>
    <row r="1540" spans="1:8">
      <c r="A1540" s="2"/>
      <c r="B1540" s="3"/>
      <c r="C1540" s="4"/>
      <c r="D1540" s="4"/>
      <c r="E1540" s="4"/>
      <c r="F1540" s="5"/>
      <c r="G1540" s="35"/>
      <c r="H1540" s="34"/>
    </row>
    <row r="1541" spans="1:8">
      <c r="A1541" s="2"/>
      <c r="B1541" s="3"/>
      <c r="C1541" s="4"/>
      <c r="D1541" s="4"/>
      <c r="E1541" s="4"/>
      <c r="F1541" s="5"/>
      <c r="G1541" s="35"/>
      <c r="H1541" s="34"/>
    </row>
    <row r="1542" spans="1:8">
      <c r="A1542" s="2"/>
      <c r="B1542" s="3"/>
      <c r="C1542" s="4"/>
      <c r="D1542" s="4"/>
      <c r="E1542" s="4"/>
      <c r="F1542" s="5"/>
      <c r="G1542" s="35"/>
      <c r="H1542" s="34"/>
    </row>
    <row r="1543" spans="1:8">
      <c r="A1543" s="2"/>
      <c r="B1543" s="3"/>
      <c r="C1543" s="4"/>
      <c r="D1543" s="4"/>
      <c r="E1543" s="4"/>
      <c r="F1543" s="5"/>
      <c r="G1543" s="35"/>
      <c r="H1543" s="34"/>
    </row>
    <row r="1544" spans="1:8">
      <c r="A1544" s="2"/>
      <c r="B1544" s="3"/>
      <c r="C1544" s="4"/>
      <c r="D1544" s="4"/>
      <c r="E1544" s="4"/>
      <c r="F1544" s="5"/>
      <c r="G1544" s="35"/>
      <c r="H1544" s="34"/>
    </row>
    <row r="1545" spans="1:8">
      <c r="A1545" s="2"/>
      <c r="B1545" s="6"/>
      <c r="C1545" s="4"/>
      <c r="D1545" s="4"/>
      <c r="E1545" s="4"/>
      <c r="F1545" s="7"/>
      <c r="G1545" s="35"/>
      <c r="H1545" s="34"/>
    </row>
    <row r="1546" spans="1:8">
      <c r="A1546" s="2"/>
      <c r="B1546" s="3"/>
      <c r="C1546" s="4"/>
      <c r="D1546" s="4"/>
      <c r="E1546" s="4"/>
      <c r="F1546" s="5"/>
      <c r="G1546" s="35"/>
      <c r="H1546" s="34"/>
    </row>
    <row r="1547" spans="1:8">
      <c r="A1547" s="2"/>
      <c r="B1547" s="6"/>
      <c r="C1547" s="4"/>
      <c r="D1547" s="4"/>
      <c r="E1547" s="4"/>
      <c r="F1547" s="7"/>
      <c r="G1547" s="35"/>
      <c r="H1547" s="34"/>
    </row>
    <row r="1548" spans="1:8">
      <c r="A1548" s="2"/>
      <c r="B1548" s="6"/>
      <c r="C1548" s="4"/>
      <c r="D1548" s="4"/>
      <c r="E1548" s="4"/>
      <c r="F1548" s="7"/>
      <c r="G1548" s="35"/>
      <c r="H1548" s="34"/>
    </row>
    <row r="1549" spans="1:8">
      <c r="A1549" s="2"/>
      <c r="B1549" s="6"/>
      <c r="C1549" s="4"/>
      <c r="D1549" s="4"/>
      <c r="E1549" s="4"/>
      <c r="F1549" s="7"/>
      <c r="G1549" s="35"/>
      <c r="H1549" s="34"/>
    </row>
    <row r="1550" spans="1:8">
      <c r="A1550" s="2"/>
      <c r="B1550" s="6"/>
      <c r="C1550" s="4"/>
      <c r="D1550" s="4"/>
      <c r="E1550" s="4"/>
      <c r="F1550" s="7"/>
      <c r="G1550" s="35"/>
      <c r="H1550" s="34"/>
    </row>
    <row r="1551" spans="1:8">
      <c r="A1551" s="2"/>
      <c r="B1551" s="3"/>
      <c r="C1551" s="4"/>
      <c r="D1551" s="4"/>
      <c r="E1551" s="4"/>
      <c r="F1551" s="5"/>
      <c r="G1551" s="35"/>
      <c r="H1551" s="34"/>
    </row>
    <row r="1552" spans="1:8">
      <c r="A1552" s="2"/>
      <c r="B1552" s="6"/>
      <c r="C1552" s="4"/>
      <c r="D1552" s="4"/>
      <c r="E1552" s="4"/>
      <c r="F1552" s="7"/>
      <c r="G1552" s="35"/>
      <c r="H1552" s="34"/>
    </row>
    <row r="1553" spans="1:8">
      <c r="A1553" s="2"/>
      <c r="B1553" s="6"/>
      <c r="C1553" s="4"/>
      <c r="D1553" s="4"/>
      <c r="E1553" s="4"/>
      <c r="F1553" s="7"/>
      <c r="G1553" s="35"/>
      <c r="H1553" s="34"/>
    </row>
    <row r="1554" spans="1:8">
      <c r="A1554" s="2"/>
      <c r="B1554" s="6"/>
      <c r="C1554" s="4"/>
      <c r="D1554" s="4"/>
      <c r="E1554" s="4"/>
      <c r="F1554" s="7"/>
      <c r="G1554" s="35"/>
      <c r="H1554" s="34"/>
    </row>
    <row r="1555" spans="1:8">
      <c r="A1555" s="2"/>
      <c r="B1555" s="3"/>
      <c r="C1555" s="4"/>
      <c r="D1555" s="4"/>
      <c r="E1555" s="4"/>
      <c r="F1555" s="5"/>
      <c r="G1555" s="35"/>
      <c r="H1555" s="34"/>
    </row>
    <row r="1556" spans="1:8">
      <c r="A1556" s="2"/>
      <c r="B1556" s="3"/>
      <c r="C1556" s="4"/>
      <c r="D1556" s="4"/>
      <c r="E1556" s="4"/>
      <c r="F1556" s="5"/>
      <c r="G1556" s="35"/>
      <c r="H1556" s="34"/>
    </row>
    <row r="1557" spans="1:8">
      <c r="A1557" s="2"/>
      <c r="B1557" s="6"/>
      <c r="C1557" s="4"/>
      <c r="D1557" s="4"/>
      <c r="E1557" s="4"/>
      <c r="F1557" s="7"/>
      <c r="G1557" s="35"/>
      <c r="H1557" s="34"/>
    </row>
    <row r="1558" spans="1:8">
      <c r="A1558" s="2"/>
      <c r="B1558" s="6"/>
      <c r="C1558" s="4"/>
      <c r="D1558" s="4"/>
      <c r="E1558" s="4"/>
      <c r="F1558" s="7"/>
      <c r="G1558" s="35"/>
      <c r="H1558" s="34"/>
    </row>
    <row r="1559" spans="1:8">
      <c r="A1559" s="2"/>
      <c r="B1559" s="3"/>
      <c r="C1559" s="4"/>
      <c r="D1559" s="4"/>
      <c r="E1559" s="4"/>
      <c r="F1559" s="5"/>
      <c r="G1559" s="35"/>
      <c r="H1559" s="34"/>
    </row>
    <row r="1560" spans="1:8">
      <c r="A1560" s="2"/>
      <c r="B1560" s="3"/>
      <c r="C1560" s="4"/>
      <c r="D1560" s="4"/>
      <c r="E1560" s="4"/>
      <c r="F1560" s="5"/>
      <c r="G1560" s="35"/>
      <c r="H1560" s="34"/>
    </row>
    <row r="1561" spans="1:8">
      <c r="A1561" s="2"/>
      <c r="B1561" s="6"/>
      <c r="C1561" s="4"/>
      <c r="D1561" s="4"/>
      <c r="E1561" s="4"/>
      <c r="F1561" s="7"/>
      <c r="G1561" s="35"/>
      <c r="H1561" s="34"/>
    </row>
    <row r="1562" spans="1:8">
      <c r="A1562" s="2"/>
      <c r="B1562" s="6"/>
      <c r="C1562" s="4"/>
      <c r="D1562" s="4"/>
      <c r="E1562" s="4"/>
      <c r="F1562" s="7"/>
      <c r="G1562" s="35"/>
      <c r="H1562" s="34"/>
    </row>
    <row r="1563" spans="1:8">
      <c r="A1563" s="2"/>
      <c r="B1563" s="6"/>
      <c r="C1563" s="4"/>
      <c r="D1563" s="4"/>
      <c r="E1563" s="4"/>
      <c r="F1563" s="7"/>
      <c r="G1563" s="35"/>
      <c r="H1563" s="34"/>
    </row>
    <row r="1564" spans="1:8">
      <c r="A1564" s="2"/>
      <c r="B1564" s="3"/>
      <c r="C1564" s="4"/>
      <c r="D1564" s="4"/>
      <c r="E1564" s="4"/>
      <c r="F1564" s="5"/>
      <c r="G1564" s="35"/>
      <c r="H1564" s="34"/>
    </row>
    <row r="1565" spans="1:8">
      <c r="A1565" s="2"/>
      <c r="B1565" s="3"/>
      <c r="C1565" s="4"/>
      <c r="D1565" s="4"/>
      <c r="E1565" s="4"/>
      <c r="F1565" s="5"/>
      <c r="G1565" s="35"/>
      <c r="H1565" s="34"/>
    </row>
    <row r="1566" spans="1:8">
      <c r="A1566" s="2"/>
      <c r="B1566" s="6"/>
      <c r="C1566" s="4"/>
      <c r="D1566" s="4"/>
      <c r="E1566" s="4"/>
      <c r="F1566" s="7"/>
      <c r="G1566" s="35"/>
      <c r="H1566" s="34"/>
    </row>
    <row r="1567" spans="1:8">
      <c r="A1567" s="2"/>
      <c r="B1567" s="6"/>
      <c r="C1567" s="4"/>
      <c r="D1567" s="4"/>
      <c r="E1567" s="4"/>
      <c r="F1567" s="7"/>
      <c r="G1567" s="35"/>
      <c r="H1567" s="34"/>
    </row>
    <row r="1568" spans="1:8">
      <c r="A1568" s="2"/>
      <c r="B1568" s="3"/>
      <c r="C1568" s="4"/>
      <c r="D1568" s="4"/>
      <c r="E1568" s="4"/>
      <c r="F1568" s="5"/>
      <c r="G1568" s="35"/>
      <c r="H1568" s="34"/>
    </row>
    <row r="1569" spans="1:8">
      <c r="A1569" s="2"/>
      <c r="B1569" s="6"/>
      <c r="C1569" s="4"/>
      <c r="D1569" s="4"/>
      <c r="E1569" s="4"/>
      <c r="F1569" s="7"/>
      <c r="G1569" s="35"/>
      <c r="H1569" s="34"/>
    </row>
    <row r="1570" spans="1:8">
      <c r="A1570" s="2"/>
      <c r="B1570" s="6"/>
      <c r="C1570" s="4"/>
      <c r="D1570" s="4"/>
      <c r="E1570" s="4"/>
      <c r="F1570" s="7"/>
      <c r="G1570" s="35"/>
      <c r="H1570" s="34"/>
    </row>
    <row r="1571" spans="1:8">
      <c r="A1571" s="2"/>
      <c r="B1571" s="3"/>
      <c r="C1571" s="4"/>
      <c r="D1571" s="4"/>
      <c r="E1571" s="4"/>
      <c r="F1571" s="5"/>
      <c r="G1571" s="35"/>
      <c r="H1571" s="34"/>
    </row>
    <row r="1572" spans="1:8">
      <c r="A1572" s="2"/>
      <c r="B1572" s="6"/>
      <c r="C1572" s="4"/>
      <c r="D1572" s="4"/>
      <c r="E1572" s="4"/>
      <c r="F1572" s="7"/>
      <c r="G1572" s="35"/>
      <c r="H1572" s="34"/>
    </row>
    <row r="1573" spans="1:8">
      <c r="A1573" s="2"/>
      <c r="B1573" s="6"/>
      <c r="C1573" s="4"/>
      <c r="D1573" s="4"/>
      <c r="E1573" s="4"/>
      <c r="F1573" s="7"/>
      <c r="G1573" s="35"/>
      <c r="H1573" s="34"/>
    </row>
    <row r="1574" spans="1:8">
      <c r="A1574" s="2"/>
      <c r="B1574" s="3"/>
      <c r="C1574" s="4"/>
      <c r="D1574" s="4"/>
      <c r="E1574" s="4"/>
      <c r="F1574" s="5"/>
      <c r="G1574" s="35"/>
      <c r="H1574" s="34"/>
    </row>
    <row r="1575" spans="1:8">
      <c r="A1575" s="2"/>
      <c r="B1575" s="6"/>
      <c r="C1575" s="4"/>
      <c r="D1575" s="4"/>
      <c r="E1575" s="4"/>
      <c r="F1575" s="7"/>
      <c r="G1575" s="35"/>
      <c r="H1575" s="34"/>
    </row>
    <row r="1576" spans="1:8">
      <c r="A1576" s="2"/>
      <c r="B1576" s="3"/>
      <c r="C1576" s="4"/>
      <c r="D1576" s="4"/>
      <c r="E1576" s="4"/>
      <c r="F1576" s="5"/>
      <c r="G1576" s="35"/>
      <c r="H1576" s="34"/>
    </row>
    <row r="1577" spans="1:8">
      <c r="A1577" s="2"/>
      <c r="B1577" s="3"/>
      <c r="C1577" s="4"/>
      <c r="D1577" s="4"/>
      <c r="E1577" s="4"/>
      <c r="F1577" s="5"/>
      <c r="G1577" s="35"/>
      <c r="H1577" s="34"/>
    </row>
    <row r="1578" spans="1:8">
      <c r="A1578" s="2"/>
      <c r="B1578" s="6"/>
      <c r="C1578" s="4"/>
      <c r="D1578" s="4"/>
      <c r="E1578" s="4"/>
      <c r="F1578" s="7"/>
      <c r="G1578" s="35"/>
      <c r="H1578" s="34"/>
    </row>
    <row r="1579" spans="1:8">
      <c r="A1579" s="2"/>
      <c r="B1579" s="6"/>
      <c r="C1579" s="4"/>
      <c r="D1579" s="4"/>
      <c r="E1579" s="4"/>
      <c r="F1579" s="7"/>
      <c r="G1579" s="35"/>
      <c r="H1579" s="34"/>
    </row>
    <row r="1580" spans="1:8">
      <c r="A1580" s="2"/>
      <c r="B1580" s="3"/>
      <c r="C1580" s="4"/>
      <c r="D1580" s="4"/>
      <c r="E1580" s="4"/>
      <c r="F1580" s="5"/>
      <c r="G1580" s="35"/>
      <c r="H1580" s="34"/>
    </row>
    <row r="1581" spans="1:8">
      <c r="A1581" s="2"/>
      <c r="B1581" s="3"/>
      <c r="C1581" s="4"/>
      <c r="D1581" s="4"/>
      <c r="E1581" s="4"/>
      <c r="F1581" s="5"/>
      <c r="G1581" s="35"/>
      <c r="H1581" s="34"/>
    </row>
    <row r="1582" spans="1:8">
      <c r="A1582" s="2"/>
      <c r="B1582" s="6"/>
      <c r="C1582" s="4"/>
      <c r="D1582" s="4"/>
      <c r="E1582" s="4"/>
      <c r="F1582" s="7"/>
      <c r="G1582" s="35"/>
      <c r="H1582" s="34"/>
    </row>
    <row r="1583" spans="1:8">
      <c r="A1583" s="2"/>
      <c r="B1583" s="3"/>
      <c r="C1583" s="4"/>
      <c r="D1583" s="4"/>
      <c r="E1583" s="4"/>
      <c r="F1583" s="5"/>
      <c r="G1583" s="35"/>
      <c r="H1583" s="34"/>
    </row>
    <row r="1584" spans="1:8">
      <c r="A1584" s="2"/>
      <c r="B1584" s="3"/>
      <c r="C1584" s="4"/>
      <c r="D1584" s="4"/>
      <c r="E1584" s="4"/>
      <c r="F1584" s="5"/>
      <c r="G1584" s="35"/>
      <c r="H1584" s="34"/>
    </row>
    <row r="1585" spans="1:8">
      <c r="A1585" s="2"/>
      <c r="B1585" s="3"/>
      <c r="C1585" s="4"/>
      <c r="D1585" s="4"/>
      <c r="E1585" s="4"/>
      <c r="F1585" s="5"/>
      <c r="G1585" s="35"/>
      <c r="H1585" s="34"/>
    </row>
    <row r="1586" spans="1:8">
      <c r="A1586" s="2"/>
      <c r="B1586" s="3"/>
      <c r="C1586" s="4"/>
      <c r="D1586" s="4"/>
      <c r="E1586" s="4"/>
      <c r="F1586" s="5"/>
      <c r="G1586" s="35"/>
      <c r="H1586" s="34"/>
    </row>
    <row r="1587" spans="1:8">
      <c r="A1587" s="2"/>
      <c r="B1587" s="3"/>
      <c r="C1587" s="4"/>
      <c r="D1587" s="4"/>
      <c r="E1587" s="4"/>
      <c r="F1587" s="5"/>
      <c r="G1587" s="35"/>
      <c r="H1587" s="34"/>
    </row>
    <row r="1588" spans="1:8">
      <c r="A1588" s="2"/>
      <c r="B1588" s="6"/>
      <c r="C1588" s="4"/>
      <c r="D1588" s="4"/>
      <c r="E1588" s="4"/>
      <c r="F1588" s="7"/>
      <c r="G1588" s="35"/>
      <c r="H1588" s="34"/>
    </row>
    <row r="1589" spans="1:8">
      <c r="A1589" s="2"/>
      <c r="B1589" s="6"/>
      <c r="C1589" s="4"/>
      <c r="D1589" s="4"/>
      <c r="E1589" s="4"/>
      <c r="F1589" s="7"/>
      <c r="G1589" s="35"/>
      <c r="H1589" s="34"/>
    </row>
    <row r="1590" spans="1:8">
      <c r="A1590" s="2"/>
      <c r="B1590" s="3"/>
      <c r="C1590" s="4"/>
      <c r="D1590" s="4"/>
      <c r="E1590" s="4"/>
      <c r="F1590" s="5"/>
      <c r="G1590" s="35"/>
      <c r="H1590" s="34"/>
    </row>
    <row r="1591" spans="1:8">
      <c r="A1591" s="2"/>
      <c r="B1591" s="3"/>
      <c r="C1591" s="4"/>
      <c r="D1591" s="4"/>
      <c r="E1591" s="4"/>
      <c r="F1591" s="5"/>
      <c r="G1591" s="35"/>
      <c r="H1591" s="34"/>
    </row>
    <row r="1592" spans="1:8">
      <c r="A1592" s="2"/>
      <c r="B1592" s="3"/>
      <c r="C1592" s="4"/>
      <c r="D1592" s="4"/>
      <c r="E1592" s="4"/>
      <c r="F1592" s="5"/>
      <c r="G1592" s="35"/>
      <c r="H1592" s="34"/>
    </row>
    <row r="1593" spans="1:8">
      <c r="A1593" s="2"/>
      <c r="B1593" s="3"/>
      <c r="C1593" s="4"/>
      <c r="D1593" s="4"/>
      <c r="E1593" s="4"/>
      <c r="F1593" s="5"/>
      <c r="G1593" s="35"/>
      <c r="H1593" s="34"/>
    </row>
    <row r="1594" spans="1:8">
      <c r="A1594" s="2"/>
      <c r="B1594" s="6"/>
      <c r="C1594" s="4"/>
      <c r="D1594" s="4"/>
      <c r="E1594" s="4"/>
      <c r="F1594" s="7"/>
      <c r="G1594" s="35"/>
      <c r="H1594" s="34"/>
    </row>
    <row r="1595" spans="1:8">
      <c r="A1595" s="2"/>
      <c r="B1595" s="6"/>
      <c r="C1595" s="4"/>
      <c r="D1595" s="4"/>
      <c r="E1595" s="4"/>
      <c r="F1595" s="7"/>
      <c r="G1595" s="35"/>
      <c r="H1595" s="34"/>
    </row>
    <row r="1596" spans="1:8">
      <c r="A1596" s="2"/>
      <c r="B1596" s="6"/>
      <c r="C1596" s="4"/>
      <c r="D1596" s="4"/>
      <c r="E1596" s="4"/>
      <c r="F1596" s="7"/>
      <c r="G1596" s="35"/>
      <c r="H1596" s="34"/>
    </row>
    <row r="1597" spans="1:8">
      <c r="A1597" s="2"/>
      <c r="B1597" s="3"/>
      <c r="C1597" s="4"/>
      <c r="D1597" s="4"/>
      <c r="E1597" s="4"/>
      <c r="F1597" s="5"/>
      <c r="G1597" s="35"/>
      <c r="H1597" s="34"/>
    </row>
    <row r="1598" spans="1:8">
      <c r="A1598" s="2"/>
      <c r="B1598" s="3"/>
      <c r="C1598" s="4"/>
      <c r="D1598" s="4"/>
      <c r="E1598" s="4"/>
      <c r="F1598" s="5"/>
      <c r="G1598" s="35"/>
      <c r="H1598" s="34"/>
    </row>
    <row r="1599" spans="1:8">
      <c r="A1599" s="2"/>
      <c r="B1599" s="3"/>
      <c r="C1599" s="4"/>
      <c r="D1599" s="4"/>
      <c r="E1599" s="4"/>
      <c r="F1599" s="5"/>
      <c r="G1599" s="35"/>
      <c r="H1599" s="34"/>
    </row>
    <row r="1600" spans="1:8">
      <c r="A1600" s="2"/>
      <c r="B1600" s="3"/>
      <c r="C1600" s="4"/>
      <c r="D1600" s="4"/>
      <c r="E1600" s="4"/>
      <c r="F1600" s="5"/>
      <c r="G1600" s="35"/>
      <c r="H1600" s="34"/>
    </row>
    <row r="1601" spans="1:8">
      <c r="A1601" s="2"/>
      <c r="B1601" s="6"/>
      <c r="C1601" s="4"/>
      <c r="D1601" s="4"/>
      <c r="E1601" s="4"/>
      <c r="F1601" s="7"/>
      <c r="G1601" s="35"/>
      <c r="H1601" s="34"/>
    </row>
    <row r="1602" spans="1:8">
      <c r="A1602" s="2"/>
      <c r="B1602" s="6"/>
      <c r="C1602" s="4"/>
      <c r="D1602" s="4"/>
      <c r="E1602" s="4"/>
      <c r="F1602" s="7"/>
      <c r="G1602" s="35"/>
      <c r="H1602" s="34"/>
    </row>
    <row r="1603" spans="1:8">
      <c r="A1603" s="2"/>
      <c r="B1603" s="6"/>
      <c r="C1603" s="4"/>
      <c r="D1603" s="4"/>
      <c r="E1603" s="4"/>
      <c r="F1603" s="7"/>
      <c r="G1603" s="35"/>
      <c r="H1603" s="34"/>
    </row>
    <row r="1604" spans="1:8">
      <c r="A1604" s="2"/>
      <c r="B1604" s="6"/>
      <c r="C1604" s="4"/>
      <c r="D1604" s="4"/>
      <c r="E1604" s="4"/>
      <c r="F1604" s="7"/>
      <c r="G1604" s="35"/>
      <c r="H1604" s="34"/>
    </row>
    <row r="1605" spans="1:8">
      <c r="A1605" s="2"/>
      <c r="B1605" s="3"/>
      <c r="C1605" s="4"/>
      <c r="D1605" s="4"/>
      <c r="E1605" s="4"/>
      <c r="F1605" s="5"/>
      <c r="G1605" s="35"/>
      <c r="H1605" s="34"/>
    </row>
    <row r="1606" spans="1:8">
      <c r="A1606" s="2"/>
      <c r="B1606" s="3"/>
      <c r="C1606" s="4"/>
      <c r="D1606" s="4"/>
      <c r="E1606" s="4"/>
      <c r="F1606" s="5"/>
      <c r="G1606" s="35"/>
      <c r="H1606" s="34"/>
    </row>
    <row r="1607" spans="1:8">
      <c r="A1607" s="2"/>
      <c r="B1607" s="6"/>
      <c r="C1607" s="4"/>
      <c r="D1607" s="4"/>
      <c r="E1607" s="4"/>
      <c r="F1607" s="7"/>
      <c r="G1607" s="35"/>
      <c r="H1607" s="34"/>
    </row>
    <row r="1608" spans="1:8">
      <c r="A1608" s="2"/>
      <c r="B1608" s="3"/>
      <c r="C1608" s="4"/>
      <c r="D1608" s="4"/>
      <c r="E1608" s="4"/>
      <c r="F1608" s="5"/>
      <c r="G1608" s="35"/>
      <c r="H1608" s="34"/>
    </row>
    <row r="1609" spans="1:8">
      <c r="A1609" s="2"/>
      <c r="B1609" s="3"/>
      <c r="C1609" s="4"/>
      <c r="D1609" s="4"/>
      <c r="E1609" s="4"/>
      <c r="F1609" s="5"/>
      <c r="G1609" s="35"/>
      <c r="H1609" s="34"/>
    </row>
    <row r="1610" spans="1:8">
      <c r="A1610" s="2"/>
      <c r="B1610" s="3"/>
      <c r="C1610" s="4"/>
      <c r="D1610" s="4"/>
      <c r="E1610" s="4"/>
      <c r="F1610" s="5"/>
      <c r="G1610" s="35"/>
      <c r="H1610" s="34"/>
    </row>
    <row r="1611" spans="1:8">
      <c r="A1611" s="2"/>
      <c r="B1611" s="6"/>
      <c r="C1611" s="4"/>
      <c r="D1611" s="4"/>
      <c r="E1611" s="4"/>
      <c r="F1611" s="7"/>
      <c r="G1611" s="35"/>
      <c r="H1611" s="34"/>
    </row>
    <row r="1612" spans="1:8">
      <c r="A1612" s="2"/>
      <c r="B1612" s="3"/>
      <c r="C1612" s="4"/>
      <c r="D1612" s="4"/>
      <c r="E1612" s="4"/>
      <c r="F1612" s="5"/>
      <c r="G1612" s="35"/>
      <c r="H1612" s="34"/>
    </row>
    <row r="1613" spans="1:8">
      <c r="A1613" s="2"/>
      <c r="B1613" s="6"/>
      <c r="C1613" s="4"/>
      <c r="D1613" s="4"/>
      <c r="E1613" s="4"/>
      <c r="F1613" s="7"/>
      <c r="G1613" s="35"/>
      <c r="H1613" s="34"/>
    </row>
    <row r="1614" spans="1:8">
      <c r="A1614" s="2"/>
      <c r="B1614" s="6"/>
      <c r="C1614" s="4"/>
      <c r="D1614" s="4"/>
      <c r="E1614" s="4"/>
      <c r="F1614" s="7"/>
      <c r="G1614" s="35"/>
      <c r="H1614" s="34"/>
    </row>
    <row r="1615" spans="1:8">
      <c r="A1615" s="2"/>
      <c r="B1615" s="6"/>
      <c r="C1615" s="4"/>
      <c r="D1615" s="4"/>
      <c r="E1615" s="4"/>
      <c r="F1615" s="7"/>
      <c r="G1615" s="35"/>
      <c r="H1615" s="34"/>
    </row>
    <row r="1616" spans="1:8">
      <c r="A1616" s="2"/>
      <c r="B1616" s="3"/>
      <c r="C1616" s="4"/>
      <c r="D1616" s="4"/>
      <c r="E1616" s="4"/>
      <c r="F1616" s="5"/>
      <c r="G1616" s="35"/>
      <c r="H1616" s="34"/>
    </row>
    <row r="1617" spans="1:8">
      <c r="A1617" s="2"/>
      <c r="B1617" s="6"/>
      <c r="C1617" s="4"/>
      <c r="D1617" s="4"/>
      <c r="E1617" s="4"/>
      <c r="F1617" s="7"/>
      <c r="G1617" s="35"/>
      <c r="H1617" s="34"/>
    </row>
    <row r="1618" spans="1:8">
      <c r="A1618" s="2"/>
      <c r="B1618" s="3"/>
      <c r="C1618" s="4"/>
      <c r="D1618" s="4"/>
      <c r="E1618" s="4"/>
      <c r="F1618" s="5"/>
      <c r="G1618" s="35"/>
      <c r="H1618" s="34"/>
    </row>
    <row r="1619" spans="1:8">
      <c r="A1619" s="2"/>
      <c r="B1619" s="6"/>
      <c r="C1619" s="4"/>
      <c r="D1619" s="4"/>
      <c r="E1619" s="4"/>
      <c r="F1619" s="7"/>
      <c r="G1619" s="35"/>
      <c r="H1619" s="34"/>
    </row>
    <row r="1620" spans="1:8">
      <c r="A1620" s="2"/>
      <c r="B1620" s="3"/>
      <c r="C1620" s="4"/>
      <c r="D1620" s="4"/>
      <c r="E1620" s="4"/>
      <c r="F1620" s="5"/>
      <c r="G1620" s="35"/>
      <c r="H1620" s="34"/>
    </row>
    <row r="1621" spans="1:8">
      <c r="A1621" s="2"/>
      <c r="B1621" s="6"/>
      <c r="C1621" s="4"/>
      <c r="D1621" s="4"/>
      <c r="E1621" s="4"/>
      <c r="F1621" s="7"/>
      <c r="G1621" s="35"/>
      <c r="H1621" s="34"/>
    </row>
    <row r="1622" spans="1:8">
      <c r="A1622" s="2"/>
      <c r="B1622" s="6"/>
      <c r="C1622" s="4"/>
      <c r="D1622" s="4"/>
      <c r="E1622" s="4"/>
      <c r="F1622" s="7"/>
      <c r="G1622" s="35"/>
      <c r="H1622" s="34"/>
    </row>
    <row r="1623" spans="1:8">
      <c r="A1623" s="2"/>
      <c r="B1623" s="6"/>
      <c r="C1623" s="4"/>
      <c r="D1623" s="4"/>
      <c r="E1623" s="4"/>
      <c r="F1623" s="7"/>
      <c r="G1623" s="35"/>
      <c r="H1623" s="34"/>
    </row>
    <row r="1624" spans="1:8">
      <c r="A1624" s="2"/>
      <c r="B1624" s="3"/>
      <c r="C1624" s="4"/>
      <c r="D1624" s="4"/>
      <c r="E1624" s="4"/>
      <c r="F1624" s="5"/>
      <c r="G1624" s="35"/>
      <c r="H1624" s="34"/>
    </row>
    <row r="1625" spans="1:8">
      <c r="A1625" s="2"/>
      <c r="B1625" s="6"/>
      <c r="C1625" s="4"/>
      <c r="D1625" s="4"/>
      <c r="E1625" s="4"/>
      <c r="F1625" s="7"/>
      <c r="G1625" s="35"/>
      <c r="H1625" s="34"/>
    </row>
    <row r="1626" spans="1:8">
      <c r="A1626" s="2"/>
      <c r="B1626" s="6"/>
      <c r="C1626" s="4"/>
      <c r="D1626" s="4"/>
      <c r="E1626" s="4"/>
      <c r="F1626" s="7"/>
      <c r="G1626" s="35"/>
      <c r="H1626" s="34"/>
    </row>
    <row r="1627" spans="1:8">
      <c r="A1627" s="2"/>
      <c r="B1627" s="6"/>
      <c r="C1627" s="4"/>
      <c r="D1627" s="4"/>
      <c r="E1627" s="4"/>
      <c r="F1627" s="7"/>
      <c r="G1627" s="35"/>
      <c r="H1627" s="34"/>
    </row>
    <row r="1628" spans="1:8">
      <c r="A1628" s="2"/>
      <c r="B1628" s="6"/>
      <c r="C1628" s="4"/>
      <c r="D1628" s="4"/>
      <c r="E1628" s="4"/>
      <c r="F1628" s="7"/>
      <c r="G1628" s="35"/>
      <c r="H1628" s="34"/>
    </row>
    <row r="1629" spans="1:8">
      <c r="A1629" s="2"/>
      <c r="B1629" s="6"/>
      <c r="C1629" s="4"/>
      <c r="D1629" s="4"/>
      <c r="E1629" s="4"/>
      <c r="F1629" s="7"/>
      <c r="G1629" s="35"/>
      <c r="H1629" s="34"/>
    </row>
    <row r="1630" spans="1:8">
      <c r="A1630" s="2"/>
      <c r="B1630" s="3"/>
      <c r="C1630" s="4"/>
      <c r="D1630" s="4"/>
      <c r="E1630" s="4"/>
      <c r="F1630" s="5"/>
      <c r="G1630" s="35"/>
      <c r="H1630" s="34"/>
    </row>
    <row r="1631" spans="1:8">
      <c r="A1631" s="2"/>
      <c r="B1631" s="3"/>
      <c r="C1631" s="4"/>
      <c r="D1631" s="4"/>
      <c r="E1631" s="4"/>
      <c r="F1631" s="5"/>
      <c r="G1631" s="35"/>
      <c r="H1631" s="34"/>
    </row>
    <row r="1632" spans="1:8">
      <c r="A1632" s="2"/>
      <c r="B1632" s="6"/>
      <c r="C1632" s="4"/>
      <c r="D1632" s="4"/>
      <c r="E1632" s="4"/>
      <c r="F1632" s="7"/>
      <c r="G1632" s="35"/>
      <c r="H1632" s="34"/>
    </row>
    <row r="1633" spans="1:8">
      <c r="A1633" s="2"/>
      <c r="B1633" s="6"/>
      <c r="C1633" s="4"/>
      <c r="D1633" s="4"/>
      <c r="E1633" s="4"/>
      <c r="F1633" s="7"/>
      <c r="G1633" s="35"/>
      <c r="H1633" s="34"/>
    </row>
    <row r="1634" spans="1:8">
      <c r="A1634" s="2"/>
      <c r="B1634" s="3"/>
      <c r="C1634" s="4"/>
      <c r="D1634" s="4"/>
      <c r="E1634" s="4"/>
      <c r="F1634" s="5"/>
      <c r="G1634" s="35"/>
      <c r="H1634" s="34"/>
    </row>
    <row r="1635" spans="1:8">
      <c r="A1635" s="2"/>
      <c r="B1635" s="6"/>
      <c r="C1635" s="4"/>
      <c r="D1635" s="4"/>
      <c r="E1635" s="4"/>
      <c r="F1635" s="7"/>
      <c r="G1635" s="35"/>
      <c r="H1635" s="34"/>
    </row>
    <row r="1636" spans="1:8">
      <c r="A1636" s="2"/>
      <c r="B1636" s="3"/>
      <c r="C1636" s="4"/>
      <c r="D1636" s="4"/>
      <c r="E1636" s="4"/>
      <c r="F1636" s="5"/>
      <c r="G1636" s="35"/>
      <c r="H1636" s="34"/>
    </row>
    <row r="1637" spans="1:8">
      <c r="A1637" s="2"/>
      <c r="B1637" s="6"/>
      <c r="C1637" s="4"/>
      <c r="D1637" s="4"/>
      <c r="E1637" s="4"/>
      <c r="F1637" s="7"/>
      <c r="G1637" s="35"/>
      <c r="H1637" s="34"/>
    </row>
    <row r="1638" spans="1:8">
      <c r="A1638" s="2"/>
      <c r="B1638" s="6"/>
      <c r="C1638" s="4"/>
      <c r="D1638" s="4"/>
      <c r="E1638" s="4"/>
      <c r="F1638" s="7"/>
      <c r="G1638" s="35"/>
      <c r="H1638" s="34"/>
    </row>
    <row r="1639" spans="1:8">
      <c r="A1639" s="2"/>
      <c r="B1639" s="3"/>
      <c r="C1639" s="4"/>
      <c r="D1639" s="4"/>
      <c r="E1639" s="4"/>
      <c r="F1639" s="5"/>
      <c r="G1639" s="35"/>
      <c r="H1639" s="34"/>
    </row>
    <row r="1640" spans="1:8">
      <c r="A1640" s="2"/>
      <c r="B1640" s="3"/>
      <c r="C1640" s="4"/>
      <c r="D1640" s="4"/>
      <c r="E1640" s="4"/>
      <c r="F1640" s="5"/>
      <c r="G1640" s="35"/>
      <c r="H1640" s="34"/>
    </row>
    <row r="1641" spans="1:8">
      <c r="A1641" s="2"/>
      <c r="B1641" s="6"/>
      <c r="C1641" s="4"/>
      <c r="D1641" s="4"/>
      <c r="E1641" s="4"/>
      <c r="F1641" s="7"/>
      <c r="G1641" s="35"/>
      <c r="H1641" s="34"/>
    </row>
    <row r="1642" spans="1:8">
      <c r="A1642" s="2"/>
      <c r="B1642" s="3"/>
      <c r="C1642" s="4"/>
      <c r="D1642" s="4"/>
      <c r="E1642" s="4"/>
      <c r="F1642" s="5"/>
      <c r="G1642" s="35"/>
      <c r="H1642" s="34"/>
    </row>
    <row r="1643" spans="1:8">
      <c r="A1643" s="2"/>
      <c r="B1643" s="3"/>
      <c r="C1643" s="4"/>
      <c r="D1643" s="4"/>
      <c r="E1643" s="4"/>
      <c r="F1643" s="5"/>
      <c r="G1643" s="35"/>
      <c r="H1643" s="34"/>
    </row>
    <row r="1644" spans="1:8">
      <c r="A1644" s="2"/>
      <c r="B1644" s="6"/>
      <c r="C1644" s="4"/>
      <c r="D1644" s="4"/>
      <c r="E1644" s="4"/>
      <c r="F1644" s="7"/>
      <c r="G1644" s="35"/>
      <c r="H1644" s="34"/>
    </row>
    <row r="1645" spans="1:8">
      <c r="A1645" s="2"/>
      <c r="B1645" s="3"/>
      <c r="C1645" s="4"/>
      <c r="D1645" s="4"/>
      <c r="E1645" s="4"/>
      <c r="F1645" s="5"/>
      <c r="G1645" s="35"/>
      <c r="H1645" s="34"/>
    </row>
    <row r="1646" spans="1:8">
      <c r="A1646" s="2"/>
      <c r="B1646" s="6"/>
      <c r="C1646" s="4"/>
      <c r="D1646" s="4"/>
      <c r="E1646" s="4"/>
      <c r="F1646" s="7"/>
      <c r="G1646" s="35"/>
      <c r="H1646" s="34"/>
    </row>
    <row r="1647" spans="1:8">
      <c r="A1647" s="2"/>
      <c r="B1647" s="3"/>
      <c r="C1647" s="4"/>
      <c r="D1647" s="4"/>
      <c r="E1647" s="4"/>
      <c r="F1647" s="5"/>
      <c r="G1647" s="35"/>
      <c r="H1647" s="34"/>
    </row>
    <row r="1648" spans="1:8">
      <c r="A1648" s="2"/>
      <c r="B1648" s="6"/>
      <c r="C1648" s="4"/>
      <c r="D1648" s="4"/>
      <c r="E1648" s="4"/>
      <c r="F1648" s="7"/>
      <c r="G1648" s="35"/>
      <c r="H1648" s="34"/>
    </row>
    <row r="1649" spans="1:8">
      <c r="A1649" s="2"/>
      <c r="B1649" s="6"/>
      <c r="C1649" s="4"/>
      <c r="D1649" s="4"/>
      <c r="E1649" s="4"/>
      <c r="F1649" s="7"/>
      <c r="G1649" s="35"/>
      <c r="H1649" s="34"/>
    </row>
    <row r="1650" spans="1:8">
      <c r="A1650" s="2"/>
      <c r="B1650" s="3"/>
      <c r="C1650" s="4"/>
      <c r="D1650" s="4"/>
      <c r="E1650" s="4"/>
      <c r="F1650" s="5"/>
      <c r="G1650" s="35"/>
      <c r="H1650" s="34"/>
    </row>
    <row r="1651" spans="1:8">
      <c r="A1651" s="2"/>
      <c r="B1651" s="3"/>
      <c r="C1651" s="4"/>
      <c r="D1651" s="4"/>
      <c r="E1651" s="4"/>
      <c r="F1651" s="5"/>
      <c r="G1651" s="35"/>
      <c r="H1651" s="34"/>
    </row>
    <row r="1652" spans="1:8">
      <c r="A1652" s="2"/>
      <c r="B1652" s="3"/>
      <c r="C1652" s="4"/>
      <c r="D1652" s="4"/>
      <c r="E1652" s="4"/>
      <c r="F1652" s="5"/>
      <c r="G1652" s="35"/>
      <c r="H1652" s="34"/>
    </row>
    <row r="1653" spans="1:8">
      <c r="A1653" s="2"/>
      <c r="B1653" s="6"/>
      <c r="C1653" s="4"/>
      <c r="D1653" s="4"/>
      <c r="E1653" s="4"/>
      <c r="F1653" s="7"/>
      <c r="G1653" s="35"/>
      <c r="H1653" s="34"/>
    </row>
    <row r="1654" spans="1:8">
      <c r="A1654" s="2"/>
      <c r="B1654" s="6"/>
      <c r="C1654" s="4"/>
      <c r="D1654" s="4"/>
      <c r="E1654" s="4"/>
      <c r="F1654" s="7"/>
      <c r="G1654" s="35"/>
      <c r="H1654" s="34"/>
    </row>
    <row r="1655" spans="1:8">
      <c r="A1655" s="2"/>
      <c r="B1655" s="6"/>
      <c r="C1655" s="4"/>
      <c r="D1655" s="4"/>
      <c r="E1655" s="4"/>
      <c r="F1655" s="7"/>
      <c r="G1655" s="35"/>
      <c r="H1655" s="34"/>
    </row>
    <row r="1656" spans="1:8">
      <c r="A1656" s="2"/>
      <c r="B1656" s="6"/>
      <c r="C1656" s="4"/>
      <c r="D1656" s="4"/>
      <c r="E1656" s="4"/>
      <c r="F1656" s="7"/>
      <c r="G1656" s="35"/>
      <c r="H1656" s="34"/>
    </row>
    <row r="1657" spans="1:8">
      <c r="A1657" s="2"/>
      <c r="B1657" s="3"/>
      <c r="C1657" s="4"/>
      <c r="D1657" s="4"/>
      <c r="E1657" s="4"/>
      <c r="F1657" s="5"/>
      <c r="G1657" s="35"/>
      <c r="H1657" s="34"/>
    </row>
    <row r="1658" spans="1:8">
      <c r="A1658" s="2"/>
      <c r="B1658" s="3"/>
      <c r="C1658" s="4"/>
      <c r="D1658" s="4"/>
      <c r="E1658" s="4"/>
      <c r="F1658" s="5"/>
      <c r="G1658" s="35"/>
      <c r="H1658" s="34"/>
    </row>
    <row r="1659" spans="1:8">
      <c r="A1659" s="2"/>
      <c r="B1659" s="6"/>
      <c r="C1659" s="4"/>
      <c r="D1659" s="4"/>
      <c r="E1659" s="4"/>
      <c r="F1659" s="7"/>
      <c r="G1659" s="35"/>
      <c r="H1659" s="34"/>
    </row>
    <row r="1660" spans="1:8">
      <c r="A1660" s="2"/>
      <c r="B1660" s="3"/>
      <c r="C1660" s="4"/>
      <c r="D1660" s="4"/>
      <c r="E1660" s="4"/>
      <c r="F1660" s="5"/>
      <c r="G1660" s="35"/>
      <c r="H1660" s="34"/>
    </row>
    <row r="1661" spans="1:8">
      <c r="A1661" s="2"/>
      <c r="B1661" s="6"/>
      <c r="C1661" s="4"/>
      <c r="D1661" s="4"/>
      <c r="E1661" s="4"/>
      <c r="F1661" s="7"/>
      <c r="G1661" s="35"/>
      <c r="H1661" s="34"/>
    </row>
    <row r="1662" spans="1:8">
      <c r="A1662" s="2"/>
      <c r="B1662" s="6"/>
      <c r="C1662" s="4"/>
      <c r="D1662" s="4"/>
      <c r="E1662" s="4"/>
      <c r="F1662" s="7"/>
      <c r="G1662" s="35"/>
      <c r="H1662" s="34"/>
    </row>
    <row r="1663" spans="1:8">
      <c r="A1663" s="2"/>
      <c r="B1663" s="6"/>
      <c r="C1663" s="4"/>
      <c r="D1663" s="4"/>
      <c r="E1663" s="4"/>
      <c r="F1663" s="7"/>
      <c r="G1663" s="35"/>
      <c r="H1663" s="34"/>
    </row>
    <row r="1664" spans="1:8">
      <c r="A1664" s="2"/>
      <c r="B1664" s="3"/>
      <c r="C1664" s="4"/>
      <c r="D1664" s="4"/>
      <c r="E1664" s="4"/>
      <c r="F1664" s="5"/>
      <c r="G1664" s="35"/>
      <c r="H1664" s="34"/>
    </row>
    <row r="1665" spans="1:8">
      <c r="A1665" s="2"/>
      <c r="B1665" s="3"/>
      <c r="C1665" s="4"/>
      <c r="D1665" s="4"/>
      <c r="E1665" s="4"/>
      <c r="F1665" s="5"/>
      <c r="G1665" s="35"/>
      <c r="H1665" s="34"/>
    </row>
    <row r="1666" spans="1:8">
      <c r="A1666" s="2"/>
      <c r="B1666" s="6"/>
      <c r="C1666" s="4"/>
      <c r="D1666" s="4"/>
      <c r="E1666" s="4"/>
      <c r="F1666" s="7"/>
      <c r="G1666" s="35"/>
      <c r="H1666" s="34"/>
    </row>
    <row r="1667" spans="1:8">
      <c r="A1667" s="2"/>
      <c r="B1667" s="6"/>
      <c r="C1667" s="4"/>
      <c r="D1667" s="4"/>
      <c r="E1667" s="4"/>
      <c r="F1667" s="7"/>
      <c r="G1667" s="35"/>
      <c r="H1667" s="34"/>
    </row>
    <row r="1668" spans="1:8">
      <c r="A1668" s="2"/>
      <c r="B1668" s="6"/>
      <c r="C1668" s="4"/>
      <c r="D1668" s="4"/>
      <c r="E1668" s="4"/>
      <c r="F1668" s="7"/>
      <c r="G1668" s="35"/>
      <c r="H1668" s="34"/>
    </row>
    <row r="1669" spans="1:8">
      <c r="A1669" s="2"/>
      <c r="B1669" s="3"/>
      <c r="C1669" s="4"/>
      <c r="D1669" s="4"/>
      <c r="E1669" s="4"/>
      <c r="F1669" s="5"/>
      <c r="G1669" s="35"/>
      <c r="H1669" s="34"/>
    </row>
    <row r="1670" spans="1:8">
      <c r="A1670" s="2"/>
      <c r="B1670" s="3"/>
      <c r="C1670" s="4"/>
      <c r="D1670" s="4"/>
      <c r="E1670" s="4"/>
      <c r="F1670" s="5"/>
      <c r="G1670" s="35"/>
      <c r="H1670" s="34"/>
    </row>
    <row r="1671" spans="1:8">
      <c r="A1671" s="2"/>
      <c r="B1671" s="6"/>
      <c r="C1671" s="4"/>
      <c r="D1671" s="4"/>
      <c r="E1671" s="4"/>
      <c r="F1671" s="7"/>
      <c r="G1671" s="35"/>
      <c r="H1671" s="34"/>
    </row>
    <row r="1672" spans="1:8">
      <c r="A1672" s="2"/>
      <c r="B1672" s="3"/>
      <c r="C1672" s="4"/>
      <c r="D1672" s="4"/>
      <c r="E1672" s="4"/>
      <c r="F1672" s="5"/>
      <c r="G1672" s="35"/>
      <c r="H1672" s="34"/>
    </row>
    <row r="1673" spans="1:8">
      <c r="A1673" s="2"/>
      <c r="B1673" s="6"/>
      <c r="C1673" s="4"/>
      <c r="D1673" s="4"/>
      <c r="E1673" s="4"/>
      <c r="F1673" s="7"/>
      <c r="G1673" s="35"/>
      <c r="H1673" s="34"/>
    </row>
    <row r="1674" spans="1:8">
      <c r="A1674" s="2"/>
      <c r="B1674" s="3"/>
      <c r="C1674" s="4"/>
      <c r="D1674" s="4"/>
      <c r="E1674" s="4"/>
      <c r="F1674" s="5"/>
      <c r="G1674" s="35"/>
      <c r="H1674" s="34"/>
    </row>
    <row r="1675" spans="1:8">
      <c r="A1675" s="2"/>
      <c r="B1675" s="3"/>
      <c r="C1675" s="4"/>
      <c r="D1675" s="4"/>
      <c r="E1675" s="4"/>
      <c r="F1675" s="5"/>
      <c r="G1675" s="35"/>
      <c r="H1675" s="34"/>
    </row>
    <row r="1676" spans="1:8">
      <c r="A1676" s="2"/>
      <c r="B1676" s="6"/>
      <c r="C1676" s="4"/>
      <c r="D1676" s="4"/>
      <c r="E1676" s="4"/>
      <c r="F1676" s="7"/>
      <c r="G1676" s="35"/>
      <c r="H1676" s="34"/>
    </row>
    <row r="1677" spans="1:8">
      <c r="A1677" s="2"/>
      <c r="B1677" s="3"/>
      <c r="C1677" s="4"/>
      <c r="D1677" s="4"/>
      <c r="E1677" s="4"/>
      <c r="F1677" s="5"/>
      <c r="G1677" s="35"/>
      <c r="H1677" s="34"/>
    </row>
    <row r="1678" spans="1:8">
      <c r="A1678" s="2"/>
      <c r="B1678" s="3"/>
      <c r="C1678" s="4"/>
      <c r="D1678" s="4"/>
      <c r="E1678" s="4"/>
      <c r="F1678" s="5"/>
      <c r="G1678" s="35"/>
      <c r="H1678" s="34"/>
    </row>
    <row r="1679" spans="1:8">
      <c r="A1679" s="2"/>
      <c r="B1679" s="3"/>
      <c r="C1679" s="4"/>
      <c r="D1679" s="4"/>
      <c r="E1679" s="4"/>
      <c r="F1679" s="5"/>
      <c r="G1679" s="35"/>
      <c r="H1679" s="34"/>
    </row>
    <row r="1680" spans="1:8">
      <c r="A1680" s="2"/>
      <c r="B1680" s="3"/>
      <c r="C1680" s="4"/>
      <c r="D1680" s="4"/>
      <c r="E1680" s="4"/>
      <c r="F1680" s="5"/>
      <c r="G1680" s="35"/>
      <c r="H1680" s="34"/>
    </row>
    <row r="1681" spans="1:8">
      <c r="A1681" s="2"/>
      <c r="B1681" s="3"/>
      <c r="C1681" s="4"/>
      <c r="D1681" s="4"/>
      <c r="E1681" s="4"/>
      <c r="F1681" s="5"/>
      <c r="G1681" s="35"/>
      <c r="H1681" s="34"/>
    </row>
    <row r="1682" spans="1:8">
      <c r="A1682" s="2"/>
      <c r="B1682" s="6"/>
      <c r="C1682" s="4"/>
      <c r="D1682" s="4"/>
      <c r="E1682" s="4"/>
      <c r="F1682" s="7"/>
      <c r="G1682" s="35"/>
      <c r="H1682" s="34"/>
    </row>
    <row r="1683" spans="1:8">
      <c r="A1683" s="2"/>
      <c r="B1683" s="6"/>
      <c r="C1683" s="4"/>
      <c r="D1683" s="4"/>
      <c r="E1683" s="4"/>
      <c r="F1683" s="7"/>
      <c r="G1683" s="35"/>
      <c r="H1683" s="34"/>
    </row>
    <row r="1684" spans="1:8">
      <c r="A1684" s="2"/>
      <c r="B1684" s="3"/>
      <c r="C1684" s="4"/>
      <c r="D1684" s="4"/>
      <c r="E1684" s="4"/>
      <c r="F1684" s="5"/>
      <c r="G1684" s="35"/>
      <c r="H1684" s="34"/>
    </row>
    <row r="1685" spans="1:8">
      <c r="A1685" s="2"/>
      <c r="B1685" s="6"/>
      <c r="C1685" s="4"/>
      <c r="D1685" s="4"/>
      <c r="E1685" s="4"/>
      <c r="F1685" s="7"/>
      <c r="G1685" s="35"/>
      <c r="H1685" s="34"/>
    </row>
    <row r="1686" spans="1:8">
      <c r="A1686" s="2"/>
      <c r="B1686" s="6"/>
      <c r="C1686" s="4"/>
      <c r="D1686" s="4"/>
      <c r="E1686" s="4"/>
      <c r="F1686" s="7"/>
      <c r="G1686" s="35"/>
      <c r="H1686" s="34"/>
    </row>
    <row r="1687" spans="1:8">
      <c r="A1687" s="2"/>
      <c r="B1687" s="3"/>
      <c r="C1687" s="4"/>
      <c r="D1687" s="4"/>
      <c r="E1687" s="4"/>
      <c r="F1687" s="5"/>
      <c r="G1687" s="35"/>
      <c r="H1687" s="34"/>
    </row>
    <row r="1688" spans="1:8">
      <c r="A1688" s="2"/>
      <c r="B1688" s="6"/>
      <c r="C1688" s="4"/>
      <c r="D1688" s="4"/>
      <c r="E1688" s="4"/>
      <c r="F1688" s="7"/>
      <c r="G1688" s="35"/>
      <c r="H1688" s="34"/>
    </row>
    <row r="1689" spans="1:8">
      <c r="A1689" s="2"/>
      <c r="B1689" s="6"/>
      <c r="C1689" s="4"/>
      <c r="D1689" s="4"/>
      <c r="E1689" s="4"/>
      <c r="F1689" s="7"/>
      <c r="G1689" s="35"/>
      <c r="H1689" s="34"/>
    </row>
    <row r="1690" spans="1:8">
      <c r="A1690" s="2"/>
      <c r="B1690" s="6"/>
      <c r="C1690" s="4"/>
      <c r="D1690" s="4"/>
      <c r="E1690" s="4"/>
      <c r="F1690" s="7"/>
      <c r="G1690" s="35"/>
      <c r="H1690" s="34"/>
    </row>
    <row r="1691" spans="1:8">
      <c r="A1691" s="2"/>
      <c r="B1691" s="6"/>
      <c r="C1691" s="4"/>
      <c r="D1691" s="4"/>
      <c r="E1691" s="4"/>
      <c r="F1691" s="7"/>
      <c r="G1691" s="35"/>
      <c r="H1691" s="34"/>
    </row>
    <row r="1692" spans="1:8">
      <c r="A1692" s="2"/>
      <c r="B1692" s="3"/>
      <c r="C1692" s="4"/>
      <c r="D1692" s="4"/>
      <c r="E1692" s="4"/>
      <c r="F1692" s="5"/>
      <c r="G1692" s="35"/>
      <c r="H1692" s="34"/>
    </row>
    <row r="1693" spans="1:8">
      <c r="A1693" s="2"/>
      <c r="B1693" s="3"/>
      <c r="C1693" s="4"/>
      <c r="D1693" s="4"/>
      <c r="E1693" s="4"/>
      <c r="F1693" s="5"/>
      <c r="G1693" s="35"/>
      <c r="H1693" s="34"/>
    </row>
    <row r="1694" spans="1:8">
      <c r="A1694" s="2"/>
      <c r="B1694" s="6"/>
      <c r="C1694" s="4"/>
      <c r="D1694" s="4"/>
      <c r="E1694" s="4"/>
      <c r="F1694" s="7"/>
      <c r="G1694" s="35"/>
      <c r="H1694" s="34"/>
    </row>
    <row r="1695" spans="1:8">
      <c r="A1695" s="2"/>
      <c r="B1695" s="3"/>
      <c r="C1695" s="4"/>
      <c r="D1695" s="4"/>
      <c r="E1695" s="4"/>
      <c r="F1695" s="5"/>
      <c r="G1695" s="35"/>
      <c r="H1695" s="34"/>
    </row>
    <row r="1696" spans="1:8">
      <c r="A1696" s="2"/>
      <c r="B1696" s="6"/>
      <c r="C1696" s="4"/>
      <c r="D1696" s="4"/>
      <c r="E1696" s="4"/>
      <c r="F1696" s="7"/>
      <c r="G1696" s="35"/>
      <c r="H1696" s="34"/>
    </row>
    <row r="1697" spans="1:8">
      <c r="A1697" s="2"/>
      <c r="B1697" s="6"/>
      <c r="C1697" s="4"/>
      <c r="D1697" s="4"/>
      <c r="E1697" s="4"/>
      <c r="F1697" s="7"/>
      <c r="G1697" s="35"/>
      <c r="H1697" s="34"/>
    </row>
    <row r="1698" spans="1:8">
      <c r="A1698" s="2"/>
      <c r="B1698" s="6"/>
      <c r="C1698" s="4"/>
      <c r="D1698" s="4"/>
      <c r="E1698" s="4"/>
      <c r="F1698" s="7"/>
      <c r="G1698" s="35"/>
      <c r="H1698" s="34"/>
    </row>
    <row r="1699" spans="1:8">
      <c r="A1699" s="2"/>
      <c r="B1699" s="6"/>
      <c r="C1699" s="4"/>
      <c r="D1699" s="4"/>
      <c r="E1699" s="4"/>
      <c r="F1699" s="7"/>
      <c r="G1699" s="35"/>
      <c r="H1699" s="34"/>
    </row>
    <row r="1700" spans="1:8">
      <c r="A1700" s="2"/>
      <c r="B1700" s="3"/>
      <c r="C1700" s="4"/>
      <c r="D1700" s="4"/>
      <c r="E1700" s="4"/>
      <c r="F1700" s="5"/>
      <c r="G1700" s="35"/>
      <c r="H1700" s="34"/>
    </row>
    <row r="1701" spans="1:8">
      <c r="A1701" s="2"/>
      <c r="B1701" s="6"/>
      <c r="C1701" s="4"/>
      <c r="D1701" s="4"/>
      <c r="E1701" s="4"/>
      <c r="F1701" s="7"/>
      <c r="G1701" s="35"/>
      <c r="H1701" s="34"/>
    </row>
    <row r="1702" spans="1:8">
      <c r="A1702" s="2"/>
      <c r="B1702" s="3"/>
      <c r="C1702" s="4"/>
      <c r="D1702" s="4"/>
      <c r="E1702" s="4"/>
      <c r="F1702" s="5"/>
      <c r="G1702" s="35"/>
      <c r="H1702" s="34"/>
    </row>
    <row r="1703" spans="1:8">
      <c r="A1703" s="2"/>
      <c r="B1703" s="3"/>
      <c r="C1703" s="4"/>
      <c r="D1703" s="4"/>
      <c r="E1703" s="4"/>
      <c r="F1703" s="5"/>
      <c r="G1703" s="35"/>
      <c r="H1703" s="34"/>
    </row>
    <row r="1704" spans="1:8">
      <c r="A1704" s="2"/>
      <c r="B1704" s="6"/>
      <c r="C1704" s="4"/>
      <c r="D1704" s="4"/>
      <c r="E1704" s="4"/>
      <c r="F1704" s="7"/>
      <c r="G1704" s="35"/>
      <c r="H1704" s="34"/>
    </row>
    <row r="1705" spans="1:8">
      <c r="A1705" s="2"/>
      <c r="B1705" s="6"/>
      <c r="C1705" s="4"/>
      <c r="D1705" s="4"/>
      <c r="E1705" s="4"/>
      <c r="F1705" s="7"/>
      <c r="G1705" s="35"/>
      <c r="H1705" s="34"/>
    </row>
    <row r="1706" spans="1:8">
      <c r="A1706" s="2"/>
      <c r="B1706" s="3"/>
      <c r="C1706" s="4"/>
      <c r="D1706" s="4"/>
      <c r="E1706" s="4"/>
      <c r="F1706" s="5"/>
      <c r="G1706" s="35"/>
      <c r="H1706" s="34"/>
    </row>
    <row r="1707" spans="1:8">
      <c r="A1707" s="2"/>
      <c r="B1707" s="3"/>
      <c r="C1707" s="4"/>
      <c r="D1707" s="4"/>
      <c r="E1707" s="4"/>
      <c r="F1707" s="5"/>
      <c r="G1707" s="35"/>
      <c r="H1707" s="34"/>
    </row>
    <row r="1708" spans="1:8">
      <c r="A1708" s="2"/>
      <c r="B1708" s="6"/>
      <c r="C1708" s="4"/>
      <c r="D1708" s="4"/>
      <c r="E1708" s="4"/>
      <c r="F1708" s="7"/>
      <c r="G1708" s="35"/>
      <c r="H1708" s="34"/>
    </row>
    <row r="1709" spans="1:8">
      <c r="A1709" s="2"/>
      <c r="B1709" s="3"/>
      <c r="C1709" s="4"/>
      <c r="D1709" s="4"/>
      <c r="E1709" s="4"/>
      <c r="F1709" s="5"/>
      <c r="G1709" s="35"/>
      <c r="H1709" s="34"/>
    </row>
    <row r="1710" spans="1:8">
      <c r="A1710" s="2"/>
      <c r="B1710" s="3"/>
      <c r="C1710" s="4"/>
      <c r="D1710" s="4"/>
      <c r="E1710" s="4"/>
      <c r="F1710" s="5"/>
      <c r="G1710" s="35"/>
      <c r="H1710" s="34"/>
    </row>
    <row r="1711" spans="1:8">
      <c r="A1711" s="2"/>
      <c r="B1711" s="3"/>
      <c r="C1711" s="4"/>
      <c r="D1711" s="4"/>
      <c r="E1711" s="4"/>
      <c r="F1711" s="5"/>
      <c r="G1711" s="35"/>
      <c r="H1711" s="34"/>
    </row>
    <row r="1712" spans="1:8">
      <c r="A1712" s="2"/>
      <c r="B1712" s="6"/>
      <c r="C1712" s="4"/>
      <c r="D1712" s="4"/>
      <c r="E1712" s="4"/>
      <c r="F1712" s="7"/>
      <c r="G1712" s="35"/>
      <c r="H1712" s="34"/>
    </row>
    <row r="1713" spans="1:8">
      <c r="A1713" s="2"/>
      <c r="B1713" s="6"/>
      <c r="C1713" s="4"/>
      <c r="D1713" s="4"/>
      <c r="E1713" s="4"/>
      <c r="F1713" s="7"/>
      <c r="G1713" s="35"/>
      <c r="H1713" s="34"/>
    </row>
    <row r="1714" spans="1:8">
      <c r="A1714" s="2"/>
      <c r="B1714" s="3"/>
      <c r="C1714" s="4"/>
      <c r="D1714" s="4"/>
      <c r="E1714" s="4"/>
      <c r="F1714" s="5"/>
      <c r="G1714" s="35"/>
      <c r="H1714" s="34"/>
    </row>
    <row r="1715" spans="1:8">
      <c r="A1715" s="2"/>
      <c r="B1715" s="6"/>
      <c r="C1715" s="4"/>
      <c r="D1715" s="4"/>
      <c r="E1715" s="4"/>
      <c r="F1715" s="7"/>
      <c r="G1715" s="35"/>
      <c r="H1715" s="34"/>
    </row>
    <row r="1716" spans="1:8">
      <c r="A1716" s="2"/>
      <c r="B1716" s="6"/>
      <c r="C1716" s="4"/>
      <c r="D1716" s="4"/>
      <c r="E1716" s="4"/>
      <c r="F1716" s="7"/>
      <c r="G1716" s="35"/>
      <c r="H1716" s="34"/>
    </row>
    <row r="1717" spans="1:8">
      <c r="A1717" s="2"/>
      <c r="B1717" s="3"/>
      <c r="C1717" s="4"/>
      <c r="D1717" s="4"/>
      <c r="E1717" s="4"/>
      <c r="F1717" s="5"/>
      <c r="G1717" s="35"/>
      <c r="H1717" s="34"/>
    </row>
    <row r="1718" spans="1:8">
      <c r="A1718" s="2"/>
      <c r="B1718" s="6"/>
      <c r="C1718" s="4"/>
      <c r="D1718" s="4"/>
      <c r="E1718" s="4"/>
      <c r="F1718" s="7"/>
      <c r="G1718" s="35"/>
      <c r="H1718" s="34"/>
    </row>
    <row r="1719" spans="1:8">
      <c r="A1719" s="2"/>
      <c r="B1719" s="6"/>
      <c r="C1719" s="4"/>
      <c r="D1719" s="4"/>
      <c r="E1719" s="4"/>
      <c r="F1719" s="7"/>
      <c r="G1719" s="35"/>
      <c r="H1719" s="34"/>
    </row>
    <row r="1720" spans="1:8">
      <c r="A1720" s="2"/>
      <c r="B1720" s="6"/>
      <c r="C1720" s="4"/>
      <c r="D1720" s="4"/>
      <c r="E1720" s="4"/>
      <c r="F1720" s="7"/>
      <c r="G1720" s="35"/>
      <c r="H1720" s="34"/>
    </row>
    <row r="1721" spans="1:8">
      <c r="A1721" s="2"/>
      <c r="B1721" s="3"/>
      <c r="C1721" s="4"/>
      <c r="D1721" s="4"/>
      <c r="E1721" s="4"/>
      <c r="F1721" s="5"/>
      <c r="G1721" s="35"/>
      <c r="H1721" s="34"/>
    </row>
    <row r="1722" spans="1:8">
      <c r="A1722" s="2"/>
      <c r="B1722" s="6"/>
      <c r="C1722" s="4"/>
      <c r="D1722" s="4"/>
      <c r="E1722" s="4"/>
      <c r="F1722" s="7"/>
      <c r="G1722" s="35"/>
      <c r="H1722" s="34"/>
    </row>
    <row r="1723" spans="1:8">
      <c r="A1723" s="2"/>
      <c r="B1723" s="6"/>
      <c r="C1723" s="4"/>
      <c r="D1723" s="4"/>
      <c r="E1723" s="4"/>
      <c r="F1723" s="7"/>
      <c r="G1723" s="35"/>
      <c r="H1723" s="34"/>
    </row>
    <row r="1724" spans="1:8">
      <c r="A1724" s="2"/>
      <c r="B1724" s="3"/>
      <c r="C1724" s="4"/>
      <c r="D1724" s="4"/>
      <c r="E1724" s="4"/>
      <c r="F1724" s="5"/>
      <c r="G1724" s="35"/>
      <c r="H1724" s="34"/>
    </row>
    <row r="1725" spans="1:8">
      <c r="A1725" s="2"/>
      <c r="B1725" s="6"/>
      <c r="C1725" s="4"/>
      <c r="D1725" s="4"/>
      <c r="E1725" s="4"/>
      <c r="F1725" s="7"/>
      <c r="G1725" s="35"/>
      <c r="H1725" s="34"/>
    </row>
    <row r="1726" spans="1:8">
      <c r="A1726" s="2"/>
      <c r="B1726" s="3"/>
      <c r="C1726" s="4"/>
      <c r="D1726" s="4"/>
      <c r="E1726" s="4"/>
      <c r="F1726" s="5"/>
      <c r="G1726" s="35"/>
      <c r="H1726" s="34"/>
    </row>
    <row r="1727" spans="1:8">
      <c r="A1727" s="2"/>
      <c r="B1727" s="6"/>
      <c r="C1727" s="4"/>
      <c r="D1727" s="4"/>
      <c r="E1727" s="4"/>
      <c r="F1727" s="7"/>
      <c r="G1727" s="35"/>
      <c r="H1727" s="34"/>
    </row>
    <row r="1728" spans="1:8">
      <c r="A1728" s="2"/>
      <c r="B1728" s="3"/>
      <c r="C1728" s="4"/>
      <c r="D1728" s="4"/>
      <c r="E1728" s="4"/>
      <c r="F1728" s="5"/>
      <c r="G1728" s="35"/>
      <c r="H1728" s="34"/>
    </row>
    <row r="1729" spans="1:8">
      <c r="A1729" s="2"/>
      <c r="B1729" s="3"/>
      <c r="C1729" s="4"/>
      <c r="D1729" s="4"/>
      <c r="E1729" s="4"/>
      <c r="F1729" s="5"/>
      <c r="G1729" s="35"/>
      <c r="H1729" s="34"/>
    </row>
    <row r="1730" spans="1:8">
      <c r="A1730" s="2"/>
      <c r="B1730" s="6"/>
      <c r="C1730" s="4"/>
      <c r="D1730" s="4"/>
      <c r="E1730" s="4"/>
      <c r="F1730" s="7"/>
      <c r="G1730" s="35"/>
      <c r="H1730" s="34"/>
    </row>
    <row r="1731" spans="1:8">
      <c r="A1731" s="2"/>
      <c r="B1731" s="3"/>
      <c r="C1731" s="4"/>
      <c r="D1731" s="4"/>
      <c r="E1731" s="4"/>
      <c r="F1731" s="5"/>
      <c r="G1731" s="35"/>
      <c r="H1731" s="34"/>
    </row>
    <row r="1732" spans="1:8">
      <c r="A1732" s="2"/>
      <c r="B1732" s="3"/>
      <c r="C1732" s="4"/>
      <c r="D1732" s="4"/>
      <c r="E1732" s="4"/>
      <c r="F1732" s="5"/>
      <c r="G1732" s="35"/>
      <c r="H1732" s="34"/>
    </row>
    <row r="1733" spans="1:8">
      <c r="A1733" s="2"/>
      <c r="B1733" s="3"/>
      <c r="C1733" s="4"/>
      <c r="D1733" s="4"/>
      <c r="E1733" s="4"/>
      <c r="F1733" s="5"/>
      <c r="G1733" s="35"/>
      <c r="H1733" s="34"/>
    </row>
    <row r="1734" spans="1:8">
      <c r="A1734" s="2"/>
      <c r="B1734" s="6"/>
      <c r="C1734" s="4"/>
      <c r="D1734" s="4"/>
      <c r="E1734" s="4"/>
      <c r="F1734" s="7"/>
      <c r="G1734" s="35"/>
      <c r="H1734" s="34"/>
    </row>
    <row r="1735" spans="1:8">
      <c r="A1735" s="2"/>
      <c r="B1735" s="6"/>
      <c r="C1735" s="4"/>
      <c r="D1735" s="4"/>
      <c r="E1735" s="4"/>
      <c r="F1735" s="7"/>
      <c r="G1735" s="35"/>
      <c r="H1735" s="34"/>
    </row>
    <row r="1736" spans="1:8">
      <c r="A1736" s="2"/>
      <c r="B1736" s="6"/>
      <c r="C1736" s="4"/>
      <c r="D1736" s="4"/>
      <c r="E1736" s="4"/>
      <c r="F1736" s="7"/>
      <c r="G1736" s="35"/>
      <c r="H1736" s="34"/>
    </row>
    <row r="1737" spans="1:8">
      <c r="A1737" s="2"/>
      <c r="B1737" s="6"/>
      <c r="C1737" s="4"/>
      <c r="D1737" s="4"/>
      <c r="E1737" s="4"/>
      <c r="F1737" s="7"/>
      <c r="G1737" s="35"/>
      <c r="H1737" s="34"/>
    </row>
    <row r="1738" spans="1:8">
      <c r="A1738" s="2"/>
      <c r="B1738" s="6"/>
      <c r="C1738" s="4"/>
      <c r="D1738" s="4"/>
      <c r="E1738" s="4"/>
      <c r="F1738" s="7"/>
      <c r="G1738" s="35"/>
      <c r="H1738" s="34"/>
    </row>
    <row r="1739" spans="1:8">
      <c r="A1739" s="2"/>
      <c r="B1739" s="3"/>
      <c r="C1739" s="4"/>
      <c r="D1739" s="4"/>
      <c r="E1739" s="4"/>
      <c r="F1739" s="5"/>
      <c r="G1739" s="35"/>
      <c r="H1739" s="34"/>
    </row>
    <row r="1740" spans="1:8">
      <c r="A1740" s="2"/>
      <c r="B1740" s="3"/>
      <c r="C1740" s="4"/>
      <c r="D1740" s="4"/>
      <c r="E1740" s="4"/>
      <c r="F1740" s="5"/>
      <c r="G1740" s="35"/>
      <c r="H1740" s="34"/>
    </row>
    <row r="1741" spans="1:8">
      <c r="A1741" s="2"/>
      <c r="B1741" s="3"/>
      <c r="C1741" s="4"/>
      <c r="D1741" s="4"/>
      <c r="E1741" s="4"/>
      <c r="F1741" s="5"/>
      <c r="G1741" s="35"/>
      <c r="H1741" s="34"/>
    </row>
    <row r="1742" spans="1:8">
      <c r="A1742" s="2"/>
      <c r="B1742" s="6"/>
      <c r="C1742" s="4"/>
      <c r="D1742" s="4"/>
      <c r="E1742" s="4"/>
      <c r="F1742" s="7"/>
      <c r="G1742" s="35"/>
      <c r="H1742" s="34"/>
    </row>
    <row r="1743" spans="1:8">
      <c r="A1743" s="2"/>
      <c r="B1743" s="6"/>
      <c r="C1743" s="4"/>
      <c r="D1743" s="4"/>
      <c r="E1743" s="4"/>
      <c r="F1743" s="7"/>
      <c r="G1743" s="35"/>
      <c r="H1743" s="34"/>
    </row>
    <row r="1744" spans="1:8">
      <c r="A1744" s="2"/>
      <c r="B1744" s="6"/>
      <c r="C1744" s="4"/>
      <c r="D1744" s="4"/>
      <c r="E1744" s="4"/>
      <c r="F1744" s="7"/>
      <c r="G1744" s="35"/>
      <c r="H1744" s="34"/>
    </row>
    <row r="1745" spans="1:8">
      <c r="A1745" s="2"/>
      <c r="B1745" s="3"/>
      <c r="C1745" s="4"/>
      <c r="D1745" s="4"/>
      <c r="E1745" s="4"/>
      <c r="F1745" s="5"/>
      <c r="G1745" s="35"/>
      <c r="H1745" s="34"/>
    </row>
    <row r="1746" spans="1:8">
      <c r="A1746" s="2"/>
      <c r="B1746" s="3"/>
      <c r="C1746" s="4"/>
      <c r="D1746" s="4"/>
      <c r="E1746" s="4"/>
      <c r="F1746" s="5"/>
      <c r="G1746" s="35"/>
      <c r="H1746" s="34"/>
    </row>
    <row r="1747" spans="1:8">
      <c r="A1747" s="2"/>
      <c r="B1747" s="3"/>
      <c r="C1747" s="4"/>
      <c r="D1747" s="4"/>
      <c r="E1747" s="4"/>
      <c r="F1747" s="5"/>
      <c r="G1747" s="35"/>
      <c r="H1747" s="34"/>
    </row>
    <row r="1748" spans="1:8">
      <c r="A1748" s="2"/>
      <c r="B1748" s="3"/>
      <c r="C1748" s="4"/>
      <c r="D1748" s="4"/>
      <c r="E1748" s="4"/>
      <c r="F1748" s="5"/>
      <c r="G1748" s="35"/>
      <c r="H1748" s="34"/>
    </row>
    <row r="1749" spans="1:8">
      <c r="A1749" s="2"/>
      <c r="B1749" s="3"/>
      <c r="C1749" s="4"/>
      <c r="D1749" s="4"/>
      <c r="E1749" s="4"/>
      <c r="F1749" s="5"/>
      <c r="G1749" s="35"/>
      <c r="H1749" s="34"/>
    </row>
    <row r="1750" spans="1:8">
      <c r="A1750" s="2"/>
      <c r="B1750" s="6"/>
      <c r="C1750" s="4"/>
      <c r="D1750" s="4"/>
      <c r="E1750" s="4"/>
      <c r="F1750" s="7"/>
      <c r="G1750" s="35"/>
      <c r="H1750" s="34"/>
    </row>
    <row r="1751" spans="1:8">
      <c r="A1751" s="2"/>
      <c r="B1751" s="6"/>
      <c r="C1751" s="4"/>
      <c r="D1751" s="4"/>
      <c r="E1751" s="4"/>
      <c r="F1751" s="7"/>
      <c r="G1751" s="35"/>
      <c r="H1751" s="34"/>
    </row>
    <row r="1752" spans="1:8">
      <c r="A1752" s="2"/>
      <c r="B1752" s="6"/>
      <c r="C1752" s="4"/>
      <c r="D1752" s="4"/>
      <c r="E1752" s="4"/>
      <c r="F1752" s="7"/>
      <c r="G1752" s="35"/>
      <c r="H1752" s="34"/>
    </row>
    <row r="1753" spans="1:8">
      <c r="A1753" s="2"/>
      <c r="B1753" s="6"/>
      <c r="C1753" s="4"/>
      <c r="D1753" s="4"/>
      <c r="E1753" s="4"/>
      <c r="F1753" s="7"/>
      <c r="G1753" s="35"/>
      <c r="H1753" s="34"/>
    </row>
    <row r="1754" spans="1:8">
      <c r="A1754" s="2"/>
      <c r="B1754" s="6"/>
      <c r="C1754" s="4"/>
      <c r="D1754" s="4"/>
      <c r="E1754" s="4"/>
      <c r="F1754" s="7"/>
      <c r="G1754" s="35"/>
      <c r="H1754" s="34"/>
    </row>
    <row r="1755" spans="1:8">
      <c r="A1755" s="2"/>
      <c r="B1755" s="3"/>
      <c r="C1755" s="4"/>
      <c r="D1755" s="4"/>
      <c r="E1755" s="4"/>
      <c r="F1755" s="5"/>
      <c r="G1755" s="35"/>
      <c r="H1755" s="34"/>
    </row>
    <row r="1756" spans="1:8">
      <c r="A1756" s="2"/>
      <c r="B1756" s="3"/>
      <c r="C1756" s="4"/>
      <c r="D1756" s="4"/>
      <c r="E1756" s="4"/>
      <c r="F1756" s="5"/>
      <c r="G1756" s="35"/>
      <c r="H1756" s="34"/>
    </row>
    <row r="1757" spans="1:8">
      <c r="A1757" s="2"/>
      <c r="B1757" s="6"/>
      <c r="C1757" s="4"/>
      <c r="D1757" s="4"/>
      <c r="E1757" s="4"/>
      <c r="F1757" s="7"/>
      <c r="G1757" s="35"/>
      <c r="H1757" s="34"/>
    </row>
    <row r="1758" spans="1:8">
      <c r="A1758" s="2"/>
      <c r="B1758" s="3"/>
      <c r="C1758" s="4"/>
      <c r="D1758" s="4"/>
      <c r="E1758" s="4"/>
      <c r="F1758" s="5"/>
      <c r="G1758" s="35"/>
      <c r="H1758" s="34"/>
    </row>
    <row r="1759" spans="1:8">
      <c r="A1759" s="2"/>
      <c r="B1759" s="6"/>
      <c r="C1759" s="4"/>
      <c r="D1759" s="4"/>
      <c r="E1759" s="4"/>
      <c r="F1759" s="7"/>
      <c r="G1759" s="35"/>
      <c r="H1759" s="34"/>
    </row>
    <row r="1760" spans="1:8">
      <c r="A1760" s="2"/>
      <c r="B1760" s="3"/>
      <c r="C1760" s="4"/>
      <c r="D1760" s="4"/>
      <c r="E1760" s="4"/>
      <c r="F1760" s="5"/>
      <c r="G1760" s="35"/>
      <c r="H1760" s="34"/>
    </row>
    <row r="1761" spans="1:8">
      <c r="A1761" s="2"/>
      <c r="B1761" s="6"/>
      <c r="C1761" s="4"/>
      <c r="D1761" s="4"/>
      <c r="E1761" s="4"/>
      <c r="F1761" s="7"/>
      <c r="G1761" s="35"/>
      <c r="H1761" s="34"/>
    </row>
    <row r="1762" spans="1:8">
      <c r="A1762" s="2"/>
      <c r="B1762" s="6"/>
      <c r="C1762" s="4"/>
      <c r="D1762" s="4"/>
      <c r="E1762" s="4"/>
      <c r="F1762" s="7"/>
      <c r="G1762" s="35"/>
      <c r="H1762" s="34"/>
    </row>
    <row r="1763" spans="1:8">
      <c r="A1763" s="2"/>
      <c r="B1763" s="6"/>
      <c r="C1763" s="4"/>
      <c r="D1763" s="4"/>
      <c r="E1763" s="4"/>
      <c r="F1763" s="7"/>
      <c r="G1763" s="35"/>
      <c r="H1763" s="34"/>
    </row>
    <row r="1764" spans="1:8">
      <c r="A1764" s="2"/>
      <c r="B1764" s="6"/>
      <c r="C1764" s="4"/>
      <c r="D1764" s="4"/>
      <c r="E1764" s="4"/>
      <c r="F1764" s="7"/>
      <c r="G1764" s="35"/>
      <c r="H1764" s="34"/>
    </row>
    <row r="1765" spans="1:8">
      <c r="A1765" s="2"/>
      <c r="B1765" s="3"/>
      <c r="C1765" s="4"/>
      <c r="D1765" s="4"/>
      <c r="E1765" s="4"/>
      <c r="F1765" s="5"/>
      <c r="G1765" s="35"/>
      <c r="H1765" s="34"/>
    </row>
    <row r="1766" spans="1:8">
      <c r="A1766" s="2"/>
      <c r="B1766" s="6"/>
      <c r="C1766" s="4"/>
      <c r="D1766" s="4"/>
      <c r="E1766" s="4"/>
      <c r="F1766" s="7"/>
      <c r="G1766" s="35"/>
      <c r="H1766" s="34"/>
    </row>
    <row r="1767" spans="1:8">
      <c r="A1767" s="2"/>
      <c r="B1767" s="6"/>
      <c r="C1767" s="4"/>
      <c r="D1767" s="4"/>
      <c r="E1767" s="4"/>
      <c r="F1767" s="7"/>
      <c r="G1767" s="35"/>
      <c r="H1767" s="34"/>
    </row>
    <row r="1768" spans="1:8">
      <c r="A1768" s="2"/>
      <c r="B1768" s="3"/>
      <c r="C1768" s="4"/>
      <c r="D1768" s="4"/>
      <c r="E1768" s="4"/>
      <c r="F1768" s="5"/>
      <c r="G1768" s="35"/>
      <c r="H1768" s="34"/>
    </row>
    <row r="1769" spans="1:8">
      <c r="A1769" s="2"/>
      <c r="B1769" s="6"/>
      <c r="C1769" s="4"/>
      <c r="D1769" s="4"/>
      <c r="E1769" s="4"/>
      <c r="F1769" s="7"/>
      <c r="G1769" s="35"/>
      <c r="H1769" s="34"/>
    </row>
    <row r="1770" spans="1:8">
      <c r="A1770" s="2"/>
      <c r="B1770" s="6"/>
      <c r="C1770" s="4"/>
      <c r="D1770" s="4"/>
      <c r="E1770" s="4"/>
      <c r="F1770" s="7"/>
      <c r="G1770" s="35"/>
      <c r="H1770" s="34"/>
    </row>
    <row r="1771" spans="1:8">
      <c r="A1771" s="2"/>
      <c r="B1771" s="3"/>
      <c r="C1771" s="4"/>
      <c r="D1771" s="4"/>
      <c r="E1771" s="4"/>
      <c r="F1771" s="5"/>
      <c r="G1771" s="35"/>
      <c r="H1771" s="34"/>
    </row>
    <row r="1772" spans="1:8">
      <c r="A1772" s="2"/>
      <c r="B1772" s="6"/>
      <c r="C1772" s="4"/>
      <c r="D1772" s="4"/>
      <c r="E1772" s="4"/>
      <c r="F1772" s="7"/>
      <c r="G1772" s="35"/>
      <c r="H1772" s="34"/>
    </row>
    <row r="1773" spans="1:8">
      <c r="A1773" s="2"/>
      <c r="B1773" s="3"/>
      <c r="C1773" s="4"/>
      <c r="D1773" s="4"/>
      <c r="E1773" s="4"/>
      <c r="F1773" s="5"/>
      <c r="G1773" s="35"/>
      <c r="H1773" s="34"/>
    </row>
    <row r="1774" spans="1:8">
      <c r="A1774" s="2"/>
      <c r="B1774" s="3"/>
      <c r="C1774" s="4"/>
      <c r="D1774" s="4"/>
      <c r="E1774" s="4"/>
      <c r="F1774" s="5"/>
      <c r="G1774" s="35"/>
      <c r="H1774" s="34"/>
    </row>
    <row r="1775" spans="1:8">
      <c r="A1775" s="2"/>
      <c r="B1775" s="6"/>
      <c r="C1775" s="4"/>
      <c r="D1775" s="4"/>
      <c r="E1775" s="4"/>
      <c r="F1775" s="7"/>
      <c r="G1775" s="35"/>
      <c r="H1775" s="34"/>
    </row>
    <row r="1776" spans="1:8">
      <c r="A1776" s="2"/>
      <c r="B1776" s="3"/>
      <c r="C1776" s="4"/>
      <c r="D1776" s="4"/>
      <c r="E1776" s="4"/>
      <c r="F1776" s="5"/>
      <c r="G1776" s="35"/>
      <c r="H1776" s="34"/>
    </row>
    <row r="1777" spans="1:8">
      <c r="A1777" s="2"/>
      <c r="B1777" s="6"/>
      <c r="C1777" s="4"/>
      <c r="D1777" s="4"/>
      <c r="E1777" s="4"/>
      <c r="F1777" s="7"/>
      <c r="G1777" s="35"/>
      <c r="H1777" s="34"/>
    </row>
    <row r="1778" spans="1:8">
      <c r="A1778" s="2"/>
      <c r="B1778" s="3"/>
      <c r="C1778" s="4"/>
      <c r="D1778" s="4"/>
      <c r="E1778" s="4"/>
      <c r="F1778" s="5"/>
      <c r="G1778" s="35"/>
      <c r="H1778" s="34"/>
    </row>
    <row r="1779" spans="1:8">
      <c r="A1779" s="2"/>
      <c r="B1779" s="6"/>
      <c r="C1779" s="4"/>
      <c r="D1779" s="4"/>
      <c r="E1779" s="4"/>
      <c r="F1779" s="7"/>
      <c r="G1779" s="35"/>
      <c r="H1779" s="34"/>
    </row>
    <row r="1780" spans="1:8">
      <c r="A1780" s="2"/>
      <c r="B1780" s="3"/>
      <c r="C1780" s="4"/>
      <c r="D1780" s="4"/>
      <c r="E1780" s="4"/>
      <c r="F1780" s="5"/>
      <c r="G1780" s="35"/>
      <c r="H1780" s="34"/>
    </row>
    <row r="1781" spans="1:8">
      <c r="A1781" s="2"/>
      <c r="B1781" s="6"/>
      <c r="C1781" s="4"/>
      <c r="D1781" s="4"/>
      <c r="E1781" s="4"/>
      <c r="F1781" s="7"/>
      <c r="G1781" s="35"/>
      <c r="H1781" s="34"/>
    </row>
    <row r="1782" spans="1:8">
      <c r="A1782" s="2"/>
      <c r="B1782" s="6"/>
      <c r="C1782" s="4"/>
      <c r="D1782" s="4"/>
      <c r="E1782" s="4"/>
      <c r="F1782" s="7"/>
      <c r="G1782" s="35"/>
      <c r="H1782" s="34"/>
    </row>
    <row r="1783" spans="1:8">
      <c r="A1783" s="2"/>
      <c r="B1783" s="6"/>
      <c r="C1783" s="4"/>
      <c r="D1783" s="4"/>
      <c r="E1783" s="4"/>
      <c r="F1783" s="7"/>
      <c r="G1783" s="35"/>
      <c r="H1783" s="34"/>
    </row>
    <row r="1784" spans="1:8">
      <c r="A1784" s="2"/>
      <c r="B1784" s="6"/>
      <c r="C1784" s="4"/>
      <c r="D1784" s="4"/>
      <c r="E1784" s="4"/>
      <c r="F1784" s="7"/>
      <c r="G1784" s="35"/>
      <c r="H1784" s="34"/>
    </row>
    <row r="1785" spans="1:8">
      <c r="A1785" s="2"/>
      <c r="B1785" s="3"/>
      <c r="C1785" s="4"/>
      <c r="D1785" s="4"/>
      <c r="E1785" s="4"/>
      <c r="F1785" s="5"/>
      <c r="G1785" s="35"/>
      <c r="H1785" s="34"/>
    </row>
    <row r="1786" spans="1:8">
      <c r="A1786" s="2"/>
      <c r="B1786" s="6"/>
      <c r="C1786" s="4"/>
      <c r="D1786" s="4"/>
      <c r="E1786" s="4"/>
      <c r="F1786" s="7"/>
      <c r="G1786" s="35"/>
      <c r="H1786" s="34"/>
    </row>
    <row r="1787" spans="1:8">
      <c r="A1787" s="2"/>
      <c r="B1787" s="3"/>
      <c r="C1787" s="4"/>
      <c r="D1787" s="4"/>
      <c r="E1787" s="4"/>
      <c r="F1787" s="5"/>
      <c r="G1787" s="35"/>
      <c r="H1787" s="34"/>
    </row>
    <row r="1788" spans="1:8">
      <c r="A1788" s="2"/>
      <c r="B1788" s="6"/>
      <c r="C1788" s="4"/>
      <c r="D1788" s="4"/>
      <c r="E1788" s="4"/>
      <c r="F1788" s="7"/>
      <c r="G1788" s="35"/>
      <c r="H1788" s="34"/>
    </row>
    <row r="1789" spans="1:8">
      <c r="A1789" s="2"/>
      <c r="B1789" s="6"/>
      <c r="C1789" s="4"/>
      <c r="D1789" s="4"/>
      <c r="E1789" s="4"/>
      <c r="F1789" s="7"/>
      <c r="G1789" s="35"/>
      <c r="H1789" s="34"/>
    </row>
    <row r="1790" spans="1:8">
      <c r="A1790" s="2"/>
      <c r="B1790" s="3"/>
      <c r="C1790" s="4"/>
      <c r="D1790" s="4"/>
      <c r="E1790" s="4"/>
      <c r="F1790" s="5"/>
      <c r="G1790" s="35"/>
      <c r="H1790" s="34"/>
    </row>
    <row r="1791" spans="1:8">
      <c r="A1791" s="2"/>
      <c r="B1791" s="6"/>
      <c r="C1791" s="4"/>
      <c r="D1791" s="4"/>
      <c r="E1791" s="4"/>
      <c r="F1791" s="7"/>
      <c r="G1791" s="35"/>
      <c r="H1791" s="34"/>
    </row>
    <row r="1792" spans="1:8">
      <c r="A1792" s="2"/>
      <c r="B1792" s="6"/>
      <c r="C1792" s="4"/>
      <c r="D1792" s="4"/>
      <c r="E1792" s="4"/>
      <c r="F1792" s="7"/>
      <c r="G1792" s="35"/>
      <c r="H1792" s="34"/>
    </row>
    <row r="1793" spans="1:8">
      <c r="A1793" s="2"/>
      <c r="B1793" s="3"/>
      <c r="C1793" s="4"/>
      <c r="D1793" s="4"/>
      <c r="E1793" s="4"/>
      <c r="F1793" s="5"/>
      <c r="G1793" s="35"/>
      <c r="H1793" s="34"/>
    </row>
    <row r="1794" spans="1:8">
      <c r="A1794" s="2"/>
      <c r="B1794" s="6"/>
      <c r="C1794" s="4"/>
      <c r="D1794" s="4"/>
      <c r="E1794" s="4"/>
      <c r="F1794" s="7"/>
      <c r="G1794" s="35"/>
      <c r="H1794" s="34"/>
    </row>
    <row r="1795" spans="1:8">
      <c r="A1795" s="2"/>
      <c r="B1795" s="3"/>
      <c r="C1795" s="4"/>
      <c r="D1795" s="4"/>
      <c r="E1795" s="4"/>
      <c r="F1795" s="5"/>
      <c r="G1795" s="35"/>
      <c r="H1795" s="34"/>
    </row>
    <row r="1796" spans="1:8">
      <c r="A1796" s="2"/>
      <c r="B1796" s="6"/>
      <c r="C1796" s="4"/>
      <c r="D1796" s="4"/>
      <c r="E1796" s="4"/>
      <c r="F1796" s="7"/>
      <c r="G1796" s="35"/>
      <c r="H1796" s="34"/>
    </row>
    <row r="1797" spans="1:8">
      <c r="A1797" s="2"/>
      <c r="B1797" s="3"/>
      <c r="C1797" s="4"/>
      <c r="D1797" s="4"/>
      <c r="E1797" s="4"/>
      <c r="F1797" s="5"/>
      <c r="G1797" s="35"/>
      <c r="H1797" s="34"/>
    </row>
    <row r="1798" spans="1:8">
      <c r="A1798" s="2"/>
      <c r="B1798" s="6"/>
      <c r="C1798" s="4"/>
      <c r="D1798" s="4"/>
      <c r="E1798" s="4"/>
      <c r="F1798" s="7"/>
      <c r="G1798" s="35"/>
      <c r="H1798" s="34"/>
    </row>
    <row r="1799" spans="1:8">
      <c r="A1799" s="2"/>
      <c r="B1799" s="3"/>
      <c r="C1799" s="4"/>
      <c r="D1799" s="4"/>
      <c r="E1799" s="4"/>
      <c r="F1799" s="5"/>
      <c r="G1799" s="35"/>
      <c r="H1799" s="34"/>
    </row>
    <row r="1800" spans="1:8">
      <c r="A1800" s="2"/>
      <c r="B1800" s="6"/>
      <c r="C1800" s="4"/>
      <c r="D1800" s="4"/>
      <c r="E1800" s="4"/>
      <c r="F1800" s="7"/>
      <c r="G1800" s="35"/>
      <c r="H1800" s="34"/>
    </row>
    <row r="1801" spans="1:8">
      <c r="A1801" s="2"/>
      <c r="B1801" s="3"/>
      <c r="C1801" s="4"/>
      <c r="D1801" s="4"/>
      <c r="E1801" s="4"/>
      <c r="F1801" s="5"/>
      <c r="G1801" s="35"/>
      <c r="H1801" s="34"/>
    </row>
    <row r="1802" spans="1:8">
      <c r="A1802" s="2"/>
      <c r="B1802" s="6"/>
      <c r="C1802" s="4"/>
      <c r="D1802" s="4"/>
      <c r="E1802" s="4"/>
      <c r="F1802" s="7"/>
      <c r="G1802" s="35"/>
      <c r="H1802" s="34"/>
    </row>
    <row r="1803" spans="1:8">
      <c r="A1803" s="2"/>
      <c r="B1803" s="3"/>
      <c r="C1803" s="4"/>
      <c r="D1803" s="4"/>
      <c r="E1803" s="4"/>
      <c r="F1803" s="5"/>
      <c r="G1803" s="35"/>
      <c r="H1803" s="34"/>
    </row>
    <row r="1804" spans="1:8">
      <c r="A1804" s="2"/>
      <c r="B1804" s="6"/>
      <c r="C1804" s="4"/>
      <c r="D1804" s="4"/>
      <c r="E1804" s="4"/>
      <c r="F1804" s="7"/>
      <c r="G1804" s="35"/>
      <c r="H1804" s="34"/>
    </row>
    <row r="1805" spans="1:8">
      <c r="A1805" s="2"/>
      <c r="B1805" s="6"/>
      <c r="C1805" s="4"/>
      <c r="D1805" s="4"/>
      <c r="E1805" s="4"/>
      <c r="F1805" s="7"/>
      <c r="G1805" s="35"/>
      <c r="H1805" s="34"/>
    </row>
    <row r="1806" spans="1:8">
      <c r="A1806" s="2"/>
      <c r="B1806" s="3"/>
      <c r="C1806" s="4"/>
      <c r="D1806" s="4"/>
      <c r="E1806" s="4"/>
      <c r="F1806" s="5"/>
      <c r="G1806" s="35"/>
      <c r="H1806" s="34"/>
    </row>
    <row r="1807" spans="1:8">
      <c r="A1807" s="2"/>
      <c r="B1807" s="6"/>
      <c r="C1807" s="4"/>
      <c r="D1807" s="4"/>
      <c r="E1807" s="4"/>
      <c r="F1807" s="7"/>
      <c r="G1807" s="35"/>
      <c r="H1807" s="34"/>
    </row>
    <row r="1808" spans="1:8">
      <c r="A1808" s="2"/>
      <c r="B1808" s="6"/>
      <c r="C1808" s="4"/>
      <c r="D1808" s="4"/>
      <c r="E1808" s="4"/>
      <c r="F1808" s="7"/>
      <c r="G1808" s="35"/>
      <c r="H1808" s="34"/>
    </row>
    <row r="1809" spans="1:8">
      <c r="A1809" s="2"/>
      <c r="B1809" s="3"/>
      <c r="C1809" s="4"/>
      <c r="D1809" s="4"/>
      <c r="E1809" s="4"/>
      <c r="F1809" s="5"/>
      <c r="G1809" s="35"/>
      <c r="H1809" s="34"/>
    </row>
    <row r="1810" spans="1:8">
      <c r="A1810" s="2"/>
      <c r="B1810" s="3"/>
      <c r="C1810" s="4"/>
      <c r="D1810" s="4"/>
      <c r="E1810" s="4"/>
      <c r="F1810" s="5"/>
      <c r="G1810" s="35"/>
      <c r="H1810" s="34"/>
    </row>
    <row r="1811" spans="1:8">
      <c r="A1811" s="2"/>
      <c r="B1811" s="6"/>
      <c r="C1811" s="4"/>
      <c r="D1811" s="4"/>
      <c r="E1811" s="4"/>
      <c r="F1811" s="7"/>
      <c r="G1811" s="35"/>
      <c r="H1811" s="34"/>
    </row>
    <row r="1812" spans="1:8">
      <c r="A1812" s="2"/>
      <c r="B1812" s="6"/>
      <c r="C1812" s="4"/>
      <c r="D1812" s="4"/>
      <c r="E1812" s="4"/>
      <c r="F1812" s="7"/>
      <c r="G1812" s="35"/>
      <c r="H1812" s="34"/>
    </row>
    <row r="1813" spans="1:8">
      <c r="A1813" s="2"/>
      <c r="B1813" s="6"/>
      <c r="C1813" s="4"/>
      <c r="D1813" s="4"/>
      <c r="E1813" s="4"/>
      <c r="F1813" s="7"/>
      <c r="G1813" s="35"/>
      <c r="H1813" s="34"/>
    </row>
    <row r="1814" spans="1:8">
      <c r="A1814" s="2"/>
      <c r="B1814" s="6"/>
      <c r="C1814" s="4"/>
      <c r="D1814" s="4"/>
      <c r="E1814" s="4"/>
      <c r="F1814" s="7"/>
      <c r="G1814" s="35"/>
      <c r="H1814" s="34"/>
    </row>
    <row r="1815" spans="1:8">
      <c r="A1815" s="2"/>
      <c r="B1815" s="6"/>
      <c r="C1815" s="4"/>
      <c r="D1815" s="4"/>
      <c r="E1815" s="4"/>
      <c r="F1815" s="7"/>
      <c r="G1815" s="35"/>
      <c r="H1815" s="34"/>
    </row>
    <row r="1816" spans="1:8">
      <c r="A1816" s="2"/>
      <c r="B1816" s="6"/>
      <c r="C1816" s="4"/>
      <c r="D1816" s="4"/>
      <c r="E1816" s="4"/>
      <c r="F1816" s="7"/>
      <c r="G1816" s="35"/>
      <c r="H1816" s="34"/>
    </row>
    <row r="1817" spans="1:8">
      <c r="A1817" s="2"/>
      <c r="B1817" s="6"/>
      <c r="C1817" s="4"/>
      <c r="D1817" s="4"/>
      <c r="E1817" s="4"/>
      <c r="F1817" s="7"/>
      <c r="G1817" s="35"/>
      <c r="H1817" s="34"/>
    </row>
    <row r="1818" spans="1:8">
      <c r="A1818" s="2"/>
      <c r="B1818" s="6"/>
      <c r="C1818" s="4"/>
      <c r="D1818" s="4"/>
      <c r="E1818" s="4"/>
      <c r="F1818" s="7"/>
      <c r="G1818" s="35"/>
      <c r="H1818" s="34"/>
    </row>
    <row r="1819" spans="1:8">
      <c r="A1819" s="2"/>
      <c r="B1819" s="3"/>
      <c r="C1819" s="4"/>
      <c r="D1819" s="4"/>
      <c r="E1819" s="4"/>
      <c r="F1819" s="5"/>
      <c r="G1819" s="35"/>
      <c r="H1819" s="34"/>
    </row>
    <row r="1820" spans="1:8">
      <c r="A1820" s="2"/>
      <c r="B1820" s="6"/>
      <c r="C1820" s="4"/>
      <c r="D1820" s="4"/>
      <c r="E1820" s="4"/>
      <c r="F1820" s="7"/>
      <c r="G1820" s="35"/>
      <c r="H1820" s="34"/>
    </row>
    <row r="1821" spans="1:8">
      <c r="A1821" s="2"/>
      <c r="B1821" s="3"/>
      <c r="C1821" s="4"/>
      <c r="D1821" s="4"/>
      <c r="E1821" s="4"/>
      <c r="F1821" s="5"/>
      <c r="G1821" s="35"/>
      <c r="H1821" s="34"/>
    </row>
    <row r="1822" spans="1:8">
      <c r="A1822" s="2"/>
      <c r="B1822" s="6"/>
      <c r="C1822" s="4"/>
      <c r="D1822" s="4"/>
      <c r="E1822" s="4"/>
      <c r="F1822" s="7"/>
      <c r="G1822" s="35"/>
      <c r="H1822" s="34"/>
    </row>
    <row r="1823" spans="1:8">
      <c r="A1823" s="2"/>
      <c r="B1823" s="3"/>
      <c r="C1823" s="4"/>
      <c r="D1823" s="4"/>
      <c r="E1823" s="4"/>
      <c r="F1823" s="5"/>
      <c r="G1823" s="35"/>
      <c r="H1823" s="34"/>
    </row>
    <row r="1824" spans="1:8">
      <c r="A1824" s="2"/>
      <c r="B1824" s="3"/>
      <c r="C1824" s="4"/>
      <c r="D1824" s="4"/>
      <c r="E1824" s="4"/>
      <c r="F1824" s="5"/>
      <c r="G1824" s="35"/>
      <c r="H1824" s="34"/>
    </row>
    <row r="1825" spans="1:8">
      <c r="A1825" s="2"/>
      <c r="B1825" s="6"/>
      <c r="C1825" s="4"/>
      <c r="D1825" s="4"/>
      <c r="E1825" s="4"/>
      <c r="F1825" s="7"/>
      <c r="G1825" s="35"/>
      <c r="H1825" s="34"/>
    </row>
    <row r="1826" spans="1:8">
      <c r="A1826" s="2"/>
      <c r="B1826" s="6"/>
      <c r="C1826" s="4"/>
      <c r="D1826" s="4"/>
      <c r="E1826" s="4"/>
      <c r="F1826" s="7"/>
      <c r="G1826" s="35"/>
      <c r="H1826" s="34"/>
    </row>
    <row r="1827" spans="1:8">
      <c r="A1827" s="2"/>
      <c r="B1827" s="3"/>
      <c r="C1827" s="4"/>
      <c r="D1827" s="4"/>
      <c r="E1827" s="4"/>
      <c r="F1827" s="5"/>
      <c r="G1827" s="35"/>
      <c r="H1827" s="34"/>
    </row>
    <row r="1828" spans="1:8">
      <c r="A1828" s="2"/>
      <c r="B1828" s="3"/>
      <c r="C1828" s="4"/>
      <c r="D1828" s="4"/>
      <c r="E1828" s="4"/>
      <c r="F1828" s="5"/>
      <c r="G1828" s="35"/>
      <c r="H1828" s="34"/>
    </row>
    <row r="1829" spans="1:8">
      <c r="A1829" s="2"/>
      <c r="B1829" s="6"/>
      <c r="C1829" s="4"/>
      <c r="D1829" s="4"/>
      <c r="E1829" s="4"/>
      <c r="F1829" s="7"/>
      <c r="G1829" s="35"/>
      <c r="H1829" s="34"/>
    </row>
    <row r="1830" spans="1:8">
      <c r="A1830" s="2"/>
      <c r="B1830" s="3"/>
      <c r="C1830" s="4"/>
      <c r="D1830" s="4"/>
      <c r="E1830" s="4"/>
      <c r="F1830" s="5"/>
      <c r="G1830" s="35"/>
      <c r="H1830" s="34"/>
    </row>
    <row r="1831" spans="1:8">
      <c r="A1831" s="2"/>
      <c r="B1831" s="6"/>
      <c r="C1831" s="4"/>
      <c r="D1831" s="4"/>
      <c r="E1831" s="4"/>
      <c r="F1831" s="7"/>
      <c r="G1831" s="35"/>
      <c r="H1831" s="34"/>
    </row>
    <row r="1832" spans="1:8">
      <c r="A1832" s="2"/>
      <c r="B1832" s="3"/>
      <c r="C1832" s="4"/>
      <c r="D1832" s="4"/>
      <c r="E1832" s="4"/>
      <c r="F1832" s="5"/>
      <c r="G1832" s="35"/>
      <c r="H1832" s="34"/>
    </row>
    <row r="1833" spans="1:8">
      <c r="A1833" s="2"/>
      <c r="B1833" s="6"/>
      <c r="C1833" s="4"/>
      <c r="D1833" s="4"/>
      <c r="E1833" s="4"/>
      <c r="F1833" s="7"/>
      <c r="G1833" s="35"/>
      <c r="H1833" s="34"/>
    </row>
    <row r="1834" spans="1:8">
      <c r="A1834" s="2"/>
      <c r="B1834" s="6"/>
      <c r="C1834" s="4"/>
      <c r="D1834" s="4"/>
      <c r="E1834" s="4"/>
      <c r="F1834" s="7"/>
      <c r="G1834" s="35"/>
      <c r="H1834" s="34"/>
    </row>
    <row r="1835" spans="1:8">
      <c r="A1835" s="2"/>
      <c r="B1835" s="3"/>
      <c r="C1835" s="4"/>
      <c r="D1835" s="4"/>
      <c r="E1835" s="4"/>
      <c r="F1835" s="5"/>
      <c r="G1835" s="35"/>
      <c r="H1835" s="34"/>
    </row>
    <row r="1836" spans="1:8">
      <c r="A1836" s="2"/>
      <c r="B1836" s="3"/>
      <c r="C1836" s="4"/>
      <c r="D1836" s="4"/>
      <c r="E1836" s="4"/>
      <c r="F1836" s="5"/>
      <c r="G1836" s="35"/>
      <c r="H1836" s="34"/>
    </row>
    <row r="1837" spans="1:8">
      <c r="A1837" s="2"/>
      <c r="B1837" s="6"/>
      <c r="C1837" s="4"/>
      <c r="D1837" s="4"/>
      <c r="E1837" s="4"/>
      <c r="F1837" s="7"/>
      <c r="G1837" s="35"/>
      <c r="H1837" s="34"/>
    </row>
    <row r="1838" spans="1:8">
      <c r="A1838" s="2"/>
      <c r="B1838" s="6"/>
      <c r="C1838" s="4"/>
      <c r="D1838" s="4"/>
      <c r="E1838" s="4"/>
      <c r="F1838" s="7"/>
      <c r="G1838" s="35"/>
      <c r="H1838" s="34"/>
    </row>
    <row r="1839" spans="1:8">
      <c r="A1839" s="2"/>
      <c r="B1839" s="6"/>
      <c r="C1839" s="4"/>
      <c r="D1839" s="4"/>
      <c r="E1839" s="4"/>
      <c r="F1839" s="7"/>
      <c r="G1839" s="35"/>
      <c r="H1839" s="34"/>
    </row>
    <row r="1840" spans="1:8">
      <c r="A1840" s="2"/>
      <c r="B1840" s="6"/>
      <c r="C1840" s="4"/>
      <c r="D1840" s="4"/>
      <c r="E1840" s="4"/>
      <c r="F1840" s="7"/>
      <c r="G1840" s="35"/>
      <c r="H1840" s="34"/>
    </row>
    <row r="1841" spans="1:8">
      <c r="A1841" s="2"/>
      <c r="B1841" s="3"/>
      <c r="C1841" s="4"/>
      <c r="D1841" s="4"/>
      <c r="E1841" s="4"/>
      <c r="F1841" s="5"/>
      <c r="G1841" s="35"/>
      <c r="H1841" s="34"/>
    </row>
    <row r="1842" spans="1:8">
      <c r="A1842" s="2"/>
      <c r="B1842" s="6"/>
      <c r="C1842" s="4"/>
      <c r="D1842" s="4"/>
      <c r="E1842" s="4"/>
      <c r="F1842" s="7"/>
      <c r="G1842" s="35"/>
      <c r="H1842" s="34"/>
    </row>
    <row r="1843" spans="1:8">
      <c r="A1843" s="2"/>
      <c r="B1843" s="3"/>
      <c r="C1843" s="4"/>
      <c r="D1843" s="4"/>
      <c r="E1843" s="4"/>
      <c r="F1843" s="5"/>
      <c r="G1843" s="35"/>
      <c r="H1843" s="34"/>
    </row>
    <row r="1844" spans="1:8">
      <c r="A1844" s="2"/>
      <c r="B1844" s="3"/>
      <c r="C1844" s="4"/>
      <c r="D1844" s="4"/>
      <c r="E1844" s="4"/>
      <c r="F1844" s="5"/>
      <c r="G1844" s="35"/>
      <c r="H1844" s="34"/>
    </row>
    <row r="1845" spans="1:8">
      <c r="A1845" s="2"/>
      <c r="B1845" s="3"/>
      <c r="C1845" s="4"/>
      <c r="D1845" s="4"/>
      <c r="E1845" s="4"/>
      <c r="F1845" s="5"/>
      <c r="G1845" s="35"/>
      <c r="H1845" s="34"/>
    </row>
    <row r="1846" spans="1:8">
      <c r="A1846" s="2"/>
      <c r="B1846" s="3"/>
      <c r="C1846" s="4"/>
      <c r="D1846" s="4"/>
      <c r="E1846" s="4"/>
      <c r="F1846" s="5"/>
      <c r="G1846" s="35"/>
      <c r="H1846" s="34"/>
    </row>
    <row r="1847" spans="1:8">
      <c r="A1847" s="2"/>
      <c r="B1847" s="6"/>
      <c r="C1847" s="4"/>
      <c r="D1847" s="4"/>
      <c r="E1847" s="4"/>
      <c r="F1847" s="7"/>
      <c r="G1847" s="35"/>
      <c r="H1847" s="34"/>
    </row>
    <row r="1848" spans="1:8">
      <c r="A1848" s="2"/>
      <c r="B1848" s="3"/>
      <c r="C1848" s="4"/>
      <c r="D1848" s="4"/>
      <c r="E1848" s="4"/>
      <c r="F1848" s="5"/>
      <c r="G1848" s="35"/>
      <c r="H1848" s="34"/>
    </row>
    <row r="1849" spans="1:8">
      <c r="A1849" s="2"/>
      <c r="B1849" s="6"/>
      <c r="C1849" s="4"/>
      <c r="D1849" s="4"/>
      <c r="E1849" s="4"/>
      <c r="F1849" s="7"/>
      <c r="G1849" s="35"/>
      <c r="H1849" s="34"/>
    </row>
    <row r="1850" spans="1:8">
      <c r="A1850" s="2"/>
      <c r="B1850" s="3"/>
      <c r="C1850" s="4"/>
      <c r="D1850" s="4"/>
      <c r="E1850" s="4"/>
      <c r="F1850" s="5"/>
      <c r="G1850" s="35"/>
      <c r="H1850" s="34"/>
    </row>
    <row r="1851" spans="1:8">
      <c r="A1851" s="2"/>
      <c r="B1851" s="3"/>
      <c r="C1851" s="4"/>
      <c r="D1851" s="4"/>
      <c r="E1851" s="4"/>
      <c r="F1851" s="5"/>
      <c r="G1851" s="35"/>
      <c r="H1851" s="34"/>
    </row>
    <row r="1852" spans="1:8">
      <c r="A1852" s="2"/>
      <c r="B1852" s="3"/>
      <c r="C1852" s="4"/>
      <c r="D1852" s="4"/>
      <c r="E1852" s="4"/>
      <c r="F1852" s="5"/>
      <c r="G1852" s="35"/>
      <c r="H1852" s="34"/>
    </row>
    <row r="1853" spans="1:8">
      <c r="A1853" s="2"/>
      <c r="B1853" s="3"/>
      <c r="C1853" s="4"/>
      <c r="D1853" s="4"/>
      <c r="E1853" s="4"/>
      <c r="F1853" s="5"/>
      <c r="G1853" s="35"/>
      <c r="H1853" s="34"/>
    </row>
    <row r="1854" spans="1:8">
      <c r="A1854" s="2"/>
      <c r="B1854" s="6"/>
      <c r="C1854" s="4"/>
      <c r="D1854" s="4"/>
      <c r="E1854" s="4"/>
      <c r="F1854" s="7"/>
      <c r="G1854" s="35"/>
      <c r="H1854" s="34"/>
    </row>
    <row r="1855" spans="1:8">
      <c r="A1855" s="2"/>
      <c r="B1855" s="6"/>
      <c r="C1855" s="4"/>
      <c r="D1855" s="4"/>
      <c r="E1855" s="4"/>
      <c r="F1855" s="7"/>
      <c r="G1855" s="35"/>
      <c r="H1855" s="34"/>
    </row>
    <row r="1856" spans="1:8">
      <c r="A1856" s="2"/>
      <c r="B1856" s="6"/>
      <c r="C1856" s="4"/>
      <c r="D1856" s="4"/>
      <c r="E1856" s="4"/>
      <c r="F1856" s="7"/>
      <c r="G1856" s="35"/>
      <c r="H1856" s="34"/>
    </row>
    <row r="1857" spans="1:8">
      <c r="A1857" s="2"/>
      <c r="B1857" s="3"/>
      <c r="C1857" s="4"/>
      <c r="D1857" s="4"/>
      <c r="E1857" s="4"/>
      <c r="F1857" s="5"/>
      <c r="G1857" s="35"/>
      <c r="H1857" s="34"/>
    </row>
    <row r="1858" spans="1:8">
      <c r="A1858" s="2"/>
      <c r="B1858" s="6"/>
      <c r="C1858" s="4"/>
      <c r="D1858" s="4"/>
      <c r="E1858" s="4"/>
      <c r="F1858" s="7"/>
      <c r="G1858" s="35"/>
      <c r="H1858" s="34"/>
    </row>
    <row r="1859" spans="1:8">
      <c r="A1859" s="2"/>
      <c r="B1859" s="3"/>
      <c r="C1859" s="4"/>
      <c r="D1859" s="4"/>
      <c r="E1859" s="4"/>
      <c r="F1859" s="5"/>
      <c r="G1859" s="35"/>
      <c r="H1859" s="34"/>
    </row>
    <row r="1860" spans="1:8">
      <c r="A1860" s="2"/>
      <c r="B1860" s="6"/>
      <c r="C1860" s="4"/>
      <c r="D1860" s="4"/>
      <c r="E1860" s="4"/>
      <c r="F1860" s="7"/>
      <c r="G1860" s="35"/>
      <c r="H1860" s="34"/>
    </row>
    <row r="1861" spans="1:8">
      <c r="A1861" s="2"/>
      <c r="B1861" s="3"/>
      <c r="C1861" s="4"/>
      <c r="D1861" s="4"/>
      <c r="E1861" s="4"/>
      <c r="F1861" s="5"/>
      <c r="G1861" s="35"/>
      <c r="H1861" s="34"/>
    </row>
    <row r="1862" spans="1:8">
      <c r="A1862" s="2"/>
      <c r="B1862" s="3"/>
      <c r="C1862" s="4"/>
      <c r="D1862" s="4"/>
      <c r="E1862" s="4"/>
      <c r="F1862" s="5"/>
      <c r="G1862" s="35"/>
      <c r="H1862" s="34"/>
    </row>
    <row r="1863" spans="1:8">
      <c r="A1863" s="2"/>
      <c r="B1863" s="6"/>
      <c r="C1863" s="4"/>
      <c r="D1863" s="4"/>
      <c r="E1863" s="4"/>
      <c r="F1863" s="7"/>
      <c r="G1863" s="35"/>
      <c r="H1863" s="34"/>
    </row>
    <row r="1864" spans="1:8">
      <c r="A1864" s="2"/>
      <c r="B1864" s="3"/>
      <c r="C1864" s="4"/>
      <c r="D1864" s="4"/>
      <c r="E1864" s="4"/>
      <c r="F1864" s="5"/>
      <c r="G1864" s="35"/>
      <c r="H1864" s="34"/>
    </row>
    <row r="1865" spans="1:8">
      <c r="A1865" s="2"/>
      <c r="B1865" s="6"/>
      <c r="C1865" s="4"/>
      <c r="D1865" s="4"/>
      <c r="E1865" s="4"/>
      <c r="F1865" s="7"/>
      <c r="G1865" s="35"/>
      <c r="H1865" s="34"/>
    </row>
    <row r="1866" spans="1:8">
      <c r="A1866" s="2"/>
      <c r="B1866" s="6"/>
      <c r="C1866" s="4"/>
      <c r="D1866" s="4"/>
      <c r="E1866" s="4"/>
      <c r="F1866" s="7"/>
      <c r="G1866" s="35"/>
      <c r="H1866" s="34"/>
    </row>
    <row r="1867" spans="1:8">
      <c r="A1867" s="2"/>
      <c r="B1867" s="3"/>
      <c r="C1867" s="4"/>
      <c r="D1867" s="4"/>
      <c r="E1867" s="4"/>
      <c r="F1867" s="5"/>
      <c r="G1867" s="35"/>
      <c r="H1867" s="34"/>
    </row>
    <row r="1868" spans="1:8">
      <c r="A1868" s="2"/>
      <c r="B1868" s="6"/>
      <c r="C1868" s="4"/>
      <c r="D1868" s="4"/>
      <c r="E1868" s="4"/>
      <c r="F1868" s="7"/>
      <c r="G1868" s="35"/>
      <c r="H1868" s="34"/>
    </row>
    <row r="1869" spans="1:8">
      <c r="A1869" s="2"/>
      <c r="B1869" s="6"/>
      <c r="C1869" s="4"/>
      <c r="D1869" s="4"/>
      <c r="E1869" s="4"/>
      <c r="F1869" s="7"/>
      <c r="G1869" s="35"/>
      <c r="H1869" s="34"/>
    </row>
    <row r="1870" spans="1:8">
      <c r="A1870" s="2"/>
      <c r="B1870" s="6"/>
      <c r="C1870" s="4"/>
      <c r="D1870" s="4"/>
      <c r="E1870" s="4"/>
      <c r="F1870" s="7"/>
      <c r="G1870" s="35"/>
      <c r="H1870" s="34"/>
    </row>
    <row r="1871" spans="1:8">
      <c r="A1871" s="2"/>
      <c r="B1871" s="6"/>
      <c r="C1871" s="4"/>
      <c r="D1871" s="4"/>
      <c r="E1871" s="4"/>
      <c r="F1871" s="7"/>
      <c r="G1871" s="35"/>
      <c r="H1871" s="34"/>
    </row>
    <row r="1872" spans="1:8">
      <c r="A1872" s="2"/>
      <c r="B1872" s="6"/>
      <c r="C1872" s="4"/>
      <c r="D1872" s="4"/>
      <c r="E1872" s="4"/>
      <c r="F1872" s="7"/>
      <c r="G1872" s="35"/>
      <c r="H1872" s="34"/>
    </row>
    <row r="1873" spans="1:8">
      <c r="A1873" s="2"/>
      <c r="B1873" s="3"/>
      <c r="C1873" s="4"/>
      <c r="D1873" s="4"/>
      <c r="E1873" s="4"/>
      <c r="F1873" s="5"/>
      <c r="G1873" s="35"/>
      <c r="H1873" s="34"/>
    </row>
    <row r="1874" spans="1:8">
      <c r="A1874" s="2"/>
      <c r="B1874" s="3"/>
      <c r="C1874" s="4"/>
      <c r="D1874" s="4"/>
      <c r="E1874" s="4"/>
      <c r="F1874" s="5"/>
      <c r="G1874" s="35"/>
      <c r="H1874" s="34"/>
    </row>
    <row r="1875" spans="1:8">
      <c r="A1875" s="2"/>
      <c r="B1875" s="6"/>
      <c r="C1875" s="4"/>
      <c r="D1875" s="4"/>
      <c r="E1875" s="4"/>
      <c r="F1875" s="7"/>
      <c r="G1875" s="35"/>
      <c r="H1875" s="34"/>
    </row>
    <row r="1876" spans="1:8">
      <c r="A1876" s="2"/>
      <c r="B1876" s="3"/>
      <c r="C1876" s="4"/>
      <c r="D1876" s="4"/>
      <c r="E1876" s="4"/>
      <c r="F1876" s="5"/>
      <c r="G1876" s="35"/>
      <c r="H1876" s="34"/>
    </row>
    <row r="1877" spans="1:8">
      <c r="A1877" s="2"/>
      <c r="B1877" s="3"/>
      <c r="C1877" s="4"/>
      <c r="D1877" s="4"/>
      <c r="E1877" s="4"/>
      <c r="F1877" s="5"/>
      <c r="G1877" s="35"/>
      <c r="H1877" s="34"/>
    </row>
    <row r="1878" spans="1:8">
      <c r="A1878" s="2"/>
      <c r="B1878" s="3"/>
      <c r="C1878" s="4"/>
      <c r="D1878" s="4"/>
      <c r="E1878" s="4"/>
      <c r="F1878" s="5"/>
      <c r="G1878" s="35"/>
      <c r="H1878" s="34"/>
    </row>
    <row r="1879" spans="1:8">
      <c r="A1879" s="2"/>
      <c r="B1879" s="6"/>
      <c r="C1879" s="4"/>
      <c r="D1879" s="4"/>
      <c r="E1879" s="4"/>
      <c r="F1879" s="7"/>
      <c r="G1879" s="35"/>
      <c r="H1879" s="34"/>
    </row>
    <row r="1880" spans="1:8">
      <c r="A1880" s="2"/>
      <c r="B1880" s="3"/>
      <c r="C1880" s="4"/>
      <c r="D1880" s="4"/>
      <c r="E1880" s="4"/>
      <c r="F1880" s="5"/>
      <c r="G1880" s="35"/>
      <c r="H1880" s="34"/>
    </row>
    <row r="1881" spans="1:8">
      <c r="A1881" s="2"/>
      <c r="B1881" s="6"/>
      <c r="C1881" s="4"/>
      <c r="D1881" s="4"/>
      <c r="E1881" s="4"/>
      <c r="F1881" s="7"/>
      <c r="G1881" s="35"/>
      <c r="H1881" s="34"/>
    </row>
    <row r="1882" spans="1:8">
      <c r="A1882" s="2"/>
      <c r="B1882" s="3"/>
      <c r="C1882" s="4"/>
      <c r="D1882" s="4"/>
      <c r="E1882" s="4"/>
      <c r="F1882" s="5"/>
      <c r="G1882" s="35"/>
      <c r="H1882" s="34"/>
    </row>
    <row r="1883" spans="1:8">
      <c r="A1883" s="2"/>
      <c r="B1883" s="3"/>
      <c r="C1883" s="4"/>
      <c r="D1883" s="4"/>
      <c r="E1883" s="4"/>
      <c r="F1883" s="5"/>
      <c r="G1883" s="35"/>
      <c r="H1883" s="34"/>
    </row>
    <row r="1884" spans="1:8">
      <c r="A1884" s="2"/>
      <c r="B1884" s="3"/>
      <c r="C1884" s="4"/>
      <c r="D1884" s="4"/>
      <c r="E1884" s="4"/>
      <c r="F1884" s="5"/>
      <c r="G1884" s="35"/>
      <c r="H1884" s="34"/>
    </row>
    <row r="1885" spans="1:8">
      <c r="A1885" s="2"/>
      <c r="B1885" s="3"/>
      <c r="C1885" s="4"/>
      <c r="D1885" s="4"/>
      <c r="E1885" s="4"/>
      <c r="F1885" s="5"/>
      <c r="G1885" s="35"/>
      <c r="H1885" s="34"/>
    </row>
    <row r="1886" spans="1:8">
      <c r="A1886" s="2"/>
      <c r="B1886" s="6"/>
      <c r="C1886" s="4"/>
      <c r="D1886" s="4"/>
      <c r="E1886" s="4"/>
      <c r="F1886" s="7"/>
      <c r="G1886" s="35"/>
      <c r="H1886" s="34"/>
    </row>
    <row r="1887" spans="1:8">
      <c r="A1887" s="2"/>
      <c r="B1887" s="3"/>
      <c r="C1887" s="4"/>
      <c r="D1887" s="4"/>
      <c r="E1887" s="4"/>
      <c r="F1887" s="5"/>
      <c r="G1887" s="35"/>
      <c r="H1887" s="34"/>
    </row>
    <row r="1888" spans="1:8">
      <c r="A1888" s="2"/>
      <c r="B1888" s="6"/>
      <c r="C1888" s="4"/>
      <c r="D1888" s="4"/>
      <c r="E1888" s="4"/>
      <c r="F1888" s="7"/>
      <c r="G1888" s="35"/>
      <c r="H1888" s="34"/>
    </row>
    <row r="1889" spans="1:8">
      <c r="A1889" s="2"/>
      <c r="B1889" s="3"/>
      <c r="C1889" s="4"/>
      <c r="D1889" s="4"/>
      <c r="E1889" s="4"/>
      <c r="F1889" s="5"/>
      <c r="G1889" s="35"/>
      <c r="H1889" s="34"/>
    </row>
    <row r="1890" spans="1:8">
      <c r="A1890" s="2"/>
      <c r="B1890" s="3"/>
      <c r="C1890" s="4"/>
      <c r="D1890" s="4"/>
      <c r="E1890" s="4"/>
      <c r="F1890" s="5"/>
      <c r="G1890" s="35"/>
      <c r="H1890" s="34"/>
    </row>
    <row r="1891" spans="1:8">
      <c r="A1891" s="2"/>
      <c r="B1891" s="6"/>
      <c r="C1891" s="4"/>
      <c r="D1891" s="4"/>
      <c r="E1891" s="4"/>
      <c r="F1891" s="7"/>
      <c r="G1891" s="35"/>
      <c r="H1891" s="34"/>
    </row>
    <row r="1892" spans="1:8">
      <c r="A1892" s="2"/>
      <c r="B1892" s="6"/>
      <c r="C1892" s="4"/>
      <c r="D1892" s="4"/>
      <c r="E1892" s="4"/>
      <c r="F1892" s="7"/>
      <c r="G1892" s="35"/>
      <c r="H1892" s="34"/>
    </row>
    <row r="1893" spans="1:8">
      <c r="A1893" s="2"/>
      <c r="B1893" s="3"/>
      <c r="C1893" s="4"/>
      <c r="D1893" s="4"/>
      <c r="E1893" s="4"/>
      <c r="F1893" s="5"/>
      <c r="G1893" s="35"/>
      <c r="H1893" s="34"/>
    </row>
    <row r="1894" spans="1:8">
      <c r="A1894" s="2"/>
      <c r="B1894" s="3"/>
      <c r="C1894" s="4"/>
      <c r="D1894" s="4"/>
      <c r="E1894" s="4"/>
      <c r="F1894" s="5"/>
      <c r="G1894" s="35"/>
      <c r="H1894" s="34"/>
    </row>
    <row r="1895" spans="1:8">
      <c r="A1895" s="2"/>
      <c r="B1895" s="6"/>
      <c r="C1895" s="4"/>
      <c r="D1895" s="4"/>
      <c r="E1895" s="4"/>
      <c r="F1895" s="7"/>
      <c r="G1895" s="35"/>
      <c r="H1895" s="34"/>
    </row>
    <row r="1896" spans="1:8">
      <c r="A1896" s="2"/>
      <c r="B1896" s="3"/>
      <c r="C1896" s="4"/>
      <c r="D1896" s="4"/>
      <c r="E1896" s="4"/>
      <c r="F1896" s="5"/>
      <c r="G1896" s="35"/>
      <c r="H1896" s="34"/>
    </row>
    <row r="1897" spans="1:8">
      <c r="A1897" s="2"/>
      <c r="B1897" s="6"/>
      <c r="C1897" s="4"/>
      <c r="D1897" s="4"/>
      <c r="E1897" s="4"/>
      <c r="F1897" s="7"/>
      <c r="G1897" s="35"/>
      <c r="H1897" s="34"/>
    </row>
    <row r="1898" spans="1:8">
      <c r="A1898" s="2"/>
      <c r="B1898" s="3"/>
      <c r="C1898" s="4"/>
      <c r="D1898" s="4"/>
      <c r="E1898" s="4"/>
      <c r="F1898" s="5"/>
      <c r="G1898" s="35"/>
      <c r="H1898" s="34"/>
    </row>
    <row r="1899" spans="1:8">
      <c r="A1899" s="2"/>
      <c r="B1899" s="3"/>
      <c r="C1899" s="4"/>
      <c r="D1899" s="4"/>
      <c r="E1899" s="4"/>
      <c r="F1899" s="5"/>
      <c r="G1899" s="35"/>
      <c r="H1899" s="34"/>
    </row>
    <row r="1900" spans="1:8">
      <c r="A1900" s="2"/>
      <c r="B1900" s="6"/>
      <c r="C1900" s="4"/>
      <c r="D1900" s="4"/>
      <c r="E1900" s="4"/>
      <c r="F1900" s="7"/>
      <c r="G1900" s="35"/>
      <c r="H1900" s="34"/>
    </row>
    <row r="1901" spans="1:8">
      <c r="A1901" s="2"/>
      <c r="B1901" s="3"/>
      <c r="C1901" s="4"/>
      <c r="D1901" s="4"/>
      <c r="E1901" s="4"/>
      <c r="F1901" s="5"/>
      <c r="G1901" s="35"/>
      <c r="H1901" s="34"/>
    </row>
    <row r="1902" spans="1:8">
      <c r="A1902" s="2"/>
      <c r="B1902" s="6"/>
      <c r="C1902" s="4"/>
      <c r="D1902" s="4"/>
      <c r="E1902" s="4"/>
      <c r="F1902" s="7"/>
      <c r="G1902" s="35"/>
      <c r="H1902" s="34"/>
    </row>
    <row r="1903" spans="1:8">
      <c r="A1903" s="2"/>
      <c r="B1903" s="3"/>
      <c r="C1903" s="4"/>
      <c r="D1903" s="4"/>
      <c r="E1903" s="4"/>
      <c r="F1903" s="5"/>
      <c r="G1903" s="35"/>
      <c r="H1903" s="34"/>
    </row>
    <row r="1904" spans="1:8">
      <c r="A1904" s="2"/>
      <c r="B1904" s="3"/>
      <c r="C1904" s="4"/>
      <c r="D1904" s="4"/>
      <c r="E1904" s="4"/>
      <c r="F1904" s="5"/>
      <c r="G1904" s="35"/>
      <c r="H1904" s="34"/>
    </row>
    <row r="1905" spans="1:8">
      <c r="A1905" s="2"/>
      <c r="B1905" s="6"/>
      <c r="C1905" s="4"/>
      <c r="D1905" s="4"/>
      <c r="E1905" s="4"/>
      <c r="F1905" s="7"/>
      <c r="G1905" s="35"/>
      <c r="H1905" s="34"/>
    </row>
    <row r="1906" spans="1:8">
      <c r="A1906" s="2"/>
      <c r="B1906" s="6"/>
      <c r="C1906" s="4"/>
      <c r="D1906" s="4"/>
      <c r="E1906" s="4"/>
      <c r="F1906" s="7"/>
      <c r="G1906" s="35"/>
      <c r="H1906" s="34"/>
    </row>
    <row r="1907" spans="1:8">
      <c r="A1907" s="2"/>
      <c r="B1907" s="3"/>
      <c r="C1907" s="4"/>
      <c r="D1907" s="4"/>
      <c r="E1907" s="4"/>
      <c r="F1907" s="5"/>
      <c r="G1907" s="35"/>
      <c r="H1907" s="34"/>
    </row>
    <row r="1908" spans="1:8">
      <c r="A1908" s="2"/>
      <c r="B1908" s="3"/>
      <c r="C1908" s="4"/>
      <c r="D1908" s="4"/>
      <c r="E1908" s="4"/>
      <c r="F1908" s="5"/>
      <c r="G1908" s="35"/>
      <c r="H1908" s="34"/>
    </row>
    <row r="1909" spans="1:8">
      <c r="A1909" s="2"/>
      <c r="B1909" s="3"/>
      <c r="C1909" s="4"/>
      <c r="D1909" s="4"/>
      <c r="E1909" s="4"/>
      <c r="F1909" s="5"/>
      <c r="G1909" s="35"/>
      <c r="H1909" s="34"/>
    </row>
    <row r="1910" spans="1:8">
      <c r="A1910" s="2"/>
      <c r="B1910" s="3"/>
      <c r="C1910" s="4"/>
      <c r="D1910" s="4"/>
      <c r="E1910" s="4"/>
      <c r="F1910" s="5"/>
      <c r="G1910" s="35"/>
      <c r="H1910" s="34"/>
    </row>
    <row r="1911" spans="1:8">
      <c r="A1911" s="2"/>
      <c r="B1911" s="6"/>
      <c r="C1911" s="4"/>
      <c r="D1911" s="4"/>
      <c r="E1911" s="4"/>
      <c r="F1911" s="7"/>
      <c r="G1911" s="35"/>
      <c r="H1911" s="34"/>
    </row>
    <row r="1912" spans="1:8">
      <c r="A1912" s="2"/>
      <c r="B1912" s="6"/>
      <c r="C1912" s="4"/>
      <c r="D1912" s="4"/>
      <c r="E1912" s="4"/>
      <c r="F1912" s="7"/>
      <c r="G1912" s="35"/>
      <c r="H1912" s="34"/>
    </row>
    <row r="1913" spans="1:8">
      <c r="A1913" s="2"/>
      <c r="B1913" s="6"/>
      <c r="C1913" s="4"/>
      <c r="D1913" s="4"/>
      <c r="E1913" s="4"/>
      <c r="F1913" s="7"/>
      <c r="G1913" s="35"/>
      <c r="H1913" s="34"/>
    </row>
    <row r="1914" spans="1:8">
      <c r="A1914" s="2"/>
      <c r="B1914" s="3"/>
      <c r="C1914" s="4"/>
      <c r="D1914" s="4"/>
      <c r="E1914" s="4"/>
      <c r="F1914" s="5"/>
      <c r="G1914" s="35"/>
      <c r="H1914" s="34"/>
    </row>
    <row r="1915" spans="1:8">
      <c r="A1915" s="2"/>
      <c r="B1915" s="3"/>
      <c r="C1915" s="4"/>
      <c r="D1915" s="4"/>
      <c r="E1915" s="4"/>
      <c r="F1915" s="5"/>
      <c r="G1915" s="35"/>
      <c r="H1915" s="34"/>
    </row>
    <row r="1916" spans="1:8">
      <c r="A1916" s="2"/>
      <c r="B1916" s="3"/>
      <c r="C1916" s="4"/>
      <c r="D1916" s="4"/>
      <c r="E1916" s="4"/>
      <c r="F1916" s="5"/>
      <c r="G1916" s="35"/>
      <c r="H1916" s="34"/>
    </row>
    <row r="1917" spans="1:8">
      <c r="A1917" s="2"/>
      <c r="B1917" s="3"/>
      <c r="C1917" s="4"/>
      <c r="D1917" s="4"/>
      <c r="E1917" s="4"/>
      <c r="F1917" s="5"/>
      <c r="G1917" s="35"/>
      <c r="H1917" s="34"/>
    </row>
    <row r="1918" spans="1:8">
      <c r="A1918" s="2"/>
      <c r="B1918" s="6"/>
      <c r="C1918" s="4"/>
      <c r="D1918" s="4"/>
      <c r="E1918" s="4"/>
      <c r="F1918" s="7"/>
      <c r="G1918" s="35"/>
      <c r="H1918" s="34"/>
    </row>
    <row r="1919" spans="1:8">
      <c r="A1919" s="2"/>
      <c r="B1919" s="3"/>
      <c r="C1919" s="4"/>
      <c r="D1919" s="4"/>
      <c r="E1919" s="4"/>
      <c r="F1919" s="5"/>
      <c r="G1919" s="35"/>
      <c r="H1919" s="34"/>
    </row>
    <row r="1920" spans="1:8">
      <c r="A1920" s="2"/>
      <c r="B1920" s="6"/>
      <c r="C1920" s="4"/>
      <c r="D1920" s="4"/>
      <c r="E1920" s="4"/>
      <c r="F1920" s="7"/>
      <c r="G1920" s="35"/>
      <c r="H1920" s="34"/>
    </row>
    <row r="1921" spans="1:8">
      <c r="A1921" s="2"/>
      <c r="B1921" s="3"/>
      <c r="C1921" s="4"/>
      <c r="D1921" s="4"/>
      <c r="E1921" s="4"/>
      <c r="F1921" s="5"/>
      <c r="G1921" s="35"/>
      <c r="H1921" s="34"/>
    </row>
    <row r="1922" spans="1:8">
      <c r="A1922" s="2"/>
      <c r="B1922" s="3"/>
      <c r="C1922" s="4"/>
      <c r="D1922" s="4"/>
      <c r="E1922" s="4"/>
      <c r="F1922" s="5"/>
      <c r="G1922" s="35"/>
      <c r="H1922" s="34"/>
    </row>
    <row r="1923" spans="1:8">
      <c r="A1923" s="2"/>
      <c r="B1923" s="6"/>
      <c r="C1923" s="4"/>
      <c r="D1923" s="4"/>
      <c r="E1923" s="4"/>
      <c r="F1923" s="7"/>
      <c r="G1923" s="35"/>
      <c r="H1923" s="34"/>
    </row>
    <row r="1924" spans="1:8">
      <c r="A1924" s="2"/>
      <c r="B1924" s="3"/>
      <c r="C1924" s="4"/>
      <c r="D1924" s="4"/>
      <c r="E1924" s="4"/>
      <c r="F1924" s="5"/>
      <c r="G1924" s="35"/>
      <c r="H1924" s="34"/>
    </row>
    <row r="1925" spans="1:8">
      <c r="A1925" s="2"/>
      <c r="B1925" s="6"/>
      <c r="C1925" s="4"/>
      <c r="D1925" s="4"/>
      <c r="E1925" s="4"/>
      <c r="F1925" s="7"/>
      <c r="G1925" s="35"/>
      <c r="H1925" s="34"/>
    </row>
    <row r="1926" spans="1:8">
      <c r="A1926" s="2"/>
      <c r="B1926" s="6"/>
      <c r="C1926" s="4"/>
      <c r="D1926" s="4"/>
      <c r="E1926" s="4"/>
      <c r="F1926" s="7"/>
      <c r="G1926" s="35"/>
      <c r="H1926" s="34"/>
    </row>
    <row r="1927" spans="1:8">
      <c r="A1927" s="2"/>
      <c r="B1927" s="3"/>
      <c r="C1927" s="4"/>
      <c r="D1927" s="4"/>
      <c r="E1927" s="4"/>
      <c r="F1927" s="5"/>
      <c r="G1927" s="35"/>
      <c r="H1927" s="34"/>
    </row>
    <row r="1928" spans="1:8">
      <c r="A1928" s="2"/>
      <c r="B1928" s="3"/>
      <c r="C1928" s="4"/>
      <c r="D1928" s="4"/>
      <c r="E1928" s="4"/>
      <c r="F1928" s="5"/>
      <c r="G1928" s="35"/>
      <c r="H1928" s="34"/>
    </row>
    <row r="1929" spans="1:8">
      <c r="A1929" s="2"/>
      <c r="B1929" s="6"/>
      <c r="C1929" s="4"/>
      <c r="D1929" s="4"/>
      <c r="E1929" s="4"/>
      <c r="F1929" s="7"/>
      <c r="G1929" s="35"/>
      <c r="H1929" s="34"/>
    </row>
    <row r="1930" spans="1:8">
      <c r="A1930" s="2"/>
      <c r="B1930" s="3"/>
      <c r="C1930" s="4"/>
      <c r="D1930" s="4"/>
      <c r="E1930" s="4"/>
      <c r="F1930" s="5"/>
      <c r="G1930" s="35"/>
      <c r="H1930" s="34"/>
    </row>
    <row r="1931" spans="1:8">
      <c r="A1931" s="2"/>
      <c r="B1931" s="6"/>
      <c r="C1931" s="4"/>
      <c r="D1931" s="4"/>
      <c r="E1931" s="4"/>
      <c r="F1931" s="7"/>
      <c r="G1931" s="35"/>
      <c r="H1931" s="34"/>
    </row>
    <row r="1932" spans="1:8">
      <c r="A1932" s="2"/>
      <c r="B1932" s="3"/>
      <c r="C1932" s="4"/>
      <c r="D1932" s="4"/>
      <c r="E1932" s="4"/>
      <c r="F1932" s="5"/>
      <c r="G1932" s="35"/>
      <c r="H1932" s="34"/>
    </row>
    <row r="1933" spans="1:8">
      <c r="A1933" s="2"/>
      <c r="B1933" s="6"/>
      <c r="C1933" s="4"/>
      <c r="D1933" s="4"/>
      <c r="E1933" s="4"/>
      <c r="F1933" s="7"/>
      <c r="G1933" s="35"/>
      <c r="H1933" s="34"/>
    </row>
    <row r="1934" spans="1:8">
      <c r="A1934" s="2"/>
      <c r="B1934" s="6"/>
      <c r="C1934" s="4"/>
      <c r="D1934" s="4"/>
      <c r="E1934" s="4"/>
      <c r="F1934" s="7"/>
      <c r="G1934" s="35"/>
      <c r="H1934" s="34"/>
    </row>
    <row r="1935" spans="1:8">
      <c r="A1935" s="2"/>
      <c r="B1935" s="6"/>
      <c r="C1935" s="4"/>
      <c r="D1935" s="4"/>
      <c r="E1935" s="4"/>
      <c r="F1935" s="7"/>
      <c r="G1935" s="35"/>
      <c r="H1935" s="34"/>
    </row>
    <row r="1936" spans="1:8">
      <c r="A1936" s="2"/>
      <c r="B1936" s="6"/>
      <c r="C1936" s="4"/>
      <c r="D1936" s="4"/>
      <c r="E1936" s="4"/>
      <c r="F1936" s="7"/>
      <c r="G1936" s="35"/>
      <c r="H1936" s="34"/>
    </row>
    <row r="1937" spans="1:8">
      <c r="A1937" s="2"/>
      <c r="B1937" s="6"/>
      <c r="C1937" s="4"/>
      <c r="D1937" s="4"/>
      <c r="E1937" s="4"/>
      <c r="F1937" s="7"/>
      <c r="G1937" s="35"/>
      <c r="H1937" s="34"/>
    </row>
    <row r="1938" spans="1:8">
      <c r="A1938" s="2"/>
      <c r="B1938" s="6"/>
      <c r="C1938" s="4"/>
      <c r="D1938" s="4"/>
      <c r="E1938" s="4"/>
      <c r="F1938" s="7"/>
      <c r="G1938" s="35"/>
      <c r="H1938" s="34"/>
    </row>
    <row r="1939" spans="1:8">
      <c r="A1939" s="2"/>
      <c r="B1939" s="6"/>
      <c r="C1939" s="4"/>
      <c r="D1939" s="4"/>
      <c r="E1939" s="4"/>
      <c r="F1939" s="7"/>
      <c r="G1939" s="35"/>
      <c r="H1939" s="34"/>
    </row>
    <row r="1940" spans="1:8">
      <c r="A1940" s="2"/>
      <c r="B1940" s="6"/>
      <c r="C1940" s="4"/>
      <c r="D1940" s="4"/>
      <c r="E1940" s="4"/>
      <c r="F1940" s="7"/>
      <c r="G1940" s="35"/>
      <c r="H1940" s="34"/>
    </row>
    <row r="1941" spans="1:8">
      <c r="A1941" s="2"/>
      <c r="B1941" s="3"/>
      <c r="C1941" s="4"/>
      <c r="D1941" s="4"/>
      <c r="E1941" s="4"/>
      <c r="F1941" s="5"/>
      <c r="G1941" s="35"/>
      <c r="H1941" s="34"/>
    </row>
    <row r="1942" spans="1:8">
      <c r="A1942" s="2"/>
      <c r="B1942" s="3"/>
      <c r="C1942" s="4"/>
      <c r="D1942" s="4"/>
      <c r="E1942" s="4"/>
      <c r="F1942" s="5"/>
      <c r="G1942" s="35"/>
      <c r="H1942" s="34"/>
    </row>
    <row r="1943" spans="1:8">
      <c r="A1943" s="2"/>
      <c r="B1943" s="6"/>
      <c r="C1943" s="4"/>
      <c r="D1943" s="4"/>
      <c r="E1943" s="4"/>
      <c r="F1943" s="7"/>
      <c r="G1943" s="35"/>
      <c r="H1943" s="34"/>
    </row>
    <row r="1944" spans="1:8">
      <c r="A1944" s="2"/>
      <c r="B1944" s="6"/>
      <c r="C1944" s="4"/>
      <c r="D1944" s="4"/>
      <c r="E1944" s="4"/>
      <c r="F1944" s="7"/>
      <c r="G1944" s="35"/>
      <c r="H1944" s="34"/>
    </row>
    <row r="1945" spans="1:8">
      <c r="A1945" s="2"/>
      <c r="B1945" s="6"/>
      <c r="C1945" s="4"/>
      <c r="D1945" s="4"/>
      <c r="E1945" s="4"/>
      <c r="F1945" s="7"/>
      <c r="G1945" s="35"/>
      <c r="H1945" s="34"/>
    </row>
    <row r="1946" spans="1:8">
      <c r="A1946" s="2"/>
      <c r="B1946" s="6"/>
      <c r="C1946" s="4"/>
      <c r="D1946" s="4"/>
      <c r="E1946" s="4"/>
      <c r="F1946" s="7"/>
      <c r="G1946" s="35"/>
      <c r="H1946" s="34"/>
    </row>
    <row r="1947" spans="1:8">
      <c r="A1947" s="2"/>
      <c r="B1947" s="6"/>
      <c r="C1947" s="4"/>
      <c r="D1947" s="4"/>
      <c r="E1947" s="4"/>
      <c r="F1947" s="7"/>
      <c r="G1947" s="35"/>
      <c r="H1947" s="34"/>
    </row>
    <row r="1948" spans="1:8">
      <c r="A1948" s="2"/>
      <c r="B1948" s="6"/>
      <c r="C1948" s="4"/>
      <c r="D1948" s="4"/>
      <c r="E1948" s="4"/>
      <c r="F1948" s="7"/>
      <c r="G1948" s="35"/>
      <c r="H1948" s="34"/>
    </row>
    <row r="1949" spans="1:8">
      <c r="A1949" s="2"/>
      <c r="B1949" s="6"/>
      <c r="C1949" s="4"/>
      <c r="D1949" s="4"/>
      <c r="E1949" s="4"/>
      <c r="F1949" s="7"/>
      <c r="G1949" s="35"/>
      <c r="H1949" s="34"/>
    </row>
    <row r="1950" spans="1:8">
      <c r="A1950" s="2"/>
      <c r="B1950" s="6"/>
      <c r="C1950" s="4"/>
      <c r="D1950" s="4"/>
      <c r="E1950" s="4"/>
      <c r="F1950" s="7"/>
      <c r="G1950" s="35"/>
      <c r="H1950" s="34"/>
    </row>
    <row r="1951" spans="1:8">
      <c r="A1951" s="2"/>
      <c r="B1951" s="6"/>
      <c r="C1951" s="4"/>
      <c r="D1951" s="4"/>
      <c r="E1951" s="4"/>
      <c r="F1951" s="7"/>
      <c r="G1951" s="35"/>
      <c r="H1951" s="34"/>
    </row>
    <row r="1952" spans="1:8">
      <c r="A1952" s="2"/>
      <c r="B1952" s="3"/>
      <c r="C1952" s="4"/>
      <c r="D1952" s="4"/>
      <c r="E1952" s="4"/>
      <c r="F1952" s="5"/>
      <c r="G1952" s="35"/>
      <c r="H1952" s="34"/>
    </row>
    <row r="1953" spans="1:8">
      <c r="A1953" s="2"/>
      <c r="B1953" s="6"/>
      <c r="C1953" s="4"/>
      <c r="D1953" s="4"/>
      <c r="E1953" s="4"/>
      <c r="F1953" s="7"/>
      <c r="G1953" s="35"/>
      <c r="H1953" s="34"/>
    </row>
    <row r="1954" spans="1:8">
      <c r="A1954" s="2"/>
      <c r="B1954" s="3"/>
      <c r="C1954" s="4"/>
      <c r="D1954" s="4"/>
      <c r="E1954" s="4"/>
      <c r="F1954" s="5"/>
      <c r="G1954" s="35"/>
      <c r="H1954" s="34"/>
    </row>
    <row r="1955" spans="1:8">
      <c r="A1955" s="2"/>
      <c r="B1955" s="3"/>
      <c r="C1955" s="4"/>
      <c r="D1955" s="4"/>
      <c r="E1955" s="4"/>
      <c r="F1955" s="5"/>
      <c r="G1955" s="35"/>
      <c r="H1955" s="34"/>
    </row>
    <row r="1956" spans="1:8">
      <c r="A1956" s="2"/>
      <c r="B1956" s="6"/>
      <c r="C1956" s="4"/>
      <c r="D1956" s="4"/>
      <c r="E1956" s="4"/>
      <c r="F1956" s="7"/>
      <c r="G1956" s="35"/>
      <c r="H1956" s="34"/>
    </row>
    <row r="1957" spans="1:8">
      <c r="A1957" s="2"/>
      <c r="B1957" s="3"/>
      <c r="C1957" s="4"/>
      <c r="D1957" s="4"/>
      <c r="E1957" s="4"/>
      <c r="F1957" s="5"/>
      <c r="G1957" s="35"/>
      <c r="H1957" s="34"/>
    </row>
    <row r="1958" spans="1:8">
      <c r="A1958" s="2"/>
      <c r="B1958" s="6"/>
      <c r="C1958" s="4"/>
      <c r="D1958" s="4"/>
      <c r="E1958" s="4"/>
      <c r="F1958" s="7"/>
      <c r="G1958" s="35"/>
      <c r="H1958" s="34"/>
    </row>
    <row r="1959" spans="1:8">
      <c r="A1959" s="2"/>
      <c r="B1959" s="3"/>
      <c r="C1959" s="4"/>
      <c r="D1959" s="4"/>
      <c r="E1959" s="4"/>
      <c r="F1959" s="5"/>
      <c r="G1959" s="35"/>
      <c r="H1959" s="34"/>
    </row>
    <row r="1960" spans="1:8">
      <c r="A1960" s="2"/>
      <c r="B1960" s="6"/>
      <c r="C1960" s="4"/>
      <c r="D1960" s="4"/>
      <c r="E1960" s="4"/>
      <c r="F1960" s="7"/>
      <c r="G1960" s="35"/>
      <c r="H1960" s="34"/>
    </row>
    <row r="1961" spans="1:8">
      <c r="A1961" s="2"/>
      <c r="B1961" s="6"/>
      <c r="C1961" s="4"/>
      <c r="D1961" s="4"/>
      <c r="E1961" s="4"/>
      <c r="F1961" s="7"/>
      <c r="G1961" s="35"/>
      <c r="H1961" s="34"/>
    </row>
    <row r="1962" spans="1:8">
      <c r="A1962" s="2"/>
      <c r="B1962" s="6"/>
      <c r="C1962" s="4"/>
      <c r="D1962" s="4"/>
      <c r="E1962" s="4"/>
      <c r="F1962" s="7"/>
      <c r="G1962" s="35"/>
      <c r="H1962" s="34"/>
    </row>
    <row r="1963" spans="1:8">
      <c r="A1963" s="2"/>
      <c r="B1963" s="6"/>
      <c r="C1963" s="4"/>
      <c r="D1963" s="4"/>
      <c r="E1963" s="4"/>
      <c r="F1963" s="7"/>
      <c r="G1963" s="35"/>
      <c r="H1963" s="34"/>
    </row>
    <row r="1964" spans="1:8">
      <c r="A1964" s="2"/>
      <c r="B1964" s="3"/>
      <c r="C1964" s="4"/>
      <c r="D1964" s="4"/>
      <c r="E1964" s="4"/>
      <c r="F1964" s="5"/>
      <c r="G1964" s="35"/>
      <c r="H1964" s="34"/>
    </row>
    <row r="1965" spans="1:8">
      <c r="A1965" s="2"/>
      <c r="B1965" s="3"/>
      <c r="C1965" s="4"/>
      <c r="D1965" s="4"/>
      <c r="E1965" s="4"/>
      <c r="F1965" s="5"/>
      <c r="G1965" s="35"/>
      <c r="H1965" s="34"/>
    </row>
    <row r="1966" spans="1:8">
      <c r="A1966" s="2"/>
      <c r="B1966" s="3"/>
      <c r="C1966" s="4"/>
      <c r="D1966" s="4"/>
      <c r="E1966" s="4"/>
      <c r="F1966" s="5"/>
      <c r="G1966" s="35"/>
      <c r="H1966" s="34"/>
    </row>
    <row r="1967" spans="1:8">
      <c r="A1967" s="2"/>
      <c r="B1967" s="6"/>
      <c r="C1967" s="4"/>
      <c r="D1967" s="4"/>
      <c r="E1967" s="4"/>
      <c r="F1967" s="7"/>
      <c r="G1967" s="35"/>
      <c r="H1967" s="34"/>
    </row>
    <row r="1968" spans="1:8">
      <c r="A1968" s="2"/>
      <c r="B1968" s="6"/>
      <c r="C1968" s="4"/>
      <c r="D1968" s="4"/>
      <c r="E1968" s="4"/>
      <c r="F1968" s="7"/>
      <c r="G1968" s="35"/>
      <c r="H1968" s="34"/>
    </row>
    <row r="1969" spans="1:8">
      <c r="A1969" s="2"/>
      <c r="B1969" s="3"/>
      <c r="C1969" s="4"/>
      <c r="D1969" s="4"/>
      <c r="E1969" s="4"/>
      <c r="F1969" s="5"/>
      <c r="G1969" s="35"/>
      <c r="H1969" s="34"/>
    </row>
    <row r="1970" spans="1:8">
      <c r="A1970" s="2"/>
      <c r="B1970" s="6"/>
      <c r="C1970" s="4"/>
      <c r="D1970" s="4"/>
      <c r="E1970" s="4"/>
      <c r="F1970" s="7"/>
      <c r="G1970" s="35"/>
      <c r="H1970" s="34"/>
    </row>
    <row r="1971" spans="1:8">
      <c r="A1971" s="2"/>
      <c r="B1971" s="3"/>
      <c r="C1971" s="4"/>
      <c r="D1971" s="4"/>
      <c r="E1971" s="4"/>
      <c r="F1971" s="5"/>
      <c r="G1971" s="35"/>
      <c r="H1971" s="34"/>
    </row>
    <row r="1972" spans="1:8">
      <c r="A1972" s="2"/>
      <c r="B1972" s="3"/>
      <c r="C1972" s="4"/>
      <c r="D1972" s="4"/>
      <c r="E1972" s="4"/>
      <c r="F1972" s="5"/>
      <c r="G1972" s="35"/>
      <c r="H1972" s="34"/>
    </row>
    <row r="1973" spans="1:8">
      <c r="A1973" s="2"/>
      <c r="B1973" s="3"/>
      <c r="C1973" s="4"/>
      <c r="D1973" s="4"/>
      <c r="E1973" s="4"/>
      <c r="F1973" s="5"/>
      <c r="G1973" s="35"/>
      <c r="H1973" s="34"/>
    </row>
    <row r="1974" spans="1:8">
      <c r="A1974" s="2"/>
      <c r="B1974" s="3"/>
      <c r="C1974" s="4"/>
      <c r="D1974" s="4"/>
      <c r="E1974" s="4"/>
      <c r="F1974" s="5"/>
      <c r="G1974" s="35"/>
      <c r="H1974" s="34"/>
    </row>
    <row r="1975" spans="1:8">
      <c r="A1975" s="2"/>
      <c r="B1975" s="6"/>
      <c r="C1975" s="4"/>
      <c r="D1975" s="4"/>
      <c r="E1975" s="4"/>
      <c r="F1975" s="7"/>
      <c r="G1975" s="35"/>
      <c r="H1975" s="34"/>
    </row>
    <row r="1976" spans="1:8">
      <c r="A1976" s="2"/>
      <c r="B1976" s="3"/>
      <c r="C1976" s="4"/>
      <c r="D1976" s="4"/>
      <c r="E1976" s="4"/>
      <c r="F1976" s="5"/>
      <c r="G1976" s="35"/>
      <c r="H1976" s="34"/>
    </row>
    <row r="1977" spans="1:8">
      <c r="A1977" s="2"/>
      <c r="B1977" s="6"/>
      <c r="C1977" s="4"/>
      <c r="D1977" s="4"/>
      <c r="E1977" s="4"/>
      <c r="F1977" s="7"/>
      <c r="G1977" s="35"/>
      <c r="H1977" s="34"/>
    </row>
    <row r="1978" spans="1:8">
      <c r="A1978" s="2"/>
      <c r="B1978" s="6"/>
      <c r="C1978" s="4"/>
      <c r="D1978" s="4"/>
      <c r="E1978" s="4"/>
      <c r="F1978" s="7"/>
      <c r="G1978" s="35"/>
      <c r="H1978" s="34"/>
    </row>
    <row r="1979" spans="1:8">
      <c r="A1979" s="2"/>
      <c r="B1979" s="3"/>
      <c r="C1979" s="4"/>
      <c r="D1979" s="4"/>
      <c r="E1979" s="4"/>
      <c r="F1979" s="5"/>
      <c r="G1979" s="35"/>
      <c r="H1979" s="34"/>
    </row>
    <row r="1980" spans="1:8">
      <c r="A1980" s="2"/>
      <c r="B1980" s="6"/>
      <c r="C1980" s="4"/>
      <c r="D1980" s="4"/>
      <c r="E1980" s="4"/>
      <c r="F1980" s="7"/>
      <c r="G1980" s="35"/>
      <c r="H1980" s="34"/>
    </row>
    <row r="1981" spans="1:8">
      <c r="A1981" s="2"/>
      <c r="B1981" s="3"/>
      <c r="C1981" s="4"/>
      <c r="D1981" s="4"/>
      <c r="E1981" s="4"/>
      <c r="F1981" s="5"/>
      <c r="G1981" s="35"/>
      <c r="H1981" s="34"/>
    </row>
    <row r="1982" spans="1:8">
      <c r="A1982" s="2"/>
      <c r="B1982" s="3"/>
      <c r="C1982" s="4"/>
      <c r="D1982" s="4"/>
      <c r="E1982" s="4"/>
      <c r="F1982" s="5"/>
      <c r="G1982" s="35"/>
      <c r="H1982" s="34"/>
    </row>
    <row r="1983" spans="1:8">
      <c r="A1983" s="2"/>
      <c r="B1983" s="6"/>
      <c r="C1983" s="4"/>
      <c r="D1983" s="4"/>
      <c r="E1983" s="4"/>
      <c r="F1983" s="7"/>
      <c r="G1983" s="35"/>
      <c r="H1983" s="34"/>
    </row>
    <row r="1984" spans="1:8">
      <c r="A1984" s="2"/>
      <c r="B1984" s="6"/>
      <c r="C1984" s="4"/>
      <c r="D1984" s="4"/>
      <c r="E1984" s="4"/>
      <c r="F1984" s="7"/>
      <c r="G1984" s="35"/>
      <c r="H1984" s="34"/>
    </row>
    <row r="1985" spans="1:8">
      <c r="A1985" s="2"/>
      <c r="B1985" s="6"/>
      <c r="C1985" s="4"/>
      <c r="D1985" s="4"/>
      <c r="E1985" s="4"/>
      <c r="F1985" s="7"/>
      <c r="G1985" s="35"/>
      <c r="H1985" s="34"/>
    </row>
    <row r="1986" spans="1:8">
      <c r="A1986" s="2"/>
      <c r="B1986" s="6"/>
      <c r="C1986" s="4"/>
      <c r="D1986" s="4"/>
      <c r="E1986" s="4"/>
      <c r="F1986" s="7"/>
      <c r="G1986" s="35"/>
      <c r="H1986" s="34"/>
    </row>
    <row r="1987" spans="1:8">
      <c r="A1987" s="2"/>
      <c r="B1987" s="3"/>
      <c r="C1987" s="4"/>
      <c r="D1987" s="4"/>
      <c r="E1987" s="4"/>
      <c r="F1987" s="5"/>
      <c r="G1987" s="35"/>
      <c r="H1987" s="34"/>
    </row>
    <row r="1988" spans="1:8">
      <c r="A1988" s="2"/>
      <c r="B1988" s="6"/>
      <c r="C1988" s="4"/>
      <c r="D1988" s="4"/>
      <c r="E1988" s="4"/>
      <c r="F1988" s="7"/>
      <c r="G1988" s="35"/>
      <c r="H1988" s="34"/>
    </row>
    <row r="1989" spans="1:8">
      <c r="A1989" s="2"/>
      <c r="B1989" s="3"/>
      <c r="C1989" s="4"/>
      <c r="D1989" s="4"/>
      <c r="E1989" s="4"/>
      <c r="F1989" s="5"/>
      <c r="G1989" s="35"/>
      <c r="H1989" s="34"/>
    </row>
    <row r="1990" spans="1:8">
      <c r="A1990" s="2"/>
      <c r="B1990" s="3"/>
      <c r="C1990" s="4"/>
      <c r="D1990" s="4"/>
      <c r="E1990" s="4"/>
      <c r="F1990" s="5"/>
      <c r="G1990" s="35"/>
      <c r="H1990" s="34"/>
    </row>
    <row r="1991" spans="1:8">
      <c r="A1991" s="2"/>
      <c r="B1991" s="3"/>
      <c r="C1991" s="4"/>
      <c r="D1991" s="4"/>
      <c r="E1991" s="4"/>
      <c r="F1991" s="5"/>
      <c r="G1991" s="35"/>
      <c r="H1991" s="34"/>
    </row>
    <row r="1992" spans="1:8">
      <c r="A1992" s="2"/>
      <c r="B1992" s="6"/>
      <c r="C1992" s="4"/>
      <c r="D1992" s="4"/>
      <c r="E1992" s="4"/>
      <c r="F1992" s="7"/>
      <c r="G1992" s="35"/>
      <c r="H1992" s="34"/>
    </row>
    <row r="1993" spans="1:8">
      <c r="A1993" s="2"/>
      <c r="B1993" s="3"/>
      <c r="C1993" s="4"/>
      <c r="D1993" s="4"/>
      <c r="E1993" s="4"/>
      <c r="F1993" s="5"/>
      <c r="G1993" s="35"/>
      <c r="H1993" s="34"/>
    </row>
    <row r="1994" spans="1:8">
      <c r="A1994" s="2"/>
      <c r="B1994" s="3"/>
      <c r="C1994" s="4"/>
      <c r="D1994" s="4"/>
      <c r="E1994" s="4"/>
      <c r="F1994" s="5"/>
      <c r="G1994" s="35"/>
      <c r="H1994" s="34"/>
    </row>
    <row r="1995" spans="1:8">
      <c r="A1995" s="2"/>
      <c r="B1995" s="6"/>
      <c r="C1995" s="4"/>
      <c r="D1995" s="4"/>
      <c r="E1995" s="4"/>
      <c r="F1995" s="7"/>
      <c r="G1995" s="35"/>
      <c r="H1995" s="34"/>
    </row>
    <row r="1996" spans="1:8">
      <c r="A1996" s="2"/>
      <c r="B1996" s="3"/>
      <c r="C1996" s="4"/>
      <c r="D1996" s="4"/>
      <c r="E1996" s="4"/>
      <c r="F1996" s="5"/>
      <c r="G1996" s="35"/>
      <c r="H1996" s="34"/>
    </row>
    <row r="1997" spans="1:8">
      <c r="A1997" s="2"/>
      <c r="B1997" s="3"/>
      <c r="C1997" s="4"/>
      <c r="D1997" s="4"/>
      <c r="E1997" s="4"/>
      <c r="F1997" s="5"/>
      <c r="G1997" s="35"/>
      <c r="H1997" s="34"/>
    </row>
    <row r="1998" spans="1:8">
      <c r="A1998" s="2"/>
      <c r="B1998" s="6"/>
      <c r="C1998" s="4"/>
      <c r="D1998" s="4"/>
      <c r="E1998" s="4"/>
      <c r="F1998" s="7"/>
      <c r="G1998" s="35"/>
      <c r="H1998" s="34"/>
    </row>
    <row r="1999" spans="1:8">
      <c r="A1999" s="2"/>
      <c r="B1999" s="3"/>
      <c r="C1999" s="4"/>
      <c r="D1999" s="4"/>
      <c r="E1999" s="4"/>
      <c r="F1999" s="5"/>
      <c r="G1999" s="35"/>
      <c r="H1999" s="34"/>
    </row>
    <row r="2000" spans="1:8">
      <c r="A2000" s="2"/>
      <c r="B2000" s="3"/>
      <c r="C2000" s="4"/>
      <c r="D2000" s="4"/>
      <c r="E2000" s="4"/>
      <c r="F2000" s="5"/>
      <c r="G2000" s="35"/>
      <c r="H2000" s="34"/>
    </row>
    <row r="2001" spans="1:8">
      <c r="A2001" s="2"/>
      <c r="B2001" s="6"/>
      <c r="C2001" s="4"/>
      <c r="D2001" s="4"/>
      <c r="E2001" s="4"/>
      <c r="F2001" s="7"/>
      <c r="G2001" s="35"/>
      <c r="H2001" s="34"/>
    </row>
    <row r="2002" spans="1:8">
      <c r="A2002" s="2"/>
      <c r="B2002" s="6"/>
      <c r="C2002" s="4"/>
      <c r="D2002" s="4"/>
      <c r="E2002" s="4"/>
      <c r="F2002" s="7"/>
      <c r="G2002" s="35"/>
      <c r="H2002" s="34"/>
    </row>
    <row r="2003" spans="1:8">
      <c r="A2003" s="2"/>
      <c r="B2003" s="3"/>
      <c r="C2003" s="4"/>
      <c r="D2003" s="4"/>
      <c r="E2003" s="4"/>
      <c r="F2003" s="5"/>
      <c r="G2003" s="35"/>
      <c r="H2003" s="34"/>
    </row>
    <row r="2004" spans="1:8">
      <c r="A2004" s="2"/>
      <c r="B2004" s="3"/>
      <c r="C2004" s="4"/>
      <c r="D2004" s="4"/>
      <c r="E2004" s="4"/>
      <c r="F2004" s="5"/>
      <c r="G2004" s="35"/>
      <c r="H2004" s="34"/>
    </row>
    <row r="2005" spans="1:8">
      <c r="A2005" s="2"/>
      <c r="B2005" s="6"/>
      <c r="C2005" s="4"/>
      <c r="D2005" s="4"/>
      <c r="E2005" s="4"/>
      <c r="F2005" s="7"/>
      <c r="G2005" s="35"/>
      <c r="H2005" s="34"/>
    </row>
    <row r="2006" spans="1:8">
      <c r="A2006" s="2"/>
      <c r="B2006" s="3"/>
      <c r="C2006" s="4"/>
      <c r="D2006" s="4"/>
      <c r="E2006" s="4"/>
      <c r="F2006" s="5"/>
      <c r="G2006" s="35"/>
      <c r="H2006" s="34"/>
    </row>
    <row r="2007" spans="1:8">
      <c r="A2007" s="2"/>
      <c r="B2007" s="3"/>
      <c r="C2007" s="4"/>
      <c r="D2007" s="4"/>
      <c r="E2007" s="4"/>
      <c r="F2007" s="5"/>
      <c r="G2007" s="35"/>
      <c r="H2007" s="34"/>
    </row>
    <row r="2008" spans="1:8">
      <c r="A2008" s="2"/>
      <c r="B2008" s="3"/>
      <c r="C2008" s="4"/>
      <c r="D2008" s="4"/>
      <c r="E2008" s="4"/>
      <c r="F2008" s="5"/>
      <c r="G2008" s="35"/>
      <c r="H2008" s="34"/>
    </row>
    <row r="2009" spans="1:8">
      <c r="A2009" s="2"/>
      <c r="B2009" s="3"/>
      <c r="C2009" s="4"/>
      <c r="D2009" s="4"/>
      <c r="E2009" s="4"/>
      <c r="F2009" s="5"/>
      <c r="G2009" s="35"/>
      <c r="H2009" s="34"/>
    </row>
    <row r="2010" spans="1:8">
      <c r="A2010" s="2"/>
      <c r="B2010" s="3"/>
      <c r="C2010" s="4"/>
      <c r="D2010" s="4"/>
      <c r="E2010" s="4"/>
      <c r="F2010" s="5"/>
      <c r="G2010" s="35"/>
      <c r="H2010" s="34"/>
    </row>
    <row r="2011" spans="1:8">
      <c r="A2011" s="2"/>
      <c r="B2011" s="3"/>
      <c r="C2011" s="4"/>
      <c r="D2011" s="4"/>
      <c r="E2011" s="4"/>
      <c r="F2011" s="5"/>
      <c r="G2011" s="35"/>
      <c r="H2011" s="34"/>
    </row>
    <row r="2012" spans="1:8">
      <c r="A2012" s="2"/>
      <c r="B2012" s="6"/>
      <c r="C2012" s="4"/>
      <c r="D2012" s="4"/>
      <c r="E2012" s="4"/>
      <c r="F2012" s="7"/>
      <c r="G2012" s="35"/>
      <c r="H2012" s="34"/>
    </row>
    <row r="2013" spans="1:8">
      <c r="A2013" s="2"/>
      <c r="B2013" s="3"/>
      <c r="C2013" s="4"/>
      <c r="D2013" s="4"/>
      <c r="E2013" s="4"/>
      <c r="F2013" s="5"/>
      <c r="G2013" s="35"/>
      <c r="H2013" s="34"/>
    </row>
    <row r="2014" spans="1:8">
      <c r="A2014" s="2"/>
      <c r="B2014" s="3"/>
      <c r="C2014" s="4"/>
      <c r="D2014" s="4"/>
      <c r="E2014" s="4"/>
      <c r="F2014" s="5"/>
      <c r="G2014" s="35"/>
      <c r="H2014" s="34"/>
    </row>
    <row r="2015" spans="1:8">
      <c r="A2015" s="2"/>
      <c r="B2015" s="6"/>
      <c r="C2015" s="4"/>
      <c r="D2015" s="4"/>
      <c r="E2015" s="4"/>
      <c r="F2015" s="7"/>
      <c r="G2015" s="35"/>
      <c r="H2015" s="34"/>
    </row>
    <row r="2016" spans="1:8">
      <c r="A2016" s="2"/>
      <c r="B2016" s="6"/>
      <c r="C2016" s="4"/>
      <c r="D2016" s="4"/>
      <c r="E2016" s="4"/>
      <c r="F2016" s="7"/>
      <c r="G2016" s="35"/>
      <c r="H2016" s="34"/>
    </row>
    <row r="2017" spans="1:8">
      <c r="A2017" s="2"/>
      <c r="B2017" s="6"/>
      <c r="C2017" s="4"/>
      <c r="D2017" s="4"/>
      <c r="E2017" s="4"/>
      <c r="F2017" s="7"/>
      <c r="G2017" s="35"/>
      <c r="H2017" s="34"/>
    </row>
    <row r="2018" spans="1:8">
      <c r="A2018" s="2"/>
      <c r="B2018" s="3"/>
      <c r="C2018" s="4"/>
      <c r="D2018" s="4"/>
      <c r="E2018" s="4"/>
      <c r="F2018" s="5"/>
      <c r="G2018" s="35"/>
      <c r="H2018" s="34"/>
    </row>
    <row r="2019" spans="1:8">
      <c r="A2019" s="2"/>
      <c r="B2019" s="6"/>
      <c r="C2019" s="4"/>
      <c r="D2019" s="4"/>
      <c r="E2019" s="4"/>
      <c r="F2019" s="7"/>
      <c r="G2019" s="35"/>
      <c r="H2019" s="34"/>
    </row>
    <row r="2020" spans="1:8">
      <c r="A2020" s="2"/>
      <c r="B2020" s="3"/>
      <c r="C2020" s="4"/>
      <c r="D2020" s="4"/>
      <c r="E2020" s="4"/>
      <c r="F2020" s="5"/>
      <c r="G2020" s="35"/>
      <c r="H2020" s="34"/>
    </row>
    <row r="2021" spans="1:8">
      <c r="A2021" s="2"/>
      <c r="B2021" s="6"/>
      <c r="C2021" s="4"/>
      <c r="D2021" s="4"/>
      <c r="E2021" s="4"/>
      <c r="F2021" s="7"/>
      <c r="G2021" s="35"/>
      <c r="H2021" s="34"/>
    </row>
    <row r="2022" spans="1:8">
      <c r="A2022" s="2"/>
      <c r="B2022" s="6"/>
      <c r="C2022" s="4"/>
      <c r="D2022" s="4"/>
      <c r="E2022" s="4"/>
      <c r="F2022" s="7"/>
      <c r="G2022" s="35"/>
      <c r="H2022" s="34"/>
    </row>
    <row r="2023" spans="1:8">
      <c r="A2023" s="2"/>
      <c r="B2023" s="6"/>
      <c r="C2023" s="4"/>
      <c r="D2023" s="4"/>
      <c r="E2023" s="4"/>
      <c r="F2023" s="7"/>
      <c r="H2023" s="9"/>
    </row>
    <row r="2024" spans="1:8">
      <c r="A2024" s="2"/>
      <c r="B2024" s="6"/>
      <c r="C2024" s="4"/>
      <c r="D2024" s="4"/>
      <c r="E2024" s="4"/>
      <c r="F2024" s="7"/>
      <c r="H2024" s="9"/>
    </row>
  </sheetData>
  <mergeCells count="1">
    <mergeCell ref="J2:J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2024"/>
  <sheetViews>
    <sheetView showGridLines="0" zoomScale="85" zoomScaleNormal="85" workbookViewId="0"/>
  </sheetViews>
  <sheetFormatPr defaultRowHeight="15"/>
  <cols>
    <col min="1" max="1" width="18.85546875" style="8" customWidth="1"/>
    <col min="2" max="6" width="9.140625" style="8"/>
    <col min="7" max="7" width="15.5703125" bestFit="1" customWidth="1"/>
    <col min="8" max="8" width="13.42578125" bestFit="1" customWidth="1"/>
    <col min="10" max="10" width="25.7109375" bestFit="1" customWidth="1"/>
    <col min="11" max="11" width="19.28515625" customWidth="1"/>
    <col min="13" max="13" width="13.140625" bestFit="1" customWidth="1"/>
    <col min="14" max="14" width="24.28515625" bestFit="1" customWidth="1"/>
    <col min="15" max="15" width="11.7109375" customWidth="1"/>
    <col min="16" max="16" width="25.7109375" bestFit="1" customWidth="1"/>
    <col min="17" max="17" width="16" bestFit="1" customWidth="1"/>
    <col min="19" max="19" width="13.140625" bestFit="1" customWidth="1"/>
    <col min="20" max="20" width="24.28515625" bestFit="1" customWidth="1"/>
  </cols>
  <sheetData>
    <row r="1" spans="1:20">
      <c r="A1" s="1" t="s">
        <v>0</v>
      </c>
      <c r="B1" s="1" t="s">
        <v>1</v>
      </c>
      <c r="C1" s="1" t="s">
        <v>2062</v>
      </c>
      <c r="D1" s="1" t="s">
        <v>2</v>
      </c>
      <c r="E1" s="1" t="s">
        <v>2063</v>
      </c>
      <c r="F1" s="1" t="s">
        <v>3</v>
      </c>
      <c r="G1" s="1" t="s">
        <v>2043</v>
      </c>
      <c r="H1" s="1" t="s">
        <v>2044</v>
      </c>
      <c r="J1" s="65" t="s">
        <v>2045</v>
      </c>
      <c r="K1" s="66"/>
      <c r="L1" s="66"/>
      <c r="M1" s="66"/>
      <c r="N1" s="67"/>
      <c r="O1" s="42"/>
      <c r="P1" s="65" t="s">
        <v>2046</v>
      </c>
      <c r="Q1" s="66"/>
      <c r="R1" s="66"/>
      <c r="S1" s="66"/>
      <c r="T1" s="67"/>
    </row>
    <row r="2" spans="1:20">
      <c r="A2" s="2" t="s">
        <v>4</v>
      </c>
      <c r="B2" s="3">
        <v>18.520499999999998</v>
      </c>
      <c r="C2" s="4">
        <v>18.293099999999999</v>
      </c>
      <c r="D2" s="4">
        <v>18.5212</v>
      </c>
      <c r="E2" s="4">
        <v>18.279499999999999</v>
      </c>
      <c r="F2" s="5">
        <v>1.26E-2</v>
      </c>
      <c r="G2" s="37">
        <f t="shared" ref="G2:G65" si="0">(C2-C3)/C3</f>
        <v>9.1074580759046182E-3</v>
      </c>
      <c r="H2" s="37">
        <f t="shared" ref="H2:H65" si="1">(D2-E2)/E2</f>
        <v>1.3222462321179551E-2</v>
      </c>
      <c r="J2" s="68"/>
      <c r="K2" s="69"/>
      <c r="L2" s="69"/>
      <c r="M2" s="69"/>
      <c r="N2" s="70"/>
      <c r="O2" s="51"/>
      <c r="P2" s="68"/>
      <c r="Q2" s="69"/>
      <c r="R2" s="69"/>
      <c r="S2" s="69"/>
      <c r="T2" s="70"/>
    </row>
    <row r="3" spans="1:20">
      <c r="A3" s="2" t="s">
        <v>5</v>
      </c>
      <c r="B3" s="3">
        <v>18.2895</v>
      </c>
      <c r="C3" s="4">
        <v>18.128</v>
      </c>
      <c r="D3" s="4">
        <v>18.3325</v>
      </c>
      <c r="E3" s="4">
        <v>18.077000000000002</v>
      </c>
      <c r="F3" s="5">
        <v>1.03E-2</v>
      </c>
      <c r="G3" s="37">
        <f t="shared" si="0"/>
        <v>3.6973064846333297E-4</v>
      </c>
      <c r="H3" s="37">
        <f t="shared" si="1"/>
        <v>1.4133982408585375E-2</v>
      </c>
      <c r="J3" s="74" t="s">
        <v>2041</v>
      </c>
      <c r="K3" s="75"/>
      <c r="L3" s="75"/>
      <c r="M3" s="75"/>
      <c r="N3" s="76"/>
      <c r="O3" s="12"/>
      <c r="P3" s="74" t="s">
        <v>2041</v>
      </c>
      <c r="Q3" s="75"/>
      <c r="R3" s="75"/>
      <c r="S3" s="75"/>
      <c r="T3" s="76"/>
    </row>
    <row r="4" spans="1:20">
      <c r="A4" s="2" t="s">
        <v>6</v>
      </c>
      <c r="B4" s="6">
        <v>18.102699999999999</v>
      </c>
      <c r="C4" s="4">
        <v>18.121300000000002</v>
      </c>
      <c r="D4" s="4">
        <v>18.136700000000001</v>
      </c>
      <c r="E4" s="4">
        <v>18.089500000000001</v>
      </c>
      <c r="F4" s="7">
        <v>-3.3999999999999998E-3</v>
      </c>
      <c r="G4" s="37">
        <f t="shared" si="0"/>
        <v>4.7851400055448504E-3</v>
      </c>
      <c r="H4" s="37">
        <f t="shared" si="1"/>
        <v>2.6092484590508375E-3</v>
      </c>
      <c r="J4" s="56" t="s">
        <v>2029</v>
      </c>
      <c r="K4" s="53">
        <v>1.0607665331009427E-4</v>
      </c>
      <c r="L4" s="52"/>
      <c r="M4" s="52"/>
      <c r="N4" s="61"/>
      <c r="O4" s="52"/>
      <c r="P4" s="56" t="s">
        <v>2029</v>
      </c>
      <c r="Q4" s="53">
        <v>1.3215223981125589E-2</v>
      </c>
      <c r="R4" s="52"/>
      <c r="S4" s="55"/>
      <c r="T4" s="57"/>
    </row>
    <row r="5" spans="1:20">
      <c r="A5" s="2" t="s">
        <v>7</v>
      </c>
      <c r="B5" s="3">
        <v>18.164999999999999</v>
      </c>
      <c r="C5" s="4">
        <v>18.035</v>
      </c>
      <c r="D5" s="4">
        <v>18.29</v>
      </c>
      <c r="E5" s="4">
        <v>17.851500000000001</v>
      </c>
      <c r="F5" s="5">
        <v>6.4999999999999997E-3</v>
      </c>
      <c r="G5" s="37">
        <f t="shared" si="0"/>
        <v>-3.3257579956766408E-4</v>
      </c>
      <c r="H5" s="37">
        <f t="shared" si="1"/>
        <v>2.4563762148838899E-2</v>
      </c>
      <c r="J5" s="13" t="s">
        <v>2030</v>
      </c>
      <c r="K5" s="14">
        <v>-8.19336337566117E-5</v>
      </c>
      <c r="L5" s="20"/>
      <c r="M5" s="20"/>
      <c r="N5" s="15"/>
      <c r="O5" s="20"/>
      <c r="P5" s="13" t="s">
        <v>2030</v>
      </c>
      <c r="Q5" s="14">
        <v>1.2223649307382182E-2</v>
      </c>
      <c r="R5" s="20"/>
      <c r="S5" s="35"/>
      <c r="T5" s="58"/>
    </row>
    <row r="6" spans="1:20">
      <c r="A6" s="2" t="s">
        <v>8</v>
      </c>
      <c r="B6" s="6">
        <v>18.048500000000001</v>
      </c>
      <c r="C6" s="4">
        <v>18.041</v>
      </c>
      <c r="D6" s="4">
        <v>18.099499999999999</v>
      </c>
      <c r="E6" s="4">
        <v>17.874099999999999</v>
      </c>
      <c r="F6" s="7">
        <v>-1.8E-3</v>
      </c>
      <c r="G6" s="37">
        <f t="shared" si="0"/>
        <v>-1.3285358427899754E-3</v>
      </c>
      <c r="H6" s="37">
        <f t="shared" si="1"/>
        <v>1.2610425140286811E-2</v>
      </c>
      <c r="J6" s="13" t="s">
        <v>2031</v>
      </c>
      <c r="K6" s="14">
        <v>0</v>
      </c>
      <c r="L6" s="20"/>
      <c r="M6" s="20"/>
      <c r="N6" s="15"/>
      <c r="O6" s="20"/>
      <c r="P6" s="13" t="s">
        <v>2031</v>
      </c>
      <c r="Q6" s="14">
        <v>0</v>
      </c>
      <c r="R6" s="20"/>
      <c r="S6" s="35"/>
      <c r="T6" s="58"/>
    </row>
    <row r="7" spans="1:20">
      <c r="A7" s="2" t="s">
        <v>9</v>
      </c>
      <c r="B7" s="6">
        <v>18.081</v>
      </c>
      <c r="C7" s="4">
        <v>18.065000000000001</v>
      </c>
      <c r="D7" s="4">
        <v>18.183</v>
      </c>
      <c r="E7" s="4">
        <v>17.97</v>
      </c>
      <c r="F7" s="7">
        <v>-1.2999999999999999E-3</v>
      </c>
      <c r="G7" s="37">
        <f t="shared" si="0"/>
        <v>-1.6027412401901134E-3</v>
      </c>
      <c r="H7" s="37">
        <f t="shared" si="1"/>
        <v>1.1853088480801389E-2</v>
      </c>
      <c r="J7" s="13" t="s">
        <v>2032</v>
      </c>
      <c r="K7" s="14">
        <v>8.1957134474508458E-3</v>
      </c>
      <c r="L7" s="20"/>
      <c r="M7" s="20"/>
      <c r="N7" s="15"/>
      <c r="O7" s="20"/>
      <c r="P7" s="13" t="s">
        <v>2032</v>
      </c>
      <c r="Q7" s="14">
        <v>7.8605844596047365E-3</v>
      </c>
      <c r="R7" s="20"/>
      <c r="S7" s="35"/>
      <c r="T7" s="58"/>
    </row>
    <row r="8" spans="1:20">
      <c r="A8" s="2" t="s">
        <v>10</v>
      </c>
      <c r="B8" s="3">
        <v>18.103999999999999</v>
      </c>
      <c r="C8" s="4">
        <v>18.094000000000001</v>
      </c>
      <c r="D8" s="4">
        <v>18.189</v>
      </c>
      <c r="E8" s="4">
        <v>17.975000000000001</v>
      </c>
      <c r="F8" s="5">
        <v>8.0000000000000004E-4</v>
      </c>
      <c r="G8" s="37">
        <f t="shared" si="0"/>
        <v>5.1663796455752439E-3</v>
      </c>
      <c r="H8" s="37">
        <f t="shared" si="1"/>
        <v>1.1905424200278087E-2</v>
      </c>
      <c r="J8" s="13" t="s">
        <v>2033</v>
      </c>
      <c r="K8" s="14">
        <v>6.7204129629382738E-5</v>
      </c>
      <c r="L8" s="20"/>
      <c r="M8" s="20"/>
      <c r="N8" s="15"/>
      <c r="O8" s="20"/>
      <c r="P8" s="13" t="s">
        <v>2033</v>
      </c>
      <c r="Q8" s="14">
        <v>6.1820425930883948E-5</v>
      </c>
      <c r="R8" s="20"/>
      <c r="S8" s="35"/>
      <c r="T8" s="58"/>
    </row>
    <row r="9" spans="1:20">
      <c r="A9" s="2" t="s">
        <v>11</v>
      </c>
      <c r="B9" s="3">
        <v>18.089500000000001</v>
      </c>
      <c r="C9" s="4">
        <v>18.001000000000001</v>
      </c>
      <c r="D9" s="4">
        <v>18.113499999999998</v>
      </c>
      <c r="E9" s="4">
        <v>17.959499999999998</v>
      </c>
      <c r="F9" s="5">
        <v>4.8999999999999998E-3</v>
      </c>
      <c r="G9" s="37">
        <f t="shared" si="0"/>
        <v>1.1178528327282224E-3</v>
      </c>
      <c r="H9" s="37">
        <f t="shared" si="1"/>
        <v>8.5748489657284412E-3</v>
      </c>
      <c r="J9" s="13" t="s">
        <v>2034</v>
      </c>
      <c r="K9" s="16">
        <v>3.0619962970412784</v>
      </c>
      <c r="L9" s="20"/>
      <c r="M9" s="20"/>
      <c r="N9" s="15"/>
      <c r="O9" s="20"/>
      <c r="P9" s="13" t="s">
        <v>2034</v>
      </c>
      <c r="Q9" s="16">
        <v>6.5648747511666441</v>
      </c>
      <c r="R9" s="20"/>
      <c r="S9" s="35"/>
      <c r="T9" s="58"/>
    </row>
    <row r="10" spans="1:20">
      <c r="A10" s="2" t="s">
        <v>12</v>
      </c>
      <c r="B10" s="6">
        <v>18.001899999999999</v>
      </c>
      <c r="C10" s="4">
        <v>17.980899999999998</v>
      </c>
      <c r="D10" s="4">
        <v>18.002800000000001</v>
      </c>
      <c r="E10" s="4">
        <v>17.959</v>
      </c>
      <c r="F10" s="7">
        <v>-5.9999999999999995E-4</v>
      </c>
      <c r="G10" s="37">
        <f t="shared" si="0"/>
        <v>1.2267072003602806E-2</v>
      </c>
      <c r="H10" s="37">
        <f t="shared" si="1"/>
        <v>2.4388885795423435E-3</v>
      </c>
      <c r="J10" s="13" t="s">
        <v>2035</v>
      </c>
      <c r="K10" s="16">
        <v>0.11795392515445317</v>
      </c>
      <c r="L10" s="20"/>
      <c r="M10" s="20"/>
      <c r="N10" s="15"/>
      <c r="O10" s="20"/>
      <c r="P10" s="13" t="s">
        <v>2035</v>
      </c>
      <c r="Q10" s="16">
        <v>1.5629272252672686</v>
      </c>
      <c r="R10" s="20"/>
      <c r="S10" s="35"/>
      <c r="T10" s="58"/>
    </row>
    <row r="11" spans="1:20">
      <c r="A11" s="2" t="s">
        <v>13</v>
      </c>
      <c r="B11" s="3">
        <v>18.013000000000002</v>
      </c>
      <c r="C11" s="4">
        <v>17.763000000000002</v>
      </c>
      <c r="D11" s="4">
        <v>18.068000000000001</v>
      </c>
      <c r="E11" s="4">
        <v>17.690200000000001</v>
      </c>
      <c r="F11" s="5">
        <v>1.35E-2</v>
      </c>
      <c r="G11" s="37">
        <f t="shared" si="0"/>
        <v>-1.2369974697778164E-3</v>
      </c>
      <c r="H11" s="37">
        <f t="shared" si="1"/>
        <v>2.1356457247515604E-2</v>
      </c>
      <c r="J11" s="13" t="s">
        <v>2036</v>
      </c>
      <c r="K11" s="32">
        <v>9.6593191263431244E-2</v>
      </c>
      <c r="L11" s="20"/>
      <c r="M11" s="20"/>
      <c r="N11" s="15"/>
      <c r="O11" s="20"/>
      <c r="P11" s="13" t="s">
        <v>2036</v>
      </c>
      <c r="Q11" s="32">
        <v>8.098504837291115E-2</v>
      </c>
      <c r="R11" s="20"/>
      <c r="S11" s="35"/>
      <c r="T11" s="58"/>
    </row>
    <row r="12" spans="1:20">
      <c r="A12" s="2" t="s">
        <v>14</v>
      </c>
      <c r="B12" s="6">
        <v>17.772500000000001</v>
      </c>
      <c r="C12" s="4">
        <v>17.785</v>
      </c>
      <c r="D12" s="4">
        <v>17.846499999999999</v>
      </c>
      <c r="E12" s="4">
        <v>17.629899999999999</v>
      </c>
      <c r="F12" s="7">
        <v>-3.0000000000000001E-3</v>
      </c>
      <c r="G12" s="37">
        <f t="shared" si="0"/>
        <v>2.4236275504452291E-3</v>
      </c>
      <c r="H12" s="37">
        <f t="shared" si="1"/>
        <v>1.2285946034861212E-2</v>
      </c>
      <c r="J12" s="13" t="s">
        <v>2037</v>
      </c>
      <c r="K12" s="32">
        <v>-4.4225549040478235E-2</v>
      </c>
      <c r="L12" s="20"/>
      <c r="M12" s="20"/>
      <c r="N12" s="15"/>
      <c r="O12" s="20"/>
      <c r="P12" s="13" t="s">
        <v>2037</v>
      </c>
      <c r="Q12" s="32">
        <v>0</v>
      </c>
      <c r="R12" s="20"/>
      <c r="S12" s="35"/>
      <c r="T12" s="58"/>
    </row>
    <row r="13" spans="1:20">
      <c r="A13" s="2" t="s">
        <v>15</v>
      </c>
      <c r="B13" s="3">
        <v>17.826000000000001</v>
      </c>
      <c r="C13" s="4">
        <v>17.742000000000001</v>
      </c>
      <c r="D13" s="4">
        <v>17.898</v>
      </c>
      <c r="E13" s="4">
        <v>17.678000000000001</v>
      </c>
      <c r="F13" s="5">
        <v>2.5000000000000001E-3</v>
      </c>
      <c r="G13" s="37">
        <f t="shared" si="0"/>
        <v>-1.3730613152482066E-2</v>
      </c>
      <c r="H13" s="37">
        <f t="shared" si="1"/>
        <v>1.2444846702115559E-2</v>
      </c>
      <c r="J13" s="13" t="s">
        <v>2038</v>
      </c>
      <c r="K13" s="32">
        <v>5.2367642222953016E-2</v>
      </c>
      <c r="L13" s="20"/>
      <c r="M13" s="20"/>
      <c r="N13" s="15"/>
      <c r="O13" s="20"/>
      <c r="P13" s="13" t="s">
        <v>2038</v>
      </c>
      <c r="Q13" s="32">
        <v>8.098504837291115E-2</v>
      </c>
      <c r="R13" s="20"/>
      <c r="S13" s="35"/>
      <c r="T13" s="58"/>
    </row>
    <row r="14" spans="1:20">
      <c r="A14" s="2" t="s">
        <v>16</v>
      </c>
      <c r="B14" s="6">
        <v>17.782</v>
      </c>
      <c r="C14" s="4">
        <v>17.989000000000001</v>
      </c>
      <c r="D14" s="4">
        <v>18.077999999999999</v>
      </c>
      <c r="E14" s="4">
        <v>17.713000000000001</v>
      </c>
      <c r="F14" s="7">
        <v>-1.1299999999999999E-2</v>
      </c>
      <c r="G14" s="37">
        <f t="shared" si="0"/>
        <v>6.6028761680936776E-3</v>
      </c>
      <c r="H14" s="37">
        <f t="shared" si="1"/>
        <v>2.0606334330717464E-2</v>
      </c>
      <c r="J14" s="13" t="s">
        <v>2039</v>
      </c>
      <c r="K14" s="16">
        <v>0.20716770391461412</v>
      </c>
      <c r="L14" s="20"/>
      <c r="M14" s="20"/>
      <c r="N14" s="15"/>
      <c r="O14" s="20"/>
      <c r="P14" s="13" t="s">
        <v>2039</v>
      </c>
      <c r="Q14" s="16">
        <v>25.822547659119401</v>
      </c>
      <c r="R14" s="20"/>
      <c r="S14" s="35"/>
      <c r="T14" s="58"/>
    </row>
    <row r="15" spans="1:20">
      <c r="A15" s="2" t="s">
        <v>17</v>
      </c>
      <c r="B15" s="3">
        <v>17.985499999999998</v>
      </c>
      <c r="C15" s="4">
        <v>17.870999999999999</v>
      </c>
      <c r="D15" s="4">
        <v>18.070499999999999</v>
      </c>
      <c r="E15" s="4">
        <v>17.867999999999999</v>
      </c>
      <c r="F15" s="5">
        <v>5.5999999999999999E-3</v>
      </c>
      <c r="G15" s="37">
        <f t="shared" si="0"/>
        <v>-1.8208628432271822E-3</v>
      </c>
      <c r="H15" s="37">
        <f t="shared" si="1"/>
        <v>1.1333109469442612E-2</v>
      </c>
      <c r="J15" s="17" t="s">
        <v>2040</v>
      </c>
      <c r="K15" s="11">
        <v>1953</v>
      </c>
      <c r="L15" s="11"/>
      <c r="M15" s="11"/>
      <c r="N15" s="18"/>
      <c r="O15" s="11"/>
      <c r="P15" s="17" t="s">
        <v>2040</v>
      </c>
      <c r="Q15" s="11">
        <v>1954</v>
      </c>
      <c r="R15" s="11"/>
      <c r="S15" s="54"/>
      <c r="T15" s="59"/>
    </row>
    <row r="16" spans="1:20">
      <c r="A16" s="2" t="s">
        <v>18</v>
      </c>
      <c r="B16" s="6">
        <v>17.8855</v>
      </c>
      <c r="C16" s="4">
        <v>17.903600000000001</v>
      </c>
      <c r="D16" s="4">
        <v>17.9129</v>
      </c>
      <c r="E16" s="4">
        <v>17.879100000000001</v>
      </c>
      <c r="F16" s="7">
        <v>-3.8E-3</v>
      </c>
      <c r="G16" s="37">
        <f t="shared" si="0"/>
        <v>-5.5213020052213109E-3</v>
      </c>
      <c r="H16" s="37">
        <f t="shared" si="1"/>
        <v>1.8904754713603808E-3</v>
      </c>
      <c r="J16" s="71" t="s">
        <v>2042</v>
      </c>
      <c r="K16" s="72"/>
      <c r="L16" s="72"/>
      <c r="M16" s="72"/>
      <c r="N16" s="73"/>
      <c r="O16" s="43"/>
      <c r="P16" s="71" t="s">
        <v>2042</v>
      </c>
      <c r="Q16" s="72"/>
      <c r="R16" s="72"/>
      <c r="S16" s="72"/>
      <c r="T16" s="73"/>
    </row>
    <row r="17" spans="1:20">
      <c r="A17" s="2" t="s">
        <v>19</v>
      </c>
      <c r="B17" s="6">
        <v>17.954000000000001</v>
      </c>
      <c r="C17" s="4">
        <v>18.003</v>
      </c>
      <c r="D17" s="4">
        <v>18.067</v>
      </c>
      <c r="E17" s="4">
        <v>17.843</v>
      </c>
      <c r="F17" s="7">
        <v>-5.0000000000000001E-3</v>
      </c>
      <c r="G17" s="37">
        <f t="shared" si="0"/>
        <v>5.4733314716559041E-3</v>
      </c>
      <c r="H17" s="37">
        <f t="shared" si="1"/>
        <v>1.255394272263634E-2</v>
      </c>
      <c r="J17" s="60" t="s">
        <v>2027</v>
      </c>
      <c r="K17" s="52" t="s">
        <v>2028</v>
      </c>
      <c r="L17" s="52" t="s">
        <v>2040</v>
      </c>
      <c r="M17" s="52" t="s">
        <v>2109</v>
      </c>
      <c r="N17" s="61" t="s">
        <v>2110</v>
      </c>
      <c r="O17" s="52"/>
      <c r="P17" s="60" t="s">
        <v>2027</v>
      </c>
      <c r="Q17" s="52" t="s">
        <v>2028</v>
      </c>
      <c r="R17" s="52" t="s">
        <v>2040</v>
      </c>
      <c r="S17" s="52" t="s">
        <v>2109</v>
      </c>
      <c r="T17" s="61" t="s">
        <v>2110</v>
      </c>
    </row>
    <row r="18" spans="1:20">
      <c r="A18" s="2" t="s">
        <v>20</v>
      </c>
      <c r="B18" s="3">
        <v>18.044</v>
      </c>
      <c r="C18" s="4">
        <v>17.905000000000001</v>
      </c>
      <c r="D18" s="4">
        <v>18.084</v>
      </c>
      <c r="E18" s="4">
        <v>17.8279</v>
      </c>
      <c r="F18" s="5">
        <v>6.7999999999999996E-3</v>
      </c>
      <c r="G18" s="37">
        <f t="shared" si="0"/>
        <v>3.3521425777977693E-4</v>
      </c>
      <c r="H18" s="37">
        <f t="shared" si="1"/>
        <v>1.4365124327598875E-2</v>
      </c>
      <c r="J18" s="24">
        <v>-2.0000000000000004E-2</v>
      </c>
      <c r="K18" s="8" t="s">
        <v>2111</v>
      </c>
      <c r="L18" s="8">
        <v>23</v>
      </c>
      <c r="M18" s="50">
        <f>L18/$K$15</f>
        <v>1.1776753712237584E-2</v>
      </c>
      <c r="N18" s="62">
        <f>M18</f>
        <v>1.1776753712237584E-2</v>
      </c>
      <c r="O18" s="8"/>
      <c r="P18" s="24">
        <v>1.5E-3</v>
      </c>
      <c r="Q18" s="8" t="s">
        <v>2112</v>
      </c>
      <c r="R18" s="8">
        <v>39</v>
      </c>
      <c r="S18" s="50">
        <f>R18/$K$15</f>
        <v>1.9969278033794162E-2</v>
      </c>
      <c r="T18" s="62">
        <f>S18</f>
        <v>1.9969278033794162E-2</v>
      </c>
    </row>
    <row r="19" spans="1:20">
      <c r="A19" s="2" t="s">
        <v>21</v>
      </c>
      <c r="B19" s="6">
        <v>17.921500000000002</v>
      </c>
      <c r="C19" s="4">
        <v>17.899000000000001</v>
      </c>
      <c r="D19" s="4">
        <v>18.096499999999999</v>
      </c>
      <c r="E19" s="4">
        <v>17.875</v>
      </c>
      <c r="F19" s="7">
        <v>-2.0000000000000001E-4</v>
      </c>
      <c r="G19" s="37">
        <f t="shared" si="0"/>
        <v>8.3873853724002287E-4</v>
      </c>
      <c r="H19" s="37">
        <f t="shared" si="1"/>
        <v>1.2391608391608331E-2</v>
      </c>
      <c r="J19" s="24">
        <v>-1.7999999999999999E-2</v>
      </c>
      <c r="K19" s="8" t="s">
        <v>2113</v>
      </c>
      <c r="L19" s="8">
        <v>15</v>
      </c>
      <c r="M19" s="50">
        <f t="shared" ref="M19:M39" si="2">L19/$K$15</f>
        <v>7.6804915514592934E-3</v>
      </c>
      <c r="N19" s="62">
        <f>M19+N18</f>
        <v>1.9457245263696878E-2</v>
      </c>
      <c r="O19" s="8"/>
      <c r="P19" s="24">
        <v>3.0000000000000001E-3</v>
      </c>
      <c r="Q19" s="8" t="s">
        <v>2114</v>
      </c>
      <c r="R19" s="8">
        <v>136</v>
      </c>
      <c r="S19" s="50">
        <f t="shared" ref="S19:S39" si="3">R19/$K$15</f>
        <v>6.9636456733230934E-2</v>
      </c>
      <c r="T19" s="62">
        <f>S19+T18</f>
        <v>8.9605734767025103E-2</v>
      </c>
    </row>
    <row r="20" spans="1:20">
      <c r="A20" s="2" t="s">
        <v>22</v>
      </c>
      <c r="B20" s="3">
        <v>17.9255</v>
      </c>
      <c r="C20" s="4">
        <v>17.884</v>
      </c>
      <c r="D20" s="4">
        <v>17.954499999999999</v>
      </c>
      <c r="E20" s="4">
        <v>17.7837</v>
      </c>
      <c r="F20" s="5">
        <v>1.8E-3</v>
      </c>
      <c r="G20" s="37">
        <f t="shared" si="0"/>
        <v>-3.1215161649944781E-3</v>
      </c>
      <c r="H20" s="37">
        <f t="shared" si="1"/>
        <v>9.6043005673734846E-3</v>
      </c>
      <c r="J20" s="24">
        <v>-1.6E-2</v>
      </c>
      <c r="K20" s="8" t="s">
        <v>2115</v>
      </c>
      <c r="L20" s="8">
        <v>14</v>
      </c>
      <c r="M20" s="50">
        <f t="shared" si="2"/>
        <v>7.1684587813620072E-3</v>
      </c>
      <c r="N20" s="62">
        <f t="shared" ref="N20:N39" si="4">M20+N19</f>
        <v>2.6625704045058887E-2</v>
      </c>
      <c r="O20" s="8"/>
      <c r="P20" s="24">
        <v>4.4999999999999997E-3</v>
      </c>
      <c r="Q20" s="8" t="s">
        <v>2116</v>
      </c>
      <c r="R20" s="8">
        <v>81</v>
      </c>
      <c r="S20" s="50">
        <f t="shared" si="3"/>
        <v>4.1474654377880185E-2</v>
      </c>
      <c r="T20" s="62">
        <f t="shared" ref="T20:T39" si="5">S20+T19</f>
        <v>0.13108038914490527</v>
      </c>
    </row>
    <row r="21" spans="1:20">
      <c r="A21" s="2" t="s">
        <v>23</v>
      </c>
      <c r="B21" s="6">
        <v>17.8935</v>
      </c>
      <c r="C21" s="4">
        <v>17.940000000000001</v>
      </c>
      <c r="D21" s="4">
        <v>18.023499999999999</v>
      </c>
      <c r="E21" s="4">
        <v>17.849</v>
      </c>
      <c r="F21" s="7">
        <v>-2.8E-3</v>
      </c>
      <c r="G21" s="37">
        <f t="shared" si="0"/>
        <v>-1.6972260092930063E-3</v>
      </c>
      <c r="H21" s="37">
        <f t="shared" si="1"/>
        <v>9.7764580648774906E-3</v>
      </c>
      <c r="J21" s="24">
        <v>-1.4000000000000002E-2</v>
      </c>
      <c r="K21" s="8" t="s">
        <v>2117</v>
      </c>
      <c r="L21" s="8">
        <v>25</v>
      </c>
      <c r="M21" s="50">
        <f t="shared" si="2"/>
        <v>1.2800819252432157E-2</v>
      </c>
      <c r="N21" s="62">
        <f t="shared" si="4"/>
        <v>3.9426523297491044E-2</v>
      </c>
      <c r="O21" s="8"/>
      <c r="P21" s="24">
        <v>6.0000000000000001E-3</v>
      </c>
      <c r="Q21" s="8" t="s">
        <v>2118</v>
      </c>
      <c r="R21" s="8">
        <v>47</v>
      </c>
      <c r="S21" s="50">
        <f t="shared" si="3"/>
        <v>2.4065540194572452E-2</v>
      </c>
      <c r="T21" s="62">
        <f t="shared" si="5"/>
        <v>0.15514592933947774</v>
      </c>
    </row>
    <row r="22" spans="1:20">
      <c r="A22" s="2" t="s">
        <v>24</v>
      </c>
      <c r="B22" s="6">
        <v>17.944500000000001</v>
      </c>
      <c r="C22" s="4">
        <v>17.970500000000001</v>
      </c>
      <c r="D22" s="4">
        <v>17.970500000000001</v>
      </c>
      <c r="E22" s="4">
        <v>17.925599999999999</v>
      </c>
      <c r="F22" s="7">
        <v>-3.7000000000000002E-3</v>
      </c>
      <c r="G22" s="37">
        <f t="shared" si="0"/>
        <v>-2.9682645361739711E-3</v>
      </c>
      <c r="H22" s="37">
        <f t="shared" si="1"/>
        <v>2.5047976078904997E-3</v>
      </c>
      <c r="J22" s="24">
        <v>-1.2E-2</v>
      </c>
      <c r="K22" s="8" t="s">
        <v>2119</v>
      </c>
      <c r="L22" s="8">
        <v>42</v>
      </c>
      <c r="M22" s="50">
        <f t="shared" si="2"/>
        <v>2.1505376344086023E-2</v>
      </c>
      <c r="N22" s="62">
        <f t="shared" si="4"/>
        <v>6.0931899641577067E-2</v>
      </c>
      <c r="O22" s="8"/>
      <c r="P22" s="24">
        <v>7.4999999999999997E-3</v>
      </c>
      <c r="Q22" s="8" t="s">
        <v>2120</v>
      </c>
      <c r="R22" s="8">
        <v>76</v>
      </c>
      <c r="S22" s="50">
        <f t="shared" si="3"/>
        <v>3.8914490527393757E-2</v>
      </c>
      <c r="T22" s="62">
        <f t="shared" si="5"/>
        <v>0.1940604198668715</v>
      </c>
    </row>
    <row r="23" spans="1:20">
      <c r="A23" s="2" t="s">
        <v>25</v>
      </c>
      <c r="B23" s="6">
        <v>18.012</v>
      </c>
      <c r="C23" s="4">
        <v>18.024000000000001</v>
      </c>
      <c r="D23" s="4">
        <v>18.166</v>
      </c>
      <c r="E23" s="4">
        <v>17.882899999999999</v>
      </c>
      <c r="F23" s="7">
        <v>-2.8999999999999998E-3</v>
      </c>
      <c r="G23" s="37">
        <f t="shared" si="0"/>
        <v>7.7734591893388919E-4</v>
      </c>
      <c r="H23" s="37">
        <f t="shared" si="1"/>
        <v>1.5830765703549257E-2</v>
      </c>
      <c r="J23" s="24">
        <v>-1.0000000000000002E-2</v>
      </c>
      <c r="K23" s="8" t="s">
        <v>2121</v>
      </c>
      <c r="L23" s="8">
        <v>51</v>
      </c>
      <c r="M23" s="50">
        <f t="shared" si="2"/>
        <v>2.6113671274961597E-2</v>
      </c>
      <c r="N23" s="62">
        <f t="shared" si="4"/>
        <v>8.7045570916538667E-2</v>
      </c>
      <c r="O23" s="8"/>
      <c r="P23" s="24">
        <v>8.9999999999999993E-3</v>
      </c>
      <c r="Q23" s="8" t="s">
        <v>2122</v>
      </c>
      <c r="R23" s="8">
        <v>160</v>
      </c>
      <c r="S23" s="50">
        <f t="shared" si="3"/>
        <v>8.1925243215565796E-2</v>
      </c>
      <c r="T23" s="62">
        <f t="shared" si="5"/>
        <v>0.27598566308243733</v>
      </c>
    </row>
    <row r="24" spans="1:20">
      <c r="A24" s="2" t="s">
        <v>26</v>
      </c>
      <c r="B24" s="3">
        <v>18.064</v>
      </c>
      <c r="C24" s="4">
        <v>18.010000000000002</v>
      </c>
      <c r="D24" s="4">
        <v>18.189</v>
      </c>
      <c r="E24" s="4">
        <v>17.871700000000001</v>
      </c>
      <c r="F24" s="5">
        <v>8.0000000000000004E-4</v>
      </c>
      <c r="G24" s="37">
        <f t="shared" si="0"/>
        <v>1.0322001570739429E-2</v>
      </c>
      <c r="H24" s="37">
        <f t="shared" si="1"/>
        <v>1.7754326672896226E-2</v>
      </c>
      <c r="J24" s="24">
        <v>-8.0000000000000002E-3</v>
      </c>
      <c r="K24" s="8" t="s">
        <v>2123</v>
      </c>
      <c r="L24" s="8">
        <v>86</v>
      </c>
      <c r="M24" s="50">
        <f t="shared" si="2"/>
        <v>4.4034818228366614E-2</v>
      </c>
      <c r="N24" s="62">
        <f t="shared" si="4"/>
        <v>0.13108038914490527</v>
      </c>
      <c r="O24" s="8"/>
      <c r="P24" s="24">
        <v>1.0500000000000001E-2</v>
      </c>
      <c r="Q24" s="8" t="s">
        <v>2124</v>
      </c>
      <c r="R24" s="8">
        <v>185</v>
      </c>
      <c r="S24" s="50">
        <f t="shared" si="3"/>
        <v>9.4726062467997946E-2</v>
      </c>
      <c r="T24" s="62">
        <f t="shared" si="5"/>
        <v>0.3707117255504353</v>
      </c>
    </row>
    <row r="25" spans="1:20">
      <c r="A25" s="2" t="s">
        <v>27</v>
      </c>
      <c r="B25" s="3">
        <v>18.05</v>
      </c>
      <c r="C25" s="4">
        <v>17.826000000000001</v>
      </c>
      <c r="D25" s="4">
        <v>18.198</v>
      </c>
      <c r="E25" s="4">
        <v>17.782</v>
      </c>
      <c r="F25" s="5">
        <v>1.03E-2</v>
      </c>
      <c r="G25" s="37">
        <f t="shared" si="0"/>
        <v>1.1404255319148964E-2</v>
      </c>
      <c r="H25" s="37">
        <f t="shared" si="1"/>
        <v>2.3394443819592867E-2</v>
      </c>
      <c r="J25" s="24">
        <v>-6.0000000000000001E-3</v>
      </c>
      <c r="K25" s="8" t="s">
        <v>2125</v>
      </c>
      <c r="L25" s="8">
        <v>94</v>
      </c>
      <c r="M25" s="50">
        <f t="shared" si="2"/>
        <v>4.8131080389144903E-2</v>
      </c>
      <c r="N25" s="62">
        <f t="shared" si="4"/>
        <v>0.17921146953405018</v>
      </c>
      <c r="O25" s="8"/>
      <c r="P25" s="24">
        <v>1.2E-2</v>
      </c>
      <c r="Q25" s="8" t="s">
        <v>2126</v>
      </c>
      <c r="R25" s="8">
        <v>220</v>
      </c>
      <c r="S25" s="50">
        <f t="shared" si="3"/>
        <v>0.11264720942140297</v>
      </c>
      <c r="T25" s="62">
        <f t="shared" si="5"/>
        <v>0.48335893497183824</v>
      </c>
    </row>
    <row r="26" spans="1:20">
      <c r="A26" s="2" t="s">
        <v>28</v>
      </c>
      <c r="B26" s="3">
        <v>17.866</v>
      </c>
      <c r="C26" s="4">
        <v>17.625</v>
      </c>
      <c r="D26" s="4">
        <v>17.920999999999999</v>
      </c>
      <c r="E26" s="4">
        <v>17.5959</v>
      </c>
      <c r="F26" s="5">
        <v>1.1299999999999999E-2</v>
      </c>
      <c r="G26" s="37">
        <f t="shared" si="0"/>
        <v>5.5913733097506116E-3</v>
      </c>
      <c r="H26" s="37">
        <f t="shared" si="1"/>
        <v>1.8475894952801452E-2</v>
      </c>
      <c r="J26" s="24">
        <v>-4.0000000000000001E-3</v>
      </c>
      <c r="K26" s="8" t="s">
        <v>2127</v>
      </c>
      <c r="L26" s="8">
        <v>146</v>
      </c>
      <c r="M26" s="50">
        <f t="shared" si="2"/>
        <v>7.4756784434203791E-2</v>
      </c>
      <c r="N26" s="62">
        <f t="shared" si="4"/>
        <v>0.25396825396825395</v>
      </c>
      <c r="O26" s="8"/>
      <c r="P26" s="24">
        <v>1.35E-2</v>
      </c>
      <c r="Q26" s="8" t="s">
        <v>2128</v>
      </c>
      <c r="R26" s="8">
        <v>204</v>
      </c>
      <c r="S26" s="50">
        <f t="shared" si="3"/>
        <v>0.10445468509984639</v>
      </c>
      <c r="T26" s="62">
        <f t="shared" si="5"/>
        <v>0.58781362007168458</v>
      </c>
    </row>
    <row r="27" spans="1:20">
      <c r="A27" s="2" t="s">
        <v>29</v>
      </c>
      <c r="B27" s="3">
        <v>17.666</v>
      </c>
      <c r="C27" s="4">
        <v>17.527000000000001</v>
      </c>
      <c r="D27" s="4">
        <v>17.741</v>
      </c>
      <c r="E27" s="4">
        <v>17.509</v>
      </c>
      <c r="F27" s="5">
        <v>7.7999999999999996E-3</v>
      </c>
      <c r="G27" s="37">
        <f t="shared" si="0"/>
        <v>-7.4165777628208265E-5</v>
      </c>
      <c r="H27" s="37">
        <f t="shared" si="1"/>
        <v>1.32503284025358E-2</v>
      </c>
      <c r="J27" s="24">
        <v>-2E-3</v>
      </c>
      <c r="K27" s="8" t="s">
        <v>2129</v>
      </c>
      <c r="L27" s="8">
        <v>206</v>
      </c>
      <c r="M27" s="50">
        <f t="shared" si="2"/>
        <v>0.10547875064004096</v>
      </c>
      <c r="N27" s="62">
        <f t="shared" si="4"/>
        <v>0.35944700460829493</v>
      </c>
      <c r="O27" s="8"/>
      <c r="P27" s="24">
        <v>1.4999999999999999E-2</v>
      </c>
      <c r="Q27" s="8" t="s">
        <v>2130</v>
      </c>
      <c r="R27" s="8">
        <v>154</v>
      </c>
      <c r="S27" s="50">
        <f t="shared" si="3"/>
        <v>7.8853046594982074E-2</v>
      </c>
      <c r="T27" s="62">
        <f t="shared" si="5"/>
        <v>0.66666666666666663</v>
      </c>
    </row>
    <row r="28" spans="1:20">
      <c r="A28" s="2" t="s">
        <v>30</v>
      </c>
      <c r="B28" s="6">
        <v>17.529</v>
      </c>
      <c r="C28" s="4">
        <v>17.528300000000002</v>
      </c>
      <c r="D28" s="4">
        <v>17.5656</v>
      </c>
      <c r="E28" s="4">
        <v>17.5185</v>
      </c>
      <c r="F28" s="7">
        <v>-1.2999999999999999E-3</v>
      </c>
      <c r="G28" s="37">
        <f t="shared" si="0"/>
        <v>1.4721546833391259E-2</v>
      </c>
      <c r="H28" s="37">
        <f t="shared" si="1"/>
        <v>2.6885863515712172E-3</v>
      </c>
      <c r="J28" s="24">
        <v>0</v>
      </c>
      <c r="K28" s="8" t="s">
        <v>2131</v>
      </c>
      <c r="L28" s="8">
        <v>287</v>
      </c>
      <c r="M28" s="50">
        <f t="shared" si="2"/>
        <v>0.14695340501792115</v>
      </c>
      <c r="N28" s="62">
        <f t="shared" si="4"/>
        <v>0.50640040962621602</v>
      </c>
      <c r="O28" s="8"/>
      <c r="P28" s="24">
        <v>1.6500000000000001E-2</v>
      </c>
      <c r="Q28" s="8" t="s">
        <v>2132</v>
      </c>
      <c r="R28" s="8">
        <v>132</v>
      </c>
      <c r="S28" s="50">
        <f t="shared" si="3"/>
        <v>6.7588325652841785E-2</v>
      </c>
      <c r="T28" s="62">
        <f t="shared" si="5"/>
        <v>0.73425499231950841</v>
      </c>
    </row>
    <row r="29" spans="1:20">
      <c r="A29" s="2" t="s">
        <v>31</v>
      </c>
      <c r="B29" s="3">
        <v>17.552499999999998</v>
      </c>
      <c r="C29" s="4">
        <v>17.274000000000001</v>
      </c>
      <c r="D29" s="4">
        <v>17.608499999999999</v>
      </c>
      <c r="E29" s="4">
        <v>17.264800000000001</v>
      </c>
      <c r="F29" s="5">
        <v>1.6E-2</v>
      </c>
      <c r="G29" s="37">
        <f t="shared" si="0"/>
        <v>-8.3242436420000905E-3</v>
      </c>
      <c r="H29" s="37">
        <f t="shared" si="1"/>
        <v>1.9907557573791663E-2</v>
      </c>
      <c r="J29" s="24">
        <v>2E-3</v>
      </c>
      <c r="K29" s="8" t="s">
        <v>2133</v>
      </c>
      <c r="L29" s="8">
        <v>282</v>
      </c>
      <c r="M29" s="50">
        <f t="shared" si="2"/>
        <v>0.14439324116743471</v>
      </c>
      <c r="N29" s="62">
        <f t="shared" si="4"/>
        <v>0.6507936507936507</v>
      </c>
      <c r="O29" s="8"/>
      <c r="P29" s="24">
        <v>1.7999999999999999E-2</v>
      </c>
      <c r="Q29" s="8" t="s">
        <v>2134</v>
      </c>
      <c r="R29" s="8">
        <v>119</v>
      </c>
      <c r="S29" s="50">
        <f t="shared" si="3"/>
        <v>6.093189964157706E-2</v>
      </c>
      <c r="T29" s="62">
        <f t="shared" si="5"/>
        <v>0.7951868919610855</v>
      </c>
    </row>
    <row r="30" spans="1:20">
      <c r="A30" s="2" t="s">
        <v>32</v>
      </c>
      <c r="B30" s="6">
        <v>17.275500000000001</v>
      </c>
      <c r="C30" s="4">
        <v>17.419</v>
      </c>
      <c r="D30" s="4">
        <v>17.471499999999999</v>
      </c>
      <c r="E30" s="4">
        <v>17.206399999999999</v>
      </c>
      <c r="F30" s="7">
        <v>-1.0999999999999999E-2</v>
      </c>
      <c r="G30" s="37">
        <f t="shared" si="0"/>
        <v>8.9197799015348928E-3</v>
      </c>
      <c r="H30" s="37">
        <f t="shared" si="1"/>
        <v>1.540705783894367E-2</v>
      </c>
      <c r="J30" s="24">
        <v>4.0000000000000001E-3</v>
      </c>
      <c r="K30" s="8" t="s">
        <v>2135</v>
      </c>
      <c r="L30" s="8">
        <v>168</v>
      </c>
      <c r="M30" s="50">
        <f t="shared" si="2"/>
        <v>8.6021505376344093E-2</v>
      </c>
      <c r="N30" s="62">
        <f t="shared" si="4"/>
        <v>0.73681515616999482</v>
      </c>
      <c r="O30" s="8"/>
      <c r="P30" s="24">
        <v>1.95E-2</v>
      </c>
      <c r="Q30" s="8" t="s">
        <v>2136</v>
      </c>
      <c r="R30" s="8">
        <v>89</v>
      </c>
      <c r="S30" s="50">
        <f t="shared" si="3"/>
        <v>4.5570916538658475E-2</v>
      </c>
      <c r="T30" s="62">
        <f t="shared" si="5"/>
        <v>0.84075780849974402</v>
      </c>
    </row>
    <row r="31" spans="1:20">
      <c r="A31" s="2" t="s">
        <v>33</v>
      </c>
      <c r="B31" s="3">
        <v>17.468</v>
      </c>
      <c r="C31" s="4">
        <v>17.265000000000001</v>
      </c>
      <c r="D31" s="4">
        <v>17.526</v>
      </c>
      <c r="E31" s="4">
        <v>17.22</v>
      </c>
      <c r="F31" s="5">
        <v>1.21E-2</v>
      </c>
      <c r="G31" s="37">
        <f t="shared" si="0"/>
        <v>-2.1961509564815498E-3</v>
      </c>
      <c r="H31" s="37">
        <f t="shared" si="1"/>
        <v>1.7770034843205631E-2</v>
      </c>
      <c r="J31" s="24">
        <v>6.0000000000000001E-3</v>
      </c>
      <c r="K31" s="8" t="s">
        <v>2137</v>
      </c>
      <c r="L31" s="8">
        <v>144</v>
      </c>
      <c r="M31" s="50">
        <f t="shared" si="2"/>
        <v>7.3732718894009217E-2</v>
      </c>
      <c r="N31" s="62">
        <f t="shared" si="4"/>
        <v>0.81054787506400405</v>
      </c>
      <c r="O31" s="8"/>
      <c r="P31" s="24">
        <v>2.1000000000000001E-2</v>
      </c>
      <c r="Q31" s="8" t="s">
        <v>2138</v>
      </c>
      <c r="R31" s="8">
        <v>68</v>
      </c>
      <c r="S31" s="50">
        <f t="shared" si="3"/>
        <v>3.4818228366615467E-2</v>
      </c>
      <c r="T31" s="62">
        <f t="shared" si="5"/>
        <v>0.87557603686635943</v>
      </c>
    </row>
    <row r="32" spans="1:20">
      <c r="A32" s="2" t="s">
        <v>34</v>
      </c>
      <c r="B32" s="6">
        <v>17.259499999999999</v>
      </c>
      <c r="C32" s="4">
        <v>17.303000000000001</v>
      </c>
      <c r="D32" s="4">
        <v>17.357500000000002</v>
      </c>
      <c r="E32" s="4">
        <v>17.196000000000002</v>
      </c>
      <c r="F32" s="7">
        <v>-4.4999999999999997E-3</v>
      </c>
      <c r="G32" s="37">
        <f t="shared" si="0"/>
        <v>-1.2780281850858687E-2</v>
      </c>
      <c r="H32" s="37">
        <f t="shared" si="1"/>
        <v>9.3917190044196432E-3</v>
      </c>
      <c r="J32" s="24">
        <v>8.0000000000000002E-3</v>
      </c>
      <c r="K32" s="8" t="s">
        <v>2139</v>
      </c>
      <c r="L32" s="8">
        <v>94</v>
      </c>
      <c r="M32" s="50">
        <f t="shared" si="2"/>
        <v>4.8131080389144903E-2</v>
      </c>
      <c r="N32" s="62">
        <f t="shared" si="4"/>
        <v>0.85867895545314898</v>
      </c>
      <c r="O32" s="8"/>
      <c r="P32" s="24">
        <v>2.2499999999999999E-2</v>
      </c>
      <c r="Q32" s="8" t="s">
        <v>2140</v>
      </c>
      <c r="R32" s="8">
        <v>50</v>
      </c>
      <c r="S32" s="50">
        <f t="shared" si="3"/>
        <v>2.5601638504864313E-2</v>
      </c>
      <c r="T32" s="62">
        <f t="shared" si="5"/>
        <v>0.90117767537122373</v>
      </c>
    </row>
    <row r="33" spans="1:20">
      <c r="A33" s="2" t="s">
        <v>35</v>
      </c>
      <c r="B33" s="6">
        <v>17.337</v>
      </c>
      <c r="C33" s="4">
        <v>17.527000000000001</v>
      </c>
      <c r="D33" s="4">
        <v>17.587</v>
      </c>
      <c r="E33" s="4">
        <v>17.251000000000001</v>
      </c>
      <c r="F33" s="7">
        <v>-1.18E-2</v>
      </c>
      <c r="G33" s="37">
        <f t="shared" si="0"/>
        <v>-4.2269364936880407E-3</v>
      </c>
      <c r="H33" s="37">
        <f t="shared" si="1"/>
        <v>1.9477131760477568E-2</v>
      </c>
      <c r="J33" s="24">
        <v>1.0000000000000002E-2</v>
      </c>
      <c r="K33" s="8" t="s">
        <v>2141</v>
      </c>
      <c r="L33" s="8">
        <v>85</v>
      </c>
      <c r="M33" s="50">
        <f t="shared" si="2"/>
        <v>4.3522785458269327E-2</v>
      </c>
      <c r="N33" s="62">
        <f t="shared" si="4"/>
        <v>0.90220174091141836</v>
      </c>
      <c r="O33" s="8"/>
      <c r="P33" s="24">
        <v>2.4E-2</v>
      </c>
      <c r="Q33" s="8" t="s">
        <v>2142</v>
      </c>
      <c r="R33" s="8">
        <v>34</v>
      </c>
      <c r="S33" s="50">
        <f t="shared" si="3"/>
        <v>1.7409114183307733E-2</v>
      </c>
      <c r="T33" s="62">
        <f t="shared" si="5"/>
        <v>0.91858678955453144</v>
      </c>
    </row>
    <row r="34" spans="1:20">
      <c r="A34" s="2" t="s">
        <v>36</v>
      </c>
      <c r="B34" s="6">
        <v>17.544599999999999</v>
      </c>
      <c r="C34" s="4">
        <v>17.601400000000002</v>
      </c>
      <c r="D34" s="4">
        <v>17.6082</v>
      </c>
      <c r="E34" s="4">
        <v>17.527699999999999</v>
      </c>
      <c r="F34" s="7">
        <v>-2.0999999999999999E-3</v>
      </c>
      <c r="G34" s="37">
        <f t="shared" si="0"/>
        <v>1.0935615415541918E-2</v>
      </c>
      <c r="H34" s="37">
        <f t="shared" si="1"/>
        <v>4.5927303639382629E-3</v>
      </c>
      <c r="J34" s="24">
        <v>1.2E-2</v>
      </c>
      <c r="K34" s="8" t="s">
        <v>2143</v>
      </c>
      <c r="L34" s="8">
        <v>65</v>
      </c>
      <c r="M34" s="50">
        <f t="shared" si="2"/>
        <v>3.3282130056323606E-2</v>
      </c>
      <c r="N34" s="62">
        <f t="shared" si="4"/>
        <v>0.93548387096774199</v>
      </c>
      <c r="O34" s="8"/>
      <c r="P34" s="24">
        <v>2.5499999999999998E-2</v>
      </c>
      <c r="Q34" s="8" t="s">
        <v>2144</v>
      </c>
      <c r="R34" s="8">
        <v>35</v>
      </c>
      <c r="S34" s="50">
        <f t="shared" si="3"/>
        <v>1.7921146953405017E-2</v>
      </c>
      <c r="T34" s="62">
        <f t="shared" si="5"/>
        <v>0.9365079365079364</v>
      </c>
    </row>
    <row r="35" spans="1:20">
      <c r="A35" s="2" t="s">
        <v>37</v>
      </c>
      <c r="B35" s="3">
        <v>17.581</v>
      </c>
      <c r="C35" s="4">
        <v>17.411000000000001</v>
      </c>
      <c r="D35" s="4">
        <v>17.599</v>
      </c>
      <c r="E35" s="4">
        <v>17.352</v>
      </c>
      <c r="F35" s="5">
        <v>7.3000000000000001E-3</v>
      </c>
      <c r="G35" s="37">
        <f t="shared" si="0"/>
        <v>-6.6183602441946508E-3</v>
      </c>
      <c r="H35" s="37">
        <f t="shared" si="1"/>
        <v>1.4234670355002298E-2</v>
      </c>
      <c r="J35" s="24">
        <v>1.4000000000000002E-2</v>
      </c>
      <c r="K35" s="8" t="s">
        <v>2145</v>
      </c>
      <c r="L35" s="8">
        <v>35</v>
      </c>
      <c r="M35" s="50">
        <f t="shared" si="2"/>
        <v>1.7921146953405017E-2</v>
      </c>
      <c r="N35" s="62">
        <f t="shared" si="4"/>
        <v>0.95340501792114696</v>
      </c>
      <c r="O35" s="8"/>
      <c r="P35" s="24">
        <v>2.7E-2</v>
      </c>
      <c r="Q35" s="8" t="s">
        <v>2146</v>
      </c>
      <c r="R35" s="8">
        <v>22</v>
      </c>
      <c r="S35" s="50">
        <f t="shared" si="3"/>
        <v>1.1264720942140297E-2</v>
      </c>
      <c r="T35" s="62">
        <f t="shared" si="5"/>
        <v>0.94777265745007666</v>
      </c>
    </row>
    <row r="36" spans="1:20">
      <c r="A36" s="2" t="s">
        <v>38</v>
      </c>
      <c r="B36" s="6">
        <v>17.452999999999999</v>
      </c>
      <c r="C36" s="4">
        <v>17.527000000000001</v>
      </c>
      <c r="D36" s="4">
        <v>17.698</v>
      </c>
      <c r="E36" s="4">
        <v>17.338000000000001</v>
      </c>
      <c r="F36" s="7">
        <v>-4.4000000000000003E-3</v>
      </c>
      <c r="G36" s="37">
        <f t="shared" si="0"/>
        <v>-4.656709637117425E-3</v>
      </c>
      <c r="H36" s="37">
        <f t="shared" si="1"/>
        <v>2.0763640558311189E-2</v>
      </c>
      <c r="J36" s="24">
        <v>1.6E-2</v>
      </c>
      <c r="K36" s="8" t="s">
        <v>2147</v>
      </c>
      <c r="L36" s="8">
        <v>32</v>
      </c>
      <c r="M36" s="50">
        <f t="shared" si="2"/>
        <v>1.6385048643113159E-2</v>
      </c>
      <c r="N36" s="62">
        <f t="shared" si="4"/>
        <v>0.96979006656426014</v>
      </c>
      <c r="O36" s="8"/>
      <c r="P36" s="24">
        <v>2.8500000000000001E-2</v>
      </c>
      <c r="Q36" s="8" t="s">
        <v>2148</v>
      </c>
      <c r="R36" s="8">
        <v>20</v>
      </c>
      <c r="S36" s="50">
        <f t="shared" si="3"/>
        <v>1.0240655401945725E-2</v>
      </c>
      <c r="T36" s="62">
        <f t="shared" si="5"/>
        <v>0.9580133128520224</v>
      </c>
    </row>
    <row r="37" spans="1:20">
      <c r="A37" s="2" t="s">
        <v>39</v>
      </c>
      <c r="B37" s="6">
        <v>17.529499999999999</v>
      </c>
      <c r="C37" s="4">
        <v>17.609000000000002</v>
      </c>
      <c r="D37" s="4">
        <v>17.6175</v>
      </c>
      <c r="E37" s="4">
        <v>17.434000000000001</v>
      </c>
      <c r="F37" s="7">
        <v>-6.7999999999999996E-3</v>
      </c>
      <c r="G37" s="37">
        <f t="shared" si="0"/>
        <v>1.8744576222158034E-2</v>
      </c>
      <c r="H37" s="37">
        <f t="shared" si="1"/>
        <v>1.052541011815984E-2</v>
      </c>
      <c r="J37" s="24">
        <v>1.7999999999999999E-2</v>
      </c>
      <c r="K37" s="8" t="s">
        <v>2149</v>
      </c>
      <c r="L37" s="8">
        <v>14</v>
      </c>
      <c r="M37" s="50">
        <f t="shared" si="2"/>
        <v>7.1684587813620072E-3</v>
      </c>
      <c r="N37" s="62">
        <f t="shared" si="4"/>
        <v>0.97695852534562211</v>
      </c>
      <c r="O37" s="8"/>
      <c r="P37" s="24">
        <v>0.03</v>
      </c>
      <c r="Q37" s="8" t="s">
        <v>2150</v>
      </c>
      <c r="R37" s="8">
        <v>19</v>
      </c>
      <c r="S37" s="50">
        <f t="shared" si="3"/>
        <v>9.7286226318484392E-3</v>
      </c>
      <c r="T37" s="62">
        <f t="shared" si="5"/>
        <v>0.96774193548387089</v>
      </c>
    </row>
    <row r="38" spans="1:20">
      <c r="A38" s="2" t="s">
        <v>40</v>
      </c>
      <c r="B38" s="3">
        <v>17.649000000000001</v>
      </c>
      <c r="C38" s="4">
        <v>17.285</v>
      </c>
      <c r="D38" s="4">
        <v>17.66</v>
      </c>
      <c r="E38" s="4">
        <v>17.260999999999999</v>
      </c>
      <c r="F38" s="5">
        <v>1.8499999999999999E-2</v>
      </c>
      <c r="G38" s="37">
        <f t="shared" si="0"/>
        <v>6.5804798509200759E-3</v>
      </c>
      <c r="H38" s="37">
        <f t="shared" si="1"/>
        <v>2.3115694339841314E-2</v>
      </c>
      <c r="J38" s="24">
        <v>2.0000000000000004E-2</v>
      </c>
      <c r="K38" s="8" t="s">
        <v>2151</v>
      </c>
      <c r="L38" s="8">
        <v>11</v>
      </c>
      <c r="M38" s="50">
        <f t="shared" si="2"/>
        <v>5.6323604710701485E-3</v>
      </c>
      <c r="N38" s="62">
        <f t="shared" si="4"/>
        <v>0.98259088581669229</v>
      </c>
      <c r="O38" s="8"/>
      <c r="P38" s="24">
        <v>3.15E-2</v>
      </c>
      <c r="Q38" s="8" t="s">
        <v>2152</v>
      </c>
      <c r="R38" s="8">
        <v>16</v>
      </c>
      <c r="S38" s="50">
        <f t="shared" si="3"/>
        <v>8.1925243215565796E-3</v>
      </c>
      <c r="T38" s="62">
        <f t="shared" si="5"/>
        <v>0.97593445980542748</v>
      </c>
    </row>
    <row r="39" spans="1:20">
      <c r="A39" s="2" t="s">
        <v>41</v>
      </c>
      <c r="B39" s="3">
        <v>17.327999999999999</v>
      </c>
      <c r="C39" s="4">
        <v>17.172000000000001</v>
      </c>
      <c r="D39" s="4">
        <v>17.352</v>
      </c>
      <c r="E39" s="4">
        <v>17.106000000000002</v>
      </c>
      <c r="F39" s="5">
        <v>1.0500000000000001E-2</v>
      </c>
      <c r="G39" s="37">
        <f t="shared" si="0"/>
        <v>-6.9832402234639508E-4</v>
      </c>
      <c r="H39" s="37">
        <f t="shared" si="1"/>
        <v>1.4380918975797886E-2</v>
      </c>
      <c r="J39" s="24"/>
      <c r="K39" s="8" t="s">
        <v>2153</v>
      </c>
      <c r="L39" s="8">
        <v>34</v>
      </c>
      <c r="M39" s="50">
        <f t="shared" si="2"/>
        <v>1.7409114183307733E-2</v>
      </c>
      <c r="N39" s="62">
        <f t="shared" si="4"/>
        <v>1</v>
      </c>
      <c r="O39" s="8"/>
      <c r="P39" s="24"/>
      <c r="Q39" s="8" t="s">
        <v>2154</v>
      </c>
      <c r="R39" s="8">
        <v>48</v>
      </c>
      <c r="S39" s="50">
        <f t="shared" si="3"/>
        <v>2.4577572964669739E-2</v>
      </c>
      <c r="T39" s="62">
        <f t="shared" si="5"/>
        <v>1.0005120327700971</v>
      </c>
    </row>
    <row r="40" spans="1:20">
      <c r="A40" s="2" t="s">
        <v>42</v>
      </c>
      <c r="B40" s="3">
        <v>17.148499999999999</v>
      </c>
      <c r="C40" s="4">
        <v>17.184000000000001</v>
      </c>
      <c r="D40" s="4">
        <v>17.201699999999999</v>
      </c>
      <c r="E40" s="4">
        <v>17.120799999999999</v>
      </c>
      <c r="F40" s="5">
        <v>3.0000000000000001E-3</v>
      </c>
      <c r="G40" s="37">
        <f t="shared" si="0"/>
        <v>4.0902185345331474E-3</v>
      </c>
      <c r="H40" s="37">
        <f t="shared" si="1"/>
        <v>4.7252464838091531E-3</v>
      </c>
      <c r="J40" s="19"/>
      <c r="K40" s="20"/>
      <c r="L40" s="20"/>
      <c r="M40" s="20"/>
      <c r="N40" s="15"/>
      <c r="O40" s="20"/>
      <c r="P40" s="19"/>
      <c r="Q40" s="20"/>
      <c r="R40" s="20"/>
      <c r="S40" s="35"/>
      <c r="T40" s="58"/>
    </row>
    <row r="41" spans="1:20" ht="15.75" thickBot="1">
      <c r="A41" s="2" t="s">
        <v>43</v>
      </c>
      <c r="B41" s="6">
        <v>17.096499999999999</v>
      </c>
      <c r="C41" s="4">
        <v>17.114000000000001</v>
      </c>
      <c r="D41" s="4">
        <v>17.204499999999999</v>
      </c>
      <c r="E41" s="4">
        <v>17.0288</v>
      </c>
      <c r="F41" s="7">
        <v>-8.9999999999999998E-4</v>
      </c>
      <c r="G41" s="37">
        <f t="shared" si="0"/>
        <v>-1.8636389701244295E-2</v>
      </c>
      <c r="H41" s="37">
        <f t="shared" si="1"/>
        <v>1.0317814525979463E-2</v>
      </c>
      <c r="J41" s="21"/>
      <c r="K41" s="22"/>
      <c r="L41" s="22"/>
      <c r="M41" s="22"/>
      <c r="N41" s="23"/>
      <c r="O41" s="22"/>
      <c r="P41" s="21"/>
      <c r="Q41" s="22"/>
      <c r="R41" s="22"/>
      <c r="S41" s="63"/>
      <c r="T41" s="64"/>
    </row>
    <row r="42" spans="1:20">
      <c r="A42" s="2" t="s">
        <v>44</v>
      </c>
      <c r="B42" s="6">
        <v>17.111499999999999</v>
      </c>
      <c r="C42" s="4">
        <v>17.439</v>
      </c>
      <c r="D42" s="4">
        <v>17.532499999999999</v>
      </c>
      <c r="E42" s="4">
        <v>17.059000000000001</v>
      </c>
      <c r="F42" s="7">
        <v>-1.8499999999999999E-2</v>
      </c>
      <c r="G42" s="37">
        <f t="shared" si="0"/>
        <v>-6.1548982732091261E-3</v>
      </c>
      <c r="H42" s="37">
        <f t="shared" si="1"/>
        <v>2.7756609414385239E-2</v>
      </c>
    </row>
    <row r="43" spans="1:20">
      <c r="A43" s="2" t="s">
        <v>45</v>
      </c>
      <c r="B43" s="6">
        <v>17.4345</v>
      </c>
      <c r="C43" s="4">
        <v>17.547000000000001</v>
      </c>
      <c r="D43" s="4">
        <v>17.602499999999999</v>
      </c>
      <c r="E43" s="4">
        <v>17.338200000000001</v>
      </c>
      <c r="F43" s="7">
        <v>-8.9999999999999993E-3</v>
      </c>
      <c r="G43" s="37">
        <f t="shared" si="0"/>
        <v>-2.6146762917068933E-3</v>
      </c>
      <c r="H43" s="37">
        <f t="shared" si="1"/>
        <v>1.52437969339377E-2</v>
      </c>
    </row>
    <row r="44" spans="1:20">
      <c r="A44" s="2" t="s">
        <v>46</v>
      </c>
      <c r="B44" s="3">
        <v>17.593</v>
      </c>
      <c r="C44" s="4">
        <v>17.593</v>
      </c>
      <c r="D44" s="4">
        <v>17.747</v>
      </c>
      <c r="E44" s="4">
        <v>17.52</v>
      </c>
      <c r="F44" s="5">
        <v>0</v>
      </c>
      <c r="G44" s="37">
        <f t="shared" si="0"/>
        <v>6.8101178894357196E-3</v>
      </c>
      <c r="H44" s="37">
        <f t="shared" si="1"/>
        <v>1.2956621004566227E-2</v>
      </c>
      <c r="J44" s="25" t="s">
        <v>2047</v>
      </c>
      <c r="K44" s="9">
        <v>6.1220593248624755E-3</v>
      </c>
      <c r="P44" s="33"/>
      <c r="Q44" s="34"/>
      <c r="R44" s="35"/>
      <c r="S44" s="35"/>
    </row>
    <row r="45" spans="1:20">
      <c r="A45" s="2" t="s">
        <v>47</v>
      </c>
      <c r="B45" s="3">
        <v>17.592500000000001</v>
      </c>
      <c r="C45" s="4">
        <v>17.474</v>
      </c>
      <c r="D45" s="4">
        <v>17.692499999999999</v>
      </c>
      <c r="E45" s="4">
        <v>17.462299999999999</v>
      </c>
      <c r="F45" s="5">
        <v>6.4000000000000003E-3</v>
      </c>
      <c r="G45" s="37">
        <f t="shared" si="0"/>
        <v>-1.1089896761064728E-3</v>
      </c>
      <c r="H45" s="37">
        <f t="shared" si="1"/>
        <v>1.3182684984223153E-2</v>
      </c>
      <c r="J45" s="25" t="s">
        <v>2048</v>
      </c>
      <c r="K45" s="9">
        <v>-5.6773616926487384E-3</v>
      </c>
      <c r="P45" s="33"/>
      <c r="Q45" s="34"/>
      <c r="R45" s="35"/>
      <c r="S45" s="35"/>
    </row>
    <row r="46" spans="1:20">
      <c r="A46" s="2" t="s">
        <v>48</v>
      </c>
      <c r="B46" s="6">
        <v>17.48</v>
      </c>
      <c r="C46" s="4">
        <v>17.493400000000001</v>
      </c>
      <c r="D46" s="4">
        <v>17.518699999999999</v>
      </c>
      <c r="E46" s="4">
        <v>17.4635</v>
      </c>
      <c r="F46" s="7">
        <v>-3.8999999999999998E-3</v>
      </c>
      <c r="G46" s="37">
        <f t="shared" si="0"/>
        <v>-3.7359758528389929E-3</v>
      </c>
      <c r="H46" s="37">
        <f t="shared" si="1"/>
        <v>3.1608784035273142E-3</v>
      </c>
      <c r="J46" s="25"/>
      <c r="L46" t="s">
        <v>3</v>
      </c>
      <c r="P46" s="33"/>
      <c r="Q46" s="35"/>
      <c r="R46" s="35"/>
      <c r="S46" s="35"/>
    </row>
    <row r="47" spans="1:20">
      <c r="A47" s="2" t="s">
        <v>49</v>
      </c>
      <c r="B47" s="6">
        <v>17.548999999999999</v>
      </c>
      <c r="C47" s="4">
        <v>17.559000000000001</v>
      </c>
      <c r="D47" s="4">
        <v>17.651</v>
      </c>
      <c r="E47" s="4">
        <v>17.469000000000001</v>
      </c>
      <c r="F47" s="7">
        <v>-4.0000000000000002E-4</v>
      </c>
      <c r="G47" s="37">
        <f t="shared" si="0"/>
        <v>7.8636207094478511E-3</v>
      </c>
      <c r="H47" s="37">
        <f t="shared" si="1"/>
        <v>1.0418455549831049E-2</v>
      </c>
      <c r="J47" s="25" t="s">
        <v>2049</v>
      </c>
      <c r="K47">
        <v>951</v>
      </c>
      <c r="L47" s="9">
        <f>K47/$K$15</f>
        <v>0.48694316436251922</v>
      </c>
      <c r="P47" s="33"/>
      <c r="Q47" s="35"/>
      <c r="R47" s="34"/>
      <c r="S47" s="35"/>
    </row>
    <row r="48" spans="1:20">
      <c r="A48" s="2" t="s">
        <v>50</v>
      </c>
      <c r="B48" s="3">
        <v>17.5565</v>
      </c>
      <c r="C48" s="4">
        <v>17.422000000000001</v>
      </c>
      <c r="D48" s="4">
        <v>17.587499999999999</v>
      </c>
      <c r="E48" s="4">
        <v>17.377400000000002</v>
      </c>
      <c r="F48" s="5">
        <v>4.4000000000000003E-3</v>
      </c>
      <c r="G48" s="37">
        <f t="shared" si="0"/>
        <v>-3.6600709138739592E-3</v>
      </c>
      <c r="H48" s="37">
        <f t="shared" si="1"/>
        <v>1.2090416287821945E-2</v>
      </c>
      <c r="J48" s="25" t="s">
        <v>2050</v>
      </c>
      <c r="K48">
        <v>989</v>
      </c>
      <c r="L48" s="9">
        <f t="shared" ref="L48:L49" si="6">K48/$K$15</f>
        <v>0.50640040962621613</v>
      </c>
      <c r="P48" s="33"/>
      <c r="Q48" s="35"/>
      <c r="R48" s="34"/>
      <c r="S48" s="35"/>
    </row>
    <row r="49" spans="1:19">
      <c r="A49" s="2" t="s">
        <v>51</v>
      </c>
      <c r="B49" s="6">
        <v>17.48</v>
      </c>
      <c r="C49" s="4">
        <v>17.486000000000001</v>
      </c>
      <c r="D49" s="4">
        <v>17.7</v>
      </c>
      <c r="E49" s="4">
        <v>17.382000000000001</v>
      </c>
      <c r="F49" s="7">
        <v>-2.5999999999999999E-3</v>
      </c>
      <c r="G49" s="37">
        <f t="shared" si="0"/>
        <v>-3.4301394923394847E-4</v>
      </c>
      <c r="H49" s="37">
        <f t="shared" si="1"/>
        <v>1.8294787711425488E-2</v>
      </c>
      <c r="J49" s="25" t="s">
        <v>2051</v>
      </c>
      <c r="K49">
        <v>13</v>
      </c>
      <c r="L49" s="9">
        <f t="shared" si="6"/>
        <v>6.6564260112647209E-3</v>
      </c>
      <c r="P49" s="33"/>
      <c r="Q49" s="35"/>
      <c r="R49" s="34"/>
      <c r="S49" s="35"/>
    </row>
    <row r="50" spans="1:19">
      <c r="A50" s="2" t="s">
        <v>52</v>
      </c>
      <c r="B50" s="3">
        <v>17.526</v>
      </c>
      <c r="C50" s="4">
        <v>17.492000000000001</v>
      </c>
      <c r="D50" s="4">
        <v>17.541</v>
      </c>
      <c r="E50" s="4">
        <v>17.332999999999998</v>
      </c>
      <c r="F50" s="5">
        <v>2.3999999999999998E-3</v>
      </c>
      <c r="G50" s="37">
        <f t="shared" si="0"/>
        <v>3.4995123630313773E-3</v>
      </c>
      <c r="H50" s="37">
        <f t="shared" si="1"/>
        <v>1.2000230773668838E-2</v>
      </c>
      <c r="J50" s="25"/>
      <c r="P50" s="33"/>
      <c r="Q50" s="35"/>
      <c r="R50" s="35"/>
      <c r="S50" s="35"/>
    </row>
    <row r="51" spans="1:19">
      <c r="A51" s="2" t="s">
        <v>53</v>
      </c>
      <c r="B51" s="3">
        <v>17.483499999999999</v>
      </c>
      <c r="C51" s="4">
        <v>17.431000000000001</v>
      </c>
      <c r="D51" s="4">
        <v>17.509499999999999</v>
      </c>
      <c r="E51" s="4">
        <v>17.346</v>
      </c>
      <c r="F51" s="5">
        <v>1.9E-3</v>
      </c>
      <c r="G51" s="37">
        <f t="shared" si="0"/>
        <v>-1.4340207072577088E-4</v>
      </c>
      <c r="H51" s="37">
        <f t="shared" si="1"/>
        <v>9.4258042199930302E-3</v>
      </c>
      <c r="J51" s="25" t="s">
        <v>2052</v>
      </c>
      <c r="K51" s="9">
        <f>L47*K44</f>
        <v>2.9810949400636017E-3</v>
      </c>
      <c r="P51" s="33"/>
      <c r="Q51" s="34"/>
      <c r="R51" s="35"/>
      <c r="S51" s="35"/>
    </row>
    <row r="52" spans="1:19">
      <c r="A52" s="2" t="s">
        <v>54</v>
      </c>
      <c r="B52" s="6">
        <v>17.4496</v>
      </c>
      <c r="C52" s="4">
        <v>17.433499999999999</v>
      </c>
      <c r="D52" s="4">
        <v>17.45</v>
      </c>
      <c r="E52" s="4">
        <v>17.421800000000001</v>
      </c>
      <c r="F52" s="7">
        <v>-1.6999999999999999E-3</v>
      </c>
      <c r="G52" s="37">
        <f t="shared" si="0"/>
        <v>-2.8313218555168951E-3</v>
      </c>
      <c r="H52" s="37">
        <f t="shared" si="1"/>
        <v>1.6186616767497172E-3</v>
      </c>
      <c r="J52" s="25" t="s">
        <v>2053</v>
      </c>
      <c r="K52" s="9">
        <f>L48*K45</f>
        <v>-2.875018286753509E-3</v>
      </c>
      <c r="P52" s="33"/>
      <c r="Q52" s="34"/>
      <c r="R52" s="35"/>
      <c r="S52" s="35"/>
    </row>
    <row r="53" spans="1:19">
      <c r="A53" s="2" t="s">
        <v>55</v>
      </c>
      <c r="B53" s="6">
        <v>17.48</v>
      </c>
      <c r="C53" s="4">
        <v>17.483000000000001</v>
      </c>
      <c r="D53" s="4">
        <v>17.632999999999999</v>
      </c>
      <c r="E53" s="4">
        <v>17.364000000000001</v>
      </c>
      <c r="F53" s="7">
        <v>-1E-4</v>
      </c>
      <c r="G53" s="37">
        <f t="shared" si="0"/>
        <v>-9.5739859506005255E-3</v>
      </c>
      <c r="H53" s="37">
        <f t="shared" si="1"/>
        <v>1.5491822160792349E-2</v>
      </c>
      <c r="P53" s="35"/>
      <c r="Q53" s="35"/>
      <c r="R53" s="35"/>
      <c r="S53" s="35"/>
    </row>
    <row r="54" spans="1:19">
      <c r="A54" s="2" t="s">
        <v>56</v>
      </c>
      <c r="B54" s="6">
        <v>17.482500000000002</v>
      </c>
      <c r="C54" s="4">
        <v>17.652000000000001</v>
      </c>
      <c r="D54" s="4">
        <v>17.683499999999999</v>
      </c>
      <c r="E54" s="4">
        <v>17.442</v>
      </c>
      <c r="F54" s="7">
        <v>-9.2999999999999992E-3</v>
      </c>
      <c r="G54" s="37">
        <f t="shared" si="0"/>
        <v>-5.68917929364046E-3</v>
      </c>
      <c r="H54" s="37">
        <f t="shared" si="1"/>
        <v>1.3845889232886051E-2</v>
      </c>
      <c r="J54" s="26" t="s">
        <v>2054</v>
      </c>
      <c r="K54" s="27">
        <v>1</v>
      </c>
      <c r="L54" s="27">
        <v>2</v>
      </c>
      <c r="M54" s="27">
        <v>3</v>
      </c>
      <c r="N54" s="35"/>
      <c r="P54" s="33"/>
      <c r="Q54" s="35"/>
      <c r="R54" s="35"/>
      <c r="S54" s="35"/>
    </row>
    <row r="55" spans="1:19">
      <c r="A55" s="2" t="s">
        <v>57</v>
      </c>
      <c r="B55" s="6">
        <v>17.647500000000001</v>
      </c>
      <c r="C55" s="4">
        <v>17.753</v>
      </c>
      <c r="D55" s="4">
        <v>17.793500000000002</v>
      </c>
      <c r="E55" s="4">
        <v>17.631399999999999</v>
      </c>
      <c r="F55" s="7">
        <v>-8.2000000000000007E-3</v>
      </c>
      <c r="G55" s="37">
        <f t="shared" si="0"/>
        <v>-5.5455971319740196E-3</v>
      </c>
      <c r="H55" s="37">
        <f t="shared" si="1"/>
        <v>9.1938246537428877E-3</v>
      </c>
      <c r="J55" s="28" t="s">
        <v>2055</v>
      </c>
      <c r="K55" s="30">
        <f>$K$4+(K$54*$K$7)</f>
        <v>8.3017901007609394E-3</v>
      </c>
      <c r="L55" s="30">
        <f t="shared" ref="L55:M55" si="7">$K$4+(L$54*$K$7)</f>
        <v>1.6497503548211785E-2</v>
      </c>
      <c r="M55" s="30">
        <f t="shared" si="7"/>
        <v>2.4693216995662629E-2</v>
      </c>
      <c r="N55" s="37"/>
      <c r="P55" s="36"/>
      <c r="Q55" s="37"/>
      <c r="R55" s="37"/>
      <c r="S55" s="37"/>
    </row>
    <row r="56" spans="1:19">
      <c r="A56" s="2" t="s">
        <v>58</v>
      </c>
      <c r="B56" s="6">
        <v>17.792999999999999</v>
      </c>
      <c r="C56" s="4">
        <v>17.852</v>
      </c>
      <c r="D56" s="4">
        <v>17.936</v>
      </c>
      <c r="E56" s="4">
        <v>17.701499999999999</v>
      </c>
      <c r="F56" s="7">
        <v>-3.3999999999999998E-3</v>
      </c>
      <c r="G56" s="37">
        <f t="shared" si="0"/>
        <v>-5.3487853799866324E-3</v>
      </c>
      <c r="H56" s="37">
        <f t="shared" si="1"/>
        <v>1.3247464904104207E-2</v>
      </c>
      <c r="J56" s="28" t="s">
        <v>2056</v>
      </c>
      <c r="K56" s="30">
        <f>$K$4-(K$54*$K$7)</f>
        <v>-8.0896367941407522E-3</v>
      </c>
      <c r="L56" s="30">
        <f t="shared" ref="L56:M56" si="8">$K$4-(L$54*$K$7)</f>
        <v>-1.6285350241591598E-2</v>
      </c>
      <c r="M56" s="30">
        <f t="shared" si="8"/>
        <v>-2.4481063689042442E-2</v>
      </c>
      <c r="N56" s="37"/>
      <c r="P56" s="36"/>
      <c r="Q56" s="37"/>
      <c r="R56" s="37"/>
      <c r="S56" s="37"/>
    </row>
    <row r="57" spans="1:19">
      <c r="A57" s="2" t="s">
        <v>59</v>
      </c>
      <c r="B57" s="6">
        <v>17.8535</v>
      </c>
      <c r="C57" s="4">
        <v>17.948</v>
      </c>
      <c r="D57" s="4">
        <v>17.977499999999999</v>
      </c>
      <c r="E57" s="4">
        <v>17.794</v>
      </c>
      <c r="F57" s="7">
        <v>-4.7000000000000002E-3</v>
      </c>
      <c r="G57" s="37">
        <f t="shared" si="0"/>
        <v>4.280558431021422E-3</v>
      </c>
      <c r="H57" s="37">
        <f t="shared" si="1"/>
        <v>1.0312464875800757E-2</v>
      </c>
      <c r="P57" s="35"/>
      <c r="Q57" s="35"/>
      <c r="R57" s="35"/>
      <c r="S57" s="35"/>
    </row>
    <row r="58" spans="1:19">
      <c r="A58" s="2" t="s">
        <v>60</v>
      </c>
      <c r="B58" s="6">
        <v>17.937999999999999</v>
      </c>
      <c r="C58" s="4">
        <v>17.871500000000001</v>
      </c>
      <c r="D58" s="4">
        <v>17.948899999999998</v>
      </c>
      <c r="E58" s="4">
        <v>17.742999999999999</v>
      </c>
      <c r="F58" s="7">
        <v>-6.9999999999999999E-4</v>
      </c>
      <c r="G58" s="37">
        <f t="shared" si="0"/>
        <v>-4.7613743943865725E-3</v>
      </c>
      <c r="H58" s="37">
        <f t="shared" si="1"/>
        <v>1.1604576452685552E-2</v>
      </c>
      <c r="J58" s="26" t="s">
        <v>2057</v>
      </c>
      <c r="K58" s="26">
        <v>1</v>
      </c>
      <c r="L58" s="26">
        <v>2</v>
      </c>
      <c r="M58" s="26">
        <v>3</v>
      </c>
      <c r="N58" s="33"/>
      <c r="P58" s="33"/>
      <c r="Q58" s="33"/>
      <c r="R58" s="33"/>
      <c r="S58" s="33"/>
    </row>
    <row r="59" spans="1:19">
      <c r="A59" s="2" t="s">
        <v>61</v>
      </c>
      <c r="B59" s="6">
        <v>17.950500000000002</v>
      </c>
      <c r="C59" s="4">
        <v>17.957000000000001</v>
      </c>
      <c r="D59" s="4">
        <v>18.142499999999998</v>
      </c>
      <c r="E59" s="4">
        <v>17.922999999999998</v>
      </c>
      <c r="F59" s="7">
        <v>-2.5999999999999999E-3</v>
      </c>
      <c r="G59" s="37">
        <f t="shared" si="0"/>
        <v>-3.8830642924502293E-3</v>
      </c>
      <c r="H59" s="37">
        <f t="shared" si="1"/>
        <v>1.224683367739776E-2</v>
      </c>
      <c r="J59" s="26" t="s">
        <v>2058</v>
      </c>
      <c r="K59" s="31">
        <v>1444</v>
      </c>
      <c r="L59" s="31">
        <v>1847</v>
      </c>
      <c r="M59" s="31">
        <v>1931</v>
      </c>
      <c r="N59" s="38"/>
      <c r="P59" s="33"/>
      <c r="Q59" s="38"/>
      <c r="R59" s="38"/>
      <c r="S59" s="38"/>
    </row>
    <row r="60" spans="1:19">
      <c r="A60" s="2" t="s">
        <v>62</v>
      </c>
      <c r="B60" s="6">
        <v>17.997</v>
      </c>
      <c r="C60" s="4">
        <v>18.027000000000001</v>
      </c>
      <c r="D60" s="4">
        <v>18.138999999999999</v>
      </c>
      <c r="E60" s="4">
        <v>17.902000000000001</v>
      </c>
      <c r="F60" s="7">
        <v>-1.2999999999999999E-3</v>
      </c>
      <c r="G60" s="37">
        <f t="shared" si="0"/>
        <v>1.1106791803187411E-3</v>
      </c>
      <c r="H60" s="37">
        <f t="shared" si="1"/>
        <v>1.3238744274382656E-2</v>
      </c>
      <c r="J60" s="26" t="s">
        <v>2059</v>
      </c>
      <c r="K60" s="31">
        <v>1331.9460000000001</v>
      </c>
      <c r="L60" s="31">
        <v>1863.1619999999998</v>
      </c>
      <c r="M60" s="31">
        <v>1949.0940000000001</v>
      </c>
      <c r="N60" s="38"/>
      <c r="P60" s="33"/>
      <c r="Q60" s="38"/>
      <c r="R60" s="38"/>
      <c r="S60" s="38"/>
    </row>
    <row r="61" spans="1:19">
      <c r="A61" s="2" t="s">
        <v>63</v>
      </c>
      <c r="B61" s="6">
        <v>18.020499999999998</v>
      </c>
      <c r="C61" s="4">
        <v>18.007000000000001</v>
      </c>
      <c r="D61" s="4">
        <v>18.078499999999998</v>
      </c>
      <c r="E61" s="4">
        <v>17.9666</v>
      </c>
      <c r="F61" s="7">
        <v>-1.1999999999999999E-3</v>
      </c>
      <c r="G61" s="37">
        <f t="shared" si="0"/>
        <v>-1.6078953204701658E-3</v>
      </c>
      <c r="H61" s="37">
        <f t="shared" si="1"/>
        <v>6.2282234813486447E-3</v>
      </c>
      <c r="J61" s="26" t="s">
        <v>2060</v>
      </c>
      <c r="K61" s="29">
        <f>K59/$K$15</f>
        <v>0.73937532002048134</v>
      </c>
      <c r="L61" s="29">
        <f t="shared" ref="L61:M61" si="9">L59/$K$15</f>
        <v>0.94572452636968762</v>
      </c>
      <c r="M61" s="29">
        <f t="shared" si="9"/>
        <v>0.98873527905785974</v>
      </c>
      <c r="N61" s="34"/>
      <c r="P61" s="33"/>
      <c r="Q61" s="34"/>
      <c r="R61" s="34"/>
      <c r="S61" s="34"/>
    </row>
    <row r="62" spans="1:19">
      <c r="A62" s="2" t="s">
        <v>64</v>
      </c>
      <c r="B62" s="6">
        <v>18.042999999999999</v>
      </c>
      <c r="C62" s="4">
        <v>18.036000000000001</v>
      </c>
      <c r="D62" s="4">
        <v>18.137</v>
      </c>
      <c r="E62" s="4">
        <v>17.962</v>
      </c>
      <c r="F62" s="7">
        <v>-1.9E-3</v>
      </c>
      <c r="G62" s="37">
        <f t="shared" si="0"/>
        <v>8.8790233074371755E-4</v>
      </c>
      <c r="H62" s="37">
        <f t="shared" si="1"/>
        <v>9.7427903351520271E-3</v>
      </c>
      <c r="J62" s="26" t="s">
        <v>2061</v>
      </c>
      <c r="K62" s="29">
        <v>0.68200000000000005</v>
      </c>
      <c r="L62" s="29">
        <v>0.95399999999999996</v>
      </c>
      <c r="M62" s="29">
        <v>0.998</v>
      </c>
      <c r="N62" s="34"/>
      <c r="P62" s="33"/>
      <c r="Q62" s="34"/>
      <c r="R62" s="34"/>
      <c r="S62" s="34"/>
    </row>
    <row r="63" spans="1:19">
      <c r="A63" s="2" t="s">
        <v>65</v>
      </c>
      <c r="B63" s="3">
        <v>18.077999999999999</v>
      </c>
      <c r="C63" s="4">
        <v>18.02</v>
      </c>
      <c r="D63" s="4">
        <v>18.16</v>
      </c>
      <c r="E63" s="4">
        <v>18.010000000000002</v>
      </c>
      <c r="F63" s="5">
        <v>3.0000000000000001E-3</v>
      </c>
      <c r="G63" s="37">
        <f t="shared" si="0"/>
        <v>-1.3964932502827157E-3</v>
      </c>
      <c r="H63" s="37">
        <f t="shared" si="1"/>
        <v>8.3287062742919797E-3</v>
      </c>
    </row>
    <row r="64" spans="1:19">
      <c r="A64" s="2" t="s">
        <v>66</v>
      </c>
      <c r="B64" s="6">
        <v>18.0242</v>
      </c>
      <c r="C64" s="4">
        <v>18.045200000000001</v>
      </c>
      <c r="D64" s="4">
        <v>18.0518</v>
      </c>
      <c r="E64" s="4">
        <v>18.0184</v>
      </c>
      <c r="F64" s="7">
        <v>-1E-3</v>
      </c>
      <c r="G64" s="37">
        <f t="shared" si="0"/>
        <v>-1.3171730588299199E-3</v>
      </c>
      <c r="H64" s="37">
        <f t="shared" si="1"/>
        <v>1.853660702393127E-3</v>
      </c>
    </row>
    <row r="65" spans="1:8">
      <c r="A65" s="2" t="s">
        <v>67</v>
      </c>
      <c r="B65" s="6">
        <v>18.042000000000002</v>
      </c>
      <c r="C65" s="4">
        <v>18.068999999999999</v>
      </c>
      <c r="D65" s="4">
        <v>18.123000000000001</v>
      </c>
      <c r="E65" s="4">
        <v>17.992000000000001</v>
      </c>
      <c r="F65" s="7">
        <v>-2.3E-3</v>
      </c>
      <c r="G65" s="37">
        <f t="shared" si="0"/>
        <v>-2.6494452723961922E-3</v>
      </c>
      <c r="H65" s="37">
        <f t="shared" si="1"/>
        <v>7.2810137839039698E-3</v>
      </c>
    </row>
    <row r="66" spans="1:8">
      <c r="A66" s="2" t="s">
        <v>68</v>
      </c>
      <c r="B66" s="6">
        <v>18.083500000000001</v>
      </c>
      <c r="C66" s="4">
        <v>18.117000000000001</v>
      </c>
      <c r="D66" s="4">
        <v>18.165500000000002</v>
      </c>
      <c r="E66" s="4">
        <v>17.972000000000001</v>
      </c>
      <c r="F66" s="7">
        <v>-4.0000000000000001E-3</v>
      </c>
      <c r="G66" s="37">
        <f t="shared" ref="G66:G129" si="10">(C66-C67)/C67</f>
        <v>1.7694221730716077E-3</v>
      </c>
      <c r="H66" s="37">
        <f t="shared" ref="H66:H129" si="11">(D66-E66)/E66</f>
        <v>1.0766748275094603E-2</v>
      </c>
    </row>
    <row r="67" spans="1:8">
      <c r="A67" s="2" t="s">
        <v>69</v>
      </c>
      <c r="B67" s="3">
        <v>18.157</v>
      </c>
      <c r="C67" s="4">
        <v>18.085000000000001</v>
      </c>
      <c r="D67" s="4">
        <v>18.286000000000001</v>
      </c>
      <c r="E67" s="4">
        <v>17.994</v>
      </c>
      <c r="F67" s="5">
        <v>1.9E-3</v>
      </c>
      <c r="G67" s="37">
        <f t="shared" si="10"/>
        <v>1.7725585775217431E-3</v>
      </c>
      <c r="H67" s="37">
        <f t="shared" si="11"/>
        <v>1.6227631432699879E-2</v>
      </c>
    </row>
    <row r="68" spans="1:8">
      <c r="A68" s="2" t="s">
        <v>70</v>
      </c>
      <c r="B68" s="3">
        <v>18.122</v>
      </c>
      <c r="C68" s="4">
        <v>18.053000000000001</v>
      </c>
      <c r="D68" s="4">
        <v>18.125</v>
      </c>
      <c r="E68" s="4">
        <v>17.968</v>
      </c>
      <c r="F68" s="5">
        <v>4.4000000000000003E-3</v>
      </c>
      <c r="G68" s="37">
        <f t="shared" si="10"/>
        <v>-3.2024736348075658E-3</v>
      </c>
      <c r="H68" s="37">
        <f t="shared" si="11"/>
        <v>8.7377560106856652E-3</v>
      </c>
    </row>
    <row r="69" spans="1:8">
      <c r="A69" s="2" t="s">
        <v>71</v>
      </c>
      <c r="B69" s="6">
        <v>18.042000000000002</v>
      </c>
      <c r="C69" s="4">
        <v>18.111000000000001</v>
      </c>
      <c r="D69" s="4">
        <v>18.190000000000001</v>
      </c>
      <c r="E69" s="4">
        <v>17.9941</v>
      </c>
      <c r="F69" s="7">
        <v>-3.8E-3</v>
      </c>
      <c r="G69" s="37">
        <f t="shared" si="10"/>
        <v>-4.6359150965253747E-4</v>
      </c>
      <c r="H69" s="37">
        <f t="shared" si="11"/>
        <v>1.088690181781816E-2</v>
      </c>
    </row>
    <row r="70" spans="1:8">
      <c r="A70" s="2" t="s">
        <v>72</v>
      </c>
      <c r="B70" s="3">
        <v>18.1111</v>
      </c>
      <c r="C70" s="4">
        <v>18.119399999999999</v>
      </c>
      <c r="D70" s="4">
        <v>18.1327</v>
      </c>
      <c r="E70" s="4">
        <v>18.100000000000001</v>
      </c>
      <c r="F70" s="5">
        <v>1.2999999999999999E-3</v>
      </c>
      <c r="G70" s="37">
        <f t="shared" si="10"/>
        <v>-1.9608923161664716E-3</v>
      </c>
      <c r="H70" s="37">
        <f t="shared" si="11"/>
        <v>1.8066298342540549E-3</v>
      </c>
    </row>
    <row r="71" spans="1:8">
      <c r="A71" s="2" t="s">
        <v>73</v>
      </c>
      <c r="B71" s="6">
        <v>18.088000000000001</v>
      </c>
      <c r="C71" s="4">
        <v>18.155000000000001</v>
      </c>
      <c r="D71" s="4">
        <v>18.254000000000001</v>
      </c>
      <c r="E71" s="4">
        <v>18.044</v>
      </c>
      <c r="F71" s="7">
        <v>-5.8999999999999999E-3</v>
      </c>
      <c r="G71" s="37">
        <f t="shared" si="10"/>
        <v>2.5401733944447166E-3</v>
      </c>
      <c r="H71" s="37">
        <f t="shared" si="11"/>
        <v>1.1638217690090935E-2</v>
      </c>
    </row>
    <row r="72" spans="1:8">
      <c r="A72" s="2" t="s">
        <v>74</v>
      </c>
      <c r="B72" s="3">
        <v>18.195</v>
      </c>
      <c r="C72" s="4">
        <v>18.109000000000002</v>
      </c>
      <c r="D72" s="4">
        <v>18.238</v>
      </c>
      <c r="E72" s="4">
        <v>17.938600000000001</v>
      </c>
      <c r="F72" s="5">
        <v>5.1000000000000004E-3</v>
      </c>
      <c r="G72" s="37">
        <f t="shared" si="10"/>
        <v>-1.420794774088183E-2</v>
      </c>
      <c r="H72" s="37">
        <f t="shared" si="11"/>
        <v>1.669026568405553E-2</v>
      </c>
    </row>
    <row r="73" spans="1:8">
      <c r="A73" s="2" t="s">
        <v>75</v>
      </c>
      <c r="B73" s="6">
        <v>18.1035</v>
      </c>
      <c r="C73" s="4">
        <v>18.37</v>
      </c>
      <c r="D73" s="4">
        <v>18.494499999999999</v>
      </c>
      <c r="E73" s="4">
        <v>17.951000000000001</v>
      </c>
      <c r="F73" s="7">
        <v>-1.66E-2</v>
      </c>
      <c r="G73" s="37">
        <f t="shared" si="10"/>
        <v>-1.2504757244603754E-3</v>
      </c>
      <c r="H73" s="37">
        <f t="shared" si="11"/>
        <v>3.0276864798618356E-2</v>
      </c>
    </row>
    <row r="74" spans="1:8">
      <c r="A74" s="2" t="s">
        <v>76</v>
      </c>
      <c r="B74" s="6">
        <v>18.41</v>
      </c>
      <c r="C74" s="4">
        <v>18.393000000000001</v>
      </c>
      <c r="D74" s="4">
        <v>18.614000000000001</v>
      </c>
      <c r="E74" s="4">
        <v>18.1754</v>
      </c>
      <c r="F74" s="7">
        <v>-1.1999999999999999E-3</v>
      </c>
      <c r="G74" s="37">
        <f t="shared" si="10"/>
        <v>1.1827483771592026E-2</v>
      </c>
      <c r="H74" s="37">
        <f t="shared" si="11"/>
        <v>2.4131518426004434E-2</v>
      </c>
    </row>
    <row r="75" spans="1:8">
      <c r="A75" s="2" t="s">
        <v>77</v>
      </c>
      <c r="B75" s="3">
        <v>18.433</v>
      </c>
      <c r="C75" s="4">
        <v>18.178000000000001</v>
      </c>
      <c r="D75" s="4">
        <v>18.52</v>
      </c>
      <c r="E75" s="4">
        <v>18.106999999999999</v>
      </c>
      <c r="F75" s="5">
        <v>1.35E-2</v>
      </c>
      <c r="G75" s="37">
        <f t="shared" si="10"/>
        <v>-2.6062385119749489E-3</v>
      </c>
      <c r="H75" s="37">
        <f t="shared" si="11"/>
        <v>2.2808858452532183E-2</v>
      </c>
    </row>
    <row r="76" spans="1:8">
      <c r="A76" s="2" t="s">
        <v>78</v>
      </c>
      <c r="B76" s="6">
        <v>18.188300000000002</v>
      </c>
      <c r="C76" s="4">
        <v>18.2255</v>
      </c>
      <c r="D76" s="4">
        <v>18.2334</v>
      </c>
      <c r="E76" s="4">
        <v>18.175799999999999</v>
      </c>
      <c r="F76" s="7">
        <v>-3.3999999999999998E-3</v>
      </c>
      <c r="G76" s="37">
        <f t="shared" si="10"/>
        <v>-4.5605986127041781E-3</v>
      </c>
      <c r="H76" s="37">
        <f t="shared" si="11"/>
        <v>3.1690489552042146E-3</v>
      </c>
    </row>
    <row r="77" spans="1:8">
      <c r="A77" s="2" t="s">
        <v>79</v>
      </c>
      <c r="B77" s="6">
        <v>18.25</v>
      </c>
      <c r="C77" s="4">
        <v>18.309000000000001</v>
      </c>
      <c r="D77" s="4">
        <v>18.434999999999999</v>
      </c>
      <c r="E77" s="4">
        <v>18.187000000000001</v>
      </c>
      <c r="F77" s="7">
        <v>-5.1999999999999998E-3</v>
      </c>
      <c r="G77" s="37">
        <f t="shared" si="10"/>
        <v>9.4833765231295466E-3</v>
      </c>
      <c r="H77" s="37">
        <f t="shared" si="11"/>
        <v>1.3636113707593201E-2</v>
      </c>
    </row>
    <row r="78" spans="1:8">
      <c r="A78" s="2" t="s">
        <v>80</v>
      </c>
      <c r="B78" s="3">
        <v>18.346</v>
      </c>
      <c r="C78" s="4">
        <v>18.137</v>
      </c>
      <c r="D78" s="4">
        <v>18.356999999999999</v>
      </c>
      <c r="E78" s="4">
        <v>17.977699999999999</v>
      </c>
      <c r="F78" s="5">
        <v>1.18E-2</v>
      </c>
      <c r="G78" s="37">
        <f t="shared" si="10"/>
        <v>1.03052584670231E-2</v>
      </c>
      <c r="H78" s="37">
        <f t="shared" si="11"/>
        <v>2.1098360746925393E-2</v>
      </c>
    </row>
    <row r="79" spans="1:8">
      <c r="A79" s="2" t="s">
        <v>81</v>
      </c>
      <c r="B79" s="3">
        <v>18.131499999999999</v>
      </c>
      <c r="C79" s="4">
        <v>17.952000000000002</v>
      </c>
      <c r="D79" s="4">
        <v>18.247499999999999</v>
      </c>
      <c r="E79" s="4">
        <v>17.895399999999999</v>
      </c>
      <c r="F79" s="5">
        <v>1.03E-2</v>
      </c>
      <c r="G79" s="37">
        <f t="shared" si="10"/>
        <v>-6.5851364063969769E-3</v>
      </c>
      <c r="H79" s="37">
        <f t="shared" si="11"/>
        <v>1.9675447321658084E-2</v>
      </c>
    </row>
    <row r="80" spans="1:8">
      <c r="A80" s="2" t="s">
        <v>82</v>
      </c>
      <c r="B80" s="6">
        <v>17.947500000000002</v>
      </c>
      <c r="C80" s="4">
        <v>18.071000000000002</v>
      </c>
      <c r="D80" s="4">
        <v>18.1235</v>
      </c>
      <c r="E80" s="4">
        <v>17.856999999999999</v>
      </c>
      <c r="F80" s="7">
        <v>-8.9999999999999993E-3</v>
      </c>
      <c r="G80" s="37">
        <f t="shared" si="10"/>
        <v>2.0787437157544039E-2</v>
      </c>
      <c r="H80" s="37">
        <f t="shared" si="11"/>
        <v>1.4924119392955178E-2</v>
      </c>
    </row>
    <row r="81" spans="1:8">
      <c r="A81" s="2" t="s">
        <v>83</v>
      </c>
      <c r="B81" s="3">
        <v>18.111000000000001</v>
      </c>
      <c r="C81" s="4">
        <v>17.702999999999999</v>
      </c>
      <c r="D81" s="4">
        <v>18.16</v>
      </c>
      <c r="E81" s="4">
        <v>17.6249</v>
      </c>
      <c r="F81" s="5">
        <v>2.3E-2</v>
      </c>
      <c r="G81" s="37">
        <f t="shared" si="10"/>
        <v>7.2356445941812919E-4</v>
      </c>
      <c r="H81" s="37">
        <f t="shared" si="11"/>
        <v>3.0360455945849331E-2</v>
      </c>
    </row>
    <row r="82" spans="1:8">
      <c r="A82" s="2" t="s">
        <v>84</v>
      </c>
      <c r="B82" s="3">
        <v>17.704499999999999</v>
      </c>
      <c r="C82" s="4">
        <v>17.690200000000001</v>
      </c>
      <c r="D82" s="4">
        <v>17.710999999999999</v>
      </c>
      <c r="E82" s="4">
        <v>17.688800000000001</v>
      </c>
      <c r="F82" s="5">
        <v>8.0000000000000004E-4</v>
      </c>
      <c r="G82" s="37">
        <f t="shared" si="10"/>
        <v>7.5867175485562575E-3</v>
      </c>
      <c r="H82" s="37">
        <f t="shared" si="11"/>
        <v>1.2550314323186422E-3</v>
      </c>
    </row>
    <row r="83" spans="1:8">
      <c r="A83" s="2" t="s">
        <v>85</v>
      </c>
      <c r="B83" s="3">
        <v>17.689499999999999</v>
      </c>
      <c r="C83" s="4">
        <v>17.556999999999999</v>
      </c>
      <c r="D83" s="4">
        <v>17.758500000000002</v>
      </c>
      <c r="E83" s="4">
        <v>17.4925</v>
      </c>
      <c r="F83" s="5">
        <v>5.3E-3</v>
      </c>
      <c r="G83" s="37">
        <f t="shared" si="10"/>
        <v>-3.0662654023054935E-3</v>
      </c>
      <c r="H83" s="37">
        <f t="shared" si="11"/>
        <v>1.5206517078748137E-2</v>
      </c>
    </row>
    <row r="84" spans="1:8">
      <c r="A84" s="2" t="s">
        <v>86</v>
      </c>
      <c r="B84" s="6">
        <v>17.597000000000001</v>
      </c>
      <c r="C84" s="4">
        <v>17.611000000000001</v>
      </c>
      <c r="D84" s="4">
        <v>17.673999999999999</v>
      </c>
      <c r="E84" s="4">
        <v>17.475300000000001</v>
      </c>
      <c r="F84" s="7">
        <v>-3.0999999999999999E-3</v>
      </c>
      <c r="G84" s="37">
        <f t="shared" si="10"/>
        <v>1.2242786527187089E-2</v>
      </c>
      <c r="H84" s="37">
        <f t="shared" si="11"/>
        <v>1.1370334128741638E-2</v>
      </c>
    </row>
    <row r="85" spans="1:8">
      <c r="A85" s="2" t="s">
        <v>87</v>
      </c>
      <c r="B85" s="3">
        <v>17.651</v>
      </c>
      <c r="C85" s="4">
        <v>17.398</v>
      </c>
      <c r="D85" s="4">
        <v>17.698</v>
      </c>
      <c r="E85" s="4">
        <v>17.3672</v>
      </c>
      <c r="F85" s="5">
        <v>1.2E-2</v>
      </c>
      <c r="G85" s="37">
        <f t="shared" si="10"/>
        <v>6.0136463513356768E-3</v>
      </c>
      <c r="H85" s="37">
        <f t="shared" si="11"/>
        <v>1.9047399695978625E-2</v>
      </c>
    </row>
    <row r="86" spans="1:8">
      <c r="A86" s="2" t="s">
        <v>88</v>
      </c>
      <c r="B86" s="3">
        <v>17.440999999999999</v>
      </c>
      <c r="C86" s="4">
        <v>17.294</v>
      </c>
      <c r="D86" s="4">
        <v>17.477</v>
      </c>
      <c r="E86" s="4">
        <v>17.234999999999999</v>
      </c>
      <c r="F86" s="5">
        <v>8.8000000000000005E-3</v>
      </c>
      <c r="G86" s="37">
        <f t="shared" si="10"/>
        <v>-1.2128212532486742E-3</v>
      </c>
      <c r="H86" s="37">
        <f t="shared" si="11"/>
        <v>1.4041195242239681E-2</v>
      </c>
    </row>
    <row r="87" spans="1:8">
      <c r="A87" s="2" t="s">
        <v>89</v>
      </c>
      <c r="B87" s="6">
        <v>17.2895</v>
      </c>
      <c r="C87" s="4">
        <v>17.315000000000001</v>
      </c>
      <c r="D87" s="4">
        <v>17.4495</v>
      </c>
      <c r="E87" s="4">
        <v>17.254999999999999</v>
      </c>
      <c r="F87" s="7">
        <v>-1.8E-3</v>
      </c>
      <c r="G87" s="37">
        <f t="shared" si="10"/>
        <v>-1.861961227395579E-3</v>
      </c>
      <c r="H87" s="37">
        <f t="shared" si="11"/>
        <v>1.1272095044914603E-2</v>
      </c>
    </row>
    <row r="88" spans="1:8">
      <c r="A88" s="2" t="s">
        <v>90</v>
      </c>
      <c r="B88" s="6">
        <v>17.320399999999999</v>
      </c>
      <c r="C88" s="4">
        <v>17.347300000000001</v>
      </c>
      <c r="D88" s="4">
        <v>17.350899999999999</v>
      </c>
      <c r="E88" s="4">
        <v>17.291599999999999</v>
      </c>
      <c r="F88" s="7">
        <v>-5.0000000000000001E-4</v>
      </c>
      <c r="G88" s="37">
        <f t="shared" si="10"/>
        <v>4.0689934595126223E-3</v>
      </c>
      <c r="H88" s="37">
        <f t="shared" si="11"/>
        <v>3.4294108121862843E-3</v>
      </c>
    </row>
    <row r="89" spans="1:8">
      <c r="A89" s="2" t="s">
        <v>91</v>
      </c>
      <c r="B89" s="3">
        <v>17.328499999999998</v>
      </c>
      <c r="C89" s="4">
        <v>17.277000000000001</v>
      </c>
      <c r="D89" s="4">
        <v>17.3965</v>
      </c>
      <c r="E89" s="4">
        <v>17.247900000000001</v>
      </c>
      <c r="F89" s="5">
        <v>6.9999999999999999E-4</v>
      </c>
      <c r="G89" s="37">
        <f t="shared" si="10"/>
        <v>-1.5603328710123367E-3</v>
      </c>
      <c r="H89" s="37">
        <f t="shared" si="11"/>
        <v>8.6155416021659603E-3</v>
      </c>
    </row>
    <row r="90" spans="1:8">
      <c r="A90" s="2" t="s">
        <v>92</v>
      </c>
      <c r="B90" s="6">
        <v>17.317</v>
      </c>
      <c r="C90" s="4">
        <v>17.303999999999998</v>
      </c>
      <c r="D90" s="4">
        <v>17.38</v>
      </c>
      <c r="E90" s="4">
        <v>17.231400000000001</v>
      </c>
      <c r="F90" s="7">
        <v>-1.6000000000000001E-3</v>
      </c>
      <c r="G90" s="37">
        <f t="shared" si="10"/>
        <v>4.2365504033426288E-3</v>
      </c>
      <c r="H90" s="37">
        <f t="shared" si="11"/>
        <v>8.6237914504914449E-3</v>
      </c>
    </row>
    <row r="91" spans="1:8">
      <c r="A91" s="2" t="s">
        <v>93</v>
      </c>
      <c r="B91" s="3">
        <v>17.344000000000001</v>
      </c>
      <c r="C91" s="4">
        <v>17.231000000000002</v>
      </c>
      <c r="D91" s="4">
        <v>17.385999999999999</v>
      </c>
      <c r="E91" s="4">
        <v>17.190999999999999</v>
      </c>
      <c r="F91" s="5">
        <v>4.1999999999999997E-3</v>
      </c>
      <c r="G91" s="37">
        <f t="shared" si="10"/>
        <v>-4.9662181671189303E-3</v>
      </c>
      <c r="H91" s="37">
        <f t="shared" si="11"/>
        <v>1.1343144668722023E-2</v>
      </c>
    </row>
    <row r="92" spans="1:8">
      <c r="A92" s="2" t="s">
        <v>94</v>
      </c>
      <c r="B92" s="6">
        <v>17.271999999999998</v>
      </c>
      <c r="C92" s="4">
        <v>17.317</v>
      </c>
      <c r="D92" s="4">
        <v>17.390999999999998</v>
      </c>
      <c r="E92" s="4">
        <v>17.177</v>
      </c>
      <c r="F92" s="7">
        <v>-2.3E-3</v>
      </c>
      <c r="G92" s="37">
        <f t="shared" si="10"/>
        <v>1.0503588726148084E-2</v>
      </c>
      <c r="H92" s="37">
        <f t="shared" si="11"/>
        <v>1.2458520114105993E-2</v>
      </c>
    </row>
    <row r="93" spans="1:8">
      <c r="A93" s="2" t="s">
        <v>95</v>
      </c>
      <c r="B93" s="3">
        <v>17.311</v>
      </c>
      <c r="C93" s="4">
        <v>17.137</v>
      </c>
      <c r="D93" s="4">
        <v>17.361999999999998</v>
      </c>
      <c r="E93" s="4">
        <v>17.11</v>
      </c>
      <c r="F93" s="5">
        <v>9.7000000000000003E-3</v>
      </c>
      <c r="G93" s="37">
        <f t="shared" si="10"/>
        <v>1.2255688682176211E-4</v>
      </c>
      <c r="H93" s="37">
        <f t="shared" si="11"/>
        <v>1.4728229105786026E-2</v>
      </c>
    </row>
    <row r="94" spans="1:8">
      <c r="A94" s="2" t="s">
        <v>96</v>
      </c>
      <c r="B94" s="6">
        <v>17.144400000000001</v>
      </c>
      <c r="C94" s="4">
        <v>17.134899999999998</v>
      </c>
      <c r="D94" s="4">
        <v>17.153199999999998</v>
      </c>
      <c r="E94" s="4">
        <v>17.130600000000001</v>
      </c>
      <c r="F94" s="7">
        <v>-1.5E-3</v>
      </c>
      <c r="G94" s="37">
        <f t="shared" si="10"/>
        <v>-3.4952020936319882E-3</v>
      </c>
      <c r="H94" s="37">
        <f t="shared" si="11"/>
        <v>1.3192766161136834E-3</v>
      </c>
    </row>
    <row r="95" spans="1:8">
      <c r="A95" s="2" t="s">
        <v>97</v>
      </c>
      <c r="B95" s="6">
        <v>17.170500000000001</v>
      </c>
      <c r="C95" s="4">
        <v>17.195</v>
      </c>
      <c r="D95" s="4">
        <v>17.229500000000002</v>
      </c>
      <c r="E95" s="4">
        <v>17.075299999999999</v>
      </c>
      <c r="F95" s="7">
        <v>-4.7999999999999996E-3</v>
      </c>
      <c r="G95" s="37">
        <f t="shared" si="10"/>
        <v>-8.7623220153341223E-3</v>
      </c>
      <c r="H95" s="37">
        <f t="shared" si="11"/>
        <v>9.0305880423771773E-3</v>
      </c>
    </row>
    <row r="96" spans="1:8">
      <c r="A96" s="2" t="s">
        <v>98</v>
      </c>
      <c r="B96" s="6">
        <v>17.253</v>
      </c>
      <c r="C96" s="4">
        <v>17.347000000000001</v>
      </c>
      <c r="D96" s="4">
        <v>17.417000000000002</v>
      </c>
      <c r="E96" s="4">
        <v>17.172000000000001</v>
      </c>
      <c r="F96" s="7">
        <v>-5.0000000000000001E-3</v>
      </c>
      <c r="G96" s="37">
        <f t="shared" si="10"/>
        <v>5.3900544801205501E-3</v>
      </c>
      <c r="H96" s="37">
        <f t="shared" si="11"/>
        <v>1.4267412066154263E-2</v>
      </c>
    </row>
    <row r="97" spans="1:8">
      <c r="A97" s="2" t="s">
        <v>99</v>
      </c>
      <c r="B97" s="3">
        <v>17.340499999999999</v>
      </c>
      <c r="C97" s="4">
        <v>17.254000000000001</v>
      </c>
      <c r="D97" s="4">
        <v>17.381499999999999</v>
      </c>
      <c r="E97" s="4">
        <v>17.146000000000001</v>
      </c>
      <c r="F97" s="5">
        <v>5.4000000000000003E-3</v>
      </c>
      <c r="G97" s="37">
        <f t="shared" si="10"/>
        <v>-9.5292766934558185E-3</v>
      </c>
      <c r="H97" s="37">
        <f t="shared" si="11"/>
        <v>1.3734981919981236E-2</v>
      </c>
    </row>
    <row r="98" spans="1:8">
      <c r="A98" s="2" t="s">
        <v>100</v>
      </c>
      <c r="B98" s="6">
        <v>17.248000000000001</v>
      </c>
      <c r="C98" s="4">
        <v>17.420000000000002</v>
      </c>
      <c r="D98" s="4">
        <v>17.428999999999998</v>
      </c>
      <c r="E98" s="4">
        <v>17.193999999999999</v>
      </c>
      <c r="F98" s="7">
        <v>-1.2200000000000001E-2</v>
      </c>
      <c r="G98" s="37">
        <f t="shared" si="10"/>
        <v>3.2828428267005793E-3</v>
      </c>
      <c r="H98" s="37">
        <f t="shared" si="11"/>
        <v>1.3667558450622277E-2</v>
      </c>
    </row>
    <row r="99" spans="1:8">
      <c r="A99" s="2" t="s">
        <v>101</v>
      </c>
      <c r="B99" s="3">
        <v>17.460999999999999</v>
      </c>
      <c r="C99" s="4">
        <v>17.363</v>
      </c>
      <c r="D99" s="4">
        <v>17.523</v>
      </c>
      <c r="E99" s="4">
        <v>17.326799999999999</v>
      </c>
      <c r="F99" s="5">
        <v>5.0000000000000001E-3</v>
      </c>
      <c r="G99" s="37">
        <f t="shared" si="10"/>
        <v>-2.470412501436244E-3</v>
      </c>
      <c r="H99" s="37">
        <f t="shared" si="11"/>
        <v>1.1323498857261645E-2</v>
      </c>
    </row>
    <row r="100" spans="1:8">
      <c r="A100" s="2" t="s">
        <v>102</v>
      </c>
      <c r="B100" s="6">
        <v>17.373799999999999</v>
      </c>
      <c r="C100" s="4">
        <v>17.405999999999999</v>
      </c>
      <c r="D100" s="4">
        <v>17.406099999999999</v>
      </c>
      <c r="E100" s="4">
        <v>17.357500000000002</v>
      </c>
      <c r="F100" s="7">
        <v>-2.3E-3</v>
      </c>
      <c r="G100" s="37">
        <f t="shared" si="10"/>
        <v>-1.197706760515423E-2</v>
      </c>
      <c r="H100" s="37">
        <f t="shared" si="11"/>
        <v>2.7999423880165266E-3</v>
      </c>
    </row>
    <row r="101" spans="1:8">
      <c r="A101" s="2" t="s">
        <v>103</v>
      </c>
      <c r="B101" s="6">
        <v>17.414000000000001</v>
      </c>
      <c r="C101" s="4">
        <v>17.617000000000001</v>
      </c>
      <c r="D101" s="4">
        <v>17.670999999999999</v>
      </c>
      <c r="E101" s="4">
        <v>17.347999999999999</v>
      </c>
      <c r="F101" s="7">
        <v>-1.12E-2</v>
      </c>
      <c r="G101" s="37">
        <f t="shared" si="10"/>
        <v>-2.8865745981434448E-3</v>
      </c>
      <c r="H101" s="37">
        <f t="shared" si="11"/>
        <v>1.8618860963799885E-2</v>
      </c>
    </row>
    <row r="102" spans="1:8">
      <c r="A102" s="2" t="s">
        <v>104</v>
      </c>
      <c r="B102" s="6">
        <v>17.611499999999999</v>
      </c>
      <c r="C102" s="4">
        <v>17.667999999999999</v>
      </c>
      <c r="D102" s="4">
        <v>17.721499999999999</v>
      </c>
      <c r="E102" s="4">
        <v>17.5776</v>
      </c>
      <c r="F102" s="7">
        <v>-5.4999999999999997E-3</v>
      </c>
      <c r="G102" s="37">
        <f t="shared" si="10"/>
        <v>-1.1248530975432342E-2</v>
      </c>
      <c r="H102" s="37">
        <f t="shared" si="11"/>
        <v>8.1865556162387682E-3</v>
      </c>
    </row>
    <row r="103" spans="1:8">
      <c r="A103" s="2" t="s">
        <v>105</v>
      </c>
      <c r="B103" s="6">
        <v>17.709</v>
      </c>
      <c r="C103" s="4">
        <v>17.869</v>
      </c>
      <c r="D103" s="4">
        <v>17.972999999999999</v>
      </c>
      <c r="E103" s="4">
        <v>17.631900000000002</v>
      </c>
      <c r="F103" s="7">
        <v>-1.12E-2</v>
      </c>
      <c r="G103" s="37">
        <f t="shared" si="10"/>
        <v>1.6791671331020452E-4</v>
      </c>
      <c r="H103" s="37">
        <f t="shared" si="11"/>
        <v>1.9345617885763715E-2</v>
      </c>
    </row>
    <row r="104" spans="1:8">
      <c r="A104" s="2" t="s">
        <v>106</v>
      </c>
      <c r="B104" s="3">
        <v>17.908999999999999</v>
      </c>
      <c r="C104" s="4">
        <v>17.866</v>
      </c>
      <c r="D104" s="4">
        <v>17.992000000000001</v>
      </c>
      <c r="E104" s="4">
        <v>17.808499999999999</v>
      </c>
      <c r="F104" s="5">
        <v>2.7000000000000001E-3</v>
      </c>
      <c r="G104" s="37">
        <f t="shared" si="10"/>
        <v>3.9195923623931331E-4</v>
      </c>
      <c r="H104" s="37">
        <f t="shared" si="11"/>
        <v>1.0304068282000294E-2</v>
      </c>
    </row>
    <row r="105" spans="1:8">
      <c r="A105" s="2" t="s">
        <v>107</v>
      </c>
      <c r="B105" s="6">
        <v>17.86</v>
      </c>
      <c r="C105" s="4">
        <v>17.859000000000002</v>
      </c>
      <c r="D105" s="4">
        <v>17.902999999999999</v>
      </c>
      <c r="E105" s="4">
        <v>17.748000000000001</v>
      </c>
      <c r="F105" s="7">
        <v>-2.9999999999999997E-4</v>
      </c>
      <c r="G105" s="37">
        <f t="shared" si="10"/>
        <v>-7.5535039865698471E-4</v>
      </c>
      <c r="H105" s="37">
        <f t="shared" si="11"/>
        <v>8.7333784088346623E-3</v>
      </c>
    </row>
    <row r="106" spans="1:8">
      <c r="A106" s="2" t="s">
        <v>108</v>
      </c>
      <c r="B106" s="6">
        <v>17.865600000000001</v>
      </c>
      <c r="C106" s="4">
        <v>17.872499999999999</v>
      </c>
      <c r="D106" s="4">
        <v>17.8843</v>
      </c>
      <c r="E106" s="4">
        <v>17.851099999999999</v>
      </c>
      <c r="F106" s="7">
        <v>-3.2000000000000002E-3</v>
      </c>
      <c r="G106" s="37">
        <f t="shared" si="10"/>
        <v>2.2711978465678544E-3</v>
      </c>
      <c r="H106" s="37">
        <f t="shared" si="11"/>
        <v>1.8598293662575856E-3</v>
      </c>
    </row>
    <row r="107" spans="1:8">
      <c r="A107" s="2" t="s">
        <v>109</v>
      </c>
      <c r="B107" s="3">
        <v>17.922999999999998</v>
      </c>
      <c r="C107" s="4">
        <v>17.832000000000001</v>
      </c>
      <c r="D107" s="4">
        <v>18.013000000000002</v>
      </c>
      <c r="E107" s="4">
        <v>17.768000000000001</v>
      </c>
      <c r="F107" s="5">
        <v>2.8E-3</v>
      </c>
      <c r="G107" s="37">
        <f t="shared" si="10"/>
        <v>1.0666367259867459E-3</v>
      </c>
      <c r="H107" s="37">
        <f t="shared" si="11"/>
        <v>1.3788833858622297E-2</v>
      </c>
    </row>
    <row r="108" spans="1:8">
      <c r="A108" s="2" t="s">
        <v>110</v>
      </c>
      <c r="B108" s="3">
        <v>17.873000000000001</v>
      </c>
      <c r="C108" s="4">
        <v>17.812999999999999</v>
      </c>
      <c r="D108" s="4">
        <v>17.917000000000002</v>
      </c>
      <c r="E108" s="4">
        <v>17.666899999999998</v>
      </c>
      <c r="F108" s="5">
        <v>1E-3</v>
      </c>
      <c r="G108" s="37">
        <f t="shared" si="10"/>
        <v>9.1207795150689899E-3</v>
      </c>
      <c r="H108" s="37">
        <f t="shared" si="11"/>
        <v>1.4156416802042427E-2</v>
      </c>
    </row>
    <row r="109" spans="1:8">
      <c r="A109" s="2" t="s">
        <v>111</v>
      </c>
      <c r="B109" s="3">
        <v>17.856000000000002</v>
      </c>
      <c r="C109" s="4">
        <v>17.652000000000001</v>
      </c>
      <c r="D109" s="4">
        <v>17.893000000000001</v>
      </c>
      <c r="E109" s="4">
        <v>17.646999999999998</v>
      </c>
      <c r="F109" s="5">
        <v>8.3000000000000001E-3</v>
      </c>
      <c r="G109" s="37">
        <f t="shared" si="10"/>
        <v>-2.4300649901101588E-3</v>
      </c>
      <c r="H109" s="37">
        <f t="shared" si="11"/>
        <v>1.3940046466821683E-2</v>
      </c>
    </row>
    <row r="110" spans="1:8">
      <c r="A110" s="2" t="s">
        <v>112</v>
      </c>
      <c r="B110" s="3">
        <v>17.709</v>
      </c>
      <c r="C110" s="4">
        <v>17.695</v>
      </c>
      <c r="D110" s="4">
        <v>17.757000000000001</v>
      </c>
      <c r="E110" s="4">
        <v>17.622</v>
      </c>
      <c r="F110" s="5">
        <v>1.2999999999999999E-3</v>
      </c>
      <c r="G110" s="37">
        <f t="shared" si="10"/>
        <v>2.4927766132230742E-3</v>
      </c>
      <c r="H110" s="37">
        <f t="shared" si="11"/>
        <v>7.6608784473953901E-3</v>
      </c>
    </row>
    <row r="111" spans="1:8">
      <c r="A111" s="2" t="s">
        <v>113</v>
      </c>
      <c r="B111" s="3">
        <v>17.686499999999999</v>
      </c>
      <c r="C111" s="4">
        <v>17.651</v>
      </c>
      <c r="D111" s="4">
        <v>17.738499999999998</v>
      </c>
      <c r="E111" s="4">
        <v>17.596</v>
      </c>
      <c r="F111" s="5">
        <v>2.0999999999999999E-3</v>
      </c>
      <c r="G111" s="37">
        <f t="shared" si="10"/>
        <v>-1.3578500707214093E-3</v>
      </c>
      <c r="H111" s="37">
        <f t="shared" si="11"/>
        <v>8.0984314616957438E-3</v>
      </c>
    </row>
    <row r="112" spans="1:8">
      <c r="A112" s="2" t="s">
        <v>114</v>
      </c>
      <c r="B112" s="6">
        <v>17.650300000000001</v>
      </c>
      <c r="C112" s="4">
        <v>17.675000000000001</v>
      </c>
      <c r="D112" s="4">
        <v>17.678899999999999</v>
      </c>
      <c r="E112" s="4">
        <v>17.644300000000001</v>
      </c>
      <c r="F112" s="7">
        <v>-3.0999999999999999E-3</v>
      </c>
      <c r="G112" s="37">
        <f t="shared" si="10"/>
        <v>1.5979766626429973E-2</v>
      </c>
      <c r="H112" s="37">
        <f t="shared" si="11"/>
        <v>1.9609732321484853E-3</v>
      </c>
    </row>
    <row r="113" spans="1:8">
      <c r="A113" s="2" t="s">
        <v>115</v>
      </c>
      <c r="B113" s="3">
        <v>17.704999999999998</v>
      </c>
      <c r="C113" s="4">
        <v>17.396999999999998</v>
      </c>
      <c r="D113" s="4">
        <v>17.760000000000002</v>
      </c>
      <c r="E113" s="4">
        <v>17.314</v>
      </c>
      <c r="F113" s="5">
        <v>1.52E-2</v>
      </c>
      <c r="G113" s="37">
        <f t="shared" si="10"/>
        <v>-7.8699743370403002E-3</v>
      </c>
      <c r="H113" s="37">
        <f t="shared" si="11"/>
        <v>2.5759500981864473E-2</v>
      </c>
    </row>
    <row r="114" spans="1:8">
      <c r="A114" s="2" t="s">
        <v>116</v>
      </c>
      <c r="B114" s="6">
        <v>17.440000000000001</v>
      </c>
      <c r="C114" s="4">
        <v>17.535</v>
      </c>
      <c r="D114" s="4">
        <v>17.608000000000001</v>
      </c>
      <c r="E114" s="4">
        <v>17.367999999999999</v>
      </c>
      <c r="F114" s="7">
        <v>-5.1000000000000004E-3</v>
      </c>
      <c r="G114" s="37">
        <f t="shared" si="10"/>
        <v>1.8282580129120739E-3</v>
      </c>
      <c r="H114" s="37">
        <f t="shared" si="11"/>
        <v>1.3818516812528905E-2</v>
      </c>
    </row>
    <row r="115" spans="1:8">
      <c r="A115" s="2" t="s">
        <v>117</v>
      </c>
      <c r="B115" s="3">
        <v>17.529499999999999</v>
      </c>
      <c r="C115" s="4">
        <v>17.503</v>
      </c>
      <c r="D115" s="4">
        <v>17.5975</v>
      </c>
      <c r="E115" s="4">
        <v>17.443000000000001</v>
      </c>
      <c r="F115" s="5">
        <v>1.9E-3</v>
      </c>
      <c r="G115" s="37">
        <f t="shared" si="10"/>
        <v>-8.0476055539812682E-3</v>
      </c>
      <c r="H115" s="37">
        <f t="shared" si="11"/>
        <v>8.8574213151406712E-3</v>
      </c>
    </row>
    <row r="116" spans="1:8">
      <c r="A116" s="2" t="s">
        <v>118</v>
      </c>
      <c r="B116" s="6">
        <v>17.497</v>
      </c>
      <c r="C116" s="4">
        <v>17.645</v>
      </c>
      <c r="D116" s="4">
        <v>17.709</v>
      </c>
      <c r="E116" s="4">
        <v>17.486000000000001</v>
      </c>
      <c r="F116" s="7">
        <v>-1.0500000000000001E-2</v>
      </c>
      <c r="G116" s="37">
        <f t="shared" si="10"/>
        <v>2.1013175829168009E-3</v>
      </c>
      <c r="H116" s="37">
        <f t="shared" si="11"/>
        <v>1.2753059590529508E-2</v>
      </c>
    </row>
    <row r="117" spans="1:8">
      <c r="A117" s="2" t="s">
        <v>119</v>
      </c>
      <c r="B117" s="3">
        <v>17.681999999999999</v>
      </c>
      <c r="C117" s="4">
        <v>17.608000000000001</v>
      </c>
      <c r="D117" s="4">
        <v>17.75</v>
      </c>
      <c r="E117" s="4">
        <v>17.585699999999999</v>
      </c>
      <c r="F117" s="5">
        <v>3.8999999999999998E-3</v>
      </c>
      <c r="G117" s="37">
        <f t="shared" si="10"/>
        <v>1.0802205924158228E-3</v>
      </c>
      <c r="H117" s="37">
        <f t="shared" si="11"/>
        <v>9.3428183126063099E-3</v>
      </c>
    </row>
    <row r="118" spans="1:8">
      <c r="A118" s="2" t="s">
        <v>120</v>
      </c>
      <c r="B118" s="6">
        <v>17.6127</v>
      </c>
      <c r="C118" s="4">
        <v>17.588999999999999</v>
      </c>
      <c r="D118" s="4">
        <v>17.6281</v>
      </c>
      <c r="E118" s="4">
        <v>17.588999999999999</v>
      </c>
      <c r="F118" s="7">
        <v>-1.2999999999999999E-3</v>
      </c>
      <c r="G118" s="37">
        <f t="shared" si="10"/>
        <v>-9.6557991593791952E-4</v>
      </c>
      <c r="H118" s="37">
        <f t="shared" si="11"/>
        <v>2.2229802717608307E-3</v>
      </c>
    </row>
    <row r="119" spans="1:8">
      <c r="A119" s="2" t="s">
        <v>121</v>
      </c>
      <c r="B119" s="6">
        <v>17.635000000000002</v>
      </c>
      <c r="C119" s="4">
        <v>17.606000000000002</v>
      </c>
      <c r="D119" s="4">
        <v>17.690999999999999</v>
      </c>
      <c r="E119" s="4">
        <v>17.543199999999999</v>
      </c>
      <c r="F119" s="7">
        <v>-5.9999999999999995E-4</v>
      </c>
      <c r="G119" s="37">
        <f t="shared" si="10"/>
        <v>-3.2835144927536131E-3</v>
      </c>
      <c r="H119" s="37">
        <f t="shared" si="11"/>
        <v>8.4249167768708205E-3</v>
      </c>
    </row>
    <row r="120" spans="1:8">
      <c r="A120" s="2" t="s">
        <v>122</v>
      </c>
      <c r="B120" s="6">
        <v>17.645</v>
      </c>
      <c r="C120" s="4">
        <v>17.664000000000001</v>
      </c>
      <c r="D120" s="4">
        <v>17.731999999999999</v>
      </c>
      <c r="E120" s="4">
        <v>17.478300000000001</v>
      </c>
      <c r="F120" s="7">
        <v>-3.3E-3</v>
      </c>
      <c r="G120" s="37">
        <f t="shared" si="10"/>
        <v>-8.03054978379273E-3</v>
      </c>
      <c r="H120" s="37">
        <f t="shared" si="11"/>
        <v>1.4515141632767401E-2</v>
      </c>
    </row>
    <row r="121" spans="1:8">
      <c r="A121" s="2" t="s">
        <v>123</v>
      </c>
      <c r="B121" s="6">
        <v>17.702999999999999</v>
      </c>
      <c r="C121" s="4">
        <v>17.806999999999999</v>
      </c>
      <c r="D121" s="4">
        <v>17.861000000000001</v>
      </c>
      <c r="E121" s="4">
        <v>17.628</v>
      </c>
      <c r="F121" s="7">
        <v>-8.3000000000000001E-3</v>
      </c>
      <c r="G121" s="37">
        <f t="shared" si="10"/>
        <v>-7.855900342294427E-4</v>
      </c>
      <c r="H121" s="37">
        <f t="shared" si="11"/>
        <v>1.3217608350351743E-2</v>
      </c>
    </row>
    <row r="122" spans="1:8">
      <c r="A122" s="2" t="s">
        <v>124</v>
      </c>
      <c r="B122" s="6">
        <v>17.850999999999999</v>
      </c>
      <c r="C122" s="4">
        <v>17.821000000000002</v>
      </c>
      <c r="D122" s="4">
        <v>17.890999999999998</v>
      </c>
      <c r="E122" s="4">
        <v>17.6907</v>
      </c>
      <c r="F122" s="7">
        <v>-4.0000000000000002E-4</v>
      </c>
      <c r="G122" s="37">
        <f t="shared" si="10"/>
        <v>-1.4008741454666917E-3</v>
      </c>
      <c r="H122" s="37">
        <f t="shared" si="11"/>
        <v>1.132233320332144E-2</v>
      </c>
    </row>
    <row r="123" spans="1:8">
      <c r="A123" s="2" t="s">
        <v>125</v>
      </c>
      <c r="B123" s="3">
        <v>17.859000000000002</v>
      </c>
      <c r="C123" s="4">
        <v>17.846</v>
      </c>
      <c r="D123" s="4">
        <v>17.922999999999998</v>
      </c>
      <c r="E123" s="4">
        <v>17.768000000000001</v>
      </c>
      <c r="F123" s="5">
        <v>2.0000000000000001E-4</v>
      </c>
      <c r="G123" s="37">
        <f t="shared" si="10"/>
        <v>-7.3911485396889053E-4</v>
      </c>
      <c r="H123" s="37">
        <f t="shared" si="11"/>
        <v>8.7235479513731191E-3</v>
      </c>
    </row>
    <row r="124" spans="1:8">
      <c r="A124" s="2" t="s">
        <v>126</v>
      </c>
      <c r="B124" s="6">
        <v>17.856100000000001</v>
      </c>
      <c r="C124" s="4">
        <v>17.859200000000001</v>
      </c>
      <c r="D124" s="4">
        <v>17.868600000000001</v>
      </c>
      <c r="E124" s="4">
        <v>17.838200000000001</v>
      </c>
      <c r="F124" s="7">
        <v>-1.4E-3</v>
      </c>
      <c r="G124" s="37">
        <f t="shared" si="10"/>
        <v>-2.0005588153114433E-3</v>
      </c>
      <c r="H124" s="37">
        <f t="shared" si="11"/>
        <v>1.7042078236593492E-3</v>
      </c>
    </row>
    <row r="125" spans="1:8">
      <c r="A125" s="2" t="s">
        <v>127</v>
      </c>
      <c r="B125" s="6">
        <v>17.881</v>
      </c>
      <c r="C125" s="4">
        <v>17.895</v>
      </c>
      <c r="D125" s="4">
        <v>17.942</v>
      </c>
      <c r="E125" s="4">
        <v>17.783999999999999</v>
      </c>
      <c r="F125" s="7">
        <v>-2.9999999999999997E-4</v>
      </c>
      <c r="G125" s="37">
        <f t="shared" si="10"/>
        <v>8.1690140845070182E-3</v>
      </c>
      <c r="H125" s="37">
        <f t="shared" si="11"/>
        <v>8.8843904633379035E-3</v>
      </c>
    </row>
    <row r="126" spans="1:8">
      <c r="A126" s="2" t="s">
        <v>128</v>
      </c>
      <c r="B126" s="3">
        <v>17.885999999999999</v>
      </c>
      <c r="C126" s="4">
        <v>17.75</v>
      </c>
      <c r="D126" s="4">
        <v>17.917000000000002</v>
      </c>
      <c r="E126" s="4">
        <v>17.661000000000001</v>
      </c>
      <c r="F126" s="5">
        <v>5.4999999999999997E-3</v>
      </c>
      <c r="G126" s="37">
        <f t="shared" si="10"/>
        <v>8.9240038651736495E-3</v>
      </c>
      <c r="H126" s="37">
        <f t="shared" si="11"/>
        <v>1.4495215446463972E-2</v>
      </c>
    </row>
    <row r="127" spans="1:8">
      <c r="A127" s="2" t="s">
        <v>129</v>
      </c>
      <c r="B127" s="3">
        <v>17.789000000000001</v>
      </c>
      <c r="C127" s="4">
        <v>17.593</v>
      </c>
      <c r="D127" s="4">
        <v>17.827000000000002</v>
      </c>
      <c r="E127" s="4">
        <v>17.545300000000001</v>
      </c>
      <c r="F127" s="5">
        <v>9.1999999999999998E-3</v>
      </c>
      <c r="G127" s="37">
        <f t="shared" si="10"/>
        <v>-9.8491670418730699E-3</v>
      </c>
      <c r="H127" s="37">
        <f t="shared" si="11"/>
        <v>1.6055581836731246E-2</v>
      </c>
    </row>
    <row r="128" spans="1:8">
      <c r="A128" s="2" t="s">
        <v>130</v>
      </c>
      <c r="B128" s="6">
        <v>17.626000000000001</v>
      </c>
      <c r="C128" s="4">
        <v>17.768000000000001</v>
      </c>
      <c r="D128" s="4">
        <v>17.829000000000001</v>
      </c>
      <c r="E128" s="4">
        <v>17.553999999999998</v>
      </c>
      <c r="F128" s="7">
        <v>-1.0200000000000001E-2</v>
      </c>
      <c r="G128" s="37">
        <f t="shared" si="10"/>
        <v>-6.430688363249927E-3</v>
      </c>
      <c r="H128" s="37">
        <f t="shared" si="11"/>
        <v>1.5665945083741719E-2</v>
      </c>
    </row>
    <row r="129" spans="1:8">
      <c r="A129" s="2" t="s">
        <v>131</v>
      </c>
      <c r="B129" s="6">
        <v>17.808</v>
      </c>
      <c r="C129" s="4">
        <v>17.882999999999999</v>
      </c>
      <c r="D129" s="4">
        <v>17.940000000000001</v>
      </c>
      <c r="E129" s="4">
        <v>17.670999999999999</v>
      </c>
      <c r="F129" s="7">
        <v>-3.7000000000000002E-3</v>
      </c>
      <c r="G129" s="37">
        <f t="shared" si="10"/>
        <v>7.330762902980929E-4</v>
      </c>
      <c r="H129" s="37">
        <f t="shared" si="11"/>
        <v>1.5222681229132584E-2</v>
      </c>
    </row>
    <row r="130" spans="1:8">
      <c r="A130" s="2" t="s">
        <v>132</v>
      </c>
      <c r="B130" s="6">
        <v>17.8734</v>
      </c>
      <c r="C130" s="4">
        <v>17.869900000000001</v>
      </c>
      <c r="D130" s="4">
        <v>17.909400000000002</v>
      </c>
      <c r="E130" s="4">
        <v>17.854399999999998</v>
      </c>
      <c r="F130" s="7">
        <v>-2.8E-3</v>
      </c>
      <c r="G130" s="37">
        <f t="shared" ref="G130:G193" si="12">(C130-C131)/C131</f>
        <v>1.3392356830662974E-3</v>
      </c>
      <c r="H130" s="37">
        <f t="shared" ref="H130:H193" si="13">(D130-E130)/E130</f>
        <v>3.0804731606776633E-3</v>
      </c>
    </row>
    <row r="131" spans="1:8">
      <c r="A131" s="2" t="s">
        <v>133</v>
      </c>
      <c r="B131" s="3">
        <v>17.922999999999998</v>
      </c>
      <c r="C131" s="4">
        <v>17.846</v>
      </c>
      <c r="D131" s="4">
        <v>17.95</v>
      </c>
      <c r="E131" s="4">
        <v>17.762</v>
      </c>
      <c r="F131" s="5">
        <v>2.3E-3</v>
      </c>
      <c r="G131" s="37">
        <f t="shared" si="12"/>
        <v>-6.7196774554823912E-4</v>
      </c>
      <c r="H131" s="37">
        <f t="shared" si="13"/>
        <v>1.0584393649363744E-2</v>
      </c>
    </row>
    <row r="132" spans="1:8">
      <c r="A132" s="2" t="s">
        <v>134</v>
      </c>
      <c r="B132" s="3">
        <v>17.881</v>
      </c>
      <c r="C132" s="4">
        <v>17.858000000000001</v>
      </c>
      <c r="D132" s="4">
        <v>17.954000000000001</v>
      </c>
      <c r="E132" s="4">
        <v>17.768000000000001</v>
      </c>
      <c r="F132" s="5">
        <v>1.6999999999999999E-3</v>
      </c>
      <c r="G132" s="37">
        <f t="shared" si="12"/>
        <v>-8.3846965406185678E-3</v>
      </c>
      <c r="H132" s="37">
        <f t="shared" si="13"/>
        <v>1.0468257541647904E-2</v>
      </c>
    </row>
    <row r="133" spans="1:8">
      <c r="A133" s="2" t="s">
        <v>135</v>
      </c>
      <c r="B133" s="6">
        <v>17.850000000000001</v>
      </c>
      <c r="C133" s="4">
        <v>18.009</v>
      </c>
      <c r="D133" s="4">
        <v>18.076000000000001</v>
      </c>
      <c r="E133" s="4">
        <v>17.826000000000001</v>
      </c>
      <c r="F133" s="7">
        <v>-1.0999999999999999E-2</v>
      </c>
      <c r="G133" s="37">
        <f t="shared" si="12"/>
        <v>-1.6077170418006383E-3</v>
      </c>
      <c r="H133" s="37">
        <f t="shared" si="13"/>
        <v>1.4024458655895883E-2</v>
      </c>
    </row>
    <row r="134" spans="1:8">
      <c r="A134" s="2" t="s">
        <v>136</v>
      </c>
      <c r="B134" s="3">
        <v>18.048999999999999</v>
      </c>
      <c r="C134" s="4">
        <v>18.038</v>
      </c>
      <c r="D134" s="4">
        <v>18.126999999999999</v>
      </c>
      <c r="E134" s="4">
        <v>17.952300000000001</v>
      </c>
      <c r="F134" s="5">
        <v>1E-3</v>
      </c>
      <c r="G134" s="37">
        <f t="shared" si="12"/>
        <v>-4.1956497736557637E-3</v>
      </c>
      <c r="H134" s="37">
        <f t="shared" si="13"/>
        <v>9.7313436161382029E-3</v>
      </c>
    </row>
    <row r="135" spans="1:8">
      <c r="A135" s="2" t="s">
        <v>137</v>
      </c>
      <c r="B135" s="6">
        <v>18.0305</v>
      </c>
      <c r="C135" s="4">
        <v>18.114000000000001</v>
      </c>
      <c r="D135" s="4">
        <v>18.1435</v>
      </c>
      <c r="E135" s="4">
        <v>17.962</v>
      </c>
      <c r="F135" s="7">
        <v>-5.4999999999999997E-3</v>
      </c>
      <c r="G135" s="37">
        <f t="shared" si="12"/>
        <v>2.7603720981720123E-5</v>
      </c>
      <c r="H135" s="37">
        <f t="shared" si="13"/>
        <v>1.0104665404743335E-2</v>
      </c>
    </row>
    <row r="136" spans="1:8">
      <c r="A136" s="2" t="s">
        <v>138</v>
      </c>
      <c r="B136" s="3">
        <v>18.130099999999999</v>
      </c>
      <c r="C136" s="4">
        <v>18.113499999999998</v>
      </c>
      <c r="D136" s="4">
        <v>18.144100000000002</v>
      </c>
      <c r="E136" s="4">
        <v>17.982299999999999</v>
      </c>
      <c r="F136" s="5">
        <v>2.0000000000000001E-4</v>
      </c>
      <c r="G136" s="37">
        <f t="shared" si="12"/>
        <v>2.6847495156378134E-3</v>
      </c>
      <c r="H136" s="37">
        <f t="shared" si="13"/>
        <v>8.9977366632746133E-3</v>
      </c>
    </row>
    <row r="137" spans="1:8">
      <c r="A137" s="2" t="s">
        <v>139</v>
      </c>
      <c r="B137" s="3">
        <v>18.126000000000001</v>
      </c>
      <c r="C137" s="4">
        <v>18.065000000000001</v>
      </c>
      <c r="D137" s="4">
        <v>18.175999999999998</v>
      </c>
      <c r="E137" s="4">
        <v>17.998899999999999</v>
      </c>
      <c r="F137" s="5">
        <v>1.1999999999999999E-3</v>
      </c>
      <c r="G137" s="37">
        <f t="shared" si="12"/>
        <v>-9.8114448585835609E-3</v>
      </c>
      <c r="H137" s="37">
        <f t="shared" si="13"/>
        <v>9.8394901910671979E-3</v>
      </c>
    </row>
    <row r="138" spans="1:8">
      <c r="A138" s="2" t="s">
        <v>140</v>
      </c>
      <c r="B138" s="6">
        <v>18.105</v>
      </c>
      <c r="C138" s="4">
        <v>18.244</v>
      </c>
      <c r="D138" s="4">
        <v>18.302</v>
      </c>
      <c r="E138" s="4">
        <v>18.027999999999999</v>
      </c>
      <c r="F138" s="7">
        <v>-7.1999999999999998E-3</v>
      </c>
      <c r="G138" s="37">
        <f t="shared" si="12"/>
        <v>-3.3324228352909009E-3</v>
      </c>
      <c r="H138" s="37">
        <f t="shared" si="13"/>
        <v>1.5198579986687426E-2</v>
      </c>
    </row>
    <row r="139" spans="1:8">
      <c r="A139" s="2" t="s">
        <v>141</v>
      </c>
      <c r="B139" s="6">
        <v>18.236000000000001</v>
      </c>
      <c r="C139" s="4">
        <v>18.305</v>
      </c>
      <c r="D139" s="4">
        <v>18.414000000000001</v>
      </c>
      <c r="E139" s="4">
        <v>18.178999999999998</v>
      </c>
      <c r="F139" s="7">
        <v>-5.8999999999999999E-3</v>
      </c>
      <c r="G139" s="37">
        <f t="shared" si="12"/>
        <v>-1.2004146887107554E-3</v>
      </c>
      <c r="H139" s="37">
        <f t="shared" si="13"/>
        <v>1.2927003685571429E-2</v>
      </c>
    </row>
    <row r="140" spans="1:8">
      <c r="A140" s="2" t="s">
        <v>142</v>
      </c>
      <c r="B140" s="3">
        <v>18.344999999999999</v>
      </c>
      <c r="C140" s="4">
        <v>18.327000000000002</v>
      </c>
      <c r="D140" s="4">
        <v>18.420999999999999</v>
      </c>
      <c r="E140" s="4">
        <v>18.210999999999999</v>
      </c>
      <c r="F140" s="5">
        <v>1.4E-3</v>
      </c>
      <c r="G140" s="37">
        <f t="shared" si="12"/>
        <v>6.3697765087037074E-3</v>
      </c>
      <c r="H140" s="37">
        <f t="shared" si="13"/>
        <v>1.1531491955411612E-2</v>
      </c>
    </row>
    <row r="141" spans="1:8">
      <c r="A141" s="2" t="s">
        <v>143</v>
      </c>
      <c r="B141" s="3">
        <v>18.32</v>
      </c>
      <c r="C141" s="4">
        <v>18.210999999999999</v>
      </c>
      <c r="D141" s="4">
        <v>18.382999999999999</v>
      </c>
      <c r="E141" s="4">
        <v>18.178999999999998</v>
      </c>
      <c r="F141" s="5">
        <v>5.0000000000000001E-3</v>
      </c>
      <c r="G141" s="37">
        <f t="shared" si="12"/>
        <v>2.7456687076073403E-5</v>
      </c>
      <c r="H141" s="37">
        <f t="shared" si="13"/>
        <v>1.1221739369602324E-2</v>
      </c>
    </row>
    <row r="142" spans="1:8">
      <c r="A142" s="2" t="s">
        <v>144</v>
      </c>
      <c r="B142" s="6">
        <v>18.228100000000001</v>
      </c>
      <c r="C142" s="4">
        <v>18.2105</v>
      </c>
      <c r="D142" s="4">
        <v>18.238199999999999</v>
      </c>
      <c r="E142" s="4">
        <v>18.1892</v>
      </c>
      <c r="F142" s="7">
        <v>-1E-3</v>
      </c>
      <c r="G142" s="37">
        <f t="shared" si="12"/>
        <v>-4.6731526016615486E-3</v>
      </c>
      <c r="H142" s="37">
        <f t="shared" si="13"/>
        <v>2.6939062740527066E-3</v>
      </c>
    </row>
    <row r="143" spans="1:8">
      <c r="A143" s="2" t="s">
        <v>145</v>
      </c>
      <c r="B143" s="6">
        <v>18.246500000000001</v>
      </c>
      <c r="C143" s="4">
        <v>18.295999999999999</v>
      </c>
      <c r="D143" s="4">
        <v>18.330500000000001</v>
      </c>
      <c r="E143" s="4">
        <v>18.176100000000002</v>
      </c>
      <c r="F143" s="7">
        <v>-2.3E-3</v>
      </c>
      <c r="G143" s="37">
        <f t="shared" si="12"/>
        <v>5.4957133435918808E-3</v>
      </c>
      <c r="H143" s="37">
        <f t="shared" si="13"/>
        <v>8.4946715742100325E-3</v>
      </c>
    </row>
    <row r="144" spans="1:8">
      <c r="A144" s="2" t="s">
        <v>146</v>
      </c>
      <c r="B144" s="3">
        <v>18.288</v>
      </c>
      <c r="C144" s="4">
        <v>18.196000000000002</v>
      </c>
      <c r="D144" s="4">
        <v>18.329000000000001</v>
      </c>
      <c r="E144" s="4">
        <v>18.167000000000002</v>
      </c>
      <c r="F144" s="5">
        <v>5.1999999999999998E-3</v>
      </c>
      <c r="G144" s="37">
        <f t="shared" si="12"/>
        <v>-6.5516488316224855E-3</v>
      </c>
      <c r="H144" s="37">
        <f t="shared" si="13"/>
        <v>8.9172675730719991E-3</v>
      </c>
    </row>
    <row r="145" spans="1:8">
      <c r="A145" s="2" t="s">
        <v>147</v>
      </c>
      <c r="B145" s="6">
        <v>18.193000000000001</v>
      </c>
      <c r="C145" s="4">
        <v>18.315999999999999</v>
      </c>
      <c r="D145" s="4">
        <v>18.338000000000001</v>
      </c>
      <c r="E145" s="4">
        <v>18.173999999999999</v>
      </c>
      <c r="F145" s="7">
        <v>-6.1999999999999998E-3</v>
      </c>
      <c r="G145" s="37">
        <f t="shared" si="12"/>
        <v>1.2573115399332907E-3</v>
      </c>
      <c r="H145" s="37">
        <f t="shared" si="13"/>
        <v>9.0238802685155429E-3</v>
      </c>
    </row>
    <row r="146" spans="1:8">
      <c r="A146" s="2" t="s">
        <v>148</v>
      </c>
      <c r="B146" s="3">
        <v>18.306999999999999</v>
      </c>
      <c r="C146" s="4">
        <v>18.292999999999999</v>
      </c>
      <c r="D146" s="4">
        <v>18.350999999999999</v>
      </c>
      <c r="E146" s="4">
        <v>18.138999999999999</v>
      </c>
      <c r="F146" s="5">
        <v>1.4E-3</v>
      </c>
      <c r="G146" s="37">
        <f t="shared" si="12"/>
        <v>1.3462603878116262E-2</v>
      </c>
      <c r="H146" s="37">
        <f t="shared" si="13"/>
        <v>1.168752411930094E-2</v>
      </c>
    </row>
    <row r="147" spans="1:8">
      <c r="A147" s="2" t="s">
        <v>149</v>
      </c>
      <c r="B147" s="3">
        <v>18.280999999999999</v>
      </c>
      <c r="C147" s="4">
        <v>18.05</v>
      </c>
      <c r="D147" s="4">
        <v>18.324000000000002</v>
      </c>
      <c r="E147" s="4">
        <v>18.042000000000002</v>
      </c>
      <c r="F147" s="5">
        <v>1.2200000000000001E-2</v>
      </c>
      <c r="G147" s="37">
        <f t="shared" si="12"/>
        <v>-8.5798898452848821E-4</v>
      </c>
      <c r="H147" s="37">
        <f t="shared" si="13"/>
        <v>1.5630196208846026E-2</v>
      </c>
    </row>
    <row r="148" spans="1:8">
      <c r="A148" s="2" t="s">
        <v>150</v>
      </c>
      <c r="B148" s="6">
        <v>18.061299999999999</v>
      </c>
      <c r="C148" s="4">
        <v>18.0655</v>
      </c>
      <c r="D148" s="4">
        <v>18.099</v>
      </c>
      <c r="E148" s="4">
        <v>18.0487</v>
      </c>
      <c r="F148" s="7">
        <v>-1.9E-3</v>
      </c>
      <c r="G148" s="37">
        <f t="shared" si="12"/>
        <v>-6.1887996479261034E-3</v>
      </c>
      <c r="H148" s="37">
        <f t="shared" si="13"/>
        <v>2.7869043199787247E-3</v>
      </c>
    </row>
    <row r="149" spans="1:8">
      <c r="A149" s="2" t="s">
        <v>151</v>
      </c>
      <c r="B149" s="6">
        <v>18.094999999999999</v>
      </c>
      <c r="C149" s="4">
        <v>18.178000000000001</v>
      </c>
      <c r="D149" s="4">
        <v>18.402000000000001</v>
      </c>
      <c r="E149" s="4">
        <v>17.971299999999999</v>
      </c>
      <c r="F149" s="7">
        <v>-6.4999999999999997E-3</v>
      </c>
      <c r="G149" s="37">
        <f t="shared" si="12"/>
        <v>1.253272433576569E-2</v>
      </c>
      <c r="H149" s="37">
        <f t="shared" si="13"/>
        <v>2.3965990217736148E-2</v>
      </c>
    </row>
    <row r="150" spans="1:8">
      <c r="A150" s="2" t="s">
        <v>152</v>
      </c>
      <c r="B150" s="3">
        <v>18.213000000000001</v>
      </c>
      <c r="C150" s="4">
        <v>17.952999999999999</v>
      </c>
      <c r="D150" s="4">
        <v>18.242999999999999</v>
      </c>
      <c r="E150" s="4">
        <v>17.878799999999998</v>
      </c>
      <c r="F150" s="5">
        <v>1.49E-2</v>
      </c>
      <c r="G150" s="37">
        <f t="shared" si="12"/>
        <v>1.1151788228668004E-2</v>
      </c>
      <c r="H150" s="37">
        <f t="shared" si="13"/>
        <v>2.0370494664071433E-2</v>
      </c>
    </row>
    <row r="151" spans="1:8">
      <c r="A151" s="2" t="s">
        <v>153</v>
      </c>
      <c r="B151" s="3">
        <v>17.945</v>
      </c>
      <c r="C151" s="4">
        <v>17.754999999999999</v>
      </c>
      <c r="D151" s="4">
        <v>17.984000000000002</v>
      </c>
      <c r="E151" s="4">
        <v>17.709</v>
      </c>
      <c r="F151" s="5">
        <v>8.3999999999999995E-3</v>
      </c>
      <c r="G151" s="37">
        <f t="shared" si="12"/>
        <v>-2.8642030776143959E-3</v>
      </c>
      <c r="H151" s="37">
        <f t="shared" si="13"/>
        <v>1.5528827150036825E-2</v>
      </c>
    </row>
    <row r="152" spans="1:8">
      <c r="A152" s="2" t="s">
        <v>154</v>
      </c>
      <c r="B152" s="6">
        <v>17.795000000000002</v>
      </c>
      <c r="C152" s="4">
        <v>17.806000000000001</v>
      </c>
      <c r="D152" s="4">
        <v>17.884</v>
      </c>
      <c r="E152" s="4">
        <v>17.6616</v>
      </c>
      <c r="F152" s="7">
        <v>-2.8999999999999998E-3</v>
      </c>
      <c r="G152" s="37">
        <f t="shared" si="12"/>
        <v>-7.0265447245147043E-3</v>
      </c>
      <c r="H152" s="37">
        <f t="shared" si="13"/>
        <v>1.2592290619196471E-2</v>
      </c>
    </row>
    <row r="153" spans="1:8">
      <c r="A153" s="2" t="s">
        <v>155</v>
      </c>
      <c r="B153" s="6">
        <v>17.846</v>
      </c>
      <c r="C153" s="4">
        <v>17.931999999999999</v>
      </c>
      <c r="D153" s="4">
        <v>18.062000000000001</v>
      </c>
      <c r="E153" s="4">
        <v>17.785</v>
      </c>
      <c r="F153" s="7">
        <v>-5.1999999999999998E-3</v>
      </c>
      <c r="G153" s="37">
        <f t="shared" si="12"/>
        <v>-1.9202404474995857E-3</v>
      </c>
      <c r="H153" s="37">
        <f t="shared" si="13"/>
        <v>1.5574922687658196E-2</v>
      </c>
    </row>
    <row r="154" spans="1:8">
      <c r="A154" s="2" t="s">
        <v>156</v>
      </c>
      <c r="B154" s="6">
        <v>17.9392</v>
      </c>
      <c r="C154" s="4">
        <v>17.9665</v>
      </c>
      <c r="D154" s="4">
        <v>17.9665</v>
      </c>
      <c r="E154" s="4">
        <v>17.931999999999999</v>
      </c>
      <c r="F154" s="7">
        <v>-2.3E-3</v>
      </c>
      <c r="G154" s="37">
        <f t="shared" si="12"/>
        <v>7.6556365675828171E-3</v>
      </c>
      <c r="H154" s="37">
        <f t="shared" si="13"/>
        <v>1.9239348650458015E-3</v>
      </c>
    </row>
    <row r="155" spans="1:8">
      <c r="A155" s="2" t="s">
        <v>157</v>
      </c>
      <c r="B155" s="3">
        <v>17.98</v>
      </c>
      <c r="C155" s="4">
        <v>17.829999999999998</v>
      </c>
      <c r="D155" s="4">
        <v>17.981000000000002</v>
      </c>
      <c r="E155" s="4">
        <v>17.772600000000001</v>
      </c>
      <c r="F155" s="5">
        <v>6.1999999999999998E-3</v>
      </c>
      <c r="G155" s="37">
        <f t="shared" si="12"/>
        <v>5.9805912886480529E-3</v>
      </c>
      <c r="H155" s="37">
        <f t="shared" si="13"/>
        <v>1.1725915172794133E-2</v>
      </c>
    </row>
    <row r="156" spans="1:8">
      <c r="A156" s="2" t="s">
        <v>158</v>
      </c>
      <c r="B156" s="3">
        <v>17.869</v>
      </c>
      <c r="C156" s="4">
        <v>17.724</v>
      </c>
      <c r="D156" s="4">
        <v>17.908000000000001</v>
      </c>
      <c r="E156" s="4">
        <v>17.693999999999999</v>
      </c>
      <c r="F156" s="5">
        <v>5.8999999999999999E-3</v>
      </c>
      <c r="G156" s="37">
        <f t="shared" si="12"/>
        <v>7.274380541032059E-3</v>
      </c>
      <c r="H156" s="37">
        <f t="shared" si="13"/>
        <v>1.2094495309144467E-2</v>
      </c>
    </row>
    <row r="157" spans="1:8">
      <c r="A157" s="2" t="s">
        <v>159</v>
      </c>
      <c r="B157" s="3">
        <v>17.763999999999999</v>
      </c>
      <c r="C157" s="4">
        <v>17.596</v>
      </c>
      <c r="D157" s="4">
        <v>17.811</v>
      </c>
      <c r="E157" s="4">
        <v>17.562999999999999</v>
      </c>
      <c r="F157" s="5">
        <v>7.0000000000000001E-3</v>
      </c>
      <c r="G157" s="37">
        <f t="shared" si="12"/>
        <v>1.0451360973928943E-2</v>
      </c>
      <c r="H157" s="37">
        <f t="shared" si="13"/>
        <v>1.4120594431475324E-2</v>
      </c>
    </row>
    <row r="158" spans="1:8">
      <c r="A158" s="2" t="s">
        <v>160</v>
      </c>
      <c r="B158" s="3">
        <v>17.640999999999998</v>
      </c>
      <c r="C158" s="4">
        <v>17.414000000000001</v>
      </c>
      <c r="D158" s="4">
        <v>17.686</v>
      </c>
      <c r="E158" s="4">
        <v>17.350000000000001</v>
      </c>
      <c r="F158" s="5">
        <v>1.35E-2</v>
      </c>
      <c r="G158" s="37">
        <f t="shared" si="12"/>
        <v>3.5730751498387024E-3</v>
      </c>
      <c r="H158" s="37">
        <f t="shared" si="13"/>
        <v>1.9365994236311152E-2</v>
      </c>
    </row>
    <row r="159" spans="1:8">
      <c r="A159" s="2" t="s">
        <v>161</v>
      </c>
      <c r="B159" s="3">
        <v>17.4055</v>
      </c>
      <c r="C159" s="4">
        <v>17.352</v>
      </c>
      <c r="D159" s="4">
        <v>17.462499999999999</v>
      </c>
      <c r="E159" s="4">
        <v>17.297999999999998</v>
      </c>
      <c r="F159" s="5">
        <v>3.0999999999999999E-3</v>
      </c>
      <c r="G159" s="37">
        <f t="shared" si="12"/>
        <v>2.733361456714066E-3</v>
      </c>
      <c r="H159" s="37">
        <f t="shared" si="13"/>
        <v>9.5097699155971983E-3</v>
      </c>
    </row>
    <row r="160" spans="1:8">
      <c r="A160" s="2" t="s">
        <v>162</v>
      </c>
      <c r="B160" s="6">
        <v>17.351900000000001</v>
      </c>
      <c r="C160" s="4">
        <v>17.3047</v>
      </c>
      <c r="D160" s="4">
        <v>17.365500000000001</v>
      </c>
      <c r="E160" s="4">
        <v>17.3047</v>
      </c>
      <c r="F160" s="7">
        <v>-6.1999999999999998E-3</v>
      </c>
      <c r="G160" s="37">
        <f t="shared" si="12"/>
        <v>-1.3077449526633884E-2</v>
      </c>
      <c r="H160" s="37">
        <f t="shared" si="13"/>
        <v>3.5134963333661035E-3</v>
      </c>
    </row>
    <row r="161" spans="1:8">
      <c r="A161" s="2" t="s">
        <v>163</v>
      </c>
      <c r="B161" s="6">
        <v>17.459499999999998</v>
      </c>
      <c r="C161" s="4">
        <v>17.533999999999999</v>
      </c>
      <c r="D161" s="4">
        <v>17.572500000000002</v>
      </c>
      <c r="E161" s="4">
        <v>17.382100000000001</v>
      </c>
      <c r="F161" s="7">
        <v>-3.8E-3</v>
      </c>
      <c r="G161" s="37">
        <f t="shared" si="12"/>
        <v>-4.0895149380894428E-3</v>
      </c>
      <c r="H161" s="37">
        <f t="shared" si="13"/>
        <v>1.0953797297219573E-2</v>
      </c>
    </row>
    <row r="162" spans="1:8">
      <c r="A162" s="2" t="s">
        <v>164</v>
      </c>
      <c r="B162" s="6">
        <v>17.526499999999999</v>
      </c>
      <c r="C162" s="4">
        <v>17.606000000000002</v>
      </c>
      <c r="D162" s="4">
        <v>17.616499999999998</v>
      </c>
      <c r="E162" s="4">
        <v>17.400300000000001</v>
      </c>
      <c r="F162" s="7">
        <v>-6.4999999999999997E-3</v>
      </c>
      <c r="G162" s="37">
        <f t="shared" si="12"/>
        <v>-5.254534154472002E-3</v>
      </c>
      <c r="H162" s="37">
        <f t="shared" si="13"/>
        <v>1.2425073130922859E-2</v>
      </c>
    </row>
    <row r="163" spans="1:8">
      <c r="A163" s="2" t="s">
        <v>165</v>
      </c>
      <c r="B163" s="6">
        <v>17.640999999999998</v>
      </c>
      <c r="C163" s="4">
        <v>17.699000000000002</v>
      </c>
      <c r="D163" s="4">
        <v>17.745999999999999</v>
      </c>
      <c r="E163" s="4">
        <v>17.542000000000002</v>
      </c>
      <c r="F163" s="7">
        <v>-5.4999999999999997E-3</v>
      </c>
      <c r="G163" s="37">
        <f t="shared" si="12"/>
        <v>-2.1986695230577251E-3</v>
      </c>
      <c r="H163" s="37">
        <f t="shared" si="13"/>
        <v>1.1629232698665891E-2</v>
      </c>
    </row>
    <row r="164" spans="1:8">
      <c r="A164" s="2" t="s">
        <v>166</v>
      </c>
      <c r="B164" s="3">
        <v>17.739000000000001</v>
      </c>
      <c r="C164" s="4">
        <v>17.738</v>
      </c>
      <c r="D164" s="4">
        <v>17.829000000000001</v>
      </c>
      <c r="E164" s="4">
        <v>17.675999999999998</v>
      </c>
      <c r="F164" s="5">
        <v>5.0000000000000001E-4</v>
      </c>
      <c r="G164" s="37">
        <f t="shared" si="12"/>
        <v>3.1103319572470573E-3</v>
      </c>
      <c r="H164" s="37">
        <f t="shared" si="13"/>
        <v>8.6558044806518582E-3</v>
      </c>
    </row>
    <row r="165" spans="1:8">
      <c r="A165" s="2" t="s">
        <v>167</v>
      </c>
      <c r="B165" s="3">
        <v>17.729500000000002</v>
      </c>
      <c r="C165" s="4">
        <v>17.683</v>
      </c>
      <c r="D165" s="4">
        <v>17.785499999999999</v>
      </c>
      <c r="E165" s="4">
        <v>17.661000000000001</v>
      </c>
      <c r="F165" s="5">
        <v>2.7000000000000001E-3</v>
      </c>
      <c r="G165" s="37">
        <f t="shared" si="12"/>
        <v>-8.9271589034277496E-4</v>
      </c>
      <c r="H165" s="37">
        <f t="shared" si="13"/>
        <v>7.0494309495497199E-3</v>
      </c>
    </row>
    <row r="166" spans="1:8">
      <c r="A166" s="2" t="s">
        <v>168</v>
      </c>
      <c r="B166" s="6">
        <v>17.682400000000001</v>
      </c>
      <c r="C166" s="4">
        <v>17.698799999999999</v>
      </c>
      <c r="D166" s="4">
        <v>17.701499999999999</v>
      </c>
      <c r="E166" s="4">
        <v>17.6813</v>
      </c>
      <c r="F166" s="7">
        <v>-4.0000000000000001E-3</v>
      </c>
      <c r="G166" s="37">
        <f t="shared" si="12"/>
        <v>9.5011876484560158E-4</v>
      </c>
      <c r="H166" s="37">
        <f t="shared" si="13"/>
        <v>1.1424499329799906E-3</v>
      </c>
    </row>
    <row r="167" spans="1:8">
      <c r="A167" s="2" t="s">
        <v>169</v>
      </c>
      <c r="B167" s="3">
        <v>17.754000000000001</v>
      </c>
      <c r="C167" s="4">
        <v>17.681999999999999</v>
      </c>
      <c r="D167" s="4">
        <v>17.754000000000001</v>
      </c>
      <c r="E167" s="4">
        <v>17.5624</v>
      </c>
      <c r="F167" s="5">
        <v>1.6999999999999999E-3</v>
      </c>
      <c r="G167" s="37">
        <f t="shared" si="12"/>
        <v>4.4308111792774035E-3</v>
      </c>
      <c r="H167" s="37">
        <f t="shared" si="13"/>
        <v>1.0909670660046526E-2</v>
      </c>
    </row>
    <row r="168" spans="1:8">
      <c r="A168" s="2" t="s">
        <v>170</v>
      </c>
      <c r="B168" s="3">
        <v>17.724</v>
      </c>
      <c r="C168" s="4">
        <v>17.603999999999999</v>
      </c>
      <c r="D168" s="4">
        <v>17.724</v>
      </c>
      <c r="E168" s="4">
        <v>17.571000000000002</v>
      </c>
      <c r="F168" s="5">
        <v>4.4999999999999997E-3</v>
      </c>
      <c r="G168" s="37">
        <f t="shared" si="12"/>
        <v>-4.0169731258841018E-3</v>
      </c>
      <c r="H168" s="37">
        <f t="shared" si="13"/>
        <v>8.7075294519377774E-3</v>
      </c>
    </row>
    <row r="169" spans="1:8">
      <c r="A169" s="2" t="s">
        <v>171</v>
      </c>
      <c r="B169" s="6">
        <v>17.643999999999998</v>
      </c>
      <c r="C169" s="4">
        <v>17.675000000000001</v>
      </c>
      <c r="D169" s="4">
        <v>17.696000000000002</v>
      </c>
      <c r="E169" s="4">
        <v>17.561</v>
      </c>
      <c r="F169" s="7">
        <v>-3.8999999999999998E-3</v>
      </c>
      <c r="G169" s="37">
        <f t="shared" si="12"/>
        <v>-4.6739497691180541E-3</v>
      </c>
      <c r="H169" s="37">
        <f t="shared" si="13"/>
        <v>7.6874893229315847E-3</v>
      </c>
    </row>
    <row r="170" spans="1:8">
      <c r="A170" s="2" t="s">
        <v>172</v>
      </c>
      <c r="B170" s="6">
        <v>17.713000000000001</v>
      </c>
      <c r="C170" s="4">
        <v>17.757999999999999</v>
      </c>
      <c r="D170" s="4">
        <v>17.791</v>
      </c>
      <c r="E170" s="4">
        <v>17.652999999999999</v>
      </c>
      <c r="F170" s="7">
        <v>-4.7000000000000002E-3</v>
      </c>
      <c r="G170" s="37">
        <f t="shared" si="12"/>
        <v>1.4662756598240359E-3</v>
      </c>
      <c r="H170" s="37">
        <f t="shared" si="13"/>
        <v>7.817368152722012E-3</v>
      </c>
    </row>
    <row r="171" spans="1:8">
      <c r="A171" s="2" t="s">
        <v>173</v>
      </c>
      <c r="B171" s="3">
        <v>17.797000000000001</v>
      </c>
      <c r="C171" s="4">
        <v>17.731999999999999</v>
      </c>
      <c r="D171" s="4">
        <v>17.797000000000001</v>
      </c>
      <c r="E171" s="4">
        <v>17.696000000000002</v>
      </c>
      <c r="F171" s="5">
        <v>2.8999999999999998E-3</v>
      </c>
      <c r="G171" s="37">
        <f t="shared" si="12"/>
        <v>9.6528910690995868E-4</v>
      </c>
      <c r="H171" s="37">
        <f t="shared" si="13"/>
        <v>5.7075045207956084E-3</v>
      </c>
    </row>
    <row r="172" spans="1:8">
      <c r="A172" s="2" t="s">
        <v>174</v>
      </c>
      <c r="B172" s="6">
        <v>17.745799999999999</v>
      </c>
      <c r="C172" s="4">
        <v>17.7149</v>
      </c>
      <c r="D172" s="4">
        <v>17.751300000000001</v>
      </c>
      <c r="E172" s="4">
        <v>17.702999999999999</v>
      </c>
      <c r="F172" s="7">
        <v>-1E-3</v>
      </c>
      <c r="G172" s="37">
        <f t="shared" si="12"/>
        <v>-2.764017113262737E-3</v>
      </c>
      <c r="H172" s="37">
        <f t="shared" si="13"/>
        <v>2.7283511269277027E-3</v>
      </c>
    </row>
    <row r="173" spans="1:8">
      <c r="A173" s="2" t="s">
        <v>175</v>
      </c>
      <c r="B173" s="6">
        <v>17.763999999999999</v>
      </c>
      <c r="C173" s="4">
        <v>17.763999999999999</v>
      </c>
      <c r="D173" s="4">
        <v>17.812000000000001</v>
      </c>
      <c r="E173" s="4">
        <v>17.687000000000001</v>
      </c>
      <c r="F173" s="7">
        <v>-2.2000000000000001E-3</v>
      </c>
      <c r="G173" s="37">
        <f t="shared" si="12"/>
        <v>-3.7016264722377428E-3</v>
      </c>
      <c r="H173" s="37">
        <f t="shared" si="13"/>
        <v>7.0673375925821222E-3</v>
      </c>
    </row>
    <row r="174" spans="1:8">
      <c r="A174" s="2" t="s">
        <v>176</v>
      </c>
      <c r="B174" s="6">
        <v>17.803000000000001</v>
      </c>
      <c r="C174" s="4">
        <v>17.829999999999998</v>
      </c>
      <c r="D174" s="4">
        <v>17.838999999999999</v>
      </c>
      <c r="E174" s="4">
        <v>17.684999999999999</v>
      </c>
      <c r="F174" s="7">
        <v>-3.7000000000000002E-3</v>
      </c>
      <c r="G174" s="37">
        <f t="shared" si="12"/>
        <v>7.1170356981471797E-3</v>
      </c>
      <c r="H174" s="37">
        <f t="shared" si="13"/>
        <v>8.7079445858071775E-3</v>
      </c>
    </row>
    <row r="175" spans="1:8">
      <c r="A175" s="2" t="s">
        <v>177</v>
      </c>
      <c r="B175" s="3">
        <v>17.87</v>
      </c>
      <c r="C175" s="4">
        <v>17.704000000000001</v>
      </c>
      <c r="D175" s="4">
        <v>17.87</v>
      </c>
      <c r="E175" s="4">
        <v>17.675000000000001</v>
      </c>
      <c r="F175" s="5">
        <v>7.1999999999999998E-3</v>
      </c>
      <c r="G175" s="37">
        <f t="shared" si="12"/>
        <v>-2.5353541044564852E-3</v>
      </c>
      <c r="H175" s="37">
        <f t="shared" si="13"/>
        <v>1.1032531824611048E-2</v>
      </c>
    </row>
    <row r="176" spans="1:8">
      <c r="A176" s="2" t="s">
        <v>178</v>
      </c>
      <c r="B176" s="6">
        <v>17.742999999999999</v>
      </c>
      <c r="C176" s="4">
        <v>17.748999999999999</v>
      </c>
      <c r="D176" s="4">
        <v>17.800999999999998</v>
      </c>
      <c r="E176" s="4">
        <v>17.597999999999999</v>
      </c>
      <c r="F176" s="7">
        <v>-2.5999999999999999E-3</v>
      </c>
      <c r="G176" s="37">
        <f t="shared" si="12"/>
        <v>3.7323983486964286E-3</v>
      </c>
      <c r="H176" s="37">
        <f t="shared" si="13"/>
        <v>1.1535401750198853E-2</v>
      </c>
    </row>
    <row r="177" spans="1:8">
      <c r="A177" s="2" t="s">
        <v>179</v>
      </c>
      <c r="B177" s="3">
        <v>17.789000000000001</v>
      </c>
      <c r="C177" s="4">
        <v>17.683</v>
      </c>
      <c r="D177" s="4">
        <v>17.797999999999998</v>
      </c>
      <c r="E177" s="4">
        <v>17.672000000000001</v>
      </c>
      <c r="F177" s="5">
        <v>5.1000000000000004E-3</v>
      </c>
      <c r="G177" s="37">
        <f t="shared" si="12"/>
        <v>-3.1793634508495219E-3</v>
      </c>
      <c r="H177" s="37">
        <f t="shared" si="13"/>
        <v>7.1299230421003655E-3</v>
      </c>
    </row>
    <row r="178" spans="1:8">
      <c r="A178" s="2" t="s">
        <v>180</v>
      </c>
      <c r="B178" s="6">
        <v>17.698</v>
      </c>
      <c r="C178" s="4">
        <v>17.7394</v>
      </c>
      <c r="D178" s="4">
        <v>17.747599999999998</v>
      </c>
      <c r="E178" s="4">
        <v>17.685700000000001</v>
      </c>
      <c r="F178" s="7">
        <v>-2.0999999999999999E-3</v>
      </c>
      <c r="G178" s="37">
        <f t="shared" si="12"/>
        <v>8.4934621944286522E-3</v>
      </c>
      <c r="H178" s="37">
        <f t="shared" si="13"/>
        <v>3.500002827142711E-3</v>
      </c>
    </row>
    <row r="179" spans="1:8">
      <c r="A179" s="2" t="s">
        <v>181</v>
      </c>
      <c r="B179" s="3">
        <v>17.736000000000001</v>
      </c>
      <c r="C179" s="4">
        <v>17.59</v>
      </c>
      <c r="D179" s="4">
        <v>17.747</v>
      </c>
      <c r="E179" s="4">
        <v>17.557700000000001</v>
      </c>
      <c r="F179" s="5">
        <v>4.5999999999999999E-3</v>
      </c>
      <c r="G179" s="37">
        <f t="shared" si="12"/>
        <v>-3.4558948501501301E-3</v>
      </c>
      <c r="H179" s="37">
        <f t="shared" si="13"/>
        <v>1.0781594400177662E-2</v>
      </c>
    </row>
    <row r="180" spans="1:8">
      <c r="A180" s="2" t="s">
        <v>182</v>
      </c>
      <c r="B180" s="3">
        <v>17.655000000000001</v>
      </c>
      <c r="C180" s="4">
        <v>17.651</v>
      </c>
      <c r="D180" s="4">
        <v>17.696999999999999</v>
      </c>
      <c r="E180" s="4">
        <v>17.552399999999999</v>
      </c>
      <c r="F180" s="5">
        <v>1.1999999999999999E-3</v>
      </c>
      <c r="G180" s="37">
        <f t="shared" si="12"/>
        <v>-1.2807606263982059E-2</v>
      </c>
      <c r="H180" s="37">
        <f t="shared" si="13"/>
        <v>8.2381896492787609E-3</v>
      </c>
    </row>
    <row r="181" spans="1:8">
      <c r="A181" s="2" t="s">
        <v>183</v>
      </c>
      <c r="B181" s="6">
        <v>17.632999999999999</v>
      </c>
      <c r="C181" s="4">
        <v>17.88</v>
      </c>
      <c r="D181" s="4">
        <v>17.916</v>
      </c>
      <c r="E181" s="4">
        <v>17.623999999999999</v>
      </c>
      <c r="F181" s="7">
        <v>-1.6E-2</v>
      </c>
      <c r="G181" s="37">
        <f t="shared" si="12"/>
        <v>1.2319408668383057E-3</v>
      </c>
      <c r="H181" s="37">
        <f t="shared" si="13"/>
        <v>1.6568315932818975E-2</v>
      </c>
    </row>
    <row r="182" spans="1:8">
      <c r="A182" s="2" t="s">
        <v>184</v>
      </c>
      <c r="B182" s="3">
        <v>17.919</v>
      </c>
      <c r="C182" s="4">
        <v>17.858000000000001</v>
      </c>
      <c r="D182" s="4">
        <v>17.93</v>
      </c>
      <c r="E182" s="4">
        <v>17.817</v>
      </c>
      <c r="F182" s="5">
        <v>1.1999999999999999E-3</v>
      </c>
      <c r="G182" s="37">
        <f t="shared" si="12"/>
        <v>-1.3979757311412279E-3</v>
      </c>
      <c r="H182" s="37">
        <f t="shared" si="13"/>
        <v>6.3422573946230873E-3</v>
      </c>
    </row>
    <row r="183" spans="1:8">
      <c r="A183" s="2" t="s">
        <v>185</v>
      </c>
      <c r="B183" s="3">
        <v>17.896999999999998</v>
      </c>
      <c r="C183" s="4">
        <v>17.882999999999999</v>
      </c>
      <c r="D183" s="4">
        <v>18.003</v>
      </c>
      <c r="E183" s="4">
        <v>17.826000000000001</v>
      </c>
      <c r="F183" s="5">
        <v>1E-3</v>
      </c>
      <c r="G183" s="37">
        <f t="shared" si="12"/>
        <v>-1.0222721254880922E-3</v>
      </c>
      <c r="H183" s="37">
        <f t="shared" si="13"/>
        <v>9.9293167283742625E-3</v>
      </c>
    </row>
    <row r="184" spans="1:8">
      <c r="A184" s="2" t="s">
        <v>186</v>
      </c>
      <c r="B184" s="3">
        <v>17.879799999999999</v>
      </c>
      <c r="C184" s="4">
        <v>17.901299999999999</v>
      </c>
      <c r="D184" s="4">
        <v>17.9086</v>
      </c>
      <c r="E184" s="4">
        <v>17.8735</v>
      </c>
      <c r="F184" s="5">
        <v>1E-4</v>
      </c>
      <c r="G184" s="37">
        <f t="shared" si="12"/>
        <v>-1.3049950380416946E-2</v>
      </c>
      <c r="H184" s="37">
        <f t="shared" si="13"/>
        <v>1.9638011581391396E-3</v>
      </c>
    </row>
    <row r="185" spans="1:8">
      <c r="A185" s="2" t="s">
        <v>187</v>
      </c>
      <c r="B185" s="6">
        <v>17.878</v>
      </c>
      <c r="C185" s="4">
        <v>18.138000000000002</v>
      </c>
      <c r="D185" s="4">
        <v>18.213000000000001</v>
      </c>
      <c r="E185" s="4">
        <v>17.863</v>
      </c>
      <c r="F185" s="7">
        <v>-1.6500000000000001E-2</v>
      </c>
      <c r="G185" s="37">
        <f t="shared" si="12"/>
        <v>4.819677580189646E-3</v>
      </c>
      <c r="H185" s="37">
        <f t="shared" si="13"/>
        <v>1.9593573307955071E-2</v>
      </c>
    </row>
    <row r="186" spans="1:8">
      <c r="A186" s="2" t="s">
        <v>188</v>
      </c>
      <c r="B186" s="3">
        <v>18.178000000000001</v>
      </c>
      <c r="C186" s="4">
        <v>18.050999999999998</v>
      </c>
      <c r="D186" s="4">
        <v>18.181000000000001</v>
      </c>
      <c r="E186" s="4">
        <v>17.984999999999999</v>
      </c>
      <c r="F186" s="5">
        <v>8.0999999999999996E-3</v>
      </c>
      <c r="G186" s="37">
        <f t="shared" si="12"/>
        <v>-6.822558459422411E-3</v>
      </c>
      <c r="H186" s="37">
        <f t="shared" si="13"/>
        <v>1.0897970530998138E-2</v>
      </c>
    </row>
    <row r="187" spans="1:8">
      <c r="A187" s="2" t="s">
        <v>189</v>
      </c>
      <c r="B187" s="6">
        <v>18.032</v>
      </c>
      <c r="C187" s="4">
        <v>18.175000000000001</v>
      </c>
      <c r="D187" s="4">
        <v>18.248000000000001</v>
      </c>
      <c r="E187" s="4">
        <v>18.015999999999998</v>
      </c>
      <c r="F187" s="7">
        <v>-1.01E-2</v>
      </c>
      <c r="G187" s="37">
        <f t="shared" si="12"/>
        <v>1.0957837356769338E-2</v>
      </c>
      <c r="H187" s="37">
        <f t="shared" si="13"/>
        <v>1.2877442273534797E-2</v>
      </c>
    </row>
    <row r="188" spans="1:8">
      <c r="A188" s="2" t="s">
        <v>190</v>
      </c>
      <c r="B188" s="3">
        <v>18.216000000000001</v>
      </c>
      <c r="C188" s="4">
        <v>17.978000000000002</v>
      </c>
      <c r="D188" s="4">
        <v>18.216000000000001</v>
      </c>
      <c r="E188" s="4">
        <v>17.886299999999999</v>
      </c>
      <c r="F188" s="5">
        <v>1.09E-2</v>
      </c>
      <c r="G188" s="37">
        <f t="shared" si="12"/>
        <v>2.7330023983492134E-3</v>
      </c>
      <c r="H188" s="37">
        <f t="shared" si="13"/>
        <v>1.8433102430351865E-2</v>
      </c>
    </row>
    <row r="189" spans="1:8">
      <c r="A189" s="2" t="s">
        <v>191</v>
      </c>
      <c r="B189" s="3">
        <v>18.018999999999998</v>
      </c>
      <c r="C189" s="4">
        <v>17.928999999999998</v>
      </c>
      <c r="D189" s="4">
        <v>18.042000000000002</v>
      </c>
      <c r="E189" s="4">
        <v>17.890999999999998</v>
      </c>
      <c r="F189" s="5">
        <v>3.3999999999999998E-3</v>
      </c>
      <c r="G189" s="37">
        <f t="shared" si="12"/>
        <v>-1.3535116106788284E-3</v>
      </c>
      <c r="H189" s="37">
        <f t="shared" si="13"/>
        <v>8.4399977642391905E-3</v>
      </c>
    </row>
    <row r="190" spans="1:8">
      <c r="A190" s="2" t="s">
        <v>192</v>
      </c>
      <c r="B190" s="6">
        <v>17.958200000000001</v>
      </c>
      <c r="C190" s="4">
        <v>17.953299999999999</v>
      </c>
      <c r="D190" s="4">
        <v>17.959499999999998</v>
      </c>
      <c r="E190" s="4">
        <v>17.936900000000001</v>
      </c>
      <c r="F190" s="7">
        <v>-3.2000000000000002E-3</v>
      </c>
      <c r="G190" s="37">
        <f t="shared" si="12"/>
        <v>-7.7760583618880557E-3</v>
      </c>
      <c r="H190" s="37">
        <f t="shared" si="13"/>
        <v>1.2599724590089182E-3</v>
      </c>
    </row>
    <row r="191" spans="1:8">
      <c r="A191" s="2" t="s">
        <v>193</v>
      </c>
      <c r="B191" s="6">
        <v>18.015000000000001</v>
      </c>
      <c r="C191" s="4">
        <v>18.094000000000001</v>
      </c>
      <c r="D191" s="4">
        <v>18.148</v>
      </c>
      <c r="E191" s="4">
        <v>17.901199999999999</v>
      </c>
      <c r="F191" s="7">
        <v>-3.5000000000000001E-3</v>
      </c>
      <c r="G191" s="37">
        <f t="shared" si="12"/>
        <v>3.2157906409403317E-3</v>
      </c>
      <c r="H191" s="37">
        <f t="shared" si="13"/>
        <v>1.3786785243447387E-2</v>
      </c>
    </row>
    <row r="192" spans="1:8">
      <c r="A192" s="2" t="s">
        <v>194</v>
      </c>
      <c r="B192" s="3">
        <v>18.077999999999999</v>
      </c>
      <c r="C192" s="4">
        <v>18.036000000000001</v>
      </c>
      <c r="D192" s="4">
        <v>18.126000000000001</v>
      </c>
      <c r="E192" s="4">
        <v>18</v>
      </c>
      <c r="F192" s="5">
        <v>1E-4</v>
      </c>
      <c r="G192" s="37">
        <f t="shared" si="12"/>
        <v>3.3377837116156141E-3</v>
      </c>
      <c r="H192" s="37">
        <f t="shared" si="13"/>
        <v>7.0000000000000678E-3</v>
      </c>
    </row>
    <row r="193" spans="1:8">
      <c r="A193" s="2" t="s">
        <v>195</v>
      </c>
      <c r="B193" s="3">
        <v>18.076000000000001</v>
      </c>
      <c r="C193" s="4">
        <v>17.975999999999999</v>
      </c>
      <c r="D193" s="4">
        <v>18.122</v>
      </c>
      <c r="E193" s="4">
        <v>17.904</v>
      </c>
      <c r="F193" s="5">
        <v>3.3E-3</v>
      </c>
      <c r="G193" s="37">
        <f t="shared" si="12"/>
        <v>1.1695906432748983E-3</v>
      </c>
      <c r="H193" s="37">
        <f t="shared" si="13"/>
        <v>1.2176050044682751E-2</v>
      </c>
    </row>
    <row r="194" spans="1:8">
      <c r="A194" s="2" t="s">
        <v>196</v>
      </c>
      <c r="B194" s="3">
        <v>18.015999999999998</v>
      </c>
      <c r="C194" s="4">
        <v>17.954999999999998</v>
      </c>
      <c r="D194" s="4">
        <v>18.056000000000001</v>
      </c>
      <c r="E194" s="4">
        <v>17.907</v>
      </c>
      <c r="F194" s="5">
        <v>4.3E-3</v>
      </c>
      <c r="G194" s="37">
        <f t="shared" ref="G194:G257" si="14">(C194-C195)/C195</f>
        <v>5.8260041454259821E-3</v>
      </c>
      <c r="H194" s="37">
        <f t="shared" ref="H194:H257" si="15">(D194-E194)/E194</f>
        <v>8.3207684145865258E-3</v>
      </c>
    </row>
    <row r="195" spans="1:8">
      <c r="A195" s="2" t="s">
        <v>197</v>
      </c>
      <c r="B195" s="3">
        <v>17.937999999999999</v>
      </c>
      <c r="C195" s="4">
        <v>17.850999999999999</v>
      </c>
      <c r="D195" s="4">
        <v>17.998000000000001</v>
      </c>
      <c r="E195" s="4">
        <v>17.797000000000001</v>
      </c>
      <c r="F195" s="5">
        <v>4.5999999999999999E-3</v>
      </c>
      <c r="G195" s="37">
        <f t="shared" si="14"/>
        <v>-2.8001792114709661E-4</v>
      </c>
      <c r="H195" s="37">
        <f t="shared" si="15"/>
        <v>1.1294038321065377E-2</v>
      </c>
    </row>
    <row r="196" spans="1:8">
      <c r="A196" s="2" t="s">
        <v>198</v>
      </c>
      <c r="B196" s="6">
        <v>17.856400000000001</v>
      </c>
      <c r="C196" s="4">
        <v>17.856000000000002</v>
      </c>
      <c r="D196" s="4">
        <v>17.864100000000001</v>
      </c>
      <c r="E196" s="4">
        <v>17.8492</v>
      </c>
      <c r="F196" s="7">
        <v>-2.3E-3</v>
      </c>
      <c r="G196" s="37">
        <f t="shared" si="14"/>
        <v>-2.0120724346075237E-3</v>
      </c>
      <c r="H196" s="37">
        <f t="shared" si="15"/>
        <v>8.3477130627707694E-4</v>
      </c>
    </row>
    <row r="197" spans="1:8">
      <c r="A197" s="2" t="s">
        <v>199</v>
      </c>
      <c r="B197" s="6">
        <v>17.898</v>
      </c>
      <c r="C197" s="4">
        <v>17.891999999999999</v>
      </c>
      <c r="D197" s="4">
        <v>17.928999999999998</v>
      </c>
      <c r="E197" s="4">
        <v>17.797999999999998</v>
      </c>
      <c r="F197" s="7">
        <v>-1.9E-3</v>
      </c>
      <c r="G197" s="37">
        <f t="shared" si="14"/>
        <v>-9.4924339717457481E-4</v>
      </c>
      <c r="H197" s="37">
        <f t="shared" si="15"/>
        <v>7.3603775705135543E-3</v>
      </c>
    </row>
    <row r="198" spans="1:8">
      <c r="A198" s="2" t="s">
        <v>200</v>
      </c>
      <c r="B198" s="6">
        <v>17.931999999999999</v>
      </c>
      <c r="C198" s="4">
        <v>17.908999999999999</v>
      </c>
      <c r="D198" s="4">
        <v>17.981000000000002</v>
      </c>
      <c r="E198" s="4">
        <v>17.788</v>
      </c>
      <c r="F198" s="7">
        <v>-1.9E-3</v>
      </c>
      <c r="G198" s="37">
        <f t="shared" si="14"/>
        <v>-8.1413380593709575E-3</v>
      </c>
      <c r="H198" s="37">
        <f t="shared" si="15"/>
        <v>1.0850011243535046E-2</v>
      </c>
    </row>
    <row r="199" spans="1:8">
      <c r="A199" s="2" t="s">
        <v>201</v>
      </c>
      <c r="B199" s="6">
        <v>17.966999999999999</v>
      </c>
      <c r="C199" s="4">
        <v>18.056000000000001</v>
      </c>
      <c r="D199" s="4">
        <v>18.067</v>
      </c>
      <c r="E199" s="4">
        <v>17.850999999999999</v>
      </c>
      <c r="F199" s="7">
        <v>-7.0000000000000001E-3</v>
      </c>
      <c r="G199" s="37">
        <f t="shared" si="14"/>
        <v>-2.265568878819714E-3</v>
      </c>
      <c r="H199" s="37">
        <f t="shared" si="15"/>
        <v>1.2100162455884885E-2</v>
      </c>
    </row>
    <row r="200" spans="1:8">
      <c r="A200" s="2" t="s">
        <v>202</v>
      </c>
      <c r="B200" s="6">
        <v>18.093</v>
      </c>
      <c r="C200" s="4">
        <v>18.097000000000001</v>
      </c>
      <c r="D200" s="4">
        <v>18.170999999999999</v>
      </c>
      <c r="E200" s="4">
        <v>18.011600000000001</v>
      </c>
      <c r="F200" s="7">
        <v>-3.5000000000000001E-3</v>
      </c>
      <c r="G200" s="37">
        <f t="shared" si="14"/>
        <v>-7.6767012118219569E-3</v>
      </c>
      <c r="H200" s="37">
        <f t="shared" si="15"/>
        <v>8.8498523173953444E-3</v>
      </c>
    </row>
    <row r="201" spans="1:8">
      <c r="A201" s="2" t="s">
        <v>203</v>
      </c>
      <c r="B201" s="6">
        <v>18.157</v>
      </c>
      <c r="C201" s="4">
        <v>18.236999999999998</v>
      </c>
      <c r="D201" s="4">
        <v>18.248000000000001</v>
      </c>
      <c r="E201" s="4">
        <v>18.079000000000001</v>
      </c>
      <c r="F201" s="7">
        <v>-3.5999999999999999E-3</v>
      </c>
      <c r="G201" s="37">
        <f t="shared" si="14"/>
        <v>5.7608427289917671E-4</v>
      </c>
      <c r="H201" s="37">
        <f t="shared" si="15"/>
        <v>9.3478621605177538E-3</v>
      </c>
    </row>
    <row r="202" spans="1:8">
      <c r="A202" s="2" t="s">
        <v>204</v>
      </c>
      <c r="B202" s="6">
        <v>18.2225</v>
      </c>
      <c r="C202" s="4">
        <v>18.226500000000001</v>
      </c>
      <c r="D202" s="4">
        <v>18.226700000000001</v>
      </c>
      <c r="E202" s="4">
        <v>18.201899999999998</v>
      </c>
      <c r="F202" s="7">
        <v>-1.1999999999999999E-3</v>
      </c>
      <c r="G202" s="37">
        <f t="shared" si="14"/>
        <v>-8.8368046114523837E-3</v>
      </c>
      <c r="H202" s="37">
        <f t="shared" si="15"/>
        <v>1.3624951241355352E-3</v>
      </c>
    </row>
    <row r="203" spans="1:8">
      <c r="A203" s="2" t="s">
        <v>205</v>
      </c>
      <c r="B203" s="6">
        <v>18.244</v>
      </c>
      <c r="C203" s="4">
        <v>18.388999999999999</v>
      </c>
      <c r="D203" s="4">
        <v>18.420000000000002</v>
      </c>
      <c r="E203" s="4">
        <v>18.149000000000001</v>
      </c>
      <c r="F203" s="7">
        <v>-1.14E-2</v>
      </c>
      <c r="G203" s="37">
        <f t="shared" si="14"/>
        <v>3.8211692777990222E-3</v>
      </c>
      <c r="H203" s="37">
        <f t="shared" si="15"/>
        <v>1.4931952173673524E-2</v>
      </c>
    </row>
    <row r="204" spans="1:8">
      <c r="A204" s="2" t="s">
        <v>206</v>
      </c>
      <c r="B204" s="3">
        <v>18.454999999999998</v>
      </c>
      <c r="C204" s="4">
        <v>18.318999999999999</v>
      </c>
      <c r="D204" s="4">
        <v>18.454999999999998</v>
      </c>
      <c r="E204" s="4">
        <v>18.1999</v>
      </c>
      <c r="F204" s="5">
        <v>5.3E-3</v>
      </c>
      <c r="G204" s="37">
        <f t="shared" si="14"/>
        <v>-2.7219772442702767E-3</v>
      </c>
      <c r="H204" s="37">
        <f t="shared" si="15"/>
        <v>1.4016560530552299E-2</v>
      </c>
    </row>
    <row r="205" spans="1:8">
      <c r="A205" s="2" t="s">
        <v>207</v>
      </c>
      <c r="B205" s="6">
        <v>18.358000000000001</v>
      </c>
      <c r="C205" s="4">
        <v>18.369</v>
      </c>
      <c r="D205" s="4">
        <v>18.404</v>
      </c>
      <c r="E205" s="4">
        <v>18.257000000000001</v>
      </c>
      <c r="F205" s="7">
        <v>-2.8999999999999998E-3</v>
      </c>
      <c r="G205" s="37">
        <f t="shared" si="14"/>
        <v>6.2448644207066979E-3</v>
      </c>
      <c r="H205" s="37">
        <f t="shared" si="15"/>
        <v>8.0517061948840694E-3</v>
      </c>
    </row>
    <row r="206" spans="1:8">
      <c r="A206" s="2" t="s">
        <v>208</v>
      </c>
      <c r="B206" s="3">
        <v>18.411000000000001</v>
      </c>
      <c r="C206" s="4">
        <v>18.254999999999999</v>
      </c>
      <c r="D206" s="4">
        <v>18.411000000000001</v>
      </c>
      <c r="E206" s="4">
        <v>18.231999999999999</v>
      </c>
      <c r="F206" s="5">
        <v>6.3E-3</v>
      </c>
      <c r="G206" s="37">
        <f t="shared" si="14"/>
        <v>-4.9059689288634429E-3</v>
      </c>
      <c r="H206" s="37">
        <f t="shared" si="15"/>
        <v>9.8179025888548727E-3</v>
      </c>
    </row>
    <row r="207" spans="1:8">
      <c r="A207" s="2" t="s">
        <v>209</v>
      </c>
      <c r="B207" s="6">
        <v>18.295000000000002</v>
      </c>
      <c r="C207" s="4">
        <v>18.344999999999999</v>
      </c>
      <c r="D207" s="4">
        <v>18.416</v>
      </c>
      <c r="E207" s="4">
        <v>18.225999999999999</v>
      </c>
      <c r="F207" s="7">
        <v>-3.3E-3</v>
      </c>
      <c r="G207" s="37">
        <f t="shared" si="14"/>
        <v>-3.1606251498576051E-4</v>
      </c>
      <c r="H207" s="37">
        <f t="shared" si="15"/>
        <v>1.0424668056622479E-2</v>
      </c>
    </row>
    <row r="208" spans="1:8">
      <c r="A208" s="2" t="s">
        <v>210</v>
      </c>
      <c r="B208" s="6">
        <v>18.355599999999999</v>
      </c>
      <c r="C208" s="4">
        <v>18.3508</v>
      </c>
      <c r="D208" s="4">
        <v>18.3583</v>
      </c>
      <c r="E208" s="4">
        <v>18.347100000000001</v>
      </c>
      <c r="F208" s="7">
        <v>-1.2999999999999999E-3</v>
      </c>
      <c r="G208" s="37">
        <f t="shared" si="14"/>
        <v>4.2523033309707165E-4</v>
      </c>
      <c r="H208" s="37">
        <f t="shared" si="15"/>
        <v>6.1045069793039589E-4</v>
      </c>
    </row>
    <row r="209" spans="1:8">
      <c r="A209" s="2" t="s">
        <v>211</v>
      </c>
      <c r="B209" s="3">
        <v>18.379000000000001</v>
      </c>
      <c r="C209" s="4">
        <v>18.343</v>
      </c>
      <c r="D209" s="4">
        <v>18.416</v>
      </c>
      <c r="E209" s="4">
        <v>18.308</v>
      </c>
      <c r="F209" s="5">
        <v>2.8999999999999998E-3</v>
      </c>
      <c r="G209" s="37">
        <f t="shared" si="14"/>
        <v>1.4741209871151466E-3</v>
      </c>
      <c r="H209" s="37">
        <f t="shared" si="15"/>
        <v>5.8990605199912899E-3</v>
      </c>
    </row>
    <row r="210" spans="1:8">
      <c r="A210" s="2" t="s">
        <v>212</v>
      </c>
      <c r="B210" s="6">
        <v>18.324999999999999</v>
      </c>
      <c r="C210" s="4">
        <v>18.315999999999999</v>
      </c>
      <c r="D210" s="4">
        <v>18.414999999999999</v>
      </c>
      <c r="E210" s="4">
        <v>18.270600000000002</v>
      </c>
      <c r="F210" s="7">
        <v>-1.6999999999999999E-3</v>
      </c>
      <c r="G210" s="37">
        <f t="shared" si="14"/>
        <v>1.0920607185753476E-4</v>
      </c>
      <c r="H210" s="37">
        <f t="shared" si="15"/>
        <v>7.903407660394152E-3</v>
      </c>
    </row>
    <row r="211" spans="1:8">
      <c r="A211" s="2" t="s">
        <v>213</v>
      </c>
      <c r="B211" s="6">
        <v>18.356000000000002</v>
      </c>
      <c r="C211" s="4">
        <v>18.314</v>
      </c>
      <c r="D211" s="4">
        <v>18.358000000000001</v>
      </c>
      <c r="E211" s="4">
        <v>18.225999999999999</v>
      </c>
      <c r="F211" s="7">
        <v>0</v>
      </c>
      <c r="G211" s="37">
        <f t="shared" si="14"/>
        <v>-8.6608206127530667E-3</v>
      </c>
      <c r="H211" s="37">
        <f t="shared" si="15"/>
        <v>7.2424009656535419E-3</v>
      </c>
    </row>
    <row r="212" spans="1:8">
      <c r="A212" s="2" t="s">
        <v>214</v>
      </c>
      <c r="B212" s="6">
        <v>18.356000000000002</v>
      </c>
      <c r="C212" s="4">
        <v>18.474</v>
      </c>
      <c r="D212" s="4">
        <v>18.492000000000001</v>
      </c>
      <c r="E212" s="4">
        <v>18.263000000000002</v>
      </c>
      <c r="F212" s="7">
        <v>-5.4999999999999997E-3</v>
      </c>
      <c r="G212" s="37">
        <f t="shared" si="14"/>
        <v>1.626545217957121E-3</v>
      </c>
      <c r="H212" s="37">
        <f t="shared" si="15"/>
        <v>1.2539013305590494E-2</v>
      </c>
    </row>
    <row r="213" spans="1:8">
      <c r="A213" s="2" t="s">
        <v>215</v>
      </c>
      <c r="B213" s="3">
        <v>18.457000000000001</v>
      </c>
      <c r="C213" s="4">
        <v>18.443999999999999</v>
      </c>
      <c r="D213" s="4">
        <v>18.577999999999999</v>
      </c>
      <c r="E213" s="4">
        <v>18.427</v>
      </c>
      <c r="F213" s="5">
        <v>2.0000000000000001E-4</v>
      </c>
      <c r="G213" s="37">
        <f t="shared" si="14"/>
        <v>-4.7147571900052785E-4</v>
      </c>
      <c r="H213" s="37">
        <f t="shared" si="15"/>
        <v>8.1944972051880283E-3</v>
      </c>
    </row>
    <row r="214" spans="1:8">
      <c r="A214" s="2" t="s">
        <v>216</v>
      </c>
      <c r="B214" s="6">
        <v>18.4542</v>
      </c>
      <c r="C214" s="4">
        <v>18.4527</v>
      </c>
      <c r="D214" s="4">
        <v>18.458100000000002</v>
      </c>
      <c r="E214" s="4">
        <v>18.440999999999999</v>
      </c>
      <c r="F214" s="7">
        <v>-3.0000000000000001E-3</v>
      </c>
      <c r="G214" s="37">
        <f t="shared" si="14"/>
        <v>3.0899333224919645E-4</v>
      </c>
      <c r="H214" s="37">
        <f t="shared" si="15"/>
        <v>9.2728160078101951E-4</v>
      </c>
    </row>
    <row r="215" spans="1:8">
      <c r="A215" s="2" t="s">
        <v>217</v>
      </c>
      <c r="B215" s="3">
        <v>18.510000000000002</v>
      </c>
      <c r="C215" s="4">
        <v>18.446999999999999</v>
      </c>
      <c r="D215" s="4">
        <v>18.510000000000002</v>
      </c>
      <c r="E215" s="4">
        <v>18.3782</v>
      </c>
      <c r="F215" s="5">
        <v>1.1999999999999999E-3</v>
      </c>
      <c r="G215" s="37">
        <f t="shared" si="14"/>
        <v>-2.109704641350291E-3</v>
      </c>
      <c r="H215" s="37">
        <f t="shared" si="15"/>
        <v>7.1715401943608145E-3</v>
      </c>
    </row>
    <row r="216" spans="1:8">
      <c r="A216" s="2" t="s">
        <v>218</v>
      </c>
      <c r="B216" s="3">
        <v>18.486999999999998</v>
      </c>
      <c r="C216" s="4">
        <v>18.486000000000001</v>
      </c>
      <c r="D216" s="4">
        <v>18.602</v>
      </c>
      <c r="E216" s="4">
        <v>18.399999999999999</v>
      </c>
      <c r="F216" s="5">
        <v>1.1000000000000001E-3</v>
      </c>
      <c r="G216" s="37">
        <f t="shared" si="14"/>
        <v>1.1269146608315071E-2</v>
      </c>
      <c r="H216" s="37">
        <f t="shared" si="15"/>
        <v>1.0978260869565312E-2</v>
      </c>
    </row>
    <row r="217" spans="1:8">
      <c r="A217" s="2" t="s">
        <v>219</v>
      </c>
      <c r="B217" s="3">
        <v>18.466999999999999</v>
      </c>
      <c r="C217" s="4">
        <v>18.28</v>
      </c>
      <c r="D217" s="4">
        <v>18.501000000000001</v>
      </c>
      <c r="E217" s="4">
        <v>18.27</v>
      </c>
      <c r="F217" s="5">
        <v>6.4000000000000003E-3</v>
      </c>
      <c r="G217" s="37">
        <f t="shared" si="14"/>
        <v>3.8440417353102843E-3</v>
      </c>
      <c r="H217" s="37">
        <f t="shared" si="15"/>
        <v>1.264367816091963E-2</v>
      </c>
    </row>
    <row r="218" spans="1:8">
      <c r="A218" s="2" t="s">
        <v>220</v>
      </c>
      <c r="B218" s="3">
        <v>18.350000000000001</v>
      </c>
      <c r="C218" s="4">
        <v>18.21</v>
      </c>
      <c r="D218" s="4">
        <v>18.350000000000001</v>
      </c>
      <c r="E218" s="4">
        <v>18.131699999999999</v>
      </c>
      <c r="F218" s="5">
        <v>5.4999999999999997E-3</v>
      </c>
      <c r="G218" s="37">
        <f t="shared" si="14"/>
        <v>8.4731683003822483E-3</v>
      </c>
      <c r="H218" s="37">
        <f t="shared" si="15"/>
        <v>1.2039687398313608E-2</v>
      </c>
    </row>
    <row r="219" spans="1:8">
      <c r="A219" s="2" t="s">
        <v>221</v>
      </c>
      <c r="B219" s="3">
        <v>18.248999999999999</v>
      </c>
      <c r="C219" s="4">
        <v>18.056999999999999</v>
      </c>
      <c r="D219" s="4">
        <v>18.248999999999999</v>
      </c>
      <c r="E219" s="4">
        <v>17.989000000000001</v>
      </c>
      <c r="F219" s="5">
        <v>1.0800000000000001E-2</v>
      </c>
      <c r="G219" s="37">
        <f t="shared" si="14"/>
        <v>-2.9896359287811283E-4</v>
      </c>
      <c r="H219" s="37">
        <f t="shared" si="15"/>
        <v>1.4453277002612596E-2</v>
      </c>
    </row>
    <row r="220" spans="1:8">
      <c r="A220" s="2" t="s">
        <v>222</v>
      </c>
      <c r="B220" s="6">
        <v>18.053699999999999</v>
      </c>
      <c r="C220" s="4">
        <v>18.0624</v>
      </c>
      <c r="D220" s="4">
        <v>18.070699999999999</v>
      </c>
      <c r="E220" s="4">
        <v>18.045100000000001</v>
      </c>
      <c r="F220" s="7">
        <v>-2.0999999999999999E-3</v>
      </c>
      <c r="G220" s="37">
        <f t="shared" si="14"/>
        <v>-1.5808965784092003E-3</v>
      </c>
      <c r="H220" s="37">
        <f t="shared" si="15"/>
        <v>1.418667671556111E-3</v>
      </c>
    </row>
    <row r="221" spans="1:8">
      <c r="A221" s="2" t="s">
        <v>223</v>
      </c>
      <c r="B221" s="6">
        <v>18.091999999999999</v>
      </c>
      <c r="C221" s="4">
        <v>18.091000000000001</v>
      </c>
      <c r="D221" s="4">
        <v>18.152000000000001</v>
      </c>
      <c r="E221" s="4">
        <v>18.012</v>
      </c>
      <c r="F221" s="7">
        <v>-5.0000000000000001E-4</v>
      </c>
      <c r="G221" s="37">
        <f t="shared" si="14"/>
        <v>4.5532789160975477E-3</v>
      </c>
      <c r="H221" s="37">
        <f t="shared" si="15"/>
        <v>7.7725960470797556E-3</v>
      </c>
    </row>
    <row r="222" spans="1:8">
      <c r="A222" s="2" t="s">
        <v>224</v>
      </c>
      <c r="B222" s="3">
        <v>18.100999999999999</v>
      </c>
      <c r="C222" s="4">
        <v>18.009</v>
      </c>
      <c r="D222" s="4">
        <v>18.201000000000001</v>
      </c>
      <c r="E222" s="4">
        <v>17.933</v>
      </c>
      <c r="F222" s="5">
        <v>2.8999999999999998E-3</v>
      </c>
      <c r="G222" s="37">
        <f t="shared" si="14"/>
        <v>-4.4776119402984808E-3</v>
      </c>
      <c r="H222" s="37">
        <f t="shared" si="15"/>
        <v>1.4944515697317832E-2</v>
      </c>
    </row>
    <row r="223" spans="1:8">
      <c r="A223" s="2" t="s">
        <v>225</v>
      </c>
      <c r="B223" s="6">
        <v>18.047999999999998</v>
      </c>
      <c r="C223" s="4">
        <v>18.09</v>
      </c>
      <c r="D223" s="4">
        <v>18.096</v>
      </c>
      <c r="E223" s="4">
        <v>17.922000000000001</v>
      </c>
      <c r="F223" s="7">
        <v>-4.4999999999999997E-3</v>
      </c>
      <c r="G223" s="37">
        <f t="shared" si="14"/>
        <v>1.8275461040040569E-3</v>
      </c>
      <c r="H223" s="37">
        <f t="shared" si="15"/>
        <v>9.7087378640776413E-3</v>
      </c>
    </row>
    <row r="224" spans="1:8">
      <c r="A224" s="2" t="s">
        <v>226</v>
      </c>
      <c r="B224" s="3">
        <v>18.13</v>
      </c>
      <c r="C224" s="4">
        <v>18.056999999999999</v>
      </c>
      <c r="D224" s="4">
        <v>18.13</v>
      </c>
      <c r="E224" s="4">
        <v>17.878</v>
      </c>
      <c r="F224" s="5">
        <v>1.9E-3</v>
      </c>
      <c r="G224" s="37">
        <f t="shared" si="14"/>
        <v>-4.465762487595273E-3</v>
      </c>
      <c r="H224" s="37">
        <f t="shared" si="15"/>
        <v>1.4095536413469006E-2</v>
      </c>
    </row>
    <row r="225" spans="1:8">
      <c r="A225" s="2" t="s">
        <v>227</v>
      </c>
      <c r="B225" s="6">
        <v>18.094999999999999</v>
      </c>
      <c r="C225" s="4">
        <v>18.138000000000002</v>
      </c>
      <c r="D225" s="4">
        <v>18.204999999999998</v>
      </c>
      <c r="E225" s="4">
        <v>17.9468</v>
      </c>
      <c r="F225" s="7">
        <v>-3.8E-3</v>
      </c>
      <c r="G225" s="37">
        <f t="shared" si="14"/>
        <v>-4.9594974375912208E-4</v>
      </c>
      <c r="H225" s="37">
        <f t="shared" si="15"/>
        <v>1.4386965921501252E-2</v>
      </c>
    </row>
    <row r="226" spans="1:8">
      <c r="A226" s="2" t="s">
        <v>228</v>
      </c>
      <c r="B226" s="6">
        <v>18.1648</v>
      </c>
      <c r="C226" s="4">
        <v>18.146999999999998</v>
      </c>
      <c r="D226" s="4">
        <v>18.1754</v>
      </c>
      <c r="E226" s="4">
        <v>18.145299999999999</v>
      </c>
      <c r="F226" s="7">
        <v>-6.9999999999999999E-4</v>
      </c>
      <c r="G226" s="37">
        <f t="shared" si="14"/>
        <v>-9.6594629993452929E-3</v>
      </c>
      <c r="H226" s="37">
        <f t="shared" si="15"/>
        <v>1.6588317635972349E-3</v>
      </c>
    </row>
    <row r="227" spans="1:8">
      <c r="A227" s="2" t="s">
        <v>229</v>
      </c>
      <c r="B227" s="6">
        <v>18.178000000000001</v>
      </c>
      <c r="C227" s="4">
        <v>18.324000000000002</v>
      </c>
      <c r="D227" s="4">
        <v>18.352</v>
      </c>
      <c r="E227" s="4">
        <v>18.102</v>
      </c>
      <c r="F227" s="7">
        <v>-7.3000000000000001E-3</v>
      </c>
      <c r="G227" s="37">
        <f t="shared" si="14"/>
        <v>1.0644752082069461E-2</v>
      </c>
      <c r="H227" s="37">
        <f t="shared" si="15"/>
        <v>1.3810628659816594E-2</v>
      </c>
    </row>
    <row r="228" spans="1:8">
      <c r="A228" s="2" t="s">
        <v>230</v>
      </c>
      <c r="B228" s="3">
        <v>18.3125</v>
      </c>
      <c r="C228" s="4">
        <v>18.131</v>
      </c>
      <c r="D228" s="4">
        <v>18.338999999999999</v>
      </c>
      <c r="E228" s="4">
        <v>18.041499999999999</v>
      </c>
      <c r="F228" s="5">
        <v>7.7000000000000002E-3</v>
      </c>
      <c r="G228" s="37">
        <f t="shared" si="14"/>
        <v>-1.3815610552080571E-2</v>
      </c>
      <c r="H228" s="37">
        <f t="shared" si="15"/>
        <v>1.6489759720644041E-2</v>
      </c>
    </row>
    <row r="229" spans="1:8">
      <c r="A229" s="2" t="s">
        <v>231</v>
      </c>
      <c r="B229" s="6">
        <v>18.172000000000001</v>
      </c>
      <c r="C229" s="4">
        <v>18.385000000000002</v>
      </c>
      <c r="D229" s="4">
        <v>18.440000000000001</v>
      </c>
      <c r="E229" s="4">
        <v>18.073</v>
      </c>
      <c r="F229" s="7">
        <v>-1.1900000000000001E-2</v>
      </c>
      <c r="G229" s="37">
        <f t="shared" si="14"/>
        <v>6.9558549676855324E-3</v>
      </c>
      <c r="H229" s="37">
        <f t="shared" si="15"/>
        <v>2.0306534609638736E-2</v>
      </c>
    </row>
    <row r="230" spans="1:8">
      <c r="A230" s="2" t="s">
        <v>232</v>
      </c>
      <c r="B230" s="3">
        <v>18.39</v>
      </c>
      <c r="C230" s="4">
        <v>18.257999999999999</v>
      </c>
      <c r="D230" s="4">
        <v>18.408999999999999</v>
      </c>
      <c r="E230" s="4">
        <v>18.181999999999999</v>
      </c>
      <c r="F230" s="5">
        <v>6.4999999999999997E-3</v>
      </c>
      <c r="G230" s="37">
        <f t="shared" si="14"/>
        <v>6.338532767458438E-3</v>
      </c>
      <c r="H230" s="37">
        <f t="shared" si="15"/>
        <v>1.2484875151248506E-2</v>
      </c>
    </row>
    <row r="231" spans="1:8">
      <c r="A231" s="2" t="s">
        <v>233</v>
      </c>
      <c r="B231" s="3">
        <v>18.271000000000001</v>
      </c>
      <c r="C231" s="4">
        <v>18.143000000000001</v>
      </c>
      <c r="D231" s="4">
        <v>18.288</v>
      </c>
      <c r="E231" s="4">
        <v>18.129000000000001</v>
      </c>
      <c r="F231" s="5">
        <v>5.0000000000000001E-3</v>
      </c>
      <c r="G231" s="37">
        <f t="shared" si="14"/>
        <v>-6.3345176127120378E-4</v>
      </c>
      <c r="H231" s="37">
        <f t="shared" si="15"/>
        <v>8.7704782392850622E-3</v>
      </c>
    </row>
    <row r="232" spans="1:8">
      <c r="A232" s="2" t="s">
        <v>234</v>
      </c>
      <c r="B232" s="3">
        <v>18.1799</v>
      </c>
      <c r="C232" s="4">
        <v>18.154499999999999</v>
      </c>
      <c r="D232" s="4">
        <v>18.209800000000001</v>
      </c>
      <c r="E232" s="4">
        <v>18.142299999999999</v>
      </c>
      <c r="F232" s="5">
        <v>4.1999999999999997E-3</v>
      </c>
      <c r="G232" s="37">
        <f t="shared" si="14"/>
        <v>4.0095122220992147E-3</v>
      </c>
      <c r="H232" s="37">
        <f t="shared" si="15"/>
        <v>3.7205866951821195E-3</v>
      </c>
    </row>
    <row r="233" spans="1:8">
      <c r="A233" s="2" t="s">
        <v>235</v>
      </c>
      <c r="B233" s="3">
        <v>18.103000000000002</v>
      </c>
      <c r="C233" s="4">
        <v>18.082000000000001</v>
      </c>
      <c r="D233" s="4">
        <v>18.347000000000001</v>
      </c>
      <c r="E233" s="4">
        <v>18.04</v>
      </c>
      <c r="F233" s="5">
        <v>2.2000000000000001E-3</v>
      </c>
      <c r="G233" s="37">
        <f t="shared" si="14"/>
        <v>8.3024298444681283E-4</v>
      </c>
      <c r="H233" s="37">
        <f t="shared" si="15"/>
        <v>1.7017738359201895E-2</v>
      </c>
    </row>
    <row r="234" spans="1:8">
      <c r="A234" s="2" t="s">
        <v>236</v>
      </c>
      <c r="B234" s="6">
        <v>18.064</v>
      </c>
      <c r="C234" s="4">
        <v>18.067</v>
      </c>
      <c r="D234" s="4">
        <v>18.108000000000001</v>
      </c>
      <c r="E234" s="4">
        <v>17.928999999999998</v>
      </c>
      <c r="F234" s="7">
        <v>-2.5000000000000001E-3</v>
      </c>
      <c r="G234" s="37">
        <f t="shared" si="14"/>
        <v>6.518105849582222E-3</v>
      </c>
      <c r="H234" s="37">
        <f t="shared" si="15"/>
        <v>9.9838250878466206E-3</v>
      </c>
    </row>
    <row r="235" spans="1:8">
      <c r="A235" s="2" t="s">
        <v>237</v>
      </c>
      <c r="B235" s="3">
        <v>18.109000000000002</v>
      </c>
      <c r="C235" s="4">
        <v>17.95</v>
      </c>
      <c r="D235" s="4">
        <v>18.123000000000001</v>
      </c>
      <c r="E235" s="4">
        <v>17.905999999999999</v>
      </c>
      <c r="F235" s="5">
        <v>6.6E-3</v>
      </c>
      <c r="G235" s="37">
        <f t="shared" si="14"/>
        <v>3.297747470795431E-3</v>
      </c>
      <c r="H235" s="37">
        <f t="shared" si="15"/>
        <v>1.2118842845973546E-2</v>
      </c>
    </row>
    <row r="236" spans="1:8">
      <c r="A236" s="2" t="s">
        <v>238</v>
      </c>
      <c r="B236" s="3">
        <v>17.991</v>
      </c>
      <c r="C236" s="4">
        <v>17.890999999999998</v>
      </c>
      <c r="D236" s="4">
        <v>18.047000000000001</v>
      </c>
      <c r="E236" s="4">
        <v>17.8461</v>
      </c>
      <c r="F236" s="5">
        <v>3.3E-3</v>
      </c>
      <c r="G236" s="37">
        <f t="shared" si="14"/>
        <v>7.0925978046719766E-3</v>
      </c>
      <c r="H236" s="37">
        <f t="shared" si="15"/>
        <v>1.1257361552384037E-2</v>
      </c>
    </row>
    <row r="237" spans="1:8">
      <c r="A237" s="2" t="s">
        <v>239</v>
      </c>
      <c r="B237" s="3">
        <v>17.931000000000001</v>
      </c>
      <c r="C237" s="4">
        <v>17.765000000000001</v>
      </c>
      <c r="D237" s="4">
        <v>17.931000000000001</v>
      </c>
      <c r="E237" s="4">
        <v>17.734000000000002</v>
      </c>
      <c r="F237" s="5">
        <v>8.8000000000000005E-3</v>
      </c>
      <c r="G237" s="37">
        <f t="shared" si="14"/>
        <v>-1.3210782246956473E-3</v>
      </c>
      <c r="H237" s="37">
        <f t="shared" si="15"/>
        <v>1.1108604939663876E-2</v>
      </c>
    </row>
    <row r="238" spans="1:8">
      <c r="A238" s="2" t="s">
        <v>240</v>
      </c>
      <c r="B238" s="6">
        <v>17.774799999999999</v>
      </c>
      <c r="C238" s="4">
        <v>17.788499999999999</v>
      </c>
      <c r="D238" s="4">
        <v>17.788499999999999</v>
      </c>
      <c r="E238" s="4">
        <v>17.7651</v>
      </c>
      <c r="F238" s="7">
        <v>-3.5999999999999999E-3</v>
      </c>
      <c r="G238" s="37">
        <f t="shared" si="14"/>
        <v>-1.0980762815523272E-2</v>
      </c>
      <c r="H238" s="37">
        <f t="shared" si="15"/>
        <v>1.3171893206342072E-3</v>
      </c>
    </row>
    <row r="239" spans="1:8">
      <c r="A239" s="2" t="s">
        <v>241</v>
      </c>
      <c r="B239" s="6">
        <v>17.838999999999999</v>
      </c>
      <c r="C239" s="4">
        <v>17.986000000000001</v>
      </c>
      <c r="D239" s="4">
        <v>18.024000000000001</v>
      </c>
      <c r="E239" s="4">
        <v>17.721800000000002</v>
      </c>
      <c r="F239" s="7">
        <v>-1.04E-2</v>
      </c>
      <c r="G239" s="37">
        <f t="shared" si="14"/>
        <v>-2.4957018468192644E-3</v>
      </c>
      <c r="H239" s="37">
        <f t="shared" si="15"/>
        <v>1.7052443882675523E-2</v>
      </c>
    </row>
    <row r="240" spans="1:8">
      <c r="A240" s="2" t="s">
        <v>242</v>
      </c>
      <c r="B240" s="3">
        <v>18.026</v>
      </c>
      <c r="C240" s="4">
        <v>18.030999999999999</v>
      </c>
      <c r="D240" s="4">
        <v>18.058</v>
      </c>
      <c r="E240" s="4">
        <v>17.763400000000001</v>
      </c>
      <c r="F240" s="5">
        <v>2.9999999999999997E-4</v>
      </c>
      <c r="G240" s="37">
        <f t="shared" si="14"/>
        <v>-3.8806963077954595E-4</v>
      </c>
      <c r="H240" s="37">
        <f t="shared" si="15"/>
        <v>1.6584662846076712E-2</v>
      </c>
    </row>
    <row r="241" spans="1:8">
      <c r="A241" s="2" t="s">
        <v>243</v>
      </c>
      <c r="B241" s="6">
        <v>18.02</v>
      </c>
      <c r="C241" s="4">
        <v>18.038</v>
      </c>
      <c r="D241" s="4">
        <v>18.096</v>
      </c>
      <c r="E241" s="4">
        <v>17.940000000000001</v>
      </c>
      <c r="F241" s="7">
        <v>-3.2000000000000002E-3</v>
      </c>
      <c r="G241" s="37">
        <f t="shared" si="14"/>
        <v>7.4843610366398762E-3</v>
      </c>
      <c r="H241" s="37">
        <f t="shared" si="15"/>
        <v>8.6956521739129759E-3</v>
      </c>
    </row>
    <row r="242" spans="1:8">
      <c r="A242" s="2" t="s">
        <v>244</v>
      </c>
      <c r="B242" s="3">
        <v>18.077000000000002</v>
      </c>
      <c r="C242" s="4">
        <v>17.904</v>
      </c>
      <c r="D242" s="4">
        <v>18.09</v>
      </c>
      <c r="E242" s="4">
        <v>17.8109</v>
      </c>
      <c r="F242" s="5">
        <v>7.4999999999999997E-3</v>
      </c>
      <c r="G242" s="37">
        <f t="shared" si="14"/>
        <v>1.1525423728813594E-2</v>
      </c>
      <c r="H242" s="37">
        <f t="shared" si="15"/>
        <v>1.5670179496824959E-2</v>
      </c>
    </row>
    <row r="243" spans="1:8">
      <c r="A243" s="2" t="s">
        <v>245</v>
      </c>
      <c r="B243" s="3">
        <v>17.943000000000001</v>
      </c>
      <c r="C243" s="4">
        <v>17.7</v>
      </c>
      <c r="D243" s="4">
        <v>17.943000000000001</v>
      </c>
      <c r="E243" s="4">
        <v>17.644200000000001</v>
      </c>
      <c r="F243" s="5">
        <v>1.3299999999999999E-2</v>
      </c>
      <c r="G243" s="37">
        <f t="shared" si="14"/>
        <v>-2.5021978765131284E-3</v>
      </c>
      <c r="H243" s="37">
        <f t="shared" si="15"/>
        <v>1.6934743428435404E-2</v>
      </c>
    </row>
    <row r="244" spans="1:8">
      <c r="A244" s="2" t="s">
        <v>246</v>
      </c>
      <c r="B244" s="6">
        <v>17.706800000000001</v>
      </c>
      <c r="C244" s="4">
        <v>17.744399999999999</v>
      </c>
      <c r="D244" s="4">
        <v>17.7455</v>
      </c>
      <c r="E244" s="4">
        <v>17.7058</v>
      </c>
      <c r="F244" s="7">
        <v>-3.3E-3</v>
      </c>
      <c r="G244" s="37">
        <f t="shared" si="14"/>
        <v>1.8505338078291713E-2</v>
      </c>
      <c r="H244" s="37">
        <f t="shared" si="15"/>
        <v>2.2422031198816119E-3</v>
      </c>
    </row>
    <row r="245" spans="1:8">
      <c r="A245" s="2" t="s">
        <v>247</v>
      </c>
      <c r="B245" s="3">
        <v>17.765999999999998</v>
      </c>
      <c r="C245" s="4">
        <v>17.422000000000001</v>
      </c>
      <c r="D245" s="4">
        <v>17.773</v>
      </c>
      <c r="E245" s="4">
        <v>17.399000000000001</v>
      </c>
      <c r="F245" s="5">
        <v>1.7399999999999999E-2</v>
      </c>
      <c r="G245" s="37">
        <f t="shared" si="14"/>
        <v>-4.2295381801553539E-3</v>
      </c>
      <c r="H245" s="37">
        <f t="shared" si="15"/>
        <v>2.1495488246450874E-2</v>
      </c>
    </row>
    <row r="246" spans="1:8">
      <c r="A246" s="2" t="s">
        <v>248</v>
      </c>
      <c r="B246" s="6">
        <v>17.462</v>
      </c>
      <c r="C246" s="4">
        <v>17.495999999999999</v>
      </c>
      <c r="D246" s="4">
        <v>17.562999999999999</v>
      </c>
      <c r="E246" s="4">
        <v>17.353999999999999</v>
      </c>
      <c r="F246" s="7">
        <v>-4.3E-3</v>
      </c>
      <c r="G246" s="37">
        <f t="shared" si="14"/>
        <v>-3.7013837480782004E-3</v>
      </c>
      <c r="H246" s="37">
        <f t="shared" si="15"/>
        <v>1.2043332949175962E-2</v>
      </c>
    </row>
    <row r="247" spans="1:8">
      <c r="A247" s="2" t="s">
        <v>249</v>
      </c>
      <c r="B247" s="6">
        <v>17.536999999999999</v>
      </c>
      <c r="C247" s="4">
        <v>17.561</v>
      </c>
      <c r="D247" s="4">
        <v>17.664999999999999</v>
      </c>
      <c r="E247" s="4">
        <v>17.466000000000001</v>
      </c>
      <c r="F247" s="7">
        <v>-5.3E-3</v>
      </c>
      <c r="G247" s="37">
        <f t="shared" si="14"/>
        <v>7.8627180899908441E-3</v>
      </c>
      <c r="H247" s="37">
        <f t="shared" si="15"/>
        <v>1.139356463987164E-2</v>
      </c>
    </row>
    <row r="248" spans="1:8">
      <c r="A248" s="2" t="s">
        <v>250</v>
      </c>
      <c r="B248" s="3">
        <v>17.63</v>
      </c>
      <c r="C248" s="4">
        <v>17.423999999999999</v>
      </c>
      <c r="D248" s="4">
        <v>17.63</v>
      </c>
      <c r="E248" s="4">
        <v>17.411999999999999</v>
      </c>
      <c r="F248" s="5">
        <v>7.7999999999999996E-3</v>
      </c>
      <c r="G248" s="37">
        <f t="shared" si="14"/>
        <v>3.2820867161857895E-3</v>
      </c>
      <c r="H248" s="37">
        <f t="shared" si="15"/>
        <v>1.2520101079715138E-2</v>
      </c>
    </row>
    <row r="249" spans="1:8">
      <c r="A249" s="2" t="s">
        <v>251</v>
      </c>
      <c r="B249" s="3">
        <v>17.492999999999999</v>
      </c>
      <c r="C249" s="4">
        <v>17.367000000000001</v>
      </c>
      <c r="D249" s="4">
        <v>17.492999999999999</v>
      </c>
      <c r="E249" s="4">
        <v>17.356999999999999</v>
      </c>
      <c r="F249" s="5">
        <v>7.1000000000000004E-3</v>
      </c>
      <c r="G249" s="37">
        <f t="shared" si="14"/>
        <v>-8.3422029168933533E-4</v>
      </c>
      <c r="H249" s="37">
        <f t="shared" si="15"/>
        <v>7.8354554358471655E-3</v>
      </c>
    </row>
    <row r="250" spans="1:8">
      <c r="A250" s="2" t="s">
        <v>252</v>
      </c>
      <c r="B250" s="6">
        <v>17.369599999999998</v>
      </c>
      <c r="C250" s="4">
        <v>17.381499999999999</v>
      </c>
      <c r="D250" s="4">
        <v>17.387499999999999</v>
      </c>
      <c r="E250" s="4">
        <v>17.345600000000001</v>
      </c>
      <c r="F250" s="7">
        <v>-6.9999999999999999E-4</v>
      </c>
      <c r="G250" s="37">
        <f t="shared" si="14"/>
        <v>-3.0113571182747499E-3</v>
      </c>
      <c r="H250" s="37">
        <f t="shared" si="15"/>
        <v>2.4155981920486042E-3</v>
      </c>
    </row>
    <row r="251" spans="1:8">
      <c r="A251" s="2" t="s">
        <v>253</v>
      </c>
      <c r="B251" s="6">
        <v>17.382000000000001</v>
      </c>
      <c r="C251" s="4">
        <v>17.434000000000001</v>
      </c>
      <c r="D251" s="4">
        <v>17.489000000000001</v>
      </c>
      <c r="E251" s="4">
        <v>17.297599999999999</v>
      </c>
      <c r="F251" s="7">
        <v>-5.1999999999999998E-3</v>
      </c>
      <c r="G251" s="37">
        <f t="shared" si="14"/>
        <v>-5.7599087539206778E-3</v>
      </c>
      <c r="H251" s="37">
        <f t="shared" si="15"/>
        <v>1.1065118860420034E-2</v>
      </c>
    </row>
    <row r="252" spans="1:8">
      <c r="A252" s="2" t="s">
        <v>254</v>
      </c>
      <c r="B252" s="6">
        <v>17.472999999999999</v>
      </c>
      <c r="C252" s="4">
        <v>17.535</v>
      </c>
      <c r="D252" s="4">
        <v>17.568000000000001</v>
      </c>
      <c r="E252" s="4">
        <v>17.385300000000001</v>
      </c>
      <c r="F252" s="7">
        <v>-5.7000000000000002E-3</v>
      </c>
      <c r="G252" s="37">
        <f t="shared" si="14"/>
        <v>-4.1458427987278732E-3</v>
      </c>
      <c r="H252" s="37">
        <f t="shared" si="15"/>
        <v>1.0508878190195194E-2</v>
      </c>
    </row>
    <row r="253" spans="1:8">
      <c r="A253" s="2" t="s">
        <v>255</v>
      </c>
      <c r="B253" s="6">
        <v>17.573</v>
      </c>
      <c r="C253" s="4">
        <v>17.608000000000001</v>
      </c>
      <c r="D253" s="4">
        <v>17.683</v>
      </c>
      <c r="E253" s="4">
        <v>17.497</v>
      </c>
      <c r="F253" s="7">
        <v>-1.4E-3</v>
      </c>
      <c r="G253" s="37">
        <f t="shared" si="14"/>
        <v>1.0792192881745053E-2</v>
      </c>
      <c r="H253" s="37">
        <f t="shared" si="15"/>
        <v>1.0630393781791161E-2</v>
      </c>
    </row>
    <row r="254" spans="1:8">
      <c r="A254" s="2" t="s">
        <v>256</v>
      </c>
      <c r="B254" s="3">
        <v>17.597999999999999</v>
      </c>
      <c r="C254" s="4">
        <v>17.420000000000002</v>
      </c>
      <c r="D254" s="4">
        <v>17.649999999999999</v>
      </c>
      <c r="E254" s="4">
        <v>17.401</v>
      </c>
      <c r="F254" s="5">
        <v>7.9000000000000008E-3</v>
      </c>
      <c r="G254" s="37">
        <f t="shared" si="14"/>
        <v>2.8710881424074406E-4</v>
      </c>
      <c r="H254" s="37">
        <f t="shared" si="15"/>
        <v>1.4309522441238939E-2</v>
      </c>
    </row>
    <row r="255" spans="1:8">
      <c r="A255" s="2" t="s">
        <v>257</v>
      </c>
      <c r="B255" s="3">
        <v>17.46</v>
      </c>
      <c r="C255" s="4">
        <v>17.414999999999999</v>
      </c>
      <c r="D255" s="4">
        <v>17.571000000000002</v>
      </c>
      <c r="E255" s="4">
        <v>17.379000000000001</v>
      </c>
      <c r="F255" s="5">
        <v>2.7000000000000001E-3</v>
      </c>
      <c r="G255" s="37">
        <f t="shared" si="14"/>
        <v>1.0749412231336002E-3</v>
      </c>
      <c r="H255" s="37">
        <f t="shared" si="15"/>
        <v>1.1047816330053521E-2</v>
      </c>
    </row>
    <row r="256" spans="1:8">
      <c r="A256" s="2" t="s">
        <v>258</v>
      </c>
      <c r="B256" s="6">
        <v>17.4129</v>
      </c>
      <c r="C256" s="4">
        <v>17.3963</v>
      </c>
      <c r="D256" s="4">
        <v>17.420300000000001</v>
      </c>
      <c r="E256" s="4">
        <v>17.3948</v>
      </c>
      <c r="F256" s="7">
        <v>-2.8E-3</v>
      </c>
      <c r="G256" s="37">
        <f t="shared" si="14"/>
        <v>-3.762455617913163E-3</v>
      </c>
      <c r="H256" s="37">
        <f t="shared" si="15"/>
        <v>1.4659553429761175E-3</v>
      </c>
    </row>
    <row r="257" spans="1:8">
      <c r="A257" s="2" t="s">
        <v>259</v>
      </c>
      <c r="B257" s="6">
        <v>17.462</v>
      </c>
      <c r="C257" s="4">
        <v>17.462</v>
      </c>
      <c r="D257" s="4">
        <v>17.518000000000001</v>
      </c>
      <c r="E257" s="4">
        <v>17.392900000000001</v>
      </c>
      <c r="F257" s="7">
        <v>-5.9999999999999995E-4</v>
      </c>
      <c r="G257" s="37">
        <f t="shared" si="14"/>
        <v>1.1351789644387903E-2</v>
      </c>
      <c r="H257" s="37">
        <f t="shared" si="15"/>
        <v>7.1925900798601589E-3</v>
      </c>
    </row>
    <row r="258" spans="1:8">
      <c r="A258" s="2" t="s">
        <v>260</v>
      </c>
      <c r="B258" s="3">
        <v>17.472999999999999</v>
      </c>
      <c r="C258" s="4">
        <v>17.265999999999998</v>
      </c>
      <c r="D258" s="4">
        <v>17.5212</v>
      </c>
      <c r="E258" s="4">
        <v>17.234200000000001</v>
      </c>
      <c r="F258" s="5">
        <v>9.7000000000000003E-3</v>
      </c>
      <c r="G258" s="37">
        <f t="shared" ref="G258:G321" si="16">(C258-C259)/C259</f>
        <v>-5.1855266190368402E-3</v>
      </c>
      <c r="H258" s="37">
        <f t="shared" ref="H258:H321" si="17">(D258-E258)/E258</f>
        <v>1.66529342818349E-2</v>
      </c>
    </row>
    <row r="259" spans="1:8">
      <c r="A259" s="2" t="s">
        <v>261</v>
      </c>
      <c r="B259" s="6">
        <v>17.305</v>
      </c>
      <c r="C259" s="4">
        <v>17.356000000000002</v>
      </c>
      <c r="D259" s="4">
        <v>17.395</v>
      </c>
      <c r="E259" s="4">
        <v>17.236000000000001</v>
      </c>
      <c r="F259" s="7">
        <v>-5.1999999999999998E-3</v>
      </c>
      <c r="G259" s="37">
        <f t="shared" si="16"/>
        <v>-7.2641995080935133E-3</v>
      </c>
      <c r="H259" s="37">
        <f t="shared" si="17"/>
        <v>9.2248781619864769E-3</v>
      </c>
    </row>
    <row r="260" spans="1:8">
      <c r="A260" s="2" t="s">
        <v>262</v>
      </c>
      <c r="B260" s="6">
        <v>17.396000000000001</v>
      </c>
      <c r="C260" s="4">
        <v>17.483000000000001</v>
      </c>
      <c r="D260" s="4">
        <v>17.52</v>
      </c>
      <c r="E260" s="4">
        <v>17.3</v>
      </c>
      <c r="F260" s="7">
        <v>-7.4000000000000003E-3</v>
      </c>
      <c r="G260" s="37">
        <f t="shared" si="16"/>
        <v>1.3746491780743978E-3</v>
      </c>
      <c r="H260" s="37">
        <f t="shared" si="17"/>
        <v>1.271676300578028E-2</v>
      </c>
    </row>
    <row r="261" spans="1:8">
      <c r="A261" s="2" t="s">
        <v>263</v>
      </c>
      <c r="B261" s="3">
        <v>17.524999999999999</v>
      </c>
      <c r="C261" s="4">
        <v>17.459</v>
      </c>
      <c r="D261" s="4">
        <v>17.544</v>
      </c>
      <c r="E261" s="4">
        <v>17.431000000000001</v>
      </c>
      <c r="F261" s="5">
        <v>3.8999999999999998E-3</v>
      </c>
      <c r="G261" s="37">
        <f t="shared" si="16"/>
        <v>-4.6945131446360339E-4</v>
      </c>
      <c r="H261" s="37">
        <f t="shared" si="17"/>
        <v>6.4827032298777777E-3</v>
      </c>
    </row>
    <row r="262" spans="1:8">
      <c r="A262" s="2" t="s">
        <v>264</v>
      </c>
      <c r="B262" s="6">
        <v>17.456700000000001</v>
      </c>
      <c r="C262" s="4">
        <v>17.467199999999998</v>
      </c>
      <c r="D262" s="4">
        <v>17.540299999999998</v>
      </c>
      <c r="E262" s="4">
        <v>17.440799999999999</v>
      </c>
      <c r="F262" s="7">
        <v>-2.5000000000000001E-3</v>
      </c>
      <c r="G262" s="37">
        <f t="shared" si="16"/>
        <v>-2.6152001370412488E-3</v>
      </c>
      <c r="H262" s="37">
        <f t="shared" si="17"/>
        <v>5.7050135314893257E-3</v>
      </c>
    </row>
    <row r="263" spans="1:8">
      <c r="A263" s="2" t="s">
        <v>265</v>
      </c>
      <c r="B263" s="3">
        <v>17.501000000000001</v>
      </c>
      <c r="C263" s="4">
        <v>17.513000000000002</v>
      </c>
      <c r="D263" s="4">
        <v>17.559000000000001</v>
      </c>
      <c r="E263" s="4">
        <v>17.433499999999999</v>
      </c>
      <c r="F263" s="5">
        <v>2.0000000000000001E-4</v>
      </c>
      <c r="G263" s="37">
        <f t="shared" si="16"/>
        <v>-1.2406248237748765E-2</v>
      </c>
      <c r="H263" s="37">
        <f t="shared" si="17"/>
        <v>7.198783950440382E-3</v>
      </c>
    </row>
    <row r="264" spans="1:8">
      <c r="A264" s="2" t="s">
        <v>266</v>
      </c>
      <c r="B264" s="6">
        <v>17.497</v>
      </c>
      <c r="C264" s="4">
        <v>17.733000000000001</v>
      </c>
      <c r="D264" s="4">
        <v>17.766999999999999</v>
      </c>
      <c r="E264" s="4">
        <v>17.457999999999998</v>
      </c>
      <c r="F264" s="7">
        <v>-1.55E-2</v>
      </c>
      <c r="G264" s="37">
        <f t="shared" si="16"/>
        <v>-5.719091673675375E-3</v>
      </c>
      <c r="H264" s="37">
        <f t="shared" si="17"/>
        <v>1.7699621949822494E-2</v>
      </c>
    </row>
    <row r="265" spans="1:8">
      <c r="A265" s="2" t="s">
        <v>267</v>
      </c>
      <c r="B265" s="6">
        <v>17.773</v>
      </c>
      <c r="C265" s="4">
        <v>17.835000000000001</v>
      </c>
      <c r="D265" s="4">
        <v>17.884</v>
      </c>
      <c r="E265" s="4">
        <v>17.704999999999998</v>
      </c>
      <c r="F265" s="7">
        <v>-5.7999999999999996E-3</v>
      </c>
      <c r="G265" s="37">
        <f t="shared" si="16"/>
        <v>2.0225855385134764E-3</v>
      </c>
      <c r="H265" s="37">
        <f t="shared" si="17"/>
        <v>1.0110138378989103E-2</v>
      </c>
    </row>
    <row r="266" spans="1:8">
      <c r="A266" s="2" t="s">
        <v>268</v>
      </c>
      <c r="B266" s="3">
        <v>17.876000000000001</v>
      </c>
      <c r="C266" s="4">
        <v>17.798999999999999</v>
      </c>
      <c r="D266" s="4">
        <v>17.888000000000002</v>
      </c>
      <c r="E266" s="4">
        <v>17.721</v>
      </c>
      <c r="F266" s="5">
        <v>2.0999999999999999E-3</v>
      </c>
      <c r="G266" s="37">
        <f t="shared" si="16"/>
        <v>8.1563296516566613E-3</v>
      </c>
      <c r="H266" s="37">
        <f t="shared" si="17"/>
        <v>9.4238474126743174E-3</v>
      </c>
    </row>
    <row r="267" spans="1:8">
      <c r="A267" s="2" t="s">
        <v>269</v>
      </c>
      <c r="B267" s="3">
        <v>17.838999999999999</v>
      </c>
      <c r="C267" s="4">
        <v>17.655000000000001</v>
      </c>
      <c r="D267" s="4">
        <v>17.838999999999999</v>
      </c>
      <c r="E267" s="4">
        <v>17.616</v>
      </c>
      <c r="F267" s="5">
        <v>1.0200000000000001E-2</v>
      </c>
      <c r="G267" s="37">
        <f t="shared" si="16"/>
        <v>-4.3594693902969633E-4</v>
      </c>
      <c r="H267" s="37">
        <f t="shared" si="17"/>
        <v>1.2658946412352349E-2</v>
      </c>
    </row>
    <row r="268" spans="1:8">
      <c r="A268" s="2" t="s">
        <v>270</v>
      </c>
      <c r="B268" s="6">
        <v>17.658799999999999</v>
      </c>
      <c r="C268" s="4">
        <v>17.662700000000001</v>
      </c>
      <c r="D268" s="4">
        <v>17.683199999999999</v>
      </c>
      <c r="E268" s="4">
        <v>17.638100000000001</v>
      </c>
      <c r="F268" s="7">
        <v>-4.1999999999999997E-3</v>
      </c>
      <c r="G268" s="37">
        <f t="shared" si="16"/>
        <v>-3.5148095909732276E-3</v>
      </c>
      <c r="H268" s="37">
        <f t="shared" si="17"/>
        <v>2.5569647524392035E-3</v>
      </c>
    </row>
    <row r="269" spans="1:8">
      <c r="A269" s="2" t="s">
        <v>271</v>
      </c>
      <c r="B269" s="3">
        <v>17.734000000000002</v>
      </c>
      <c r="C269" s="4">
        <v>17.725000000000001</v>
      </c>
      <c r="D269" s="4">
        <v>17.811</v>
      </c>
      <c r="E269" s="4">
        <v>17.603999999999999</v>
      </c>
      <c r="F269" s="5">
        <v>1E-3</v>
      </c>
      <c r="G269" s="37">
        <f t="shared" si="16"/>
        <v>-2.2516183506895099E-3</v>
      </c>
      <c r="H269" s="37">
        <f t="shared" si="17"/>
        <v>1.1758691206544009E-2</v>
      </c>
    </row>
    <row r="270" spans="1:8">
      <c r="A270" s="2" t="s">
        <v>272</v>
      </c>
      <c r="B270" s="6">
        <v>17.716000000000001</v>
      </c>
      <c r="C270" s="4">
        <v>17.765000000000001</v>
      </c>
      <c r="D270" s="4">
        <v>17.79</v>
      </c>
      <c r="E270" s="4">
        <v>17.677</v>
      </c>
      <c r="F270" s="7">
        <v>-5.1000000000000004E-3</v>
      </c>
      <c r="G270" s="37">
        <f t="shared" si="16"/>
        <v>5.632216277105922E-4</v>
      </c>
      <c r="H270" s="37">
        <f t="shared" si="17"/>
        <v>6.3924874130225464E-3</v>
      </c>
    </row>
    <row r="271" spans="1:8">
      <c r="A271" s="2" t="s">
        <v>273</v>
      </c>
      <c r="B271" s="3">
        <v>17.806000000000001</v>
      </c>
      <c r="C271" s="4">
        <v>17.754999999999999</v>
      </c>
      <c r="D271" s="4">
        <v>17.821999999999999</v>
      </c>
      <c r="E271" s="4">
        <v>17.706700000000001</v>
      </c>
      <c r="F271" s="5">
        <v>5.9999999999999995E-4</v>
      </c>
      <c r="G271" s="37">
        <f t="shared" si="16"/>
        <v>-5.3221288515407509E-3</v>
      </c>
      <c r="H271" s="37">
        <f t="shared" si="17"/>
        <v>6.5116594283518518E-3</v>
      </c>
    </row>
    <row r="272" spans="1:8">
      <c r="A272" s="2" t="s">
        <v>274</v>
      </c>
      <c r="B272" s="6">
        <v>17.795000000000002</v>
      </c>
      <c r="C272" s="4">
        <v>17.850000000000001</v>
      </c>
      <c r="D272" s="4">
        <v>17.878</v>
      </c>
      <c r="E272" s="4">
        <v>17.728400000000001</v>
      </c>
      <c r="F272" s="7">
        <v>-3.5000000000000001E-3</v>
      </c>
      <c r="G272" s="37">
        <f t="shared" si="16"/>
        <v>-2.7375831052013793E-3</v>
      </c>
      <c r="H272" s="37">
        <f t="shared" si="17"/>
        <v>8.4384377608808184E-3</v>
      </c>
    </row>
    <row r="273" spans="1:8">
      <c r="A273" s="2" t="s">
        <v>275</v>
      </c>
      <c r="B273" s="6">
        <v>17.858000000000001</v>
      </c>
      <c r="C273" s="4">
        <v>17.899000000000001</v>
      </c>
      <c r="D273" s="4">
        <v>17.971900000000002</v>
      </c>
      <c r="E273" s="4">
        <v>17.832000000000001</v>
      </c>
      <c r="F273" s="7">
        <v>-3.5000000000000001E-3</v>
      </c>
      <c r="G273" s="37">
        <f t="shared" si="16"/>
        <v>-1.2554752671372848E-3</v>
      </c>
      <c r="H273" s="37">
        <f t="shared" si="17"/>
        <v>7.8454463885150733E-3</v>
      </c>
    </row>
    <row r="274" spans="1:8">
      <c r="A274" s="2" t="s">
        <v>276</v>
      </c>
      <c r="B274" s="6">
        <v>17.9209</v>
      </c>
      <c r="C274" s="4">
        <v>17.921500000000002</v>
      </c>
      <c r="D274" s="4">
        <v>17.922000000000001</v>
      </c>
      <c r="E274" s="4">
        <v>17.899000000000001</v>
      </c>
      <c r="F274" s="7">
        <v>-3.3E-3</v>
      </c>
      <c r="G274" s="37">
        <f t="shared" si="16"/>
        <v>6.9955610496151687E-3</v>
      </c>
      <c r="H274" s="37">
        <f t="shared" si="17"/>
        <v>1.2849879881557454E-3</v>
      </c>
    </row>
    <row r="275" spans="1:8">
      <c r="A275" s="2" t="s">
        <v>277</v>
      </c>
      <c r="B275" s="3">
        <v>17.98</v>
      </c>
      <c r="C275" s="4">
        <v>17.797000000000001</v>
      </c>
      <c r="D275" s="4">
        <v>17.98</v>
      </c>
      <c r="E275" s="4">
        <v>17.797000000000001</v>
      </c>
      <c r="F275" s="5">
        <v>8.0000000000000002E-3</v>
      </c>
      <c r="G275" s="37">
        <f t="shared" si="16"/>
        <v>0</v>
      </c>
      <c r="H275" s="37">
        <f t="shared" si="17"/>
        <v>1.0282631904253516E-2</v>
      </c>
    </row>
    <row r="276" spans="1:8">
      <c r="A276" s="2" t="s">
        <v>278</v>
      </c>
      <c r="B276" s="6">
        <v>17.837</v>
      </c>
      <c r="C276" s="4">
        <v>17.797000000000001</v>
      </c>
      <c r="D276" s="4">
        <v>17.893000000000001</v>
      </c>
      <c r="E276" s="4">
        <v>17.707999999999998</v>
      </c>
      <c r="F276" s="7">
        <v>0</v>
      </c>
      <c r="G276" s="37">
        <f t="shared" si="16"/>
        <v>1.4067071798335659E-3</v>
      </c>
      <c r="H276" s="37">
        <f t="shared" si="17"/>
        <v>1.0447255477750298E-2</v>
      </c>
    </row>
    <row r="277" spans="1:8">
      <c r="A277" s="2" t="s">
        <v>279</v>
      </c>
      <c r="B277" s="3">
        <v>17.837</v>
      </c>
      <c r="C277" s="4">
        <v>17.771999999999998</v>
      </c>
      <c r="D277" s="4">
        <v>17.867999999999999</v>
      </c>
      <c r="E277" s="4">
        <v>17.704999999999998</v>
      </c>
      <c r="F277" s="5">
        <v>1.4E-3</v>
      </c>
      <c r="G277" s="37">
        <f t="shared" si="16"/>
        <v>9.5432856169052078E-3</v>
      </c>
      <c r="H277" s="37">
        <f t="shared" si="17"/>
        <v>9.206438859079371E-3</v>
      </c>
    </row>
    <row r="278" spans="1:8">
      <c r="A278" s="2" t="s">
        <v>280</v>
      </c>
      <c r="B278" s="3">
        <v>17.812000000000001</v>
      </c>
      <c r="C278" s="4">
        <v>17.603999999999999</v>
      </c>
      <c r="D278" s="4">
        <v>17.812000000000001</v>
      </c>
      <c r="E278" s="4">
        <v>17.588000000000001</v>
      </c>
      <c r="F278" s="5">
        <v>1.14E-2</v>
      </c>
      <c r="G278" s="37">
        <f t="shared" si="16"/>
        <v>-8.5135365230720066E-4</v>
      </c>
      <c r="H278" s="37">
        <f t="shared" si="17"/>
        <v>1.2735956333864009E-2</v>
      </c>
    </row>
    <row r="279" spans="1:8">
      <c r="A279" s="2" t="s">
        <v>281</v>
      </c>
      <c r="B279" s="6">
        <v>17.611999999999998</v>
      </c>
      <c r="C279" s="4">
        <v>17.619</v>
      </c>
      <c r="D279" s="4">
        <v>17.654</v>
      </c>
      <c r="E279" s="4">
        <v>17.584499999999998</v>
      </c>
      <c r="F279" s="7">
        <v>-2.3E-3</v>
      </c>
      <c r="G279" s="37">
        <f t="shared" si="16"/>
        <v>-7.9963250931481785E-4</v>
      </c>
      <c r="H279" s="37">
        <f t="shared" si="17"/>
        <v>3.9523443942108931E-3</v>
      </c>
    </row>
    <row r="280" spans="1:8">
      <c r="A280" s="2" t="s">
        <v>282</v>
      </c>
      <c r="B280" s="6">
        <v>17.6523</v>
      </c>
      <c r="C280" s="4">
        <v>17.633099999999999</v>
      </c>
      <c r="D280" s="4">
        <v>17.668800000000001</v>
      </c>
      <c r="E280" s="4">
        <v>17.624600000000001</v>
      </c>
      <c r="F280" s="7">
        <v>-2.8999999999999998E-3</v>
      </c>
      <c r="G280" s="37">
        <f t="shared" si="16"/>
        <v>8.5707798842095222E-4</v>
      </c>
      <c r="H280" s="37">
        <f t="shared" si="17"/>
        <v>2.507858334373547E-3</v>
      </c>
    </row>
    <row r="281" spans="1:8">
      <c r="A281" s="2" t="s">
        <v>283</v>
      </c>
      <c r="B281" s="3">
        <v>17.702999999999999</v>
      </c>
      <c r="C281" s="4">
        <v>17.617999999999999</v>
      </c>
      <c r="D281" s="4">
        <v>17.702999999999999</v>
      </c>
      <c r="E281" s="4">
        <v>17.558599999999998</v>
      </c>
      <c r="F281" s="5">
        <v>2.5000000000000001E-3</v>
      </c>
      <c r="G281" s="37">
        <f t="shared" si="16"/>
        <v>-7.8278988567890354E-3</v>
      </c>
      <c r="H281" s="37">
        <f t="shared" si="17"/>
        <v>8.2238902873805995E-3</v>
      </c>
    </row>
    <row r="282" spans="1:8">
      <c r="A282" s="2" t="s">
        <v>284</v>
      </c>
      <c r="B282" s="6">
        <v>17.658999999999999</v>
      </c>
      <c r="C282" s="4">
        <v>17.757000000000001</v>
      </c>
      <c r="D282" s="4">
        <v>17.79</v>
      </c>
      <c r="E282" s="4">
        <v>17.591999999999999</v>
      </c>
      <c r="F282" s="7">
        <v>-7.7999999999999996E-3</v>
      </c>
      <c r="G282" s="37">
        <f t="shared" si="16"/>
        <v>4.2416016287751867E-3</v>
      </c>
      <c r="H282" s="37">
        <f t="shared" si="17"/>
        <v>1.1255115961800842E-2</v>
      </c>
    </row>
    <row r="283" spans="1:8">
      <c r="A283" s="2" t="s">
        <v>285</v>
      </c>
      <c r="B283" s="3">
        <v>17.797000000000001</v>
      </c>
      <c r="C283" s="4">
        <v>17.681999999999999</v>
      </c>
      <c r="D283" s="4">
        <v>17.797000000000001</v>
      </c>
      <c r="E283" s="4">
        <v>17.600100000000001</v>
      </c>
      <c r="F283" s="5">
        <v>4.5999999999999999E-3</v>
      </c>
      <c r="G283" s="37">
        <f t="shared" si="16"/>
        <v>5.744838177578016E-3</v>
      </c>
      <c r="H283" s="37">
        <f t="shared" si="17"/>
        <v>1.1187436435020221E-2</v>
      </c>
    </row>
    <row r="284" spans="1:8">
      <c r="A284" s="2" t="s">
        <v>286</v>
      </c>
      <c r="B284" s="3">
        <v>17.715</v>
      </c>
      <c r="C284" s="4">
        <v>17.581</v>
      </c>
      <c r="D284" s="4">
        <v>17.725000000000001</v>
      </c>
      <c r="E284" s="4">
        <v>17.522600000000001</v>
      </c>
      <c r="F284" s="5">
        <v>4.7000000000000002E-3</v>
      </c>
      <c r="G284" s="37">
        <f t="shared" si="16"/>
        <v>-9.6601886578017164E-4</v>
      </c>
      <c r="H284" s="37">
        <f t="shared" si="17"/>
        <v>1.1550797256115006E-2</v>
      </c>
    </row>
    <row r="285" spans="1:8">
      <c r="A285" s="2" t="s">
        <v>287</v>
      </c>
      <c r="B285" s="3">
        <v>17.632999999999999</v>
      </c>
      <c r="C285" s="4">
        <v>17.597999999999999</v>
      </c>
      <c r="D285" s="4">
        <v>17.695</v>
      </c>
      <c r="E285" s="4">
        <v>17.481000000000002</v>
      </c>
      <c r="F285" s="5">
        <v>2.5000000000000001E-3</v>
      </c>
      <c r="G285" s="37">
        <f t="shared" si="16"/>
        <v>2.1354745024343195E-3</v>
      </c>
      <c r="H285" s="37">
        <f t="shared" si="17"/>
        <v>1.2241862593673051E-2</v>
      </c>
    </row>
    <row r="286" spans="1:8">
      <c r="A286" s="2" t="s">
        <v>288</v>
      </c>
      <c r="B286" s="6">
        <v>17.588999999999999</v>
      </c>
      <c r="C286" s="4">
        <v>17.560500000000001</v>
      </c>
      <c r="D286" s="4">
        <v>17.6021</v>
      </c>
      <c r="E286" s="4">
        <v>17.539100000000001</v>
      </c>
      <c r="F286" s="7">
        <v>-1E-3</v>
      </c>
      <c r="G286" s="37">
        <f t="shared" si="16"/>
        <v>-1.7905866302863598E-3</v>
      </c>
      <c r="H286" s="37">
        <f t="shared" si="17"/>
        <v>3.591974502682511E-3</v>
      </c>
    </row>
    <row r="287" spans="1:8">
      <c r="A287" s="2" t="s">
        <v>289</v>
      </c>
      <c r="B287" s="6">
        <v>17.606999999999999</v>
      </c>
      <c r="C287" s="4">
        <v>17.591999999999999</v>
      </c>
      <c r="D287" s="4">
        <v>17.629000000000001</v>
      </c>
      <c r="E287" s="4">
        <v>17.460999999999999</v>
      </c>
      <c r="F287" s="7">
        <v>-1.4E-3</v>
      </c>
      <c r="G287" s="37">
        <f t="shared" si="16"/>
        <v>8.8312879917421677E-3</v>
      </c>
      <c r="H287" s="37">
        <f t="shared" si="17"/>
        <v>9.6214420709010273E-3</v>
      </c>
    </row>
    <row r="288" spans="1:8">
      <c r="A288" s="2" t="s">
        <v>290</v>
      </c>
      <c r="B288" s="3">
        <v>17.632000000000001</v>
      </c>
      <c r="C288" s="4">
        <v>17.437999999999999</v>
      </c>
      <c r="D288" s="4">
        <v>17.632000000000001</v>
      </c>
      <c r="E288" s="4">
        <v>17.385999999999999</v>
      </c>
      <c r="F288" s="5">
        <v>8.8000000000000005E-3</v>
      </c>
      <c r="G288" s="37">
        <f t="shared" si="16"/>
        <v>-5.4750769932702227E-3</v>
      </c>
      <c r="H288" s="37">
        <f t="shared" si="17"/>
        <v>1.4149315541240206E-2</v>
      </c>
    </row>
    <row r="289" spans="1:8">
      <c r="A289" s="2" t="s">
        <v>291</v>
      </c>
      <c r="B289" s="6">
        <v>17.478999999999999</v>
      </c>
      <c r="C289" s="4">
        <v>17.533999999999999</v>
      </c>
      <c r="D289" s="4">
        <v>17.588999999999999</v>
      </c>
      <c r="E289" s="4">
        <v>17.393999999999998</v>
      </c>
      <c r="F289" s="7">
        <v>-5.4999999999999997E-3</v>
      </c>
      <c r="G289" s="37">
        <f t="shared" si="16"/>
        <v>3.3188372625314621E-3</v>
      </c>
      <c r="H289" s="37">
        <f t="shared" si="17"/>
        <v>1.1210762331838582E-2</v>
      </c>
    </row>
    <row r="290" spans="1:8">
      <c r="A290" s="2" t="s">
        <v>292</v>
      </c>
      <c r="B290" s="3">
        <v>17.574999999999999</v>
      </c>
      <c r="C290" s="4">
        <v>17.475999999999999</v>
      </c>
      <c r="D290" s="4">
        <v>17.574999999999999</v>
      </c>
      <c r="E290" s="4">
        <v>17.349</v>
      </c>
      <c r="F290" s="5">
        <v>5.1000000000000004E-3</v>
      </c>
      <c r="G290" s="37">
        <f t="shared" si="16"/>
        <v>2.2893772893760203E-4</v>
      </c>
      <c r="H290" s="37">
        <f t="shared" si="17"/>
        <v>1.3026687417142146E-2</v>
      </c>
    </row>
    <row r="291" spans="1:8">
      <c r="A291" s="2" t="s">
        <v>293</v>
      </c>
      <c r="B291" s="3">
        <v>17.485499999999998</v>
      </c>
      <c r="C291" s="4">
        <v>17.472000000000001</v>
      </c>
      <c r="D291" s="4">
        <v>17.55</v>
      </c>
      <c r="E291" s="4">
        <v>17.441800000000001</v>
      </c>
      <c r="F291" s="5">
        <v>1E-4</v>
      </c>
      <c r="G291" s="37">
        <f t="shared" si="16"/>
        <v>-8.5778006519111438E-4</v>
      </c>
      <c r="H291" s="37">
        <f t="shared" si="17"/>
        <v>6.2034881720923335E-3</v>
      </c>
    </row>
    <row r="292" spans="1:8">
      <c r="A292" s="2" t="s">
        <v>294</v>
      </c>
      <c r="B292" s="6">
        <v>17.483799999999999</v>
      </c>
      <c r="C292" s="4">
        <v>17.486999999999998</v>
      </c>
      <c r="D292" s="4">
        <v>17.514199999999999</v>
      </c>
      <c r="E292" s="4">
        <v>17.474299999999999</v>
      </c>
      <c r="F292" s="7">
        <v>-4.1000000000000003E-3</v>
      </c>
      <c r="G292" s="37">
        <f t="shared" si="16"/>
        <v>-1.046853779990959E-2</v>
      </c>
      <c r="H292" s="37">
        <f t="shared" si="17"/>
        <v>2.2833532673697593E-3</v>
      </c>
    </row>
    <row r="293" spans="1:8">
      <c r="A293" s="2" t="s">
        <v>295</v>
      </c>
      <c r="B293" s="6">
        <v>17.555</v>
      </c>
      <c r="C293" s="4">
        <v>17.672000000000001</v>
      </c>
      <c r="D293" s="4">
        <v>17.696999999999999</v>
      </c>
      <c r="E293" s="4">
        <v>17.399999999999999</v>
      </c>
      <c r="F293" s="7">
        <v>-8.8999999999999999E-3</v>
      </c>
      <c r="G293" s="37">
        <f t="shared" si="16"/>
        <v>2.2117620370896321E-3</v>
      </c>
      <c r="H293" s="37">
        <f t="shared" si="17"/>
        <v>1.7068965517241415E-2</v>
      </c>
    </row>
    <row r="294" spans="1:8">
      <c r="A294" s="2" t="s">
        <v>296</v>
      </c>
      <c r="B294" s="3">
        <v>17.712</v>
      </c>
      <c r="C294" s="4">
        <v>17.632999999999999</v>
      </c>
      <c r="D294" s="4">
        <v>17.779</v>
      </c>
      <c r="E294" s="4">
        <v>17.605</v>
      </c>
      <c r="F294" s="5">
        <v>4.1000000000000003E-3</v>
      </c>
      <c r="G294" s="37">
        <f t="shared" si="16"/>
        <v>2.501563477173261E-3</v>
      </c>
      <c r="H294" s="37">
        <f t="shared" si="17"/>
        <v>9.8835558080090594E-3</v>
      </c>
    </row>
    <row r="295" spans="1:8">
      <c r="A295" s="2" t="s">
        <v>297</v>
      </c>
      <c r="B295" s="3">
        <v>17.638999999999999</v>
      </c>
      <c r="C295" s="4">
        <v>17.588999999999999</v>
      </c>
      <c r="D295" s="4">
        <v>17.713999999999999</v>
      </c>
      <c r="E295" s="4">
        <v>17.577999999999999</v>
      </c>
      <c r="F295" s="5">
        <v>2.3E-3</v>
      </c>
      <c r="G295" s="37">
        <f t="shared" si="16"/>
        <v>2.450701014476192E-3</v>
      </c>
      <c r="H295" s="37">
        <f t="shared" si="17"/>
        <v>7.7369439071566298E-3</v>
      </c>
    </row>
    <row r="296" spans="1:8">
      <c r="A296" s="2" t="s">
        <v>298</v>
      </c>
      <c r="B296" s="3">
        <v>17.599</v>
      </c>
      <c r="C296" s="4">
        <v>17.545999999999999</v>
      </c>
      <c r="D296" s="4">
        <v>17.665199999999999</v>
      </c>
      <c r="E296" s="4">
        <v>17.516999999999999</v>
      </c>
      <c r="F296" s="5">
        <v>2.5999999999999999E-3</v>
      </c>
      <c r="G296" s="37">
        <f t="shared" si="16"/>
        <v>-4.6516904923984987E-3</v>
      </c>
      <c r="H296" s="37">
        <f t="shared" si="17"/>
        <v>8.4603528001369662E-3</v>
      </c>
    </row>
    <row r="297" spans="1:8">
      <c r="A297" s="2" t="s">
        <v>299</v>
      </c>
      <c r="B297" s="6">
        <v>17.553999999999998</v>
      </c>
      <c r="C297" s="4">
        <v>17.628</v>
      </c>
      <c r="D297" s="4">
        <v>17.666</v>
      </c>
      <c r="E297" s="4">
        <v>17.5045</v>
      </c>
      <c r="F297" s="7">
        <v>-5.0000000000000001E-3</v>
      </c>
      <c r="G297" s="37">
        <f t="shared" si="16"/>
        <v>-9.6344573533575859E-4</v>
      </c>
      <c r="H297" s="37">
        <f t="shared" si="17"/>
        <v>9.2261989774058209E-3</v>
      </c>
    </row>
    <row r="298" spans="1:8">
      <c r="A298" s="2" t="s">
        <v>300</v>
      </c>
      <c r="B298" s="3">
        <v>17.6419</v>
      </c>
      <c r="C298" s="4">
        <v>17.645</v>
      </c>
      <c r="D298" s="4">
        <v>17.647600000000001</v>
      </c>
      <c r="E298" s="4">
        <v>17.6191</v>
      </c>
      <c r="F298" s="5">
        <v>2.3999999999999998E-3</v>
      </c>
      <c r="G298" s="37">
        <f t="shared" si="16"/>
        <v>4.1543364443432963E-3</v>
      </c>
      <c r="H298" s="37">
        <f t="shared" si="17"/>
        <v>1.6175627585972654E-3</v>
      </c>
    </row>
    <row r="299" spans="1:8">
      <c r="A299" s="2" t="s">
        <v>301</v>
      </c>
      <c r="B299" s="3">
        <v>17.600000000000001</v>
      </c>
      <c r="C299" s="4">
        <v>17.571999999999999</v>
      </c>
      <c r="D299" s="4">
        <v>17.670000000000002</v>
      </c>
      <c r="E299" s="4">
        <v>17.553000000000001</v>
      </c>
      <c r="F299" s="5">
        <v>1.1999999999999999E-3</v>
      </c>
      <c r="G299" s="37">
        <f t="shared" si="16"/>
        <v>-9.8608215473038104E-3</v>
      </c>
      <c r="H299" s="37">
        <f t="shared" si="17"/>
        <v>6.6655272602974347E-3</v>
      </c>
    </row>
    <row r="300" spans="1:8">
      <c r="A300" s="2" t="s">
        <v>302</v>
      </c>
      <c r="B300" s="6">
        <v>17.579499999999999</v>
      </c>
      <c r="C300" s="4">
        <v>17.747</v>
      </c>
      <c r="D300" s="4">
        <v>17.853999999999999</v>
      </c>
      <c r="E300" s="4">
        <v>17.553000000000001</v>
      </c>
      <c r="F300" s="7">
        <v>-1.29E-2</v>
      </c>
      <c r="G300" s="37">
        <f t="shared" si="16"/>
        <v>-6.1943912602766265E-4</v>
      </c>
      <c r="H300" s="37">
        <f t="shared" si="17"/>
        <v>1.7148065857688053E-2</v>
      </c>
    </row>
    <row r="301" spans="1:8">
      <c r="A301" s="2" t="s">
        <v>303</v>
      </c>
      <c r="B301" s="3">
        <v>17.809999999999999</v>
      </c>
      <c r="C301" s="4">
        <v>17.757999999999999</v>
      </c>
      <c r="D301" s="4">
        <v>17.812000000000001</v>
      </c>
      <c r="E301" s="4">
        <v>17.6448</v>
      </c>
      <c r="F301" s="5">
        <v>6.9999999999999999E-4</v>
      </c>
      <c r="G301" s="37">
        <f t="shared" si="16"/>
        <v>-6.6010293130455413E-3</v>
      </c>
      <c r="H301" s="37">
        <f t="shared" si="17"/>
        <v>9.4758795792528744E-3</v>
      </c>
    </row>
    <row r="302" spans="1:8">
      <c r="A302" s="2" t="s">
        <v>304</v>
      </c>
      <c r="B302" s="6">
        <v>17.797999999999998</v>
      </c>
      <c r="C302" s="4">
        <v>17.876000000000001</v>
      </c>
      <c r="D302" s="4">
        <v>17.927</v>
      </c>
      <c r="E302" s="4">
        <v>17.728999999999999</v>
      </c>
      <c r="F302" s="7">
        <v>-6.6E-3</v>
      </c>
      <c r="G302" s="37">
        <f t="shared" si="16"/>
        <v>-6.3920849313544798E-3</v>
      </c>
      <c r="H302" s="37">
        <f t="shared" si="17"/>
        <v>1.1168142591234723E-2</v>
      </c>
    </row>
    <row r="303" spans="1:8">
      <c r="A303" s="2" t="s">
        <v>305</v>
      </c>
      <c r="B303" s="6">
        <v>17.916</v>
      </c>
      <c r="C303" s="4">
        <v>17.991</v>
      </c>
      <c r="D303" s="4">
        <v>18.010000000000002</v>
      </c>
      <c r="E303" s="4">
        <v>17.841999999999999</v>
      </c>
      <c r="F303" s="7">
        <v>-2.0999999999999999E-3</v>
      </c>
      <c r="G303" s="37">
        <f t="shared" si="16"/>
        <v>2.926666109206368E-3</v>
      </c>
      <c r="H303" s="37">
        <f t="shared" si="17"/>
        <v>9.4159847550724599E-3</v>
      </c>
    </row>
    <row r="304" spans="1:8">
      <c r="A304" s="2" t="s">
        <v>306</v>
      </c>
      <c r="B304" s="6">
        <v>17.9542</v>
      </c>
      <c r="C304" s="4">
        <v>17.938500000000001</v>
      </c>
      <c r="D304" s="4">
        <v>17.965299999999999</v>
      </c>
      <c r="E304" s="4">
        <v>17.9313</v>
      </c>
      <c r="F304" s="7">
        <v>-3.3E-3</v>
      </c>
      <c r="G304" s="37">
        <f t="shared" si="16"/>
        <v>-2.363606028585753E-3</v>
      </c>
      <c r="H304" s="37">
        <f t="shared" si="17"/>
        <v>1.8961257689068232E-3</v>
      </c>
    </row>
    <row r="305" spans="1:8">
      <c r="A305" s="2" t="s">
        <v>307</v>
      </c>
      <c r="B305" s="6">
        <v>18.013999999999999</v>
      </c>
      <c r="C305" s="4">
        <v>17.981000000000002</v>
      </c>
      <c r="D305" s="4">
        <v>18.05</v>
      </c>
      <c r="E305" s="4">
        <v>17.8508</v>
      </c>
      <c r="F305" s="7">
        <v>-4.0000000000000002E-4</v>
      </c>
      <c r="G305" s="37">
        <f t="shared" si="16"/>
        <v>7.792063227028942E-4</v>
      </c>
      <c r="H305" s="37">
        <f t="shared" si="17"/>
        <v>1.1159163734958722E-2</v>
      </c>
    </row>
    <row r="306" spans="1:8">
      <c r="A306" s="2" t="s">
        <v>308</v>
      </c>
      <c r="B306" s="6">
        <v>18.021999999999998</v>
      </c>
      <c r="C306" s="4">
        <v>17.966999999999999</v>
      </c>
      <c r="D306" s="4">
        <v>18.138999999999999</v>
      </c>
      <c r="E306" s="4">
        <v>17.920999999999999</v>
      </c>
      <c r="F306" s="7">
        <v>-2.9999999999999997E-4</v>
      </c>
      <c r="G306" s="37">
        <f t="shared" si="16"/>
        <v>8.3623302278593194E-3</v>
      </c>
      <c r="H306" s="37">
        <f t="shared" si="17"/>
        <v>1.2164499748897939E-2</v>
      </c>
    </row>
    <row r="307" spans="1:8">
      <c r="A307" s="2" t="s">
        <v>309</v>
      </c>
      <c r="B307" s="3">
        <v>18.027999999999999</v>
      </c>
      <c r="C307" s="4">
        <v>17.818000000000001</v>
      </c>
      <c r="D307" s="4">
        <v>18.033000000000001</v>
      </c>
      <c r="E307" s="4">
        <v>17.736999999999998</v>
      </c>
      <c r="F307" s="5">
        <v>9.4999999999999998E-3</v>
      </c>
      <c r="G307" s="37">
        <f t="shared" si="16"/>
        <v>-6.5789473684209716E-3</v>
      </c>
      <c r="H307" s="37">
        <f t="shared" si="17"/>
        <v>1.6688278739358568E-2</v>
      </c>
    </row>
    <row r="308" spans="1:8">
      <c r="A308" s="2" t="s">
        <v>310</v>
      </c>
      <c r="B308" s="6">
        <v>17.858000000000001</v>
      </c>
      <c r="C308" s="4">
        <v>17.936</v>
      </c>
      <c r="D308" s="4">
        <v>17.963000000000001</v>
      </c>
      <c r="E308" s="4">
        <v>17.7164</v>
      </c>
      <c r="F308" s="7">
        <v>-6.6E-3</v>
      </c>
      <c r="G308" s="37">
        <f t="shared" si="16"/>
        <v>6.6225165562913092E-3</v>
      </c>
      <c r="H308" s="37">
        <f t="shared" si="17"/>
        <v>1.3919306405364568E-2</v>
      </c>
    </row>
    <row r="309" spans="1:8">
      <c r="A309" s="2" t="s">
        <v>311</v>
      </c>
      <c r="B309" s="3">
        <v>17.975999999999999</v>
      </c>
      <c r="C309" s="4">
        <v>17.818000000000001</v>
      </c>
      <c r="D309" s="4">
        <v>17.975999999999999</v>
      </c>
      <c r="E309" s="4">
        <v>17.738199999999999</v>
      </c>
      <c r="F309" s="5">
        <v>9.7999999999999997E-3</v>
      </c>
      <c r="G309" s="37">
        <f t="shared" si="16"/>
        <v>2.2454249466719075E-4</v>
      </c>
      <c r="H309" s="37">
        <f t="shared" si="17"/>
        <v>1.3406095319705496E-2</v>
      </c>
    </row>
    <row r="310" spans="1:8">
      <c r="A310" s="2" t="s">
        <v>312</v>
      </c>
      <c r="B310" s="6">
        <v>17.800799999999999</v>
      </c>
      <c r="C310" s="4">
        <v>17.814</v>
      </c>
      <c r="D310" s="4">
        <v>17.824000000000002</v>
      </c>
      <c r="E310" s="4">
        <v>17.762</v>
      </c>
      <c r="F310" s="7">
        <v>-1.1999999999999999E-3</v>
      </c>
      <c r="G310" s="37">
        <f t="shared" si="16"/>
        <v>-8.9568845618915906E-3</v>
      </c>
      <c r="H310" s="37">
        <f t="shared" si="17"/>
        <v>3.4905979056413221E-3</v>
      </c>
    </row>
    <row r="311" spans="1:8">
      <c r="A311" s="2" t="s">
        <v>313</v>
      </c>
      <c r="B311" s="6">
        <v>17.823</v>
      </c>
      <c r="C311" s="4">
        <v>17.975000000000001</v>
      </c>
      <c r="D311" s="4">
        <v>18.015999999999998</v>
      </c>
      <c r="E311" s="4">
        <v>17.728000000000002</v>
      </c>
      <c r="F311" s="7">
        <v>-1.0699999999999999E-2</v>
      </c>
      <c r="G311" s="37">
        <f t="shared" si="16"/>
        <v>7.794666221258783E-4</v>
      </c>
      <c r="H311" s="37">
        <f t="shared" si="17"/>
        <v>1.624548736462075E-2</v>
      </c>
    </row>
    <row r="312" spans="1:8">
      <c r="A312" s="2" t="s">
        <v>314</v>
      </c>
      <c r="B312" s="3">
        <v>18.015999999999998</v>
      </c>
      <c r="C312" s="4">
        <v>17.960999999999999</v>
      </c>
      <c r="D312" s="4">
        <v>18.036000000000001</v>
      </c>
      <c r="E312" s="4">
        <v>17.844000000000001</v>
      </c>
      <c r="F312" s="5">
        <v>5.9999999999999995E-4</v>
      </c>
      <c r="G312" s="37">
        <f t="shared" si="16"/>
        <v>-4.7653349587190152E-3</v>
      </c>
      <c r="H312" s="37">
        <f t="shared" si="17"/>
        <v>1.0759919300605254E-2</v>
      </c>
    </row>
    <row r="313" spans="1:8">
      <c r="A313" s="2" t="s">
        <v>315</v>
      </c>
      <c r="B313" s="6">
        <v>18.006</v>
      </c>
      <c r="C313" s="4">
        <v>18.047000000000001</v>
      </c>
      <c r="D313" s="4">
        <v>18.210999999999999</v>
      </c>
      <c r="E313" s="4">
        <v>17.942</v>
      </c>
      <c r="F313" s="7">
        <v>-4.4999999999999997E-3</v>
      </c>
      <c r="G313" s="37">
        <f t="shared" si="16"/>
        <v>8.4376396960214456E-3</v>
      </c>
      <c r="H313" s="37">
        <f t="shared" si="17"/>
        <v>1.4992754430944062E-2</v>
      </c>
    </row>
    <row r="314" spans="1:8">
      <c r="A314" s="2" t="s">
        <v>316</v>
      </c>
      <c r="B314" s="3">
        <v>18.087</v>
      </c>
      <c r="C314" s="4">
        <v>17.896000000000001</v>
      </c>
      <c r="D314" s="4">
        <v>18.088000000000001</v>
      </c>
      <c r="E314" s="4">
        <v>17.817</v>
      </c>
      <c r="F314" s="5">
        <v>1.11E-2</v>
      </c>
      <c r="G314" s="37">
        <f t="shared" si="16"/>
        <v>-3.3415014479838898E-3</v>
      </c>
      <c r="H314" s="37">
        <f t="shared" si="17"/>
        <v>1.5210192512768748E-2</v>
      </c>
    </row>
    <row r="315" spans="1:8">
      <c r="A315" s="2" t="s">
        <v>317</v>
      </c>
      <c r="B315" s="6">
        <v>17.888999999999999</v>
      </c>
      <c r="C315" s="4">
        <v>17.956</v>
      </c>
      <c r="D315" s="4">
        <v>18.041</v>
      </c>
      <c r="E315" s="4">
        <v>17.838000000000001</v>
      </c>
      <c r="F315" s="7">
        <v>-6.1999999999999998E-3</v>
      </c>
      <c r="G315" s="37">
        <f t="shared" si="16"/>
        <v>-2.4278182414152003E-3</v>
      </c>
      <c r="H315" s="37">
        <f t="shared" si="17"/>
        <v>1.1380199573943234E-2</v>
      </c>
    </row>
    <row r="316" spans="1:8">
      <c r="A316" s="2" t="s">
        <v>318</v>
      </c>
      <c r="B316" s="6">
        <v>17.999700000000001</v>
      </c>
      <c r="C316" s="4">
        <v>17.999700000000001</v>
      </c>
      <c r="D316" s="4">
        <v>18.010000000000002</v>
      </c>
      <c r="E316" s="4">
        <v>17.9605</v>
      </c>
      <c r="F316" s="7">
        <v>-1E-4</v>
      </c>
      <c r="G316" s="37">
        <f t="shared" si="16"/>
        <v>1.3782033230076131E-2</v>
      </c>
      <c r="H316" s="37">
        <f t="shared" si="17"/>
        <v>2.7560479942096198E-3</v>
      </c>
    </row>
    <row r="317" spans="1:8">
      <c r="A317" s="2" t="s">
        <v>319</v>
      </c>
      <c r="B317" s="3">
        <v>18.001000000000001</v>
      </c>
      <c r="C317" s="4">
        <v>17.754999999999999</v>
      </c>
      <c r="D317" s="4">
        <v>18.001000000000001</v>
      </c>
      <c r="E317" s="4">
        <v>17.731999999999999</v>
      </c>
      <c r="F317" s="5">
        <v>1.15E-2</v>
      </c>
      <c r="G317" s="37">
        <f t="shared" si="16"/>
        <v>-5.0434295320818077E-3</v>
      </c>
      <c r="H317" s="37">
        <f t="shared" si="17"/>
        <v>1.517031355741044E-2</v>
      </c>
    </row>
    <row r="318" spans="1:8">
      <c r="A318" s="2" t="s">
        <v>320</v>
      </c>
      <c r="B318" s="6">
        <v>17.795999999999999</v>
      </c>
      <c r="C318" s="4">
        <v>17.844999999999999</v>
      </c>
      <c r="D318" s="4">
        <v>17.934000000000001</v>
      </c>
      <c r="E318" s="4">
        <v>17.706</v>
      </c>
      <c r="F318" s="7">
        <v>-2.0999999999999999E-3</v>
      </c>
      <c r="G318" s="37">
        <f t="shared" si="16"/>
        <v>-4.8516618335935615E-3</v>
      </c>
      <c r="H318" s="37">
        <f t="shared" si="17"/>
        <v>1.287699085055922E-2</v>
      </c>
    </row>
    <row r="319" spans="1:8">
      <c r="A319" s="2" t="s">
        <v>321</v>
      </c>
      <c r="B319" s="6">
        <v>17.832999999999998</v>
      </c>
      <c r="C319" s="4">
        <v>17.931999999999999</v>
      </c>
      <c r="D319" s="4">
        <v>18.001000000000001</v>
      </c>
      <c r="E319" s="4">
        <v>17.823</v>
      </c>
      <c r="F319" s="7">
        <v>-7.7000000000000002E-3</v>
      </c>
      <c r="G319" s="37">
        <f t="shared" si="16"/>
        <v>-1.3098514034122349E-2</v>
      </c>
      <c r="H319" s="37">
        <f t="shared" si="17"/>
        <v>9.9870953262638628E-3</v>
      </c>
    </row>
    <row r="320" spans="1:8">
      <c r="A320" s="2" t="s">
        <v>322</v>
      </c>
      <c r="B320" s="6">
        <v>17.972000000000001</v>
      </c>
      <c r="C320" s="4">
        <v>18.170000000000002</v>
      </c>
      <c r="D320" s="4">
        <v>18.18</v>
      </c>
      <c r="E320" s="4">
        <v>17.91</v>
      </c>
      <c r="F320" s="7">
        <v>-1.3100000000000001E-2</v>
      </c>
      <c r="G320" s="37">
        <f t="shared" si="16"/>
        <v>3.8674033149171424E-3</v>
      </c>
      <c r="H320" s="37">
        <f t="shared" si="17"/>
        <v>1.5075376884422087E-2</v>
      </c>
    </row>
    <row r="321" spans="1:8">
      <c r="A321" s="2" t="s">
        <v>323</v>
      </c>
      <c r="B321" s="3">
        <v>18.21</v>
      </c>
      <c r="C321" s="4">
        <v>18.100000000000001</v>
      </c>
      <c r="D321" s="4">
        <v>18.239000000000001</v>
      </c>
      <c r="E321" s="4">
        <v>17.971</v>
      </c>
      <c r="F321" s="5">
        <v>5.8999999999999999E-3</v>
      </c>
      <c r="G321" s="37">
        <f t="shared" si="16"/>
        <v>1.4606940509916354E-3</v>
      </c>
      <c r="H321" s="37">
        <f t="shared" si="17"/>
        <v>1.4912915252351049E-2</v>
      </c>
    </row>
    <row r="322" spans="1:8">
      <c r="A322" s="2" t="s">
        <v>324</v>
      </c>
      <c r="B322" s="3">
        <v>18.103100000000001</v>
      </c>
      <c r="C322" s="4">
        <v>18.073599999999999</v>
      </c>
      <c r="D322" s="4">
        <v>18.1112</v>
      </c>
      <c r="E322" s="4">
        <v>18.067499999999999</v>
      </c>
      <c r="F322" s="5">
        <v>1.1999999999999999E-3</v>
      </c>
      <c r="G322" s="37">
        <f t="shared" ref="G322:G385" si="18">(C322-C323)/C323</f>
        <v>1.1563217104158398E-2</v>
      </c>
      <c r="H322" s="37">
        <f t="shared" ref="H322:H385" si="19">(D322-E322)/E322</f>
        <v>2.4187076241871416E-3</v>
      </c>
    </row>
    <row r="323" spans="1:8">
      <c r="A323" s="2" t="s">
        <v>325</v>
      </c>
      <c r="B323" s="3">
        <v>18.081</v>
      </c>
      <c r="C323" s="4">
        <v>17.867000000000001</v>
      </c>
      <c r="D323" s="4">
        <v>18.081</v>
      </c>
      <c r="E323" s="4">
        <v>17.8</v>
      </c>
      <c r="F323" s="5">
        <v>9.5999999999999992E-3</v>
      </c>
      <c r="G323" s="37">
        <f t="shared" si="18"/>
        <v>-1.0302996731845119E-2</v>
      </c>
      <c r="H323" s="37">
        <f t="shared" si="19"/>
        <v>1.5786516853932515E-2</v>
      </c>
    </row>
    <row r="324" spans="1:8">
      <c r="A324" s="2" t="s">
        <v>326</v>
      </c>
      <c r="B324" s="6">
        <v>17.908999999999999</v>
      </c>
      <c r="C324" s="4">
        <v>18.053000000000001</v>
      </c>
      <c r="D324" s="4">
        <v>18.123999999999999</v>
      </c>
      <c r="E324" s="4">
        <v>17.824000000000002</v>
      </c>
      <c r="F324" s="7">
        <v>-1.0200000000000001E-2</v>
      </c>
      <c r="G324" s="37">
        <f t="shared" si="18"/>
        <v>8.2658475286232717E-3</v>
      </c>
      <c r="H324" s="37">
        <f t="shared" si="19"/>
        <v>1.6831238779173988E-2</v>
      </c>
    </row>
    <row r="325" spans="1:8">
      <c r="A325" s="2" t="s">
        <v>327</v>
      </c>
      <c r="B325" s="3">
        <v>18.093</v>
      </c>
      <c r="C325" s="4">
        <v>17.905000000000001</v>
      </c>
      <c r="D325" s="4">
        <v>18.093</v>
      </c>
      <c r="E325" s="4">
        <v>17.822800000000001</v>
      </c>
      <c r="F325" s="5">
        <v>8.2000000000000007E-3</v>
      </c>
      <c r="G325" s="37">
        <f t="shared" si="18"/>
        <v>-4.7248471372983497E-3</v>
      </c>
      <c r="H325" s="37">
        <f t="shared" si="19"/>
        <v>1.5160356397423474E-2</v>
      </c>
    </row>
    <row r="326" spans="1:8">
      <c r="A326" s="2" t="s">
        <v>328</v>
      </c>
      <c r="B326" s="6">
        <v>17.945</v>
      </c>
      <c r="C326" s="4">
        <v>17.989999999999998</v>
      </c>
      <c r="D326" s="4">
        <v>18.108000000000001</v>
      </c>
      <c r="E326" s="4">
        <v>17.840900000000001</v>
      </c>
      <c r="F326" s="7">
        <v>-4.5999999999999999E-3</v>
      </c>
      <c r="G326" s="37">
        <f t="shared" si="18"/>
        <v>-1.3327483134975161E-2</v>
      </c>
      <c r="H326" s="37">
        <f t="shared" si="19"/>
        <v>1.4971217819728782E-2</v>
      </c>
    </row>
    <row r="327" spans="1:8">
      <c r="A327" s="2" t="s">
        <v>329</v>
      </c>
      <c r="B327" s="6">
        <v>18.027999999999999</v>
      </c>
      <c r="C327" s="4">
        <v>18.233000000000001</v>
      </c>
      <c r="D327" s="4">
        <v>18.341999999999999</v>
      </c>
      <c r="E327" s="4">
        <v>17.901</v>
      </c>
      <c r="F327" s="7">
        <v>-9.7000000000000003E-3</v>
      </c>
      <c r="G327" s="37">
        <f t="shared" si="18"/>
        <v>2.5568416132846763E-3</v>
      </c>
      <c r="H327" s="37">
        <f t="shared" si="19"/>
        <v>2.4635495223730458E-2</v>
      </c>
    </row>
    <row r="328" spans="1:8">
      <c r="A328" s="2" t="s">
        <v>330</v>
      </c>
      <c r="B328" s="6">
        <v>18.204799999999999</v>
      </c>
      <c r="C328" s="4">
        <v>18.186499999999999</v>
      </c>
      <c r="D328" s="4">
        <v>18.206800000000001</v>
      </c>
      <c r="E328" s="4">
        <v>18.182200000000002</v>
      </c>
      <c r="F328" s="7">
        <v>-2.3E-3</v>
      </c>
      <c r="G328" s="37">
        <f t="shared" si="18"/>
        <v>-8.3156115382518065E-3</v>
      </c>
      <c r="H328" s="37">
        <f t="shared" si="19"/>
        <v>1.3529715875966334E-3</v>
      </c>
    </row>
    <row r="329" spans="1:8">
      <c r="A329" s="2" t="s">
        <v>331</v>
      </c>
      <c r="B329" s="6">
        <v>18.245999999999999</v>
      </c>
      <c r="C329" s="4">
        <v>18.338999999999999</v>
      </c>
      <c r="D329" s="4">
        <v>18.437000000000001</v>
      </c>
      <c r="E329" s="4">
        <v>18.143999999999998</v>
      </c>
      <c r="F329" s="7">
        <v>-7.1999999999999998E-3</v>
      </c>
      <c r="G329" s="37">
        <f t="shared" si="18"/>
        <v>-4.7215890589384427E-3</v>
      </c>
      <c r="H329" s="37">
        <f t="shared" si="19"/>
        <v>1.6148589065255889E-2</v>
      </c>
    </row>
    <row r="330" spans="1:8">
      <c r="A330" s="2" t="s">
        <v>332</v>
      </c>
      <c r="B330" s="6">
        <v>18.378</v>
      </c>
      <c r="C330" s="4">
        <v>18.425999999999998</v>
      </c>
      <c r="D330" s="4">
        <v>18.541</v>
      </c>
      <c r="E330" s="4">
        <v>18.286000000000001</v>
      </c>
      <c r="F330" s="7">
        <v>-4.7000000000000002E-3</v>
      </c>
      <c r="G330" s="37">
        <f t="shared" si="18"/>
        <v>1.4815222779093373E-2</v>
      </c>
      <c r="H330" s="37">
        <f t="shared" si="19"/>
        <v>1.3945094607896696E-2</v>
      </c>
    </row>
    <row r="331" spans="1:8">
      <c r="A331" s="2" t="s">
        <v>333</v>
      </c>
      <c r="B331" s="3">
        <v>18.465</v>
      </c>
      <c r="C331" s="4">
        <v>18.157</v>
      </c>
      <c r="D331" s="4">
        <v>18.478999999999999</v>
      </c>
      <c r="E331" s="4">
        <v>18.114999999999998</v>
      </c>
      <c r="F331" s="5">
        <v>1.47E-2</v>
      </c>
      <c r="G331" s="37">
        <f t="shared" si="18"/>
        <v>2.9275298276624406E-3</v>
      </c>
      <c r="H331" s="37">
        <f t="shared" si="19"/>
        <v>2.0093844879933799E-2</v>
      </c>
    </row>
    <row r="332" spans="1:8">
      <c r="A332" s="2" t="s">
        <v>334</v>
      </c>
      <c r="B332" s="3">
        <v>18.196999999999999</v>
      </c>
      <c r="C332" s="4">
        <v>18.103999999999999</v>
      </c>
      <c r="D332" s="4">
        <v>18.234000000000002</v>
      </c>
      <c r="E332" s="4">
        <v>18.074000000000002</v>
      </c>
      <c r="F332" s="5">
        <v>2.8999999999999998E-3</v>
      </c>
      <c r="G332" s="37">
        <f t="shared" si="18"/>
        <v>-6.0938786714246863E-3</v>
      </c>
      <c r="H332" s="37">
        <f t="shared" si="19"/>
        <v>8.8524952971118804E-3</v>
      </c>
    </row>
    <row r="333" spans="1:8">
      <c r="A333" s="2" t="s">
        <v>335</v>
      </c>
      <c r="B333" s="6">
        <v>18.143999999999998</v>
      </c>
      <c r="C333" s="4">
        <v>18.215</v>
      </c>
      <c r="D333" s="4">
        <v>18.303000000000001</v>
      </c>
      <c r="E333" s="4">
        <v>18.061</v>
      </c>
      <c r="F333" s="7">
        <v>-3.0999999999999999E-3</v>
      </c>
      <c r="G333" s="37">
        <f t="shared" si="18"/>
        <v>9.0666813198893455E-4</v>
      </c>
      <c r="H333" s="37">
        <f t="shared" si="19"/>
        <v>1.3399036598195054E-2</v>
      </c>
    </row>
    <row r="334" spans="1:8">
      <c r="A334" s="2" t="s">
        <v>336</v>
      </c>
      <c r="B334" s="6">
        <v>18.201000000000001</v>
      </c>
      <c r="C334" s="4">
        <v>18.198499999999999</v>
      </c>
      <c r="D334" s="4">
        <v>18.201000000000001</v>
      </c>
      <c r="E334" s="4">
        <v>18.182400000000001</v>
      </c>
      <c r="F334" s="7">
        <v>-5.9999999999999995E-4</v>
      </c>
      <c r="G334" s="37">
        <f t="shared" si="18"/>
        <v>-3.4771656992663028E-3</v>
      </c>
      <c r="H334" s="37">
        <f t="shared" si="19"/>
        <v>1.022967265047479E-3</v>
      </c>
    </row>
    <row r="335" spans="1:8">
      <c r="A335" s="2" t="s">
        <v>337</v>
      </c>
      <c r="B335" s="6">
        <v>18.212</v>
      </c>
      <c r="C335" s="4">
        <v>18.262</v>
      </c>
      <c r="D335" s="4">
        <v>18.398</v>
      </c>
      <c r="E335" s="4">
        <v>18.143000000000001</v>
      </c>
      <c r="F335" s="7">
        <v>-3.3E-3</v>
      </c>
      <c r="G335" s="37">
        <f t="shared" si="18"/>
        <v>-6.5667067965417825E-4</v>
      </c>
      <c r="H335" s="37">
        <f t="shared" si="19"/>
        <v>1.4055007440886237E-2</v>
      </c>
    </row>
    <row r="336" spans="1:8">
      <c r="A336" s="2" t="s">
        <v>338</v>
      </c>
      <c r="B336" s="6">
        <v>18.271999999999998</v>
      </c>
      <c r="C336" s="4">
        <v>18.274000000000001</v>
      </c>
      <c r="D336" s="4">
        <v>18.515999999999998</v>
      </c>
      <c r="E336" s="4">
        <v>18.248000000000001</v>
      </c>
      <c r="F336" s="7">
        <v>-2.2000000000000001E-3</v>
      </c>
      <c r="G336" s="37">
        <f t="shared" si="18"/>
        <v>1.3195830561099997E-2</v>
      </c>
      <c r="H336" s="37">
        <f t="shared" si="19"/>
        <v>1.4686540990793353E-2</v>
      </c>
    </row>
    <row r="337" spans="1:8">
      <c r="A337" s="2" t="s">
        <v>339</v>
      </c>
      <c r="B337" s="3">
        <v>18.312000000000001</v>
      </c>
      <c r="C337" s="4">
        <v>18.036000000000001</v>
      </c>
      <c r="D337" s="4">
        <v>18.32</v>
      </c>
      <c r="E337" s="4">
        <v>17.9513</v>
      </c>
      <c r="F337" s="5">
        <v>1.23E-2</v>
      </c>
      <c r="G337" s="37">
        <f t="shared" si="18"/>
        <v>-1.3455858221201109E-2</v>
      </c>
      <c r="H337" s="37">
        <f t="shared" si="19"/>
        <v>2.053890247502969E-2</v>
      </c>
    </row>
    <row r="338" spans="1:8">
      <c r="A338" s="2" t="s">
        <v>340</v>
      </c>
      <c r="B338" s="6">
        <v>18.09</v>
      </c>
      <c r="C338" s="4">
        <v>18.282</v>
      </c>
      <c r="D338" s="4">
        <v>18.327999999999999</v>
      </c>
      <c r="E338" s="4">
        <v>18.007999999999999</v>
      </c>
      <c r="F338" s="7">
        <v>-1.2699999999999999E-2</v>
      </c>
      <c r="G338" s="37">
        <f t="shared" si="18"/>
        <v>6.7180616740088045E-3</v>
      </c>
      <c r="H338" s="37">
        <f t="shared" si="19"/>
        <v>1.7769880053309657E-2</v>
      </c>
    </row>
    <row r="339" spans="1:8">
      <c r="A339" s="2" t="s">
        <v>341</v>
      </c>
      <c r="B339" s="3">
        <v>18.321999999999999</v>
      </c>
      <c r="C339" s="4">
        <v>18.16</v>
      </c>
      <c r="D339" s="4">
        <v>18.321999999999999</v>
      </c>
      <c r="E339" s="4">
        <v>18.095700000000001</v>
      </c>
      <c r="F339" s="5">
        <v>8.6E-3</v>
      </c>
      <c r="G339" s="37">
        <f t="shared" si="18"/>
        <v>4.6828085833135039E-4</v>
      </c>
      <c r="H339" s="37">
        <f t="shared" si="19"/>
        <v>1.250573340627875E-2</v>
      </c>
    </row>
    <row r="340" spans="1:8">
      <c r="A340" s="2" t="s">
        <v>342</v>
      </c>
      <c r="B340" s="6">
        <v>18.165800000000001</v>
      </c>
      <c r="C340" s="4">
        <v>18.151499999999999</v>
      </c>
      <c r="D340" s="4">
        <v>18.173500000000001</v>
      </c>
      <c r="E340" s="4">
        <v>18.134399999999999</v>
      </c>
      <c r="F340" s="7">
        <v>-2E-3</v>
      </c>
      <c r="G340" s="37">
        <f t="shared" si="18"/>
        <v>8.4166666666665915E-3</v>
      </c>
      <c r="H340" s="37">
        <f t="shared" si="19"/>
        <v>2.1561231692254082E-3</v>
      </c>
    </row>
    <row r="341" spans="1:8">
      <c r="A341" s="2" t="s">
        <v>343</v>
      </c>
      <c r="B341" s="3">
        <v>18.202000000000002</v>
      </c>
      <c r="C341" s="4">
        <v>18</v>
      </c>
      <c r="D341" s="4">
        <v>18.224</v>
      </c>
      <c r="E341" s="4">
        <v>17.905799999999999</v>
      </c>
      <c r="F341" s="5">
        <v>7.6E-3</v>
      </c>
      <c r="G341" s="37">
        <f t="shared" si="18"/>
        <v>-9.3015575981066911E-3</v>
      </c>
      <c r="H341" s="37">
        <f t="shared" si="19"/>
        <v>1.7770778183605365E-2</v>
      </c>
    </row>
    <row r="342" spans="1:8">
      <c r="A342" s="2" t="s">
        <v>344</v>
      </c>
      <c r="B342" s="6">
        <v>18.064</v>
      </c>
      <c r="C342" s="4">
        <v>18.169</v>
      </c>
      <c r="D342" s="4">
        <v>18.233000000000001</v>
      </c>
      <c r="E342" s="4">
        <v>17.917999999999999</v>
      </c>
      <c r="F342" s="7">
        <v>-8.0999999999999996E-3</v>
      </c>
      <c r="G342" s="37">
        <f t="shared" si="18"/>
        <v>2.316985711921531E-3</v>
      </c>
      <c r="H342" s="37">
        <f t="shared" si="19"/>
        <v>1.7580087063288386E-2</v>
      </c>
    </row>
    <row r="343" spans="1:8">
      <c r="A343" s="2" t="s">
        <v>345</v>
      </c>
      <c r="B343" s="3">
        <v>18.210999999999999</v>
      </c>
      <c r="C343" s="4">
        <v>18.126999999999999</v>
      </c>
      <c r="D343" s="4">
        <v>18.259</v>
      </c>
      <c r="E343" s="4">
        <v>17.978100000000001</v>
      </c>
      <c r="F343" s="5">
        <v>2.3E-3</v>
      </c>
      <c r="G343" s="37">
        <f t="shared" si="18"/>
        <v>-1.4836956521739114E-2</v>
      </c>
      <c r="H343" s="37">
        <f t="shared" si="19"/>
        <v>1.5624565443511774E-2</v>
      </c>
    </row>
    <row r="344" spans="1:8">
      <c r="A344" s="2" t="s">
        <v>346</v>
      </c>
      <c r="B344" s="6">
        <v>18.169</v>
      </c>
      <c r="C344" s="4">
        <v>18.399999999999999</v>
      </c>
      <c r="D344" s="4">
        <v>18.407</v>
      </c>
      <c r="E344" s="4">
        <v>18.056000000000001</v>
      </c>
      <c r="F344" s="7">
        <v>-1.49E-2</v>
      </c>
      <c r="G344" s="37">
        <f t="shared" si="18"/>
        <v>5.62933814286484E-3</v>
      </c>
      <c r="H344" s="37">
        <f t="shared" si="19"/>
        <v>1.9439521488701764E-2</v>
      </c>
    </row>
    <row r="345" spans="1:8">
      <c r="A345" s="2" t="s">
        <v>347</v>
      </c>
      <c r="B345" s="3">
        <v>18.443000000000001</v>
      </c>
      <c r="C345" s="4">
        <v>18.297000000000001</v>
      </c>
      <c r="D345" s="4">
        <v>18.443000000000001</v>
      </c>
      <c r="E345" s="4">
        <v>18.0837</v>
      </c>
      <c r="F345" s="5">
        <v>8.8000000000000005E-3</v>
      </c>
      <c r="G345" s="37">
        <f t="shared" si="18"/>
        <v>2.7334353815870353E-4</v>
      </c>
      <c r="H345" s="37">
        <f t="shared" si="19"/>
        <v>1.9868721555876344E-2</v>
      </c>
    </row>
    <row r="346" spans="1:8">
      <c r="A346" s="2" t="s">
        <v>348</v>
      </c>
      <c r="B346" s="6">
        <v>18.283000000000001</v>
      </c>
      <c r="C346" s="4">
        <v>18.292000000000002</v>
      </c>
      <c r="D346" s="4">
        <v>18.303899999999999</v>
      </c>
      <c r="E346" s="4">
        <v>18.2668</v>
      </c>
      <c r="F346" s="7">
        <v>-1.9E-3</v>
      </c>
      <c r="G346" s="37">
        <f t="shared" si="18"/>
        <v>-9.7980836897091639E-3</v>
      </c>
      <c r="H346" s="37">
        <f t="shared" si="19"/>
        <v>2.0310070729410079E-3</v>
      </c>
    </row>
    <row r="347" spans="1:8">
      <c r="A347" s="2" t="s">
        <v>349</v>
      </c>
      <c r="B347" s="6">
        <v>18.318000000000001</v>
      </c>
      <c r="C347" s="4">
        <v>18.472999999999999</v>
      </c>
      <c r="D347" s="4">
        <v>18.669</v>
      </c>
      <c r="E347" s="4">
        <v>18.309000000000001</v>
      </c>
      <c r="F347" s="7">
        <v>-8.6999999999999994E-3</v>
      </c>
      <c r="G347" s="37">
        <f t="shared" si="18"/>
        <v>-1.1716242242670726E-2</v>
      </c>
      <c r="H347" s="37">
        <f t="shared" si="19"/>
        <v>1.9662461084712403E-2</v>
      </c>
    </row>
    <row r="348" spans="1:8">
      <c r="A348" s="2" t="s">
        <v>350</v>
      </c>
      <c r="B348" s="6">
        <v>18.478000000000002</v>
      </c>
      <c r="C348" s="4">
        <v>18.692</v>
      </c>
      <c r="D348" s="4">
        <v>18.777000000000001</v>
      </c>
      <c r="E348" s="4">
        <v>18.334900000000001</v>
      </c>
      <c r="F348" s="7">
        <v>-1.1900000000000001E-2</v>
      </c>
      <c r="G348" s="37">
        <f t="shared" si="18"/>
        <v>2.2146880297479146E-2</v>
      </c>
      <c r="H348" s="37">
        <f t="shared" si="19"/>
        <v>2.4112484933105711E-2</v>
      </c>
    </row>
    <row r="349" spans="1:8">
      <c r="A349" s="2" t="s">
        <v>351</v>
      </c>
      <c r="B349" s="3">
        <v>18.701000000000001</v>
      </c>
      <c r="C349" s="4">
        <v>18.286999999999999</v>
      </c>
      <c r="D349" s="4">
        <v>18.785699999999999</v>
      </c>
      <c r="E349" s="4">
        <v>18.071000000000002</v>
      </c>
      <c r="F349" s="5">
        <v>2.1499999999999998E-2</v>
      </c>
      <c r="G349" s="37">
        <f t="shared" si="18"/>
        <v>-7.8667534722221995E-3</v>
      </c>
      <c r="H349" s="37">
        <f t="shared" si="19"/>
        <v>3.9549554534889987E-2</v>
      </c>
    </row>
    <row r="350" spans="1:8">
      <c r="A350" s="2" t="s">
        <v>352</v>
      </c>
      <c r="B350" s="6">
        <v>18.307500000000001</v>
      </c>
      <c r="C350" s="4">
        <v>18.431999999999999</v>
      </c>
      <c r="D350" s="4">
        <v>18.47</v>
      </c>
      <c r="E350" s="4">
        <v>18.234200000000001</v>
      </c>
      <c r="F350" s="7">
        <v>-7.1999999999999998E-3</v>
      </c>
      <c r="G350" s="37">
        <f t="shared" si="18"/>
        <v>3.8122208909704982E-3</v>
      </c>
      <c r="H350" s="37">
        <f t="shared" si="19"/>
        <v>1.2931743646554143E-2</v>
      </c>
    </row>
    <row r="351" spans="1:8">
      <c r="A351" s="2" t="s">
        <v>353</v>
      </c>
      <c r="B351" s="3">
        <v>18.440000000000001</v>
      </c>
      <c r="C351" s="4">
        <v>18.361999999999998</v>
      </c>
      <c r="D351" s="4">
        <v>18.620999999999999</v>
      </c>
      <c r="E351" s="4">
        <v>18.291</v>
      </c>
      <c r="F351" s="5">
        <v>4.3E-3</v>
      </c>
      <c r="G351" s="37">
        <f t="shared" si="18"/>
        <v>2.2105176977866431E-3</v>
      </c>
      <c r="H351" s="37">
        <f t="shared" si="19"/>
        <v>1.8041659832704515E-2</v>
      </c>
    </row>
    <row r="352" spans="1:8">
      <c r="A352" s="2" t="s">
        <v>354</v>
      </c>
      <c r="B352" s="3">
        <v>18.360900000000001</v>
      </c>
      <c r="C352" s="4">
        <v>18.3215</v>
      </c>
      <c r="D352" s="4">
        <v>18.360900000000001</v>
      </c>
      <c r="E352" s="4">
        <v>18.287500000000001</v>
      </c>
      <c r="F352" s="5">
        <v>2.5999999999999999E-3</v>
      </c>
      <c r="G352" s="37">
        <f t="shared" si="18"/>
        <v>2.2702407002187746E-3</v>
      </c>
      <c r="H352" s="37">
        <f t="shared" si="19"/>
        <v>4.0136705399863E-3</v>
      </c>
    </row>
    <row r="353" spans="1:8">
      <c r="A353" s="2" t="s">
        <v>355</v>
      </c>
      <c r="B353" s="3">
        <v>18.313500000000001</v>
      </c>
      <c r="C353" s="4">
        <v>18.28</v>
      </c>
      <c r="D353" s="4">
        <v>18.589400000000001</v>
      </c>
      <c r="E353" s="4">
        <v>18.239999999999998</v>
      </c>
      <c r="F353" s="5">
        <v>1.4E-3</v>
      </c>
      <c r="G353" s="37">
        <f t="shared" si="18"/>
        <v>1.3697110852326283E-2</v>
      </c>
      <c r="H353" s="37">
        <f t="shared" si="19"/>
        <v>1.915570175438612E-2</v>
      </c>
    </row>
    <row r="354" spans="1:8">
      <c r="A354" s="2" t="s">
        <v>356</v>
      </c>
      <c r="B354" s="3">
        <v>18.286999999999999</v>
      </c>
      <c r="C354" s="4">
        <v>18.033000000000001</v>
      </c>
      <c r="D354" s="4">
        <v>18.367000000000001</v>
      </c>
      <c r="E354" s="4">
        <v>17.983000000000001</v>
      </c>
      <c r="F354" s="5">
        <v>1.47E-2</v>
      </c>
      <c r="G354" s="37">
        <f t="shared" si="18"/>
        <v>1.0308700767550062E-2</v>
      </c>
      <c r="H354" s="37">
        <f t="shared" si="19"/>
        <v>2.1353500528276725E-2</v>
      </c>
    </row>
    <row r="355" spans="1:8">
      <c r="A355" s="2" t="s">
        <v>357</v>
      </c>
      <c r="B355" s="3">
        <v>18.021999999999998</v>
      </c>
      <c r="C355" s="4">
        <v>17.849</v>
      </c>
      <c r="D355" s="4">
        <v>18.074999999999999</v>
      </c>
      <c r="E355" s="4">
        <v>17.7729</v>
      </c>
      <c r="F355" s="5">
        <v>1.03E-2</v>
      </c>
      <c r="G355" s="37">
        <f t="shared" si="18"/>
        <v>3.3626632292777154E-4</v>
      </c>
      <c r="H355" s="37">
        <f t="shared" si="19"/>
        <v>1.6997788768293266E-2</v>
      </c>
    </row>
    <row r="356" spans="1:8">
      <c r="A356" s="2" t="s">
        <v>358</v>
      </c>
      <c r="B356" s="6">
        <v>17.8385</v>
      </c>
      <c r="C356" s="4">
        <v>17.843</v>
      </c>
      <c r="D356" s="4">
        <v>17.913</v>
      </c>
      <c r="E356" s="4">
        <v>17.735299999999999</v>
      </c>
      <c r="F356" s="7">
        <v>-2.5000000000000001E-3</v>
      </c>
      <c r="G356" s="37">
        <f t="shared" si="18"/>
        <v>1.0098176718092949E-3</v>
      </c>
      <c r="H356" s="37">
        <f t="shared" si="19"/>
        <v>1.0019565499315012E-2</v>
      </c>
    </row>
    <row r="357" spans="1:8">
      <c r="A357" s="2" t="s">
        <v>359</v>
      </c>
      <c r="B357" s="3">
        <v>17.882999999999999</v>
      </c>
      <c r="C357" s="4">
        <v>17.824999999999999</v>
      </c>
      <c r="D357" s="4">
        <v>17.916</v>
      </c>
      <c r="E357" s="4">
        <v>17.768999999999998</v>
      </c>
      <c r="F357" s="5">
        <v>8.9999999999999998E-4</v>
      </c>
      <c r="G357" s="37">
        <f t="shared" si="18"/>
        <v>-3.5664773489558006E-3</v>
      </c>
      <c r="H357" s="37">
        <f t="shared" si="19"/>
        <v>8.2728347121392327E-3</v>
      </c>
    </row>
    <row r="358" spans="1:8">
      <c r="A358" s="2" t="s">
        <v>360</v>
      </c>
      <c r="B358" s="6">
        <v>17.866599999999998</v>
      </c>
      <c r="C358" s="4">
        <v>17.8888</v>
      </c>
      <c r="D358" s="4">
        <v>17.891999999999999</v>
      </c>
      <c r="E358" s="4">
        <v>17.8582</v>
      </c>
      <c r="F358" s="7">
        <v>-1.6000000000000001E-3</v>
      </c>
      <c r="G358" s="37">
        <f t="shared" si="18"/>
        <v>4.3116999775431528E-3</v>
      </c>
      <c r="H358" s="37">
        <f t="shared" si="19"/>
        <v>1.8926879528731555E-3</v>
      </c>
    </row>
    <row r="359" spans="1:8">
      <c r="A359" s="2" t="s">
        <v>361</v>
      </c>
      <c r="B359" s="3">
        <v>17.895</v>
      </c>
      <c r="C359" s="4">
        <v>17.812000000000001</v>
      </c>
      <c r="D359" s="4">
        <v>17.931999999999999</v>
      </c>
      <c r="E359" s="4">
        <v>17.713899999999999</v>
      </c>
      <c r="F359" s="5">
        <v>5.0000000000000001E-3</v>
      </c>
      <c r="G359" s="37">
        <f t="shared" si="18"/>
        <v>2.2461814914652605E-4</v>
      </c>
      <c r="H359" s="37">
        <f t="shared" si="19"/>
        <v>1.2312364866009165E-2</v>
      </c>
    </row>
    <row r="360" spans="1:8">
      <c r="A360" s="2" t="s">
        <v>362</v>
      </c>
      <c r="B360" s="6">
        <v>17.806000000000001</v>
      </c>
      <c r="C360" s="4">
        <v>17.808</v>
      </c>
      <c r="D360" s="4">
        <v>17.925999999999998</v>
      </c>
      <c r="E360" s="4">
        <v>17.757999999999999</v>
      </c>
      <c r="F360" s="7">
        <v>-3.0999999999999999E-3</v>
      </c>
      <c r="G360" s="37">
        <f t="shared" si="18"/>
        <v>-6.7340067340069891E-4</v>
      </c>
      <c r="H360" s="37">
        <f t="shared" si="19"/>
        <v>9.4605248338776472E-3</v>
      </c>
    </row>
    <row r="361" spans="1:8">
      <c r="A361" s="2" t="s">
        <v>363</v>
      </c>
      <c r="B361" s="6">
        <v>17.861999999999998</v>
      </c>
      <c r="C361" s="4">
        <v>17.82</v>
      </c>
      <c r="D361" s="4">
        <v>17.951000000000001</v>
      </c>
      <c r="E361" s="4">
        <v>17.728999999999999</v>
      </c>
      <c r="F361" s="7">
        <v>-1E-4</v>
      </c>
      <c r="G361" s="37">
        <f t="shared" si="18"/>
        <v>5.4731140326130627E-3</v>
      </c>
      <c r="H361" s="37">
        <f t="shared" si="19"/>
        <v>1.2521856844717769E-2</v>
      </c>
    </row>
    <row r="362" spans="1:8">
      <c r="A362" s="2" t="s">
        <v>364</v>
      </c>
      <c r="B362" s="3">
        <v>17.864000000000001</v>
      </c>
      <c r="C362" s="4">
        <v>17.722999999999999</v>
      </c>
      <c r="D362" s="4">
        <v>17.885999999999999</v>
      </c>
      <c r="E362" s="4">
        <v>17.681000000000001</v>
      </c>
      <c r="F362" s="5">
        <v>7.4000000000000003E-3</v>
      </c>
      <c r="G362" s="37">
        <f t="shared" si="18"/>
        <v>7.9049135577797629E-3</v>
      </c>
      <c r="H362" s="37">
        <f t="shared" si="19"/>
        <v>1.1594366834454967E-2</v>
      </c>
    </row>
    <row r="363" spans="1:8">
      <c r="A363" s="2" t="s">
        <v>365</v>
      </c>
      <c r="B363" s="3">
        <v>17.733000000000001</v>
      </c>
      <c r="C363" s="4">
        <v>17.584</v>
      </c>
      <c r="D363" s="4">
        <v>17.753</v>
      </c>
      <c r="E363" s="4">
        <v>17.530999999999999</v>
      </c>
      <c r="F363" s="5">
        <v>8.6999999999999994E-3</v>
      </c>
      <c r="G363" s="37">
        <f t="shared" si="18"/>
        <v>8.139012049152032E-4</v>
      </c>
      <c r="H363" s="37">
        <f t="shared" si="19"/>
        <v>1.2663282185842298E-2</v>
      </c>
    </row>
    <row r="364" spans="1:8">
      <c r="A364" s="2" t="s">
        <v>366</v>
      </c>
      <c r="B364" s="6">
        <v>17.579999999999998</v>
      </c>
      <c r="C364" s="4">
        <v>17.569700000000001</v>
      </c>
      <c r="D364" s="4">
        <v>17.582899999999999</v>
      </c>
      <c r="E364" s="4">
        <v>17.557500000000001</v>
      </c>
      <c r="F364" s="7">
        <v>-5.9999999999999995E-4</v>
      </c>
      <c r="G364" s="37">
        <f t="shared" si="18"/>
        <v>-1.3270807592946195E-2</v>
      </c>
      <c r="H364" s="37">
        <f t="shared" si="19"/>
        <v>1.446675210024072E-3</v>
      </c>
    </row>
    <row r="365" spans="1:8">
      <c r="A365" s="2" t="s">
        <v>367</v>
      </c>
      <c r="B365" s="6">
        <v>17.591000000000001</v>
      </c>
      <c r="C365" s="4">
        <v>17.806000000000001</v>
      </c>
      <c r="D365" s="4">
        <v>17.824999999999999</v>
      </c>
      <c r="E365" s="4">
        <v>17.516999999999999</v>
      </c>
      <c r="F365" s="7">
        <v>-1.43E-2</v>
      </c>
      <c r="G365" s="37">
        <f t="shared" si="18"/>
        <v>4.5131445334537883E-3</v>
      </c>
      <c r="H365" s="37">
        <f t="shared" si="19"/>
        <v>1.7582919449677447E-2</v>
      </c>
    </row>
    <row r="366" spans="1:8">
      <c r="A366" s="2" t="s">
        <v>368</v>
      </c>
      <c r="B366" s="3">
        <v>17.846</v>
      </c>
      <c r="C366" s="4">
        <v>17.725999999999999</v>
      </c>
      <c r="D366" s="4">
        <v>17.850000000000001</v>
      </c>
      <c r="E366" s="4">
        <v>17.6571</v>
      </c>
      <c r="F366" s="5">
        <v>4.4000000000000003E-3</v>
      </c>
      <c r="G366" s="37">
        <f t="shared" si="18"/>
        <v>1.4944174062410491E-2</v>
      </c>
      <c r="H366" s="37">
        <f t="shared" si="19"/>
        <v>1.0924783798019019E-2</v>
      </c>
    </row>
    <row r="367" spans="1:8">
      <c r="A367" s="2" t="s">
        <v>369</v>
      </c>
      <c r="B367" s="3">
        <v>17.766999999999999</v>
      </c>
      <c r="C367" s="4">
        <v>17.465</v>
      </c>
      <c r="D367" s="4">
        <v>17.766999999999999</v>
      </c>
      <c r="E367" s="4">
        <v>17.418399999999998</v>
      </c>
      <c r="F367" s="5">
        <v>1.47E-2</v>
      </c>
      <c r="G367" s="37">
        <f t="shared" si="18"/>
        <v>-9.152794462560374E-4</v>
      </c>
      <c r="H367" s="37">
        <f t="shared" si="19"/>
        <v>2.0013319248610731E-2</v>
      </c>
    </row>
    <row r="368" spans="1:8">
      <c r="A368" s="2" t="s">
        <v>370</v>
      </c>
      <c r="B368" s="6">
        <v>17.509</v>
      </c>
      <c r="C368" s="4">
        <v>17.481000000000002</v>
      </c>
      <c r="D368" s="4">
        <v>17.536999999999999</v>
      </c>
      <c r="E368" s="4">
        <v>17.355</v>
      </c>
      <c r="F368" s="7">
        <v>-6.9999999999999999E-4</v>
      </c>
      <c r="G368" s="37">
        <f t="shared" si="18"/>
        <v>-7.4311192408815156E-4</v>
      </c>
      <c r="H368" s="37">
        <f t="shared" si="19"/>
        <v>1.0486891385767709E-2</v>
      </c>
    </row>
    <row r="369" spans="1:8">
      <c r="A369" s="2" t="s">
        <v>371</v>
      </c>
      <c r="B369" s="3">
        <v>17.521000000000001</v>
      </c>
      <c r="C369" s="4">
        <v>17.494</v>
      </c>
      <c r="D369" s="4">
        <v>17.59</v>
      </c>
      <c r="E369" s="4">
        <v>17.423999999999999</v>
      </c>
      <c r="F369" s="5">
        <v>8.9999999999999998E-4</v>
      </c>
      <c r="G369" s="37">
        <f t="shared" si="18"/>
        <v>-1.0506840867042639E-3</v>
      </c>
      <c r="H369" s="37">
        <f t="shared" si="19"/>
        <v>9.5270890725436402E-3</v>
      </c>
    </row>
    <row r="370" spans="1:8">
      <c r="A370" s="2" t="s">
        <v>372</v>
      </c>
      <c r="B370" s="3">
        <v>17.5044</v>
      </c>
      <c r="C370" s="4">
        <v>17.5124</v>
      </c>
      <c r="D370" s="4">
        <v>17.528099999999998</v>
      </c>
      <c r="E370" s="4">
        <v>17.477</v>
      </c>
      <c r="F370" s="5">
        <v>2.0000000000000001E-4</v>
      </c>
      <c r="G370" s="37">
        <f t="shared" si="18"/>
        <v>-4.241769488826987E-3</v>
      </c>
      <c r="H370" s="37">
        <f t="shared" si="19"/>
        <v>2.9238427647764573E-3</v>
      </c>
    </row>
    <row r="371" spans="1:8">
      <c r="A371" s="2" t="s">
        <v>373</v>
      </c>
      <c r="B371" s="6">
        <v>17.500499999999999</v>
      </c>
      <c r="C371" s="4">
        <v>17.587</v>
      </c>
      <c r="D371" s="4">
        <v>17.593</v>
      </c>
      <c r="E371" s="4">
        <v>17.36</v>
      </c>
      <c r="F371" s="7">
        <v>-4.1999999999999997E-3</v>
      </c>
      <c r="G371" s="37">
        <f t="shared" si="18"/>
        <v>1.0108552064786535E-2</v>
      </c>
      <c r="H371" s="37">
        <f t="shared" si="19"/>
        <v>1.3421658986175146E-2</v>
      </c>
    </row>
    <row r="372" spans="1:8">
      <c r="A372" s="2" t="s">
        <v>374</v>
      </c>
      <c r="B372" s="3">
        <v>17.574999999999999</v>
      </c>
      <c r="C372" s="4">
        <v>17.411000000000001</v>
      </c>
      <c r="D372" s="4">
        <v>17.623999999999999</v>
      </c>
      <c r="E372" s="4">
        <v>17.356000000000002</v>
      </c>
      <c r="F372" s="5">
        <v>9.7000000000000003E-3</v>
      </c>
      <c r="G372" s="37">
        <f t="shared" si="18"/>
        <v>1.0924563017480396E-3</v>
      </c>
      <c r="H372" s="37">
        <f t="shared" si="19"/>
        <v>1.5441345932242286E-2</v>
      </c>
    </row>
    <row r="373" spans="1:8">
      <c r="A373" s="2" t="s">
        <v>375</v>
      </c>
      <c r="B373" s="6">
        <v>17.405999999999999</v>
      </c>
      <c r="C373" s="4">
        <v>17.391999999999999</v>
      </c>
      <c r="D373" s="4">
        <v>17.422999999999998</v>
      </c>
      <c r="E373" s="4">
        <v>17.350000000000001</v>
      </c>
      <c r="F373" s="7">
        <v>-1.5E-3</v>
      </c>
      <c r="G373" s="37">
        <f t="shared" si="18"/>
        <v>1.0810182494478668E-2</v>
      </c>
      <c r="H373" s="37">
        <f t="shared" si="19"/>
        <v>4.2074927953888669E-3</v>
      </c>
    </row>
    <row r="374" spans="1:8">
      <c r="A374" s="2" t="s">
        <v>376</v>
      </c>
      <c r="B374" s="3">
        <v>17.433</v>
      </c>
      <c r="C374" s="4">
        <v>17.206</v>
      </c>
      <c r="D374" s="4">
        <v>17.488</v>
      </c>
      <c r="E374" s="4">
        <v>17.167200000000001</v>
      </c>
      <c r="F374" s="5">
        <v>1.0999999999999999E-2</v>
      </c>
      <c r="G374" s="37">
        <f t="shared" si="18"/>
        <v>-8.4711577248891834E-3</v>
      </c>
      <c r="H374" s="37">
        <f t="shared" si="19"/>
        <v>1.8686798080059554E-2</v>
      </c>
    </row>
    <row r="375" spans="1:8">
      <c r="A375" s="2" t="s">
        <v>377</v>
      </c>
      <c r="B375" s="6">
        <v>17.244</v>
      </c>
      <c r="C375" s="4">
        <v>17.353000000000002</v>
      </c>
      <c r="D375" s="4">
        <v>17.385000000000002</v>
      </c>
      <c r="E375" s="4">
        <v>17.18</v>
      </c>
      <c r="F375" s="7">
        <v>-6.1999999999999998E-3</v>
      </c>
      <c r="G375" s="37">
        <f t="shared" si="18"/>
        <v>-7.1981803000197454E-4</v>
      </c>
      <c r="H375" s="37">
        <f t="shared" si="19"/>
        <v>1.1932479627473914E-2</v>
      </c>
    </row>
    <row r="376" spans="1:8">
      <c r="A376" s="2" t="s">
        <v>378</v>
      </c>
      <c r="B376" s="6">
        <v>17.350899999999999</v>
      </c>
      <c r="C376" s="4">
        <v>17.365500000000001</v>
      </c>
      <c r="D376" s="4">
        <v>17.384699999999999</v>
      </c>
      <c r="E376" s="4">
        <v>17.3507</v>
      </c>
      <c r="F376" s="7">
        <v>-1.4E-3</v>
      </c>
      <c r="G376" s="37">
        <f t="shared" si="18"/>
        <v>2.240211951722116E-2</v>
      </c>
      <c r="H376" s="37">
        <f t="shared" si="19"/>
        <v>1.9595751180067041E-3</v>
      </c>
    </row>
    <row r="377" spans="1:8">
      <c r="A377" s="2" t="s">
        <v>379</v>
      </c>
      <c r="B377" s="3">
        <v>17.376000000000001</v>
      </c>
      <c r="C377" s="4">
        <v>16.984999999999999</v>
      </c>
      <c r="D377" s="4">
        <v>17.379000000000001</v>
      </c>
      <c r="E377" s="4">
        <v>16.966000000000001</v>
      </c>
      <c r="F377" s="5">
        <v>1.9199999999999998E-2</v>
      </c>
      <c r="G377" s="37">
        <f t="shared" si="18"/>
        <v>5.5055647643855064E-3</v>
      </c>
      <c r="H377" s="37">
        <f t="shared" si="19"/>
        <v>2.434280325356597E-2</v>
      </c>
    </row>
    <row r="378" spans="1:8">
      <c r="A378" s="2" t="s">
        <v>380</v>
      </c>
      <c r="B378" s="3">
        <v>17.048999999999999</v>
      </c>
      <c r="C378" s="4">
        <v>16.891999999999999</v>
      </c>
      <c r="D378" s="4">
        <v>17.048999999999999</v>
      </c>
      <c r="E378" s="4">
        <v>16.882000000000001</v>
      </c>
      <c r="F378" s="5">
        <v>6.8999999999999999E-3</v>
      </c>
      <c r="G378" s="37">
        <f t="shared" si="18"/>
        <v>-1.8318265083022401E-3</v>
      </c>
      <c r="H378" s="37">
        <f t="shared" si="19"/>
        <v>9.8921928681434679E-3</v>
      </c>
    </row>
    <row r="379" spans="1:8">
      <c r="A379" s="2" t="s">
        <v>381</v>
      </c>
      <c r="B379" s="6">
        <v>16.931999999999999</v>
      </c>
      <c r="C379" s="4">
        <v>16.922999999999998</v>
      </c>
      <c r="D379" s="4">
        <v>16.934999999999999</v>
      </c>
      <c r="E379" s="4">
        <v>16.824000000000002</v>
      </c>
      <c r="F379" s="7">
        <v>-1.9E-3</v>
      </c>
      <c r="G379" s="37">
        <f t="shared" si="18"/>
        <v>-2.3630885567444532E-4</v>
      </c>
      <c r="H379" s="37">
        <f t="shared" si="19"/>
        <v>6.5977175463621668E-3</v>
      </c>
    </row>
    <row r="380" spans="1:8">
      <c r="A380" s="2" t="s">
        <v>382</v>
      </c>
      <c r="B380" s="6">
        <v>16.965</v>
      </c>
      <c r="C380" s="4">
        <v>16.927</v>
      </c>
      <c r="D380" s="4">
        <v>16.975999999999999</v>
      </c>
      <c r="E380" s="4">
        <v>16.873999999999999</v>
      </c>
      <c r="F380" s="7">
        <v>-1E-4</v>
      </c>
      <c r="G380" s="37">
        <f t="shared" si="18"/>
        <v>1.77546309995864E-3</v>
      </c>
      <c r="H380" s="37">
        <f t="shared" si="19"/>
        <v>6.0448026549721652E-3</v>
      </c>
    </row>
    <row r="381" spans="1:8">
      <c r="A381" s="2" t="s">
        <v>383</v>
      </c>
      <c r="B381" s="3">
        <v>16.966999999999999</v>
      </c>
      <c r="C381" s="4">
        <v>16.896999999999998</v>
      </c>
      <c r="D381" s="4">
        <v>16.981999999999999</v>
      </c>
      <c r="E381" s="4">
        <v>16.7971</v>
      </c>
      <c r="F381" s="5">
        <v>4.0000000000000001E-3</v>
      </c>
      <c r="G381" s="37">
        <f t="shared" si="18"/>
        <v>-1.8343086727296766E-4</v>
      </c>
      <c r="H381" s="37">
        <f t="shared" si="19"/>
        <v>1.1007852545975135E-2</v>
      </c>
    </row>
    <row r="382" spans="1:8">
      <c r="A382" s="2" t="s">
        <v>384</v>
      </c>
      <c r="B382" s="6">
        <v>16.899100000000001</v>
      </c>
      <c r="C382" s="4">
        <v>16.900099999999998</v>
      </c>
      <c r="D382" s="4">
        <v>16.904199999999999</v>
      </c>
      <c r="E382" s="4">
        <v>16.880199999999999</v>
      </c>
      <c r="F382" s="7">
        <v>-6.9999999999999999E-4</v>
      </c>
      <c r="G382" s="37">
        <f t="shared" si="18"/>
        <v>-6.6361018045026348E-3</v>
      </c>
      <c r="H382" s="37">
        <f t="shared" si="19"/>
        <v>1.4217841020841525E-3</v>
      </c>
    </row>
    <row r="383" spans="1:8">
      <c r="A383" s="2" t="s">
        <v>385</v>
      </c>
      <c r="B383" s="6">
        <v>16.9115</v>
      </c>
      <c r="C383" s="4">
        <v>17.013000000000002</v>
      </c>
      <c r="D383" s="4">
        <v>17.131</v>
      </c>
      <c r="E383" s="4">
        <v>16.861000000000001</v>
      </c>
      <c r="F383" s="7">
        <v>-8.6E-3</v>
      </c>
      <c r="G383" s="37">
        <f t="shared" si="18"/>
        <v>4.5465281058102106E-3</v>
      </c>
      <c r="H383" s="37">
        <f t="shared" si="19"/>
        <v>1.6013285095783144E-2</v>
      </c>
    </row>
    <row r="384" spans="1:8">
      <c r="A384" s="2" t="s">
        <v>386</v>
      </c>
      <c r="B384" s="3">
        <v>17.058</v>
      </c>
      <c r="C384" s="4">
        <v>16.936</v>
      </c>
      <c r="D384" s="4">
        <v>17.077999999999999</v>
      </c>
      <c r="E384" s="4">
        <v>16.902000000000001</v>
      </c>
      <c r="F384" s="5">
        <v>6.8999999999999999E-3</v>
      </c>
      <c r="G384" s="37">
        <f t="shared" si="18"/>
        <v>7.8552725541538599E-3</v>
      </c>
      <c r="H384" s="37">
        <f t="shared" si="19"/>
        <v>1.0412968879422457E-2</v>
      </c>
    </row>
    <row r="385" spans="1:8">
      <c r="A385" s="2" t="s">
        <v>387</v>
      </c>
      <c r="B385" s="3">
        <v>16.941500000000001</v>
      </c>
      <c r="C385" s="4">
        <v>16.803999999999998</v>
      </c>
      <c r="D385" s="4">
        <v>17.018000000000001</v>
      </c>
      <c r="E385" s="4">
        <v>16.754999999999999</v>
      </c>
      <c r="F385" s="5">
        <v>5.7999999999999996E-3</v>
      </c>
      <c r="G385" s="37">
        <f t="shared" si="18"/>
        <v>2.1469465648853658E-3</v>
      </c>
      <c r="H385" s="37">
        <f t="shared" si="19"/>
        <v>1.5696806923306578E-2</v>
      </c>
    </row>
    <row r="386" spans="1:8">
      <c r="A386" s="2" t="s">
        <v>388</v>
      </c>
      <c r="B386" s="3">
        <v>16.844000000000001</v>
      </c>
      <c r="C386" s="4">
        <v>16.768000000000001</v>
      </c>
      <c r="D386" s="4">
        <v>16.893999999999998</v>
      </c>
      <c r="E386" s="4">
        <v>16.741</v>
      </c>
      <c r="F386" s="5">
        <v>1.9E-3</v>
      </c>
      <c r="G386" s="37">
        <f t="shared" ref="G386:G449" si="20">(C386-C387)/C387</f>
        <v>-1.1318282003930633E-3</v>
      </c>
      <c r="H386" s="37">
        <f t="shared" ref="H386:H449" si="21">(D386-E386)/E386</f>
        <v>9.1392389940862968E-3</v>
      </c>
    </row>
    <row r="387" spans="1:8">
      <c r="A387" s="2" t="s">
        <v>389</v>
      </c>
      <c r="B387" s="3">
        <v>16.812000000000001</v>
      </c>
      <c r="C387" s="4">
        <v>16.786999999999999</v>
      </c>
      <c r="D387" s="4">
        <v>16.885000000000002</v>
      </c>
      <c r="E387" s="4">
        <v>16.718</v>
      </c>
      <c r="F387" s="5">
        <v>1.5E-3</v>
      </c>
      <c r="G387" s="37">
        <f t="shared" si="20"/>
        <v>1.9636984379941586E-3</v>
      </c>
      <c r="H387" s="37">
        <f t="shared" si="21"/>
        <v>9.9892331618615625E-3</v>
      </c>
    </row>
    <row r="388" spans="1:8">
      <c r="A388" s="2" t="s">
        <v>390</v>
      </c>
      <c r="B388" s="6">
        <v>16.786000000000001</v>
      </c>
      <c r="C388" s="4">
        <v>16.754100000000001</v>
      </c>
      <c r="D388" s="4">
        <v>16.792200000000001</v>
      </c>
      <c r="E388" s="4">
        <v>16.749500000000001</v>
      </c>
      <c r="F388" s="7">
        <v>-2E-3</v>
      </c>
      <c r="G388" s="37">
        <f t="shared" si="20"/>
        <v>-1.3129528185191683E-2</v>
      </c>
      <c r="H388" s="37">
        <f t="shared" si="21"/>
        <v>2.5493298307412136E-3</v>
      </c>
    </row>
    <row r="389" spans="1:8">
      <c r="A389" s="2" t="s">
        <v>391</v>
      </c>
      <c r="B389" s="6">
        <v>16.818999999999999</v>
      </c>
      <c r="C389" s="4">
        <v>16.977</v>
      </c>
      <c r="D389" s="4">
        <v>17.058</v>
      </c>
      <c r="E389" s="4">
        <v>16.716200000000001</v>
      </c>
      <c r="F389" s="7">
        <v>-1.24E-2</v>
      </c>
      <c r="G389" s="37">
        <f t="shared" si="20"/>
        <v>-1.3529411764705698E-3</v>
      </c>
      <c r="H389" s="37">
        <f t="shared" si="21"/>
        <v>2.0447230829973271E-2</v>
      </c>
    </row>
    <row r="390" spans="1:8">
      <c r="A390" s="2" t="s">
        <v>392</v>
      </c>
      <c r="B390" s="6">
        <v>17.030999999999999</v>
      </c>
      <c r="C390" s="4">
        <v>17</v>
      </c>
      <c r="D390" s="4">
        <v>17.091000000000001</v>
      </c>
      <c r="E390" s="4">
        <v>16.935400000000001</v>
      </c>
      <c r="F390" s="7">
        <v>-6.9999999999999999E-4</v>
      </c>
      <c r="G390" s="37">
        <f t="shared" si="20"/>
        <v>-2.8740688603436852E-3</v>
      </c>
      <c r="H390" s="37">
        <f t="shared" si="21"/>
        <v>9.1878550255677302E-3</v>
      </c>
    </row>
    <row r="391" spans="1:8">
      <c r="A391" s="2" t="s">
        <v>393</v>
      </c>
      <c r="B391" s="6">
        <v>17.042999999999999</v>
      </c>
      <c r="C391" s="4">
        <v>17.048999999999999</v>
      </c>
      <c r="D391" s="4">
        <v>17.061</v>
      </c>
      <c r="E391" s="4">
        <v>16.921500000000002</v>
      </c>
      <c r="F391" s="7">
        <v>-2.5999999999999999E-3</v>
      </c>
      <c r="G391" s="37">
        <f t="shared" si="20"/>
        <v>-2.1655156268289262E-3</v>
      </c>
      <c r="H391" s="37">
        <f t="shared" si="21"/>
        <v>8.243950004432123E-3</v>
      </c>
    </row>
    <row r="392" spans="1:8">
      <c r="A392" s="2" t="s">
        <v>394</v>
      </c>
      <c r="B392" s="3">
        <v>17.087</v>
      </c>
      <c r="C392" s="4">
        <v>17.085999999999999</v>
      </c>
      <c r="D392" s="4">
        <v>17.102</v>
      </c>
      <c r="E392" s="4">
        <v>16.8706</v>
      </c>
      <c r="F392" s="5">
        <v>6.9999999999999999E-4</v>
      </c>
      <c r="G392" s="37">
        <f t="shared" si="20"/>
        <v>9.9302518028135285E-3</v>
      </c>
      <c r="H392" s="37">
        <f t="shared" si="21"/>
        <v>1.3716168956646516E-2</v>
      </c>
    </row>
    <row r="393" spans="1:8">
      <c r="A393" s="2" t="s">
        <v>395</v>
      </c>
      <c r="B393" s="3">
        <v>17.075500000000002</v>
      </c>
      <c r="C393" s="4">
        <v>16.917999999999999</v>
      </c>
      <c r="D393" s="4">
        <v>17.088000000000001</v>
      </c>
      <c r="E393" s="4">
        <v>16.841000000000001</v>
      </c>
      <c r="F393" s="5">
        <v>1.18E-2</v>
      </c>
      <c r="G393" s="37">
        <f t="shared" si="20"/>
        <v>2.9225725752428339E-3</v>
      </c>
      <c r="H393" s="37">
        <f t="shared" si="21"/>
        <v>1.4666587494804338E-2</v>
      </c>
    </row>
    <row r="394" spans="1:8">
      <c r="A394" s="2" t="s">
        <v>396</v>
      </c>
      <c r="B394" s="6">
        <v>16.8765</v>
      </c>
      <c r="C394" s="4">
        <v>16.8687</v>
      </c>
      <c r="D394" s="4">
        <v>16.901399999999999</v>
      </c>
      <c r="E394" s="4">
        <v>16.867799999999999</v>
      </c>
      <c r="F394" s="7">
        <v>-3.5000000000000001E-3</v>
      </c>
      <c r="G394" s="37">
        <f t="shared" si="20"/>
        <v>-1.2313367293167055E-2</v>
      </c>
      <c r="H394" s="37">
        <f t="shared" si="21"/>
        <v>1.9919610144772796E-3</v>
      </c>
    </row>
    <row r="395" spans="1:8">
      <c r="A395" s="2" t="s">
        <v>397</v>
      </c>
      <c r="B395" s="6">
        <v>16.936</v>
      </c>
      <c r="C395" s="4">
        <v>17.079000000000001</v>
      </c>
      <c r="D395" s="4">
        <v>17.27</v>
      </c>
      <c r="E395" s="4">
        <v>16.852</v>
      </c>
      <c r="F395" s="7">
        <v>-9.1000000000000004E-3</v>
      </c>
      <c r="G395" s="37">
        <f t="shared" si="20"/>
        <v>-1.6367568831471733E-3</v>
      </c>
      <c r="H395" s="37">
        <f t="shared" si="21"/>
        <v>2.4804177545691863E-2</v>
      </c>
    </row>
    <row r="396" spans="1:8">
      <c r="A396" s="2" t="s">
        <v>398</v>
      </c>
      <c r="B396" s="6">
        <v>17.091999999999999</v>
      </c>
      <c r="C396" s="4">
        <v>17.106999999999999</v>
      </c>
      <c r="D396" s="4">
        <v>17.271999999999998</v>
      </c>
      <c r="E396" s="4">
        <v>16.971</v>
      </c>
      <c r="F396" s="7">
        <v>-2.9999999999999997E-4</v>
      </c>
      <c r="G396" s="37">
        <f t="shared" si="20"/>
        <v>9.7391099043795983E-3</v>
      </c>
      <c r="H396" s="37">
        <f t="shared" si="21"/>
        <v>1.7736138117965847E-2</v>
      </c>
    </row>
    <row r="397" spans="1:8">
      <c r="A397" s="2" t="s">
        <v>399</v>
      </c>
      <c r="B397" s="3">
        <v>17.0975</v>
      </c>
      <c r="C397" s="4">
        <v>16.942</v>
      </c>
      <c r="D397" s="4">
        <v>17.181000000000001</v>
      </c>
      <c r="E397" s="4">
        <v>16.919</v>
      </c>
      <c r="F397" s="5">
        <v>6.7999999999999996E-3</v>
      </c>
      <c r="G397" s="37">
        <f t="shared" si="20"/>
        <v>7.5527802557239891E-3</v>
      </c>
      <c r="H397" s="37">
        <f t="shared" si="21"/>
        <v>1.5485548791299748E-2</v>
      </c>
    </row>
    <row r="398" spans="1:8">
      <c r="A398" s="2" t="s">
        <v>400</v>
      </c>
      <c r="B398" s="3">
        <v>16.981999999999999</v>
      </c>
      <c r="C398" s="4">
        <v>16.815000000000001</v>
      </c>
      <c r="D398" s="4">
        <v>17.062999999999999</v>
      </c>
      <c r="E398" s="4">
        <v>16.788</v>
      </c>
      <c r="F398" s="5">
        <v>1.03E-2</v>
      </c>
      <c r="G398" s="37">
        <f t="shared" si="20"/>
        <v>7.6102588686482774E-3</v>
      </c>
      <c r="H398" s="37">
        <f t="shared" si="21"/>
        <v>1.6380748153442849E-2</v>
      </c>
    </row>
    <row r="399" spans="1:8">
      <c r="A399" s="2" t="s">
        <v>401</v>
      </c>
      <c r="B399" s="3">
        <v>16.808499999999999</v>
      </c>
      <c r="C399" s="4">
        <v>16.687999999999999</v>
      </c>
      <c r="D399" s="4">
        <v>16.849</v>
      </c>
      <c r="E399" s="4">
        <v>16.617000000000001</v>
      </c>
      <c r="F399" s="5">
        <v>7.4000000000000003E-3</v>
      </c>
      <c r="G399" s="37">
        <f t="shared" si="20"/>
        <v>9.17667804254852E-4</v>
      </c>
      <c r="H399" s="37">
        <f t="shared" si="21"/>
        <v>1.3961605584642192E-2</v>
      </c>
    </row>
    <row r="400" spans="1:8">
      <c r="A400" s="2" t="s">
        <v>402</v>
      </c>
      <c r="B400" s="6">
        <v>16.684899999999999</v>
      </c>
      <c r="C400" s="4">
        <v>16.672699999999999</v>
      </c>
      <c r="D400" s="4">
        <v>16.688099999999999</v>
      </c>
      <c r="E400" s="4">
        <v>16.668399999999998</v>
      </c>
      <c r="F400" s="7">
        <v>-6.9999999999999999E-4</v>
      </c>
      <c r="G400" s="37">
        <f t="shared" si="20"/>
        <v>3.4244514257513233E-3</v>
      </c>
      <c r="H400" s="37">
        <f t="shared" si="21"/>
        <v>1.1818770847831991E-3</v>
      </c>
    </row>
    <row r="401" spans="1:8">
      <c r="A401" s="2" t="s">
        <v>403</v>
      </c>
      <c r="B401" s="6">
        <v>16.697399999999998</v>
      </c>
      <c r="C401" s="4">
        <v>16.6158</v>
      </c>
      <c r="D401" s="4">
        <v>16.736999999999998</v>
      </c>
      <c r="E401" s="4">
        <v>16.588000000000001</v>
      </c>
      <c r="F401" s="7">
        <v>-1.8E-3</v>
      </c>
      <c r="G401" s="37">
        <f t="shared" si="20"/>
        <v>-3.7294639645041789E-3</v>
      </c>
      <c r="H401" s="37">
        <f t="shared" si="21"/>
        <v>8.982396913431237E-3</v>
      </c>
    </row>
    <row r="402" spans="1:8">
      <c r="A402" s="2" t="s">
        <v>404</v>
      </c>
      <c r="B402" s="3">
        <v>16.728000000000002</v>
      </c>
      <c r="C402" s="4">
        <v>16.678000000000001</v>
      </c>
      <c r="D402" s="4">
        <v>16.748999999999999</v>
      </c>
      <c r="E402" s="4">
        <v>16.618500000000001</v>
      </c>
      <c r="F402" s="5">
        <v>3.5000000000000001E-3</v>
      </c>
      <c r="G402" s="37">
        <f t="shared" si="20"/>
        <v>1.4723777074714096E-2</v>
      </c>
      <c r="H402" s="37">
        <f t="shared" si="21"/>
        <v>7.8526942864878199E-3</v>
      </c>
    </row>
    <row r="403" spans="1:8">
      <c r="A403" s="2" t="s">
        <v>405</v>
      </c>
      <c r="B403" s="3">
        <v>16.669</v>
      </c>
      <c r="C403" s="4">
        <v>16.436</v>
      </c>
      <c r="D403" s="4">
        <v>16.684999999999999</v>
      </c>
      <c r="E403" s="4">
        <v>16.388000000000002</v>
      </c>
      <c r="F403" s="5">
        <v>1.17E-2</v>
      </c>
      <c r="G403" s="37">
        <f t="shared" si="20"/>
        <v>8.2198503251135046E-3</v>
      </c>
      <c r="H403" s="37">
        <f t="shared" si="21"/>
        <v>1.8123016841591226E-2</v>
      </c>
    </row>
    <row r="404" spans="1:8">
      <c r="A404" s="2" t="s">
        <v>406</v>
      </c>
      <c r="B404" s="3">
        <v>16.475999999999999</v>
      </c>
      <c r="C404" s="4">
        <v>16.302</v>
      </c>
      <c r="D404" s="4">
        <v>16.475999999999999</v>
      </c>
      <c r="E404" s="4">
        <v>16.283999999999999</v>
      </c>
      <c r="F404" s="5">
        <v>7.1999999999999998E-3</v>
      </c>
      <c r="G404" s="37">
        <f t="shared" si="20"/>
        <v>-3.4234013938134818E-3</v>
      </c>
      <c r="H404" s="37">
        <f t="shared" si="21"/>
        <v>1.1790714812085493E-2</v>
      </c>
    </row>
    <row r="405" spans="1:8">
      <c r="A405" s="2" t="s">
        <v>407</v>
      </c>
      <c r="B405" s="3">
        <v>16.358000000000001</v>
      </c>
      <c r="C405" s="4">
        <v>16.358000000000001</v>
      </c>
      <c r="D405" s="4">
        <v>16.408999999999999</v>
      </c>
      <c r="E405" s="4">
        <v>16.1768</v>
      </c>
      <c r="F405" s="5">
        <v>2.9999999999999997E-4</v>
      </c>
      <c r="G405" s="37">
        <f t="shared" si="20"/>
        <v>6.1132541463003772E-6</v>
      </c>
      <c r="H405" s="37">
        <f t="shared" si="21"/>
        <v>1.4353889520795141E-2</v>
      </c>
    </row>
    <row r="406" spans="1:8">
      <c r="A406" s="2" t="s">
        <v>408</v>
      </c>
      <c r="B406" s="6">
        <v>16.352399999999999</v>
      </c>
      <c r="C406" s="4">
        <v>16.357900000000001</v>
      </c>
      <c r="D406" s="4">
        <v>16.3598</v>
      </c>
      <c r="E406" s="4">
        <v>16.344999999999999</v>
      </c>
      <c r="F406" s="7">
        <v>-1.6999999999999999E-3</v>
      </c>
      <c r="G406" s="37">
        <f t="shared" si="20"/>
        <v>-3.4785257386535716E-3</v>
      </c>
      <c r="H406" s="37">
        <f t="shared" si="21"/>
        <v>9.0547568063634361E-4</v>
      </c>
    </row>
    <row r="407" spans="1:8">
      <c r="A407" s="2" t="s">
        <v>409</v>
      </c>
      <c r="B407" s="6">
        <v>16.38</v>
      </c>
      <c r="C407" s="4">
        <v>16.414999999999999</v>
      </c>
      <c r="D407" s="4">
        <v>16.463000000000001</v>
      </c>
      <c r="E407" s="4">
        <v>16.300999999999998</v>
      </c>
      <c r="F407" s="7">
        <v>-1.6000000000000001E-3</v>
      </c>
      <c r="G407" s="37">
        <f t="shared" si="20"/>
        <v>3.7299743182096089E-3</v>
      </c>
      <c r="H407" s="37">
        <f t="shared" si="21"/>
        <v>9.9380406110056198E-3</v>
      </c>
    </row>
    <row r="408" spans="1:8">
      <c r="A408" s="2" t="s">
        <v>410</v>
      </c>
      <c r="B408" s="3">
        <v>16.406500000000001</v>
      </c>
      <c r="C408" s="4">
        <v>16.353999999999999</v>
      </c>
      <c r="D408" s="4">
        <v>16.428000000000001</v>
      </c>
      <c r="E408" s="4">
        <v>16.266300000000001</v>
      </c>
      <c r="F408" s="5">
        <v>8.0000000000000004E-4</v>
      </c>
      <c r="G408" s="37">
        <f t="shared" si="20"/>
        <v>-4.2014248310295972E-3</v>
      </c>
      <c r="H408" s="37">
        <f t="shared" si="21"/>
        <v>9.9407978458530659E-3</v>
      </c>
    </row>
    <row r="409" spans="1:8">
      <c r="A409" s="2" t="s">
        <v>411</v>
      </c>
      <c r="B409" s="6">
        <v>16.393999999999998</v>
      </c>
      <c r="C409" s="4">
        <v>16.422999999999998</v>
      </c>
      <c r="D409" s="4">
        <v>16.478000000000002</v>
      </c>
      <c r="E409" s="4">
        <v>16.231400000000001</v>
      </c>
      <c r="F409" s="7">
        <v>-4.1999999999999997E-3</v>
      </c>
      <c r="G409" s="37">
        <f t="shared" si="20"/>
        <v>4.5262707199215891E-3</v>
      </c>
      <c r="H409" s="37">
        <f t="shared" si="21"/>
        <v>1.5192774498810997E-2</v>
      </c>
    </row>
    <row r="410" spans="1:8">
      <c r="A410" s="2" t="s">
        <v>412</v>
      </c>
      <c r="B410" s="3">
        <v>16.463000000000001</v>
      </c>
      <c r="C410" s="4">
        <v>16.349</v>
      </c>
      <c r="D410" s="4">
        <v>16.483000000000001</v>
      </c>
      <c r="E410" s="4">
        <v>16.223500000000001</v>
      </c>
      <c r="F410" s="5">
        <v>4.4999999999999997E-3</v>
      </c>
      <c r="G410" s="37">
        <f t="shared" si="20"/>
        <v>-6.2606370046195915E-3</v>
      </c>
      <c r="H410" s="37">
        <f t="shared" si="21"/>
        <v>1.5995315437482612E-2</v>
      </c>
    </row>
    <row r="411" spans="1:8">
      <c r="A411" s="2" t="s">
        <v>413</v>
      </c>
      <c r="B411" s="3">
        <v>16.39</v>
      </c>
      <c r="C411" s="4">
        <v>16.452000000000002</v>
      </c>
      <c r="D411" s="4">
        <v>16.452000000000002</v>
      </c>
      <c r="E411" s="4">
        <v>16.232399999999998</v>
      </c>
      <c r="F411" s="5">
        <v>1E-4</v>
      </c>
      <c r="G411" s="37">
        <f t="shared" si="20"/>
        <v>3.0178326474623917E-3</v>
      </c>
      <c r="H411" s="37">
        <f t="shared" si="21"/>
        <v>1.3528498558438885E-2</v>
      </c>
    </row>
    <row r="412" spans="1:8">
      <c r="A412" s="2" t="s">
        <v>414</v>
      </c>
      <c r="B412" s="6">
        <v>16.387899999999998</v>
      </c>
      <c r="C412" s="4">
        <v>16.4025</v>
      </c>
      <c r="D412" s="4">
        <v>16.402699999999999</v>
      </c>
      <c r="E412" s="4">
        <v>16.383900000000001</v>
      </c>
      <c r="F412" s="7">
        <v>-2.0999999999999999E-3</v>
      </c>
      <c r="G412" s="37">
        <f t="shared" si="20"/>
        <v>2.4752475247525694E-3</v>
      </c>
      <c r="H412" s="37">
        <f t="shared" si="21"/>
        <v>1.1474679410884354E-3</v>
      </c>
    </row>
    <row r="413" spans="1:8">
      <c r="A413" s="2" t="s">
        <v>415</v>
      </c>
      <c r="B413" s="3">
        <v>16.422000000000001</v>
      </c>
      <c r="C413" s="4">
        <v>16.361999999999998</v>
      </c>
      <c r="D413" s="4">
        <v>16.472000000000001</v>
      </c>
      <c r="E413" s="4">
        <v>16.2578</v>
      </c>
      <c r="F413" s="5">
        <v>3.2000000000000002E-3</v>
      </c>
      <c r="G413" s="37">
        <f t="shared" si="20"/>
        <v>-9.1443105432085833E-3</v>
      </c>
      <c r="H413" s="37">
        <f t="shared" si="21"/>
        <v>1.3175214358646417E-2</v>
      </c>
    </row>
    <row r="414" spans="1:8">
      <c r="A414" s="2" t="s">
        <v>416</v>
      </c>
      <c r="B414" s="6">
        <v>16.369499999999999</v>
      </c>
      <c r="C414" s="4">
        <v>16.513000000000002</v>
      </c>
      <c r="D414" s="4">
        <v>16.64</v>
      </c>
      <c r="E414" s="4">
        <v>16.350000000000001</v>
      </c>
      <c r="F414" s="7">
        <v>-1.0999999999999999E-2</v>
      </c>
      <c r="G414" s="37">
        <f t="shared" si="20"/>
        <v>2.0024271844660954E-3</v>
      </c>
      <c r="H414" s="37">
        <f t="shared" si="21"/>
        <v>1.7737003058103922E-2</v>
      </c>
    </row>
    <row r="415" spans="1:8">
      <c r="A415" s="2" t="s">
        <v>417</v>
      </c>
      <c r="B415" s="3">
        <v>16.550999999999998</v>
      </c>
      <c r="C415" s="4">
        <v>16.48</v>
      </c>
      <c r="D415" s="4">
        <v>16.596</v>
      </c>
      <c r="E415" s="4">
        <v>16.401</v>
      </c>
      <c r="F415" s="5">
        <v>8.0000000000000004E-4</v>
      </c>
      <c r="G415" s="37">
        <f t="shared" si="20"/>
        <v>-5.4315027157513492E-3</v>
      </c>
      <c r="H415" s="37">
        <f t="shared" si="21"/>
        <v>1.188951893177247E-2</v>
      </c>
    </row>
    <row r="416" spans="1:8">
      <c r="A416" s="2" t="s">
        <v>418</v>
      </c>
      <c r="B416" s="6">
        <v>16.538</v>
      </c>
      <c r="C416" s="4">
        <v>16.57</v>
      </c>
      <c r="D416" s="4">
        <v>16.654</v>
      </c>
      <c r="E416" s="4">
        <v>16.452999999999999</v>
      </c>
      <c r="F416" s="7">
        <v>-4.3E-3</v>
      </c>
      <c r="G416" s="37">
        <f t="shared" si="20"/>
        <v>9.0607067351256834E-4</v>
      </c>
      <c r="H416" s="37">
        <f t="shared" si="21"/>
        <v>1.2216617030328846E-2</v>
      </c>
    </row>
    <row r="417" spans="1:8">
      <c r="A417" s="2" t="s">
        <v>419</v>
      </c>
      <c r="B417" s="3">
        <v>16.61</v>
      </c>
      <c r="C417" s="4">
        <v>16.555</v>
      </c>
      <c r="D417" s="4">
        <v>16.626999999999999</v>
      </c>
      <c r="E417" s="4">
        <v>16.503</v>
      </c>
      <c r="F417" s="5">
        <v>3.0000000000000001E-3</v>
      </c>
      <c r="G417" s="37">
        <f t="shared" si="20"/>
        <v>-3.0201443628935082E-5</v>
      </c>
      <c r="H417" s="37">
        <f t="shared" si="21"/>
        <v>7.5137853723564671E-3</v>
      </c>
    </row>
    <row r="418" spans="1:8">
      <c r="A418" s="2" t="s">
        <v>420</v>
      </c>
      <c r="B418" s="6">
        <v>16.559999999999999</v>
      </c>
      <c r="C418" s="4">
        <v>16.555499999999999</v>
      </c>
      <c r="D418" s="4">
        <v>16.580500000000001</v>
      </c>
      <c r="E418" s="4">
        <v>16.549700000000001</v>
      </c>
      <c r="F418" s="7">
        <v>-3.0000000000000001E-3</v>
      </c>
      <c r="G418" s="37">
        <f t="shared" si="20"/>
        <v>-2.0194104527096321E-3</v>
      </c>
      <c r="H418" s="37">
        <f t="shared" si="21"/>
        <v>1.8610609255756462E-3</v>
      </c>
    </row>
    <row r="419" spans="1:8">
      <c r="A419" s="2" t="s">
        <v>421</v>
      </c>
      <c r="B419" s="6">
        <v>16.609000000000002</v>
      </c>
      <c r="C419" s="4">
        <v>16.588999999999999</v>
      </c>
      <c r="D419" s="4">
        <v>16.664999999999999</v>
      </c>
      <c r="E419" s="4">
        <v>16.431000000000001</v>
      </c>
      <c r="F419" s="7">
        <v>-5.0000000000000001E-4</v>
      </c>
      <c r="G419" s="37">
        <f t="shared" si="20"/>
        <v>3.9944320038733253E-3</v>
      </c>
      <c r="H419" s="37">
        <f t="shared" si="21"/>
        <v>1.4241373014423846E-2</v>
      </c>
    </row>
    <row r="420" spans="1:8">
      <c r="A420" s="2" t="s">
        <v>422</v>
      </c>
      <c r="B420" s="3">
        <v>16.617000000000001</v>
      </c>
      <c r="C420" s="4">
        <v>16.523</v>
      </c>
      <c r="D420" s="4">
        <v>16.623999999999999</v>
      </c>
      <c r="E420" s="4">
        <v>16.395</v>
      </c>
      <c r="F420" s="5">
        <v>3.3999999999999998E-3</v>
      </c>
      <c r="G420" s="37">
        <f t="shared" si="20"/>
        <v>4.8652922216139566E-3</v>
      </c>
      <c r="H420" s="37">
        <f t="shared" si="21"/>
        <v>1.3967673071058201E-2</v>
      </c>
    </row>
    <row r="421" spans="1:8">
      <c r="A421" s="2" t="s">
        <v>423</v>
      </c>
      <c r="B421" s="3">
        <v>16.561</v>
      </c>
      <c r="C421" s="4">
        <v>16.443000000000001</v>
      </c>
      <c r="D421" s="4">
        <v>16.565999999999999</v>
      </c>
      <c r="E421" s="4">
        <v>16.3581</v>
      </c>
      <c r="F421" s="5">
        <v>4.7999999999999996E-3</v>
      </c>
      <c r="G421" s="37">
        <f t="shared" si="20"/>
        <v>1.5564202334630501E-2</v>
      </c>
      <c r="H421" s="37">
        <f t="shared" si="21"/>
        <v>1.2709299979826425E-2</v>
      </c>
    </row>
    <row r="422" spans="1:8">
      <c r="A422" s="2" t="s">
        <v>424</v>
      </c>
      <c r="B422" s="3">
        <v>16.481999999999999</v>
      </c>
      <c r="C422" s="4">
        <v>16.190999999999999</v>
      </c>
      <c r="D422" s="4">
        <v>16.481999999999999</v>
      </c>
      <c r="E422" s="4">
        <v>16.162800000000001</v>
      </c>
      <c r="F422" s="5">
        <v>1.5699999999999999E-2</v>
      </c>
      <c r="G422" s="37">
        <f t="shared" si="20"/>
        <v>-3.4467901766480542E-3</v>
      </c>
      <c r="H422" s="37">
        <f t="shared" si="21"/>
        <v>1.9749053381839691E-2</v>
      </c>
    </row>
    <row r="423" spans="1:8">
      <c r="A423" s="2" t="s">
        <v>425</v>
      </c>
      <c r="B423" s="3">
        <v>16.227</v>
      </c>
      <c r="C423" s="4">
        <v>16.247</v>
      </c>
      <c r="D423" s="4">
        <v>16.302</v>
      </c>
      <c r="E423" s="4">
        <v>16.116099999999999</v>
      </c>
      <c r="F423" s="5">
        <v>8.9999999999999998E-4</v>
      </c>
      <c r="G423" s="37">
        <f t="shared" si="20"/>
        <v>8.6244070720133961E-4</v>
      </c>
      <c r="H423" s="37">
        <f t="shared" si="21"/>
        <v>1.1535048802129558E-2</v>
      </c>
    </row>
    <row r="424" spans="1:8">
      <c r="A424" s="2" t="s">
        <v>426</v>
      </c>
      <c r="B424" s="6">
        <v>16.212</v>
      </c>
      <c r="C424" s="4">
        <v>16.233000000000001</v>
      </c>
      <c r="D424" s="4">
        <v>16.3078</v>
      </c>
      <c r="E424" s="4">
        <v>16.209</v>
      </c>
      <c r="F424" s="7">
        <v>-3.8999999999999998E-3</v>
      </c>
      <c r="G424" s="37">
        <f t="shared" si="20"/>
        <v>7.7601191954308419E-3</v>
      </c>
      <c r="H424" s="37">
        <f t="shared" si="21"/>
        <v>6.0953791103708225E-3</v>
      </c>
    </row>
    <row r="425" spans="1:8">
      <c r="A425" s="2" t="s">
        <v>427</v>
      </c>
      <c r="B425" s="3">
        <v>16.274999999999999</v>
      </c>
      <c r="C425" s="4">
        <v>16.108000000000001</v>
      </c>
      <c r="D425" s="4">
        <v>16.274999999999999</v>
      </c>
      <c r="E425" s="4">
        <v>16.036899999999999</v>
      </c>
      <c r="F425" s="5">
        <v>6.7000000000000002E-3</v>
      </c>
      <c r="G425" s="37">
        <f t="shared" si="20"/>
        <v>9.3996741446296748E-3</v>
      </c>
      <c r="H425" s="37">
        <f t="shared" si="21"/>
        <v>1.4847009085296991E-2</v>
      </c>
    </row>
    <row r="426" spans="1:8">
      <c r="A426" s="2" t="s">
        <v>428</v>
      </c>
      <c r="B426" s="3">
        <v>16.167000000000002</v>
      </c>
      <c r="C426" s="4">
        <v>15.958</v>
      </c>
      <c r="D426" s="4">
        <v>16.167000000000002</v>
      </c>
      <c r="E426" s="4">
        <v>15.866199999999999</v>
      </c>
      <c r="F426" s="5">
        <v>1.0500000000000001E-2</v>
      </c>
      <c r="G426" s="37">
        <f t="shared" si="20"/>
        <v>4.7852915249968842E-3</v>
      </c>
      <c r="H426" s="37">
        <f t="shared" si="21"/>
        <v>1.8958540797418565E-2</v>
      </c>
    </row>
    <row r="427" spans="1:8">
      <c r="A427" s="2" t="s">
        <v>429</v>
      </c>
      <c r="B427" s="3">
        <v>15.999000000000001</v>
      </c>
      <c r="C427" s="4">
        <v>15.882</v>
      </c>
      <c r="D427" s="4">
        <v>15.999000000000001</v>
      </c>
      <c r="E427" s="4">
        <v>15.7363</v>
      </c>
      <c r="F427" s="5">
        <v>4.8999999999999998E-3</v>
      </c>
      <c r="G427" s="37">
        <f t="shared" si="20"/>
        <v>1.5134317063941942E-3</v>
      </c>
      <c r="H427" s="37">
        <f t="shared" si="21"/>
        <v>1.6693886110458023E-2</v>
      </c>
    </row>
    <row r="428" spans="1:8">
      <c r="A428" s="2" t="s">
        <v>430</v>
      </c>
      <c r="B428" s="3">
        <v>15.920999999999999</v>
      </c>
      <c r="C428" s="4">
        <v>15.858000000000001</v>
      </c>
      <c r="D428" s="4">
        <v>15.923</v>
      </c>
      <c r="E428" s="4">
        <v>15.792999999999999</v>
      </c>
      <c r="F428" s="5">
        <v>4.0000000000000002E-4</v>
      </c>
      <c r="G428" s="37">
        <f t="shared" si="20"/>
        <v>-7.5614366729670316E-4</v>
      </c>
      <c r="H428" s="37">
        <f t="shared" si="21"/>
        <v>8.2314949661242819E-3</v>
      </c>
    </row>
    <row r="429" spans="1:8">
      <c r="A429" s="2" t="s">
        <v>431</v>
      </c>
      <c r="B429" s="3">
        <v>15.914999999999999</v>
      </c>
      <c r="C429" s="4">
        <v>15.87</v>
      </c>
      <c r="D429" s="4">
        <v>15.920999999999999</v>
      </c>
      <c r="E429" s="4">
        <v>15.817600000000001</v>
      </c>
      <c r="F429" s="5">
        <v>1.6000000000000001E-3</v>
      </c>
      <c r="G429" s="37">
        <f t="shared" si="20"/>
        <v>5.4219677960328199E-4</v>
      </c>
      <c r="H429" s="37">
        <f t="shared" si="21"/>
        <v>6.5370220513857238E-3</v>
      </c>
    </row>
    <row r="430" spans="1:8">
      <c r="A430" s="2" t="s">
        <v>432</v>
      </c>
      <c r="B430" s="6">
        <v>15.8893</v>
      </c>
      <c r="C430" s="4">
        <v>15.8614</v>
      </c>
      <c r="D430" s="4">
        <v>15.8942</v>
      </c>
      <c r="E430" s="4">
        <v>15.856999999999999</v>
      </c>
      <c r="F430" s="7">
        <v>-2.7000000000000001E-3</v>
      </c>
      <c r="G430" s="37">
        <f t="shared" si="20"/>
        <v>3.0607727818882636E-3</v>
      </c>
      <c r="H430" s="37">
        <f t="shared" si="21"/>
        <v>2.3459670807845332E-3</v>
      </c>
    </row>
    <row r="431" spans="1:8">
      <c r="A431" s="2" t="s">
        <v>433</v>
      </c>
      <c r="B431" s="3">
        <v>15.933</v>
      </c>
      <c r="C431" s="4">
        <v>15.813000000000001</v>
      </c>
      <c r="D431" s="4">
        <v>15.956</v>
      </c>
      <c r="E431" s="4">
        <v>15.786</v>
      </c>
      <c r="F431" s="5">
        <v>5.1999999999999998E-3</v>
      </c>
      <c r="G431" s="37">
        <f t="shared" si="20"/>
        <v>-4.4247787610617403E-4</v>
      </c>
      <c r="H431" s="37">
        <f t="shared" si="21"/>
        <v>1.0769035854554665E-2</v>
      </c>
    </row>
    <row r="432" spans="1:8">
      <c r="A432" s="2" t="s">
        <v>434</v>
      </c>
      <c r="B432" s="3">
        <v>15.851000000000001</v>
      </c>
      <c r="C432" s="4">
        <v>15.82</v>
      </c>
      <c r="D432" s="4">
        <v>15.868</v>
      </c>
      <c r="E432" s="4">
        <v>15.712300000000001</v>
      </c>
      <c r="F432" s="5">
        <v>1.5E-3</v>
      </c>
      <c r="G432" s="37">
        <f t="shared" si="20"/>
        <v>1.264382349222827E-4</v>
      </c>
      <c r="H432" s="37">
        <f t="shared" si="21"/>
        <v>9.9094340102976325E-3</v>
      </c>
    </row>
    <row r="433" spans="1:8">
      <c r="A433" s="2" t="s">
        <v>435</v>
      </c>
      <c r="B433" s="6">
        <v>15.827500000000001</v>
      </c>
      <c r="C433" s="4">
        <v>15.818</v>
      </c>
      <c r="D433" s="4">
        <v>15.9</v>
      </c>
      <c r="E433" s="4">
        <v>15.759</v>
      </c>
      <c r="F433" s="7">
        <v>-1.9E-3</v>
      </c>
      <c r="G433" s="37">
        <f t="shared" si="20"/>
        <v>-4.2178155492603193E-3</v>
      </c>
      <c r="H433" s="37">
        <f t="shared" si="21"/>
        <v>8.9472682276794217E-3</v>
      </c>
    </row>
    <row r="434" spans="1:8">
      <c r="A434" s="2" t="s">
        <v>436</v>
      </c>
      <c r="B434" s="6">
        <v>15.858000000000001</v>
      </c>
      <c r="C434" s="4">
        <v>15.885</v>
      </c>
      <c r="D434" s="4">
        <v>15.914999999999999</v>
      </c>
      <c r="E434" s="4">
        <v>15.750999999999999</v>
      </c>
      <c r="F434" s="7">
        <v>-5.0000000000000001E-3</v>
      </c>
      <c r="G434" s="37">
        <f t="shared" si="20"/>
        <v>1.1344299489505832E-3</v>
      </c>
      <c r="H434" s="37">
        <f t="shared" si="21"/>
        <v>1.0412037330963094E-2</v>
      </c>
    </row>
    <row r="435" spans="1:8">
      <c r="A435" s="2" t="s">
        <v>437</v>
      </c>
      <c r="B435" s="3">
        <v>15.936999999999999</v>
      </c>
      <c r="C435" s="4">
        <v>15.867000000000001</v>
      </c>
      <c r="D435" s="4">
        <v>15.936999999999999</v>
      </c>
      <c r="E435" s="4">
        <v>15.78</v>
      </c>
      <c r="F435" s="5">
        <v>7.1000000000000004E-3</v>
      </c>
      <c r="G435" s="37">
        <f t="shared" si="20"/>
        <v>2.3753269233199735E-3</v>
      </c>
      <c r="H435" s="37">
        <f t="shared" si="21"/>
        <v>9.949302915082385E-3</v>
      </c>
    </row>
    <row r="436" spans="1:8">
      <c r="A436" s="2" t="s">
        <v>438</v>
      </c>
      <c r="B436" s="6">
        <v>15.824299999999999</v>
      </c>
      <c r="C436" s="4">
        <v>15.8294</v>
      </c>
      <c r="D436" s="4">
        <v>15.8535</v>
      </c>
      <c r="E436" s="4">
        <v>15.8216</v>
      </c>
      <c r="F436" s="7">
        <v>-3.0999999999999999E-3</v>
      </c>
      <c r="G436" s="37">
        <f t="shared" si="20"/>
        <v>-3.8137193203273047E-3</v>
      </c>
      <c r="H436" s="37">
        <f t="shared" si="21"/>
        <v>2.0162309753754526E-3</v>
      </c>
    </row>
    <row r="437" spans="1:8">
      <c r="A437" s="2" t="s">
        <v>439</v>
      </c>
      <c r="B437" s="6">
        <v>15.874000000000001</v>
      </c>
      <c r="C437" s="4">
        <v>15.89</v>
      </c>
      <c r="D437" s="4">
        <v>15.978999999999999</v>
      </c>
      <c r="E437" s="4">
        <v>15.762</v>
      </c>
      <c r="F437" s="7">
        <v>-3.5000000000000001E-3</v>
      </c>
      <c r="G437" s="37">
        <f t="shared" si="20"/>
        <v>9.5298602287166682E-3</v>
      </c>
      <c r="H437" s="37">
        <f t="shared" si="21"/>
        <v>1.3767288415175659E-2</v>
      </c>
    </row>
    <row r="438" spans="1:8">
      <c r="A438" s="2" t="s">
        <v>440</v>
      </c>
      <c r="B438" s="3">
        <v>15.93</v>
      </c>
      <c r="C438" s="4">
        <v>15.74</v>
      </c>
      <c r="D438" s="4">
        <v>15.93</v>
      </c>
      <c r="E438" s="4">
        <v>15.71</v>
      </c>
      <c r="F438" s="5">
        <v>9.5999999999999992E-3</v>
      </c>
      <c r="G438" s="37">
        <f t="shared" si="20"/>
        <v>-1.4340284300832814E-2</v>
      </c>
      <c r="H438" s="37">
        <f t="shared" si="21"/>
        <v>1.4003819223424497E-2</v>
      </c>
    </row>
    <row r="439" spans="1:8">
      <c r="A439" s="2" t="s">
        <v>441</v>
      </c>
      <c r="B439" s="6">
        <v>15.779</v>
      </c>
      <c r="C439" s="4">
        <v>15.968999999999999</v>
      </c>
      <c r="D439" s="4">
        <v>16.016999999999999</v>
      </c>
      <c r="E439" s="4">
        <v>15.688000000000001</v>
      </c>
      <c r="F439" s="7">
        <v>-1.17E-2</v>
      </c>
      <c r="G439" s="37">
        <f t="shared" si="20"/>
        <v>7.1901608325448743E-3</v>
      </c>
      <c r="H439" s="37">
        <f t="shared" si="21"/>
        <v>2.0971443141254389E-2</v>
      </c>
    </row>
    <row r="440" spans="1:8">
      <c r="A440" s="2" t="s">
        <v>442</v>
      </c>
      <c r="B440" s="3">
        <v>15.9665</v>
      </c>
      <c r="C440" s="4">
        <v>15.855</v>
      </c>
      <c r="D440" s="4">
        <v>15.968999999999999</v>
      </c>
      <c r="E440" s="4">
        <v>15.7882</v>
      </c>
      <c r="F440" s="5">
        <v>4.4999999999999997E-3</v>
      </c>
      <c r="G440" s="37">
        <f t="shared" si="20"/>
        <v>2.7194535795598937E-3</v>
      </c>
      <c r="H440" s="37">
        <f t="shared" si="21"/>
        <v>1.1451590428294526E-2</v>
      </c>
    </row>
    <row r="441" spans="1:8">
      <c r="A441" s="2" t="s">
        <v>443</v>
      </c>
      <c r="B441" s="3">
        <v>15.895</v>
      </c>
      <c r="C441" s="4">
        <v>15.811999999999999</v>
      </c>
      <c r="D441" s="4">
        <v>15.964</v>
      </c>
      <c r="E441" s="4">
        <v>15.755100000000001</v>
      </c>
      <c r="F441" s="5">
        <v>2.8999999999999998E-3</v>
      </c>
      <c r="G441" s="37">
        <f t="shared" si="20"/>
        <v>-1.7928840180804343E-3</v>
      </c>
      <c r="H441" s="37">
        <f t="shared" si="21"/>
        <v>1.3259198608704474E-2</v>
      </c>
    </row>
    <row r="442" spans="1:8">
      <c r="A442" s="2" t="s">
        <v>444</v>
      </c>
      <c r="B442" s="3">
        <v>15.849299999999999</v>
      </c>
      <c r="C442" s="4">
        <v>15.840400000000001</v>
      </c>
      <c r="D442" s="4">
        <v>15.851900000000001</v>
      </c>
      <c r="E442" s="4">
        <v>15.827299999999999</v>
      </c>
      <c r="F442" s="5">
        <v>1E-3</v>
      </c>
      <c r="G442" s="37">
        <f t="shared" si="20"/>
        <v>9.0989510931379941E-4</v>
      </c>
      <c r="H442" s="37">
        <f t="shared" si="21"/>
        <v>1.5542764716661268E-3</v>
      </c>
    </row>
    <row r="443" spans="1:8">
      <c r="A443" s="2" t="s">
        <v>445</v>
      </c>
      <c r="B443" s="6">
        <v>15.833</v>
      </c>
      <c r="C443" s="4">
        <v>15.826000000000001</v>
      </c>
      <c r="D443" s="4">
        <v>15.877000000000001</v>
      </c>
      <c r="E443" s="4">
        <v>15.743</v>
      </c>
      <c r="F443" s="7">
        <v>-1.9E-3</v>
      </c>
      <c r="G443" s="37">
        <f t="shared" si="20"/>
        <v>-4.716684485252455E-3</v>
      </c>
      <c r="H443" s="37">
        <f t="shared" si="21"/>
        <v>8.5117194943784748E-3</v>
      </c>
    </row>
    <row r="444" spans="1:8">
      <c r="A444" s="2" t="s">
        <v>446</v>
      </c>
      <c r="B444" s="6">
        <v>15.863</v>
      </c>
      <c r="C444" s="4">
        <v>15.901</v>
      </c>
      <c r="D444" s="4">
        <v>15.94</v>
      </c>
      <c r="E444" s="4">
        <v>15.771000000000001</v>
      </c>
      <c r="F444" s="7">
        <v>-1.9E-3</v>
      </c>
      <c r="G444" s="37">
        <f t="shared" si="20"/>
        <v>-1.0516490354698226E-2</v>
      </c>
      <c r="H444" s="37">
        <f t="shared" si="21"/>
        <v>1.0715870902288928E-2</v>
      </c>
    </row>
    <row r="445" spans="1:8">
      <c r="A445" s="2" t="s">
        <v>447</v>
      </c>
      <c r="B445" s="6">
        <v>15.8925</v>
      </c>
      <c r="C445" s="4">
        <v>16.07</v>
      </c>
      <c r="D445" s="4">
        <v>16.088000000000001</v>
      </c>
      <c r="E445" s="4">
        <v>15.848000000000001</v>
      </c>
      <c r="F445" s="7">
        <v>-1.4500000000000001E-2</v>
      </c>
      <c r="G445" s="37">
        <f t="shared" si="20"/>
        <v>-2.730544867816835E-3</v>
      </c>
      <c r="H445" s="37">
        <f t="shared" si="21"/>
        <v>1.5143866733972753E-2</v>
      </c>
    </row>
    <row r="446" spans="1:8">
      <c r="A446" s="2" t="s">
        <v>448</v>
      </c>
      <c r="B446" s="6">
        <v>16.126000000000001</v>
      </c>
      <c r="C446" s="4">
        <v>16.114000000000001</v>
      </c>
      <c r="D446" s="4">
        <v>16.126000000000001</v>
      </c>
      <c r="E446" s="4">
        <v>15.945</v>
      </c>
      <c r="F446" s="7">
        <v>-1.6000000000000001E-3</v>
      </c>
      <c r="G446" s="37">
        <f t="shared" si="20"/>
        <v>6.0560654304801969E-3</v>
      </c>
      <c r="H446" s="37">
        <f t="shared" si="21"/>
        <v>1.1351520852932012E-2</v>
      </c>
    </row>
    <row r="447" spans="1:8">
      <c r="A447" s="2" t="s">
        <v>449</v>
      </c>
      <c r="B447" s="3">
        <v>16.152000000000001</v>
      </c>
      <c r="C447" s="4">
        <v>16.016999999999999</v>
      </c>
      <c r="D447" s="4">
        <v>16.152999999999999</v>
      </c>
      <c r="E447" s="4">
        <v>15.994999999999999</v>
      </c>
      <c r="F447" s="5">
        <v>7.7000000000000002E-3</v>
      </c>
      <c r="G447" s="37">
        <f t="shared" si="20"/>
        <v>1.1239322643484675E-4</v>
      </c>
      <c r="H447" s="37">
        <f t="shared" si="21"/>
        <v>9.8780869021568921E-3</v>
      </c>
    </row>
    <row r="448" spans="1:8">
      <c r="A448" s="2" t="s">
        <v>450</v>
      </c>
      <c r="B448" s="6">
        <v>16.027899999999999</v>
      </c>
      <c r="C448" s="4">
        <v>16.0152</v>
      </c>
      <c r="D448" s="4">
        <v>16.029599999999999</v>
      </c>
      <c r="E448" s="4">
        <v>16.001899999999999</v>
      </c>
      <c r="F448" s="7">
        <v>-5.9999999999999995E-4</v>
      </c>
      <c r="G448" s="37">
        <f t="shared" si="20"/>
        <v>-1.2687257259108561E-2</v>
      </c>
      <c r="H448" s="37">
        <f t="shared" si="21"/>
        <v>1.7310444384728934E-3</v>
      </c>
    </row>
    <row r="449" spans="1:8">
      <c r="A449" s="2" t="s">
        <v>451</v>
      </c>
      <c r="B449" s="6">
        <v>16.036999999999999</v>
      </c>
      <c r="C449" s="4">
        <v>16.221</v>
      </c>
      <c r="D449" s="4">
        <v>16.239000000000001</v>
      </c>
      <c r="E449" s="4">
        <v>15.97</v>
      </c>
      <c r="F449" s="7">
        <v>-1.0699999999999999E-2</v>
      </c>
      <c r="G449" s="37">
        <f t="shared" si="20"/>
        <v>-2.4598733165241467E-3</v>
      </c>
      <c r="H449" s="37">
        <f t="shared" si="21"/>
        <v>1.6844082654978092E-2</v>
      </c>
    </row>
    <row r="450" spans="1:8">
      <c r="A450" s="2" t="s">
        <v>452</v>
      </c>
      <c r="B450" s="6">
        <v>16.2105</v>
      </c>
      <c r="C450" s="4">
        <v>16.260999999999999</v>
      </c>
      <c r="D450" s="4">
        <v>16.373999999999999</v>
      </c>
      <c r="E450" s="4">
        <v>16.158999999999999</v>
      </c>
      <c r="F450" s="7">
        <v>-5.1000000000000004E-3</v>
      </c>
      <c r="G450" s="37">
        <f t="shared" ref="G450:G513" si="22">(C450-C451)/C451</f>
        <v>-8.4756097560975217E-3</v>
      </c>
      <c r="H450" s="37">
        <f t="shared" ref="H450:H513" si="23">(D450-E450)/E450</f>
        <v>1.3305278792004448E-2</v>
      </c>
    </row>
    <row r="451" spans="1:8">
      <c r="A451" s="2" t="s">
        <v>453</v>
      </c>
      <c r="B451" s="6">
        <v>16.292999999999999</v>
      </c>
      <c r="C451" s="4">
        <v>16.399999999999999</v>
      </c>
      <c r="D451" s="4">
        <v>16.45</v>
      </c>
      <c r="E451" s="4">
        <v>16.236000000000001</v>
      </c>
      <c r="F451" s="7">
        <v>-6.1999999999999998E-3</v>
      </c>
      <c r="G451" s="37">
        <f t="shared" si="22"/>
        <v>1.0038800270986036E-2</v>
      </c>
      <c r="H451" s="37">
        <f t="shared" si="23"/>
        <v>1.3180586351317974E-2</v>
      </c>
    </row>
    <row r="452" spans="1:8">
      <c r="A452" s="2" t="s">
        <v>454</v>
      </c>
      <c r="B452" s="3">
        <v>16.394500000000001</v>
      </c>
      <c r="C452" s="4">
        <v>16.236999999999998</v>
      </c>
      <c r="D452" s="4">
        <v>16.437000000000001</v>
      </c>
      <c r="E452" s="4">
        <v>16.173999999999999</v>
      </c>
      <c r="F452" s="5">
        <v>7.1999999999999998E-3</v>
      </c>
      <c r="G452" s="37">
        <f t="shared" si="22"/>
        <v>-3.8039143505737266E-3</v>
      </c>
      <c r="H452" s="37">
        <f t="shared" si="23"/>
        <v>1.6260665265240615E-2</v>
      </c>
    </row>
    <row r="453" spans="1:8">
      <c r="A453" s="2" t="s">
        <v>455</v>
      </c>
      <c r="B453" s="6">
        <v>16.277000000000001</v>
      </c>
      <c r="C453" s="4">
        <v>16.298999999999999</v>
      </c>
      <c r="D453" s="4">
        <v>16.413</v>
      </c>
      <c r="E453" s="4">
        <v>16.177</v>
      </c>
      <c r="F453" s="7">
        <v>-6.0000000000000001E-3</v>
      </c>
      <c r="G453" s="37">
        <f t="shared" si="22"/>
        <v>-2.9363185905671874E-3</v>
      </c>
      <c r="H453" s="37">
        <f t="shared" si="23"/>
        <v>1.4588613463559415E-2</v>
      </c>
    </row>
    <row r="454" spans="1:8">
      <c r="A454" s="2" t="s">
        <v>456</v>
      </c>
      <c r="B454" s="3">
        <v>16.375499999999999</v>
      </c>
      <c r="C454" s="4">
        <v>16.347000000000001</v>
      </c>
      <c r="D454" s="4">
        <v>16.395399999999999</v>
      </c>
      <c r="E454" s="4">
        <v>16.341000000000001</v>
      </c>
      <c r="F454" s="5">
        <v>2.3999999999999998E-3</v>
      </c>
      <c r="G454" s="37">
        <f t="shared" si="22"/>
        <v>2.0411985018726701E-2</v>
      </c>
      <c r="H454" s="37">
        <f t="shared" si="23"/>
        <v>3.3290496297654708E-3</v>
      </c>
    </row>
    <row r="455" spans="1:8">
      <c r="A455" s="2" t="s">
        <v>457</v>
      </c>
      <c r="B455" s="3">
        <v>16.337</v>
      </c>
      <c r="C455" s="4">
        <v>16.02</v>
      </c>
      <c r="D455" s="4">
        <v>16.378</v>
      </c>
      <c r="E455" s="4">
        <v>15.979799999999999</v>
      </c>
      <c r="F455" s="5">
        <v>1.9300000000000001E-2</v>
      </c>
      <c r="G455" s="37">
        <f t="shared" si="22"/>
        <v>-2.1178522486607026E-3</v>
      </c>
      <c r="H455" s="37">
        <f t="shared" si="23"/>
        <v>2.4918960187236449E-2</v>
      </c>
    </row>
    <row r="456" spans="1:8">
      <c r="A456" s="2" t="s">
        <v>458</v>
      </c>
      <c r="B456" s="6">
        <v>16.0275</v>
      </c>
      <c r="C456" s="4">
        <v>16.053999999999998</v>
      </c>
      <c r="D456" s="4">
        <v>16.106000000000002</v>
      </c>
      <c r="E456" s="4">
        <v>15.917400000000001</v>
      </c>
      <c r="F456" s="7">
        <v>-2.3999999999999998E-3</v>
      </c>
      <c r="G456" s="37">
        <f t="shared" si="22"/>
        <v>1.5561740890688175E-2</v>
      </c>
      <c r="H456" s="37">
        <f t="shared" si="23"/>
        <v>1.1848668752434505E-2</v>
      </c>
    </row>
    <row r="457" spans="1:8">
      <c r="A457" s="2" t="s">
        <v>459</v>
      </c>
      <c r="B457" s="3">
        <v>16.066500000000001</v>
      </c>
      <c r="C457" s="4">
        <v>15.808</v>
      </c>
      <c r="D457" s="4">
        <v>16.07</v>
      </c>
      <c r="E457" s="4">
        <v>15.709</v>
      </c>
      <c r="F457" s="5">
        <v>1.3899999999999999E-2</v>
      </c>
      <c r="G457" s="37">
        <f t="shared" si="22"/>
        <v>6.9633474710383187E-4</v>
      </c>
      <c r="H457" s="37">
        <f t="shared" si="23"/>
        <v>2.2980457062830268E-2</v>
      </c>
    </row>
    <row r="458" spans="1:8">
      <c r="A458" s="2" t="s">
        <v>460</v>
      </c>
      <c r="B458" s="3">
        <v>15.847</v>
      </c>
      <c r="C458" s="4">
        <v>15.797000000000001</v>
      </c>
      <c r="D458" s="4">
        <v>15.847</v>
      </c>
      <c r="E458" s="4">
        <v>15.706</v>
      </c>
      <c r="F458" s="5">
        <v>5.9999999999999995E-4</v>
      </c>
      <c r="G458" s="37">
        <f t="shared" si="22"/>
        <v>-1.5800783718871558E-3</v>
      </c>
      <c r="H458" s="37">
        <f t="shared" si="23"/>
        <v>8.9774608429899413E-3</v>
      </c>
    </row>
    <row r="459" spans="1:8">
      <c r="A459" s="2" t="s">
        <v>461</v>
      </c>
      <c r="B459" s="3">
        <v>15.837</v>
      </c>
      <c r="C459" s="4">
        <v>15.821999999999999</v>
      </c>
      <c r="D459" s="4">
        <v>15.878</v>
      </c>
      <c r="E459" s="4">
        <v>15.7186</v>
      </c>
      <c r="F459" s="5">
        <v>2.9999999999999997E-4</v>
      </c>
      <c r="G459" s="37">
        <f t="shared" si="22"/>
        <v>-5.0559951462553291E-5</v>
      </c>
      <c r="H459" s="37">
        <f t="shared" si="23"/>
        <v>1.0140852238748983E-2</v>
      </c>
    </row>
    <row r="460" spans="1:8">
      <c r="A460" s="2" t="s">
        <v>462</v>
      </c>
      <c r="B460" s="6">
        <v>15.8324</v>
      </c>
      <c r="C460" s="4">
        <v>15.822800000000001</v>
      </c>
      <c r="D460" s="4">
        <v>15.851900000000001</v>
      </c>
      <c r="E460" s="4">
        <v>15.798</v>
      </c>
      <c r="F460" s="7">
        <v>-1.9E-3</v>
      </c>
      <c r="G460" s="37">
        <f t="shared" si="22"/>
        <v>1.6432196312712834E-2</v>
      </c>
      <c r="H460" s="37">
        <f t="shared" si="23"/>
        <v>3.4118242815546589E-3</v>
      </c>
    </row>
    <row r="461" spans="1:8">
      <c r="A461" s="2" t="s">
        <v>463</v>
      </c>
      <c r="B461" s="3">
        <v>15.862</v>
      </c>
      <c r="C461" s="4">
        <v>15.567</v>
      </c>
      <c r="D461" s="4">
        <v>15.909000000000001</v>
      </c>
      <c r="E461" s="4">
        <v>15.526999999999999</v>
      </c>
      <c r="F461" s="5">
        <v>1.6299999999999999E-2</v>
      </c>
      <c r="G461" s="37">
        <f t="shared" si="22"/>
        <v>6.2051580376187758E-3</v>
      </c>
      <c r="H461" s="37">
        <f t="shared" si="23"/>
        <v>2.4602305661106553E-2</v>
      </c>
    </row>
    <row r="462" spans="1:8">
      <c r="A462" s="2" t="s">
        <v>464</v>
      </c>
      <c r="B462" s="3">
        <v>15.608000000000001</v>
      </c>
      <c r="C462" s="4">
        <v>15.471</v>
      </c>
      <c r="D462" s="4">
        <v>15.62</v>
      </c>
      <c r="E462" s="4">
        <v>15.3842</v>
      </c>
      <c r="F462" s="5">
        <v>5.1999999999999998E-3</v>
      </c>
      <c r="G462" s="37">
        <f t="shared" si="22"/>
        <v>-8.0784766301211421E-3</v>
      </c>
      <c r="H462" s="37">
        <f t="shared" si="23"/>
        <v>1.5327413840173642E-2</v>
      </c>
    </row>
    <row r="463" spans="1:8">
      <c r="A463" s="2" t="s">
        <v>465</v>
      </c>
      <c r="B463" s="6">
        <v>15.528</v>
      </c>
      <c r="C463" s="4">
        <v>15.597</v>
      </c>
      <c r="D463" s="4">
        <v>15.738</v>
      </c>
      <c r="E463" s="4">
        <v>15.414999999999999</v>
      </c>
      <c r="F463" s="7">
        <v>-7.0000000000000001E-3</v>
      </c>
      <c r="G463" s="37">
        <f t="shared" si="22"/>
        <v>-1.923076923076996E-4</v>
      </c>
      <c r="H463" s="37">
        <f t="shared" si="23"/>
        <v>2.0953616607200805E-2</v>
      </c>
    </row>
    <row r="464" spans="1:8">
      <c r="A464" s="2" t="s">
        <v>466</v>
      </c>
      <c r="B464" s="3">
        <v>15.637</v>
      </c>
      <c r="C464" s="4">
        <v>15.6</v>
      </c>
      <c r="D464" s="4">
        <v>15.686</v>
      </c>
      <c r="E464" s="4">
        <v>15.565799999999999</v>
      </c>
      <c r="F464" s="5">
        <v>2.5000000000000001E-3</v>
      </c>
      <c r="G464" s="37">
        <f t="shared" si="22"/>
        <v>-1.1845189079622547E-2</v>
      </c>
      <c r="H464" s="37">
        <f t="shared" si="23"/>
        <v>7.7220573308150265E-3</v>
      </c>
    </row>
    <row r="465" spans="1:8">
      <c r="A465" s="2" t="s">
        <v>467</v>
      </c>
      <c r="B465" s="6">
        <v>15.5975</v>
      </c>
      <c r="C465" s="4">
        <v>15.787000000000001</v>
      </c>
      <c r="D465" s="4">
        <v>15.835000000000001</v>
      </c>
      <c r="E465" s="4">
        <v>15.472200000000001</v>
      </c>
      <c r="F465" s="7">
        <v>-8.2000000000000007E-3</v>
      </c>
      <c r="G465" s="37">
        <f t="shared" si="22"/>
        <v>-7.2159205995544335E-4</v>
      </c>
      <c r="H465" s="37">
        <f t="shared" si="23"/>
        <v>2.3448507645971485E-2</v>
      </c>
    </row>
    <row r="466" spans="1:8">
      <c r="A466" s="2" t="s">
        <v>468</v>
      </c>
      <c r="B466" s="6">
        <v>15.726000000000001</v>
      </c>
      <c r="C466" s="4">
        <v>15.798400000000001</v>
      </c>
      <c r="D466" s="4">
        <v>15.8162</v>
      </c>
      <c r="E466" s="4">
        <v>15.7227</v>
      </c>
      <c r="F466" s="7">
        <v>-2.5000000000000001E-3</v>
      </c>
      <c r="G466" s="37">
        <f t="shared" si="22"/>
        <v>2.1186171899778192E-3</v>
      </c>
      <c r="H466" s="37">
        <f t="shared" si="23"/>
        <v>5.9468157504754642E-3</v>
      </c>
    </row>
    <row r="467" spans="1:8">
      <c r="A467" s="2" t="s">
        <v>469</v>
      </c>
      <c r="B467" s="6">
        <v>15.765499999999999</v>
      </c>
      <c r="C467" s="4">
        <v>15.765000000000001</v>
      </c>
      <c r="D467" s="4">
        <v>15.811</v>
      </c>
      <c r="E467" s="4">
        <v>15.697100000000001</v>
      </c>
      <c r="F467" s="7">
        <v>-2.5000000000000001E-3</v>
      </c>
      <c r="G467" s="37">
        <f t="shared" si="22"/>
        <v>9.5414959016394026E-3</v>
      </c>
      <c r="H467" s="37">
        <f t="shared" si="23"/>
        <v>7.2561173719985998E-3</v>
      </c>
    </row>
    <row r="468" spans="1:8">
      <c r="A468" s="2" t="s">
        <v>470</v>
      </c>
      <c r="B468" s="3">
        <v>15.805</v>
      </c>
      <c r="C468" s="4">
        <v>15.616</v>
      </c>
      <c r="D468" s="4">
        <v>15.805</v>
      </c>
      <c r="E468" s="4">
        <v>15.599</v>
      </c>
      <c r="F468" s="5">
        <v>1.24E-2</v>
      </c>
      <c r="G468" s="37">
        <f t="shared" si="22"/>
        <v>-6.2997136493795867E-3</v>
      </c>
      <c r="H468" s="37">
        <f t="shared" si="23"/>
        <v>1.3205974741970609E-2</v>
      </c>
    </row>
    <row r="469" spans="1:8">
      <c r="A469" s="2" t="s">
        <v>471</v>
      </c>
      <c r="B469" s="6">
        <v>15.611499999999999</v>
      </c>
      <c r="C469" s="4">
        <v>15.715</v>
      </c>
      <c r="D469" s="4">
        <v>15.782999999999999</v>
      </c>
      <c r="E469" s="4">
        <v>15.585000000000001</v>
      </c>
      <c r="F469" s="7">
        <v>-9.1000000000000004E-3</v>
      </c>
      <c r="G469" s="37">
        <f t="shared" si="22"/>
        <v>6.2107824305288467E-3</v>
      </c>
      <c r="H469" s="37">
        <f t="shared" si="23"/>
        <v>1.2704523580365647E-2</v>
      </c>
    </row>
    <row r="470" spans="1:8">
      <c r="A470" s="2" t="s">
        <v>472</v>
      </c>
      <c r="B470" s="3">
        <v>15.755000000000001</v>
      </c>
      <c r="C470" s="4">
        <v>15.618</v>
      </c>
      <c r="D470" s="4">
        <v>15.808999999999999</v>
      </c>
      <c r="E470" s="4">
        <v>15.6069</v>
      </c>
      <c r="F470" s="5">
        <v>5.4999999999999997E-3</v>
      </c>
      <c r="G470" s="37">
        <f t="shared" si="22"/>
        <v>-2.8730128327906484E-3</v>
      </c>
      <c r="H470" s="37">
        <f t="shared" si="23"/>
        <v>1.2949400585638387E-2</v>
      </c>
    </row>
    <row r="471" spans="1:8">
      <c r="A471" s="2" t="s">
        <v>473</v>
      </c>
      <c r="B471" s="6">
        <v>15.669</v>
      </c>
      <c r="C471" s="4">
        <v>15.663</v>
      </c>
      <c r="D471" s="4">
        <v>15.738</v>
      </c>
      <c r="E471" s="4">
        <v>15.6</v>
      </c>
      <c r="F471" s="7">
        <v>-4.0000000000000002E-4</v>
      </c>
      <c r="G471" s="37">
        <f t="shared" si="22"/>
        <v>8.8822999405713927E-4</v>
      </c>
      <c r="H471" s="37">
        <f t="shared" si="23"/>
        <v>8.8461538461538404E-3</v>
      </c>
    </row>
    <row r="472" spans="1:8">
      <c r="A472" s="2" t="s">
        <v>474</v>
      </c>
      <c r="B472" s="6">
        <v>15.675800000000001</v>
      </c>
      <c r="C472" s="4">
        <v>15.649100000000001</v>
      </c>
      <c r="D472" s="4">
        <v>15.680400000000001</v>
      </c>
      <c r="E472" s="4">
        <v>15.649100000000001</v>
      </c>
      <c r="F472" s="7">
        <v>-1.6999999999999999E-3</v>
      </c>
      <c r="G472" s="37">
        <f t="shared" si="22"/>
        <v>-1.9848427909307194E-2</v>
      </c>
      <c r="H472" s="37">
        <f t="shared" si="23"/>
        <v>2.0001150225891508E-3</v>
      </c>
    </row>
    <row r="473" spans="1:8">
      <c r="A473" s="2" t="s">
        <v>475</v>
      </c>
      <c r="B473" s="6">
        <v>15.702</v>
      </c>
      <c r="C473" s="4">
        <v>15.965999999999999</v>
      </c>
      <c r="D473" s="4">
        <v>15.984999999999999</v>
      </c>
      <c r="E473" s="4">
        <v>15.619</v>
      </c>
      <c r="F473" s="7">
        <v>-1.9E-2</v>
      </c>
      <c r="G473" s="37">
        <f t="shared" si="22"/>
        <v>-2.9351152188848042E-3</v>
      </c>
      <c r="H473" s="37">
        <f t="shared" si="23"/>
        <v>2.3432998271336172E-2</v>
      </c>
    </row>
    <row r="474" spans="1:8">
      <c r="A474" s="2" t="s">
        <v>476</v>
      </c>
      <c r="B474" s="6">
        <v>16.006</v>
      </c>
      <c r="C474" s="4">
        <v>16.013000000000002</v>
      </c>
      <c r="D474" s="4">
        <v>16.138999999999999</v>
      </c>
      <c r="E474" s="4">
        <v>15.8553</v>
      </c>
      <c r="F474" s="7">
        <v>-2.8999999999999998E-3</v>
      </c>
      <c r="G474" s="37">
        <f t="shared" si="22"/>
        <v>-4.5381076712667449E-3</v>
      </c>
      <c r="H474" s="37">
        <f t="shared" si="23"/>
        <v>1.7893070455935845E-2</v>
      </c>
    </row>
    <row r="475" spans="1:8">
      <c r="A475" s="2" t="s">
        <v>477</v>
      </c>
      <c r="B475" s="6">
        <v>16.053000000000001</v>
      </c>
      <c r="C475" s="4">
        <v>16.085999999999999</v>
      </c>
      <c r="D475" s="4">
        <v>16.108000000000001</v>
      </c>
      <c r="E475" s="4">
        <v>15.9259</v>
      </c>
      <c r="F475" s="7">
        <v>-4.4999999999999997E-3</v>
      </c>
      <c r="G475" s="37">
        <f t="shared" si="22"/>
        <v>6.003752345215654E-3</v>
      </c>
      <c r="H475" s="37">
        <f t="shared" si="23"/>
        <v>1.1434204660333177E-2</v>
      </c>
    </row>
    <row r="476" spans="1:8">
      <c r="A476" s="2" t="s">
        <v>478</v>
      </c>
      <c r="B476" s="3">
        <v>16.125</v>
      </c>
      <c r="C476" s="4">
        <v>15.99</v>
      </c>
      <c r="D476" s="4">
        <v>16.125</v>
      </c>
      <c r="E476" s="4">
        <v>15.9175</v>
      </c>
      <c r="F476" s="5">
        <v>6.0000000000000001E-3</v>
      </c>
      <c r="G476" s="37">
        <f t="shared" si="22"/>
        <v>2.8850978424485307E-3</v>
      </c>
      <c r="H476" s="37">
        <f t="shared" si="23"/>
        <v>1.3035966703313936E-2</v>
      </c>
    </row>
    <row r="477" spans="1:8">
      <c r="A477" s="2" t="s">
        <v>479</v>
      </c>
      <c r="B477" s="3">
        <v>16.029</v>
      </c>
      <c r="C477" s="4">
        <v>15.944000000000001</v>
      </c>
      <c r="D477" s="4">
        <v>16.029</v>
      </c>
      <c r="E477" s="4">
        <v>15.7925</v>
      </c>
      <c r="F477" s="5">
        <v>7.1000000000000004E-3</v>
      </c>
      <c r="G477" s="37">
        <f t="shared" si="22"/>
        <v>2.3211608313521444E-4</v>
      </c>
      <c r="H477" s="37">
        <f t="shared" si="23"/>
        <v>1.4975463036251352E-2</v>
      </c>
    </row>
    <row r="478" spans="1:8">
      <c r="A478" s="2" t="s">
        <v>480</v>
      </c>
      <c r="B478" s="6">
        <v>15.916600000000001</v>
      </c>
      <c r="C478" s="4">
        <v>15.940300000000001</v>
      </c>
      <c r="D478" s="4">
        <v>15.940300000000001</v>
      </c>
      <c r="E478" s="4">
        <v>15.903499999999999</v>
      </c>
      <c r="F478" s="7">
        <v>-4.4999999999999997E-3</v>
      </c>
      <c r="G478" s="37">
        <f t="shared" si="22"/>
        <v>-8.194375311099962E-3</v>
      </c>
      <c r="H478" s="37">
        <f t="shared" si="23"/>
        <v>2.3139560474110276E-3</v>
      </c>
    </row>
    <row r="479" spans="1:8">
      <c r="A479" s="2" t="s">
        <v>481</v>
      </c>
      <c r="B479" s="6">
        <v>15.988</v>
      </c>
      <c r="C479" s="4">
        <v>16.071999999999999</v>
      </c>
      <c r="D479" s="4">
        <v>16.088000000000001</v>
      </c>
      <c r="E479" s="4">
        <v>15.776199999999999</v>
      </c>
      <c r="F479" s="7">
        <v>-7.6E-3</v>
      </c>
      <c r="G479" s="37">
        <f t="shared" si="22"/>
        <v>2.9955067398900566E-3</v>
      </c>
      <c r="H479" s="37">
        <f t="shared" si="23"/>
        <v>1.9763948225808601E-2</v>
      </c>
    </row>
    <row r="480" spans="1:8">
      <c r="A480" s="2" t="s">
        <v>482</v>
      </c>
      <c r="B480" s="3">
        <v>16.111000000000001</v>
      </c>
      <c r="C480" s="4">
        <v>16.024000000000001</v>
      </c>
      <c r="D480" s="4">
        <v>16.111000000000001</v>
      </c>
      <c r="E480" s="4">
        <v>15.910500000000001</v>
      </c>
      <c r="F480" s="5">
        <v>5.5999999999999999E-3</v>
      </c>
      <c r="G480" s="37">
        <f t="shared" si="22"/>
        <v>-8.2317261867920471E-3</v>
      </c>
      <c r="H480" s="37">
        <f t="shared" si="23"/>
        <v>1.2601740988655285E-2</v>
      </c>
    </row>
    <row r="481" spans="1:8">
      <c r="A481" s="2" t="s">
        <v>483</v>
      </c>
      <c r="B481" s="6">
        <v>16.0215</v>
      </c>
      <c r="C481" s="4">
        <v>16.157</v>
      </c>
      <c r="D481" s="4">
        <v>16.279</v>
      </c>
      <c r="E481" s="4">
        <v>15.939</v>
      </c>
      <c r="F481" s="7">
        <v>-1.0800000000000001E-2</v>
      </c>
      <c r="G481" s="37">
        <f t="shared" si="22"/>
        <v>4.2264901485487847E-3</v>
      </c>
      <c r="H481" s="37">
        <f t="shared" si="23"/>
        <v>2.1331325679151757E-2</v>
      </c>
    </row>
    <row r="482" spans="1:8">
      <c r="A482" s="2" t="s">
        <v>484</v>
      </c>
      <c r="B482" s="3">
        <v>16.196999999999999</v>
      </c>
      <c r="C482" s="4">
        <v>16.088999999999999</v>
      </c>
      <c r="D482" s="4">
        <v>16.218</v>
      </c>
      <c r="E482" s="4">
        <v>16.045999999999999</v>
      </c>
      <c r="F482" s="5">
        <v>4.3E-3</v>
      </c>
      <c r="G482" s="37">
        <f t="shared" si="22"/>
        <v>7.640759065572625E-3</v>
      </c>
      <c r="H482" s="37">
        <f t="shared" si="23"/>
        <v>1.0719182350741655E-2</v>
      </c>
    </row>
    <row r="483" spans="1:8">
      <c r="A483" s="2" t="s">
        <v>485</v>
      </c>
      <c r="B483" s="3">
        <v>16.126999999999999</v>
      </c>
      <c r="C483" s="4">
        <v>15.967000000000001</v>
      </c>
      <c r="D483" s="4">
        <v>16.126999999999999</v>
      </c>
      <c r="E483" s="4">
        <v>15.857799999999999</v>
      </c>
      <c r="F483" s="5">
        <v>9.7000000000000003E-3</v>
      </c>
      <c r="G483" s="37">
        <f t="shared" si="22"/>
        <v>1.0972130787799035E-3</v>
      </c>
      <c r="H483" s="37">
        <f t="shared" si="23"/>
        <v>1.6975873071926727E-2</v>
      </c>
    </row>
    <row r="484" spans="1:8">
      <c r="A484" s="2" t="s">
        <v>486</v>
      </c>
      <c r="B484" s="6">
        <v>15.971399999999999</v>
      </c>
      <c r="C484" s="4">
        <v>15.9495</v>
      </c>
      <c r="D484" s="4">
        <v>15.999599999999999</v>
      </c>
      <c r="E484" s="4">
        <v>15.91</v>
      </c>
      <c r="F484" s="7">
        <v>-1.1999999999999999E-3</v>
      </c>
      <c r="G484" s="37">
        <f t="shared" si="22"/>
        <v>-5.2700511413245896E-3</v>
      </c>
      <c r="H484" s="37">
        <f t="shared" si="23"/>
        <v>5.6316781898176627E-3</v>
      </c>
    </row>
    <row r="485" spans="1:8">
      <c r="A485" s="2" t="s">
        <v>487</v>
      </c>
      <c r="B485" s="6">
        <v>15.991</v>
      </c>
      <c r="C485" s="4">
        <v>16.033999999999999</v>
      </c>
      <c r="D485" s="4">
        <v>16.039000000000001</v>
      </c>
      <c r="E485" s="4">
        <v>15.8476</v>
      </c>
      <c r="F485" s="7">
        <v>-5.1999999999999998E-3</v>
      </c>
      <c r="G485" s="37">
        <f t="shared" si="22"/>
        <v>-1.492904097806734E-2</v>
      </c>
      <c r="H485" s="37">
        <f t="shared" si="23"/>
        <v>1.2077538554733938E-2</v>
      </c>
    </row>
    <row r="486" spans="1:8">
      <c r="A486" s="2" t="s">
        <v>488</v>
      </c>
      <c r="B486" s="6">
        <v>16.074999999999999</v>
      </c>
      <c r="C486" s="4">
        <v>16.277000000000001</v>
      </c>
      <c r="D486" s="4">
        <v>16.303999999999998</v>
      </c>
      <c r="E486" s="4">
        <v>15.973000000000001</v>
      </c>
      <c r="F486" s="7">
        <v>-1.4800000000000001E-2</v>
      </c>
      <c r="G486" s="37">
        <f t="shared" si="22"/>
        <v>2.2296193945484263E-2</v>
      </c>
      <c r="H486" s="37">
        <f t="shared" si="23"/>
        <v>2.0722469166718695E-2</v>
      </c>
    </row>
    <row r="487" spans="1:8">
      <c r="A487" s="2" t="s">
        <v>489</v>
      </c>
      <c r="B487" s="3">
        <v>16.315999999999999</v>
      </c>
      <c r="C487" s="4">
        <v>15.922000000000001</v>
      </c>
      <c r="D487" s="4">
        <v>16.315999999999999</v>
      </c>
      <c r="E487" s="4">
        <v>15.887</v>
      </c>
      <c r="F487" s="5">
        <v>2.2499999999999999E-2</v>
      </c>
      <c r="G487" s="37">
        <f t="shared" si="22"/>
        <v>-3.3800701051577534E-3</v>
      </c>
      <c r="H487" s="37">
        <f t="shared" si="23"/>
        <v>2.7003210171838515E-2</v>
      </c>
    </row>
    <row r="488" spans="1:8">
      <c r="A488" s="2" t="s">
        <v>490</v>
      </c>
      <c r="B488" s="6">
        <v>15.957000000000001</v>
      </c>
      <c r="C488" s="4">
        <v>15.976000000000001</v>
      </c>
      <c r="D488" s="4">
        <v>16.004000000000001</v>
      </c>
      <c r="E488" s="4">
        <v>15.849</v>
      </c>
      <c r="F488" s="7">
        <v>-3.8E-3</v>
      </c>
      <c r="G488" s="37">
        <f t="shared" si="22"/>
        <v>1.4800228673061078E-2</v>
      </c>
      <c r="H488" s="37">
        <f t="shared" si="23"/>
        <v>9.7797968326078077E-3</v>
      </c>
    </row>
    <row r="489" spans="1:8">
      <c r="A489" s="2" t="s">
        <v>491</v>
      </c>
      <c r="B489" s="3">
        <v>16.018000000000001</v>
      </c>
      <c r="C489" s="4">
        <v>15.743</v>
      </c>
      <c r="D489" s="4">
        <v>16.018000000000001</v>
      </c>
      <c r="E489" s="4">
        <v>15.694000000000001</v>
      </c>
      <c r="F489" s="5">
        <v>1.7899999999999999E-2</v>
      </c>
      <c r="G489" s="37">
        <f t="shared" si="22"/>
        <v>-1.7147538693097395E-4</v>
      </c>
      <c r="H489" s="37">
        <f t="shared" si="23"/>
        <v>2.0644832420033121E-2</v>
      </c>
    </row>
    <row r="490" spans="1:8">
      <c r="A490" s="2" t="s">
        <v>492</v>
      </c>
      <c r="B490" s="6">
        <v>15.736599999999999</v>
      </c>
      <c r="C490" s="4">
        <v>15.745699999999999</v>
      </c>
      <c r="D490" s="4">
        <v>15.7638</v>
      </c>
      <c r="E490" s="4">
        <v>15.698600000000001</v>
      </c>
      <c r="F490" s="7">
        <v>-5.1999999999999998E-3</v>
      </c>
      <c r="G490" s="37">
        <f t="shared" si="22"/>
        <v>7.0158608339728921E-3</v>
      </c>
      <c r="H490" s="37">
        <f t="shared" si="23"/>
        <v>4.1532365943459312E-3</v>
      </c>
    </row>
    <row r="491" spans="1:8">
      <c r="A491" s="2" t="s">
        <v>493</v>
      </c>
      <c r="B491" s="3">
        <v>15.819000000000001</v>
      </c>
      <c r="C491" s="4">
        <v>15.635999999999999</v>
      </c>
      <c r="D491" s="4">
        <v>15.819000000000001</v>
      </c>
      <c r="E491" s="4">
        <v>15.5413</v>
      </c>
      <c r="F491" s="5">
        <v>9.2999999999999992E-3</v>
      </c>
      <c r="G491" s="37">
        <f t="shared" si="22"/>
        <v>1.1253395421032176E-2</v>
      </c>
      <c r="H491" s="37">
        <f t="shared" si="23"/>
        <v>1.7868518077638368E-2</v>
      </c>
    </row>
    <row r="492" spans="1:8">
      <c r="A492" s="2" t="s">
        <v>494</v>
      </c>
      <c r="B492" s="3">
        <v>15.673999999999999</v>
      </c>
      <c r="C492" s="4">
        <v>15.462</v>
      </c>
      <c r="D492" s="4">
        <v>15.673999999999999</v>
      </c>
      <c r="E492" s="4">
        <v>15.368499999999999</v>
      </c>
      <c r="F492" s="5">
        <v>1.04E-2</v>
      </c>
      <c r="G492" s="37">
        <f t="shared" si="22"/>
        <v>9.062661833246599E-4</v>
      </c>
      <c r="H492" s="37">
        <f t="shared" si="23"/>
        <v>1.9878322542863671E-2</v>
      </c>
    </row>
    <row r="493" spans="1:8">
      <c r="A493" s="2" t="s">
        <v>495</v>
      </c>
      <c r="B493" s="3">
        <v>15.512</v>
      </c>
      <c r="C493" s="4">
        <v>15.448</v>
      </c>
      <c r="D493" s="4">
        <v>15.512</v>
      </c>
      <c r="E493" s="4">
        <v>15.3826</v>
      </c>
      <c r="F493" s="5">
        <v>1.5E-3</v>
      </c>
      <c r="G493" s="37">
        <f t="shared" si="22"/>
        <v>1.0069308225447882E-2</v>
      </c>
      <c r="H493" s="37">
        <f t="shared" si="23"/>
        <v>8.4121019853601077E-3</v>
      </c>
    </row>
    <row r="494" spans="1:8">
      <c r="A494" s="2" t="s">
        <v>496</v>
      </c>
      <c r="B494" s="3">
        <v>15.488</v>
      </c>
      <c r="C494" s="4">
        <v>15.294</v>
      </c>
      <c r="D494" s="4">
        <v>15.488</v>
      </c>
      <c r="E494" s="4">
        <v>15.241</v>
      </c>
      <c r="F494" s="5">
        <v>1.0200000000000001E-2</v>
      </c>
      <c r="G494" s="37">
        <f t="shared" si="22"/>
        <v>8.1075736602729629E-3</v>
      </c>
      <c r="H494" s="37">
        <f t="shared" si="23"/>
        <v>1.6206285676792855E-2</v>
      </c>
    </row>
    <row r="495" spans="1:8">
      <c r="A495" s="2" t="s">
        <v>497</v>
      </c>
      <c r="B495" s="3">
        <v>15.331</v>
      </c>
      <c r="C495" s="4">
        <v>15.170999999999999</v>
      </c>
      <c r="D495" s="4">
        <v>15.331</v>
      </c>
      <c r="E495" s="4">
        <v>15.118</v>
      </c>
      <c r="F495" s="5">
        <v>6.4000000000000003E-3</v>
      </c>
      <c r="G495" s="37">
        <f t="shared" si="22"/>
        <v>-2.1048477274222214E-3</v>
      </c>
      <c r="H495" s="37">
        <f t="shared" si="23"/>
        <v>1.408916523349644E-2</v>
      </c>
    </row>
    <row r="496" spans="1:8">
      <c r="A496" s="2" t="s">
        <v>498</v>
      </c>
      <c r="B496" s="3">
        <v>15.2339</v>
      </c>
      <c r="C496" s="4">
        <v>15.202999999999999</v>
      </c>
      <c r="D496" s="4">
        <v>15.269399999999999</v>
      </c>
      <c r="E496" s="4">
        <v>15.171200000000001</v>
      </c>
      <c r="F496" s="5">
        <v>2.9999999999999997E-4</v>
      </c>
      <c r="G496" s="37">
        <f t="shared" si="22"/>
        <v>-8.7370411423355505E-3</v>
      </c>
      <c r="H496" s="37">
        <f t="shared" si="23"/>
        <v>6.4727905505166704E-3</v>
      </c>
    </row>
    <row r="497" spans="1:8">
      <c r="A497" s="2" t="s">
        <v>499</v>
      </c>
      <c r="B497" s="6">
        <v>15.23</v>
      </c>
      <c r="C497" s="4">
        <v>15.337</v>
      </c>
      <c r="D497" s="4">
        <v>15.339</v>
      </c>
      <c r="E497" s="4">
        <v>15.0937</v>
      </c>
      <c r="F497" s="7">
        <v>-9.5999999999999992E-3</v>
      </c>
      <c r="G497" s="37">
        <f t="shared" si="22"/>
        <v>-6.8639513047982822E-3</v>
      </c>
      <c r="H497" s="37">
        <f t="shared" si="23"/>
        <v>1.6251813670604312E-2</v>
      </c>
    </row>
    <row r="498" spans="1:8">
      <c r="A498" s="2" t="s">
        <v>500</v>
      </c>
      <c r="B498" s="6">
        <v>15.378</v>
      </c>
      <c r="C498" s="4">
        <v>15.443</v>
      </c>
      <c r="D498" s="4">
        <v>15.443</v>
      </c>
      <c r="E498" s="4">
        <v>15.238</v>
      </c>
      <c r="F498" s="7">
        <v>-6.4999999999999997E-3</v>
      </c>
      <c r="G498" s="37">
        <f t="shared" si="22"/>
        <v>1.2522947810123194E-2</v>
      </c>
      <c r="H498" s="37">
        <f t="shared" si="23"/>
        <v>1.3453209082556771E-2</v>
      </c>
    </row>
    <row r="499" spans="1:8">
      <c r="A499" s="2" t="s">
        <v>501</v>
      </c>
      <c r="B499" s="3">
        <v>15.478999999999999</v>
      </c>
      <c r="C499" s="4">
        <v>15.252000000000001</v>
      </c>
      <c r="D499" s="4">
        <v>15.478999999999999</v>
      </c>
      <c r="E499" s="4">
        <v>15.125999999999999</v>
      </c>
      <c r="F499" s="5">
        <v>1.2200000000000001E-2</v>
      </c>
      <c r="G499" s="37">
        <f t="shared" si="22"/>
        <v>8.7301587301588258E-3</v>
      </c>
      <c r="H499" s="37">
        <f t="shared" si="23"/>
        <v>2.3337300013222251E-2</v>
      </c>
    </row>
    <row r="500" spans="1:8">
      <c r="A500" s="2" t="s">
        <v>502</v>
      </c>
      <c r="B500" s="3">
        <v>15.292</v>
      </c>
      <c r="C500" s="4">
        <v>15.12</v>
      </c>
      <c r="D500" s="4">
        <v>15.292</v>
      </c>
      <c r="E500" s="4">
        <v>15.063000000000001</v>
      </c>
      <c r="F500" s="5">
        <v>1.1599999999999999E-2</v>
      </c>
      <c r="G500" s="37">
        <f t="shared" si="22"/>
        <v>5.7203671677529943E-3</v>
      </c>
      <c r="H500" s="37">
        <f t="shared" si="23"/>
        <v>1.5202814844320466E-2</v>
      </c>
    </row>
    <row r="501" spans="1:8">
      <c r="A501" s="2" t="s">
        <v>503</v>
      </c>
      <c r="B501" s="3">
        <v>15.116</v>
      </c>
      <c r="C501" s="4">
        <v>15.034000000000001</v>
      </c>
      <c r="D501" s="4">
        <v>15.148999999999999</v>
      </c>
      <c r="E501" s="4">
        <v>15.005000000000001</v>
      </c>
      <c r="F501" s="5">
        <v>4.7000000000000002E-3</v>
      </c>
      <c r="G501" s="37">
        <f t="shared" si="22"/>
        <v>-1.0830348896699279E-3</v>
      </c>
      <c r="H501" s="37">
        <f t="shared" si="23"/>
        <v>9.5968010663111201E-3</v>
      </c>
    </row>
    <row r="502" spans="1:8">
      <c r="A502" s="2" t="s">
        <v>504</v>
      </c>
      <c r="B502" s="6">
        <v>15.045299999999999</v>
      </c>
      <c r="C502" s="4">
        <v>15.0503</v>
      </c>
      <c r="D502" s="4">
        <v>15.061299999999999</v>
      </c>
      <c r="E502" s="4">
        <v>15.037599999999999</v>
      </c>
      <c r="F502" s="7">
        <v>-2.0999999999999999E-3</v>
      </c>
      <c r="G502" s="37">
        <f t="shared" si="22"/>
        <v>-2.2341553964465408E-3</v>
      </c>
      <c r="H502" s="37">
        <f t="shared" si="23"/>
        <v>1.5760493695802411E-3</v>
      </c>
    </row>
    <row r="503" spans="1:8">
      <c r="A503" s="2" t="s">
        <v>505</v>
      </c>
      <c r="B503" s="3">
        <v>15.077</v>
      </c>
      <c r="C503" s="4">
        <v>15.084</v>
      </c>
      <c r="D503" s="4">
        <v>15.218</v>
      </c>
      <c r="E503" s="4">
        <v>15.009</v>
      </c>
      <c r="F503" s="5">
        <v>4.0000000000000002E-4</v>
      </c>
      <c r="G503" s="37">
        <f t="shared" si="22"/>
        <v>4.9970017989205999E-3</v>
      </c>
      <c r="H503" s="37">
        <f t="shared" si="23"/>
        <v>1.3924978346325513E-2</v>
      </c>
    </row>
    <row r="504" spans="1:8">
      <c r="A504" s="2" t="s">
        <v>506</v>
      </c>
      <c r="B504" s="3">
        <v>15.071</v>
      </c>
      <c r="C504" s="4">
        <v>15.009</v>
      </c>
      <c r="D504" s="4">
        <v>15.135999999999999</v>
      </c>
      <c r="E504" s="4">
        <v>14.9419</v>
      </c>
      <c r="F504" s="5">
        <v>2.0999999999999999E-3</v>
      </c>
      <c r="G504" s="37">
        <f t="shared" si="22"/>
        <v>4.6857219358725673E-3</v>
      </c>
      <c r="H504" s="37">
        <f t="shared" si="23"/>
        <v>1.2990315823288794E-2</v>
      </c>
    </row>
    <row r="505" spans="1:8">
      <c r="A505" s="2" t="s">
        <v>507</v>
      </c>
      <c r="B505" s="3">
        <v>15.039</v>
      </c>
      <c r="C505" s="4">
        <v>14.939</v>
      </c>
      <c r="D505" s="4">
        <v>15.093</v>
      </c>
      <c r="E505" s="4">
        <v>14.891</v>
      </c>
      <c r="F505" s="5">
        <v>4.1000000000000003E-3</v>
      </c>
      <c r="G505" s="37">
        <f t="shared" si="22"/>
        <v>-5.7237936772046782E-3</v>
      </c>
      <c r="H505" s="37">
        <f t="shared" si="23"/>
        <v>1.3565240749445972E-2</v>
      </c>
    </row>
    <row r="506" spans="1:8">
      <c r="A506" s="2" t="s">
        <v>508</v>
      </c>
      <c r="B506" s="6">
        <v>14.978</v>
      </c>
      <c r="C506" s="4">
        <v>15.025</v>
      </c>
      <c r="D506" s="4">
        <v>15.145</v>
      </c>
      <c r="E506" s="4">
        <v>14.904999999999999</v>
      </c>
      <c r="F506" s="7">
        <v>-3.2000000000000002E-3</v>
      </c>
      <c r="G506" s="37">
        <f t="shared" si="22"/>
        <v>-1.3957197926358514E-3</v>
      </c>
      <c r="H506" s="37">
        <f t="shared" si="23"/>
        <v>1.6101979201610214E-2</v>
      </c>
    </row>
    <row r="507" spans="1:8">
      <c r="A507" s="2" t="s">
        <v>509</v>
      </c>
      <c r="B507" s="6">
        <v>15.0265</v>
      </c>
      <c r="C507" s="4">
        <v>15.045999999999999</v>
      </c>
      <c r="D507" s="4">
        <v>15.137</v>
      </c>
      <c r="E507" s="4">
        <v>14.9765</v>
      </c>
      <c r="F507" s="7">
        <v>-2.9999999999999997E-4</v>
      </c>
      <c r="G507" s="37">
        <f t="shared" si="22"/>
        <v>9.970421084117497E-5</v>
      </c>
      <c r="H507" s="37">
        <f t="shared" si="23"/>
        <v>1.071678963709817E-2</v>
      </c>
    </row>
    <row r="508" spans="1:8">
      <c r="A508" s="2" t="s">
        <v>510</v>
      </c>
      <c r="B508" s="6">
        <v>15.0312</v>
      </c>
      <c r="C508" s="4">
        <v>15.044499999999999</v>
      </c>
      <c r="D508" s="4">
        <v>15.0617</v>
      </c>
      <c r="E508" s="4">
        <v>15.0176</v>
      </c>
      <c r="F508" s="7">
        <v>-3.8E-3</v>
      </c>
      <c r="G508" s="37">
        <f t="shared" si="22"/>
        <v>5.3795776530338752E-3</v>
      </c>
      <c r="H508" s="37">
        <f t="shared" si="23"/>
        <v>2.9365544427871464E-3</v>
      </c>
    </row>
    <row r="509" spans="1:8">
      <c r="A509" s="2" t="s">
        <v>511</v>
      </c>
      <c r="B509" s="3">
        <v>15.087999999999999</v>
      </c>
      <c r="C509" s="4">
        <v>14.964</v>
      </c>
      <c r="D509" s="4">
        <v>15.093999999999999</v>
      </c>
      <c r="E509" s="4">
        <v>14.894</v>
      </c>
      <c r="F509" s="5">
        <v>5.7000000000000002E-3</v>
      </c>
      <c r="G509" s="37">
        <f t="shared" si="22"/>
        <v>-8.0128205128208161E-4</v>
      </c>
      <c r="H509" s="37">
        <f t="shared" si="23"/>
        <v>1.3428226131328004E-2</v>
      </c>
    </row>
    <row r="510" spans="1:8">
      <c r="A510" s="2" t="s">
        <v>512</v>
      </c>
      <c r="B510" s="6">
        <v>15.003</v>
      </c>
      <c r="C510" s="4">
        <v>14.976000000000001</v>
      </c>
      <c r="D510" s="4">
        <v>15.082100000000001</v>
      </c>
      <c r="E510" s="4">
        <v>14.9312</v>
      </c>
      <c r="F510" s="7">
        <v>-1.6999999999999999E-3</v>
      </c>
      <c r="G510" s="37">
        <f t="shared" si="22"/>
        <v>6.18113410373559E-3</v>
      </c>
      <c r="H510" s="37">
        <f t="shared" si="23"/>
        <v>1.0106354479211318E-2</v>
      </c>
    </row>
    <row r="511" spans="1:8">
      <c r="A511" s="2" t="s">
        <v>513</v>
      </c>
      <c r="B511" s="3">
        <v>15.028</v>
      </c>
      <c r="C511" s="4">
        <v>14.884</v>
      </c>
      <c r="D511" s="4">
        <v>15.036</v>
      </c>
      <c r="E511" s="4">
        <v>14.752000000000001</v>
      </c>
      <c r="F511" s="5">
        <v>7.0000000000000001E-3</v>
      </c>
      <c r="G511" s="37">
        <f t="shared" si="22"/>
        <v>-1.4043455219925791E-2</v>
      </c>
      <c r="H511" s="37">
        <f t="shared" si="23"/>
        <v>1.9251626898047648E-2</v>
      </c>
    </row>
    <row r="512" spans="1:8">
      <c r="A512" s="2" t="s">
        <v>514</v>
      </c>
      <c r="B512" s="6">
        <v>14.923999999999999</v>
      </c>
      <c r="C512" s="4">
        <v>15.096</v>
      </c>
      <c r="D512" s="4">
        <v>15.124000000000001</v>
      </c>
      <c r="E512" s="4">
        <v>14.872999999999999</v>
      </c>
      <c r="F512" s="7">
        <v>-1.3899999999999999E-2</v>
      </c>
      <c r="G512" s="37">
        <f t="shared" si="22"/>
        <v>1.2601976520528041E-3</v>
      </c>
      <c r="H512" s="37">
        <f t="shared" si="23"/>
        <v>1.6876218651247308E-2</v>
      </c>
    </row>
    <row r="513" spans="1:8">
      <c r="A513" s="2" t="s">
        <v>515</v>
      </c>
      <c r="B513" s="3">
        <v>15.135</v>
      </c>
      <c r="C513" s="4">
        <v>15.077</v>
      </c>
      <c r="D513" s="4">
        <v>15.135</v>
      </c>
      <c r="E513" s="4">
        <v>14.952</v>
      </c>
      <c r="F513" s="5">
        <v>4.0000000000000001E-3</v>
      </c>
      <c r="G513" s="37">
        <f t="shared" si="22"/>
        <v>-6.4957446244400755E-4</v>
      </c>
      <c r="H513" s="37">
        <f t="shared" si="23"/>
        <v>1.2239165329052958E-2</v>
      </c>
    </row>
    <row r="514" spans="1:8">
      <c r="A514" s="2" t="s">
        <v>516</v>
      </c>
      <c r="B514" s="6">
        <v>15.075200000000001</v>
      </c>
      <c r="C514" s="4">
        <v>15.0868</v>
      </c>
      <c r="D514" s="4">
        <v>15.091100000000001</v>
      </c>
      <c r="E514" s="4">
        <v>15.0632</v>
      </c>
      <c r="F514" s="7">
        <v>-2.5999999999999999E-3</v>
      </c>
      <c r="G514" s="37">
        <f t="shared" ref="G514:G577" si="24">(C514-C515)/C515</f>
        <v>-2.3937049527209629E-3</v>
      </c>
      <c r="H514" s="37">
        <f t="shared" ref="H514:H577" si="25">(D514-E514)/E514</f>
        <v>1.8521960805141472E-3</v>
      </c>
    </row>
    <row r="515" spans="1:8">
      <c r="A515" s="2" t="s">
        <v>517</v>
      </c>
      <c r="B515" s="6">
        <v>15.114000000000001</v>
      </c>
      <c r="C515" s="4">
        <v>15.122999999999999</v>
      </c>
      <c r="D515" s="4">
        <v>15.138999999999999</v>
      </c>
      <c r="E515" s="4">
        <v>14.973000000000001</v>
      </c>
      <c r="F515" s="7">
        <v>-4.0000000000000002E-4</v>
      </c>
      <c r="G515" s="37">
        <f t="shared" si="24"/>
        <v>1.1504247207544567E-2</v>
      </c>
      <c r="H515" s="37">
        <f t="shared" si="25"/>
        <v>1.1086622587323755E-2</v>
      </c>
    </row>
    <row r="516" spans="1:8">
      <c r="A516" s="2" t="s">
        <v>518</v>
      </c>
      <c r="B516" s="3">
        <v>15.12</v>
      </c>
      <c r="C516" s="4">
        <v>14.951000000000001</v>
      </c>
      <c r="D516" s="4">
        <v>15.143000000000001</v>
      </c>
      <c r="E516" s="4">
        <v>14.888500000000001</v>
      </c>
      <c r="F516" s="5">
        <v>8.8000000000000005E-3</v>
      </c>
      <c r="G516" s="37">
        <f t="shared" si="24"/>
        <v>6.688963210710516E-5</v>
      </c>
      <c r="H516" s="37">
        <f t="shared" si="25"/>
        <v>1.709373006011352E-2</v>
      </c>
    </row>
    <row r="517" spans="1:8">
      <c r="A517" s="2" t="s">
        <v>519</v>
      </c>
      <c r="B517" s="3">
        <v>14.988</v>
      </c>
      <c r="C517" s="4">
        <v>14.95</v>
      </c>
      <c r="D517" s="4">
        <v>15.144</v>
      </c>
      <c r="E517" s="4">
        <v>14.837</v>
      </c>
      <c r="F517" s="5">
        <v>2.8E-3</v>
      </c>
      <c r="G517" s="37">
        <f t="shared" si="24"/>
        <v>2.4810567960838886E-3</v>
      </c>
      <c r="H517" s="37">
        <f t="shared" si="25"/>
        <v>2.0691514457100518E-2</v>
      </c>
    </row>
    <row r="518" spans="1:8">
      <c r="A518" s="2" t="s">
        <v>520</v>
      </c>
      <c r="B518" s="6">
        <v>14.946</v>
      </c>
      <c r="C518" s="4">
        <v>14.913</v>
      </c>
      <c r="D518" s="4">
        <v>14.992000000000001</v>
      </c>
      <c r="E518" s="4">
        <v>14.7151</v>
      </c>
      <c r="F518" s="7">
        <v>-5.0000000000000001E-4</v>
      </c>
      <c r="G518" s="37">
        <f t="shared" si="24"/>
        <v>-1.0746268656716355E-2</v>
      </c>
      <c r="H518" s="37">
        <f t="shared" si="25"/>
        <v>1.8817405250389142E-2</v>
      </c>
    </row>
    <row r="519" spans="1:8">
      <c r="A519" s="2" t="s">
        <v>521</v>
      </c>
      <c r="B519" s="6">
        <v>14.952999999999999</v>
      </c>
      <c r="C519" s="4">
        <v>15.074999999999999</v>
      </c>
      <c r="D519" s="4">
        <v>15.109</v>
      </c>
      <c r="E519" s="4">
        <v>14.896000000000001</v>
      </c>
      <c r="F519" s="7">
        <v>-7.6E-3</v>
      </c>
      <c r="G519" s="37">
        <f t="shared" si="24"/>
        <v>-3.3156498673745234E-4</v>
      </c>
      <c r="H519" s="37">
        <f t="shared" si="25"/>
        <v>1.429914070891509E-2</v>
      </c>
    </row>
    <row r="520" spans="1:8">
      <c r="A520" s="2" t="s">
        <v>522</v>
      </c>
      <c r="B520" s="6">
        <v>15.067299999999999</v>
      </c>
      <c r="C520" s="4">
        <v>15.08</v>
      </c>
      <c r="D520" s="4">
        <v>15.0871</v>
      </c>
      <c r="E520" s="4">
        <v>15.054500000000001</v>
      </c>
      <c r="F520" s="7">
        <v>-3.7000000000000002E-3</v>
      </c>
      <c r="G520" s="37">
        <f t="shared" si="24"/>
        <v>-6.1293086403479847E-3</v>
      </c>
      <c r="H520" s="37">
        <f t="shared" si="25"/>
        <v>2.1654654754391465E-3</v>
      </c>
    </row>
    <row r="521" spans="1:8">
      <c r="A521" s="2" t="s">
        <v>523</v>
      </c>
      <c r="B521" s="6">
        <v>15.124000000000001</v>
      </c>
      <c r="C521" s="4">
        <v>15.173</v>
      </c>
      <c r="D521" s="4">
        <v>15.218999999999999</v>
      </c>
      <c r="E521" s="4">
        <v>15.019600000000001</v>
      </c>
      <c r="F521" s="7">
        <v>-5.7999999999999996E-3</v>
      </c>
      <c r="G521" s="37">
        <f t="shared" si="24"/>
        <v>1.220813875917277E-2</v>
      </c>
      <c r="H521" s="37">
        <f t="shared" si="25"/>
        <v>1.3275986044901256E-2</v>
      </c>
    </row>
    <row r="522" spans="1:8">
      <c r="A522" s="2" t="s">
        <v>524</v>
      </c>
      <c r="B522" s="3">
        <v>15.212</v>
      </c>
      <c r="C522" s="4">
        <v>14.99</v>
      </c>
      <c r="D522" s="4">
        <v>15.212</v>
      </c>
      <c r="E522" s="4">
        <v>14.91</v>
      </c>
      <c r="F522" s="5">
        <v>1.1599999999999999E-2</v>
      </c>
      <c r="G522" s="37">
        <f t="shared" si="24"/>
        <v>5.7702630166398487E-3</v>
      </c>
      <c r="H522" s="37">
        <f t="shared" si="25"/>
        <v>2.0254862508383608E-2</v>
      </c>
    </row>
    <row r="523" spans="1:8">
      <c r="A523" s="2" t="s">
        <v>525</v>
      </c>
      <c r="B523" s="3">
        <v>15.037000000000001</v>
      </c>
      <c r="C523" s="4">
        <v>14.904</v>
      </c>
      <c r="D523" s="4">
        <v>15.063000000000001</v>
      </c>
      <c r="E523" s="4">
        <v>14.834</v>
      </c>
      <c r="F523" s="5">
        <v>6.4000000000000003E-3</v>
      </c>
      <c r="G523" s="37">
        <f t="shared" si="24"/>
        <v>-1.9538188277087074E-2</v>
      </c>
      <c r="H523" s="37">
        <f t="shared" si="25"/>
        <v>1.5437508426587636E-2</v>
      </c>
    </row>
    <row r="524" spans="1:8">
      <c r="A524" s="2" t="s">
        <v>526</v>
      </c>
      <c r="B524" s="6">
        <v>14.942</v>
      </c>
      <c r="C524" s="4">
        <v>15.201000000000001</v>
      </c>
      <c r="D524" s="4">
        <v>15.217000000000001</v>
      </c>
      <c r="E524" s="4">
        <v>14.869</v>
      </c>
      <c r="F524" s="7">
        <v>-1.9599999999999999E-2</v>
      </c>
      <c r="G524" s="37">
        <f t="shared" si="24"/>
        <v>1.4493708412939088E-3</v>
      </c>
      <c r="H524" s="37">
        <f t="shared" si="25"/>
        <v>2.3404398412805217E-2</v>
      </c>
    </row>
    <row r="525" spans="1:8">
      <c r="A525" s="2" t="s">
        <v>527</v>
      </c>
      <c r="B525" s="3">
        <v>15.241</v>
      </c>
      <c r="C525" s="4">
        <v>15.179</v>
      </c>
      <c r="D525" s="4">
        <v>15.340999999999999</v>
      </c>
      <c r="E525" s="4">
        <v>15.146000000000001</v>
      </c>
      <c r="F525" s="5">
        <v>4.1000000000000003E-3</v>
      </c>
      <c r="G525" s="37">
        <f t="shared" si="24"/>
        <v>9.2317837124966196E-4</v>
      </c>
      <c r="H525" s="37">
        <f t="shared" si="25"/>
        <v>1.2874686385844348E-2</v>
      </c>
    </row>
    <row r="526" spans="1:8">
      <c r="A526" s="2" t="s">
        <v>528</v>
      </c>
      <c r="B526" s="6">
        <v>15.178699999999999</v>
      </c>
      <c r="C526" s="4">
        <v>15.164999999999999</v>
      </c>
      <c r="D526" s="4">
        <v>15.2194</v>
      </c>
      <c r="E526" s="4">
        <v>15.161</v>
      </c>
      <c r="F526" s="7">
        <v>-4.0000000000000001E-3</v>
      </c>
      <c r="G526" s="37">
        <f t="shared" si="24"/>
        <v>2.2470424955388884E-3</v>
      </c>
      <c r="H526" s="37">
        <f t="shared" si="25"/>
        <v>3.8519886551019508E-3</v>
      </c>
    </row>
    <row r="527" spans="1:8">
      <c r="A527" s="2" t="s">
        <v>529</v>
      </c>
      <c r="B527" s="3">
        <v>15.24</v>
      </c>
      <c r="C527" s="4">
        <v>15.131</v>
      </c>
      <c r="D527" s="4">
        <v>15.24</v>
      </c>
      <c r="E527" s="4">
        <v>14.898</v>
      </c>
      <c r="F527" s="5">
        <v>4.4999999999999997E-3</v>
      </c>
      <c r="G527" s="37">
        <f t="shared" si="24"/>
        <v>-1.9250712989370013E-2</v>
      </c>
      <c r="H527" s="37">
        <f t="shared" si="25"/>
        <v>2.2956101490132941E-2</v>
      </c>
    </row>
    <row r="528" spans="1:8">
      <c r="A528" s="2" t="s">
        <v>530</v>
      </c>
      <c r="B528" s="6">
        <v>15.172000000000001</v>
      </c>
      <c r="C528" s="4">
        <v>15.428000000000001</v>
      </c>
      <c r="D528" s="4">
        <v>15.436</v>
      </c>
      <c r="E528" s="4">
        <v>15.046900000000001</v>
      </c>
      <c r="F528" s="7">
        <v>-1.9099999999999999E-2</v>
      </c>
      <c r="G528" s="37">
        <f t="shared" si="24"/>
        <v>1.9089768148490751E-2</v>
      </c>
      <c r="H528" s="37">
        <f t="shared" si="25"/>
        <v>2.5859147066837628E-2</v>
      </c>
    </row>
    <row r="529" spans="1:8">
      <c r="A529" s="2" t="s">
        <v>531</v>
      </c>
      <c r="B529" s="3">
        <v>15.468</v>
      </c>
      <c r="C529" s="4">
        <v>15.138999999999999</v>
      </c>
      <c r="D529" s="4">
        <v>15.472</v>
      </c>
      <c r="E529" s="4">
        <v>15.097</v>
      </c>
      <c r="F529" s="5">
        <v>2.1100000000000001E-2</v>
      </c>
      <c r="G529" s="37">
        <f t="shared" si="24"/>
        <v>1.124189921967958E-3</v>
      </c>
      <c r="H529" s="37">
        <f t="shared" si="25"/>
        <v>2.4839372060674308E-2</v>
      </c>
    </row>
    <row r="530" spans="1:8">
      <c r="A530" s="2" t="s">
        <v>532</v>
      </c>
      <c r="B530" s="6">
        <v>15.148</v>
      </c>
      <c r="C530" s="4">
        <v>15.122</v>
      </c>
      <c r="D530" s="4">
        <v>15.15</v>
      </c>
      <c r="E530" s="4">
        <v>14.964</v>
      </c>
      <c r="F530" s="7">
        <v>-1.1000000000000001E-3</v>
      </c>
      <c r="G530" s="37">
        <f t="shared" si="24"/>
        <v>4.8508206525350785E-3</v>
      </c>
      <c r="H530" s="37">
        <f t="shared" si="25"/>
        <v>1.2429831595829988E-2</v>
      </c>
    </row>
    <row r="531" spans="1:8">
      <c r="A531" s="2" t="s">
        <v>533</v>
      </c>
      <c r="B531" s="3">
        <v>15.164</v>
      </c>
      <c r="C531" s="4">
        <v>15.048999999999999</v>
      </c>
      <c r="D531" s="4">
        <v>15.164</v>
      </c>
      <c r="E531" s="4">
        <v>14.981</v>
      </c>
      <c r="F531" s="5">
        <v>6.7000000000000002E-3</v>
      </c>
      <c r="G531" s="37">
        <f t="shared" si="24"/>
        <v>-1.6609640235201002E-4</v>
      </c>
      <c r="H531" s="37">
        <f t="shared" si="25"/>
        <v>1.2215472932381006E-2</v>
      </c>
    </row>
    <row r="532" spans="1:8">
      <c r="A532" s="2" t="s">
        <v>534</v>
      </c>
      <c r="B532" s="6">
        <v>15.0624</v>
      </c>
      <c r="C532" s="4">
        <v>15.051500000000001</v>
      </c>
      <c r="D532" s="4">
        <v>15.0905</v>
      </c>
      <c r="E532" s="4">
        <v>15.0283</v>
      </c>
      <c r="F532" s="7">
        <v>-5.9999999999999995E-4</v>
      </c>
      <c r="G532" s="37">
        <f t="shared" si="24"/>
        <v>-8.2037427517131917E-3</v>
      </c>
      <c r="H532" s="37">
        <f t="shared" si="25"/>
        <v>4.1388580212000491E-3</v>
      </c>
    </row>
    <row r="533" spans="1:8">
      <c r="A533" s="2" t="s">
        <v>535</v>
      </c>
      <c r="B533" s="6">
        <v>15.071999999999999</v>
      </c>
      <c r="C533" s="4">
        <v>15.176</v>
      </c>
      <c r="D533" s="4">
        <v>15.313000000000001</v>
      </c>
      <c r="E533" s="4">
        <v>14.991</v>
      </c>
      <c r="F533" s="7">
        <v>-9.4999999999999998E-3</v>
      </c>
      <c r="G533" s="37">
        <f t="shared" si="24"/>
        <v>-2.0018080847216874E-2</v>
      </c>
      <c r="H533" s="37">
        <f t="shared" si="25"/>
        <v>2.1479554399306315E-2</v>
      </c>
    </row>
    <row r="534" spans="1:8">
      <c r="A534" s="2" t="s">
        <v>536</v>
      </c>
      <c r="B534" s="6">
        <v>15.215999999999999</v>
      </c>
      <c r="C534" s="4">
        <v>15.486000000000001</v>
      </c>
      <c r="D534" s="4">
        <v>15.526</v>
      </c>
      <c r="E534" s="4">
        <v>15.1074</v>
      </c>
      <c r="F534" s="7">
        <v>-1.72E-2</v>
      </c>
      <c r="G534" s="37">
        <f t="shared" si="24"/>
        <v>-6.7983581323755688E-3</v>
      </c>
      <c r="H534" s="37">
        <f t="shared" si="25"/>
        <v>2.7708275414697409E-2</v>
      </c>
    </row>
    <row r="535" spans="1:8">
      <c r="A535" s="2" t="s">
        <v>537</v>
      </c>
      <c r="B535" s="6">
        <v>15.481999999999999</v>
      </c>
      <c r="C535" s="4">
        <v>15.592000000000001</v>
      </c>
      <c r="D535" s="4">
        <v>15.613</v>
      </c>
      <c r="E535" s="4">
        <v>15.41</v>
      </c>
      <c r="F535" s="7">
        <v>-9.4999999999999998E-3</v>
      </c>
      <c r="G535" s="37">
        <f t="shared" si="24"/>
        <v>2.9589605043098643E-3</v>
      </c>
      <c r="H535" s="37">
        <f t="shared" si="25"/>
        <v>1.3173264114211512E-2</v>
      </c>
    </row>
    <row r="536" spans="1:8">
      <c r="A536" s="2" t="s">
        <v>538</v>
      </c>
      <c r="B536" s="3">
        <v>15.631</v>
      </c>
      <c r="C536" s="4">
        <v>15.545999999999999</v>
      </c>
      <c r="D536" s="4">
        <v>15.631</v>
      </c>
      <c r="E536" s="4">
        <v>15.3155</v>
      </c>
      <c r="F536" s="5">
        <v>5.4999999999999997E-3</v>
      </c>
      <c r="G536" s="37">
        <f t="shared" si="24"/>
        <v>-7.5331971399387344E-3</v>
      </c>
      <c r="H536" s="37">
        <f t="shared" si="25"/>
        <v>2.0600045705331207E-2</v>
      </c>
    </row>
    <row r="537" spans="1:8">
      <c r="A537" s="2" t="s">
        <v>539</v>
      </c>
      <c r="B537" s="6">
        <v>15.545500000000001</v>
      </c>
      <c r="C537" s="4">
        <v>15.664</v>
      </c>
      <c r="D537" s="4">
        <v>15.836</v>
      </c>
      <c r="E537" s="4">
        <v>15.452999999999999</v>
      </c>
      <c r="F537" s="7">
        <v>-1.17E-2</v>
      </c>
      <c r="G537" s="37">
        <f t="shared" si="24"/>
        <v>-4.2527763827880415E-3</v>
      </c>
      <c r="H537" s="37">
        <f t="shared" si="25"/>
        <v>2.4784831424318962E-2</v>
      </c>
    </row>
    <row r="538" spans="1:8">
      <c r="A538" s="2" t="s">
        <v>540</v>
      </c>
      <c r="B538" s="3">
        <v>15.7293</v>
      </c>
      <c r="C538" s="4">
        <v>15.7309</v>
      </c>
      <c r="D538" s="4">
        <v>15.7555</v>
      </c>
      <c r="E538" s="4">
        <v>15.7193</v>
      </c>
      <c r="F538" s="5">
        <v>1E-3</v>
      </c>
      <c r="G538" s="37">
        <f t="shared" si="24"/>
        <v>-9.3891687657431146E-3</v>
      </c>
      <c r="H538" s="37">
        <f t="shared" si="25"/>
        <v>2.3029015286939697E-3</v>
      </c>
    </row>
    <row r="539" spans="1:8">
      <c r="A539" s="2" t="s">
        <v>541</v>
      </c>
      <c r="B539" s="6">
        <v>15.714</v>
      </c>
      <c r="C539" s="4">
        <v>15.88</v>
      </c>
      <c r="D539" s="4">
        <v>15.945</v>
      </c>
      <c r="E539" s="4">
        <v>15.603999999999999</v>
      </c>
      <c r="F539" s="7">
        <v>-1.11E-2</v>
      </c>
      <c r="G539" s="37">
        <f t="shared" si="24"/>
        <v>6.7837443732962086E-3</v>
      </c>
      <c r="H539" s="37">
        <f t="shared" si="25"/>
        <v>2.1853370930530705E-2</v>
      </c>
    </row>
    <row r="540" spans="1:8">
      <c r="A540" s="2" t="s">
        <v>542</v>
      </c>
      <c r="B540" s="3">
        <v>15.891</v>
      </c>
      <c r="C540" s="4">
        <v>15.773</v>
      </c>
      <c r="D540" s="4">
        <v>15.964</v>
      </c>
      <c r="E540" s="4">
        <v>15.715</v>
      </c>
      <c r="F540" s="5">
        <v>4.7000000000000002E-3</v>
      </c>
      <c r="G540" s="37">
        <f t="shared" si="24"/>
        <v>8.9554148276083014E-3</v>
      </c>
      <c r="H540" s="37">
        <f t="shared" si="25"/>
        <v>1.5844734330257751E-2</v>
      </c>
    </row>
    <row r="541" spans="1:8">
      <c r="A541" s="2" t="s">
        <v>543</v>
      </c>
      <c r="B541" s="3">
        <v>15.817</v>
      </c>
      <c r="C541" s="4">
        <v>15.632999999999999</v>
      </c>
      <c r="D541" s="4">
        <v>15.817</v>
      </c>
      <c r="E541" s="4">
        <v>15.480499999999999</v>
      </c>
      <c r="F541" s="5">
        <v>9.1999999999999998E-3</v>
      </c>
      <c r="G541" s="37">
        <f t="shared" si="24"/>
        <v>-3.3152693656360458E-3</v>
      </c>
      <c r="H541" s="37">
        <f t="shared" si="25"/>
        <v>2.1737023997932942E-2</v>
      </c>
    </row>
    <row r="542" spans="1:8">
      <c r="A542" s="2" t="s">
        <v>544</v>
      </c>
      <c r="B542" s="6">
        <v>15.673</v>
      </c>
      <c r="C542" s="4">
        <v>15.685</v>
      </c>
      <c r="D542" s="4">
        <v>15.791</v>
      </c>
      <c r="E542" s="4">
        <v>15.542299999999999</v>
      </c>
      <c r="F542" s="7">
        <v>-3.3E-3</v>
      </c>
      <c r="G542" s="37">
        <f t="shared" si="24"/>
        <v>1.2128175667049743E-3</v>
      </c>
      <c r="H542" s="37">
        <f t="shared" si="25"/>
        <v>1.6001492700565636E-2</v>
      </c>
    </row>
    <row r="543" spans="1:8">
      <c r="A543" s="2" t="s">
        <v>545</v>
      </c>
      <c r="B543" s="3">
        <v>15.725</v>
      </c>
      <c r="C543" s="4">
        <v>15.666</v>
      </c>
      <c r="D543" s="4">
        <v>15.725</v>
      </c>
      <c r="E543" s="4">
        <v>15.48</v>
      </c>
      <c r="F543" s="5">
        <v>3.3999999999999998E-3</v>
      </c>
      <c r="G543" s="37">
        <f t="shared" si="24"/>
        <v>7.6657723265621922E-4</v>
      </c>
      <c r="H543" s="37">
        <f t="shared" si="25"/>
        <v>1.5826873385012871E-2</v>
      </c>
    </row>
    <row r="544" spans="1:8">
      <c r="A544" s="2" t="s">
        <v>546</v>
      </c>
      <c r="B544" s="3">
        <v>15.6714</v>
      </c>
      <c r="C544" s="4">
        <v>15.654</v>
      </c>
      <c r="D544" s="4">
        <v>15.6768</v>
      </c>
      <c r="E544" s="4">
        <v>15.6074</v>
      </c>
      <c r="F544" s="5">
        <v>5.0000000000000001E-4</v>
      </c>
      <c r="G544" s="37">
        <f t="shared" si="24"/>
        <v>1.0717975206611595E-2</v>
      </c>
      <c r="H544" s="37">
        <f t="shared" si="25"/>
        <v>4.4466086599946122E-3</v>
      </c>
    </row>
    <row r="545" spans="1:8">
      <c r="A545" s="2" t="s">
        <v>547</v>
      </c>
      <c r="B545" s="3">
        <v>15.663</v>
      </c>
      <c r="C545" s="4">
        <v>15.488</v>
      </c>
      <c r="D545" s="4">
        <v>15.682</v>
      </c>
      <c r="E545" s="4">
        <v>15.3254</v>
      </c>
      <c r="F545" s="5">
        <v>8.6E-3</v>
      </c>
      <c r="G545" s="37">
        <f t="shared" si="24"/>
        <v>-2.4562287441743328E-2</v>
      </c>
      <c r="H545" s="37">
        <f t="shared" si="25"/>
        <v>2.3268560690096196E-2</v>
      </c>
    </row>
    <row r="546" spans="1:8">
      <c r="A546" s="2" t="s">
        <v>548</v>
      </c>
      <c r="B546" s="6">
        <v>15.529</v>
      </c>
      <c r="C546" s="4">
        <v>15.878</v>
      </c>
      <c r="D546" s="4">
        <v>15.916</v>
      </c>
      <c r="E546" s="4">
        <v>15.461</v>
      </c>
      <c r="F546" s="7">
        <v>-2.46E-2</v>
      </c>
      <c r="G546" s="37">
        <f t="shared" si="24"/>
        <v>6.9761542364281731E-3</v>
      </c>
      <c r="H546" s="37">
        <f t="shared" si="25"/>
        <v>2.9428885583080013E-2</v>
      </c>
    </row>
    <row r="547" spans="1:8">
      <c r="A547" s="2" t="s">
        <v>549</v>
      </c>
      <c r="B547" s="3">
        <v>15.920999999999999</v>
      </c>
      <c r="C547" s="4">
        <v>15.768000000000001</v>
      </c>
      <c r="D547" s="4">
        <v>15.965999999999999</v>
      </c>
      <c r="E547" s="4">
        <v>15.5418</v>
      </c>
      <c r="F547" s="5">
        <v>1.01E-2</v>
      </c>
      <c r="G547" s="37">
        <f t="shared" si="24"/>
        <v>-5.7380667129074536E-3</v>
      </c>
      <c r="H547" s="37">
        <f t="shared" si="25"/>
        <v>2.729413581438437E-2</v>
      </c>
    </row>
    <row r="548" spans="1:8">
      <c r="A548" s="2" t="s">
        <v>550</v>
      </c>
      <c r="B548" s="6">
        <v>15.762499999999999</v>
      </c>
      <c r="C548" s="4">
        <v>15.859</v>
      </c>
      <c r="D548" s="4">
        <v>16.134</v>
      </c>
      <c r="E548" s="4">
        <v>15.64</v>
      </c>
      <c r="F548" s="7">
        <v>-8.6E-3</v>
      </c>
      <c r="G548" s="37">
        <f t="shared" si="24"/>
        <v>1.4911045693075678E-2</v>
      </c>
      <c r="H548" s="37">
        <f t="shared" si="25"/>
        <v>3.1585677749360601E-2</v>
      </c>
    </row>
    <row r="549" spans="1:8">
      <c r="A549" s="2" t="s">
        <v>551</v>
      </c>
      <c r="B549" s="3">
        <v>15.898999999999999</v>
      </c>
      <c r="C549" s="4">
        <v>15.625999999999999</v>
      </c>
      <c r="D549" s="4">
        <v>15.898999999999999</v>
      </c>
      <c r="E549" s="4">
        <v>15.613</v>
      </c>
      <c r="F549" s="5">
        <v>1.78E-2</v>
      </c>
      <c r="G549" s="37">
        <f t="shared" si="24"/>
        <v>-9.4624315891776853E-4</v>
      </c>
      <c r="H549" s="37">
        <f t="shared" si="25"/>
        <v>1.8318068276436276E-2</v>
      </c>
    </row>
    <row r="550" spans="1:8">
      <c r="A550" s="2" t="s">
        <v>552</v>
      </c>
      <c r="B550" s="3">
        <v>15.6203</v>
      </c>
      <c r="C550" s="4">
        <v>15.6408</v>
      </c>
      <c r="D550" s="4">
        <v>15.6851</v>
      </c>
      <c r="E550" s="4">
        <v>15.620200000000001</v>
      </c>
      <c r="F550" s="5">
        <v>4.7999999999999996E-3</v>
      </c>
      <c r="G550" s="37">
        <f t="shared" si="24"/>
        <v>1.6098226466575702E-2</v>
      </c>
      <c r="H550" s="37">
        <f t="shared" si="25"/>
        <v>4.1548763780233115E-3</v>
      </c>
    </row>
    <row r="551" spans="1:8">
      <c r="A551" s="2" t="s">
        <v>553</v>
      </c>
      <c r="B551" s="3">
        <v>15.545</v>
      </c>
      <c r="C551" s="4">
        <v>15.393000000000001</v>
      </c>
      <c r="D551" s="4">
        <v>15.651999999999999</v>
      </c>
      <c r="E551" s="4">
        <v>15.37</v>
      </c>
      <c r="F551" s="5">
        <v>7.3000000000000001E-3</v>
      </c>
      <c r="G551" s="37">
        <f t="shared" si="24"/>
        <v>-1.6862312731045982E-3</v>
      </c>
      <c r="H551" s="37">
        <f t="shared" si="25"/>
        <v>1.834743005855563E-2</v>
      </c>
    </row>
    <row r="552" spans="1:8">
      <c r="A552" s="2" t="s">
        <v>554</v>
      </c>
      <c r="B552" s="6">
        <v>15.433</v>
      </c>
      <c r="C552" s="4">
        <v>15.419</v>
      </c>
      <c r="D552" s="4">
        <v>15.545</v>
      </c>
      <c r="E552" s="4">
        <v>15.2895</v>
      </c>
      <c r="F552" s="7">
        <v>-1.6999999999999999E-3</v>
      </c>
      <c r="G552" s="37">
        <f t="shared" si="24"/>
        <v>2.4518272425249153E-2</v>
      </c>
      <c r="H552" s="37">
        <f t="shared" si="25"/>
        <v>1.671081461133455E-2</v>
      </c>
    </row>
    <row r="553" spans="1:8">
      <c r="A553" s="2" t="s">
        <v>555</v>
      </c>
      <c r="B553" s="3">
        <v>15.459</v>
      </c>
      <c r="C553" s="4">
        <v>15.05</v>
      </c>
      <c r="D553" s="4">
        <v>15.468999999999999</v>
      </c>
      <c r="E553" s="4">
        <v>14.992900000000001</v>
      </c>
      <c r="F553" s="5">
        <v>2.46E-2</v>
      </c>
      <c r="G553" s="37">
        <f t="shared" si="24"/>
        <v>6.6489361702138055E-4</v>
      </c>
      <c r="H553" s="37">
        <f t="shared" si="25"/>
        <v>3.1755030714538141E-2</v>
      </c>
    </row>
    <row r="554" spans="1:8">
      <c r="A554" s="2" t="s">
        <v>556</v>
      </c>
      <c r="B554" s="3">
        <v>15.087999999999999</v>
      </c>
      <c r="C554" s="4">
        <v>15.04</v>
      </c>
      <c r="D554" s="4">
        <v>15.105</v>
      </c>
      <c r="E554" s="4">
        <v>14.776999999999999</v>
      </c>
      <c r="F554" s="5">
        <v>8.0000000000000004E-4</v>
      </c>
      <c r="G554" s="37">
        <f t="shared" si="24"/>
        <v>-1.7057708646493759E-2</v>
      </c>
      <c r="H554" s="37">
        <f t="shared" si="25"/>
        <v>2.2196656966908115E-2</v>
      </c>
    </row>
    <row r="555" spans="1:8">
      <c r="A555" s="2" t="s">
        <v>557</v>
      </c>
      <c r="B555" s="6">
        <v>15.076000000000001</v>
      </c>
      <c r="C555" s="4">
        <v>15.301</v>
      </c>
      <c r="D555" s="4">
        <v>15.412000000000001</v>
      </c>
      <c r="E555" s="4">
        <v>15.007999999999999</v>
      </c>
      <c r="F555" s="7">
        <v>-1.44E-2</v>
      </c>
      <c r="G555" s="37">
        <f t="shared" si="24"/>
        <v>2.54950284694471E-4</v>
      </c>
      <c r="H555" s="37">
        <f t="shared" si="25"/>
        <v>2.691897654584233E-2</v>
      </c>
    </row>
    <row r="556" spans="1:8">
      <c r="A556" s="2" t="s">
        <v>558</v>
      </c>
      <c r="B556" s="6">
        <v>15.2966</v>
      </c>
      <c r="C556" s="4">
        <v>15.2971</v>
      </c>
      <c r="D556" s="4">
        <v>15.343400000000001</v>
      </c>
      <c r="E556" s="4">
        <v>15.280200000000001</v>
      </c>
      <c r="F556" s="7">
        <v>-5.5999999999999999E-3</v>
      </c>
      <c r="G556" s="37">
        <f t="shared" si="24"/>
        <v>-5.8831219767268849E-5</v>
      </c>
      <c r="H556" s="37">
        <f t="shared" si="25"/>
        <v>4.1360715173885251E-3</v>
      </c>
    </row>
    <row r="557" spans="1:8">
      <c r="A557" s="2" t="s">
        <v>559</v>
      </c>
      <c r="B557" s="3">
        <v>15.382</v>
      </c>
      <c r="C557" s="4">
        <v>15.298</v>
      </c>
      <c r="D557" s="4">
        <v>15.627000000000001</v>
      </c>
      <c r="E557" s="4">
        <v>15.192299999999999</v>
      </c>
      <c r="F557" s="5">
        <v>2.8999999999999998E-3</v>
      </c>
      <c r="G557" s="37">
        <f t="shared" si="24"/>
        <v>2.8713603658126526E-2</v>
      </c>
      <c r="H557" s="37">
        <f t="shared" si="25"/>
        <v>2.8613179044647698E-2</v>
      </c>
    </row>
    <row r="558" spans="1:8">
      <c r="A558" s="2" t="s">
        <v>560</v>
      </c>
      <c r="B558" s="3">
        <v>15.337</v>
      </c>
      <c r="C558" s="4">
        <v>14.871</v>
      </c>
      <c r="D558" s="4">
        <v>15.337</v>
      </c>
      <c r="E558" s="4">
        <v>14.798</v>
      </c>
      <c r="F558" s="5">
        <v>2.86E-2</v>
      </c>
      <c r="G558" s="37">
        <f t="shared" si="24"/>
        <v>1.142623954295049E-2</v>
      </c>
      <c r="H558" s="37">
        <f t="shared" si="25"/>
        <v>3.6423841059602627E-2</v>
      </c>
    </row>
    <row r="559" spans="1:8">
      <c r="A559" s="2" t="s">
        <v>561</v>
      </c>
      <c r="B559" s="3">
        <v>14.911</v>
      </c>
      <c r="C559" s="4">
        <v>14.702999999999999</v>
      </c>
      <c r="D559" s="4">
        <v>14.911</v>
      </c>
      <c r="E559" s="4">
        <v>14.680999999999999</v>
      </c>
      <c r="F559" s="5">
        <v>1.04E-2</v>
      </c>
      <c r="G559" s="37">
        <f t="shared" si="24"/>
        <v>1.3021909880115754E-2</v>
      </c>
      <c r="H559" s="37">
        <f t="shared" si="25"/>
        <v>1.5666507731081018E-2</v>
      </c>
    </row>
    <row r="560" spans="1:8">
      <c r="A560" s="2" t="s">
        <v>562</v>
      </c>
      <c r="B560" s="3">
        <v>14.757999999999999</v>
      </c>
      <c r="C560" s="4">
        <v>14.513999999999999</v>
      </c>
      <c r="D560" s="4">
        <v>14.757999999999999</v>
      </c>
      <c r="E560" s="4">
        <v>14.481999999999999</v>
      </c>
      <c r="F560" s="5">
        <v>1.4E-2</v>
      </c>
      <c r="G560" s="37">
        <f t="shared" si="24"/>
        <v>-4.1322314049588343E-4</v>
      </c>
      <c r="H560" s="37">
        <f t="shared" si="25"/>
        <v>1.9058141140726407E-2</v>
      </c>
    </row>
    <row r="561" spans="1:8">
      <c r="A561" s="2" t="s">
        <v>563</v>
      </c>
      <c r="B561" s="3">
        <v>14.554</v>
      </c>
      <c r="C561" s="4">
        <v>14.52</v>
      </c>
      <c r="D561" s="4">
        <v>14.567</v>
      </c>
      <c r="E561" s="4">
        <v>14.452999999999999</v>
      </c>
      <c r="F561" s="5">
        <v>3.0999999999999999E-3</v>
      </c>
      <c r="G561" s="37">
        <f t="shared" si="24"/>
        <v>7.5815011372246414E-4</v>
      </c>
      <c r="H561" s="37">
        <f t="shared" si="25"/>
        <v>7.8876357849581944E-3</v>
      </c>
    </row>
    <row r="562" spans="1:8">
      <c r="A562" s="2" t="s">
        <v>564</v>
      </c>
      <c r="B562" s="6">
        <v>14.5092</v>
      </c>
      <c r="C562" s="4">
        <v>14.509</v>
      </c>
      <c r="D562" s="4">
        <v>14.5166</v>
      </c>
      <c r="E562" s="4">
        <v>14.4787</v>
      </c>
      <c r="F562" s="7">
        <v>-1E-3</v>
      </c>
      <c r="G562" s="37">
        <f t="shared" si="24"/>
        <v>7.7094040839005874E-3</v>
      </c>
      <c r="H562" s="37">
        <f t="shared" si="25"/>
        <v>2.6176383238827026E-3</v>
      </c>
    </row>
    <row r="563" spans="1:8">
      <c r="A563" s="2" t="s">
        <v>565</v>
      </c>
      <c r="B563" s="3">
        <v>14.523999999999999</v>
      </c>
      <c r="C563" s="4">
        <v>14.398</v>
      </c>
      <c r="D563" s="4">
        <v>14.529</v>
      </c>
      <c r="E563" s="4">
        <v>14.315099999999999</v>
      </c>
      <c r="F563" s="5">
        <v>6.0000000000000001E-3</v>
      </c>
      <c r="G563" s="37">
        <f t="shared" si="24"/>
        <v>6.9458915051708394E-5</v>
      </c>
      <c r="H563" s="37">
        <f t="shared" si="25"/>
        <v>1.4942263763438653E-2</v>
      </c>
    </row>
    <row r="564" spans="1:8">
      <c r="A564" s="2" t="s">
        <v>566</v>
      </c>
      <c r="B564" s="6">
        <v>14.438000000000001</v>
      </c>
      <c r="C564" s="4">
        <v>14.397</v>
      </c>
      <c r="D564" s="4">
        <v>14.597</v>
      </c>
      <c r="E564" s="4">
        <v>14.336</v>
      </c>
      <c r="F564" s="7">
        <v>-6.9999999999999999E-4</v>
      </c>
      <c r="G564" s="37">
        <f t="shared" si="24"/>
        <v>-6.2124663491405991E-3</v>
      </c>
      <c r="H564" s="37">
        <f t="shared" si="25"/>
        <v>1.8205915178571376E-2</v>
      </c>
    </row>
    <row r="565" spans="1:8">
      <c r="A565" s="2" t="s">
        <v>567</v>
      </c>
      <c r="B565" s="6">
        <v>14.448</v>
      </c>
      <c r="C565" s="4">
        <v>14.487</v>
      </c>
      <c r="D565" s="4">
        <v>14.525</v>
      </c>
      <c r="E565" s="4">
        <v>14.2272</v>
      </c>
      <c r="F565" s="7">
        <v>-5.4999999999999997E-3</v>
      </c>
      <c r="G565" s="37">
        <f t="shared" si="24"/>
        <v>5.4830649639089832E-3</v>
      </c>
      <c r="H565" s="37">
        <f t="shared" si="25"/>
        <v>2.0931736392262743E-2</v>
      </c>
    </row>
    <row r="566" spans="1:8">
      <c r="A566" s="2" t="s">
        <v>568</v>
      </c>
      <c r="B566" s="3">
        <v>14.528</v>
      </c>
      <c r="C566" s="4">
        <v>14.407999999999999</v>
      </c>
      <c r="D566" s="4">
        <v>14.571</v>
      </c>
      <c r="E566" s="4">
        <v>14.3619</v>
      </c>
      <c r="F566" s="5">
        <v>5.4999999999999997E-3</v>
      </c>
      <c r="G566" s="37">
        <f t="shared" si="24"/>
        <v>8.4692377686007327E-3</v>
      </c>
      <c r="H566" s="37">
        <f t="shared" si="25"/>
        <v>1.4559354959998286E-2</v>
      </c>
    </row>
    <row r="567" spans="1:8">
      <c r="A567" s="2" t="s">
        <v>569</v>
      </c>
      <c r="B567" s="3">
        <v>14.448</v>
      </c>
      <c r="C567" s="4">
        <v>14.287000000000001</v>
      </c>
      <c r="D567" s="4">
        <v>14.449</v>
      </c>
      <c r="E567" s="4">
        <v>14.262</v>
      </c>
      <c r="F567" s="5">
        <v>1.18E-2</v>
      </c>
      <c r="G567" s="37">
        <f t="shared" si="24"/>
        <v>1.1141397649795915E-3</v>
      </c>
      <c r="H567" s="37">
        <f t="shared" si="25"/>
        <v>1.3111765530781054E-2</v>
      </c>
    </row>
    <row r="568" spans="1:8">
      <c r="A568" s="2" t="s">
        <v>570</v>
      </c>
      <c r="B568" s="6">
        <v>14.2796</v>
      </c>
      <c r="C568" s="4">
        <v>14.271100000000001</v>
      </c>
      <c r="D568" s="4">
        <v>14.3004</v>
      </c>
      <c r="E568" s="4">
        <v>14.2659</v>
      </c>
      <c r="F568" s="7">
        <v>-1.8E-3</v>
      </c>
      <c r="G568" s="37">
        <f t="shared" si="24"/>
        <v>2.4655802191626795E-3</v>
      </c>
      <c r="H568" s="37">
        <f t="shared" si="25"/>
        <v>2.4183542573549184E-3</v>
      </c>
    </row>
    <row r="569" spans="1:8">
      <c r="A569" s="2" t="s">
        <v>571</v>
      </c>
      <c r="B569" s="3">
        <v>14.305</v>
      </c>
      <c r="C569" s="4">
        <v>14.236000000000001</v>
      </c>
      <c r="D569" s="4">
        <v>14.385999999999999</v>
      </c>
      <c r="E569" s="4">
        <v>14.1904</v>
      </c>
      <c r="F569" s="5">
        <v>2E-3</v>
      </c>
      <c r="G569" s="37">
        <f t="shared" si="24"/>
        <v>9.215936480930156E-3</v>
      </c>
      <c r="H569" s="37">
        <f t="shared" si="25"/>
        <v>1.3783966625324084E-2</v>
      </c>
    </row>
    <row r="570" spans="1:8">
      <c r="A570" s="2" t="s">
        <v>572</v>
      </c>
      <c r="B570" s="3">
        <v>14.276</v>
      </c>
      <c r="C570" s="4">
        <v>14.106</v>
      </c>
      <c r="D570" s="4">
        <v>14.295</v>
      </c>
      <c r="E570" s="4">
        <v>14.063000000000001</v>
      </c>
      <c r="F570" s="5">
        <v>8.9999999999999993E-3</v>
      </c>
      <c r="G570" s="37">
        <f t="shared" si="24"/>
        <v>4.5577553055120394E-3</v>
      </c>
      <c r="H570" s="37">
        <f t="shared" si="25"/>
        <v>1.6497191210979117E-2</v>
      </c>
    </row>
    <row r="571" spans="1:8">
      <c r="A571" s="2" t="s">
        <v>573</v>
      </c>
      <c r="B571" s="3">
        <v>14.148999999999999</v>
      </c>
      <c r="C571" s="4">
        <v>14.042</v>
      </c>
      <c r="D571" s="4">
        <v>14.164999999999999</v>
      </c>
      <c r="E571" s="4">
        <v>14.023999999999999</v>
      </c>
      <c r="F571" s="5">
        <v>3.8999999999999998E-3</v>
      </c>
      <c r="G571" s="37">
        <f t="shared" si="24"/>
        <v>1.8550228310502141E-3</v>
      </c>
      <c r="H571" s="37">
        <f t="shared" si="25"/>
        <v>1.0054192812321736E-2</v>
      </c>
    </row>
    <row r="572" spans="1:8">
      <c r="A572" s="2" t="s">
        <v>574</v>
      </c>
      <c r="B572" s="3">
        <v>14.093999999999999</v>
      </c>
      <c r="C572" s="4">
        <v>14.016</v>
      </c>
      <c r="D572" s="4">
        <v>14.108000000000001</v>
      </c>
      <c r="E572" s="4">
        <v>13.962</v>
      </c>
      <c r="F572" s="5">
        <v>2.7000000000000001E-3</v>
      </c>
      <c r="G572" s="37">
        <f t="shared" si="24"/>
        <v>-1.4267370523617261E-4</v>
      </c>
      <c r="H572" s="37">
        <f t="shared" si="25"/>
        <v>1.0456954591032861E-2</v>
      </c>
    </row>
    <row r="573" spans="1:8">
      <c r="A573" s="2" t="s">
        <v>575</v>
      </c>
      <c r="B573" s="3">
        <v>14.055999999999999</v>
      </c>
      <c r="C573" s="4">
        <v>14.018000000000001</v>
      </c>
      <c r="D573" s="4">
        <v>14.057</v>
      </c>
      <c r="E573" s="4">
        <v>13.9367</v>
      </c>
      <c r="F573" s="5">
        <v>4.4000000000000003E-3</v>
      </c>
      <c r="G573" s="37">
        <f t="shared" si="24"/>
        <v>8.9250651529763783E-4</v>
      </c>
      <c r="H573" s="37">
        <f t="shared" si="25"/>
        <v>8.6318855970208361E-3</v>
      </c>
    </row>
    <row r="574" spans="1:8">
      <c r="A574" s="2" t="s">
        <v>576</v>
      </c>
      <c r="B574" s="6">
        <v>13.9945</v>
      </c>
      <c r="C574" s="4">
        <v>14.0055</v>
      </c>
      <c r="D574" s="4">
        <v>14.023400000000001</v>
      </c>
      <c r="E574" s="4">
        <v>13.9716</v>
      </c>
      <c r="F574" s="7">
        <v>-4.4000000000000003E-3</v>
      </c>
      <c r="G574" s="37">
        <f t="shared" si="24"/>
        <v>4.1224548322339556E-3</v>
      </c>
      <c r="H574" s="37">
        <f t="shared" si="25"/>
        <v>3.7075209711128336E-3</v>
      </c>
    </row>
    <row r="575" spans="1:8">
      <c r="A575" s="2" t="s">
        <v>577</v>
      </c>
      <c r="B575" s="3">
        <v>14.057</v>
      </c>
      <c r="C575" s="4">
        <v>13.948</v>
      </c>
      <c r="D575" s="4">
        <v>14.057</v>
      </c>
      <c r="E575" s="4">
        <v>13.907999999999999</v>
      </c>
      <c r="F575" s="5">
        <v>5.1000000000000004E-3</v>
      </c>
      <c r="G575" s="37">
        <f t="shared" si="24"/>
        <v>-3.2871230527368425E-3</v>
      </c>
      <c r="H575" s="37">
        <f t="shared" si="25"/>
        <v>1.0713258556226698E-2</v>
      </c>
    </row>
    <row r="576" spans="1:8">
      <c r="A576" s="2" t="s">
        <v>578</v>
      </c>
      <c r="B576" s="6">
        <v>13.984999999999999</v>
      </c>
      <c r="C576" s="4">
        <v>13.994</v>
      </c>
      <c r="D576" s="4">
        <v>14.042</v>
      </c>
      <c r="E576" s="4">
        <v>13.878</v>
      </c>
      <c r="F576" s="7">
        <v>-3.3E-3</v>
      </c>
      <c r="G576" s="37">
        <f t="shared" si="24"/>
        <v>6.4354665713266658E-4</v>
      </c>
      <c r="H576" s="37">
        <f t="shared" si="25"/>
        <v>1.1817264735552651E-2</v>
      </c>
    </row>
    <row r="577" spans="1:8">
      <c r="A577" s="2" t="s">
        <v>579</v>
      </c>
      <c r="B577" s="3">
        <v>14.032</v>
      </c>
      <c r="C577" s="4">
        <v>13.984999999999999</v>
      </c>
      <c r="D577" s="4">
        <v>14.093</v>
      </c>
      <c r="E577" s="4">
        <v>13.9261</v>
      </c>
      <c r="F577" s="5">
        <v>4.0000000000000002E-4</v>
      </c>
      <c r="G577" s="37">
        <f t="shared" si="24"/>
        <v>-3.5739814152971989E-4</v>
      </c>
      <c r="H577" s="37">
        <f t="shared" si="25"/>
        <v>1.1984690616899208E-2</v>
      </c>
    </row>
    <row r="578" spans="1:8">
      <c r="A578" s="2" t="s">
        <v>580</v>
      </c>
      <c r="B578" s="6">
        <v>14.026</v>
      </c>
      <c r="C578" s="4">
        <v>13.99</v>
      </c>
      <c r="D578" s="4">
        <v>14.087</v>
      </c>
      <c r="E578" s="4">
        <v>13.919</v>
      </c>
      <c r="F578" s="7">
        <v>-2.0000000000000001E-4</v>
      </c>
      <c r="G578" s="37">
        <f t="shared" ref="G578:G641" si="26">(C578-C579)/C579</f>
        <v>8.6517664023072101E-3</v>
      </c>
      <c r="H578" s="37">
        <f t="shared" ref="H578:H641" si="27">(D578-E578)/E578</f>
        <v>1.2069832602916823E-2</v>
      </c>
    </row>
    <row r="579" spans="1:8">
      <c r="A579" s="2" t="s">
        <v>581</v>
      </c>
      <c r="B579" s="3">
        <v>14.029</v>
      </c>
      <c r="C579" s="4">
        <v>13.87</v>
      </c>
      <c r="D579" s="4">
        <v>14.029</v>
      </c>
      <c r="E579" s="4">
        <v>13.863</v>
      </c>
      <c r="F579" s="5">
        <v>1.0200000000000001E-2</v>
      </c>
      <c r="G579" s="37">
        <f t="shared" si="26"/>
        <v>2.3798019716294536E-4</v>
      </c>
      <c r="H579" s="37">
        <f t="shared" si="27"/>
        <v>1.1974320132727432E-2</v>
      </c>
    </row>
    <row r="580" spans="1:8">
      <c r="A580" s="2" t="s">
        <v>582</v>
      </c>
      <c r="B580" s="6">
        <v>13.8871</v>
      </c>
      <c r="C580" s="4">
        <v>13.8667</v>
      </c>
      <c r="D580" s="4">
        <v>14.058</v>
      </c>
      <c r="E580" s="4">
        <v>13.8667</v>
      </c>
      <c r="F580" s="7">
        <v>-2.3E-3</v>
      </c>
      <c r="G580" s="37">
        <f t="shared" si="26"/>
        <v>-2.7544048903271885E-3</v>
      </c>
      <c r="H580" s="37">
        <f t="shared" si="27"/>
        <v>1.3795639914327132E-2</v>
      </c>
    </row>
    <row r="581" spans="1:8">
      <c r="A581" s="2" t="s">
        <v>583</v>
      </c>
      <c r="B581" s="6">
        <v>13.919</v>
      </c>
      <c r="C581" s="4">
        <v>13.904999999999999</v>
      </c>
      <c r="D581" s="4">
        <v>13.952</v>
      </c>
      <c r="E581" s="4">
        <v>13.8239</v>
      </c>
      <c r="F581" s="7">
        <v>-1.6999999999999999E-3</v>
      </c>
      <c r="G581" s="37">
        <f t="shared" si="26"/>
        <v>-1.0179384965831484E-2</v>
      </c>
      <c r="H581" s="37">
        <f t="shared" si="27"/>
        <v>9.2665600879635913E-3</v>
      </c>
    </row>
    <row r="582" spans="1:8">
      <c r="A582" s="2" t="s">
        <v>584</v>
      </c>
      <c r="B582" s="6">
        <v>13.943</v>
      </c>
      <c r="C582" s="4">
        <v>14.048</v>
      </c>
      <c r="D582" s="4">
        <v>14.116</v>
      </c>
      <c r="E582" s="4">
        <v>13.858000000000001</v>
      </c>
      <c r="F582" s="7">
        <v>-8.0000000000000002E-3</v>
      </c>
      <c r="G582" s="37">
        <f t="shared" si="26"/>
        <v>9.1229078370807185E-3</v>
      </c>
      <c r="H582" s="37">
        <f t="shared" si="27"/>
        <v>1.8617405108962266E-2</v>
      </c>
    </row>
    <row r="583" spans="1:8">
      <c r="A583" s="2" t="s">
        <v>585</v>
      </c>
      <c r="B583" s="3">
        <v>14.055</v>
      </c>
      <c r="C583" s="4">
        <v>13.920999999999999</v>
      </c>
      <c r="D583" s="4">
        <v>14.102</v>
      </c>
      <c r="E583" s="4">
        <v>13.8996</v>
      </c>
      <c r="F583" s="5">
        <v>8.8999999999999999E-3</v>
      </c>
      <c r="G583" s="37">
        <f t="shared" si="26"/>
        <v>-1.7926287107414567E-3</v>
      </c>
      <c r="H583" s="37">
        <f t="shared" si="27"/>
        <v>1.456157011712573E-2</v>
      </c>
    </row>
    <row r="584" spans="1:8">
      <c r="A584" s="2" t="s">
        <v>586</v>
      </c>
      <c r="B584" s="6">
        <v>13.930999999999999</v>
      </c>
      <c r="C584" s="4">
        <v>13.946</v>
      </c>
      <c r="D584" s="4">
        <v>13.992699999999999</v>
      </c>
      <c r="E584" s="4">
        <v>13.831099999999999</v>
      </c>
      <c r="F584" s="7">
        <v>-3.8999999999999998E-3</v>
      </c>
      <c r="G584" s="37">
        <f t="shared" si="26"/>
        <v>-1.2113055181695909E-2</v>
      </c>
      <c r="H584" s="37">
        <f t="shared" si="27"/>
        <v>1.1683814013346731E-2</v>
      </c>
    </row>
    <row r="585" spans="1:8">
      <c r="A585" s="2" t="s">
        <v>587</v>
      </c>
      <c r="B585" s="6">
        <v>13.984999999999999</v>
      </c>
      <c r="C585" s="4">
        <v>14.117000000000001</v>
      </c>
      <c r="D585" s="4">
        <v>14.148999999999999</v>
      </c>
      <c r="E585" s="4">
        <v>13.867699999999999</v>
      </c>
      <c r="F585" s="7">
        <v>-8.6999999999999994E-3</v>
      </c>
      <c r="G585" s="37">
        <f t="shared" si="26"/>
        <v>6.3793592288065922E-4</v>
      </c>
      <c r="H585" s="37">
        <f t="shared" si="27"/>
        <v>2.0284546103535545E-2</v>
      </c>
    </row>
    <row r="586" spans="1:8">
      <c r="A586" s="2" t="s">
        <v>588</v>
      </c>
      <c r="B586" s="6">
        <v>14.1081</v>
      </c>
      <c r="C586" s="4">
        <v>14.108000000000001</v>
      </c>
      <c r="D586" s="4">
        <v>14.119899999999999</v>
      </c>
      <c r="E586" s="4">
        <v>14.0806</v>
      </c>
      <c r="F586" s="7">
        <v>-1.8E-3</v>
      </c>
      <c r="G586" s="37">
        <f t="shared" si="26"/>
        <v>4.700185158809338E-3</v>
      </c>
      <c r="H586" s="37">
        <f t="shared" si="27"/>
        <v>2.7910742439952135E-3</v>
      </c>
    </row>
    <row r="587" spans="1:8">
      <c r="A587" s="2" t="s">
        <v>589</v>
      </c>
      <c r="B587" s="3">
        <v>14.132999999999999</v>
      </c>
      <c r="C587" s="4">
        <v>14.042</v>
      </c>
      <c r="D587" s="4">
        <v>14.153</v>
      </c>
      <c r="E587" s="4">
        <v>13.997</v>
      </c>
      <c r="F587" s="5">
        <v>3.5000000000000001E-3</v>
      </c>
      <c r="G587" s="37">
        <f t="shared" si="26"/>
        <v>6.5949820788530848E-3</v>
      </c>
      <c r="H587" s="37">
        <f t="shared" si="27"/>
        <v>1.1145245409730699E-2</v>
      </c>
    </row>
    <row r="588" spans="1:8">
      <c r="A588" s="2" t="s">
        <v>590</v>
      </c>
      <c r="B588" s="3">
        <v>14.084</v>
      </c>
      <c r="C588" s="4">
        <v>13.95</v>
      </c>
      <c r="D588" s="4">
        <v>14.098000000000001</v>
      </c>
      <c r="E588" s="4">
        <v>13.8614</v>
      </c>
      <c r="F588" s="5">
        <v>6.7999999999999996E-3</v>
      </c>
      <c r="G588" s="37">
        <f t="shared" si="26"/>
        <v>-5.6311925297598282E-3</v>
      </c>
      <c r="H588" s="37">
        <f t="shared" si="27"/>
        <v>1.7068982931017145E-2</v>
      </c>
    </row>
    <row r="589" spans="1:8">
      <c r="A589" s="2" t="s">
        <v>591</v>
      </c>
      <c r="B589" s="6">
        <v>13.989000000000001</v>
      </c>
      <c r="C589" s="4">
        <v>14.029</v>
      </c>
      <c r="D589" s="4">
        <v>14.077999999999999</v>
      </c>
      <c r="E589" s="4">
        <v>13.922000000000001</v>
      </c>
      <c r="F589" s="7">
        <v>-2.7000000000000001E-3</v>
      </c>
      <c r="G589" s="37">
        <f t="shared" si="26"/>
        <v>-7.0073612684031852E-3</v>
      </c>
      <c r="H589" s="37">
        <f t="shared" si="27"/>
        <v>1.1205286596753255E-2</v>
      </c>
    </row>
    <row r="590" spans="1:8">
      <c r="A590" s="2" t="s">
        <v>592</v>
      </c>
      <c r="B590" s="6">
        <v>14.026999999999999</v>
      </c>
      <c r="C590" s="4">
        <v>14.128</v>
      </c>
      <c r="D590" s="4">
        <v>14.170999999999999</v>
      </c>
      <c r="E590" s="4">
        <v>14.016</v>
      </c>
      <c r="F590" s="7">
        <v>-9.7999999999999997E-3</v>
      </c>
      <c r="G590" s="37">
        <f t="shared" si="26"/>
        <v>4.5506257110352714E-3</v>
      </c>
      <c r="H590" s="37">
        <f t="shared" si="27"/>
        <v>1.1058789954337855E-2</v>
      </c>
    </row>
    <row r="591" spans="1:8">
      <c r="A591" s="2" t="s">
        <v>593</v>
      </c>
      <c r="B591" s="3">
        <v>14.166</v>
      </c>
      <c r="C591" s="4">
        <v>14.064</v>
      </c>
      <c r="D591" s="4">
        <v>14.185</v>
      </c>
      <c r="E591" s="4">
        <v>14.006</v>
      </c>
      <c r="F591" s="5">
        <v>9.4000000000000004E-3</v>
      </c>
      <c r="G591" s="37">
        <f t="shared" si="26"/>
        <v>-2.8440601803067874E-5</v>
      </c>
      <c r="H591" s="37">
        <f t="shared" si="27"/>
        <v>1.2780237041268048E-2</v>
      </c>
    </row>
    <row r="592" spans="1:8">
      <c r="A592" s="2" t="s">
        <v>594</v>
      </c>
      <c r="B592" s="6">
        <v>14.0337</v>
      </c>
      <c r="C592" s="4">
        <v>14.064399999999999</v>
      </c>
      <c r="D592" s="4">
        <v>14.064399999999999</v>
      </c>
      <c r="E592" s="4">
        <v>14.0291</v>
      </c>
      <c r="F592" s="7">
        <v>-4.1999999999999997E-3</v>
      </c>
      <c r="G592" s="37">
        <f t="shared" si="26"/>
        <v>1.238698654516874E-3</v>
      </c>
      <c r="H592" s="37">
        <f t="shared" si="27"/>
        <v>2.5161984731735779E-3</v>
      </c>
    </row>
    <row r="593" spans="1:8">
      <c r="A593" s="2" t="s">
        <v>595</v>
      </c>
      <c r="B593" s="3">
        <v>14.093</v>
      </c>
      <c r="C593" s="4">
        <v>14.047000000000001</v>
      </c>
      <c r="D593" s="4">
        <v>14.105</v>
      </c>
      <c r="E593" s="4">
        <v>13.967000000000001</v>
      </c>
      <c r="F593" s="5">
        <v>5.0000000000000001E-4</v>
      </c>
      <c r="G593" s="37">
        <f t="shared" si="26"/>
        <v>4.7206923682140568E-3</v>
      </c>
      <c r="H593" s="37">
        <f t="shared" si="27"/>
        <v>9.8804324479129305E-3</v>
      </c>
    </row>
    <row r="594" spans="1:8">
      <c r="A594" s="2" t="s">
        <v>596</v>
      </c>
      <c r="B594" s="3">
        <v>14.086</v>
      </c>
      <c r="C594" s="4">
        <v>13.981</v>
      </c>
      <c r="D594" s="4">
        <v>14.086</v>
      </c>
      <c r="E594" s="4">
        <v>13.891</v>
      </c>
      <c r="F594" s="5">
        <v>7.7000000000000002E-3</v>
      </c>
      <c r="G594" s="37">
        <f t="shared" si="26"/>
        <v>-2.9239766081871608E-3</v>
      </c>
      <c r="H594" s="37">
        <f t="shared" si="27"/>
        <v>1.4037866244330881E-2</v>
      </c>
    </row>
    <row r="595" spans="1:8">
      <c r="A595" s="2" t="s">
        <v>597</v>
      </c>
      <c r="B595" s="6">
        <v>13.978</v>
      </c>
      <c r="C595" s="4">
        <v>14.022</v>
      </c>
      <c r="D595" s="4">
        <v>14.061999999999999</v>
      </c>
      <c r="E595" s="4">
        <v>13.9308</v>
      </c>
      <c r="F595" s="7">
        <v>-6.3E-3</v>
      </c>
      <c r="G595" s="37">
        <f t="shared" si="26"/>
        <v>-3.482339563641496E-3</v>
      </c>
      <c r="H595" s="37">
        <f t="shared" si="27"/>
        <v>9.4179803026387399E-3</v>
      </c>
    </row>
    <row r="596" spans="1:8">
      <c r="A596" s="2" t="s">
        <v>598</v>
      </c>
      <c r="B596" s="6">
        <v>14.067</v>
      </c>
      <c r="C596" s="4">
        <v>14.071</v>
      </c>
      <c r="D596" s="4">
        <v>14.145</v>
      </c>
      <c r="E596" s="4">
        <v>13.954000000000001</v>
      </c>
      <c r="F596" s="7">
        <v>-3.0000000000000001E-3</v>
      </c>
      <c r="G596" s="37">
        <f t="shared" si="26"/>
        <v>2.6331145149525809E-2</v>
      </c>
      <c r="H596" s="37">
        <f t="shared" si="27"/>
        <v>1.3687831446180231E-2</v>
      </c>
    </row>
    <row r="597" spans="1:8">
      <c r="A597" s="2" t="s">
        <v>599</v>
      </c>
      <c r="B597" s="3">
        <v>14.11</v>
      </c>
      <c r="C597" s="4">
        <v>13.71</v>
      </c>
      <c r="D597" s="4">
        <v>14.11</v>
      </c>
      <c r="E597" s="4">
        <v>13.7</v>
      </c>
      <c r="F597" s="5">
        <v>2.6499999999999999E-2</v>
      </c>
      <c r="G597" s="37">
        <f t="shared" si="26"/>
        <v>-2.2124537859158707E-3</v>
      </c>
      <c r="H597" s="37">
        <f t="shared" si="27"/>
        <v>2.9927007299270086E-2</v>
      </c>
    </row>
    <row r="598" spans="1:8">
      <c r="A598" s="2" t="s">
        <v>600</v>
      </c>
      <c r="B598" s="6">
        <v>13.745799999999999</v>
      </c>
      <c r="C598" s="4">
        <v>13.740399999999999</v>
      </c>
      <c r="D598" s="4">
        <v>13.7601</v>
      </c>
      <c r="E598" s="4">
        <v>13.728999999999999</v>
      </c>
      <c r="F598" s="7">
        <v>-1.2999999999999999E-3</v>
      </c>
      <c r="G598" s="37">
        <f t="shared" si="26"/>
        <v>3.754839652275493E-3</v>
      </c>
      <c r="H598" s="37">
        <f t="shared" si="27"/>
        <v>2.2652778789424102E-3</v>
      </c>
    </row>
    <row r="599" spans="1:8">
      <c r="A599" s="2" t="s">
        <v>601</v>
      </c>
      <c r="B599" s="3">
        <v>13.763999999999999</v>
      </c>
      <c r="C599" s="4">
        <v>13.689</v>
      </c>
      <c r="D599" s="4">
        <v>13.787000000000001</v>
      </c>
      <c r="E599" s="4">
        <v>13.634</v>
      </c>
      <c r="F599" s="5">
        <v>2.5000000000000001E-3</v>
      </c>
      <c r="G599" s="37">
        <f t="shared" si="26"/>
        <v>2.4165202108962706E-3</v>
      </c>
      <c r="H599" s="37">
        <f t="shared" si="27"/>
        <v>1.1221945137157142E-2</v>
      </c>
    </row>
    <row r="600" spans="1:8">
      <c r="A600" s="2" t="s">
        <v>602</v>
      </c>
      <c r="B600" s="3">
        <v>13.728999999999999</v>
      </c>
      <c r="C600" s="4">
        <v>13.656000000000001</v>
      </c>
      <c r="D600" s="4">
        <v>13.74</v>
      </c>
      <c r="E600" s="4">
        <v>13.5862</v>
      </c>
      <c r="F600" s="5">
        <v>5.5999999999999999E-3</v>
      </c>
      <c r="G600" s="37">
        <f t="shared" si="26"/>
        <v>-1.6084222839596609E-3</v>
      </c>
      <c r="H600" s="37">
        <f t="shared" si="27"/>
        <v>1.1320310314878361E-2</v>
      </c>
    </row>
    <row r="601" spans="1:8">
      <c r="A601" s="2" t="s">
        <v>603</v>
      </c>
      <c r="B601" s="6">
        <v>13.651999999999999</v>
      </c>
      <c r="C601" s="4">
        <v>13.678000000000001</v>
      </c>
      <c r="D601" s="4">
        <v>13.723000000000001</v>
      </c>
      <c r="E601" s="4">
        <v>13.598000000000001</v>
      </c>
      <c r="F601" s="7">
        <v>-4.8999999999999998E-3</v>
      </c>
      <c r="G601" s="37">
        <f t="shared" si="26"/>
        <v>-2.9885560172023175E-3</v>
      </c>
      <c r="H601" s="37">
        <f t="shared" si="27"/>
        <v>9.192528312987204E-3</v>
      </c>
    </row>
    <row r="602" spans="1:8">
      <c r="A602" s="2" t="s">
        <v>604</v>
      </c>
      <c r="B602" s="6">
        <v>13.718999999999999</v>
      </c>
      <c r="C602" s="4">
        <v>13.718999999999999</v>
      </c>
      <c r="D602" s="4">
        <v>13.739000000000001</v>
      </c>
      <c r="E602" s="4">
        <v>13.631</v>
      </c>
      <c r="F602" s="7">
        <v>-2.8999999999999998E-3</v>
      </c>
      <c r="G602" s="37">
        <f t="shared" si="26"/>
        <v>-1.7967072297781047E-2</v>
      </c>
      <c r="H602" s="37">
        <f t="shared" si="27"/>
        <v>7.9231164257941855E-3</v>
      </c>
    </row>
    <row r="603" spans="1:8">
      <c r="A603" s="2" t="s">
        <v>605</v>
      </c>
      <c r="B603" s="6">
        <v>13.759</v>
      </c>
      <c r="C603" s="4">
        <v>13.97</v>
      </c>
      <c r="D603" s="4">
        <v>13.975</v>
      </c>
      <c r="E603" s="4">
        <v>13.686</v>
      </c>
      <c r="F603" s="7">
        <v>-1.5699999999999999E-2</v>
      </c>
      <c r="G603" s="37">
        <f t="shared" si="26"/>
        <v>2.2958817620892542E-3</v>
      </c>
      <c r="H603" s="37">
        <f t="shared" si="27"/>
        <v>2.111646938477274E-2</v>
      </c>
    </row>
    <row r="604" spans="1:8">
      <c r="A604" s="2" t="s">
        <v>606</v>
      </c>
      <c r="B604" s="6">
        <v>13.9779</v>
      </c>
      <c r="C604" s="4">
        <v>13.938000000000001</v>
      </c>
      <c r="D604" s="4">
        <v>13.9824</v>
      </c>
      <c r="E604" s="4">
        <v>13.9221</v>
      </c>
      <c r="F604" s="7">
        <v>-1.1999999999999999E-3</v>
      </c>
      <c r="G604" s="37">
        <f t="shared" si="26"/>
        <v>-2.1477663230240092E-3</v>
      </c>
      <c r="H604" s="37">
        <f t="shared" si="27"/>
        <v>4.3312431314241236E-3</v>
      </c>
    </row>
    <row r="605" spans="1:8">
      <c r="A605" s="2" t="s">
        <v>607</v>
      </c>
      <c r="B605" s="6">
        <v>13.994999999999999</v>
      </c>
      <c r="C605" s="4">
        <v>13.968</v>
      </c>
      <c r="D605" s="4">
        <v>14.012</v>
      </c>
      <c r="E605" s="4">
        <v>13.8819</v>
      </c>
      <c r="F605" s="7">
        <v>-1E-3</v>
      </c>
      <c r="G605" s="37">
        <f t="shared" si="26"/>
        <v>5.0139674808392476E-4</v>
      </c>
      <c r="H605" s="37">
        <f t="shared" si="27"/>
        <v>9.3719159481051254E-3</v>
      </c>
    </row>
    <row r="606" spans="1:8">
      <c r="A606" s="2" t="s">
        <v>608</v>
      </c>
      <c r="B606" s="3">
        <v>14.009</v>
      </c>
      <c r="C606" s="4">
        <v>13.961</v>
      </c>
      <c r="D606" s="4">
        <v>14.010999999999999</v>
      </c>
      <c r="E606" s="4">
        <v>13.893000000000001</v>
      </c>
      <c r="F606" s="5">
        <v>5.0000000000000001E-4</v>
      </c>
      <c r="G606" s="37">
        <f t="shared" si="26"/>
        <v>-1.1447377835014678E-3</v>
      </c>
      <c r="H606" s="37">
        <f t="shared" si="27"/>
        <v>8.4934859281651578E-3</v>
      </c>
    </row>
    <row r="607" spans="1:8">
      <c r="A607" s="2" t="s">
        <v>609</v>
      </c>
      <c r="B607" s="6">
        <v>14.002000000000001</v>
      </c>
      <c r="C607" s="4">
        <v>13.977</v>
      </c>
      <c r="D607" s="4">
        <v>14.002000000000001</v>
      </c>
      <c r="E607" s="4">
        <v>13.9192</v>
      </c>
      <c r="F607" s="7">
        <v>-1.1000000000000001E-3</v>
      </c>
      <c r="G607" s="37">
        <f t="shared" si="26"/>
        <v>-1.7854592201114378E-3</v>
      </c>
      <c r="H607" s="37">
        <f t="shared" si="27"/>
        <v>5.9486177366515781E-3</v>
      </c>
    </row>
    <row r="608" spans="1:8">
      <c r="A608" s="2" t="s">
        <v>610</v>
      </c>
      <c r="B608" s="6">
        <v>14.016999999999999</v>
      </c>
      <c r="C608" s="4">
        <v>14.002000000000001</v>
      </c>
      <c r="D608" s="4">
        <v>14.028</v>
      </c>
      <c r="E608" s="4">
        <v>13.913399999999999</v>
      </c>
      <c r="F608" s="7">
        <v>-1.8E-3</v>
      </c>
      <c r="G608" s="37">
        <f t="shared" si="26"/>
        <v>0</v>
      </c>
      <c r="H608" s="37">
        <f t="shared" si="27"/>
        <v>8.2366639354867367E-3</v>
      </c>
    </row>
    <row r="609" spans="1:8">
      <c r="A609" s="2" t="s">
        <v>611</v>
      </c>
      <c r="B609" s="3">
        <v>14.042</v>
      </c>
      <c r="C609" s="4">
        <v>14.002000000000001</v>
      </c>
      <c r="D609" s="4">
        <v>14.076000000000001</v>
      </c>
      <c r="E609" s="4">
        <v>13.968</v>
      </c>
      <c r="F609" s="5">
        <v>5.0000000000000001E-4</v>
      </c>
      <c r="G609" s="37">
        <f t="shared" si="26"/>
        <v>-2.2801767136953134E-3</v>
      </c>
      <c r="H609" s="37">
        <f t="shared" si="27"/>
        <v>7.7319587628866364E-3</v>
      </c>
    </row>
    <row r="610" spans="1:8">
      <c r="A610" s="2" t="s">
        <v>612</v>
      </c>
      <c r="B610" s="6">
        <v>14.0351</v>
      </c>
      <c r="C610" s="4">
        <v>14.034000000000001</v>
      </c>
      <c r="D610" s="4">
        <v>14.053000000000001</v>
      </c>
      <c r="E610" s="4">
        <v>14.018000000000001</v>
      </c>
      <c r="F610" s="7">
        <v>-3.3E-3</v>
      </c>
      <c r="G610" s="37">
        <f t="shared" si="26"/>
        <v>2.8583678719451854E-3</v>
      </c>
      <c r="H610" s="37">
        <f t="shared" si="27"/>
        <v>2.4967898416321972E-3</v>
      </c>
    </row>
    <row r="611" spans="1:8">
      <c r="A611" s="2" t="s">
        <v>613</v>
      </c>
      <c r="B611" s="3">
        <v>14.081</v>
      </c>
      <c r="C611" s="4">
        <v>13.994</v>
      </c>
      <c r="D611" s="4">
        <v>14.081</v>
      </c>
      <c r="E611" s="4">
        <v>13.974</v>
      </c>
      <c r="F611" s="5">
        <v>3.3E-3</v>
      </c>
      <c r="G611" s="37">
        <f t="shared" si="26"/>
        <v>-1.5696347031963643E-3</v>
      </c>
      <c r="H611" s="37">
        <f t="shared" si="27"/>
        <v>7.6570774295119017E-3</v>
      </c>
    </row>
    <row r="612" spans="1:8">
      <c r="A612" s="2" t="s">
        <v>614</v>
      </c>
      <c r="B612" s="6">
        <v>14.034000000000001</v>
      </c>
      <c r="C612" s="4">
        <v>14.016</v>
      </c>
      <c r="D612" s="4">
        <v>14.055999999999999</v>
      </c>
      <c r="E612" s="4">
        <v>13.882999999999999</v>
      </c>
      <c r="F612" s="7">
        <v>-1.6000000000000001E-3</v>
      </c>
      <c r="G612" s="37">
        <f t="shared" si="26"/>
        <v>-2.8530670470752924E-4</v>
      </c>
      <c r="H612" s="37">
        <f t="shared" si="27"/>
        <v>1.2461283584239721E-2</v>
      </c>
    </row>
    <row r="613" spans="1:8">
      <c r="A613" s="2" t="s">
        <v>615</v>
      </c>
      <c r="B613" s="3">
        <v>14.057</v>
      </c>
      <c r="C613" s="4">
        <v>14.02</v>
      </c>
      <c r="D613" s="4">
        <v>14.102</v>
      </c>
      <c r="E613" s="4">
        <v>13.99</v>
      </c>
      <c r="F613" s="5">
        <v>3.2000000000000002E-3</v>
      </c>
      <c r="G613" s="37">
        <f t="shared" si="26"/>
        <v>-6.0262318326835054E-3</v>
      </c>
      <c r="H613" s="37">
        <f t="shared" si="27"/>
        <v>8.0057183702644825E-3</v>
      </c>
    </row>
    <row r="614" spans="1:8">
      <c r="A614" s="2" t="s">
        <v>616</v>
      </c>
      <c r="B614" s="6">
        <v>14.012</v>
      </c>
      <c r="C614" s="4">
        <v>14.105</v>
      </c>
      <c r="D614" s="4">
        <v>14.122999999999999</v>
      </c>
      <c r="E614" s="4">
        <v>13.994999999999999</v>
      </c>
      <c r="F614" s="7">
        <v>-9.4000000000000004E-3</v>
      </c>
      <c r="G614" s="37">
        <f t="shared" si="26"/>
        <v>-6.130214205186002E-3</v>
      </c>
      <c r="H614" s="37">
        <f t="shared" si="27"/>
        <v>9.1461236155769999E-3</v>
      </c>
    </row>
    <row r="615" spans="1:8">
      <c r="A615" s="2" t="s">
        <v>617</v>
      </c>
      <c r="B615" s="6">
        <v>14.145</v>
      </c>
      <c r="C615" s="4">
        <v>14.192</v>
      </c>
      <c r="D615" s="4">
        <v>14.225</v>
      </c>
      <c r="E615" s="4">
        <v>13.993</v>
      </c>
      <c r="F615" s="7">
        <v>-2.7000000000000001E-3</v>
      </c>
      <c r="G615" s="37">
        <f t="shared" si="26"/>
        <v>2.3660698520323541E-3</v>
      </c>
      <c r="H615" s="37">
        <f t="shared" si="27"/>
        <v>1.6579718430643844E-2</v>
      </c>
    </row>
    <row r="616" spans="1:8">
      <c r="A616" s="2" t="s">
        <v>618</v>
      </c>
      <c r="B616" s="6">
        <v>14.1831</v>
      </c>
      <c r="C616" s="4">
        <v>14.1585</v>
      </c>
      <c r="D616" s="4">
        <v>14.2247</v>
      </c>
      <c r="E616" s="4">
        <v>14.1585</v>
      </c>
      <c r="F616" s="7">
        <v>-1.6999999999999999E-3</v>
      </c>
      <c r="G616" s="37">
        <f t="shared" si="26"/>
        <v>6.0070671378089963E-4</v>
      </c>
      <c r="H616" s="37">
        <f t="shared" si="27"/>
        <v>4.6756365434191659E-3</v>
      </c>
    </row>
    <row r="617" spans="1:8">
      <c r="A617" s="2" t="s">
        <v>619</v>
      </c>
      <c r="B617" s="3">
        <v>14.207000000000001</v>
      </c>
      <c r="C617" s="4">
        <v>14.15</v>
      </c>
      <c r="D617" s="4">
        <v>14.23</v>
      </c>
      <c r="E617" s="4">
        <v>14.1</v>
      </c>
      <c r="F617" s="5">
        <v>1.1999999999999999E-3</v>
      </c>
      <c r="G617" s="37">
        <f t="shared" si="26"/>
        <v>4.4009085746735642E-3</v>
      </c>
      <c r="H617" s="37">
        <f t="shared" si="27"/>
        <v>9.2198581560284237E-3</v>
      </c>
    </row>
    <row r="618" spans="1:8">
      <c r="A618" s="2" t="s">
        <v>620</v>
      </c>
      <c r="B618" s="3">
        <v>14.19</v>
      </c>
      <c r="C618" s="4">
        <v>14.087999999999999</v>
      </c>
      <c r="D618" s="4">
        <v>14.19</v>
      </c>
      <c r="E618" s="4">
        <v>14.045</v>
      </c>
      <c r="F618" s="5">
        <v>4.4000000000000003E-3</v>
      </c>
      <c r="G618" s="37">
        <f t="shared" si="26"/>
        <v>9.024495058014571E-3</v>
      </c>
      <c r="H618" s="37">
        <f t="shared" si="27"/>
        <v>1.0323958704165153E-2</v>
      </c>
    </row>
    <row r="619" spans="1:8">
      <c r="A619" s="2" t="s">
        <v>621</v>
      </c>
      <c r="B619" s="3">
        <v>14.128</v>
      </c>
      <c r="C619" s="4">
        <v>13.962</v>
      </c>
      <c r="D619" s="4">
        <v>14.128</v>
      </c>
      <c r="E619" s="4">
        <v>13.8622</v>
      </c>
      <c r="F619" s="5">
        <v>8.9999999999999993E-3</v>
      </c>
      <c r="G619" s="37">
        <f t="shared" si="26"/>
        <v>7.6501154734410996E-3</v>
      </c>
      <c r="H619" s="37">
        <f t="shared" si="27"/>
        <v>1.9174445614693229E-2</v>
      </c>
    </row>
    <row r="620" spans="1:8">
      <c r="A620" s="2" t="s">
        <v>622</v>
      </c>
      <c r="B620" s="3">
        <v>14.002000000000001</v>
      </c>
      <c r="C620" s="4">
        <v>13.856</v>
      </c>
      <c r="D620" s="4">
        <v>14.028</v>
      </c>
      <c r="E620" s="4">
        <v>13.826000000000001</v>
      </c>
      <c r="F620" s="5">
        <v>7.6E-3</v>
      </c>
      <c r="G620" s="37">
        <f t="shared" si="26"/>
        <v>-3.3805653456089042E-3</v>
      </c>
      <c r="H620" s="37">
        <f t="shared" si="27"/>
        <v>1.4610154780847675E-2</v>
      </c>
    </row>
    <row r="621" spans="1:8">
      <c r="A621" s="2" t="s">
        <v>623</v>
      </c>
      <c r="B621" s="6">
        <v>13.896000000000001</v>
      </c>
      <c r="C621" s="4">
        <v>13.903</v>
      </c>
      <c r="D621" s="4">
        <v>13.991</v>
      </c>
      <c r="E621" s="4">
        <v>13.801299999999999</v>
      </c>
      <c r="F621" s="7">
        <v>-1.6999999999999999E-3</v>
      </c>
      <c r="G621" s="37">
        <f t="shared" si="26"/>
        <v>1.5560390162376399E-3</v>
      </c>
      <c r="H621" s="37">
        <f t="shared" si="27"/>
        <v>1.3745081985030411E-2</v>
      </c>
    </row>
    <row r="622" spans="1:8">
      <c r="A622" s="2" t="s">
        <v>624</v>
      </c>
      <c r="B622" s="3">
        <v>13.9201</v>
      </c>
      <c r="C622" s="4">
        <v>13.881399999999999</v>
      </c>
      <c r="D622" s="4">
        <v>13.9832</v>
      </c>
      <c r="E622" s="4">
        <v>13.881399999999999</v>
      </c>
      <c r="F622" s="5">
        <v>2.7000000000000001E-3</v>
      </c>
      <c r="G622" s="37">
        <f t="shared" si="26"/>
        <v>2.7739651809578362E-3</v>
      </c>
      <c r="H622" s="37">
        <f t="shared" si="27"/>
        <v>7.3335542524529795E-3</v>
      </c>
    </row>
    <row r="623" spans="1:8">
      <c r="A623" s="2" t="s">
        <v>625</v>
      </c>
      <c r="B623" s="3">
        <v>13.882</v>
      </c>
      <c r="C623" s="4">
        <v>13.843</v>
      </c>
      <c r="D623" s="4">
        <v>13.948</v>
      </c>
      <c r="E623" s="4">
        <v>13.807</v>
      </c>
      <c r="F623" s="5">
        <v>1E-4</v>
      </c>
      <c r="G623" s="37">
        <f t="shared" si="26"/>
        <v>1.7367392720167257E-3</v>
      </c>
      <c r="H623" s="37">
        <f t="shared" si="27"/>
        <v>1.0212211197218803E-2</v>
      </c>
    </row>
    <row r="624" spans="1:8">
      <c r="A624" s="2" t="s">
        <v>626</v>
      </c>
      <c r="B624" s="3">
        <v>13.881</v>
      </c>
      <c r="C624" s="4">
        <v>13.819000000000001</v>
      </c>
      <c r="D624" s="4">
        <v>13.881</v>
      </c>
      <c r="E624" s="4">
        <v>13.763</v>
      </c>
      <c r="F624" s="5">
        <v>1.4E-3</v>
      </c>
      <c r="G624" s="37">
        <f t="shared" si="26"/>
        <v>1.1269667032565071E-2</v>
      </c>
      <c r="H624" s="37">
        <f t="shared" si="27"/>
        <v>8.5737121267165824E-3</v>
      </c>
    </row>
    <row r="625" spans="1:8">
      <c r="A625" s="2" t="s">
        <v>627</v>
      </c>
      <c r="B625" s="3">
        <v>13.862</v>
      </c>
      <c r="C625" s="4">
        <v>13.664999999999999</v>
      </c>
      <c r="D625" s="4">
        <v>13.862</v>
      </c>
      <c r="E625" s="4">
        <v>13.6309</v>
      </c>
      <c r="F625" s="5">
        <v>1.1299999999999999E-2</v>
      </c>
      <c r="G625" s="37">
        <f t="shared" si="26"/>
        <v>7.8920194718984597E-3</v>
      </c>
      <c r="H625" s="37">
        <f t="shared" si="27"/>
        <v>1.6954126286598804E-2</v>
      </c>
    </row>
    <row r="626" spans="1:8">
      <c r="A626" s="2" t="s">
        <v>628</v>
      </c>
      <c r="B626" s="3">
        <v>13.707000000000001</v>
      </c>
      <c r="C626" s="4">
        <v>13.558</v>
      </c>
      <c r="D626" s="4">
        <v>13.717000000000001</v>
      </c>
      <c r="E626" s="4">
        <v>13.54</v>
      </c>
      <c r="F626" s="5">
        <v>1.06E-2</v>
      </c>
      <c r="G626" s="37">
        <f t="shared" si="26"/>
        <v>1.6252955082742496E-3</v>
      </c>
      <c r="H626" s="37">
        <f t="shared" si="27"/>
        <v>1.307237813884796E-2</v>
      </c>
    </row>
    <row r="627" spans="1:8">
      <c r="A627" s="2" t="s">
        <v>629</v>
      </c>
      <c r="B627" s="3">
        <v>13.563000000000001</v>
      </c>
      <c r="C627" s="4">
        <v>13.536</v>
      </c>
      <c r="D627" s="4">
        <v>13.679</v>
      </c>
      <c r="E627" s="4">
        <v>13.532999999999999</v>
      </c>
      <c r="F627" s="5">
        <v>8.0000000000000004E-4</v>
      </c>
      <c r="G627" s="37">
        <f t="shared" si="26"/>
        <v>-2.5128775764364643E-3</v>
      </c>
      <c r="H627" s="37">
        <f t="shared" si="27"/>
        <v>1.0788443065100186E-2</v>
      </c>
    </row>
    <row r="628" spans="1:8">
      <c r="A628" s="2" t="s">
        <v>630</v>
      </c>
      <c r="B628" s="6">
        <v>13.5527</v>
      </c>
      <c r="C628" s="4">
        <v>13.5701</v>
      </c>
      <c r="D628" s="4">
        <v>13.5701</v>
      </c>
      <c r="E628" s="4">
        <v>13.540100000000001</v>
      </c>
      <c r="F628" s="7">
        <v>-2.8999999999999998E-3</v>
      </c>
      <c r="G628" s="37">
        <f t="shared" si="26"/>
        <v>-1.1646030589949044E-2</v>
      </c>
      <c r="H628" s="37">
        <f t="shared" si="27"/>
        <v>2.2156409479988596E-3</v>
      </c>
    </row>
    <row r="629" spans="1:8">
      <c r="A629" s="2" t="s">
        <v>631</v>
      </c>
      <c r="B629" s="6">
        <v>13.592000000000001</v>
      </c>
      <c r="C629" s="4">
        <v>13.73</v>
      </c>
      <c r="D629" s="4">
        <v>13.76</v>
      </c>
      <c r="E629" s="4">
        <v>13.532</v>
      </c>
      <c r="F629" s="7">
        <v>-1.01E-2</v>
      </c>
      <c r="G629" s="37">
        <f t="shared" si="26"/>
        <v>1.8241517694272422E-3</v>
      </c>
      <c r="H629" s="37">
        <f t="shared" si="27"/>
        <v>1.6848950635530578E-2</v>
      </c>
    </row>
    <row r="630" spans="1:8">
      <c r="A630" s="2" t="s">
        <v>632</v>
      </c>
      <c r="B630" s="6">
        <v>13.731</v>
      </c>
      <c r="C630" s="4">
        <v>13.705</v>
      </c>
      <c r="D630" s="4">
        <v>13.833</v>
      </c>
      <c r="E630" s="4">
        <v>13.616899999999999</v>
      </c>
      <c r="F630" s="7">
        <v>-1E-3</v>
      </c>
      <c r="G630" s="37">
        <f t="shared" si="26"/>
        <v>2.6336966859316401E-3</v>
      </c>
      <c r="H630" s="37">
        <f t="shared" si="27"/>
        <v>1.5869985092054791E-2</v>
      </c>
    </row>
    <row r="631" spans="1:8">
      <c r="A631" s="2" t="s">
        <v>633</v>
      </c>
      <c r="B631" s="3">
        <v>13.744999999999999</v>
      </c>
      <c r="C631" s="4">
        <v>13.669</v>
      </c>
      <c r="D631" s="4">
        <v>13.752000000000001</v>
      </c>
      <c r="E631" s="4">
        <v>13.6083</v>
      </c>
      <c r="F631" s="5">
        <v>2.8E-3</v>
      </c>
      <c r="G631" s="37">
        <f t="shared" si="26"/>
        <v>-3.9349996356482014E-3</v>
      </c>
      <c r="H631" s="37">
        <f t="shared" si="27"/>
        <v>1.055973192830852E-2</v>
      </c>
    </row>
    <row r="632" spans="1:8">
      <c r="A632" s="2" t="s">
        <v>634</v>
      </c>
      <c r="B632" s="6">
        <v>13.707000000000001</v>
      </c>
      <c r="C632" s="4">
        <v>13.723000000000001</v>
      </c>
      <c r="D632" s="4">
        <v>13.827999999999999</v>
      </c>
      <c r="E632" s="4">
        <v>13.634</v>
      </c>
      <c r="F632" s="7">
        <v>-4.0000000000000001E-3</v>
      </c>
      <c r="G632" s="37">
        <f t="shared" si="26"/>
        <v>6.6016284016725329E-3</v>
      </c>
      <c r="H632" s="37">
        <f t="shared" si="27"/>
        <v>1.4229133049728551E-2</v>
      </c>
    </row>
    <row r="633" spans="1:8">
      <c r="A633" s="2" t="s">
        <v>635</v>
      </c>
      <c r="B633" s="3">
        <v>13.762</v>
      </c>
      <c r="C633" s="4">
        <v>13.632999999999999</v>
      </c>
      <c r="D633" s="4">
        <v>13.776999999999999</v>
      </c>
      <c r="E633" s="4">
        <v>13.6225</v>
      </c>
      <c r="F633" s="5">
        <v>5.8999999999999999E-3</v>
      </c>
      <c r="G633" s="37">
        <f t="shared" si="26"/>
        <v>-1.4063667394267178E-3</v>
      </c>
      <c r="H633" s="37">
        <f t="shared" si="27"/>
        <v>1.1341530556065241E-2</v>
      </c>
    </row>
    <row r="634" spans="1:8">
      <c r="A634" s="2" t="s">
        <v>636</v>
      </c>
      <c r="B634" s="3">
        <v>13.681100000000001</v>
      </c>
      <c r="C634" s="4">
        <v>13.652200000000001</v>
      </c>
      <c r="D634" s="4">
        <v>13.6823</v>
      </c>
      <c r="E634" s="4">
        <v>13.636100000000001</v>
      </c>
      <c r="F634" s="5">
        <v>3.0999999999999999E-3</v>
      </c>
      <c r="G634" s="37">
        <f t="shared" si="26"/>
        <v>-2.5425586322787193E-3</v>
      </c>
      <c r="H634" s="37">
        <f t="shared" si="27"/>
        <v>3.3880655025996368E-3</v>
      </c>
    </row>
    <row r="635" spans="1:8">
      <c r="A635" s="2" t="s">
        <v>637</v>
      </c>
      <c r="B635" s="6">
        <v>13.638999999999999</v>
      </c>
      <c r="C635" s="4">
        <v>13.686999999999999</v>
      </c>
      <c r="D635" s="4">
        <v>13.73</v>
      </c>
      <c r="E635" s="4">
        <v>13.532400000000001</v>
      </c>
      <c r="F635" s="7">
        <v>-6.3E-3</v>
      </c>
      <c r="G635" s="37">
        <f t="shared" si="26"/>
        <v>2.3862956313584611E-2</v>
      </c>
      <c r="H635" s="37">
        <f t="shared" si="27"/>
        <v>1.4601992255623506E-2</v>
      </c>
    </row>
    <row r="636" spans="1:8">
      <c r="A636" s="2" t="s">
        <v>638</v>
      </c>
      <c r="B636" s="3">
        <v>13.726000000000001</v>
      </c>
      <c r="C636" s="4">
        <v>13.368</v>
      </c>
      <c r="D636" s="4">
        <v>13.726000000000001</v>
      </c>
      <c r="E636" s="4">
        <v>13.36</v>
      </c>
      <c r="F636" s="5">
        <v>2.69E-2</v>
      </c>
      <c r="G636" s="37">
        <f t="shared" si="26"/>
        <v>1.6484339877116921E-3</v>
      </c>
      <c r="H636" s="37">
        <f t="shared" si="27"/>
        <v>2.7395209580838433E-2</v>
      </c>
    </row>
    <row r="637" spans="1:8">
      <c r="A637" s="2" t="s">
        <v>639</v>
      </c>
      <c r="B637" s="6">
        <v>13.3665</v>
      </c>
      <c r="C637" s="4">
        <v>13.346</v>
      </c>
      <c r="D637" s="4">
        <v>13.483000000000001</v>
      </c>
      <c r="E637" s="4">
        <v>13.314</v>
      </c>
      <c r="F637" s="7">
        <v>-1.5E-3</v>
      </c>
      <c r="G637" s="37">
        <f t="shared" si="26"/>
        <v>-7.1417943758369353E-3</v>
      </c>
      <c r="H637" s="37">
        <f t="shared" si="27"/>
        <v>1.2693405437884969E-2</v>
      </c>
    </row>
    <row r="638" spans="1:8">
      <c r="A638" s="2" t="s">
        <v>640</v>
      </c>
      <c r="B638" s="6">
        <v>13.385999999999999</v>
      </c>
      <c r="C638" s="4">
        <v>13.442</v>
      </c>
      <c r="D638" s="4">
        <v>13.481</v>
      </c>
      <c r="E638" s="4">
        <v>13.3119</v>
      </c>
      <c r="F638" s="7">
        <v>-7.0000000000000001E-3</v>
      </c>
      <c r="G638" s="37">
        <f t="shared" si="26"/>
        <v>2.0126723816623949E-3</v>
      </c>
      <c r="H638" s="37">
        <f t="shared" si="27"/>
        <v>1.2702919943809694E-2</v>
      </c>
    </row>
    <row r="639" spans="1:8">
      <c r="A639" s="2" t="s">
        <v>641</v>
      </c>
      <c r="B639" s="3">
        <v>13.481</v>
      </c>
      <c r="C639" s="4">
        <v>13.414999999999999</v>
      </c>
      <c r="D639" s="4">
        <v>13.481</v>
      </c>
      <c r="E639" s="4">
        <v>13.294</v>
      </c>
      <c r="F639" s="5">
        <v>4.5999999999999999E-3</v>
      </c>
      <c r="G639" s="37">
        <f t="shared" si="26"/>
        <v>-6.6127085446858764E-3</v>
      </c>
      <c r="H639" s="37">
        <f t="shared" si="27"/>
        <v>1.4066496163682819E-2</v>
      </c>
    </row>
    <row r="640" spans="1:8">
      <c r="A640" s="2" t="s">
        <v>642</v>
      </c>
      <c r="B640" s="6">
        <v>13.418900000000001</v>
      </c>
      <c r="C640" s="4">
        <v>13.504300000000001</v>
      </c>
      <c r="D640" s="4">
        <v>13.504300000000001</v>
      </c>
      <c r="E640" s="4">
        <v>13.3759</v>
      </c>
      <c r="F640" s="7">
        <v>-8.8999999999999999E-3</v>
      </c>
      <c r="G640" s="37">
        <f t="shared" si="26"/>
        <v>-4.7682216817746476E-3</v>
      </c>
      <c r="H640" s="37">
        <f t="shared" si="27"/>
        <v>9.5993540621566367E-3</v>
      </c>
    </row>
    <row r="641" spans="1:8">
      <c r="A641" s="2" t="s">
        <v>643</v>
      </c>
      <c r="B641" s="6">
        <v>13.539</v>
      </c>
      <c r="C641" s="4">
        <v>13.569000000000001</v>
      </c>
      <c r="D641" s="4">
        <v>13.615</v>
      </c>
      <c r="E641" s="4">
        <v>13.477</v>
      </c>
      <c r="F641" s="7">
        <v>-5.8999999999999999E-3</v>
      </c>
      <c r="G641" s="37">
        <f t="shared" si="26"/>
        <v>-5.8923178905495458E-4</v>
      </c>
      <c r="H641" s="37">
        <f t="shared" si="27"/>
        <v>1.0239667581806033E-2</v>
      </c>
    </row>
    <row r="642" spans="1:8">
      <c r="A642" s="2" t="s">
        <v>644</v>
      </c>
      <c r="B642" s="3">
        <v>13.619</v>
      </c>
      <c r="C642" s="4">
        <v>13.577</v>
      </c>
      <c r="D642" s="4">
        <v>13.641</v>
      </c>
      <c r="E642" s="4">
        <v>13.482200000000001</v>
      </c>
      <c r="F642" s="5">
        <v>1E-4</v>
      </c>
      <c r="G642" s="37">
        <f t="shared" ref="G642:G705" si="28">(C642-C643)/C643</f>
        <v>-6.1488910035868262E-3</v>
      </c>
      <c r="H642" s="37">
        <f t="shared" ref="H642:H705" si="29">(D642-E642)/E642</f>
        <v>1.1778493124267507E-2</v>
      </c>
    </row>
    <row r="643" spans="1:8">
      <c r="A643" s="2" t="s">
        <v>645</v>
      </c>
      <c r="B643" s="6">
        <v>13.617000000000001</v>
      </c>
      <c r="C643" s="4">
        <v>13.661</v>
      </c>
      <c r="D643" s="4">
        <v>13.699</v>
      </c>
      <c r="E643" s="4">
        <v>13.518000000000001</v>
      </c>
      <c r="F643" s="7">
        <v>-6.0000000000000001E-3</v>
      </c>
      <c r="G643" s="37">
        <f t="shared" si="28"/>
        <v>-6.7616693325577995E-3</v>
      </c>
      <c r="H643" s="37">
        <f t="shared" si="29"/>
        <v>1.3389554667850211E-2</v>
      </c>
    </row>
    <row r="644" spans="1:8">
      <c r="A644" s="2" t="s">
        <v>646</v>
      </c>
      <c r="B644" s="6">
        <v>13.699</v>
      </c>
      <c r="C644" s="4">
        <v>13.754</v>
      </c>
      <c r="D644" s="4">
        <v>13.866</v>
      </c>
      <c r="E644" s="4">
        <v>13.64</v>
      </c>
      <c r="F644" s="7">
        <v>-3.7000000000000002E-3</v>
      </c>
      <c r="G644" s="37">
        <f t="shared" si="28"/>
        <v>3.2093362509116488E-3</v>
      </c>
      <c r="H644" s="37">
        <f t="shared" si="29"/>
        <v>1.6568914956011663E-2</v>
      </c>
    </row>
    <row r="645" spans="1:8">
      <c r="A645" s="2" t="s">
        <v>647</v>
      </c>
      <c r="B645" s="3">
        <v>13.75</v>
      </c>
      <c r="C645" s="4">
        <v>13.71</v>
      </c>
      <c r="D645" s="4">
        <v>13.784000000000001</v>
      </c>
      <c r="E645" s="4">
        <v>13.632999999999999</v>
      </c>
      <c r="F645" s="5">
        <v>2.7000000000000001E-3</v>
      </c>
      <c r="G645" s="37">
        <f t="shared" si="28"/>
        <v>-2.735022840350273E-3</v>
      </c>
      <c r="H645" s="37">
        <f t="shared" si="29"/>
        <v>1.1076065429472719E-2</v>
      </c>
    </row>
    <row r="646" spans="1:8">
      <c r="A646" s="2" t="s">
        <v>648</v>
      </c>
      <c r="B646" s="6">
        <v>13.712300000000001</v>
      </c>
      <c r="C646" s="4">
        <v>13.7476</v>
      </c>
      <c r="D646" s="4">
        <v>13.757199999999999</v>
      </c>
      <c r="E646" s="4">
        <v>13.712300000000001</v>
      </c>
      <c r="F646" s="7">
        <v>-2.7000000000000001E-3</v>
      </c>
      <c r="G646" s="37">
        <f t="shared" si="28"/>
        <v>9.4426903590572354E-3</v>
      </c>
      <c r="H646" s="37">
        <f t="shared" si="29"/>
        <v>3.2744324438641497E-3</v>
      </c>
    </row>
    <row r="647" spans="1:8">
      <c r="A647" s="2" t="s">
        <v>649</v>
      </c>
      <c r="B647" s="3">
        <v>13.749000000000001</v>
      </c>
      <c r="C647" s="4">
        <v>13.619</v>
      </c>
      <c r="D647" s="4">
        <v>13.749000000000001</v>
      </c>
      <c r="E647" s="4">
        <v>13.587999999999999</v>
      </c>
      <c r="F647" s="5">
        <v>6.7000000000000002E-3</v>
      </c>
      <c r="G647" s="37">
        <f t="shared" si="28"/>
        <v>-1.2042074718897379E-2</v>
      </c>
      <c r="H647" s="37">
        <f t="shared" si="29"/>
        <v>1.1848690020606518E-2</v>
      </c>
    </row>
    <row r="648" spans="1:8">
      <c r="A648" s="2" t="s">
        <v>650</v>
      </c>
      <c r="B648" s="6">
        <v>13.657999999999999</v>
      </c>
      <c r="C648" s="4">
        <v>13.785</v>
      </c>
      <c r="D648" s="4">
        <v>13.832000000000001</v>
      </c>
      <c r="E648" s="4">
        <v>13.571</v>
      </c>
      <c r="F648" s="7">
        <v>-1.1900000000000001E-2</v>
      </c>
      <c r="G648" s="37">
        <f t="shared" si="28"/>
        <v>-1.3172023766912398E-2</v>
      </c>
      <c r="H648" s="37">
        <f t="shared" si="29"/>
        <v>1.9232186279566799E-2</v>
      </c>
    </row>
    <row r="649" spans="1:8">
      <c r="A649" s="2" t="s">
        <v>651</v>
      </c>
      <c r="B649" s="6">
        <v>13.821999999999999</v>
      </c>
      <c r="C649" s="4">
        <v>13.968999999999999</v>
      </c>
      <c r="D649" s="4">
        <v>13.997</v>
      </c>
      <c r="E649" s="4">
        <v>13.731999999999999</v>
      </c>
      <c r="F649" s="7">
        <v>-1.3299999999999999E-2</v>
      </c>
      <c r="G649" s="37">
        <f t="shared" si="28"/>
        <v>1.5774001577400331E-3</v>
      </c>
      <c r="H649" s="37">
        <f t="shared" si="29"/>
        <v>1.9297990096125879E-2</v>
      </c>
    </row>
    <row r="650" spans="1:8">
      <c r="A650" s="2" t="s">
        <v>652</v>
      </c>
      <c r="B650" s="3">
        <v>14.009</v>
      </c>
      <c r="C650" s="4">
        <v>13.946999999999999</v>
      </c>
      <c r="D650" s="4">
        <v>14.063000000000001</v>
      </c>
      <c r="E650" s="4">
        <v>13.897</v>
      </c>
      <c r="F650" s="5">
        <v>6.9999999999999999E-4</v>
      </c>
      <c r="G650" s="37">
        <f t="shared" si="28"/>
        <v>-5.9867436390849838E-3</v>
      </c>
      <c r="H650" s="37">
        <f t="shared" si="29"/>
        <v>1.1945024105922167E-2</v>
      </c>
    </row>
    <row r="651" spans="1:8">
      <c r="A651" s="2" t="s">
        <v>653</v>
      </c>
      <c r="B651" s="6">
        <v>13.999000000000001</v>
      </c>
      <c r="C651" s="4">
        <v>14.031000000000001</v>
      </c>
      <c r="D651" s="4">
        <v>14.047000000000001</v>
      </c>
      <c r="E651" s="4">
        <v>13.917999999999999</v>
      </c>
      <c r="F651" s="7">
        <v>-2E-3</v>
      </c>
      <c r="G651" s="37">
        <f t="shared" si="28"/>
        <v>5.7762659649577923E-4</v>
      </c>
      <c r="H651" s="37">
        <f t="shared" si="29"/>
        <v>9.2685730708436092E-3</v>
      </c>
    </row>
    <row r="652" spans="1:8">
      <c r="A652" s="2" t="s">
        <v>654</v>
      </c>
      <c r="B652" s="3">
        <v>14.0268</v>
      </c>
      <c r="C652" s="4">
        <v>14.0229</v>
      </c>
      <c r="D652" s="4">
        <v>14.045</v>
      </c>
      <c r="E652" s="4">
        <v>14.0229</v>
      </c>
      <c r="F652" s="5">
        <v>0</v>
      </c>
      <c r="G652" s="37">
        <f t="shared" si="28"/>
        <v>9.9221928760079791E-4</v>
      </c>
      <c r="H652" s="37">
        <f t="shared" si="29"/>
        <v>1.575993553401936E-3</v>
      </c>
    </row>
    <row r="653" spans="1:8">
      <c r="A653" s="2" t="s">
        <v>655</v>
      </c>
      <c r="B653" s="3">
        <v>14.0265</v>
      </c>
      <c r="C653" s="4">
        <v>14.009</v>
      </c>
      <c r="D653" s="4">
        <v>14.14</v>
      </c>
      <c r="E653" s="4">
        <v>13.992000000000001</v>
      </c>
      <c r="F653" s="5">
        <v>1.6000000000000001E-3</v>
      </c>
      <c r="G653" s="37">
        <f t="shared" si="28"/>
        <v>3.5819184755355479E-3</v>
      </c>
      <c r="H653" s="37">
        <f t="shared" si="29"/>
        <v>1.0577472841623761E-2</v>
      </c>
    </row>
    <row r="654" spans="1:8">
      <c r="A654" s="2" t="s">
        <v>656</v>
      </c>
      <c r="B654" s="3">
        <v>14.004</v>
      </c>
      <c r="C654" s="4">
        <v>13.959</v>
      </c>
      <c r="D654" s="4">
        <v>14.045</v>
      </c>
      <c r="E654" s="4">
        <v>13.891999999999999</v>
      </c>
      <c r="F654" s="5">
        <v>1.1000000000000001E-3</v>
      </c>
      <c r="G654" s="37">
        <f t="shared" si="28"/>
        <v>7.6517721793113317E-3</v>
      </c>
      <c r="H654" s="37">
        <f t="shared" si="29"/>
        <v>1.1013532968615064E-2</v>
      </c>
    </row>
    <row r="655" spans="1:8">
      <c r="A655" s="2" t="s">
        <v>657</v>
      </c>
      <c r="B655" s="3">
        <v>13.989000000000001</v>
      </c>
      <c r="C655" s="4">
        <v>13.853</v>
      </c>
      <c r="D655" s="4">
        <v>14.003</v>
      </c>
      <c r="E655" s="4">
        <v>13.804</v>
      </c>
      <c r="F655" s="5">
        <v>1.1900000000000001E-2</v>
      </c>
      <c r="G655" s="37">
        <f t="shared" si="28"/>
        <v>-1.4372109569548201E-2</v>
      </c>
      <c r="H655" s="37">
        <f t="shared" si="29"/>
        <v>1.4416111272095033E-2</v>
      </c>
    </row>
    <row r="656" spans="1:8">
      <c r="A656" s="2" t="s">
        <v>658</v>
      </c>
      <c r="B656" s="6">
        <v>13.824999999999999</v>
      </c>
      <c r="C656" s="4">
        <v>14.055</v>
      </c>
      <c r="D656" s="4">
        <v>14.097</v>
      </c>
      <c r="E656" s="4">
        <v>13.785</v>
      </c>
      <c r="F656" s="7">
        <v>-1.9400000000000001E-2</v>
      </c>
      <c r="G656" s="37">
        <f t="shared" si="28"/>
        <v>1.1151079136690601E-2</v>
      </c>
      <c r="H656" s="37">
        <f t="shared" si="29"/>
        <v>2.2633297062023893E-2</v>
      </c>
    </row>
    <row r="657" spans="1:8">
      <c r="A657" s="2" t="s">
        <v>659</v>
      </c>
      <c r="B657" s="3">
        <v>14.098000000000001</v>
      </c>
      <c r="C657" s="4">
        <v>13.9</v>
      </c>
      <c r="D657" s="4">
        <v>14.098000000000001</v>
      </c>
      <c r="E657" s="4">
        <v>13.872999999999999</v>
      </c>
      <c r="F657" s="5">
        <v>1.34E-2</v>
      </c>
      <c r="G657" s="37">
        <f t="shared" si="28"/>
        <v>1.9428234261337188E-4</v>
      </c>
      <c r="H657" s="37">
        <f t="shared" si="29"/>
        <v>1.6218554025805625E-2</v>
      </c>
    </row>
    <row r="658" spans="1:8">
      <c r="A658" s="2" t="s">
        <v>660</v>
      </c>
      <c r="B658" s="3">
        <v>13.911</v>
      </c>
      <c r="C658" s="4">
        <v>13.8973</v>
      </c>
      <c r="D658" s="4">
        <v>13.9186</v>
      </c>
      <c r="E658" s="4">
        <v>13.8971</v>
      </c>
      <c r="F658" s="5">
        <v>2.3E-3</v>
      </c>
      <c r="G658" s="37">
        <f t="shared" si="28"/>
        <v>-2.1730254821906235E-2</v>
      </c>
      <c r="H658" s="37">
        <f t="shared" si="29"/>
        <v>1.547085363133289E-3</v>
      </c>
    </row>
    <row r="659" spans="1:8">
      <c r="A659" s="2" t="s">
        <v>661</v>
      </c>
      <c r="B659" s="6">
        <v>13.879</v>
      </c>
      <c r="C659" s="4">
        <v>14.206</v>
      </c>
      <c r="D659" s="4">
        <v>14.26</v>
      </c>
      <c r="E659" s="4">
        <v>13.871</v>
      </c>
      <c r="F659" s="7">
        <v>-2.58E-2</v>
      </c>
      <c r="G659" s="37">
        <f t="shared" si="28"/>
        <v>-5.6694897459229569E-3</v>
      </c>
      <c r="H659" s="37">
        <f t="shared" si="29"/>
        <v>2.8044120827625935E-2</v>
      </c>
    </row>
    <row r="660" spans="1:8">
      <c r="A660" s="2" t="s">
        <v>662</v>
      </c>
      <c r="B660" s="6">
        <v>14.246</v>
      </c>
      <c r="C660" s="4">
        <v>14.287000000000001</v>
      </c>
      <c r="D660" s="4">
        <v>14.359</v>
      </c>
      <c r="E660" s="4">
        <v>14.092000000000001</v>
      </c>
      <c r="F660" s="7">
        <v>-5.5999999999999999E-3</v>
      </c>
      <c r="G660" s="37">
        <f t="shared" si="28"/>
        <v>3.7939998594815057E-3</v>
      </c>
      <c r="H660" s="37">
        <f t="shared" si="29"/>
        <v>1.8946920238433116E-2</v>
      </c>
    </row>
    <row r="661" spans="1:8">
      <c r="A661" s="2" t="s">
        <v>663</v>
      </c>
      <c r="B661" s="3">
        <v>14.326000000000001</v>
      </c>
      <c r="C661" s="4">
        <v>14.233000000000001</v>
      </c>
      <c r="D661" s="4">
        <v>14.327</v>
      </c>
      <c r="E661" s="4">
        <v>14.179</v>
      </c>
      <c r="F661" s="5">
        <v>3.8E-3</v>
      </c>
      <c r="G661" s="37">
        <f t="shared" si="28"/>
        <v>-4.1281835992162943E-3</v>
      </c>
      <c r="H661" s="37">
        <f t="shared" si="29"/>
        <v>1.0437971648212122E-2</v>
      </c>
    </row>
    <row r="662" spans="1:8">
      <c r="A662" s="2" t="s">
        <v>664</v>
      </c>
      <c r="B662" s="6">
        <v>14.272</v>
      </c>
      <c r="C662" s="4">
        <v>14.292</v>
      </c>
      <c r="D662" s="4">
        <v>14.340999999999999</v>
      </c>
      <c r="E662" s="4">
        <v>14.198</v>
      </c>
      <c r="F662" s="7">
        <v>-4.0000000000000001E-3</v>
      </c>
      <c r="G662" s="37">
        <f t="shared" si="28"/>
        <v>9.2507591271803E-3</v>
      </c>
      <c r="H662" s="37">
        <f t="shared" si="29"/>
        <v>1.0071841104380821E-2</v>
      </c>
    </row>
    <row r="663" spans="1:8">
      <c r="A663" s="2" t="s">
        <v>665</v>
      </c>
      <c r="B663" s="3">
        <v>14.33</v>
      </c>
      <c r="C663" s="4">
        <v>14.161</v>
      </c>
      <c r="D663" s="4">
        <v>14.379</v>
      </c>
      <c r="E663" s="4">
        <v>14.058</v>
      </c>
      <c r="F663" s="5">
        <v>1.52E-2</v>
      </c>
      <c r="G663" s="37">
        <f t="shared" si="28"/>
        <v>1.8252306299168224E-3</v>
      </c>
      <c r="H663" s="37">
        <f t="shared" si="29"/>
        <v>2.2833973538198871E-2</v>
      </c>
    </row>
    <row r="664" spans="1:8">
      <c r="A664" s="2" t="s">
        <v>666</v>
      </c>
      <c r="B664" s="6">
        <v>14.115</v>
      </c>
      <c r="C664" s="4">
        <v>14.135199999999999</v>
      </c>
      <c r="D664" s="4">
        <v>14.135199999999999</v>
      </c>
      <c r="E664" s="4">
        <v>14.099</v>
      </c>
      <c r="F664" s="7">
        <v>-1.2999999999999999E-3</v>
      </c>
      <c r="G664" s="37">
        <f t="shared" si="28"/>
        <v>-1.2491267290764338E-2</v>
      </c>
      <c r="H664" s="37">
        <f t="shared" si="29"/>
        <v>2.5675579828355996E-3</v>
      </c>
    </row>
    <row r="665" spans="1:8">
      <c r="A665" s="2" t="s">
        <v>667</v>
      </c>
      <c r="B665" s="6">
        <v>14.134</v>
      </c>
      <c r="C665" s="4">
        <v>14.314</v>
      </c>
      <c r="D665" s="4">
        <v>14.342000000000001</v>
      </c>
      <c r="E665" s="4">
        <v>14.108000000000001</v>
      </c>
      <c r="F665" s="7">
        <v>-1.3899999999999999E-2</v>
      </c>
      <c r="G665" s="37">
        <f t="shared" si="28"/>
        <v>-3.6196575247110958E-3</v>
      </c>
      <c r="H665" s="37">
        <f t="shared" si="29"/>
        <v>1.6586333994896511E-2</v>
      </c>
    </row>
    <row r="666" spans="1:8">
      <c r="A666" s="2" t="s">
        <v>668</v>
      </c>
      <c r="B666" s="6">
        <v>14.333</v>
      </c>
      <c r="C666" s="4">
        <v>14.366</v>
      </c>
      <c r="D666" s="4">
        <v>14.388</v>
      </c>
      <c r="E666" s="4">
        <v>14.228999999999999</v>
      </c>
      <c r="F666" s="7">
        <v>-1.8E-3</v>
      </c>
      <c r="G666" s="37">
        <f t="shared" si="28"/>
        <v>2.3729779804745971E-2</v>
      </c>
      <c r="H666" s="37">
        <f t="shared" si="29"/>
        <v>1.117436221800553E-2</v>
      </c>
    </row>
    <row r="667" spans="1:8">
      <c r="A667" s="2" t="s">
        <v>669</v>
      </c>
      <c r="B667" s="3">
        <v>14.359500000000001</v>
      </c>
      <c r="C667" s="4">
        <v>14.032999999999999</v>
      </c>
      <c r="D667" s="4">
        <v>14.37</v>
      </c>
      <c r="E667" s="4">
        <v>13.99</v>
      </c>
      <c r="F667" s="5">
        <v>2.06E-2</v>
      </c>
      <c r="G667" s="37">
        <f t="shared" si="28"/>
        <v>2.85123672392869E-4</v>
      </c>
      <c r="H667" s="37">
        <f t="shared" si="29"/>
        <v>2.7162258756254398E-2</v>
      </c>
    </row>
    <row r="668" spans="1:8">
      <c r="A668" s="2" t="s">
        <v>670</v>
      </c>
      <c r="B668" s="3">
        <v>14.069000000000001</v>
      </c>
      <c r="C668" s="4">
        <v>14.029</v>
      </c>
      <c r="D668" s="4">
        <v>14.074</v>
      </c>
      <c r="E668" s="4">
        <v>13.954000000000001</v>
      </c>
      <c r="F668" s="5">
        <v>3.0999999999999999E-3</v>
      </c>
      <c r="G668" s="37">
        <f t="shared" si="28"/>
        <v>-2.2048364153627723E-3</v>
      </c>
      <c r="H668" s="37">
        <f t="shared" si="29"/>
        <v>8.599684678228409E-3</v>
      </c>
    </row>
    <row r="669" spans="1:8">
      <c r="A669" s="2" t="s">
        <v>671</v>
      </c>
      <c r="B669" s="6">
        <v>14.025</v>
      </c>
      <c r="C669" s="4">
        <v>14.06</v>
      </c>
      <c r="D669" s="4">
        <v>14.135999999999999</v>
      </c>
      <c r="E669" s="4">
        <v>14.006</v>
      </c>
      <c r="F669" s="7">
        <v>-4.1000000000000003E-3</v>
      </c>
      <c r="G669" s="37">
        <f t="shared" si="28"/>
        <v>-3.2892871320819072E-3</v>
      </c>
      <c r="H669" s="37">
        <f t="shared" si="29"/>
        <v>9.2817363986862061E-3</v>
      </c>
    </row>
    <row r="670" spans="1:8">
      <c r="A670" s="2" t="s">
        <v>672</v>
      </c>
      <c r="B670" s="6">
        <v>14.0823</v>
      </c>
      <c r="C670" s="4">
        <v>14.106400000000001</v>
      </c>
      <c r="D670" s="4">
        <v>14.106400000000001</v>
      </c>
      <c r="E670" s="4">
        <v>14.0671</v>
      </c>
      <c r="F670" s="7">
        <v>-4.8999999999999998E-3</v>
      </c>
      <c r="G670" s="37">
        <f t="shared" si="28"/>
        <v>1.5193468228611902E-3</v>
      </c>
      <c r="H670" s="37">
        <f t="shared" si="29"/>
        <v>2.7937527990844436E-3</v>
      </c>
    </row>
    <row r="671" spans="1:8">
      <c r="A671" s="2" t="s">
        <v>673</v>
      </c>
      <c r="B671" s="3">
        <v>14.151</v>
      </c>
      <c r="C671" s="4">
        <v>14.085000000000001</v>
      </c>
      <c r="D671" s="4">
        <v>14.21</v>
      </c>
      <c r="E671" s="4">
        <v>14.055</v>
      </c>
      <c r="F671" s="5">
        <v>2.3E-3</v>
      </c>
      <c r="G671" s="37">
        <f t="shared" si="28"/>
        <v>-2.1294718909698591E-4</v>
      </c>
      <c r="H671" s="37">
        <f t="shared" si="29"/>
        <v>1.1028103877623702E-2</v>
      </c>
    </row>
    <row r="672" spans="1:8">
      <c r="A672" s="2" t="s">
        <v>674</v>
      </c>
      <c r="B672" s="3">
        <v>14.118</v>
      </c>
      <c r="C672" s="4">
        <v>14.087999999999999</v>
      </c>
      <c r="D672" s="4">
        <v>14.118</v>
      </c>
      <c r="E672" s="4">
        <v>13.984999999999999</v>
      </c>
      <c r="F672" s="5">
        <v>2.5000000000000001E-3</v>
      </c>
      <c r="G672" s="37">
        <f t="shared" si="28"/>
        <v>-3.9592760180996141E-3</v>
      </c>
      <c r="H672" s="37">
        <f t="shared" si="29"/>
        <v>9.5101894887379985E-3</v>
      </c>
    </row>
    <row r="673" spans="1:8">
      <c r="A673" s="2" t="s">
        <v>675</v>
      </c>
      <c r="B673" s="6">
        <v>14.0825</v>
      </c>
      <c r="C673" s="4">
        <v>14.144</v>
      </c>
      <c r="D673" s="4">
        <v>14.247999999999999</v>
      </c>
      <c r="E673" s="4">
        <v>14.035</v>
      </c>
      <c r="F673" s="7">
        <v>-4.8999999999999998E-3</v>
      </c>
      <c r="G673" s="37">
        <f t="shared" si="28"/>
        <v>1.1441647597254015E-2</v>
      </c>
      <c r="H673" s="37">
        <f t="shared" si="29"/>
        <v>1.5176344852155268E-2</v>
      </c>
    </row>
    <row r="674" spans="1:8">
      <c r="A674" s="2" t="s">
        <v>676</v>
      </c>
      <c r="B674" s="3">
        <v>14.151999999999999</v>
      </c>
      <c r="C674" s="4">
        <v>13.984</v>
      </c>
      <c r="D674" s="4">
        <v>14.199</v>
      </c>
      <c r="E674" s="4">
        <v>13.96</v>
      </c>
      <c r="F674" s="5">
        <v>9.1999999999999998E-3</v>
      </c>
      <c r="G674" s="37">
        <f t="shared" si="28"/>
        <v>-6.3241668443118322E-3</v>
      </c>
      <c r="H674" s="37">
        <f t="shared" si="29"/>
        <v>1.7120343839541474E-2</v>
      </c>
    </row>
    <row r="675" spans="1:8">
      <c r="A675" s="2" t="s">
        <v>677</v>
      </c>
      <c r="B675" s="6">
        <v>14.023</v>
      </c>
      <c r="C675" s="4">
        <v>14.073</v>
      </c>
      <c r="D675" s="4">
        <v>14.097</v>
      </c>
      <c r="E675" s="4">
        <v>13.946999999999999</v>
      </c>
      <c r="F675" s="7">
        <v>-4.4000000000000003E-3</v>
      </c>
      <c r="G675" s="37">
        <f t="shared" si="28"/>
        <v>6.0435849123678263E-4</v>
      </c>
      <c r="H675" s="37">
        <f t="shared" si="29"/>
        <v>1.0755001075500134E-2</v>
      </c>
    </row>
    <row r="676" spans="1:8">
      <c r="A676" s="2" t="s">
        <v>678</v>
      </c>
      <c r="B676" s="6">
        <v>14.0855</v>
      </c>
      <c r="C676" s="4">
        <v>14.064500000000001</v>
      </c>
      <c r="D676" s="4">
        <v>14.093</v>
      </c>
      <c r="E676" s="4">
        <v>14.054500000000001</v>
      </c>
      <c r="F676" s="7">
        <v>-2.5999999999999999E-3</v>
      </c>
      <c r="G676" s="37">
        <f t="shared" si="28"/>
        <v>6.1163173331426762E-3</v>
      </c>
      <c r="H676" s="37">
        <f t="shared" si="29"/>
        <v>2.7393361556796105E-3</v>
      </c>
    </row>
    <row r="677" spans="1:8">
      <c r="A677" s="2" t="s">
        <v>679</v>
      </c>
      <c r="B677" s="3">
        <v>14.122</v>
      </c>
      <c r="C677" s="4">
        <v>13.978999999999999</v>
      </c>
      <c r="D677" s="4">
        <v>14.132</v>
      </c>
      <c r="E677" s="4">
        <v>13.927300000000001</v>
      </c>
      <c r="F677" s="5">
        <v>6.4000000000000003E-3</v>
      </c>
      <c r="G677" s="37">
        <f t="shared" si="28"/>
        <v>1.4809437386569788E-2</v>
      </c>
      <c r="H677" s="37">
        <f t="shared" si="29"/>
        <v>1.4697751897352609E-2</v>
      </c>
    </row>
    <row r="678" spans="1:8">
      <c r="A678" s="2" t="s">
        <v>680</v>
      </c>
      <c r="B678" s="3">
        <v>14.032</v>
      </c>
      <c r="C678" s="4">
        <v>13.775</v>
      </c>
      <c r="D678" s="4">
        <v>14.032</v>
      </c>
      <c r="E678" s="4">
        <v>13.723000000000001</v>
      </c>
      <c r="F678" s="5">
        <v>1.5299999999999999E-2</v>
      </c>
      <c r="G678" s="37">
        <f t="shared" si="28"/>
        <v>-4.3538204774691439E-4</v>
      </c>
      <c r="H678" s="37">
        <f t="shared" si="29"/>
        <v>2.2516942359542321E-2</v>
      </c>
    </row>
    <row r="679" spans="1:8">
      <c r="A679" s="2" t="s">
        <v>681</v>
      </c>
      <c r="B679" s="6">
        <v>13.821</v>
      </c>
      <c r="C679" s="4">
        <v>13.781000000000001</v>
      </c>
      <c r="D679" s="4">
        <v>13.823</v>
      </c>
      <c r="E679" s="4">
        <v>13.725</v>
      </c>
      <c r="F679" s="7">
        <v>-1E-4</v>
      </c>
      <c r="G679" s="37">
        <f t="shared" si="28"/>
        <v>-2.3888808455190006E-3</v>
      </c>
      <c r="H679" s="37">
        <f t="shared" si="29"/>
        <v>7.1402550091075228E-3</v>
      </c>
    </row>
    <row r="680" spans="1:8">
      <c r="A680" s="2" t="s">
        <v>682</v>
      </c>
      <c r="B680" s="6">
        <v>13.821999999999999</v>
      </c>
      <c r="C680" s="4">
        <v>13.814</v>
      </c>
      <c r="D680" s="4">
        <v>13.840999999999999</v>
      </c>
      <c r="E680" s="4">
        <v>13.747</v>
      </c>
      <c r="F680" s="7">
        <v>-2.3E-3</v>
      </c>
      <c r="G680" s="37">
        <f t="shared" si="28"/>
        <v>1.6677543325356889E-3</v>
      </c>
      <c r="H680" s="37">
        <f t="shared" si="29"/>
        <v>6.8378555321160555E-3</v>
      </c>
    </row>
    <row r="681" spans="1:8">
      <c r="A681" s="2" t="s">
        <v>683</v>
      </c>
      <c r="B681" s="3">
        <v>13.853999999999999</v>
      </c>
      <c r="C681" s="4">
        <v>13.791</v>
      </c>
      <c r="D681" s="4">
        <v>13.853999999999999</v>
      </c>
      <c r="E681" s="4">
        <v>13.731999999999999</v>
      </c>
      <c r="F681" s="5">
        <v>6.8999999999999999E-3</v>
      </c>
      <c r="G681" s="37">
        <f t="shared" si="28"/>
        <v>1.7069184674051423E-3</v>
      </c>
      <c r="H681" s="37">
        <f t="shared" si="29"/>
        <v>8.8843577046315101E-3</v>
      </c>
    </row>
    <row r="682" spans="1:8">
      <c r="A682" s="2" t="s">
        <v>684</v>
      </c>
      <c r="B682" s="6">
        <v>13.759499999999999</v>
      </c>
      <c r="C682" s="4">
        <v>13.7675</v>
      </c>
      <c r="D682" s="4">
        <v>13.781499999999999</v>
      </c>
      <c r="E682" s="4">
        <v>13.752000000000001</v>
      </c>
      <c r="F682" s="7">
        <v>-3.5000000000000001E-3</v>
      </c>
      <c r="G682" s="37">
        <f t="shared" si="28"/>
        <v>-5.5258595781565549E-3</v>
      </c>
      <c r="H682" s="37">
        <f t="shared" si="29"/>
        <v>2.1451425247235854E-3</v>
      </c>
    </row>
    <row r="683" spans="1:8">
      <c r="A683" s="2" t="s">
        <v>685</v>
      </c>
      <c r="B683" s="6">
        <v>13.808</v>
      </c>
      <c r="C683" s="4">
        <v>13.843999999999999</v>
      </c>
      <c r="D683" s="4">
        <v>13.906000000000001</v>
      </c>
      <c r="E683" s="4">
        <v>13.728</v>
      </c>
      <c r="F683" s="7">
        <v>-5.4999999999999997E-3</v>
      </c>
      <c r="G683" s="37">
        <f t="shared" si="28"/>
        <v>2.6798001013977717E-3</v>
      </c>
      <c r="H683" s="37">
        <f t="shared" si="29"/>
        <v>1.2966200466200527E-2</v>
      </c>
    </row>
    <row r="684" spans="1:8">
      <c r="A684" s="2" t="s">
        <v>686</v>
      </c>
      <c r="B684" s="3">
        <v>13.884</v>
      </c>
      <c r="C684" s="4">
        <v>13.807</v>
      </c>
      <c r="D684" s="4">
        <v>13.907</v>
      </c>
      <c r="E684" s="4">
        <v>13.753</v>
      </c>
      <c r="F684" s="5">
        <v>6.3E-3</v>
      </c>
      <c r="G684" s="37">
        <f t="shared" si="28"/>
        <v>4.2915333139366494E-3</v>
      </c>
      <c r="H684" s="37">
        <f t="shared" si="29"/>
        <v>1.1197556896677082E-2</v>
      </c>
    </row>
    <row r="685" spans="1:8">
      <c r="A685" s="2" t="s">
        <v>687</v>
      </c>
      <c r="B685" s="3">
        <v>13.797000000000001</v>
      </c>
      <c r="C685" s="4">
        <v>13.747999999999999</v>
      </c>
      <c r="D685" s="4">
        <v>13.904999999999999</v>
      </c>
      <c r="E685" s="4">
        <v>13.726000000000001</v>
      </c>
      <c r="F685" s="5">
        <v>6.9999999999999999E-4</v>
      </c>
      <c r="G685" s="37">
        <f t="shared" si="28"/>
        <v>-4.3623673113277791E-4</v>
      </c>
      <c r="H685" s="37">
        <f t="shared" si="29"/>
        <v>1.3040944193501275E-2</v>
      </c>
    </row>
    <row r="686" spans="1:8">
      <c r="A686" s="2" t="s">
        <v>688</v>
      </c>
      <c r="B686" s="6">
        <v>13.788</v>
      </c>
      <c r="C686" s="4">
        <v>13.754</v>
      </c>
      <c r="D686" s="4">
        <v>13.788</v>
      </c>
      <c r="E686" s="4">
        <v>13.706</v>
      </c>
      <c r="F686" s="7">
        <v>-6.9999999999999999E-4</v>
      </c>
      <c r="G686" s="37">
        <f t="shared" si="28"/>
        <v>1.8939393939393795E-3</v>
      </c>
      <c r="H686" s="37">
        <f t="shared" si="29"/>
        <v>5.9827812636801944E-3</v>
      </c>
    </row>
    <row r="687" spans="1:8">
      <c r="A687" s="2" t="s">
        <v>689</v>
      </c>
      <c r="B687" s="3">
        <v>13.797000000000001</v>
      </c>
      <c r="C687" s="4">
        <v>13.728</v>
      </c>
      <c r="D687" s="4">
        <v>13.807</v>
      </c>
      <c r="E687" s="4">
        <v>13.654</v>
      </c>
      <c r="F687" s="5">
        <v>7.1000000000000004E-3</v>
      </c>
      <c r="G687" s="37">
        <f t="shared" si="28"/>
        <v>6.1955610627207475E-4</v>
      </c>
      <c r="H687" s="37">
        <f t="shared" si="29"/>
        <v>1.1205507543577008E-2</v>
      </c>
    </row>
    <row r="688" spans="1:8">
      <c r="A688" s="2" t="s">
        <v>690</v>
      </c>
      <c r="B688" s="6">
        <v>13.6995</v>
      </c>
      <c r="C688" s="4">
        <v>13.7195</v>
      </c>
      <c r="D688" s="4">
        <v>13.721</v>
      </c>
      <c r="E688" s="4">
        <v>13.695499999999999</v>
      </c>
      <c r="F688" s="7">
        <v>-3.5999999999999999E-3</v>
      </c>
      <c r="G688" s="37">
        <f t="shared" si="28"/>
        <v>4.7971290464332876E-3</v>
      </c>
      <c r="H688" s="37">
        <f t="shared" si="29"/>
        <v>1.8619254499653878E-3</v>
      </c>
    </row>
    <row r="689" spans="1:8">
      <c r="A689" s="2" t="s">
        <v>691</v>
      </c>
      <c r="B689" s="3">
        <v>13.749000000000001</v>
      </c>
      <c r="C689" s="4">
        <v>13.654</v>
      </c>
      <c r="D689" s="4">
        <v>13.750999999999999</v>
      </c>
      <c r="E689" s="4">
        <v>13.64</v>
      </c>
      <c r="F689" s="5">
        <v>3.8999999999999998E-3</v>
      </c>
      <c r="G689" s="37">
        <f t="shared" si="28"/>
        <v>-1.3154090777681439E-2</v>
      </c>
      <c r="H689" s="37">
        <f t="shared" si="29"/>
        <v>8.1378299120233779E-3</v>
      </c>
    </row>
    <row r="690" spans="1:8">
      <c r="A690" s="2" t="s">
        <v>692</v>
      </c>
      <c r="B690" s="6">
        <v>13.696</v>
      </c>
      <c r="C690" s="4">
        <v>13.836</v>
      </c>
      <c r="D690" s="4">
        <v>13.874000000000001</v>
      </c>
      <c r="E690" s="4">
        <v>13.641</v>
      </c>
      <c r="F690" s="7">
        <v>-1.2999999999999999E-2</v>
      </c>
      <c r="G690" s="37">
        <f t="shared" si="28"/>
        <v>4.3383947939264119E-4</v>
      </c>
      <c r="H690" s="37">
        <f t="shared" si="29"/>
        <v>1.708085917454736E-2</v>
      </c>
    </row>
    <row r="691" spans="1:8">
      <c r="A691" s="2" t="s">
        <v>693</v>
      </c>
      <c r="B691" s="3">
        <v>13.875999999999999</v>
      </c>
      <c r="C691" s="4">
        <v>13.83</v>
      </c>
      <c r="D691" s="4">
        <v>13.875999999999999</v>
      </c>
      <c r="E691" s="4">
        <v>13.782</v>
      </c>
      <c r="F691" s="5">
        <v>2.9999999999999997E-4</v>
      </c>
      <c r="G691" s="37">
        <f t="shared" si="28"/>
        <v>-7.2301352035242995E-5</v>
      </c>
      <c r="H691" s="37">
        <f t="shared" si="29"/>
        <v>6.820490494848311E-3</v>
      </c>
    </row>
    <row r="692" spans="1:8">
      <c r="A692" s="2" t="s">
        <v>694</v>
      </c>
      <c r="B692" s="6">
        <v>13.872</v>
      </c>
      <c r="C692" s="4">
        <v>13.831</v>
      </c>
      <c r="D692" s="4">
        <v>13.939</v>
      </c>
      <c r="E692" s="4">
        <v>13.781000000000001</v>
      </c>
      <c r="F692" s="7">
        <v>-5.9999999999999995E-4</v>
      </c>
      <c r="G692" s="37">
        <f t="shared" si="28"/>
        <v>-5.0585344702989401E-4</v>
      </c>
      <c r="H692" s="37">
        <f t="shared" si="29"/>
        <v>1.1465060590668272E-2</v>
      </c>
    </row>
    <row r="693" spans="1:8">
      <c r="A693" s="2" t="s">
        <v>695</v>
      </c>
      <c r="B693" s="3">
        <v>13.881</v>
      </c>
      <c r="C693" s="4">
        <v>13.837999999999999</v>
      </c>
      <c r="D693" s="4">
        <v>13.926</v>
      </c>
      <c r="E693" s="4">
        <v>13.795999999999999</v>
      </c>
      <c r="F693" s="5">
        <v>3.3E-3</v>
      </c>
      <c r="G693" s="37">
        <f t="shared" si="28"/>
        <v>1.0127314814814342E-3</v>
      </c>
      <c r="H693" s="37">
        <f t="shared" si="29"/>
        <v>9.4230211655552901E-3</v>
      </c>
    </row>
    <row r="694" spans="1:8">
      <c r="A694" s="2" t="s">
        <v>696</v>
      </c>
      <c r="B694" s="6">
        <v>13.8355</v>
      </c>
      <c r="C694" s="4">
        <v>13.824</v>
      </c>
      <c r="D694" s="4">
        <v>13.842000000000001</v>
      </c>
      <c r="E694" s="4">
        <v>13.821999999999999</v>
      </c>
      <c r="F694" s="7">
        <v>-4.4999999999999997E-3</v>
      </c>
      <c r="G694" s="37">
        <f t="shared" si="28"/>
        <v>1.3037809647979634E-3</v>
      </c>
      <c r="H694" s="37">
        <f t="shared" si="29"/>
        <v>1.4469686007814609E-3</v>
      </c>
    </row>
    <row r="695" spans="1:8">
      <c r="A695" s="2" t="s">
        <v>697</v>
      </c>
      <c r="B695" s="3">
        <v>13.898</v>
      </c>
      <c r="C695" s="4">
        <v>13.805999999999999</v>
      </c>
      <c r="D695" s="4">
        <v>13.959</v>
      </c>
      <c r="E695" s="4">
        <v>13.787000000000001</v>
      </c>
      <c r="F695" s="5">
        <v>3.8E-3</v>
      </c>
      <c r="G695" s="37">
        <f t="shared" si="28"/>
        <v>1.2328667778663761E-3</v>
      </c>
      <c r="H695" s="37">
        <f t="shared" si="29"/>
        <v>1.2475520417784783E-2</v>
      </c>
    </row>
    <row r="696" spans="1:8">
      <c r="A696" s="2" t="s">
        <v>698</v>
      </c>
      <c r="B696" s="3">
        <v>13.846</v>
      </c>
      <c r="C696" s="4">
        <v>13.789</v>
      </c>
      <c r="D696" s="4">
        <v>13.884</v>
      </c>
      <c r="E696" s="4">
        <v>13.773999999999999</v>
      </c>
      <c r="F696" s="5">
        <v>1.1999999999999999E-3</v>
      </c>
      <c r="G696" s="37">
        <f t="shared" si="28"/>
        <v>3.420171736282842E-3</v>
      </c>
      <c r="H696" s="37">
        <f t="shared" si="29"/>
        <v>7.9860606940613636E-3</v>
      </c>
    </row>
    <row r="697" spans="1:8">
      <c r="A697" s="2" t="s">
        <v>699</v>
      </c>
      <c r="B697" s="3">
        <v>13.83</v>
      </c>
      <c r="C697" s="4">
        <v>13.742000000000001</v>
      </c>
      <c r="D697" s="4">
        <v>13.893000000000001</v>
      </c>
      <c r="E697" s="4">
        <v>13.715999999999999</v>
      </c>
      <c r="F697" s="5">
        <v>3.5999999999999999E-3</v>
      </c>
      <c r="G697" s="37">
        <f t="shared" si="28"/>
        <v>-7.7261896165787651E-3</v>
      </c>
      <c r="H697" s="37">
        <f t="shared" si="29"/>
        <v>1.2904636920385053E-2</v>
      </c>
    </row>
    <row r="698" spans="1:8">
      <c r="A698" s="2" t="s">
        <v>700</v>
      </c>
      <c r="B698" s="6">
        <v>13.781000000000001</v>
      </c>
      <c r="C698" s="4">
        <v>13.849</v>
      </c>
      <c r="D698" s="4">
        <v>13.906000000000001</v>
      </c>
      <c r="E698" s="4">
        <v>13.715999999999999</v>
      </c>
      <c r="F698" s="7">
        <v>-7.7999999999999996E-3</v>
      </c>
      <c r="G698" s="37">
        <f t="shared" si="28"/>
        <v>-8.8742574966006252E-3</v>
      </c>
      <c r="H698" s="37">
        <f t="shared" si="29"/>
        <v>1.3852435112277725E-2</v>
      </c>
    </row>
    <row r="699" spans="1:8">
      <c r="A699" s="2" t="s">
        <v>701</v>
      </c>
      <c r="B699" s="6">
        <v>13.888999999999999</v>
      </c>
      <c r="C699" s="4">
        <v>13.973000000000001</v>
      </c>
      <c r="D699" s="4">
        <v>13.984999999999999</v>
      </c>
      <c r="E699" s="4">
        <v>13.8232</v>
      </c>
      <c r="F699" s="7">
        <v>-5.4999999999999997E-3</v>
      </c>
      <c r="G699" s="37">
        <f t="shared" si="28"/>
        <v>1.4333835017559917E-3</v>
      </c>
      <c r="H699" s="37">
        <f t="shared" si="29"/>
        <v>1.1704959777764881E-2</v>
      </c>
    </row>
    <row r="700" spans="1:8">
      <c r="A700" s="2" t="s">
        <v>702</v>
      </c>
      <c r="B700" s="6">
        <v>13.965999999999999</v>
      </c>
      <c r="C700" s="4">
        <v>13.952999999999999</v>
      </c>
      <c r="D700" s="4">
        <v>13.974500000000001</v>
      </c>
      <c r="E700" s="4">
        <v>13.943</v>
      </c>
      <c r="F700" s="7">
        <v>-2.0000000000000001E-4</v>
      </c>
      <c r="G700" s="37">
        <f t="shared" si="28"/>
        <v>-7.1617847167512619E-4</v>
      </c>
      <c r="H700" s="37">
        <f t="shared" si="29"/>
        <v>2.259198163953324E-3</v>
      </c>
    </row>
    <row r="701" spans="1:8">
      <c r="A701" s="2" t="s">
        <v>703</v>
      </c>
      <c r="B701" s="3">
        <v>13.968999999999999</v>
      </c>
      <c r="C701" s="4">
        <v>13.962999999999999</v>
      </c>
      <c r="D701" s="4">
        <v>14.006</v>
      </c>
      <c r="E701" s="4">
        <v>13.892300000000001</v>
      </c>
      <c r="F701" s="5">
        <v>8.9999999999999998E-4</v>
      </c>
      <c r="G701" s="37">
        <f t="shared" si="28"/>
        <v>-1.0731148948347809E-3</v>
      </c>
      <c r="H701" s="37">
        <f t="shared" si="29"/>
        <v>8.1843899138371382E-3</v>
      </c>
    </row>
    <row r="702" spans="1:8">
      <c r="A702" s="2" t="s">
        <v>704</v>
      </c>
      <c r="B702" s="6">
        <v>13.957000000000001</v>
      </c>
      <c r="C702" s="4">
        <v>13.978</v>
      </c>
      <c r="D702" s="4">
        <v>13.989000000000001</v>
      </c>
      <c r="E702" s="4">
        <v>13.897</v>
      </c>
      <c r="F702" s="7">
        <v>-4.4000000000000003E-3</v>
      </c>
      <c r="G702" s="37">
        <f t="shared" si="28"/>
        <v>1.2176778167752639E-3</v>
      </c>
      <c r="H702" s="37">
        <f t="shared" si="29"/>
        <v>6.6201338418364055E-3</v>
      </c>
    </row>
    <row r="703" spans="1:8">
      <c r="A703" s="2" t="s">
        <v>705</v>
      </c>
      <c r="B703" s="3">
        <v>14.019</v>
      </c>
      <c r="C703" s="4">
        <v>13.961</v>
      </c>
      <c r="D703" s="4">
        <v>14.032999999999999</v>
      </c>
      <c r="E703" s="4">
        <v>13.92</v>
      </c>
      <c r="F703" s="5">
        <v>1.4E-3</v>
      </c>
      <c r="G703" s="37">
        <f t="shared" si="28"/>
        <v>1.2191623637406383E-3</v>
      </c>
      <c r="H703" s="37">
        <f t="shared" si="29"/>
        <v>8.1178160919539912E-3</v>
      </c>
    </row>
    <row r="704" spans="1:8">
      <c r="A704" s="2" t="s">
        <v>706</v>
      </c>
      <c r="B704" s="3">
        <v>14</v>
      </c>
      <c r="C704" s="4">
        <v>13.944000000000001</v>
      </c>
      <c r="D704" s="4">
        <v>14.004</v>
      </c>
      <c r="E704" s="4">
        <v>13.906000000000001</v>
      </c>
      <c r="F704" s="5">
        <v>1.1000000000000001E-3</v>
      </c>
      <c r="G704" s="37">
        <f t="shared" si="28"/>
        <v>4.0322580645161966E-3</v>
      </c>
      <c r="H704" s="37">
        <f t="shared" si="29"/>
        <v>7.0473177045878741E-3</v>
      </c>
    </row>
    <row r="705" spans="1:8">
      <c r="A705" s="2" t="s">
        <v>707</v>
      </c>
      <c r="B705" s="3">
        <v>13.984999999999999</v>
      </c>
      <c r="C705" s="4">
        <v>13.888</v>
      </c>
      <c r="D705" s="4">
        <v>14.016999999999999</v>
      </c>
      <c r="E705" s="4">
        <v>13.865399999999999</v>
      </c>
      <c r="F705" s="5">
        <v>5.5999999999999999E-3</v>
      </c>
      <c r="G705" s="37">
        <f t="shared" si="28"/>
        <v>-1.725129384703918E-3</v>
      </c>
      <c r="H705" s="37">
        <f t="shared" si="29"/>
        <v>1.0933691058317841E-2</v>
      </c>
    </row>
    <row r="706" spans="1:8">
      <c r="A706" s="2" t="s">
        <v>708</v>
      </c>
      <c r="B706" s="6">
        <v>13.907</v>
      </c>
      <c r="C706" s="4">
        <v>13.912000000000001</v>
      </c>
      <c r="D706" s="4">
        <v>13.914</v>
      </c>
      <c r="E706" s="4">
        <v>13.8865</v>
      </c>
      <c r="F706" s="7">
        <v>-1.1000000000000001E-3</v>
      </c>
      <c r="G706" s="37">
        <f t="shared" ref="G706:G769" si="30">(C706-C707)/C707</f>
        <v>-9.3357271095151882E-4</v>
      </c>
      <c r="H706" s="37">
        <f t="shared" ref="H706:H769" si="31">(D706-E706)/E706</f>
        <v>1.9803406185863867E-3</v>
      </c>
    </row>
    <row r="707" spans="1:8">
      <c r="A707" s="2" t="s">
        <v>709</v>
      </c>
      <c r="B707" s="6">
        <v>13.922000000000001</v>
      </c>
      <c r="C707" s="4">
        <v>13.925000000000001</v>
      </c>
      <c r="D707" s="4">
        <v>13.984</v>
      </c>
      <c r="E707" s="4">
        <v>13.8431</v>
      </c>
      <c r="F707" s="7">
        <v>-3.8999999999999998E-3</v>
      </c>
      <c r="G707" s="37">
        <f t="shared" si="30"/>
        <v>-1.2971363765239568E-2</v>
      </c>
      <c r="H707" s="37">
        <f t="shared" si="31"/>
        <v>1.0178356004074249E-2</v>
      </c>
    </row>
    <row r="708" spans="1:8">
      <c r="A708" s="2" t="s">
        <v>710</v>
      </c>
      <c r="B708" s="6">
        <v>13.977</v>
      </c>
      <c r="C708" s="4">
        <v>14.108000000000001</v>
      </c>
      <c r="D708" s="4">
        <v>14.147</v>
      </c>
      <c r="E708" s="4">
        <v>13.912000000000001</v>
      </c>
      <c r="F708" s="7">
        <v>-1.3299999999999999E-2</v>
      </c>
      <c r="G708" s="37">
        <f t="shared" si="30"/>
        <v>-4.4456989626701603E-3</v>
      </c>
      <c r="H708" s="37">
        <f t="shared" si="31"/>
        <v>1.6891891891891851E-2</v>
      </c>
    </row>
    <row r="709" spans="1:8">
      <c r="A709" s="2" t="s">
        <v>711</v>
      </c>
      <c r="B709" s="6">
        <v>14.164999999999999</v>
      </c>
      <c r="C709" s="4">
        <v>14.170999999999999</v>
      </c>
      <c r="D709" s="4">
        <v>14.19</v>
      </c>
      <c r="E709" s="4">
        <v>14.089</v>
      </c>
      <c r="F709" s="7">
        <v>-3.3E-3</v>
      </c>
      <c r="G709" s="37">
        <f t="shared" si="30"/>
        <v>-7.6330532212885152E-3</v>
      </c>
      <c r="H709" s="37">
        <f t="shared" si="31"/>
        <v>7.1687131804953575E-3</v>
      </c>
    </row>
    <row r="710" spans="1:8">
      <c r="A710" s="2" t="s">
        <v>712</v>
      </c>
      <c r="B710" s="6">
        <v>14.212</v>
      </c>
      <c r="C710" s="4">
        <v>14.28</v>
      </c>
      <c r="D710" s="4">
        <v>14.308999999999999</v>
      </c>
      <c r="E710" s="4">
        <v>14.121</v>
      </c>
      <c r="F710" s="7">
        <v>-7.3000000000000001E-3</v>
      </c>
      <c r="G710" s="37">
        <f t="shared" si="30"/>
        <v>9.8135426889102385E-4</v>
      </c>
      <c r="H710" s="37">
        <f t="shared" si="31"/>
        <v>1.3313504709298126E-2</v>
      </c>
    </row>
    <row r="711" spans="1:8">
      <c r="A711" s="2" t="s">
        <v>713</v>
      </c>
      <c r="B711" s="3">
        <v>14.316000000000001</v>
      </c>
      <c r="C711" s="4">
        <v>14.266</v>
      </c>
      <c r="D711" s="4">
        <v>14.319000000000001</v>
      </c>
      <c r="E711" s="4">
        <v>14.176399999999999</v>
      </c>
      <c r="F711" s="5">
        <v>4.1999999999999997E-3</v>
      </c>
      <c r="G711" s="37">
        <f t="shared" si="30"/>
        <v>3.5049595177218541E-5</v>
      </c>
      <c r="H711" s="37">
        <f t="shared" si="31"/>
        <v>1.0058971247989731E-2</v>
      </c>
    </row>
    <row r="712" spans="1:8">
      <c r="A712" s="2" t="s">
        <v>714</v>
      </c>
      <c r="B712" s="3">
        <v>14.256</v>
      </c>
      <c r="C712" s="4">
        <v>14.265499999999999</v>
      </c>
      <c r="D712" s="4">
        <v>14.272600000000001</v>
      </c>
      <c r="E712" s="4">
        <v>14.2446</v>
      </c>
      <c r="F712" s="5">
        <v>6.9999999999999999E-4</v>
      </c>
      <c r="G712" s="37">
        <f t="shared" si="30"/>
        <v>1.1737588652482252E-2</v>
      </c>
      <c r="H712" s="37">
        <f t="shared" si="31"/>
        <v>1.9656571613102837E-3</v>
      </c>
    </row>
    <row r="713" spans="1:8">
      <c r="A713" s="2" t="s">
        <v>715</v>
      </c>
      <c r="B713" s="3">
        <v>14.246</v>
      </c>
      <c r="C713" s="4">
        <v>14.1</v>
      </c>
      <c r="D713" s="4">
        <v>14.327</v>
      </c>
      <c r="E713" s="4">
        <v>14.018000000000001</v>
      </c>
      <c r="F713" s="5">
        <v>7.4000000000000003E-3</v>
      </c>
      <c r="G713" s="37">
        <f t="shared" si="30"/>
        <v>-4.253509145044823E-4</v>
      </c>
      <c r="H713" s="37">
        <f t="shared" si="31"/>
        <v>2.2043087458981259E-2</v>
      </c>
    </row>
    <row r="714" spans="1:8">
      <c r="A714" s="2" t="s">
        <v>716</v>
      </c>
      <c r="B714" s="6">
        <v>14.141</v>
      </c>
      <c r="C714" s="4">
        <v>14.106</v>
      </c>
      <c r="D714" s="4">
        <v>14.161</v>
      </c>
      <c r="E714" s="4">
        <v>14</v>
      </c>
      <c r="F714" s="7">
        <v>-1.1000000000000001E-3</v>
      </c>
      <c r="G714" s="37">
        <f t="shared" si="30"/>
        <v>-4.5165843330980983E-3</v>
      </c>
      <c r="H714" s="37">
        <f t="shared" si="31"/>
        <v>1.149999999999997E-2</v>
      </c>
    </row>
    <row r="715" spans="1:8">
      <c r="A715" s="2" t="s">
        <v>717</v>
      </c>
      <c r="B715" s="6">
        <v>14.157</v>
      </c>
      <c r="C715" s="4">
        <v>14.17</v>
      </c>
      <c r="D715" s="4">
        <v>14.21</v>
      </c>
      <c r="E715" s="4">
        <v>14.099</v>
      </c>
      <c r="F715" s="7">
        <v>-2.9999999999999997E-4</v>
      </c>
      <c r="G715" s="37">
        <f t="shared" si="30"/>
        <v>-2.5341405040123603E-3</v>
      </c>
      <c r="H715" s="37">
        <f t="shared" si="31"/>
        <v>7.8728987871480704E-3</v>
      </c>
    </row>
    <row r="716" spans="1:8">
      <c r="A716" s="2" t="s">
        <v>718</v>
      </c>
      <c r="B716" s="6">
        <v>14.1615</v>
      </c>
      <c r="C716" s="4">
        <v>14.206</v>
      </c>
      <c r="D716" s="4">
        <v>14.217000000000001</v>
      </c>
      <c r="E716" s="4">
        <v>14.113</v>
      </c>
      <c r="F716" s="7">
        <v>-3.7000000000000002E-3</v>
      </c>
      <c r="G716" s="37">
        <f t="shared" si="30"/>
        <v>-2.8078056998456355E-3</v>
      </c>
      <c r="H716" s="37">
        <f t="shared" si="31"/>
        <v>7.3690923262241187E-3</v>
      </c>
    </row>
    <row r="717" spans="1:8">
      <c r="A717" s="2" t="s">
        <v>719</v>
      </c>
      <c r="B717" s="6">
        <v>14.2135</v>
      </c>
      <c r="C717" s="4">
        <v>14.246</v>
      </c>
      <c r="D717" s="4">
        <v>14.282999999999999</v>
      </c>
      <c r="E717" s="4">
        <v>14.159000000000001</v>
      </c>
      <c r="F717" s="7">
        <v>-1.5E-3</v>
      </c>
      <c r="G717" s="37">
        <f t="shared" si="30"/>
        <v>6.6729884451943613E-4</v>
      </c>
      <c r="H717" s="37">
        <f t="shared" si="31"/>
        <v>8.757680627162848E-3</v>
      </c>
    </row>
    <row r="718" spans="1:8">
      <c r="A718" s="2" t="s">
        <v>720</v>
      </c>
      <c r="B718" s="6">
        <v>14.234999999999999</v>
      </c>
      <c r="C718" s="4">
        <v>14.236499999999999</v>
      </c>
      <c r="D718" s="4">
        <v>14.246499999999999</v>
      </c>
      <c r="E718" s="4">
        <v>14.222</v>
      </c>
      <c r="F718" s="7">
        <v>-5.9999999999999995E-4</v>
      </c>
      <c r="G718" s="37">
        <f t="shared" si="30"/>
        <v>-2.1378005186794683E-3</v>
      </c>
      <c r="H718" s="37">
        <f t="shared" si="31"/>
        <v>1.7226831669244652E-3</v>
      </c>
    </row>
    <row r="719" spans="1:8">
      <c r="A719" s="2" t="s">
        <v>721</v>
      </c>
      <c r="B719" s="6">
        <v>14.244</v>
      </c>
      <c r="C719" s="4">
        <v>14.266999999999999</v>
      </c>
      <c r="D719" s="4">
        <v>14.288</v>
      </c>
      <c r="E719" s="4">
        <v>14.1431</v>
      </c>
      <c r="F719" s="7">
        <v>-4.1999999999999997E-3</v>
      </c>
      <c r="G719" s="37">
        <f t="shared" si="30"/>
        <v>-1.3998740113390739E-3</v>
      </c>
      <c r="H719" s="37">
        <f t="shared" si="31"/>
        <v>1.0245278616427786E-2</v>
      </c>
    </row>
    <row r="720" spans="1:8">
      <c r="A720" s="2" t="s">
        <v>722</v>
      </c>
      <c r="B720" s="6">
        <v>14.304</v>
      </c>
      <c r="C720" s="4">
        <v>14.287000000000001</v>
      </c>
      <c r="D720" s="4">
        <v>14.347</v>
      </c>
      <c r="E720" s="4">
        <v>14.215999999999999</v>
      </c>
      <c r="F720" s="7">
        <v>-1.6000000000000001E-3</v>
      </c>
      <c r="G720" s="37">
        <f t="shared" si="30"/>
        <v>1.4053516928099963E-2</v>
      </c>
      <c r="H720" s="37">
        <f t="shared" si="31"/>
        <v>9.2149690489589358E-3</v>
      </c>
    </row>
    <row r="721" spans="1:8">
      <c r="A721" s="2" t="s">
        <v>723</v>
      </c>
      <c r="B721" s="3">
        <v>14.327</v>
      </c>
      <c r="C721" s="4">
        <v>14.089</v>
      </c>
      <c r="D721" s="4">
        <v>14.361000000000001</v>
      </c>
      <c r="E721" s="4">
        <v>14.061999999999999</v>
      </c>
      <c r="F721" s="5">
        <v>1.4E-2</v>
      </c>
      <c r="G721" s="37">
        <f t="shared" si="30"/>
        <v>2.8471777350701777E-3</v>
      </c>
      <c r="H721" s="37">
        <f t="shared" si="31"/>
        <v>2.1262978239226373E-2</v>
      </c>
    </row>
    <row r="722" spans="1:8">
      <c r="A722" s="2" t="s">
        <v>724</v>
      </c>
      <c r="B722" s="3">
        <v>14.129</v>
      </c>
      <c r="C722" s="4">
        <v>14.048999999999999</v>
      </c>
      <c r="D722" s="4">
        <v>14.146000000000001</v>
      </c>
      <c r="E722" s="4">
        <v>14.0314</v>
      </c>
      <c r="F722" s="5">
        <v>6.0000000000000001E-3</v>
      </c>
      <c r="G722" s="37">
        <f t="shared" si="30"/>
        <v>-5.662113383820516E-3</v>
      </c>
      <c r="H722" s="37">
        <f t="shared" si="31"/>
        <v>8.1673959832946931E-3</v>
      </c>
    </row>
    <row r="723" spans="1:8">
      <c r="A723" s="2" t="s">
        <v>725</v>
      </c>
      <c r="B723" s="6">
        <v>14.044499999999999</v>
      </c>
      <c r="C723" s="4">
        <v>14.129</v>
      </c>
      <c r="D723" s="4">
        <v>14.148999999999999</v>
      </c>
      <c r="E723" s="4">
        <v>13.9998</v>
      </c>
      <c r="F723" s="7">
        <v>-2.8999999999999998E-3</v>
      </c>
      <c r="G723" s="37">
        <f t="shared" si="30"/>
        <v>1.7015242821693819E-3</v>
      </c>
      <c r="H723" s="37">
        <f t="shared" si="31"/>
        <v>1.0657295104215678E-2</v>
      </c>
    </row>
    <row r="724" spans="1:8">
      <c r="A724" s="2" t="s">
        <v>726</v>
      </c>
      <c r="B724" s="6">
        <v>14.085000000000001</v>
      </c>
      <c r="C724" s="4">
        <v>14.105</v>
      </c>
      <c r="D724" s="4">
        <v>14.113</v>
      </c>
      <c r="E724" s="4">
        <v>14.083</v>
      </c>
      <c r="F724" s="7">
        <v>-2.5000000000000001E-3</v>
      </c>
      <c r="G724" s="37">
        <f t="shared" si="30"/>
        <v>-3.7434665913263915E-3</v>
      </c>
      <c r="H724" s="37">
        <f t="shared" si="31"/>
        <v>2.130227934388934E-3</v>
      </c>
    </row>
    <row r="725" spans="1:8">
      <c r="A725" s="2" t="s">
        <v>727</v>
      </c>
      <c r="B725" s="6">
        <v>14.121</v>
      </c>
      <c r="C725" s="4">
        <v>14.157999999999999</v>
      </c>
      <c r="D725" s="4">
        <v>14.177</v>
      </c>
      <c r="E725" s="4">
        <v>14.048500000000001</v>
      </c>
      <c r="F725" s="7">
        <v>-3.0999999999999999E-3</v>
      </c>
      <c r="G725" s="37">
        <f t="shared" si="30"/>
        <v>1.3438008345710538E-3</v>
      </c>
      <c r="H725" s="37">
        <f t="shared" si="31"/>
        <v>9.1468840089688544E-3</v>
      </c>
    </row>
    <row r="726" spans="1:8">
      <c r="A726" s="2" t="s">
        <v>728</v>
      </c>
      <c r="B726" s="6">
        <v>14.1655</v>
      </c>
      <c r="C726" s="4">
        <v>14.138999999999999</v>
      </c>
      <c r="D726" s="4">
        <v>14.239000000000001</v>
      </c>
      <c r="E726" s="4">
        <v>14.084</v>
      </c>
      <c r="F726" s="7">
        <v>-8.0000000000000004E-4</v>
      </c>
      <c r="G726" s="37">
        <f t="shared" si="30"/>
        <v>1.2097351467430115E-2</v>
      </c>
      <c r="H726" s="37">
        <f t="shared" si="31"/>
        <v>1.1005396194263075E-2</v>
      </c>
    </row>
    <row r="727" spans="1:8">
      <c r="A727" s="2" t="s">
        <v>729</v>
      </c>
      <c r="B727" s="3">
        <v>14.177</v>
      </c>
      <c r="C727" s="4">
        <v>13.97</v>
      </c>
      <c r="D727" s="4">
        <v>14.177</v>
      </c>
      <c r="E727" s="4">
        <v>13.888</v>
      </c>
      <c r="F727" s="5">
        <v>1.18E-2</v>
      </c>
      <c r="G727" s="37">
        <f t="shared" si="30"/>
        <v>6.8468468468468931E-3</v>
      </c>
      <c r="H727" s="37">
        <f t="shared" si="31"/>
        <v>2.0809331797235001E-2</v>
      </c>
    </row>
    <row r="728" spans="1:8">
      <c r="A728" s="2" t="s">
        <v>730</v>
      </c>
      <c r="B728" s="3">
        <v>14.012</v>
      </c>
      <c r="C728" s="4">
        <v>13.875</v>
      </c>
      <c r="D728" s="4">
        <v>14.037000000000001</v>
      </c>
      <c r="E728" s="4">
        <v>13.868</v>
      </c>
      <c r="F728" s="5">
        <v>9.2999999999999992E-3</v>
      </c>
      <c r="G728" s="37">
        <f t="shared" si="30"/>
        <v>4.2704111175448228E-3</v>
      </c>
      <c r="H728" s="37">
        <f t="shared" si="31"/>
        <v>1.218632823766949E-2</v>
      </c>
    </row>
    <row r="729" spans="1:8">
      <c r="A729" s="2" t="s">
        <v>731</v>
      </c>
      <c r="B729" s="3">
        <v>13.882999999999999</v>
      </c>
      <c r="C729" s="4">
        <v>13.816000000000001</v>
      </c>
      <c r="D729" s="4">
        <v>13.922000000000001</v>
      </c>
      <c r="E729" s="4">
        <v>13.805999999999999</v>
      </c>
      <c r="F729" s="5">
        <v>4.1999999999999997E-3</v>
      </c>
      <c r="G729" s="37">
        <f t="shared" si="30"/>
        <v>-1.9864918553833826E-3</v>
      </c>
      <c r="H729" s="37">
        <f t="shared" si="31"/>
        <v>8.4021439953644392E-3</v>
      </c>
    </row>
    <row r="730" spans="1:8">
      <c r="A730" s="2" t="s">
        <v>732</v>
      </c>
      <c r="B730" s="6">
        <v>13.824999999999999</v>
      </c>
      <c r="C730" s="4">
        <v>13.843500000000001</v>
      </c>
      <c r="D730" s="4">
        <v>13.849500000000001</v>
      </c>
      <c r="E730" s="4">
        <v>13.824</v>
      </c>
      <c r="F730" s="7">
        <v>-2E-3</v>
      </c>
      <c r="G730" s="37">
        <f t="shared" si="30"/>
        <v>-7.4921135646687561E-3</v>
      </c>
      <c r="H730" s="37">
        <f t="shared" si="31"/>
        <v>1.8446180555556255E-3</v>
      </c>
    </row>
    <row r="731" spans="1:8">
      <c r="A731" s="2" t="s">
        <v>733</v>
      </c>
      <c r="B731" s="6">
        <v>13.853</v>
      </c>
      <c r="C731" s="4">
        <v>13.948</v>
      </c>
      <c r="D731" s="4">
        <v>13.968</v>
      </c>
      <c r="E731" s="4">
        <v>13.811</v>
      </c>
      <c r="F731" s="7">
        <v>-9.7000000000000003E-3</v>
      </c>
      <c r="G731" s="37">
        <f t="shared" si="30"/>
        <v>1.0285383166739189E-2</v>
      </c>
      <c r="H731" s="37">
        <f t="shared" si="31"/>
        <v>1.1367750343928755E-2</v>
      </c>
    </row>
    <row r="732" spans="1:8">
      <c r="A732" s="2" t="s">
        <v>734</v>
      </c>
      <c r="B732" s="3">
        <v>13.988</v>
      </c>
      <c r="C732" s="4">
        <v>13.805999999999999</v>
      </c>
      <c r="D732" s="4">
        <v>13.988</v>
      </c>
      <c r="E732" s="4">
        <v>13.788</v>
      </c>
      <c r="F732" s="5">
        <v>1.04E-2</v>
      </c>
      <c r="G732" s="37">
        <f t="shared" si="30"/>
        <v>7.2437522636685677E-5</v>
      </c>
      <c r="H732" s="37">
        <f t="shared" si="31"/>
        <v>1.4505366985784689E-2</v>
      </c>
    </row>
    <row r="733" spans="1:8">
      <c r="A733" s="2" t="s">
        <v>735</v>
      </c>
      <c r="B733" s="6">
        <v>13.843999999999999</v>
      </c>
      <c r="C733" s="4">
        <v>13.805</v>
      </c>
      <c r="D733" s="4">
        <v>13.853999999999999</v>
      </c>
      <c r="E733" s="4">
        <v>13.7258</v>
      </c>
      <c r="F733" s="7">
        <v>-2.9999999999999997E-4</v>
      </c>
      <c r="G733" s="37">
        <f t="shared" si="30"/>
        <v>-1.0039440659734713E-2</v>
      </c>
      <c r="H733" s="37">
        <f t="shared" si="31"/>
        <v>9.3400748954523341E-3</v>
      </c>
    </row>
    <row r="734" spans="1:8">
      <c r="A734" s="2" t="s">
        <v>736</v>
      </c>
      <c r="B734" s="6">
        <v>13.848000000000001</v>
      </c>
      <c r="C734" s="4">
        <v>13.945</v>
      </c>
      <c r="D734" s="4">
        <v>13.997999999999999</v>
      </c>
      <c r="E734" s="4">
        <v>13.76</v>
      </c>
      <c r="F734" s="7">
        <v>-9.7999999999999997E-3</v>
      </c>
      <c r="G734" s="37">
        <f t="shared" si="30"/>
        <v>-8.1792318634424047E-3</v>
      </c>
      <c r="H734" s="37">
        <f t="shared" si="31"/>
        <v>1.7296511627906942E-2</v>
      </c>
    </row>
    <row r="735" spans="1:8">
      <c r="A735" s="2" t="s">
        <v>737</v>
      </c>
      <c r="B735" s="6">
        <v>13.984999999999999</v>
      </c>
      <c r="C735" s="4">
        <v>14.06</v>
      </c>
      <c r="D735" s="4">
        <v>14.08</v>
      </c>
      <c r="E735" s="4">
        <v>13.835599999999999</v>
      </c>
      <c r="F735" s="7">
        <v>-1.2999999999999999E-3</v>
      </c>
      <c r="G735" s="37">
        <f t="shared" si="30"/>
        <v>1.1749207818564193E-3</v>
      </c>
      <c r="H735" s="37">
        <f t="shared" si="31"/>
        <v>1.7664575443059976E-2</v>
      </c>
    </row>
    <row r="736" spans="1:8">
      <c r="A736" s="2" t="s">
        <v>738</v>
      </c>
      <c r="B736" s="6">
        <v>14.003</v>
      </c>
      <c r="C736" s="4">
        <v>14.0435</v>
      </c>
      <c r="D736" s="4">
        <v>14.061999999999999</v>
      </c>
      <c r="E736" s="4">
        <v>13.999499999999999</v>
      </c>
      <c r="F736" s="7">
        <v>-6.8999999999999999E-3</v>
      </c>
      <c r="G736" s="37">
        <f t="shared" si="30"/>
        <v>6.7746791884722938E-3</v>
      </c>
      <c r="H736" s="37">
        <f t="shared" si="31"/>
        <v>4.4644451587556701E-3</v>
      </c>
    </row>
    <row r="737" spans="1:8">
      <c r="A737" s="2" t="s">
        <v>739</v>
      </c>
      <c r="B737" s="3">
        <v>14.1</v>
      </c>
      <c r="C737" s="4">
        <v>13.949</v>
      </c>
      <c r="D737" s="4">
        <v>14.1</v>
      </c>
      <c r="E737" s="4">
        <v>13.882</v>
      </c>
      <c r="F737" s="5">
        <v>8.0999999999999996E-3</v>
      </c>
      <c r="G737" s="37">
        <f t="shared" si="30"/>
        <v>-3.2868881743479371E-3</v>
      </c>
      <c r="H737" s="37">
        <f t="shared" si="31"/>
        <v>1.5703789079383374E-2</v>
      </c>
    </row>
    <row r="738" spans="1:8">
      <c r="A738" s="2" t="s">
        <v>740</v>
      </c>
      <c r="B738" s="6">
        <v>13.987</v>
      </c>
      <c r="C738" s="4">
        <v>13.994999999999999</v>
      </c>
      <c r="D738" s="4">
        <v>14.032999999999999</v>
      </c>
      <c r="E738" s="4">
        <v>13.922000000000001</v>
      </c>
      <c r="F738" s="7">
        <v>-3.3E-3</v>
      </c>
      <c r="G738" s="37">
        <f t="shared" si="30"/>
        <v>5.82147477360928E-3</v>
      </c>
      <c r="H738" s="37">
        <f t="shared" si="31"/>
        <v>7.9729923861513348E-3</v>
      </c>
    </row>
    <row r="739" spans="1:8">
      <c r="A739" s="2" t="s">
        <v>741</v>
      </c>
      <c r="B739" s="3">
        <v>14.032999999999999</v>
      </c>
      <c r="C739" s="4">
        <v>13.914</v>
      </c>
      <c r="D739" s="4">
        <v>14.035</v>
      </c>
      <c r="E739" s="4">
        <v>13.8605</v>
      </c>
      <c r="F739" s="5">
        <v>5.7000000000000002E-3</v>
      </c>
      <c r="G739" s="37">
        <f t="shared" si="30"/>
        <v>-2.8739761459976718E-4</v>
      </c>
      <c r="H739" s="37">
        <f t="shared" si="31"/>
        <v>1.2589733415100472E-2</v>
      </c>
    </row>
    <row r="740" spans="1:8">
      <c r="A740" s="2" t="s">
        <v>742</v>
      </c>
      <c r="B740" s="6">
        <v>13.954000000000001</v>
      </c>
      <c r="C740" s="4">
        <v>13.917999999999999</v>
      </c>
      <c r="D740" s="4">
        <v>13.956</v>
      </c>
      <c r="E740" s="4">
        <v>13.8408</v>
      </c>
      <c r="F740" s="7">
        <v>-2.9999999999999997E-4</v>
      </c>
      <c r="G740" s="37">
        <f t="shared" si="30"/>
        <v>-6.0701278297508286E-3</v>
      </c>
      <c r="H740" s="37">
        <f t="shared" si="31"/>
        <v>8.323218311080266E-3</v>
      </c>
    </row>
    <row r="741" spans="1:8">
      <c r="A741" s="2" t="s">
        <v>743</v>
      </c>
      <c r="B741" s="3">
        <v>13.958</v>
      </c>
      <c r="C741" s="4">
        <v>14.003</v>
      </c>
      <c r="D741" s="4">
        <v>14.003</v>
      </c>
      <c r="E741" s="4">
        <v>13.8339</v>
      </c>
      <c r="F741" s="5">
        <v>1.1999999999999999E-3</v>
      </c>
      <c r="G741" s="37">
        <f t="shared" si="30"/>
        <v>4.4833399088985331E-3</v>
      </c>
      <c r="H741" s="37">
        <f t="shared" si="31"/>
        <v>1.222359565993684E-2</v>
      </c>
    </row>
    <row r="742" spans="1:8">
      <c r="A742" s="2" t="s">
        <v>744</v>
      </c>
      <c r="B742" s="3">
        <v>13.941000000000001</v>
      </c>
      <c r="C742" s="4">
        <v>13.9405</v>
      </c>
      <c r="D742" s="4">
        <v>13.948</v>
      </c>
      <c r="E742" s="4">
        <v>13.9255</v>
      </c>
      <c r="F742" s="5">
        <v>1.5E-3</v>
      </c>
      <c r="G742" s="37">
        <f t="shared" si="30"/>
        <v>-1.0118582688347658E-2</v>
      </c>
      <c r="H742" s="37">
        <f t="shared" si="31"/>
        <v>1.6157409069692903E-3</v>
      </c>
    </row>
    <row r="743" spans="1:8">
      <c r="A743" s="2" t="s">
        <v>745</v>
      </c>
      <c r="B743" s="6">
        <v>13.919499999999999</v>
      </c>
      <c r="C743" s="4">
        <v>14.083</v>
      </c>
      <c r="D743" s="4">
        <v>14.137</v>
      </c>
      <c r="E743" s="4">
        <v>13.882</v>
      </c>
      <c r="F743" s="7">
        <v>-1.24E-2</v>
      </c>
      <c r="G743" s="37">
        <f t="shared" si="30"/>
        <v>-4.968062455642068E-4</v>
      </c>
      <c r="H743" s="37">
        <f t="shared" si="31"/>
        <v>1.8369111079095286E-2</v>
      </c>
    </row>
    <row r="744" spans="1:8">
      <c r="A744" s="2" t="s">
        <v>746</v>
      </c>
      <c r="B744" s="6">
        <v>14.0945</v>
      </c>
      <c r="C744" s="4">
        <v>14.09</v>
      </c>
      <c r="D744" s="4">
        <v>14.105</v>
      </c>
      <c r="E744" s="4">
        <v>13.938000000000001</v>
      </c>
      <c r="F744" s="7">
        <v>-2.7000000000000001E-3</v>
      </c>
      <c r="G744" s="37">
        <f t="shared" si="30"/>
        <v>7.4360074360073792E-3</v>
      </c>
      <c r="H744" s="37">
        <f t="shared" si="31"/>
        <v>1.1981632945903271E-2</v>
      </c>
    </row>
    <row r="745" spans="1:8">
      <c r="A745" s="2" t="s">
        <v>747</v>
      </c>
      <c r="B745" s="3">
        <v>14.132999999999999</v>
      </c>
      <c r="C745" s="4">
        <v>13.986000000000001</v>
      </c>
      <c r="D745" s="4">
        <v>14.132999999999999</v>
      </c>
      <c r="E745" s="4">
        <v>13.919</v>
      </c>
      <c r="F745" s="5">
        <v>1.0699999999999999E-2</v>
      </c>
      <c r="G745" s="37">
        <f t="shared" si="30"/>
        <v>1.0330130752004672E-2</v>
      </c>
      <c r="H745" s="37">
        <f t="shared" si="31"/>
        <v>1.5374667720382113E-2</v>
      </c>
    </row>
    <row r="746" spans="1:8">
      <c r="A746" s="2" t="s">
        <v>748</v>
      </c>
      <c r="B746" s="3">
        <v>13.983000000000001</v>
      </c>
      <c r="C746" s="4">
        <v>13.843</v>
      </c>
      <c r="D746" s="4">
        <v>14.042999999999999</v>
      </c>
      <c r="E746" s="4">
        <v>13.811999999999999</v>
      </c>
      <c r="F746" s="5">
        <v>7.4000000000000003E-3</v>
      </c>
      <c r="G746" s="37">
        <f t="shared" si="30"/>
        <v>-1.6587335929611775E-3</v>
      </c>
      <c r="H746" s="37">
        <f t="shared" si="31"/>
        <v>1.6724587315377924E-2</v>
      </c>
    </row>
    <row r="747" spans="1:8">
      <c r="A747" s="2" t="s">
        <v>749</v>
      </c>
      <c r="B747" s="3">
        <v>13.88</v>
      </c>
      <c r="C747" s="4">
        <v>13.866</v>
      </c>
      <c r="D747" s="4">
        <v>13.887</v>
      </c>
      <c r="E747" s="4">
        <v>13.773999999999999</v>
      </c>
      <c r="F747" s="5">
        <v>8.9999999999999998E-4</v>
      </c>
      <c r="G747" s="37">
        <f t="shared" si="30"/>
        <v>-3.6046427799010751E-4</v>
      </c>
      <c r="H747" s="37">
        <f t="shared" si="31"/>
        <v>8.2038623493539513E-3</v>
      </c>
    </row>
    <row r="748" spans="1:8">
      <c r="A748" s="2" t="s">
        <v>750</v>
      </c>
      <c r="B748" s="3">
        <v>13.868</v>
      </c>
      <c r="C748" s="4">
        <v>13.871</v>
      </c>
      <c r="D748" s="4">
        <v>13.878</v>
      </c>
      <c r="E748" s="4">
        <v>13.859</v>
      </c>
      <c r="F748" s="5">
        <v>4.0000000000000002E-4</v>
      </c>
      <c r="G748" s="37">
        <f t="shared" si="30"/>
        <v>-1.0082823190492867E-3</v>
      </c>
      <c r="H748" s="37">
        <f t="shared" si="31"/>
        <v>1.3709502850133579E-3</v>
      </c>
    </row>
    <row r="749" spans="1:8">
      <c r="A749" s="2" t="s">
        <v>751</v>
      </c>
      <c r="B749" s="6">
        <v>13.863</v>
      </c>
      <c r="C749" s="4">
        <v>13.885</v>
      </c>
      <c r="D749" s="4">
        <v>13.920999999999999</v>
      </c>
      <c r="E749" s="4">
        <v>13.787000000000001</v>
      </c>
      <c r="F749" s="7">
        <v>-4.4999999999999997E-3</v>
      </c>
      <c r="G749" s="37">
        <f t="shared" si="30"/>
        <v>-1.1509963311991953E-3</v>
      </c>
      <c r="H749" s="37">
        <f t="shared" si="31"/>
        <v>9.7193007905997351E-3</v>
      </c>
    </row>
    <row r="750" spans="1:8">
      <c r="A750" s="2" t="s">
        <v>752</v>
      </c>
      <c r="B750" s="3">
        <v>13.926</v>
      </c>
      <c r="C750" s="4">
        <v>13.901</v>
      </c>
      <c r="D750" s="4">
        <v>13.997999999999999</v>
      </c>
      <c r="E750" s="4">
        <v>13.787000000000001</v>
      </c>
      <c r="F750" s="5">
        <v>2.3E-3</v>
      </c>
      <c r="G750" s="37">
        <f t="shared" si="30"/>
        <v>-8.1341419907242779E-3</v>
      </c>
      <c r="H750" s="37">
        <f t="shared" si="31"/>
        <v>1.5304272140422029E-2</v>
      </c>
    </row>
    <row r="751" spans="1:8">
      <c r="A751" s="2" t="s">
        <v>753</v>
      </c>
      <c r="B751" s="6">
        <v>13.894500000000001</v>
      </c>
      <c r="C751" s="4">
        <v>14.015000000000001</v>
      </c>
      <c r="D751" s="4">
        <v>14.101000000000001</v>
      </c>
      <c r="E751" s="4">
        <v>13.856999999999999</v>
      </c>
      <c r="F751" s="7">
        <v>-1.1299999999999999E-2</v>
      </c>
      <c r="G751" s="37">
        <f t="shared" si="30"/>
        <v>-9.3306001272354337E-3</v>
      </c>
      <c r="H751" s="37">
        <f t="shared" si="31"/>
        <v>1.7608428952875916E-2</v>
      </c>
    </row>
    <row r="752" spans="1:8">
      <c r="A752" s="2" t="s">
        <v>754</v>
      </c>
      <c r="B752" s="6">
        <v>14.053000000000001</v>
      </c>
      <c r="C752" s="4">
        <v>14.147</v>
      </c>
      <c r="D752" s="4">
        <v>14.186</v>
      </c>
      <c r="E752" s="4">
        <v>13.9672</v>
      </c>
      <c r="F752" s="7">
        <v>-6.1999999999999998E-3</v>
      </c>
      <c r="G752" s="37">
        <f t="shared" si="30"/>
        <v>4.6158216162476562E-3</v>
      </c>
      <c r="H752" s="37">
        <f t="shared" si="31"/>
        <v>1.566527292513889E-2</v>
      </c>
    </row>
    <row r="753" spans="1:8">
      <c r="A753" s="2" t="s">
        <v>755</v>
      </c>
      <c r="B753" s="3">
        <v>14.140499999999999</v>
      </c>
      <c r="C753" s="4">
        <v>14.082000000000001</v>
      </c>
      <c r="D753" s="4">
        <v>14.189</v>
      </c>
      <c r="E753" s="4">
        <v>13.997999999999999</v>
      </c>
      <c r="F753" s="5">
        <v>4.1999999999999997E-3</v>
      </c>
      <c r="G753" s="37">
        <f t="shared" si="30"/>
        <v>8.1731281759721546E-4</v>
      </c>
      <c r="H753" s="37">
        <f t="shared" si="31"/>
        <v>1.3644806400914469E-2</v>
      </c>
    </row>
    <row r="754" spans="1:8">
      <c r="A754" s="2" t="s">
        <v>756</v>
      </c>
      <c r="B754" s="3">
        <v>14.081</v>
      </c>
      <c r="C754" s="4">
        <v>14.070499999999999</v>
      </c>
      <c r="D754" s="4">
        <v>14.093500000000001</v>
      </c>
      <c r="E754" s="4">
        <v>14.053000000000001</v>
      </c>
      <c r="F754" s="5">
        <v>1E-4</v>
      </c>
      <c r="G754" s="37">
        <f t="shared" si="30"/>
        <v>1.3140841013824829E-2</v>
      </c>
      <c r="H754" s="37">
        <f t="shared" si="31"/>
        <v>2.8819469152493956E-3</v>
      </c>
    </row>
    <row r="755" spans="1:8">
      <c r="A755" s="2" t="s">
        <v>757</v>
      </c>
      <c r="B755" s="3">
        <v>14.08</v>
      </c>
      <c r="C755" s="4">
        <v>13.888</v>
      </c>
      <c r="D755" s="4">
        <v>14.08</v>
      </c>
      <c r="E755" s="4">
        <v>13.782999999999999</v>
      </c>
      <c r="F755" s="5">
        <v>1.32E-2</v>
      </c>
      <c r="G755" s="37">
        <f t="shared" si="30"/>
        <v>-8.2125258873098766E-3</v>
      </c>
      <c r="H755" s="37">
        <f t="shared" si="31"/>
        <v>2.1548284118116566E-2</v>
      </c>
    </row>
    <row r="756" spans="1:8">
      <c r="A756" s="2" t="s">
        <v>758</v>
      </c>
      <c r="B756" s="6">
        <v>13.897</v>
      </c>
      <c r="C756" s="4">
        <v>14.003</v>
      </c>
      <c r="D756" s="4">
        <v>14.025</v>
      </c>
      <c r="E756" s="4">
        <v>13.849</v>
      </c>
      <c r="F756" s="7">
        <v>-1.0500000000000001E-2</v>
      </c>
      <c r="G756" s="37">
        <f t="shared" si="30"/>
        <v>-9.2751141552510706E-4</v>
      </c>
      <c r="H756" s="37">
        <f t="shared" si="31"/>
        <v>1.2708498808578248E-2</v>
      </c>
    </row>
    <row r="757" spans="1:8">
      <c r="A757" s="2" t="s">
        <v>759</v>
      </c>
      <c r="B757" s="6">
        <v>14.044</v>
      </c>
      <c r="C757" s="4">
        <v>14.016</v>
      </c>
      <c r="D757" s="4">
        <v>14.061999999999999</v>
      </c>
      <c r="E757" s="4">
        <v>13.803000000000001</v>
      </c>
      <c r="F757" s="7">
        <v>-8.9999999999999998E-4</v>
      </c>
      <c r="G757" s="37">
        <f t="shared" si="30"/>
        <v>-1.704186829370926E-2</v>
      </c>
      <c r="H757" s="37">
        <f t="shared" si="31"/>
        <v>1.8764036803593318E-2</v>
      </c>
    </row>
    <row r="758" spans="1:8">
      <c r="A758" s="2" t="s">
        <v>760</v>
      </c>
      <c r="B758" s="6">
        <v>14.057</v>
      </c>
      <c r="C758" s="4">
        <v>14.259</v>
      </c>
      <c r="D758" s="4">
        <v>14.281000000000001</v>
      </c>
      <c r="E758" s="4">
        <v>13.968999999999999</v>
      </c>
      <c r="F758" s="7">
        <v>-1.6899999999999998E-2</v>
      </c>
      <c r="G758" s="37">
        <f t="shared" si="30"/>
        <v>8.1306561085972996E-3</v>
      </c>
      <c r="H758" s="37">
        <f t="shared" si="31"/>
        <v>2.2335170735199455E-2</v>
      </c>
    </row>
    <row r="759" spans="1:8">
      <c r="A759" s="2" t="s">
        <v>761</v>
      </c>
      <c r="B759" s="3">
        <v>14.298999999999999</v>
      </c>
      <c r="C759" s="4">
        <v>14.144</v>
      </c>
      <c r="D759" s="4">
        <v>14.443</v>
      </c>
      <c r="E759" s="4">
        <v>14.0593</v>
      </c>
      <c r="F759" s="5">
        <v>1.11E-2</v>
      </c>
      <c r="G759" s="37">
        <f t="shared" si="30"/>
        <v>-3.3470739527181365E-3</v>
      </c>
      <c r="H759" s="37">
        <f t="shared" si="31"/>
        <v>2.7291543675716377E-2</v>
      </c>
    </row>
    <row r="760" spans="1:8">
      <c r="A760" s="2" t="s">
        <v>762</v>
      </c>
      <c r="B760" s="6">
        <v>14.141500000000001</v>
      </c>
      <c r="C760" s="4">
        <v>14.1915</v>
      </c>
      <c r="D760" s="4">
        <v>14.2125</v>
      </c>
      <c r="E760" s="4">
        <v>14.135999999999999</v>
      </c>
      <c r="F760" s="7">
        <v>-2.2000000000000001E-3</v>
      </c>
      <c r="G760" s="37">
        <f t="shared" si="30"/>
        <v>2.9189934005366586E-2</v>
      </c>
      <c r="H760" s="37">
        <f t="shared" si="31"/>
        <v>5.4117147707980423E-3</v>
      </c>
    </row>
    <row r="761" spans="1:8">
      <c r="A761" s="2" t="s">
        <v>763</v>
      </c>
      <c r="B761" s="3">
        <v>14.172000000000001</v>
      </c>
      <c r="C761" s="4">
        <v>13.789</v>
      </c>
      <c r="D761" s="4">
        <v>14.288</v>
      </c>
      <c r="E761" s="4">
        <v>13.727</v>
      </c>
      <c r="F761" s="5">
        <v>2.7E-2</v>
      </c>
      <c r="G761" s="37">
        <f t="shared" si="30"/>
        <v>1.6737944256009461E-2</v>
      </c>
      <c r="H761" s="37">
        <f t="shared" si="31"/>
        <v>4.0868361623078601E-2</v>
      </c>
    </row>
    <row r="762" spans="1:8">
      <c r="A762" s="2" t="s">
        <v>764</v>
      </c>
      <c r="B762" s="3">
        <v>13.7995</v>
      </c>
      <c r="C762" s="4">
        <v>13.561999999999999</v>
      </c>
      <c r="D762" s="4">
        <v>13.7995</v>
      </c>
      <c r="E762" s="4">
        <v>13.516999999999999</v>
      </c>
      <c r="F762" s="5">
        <v>1.4500000000000001E-2</v>
      </c>
      <c r="G762" s="37">
        <f t="shared" si="30"/>
        <v>4.5925925925925475E-3</v>
      </c>
      <c r="H762" s="37">
        <f t="shared" si="31"/>
        <v>2.0899607901161549E-2</v>
      </c>
    </row>
    <row r="763" spans="1:8">
      <c r="A763" s="2" t="s">
        <v>765</v>
      </c>
      <c r="B763" s="3">
        <v>13.602</v>
      </c>
      <c r="C763" s="4">
        <v>13.5</v>
      </c>
      <c r="D763" s="4">
        <v>13.618</v>
      </c>
      <c r="E763" s="4">
        <v>13.47</v>
      </c>
      <c r="F763" s="5">
        <v>8.0000000000000002E-3</v>
      </c>
      <c r="G763" s="37">
        <f t="shared" si="30"/>
        <v>-1.9960079840318804E-3</v>
      </c>
      <c r="H763" s="37">
        <f t="shared" si="31"/>
        <v>1.0987379361544149E-2</v>
      </c>
    </row>
    <row r="764" spans="1:8">
      <c r="A764" s="2" t="s">
        <v>766</v>
      </c>
      <c r="B764" s="6">
        <v>13.494</v>
      </c>
      <c r="C764" s="4">
        <v>13.526999999999999</v>
      </c>
      <c r="D764" s="4">
        <v>13.551</v>
      </c>
      <c r="E764" s="4">
        <v>13.435</v>
      </c>
      <c r="F764" s="7">
        <v>-5.1000000000000004E-3</v>
      </c>
      <c r="G764" s="37">
        <f t="shared" si="30"/>
        <v>8.5744109752459319E-3</v>
      </c>
      <c r="H764" s="37">
        <f t="shared" si="31"/>
        <v>8.6341644957201088E-3</v>
      </c>
    </row>
    <row r="765" spans="1:8">
      <c r="A765" s="2" t="s">
        <v>767</v>
      </c>
      <c r="B765" s="3">
        <v>13.563000000000001</v>
      </c>
      <c r="C765" s="4">
        <v>13.412000000000001</v>
      </c>
      <c r="D765" s="4">
        <v>13.563000000000001</v>
      </c>
      <c r="E765" s="4">
        <v>13.275</v>
      </c>
      <c r="F765" s="5">
        <v>1.1599999999999999E-2</v>
      </c>
      <c r="G765" s="37">
        <f t="shared" si="30"/>
        <v>-1.1171520071496829E-3</v>
      </c>
      <c r="H765" s="37">
        <f t="shared" si="31"/>
        <v>2.1694915254237307E-2</v>
      </c>
    </row>
    <row r="766" spans="1:8">
      <c r="A766" s="2" t="s">
        <v>768</v>
      </c>
      <c r="B766" s="6">
        <v>13.407500000000001</v>
      </c>
      <c r="C766" s="4">
        <v>13.427</v>
      </c>
      <c r="D766" s="4">
        <v>13.432499999999999</v>
      </c>
      <c r="E766" s="4">
        <v>13.378</v>
      </c>
      <c r="F766" s="7">
        <v>-5.4999999999999997E-3</v>
      </c>
      <c r="G766" s="37">
        <f t="shared" si="30"/>
        <v>3.9629131149991805E-3</v>
      </c>
      <c r="H766" s="37">
        <f t="shared" si="31"/>
        <v>4.0738525938106675E-3</v>
      </c>
    </row>
    <row r="767" spans="1:8">
      <c r="A767" s="2" t="s">
        <v>769</v>
      </c>
      <c r="B767" s="3">
        <v>13.481999999999999</v>
      </c>
      <c r="C767" s="4">
        <v>13.374000000000001</v>
      </c>
      <c r="D767" s="4">
        <v>13.481999999999999</v>
      </c>
      <c r="E767" s="4">
        <v>13.308</v>
      </c>
      <c r="F767" s="5">
        <v>8.5000000000000006E-3</v>
      </c>
      <c r="G767" s="37">
        <f t="shared" si="30"/>
        <v>4.8084147257701016E-3</v>
      </c>
      <c r="H767" s="37">
        <f t="shared" si="31"/>
        <v>1.3074842200180304E-2</v>
      </c>
    </row>
    <row r="768" spans="1:8">
      <c r="A768" s="2" t="s">
        <v>770</v>
      </c>
      <c r="B768" s="3">
        <v>13.368499999999999</v>
      </c>
      <c r="C768" s="4">
        <v>13.31</v>
      </c>
      <c r="D768" s="4">
        <v>13.412000000000001</v>
      </c>
      <c r="E768" s="4">
        <v>13.231999999999999</v>
      </c>
      <c r="F768" s="5">
        <v>1.1999999999999999E-3</v>
      </c>
      <c r="G768" s="37">
        <f t="shared" si="30"/>
        <v>-7.512583577488136E-5</v>
      </c>
      <c r="H768" s="37">
        <f t="shared" si="31"/>
        <v>1.3603385731559968E-2</v>
      </c>
    </row>
    <row r="769" spans="1:8">
      <c r="A769" s="2" t="s">
        <v>771</v>
      </c>
      <c r="B769" s="3">
        <v>13.352</v>
      </c>
      <c r="C769" s="4">
        <v>13.311</v>
      </c>
      <c r="D769" s="4">
        <v>13.356999999999999</v>
      </c>
      <c r="E769" s="4">
        <v>13.2539</v>
      </c>
      <c r="F769" s="5">
        <v>2.0999999999999999E-3</v>
      </c>
      <c r="G769" s="37">
        <f t="shared" si="30"/>
        <v>-4.6362072833320417E-3</v>
      </c>
      <c r="H769" s="37">
        <f t="shared" si="31"/>
        <v>7.778842453919188E-3</v>
      </c>
    </row>
    <row r="770" spans="1:8">
      <c r="A770" s="2" t="s">
        <v>772</v>
      </c>
      <c r="B770" s="6">
        <v>13.324</v>
      </c>
      <c r="C770" s="4">
        <v>13.372999999999999</v>
      </c>
      <c r="D770" s="4">
        <v>13.419</v>
      </c>
      <c r="E770" s="4">
        <v>13.249000000000001</v>
      </c>
      <c r="F770" s="7">
        <v>-6.7999999999999996E-3</v>
      </c>
      <c r="G770" s="37">
        <f t="shared" ref="G770:G833" si="32">(C770-C771)/C771</f>
        <v>-3.5022354694486287E-3</v>
      </c>
      <c r="H770" s="37">
        <f t="shared" ref="H770:H833" si="33">(D770-E770)/E770</f>
        <v>1.283115706845799E-2</v>
      </c>
    </row>
    <row r="771" spans="1:8">
      <c r="A771" s="2" t="s">
        <v>773</v>
      </c>
      <c r="B771" s="6">
        <v>13.414999999999999</v>
      </c>
      <c r="C771" s="4">
        <v>13.42</v>
      </c>
      <c r="D771" s="4">
        <v>13.500999999999999</v>
      </c>
      <c r="E771" s="4">
        <v>13.340999999999999</v>
      </c>
      <c r="F771" s="7">
        <v>-1E-4</v>
      </c>
      <c r="G771" s="37">
        <f t="shared" si="32"/>
        <v>-6.3298209033024765E-4</v>
      </c>
      <c r="H771" s="37">
        <f t="shared" si="33"/>
        <v>1.199310396522001E-2</v>
      </c>
    </row>
    <row r="772" spans="1:8">
      <c r="A772" s="2" t="s">
        <v>774</v>
      </c>
      <c r="B772" s="6">
        <v>13.416</v>
      </c>
      <c r="C772" s="4">
        <v>13.4285</v>
      </c>
      <c r="D772" s="4">
        <v>13.4475</v>
      </c>
      <c r="E772" s="4">
        <v>13.4115</v>
      </c>
      <c r="F772" s="7">
        <v>-4.7000000000000002E-3</v>
      </c>
      <c r="G772" s="37">
        <f t="shared" si="32"/>
        <v>-2.1920047555357798E-3</v>
      </c>
      <c r="H772" s="37">
        <f t="shared" si="33"/>
        <v>2.6842635052007299E-3</v>
      </c>
    </row>
    <row r="773" spans="1:8">
      <c r="A773" s="2" t="s">
        <v>775</v>
      </c>
      <c r="B773" s="6">
        <v>13.478999999999999</v>
      </c>
      <c r="C773" s="4">
        <v>13.458</v>
      </c>
      <c r="D773" s="4">
        <v>13.510999999999999</v>
      </c>
      <c r="E773" s="4">
        <v>13.358000000000001</v>
      </c>
      <c r="F773" s="7">
        <v>-2.5000000000000001E-3</v>
      </c>
      <c r="G773" s="37">
        <f t="shared" si="32"/>
        <v>2.4581005586591788E-3</v>
      </c>
      <c r="H773" s="37">
        <f t="shared" si="33"/>
        <v>1.1453810450666169E-2</v>
      </c>
    </row>
    <row r="774" spans="1:8">
      <c r="A774" s="2" t="s">
        <v>776</v>
      </c>
      <c r="B774" s="3">
        <v>13.513</v>
      </c>
      <c r="C774" s="4">
        <v>13.425000000000001</v>
      </c>
      <c r="D774" s="4">
        <v>13.577999999999999</v>
      </c>
      <c r="E774" s="4">
        <v>13.385</v>
      </c>
      <c r="F774" s="5">
        <v>7.0000000000000001E-3</v>
      </c>
      <c r="G774" s="37">
        <f t="shared" si="32"/>
        <v>1.1528028933092259E-2</v>
      </c>
      <c r="H774" s="37">
        <f t="shared" si="33"/>
        <v>1.4419125887187122E-2</v>
      </c>
    </row>
    <row r="775" spans="1:8">
      <c r="A775" s="2" t="s">
        <v>777</v>
      </c>
      <c r="B775" s="3">
        <v>13.419499999999999</v>
      </c>
      <c r="C775" s="4">
        <v>13.272</v>
      </c>
      <c r="D775" s="4">
        <v>13.435</v>
      </c>
      <c r="E775" s="4">
        <v>13.257</v>
      </c>
      <c r="F775" s="5">
        <v>9.9000000000000008E-3</v>
      </c>
      <c r="G775" s="37">
        <f t="shared" si="32"/>
        <v>-1.0954616588419423E-2</v>
      </c>
      <c r="H775" s="37">
        <f t="shared" si="33"/>
        <v>1.3426868824017562E-2</v>
      </c>
    </row>
    <row r="776" spans="1:8">
      <c r="A776" s="2" t="s">
        <v>778</v>
      </c>
      <c r="B776" s="6">
        <v>13.288</v>
      </c>
      <c r="C776" s="4">
        <v>13.419</v>
      </c>
      <c r="D776" s="4">
        <v>13.457000000000001</v>
      </c>
      <c r="E776" s="4">
        <v>13.253</v>
      </c>
      <c r="F776" s="7">
        <v>-1.4E-2</v>
      </c>
      <c r="G776" s="37">
        <f t="shared" si="32"/>
        <v>4.3409924406855645E-3</v>
      </c>
      <c r="H776" s="37">
        <f t="shared" si="33"/>
        <v>1.5392741266128471E-2</v>
      </c>
    </row>
    <row r="777" spans="1:8">
      <c r="A777" s="2" t="s">
        <v>779</v>
      </c>
      <c r="B777" s="3">
        <v>13.477</v>
      </c>
      <c r="C777" s="4">
        <v>13.361000000000001</v>
      </c>
      <c r="D777" s="4">
        <v>13.477</v>
      </c>
      <c r="E777" s="4">
        <v>13.26</v>
      </c>
      <c r="F777" s="5">
        <v>7.7000000000000002E-3</v>
      </c>
      <c r="G777" s="37">
        <f t="shared" si="32"/>
        <v>1.1976585774808926E-4</v>
      </c>
      <c r="H777" s="37">
        <f t="shared" si="33"/>
        <v>1.6365007541478169E-2</v>
      </c>
    </row>
    <row r="778" spans="1:8">
      <c r="A778" s="2" t="s">
        <v>780</v>
      </c>
      <c r="B778" s="3">
        <v>13.374499999999999</v>
      </c>
      <c r="C778" s="4">
        <v>13.359400000000001</v>
      </c>
      <c r="D778" s="4">
        <v>13.3765</v>
      </c>
      <c r="E778" s="4">
        <v>13.357900000000001</v>
      </c>
      <c r="F778" s="5">
        <v>5.0000000000000001E-3</v>
      </c>
      <c r="G778" s="37">
        <f t="shared" si="32"/>
        <v>4.8439262880782923E-3</v>
      </c>
      <c r="H778" s="37">
        <f t="shared" si="33"/>
        <v>1.3924344395450845E-3</v>
      </c>
    </row>
    <row r="779" spans="1:8">
      <c r="A779" s="2" t="s">
        <v>781</v>
      </c>
      <c r="B779" s="6">
        <v>13.307499999999999</v>
      </c>
      <c r="C779" s="4">
        <v>13.295</v>
      </c>
      <c r="D779" s="4">
        <v>13.4072</v>
      </c>
      <c r="E779" s="4">
        <v>13.247</v>
      </c>
      <c r="F779" s="7">
        <v>-4.1000000000000003E-3</v>
      </c>
      <c r="G779" s="37">
        <f t="shared" si="32"/>
        <v>-1.0052122114668636E-2</v>
      </c>
      <c r="H779" s="37">
        <f t="shared" si="33"/>
        <v>1.2093304144334542E-2</v>
      </c>
    </row>
    <row r="780" spans="1:8">
      <c r="A780" s="2" t="s">
        <v>782</v>
      </c>
      <c r="B780" s="6">
        <v>13.362</v>
      </c>
      <c r="C780" s="4">
        <v>13.43</v>
      </c>
      <c r="D780" s="4">
        <v>13.614000000000001</v>
      </c>
      <c r="E780" s="4">
        <v>13.27</v>
      </c>
      <c r="F780" s="7">
        <v>-8.0000000000000002E-3</v>
      </c>
      <c r="G780" s="37">
        <f t="shared" si="32"/>
        <v>2.1059834258344047E-2</v>
      </c>
      <c r="H780" s="37">
        <f t="shared" si="33"/>
        <v>2.5923134890731062E-2</v>
      </c>
    </row>
    <row r="781" spans="1:8">
      <c r="A781" s="2" t="s">
        <v>783</v>
      </c>
      <c r="B781" s="3">
        <v>13.47</v>
      </c>
      <c r="C781" s="4">
        <v>13.153</v>
      </c>
      <c r="D781" s="4">
        <v>13.515000000000001</v>
      </c>
      <c r="E781" s="4">
        <v>13.085000000000001</v>
      </c>
      <c r="F781" s="5">
        <v>2.1100000000000001E-2</v>
      </c>
      <c r="G781" s="37">
        <f t="shared" si="32"/>
        <v>3.8159200183164703E-3</v>
      </c>
      <c r="H781" s="37">
        <f t="shared" si="33"/>
        <v>3.2862055789071434E-2</v>
      </c>
    </row>
    <row r="782" spans="1:8">
      <c r="A782" s="2" t="s">
        <v>784</v>
      </c>
      <c r="B782" s="3">
        <v>13.192</v>
      </c>
      <c r="C782" s="4">
        <v>13.103</v>
      </c>
      <c r="D782" s="4">
        <v>13.194000000000001</v>
      </c>
      <c r="E782" s="4">
        <v>13.052</v>
      </c>
      <c r="F782" s="5">
        <v>4.1000000000000003E-3</v>
      </c>
      <c r="G782" s="37">
        <f t="shared" si="32"/>
        <v>1.5266010228218391E-4</v>
      </c>
      <c r="H782" s="37">
        <f t="shared" si="33"/>
        <v>1.0879558688323724E-2</v>
      </c>
    </row>
    <row r="783" spans="1:8">
      <c r="A783" s="2" t="s">
        <v>785</v>
      </c>
      <c r="B783" s="3">
        <v>13.138</v>
      </c>
      <c r="C783" s="4">
        <v>13.101000000000001</v>
      </c>
      <c r="D783" s="4">
        <v>13.138</v>
      </c>
      <c r="E783" s="4">
        <v>13.005000000000001</v>
      </c>
      <c r="F783" s="5">
        <v>2.0999999999999999E-3</v>
      </c>
      <c r="G783" s="37">
        <f t="shared" si="32"/>
        <v>-1.1817176838332941E-3</v>
      </c>
      <c r="H783" s="37">
        <f t="shared" si="33"/>
        <v>1.0226835832372097E-2</v>
      </c>
    </row>
    <row r="784" spans="1:8">
      <c r="A784" s="2" t="s">
        <v>786</v>
      </c>
      <c r="B784" s="6">
        <v>13.1105</v>
      </c>
      <c r="C784" s="4">
        <v>13.1165</v>
      </c>
      <c r="D784" s="4">
        <v>13.122</v>
      </c>
      <c r="E784" s="4">
        <v>13.1045</v>
      </c>
      <c r="F784" s="7">
        <v>-1.2999999999999999E-3</v>
      </c>
      <c r="G784" s="37">
        <f t="shared" si="32"/>
        <v>-7.6789226811922913E-3</v>
      </c>
      <c r="H784" s="37">
        <f t="shared" si="33"/>
        <v>1.3354191308329255E-3</v>
      </c>
    </row>
    <row r="785" spans="1:8">
      <c r="A785" s="2" t="s">
        <v>787</v>
      </c>
      <c r="B785" s="6">
        <v>13.128</v>
      </c>
      <c r="C785" s="4">
        <v>13.218</v>
      </c>
      <c r="D785" s="4">
        <v>13.237</v>
      </c>
      <c r="E785" s="4">
        <v>13.058999999999999</v>
      </c>
      <c r="F785" s="7">
        <v>-7.9000000000000008E-3</v>
      </c>
      <c r="G785" s="37">
        <f t="shared" si="32"/>
        <v>-1.2550425818018771E-2</v>
      </c>
      <c r="H785" s="37">
        <f t="shared" si="33"/>
        <v>1.3630446435408594E-2</v>
      </c>
    </row>
    <row r="786" spans="1:8">
      <c r="A786" s="2" t="s">
        <v>788</v>
      </c>
      <c r="B786" s="6">
        <v>13.233000000000001</v>
      </c>
      <c r="C786" s="4">
        <v>13.385999999999999</v>
      </c>
      <c r="D786" s="4">
        <v>13.39</v>
      </c>
      <c r="E786" s="4">
        <v>13.164999999999999</v>
      </c>
      <c r="F786" s="7">
        <v>-1.44E-2</v>
      </c>
      <c r="G786" s="37">
        <f t="shared" si="32"/>
        <v>1.8711174313298838E-3</v>
      </c>
      <c r="H786" s="37">
        <f t="shared" si="33"/>
        <v>1.7090770983668929E-2</v>
      </c>
    </row>
    <row r="787" spans="1:8">
      <c r="A787" s="2" t="s">
        <v>789</v>
      </c>
      <c r="B787" s="3">
        <v>13.426</v>
      </c>
      <c r="C787" s="4">
        <v>13.361000000000001</v>
      </c>
      <c r="D787" s="4">
        <v>13.426</v>
      </c>
      <c r="E787" s="4">
        <v>13.31</v>
      </c>
      <c r="F787" s="5">
        <v>1.9E-3</v>
      </c>
      <c r="G787" s="37">
        <f t="shared" si="32"/>
        <v>3.6054983850371848E-3</v>
      </c>
      <c r="H787" s="37">
        <f t="shared" si="33"/>
        <v>8.7152516904582759E-3</v>
      </c>
    </row>
    <row r="788" spans="1:8">
      <c r="A788" s="2" t="s">
        <v>790</v>
      </c>
      <c r="B788" s="3">
        <v>13.401</v>
      </c>
      <c r="C788" s="4">
        <v>13.313000000000001</v>
      </c>
      <c r="D788" s="4">
        <v>13.401</v>
      </c>
      <c r="E788" s="4">
        <v>13.239000000000001</v>
      </c>
      <c r="F788" s="5">
        <v>5.7999999999999996E-3</v>
      </c>
      <c r="G788" s="37">
        <f t="shared" si="32"/>
        <v>-1.8294420201838421E-3</v>
      </c>
      <c r="H788" s="37">
        <f t="shared" si="33"/>
        <v>1.223657375934731E-2</v>
      </c>
    </row>
    <row r="789" spans="1:8">
      <c r="A789" s="2" t="s">
        <v>791</v>
      </c>
      <c r="B789" s="6">
        <v>13.324</v>
      </c>
      <c r="C789" s="4">
        <v>13.337400000000001</v>
      </c>
      <c r="D789" s="4">
        <v>13.41</v>
      </c>
      <c r="E789" s="4">
        <v>13.292999999999999</v>
      </c>
      <c r="F789" s="7">
        <v>-4.4000000000000003E-3</v>
      </c>
      <c r="G789" s="37">
        <f t="shared" si="32"/>
        <v>-3.4817692767483378E-3</v>
      </c>
      <c r="H789" s="37">
        <f t="shared" si="33"/>
        <v>8.8016249153690575E-3</v>
      </c>
    </row>
    <row r="790" spans="1:8">
      <c r="A790" s="2" t="s">
        <v>792</v>
      </c>
      <c r="B790" s="3">
        <v>13.3825</v>
      </c>
      <c r="C790" s="4">
        <v>13.384</v>
      </c>
      <c r="D790" s="4">
        <v>13.394500000000001</v>
      </c>
      <c r="E790" s="4">
        <v>13.353999999999999</v>
      </c>
      <c r="F790" s="5">
        <v>1.1999999999999999E-3</v>
      </c>
      <c r="G790" s="37">
        <f t="shared" si="32"/>
        <v>-1.9422407482103519E-4</v>
      </c>
      <c r="H790" s="37">
        <f t="shared" si="33"/>
        <v>3.0327991613001001E-3</v>
      </c>
    </row>
    <row r="791" spans="1:8">
      <c r="A791" s="2" t="s">
        <v>793</v>
      </c>
      <c r="B791" s="6">
        <v>13.366199999999999</v>
      </c>
      <c r="C791" s="4">
        <v>13.3866</v>
      </c>
      <c r="D791" s="4">
        <v>13.4291</v>
      </c>
      <c r="E791" s="4">
        <v>13.2553</v>
      </c>
      <c r="F791" s="7">
        <v>-8.9999999999999998E-4</v>
      </c>
      <c r="G791" s="37">
        <f t="shared" si="32"/>
        <v>6.5112781954886388E-3</v>
      </c>
      <c r="H791" s="37">
        <f t="shared" si="33"/>
        <v>1.3111736437500469E-2</v>
      </c>
    </row>
    <row r="792" spans="1:8">
      <c r="A792" s="2" t="s">
        <v>794</v>
      </c>
      <c r="B792" s="3">
        <v>13.378</v>
      </c>
      <c r="C792" s="4">
        <v>13.3</v>
      </c>
      <c r="D792" s="4">
        <v>13.4429</v>
      </c>
      <c r="E792" s="4">
        <v>13.273999999999999</v>
      </c>
      <c r="F792" s="5">
        <v>1.8E-3</v>
      </c>
      <c r="G792" s="37">
        <f t="shared" si="32"/>
        <v>3.0084235860419192E-4</v>
      </c>
      <c r="H792" s="37">
        <f t="shared" si="33"/>
        <v>1.272412234443278E-2</v>
      </c>
    </row>
    <row r="793" spans="1:8">
      <c r="A793" s="2" t="s">
        <v>795</v>
      </c>
      <c r="B793" s="3">
        <v>13.354200000000001</v>
      </c>
      <c r="C793" s="4">
        <v>13.295999999999999</v>
      </c>
      <c r="D793" s="4">
        <v>13.354200000000001</v>
      </c>
      <c r="E793" s="4">
        <v>13.265000000000001</v>
      </c>
      <c r="F793" s="5">
        <v>3.3999999999999998E-3</v>
      </c>
      <c r="G793" s="37">
        <f t="shared" si="32"/>
        <v>-3.6269895986332009E-3</v>
      </c>
      <c r="H793" s="37">
        <f t="shared" si="33"/>
        <v>6.7244628722201239E-3</v>
      </c>
    </row>
    <row r="794" spans="1:8">
      <c r="A794" s="2" t="s">
        <v>796</v>
      </c>
      <c r="B794" s="6">
        <v>13.308999999999999</v>
      </c>
      <c r="C794" s="4">
        <v>13.3444</v>
      </c>
      <c r="D794" s="4">
        <v>13.3497</v>
      </c>
      <c r="E794" s="4">
        <v>13.226000000000001</v>
      </c>
      <c r="F794" s="7">
        <v>-5.7000000000000002E-3</v>
      </c>
      <c r="G794" s="37">
        <f t="shared" si="32"/>
        <v>6.8965517241379422E-3</v>
      </c>
      <c r="H794" s="37">
        <f t="shared" si="33"/>
        <v>9.3527899591712895E-3</v>
      </c>
    </row>
    <row r="795" spans="1:8">
      <c r="A795" s="2" t="s">
        <v>797</v>
      </c>
      <c r="B795" s="3">
        <v>13.385199999999999</v>
      </c>
      <c r="C795" s="4">
        <v>13.253</v>
      </c>
      <c r="D795" s="4">
        <v>13.385199999999999</v>
      </c>
      <c r="E795" s="4">
        <v>13.239000000000001</v>
      </c>
      <c r="F795" s="5">
        <v>8.8000000000000005E-3</v>
      </c>
      <c r="G795" s="37">
        <f t="shared" si="32"/>
        <v>-1.4315852923447957E-3</v>
      </c>
      <c r="H795" s="37">
        <f t="shared" si="33"/>
        <v>1.1043130145781293E-2</v>
      </c>
    </row>
    <row r="796" spans="1:8">
      <c r="A796" s="2" t="s">
        <v>798</v>
      </c>
      <c r="B796" s="6">
        <v>13.269</v>
      </c>
      <c r="C796" s="4">
        <v>13.272</v>
      </c>
      <c r="D796" s="4">
        <v>13.297499999999999</v>
      </c>
      <c r="E796" s="4">
        <v>13.244999999999999</v>
      </c>
      <c r="F796" s="7">
        <v>-8.9999999999999998E-4</v>
      </c>
      <c r="G796" s="37">
        <f t="shared" si="32"/>
        <v>7.0566810835419966E-3</v>
      </c>
      <c r="H796" s="37">
        <f t="shared" si="33"/>
        <v>3.9637599093997897E-3</v>
      </c>
    </row>
    <row r="797" spans="1:8">
      <c r="A797" s="2" t="s">
        <v>799</v>
      </c>
      <c r="B797" s="3">
        <v>13.281499999999999</v>
      </c>
      <c r="C797" s="4">
        <v>13.179</v>
      </c>
      <c r="D797" s="4">
        <v>13.349299999999999</v>
      </c>
      <c r="E797" s="4">
        <v>13.176</v>
      </c>
      <c r="F797" s="5">
        <v>3.3E-3</v>
      </c>
      <c r="G797" s="37">
        <f t="shared" si="32"/>
        <v>8.4940312213039985E-3</v>
      </c>
      <c r="H797" s="37">
        <f t="shared" si="33"/>
        <v>1.3152701882210028E-2</v>
      </c>
    </row>
    <row r="798" spans="1:8">
      <c r="A798" s="2" t="s">
        <v>800</v>
      </c>
      <c r="B798" s="3">
        <v>13.237500000000001</v>
      </c>
      <c r="C798" s="4">
        <v>13.068</v>
      </c>
      <c r="D798" s="4">
        <v>13.237500000000001</v>
      </c>
      <c r="E798" s="4">
        <v>13.034000000000001</v>
      </c>
      <c r="F798" s="5">
        <v>1.1900000000000001E-2</v>
      </c>
      <c r="G798" s="37">
        <f t="shared" si="32"/>
        <v>3.3783783783784159E-3</v>
      </c>
      <c r="H798" s="37">
        <f t="shared" si="33"/>
        <v>1.5613012122142091E-2</v>
      </c>
    </row>
    <row r="799" spans="1:8">
      <c r="A799" s="2" t="s">
        <v>801</v>
      </c>
      <c r="B799" s="3">
        <v>13.0815</v>
      </c>
      <c r="C799" s="4">
        <v>13.023999999999999</v>
      </c>
      <c r="D799" s="4">
        <v>13.1698</v>
      </c>
      <c r="E799" s="4">
        <v>13.002000000000001</v>
      </c>
      <c r="F799" s="5">
        <v>2.8E-3</v>
      </c>
      <c r="G799" s="37">
        <f t="shared" si="32"/>
        <v>-5.7635787625483163E-3</v>
      </c>
      <c r="H799" s="37">
        <f t="shared" si="33"/>
        <v>1.2905706814336235E-2</v>
      </c>
    </row>
    <row r="800" spans="1:8">
      <c r="A800" s="2" t="s">
        <v>802</v>
      </c>
      <c r="B800" s="6">
        <v>13.045</v>
      </c>
      <c r="C800" s="4">
        <v>13.099500000000001</v>
      </c>
      <c r="D800" s="4">
        <v>13.109400000000001</v>
      </c>
      <c r="E800" s="4">
        <v>12.95</v>
      </c>
      <c r="F800" s="7">
        <v>-7.1000000000000004E-3</v>
      </c>
      <c r="G800" s="37">
        <f t="shared" si="32"/>
        <v>4.3318255002684622E-3</v>
      </c>
      <c r="H800" s="37">
        <f t="shared" si="33"/>
        <v>1.2308880308880428E-2</v>
      </c>
    </row>
    <row r="801" spans="1:8">
      <c r="A801" s="2" t="s">
        <v>803</v>
      </c>
      <c r="B801" s="3">
        <v>13.1379</v>
      </c>
      <c r="C801" s="4">
        <v>13.042999999999999</v>
      </c>
      <c r="D801" s="4">
        <v>13.1835</v>
      </c>
      <c r="E801" s="4">
        <v>13.000400000000001</v>
      </c>
      <c r="F801" s="5">
        <v>7.1999999999999998E-3</v>
      </c>
      <c r="G801" s="37">
        <f t="shared" si="32"/>
        <v>-8.4265359276857734E-4</v>
      </c>
      <c r="H801" s="37">
        <f t="shared" si="33"/>
        <v>1.4084182025168424E-2</v>
      </c>
    </row>
    <row r="802" spans="1:8">
      <c r="A802" s="2" t="s">
        <v>804</v>
      </c>
      <c r="B802" s="6">
        <v>13.044</v>
      </c>
      <c r="C802" s="4">
        <v>13.054</v>
      </c>
      <c r="D802" s="4">
        <v>13.067500000000001</v>
      </c>
      <c r="E802" s="4">
        <v>13.0405</v>
      </c>
      <c r="F802" s="7">
        <v>-2.8999999999999998E-3</v>
      </c>
      <c r="G802" s="37">
        <f t="shared" si="32"/>
        <v>1.0919228684271665E-2</v>
      </c>
      <c r="H802" s="37">
        <f t="shared" si="33"/>
        <v>2.0704727579464763E-3</v>
      </c>
    </row>
    <row r="803" spans="1:8">
      <c r="A803" s="2" t="s">
        <v>805</v>
      </c>
      <c r="B803" s="3">
        <v>13.082000000000001</v>
      </c>
      <c r="C803" s="4">
        <v>12.913</v>
      </c>
      <c r="D803" s="4">
        <v>13.116899999999999</v>
      </c>
      <c r="E803" s="4">
        <v>12.887</v>
      </c>
      <c r="F803" s="5">
        <v>8.5000000000000006E-3</v>
      </c>
      <c r="G803" s="37">
        <f t="shared" si="32"/>
        <v>1.5490666873214066E-4</v>
      </c>
      <c r="H803" s="37">
        <f t="shared" si="33"/>
        <v>1.7839683401877773E-2</v>
      </c>
    </row>
    <row r="804" spans="1:8">
      <c r="A804" s="2" t="s">
        <v>806</v>
      </c>
      <c r="B804" s="3">
        <v>12.971399999999999</v>
      </c>
      <c r="C804" s="4">
        <v>12.911</v>
      </c>
      <c r="D804" s="4">
        <v>12.989800000000001</v>
      </c>
      <c r="E804" s="4">
        <v>12.872</v>
      </c>
      <c r="F804" s="5">
        <v>2.9999999999999997E-4</v>
      </c>
      <c r="G804" s="37">
        <f t="shared" si="32"/>
        <v>5.921308920919262E-3</v>
      </c>
      <c r="H804" s="37">
        <f t="shared" si="33"/>
        <v>9.151646985705468E-3</v>
      </c>
    </row>
    <row r="805" spans="1:8">
      <c r="A805" s="2" t="s">
        <v>807</v>
      </c>
      <c r="B805" s="3">
        <v>12.967000000000001</v>
      </c>
      <c r="C805" s="4">
        <v>12.835000000000001</v>
      </c>
      <c r="D805" s="4">
        <v>12.967000000000001</v>
      </c>
      <c r="E805" s="4">
        <v>12.8</v>
      </c>
      <c r="F805" s="5">
        <v>9.1000000000000004E-3</v>
      </c>
      <c r="G805" s="37">
        <f t="shared" si="32"/>
        <v>5.2474937343358523E-3</v>
      </c>
      <c r="H805" s="37">
        <f t="shared" si="33"/>
        <v>1.3046874999999986E-2</v>
      </c>
    </row>
    <row r="806" spans="1:8">
      <c r="A806" s="2" t="s">
        <v>808</v>
      </c>
      <c r="B806" s="3">
        <v>12.85</v>
      </c>
      <c r="C806" s="4">
        <v>12.768000000000001</v>
      </c>
      <c r="D806" s="4">
        <v>12.85</v>
      </c>
      <c r="E806" s="4">
        <v>12.686999999999999</v>
      </c>
      <c r="F806" s="5">
        <v>5.1999999999999998E-3</v>
      </c>
      <c r="G806" s="37">
        <f t="shared" si="32"/>
        <v>8.4511491983256526E-3</v>
      </c>
      <c r="H806" s="37">
        <f t="shared" si="33"/>
        <v>1.2847796957515588E-2</v>
      </c>
    </row>
    <row r="807" spans="1:8">
      <c r="A807" s="2" t="s">
        <v>809</v>
      </c>
      <c r="B807" s="3">
        <v>12.782999999999999</v>
      </c>
      <c r="C807" s="4">
        <v>12.661</v>
      </c>
      <c r="D807" s="4">
        <v>12.8187</v>
      </c>
      <c r="E807" s="4">
        <v>12.651999999999999</v>
      </c>
      <c r="F807" s="5">
        <v>7.4000000000000003E-3</v>
      </c>
      <c r="G807" s="37">
        <f t="shared" si="32"/>
        <v>-1.3802894664195348E-3</v>
      </c>
      <c r="H807" s="37">
        <f t="shared" si="33"/>
        <v>1.3175782484982653E-2</v>
      </c>
    </row>
    <row r="808" spans="1:8">
      <c r="A808" s="2" t="s">
        <v>810</v>
      </c>
      <c r="B808" s="3">
        <v>12.689</v>
      </c>
      <c r="C808" s="4">
        <v>12.6785</v>
      </c>
      <c r="D808" s="4">
        <v>12.699</v>
      </c>
      <c r="E808" s="4">
        <v>12.667</v>
      </c>
      <c r="F808" s="5">
        <v>0</v>
      </c>
      <c r="G808" s="37">
        <f t="shared" si="32"/>
        <v>3.9990497307570115E-3</v>
      </c>
      <c r="H808" s="37">
        <f t="shared" si="33"/>
        <v>2.5262493092287068E-3</v>
      </c>
    </row>
    <row r="809" spans="1:8">
      <c r="A809" s="2" t="s">
        <v>811</v>
      </c>
      <c r="B809" s="3">
        <v>12.688499999999999</v>
      </c>
      <c r="C809" s="4">
        <v>12.628</v>
      </c>
      <c r="D809" s="4">
        <v>12.7386</v>
      </c>
      <c r="E809" s="4">
        <v>12.6084</v>
      </c>
      <c r="F809" s="5">
        <v>3.5999999999999999E-3</v>
      </c>
      <c r="G809" s="37">
        <f t="shared" si="32"/>
        <v>-1.3444049031237216E-3</v>
      </c>
      <c r="H809" s="37">
        <f t="shared" si="33"/>
        <v>1.0326449033977374E-2</v>
      </c>
    </row>
    <row r="810" spans="1:8">
      <c r="A810" s="2" t="s">
        <v>812</v>
      </c>
      <c r="B810" s="6">
        <v>12.6425</v>
      </c>
      <c r="C810" s="4">
        <v>12.645</v>
      </c>
      <c r="D810" s="4">
        <v>12.704000000000001</v>
      </c>
      <c r="E810" s="4">
        <v>12.607100000000001</v>
      </c>
      <c r="F810" s="7">
        <v>-1.6000000000000001E-3</v>
      </c>
      <c r="G810" s="37">
        <f t="shared" si="32"/>
        <v>-9.9823840281856539E-3</v>
      </c>
      <c r="H810" s="37">
        <f t="shared" si="33"/>
        <v>7.6861451087085657E-3</v>
      </c>
    </row>
    <row r="811" spans="1:8">
      <c r="A811" s="2" t="s">
        <v>813</v>
      </c>
      <c r="B811" s="6">
        <v>12.6625</v>
      </c>
      <c r="C811" s="4">
        <v>12.772500000000001</v>
      </c>
      <c r="D811" s="4">
        <v>12.8788</v>
      </c>
      <c r="E811" s="4">
        <v>12.645</v>
      </c>
      <c r="F811" s="7">
        <v>-1.1599999999999999E-2</v>
      </c>
      <c r="G811" s="37">
        <f t="shared" si="32"/>
        <v>2.3307279404840425E-3</v>
      </c>
      <c r="H811" s="37">
        <f t="shared" si="33"/>
        <v>1.8489521550019806E-2</v>
      </c>
    </row>
    <row r="812" spans="1:8">
      <c r="A812" s="2" t="s">
        <v>814</v>
      </c>
      <c r="B812" s="3">
        <v>12.8116</v>
      </c>
      <c r="C812" s="4">
        <v>12.742800000000001</v>
      </c>
      <c r="D812" s="4">
        <v>12.8192</v>
      </c>
      <c r="E812" s="4">
        <v>12.693</v>
      </c>
      <c r="F812" s="5">
        <v>5.4999999999999997E-3</v>
      </c>
      <c r="G812" s="37">
        <f t="shared" si="32"/>
        <v>1.949992137128544E-3</v>
      </c>
      <c r="H812" s="37">
        <f t="shared" si="33"/>
        <v>9.9424879855038815E-3</v>
      </c>
    </row>
    <row r="813" spans="1:8">
      <c r="A813" s="2" t="s">
        <v>815</v>
      </c>
      <c r="B813" s="3">
        <v>12.741</v>
      </c>
      <c r="C813" s="4">
        <v>12.718</v>
      </c>
      <c r="D813" s="4">
        <v>12.7797</v>
      </c>
      <c r="E813" s="4">
        <v>12.673</v>
      </c>
      <c r="F813" s="5">
        <v>5.0000000000000001E-4</v>
      </c>
      <c r="G813" s="37">
        <f t="shared" si="32"/>
        <v>2.3594180102242342E-4</v>
      </c>
      <c r="H813" s="37">
        <f t="shared" si="33"/>
        <v>8.4194744732896728E-3</v>
      </c>
    </row>
    <row r="814" spans="1:8">
      <c r="A814" s="2" t="s">
        <v>816</v>
      </c>
      <c r="B814" s="6">
        <v>12.734</v>
      </c>
      <c r="C814" s="4">
        <v>12.715</v>
      </c>
      <c r="D814" s="4">
        <v>12.7545</v>
      </c>
      <c r="E814" s="4">
        <v>12.715</v>
      </c>
      <c r="F814" s="7">
        <v>-8.9999999999999998E-4</v>
      </c>
      <c r="G814" s="37">
        <f t="shared" si="32"/>
        <v>-1.7387944358578027E-2</v>
      </c>
      <c r="H814" s="37">
        <f t="shared" si="33"/>
        <v>3.1065670467951487E-3</v>
      </c>
    </row>
    <row r="815" spans="1:8">
      <c r="A815" s="2" t="s">
        <v>817</v>
      </c>
      <c r="B815" s="6">
        <v>12.744999999999999</v>
      </c>
      <c r="C815" s="4">
        <v>12.94</v>
      </c>
      <c r="D815" s="4">
        <v>13.0098</v>
      </c>
      <c r="E815" s="4">
        <v>12.685</v>
      </c>
      <c r="F815" s="7">
        <v>-1.5800000000000002E-2</v>
      </c>
      <c r="G815" s="37">
        <f t="shared" si="32"/>
        <v>-1.6202453514389936E-3</v>
      </c>
      <c r="H815" s="37">
        <f t="shared" si="33"/>
        <v>2.5605045329128873E-2</v>
      </c>
    </row>
    <row r="816" spans="1:8">
      <c r="A816" s="2" t="s">
        <v>818</v>
      </c>
      <c r="B816" s="6">
        <v>12.95</v>
      </c>
      <c r="C816" s="4">
        <v>12.961</v>
      </c>
      <c r="D816" s="4">
        <v>13.093</v>
      </c>
      <c r="E816" s="4">
        <v>12.870799999999999</v>
      </c>
      <c r="F816" s="7">
        <v>-2E-3</v>
      </c>
      <c r="G816" s="37">
        <f t="shared" si="32"/>
        <v>2.1650042526869611E-3</v>
      </c>
      <c r="H816" s="37">
        <f t="shared" si="33"/>
        <v>1.7263884140846012E-2</v>
      </c>
    </row>
    <row r="817" spans="1:8">
      <c r="A817" s="2" t="s">
        <v>819</v>
      </c>
      <c r="B817" s="3">
        <v>12.976000000000001</v>
      </c>
      <c r="C817" s="4">
        <v>12.933</v>
      </c>
      <c r="D817" s="4">
        <v>12.978</v>
      </c>
      <c r="E817" s="4">
        <v>12.848000000000001</v>
      </c>
      <c r="F817" s="5">
        <v>2.2000000000000001E-3</v>
      </c>
      <c r="G817" s="37">
        <f t="shared" si="32"/>
        <v>5.1294007927254947E-3</v>
      </c>
      <c r="H817" s="37">
        <f t="shared" si="33"/>
        <v>1.0118306351182986E-2</v>
      </c>
    </row>
    <row r="818" spans="1:8">
      <c r="A818" s="2" t="s">
        <v>820</v>
      </c>
      <c r="B818" s="3">
        <v>12.948</v>
      </c>
      <c r="C818" s="4">
        <v>12.867000000000001</v>
      </c>
      <c r="D818" s="4">
        <v>12.981999999999999</v>
      </c>
      <c r="E818" s="4">
        <v>12.773</v>
      </c>
      <c r="F818" s="5">
        <v>5.1000000000000004E-3</v>
      </c>
      <c r="G818" s="37">
        <f t="shared" si="32"/>
        <v>-3.884400248600843E-4</v>
      </c>
      <c r="H818" s="37">
        <f t="shared" si="33"/>
        <v>1.6362639943631067E-2</v>
      </c>
    </row>
    <row r="819" spans="1:8">
      <c r="A819" s="2" t="s">
        <v>821</v>
      </c>
      <c r="B819" s="3">
        <v>12.882</v>
      </c>
      <c r="C819" s="4">
        <v>12.872</v>
      </c>
      <c r="D819" s="4">
        <v>12.8992</v>
      </c>
      <c r="E819" s="4">
        <v>12.8108</v>
      </c>
      <c r="F819" s="5">
        <v>4.0000000000000002E-4</v>
      </c>
      <c r="G819" s="37">
        <f t="shared" si="32"/>
        <v>3.8845511401205073E-5</v>
      </c>
      <c r="H819" s="37">
        <f t="shared" si="33"/>
        <v>6.9004277640740651E-3</v>
      </c>
    </row>
    <row r="820" spans="1:8">
      <c r="A820" s="2" t="s">
        <v>822</v>
      </c>
      <c r="B820" s="3">
        <v>12.877000000000001</v>
      </c>
      <c r="C820" s="4">
        <v>12.871499999999999</v>
      </c>
      <c r="D820" s="4">
        <v>12.904999999999999</v>
      </c>
      <c r="E820" s="4">
        <v>12.849500000000001</v>
      </c>
      <c r="F820" s="5">
        <v>2.5999999999999999E-3</v>
      </c>
      <c r="G820" s="37">
        <f t="shared" si="32"/>
        <v>-3.0594067074587806E-3</v>
      </c>
      <c r="H820" s="37">
        <f t="shared" si="33"/>
        <v>4.3192342114478028E-3</v>
      </c>
    </row>
    <row r="821" spans="1:8">
      <c r="A821" s="2" t="s">
        <v>823</v>
      </c>
      <c r="B821" s="6">
        <v>12.843500000000001</v>
      </c>
      <c r="C821" s="4">
        <v>12.911</v>
      </c>
      <c r="D821" s="4">
        <v>13.0077</v>
      </c>
      <c r="E821" s="4">
        <v>12.811999999999999</v>
      </c>
      <c r="F821" s="7">
        <v>-6.1999999999999998E-3</v>
      </c>
      <c r="G821" s="37">
        <f t="shared" si="32"/>
        <v>-6.9989232425781474E-3</v>
      </c>
      <c r="H821" s="37">
        <f t="shared" si="33"/>
        <v>1.5274742428972872E-2</v>
      </c>
    </row>
    <row r="822" spans="1:8">
      <c r="A822" s="2" t="s">
        <v>824</v>
      </c>
      <c r="B822" s="6">
        <v>12.923999999999999</v>
      </c>
      <c r="C822" s="4">
        <v>13.002000000000001</v>
      </c>
      <c r="D822" s="4">
        <v>13.0891</v>
      </c>
      <c r="E822" s="4">
        <v>12.89</v>
      </c>
      <c r="F822" s="7">
        <v>-6.8999999999999999E-3</v>
      </c>
      <c r="G822" s="37">
        <f t="shared" si="32"/>
        <v>-1.4477374365193583E-2</v>
      </c>
      <c r="H822" s="37">
        <f t="shared" si="33"/>
        <v>1.5446082234290117E-2</v>
      </c>
    </row>
    <row r="823" spans="1:8">
      <c r="A823" s="2" t="s">
        <v>825</v>
      </c>
      <c r="B823" s="6">
        <v>13.013999999999999</v>
      </c>
      <c r="C823" s="4">
        <v>13.193</v>
      </c>
      <c r="D823" s="4">
        <v>13.250299999999999</v>
      </c>
      <c r="E823" s="4">
        <v>12.996</v>
      </c>
      <c r="F823" s="7">
        <v>-1.4500000000000001E-2</v>
      </c>
      <c r="G823" s="37">
        <f t="shared" si="32"/>
        <v>6.5613794155794849E-3</v>
      </c>
      <c r="H823" s="37">
        <f t="shared" si="33"/>
        <v>1.9567559248999604E-2</v>
      </c>
    </row>
    <row r="824" spans="1:8">
      <c r="A824" s="2" t="s">
        <v>826</v>
      </c>
      <c r="B824" s="3">
        <v>13.205500000000001</v>
      </c>
      <c r="C824" s="4">
        <v>13.106999999999999</v>
      </c>
      <c r="D824" s="4">
        <v>13.254</v>
      </c>
      <c r="E824" s="4">
        <v>13.06</v>
      </c>
      <c r="F824" s="5">
        <v>6.4999999999999997E-3</v>
      </c>
      <c r="G824" s="37">
        <f t="shared" si="32"/>
        <v>1.4709297824572231E-2</v>
      </c>
      <c r="H824" s="37">
        <f t="shared" si="33"/>
        <v>1.4854517611025962E-2</v>
      </c>
    </row>
    <row r="825" spans="1:8">
      <c r="A825" s="2" t="s">
        <v>827</v>
      </c>
      <c r="B825" s="3">
        <v>13.12</v>
      </c>
      <c r="C825" s="4">
        <v>12.917</v>
      </c>
      <c r="D825" s="4">
        <v>13.1586</v>
      </c>
      <c r="E825" s="4">
        <v>12.897</v>
      </c>
      <c r="F825" s="5">
        <v>1.34E-2</v>
      </c>
      <c r="G825" s="37">
        <f t="shared" si="32"/>
        <v>-2.4712332998687182E-3</v>
      </c>
      <c r="H825" s="37">
        <f t="shared" si="33"/>
        <v>2.0283786927192338E-2</v>
      </c>
    </row>
    <row r="826" spans="1:8">
      <c r="A826" s="2" t="s">
        <v>828</v>
      </c>
      <c r="B826" s="3">
        <v>12.9465</v>
      </c>
      <c r="C826" s="4">
        <v>12.949</v>
      </c>
      <c r="D826" s="4">
        <v>12.949</v>
      </c>
      <c r="E826" s="4">
        <v>12.923500000000001</v>
      </c>
      <c r="F826" s="5">
        <v>0</v>
      </c>
      <c r="G826" s="37">
        <f t="shared" si="32"/>
        <v>9.1964772815836902E-3</v>
      </c>
      <c r="H826" s="37">
        <f t="shared" si="33"/>
        <v>1.9731496885518002E-3</v>
      </c>
    </row>
    <row r="827" spans="1:8">
      <c r="A827" s="2" t="s">
        <v>829</v>
      </c>
      <c r="B827" s="3">
        <v>12.946</v>
      </c>
      <c r="C827" s="4">
        <v>12.831</v>
      </c>
      <c r="D827" s="4">
        <v>12.970599999999999</v>
      </c>
      <c r="E827" s="4">
        <v>12.82</v>
      </c>
      <c r="F827" s="5">
        <v>7.9000000000000008E-3</v>
      </c>
      <c r="G827" s="37">
        <f t="shared" si="32"/>
        <v>5.249138201190863E-3</v>
      </c>
      <c r="H827" s="37">
        <f t="shared" si="33"/>
        <v>1.174726989079555E-2</v>
      </c>
    </row>
    <row r="828" spans="1:8">
      <c r="A828" s="2" t="s">
        <v>830</v>
      </c>
      <c r="B828" s="3">
        <v>12.843999999999999</v>
      </c>
      <c r="C828" s="4">
        <v>12.763999999999999</v>
      </c>
      <c r="D828" s="4">
        <v>12.896100000000001</v>
      </c>
      <c r="E828" s="4">
        <v>12.726000000000001</v>
      </c>
      <c r="F828" s="5">
        <v>5.1000000000000004E-3</v>
      </c>
      <c r="G828" s="37">
        <f t="shared" si="32"/>
        <v>-9.3926111458989155E-4</v>
      </c>
      <c r="H828" s="37">
        <f t="shared" si="33"/>
        <v>1.3366336633663342E-2</v>
      </c>
    </row>
    <row r="829" spans="1:8">
      <c r="A829" s="2" t="s">
        <v>831</v>
      </c>
      <c r="B829" s="6">
        <v>12.779</v>
      </c>
      <c r="C829" s="4">
        <v>12.776</v>
      </c>
      <c r="D829" s="4">
        <v>12.8285</v>
      </c>
      <c r="E829" s="4">
        <v>12.728999999999999</v>
      </c>
      <c r="F829" s="7">
        <v>-6.9999999999999999E-4</v>
      </c>
      <c r="G829" s="37">
        <f t="shared" si="32"/>
        <v>-2.809865750858538E-3</v>
      </c>
      <c r="H829" s="37">
        <f t="shared" si="33"/>
        <v>7.8167962919318736E-3</v>
      </c>
    </row>
    <row r="830" spans="1:8">
      <c r="A830" s="2" t="s">
        <v>832</v>
      </c>
      <c r="B830" s="6">
        <v>12.788</v>
      </c>
      <c r="C830" s="4">
        <v>12.811999999999999</v>
      </c>
      <c r="D830" s="4">
        <v>12.856199999999999</v>
      </c>
      <c r="E830" s="4">
        <v>12.757</v>
      </c>
      <c r="F830" s="7">
        <v>-3.0000000000000001E-3</v>
      </c>
      <c r="G830" s="37">
        <f t="shared" si="32"/>
        <v>-3.8874203078837436E-3</v>
      </c>
      <c r="H830" s="37">
        <f t="shared" si="33"/>
        <v>7.7761229129105379E-3</v>
      </c>
    </row>
    <row r="831" spans="1:8">
      <c r="A831" s="2" t="s">
        <v>833</v>
      </c>
      <c r="B831" s="6">
        <v>12.827</v>
      </c>
      <c r="C831" s="4">
        <v>12.862</v>
      </c>
      <c r="D831" s="4">
        <v>12.8856</v>
      </c>
      <c r="E831" s="4">
        <v>12.6251</v>
      </c>
      <c r="F831" s="7">
        <v>-3.5000000000000001E-3</v>
      </c>
      <c r="G831" s="37">
        <f t="shared" si="32"/>
        <v>1.1286242459622462E-3</v>
      </c>
      <c r="H831" s="37">
        <f t="shared" si="33"/>
        <v>2.0633499932673834E-2</v>
      </c>
    </row>
    <row r="832" spans="1:8">
      <c r="A832" s="2" t="s">
        <v>834</v>
      </c>
      <c r="B832" s="6">
        <v>12.872</v>
      </c>
      <c r="C832" s="4">
        <v>12.8475</v>
      </c>
      <c r="D832" s="4">
        <v>12.881500000000001</v>
      </c>
      <c r="E832" s="4">
        <v>12.8445</v>
      </c>
      <c r="F832" s="7">
        <v>-6.9999999999999999E-4</v>
      </c>
      <c r="G832" s="37">
        <f t="shared" si="32"/>
        <v>7.3999065274972368E-4</v>
      </c>
      <c r="H832" s="37">
        <f t="shared" si="33"/>
        <v>2.8806103779828573E-3</v>
      </c>
    </row>
    <row r="833" spans="1:8">
      <c r="A833" s="2" t="s">
        <v>835</v>
      </c>
      <c r="B833" s="3">
        <v>12.881</v>
      </c>
      <c r="C833" s="4">
        <v>12.837999999999999</v>
      </c>
      <c r="D833" s="4">
        <v>12.922700000000001</v>
      </c>
      <c r="E833" s="4">
        <v>12.805999999999999</v>
      </c>
      <c r="F833" s="5">
        <v>2.2000000000000001E-3</v>
      </c>
      <c r="G833" s="37">
        <f t="shared" si="32"/>
        <v>3.8314176245210327E-3</v>
      </c>
      <c r="H833" s="37">
        <f t="shared" si="33"/>
        <v>9.1129158207091665E-3</v>
      </c>
    </row>
    <row r="834" spans="1:8">
      <c r="A834" s="2" t="s">
        <v>836</v>
      </c>
      <c r="B834" s="3">
        <v>12.853</v>
      </c>
      <c r="C834" s="4">
        <v>12.789</v>
      </c>
      <c r="D834" s="4">
        <v>12.923999999999999</v>
      </c>
      <c r="E834" s="4">
        <v>12.74</v>
      </c>
      <c r="F834" s="5">
        <v>7.1999999999999998E-3</v>
      </c>
      <c r="G834" s="37">
        <f t="shared" ref="G834:G897" si="34">(C834-C835)/C835</f>
        <v>3.846153846153806E-3</v>
      </c>
      <c r="H834" s="37">
        <f t="shared" ref="H834:H897" si="35">(D834-E834)/E834</f>
        <v>1.4442700156985814E-2</v>
      </c>
    </row>
    <row r="835" spans="1:8">
      <c r="A835" s="2" t="s">
        <v>837</v>
      </c>
      <c r="B835" s="3">
        <v>12.7605</v>
      </c>
      <c r="C835" s="4">
        <v>12.74</v>
      </c>
      <c r="D835" s="4">
        <v>12.8285</v>
      </c>
      <c r="E835" s="4">
        <v>12.666</v>
      </c>
      <c r="F835" s="5">
        <v>8.9999999999999998E-4</v>
      </c>
      <c r="G835" s="37">
        <f t="shared" si="34"/>
        <v>-6.2754941951671784E-4</v>
      </c>
      <c r="H835" s="37">
        <f t="shared" si="35"/>
        <v>1.2829622611716378E-2</v>
      </c>
    </row>
    <row r="836" spans="1:8">
      <c r="A836" s="2" t="s">
        <v>838</v>
      </c>
      <c r="B836" s="6">
        <v>12.749499999999999</v>
      </c>
      <c r="C836" s="4">
        <v>12.747999999999999</v>
      </c>
      <c r="D836" s="4">
        <v>12.803000000000001</v>
      </c>
      <c r="E836" s="4">
        <v>12.661</v>
      </c>
      <c r="F836" s="7">
        <v>-1E-3</v>
      </c>
      <c r="G836" s="37">
        <f t="shared" si="34"/>
        <v>-2.2697033732488E-3</v>
      </c>
      <c r="H836" s="37">
        <f t="shared" si="35"/>
        <v>1.1215543795908793E-2</v>
      </c>
    </row>
    <row r="837" spans="1:8">
      <c r="A837" s="2" t="s">
        <v>839</v>
      </c>
      <c r="B837" s="6">
        <v>12.762499999999999</v>
      </c>
      <c r="C837" s="4">
        <v>12.776999999999999</v>
      </c>
      <c r="D837" s="4">
        <v>12.8749</v>
      </c>
      <c r="E837" s="4">
        <v>12.714499999999999</v>
      </c>
      <c r="F837" s="7">
        <v>-1.6000000000000001E-3</v>
      </c>
      <c r="G837" s="37">
        <f t="shared" si="34"/>
        <v>1.4107688690335376E-3</v>
      </c>
      <c r="H837" s="37">
        <f t="shared" si="35"/>
        <v>1.2615517715993629E-2</v>
      </c>
    </row>
    <row r="838" spans="1:8">
      <c r="A838" s="2" t="s">
        <v>840</v>
      </c>
      <c r="B838" s="6">
        <v>12.7835</v>
      </c>
      <c r="C838" s="4">
        <v>12.759</v>
      </c>
      <c r="D838" s="4">
        <v>12.797499999999999</v>
      </c>
      <c r="E838" s="4">
        <v>12.746499999999999</v>
      </c>
      <c r="F838" s="7">
        <v>-8.0000000000000004E-4</v>
      </c>
      <c r="G838" s="37">
        <f t="shared" si="34"/>
        <v>1.0533819103437423E-2</v>
      </c>
      <c r="H838" s="37">
        <f t="shared" si="35"/>
        <v>4.0010983407209946E-3</v>
      </c>
    </row>
    <row r="839" spans="1:8">
      <c r="A839" s="2" t="s">
        <v>841</v>
      </c>
      <c r="B839" s="3">
        <v>12.7935</v>
      </c>
      <c r="C839" s="4">
        <v>12.625999999999999</v>
      </c>
      <c r="D839" s="4">
        <v>12.9293</v>
      </c>
      <c r="E839" s="4">
        <v>12.609</v>
      </c>
      <c r="F839" s="5">
        <v>1.1900000000000001E-2</v>
      </c>
      <c r="G839" s="37">
        <f t="shared" si="34"/>
        <v>-3.7872810478144269E-3</v>
      </c>
      <c r="H839" s="37">
        <f t="shared" si="35"/>
        <v>2.5402490284717232E-2</v>
      </c>
    </row>
    <row r="840" spans="1:8">
      <c r="A840" s="2" t="s">
        <v>842</v>
      </c>
      <c r="B840" s="6">
        <v>12.6435</v>
      </c>
      <c r="C840" s="4">
        <v>12.673999999999999</v>
      </c>
      <c r="D840" s="4">
        <v>12.7492</v>
      </c>
      <c r="E840" s="4">
        <v>12.5786</v>
      </c>
      <c r="F840" s="7">
        <v>-4.0000000000000001E-3</v>
      </c>
      <c r="G840" s="37">
        <f t="shared" si="34"/>
        <v>1.5013828526274301E-3</v>
      </c>
      <c r="H840" s="37">
        <f t="shared" si="35"/>
        <v>1.3562717631532946E-2</v>
      </c>
    </row>
    <row r="841" spans="1:8">
      <c r="A841" s="2" t="s">
        <v>843</v>
      </c>
      <c r="B841" s="3">
        <v>12.6944</v>
      </c>
      <c r="C841" s="4">
        <v>12.654999999999999</v>
      </c>
      <c r="D841" s="4">
        <v>12.759499999999999</v>
      </c>
      <c r="E841" s="4">
        <v>12.63</v>
      </c>
      <c r="F841" s="5">
        <v>1.1999999999999999E-3</v>
      </c>
      <c r="G841" s="37">
        <f t="shared" si="34"/>
        <v>-1.0322984280910412E-2</v>
      </c>
      <c r="H841" s="37">
        <f t="shared" si="35"/>
        <v>1.02533650039587E-2</v>
      </c>
    </row>
    <row r="842" spans="1:8">
      <c r="A842" s="2" t="s">
        <v>844</v>
      </c>
      <c r="B842" s="6">
        <v>12.679</v>
      </c>
      <c r="C842" s="4">
        <v>12.787000000000001</v>
      </c>
      <c r="D842" s="4">
        <v>12.819000000000001</v>
      </c>
      <c r="E842" s="4">
        <v>12.632</v>
      </c>
      <c r="F842" s="7">
        <v>-9.9000000000000008E-3</v>
      </c>
      <c r="G842" s="37">
        <f t="shared" si="34"/>
        <v>4.6944683514593748E-4</v>
      </c>
      <c r="H842" s="37">
        <f t="shared" si="35"/>
        <v>1.4803673210893063E-2</v>
      </c>
    </row>
    <row r="843" spans="1:8">
      <c r="A843" s="2" t="s">
        <v>845</v>
      </c>
      <c r="B843" s="3">
        <v>12.805999999999999</v>
      </c>
      <c r="C843" s="4">
        <v>12.781000000000001</v>
      </c>
      <c r="D843" s="4">
        <v>12.864000000000001</v>
      </c>
      <c r="E843" s="4">
        <v>12.717000000000001</v>
      </c>
      <c r="F843" s="5">
        <v>1.1000000000000001E-3</v>
      </c>
      <c r="G843" s="37">
        <f t="shared" si="34"/>
        <v>-2.2249111987196458E-3</v>
      </c>
      <c r="H843" s="37">
        <f t="shared" si="35"/>
        <v>1.1559330030667629E-2</v>
      </c>
    </row>
    <row r="844" spans="1:8">
      <c r="A844" s="2" t="s">
        <v>846</v>
      </c>
      <c r="B844" s="6">
        <v>12.791499999999999</v>
      </c>
      <c r="C844" s="4">
        <v>12.8095</v>
      </c>
      <c r="D844" s="4">
        <v>12.81</v>
      </c>
      <c r="E844" s="4">
        <v>12.786</v>
      </c>
      <c r="F844" s="7">
        <v>-2.3E-3</v>
      </c>
      <c r="G844" s="37">
        <f t="shared" si="34"/>
        <v>-1.9030479399601771E-2</v>
      </c>
      <c r="H844" s="37">
        <f t="shared" si="35"/>
        <v>1.8770530267480769E-3</v>
      </c>
    </row>
    <row r="845" spans="1:8">
      <c r="A845" s="2" t="s">
        <v>847</v>
      </c>
      <c r="B845" s="6">
        <v>12.821</v>
      </c>
      <c r="C845" s="4">
        <v>13.058</v>
      </c>
      <c r="D845" s="4">
        <v>13.058</v>
      </c>
      <c r="E845" s="4">
        <v>12.755000000000001</v>
      </c>
      <c r="F845" s="7">
        <v>-1.6799999999999999E-2</v>
      </c>
      <c r="G845" s="37">
        <f t="shared" si="34"/>
        <v>-5.5593633386642602E-3</v>
      </c>
      <c r="H845" s="37">
        <f t="shared" si="35"/>
        <v>2.3755390043120269E-2</v>
      </c>
    </row>
    <row r="846" spans="1:8">
      <c r="A846" s="2" t="s">
        <v>848</v>
      </c>
      <c r="B846" s="6">
        <v>13.0395</v>
      </c>
      <c r="C846" s="4">
        <v>13.131</v>
      </c>
      <c r="D846" s="4">
        <v>13.139699999999999</v>
      </c>
      <c r="E846" s="4">
        <v>13.016</v>
      </c>
      <c r="F846" s="7">
        <v>-7.7000000000000002E-3</v>
      </c>
      <c r="G846" s="37">
        <f t="shared" si="34"/>
        <v>-5.3779730343887083E-3</v>
      </c>
      <c r="H846" s="37">
        <f t="shared" si="35"/>
        <v>9.5036877688997757E-3</v>
      </c>
    </row>
    <row r="847" spans="1:8">
      <c r="A847" s="2" t="s">
        <v>849</v>
      </c>
      <c r="B847" s="6">
        <v>13.141</v>
      </c>
      <c r="C847" s="4">
        <v>13.202</v>
      </c>
      <c r="D847" s="4">
        <v>13.226100000000001</v>
      </c>
      <c r="E847" s="4">
        <v>13.037000000000001</v>
      </c>
      <c r="F847" s="7">
        <v>-9.7000000000000003E-3</v>
      </c>
      <c r="G847" s="37">
        <f t="shared" si="34"/>
        <v>1.1374838856449965E-3</v>
      </c>
      <c r="H847" s="37">
        <f t="shared" si="35"/>
        <v>1.4504870752473715E-2</v>
      </c>
    </row>
    <row r="848" spans="1:8">
      <c r="A848" s="2" t="s">
        <v>850</v>
      </c>
      <c r="B848" s="3">
        <v>13.27</v>
      </c>
      <c r="C848" s="4">
        <v>13.186999999999999</v>
      </c>
      <c r="D848" s="4">
        <v>13.27</v>
      </c>
      <c r="E848" s="4">
        <v>13.1297</v>
      </c>
      <c r="F848" s="5">
        <v>4.5999999999999999E-3</v>
      </c>
      <c r="G848" s="37">
        <f t="shared" si="34"/>
        <v>5.4898970644299792E-3</v>
      </c>
      <c r="H848" s="37">
        <f t="shared" si="35"/>
        <v>1.0685697312200574E-2</v>
      </c>
    </row>
    <row r="849" spans="1:8">
      <c r="A849" s="2" t="s">
        <v>851</v>
      </c>
      <c r="B849" s="3">
        <v>13.209</v>
      </c>
      <c r="C849" s="4">
        <v>13.115</v>
      </c>
      <c r="D849" s="4">
        <v>13.259399999999999</v>
      </c>
      <c r="E849" s="4">
        <v>13.0075</v>
      </c>
      <c r="F849" s="5">
        <v>6.4999999999999997E-3</v>
      </c>
      <c r="G849" s="37">
        <f t="shared" si="34"/>
        <v>6.4853317056420324E-4</v>
      </c>
      <c r="H849" s="37">
        <f t="shared" si="35"/>
        <v>1.936575052854116E-2</v>
      </c>
    </row>
    <row r="850" spans="1:8">
      <c r="A850" s="2" t="s">
        <v>852</v>
      </c>
      <c r="B850" s="3">
        <v>13.124000000000001</v>
      </c>
      <c r="C850" s="4">
        <v>13.1065</v>
      </c>
      <c r="D850" s="4">
        <v>13.137</v>
      </c>
      <c r="E850" s="4">
        <v>13.1035</v>
      </c>
      <c r="F850" s="5">
        <v>1.8E-3</v>
      </c>
      <c r="G850" s="37">
        <f t="shared" si="34"/>
        <v>2.562533465922136E-3</v>
      </c>
      <c r="H850" s="37">
        <f t="shared" si="35"/>
        <v>2.5565688556492606E-3</v>
      </c>
    </row>
    <row r="851" spans="1:8">
      <c r="A851" s="2" t="s">
        <v>853</v>
      </c>
      <c r="B851" s="3">
        <v>13.1</v>
      </c>
      <c r="C851" s="4">
        <v>13.073</v>
      </c>
      <c r="D851" s="4">
        <v>13.139200000000001</v>
      </c>
      <c r="E851" s="4">
        <v>12.994</v>
      </c>
      <c r="F851" s="5">
        <v>2.0999999999999999E-3</v>
      </c>
      <c r="G851" s="37">
        <f t="shared" si="34"/>
        <v>1.5457511263010707E-2</v>
      </c>
      <c r="H851" s="37">
        <f t="shared" si="35"/>
        <v>1.1174388179159681E-2</v>
      </c>
    </row>
    <row r="852" spans="1:8">
      <c r="A852" s="2" t="s">
        <v>854</v>
      </c>
      <c r="B852" s="3">
        <v>13.073</v>
      </c>
      <c r="C852" s="4">
        <v>12.874000000000001</v>
      </c>
      <c r="D852" s="4">
        <v>13.105399999999999</v>
      </c>
      <c r="E852" s="4">
        <v>12.842000000000001</v>
      </c>
      <c r="F852" s="5">
        <v>1.32E-2</v>
      </c>
      <c r="G852" s="37">
        <f t="shared" si="34"/>
        <v>-8.5370585952652175E-4</v>
      </c>
      <c r="H852" s="37">
        <f t="shared" si="35"/>
        <v>2.051082385921188E-2</v>
      </c>
    </row>
    <row r="853" spans="1:8">
      <c r="A853" s="2" t="s">
        <v>855</v>
      </c>
      <c r="B853" s="6">
        <v>12.903</v>
      </c>
      <c r="C853" s="4">
        <v>12.885</v>
      </c>
      <c r="D853" s="4">
        <v>12.9603</v>
      </c>
      <c r="E853" s="4">
        <v>12.814</v>
      </c>
      <c r="F853" s="7">
        <v>-5.0000000000000001E-4</v>
      </c>
      <c r="G853" s="37">
        <f t="shared" si="34"/>
        <v>-8.3121680905103162E-3</v>
      </c>
      <c r="H853" s="37">
        <f t="shared" si="35"/>
        <v>1.1417199937568292E-2</v>
      </c>
    </row>
    <row r="854" spans="1:8">
      <c r="A854" s="2" t="s">
        <v>856</v>
      </c>
      <c r="B854" s="6">
        <v>12.909000000000001</v>
      </c>
      <c r="C854" s="4">
        <v>12.993</v>
      </c>
      <c r="D854" s="4">
        <v>13.045</v>
      </c>
      <c r="E854" s="4">
        <v>12.872999999999999</v>
      </c>
      <c r="F854" s="7">
        <v>-6.1999999999999998E-3</v>
      </c>
      <c r="G854" s="37">
        <f t="shared" si="34"/>
        <v>2.8558196974375434E-3</v>
      </c>
      <c r="H854" s="37">
        <f t="shared" si="35"/>
        <v>1.3361298842538694E-2</v>
      </c>
    </row>
    <row r="855" spans="1:8">
      <c r="A855" s="2" t="s">
        <v>857</v>
      </c>
      <c r="B855" s="3">
        <v>12.989000000000001</v>
      </c>
      <c r="C855" s="4">
        <v>12.956</v>
      </c>
      <c r="D855" s="4">
        <v>13.109500000000001</v>
      </c>
      <c r="E855" s="4">
        <v>12.94</v>
      </c>
      <c r="F855" s="5">
        <v>5.0000000000000001E-4</v>
      </c>
      <c r="G855" s="37">
        <f t="shared" si="34"/>
        <v>-5.0683458762095469E-3</v>
      </c>
      <c r="H855" s="37">
        <f t="shared" si="35"/>
        <v>1.3098918083462217E-2</v>
      </c>
    </row>
    <row r="856" spans="1:8">
      <c r="A856" s="2" t="s">
        <v>858</v>
      </c>
      <c r="B856" s="6">
        <v>12.983000000000001</v>
      </c>
      <c r="C856" s="4">
        <v>13.022</v>
      </c>
      <c r="D856" s="4">
        <v>13.026</v>
      </c>
      <c r="E856" s="4">
        <v>12.95</v>
      </c>
      <c r="F856" s="7">
        <v>-1.12E-2</v>
      </c>
      <c r="G856" s="37">
        <f t="shared" si="34"/>
        <v>1.8464379135252277E-3</v>
      </c>
      <c r="H856" s="37">
        <f t="shared" si="35"/>
        <v>5.8687258687259089E-3</v>
      </c>
    </row>
    <row r="857" spans="1:8">
      <c r="A857" s="2" t="s">
        <v>859</v>
      </c>
      <c r="B857" s="3">
        <v>13.13</v>
      </c>
      <c r="C857" s="4">
        <v>12.997999999999999</v>
      </c>
      <c r="D857" s="4">
        <v>13.13</v>
      </c>
      <c r="E857" s="4">
        <v>12.95</v>
      </c>
      <c r="F857" s="5">
        <v>9.1000000000000004E-3</v>
      </c>
      <c r="G857" s="37">
        <f t="shared" si="34"/>
        <v>-1.3829133374309067E-3</v>
      </c>
      <c r="H857" s="37">
        <f t="shared" si="35"/>
        <v>1.3899613899614015E-2</v>
      </c>
    </row>
    <row r="858" spans="1:8">
      <c r="A858" s="2" t="s">
        <v>860</v>
      </c>
      <c r="B858" s="3">
        <v>13.012</v>
      </c>
      <c r="C858" s="4">
        <v>13.016</v>
      </c>
      <c r="D858" s="4">
        <v>13.135899999999999</v>
      </c>
      <c r="E858" s="4">
        <v>12.955</v>
      </c>
      <c r="F858" s="5">
        <v>4.0000000000000002E-4</v>
      </c>
      <c r="G858" s="37">
        <f t="shared" si="34"/>
        <v>-2.6053639846743827E-3</v>
      </c>
      <c r="H858" s="37">
        <f t="shared" si="35"/>
        <v>1.3963720571207981E-2</v>
      </c>
    </row>
    <row r="859" spans="1:8">
      <c r="A859" s="2" t="s">
        <v>861</v>
      </c>
      <c r="B859" s="6">
        <v>13.006500000000001</v>
      </c>
      <c r="C859" s="4">
        <v>13.05</v>
      </c>
      <c r="D859" s="4">
        <v>13.1092</v>
      </c>
      <c r="E859" s="4">
        <v>12.975</v>
      </c>
      <c r="F859" s="7">
        <v>-5.7999999999999996E-3</v>
      </c>
      <c r="G859" s="37">
        <f t="shared" si="34"/>
        <v>-3.892832608197859E-3</v>
      </c>
      <c r="H859" s="37">
        <f t="shared" si="35"/>
        <v>1.0342967244701339E-2</v>
      </c>
    </row>
    <row r="860" spans="1:8">
      <c r="A860" s="2" t="s">
        <v>862</v>
      </c>
      <c r="B860" s="6">
        <v>13.083</v>
      </c>
      <c r="C860" s="4">
        <v>13.101000000000001</v>
      </c>
      <c r="D860" s="4">
        <v>13.1595</v>
      </c>
      <c r="E860" s="4">
        <v>12.9834</v>
      </c>
      <c r="F860" s="7">
        <v>-2.3E-3</v>
      </c>
      <c r="G860" s="37">
        <f t="shared" si="34"/>
        <v>1.3930810308799745E-2</v>
      </c>
      <c r="H860" s="37">
        <f t="shared" si="35"/>
        <v>1.356347335828827E-2</v>
      </c>
    </row>
    <row r="861" spans="1:8">
      <c r="A861" s="2" t="s">
        <v>863</v>
      </c>
      <c r="B861" s="3">
        <v>13.113</v>
      </c>
      <c r="C861" s="4">
        <v>12.920999999999999</v>
      </c>
      <c r="D861" s="4">
        <v>13.124000000000001</v>
      </c>
      <c r="E861" s="4">
        <v>12.81</v>
      </c>
      <c r="F861" s="5">
        <v>1.5699999999999999E-2</v>
      </c>
      <c r="G861" s="37">
        <f t="shared" si="34"/>
        <v>1.1234649207763497E-3</v>
      </c>
      <c r="H861" s="37">
        <f t="shared" si="35"/>
        <v>2.4512099921935992E-2</v>
      </c>
    </row>
    <row r="862" spans="1:8">
      <c r="A862" s="2" t="s">
        <v>864</v>
      </c>
      <c r="B862" s="6">
        <v>12.91</v>
      </c>
      <c r="C862" s="4">
        <v>12.906499999999999</v>
      </c>
      <c r="D862" s="4">
        <v>12.941000000000001</v>
      </c>
      <c r="E862" s="4">
        <v>12.890499999999999</v>
      </c>
      <c r="F862" s="7">
        <v>-5.4999999999999997E-3</v>
      </c>
      <c r="G862" s="37">
        <f t="shared" si="34"/>
        <v>-6.2750230982445438E-3</v>
      </c>
      <c r="H862" s="37">
        <f t="shared" si="35"/>
        <v>3.917613746557645E-3</v>
      </c>
    </row>
    <row r="863" spans="1:8">
      <c r="A863" s="2" t="s">
        <v>865</v>
      </c>
      <c r="B863" s="6">
        <v>12.9815</v>
      </c>
      <c r="C863" s="4">
        <v>12.988</v>
      </c>
      <c r="D863" s="4">
        <v>13.1157</v>
      </c>
      <c r="E863" s="4">
        <v>12.952999999999999</v>
      </c>
      <c r="F863" s="7">
        <v>-6.4999999999999997E-3</v>
      </c>
      <c r="G863" s="37">
        <f t="shared" si="34"/>
        <v>1.0031884283381256E-2</v>
      </c>
      <c r="H863" s="37">
        <f t="shared" si="35"/>
        <v>1.256079672662711E-2</v>
      </c>
    </row>
    <row r="864" spans="1:8">
      <c r="A864" s="2" t="s">
        <v>866</v>
      </c>
      <c r="B864" s="3">
        <v>13.067</v>
      </c>
      <c r="C864" s="4">
        <v>12.859</v>
      </c>
      <c r="D864" s="4">
        <v>13.125</v>
      </c>
      <c r="E864" s="4">
        <v>12.7644</v>
      </c>
      <c r="F864" s="5">
        <v>1.49E-2</v>
      </c>
      <c r="G864" s="37">
        <f t="shared" si="34"/>
        <v>-8.5582112567463876E-3</v>
      </c>
      <c r="H864" s="37">
        <f t="shared" si="35"/>
        <v>2.8250446554479631E-2</v>
      </c>
    </row>
    <row r="865" spans="1:8">
      <c r="A865" s="2" t="s">
        <v>867</v>
      </c>
      <c r="B865" s="6">
        <v>12.875</v>
      </c>
      <c r="C865" s="4">
        <v>12.97</v>
      </c>
      <c r="D865" s="4">
        <v>13.058299999999999</v>
      </c>
      <c r="E865" s="4">
        <v>12.833</v>
      </c>
      <c r="F865" s="7">
        <v>-8.5000000000000006E-3</v>
      </c>
      <c r="G865" s="37">
        <f t="shared" si="34"/>
        <v>-9.2429913681153983E-3</v>
      </c>
      <c r="H865" s="37">
        <f t="shared" si="35"/>
        <v>1.7556300163640532E-2</v>
      </c>
    </row>
    <row r="866" spans="1:8">
      <c r="A866" s="2" t="s">
        <v>868</v>
      </c>
      <c r="B866" s="6">
        <v>12.9855</v>
      </c>
      <c r="C866" s="4">
        <v>13.090999999999999</v>
      </c>
      <c r="D866" s="4">
        <v>13.090999999999999</v>
      </c>
      <c r="E866" s="4">
        <v>12.926</v>
      </c>
      <c r="F866" s="7">
        <v>-5.4000000000000003E-3</v>
      </c>
      <c r="G866" s="37">
        <f t="shared" si="34"/>
        <v>-7.0540048543689306E-3</v>
      </c>
      <c r="H866" s="37">
        <f t="shared" si="35"/>
        <v>1.2764969828253068E-2</v>
      </c>
    </row>
    <row r="867" spans="1:8">
      <c r="A867" s="2" t="s">
        <v>869</v>
      </c>
      <c r="B867" s="6">
        <v>13.0555</v>
      </c>
      <c r="C867" s="4">
        <v>13.183999999999999</v>
      </c>
      <c r="D867" s="4">
        <v>13.262600000000001</v>
      </c>
      <c r="E867" s="4">
        <v>13.0145</v>
      </c>
      <c r="F867" s="7">
        <v>-1.12E-2</v>
      </c>
      <c r="G867" s="37">
        <f t="shared" si="34"/>
        <v>-6.443054765966652E-4</v>
      </c>
      <c r="H867" s="37">
        <f t="shared" si="35"/>
        <v>1.9063352414614536E-2</v>
      </c>
    </row>
    <row r="868" spans="1:8">
      <c r="A868" s="2" t="s">
        <v>870</v>
      </c>
      <c r="B868" s="3">
        <v>13.2035</v>
      </c>
      <c r="C868" s="4">
        <v>13.192500000000001</v>
      </c>
      <c r="D868" s="4">
        <v>13.223000000000001</v>
      </c>
      <c r="E868" s="4">
        <v>13.18</v>
      </c>
      <c r="F868" s="5">
        <v>1.6999999999999999E-3</v>
      </c>
      <c r="G868" s="37">
        <f t="shared" si="34"/>
        <v>7.4455899198167348E-3</v>
      </c>
      <c r="H868" s="37">
        <f t="shared" si="35"/>
        <v>3.2625189681336144E-3</v>
      </c>
    </row>
    <row r="869" spans="1:8">
      <c r="A869" s="2" t="s">
        <v>871</v>
      </c>
      <c r="B869" s="3">
        <v>13.180999999999999</v>
      </c>
      <c r="C869" s="4">
        <v>13.095000000000001</v>
      </c>
      <c r="D869" s="4">
        <v>13.3073</v>
      </c>
      <c r="E869" s="4">
        <v>13.020099999999999</v>
      </c>
      <c r="F869" s="5">
        <v>5.0000000000000001E-3</v>
      </c>
      <c r="G869" s="37">
        <f t="shared" si="34"/>
        <v>-8.3301779628928013E-3</v>
      </c>
      <c r="H869" s="37">
        <f t="shared" si="35"/>
        <v>2.2058202317954575E-2</v>
      </c>
    </row>
    <row r="870" spans="1:8">
      <c r="A870" s="2" t="s">
        <v>872</v>
      </c>
      <c r="B870" s="6">
        <v>13.115</v>
      </c>
      <c r="C870" s="4">
        <v>13.205</v>
      </c>
      <c r="D870" s="4">
        <v>13.262</v>
      </c>
      <c r="E870" s="4">
        <v>13.06</v>
      </c>
      <c r="F870" s="7">
        <v>-8.2000000000000007E-3</v>
      </c>
      <c r="G870" s="37">
        <f t="shared" si="34"/>
        <v>1.7255989523149235E-2</v>
      </c>
      <c r="H870" s="37">
        <f t="shared" si="35"/>
        <v>1.5467075038284836E-2</v>
      </c>
    </row>
    <row r="871" spans="1:8">
      <c r="A871" s="2" t="s">
        <v>873</v>
      </c>
      <c r="B871" s="3">
        <v>13.2235</v>
      </c>
      <c r="C871" s="4">
        <v>12.981</v>
      </c>
      <c r="D871" s="4">
        <v>13.257899999999999</v>
      </c>
      <c r="E871" s="4">
        <v>12.976000000000001</v>
      </c>
      <c r="F871" s="5">
        <v>1.7100000000000001E-2</v>
      </c>
      <c r="G871" s="37">
        <f t="shared" si="34"/>
        <v>-6.7334914683603152E-3</v>
      </c>
      <c r="H871" s="37">
        <f t="shared" si="35"/>
        <v>2.1724722564734778E-2</v>
      </c>
    </row>
    <row r="872" spans="1:8">
      <c r="A872" s="2" t="s">
        <v>874</v>
      </c>
      <c r="B872" s="6">
        <v>13.000999999999999</v>
      </c>
      <c r="C872" s="4">
        <v>13.069000000000001</v>
      </c>
      <c r="D872" s="4">
        <v>13.113099999999999</v>
      </c>
      <c r="E872" s="4">
        <v>12.964</v>
      </c>
      <c r="F872" s="7">
        <v>-7.3000000000000001E-3</v>
      </c>
      <c r="G872" s="37">
        <f t="shared" si="34"/>
        <v>-2.6709401709400465E-3</v>
      </c>
      <c r="H872" s="37">
        <f t="shared" si="35"/>
        <v>1.1501079913606826E-2</v>
      </c>
    </row>
    <row r="873" spans="1:8">
      <c r="A873" s="2" t="s">
        <v>875</v>
      </c>
      <c r="B873" s="6">
        <v>13.096</v>
      </c>
      <c r="C873" s="4">
        <v>13.103999999999999</v>
      </c>
      <c r="D873" s="4">
        <v>13.120699999999999</v>
      </c>
      <c r="E873" s="4">
        <v>12.984999999999999</v>
      </c>
      <c r="F873" s="7">
        <v>-1.2999999999999999E-3</v>
      </c>
      <c r="G873" s="37">
        <f t="shared" si="34"/>
        <v>-2.1701884637350907E-3</v>
      </c>
      <c r="H873" s="37">
        <f t="shared" si="35"/>
        <v>1.0450519830573735E-2</v>
      </c>
    </row>
    <row r="874" spans="1:8">
      <c r="A874" s="2" t="s">
        <v>876</v>
      </c>
      <c r="B874" s="6">
        <v>13.112500000000001</v>
      </c>
      <c r="C874" s="4">
        <v>13.1325</v>
      </c>
      <c r="D874" s="4">
        <v>13.135999999999999</v>
      </c>
      <c r="E874" s="4">
        <v>13.108000000000001</v>
      </c>
      <c r="F874" s="7">
        <v>-3.8E-3</v>
      </c>
      <c r="G874" s="37">
        <f t="shared" si="34"/>
        <v>4.397705544933155E-3</v>
      </c>
      <c r="H874" s="37">
        <f t="shared" si="35"/>
        <v>2.136100091547047E-3</v>
      </c>
    </row>
    <row r="875" spans="1:8">
      <c r="A875" s="2" t="s">
        <v>877</v>
      </c>
      <c r="B875" s="3">
        <v>13.163</v>
      </c>
      <c r="C875" s="4">
        <v>13.074999999999999</v>
      </c>
      <c r="D875" s="4">
        <v>13.221</v>
      </c>
      <c r="E875" s="4">
        <v>13.009</v>
      </c>
      <c r="F875" s="5">
        <v>5.1000000000000004E-3</v>
      </c>
      <c r="G875" s="37">
        <f t="shared" si="34"/>
        <v>-4.719494557357172E-3</v>
      </c>
      <c r="H875" s="37">
        <f t="shared" si="35"/>
        <v>1.6296410177569356E-2</v>
      </c>
    </row>
    <row r="876" spans="1:8">
      <c r="A876" s="2" t="s">
        <v>878</v>
      </c>
      <c r="B876" s="6">
        <v>13.096</v>
      </c>
      <c r="C876" s="4">
        <v>13.137</v>
      </c>
      <c r="D876" s="4">
        <v>13.2059</v>
      </c>
      <c r="E876" s="4">
        <v>13.018000000000001</v>
      </c>
      <c r="F876" s="7">
        <v>-5.7999999999999996E-3</v>
      </c>
      <c r="G876" s="37">
        <f t="shared" si="34"/>
        <v>9.9055166107893172E-4</v>
      </c>
      <c r="H876" s="37">
        <f t="shared" si="35"/>
        <v>1.4433860808111773E-2</v>
      </c>
    </row>
    <row r="877" spans="1:8">
      <c r="A877" s="2" t="s">
        <v>879</v>
      </c>
      <c r="B877" s="3">
        <v>13.172000000000001</v>
      </c>
      <c r="C877" s="4">
        <v>13.124000000000001</v>
      </c>
      <c r="D877" s="4">
        <v>13.2981</v>
      </c>
      <c r="E877" s="4">
        <v>13.0944</v>
      </c>
      <c r="F877" s="5">
        <v>3.3999999999999998E-3</v>
      </c>
      <c r="G877" s="37">
        <f t="shared" si="34"/>
        <v>8.4524358383280471E-3</v>
      </c>
      <c r="H877" s="37">
        <f t="shared" si="35"/>
        <v>1.5556268328445713E-2</v>
      </c>
    </row>
    <row r="878" spans="1:8">
      <c r="A878" s="2" t="s">
        <v>880</v>
      </c>
      <c r="B878" s="3">
        <v>13.127000000000001</v>
      </c>
      <c r="C878" s="4">
        <v>13.013999999999999</v>
      </c>
      <c r="D878" s="4">
        <v>13.127000000000001</v>
      </c>
      <c r="E878" s="4">
        <v>12.976000000000001</v>
      </c>
      <c r="F878" s="5">
        <v>8.5000000000000006E-3</v>
      </c>
      <c r="G878" s="37">
        <f t="shared" si="34"/>
        <v>-1.1695018226002425E-2</v>
      </c>
      <c r="H878" s="37">
        <f t="shared" si="35"/>
        <v>1.1636868064118356E-2</v>
      </c>
    </row>
    <row r="879" spans="1:8">
      <c r="A879" s="2" t="s">
        <v>881</v>
      </c>
      <c r="B879" s="6">
        <v>13.016</v>
      </c>
      <c r="C879" s="4">
        <v>13.167999999999999</v>
      </c>
      <c r="D879" s="4">
        <v>13.183999999999999</v>
      </c>
      <c r="E879" s="4">
        <v>12.978999999999999</v>
      </c>
      <c r="F879" s="7">
        <v>-1.18E-2</v>
      </c>
      <c r="G879" s="37">
        <f t="shared" si="34"/>
        <v>1.2165450121654512E-3</v>
      </c>
      <c r="H879" s="37">
        <f t="shared" si="35"/>
        <v>1.5794745357885821E-2</v>
      </c>
    </row>
    <row r="880" spans="1:8">
      <c r="A880" s="2" t="s">
        <v>882</v>
      </c>
      <c r="B880" s="6">
        <v>13.172000000000001</v>
      </c>
      <c r="C880" s="4">
        <v>13.151999999999999</v>
      </c>
      <c r="D880" s="4">
        <v>13.188000000000001</v>
      </c>
      <c r="E880" s="4">
        <v>13.144</v>
      </c>
      <c r="F880" s="7">
        <v>-1.4E-3</v>
      </c>
      <c r="G880" s="37">
        <f t="shared" si="34"/>
        <v>-1.0633449794927178E-3</v>
      </c>
      <c r="H880" s="37">
        <f t="shared" si="35"/>
        <v>3.3475349969568232E-3</v>
      </c>
    </row>
    <row r="881" spans="1:8">
      <c r="A881" s="2" t="s">
        <v>883</v>
      </c>
      <c r="B881" s="3">
        <v>13.19</v>
      </c>
      <c r="C881" s="4">
        <v>13.166</v>
      </c>
      <c r="D881" s="4">
        <v>13.308999999999999</v>
      </c>
      <c r="E881" s="4">
        <v>13.07</v>
      </c>
      <c r="F881" s="5">
        <v>1.1000000000000001E-3</v>
      </c>
      <c r="G881" s="37">
        <f t="shared" si="34"/>
        <v>-4.6870275173873143E-3</v>
      </c>
      <c r="H881" s="37">
        <f t="shared" si="35"/>
        <v>1.8286151491966256E-2</v>
      </c>
    </row>
    <row r="882" spans="1:8">
      <c r="A882" s="2" t="s">
        <v>884</v>
      </c>
      <c r="B882" s="6">
        <v>13.176</v>
      </c>
      <c r="C882" s="4">
        <v>13.228</v>
      </c>
      <c r="D882" s="4">
        <v>13.269500000000001</v>
      </c>
      <c r="E882" s="4">
        <v>13.097</v>
      </c>
      <c r="F882" s="7">
        <v>-5.1000000000000004E-3</v>
      </c>
      <c r="G882" s="37">
        <f t="shared" si="34"/>
        <v>-3.0147723846850258E-3</v>
      </c>
      <c r="H882" s="37">
        <f t="shared" si="35"/>
        <v>1.3170955180575797E-2</v>
      </c>
    </row>
    <row r="883" spans="1:8">
      <c r="A883" s="2" t="s">
        <v>885</v>
      </c>
      <c r="B883" s="6">
        <v>13.243</v>
      </c>
      <c r="C883" s="4">
        <v>13.268000000000001</v>
      </c>
      <c r="D883" s="4">
        <v>13.394299999999999</v>
      </c>
      <c r="E883" s="4">
        <v>13.158200000000001</v>
      </c>
      <c r="F883" s="7">
        <v>-3.3999999999999998E-3</v>
      </c>
      <c r="G883" s="37">
        <f t="shared" si="34"/>
        <v>5.4561988481358712E-3</v>
      </c>
      <c r="H883" s="37">
        <f t="shared" si="35"/>
        <v>1.7943183718137634E-2</v>
      </c>
    </row>
    <row r="884" spans="1:8">
      <c r="A884" s="2" t="s">
        <v>886</v>
      </c>
      <c r="B884" s="3">
        <v>13.288</v>
      </c>
      <c r="C884" s="4">
        <v>13.196</v>
      </c>
      <c r="D884" s="4">
        <v>13.3027</v>
      </c>
      <c r="E884" s="4">
        <v>13.090999999999999</v>
      </c>
      <c r="F884" s="5">
        <v>5.4000000000000003E-3</v>
      </c>
      <c r="G884" s="37">
        <f t="shared" si="34"/>
        <v>1.3439827970201899E-2</v>
      </c>
      <c r="H884" s="37">
        <f t="shared" si="35"/>
        <v>1.617141547628145E-2</v>
      </c>
    </row>
    <row r="885" spans="1:8">
      <c r="A885" s="2" t="s">
        <v>887</v>
      </c>
      <c r="B885" s="3">
        <v>13.215999999999999</v>
      </c>
      <c r="C885" s="4">
        <v>13.021000000000001</v>
      </c>
      <c r="D885" s="4">
        <v>13.215999999999999</v>
      </c>
      <c r="E885" s="4">
        <v>12.999000000000001</v>
      </c>
      <c r="F885" s="5">
        <v>1.41E-2</v>
      </c>
      <c r="G885" s="37">
        <f t="shared" si="34"/>
        <v>0</v>
      </c>
      <c r="H885" s="37">
        <f t="shared" si="35"/>
        <v>1.6693591814754886E-2</v>
      </c>
    </row>
    <row r="886" spans="1:8">
      <c r="A886" s="2" t="s">
        <v>888</v>
      </c>
      <c r="B886" s="3">
        <v>13.032500000000001</v>
      </c>
      <c r="C886" s="4">
        <v>13.021000000000001</v>
      </c>
      <c r="D886" s="4">
        <v>13.045</v>
      </c>
      <c r="E886" s="4">
        <v>13.016500000000001</v>
      </c>
      <c r="F886" s="5">
        <v>1.6000000000000001E-3</v>
      </c>
      <c r="G886" s="37">
        <f t="shared" si="34"/>
        <v>5.6379363608279574E-3</v>
      </c>
      <c r="H886" s="37">
        <f t="shared" si="35"/>
        <v>2.189528675143034E-3</v>
      </c>
    </row>
    <row r="887" spans="1:8">
      <c r="A887" s="2" t="s">
        <v>889</v>
      </c>
      <c r="B887" s="3">
        <v>13.012</v>
      </c>
      <c r="C887" s="4">
        <v>12.948</v>
      </c>
      <c r="D887" s="4">
        <v>13.089499999999999</v>
      </c>
      <c r="E887" s="4">
        <v>12.933</v>
      </c>
      <c r="F887" s="5">
        <v>3.5000000000000001E-3</v>
      </c>
      <c r="G887" s="37">
        <f t="shared" si="34"/>
        <v>4.5775467452867603E-3</v>
      </c>
      <c r="H887" s="37">
        <f t="shared" si="35"/>
        <v>1.2100827340910803E-2</v>
      </c>
    </row>
    <row r="888" spans="1:8">
      <c r="A888" s="2" t="s">
        <v>890</v>
      </c>
      <c r="B888" s="3">
        <v>12.967000000000001</v>
      </c>
      <c r="C888" s="4">
        <v>12.888999999999999</v>
      </c>
      <c r="D888" s="4">
        <v>13.0099</v>
      </c>
      <c r="E888" s="4">
        <v>12.837999999999999</v>
      </c>
      <c r="F888" s="5">
        <v>5.5999999999999999E-3</v>
      </c>
      <c r="G888" s="37">
        <f t="shared" si="34"/>
        <v>1.1377903327055836E-2</v>
      </c>
      <c r="H888" s="37">
        <f t="shared" si="35"/>
        <v>1.338993612712267E-2</v>
      </c>
    </row>
    <row r="889" spans="1:8">
      <c r="A889" s="2" t="s">
        <v>891</v>
      </c>
      <c r="B889" s="3">
        <v>12.895</v>
      </c>
      <c r="C889" s="4">
        <v>12.744</v>
      </c>
      <c r="D889" s="4">
        <v>12.971500000000001</v>
      </c>
      <c r="E889" s="4">
        <v>12.7066</v>
      </c>
      <c r="F889" s="5">
        <v>1.09E-2</v>
      </c>
      <c r="G889" s="37">
        <f t="shared" si="34"/>
        <v>8.9462433694877316E-3</v>
      </c>
      <c r="H889" s="37">
        <f t="shared" si="35"/>
        <v>2.0847433617175389E-2</v>
      </c>
    </row>
    <row r="890" spans="1:8">
      <c r="A890" s="2" t="s">
        <v>892</v>
      </c>
      <c r="B890" s="3">
        <v>12.756</v>
      </c>
      <c r="C890" s="4">
        <v>12.631</v>
      </c>
      <c r="D890" s="4">
        <v>12.8194</v>
      </c>
      <c r="E890" s="4">
        <v>12.609</v>
      </c>
      <c r="F890" s="5">
        <v>8.5000000000000006E-3</v>
      </c>
      <c r="G890" s="37">
        <f t="shared" si="34"/>
        <v>-4.2569964525029777E-3</v>
      </c>
      <c r="H890" s="37">
        <f t="shared" si="35"/>
        <v>1.66864937742882E-2</v>
      </c>
    </row>
    <row r="891" spans="1:8">
      <c r="A891" s="2" t="s">
        <v>893</v>
      </c>
      <c r="B891" s="6">
        <v>12.648999999999999</v>
      </c>
      <c r="C891" s="4">
        <v>12.685</v>
      </c>
      <c r="D891" s="4">
        <v>12.708600000000001</v>
      </c>
      <c r="E891" s="4">
        <v>12.5975</v>
      </c>
      <c r="F891" s="7">
        <v>-4.8999999999999998E-3</v>
      </c>
      <c r="G891" s="37">
        <f t="shared" si="34"/>
        <v>-2.3644388398487654E-4</v>
      </c>
      <c r="H891" s="37">
        <f t="shared" si="35"/>
        <v>8.8192101607462124E-3</v>
      </c>
    </row>
    <row r="892" spans="1:8">
      <c r="A892" s="2" t="s">
        <v>894</v>
      </c>
      <c r="B892" s="3">
        <v>12.711499999999999</v>
      </c>
      <c r="C892" s="4">
        <v>12.688000000000001</v>
      </c>
      <c r="D892" s="4">
        <v>12.725</v>
      </c>
      <c r="E892" s="4">
        <v>12.654</v>
      </c>
      <c r="F892" s="5">
        <v>4.8999999999999998E-3</v>
      </c>
      <c r="G892" s="37">
        <f t="shared" si="34"/>
        <v>1.447189573838658E-2</v>
      </c>
      <c r="H892" s="37">
        <f t="shared" si="35"/>
        <v>5.610874031926642E-3</v>
      </c>
    </row>
    <row r="893" spans="1:8">
      <c r="A893" s="2" t="s">
        <v>895</v>
      </c>
      <c r="B893" s="3">
        <v>12.6495</v>
      </c>
      <c r="C893" s="4">
        <v>12.507</v>
      </c>
      <c r="D893" s="4">
        <v>12.66</v>
      </c>
      <c r="E893" s="4">
        <v>12.4483</v>
      </c>
      <c r="F893" s="5">
        <v>9.7999999999999997E-3</v>
      </c>
      <c r="G893" s="37">
        <f t="shared" si="34"/>
        <v>1.3610888710968343E-3</v>
      </c>
      <c r="H893" s="37">
        <f t="shared" si="35"/>
        <v>1.7006338214856684E-2</v>
      </c>
    </row>
    <row r="894" spans="1:8">
      <c r="A894" s="2" t="s">
        <v>896</v>
      </c>
      <c r="B894" s="3">
        <v>12.5265</v>
      </c>
      <c r="C894" s="4">
        <v>12.49</v>
      </c>
      <c r="D894" s="4">
        <v>12.5472</v>
      </c>
      <c r="E894" s="4">
        <v>12.439</v>
      </c>
      <c r="F894" s="5">
        <v>1.9E-3</v>
      </c>
      <c r="G894" s="37">
        <f t="shared" si="34"/>
        <v>-3.4309423122954809E-3</v>
      </c>
      <c r="H894" s="37">
        <f t="shared" si="35"/>
        <v>8.6984484283302577E-3</v>
      </c>
    </row>
    <row r="895" spans="1:8">
      <c r="A895" s="2" t="s">
        <v>897</v>
      </c>
      <c r="B895" s="6">
        <v>12.503</v>
      </c>
      <c r="C895" s="4">
        <v>12.532999999999999</v>
      </c>
      <c r="D895" s="4">
        <v>12.579700000000001</v>
      </c>
      <c r="E895" s="4">
        <v>12.476000000000001</v>
      </c>
      <c r="F895" s="7">
        <v>-3.5000000000000001E-3</v>
      </c>
      <c r="G895" s="37">
        <f t="shared" si="34"/>
        <v>-5.0805747400174692E-3</v>
      </c>
      <c r="H895" s="37">
        <f t="shared" si="35"/>
        <v>8.311958961205507E-3</v>
      </c>
    </row>
    <row r="896" spans="1:8">
      <c r="A896" s="2" t="s">
        <v>898</v>
      </c>
      <c r="B896" s="6">
        <v>12.547499999999999</v>
      </c>
      <c r="C896" s="4">
        <v>12.597</v>
      </c>
      <c r="D896" s="4">
        <v>12.6243</v>
      </c>
      <c r="E896" s="4">
        <v>12.503</v>
      </c>
      <c r="F896" s="7">
        <v>-4.8999999999999998E-3</v>
      </c>
      <c r="G896" s="37">
        <f t="shared" si="34"/>
        <v>-2.3809523809524712E-4</v>
      </c>
      <c r="H896" s="37">
        <f t="shared" si="35"/>
        <v>9.7016715988162625E-3</v>
      </c>
    </row>
    <row r="897" spans="1:8">
      <c r="A897" s="2" t="s">
        <v>899</v>
      </c>
      <c r="B897" s="6">
        <v>12.609</v>
      </c>
      <c r="C897" s="4">
        <v>12.6</v>
      </c>
      <c r="D897" s="4">
        <v>12.654</v>
      </c>
      <c r="E897" s="4">
        <v>12.539300000000001</v>
      </c>
      <c r="F897" s="7">
        <v>-1E-3</v>
      </c>
      <c r="G897" s="37">
        <f t="shared" si="34"/>
        <v>-1.7825311942959677E-3</v>
      </c>
      <c r="H897" s="37">
        <f t="shared" si="35"/>
        <v>9.1472410740630755E-3</v>
      </c>
    </row>
    <row r="898" spans="1:8">
      <c r="A898" s="2" t="s">
        <v>900</v>
      </c>
      <c r="B898" s="3">
        <v>12.621499999999999</v>
      </c>
      <c r="C898" s="4">
        <v>12.6225</v>
      </c>
      <c r="D898" s="4">
        <v>12.637499999999999</v>
      </c>
      <c r="E898" s="4">
        <v>12.6135</v>
      </c>
      <c r="F898" s="5">
        <v>2.3E-3</v>
      </c>
      <c r="G898" s="37">
        <f t="shared" ref="G898:G961" si="36">(C898-C899)/C899</f>
        <v>9.1190230750930483E-4</v>
      </c>
      <c r="H898" s="37">
        <f t="shared" ref="H898:H961" si="37">(D898-E898)/E898</f>
        <v>1.9027232726839603E-3</v>
      </c>
    </row>
    <row r="899" spans="1:8">
      <c r="A899" s="2" t="s">
        <v>901</v>
      </c>
      <c r="B899" s="3">
        <v>12.593</v>
      </c>
      <c r="C899" s="4">
        <v>12.611000000000001</v>
      </c>
      <c r="D899" s="4">
        <v>12.673</v>
      </c>
      <c r="E899" s="4">
        <v>12.56</v>
      </c>
      <c r="F899" s="5">
        <v>2.0000000000000001E-4</v>
      </c>
      <c r="G899" s="37">
        <f t="shared" si="36"/>
        <v>8.3959699344315075E-3</v>
      </c>
      <c r="H899" s="37">
        <f t="shared" si="37"/>
        <v>8.9968152866241671E-3</v>
      </c>
    </row>
    <row r="900" spans="1:8">
      <c r="A900" s="2" t="s">
        <v>902</v>
      </c>
      <c r="B900" s="3">
        <v>12.590999999999999</v>
      </c>
      <c r="C900" s="4">
        <v>12.506</v>
      </c>
      <c r="D900" s="4">
        <v>12.644</v>
      </c>
      <c r="E900" s="4">
        <v>12.484999999999999</v>
      </c>
      <c r="F900" s="5">
        <v>4.3E-3</v>
      </c>
      <c r="G900" s="37">
        <f t="shared" si="36"/>
        <v>-3.6647546207775154E-3</v>
      </c>
      <c r="H900" s="37">
        <f t="shared" si="37"/>
        <v>1.2735282338806624E-2</v>
      </c>
    </row>
    <row r="901" spans="1:8">
      <c r="A901" s="2" t="s">
        <v>903</v>
      </c>
      <c r="B901" s="6">
        <v>12.537000000000001</v>
      </c>
      <c r="C901" s="4">
        <v>12.552</v>
      </c>
      <c r="D901" s="4">
        <v>12.5954</v>
      </c>
      <c r="E901" s="4">
        <v>12.461</v>
      </c>
      <c r="F901" s="7">
        <v>-3.3999999999999998E-3</v>
      </c>
      <c r="G901" s="37">
        <f t="shared" si="36"/>
        <v>-6.5690542144835919E-3</v>
      </c>
      <c r="H901" s="37">
        <f t="shared" si="37"/>
        <v>1.0785651231843304E-2</v>
      </c>
    </row>
    <row r="902" spans="1:8">
      <c r="A902" s="2" t="s">
        <v>904</v>
      </c>
      <c r="B902" s="6">
        <v>12.58</v>
      </c>
      <c r="C902" s="4">
        <v>12.635</v>
      </c>
      <c r="D902" s="4">
        <v>12.690899999999999</v>
      </c>
      <c r="E902" s="4">
        <v>12.537000000000001</v>
      </c>
      <c r="F902" s="7">
        <v>-5.7000000000000002E-3</v>
      </c>
      <c r="G902" s="37">
        <f t="shared" si="36"/>
        <v>3.6539836365080129E-3</v>
      </c>
      <c r="H902" s="37">
        <f t="shared" si="37"/>
        <v>1.2275664034457874E-2</v>
      </c>
    </row>
    <row r="903" spans="1:8">
      <c r="A903" s="2" t="s">
        <v>905</v>
      </c>
      <c r="B903" s="3">
        <v>12.6515</v>
      </c>
      <c r="C903" s="4">
        <v>12.589</v>
      </c>
      <c r="D903" s="4">
        <v>12.7121</v>
      </c>
      <c r="E903" s="4">
        <v>12.5776</v>
      </c>
      <c r="F903" s="5">
        <v>3.3999999999999998E-3</v>
      </c>
      <c r="G903" s="37">
        <f t="shared" si="36"/>
        <v>-1.4673805274637729E-3</v>
      </c>
      <c r="H903" s="37">
        <f t="shared" si="37"/>
        <v>1.069361404401469E-2</v>
      </c>
    </row>
    <row r="904" spans="1:8">
      <c r="A904" s="2" t="s">
        <v>906</v>
      </c>
      <c r="B904" s="3">
        <v>12.608499999999999</v>
      </c>
      <c r="C904" s="4">
        <v>12.6075</v>
      </c>
      <c r="D904" s="4">
        <v>12.6165</v>
      </c>
      <c r="E904" s="4">
        <v>12.5985</v>
      </c>
      <c r="F904" s="5">
        <v>1E-3</v>
      </c>
      <c r="G904" s="37">
        <f t="shared" si="36"/>
        <v>2.7768962234217114E-4</v>
      </c>
      <c r="H904" s="37">
        <f t="shared" si="37"/>
        <v>1.4287415168472979E-3</v>
      </c>
    </row>
    <row r="905" spans="1:8">
      <c r="A905" s="2" t="s">
        <v>907</v>
      </c>
      <c r="B905" s="6">
        <v>12.595499999999999</v>
      </c>
      <c r="C905" s="4">
        <v>12.603999999999999</v>
      </c>
      <c r="D905" s="4">
        <v>12.630800000000001</v>
      </c>
      <c r="E905" s="4">
        <v>12.523</v>
      </c>
      <c r="F905" s="7">
        <v>-6.9999999999999999E-4</v>
      </c>
      <c r="G905" s="37">
        <f t="shared" si="36"/>
        <v>4.3828193481552091E-3</v>
      </c>
      <c r="H905" s="37">
        <f t="shared" si="37"/>
        <v>8.6081609837899073E-3</v>
      </c>
    </row>
    <row r="906" spans="1:8">
      <c r="A906" s="2" t="s">
        <v>908</v>
      </c>
      <c r="B906" s="3">
        <v>12.603999999999999</v>
      </c>
      <c r="C906" s="4">
        <v>12.548999999999999</v>
      </c>
      <c r="D906" s="4">
        <v>12.6495</v>
      </c>
      <c r="E906" s="4">
        <v>12.515000000000001</v>
      </c>
      <c r="F906" s="5">
        <v>3.2000000000000002E-3</v>
      </c>
      <c r="G906" s="37">
        <f t="shared" si="36"/>
        <v>9.654839488293444E-3</v>
      </c>
      <c r="H906" s="37">
        <f t="shared" si="37"/>
        <v>1.074710347582894E-2</v>
      </c>
    </row>
    <row r="907" spans="1:8">
      <c r="A907" s="2" t="s">
        <v>909</v>
      </c>
      <c r="B907" s="3">
        <v>12.564</v>
      </c>
      <c r="C907" s="4">
        <v>12.429</v>
      </c>
      <c r="D907" s="4">
        <v>12.5777</v>
      </c>
      <c r="E907" s="4">
        <v>12.391999999999999</v>
      </c>
      <c r="F907" s="5">
        <v>9.5999999999999992E-3</v>
      </c>
      <c r="G907" s="37">
        <f t="shared" si="36"/>
        <v>-1.3649710340449216E-2</v>
      </c>
      <c r="H907" s="37">
        <f t="shared" si="37"/>
        <v>1.4985474499677263E-2</v>
      </c>
    </row>
    <row r="908" spans="1:8">
      <c r="A908" s="2" t="s">
        <v>910</v>
      </c>
      <c r="B908" s="6">
        <v>12.444000000000001</v>
      </c>
      <c r="C908" s="4">
        <v>12.601000000000001</v>
      </c>
      <c r="D908" s="4">
        <v>12.6698</v>
      </c>
      <c r="E908" s="4">
        <v>12.395</v>
      </c>
      <c r="F908" s="7">
        <v>-1.41E-2</v>
      </c>
      <c r="G908" s="37">
        <f t="shared" si="36"/>
        <v>7.1473951715377547E-4</v>
      </c>
      <c r="H908" s="37">
        <f t="shared" si="37"/>
        <v>2.2170229931424028E-2</v>
      </c>
    </row>
    <row r="909" spans="1:8">
      <c r="A909" s="2" t="s">
        <v>911</v>
      </c>
      <c r="B909" s="3">
        <v>12.6225</v>
      </c>
      <c r="C909" s="4">
        <v>12.592000000000001</v>
      </c>
      <c r="D909" s="4">
        <v>12.706</v>
      </c>
      <c r="E909" s="4">
        <v>12.571999999999999</v>
      </c>
      <c r="F909" s="5">
        <v>2.5000000000000001E-3</v>
      </c>
      <c r="G909" s="37">
        <f t="shared" si="36"/>
        <v>-1.1105822624146713E-3</v>
      </c>
      <c r="H909" s="37">
        <f t="shared" si="37"/>
        <v>1.065860642698062E-2</v>
      </c>
    </row>
    <row r="910" spans="1:8">
      <c r="A910" s="2" t="s">
        <v>912</v>
      </c>
      <c r="B910" s="6">
        <v>12.590999999999999</v>
      </c>
      <c r="C910" s="4">
        <v>12.606</v>
      </c>
      <c r="D910" s="4">
        <v>12.611499999999999</v>
      </c>
      <c r="E910" s="4">
        <v>12.567500000000001</v>
      </c>
      <c r="F910" s="7">
        <v>-8.0000000000000004E-4</v>
      </c>
      <c r="G910" s="37">
        <f t="shared" si="36"/>
        <v>3.3828152982847476E-3</v>
      </c>
      <c r="H910" s="37">
        <f t="shared" si="37"/>
        <v>3.5010940919036168E-3</v>
      </c>
    </row>
    <row r="911" spans="1:8">
      <c r="A911" s="2" t="s">
        <v>913</v>
      </c>
      <c r="B911" s="3">
        <v>12.6015</v>
      </c>
      <c r="C911" s="4">
        <v>12.563499999999999</v>
      </c>
      <c r="D911" s="4">
        <v>12.6425</v>
      </c>
      <c r="E911" s="4">
        <v>12.541</v>
      </c>
      <c r="F911" s="5">
        <v>3.0000000000000001E-3</v>
      </c>
      <c r="G911" s="37">
        <f t="shared" si="36"/>
        <v>-1.1992765020446671E-2</v>
      </c>
      <c r="H911" s="37">
        <f t="shared" si="37"/>
        <v>8.0934534726098163E-3</v>
      </c>
    </row>
    <row r="912" spans="1:8">
      <c r="A912" s="2" t="s">
        <v>914</v>
      </c>
      <c r="B912" s="6">
        <v>12.564</v>
      </c>
      <c r="C912" s="4">
        <v>12.715999999999999</v>
      </c>
      <c r="D912" s="4">
        <v>12.7315</v>
      </c>
      <c r="E912" s="4">
        <v>12.544</v>
      </c>
      <c r="F912" s="7">
        <v>-1.1900000000000001E-2</v>
      </c>
      <c r="G912" s="37">
        <f t="shared" si="36"/>
        <v>3.9079461571862872E-3</v>
      </c>
      <c r="H912" s="37">
        <f t="shared" si="37"/>
        <v>1.4947385204081632E-2</v>
      </c>
    </row>
    <row r="913" spans="1:8">
      <c r="A913" s="2" t="s">
        <v>915</v>
      </c>
      <c r="B913" s="3">
        <v>12.715</v>
      </c>
      <c r="C913" s="4">
        <v>12.666499999999999</v>
      </c>
      <c r="D913" s="4">
        <v>12.802</v>
      </c>
      <c r="E913" s="4">
        <v>12.660500000000001</v>
      </c>
      <c r="F913" s="5">
        <v>3.8999999999999998E-3</v>
      </c>
      <c r="G913" s="37">
        <f t="shared" si="36"/>
        <v>9.6046548700780988E-3</v>
      </c>
      <c r="H913" s="37">
        <f t="shared" si="37"/>
        <v>1.1176493819359333E-2</v>
      </c>
    </row>
    <row r="914" spans="1:8">
      <c r="A914" s="2" t="s">
        <v>916</v>
      </c>
      <c r="B914" s="3">
        <v>12.6655</v>
      </c>
      <c r="C914" s="4">
        <v>12.545999999999999</v>
      </c>
      <c r="D914" s="4">
        <v>12.725</v>
      </c>
      <c r="E914" s="4">
        <v>12.504</v>
      </c>
      <c r="F914" s="5">
        <v>9.5999999999999992E-3</v>
      </c>
      <c r="G914" s="37">
        <f t="shared" si="36"/>
        <v>1.79662234998196E-3</v>
      </c>
      <c r="H914" s="37">
        <f t="shared" si="37"/>
        <v>1.7674344209852855E-2</v>
      </c>
    </row>
    <row r="915" spans="1:8">
      <c r="A915" s="2" t="s">
        <v>917</v>
      </c>
      <c r="B915" s="3">
        <v>12.545500000000001</v>
      </c>
      <c r="C915" s="4">
        <v>12.5235</v>
      </c>
      <c r="D915" s="4">
        <v>12.571</v>
      </c>
      <c r="E915" s="4">
        <v>12.486499999999999</v>
      </c>
      <c r="F915" s="5">
        <v>1.8E-3</v>
      </c>
      <c r="G915" s="37">
        <f t="shared" si="36"/>
        <v>-1.9958486348391368E-4</v>
      </c>
      <c r="H915" s="37">
        <f t="shared" si="37"/>
        <v>6.7673086933888798E-3</v>
      </c>
    </row>
    <row r="916" spans="1:8">
      <c r="A916" s="2" t="s">
        <v>918</v>
      </c>
      <c r="B916" s="3">
        <v>12.523</v>
      </c>
      <c r="C916" s="4">
        <v>12.526</v>
      </c>
      <c r="D916" s="4">
        <v>12.532</v>
      </c>
      <c r="E916" s="4">
        <v>12.493499999999999</v>
      </c>
      <c r="F916" s="5">
        <v>2.0000000000000001E-4</v>
      </c>
      <c r="G916" s="37">
        <f t="shared" si="36"/>
        <v>1.0446496995119604E-2</v>
      </c>
      <c r="H916" s="37">
        <f t="shared" si="37"/>
        <v>3.0816024332653677E-3</v>
      </c>
    </row>
    <row r="917" spans="1:8">
      <c r="A917" s="2" t="s">
        <v>919</v>
      </c>
      <c r="B917" s="3">
        <v>12.521000000000001</v>
      </c>
      <c r="C917" s="4">
        <v>12.3965</v>
      </c>
      <c r="D917" s="4">
        <v>12.545</v>
      </c>
      <c r="E917" s="4">
        <v>12.3775</v>
      </c>
      <c r="F917" s="5">
        <v>1.01E-2</v>
      </c>
      <c r="G917" s="37">
        <f t="shared" si="36"/>
        <v>-4.057202538764325E-3</v>
      </c>
      <c r="H917" s="37">
        <f t="shared" si="37"/>
        <v>1.353261967279341E-2</v>
      </c>
    </row>
    <row r="918" spans="1:8">
      <c r="A918" s="2" t="s">
        <v>920</v>
      </c>
      <c r="B918" s="6">
        <v>12.3955</v>
      </c>
      <c r="C918" s="4">
        <v>12.446999999999999</v>
      </c>
      <c r="D918" s="4">
        <v>12.465</v>
      </c>
      <c r="E918" s="4">
        <v>12.347</v>
      </c>
      <c r="F918" s="7">
        <v>-3.8999999999999998E-3</v>
      </c>
      <c r="G918" s="37">
        <f t="shared" si="36"/>
        <v>1.0513497057032545E-2</v>
      </c>
      <c r="H918" s="37">
        <f t="shared" si="37"/>
        <v>9.5569774034178611E-3</v>
      </c>
    </row>
    <row r="919" spans="1:8">
      <c r="A919" s="2" t="s">
        <v>921</v>
      </c>
      <c r="B919" s="3">
        <v>12.444000000000001</v>
      </c>
      <c r="C919" s="4">
        <v>12.317500000000001</v>
      </c>
      <c r="D919" s="4">
        <v>12.446999999999999</v>
      </c>
      <c r="E919" s="4">
        <v>12.28</v>
      </c>
      <c r="F919" s="5">
        <v>1.01E-2</v>
      </c>
      <c r="G919" s="37">
        <f t="shared" si="36"/>
        <v>4.4033106372569223E-3</v>
      </c>
      <c r="H919" s="37">
        <f t="shared" si="37"/>
        <v>1.359934853420194E-2</v>
      </c>
    </row>
    <row r="920" spans="1:8">
      <c r="A920" s="2" t="s">
        <v>922</v>
      </c>
      <c r="B920" s="3">
        <v>12.319000000000001</v>
      </c>
      <c r="C920" s="4">
        <v>12.263500000000001</v>
      </c>
      <c r="D920" s="4">
        <v>12.356999999999999</v>
      </c>
      <c r="E920" s="4">
        <v>12.234</v>
      </c>
      <c r="F920" s="5">
        <v>4.4000000000000003E-3</v>
      </c>
      <c r="G920" s="37">
        <f t="shared" si="36"/>
        <v>2.7391659852821003E-3</v>
      </c>
      <c r="H920" s="37">
        <f t="shared" si="37"/>
        <v>1.0053948013732166E-2</v>
      </c>
    </row>
    <row r="921" spans="1:8">
      <c r="A921" s="2" t="s">
        <v>923</v>
      </c>
      <c r="B921" s="3">
        <v>12.2645</v>
      </c>
      <c r="C921" s="4">
        <v>12.23</v>
      </c>
      <c r="D921" s="4">
        <v>12.2905</v>
      </c>
      <c r="E921" s="4">
        <v>12.2075</v>
      </c>
      <c r="F921" s="5">
        <v>2.7000000000000001E-3</v>
      </c>
      <c r="G921" s="37">
        <f t="shared" si="36"/>
        <v>-5.7203562964776278E-4</v>
      </c>
      <c r="H921" s="37">
        <f t="shared" si="37"/>
        <v>6.7990989146016947E-3</v>
      </c>
    </row>
    <row r="922" spans="1:8">
      <c r="A922" s="2" t="s">
        <v>924</v>
      </c>
      <c r="B922" s="6">
        <v>12.231</v>
      </c>
      <c r="C922" s="4">
        <v>12.237</v>
      </c>
      <c r="D922" s="4">
        <v>12.244</v>
      </c>
      <c r="E922" s="4">
        <v>12.2195</v>
      </c>
      <c r="F922" s="7">
        <v>-4.4000000000000003E-3</v>
      </c>
      <c r="G922" s="37">
        <f t="shared" si="36"/>
        <v>-5.7686057848553565E-3</v>
      </c>
      <c r="H922" s="37">
        <f t="shared" si="37"/>
        <v>2.0049920209500999E-3</v>
      </c>
    </row>
    <row r="923" spans="1:8">
      <c r="A923" s="2" t="s">
        <v>925</v>
      </c>
      <c r="B923" s="6">
        <v>12.285500000000001</v>
      </c>
      <c r="C923" s="4">
        <v>12.308</v>
      </c>
      <c r="D923" s="4">
        <v>12.346</v>
      </c>
      <c r="E923" s="4">
        <v>12.209</v>
      </c>
      <c r="F923" s="7">
        <v>-1.9E-3</v>
      </c>
      <c r="G923" s="37">
        <f t="shared" si="36"/>
        <v>9.3902489031040797E-3</v>
      </c>
      <c r="H923" s="37">
        <f t="shared" si="37"/>
        <v>1.1221230239986932E-2</v>
      </c>
    </row>
    <row r="924" spans="1:8">
      <c r="A924" s="2" t="s">
        <v>926</v>
      </c>
      <c r="B924" s="3">
        <v>12.3095</v>
      </c>
      <c r="C924" s="4">
        <v>12.1935</v>
      </c>
      <c r="D924" s="4">
        <v>12.352</v>
      </c>
      <c r="E924" s="4">
        <v>12.191000000000001</v>
      </c>
      <c r="F924" s="5">
        <v>9.4999999999999998E-3</v>
      </c>
      <c r="G924" s="37">
        <f t="shared" si="36"/>
        <v>5.276392266787589E-3</v>
      </c>
      <c r="H924" s="37">
        <f t="shared" si="37"/>
        <v>1.3206463784759214E-2</v>
      </c>
    </row>
    <row r="925" spans="1:8">
      <c r="A925" s="2" t="s">
        <v>927</v>
      </c>
      <c r="B925" s="3">
        <v>12.194000000000001</v>
      </c>
      <c r="C925" s="4">
        <v>12.1295</v>
      </c>
      <c r="D925" s="4">
        <v>12.224500000000001</v>
      </c>
      <c r="E925" s="4">
        <v>12.101000000000001</v>
      </c>
      <c r="F925" s="5">
        <v>5.4000000000000003E-3</v>
      </c>
      <c r="G925" s="37">
        <f t="shared" si="36"/>
        <v>1.4035087719297798E-3</v>
      </c>
      <c r="H925" s="37">
        <f t="shared" si="37"/>
        <v>1.0205768118337321E-2</v>
      </c>
    </row>
    <row r="926" spans="1:8">
      <c r="A926" s="2" t="s">
        <v>928</v>
      </c>
      <c r="B926" s="3">
        <v>12.128500000000001</v>
      </c>
      <c r="C926" s="4">
        <v>12.112500000000001</v>
      </c>
      <c r="D926" s="4">
        <v>12.144500000000001</v>
      </c>
      <c r="E926" s="4">
        <v>12.055999999999999</v>
      </c>
      <c r="F926" s="5">
        <v>1.4E-3</v>
      </c>
      <c r="G926" s="37">
        <f t="shared" si="36"/>
        <v>-8.1071121483845907E-3</v>
      </c>
      <c r="H926" s="37">
        <f t="shared" si="37"/>
        <v>7.3407431984075632E-3</v>
      </c>
    </row>
    <row r="927" spans="1:8">
      <c r="A927" s="2" t="s">
        <v>929</v>
      </c>
      <c r="B927" s="6">
        <v>12.112</v>
      </c>
      <c r="C927" s="4">
        <v>12.211499999999999</v>
      </c>
      <c r="D927" s="4">
        <v>12.234</v>
      </c>
      <c r="E927" s="4">
        <v>12.0885</v>
      </c>
      <c r="F927" s="7">
        <v>-8.0999999999999996E-3</v>
      </c>
      <c r="G927" s="37">
        <f t="shared" si="36"/>
        <v>0</v>
      </c>
      <c r="H927" s="37">
        <f t="shared" si="37"/>
        <v>1.203623278322374E-2</v>
      </c>
    </row>
    <row r="928" spans="1:8">
      <c r="A928" s="2" t="s">
        <v>930</v>
      </c>
      <c r="B928" s="3">
        <v>12.211499999999999</v>
      </c>
      <c r="C928" s="4">
        <v>12.211499999999999</v>
      </c>
      <c r="D928" s="4">
        <v>12.218500000000001</v>
      </c>
      <c r="E928" s="4">
        <v>12.2075</v>
      </c>
      <c r="F928" s="5">
        <v>1.6999999999999999E-3</v>
      </c>
      <c r="G928" s="37">
        <f t="shared" si="36"/>
        <v>1.7226528854435027E-3</v>
      </c>
      <c r="H928" s="37">
        <f t="shared" si="37"/>
        <v>9.010853983207872E-4</v>
      </c>
    </row>
    <row r="929" spans="1:8">
      <c r="A929" s="2" t="s">
        <v>931</v>
      </c>
      <c r="B929" s="3">
        <v>12.1905</v>
      </c>
      <c r="C929" s="4">
        <v>12.1905</v>
      </c>
      <c r="D929" s="4">
        <v>12.27</v>
      </c>
      <c r="E929" s="4">
        <v>12.1755</v>
      </c>
      <c r="F929" s="5">
        <v>1E-4</v>
      </c>
      <c r="G929" s="37">
        <f t="shared" si="36"/>
        <v>4.3666323377961544E-3</v>
      </c>
      <c r="H929" s="37">
        <f t="shared" si="37"/>
        <v>7.7614882345694251E-3</v>
      </c>
    </row>
    <row r="930" spans="1:8">
      <c r="A930" s="2" t="s">
        <v>932</v>
      </c>
      <c r="B930" s="3">
        <v>12.189500000000001</v>
      </c>
      <c r="C930" s="4">
        <v>12.137499999999999</v>
      </c>
      <c r="D930" s="4">
        <v>12.2455</v>
      </c>
      <c r="E930" s="4">
        <v>12.1235</v>
      </c>
      <c r="F930" s="5">
        <v>4.1999999999999997E-3</v>
      </c>
      <c r="G930" s="37">
        <f t="shared" si="36"/>
        <v>5.2176073543416983E-3</v>
      </c>
      <c r="H930" s="37">
        <f t="shared" si="37"/>
        <v>1.0063100589763672E-2</v>
      </c>
    </row>
    <row r="931" spans="1:8">
      <c r="A931" s="2" t="s">
        <v>933</v>
      </c>
      <c r="B931" s="3">
        <v>12.138500000000001</v>
      </c>
      <c r="C931" s="4">
        <v>12.0745</v>
      </c>
      <c r="D931" s="4">
        <v>12.1455</v>
      </c>
      <c r="E931" s="4">
        <v>12.035500000000001</v>
      </c>
      <c r="F931" s="5">
        <v>5.4000000000000003E-3</v>
      </c>
      <c r="G931" s="37">
        <f t="shared" si="36"/>
        <v>8.1826911034109089E-3</v>
      </c>
      <c r="H931" s="37">
        <f t="shared" si="37"/>
        <v>9.1396285987287128E-3</v>
      </c>
    </row>
    <row r="932" spans="1:8">
      <c r="A932" s="2" t="s">
        <v>934</v>
      </c>
      <c r="B932" s="3">
        <v>12.073499999999999</v>
      </c>
      <c r="C932" s="4">
        <v>11.9765</v>
      </c>
      <c r="D932" s="4">
        <v>12.1225</v>
      </c>
      <c r="E932" s="4">
        <v>11.9565</v>
      </c>
      <c r="F932" s="5">
        <v>8.2000000000000007E-3</v>
      </c>
      <c r="G932" s="37">
        <f t="shared" si="36"/>
        <v>-1.5423092955397682E-3</v>
      </c>
      <c r="H932" s="37">
        <f t="shared" si="37"/>
        <v>1.3883661606657497E-2</v>
      </c>
    </row>
    <row r="933" spans="1:8">
      <c r="A933" s="2" t="s">
        <v>935</v>
      </c>
      <c r="B933" s="6">
        <v>11.9755</v>
      </c>
      <c r="C933" s="4">
        <v>11.994999999999999</v>
      </c>
      <c r="D933" s="4">
        <v>12.036</v>
      </c>
      <c r="E933" s="4">
        <v>11.945499999999999</v>
      </c>
      <c r="F933" s="7">
        <v>-1.6999999999999999E-3</v>
      </c>
      <c r="G933" s="37">
        <f t="shared" si="36"/>
        <v>0</v>
      </c>
      <c r="H933" s="37">
        <f t="shared" si="37"/>
        <v>7.576074672470845E-3</v>
      </c>
    </row>
    <row r="934" spans="1:8">
      <c r="A934" s="2" t="s">
        <v>936</v>
      </c>
      <c r="B934" s="3">
        <v>11.9955</v>
      </c>
      <c r="C934" s="4">
        <v>11.994999999999999</v>
      </c>
      <c r="D934" s="4">
        <v>12.012</v>
      </c>
      <c r="E934" s="4">
        <v>11.9925</v>
      </c>
      <c r="F934" s="5">
        <v>1.8E-3</v>
      </c>
      <c r="G934" s="37">
        <f t="shared" si="36"/>
        <v>2.9264214046821374E-3</v>
      </c>
      <c r="H934" s="37">
        <f t="shared" si="37"/>
        <v>1.6260162601626632E-3</v>
      </c>
    </row>
    <row r="935" spans="1:8">
      <c r="A935" s="2" t="s">
        <v>937</v>
      </c>
      <c r="B935" s="3">
        <v>11.974</v>
      </c>
      <c r="C935" s="4">
        <v>11.96</v>
      </c>
      <c r="D935" s="4">
        <v>12.047499999999999</v>
      </c>
      <c r="E935" s="4">
        <v>11.9575</v>
      </c>
      <c r="F935" s="5">
        <v>1.5E-3</v>
      </c>
      <c r="G935" s="37">
        <f t="shared" si="36"/>
        <v>-7.221714949780007E-3</v>
      </c>
      <c r="H935" s="37">
        <f t="shared" si="37"/>
        <v>7.5266569098891793E-3</v>
      </c>
    </row>
    <row r="936" spans="1:8">
      <c r="A936" s="2" t="s">
        <v>938</v>
      </c>
      <c r="B936" s="6">
        <v>11.9565</v>
      </c>
      <c r="C936" s="4">
        <v>12.047000000000001</v>
      </c>
      <c r="D936" s="4">
        <v>12.06</v>
      </c>
      <c r="E936" s="4">
        <v>11.9125</v>
      </c>
      <c r="F936" s="7">
        <v>-7.4999999999999997E-3</v>
      </c>
      <c r="G936" s="37">
        <f t="shared" si="36"/>
        <v>1.8085016479337482E-2</v>
      </c>
      <c r="H936" s="37">
        <f t="shared" si="37"/>
        <v>1.2381951731374678E-2</v>
      </c>
    </row>
    <row r="937" spans="1:8">
      <c r="A937" s="2" t="s">
        <v>939</v>
      </c>
      <c r="B937" s="3">
        <v>12.0465</v>
      </c>
      <c r="C937" s="4">
        <v>11.833</v>
      </c>
      <c r="D937" s="4">
        <v>12.1175</v>
      </c>
      <c r="E937" s="4">
        <v>11.817</v>
      </c>
      <c r="F937" s="5">
        <v>1.8100000000000002E-2</v>
      </c>
      <c r="G937" s="37">
        <f t="shared" si="36"/>
        <v>4.2272573554284597E-4</v>
      </c>
      <c r="H937" s="37">
        <f t="shared" si="37"/>
        <v>2.5429466023525391E-2</v>
      </c>
    </row>
    <row r="938" spans="1:8">
      <c r="A938" s="2" t="s">
        <v>940</v>
      </c>
      <c r="B938" s="3">
        <v>11.832000000000001</v>
      </c>
      <c r="C938" s="4">
        <v>11.827999999999999</v>
      </c>
      <c r="D938" s="4">
        <v>11.8805</v>
      </c>
      <c r="E938" s="4">
        <v>11.766999999999999</v>
      </c>
      <c r="F938" s="5">
        <v>4.0000000000000002E-4</v>
      </c>
      <c r="G938" s="37">
        <f t="shared" si="36"/>
        <v>-2.4458126001518019E-3</v>
      </c>
      <c r="H938" s="37">
        <f t="shared" si="37"/>
        <v>9.6456191042746803E-3</v>
      </c>
    </row>
    <row r="939" spans="1:8">
      <c r="A939" s="2" t="s">
        <v>941</v>
      </c>
      <c r="B939" s="6">
        <v>11.827</v>
      </c>
      <c r="C939" s="4">
        <v>11.856999999999999</v>
      </c>
      <c r="D939" s="4">
        <v>11.917999999999999</v>
      </c>
      <c r="E939" s="4">
        <v>11.7925</v>
      </c>
      <c r="F939" s="7">
        <v>-2.5000000000000001E-3</v>
      </c>
      <c r="G939" s="37">
        <f t="shared" si="36"/>
        <v>-1.2649154614833723E-4</v>
      </c>
      <c r="H939" s="37">
        <f t="shared" si="37"/>
        <v>1.0642357430570178E-2</v>
      </c>
    </row>
    <row r="940" spans="1:8">
      <c r="A940" s="2" t="s">
        <v>942</v>
      </c>
      <c r="B940" s="6">
        <v>11.8565</v>
      </c>
      <c r="C940" s="4">
        <v>11.858499999999999</v>
      </c>
      <c r="D940" s="4">
        <v>11.8735</v>
      </c>
      <c r="E940" s="4">
        <v>11.853999999999999</v>
      </c>
      <c r="F940" s="7">
        <v>-5.0000000000000001E-4</v>
      </c>
      <c r="G940" s="37">
        <f t="shared" si="36"/>
        <v>1.6047974998944321E-3</v>
      </c>
      <c r="H940" s="37">
        <f t="shared" si="37"/>
        <v>1.645014341150729E-3</v>
      </c>
    </row>
    <row r="941" spans="1:8">
      <c r="A941" s="2" t="s">
        <v>943</v>
      </c>
      <c r="B941" s="3">
        <v>11.862500000000001</v>
      </c>
      <c r="C941" s="4">
        <v>11.839499999999999</v>
      </c>
      <c r="D941" s="4">
        <v>11.901</v>
      </c>
      <c r="E941" s="4">
        <v>11.775</v>
      </c>
      <c r="F941" s="5">
        <v>2E-3</v>
      </c>
      <c r="G941" s="37">
        <f t="shared" si="36"/>
        <v>-9.6612296110414747E-3</v>
      </c>
      <c r="H941" s="37">
        <f t="shared" si="37"/>
        <v>1.0700636942675111E-2</v>
      </c>
    </row>
    <row r="942" spans="1:8">
      <c r="A942" s="2" t="s">
        <v>944</v>
      </c>
      <c r="B942" s="6">
        <v>11.839</v>
      </c>
      <c r="C942" s="4">
        <v>11.955</v>
      </c>
      <c r="D942" s="4">
        <v>11.9735</v>
      </c>
      <c r="E942" s="4">
        <v>11.831</v>
      </c>
      <c r="F942" s="7">
        <v>-9.5999999999999992E-3</v>
      </c>
      <c r="G942" s="37">
        <f t="shared" si="36"/>
        <v>-6.3996010638297839E-3</v>
      </c>
      <c r="H942" s="37">
        <f t="shared" si="37"/>
        <v>1.2044628518299389E-2</v>
      </c>
    </row>
    <row r="943" spans="1:8">
      <c r="A943" s="2" t="s">
        <v>945</v>
      </c>
      <c r="B943" s="6">
        <v>11.954000000000001</v>
      </c>
      <c r="C943" s="4">
        <v>12.032</v>
      </c>
      <c r="D943" s="4">
        <v>12.064</v>
      </c>
      <c r="E943" s="4">
        <v>11.945</v>
      </c>
      <c r="F943" s="7">
        <v>-6.3E-3</v>
      </c>
      <c r="G943" s="37">
        <f t="shared" si="36"/>
        <v>3.1682507920627193E-3</v>
      </c>
      <c r="H943" s="37">
        <f t="shared" si="37"/>
        <v>9.9623273336123704E-3</v>
      </c>
    </row>
    <row r="944" spans="1:8">
      <c r="A944" s="2" t="s">
        <v>946</v>
      </c>
      <c r="B944" s="3">
        <v>12.03</v>
      </c>
      <c r="C944" s="4">
        <v>11.994</v>
      </c>
      <c r="D944" s="4">
        <v>12.065</v>
      </c>
      <c r="E944" s="4">
        <v>11.983000000000001</v>
      </c>
      <c r="F944" s="5">
        <v>4.1000000000000003E-3</v>
      </c>
      <c r="G944" s="37">
        <f t="shared" si="36"/>
        <v>8.4076004708255967E-3</v>
      </c>
      <c r="H944" s="37">
        <f t="shared" si="37"/>
        <v>6.8430276224650723E-3</v>
      </c>
    </row>
    <row r="945" spans="1:8">
      <c r="A945" s="2" t="s">
        <v>947</v>
      </c>
      <c r="B945" s="3">
        <v>11.980499999999999</v>
      </c>
      <c r="C945" s="4">
        <v>11.894</v>
      </c>
      <c r="D945" s="4">
        <v>12.016</v>
      </c>
      <c r="E945" s="4">
        <v>11.879</v>
      </c>
      <c r="F945" s="5">
        <v>7.4000000000000003E-3</v>
      </c>
      <c r="G945" s="37">
        <f t="shared" si="36"/>
        <v>-1.4272521198891329E-3</v>
      </c>
      <c r="H945" s="37">
        <f t="shared" si="37"/>
        <v>1.1532957319639738E-2</v>
      </c>
    </row>
    <row r="946" spans="1:8">
      <c r="A946" s="2" t="s">
        <v>948</v>
      </c>
      <c r="B946" s="6">
        <v>11.893000000000001</v>
      </c>
      <c r="C946" s="4">
        <v>11.911</v>
      </c>
      <c r="D946" s="4">
        <v>11.916499999999999</v>
      </c>
      <c r="E946" s="4">
        <v>11.893000000000001</v>
      </c>
      <c r="F946" s="7">
        <v>-1.4E-3</v>
      </c>
      <c r="G946" s="37">
        <f t="shared" si="36"/>
        <v>3.1582936792015535E-3</v>
      </c>
      <c r="H946" s="37">
        <f t="shared" si="37"/>
        <v>1.9759522408137999E-3</v>
      </c>
    </row>
    <row r="947" spans="1:8">
      <c r="A947" s="2" t="s">
        <v>949</v>
      </c>
      <c r="B947" s="3">
        <v>11.9095</v>
      </c>
      <c r="C947" s="4">
        <v>11.8735</v>
      </c>
      <c r="D947" s="4">
        <v>11.95</v>
      </c>
      <c r="E947" s="4">
        <v>11.871</v>
      </c>
      <c r="F947" s="5">
        <v>3.0000000000000001E-3</v>
      </c>
      <c r="G947" s="37">
        <f t="shared" si="36"/>
        <v>-2.4783667982861903E-3</v>
      </c>
      <c r="H947" s="37">
        <f t="shared" si="37"/>
        <v>6.6548732204531084E-3</v>
      </c>
    </row>
    <row r="948" spans="1:8">
      <c r="A948" s="2" t="s">
        <v>950</v>
      </c>
      <c r="B948" s="6">
        <v>11.874000000000001</v>
      </c>
      <c r="C948" s="4">
        <v>11.903</v>
      </c>
      <c r="D948" s="4">
        <v>11.96</v>
      </c>
      <c r="E948" s="4">
        <v>11.862</v>
      </c>
      <c r="F948" s="7">
        <v>-2.5000000000000001E-3</v>
      </c>
      <c r="G948" s="37">
        <f t="shared" si="36"/>
        <v>-1.2586004363147167E-3</v>
      </c>
      <c r="H948" s="37">
        <f t="shared" si="37"/>
        <v>8.2616759399764591E-3</v>
      </c>
    </row>
    <row r="949" spans="1:8">
      <c r="A949" s="2" t="s">
        <v>951</v>
      </c>
      <c r="B949" s="6">
        <v>11.903499999999999</v>
      </c>
      <c r="C949" s="4">
        <v>11.917999999999999</v>
      </c>
      <c r="D949" s="4">
        <v>11.961499999999999</v>
      </c>
      <c r="E949" s="4">
        <v>11.821</v>
      </c>
      <c r="F949" s="7">
        <v>-1.2999999999999999E-3</v>
      </c>
      <c r="G949" s="37">
        <f t="shared" si="36"/>
        <v>-3.4283802993561644E-3</v>
      </c>
      <c r="H949" s="37">
        <f t="shared" si="37"/>
        <v>1.188562727349627E-2</v>
      </c>
    </row>
    <row r="950" spans="1:8">
      <c r="A950" s="2" t="s">
        <v>952</v>
      </c>
      <c r="B950" s="6">
        <v>11.919</v>
      </c>
      <c r="C950" s="4">
        <v>11.959</v>
      </c>
      <c r="D950" s="4">
        <v>11.984</v>
      </c>
      <c r="E950" s="4">
        <v>11.891500000000001</v>
      </c>
      <c r="F950" s="7">
        <v>-3.3999999999999998E-3</v>
      </c>
      <c r="G950" s="37">
        <f t="shared" si="36"/>
        <v>-7.222314461231923E-3</v>
      </c>
      <c r="H950" s="37">
        <f t="shared" si="37"/>
        <v>7.7786654332926341E-3</v>
      </c>
    </row>
    <row r="951" spans="1:8">
      <c r="A951" s="2" t="s">
        <v>953</v>
      </c>
      <c r="B951" s="6">
        <v>11.96</v>
      </c>
      <c r="C951" s="4">
        <v>12.045999999999999</v>
      </c>
      <c r="D951" s="4">
        <v>12.1325</v>
      </c>
      <c r="E951" s="4">
        <v>11.906499999999999</v>
      </c>
      <c r="F951" s="7">
        <v>-7.1000000000000004E-3</v>
      </c>
      <c r="G951" s="37">
        <f t="shared" si="36"/>
        <v>-8.7089951478458905E-4</v>
      </c>
      <c r="H951" s="37">
        <f t="shared" si="37"/>
        <v>1.8981228740603946E-2</v>
      </c>
    </row>
    <row r="952" spans="1:8">
      <c r="A952" s="2" t="s">
        <v>954</v>
      </c>
      <c r="B952" s="6">
        <v>12.045999999999999</v>
      </c>
      <c r="C952" s="4">
        <v>12.0565</v>
      </c>
      <c r="D952" s="4">
        <v>12.073499999999999</v>
      </c>
      <c r="E952" s="4">
        <v>12.045999999999999</v>
      </c>
      <c r="F952" s="7">
        <v>-1.1999999999999999E-3</v>
      </c>
      <c r="G952" s="37">
        <f t="shared" si="36"/>
        <v>0</v>
      </c>
      <c r="H952" s="37">
        <f t="shared" si="37"/>
        <v>2.2829154906192808E-3</v>
      </c>
    </row>
    <row r="953" spans="1:8">
      <c r="A953" s="2" t="s">
        <v>955</v>
      </c>
      <c r="B953" s="3">
        <v>12.06</v>
      </c>
      <c r="C953" s="4">
        <v>12.0565</v>
      </c>
      <c r="D953" s="4">
        <v>12.089499999999999</v>
      </c>
      <c r="E953" s="4">
        <v>11.98</v>
      </c>
      <c r="F953" s="5">
        <v>4.0000000000000002E-4</v>
      </c>
      <c r="G953" s="37">
        <f t="shared" si="36"/>
        <v>-4.0066088393226479E-3</v>
      </c>
      <c r="H953" s="37">
        <f t="shared" si="37"/>
        <v>9.1402337228713541E-3</v>
      </c>
    </row>
    <row r="954" spans="1:8">
      <c r="A954" s="2" t="s">
        <v>956</v>
      </c>
      <c r="B954" s="6">
        <v>12.0555</v>
      </c>
      <c r="C954" s="4">
        <v>12.105</v>
      </c>
      <c r="D954" s="4">
        <v>12.128</v>
      </c>
      <c r="E954" s="4">
        <v>12.0365</v>
      </c>
      <c r="F954" s="7">
        <v>-4.0000000000000001E-3</v>
      </c>
      <c r="G954" s="37">
        <f t="shared" si="36"/>
        <v>-8.8430361090640116E-3</v>
      </c>
      <c r="H954" s="37">
        <f t="shared" si="37"/>
        <v>7.6018776222323697E-3</v>
      </c>
    </row>
    <row r="955" spans="1:8">
      <c r="A955" s="2" t="s">
        <v>957</v>
      </c>
      <c r="B955" s="6">
        <v>12.103999999999999</v>
      </c>
      <c r="C955" s="4">
        <v>12.212999999999999</v>
      </c>
      <c r="D955" s="4">
        <v>12.2425</v>
      </c>
      <c r="E955" s="4">
        <v>12.085000000000001</v>
      </c>
      <c r="F955" s="7">
        <v>-8.9999999999999993E-3</v>
      </c>
      <c r="G955" s="37">
        <f t="shared" si="36"/>
        <v>3.3271719038816807E-3</v>
      </c>
      <c r="H955" s="37">
        <f t="shared" si="37"/>
        <v>1.3032685146876197E-2</v>
      </c>
    </row>
    <row r="956" spans="1:8">
      <c r="A956" s="2" t="s">
        <v>958</v>
      </c>
      <c r="B956" s="3">
        <v>12.214</v>
      </c>
      <c r="C956" s="4">
        <v>12.172499999999999</v>
      </c>
      <c r="D956" s="4">
        <v>12.2425</v>
      </c>
      <c r="E956" s="4">
        <v>12.124000000000001</v>
      </c>
      <c r="F956" s="5">
        <v>3.5000000000000001E-3</v>
      </c>
      <c r="G956" s="37">
        <f t="shared" si="36"/>
        <v>-2.0905066404329369E-3</v>
      </c>
      <c r="H956" s="37">
        <f t="shared" si="37"/>
        <v>9.7740019795446356E-3</v>
      </c>
    </row>
    <row r="957" spans="1:8">
      <c r="A957" s="2" t="s">
        <v>959</v>
      </c>
      <c r="B957" s="6">
        <v>12.1715</v>
      </c>
      <c r="C957" s="4">
        <v>12.198</v>
      </c>
      <c r="D957" s="4">
        <v>12.218500000000001</v>
      </c>
      <c r="E957" s="4">
        <v>12.128500000000001</v>
      </c>
      <c r="F957" s="7">
        <v>-2.0999999999999999E-3</v>
      </c>
      <c r="G957" s="37">
        <f t="shared" si="36"/>
        <v>2.0537254579808062E-3</v>
      </c>
      <c r="H957" s="37">
        <f t="shared" si="37"/>
        <v>7.4205384012862143E-3</v>
      </c>
    </row>
    <row r="958" spans="1:8">
      <c r="A958" s="2" t="s">
        <v>960</v>
      </c>
      <c r="B958" s="6">
        <v>12.1975</v>
      </c>
      <c r="C958" s="4">
        <v>12.173</v>
      </c>
      <c r="D958" s="4">
        <v>12.2125</v>
      </c>
      <c r="E958" s="4">
        <v>12.1595</v>
      </c>
      <c r="F958" s="7">
        <v>-5.0000000000000001E-3</v>
      </c>
      <c r="G958" s="37">
        <f t="shared" si="36"/>
        <v>-8.7940721439622623E-3</v>
      </c>
      <c r="H958" s="37">
        <f t="shared" si="37"/>
        <v>4.3587318557507153E-3</v>
      </c>
    </row>
    <row r="959" spans="1:8">
      <c r="A959" s="2" t="s">
        <v>961</v>
      </c>
      <c r="B959" s="6">
        <v>12.2585</v>
      </c>
      <c r="C959" s="4">
        <v>12.281000000000001</v>
      </c>
      <c r="D959" s="4">
        <v>12.305</v>
      </c>
      <c r="E959" s="4">
        <v>12.206</v>
      </c>
      <c r="F959" s="7">
        <v>-1.9E-3</v>
      </c>
      <c r="G959" s="37">
        <f t="shared" si="36"/>
        <v>8.2508928204917901E-3</v>
      </c>
      <c r="H959" s="37">
        <f t="shared" si="37"/>
        <v>8.110765197443897E-3</v>
      </c>
    </row>
    <row r="960" spans="1:8">
      <c r="A960" s="2" t="s">
        <v>962</v>
      </c>
      <c r="B960" s="3">
        <v>12.282</v>
      </c>
      <c r="C960" s="4">
        <v>12.1805</v>
      </c>
      <c r="D960" s="4">
        <v>12.343500000000001</v>
      </c>
      <c r="E960" s="4">
        <v>12.179500000000001</v>
      </c>
      <c r="F960" s="5">
        <v>8.5000000000000006E-3</v>
      </c>
      <c r="G960" s="37">
        <f t="shared" si="36"/>
        <v>4.3288258575198066E-3</v>
      </c>
      <c r="H960" s="37">
        <f t="shared" si="37"/>
        <v>1.3465248983948413E-2</v>
      </c>
    </row>
    <row r="961" spans="1:8">
      <c r="A961" s="2" t="s">
        <v>963</v>
      </c>
      <c r="B961" s="3">
        <v>12.179</v>
      </c>
      <c r="C961" s="4">
        <v>12.128</v>
      </c>
      <c r="D961" s="4">
        <v>12.185</v>
      </c>
      <c r="E961" s="4">
        <v>12.045999999999999</v>
      </c>
      <c r="F961" s="5">
        <v>4.3E-3</v>
      </c>
      <c r="G961" s="37">
        <f t="shared" si="36"/>
        <v>1.5690808489553332E-3</v>
      </c>
      <c r="H961" s="37">
        <f t="shared" si="37"/>
        <v>1.1539100116221246E-2</v>
      </c>
    </row>
    <row r="962" spans="1:8">
      <c r="A962" s="2" t="s">
        <v>964</v>
      </c>
      <c r="B962" s="3">
        <v>12.127000000000001</v>
      </c>
      <c r="C962" s="4">
        <v>12.109</v>
      </c>
      <c r="D962" s="4">
        <v>12.195499999999999</v>
      </c>
      <c r="E962" s="4">
        <v>12.0855</v>
      </c>
      <c r="F962" s="5">
        <v>1.4E-3</v>
      </c>
      <c r="G962" s="37">
        <f t="shared" ref="G962:G1025" si="38">(C962-C963)/C963</f>
        <v>1.1161175643834907E-3</v>
      </c>
      <c r="H962" s="37">
        <f t="shared" ref="H962:H1025" si="39">(D962-E962)/E962</f>
        <v>9.1018162260559712E-3</v>
      </c>
    </row>
    <row r="963" spans="1:8">
      <c r="A963" s="2" t="s">
        <v>965</v>
      </c>
      <c r="B963" s="3">
        <v>12.11</v>
      </c>
      <c r="C963" s="4">
        <v>12.095499999999999</v>
      </c>
      <c r="D963" s="4">
        <v>12.1845</v>
      </c>
      <c r="E963" s="4">
        <v>12.0755</v>
      </c>
      <c r="F963" s="5">
        <v>1.1000000000000001E-3</v>
      </c>
      <c r="G963" s="37">
        <f t="shared" si="38"/>
        <v>-4.4036546217795427E-3</v>
      </c>
      <c r="H963" s="37">
        <f t="shared" si="39"/>
        <v>9.0265413440437231E-3</v>
      </c>
    </row>
    <row r="964" spans="1:8">
      <c r="A964" s="2" t="s">
        <v>966</v>
      </c>
      <c r="B964" s="6">
        <v>12.097</v>
      </c>
      <c r="C964" s="4">
        <v>12.148999999999999</v>
      </c>
      <c r="D964" s="4">
        <v>12.163500000000001</v>
      </c>
      <c r="E964" s="4">
        <v>12.097</v>
      </c>
      <c r="F964" s="7">
        <v>-9.2999999999999992E-3</v>
      </c>
      <c r="G964" s="37">
        <f t="shared" si="38"/>
        <v>1.111064874537054E-2</v>
      </c>
      <c r="H964" s="37">
        <f t="shared" si="39"/>
        <v>5.4972307183600343E-3</v>
      </c>
    </row>
    <row r="965" spans="1:8">
      <c r="A965" s="2" t="s">
        <v>967</v>
      </c>
      <c r="B965" s="3">
        <v>12.21</v>
      </c>
      <c r="C965" s="4">
        <v>12.015499999999999</v>
      </c>
      <c r="D965" s="4">
        <v>12.2615</v>
      </c>
      <c r="E965" s="4">
        <v>12.003</v>
      </c>
      <c r="F965" s="5">
        <v>1.6299999999999999E-2</v>
      </c>
      <c r="G965" s="37">
        <f t="shared" si="38"/>
        <v>4.6824700029264735E-3</v>
      </c>
      <c r="H965" s="37">
        <f t="shared" si="39"/>
        <v>2.1536282596017638E-2</v>
      </c>
    </row>
    <row r="966" spans="1:8">
      <c r="A966" s="2" t="s">
        <v>968</v>
      </c>
      <c r="B966" s="3">
        <v>12.0145</v>
      </c>
      <c r="C966" s="4">
        <v>11.9595</v>
      </c>
      <c r="D966" s="4">
        <v>12.1355</v>
      </c>
      <c r="E966" s="4">
        <v>11.936500000000001</v>
      </c>
      <c r="F966" s="5">
        <v>4.4999999999999997E-3</v>
      </c>
      <c r="G966" s="37">
        <f t="shared" si="38"/>
        <v>-5.6537102473497918E-3</v>
      </c>
      <c r="H966" s="37">
        <f t="shared" si="39"/>
        <v>1.6671553638001074E-2</v>
      </c>
    </row>
    <row r="967" spans="1:8">
      <c r="A967" s="2" t="s">
        <v>969</v>
      </c>
      <c r="B967" s="6">
        <v>11.9605</v>
      </c>
      <c r="C967" s="4">
        <v>12.0275</v>
      </c>
      <c r="D967" s="4">
        <v>12.055999999999999</v>
      </c>
      <c r="E967" s="4">
        <v>11.926</v>
      </c>
      <c r="F967" s="7">
        <v>-5.7000000000000002E-3</v>
      </c>
      <c r="G967" s="37">
        <f t="shared" si="38"/>
        <v>6.6538332775359435E-3</v>
      </c>
      <c r="H967" s="37">
        <f t="shared" si="39"/>
        <v>1.0900553412711639E-2</v>
      </c>
    </row>
    <row r="968" spans="1:8">
      <c r="A968" s="2" t="s">
        <v>970</v>
      </c>
      <c r="B968" s="3">
        <v>12.028499999999999</v>
      </c>
      <c r="C968" s="4">
        <v>11.948</v>
      </c>
      <c r="D968" s="4">
        <v>12.0565</v>
      </c>
      <c r="E968" s="4">
        <v>11.917</v>
      </c>
      <c r="F968" s="5">
        <v>6.7999999999999996E-3</v>
      </c>
      <c r="G968" s="37">
        <f t="shared" si="38"/>
        <v>1.0053619302949443E-3</v>
      </c>
      <c r="H968" s="37">
        <f t="shared" si="39"/>
        <v>1.1705966266677852E-2</v>
      </c>
    </row>
    <row r="969" spans="1:8">
      <c r="A969" s="2" t="s">
        <v>971</v>
      </c>
      <c r="B969" s="3">
        <v>11.9475</v>
      </c>
      <c r="C969" s="4">
        <v>11.936</v>
      </c>
      <c r="D969" s="4">
        <v>12.054</v>
      </c>
      <c r="E969" s="4">
        <v>11.917999999999999</v>
      </c>
      <c r="F969" s="5">
        <v>1E-3</v>
      </c>
      <c r="G969" s="37">
        <f t="shared" si="38"/>
        <v>-4.1872539988282233E-4</v>
      </c>
      <c r="H969" s="37">
        <f t="shared" si="39"/>
        <v>1.1411310622587769E-2</v>
      </c>
    </row>
    <row r="970" spans="1:8">
      <c r="A970" s="2" t="s">
        <v>972</v>
      </c>
      <c r="B970" s="3">
        <v>11.935499999999999</v>
      </c>
      <c r="C970" s="4">
        <v>11.941000000000001</v>
      </c>
      <c r="D970" s="4">
        <v>11.9565</v>
      </c>
      <c r="E970" s="4">
        <v>11.9275</v>
      </c>
      <c r="F970" s="5">
        <v>3.3E-3</v>
      </c>
      <c r="G970" s="37">
        <f t="shared" si="38"/>
        <v>-1.1874715544705988E-2</v>
      </c>
      <c r="H970" s="37">
        <f t="shared" si="39"/>
        <v>2.4313561098302169E-3</v>
      </c>
    </row>
    <row r="971" spans="1:8">
      <c r="A971" s="2" t="s">
        <v>973</v>
      </c>
      <c r="B971" s="6">
        <v>11.896000000000001</v>
      </c>
      <c r="C971" s="4">
        <v>12.0845</v>
      </c>
      <c r="D971" s="4">
        <v>12.138999999999999</v>
      </c>
      <c r="E971" s="4">
        <v>11.891</v>
      </c>
      <c r="F971" s="7">
        <v>-1.5699999999999999E-2</v>
      </c>
      <c r="G971" s="37">
        <f t="shared" si="38"/>
        <v>-5.6773768873163337E-3</v>
      </c>
      <c r="H971" s="37">
        <f t="shared" si="39"/>
        <v>2.0856109662770107E-2</v>
      </c>
    </row>
    <row r="972" spans="1:8">
      <c r="A972" s="2" t="s">
        <v>974</v>
      </c>
      <c r="B972" s="6">
        <v>12.0855</v>
      </c>
      <c r="C972" s="4">
        <v>12.153499999999999</v>
      </c>
      <c r="D972" s="4">
        <v>12.234999999999999</v>
      </c>
      <c r="E972" s="4">
        <v>12.036</v>
      </c>
      <c r="F972" s="7">
        <v>-6.3E-3</v>
      </c>
      <c r="G972" s="37">
        <f t="shared" si="38"/>
        <v>-1.2312068264932988E-2</v>
      </c>
      <c r="H972" s="37">
        <f t="shared" si="39"/>
        <v>1.6533732136922552E-2</v>
      </c>
    </row>
    <row r="973" spans="1:8">
      <c r="A973" s="2" t="s">
        <v>975</v>
      </c>
      <c r="B973" s="6">
        <v>12.1625</v>
      </c>
      <c r="C973" s="4">
        <v>12.305</v>
      </c>
      <c r="D973" s="4">
        <v>12.353</v>
      </c>
      <c r="E973" s="4">
        <v>12.1225</v>
      </c>
      <c r="F973" s="7">
        <v>-1.15E-2</v>
      </c>
      <c r="G973" s="37">
        <f t="shared" si="38"/>
        <v>-1.2580658252505502E-3</v>
      </c>
      <c r="H973" s="37">
        <f t="shared" si="39"/>
        <v>1.9014229738090267E-2</v>
      </c>
    </row>
    <row r="974" spans="1:8">
      <c r="A974" s="2" t="s">
        <v>976</v>
      </c>
      <c r="B974" s="6">
        <v>12.304500000000001</v>
      </c>
      <c r="C974" s="4">
        <v>12.320499999999999</v>
      </c>
      <c r="D974" s="4">
        <v>12.355</v>
      </c>
      <c r="E974" s="4">
        <v>12.236499999999999</v>
      </c>
      <c r="F974" s="7">
        <v>-1.4E-3</v>
      </c>
      <c r="G974" s="37">
        <f t="shared" si="38"/>
        <v>9.5460504752538904E-3</v>
      </c>
      <c r="H974" s="37">
        <f t="shared" si="39"/>
        <v>9.68414170718759E-3</v>
      </c>
    </row>
    <row r="975" spans="1:8">
      <c r="A975" s="2" t="s">
        <v>977</v>
      </c>
      <c r="B975" s="3">
        <v>12.3215</v>
      </c>
      <c r="C975" s="4">
        <v>12.204000000000001</v>
      </c>
      <c r="D975" s="4">
        <v>12.3475</v>
      </c>
      <c r="E975" s="4">
        <v>12.194000000000001</v>
      </c>
      <c r="F975" s="5">
        <v>9.7000000000000003E-3</v>
      </c>
      <c r="G975" s="37">
        <f t="shared" si="38"/>
        <v>-8.19336337566117E-5</v>
      </c>
      <c r="H975" s="37">
        <f t="shared" si="39"/>
        <v>1.2588158110546113E-2</v>
      </c>
    </row>
    <row r="976" spans="1:8">
      <c r="A976" s="2" t="s">
        <v>978</v>
      </c>
      <c r="B976" s="6">
        <v>12.202999999999999</v>
      </c>
      <c r="C976" s="4">
        <v>12.205</v>
      </c>
      <c r="D976" s="4">
        <v>12.21</v>
      </c>
      <c r="E976" s="4">
        <v>12.185499999999999</v>
      </c>
      <c r="F976" s="7">
        <v>-2.9999999999999997E-4</v>
      </c>
      <c r="G976" s="37">
        <f t="shared" si="38"/>
        <v>-5.0542104834107272E-3</v>
      </c>
      <c r="H976" s="37">
        <f t="shared" si="39"/>
        <v>2.0105863526323517E-3</v>
      </c>
    </row>
    <row r="977" spans="1:8">
      <c r="A977" s="2" t="s">
        <v>979</v>
      </c>
      <c r="B977" s="6">
        <v>12.2065</v>
      </c>
      <c r="C977" s="4">
        <v>12.266999999999999</v>
      </c>
      <c r="D977" s="4">
        <v>12.301</v>
      </c>
      <c r="E977" s="4">
        <v>12.166499999999999</v>
      </c>
      <c r="F977" s="7">
        <v>-5.0000000000000001E-3</v>
      </c>
      <c r="G977" s="37">
        <f t="shared" si="38"/>
        <v>-5.10948905109494E-3</v>
      </c>
      <c r="H977" s="37">
        <f t="shared" si="39"/>
        <v>1.105494595816389E-2</v>
      </c>
    </row>
    <row r="978" spans="1:8">
      <c r="A978" s="2" t="s">
        <v>980</v>
      </c>
      <c r="B978" s="6">
        <v>12.268000000000001</v>
      </c>
      <c r="C978" s="4">
        <v>12.33</v>
      </c>
      <c r="D978" s="4">
        <v>12.400499999999999</v>
      </c>
      <c r="E978" s="4">
        <v>12.214499999999999</v>
      </c>
      <c r="F978" s="7">
        <v>-5.0000000000000001E-3</v>
      </c>
      <c r="G978" s="37">
        <f t="shared" si="38"/>
        <v>-8.3242851972493963E-3</v>
      </c>
      <c r="H978" s="37">
        <f t="shared" si="39"/>
        <v>1.5227803020999627E-2</v>
      </c>
    </row>
    <row r="979" spans="1:8">
      <c r="A979" s="2" t="s">
        <v>981</v>
      </c>
      <c r="B979" s="6">
        <v>12.329499999999999</v>
      </c>
      <c r="C979" s="4">
        <v>12.4335</v>
      </c>
      <c r="D979" s="4">
        <v>12.553000000000001</v>
      </c>
      <c r="E979" s="4">
        <v>12.324</v>
      </c>
      <c r="F979" s="7">
        <v>-8.3000000000000001E-3</v>
      </c>
      <c r="G979" s="37">
        <f t="shared" si="38"/>
        <v>5.3772135521953229E-3</v>
      </c>
      <c r="H979" s="37">
        <f t="shared" si="39"/>
        <v>1.858162934112309E-2</v>
      </c>
    </row>
    <row r="980" spans="1:8">
      <c r="A980" s="2" t="s">
        <v>982</v>
      </c>
      <c r="B980" s="3">
        <v>12.432499999999999</v>
      </c>
      <c r="C980" s="4">
        <v>12.367000000000001</v>
      </c>
      <c r="D980" s="4">
        <v>12.484999999999999</v>
      </c>
      <c r="E980" s="4">
        <v>12.34</v>
      </c>
      <c r="F980" s="5">
        <v>5.4999999999999997E-3</v>
      </c>
      <c r="G980" s="37">
        <f t="shared" si="38"/>
        <v>4.0431811749533903E-5</v>
      </c>
      <c r="H980" s="37">
        <f t="shared" si="39"/>
        <v>1.1750405186385702E-2</v>
      </c>
    </row>
    <row r="981" spans="1:8">
      <c r="A981" s="2" t="s">
        <v>983</v>
      </c>
      <c r="B981" s="6">
        <v>12.3645</v>
      </c>
      <c r="C981" s="4">
        <v>12.3665</v>
      </c>
      <c r="D981" s="4">
        <v>12.4115</v>
      </c>
      <c r="E981" s="4">
        <v>12.3125</v>
      </c>
      <c r="F981" s="7">
        <v>-2.0000000000000001E-4</v>
      </c>
      <c r="G981" s="37">
        <f t="shared" si="38"/>
        <v>-9.6942278951411354E-4</v>
      </c>
      <c r="H981" s="37">
        <f t="shared" si="39"/>
        <v>8.0406091370558534E-3</v>
      </c>
    </row>
    <row r="982" spans="1:8">
      <c r="A982" s="2" t="s">
        <v>984</v>
      </c>
      <c r="B982" s="6">
        <v>12.3665</v>
      </c>
      <c r="C982" s="4">
        <v>12.378500000000001</v>
      </c>
      <c r="D982" s="4">
        <v>12.3855</v>
      </c>
      <c r="E982" s="4">
        <v>12.349</v>
      </c>
      <c r="F982" s="7">
        <v>-1.6999999999999999E-3</v>
      </c>
      <c r="G982" s="37">
        <f t="shared" si="38"/>
        <v>8.8015973269223377E-3</v>
      </c>
      <c r="H982" s="37">
        <f t="shared" si="39"/>
        <v>2.9557049153777796E-3</v>
      </c>
    </row>
    <row r="983" spans="1:8">
      <c r="A983" s="2" t="s">
        <v>985</v>
      </c>
      <c r="B983" s="3">
        <v>12.387</v>
      </c>
      <c r="C983" s="4">
        <v>12.2705</v>
      </c>
      <c r="D983" s="4">
        <v>12.3925</v>
      </c>
      <c r="E983" s="4">
        <v>12.265000000000001</v>
      </c>
      <c r="F983" s="5">
        <v>9.4999999999999998E-3</v>
      </c>
      <c r="G983" s="37">
        <f t="shared" si="38"/>
        <v>-8.1429909205649501E-4</v>
      </c>
      <c r="H983" s="37">
        <f t="shared" si="39"/>
        <v>1.0395434162250266E-2</v>
      </c>
    </row>
    <row r="984" spans="1:8">
      <c r="A984" s="2" t="s">
        <v>986</v>
      </c>
      <c r="B984" s="6">
        <v>12.2705</v>
      </c>
      <c r="C984" s="4">
        <v>12.2805</v>
      </c>
      <c r="D984" s="4">
        <v>12.3375</v>
      </c>
      <c r="E984" s="4">
        <v>12.2165</v>
      </c>
      <c r="F984" s="7">
        <v>-8.0000000000000004E-4</v>
      </c>
      <c r="G984" s="37">
        <f t="shared" si="38"/>
        <v>-4.781393087240105E-3</v>
      </c>
      <c r="H984" s="37">
        <f t="shared" si="39"/>
        <v>9.9046371710392045E-3</v>
      </c>
    </row>
    <row r="985" spans="1:8">
      <c r="A985" s="2" t="s">
        <v>987</v>
      </c>
      <c r="B985" s="6">
        <v>12.2805</v>
      </c>
      <c r="C985" s="4">
        <v>12.339499999999999</v>
      </c>
      <c r="D985" s="4">
        <v>12.404500000000001</v>
      </c>
      <c r="E985" s="4">
        <v>12.2545</v>
      </c>
      <c r="F985" s="7">
        <v>-4.7999999999999996E-3</v>
      </c>
      <c r="G985" s="37">
        <f t="shared" si="38"/>
        <v>-5.5607043558851465E-3</v>
      </c>
      <c r="H985" s="37">
        <f t="shared" si="39"/>
        <v>1.2240401485168742E-2</v>
      </c>
    </row>
    <row r="986" spans="1:8">
      <c r="A986" s="2" t="s">
        <v>988</v>
      </c>
      <c r="B986" s="6">
        <v>12.339499999999999</v>
      </c>
      <c r="C986" s="4">
        <v>12.4085</v>
      </c>
      <c r="D986" s="4">
        <v>12.429500000000001</v>
      </c>
      <c r="E986" s="4">
        <v>12.2865</v>
      </c>
      <c r="F986" s="7">
        <v>-5.5999999999999999E-3</v>
      </c>
      <c r="G986" s="37">
        <f t="shared" si="38"/>
        <v>-6.6047554239051778E-3</v>
      </c>
      <c r="H986" s="37">
        <f t="shared" si="39"/>
        <v>1.1638790542465362E-2</v>
      </c>
    </row>
    <row r="987" spans="1:8">
      <c r="A987" s="2" t="s">
        <v>989</v>
      </c>
      <c r="B987" s="6">
        <v>12.4085</v>
      </c>
      <c r="C987" s="4">
        <v>12.491</v>
      </c>
      <c r="D987" s="4">
        <v>12.528499999999999</v>
      </c>
      <c r="E987" s="4">
        <v>12.3565</v>
      </c>
      <c r="F987" s="7">
        <v>-6.6E-3</v>
      </c>
      <c r="G987" s="37">
        <f t="shared" si="38"/>
        <v>9.2151127849672218E-4</v>
      </c>
      <c r="H987" s="37">
        <f t="shared" si="39"/>
        <v>1.3919799295917032E-2</v>
      </c>
    </row>
    <row r="988" spans="1:8">
      <c r="A988" s="2" t="s">
        <v>990</v>
      </c>
      <c r="B988" s="3">
        <v>12.491</v>
      </c>
      <c r="C988" s="4">
        <v>12.4795</v>
      </c>
      <c r="D988" s="4">
        <v>12.496499999999999</v>
      </c>
      <c r="E988" s="4">
        <v>12.477</v>
      </c>
      <c r="F988" s="5">
        <v>2.8999999999999998E-3</v>
      </c>
      <c r="G988" s="37">
        <f t="shared" si="38"/>
        <v>9.5866030256451067E-3</v>
      </c>
      <c r="H988" s="37">
        <f t="shared" si="39"/>
        <v>1.5628756912718573E-3</v>
      </c>
    </row>
    <row r="989" spans="1:8">
      <c r="A989" s="2" t="s">
        <v>991</v>
      </c>
      <c r="B989" s="3">
        <v>12.455</v>
      </c>
      <c r="C989" s="4">
        <v>12.361000000000001</v>
      </c>
      <c r="D989" s="4">
        <v>12.548999999999999</v>
      </c>
      <c r="E989" s="4">
        <v>12.318</v>
      </c>
      <c r="F989" s="5">
        <v>7.6E-3</v>
      </c>
      <c r="G989" s="37">
        <f t="shared" si="38"/>
        <v>-3.7075844281453515E-3</v>
      </c>
      <c r="H989" s="37">
        <f t="shared" si="39"/>
        <v>1.8753044325377485E-2</v>
      </c>
    </row>
    <row r="990" spans="1:8">
      <c r="A990" s="2" t="s">
        <v>992</v>
      </c>
      <c r="B990" s="6">
        <v>12.361000000000001</v>
      </c>
      <c r="C990" s="4">
        <v>12.407</v>
      </c>
      <c r="D990" s="4">
        <v>12.413500000000001</v>
      </c>
      <c r="E990" s="4">
        <v>12.302</v>
      </c>
      <c r="F990" s="7">
        <v>-3.7000000000000002E-3</v>
      </c>
      <c r="G990" s="37">
        <f t="shared" si="38"/>
        <v>-1.1670052176683765E-2</v>
      </c>
      <c r="H990" s="37">
        <f t="shared" si="39"/>
        <v>9.0635668996912108E-3</v>
      </c>
    </row>
    <row r="991" spans="1:8">
      <c r="A991" s="2" t="s">
        <v>993</v>
      </c>
      <c r="B991" s="6">
        <v>12.407</v>
      </c>
      <c r="C991" s="4">
        <v>12.5535</v>
      </c>
      <c r="D991" s="4">
        <v>12.58</v>
      </c>
      <c r="E991" s="4">
        <v>12.391</v>
      </c>
      <c r="F991" s="7">
        <v>-1.17E-2</v>
      </c>
      <c r="G991" s="37">
        <f t="shared" si="38"/>
        <v>-5.0723201902120119E-3</v>
      </c>
      <c r="H991" s="37">
        <f t="shared" si="39"/>
        <v>1.5253006214187721E-2</v>
      </c>
    </row>
    <row r="992" spans="1:8">
      <c r="A992" s="2" t="s">
        <v>994</v>
      </c>
      <c r="B992" s="6">
        <v>12.5535</v>
      </c>
      <c r="C992" s="4">
        <v>12.6175</v>
      </c>
      <c r="D992" s="4">
        <v>12.624000000000001</v>
      </c>
      <c r="E992" s="4">
        <v>12.475</v>
      </c>
      <c r="F992" s="7">
        <v>-5.1000000000000004E-3</v>
      </c>
      <c r="G992" s="37">
        <f t="shared" si="38"/>
        <v>3.9643211100091219E-4</v>
      </c>
      <c r="H992" s="37">
        <f t="shared" si="39"/>
        <v>1.1943887775551176E-2</v>
      </c>
    </row>
    <row r="993" spans="1:8">
      <c r="A993" s="2" t="s">
        <v>995</v>
      </c>
      <c r="B993" s="3">
        <v>12.6175</v>
      </c>
      <c r="C993" s="4">
        <v>12.612500000000001</v>
      </c>
      <c r="D993" s="4">
        <v>12.66</v>
      </c>
      <c r="E993" s="4">
        <v>12.570499999999999</v>
      </c>
      <c r="F993" s="5">
        <v>4.0000000000000002E-4</v>
      </c>
      <c r="G993" s="37">
        <f t="shared" si="38"/>
        <v>-5.1509628338212716E-4</v>
      </c>
      <c r="H993" s="37">
        <f t="shared" si="39"/>
        <v>7.1198440793923097E-3</v>
      </c>
    </row>
    <row r="994" spans="1:8">
      <c r="A994" s="2" t="s">
        <v>996</v>
      </c>
      <c r="B994" s="6">
        <v>12.612500000000001</v>
      </c>
      <c r="C994" s="4">
        <v>12.619</v>
      </c>
      <c r="D994" s="4">
        <v>12.624000000000001</v>
      </c>
      <c r="E994" s="4">
        <v>12.5855</v>
      </c>
      <c r="F994" s="7">
        <v>-4.0000000000000002E-4</v>
      </c>
      <c r="G994" s="37">
        <f t="shared" si="38"/>
        <v>-5.4382093316520204E-3</v>
      </c>
      <c r="H994" s="37">
        <f t="shared" si="39"/>
        <v>3.0590759207024644E-3</v>
      </c>
    </row>
    <row r="995" spans="1:8">
      <c r="A995" s="2" t="s">
        <v>997</v>
      </c>
      <c r="B995" s="6">
        <v>12.6175</v>
      </c>
      <c r="C995" s="4">
        <v>12.688000000000001</v>
      </c>
      <c r="D995" s="4">
        <v>12.722</v>
      </c>
      <c r="E995" s="4">
        <v>12.5275</v>
      </c>
      <c r="F995" s="7">
        <v>-5.5999999999999999E-3</v>
      </c>
      <c r="G995" s="37">
        <f t="shared" si="38"/>
        <v>-1.1415075772485696E-3</v>
      </c>
      <c r="H995" s="37">
        <f t="shared" si="39"/>
        <v>1.5525843145080796E-2</v>
      </c>
    </row>
    <row r="996" spans="1:8">
      <c r="A996" s="2" t="s">
        <v>998</v>
      </c>
      <c r="B996" s="6">
        <v>12.688000000000001</v>
      </c>
      <c r="C996" s="4">
        <v>12.702500000000001</v>
      </c>
      <c r="D996" s="4">
        <v>12.839</v>
      </c>
      <c r="E996" s="4">
        <v>12.63</v>
      </c>
      <c r="F996" s="7">
        <v>-1.1000000000000001E-3</v>
      </c>
      <c r="G996" s="37">
        <f t="shared" si="38"/>
        <v>7.5751566589990684E-3</v>
      </c>
      <c r="H996" s="37">
        <f t="shared" si="39"/>
        <v>1.6547901821060935E-2</v>
      </c>
    </row>
    <row r="997" spans="1:8">
      <c r="A997" s="2" t="s">
        <v>999</v>
      </c>
      <c r="B997" s="3">
        <v>12.702500000000001</v>
      </c>
      <c r="C997" s="4">
        <v>12.606999999999999</v>
      </c>
      <c r="D997" s="4">
        <v>12.7765</v>
      </c>
      <c r="E997" s="4">
        <v>12.595000000000001</v>
      </c>
      <c r="F997" s="5">
        <v>7.6E-3</v>
      </c>
      <c r="G997" s="37">
        <f t="shared" si="38"/>
        <v>6.5870893049622403E-3</v>
      </c>
      <c r="H997" s="37">
        <f t="shared" si="39"/>
        <v>1.4410480349344959E-2</v>
      </c>
    </row>
    <row r="998" spans="1:8">
      <c r="A998" s="2" t="s">
        <v>1000</v>
      </c>
      <c r="B998" s="3">
        <v>12.606999999999999</v>
      </c>
      <c r="C998" s="4">
        <v>12.5245</v>
      </c>
      <c r="D998" s="4">
        <v>12.627000000000001</v>
      </c>
      <c r="E998" s="4">
        <v>12.493</v>
      </c>
      <c r="F998" s="5">
        <v>6.6E-3</v>
      </c>
      <c r="G998" s="37">
        <f t="shared" si="38"/>
        <v>-2.7232117973994309E-3</v>
      </c>
      <c r="H998" s="37">
        <f t="shared" si="39"/>
        <v>1.0726006563675686E-2</v>
      </c>
    </row>
    <row r="999" spans="1:8">
      <c r="A999" s="2" t="s">
        <v>1001</v>
      </c>
      <c r="B999" s="6">
        <v>12.5245</v>
      </c>
      <c r="C999" s="4">
        <v>12.5587</v>
      </c>
      <c r="D999" s="4">
        <v>12.5587</v>
      </c>
      <c r="E999" s="4">
        <v>12.487</v>
      </c>
      <c r="F999" s="7">
        <v>-2.7000000000000001E-3</v>
      </c>
      <c r="G999" s="37">
        <f t="shared" si="38"/>
        <v>0</v>
      </c>
      <c r="H999" s="37">
        <f t="shared" si="39"/>
        <v>5.7419716505165272E-3</v>
      </c>
    </row>
    <row r="1000" spans="1:8">
      <c r="A1000" s="2" t="s">
        <v>1002</v>
      </c>
      <c r="B1000" s="6">
        <v>12.5587</v>
      </c>
      <c r="C1000" s="4">
        <v>12.5587</v>
      </c>
      <c r="D1000" s="4">
        <v>12.5587</v>
      </c>
      <c r="E1000" s="4">
        <v>12.5587</v>
      </c>
      <c r="F1000" s="7">
        <v>-1.1000000000000001E-3</v>
      </c>
      <c r="G1000" s="37">
        <f t="shared" si="38"/>
        <v>-3.1986665608381795E-3</v>
      </c>
      <c r="H1000" s="37">
        <f t="shared" si="39"/>
        <v>0</v>
      </c>
    </row>
    <row r="1001" spans="1:8">
      <c r="A1001" s="2" t="s">
        <v>1003</v>
      </c>
      <c r="B1001" s="6">
        <v>12.573</v>
      </c>
      <c r="C1001" s="4">
        <v>12.599</v>
      </c>
      <c r="D1001" s="4">
        <v>12.621</v>
      </c>
      <c r="E1001" s="4">
        <v>12.4885</v>
      </c>
      <c r="F1001" s="7">
        <v>-2.0999999999999999E-3</v>
      </c>
      <c r="G1001" s="37">
        <f t="shared" si="38"/>
        <v>-5.9176266372099806E-3</v>
      </c>
      <c r="H1001" s="37">
        <f t="shared" si="39"/>
        <v>1.0609760980101716E-2</v>
      </c>
    </row>
    <row r="1002" spans="1:8">
      <c r="A1002" s="2" t="s">
        <v>1004</v>
      </c>
      <c r="B1002" s="6">
        <v>12.599</v>
      </c>
      <c r="C1002" s="4">
        <v>12.673999999999999</v>
      </c>
      <c r="D1002" s="4">
        <v>12.7005</v>
      </c>
      <c r="E1002" s="4">
        <v>12.506</v>
      </c>
      <c r="F1002" s="7">
        <v>-5.8999999999999999E-3</v>
      </c>
      <c r="G1002" s="37">
        <f t="shared" si="38"/>
        <v>-6.0777163470964648E-3</v>
      </c>
      <c r="H1002" s="37">
        <f t="shared" si="39"/>
        <v>1.5552534783303987E-2</v>
      </c>
    </row>
    <row r="1003" spans="1:8">
      <c r="A1003" s="2" t="s">
        <v>1005</v>
      </c>
      <c r="B1003" s="6">
        <v>12.673999999999999</v>
      </c>
      <c r="C1003" s="4">
        <v>12.7515</v>
      </c>
      <c r="D1003" s="4">
        <v>12.795999999999999</v>
      </c>
      <c r="E1003" s="4">
        <v>12.6015</v>
      </c>
      <c r="F1003" s="7">
        <v>-6.1000000000000004E-3</v>
      </c>
      <c r="G1003" s="37">
        <f t="shared" si="38"/>
        <v>-3.9195704150831194E-4</v>
      </c>
      <c r="H1003" s="37">
        <f t="shared" si="39"/>
        <v>1.5434670475736989E-2</v>
      </c>
    </row>
    <row r="1004" spans="1:8">
      <c r="A1004" s="2" t="s">
        <v>1006</v>
      </c>
      <c r="B1004" s="6">
        <v>12.7515</v>
      </c>
      <c r="C1004" s="4">
        <v>12.756500000000001</v>
      </c>
      <c r="D1004" s="4">
        <v>12.801</v>
      </c>
      <c r="E1004" s="4">
        <v>12.71</v>
      </c>
      <c r="F1004" s="7">
        <v>-4.0000000000000002E-4</v>
      </c>
      <c r="G1004" s="37">
        <f t="shared" si="38"/>
        <v>2.830077434063234E-3</v>
      </c>
      <c r="H1004" s="37">
        <f t="shared" si="39"/>
        <v>7.1597167584578521E-3</v>
      </c>
    </row>
    <row r="1005" spans="1:8">
      <c r="A1005" s="2" t="s">
        <v>1007</v>
      </c>
      <c r="B1005" s="3">
        <v>12.756500000000001</v>
      </c>
      <c r="C1005" s="4">
        <v>12.720499999999999</v>
      </c>
      <c r="D1005" s="4">
        <v>12.7585</v>
      </c>
      <c r="E1005" s="4">
        <v>12.720499999999999</v>
      </c>
      <c r="F1005" s="5">
        <v>2.8E-3</v>
      </c>
      <c r="G1005" s="37">
        <f t="shared" si="38"/>
        <v>0</v>
      </c>
      <c r="H1005" s="37">
        <f t="shared" si="39"/>
        <v>2.9873039581777647E-3</v>
      </c>
    </row>
    <row r="1006" spans="1:8">
      <c r="A1006" s="2" t="s">
        <v>1008</v>
      </c>
      <c r="B1006" s="6">
        <v>12.720499999999999</v>
      </c>
      <c r="C1006" s="4">
        <v>12.720499999999999</v>
      </c>
      <c r="D1006" s="4">
        <v>12.720499999999999</v>
      </c>
      <c r="E1006" s="4">
        <v>12.720499999999999</v>
      </c>
      <c r="F1006" s="7">
        <v>0</v>
      </c>
      <c r="G1006" s="37">
        <f t="shared" si="38"/>
        <v>-9.1525159682193276E-3</v>
      </c>
      <c r="H1006" s="37">
        <f t="shared" si="39"/>
        <v>0</v>
      </c>
    </row>
    <row r="1007" spans="1:8">
      <c r="A1007" s="2" t="s">
        <v>1009</v>
      </c>
      <c r="B1007" s="6">
        <v>12.721</v>
      </c>
      <c r="C1007" s="4">
        <v>12.837999999999999</v>
      </c>
      <c r="D1007" s="4">
        <v>12.862500000000001</v>
      </c>
      <c r="E1007" s="4">
        <v>12.6965</v>
      </c>
      <c r="F1007" s="7">
        <v>-9.1000000000000004E-3</v>
      </c>
      <c r="G1007" s="37">
        <f t="shared" si="38"/>
        <v>-5.0761421319797046E-3</v>
      </c>
      <c r="H1007" s="37">
        <f t="shared" si="39"/>
        <v>1.3074469341944658E-2</v>
      </c>
    </row>
    <row r="1008" spans="1:8">
      <c r="A1008" s="2" t="s">
        <v>1010</v>
      </c>
      <c r="B1008" s="6">
        <v>12.837999999999999</v>
      </c>
      <c r="C1008" s="4">
        <v>12.903499999999999</v>
      </c>
      <c r="D1008" s="4">
        <v>12.9635</v>
      </c>
      <c r="E1008" s="4">
        <v>12.7325</v>
      </c>
      <c r="F1008" s="7">
        <v>-5.1000000000000004E-3</v>
      </c>
      <c r="G1008" s="37">
        <f t="shared" si="38"/>
        <v>3.5776783978222343E-3</v>
      </c>
      <c r="H1008" s="37">
        <f t="shared" si="39"/>
        <v>1.81425485961123E-2</v>
      </c>
    </row>
    <row r="1009" spans="1:8">
      <c r="A1009" s="2" t="s">
        <v>1011</v>
      </c>
      <c r="B1009" s="3">
        <v>12.903499999999999</v>
      </c>
      <c r="C1009" s="4">
        <v>12.8575</v>
      </c>
      <c r="D1009" s="4">
        <v>12.988</v>
      </c>
      <c r="E1009" s="4">
        <v>12.7095</v>
      </c>
      <c r="F1009" s="5">
        <v>3.5999999999999999E-3</v>
      </c>
      <c r="G1009" s="37">
        <f t="shared" si="38"/>
        <v>-1.1531808571977732E-2</v>
      </c>
      <c r="H1009" s="37">
        <f t="shared" si="39"/>
        <v>2.1912742436759849E-2</v>
      </c>
    </row>
    <row r="1010" spans="1:8">
      <c r="A1010" s="2" t="s">
        <v>1012</v>
      </c>
      <c r="B1010" s="6">
        <v>12.8575</v>
      </c>
      <c r="C1010" s="4">
        <v>13.0075</v>
      </c>
      <c r="D1010" s="4">
        <v>13.0275</v>
      </c>
      <c r="E1010" s="4">
        <v>12.813000000000001</v>
      </c>
      <c r="F1010" s="7">
        <v>-1.15E-2</v>
      </c>
      <c r="G1010" s="37">
        <f t="shared" si="38"/>
        <v>-8.4495141529356173E-4</v>
      </c>
      <c r="H1010" s="37">
        <f t="shared" si="39"/>
        <v>1.6740810114727171E-2</v>
      </c>
    </row>
    <row r="1011" spans="1:8">
      <c r="A1011" s="2" t="s">
        <v>1013</v>
      </c>
      <c r="B1011" s="6">
        <v>13.0075</v>
      </c>
      <c r="C1011" s="4">
        <v>13.0185</v>
      </c>
      <c r="D1011" s="4">
        <v>13.05</v>
      </c>
      <c r="E1011" s="4">
        <v>12.9285</v>
      </c>
      <c r="F1011" s="7">
        <v>-8.0000000000000004E-4</v>
      </c>
      <c r="G1011" s="37">
        <f t="shared" si="38"/>
        <v>-3.4554250172772562E-4</v>
      </c>
      <c r="H1011" s="37">
        <f t="shared" si="39"/>
        <v>9.3978419770275792E-3</v>
      </c>
    </row>
    <row r="1012" spans="1:8">
      <c r="A1012" s="2" t="s">
        <v>1014</v>
      </c>
      <c r="B1012" s="6">
        <v>13.0185</v>
      </c>
      <c r="C1012" s="4">
        <v>13.023</v>
      </c>
      <c r="D1012" s="4">
        <v>13.023999999999999</v>
      </c>
      <c r="E1012" s="4">
        <v>12.9885</v>
      </c>
      <c r="F1012" s="7">
        <v>-3.0999999999999999E-3</v>
      </c>
      <c r="G1012" s="37">
        <f t="shared" si="38"/>
        <v>-3.8378876266508916E-4</v>
      </c>
      <c r="H1012" s="37">
        <f t="shared" si="39"/>
        <v>2.7331870500826869E-3</v>
      </c>
    </row>
    <row r="1013" spans="1:8">
      <c r="A1013" s="2" t="s">
        <v>1015</v>
      </c>
      <c r="B1013" s="3">
        <v>13.0585</v>
      </c>
      <c r="C1013" s="4">
        <v>13.028</v>
      </c>
      <c r="D1013" s="4">
        <v>13.065</v>
      </c>
      <c r="E1013" s="4">
        <v>12.926500000000001</v>
      </c>
      <c r="F1013" s="5">
        <v>2.3E-3</v>
      </c>
      <c r="G1013" s="37">
        <f t="shared" si="38"/>
        <v>-1.0351569988113895E-3</v>
      </c>
      <c r="H1013" s="37">
        <f t="shared" si="39"/>
        <v>1.0714423857966095E-2</v>
      </c>
    </row>
    <row r="1014" spans="1:8">
      <c r="A1014" s="2" t="s">
        <v>1016</v>
      </c>
      <c r="B1014" s="6">
        <v>13.028</v>
      </c>
      <c r="C1014" s="4">
        <v>13.041499999999999</v>
      </c>
      <c r="D1014" s="4">
        <v>13.069000000000001</v>
      </c>
      <c r="E1014" s="4">
        <v>12.9275</v>
      </c>
      <c r="F1014" s="7">
        <v>-1E-3</v>
      </c>
      <c r="G1014" s="37">
        <f t="shared" si="38"/>
        <v>7.0267557237171773E-3</v>
      </c>
      <c r="H1014" s="37">
        <f t="shared" si="39"/>
        <v>1.0945658479984577E-2</v>
      </c>
    </row>
    <row r="1015" spans="1:8">
      <c r="A1015" s="2" t="s">
        <v>1017</v>
      </c>
      <c r="B1015" s="3">
        <v>13.041499999999999</v>
      </c>
      <c r="C1015" s="4">
        <v>12.9505</v>
      </c>
      <c r="D1015" s="4">
        <v>13.076000000000001</v>
      </c>
      <c r="E1015" s="4">
        <v>12.8565</v>
      </c>
      <c r="F1015" s="5">
        <v>7.0000000000000001E-3</v>
      </c>
      <c r="G1015" s="37">
        <f t="shared" si="38"/>
        <v>3.2925317632476313E-3</v>
      </c>
      <c r="H1015" s="37">
        <f t="shared" si="39"/>
        <v>1.7073075876016024E-2</v>
      </c>
    </row>
    <row r="1016" spans="1:8">
      <c r="A1016" s="2" t="s">
        <v>1018</v>
      </c>
      <c r="B1016" s="3">
        <v>12.9505</v>
      </c>
      <c r="C1016" s="4">
        <v>12.907999999999999</v>
      </c>
      <c r="D1016" s="4">
        <v>12.9565</v>
      </c>
      <c r="E1016" s="4">
        <v>12.7745</v>
      </c>
      <c r="F1016" s="5">
        <v>3.3E-3</v>
      </c>
      <c r="G1016" s="37">
        <f t="shared" si="38"/>
        <v>1.8945374171139898E-2</v>
      </c>
      <c r="H1016" s="37">
        <f t="shared" si="39"/>
        <v>1.4247132960194166E-2</v>
      </c>
    </row>
    <row r="1017" spans="1:8">
      <c r="A1017" s="2" t="s">
        <v>1019</v>
      </c>
      <c r="B1017" s="3">
        <v>12.907999999999999</v>
      </c>
      <c r="C1017" s="4">
        <v>12.667999999999999</v>
      </c>
      <c r="D1017" s="4">
        <v>12.923</v>
      </c>
      <c r="E1017" s="4">
        <v>12.6435</v>
      </c>
      <c r="F1017" s="5">
        <v>1.89E-2</v>
      </c>
      <c r="G1017" s="37">
        <f t="shared" si="38"/>
        <v>-3.9453957231916527E-4</v>
      </c>
      <c r="H1017" s="37">
        <f t="shared" si="39"/>
        <v>2.2106220587653779E-2</v>
      </c>
    </row>
    <row r="1018" spans="1:8">
      <c r="A1018" s="2" t="s">
        <v>1020</v>
      </c>
      <c r="B1018" s="6">
        <v>12.667999999999999</v>
      </c>
      <c r="C1018" s="4">
        <v>12.673</v>
      </c>
      <c r="D1018" s="4">
        <v>12.69</v>
      </c>
      <c r="E1018" s="4">
        <v>12.6305</v>
      </c>
      <c r="F1018" s="7">
        <v>-1.4E-3</v>
      </c>
      <c r="G1018" s="37">
        <f t="shared" si="38"/>
        <v>-1.5230398632372346E-2</v>
      </c>
      <c r="H1018" s="37">
        <f t="shared" si="39"/>
        <v>4.7108190491271041E-3</v>
      </c>
    </row>
    <row r="1019" spans="1:8">
      <c r="A1019" s="2" t="s">
        <v>1021</v>
      </c>
      <c r="B1019" s="6">
        <v>12.685499999999999</v>
      </c>
      <c r="C1019" s="4">
        <v>12.869</v>
      </c>
      <c r="D1019" s="4">
        <v>12.9855</v>
      </c>
      <c r="E1019" s="4">
        <v>12.6655</v>
      </c>
      <c r="F1019" s="7">
        <v>-1.43E-2</v>
      </c>
      <c r="G1019" s="37">
        <f t="shared" si="38"/>
        <v>2.1795228075747328E-2</v>
      </c>
      <c r="H1019" s="37">
        <f t="shared" si="39"/>
        <v>2.5265484978879656E-2</v>
      </c>
    </row>
    <row r="1020" spans="1:8">
      <c r="A1020" s="2" t="s">
        <v>1022</v>
      </c>
      <c r="B1020" s="3">
        <v>12.869</v>
      </c>
      <c r="C1020" s="4">
        <v>12.5945</v>
      </c>
      <c r="D1020" s="4">
        <v>12.9445</v>
      </c>
      <c r="E1020" s="4">
        <v>12.579499999999999</v>
      </c>
      <c r="F1020" s="5">
        <v>2.18E-2</v>
      </c>
      <c r="G1020" s="37">
        <f t="shared" si="38"/>
        <v>6.3925846018618457E-3</v>
      </c>
      <c r="H1020" s="37">
        <f t="shared" si="39"/>
        <v>2.9015461663818135E-2</v>
      </c>
    </row>
    <row r="1021" spans="1:8">
      <c r="A1021" s="2" t="s">
        <v>1023</v>
      </c>
      <c r="B1021" s="3">
        <v>12.5945</v>
      </c>
      <c r="C1021" s="4">
        <v>12.5145</v>
      </c>
      <c r="D1021" s="4">
        <v>12.6975</v>
      </c>
      <c r="E1021" s="4">
        <v>12.436500000000001</v>
      </c>
      <c r="F1021" s="5">
        <v>6.4000000000000003E-3</v>
      </c>
      <c r="G1021" s="37">
        <f t="shared" si="38"/>
        <v>-4.9298294438038714E-3</v>
      </c>
      <c r="H1021" s="37">
        <f t="shared" si="39"/>
        <v>2.0986611988903569E-2</v>
      </c>
    </row>
    <row r="1022" spans="1:8">
      <c r="A1022" s="2" t="s">
        <v>1024</v>
      </c>
      <c r="B1022" s="6">
        <v>12.5145</v>
      </c>
      <c r="C1022" s="4">
        <v>12.576499999999999</v>
      </c>
      <c r="D1022" s="4">
        <v>12.7075</v>
      </c>
      <c r="E1022" s="4">
        <v>12.484</v>
      </c>
      <c r="F1022" s="7">
        <v>-4.8999999999999998E-3</v>
      </c>
      <c r="G1022" s="37">
        <f t="shared" si="38"/>
        <v>6.1199999999999475E-3</v>
      </c>
      <c r="H1022" s="37">
        <f t="shared" si="39"/>
        <v>1.7902915732137103E-2</v>
      </c>
    </row>
    <row r="1023" spans="1:8">
      <c r="A1023" s="2" t="s">
        <v>1025</v>
      </c>
      <c r="B1023" s="3">
        <v>12.576499999999999</v>
      </c>
      <c r="C1023" s="4">
        <v>12.5</v>
      </c>
      <c r="D1023" s="4">
        <v>12.6365</v>
      </c>
      <c r="E1023" s="4">
        <v>12.461</v>
      </c>
      <c r="F1023" s="5">
        <v>6.1000000000000004E-3</v>
      </c>
      <c r="G1023" s="37">
        <f t="shared" si="38"/>
        <v>-4.5789368903045372E-3</v>
      </c>
      <c r="H1023" s="37">
        <f t="shared" si="39"/>
        <v>1.4083941898723982E-2</v>
      </c>
    </row>
    <row r="1024" spans="1:8">
      <c r="A1024" s="2" t="s">
        <v>1026</v>
      </c>
      <c r="B1024" s="6">
        <v>12.5</v>
      </c>
      <c r="C1024" s="4">
        <v>12.557499999999999</v>
      </c>
      <c r="D1024" s="4">
        <v>12.557499999999999</v>
      </c>
      <c r="E1024" s="4">
        <v>12.499000000000001</v>
      </c>
      <c r="F1024" s="7">
        <v>-3.5999999999999999E-3</v>
      </c>
      <c r="G1024" s="37">
        <f t="shared" si="38"/>
        <v>-9.5046537308725032E-3</v>
      </c>
      <c r="H1024" s="37">
        <f t="shared" si="39"/>
        <v>4.6803744299542894E-3</v>
      </c>
    </row>
    <row r="1025" spans="1:8">
      <c r="A1025" s="2" t="s">
        <v>1027</v>
      </c>
      <c r="B1025" s="6">
        <v>12.545</v>
      </c>
      <c r="C1025" s="4">
        <v>12.678000000000001</v>
      </c>
      <c r="D1025" s="4">
        <v>12.704000000000001</v>
      </c>
      <c r="E1025" s="4">
        <v>12.506</v>
      </c>
      <c r="F1025" s="7">
        <v>-1.0500000000000001E-2</v>
      </c>
      <c r="G1025" s="37">
        <f t="shared" si="38"/>
        <v>-6.8544122831067002E-3</v>
      </c>
      <c r="H1025" s="37">
        <f t="shared" si="39"/>
        <v>1.5832400447785094E-2</v>
      </c>
    </row>
    <row r="1026" spans="1:8">
      <c r="A1026" s="2" t="s">
        <v>1028</v>
      </c>
      <c r="B1026" s="6">
        <v>12.678000000000001</v>
      </c>
      <c r="C1026" s="4">
        <v>12.765499999999999</v>
      </c>
      <c r="D1026" s="4">
        <v>12.8245</v>
      </c>
      <c r="E1026" s="4">
        <v>12.648999999999999</v>
      </c>
      <c r="F1026" s="7">
        <v>-6.8999999999999999E-3</v>
      </c>
      <c r="G1026" s="37">
        <f t="shared" ref="G1026:G1089" si="40">(C1026-C1027)/C1027</f>
        <v>-1.8906352073166079E-2</v>
      </c>
      <c r="H1026" s="37">
        <f t="shared" ref="H1026:H1089" si="41">(D1026-E1026)/E1026</f>
        <v>1.387461459403916E-2</v>
      </c>
    </row>
    <row r="1027" spans="1:8">
      <c r="A1027" s="2" t="s">
        <v>1029</v>
      </c>
      <c r="B1027" s="6">
        <v>12.765499999999999</v>
      </c>
      <c r="C1027" s="4">
        <v>13.0115</v>
      </c>
      <c r="D1027" s="4">
        <v>13.161</v>
      </c>
      <c r="E1027" s="4">
        <v>12.727499999999999</v>
      </c>
      <c r="F1027" s="7">
        <v>-1.89E-2</v>
      </c>
      <c r="G1027" s="37">
        <f t="shared" si="40"/>
        <v>1.9250760405036273E-3</v>
      </c>
      <c r="H1027" s="37">
        <f t="shared" si="41"/>
        <v>3.406010606953451E-2</v>
      </c>
    </row>
    <row r="1028" spans="1:8">
      <c r="A1028" s="2" t="s">
        <v>1030</v>
      </c>
      <c r="B1028" s="3">
        <v>13.0115</v>
      </c>
      <c r="C1028" s="4">
        <v>12.986499999999999</v>
      </c>
      <c r="D1028" s="4">
        <v>13.115</v>
      </c>
      <c r="E1028" s="4">
        <v>12.86</v>
      </c>
      <c r="F1028" s="5">
        <v>1.9E-3</v>
      </c>
      <c r="G1028" s="37">
        <f t="shared" si="40"/>
        <v>-1.0401585003429083E-2</v>
      </c>
      <c r="H1028" s="37">
        <f t="shared" si="41"/>
        <v>1.9828926905132254E-2</v>
      </c>
    </row>
    <row r="1029" spans="1:8">
      <c r="A1029" s="2" t="s">
        <v>1031</v>
      </c>
      <c r="B1029" s="6">
        <v>12.986499999999999</v>
      </c>
      <c r="C1029" s="4">
        <v>13.122999999999999</v>
      </c>
      <c r="D1029" s="4">
        <v>13.137</v>
      </c>
      <c r="E1029" s="4">
        <v>12.933999999999999</v>
      </c>
      <c r="F1029" s="7">
        <v>-1.04E-2</v>
      </c>
      <c r="G1029" s="37">
        <f t="shared" si="40"/>
        <v>-6.0924529738792896E-4</v>
      </c>
      <c r="H1029" s="37">
        <f t="shared" si="41"/>
        <v>1.5695067264574081E-2</v>
      </c>
    </row>
    <row r="1030" spans="1:8">
      <c r="A1030" s="2" t="s">
        <v>1032</v>
      </c>
      <c r="B1030" s="6">
        <v>13.122999999999999</v>
      </c>
      <c r="C1030" s="4">
        <v>13.131</v>
      </c>
      <c r="D1030" s="4">
        <v>13.1435</v>
      </c>
      <c r="E1030" s="4">
        <v>13.111000000000001</v>
      </c>
      <c r="F1030" s="7">
        <v>-5.0000000000000001E-3</v>
      </c>
      <c r="G1030" s="37">
        <f t="shared" si="40"/>
        <v>-8.750237778200376E-4</v>
      </c>
      <c r="H1030" s="37">
        <f t="shared" si="41"/>
        <v>2.4788345663945438E-3</v>
      </c>
    </row>
    <row r="1031" spans="1:8">
      <c r="A1031" s="2" t="s">
        <v>1033</v>
      </c>
      <c r="B1031" s="3">
        <v>13.189500000000001</v>
      </c>
      <c r="C1031" s="4">
        <v>13.1425</v>
      </c>
      <c r="D1031" s="4">
        <v>13.311999999999999</v>
      </c>
      <c r="E1031" s="4">
        <v>13.099500000000001</v>
      </c>
      <c r="F1031" s="5">
        <v>3.5999999999999999E-3</v>
      </c>
      <c r="G1031" s="37">
        <f t="shared" si="40"/>
        <v>-1.3510977669356331E-2</v>
      </c>
      <c r="H1031" s="37">
        <f t="shared" si="41"/>
        <v>1.622199320584744E-2</v>
      </c>
    </row>
    <row r="1032" spans="1:8">
      <c r="A1032" s="2" t="s">
        <v>1034</v>
      </c>
      <c r="B1032" s="6">
        <v>13.1425</v>
      </c>
      <c r="C1032" s="4">
        <v>13.3225</v>
      </c>
      <c r="D1032" s="4">
        <v>13.327999999999999</v>
      </c>
      <c r="E1032" s="4">
        <v>13.117000000000001</v>
      </c>
      <c r="F1032" s="7">
        <v>-1.35E-2</v>
      </c>
      <c r="G1032" s="37">
        <f t="shared" si="40"/>
        <v>1.4699722000076135E-2</v>
      </c>
      <c r="H1032" s="37">
        <f t="shared" si="41"/>
        <v>1.6085995273309332E-2</v>
      </c>
    </row>
    <row r="1033" spans="1:8">
      <c r="A1033" s="2" t="s">
        <v>1035</v>
      </c>
      <c r="B1033" s="3">
        <v>13.3225</v>
      </c>
      <c r="C1033" s="4">
        <v>13.1295</v>
      </c>
      <c r="D1033" s="4">
        <v>13.352499999999999</v>
      </c>
      <c r="E1033" s="4">
        <v>13.106999999999999</v>
      </c>
      <c r="F1033" s="5">
        <v>1.47E-2</v>
      </c>
      <c r="G1033" s="37">
        <f t="shared" si="40"/>
        <v>8.1004299754300554E-3</v>
      </c>
      <c r="H1033" s="37">
        <f t="shared" si="41"/>
        <v>1.8730449378194847E-2</v>
      </c>
    </row>
    <row r="1034" spans="1:8">
      <c r="A1034" s="2" t="s">
        <v>1036</v>
      </c>
      <c r="B1034" s="3">
        <v>13.1295</v>
      </c>
      <c r="C1034" s="4">
        <v>13.023999999999999</v>
      </c>
      <c r="D1034" s="4">
        <v>13.205</v>
      </c>
      <c r="E1034" s="4">
        <v>12.964</v>
      </c>
      <c r="F1034" s="5">
        <v>8.0999999999999996E-3</v>
      </c>
      <c r="G1034" s="37">
        <f t="shared" si="40"/>
        <v>8.7912939080592063E-3</v>
      </c>
      <c r="H1034" s="37">
        <f t="shared" si="41"/>
        <v>1.8589941376118455E-2</v>
      </c>
    </row>
    <row r="1035" spans="1:8">
      <c r="A1035" s="2" t="s">
        <v>1037</v>
      </c>
      <c r="B1035" s="3">
        <v>13.023999999999999</v>
      </c>
      <c r="C1035" s="4">
        <v>12.910500000000001</v>
      </c>
      <c r="D1035" s="4">
        <v>13.063499999999999</v>
      </c>
      <c r="E1035" s="4">
        <v>12.885999999999999</v>
      </c>
      <c r="F1035" s="5">
        <v>8.8000000000000005E-3</v>
      </c>
      <c r="G1035" s="37">
        <f t="shared" si="40"/>
        <v>-3.0116992934089886E-3</v>
      </c>
      <c r="H1035" s="37">
        <f t="shared" si="41"/>
        <v>1.3774639143256264E-2</v>
      </c>
    </row>
    <row r="1036" spans="1:8">
      <c r="A1036" s="2" t="s">
        <v>1038</v>
      </c>
      <c r="B1036" s="6">
        <v>12.910500000000001</v>
      </c>
      <c r="C1036" s="4">
        <v>12.9495</v>
      </c>
      <c r="D1036" s="4">
        <v>12.955500000000001</v>
      </c>
      <c r="E1036" s="4">
        <v>12.898</v>
      </c>
      <c r="F1036" s="7">
        <v>-3.8E-3</v>
      </c>
      <c r="G1036" s="37">
        <f t="shared" si="40"/>
        <v>5.7950857672695749E-4</v>
      </c>
      <c r="H1036" s="37">
        <f t="shared" si="41"/>
        <v>4.4580555124826325E-3</v>
      </c>
    </row>
    <row r="1037" spans="1:8">
      <c r="A1037" s="2" t="s">
        <v>1039</v>
      </c>
      <c r="B1037" s="3">
        <v>12.96</v>
      </c>
      <c r="C1037" s="4">
        <v>12.942</v>
      </c>
      <c r="D1037" s="4">
        <v>13.048</v>
      </c>
      <c r="E1037" s="4">
        <v>12.8925</v>
      </c>
      <c r="F1037" s="5">
        <v>1.4E-3</v>
      </c>
      <c r="G1037" s="37">
        <f t="shared" si="40"/>
        <v>5.594405594405669E-3</v>
      </c>
      <c r="H1037" s="37">
        <f t="shared" si="41"/>
        <v>1.2061275935621483E-2</v>
      </c>
    </row>
    <row r="1038" spans="1:8">
      <c r="A1038" s="2" t="s">
        <v>1040</v>
      </c>
      <c r="B1038" s="3">
        <v>12.942</v>
      </c>
      <c r="C1038" s="4">
        <v>12.87</v>
      </c>
      <c r="D1038" s="4">
        <v>13.006</v>
      </c>
      <c r="E1038" s="4">
        <v>12.7965</v>
      </c>
      <c r="F1038" s="5">
        <v>5.5999999999999999E-3</v>
      </c>
      <c r="G1038" s="37">
        <f t="shared" si="40"/>
        <v>-4.5248868778280885E-3</v>
      </c>
      <c r="H1038" s="37">
        <f t="shared" si="41"/>
        <v>1.637166412690972E-2</v>
      </c>
    </row>
    <row r="1039" spans="1:8">
      <c r="A1039" s="2" t="s">
        <v>1041</v>
      </c>
      <c r="B1039" s="6">
        <v>12.87</v>
      </c>
      <c r="C1039" s="4">
        <v>12.9285</v>
      </c>
      <c r="D1039" s="4">
        <v>12.9975</v>
      </c>
      <c r="E1039" s="4">
        <v>12.82</v>
      </c>
      <c r="F1039" s="7">
        <v>-4.4999999999999997E-3</v>
      </c>
      <c r="G1039" s="37">
        <f t="shared" si="40"/>
        <v>1.5274069420449166E-2</v>
      </c>
      <c r="H1039" s="37">
        <f t="shared" si="41"/>
        <v>1.3845553822152903E-2</v>
      </c>
    </row>
    <row r="1040" spans="1:8">
      <c r="A1040" s="2" t="s">
        <v>1042</v>
      </c>
      <c r="B1040" s="3">
        <v>12.9285</v>
      </c>
      <c r="C1040" s="4">
        <v>12.734</v>
      </c>
      <c r="D1040" s="4">
        <v>12.9955</v>
      </c>
      <c r="E1040" s="4">
        <v>12.718</v>
      </c>
      <c r="F1040" s="5">
        <v>1.5299999999999999E-2</v>
      </c>
      <c r="G1040" s="37">
        <f t="shared" si="40"/>
        <v>4.1794811134769202E-3</v>
      </c>
      <c r="H1040" s="37">
        <f t="shared" si="41"/>
        <v>2.1819468469885191E-2</v>
      </c>
    </row>
    <row r="1041" spans="1:8">
      <c r="A1041" s="2" t="s">
        <v>1043</v>
      </c>
      <c r="B1041" s="3">
        <v>12.734</v>
      </c>
      <c r="C1041" s="4">
        <v>12.680999999999999</v>
      </c>
      <c r="D1041" s="4">
        <v>12.7805</v>
      </c>
      <c r="E1041" s="4">
        <v>12.632999999999999</v>
      </c>
      <c r="F1041" s="5">
        <v>4.1999999999999997E-3</v>
      </c>
      <c r="G1041" s="37">
        <f t="shared" si="40"/>
        <v>-1.8890200708383243E-3</v>
      </c>
      <c r="H1041" s="37">
        <f t="shared" si="41"/>
        <v>1.1675769809229863E-2</v>
      </c>
    </row>
    <row r="1042" spans="1:8">
      <c r="A1042" s="2" t="s">
        <v>1044</v>
      </c>
      <c r="B1042" s="6">
        <v>12.680999999999999</v>
      </c>
      <c r="C1042" s="4">
        <v>12.705</v>
      </c>
      <c r="D1042" s="4">
        <v>12.705</v>
      </c>
      <c r="E1042" s="4">
        <v>12.675000000000001</v>
      </c>
      <c r="F1042" s="7">
        <v>-2.8E-3</v>
      </c>
      <c r="G1042" s="37">
        <f t="shared" si="40"/>
        <v>-4.7203209818269428E-4</v>
      </c>
      <c r="H1042" s="37">
        <f t="shared" si="41"/>
        <v>2.3668639053253931E-3</v>
      </c>
    </row>
    <row r="1043" spans="1:8">
      <c r="A1043" s="2" t="s">
        <v>1045</v>
      </c>
      <c r="B1043" s="3">
        <v>12.715999999999999</v>
      </c>
      <c r="C1043" s="4">
        <v>12.711</v>
      </c>
      <c r="D1043" s="4">
        <v>12.7325</v>
      </c>
      <c r="E1043" s="4">
        <v>12.577500000000001</v>
      </c>
      <c r="F1043" s="5">
        <v>4.0000000000000002E-4</v>
      </c>
      <c r="G1043" s="37">
        <f t="shared" si="40"/>
        <v>-8.0380833463399217E-3</v>
      </c>
      <c r="H1043" s="37">
        <f t="shared" si="41"/>
        <v>1.2323593718942505E-2</v>
      </c>
    </row>
    <row r="1044" spans="1:8">
      <c r="A1044" s="2" t="s">
        <v>1046</v>
      </c>
      <c r="B1044" s="6">
        <v>12.711</v>
      </c>
      <c r="C1044" s="4">
        <v>12.814</v>
      </c>
      <c r="D1044" s="4">
        <v>12.882999999999999</v>
      </c>
      <c r="E1044" s="4">
        <v>12.6485</v>
      </c>
      <c r="F1044" s="7">
        <v>-8.0000000000000002E-3</v>
      </c>
      <c r="G1044" s="37">
        <f t="shared" si="40"/>
        <v>1.7751479289940794E-2</v>
      </c>
      <c r="H1044" s="37">
        <f t="shared" si="41"/>
        <v>1.8539747796181272E-2</v>
      </c>
    </row>
    <row r="1045" spans="1:8">
      <c r="A1045" s="2" t="s">
        <v>1047</v>
      </c>
      <c r="B1045" s="3">
        <v>12.814</v>
      </c>
      <c r="C1045" s="4">
        <v>12.5905</v>
      </c>
      <c r="D1045" s="4">
        <v>12.855</v>
      </c>
      <c r="E1045" s="4">
        <v>12.5825</v>
      </c>
      <c r="F1045" s="5">
        <v>1.78E-2</v>
      </c>
      <c r="G1045" s="37">
        <f t="shared" si="40"/>
        <v>-1.250980392156859E-2</v>
      </c>
      <c r="H1045" s="37">
        <f t="shared" si="41"/>
        <v>2.1657063381680976E-2</v>
      </c>
    </row>
    <row r="1046" spans="1:8">
      <c r="A1046" s="2" t="s">
        <v>1048</v>
      </c>
      <c r="B1046" s="6">
        <v>12.5905</v>
      </c>
      <c r="C1046" s="4">
        <v>12.75</v>
      </c>
      <c r="D1046" s="4">
        <v>12.81</v>
      </c>
      <c r="E1046" s="4">
        <v>12.58</v>
      </c>
      <c r="F1046" s="7">
        <v>-1.2500000000000001E-2</v>
      </c>
      <c r="G1046" s="37">
        <f t="shared" si="40"/>
        <v>8.2239443302229327E-3</v>
      </c>
      <c r="H1046" s="37">
        <f t="shared" si="41"/>
        <v>1.82829888712242E-2</v>
      </c>
    </row>
    <row r="1047" spans="1:8">
      <c r="A1047" s="2" t="s">
        <v>1049</v>
      </c>
      <c r="B1047" s="3">
        <v>12.75</v>
      </c>
      <c r="C1047" s="4">
        <v>12.646000000000001</v>
      </c>
      <c r="D1047" s="4">
        <v>12.8325</v>
      </c>
      <c r="E1047" s="4">
        <v>12.611000000000001</v>
      </c>
      <c r="F1047" s="5">
        <v>8.2000000000000007E-3</v>
      </c>
      <c r="G1047" s="37">
        <f t="shared" si="40"/>
        <v>-2.6813880126182114E-3</v>
      </c>
      <c r="H1047" s="37">
        <f t="shared" si="41"/>
        <v>1.7564031401157632E-2</v>
      </c>
    </row>
    <row r="1048" spans="1:8">
      <c r="A1048" s="2" t="s">
        <v>1050</v>
      </c>
      <c r="B1048" s="6">
        <v>12.646000000000001</v>
      </c>
      <c r="C1048" s="4">
        <v>12.68</v>
      </c>
      <c r="D1048" s="4">
        <v>12.6835</v>
      </c>
      <c r="E1048" s="4">
        <v>12.632</v>
      </c>
      <c r="F1048" s="7">
        <v>-2E-3</v>
      </c>
      <c r="G1048" s="37">
        <f t="shared" si="40"/>
        <v>6.4290816731486242E-3</v>
      </c>
      <c r="H1048" s="37">
        <f t="shared" si="41"/>
        <v>4.0769474350855579E-3</v>
      </c>
    </row>
    <row r="1049" spans="1:8">
      <c r="A1049" s="2" t="s">
        <v>1051</v>
      </c>
      <c r="B1049" s="3">
        <v>12.6715</v>
      </c>
      <c r="C1049" s="4">
        <v>12.599</v>
      </c>
      <c r="D1049" s="4">
        <v>12.6875</v>
      </c>
      <c r="E1049" s="4">
        <v>12.481999999999999</v>
      </c>
      <c r="F1049" s="5">
        <v>5.7999999999999996E-3</v>
      </c>
      <c r="G1049" s="37">
        <f t="shared" si="40"/>
        <v>-1.1804384485666041E-2</v>
      </c>
      <c r="H1049" s="37">
        <f t="shared" si="41"/>
        <v>1.6463707739144424E-2</v>
      </c>
    </row>
    <row r="1050" spans="1:8">
      <c r="A1050" s="2" t="s">
        <v>1052</v>
      </c>
      <c r="B1050" s="6">
        <v>12.599</v>
      </c>
      <c r="C1050" s="4">
        <v>12.749499999999999</v>
      </c>
      <c r="D1050" s="4">
        <v>12.856999999999999</v>
      </c>
      <c r="E1050" s="4">
        <v>12.5335</v>
      </c>
      <c r="F1050" s="7">
        <v>-1.18E-2</v>
      </c>
      <c r="G1050" s="37">
        <f t="shared" si="40"/>
        <v>-9.5167806090739986E-3</v>
      </c>
      <c r="H1050" s="37">
        <f t="shared" si="41"/>
        <v>2.5810826983683668E-2</v>
      </c>
    </row>
    <row r="1051" spans="1:8">
      <c r="A1051" s="2" t="s">
        <v>1053</v>
      </c>
      <c r="B1051" s="6">
        <v>12.749499999999999</v>
      </c>
      <c r="C1051" s="4">
        <v>12.872</v>
      </c>
      <c r="D1051" s="4">
        <v>12.946</v>
      </c>
      <c r="E1051" s="4">
        <v>12.715</v>
      </c>
      <c r="F1051" s="7">
        <v>-9.4999999999999998E-3</v>
      </c>
      <c r="G1051" s="37">
        <f t="shared" si="40"/>
        <v>5.8607486129561058E-3</v>
      </c>
      <c r="H1051" s="37">
        <f t="shared" si="41"/>
        <v>1.8167518678725906E-2</v>
      </c>
    </row>
    <row r="1052" spans="1:8">
      <c r="A1052" s="2" t="s">
        <v>1054</v>
      </c>
      <c r="B1052" s="3">
        <v>12.872</v>
      </c>
      <c r="C1052" s="4">
        <v>12.797000000000001</v>
      </c>
      <c r="D1052" s="4">
        <v>13.045999999999999</v>
      </c>
      <c r="E1052" s="4">
        <v>12.7685</v>
      </c>
      <c r="F1052" s="5">
        <v>5.8999999999999999E-3</v>
      </c>
      <c r="G1052" s="37">
        <f t="shared" si="40"/>
        <v>2.791276758102736E-2</v>
      </c>
      <c r="H1052" s="37">
        <f t="shared" si="41"/>
        <v>2.1733171476680885E-2</v>
      </c>
    </row>
    <row r="1053" spans="1:8">
      <c r="A1053" s="2" t="s">
        <v>1055</v>
      </c>
      <c r="B1053" s="3">
        <v>12.797000000000001</v>
      </c>
      <c r="C1053" s="4">
        <v>12.4495</v>
      </c>
      <c r="D1053" s="4">
        <v>12.818</v>
      </c>
      <c r="E1053" s="4">
        <v>12.446</v>
      </c>
      <c r="F1053" s="5">
        <v>2.7900000000000001E-2</v>
      </c>
      <c r="G1053" s="37">
        <f t="shared" si="40"/>
        <v>1.1660635303578574E-3</v>
      </c>
      <c r="H1053" s="37">
        <f t="shared" si="41"/>
        <v>2.9889121002731792E-2</v>
      </c>
    </row>
    <row r="1054" spans="1:8">
      <c r="A1054" s="2" t="s">
        <v>1056</v>
      </c>
      <c r="B1054" s="6">
        <v>12.4495</v>
      </c>
      <c r="C1054" s="4">
        <v>12.435</v>
      </c>
      <c r="D1054" s="4">
        <v>12.49</v>
      </c>
      <c r="E1054" s="4">
        <v>12.423500000000001</v>
      </c>
      <c r="F1054" s="7">
        <v>-3.2000000000000002E-3</v>
      </c>
      <c r="G1054" s="37">
        <f t="shared" si="40"/>
        <v>1.046530349380124E-3</v>
      </c>
      <c r="H1054" s="37">
        <f t="shared" si="41"/>
        <v>5.3527588843723228E-3</v>
      </c>
    </row>
    <row r="1055" spans="1:8">
      <c r="A1055" s="2" t="s">
        <v>1057</v>
      </c>
      <c r="B1055" s="3">
        <v>12.4895</v>
      </c>
      <c r="C1055" s="4">
        <v>12.422000000000001</v>
      </c>
      <c r="D1055" s="4">
        <v>12.5105</v>
      </c>
      <c r="E1055" s="4">
        <v>12.388999999999999</v>
      </c>
      <c r="F1055" s="5">
        <v>5.4000000000000003E-3</v>
      </c>
      <c r="G1055" s="37">
        <f t="shared" si="40"/>
        <v>-1.9844557541326392E-2</v>
      </c>
      <c r="H1055" s="37">
        <f t="shared" si="41"/>
        <v>9.8070869319558523E-3</v>
      </c>
    </row>
    <row r="1056" spans="1:8">
      <c r="A1056" s="2" t="s">
        <v>1058</v>
      </c>
      <c r="B1056" s="6">
        <v>12.422000000000001</v>
      </c>
      <c r="C1056" s="4">
        <v>12.673500000000001</v>
      </c>
      <c r="D1056" s="4">
        <v>12.7425</v>
      </c>
      <c r="E1056" s="4">
        <v>12.366</v>
      </c>
      <c r="F1056" s="7">
        <v>-1.9800000000000002E-2</v>
      </c>
      <c r="G1056" s="37">
        <f t="shared" si="40"/>
        <v>9.4775500533115782E-4</v>
      </c>
      <c r="H1056" s="37">
        <f t="shared" si="41"/>
        <v>3.0446385249878704E-2</v>
      </c>
    </row>
    <row r="1057" spans="1:8">
      <c r="A1057" s="2" t="s">
        <v>1059</v>
      </c>
      <c r="B1057" s="3">
        <v>12.673500000000001</v>
      </c>
      <c r="C1057" s="4">
        <v>12.6615</v>
      </c>
      <c r="D1057" s="4">
        <v>12.773</v>
      </c>
      <c r="E1057" s="4">
        <v>12.6525</v>
      </c>
      <c r="F1057" s="5">
        <v>8.9999999999999998E-4</v>
      </c>
      <c r="G1057" s="37">
        <f t="shared" si="40"/>
        <v>5.4794520547945874E-3</v>
      </c>
      <c r="H1057" s="37">
        <f t="shared" si="41"/>
        <v>9.5238095238095108E-3</v>
      </c>
    </row>
    <row r="1058" spans="1:8">
      <c r="A1058" s="2" t="s">
        <v>1060</v>
      </c>
      <c r="B1058" s="3">
        <v>12.6615</v>
      </c>
      <c r="C1058" s="4">
        <v>12.592499999999999</v>
      </c>
      <c r="D1058" s="4">
        <v>12.742000000000001</v>
      </c>
      <c r="E1058" s="4">
        <v>12.567500000000001</v>
      </c>
      <c r="F1058" s="5">
        <v>5.4999999999999997E-3</v>
      </c>
      <c r="G1058" s="37">
        <f t="shared" si="40"/>
        <v>-2.182778576144798E-2</v>
      </c>
      <c r="H1058" s="37">
        <f t="shared" si="41"/>
        <v>1.3885020887209078E-2</v>
      </c>
    </row>
    <row r="1059" spans="1:8">
      <c r="A1059" s="2" t="s">
        <v>1061</v>
      </c>
      <c r="B1059" s="6">
        <v>12.592499999999999</v>
      </c>
      <c r="C1059" s="4">
        <v>12.8735</v>
      </c>
      <c r="D1059" s="4">
        <v>12.8765</v>
      </c>
      <c r="E1059" s="4">
        <v>12.5505</v>
      </c>
      <c r="F1059" s="7">
        <v>-2.18E-2</v>
      </c>
      <c r="G1059" s="37">
        <f t="shared" si="40"/>
        <v>-4.6585659381188921E-4</v>
      </c>
      <c r="H1059" s="37">
        <f t="shared" si="41"/>
        <v>2.5975060754551652E-2</v>
      </c>
    </row>
    <row r="1060" spans="1:8">
      <c r="A1060" s="2" t="s">
        <v>1062</v>
      </c>
      <c r="B1060" s="3">
        <v>12.8735</v>
      </c>
      <c r="C1060" s="4">
        <v>12.8795</v>
      </c>
      <c r="D1060" s="4">
        <v>12.89</v>
      </c>
      <c r="E1060" s="4">
        <v>12.847</v>
      </c>
      <c r="F1060" s="5">
        <v>3.7000000000000002E-3</v>
      </c>
      <c r="G1060" s="37">
        <f t="shared" si="40"/>
        <v>-9.308459062173102E-4</v>
      </c>
      <c r="H1060" s="37">
        <f t="shared" si="41"/>
        <v>3.3470849225500925E-3</v>
      </c>
    </row>
    <row r="1061" spans="1:8">
      <c r="A1061" s="2" t="s">
        <v>1063</v>
      </c>
      <c r="B1061" s="6">
        <v>12.826000000000001</v>
      </c>
      <c r="C1061" s="4">
        <v>12.891500000000001</v>
      </c>
      <c r="D1061" s="4">
        <v>12.991</v>
      </c>
      <c r="E1061" s="4">
        <v>12.771000000000001</v>
      </c>
      <c r="F1061" s="7">
        <v>-5.1000000000000004E-3</v>
      </c>
      <c r="G1061" s="37">
        <f t="shared" si="40"/>
        <v>1.5598534683105557E-2</v>
      </c>
      <c r="H1061" s="37">
        <f t="shared" si="41"/>
        <v>1.7226528854435742E-2</v>
      </c>
    </row>
    <row r="1062" spans="1:8">
      <c r="A1062" s="2" t="s">
        <v>1064</v>
      </c>
      <c r="B1062" s="3">
        <v>12.891500000000001</v>
      </c>
      <c r="C1062" s="4">
        <v>12.6935</v>
      </c>
      <c r="D1062" s="4">
        <v>12.994999999999999</v>
      </c>
      <c r="E1062" s="4">
        <v>12.6675</v>
      </c>
      <c r="F1062" s="5">
        <v>1.5599999999999999E-2</v>
      </c>
      <c r="G1062" s="37">
        <f t="shared" si="40"/>
        <v>1.3736373437687226E-2</v>
      </c>
      <c r="H1062" s="37">
        <f t="shared" si="41"/>
        <v>2.5853562265640322E-2</v>
      </c>
    </row>
    <row r="1063" spans="1:8">
      <c r="A1063" s="2" t="s">
        <v>1065</v>
      </c>
      <c r="B1063" s="3">
        <v>12.6935</v>
      </c>
      <c r="C1063" s="4">
        <v>12.5215</v>
      </c>
      <c r="D1063" s="4">
        <v>12.737500000000001</v>
      </c>
      <c r="E1063" s="4">
        <v>12.5185</v>
      </c>
      <c r="F1063" s="5">
        <v>1.37E-2</v>
      </c>
      <c r="G1063" s="37">
        <f t="shared" si="40"/>
        <v>-4.3732357969228095E-3</v>
      </c>
      <c r="H1063" s="37">
        <f t="shared" si="41"/>
        <v>1.7494108719095833E-2</v>
      </c>
    </row>
    <row r="1064" spans="1:8">
      <c r="A1064" s="2" t="s">
        <v>1066</v>
      </c>
      <c r="B1064" s="6">
        <v>12.5215</v>
      </c>
      <c r="C1064" s="4">
        <v>12.576499999999999</v>
      </c>
      <c r="D1064" s="4">
        <v>12.731</v>
      </c>
      <c r="E1064" s="4">
        <v>12.496499999999999</v>
      </c>
      <c r="F1064" s="7">
        <v>-4.4000000000000003E-3</v>
      </c>
      <c r="G1064" s="37">
        <f t="shared" si="40"/>
        <v>1.3457431806277434E-2</v>
      </c>
      <c r="H1064" s="37">
        <f t="shared" si="41"/>
        <v>1.8765254271195984E-2</v>
      </c>
    </row>
    <row r="1065" spans="1:8">
      <c r="A1065" s="2" t="s">
        <v>1067</v>
      </c>
      <c r="B1065" s="3">
        <v>12.576499999999999</v>
      </c>
      <c r="C1065" s="4">
        <v>12.4095</v>
      </c>
      <c r="D1065" s="4">
        <v>12.602</v>
      </c>
      <c r="E1065" s="4">
        <v>12.295500000000001</v>
      </c>
      <c r="F1065" s="5">
        <v>1.35E-2</v>
      </c>
      <c r="G1065" s="37">
        <f t="shared" si="40"/>
        <v>1.2506051315152012E-3</v>
      </c>
      <c r="H1065" s="37">
        <f t="shared" si="41"/>
        <v>2.4927819120816538E-2</v>
      </c>
    </row>
    <row r="1066" spans="1:8">
      <c r="A1066" s="2" t="s">
        <v>1068</v>
      </c>
      <c r="B1066" s="3">
        <v>12.4095</v>
      </c>
      <c r="C1066" s="4">
        <v>12.394</v>
      </c>
      <c r="D1066" s="4">
        <v>12.4115</v>
      </c>
      <c r="E1066" s="4">
        <v>12.3735</v>
      </c>
      <c r="F1066" s="5">
        <v>1.5E-3</v>
      </c>
      <c r="G1066" s="37">
        <f t="shared" si="40"/>
        <v>-1.7719072164948649E-3</v>
      </c>
      <c r="H1066" s="37">
        <f t="shared" si="41"/>
        <v>3.0710793227462121E-3</v>
      </c>
    </row>
    <row r="1067" spans="1:8">
      <c r="A1067" s="2" t="s">
        <v>1069</v>
      </c>
      <c r="B1067" s="6">
        <v>12.390499999999999</v>
      </c>
      <c r="C1067" s="4">
        <v>12.416</v>
      </c>
      <c r="D1067" s="4">
        <v>12.467499999999999</v>
      </c>
      <c r="E1067" s="4">
        <v>12.3345</v>
      </c>
      <c r="F1067" s="7">
        <v>-2.0999999999999999E-3</v>
      </c>
      <c r="G1067" s="37">
        <f t="shared" si="40"/>
        <v>8.3651425322829338E-3</v>
      </c>
      <c r="H1067" s="37">
        <f t="shared" si="41"/>
        <v>1.078276379261414E-2</v>
      </c>
    </row>
    <row r="1068" spans="1:8">
      <c r="A1068" s="2" t="s">
        <v>1070</v>
      </c>
      <c r="B1068" s="3">
        <v>12.416</v>
      </c>
      <c r="C1068" s="4">
        <v>12.313000000000001</v>
      </c>
      <c r="D1068" s="4">
        <v>12.477499999999999</v>
      </c>
      <c r="E1068" s="4">
        <v>12.266999999999999</v>
      </c>
      <c r="F1068" s="5">
        <v>8.3999999999999995E-3</v>
      </c>
      <c r="G1068" s="37">
        <f t="shared" si="40"/>
        <v>-5.0503009979394773E-3</v>
      </c>
      <c r="H1068" s="37">
        <f t="shared" si="41"/>
        <v>1.7159859786418822E-2</v>
      </c>
    </row>
    <row r="1069" spans="1:8">
      <c r="A1069" s="2" t="s">
        <v>1071</v>
      </c>
      <c r="B1069" s="6">
        <v>12.313000000000001</v>
      </c>
      <c r="C1069" s="4">
        <v>12.375500000000001</v>
      </c>
      <c r="D1069" s="4">
        <v>12.4115</v>
      </c>
      <c r="E1069" s="4">
        <v>12.199</v>
      </c>
      <c r="F1069" s="7">
        <v>-5.1000000000000004E-3</v>
      </c>
      <c r="G1069" s="37">
        <f t="shared" si="40"/>
        <v>8.3105878518760189E-3</v>
      </c>
      <c r="H1069" s="37">
        <f t="shared" si="41"/>
        <v>1.7419460611525564E-2</v>
      </c>
    </row>
    <row r="1070" spans="1:8">
      <c r="A1070" s="2" t="s">
        <v>1072</v>
      </c>
      <c r="B1070" s="3">
        <v>12.375500000000001</v>
      </c>
      <c r="C1070" s="4">
        <v>12.2735</v>
      </c>
      <c r="D1070" s="4">
        <v>12.504</v>
      </c>
      <c r="E1070" s="4">
        <v>12.256500000000001</v>
      </c>
      <c r="F1070" s="5">
        <v>8.3000000000000001E-3</v>
      </c>
      <c r="G1070" s="37">
        <f t="shared" si="40"/>
        <v>-1.087963895716644E-2</v>
      </c>
      <c r="H1070" s="37">
        <f t="shared" si="41"/>
        <v>2.0193366784971134E-2</v>
      </c>
    </row>
    <row r="1071" spans="1:8">
      <c r="A1071" s="2" t="s">
        <v>1073</v>
      </c>
      <c r="B1071" s="6">
        <v>12.2735</v>
      </c>
      <c r="C1071" s="4">
        <v>12.4085</v>
      </c>
      <c r="D1071" s="4">
        <v>12.444000000000001</v>
      </c>
      <c r="E1071" s="4">
        <v>12.2385</v>
      </c>
      <c r="F1071" s="7">
        <v>-1.09E-2</v>
      </c>
      <c r="G1071" s="37">
        <f t="shared" si="40"/>
        <v>-4.0293335482360467E-5</v>
      </c>
      <c r="H1071" s="37">
        <f t="shared" si="41"/>
        <v>1.679127344037265E-2</v>
      </c>
    </row>
    <row r="1072" spans="1:8">
      <c r="A1072" s="2" t="s">
        <v>1074</v>
      </c>
      <c r="B1072" s="6">
        <v>12.4085</v>
      </c>
      <c r="C1072" s="4">
        <v>12.409000000000001</v>
      </c>
      <c r="D1072" s="4">
        <v>12.414</v>
      </c>
      <c r="E1072" s="4">
        <v>12.3835</v>
      </c>
      <c r="F1072" s="7">
        <v>-3.7000000000000002E-3</v>
      </c>
      <c r="G1072" s="37">
        <f t="shared" si="40"/>
        <v>1.3558768275749438E-2</v>
      </c>
      <c r="H1072" s="37">
        <f t="shared" si="41"/>
        <v>2.4629547381596457E-3</v>
      </c>
    </row>
    <row r="1073" spans="1:8">
      <c r="A1073" s="2" t="s">
        <v>1075</v>
      </c>
      <c r="B1073" s="3">
        <v>12.455</v>
      </c>
      <c r="C1073" s="4">
        <v>12.243</v>
      </c>
      <c r="D1073" s="4">
        <v>12.4635</v>
      </c>
      <c r="E1073" s="4">
        <v>12.2385</v>
      </c>
      <c r="F1073" s="5">
        <v>1.7299999999999999E-2</v>
      </c>
      <c r="G1073" s="37">
        <f t="shared" si="40"/>
        <v>-8.2624544349939495E-3</v>
      </c>
      <c r="H1073" s="37">
        <f t="shared" si="41"/>
        <v>1.8384605956612302E-2</v>
      </c>
    </row>
    <row r="1074" spans="1:8">
      <c r="A1074" s="2" t="s">
        <v>1076</v>
      </c>
      <c r="B1074" s="6">
        <v>12.243</v>
      </c>
      <c r="C1074" s="4">
        <v>12.345000000000001</v>
      </c>
      <c r="D1074" s="4">
        <v>12.4175</v>
      </c>
      <c r="E1074" s="4">
        <v>12.164</v>
      </c>
      <c r="F1074" s="7">
        <v>-8.3000000000000001E-3</v>
      </c>
      <c r="G1074" s="37">
        <f t="shared" si="40"/>
        <v>-1.7391650415887198E-2</v>
      </c>
      <c r="H1074" s="37">
        <f t="shared" si="41"/>
        <v>2.0840184149950734E-2</v>
      </c>
    </row>
    <row r="1075" spans="1:8">
      <c r="A1075" s="2" t="s">
        <v>1077</v>
      </c>
      <c r="B1075" s="6">
        <v>12.345000000000001</v>
      </c>
      <c r="C1075" s="4">
        <v>12.563499999999999</v>
      </c>
      <c r="D1075" s="4">
        <v>12.602499999999999</v>
      </c>
      <c r="E1075" s="4">
        <v>12.3125</v>
      </c>
      <c r="F1075" s="7">
        <v>-1.7399999999999999E-2</v>
      </c>
      <c r="G1075" s="37">
        <f t="shared" si="40"/>
        <v>-1.8744874448393036E-2</v>
      </c>
      <c r="H1075" s="37">
        <f t="shared" si="41"/>
        <v>2.3553299492385719E-2</v>
      </c>
    </row>
    <row r="1076" spans="1:8">
      <c r="A1076" s="2" t="s">
        <v>1078</v>
      </c>
      <c r="B1076" s="6">
        <v>12.563499999999999</v>
      </c>
      <c r="C1076" s="4">
        <v>12.8035</v>
      </c>
      <c r="D1076" s="4">
        <v>12.826000000000001</v>
      </c>
      <c r="E1076" s="4">
        <v>12.468</v>
      </c>
      <c r="F1076" s="7">
        <v>-1.8700000000000001E-2</v>
      </c>
      <c r="G1076" s="37">
        <f t="shared" si="40"/>
        <v>1.3376073449681466E-2</v>
      </c>
      <c r="H1076" s="37">
        <f t="shared" si="41"/>
        <v>2.8713506576836745E-2</v>
      </c>
    </row>
    <row r="1077" spans="1:8">
      <c r="A1077" s="2" t="s">
        <v>1079</v>
      </c>
      <c r="B1077" s="3">
        <v>12.8035</v>
      </c>
      <c r="C1077" s="4">
        <v>12.634499999999999</v>
      </c>
      <c r="D1077" s="4">
        <v>12.807499999999999</v>
      </c>
      <c r="E1077" s="4">
        <v>12.507</v>
      </c>
      <c r="F1077" s="5">
        <v>1.34E-2</v>
      </c>
      <c r="G1077" s="37">
        <f t="shared" si="40"/>
        <v>-1.3437141840889409E-3</v>
      </c>
      <c r="H1077" s="37">
        <f t="shared" si="41"/>
        <v>2.402654513472452E-2</v>
      </c>
    </row>
    <row r="1078" spans="1:8">
      <c r="A1078" s="2" t="s">
        <v>1080</v>
      </c>
      <c r="B1078" s="3">
        <v>12.634499999999999</v>
      </c>
      <c r="C1078" s="4">
        <v>12.6515</v>
      </c>
      <c r="D1078" s="4">
        <v>12.651999999999999</v>
      </c>
      <c r="E1078" s="4">
        <v>12.577</v>
      </c>
      <c r="F1078" s="5">
        <v>1.1999999999999999E-3</v>
      </c>
      <c r="G1078" s="37">
        <f t="shared" si="40"/>
        <v>1.4717677253769686E-2</v>
      </c>
      <c r="H1078" s="37">
        <f t="shared" si="41"/>
        <v>5.9632662797168869E-3</v>
      </c>
    </row>
    <row r="1079" spans="1:8">
      <c r="A1079" s="2" t="s">
        <v>1081</v>
      </c>
      <c r="B1079" s="3">
        <v>12.6195</v>
      </c>
      <c r="C1079" s="4">
        <v>12.468</v>
      </c>
      <c r="D1079" s="4">
        <v>12.728</v>
      </c>
      <c r="E1079" s="4">
        <v>12.400499999999999</v>
      </c>
      <c r="F1079" s="5">
        <v>1.2200000000000001E-2</v>
      </c>
      <c r="G1079" s="37">
        <f t="shared" si="40"/>
        <v>8.7786722763865347E-3</v>
      </c>
      <c r="H1079" s="37">
        <f t="shared" si="41"/>
        <v>2.6410225394137381E-2</v>
      </c>
    </row>
    <row r="1080" spans="1:8">
      <c r="A1080" s="2" t="s">
        <v>1082</v>
      </c>
      <c r="B1080" s="3">
        <v>12.468</v>
      </c>
      <c r="C1080" s="4">
        <v>12.359500000000001</v>
      </c>
      <c r="D1080" s="4">
        <v>12.486000000000001</v>
      </c>
      <c r="E1080" s="4">
        <v>12.2285</v>
      </c>
      <c r="F1080" s="5">
        <v>8.8000000000000005E-3</v>
      </c>
      <c r="G1080" s="37">
        <f t="shared" si="40"/>
        <v>5.1642810670137623E-3</v>
      </c>
      <c r="H1080" s="37">
        <f t="shared" si="41"/>
        <v>2.1057365989287345E-2</v>
      </c>
    </row>
    <row r="1081" spans="1:8">
      <c r="A1081" s="2" t="s">
        <v>1083</v>
      </c>
      <c r="B1081" s="3">
        <v>12.359500000000001</v>
      </c>
      <c r="C1081" s="4">
        <v>12.295999999999999</v>
      </c>
      <c r="D1081" s="4">
        <v>12.384499999999999</v>
      </c>
      <c r="E1081" s="4">
        <v>12.0825</v>
      </c>
      <c r="F1081" s="5">
        <v>5.1999999999999998E-3</v>
      </c>
      <c r="G1081" s="37">
        <f t="shared" si="40"/>
        <v>-1.781292435498049E-2</v>
      </c>
      <c r="H1081" s="37">
        <f t="shared" si="41"/>
        <v>2.499482722946407E-2</v>
      </c>
    </row>
    <row r="1082" spans="1:8">
      <c r="A1082" s="2" t="s">
        <v>1084</v>
      </c>
      <c r="B1082" s="6">
        <v>12.295999999999999</v>
      </c>
      <c r="C1082" s="4">
        <v>12.519</v>
      </c>
      <c r="D1082" s="4">
        <v>12.5345</v>
      </c>
      <c r="E1082" s="4">
        <v>12.201000000000001</v>
      </c>
      <c r="F1082" s="7">
        <v>-1.78E-2</v>
      </c>
      <c r="G1082" s="37">
        <f t="shared" si="40"/>
        <v>-1.3162618164413566E-3</v>
      </c>
      <c r="H1082" s="37">
        <f t="shared" si="41"/>
        <v>2.7333825096303499E-2</v>
      </c>
    </row>
    <row r="1083" spans="1:8">
      <c r="A1083" s="2" t="s">
        <v>1085</v>
      </c>
      <c r="B1083" s="6">
        <v>12.519</v>
      </c>
      <c r="C1083" s="4">
        <v>12.535500000000001</v>
      </c>
      <c r="D1083" s="4">
        <v>12.896000000000001</v>
      </c>
      <c r="E1083" s="4">
        <v>12.3645</v>
      </c>
      <c r="F1083" s="7">
        <v>-1.2999999999999999E-3</v>
      </c>
      <c r="G1083" s="37">
        <f t="shared" si="40"/>
        <v>3.9644401729937604E-3</v>
      </c>
      <c r="H1083" s="37">
        <f t="shared" si="41"/>
        <v>4.298596789194882E-2</v>
      </c>
    </row>
    <row r="1084" spans="1:8">
      <c r="A1084" s="2" t="s">
        <v>1086</v>
      </c>
      <c r="B1084" s="6">
        <v>12.535500000000001</v>
      </c>
      <c r="C1084" s="4">
        <v>12.486000000000001</v>
      </c>
      <c r="D1084" s="4">
        <v>12.554</v>
      </c>
      <c r="E1084" s="4">
        <v>12.475</v>
      </c>
      <c r="F1084" s="7">
        <v>-8.0000000000000004E-4</v>
      </c>
      <c r="G1084" s="37">
        <f t="shared" si="40"/>
        <v>-3.205550602736533E-2</v>
      </c>
      <c r="H1084" s="37">
        <f t="shared" si="41"/>
        <v>6.3326653306613728E-3</v>
      </c>
    </row>
    <row r="1085" spans="1:8">
      <c r="A1085" s="2" t="s">
        <v>1087</v>
      </c>
      <c r="B1085" s="6">
        <v>12.545500000000001</v>
      </c>
      <c r="C1085" s="4">
        <v>12.8995</v>
      </c>
      <c r="D1085" s="4">
        <v>12.971</v>
      </c>
      <c r="E1085" s="4">
        <v>12.487500000000001</v>
      </c>
      <c r="F1085" s="7">
        <v>-2.7400000000000001E-2</v>
      </c>
      <c r="G1085" s="37">
        <f t="shared" si="40"/>
        <v>7.6947113506756959E-3</v>
      </c>
      <c r="H1085" s="37">
        <f t="shared" si="41"/>
        <v>3.8718718718718667E-2</v>
      </c>
    </row>
    <row r="1086" spans="1:8">
      <c r="A1086" s="2" t="s">
        <v>1088</v>
      </c>
      <c r="B1086" s="3">
        <v>12.8995</v>
      </c>
      <c r="C1086" s="4">
        <v>12.801</v>
      </c>
      <c r="D1086" s="4">
        <v>13.0725</v>
      </c>
      <c r="E1086" s="4">
        <v>12.568</v>
      </c>
      <c r="F1086" s="5">
        <v>7.7000000000000002E-3</v>
      </c>
      <c r="G1086" s="37">
        <f t="shared" si="40"/>
        <v>5.2367642222953016E-2</v>
      </c>
      <c r="H1086" s="37">
        <f t="shared" si="41"/>
        <v>4.0141629535327829E-2</v>
      </c>
    </row>
    <row r="1087" spans="1:8">
      <c r="A1087" s="2" t="s">
        <v>1089</v>
      </c>
      <c r="B1087" s="3">
        <v>12.801</v>
      </c>
      <c r="C1087" s="4">
        <v>12.164</v>
      </c>
      <c r="D1087" s="4">
        <v>12.903499999999999</v>
      </c>
      <c r="E1087" s="4">
        <v>12.099</v>
      </c>
      <c r="F1087" s="5">
        <v>5.2400000000000002E-2</v>
      </c>
      <c r="G1087" s="37">
        <f t="shared" si="40"/>
        <v>5.9959475664722976E-3</v>
      </c>
      <c r="H1087" s="37">
        <f t="shared" si="41"/>
        <v>6.6493098603190276E-2</v>
      </c>
    </row>
    <row r="1088" spans="1:8">
      <c r="A1088" s="2" t="s">
        <v>1090</v>
      </c>
      <c r="B1088" s="3">
        <v>12.164</v>
      </c>
      <c r="C1088" s="4">
        <v>12.0915</v>
      </c>
      <c r="D1088" s="4">
        <v>12.199</v>
      </c>
      <c r="E1088" s="4">
        <v>11.9755</v>
      </c>
      <c r="F1088" s="5">
        <v>6.0000000000000001E-3</v>
      </c>
      <c r="G1088" s="37">
        <f t="shared" si="40"/>
        <v>2.8888699795779377E-2</v>
      </c>
      <c r="H1088" s="37">
        <f t="shared" si="41"/>
        <v>1.8663103837000507E-2</v>
      </c>
    </row>
    <row r="1089" spans="1:8">
      <c r="A1089" s="2" t="s">
        <v>1091</v>
      </c>
      <c r="B1089" s="3">
        <v>12.0915</v>
      </c>
      <c r="C1089" s="4">
        <v>11.752000000000001</v>
      </c>
      <c r="D1089" s="4">
        <v>12.153499999999999</v>
      </c>
      <c r="E1089" s="4">
        <v>11.7425</v>
      </c>
      <c r="F1089" s="5">
        <v>2.8899999999999999E-2</v>
      </c>
      <c r="G1089" s="37">
        <f t="shared" si="40"/>
        <v>-1.7015484090512946E-4</v>
      </c>
      <c r="H1089" s="37">
        <f t="shared" si="41"/>
        <v>3.5001064509261194E-2</v>
      </c>
    </row>
    <row r="1090" spans="1:8">
      <c r="A1090" s="2" t="s">
        <v>1092</v>
      </c>
      <c r="B1090" s="6">
        <v>11.752000000000001</v>
      </c>
      <c r="C1090" s="4">
        <v>11.754</v>
      </c>
      <c r="D1090" s="4">
        <v>11.8035</v>
      </c>
      <c r="E1090" s="4">
        <v>11.741</v>
      </c>
      <c r="F1090" s="7">
        <v>-4.1999999999999997E-3</v>
      </c>
      <c r="G1090" s="37">
        <f t="shared" ref="G1090:G1153" si="42">(C1090-C1091)/C1091</f>
        <v>7.7592489389976156E-3</v>
      </c>
      <c r="H1090" s="37">
        <f t="shared" ref="H1090:H1153" si="43">(D1090-E1090)/E1090</f>
        <v>5.3232263009965084E-3</v>
      </c>
    </row>
    <row r="1091" spans="1:8">
      <c r="A1091" s="2" t="s">
        <v>1093</v>
      </c>
      <c r="B1091" s="3">
        <v>11.801500000000001</v>
      </c>
      <c r="C1091" s="4">
        <v>11.663500000000001</v>
      </c>
      <c r="D1091" s="4">
        <v>11.805</v>
      </c>
      <c r="E1091" s="4">
        <v>11.6295</v>
      </c>
      <c r="F1091" s="5">
        <v>1.18E-2</v>
      </c>
      <c r="G1091" s="37">
        <f t="shared" si="42"/>
        <v>-1.1988867480196401E-3</v>
      </c>
      <c r="H1091" s="37">
        <f t="shared" si="43"/>
        <v>1.5090932542241673E-2</v>
      </c>
    </row>
    <row r="1092" spans="1:8">
      <c r="A1092" s="2" t="s">
        <v>1094</v>
      </c>
      <c r="B1092" s="6">
        <v>11.663500000000001</v>
      </c>
      <c r="C1092" s="4">
        <v>11.6775</v>
      </c>
      <c r="D1092" s="4">
        <v>11.782999999999999</v>
      </c>
      <c r="E1092" s="4">
        <v>11.603</v>
      </c>
      <c r="F1092" s="7">
        <v>-1.1999999999999999E-3</v>
      </c>
      <c r="G1092" s="37">
        <f t="shared" si="42"/>
        <v>1.4067995310668302E-2</v>
      </c>
      <c r="H1092" s="37">
        <f t="shared" si="43"/>
        <v>1.5513229337240345E-2</v>
      </c>
    </row>
    <row r="1093" spans="1:8">
      <c r="A1093" s="2" t="s">
        <v>1095</v>
      </c>
      <c r="B1093" s="3">
        <v>11.6775</v>
      </c>
      <c r="C1093" s="4">
        <v>11.515499999999999</v>
      </c>
      <c r="D1093" s="4">
        <v>11.730499999999999</v>
      </c>
      <c r="E1093" s="4">
        <v>11.507</v>
      </c>
      <c r="F1093" s="5">
        <v>1.41E-2</v>
      </c>
      <c r="G1093" s="37">
        <f t="shared" si="42"/>
        <v>-1.7532633734323066E-2</v>
      </c>
      <c r="H1093" s="37">
        <f t="shared" si="43"/>
        <v>1.9422959937429356E-2</v>
      </c>
    </row>
    <row r="1094" spans="1:8">
      <c r="A1094" s="2" t="s">
        <v>1096</v>
      </c>
      <c r="B1094" s="6">
        <v>11.515499999999999</v>
      </c>
      <c r="C1094" s="4">
        <v>11.721</v>
      </c>
      <c r="D1094" s="4">
        <v>11.778499999999999</v>
      </c>
      <c r="E1094" s="4">
        <v>11.5055</v>
      </c>
      <c r="F1094" s="7">
        <v>-1.7500000000000002E-2</v>
      </c>
      <c r="G1094" s="37">
        <f t="shared" si="42"/>
        <v>1.388348254833275E-2</v>
      </c>
      <c r="H1094" s="37">
        <f t="shared" si="43"/>
        <v>2.3727782364955863E-2</v>
      </c>
    </row>
    <row r="1095" spans="1:8">
      <c r="A1095" s="2" t="s">
        <v>1097</v>
      </c>
      <c r="B1095" s="3">
        <v>11.721</v>
      </c>
      <c r="C1095" s="4">
        <v>11.560499999999999</v>
      </c>
      <c r="D1095" s="4">
        <v>11.817500000000001</v>
      </c>
      <c r="E1095" s="4">
        <v>11.5465</v>
      </c>
      <c r="F1095" s="5">
        <v>1.3899999999999999E-2</v>
      </c>
      <c r="G1095" s="37">
        <f t="shared" si="42"/>
        <v>1.0824385174921449E-3</v>
      </c>
      <c r="H1095" s="37">
        <f t="shared" si="43"/>
        <v>2.3470315680076282E-2</v>
      </c>
    </row>
    <row r="1096" spans="1:8">
      <c r="A1096" s="2" t="s">
        <v>1098</v>
      </c>
      <c r="B1096" s="6">
        <v>11.560499999999999</v>
      </c>
      <c r="C1096" s="4">
        <v>11.548</v>
      </c>
      <c r="D1096" s="4">
        <v>11.5755</v>
      </c>
      <c r="E1096" s="4">
        <v>11.529500000000001</v>
      </c>
      <c r="F1096" s="7">
        <v>-6.9999999999999999E-4</v>
      </c>
      <c r="G1096" s="37">
        <f t="shared" si="42"/>
        <v>8.3387906570617301E-3</v>
      </c>
      <c r="H1096" s="37">
        <f t="shared" si="43"/>
        <v>3.9897653844485339E-3</v>
      </c>
    </row>
    <row r="1097" spans="1:8">
      <c r="A1097" s="2" t="s">
        <v>1099</v>
      </c>
      <c r="B1097" s="3">
        <v>11.5685</v>
      </c>
      <c r="C1097" s="4">
        <v>11.452500000000001</v>
      </c>
      <c r="D1097" s="4">
        <v>11.615500000000001</v>
      </c>
      <c r="E1097" s="4">
        <v>11.442500000000001</v>
      </c>
      <c r="F1097" s="5">
        <v>1.01E-2</v>
      </c>
      <c r="G1097" s="37">
        <f t="shared" si="42"/>
        <v>5.5314105096800218E-3</v>
      </c>
      <c r="H1097" s="37">
        <f t="shared" si="43"/>
        <v>1.5119073629014641E-2</v>
      </c>
    </row>
    <row r="1098" spans="1:8">
      <c r="A1098" s="2" t="s">
        <v>1100</v>
      </c>
      <c r="B1098" s="3">
        <v>11.452500000000001</v>
      </c>
      <c r="C1098" s="4">
        <v>11.3895</v>
      </c>
      <c r="D1098" s="4">
        <v>11.510999999999999</v>
      </c>
      <c r="E1098" s="4">
        <v>11.3535</v>
      </c>
      <c r="F1098" s="5">
        <v>5.4999999999999997E-3</v>
      </c>
      <c r="G1098" s="37">
        <f t="shared" si="42"/>
        <v>-2.6707530647985963E-3</v>
      </c>
      <c r="H1098" s="37">
        <f t="shared" si="43"/>
        <v>1.3872374157748611E-2</v>
      </c>
    </row>
    <row r="1099" spans="1:8">
      <c r="A1099" s="2" t="s">
        <v>1101</v>
      </c>
      <c r="B1099" s="6">
        <v>11.3895</v>
      </c>
      <c r="C1099" s="4">
        <v>11.42</v>
      </c>
      <c r="D1099" s="4">
        <v>11.448</v>
      </c>
      <c r="E1099" s="4">
        <v>11.318</v>
      </c>
      <c r="F1099" s="7">
        <v>-2.7000000000000001E-3</v>
      </c>
      <c r="G1099" s="37">
        <f t="shared" si="42"/>
        <v>-3.8381018841591487E-3</v>
      </c>
      <c r="H1099" s="37">
        <f t="shared" si="43"/>
        <v>1.1486128291217599E-2</v>
      </c>
    </row>
    <row r="1100" spans="1:8">
      <c r="A1100" s="2" t="s">
        <v>1102</v>
      </c>
      <c r="B1100" s="6">
        <v>11.42</v>
      </c>
      <c r="C1100" s="4">
        <v>11.464</v>
      </c>
      <c r="D1100" s="4">
        <v>11.516500000000001</v>
      </c>
      <c r="E1100" s="4">
        <v>11.39</v>
      </c>
      <c r="F1100" s="7">
        <v>-3.8E-3</v>
      </c>
      <c r="G1100" s="37">
        <f t="shared" si="42"/>
        <v>3.3257482933660297E-3</v>
      </c>
      <c r="H1100" s="37">
        <f t="shared" si="43"/>
        <v>1.1106233538191401E-2</v>
      </c>
    </row>
    <row r="1101" spans="1:8">
      <c r="A1101" s="2" t="s">
        <v>1103</v>
      </c>
      <c r="B1101" s="3">
        <v>11.464</v>
      </c>
      <c r="C1101" s="4">
        <v>11.426</v>
      </c>
      <c r="D1101" s="4">
        <v>11.512</v>
      </c>
      <c r="E1101" s="4">
        <v>11.3995</v>
      </c>
      <c r="F1101" s="5">
        <v>3.3E-3</v>
      </c>
      <c r="G1101" s="37">
        <f t="shared" si="42"/>
        <v>4.377900358988514E-4</v>
      </c>
      <c r="H1101" s="37">
        <f t="shared" si="43"/>
        <v>9.8688538971008124E-3</v>
      </c>
    </row>
    <row r="1102" spans="1:8">
      <c r="A1102" s="2" t="s">
        <v>1104</v>
      </c>
      <c r="B1102" s="6">
        <v>11.426</v>
      </c>
      <c r="C1102" s="4">
        <v>11.420999999999999</v>
      </c>
      <c r="D1102" s="4">
        <v>11.436500000000001</v>
      </c>
      <c r="E1102" s="4">
        <v>11.413</v>
      </c>
      <c r="F1102" s="7">
        <v>-2.0999999999999999E-3</v>
      </c>
      <c r="G1102" s="37">
        <f t="shared" si="42"/>
        <v>7.8983364956095176E-3</v>
      </c>
      <c r="H1102" s="37">
        <f t="shared" si="43"/>
        <v>2.059055463068457E-3</v>
      </c>
    </row>
    <row r="1103" spans="1:8">
      <c r="A1103" s="2" t="s">
        <v>1105</v>
      </c>
      <c r="B1103" s="3">
        <v>11.4505</v>
      </c>
      <c r="C1103" s="4">
        <v>11.3315</v>
      </c>
      <c r="D1103" s="4">
        <v>11.484</v>
      </c>
      <c r="E1103" s="4">
        <v>11.314500000000001</v>
      </c>
      <c r="F1103" s="5">
        <v>1.0500000000000001E-2</v>
      </c>
      <c r="G1103" s="37">
        <f t="shared" si="42"/>
        <v>-3.8241758241758131E-3</v>
      </c>
      <c r="H1103" s="37">
        <f t="shared" si="43"/>
        <v>1.4980776879225711E-2</v>
      </c>
    </row>
    <row r="1104" spans="1:8">
      <c r="A1104" s="2" t="s">
        <v>1106</v>
      </c>
      <c r="B1104" s="6">
        <v>11.3315</v>
      </c>
      <c r="C1104" s="4">
        <v>11.375</v>
      </c>
      <c r="D1104" s="4">
        <v>11.4015</v>
      </c>
      <c r="E1104" s="4">
        <v>11.29</v>
      </c>
      <c r="F1104" s="7">
        <v>-3.8E-3</v>
      </c>
      <c r="G1104" s="37">
        <f t="shared" si="42"/>
        <v>-1.4511587611002852E-2</v>
      </c>
      <c r="H1104" s="37">
        <f t="shared" si="43"/>
        <v>9.8759964570417427E-3</v>
      </c>
    </row>
    <row r="1105" spans="1:8">
      <c r="A1105" s="2" t="s">
        <v>1107</v>
      </c>
      <c r="B1105" s="6">
        <v>11.375</v>
      </c>
      <c r="C1105" s="4">
        <v>11.5425</v>
      </c>
      <c r="D1105" s="4">
        <v>11.555999999999999</v>
      </c>
      <c r="E1105" s="4">
        <v>11.3405</v>
      </c>
      <c r="F1105" s="7">
        <v>-1.4500000000000001E-2</v>
      </c>
      <c r="G1105" s="37">
        <f t="shared" si="42"/>
        <v>-9.9532629392416858E-4</v>
      </c>
      <c r="H1105" s="37">
        <f t="shared" si="43"/>
        <v>1.9002689475772556E-2</v>
      </c>
    </row>
    <row r="1106" spans="1:8">
      <c r="A1106" s="2" t="s">
        <v>1108</v>
      </c>
      <c r="B1106" s="6">
        <v>11.5425</v>
      </c>
      <c r="C1106" s="4">
        <v>11.554</v>
      </c>
      <c r="D1106" s="4">
        <v>11.589</v>
      </c>
      <c r="E1106" s="4">
        <v>11.5115</v>
      </c>
      <c r="F1106" s="7">
        <v>-1E-3</v>
      </c>
      <c r="G1106" s="37">
        <f t="shared" si="42"/>
        <v>-1.0914694174549459E-2</v>
      </c>
      <c r="H1106" s="37">
        <f t="shared" si="43"/>
        <v>6.7323980367459124E-3</v>
      </c>
    </row>
    <row r="1107" spans="1:8">
      <c r="A1107" s="2" t="s">
        <v>1109</v>
      </c>
      <c r="B1107" s="6">
        <v>11.554</v>
      </c>
      <c r="C1107" s="4">
        <v>11.6815</v>
      </c>
      <c r="D1107" s="4">
        <v>11.7065</v>
      </c>
      <c r="E1107" s="4">
        <v>11.5185</v>
      </c>
      <c r="F1107" s="7">
        <v>-1.09E-2</v>
      </c>
      <c r="G1107" s="37">
        <f t="shared" si="42"/>
        <v>-1.7944883571887028E-3</v>
      </c>
      <c r="H1107" s="37">
        <f t="shared" si="43"/>
        <v>1.6321569648825855E-2</v>
      </c>
    </row>
    <row r="1108" spans="1:8">
      <c r="A1108" s="2" t="s">
        <v>1110</v>
      </c>
      <c r="B1108" s="6">
        <v>11.6815</v>
      </c>
      <c r="C1108" s="4">
        <v>11.702500000000001</v>
      </c>
      <c r="D1108" s="4">
        <v>11.704000000000001</v>
      </c>
      <c r="E1108" s="4">
        <v>11.679</v>
      </c>
      <c r="F1108" s="7">
        <v>-1.9E-3</v>
      </c>
      <c r="G1108" s="37">
        <f t="shared" si="42"/>
        <v>-6.831876432147917E-3</v>
      </c>
      <c r="H1108" s="37">
        <f t="shared" si="43"/>
        <v>2.1405942289579893E-3</v>
      </c>
    </row>
    <row r="1109" spans="1:8">
      <c r="A1109" s="2" t="s">
        <v>1111</v>
      </c>
      <c r="B1109" s="6">
        <v>11.704000000000001</v>
      </c>
      <c r="C1109" s="4">
        <v>11.782999999999999</v>
      </c>
      <c r="D1109" s="4">
        <v>11.807499999999999</v>
      </c>
      <c r="E1109" s="4">
        <v>11.617000000000001</v>
      </c>
      <c r="F1109" s="7">
        <v>-6.7000000000000002E-3</v>
      </c>
      <c r="G1109" s="37">
        <f t="shared" si="42"/>
        <v>-9.1658257652203149E-3</v>
      </c>
      <c r="H1109" s="37">
        <f t="shared" si="43"/>
        <v>1.6398381682017588E-2</v>
      </c>
    </row>
    <row r="1110" spans="1:8">
      <c r="A1110" s="2" t="s">
        <v>1112</v>
      </c>
      <c r="B1110" s="6">
        <v>11.782999999999999</v>
      </c>
      <c r="C1110" s="4">
        <v>11.891999999999999</v>
      </c>
      <c r="D1110" s="4">
        <v>11.914</v>
      </c>
      <c r="E1110" s="4">
        <v>11.728999999999999</v>
      </c>
      <c r="F1110" s="7">
        <v>-9.1999999999999998E-3</v>
      </c>
      <c r="G1110" s="37">
        <f t="shared" si="42"/>
        <v>5.2834016653282049E-3</v>
      </c>
      <c r="H1110" s="37">
        <f t="shared" si="43"/>
        <v>1.5772870662460612E-2</v>
      </c>
    </row>
    <row r="1111" spans="1:8">
      <c r="A1111" s="2" t="s">
        <v>1113</v>
      </c>
      <c r="B1111" s="3">
        <v>11.891999999999999</v>
      </c>
      <c r="C1111" s="4">
        <v>11.829499999999999</v>
      </c>
      <c r="D1111" s="4">
        <v>11.933999999999999</v>
      </c>
      <c r="E1111" s="4">
        <v>11.795500000000001</v>
      </c>
      <c r="F1111" s="5">
        <v>5.3E-3</v>
      </c>
      <c r="G1111" s="37">
        <f t="shared" si="42"/>
        <v>-3.2860091839743612E-3</v>
      </c>
      <c r="H1111" s="37">
        <f t="shared" si="43"/>
        <v>1.1741765927684179E-2</v>
      </c>
    </row>
    <row r="1112" spans="1:8">
      <c r="A1112" s="2" t="s">
        <v>1114</v>
      </c>
      <c r="B1112" s="6">
        <v>11.829499999999999</v>
      </c>
      <c r="C1112" s="4">
        <v>11.868499999999999</v>
      </c>
      <c r="D1112" s="4">
        <v>11.959</v>
      </c>
      <c r="E1112" s="4">
        <v>11.8165</v>
      </c>
      <c r="F1112" s="7">
        <v>-3.3E-3</v>
      </c>
      <c r="G1112" s="37">
        <f t="shared" si="42"/>
        <v>8.0107934901755423E-4</v>
      </c>
      <c r="H1112" s="37">
        <f t="shared" si="43"/>
        <v>1.2059408454280038E-2</v>
      </c>
    </row>
    <row r="1113" spans="1:8">
      <c r="A1113" s="2" t="s">
        <v>1115</v>
      </c>
      <c r="B1113" s="3">
        <v>11.868499999999999</v>
      </c>
      <c r="C1113" s="4">
        <v>11.859</v>
      </c>
      <c r="D1113" s="4">
        <v>11.913500000000001</v>
      </c>
      <c r="E1113" s="4">
        <v>11.8355</v>
      </c>
      <c r="F1113" s="5">
        <v>8.0000000000000004E-4</v>
      </c>
      <c r="G1113" s="37">
        <f t="shared" si="42"/>
        <v>1.900899759219436E-3</v>
      </c>
      <c r="H1113" s="37">
        <f t="shared" si="43"/>
        <v>6.5903426133244207E-3</v>
      </c>
    </row>
    <row r="1114" spans="1:8">
      <c r="A1114" s="2" t="s">
        <v>1116</v>
      </c>
      <c r="B1114" s="6">
        <v>11.859</v>
      </c>
      <c r="C1114" s="4">
        <v>11.836499999999999</v>
      </c>
      <c r="D1114" s="4">
        <v>11.862</v>
      </c>
      <c r="E1114" s="4">
        <v>11.833</v>
      </c>
      <c r="F1114" s="7">
        <v>-1.1000000000000001E-3</v>
      </c>
      <c r="G1114" s="37">
        <f t="shared" si="42"/>
        <v>-4.290220820189288E-3</v>
      </c>
      <c r="H1114" s="37">
        <f t="shared" si="43"/>
        <v>2.4507732612186186E-3</v>
      </c>
    </row>
    <row r="1115" spans="1:8">
      <c r="A1115" s="2" t="s">
        <v>1117</v>
      </c>
      <c r="B1115" s="6">
        <v>11.8725</v>
      </c>
      <c r="C1115" s="4">
        <v>11.887499999999999</v>
      </c>
      <c r="D1115" s="4">
        <v>11.968</v>
      </c>
      <c r="E1115" s="4">
        <v>11.8155</v>
      </c>
      <c r="F1115" s="7">
        <v>-1.2999999999999999E-3</v>
      </c>
      <c r="G1115" s="37">
        <f t="shared" si="42"/>
        <v>1.4291808873720021E-2</v>
      </c>
      <c r="H1115" s="37">
        <f t="shared" si="43"/>
        <v>1.2906774998942055E-2</v>
      </c>
    </row>
    <row r="1116" spans="1:8">
      <c r="A1116" s="2" t="s">
        <v>1118</v>
      </c>
      <c r="B1116" s="3">
        <v>11.887499999999999</v>
      </c>
      <c r="C1116" s="4">
        <v>11.72</v>
      </c>
      <c r="D1116" s="4">
        <v>11.9415</v>
      </c>
      <c r="E1116" s="4">
        <v>11.709</v>
      </c>
      <c r="F1116" s="5">
        <v>1.43E-2</v>
      </c>
      <c r="G1116" s="37">
        <f t="shared" si="42"/>
        <v>-3.3589863514603972E-3</v>
      </c>
      <c r="H1116" s="37">
        <f t="shared" si="43"/>
        <v>1.9856520625160128E-2</v>
      </c>
    </row>
    <row r="1117" spans="1:8">
      <c r="A1117" s="2" t="s">
        <v>1119</v>
      </c>
      <c r="B1117" s="6">
        <v>11.72</v>
      </c>
      <c r="C1117" s="4">
        <v>11.759499999999999</v>
      </c>
      <c r="D1117" s="4">
        <v>11.785</v>
      </c>
      <c r="E1117" s="4">
        <v>11.629</v>
      </c>
      <c r="F1117" s="7">
        <v>-3.3999999999999998E-3</v>
      </c>
      <c r="G1117" s="37">
        <f t="shared" si="42"/>
        <v>1.3881105315342467E-2</v>
      </c>
      <c r="H1117" s="37">
        <f t="shared" si="43"/>
        <v>1.3414739014532684E-2</v>
      </c>
    </row>
    <row r="1118" spans="1:8">
      <c r="A1118" s="2" t="s">
        <v>1120</v>
      </c>
      <c r="B1118" s="3">
        <v>11.759499999999999</v>
      </c>
      <c r="C1118" s="4">
        <v>11.5985</v>
      </c>
      <c r="D1118" s="4">
        <v>11.7995</v>
      </c>
      <c r="E1118" s="4">
        <v>11.592499999999999</v>
      </c>
      <c r="F1118" s="5">
        <v>1.3899999999999999E-2</v>
      </c>
      <c r="G1118" s="37">
        <f t="shared" si="42"/>
        <v>-5.1891242816709069E-3</v>
      </c>
      <c r="H1118" s="37">
        <f t="shared" si="43"/>
        <v>1.7856372654733728E-2</v>
      </c>
    </row>
    <row r="1119" spans="1:8">
      <c r="A1119" s="2" t="s">
        <v>1121</v>
      </c>
      <c r="B1119" s="6">
        <v>11.5985</v>
      </c>
      <c r="C1119" s="4">
        <v>11.659000000000001</v>
      </c>
      <c r="D1119" s="4">
        <v>11.784000000000001</v>
      </c>
      <c r="E1119" s="4">
        <v>11.535500000000001</v>
      </c>
      <c r="F1119" s="7">
        <v>-5.1999999999999998E-3</v>
      </c>
      <c r="G1119" s="37">
        <f t="shared" si="42"/>
        <v>-1.1565645748553212E-3</v>
      </c>
      <c r="H1119" s="37">
        <f t="shared" si="43"/>
        <v>2.1542195830263094E-2</v>
      </c>
    </row>
    <row r="1120" spans="1:8">
      <c r="A1120" s="2" t="s">
        <v>1122</v>
      </c>
      <c r="B1120" s="6">
        <v>11.659000000000001</v>
      </c>
      <c r="C1120" s="4">
        <v>11.672499999999999</v>
      </c>
      <c r="D1120" s="4">
        <v>11.686</v>
      </c>
      <c r="E1120" s="4">
        <v>11.656000000000001</v>
      </c>
      <c r="F1120" s="7">
        <v>-2.2000000000000001E-3</v>
      </c>
      <c r="G1120" s="37">
        <f t="shared" si="42"/>
        <v>-1.1124898378332036E-3</v>
      </c>
      <c r="H1120" s="37">
        <f t="shared" si="43"/>
        <v>2.5737817433081124E-3</v>
      </c>
    </row>
    <row r="1121" spans="1:8">
      <c r="A1121" s="2" t="s">
        <v>1123</v>
      </c>
      <c r="B1121" s="6">
        <v>11.685</v>
      </c>
      <c r="C1121" s="4">
        <v>11.685499999999999</v>
      </c>
      <c r="D1121" s="4">
        <v>11.8065</v>
      </c>
      <c r="E1121" s="4">
        <v>11.644</v>
      </c>
      <c r="F1121" s="7">
        <v>0</v>
      </c>
      <c r="G1121" s="37">
        <f t="shared" si="42"/>
        <v>-3.4963544109495905E-3</v>
      </c>
      <c r="H1121" s="37">
        <f t="shared" si="43"/>
        <v>1.3955685331501171E-2</v>
      </c>
    </row>
    <row r="1122" spans="1:8">
      <c r="A1122" s="2" t="s">
        <v>1124</v>
      </c>
      <c r="B1122" s="6">
        <v>11.685499999999999</v>
      </c>
      <c r="C1122" s="4">
        <v>11.7265</v>
      </c>
      <c r="D1122" s="4">
        <v>11.853999999999999</v>
      </c>
      <c r="E1122" s="4">
        <v>11.522500000000001</v>
      </c>
      <c r="F1122" s="7">
        <v>-3.5000000000000001E-3</v>
      </c>
      <c r="G1122" s="37">
        <f t="shared" si="42"/>
        <v>1.0774468818687238E-2</v>
      </c>
      <c r="H1122" s="37">
        <f t="shared" si="43"/>
        <v>2.8769798220872063E-2</v>
      </c>
    </row>
    <row r="1123" spans="1:8">
      <c r="A1123" s="2" t="s">
        <v>1125</v>
      </c>
      <c r="B1123" s="3">
        <v>11.7265</v>
      </c>
      <c r="C1123" s="4">
        <v>11.6015</v>
      </c>
      <c r="D1123" s="4">
        <v>11.7765</v>
      </c>
      <c r="E1123" s="4">
        <v>11.500500000000001</v>
      </c>
      <c r="F1123" s="5">
        <v>1.0800000000000001E-2</v>
      </c>
      <c r="G1123" s="37">
        <f t="shared" si="42"/>
        <v>-1.3226163136854638E-2</v>
      </c>
      <c r="H1123" s="37">
        <f t="shared" si="43"/>
        <v>2.399895656710576E-2</v>
      </c>
    </row>
    <row r="1124" spans="1:8">
      <c r="A1124" s="2" t="s">
        <v>1126</v>
      </c>
      <c r="B1124" s="6">
        <v>11.6015</v>
      </c>
      <c r="C1124" s="4">
        <v>11.757</v>
      </c>
      <c r="D1124" s="4">
        <v>12.24</v>
      </c>
      <c r="E1124" s="4">
        <v>11.586</v>
      </c>
      <c r="F1124" s="7">
        <v>-1.32E-2</v>
      </c>
      <c r="G1124" s="37">
        <f t="shared" si="42"/>
        <v>2.9104118342159358E-2</v>
      </c>
      <c r="H1124" s="37">
        <f t="shared" si="43"/>
        <v>5.6447436561367158E-2</v>
      </c>
    </row>
    <row r="1125" spans="1:8">
      <c r="A1125" s="2" t="s">
        <v>1127</v>
      </c>
      <c r="B1125" s="3">
        <v>11.757</v>
      </c>
      <c r="C1125" s="4">
        <v>11.4245</v>
      </c>
      <c r="D1125" s="4">
        <v>11.778499999999999</v>
      </c>
      <c r="E1125" s="4">
        <v>11.362</v>
      </c>
      <c r="F1125" s="5">
        <v>2.9100000000000001E-2</v>
      </c>
      <c r="G1125" s="37">
        <f t="shared" si="42"/>
        <v>2.9849435933453931E-3</v>
      </c>
      <c r="H1125" s="37">
        <f t="shared" si="43"/>
        <v>3.6657278648125256E-2</v>
      </c>
    </row>
    <row r="1126" spans="1:8">
      <c r="A1126" s="2" t="s">
        <v>1128</v>
      </c>
      <c r="B1126" s="3">
        <v>11.4245</v>
      </c>
      <c r="C1126" s="4">
        <v>11.390499999999999</v>
      </c>
      <c r="D1126" s="4">
        <v>11.4315</v>
      </c>
      <c r="E1126" s="4">
        <v>11.356</v>
      </c>
      <c r="F1126" s="5">
        <v>6.4000000000000003E-3</v>
      </c>
      <c r="G1126" s="37">
        <f t="shared" si="42"/>
        <v>1.0871494497692466E-2</v>
      </c>
      <c r="H1126" s="37">
        <f t="shared" si="43"/>
        <v>6.648467770341661E-3</v>
      </c>
    </row>
    <row r="1127" spans="1:8">
      <c r="A1127" s="2" t="s">
        <v>1129</v>
      </c>
      <c r="B1127" s="3">
        <v>11.3515</v>
      </c>
      <c r="C1127" s="4">
        <v>11.268000000000001</v>
      </c>
      <c r="D1127" s="4">
        <v>11.3795</v>
      </c>
      <c r="E1127" s="4">
        <v>11.186</v>
      </c>
      <c r="F1127" s="5">
        <v>7.4000000000000003E-3</v>
      </c>
      <c r="G1127" s="37">
        <f t="shared" si="42"/>
        <v>1.8944703169507641E-2</v>
      </c>
      <c r="H1127" s="37">
        <f t="shared" si="43"/>
        <v>1.7298408725192223E-2</v>
      </c>
    </row>
    <row r="1128" spans="1:8">
      <c r="A1128" s="2" t="s">
        <v>1130</v>
      </c>
      <c r="B1128" s="3">
        <v>11.268000000000001</v>
      </c>
      <c r="C1128" s="4">
        <v>11.0585</v>
      </c>
      <c r="D1128" s="4">
        <v>11.3155</v>
      </c>
      <c r="E1128" s="4">
        <v>11.0425</v>
      </c>
      <c r="F1128" s="5">
        <v>1.89E-2</v>
      </c>
      <c r="G1128" s="37">
        <f t="shared" si="42"/>
        <v>9.9570038470251265E-4</v>
      </c>
      <c r="H1128" s="37">
        <f t="shared" si="43"/>
        <v>2.4722662440570493E-2</v>
      </c>
    </row>
    <row r="1129" spans="1:8">
      <c r="A1129" s="2" t="s">
        <v>1131</v>
      </c>
      <c r="B1129" s="3">
        <v>11.0585</v>
      </c>
      <c r="C1129" s="4">
        <v>11.047499999999999</v>
      </c>
      <c r="D1129" s="4">
        <v>11.154999999999999</v>
      </c>
      <c r="E1129" s="4">
        <v>11.015000000000001</v>
      </c>
      <c r="F1129" s="5">
        <v>1E-3</v>
      </c>
      <c r="G1129" s="37">
        <f t="shared" si="42"/>
        <v>7.018823207693356E-3</v>
      </c>
      <c r="H1129" s="37">
        <f t="shared" si="43"/>
        <v>1.2709940989559581E-2</v>
      </c>
    </row>
    <row r="1130" spans="1:8">
      <c r="A1130" s="2" t="s">
        <v>1132</v>
      </c>
      <c r="B1130" s="3">
        <v>11.047499999999999</v>
      </c>
      <c r="C1130" s="4">
        <v>10.970499999999999</v>
      </c>
      <c r="D1130" s="4">
        <v>11.092499999999999</v>
      </c>
      <c r="E1130" s="4">
        <v>10.9335</v>
      </c>
      <c r="F1130" s="5">
        <v>7.0000000000000001E-3</v>
      </c>
      <c r="G1130" s="37">
        <f t="shared" si="42"/>
        <v>1.3691753000774764E-3</v>
      </c>
      <c r="H1130" s="37">
        <f t="shared" si="43"/>
        <v>1.4542461242968758E-2</v>
      </c>
    </row>
    <row r="1131" spans="1:8">
      <c r="A1131" s="2" t="s">
        <v>1133</v>
      </c>
      <c r="B1131" s="3">
        <v>10.970499999999999</v>
      </c>
      <c r="C1131" s="4">
        <v>10.955500000000001</v>
      </c>
      <c r="D1131" s="4">
        <v>11.000500000000001</v>
      </c>
      <c r="E1131" s="4">
        <v>10.907500000000001</v>
      </c>
      <c r="F1131" s="5">
        <v>1.4E-3</v>
      </c>
      <c r="G1131" s="37">
        <f t="shared" si="42"/>
        <v>-3.1845684909694865E-3</v>
      </c>
      <c r="H1131" s="37">
        <f t="shared" si="43"/>
        <v>8.5262434104973611E-3</v>
      </c>
    </row>
    <row r="1132" spans="1:8">
      <c r="A1132" s="2" t="s">
        <v>1134</v>
      </c>
      <c r="B1132" s="6">
        <v>10.955500000000001</v>
      </c>
      <c r="C1132" s="4">
        <v>10.990500000000001</v>
      </c>
      <c r="D1132" s="4">
        <v>10.999499999999999</v>
      </c>
      <c r="E1132" s="4">
        <v>10.952999999999999</v>
      </c>
      <c r="F1132" s="7">
        <v>-3.0000000000000001E-3</v>
      </c>
      <c r="G1132" s="37">
        <f t="shared" si="42"/>
        <v>-2.7221995372260204E-3</v>
      </c>
      <c r="H1132" s="37">
        <f t="shared" si="43"/>
        <v>4.2454122158312778E-3</v>
      </c>
    </row>
    <row r="1133" spans="1:8">
      <c r="A1133" s="2" t="s">
        <v>1135</v>
      </c>
      <c r="B1133" s="6">
        <v>10.989000000000001</v>
      </c>
      <c r="C1133" s="4">
        <v>11.0205</v>
      </c>
      <c r="D1133" s="4">
        <v>11.074999999999999</v>
      </c>
      <c r="E1133" s="4">
        <v>10.949</v>
      </c>
      <c r="F1133" s="7">
        <v>-2.8999999999999998E-3</v>
      </c>
      <c r="G1133" s="37">
        <f t="shared" si="42"/>
        <v>1.100866932709518E-2</v>
      </c>
      <c r="H1133" s="37">
        <f t="shared" si="43"/>
        <v>1.1507900264864321E-2</v>
      </c>
    </row>
    <row r="1134" spans="1:8">
      <c r="A1134" s="2" t="s">
        <v>1136</v>
      </c>
      <c r="B1134" s="3">
        <v>11.0205</v>
      </c>
      <c r="C1134" s="4">
        <v>10.900499999999999</v>
      </c>
      <c r="D1134" s="4">
        <v>11.048</v>
      </c>
      <c r="E1134" s="4">
        <v>10.837</v>
      </c>
      <c r="F1134" s="5">
        <v>1.0999999999999999E-2</v>
      </c>
      <c r="G1134" s="37">
        <f t="shared" si="42"/>
        <v>-6.0183285460266014E-3</v>
      </c>
      <c r="H1134" s="37">
        <f t="shared" si="43"/>
        <v>1.947033311802162E-2</v>
      </c>
    </row>
    <row r="1135" spans="1:8">
      <c r="A1135" s="2" t="s">
        <v>1137</v>
      </c>
      <c r="B1135" s="6">
        <v>10.900499999999999</v>
      </c>
      <c r="C1135" s="4">
        <v>10.9665</v>
      </c>
      <c r="D1135" s="4">
        <v>10.9825</v>
      </c>
      <c r="E1135" s="4">
        <v>10.859</v>
      </c>
      <c r="F1135" s="7">
        <v>-6.0000000000000001E-3</v>
      </c>
      <c r="G1135" s="37">
        <f t="shared" si="42"/>
        <v>-5.1256463757597542E-3</v>
      </c>
      <c r="H1135" s="37">
        <f t="shared" si="43"/>
        <v>1.1373054609080021E-2</v>
      </c>
    </row>
    <row r="1136" spans="1:8">
      <c r="A1136" s="2" t="s">
        <v>1138</v>
      </c>
      <c r="B1136" s="6">
        <v>10.9665</v>
      </c>
      <c r="C1136" s="4">
        <v>11.023</v>
      </c>
      <c r="D1136" s="4">
        <v>11.0565</v>
      </c>
      <c r="E1136" s="4">
        <v>10.9285</v>
      </c>
      <c r="F1136" s="7">
        <v>-5.1000000000000004E-3</v>
      </c>
      <c r="G1136" s="37">
        <f t="shared" si="42"/>
        <v>-4.5154881242662976E-3</v>
      </c>
      <c r="H1136" s="37">
        <f t="shared" si="43"/>
        <v>1.1712494852907545E-2</v>
      </c>
    </row>
    <row r="1137" spans="1:8">
      <c r="A1137" s="2" t="s">
        <v>1139</v>
      </c>
      <c r="B1137" s="6">
        <v>11.023</v>
      </c>
      <c r="C1137" s="4">
        <v>11.073</v>
      </c>
      <c r="D1137" s="4">
        <v>11.1655</v>
      </c>
      <c r="E1137" s="4">
        <v>10.9955</v>
      </c>
      <c r="F1137" s="7">
        <v>-4.4999999999999997E-3</v>
      </c>
      <c r="G1137" s="37">
        <f t="shared" si="42"/>
        <v>6.7778229632644562E-4</v>
      </c>
      <c r="H1137" s="37">
        <f t="shared" si="43"/>
        <v>1.5460870356054743E-2</v>
      </c>
    </row>
    <row r="1138" spans="1:8">
      <c r="A1138" s="2" t="s">
        <v>1140</v>
      </c>
      <c r="B1138" s="3">
        <v>11.073</v>
      </c>
      <c r="C1138" s="4">
        <v>11.0655</v>
      </c>
      <c r="D1138" s="4">
        <v>11.09</v>
      </c>
      <c r="E1138" s="4">
        <v>11.047000000000001</v>
      </c>
      <c r="F1138" s="5">
        <v>2.8999999999999998E-3</v>
      </c>
      <c r="G1138" s="37">
        <f t="shared" si="42"/>
        <v>1.2667963624846713E-3</v>
      </c>
      <c r="H1138" s="37">
        <f t="shared" si="43"/>
        <v>3.8924594912645295E-3</v>
      </c>
    </row>
    <row r="1139" spans="1:8">
      <c r="A1139" s="2" t="s">
        <v>1141</v>
      </c>
      <c r="B1139" s="6">
        <v>11.041</v>
      </c>
      <c r="C1139" s="4">
        <v>11.051500000000001</v>
      </c>
      <c r="D1139" s="4">
        <v>11.077</v>
      </c>
      <c r="E1139" s="4">
        <v>10.984</v>
      </c>
      <c r="F1139" s="7">
        <v>-1E-3</v>
      </c>
      <c r="G1139" s="37">
        <f t="shared" si="42"/>
        <v>-3.7860008112858713E-3</v>
      </c>
      <c r="H1139" s="37">
        <f t="shared" si="43"/>
        <v>8.4668608885651829E-3</v>
      </c>
    </row>
    <row r="1140" spans="1:8">
      <c r="A1140" s="2" t="s">
        <v>1142</v>
      </c>
      <c r="B1140" s="6">
        <v>11.051500000000001</v>
      </c>
      <c r="C1140" s="4">
        <v>11.093500000000001</v>
      </c>
      <c r="D1140" s="4">
        <v>11.138</v>
      </c>
      <c r="E1140" s="4">
        <v>11.031499999999999</v>
      </c>
      <c r="F1140" s="7">
        <v>-3.8E-3</v>
      </c>
      <c r="G1140" s="37">
        <f t="shared" si="42"/>
        <v>-5.6469322816294389E-3</v>
      </c>
      <c r="H1140" s="37">
        <f t="shared" si="43"/>
        <v>9.6541721434075592E-3</v>
      </c>
    </row>
    <row r="1141" spans="1:8">
      <c r="A1141" s="2" t="s">
        <v>1143</v>
      </c>
      <c r="B1141" s="6">
        <v>11.093500000000001</v>
      </c>
      <c r="C1141" s="4">
        <v>11.156499999999999</v>
      </c>
      <c r="D1141" s="4">
        <v>11.191000000000001</v>
      </c>
      <c r="E1141" s="4">
        <v>11.079499999999999</v>
      </c>
      <c r="F1141" s="7">
        <v>-5.5999999999999999E-3</v>
      </c>
      <c r="G1141" s="37">
        <f t="shared" si="42"/>
        <v>-3.8839285714285603E-3</v>
      </c>
      <c r="H1141" s="37">
        <f t="shared" si="43"/>
        <v>1.0063631030281265E-2</v>
      </c>
    </row>
    <row r="1142" spans="1:8">
      <c r="A1142" s="2" t="s">
        <v>1144</v>
      </c>
      <c r="B1142" s="6">
        <v>11.156499999999999</v>
      </c>
      <c r="C1142" s="4">
        <v>11.2</v>
      </c>
      <c r="D1142" s="4">
        <v>11.243499999999999</v>
      </c>
      <c r="E1142" s="4">
        <v>11.153</v>
      </c>
      <c r="F1142" s="7">
        <v>-3.8999999999999998E-3</v>
      </c>
      <c r="G1142" s="37">
        <f t="shared" si="42"/>
        <v>8.1461811962733419E-3</v>
      </c>
      <c r="H1142" s="37">
        <f t="shared" si="43"/>
        <v>8.1144086792789994E-3</v>
      </c>
    </row>
    <row r="1143" spans="1:8">
      <c r="A1143" s="2" t="s">
        <v>1145</v>
      </c>
      <c r="B1143" s="3">
        <v>11.2</v>
      </c>
      <c r="C1143" s="4">
        <v>11.109500000000001</v>
      </c>
      <c r="D1143" s="4">
        <v>11.247999999999999</v>
      </c>
      <c r="E1143" s="4">
        <v>11.0975</v>
      </c>
      <c r="F1143" s="5">
        <v>8.0999999999999996E-3</v>
      </c>
      <c r="G1143" s="37">
        <f t="shared" si="42"/>
        <v>-1.9763733548937915E-3</v>
      </c>
      <c r="H1143" s="37">
        <f t="shared" si="43"/>
        <v>1.3561612975895398E-2</v>
      </c>
    </row>
    <row r="1144" spans="1:8">
      <c r="A1144" s="2" t="s">
        <v>1146</v>
      </c>
      <c r="B1144" s="6">
        <v>11.109500000000001</v>
      </c>
      <c r="C1144" s="4">
        <v>11.131500000000001</v>
      </c>
      <c r="D1144" s="4">
        <v>11.145</v>
      </c>
      <c r="E1144" s="4">
        <v>11.0975</v>
      </c>
      <c r="F1144" s="7">
        <v>-1E-4</v>
      </c>
      <c r="G1144" s="37">
        <f t="shared" si="42"/>
        <v>7.4667390714092995E-3</v>
      </c>
      <c r="H1144" s="37">
        <f t="shared" si="43"/>
        <v>4.2802432980400479E-3</v>
      </c>
    </row>
    <row r="1145" spans="1:8">
      <c r="A1145" s="2" t="s">
        <v>1147</v>
      </c>
      <c r="B1145" s="3">
        <v>11.111000000000001</v>
      </c>
      <c r="C1145" s="4">
        <v>11.048999999999999</v>
      </c>
      <c r="D1145" s="4">
        <v>11.1595</v>
      </c>
      <c r="E1145" s="4">
        <v>11.0395</v>
      </c>
      <c r="F1145" s="5">
        <v>5.5999999999999999E-3</v>
      </c>
      <c r="G1145" s="37">
        <f t="shared" si="42"/>
        <v>5.780346820809198E-3</v>
      </c>
      <c r="H1145" s="37">
        <f t="shared" si="43"/>
        <v>1.0870057520720976E-2</v>
      </c>
    </row>
    <row r="1146" spans="1:8">
      <c r="A1146" s="2" t="s">
        <v>1148</v>
      </c>
      <c r="B1146" s="3">
        <v>11.048999999999999</v>
      </c>
      <c r="C1146" s="4">
        <v>10.9855</v>
      </c>
      <c r="D1146" s="4">
        <v>11.096</v>
      </c>
      <c r="E1146" s="4">
        <v>10.954499999999999</v>
      </c>
      <c r="F1146" s="5">
        <v>5.7999999999999996E-3</v>
      </c>
      <c r="G1146" s="37">
        <f t="shared" si="42"/>
        <v>5.6298059318931302E-3</v>
      </c>
      <c r="H1146" s="37">
        <f t="shared" si="43"/>
        <v>1.2917066045917261E-2</v>
      </c>
    </row>
    <row r="1147" spans="1:8">
      <c r="A1147" s="2" t="s">
        <v>1149</v>
      </c>
      <c r="B1147" s="3">
        <v>10.9855</v>
      </c>
      <c r="C1147" s="4">
        <v>10.923999999999999</v>
      </c>
      <c r="D1147" s="4">
        <v>11.029</v>
      </c>
      <c r="E1147" s="4">
        <v>10.866</v>
      </c>
      <c r="F1147" s="5">
        <v>5.5999999999999999E-3</v>
      </c>
      <c r="G1147" s="37">
        <f t="shared" si="42"/>
        <v>4.8753564529481234E-3</v>
      </c>
      <c r="H1147" s="37">
        <f t="shared" si="43"/>
        <v>1.5000920301859033E-2</v>
      </c>
    </row>
    <row r="1148" spans="1:8">
      <c r="A1148" s="2" t="s">
        <v>1150</v>
      </c>
      <c r="B1148" s="3">
        <v>10.923999999999999</v>
      </c>
      <c r="C1148" s="4">
        <v>10.871</v>
      </c>
      <c r="D1148" s="4">
        <v>10.9895</v>
      </c>
      <c r="E1148" s="4">
        <v>10.861000000000001</v>
      </c>
      <c r="F1148" s="5">
        <v>4.8999999999999998E-3</v>
      </c>
      <c r="G1148" s="37">
        <f t="shared" si="42"/>
        <v>7.9740380157626613E-3</v>
      </c>
      <c r="H1148" s="37">
        <f t="shared" si="43"/>
        <v>1.1831323082588982E-2</v>
      </c>
    </row>
    <row r="1149" spans="1:8">
      <c r="A1149" s="2" t="s">
        <v>1151</v>
      </c>
      <c r="B1149" s="3">
        <v>10.871</v>
      </c>
      <c r="C1149" s="4">
        <v>10.785</v>
      </c>
      <c r="D1149" s="4">
        <v>10.912000000000001</v>
      </c>
      <c r="E1149" s="4">
        <v>10.743</v>
      </c>
      <c r="F1149" s="5">
        <v>8.0000000000000002E-3</v>
      </c>
      <c r="G1149" s="37">
        <f t="shared" si="42"/>
        <v>3.4425009304057323E-3</v>
      </c>
      <c r="H1149" s="37">
        <f t="shared" si="43"/>
        <v>1.5731173787582656E-2</v>
      </c>
    </row>
    <row r="1150" spans="1:8">
      <c r="A1150" s="2" t="s">
        <v>1152</v>
      </c>
      <c r="B1150" s="3">
        <v>10.785</v>
      </c>
      <c r="C1150" s="4">
        <v>10.747999999999999</v>
      </c>
      <c r="D1150" s="4">
        <v>10.791</v>
      </c>
      <c r="E1150" s="4">
        <v>10.744999999999999</v>
      </c>
      <c r="F1150" s="5">
        <v>1.1999999999999999E-3</v>
      </c>
      <c r="G1150" s="37">
        <f t="shared" si="42"/>
        <v>8.018757327080862E-3</v>
      </c>
      <c r="H1150" s="37">
        <f t="shared" si="43"/>
        <v>4.2810609585854963E-3</v>
      </c>
    </row>
    <row r="1151" spans="1:8">
      <c r="A1151" s="2" t="s">
        <v>1153</v>
      </c>
      <c r="B1151" s="3">
        <v>10.772500000000001</v>
      </c>
      <c r="C1151" s="4">
        <v>10.6625</v>
      </c>
      <c r="D1151" s="4">
        <v>10.7995</v>
      </c>
      <c r="E1151" s="4">
        <v>10.641999999999999</v>
      </c>
      <c r="F1151" s="5">
        <v>1.03E-2</v>
      </c>
      <c r="G1151" s="37">
        <f t="shared" si="42"/>
        <v>-1.2274201018990299E-2</v>
      </c>
      <c r="H1151" s="37">
        <f t="shared" si="43"/>
        <v>1.4799849652321053E-2</v>
      </c>
    </row>
    <row r="1152" spans="1:8">
      <c r="A1152" s="2" t="s">
        <v>1154</v>
      </c>
      <c r="B1152" s="6">
        <v>10.6625</v>
      </c>
      <c r="C1152" s="4">
        <v>10.795</v>
      </c>
      <c r="D1152" s="4">
        <v>10.805999999999999</v>
      </c>
      <c r="E1152" s="4">
        <v>10.647</v>
      </c>
      <c r="F1152" s="7">
        <v>-1.23E-2</v>
      </c>
      <c r="G1152" s="37">
        <f t="shared" si="42"/>
        <v>-4.0594150751914826E-3</v>
      </c>
      <c r="H1152" s="37">
        <f t="shared" si="43"/>
        <v>1.4933784164553293E-2</v>
      </c>
    </row>
    <row r="1153" spans="1:8">
      <c r="A1153" s="2" t="s">
        <v>1155</v>
      </c>
      <c r="B1153" s="6">
        <v>10.795</v>
      </c>
      <c r="C1153" s="4">
        <v>10.839</v>
      </c>
      <c r="D1153" s="4">
        <v>10.851000000000001</v>
      </c>
      <c r="E1153" s="4">
        <v>10.773</v>
      </c>
      <c r="F1153" s="7">
        <v>-4.1000000000000003E-3</v>
      </c>
      <c r="G1153" s="37">
        <f t="shared" si="42"/>
        <v>2.2654769060058018E-3</v>
      </c>
      <c r="H1153" s="37">
        <f t="shared" si="43"/>
        <v>7.2403230297968238E-3</v>
      </c>
    </row>
    <row r="1154" spans="1:8">
      <c r="A1154" s="2" t="s">
        <v>1156</v>
      </c>
      <c r="B1154" s="3">
        <v>10.839</v>
      </c>
      <c r="C1154" s="4">
        <v>10.814500000000001</v>
      </c>
      <c r="D1154" s="4">
        <v>10.895</v>
      </c>
      <c r="E1154" s="4">
        <v>10.772</v>
      </c>
      <c r="F1154" s="5">
        <v>2.3E-3</v>
      </c>
      <c r="G1154" s="37">
        <f t="shared" ref="G1154:G1217" si="44">(C1154-C1155)/C1155</f>
        <v>-1.3389971373164611E-3</v>
      </c>
      <c r="H1154" s="37">
        <f t="shared" ref="H1154:H1217" si="45">(D1154-E1154)/E1154</f>
        <v>1.141849238767168E-2</v>
      </c>
    </row>
    <row r="1155" spans="1:8">
      <c r="A1155" s="2" t="s">
        <v>1157</v>
      </c>
      <c r="B1155" s="6">
        <v>10.814500000000001</v>
      </c>
      <c r="C1155" s="4">
        <v>10.829000000000001</v>
      </c>
      <c r="D1155" s="4">
        <v>10.856</v>
      </c>
      <c r="E1155" s="4">
        <v>10.782</v>
      </c>
      <c r="F1155" s="7">
        <v>-1.2999999999999999E-3</v>
      </c>
      <c r="G1155" s="37">
        <f t="shared" si="44"/>
        <v>1.248208589524341E-3</v>
      </c>
      <c r="H1155" s="37">
        <f t="shared" si="45"/>
        <v>6.8632906696345615E-3</v>
      </c>
    </row>
    <row r="1156" spans="1:8">
      <c r="A1156" s="2" t="s">
        <v>1158</v>
      </c>
      <c r="B1156" s="3">
        <v>10.829000000000001</v>
      </c>
      <c r="C1156" s="4">
        <v>10.8155</v>
      </c>
      <c r="D1156" s="4">
        <v>10.833</v>
      </c>
      <c r="E1156" s="4">
        <v>10.813499999999999</v>
      </c>
      <c r="F1156" s="5">
        <v>5.9999999999999995E-4</v>
      </c>
      <c r="G1156" s="37">
        <f t="shared" si="44"/>
        <v>-3.3634353114633431E-3</v>
      </c>
      <c r="H1156" s="37">
        <f t="shared" si="45"/>
        <v>1.8033014287696619E-3</v>
      </c>
    </row>
    <row r="1157" spans="1:8">
      <c r="A1157" s="2" t="s">
        <v>1159</v>
      </c>
      <c r="B1157" s="6">
        <v>10.823</v>
      </c>
      <c r="C1157" s="4">
        <v>10.852</v>
      </c>
      <c r="D1157" s="4">
        <v>10.8985</v>
      </c>
      <c r="E1157" s="4">
        <v>10.797000000000001</v>
      </c>
      <c r="F1157" s="7">
        <v>-2.7000000000000001E-3</v>
      </c>
      <c r="G1157" s="37">
        <f t="shared" si="44"/>
        <v>-5.9084871524755092E-3</v>
      </c>
      <c r="H1157" s="37">
        <f t="shared" si="45"/>
        <v>9.4007594702231814E-3</v>
      </c>
    </row>
    <row r="1158" spans="1:8">
      <c r="A1158" s="2" t="s">
        <v>1160</v>
      </c>
      <c r="B1158" s="6">
        <v>10.852</v>
      </c>
      <c r="C1158" s="4">
        <v>10.916499999999999</v>
      </c>
      <c r="D1158" s="4">
        <v>10.943</v>
      </c>
      <c r="E1158" s="4">
        <v>10.836</v>
      </c>
      <c r="F1158" s="7">
        <v>-5.8999999999999999E-3</v>
      </c>
      <c r="G1158" s="37">
        <f t="shared" si="44"/>
        <v>-3.2414170927685128E-3</v>
      </c>
      <c r="H1158" s="37">
        <f t="shared" si="45"/>
        <v>9.8744924326319046E-3</v>
      </c>
    </row>
    <row r="1159" spans="1:8">
      <c r="A1159" s="2" t="s">
        <v>1161</v>
      </c>
      <c r="B1159" s="6">
        <v>10.916499999999999</v>
      </c>
      <c r="C1159" s="4">
        <v>10.952</v>
      </c>
      <c r="D1159" s="4">
        <v>10.994999999999999</v>
      </c>
      <c r="E1159" s="4">
        <v>10.913500000000001</v>
      </c>
      <c r="F1159" s="7">
        <v>-3.2000000000000002E-3</v>
      </c>
      <c r="G1159" s="37">
        <f t="shared" si="44"/>
        <v>-3.0040964952207077E-3</v>
      </c>
      <c r="H1159" s="37">
        <f t="shared" si="45"/>
        <v>7.4678150914004073E-3</v>
      </c>
    </row>
    <row r="1160" spans="1:8">
      <c r="A1160" s="2" t="s">
        <v>1162</v>
      </c>
      <c r="B1160" s="6">
        <v>10.952</v>
      </c>
      <c r="C1160" s="4">
        <v>10.984999999999999</v>
      </c>
      <c r="D1160" s="4">
        <v>10.999499999999999</v>
      </c>
      <c r="E1160" s="4">
        <v>10.927</v>
      </c>
      <c r="F1160" s="7">
        <v>-3.0000000000000001E-3</v>
      </c>
      <c r="G1160" s="37">
        <f t="shared" si="44"/>
        <v>-1.3636363636364154E-3</v>
      </c>
      <c r="H1160" s="37">
        <f t="shared" si="45"/>
        <v>6.6349409719044378E-3</v>
      </c>
    </row>
    <row r="1161" spans="1:8">
      <c r="A1161" s="2" t="s">
        <v>1163</v>
      </c>
      <c r="B1161" s="6">
        <v>10.984999999999999</v>
      </c>
      <c r="C1161" s="4">
        <v>11</v>
      </c>
      <c r="D1161" s="4">
        <v>11.068</v>
      </c>
      <c r="E1161" s="4">
        <v>10.9695</v>
      </c>
      <c r="F1161" s="7">
        <v>-1.4E-3</v>
      </c>
      <c r="G1161" s="37">
        <f t="shared" si="44"/>
        <v>-5.4515718698893584E-4</v>
      </c>
      <c r="H1161" s="37">
        <f t="shared" si="45"/>
        <v>8.979443001048323E-3</v>
      </c>
    </row>
    <row r="1162" spans="1:8">
      <c r="A1162" s="2" t="s">
        <v>1164</v>
      </c>
      <c r="B1162" s="6">
        <v>11</v>
      </c>
      <c r="C1162" s="4">
        <v>11.006</v>
      </c>
      <c r="D1162" s="4">
        <v>11.019500000000001</v>
      </c>
      <c r="E1162" s="4">
        <v>10.9945</v>
      </c>
      <c r="F1162" s="7">
        <v>-1.4E-3</v>
      </c>
      <c r="G1162" s="37">
        <f t="shared" si="44"/>
        <v>4.1970802919707459E-3</v>
      </c>
      <c r="H1162" s="37">
        <f t="shared" si="45"/>
        <v>2.2738642048297196E-3</v>
      </c>
    </row>
    <row r="1163" spans="1:8">
      <c r="A1163" s="2" t="s">
        <v>1165</v>
      </c>
      <c r="B1163" s="3">
        <v>11.015000000000001</v>
      </c>
      <c r="C1163" s="4">
        <v>10.96</v>
      </c>
      <c r="D1163" s="4">
        <v>11.055999999999999</v>
      </c>
      <c r="E1163" s="4">
        <v>10.9095</v>
      </c>
      <c r="F1163" s="5">
        <v>5.0000000000000001E-3</v>
      </c>
      <c r="G1163" s="37">
        <f t="shared" si="44"/>
        <v>7.3066495105924582E-3</v>
      </c>
      <c r="H1163" s="37">
        <f t="shared" si="45"/>
        <v>1.3428663091800691E-2</v>
      </c>
    </row>
    <row r="1164" spans="1:8">
      <c r="A1164" s="2" t="s">
        <v>1166</v>
      </c>
      <c r="B1164" s="3">
        <v>10.96</v>
      </c>
      <c r="C1164" s="4">
        <v>10.8805</v>
      </c>
      <c r="D1164" s="4">
        <v>10.997999999999999</v>
      </c>
      <c r="E1164" s="4">
        <v>10.8695</v>
      </c>
      <c r="F1164" s="5">
        <v>7.3000000000000001E-3</v>
      </c>
      <c r="G1164" s="37">
        <f t="shared" si="44"/>
        <v>-1.7889908256881412E-3</v>
      </c>
      <c r="H1164" s="37">
        <f t="shared" si="45"/>
        <v>1.1822070932425497E-2</v>
      </c>
    </row>
    <row r="1165" spans="1:8">
      <c r="A1165" s="2" t="s">
        <v>1167</v>
      </c>
      <c r="B1165" s="6">
        <v>10.8805</v>
      </c>
      <c r="C1165" s="4">
        <v>10.9</v>
      </c>
      <c r="D1165" s="4">
        <v>10.95</v>
      </c>
      <c r="E1165" s="4">
        <v>10.863</v>
      </c>
      <c r="F1165" s="7">
        <v>-1.8E-3</v>
      </c>
      <c r="G1165" s="37">
        <f t="shared" si="44"/>
        <v>-9.3610833409070032E-3</v>
      </c>
      <c r="H1165" s="37">
        <f t="shared" si="45"/>
        <v>8.0088373377519787E-3</v>
      </c>
    </row>
    <row r="1166" spans="1:8">
      <c r="A1166" s="2" t="s">
        <v>1168</v>
      </c>
      <c r="B1166" s="6">
        <v>10.9</v>
      </c>
      <c r="C1166" s="4">
        <v>11.003</v>
      </c>
      <c r="D1166" s="4">
        <v>11.029</v>
      </c>
      <c r="E1166" s="4">
        <v>10.885999999999999</v>
      </c>
      <c r="F1166" s="7">
        <v>-9.4000000000000004E-3</v>
      </c>
      <c r="G1166" s="37">
        <f t="shared" si="44"/>
        <v>5.8046528634763421E-3</v>
      </c>
      <c r="H1166" s="37">
        <f t="shared" si="45"/>
        <v>1.31361381591035E-2</v>
      </c>
    </row>
    <row r="1167" spans="1:8">
      <c r="A1167" s="2" t="s">
        <v>1169</v>
      </c>
      <c r="B1167" s="3">
        <v>11.003</v>
      </c>
      <c r="C1167" s="4">
        <v>10.939500000000001</v>
      </c>
      <c r="D1167" s="4">
        <v>11.0245</v>
      </c>
      <c r="E1167" s="4">
        <v>10.9345</v>
      </c>
      <c r="F1167" s="5">
        <v>5.7999999999999996E-3</v>
      </c>
      <c r="G1167" s="37">
        <f t="shared" si="44"/>
        <v>-4.5703839122379775E-5</v>
      </c>
      <c r="H1167" s="37">
        <f t="shared" si="45"/>
        <v>8.2308290273903576E-3</v>
      </c>
    </row>
    <row r="1168" spans="1:8">
      <c r="A1168" s="2" t="s">
        <v>1170</v>
      </c>
      <c r="B1168" s="6">
        <v>10.939500000000001</v>
      </c>
      <c r="C1168" s="4">
        <v>10.94</v>
      </c>
      <c r="D1168" s="4">
        <v>10.962</v>
      </c>
      <c r="E1168" s="4">
        <v>10.9305</v>
      </c>
      <c r="F1168" s="7">
        <v>-3.0999999999999999E-3</v>
      </c>
      <c r="G1168" s="37">
        <f t="shared" si="44"/>
        <v>-1.0357772852684551E-2</v>
      </c>
      <c r="H1168" s="37">
        <f t="shared" si="45"/>
        <v>2.8818443804034047E-3</v>
      </c>
    </row>
    <row r="1169" spans="1:8">
      <c r="A1169" s="2" t="s">
        <v>1171</v>
      </c>
      <c r="B1169" s="6">
        <v>10.973000000000001</v>
      </c>
      <c r="C1169" s="4">
        <v>11.054500000000001</v>
      </c>
      <c r="D1169" s="4">
        <v>11.076000000000001</v>
      </c>
      <c r="E1169" s="4">
        <v>10.932499999999999</v>
      </c>
      <c r="F1169" s="7">
        <v>-7.4000000000000003E-3</v>
      </c>
      <c r="G1169" s="37">
        <f t="shared" si="44"/>
        <v>-1.9411339833874711E-3</v>
      </c>
      <c r="H1169" s="37">
        <f t="shared" si="45"/>
        <v>1.3126000457352051E-2</v>
      </c>
    </row>
    <row r="1170" spans="1:8">
      <c r="A1170" s="2" t="s">
        <v>1172</v>
      </c>
      <c r="B1170" s="6">
        <v>11.054500000000001</v>
      </c>
      <c r="C1170" s="4">
        <v>11.076000000000001</v>
      </c>
      <c r="D1170" s="4">
        <v>11.11</v>
      </c>
      <c r="E1170" s="4">
        <v>11.032999999999999</v>
      </c>
      <c r="F1170" s="7">
        <v>-1.9E-3</v>
      </c>
      <c r="G1170" s="37">
        <f t="shared" si="44"/>
        <v>6.7759859059495723E-4</v>
      </c>
      <c r="H1170" s="37">
        <f t="shared" si="45"/>
        <v>6.9790628115653005E-3</v>
      </c>
    </row>
    <row r="1171" spans="1:8">
      <c r="A1171" s="2" t="s">
        <v>1173</v>
      </c>
      <c r="B1171" s="3">
        <v>11.076000000000001</v>
      </c>
      <c r="C1171" s="4">
        <v>11.0685</v>
      </c>
      <c r="D1171" s="4">
        <v>11.134499999999999</v>
      </c>
      <c r="E1171" s="4">
        <v>11.0395</v>
      </c>
      <c r="F1171" s="5">
        <v>6.9999999999999999E-4</v>
      </c>
      <c r="G1171" s="37">
        <f t="shared" si="44"/>
        <v>-3.5559956787900894E-3</v>
      </c>
      <c r="H1171" s="37">
        <f t="shared" si="45"/>
        <v>8.6054622039040598E-3</v>
      </c>
    </row>
    <row r="1172" spans="1:8">
      <c r="A1172" s="2" t="s">
        <v>1174</v>
      </c>
      <c r="B1172" s="6">
        <v>11.0685</v>
      </c>
      <c r="C1172" s="4">
        <v>11.108000000000001</v>
      </c>
      <c r="D1172" s="4">
        <v>11.125999999999999</v>
      </c>
      <c r="E1172" s="4">
        <v>11.032500000000001</v>
      </c>
      <c r="F1172" s="7">
        <v>-3.5999999999999999E-3</v>
      </c>
      <c r="G1172" s="37">
        <f t="shared" si="44"/>
        <v>6.0682909156779428E-3</v>
      </c>
      <c r="H1172" s="37">
        <f t="shared" si="45"/>
        <v>8.474960344436783E-3</v>
      </c>
    </row>
    <row r="1173" spans="1:8">
      <c r="A1173" s="2" t="s">
        <v>1175</v>
      </c>
      <c r="B1173" s="3">
        <v>11.108000000000001</v>
      </c>
      <c r="C1173" s="4">
        <v>11.041</v>
      </c>
      <c r="D1173" s="4">
        <v>11.134</v>
      </c>
      <c r="E1173" s="4">
        <v>11.013</v>
      </c>
      <c r="F1173" s="5">
        <v>6.1000000000000004E-3</v>
      </c>
      <c r="G1173" s="37">
        <f t="shared" si="44"/>
        <v>6.3440275512050687E-4</v>
      </c>
      <c r="H1173" s="37">
        <f t="shared" si="45"/>
        <v>1.0987015345500811E-2</v>
      </c>
    </row>
    <row r="1174" spans="1:8">
      <c r="A1174" s="2" t="s">
        <v>1176</v>
      </c>
      <c r="B1174" s="6">
        <v>11.041</v>
      </c>
      <c r="C1174" s="4">
        <v>11.034000000000001</v>
      </c>
      <c r="D1174" s="4">
        <v>11.044499999999999</v>
      </c>
      <c r="E1174" s="4">
        <v>11.002000000000001</v>
      </c>
      <c r="F1174" s="7">
        <v>-2.9999999999999997E-4</v>
      </c>
      <c r="G1174" s="37">
        <f t="shared" si="44"/>
        <v>-1.3123953477847633E-3</v>
      </c>
      <c r="H1174" s="37">
        <f t="shared" si="45"/>
        <v>3.8629340119976955E-3</v>
      </c>
    </row>
    <row r="1175" spans="1:8">
      <c r="A1175" s="2" t="s">
        <v>1177</v>
      </c>
      <c r="B1175" s="6">
        <v>11.044499999999999</v>
      </c>
      <c r="C1175" s="4">
        <v>11.048500000000001</v>
      </c>
      <c r="D1175" s="4">
        <v>11.057499999999999</v>
      </c>
      <c r="E1175" s="4">
        <v>10.9635</v>
      </c>
      <c r="F1175" s="7">
        <v>-4.0000000000000002E-4</v>
      </c>
      <c r="G1175" s="37">
        <f t="shared" si="44"/>
        <v>1.3594960801196871E-3</v>
      </c>
      <c r="H1175" s="37">
        <f t="shared" si="45"/>
        <v>8.5739043188762191E-3</v>
      </c>
    </row>
    <row r="1176" spans="1:8">
      <c r="A1176" s="2" t="s">
        <v>1178</v>
      </c>
      <c r="B1176" s="3">
        <v>11.048500000000001</v>
      </c>
      <c r="C1176" s="4">
        <v>11.0335</v>
      </c>
      <c r="D1176" s="4">
        <v>11.106999999999999</v>
      </c>
      <c r="E1176" s="4">
        <v>11.0025</v>
      </c>
      <c r="F1176" s="5">
        <v>1.4E-3</v>
      </c>
      <c r="G1176" s="37">
        <f t="shared" si="44"/>
        <v>-1.086415282241678E-3</v>
      </c>
      <c r="H1176" s="37">
        <f t="shared" si="45"/>
        <v>9.4978413996818743E-3</v>
      </c>
    </row>
    <row r="1177" spans="1:8">
      <c r="A1177" s="2" t="s">
        <v>1179</v>
      </c>
      <c r="B1177" s="6">
        <v>11.0335</v>
      </c>
      <c r="C1177" s="4">
        <v>11.045500000000001</v>
      </c>
      <c r="D1177" s="4">
        <v>11.0975</v>
      </c>
      <c r="E1177" s="4">
        <v>11.0025</v>
      </c>
      <c r="F1177" s="7">
        <v>-1.1000000000000001E-3</v>
      </c>
      <c r="G1177" s="37">
        <f t="shared" si="44"/>
        <v>-4.5960437975938497E-3</v>
      </c>
      <c r="H1177" s="37">
        <f t="shared" si="45"/>
        <v>8.6344012724381414E-3</v>
      </c>
    </row>
    <row r="1178" spans="1:8">
      <c r="A1178" s="2" t="s">
        <v>1180</v>
      </c>
      <c r="B1178" s="6">
        <v>11.045500000000001</v>
      </c>
      <c r="C1178" s="4">
        <v>11.096500000000001</v>
      </c>
      <c r="D1178" s="4">
        <v>11.109500000000001</v>
      </c>
      <c r="E1178" s="4">
        <v>11.013999999999999</v>
      </c>
      <c r="F1178" s="7">
        <v>-4.5999999999999999E-3</v>
      </c>
      <c r="G1178" s="37">
        <f t="shared" si="44"/>
        <v>6.8962388276394455E-3</v>
      </c>
      <c r="H1178" s="37">
        <f t="shared" si="45"/>
        <v>8.6707826402761257E-3</v>
      </c>
    </row>
    <row r="1179" spans="1:8">
      <c r="A1179" s="2" t="s">
        <v>1181</v>
      </c>
      <c r="B1179" s="3">
        <v>11.096500000000001</v>
      </c>
      <c r="C1179" s="4">
        <v>11.0205</v>
      </c>
      <c r="D1179" s="4">
        <v>11.12</v>
      </c>
      <c r="E1179" s="4">
        <v>10.968</v>
      </c>
      <c r="F1179" s="5">
        <v>6.8999999999999999E-3</v>
      </c>
      <c r="G1179" s="37">
        <f t="shared" si="44"/>
        <v>1.7270372221969848E-3</v>
      </c>
      <c r="H1179" s="37">
        <f t="shared" si="45"/>
        <v>1.3858497447118822E-2</v>
      </c>
    </row>
    <row r="1180" spans="1:8">
      <c r="A1180" s="2" t="s">
        <v>1182</v>
      </c>
      <c r="B1180" s="6">
        <v>11.0205</v>
      </c>
      <c r="C1180" s="4">
        <v>11.0015</v>
      </c>
      <c r="D1180" s="4">
        <v>11.022500000000001</v>
      </c>
      <c r="E1180" s="4">
        <v>10.997</v>
      </c>
      <c r="F1180" s="7">
        <v>-5.9999999999999995E-4</v>
      </c>
      <c r="G1180" s="37">
        <f t="shared" si="44"/>
        <v>0</v>
      </c>
      <c r="H1180" s="37">
        <f t="shared" si="45"/>
        <v>2.31881422206065E-3</v>
      </c>
    </row>
    <row r="1181" spans="1:8">
      <c r="A1181" s="2" t="s">
        <v>1183</v>
      </c>
      <c r="B1181" s="3">
        <v>11.0275</v>
      </c>
      <c r="C1181" s="4">
        <v>11.0015</v>
      </c>
      <c r="D1181" s="4">
        <v>11.048999999999999</v>
      </c>
      <c r="E1181" s="4">
        <v>10.949</v>
      </c>
      <c r="F1181" s="5">
        <v>2.3999999999999998E-3</v>
      </c>
      <c r="G1181" s="37">
        <f t="shared" si="44"/>
        <v>-1.3495337159253874E-2</v>
      </c>
      <c r="H1181" s="37">
        <f t="shared" si="45"/>
        <v>9.1332541784637546E-3</v>
      </c>
    </row>
    <row r="1182" spans="1:8">
      <c r="A1182" s="2" t="s">
        <v>1184</v>
      </c>
      <c r="B1182" s="6">
        <v>11.0015</v>
      </c>
      <c r="C1182" s="4">
        <v>11.151999999999999</v>
      </c>
      <c r="D1182" s="4">
        <v>11.164</v>
      </c>
      <c r="E1182" s="4">
        <v>10.9785</v>
      </c>
      <c r="F1182" s="7">
        <v>-1.35E-2</v>
      </c>
      <c r="G1182" s="37">
        <f t="shared" si="44"/>
        <v>-5.2626884310053561E-3</v>
      </c>
      <c r="H1182" s="37">
        <f t="shared" si="45"/>
        <v>1.6896661656874739E-2</v>
      </c>
    </row>
    <row r="1183" spans="1:8">
      <c r="A1183" s="2" t="s">
        <v>1185</v>
      </c>
      <c r="B1183" s="6">
        <v>11.151999999999999</v>
      </c>
      <c r="C1183" s="4">
        <v>11.211</v>
      </c>
      <c r="D1183" s="4">
        <v>11.218999999999999</v>
      </c>
      <c r="E1183" s="4">
        <v>11.112</v>
      </c>
      <c r="F1183" s="7">
        <v>-5.3E-3</v>
      </c>
      <c r="G1183" s="37">
        <f t="shared" si="44"/>
        <v>-1.8043268809669749E-2</v>
      </c>
      <c r="H1183" s="37">
        <f t="shared" si="45"/>
        <v>9.629229661627008E-3</v>
      </c>
    </row>
    <row r="1184" spans="1:8">
      <c r="A1184" s="2" t="s">
        <v>1186</v>
      </c>
      <c r="B1184" s="6">
        <v>11.211</v>
      </c>
      <c r="C1184" s="4">
        <v>11.417</v>
      </c>
      <c r="D1184" s="4">
        <v>11.433999999999999</v>
      </c>
      <c r="E1184" s="4">
        <v>11.185</v>
      </c>
      <c r="F1184" s="7">
        <v>-1.7999999999999999E-2</v>
      </c>
      <c r="G1184" s="37">
        <f t="shared" si="44"/>
        <v>3.066544004905549E-4</v>
      </c>
      <c r="H1184" s="37">
        <f t="shared" si="45"/>
        <v>2.2261957979436635E-2</v>
      </c>
    </row>
    <row r="1185" spans="1:8">
      <c r="A1185" s="2" t="s">
        <v>1187</v>
      </c>
      <c r="B1185" s="3">
        <v>11.417</v>
      </c>
      <c r="C1185" s="4">
        <v>11.413500000000001</v>
      </c>
      <c r="D1185" s="4">
        <v>11.444000000000001</v>
      </c>
      <c r="E1185" s="4">
        <v>11.361000000000001</v>
      </c>
      <c r="F1185" s="5">
        <v>2.9999999999999997E-4</v>
      </c>
      <c r="G1185" s="37">
        <f t="shared" si="44"/>
        <v>-7.8791858174642726E-4</v>
      </c>
      <c r="H1185" s="37">
        <f t="shared" si="45"/>
        <v>7.3056949212217392E-3</v>
      </c>
    </row>
    <row r="1186" spans="1:8">
      <c r="A1186" s="2" t="s">
        <v>1188</v>
      </c>
      <c r="B1186" s="6">
        <v>11.413500000000001</v>
      </c>
      <c r="C1186" s="4">
        <v>11.422499999999999</v>
      </c>
      <c r="D1186" s="4">
        <v>11.4335</v>
      </c>
      <c r="E1186" s="4">
        <v>11.404500000000001</v>
      </c>
      <c r="F1186" s="7">
        <v>-2.2000000000000001E-3</v>
      </c>
      <c r="G1186" s="37">
        <f t="shared" si="44"/>
        <v>6.1320134904293926E-4</v>
      </c>
      <c r="H1186" s="37">
        <f t="shared" si="45"/>
        <v>2.5428558902187656E-3</v>
      </c>
    </row>
    <row r="1187" spans="1:8">
      <c r="A1187" s="2" t="s">
        <v>1189</v>
      </c>
      <c r="B1187" s="3">
        <v>11.438499999999999</v>
      </c>
      <c r="C1187" s="4">
        <v>11.4155</v>
      </c>
      <c r="D1187" s="4">
        <v>11.454000000000001</v>
      </c>
      <c r="E1187" s="4">
        <v>11.349500000000001</v>
      </c>
      <c r="F1187" s="5">
        <v>2E-3</v>
      </c>
      <c r="G1187" s="37">
        <f t="shared" si="44"/>
        <v>-4.3174880069777669E-3</v>
      </c>
      <c r="H1187" s="37">
        <f t="shared" si="45"/>
        <v>9.2074540728666297E-3</v>
      </c>
    </row>
    <row r="1188" spans="1:8">
      <c r="A1188" s="2" t="s">
        <v>1190</v>
      </c>
      <c r="B1188" s="6">
        <v>11.4155</v>
      </c>
      <c r="C1188" s="4">
        <v>11.465</v>
      </c>
      <c r="D1188" s="4">
        <v>11.4785</v>
      </c>
      <c r="E1188" s="4">
        <v>11.340999999999999</v>
      </c>
      <c r="F1188" s="7">
        <v>-4.3E-3</v>
      </c>
      <c r="G1188" s="37">
        <f t="shared" si="44"/>
        <v>1.4736469442846324E-2</v>
      </c>
      <c r="H1188" s="37">
        <f t="shared" si="45"/>
        <v>1.2124151309408436E-2</v>
      </c>
    </row>
    <row r="1189" spans="1:8">
      <c r="A1189" s="2" t="s">
        <v>1191</v>
      </c>
      <c r="B1189" s="3">
        <v>11.465</v>
      </c>
      <c r="C1189" s="4">
        <v>11.298500000000001</v>
      </c>
      <c r="D1189" s="4">
        <v>11.496</v>
      </c>
      <c r="E1189" s="4">
        <v>11.2865</v>
      </c>
      <c r="F1189" s="5">
        <v>1.47E-2</v>
      </c>
      <c r="G1189" s="37">
        <f t="shared" si="44"/>
        <v>0</v>
      </c>
      <c r="H1189" s="37">
        <f t="shared" si="45"/>
        <v>1.8561998848181476E-2</v>
      </c>
    </row>
    <row r="1190" spans="1:8">
      <c r="A1190" s="2" t="s">
        <v>1192</v>
      </c>
      <c r="B1190" s="6">
        <v>11.298500000000001</v>
      </c>
      <c r="C1190" s="4">
        <v>11.298500000000001</v>
      </c>
      <c r="D1190" s="4">
        <v>11.346500000000001</v>
      </c>
      <c r="E1190" s="4">
        <v>11.256</v>
      </c>
      <c r="F1190" s="7">
        <v>0</v>
      </c>
      <c r="G1190" s="37">
        <f t="shared" si="44"/>
        <v>5.2940653083014396E-3</v>
      </c>
      <c r="H1190" s="37">
        <f t="shared" si="45"/>
        <v>8.0401563610519242E-3</v>
      </c>
    </row>
    <row r="1191" spans="1:8">
      <c r="A1191" s="2" t="s">
        <v>1193</v>
      </c>
      <c r="B1191" s="3">
        <v>11.298500000000001</v>
      </c>
      <c r="C1191" s="4">
        <v>11.239000000000001</v>
      </c>
      <c r="D1191" s="4">
        <v>11.347</v>
      </c>
      <c r="E1191" s="4">
        <v>11.217000000000001</v>
      </c>
      <c r="F1191" s="5">
        <v>5.3E-3</v>
      </c>
      <c r="G1191" s="37">
        <f t="shared" si="44"/>
        <v>1.7826900793298289E-3</v>
      </c>
      <c r="H1191" s="37">
        <f t="shared" si="45"/>
        <v>1.1589551573504412E-2</v>
      </c>
    </row>
    <row r="1192" spans="1:8">
      <c r="A1192" s="2" t="s">
        <v>1194</v>
      </c>
      <c r="B1192" s="3">
        <v>11.239000000000001</v>
      </c>
      <c r="C1192" s="4">
        <v>11.218999999999999</v>
      </c>
      <c r="D1192" s="4">
        <v>11.24</v>
      </c>
      <c r="E1192" s="4">
        <v>11.206</v>
      </c>
      <c r="F1192" s="5">
        <v>1.2999999999999999E-3</v>
      </c>
      <c r="G1192" s="37">
        <f t="shared" si="44"/>
        <v>7.6795257556024335E-3</v>
      </c>
      <c r="H1192" s="37">
        <f t="shared" si="45"/>
        <v>3.0340888809566925E-3</v>
      </c>
    </row>
    <row r="1193" spans="1:8">
      <c r="A1193" s="2" t="s">
        <v>1195</v>
      </c>
      <c r="B1193" s="3">
        <v>11.224</v>
      </c>
      <c r="C1193" s="4">
        <v>11.1335</v>
      </c>
      <c r="D1193" s="4">
        <v>11.265000000000001</v>
      </c>
      <c r="E1193" s="4">
        <v>11.125999999999999</v>
      </c>
      <c r="F1193" s="5">
        <v>8.0999999999999996E-3</v>
      </c>
      <c r="G1193" s="37">
        <f t="shared" si="44"/>
        <v>-2.1957340025093876E-3</v>
      </c>
      <c r="H1193" s="37">
        <f t="shared" si="45"/>
        <v>1.2493259032896021E-2</v>
      </c>
    </row>
    <row r="1194" spans="1:8">
      <c r="A1194" s="2" t="s">
        <v>1196</v>
      </c>
      <c r="B1194" s="6">
        <v>11.1335</v>
      </c>
      <c r="C1194" s="4">
        <v>11.157999999999999</v>
      </c>
      <c r="D1194" s="4">
        <v>11.2235</v>
      </c>
      <c r="E1194" s="4">
        <v>11.1145</v>
      </c>
      <c r="F1194" s="7">
        <v>-2.2000000000000001E-3</v>
      </c>
      <c r="G1194" s="37">
        <f t="shared" si="44"/>
        <v>-1.2172989243504144E-2</v>
      </c>
      <c r="H1194" s="37">
        <f t="shared" si="45"/>
        <v>9.8070088622969984E-3</v>
      </c>
    </row>
    <row r="1195" spans="1:8">
      <c r="A1195" s="2" t="s">
        <v>1197</v>
      </c>
      <c r="B1195" s="6">
        <v>11.157999999999999</v>
      </c>
      <c r="C1195" s="4">
        <v>11.295500000000001</v>
      </c>
      <c r="D1195" s="4">
        <v>11.305</v>
      </c>
      <c r="E1195" s="4">
        <v>11.153499999999999</v>
      </c>
      <c r="F1195" s="7">
        <v>-1.2200000000000001E-2</v>
      </c>
      <c r="G1195" s="37">
        <f t="shared" si="44"/>
        <v>-2.0320713875513264E-3</v>
      </c>
      <c r="H1195" s="37">
        <f t="shared" si="45"/>
        <v>1.3583180167660414E-2</v>
      </c>
    </row>
    <row r="1196" spans="1:8">
      <c r="A1196" s="2" t="s">
        <v>1198</v>
      </c>
      <c r="B1196" s="6">
        <v>11.295500000000001</v>
      </c>
      <c r="C1196" s="4">
        <v>11.3185</v>
      </c>
      <c r="D1196" s="4">
        <v>11.416</v>
      </c>
      <c r="E1196" s="4">
        <v>11.2875</v>
      </c>
      <c r="F1196" s="7">
        <v>-2E-3</v>
      </c>
      <c r="G1196" s="37">
        <f t="shared" si="44"/>
        <v>-3.4338542813118823E-3</v>
      </c>
      <c r="H1196" s="37">
        <f t="shared" si="45"/>
        <v>1.1384274640088659E-2</v>
      </c>
    </row>
    <row r="1197" spans="1:8">
      <c r="A1197" s="2" t="s">
        <v>1199</v>
      </c>
      <c r="B1197" s="6">
        <v>11.3185</v>
      </c>
      <c r="C1197" s="4">
        <v>11.3575</v>
      </c>
      <c r="D1197" s="4">
        <v>11.417999999999999</v>
      </c>
      <c r="E1197" s="4">
        <v>11.304500000000001</v>
      </c>
      <c r="F1197" s="7">
        <v>-3.3999999999999998E-3</v>
      </c>
      <c r="G1197" s="37">
        <f t="shared" si="44"/>
        <v>-2.3716456585707981E-3</v>
      </c>
      <c r="H1197" s="37">
        <f t="shared" si="45"/>
        <v>1.0040249458180226E-2</v>
      </c>
    </row>
    <row r="1198" spans="1:8">
      <c r="A1198" s="2" t="s">
        <v>1200</v>
      </c>
      <c r="B1198" s="6">
        <v>11.3575</v>
      </c>
      <c r="C1198" s="4">
        <v>11.384499999999999</v>
      </c>
      <c r="D1198" s="4">
        <v>11.385999999999999</v>
      </c>
      <c r="E1198" s="4">
        <v>11.353999999999999</v>
      </c>
      <c r="F1198" s="7">
        <v>-1.1000000000000001E-3</v>
      </c>
      <c r="G1198" s="37">
        <f t="shared" si="44"/>
        <v>1.470653772449745E-2</v>
      </c>
      <c r="H1198" s="37">
        <f t="shared" si="45"/>
        <v>2.8183899947155215E-3</v>
      </c>
    </row>
    <row r="1199" spans="1:8">
      <c r="A1199" s="2" t="s">
        <v>1201</v>
      </c>
      <c r="B1199" s="3">
        <v>11.37</v>
      </c>
      <c r="C1199" s="4">
        <v>11.2195</v>
      </c>
      <c r="D1199" s="4">
        <v>11.412000000000001</v>
      </c>
      <c r="E1199" s="4">
        <v>11.202</v>
      </c>
      <c r="F1199" s="5">
        <v>1.34E-2</v>
      </c>
      <c r="G1199" s="37">
        <f t="shared" si="44"/>
        <v>-3.9506392045453942E-3</v>
      </c>
      <c r="H1199" s="37">
        <f t="shared" si="45"/>
        <v>1.8746652383503024E-2</v>
      </c>
    </row>
    <row r="1200" spans="1:8">
      <c r="A1200" s="2" t="s">
        <v>1202</v>
      </c>
      <c r="B1200" s="6">
        <v>11.2195</v>
      </c>
      <c r="C1200" s="4">
        <v>11.263999999999999</v>
      </c>
      <c r="D1200" s="4">
        <v>11.337</v>
      </c>
      <c r="E1200" s="4">
        <v>11.211499999999999</v>
      </c>
      <c r="F1200" s="7">
        <v>-4.0000000000000001E-3</v>
      </c>
      <c r="G1200" s="37">
        <f t="shared" si="44"/>
        <v>2.1307462145253371E-2</v>
      </c>
      <c r="H1200" s="37">
        <f t="shared" si="45"/>
        <v>1.1193863443785455E-2</v>
      </c>
    </row>
    <row r="1201" spans="1:8">
      <c r="A1201" s="2" t="s">
        <v>1203</v>
      </c>
      <c r="B1201" s="3">
        <v>11.263999999999999</v>
      </c>
      <c r="C1201" s="4">
        <v>11.029</v>
      </c>
      <c r="D1201" s="4">
        <v>11.292</v>
      </c>
      <c r="E1201" s="4">
        <v>11.021000000000001</v>
      </c>
      <c r="F1201" s="5">
        <v>2.1299999999999999E-2</v>
      </c>
      <c r="G1201" s="37">
        <f t="shared" si="44"/>
        <v>1.360235774200913E-4</v>
      </c>
      <c r="H1201" s="37">
        <f t="shared" si="45"/>
        <v>2.45894201978041E-2</v>
      </c>
    </row>
    <row r="1202" spans="1:8">
      <c r="A1202" s="2" t="s">
        <v>1204</v>
      </c>
      <c r="B1202" s="3">
        <v>11.029</v>
      </c>
      <c r="C1202" s="4">
        <v>11.0275</v>
      </c>
      <c r="D1202" s="4">
        <v>11.13</v>
      </c>
      <c r="E1202" s="4">
        <v>11.012499999999999</v>
      </c>
      <c r="F1202" s="5">
        <v>1E-4</v>
      </c>
      <c r="G1202" s="37">
        <f t="shared" si="44"/>
        <v>4.0974277259276061E-3</v>
      </c>
      <c r="H1202" s="37">
        <f t="shared" si="45"/>
        <v>1.0669693530079591E-2</v>
      </c>
    </row>
    <row r="1203" spans="1:8">
      <c r="A1203" s="2" t="s">
        <v>1205</v>
      </c>
      <c r="B1203" s="3">
        <v>11.0275</v>
      </c>
      <c r="C1203" s="4">
        <v>10.9825</v>
      </c>
      <c r="D1203" s="4">
        <v>11.0555</v>
      </c>
      <c r="E1203" s="4">
        <v>10.904500000000001</v>
      </c>
      <c r="F1203" s="5">
        <v>4.1000000000000003E-3</v>
      </c>
      <c r="G1203" s="37">
        <f t="shared" si="44"/>
        <v>1.7787102070601789E-3</v>
      </c>
      <c r="H1203" s="37">
        <f t="shared" si="45"/>
        <v>1.3847494153789702E-2</v>
      </c>
    </row>
    <row r="1204" spans="1:8">
      <c r="A1204" s="2" t="s">
        <v>1206</v>
      </c>
      <c r="B1204" s="3">
        <v>10.9825</v>
      </c>
      <c r="C1204" s="4">
        <v>10.962999999999999</v>
      </c>
      <c r="D1204" s="4">
        <v>10.993499999999999</v>
      </c>
      <c r="E1204" s="4">
        <v>10.961499999999999</v>
      </c>
      <c r="F1204" s="5">
        <v>2.9999999999999997E-4</v>
      </c>
      <c r="G1204" s="37">
        <f t="shared" si="44"/>
        <v>-5.0369832554340724E-3</v>
      </c>
      <c r="H1204" s="37">
        <f t="shared" si="45"/>
        <v>2.9193084888017181E-3</v>
      </c>
    </row>
    <row r="1205" spans="1:8">
      <c r="A1205" s="2" t="s">
        <v>1207</v>
      </c>
      <c r="B1205" s="6">
        <v>10.9795</v>
      </c>
      <c r="C1205" s="4">
        <v>11.0185</v>
      </c>
      <c r="D1205" s="4">
        <v>11.117000000000001</v>
      </c>
      <c r="E1205" s="4">
        <v>10.9122</v>
      </c>
      <c r="F1205" s="7">
        <v>-3.5000000000000001E-3</v>
      </c>
      <c r="G1205" s="37">
        <f t="shared" si="44"/>
        <v>7.2657917442433303E-4</v>
      </c>
      <c r="H1205" s="37">
        <f t="shared" si="45"/>
        <v>1.8767984457762919E-2</v>
      </c>
    </row>
    <row r="1206" spans="1:8">
      <c r="A1206" s="2" t="s">
        <v>1208</v>
      </c>
      <c r="B1206" s="3">
        <v>11.0185</v>
      </c>
      <c r="C1206" s="4">
        <v>11.0105</v>
      </c>
      <c r="D1206" s="4">
        <v>11.116</v>
      </c>
      <c r="E1206" s="4">
        <v>10.952</v>
      </c>
      <c r="F1206" s="5">
        <v>6.9999999999999999E-4</v>
      </c>
      <c r="G1206" s="37">
        <f t="shared" si="44"/>
        <v>6.9044352994970188E-3</v>
      </c>
      <c r="H1206" s="37">
        <f t="shared" si="45"/>
        <v>1.4974433893352785E-2</v>
      </c>
    </row>
    <row r="1207" spans="1:8">
      <c r="A1207" s="2" t="s">
        <v>1209</v>
      </c>
      <c r="B1207" s="3">
        <v>11.0105</v>
      </c>
      <c r="C1207" s="4">
        <v>10.935</v>
      </c>
      <c r="D1207" s="4">
        <v>11.0375</v>
      </c>
      <c r="E1207" s="4">
        <v>10.914999999999999</v>
      </c>
      <c r="F1207" s="5">
        <v>6.8999999999999999E-3</v>
      </c>
      <c r="G1207" s="37">
        <f t="shared" si="44"/>
        <v>-7.1817034528466805E-3</v>
      </c>
      <c r="H1207" s="37">
        <f t="shared" si="45"/>
        <v>1.1223087494273981E-2</v>
      </c>
    </row>
    <row r="1208" spans="1:8">
      <c r="A1208" s="2" t="s">
        <v>1210</v>
      </c>
      <c r="B1208" s="6">
        <v>10.935</v>
      </c>
      <c r="C1208" s="4">
        <v>11.014099999999999</v>
      </c>
      <c r="D1208" s="4">
        <v>11.036</v>
      </c>
      <c r="E1208" s="4">
        <v>10.9095</v>
      </c>
      <c r="F1208" s="7">
        <v>-7.1999999999999998E-3</v>
      </c>
      <c r="G1208" s="37">
        <f t="shared" si="44"/>
        <v>3.7912964228752765E-3</v>
      </c>
      <c r="H1208" s="37">
        <f t="shared" si="45"/>
        <v>1.1595398505889368E-2</v>
      </c>
    </row>
    <row r="1209" spans="1:8">
      <c r="A1209" s="2" t="s">
        <v>1211</v>
      </c>
      <c r="B1209" s="3">
        <v>11.014099999999999</v>
      </c>
      <c r="C1209" s="4">
        <v>10.9725</v>
      </c>
      <c r="D1209" s="4">
        <v>11.0296</v>
      </c>
      <c r="E1209" s="4">
        <v>10.923999999999999</v>
      </c>
      <c r="F1209" s="5">
        <v>3.8E-3</v>
      </c>
      <c r="G1209" s="37">
        <f t="shared" si="44"/>
        <v>1.1861855011633651E-3</v>
      </c>
      <c r="H1209" s="37">
        <f t="shared" si="45"/>
        <v>9.6667887220798984E-3</v>
      </c>
    </row>
    <row r="1210" spans="1:8">
      <c r="A1210" s="2" t="s">
        <v>1212</v>
      </c>
      <c r="B1210" s="6">
        <v>10.9725</v>
      </c>
      <c r="C1210" s="4">
        <v>10.9595</v>
      </c>
      <c r="D1210" s="4">
        <v>10.977499999999999</v>
      </c>
      <c r="E1210" s="4">
        <v>10.9505</v>
      </c>
      <c r="F1210" s="7">
        <v>-2.0000000000000001E-4</v>
      </c>
      <c r="G1210" s="37">
        <f t="shared" si="44"/>
        <v>-2.5937386239533403E-3</v>
      </c>
      <c r="H1210" s="37">
        <f t="shared" si="45"/>
        <v>2.4656408383178165E-3</v>
      </c>
    </row>
    <row r="1211" spans="1:8">
      <c r="A1211" s="2" t="s">
        <v>1213</v>
      </c>
      <c r="B1211" s="6">
        <v>10.975</v>
      </c>
      <c r="C1211" s="4">
        <v>10.988</v>
      </c>
      <c r="D1211" s="4">
        <v>11.048500000000001</v>
      </c>
      <c r="E1211" s="4">
        <v>10.933</v>
      </c>
      <c r="F1211" s="7">
        <v>-1.1999999999999999E-3</v>
      </c>
      <c r="G1211" s="37">
        <f t="shared" si="44"/>
        <v>-3.1842787608613244E-4</v>
      </c>
      <c r="H1211" s="37">
        <f t="shared" si="45"/>
        <v>1.0564346473977941E-2</v>
      </c>
    </row>
    <row r="1212" spans="1:8">
      <c r="A1212" s="2" t="s">
        <v>1214</v>
      </c>
      <c r="B1212" s="6">
        <v>10.988</v>
      </c>
      <c r="C1212" s="4">
        <v>10.9915</v>
      </c>
      <c r="D1212" s="4">
        <v>11.057499999999999</v>
      </c>
      <c r="E1212" s="4">
        <v>10.9735</v>
      </c>
      <c r="F1212" s="7">
        <v>-2.9999999999999997E-4</v>
      </c>
      <c r="G1212" s="37">
        <f t="shared" si="44"/>
        <v>-2.4504242864273038E-3</v>
      </c>
      <c r="H1212" s="37">
        <f t="shared" si="45"/>
        <v>7.6548047569143509E-3</v>
      </c>
    </row>
    <row r="1213" spans="1:8">
      <c r="A1213" s="2" t="s">
        <v>1215</v>
      </c>
      <c r="B1213" s="6">
        <v>10.9915</v>
      </c>
      <c r="C1213" s="4">
        <v>11.0185</v>
      </c>
      <c r="D1213" s="4">
        <v>11.036</v>
      </c>
      <c r="E1213" s="4">
        <v>10.943</v>
      </c>
      <c r="F1213" s="7">
        <v>-2.5000000000000001E-3</v>
      </c>
      <c r="G1213" s="37">
        <f t="shared" si="44"/>
        <v>-8.1911877222198195E-3</v>
      </c>
      <c r="H1213" s="37">
        <f t="shared" si="45"/>
        <v>8.4985835694050965E-3</v>
      </c>
    </row>
    <row r="1214" spans="1:8">
      <c r="A1214" s="2" t="s">
        <v>1216</v>
      </c>
      <c r="B1214" s="6">
        <v>11.0185</v>
      </c>
      <c r="C1214" s="4">
        <v>11.109500000000001</v>
      </c>
      <c r="D1214" s="4">
        <v>11.1425</v>
      </c>
      <c r="E1214" s="4">
        <v>11.002000000000001</v>
      </c>
      <c r="F1214" s="7">
        <v>-8.2000000000000007E-3</v>
      </c>
      <c r="G1214" s="37">
        <f t="shared" si="44"/>
        <v>9.9112492679199983E-4</v>
      </c>
      <c r="H1214" s="37">
        <f t="shared" si="45"/>
        <v>1.2770405380839792E-2</v>
      </c>
    </row>
    <row r="1215" spans="1:8">
      <c r="A1215" s="2" t="s">
        <v>1217</v>
      </c>
      <c r="B1215" s="3">
        <v>11.109500000000001</v>
      </c>
      <c r="C1215" s="4">
        <v>11.0985</v>
      </c>
      <c r="D1215" s="4">
        <v>11.1235</v>
      </c>
      <c r="E1215" s="4">
        <v>11.0555</v>
      </c>
      <c r="F1215" s="5">
        <v>1E-3</v>
      </c>
      <c r="G1215" s="37">
        <f t="shared" si="44"/>
        <v>6.311139160618197E-4</v>
      </c>
      <c r="H1215" s="37">
        <f t="shared" si="45"/>
        <v>6.1507846773099012E-3</v>
      </c>
    </row>
    <row r="1216" spans="1:8">
      <c r="A1216" s="2" t="s">
        <v>1218</v>
      </c>
      <c r="B1216" s="3">
        <v>11.0985</v>
      </c>
      <c r="C1216" s="4">
        <v>11.0915</v>
      </c>
      <c r="D1216" s="4">
        <v>11.1065</v>
      </c>
      <c r="E1216" s="4">
        <v>11.0825</v>
      </c>
      <c r="F1216" s="5">
        <v>2.0000000000000001E-4</v>
      </c>
      <c r="G1216" s="37">
        <f t="shared" si="44"/>
        <v>1.3525698827773281E-4</v>
      </c>
      <c r="H1216" s="37">
        <f t="shared" si="45"/>
        <v>2.1655763591248282E-3</v>
      </c>
    </row>
    <row r="1217" spans="1:8">
      <c r="A1217" s="2" t="s">
        <v>1219</v>
      </c>
      <c r="B1217" s="3">
        <v>11.096</v>
      </c>
      <c r="C1217" s="4">
        <v>11.09</v>
      </c>
      <c r="D1217" s="4">
        <v>11.117000000000001</v>
      </c>
      <c r="E1217" s="4">
        <v>11.070499999999999</v>
      </c>
      <c r="F1217" s="5">
        <v>5.0000000000000001E-4</v>
      </c>
      <c r="G1217" s="37">
        <f t="shared" si="44"/>
        <v>-4.3989586138791174E-3</v>
      </c>
      <c r="H1217" s="37">
        <f t="shared" si="45"/>
        <v>4.2003522876113784E-3</v>
      </c>
    </row>
    <row r="1218" spans="1:8">
      <c r="A1218" s="2" t="s">
        <v>1220</v>
      </c>
      <c r="B1218" s="6">
        <v>11.09</v>
      </c>
      <c r="C1218" s="4">
        <v>11.138999999999999</v>
      </c>
      <c r="D1218" s="4">
        <v>11.19</v>
      </c>
      <c r="E1218" s="4">
        <v>11.076000000000001</v>
      </c>
      <c r="F1218" s="7">
        <v>-4.4000000000000003E-3</v>
      </c>
      <c r="G1218" s="37">
        <f t="shared" ref="G1218:G1281" si="46">(C1218-C1219)/C1219</f>
        <v>1.3484358144551232E-3</v>
      </c>
      <c r="H1218" s="37">
        <f t="shared" ref="H1218:H1281" si="47">(D1218-E1218)/E1218</f>
        <v>1.0292524377031327E-2</v>
      </c>
    </row>
    <row r="1219" spans="1:8">
      <c r="A1219" s="2" t="s">
        <v>1221</v>
      </c>
      <c r="B1219" s="3">
        <v>11.138999999999999</v>
      </c>
      <c r="C1219" s="4">
        <v>11.124000000000001</v>
      </c>
      <c r="D1219" s="4">
        <v>11.163</v>
      </c>
      <c r="E1219" s="4">
        <v>11.0585</v>
      </c>
      <c r="F1219" s="5">
        <v>1.2999999999999999E-3</v>
      </c>
      <c r="G1219" s="37">
        <f t="shared" si="46"/>
        <v>-1.3482540110557338E-4</v>
      </c>
      <c r="H1219" s="37">
        <f t="shared" si="47"/>
        <v>9.4497445403987704E-3</v>
      </c>
    </row>
    <row r="1220" spans="1:8">
      <c r="A1220" s="2" t="s">
        <v>1222</v>
      </c>
      <c r="B1220" s="6">
        <v>11.124000000000001</v>
      </c>
      <c r="C1220" s="4">
        <v>11.125500000000001</v>
      </c>
      <c r="D1220" s="4">
        <v>11.167</v>
      </c>
      <c r="E1220" s="4">
        <v>11.083500000000001</v>
      </c>
      <c r="F1220" s="7">
        <v>-1E-4</v>
      </c>
      <c r="G1220" s="37">
        <f t="shared" si="46"/>
        <v>1.665616278022985E-3</v>
      </c>
      <c r="H1220" s="37">
        <f t="shared" si="47"/>
        <v>7.5337212974240101E-3</v>
      </c>
    </row>
    <row r="1221" spans="1:8">
      <c r="A1221" s="2" t="s">
        <v>1223</v>
      </c>
      <c r="B1221" s="3">
        <v>11.125500000000001</v>
      </c>
      <c r="C1221" s="4">
        <v>11.106999999999999</v>
      </c>
      <c r="D1221" s="4">
        <v>11.231999999999999</v>
      </c>
      <c r="E1221" s="4">
        <v>11.089</v>
      </c>
      <c r="F1221" s="5">
        <v>1.6999999999999999E-3</v>
      </c>
      <c r="G1221" s="37">
        <f t="shared" si="46"/>
        <v>1.3071895424836564E-3</v>
      </c>
      <c r="H1221" s="37">
        <f t="shared" si="47"/>
        <v>1.2895662368112445E-2</v>
      </c>
    </row>
    <row r="1222" spans="1:8">
      <c r="A1222" s="2" t="s">
        <v>1224</v>
      </c>
      <c r="B1222" s="3">
        <v>11.106999999999999</v>
      </c>
      <c r="C1222" s="4">
        <v>11.092499999999999</v>
      </c>
      <c r="D1222" s="4">
        <v>11.115</v>
      </c>
      <c r="E1222" s="4">
        <v>11.086</v>
      </c>
      <c r="F1222" s="5">
        <v>1.4E-3</v>
      </c>
      <c r="G1222" s="37">
        <f t="shared" si="46"/>
        <v>-9.5097776587195725E-3</v>
      </c>
      <c r="H1222" s="37">
        <f t="shared" si="47"/>
        <v>2.6159119610319245E-3</v>
      </c>
    </row>
    <row r="1223" spans="1:8">
      <c r="A1223" s="2" t="s">
        <v>1225</v>
      </c>
      <c r="B1223" s="6">
        <v>11.092000000000001</v>
      </c>
      <c r="C1223" s="4">
        <v>11.199</v>
      </c>
      <c r="D1223" s="4">
        <v>11.269500000000001</v>
      </c>
      <c r="E1223" s="4">
        <v>11.070499999999999</v>
      </c>
      <c r="F1223" s="7">
        <v>-9.5999999999999992E-3</v>
      </c>
      <c r="G1223" s="37">
        <f t="shared" si="46"/>
        <v>1.1287700921076395E-2</v>
      </c>
      <c r="H1223" s="37">
        <f t="shared" si="47"/>
        <v>1.7975701187841708E-2</v>
      </c>
    </row>
    <row r="1224" spans="1:8">
      <c r="A1224" s="2" t="s">
        <v>1226</v>
      </c>
      <c r="B1224" s="3">
        <v>11.199</v>
      </c>
      <c r="C1224" s="4">
        <v>11.074</v>
      </c>
      <c r="D1224" s="4">
        <v>11.222</v>
      </c>
      <c r="E1224" s="4">
        <v>11.0495</v>
      </c>
      <c r="F1224" s="5">
        <v>1.1299999999999999E-2</v>
      </c>
      <c r="G1224" s="37">
        <f t="shared" si="46"/>
        <v>1.0539763653784645E-2</v>
      </c>
      <c r="H1224" s="37">
        <f t="shared" si="47"/>
        <v>1.5611566134214166E-2</v>
      </c>
    </row>
    <row r="1225" spans="1:8">
      <c r="A1225" s="2" t="s">
        <v>1227</v>
      </c>
      <c r="B1225" s="3">
        <v>11.074</v>
      </c>
      <c r="C1225" s="4">
        <v>10.958500000000001</v>
      </c>
      <c r="D1225" s="4">
        <v>11.093999999999999</v>
      </c>
      <c r="E1225" s="4">
        <v>10.929</v>
      </c>
      <c r="F1225" s="5">
        <v>1.0500000000000001E-2</v>
      </c>
      <c r="G1225" s="37">
        <f t="shared" si="46"/>
        <v>3.4337514879591085E-3</v>
      </c>
      <c r="H1225" s="37">
        <f t="shared" si="47"/>
        <v>1.5097447158934865E-2</v>
      </c>
    </row>
    <row r="1226" spans="1:8">
      <c r="A1226" s="2" t="s">
        <v>1228</v>
      </c>
      <c r="B1226" s="3">
        <v>10.958500000000001</v>
      </c>
      <c r="C1226" s="4">
        <v>10.920999999999999</v>
      </c>
      <c r="D1226" s="4">
        <v>10.977</v>
      </c>
      <c r="E1226" s="4">
        <v>10.863</v>
      </c>
      <c r="F1226" s="5">
        <v>3.3999999999999998E-3</v>
      </c>
      <c r="G1226" s="37">
        <f t="shared" si="46"/>
        <v>3.4916842782321288E-3</v>
      </c>
      <c r="H1226" s="37">
        <f t="shared" si="47"/>
        <v>1.0494338580502695E-2</v>
      </c>
    </row>
    <row r="1227" spans="1:8">
      <c r="A1227" s="2" t="s">
        <v>1229</v>
      </c>
      <c r="B1227" s="3">
        <v>10.920999999999999</v>
      </c>
      <c r="C1227" s="4">
        <v>10.882999999999999</v>
      </c>
      <c r="D1227" s="4">
        <v>10.9335</v>
      </c>
      <c r="E1227" s="4">
        <v>10.849500000000001</v>
      </c>
      <c r="F1227" s="5">
        <v>3.5000000000000001E-3</v>
      </c>
      <c r="G1227" s="37">
        <f t="shared" si="46"/>
        <v>6.8962346558765187E-4</v>
      </c>
      <c r="H1227" s="37">
        <f t="shared" si="47"/>
        <v>7.7422922715332156E-3</v>
      </c>
    </row>
    <row r="1228" spans="1:8">
      <c r="A1228" s="2" t="s">
        <v>1230</v>
      </c>
      <c r="B1228" s="3">
        <v>10.882999999999999</v>
      </c>
      <c r="C1228" s="4">
        <v>10.875500000000001</v>
      </c>
      <c r="D1228" s="4">
        <v>10.882999999999999</v>
      </c>
      <c r="E1228" s="4">
        <v>10.8695</v>
      </c>
      <c r="F1228" s="5">
        <v>8.0000000000000004E-4</v>
      </c>
      <c r="G1228" s="37">
        <f t="shared" si="46"/>
        <v>-4.595377050686095E-4</v>
      </c>
      <c r="H1228" s="37">
        <f t="shared" si="47"/>
        <v>1.2420074520445958E-3</v>
      </c>
    </row>
    <row r="1229" spans="1:8">
      <c r="A1229" s="2" t="s">
        <v>1231</v>
      </c>
      <c r="B1229" s="6">
        <v>10.874499999999999</v>
      </c>
      <c r="C1229" s="4">
        <v>10.8805</v>
      </c>
      <c r="D1229" s="4">
        <v>10.920999999999999</v>
      </c>
      <c r="E1229" s="4">
        <v>10.847</v>
      </c>
      <c r="F1229" s="7">
        <v>-5.9999999999999995E-4</v>
      </c>
      <c r="G1229" s="37">
        <f t="shared" si="46"/>
        <v>-2.3381624793692431E-3</v>
      </c>
      <c r="H1229" s="37">
        <f t="shared" si="47"/>
        <v>6.8221628099935329E-3</v>
      </c>
    </row>
    <row r="1230" spans="1:8">
      <c r="A1230" s="2" t="s">
        <v>1232</v>
      </c>
      <c r="B1230" s="6">
        <v>10.8805</v>
      </c>
      <c r="C1230" s="4">
        <v>10.906000000000001</v>
      </c>
      <c r="D1230" s="4">
        <v>10.98</v>
      </c>
      <c r="E1230" s="4">
        <v>10.855499999999999</v>
      </c>
      <c r="F1230" s="7">
        <v>-2.3E-3</v>
      </c>
      <c r="G1230" s="37">
        <f t="shared" si="46"/>
        <v>-5.0631756602653429E-3</v>
      </c>
      <c r="H1230" s="37">
        <f t="shared" si="47"/>
        <v>1.1468840679839821E-2</v>
      </c>
    </row>
    <row r="1231" spans="1:8">
      <c r="A1231" s="2" t="s">
        <v>1233</v>
      </c>
      <c r="B1231" s="6">
        <v>10.906000000000001</v>
      </c>
      <c r="C1231" s="4">
        <v>10.961499999999999</v>
      </c>
      <c r="D1231" s="4">
        <v>10.97</v>
      </c>
      <c r="E1231" s="4">
        <v>10.875</v>
      </c>
      <c r="F1231" s="7">
        <v>-5.1000000000000004E-3</v>
      </c>
      <c r="G1231" s="37">
        <f t="shared" si="46"/>
        <v>1.167512690355314E-2</v>
      </c>
      <c r="H1231" s="37">
        <f t="shared" si="47"/>
        <v>8.7356321839081041E-3</v>
      </c>
    </row>
    <row r="1232" spans="1:8">
      <c r="A1232" s="2" t="s">
        <v>1234</v>
      </c>
      <c r="B1232" s="3">
        <v>10.961499999999999</v>
      </c>
      <c r="C1232" s="4">
        <v>10.835000000000001</v>
      </c>
      <c r="D1232" s="4">
        <v>10.968</v>
      </c>
      <c r="E1232" s="4">
        <v>10.8245</v>
      </c>
      <c r="F1232" s="5">
        <v>1.17E-2</v>
      </c>
      <c r="G1232" s="37">
        <f t="shared" si="46"/>
        <v>1.9419271314962822E-3</v>
      </c>
      <c r="H1232" s="37">
        <f t="shared" si="47"/>
        <v>1.3256963370132524E-2</v>
      </c>
    </row>
    <row r="1233" spans="1:8">
      <c r="A1233" s="2" t="s">
        <v>1235</v>
      </c>
      <c r="B1233" s="3">
        <v>10.835000000000001</v>
      </c>
      <c r="C1233" s="4">
        <v>10.814</v>
      </c>
      <c r="D1233" s="4">
        <v>10.8675</v>
      </c>
      <c r="E1233" s="4">
        <v>10.7865</v>
      </c>
      <c r="F1233" s="5">
        <v>1.9E-3</v>
      </c>
      <c r="G1233" s="37">
        <f t="shared" si="46"/>
        <v>2.2242817423541159E-3</v>
      </c>
      <c r="H1233" s="37">
        <f t="shared" si="47"/>
        <v>7.5093867334167256E-3</v>
      </c>
    </row>
    <row r="1234" spans="1:8">
      <c r="A1234" s="2" t="s">
        <v>1236</v>
      </c>
      <c r="B1234" s="3">
        <v>10.814</v>
      </c>
      <c r="C1234" s="4">
        <v>10.79</v>
      </c>
      <c r="D1234" s="4">
        <v>10.8192</v>
      </c>
      <c r="E1234" s="4">
        <v>10.789099999999999</v>
      </c>
      <c r="F1234" s="5">
        <v>2.2000000000000001E-3</v>
      </c>
      <c r="G1234" s="37">
        <f t="shared" si="46"/>
        <v>-6.9485987759423558E-3</v>
      </c>
      <c r="H1234" s="37">
        <f t="shared" si="47"/>
        <v>2.7898527217284949E-3</v>
      </c>
    </row>
    <row r="1235" spans="1:8">
      <c r="A1235" s="2" t="s">
        <v>1237</v>
      </c>
      <c r="B1235" s="6">
        <v>10.7905</v>
      </c>
      <c r="C1235" s="4">
        <v>10.865500000000001</v>
      </c>
      <c r="D1235" s="4">
        <v>10.8935</v>
      </c>
      <c r="E1235" s="4">
        <v>10.75</v>
      </c>
      <c r="F1235" s="7">
        <v>-6.8999999999999999E-3</v>
      </c>
      <c r="G1235" s="37">
        <f t="shared" si="46"/>
        <v>-1.0202687314962272E-2</v>
      </c>
      <c r="H1235" s="37">
        <f t="shared" si="47"/>
        <v>1.3348837209302281E-2</v>
      </c>
    </row>
    <row r="1236" spans="1:8">
      <c r="A1236" s="2" t="s">
        <v>1238</v>
      </c>
      <c r="B1236" s="6">
        <v>10.865500000000001</v>
      </c>
      <c r="C1236" s="4">
        <v>10.977499999999999</v>
      </c>
      <c r="D1236" s="4">
        <v>10.997</v>
      </c>
      <c r="E1236" s="4">
        <v>10.8315</v>
      </c>
      <c r="F1236" s="7">
        <v>-1.0200000000000001E-2</v>
      </c>
      <c r="G1236" s="37">
        <f t="shared" si="46"/>
        <v>-9.1087124835015904E-5</v>
      </c>
      <c r="H1236" s="37">
        <f t="shared" si="47"/>
        <v>1.5279508839957509E-2</v>
      </c>
    </row>
    <row r="1237" spans="1:8">
      <c r="A1237" s="2" t="s">
        <v>1239</v>
      </c>
      <c r="B1237" s="6">
        <v>10.977499999999999</v>
      </c>
      <c r="C1237" s="4">
        <v>10.9785</v>
      </c>
      <c r="D1237" s="4">
        <v>11.000999999999999</v>
      </c>
      <c r="E1237" s="4">
        <v>10.913</v>
      </c>
      <c r="F1237" s="7">
        <v>-1E-4</v>
      </c>
      <c r="G1237" s="37">
        <f t="shared" si="46"/>
        <v>-1.4098599235946338E-3</v>
      </c>
      <c r="H1237" s="37">
        <f t="shared" si="47"/>
        <v>8.0637771465224221E-3</v>
      </c>
    </row>
    <row r="1238" spans="1:8">
      <c r="A1238" s="2" t="s">
        <v>1240</v>
      </c>
      <c r="B1238" s="6">
        <v>10.9785</v>
      </c>
      <c r="C1238" s="4">
        <v>10.994</v>
      </c>
      <c r="D1238" s="4">
        <v>11.023999999999999</v>
      </c>
      <c r="E1238" s="4">
        <v>10.952</v>
      </c>
      <c r="F1238" s="7">
        <v>-1.4E-3</v>
      </c>
      <c r="G1238" s="37">
        <f t="shared" si="46"/>
        <v>-3.6370249136202581E-4</v>
      </c>
      <c r="H1238" s="37">
        <f t="shared" si="47"/>
        <v>6.5741417092767688E-3</v>
      </c>
    </row>
    <row r="1239" spans="1:8">
      <c r="A1239" s="2" t="s">
        <v>1241</v>
      </c>
      <c r="B1239" s="6">
        <v>10.994</v>
      </c>
      <c r="C1239" s="4">
        <v>10.997999999999999</v>
      </c>
      <c r="D1239" s="4">
        <v>11.019</v>
      </c>
      <c r="E1239" s="4">
        <v>10.958</v>
      </c>
      <c r="F1239" s="7">
        <v>-4.0000000000000002E-4</v>
      </c>
      <c r="G1239" s="37">
        <f t="shared" si="46"/>
        <v>1.5481285857389545E-3</v>
      </c>
      <c r="H1239" s="37">
        <f t="shared" si="47"/>
        <v>5.5667092535134095E-3</v>
      </c>
    </row>
    <row r="1240" spans="1:8">
      <c r="A1240" s="2" t="s">
        <v>1242</v>
      </c>
      <c r="B1240" s="3">
        <v>10.997999999999999</v>
      </c>
      <c r="C1240" s="4">
        <v>10.981</v>
      </c>
      <c r="D1240" s="4">
        <v>10.997999999999999</v>
      </c>
      <c r="E1240" s="4">
        <v>10.962999999999999</v>
      </c>
      <c r="F1240" s="5">
        <v>8.9999999999999998E-4</v>
      </c>
      <c r="G1240" s="37">
        <f t="shared" si="46"/>
        <v>-9.2479812333649946E-3</v>
      </c>
      <c r="H1240" s="37">
        <f t="shared" si="47"/>
        <v>3.1925567819027769E-3</v>
      </c>
    </row>
    <row r="1241" spans="1:8">
      <c r="A1241" s="2" t="s">
        <v>1243</v>
      </c>
      <c r="B1241" s="6">
        <v>10.988</v>
      </c>
      <c r="C1241" s="4">
        <v>11.083500000000001</v>
      </c>
      <c r="D1241" s="4">
        <v>11.111499999999999</v>
      </c>
      <c r="E1241" s="4">
        <v>10.965</v>
      </c>
      <c r="F1241" s="7">
        <v>-8.6E-3</v>
      </c>
      <c r="G1241" s="37">
        <f t="shared" si="46"/>
        <v>-1.7158818834796353E-2</v>
      </c>
      <c r="H1241" s="37">
        <f t="shared" si="47"/>
        <v>1.3360693114455051E-2</v>
      </c>
    </row>
    <row r="1242" spans="1:8">
      <c r="A1242" s="2" t="s">
        <v>1244</v>
      </c>
      <c r="B1242" s="6">
        <v>11.083500000000001</v>
      </c>
      <c r="C1242" s="4">
        <v>11.276999999999999</v>
      </c>
      <c r="D1242" s="4">
        <v>11.298999999999999</v>
      </c>
      <c r="E1242" s="4">
        <v>11.042</v>
      </c>
      <c r="F1242" s="7">
        <v>-1.72E-2</v>
      </c>
      <c r="G1242" s="37">
        <f t="shared" si="46"/>
        <v>-2.0795540020353345E-3</v>
      </c>
      <c r="H1242" s="37">
        <f t="shared" si="47"/>
        <v>2.327476906357541E-2</v>
      </c>
    </row>
    <row r="1243" spans="1:8">
      <c r="A1243" s="2" t="s">
        <v>1245</v>
      </c>
      <c r="B1243" s="6">
        <v>11.276999999999999</v>
      </c>
      <c r="C1243" s="4">
        <v>11.3005</v>
      </c>
      <c r="D1243" s="4">
        <v>11.324999999999999</v>
      </c>
      <c r="E1243" s="4">
        <v>11.223000000000001</v>
      </c>
      <c r="F1243" s="7">
        <v>-2.0999999999999999E-3</v>
      </c>
      <c r="G1243" s="37">
        <f t="shared" si="46"/>
        <v>-1.3271987258892736E-4</v>
      </c>
      <c r="H1243" s="37">
        <f t="shared" si="47"/>
        <v>9.0884790163056704E-3</v>
      </c>
    </row>
    <row r="1244" spans="1:8">
      <c r="A1244" s="2" t="s">
        <v>1246</v>
      </c>
      <c r="B1244" s="6">
        <v>11.3005</v>
      </c>
      <c r="C1244" s="4">
        <v>11.302</v>
      </c>
      <c r="D1244" s="4">
        <v>11.352</v>
      </c>
      <c r="E1244" s="4">
        <v>11.257999999999999</v>
      </c>
      <c r="F1244" s="7">
        <v>-1E-4</v>
      </c>
      <c r="G1244" s="37">
        <f t="shared" si="46"/>
        <v>-5.5433347998240746E-3</v>
      </c>
      <c r="H1244" s="37">
        <f t="shared" si="47"/>
        <v>8.3496180493872092E-3</v>
      </c>
    </row>
    <row r="1245" spans="1:8">
      <c r="A1245" s="2" t="s">
        <v>1247</v>
      </c>
      <c r="B1245" s="6">
        <v>11.302</v>
      </c>
      <c r="C1245" s="4">
        <v>11.365</v>
      </c>
      <c r="D1245" s="4">
        <v>11.3695</v>
      </c>
      <c r="E1245" s="4">
        <v>11.282</v>
      </c>
      <c r="F1245" s="7">
        <v>-5.4999999999999997E-3</v>
      </c>
      <c r="G1245" s="37">
        <f t="shared" si="46"/>
        <v>0</v>
      </c>
      <c r="H1245" s="37">
        <f t="shared" si="47"/>
        <v>7.7557170714412649E-3</v>
      </c>
    </row>
    <row r="1246" spans="1:8">
      <c r="A1246" s="2" t="s">
        <v>1248</v>
      </c>
      <c r="B1246" s="3">
        <v>11.365</v>
      </c>
      <c r="C1246" s="4">
        <v>11.365</v>
      </c>
      <c r="D1246" s="4">
        <v>11.366</v>
      </c>
      <c r="E1246" s="4">
        <v>11.3445</v>
      </c>
      <c r="F1246" s="5">
        <v>3.5999999999999999E-3</v>
      </c>
      <c r="G1246" s="37">
        <f t="shared" si="46"/>
        <v>-8.8778037464679778E-3</v>
      </c>
      <c r="H1246" s="37">
        <f t="shared" si="47"/>
        <v>1.8951915024901609E-3</v>
      </c>
    </row>
    <row r="1247" spans="1:8">
      <c r="A1247" s="2" t="s">
        <v>1249</v>
      </c>
      <c r="B1247" s="6">
        <v>11.3247</v>
      </c>
      <c r="C1247" s="4">
        <v>11.466799999999999</v>
      </c>
      <c r="D1247" s="4">
        <v>11.4672</v>
      </c>
      <c r="E1247" s="4">
        <v>11.2719</v>
      </c>
      <c r="F1247" s="7">
        <v>-1.23E-2</v>
      </c>
      <c r="G1247" s="37">
        <f t="shared" si="46"/>
        <v>1.4934889123731825E-3</v>
      </c>
      <c r="H1247" s="37">
        <f t="shared" si="47"/>
        <v>1.7326271524765086E-2</v>
      </c>
    </row>
    <row r="1248" spans="1:8">
      <c r="A1248" s="2" t="s">
        <v>1250</v>
      </c>
      <c r="B1248" s="3">
        <v>11.466200000000001</v>
      </c>
      <c r="C1248" s="4">
        <v>11.4497</v>
      </c>
      <c r="D1248" s="4">
        <v>11.518000000000001</v>
      </c>
      <c r="E1248" s="4">
        <v>11.3254</v>
      </c>
      <c r="F1248" s="5">
        <v>1.6000000000000001E-3</v>
      </c>
      <c r="G1248" s="37">
        <f t="shared" si="46"/>
        <v>2.3848698918000552E-2</v>
      </c>
      <c r="H1248" s="37">
        <f t="shared" si="47"/>
        <v>1.7006021862362525E-2</v>
      </c>
    </row>
    <row r="1249" spans="1:8">
      <c r="A1249" s="2" t="s">
        <v>1251</v>
      </c>
      <c r="B1249" s="3">
        <v>11.448399999999999</v>
      </c>
      <c r="C1249" s="4">
        <v>11.183</v>
      </c>
      <c r="D1249" s="4">
        <v>11.5145</v>
      </c>
      <c r="E1249" s="4">
        <v>11.1555</v>
      </c>
      <c r="F1249" s="5">
        <v>2.2200000000000001E-2</v>
      </c>
      <c r="G1249" s="37">
        <f t="shared" si="46"/>
        <v>1.2311034670046097E-2</v>
      </c>
      <c r="H1249" s="37">
        <f t="shared" si="47"/>
        <v>3.2181435166509793E-2</v>
      </c>
    </row>
    <row r="1250" spans="1:8">
      <c r="A1250" s="2" t="s">
        <v>1251</v>
      </c>
      <c r="B1250" s="3">
        <v>11.2</v>
      </c>
      <c r="C1250" s="4">
        <v>11.047000000000001</v>
      </c>
      <c r="D1250" s="4">
        <v>11.25</v>
      </c>
      <c r="E1250" s="4">
        <v>11.018000000000001</v>
      </c>
      <c r="F1250" s="5">
        <v>1.38E-2</v>
      </c>
      <c r="G1250" s="37">
        <f t="shared" si="46"/>
        <v>-5.0436818877780025E-3</v>
      </c>
      <c r="H1250" s="37">
        <f t="shared" si="47"/>
        <v>2.1056453076783381E-2</v>
      </c>
    </row>
    <row r="1251" spans="1:8">
      <c r="A1251" s="2" t="s">
        <v>1252</v>
      </c>
      <c r="B1251" s="6">
        <v>11.047000000000001</v>
      </c>
      <c r="C1251" s="4">
        <v>11.103</v>
      </c>
      <c r="D1251" s="4">
        <v>11.144500000000001</v>
      </c>
      <c r="E1251" s="4">
        <v>11.0245</v>
      </c>
      <c r="F1251" s="7">
        <v>-5.0000000000000001E-3</v>
      </c>
      <c r="G1251" s="37">
        <f t="shared" si="46"/>
        <v>5.1602390005432179E-3</v>
      </c>
      <c r="H1251" s="37">
        <f t="shared" si="47"/>
        <v>1.0884847385369042E-2</v>
      </c>
    </row>
    <row r="1252" spans="1:8">
      <c r="A1252" s="2" t="s">
        <v>1253</v>
      </c>
      <c r="B1252" s="3">
        <v>11.103</v>
      </c>
      <c r="C1252" s="4">
        <v>11.045999999999999</v>
      </c>
      <c r="D1252" s="4">
        <v>11.1365</v>
      </c>
      <c r="E1252" s="4">
        <v>11.042999999999999</v>
      </c>
      <c r="F1252" s="5">
        <v>3.5999999999999999E-3</v>
      </c>
      <c r="G1252" s="37">
        <f t="shared" si="46"/>
        <v>-6.3419241667791925E-3</v>
      </c>
      <c r="H1252" s="37">
        <f t="shared" si="47"/>
        <v>8.4669021099339475E-3</v>
      </c>
    </row>
    <row r="1253" spans="1:8">
      <c r="A1253" s="2" t="s">
        <v>1254</v>
      </c>
      <c r="B1253" s="6">
        <v>11.063499999999999</v>
      </c>
      <c r="C1253" s="4">
        <v>11.1165</v>
      </c>
      <c r="D1253" s="4">
        <v>11.145</v>
      </c>
      <c r="E1253" s="4">
        <v>11.0245</v>
      </c>
      <c r="F1253" s="7">
        <v>-4.7999999999999996E-3</v>
      </c>
      <c r="G1253" s="37">
        <f t="shared" si="46"/>
        <v>-2.6979630379064828E-4</v>
      </c>
      <c r="H1253" s="37">
        <f t="shared" si="47"/>
        <v>1.0930200916141306E-2</v>
      </c>
    </row>
    <row r="1254" spans="1:8">
      <c r="A1254" s="2" t="s">
        <v>1255</v>
      </c>
      <c r="B1254" s="6">
        <v>11.1165</v>
      </c>
      <c r="C1254" s="4">
        <v>11.1195</v>
      </c>
      <c r="D1254" s="4">
        <v>11.188000000000001</v>
      </c>
      <c r="E1254" s="4">
        <v>11.063000000000001</v>
      </c>
      <c r="F1254" s="7">
        <v>-2.9999999999999997E-4</v>
      </c>
      <c r="G1254" s="37">
        <f t="shared" si="46"/>
        <v>-3.1466331025792939E-4</v>
      </c>
      <c r="H1254" s="37">
        <f t="shared" si="47"/>
        <v>1.1298924342402603E-2</v>
      </c>
    </row>
    <row r="1255" spans="1:8">
      <c r="A1255" s="2" t="s">
        <v>1256</v>
      </c>
      <c r="B1255" s="6">
        <v>11.1195</v>
      </c>
      <c r="C1255" s="4">
        <v>11.122999999999999</v>
      </c>
      <c r="D1255" s="4">
        <v>11.1846</v>
      </c>
      <c r="E1255" s="4">
        <v>11.099500000000001</v>
      </c>
      <c r="F1255" s="7">
        <v>-2.9999999999999997E-4</v>
      </c>
      <c r="G1255" s="37">
        <f t="shared" si="46"/>
        <v>-1.5708451146716998E-3</v>
      </c>
      <c r="H1255" s="37">
        <f t="shared" si="47"/>
        <v>7.6670120275687042E-3</v>
      </c>
    </row>
    <row r="1256" spans="1:8">
      <c r="A1256" s="2" t="s">
        <v>1257</v>
      </c>
      <c r="B1256" s="6">
        <v>11.122999999999999</v>
      </c>
      <c r="C1256" s="4">
        <v>11.140499999999999</v>
      </c>
      <c r="D1256" s="4">
        <v>11.1975</v>
      </c>
      <c r="E1256" s="4">
        <v>11.0975</v>
      </c>
      <c r="F1256" s="7">
        <v>-1.6000000000000001E-3</v>
      </c>
      <c r="G1256" s="37">
        <f t="shared" si="46"/>
        <v>-5.0459944628025166E-3</v>
      </c>
      <c r="H1256" s="37">
        <f t="shared" si="47"/>
        <v>9.0110385221896499E-3</v>
      </c>
    </row>
    <row r="1257" spans="1:8">
      <c r="A1257" s="2" t="s">
        <v>1258</v>
      </c>
      <c r="B1257" s="6">
        <v>11.140499999999999</v>
      </c>
      <c r="C1257" s="4">
        <v>11.196999999999999</v>
      </c>
      <c r="D1257" s="4">
        <v>11.246</v>
      </c>
      <c r="E1257" s="4">
        <v>11.1075</v>
      </c>
      <c r="F1257" s="7">
        <v>-5.0000000000000001E-3</v>
      </c>
      <c r="G1257" s="37">
        <f t="shared" si="46"/>
        <v>-8.9229945569747145E-4</v>
      </c>
      <c r="H1257" s="37">
        <f t="shared" si="47"/>
        <v>1.246905244204371E-2</v>
      </c>
    </row>
    <row r="1258" spans="1:8">
      <c r="A1258" s="2" t="s">
        <v>1259</v>
      </c>
      <c r="B1258" s="3">
        <v>11.196999999999999</v>
      </c>
      <c r="C1258" s="4">
        <v>11.207000000000001</v>
      </c>
      <c r="D1258" s="4">
        <v>11.209</v>
      </c>
      <c r="E1258" s="4">
        <v>11.1965</v>
      </c>
      <c r="F1258" s="5">
        <v>8.0000000000000004E-4</v>
      </c>
      <c r="G1258" s="37">
        <f t="shared" si="46"/>
        <v>-5.9869617277927183E-3</v>
      </c>
      <c r="H1258" s="37">
        <f t="shared" si="47"/>
        <v>1.1164203099182145E-3</v>
      </c>
    </row>
    <row r="1259" spans="1:8">
      <c r="A1259" s="2" t="s">
        <v>1260</v>
      </c>
      <c r="B1259" s="6">
        <v>11.188000000000001</v>
      </c>
      <c r="C1259" s="4">
        <v>11.2745</v>
      </c>
      <c r="D1259" s="4">
        <v>11.279500000000001</v>
      </c>
      <c r="E1259" s="4">
        <v>11.177</v>
      </c>
      <c r="F1259" s="7">
        <v>-7.7000000000000002E-3</v>
      </c>
      <c r="G1259" s="37">
        <f t="shared" si="46"/>
        <v>2.7125578086090335E-3</v>
      </c>
      <c r="H1259" s="37">
        <f t="shared" si="47"/>
        <v>9.1706182338732161E-3</v>
      </c>
    </row>
    <row r="1260" spans="1:8">
      <c r="A1260" s="2" t="s">
        <v>1261</v>
      </c>
      <c r="B1260" s="3">
        <v>11.2745</v>
      </c>
      <c r="C1260" s="4">
        <v>11.244</v>
      </c>
      <c r="D1260" s="4">
        <v>11.285</v>
      </c>
      <c r="E1260" s="4">
        <v>11.1805</v>
      </c>
      <c r="F1260" s="5">
        <v>2.7000000000000001E-3</v>
      </c>
      <c r="G1260" s="37">
        <f t="shared" si="46"/>
        <v>-1.0429042904290512E-2</v>
      </c>
      <c r="H1260" s="37">
        <f t="shared" si="47"/>
        <v>9.3466302938151075E-3</v>
      </c>
    </row>
    <row r="1261" spans="1:8">
      <c r="A1261" s="2" t="s">
        <v>1262</v>
      </c>
      <c r="B1261" s="6">
        <v>11.244</v>
      </c>
      <c r="C1261" s="4">
        <v>11.362500000000001</v>
      </c>
      <c r="D1261" s="4">
        <v>11.3725</v>
      </c>
      <c r="E1261" s="4">
        <v>11.1935</v>
      </c>
      <c r="F1261" s="7">
        <v>-1.04E-2</v>
      </c>
      <c r="G1261" s="37">
        <f t="shared" si="46"/>
        <v>2.426113806793106E-3</v>
      </c>
      <c r="H1261" s="37">
        <f t="shared" si="47"/>
        <v>1.5991423594050144E-2</v>
      </c>
    </row>
    <row r="1262" spans="1:8">
      <c r="A1262" s="2" t="s">
        <v>1263</v>
      </c>
      <c r="B1262" s="3">
        <v>11.362500000000001</v>
      </c>
      <c r="C1262" s="4">
        <v>11.335000000000001</v>
      </c>
      <c r="D1262" s="4">
        <v>11.398999999999999</v>
      </c>
      <c r="E1262" s="4">
        <v>11.288</v>
      </c>
      <c r="F1262" s="5">
        <v>2.3999999999999998E-3</v>
      </c>
      <c r="G1262" s="37">
        <f t="shared" si="46"/>
        <v>6.1246227587431956E-3</v>
      </c>
      <c r="H1262" s="37">
        <f t="shared" si="47"/>
        <v>9.8334514528702049E-3</v>
      </c>
    </row>
    <row r="1263" spans="1:8">
      <c r="A1263" s="2" t="s">
        <v>1264</v>
      </c>
      <c r="B1263" s="3">
        <v>11.335000000000001</v>
      </c>
      <c r="C1263" s="4">
        <v>11.266</v>
      </c>
      <c r="D1263" s="4">
        <v>11.362</v>
      </c>
      <c r="E1263" s="4">
        <v>11.2445</v>
      </c>
      <c r="F1263" s="5">
        <v>6.1000000000000004E-3</v>
      </c>
      <c r="G1263" s="37">
        <f t="shared" si="46"/>
        <v>-1.6836508639787441E-3</v>
      </c>
      <c r="H1263" s="37">
        <f t="shared" si="47"/>
        <v>1.0449553114856127E-2</v>
      </c>
    </row>
    <row r="1264" spans="1:8">
      <c r="A1264" s="2" t="s">
        <v>1265</v>
      </c>
      <c r="B1264" s="6">
        <v>11.266</v>
      </c>
      <c r="C1264" s="4">
        <v>11.285</v>
      </c>
      <c r="D1264" s="4">
        <v>11.286</v>
      </c>
      <c r="E1264" s="4">
        <v>11.262499999999999</v>
      </c>
      <c r="F1264" s="7">
        <v>-4.7999999999999996E-3</v>
      </c>
      <c r="G1264" s="37">
        <f t="shared" si="46"/>
        <v>-8.0428954423592425E-3</v>
      </c>
      <c r="H1264" s="37">
        <f t="shared" si="47"/>
        <v>2.0865704772475295E-3</v>
      </c>
    </row>
    <row r="1265" spans="1:8">
      <c r="A1265" s="2" t="s">
        <v>1266</v>
      </c>
      <c r="B1265" s="6">
        <v>11.320499999999999</v>
      </c>
      <c r="C1265" s="4">
        <v>11.3765</v>
      </c>
      <c r="D1265" s="4">
        <v>11.406499999999999</v>
      </c>
      <c r="E1265" s="4">
        <v>11.2105</v>
      </c>
      <c r="F1265" s="7">
        <v>-4.8999999999999998E-3</v>
      </c>
      <c r="G1265" s="37">
        <f t="shared" si="46"/>
        <v>-1.446701606964957E-2</v>
      </c>
      <c r="H1265" s="37">
        <f t="shared" si="47"/>
        <v>1.7483609116453303E-2</v>
      </c>
    </row>
    <row r="1266" spans="1:8">
      <c r="A1266" s="2" t="s">
        <v>1267</v>
      </c>
      <c r="B1266" s="6">
        <v>11.3765</v>
      </c>
      <c r="C1266" s="4">
        <v>11.5435</v>
      </c>
      <c r="D1266" s="4">
        <v>11.5885</v>
      </c>
      <c r="E1266" s="4">
        <v>11.3675</v>
      </c>
      <c r="F1266" s="7">
        <v>-1.4500000000000001E-2</v>
      </c>
      <c r="G1266" s="37">
        <f t="shared" si="46"/>
        <v>-1.5137098866880088E-3</v>
      </c>
      <c r="H1266" s="37">
        <f t="shared" si="47"/>
        <v>1.9441389927424682E-2</v>
      </c>
    </row>
    <row r="1267" spans="1:8">
      <c r="A1267" s="2" t="s">
        <v>1268</v>
      </c>
      <c r="B1267" s="6">
        <v>11.5435</v>
      </c>
      <c r="C1267" s="4">
        <v>11.561</v>
      </c>
      <c r="D1267" s="4">
        <v>11.614000000000001</v>
      </c>
      <c r="E1267" s="4">
        <v>11.477</v>
      </c>
      <c r="F1267" s="7">
        <v>-1.5E-3</v>
      </c>
      <c r="G1267" s="37">
        <f t="shared" si="46"/>
        <v>-4.1347230596950682E-3</v>
      </c>
      <c r="H1267" s="37">
        <f t="shared" si="47"/>
        <v>1.1936917312886682E-2</v>
      </c>
    </row>
    <row r="1268" spans="1:8">
      <c r="A1268" s="2" t="s">
        <v>1269</v>
      </c>
      <c r="B1268" s="6">
        <v>11.561</v>
      </c>
      <c r="C1268" s="4">
        <v>11.609</v>
      </c>
      <c r="D1268" s="4">
        <v>11.69</v>
      </c>
      <c r="E1268" s="4">
        <v>11.494999999999999</v>
      </c>
      <c r="F1268" s="7">
        <v>-4.1000000000000003E-3</v>
      </c>
      <c r="G1268" s="37">
        <f t="shared" si="46"/>
        <v>2.3312035917802836E-3</v>
      </c>
      <c r="H1268" s="37">
        <f t="shared" si="47"/>
        <v>1.6963897346672491E-2</v>
      </c>
    </row>
    <row r="1269" spans="1:8">
      <c r="A1269" s="2" t="s">
        <v>1270</v>
      </c>
      <c r="B1269" s="3">
        <v>11.609</v>
      </c>
      <c r="C1269" s="4">
        <v>11.582000000000001</v>
      </c>
      <c r="D1269" s="4">
        <v>11.632</v>
      </c>
      <c r="E1269" s="4">
        <v>11.551500000000001</v>
      </c>
      <c r="F1269" s="5">
        <v>2.3E-3</v>
      </c>
      <c r="G1269" s="37">
        <f t="shared" si="46"/>
        <v>-3.0210176513736556E-4</v>
      </c>
      <c r="H1269" s="37">
        <f t="shared" si="47"/>
        <v>6.9687919317836557E-3</v>
      </c>
    </row>
    <row r="1270" spans="1:8">
      <c r="A1270" s="2" t="s">
        <v>1271</v>
      </c>
      <c r="B1270" s="6">
        <v>11.582000000000001</v>
      </c>
      <c r="C1270" s="4">
        <v>11.5855</v>
      </c>
      <c r="D1270" s="4">
        <v>11.589</v>
      </c>
      <c r="E1270" s="4">
        <v>11.574999999999999</v>
      </c>
      <c r="F1270" s="7">
        <v>-2.3999999999999998E-3</v>
      </c>
      <c r="G1270" s="37">
        <f t="shared" si="46"/>
        <v>-2.325080731969948E-3</v>
      </c>
      <c r="H1270" s="37">
        <f t="shared" si="47"/>
        <v>1.2095032397409179E-3</v>
      </c>
    </row>
    <row r="1271" spans="1:8">
      <c r="A1271" s="2" t="s">
        <v>1272</v>
      </c>
      <c r="B1271" s="6">
        <v>11.61</v>
      </c>
      <c r="C1271" s="4">
        <v>11.612500000000001</v>
      </c>
      <c r="D1271" s="4">
        <v>11.6975</v>
      </c>
      <c r="E1271" s="4">
        <v>11.5435</v>
      </c>
      <c r="F1271" s="7">
        <v>-2.0000000000000001E-4</v>
      </c>
      <c r="G1271" s="37">
        <f t="shared" si="46"/>
        <v>-4.4579707659993658E-3</v>
      </c>
      <c r="H1271" s="37">
        <f t="shared" si="47"/>
        <v>1.3340841166024162E-2</v>
      </c>
    </row>
    <row r="1272" spans="1:8">
      <c r="A1272" s="2" t="s">
        <v>1273</v>
      </c>
      <c r="B1272" s="6">
        <v>11.612500000000001</v>
      </c>
      <c r="C1272" s="4">
        <v>11.6645</v>
      </c>
      <c r="D1272" s="4">
        <v>11.708</v>
      </c>
      <c r="E1272" s="4">
        <v>11.585000000000001</v>
      </c>
      <c r="F1272" s="7">
        <v>-4.4999999999999997E-3</v>
      </c>
      <c r="G1272" s="37">
        <f t="shared" si="46"/>
        <v>-1.3030418411811982E-2</v>
      </c>
      <c r="H1272" s="37">
        <f t="shared" si="47"/>
        <v>1.0617177384548928E-2</v>
      </c>
    </row>
    <row r="1273" spans="1:8">
      <c r="A1273" s="2" t="s">
        <v>1274</v>
      </c>
      <c r="B1273" s="6">
        <v>11.6645</v>
      </c>
      <c r="C1273" s="4">
        <v>11.8185</v>
      </c>
      <c r="D1273" s="4">
        <v>11.8775</v>
      </c>
      <c r="E1273" s="4">
        <v>11.5975</v>
      </c>
      <c r="F1273" s="7">
        <v>-1.2999999999999999E-2</v>
      </c>
      <c r="G1273" s="37">
        <f t="shared" si="46"/>
        <v>1.1727945897359111E-2</v>
      </c>
      <c r="H1273" s="37">
        <f t="shared" si="47"/>
        <v>2.4143134296184466E-2</v>
      </c>
    </row>
    <row r="1274" spans="1:8">
      <c r="A1274" s="2" t="s">
        <v>1275</v>
      </c>
      <c r="B1274" s="3">
        <v>11.8185</v>
      </c>
      <c r="C1274" s="4">
        <v>11.6815</v>
      </c>
      <c r="D1274" s="4">
        <v>11.845499999999999</v>
      </c>
      <c r="E1274" s="4">
        <v>11.666</v>
      </c>
      <c r="F1274" s="5">
        <v>1.17E-2</v>
      </c>
      <c r="G1274" s="37">
        <f t="shared" si="46"/>
        <v>3.8240096244736028E-3</v>
      </c>
      <c r="H1274" s="37">
        <f t="shared" si="47"/>
        <v>1.5386593519629616E-2</v>
      </c>
    </row>
    <row r="1275" spans="1:8">
      <c r="A1275" s="2" t="s">
        <v>1276</v>
      </c>
      <c r="B1275" s="3">
        <v>11.6815</v>
      </c>
      <c r="C1275" s="4">
        <v>11.637</v>
      </c>
      <c r="D1275" s="4">
        <v>11.730499999999999</v>
      </c>
      <c r="E1275" s="4">
        <v>11.624499999999999</v>
      </c>
      <c r="F1275" s="5">
        <v>3.8E-3</v>
      </c>
      <c r="G1275" s="37">
        <f t="shared" si="46"/>
        <v>-1.5015659187438389E-3</v>
      </c>
      <c r="H1275" s="37">
        <f t="shared" si="47"/>
        <v>9.1186717708288418E-3</v>
      </c>
    </row>
    <row r="1276" spans="1:8">
      <c r="A1276" s="2" t="s">
        <v>1277</v>
      </c>
      <c r="B1276" s="6">
        <v>11.637</v>
      </c>
      <c r="C1276" s="4">
        <v>11.654500000000001</v>
      </c>
      <c r="D1276" s="4">
        <v>11.6675</v>
      </c>
      <c r="E1276" s="4">
        <v>11.6335</v>
      </c>
      <c r="F1276" s="7">
        <v>-1.1999999999999999E-3</v>
      </c>
      <c r="G1276" s="37">
        <f t="shared" si="46"/>
        <v>-5.079392180297071E-3</v>
      </c>
      <c r="H1276" s="37">
        <f t="shared" si="47"/>
        <v>2.922594232174384E-3</v>
      </c>
    </row>
    <row r="1277" spans="1:8">
      <c r="A1277" s="2" t="s">
        <v>1278</v>
      </c>
      <c r="B1277" s="6">
        <v>11.651</v>
      </c>
      <c r="C1277" s="4">
        <v>11.714</v>
      </c>
      <c r="D1277" s="4">
        <v>11.750500000000001</v>
      </c>
      <c r="E1277" s="4">
        <v>11.629</v>
      </c>
      <c r="F1277" s="7">
        <v>-5.4000000000000003E-3</v>
      </c>
      <c r="G1277" s="37">
        <f t="shared" si="46"/>
        <v>8.5668776098842669E-3</v>
      </c>
      <c r="H1277" s="37">
        <f t="shared" si="47"/>
        <v>1.0448017886318777E-2</v>
      </c>
    </row>
    <row r="1278" spans="1:8">
      <c r="A1278" s="2" t="s">
        <v>1279</v>
      </c>
      <c r="B1278" s="3">
        <v>11.714</v>
      </c>
      <c r="C1278" s="4">
        <v>11.6145</v>
      </c>
      <c r="D1278" s="4">
        <v>11.734999999999999</v>
      </c>
      <c r="E1278" s="4">
        <v>11.606</v>
      </c>
      <c r="F1278" s="5">
        <v>8.6E-3</v>
      </c>
      <c r="G1278" s="37">
        <f t="shared" si="46"/>
        <v>5.1927820329740549E-3</v>
      </c>
      <c r="H1278" s="37">
        <f t="shared" si="47"/>
        <v>1.1114940547992379E-2</v>
      </c>
    </row>
    <row r="1279" spans="1:8">
      <c r="A1279" s="2" t="s">
        <v>1280</v>
      </c>
      <c r="B1279" s="3">
        <v>11.6145</v>
      </c>
      <c r="C1279" s="4">
        <v>11.554500000000001</v>
      </c>
      <c r="D1279" s="4">
        <v>11.653</v>
      </c>
      <c r="E1279" s="4">
        <v>11.532999999999999</v>
      </c>
      <c r="F1279" s="5">
        <v>5.1999999999999998E-3</v>
      </c>
      <c r="G1279" s="37">
        <f t="shared" si="46"/>
        <v>-1.0151631971215554E-2</v>
      </c>
      <c r="H1279" s="37">
        <f t="shared" si="47"/>
        <v>1.0404924997832394E-2</v>
      </c>
    </row>
    <row r="1280" spans="1:8">
      <c r="A1280" s="2" t="s">
        <v>1281</v>
      </c>
      <c r="B1280" s="6">
        <v>11.554500000000001</v>
      </c>
      <c r="C1280" s="4">
        <v>11.673</v>
      </c>
      <c r="D1280" s="4">
        <v>11.707000000000001</v>
      </c>
      <c r="E1280" s="4">
        <v>11.510999999999999</v>
      </c>
      <c r="F1280" s="7">
        <v>-1.0200000000000001E-2</v>
      </c>
      <c r="G1280" s="37">
        <f t="shared" si="46"/>
        <v>-8.5594453479412714E-4</v>
      </c>
      <c r="H1280" s="37">
        <f t="shared" si="47"/>
        <v>1.7027191382156331E-2</v>
      </c>
    </row>
    <row r="1281" spans="1:8">
      <c r="A1281" s="2" t="s">
        <v>1282</v>
      </c>
      <c r="B1281" s="6">
        <v>11.673</v>
      </c>
      <c r="C1281" s="4">
        <v>11.683</v>
      </c>
      <c r="D1281" s="4">
        <v>11.7555</v>
      </c>
      <c r="E1281" s="4">
        <v>11.6485</v>
      </c>
      <c r="F1281" s="7">
        <v>-8.9999999999999998E-4</v>
      </c>
      <c r="G1281" s="37">
        <f t="shared" si="46"/>
        <v>-5.5605457889566171E-4</v>
      </c>
      <c r="H1281" s="37">
        <f t="shared" si="47"/>
        <v>9.1857320685066156E-3</v>
      </c>
    </row>
    <row r="1282" spans="1:8">
      <c r="A1282" s="2" t="s">
        <v>1283</v>
      </c>
      <c r="B1282" s="6">
        <v>11.683</v>
      </c>
      <c r="C1282" s="4">
        <v>11.689500000000001</v>
      </c>
      <c r="D1282" s="4">
        <v>11.6905</v>
      </c>
      <c r="E1282" s="4">
        <v>11.676</v>
      </c>
      <c r="F1282" s="7">
        <v>0</v>
      </c>
      <c r="G1282" s="37">
        <f t="shared" ref="G1282:G1345" si="48">(C1282-C1283)/C1283</f>
        <v>-1.835880795832946E-3</v>
      </c>
      <c r="H1282" s="37">
        <f t="shared" ref="H1282:H1345" si="49">(D1282-E1282)/E1282</f>
        <v>1.2418636519355907E-3</v>
      </c>
    </row>
    <row r="1283" spans="1:8">
      <c r="A1283" s="2" t="s">
        <v>1284</v>
      </c>
      <c r="B1283" s="6">
        <v>11.6835</v>
      </c>
      <c r="C1283" s="4">
        <v>11.711</v>
      </c>
      <c r="D1283" s="4">
        <v>11.798</v>
      </c>
      <c r="E1283" s="4">
        <v>11.632</v>
      </c>
      <c r="F1283" s="7">
        <v>-2.3E-3</v>
      </c>
      <c r="G1283" s="37">
        <f t="shared" si="48"/>
        <v>8.3954019029577765E-3</v>
      </c>
      <c r="H1283" s="37">
        <f t="shared" si="49"/>
        <v>1.4270976616231119E-2</v>
      </c>
    </row>
    <row r="1284" spans="1:8">
      <c r="A1284" s="2" t="s">
        <v>1285</v>
      </c>
      <c r="B1284" s="3">
        <v>11.711</v>
      </c>
      <c r="C1284" s="4">
        <v>11.6135</v>
      </c>
      <c r="D1284" s="4">
        <v>11.8</v>
      </c>
      <c r="E1284" s="4">
        <v>11.577</v>
      </c>
      <c r="F1284" s="5">
        <v>8.3999999999999995E-3</v>
      </c>
      <c r="G1284" s="37">
        <f t="shared" si="48"/>
        <v>1.0792462683319601E-2</v>
      </c>
      <c r="H1284" s="37">
        <f t="shared" si="49"/>
        <v>1.9262330482854001E-2</v>
      </c>
    </row>
    <row r="1285" spans="1:8">
      <c r="A1285" s="2" t="s">
        <v>1286</v>
      </c>
      <c r="B1285" s="3">
        <v>11.6135</v>
      </c>
      <c r="C1285" s="4">
        <v>11.4895</v>
      </c>
      <c r="D1285" s="4">
        <v>11.614000000000001</v>
      </c>
      <c r="E1285" s="4">
        <v>11.4755</v>
      </c>
      <c r="F1285" s="5">
        <v>1.0800000000000001E-2</v>
      </c>
      <c r="G1285" s="37">
        <f t="shared" si="48"/>
        <v>-1.867778646512E-3</v>
      </c>
      <c r="H1285" s="37">
        <f t="shared" si="49"/>
        <v>1.2069190884928806E-2</v>
      </c>
    </row>
    <row r="1286" spans="1:8">
      <c r="A1286" s="2" t="s">
        <v>1287</v>
      </c>
      <c r="B1286" s="6">
        <v>11.4895</v>
      </c>
      <c r="C1286" s="4">
        <v>11.510999999999999</v>
      </c>
      <c r="D1286" s="4">
        <v>11.548999999999999</v>
      </c>
      <c r="E1286" s="4">
        <v>11.4495</v>
      </c>
      <c r="F1286" s="7">
        <v>-1.9E-3</v>
      </c>
      <c r="G1286" s="37">
        <f t="shared" si="48"/>
        <v>1.3470681458003054E-2</v>
      </c>
      <c r="H1286" s="37">
        <f t="shared" si="49"/>
        <v>8.6903358225249167E-3</v>
      </c>
    </row>
    <row r="1287" spans="1:8">
      <c r="A1287" s="2" t="s">
        <v>1288</v>
      </c>
      <c r="B1287" s="3">
        <v>11.510999999999999</v>
      </c>
      <c r="C1287" s="4">
        <v>11.358000000000001</v>
      </c>
      <c r="D1287" s="4">
        <v>11.532</v>
      </c>
      <c r="E1287" s="4">
        <v>11.3535</v>
      </c>
      <c r="F1287" s="5">
        <v>1.35E-2</v>
      </c>
      <c r="G1287" s="37">
        <f t="shared" si="48"/>
        <v>-1.8893624500197399E-3</v>
      </c>
      <c r="H1287" s="37">
        <f t="shared" si="49"/>
        <v>1.5722024045448511E-2</v>
      </c>
    </row>
    <row r="1288" spans="1:8">
      <c r="A1288" s="2" t="s">
        <v>1289</v>
      </c>
      <c r="B1288" s="6">
        <v>11.358000000000001</v>
      </c>
      <c r="C1288" s="4">
        <v>11.3795</v>
      </c>
      <c r="D1288" s="4">
        <v>11.3855</v>
      </c>
      <c r="E1288" s="4">
        <v>11.3575</v>
      </c>
      <c r="F1288" s="7">
        <v>-2.3999999999999998E-3</v>
      </c>
      <c r="G1288" s="37">
        <f t="shared" si="48"/>
        <v>1.2320967885419493E-2</v>
      </c>
      <c r="H1288" s="37">
        <f t="shared" si="49"/>
        <v>2.4653312788906422E-3</v>
      </c>
    </row>
    <row r="1289" spans="1:8">
      <c r="A1289" s="2" t="s">
        <v>1290</v>
      </c>
      <c r="B1289" s="3">
        <v>11.385</v>
      </c>
      <c r="C1289" s="4">
        <v>11.241</v>
      </c>
      <c r="D1289" s="4">
        <v>11.419</v>
      </c>
      <c r="E1289" s="4">
        <v>11.212</v>
      </c>
      <c r="F1289" s="5">
        <v>1.2800000000000001E-2</v>
      </c>
      <c r="G1289" s="37">
        <f t="shared" si="48"/>
        <v>-2.2190662169359449E-3</v>
      </c>
      <c r="H1289" s="37">
        <f t="shared" si="49"/>
        <v>1.8462361755262287E-2</v>
      </c>
    </row>
    <row r="1290" spans="1:8">
      <c r="A1290" s="2" t="s">
        <v>1291</v>
      </c>
      <c r="B1290" s="6">
        <v>11.241</v>
      </c>
      <c r="C1290" s="4">
        <v>11.266</v>
      </c>
      <c r="D1290" s="4">
        <v>11.301</v>
      </c>
      <c r="E1290" s="4">
        <v>11.1645</v>
      </c>
      <c r="F1290" s="7">
        <v>-2.2000000000000001E-3</v>
      </c>
      <c r="G1290" s="37">
        <f t="shared" si="48"/>
        <v>9.7244006273806294E-3</v>
      </c>
      <c r="H1290" s="37">
        <f t="shared" si="49"/>
        <v>1.2226252855031559E-2</v>
      </c>
    </row>
    <row r="1291" spans="1:8">
      <c r="A1291" s="2" t="s">
        <v>1292</v>
      </c>
      <c r="B1291" s="3">
        <v>11.266</v>
      </c>
      <c r="C1291" s="4">
        <v>11.157500000000001</v>
      </c>
      <c r="D1291" s="4">
        <v>11.2775</v>
      </c>
      <c r="E1291" s="4">
        <v>11.1335</v>
      </c>
      <c r="F1291" s="5">
        <v>9.7000000000000003E-3</v>
      </c>
      <c r="G1291" s="37">
        <f t="shared" si="48"/>
        <v>-3.6612046256193774E-3</v>
      </c>
      <c r="H1291" s="37">
        <f t="shared" si="49"/>
        <v>1.2933938114698893E-2</v>
      </c>
    </row>
    <row r="1292" spans="1:8">
      <c r="A1292" s="2" t="s">
        <v>1293</v>
      </c>
      <c r="B1292" s="6">
        <v>11.157500000000001</v>
      </c>
      <c r="C1292" s="4">
        <v>11.198499999999999</v>
      </c>
      <c r="D1292" s="4">
        <v>11.2325</v>
      </c>
      <c r="E1292" s="4">
        <v>11.076499999999999</v>
      </c>
      <c r="F1292" s="7">
        <v>-3.7000000000000002E-3</v>
      </c>
      <c r="G1292" s="37">
        <f t="shared" si="48"/>
        <v>-7.8848283499446652E-3</v>
      </c>
      <c r="H1292" s="37">
        <f t="shared" si="49"/>
        <v>1.408387125897175E-2</v>
      </c>
    </row>
    <row r="1293" spans="1:8">
      <c r="A1293" s="2" t="s">
        <v>1294</v>
      </c>
      <c r="B1293" s="6">
        <v>11.198499999999999</v>
      </c>
      <c r="C1293" s="4">
        <v>11.2875</v>
      </c>
      <c r="D1293" s="4">
        <v>11.305999999999999</v>
      </c>
      <c r="E1293" s="4">
        <v>11.1915</v>
      </c>
      <c r="F1293" s="7">
        <v>-7.9000000000000008E-3</v>
      </c>
      <c r="G1293" s="37">
        <f t="shared" si="48"/>
        <v>-1.7687375635639685E-3</v>
      </c>
      <c r="H1293" s="37">
        <f t="shared" si="49"/>
        <v>1.0230978867890775E-2</v>
      </c>
    </row>
    <row r="1294" spans="1:8">
      <c r="A1294" s="2" t="s">
        <v>1295</v>
      </c>
      <c r="B1294" s="6">
        <v>11.2875</v>
      </c>
      <c r="C1294" s="4">
        <v>11.307499999999999</v>
      </c>
      <c r="D1294" s="4">
        <v>11.315</v>
      </c>
      <c r="E1294" s="4">
        <v>11.2828</v>
      </c>
      <c r="F1294" s="7">
        <v>-2.9999999999999997E-4</v>
      </c>
      <c r="G1294" s="37">
        <f t="shared" si="48"/>
        <v>4.7538652923404708E-3</v>
      </c>
      <c r="H1294" s="37">
        <f t="shared" si="49"/>
        <v>2.8539015138085901E-3</v>
      </c>
    </row>
    <row r="1295" spans="1:8">
      <c r="A1295" s="2" t="s">
        <v>1296</v>
      </c>
      <c r="B1295" s="3">
        <v>11.291</v>
      </c>
      <c r="C1295" s="4">
        <v>11.254</v>
      </c>
      <c r="D1295" s="4">
        <v>11.391500000000001</v>
      </c>
      <c r="E1295" s="4">
        <v>11.221500000000001</v>
      </c>
      <c r="F1295" s="5">
        <v>3.3E-3</v>
      </c>
      <c r="G1295" s="37">
        <f t="shared" si="48"/>
        <v>7.7005730659026059E-3</v>
      </c>
      <c r="H1295" s="37">
        <f t="shared" si="49"/>
        <v>1.5149489818651688E-2</v>
      </c>
    </row>
    <row r="1296" spans="1:8">
      <c r="A1296" s="2" t="s">
        <v>1297</v>
      </c>
      <c r="B1296" s="3">
        <v>11.254</v>
      </c>
      <c r="C1296" s="4">
        <v>11.167999999999999</v>
      </c>
      <c r="D1296" s="4">
        <v>11.3505</v>
      </c>
      <c r="E1296" s="4">
        <v>11.116</v>
      </c>
      <c r="F1296" s="5">
        <v>7.7000000000000002E-3</v>
      </c>
      <c r="G1296" s="37">
        <f t="shared" si="48"/>
        <v>1.3062409288824395E-2</v>
      </c>
      <c r="H1296" s="37">
        <f t="shared" si="49"/>
        <v>2.1095717884131036E-2</v>
      </c>
    </row>
    <row r="1297" spans="1:8">
      <c r="A1297" s="2" t="s">
        <v>1298</v>
      </c>
      <c r="B1297" s="3">
        <v>11.167999999999999</v>
      </c>
      <c r="C1297" s="4">
        <v>11.023999999999999</v>
      </c>
      <c r="D1297" s="4">
        <v>11.1945</v>
      </c>
      <c r="E1297" s="4">
        <v>10.992000000000001</v>
      </c>
      <c r="F1297" s="5">
        <v>1.3100000000000001E-2</v>
      </c>
      <c r="G1297" s="37">
        <f t="shared" si="48"/>
        <v>6.5281899109790971E-3</v>
      </c>
      <c r="H1297" s="37">
        <f t="shared" si="49"/>
        <v>1.8422489082969323E-2</v>
      </c>
    </row>
    <row r="1298" spans="1:8">
      <c r="A1298" s="2" t="s">
        <v>1299</v>
      </c>
      <c r="B1298" s="3">
        <v>11.023999999999999</v>
      </c>
      <c r="C1298" s="4">
        <v>10.952500000000001</v>
      </c>
      <c r="D1298" s="4">
        <v>11.08</v>
      </c>
      <c r="E1298" s="4">
        <v>10.935</v>
      </c>
      <c r="F1298" s="5">
        <v>6.4999999999999997E-3</v>
      </c>
      <c r="G1298" s="37">
        <f t="shared" si="48"/>
        <v>-5.6740807989105763E-3</v>
      </c>
      <c r="H1298" s="37">
        <f t="shared" si="49"/>
        <v>1.3260173754000876E-2</v>
      </c>
    </row>
    <row r="1299" spans="1:8">
      <c r="A1299" s="2" t="s">
        <v>1300</v>
      </c>
      <c r="B1299" s="6">
        <v>10.952500000000001</v>
      </c>
      <c r="C1299" s="4">
        <v>11.015000000000001</v>
      </c>
      <c r="D1299" s="4">
        <v>11.045</v>
      </c>
      <c r="E1299" s="4">
        <v>10.935499999999999</v>
      </c>
      <c r="F1299" s="7">
        <v>-5.7000000000000002E-3</v>
      </c>
      <c r="G1299" s="37">
        <f t="shared" si="48"/>
        <v>4.9956855443039128E-4</v>
      </c>
      <c r="H1299" s="37">
        <f t="shared" si="49"/>
        <v>1.0013259567463821E-2</v>
      </c>
    </row>
    <row r="1300" spans="1:8">
      <c r="A1300" s="2" t="s">
        <v>1301</v>
      </c>
      <c r="B1300" s="3">
        <v>11.015000000000001</v>
      </c>
      <c r="C1300" s="4">
        <v>11.009499999999999</v>
      </c>
      <c r="D1300" s="4">
        <v>11.018000000000001</v>
      </c>
      <c r="E1300" s="4">
        <v>11.009</v>
      </c>
      <c r="F1300" s="5">
        <v>2.9999999999999997E-4</v>
      </c>
      <c r="G1300" s="37">
        <f t="shared" si="48"/>
        <v>1.7513863216266072E-2</v>
      </c>
      <c r="H1300" s="37">
        <f t="shared" si="49"/>
        <v>8.1751294395497696E-4</v>
      </c>
    </row>
    <row r="1301" spans="1:8">
      <c r="A1301" s="2" t="s">
        <v>1302</v>
      </c>
      <c r="B1301" s="3">
        <v>11.012</v>
      </c>
      <c r="C1301" s="4">
        <v>10.82</v>
      </c>
      <c r="D1301" s="4">
        <v>11.047499999999999</v>
      </c>
      <c r="E1301" s="4">
        <v>10.7845</v>
      </c>
      <c r="F1301" s="5">
        <v>1.77E-2</v>
      </c>
      <c r="G1301" s="37">
        <f t="shared" si="48"/>
        <v>5.2492219073721159E-3</v>
      </c>
      <c r="H1301" s="37">
        <f t="shared" si="49"/>
        <v>2.4386851499837721E-2</v>
      </c>
    </row>
    <row r="1302" spans="1:8">
      <c r="A1302" s="2" t="s">
        <v>1303</v>
      </c>
      <c r="B1302" s="3">
        <v>10.82</v>
      </c>
      <c r="C1302" s="4">
        <v>10.763500000000001</v>
      </c>
      <c r="D1302" s="4">
        <v>10.842499999999999</v>
      </c>
      <c r="E1302" s="4">
        <v>10.7415</v>
      </c>
      <c r="F1302" s="5">
        <v>5.1999999999999998E-3</v>
      </c>
      <c r="G1302" s="37">
        <f t="shared" si="48"/>
        <v>2.8417031584831798E-3</v>
      </c>
      <c r="H1302" s="37">
        <f t="shared" si="49"/>
        <v>9.4027835963318984E-3</v>
      </c>
    </row>
    <row r="1303" spans="1:8">
      <c r="A1303" s="2" t="s">
        <v>1304</v>
      </c>
      <c r="B1303" s="3">
        <v>10.763500000000001</v>
      </c>
      <c r="C1303" s="4">
        <v>10.733000000000001</v>
      </c>
      <c r="D1303" s="4">
        <v>10.794</v>
      </c>
      <c r="E1303" s="4">
        <v>10.664999999999999</v>
      </c>
      <c r="F1303" s="5">
        <v>2.8E-3</v>
      </c>
      <c r="G1303" s="37">
        <f t="shared" si="48"/>
        <v>1.0307337506471559E-2</v>
      </c>
      <c r="H1303" s="37">
        <f t="shared" si="49"/>
        <v>1.2095639943741335E-2</v>
      </c>
    </row>
    <row r="1304" spans="1:8">
      <c r="A1304" s="2" t="s">
        <v>1305</v>
      </c>
      <c r="B1304" s="3">
        <v>10.733000000000001</v>
      </c>
      <c r="C1304" s="4">
        <v>10.6235</v>
      </c>
      <c r="D1304" s="4">
        <v>10.7605</v>
      </c>
      <c r="E1304" s="4">
        <v>10.611499999999999</v>
      </c>
      <c r="F1304" s="5">
        <v>1.03E-2</v>
      </c>
      <c r="G1304" s="37">
        <f t="shared" si="48"/>
        <v>4.8713583049565619E-3</v>
      </c>
      <c r="H1304" s="37">
        <f t="shared" si="49"/>
        <v>1.4041370211563013E-2</v>
      </c>
    </row>
    <row r="1305" spans="1:8">
      <c r="A1305" s="2" t="s">
        <v>1306</v>
      </c>
      <c r="B1305" s="3">
        <v>10.6235</v>
      </c>
      <c r="C1305" s="4">
        <v>10.571999999999999</v>
      </c>
      <c r="D1305" s="4">
        <v>10.677</v>
      </c>
      <c r="E1305" s="4">
        <v>10.566000000000001</v>
      </c>
      <c r="F1305" s="5">
        <v>4.8999999999999998E-3</v>
      </c>
      <c r="G1305" s="37">
        <f t="shared" si="48"/>
        <v>8.9940828402359065E-4</v>
      </c>
      <c r="H1305" s="37">
        <f t="shared" si="49"/>
        <v>1.0505394662123687E-2</v>
      </c>
    </row>
    <row r="1306" spans="1:8">
      <c r="A1306" s="2" t="s">
        <v>1307</v>
      </c>
      <c r="B1306" s="6">
        <v>10.571999999999999</v>
      </c>
      <c r="C1306" s="4">
        <v>10.5625</v>
      </c>
      <c r="D1306" s="4">
        <v>10.5815</v>
      </c>
      <c r="E1306" s="4">
        <v>10.560499999999999</v>
      </c>
      <c r="F1306" s="7">
        <v>-5.9999999999999995E-4</v>
      </c>
      <c r="G1306" s="37">
        <f t="shared" si="48"/>
        <v>6.1440274337969773E-3</v>
      </c>
      <c r="H1306" s="37">
        <f t="shared" si="49"/>
        <v>1.9885422091757772E-3</v>
      </c>
    </row>
    <row r="1307" spans="1:8">
      <c r="A1307" s="2" t="s">
        <v>1308</v>
      </c>
      <c r="B1307" s="3">
        <v>10.5785</v>
      </c>
      <c r="C1307" s="4">
        <v>10.497999999999999</v>
      </c>
      <c r="D1307" s="4">
        <v>10.615</v>
      </c>
      <c r="E1307" s="4">
        <v>10.490500000000001</v>
      </c>
      <c r="F1307" s="5">
        <v>7.7000000000000002E-3</v>
      </c>
      <c r="G1307" s="37">
        <f t="shared" si="48"/>
        <v>8.5987414132679303E-3</v>
      </c>
      <c r="H1307" s="37">
        <f t="shared" si="49"/>
        <v>1.1867880463276238E-2</v>
      </c>
    </row>
    <row r="1308" spans="1:8">
      <c r="A1308" s="2" t="s">
        <v>1309</v>
      </c>
      <c r="B1308" s="3">
        <v>10.497999999999999</v>
      </c>
      <c r="C1308" s="4">
        <v>10.4085</v>
      </c>
      <c r="D1308" s="4">
        <v>10.551</v>
      </c>
      <c r="E1308" s="4">
        <v>10.398</v>
      </c>
      <c r="F1308" s="5">
        <v>8.6E-3</v>
      </c>
      <c r="G1308" s="37">
        <f t="shared" si="48"/>
        <v>1.0579466217840088E-3</v>
      </c>
      <c r="H1308" s="37">
        <f t="shared" si="49"/>
        <v>1.4714368147720761E-2</v>
      </c>
    </row>
    <row r="1309" spans="1:8">
      <c r="A1309" s="2" t="s">
        <v>1310</v>
      </c>
      <c r="B1309" s="3">
        <v>10.4085</v>
      </c>
      <c r="C1309" s="4">
        <v>10.397500000000001</v>
      </c>
      <c r="D1309" s="4">
        <v>10.51</v>
      </c>
      <c r="E1309" s="4">
        <v>10.375</v>
      </c>
      <c r="F1309" s="5">
        <v>1.1000000000000001E-3</v>
      </c>
      <c r="G1309" s="37">
        <f t="shared" si="48"/>
        <v>1.3500341163856176E-2</v>
      </c>
      <c r="H1309" s="37">
        <f t="shared" si="49"/>
        <v>1.3012048192771063E-2</v>
      </c>
    </row>
    <row r="1310" spans="1:8">
      <c r="A1310" s="2" t="s">
        <v>1311</v>
      </c>
      <c r="B1310" s="3">
        <v>10.397500000000001</v>
      </c>
      <c r="C1310" s="4">
        <v>10.259</v>
      </c>
      <c r="D1310" s="4">
        <v>10.4815</v>
      </c>
      <c r="E1310" s="4">
        <v>10.25</v>
      </c>
      <c r="F1310" s="5">
        <v>1.35E-2</v>
      </c>
      <c r="G1310" s="37">
        <f t="shared" si="48"/>
        <v>-1.6446248017205007E-3</v>
      </c>
      <c r="H1310" s="37">
        <f t="shared" si="49"/>
        <v>2.2585365853658584E-2</v>
      </c>
    </row>
    <row r="1311" spans="1:8">
      <c r="A1311" s="2" t="s">
        <v>1312</v>
      </c>
      <c r="B1311" s="6">
        <v>10.259</v>
      </c>
      <c r="C1311" s="4">
        <v>10.2759</v>
      </c>
      <c r="D1311" s="4">
        <v>10.3085</v>
      </c>
      <c r="E1311" s="4">
        <v>10.2235</v>
      </c>
      <c r="F1311" s="7">
        <v>-1.6000000000000001E-3</v>
      </c>
      <c r="G1311" s="37">
        <f t="shared" si="48"/>
        <v>-1.5158140212796164E-3</v>
      </c>
      <c r="H1311" s="37">
        <f t="shared" si="49"/>
        <v>8.314178119039551E-3</v>
      </c>
    </row>
    <row r="1312" spans="1:8">
      <c r="A1312" s="2" t="s">
        <v>1313</v>
      </c>
      <c r="B1312" s="6">
        <v>10.2759</v>
      </c>
      <c r="C1312" s="4">
        <v>10.291499999999999</v>
      </c>
      <c r="D1312" s="4">
        <v>10.2941</v>
      </c>
      <c r="E1312" s="4">
        <v>10.2597</v>
      </c>
      <c r="F1312" s="7">
        <v>-3.3E-3</v>
      </c>
      <c r="G1312" s="37">
        <f t="shared" si="48"/>
        <v>5.6185264803595095E-3</v>
      </c>
      <c r="H1312" s="37">
        <f t="shared" si="49"/>
        <v>3.3529245494507407E-3</v>
      </c>
    </row>
    <row r="1313" spans="1:8">
      <c r="A1313" s="2" t="s">
        <v>1314</v>
      </c>
      <c r="B1313" s="3">
        <v>10.3095</v>
      </c>
      <c r="C1313" s="4">
        <v>10.234</v>
      </c>
      <c r="D1313" s="4">
        <v>10.382</v>
      </c>
      <c r="E1313" s="4">
        <v>10.220000000000001</v>
      </c>
      <c r="F1313" s="5">
        <v>7.4000000000000003E-3</v>
      </c>
      <c r="G1313" s="37">
        <f t="shared" si="48"/>
        <v>-5.9252064108790622E-3</v>
      </c>
      <c r="H1313" s="37">
        <f t="shared" si="49"/>
        <v>1.5851272015655483E-2</v>
      </c>
    </row>
    <row r="1314" spans="1:8">
      <c r="A1314" s="2" t="s">
        <v>1315</v>
      </c>
      <c r="B1314" s="6">
        <v>10.234</v>
      </c>
      <c r="C1314" s="4">
        <v>10.295</v>
      </c>
      <c r="D1314" s="4">
        <v>10.317500000000001</v>
      </c>
      <c r="E1314" s="4">
        <v>10.198499999999999</v>
      </c>
      <c r="F1314" s="7">
        <v>-5.8999999999999999E-3</v>
      </c>
      <c r="G1314" s="37">
        <f t="shared" si="48"/>
        <v>4.4882427553907082E-3</v>
      </c>
      <c r="H1314" s="37">
        <f t="shared" si="49"/>
        <v>1.1668382605285244E-2</v>
      </c>
    </row>
    <row r="1315" spans="1:8">
      <c r="A1315" s="2" t="s">
        <v>1316</v>
      </c>
      <c r="B1315" s="3">
        <v>10.295</v>
      </c>
      <c r="C1315" s="4">
        <v>10.249000000000001</v>
      </c>
      <c r="D1315" s="4">
        <v>10.339</v>
      </c>
      <c r="E1315" s="4">
        <v>10.2105</v>
      </c>
      <c r="F1315" s="5">
        <v>4.4999999999999997E-3</v>
      </c>
      <c r="G1315" s="37">
        <f t="shared" si="48"/>
        <v>-1.3190833814750499E-2</v>
      </c>
      <c r="H1315" s="37">
        <f t="shared" si="49"/>
        <v>1.2585083982175282E-2</v>
      </c>
    </row>
    <row r="1316" spans="1:8">
      <c r="A1316" s="2" t="s">
        <v>1317</v>
      </c>
      <c r="B1316" s="6">
        <v>10.249000000000001</v>
      </c>
      <c r="C1316" s="4">
        <v>10.385999999999999</v>
      </c>
      <c r="D1316" s="4">
        <v>10.4245</v>
      </c>
      <c r="E1316" s="4">
        <v>10.2385</v>
      </c>
      <c r="F1316" s="7">
        <v>-1.32E-2</v>
      </c>
      <c r="G1316" s="37">
        <f t="shared" si="48"/>
        <v>-5.7736720554274706E-4</v>
      </c>
      <c r="H1316" s="37">
        <f t="shared" si="49"/>
        <v>1.8166723641158369E-2</v>
      </c>
    </row>
    <row r="1317" spans="1:8">
      <c r="A1317" s="2" t="s">
        <v>1318</v>
      </c>
      <c r="B1317" s="6">
        <v>10.385999999999999</v>
      </c>
      <c r="C1317" s="4">
        <v>10.391999999999999</v>
      </c>
      <c r="D1317" s="4">
        <v>10.41</v>
      </c>
      <c r="E1317" s="4">
        <v>10.349500000000001</v>
      </c>
      <c r="F1317" s="7">
        <v>-5.9999999999999995E-4</v>
      </c>
      <c r="G1317" s="37">
        <f t="shared" si="48"/>
        <v>-1.4893105933222368E-3</v>
      </c>
      <c r="H1317" s="37">
        <f t="shared" si="49"/>
        <v>5.8456930286486623E-3</v>
      </c>
    </row>
    <row r="1318" spans="1:8">
      <c r="A1318" s="2" t="s">
        <v>1319</v>
      </c>
      <c r="B1318" s="6">
        <v>10.391999999999999</v>
      </c>
      <c r="C1318" s="4">
        <v>10.407500000000001</v>
      </c>
      <c r="D1318" s="4">
        <v>10.414999999999999</v>
      </c>
      <c r="E1318" s="4">
        <v>10.391999999999999</v>
      </c>
      <c r="F1318" s="7">
        <v>-4.0000000000000002E-4</v>
      </c>
      <c r="G1318" s="37">
        <f t="shared" si="48"/>
        <v>-3.7333078064423204E-3</v>
      </c>
      <c r="H1318" s="37">
        <f t="shared" si="49"/>
        <v>2.2132409545804164E-3</v>
      </c>
    </row>
    <row r="1319" spans="1:8">
      <c r="A1319" s="2" t="s">
        <v>1320</v>
      </c>
      <c r="B1319" s="6">
        <v>10.3965</v>
      </c>
      <c r="C1319" s="4">
        <v>10.4465</v>
      </c>
      <c r="D1319" s="4">
        <v>10.473000000000001</v>
      </c>
      <c r="E1319" s="4">
        <v>10.388</v>
      </c>
      <c r="F1319" s="7">
        <v>-4.7999999999999996E-3</v>
      </c>
      <c r="G1319" s="37">
        <f t="shared" si="48"/>
        <v>-1.8154889876260214E-3</v>
      </c>
      <c r="H1319" s="37">
        <f t="shared" si="49"/>
        <v>8.1825182903350838E-3</v>
      </c>
    </row>
    <row r="1320" spans="1:8">
      <c r="A1320" s="2" t="s">
        <v>1321</v>
      </c>
      <c r="B1320" s="6">
        <v>10.4465</v>
      </c>
      <c r="C1320" s="4">
        <v>10.4655</v>
      </c>
      <c r="D1320" s="4">
        <v>10.4765</v>
      </c>
      <c r="E1320" s="4">
        <v>10.3865</v>
      </c>
      <c r="F1320" s="7">
        <v>-1.8E-3</v>
      </c>
      <c r="G1320" s="37">
        <f t="shared" si="48"/>
        <v>-9.6053752247562893E-3</v>
      </c>
      <c r="H1320" s="37">
        <f t="shared" si="49"/>
        <v>8.6650941125499311E-3</v>
      </c>
    </row>
    <row r="1321" spans="1:8">
      <c r="A1321" s="2" t="s">
        <v>1322</v>
      </c>
      <c r="B1321" s="6">
        <v>10.4655</v>
      </c>
      <c r="C1321" s="4">
        <v>10.567</v>
      </c>
      <c r="D1321" s="4">
        <v>10.579000000000001</v>
      </c>
      <c r="E1321" s="4">
        <v>10.439</v>
      </c>
      <c r="F1321" s="7">
        <v>-9.5999999999999992E-3</v>
      </c>
      <c r="G1321" s="37">
        <f t="shared" si="48"/>
        <v>-4.1935635866747695E-3</v>
      </c>
      <c r="H1321" s="37">
        <f t="shared" si="49"/>
        <v>1.3411246287958671E-2</v>
      </c>
    </row>
    <row r="1322" spans="1:8">
      <c r="A1322" s="2" t="s">
        <v>1323</v>
      </c>
      <c r="B1322" s="6">
        <v>10.567</v>
      </c>
      <c r="C1322" s="4">
        <v>10.611499999999999</v>
      </c>
      <c r="D1322" s="4">
        <v>10.641999999999999</v>
      </c>
      <c r="E1322" s="4">
        <v>10.5185</v>
      </c>
      <c r="F1322" s="7">
        <v>-4.1999999999999997E-3</v>
      </c>
      <c r="G1322" s="37">
        <f t="shared" si="48"/>
        <v>-9.4148660735299044E-4</v>
      </c>
      <c r="H1322" s="37">
        <f t="shared" si="49"/>
        <v>1.1741217854256782E-2</v>
      </c>
    </row>
    <row r="1323" spans="1:8">
      <c r="A1323" s="2" t="s">
        <v>1324</v>
      </c>
      <c r="B1323" s="6">
        <v>10.611499999999999</v>
      </c>
      <c r="C1323" s="4">
        <v>10.621499999999999</v>
      </c>
      <c r="D1323" s="4">
        <v>10.7195</v>
      </c>
      <c r="E1323" s="4">
        <v>10.5905</v>
      </c>
      <c r="F1323" s="7">
        <v>-8.9999999999999998E-4</v>
      </c>
      <c r="G1323" s="37">
        <f t="shared" si="48"/>
        <v>-1.0815386062258858E-3</v>
      </c>
      <c r="H1323" s="37">
        <f t="shared" si="49"/>
        <v>1.2180728010953171E-2</v>
      </c>
    </row>
    <row r="1324" spans="1:8">
      <c r="A1324" s="2" t="s">
        <v>1325</v>
      </c>
      <c r="B1324" s="6">
        <v>10.621499999999999</v>
      </c>
      <c r="C1324" s="4">
        <v>10.632999999999999</v>
      </c>
      <c r="D1324" s="4">
        <v>10.6435</v>
      </c>
      <c r="E1324" s="4">
        <v>10.6175</v>
      </c>
      <c r="F1324" s="7">
        <v>-6.1999999999999998E-3</v>
      </c>
      <c r="G1324" s="37">
        <f t="shared" si="48"/>
        <v>-6.4473930106522933E-3</v>
      </c>
      <c r="H1324" s="37">
        <f t="shared" si="49"/>
        <v>2.448787379326565E-3</v>
      </c>
    </row>
    <row r="1325" spans="1:8">
      <c r="A1325" s="2" t="s">
        <v>1326</v>
      </c>
      <c r="B1325" s="6">
        <v>10.688000000000001</v>
      </c>
      <c r="C1325" s="4">
        <v>10.702</v>
      </c>
      <c r="D1325" s="4">
        <v>10.71</v>
      </c>
      <c r="E1325" s="4">
        <v>10.5855</v>
      </c>
      <c r="F1325" s="7">
        <v>-1.2999999999999999E-3</v>
      </c>
      <c r="G1325" s="37">
        <f t="shared" si="48"/>
        <v>2.0130143719862955E-3</v>
      </c>
      <c r="H1325" s="37">
        <f t="shared" si="49"/>
        <v>1.1761371687686095E-2</v>
      </c>
    </row>
    <row r="1326" spans="1:8">
      <c r="A1326" s="2" t="s">
        <v>1327</v>
      </c>
      <c r="B1326" s="3">
        <v>10.702</v>
      </c>
      <c r="C1326" s="4">
        <v>10.6805</v>
      </c>
      <c r="D1326" s="4">
        <v>10.721500000000001</v>
      </c>
      <c r="E1326" s="4">
        <v>10.6425</v>
      </c>
      <c r="F1326" s="5">
        <v>2E-3</v>
      </c>
      <c r="G1326" s="37">
        <f t="shared" si="48"/>
        <v>-7.8955924016533442E-3</v>
      </c>
      <c r="H1326" s="37">
        <f t="shared" si="49"/>
        <v>7.423067888184226E-3</v>
      </c>
    </row>
    <row r="1327" spans="1:8">
      <c r="A1327" s="2" t="s">
        <v>1328</v>
      </c>
      <c r="B1327" s="6">
        <v>10.6805</v>
      </c>
      <c r="C1327" s="4">
        <v>10.765499999999999</v>
      </c>
      <c r="D1327" s="4">
        <v>10.795</v>
      </c>
      <c r="E1327" s="4">
        <v>10.621499999999999</v>
      </c>
      <c r="F1327" s="7">
        <v>-7.9000000000000008E-3</v>
      </c>
      <c r="G1327" s="37">
        <f t="shared" si="48"/>
        <v>-7.4220910934907503E-3</v>
      </c>
      <c r="H1327" s="37">
        <f t="shared" si="49"/>
        <v>1.6334792637574792E-2</v>
      </c>
    </row>
    <row r="1328" spans="1:8">
      <c r="A1328" s="2" t="s">
        <v>1329</v>
      </c>
      <c r="B1328" s="6">
        <v>10.765499999999999</v>
      </c>
      <c r="C1328" s="4">
        <v>10.846</v>
      </c>
      <c r="D1328" s="4">
        <v>10.875500000000001</v>
      </c>
      <c r="E1328" s="4">
        <v>10.750999999999999</v>
      </c>
      <c r="F1328" s="7">
        <v>-7.4000000000000003E-3</v>
      </c>
      <c r="G1328" s="37">
        <f t="shared" si="48"/>
        <v>1.5698587127158056E-3</v>
      </c>
      <c r="H1328" s="37">
        <f t="shared" si="49"/>
        <v>1.158031810994337E-2</v>
      </c>
    </row>
    <row r="1329" spans="1:8">
      <c r="A1329" s="2" t="s">
        <v>1330</v>
      </c>
      <c r="B1329" s="3">
        <v>10.846</v>
      </c>
      <c r="C1329" s="4">
        <v>10.829000000000001</v>
      </c>
      <c r="D1329" s="4">
        <v>10.8795</v>
      </c>
      <c r="E1329" s="4">
        <v>10.733499999999999</v>
      </c>
      <c r="F1329" s="5">
        <v>1.6000000000000001E-3</v>
      </c>
      <c r="G1329" s="37">
        <f t="shared" si="48"/>
        <v>-1.8465515649514279E-4</v>
      </c>
      <c r="H1329" s="37">
        <f t="shared" si="49"/>
        <v>1.3602273256626525E-2</v>
      </c>
    </row>
    <row r="1330" spans="1:8">
      <c r="A1330" s="2" t="s">
        <v>1331</v>
      </c>
      <c r="B1330" s="6">
        <v>10.829000000000001</v>
      </c>
      <c r="C1330" s="4">
        <v>10.831</v>
      </c>
      <c r="D1330" s="4">
        <v>10.833</v>
      </c>
      <c r="E1330" s="4">
        <v>10.827500000000001</v>
      </c>
      <c r="F1330" s="7">
        <v>-2.0999999999999999E-3</v>
      </c>
      <c r="G1330" s="37">
        <f t="shared" si="48"/>
        <v>-3.691739732350102E-4</v>
      </c>
      <c r="H1330" s="37">
        <f t="shared" si="49"/>
        <v>5.0796582775337017E-4</v>
      </c>
    </row>
    <row r="1331" spans="1:8">
      <c r="A1331" s="2" t="s">
        <v>1332</v>
      </c>
      <c r="B1331" s="3">
        <v>10.8515</v>
      </c>
      <c r="C1331" s="4">
        <v>10.835000000000001</v>
      </c>
      <c r="D1331" s="4">
        <v>10.955500000000001</v>
      </c>
      <c r="E1331" s="4">
        <v>10.8</v>
      </c>
      <c r="F1331" s="5">
        <v>1.5E-3</v>
      </c>
      <c r="G1331" s="37">
        <f t="shared" si="48"/>
        <v>-1.0457098497648257E-2</v>
      </c>
      <c r="H1331" s="37">
        <f t="shared" si="49"/>
        <v>1.4398148148148144E-2</v>
      </c>
    </row>
    <row r="1332" spans="1:8">
      <c r="A1332" s="2" t="s">
        <v>1333</v>
      </c>
      <c r="B1332" s="6">
        <v>10.835000000000001</v>
      </c>
      <c r="C1332" s="4">
        <v>10.9495</v>
      </c>
      <c r="D1332" s="4">
        <v>10.981</v>
      </c>
      <c r="E1332" s="4">
        <v>10.8085</v>
      </c>
      <c r="F1332" s="7">
        <v>-1.0500000000000001E-2</v>
      </c>
      <c r="G1332" s="37">
        <f t="shared" si="48"/>
        <v>4.2648812253508195E-3</v>
      </c>
      <c r="H1332" s="37">
        <f t="shared" si="49"/>
        <v>1.5959661377619411E-2</v>
      </c>
    </row>
    <row r="1333" spans="1:8">
      <c r="A1333" s="2" t="s">
        <v>1334</v>
      </c>
      <c r="B1333" s="3">
        <v>10.9495</v>
      </c>
      <c r="C1333" s="4">
        <v>10.903</v>
      </c>
      <c r="D1333" s="4">
        <v>10.975</v>
      </c>
      <c r="E1333" s="4">
        <v>10.893000000000001</v>
      </c>
      <c r="F1333" s="5">
        <v>4.3E-3</v>
      </c>
      <c r="G1333" s="37">
        <f t="shared" si="48"/>
        <v>6.489610161824806E-3</v>
      </c>
      <c r="H1333" s="37">
        <f t="shared" si="49"/>
        <v>7.5277701276047883E-3</v>
      </c>
    </row>
    <row r="1334" spans="1:8">
      <c r="A1334" s="2" t="s">
        <v>1335</v>
      </c>
      <c r="B1334" s="3">
        <v>10.903</v>
      </c>
      <c r="C1334" s="4">
        <v>10.832700000000001</v>
      </c>
      <c r="D1334" s="4">
        <v>10.9125</v>
      </c>
      <c r="E1334" s="4">
        <v>10.828099999999999</v>
      </c>
      <c r="F1334" s="5">
        <v>6.4999999999999997E-3</v>
      </c>
      <c r="G1334" s="37">
        <f t="shared" si="48"/>
        <v>1.0997338459264275E-3</v>
      </c>
      <c r="H1334" s="37">
        <f t="shared" si="49"/>
        <v>7.7945345905560976E-3</v>
      </c>
    </row>
    <row r="1335" spans="1:8">
      <c r="A1335" s="2" t="s">
        <v>1336</v>
      </c>
      <c r="B1335" s="3">
        <v>10.832700000000001</v>
      </c>
      <c r="C1335" s="4">
        <v>10.8208</v>
      </c>
      <c r="D1335" s="4">
        <v>10.878500000000001</v>
      </c>
      <c r="E1335" s="4">
        <v>10.778499999999999</v>
      </c>
      <c r="F1335" s="5">
        <v>1.1000000000000001E-3</v>
      </c>
      <c r="G1335" s="37">
        <f t="shared" si="48"/>
        <v>2.2971470915154522E-3</v>
      </c>
      <c r="H1335" s="37">
        <f t="shared" si="49"/>
        <v>9.2777288119869575E-3</v>
      </c>
    </row>
    <row r="1336" spans="1:8">
      <c r="A1336" s="2" t="s">
        <v>1337</v>
      </c>
      <c r="B1336" s="3">
        <v>10.8208</v>
      </c>
      <c r="C1336" s="4">
        <v>10.795999999999999</v>
      </c>
      <c r="D1336" s="4">
        <v>10.8347</v>
      </c>
      <c r="E1336" s="4">
        <v>10.795999999999999</v>
      </c>
      <c r="F1336" s="5">
        <v>1.1999999999999999E-3</v>
      </c>
      <c r="G1336" s="37">
        <f t="shared" si="48"/>
        <v>2.4606527693949239E-3</v>
      </c>
      <c r="H1336" s="37">
        <f t="shared" si="49"/>
        <v>3.5846609855502412E-3</v>
      </c>
    </row>
    <row r="1337" spans="1:8">
      <c r="A1337" s="2" t="s">
        <v>1338</v>
      </c>
      <c r="B1337" s="3">
        <v>10.807499999999999</v>
      </c>
      <c r="C1337" s="4">
        <v>10.769500000000001</v>
      </c>
      <c r="D1337" s="4">
        <v>10.848000000000001</v>
      </c>
      <c r="E1337" s="4">
        <v>10.744</v>
      </c>
      <c r="F1337" s="5">
        <v>3.5000000000000001E-3</v>
      </c>
      <c r="G1337" s="37">
        <f t="shared" si="48"/>
        <v>-1.823237157573265E-2</v>
      </c>
      <c r="H1337" s="37">
        <f t="shared" si="49"/>
        <v>9.6798212956069416E-3</v>
      </c>
    </row>
    <row r="1338" spans="1:8">
      <c r="A1338" s="2" t="s">
        <v>1339</v>
      </c>
      <c r="B1338" s="6">
        <v>10.769500000000001</v>
      </c>
      <c r="C1338" s="4">
        <v>10.9695</v>
      </c>
      <c r="D1338" s="4">
        <v>10.9815</v>
      </c>
      <c r="E1338" s="4">
        <v>10.7165</v>
      </c>
      <c r="F1338" s="7">
        <v>-1.8200000000000001E-2</v>
      </c>
      <c r="G1338" s="37">
        <f t="shared" si="48"/>
        <v>-8.7204048436653435E-3</v>
      </c>
      <c r="H1338" s="37">
        <f t="shared" si="49"/>
        <v>2.4728222833947704E-2</v>
      </c>
    </row>
    <row r="1339" spans="1:8">
      <c r="A1339" s="2" t="s">
        <v>1340</v>
      </c>
      <c r="B1339" s="6">
        <v>10.9695</v>
      </c>
      <c r="C1339" s="4">
        <v>11.066000000000001</v>
      </c>
      <c r="D1339" s="4">
        <v>11.08</v>
      </c>
      <c r="E1339" s="4">
        <v>10.923999999999999</v>
      </c>
      <c r="F1339" s="7">
        <v>-8.6999999999999994E-3</v>
      </c>
      <c r="G1339" s="37">
        <f t="shared" si="48"/>
        <v>-1.479823864866733E-3</v>
      </c>
      <c r="H1339" s="37">
        <f t="shared" si="49"/>
        <v>1.4280483339436158E-2</v>
      </c>
    </row>
    <row r="1340" spans="1:8">
      <c r="A1340" s="2" t="s">
        <v>1341</v>
      </c>
      <c r="B1340" s="6">
        <v>11.066000000000001</v>
      </c>
      <c r="C1340" s="4">
        <v>11.0824</v>
      </c>
      <c r="D1340" s="4">
        <v>11.1243</v>
      </c>
      <c r="E1340" s="4">
        <v>11.013500000000001</v>
      </c>
      <c r="F1340" s="7">
        <v>-1.5E-3</v>
      </c>
      <c r="G1340" s="37">
        <f t="shared" si="48"/>
        <v>-1.9901841595749478E-3</v>
      </c>
      <c r="H1340" s="37">
        <f t="shared" si="49"/>
        <v>1.0060380442184531E-2</v>
      </c>
    </row>
    <row r="1341" spans="1:8">
      <c r="A1341" s="2" t="s">
        <v>1342</v>
      </c>
      <c r="B1341" s="6">
        <v>11.0824</v>
      </c>
      <c r="C1341" s="4">
        <v>11.1045</v>
      </c>
      <c r="D1341" s="4">
        <v>11.161</v>
      </c>
      <c r="E1341" s="4">
        <v>11.065899999999999</v>
      </c>
      <c r="F1341" s="7">
        <v>-2E-3</v>
      </c>
      <c r="G1341" s="37">
        <f t="shared" si="48"/>
        <v>1.8013960819641235E-4</v>
      </c>
      <c r="H1341" s="37">
        <f t="shared" si="49"/>
        <v>8.5939688592884828E-3</v>
      </c>
    </row>
    <row r="1342" spans="1:8">
      <c r="A1342" s="2" t="s">
        <v>1343</v>
      </c>
      <c r="B1342" s="6">
        <v>11.1045</v>
      </c>
      <c r="C1342" s="4">
        <v>11.102499999999999</v>
      </c>
      <c r="D1342" s="4">
        <v>11.1225</v>
      </c>
      <c r="E1342" s="4">
        <v>11.0945</v>
      </c>
      <c r="F1342" s="7">
        <v>-4.3E-3</v>
      </c>
      <c r="G1342" s="37">
        <f t="shared" si="48"/>
        <v>1.0820071232134419E-3</v>
      </c>
      <c r="H1342" s="37">
        <f t="shared" si="49"/>
        <v>2.5237730406958824E-3</v>
      </c>
    </row>
    <row r="1343" spans="1:8">
      <c r="A1343" s="2" t="s">
        <v>1344</v>
      </c>
      <c r="B1343" s="3">
        <v>11.1525</v>
      </c>
      <c r="C1343" s="4">
        <v>11.0905</v>
      </c>
      <c r="D1343" s="4">
        <v>11.247</v>
      </c>
      <c r="E1343" s="4">
        <v>11.089</v>
      </c>
      <c r="F1343" s="5">
        <v>5.5999999999999999E-3</v>
      </c>
      <c r="G1343" s="37">
        <f t="shared" si="48"/>
        <v>-6.3166382940595929E-3</v>
      </c>
      <c r="H1343" s="37">
        <f t="shared" si="49"/>
        <v>1.4248354224907517E-2</v>
      </c>
    </row>
    <row r="1344" spans="1:8">
      <c r="A1344" s="2" t="s">
        <v>1345</v>
      </c>
      <c r="B1344" s="6">
        <v>11.0905</v>
      </c>
      <c r="C1344" s="4">
        <v>11.161</v>
      </c>
      <c r="D1344" s="4">
        <v>11.169499999999999</v>
      </c>
      <c r="E1344" s="4">
        <v>11.0785</v>
      </c>
      <c r="F1344" s="7">
        <v>-6.3E-3</v>
      </c>
      <c r="G1344" s="37">
        <f t="shared" si="48"/>
        <v>-5.7901300552290463E-3</v>
      </c>
      <c r="H1344" s="37">
        <f t="shared" si="49"/>
        <v>8.2141084081779388E-3</v>
      </c>
    </row>
    <row r="1345" spans="1:8">
      <c r="A1345" s="2" t="s">
        <v>1346</v>
      </c>
      <c r="B1345" s="6">
        <v>11.161</v>
      </c>
      <c r="C1345" s="4">
        <v>11.226000000000001</v>
      </c>
      <c r="D1345" s="4">
        <v>11.249499999999999</v>
      </c>
      <c r="E1345" s="4">
        <v>11.1225</v>
      </c>
      <c r="F1345" s="7">
        <v>-5.7999999999999996E-3</v>
      </c>
      <c r="G1345" s="37">
        <f t="shared" si="48"/>
        <v>5.1754087498433309E-3</v>
      </c>
      <c r="H1345" s="37">
        <f t="shared" si="49"/>
        <v>1.1418296246347394E-2</v>
      </c>
    </row>
    <row r="1346" spans="1:8">
      <c r="A1346" s="2" t="s">
        <v>1347</v>
      </c>
      <c r="B1346" s="3">
        <v>11.226000000000001</v>
      </c>
      <c r="C1346" s="4">
        <v>11.168200000000001</v>
      </c>
      <c r="D1346" s="4">
        <v>11.28</v>
      </c>
      <c r="E1346" s="4">
        <v>11.154400000000001</v>
      </c>
      <c r="F1346" s="5">
        <v>5.1999999999999998E-3</v>
      </c>
      <c r="G1346" s="37">
        <f t="shared" ref="G1346:G1409" si="50">(C1346-C1347)/C1347</f>
        <v>-2.0819371844702666E-3</v>
      </c>
      <c r="H1346" s="37">
        <f t="shared" ref="H1346:H1409" si="51">(D1346-E1346)/E1346</f>
        <v>1.1260130531449346E-2</v>
      </c>
    </row>
    <row r="1347" spans="1:8">
      <c r="A1347" s="2" t="s">
        <v>1348</v>
      </c>
      <c r="B1347" s="6">
        <v>11.168200000000001</v>
      </c>
      <c r="C1347" s="4">
        <v>11.1915</v>
      </c>
      <c r="D1347" s="4">
        <v>11.228</v>
      </c>
      <c r="E1347" s="4">
        <v>11.131</v>
      </c>
      <c r="F1347" s="7">
        <v>-2.0999999999999999E-3</v>
      </c>
      <c r="G1347" s="37">
        <f t="shared" si="50"/>
        <v>1.5661356720959433E-3</v>
      </c>
      <c r="H1347" s="37">
        <f t="shared" si="51"/>
        <v>8.7144012218129119E-3</v>
      </c>
    </row>
    <row r="1348" spans="1:8">
      <c r="A1348" s="2" t="s">
        <v>1349</v>
      </c>
      <c r="B1348" s="6">
        <v>11.1915</v>
      </c>
      <c r="C1348" s="4">
        <v>11.173999999999999</v>
      </c>
      <c r="D1348" s="4">
        <v>11.201000000000001</v>
      </c>
      <c r="E1348" s="4">
        <v>11.169</v>
      </c>
      <c r="F1348" s="7">
        <v>0</v>
      </c>
      <c r="G1348" s="37">
        <f t="shared" si="50"/>
        <v>-9.3879923107876065E-4</v>
      </c>
      <c r="H1348" s="37">
        <f t="shared" si="51"/>
        <v>2.8650729698272027E-3</v>
      </c>
    </row>
    <row r="1349" spans="1:8">
      <c r="A1349" s="2" t="s">
        <v>1350</v>
      </c>
      <c r="B1349" s="3">
        <v>11.1915</v>
      </c>
      <c r="C1349" s="4">
        <v>11.1845</v>
      </c>
      <c r="D1349" s="4">
        <v>11.224500000000001</v>
      </c>
      <c r="E1349" s="4">
        <v>11.1485</v>
      </c>
      <c r="F1349" s="5">
        <v>5.9999999999999995E-4</v>
      </c>
      <c r="G1349" s="37">
        <f t="shared" si="50"/>
        <v>1.567117399480619E-3</v>
      </c>
      <c r="H1349" s="37">
        <f t="shared" si="51"/>
        <v>6.8170605911109577E-3</v>
      </c>
    </row>
    <row r="1350" spans="1:8">
      <c r="A1350" s="2" t="s">
        <v>1351</v>
      </c>
      <c r="B1350" s="3">
        <v>11.1845</v>
      </c>
      <c r="C1350" s="4">
        <v>11.167</v>
      </c>
      <c r="D1350" s="4">
        <v>11.233000000000001</v>
      </c>
      <c r="E1350" s="4">
        <v>11.11</v>
      </c>
      <c r="F1350" s="5">
        <v>1.6000000000000001E-3</v>
      </c>
      <c r="G1350" s="37">
        <f t="shared" si="50"/>
        <v>-2.2783113692205464E-3</v>
      </c>
      <c r="H1350" s="37">
        <f t="shared" si="51"/>
        <v>1.1071107110711171E-2</v>
      </c>
    </row>
    <row r="1351" spans="1:8">
      <c r="A1351" s="2" t="s">
        <v>1352</v>
      </c>
      <c r="B1351" s="6">
        <v>11.167</v>
      </c>
      <c r="C1351" s="4">
        <v>11.192500000000001</v>
      </c>
      <c r="D1351" s="4">
        <v>11.2605</v>
      </c>
      <c r="E1351" s="4">
        <v>11.148</v>
      </c>
      <c r="F1351" s="7">
        <v>-2.3E-3</v>
      </c>
      <c r="G1351" s="37">
        <f t="shared" si="50"/>
        <v>-8.7482034939239956E-4</v>
      </c>
      <c r="H1351" s="37">
        <f t="shared" si="51"/>
        <v>1.0091496232508138E-2</v>
      </c>
    </row>
    <row r="1352" spans="1:8">
      <c r="A1352" s="2" t="s">
        <v>1353</v>
      </c>
      <c r="B1352" s="6">
        <v>11.192500000000001</v>
      </c>
      <c r="C1352" s="4">
        <v>11.202299999999999</v>
      </c>
      <c r="D1352" s="4">
        <v>11.2845</v>
      </c>
      <c r="E1352" s="4">
        <v>11.1805</v>
      </c>
      <c r="F1352" s="7">
        <v>-8.9999999999999998E-4</v>
      </c>
      <c r="G1352" s="37">
        <f t="shared" si="50"/>
        <v>-1.8444266238974868E-3</v>
      </c>
      <c r="H1352" s="37">
        <f t="shared" si="51"/>
        <v>9.3019095747058893E-3</v>
      </c>
    </row>
    <row r="1353" spans="1:8">
      <c r="A1353" s="2" t="s">
        <v>1354</v>
      </c>
      <c r="B1353" s="6">
        <v>11.202299999999999</v>
      </c>
      <c r="C1353" s="4">
        <v>11.223000000000001</v>
      </c>
      <c r="D1353" s="4">
        <v>11.276999999999999</v>
      </c>
      <c r="E1353" s="4">
        <v>11.1435</v>
      </c>
      <c r="F1353" s="7">
        <v>-1.8E-3</v>
      </c>
      <c r="G1353" s="37">
        <f t="shared" si="50"/>
        <v>6.2410841654791818E-4</v>
      </c>
      <c r="H1353" s="37">
        <f t="shared" si="51"/>
        <v>1.1980078072418875E-2</v>
      </c>
    </row>
    <row r="1354" spans="1:8">
      <c r="A1354" s="2" t="s">
        <v>1355</v>
      </c>
      <c r="B1354" s="6">
        <v>11.223000000000001</v>
      </c>
      <c r="C1354" s="4">
        <v>11.215999999999999</v>
      </c>
      <c r="D1354" s="4">
        <v>11.230499999999999</v>
      </c>
      <c r="E1354" s="4">
        <v>11.207000000000001</v>
      </c>
      <c r="F1354" s="7">
        <v>-1.6999999999999999E-3</v>
      </c>
      <c r="G1354" s="37">
        <f t="shared" si="50"/>
        <v>4.1631227897399158E-3</v>
      </c>
      <c r="H1354" s="37">
        <f t="shared" si="51"/>
        <v>2.0969037208885982E-3</v>
      </c>
    </row>
    <row r="1355" spans="1:8">
      <c r="A1355" s="2" t="s">
        <v>1356</v>
      </c>
      <c r="B1355" s="3">
        <v>11.242000000000001</v>
      </c>
      <c r="C1355" s="4">
        <v>11.169499999999999</v>
      </c>
      <c r="D1355" s="4">
        <v>11.269</v>
      </c>
      <c r="E1355" s="4">
        <v>11.127000000000001</v>
      </c>
      <c r="F1355" s="5">
        <v>6.4999999999999997E-3</v>
      </c>
      <c r="G1355" s="37">
        <f t="shared" si="50"/>
        <v>2.6931190807486299E-3</v>
      </c>
      <c r="H1355" s="37">
        <f t="shared" si="51"/>
        <v>1.2761750696503951E-2</v>
      </c>
    </row>
    <row r="1356" spans="1:8">
      <c r="A1356" s="2" t="s">
        <v>1357</v>
      </c>
      <c r="B1356" s="3">
        <v>11.169499999999999</v>
      </c>
      <c r="C1356" s="4">
        <v>11.1395</v>
      </c>
      <c r="D1356" s="4">
        <v>11.2135</v>
      </c>
      <c r="E1356" s="4">
        <v>11.079000000000001</v>
      </c>
      <c r="F1356" s="5">
        <v>2.7000000000000001E-3</v>
      </c>
      <c r="G1356" s="37">
        <f t="shared" si="50"/>
        <v>1.1651772740482364E-2</v>
      </c>
      <c r="H1356" s="37">
        <f t="shared" si="51"/>
        <v>1.2140084845202561E-2</v>
      </c>
    </row>
    <row r="1357" spans="1:8">
      <c r="A1357" s="2" t="s">
        <v>1358</v>
      </c>
      <c r="B1357" s="3">
        <v>11.1395</v>
      </c>
      <c r="C1357" s="4">
        <v>11.011200000000001</v>
      </c>
      <c r="D1357" s="4">
        <v>11.1425</v>
      </c>
      <c r="E1357" s="4">
        <v>10.943</v>
      </c>
      <c r="F1357" s="5">
        <v>1.17E-2</v>
      </c>
      <c r="G1357" s="37">
        <f t="shared" si="50"/>
        <v>-1.7225435622200982E-3</v>
      </c>
      <c r="H1357" s="37">
        <f t="shared" si="51"/>
        <v>1.8230832495659367E-2</v>
      </c>
    </row>
    <row r="1358" spans="1:8">
      <c r="A1358" s="2" t="s">
        <v>1359</v>
      </c>
      <c r="B1358" s="6">
        <v>11.011200000000001</v>
      </c>
      <c r="C1358" s="4">
        <v>11.030200000000001</v>
      </c>
      <c r="D1358" s="4">
        <v>11.086499999999999</v>
      </c>
      <c r="E1358" s="4">
        <v>10.9565</v>
      </c>
      <c r="F1358" s="7">
        <v>-1.6999999999999999E-3</v>
      </c>
      <c r="G1358" s="37">
        <f t="shared" si="50"/>
        <v>2.7910359561799433E-3</v>
      </c>
      <c r="H1358" s="37">
        <f t="shared" si="51"/>
        <v>1.1865102906950122E-2</v>
      </c>
    </row>
    <row r="1359" spans="1:8">
      <c r="A1359" s="2" t="s">
        <v>1360</v>
      </c>
      <c r="B1359" s="3">
        <v>11.030200000000001</v>
      </c>
      <c r="C1359" s="4">
        <v>10.999499999999999</v>
      </c>
      <c r="D1359" s="4">
        <v>11.117000000000001</v>
      </c>
      <c r="E1359" s="4">
        <v>10.974</v>
      </c>
      <c r="F1359" s="5">
        <v>2.8E-3</v>
      </c>
      <c r="G1359" s="37">
        <f t="shared" si="50"/>
        <v>2.2733472765295104E-4</v>
      </c>
      <c r="H1359" s="37">
        <f t="shared" si="51"/>
        <v>1.3030800072899643E-2</v>
      </c>
    </row>
    <row r="1360" spans="1:8">
      <c r="A1360" s="2" t="s">
        <v>1361</v>
      </c>
      <c r="B1360" s="3">
        <v>10.999499999999999</v>
      </c>
      <c r="C1360" s="4">
        <v>10.997</v>
      </c>
      <c r="D1360" s="4">
        <v>11.000999999999999</v>
      </c>
      <c r="E1360" s="4">
        <v>10.987500000000001</v>
      </c>
      <c r="F1360" s="5">
        <v>3.3999999999999998E-3</v>
      </c>
      <c r="G1360" s="37">
        <f t="shared" si="50"/>
        <v>-7.1773574685143745E-3</v>
      </c>
      <c r="H1360" s="37">
        <f t="shared" si="51"/>
        <v>1.2286689419794071E-3</v>
      </c>
    </row>
    <row r="1361" spans="1:8">
      <c r="A1361" s="2" t="s">
        <v>1362</v>
      </c>
      <c r="B1361" s="6">
        <v>10.9625</v>
      </c>
      <c r="C1361" s="4">
        <v>11.076499999999999</v>
      </c>
      <c r="D1361" s="4">
        <v>11.1165</v>
      </c>
      <c r="E1361" s="4">
        <v>10.954499999999999</v>
      </c>
      <c r="F1361" s="7">
        <v>-1.03E-2</v>
      </c>
      <c r="G1361" s="37">
        <f t="shared" si="50"/>
        <v>1.0393131495707044E-3</v>
      </c>
      <c r="H1361" s="37">
        <f t="shared" si="51"/>
        <v>1.4788443105573127E-2</v>
      </c>
    </row>
    <row r="1362" spans="1:8">
      <c r="A1362" s="2" t="s">
        <v>1363</v>
      </c>
      <c r="B1362" s="3">
        <v>11.076499999999999</v>
      </c>
      <c r="C1362" s="4">
        <v>11.065</v>
      </c>
      <c r="D1362" s="4">
        <v>11.0985</v>
      </c>
      <c r="E1362" s="4">
        <v>11.007</v>
      </c>
      <c r="F1362" s="5">
        <v>1E-3</v>
      </c>
      <c r="G1362" s="37">
        <f t="shared" si="50"/>
        <v>1.3121578209130771E-3</v>
      </c>
      <c r="H1362" s="37">
        <f t="shared" si="51"/>
        <v>8.3128917961297275E-3</v>
      </c>
    </row>
    <row r="1363" spans="1:8">
      <c r="A1363" s="2" t="s">
        <v>1364</v>
      </c>
      <c r="B1363" s="3">
        <v>11.065</v>
      </c>
      <c r="C1363" s="4">
        <v>11.0505</v>
      </c>
      <c r="D1363" s="4">
        <v>11.169499999999999</v>
      </c>
      <c r="E1363" s="4">
        <v>11.025</v>
      </c>
      <c r="F1363" s="5">
        <v>1.2999999999999999E-3</v>
      </c>
      <c r="G1363" s="37">
        <f t="shared" si="50"/>
        <v>-1.3876494734963411E-2</v>
      </c>
      <c r="H1363" s="37">
        <f t="shared" si="51"/>
        <v>1.3106575963718727E-2</v>
      </c>
    </row>
    <row r="1364" spans="1:8">
      <c r="A1364" s="2" t="s">
        <v>1365</v>
      </c>
      <c r="B1364" s="6">
        <v>11.0505</v>
      </c>
      <c r="C1364" s="4">
        <v>11.206</v>
      </c>
      <c r="D1364" s="4">
        <v>11.2155</v>
      </c>
      <c r="E1364" s="4">
        <v>11.028</v>
      </c>
      <c r="F1364" s="7">
        <v>-1.3899999999999999E-2</v>
      </c>
      <c r="G1364" s="37">
        <f t="shared" si="50"/>
        <v>-1.3367792531860411E-3</v>
      </c>
      <c r="H1364" s="37">
        <f t="shared" si="51"/>
        <v>1.7002176278563656E-2</v>
      </c>
    </row>
    <row r="1365" spans="1:8">
      <c r="A1365" s="2" t="s">
        <v>1366</v>
      </c>
      <c r="B1365" s="6">
        <v>11.206</v>
      </c>
      <c r="C1365" s="4">
        <v>11.221</v>
      </c>
      <c r="D1365" s="4">
        <v>11.2555</v>
      </c>
      <c r="E1365" s="4">
        <v>11.141500000000001</v>
      </c>
      <c r="F1365" s="7">
        <v>-1.2999999999999999E-3</v>
      </c>
      <c r="G1365" s="37">
        <f t="shared" si="50"/>
        <v>3.566015868770223E-4</v>
      </c>
      <c r="H1365" s="37">
        <f t="shared" si="51"/>
        <v>1.0232015437777587E-2</v>
      </c>
    </row>
    <row r="1366" spans="1:8">
      <c r="A1366" s="2" t="s">
        <v>1367</v>
      </c>
      <c r="B1366" s="6">
        <v>11.221</v>
      </c>
      <c r="C1366" s="4">
        <v>11.217000000000001</v>
      </c>
      <c r="D1366" s="4">
        <v>11.223000000000001</v>
      </c>
      <c r="E1366" s="4">
        <v>11.166499999999999</v>
      </c>
      <c r="F1366" s="7">
        <v>-2.9999999999999997E-4</v>
      </c>
      <c r="G1366" s="37">
        <f t="shared" si="50"/>
        <v>5.1165333022697469E-3</v>
      </c>
      <c r="H1366" s="37">
        <f t="shared" si="51"/>
        <v>5.0597770115973269E-3</v>
      </c>
    </row>
    <row r="1367" spans="1:8">
      <c r="A1367" s="2" t="s">
        <v>1368</v>
      </c>
      <c r="B1367" s="3">
        <v>11.224500000000001</v>
      </c>
      <c r="C1367" s="4">
        <v>11.1599</v>
      </c>
      <c r="D1367" s="4">
        <v>11.25</v>
      </c>
      <c r="E1367" s="4">
        <v>11.093500000000001</v>
      </c>
      <c r="F1367" s="5">
        <v>5.7999999999999996E-3</v>
      </c>
      <c r="G1367" s="37">
        <f t="shared" si="50"/>
        <v>9.4175471325814823E-4</v>
      </c>
      <c r="H1367" s="37">
        <f t="shared" si="51"/>
        <v>1.410736016586284E-2</v>
      </c>
    </row>
    <row r="1368" spans="1:8">
      <c r="A1368" s="2" t="s">
        <v>1369</v>
      </c>
      <c r="B1368" s="3">
        <v>11.1599</v>
      </c>
      <c r="C1368" s="4">
        <v>11.1494</v>
      </c>
      <c r="D1368" s="4">
        <v>11.201000000000001</v>
      </c>
      <c r="E1368" s="4">
        <v>11.11</v>
      </c>
      <c r="F1368" s="5">
        <v>8.9999999999999998E-4</v>
      </c>
      <c r="G1368" s="37">
        <f t="shared" si="50"/>
        <v>1.3415986474940522E-2</v>
      </c>
      <c r="H1368" s="37">
        <f t="shared" si="51"/>
        <v>8.1908190819082877E-3</v>
      </c>
    </row>
    <row r="1369" spans="1:8">
      <c r="A1369" s="2" t="s">
        <v>1370</v>
      </c>
      <c r="B1369" s="3">
        <v>11.1494</v>
      </c>
      <c r="C1369" s="4">
        <v>11.001799999999999</v>
      </c>
      <c r="D1369" s="4">
        <v>11.180999999999999</v>
      </c>
      <c r="E1369" s="4">
        <v>10.9983</v>
      </c>
      <c r="F1369" s="5">
        <v>1.34E-2</v>
      </c>
      <c r="G1369" s="37">
        <f t="shared" si="50"/>
        <v>1.2385895170789066E-2</v>
      </c>
      <c r="H1369" s="37">
        <f t="shared" si="51"/>
        <v>1.6611658165352712E-2</v>
      </c>
    </row>
    <row r="1370" spans="1:8">
      <c r="A1370" s="2" t="s">
        <v>1371</v>
      </c>
      <c r="B1370" s="3">
        <v>11.001799999999999</v>
      </c>
      <c r="C1370" s="4">
        <v>10.8672</v>
      </c>
      <c r="D1370" s="4">
        <v>11.031000000000001</v>
      </c>
      <c r="E1370" s="4">
        <v>10.8659</v>
      </c>
      <c r="F1370" s="5">
        <v>1.24E-2</v>
      </c>
      <c r="G1370" s="37">
        <f t="shared" si="50"/>
        <v>-3.3749082905355373E-3</v>
      </c>
      <c r="H1370" s="37">
        <f t="shared" si="51"/>
        <v>1.5194323525892995E-2</v>
      </c>
    </row>
    <row r="1371" spans="1:8">
      <c r="A1371" s="2" t="s">
        <v>1372</v>
      </c>
      <c r="B1371" s="6">
        <v>10.8672</v>
      </c>
      <c r="C1371" s="4">
        <v>10.904</v>
      </c>
      <c r="D1371" s="4">
        <v>10.9175</v>
      </c>
      <c r="E1371" s="4">
        <v>10.8215</v>
      </c>
      <c r="F1371" s="7">
        <v>-3.3999999999999998E-3</v>
      </c>
      <c r="G1371" s="37">
        <f t="shared" si="50"/>
        <v>1.9756489777164833E-3</v>
      </c>
      <c r="H1371" s="37">
        <f t="shared" si="51"/>
        <v>8.8712285727487027E-3</v>
      </c>
    </row>
    <row r="1372" spans="1:8">
      <c r="A1372" s="2" t="s">
        <v>1373</v>
      </c>
      <c r="B1372" s="3">
        <v>10.904</v>
      </c>
      <c r="C1372" s="4">
        <v>10.8825</v>
      </c>
      <c r="D1372" s="4">
        <v>10.904</v>
      </c>
      <c r="E1372" s="4">
        <v>10.87</v>
      </c>
      <c r="F1372" s="5">
        <v>1.6000000000000001E-3</v>
      </c>
      <c r="G1372" s="37">
        <f t="shared" si="50"/>
        <v>-6.9805639200656404E-3</v>
      </c>
      <c r="H1372" s="37">
        <f t="shared" si="51"/>
        <v>3.1278748850046643E-3</v>
      </c>
    </row>
    <row r="1373" spans="1:8">
      <c r="A1373" s="2" t="s">
        <v>1374</v>
      </c>
      <c r="B1373" s="6">
        <v>10.8865</v>
      </c>
      <c r="C1373" s="4">
        <v>10.959</v>
      </c>
      <c r="D1373" s="4">
        <v>10.9711</v>
      </c>
      <c r="E1373" s="4">
        <v>10.871499999999999</v>
      </c>
      <c r="F1373" s="7">
        <v>-6.6E-3</v>
      </c>
      <c r="G1373" s="37">
        <f t="shared" si="50"/>
        <v>-4.1346721795629555E-3</v>
      </c>
      <c r="H1373" s="37">
        <f t="shared" si="51"/>
        <v>9.1615692406752137E-3</v>
      </c>
    </row>
    <row r="1374" spans="1:8">
      <c r="A1374" s="2" t="s">
        <v>1375</v>
      </c>
      <c r="B1374" s="6">
        <v>10.959</v>
      </c>
      <c r="C1374" s="4">
        <v>11.0045</v>
      </c>
      <c r="D1374" s="4">
        <v>11.026999999999999</v>
      </c>
      <c r="E1374" s="4">
        <v>10.842000000000001</v>
      </c>
      <c r="F1374" s="7">
        <v>-4.1000000000000003E-3</v>
      </c>
      <c r="G1374" s="37">
        <f t="shared" si="50"/>
        <v>9.1612713900555611E-3</v>
      </c>
      <c r="H1374" s="37">
        <f t="shared" si="51"/>
        <v>1.7063272458955794E-2</v>
      </c>
    </row>
    <row r="1375" spans="1:8">
      <c r="A1375" s="2" t="s">
        <v>1376</v>
      </c>
      <c r="B1375" s="3">
        <v>11.0045</v>
      </c>
      <c r="C1375" s="4">
        <v>10.9046</v>
      </c>
      <c r="D1375" s="4">
        <v>11.013</v>
      </c>
      <c r="E1375" s="4">
        <v>10.9</v>
      </c>
      <c r="F1375" s="5">
        <v>9.1999999999999998E-3</v>
      </c>
      <c r="G1375" s="37">
        <f t="shared" si="50"/>
        <v>-2.6979815439771471E-3</v>
      </c>
      <c r="H1375" s="37">
        <f t="shared" si="51"/>
        <v>1.0366972477064178E-2</v>
      </c>
    </row>
    <row r="1376" spans="1:8">
      <c r="A1376" s="2" t="s">
        <v>1377</v>
      </c>
      <c r="B1376" s="6">
        <v>10.9046</v>
      </c>
      <c r="C1376" s="4">
        <v>10.934100000000001</v>
      </c>
      <c r="D1376" s="4">
        <v>10.983499999999999</v>
      </c>
      <c r="E1376" s="4">
        <v>10.898</v>
      </c>
      <c r="F1376" s="7">
        <v>-2.7000000000000001E-3</v>
      </c>
      <c r="G1376" s="37">
        <f t="shared" si="50"/>
        <v>8.7875875326108458E-4</v>
      </c>
      <c r="H1376" s="37">
        <f t="shared" si="51"/>
        <v>7.845476234171379E-3</v>
      </c>
    </row>
    <row r="1377" spans="1:8">
      <c r="A1377" s="2" t="s">
        <v>1378</v>
      </c>
      <c r="B1377" s="3">
        <v>10.934100000000001</v>
      </c>
      <c r="C1377" s="4">
        <v>10.9245</v>
      </c>
      <c r="D1377" s="4">
        <v>10.957000000000001</v>
      </c>
      <c r="E1377" s="4">
        <v>10.8925</v>
      </c>
      <c r="F1377" s="5">
        <v>8.9999999999999998E-4</v>
      </c>
      <c r="G1377" s="37">
        <f t="shared" si="50"/>
        <v>3.6749506178511576E-3</v>
      </c>
      <c r="H1377" s="37">
        <f t="shared" si="51"/>
        <v>5.9215056231352462E-3</v>
      </c>
    </row>
    <row r="1378" spans="1:8">
      <c r="A1378" s="2" t="s">
        <v>1379</v>
      </c>
      <c r="B1378" s="6">
        <v>10.9245</v>
      </c>
      <c r="C1378" s="4">
        <v>10.884499999999999</v>
      </c>
      <c r="D1378" s="4">
        <v>10.932</v>
      </c>
      <c r="E1378" s="4">
        <v>10.8795</v>
      </c>
      <c r="F1378" s="7">
        <v>-1.1000000000000001E-3</v>
      </c>
      <c r="G1378" s="37">
        <f t="shared" si="50"/>
        <v>3.2166161198409599E-4</v>
      </c>
      <c r="H1378" s="37">
        <f t="shared" si="51"/>
        <v>4.8255894112781113E-3</v>
      </c>
    </row>
    <row r="1379" spans="1:8">
      <c r="A1379" s="2" t="s">
        <v>1380</v>
      </c>
      <c r="B1379" s="3">
        <v>10.936500000000001</v>
      </c>
      <c r="C1379" s="4">
        <v>10.881</v>
      </c>
      <c r="D1379" s="4">
        <v>11.013500000000001</v>
      </c>
      <c r="E1379" s="4">
        <v>10.8805</v>
      </c>
      <c r="F1379" s="5">
        <v>5.1000000000000004E-3</v>
      </c>
      <c r="G1379" s="37">
        <f t="shared" si="50"/>
        <v>1.2883040397533216E-3</v>
      </c>
      <c r="H1379" s="37">
        <f t="shared" si="51"/>
        <v>1.2223702954827526E-2</v>
      </c>
    </row>
    <row r="1380" spans="1:8">
      <c r="A1380" s="2" t="s">
        <v>1381</v>
      </c>
      <c r="B1380" s="3">
        <v>10.881</v>
      </c>
      <c r="C1380" s="4">
        <v>10.867000000000001</v>
      </c>
      <c r="D1380" s="4">
        <v>10.897500000000001</v>
      </c>
      <c r="E1380" s="4">
        <v>10.823499999999999</v>
      </c>
      <c r="F1380" s="5">
        <v>1.2999999999999999E-3</v>
      </c>
      <c r="G1380" s="37">
        <f t="shared" si="50"/>
        <v>4.5294878905528992E-3</v>
      </c>
      <c r="H1380" s="37">
        <f t="shared" si="51"/>
        <v>6.8369751004759664E-3</v>
      </c>
    </row>
    <row r="1381" spans="1:8">
      <c r="A1381" s="2" t="s">
        <v>1382</v>
      </c>
      <c r="B1381" s="3">
        <v>10.867000000000001</v>
      </c>
      <c r="C1381" s="4">
        <v>10.818</v>
      </c>
      <c r="D1381" s="4">
        <v>10.8765</v>
      </c>
      <c r="E1381" s="4">
        <v>10.781499999999999</v>
      </c>
      <c r="F1381" s="5">
        <v>4.4999999999999997E-3</v>
      </c>
      <c r="G1381" s="37">
        <f t="shared" si="50"/>
        <v>-8.5235083860324412E-3</v>
      </c>
      <c r="H1381" s="37">
        <f t="shared" si="51"/>
        <v>8.8113898808144173E-3</v>
      </c>
    </row>
    <row r="1382" spans="1:8">
      <c r="A1382" s="2" t="s">
        <v>1383</v>
      </c>
      <c r="B1382" s="6">
        <v>10.818</v>
      </c>
      <c r="C1382" s="4">
        <v>10.911</v>
      </c>
      <c r="D1382" s="4">
        <v>11</v>
      </c>
      <c r="E1382" s="4">
        <v>10.807</v>
      </c>
      <c r="F1382" s="7">
        <v>-8.5000000000000006E-3</v>
      </c>
      <c r="G1382" s="37">
        <f t="shared" si="50"/>
        <v>3.667369579168937E-4</v>
      </c>
      <c r="H1382" s="37">
        <f t="shared" si="51"/>
        <v>1.7858795225316887E-2</v>
      </c>
    </row>
    <row r="1383" spans="1:8">
      <c r="A1383" s="2" t="s">
        <v>1384</v>
      </c>
      <c r="B1383" s="3">
        <v>10.911</v>
      </c>
      <c r="C1383" s="4">
        <v>10.907</v>
      </c>
      <c r="D1383" s="4">
        <v>10.993</v>
      </c>
      <c r="E1383" s="4">
        <v>10.879</v>
      </c>
      <c r="F1383" s="5">
        <v>4.0000000000000002E-4</v>
      </c>
      <c r="G1383" s="37">
        <f t="shared" si="50"/>
        <v>-2.2915807323887463E-4</v>
      </c>
      <c r="H1383" s="37">
        <f t="shared" si="51"/>
        <v>1.0478904311058072E-2</v>
      </c>
    </row>
    <row r="1384" spans="1:8">
      <c r="A1384" s="2" t="s">
        <v>1385</v>
      </c>
      <c r="B1384" s="6">
        <v>10.907</v>
      </c>
      <c r="C1384" s="4">
        <v>10.9095</v>
      </c>
      <c r="D1384" s="4">
        <v>10.919499999999999</v>
      </c>
      <c r="E1384" s="4">
        <v>10.893000000000001</v>
      </c>
      <c r="F1384" s="7">
        <v>-1E-3</v>
      </c>
      <c r="G1384" s="37">
        <f t="shared" si="50"/>
        <v>-2.6967730139867015E-3</v>
      </c>
      <c r="H1384" s="37">
        <f t="shared" si="51"/>
        <v>2.4327549802624286E-3</v>
      </c>
    </row>
    <row r="1385" spans="1:8">
      <c r="A1385" s="2" t="s">
        <v>1386</v>
      </c>
      <c r="B1385" s="6">
        <v>10.917999999999999</v>
      </c>
      <c r="C1385" s="4">
        <v>10.939</v>
      </c>
      <c r="D1385" s="4">
        <v>11.0115</v>
      </c>
      <c r="E1385" s="4">
        <v>10.891</v>
      </c>
      <c r="F1385" s="7">
        <v>-1.9E-3</v>
      </c>
      <c r="G1385" s="37">
        <f t="shared" si="50"/>
        <v>4.7763387526407273E-3</v>
      </c>
      <c r="H1385" s="37">
        <f t="shared" si="51"/>
        <v>1.1064181434211718E-2</v>
      </c>
    </row>
    <row r="1386" spans="1:8">
      <c r="A1386" s="2" t="s">
        <v>1387</v>
      </c>
      <c r="B1386" s="3">
        <v>10.939</v>
      </c>
      <c r="C1386" s="4">
        <v>10.887</v>
      </c>
      <c r="D1386" s="4">
        <v>11.018000000000001</v>
      </c>
      <c r="E1386" s="4">
        <v>10.8635</v>
      </c>
      <c r="F1386" s="5">
        <v>4.7999999999999996E-3</v>
      </c>
      <c r="G1386" s="37">
        <f t="shared" si="50"/>
        <v>-8.6053817784455689E-3</v>
      </c>
      <c r="H1386" s="37">
        <f t="shared" si="51"/>
        <v>1.4221935840198879E-2</v>
      </c>
    </row>
    <row r="1387" spans="1:8">
      <c r="A1387" s="2" t="s">
        <v>1388</v>
      </c>
      <c r="B1387" s="6">
        <v>10.887</v>
      </c>
      <c r="C1387" s="4">
        <v>10.9815</v>
      </c>
      <c r="D1387" s="4">
        <v>10.9895</v>
      </c>
      <c r="E1387" s="4">
        <v>10.869</v>
      </c>
      <c r="F1387" s="7">
        <v>-8.6E-3</v>
      </c>
      <c r="G1387" s="37">
        <f t="shared" si="50"/>
        <v>-7.1425342434789435E-3</v>
      </c>
      <c r="H1387" s="37">
        <f t="shared" si="51"/>
        <v>1.1086576501978087E-2</v>
      </c>
    </row>
    <row r="1388" spans="1:8">
      <c r="A1388" s="2" t="s">
        <v>1389</v>
      </c>
      <c r="B1388" s="6">
        <v>10.9815</v>
      </c>
      <c r="C1388" s="4">
        <v>11.060499999999999</v>
      </c>
      <c r="D1388" s="4">
        <v>11.143000000000001</v>
      </c>
      <c r="E1388" s="4">
        <v>10.94</v>
      </c>
      <c r="F1388" s="7">
        <v>-7.1000000000000004E-3</v>
      </c>
      <c r="G1388" s="37">
        <f t="shared" si="50"/>
        <v>8.1578707501594426E-3</v>
      </c>
      <c r="H1388" s="37">
        <f t="shared" si="51"/>
        <v>1.855575868372954E-2</v>
      </c>
    </row>
    <row r="1389" spans="1:8">
      <c r="A1389" s="2" t="s">
        <v>1390</v>
      </c>
      <c r="B1389" s="3">
        <v>11.060499999999999</v>
      </c>
      <c r="C1389" s="4">
        <v>10.971</v>
      </c>
      <c r="D1389" s="4">
        <v>11.137</v>
      </c>
      <c r="E1389" s="4">
        <v>10.9465</v>
      </c>
      <c r="F1389" s="5">
        <v>8.2000000000000007E-3</v>
      </c>
      <c r="G1389" s="37">
        <f t="shared" si="50"/>
        <v>9.5798549336256538E-4</v>
      </c>
      <c r="H1389" s="37">
        <f t="shared" si="51"/>
        <v>1.7402822820079489E-2</v>
      </c>
    </row>
    <row r="1390" spans="1:8">
      <c r="A1390" s="2" t="s">
        <v>1391</v>
      </c>
      <c r="B1390" s="3">
        <v>10.971</v>
      </c>
      <c r="C1390" s="4">
        <v>10.9605</v>
      </c>
      <c r="D1390" s="4">
        <v>10.975</v>
      </c>
      <c r="E1390" s="4">
        <v>10.958500000000001</v>
      </c>
      <c r="F1390" s="5">
        <v>5.0000000000000001E-4</v>
      </c>
      <c r="G1390" s="37">
        <f t="shared" si="50"/>
        <v>-1.0936431989063981E-3</v>
      </c>
      <c r="H1390" s="37">
        <f t="shared" si="51"/>
        <v>1.5056805219691425E-3</v>
      </c>
    </row>
    <row r="1391" spans="1:8">
      <c r="A1391" s="2" t="s">
        <v>1392</v>
      </c>
      <c r="B1391" s="6">
        <v>10.965</v>
      </c>
      <c r="C1391" s="4">
        <v>10.9725</v>
      </c>
      <c r="D1391" s="4">
        <v>11.055</v>
      </c>
      <c r="E1391" s="4">
        <v>10.9405</v>
      </c>
      <c r="F1391" s="7">
        <v>-6.9999999999999999E-4</v>
      </c>
      <c r="G1391" s="37">
        <f t="shared" si="50"/>
        <v>-3.1343690378849397E-3</v>
      </c>
      <c r="H1391" s="37">
        <f t="shared" si="51"/>
        <v>1.0465700836341995E-2</v>
      </c>
    </row>
    <row r="1392" spans="1:8">
      <c r="A1392" s="2" t="s">
        <v>1393</v>
      </c>
      <c r="B1392" s="6">
        <v>10.9725</v>
      </c>
      <c r="C1392" s="4">
        <v>11.007</v>
      </c>
      <c r="D1392" s="4">
        <v>11.117000000000001</v>
      </c>
      <c r="E1392" s="4">
        <v>10.929</v>
      </c>
      <c r="F1392" s="7">
        <v>-3.0999999999999999E-3</v>
      </c>
      <c r="G1392" s="37">
        <f t="shared" si="50"/>
        <v>9.5484927022237976E-4</v>
      </c>
      <c r="H1392" s="37">
        <f t="shared" si="51"/>
        <v>1.7201939793210778E-2</v>
      </c>
    </row>
    <row r="1393" spans="1:8">
      <c r="A1393" s="2" t="s">
        <v>1394</v>
      </c>
      <c r="B1393" s="3">
        <v>11.007</v>
      </c>
      <c r="C1393" s="4">
        <v>10.996499999999999</v>
      </c>
      <c r="D1393" s="4">
        <v>11.047000000000001</v>
      </c>
      <c r="E1393" s="4">
        <v>10.9635</v>
      </c>
      <c r="F1393" s="5">
        <v>1E-3</v>
      </c>
      <c r="G1393" s="37">
        <f t="shared" si="50"/>
        <v>-8.5651174322680101E-3</v>
      </c>
      <c r="H1393" s="37">
        <f t="shared" si="51"/>
        <v>7.61618096410825E-3</v>
      </c>
    </row>
    <row r="1394" spans="1:8">
      <c r="A1394" s="2" t="s">
        <v>1395</v>
      </c>
      <c r="B1394" s="6">
        <v>10.996499999999999</v>
      </c>
      <c r="C1394" s="4">
        <v>11.0915</v>
      </c>
      <c r="D1394" s="4">
        <v>11.147500000000001</v>
      </c>
      <c r="E1394" s="4">
        <v>10.970499999999999</v>
      </c>
      <c r="F1394" s="7">
        <v>-8.6E-3</v>
      </c>
      <c r="G1394" s="37">
        <f t="shared" si="50"/>
        <v>-1.4854159164566642E-3</v>
      </c>
      <c r="H1394" s="37">
        <f t="shared" si="51"/>
        <v>1.6134178022879666E-2</v>
      </c>
    </row>
    <row r="1395" spans="1:8">
      <c r="A1395" s="2" t="s">
        <v>1396</v>
      </c>
      <c r="B1395" s="6">
        <v>11.0915</v>
      </c>
      <c r="C1395" s="4">
        <v>11.108000000000001</v>
      </c>
      <c r="D1395" s="4">
        <v>11.125999999999999</v>
      </c>
      <c r="E1395" s="4">
        <v>11.063499999999999</v>
      </c>
      <c r="F1395" s="7">
        <v>-1.5E-3</v>
      </c>
      <c r="G1395" s="37">
        <f t="shared" si="50"/>
        <v>1.8008283810558867E-4</v>
      </c>
      <c r="H1395" s="37">
        <f t="shared" si="51"/>
        <v>5.6492068513580695E-3</v>
      </c>
    </row>
    <row r="1396" spans="1:8">
      <c r="A1396" s="2" t="s">
        <v>1397</v>
      </c>
      <c r="B1396" s="3">
        <v>11.108000000000001</v>
      </c>
      <c r="C1396" s="4">
        <v>11.106</v>
      </c>
      <c r="D1396" s="4">
        <v>11.12</v>
      </c>
      <c r="E1396" s="4">
        <v>11.102</v>
      </c>
      <c r="F1396" s="5">
        <v>4.0000000000000002E-4</v>
      </c>
      <c r="G1396" s="37">
        <f t="shared" si="50"/>
        <v>3.5965372033760108E-3</v>
      </c>
      <c r="H1396" s="37">
        <f t="shared" si="51"/>
        <v>1.6213294901818505E-3</v>
      </c>
    </row>
    <row r="1397" spans="1:8">
      <c r="A1397" s="2" t="s">
        <v>1398</v>
      </c>
      <c r="B1397" s="3">
        <v>11.103999999999999</v>
      </c>
      <c r="C1397" s="4">
        <v>11.0662</v>
      </c>
      <c r="D1397" s="4">
        <v>11.12</v>
      </c>
      <c r="E1397" s="4">
        <v>11.05</v>
      </c>
      <c r="F1397" s="5">
        <v>3.3999999999999998E-3</v>
      </c>
      <c r="G1397" s="37">
        <f t="shared" si="50"/>
        <v>4.69381270143904E-3</v>
      </c>
      <c r="H1397" s="37">
        <f t="shared" si="51"/>
        <v>6.3348416289591408E-3</v>
      </c>
    </row>
    <row r="1398" spans="1:8">
      <c r="A1398" s="2" t="s">
        <v>1399</v>
      </c>
      <c r="B1398" s="3">
        <v>11.0662</v>
      </c>
      <c r="C1398" s="4">
        <v>11.0145</v>
      </c>
      <c r="D1398" s="4">
        <v>11.129</v>
      </c>
      <c r="E1398" s="4">
        <v>10.990500000000001</v>
      </c>
      <c r="F1398" s="5">
        <v>4.7000000000000002E-3</v>
      </c>
      <c r="G1398" s="37">
        <f t="shared" si="50"/>
        <v>-2.2194039315155127E-3</v>
      </c>
      <c r="H1398" s="37">
        <f t="shared" si="51"/>
        <v>1.2601792457121943E-2</v>
      </c>
    </row>
    <row r="1399" spans="1:8">
      <c r="A1399" s="2" t="s">
        <v>1400</v>
      </c>
      <c r="B1399" s="6">
        <v>11.0145</v>
      </c>
      <c r="C1399" s="4">
        <v>11.039</v>
      </c>
      <c r="D1399" s="4">
        <v>11.083</v>
      </c>
      <c r="E1399" s="4">
        <v>10.948499999999999</v>
      </c>
      <c r="F1399" s="7">
        <v>-2.2000000000000001E-3</v>
      </c>
      <c r="G1399" s="37">
        <f t="shared" si="50"/>
        <v>-3.3405561574576387E-3</v>
      </c>
      <c r="H1399" s="37">
        <f t="shared" si="51"/>
        <v>1.2284787870484629E-2</v>
      </c>
    </row>
    <row r="1400" spans="1:8">
      <c r="A1400" s="2" t="s">
        <v>1401</v>
      </c>
      <c r="B1400" s="6">
        <v>11.039</v>
      </c>
      <c r="C1400" s="4">
        <v>11.076000000000001</v>
      </c>
      <c r="D1400" s="4">
        <v>11.1175</v>
      </c>
      <c r="E1400" s="4">
        <v>11.000500000000001</v>
      </c>
      <c r="F1400" s="7">
        <v>-3.3E-3</v>
      </c>
      <c r="G1400" s="37">
        <f t="shared" si="50"/>
        <v>-8.7260034904014083E-3</v>
      </c>
      <c r="H1400" s="37">
        <f t="shared" si="51"/>
        <v>1.0635880187264133E-2</v>
      </c>
    </row>
    <row r="1401" spans="1:8">
      <c r="A1401" s="2" t="s">
        <v>1402</v>
      </c>
      <c r="B1401" s="6">
        <v>11.076000000000001</v>
      </c>
      <c r="C1401" s="4">
        <v>11.173500000000001</v>
      </c>
      <c r="D1401" s="4">
        <v>11.202999999999999</v>
      </c>
      <c r="E1401" s="4">
        <v>11.07</v>
      </c>
      <c r="F1401" s="7">
        <v>-8.6999999999999994E-3</v>
      </c>
      <c r="G1401" s="37">
        <f t="shared" si="50"/>
        <v>1.7482517482518146E-3</v>
      </c>
      <c r="H1401" s="37">
        <f t="shared" si="51"/>
        <v>1.2014453477868033E-2</v>
      </c>
    </row>
    <row r="1402" spans="1:8">
      <c r="A1402" s="2" t="s">
        <v>1403</v>
      </c>
      <c r="B1402" s="3">
        <v>11.173500000000001</v>
      </c>
      <c r="C1402" s="4">
        <v>11.154</v>
      </c>
      <c r="D1402" s="4">
        <v>11.18</v>
      </c>
      <c r="E1402" s="4">
        <v>11.151</v>
      </c>
      <c r="F1402" s="5">
        <v>2.9999999999999997E-4</v>
      </c>
      <c r="G1402" s="37">
        <f t="shared" si="50"/>
        <v>9.8629056119862332E-5</v>
      </c>
      <c r="H1402" s="37">
        <f t="shared" si="51"/>
        <v>2.6006636176127626E-3</v>
      </c>
    </row>
    <row r="1403" spans="1:8">
      <c r="A1403" s="2" t="s">
        <v>1404</v>
      </c>
      <c r="B1403" s="3">
        <v>11.1698</v>
      </c>
      <c r="C1403" s="4">
        <v>11.152900000000001</v>
      </c>
      <c r="D1403" s="4">
        <v>11.2263</v>
      </c>
      <c r="E1403" s="4">
        <v>11.1303</v>
      </c>
      <c r="F1403" s="5">
        <v>1.5E-3</v>
      </c>
      <c r="G1403" s="37">
        <f t="shared" si="50"/>
        <v>3.3917518353246867E-3</v>
      </c>
      <c r="H1403" s="37">
        <f t="shared" si="51"/>
        <v>8.6251044446241411E-3</v>
      </c>
    </row>
    <row r="1404" spans="1:8">
      <c r="A1404" s="2" t="s">
        <v>1405</v>
      </c>
      <c r="B1404" s="3">
        <v>11.152900000000001</v>
      </c>
      <c r="C1404" s="4">
        <v>11.1152</v>
      </c>
      <c r="D1404" s="4">
        <v>11.202199999999999</v>
      </c>
      <c r="E1404" s="4">
        <v>11.034800000000001</v>
      </c>
      <c r="F1404" s="5">
        <v>3.3999999999999998E-3</v>
      </c>
      <c r="G1404" s="37">
        <f t="shared" si="50"/>
        <v>9.0234027487789588E-3</v>
      </c>
      <c r="H1404" s="37">
        <f t="shared" si="51"/>
        <v>1.5170188857070258E-2</v>
      </c>
    </row>
    <row r="1405" spans="1:8">
      <c r="A1405" s="2" t="s">
        <v>1406</v>
      </c>
      <c r="B1405" s="3">
        <v>11.1152</v>
      </c>
      <c r="C1405" s="4">
        <v>11.0158</v>
      </c>
      <c r="D1405" s="4">
        <v>11.1167</v>
      </c>
      <c r="E1405" s="4">
        <v>10.9573</v>
      </c>
      <c r="F1405" s="5">
        <v>8.9999999999999993E-3</v>
      </c>
      <c r="G1405" s="37">
        <f t="shared" si="50"/>
        <v>4.7520453861379965E-3</v>
      </c>
      <c r="H1405" s="37">
        <f t="shared" si="51"/>
        <v>1.454737937265565E-2</v>
      </c>
    </row>
    <row r="1406" spans="1:8">
      <c r="A1406" s="2" t="s">
        <v>1407</v>
      </c>
      <c r="B1406" s="3">
        <v>11.0158</v>
      </c>
      <c r="C1406" s="4">
        <v>10.963699999999999</v>
      </c>
      <c r="D1406" s="4">
        <v>11.0373</v>
      </c>
      <c r="E1406" s="4">
        <v>10.9588</v>
      </c>
      <c r="F1406" s="5">
        <v>4.7999999999999996E-3</v>
      </c>
      <c r="G1406" s="37">
        <f t="shared" si="50"/>
        <v>-6.8842450428907047E-3</v>
      </c>
      <c r="H1406" s="37">
        <f t="shared" si="51"/>
        <v>7.1631930503339792E-3</v>
      </c>
    </row>
    <row r="1407" spans="1:8">
      <c r="A1407" s="2" t="s">
        <v>1408</v>
      </c>
      <c r="B1407" s="6">
        <v>10.963699999999999</v>
      </c>
      <c r="C1407" s="4">
        <v>11.0397</v>
      </c>
      <c r="D1407" s="4">
        <v>11.0678</v>
      </c>
      <c r="E1407" s="4">
        <v>10.963699999999999</v>
      </c>
      <c r="F1407" s="7">
        <v>-6.8999999999999999E-3</v>
      </c>
      <c r="G1407" s="37">
        <f t="shared" si="50"/>
        <v>9.4294288848799401E-4</v>
      </c>
      <c r="H1407" s="37">
        <f t="shared" si="51"/>
        <v>9.4949697638571605E-3</v>
      </c>
    </row>
    <row r="1408" spans="1:8">
      <c r="A1408" s="2" t="s">
        <v>1409</v>
      </c>
      <c r="B1408" s="6">
        <v>11.0397</v>
      </c>
      <c r="C1408" s="4">
        <v>11.029299999999999</v>
      </c>
      <c r="D1408" s="4">
        <v>11.048999999999999</v>
      </c>
      <c r="E1408" s="4">
        <v>11.019</v>
      </c>
      <c r="F1408" s="7">
        <v>-2.9999999999999997E-4</v>
      </c>
      <c r="G1408" s="37">
        <f t="shared" si="50"/>
        <v>-8.8695183321352358E-3</v>
      </c>
      <c r="H1408" s="37">
        <f t="shared" si="51"/>
        <v>2.7225701061801759E-3</v>
      </c>
    </row>
    <row r="1409" spans="1:8">
      <c r="A1409" s="2" t="s">
        <v>1410</v>
      </c>
      <c r="B1409" s="6">
        <v>11.0433</v>
      </c>
      <c r="C1409" s="4">
        <v>11.128</v>
      </c>
      <c r="D1409" s="4">
        <v>11.1556</v>
      </c>
      <c r="E1409" s="4">
        <v>11.028499999999999</v>
      </c>
      <c r="F1409" s="7">
        <v>-7.6E-3</v>
      </c>
      <c r="G1409" s="37">
        <f t="shared" si="50"/>
        <v>-6.6236989162842463E-3</v>
      </c>
      <c r="H1409" s="37">
        <f t="shared" si="51"/>
        <v>1.152468604071274E-2</v>
      </c>
    </row>
    <row r="1410" spans="1:8">
      <c r="A1410" s="2" t="s">
        <v>1411</v>
      </c>
      <c r="B1410" s="6">
        <v>11.128</v>
      </c>
      <c r="C1410" s="4">
        <v>11.202199999999999</v>
      </c>
      <c r="D1410" s="4">
        <v>11.202199999999999</v>
      </c>
      <c r="E1410" s="4">
        <v>11.0633</v>
      </c>
      <c r="F1410" s="7">
        <v>-6.6E-3</v>
      </c>
      <c r="G1410" s="37">
        <f t="shared" ref="G1410:G1473" si="52">(C1410-C1411)/C1411</f>
        <v>3.6644476897851348E-3</v>
      </c>
      <c r="H1410" s="37">
        <f t="shared" ref="H1410:H1473" si="53">(D1410-E1410)/E1410</f>
        <v>1.2555024269431326E-2</v>
      </c>
    </row>
    <row r="1411" spans="1:8">
      <c r="A1411" s="2" t="s">
        <v>1412</v>
      </c>
      <c r="B1411" s="3">
        <v>11.202199999999999</v>
      </c>
      <c r="C1411" s="4">
        <v>11.161300000000001</v>
      </c>
      <c r="D1411" s="4">
        <v>11.261699999999999</v>
      </c>
      <c r="E1411" s="4">
        <v>11.154</v>
      </c>
      <c r="F1411" s="5">
        <v>3.7000000000000002E-3</v>
      </c>
      <c r="G1411" s="37">
        <f t="shared" si="52"/>
        <v>3.8945853570786417E-3</v>
      </c>
      <c r="H1411" s="37">
        <f t="shared" si="53"/>
        <v>9.65572888649807E-3</v>
      </c>
    </row>
    <row r="1412" spans="1:8">
      <c r="A1412" s="2" t="s">
        <v>1413</v>
      </c>
      <c r="B1412" s="3">
        <v>11.161300000000001</v>
      </c>
      <c r="C1412" s="4">
        <v>11.118</v>
      </c>
      <c r="D1412" s="4">
        <v>11.207800000000001</v>
      </c>
      <c r="E1412" s="4">
        <v>11.104699999999999</v>
      </c>
      <c r="F1412" s="5">
        <v>3.8999999999999998E-3</v>
      </c>
      <c r="G1412" s="37">
        <f t="shared" si="52"/>
        <v>2.4344062753584913E-3</v>
      </c>
      <c r="H1412" s="37">
        <f t="shared" si="53"/>
        <v>9.2843570740318345E-3</v>
      </c>
    </row>
    <row r="1413" spans="1:8">
      <c r="A1413" s="2" t="s">
        <v>1414</v>
      </c>
      <c r="B1413" s="3">
        <v>11.118</v>
      </c>
      <c r="C1413" s="4">
        <v>11.090999999999999</v>
      </c>
      <c r="D1413" s="4">
        <v>11.141999999999999</v>
      </c>
      <c r="E1413" s="4">
        <v>11.0687</v>
      </c>
      <c r="F1413" s="5">
        <v>2.3999999999999998E-3</v>
      </c>
      <c r="G1413" s="37">
        <f t="shared" si="52"/>
        <v>1.1283115945298812E-3</v>
      </c>
      <c r="H1413" s="37">
        <f t="shared" si="53"/>
        <v>6.6222772321952623E-3</v>
      </c>
    </row>
    <row r="1414" spans="1:8">
      <c r="A1414" s="2" t="s">
        <v>1415</v>
      </c>
      <c r="B1414" s="6">
        <v>11.090999999999999</v>
      </c>
      <c r="C1414" s="4">
        <v>11.0785</v>
      </c>
      <c r="D1414" s="4">
        <v>11.098800000000001</v>
      </c>
      <c r="E1414" s="4">
        <v>11.077999999999999</v>
      </c>
      <c r="F1414" s="7">
        <v>-2.5999999999999999E-3</v>
      </c>
      <c r="G1414" s="37">
        <f t="shared" si="52"/>
        <v>-5.8776022972002974E-3</v>
      </c>
      <c r="H1414" s="37">
        <f t="shared" si="53"/>
        <v>1.8775952337968282E-3</v>
      </c>
    </row>
    <row r="1415" spans="1:8">
      <c r="A1415" s="2" t="s">
        <v>1416</v>
      </c>
      <c r="B1415" s="6">
        <v>11.12</v>
      </c>
      <c r="C1415" s="4">
        <v>11.144</v>
      </c>
      <c r="D1415" s="4">
        <v>11.1777</v>
      </c>
      <c r="E1415" s="4">
        <v>11.0518</v>
      </c>
      <c r="F1415" s="7">
        <v>-2.2000000000000001E-3</v>
      </c>
      <c r="G1415" s="37">
        <f t="shared" si="52"/>
        <v>-1.1443271533753177E-2</v>
      </c>
      <c r="H1415" s="37">
        <f t="shared" si="53"/>
        <v>1.1391809478998868E-2</v>
      </c>
    </row>
    <row r="1416" spans="1:8">
      <c r="A1416" s="2" t="s">
        <v>1417</v>
      </c>
      <c r="B1416" s="6">
        <v>11.144</v>
      </c>
      <c r="C1416" s="4">
        <v>11.273</v>
      </c>
      <c r="D1416" s="4">
        <v>11.3072</v>
      </c>
      <c r="E1416" s="4">
        <v>11.1122</v>
      </c>
      <c r="F1416" s="7">
        <v>-1.14E-2</v>
      </c>
      <c r="G1416" s="37">
        <f t="shared" si="52"/>
        <v>-5.0308914386584629E-3</v>
      </c>
      <c r="H1416" s="37">
        <f t="shared" si="53"/>
        <v>1.7548280268533709E-2</v>
      </c>
    </row>
    <row r="1417" spans="1:8">
      <c r="A1417" s="2" t="s">
        <v>1418</v>
      </c>
      <c r="B1417" s="6">
        <v>11.273</v>
      </c>
      <c r="C1417" s="4">
        <v>11.33</v>
      </c>
      <c r="D1417" s="4">
        <v>11.380800000000001</v>
      </c>
      <c r="E1417" s="4">
        <v>11.2508</v>
      </c>
      <c r="F1417" s="7">
        <v>-5.0000000000000001E-3</v>
      </c>
      <c r="G1417" s="37">
        <f t="shared" si="52"/>
        <v>-2.7022982738739254E-3</v>
      </c>
      <c r="H1417" s="37">
        <f t="shared" si="53"/>
        <v>1.1554733885590428E-2</v>
      </c>
    </row>
    <row r="1418" spans="1:8">
      <c r="A1418" s="2" t="s">
        <v>1419</v>
      </c>
      <c r="B1418" s="6">
        <v>11.33</v>
      </c>
      <c r="C1418" s="4">
        <v>11.3607</v>
      </c>
      <c r="D1418" s="4">
        <v>11.4443</v>
      </c>
      <c r="E1418" s="4">
        <v>11.2988</v>
      </c>
      <c r="F1418" s="7">
        <v>-2.7000000000000001E-3</v>
      </c>
      <c r="G1418" s="37">
        <f t="shared" si="52"/>
        <v>4.3149756071780398E-4</v>
      </c>
      <c r="H1418" s="37">
        <f t="shared" si="53"/>
        <v>1.2877473714022744E-2</v>
      </c>
    </row>
    <row r="1419" spans="1:8">
      <c r="A1419" s="2" t="s">
        <v>1420</v>
      </c>
      <c r="B1419" s="3">
        <v>11.3607</v>
      </c>
      <c r="C1419" s="4">
        <v>11.3558</v>
      </c>
      <c r="D1419" s="4">
        <v>11.393000000000001</v>
      </c>
      <c r="E1419" s="4">
        <v>11.319800000000001</v>
      </c>
      <c r="F1419" s="5">
        <v>4.0000000000000002E-4</v>
      </c>
      <c r="G1419" s="37">
        <f t="shared" si="52"/>
        <v>-2.201033605380649E-4</v>
      </c>
      <c r="H1419" s="37">
        <f t="shared" si="53"/>
        <v>6.4665453453241163E-3</v>
      </c>
    </row>
    <row r="1420" spans="1:8">
      <c r="A1420" s="2" t="s">
        <v>1421</v>
      </c>
      <c r="B1420" s="3">
        <v>11.3558</v>
      </c>
      <c r="C1420" s="4">
        <v>11.3583</v>
      </c>
      <c r="D1420" s="4">
        <v>11.3605</v>
      </c>
      <c r="E1420" s="4">
        <v>11.3378</v>
      </c>
      <c r="F1420" s="5">
        <v>2.0000000000000001E-4</v>
      </c>
      <c r="G1420" s="37">
        <f t="shared" si="52"/>
        <v>-9.8509169268662139E-4</v>
      </c>
      <c r="H1420" s="37">
        <f t="shared" si="53"/>
        <v>2.0021520929986757E-3</v>
      </c>
    </row>
    <row r="1421" spans="1:8">
      <c r="A1421" s="2" t="s">
        <v>1422</v>
      </c>
      <c r="B1421" s="6">
        <v>11.3535</v>
      </c>
      <c r="C1421" s="4">
        <v>11.3695</v>
      </c>
      <c r="D1421" s="4">
        <v>11.483499999999999</v>
      </c>
      <c r="E1421" s="4">
        <v>11.2972</v>
      </c>
      <c r="F1421" s="7">
        <v>-1.4E-3</v>
      </c>
      <c r="G1421" s="37">
        <f t="shared" si="52"/>
        <v>2.0712145249427373E-3</v>
      </c>
      <c r="H1421" s="37">
        <f t="shared" si="53"/>
        <v>1.6490811882590311E-2</v>
      </c>
    </row>
    <row r="1422" spans="1:8">
      <c r="A1422" s="2" t="s">
        <v>1423</v>
      </c>
      <c r="B1422" s="3">
        <v>11.3695</v>
      </c>
      <c r="C1422" s="4">
        <v>11.346</v>
      </c>
      <c r="D1422" s="4">
        <v>11.431699999999999</v>
      </c>
      <c r="E1422" s="4">
        <v>11.311</v>
      </c>
      <c r="F1422" s="5">
        <v>2.0999999999999999E-3</v>
      </c>
      <c r="G1422" s="37">
        <f t="shared" si="52"/>
        <v>-1.1456469821019299E-4</v>
      </c>
      <c r="H1422" s="37">
        <f t="shared" si="53"/>
        <v>1.0671028202634547E-2</v>
      </c>
    </row>
    <row r="1423" spans="1:8">
      <c r="A1423" s="2" t="s">
        <v>1424</v>
      </c>
      <c r="B1423" s="6">
        <v>11.346</v>
      </c>
      <c r="C1423" s="4">
        <v>11.347300000000001</v>
      </c>
      <c r="D1423" s="4">
        <v>11.424300000000001</v>
      </c>
      <c r="E1423" s="4">
        <v>11.3123</v>
      </c>
      <c r="F1423" s="7">
        <v>-1E-4</v>
      </c>
      <c r="G1423" s="37">
        <f t="shared" si="52"/>
        <v>-5.8611203588511355E-3</v>
      </c>
      <c r="H1423" s="37">
        <f t="shared" si="53"/>
        <v>9.9007275266745128E-3</v>
      </c>
    </row>
    <row r="1424" spans="1:8">
      <c r="A1424" s="2" t="s">
        <v>1425</v>
      </c>
      <c r="B1424" s="6">
        <v>11.347300000000001</v>
      </c>
      <c r="C1424" s="4">
        <v>11.414199999999999</v>
      </c>
      <c r="D1424" s="4">
        <v>11.4343</v>
      </c>
      <c r="E1424" s="4">
        <v>11.3323</v>
      </c>
      <c r="F1424" s="7">
        <v>-5.8999999999999999E-3</v>
      </c>
      <c r="G1424" s="37">
        <f t="shared" si="52"/>
        <v>2.1070745026425465E-3</v>
      </c>
      <c r="H1424" s="37">
        <f t="shared" si="53"/>
        <v>9.0008206630604829E-3</v>
      </c>
    </row>
    <row r="1425" spans="1:8">
      <c r="A1425" s="2" t="s">
        <v>1426</v>
      </c>
      <c r="B1425" s="3">
        <v>11.414199999999999</v>
      </c>
      <c r="C1425" s="4">
        <v>11.3902</v>
      </c>
      <c r="D1425" s="4">
        <v>11.440300000000001</v>
      </c>
      <c r="E1425" s="4">
        <v>11.326000000000001</v>
      </c>
      <c r="F1425" s="5">
        <v>2.0999999999999999E-3</v>
      </c>
      <c r="G1425" s="37">
        <f t="shared" si="52"/>
        <v>4.5674132630657143E-4</v>
      </c>
      <c r="H1425" s="37">
        <f t="shared" si="53"/>
        <v>1.0091824121490381E-2</v>
      </c>
    </row>
    <row r="1426" spans="1:8">
      <c r="A1426" s="2" t="s">
        <v>1427</v>
      </c>
      <c r="B1426" s="3">
        <v>11.3902</v>
      </c>
      <c r="C1426" s="4">
        <v>11.385</v>
      </c>
      <c r="D1426" s="4">
        <v>11.392799999999999</v>
      </c>
      <c r="E1426" s="4">
        <v>11.3767</v>
      </c>
      <c r="F1426" s="5">
        <v>2.0999999999999999E-3</v>
      </c>
      <c r="G1426" s="37">
        <f t="shared" si="52"/>
        <v>-7.4603940843461013E-4</v>
      </c>
      <c r="H1426" s="37">
        <f t="shared" si="53"/>
        <v>1.4151731169846952E-3</v>
      </c>
    </row>
    <row r="1427" spans="1:8">
      <c r="A1427" s="2" t="s">
        <v>1428</v>
      </c>
      <c r="B1427" s="6">
        <v>11.3665</v>
      </c>
      <c r="C1427" s="4">
        <v>11.3935</v>
      </c>
      <c r="D1427" s="4">
        <v>11.4422</v>
      </c>
      <c r="E1427" s="4">
        <v>11.337</v>
      </c>
      <c r="F1427" s="7">
        <v>-2.3999999999999998E-3</v>
      </c>
      <c r="G1427" s="37">
        <f t="shared" si="52"/>
        <v>5.0280068804305026E-3</v>
      </c>
      <c r="H1427" s="37">
        <f t="shared" si="53"/>
        <v>9.2793507982711441E-3</v>
      </c>
    </row>
    <row r="1428" spans="1:8">
      <c r="A1428" s="2" t="s">
        <v>1429</v>
      </c>
      <c r="B1428" s="3">
        <v>11.3935</v>
      </c>
      <c r="C1428" s="4">
        <v>11.336499999999999</v>
      </c>
      <c r="D1428" s="4">
        <v>11.3987</v>
      </c>
      <c r="E1428" s="4">
        <v>11.2965</v>
      </c>
      <c r="F1428" s="5">
        <v>5.0000000000000001E-3</v>
      </c>
      <c r="G1428" s="37">
        <f t="shared" si="52"/>
        <v>1.0419702067162172E-3</v>
      </c>
      <c r="H1428" s="37">
        <f t="shared" si="53"/>
        <v>9.0470499712300128E-3</v>
      </c>
    </row>
    <row r="1429" spans="1:8">
      <c r="A1429" s="2" t="s">
        <v>1430</v>
      </c>
      <c r="B1429" s="3">
        <v>11.336499999999999</v>
      </c>
      <c r="C1429" s="4">
        <v>11.3247</v>
      </c>
      <c r="D1429" s="4">
        <v>11.389699999999999</v>
      </c>
      <c r="E1429" s="4">
        <v>11.2882</v>
      </c>
      <c r="F1429" s="5">
        <v>1E-3</v>
      </c>
      <c r="G1429" s="37">
        <f t="shared" si="52"/>
        <v>-5.9512837393021793E-3</v>
      </c>
      <c r="H1429" s="37">
        <f t="shared" si="53"/>
        <v>8.9916904378022806E-3</v>
      </c>
    </row>
    <row r="1430" spans="1:8">
      <c r="A1430" s="2" t="s">
        <v>1431</v>
      </c>
      <c r="B1430" s="6">
        <v>11.3247</v>
      </c>
      <c r="C1430" s="4">
        <v>11.3925</v>
      </c>
      <c r="D1430" s="4">
        <v>11.4138</v>
      </c>
      <c r="E1430" s="4">
        <v>11.297000000000001</v>
      </c>
      <c r="F1430" s="7">
        <v>-6.0000000000000001E-3</v>
      </c>
      <c r="G1430" s="37">
        <f t="shared" si="52"/>
        <v>-2.1284422955644496E-3</v>
      </c>
      <c r="H1430" s="37">
        <f t="shared" si="53"/>
        <v>1.0339028060547008E-2</v>
      </c>
    </row>
    <row r="1431" spans="1:8">
      <c r="A1431" s="2" t="s">
        <v>1432</v>
      </c>
      <c r="B1431" s="6">
        <v>11.3925</v>
      </c>
      <c r="C1431" s="4">
        <v>11.4168</v>
      </c>
      <c r="D1431" s="4">
        <v>11.4377</v>
      </c>
      <c r="E1431" s="4">
        <v>11.3443</v>
      </c>
      <c r="F1431" s="7">
        <v>-2.0999999999999999E-3</v>
      </c>
      <c r="G1431" s="37">
        <f t="shared" si="52"/>
        <v>1.5768725361376559E-4</v>
      </c>
      <c r="H1431" s="37">
        <f t="shared" si="53"/>
        <v>8.2332096295054825E-3</v>
      </c>
    </row>
    <row r="1432" spans="1:8">
      <c r="A1432" s="2" t="s">
        <v>1433</v>
      </c>
      <c r="B1432" s="3">
        <v>11.4168</v>
      </c>
      <c r="C1432" s="4">
        <v>11.414999999999999</v>
      </c>
      <c r="D1432" s="4">
        <v>11.4238</v>
      </c>
      <c r="E1432" s="4">
        <v>11.403499999999999</v>
      </c>
      <c r="F1432" s="5">
        <v>2.2000000000000001E-3</v>
      </c>
      <c r="G1432" s="37">
        <f t="shared" si="52"/>
        <v>2.2917050812632975E-3</v>
      </c>
      <c r="H1432" s="37">
        <f t="shared" si="53"/>
        <v>1.7801552155040691E-3</v>
      </c>
    </row>
    <row r="1433" spans="1:8">
      <c r="A1433" s="2" t="s">
        <v>1434</v>
      </c>
      <c r="B1433" s="3">
        <v>11.3918</v>
      </c>
      <c r="C1433" s="4">
        <v>11.3889</v>
      </c>
      <c r="D1433" s="4">
        <v>11.4268</v>
      </c>
      <c r="E1433" s="4">
        <v>11.3055</v>
      </c>
      <c r="F1433" s="5">
        <v>2.9999999999999997E-4</v>
      </c>
      <c r="G1433" s="37">
        <f t="shared" si="52"/>
        <v>-5.4925863183081123E-3</v>
      </c>
      <c r="H1433" s="37">
        <f t="shared" si="53"/>
        <v>1.0729291053027265E-2</v>
      </c>
    </row>
    <row r="1434" spans="1:8">
      <c r="A1434" s="2" t="s">
        <v>1435</v>
      </c>
      <c r="B1434" s="6">
        <v>11.3889</v>
      </c>
      <c r="C1434" s="4">
        <v>11.4518</v>
      </c>
      <c r="D1434" s="4">
        <v>11.5113</v>
      </c>
      <c r="E1434" s="4">
        <v>11.332800000000001</v>
      </c>
      <c r="F1434" s="7">
        <v>-5.4999999999999997E-3</v>
      </c>
      <c r="G1434" s="37">
        <f t="shared" si="52"/>
        <v>2.301868627193635E-3</v>
      </c>
      <c r="H1434" s="37">
        <f t="shared" si="53"/>
        <v>1.5750741211351092E-2</v>
      </c>
    </row>
    <row r="1435" spans="1:8">
      <c r="A1435" s="2" t="s">
        <v>1436</v>
      </c>
      <c r="B1435" s="3">
        <v>11.4518</v>
      </c>
      <c r="C1435" s="4">
        <v>11.4255</v>
      </c>
      <c r="D1435" s="4">
        <v>11.5025</v>
      </c>
      <c r="E1435" s="4">
        <v>11.393000000000001</v>
      </c>
      <c r="F1435" s="5">
        <v>2.3E-3</v>
      </c>
      <c r="G1435" s="37">
        <f t="shared" si="52"/>
        <v>-6.3851374991259801E-4</v>
      </c>
      <c r="H1435" s="37">
        <f t="shared" si="53"/>
        <v>9.6111647502851588E-3</v>
      </c>
    </row>
    <row r="1436" spans="1:8">
      <c r="A1436" s="2" t="s">
        <v>1437</v>
      </c>
      <c r="B1436" s="6">
        <v>11.4255</v>
      </c>
      <c r="C1436" s="4">
        <v>11.4328</v>
      </c>
      <c r="D1436" s="4">
        <v>11.4495</v>
      </c>
      <c r="E1436" s="4">
        <v>11.386699999999999</v>
      </c>
      <c r="F1436" s="7">
        <v>-5.9999999999999995E-4</v>
      </c>
      <c r="G1436" s="37">
        <f t="shared" si="52"/>
        <v>-1.1020570578363673E-2</v>
      </c>
      <c r="H1436" s="37">
        <f t="shared" si="53"/>
        <v>5.5152063372180772E-3</v>
      </c>
    </row>
    <row r="1437" spans="1:8">
      <c r="A1437" s="2" t="s">
        <v>1438</v>
      </c>
      <c r="B1437" s="6">
        <v>11.4328</v>
      </c>
      <c r="C1437" s="4">
        <v>11.5602</v>
      </c>
      <c r="D1437" s="4">
        <v>11.581300000000001</v>
      </c>
      <c r="E1437" s="4">
        <v>11.411</v>
      </c>
      <c r="F1437" s="7">
        <v>-1.0999999999999999E-2</v>
      </c>
      <c r="G1437" s="37">
        <f t="shared" si="52"/>
        <v>2.1846553966189761E-3</v>
      </c>
      <c r="H1437" s="37">
        <f t="shared" si="53"/>
        <v>1.4924195951275174E-2</v>
      </c>
    </row>
    <row r="1438" spans="1:8">
      <c r="A1438" s="2" t="s">
        <v>1439</v>
      </c>
      <c r="B1438" s="3">
        <v>11.5602</v>
      </c>
      <c r="C1438" s="4">
        <v>11.535</v>
      </c>
      <c r="D1438" s="4">
        <v>11.572699999999999</v>
      </c>
      <c r="E1438" s="4">
        <v>11.532999999999999</v>
      </c>
      <c r="F1438" s="5">
        <v>3.8999999999999998E-3</v>
      </c>
      <c r="G1438" s="37">
        <f t="shared" si="52"/>
        <v>1.6063908305474334E-3</v>
      </c>
      <c r="H1438" s="37">
        <f t="shared" si="53"/>
        <v>3.4422960201161753E-3</v>
      </c>
    </row>
    <row r="1439" spans="1:8">
      <c r="A1439" s="2" t="s">
        <v>1440</v>
      </c>
      <c r="B1439" s="6">
        <v>11.5158</v>
      </c>
      <c r="C1439" s="4">
        <v>11.516500000000001</v>
      </c>
      <c r="D1439" s="4">
        <v>11.585000000000001</v>
      </c>
      <c r="E1439" s="4">
        <v>11.483499999999999</v>
      </c>
      <c r="F1439" s="7">
        <v>-1E-4</v>
      </c>
      <c r="G1439" s="37">
        <f t="shared" si="52"/>
        <v>-3.5043696461019088E-3</v>
      </c>
      <c r="H1439" s="37">
        <f t="shared" si="53"/>
        <v>8.838768668089126E-3</v>
      </c>
    </row>
    <row r="1440" spans="1:8">
      <c r="A1440" s="2" t="s">
        <v>1441</v>
      </c>
      <c r="B1440" s="6">
        <v>11.516500000000001</v>
      </c>
      <c r="C1440" s="4">
        <v>11.557</v>
      </c>
      <c r="D1440" s="4">
        <v>11.582800000000001</v>
      </c>
      <c r="E1440" s="4">
        <v>11.4573</v>
      </c>
      <c r="F1440" s="7">
        <v>-3.5000000000000001E-3</v>
      </c>
      <c r="G1440" s="37">
        <f t="shared" si="52"/>
        <v>-2.6063242198286814E-3</v>
      </c>
      <c r="H1440" s="37">
        <f t="shared" si="53"/>
        <v>1.095371509867077E-2</v>
      </c>
    </row>
    <row r="1441" spans="1:8">
      <c r="A1441" s="2" t="s">
        <v>1442</v>
      </c>
      <c r="B1441" s="6">
        <v>11.557</v>
      </c>
      <c r="C1441" s="4">
        <v>11.587199999999999</v>
      </c>
      <c r="D1441" s="4">
        <v>11.6662</v>
      </c>
      <c r="E1441" s="4">
        <v>11.512499999999999</v>
      </c>
      <c r="F1441" s="7">
        <v>-2.5999999999999999E-3</v>
      </c>
      <c r="G1441" s="37">
        <f t="shared" si="52"/>
        <v>-1.0345541071798447E-3</v>
      </c>
      <c r="H1441" s="37">
        <f t="shared" si="53"/>
        <v>1.3350705754614604E-2</v>
      </c>
    </row>
    <row r="1442" spans="1:8">
      <c r="A1442" s="2" t="s">
        <v>1443</v>
      </c>
      <c r="B1442" s="6">
        <v>11.587199999999999</v>
      </c>
      <c r="C1442" s="4">
        <v>11.5992</v>
      </c>
      <c r="D1442" s="4">
        <v>11.6945</v>
      </c>
      <c r="E1442" s="4">
        <v>11.5817</v>
      </c>
      <c r="F1442" s="7">
        <v>-1E-3</v>
      </c>
      <c r="G1442" s="37">
        <f t="shared" si="52"/>
        <v>1.1837571422340466E-2</v>
      </c>
      <c r="H1442" s="37">
        <f t="shared" si="53"/>
        <v>9.7395028363711725E-3</v>
      </c>
    </row>
    <row r="1443" spans="1:8">
      <c r="A1443" s="2" t="s">
        <v>1444</v>
      </c>
      <c r="B1443" s="3">
        <v>11.5992</v>
      </c>
      <c r="C1443" s="4">
        <v>11.4635</v>
      </c>
      <c r="D1443" s="4">
        <v>11.6113</v>
      </c>
      <c r="E1443" s="4">
        <v>11.4145</v>
      </c>
      <c r="F1443" s="5">
        <v>1.18E-2</v>
      </c>
      <c r="G1443" s="37">
        <f t="shared" si="52"/>
        <v>-3.3299135787441584E-3</v>
      </c>
      <c r="H1443" s="37">
        <f t="shared" si="53"/>
        <v>1.7241228262297924E-2</v>
      </c>
    </row>
    <row r="1444" spans="1:8">
      <c r="A1444" s="2" t="s">
        <v>1445</v>
      </c>
      <c r="B1444" s="3">
        <v>11.4635</v>
      </c>
      <c r="C1444" s="4">
        <v>11.501799999999999</v>
      </c>
      <c r="D1444" s="4">
        <v>11.513500000000001</v>
      </c>
      <c r="E1444" s="4">
        <v>11.4505</v>
      </c>
      <c r="F1444" s="5">
        <v>1.1999999999999999E-3</v>
      </c>
      <c r="G1444" s="37">
        <f t="shared" si="52"/>
        <v>6.5194752916260777E-3</v>
      </c>
      <c r="H1444" s="37">
        <f t="shared" si="53"/>
        <v>5.5019431465875386E-3</v>
      </c>
    </row>
    <row r="1445" spans="1:8">
      <c r="A1445" s="2" t="s">
        <v>1446</v>
      </c>
      <c r="B1445" s="3">
        <v>11.4495</v>
      </c>
      <c r="C1445" s="4">
        <v>11.427300000000001</v>
      </c>
      <c r="D1445" s="4">
        <v>11.518000000000001</v>
      </c>
      <c r="E1445" s="4">
        <v>11.41</v>
      </c>
      <c r="F1445" s="5">
        <v>1.9E-3</v>
      </c>
      <c r="G1445" s="37">
        <f t="shared" si="52"/>
        <v>5.0660967307845205E-3</v>
      </c>
      <c r="H1445" s="37">
        <f t="shared" si="53"/>
        <v>9.4653812445223955E-3</v>
      </c>
    </row>
    <row r="1446" spans="1:8">
      <c r="A1446" s="2" t="s">
        <v>1447</v>
      </c>
      <c r="B1446" s="3">
        <v>11.4275</v>
      </c>
      <c r="C1446" s="4">
        <v>11.3697</v>
      </c>
      <c r="D1446" s="4">
        <v>11.448</v>
      </c>
      <c r="E1446" s="4">
        <v>11.3325</v>
      </c>
      <c r="F1446" s="5">
        <v>5.1000000000000004E-3</v>
      </c>
      <c r="G1446" s="37">
        <f t="shared" si="52"/>
        <v>-8.684052208940439E-3</v>
      </c>
      <c r="H1446" s="37">
        <f t="shared" si="53"/>
        <v>1.0191925876902786E-2</v>
      </c>
    </row>
    <row r="1447" spans="1:8">
      <c r="A1447" s="2" t="s">
        <v>1448</v>
      </c>
      <c r="B1447" s="6">
        <v>11.3697</v>
      </c>
      <c r="C1447" s="4">
        <v>11.4693</v>
      </c>
      <c r="D1447" s="4">
        <v>11.5265</v>
      </c>
      <c r="E1447" s="4">
        <v>11.3377</v>
      </c>
      <c r="F1447" s="7">
        <v>-8.6999999999999994E-3</v>
      </c>
      <c r="G1447" s="37">
        <f t="shared" si="52"/>
        <v>1.1347468205266883E-3</v>
      </c>
      <c r="H1447" s="37">
        <f t="shared" si="53"/>
        <v>1.6652407454774823E-2</v>
      </c>
    </row>
    <row r="1448" spans="1:8">
      <c r="A1448" s="2" t="s">
        <v>1449</v>
      </c>
      <c r="B1448" s="6">
        <v>11.4693</v>
      </c>
      <c r="C1448" s="4">
        <v>11.456300000000001</v>
      </c>
      <c r="D1448" s="4">
        <v>11.4763</v>
      </c>
      <c r="E1448" s="4">
        <v>11.455</v>
      </c>
      <c r="F1448" s="7">
        <v>-1E-4</v>
      </c>
      <c r="G1448" s="37">
        <f t="shared" si="52"/>
        <v>7.3509368927344044E-3</v>
      </c>
      <c r="H1448" s="37">
        <f t="shared" si="53"/>
        <v>1.8594500218245393E-3</v>
      </c>
    </row>
    <row r="1449" spans="1:8">
      <c r="A1449" s="2" t="s">
        <v>1450</v>
      </c>
      <c r="B1449" s="3">
        <v>11.470499999999999</v>
      </c>
      <c r="C1449" s="4">
        <v>11.3727</v>
      </c>
      <c r="D1449" s="4">
        <v>11.494199999999999</v>
      </c>
      <c r="E1449" s="4">
        <v>11.3485</v>
      </c>
      <c r="F1449" s="5">
        <v>8.6E-3</v>
      </c>
      <c r="G1449" s="37">
        <f t="shared" si="52"/>
        <v>-7.1673010441038257E-3</v>
      </c>
      <c r="H1449" s="37">
        <f t="shared" si="53"/>
        <v>1.2838701149931684E-2</v>
      </c>
    </row>
    <row r="1450" spans="1:8">
      <c r="A1450" s="2" t="s">
        <v>1451</v>
      </c>
      <c r="B1450" s="6">
        <v>11.3727</v>
      </c>
      <c r="C1450" s="4">
        <v>11.454800000000001</v>
      </c>
      <c r="D1450" s="4">
        <v>11.557499999999999</v>
      </c>
      <c r="E1450" s="4">
        <v>11.3392</v>
      </c>
      <c r="F1450" s="7">
        <v>-7.1999999999999998E-3</v>
      </c>
      <c r="G1450" s="37">
        <f t="shared" si="52"/>
        <v>-8.7316216239604113E-3</v>
      </c>
      <c r="H1450" s="37">
        <f t="shared" si="53"/>
        <v>1.9251799068717306E-2</v>
      </c>
    </row>
    <row r="1451" spans="1:8">
      <c r="A1451" s="2" t="s">
        <v>1452</v>
      </c>
      <c r="B1451" s="6">
        <v>11.454800000000001</v>
      </c>
      <c r="C1451" s="4">
        <v>11.5557</v>
      </c>
      <c r="D1451" s="4">
        <v>11.600300000000001</v>
      </c>
      <c r="E1451" s="4">
        <v>11.4095</v>
      </c>
      <c r="F1451" s="7">
        <v>-8.6999999999999994E-3</v>
      </c>
      <c r="G1451" s="37">
        <f t="shared" si="52"/>
        <v>-7.0887250605763414E-3</v>
      </c>
      <c r="H1451" s="37">
        <f t="shared" si="53"/>
        <v>1.672290634997162E-2</v>
      </c>
    </row>
    <row r="1452" spans="1:8">
      <c r="A1452" s="2" t="s">
        <v>1453</v>
      </c>
      <c r="B1452" s="6">
        <v>11.5557</v>
      </c>
      <c r="C1452" s="4">
        <v>11.638199999999999</v>
      </c>
      <c r="D1452" s="4">
        <v>11.670199999999999</v>
      </c>
      <c r="E1452" s="4">
        <v>11.526</v>
      </c>
      <c r="F1452" s="7">
        <v>-7.1000000000000004E-3</v>
      </c>
      <c r="G1452" s="37">
        <f t="shared" si="52"/>
        <v>-9.0996497493305451E-4</v>
      </c>
      <c r="H1452" s="37">
        <f t="shared" si="53"/>
        <v>1.2510845045982965E-2</v>
      </c>
    </row>
    <row r="1453" spans="1:8">
      <c r="A1453" s="2" t="s">
        <v>1454</v>
      </c>
      <c r="B1453" s="6">
        <v>11.638199999999999</v>
      </c>
      <c r="C1453" s="4">
        <v>11.6488</v>
      </c>
      <c r="D1453" s="4">
        <v>11.7058</v>
      </c>
      <c r="E1453" s="4">
        <v>11.6035</v>
      </c>
      <c r="F1453" s="7">
        <v>-8.9999999999999998E-4</v>
      </c>
      <c r="G1453" s="37">
        <f t="shared" si="52"/>
        <v>-6.8629469494208483E-4</v>
      </c>
      <c r="H1453" s="37">
        <f t="shared" si="53"/>
        <v>8.8163054250872241E-3</v>
      </c>
    </row>
    <row r="1454" spans="1:8">
      <c r="A1454" s="2" t="s">
        <v>1455</v>
      </c>
      <c r="B1454" s="3">
        <v>11.6488</v>
      </c>
      <c r="C1454" s="4">
        <v>11.6568</v>
      </c>
      <c r="D1454" s="4">
        <v>11.670199999999999</v>
      </c>
      <c r="E1454" s="4">
        <v>11.627000000000001</v>
      </c>
      <c r="F1454" s="5">
        <v>2.2000000000000001E-3</v>
      </c>
      <c r="G1454" s="37">
        <f t="shared" si="52"/>
        <v>3.8618985093073218E-4</v>
      </c>
      <c r="H1454" s="37">
        <f t="shared" si="53"/>
        <v>3.7154898082049363E-3</v>
      </c>
    </row>
    <row r="1455" spans="1:8">
      <c r="A1455" s="2" t="s">
        <v>1456</v>
      </c>
      <c r="B1455" s="6">
        <v>11.623699999999999</v>
      </c>
      <c r="C1455" s="4">
        <v>11.6523</v>
      </c>
      <c r="D1455" s="4">
        <v>11.696</v>
      </c>
      <c r="E1455" s="4">
        <v>11.5747</v>
      </c>
      <c r="F1455" s="7">
        <v>-2.5000000000000001E-3</v>
      </c>
      <c r="G1455" s="37">
        <f t="shared" si="52"/>
        <v>1.4451999338342231E-2</v>
      </c>
      <c r="H1455" s="37">
        <f t="shared" si="53"/>
        <v>1.0479753254943951E-2</v>
      </c>
    </row>
    <row r="1456" spans="1:8">
      <c r="A1456" s="2" t="s">
        <v>1457</v>
      </c>
      <c r="B1456" s="3">
        <v>11.6523</v>
      </c>
      <c r="C1456" s="4">
        <v>11.4863</v>
      </c>
      <c r="D1456" s="4">
        <v>11.7073</v>
      </c>
      <c r="E1456" s="4">
        <v>11.4778</v>
      </c>
      <c r="F1456" s="5">
        <v>1.4500000000000001E-2</v>
      </c>
      <c r="G1456" s="37">
        <f t="shared" si="52"/>
        <v>3.2754524491649469E-3</v>
      </c>
      <c r="H1456" s="37">
        <f t="shared" si="53"/>
        <v>1.9995121016222604E-2</v>
      </c>
    </row>
    <row r="1457" spans="1:8">
      <c r="A1457" s="2" t="s">
        <v>1458</v>
      </c>
      <c r="B1457" s="3">
        <v>11.4863</v>
      </c>
      <c r="C1457" s="4">
        <v>11.4488</v>
      </c>
      <c r="D1457" s="4">
        <v>11.553000000000001</v>
      </c>
      <c r="E1457" s="4">
        <v>11.4177</v>
      </c>
      <c r="F1457" s="5">
        <v>3.3E-3</v>
      </c>
      <c r="G1457" s="37">
        <f t="shared" si="52"/>
        <v>3.7572633142563124E-4</v>
      </c>
      <c r="H1457" s="37">
        <f t="shared" si="53"/>
        <v>1.1850022333745051E-2</v>
      </c>
    </row>
    <row r="1458" spans="1:8">
      <c r="A1458" s="2" t="s">
        <v>1459</v>
      </c>
      <c r="B1458" s="3">
        <v>11.4488</v>
      </c>
      <c r="C1458" s="4">
        <v>11.4445</v>
      </c>
      <c r="D1458" s="4">
        <v>11.4655</v>
      </c>
      <c r="E1458" s="4">
        <v>11.391500000000001</v>
      </c>
      <c r="F1458" s="5">
        <v>4.0000000000000002E-4</v>
      </c>
      <c r="G1458" s="37">
        <f t="shared" si="52"/>
        <v>4.0532360088784206E-3</v>
      </c>
      <c r="H1458" s="37">
        <f t="shared" si="53"/>
        <v>6.496071632357445E-3</v>
      </c>
    </row>
    <row r="1459" spans="1:8">
      <c r="A1459" s="2" t="s">
        <v>1460</v>
      </c>
      <c r="B1459" s="6">
        <v>11.4445</v>
      </c>
      <c r="C1459" s="4">
        <v>11.398300000000001</v>
      </c>
      <c r="D1459" s="4">
        <v>11.4908</v>
      </c>
      <c r="E1459" s="4">
        <v>11.340999999999999</v>
      </c>
      <c r="F1459" s="7">
        <v>-2.9999999999999997E-4</v>
      </c>
      <c r="G1459" s="37">
        <f t="shared" si="52"/>
        <v>-5.982436403910385E-3</v>
      </c>
      <c r="H1459" s="37">
        <f t="shared" si="53"/>
        <v>1.3208711753813669E-2</v>
      </c>
    </row>
    <row r="1460" spans="1:8">
      <c r="A1460" s="2" t="s">
        <v>1461</v>
      </c>
      <c r="B1460" s="6">
        <v>11.448</v>
      </c>
      <c r="C1460" s="4">
        <v>11.466900000000001</v>
      </c>
      <c r="D1460" s="4">
        <v>11.5158</v>
      </c>
      <c r="E1460" s="4">
        <v>11.413</v>
      </c>
      <c r="F1460" s="7">
        <v>-1.6000000000000001E-3</v>
      </c>
      <c r="G1460" s="37">
        <f t="shared" si="52"/>
        <v>-8.9195426141519332E-3</v>
      </c>
      <c r="H1460" s="37">
        <f t="shared" si="53"/>
        <v>9.0072724086568152E-3</v>
      </c>
    </row>
    <row r="1461" spans="1:8">
      <c r="A1461" s="2" t="s">
        <v>1462</v>
      </c>
      <c r="B1461" s="6">
        <v>11.466900000000001</v>
      </c>
      <c r="C1461" s="4">
        <v>11.5701</v>
      </c>
      <c r="D1461" s="4">
        <v>11.5968</v>
      </c>
      <c r="E1461" s="4">
        <v>11.418699999999999</v>
      </c>
      <c r="F1461" s="7">
        <v>-8.8999999999999999E-3</v>
      </c>
      <c r="G1461" s="37">
        <f t="shared" si="52"/>
        <v>-3.4624428309346406E-3</v>
      </c>
      <c r="H1461" s="37">
        <f t="shared" si="53"/>
        <v>1.5597222100589437E-2</v>
      </c>
    </row>
    <row r="1462" spans="1:8">
      <c r="A1462" s="2" t="s">
        <v>1463</v>
      </c>
      <c r="B1462" s="6">
        <v>11.5701</v>
      </c>
      <c r="C1462" s="4">
        <v>11.610300000000001</v>
      </c>
      <c r="D1462" s="4">
        <v>11.6355</v>
      </c>
      <c r="E1462" s="4">
        <v>11.5542</v>
      </c>
      <c r="F1462" s="7">
        <v>-3.5000000000000001E-3</v>
      </c>
      <c r="G1462" s="37">
        <f t="shared" si="52"/>
        <v>-8.3447215579090933E-3</v>
      </c>
      <c r="H1462" s="37">
        <f t="shared" si="53"/>
        <v>7.0364023471984729E-3</v>
      </c>
    </row>
    <row r="1463" spans="1:8">
      <c r="A1463" s="2" t="s">
        <v>1464</v>
      </c>
      <c r="B1463" s="6">
        <v>11.610300000000001</v>
      </c>
      <c r="C1463" s="4">
        <v>11.708</v>
      </c>
      <c r="D1463" s="4">
        <v>11.7438</v>
      </c>
      <c r="E1463" s="4">
        <v>11.5565</v>
      </c>
      <c r="F1463" s="7">
        <v>-8.3000000000000001E-3</v>
      </c>
      <c r="G1463" s="37">
        <f t="shared" si="52"/>
        <v>-3.676220300905488E-3</v>
      </c>
      <c r="H1463" s="37">
        <f t="shared" si="53"/>
        <v>1.6207329208670487E-2</v>
      </c>
    </row>
    <row r="1464" spans="1:8">
      <c r="A1464" s="2" t="s">
        <v>1465</v>
      </c>
      <c r="B1464" s="6">
        <v>11.708</v>
      </c>
      <c r="C1464" s="4">
        <v>11.751200000000001</v>
      </c>
      <c r="D1464" s="4">
        <v>11.758800000000001</v>
      </c>
      <c r="E1464" s="4">
        <v>11.667</v>
      </c>
      <c r="F1464" s="7">
        <v>-3.7000000000000002E-3</v>
      </c>
      <c r="G1464" s="37">
        <f t="shared" si="52"/>
        <v>-3.0203278243457719E-3</v>
      </c>
      <c r="H1464" s="37">
        <f t="shared" si="53"/>
        <v>7.8683466186681237E-3</v>
      </c>
    </row>
    <row r="1465" spans="1:8">
      <c r="A1465" s="2" t="s">
        <v>1466</v>
      </c>
      <c r="B1465" s="6">
        <v>11.751200000000001</v>
      </c>
      <c r="C1465" s="4">
        <v>11.786799999999999</v>
      </c>
      <c r="D1465" s="4">
        <v>11.7895</v>
      </c>
      <c r="E1465" s="4">
        <v>11.7334</v>
      </c>
      <c r="F1465" s="7">
        <v>-1.1000000000000001E-3</v>
      </c>
      <c r="G1465" s="37">
        <f t="shared" si="52"/>
        <v>5.5966965839675019E-3</v>
      </c>
      <c r="H1465" s="37">
        <f t="shared" si="53"/>
        <v>4.7812228339612307E-3</v>
      </c>
    </row>
    <row r="1466" spans="1:8">
      <c r="A1466" s="2" t="s">
        <v>1467</v>
      </c>
      <c r="B1466" s="3">
        <v>11.7645</v>
      </c>
      <c r="C1466" s="4">
        <v>11.7212</v>
      </c>
      <c r="D1466" s="4">
        <v>11.8042</v>
      </c>
      <c r="E1466" s="4">
        <v>11.635199999999999</v>
      </c>
      <c r="F1466" s="5">
        <v>3.7000000000000002E-3</v>
      </c>
      <c r="G1466" s="37">
        <f t="shared" si="52"/>
        <v>2.1321831568858095E-2</v>
      </c>
      <c r="H1466" s="37">
        <f t="shared" si="53"/>
        <v>1.4524889988998943E-2</v>
      </c>
    </row>
    <row r="1467" spans="1:8">
      <c r="A1467" s="2" t="s">
        <v>1468</v>
      </c>
      <c r="B1467" s="3">
        <v>11.7212</v>
      </c>
      <c r="C1467" s="4">
        <v>11.4765</v>
      </c>
      <c r="D1467" s="4">
        <v>11.7698</v>
      </c>
      <c r="E1467" s="4">
        <v>11.442500000000001</v>
      </c>
      <c r="F1467" s="5">
        <v>2.1299999999999999E-2</v>
      </c>
      <c r="G1467" s="37">
        <f t="shared" si="52"/>
        <v>-7.4550061836768083E-3</v>
      </c>
      <c r="H1467" s="37">
        <f t="shared" si="53"/>
        <v>2.8603889010268668E-2</v>
      </c>
    </row>
    <row r="1468" spans="1:8">
      <c r="A1468" s="2" t="s">
        <v>1469</v>
      </c>
      <c r="B1468" s="6">
        <v>11.4765</v>
      </c>
      <c r="C1468" s="4">
        <v>11.5627</v>
      </c>
      <c r="D1468" s="4">
        <v>11.5723</v>
      </c>
      <c r="E1468" s="4">
        <v>11.3957</v>
      </c>
      <c r="F1468" s="7">
        <v>-7.4999999999999997E-3</v>
      </c>
      <c r="G1468" s="37">
        <f t="shared" si="52"/>
        <v>1.0743194811098058E-2</v>
      </c>
      <c r="H1468" s="37">
        <f t="shared" si="53"/>
        <v>1.5497073457532274E-2</v>
      </c>
    </row>
    <row r="1469" spans="1:8">
      <c r="A1469" s="2" t="s">
        <v>1470</v>
      </c>
      <c r="B1469" s="3">
        <v>11.5627</v>
      </c>
      <c r="C1469" s="4">
        <v>11.4398</v>
      </c>
      <c r="D1469" s="4">
        <v>11.5847</v>
      </c>
      <c r="E1469" s="4">
        <v>11.4322</v>
      </c>
      <c r="F1469" s="5">
        <v>1.0699999999999999E-2</v>
      </c>
      <c r="G1469" s="37">
        <f t="shared" si="52"/>
        <v>-8.908296943230848E-4</v>
      </c>
      <c r="H1469" s="37">
        <f t="shared" si="53"/>
        <v>1.3339514704081441E-2</v>
      </c>
    </row>
    <row r="1470" spans="1:8">
      <c r="A1470" s="2" t="s">
        <v>1471</v>
      </c>
      <c r="B1470" s="6">
        <v>11.4398</v>
      </c>
      <c r="C1470" s="4">
        <v>11.45</v>
      </c>
      <c r="D1470" s="4">
        <v>11.4933</v>
      </c>
      <c r="E1470" s="4">
        <v>11.333</v>
      </c>
      <c r="F1470" s="7">
        <v>-8.9999999999999998E-4</v>
      </c>
      <c r="G1470" s="37">
        <f t="shared" si="52"/>
        <v>-3.3685273355558419E-3</v>
      </c>
      <c r="H1470" s="37">
        <f t="shared" si="53"/>
        <v>1.4144533662754737E-2</v>
      </c>
    </row>
    <row r="1471" spans="1:8">
      <c r="A1471" s="2" t="s">
        <v>1472</v>
      </c>
      <c r="B1471" s="6">
        <v>11.45</v>
      </c>
      <c r="C1471" s="4">
        <v>11.4887</v>
      </c>
      <c r="D1471" s="4">
        <v>11.496</v>
      </c>
      <c r="E1471" s="4">
        <v>11.4483</v>
      </c>
      <c r="F1471" s="7">
        <v>-1.8E-3</v>
      </c>
      <c r="G1471" s="37">
        <f t="shared" si="52"/>
        <v>1.4195040563564302E-2</v>
      </c>
      <c r="H1471" s="37">
        <f t="shared" si="53"/>
        <v>4.1665574801499558E-3</v>
      </c>
    </row>
    <row r="1472" spans="1:8">
      <c r="A1472" s="2" t="s">
        <v>1473</v>
      </c>
      <c r="B1472" s="3">
        <v>11.470800000000001</v>
      </c>
      <c r="C1472" s="4">
        <v>11.3279</v>
      </c>
      <c r="D1472" s="4">
        <v>11.497</v>
      </c>
      <c r="E1472" s="4">
        <v>11.3188</v>
      </c>
      <c r="F1472" s="5">
        <v>1.26E-2</v>
      </c>
      <c r="G1472" s="37">
        <f t="shared" si="52"/>
        <v>5.0751062489463759E-3</v>
      </c>
      <c r="H1472" s="37">
        <f t="shared" si="53"/>
        <v>1.5743718415379755E-2</v>
      </c>
    </row>
    <row r="1473" spans="1:8">
      <c r="A1473" s="2" t="s">
        <v>1474</v>
      </c>
      <c r="B1473" s="3">
        <v>11.3279</v>
      </c>
      <c r="C1473" s="4">
        <v>11.2707</v>
      </c>
      <c r="D1473" s="4">
        <v>11.498699999999999</v>
      </c>
      <c r="E1473" s="4">
        <v>11.248699999999999</v>
      </c>
      <c r="F1473" s="5">
        <v>5.1000000000000004E-3</v>
      </c>
      <c r="G1473" s="37">
        <f t="shared" si="52"/>
        <v>5.2533937458748379E-3</v>
      </c>
      <c r="H1473" s="37">
        <f t="shared" si="53"/>
        <v>2.2224790420226338E-2</v>
      </c>
    </row>
    <row r="1474" spans="1:8">
      <c r="A1474" s="2" t="s">
        <v>1475</v>
      </c>
      <c r="B1474" s="3">
        <v>11.2707</v>
      </c>
      <c r="C1474" s="4">
        <v>11.2118</v>
      </c>
      <c r="D1474" s="4">
        <v>11.3012</v>
      </c>
      <c r="E1474" s="4">
        <v>11.200699999999999</v>
      </c>
      <c r="F1474" s="5">
        <v>5.3E-3</v>
      </c>
      <c r="G1474" s="37">
        <f t="shared" ref="G1474:G1537" si="54">(C1474-C1475)/C1475</f>
        <v>1.1466255288821569E-2</v>
      </c>
      <c r="H1474" s="37">
        <f t="shared" ref="H1474:H1537" si="55">(D1474-E1474)/E1474</f>
        <v>8.9726534948708792E-3</v>
      </c>
    </row>
    <row r="1475" spans="1:8">
      <c r="A1475" s="2" t="s">
        <v>1476</v>
      </c>
      <c r="B1475" s="3">
        <v>11.2118</v>
      </c>
      <c r="C1475" s="4">
        <v>11.0847</v>
      </c>
      <c r="D1475" s="4">
        <v>11.240500000000001</v>
      </c>
      <c r="E1475" s="4">
        <v>11.047800000000001</v>
      </c>
      <c r="F1475" s="5">
        <v>1.15E-2</v>
      </c>
      <c r="G1475" s="37">
        <f t="shared" si="54"/>
        <v>-3.2466654040750085E-4</v>
      </c>
      <c r="H1475" s="37">
        <f t="shared" si="55"/>
        <v>1.7442386719527896E-2</v>
      </c>
    </row>
    <row r="1476" spans="1:8">
      <c r="A1476" s="2" t="s">
        <v>1477</v>
      </c>
      <c r="B1476" s="6">
        <v>11.0847</v>
      </c>
      <c r="C1476" s="4">
        <v>11.0883</v>
      </c>
      <c r="D1476" s="4">
        <v>11.128</v>
      </c>
      <c r="E1476" s="4">
        <v>11.034800000000001</v>
      </c>
      <c r="F1476" s="7">
        <v>-2.9999999999999997E-4</v>
      </c>
      <c r="G1476" s="37">
        <f t="shared" si="54"/>
        <v>-2.7161937311686733E-3</v>
      </c>
      <c r="H1476" s="37">
        <f t="shared" si="55"/>
        <v>8.446007177293607E-3</v>
      </c>
    </row>
    <row r="1477" spans="1:8">
      <c r="A1477" s="2" t="s">
        <v>1478</v>
      </c>
      <c r="B1477" s="6">
        <v>11.0883</v>
      </c>
      <c r="C1477" s="4">
        <v>11.118499999999999</v>
      </c>
      <c r="D1477" s="4">
        <v>11.122</v>
      </c>
      <c r="E1477" s="4">
        <v>11.084</v>
      </c>
      <c r="F1477" s="7">
        <v>-3.3999999999999998E-3</v>
      </c>
      <c r="G1477" s="37">
        <f t="shared" si="54"/>
        <v>-1.0897606974468508E-2</v>
      </c>
      <c r="H1477" s="37">
        <f t="shared" si="55"/>
        <v>3.4283652111151441E-3</v>
      </c>
    </row>
    <row r="1478" spans="1:8">
      <c r="A1478" s="2" t="s">
        <v>1479</v>
      </c>
      <c r="B1478" s="6">
        <v>11.1265</v>
      </c>
      <c r="C1478" s="4">
        <v>11.241</v>
      </c>
      <c r="D1478" s="4">
        <v>11.2508</v>
      </c>
      <c r="E1478" s="4">
        <v>11.105499999999999</v>
      </c>
      <c r="F1478" s="7">
        <v>-1.0200000000000001E-2</v>
      </c>
      <c r="G1478" s="37">
        <f t="shared" si="54"/>
        <v>4.5576407506702551E-3</v>
      </c>
      <c r="H1478" s="37">
        <f t="shared" si="55"/>
        <v>1.3083607221646991E-2</v>
      </c>
    </row>
    <row r="1479" spans="1:8">
      <c r="A1479" s="2" t="s">
        <v>1480</v>
      </c>
      <c r="B1479" s="3">
        <v>11.241</v>
      </c>
      <c r="C1479" s="4">
        <v>11.19</v>
      </c>
      <c r="D1479" s="4">
        <v>11.2658</v>
      </c>
      <c r="E1479" s="4">
        <v>11.154</v>
      </c>
      <c r="F1479" s="5">
        <v>4.5999999999999999E-3</v>
      </c>
      <c r="G1479" s="37">
        <f t="shared" si="54"/>
        <v>-3.739316239316223E-3</v>
      </c>
      <c r="H1479" s="37">
        <f t="shared" si="55"/>
        <v>1.0023310023310075E-2</v>
      </c>
    </row>
    <row r="1480" spans="1:8">
      <c r="A1480" s="2" t="s">
        <v>1481</v>
      </c>
      <c r="B1480" s="6">
        <v>11.19</v>
      </c>
      <c r="C1480" s="4">
        <v>11.231999999999999</v>
      </c>
      <c r="D1480" s="4">
        <v>11.3375</v>
      </c>
      <c r="E1480" s="4">
        <v>11.1655</v>
      </c>
      <c r="F1480" s="7">
        <v>-3.7000000000000002E-3</v>
      </c>
      <c r="G1480" s="37">
        <f t="shared" si="54"/>
        <v>-8.5358425944724661E-3</v>
      </c>
      <c r="H1480" s="37">
        <f t="shared" si="55"/>
        <v>1.540459450987422E-2</v>
      </c>
    </row>
    <row r="1481" spans="1:8">
      <c r="A1481" s="2" t="s">
        <v>1482</v>
      </c>
      <c r="B1481" s="6">
        <v>11.231999999999999</v>
      </c>
      <c r="C1481" s="4">
        <v>11.3287</v>
      </c>
      <c r="D1481" s="4">
        <v>11.368</v>
      </c>
      <c r="E1481" s="4">
        <v>11.2172</v>
      </c>
      <c r="F1481" s="7">
        <v>-8.5000000000000006E-3</v>
      </c>
      <c r="G1481" s="37">
        <f t="shared" si="54"/>
        <v>1.5180163630335195E-2</v>
      </c>
      <c r="H1481" s="37">
        <f t="shared" si="55"/>
        <v>1.3443640124095163E-2</v>
      </c>
    </row>
    <row r="1482" spans="1:8">
      <c r="A1482" s="2" t="s">
        <v>1483</v>
      </c>
      <c r="B1482" s="3">
        <v>11.3287</v>
      </c>
      <c r="C1482" s="4">
        <v>11.1593</v>
      </c>
      <c r="D1482" s="4">
        <v>11.361000000000001</v>
      </c>
      <c r="E1482" s="4">
        <v>11.1058</v>
      </c>
      <c r="F1482" s="5">
        <v>1.52E-2</v>
      </c>
      <c r="G1482" s="37">
        <f t="shared" si="54"/>
        <v>-3.2957610617887559E-3</v>
      </c>
      <c r="H1482" s="37">
        <f t="shared" si="55"/>
        <v>2.2978983954330196E-2</v>
      </c>
    </row>
    <row r="1483" spans="1:8">
      <c r="A1483" s="2" t="s">
        <v>1484</v>
      </c>
      <c r="B1483" s="6">
        <v>11.1593</v>
      </c>
      <c r="C1483" s="4">
        <v>11.196199999999999</v>
      </c>
      <c r="D1483" s="4">
        <v>11.211</v>
      </c>
      <c r="E1483" s="4">
        <v>11.146800000000001</v>
      </c>
      <c r="F1483" s="7">
        <v>-2.0999999999999999E-3</v>
      </c>
      <c r="G1483" s="37">
        <f t="shared" si="54"/>
        <v>-1.2506614923266884E-2</v>
      </c>
      <c r="H1483" s="37">
        <f t="shared" si="55"/>
        <v>5.7595004844439293E-3</v>
      </c>
    </row>
    <row r="1484" spans="1:8">
      <c r="A1484" s="2" t="s">
        <v>1485</v>
      </c>
      <c r="B1484" s="6">
        <v>11.183</v>
      </c>
      <c r="C1484" s="4">
        <v>11.337999999999999</v>
      </c>
      <c r="D1484" s="4">
        <v>11.3803</v>
      </c>
      <c r="E1484" s="4">
        <v>11.148</v>
      </c>
      <c r="F1484" s="7">
        <v>-1.37E-2</v>
      </c>
      <c r="G1484" s="37">
        <f t="shared" si="54"/>
        <v>1.607802257990286E-3</v>
      </c>
      <c r="H1484" s="37">
        <f t="shared" si="55"/>
        <v>2.083781844277004E-2</v>
      </c>
    </row>
    <row r="1485" spans="1:8">
      <c r="A1485" s="2" t="s">
        <v>1486</v>
      </c>
      <c r="B1485" s="3">
        <v>11.337999999999999</v>
      </c>
      <c r="C1485" s="4">
        <v>11.319800000000001</v>
      </c>
      <c r="D1485" s="4">
        <v>11.3833</v>
      </c>
      <c r="E1485" s="4">
        <v>11.2257</v>
      </c>
      <c r="F1485" s="5">
        <v>1.6000000000000001E-3</v>
      </c>
      <c r="G1485" s="37">
        <f t="shared" si="54"/>
        <v>1.1129769901386392E-2</v>
      </c>
      <c r="H1485" s="37">
        <f t="shared" si="55"/>
        <v>1.4039213590243852E-2</v>
      </c>
    </row>
    <row r="1486" spans="1:8">
      <c r="A1486" s="2" t="s">
        <v>1487</v>
      </c>
      <c r="B1486" s="3">
        <v>11.319800000000001</v>
      </c>
      <c r="C1486" s="4">
        <v>11.1952</v>
      </c>
      <c r="D1486" s="4">
        <v>11.368499999999999</v>
      </c>
      <c r="E1486" s="4">
        <v>11.141</v>
      </c>
      <c r="F1486" s="5">
        <v>1.11E-2</v>
      </c>
      <c r="G1486" s="37">
        <f t="shared" si="54"/>
        <v>-1.0517756447649837E-2</v>
      </c>
      <c r="H1486" s="37">
        <f t="shared" si="55"/>
        <v>2.0420070011668536E-2</v>
      </c>
    </row>
    <row r="1487" spans="1:8">
      <c r="A1487" s="2" t="s">
        <v>1488</v>
      </c>
      <c r="B1487" s="6">
        <v>11.1952</v>
      </c>
      <c r="C1487" s="4">
        <v>11.3142</v>
      </c>
      <c r="D1487" s="4">
        <v>11.3338</v>
      </c>
      <c r="E1487" s="4">
        <v>11.1205</v>
      </c>
      <c r="F1487" s="7">
        <v>-1.0500000000000001E-2</v>
      </c>
      <c r="G1487" s="37">
        <f t="shared" si="54"/>
        <v>4.947373095883098E-3</v>
      </c>
      <c r="H1487" s="37">
        <f t="shared" si="55"/>
        <v>1.9180792230565197E-2</v>
      </c>
    </row>
    <row r="1488" spans="1:8">
      <c r="A1488" s="2" t="s">
        <v>1489</v>
      </c>
      <c r="B1488" s="3">
        <v>11.3142</v>
      </c>
      <c r="C1488" s="4">
        <v>11.2585</v>
      </c>
      <c r="D1488" s="4">
        <v>11.355700000000001</v>
      </c>
      <c r="E1488" s="4">
        <v>11.24</v>
      </c>
      <c r="F1488" s="5">
        <v>4.8999999999999998E-3</v>
      </c>
      <c r="G1488" s="37">
        <f t="shared" si="54"/>
        <v>6.1395199199270551E-3</v>
      </c>
      <c r="H1488" s="37">
        <f t="shared" si="55"/>
        <v>1.0293594306049854E-2</v>
      </c>
    </row>
    <row r="1489" spans="1:8">
      <c r="A1489" s="2" t="s">
        <v>1490</v>
      </c>
      <c r="B1489" s="6">
        <v>11.2585</v>
      </c>
      <c r="C1489" s="4">
        <v>11.1898</v>
      </c>
      <c r="D1489" s="4">
        <v>11.275499999999999</v>
      </c>
      <c r="E1489" s="4">
        <v>11.187200000000001</v>
      </c>
      <c r="F1489" s="7">
        <v>-1.2999999999999999E-3</v>
      </c>
      <c r="G1489" s="37">
        <f t="shared" si="54"/>
        <v>-3.8192064241010172E-3</v>
      </c>
      <c r="H1489" s="37">
        <f t="shared" si="55"/>
        <v>7.8929490846680571E-3</v>
      </c>
    </row>
    <row r="1490" spans="1:8">
      <c r="A1490" s="2" t="s">
        <v>1491</v>
      </c>
      <c r="B1490" s="3">
        <v>11.273300000000001</v>
      </c>
      <c r="C1490" s="4">
        <v>11.232699999999999</v>
      </c>
      <c r="D1490" s="4">
        <v>11.3345</v>
      </c>
      <c r="E1490" s="4">
        <v>11.188000000000001</v>
      </c>
      <c r="F1490" s="5">
        <v>3.5999999999999999E-3</v>
      </c>
      <c r="G1490" s="37">
        <f t="shared" si="54"/>
        <v>-7.2058928190170293E-4</v>
      </c>
      <c r="H1490" s="37">
        <f t="shared" si="55"/>
        <v>1.3094386843046087E-2</v>
      </c>
    </row>
    <row r="1491" spans="1:8">
      <c r="A1491" s="2" t="s">
        <v>1492</v>
      </c>
      <c r="B1491" s="6">
        <v>11.232699999999999</v>
      </c>
      <c r="C1491" s="4">
        <v>11.2408</v>
      </c>
      <c r="D1491" s="4">
        <v>11.2895</v>
      </c>
      <c r="E1491" s="4">
        <v>11.1395</v>
      </c>
      <c r="F1491" s="7">
        <v>-6.9999999999999999E-4</v>
      </c>
      <c r="G1491" s="37">
        <f t="shared" si="54"/>
        <v>-8.1792914810076903E-3</v>
      </c>
      <c r="H1491" s="37">
        <f t="shared" si="55"/>
        <v>1.3465595403743468E-2</v>
      </c>
    </row>
    <row r="1492" spans="1:8">
      <c r="A1492" s="2" t="s">
        <v>1493</v>
      </c>
      <c r="B1492" s="6">
        <v>11.2408</v>
      </c>
      <c r="C1492" s="4">
        <v>11.333500000000001</v>
      </c>
      <c r="D1492" s="4">
        <v>11.3911</v>
      </c>
      <c r="E1492" s="4">
        <v>11.2027</v>
      </c>
      <c r="F1492" s="7">
        <v>-8.2000000000000007E-3</v>
      </c>
      <c r="G1492" s="37">
        <f t="shared" si="54"/>
        <v>1.7543387112703347E-2</v>
      </c>
      <c r="H1492" s="37">
        <f t="shared" si="55"/>
        <v>1.6817374382961221E-2</v>
      </c>
    </row>
    <row r="1493" spans="1:8">
      <c r="A1493" s="2" t="s">
        <v>1494</v>
      </c>
      <c r="B1493" s="3">
        <v>11.333500000000001</v>
      </c>
      <c r="C1493" s="4">
        <v>11.1381</v>
      </c>
      <c r="D1493" s="4">
        <v>11.3447</v>
      </c>
      <c r="E1493" s="4">
        <v>11.131399999999999</v>
      </c>
      <c r="F1493" s="5">
        <v>1.7500000000000002E-2</v>
      </c>
      <c r="G1493" s="37">
        <f t="shared" si="54"/>
        <v>1.2757096873920227E-2</v>
      </c>
      <c r="H1493" s="37">
        <f t="shared" si="55"/>
        <v>1.9162010169430643E-2</v>
      </c>
    </row>
    <row r="1494" spans="1:8">
      <c r="A1494" s="2" t="s">
        <v>1495</v>
      </c>
      <c r="B1494" s="3">
        <v>11.1381</v>
      </c>
      <c r="C1494" s="4">
        <v>10.9978</v>
      </c>
      <c r="D1494" s="4">
        <v>11.192</v>
      </c>
      <c r="E1494" s="4">
        <v>10.956300000000001</v>
      </c>
      <c r="F1494" s="5">
        <v>1.2800000000000001E-2</v>
      </c>
      <c r="G1494" s="37">
        <f t="shared" si="54"/>
        <v>3.1560128429654931E-3</v>
      </c>
      <c r="H1494" s="37">
        <f t="shared" si="55"/>
        <v>2.1512736964121058E-2</v>
      </c>
    </row>
    <row r="1495" spans="1:8">
      <c r="A1495" s="2" t="s">
        <v>1496</v>
      </c>
      <c r="B1495" s="6">
        <v>10.9978</v>
      </c>
      <c r="C1495" s="4">
        <v>10.963200000000001</v>
      </c>
      <c r="D1495" s="4">
        <v>11.003</v>
      </c>
      <c r="E1495" s="4">
        <v>10.9605</v>
      </c>
      <c r="F1495" s="7">
        <v>-3.5999999999999999E-3</v>
      </c>
      <c r="G1495" s="37">
        <f t="shared" si="54"/>
        <v>-6.1282953185624591E-3</v>
      </c>
      <c r="H1495" s="37">
        <f t="shared" si="55"/>
        <v>3.8775603302769425E-3</v>
      </c>
    </row>
    <row r="1496" spans="1:8">
      <c r="A1496" s="2" t="s">
        <v>1497</v>
      </c>
      <c r="B1496" s="3">
        <v>11.038</v>
      </c>
      <c r="C1496" s="4">
        <v>11.030799999999999</v>
      </c>
      <c r="D1496" s="4">
        <v>11.110300000000001</v>
      </c>
      <c r="E1496" s="4">
        <v>10.9505</v>
      </c>
      <c r="F1496" s="5">
        <v>6.9999999999999999E-4</v>
      </c>
      <c r="G1496" s="37">
        <f t="shared" si="54"/>
        <v>-1.4632054740678557E-2</v>
      </c>
      <c r="H1496" s="37">
        <f t="shared" si="55"/>
        <v>1.4592940961599982E-2</v>
      </c>
    </row>
    <row r="1497" spans="1:8">
      <c r="A1497" s="2" t="s">
        <v>1498</v>
      </c>
      <c r="B1497" s="6">
        <v>11.030799999999999</v>
      </c>
      <c r="C1497" s="4">
        <v>11.194599999999999</v>
      </c>
      <c r="D1497" s="4">
        <v>11.202199999999999</v>
      </c>
      <c r="E1497" s="4">
        <v>10.991300000000001</v>
      </c>
      <c r="F1497" s="7">
        <v>-1.46E-2</v>
      </c>
      <c r="G1497" s="37">
        <f t="shared" si="54"/>
        <v>-6.778457989530774E-3</v>
      </c>
      <c r="H1497" s="37">
        <f t="shared" si="55"/>
        <v>1.9187903159771705E-2</v>
      </c>
    </row>
    <row r="1498" spans="1:8">
      <c r="A1498" s="2" t="s">
        <v>1499</v>
      </c>
      <c r="B1498" s="6">
        <v>11.194599999999999</v>
      </c>
      <c r="C1498" s="4">
        <v>11.271000000000001</v>
      </c>
      <c r="D1498" s="4">
        <v>11.341699999999999</v>
      </c>
      <c r="E1498" s="4">
        <v>11.006</v>
      </c>
      <c r="F1498" s="7">
        <v>-6.7999999999999996E-3</v>
      </c>
      <c r="G1498" s="37">
        <f t="shared" si="54"/>
        <v>-3.5363805145432895E-3</v>
      </c>
      <c r="H1498" s="37">
        <f t="shared" si="55"/>
        <v>3.0501544612029731E-2</v>
      </c>
    </row>
    <row r="1499" spans="1:8">
      <c r="A1499" s="2" t="s">
        <v>1500</v>
      </c>
      <c r="B1499" s="6">
        <v>11.271000000000001</v>
      </c>
      <c r="C1499" s="4">
        <v>11.311</v>
      </c>
      <c r="D1499" s="4">
        <v>11.478199999999999</v>
      </c>
      <c r="E1499" s="4">
        <v>11.258699999999999</v>
      </c>
      <c r="F1499" s="7">
        <v>-3.5000000000000001E-3</v>
      </c>
      <c r="G1499" s="37">
        <f t="shared" si="54"/>
        <v>-5.7924390651231169E-3</v>
      </c>
      <c r="H1499" s="37">
        <f t="shared" si="55"/>
        <v>1.949603417801345E-2</v>
      </c>
    </row>
    <row r="1500" spans="1:8">
      <c r="A1500" s="2" t="s">
        <v>1501</v>
      </c>
      <c r="B1500" s="6">
        <v>11.311</v>
      </c>
      <c r="C1500" s="4">
        <v>11.376899999999999</v>
      </c>
      <c r="D1500" s="4">
        <v>11.433299999999999</v>
      </c>
      <c r="E1500" s="4">
        <v>11.237500000000001</v>
      </c>
      <c r="F1500" s="7">
        <v>-5.7999999999999996E-3</v>
      </c>
      <c r="G1500" s="37">
        <f t="shared" si="54"/>
        <v>-2.0263157894737922E-3</v>
      </c>
      <c r="H1500" s="37">
        <f t="shared" si="55"/>
        <v>1.7423804226918659E-2</v>
      </c>
    </row>
    <row r="1501" spans="1:8">
      <c r="A1501" s="2" t="s">
        <v>1502</v>
      </c>
      <c r="B1501" s="3">
        <v>11.376899999999999</v>
      </c>
      <c r="C1501" s="4">
        <v>11.4</v>
      </c>
      <c r="D1501" s="4">
        <v>11.415800000000001</v>
      </c>
      <c r="E1501" s="4">
        <v>11.372999999999999</v>
      </c>
      <c r="F1501" s="5">
        <v>6.9999999999999999E-4</v>
      </c>
      <c r="G1501" s="37">
        <f t="shared" si="54"/>
        <v>-4.7231995529984925E-3</v>
      </c>
      <c r="H1501" s="37">
        <f t="shared" si="55"/>
        <v>3.7632990415898625E-3</v>
      </c>
    </row>
    <row r="1502" spans="1:8">
      <c r="A1502" s="2" t="s">
        <v>1503</v>
      </c>
      <c r="B1502" s="6">
        <v>11.369199999999999</v>
      </c>
      <c r="C1502" s="4">
        <v>11.4541</v>
      </c>
      <c r="D1502" s="4">
        <v>11.5533</v>
      </c>
      <c r="E1502" s="4">
        <v>11.3215</v>
      </c>
      <c r="F1502" s="7">
        <v>-7.4000000000000003E-3</v>
      </c>
      <c r="G1502" s="37">
        <f t="shared" si="54"/>
        <v>2.3144260830728014E-2</v>
      </c>
      <c r="H1502" s="37">
        <f t="shared" si="55"/>
        <v>2.0474318774014025E-2</v>
      </c>
    </row>
    <row r="1503" spans="1:8">
      <c r="A1503" s="2" t="s">
        <v>1504</v>
      </c>
      <c r="B1503" s="3">
        <v>11.4541</v>
      </c>
      <c r="C1503" s="4">
        <v>11.195</v>
      </c>
      <c r="D1503" s="4">
        <v>11.532</v>
      </c>
      <c r="E1503" s="4">
        <v>11.1717</v>
      </c>
      <c r="F1503" s="5">
        <v>2.3099999999999999E-2</v>
      </c>
      <c r="G1503" s="37">
        <f t="shared" si="54"/>
        <v>2.4226455142632435E-2</v>
      </c>
      <c r="H1503" s="37">
        <f t="shared" si="55"/>
        <v>3.2251134563226772E-2</v>
      </c>
    </row>
    <row r="1504" spans="1:8">
      <c r="A1504" s="2" t="s">
        <v>1505</v>
      </c>
      <c r="B1504" s="3">
        <v>11.195</v>
      </c>
      <c r="C1504" s="4">
        <v>10.930199999999999</v>
      </c>
      <c r="D1504" s="4">
        <v>11.318</v>
      </c>
      <c r="E1504" s="4">
        <v>10.930199999999999</v>
      </c>
      <c r="F1504" s="5">
        <v>2.4199999999999999E-2</v>
      </c>
      <c r="G1504" s="37">
        <f t="shared" si="54"/>
        <v>-3.1373693522792931E-3</v>
      </c>
      <c r="H1504" s="37">
        <f t="shared" si="55"/>
        <v>3.5479680152238791E-2</v>
      </c>
    </row>
    <row r="1505" spans="1:8">
      <c r="A1505" s="2" t="s">
        <v>1506</v>
      </c>
      <c r="B1505" s="6">
        <v>10.930199999999999</v>
      </c>
      <c r="C1505" s="4">
        <v>10.964600000000001</v>
      </c>
      <c r="D1505" s="4">
        <v>11.0695</v>
      </c>
      <c r="E1505" s="4">
        <v>10.853999999999999</v>
      </c>
      <c r="F1505" s="7">
        <v>-3.0999999999999999E-3</v>
      </c>
      <c r="G1505" s="37">
        <f t="shared" si="54"/>
        <v>1.3059002949691262E-3</v>
      </c>
      <c r="H1505" s="37">
        <f t="shared" si="55"/>
        <v>1.9854431545973879E-2</v>
      </c>
    </row>
    <row r="1506" spans="1:8">
      <c r="A1506" s="2" t="s">
        <v>1507</v>
      </c>
      <c r="B1506" s="3">
        <v>10.964600000000001</v>
      </c>
      <c r="C1506" s="4">
        <v>10.9503</v>
      </c>
      <c r="D1506" s="4">
        <v>10.997299999999999</v>
      </c>
      <c r="E1506" s="4">
        <v>10.855</v>
      </c>
      <c r="F1506" s="5">
        <v>1.2999999999999999E-3</v>
      </c>
      <c r="G1506" s="37">
        <f t="shared" si="54"/>
        <v>-2.9319371727748291E-3</v>
      </c>
      <c r="H1506" s="37">
        <f t="shared" si="55"/>
        <v>1.3109166282818862E-2</v>
      </c>
    </row>
    <row r="1507" spans="1:8">
      <c r="A1507" s="2" t="s">
        <v>1508</v>
      </c>
      <c r="B1507" s="3">
        <v>10.9503</v>
      </c>
      <c r="C1507" s="4">
        <v>10.9825</v>
      </c>
      <c r="D1507" s="4">
        <v>11.0078</v>
      </c>
      <c r="E1507" s="4">
        <v>10.939</v>
      </c>
      <c r="F1507" s="5">
        <v>1.4E-3</v>
      </c>
      <c r="G1507" s="37">
        <f t="shared" si="54"/>
        <v>-8.665433045989988E-3</v>
      </c>
      <c r="H1507" s="37">
        <f t="shared" si="55"/>
        <v>6.2894231648230672E-3</v>
      </c>
    </row>
    <row r="1508" spans="1:8">
      <c r="A1508" s="2" t="s">
        <v>1510</v>
      </c>
      <c r="B1508" s="6">
        <v>10.9352</v>
      </c>
      <c r="C1508" s="4">
        <v>11.0785</v>
      </c>
      <c r="D1508" s="4">
        <v>11.1113</v>
      </c>
      <c r="E1508" s="4">
        <v>10.898</v>
      </c>
      <c r="F1508" s="7">
        <v>-1.29E-2</v>
      </c>
      <c r="G1508" s="37">
        <f t="shared" si="54"/>
        <v>-1.5156902835807675E-2</v>
      </c>
      <c r="H1508" s="37">
        <f t="shared" si="55"/>
        <v>1.9572398605248696E-2</v>
      </c>
    </row>
    <row r="1509" spans="1:8">
      <c r="A1509" s="2" t="s">
        <v>1511</v>
      </c>
      <c r="B1509" s="6">
        <v>11.0785</v>
      </c>
      <c r="C1509" s="4">
        <v>11.249000000000001</v>
      </c>
      <c r="D1509" s="4">
        <v>11.295999999999999</v>
      </c>
      <c r="E1509" s="4">
        <v>11.048999999999999</v>
      </c>
      <c r="F1509" s="7">
        <v>-1.52E-2</v>
      </c>
      <c r="G1509" s="37">
        <f t="shared" si="54"/>
        <v>5.6410302255518446E-3</v>
      </c>
      <c r="H1509" s="37">
        <f t="shared" si="55"/>
        <v>2.2354964250158375E-2</v>
      </c>
    </row>
    <row r="1510" spans="1:8">
      <c r="A1510" s="2" t="s">
        <v>1512</v>
      </c>
      <c r="B1510" s="3">
        <v>11.249000000000001</v>
      </c>
      <c r="C1510" s="4">
        <v>11.1859</v>
      </c>
      <c r="D1510" s="4">
        <v>11.294499999999999</v>
      </c>
      <c r="E1510" s="4">
        <v>11.13</v>
      </c>
      <c r="F1510" s="5">
        <v>5.5999999999999999E-3</v>
      </c>
      <c r="G1510" s="37">
        <f t="shared" si="54"/>
        <v>-8.7376489875492357E-3</v>
      </c>
      <c r="H1510" s="37">
        <f t="shared" si="55"/>
        <v>1.4779874213836345E-2</v>
      </c>
    </row>
    <row r="1511" spans="1:8">
      <c r="A1511" s="2" t="s">
        <v>1513</v>
      </c>
      <c r="B1511" s="6">
        <v>11.1859</v>
      </c>
      <c r="C1511" s="4">
        <v>11.2845</v>
      </c>
      <c r="D1511" s="4">
        <v>11.340999999999999</v>
      </c>
      <c r="E1511" s="4">
        <v>11.069800000000001</v>
      </c>
      <c r="F1511" s="7">
        <v>-8.6999999999999994E-3</v>
      </c>
      <c r="G1511" s="37">
        <f t="shared" si="54"/>
        <v>-5.8585146683112791E-3</v>
      </c>
      <c r="H1511" s="37">
        <f t="shared" si="55"/>
        <v>2.449908760772539E-2</v>
      </c>
    </row>
    <row r="1512" spans="1:8">
      <c r="A1512" s="2" t="s">
        <v>1514</v>
      </c>
      <c r="B1512" s="6">
        <v>11.2845</v>
      </c>
      <c r="C1512" s="4">
        <v>11.351000000000001</v>
      </c>
      <c r="D1512" s="4">
        <v>11.351000000000001</v>
      </c>
      <c r="E1512" s="4">
        <v>11.2308</v>
      </c>
      <c r="F1512" s="7">
        <v>-4.8999999999999998E-3</v>
      </c>
      <c r="G1512" s="37">
        <f t="shared" si="54"/>
        <v>-1.5439326914736668E-2</v>
      </c>
      <c r="H1512" s="37">
        <f t="shared" si="55"/>
        <v>1.0702710403533188E-2</v>
      </c>
    </row>
    <row r="1513" spans="1:8">
      <c r="A1513" s="2" t="s">
        <v>1515</v>
      </c>
      <c r="B1513" s="6">
        <v>11.339499999999999</v>
      </c>
      <c r="C1513" s="4">
        <v>11.529</v>
      </c>
      <c r="D1513" s="4">
        <v>11.5632</v>
      </c>
      <c r="E1513" s="4">
        <v>11.212</v>
      </c>
      <c r="F1513" s="7">
        <v>-1.6400000000000001E-2</v>
      </c>
      <c r="G1513" s="37">
        <f t="shared" si="54"/>
        <v>1.1984160066694292E-3</v>
      </c>
      <c r="H1513" s="37">
        <f t="shared" si="55"/>
        <v>3.1323581876560862E-2</v>
      </c>
    </row>
    <row r="1514" spans="1:8">
      <c r="A1514" s="2" t="s">
        <v>1516</v>
      </c>
      <c r="B1514" s="3">
        <v>11.529</v>
      </c>
      <c r="C1514" s="4">
        <v>11.5152</v>
      </c>
      <c r="D1514" s="4">
        <v>11.7715</v>
      </c>
      <c r="E1514" s="4">
        <v>11.4291</v>
      </c>
      <c r="F1514" s="5">
        <v>1.1999999999999999E-3</v>
      </c>
      <c r="G1514" s="37">
        <f t="shared" si="54"/>
        <v>5.1851463887288641E-3</v>
      </c>
      <c r="H1514" s="37">
        <f t="shared" si="55"/>
        <v>2.9958614414083314E-2</v>
      </c>
    </row>
    <row r="1515" spans="1:8">
      <c r="A1515" s="2" t="s">
        <v>1517</v>
      </c>
      <c r="B1515" s="3">
        <v>11.5152</v>
      </c>
      <c r="C1515" s="4">
        <v>11.4558</v>
      </c>
      <c r="D1515" s="4">
        <v>11.592499999999999</v>
      </c>
      <c r="E1515" s="4">
        <v>11.4255</v>
      </c>
      <c r="F1515" s="5">
        <v>5.1999999999999998E-3</v>
      </c>
      <c r="G1515" s="37">
        <f t="shared" si="54"/>
        <v>1.3428874734607193E-2</v>
      </c>
      <c r="H1515" s="37">
        <f t="shared" si="55"/>
        <v>1.4616428165069346E-2</v>
      </c>
    </row>
    <row r="1516" spans="1:8">
      <c r="A1516" s="2" t="s">
        <v>1518</v>
      </c>
      <c r="B1516" s="3">
        <v>11.4558</v>
      </c>
      <c r="C1516" s="4">
        <v>11.304</v>
      </c>
      <c r="D1516" s="4">
        <v>11.5113</v>
      </c>
      <c r="E1516" s="4">
        <v>11.2867</v>
      </c>
      <c r="F1516" s="5">
        <v>1.34E-2</v>
      </c>
      <c r="G1516" s="37">
        <f t="shared" si="54"/>
        <v>3.5689554146913528E-3</v>
      </c>
      <c r="H1516" s="37">
        <f t="shared" si="55"/>
        <v>1.9899527762765077E-2</v>
      </c>
    </row>
    <row r="1517" spans="1:8">
      <c r="A1517" s="2" t="s">
        <v>1519</v>
      </c>
      <c r="B1517" s="3">
        <v>11.304</v>
      </c>
      <c r="C1517" s="4">
        <v>11.2638</v>
      </c>
      <c r="D1517" s="4">
        <v>11.3543</v>
      </c>
      <c r="E1517" s="4">
        <v>11.239800000000001</v>
      </c>
      <c r="F1517" s="5">
        <v>3.5999999999999999E-3</v>
      </c>
      <c r="G1517" s="37">
        <f t="shared" si="54"/>
        <v>-2.8947018988182333E-3</v>
      </c>
      <c r="H1517" s="37">
        <f t="shared" si="55"/>
        <v>1.0187014003807861E-2</v>
      </c>
    </row>
    <row r="1518" spans="1:8">
      <c r="A1518" s="2" t="s">
        <v>1520</v>
      </c>
      <c r="B1518" s="6">
        <v>11.2638</v>
      </c>
      <c r="C1518" s="4">
        <v>11.2965</v>
      </c>
      <c r="D1518" s="4">
        <v>11.2965</v>
      </c>
      <c r="E1518" s="4">
        <v>11.260999999999999</v>
      </c>
      <c r="F1518" s="7">
        <v>-1.6999999999999999E-3</v>
      </c>
      <c r="G1518" s="37">
        <f t="shared" si="54"/>
        <v>-3.3627425820553661E-4</v>
      </c>
      <c r="H1518" s="37">
        <f t="shared" si="55"/>
        <v>3.1524731373768541E-3</v>
      </c>
    </row>
    <row r="1519" spans="1:8">
      <c r="A1519" s="2" t="s">
        <v>1521</v>
      </c>
      <c r="B1519" s="6">
        <v>11.282999999999999</v>
      </c>
      <c r="C1519" s="4">
        <v>11.3003</v>
      </c>
      <c r="D1519" s="4">
        <v>11.321199999999999</v>
      </c>
      <c r="E1519" s="4">
        <v>11.214</v>
      </c>
      <c r="F1519" s="7">
        <v>-1.5E-3</v>
      </c>
      <c r="G1519" s="37">
        <f t="shared" si="54"/>
        <v>1.0896527285612825E-3</v>
      </c>
      <c r="H1519" s="37">
        <f t="shared" si="55"/>
        <v>9.5594792224004688E-3</v>
      </c>
    </row>
    <row r="1520" spans="1:8">
      <c r="A1520" s="2" t="s">
        <v>1522</v>
      </c>
      <c r="B1520" s="3">
        <v>11.3003</v>
      </c>
      <c r="C1520" s="4">
        <v>11.288</v>
      </c>
      <c r="D1520" s="4">
        <v>11.331799999999999</v>
      </c>
      <c r="E1520" s="4">
        <v>11.2067</v>
      </c>
      <c r="F1520" s="5">
        <v>1.1000000000000001E-3</v>
      </c>
      <c r="G1520" s="37">
        <f t="shared" si="54"/>
        <v>-8.6941248792482828E-3</v>
      </c>
      <c r="H1520" s="37">
        <f t="shared" si="55"/>
        <v>1.1162965012001728E-2</v>
      </c>
    </row>
    <row r="1521" spans="1:8">
      <c r="A1521" s="2" t="s">
        <v>1523</v>
      </c>
      <c r="B1521" s="6">
        <v>11.288</v>
      </c>
      <c r="C1521" s="4">
        <v>11.387</v>
      </c>
      <c r="D1521" s="4">
        <v>11.4123</v>
      </c>
      <c r="E1521" s="4">
        <v>11.2836</v>
      </c>
      <c r="F1521" s="7">
        <v>-8.6999999999999994E-3</v>
      </c>
      <c r="G1521" s="37">
        <f t="shared" si="54"/>
        <v>2.8623012902374073E-3</v>
      </c>
      <c r="H1521" s="37">
        <f t="shared" si="55"/>
        <v>1.1405934276294823E-2</v>
      </c>
    </row>
    <row r="1522" spans="1:8">
      <c r="A1522" s="2" t="s">
        <v>1524</v>
      </c>
      <c r="B1522" s="3">
        <v>11.387</v>
      </c>
      <c r="C1522" s="4">
        <v>11.3545</v>
      </c>
      <c r="D1522" s="4">
        <v>11.4328</v>
      </c>
      <c r="E1522" s="4">
        <v>11.294</v>
      </c>
      <c r="F1522" s="5">
        <v>2.8999999999999998E-3</v>
      </c>
      <c r="G1522" s="37">
        <f t="shared" si="54"/>
        <v>-6.0662826730159963E-3</v>
      </c>
      <c r="H1522" s="37">
        <f t="shared" si="55"/>
        <v>1.2289711351159891E-2</v>
      </c>
    </row>
    <row r="1523" spans="1:8">
      <c r="A1523" s="2" t="s">
        <v>1525</v>
      </c>
      <c r="B1523" s="6">
        <v>11.3545</v>
      </c>
      <c r="C1523" s="4">
        <v>11.4238</v>
      </c>
      <c r="D1523" s="4">
        <v>11.476800000000001</v>
      </c>
      <c r="E1523" s="4">
        <v>11.305199999999999</v>
      </c>
      <c r="F1523" s="7">
        <v>-6.1000000000000004E-3</v>
      </c>
      <c r="G1523" s="37">
        <f t="shared" si="54"/>
        <v>-4.3766357676234958E-5</v>
      </c>
      <c r="H1523" s="37">
        <f t="shared" si="55"/>
        <v>1.517885574779761E-2</v>
      </c>
    </row>
    <row r="1524" spans="1:8">
      <c r="A1524" s="2" t="s">
        <v>1526</v>
      </c>
      <c r="B1524" s="3">
        <v>11.4238</v>
      </c>
      <c r="C1524" s="4">
        <v>11.424300000000001</v>
      </c>
      <c r="D1524" s="4">
        <v>11.4268</v>
      </c>
      <c r="E1524" s="4">
        <v>11.4133</v>
      </c>
      <c r="F1524" s="5">
        <v>1.5E-3</v>
      </c>
      <c r="G1524" s="37">
        <f t="shared" si="54"/>
        <v>-4.7218713246504158E-3</v>
      </c>
      <c r="H1524" s="37">
        <f t="shared" si="55"/>
        <v>1.1828305573322801E-3</v>
      </c>
    </row>
    <row r="1525" spans="1:8">
      <c r="A1525" s="2" t="s">
        <v>1527</v>
      </c>
      <c r="B1525" s="6">
        <v>11.4068</v>
      </c>
      <c r="C1525" s="4">
        <v>11.4785</v>
      </c>
      <c r="D1525" s="4">
        <v>11.541</v>
      </c>
      <c r="E1525" s="4">
        <v>11.382999999999999</v>
      </c>
      <c r="F1525" s="7">
        <v>-6.1999999999999998E-3</v>
      </c>
      <c r="G1525" s="37">
        <f t="shared" si="54"/>
        <v>6.4004208495901452E-3</v>
      </c>
      <c r="H1525" s="37">
        <f t="shared" si="55"/>
        <v>1.3880347887200321E-2</v>
      </c>
    </row>
    <row r="1526" spans="1:8">
      <c r="A1526" s="2" t="s">
        <v>1528</v>
      </c>
      <c r="B1526" s="3">
        <v>11.4785</v>
      </c>
      <c r="C1526" s="4">
        <v>11.4055</v>
      </c>
      <c r="D1526" s="4">
        <v>11.559699999999999</v>
      </c>
      <c r="E1526" s="4">
        <v>11.404500000000001</v>
      </c>
      <c r="F1526" s="5">
        <v>6.4000000000000003E-3</v>
      </c>
      <c r="G1526" s="37">
        <f t="shared" si="54"/>
        <v>4.8456015153517211E-3</v>
      </c>
      <c r="H1526" s="37">
        <f t="shared" si="55"/>
        <v>1.3608663246963821E-2</v>
      </c>
    </row>
    <row r="1527" spans="1:8">
      <c r="A1527" s="2" t="s">
        <v>1529</v>
      </c>
      <c r="B1527" s="3">
        <v>11.4055</v>
      </c>
      <c r="C1527" s="4">
        <v>11.3505</v>
      </c>
      <c r="D1527" s="4">
        <v>11.451000000000001</v>
      </c>
      <c r="E1527" s="4">
        <v>11.3108</v>
      </c>
      <c r="F1527" s="5">
        <v>4.7999999999999996E-3</v>
      </c>
      <c r="G1527" s="37">
        <f t="shared" si="54"/>
        <v>-3.7303607478276508E-3</v>
      </c>
      <c r="H1527" s="37">
        <f t="shared" si="55"/>
        <v>1.2395232874774561E-2</v>
      </c>
    </row>
    <row r="1528" spans="1:8">
      <c r="A1528" s="2" t="s">
        <v>1530</v>
      </c>
      <c r="B1528" s="6">
        <v>11.3505</v>
      </c>
      <c r="C1528" s="4">
        <v>11.393000000000001</v>
      </c>
      <c r="D1528" s="4">
        <v>11.458</v>
      </c>
      <c r="E1528" s="4">
        <v>11.330500000000001</v>
      </c>
      <c r="F1528" s="7">
        <v>-3.7000000000000002E-3</v>
      </c>
      <c r="G1528" s="37">
        <f t="shared" si="54"/>
        <v>5.5427088665690877E-3</v>
      </c>
      <c r="H1528" s="37">
        <f t="shared" si="55"/>
        <v>1.1252813203300781E-2</v>
      </c>
    </row>
    <row r="1529" spans="1:8">
      <c r="A1529" s="2" t="s">
        <v>1531</v>
      </c>
      <c r="B1529" s="3">
        <v>11.393000000000001</v>
      </c>
      <c r="C1529" s="4">
        <v>11.3302</v>
      </c>
      <c r="D1529" s="4">
        <v>11.46</v>
      </c>
      <c r="E1529" s="4">
        <v>11.3095</v>
      </c>
      <c r="F1529" s="5">
        <v>5.4999999999999997E-3</v>
      </c>
      <c r="G1529" s="37">
        <f t="shared" si="54"/>
        <v>2.291163539538055E-3</v>
      </c>
      <c r="H1529" s="37">
        <f t="shared" si="55"/>
        <v>1.3307396436624163E-2</v>
      </c>
    </row>
    <row r="1530" spans="1:8">
      <c r="A1530" s="2" t="s">
        <v>1532</v>
      </c>
      <c r="B1530" s="6">
        <v>11.3302</v>
      </c>
      <c r="C1530" s="4">
        <v>11.3043</v>
      </c>
      <c r="D1530" s="4">
        <v>11.356999999999999</v>
      </c>
      <c r="E1530" s="4">
        <v>11.3</v>
      </c>
      <c r="F1530" s="7">
        <v>-2E-3</v>
      </c>
      <c r="G1530" s="37">
        <f t="shared" si="54"/>
        <v>-6.5418990956271096E-4</v>
      </c>
      <c r="H1530" s="37">
        <f t="shared" si="55"/>
        <v>5.0442477876104959E-3</v>
      </c>
    </row>
    <row r="1531" spans="1:8">
      <c r="A1531" s="2" t="s">
        <v>1533</v>
      </c>
      <c r="B1531" s="3">
        <v>11.3528</v>
      </c>
      <c r="C1531" s="4">
        <v>11.3117</v>
      </c>
      <c r="D1531" s="4">
        <v>11.4177</v>
      </c>
      <c r="E1531" s="4">
        <v>11.3033</v>
      </c>
      <c r="F1531" s="5">
        <v>3.5999999999999999E-3</v>
      </c>
      <c r="G1531" s="37">
        <f t="shared" si="54"/>
        <v>-2.4955908289241418E-3</v>
      </c>
      <c r="H1531" s="37">
        <f t="shared" si="55"/>
        <v>1.0120938133111554E-2</v>
      </c>
    </row>
    <row r="1532" spans="1:8">
      <c r="A1532" s="2" t="s">
        <v>1534</v>
      </c>
      <c r="B1532" s="6">
        <v>11.3117</v>
      </c>
      <c r="C1532" s="4">
        <v>11.34</v>
      </c>
      <c r="D1532" s="4">
        <v>11.4213</v>
      </c>
      <c r="E1532" s="4">
        <v>11.2967</v>
      </c>
      <c r="F1532" s="7">
        <v>-2.5000000000000001E-3</v>
      </c>
      <c r="G1532" s="37">
        <f t="shared" si="54"/>
        <v>9.3008766855057472E-3</v>
      </c>
      <c r="H1532" s="37">
        <f t="shared" si="55"/>
        <v>1.1029769755769466E-2</v>
      </c>
    </row>
    <row r="1533" spans="1:8">
      <c r="A1533" s="2" t="s">
        <v>1535</v>
      </c>
      <c r="B1533" s="3">
        <v>11.34</v>
      </c>
      <c r="C1533" s="4">
        <v>11.2355</v>
      </c>
      <c r="D1533" s="4">
        <v>11.369</v>
      </c>
      <c r="E1533" s="4">
        <v>11.174300000000001</v>
      </c>
      <c r="F1533" s="5">
        <v>9.2999999999999992E-3</v>
      </c>
      <c r="G1533" s="37">
        <f t="shared" si="54"/>
        <v>5.009168567467164E-3</v>
      </c>
      <c r="H1533" s="37">
        <f t="shared" si="55"/>
        <v>1.7423910222564204E-2</v>
      </c>
    </row>
    <row r="1534" spans="1:8">
      <c r="A1534" s="2" t="s">
        <v>1536</v>
      </c>
      <c r="B1534" s="3">
        <v>11.2355</v>
      </c>
      <c r="C1534" s="4">
        <v>11.179500000000001</v>
      </c>
      <c r="D1534" s="4">
        <v>11.249499999999999</v>
      </c>
      <c r="E1534" s="4">
        <v>11.157</v>
      </c>
      <c r="F1534" s="5">
        <v>5.0000000000000001E-3</v>
      </c>
      <c r="G1534" s="37">
        <f t="shared" si="54"/>
        <v>2.0436150474602843E-3</v>
      </c>
      <c r="H1534" s="37">
        <f t="shared" si="55"/>
        <v>8.2907591646499378E-3</v>
      </c>
    </row>
    <row r="1535" spans="1:8">
      <c r="A1535" s="2" t="s">
        <v>1537</v>
      </c>
      <c r="B1535" s="3">
        <v>11.179500000000001</v>
      </c>
      <c r="C1535" s="4">
        <v>11.156700000000001</v>
      </c>
      <c r="D1535" s="4">
        <v>11.223000000000001</v>
      </c>
      <c r="E1535" s="4">
        <v>11.1233</v>
      </c>
      <c r="F1535" s="5">
        <v>2E-3</v>
      </c>
      <c r="G1535" s="37">
        <f t="shared" si="54"/>
        <v>-2.6460938826956652E-3</v>
      </c>
      <c r="H1535" s="37">
        <f t="shared" si="55"/>
        <v>8.9631674053563554E-3</v>
      </c>
    </row>
    <row r="1536" spans="1:8">
      <c r="A1536" s="2" t="s">
        <v>1538</v>
      </c>
      <c r="B1536" s="3">
        <v>11.156700000000001</v>
      </c>
      <c r="C1536" s="4">
        <v>11.186299999999999</v>
      </c>
      <c r="D1536" s="4">
        <v>11.2173</v>
      </c>
      <c r="E1536" s="4">
        <v>11.132</v>
      </c>
      <c r="F1536" s="5">
        <v>4.0000000000000002E-4</v>
      </c>
      <c r="G1536" s="37">
        <f t="shared" si="54"/>
        <v>7.7747747747747391E-3</v>
      </c>
      <c r="H1536" s="37">
        <f t="shared" si="55"/>
        <v>7.662594322673388E-3</v>
      </c>
    </row>
    <row r="1537" spans="1:8">
      <c r="A1537" s="2" t="s">
        <v>1539</v>
      </c>
      <c r="B1537" s="3">
        <v>11.152200000000001</v>
      </c>
      <c r="C1537" s="4">
        <v>11.1</v>
      </c>
      <c r="D1537" s="4">
        <v>11.196199999999999</v>
      </c>
      <c r="E1537" s="4">
        <v>11.0563</v>
      </c>
      <c r="F1537" s="5">
        <v>4.7000000000000002E-3</v>
      </c>
      <c r="G1537" s="37">
        <f t="shared" si="54"/>
        <v>1.3802809277652863E-3</v>
      </c>
      <c r="H1537" s="37">
        <f t="shared" si="55"/>
        <v>1.2653419317493106E-2</v>
      </c>
    </row>
    <row r="1538" spans="1:8">
      <c r="A1538" s="2" t="s">
        <v>1540</v>
      </c>
      <c r="B1538" s="3">
        <v>11.1</v>
      </c>
      <c r="C1538" s="4">
        <v>11.0847</v>
      </c>
      <c r="D1538" s="4">
        <v>11.1837</v>
      </c>
      <c r="E1538" s="4">
        <v>11.068300000000001</v>
      </c>
      <c r="F1538" s="5">
        <v>1.4E-3</v>
      </c>
      <c r="G1538" s="37">
        <f t="shared" ref="G1538:G1601" si="56">(C1538-C1539)/C1539</f>
        <v>4.8225535965190922E-3</v>
      </c>
      <c r="H1538" s="37">
        <f t="shared" ref="H1538:H1601" si="57">(D1538-E1538)/E1538</f>
        <v>1.042617204087342E-2</v>
      </c>
    </row>
    <row r="1539" spans="1:8">
      <c r="A1539" s="2" t="s">
        <v>1541</v>
      </c>
      <c r="B1539" s="3">
        <v>11.0847</v>
      </c>
      <c r="C1539" s="4">
        <v>11.031499999999999</v>
      </c>
      <c r="D1539" s="4">
        <v>11.1082</v>
      </c>
      <c r="E1539" s="4">
        <v>10.971500000000001</v>
      </c>
      <c r="F1539" s="5">
        <v>4.7999999999999996E-3</v>
      </c>
      <c r="G1539" s="37">
        <f t="shared" si="56"/>
        <v>-2.9905390220041965E-4</v>
      </c>
      <c r="H1539" s="37">
        <f t="shared" si="57"/>
        <v>1.2459554299776637E-2</v>
      </c>
    </row>
    <row r="1540" spans="1:8">
      <c r="A1540" s="2" t="s">
        <v>1542</v>
      </c>
      <c r="B1540" s="6">
        <v>11.031499999999999</v>
      </c>
      <c r="C1540" s="4">
        <v>11.034800000000001</v>
      </c>
      <c r="D1540" s="4">
        <v>11.0715</v>
      </c>
      <c r="E1540" s="4">
        <v>10.9917</v>
      </c>
      <c r="F1540" s="7">
        <v>-2.9999999999999997E-4</v>
      </c>
      <c r="G1540" s="37">
        <f t="shared" si="56"/>
        <v>-4.2322026403890248E-3</v>
      </c>
      <c r="H1540" s="37">
        <f t="shared" si="57"/>
        <v>7.2600234722563876E-3</v>
      </c>
    </row>
    <row r="1541" spans="1:8">
      <c r="A1541" s="2" t="s">
        <v>1543</v>
      </c>
      <c r="B1541" s="6">
        <v>11.034800000000001</v>
      </c>
      <c r="C1541" s="4">
        <v>11.0817</v>
      </c>
      <c r="D1541" s="4">
        <v>11.097799999999999</v>
      </c>
      <c r="E1541" s="4">
        <v>11.016999999999999</v>
      </c>
      <c r="F1541" s="7">
        <v>-4.1999999999999997E-3</v>
      </c>
      <c r="G1541" s="37">
        <f t="shared" si="56"/>
        <v>-1.8284993694830346E-3</v>
      </c>
      <c r="H1541" s="37">
        <f t="shared" si="57"/>
        <v>7.3341199963692467E-3</v>
      </c>
    </row>
    <row r="1542" spans="1:8">
      <c r="A1542" s="2" t="s">
        <v>1544</v>
      </c>
      <c r="B1542" s="3">
        <v>11.0817</v>
      </c>
      <c r="C1542" s="4">
        <v>11.102</v>
      </c>
      <c r="D1542" s="4">
        <v>11.106999999999999</v>
      </c>
      <c r="E1542" s="4">
        <v>11.0703</v>
      </c>
      <c r="F1542" s="5">
        <v>5.4999999999999997E-3</v>
      </c>
      <c r="G1542" s="37">
        <f t="shared" si="56"/>
        <v>3.226010500347929E-3</v>
      </c>
      <c r="H1542" s="37">
        <f t="shared" si="57"/>
        <v>3.3151766438127002E-3</v>
      </c>
    </row>
    <row r="1543" spans="1:8">
      <c r="A1543" s="2" t="s">
        <v>1545</v>
      </c>
      <c r="B1543" s="6">
        <v>11.021000000000001</v>
      </c>
      <c r="C1543" s="4">
        <v>11.0663</v>
      </c>
      <c r="D1543" s="4">
        <v>11.1195</v>
      </c>
      <c r="E1543" s="4">
        <v>10.9893</v>
      </c>
      <c r="F1543" s="7">
        <v>-4.1000000000000003E-3</v>
      </c>
      <c r="G1543" s="37">
        <f t="shared" si="56"/>
        <v>-2.7101984768685588E-4</v>
      </c>
      <c r="H1543" s="37">
        <f t="shared" si="57"/>
        <v>1.1847888400535094E-2</v>
      </c>
    </row>
    <row r="1544" spans="1:8">
      <c r="A1544" s="2" t="s">
        <v>1546</v>
      </c>
      <c r="B1544" s="6">
        <v>11.0663</v>
      </c>
      <c r="C1544" s="4">
        <v>11.0693</v>
      </c>
      <c r="D1544" s="4">
        <v>11.1465</v>
      </c>
      <c r="E1544" s="4">
        <v>11.0061</v>
      </c>
      <c r="F1544" s="7">
        <v>-2.9999999999999997E-4</v>
      </c>
      <c r="G1544" s="37">
        <f t="shared" si="56"/>
        <v>-4.2548980803482983E-3</v>
      </c>
      <c r="H1544" s="37">
        <f t="shared" si="57"/>
        <v>1.2756562270013868E-2</v>
      </c>
    </row>
    <row r="1545" spans="1:8">
      <c r="A1545" s="2" t="s">
        <v>1547</v>
      </c>
      <c r="B1545" s="6">
        <v>11.0693</v>
      </c>
      <c r="C1545" s="4">
        <v>11.1166</v>
      </c>
      <c r="D1545" s="4">
        <v>11.1532</v>
      </c>
      <c r="E1545" s="4">
        <v>11.0275</v>
      </c>
      <c r="F1545" s="7">
        <v>-4.3E-3</v>
      </c>
      <c r="G1545" s="37">
        <f t="shared" si="56"/>
        <v>2.6426632272960244E-3</v>
      </c>
      <c r="H1545" s="37">
        <f t="shared" si="57"/>
        <v>1.1398775787803232E-2</v>
      </c>
    </row>
    <row r="1546" spans="1:8">
      <c r="A1546" s="2" t="s">
        <v>1548</v>
      </c>
      <c r="B1546" s="3">
        <v>11.1166</v>
      </c>
      <c r="C1546" s="4">
        <v>11.087300000000001</v>
      </c>
      <c r="D1546" s="4">
        <v>11.164</v>
      </c>
      <c r="E1546" s="4">
        <v>11.072800000000001</v>
      </c>
      <c r="F1546" s="5">
        <v>2.5999999999999999E-3</v>
      </c>
      <c r="G1546" s="37">
        <f t="shared" si="56"/>
        <v>5.331640748968719E-3</v>
      </c>
      <c r="H1546" s="37">
        <f t="shared" si="57"/>
        <v>8.2363991041108694E-3</v>
      </c>
    </row>
    <row r="1547" spans="1:8">
      <c r="A1547" s="2" t="s">
        <v>1549</v>
      </c>
      <c r="B1547" s="3">
        <v>11.087300000000001</v>
      </c>
      <c r="C1547" s="4">
        <v>11.028499999999999</v>
      </c>
      <c r="D1547" s="4">
        <v>11.1282</v>
      </c>
      <c r="E1547" s="4">
        <v>11.021800000000001</v>
      </c>
      <c r="F1547" s="5">
        <v>5.3E-3</v>
      </c>
      <c r="G1547" s="37">
        <f t="shared" si="56"/>
        <v>-2.3790570611861707E-3</v>
      </c>
      <c r="H1547" s="37">
        <f t="shared" si="57"/>
        <v>9.6535956014443137E-3</v>
      </c>
    </row>
    <row r="1548" spans="1:8">
      <c r="A1548" s="2" t="s">
        <v>1550</v>
      </c>
      <c r="B1548" s="6">
        <v>11.028499999999999</v>
      </c>
      <c r="C1548" s="4">
        <v>11.0548</v>
      </c>
      <c r="D1548" s="4">
        <v>11.08</v>
      </c>
      <c r="E1548" s="4">
        <v>11.028</v>
      </c>
      <c r="F1548" s="7">
        <v>-3.8E-3</v>
      </c>
      <c r="G1548" s="37">
        <f t="shared" si="56"/>
        <v>-4.9505841689319085E-3</v>
      </c>
      <c r="H1548" s="37">
        <f t="shared" si="57"/>
        <v>4.7152702212549507E-3</v>
      </c>
    </row>
    <row r="1549" spans="1:8">
      <c r="A1549" s="2" t="s">
        <v>1551</v>
      </c>
      <c r="B1549" s="6">
        <v>11.0703</v>
      </c>
      <c r="C1549" s="4">
        <v>11.1098</v>
      </c>
      <c r="D1549" s="4">
        <v>11.1341</v>
      </c>
      <c r="E1549" s="4">
        <v>11.0145</v>
      </c>
      <c r="F1549" s="7">
        <v>-3.5999999999999999E-3</v>
      </c>
      <c r="G1549" s="37">
        <f t="shared" si="56"/>
        <v>8.624759414605861E-3</v>
      </c>
      <c r="H1549" s="37">
        <f t="shared" si="57"/>
        <v>1.0858413908938231E-2</v>
      </c>
    </row>
    <row r="1550" spans="1:8">
      <c r="A1550" s="2" t="s">
        <v>1552</v>
      </c>
      <c r="B1550" s="3">
        <v>11.1098</v>
      </c>
      <c r="C1550" s="4">
        <v>11.014799999999999</v>
      </c>
      <c r="D1550" s="4">
        <v>11.1213</v>
      </c>
      <c r="E1550" s="4">
        <v>10.987</v>
      </c>
      <c r="F1550" s="5">
        <v>8.6E-3</v>
      </c>
      <c r="G1550" s="37">
        <f t="shared" si="56"/>
        <v>-9.7047752936374151E-4</v>
      </c>
      <c r="H1550" s="37">
        <f t="shared" si="57"/>
        <v>1.2223536907253994E-2</v>
      </c>
    </row>
    <row r="1551" spans="1:8">
      <c r="A1551" s="2" t="s">
        <v>1553</v>
      </c>
      <c r="B1551" s="6">
        <v>11.014799999999999</v>
      </c>
      <c r="C1551" s="4">
        <v>11.025499999999999</v>
      </c>
      <c r="D1551" s="4">
        <v>11.044</v>
      </c>
      <c r="E1551" s="4">
        <v>10.9725</v>
      </c>
      <c r="F1551" s="7">
        <v>-1E-3</v>
      </c>
      <c r="G1551" s="37">
        <f t="shared" si="56"/>
        <v>-3.7318827484007521E-3</v>
      </c>
      <c r="H1551" s="37">
        <f t="shared" si="57"/>
        <v>6.5162907268170736E-3</v>
      </c>
    </row>
    <row r="1552" spans="1:8">
      <c r="A1552" s="2" t="s">
        <v>1554</v>
      </c>
      <c r="B1552" s="6">
        <v>11.025499999999999</v>
      </c>
      <c r="C1552" s="4">
        <v>11.066800000000001</v>
      </c>
      <c r="D1552" s="4">
        <v>11.094799999999999</v>
      </c>
      <c r="E1552" s="4">
        <v>10.9795</v>
      </c>
      <c r="F1552" s="7">
        <v>-3.7000000000000002E-3</v>
      </c>
      <c r="G1552" s="37">
        <f t="shared" si="56"/>
        <v>3.17264634964377E-3</v>
      </c>
      <c r="H1552" s="37">
        <f t="shared" si="57"/>
        <v>1.0501388952138032E-2</v>
      </c>
    </row>
    <row r="1553" spans="1:8">
      <c r="A1553" s="2" t="s">
        <v>1555</v>
      </c>
      <c r="B1553" s="3">
        <v>11.066800000000001</v>
      </c>
      <c r="C1553" s="4">
        <v>11.0318</v>
      </c>
      <c r="D1553" s="4">
        <v>11.107699999999999</v>
      </c>
      <c r="E1553" s="4">
        <v>10.9918</v>
      </c>
      <c r="F1553" s="5">
        <v>3.2000000000000002E-3</v>
      </c>
      <c r="G1553" s="37">
        <f t="shared" si="56"/>
        <v>1.3598904834864479E-4</v>
      </c>
      <c r="H1553" s="37">
        <f t="shared" si="57"/>
        <v>1.0544223875980268E-2</v>
      </c>
    </row>
    <row r="1554" spans="1:8">
      <c r="A1554" s="2" t="s">
        <v>1556</v>
      </c>
      <c r="B1554" s="3">
        <v>11.0318</v>
      </c>
      <c r="C1554" s="4">
        <v>11.0303</v>
      </c>
      <c r="D1554" s="4">
        <v>11.0627</v>
      </c>
      <c r="E1554" s="4">
        <v>10.9885</v>
      </c>
      <c r="F1554" s="5">
        <v>1.9E-3</v>
      </c>
      <c r="G1554" s="37">
        <f t="shared" si="56"/>
        <v>-1.1001524253564066E-2</v>
      </c>
      <c r="H1554" s="37">
        <f t="shared" si="57"/>
        <v>6.7525139919005668E-3</v>
      </c>
    </row>
    <row r="1555" spans="1:8">
      <c r="A1555" s="2" t="s">
        <v>1557</v>
      </c>
      <c r="B1555" s="6">
        <v>11.010999999999999</v>
      </c>
      <c r="C1555" s="4">
        <v>11.153</v>
      </c>
      <c r="D1555" s="4">
        <v>11.170199999999999</v>
      </c>
      <c r="E1555" s="4">
        <v>10.970499999999999</v>
      </c>
      <c r="F1555" s="7">
        <v>-1.2699999999999999E-2</v>
      </c>
      <c r="G1555" s="37">
        <f t="shared" si="56"/>
        <v>-3.7338764426341048E-3</v>
      </c>
      <c r="H1555" s="37">
        <f t="shared" si="57"/>
        <v>1.8203363565926802E-2</v>
      </c>
    </row>
    <row r="1556" spans="1:8">
      <c r="A1556" s="2" t="s">
        <v>1558</v>
      </c>
      <c r="B1556" s="6">
        <v>11.153</v>
      </c>
      <c r="C1556" s="4">
        <v>11.194800000000001</v>
      </c>
      <c r="D1556" s="4">
        <v>11.211499999999999</v>
      </c>
      <c r="E1556" s="4">
        <v>11.1035</v>
      </c>
      <c r="F1556" s="7">
        <v>-3.7000000000000002E-3</v>
      </c>
      <c r="G1556" s="37">
        <f t="shared" si="56"/>
        <v>-1.0440369428456144E-3</v>
      </c>
      <c r="H1556" s="37">
        <f t="shared" si="57"/>
        <v>9.7266627639932234E-3</v>
      </c>
    </row>
    <row r="1557" spans="1:8">
      <c r="A1557" s="2" t="s">
        <v>1559</v>
      </c>
      <c r="B1557" s="6">
        <v>11.194800000000001</v>
      </c>
      <c r="C1557" s="4">
        <v>11.2065</v>
      </c>
      <c r="D1557" s="4">
        <v>11.259</v>
      </c>
      <c r="E1557" s="4">
        <v>11.135</v>
      </c>
      <c r="F1557" s="7">
        <v>-1E-3</v>
      </c>
      <c r="G1557" s="37">
        <f t="shared" si="56"/>
        <v>5.9514191845747855E-3</v>
      </c>
      <c r="H1557" s="37">
        <f t="shared" si="57"/>
        <v>1.1136057476425735E-2</v>
      </c>
    </row>
    <row r="1558" spans="1:8">
      <c r="A1558" s="2" t="s">
        <v>1560</v>
      </c>
      <c r="B1558" s="3">
        <v>11.2065</v>
      </c>
      <c r="C1558" s="4">
        <v>11.1402</v>
      </c>
      <c r="D1558" s="4">
        <v>11.231</v>
      </c>
      <c r="E1558" s="4">
        <v>11.101699999999999</v>
      </c>
      <c r="F1558" s="5">
        <v>6.1000000000000004E-3</v>
      </c>
      <c r="G1558" s="37">
        <f t="shared" si="56"/>
        <v>-1.0314224034540607E-2</v>
      </c>
      <c r="H1558" s="37">
        <f t="shared" si="57"/>
        <v>1.1646864894565755E-2</v>
      </c>
    </row>
    <row r="1559" spans="1:8">
      <c r="A1559" s="2" t="s">
        <v>1561</v>
      </c>
      <c r="B1559" s="6">
        <v>11.138999999999999</v>
      </c>
      <c r="C1559" s="4">
        <v>11.2563</v>
      </c>
      <c r="D1559" s="4">
        <v>11.276300000000001</v>
      </c>
      <c r="E1559" s="4">
        <v>11.1188</v>
      </c>
      <c r="F1559" s="7">
        <v>-1.04E-2</v>
      </c>
      <c r="G1559" s="37">
        <f t="shared" si="56"/>
        <v>2.3687186656812008E-3</v>
      </c>
      <c r="H1559" s="37">
        <f t="shared" si="57"/>
        <v>1.4165197683203281E-2</v>
      </c>
    </row>
    <row r="1560" spans="1:8">
      <c r="A1560" s="2" t="s">
        <v>1562</v>
      </c>
      <c r="B1560" s="3">
        <v>11.2563</v>
      </c>
      <c r="C1560" s="4">
        <v>11.229699999999999</v>
      </c>
      <c r="D1560" s="4">
        <v>11.257999999999999</v>
      </c>
      <c r="E1560" s="4">
        <v>11.224500000000001</v>
      </c>
      <c r="F1560" s="5">
        <v>5.0000000000000001E-4</v>
      </c>
      <c r="G1560" s="37">
        <f t="shared" si="56"/>
        <v>3.2788349861520355E-3</v>
      </c>
      <c r="H1560" s="37">
        <f t="shared" si="57"/>
        <v>2.9845427413246299E-3</v>
      </c>
    </row>
    <row r="1561" spans="1:8">
      <c r="A1561" s="2" t="s">
        <v>1563</v>
      </c>
      <c r="B1561" s="3">
        <v>11.250500000000001</v>
      </c>
      <c r="C1561" s="4">
        <v>11.193</v>
      </c>
      <c r="D1561" s="4">
        <v>11.2568</v>
      </c>
      <c r="E1561" s="4">
        <v>11.1305</v>
      </c>
      <c r="F1561" s="5">
        <v>5.1999999999999998E-3</v>
      </c>
      <c r="G1561" s="37">
        <f t="shared" si="56"/>
        <v>9.670028324523159E-3</v>
      </c>
      <c r="H1561" s="37">
        <f t="shared" si="57"/>
        <v>1.1347199137505102E-2</v>
      </c>
    </row>
    <row r="1562" spans="1:8">
      <c r="A1562" s="2" t="s">
        <v>1564</v>
      </c>
      <c r="B1562" s="3">
        <v>11.1928</v>
      </c>
      <c r="C1562" s="4">
        <v>11.085800000000001</v>
      </c>
      <c r="D1562" s="4">
        <v>11.215999999999999</v>
      </c>
      <c r="E1562" s="4">
        <v>11.0793</v>
      </c>
      <c r="F1562" s="5">
        <v>9.7000000000000003E-3</v>
      </c>
      <c r="G1562" s="37">
        <f t="shared" si="56"/>
        <v>-4.9588416145984835E-4</v>
      </c>
      <c r="H1562" s="37">
        <f t="shared" si="57"/>
        <v>1.233832462339673E-2</v>
      </c>
    </row>
    <row r="1563" spans="1:8">
      <c r="A1563" s="2" t="s">
        <v>1565</v>
      </c>
      <c r="B1563" s="6">
        <v>11.0855</v>
      </c>
      <c r="C1563" s="4">
        <v>11.0913</v>
      </c>
      <c r="D1563" s="4">
        <v>11.112500000000001</v>
      </c>
      <c r="E1563" s="4">
        <v>11.0267</v>
      </c>
      <c r="F1563" s="7">
        <v>-5.0000000000000001E-4</v>
      </c>
      <c r="G1563" s="37">
        <f t="shared" si="56"/>
        <v>-4.8808060507639127E-3</v>
      </c>
      <c r="H1563" s="37">
        <f t="shared" si="57"/>
        <v>7.7811131163449416E-3</v>
      </c>
    </row>
    <row r="1564" spans="1:8">
      <c r="A1564" s="2" t="s">
        <v>1566</v>
      </c>
      <c r="B1564" s="6">
        <v>11.0913</v>
      </c>
      <c r="C1564" s="4">
        <v>11.1457</v>
      </c>
      <c r="D1564" s="4">
        <v>11.161300000000001</v>
      </c>
      <c r="E1564" s="4">
        <v>11.051500000000001</v>
      </c>
      <c r="F1564" s="7">
        <v>-4.8999999999999998E-3</v>
      </c>
      <c r="G1564" s="37">
        <f t="shared" si="56"/>
        <v>-1.1055606328136866E-2</v>
      </c>
      <c r="H1564" s="37">
        <f t="shared" si="57"/>
        <v>9.9353029000588053E-3</v>
      </c>
    </row>
    <row r="1565" spans="1:8">
      <c r="A1565" s="2" t="s">
        <v>1567</v>
      </c>
      <c r="B1565" s="6">
        <v>11.1457</v>
      </c>
      <c r="C1565" s="4">
        <v>11.270300000000001</v>
      </c>
      <c r="D1565" s="4">
        <v>11.3073</v>
      </c>
      <c r="E1565" s="4">
        <v>11.114000000000001</v>
      </c>
      <c r="F1565" s="7">
        <v>-1.11E-2</v>
      </c>
      <c r="G1565" s="37">
        <f t="shared" si="56"/>
        <v>3.1866126663402956E-3</v>
      </c>
      <c r="H1565" s="37">
        <f t="shared" si="57"/>
        <v>1.7392477955731411E-2</v>
      </c>
    </row>
    <row r="1566" spans="1:8">
      <c r="A1566" s="2" t="s">
        <v>1568</v>
      </c>
      <c r="B1566" s="3">
        <v>11.2705</v>
      </c>
      <c r="C1566" s="4">
        <v>11.234500000000001</v>
      </c>
      <c r="D1566" s="4">
        <v>11.273999999999999</v>
      </c>
      <c r="E1566" s="4">
        <v>11.2315</v>
      </c>
      <c r="F1566" s="5">
        <v>4.1999999999999997E-3</v>
      </c>
      <c r="G1566" s="37">
        <f t="shared" si="56"/>
        <v>-9.7816904539586792E-4</v>
      </c>
      <c r="H1566" s="37">
        <f t="shared" si="57"/>
        <v>3.7840003561410897E-3</v>
      </c>
    </row>
    <row r="1567" spans="1:8">
      <c r="A1567" s="2" t="s">
        <v>1569</v>
      </c>
      <c r="B1567" s="6">
        <v>11.2233</v>
      </c>
      <c r="C1567" s="4">
        <v>11.2455</v>
      </c>
      <c r="D1567" s="4">
        <v>11.2897</v>
      </c>
      <c r="E1567" s="4">
        <v>11.1783</v>
      </c>
      <c r="F1567" s="7">
        <v>-2.0999999999999999E-3</v>
      </c>
      <c r="G1567" s="37">
        <f t="shared" si="56"/>
        <v>-8.0009174150067926E-3</v>
      </c>
      <c r="H1567" s="37">
        <f t="shared" si="57"/>
        <v>9.9657371872288025E-3</v>
      </c>
    </row>
    <row r="1568" spans="1:8">
      <c r="A1568" s="2" t="s">
        <v>1570</v>
      </c>
      <c r="B1568" s="6">
        <v>11.2468</v>
      </c>
      <c r="C1568" s="4">
        <v>11.3362</v>
      </c>
      <c r="D1568" s="4">
        <v>11.3545</v>
      </c>
      <c r="E1568" s="4">
        <v>11.207800000000001</v>
      </c>
      <c r="F1568" s="7">
        <v>-7.9000000000000008E-3</v>
      </c>
      <c r="G1568" s="37">
        <f t="shared" si="56"/>
        <v>-7.0597715647116917E-3</v>
      </c>
      <c r="H1568" s="37">
        <f t="shared" si="57"/>
        <v>1.308909866343075E-2</v>
      </c>
    </row>
    <row r="1569" spans="1:8">
      <c r="A1569" s="2" t="s">
        <v>1571</v>
      </c>
      <c r="B1569" s="6">
        <v>11.3368</v>
      </c>
      <c r="C1569" s="4">
        <v>11.4168</v>
      </c>
      <c r="D1569" s="4">
        <v>11.4392</v>
      </c>
      <c r="E1569" s="4">
        <v>11.2767</v>
      </c>
      <c r="F1569" s="7">
        <v>-7.0000000000000001E-3</v>
      </c>
      <c r="G1569" s="37">
        <f t="shared" si="56"/>
        <v>-1.1548556430445701E-3</v>
      </c>
      <c r="H1569" s="37">
        <f t="shared" si="57"/>
        <v>1.4410244131705167E-2</v>
      </c>
    </row>
    <row r="1570" spans="1:8">
      <c r="A1570" s="2" t="s">
        <v>1572</v>
      </c>
      <c r="B1570" s="6">
        <v>11.4168</v>
      </c>
      <c r="C1570" s="4">
        <v>11.43</v>
      </c>
      <c r="D1570" s="4">
        <v>11.435499999999999</v>
      </c>
      <c r="E1570" s="4">
        <v>11.3012</v>
      </c>
      <c r="F1570" s="7">
        <v>-1.1000000000000001E-3</v>
      </c>
      <c r="G1570" s="37">
        <f t="shared" si="56"/>
        <v>-2.1177840767985831E-2</v>
      </c>
      <c r="H1570" s="37">
        <f t="shared" si="57"/>
        <v>1.1883693767033557E-2</v>
      </c>
    </row>
    <row r="1571" spans="1:8">
      <c r="A1571" s="2" t="s">
        <v>1573</v>
      </c>
      <c r="B1571" s="6">
        <v>11.429500000000001</v>
      </c>
      <c r="C1571" s="4">
        <v>11.677300000000001</v>
      </c>
      <c r="D1571" s="4">
        <v>11.689</v>
      </c>
      <c r="E1571" s="4">
        <v>11.3835</v>
      </c>
      <c r="F1571" s="7">
        <v>-2.12E-2</v>
      </c>
      <c r="G1571" s="37">
        <f t="shared" si="56"/>
        <v>-5.7343375556304316E-4</v>
      </c>
      <c r="H1571" s="37">
        <f t="shared" si="57"/>
        <v>2.6837088768832111E-2</v>
      </c>
    </row>
    <row r="1572" spans="1:8">
      <c r="A1572" s="2" t="s">
        <v>1574</v>
      </c>
      <c r="B1572" s="6">
        <v>11.677</v>
      </c>
      <c r="C1572" s="4">
        <v>11.683999999999999</v>
      </c>
      <c r="D1572" s="4">
        <v>11.705</v>
      </c>
      <c r="E1572" s="4">
        <v>11.6563</v>
      </c>
      <c r="F1572" s="7">
        <v>-8.0999999999999996E-3</v>
      </c>
      <c r="G1572" s="37">
        <f t="shared" si="56"/>
        <v>-8.8309396764534361E-3</v>
      </c>
      <c r="H1572" s="37">
        <f t="shared" si="57"/>
        <v>4.1779981640829586E-3</v>
      </c>
    </row>
    <row r="1573" spans="1:8">
      <c r="A1573" s="2" t="s">
        <v>1575</v>
      </c>
      <c r="B1573" s="6">
        <v>11.7722</v>
      </c>
      <c r="C1573" s="4">
        <v>11.7881</v>
      </c>
      <c r="D1573" s="4">
        <v>11.9001</v>
      </c>
      <c r="E1573" s="4">
        <v>11.6395</v>
      </c>
      <c r="F1573" s="7">
        <v>-1.4E-3</v>
      </c>
      <c r="G1573" s="37">
        <f t="shared" si="56"/>
        <v>-1.1712134676973079E-2</v>
      </c>
      <c r="H1573" s="37">
        <f t="shared" si="57"/>
        <v>2.2389277889943739E-2</v>
      </c>
    </row>
    <row r="1574" spans="1:8">
      <c r="A1574" s="2" t="s">
        <v>1576</v>
      </c>
      <c r="B1574" s="6">
        <v>11.788600000000001</v>
      </c>
      <c r="C1574" s="4">
        <v>11.9278</v>
      </c>
      <c r="D1574" s="4">
        <v>12.06</v>
      </c>
      <c r="E1574" s="4">
        <v>11.78</v>
      </c>
      <c r="F1574" s="7">
        <v>-1.17E-2</v>
      </c>
      <c r="G1574" s="37">
        <f t="shared" si="56"/>
        <v>-7.034456348909055E-3</v>
      </c>
      <c r="H1574" s="37">
        <f t="shared" si="57"/>
        <v>2.3769100169779386E-2</v>
      </c>
    </row>
    <row r="1575" spans="1:8">
      <c r="A1575" s="2" t="s">
        <v>1577</v>
      </c>
      <c r="B1575" s="6">
        <v>11.9278</v>
      </c>
      <c r="C1575" s="4">
        <v>12.0123</v>
      </c>
      <c r="D1575" s="4">
        <v>12.0403</v>
      </c>
      <c r="E1575" s="4">
        <v>11.907999999999999</v>
      </c>
      <c r="F1575" s="7">
        <v>-7.0000000000000001E-3</v>
      </c>
      <c r="G1575" s="37">
        <f t="shared" si="56"/>
        <v>5.7183523107835659E-3</v>
      </c>
      <c r="H1575" s="37">
        <f t="shared" si="57"/>
        <v>1.1110178031575475E-2</v>
      </c>
    </row>
    <row r="1576" spans="1:8">
      <c r="A1576" s="2" t="s">
        <v>1578</v>
      </c>
      <c r="B1576" s="3">
        <v>12.0123</v>
      </c>
      <c r="C1576" s="4">
        <v>11.944000000000001</v>
      </c>
      <c r="D1576" s="4">
        <v>12.0548</v>
      </c>
      <c r="E1576" s="4">
        <v>11.8317</v>
      </c>
      <c r="F1576" s="5">
        <v>5.7000000000000002E-3</v>
      </c>
      <c r="G1576" s="37">
        <f t="shared" si="56"/>
        <v>1.0576190879092985E-2</v>
      </c>
      <c r="H1576" s="37">
        <f t="shared" si="57"/>
        <v>1.8856123803003839E-2</v>
      </c>
    </row>
    <row r="1577" spans="1:8">
      <c r="A1577" s="2" t="s">
        <v>1579</v>
      </c>
      <c r="B1577" s="3">
        <v>11.944000000000001</v>
      </c>
      <c r="C1577" s="4">
        <v>11.819000000000001</v>
      </c>
      <c r="D1577" s="4">
        <v>11.999499999999999</v>
      </c>
      <c r="E1577" s="4">
        <v>11.7982</v>
      </c>
      <c r="F1577" s="5">
        <v>1.0500000000000001E-2</v>
      </c>
      <c r="G1577" s="37">
        <f t="shared" si="56"/>
        <v>-5.4109548694385697E-3</v>
      </c>
      <c r="H1577" s="37">
        <f t="shared" si="57"/>
        <v>1.7061924700378008E-2</v>
      </c>
    </row>
    <row r="1578" spans="1:8">
      <c r="A1578" s="2" t="s">
        <v>1580</v>
      </c>
      <c r="B1578" s="6">
        <v>11.8195</v>
      </c>
      <c r="C1578" s="4">
        <v>11.8833</v>
      </c>
      <c r="D1578" s="4">
        <v>11.886699999999999</v>
      </c>
      <c r="E1578" s="4">
        <v>11.81</v>
      </c>
      <c r="F1578" s="7">
        <v>-2.7000000000000001E-3</v>
      </c>
      <c r="G1578" s="37">
        <f t="shared" si="56"/>
        <v>2.7001257246040541E-3</v>
      </c>
      <c r="H1578" s="37">
        <f t="shared" si="57"/>
        <v>6.4944961896696764E-3</v>
      </c>
    </row>
    <row r="1579" spans="1:8">
      <c r="A1579" s="2" t="s">
        <v>1581</v>
      </c>
      <c r="B1579" s="3">
        <v>11.8515</v>
      </c>
      <c r="C1579" s="4">
        <v>11.8513</v>
      </c>
      <c r="D1579" s="4">
        <v>11.900499999999999</v>
      </c>
      <c r="E1579" s="4">
        <v>11.7765</v>
      </c>
      <c r="F1579" s="5">
        <v>0</v>
      </c>
      <c r="G1579" s="37">
        <f t="shared" si="56"/>
        <v>-8.2594142259413503E-3</v>
      </c>
      <c r="H1579" s="37">
        <f t="shared" si="57"/>
        <v>1.0529444232157159E-2</v>
      </c>
    </row>
    <row r="1580" spans="1:8">
      <c r="A1580" s="2" t="s">
        <v>1582</v>
      </c>
      <c r="B1580" s="6">
        <v>11.8513</v>
      </c>
      <c r="C1580" s="4">
        <v>11.95</v>
      </c>
      <c r="D1580" s="4">
        <v>11.994</v>
      </c>
      <c r="E1580" s="4">
        <v>11.808</v>
      </c>
      <c r="F1580" s="7">
        <v>-8.2000000000000007E-3</v>
      </c>
      <c r="G1580" s="37">
        <f t="shared" si="56"/>
        <v>-1.1473524862061268E-2</v>
      </c>
      <c r="H1580" s="37">
        <f t="shared" si="57"/>
        <v>1.5752032520325199E-2</v>
      </c>
    </row>
    <row r="1581" spans="1:8">
      <c r="A1581" s="2" t="s">
        <v>1583</v>
      </c>
      <c r="B1581" s="6">
        <v>11.9497</v>
      </c>
      <c r="C1581" s="4">
        <v>12.088699999999999</v>
      </c>
      <c r="D1581" s="4">
        <v>12.124000000000001</v>
      </c>
      <c r="E1581" s="4">
        <v>11.912800000000001</v>
      </c>
      <c r="F1581" s="7">
        <v>-1.15E-2</v>
      </c>
      <c r="G1581" s="37">
        <f t="shared" si="56"/>
        <v>-7.4394306355756389E-4</v>
      </c>
      <c r="H1581" s="37">
        <f t="shared" si="57"/>
        <v>1.7728829494325415E-2</v>
      </c>
    </row>
    <row r="1582" spans="1:8">
      <c r="A1582" s="2" t="s">
        <v>1584</v>
      </c>
      <c r="B1582" s="6">
        <v>12.088699999999999</v>
      </c>
      <c r="C1582" s="4">
        <v>12.0977</v>
      </c>
      <c r="D1582" s="4">
        <v>12.143000000000001</v>
      </c>
      <c r="E1582" s="4">
        <v>12.043699999999999</v>
      </c>
      <c r="F1582" s="7">
        <v>-6.9999999999999999E-4</v>
      </c>
      <c r="G1582" s="37">
        <f t="shared" si="56"/>
        <v>2.7684987939623784E-3</v>
      </c>
      <c r="H1582" s="37">
        <f t="shared" si="57"/>
        <v>8.2449745510101789E-3</v>
      </c>
    </row>
    <row r="1583" spans="1:8">
      <c r="A1583" s="2" t="s">
        <v>1585</v>
      </c>
      <c r="B1583" s="3">
        <v>12.097300000000001</v>
      </c>
      <c r="C1583" s="4">
        <v>12.064299999999999</v>
      </c>
      <c r="D1583" s="4">
        <v>12.131500000000001</v>
      </c>
      <c r="E1583" s="4">
        <v>12.041</v>
      </c>
      <c r="F1583" s="5">
        <v>3.3E-3</v>
      </c>
      <c r="G1583" s="37">
        <f t="shared" si="56"/>
        <v>-1.6575089298299131E-4</v>
      </c>
      <c r="H1583" s="37">
        <f t="shared" si="57"/>
        <v>7.5159870442654654E-3</v>
      </c>
    </row>
    <row r="1584" spans="1:8">
      <c r="A1584" s="2" t="s">
        <v>1586</v>
      </c>
      <c r="B1584" s="6">
        <v>12.057499999999999</v>
      </c>
      <c r="C1584" s="4">
        <v>12.0663</v>
      </c>
      <c r="D1584" s="4">
        <v>12.071199999999999</v>
      </c>
      <c r="E1584" s="4">
        <v>12.048999999999999</v>
      </c>
      <c r="F1584" s="7">
        <v>-1.8E-3</v>
      </c>
      <c r="G1584" s="37">
        <f t="shared" si="56"/>
        <v>4.4535828449653418E-3</v>
      </c>
      <c r="H1584" s="37">
        <f t="shared" si="57"/>
        <v>1.8424765540708586E-3</v>
      </c>
    </row>
    <row r="1585" spans="1:8">
      <c r="A1585" s="2" t="s">
        <v>1587</v>
      </c>
      <c r="B1585" s="3">
        <v>12.0787</v>
      </c>
      <c r="C1585" s="4">
        <v>12.0128</v>
      </c>
      <c r="D1585" s="4">
        <v>12.136699999999999</v>
      </c>
      <c r="E1585" s="4">
        <v>11.9893</v>
      </c>
      <c r="F1585" s="5">
        <v>7.0000000000000001E-3</v>
      </c>
      <c r="G1585" s="37">
        <f t="shared" si="56"/>
        <v>-3.0871369294606095E-3</v>
      </c>
      <c r="H1585" s="37">
        <f t="shared" si="57"/>
        <v>1.2294295747041054E-2</v>
      </c>
    </row>
    <row r="1586" spans="1:8">
      <c r="A1586" s="2" t="s">
        <v>1588</v>
      </c>
      <c r="B1586" s="6">
        <v>11.9945</v>
      </c>
      <c r="C1586" s="4">
        <v>12.05</v>
      </c>
      <c r="D1586" s="4">
        <v>12.0777</v>
      </c>
      <c r="E1586" s="4">
        <v>11.927300000000001</v>
      </c>
      <c r="F1586" s="7">
        <v>-4.5999999999999999E-3</v>
      </c>
      <c r="G1586" s="37">
        <f t="shared" si="56"/>
        <v>-9.1203051156614153E-4</v>
      </c>
      <c r="H1586" s="37">
        <f t="shared" si="57"/>
        <v>1.2609727264343097E-2</v>
      </c>
    </row>
    <row r="1587" spans="1:8">
      <c r="A1587" s="2" t="s">
        <v>1589</v>
      </c>
      <c r="B1587" s="6">
        <v>12.05</v>
      </c>
      <c r="C1587" s="4">
        <v>12.061</v>
      </c>
      <c r="D1587" s="4">
        <v>12.1357</v>
      </c>
      <c r="E1587" s="4">
        <v>11.986800000000001</v>
      </c>
      <c r="F1587" s="7">
        <v>-8.9999999999999998E-4</v>
      </c>
      <c r="G1587" s="37">
        <f t="shared" si="56"/>
        <v>1.4097003972034783E-4</v>
      </c>
      <c r="H1587" s="37">
        <f t="shared" si="57"/>
        <v>1.2421997530616959E-2</v>
      </c>
    </row>
    <row r="1588" spans="1:8">
      <c r="A1588" s="2" t="s">
        <v>1590</v>
      </c>
      <c r="B1588" s="3">
        <v>12.061</v>
      </c>
      <c r="C1588" s="4">
        <v>12.0593</v>
      </c>
      <c r="D1588" s="4">
        <v>12.1082</v>
      </c>
      <c r="E1588" s="4">
        <v>11.9605</v>
      </c>
      <c r="F1588" s="5">
        <v>2.0000000000000001E-4</v>
      </c>
      <c r="G1588" s="37">
        <f t="shared" si="56"/>
        <v>-3.9974561642590343E-3</v>
      </c>
      <c r="H1588" s="37">
        <f t="shared" si="57"/>
        <v>1.2348982065967174E-2</v>
      </c>
    </row>
    <row r="1589" spans="1:8">
      <c r="A1589" s="2" t="s">
        <v>1591</v>
      </c>
      <c r="B1589" s="6">
        <v>12.0587</v>
      </c>
      <c r="C1589" s="4">
        <v>12.107699999999999</v>
      </c>
      <c r="D1589" s="4">
        <v>12.1297</v>
      </c>
      <c r="E1589" s="4">
        <v>12.032500000000001</v>
      </c>
      <c r="F1589" s="7">
        <v>-4.0000000000000001E-3</v>
      </c>
      <c r="G1589" s="37">
        <f t="shared" si="56"/>
        <v>-2.0852221214868257E-3</v>
      </c>
      <c r="H1589" s="37">
        <f t="shared" si="57"/>
        <v>8.0781217535839649E-3</v>
      </c>
    </row>
    <row r="1590" spans="1:8">
      <c r="A1590" s="2" t="s">
        <v>1592</v>
      </c>
      <c r="B1590" s="6">
        <v>12.1068</v>
      </c>
      <c r="C1590" s="4">
        <v>12.132999999999999</v>
      </c>
      <c r="D1590" s="4">
        <v>12.141500000000001</v>
      </c>
      <c r="E1590" s="4">
        <v>12.096</v>
      </c>
      <c r="F1590" s="7">
        <v>-4.1999999999999997E-3</v>
      </c>
      <c r="G1590" s="37">
        <f t="shared" si="56"/>
        <v>2.8101495991403355E-3</v>
      </c>
      <c r="H1590" s="37">
        <f t="shared" si="57"/>
        <v>3.7615740740741185E-3</v>
      </c>
    </row>
    <row r="1591" spans="1:8">
      <c r="A1591" s="2" t="s">
        <v>1593</v>
      </c>
      <c r="B1591" s="3">
        <v>12.157999999999999</v>
      </c>
      <c r="C1591" s="4">
        <v>12.099</v>
      </c>
      <c r="D1591" s="4">
        <v>12.252800000000001</v>
      </c>
      <c r="E1591" s="4">
        <v>12.0068</v>
      </c>
      <c r="F1591" s="5">
        <v>4.8999999999999998E-3</v>
      </c>
      <c r="G1591" s="37">
        <f t="shared" si="56"/>
        <v>8.8637254329718036E-3</v>
      </c>
      <c r="H1591" s="37">
        <f t="shared" si="57"/>
        <v>2.0488389912383019E-2</v>
      </c>
    </row>
    <row r="1592" spans="1:8">
      <c r="A1592" s="2" t="s">
        <v>1594</v>
      </c>
      <c r="B1592" s="3">
        <v>12.099</v>
      </c>
      <c r="C1592" s="4">
        <v>11.992699999999999</v>
      </c>
      <c r="D1592" s="4">
        <v>12.149699999999999</v>
      </c>
      <c r="E1592" s="4">
        <v>11.9298</v>
      </c>
      <c r="F1592" s="5">
        <v>8.8999999999999999E-3</v>
      </c>
      <c r="G1592" s="37">
        <f t="shared" si="56"/>
        <v>4.0521420259034945E-3</v>
      </c>
      <c r="H1592" s="37">
        <f t="shared" si="57"/>
        <v>1.8432832067595356E-2</v>
      </c>
    </row>
    <row r="1593" spans="1:8">
      <c r="A1593" s="2" t="s">
        <v>1595</v>
      </c>
      <c r="B1593" s="3">
        <v>11.992699999999999</v>
      </c>
      <c r="C1593" s="4">
        <v>11.9443</v>
      </c>
      <c r="D1593" s="4">
        <v>12.0305</v>
      </c>
      <c r="E1593" s="4">
        <v>11.876300000000001</v>
      </c>
      <c r="F1593" s="5">
        <v>4.1000000000000003E-3</v>
      </c>
      <c r="G1593" s="37">
        <f t="shared" si="56"/>
        <v>-1.4963802644997694E-3</v>
      </c>
      <c r="H1593" s="37">
        <f t="shared" si="57"/>
        <v>1.2983841768901041E-2</v>
      </c>
    </row>
    <row r="1594" spans="1:8">
      <c r="A1594" s="2" t="s">
        <v>1596</v>
      </c>
      <c r="B1594" s="6">
        <v>11.9437</v>
      </c>
      <c r="C1594" s="4">
        <v>11.962199999999999</v>
      </c>
      <c r="D1594" s="4">
        <v>11.9872</v>
      </c>
      <c r="E1594" s="4">
        <v>11.861800000000001</v>
      </c>
      <c r="F1594" s="7">
        <v>-1.6000000000000001E-3</v>
      </c>
      <c r="G1594" s="37">
        <f t="shared" si="56"/>
        <v>-1.4588979595199158E-2</v>
      </c>
      <c r="H1594" s="37">
        <f t="shared" si="57"/>
        <v>1.0571751336222079E-2</v>
      </c>
    </row>
    <row r="1595" spans="1:8">
      <c r="A1595" s="2" t="s">
        <v>1597</v>
      </c>
      <c r="B1595" s="6">
        <v>11.9633</v>
      </c>
      <c r="C1595" s="4">
        <v>12.1393</v>
      </c>
      <c r="D1595" s="4">
        <v>12.1525</v>
      </c>
      <c r="E1595" s="4">
        <v>11.9428</v>
      </c>
      <c r="F1595" s="7">
        <v>-1.4500000000000001E-2</v>
      </c>
      <c r="G1595" s="37">
        <f t="shared" si="56"/>
        <v>9.0696964949753961E-4</v>
      </c>
      <c r="H1595" s="37">
        <f t="shared" si="57"/>
        <v>1.7558696453093058E-2</v>
      </c>
    </row>
    <row r="1596" spans="1:8">
      <c r="A1596" s="2" t="s">
        <v>1598</v>
      </c>
      <c r="B1596" s="6">
        <v>12.139699999999999</v>
      </c>
      <c r="C1596" s="4">
        <v>12.128299999999999</v>
      </c>
      <c r="D1596" s="4">
        <v>12.1412</v>
      </c>
      <c r="E1596" s="4">
        <v>12.1128</v>
      </c>
      <c r="F1596" s="7">
        <v>-4.4000000000000003E-3</v>
      </c>
      <c r="G1596" s="37">
        <f t="shared" si="56"/>
        <v>-1.212817254748649E-2</v>
      </c>
      <c r="H1596" s="37">
        <f t="shared" si="57"/>
        <v>2.344627171256814E-3</v>
      </c>
    </row>
    <row r="1597" spans="1:8">
      <c r="A1597" s="2" t="s">
        <v>1599</v>
      </c>
      <c r="B1597" s="6">
        <v>12.1928</v>
      </c>
      <c r="C1597" s="4">
        <v>12.277200000000001</v>
      </c>
      <c r="D1597" s="4">
        <v>12.3408</v>
      </c>
      <c r="E1597" s="4">
        <v>12.0838</v>
      </c>
      <c r="F1597" s="7">
        <v>-6.8999999999999999E-3</v>
      </c>
      <c r="G1597" s="37">
        <f t="shared" si="56"/>
        <v>-7.7319377863862356E-4</v>
      </c>
      <c r="H1597" s="37">
        <f t="shared" si="57"/>
        <v>2.1268144126847487E-2</v>
      </c>
    </row>
    <row r="1598" spans="1:8">
      <c r="A1598" s="2" t="s">
        <v>1600</v>
      </c>
      <c r="B1598" s="6">
        <v>12.276999999999999</v>
      </c>
      <c r="C1598" s="4">
        <v>12.2867</v>
      </c>
      <c r="D1598" s="4">
        <v>12.358499999999999</v>
      </c>
      <c r="E1598" s="4">
        <v>12.2285</v>
      </c>
      <c r="F1598" s="7">
        <v>-6.9999999999999999E-4</v>
      </c>
      <c r="G1598" s="37">
        <f t="shared" si="56"/>
        <v>6.7104745673832586E-3</v>
      </c>
      <c r="H1598" s="37">
        <f t="shared" si="57"/>
        <v>1.0630903217892547E-2</v>
      </c>
    </row>
    <row r="1599" spans="1:8">
      <c r="A1599" s="2" t="s">
        <v>1601</v>
      </c>
      <c r="B1599" s="3">
        <v>12.286</v>
      </c>
      <c r="C1599" s="4">
        <v>12.204800000000001</v>
      </c>
      <c r="D1599" s="4">
        <v>12.386699999999999</v>
      </c>
      <c r="E1599" s="4">
        <v>12.180199999999999</v>
      </c>
      <c r="F1599" s="5">
        <v>6.7000000000000002E-3</v>
      </c>
      <c r="G1599" s="37">
        <f t="shared" si="56"/>
        <v>-6.9728652211056685E-3</v>
      </c>
      <c r="H1599" s="37">
        <f t="shared" si="57"/>
        <v>1.6953744601894891E-2</v>
      </c>
    </row>
    <row r="1600" spans="1:8">
      <c r="A1600" s="2" t="s">
        <v>1602</v>
      </c>
      <c r="B1600" s="6">
        <v>12.204800000000001</v>
      </c>
      <c r="C1600" s="4">
        <v>12.2905</v>
      </c>
      <c r="D1600" s="4">
        <v>12.4537</v>
      </c>
      <c r="E1600" s="4">
        <v>12.183199999999999</v>
      </c>
      <c r="F1600" s="7">
        <v>-7.0000000000000001E-3</v>
      </c>
      <c r="G1600" s="37">
        <f t="shared" si="56"/>
        <v>4.1668368805915399E-3</v>
      </c>
      <c r="H1600" s="37">
        <f t="shared" si="57"/>
        <v>2.2202705364764611E-2</v>
      </c>
    </row>
    <row r="1601" spans="1:8">
      <c r="A1601" s="2" t="s">
        <v>1603</v>
      </c>
      <c r="B1601" s="3">
        <v>12.2912</v>
      </c>
      <c r="C1601" s="4">
        <v>12.2395</v>
      </c>
      <c r="D1601" s="4">
        <v>12.3933</v>
      </c>
      <c r="E1601" s="4">
        <v>12.1965</v>
      </c>
      <c r="F1601" s="5">
        <v>4.1999999999999997E-3</v>
      </c>
      <c r="G1601" s="37">
        <f t="shared" si="56"/>
        <v>-1.8593575430384311E-3</v>
      </c>
      <c r="H1601" s="37">
        <f t="shared" si="57"/>
        <v>1.6135776657237703E-2</v>
      </c>
    </row>
    <row r="1602" spans="1:8">
      <c r="A1602" s="2" t="s">
        <v>1604</v>
      </c>
      <c r="B1602" s="6">
        <v>12.2395</v>
      </c>
      <c r="C1602" s="4">
        <v>12.2623</v>
      </c>
      <c r="D1602" s="4">
        <v>12.298500000000001</v>
      </c>
      <c r="E1602" s="4">
        <v>12.236000000000001</v>
      </c>
      <c r="F1602" s="7">
        <v>-5.3E-3</v>
      </c>
      <c r="G1602" s="37">
        <f t="shared" ref="G1602:G1665" si="58">(C1602-C1603)/C1603</f>
        <v>9.8773897569021086E-4</v>
      </c>
      <c r="H1602" s="37">
        <f t="shared" ref="H1602:H1665" si="59">(D1602-E1602)/E1602</f>
        <v>5.1078783916312515E-3</v>
      </c>
    </row>
    <row r="1603" spans="1:8">
      <c r="A1603" s="2" t="s">
        <v>1605</v>
      </c>
      <c r="B1603" s="3">
        <v>12.305</v>
      </c>
      <c r="C1603" s="4">
        <v>12.2502</v>
      </c>
      <c r="D1603" s="4">
        <v>12.3355</v>
      </c>
      <c r="E1603" s="4">
        <v>12.2043</v>
      </c>
      <c r="F1603" s="5">
        <v>8.9999999999999998E-4</v>
      </c>
      <c r="G1603" s="37">
        <f t="shared" si="58"/>
        <v>-3.3600455599397693E-3</v>
      </c>
      <c r="H1603" s="37">
        <f t="shared" si="59"/>
        <v>1.075030931720785E-2</v>
      </c>
    </row>
    <row r="1604" spans="1:8">
      <c r="A1604" s="2" t="s">
        <v>1606</v>
      </c>
      <c r="B1604" s="3">
        <v>12.293699999999999</v>
      </c>
      <c r="C1604" s="4">
        <v>12.291499999999999</v>
      </c>
      <c r="D1604" s="4">
        <v>12.3422</v>
      </c>
      <c r="E1604" s="4">
        <v>12.123699999999999</v>
      </c>
      <c r="F1604" s="5">
        <v>2.0000000000000001E-4</v>
      </c>
      <c r="G1604" s="37">
        <f t="shared" si="58"/>
        <v>1.3372577147897946E-2</v>
      </c>
      <c r="H1604" s="37">
        <f t="shared" si="59"/>
        <v>1.8022550871433687E-2</v>
      </c>
    </row>
    <row r="1605" spans="1:8">
      <c r="A1605" s="2" t="s">
        <v>1607</v>
      </c>
      <c r="B1605" s="3">
        <v>12.2912</v>
      </c>
      <c r="C1605" s="4">
        <v>12.129300000000001</v>
      </c>
      <c r="D1605" s="4">
        <v>12.3383</v>
      </c>
      <c r="E1605" s="4">
        <v>12.0932</v>
      </c>
      <c r="F1605" s="5">
        <v>1.3299999999999999E-2</v>
      </c>
      <c r="G1605" s="37">
        <f t="shared" si="58"/>
        <v>3.9564623598063575E-3</v>
      </c>
      <c r="H1605" s="37">
        <f t="shared" si="59"/>
        <v>2.0267588396785035E-2</v>
      </c>
    </row>
    <row r="1606" spans="1:8">
      <c r="A1606" s="2" t="s">
        <v>1608</v>
      </c>
      <c r="B1606" s="3">
        <v>12.129300000000001</v>
      </c>
      <c r="C1606" s="4">
        <v>12.0815</v>
      </c>
      <c r="D1606" s="4">
        <v>12.22</v>
      </c>
      <c r="E1606" s="4">
        <v>12.076000000000001</v>
      </c>
      <c r="F1606" s="5">
        <v>4.0000000000000001E-3</v>
      </c>
      <c r="G1606" s="37">
        <f t="shared" si="58"/>
        <v>1.4755008828136783E-3</v>
      </c>
      <c r="H1606" s="37">
        <f t="shared" si="59"/>
        <v>1.1924478304074207E-2</v>
      </c>
    </row>
    <row r="1607" spans="1:8">
      <c r="A1607" s="2" t="s">
        <v>1609</v>
      </c>
      <c r="B1607" s="3">
        <v>12.0815</v>
      </c>
      <c r="C1607" s="4">
        <v>12.063700000000001</v>
      </c>
      <c r="D1607" s="4">
        <v>12.122199999999999</v>
      </c>
      <c r="E1607" s="4">
        <v>12.0358</v>
      </c>
      <c r="F1607" s="5">
        <v>3.5000000000000001E-3</v>
      </c>
      <c r="G1607" s="37">
        <f t="shared" si="58"/>
        <v>8.8774578943001171E-4</v>
      </c>
      <c r="H1607" s="37">
        <f t="shared" si="59"/>
        <v>7.178583891390632E-3</v>
      </c>
    </row>
    <row r="1608" spans="1:8">
      <c r="A1608" s="2" t="s">
        <v>1610</v>
      </c>
      <c r="B1608" s="3">
        <v>12.0388</v>
      </c>
      <c r="C1608" s="4">
        <v>12.053000000000001</v>
      </c>
      <c r="D1608" s="4">
        <v>12.0768</v>
      </c>
      <c r="E1608" s="4">
        <v>12.034700000000001</v>
      </c>
      <c r="F1608" s="5">
        <v>4.0000000000000002E-4</v>
      </c>
      <c r="G1608" s="37">
        <f t="shared" si="58"/>
        <v>-1.1601889450567123E-3</v>
      </c>
      <c r="H1608" s="37">
        <f t="shared" si="59"/>
        <v>3.4982176539506242E-3</v>
      </c>
    </row>
    <row r="1609" spans="1:8">
      <c r="A1609" s="2" t="s">
        <v>1611</v>
      </c>
      <c r="B1609" s="6">
        <v>12.0335</v>
      </c>
      <c r="C1609" s="4">
        <v>12.067</v>
      </c>
      <c r="D1609" s="4">
        <v>12.149699999999999</v>
      </c>
      <c r="E1609" s="4">
        <v>11.9697</v>
      </c>
      <c r="F1609" s="7">
        <v>-2.8999999999999998E-3</v>
      </c>
      <c r="G1609" s="37">
        <f t="shared" si="58"/>
        <v>2.4673307136982596E-3</v>
      </c>
      <c r="H1609" s="37">
        <f t="shared" si="59"/>
        <v>1.5037970876463046E-2</v>
      </c>
    </row>
    <row r="1610" spans="1:8">
      <c r="A1610" s="2" t="s">
        <v>1612</v>
      </c>
      <c r="B1610" s="3">
        <v>12.069000000000001</v>
      </c>
      <c r="C1610" s="4">
        <v>12.0373</v>
      </c>
      <c r="D1610" s="4">
        <v>12.163</v>
      </c>
      <c r="E1610" s="4">
        <v>12.0053</v>
      </c>
      <c r="F1610" s="5">
        <v>2.5999999999999999E-3</v>
      </c>
      <c r="G1610" s="37">
        <f t="shared" si="58"/>
        <v>1.3976124121292729E-3</v>
      </c>
      <c r="H1610" s="37">
        <f t="shared" si="59"/>
        <v>1.3135864992961457E-2</v>
      </c>
    </row>
    <row r="1611" spans="1:8">
      <c r="A1611" s="2" t="s">
        <v>1613</v>
      </c>
      <c r="B1611" s="3">
        <v>12.038</v>
      </c>
      <c r="C1611" s="4">
        <v>12.0205</v>
      </c>
      <c r="D1611" s="4">
        <v>12.1073</v>
      </c>
      <c r="E1611" s="4">
        <v>11.9953</v>
      </c>
      <c r="F1611" s="5">
        <v>1.6000000000000001E-3</v>
      </c>
      <c r="G1611" s="37">
        <f t="shared" si="58"/>
        <v>1.2039570616712328E-2</v>
      </c>
      <c r="H1611" s="37">
        <f t="shared" si="59"/>
        <v>9.3369903212091477E-3</v>
      </c>
    </row>
    <row r="1612" spans="1:8">
      <c r="A1612" s="2" t="s">
        <v>1614</v>
      </c>
      <c r="B1612" s="3">
        <v>12.019</v>
      </c>
      <c r="C1612" s="4">
        <v>11.8775</v>
      </c>
      <c r="D1612" s="4">
        <v>12.1175</v>
      </c>
      <c r="E1612" s="4">
        <v>11.8413</v>
      </c>
      <c r="F1612" s="5">
        <v>1.1900000000000001E-2</v>
      </c>
      <c r="G1612" s="37">
        <f t="shared" si="58"/>
        <v>9.0047997281569783E-3</v>
      </c>
      <c r="H1612" s="37">
        <f t="shared" si="59"/>
        <v>2.3325141665188731E-2</v>
      </c>
    </row>
    <row r="1613" spans="1:8">
      <c r="A1613" s="2" t="s">
        <v>1615</v>
      </c>
      <c r="B1613" s="3">
        <v>11.8775</v>
      </c>
      <c r="C1613" s="4">
        <v>11.7715</v>
      </c>
      <c r="D1613" s="4">
        <v>11.9015</v>
      </c>
      <c r="E1613" s="4">
        <v>11.7315</v>
      </c>
      <c r="F1613" s="5">
        <v>8.9999999999999993E-3</v>
      </c>
      <c r="G1613" s="37">
        <f t="shared" si="58"/>
        <v>-2.9723991507437151E-4</v>
      </c>
      <c r="H1613" s="37">
        <f t="shared" si="59"/>
        <v>1.4490900566849927E-2</v>
      </c>
    </row>
    <row r="1614" spans="1:8">
      <c r="A1614" s="2" t="s">
        <v>1616</v>
      </c>
      <c r="B1614" s="6">
        <v>11.771000000000001</v>
      </c>
      <c r="C1614" s="4">
        <v>11.775</v>
      </c>
      <c r="D1614" s="4">
        <v>11.8065</v>
      </c>
      <c r="E1614" s="4">
        <v>11.7668</v>
      </c>
      <c r="F1614" s="7">
        <v>-6.9999999999999999E-4</v>
      </c>
      <c r="G1614" s="37">
        <f t="shared" si="58"/>
        <v>-5.1957926751994912E-3</v>
      </c>
      <c r="H1614" s="37">
        <f t="shared" si="59"/>
        <v>3.3738994458986172E-3</v>
      </c>
    </row>
    <row r="1615" spans="1:8">
      <c r="A1615" s="2" t="s">
        <v>1617</v>
      </c>
      <c r="B1615" s="6">
        <v>11.7798</v>
      </c>
      <c r="C1615" s="4">
        <v>11.836499999999999</v>
      </c>
      <c r="D1615" s="4">
        <v>11.9597</v>
      </c>
      <c r="E1615" s="4">
        <v>11.715</v>
      </c>
      <c r="F1615" s="7">
        <v>-4.7000000000000002E-3</v>
      </c>
      <c r="G1615" s="37">
        <f t="shared" si="58"/>
        <v>1.1165405183754988E-2</v>
      </c>
      <c r="H1615" s="37">
        <f t="shared" si="59"/>
        <v>2.0887750746905669E-2</v>
      </c>
    </row>
    <row r="1616" spans="1:8">
      <c r="A1616" s="2" t="s">
        <v>1618</v>
      </c>
      <c r="B1616" s="3">
        <v>11.835800000000001</v>
      </c>
      <c r="C1616" s="4">
        <v>11.7058</v>
      </c>
      <c r="D1616" s="4">
        <v>11.866</v>
      </c>
      <c r="E1616" s="4">
        <v>11.672000000000001</v>
      </c>
      <c r="F1616" s="5">
        <v>1.11E-2</v>
      </c>
      <c r="G1616" s="37">
        <f t="shared" si="58"/>
        <v>-2.3060169962000365E-4</v>
      </c>
      <c r="H1616" s="37">
        <f t="shared" si="59"/>
        <v>1.6620973269362495E-2</v>
      </c>
    </row>
    <row r="1617" spans="1:8">
      <c r="A1617" s="2" t="s">
        <v>1619</v>
      </c>
      <c r="B1617" s="6">
        <v>11.7058</v>
      </c>
      <c r="C1617" s="4">
        <v>11.708500000000001</v>
      </c>
      <c r="D1617" s="4">
        <v>11.7882</v>
      </c>
      <c r="E1617" s="4">
        <v>11.6662</v>
      </c>
      <c r="F1617" s="7">
        <v>-2.0000000000000001E-4</v>
      </c>
      <c r="G1617" s="37">
        <f t="shared" si="58"/>
        <v>-3.5149534460160742E-3</v>
      </c>
      <c r="H1617" s="37">
        <f t="shared" si="59"/>
        <v>1.0457561159589231E-2</v>
      </c>
    </row>
    <row r="1618" spans="1:8">
      <c r="A1618" s="2" t="s">
        <v>1620</v>
      </c>
      <c r="B1618" s="6">
        <v>11.708500000000001</v>
      </c>
      <c r="C1618" s="4">
        <v>11.7498</v>
      </c>
      <c r="D1618" s="4">
        <v>11.772</v>
      </c>
      <c r="E1618" s="4">
        <v>11.644</v>
      </c>
      <c r="F1618" s="7">
        <v>-3.5000000000000001E-3</v>
      </c>
      <c r="G1618" s="37">
        <f t="shared" si="58"/>
        <v>-1.8272966537160054E-2</v>
      </c>
      <c r="H1618" s="37">
        <f t="shared" si="59"/>
        <v>1.0992785984197879E-2</v>
      </c>
    </row>
    <row r="1619" spans="1:8">
      <c r="A1619" s="2" t="s">
        <v>1621</v>
      </c>
      <c r="B1619" s="6">
        <v>11.749499999999999</v>
      </c>
      <c r="C1619" s="4">
        <v>11.968500000000001</v>
      </c>
      <c r="D1619" s="4">
        <v>12.005000000000001</v>
      </c>
      <c r="E1619" s="4">
        <v>11.7157</v>
      </c>
      <c r="F1619" s="7">
        <v>-1.8200000000000001E-2</v>
      </c>
      <c r="G1619" s="37">
        <f t="shared" si="58"/>
        <v>4.0519454371571884E-3</v>
      </c>
      <c r="H1619" s="37">
        <f t="shared" si="59"/>
        <v>2.469336019187934E-2</v>
      </c>
    </row>
    <row r="1620" spans="1:8">
      <c r="A1620" s="2" t="s">
        <v>1622</v>
      </c>
      <c r="B1620" s="3">
        <v>11.967499999999999</v>
      </c>
      <c r="C1620" s="4">
        <v>11.920199999999999</v>
      </c>
      <c r="D1620" s="4">
        <v>11.967499999999999</v>
      </c>
      <c r="E1620" s="4">
        <v>11.913500000000001</v>
      </c>
      <c r="F1620" s="5">
        <v>1.8E-3</v>
      </c>
      <c r="G1620" s="37">
        <f t="shared" si="58"/>
        <v>-2.1764243022885771E-3</v>
      </c>
      <c r="H1620" s="37">
        <f t="shared" si="59"/>
        <v>4.5326730180046577E-3</v>
      </c>
    </row>
    <row r="1621" spans="1:8">
      <c r="A1621" s="2" t="s">
        <v>1623</v>
      </c>
      <c r="B1621" s="6">
        <v>11.946199999999999</v>
      </c>
      <c r="C1621" s="4">
        <v>11.946199999999999</v>
      </c>
      <c r="D1621" s="4">
        <v>11.946199999999999</v>
      </c>
      <c r="E1621" s="4">
        <v>11.946199999999999</v>
      </c>
      <c r="F1621" s="7">
        <v>0</v>
      </c>
      <c r="G1621" s="37">
        <f t="shared" si="58"/>
        <v>4.8956931359353433E-3</v>
      </c>
      <c r="H1621" s="37">
        <f t="shared" si="59"/>
        <v>0</v>
      </c>
    </row>
    <row r="1622" spans="1:8">
      <c r="A1622" s="2" t="s">
        <v>1624</v>
      </c>
      <c r="B1622" s="3">
        <v>11.946199999999999</v>
      </c>
      <c r="C1622" s="4">
        <v>11.888</v>
      </c>
      <c r="D1622" s="4">
        <v>12.016</v>
      </c>
      <c r="E1622" s="4">
        <v>11.872999999999999</v>
      </c>
      <c r="F1622" s="5">
        <v>4.8999999999999998E-3</v>
      </c>
      <c r="G1622" s="37">
        <f t="shared" si="58"/>
        <v>7.5173950997092483E-3</v>
      </c>
      <c r="H1622" s="37">
        <f t="shared" si="59"/>
        <v>1.2044133748841968E-2</v>
      </c>
    </row>
    <row r="1623" spans="1:8">
      <c r="A1623" s="2" t="s">
        <v>1625</v>
      </c>
      <c r="B1623" s="3">
        <v>11.888</v>
      </c>
      <c r="C1623" s="4">
        <v>11.799300000000001</v>
      </c>
      <c r="D1623" s="4">
        <v>11.896000000000001</v>
      </c>
      <c r="E1623" s="4">
        <v>11.724500000000001</v>
      </c>
      <c r="F1623" s="5">
        <v>7.4000000000000003E-3</v>
      </c>
      <c r="G1623" s="37">
        <f t="shared" si="58"/>
        <v>-1.68478940132483E-2</v>
      </c>
      <c r="H1623" s="37">
        <f t="shared" si="59"/>
        <v>1.4627489445178896E-2</v>
      </c>
    </row>
    <row r="1624" spans="1:8">
      <c r="A1624" s="2" t="s">
        <v>1626</v>
      </c>
      <c r="B1624" s="6">
        <v>11.8003</v>
      </c>
      <c r="C1624" s="4">
        <v>12.0015</v>
      </c>
      <c r="D1624" s="4">
        <v>12.024699999999999</v>
      </c>
      <c r="E1624" s="4">
        <v>11.7553</v>
      </c>
      <c r="F1624" s="7">
        <v>-1.67E-2</v>
      </c>
      <c r="G1624" s="37">
        <f t="shared" si="58"/>
        <v>1.500037500936988E-4</v>
      </c>
      <c r="H1624" s="37">
        <f t="shared" si="59"/>
        <v>2.2917322399258137E-2</v>
      </c>
    </row>
    <row r="1625" spans="1:8">
      <c r="A1625" s="2" t="s">
        <v>1627</v>
      </c>
      <c r="B1625" s="3">
        <v>12.000999999999999</v>
      </c>
      <c r="C1625" s="4">
        <v>11.999700000000001</v>
      </c>
      <c r="D1625" s="4">
        <v>12.0785</v>
      </c>
      <c r="E1625" s="4">
        <v>11.933999999999999</v>
      </c>
      <c r="F1625" s="5">
        <v>2.9999999999999997E-4</v>
      </c>
      <c r="G1625" s="37">
        <f t="shared" si="58"/>
        <v>5.4197378514498533E-4</v>
      </c>
      <c r="H1625" s="37">
        <f t="shared" si="59"/>
        <v>1.2108262108262172E-2</v>
      </c>
    </row>
    <row r="1626" spans="1:8">
      <c r="A1626" s="2" t="s">
        <v>1628</v>
      </c>
      <c r="B1626" s="3">
        <v>11.9975</v>
      </c>
      <c r="C1626" s="4">
        <v>11.9932</v>
      </c>
      <c r="D1626" s="4">
        <v>12.0413</v>
      </c>
      <c r="E1626" s="4">
        <v>11.9908</v>
      </c>
      <c r="F1626" s="5">
        <v>4.0000000000000002E-4</v>
      </c>
      <c r="G1626" s="37">
        <f t="shared" si="58"/>
        <v>0</v>
      </c>
      <c r="H1626" s="37">
        <f t="shared" si="59"/>
        <v>4.211562197684854E-3</v>
      </c>
    </row>
    <row r="1627" spans="1:8">
      <c r="A1627" s="2" t="s">
        <v>1629</v>
      </c>
      <c r="B1627" s="6">
        <v>11.9932</v>
      </c>
      <c r="C1627" s="4">
        <v>11.9932</v>
      </c>
      <c r="D1627" s="4">
        <v>11.9932</v>
      </c>
      <c r="E1627" s="4">
        <v>11.9932</v>
      </c>
      <c r="F1627" s="7">
        <v>-1E-4</v>
      </c>
      <c r="G1627" s="37">
        <f t="shared" si="58"/>
        <v>-1.2604661501856552E-2</v>
      </c>
      <c r="H1627" s="37">
        <f t="shared" si="59"/>
        <v>0</v>
      </c>
    </row>
    <row r="1628" spans="1:8">
      <c r="A1628" s="2" t="s">
        <v>1630</v>
      </c>
      <c r="B1628" s="6">
        <v>11.9945</v>
      </c>
      <c r="C1628" s="4">
        <v>12.1463</v>
      </c>
      <c r="D1628" s="4">
        <v>12.165699999999999</v>
      </c>
      <c r="E1628" s="4">
        <v>11.9625</v>
      </c>
      <c r="F1628" s="7">
        <v>-1.24E-2</v>
      </c>
      <c r="G1628" s="37">
        <f t="shared" si="58"/>
        <v>-1.4482993638841982E-2</v>
      </c>
      <c r="H1628" s="37">
        <f t="shared" si="59"/>
        <v>1.6986415882967516E-2</v>
      </c>
    </row>
    <row r="1629" spans="1:8">
      <c r="A1629" s="2" t="s">
        <v>1631</v>
      </c>
      <c r="B1629" s="6">
        <v>12.1448</v>
      </c>
      <c r="C1629" s="4">
        <v>12.3248</v>
      </c>
      <c r="D1629" s="4">
        <v>12.3682</v>
      </c>
      <c r="E1629" s="4">
        <v>12.124499999999999</v>
      </c>
      <c r="F1629" s="7">
        <v>-1.46E-2</v>
      </c>
      <c r="G1629" s="37">
        <f t="shared" si="58"/>
        <v>-9.5152372380094673E-3</v>
      </c>
      <c r="H1629" s="37">
        <f t="shared" si="59"/>
        <v>2.0099797929811578E-2</v>
      </c>
    </row>
    <row r="1630" spans="1:8">
      <c r="A1630" s="2" t="s">
        <v>1632</v>
      </c>
      <c r="B1630" s="6">
        <v>12.3245</v>
      </c>
      <c r="C1630" s="4">
        <v>12.443199999999999</v>
      </c>
      <c r="D1630" s="4">
        <v>12.4633</v>
      </c>
      <c r="E1630" s="4">
        <v>12.298</v>
      </c>
      <c r="F1630" s="7">
        <v>-9.4999999999999998E-3</v>
      </c>
      <c r="G1630" s="37">
        <f t="shared" si="58"/>
        <v>1.9499885294792348E-2</v>
      </c>
      <c r="H1630" s="37">
        <f t="shared" si="59"/>
        <v>1.3441209952837879E-2</v>
      </c>
    </row>
    <row r="1631" spans="1:8">
      <c r="A1631" s="2" t="s">
        <v>1633</v>
      </c>
      <c r="B1631" s="3">
        <v>12.443</v>
      </c>
      <c r="C1631" s="4">
        <v>12.2052</v>
      </c>
      <c r="D1631" s="4">
        <v>12.4878</v>
      </c>
      <c r="E1631" s="4">
        <v>12.202</v>
      </c>
      <c r="F1631" s="5">
        <v>1.9400000000000001E-2</v>
      </c>
      <c r="G1631" s="37">
        <f t="shared" si="58"/>
        <v>6.3127690100428925E-4</v>
      </c>
      <c r="H1631" s="37">
        <f t="shared" si="59"/>
        <v>2.3422389772168501E-2</v>
      </c>
    </row>
    <row r="1632" spans="1:8">
      <c r="A1632" s="2" t="s">
        <v>1634</v>
      </c>
      <c r="B1632" s="6">
        <v>12.2058</v>
      </c>
      <c r="C1632" s="4">
        <v>12.1975</v>
      </c>
      <c r="D1632" s="4">
        <v>12.220499999999999</v>
      </c>
      <c r="E1632" s="4">
        <v>12.192</v>
      </c>
      <c r="F1632" s="7">
        <v>-1.5E-3</v>
      </c>
      <c r="G1632" s="37">
        <f t="shared" si="58"/>
        <v>-4.0990326283047305E-5</v>
      </c>
      <c r="H1632" s="37">
        <f t="shared" si="59"/>
        <v>2.3375984251967933E-3</v>
      </c>
    </row>
    <row r="1633" spans="1:8">
      <c r="A1633" s="2" t="s">
        <v>1635</v>
      </c>
      <c r="B1633" s="3">
        <v>12.224</v>
      </c>
      <c r="C1633" s="4">
        <v>12.198</v>
      </c>
      <c r="D1633" s="4">
        <v>12.293699999999999</v>
      </c>
      <c r="E1633" s="4">
        <v>12.158799999999999</v>
      </c>
      <c r="F1633" s="5">
        <v>2.0999999999999999E-3</v>
      </c>
      <c r="G1633" s="37">
        <f t="shared" si="58"/>
        <v>5.8961777924380768E-3</v>
      </c>
      <c r="H1633" s="37">
        <f t="shared" si="59"/>
        <v>1.109484488600849E-2</v>
      </c>
    </row>
    <row r="1634" spans="1:8">
      <c r="A1634" s="2" t="s">
        <v>1636</v>
      </c>
      <c r="B1634" s="3">
        <v>12.1983</v>
      </c>
      <c r="C1634" s="4">
        <v>12.1265</v>
      </c>
      <c r="D1634" s="4">
        <v>12.236800000000001</v>
      </c>
      <c r="E1634" s="4">
        <v>12.0518</v>
      </c>
      <c r="F1634" s="5">
        <v>6.1000000000000004E-3</v>
      </c>
      <c r="G1634" s="37">
        <f t="shared" si="58"/>
        <v>2.2270245302634595E-4</v>
      </c>
      <c r="H1634" s="37">
        <f t="shared" si="59"/>
        <v>1.5350404089015789E-2</v>
      </c>
    </row>
    <row r="1635" spans="1:8">
      <c r="A1635" s="2" t="s">
        <v>1637</v>
      </c>
      <c r="B1635" s="3">
        <v>12.124000000000001</v>
      </c>
      <c r="C1635" s="4">
        <v>12.123799999999999</v>
      </c>
      <c r="D1635" s="4">
        <v>12.160500000000001</v>
      </c>
      <c r="E1635" s="4">
        <v>12.0053</v>
      </c>
      <c r="F1635" s="5">
        <v>1E-4</v>
      </c>
      <c r="G1635" s="37">
        <f t="shared" si="58"/>
        <v>2.8122880444671474E-3</v>
      </c>
      <c r="H1635" s="37">
        <f t="shared" si="59"/>
        <v>1.2927623632895527E-2</v>
      </c>
    </row>
    <row r="1636" spans="1:8">
      <c r="A1636" s="2" t="s">
        <v>1638</v>
      </c>
      <c r="B1636" s="3">
        <v>12.122999999999999</v>
      </c>
      <c r="C1636" s="4">
        <v>12.0898</v>
      </c>
      <c r="D1636" s="4">
        <v>12.1792</v>
      </c>
      <c r="E1636" s="4">
        <v>12.048500000000001</v>
      </c>
      <c r="F1636" s="5">
        <v>2.5999999999999999E-3</v>
      </c>
      <c r="G1636" s="37">
        <f t="shared" si="58"/>
        <v>-1.2658434600810087E-2</v>
      </c>
      <c r="H1636" s="37">
        <f t="shared" si="59"/>
        <v>1.0847823380503725E-2</v>
      </c>
    </row>
    <row r="1637" spans="1:8">
      <c r="A1637" s="2" t="s">
        <v>1639</v>
      </c>
      <c r="B1637" s="6">
        <v>12.091200000000001</v>
      </c>
      <c r="C1637" s="4">
        <v>12.2448</v>
      </c>
      <c r="D1637" s="4">
        <v>12.278499999999999</v>
      </c>
      <c r="E1637" s="4">
        <v>12.0337</v>
      </c>
      <c r="F1637" s="7">
        <v>-1.2500000000000001E-2</v>
      </c>
      <c r="G1637" s="37">
        <f t="shared" si="58"/>
        <v>1.6605996155261051E-3</v>
      </c>
      <c r="H1637" s="37">
        <f t="shared" si="59"/>
        <v>2.0342870438850868E-2</v>
      </c>
    </row>
    <row r="1638" spans="1:8">
      <c r="A1638" s="2" t="s">
        <v>1640</v>
      </c>
      <c r="B1638" s="3">
        <v>12.2448</v>
      </c>
      <c r="C1638" s="4">
        <v>12.224500000000001</v>
      </c>
      <c r="D1638" s="4">
        <v>12.2448</v>
      </c>
      <c r="E1638" s="4">
        <v>12.2043</v>
      </c>
      <c r="F1638" s="5">
        <v>1.6000000000000001E-3</v>
      </c>
      <c r="G1638" s="37">
        <f t="shared" si="58"/>
        <v>-3.3670857180126586E-3</v>
      </c>
      <c r="H1638" s="37">
        <f t="shared" si="59"/>
        <v>3.3185024950222264E-3</v>
      </c>
    </row>
    <row r="1639" spans="1:8">
      <c r="A1639" s="2" t="s">
        <v>1641</v>
      </c>
      <c r="B1639" s="6">
        <v>12.2257</v>
      </c>
      <c r="C1639" s="4">
        <v>12.2658</v>
      </c>
      <c r="D1639" s="4">
        <v>12.332800000000001</v>
      </c>
      <c r="E1639" s="4">
        <v>12.1493</v>
      </c>
      <c r="F1639" s="7">
        <v>-3.3999999999999998E-3</v>
      </c>
      <c r="G1639" s="37">
        <f t="shared" si="58"/>
        <v>-5.2471513726126432E-3</v>
      </c>
      <c r="H1639" s="37">
        <f t="shared" si="59"/>
        <v>1.5103750833381384E-2</v>
      </c>
    </row>
    <row r="1640" spans="1:8">
      <c r="A1640" s="2" t="s">
        <v>1642</v>
      </c>
      <c r="B1640" s="6">
        <v>12.2668</v>
      </c>
      <c r="C1640" s="4">
        <v>12.330500000000001</v>
      </c>
      <c r="D1640" s="4">
        <v>12.353</v>
      </c>
      <c r="E1640" s="4">
        <v>12.188800000000001</v>
      </c>
      <c r="F1640" s="7">
        <v>-5.0000000000000001E-3</v>
      </c>
      <c r="G1640" s="37">
        <f t="shared" si="58"/>
        <v>4.1777965991270797E-3</v>
      </c>
      <c r="H1640" s="37">
        <f t="shared" si="59"/>
        <v>1.3471383565240157E-2</v>
      </c>
    </row>
    <row r="1641" spans="1:8">
      <c r="A1641" s="2" t="s">
        <v>1643</v>
      </c>
      <c r="B1641" s="3">
        <v>12.327999999999999</v>
      </c>
      <c r="C1641" s="4">
        <v>12.279199999999999</v>
      </c>
      <c r="D1641" s="4">
        <v>12.388199999999999</v>
      </c>
      <c r="E1641" s="4">
        <v>12.2157</v>
      </c>
      <c r="F1641" s="5">
        <v>4.1000000000000003E-3</v>
      </c>
      <c r="G1641" s="37">
        <f t="shared" si="58"/>
        <v>2.4000391843131299E-3</v>
      </c>
      <c r="H1641" s="37">
        <f t="shared" si="59"/>
        <v>1.4121171934477716E-2</v>
      </c>
    </row>
    <row r="1642" spans="1:8">
      <c r="A1642" s="2" t="s">
        <v>1644</v>
      </c>
      <c r="B1642" s="3">
        <v>12.2775</v>
      </c>
      <c r="C1642" s="4">
        <v>12.2498</v>
      </c>
      <c r="D1642" s="4">
        <v>12.3377</v>
      </c>
      <c r="E1642" s="4">
        <v>12.142300000000001</v>
      </c>
      <c r="F1642" s="5">
        <v>2E-3</v>
      </c>
      <c r="G1642" s="37">
        <f t="shared" si="58"/>
        <v>1.3324069154372086E-3</v>
      </c>
      <c r="H1642" s="37">
        <f t="shared" si="59"/>
        <v>1.6092503067787763E-2</v>
      </c>
    </row>
    <row r="1643" spans="1:8">
      <c r="A1643" s="2" t="s">
        <v>1645</v>
      </c>
      <c r="B1643" s="3">
        <v>12.253500000000001</v>
      </c>
      <c r="C1643" s="4">
        <v>12.233499999999999</v>
      </c>
      <c r="D1643" s="4">
        <v>12.3093</v>
      </c>
      <c r="E1643" s="4">
        <v>12.161300000000001</v>
      </c>
      <c r="F1643" s="5">
        <v>1.1999999999999999E-3</v>
      </c>
      <c r="G1643" s="37">
        <f t="shared" si="58"/>
        <v>3.0912281277160314E-3</v>
      </c>
      <c r="H1643" s="37">
        <f t="shared" si="59"/>
        <v>1.2169751589057065E-2</v>
      </c>
    </row>
    <row r="1644" spans="1:8">
      <c r="A1644" s="2" t="s">
        <v>1646</v>
      </c>
      <c r="B1644" s="3">
        <v>12.238300000000001</v>
      </c>
      <c r="C1644" s="4">
        <v>12.1958</v>
      </c>
      <c r="D1644" s="4">
        <v>12.2408</v>
      </c>
      <c r="E1644" s="4">
        <v>12.193</v>
      </c>
      <c r="F1644" s="5">
        <v>5.0000000000000001E-4</v>
      </c>
      <c r="G1644" s="37">
        <f t="shared" si="58"/>
        <v>-4.5220060075748135E-3</v>
      </c>
      <c r="H1644" s="37">
        <f t="shared" si="59"/>
        <v>3.9202821290905037E-3</v>
      </c>
    </row>
    <row r="1645" spans="1:8">
      <c r="A1645" s="2" t="s">
        <v>1647</v>
      </c>
      <c r="B1645" s="6">
        <v>12.2323</v>
      </c>
      <c r="C1645" s="4">
        <v>12.251200000000001</v>
      </c>
      <c r="D1645" s="4">
        <v>12.3249</v>
      </c>
      <c r="E1645" s="4">
        <v>12.1952</v>
      </c>
      <c r="F1645" s="7">
        <v>-1.6000000000000001E-3</v>
      </c>
      <c r="G1645" s="37">
        <f t="shared" si="58"/>
        <v>5.4081557286239125E-3</v>
      </c>
      <c r="H1645" s="37">
        <f t="shared" si="59"/>
        <v>1.06353319338756E-2</v>
      </c>
    </row>
    <row r="1646" spans="1:8">
      <c r="A1646" s="2" t="s">
        <v>1648</v>
      </c>
      <c r="B1646" s="3">
        <v>12.2515</v>
      </c>
      <c r="C1646" s="4">
        <v>12.1853</v>
      </c>
      <c r="D1646" s="4">
        <v>12.2705</v>
      </c>
      <c r="E1646" s="4">
        <v>12.100300000000001</v>
      </c>
      <c r="F1646" s="5">
        <v>5.4999999999999997E-3</v>
      </c>
      <c r="G1646" s="37">
        <f t="shared" si="58"/>
        <v>2.6990331207570411E-3</v>
      </c>
      <c r="H1646" s="37">
        <f t="shared" si="59"/>
        <v>1.4065766964455382E-2</v>
      </c>
    </row>
    <row r="1647" spans="1:8">
      <c r="A1647" s="2" t="s">
        <v>1649</v>
      </c>
      <c r="B1647" s="3">
        <v>12.184200000000001</v>
      </c>
      <c r="C1647" s="4">
        <v>12.1525</v>
      </c>
      <c r="D1647" s="4">
        <v>12.2483</v>
      </c>
      <c r="E1647" s="4">
        <v>12.0787</v>
      </c>
      <c r="F1647" s="5">
        <v>2.5999999999999999E-3</v>
      </c>
      <c r="G1647" s="37">
        <f t="shared" si="58"/>
        <v>-4.7907624273196654E-3</v>
      </c>
      <c r="H1647" s="37">
        <f t="shared" si="59"/>
        <v>1.4041246160596824E-2</v>
      </c>
    </row>
    <row r="1648" spans="1:8">
      <c r="A1648" s="2" t="s">
        <v>1650</v>
      </c>
      <c r="B1648" s="6">
        <v>12.153</v>
      </c>
      <c r="C1648" s="4">
        <v>12.211</v>
      </c>
      <c r="D1648" s="4">
        <v>12.238300000000001</v>
      </c>
      <c r="E1648" s="4">
        <v>12.1158</v>
      </c>
      <c r="F1648" s="7">
        <v>-4.8999999999999998E-3</v>
      </c>
      <c r="G1648" s="37">
        <f t="shared" si="58"/>
        <v>3.5998421986982174E-3</v>
      </c>
      <c r="H1648" s="37">
        <f t="shared" si="59"/>
        <v>1.0110764456329793E-2</v>
      </c>
    </row>
    <row r="1649" spans="1:8">
      <c r="A1649" s="2" t="s">
        <v>1651</v>
      </c>
      <c r="B1649" s="3">
        <v>12.212999999999999</v>
      </c>
      <c r="C1649" s="4">
        <v>12.167199999999999</v>
      </c>
      <c r="D1649" s="4">
        <v>12.2692</v>
      </c>
      <c r="E1649" s="4">
        <v>12.1342</v>
      </c>
      <c r="F1649" s="5">
        <v>3.5999999999999999E-3</v>
      </c>
      <c r="G1649" s="37">
        <f t="shared" si="58"/>
        <v>3.0418876145833697E-4</v>
      </c>
      <c r="H1649" s="37">
        <f t="shared" si="59"/>
        <v>1.1125578942163454E-2</v>
      </c>
    </row>
    <row r="1650" spans="1:8">
      <c r="A1650" s="2" t="s">
        <v>1652</v>
      </c>
      <c r="B1650" s="6">
        <v>12.1693</v>
      </c>
      <c r="C1650" s="4">
        <v>12.163500000000001</v>
      </c>
      <c r="D1650" s="4">
        <v>12.250500000000001</v>
      </c>
      <c r="E1650" s="4">
        <v>12.1465</v>
      </c>
      <c r="F1650" s="7">
        <v>-4.0000000000000001E-3</v>
      </c>
      <c r="G1650" s="37">
        <f t="shared" si="58"/>
        <v>-2.147942560637138E-2</v>
      </c>
      <c r="H1650" s="37">
        <f t="shared" si="59"/>
        <v>8.5621372411806684E-3</v>
      </c>
    </row>
    <row r="1651" spans="1:8">
      <c r="A1651" s="2" t="s">
        <v>1653</v>
      </c>
      <c r="B1651" s="6">
        <v>12.2178</v>
      </c>
      <c r="C1651" s="4">
        <v>12.4305</v>
      </c>
      <c r="D1651" s="4">
        <v>12.4613</v>
      </c>
      <c r="E1651" s="4">
        <v>12.186999999999999</v>
      </c>
      <c r="F1651" s="7">
        <v>-1.67E-2</v>
      </c>
      <c r="G1651" s="37">
        <f t="shared" si="58"/>
        <v>1.5091011538744292E-2</v>
      </c>
      <c r="H1651" s="37">
        <f t="shared" si="59"/>
        <v>2.2507590054976632E-2</v>
      </c>
    </row>
    <row r="1652" spans="1:8">
      <c r="A1652" s="2" t="s">
        <v>1654</v>
      </c>
      <c r="B1652" s="3">
        <v>12.425000000000001</v>
      </c>
      <c r="C1652" s="4">
        <v>12.245699999999999</v>
      </c>
      <c r="D1652" s="4">
        <v>12.428800000000001</v>
      </c>
      <c r="E1652" s="4">
        <v>12.191800000000001</v>
      </c>
      <c r="F1652" s="5">
        <v>1.46E-2</v>
      </c>
      <c r="G1652" s="37">
        <f t="shared" si="58"/>
        <v>-9.0471373659721278E-3</v>
      </c>
      <c r="H1652" s="37">
        <f t="shared" si="59"/>
        <v>1.9439295264029929E-2</v>
      </c>
    </row>
    <row r="1653" spans="1:8">
      <c r="A1653" s="2" t="s">
        <v>1655</v>
      </c>
      <c r="B1653" s="6">
        <v>12.245699999999999</v>
      </c>
      <c r="C1653" s="4">
        <v>12.3575</v>
      </c>
      <c r="D1653" s="4">
        <v>12.398300000000001</v>
      </c>
      <c r="E1653" s="4">
        <v>12.2044</v>
      </c>
      <c r="F1653" s="7">
        <v>-9.1999999999999998E-3</v>
      </c>
      <c r="G1653" s="37">
        <f t="shared" si="58"/>
        <v>-7.9317293257227788E-3</v>
      </c>
      <c r="H1653" s="37">
        <f t="shared" si="59"/>
        <v>1.588771262823253E-2</v>
      </c>
    </row>
    <row r="1654" spans="1:8">
      <c r="A1654" s="2" t="s">
        <v>1656</v>
      </c>
      <c r="B1654" s="6">
        <v>12.3588</v>
      </c>
      <c r="C1654" s="4">
        <v>12.456300000000001</v>
      </c>
      <c r="D1654" s="4">
        <v>12.489000000000001</v>
      </c>
      <c r="E1654" s="4">
        <v>12.311500000000001</v>
      </c>
      <c r="F1654" s="7">
        <v>-7.7000000000000002E-3</v>
      </c>
      <c r="G1654" s="37">
        <f t="shared" si="58"/>
        <v>-5.1434823931568625E-3</v>
      </c>
      <c r="H1654" s="37">
        <f t="shared" si="59"/>
        <v>1.441741461235432E-2</v>
      </c>
    </row>
    <row r="1655" spans="1:8">
      <c r="A1655" s="2" t="s">
        <v>1657</v>
      </c>
      <c r="B1655" s="6">
        <v>12.454800000000001</v>
      </c>
      <c r="C1655" s="4">
        <v>12.5207</v>
      </c>
      <c r="D1655" s="4">
        <v>12.552300000000001</v>
      </c>
      <c r="E1655" s="4">
        <v>12.4017</v>
      </c>
      <c r="F1655" s="7">
        <v>-5.1000000000000004E-3</v>
      </c>
      <c r="G1655" s="37">
        <f t="shared" si="58"/>
        <v>-3.4066939945078781E-3</v>
      </c>
      <c r="H1655" s="37">
        <f t="shared" si="59"/>
        <v>1.2143496456131074E-2</v>
      </c>
    </row>
    <row r="1656" spans="1:8">
      <c r="A1656" s="2" t="s">
        <v>1658</v>
      </c>
      <c r="B1656" s="6">
        <v>12.5192</v>
      </c>
      <c r="C1656" s="4">
        <v>12.563499999999999</v>
      </c>
      <c r="D1656" s="4">
        <v>12.563499999999999</v>
      </c>
      <c r="E1656" s="4">
        <v>12.5023</v>
      </c>
      <c r="F1656" s="7">
        <v>-3.3E-3</v>
      </c>
      <c r="G1656" s="37">
        <f t="shared" si="58"/>
        <v>7.1687442749600251E-4</v>
      </c>
      <c r="H1656" s="37">
        <f t="shared" si="59"/>
        <v>4.89509930172844E-3</v>
      </c>
    </row>
    <row r="1657" spans="1:8">
      <c r="A1657" s="2" t="s">
        <v>1659</v>
      </c>
      <c r="B1657" s="3">
        <v>12.5603</v>
      </c>
      <c r="C1657" s="4">
        <v>12.554500000000001</v>
      </c>
      <c r="D1657" s="4">
        <v>12.582800000000001</v>
      </c>
      <c r="E1657" s="4">
        <v>12.451000000000001</v>
      </c>
      <c r="F1657" s="5">
        <v>5.0000000000000001E-4</v>
      </c>
      <c r="G1657" s="37">
        <f t="shared" si="58"/>
        <v>5.7036200363686715E-3</v>
      </c>
      <c r="H1657" s="37">
        <f t="shared" si="59"/>
        <v>1.0585495140952545E-2</v>
      </c>
    </row>
    <row r="1658" spans="1:8">
      <c r="A1658" s="2" t="s">
        <v>1660</v>
      </c>
      <c r="B1658" s="3">
        <v>12.554500000000001</v>
      </c>
      <c r="C1658" s="4">
        <v>12.4833</v>
      </c>
      <c r="D1658" s="4">
        <v>12.613300000000001</v>
      </c>
      <c r="E1658" s="4">
        <v>12.464700000000001</v>
      </c>
      <c r="F1658" s="5">
        <v>5.7000000000000002E-3</v>
      </c>
      <c r="G1658" s="37">
        <f t="shared" si="58"/>
        <v>-5.0214007316898698E-3</v>
      </c>
      <c r="H1658" s="37">
        <f t="shared" si="59"/>
        <v>1.1921666787006511E-2</v>
      </c>
    </row>
    <row r="1659" spans="1:8">
      <c r="A1659" s="2" t="s">
        <v>1661</v>
      </c>
      <c r="B1659" s="6">
        <v>12.483499999999999</v>
      </c>
      <c r="C1659" s="4">
        <v>12.5463</v>
      </c>
      <c r="D1659" s="4">
        <v>12.555300000000001</v>
      </c>
      <c r="E1659" s="4">
        <v>12.420199999999999</v>
      </c>
      <c r="F1659" s="7">
        <v>-5.3E-3</v>
      </c>
      <c r="G1659" s="37">
        <f t="shared" si="58"/>
        <v>1.1406874758158183E-2</v>
      </c>
      <c r="H1659" s="37">
        <f t="shared" si="59"/>
        <v>1.0877441587092102E-2</v>
      </c>
    </row>
    <row r="1660" spans="1:8">
      <c r="A1660" s="2" t="s">
        <v>1662</v>
      </c>
      <c r="B1660" s="3">
        <v>12.549799999999999</v>
      </c>
      <c r="C1660" s="4">
        <v>12.4048</v>
      </c>
      <c r="D1660" s="4">
        <v>12.643800000000001</v>
      </c>
      <c r="E1660" s="4">
        <v>12.372</v>
      </c>
      <c r="F1660" s="5">
        <v>1.1599999999999999E-2</v>
      </c>
      <c r="G1660" s="37">
        <f t="shared" si="58"/>
        <v>-1.9309989701339556E-3</v>
      </c>
      <c r="H1660" s="37">
        <f t="shared" si="59"/>
        <v>2.196896217264797E-2</v>
      </c>
    </row>
    <row r="1661" spans="1:8">
      <c r="A1661" s="2" t="s">
        <v>1663</v>
      </c>
      <c r="B1661" s="6">
        <v>12.4053</v>
      </c>
      <c r="C1661" s="4">
        <v>12.428800000000001</v>
      </c>
      <c r="D1661" s="4">
        <v>12.4575</v>
      </c>
      <c r="E1661" s="4">
        <v>12.302</v>
      </c>
      <c r="F1661" s="7">
        <v>-1.6000000000000001E-3</v>
      </c>
      <c r="G1661" s="37">
        <f t="shared" si="58"/>
        <v>1.8508831931758488E-4</v>
      </c>
      <c r="H1661" s="37">
        <f t="shared" si="59"/>
        <v>1.2640221102259793E-2</v>
      </c>
    </row>
    <row r="1662" spans="1:8">
      <c r="A1662" s="2" t="s">
        <v>1664</v>
      </c>
      <c r="B1662" s="3">
        <v>12.425800000000001</v>
      </c>
      <c r="C1662" s="4">
        <v>12.426500000000001</v>
      </c>
      <c r="D1662" s="4">
        <v>12.447699999999999</v>
      </c>
      <c r="E1662" s="4">
        <v>12.381500000000001</v>
      </c>
      <c r="F1662" s="5">
        <v>4.4999999999999997E-3</v>
      </c>
      <c r="G1662" s="37">
        <f t="shared" si="58"/>
        <v>2.5656127215665158E-3</v>
      </c>
      <c r="H1662" s="37">
        <f t="shared" si="59"/>
        <v>5.3466865888622929E-3</v>
      </c>
    </row>
    <row r="1663" spans="1:8">
      <c r="A1663" s="2" t="s">
        <v>1665</v>
      </c>
      <c r="B1663" s="6">
        <v>12.3705</v>
      </c>
      <c r="C1663" s="4">
        <v>12.3947</v>
      </c>
      <c r="D1663" s="4">
        <v>12.4992</v>
      </c>
      <c r="E1663" s="4">
        <v>12.329499999999999</v>
      </c>
      <c r="F1663" s="7">
        <v>-1.9E-3</v>
      </c>
      <c r="G1663" s="37">
        <f t="shared" si="58"/>
        <v>1.1193147052824801E-2</v>
      </c>
      <c r="H1663" s="37">
        <f t="shared" si="59"/>
        <v>1.3763737377833703E-2</v>
      </c>
    </row>
    <row r="1664" spans="1:8">
      <c r="A1664" s="2" t="s">
        <v>1666</v>
      </c>
      <c r="B1664" s="3">
        <v>12.3935</v>
      </c>
      <c r="C1664" s="4">
        <v>12.2575</v>
      </c>
      <c r="D1664" s="4">
        <v>12.4138</v>
      </c>
      <c r="E1664" s="4">
        <v>12.212</v>
      </c>
      <c r="F1664" s="5">
        <v>1.12E-2</v>
      </c>
      <c r="G1664" s="37">
        <f t="shared" si="58"/>
        <v>-8.228687940966992E-3</v>
      </c>
      <c r="H1664" s="37">
        <f t="shared" si="59"/>
        <v>1.652472977399283E-2</v>
      </c>
    </row>
    <row r="1665" spans="1:8">
      <c r="A1665" s="2" t="s">
        <v>1667</v>
      </c>
      <c r="B1665" s="6">
        <v>12.256500000000001</v>
      </c>
      <c r="C1665" s="4">
        <v>12.3592</v>
      </c>
      <c r="D1665" s="4">
        <v>12.4117</v>
      </c>
      <c r="E1665" s="4">
        <v>12.1807</v>
      </c>
      <c r="F1665" s="7">
        <v>-8.3000000000000001E-3</v>
      </c>
      <c r="G1665" s="37">
        <f t="shared" si="58"/>
        <v>-6.6389107685384035E-3</v>
      </c>
      <c r="H1665" s="37">
        <f t="shared" si="59"/>
        <v>1.8964427331762533E-2</v>
      </c>
    </row>
    <row r="1666" spans="1:8">
      <c r="A1666" s="2" t="s">
        <v>1668</v>
      </c>
      <c r="B1666" s="6">
        <v>12.359</v>
      </c>
      <c r="C1666" s="4">
        <v>12.441800000000001</v>
      </c>
      <c r="D1666" s="4">
        <v>12.4765</v>
      </c>
      <c r="E1666" s="4">
        <v>12.3308</v>
      </c>
      <c r="F1666" s="7">
        <v>-6.7000000000000002E-3</v>
      </c>
      <c r="G1666" s="37">
        <f t="shared" ref="G1666:G1729" si="60">(C1666-C1667)/C1667</f>
        <v>-4.9346183068740817E-3</v>
      </c>
      <c r="H1666" s="37">
        <f t="shared" ref="H1666:H1729" si="61">(D1666-E1666)/E1666</f>
        <v>1.1815940571576842E-2</v>
      </c>
    </row>
    <row r="1667" spans="1:8">
      <c r="A1667" s="2" t="s">
        <v>1669</v>
      </c>
      <c r="B1667" s="6">
        <v>12.442500000000001</v>
      </c>
      <c r="C1667" s="4">
        <v>12.503500000000001</v>
      </c>
      <c r="D1667" s="4">
        <v>12.604799999999999</v>
      </c>
      <c r="E1667" s="4">
        <v>12.368</v>
      </c>
      <c r="F1667" s="7">
        <v>-4.8999999999999998E-3</v>
      </c>
      <c r="G1667" s="37">
        <f t="shared" si="60"/>
        <v>-1.7962637713555066E-3</v>
      </c>
      <c r="H1667" s="37">
        <f t="shared" si="61"/>
        <v>1.9146183699870537E-2</v>
      </c>
    </row>
    <row r="1668" spans="1:8">
      <c r="A1668" s="2" t="s">
        <v>1670</v>
      </c>
      <c r="B1668" s="6">
        <v>12.504200000000001</v>
      </c>
      <c r="C1668" s="4">
        <v>12.526</v>
      </c>
      <c r="D1668" s="4">
        <v>12.532</v>
      </c>
      <c r="E1668" s="4">
        <v>12.486800000000001</v>
      </c>
      <c r="F1668" s="7">
        <v>-1.1999999999999999E-3</v>
      </c>
      <c r="G1668" s="37">
        <f t="shared" si="60"/>
        <v>-6.2515866971311973E-3</v>
      </c>
      <c r="H1668" s="37">
        <f t="shared" si="61"/>
        <v>3.6198225325943766E-3</v>
      </c>
    </row>
    <row r="1669" spans="1:8">
      <c r="A1669" s="2" t="s">
        <v>1671</v>
      </c>
      <c r="B1669" s="6">
        <v>12.519500000000001</v>
      </c>
      <c r="C1669" s="4">
        <v>12.604799999999999</v>
      </c>
      <c r="D1669" s="4">
        <v>12.645799999999999</v>
      </c>
      <c r="E1669" s="4">
        <v>12.4398</v>
      </c>
      <c r="F1669" s="7">
        <v>-6.7000000000000002E-3</v>
      </c>
      <c r="G1669" s="37">
        <f t="shared" si="60"/>
        <v>-4.9496743635288184E-3</v>
      </c>
      <c r="H1669" s="37">
        <f t="shared" si="61"/>
        <v>1.6559751764497782E-2</v>
      </c>
    </row>
    <row r="1670" spans="1:8">
      <c r="A1670" s="2" t="s">
        <v>1672</v>
      </c>
      <c r="B1670" s="6">
        <v>12.6043</v>
      </c>
      <c r="C1670" s="4">
        <v>12.6675</v>
      </c>
      <c r="D1670" s="4">
        <v>12.7235</v>
      </c>
      <c r="E1670" s="4">
        <v>12.5518</v>
      </c>
      <c r="F1670" s="7">
        <v>-5.1000000000000004E-3</v>
      </c>
      <c r="G1670" s="37">
        <f t="shared" si="60"/>
        <v>-1.1934011934011833E-2</v>
      </c>
      <c r="H1670" s="37">
        <f t="shared" si="61"/>
        <v>1.3679312927229523E-2</v>
      </c>
    </row>
    <row r="1671" spans="1:8">
      <c r="A1671" s="2" t="s">
        <v>1673</v>
      </c>
      <c r="B1671" s="6">
        <v>12.6683</v>
      </c>
      <c r="C1671" s="4">
        <v>12.820499999999999</v>
      </c>
      <c r="D1671" s="4">
        <v>12.8553</v>
      </c>
      <c r="E1671" s="4">
        <v>12.5845</v>
      </c>
      <c r="F1671" s="7">
        <v>-1.1900000000000001E-2</v>
      </c>
      <c r="G1671" s="37">
        <f t="shared" si="60"/>
        <v>-1.6998665869255206E-2</v>
      </c>
      <c r="H1671" s="37">
        <f t="shared" si="61"/>
        <v>2.1518534705391511E-2</v>
      </c>
    </row>
    <row r="1672" spans="1:8">
      <c r="A1672" s="2" t="s">
        <v>1674</v>
      </c>
      <c r="B1672" s="6">
        <v>12.8215</v>
      </c>
      <c r="C1672" s="4">
        <v>13.042199999999999</v>
      </c>
      <c r="D1672" s="4">
        <v>13.062799999999999</v>
      </c>
      <c r="E1672" s="4">
        <v>12.8017</v>
      </c>
      <c r="F1672" s="7">
        <v>-1.7000000000000001E-2</v>
      </c>
      <c r="G1672" s="37">
        <f t="shared" si="60"/>
        <v>-1.737387740341155E-2</v>
      </c>
      <c r="H1672" s="37">
        <f t="shared" si="61"/>
        <v>2.0395728692282976E-2</v>
      </c>
    </row>
    <row r="1673" spans="1:8">
      <c r="A1673" s="2" t="s">
        <v>1675</v>
      </c>
      <c r="B1673" s="6">
        <v>13.0433</v>
      </c>
      <c r="C1673" s="4">
        <v>13.2728</v>
      </c>
      <c r="D1673" s="4">
        <v>13.282999999999999</v>
      </c>
      <c r="E1673" s="4">
        <v>12.8118</v>
      </c>
      <c r="F1673" s="7">
        <v>-1.7299999999999999E-2</v>
      </c>
      <c r="G1673" s="37">
        <f t="shared" si="60"/>
        <v>3.2862534531730277E-2</v>
      </c>
      <c r="H1673" s="37">
        <f t="shared" si="61"/>
        <v>3.6778594732980507E-2</v>
      </c>
    </row>
    <row r="1674" spans="1:8">
      <c r="A1674" s="2" t="s">
        <v>1676</v>
      </c>
      <c r="B1674" s="3">
        <v>13.2728</v>
      </c>
      <c r="C1674" s="4">
        <v>12.8505</v>
      </c>
      <c r="D1674" s="4">
        <v>13.515000000000001</v>
      </c>
      <c r="E1674" s="4">
        <v>12.829000000000001</v>
      </c>
      <c r="F1674" s="5">
        <v>3.1800000000000002E-2</v>
      </c>
      <c r="G1674" s="37">
        <f t="shared" si="60"/>
        <v>2.9032333590878496E-3</v>
      </c>
      <c r="H1674" s="37">
        <f t="shared" si="61"/>
        <v>5.3472601138046603E-2</v>
      </c>
    </row>
    <row r="1675" spans="1:8">
      <c r="A1675" s="2" t="s">
        <v>1677</v>
      </c>
      <c r="B1675" s="3">
        <v>12.8643</v>
      </c>
      <c r="C1675" s="4">
        <v>12.8133</v>
      </c>
      <c r="D1675" s="4">
        <v>12.9352</v>
      </c>
      <c r="E1675" s="4">
        <v>12.625</v>
      </c>
      <c r="F1675" s="5">
        <v>3.8999999999999998E-3</v>
      </c>
      <c r="G1675" s="37">
        <f t="shared" si="60"/>
        <v>-2.8560311284046487E-3</v>
      </c>
      <c r="H1675" s="37">
        <f t="shared" si="61"/>
        <v>2.4570297029702974E-2</v>
      </c>
    </row>
    <row r="1676" spans="1:8">
      <c r="A1676" s="2" t="s">
        <v>1678</v>
      </c>
      <c r="B1676" s="6">
        <v>12.8148</v>
      </c>
      <c r="C1676" s="4">
        <v>12.85</v>
      </c>
      <c r="D1676" s="4">
        <v>12.9277</v>
      </c>
      <c r="E1676" s="4">
        <v>12.7218</v>
      </c>
      <c r="F1676" s="7">
        <v>-2.5999999999999999E-3</v>
      </c>
      <c r="G1676" s="37">
        <f t="shared" si="60"/>
        <v>2.2519296570382707E-2</v>
      </c>
      <c r="H1676" s="37">
        <f t="shared" si="61"/>
        <v>1.6184816614001143E-2</v>
      </c>
    </row>
    <row r="1677" spans="1:8">
      <c r="A1677" s="2" t="s">
        <v>1679</v>
      </c>
      <c r="B1677" s="3">
        <v>12.8485</v>
      </c>
      <c r="C1677" s="4">
        <v>12.567</v>
      </c>
      <c r="D1677" s="4">
        <v>12.9053</v>
      </c>
      <c r="E1677" s="4">
        <v>12.532299999999999</v>
      </c>
      <c r="F1677" s="5">
        <v>2.24E-2</v>
      </c>
      <c r="G1677" s="37">
        <f t="shared" si="60"/>
        <v>1.6583077171978648E-2</v>
      </c>
      <c r="H1677" s="37">
        <f t="shared" si="61"/>
        <v>2.9763092169833243E-2</v>
      </c>
    </row>
    <row r="1678" spans="1:8">
      <c r="A1678" s="2" t="s">
        <v>1680</v>
      </c>
      <c r="B1678" s="3">
        <v>12.5665</v>
      </c>
      <c r="C1678" s="4">
        <v>12.362</v>
      </c>
      <c r="D1678" s="4">
        <v>12.603999999999999</v>
      </c>
      <c r="E1678" s="4">
        <v>12.326499999999999</v>
      </c>
      <c r="F1678" s="5">
        <v>1.66E-2</v>
      </c>
      <c r="G1678" s="37">
        <f t="shared" si="60"/>
        <v>1.6762349689921147E-2</v>
      </c>
      <c r="H1678" s="37">
        <f t="shared" si="61"/>
        <v>2.2512473127002788E-2</v>
      </c>
    </row>
    <row r="1679" spans="1:8">
      <c r="A1679" s="2" t="s">
        <v>1681</v>
      </c>
      <c r="B1679" s="3">
        <v>12.361499999999999</v>
      </c>
      <c r="C1679" s="4">
        <v>12.158200000000001</v>
      </c>
      <c r="D1679" s="4">
        <v>12.4117</v>
      </c>
      <c r="E1679" s="4">
        <v>12.1256</v>
      </c>
      <c r="F1679" s="5">
        <v>1.66E-2</v>
      </c>
      <c r="G1679" s="37">
        <f t="shared" si="60"/>
        <v>-1.6668719464629368E-3</v>
      </c>
      <c r="H1679" s="37">
        <f t="shared" si="61"/>
        <v>2.3594708715444956E-2</v>
      </c>
    </row>
    <row r="1680" spans="1:8">
      <c r="A1680" s="2" t="s">
        <v>1682</v>
      </c>
      <c r="B1680" s="6">
        <v>12.1595</v>
      </c>
      <c r="C1680" s="4">
        <v>12.1785</v>
      </c>
      <c r="D1680" s="4">
        <v>12.199</v>
      </c>
      <c r="E1680" s="4">
        <v>12.1563</v>
      </c>
      <c r="F1680" s="7">
        <v>-5.9999999999999995E-4</v>
      </c>
      <c r="G1680" s="37">
        <f t="shared" si="60"/>
        <v>-1.1043891347598441E-2</v>
      </c>
      <c r="H1680" s="37">
        <f t="shared" si="61"/>
        <v>3.5125819533904199E-3</v>
      </c>
    </row>
    <row r="1681" spans="1:8">
      <c r="A1681" s="2" t="s">
        <v>1683</v>
      </c>
      <c r="B1681" s="6">
        <v>12.167199999999999</v>
      </c>
      <c r="C1681" s="4">
        <v>12.314500000000001</v>
      </c>
      <c r="D1681" s="4">
        <v>12.4313</v>
      </c>
      <c r="E1681" s="4">
        <v>12.146000000000001</v>
      </c>
      <c r="F1681" s="7">
        <v>-1.2E-2</v>
      </c>
      <c r="G1681" s="37">
        <f t="shared" si="60"/>
        <v>-1.0140342337956753E-3</v>
      </c>
      <c r="H1681" s="37">
        <f t="shared" si="61"/>
        <v>2.3489214556232457E-2</v>
      </c>
    </row>
    <row r="1682" spans="1:8">
      <c r="A1682" s="2" t="s">
        <v>1684</v>
      </c>
      <c r="B1682" s="6">
        <v>12.314500000000001</v>
      </c>
      <c r="C1682" s="4">
        <v>12.327</v>
      </c>
      <c r="D1682" s="4">
        <v>12.475300000000001</v>
      </c>
      <c r="E1682" s="4">
        <v>12.2538</v>
      </c>
      <c r="F1682" s="7">
        <v>-1E-3</v>
      </c>
      <c r="G1682" s="37">
        <f t="shared" si="60"/>
        <v>1.7331022530329213E-2</v>
      </c>
      <c r="H1682" s="37">
        <f t="shared" si="61"/>
        <v>1.8076025396203683E-2</v>
      </c>
    </row>
    <row r="1683" spans="1:8">
      <c r="A1683" s="2" t="s">
        <v>1685</v>
      </c>
      <c r="B1683" s="3">
        <v>12.3268</v>
      </c>
      <c r="C1683" s="4">
        <v>12.117000000000001</v>
      </c>
      <c r="D1683" s="4">
        <v>12.3362</v>
      </c>
      <c r="E1683" s="4">
        <v>12.089</v>
      </c>
      <c r="F1683" s="5">
        <v>1.7299999999999999E-2</v>
      </c>
      <c r="G1683" s="37">
        <f t="shared" si="60"/>
        <v>1.0828216764548957E-2</v>
      </c>
      <c r="H1683" s="37">
        <f t="shared" si="61"/>
        <v>2.0448341467449699E-2</v>
      </c>
    </row>
    <row r="1684" spans="1:8">
      <c r="A1684" s="2" t="s">
        <v>1686</v>
      </c>
      <c r="B1684" s="3">
        <v>12.1172</v>
      </c>
      <c r="C1684" s="4">
        <v>11.9872</v>
      </c>
      <c r="D1684" s="4">
        <v>12.1595</v>
      </c>
      <c r="E1684" s="4">
        <v>11.9655</v>
      </c>
      <c r="F1684" s="5">
        <v>1.0800000000000001E-2</v>
      </c>
      <c r="G1684" s="37">
        <f t="shared" si="60"/>
        <v>-4.5755378955846882E-3</v>
      </c>
      <c r="H1684" s="37">
        <f t="shared" si="61"/>
        <v>1.6213279846224483E-2</v>
      </c>
    </row>
    <row r="1685" spans="1:8">
      <c r="A1685" s="2" t="s">
        <v>1687</v>
      </c>
      <c r="B1685" s="6">
        <v>11.9872</v>
      </c>
      <c r="C1685" s="4">
        <v>12.042299999999999</v>
      </c>
      <c r="D1685" s="4">
        <v>12.069000000000001</v>
      </c>
      <c r="E1685" s="4">
        <v>11.913500000000001</v>
      </c>
      <c r="F1685" s="7">
        <v>-4.5999999999999999E-3</v>
      </c>
      <c r="G1685" s="37">
        <f t="shared" si="60"/>
        <v>7.4877852888025611E-3</v>
      </c>
      <c r="H1685" s="37">
        <f t="shared" si="61"/>
        <v>1.305241952406933E-2</v>
      </c>
    </row>
    <row r="1686" spans="1:8">
      <c r="A1686" s="2" t="s">
        <v>1688</v>
      </c>
      <c r="B1686" s="3">
        <v>12.042999999999999</v>
      </c>
      <c r="C1686" s="4">
        <v>11.9528</v>
      </c>
      <c r="D1686" s="4">
        <v>12.0458</v>
      </c>
      <c r="E1686" s="4">
        <v>11.9475</v>
      </c>
      <c r="F1686" s="5">
        <v>1.8E-3</v>
      </c>
      <c r="G1686" s="37">
        <f t="shared" si="60"/>
        <v>6.55157894736841E-3</v>
      </c>
      <c r="H1686" s="37">
        <f t="shared" si="61"/>
        <v>8.2276626909395315E-3</v>
      </c>
    </row>
    <row r="1687" spans="1:8">
      <c r="A1687" s="2" t="s">
        <v>1689</v>
      </c>
      <c r="B1687" s="3">
        <v>12.020799999999999</v>
      </c>
      <c r="C1687" s="4">
        <v>11.875</v>
      </c>
      <c r="D1687" s="4">
        <v>12.0685</v>
      </c>
      <c r="E1687" s="4">
        <v>11.8445</v>
      </c>
      <c r="F1687" s="5">
        <v>1.23E-2</v>
      </c>
      <c r="G1687" s="37">
        <f t="shared" si="60"/>
        <v>2.5324434236770107E-2</v>
      </c>
      <c r="H1687" s="37">
        <f t="shared" si="61"/>
        <v>1.8911731183249625E-2</v>
      </c>
    </row>
    <row r="1688" spans="1:8">
      <c r="A1688" s="2" t="s">
        <v>1690</v>
      </c>
      <c r="B1688" s="3">
        <v>11.8748</v>
      </c>
      <c r="C1688" s="4">
        <v>11.5817</v>
      </c>
      <c r="D1688" s="4">
        <v>11.9208</v>
      </c>
      <c r="E1688" s="4">
        <v>11.5808</v>
      </c>
      <c r="F1688" s="5">
        <v>2.53E-2</v>
      </c>
      <c r="G1688" s="37">
        <f t="shared" si="60"/>
        <v>-7.7789676590276097E-3</v>
      </c>
      <c r="H1688" s="37">
        <f t="shared" si="61"/>
        <v>2.9358938933407006E-2</v>
      </c>
    </row>
    <row r="1689" spans="1:8">
      <c r="A1689" s="2" t="s">
        <v>1691</v>
      </c>
      <c r="B1689" s="6">
        <v>11.5823</v>
      </c>
      <c r="C1689" s="4">
        <v>11.672499999999999</v>
      </c>
      <c r="D1689" s="4">
        <v>11.714499999999999</v>
      </c>
      <c r="E1689" s="4">
        <v>11.5518</v>
      </c>
      <c r="F1689" s="7">
        <v>-7.7000000000000002E-3</v>
      </c>
      <c r="G1689" s="37">
        <f t="shared" si="60"/>
        <v>7.509386733416749E-3</v>
      </c>
      <c r="H1689" s="37">
        <f t="shared" si="61"/>
        <v>1.4084385117470798E-2</v>
      </c>
    </row>
    <row r="1690" spans="1:8">
      <c r="A1690" s="2" t="s">
        <v>1692</v>
      </c>
      <c r="B1690" s="3">
        <v>11.6722</v>
      </c>
      <c r="C1690" s="4">
        <v>11.5855</v>
      </c>
      <c r="D1690" s="4">
        <v>11.712999999999999</v>
      </c>
      <c r="E1690" s="4">
        <v>11.5405</v>
      </c>
      <c r="F1690" s="5">
        <v>7.6E-3</v>
      </c>
      <c r="G1690" s="37">
        <f t="shared" si="60"/>
        <v>-1.2739667660843609E-2</v>
      </c>
      <c r="H1690" s="37">
        <f t="shared" si="61"/>
        <v>1.4947359299856976E-2</v>
      </c>
    </row>
    <row r="1691" spans="1:8">
      <c r="A1691" s="2" t="s">
        <v>1693</v>
      </c>
      <c r="B1691" s="6">
        <v>11.584300000000001</v>
      </c>
      <c r="C1691" s="4">
        <v>11.734999999999999</v>
      </c>
      <c r="D1691" s="4">
        <v>11.8245</v>
      </c>
      <c r="E1691" s="4">
        <v>11.5252</v>
      </c>
      <c r="F1691" s="7">
        <v>-1.2800000000000001E-2</v>
      </c>
      <c r="G1691" s="37">
        <f t="shared" si="60"/>
        <v>1.2371485858111819E-3</v>
      </c>
      <c r="H1691" s="37">
        <f t="shared" si="61"/>
        <v>2.5969180578211272E-2</v>
      </c>
    </row>
    <row r="1692" spans="1:8">
      <c r="A1692" s="2" t="s">
        <v>1694</v>
      </c>
      <c r="B1692" s="3">
        <v>11.734999999999999</v>
      </c>
      <c r="C1692" s="4">
        <v>11.720499999999999</v>
      </c>
      <c r="D1692" s="4">
        <v>11.745200000000001</v>
      </c>
      <c r="E1692" s="4">
        <v>11.718999999999999</v>
      </c>
      <c r="F1692" s="5">
        <v>4.0000000000000002E-4</v>
      </c>
      <c r="G1692" s="37">
        <f t="shared" si="60"/>
        <v>-4.9073295806695613E-3</v>
      </c>
      <c r="H1692" s="37">
        <f t="shared" si="61"/>
        <v>2.2356856387064691E-3</v>
      </c>
    </row>
    <row r="1693" spans="1:8">
      <c r="A1693" s="2" t="s">
        <v>1695</v>
      </c>
      <c r="B1693" s="6">
        <v>11.730499999999999</v>
      </c>
      <c r="C1693" s="4">
        <v>11.7783</v>
      </c>
      <c r="D1693" s="4">
        <v>11.881500000000001</v>
      </c>
      <c r="E1693" s="4">
        <v>11.6745</v>
      </c>
      <c r="F1693" s="7">
        <v>-4.1000000000000003E-3</v>
      </c>
      <c r="G1693" s="37">
        <f t="shared" si="60"/>
        <v>-2.7517187658753547E-3</v>
      </c>
      <c r="H1693" s="37">
        <f t="shared" si="61"/>
        <v>1.7730952075035396E-2</v>
      </c>
    </row>
    <row r="1694" spans="1:8">
      <c r="A1694" s="2" t="s">
        <v>1696</v>
      </c>
      <c r="B1694" s="6">
        <v>11.7788</v>
      </c>
      <c r="C1694" s="4">
        <v>11.8108</v>
      </c>
      <c r="D1694" s="4">
        <v>11.8703</v>
      </c>
      <c r="E1694" s="4">
        <v>11.730499999999999</v>
      </c>
      <c r="F1694" s="7">
        <v>-2.7000000000000001E-3</v>
      </c>
      <c r="G1694" s="37">
        <f t="shared" si="60"/>
        <v>-1.4541765302670776E-3</v>
      </c>
      <c r="H1694" s="37">
        <f t="shared" si="61"/>
        <v>1.1917650569029542E-2</v>
      </c>
    </row>
    <row r="1695" spans="1:8">
      <c r="A1695" s="2" t="s">
        <v>1697</v>
      </c>
      <c r="B1695" s="6">
        <v>11.810499999999999</v>
      </c>
      <c r="C1695" s="4">
        <v>11.827999999999999</v>
      </c>
      <c r="D1695" s="4">
        <v>11.942500000000001</v>
      </c>
      <c r="E1695" s="4">
        <v>11.7532</v>
      </c>
      <c r="F1695" s="7">
        <v>-1.5E-3</v>
      </c>
      <c r="G1695" s="37">
        <f t="shared" si="60"/>
        <v>-7.8845831236370734E-3</v>
      </c>
      <c r="H1695" s="37">
        <f t="shared" si="61"/>
        <v>1.6106251914372354E-2</v>
      </c>
    </row>
    <row r="1696" spans="1:8">
      <c r="A1696" s="2" t="s">
        <v>1698</v>
      </c>
      <c r="B1696" s="6">
        <v>11.8285</v>
      </c>
      <c r="C1696" s="4">
        <v>11.922000000000001</v>
      </c>
      <c r="D1696" s="4">
        <v>12.0068</v>
      </c>
      <c r="E1696" s="4">
        <v>11.728199999999999</v>
      </c>
      <c r="F1696" s="7">
        <v>-7.9000000000000008E-3</v>
      </c>
      <c r="G1696" s="37">
        <f t="shared" si="60"/>
        <v>-2.1126008883925924E-2</v>
      </c>
      <c r="H1696" s="37">
        <f t="shared" si="61"/>
        <v>2.3754710867822926E-2</v>
      </c>
    </row>
    <row r="1697" spans="1:8">
      <c r="A1697" s="2" t="s">
        <v>1699</v>
      </c>
      <c r="B1697" s="6">
        <v>11.9222</v>
      </c>
      <c r="C1697" s="4">
        <v>12.1793</v>
      </c>
      <c r="D1697" s="4">
        <v>12.216799999999999</v>
      </c>
      <c r="E1697" s="4">
        <v>11.878</v>
      </c>
      <c r="F1697" s="7">
        <v>-2.1000000000000001E-2</v>
      </c>
      <c r="G1697" s="37">
        <f t="shared" si="60"/>
        <v>-1.4757364334730377E-3</v>
      </c>
      <c r="H1697" s="37">
        <f t="shared" si="61"/>
        <v>2.8523320424313783E-2</v>
      </c>
    </row>
    <row r="1698" spans="1:8">
      <c r="A1698" s="2" t="s">
        <v>1700</v>
      </c>
      <c r="B1698" s="6">
        <v>12.1783</v>
      </c>
      <c r="C1698" s="4">
        <v>12.1973</v>
      </c>
      <c r="D1698" s="4">
        <v>12.206</v>
      </c>
      <c r="E1698" s="4">
        <v>12.1715</v>
      </c>
      <c r="F1698" s="7">
        <v>0</v>
      </c>
      <c r="G1698" s="37">
        <f t="shared" si="60"/>
        <v>-3.2849846782431425E-3</v>
      </c>
      <c r="H1698" s="37">
        <f t="shared" si="61"/>
        <v>2.8344904079201029E-3</v>
      </c>
    </row>
    <row r="1699" spans="1:8">
      <c r="A1699" s="2" t="s">
        <v>1701</v>
      </c>
      <c r="B1699" s="6">
        <v>12.178800000000001</v>
      </c>
      <c r="C1699" s="4">
        <v>12.237500000000001</v>
      </c>
      <c r="D1699" s="4">
        <v>12.3592</v>
      </c>
      <c r="E1699" s="4">
        <v>12.093299999999999</v>
      </c>
      <c r="F1699" s="7">
        <v>-4.8999999999999998E-3</v>
      </c>
      <c r="G1699" s="37">
        <f t="shared" si="60"/>
        <v>1.6614745586708293E-2</v>
      </c>
      <c r="H1699" s="37">
        <f t="shared" si="61"/>
        <v>2.1987381442617009E-2</v>
      </c>
    </row>
    <row r="1700" spans="1:8">
      <c r="A1700" s="2" t="s">
        <v>1702</v>
      </c>
      <c r="B1700" s="3">
        <v>12.239000000000001</v>
      </c>
      <c r="C1700" s="4">
        <v>12.0375</v>
      </c>
      <c r="D1700" s="4">
        <v>12.3095</v>
      </c>
      <c r="E1700" s="4">
        <v>12.000999999999999</v>
      </c>
      <c r="F1700" s="5">
        <v>1.6799999999999999E-2</v>
      </c>
      <c r="G1700" s="37">
        <f t="shared" si="60"/>
        <v>1.4906371462055366E-2</v>
      </c>
      <c r="H1700" s="37">
        <f t="shared" si="61"/>
        <v>2.5706191150737478E-2</v>
      </c>
    </row>
    <row r="1701" spans="1:8">
      <c r="A1701" s="2" t="s">
        <v>1703</v>
      </c>
      <c r="B1701" s="3">
        <v>12.0373</v>
      </c>
      <c r="C1701" s="4">
        <v>11.8607</v>
      </c>
      <c r="D1701" s="4">
        <v>12.1602</v>
      </c>
      <c r="E1701" s="4">
        <v>11.826499999999999</v>
      </c>
      <c r="F1701" s="5">
        <v>1.4800000000000001E-2</v>
      </c>
      <c r="G1701" s="37">
        <f t="shared" si="60"/>
        <v>4.8630467750543872E-3</v>
      </c>
      <c r="H1701" s="37">
        <f t="shared" si="61"/>
        <v>2.821629391620516E-2</v>
      </c>
    </row>
    <row r="1702" spans="1:8">
      <c r="A1702" s="2" t="s">
        <v>1704</v>
      </c>
      <c r="B1702" s="3">
        <v>11.861499999999999</v>
      </c>
      <c r="C1702" s="4">
        <v>11.8033</v>
      </c>
      <c r="D1702" s="4">
        <v>11.880800000000001</v>
      </c>
      <c r="E1702" s="4">
        <v>11.7088</v>
      </c>
      <c r="F1702" s="5">
        <v>4.8999999999999998E-3</v>
      </c>
      <c r="G1702" s="37">
        <f t="shared" si="60"/>
        <v>5.4089507487350245E-3</v>
      </c>
      <c r="H1702" s="37">
        <f t="shared" si="61"/>
        <v>1.4689805957912049E-2</v>
      </c>
    </row>
    <row r="1703" spans="1:8">
      <c r="A1703" s="2" t="s">
        <v>1705</v>
      </c>
      <c r="B1703" s="3">
        <v>11.8033</v>
      </c>
      <c r="C1703" s="4">
        <v>11.739800000000001</v>
      </c>
      <c r="D1703" s="4">
        <v>11.867000000000001</v>
      </c>
      <c r="E1703" s="4">
        <v>11.7018</v>
      </c>
      <c r="F1703" s="5">
        <v>5.1000000000000004E-3</v>
      </c>
      <c r="G1703" s="37">
        <f t="shared" si="60"/>
        <v>-7.792427315753892E-3</v>
      </c>
      <c r="H1703" s="37">
        <f t="shared" si="61"/>
        <v>1.4117486198704511E-2</v>
      </c>
    </row>
    <row r="1704" spans="1:8">
      <c r="A1704" s="2" t="s">
        <v>1706</v>
      </c>
      <c r="B1704" s="6">
        <v>11.743499999999999</v>
      </c>
      <c r="C1704" s="4">
        <v>11.832000000000001</v>
      </c>
      <c r="D1704" s="4">
        <v>11.8413</v>
      </c>
      <c r="E1704" s="4">
        <v>11.72</v>
      </c>
      <c r="F1704" s="7">
        <v>-6.3E-3</v>
      </c>
      <c r="G1704" s="37">
        <f t="shared" si="60"/>
        <v>-9.6921608999146376E-3</v>
      </c>
      <c r="H1704" s="37">
        <f t="shared" si="61"/>
        <v>1.0349829351535814E-2</v>
      </c>
    </row>
    <row r="1705" spans="1:8">
      <c r="A1705" s="2" t="s">
        <v>1707</v>
      </c>
      <c r="B1705" s="6">
        <v>11.818</v>
      </c>
      <c r="C1705" s="4">
        <v>11.947800000000001</v>
      </c>
      <c r="D1705" s="4">
        <v>11.9945</v>
      </c>
      <c r="E1705" s="4">
        <v>11.7875</v>
      </c>
      <c r="F1705" s="7">
        <v>-1.09E-2</v>
      </c>
      <c r="G1705" s="37">
        <f t="shared" si="60"/>
        <v>-1.8128924098484538E-2</v>
      </c>
      <c r="H1705" s="37">
        <f t="shared" si="61"/>
        <v>1.7560975609756162E-2</v>
      </c>
    </row>
    <row r="1706" spans="1:8">
      <c r="A1706" s="2" t="s">
        <v>1708</v>
      </c>
      <c r="B1706" s="6">
        <v>11.947800000000001</v>
      </c>
      <c r="C1706" s="4">
        <v>12.1684</v>
      </c>
      <c r="D1706" s="4">
        <v>12.234</v>
      </c>
      <c r="E1706" s="4">
        <v>11.920999999999999</v>
      </c>
      <c r="F1706" s="7">
        <v>-1.8100000000000002E-2</v>
      </c>
      <c r="G1706" s="37">
        <f t="shared" si="60"/>
        <v>7.4596590579799824E-3</v>
      </c>
      <c r="H1706" s="37">
        <f t="shared" si="61"/>
        <v>2.6256186561530125E-2</v>
      </c>
    </row>
    <row r="1707" spans="1:8">
      <c r="A1707" s="2" t="s">
        <v>1709</v>
      </c>
      <c r="B1707" s="3">
        <v>12.1677</v>
      </c>
      <c r="C1707" s="4">
        <v>12.0783</v>
      </c>
      <c r="D1707" s="4">
        <v>12.2783</v>
      </c>
      <c r="E1707" s="4">
        <v>12.055199999999999</v>
      </c>
      <c r="F1707" s="5">
        <v>7.3000000000000001E-3</v>
      </c>
      <c r="G1707" s="37">
        <f t="shared" si="60"/>
        <v>-1.8676296804368967E-3</v>
      </c>
      <c r="H1707" s="37">
        <f t="shared" si="61"/>
        <v>1.8506536598314464E-2</v>
      </c>
    </row>
    <row r="1708" spans="1:8">
      <c r="A1708" s="2" t="s">
        <v>1710</v>
      </c>
      <c r="B1708" s="6">
        <v>12.0793</v>
      </c>
      <c r="C1708" s="4">
        <v>12.100899999999999</v>
      </c>
      <c r="D1708" s="4">
        <v>12.169499999999999</v>
      </c>
      <c r="E1708" s="4">
        <v>12.047499999999999</v>
      </c>
      <c r="F1708" s="7">
        <v>-1.8E-3</v>
      </c>
      <c r="G1708" s="37">
        <f t="shared" si="60"/>
        <v>5.785028346640097E-5</v>
      </c>
      <c r="H1708" s="37">
        <f t="shared" si="61"/>
        <v>1.0126582278481004E-2</v>
      </c>
    </row>
    <row r="1709" spans="1:8">
      <c r="A1709" s="2" t="s">
        <v>1711</v>
      </c>
      <c r="B1709" s="3">
        <v>12.100899999999999</v>
      </c>
      <c r="C1709" s="4">
        <v>12.100199999999999</v>
      </c>
      <c r="D1709" s="4">
        <v>12.1915</v>
      </c>
      <c r="E1709" s="4">
        <v>12.0733</v>
      </c>
      <c r="F1709" s="5">
        <v>1E-4</v>
      </c>
      <c r="G1709" s="37">
        <f t="shared" si="60"/>
        <v>2.809477636060694E-3</v>
      </c>
      <c r="H1709" s="37">
        <f t="shared" si="61"/>
        <v>9.7901982059585922E-3</v>
      </c>
    </row>
    <row r="1710" spans="1:8">
      <c r="A1710" s="2" t="s">
        <v>1712</v>
      </c>
      <c r="B1710" s="3">
        <v>12.0998</v>
      </c>
      <c r="C1710" s="4">
        <v>12.0663</v>
      </c>
      <c r="D1710" s="4">
        <v>12.110300000000001</v>
      </c>
      <c r="E1710" s="4">
        <v>12.0532</v>
      </c>
      <c r="F1710" s="5">
        <v>1.6000000000000001E-3</v>
      </c>
      <c r="G1710" s="37">
        <f t="shared" si="60"/>
        <v>-7.6484666058078974E-3</v>
      </c>
      <c r="H1710" s="37">
        <f t="shared" si="61"/>
        <v>4.7373311651677684E-3</v>
      </c>
    </row>
    <row r="1711" spans="1:8">
      <c r="A1711" s="2" t="s">
        <v>1713</v>
      </c>
      <c r="B1711" s="6">
        <v>12.08</v>
      </c>
      <c r="C1711" s="4">
        <v>12.1593</v>
      </c>
      <c r="D1711" s="4">
        <v>12.2203</v>
      </c>
      <c r="E1711" s="4">
        <v>12.0375</v>
      </c>
      <c r="F1711" s="7">
        <v>-6.6E-3</v>
      </c>
      <c r="G1711" s="37">
        <f t="shared" si="60"/>
        <v>8.1084442233552573E-3</v>
      </c>
      <c r="H1711" s="37">
        <f t="shared" si="61"/>
        <v>1.5185877466251323E-2</v>
      </c>
    </row>
    <row r="1712" spans="1:8">
      <c r="A1712" s="2" t="s">
        <v>1714</v>
      </c>
      <c r="B1712" s="3">
        <v>12.1602</v>
      </c>
      <c r="C1712" s="4">
        <v>12.061500000000001</v>
      </c>
      <c r="D1712" s="4">
        <v>12.2555</v>
      </c>
      <c r="E1712" s="4">
        <v>12.058</v>
      </c>
      <c r="F1712" s="5">
        <v>8.2000000000000007E-3</v>
      </c>
      <c r="G1712" s="37">
        <f t="shared" si="60"/>
        <v>-1.0232886379675283E-2</v>
      </c>
      <c r="H1712" s="37">
        <f t="shared" si="61"/>
        <v>1.6379167357770757E-2</v>
      </c>
    </row>
    <row r="1713" spans="1:8">
      <c r="A1713" s="2" t="s">
        <v>1715</v>
      </c>
      <c r="B1713" s="6">
        <v>12.061500000000001</v>
      </c>
      <c r="C1713" s="4">
        <v>12.186199999999999</v>
      </c>
      <c r="D1713" s="4">
        <v>12.207800000000001</v>
      </c>
      <c r="E1713" s="4">
        <v>12.0456</v>
      </c>
      <c r="F1713" s="7">
        <v>-1.0200000000000001E-2</v>
      </c>
      <c r="G1713" s="37">
        <f t="shared" si="60"/>
        <v>-1.5678133809358466E-2</v>
      </c>
      <c r="H1713" s="37">
        <f t="shared" si="61"/>
        <v>1.3465497775121234E-2</v>
      </c>
    </row>
    <row r="1714" spans="1:8">
      <c r="A1714" s="2" t="s">
        <v>1716</v>
      </c>
      <c r="B1714" s="6">
        <v>12.186199999999999</v>
      </c>
      <c r="C1714" s="4">
        <v>12.3803</v>
      </c>
      <c r="D1714" s="4">
        <v>12.442</v>
      </c>
      <c r="E1714" s="4">
        <v>12.1258</v>
      </c>
      <c r="F1714" s="7">
        <v>-1.5699999999999999E-2</v>
      </c>
      <c r="G1714" s="37">
        <f t="shared" si="60"/>
        <v>-4.4389047485022112E-3</v>
      </c>
      <c r="H1714" s="37">
        <f t="shared" si="61"/>
        <v>2.6076629995546708E-2</v>
      </c>
    </row>
    <row r="1715" spans="1:8">
      <c r="A1715" s="2" t="s">
        <v>1717</v>
      </c>
      <c r="B1715" s="6">
        <v>12.3803</v>
      </c>
      <c r="C1715" s="4">
        <v>12.435499999999999</v>
      </c>
      <c r="D1715" s="4">
        <v>12.5092</v>
      </c>
      <c r="E1715" s="4">
        <v>12.345000000000001</v>
      </c>
      <c r="F1715" s="7">
        <v>-4.4000000000000003E-3</v>
      </c>
      <c r="G1715" s="37">
        <f t="shared" si="60"/>
        <v>-1.6858668165215588E-3</v>
      </c>
      <c r="H1715" s="37">
        <f t="shared" si="61"/>
        <v>1.3300931551235256E-2</v>
      </c>
    </row>
    <row r="1716" spans="1:8">
      <c r="A1716" s="2" t="s">
        <v>1718</v>
      </c>
      <c r="B1716" s="3">
        <v>12.435499999999999</v>
      </c>
      <c r="C1716" s="4">
        <v>12.4565</v>
      </c>
      <c r="D1716" s="4">
        <v>12.4613</v>
      </c>
      <c r="E1716" s="4">
        <v>12.4048</v>
      </c>
      <c r="F1716" s="5">
        <v>3.2000000000000002E-3</v>
      </c>
      <c r="G1716" s="37">
        <f t="shared" si="60"/>
        <v>-1.1373196399942855E-2</v>
      </c>
      <c r="H1716" s="37">
        <f t="shared" si="61"/>
        <v>4.5546885076744306E-3</v>
      </c>
    </row>
    <row r="1717" spans="1:8">
      <c r="A1717" s="2" t="s">
        <v>1719</v>
      </c>
      <c r="B1717" s="6">
        <v>12.395799999999999</v>
      </c>
      <c r="C1717" s="4">
        <v>12.5998</v>
      </c>
      <c r="D1717" s="4">
        <v>12.7088</v>
      </c>
      <c r="E1717" s="4">
        <v>12.382999999999999</v>
      </c>
      <c r="F1717" s="7">
        <v>-1.6199999999999999E-2</v>
      </c>
      <c r="G1717" s="37">
        <f t="shared" si="60"/>
        <v>8.8394958925168757E-3</v>
      </c>
      <c r="H1717" s="37">
        <f t="shared" si="61"/>
        <v>2.6310264071711296E-2</v>
      </c>
    </row>
    <row r="1718" spans="1:8">
      <c r="A1718" s="2" t="s">
        <v>1720</v>
      </c>
      <c r="B1718" s="3">
        <v>12.6</v>
      </c>
      <c r="C1718" s="4">
        <v>12.4894</v>
      </c>
      <c r="D1718" s="4">
        <v>12.6858</v>
      </c>
      <c r="E1718" s="4">
        <v>12.4617</v>
      </c>
      <c r="F1718" s="5">
        <v>9.1999999999999998E-3</v>
      </c>
      <c r="G1718" s="37">
        <f t="shared" si="60"/>
        <v>5.2801880262077529E-3</v>
      </c>
      <c r="H1718" s="37">
        <f t="shared" si="61"/>
        <v>1.7983100219071232E-2</v>
      </c>
    </row>
    <row r="1719" spans="1:8">
      <c r="A1719" s="2" t="s">
        <v>1721</v>
      </c>
      <c r="B1719" s="3">
        <v>12.4848</v>
      </c>
      <c r="C1719" s="4">
        <v>12.4238</v>
      </c>
      <c r="D1719" s="4">
        <v>12.5305</v>
      </c>
      <c r="E1719" s="4">
        <v>12.273999999999999</v>
      </c>
      <c r="F1719" s="5">
        <v>4.8999999999999998E-3</v>
      </c>
      <c r="G1719" s="37">
        <f t="shared" si="60"/>
        <v>2.8494167978366583E-3</v>
      </c>
      <c r="H1719" s="37">
        <f t="shared" si="61"/>
        <v>2.0897832817337533E-2</v>
      </c>
    </row>
    <row r="1720" spans="1:8">
      <c r="A1720" s="2" t="s">
        <v>1722</v>
      </c>
      <c r="B1720" s="3">
        <v>12.424300000000001</v>
      </c>
      <c r="C1720" s="4">
        <v>12.388500000000001</v>
      </c>
      <c r="D1720" s="4">
        <v>12.499000000000001</v>
      </c>
      <c r="E1720" s="4">
        <v>12.3665</v>
      </c>
      <c r="F1720" s="5">
        <v>2.8999999999999998E-3</v>
      </c>
      <c r="G1720" s="37">
        <f t="shared" si="60"/>
        <v>-8.2059082539427709E-3</v>
      </c>
      <c r="H1720" s="37">
        <f t="shared" si="61"/>
        <v>1.0714430113613414E-2</v>
      </c>
    </row>
    <row r="1721" spans="1:8">
      <c r="A1721" s="2" t="s">
        <v>1723</v>
      </c>
      <c r="B1721" s="6">
        <v>12.388500000000001</v>
      </c>
      <c r="C1721" s="4">
        <v>12.491</v>
      </c>
      <c r="D1721" s="4">
        <v>12.542999999999999</v>
      </c>
      <c r="E1721" s="4">
        <v>12.373699999999999</v>
      </c>
      <c r="F1721" s="7">
        <v>-8.2000000000000007E-3</v>
      </c>
      <c r="G1721" s="37">
        <f t="shared" si="60"/>
        <v>2.0858403529883515E-3</v>
      </c>
      <c r="H1721" s="37">
        <f t="shared" si="61"/>
        <v>1.3682245407598357E-2</v>
      </c>
    </row>
    <row r="1722" spans="1:8">
      <c r="A1722" s="2" t="s">
        <v>1724</v>
      </c>
      <c r="B1722" s="3">
        <v>12.491</v>
      </c>
      <c r="C1722" s="4">
        <v>12.465</v>
      </c>
      <c r="D1722" s="4">
        <v>12.513500000000001</v>
      </c>
      <c r="E1722" s="4">
        <v>12.4573</v>
      </c>
      <c r="F1722" s="5">
        <v>2.0999999999999999E-3</v>
      </c>
      <c r="G1722" s="37">
        <f t="shared" si="60"/>
        <v>-3.3820248974599544E-3</v>
      </c>
      <c r="H1722" s="37">
        <f t="shared" si="61"/>
        <v>4.5114109799074013E-3</v>
      </c>
    </row>
    <row r="1723" spans="1:8">
      <c r="A1723" s="2" t="s">
        <v>1725</v>
      </c>
      <c r="B1723" s="6">
        <v>12.465</v>
      </c>
      <c r="C1723" s="4">
        <v>12.507300000000001</v>
      </c>
      <c r="D1723" s="4">
        <v>12.5968</v>
      </c>
      <c r="E1723" s="4">
        <v>12.428800000000001</v>
      </c>
      <c r="F1723" s="7">
        <v>-3.3999999999999998E-3</v>
      </c>
      <c r="G1723" s="37">
        <f t="shared" si="60"/>
        <v>-1.5018113088675353E-2</v>
      </c>
      <c r="H1723" s="37">
        <f t="shared" si="61"/>
        <v>1.3516992790937118E-2</v>
      </c>
    </row>
    <row r="1724" spans="1:8">
      <c r="A1724" s="2" t="s">
        <v>1726</v>
      </c>
      <c r="B1724" s="6">
        <v>12.5075</v>
      </c>
      <c r="C1724" s="4">
        <v>12.698</v>
      </c>
      <c r="D1724" s="4">
        <v>12.7357</v>
      </c>
      <c r="E1724" s="4">
        <v>12.463699999999999</v>
      </c>
      <c r="F1724" s="7">
        <v>-1.4999999999999999E-2</v>
      </c>
      <c r="G1724" s="37">
        <f t="shared" si="60"/>
        <v>-3.5313505453974676E-3</v>
      </c>
      <c r="H1724" s="37">
        <f t="shared" si="61"/>
        <v>2.182337508123593E-2</v>
      </c>
    </row>
    <row r="1725" spans="1:8">
      <c r="A1725" s="2" t="s">
        <v>1727</v>
      </c>
      <c r="B1725" s="6">
        <v>12.698</v>
      </c>
      <c r="C1725" s="4">
        <v>12.743</v>
      </c>
      <c r="D1725" s="4">
        <v>12.8225</v>
      </c>
      <c r="E1725" s="4">
        <v>12.6715</v>
      </c>
      <c r="F1725" s="7">
        <v>-3.5000000000000001E-3</v>
      </c>
      <c r="G1725" s="37">
        <f t="shared" si="60"/>
        <v>5.563227461037751E-3</v>
      </c>
      <c r="H1725" s="37">
        <f t="shared" si="61"/>
        <v>1.1916505543937167E-2</v>
      </c>
    </row>
    <row r="1726" spans="1:8">
      <c r="A1726" s="2" t="s">
        <v>1728</v>
      </c>
      <c r="B1726" s="3">
        <v>12.743</v>
      </c>
      <c r="C1726" s="4">
        <v>12.672499999999999</v>
      </c>
      <c r="D1726" s="4">
        <v>12.808999999999999</v>
      </c>
      <c r="E1726" s="4">
        <v>12.606199999999999</v>
      </c>
      <c r="F1726" s="5">
        <v>5.5999999999999999E-3</v>
      </c>
      <c r="G1726" s="37">
        <f t="shared" si="60"/>
        <v>1.9731649565899785E-4</v>
      </c>
      <c r="H1726" s="37">
        <f t="shared" si="61"/>
        <v>1.6087322111342027E-2</v>
      </c>
    </row>
    <row r="1727" spans="1:8">
      <c r="A1727" s="2" t="s">
        <v>1729</v>
      </c>
      <c r="B1727" s="3">
        <v>12.672499999999999</v>
      </c>
      <c r="C1727" s="4">
        <v>12.67</v>
      </c>
      <c r="D1727" s="4">
        <v>12.7142</v>
      </c>
      <c r="E1727" s="4">
        <v>12.5938</v>
      </c>
      <c r="F1727" s="5">
        <v>2.0000000000000001E-4</v>
      </c>
      <c r="G1727" s="37">
        <f t="shared" si="60"/>
        <v>6.9503680535816569E-4</v>
      </c>
      <c r="H1727" s="37">
        <f t="shared" si="61"/>
        <v>9.5602598103828925E-3</v>
      </c>
    </row>
    <row r="1728" spans="1:8">
      <c r="A1728" s="2" t="s">
        <v>1730</v>
      </c>
      <c r="B1728" s="3">
        <v>12.6698</v>
      </c>
      <c r="C1728" s="4">
        <v>12.661199999999999</v>
      </c>
      <c r="D1728" s="4">
        <v>12.6882</v>
      </c>
      <c r="E1728" s="4">
        <v>12.6088</v>
      </c>
      <c r="F1728" s="5">
        <v>4.4000000000000003E-3</v>
      </c>
      <c r="G1728" s="37">
        <f t="shared" si="60"/>
        <v>-1.522022002287071E-3</v>
      </c>
      <c r="H1728" s="37">
        <f t="shared" si="61"/>
        <v>6.2971892646405438E-3</v>
      </c>
    </row>
    <row r="1729" spans="1:8">
      <c r="A1729" s="2" t="s">
        <v>1731</v>
      </c>
      <c r="B1729" s="6">
        <v>12.6145</v>
      </c>
      <c r="C1729" s="4">
        <v>12.6805</v>
      </c>
      <c r="D1729" s="4">
        <v>12.7485</v>
      </c>
      <c r="E1729" s="4">
        <v>12.580500000000001</v>
      </c>
      <c r="F1729" s="7">
        <v>-5.1999999999999998E-3</v>
      </c>
      <c r="G1729" s="37">
        <f t="shared" si="60"/>
        <v>-7.3972602739726051E-3</v>
      </c>
      <c r="H1729" s="37">
        <f t="shared" si="61"/>
        <v>1.3354000238464231E-2</v>
      </c>
    </row>
    <row r="1730" spans="1:8">
      <c r="A1730" s="2" t="s">
        <v>1732</v>
      </c>
      <c r="B1730" s="6">
        <v>12.6805</v>
      </c>
      <c r="C1730" s="4">
        <v>12.775</v>
      </c>
      <c r="D1730" s="4">
        <v>12.8142</v>
      </c>
      <c r="E1730" s="4">
        <v>12.659800000000001</v>
      </c>
      <c r="F1730" s="7">
        <v>-7.4000000000000003E-3</v>
      </c>
      <c r="G1730" s="37">
        <f t="shared" ref="G1730:G1793" si="62">(C1730-C1731)/C1731</f>
        <v>4.8555854896307885E-4</v>
      </c>
      <c r="H1730" s="37">
        <f t="shared" ref="H1730:H1793" si="63">(D1730-E1730)/E1730</f>
        <v>1.2196085246212339E-2</v>
      </c>
    </row>
    <row r="1731" spans="1:8">
      <c r="A1731" s="2" t="s">
        <v>1733</v>
      </c>
      <c r="B1731" s="3">
        <v>12.775</v>
      </c>
      <c r="C1731" s="4">
        <v>12.768800000000001</v>
      </c>
      <c r="D1731" s="4">
        <v>12.8078</v>
      </c>
      <c r="E1731" s="4">
        <v>12.670199999999999</v>
      </c>
      <c r="F1731" s="5">
        <v>5.0000000000000001E-4</v>
      </c>
      <c r="G1731" s="37">
        <f t="shared" si="62"/>
        <v>-6.5896448438168415E-3</v>
      </c>
      <c r="H1731" s="37">
        <f t="shared" si="63"/>
        <v>1.0860128490473776E-2</v>
      </c>
    </row>
    <row r="1732" spans="1:8">
      <c r="A1732" s="2" t="s">
        <v>1734</v>
      </c>
      <c r="B1732" s="6">
        <v>12.769</v>
      </c>
      <c r="C1732" s="4">
        <v>12.8535</v>
      </c>
      <c r="D1732" s="4">
        <v>12.9123</v>
      </c>
      <c r="E1732" s="4">
        <v>12.706300000000001</v>
      </c>
      <c r="F1732" s="7">
        <v>-6.7000000000000002E-3</v>
      </c>
      <c r="G1732" s="37">
        <f t="shared" si="62"/>
        <v>-3.3187813558927543E-3</v>
      </c>
      <c r="H1732" s="37">
        <f t="shared" si="63"/>
        <v>1.6212430054382432E-2</v>
      </c>
    </row>
    <row r="1733" spans="1:8">
      <c r="A1733" s="2" t="s">
        <v>1735</v>
      </c>
      <c r="B1733" s="6">
        <v>12.855499999999999</v>
      </c>
      <c r="C1733" s="4">
        <v>12.8963</v>
      </c>
      <c r="D1733" s="4">
        <v>12.94</v>
      </c>
      <c r="E1733" s="4">
        <v>12.747</v>
      </c>
      <c r="F1733" s="7">
        <v>-3.0999999999999999E-3</v>
      </c>
      <c r="G1733" s="37">
        <f t="shared" si="62"/>
        <v>1.2422070914497345E-3</v>
      </c>
      <c r="H1733" s="37">
        <f t="shared" si="63"/>
        <v>1.5140817447242459E-2</v>
      </c>
    </row>
    <row r="1734" spans="1:8">
      <c r="A1734" s="2" t="s">
        <v>1736</v>
      </c>
      <c r="B1734" s="3">
        <v>12.895300000000001</v>
      </c>
      <c r="C1734" s="4">
        <v>12.8803</v>
      </c>
      <c r="D1734" s="4">
        <v>12.9053</v>
      </c>
      <c r="E1734" s="4">
        <v>12.8446</v>
      </c>
      <c r="F1734" s="5">
        <v>2.9999999999999997E-4</v>
      </c>
      <c r="G1734" s="37">
        <f t="shared" si="62"/>
        <v>-1.525252679704586E-2</v>
      </c>
      <c r="H1734" s="37">
        <f t="shared" si="63"/>
        <v>4.7257213147938156E-3</v>
      </c>
    </row>
    <row r="1735" spans="1:8">
      <c r="A1735" s="2" t="s">
        <v>1737</v>
      </c>
      <c r="B1735" s="6">
        <v>12.8912</v>
      </c>
      <c r="C1735" s="4">
        <v>13.079800000000001</v>
      </c>
      <c r="D1735" s="4">
        <v>13.132</v>
      </c>
      <c r="E1735" s="4">
        <v>12.821999999999999</v>
      </c>
      <c r="F1735" s="7">
        <v>-1.44E-2</v>
      </c>
      <c r="G1735" s="37">
        <f t="shared" si="62"/>
        <v>-1.4310798284814255E-2</v>
      </c>
      <c r="H1735" s="37">
        <f t="shared" si="63"/>
        <v>2.4177195445328384E-2</v>
      </c>
    </row>
    <row r="1736" spans="1:8">
      <c r="A1736" s="2" t="s">
        <v>1738</v>
      </c>
      <c r="B1736" s="6">
        <v>13.079800000000001</v>
      </c>
      <c r="C1736" s="4">
        <v>13.2697</v>
      </c>
      <c r="D1736" s="4">
        <v>13.289</v>
      </c>
      <c r="E1736" s="4">
        <v>13.0237</v>
      </c>
      <c r="F1736" s="7">
        <v>-1.44E-2</v>
      </c>
      <c r="G1736" s="37">
        <f t="shared" si="62"/>
        <v>-2.0005565458059895E-3</v>
      </c>
      <c r="H1736" s="37">
        <f t="shared" si="63"/>
        <v>2.0370555218563072E-2</v>
      </c>
    </row>
    <row r="1737" spans="1:8">
      <c r="A1737" s="2" t="s">
        <v>1739</v>
      </c>
      <c r="B1737" s="6">
        <v>13.270799999999999</v>
      </c>
      <c r="C1737" s="4">
        <v>13.2963</v>
      </c>
      <c r="D1737" s="4">
        <v>13.372999999999999</v>
      </c>
      <c r="E1737" s="4">
        <v>13.182</v>
      </c>
      <c r="F1737" s="7">
        <v>-1.9E-3</v>
      </c>
      <c r="G1737" s="37">
        <f t="shared" si="62"/>
        <v>4.115754655711526E-3</v>
      </c>
      <c r="H1737" s="37">
        <f t="shared" si="63"/>
        <v>1.4489455317857605E-2</v>
      </c>
    </row>
    <row r="1738" spans="1:8">
      <c r="A1738" s="2" t="s">
        <v>1740</v>
      </c>
      <c r="B1738" s="3">
        <v>13.2963</v>
      </c>
      <c r="C1738" s="4">
        <v>13.2418</v>
      </c>
      <c r="D1738" s="4">
        <v>13.351800000000001</v>
      </c>
      <c r="E1738" s="4">
        <v>13.1868</v>
      </c>
      <c r="F1738" s="5">
        <v>4.1000000000000003E-3</v>
      </c>
      <c r="G1738" s="37">
        <f t="shared" si="62"/>
        <v>-4.7725342532675867E-3</v>
      </c>
      <c r="H1738" s="37">
        <f t="shared" si="63"/>
        <v>1.2512512512512583E-2</v>
      </c>
    </row>
    <row r="1739" spans="1:8">
      <c r="A1739" s="2" t="s">
        <v>1741</v>
      </c>
      <c r="B1739" s="6">
        <v>13.2418</v>
      </c>
      <c r="C1739" s="4">
        <v>13.305300000000001</v>
      </c>
      <c r="D1739" s="4">
        <v>13.4575</v>
      </c>
      <c r="E1739" s="4">
        <v>13.192299999999999</v>
      </c>
      <c r="F1739" s="7">
        <v>-4.7999999999999996E-3</v>
      </c>
      <c r="G1739" s="37">
        <f t="shared" si="62"/>
        <v>-3.5722309593349036E-3</v>
      </c>
      <c r="H1739" s="37">
        <f t="shared" si="63"/>
        <v>2.0102635628358977E-2</v>
      </c>
    </row>
    <row r="1740" spans="1:8">
      <c r="A1740" s="2" t="s">
        <v>1742</v>
      </c>
      <c r="B1740" s="6">
        <v>13.305300000000001</v>
      </c>
      <c r="C1740" s="4">
        <v>13.353</v>
      </c>
      <c r="D1740" s="4">
        <v>13.361000000000001</v>
      </c>
      <c r="E1740" s="4">
        <v>13.3048</v>
      </c>
      <c r="F1740" s="7">
        <v>-5.4999999999999997E-3</v>
      </c>
      <c r="G1740" s="37">
        <f t="shared" si="62"/>
        <v>7.9789843968205276E-3</v>
      </c>
      <c r="H1740" s="37">
        <f t="shared" si="63"/>
        <v>4.2240394444110754E-3</v>
      </c>
    </row>
    <row r="1741" spans="1:8">
      <c r="A1741" s="2" t="s">
        <v>1743</v>
      </c>
      <c r="B1741" s="3">
        <v>13.379200000000001</v>
      </c>
      <c r="C1741" s="4">
        <v>13.247299999999999</v>
      </c>
      <c r="D1741" s="4">
        <v>13.401999999999999</v>
      </c>
      <c r="E1741" s="4">
        <v>13.2437</v>
      </c>
      <c r="F1741" s="5">
        <v>9.9000000000000008E-3</v>
      </c>
      <c r="G1741" s="37">
        <f t="shared" si="62"/>
        <v>-1.0180381274131659E-3</v>
      </c>
      <c r="H1741" s="37">
        <f t="shared" si="63"/>
        <v>1.1952853054659859E-2</v>
      </c>
    </row>
    <row r="1742" spans="1:8">
      <c r="A1742" s="2" t="s">
        <v>1744</v>
      </c>
      <c r="B1742" s="6">
        <v>13.2478</v>
      </c>
      <c r="C1742" s="4">
        <v>13.2608</v>
      </c>
      <c r="D1742" s="4">
        <v>13.4003</v>
      </c>
      <c r="E1742" s="4">
        <v>13.201499999999999</v>
      </c>
      <c r="F1742" s="7">
        <v>-1.1999999999999999E-3</v>
      </c>
      <c r="G1742" s="37">
        <f t="shared" si="62"/>
        <v>-6.480711454751216E-3</v>
      </c>
      <c r="H1742" s="37">
        <f t="shared" si="63"/>
        <v>1.5058894822558067E-2</v>
      </c>
    </row>
    <row r="1743" spans="1:8">
      <c r="A1743" s="2" t="s">
        <v>1745</v>
      </c>
      <c r="B1743" s="6">
        <v>13.2638</v>
      </c>
      <c r="C1743" s="4">
        <v>13.347300000000001</v>
      </c>
      <c r="D1743" s="4">
        <v>13.459</v>
      </c>
      <c r="E1743" s="4">
        <v>13.260999999999999</v>
      </c>
      <c r="F1743" s="7">
        <v>-6.0000000000000001E-3</v>
      </c>
      <c r="G1743" s="37">
        <f t="shared" si="62"/>
        <v>2.6668068931324654E-3</v>
      </c>
      <c r="H1743" s="37">
        <f t="shared" si="63"/>
        <v>1.493100067868188E-2</v>
      </c>
    </row>
    <row r="1744" spans="1:8">
      <c r="A1744" s="2" t="s">
        <v>1746</v>
      </c>
      <c r="B1744" s="3">
        <v>13.3438</v>
      </c>
      <c r="C1744" s="4">
        <v>13.3118</v>
      </c>
      <c r="D1744" s="4">
        <v>13.4895</v>
      </c>
      <c r="E1744" s="4">
        <v>13.251099999999999</v>
      </c>
      <c r="F1744" s="5">
        <v>2.3999999999999998E-3</v>
      </c>
      <c r="G1744" s="37">
        <f t="shared" si="62"/>
        <v>-2.2784848076029592E-3</v>
      </c>
      <c r="H1744" s="37">
        <f t="shared" si="63"/>
        <v>1.7990959241119635E-2</v>
      </c>
    </row>
    <row r="1745" spans="1:8">
      <c r="A1745" s="2" t="s">
        <v>1747</v>
      </c>
      <c r="B1745" s="6">
        <v>13.3118</v>
      </c>
      <c r="C1745" s="4">
        <v>13.3422</v>
      </c>
      <c r="D1745" s="4">
        <v>13.4031</v>
      </c>
      <c r="E1745" s="4">
        <v>13.260999999999999</v>
      </c>
      <c r="F1745" s="7">
        <v>-2.2000000000000001E-3</v>
      </c>
      <c r="G1745" s="37">
        <f t="shared" si="62"/>
        <v>3.0748874170194347E-3</v>
      </c>
      <c r="H1745" s="37">
        <f t="shared" si="63"/>
        <v>1.071563230525609E-2</v>
      </c>
    </row>
    <row r="1746" spans="1:8">
      <c r="A1746" s="2" t="s">
        <v>1748</v>
      </c>
      <c r="B1746" s="3">
        <v>13.3414</v>
      </c>
      <c r="C1746" s="4">
        <v>13.301299999999999</v>
      </c>
      <c r="D1746" s="4">
        <v>13.3446</v>
      </c>
      <c r="E1746" s="4">
        <v>13.294</v>
      </c>
      <c r="F1746" s="5">
        <v>2E-3</v>
      </c>
      <c r="G1746" s="37">
        <f t="shared" si="62"/>
        <v>-1.6903178122690311E-2</v>
      </c>
      <c r="H1746" s="37">
        <f t="shared" si="63"/>
        <v>3.8062283737023703E-3</v>
      </c>
    </row>
    <row r="1747" spans="1:8">
      <c r="A1747" s="2" t="s">
        <v>1749</v>
      </c>
      <c r="B1747" s="6">
        <v>13.315300000000001</v>
      </c>
      <c r="C1747" s="4">
        <v>13.53</v>
      </c>
      <c r="D1747" s="4">
        <v>13.659000000000001</v>
      </c>
      <c r="E1747" s="4">
        <v>13.263999999999999</v>
      </c>
      <c r="F1747" s="7">
        <v>-1.5900000000000001E-2</v>
      </c>
      <c r="G1747" s="37">
        <f t="shared" si="62"/>
        <v>9.2495897359390396E-3</v>
      </c>
      <c r="H1747" s="37">
        <f t="shared" si="63"/>
        <v>2.9779855247285991E-2</v>
      </c>
    </row>
    <row r="1748" spans="1:8">
      <c r="A1748" s="2" t="s">
        <v>1750</v>
      </c>
      <c r="B1748" s="3">
        <v>13.530799999999999</v>
      </c>
      <c r="C1748" s="4">
        <v>13.406000000000001</v>
      </c>
      <c r="D1748" s="4">
        <v>13.6935</v>
      </c>
      <c r="E1748" s="4">
        <v>13.401</v>
      </c>
      <c r="F1748" s="5">
        <v>9.2999999999999992E-3</v>
      </c>
      <c r="G1748" s="37">
        <f t="shared" si="62"/>
        <v>1.1048682077001501E-2</v>
      </c>
      <c r="H1748" s="37">
        <f t="shared" si="63"/>
        <v>2.1826729348556111E-2</v>
      </c>
    </row>
    <row r="1749" spans="1:8">
      <c r="A1749" s="2" t="s">
        <v>1751</v>
      </c>
      <c r="B1749" s="3">
        <v>13.406499999999999</v>
      </c>
      <c r="C1749" s="4">
        <v>13.259499999999999</v>
      </c>
      <c r="D1749" s="4">
        <v>13.552</v>
      </c>
      <c r="E1749" s="4">
        <v>13.2425</v>
      </c>
      <c r="F1749" s="5">
        <v>1.0800000000000001E-2</v>
      </c>
      <c r="G1749" s="37">
        <f t="shared" si="62"/>
        <v>1.2191025817187976E-2</v>
      </c>
      <c r="H1749" s="37">
        <f t="shared" si="63"/>
        <v>2.3371719841419662E-2</v>
      </c>
    </row>
    <row r="1750" spans="1:8">
      <c r="A1750" s="2" t="s">
        <v>1752</v>
      </c>
      <c r="B1750" s="3">
        <v>13.263500000000001</v>
      </c>
      <c r="C1750" s="4">
        <v>13.0998</v>
      </c>
      <c r="D1750" s="4">
        <v>13.340999999999999</v>
      </c>
      <c r="E1750" s="4">
        <v>13.0848</v>
      </c>
      <c r="F1750" s="5">
        <v>1.2500000000000001E-2</v>
      </c>
      <c r="G1750" s="37">
        <f t="shared" si="62"/>
        <v>1.2544927536231893E-2</v>
      </c>
      <c r="H1750" s="37">
        <f t="shared" si="63"/>
        <v>1.957997065297137E-2</v>
      </c>
    </row>
    <row r="1751" spans="1:8">
      <c r="A1751" s="2" t="s">
        <v>1753</v>
      </c>
      <c r="B1751" s="3">
        <v>13.100199999999999</v>
      </c>
      <c r="C1751" s="4">
        <v>12.9375</v>
      </c>
      <c r="D1751" s="4">
        <v>13.1378</v>
      </c>
      <c r="E1751" s="4">
        <v>12.920999999999999</v>
      </c>
      <c r="F1751" s="5">
        <v>1.26E-2</v>
      </c>
      <c r="G1751" s="37">
        <f t="shared" si="62"/>
        <v>-4.424778761061887E-3</v>
      </c>
      <c r="H1751" s="37">
        <f t="shared" si="63"/>
        <v>1.6778887083043186E-2</v>
      </c>
    </row>
    <row r="1752" spans="1:8">
      <c r="A1752" s="2" t="s">
        <v>1754</v>
      </c>
      <c r="B1752" s="6">
        <v>12.9375</v>
      </c>
      <c r="C1752" s="4">
        <v>12.994999999999999</v>
      </c>
      <c r="D1752" s="4">
        <v>13.002000000000001</v>
      </c>
      <c r="E1752" s="4">
        <v>12.894500000000001</v>
      </c>
      <c r="F1752" s="7">
        <v>-1.6000000000000001E-3</v>
      </c>
      <c r="G1752" s="37">
        <f t="shared" si="62"/>
        <v>1.0922160160565061E-2</v>
      </c>
      <c r="H1752" s="37">
        <f t="shared" si="63"/>
        <v>8.3368878203885326E-3</v>
      </c>
    </row>
    <row r="1753" spans="1:8">
      <c r="A1753" s="2" t="s">
        <v>1755</v>
      </c>
      <c r="B1753" s="3">
        <v>12.958</v>
      </c>
      <c r="C1753" s="4">
        <v>12.8546</v>
      </c>
      <c r="D1753" s="4">
        <v>13.061999999999999</v>
      </c>
      <c r="E1753" s="4">
        <v>12.805099999999999</v>
      </c>
      <c r="F1753" s="5">
        <v>8.0000000000000002E-3</v>
      </c>
      <c r="G1753" s="37">
        <f t="shared" si="62"/>
        <v>-4.7537937441933095E-3</v>
      </c>
      <c r="H1753" s="37">
        <f t="shared" si="63"/>
        <v>2.0062318919805384E-2</v>
      </c>
    </row>
    <row r="1754" spans="1:8">
      <c r="A1754" s="2" t="s">
        <v>1756</v>
      </c>
      <c r="B1754" s="6">
        <v>12.8546</v>
      </c>
      <c r="C1754" s="4">
        <v>12.916</v>
      </c>
      <c r="D1754" s="4">
        <v>12.9687</v>
      </c>
      <c r="E1754" s="4">
        <v>12.806699999999999</v>
      </c>
      <c r="F1754" s="7">
        <v>-4.3E-3</v>
      </c>
      <c r="G1754" s="37">
        <f t="shared" si="62"/>
        <v>1.7839137516481569E-3</v>
      </c>
      <c r="H1754" s="37">
        <f t="shared" si="63"/>
        <v>1.2649628709972188E-2</v>
      </c>
    </row>
    <row r="1755" spans="1:8">
      <c r="A1755" s="2" t="s">
        <v>1757</v>
      </c>
      <c r="B1755" s="3">
        <v>12.909700000000001</v>
      </c>
      <c r="C1755" s="4">
        <v>12.893000000000001</v>
      </c>
      <c r="D1755" s="4">
        <v>12.988799999999999</v>
      </c>
      <c r="E1755" s="4">
        <v>12.8743</v>
      </c>
      <c r="F1755" s="5">
        <v>1.2999999999999999E-3</v>
      </c>
      <c r="G1755" s="37">
        <f t="shared" si="62"/>
        <v>8.0374036371597176E-3</v>
      </c>
      <c r="H1755" s="37">
        <f t="shared" si="63"/>
        <v>8.8936874237822323E-3</v>
      </c>
    </row>
    <row r="1756" spans="1:8">
      <c r="A1756" s="2" t="s">
        <v>1758</v>
      </c>
      <c r="B1756" s="3">
        <v>12.8925</v>
      </c>
      <c r="C1756" s="4">
        <v>12.7902</v>
      </c>
      <c r="D1756" s="4">
        <v>12.992000000000001</v>
      </c>
      <c r="E1756" s="4">
        <v>12.744999999999999</v>
      </c>
      <c r="F1756" s="5">
        <v>8.0000000000000002E-3</v>
      </c>
      <c r="G1756" s="37">
        <f t="shared" si="62"/>
        <v>7.2133936024443386E-3</v>
      </c>
      <c r="H1756" s="37">
        <f t="shared" si="63"/>
        <v>1.9380149078069963E-2</v>
      </c>
    </row>
    <row r="1757" spans="1:8">
      <c r="A1757" s="2" t="s">
        <v>1759</v>
      </c>
      <c r="B1757" s="3">
        <v>12.7905</v>
      </c>
      <c r="C1757" s="4">
        <v>12.698600000000001</v>
      </c>
      <c r="D1757" s="4">
        <v>12.8222</v>
      </c>
      <c r="E1757" s="4">
        <v>12.68</v>
      </c>
      <c r="F1757" s="5">
        <v>7.1000000000000004E-3</v>
      </c>
      <c r="G1757" s="37">
        <f t="shared" si="62"/>
        <v>-3.8985590235560532E-3</v>
      </c>
      <c r="H1757" s="37">
        <f t="shared" si="63"/>
        <v>1.1214511041009526E-2</v>
      </c>
    </row>
    <row r="1758" spans="1:8">
      <c r="A1758" s="2" t="s">
        <v>1760</v>
      </c>
      <c r="B1758" s="6">
        <v>12.700100000000001</v>
      </c>
      <c r="C1758" s="4">
        <v>12.7483</v>
      </c>
      <c r="D1758" s="4">
        <v>12.748799999999999</v>
      </c>
      <c r="E1758" s="4">
        <v>12.696300000000001</v>
      </c>
      <c r="F1758" s="7">
        <v>-1.2999999999999999E-3</v>
      </c>
      <c r="G1758" s="37">
        <f t="shared" si="62"/>
        <v>2.295759920120231E-3</v>
      </c>
      <c r="H1758" s="37">
        <f t="shared" si="63"/>
        <v>4.135062971101694E-3</v>
      </c>
    </row>
    <row r="1759" spans="1:8">
      <c r="A1759" s="2" t="s">
        <v>1761</v>
      </c>
      <c r="B1759" s="6">
        <v>12.7165</v>
      </c>
      <c r="C1759" s="4">
        <v>12.719099999999999</v>
      </c>
      <c r="D1759" s="4">
        <v>12.786199999999999</v>
      </c>
      <c r="E1759" s="4">
        <v>12.6736</v>
      </c>
      <c r="F1759" s="7">
        <v>-2.0000000000000001E-4</v>
      </c>
      <c r="G1759" s="37">
        <f t="shared" si="62"/>
        <v>3.2245379473058012E-4</v>
      </c>
      <c r="H1759" s="37">
        <f t="shared" si="63"/>
        <v>8.8846105289735119E-3</v>
      </c>
    </row>
    <row r="1760" spans="1:8">
      <c r="A1760" s="2" t="s">
        <v>1762</v>
      </c>
      <c r="B1760" s="3">
        <v>12.719099999999999</v>
      </c>
      <c r="C1760" s="4">
        <v>12.715</v>
      </c>
      <c r="D1760" s="4">
        <v>12.757199999999999</v>
      </c>
      <c r="E1760" s="4">
        <v>12.608700000000001</v>
      </c>
      <c r="F1760" s="5">
        <v>2.9999999999999997E-4</v>
      </c>
      <c r="G1760" s="37">
        <f t="shared" si="62"/>
        <v>-6.097084343000032E-3</v>
      </c>
      <c r="H1760" s="37">
        <f t="shared" si="63"/>
        <v>1.1777582145661211E-2</v>
      </c>
    </row>
    <row r="1761" spans="1:8">
      <c r="A1761" s="2" t="s">
        <v>1763</v>
      </c>
      <c r="B1761" s="6">
        <v>12.7158</v>
      </c>
      <c r="C1761" s="4">
        <v>12.792999999999999</v>
      </c>
      <c r="D1761" s="4">
        <v>12.866</v>
      </c>
      <c r="E1761" s="4">
        <v>12.6273</v>
      </c>
      <c r="F1761" s="7">
        <v>-6.0000000000000001E-3</v>
      </c>
      <c r="G1761" s="37">
        <f t="shared" si="62"/>
        <v>-1.3593640366095412E-2</v>
      </c>
      <c r="H1761" s="37">
        <f t="shared" si="63"/>
        <v>1.8903486889517134E-2</v>
      </c>
    </row>
    <row r="1762" spans="1:8">
      <c r="A1762" s="2" t="s">
        <v>1764</v>
      </c>
      <c r="B1762" s="6">
        <v>12.792999999999999</v>
      </c>
      <c r="C1762" s="4">
        <v>12.9693</v>
      </c>
      <c r="D1762" s="4">
        <v>13.028700000000001</v>
      </c>
      <c r="E1762" s="4">
        <v>12.7745</v>
      </c>
      <c r="F1762" s="7">
        <v>-1.3599999999999999E-2</v>
      </c>
      <c r="G1762" s="37">
        <f t="shared" si="62"/>
        <v>-1.5014809751651806E-2</v>
      </c>
      <c r="H1762" s="37">
        <f t="shared" si="63"/>
        <v>1.9899017574073419E-2</v>
      </c>
    </row>
    <row r="1763" spans="1:8">
      <c r="A1763" s="2" t="s">
        <v>1765</v>
      </c>
      <c r="B1763" s="6">
        <v>12.9688</v>
      </c>
      <c r="C1763" s="4">
        <v>13.167</v>
      </c>
      <c r="D1763" s="4">
        <v>13.197800000000001</v>
      </c>
      <c r="E1763" s="4">
        <v>12.9208</v>
      </c>
      <c r="F1763" s="7">
        <v>-1.4999999999999999E-2</v>
      </c>
      <c r="G1763" s="37">
        <f t="shared" si="62"/>
        <v>5.5750725523140672E-3</v>
      </c>
      <c r="H1763" s="37">
        <f t="shared" si="63"/>
        <v>2.1438301033991781E-2</v>
      </c>
    </row>
    <row r="1764" spans="1:8">
      <c r="A1764" s="2" t="s">
        <v>1766</v>
      </c>
      <c r="B1764" s="3">
        <v>13.165800000000001</v>
      </c>
      <c r="C1764" s="4">
        <v>13.093999999999999</v>
      </c>
      <c r="D1764" s="4">
        <v>13.167</v>
      </c>
      <c r="E1764" s="4">
        <v>13.0923</v>
      </c>
      <c r="F1764" s="5">
        <v>2.7000000000000001E-3</v>
      </c>
      <c r="G1764" s="37">
        <f t="shared" si="62"/>
        <v>-8.6911755799164714E-3</v>
      </c>
      <c r="H1764" s="37">
        <f t="shared" si="63"/>
        <v>5.7056437753488683E-3</v>
      </c>
    </row>
    <row r="1765" spans="1:8">
      <c r="A1765" s="2" t="s">
        <v>1767</v>
      </c>
      <c r="B1765" s="6">
        <v>13.129799999999999</v>
      </c>
      <c r="C1765" s="4">
        <v>13.2088</v>
      </c>
      <c r="D1765" s="4">
        <v>13.2928</v>
      </c>
      <c r="E1765" s="4">
        <v>13.084</v>
      </c>
      <c r="F1765" s="7">
        <v>-6.0000000000000001E-3</v>
      </c>
      <c r="G1765" s="37">
        <f t="shared" si="62"/>
        <v>-7.8269360775182536E-3</v>
      </c>
      <c r="H1765" s="37">
        <f t="shared" si="63"/>
        <v>1.5958422500764301E-2</v>
      </c>
    </row>
    <row r="1766" spans="1:8">
      <c r="A1766" s="2" t="s">
        <v>1768</v>
      </c>
      <c r="B1766" s="6">
        <v>13.2088</v>
      </c>
      <c r="C1766" s="4">
        <v>13.313000000000001</v>
      </c>
      <c r="D1766" s="4">
        <v>13.369300000000001</v>
      </c>
      <c r="E1766" s="4">
        <v>13.199299999999999</v>
      </c>
      <c r="F1766" s="7">
        <v>-7.7999999999999996E-3</v>
      </c>
      <c r="G1766" s="37">
        <f t="shared" si="62"/>
        <v>-9.3240960538162783E-3</v>
      </c>
      <c r="H1766" s="37">
        <f t="shared" si="63"/>
        <v>1.2879470881031699E-2</v>
      </c>
    </row>
    <row r="1767" spans="1:8">
      <c r="A1767" s="2" t="s">
        <v>1769</v>
      </c>
      <c r="B1767" s="6">
        <v>13.3123</v>
      </c>
      <c r="C1767" s="4">
        <v>13.4383</v>
      </c>
      <c r="D1767" s="4">
        <v>13.4758</v>
      </c>
      <c r="E1767" s="4">
        <v>13.266</v>
      </c>
      <c r="F1767" s="7">
        <v>-9.4000000000000004E-3</v>
      </c>
      <c r="G1767" s="37">
        <f t="shared" si="62"/>
        <v>4.4323193063756901E-3</v>
      </c>
      <c r="H1767" s="37">
        <f t="shared" si="63"/>
        <v>1.5814865068596376E-2</v>
      </c>
    </row>
    <row r="1768" spans="1:8">
      <c r="A1768" s="2" t="s">
        <v>1770</v>
      </c>
      <c r="B1768" s="3">
        <v>13.4383</v>
      </c>
      <c r="C1768" s="4">
        <v>13.379</v>
      </c>
      <c r="D1768" s="4">
        <v>13.532500000000001</v>
      </c>
      <c r="E1768" s="4">
        <v>13.269500000000001</v>
      </c>
      <c r="F1768" s="5">
        <v>4.4999999999999997E-3</v>
      </c>
      <c r="G1768" s="37">
        <f t="shared" si="62"/>
        <v>5.7205571717445277E-3</v>
      </c>
      <c r="H1768" s="37">
        <f t="shared" si="63"/>
        <v>1.9819887712423219E-2</v>
      </c>
    </row>
    <row r="1769" spans="1:8">
      <c r="A1769" s="2" t="s">
        <v>1771</v>
      </c>
      <c r="B1769" s="3">
        <v>13.3787</v>
      </c>
      <c r="C1769" s="4">
        <v>13.302899999999999</v>
      </c>
      <c r="D1769" s="4">
        <v>13.434799999999999</v>
      </c>
      <c r="E1769" s="4">
        <v>13.2288</v>
      </c>
      <c r="F1769" s="5">
        <v>5.7999999999999996E-3</v>
      </c>
      <c r="G1769" s="37">
        <f t="shared" si="62"/>
        <v>-2.9156485631623872E-3</v>
      </c>
      <c r="H1769" s="37">
        <f t="shared" si="63"/>
        <v>1.557208514755681E-2</v>
      </c>
    </row>
    <row r="1770" spans="1:8">
      <c r="A1770" s="2" t="s">
        <v>1772</v>
      </c>
      <c r="B1770" s="6">
        <v>13.302099999999999</v>
      </c>
      <c r="C1770" s="4">
        <v>13.341799999999999</v>
      </c>
      <c r="D1770" s="4">
        <v>13.341799999999999</v>
      </c>
      <c r="E1770" s="4">
        <v>13.2798</v>
      </c>
      <c r="F1770" s="7">
        <v>-2.8E-3</v>
      </c>
      <c r="G1770" s="37">
        <f t="shared" si="62"/>
        <v>7.7421011684907165E-3</v>
      </c>
      <c r="H1770" s="37">
        <f t="shared" si="63"/>
        <v>4.6687450112200025E-3</v>
      </c>
    </row>
    <row r="1771" spans="1:8">
      <c r="A1771" s="2" t="s">
        <v>1773</v>
      </c>
      <c r="B1771" s="3">
        <v>13.3398</v>
      </c>
      <c r="C1771" s="4">
        <v>13.2393</v>
      </c>
      <c r="D1771" s="4">
        <v>13.388</v>
      </c>
      <c r="E1771" s="4">
        <v>13.201499999999999</v>
      </c>
      <c r="F1771" s="5">
        <v>7.6E-3</v>
      </c>
      <c r="G1771" s="37">
        <f t="shared" si="62"/>
        <v>8.4396541874547232E-3</v>
      </c>
      <c r="H1771" s="37">
        <f t="shared" si="63"/>
        <v>1.4127182517138247E-2</v>
      </c>
    </row>
    <row r="1772" spans="1:8">
      <c r="A1772" s="2" t="s">
        <v>1774</v>
      </c>
      <c r="B1772" s="3">
        <v>13.2393</v>
      </c>
      <c r="C1772" s="4">
        <v>13.128500000000001</v>
      </c>
      <c r="D1772" s="4">
        <v>13.281000000000001</v>
      </c>
      <c r="E1772" s="4">
        <v>13.0625</v>
      </c>
      <c r="F1772" s="5">
        <v>8.3999999999999995E-3</v>
      </c>
      <c r="G1772" s="37">
        <f t="shared" si="62"/>
        <v>8.0623488309594527E-3</v>
      </c>
      <c r="H1772" s="37">
        <f t="shared" si="63"/>
        <v>1.6727272727272771E-2</v>
      </c>
    </row>
    <row r="1773" spans="1:8">
      <c r="A1773" s="2" t="s">
        <v>1775</v>
      </c>
      <c r="B1773" s="3">
        <v>13.128500000000001</v>
      </c>
      <c r="C1773" s="4">
        <v>13.0235</v>
      </c>
      <c r="D1773" s="4">
        <v>13.188800000000001</v>
      </c>
      <c r="E1773" s="4">
        <v>13.0093</v>
      </c>
      <c r="F1773" s="5">
        <v>8.0000000000000002E-3</v>
      </c>
      <c r="G1773" s="37">
        <f t="shared" si="62"/>
        <v>8.7525657410634401E-3</v>
      </c>
      <c r="H1773" s="37">
        <f t="shared" si="63"/>
        <v>1.3797821558423658E-2</v>
      </c>
    </row>
    <row r="1774" spans="1:8">
      <c r="A1774" s="2" t="s">
        <v>1776</v>
      </c>
      <c r="B1774" s="3">
        <v>13.0245</v>
      </c>
      <c r="C1774" s="4">
        <v>12.910500000000001</v>
      </c>
      <c r="D1774" s="4">
        <v>13.058</v>
      </c>
      <c r="E1774" s="4">
        <v>12.872999999999999</v>
      </c>
      <c r="F1774" s="5">
        <v>8.8000000000000005E-3</v>
      </c>
      <c r="G1774" s="37">
        <f t="shared" si="62"/>
        <v>2.7183410352996109E-3</v>
      </c>
      <c r="H1774" s="37">
        <f t="shared" si="63"/>
        <v>1.437116445273056E-2</v>
      </c>
    </row>
    <row r="1775" spans="1:8">
      <c r="A1775" s="2" t="s">
        <v>1777</v>
      </c>
      <c r="B1775" s="3">
        <v>12.910500000000001</v>
      </c>
      <c r="C1775" s="4">
        <v>12.875500000000001</v>
      </c>
      <c r="D1775" s="4">
        <v>13.0063</v>
      </c>
      <c r="E1775" s="4">
        <v>12.867800000000001</v>
      </c>
      <c r="F1775" s="5">
        <v>1.5E-3</v>
      </c>
      <c r="G1775" s="37">
        <f t="shared" si="62"/>
        <v>-9.5439097440988801E-4</v>
      </c>
      <c r="H1775" s="37">
        <f t="shared" si="63"/>
        <v>1.0763300641912272E-2</v>
      </c>
    </row>
    <row r="1776" spans="1:8">
      <c r="A1776" s="2" t="s">
        <v>1778</v>
      </c>
      <c r="B1776" s="6">
        <v>12.891500000000001</v>
      </c>
      <c r="C1776" s="4">
        <v>12.8878</v>
      </c>
      <c r="D1776" s="4">
        <v>12.956</v>
      </c>
      <c r="E1776" s="4">
        <v>12.856299999999999</v>
      </c>
      <c r="F1776" s="7">
        <v>-2.2000000000000001E-3</v>
      </c>
      <c r="G1776" s="37">
        <f t="shared" si="62"/>
        <v>5.5239135523133488E-3</v>
      </c>
      <c r="H1776" s="37">
        <f t="shared" si="63"/>
        <v>7.7549528246852011E-3</v>
      </c>
    </row>
    <row r="1777" spans="1:8">
      <c r="A1777" s="2" t="s">
        <v>1779</v>
      </c>
      <c r="B1777" s="3">
        <v>12.92</v>
      </c>
      <c r="C1777" s="4">
        <v>12.817</v>
      </c>
      <c r="D1777" s="4">
        <v>13.0091</v>
      </c>
      <c r="E1777" s="4">
        <v>12.813700000000001</v>
      </c>
      <c r="F1777" s="5">
        <v>8.0999999999999996E-3</v>
      </c>
      <c r="G1777" s="37">
        <f t="shared" si="62"/>
        <v>4.1287027099018159E-3</v>
      </c>
      <c r="H1777" s="37">
        <f t="shared" si="63"/>
        <v>1.5249303479869152E-2</v>
      </c>
    </row>
    <row r="1778" spans="1:8">
      <c r="A1778" s="2" t="s">
        <v>1780</v>
      </c>
      <c r="B1778" s="3">
        <v>12.816000000000001</v>
      </c>
      <c r="C1778" s="4">
        <v>12.7643</v>
      </c>
      <c r="D1778" s="4">
        <v>12.8973</v>
      </c>
      <c r="E1778" s="4">
        <v>12.709</v>
      </c>
      <c r="F1778" s="5">
        <v>4.1000000000000003E-3</v>
      </c>
      <c r="G1778" s="37">
        <f t="shared" si="62"/>
        <v>5.094648650351208E-3</v>
      </c>
      <c r="H1778" s="37">
        <f t="shared" si="63"/>
        <v>1.4816271933275624E-2</v>
      </c>
    </row>
    <row r="1779" spans="1:8">
      <c r="A1779" s="2" t="s">
        <v>1781</v>
      </c>
      <c r="B1779" s="3">
        <v>12.763400000000001</v>
      </c>
      <c r="C1779" s="4">
        <v>12.6996</v>
      </c>
      <c r="D1779" s="4">
        <v>12.833399999999999</v>
      </c>
      <c r="E1779" s="4">
        <v>12.6065</v>
      </c>
      <c r="F1779" s="5">
        <v>5.0000000000000001E-3</v>
      </c>
      <c r="G1779" s="37">
        <f t="shared" si="62"/>
        <v>-1.8926811179951427E-2</v>
      </c>
      <c r="H1779" s="37">
        <f t="shared" si="63"/>
        <v>1.7998651489310971E-2</v>
      </c>
    </row>
    <row r="1780" spans="1:8">
      <c r="A1780" s="2" t="s">
        <v>1782</v>
      </c>
      <c r="B1780" s="6">
        <v>12.6996</v>
      </c>
      <c r="C1780" s="4">
        <v>12.944599999999999</v>
      </c>
      <c r="D1780" s="4">
        <v>13.036300000000001</v>
      </c>
      <c r="E1780" s="4">
        <v>12.6562</v>
      </c>
      <c r="F1780" s="7">
        <v>-1.89E-2</v>
      </c>
      <c r="G1780" s="37">
        <f t="shared" si="62"/>
        <v>-5.8903488898958368E-3</v>
      </c>
      <c r="H1780" s="37">
        <f t="shared" si="63"/>
        <v>3.0032711240340744E-2</v>
      </c>
    </row>
    <row r="1781" spans="1:8">
      <c r="A1781" s="2" t="s">
        <v>1783</v>
      </c>
      <c r="B1781" s="6">
        <v>12.944599999999999</v>
      </c>
      <c r="C1781" s="4">
        <v>13.0213</v>
      </c>
      <c r="D1781" s="4">
        <v>13.1172</v>
      </c>
      <c r="E1781" s="4">
        <v>12.8691</v>
      </c>
      <c r="F1781" s="7">
        <v>-5.8999999999999999E-3</v>
      </c>
      <c r="G1781" s="37">
        <f t="shared" si="62"/>
        <v>1.5614183524344783E-3</v>
      </c>
      <c r="H1781" s="37">
        <f t="shared" si="63"/>
        <v>1.9278737440846749E-2</v>
      </c>
    </row>
    <row r="1782" spans="1:8">
      <c r="A1782" s="2" t="s">
        <v>1784</v>
      </c>
      <c r="B1782" s="3">
        <v>13.022</v>
      </c>
      <c r="C1782" s="4">
        <v>13.000999999999999</v>
      </c>
      <c r="D1782" s="4">
        <v>13.055999999999999</v>
      </c>
      <c r="E1782" s="4">
        <v>12.976699999999999</v>
      </c>
      <c r="F1782" s="5">
        <v>2.8E-3</v>
      </c>
      <c r="G1782" s="37">
        <f t="shared" si="62"/>
        <v>-1.029970387399807E-2</v>
      </c>
      <c r="H1782" s="37">
        <f t="shared" si="63"/>
        <v>6.1109527075450566E-3</v>
      </c>
    </row>
    <row r="1783" spans="1:8">
      <c r="A1783" s="2" t="s">
        <v>1785</v>
      </c>
      <c r="B1783" s="6">
        <v>12.986000000000001</v>
      </c>
      <c r="C1783" s="4">
        <v>13.1363</v>
      </c>
      <c r="D1783" s="4">
        <v>13.1875</v>
      </c>
      <c r="E1783" s="4">
        <v>12.962</v>
      </c>
      <c r="F1783" s="7">
        <v>-1.14E-2</v>
      </c>
      <c r="G1783" s="37">
        <f t="shared" si="62"/>
        <v>-7.0673781916581364E-3</v>
      </c>
      <c r="H1783" s="37">
        <f t="shared" si="63"/>
        <v>1.7397006634778604E-2</v>
      </c>
    </row>
    <row r="1784" spans="1:8">
      <c r="A1784" s="2" t="s">
        <v>1786</v>
      </c>
      <c r="B1784" s="6">
        <v>13.1363</v>
      </c>
      <c r="C1784" s="4">
        <v>13.229799999999999</v>
      </c>
      <c r="D1784" s="4">
        <v>13.2887</v>
      </c>
      <c r="E1784" s="4">
        <v>13.0383</v>
      </c>
      <c r="F1784" s="7">
        <v>-7.1000000000000004E-3</v>
      </c>
      <c r="G1784" s="37">
        <f t="shared" si="62"/>
        <v>-1.3032936700361923E-2</v>
      </c>
      <c r="H1784" s="37">
        <f t="shared" si="63"/>
        <v>1.920495770154091E-2</v>
      </c>
    </row>
    <row r="1785" spans="1:8">
      <c r="A1785" s="2" t="s">
        <v>1787</v>
      </c>
      <c r="B1785" s="6">
        <v>13.23</v>
      </c>
      <c r="C1785" s="4">
        <v>13.404500000000001</v>
      </c>
      <c r="D1785" s="4">
        <v>13.5122</v>
      </c>
      <c r="E1785" s="4">
        <v>13.182700000000001</v>
      </c>
      <c r="F1785" s="7">
        <v>-1.3100000000000001E-2</v>
      </c>
      <c r="G1785" s="37">
        <f t="shared" si="62"/>
        <v>2.8804429148586615E-3</v>
      </c>
      <c r="H1785" s="37">
        <f t="shared" si="63"/>
        <v>2.4994879652878353E-2</v>
      </c>
    </row>
    <row r="1786" spans="1:8">
      <c r="A1786" s="2" t="s">
        <v>1788</v>
      </c>
      <c r="B1786" s="3">
        <v>13.404999999999999</v>
      </c>
      <c r="C1786" s="4">
        <v>13.366</v>
      </c>
      <c r="D1786" s="4">
        <v>13.492000000000001</v>
      </c>
      <c r="E1786" s="4">
        <v>13.3231</v>
      </c>
      <c r="F1786" s="5">
        <v>3.0000000000000001E-3</v>
      </c>
      <c r="G1786" s="37">
        <f t="shared" si="62"/>
        <v>2.6630659015039926E-3</v>
      </c>
      <c r="H1786" s="37">
        <f t="shared" si="63"/>
        <v>1.2677229773851485E-2</v>
      </c>
    </row>
    <row r="1787" spans="1:8">
      <c r="A1787" s="2" t="s">
        <v>1789</v>
      </c>
      <c r="B1787" s="3">
        <v>13.364800000000001</v>
      </c>
      <c r="C1787" s="4">
        <v>13.330500000000001</v>
      </c>
      <c r="D1787" s="4">
        <v>13.4475</v>
      </c>
      <c r="E1787" s="4">
        <v>13.2704</v>
      </c>
      <c r="F1787" s="5">
        <v>2.5999999999999999E-3</v>
      </c>
      <c r="G1787" s="37">
        <f t="shared" si="62"/>
        <v>-9.9671757670222877E-4</v>
      </c>
      <c r="H1787" s="37">
        <f t="shared" si="63"/>
        <v>1.3345490716180323E-2</v>
      </c>
    </row>
    <row r="1788" spans="1:8">
      <c r="A1788" s="2" t="s">
        <v>1790</v>
      </c>
      <c r="B1788" s="6">
        <v>13.329499999999999</v>
      </c>
      <c r="C1788" s="4">
        <v>13.3438</v>
      </c>
      <c r="D1788" s="4">
        <v>13.349299999999999</v>
      </c>
      <c r="E1788" s="4">
        <v>13.284599999999999</v>
      </c>
      <c r="F1788" s="7">
        <v>-6.9999999999999999E-4</v>
      </c>
      <c r="G1788" s="37">
        <f t="shared" si="62"/>
        <v>3.7234002542443079E-3</v>
      </c>
      <c r="H1788" s="37">
        <f t="shared" si="63"/>
        <v>4.8703009499721636E-3</v>
      </c>
    </row>
    <row r="1789" spans="1:8">
      <c r="A1789" s="2" t="s">
        <v>1791</v>
      </c>
      <c r="B1789" s="3">
        <v>13.339399999999999</v>
      </c>
      <c r="C1789" s="4">
        <v>13.2943</v>
      </c>
      <c r="D1789" s="4">
        <v>13.3865</v>
      </c>
      <c r="E1789" s="4">
        <v>13.2401</v>
      </c>
      <c r="F1789" s="5">
        <v>3.3999999999999998E-3</v>
      </c>
      <c r="G1789" s="37">
        <f t="shared" si="62"/>
        <v>6.8769644412466219E-3</v>
      </c>
      <c r="H1789" s="37">
        <f t="shared" si="63"/>
        <v>1.1057318298200154E-2</v>
      </c>
    </row>
    <row r="1790" spans="1:8">
      <c r="A1790" s="2" t="s">
        <v>1792</v>
      </c>
      <c r="B1790" s="3">
        <v>13.2943</v>
      </c>
      <c r="C1790" s="4">
        <v>13.2035</v>
      </c>
      <c r="D1790" s="4">
        <v>13.350199999999999</v>
      </c>
      <c r="E1790" s="4">
        <v>13.103</v>
      </c>
      <c r="F1790" s="5">
        <v>6.7999999999999996E-3</v>
      </c>
      <c r="G1790" s="37">
        <f t="shared" si="62"/>
        <v>9.0893253448320069E-5</v>
      </c>
      <c r="H1790" s="37">
        <f t="shared" si="63"/>
        <v>1.8865908570556318E-2</v>
      </c>
    </row>
    <row r="1791" spans="1:8">
      <c r="A1791" s="2" t="s">
        <v>1793</v>
      </c>
      <c r="B1791" s="3">
        <v>13.204000000000001</v>
      </c>
      <c r="C1791" s="4">
        <v>13.202299999999999</v>
      </c>
      <c r="D1791" s="4">
        <v>13.263</v>
      </c>
      <c r="E1791" s="4">
        <v>13.0327</v>
      </c>
      <c r="F1791" s="5">
        <v>2.0000000000000001E-4</v>
      </c>
      <c r="G1791" s="37">
        <f t="shared" si="62"/>
        <v>2.6733297385149106E-3</v>
      </c>
      <c r="H1791" s="37">
        <f t="shared" si="63"/>
        <v>1.767093541629898E-2</v>
      </c>
    </row>
    <row r="1792" spans="1:8">
      <c r="A1792" s="2" t="s">
        <v>1794</v>
      </c>
      <c r="B1792" s="3">
        <v>13.201700000000001</v>
      </c>
      <c r="C1792" s="4">
        <v>13.1671</v>
      </c>
      <c r="D1792" s="4">
        <v>13.2607</v>
      </c>
      <c r="E1792" s="4">
        <v>13.099</v>
      </c>
      <c r="F1792" s="5">
        <v>2.5999999999999999E-3</v>
      </c>
      <c r="G1792" s="37">
        <f t="shared" si="62"/>
        <v>1.5060126413788412E-3</v>
      </c>
      <c r="H1792" s="37">
        <f t="shared" si="63"/>
        <v>1.2344453775097314E-2</v>
      </c>
    </row>
    <row r="1793" spans="1:8">
      <c r="A1793" s="2" t="s">
        <v>1795</v>
      </c>
      <c r="B1793" s="3">
        <v>13.167899999999999</v>
      </c>
      <c r="C1793" s="4">
        <v>13.1473</v>
      </c>
      <c r="D1793" s="4">
        <v>13.2393</v>
      </c>
      <c r="E1793" s="4">
        <v>13.1</v>
      </c>
      <c r="F1793" s="5">
        <v>1.6999999999999999E-3</v>
      </c>
      <c r="G1793" s="37">
        <f t="shared" si="62"/>
        <v>-8.5116084660109761E-4</v>
      </c>
      <c r="H1793" s="37">
        <f t="shared" si="63"/>
        <v>1.0633587786259575E-2</v>
      </c>
    </row>
    <row r="1794" spans="1:8">
      <c r="A1794" s="2" t="s">
        <v>1796</v>
      </c>
      <c r="B1794" s="6">
        <v>13.1455</v>
      </c>
      <c r="C1794" s="4">
        <v>13.1585</v>
      </c>
      <c r="D1794" s="4">
        <v>13.1755</v>
      </c>
      <c r="E1794" s="4">
        <v>13.1271</v>
      </c>
      <c r="F1794" s="7">
        <v>-1.04E-2</v>
      </c>
      <c r="G1794" s="37">
        <f t="shared" ref="G1794:G1857" si="64">(C1794-C1795)/C1795</f>
        <v>-5.3194723083481132E-5</v>
      </c>
      <c r="H1794" s="37">
        <f t="shared" ref="H1794:H1857" si="65">(D1794-E1794)/E1794</f>
        <v>3.687029122959306E-3</v>
      </c>
    </row>
    <row r="1795" spans="1:8">
      <c r="A1795" s="2" t="s">
        <v>1797</v>
      </c>
      <c r="B1795" s="3">
        <v>13.283799999999999</v>
      </c>
      <c r="C1795" s="4">
        <v>13.1592</v>
      </c>
      <c r="D1795" s="4">
        <v>13.283799999999999</v>
      </c>
      <c r="E1795" s="4">
        <v>13.1166</v>
      </c>
      <c r="F1795" s="5">
        <v>9.4999999999999998E-3</v>
      </c>
      <c r="G1795" s="37">
        <f t="shared" si="64"/>
        <v>9.6603658768498084E-4</v>
      </c>
      <c r="H1795" s="37">
        <f t="shared" si="65"/>
        <v>1.2747205830779268E-2</v>
      </c>
    </row>
    <row r="1796" spans="1:8">
      <c r="A1796" s="2" t="s">
        <v>1798</v>
      </c>
      <c r="B1796" s="3">
        <v>13.1592</v>
      </c>
      <c r="C1796" s="4">
        <v>13.1465</v>
      </c>
      <c r="D1796" s="4">
        <v>13.2613</v>
      </c>
      <c r="E1796" s="4">
        <v>13.121499999999999</v>
      </c>
      <c r="F1796" s="5">
        <v>1E-3</v>
      </c>
      <c r="G1796" s="37">
        <f t="shared" si="64"/>
        <v>-1.9359246887337507E-3</v>
      </c>
      <c r="H1796" s="37">
        <f t="shared" si="65"/>
        <v>1.065426971001799E-2</v>
      </c>
    </row>
    <row r="1797" spans="1:8">
      <c r="A1797" s="2" t="s">
        <v>1799</v>
      </c>
      <c r="B1797" s="6">
        <v>13.1465</v>
      </c>
      <c r="C1797" s="4">
        <v>13.172000000000001</v>
      </c>
      <c r="D1797" s="4">
        <v>13.2478</v>
      </c>
      <c r="E1797" s="4">
        <v>13.0997</v>
      </c>
      <c r="F1797" s="7">
        <v>-1.8E-3</v>
      </c>
      <c r="G1797" s="37">
        <f t="shared" si="64"/>
        <v>5.3503690304459693E-3</v>
      </c>
      <c r="H1797" s="37">
        <f t="shared" si="65"/>
        <v>1.1305602418375952E-2</v>
      </c>
    </row>
    <row r="1798" spans="1:8">
      <c r="A1798" s="2" t="s">
        <v>1800</v>
      </c>
      <c r="B1798" s="3">
        <v>13.170500000000001</v>
      </c>
      <c r="C1798" s="4">
        <v>13.101900000000001</v>
      </c>
      <c r="D1798" s="4">
        <v>13.1995</v>
      </c>
      <c r="E1798" s="4">
        <v>13.026400000000001</v>
      </c>
      <c r="F1798" s="5">
        <v>4.7999999999999996E-3</v>
      </c>
      <c r="G1798" s="37">
        <f t="shared" si="64"/>
        <v>1.839847029195044E-2</v>
      </c>
      <c r="H1798" s="37">
        <f t="shared" si="65"/>
        <v>1.3288398943683581E-2</v>
      </c>
    </row>
    <row r="1799" spans="1:8">
      <c r="A1799" s="2" t="s">
        <v>1801</v>
      </c>
      <c r="B1799" s="3">
        <v>13.1073</v>
      </c>
      <c r="C1799" s="4">
        <v>12.8652</v>
      </c>
      <c r="D1799" s="4">
        <v>13.1183</v>
      </c>
      <c r="E1799" s="4">
        <v>12.8033</v>
      </c>
      <c r="F1799" s="5">
        <v>1.8800000000000001E-2</v>
      </c>
      <c r="G1799" s="37">
        <f t="shared" si="64"/>
        <v>1.2997626182044721E-3</v>
      </c>
      <c r="H1799" s="37">
        <f t="shared" si="65"/>
        <v>2.4603032030804519E-2</v>
      </c>
    </row>
    <row r="1800" spans="1:8">
      <c r="A1800" s="2" t="s">
        <v>1802</v>
      </c>
      <c r="B1800" s="3">
        <v>12.8652</v>
      </c>
      <c r="C1800" s="4">
        <v>12.8485</v>
      </c>
      <c r="D1800" s="4">
        <v>12.8743</v>
      </c>
      <c r="E1800" s="4">
        <v>12.826000000000001</v>
      </c>
      <c r="F1800" s="5">
        <v>7.0000000000000001E-3</v>
      </c>
      <c r="G1800" s="37">
        <f t="shared" si="64"/>
        <v>-1.3601741022850979E-3</v>
      </c>
      <c r="H1800" s="37">
        <f t="shared" si="65"/>
        <v>3.7657882426321023E-3</v>
      </c>
    </row>
    <row r="1801" spans="1:8">
      <c r="A1801" s="2" t="s">
        <v>1803</v>
      </c>
      <c r="B1801" s="6">
        <v>12.776300000000001</v>
      </c>
      <c r="C1801" s="4">
        <v>12.866</v>
      </c>
      <c r="D1801" s="4">
        <v>13.0253</v>
      </c>
      <c r="E1801" s="4">
        <v>12.776300000000001</v>
      </c>
      <c r="F1801" s="7">
        <v>-7.0000000000000001E-3</v>
      </c>
      <c r="G1801" s="37">
        <f t="shared" si="64"/>
        <v>-2.0613848121308044E-2</v>
      </c>
      <c r="H1801" s="37">
        <f t="shared" si="65"/>
        <v>1.9489210491300202E-2</v>
      </c>
    </row>
    <row r="1802" spans="1:8">
      <c r="A1802" s="2" t="s">
        <v>1804</v>
      </c>
      <c r="B1802" s="6">
        <v>12.866</v>
      </c>
      <c r="C1802" s="4">
        <v>13.136799999999999</v>
      </c>
      <c r="D1802" s="4">
        <v>13.228999999999999</v>
      </c>
      <c r="E1802" s="4">
        <v>12.835000000000001</v>
      </c>
      <c r="F1802" s="7">
        <v>-2.06E-2</v>
      </c>
      <c r="G1802" s="37">
        <f t="shared" si="64"/>
        <v>-2.5587487187275649E-3</v>
      </c>
      <c r="H1802" s="37">
        <f t="shared" si="65"/>
        <v>3.069731203739761E-2</v>
      </c>
    </row>
    <row r="1803" spans="1:8">
      <c r="A1803" s="2" t="s">
        <v>1805</v>
      </c>
      <c r="B1803" s="6">
        <v>13.136799999999999</v>
      </c>
      <c r="C1803" s="4">
        <v>13.170500000000001</v>
      </c>
      <c r="D1803" s="4">
        <v>13.356999999999999</v>
      </c>
      <c r="E1803" s="4">
        <v>13.124700000000001</v>
      </c>
      <c r="F1803" s="7">
        <v>-2.5999999999999999E-3</v>
      </c>
      <c r="G1803" s="37">
        <f t="shared" si="64"/>
        <v>2.9928719385890687E-3</v>
      </c>
      <c r="H1803" s="37">
        <f t="shared" si="65"/>
        <v>1.7699452177954437E-2</v>
      </c>
    </row>
    <row r="1804" spans="1:8">
      <c r="A1804" s="2" t="s">
        <v>1806</v>
      </c>
      <c r="B1804" s="3">
        <v>13.170500000000001</v>
      </c>
      <c r="C1804" s="4">
        <v>13.1312</v>
      </c>
      <c r="D1804" s="4">
        <v>13.324299999999999</v>
      </c>
      <c r="E1804" s="4">
        <v>13.075200000000001</v>
      </c>
      <c r="F1804" s="5">
        <v>3.0000000000000001E-3</v>
      </c>
      <c r="G1804" s="37">
        <f t="shared" si="64"/>
        <v>3.0908734052993055E-2</v>
      </c>
      <c r="H1804" s="37">
        <f t="shared" si="65"/>
        <v>1.905133382280948E-2</v>
      </c>
    </row>
    <row r="1805" spans="1:8">
      <c r="A1805" s="2" t="s">
        <v>1807</v>
      </c>
      <c r="B1805" s="3">
        <v>13.1312</v>
      </c>
      <c r="C1805" s="4">
        <v>12.737500000000001</v>
      </c>
      <c r="D1805" s="4">
        <v>13.17</v>
      </c>
      <c r="E1805" s="4">
        <v>12.727</v>
      </c>
      <c r="F1805" s="5">
        <v>3.09E-2</v>
      </c>
      <c r="G1805" s="37">
        <f t="shared" si="64"/>
        <v>-6.6687588262982344E-4</v>
      </c>
      <c r="H1805" s="37">
        <f t="shared" si="65"/>
        <v>3.4807888740472977E-2</v>
      </c>
    </row>
    <row r="1806" spans="1:8">
      <c r="A1806" s="2" t="s">
        <v>1808</v>
      </c>
      <c r="B1806" s="6">
        <v>12.737500000000001</v>
      </c>
      <c r="C1806" s="4">
        <v>12.746</v>
      </c>
      <c r="D1806" s="4">
        <v>12.8621</v>
      </c>
      <c r="E1806" s="4">
        <v>12.7</v>
      </c>
      <c r="F1806" s="7">
        <v>-1.8599999999999998E-2</v>
      </c>
      <c r="G1806" s="37">
        <f t="shared" si="64"/>
        <v>-3.011459188861441E-3</v>
      </c>
      <c r="H1806" s="37">
        <f t="shared" si="65"/>
        <v>1.2763779527559102E-2</v>
      </c>
    </row>
    <row r="1807" spans="1:8">
      <c r="A1807" s="2" t="s">
        <v>1809</v>
      </c>
      <c r="B1807" s="3">
        <v>12.9795</v>
      </c>
      <c r="C1807" s="4">
        <v>12.7845</v>
      </c>
      <c r="D1807" s="4">
        <v>12.9795</v>
      </c>
      <c r="E1807" s="4">
        <v>12.7189</v>
      </c>
      <c r="F1807" s="5">
        <v>1.52E-2</v>
      </c>
      <c r="G1807" s="37">
        <f t="shared" si="64"/>
        <v>-1.8147886458589332E-2</v>
      </c>
      <c r="H1807" s="37">
        <f t="shared" si="65"/>
        <v>2.0489193247843773E-2</v>
      </c>
    </row>
    <row r="1808" spans="1:8">
      <c r="A1808" s="2" t="s">
        <v>1810</v>
      </c>
      <c r="B1808" s="6">
        <v>12.784800000000001</v>
      </c>
      <c r="C1808" s="4">
        <v>13.020799999999999</v>
      </c>
      <c r="D1808" s="4">
        <v>13.097200000000001</v>
      </c>
      <c r="E1808" s="4">
        <v>12.740399999999999</v>
      </c>
      <c r="F1808" s="7">
        <v>-1.7999999999999999E-2</v>
      </c>
      <c r="G1808" s="37">
        <f t="shared" si="64"/>
        <v>-1.161396104389018E-2</v>
      </c>
      <c r="H1808" s="37">
        <f t="shared" si="65"/>
        <v>2.8005400144422592E-2</v>
      </c>
    </row>
    <row r="1809" spans="1:8">
      <c r="A1809" s="2" t="s">
        <v>1811</v>
      </c>
      <c r="B1809" s="6">
        <v>13.0192</v>
      </c>
      <c r="C1809" s="4">
        <v>13.1738</v>
      </c>
      <c r="D1809" s="4">
        <v>13.281700000000001</v>
      </c>
      <c r="E1809" s="4">
        <v>12.938599999999999</v>
      </c>
      <c r="F1809" s="7">
        <v>-1.18E-2</v>
      </c>
      <c r="G1809" s="37">
        <f t="shared" si="64"/>
        <v>2.518891687657373E-3</v>
      </c>
      <c r="H1809" s="37">
        <f t="shared" si="65"/>
        <v>2.6517552130833438E-2</v>
      </c>
    </row>
    <row r="1810" spans="1:8">
      <c r="A1810" s="2" t="s">
        <v>1812</v>
      </c>
      <c r="B1810" s="3">
        <v>13.174300000000001</v>
      </c>
      <c r="C1810" s="4">
        <v>13.140700000000001</v>
      </c>
      <c r="D1810" s="4">
        <v>13.33</v>
      </c>
      <c r="E1810" s="4">
        <v>13.1022</v>
      </c>
      <c r="F1810" s="5">
        <v>2.5000000000000001E-3</v>
      </c>
      <c r="G1810" s="37">
        <f t="shared" si="64"/>
        <v>-2.2626323981625469E-3</v>
      </c>
      <c r="H1810" s="37">
        <f t="shared" si="65"/>
        <v>1.7386393124818749E-2</v>
      </c>
    </row>
    <row r="1811" spans="1:8">
      <c r="A1811" s="2" t="s">
        <v>1813</v>
      </c>
      <c r="B1811" s="6">
        <v>13.141500000000001</v>
      </c>
      <c r="C1811" s="4">
        <v>13.170500000000001</v>
      </c>
      <c r="D1811" s="4">
        <v>13.2615</v>
      </c>
      <c r="E1811" s="4">
        <v>13.026999999999999</v>
      </c>
      <c r="F1811" s="7">
        <v>-2.0999999999999999E-3</v>
      </c>
      <c r="G1811" s="37">
        <f t="shared" si="64"/>
        <v>7.2269807280513935E-3</v>
      </c>
      <c r="H1811" s="37">
        <f t="shared" si="65"/>
        <v>1.8001074691026377E-2</v>
      </c>
    </row>
    <row r="1812" spans="1:8">
      <c r="A1812" s="2" t="s">
        <v>1814</v>
      </c>
      <c r="B1812" s="3">
        <v>13.1698</v>
      </c>
      <c r="C1812" s="4">
        <v>13.076000000000001</v>
      </c>
      <c r="D1812" s="4">
        <v>13.230600000000001</v>
      </c>
      <c r="E1812" s="4">
        <v>13.076000000000001</v>
      </c>
      <c r="F1812" s="5">
        <v>7.1999999999999998E-3</v>
      </c>
      <c r="G1812" s="37">
        <f t="shared" si="64"/>
        <v>-1.0406024141975955E-2</v>
      </c>
      <c r="H1812" s="37">
        <f t="shared" si="65"/>
        <v>1.1823187519119019E-2</v>
      </c>
    </row>
    <row r="1813" spans="1:8">
      <c r="A1813" s="2" t="s">
        <v>1815</v>
      </c>
      <c r="B1813" s="6">
        <v>13.076000000000001</v>
      </c>
      <c r="C1813" s="4">
        <v>13.2135</v>
      </c>
      <c r="D1813" s="4">
        <v>13.27</v>
      </c>
      <c r="E1813" s="4">
        <v>13.044499999999999</v>
      </c>
      <c r="F1813" s="7">
        <v>-1.03E-2</v>
      </c>
      <c r="G1813" s="37">
        <f t="shared" si="64"/>
        <v>5.9917166610834989E-3</v>
      </c>
      <c r="H1813" s="37">
        <f t="shared" si="65"/>
        <v>1.72869791866304E-2</v>
      </c>
    </row>
    <row r="1814" spans="1:8">
      <c r="A1814" s="2" t="s">
        <v>1816</v>
      </c>
      <c r="B1814" s="3">
        <v>13.2125</v>
      </c>
      <c r="C1814" s="4">
        <v>13.1348</v>
      </c>
      <c r="D1814" s="4">
        <v>13.2873</v>
      </c>
      <c r="E1814" s="4">
        <v>13.0006</v>
      </c>
      <c r="F1814" s="5">
        <v>5.8999999999999999E-3</v>
      </c>
      <c r="G1814" s="37">
        <f t="shared" si="64"/>
        <v>5.8429375502546087E-3</v>
      </c>
      <c r="H1814" s="37">
        <f t="shared" si="65"/>
        <v>2.2052828331000085E-2</v>
      </c>
    </row>
    <row r="1815" spans="1:8">
      <c r="A1815" s="2" t="s">
        <v>1817</v>
      </c>
      <c r="B1815" s="3">
        <v>13.1348</v>
      </c>
      <c r="C1815" s="4">
        <v>13.0585</v>
      </c>
      <c r="D1815" s="4">
        <v>13.186199999999999</v>
      </c>
      <c r="E1815" s="4">
        <v>12.959300000000001</v>
      </c>
      <c r="F1815" s="5">
        <v>5.4999999999999997E-3</v>
      </c>
      <c r="G1815" s="37">
        <f t="shared" si="64"/>
        <v>-1.7609947323287767E-4</v>
      </c>
      <c r="H1815" s="37">
        <f t="shared" si="65"/>
        <v>1.7508661733272535E-2</v>
      </c>
    </row>
    <row r="1816" spans="1:8">
      <c r="A1816" s="2" t="s">
        <v>1818</v>
      </c>
      <c r="B1816" s="3">
        <v>13.0633</v>
      </c>
      <c r="C1816" s="4">
        <v>13.0608</v>
      </c>
      <c r="D1816" s="4">
        <v>13.1548</v>
      </c>
      <c r="E1816" s="4">
        <v>13.014200000000001</v>
      </c>
      <c r="F1816" s="5">
        <v>2.0000000000000001E-4</v>
      </c>
      <c r="G1816" s="37">
        <f t="shared" si="64"/>
        <v>-1.1182193284627351E-2</v>
      </c>
      <c r="H1816" s="37">
        <f t="shared" si="65"/>
        <v>1.0803583777719658E-2</v>
      </c>
    </row>
    <row r="1817" spans="1:8">
      <c r="A1817" s="2" t="s">
        <v>1819</v>
      </c>
      <c r="B1817" s="6">
        <v>13.061299999999999</v>
      </c>
      <c r="C1817" s="4">
        <v>13.208500000000001</v>
      </c>
      <c r="D1817" s="4">
        <v>13.2768</v>
      </c>
      <c r="E1817" s="4">
        <v>13.048</v>
      </c>
      <c r="F1817" s="7">
        <v>-1.11E-2</v>
      </c>
      <c r="G1817" s="37">
        <f t="shared" si="64"/>
        <v>-6.279886205434311E-4</v>
      </c>
      <c r="H1817" s="37">
        <f t="shared" si="65"/>
        <v>1.7535254445125666E-2</v>
      </c>
    </row>
    <row r="1818" spans="1:8">
      <c r="A1818" s="2" t="s">
        <v>1820</v>
      </c>
      <c r="B1818" s="6">
        <v>13.208500000000001</v>
      </c>
      <c r="C1818" s="4">
        <v>13.216799999999999</v>
      </c>
      <c r="D1818" s="4">
        <v>13.2333</v>
      </c>
      <c r="E1818" s="4">
        <v>13.1576</v>
      </c>
      <c r="F1818" s="7">
        <v>-0.01</v>
      </c>
      <c r="G1818" s="37">
        <f t="shared" si="64"/>
        <v>1.8871415356151687E-2</v>
      </c>
      <c r="H1818" s="37">
        <f t="shared" si="65"/>
        <v>5.7533288745667474E-3</v>
      </c>
    </row>
    <row r="1819" spans="1:8">
      <c r="A1819" s="2" t="s">
        <v>1821</v>
      </c>
      <c r="B1819" s="3">
        <v>13.342000000000001</v>
      </c>
      <c r="C1819" s="4">
        <v>12.972</v>
      </c>
      <c r="D1819" s="4">
        <v>13.342000000000001</v>
      </c>
      <c r="E1819" s="4">
        <v>12.805</v>
      </c>
      <c r="F1819" s="5">
        <v>2.8500000000000001E-2</v>
      </c>
      <c r="G1819" s="37">
        <f t="shared" si="64"/>
        <v>9.1957242216309468E-3</v>
      </c>
      <c r="H1819" s="37">
        <f t="shared" si="65"/>
        <v>4.1936743459586166E-2</v>
      </c>
    </row>
    <row r="1820" spans="1:8">
      <c r="A1820" s="2" t="s">
        <v>1822</v>
      </c>
      <c r="B1820" s="3">
        <v>12.972799999999999</v>
      </c>
      <c r="C1820" s="4">
        <v>12.8538</v>
      </c>
      <c r="D1820" s="4">
        <v>13.053000000000001</v>
      </c>
      <c r="E1820" s="4">
        <v>12.8345</v>
      </c>
      <c r="F1820" s="5">
        <v>9.2999999999999992E-3</v>
      </c>
      <c r="G1820" s="37">
        <f t="shared" si="64"/>
        <v>-2.4601296030422356E-3</v>
      </c>
      <c r="H1820" s="37">
        <f t="shared" si="65"/>
        <v>1.7024426350851267E-2</v>
      </c>
    </row>
    <row r="1821" spans="1:8">
      <c r="A1821" s="2" t="s">
        <v>1823</v>
      </c>
      <c r="B1821" s="6">
        <v>12.8538</v>
      </c>
      <c r="C1821" s="4">
        <v>12.8855</v>
      </c>
      <c r="D1821" s="4">
        <v>12.959199999999999</v>
      </c>
      <c r="E1821" s="4">
        <v>12.694699999999999</v>
      </c>
      <c r="F1821" s="7">
        <v>-2.5000000000000001E-3</v>
      </c>
      <c r="G1821" s="37">
        <f t="shared" si="64"/>
        <v>8.3260949519137276E-3</v>
      </c>
      <c r="H1821" s="37">
        <f t="shared" si="65"/>
        <v>2.0835466769596758E-2</v>
      </c>
    </row>
    <row r="1822" spans="1:8">
      <c r="A1822" s="2" t="s">
        <v>1824</v>
      </c>
      <c r="B1822" s="3">
        <v>12.8858</v>
      </c>
      <c r="C1822" s="4">
        <v>12.7791</v>
      </c>
      <c r="D1822" s="4">
        <v>12.9435</v>
      </c>
      <c r="E1822" s="4">
        <v>12.6921</v>
      </c>
      <c r="F1822" s="5">
        <v>8.3000000000000001E-3</v>
      </c>
      <c r="G1822" s="37">
        <f t="shared" si="64"/>
        <v>9.3278571992733671E-3</v>
      </c>
      <c r="H1822" s="37">
        <f t="shared" si="65"/>
        <v>1.9807596851584865E-2</v>
      </c>
    </row>
    <row r="1823" spans="1:8">
      <c r="A1823" s="2" t="s">
        <v>1825</v>
      </c>
      <c r="B1823" s="3">
        <v>12.7791</v>
      </c>
      <c r="C1823" s="4">
        <v>12.661</v>
      </c>
      <c r="D1823" s="4">
        <v>12.818899999999999</v>
      </c>
      <c r="E1823" s="4">
        <v>12.5458</v>
      </c>
      <c r="F1823" s="5">
        <v>9.2999999999999992E-3</v>
      </c>
      <c r="G1823" s="37">
        <f t="shared" si="64"/>
        <v>3.1613726220376497E-3</v>
      </c>
      <c r="H1823" s="37">
        <f t="shared" si="65"/>
        <v>2.1768241164373692E-2</v>
      </c>
    </row>
    <row r="1824" spans="1:8">
      <c r="A1824" s="2" t="s">
        <v>1826</v>
      </c>
      <c r="B1824" s="3">
        <v>12.661</v>
      </c>
      <c r="C1824" s="4">
        <v>12.6211</v>
      </c>
      <c r="D1824" s="4">
        <v>12.678699999999999</v>
      </c>
      <c r="E1824" s="4">
        <v>12.601699999999999</v>
      </c>
      <c r="F1824" s="5">
        <v>1.1299999999999999E-2</v>
      </c>
      <c r="G1824" s="37">
        <f t="shared" si="64"/>
        <v>8.1676023725702287E-4</v>
      </c>
      <c r="H1824" s="37">
        <f t="shared" si="65"/>
        <v>6.1102867073490053E-3</v>
      </c>
    </row>
    <row r="1825" spans="1:8">
      <c r="A1825" s="2" t="s">
        <v>1827</v>
      </c>
      <c r="B1825" s="6">
        <v>12.519299999999999</v>
      </c>
      <c r="C1825" s="4">
        <v>12.610799999999999</v>
      </c>
      <c r="D1825" s="4">
        <v>12.726699999999999</v>
      </c>
      <c r="E1825" s="4">
        <v>12.519299999999999</v>
      </c>
      <c r="F1825" s="7">
        <v>-7.3000000000000001E-3</v>
      </c>
      <c r="G1825" s="37">
        <f t="shared" si="64"/>
        <v>3.7409064136645614E-3</v>
      </c>
      <c r="H1825" s="37">
        <f t="shared" si="65"/>
        <v>1.656642144528846E-2</v>
      </c>
    </row>
    <row r="1826" spans="1:8">
      <c r="A1826" s="2" t="s">
        <v>1828</v>
      </c>
      <c r="B1826" s="3">
        <v>12.610799999999999</v>
      </c>
      <c r="C1826" s="4">
        <v>12.563800000000001</v>
      </c>
      <c r="D1826" s="4">
        <v>12.7027</v>
      </c>
      <c r="E1826" s="4">
        <v>12.4688</v>
      </c>
      <c r="F1826" s="5">
        <v>3.7000000000000002E-3</v>
      </c>
      <c r="G1826" s="37">
        <f t="shared" si="64"/>
        <v>-6.4372251921678073E-3</v>
      </c>
      <c r="H1826" s="37">
        <f t="shared" si="65"/>
        <v>1.8758822019761343E-2</v>
      </c>
    </row>
    <row r="1827" spans="1:8">
      <c r="A1827" s="2" t="s">
        <v>1829</v>
      </c>
      <c r="B1827" s="6">
        <v>12.563800000000001</v>
      </c>
      <c r="C1827" s="4">
        <v>12.645200000000001</v>
      </c>
      <c r="D1827" s="4">
        <v>12.8765</v>
      </c>
      <c r="E1827" s="4">
        <v>12.457000000000001</v>
      </c>
      <c r="F1827" s="7">
        <v>-6.4000000000000003E-3</v>
      </c>
      <c r="G1827" s="37">
        <f t="shared" si="64"/>
        <v>1.6470663890742209E-2</v>
      </c>
      <c r="H1827" s="37">
        <f t="shared" si="65"/>
        <v>3.3675844906478229E-2</v>
      </c>
    </row>
    <row r="1828" spans="1:8">
      <c r="A1828" s="2" t="s">
        <v>1830</v>
      </c>
      <c r="B1828" s="3">
        <v>12.645200000000001</v>
      </c>
      <c r="C1828" s="4">
        <v>12.440300000000001</v>
      </c>
      <c r="D1828" s="4">
        <v>12.7499</v>
      </c>
      <c r="E1828" s="4">
        <v>12.404</v>
      </c>
      <c r="F1828" s="5">
        <v>1.6500000000000001E-2</v>
      </c>
      <c r="G1828" s="37">
        <f t="shared" si="64"/>
        <v>-8.5277310656475345E-3</v>
      </c>
      <c r="H1828" s="37">
        <f t="shared" si="65"/>
        <v>2.7886165752982934E-2</v>
      </c>
    </row>
    <row r="1829" spans="1:8">
      <c r="A1829" s="2" t="s">
        <v>1831</v>
      </c>
      <c r="B1829" s="6">
        <v>12.439500000000001</v>
      </c>
      <c r="C1829" s="4">
        <v>12.5473</v>
      </c>
      <c r="D1829" s="4">
        <v>12.5863</v>
      </c>
      <c r="E1829" s="4">
        <v>12.335699999999999</v>
      </c>
      <c r="F1829" s="7">
        <v>-8.6E-3</v>
      </c>
      <c r="G1829" s="37">
        <f t="shared" si="64"/>
        <v>1.9564314690005227E-3</v>
      </c>
      <c r="H1829" s="37">
        <f t="shared" si="65"/>
        <v>2.0315020631176212E-2</v>
      </c>
    </row>
    <row r="1830" spans="1:8">
      <c r="A1830" s="2" t="s">
        <v>1832</v>
      </c>
      <c r="B1830" s="6">
        <v>12.547499999999999</v>
      </c>
      <c r="C1830" s="4">
        <v>12.5228</v>
      </c>
      <c r="D1830" s="4">
        <v>12.557499999999999</v>
      </c>
      <c r="E1830" s="4">
        <v>12.5228</v>
      </c>
      <c r="F1830" s="7">
        <v>-5.1999999999999998E-3</v>
      </c>
      <c r="G1830" s="37">
        <f t="shared" si="64"/>
        <v>2.7956834647310352E-4</v>
      </c>
      <c r="H1830" s="37">
        <f t="shared" si="65"/>
        <v>2.770945794870082E-3</v>
      </c>
    </row>
    <row r="1831" spans="1:8">
      <c r="A1831" s="2" t="s">
        <v>1833</v>
      </c>
      <c r="B1831" s="3">
        <v>12.6128</v>
      </c>
      <c r="C1831" s="4">
        <v>12.519299999999999</v>
      </c>
      <c r="D1831" s="4">
        <v>12.6128</v>
      </c>
      <c r="E1831" s="4">
        <v>12.485799999999999</v>
      </c>
      <c r="F1831" s="5">
        <v>7.4000000000000003E-3</v>
      </c>
      <c r="G1831" s="37">
        <f t="shared" si="64"/>
        <v>-6.2312467256187606E-3</v>
      </c>
      <c r="H1831" s="37">
        <f t="shared" si="65"/>
        <v>1.0171554886350949E-2</v>
      </c>
    </row>
    <row r="1832" spans="1:8">
      <c r="A1832" s="2" t="s">
        <v>1834</v>
      </c>
      <c r="B1832" s="6">
        <v>12.5205</v>
      </c>
      <c r="C1832" s="4">
        <v>12.597799999999999</v>
      </c>
      <c r="D1832" s="4">
        <v>12.673999999999999</v>
      </c>
      <c r="E1832" s="4">
        <v>12.465999999999999</v>
      </c>
      <c r="F1832" s="7">
        <v>-6.1000000000000004E-3</v>
      </c>
      <c r="G1832" s="37">
        <f t="shared" si="64"/>
        <v>-2.4152102816689478E-3</v>
      </c>
      <c r="H1832" s="37">
        <f t="shared" si="65"/>
        <v>1.6685384245146814E-2</v>
      </c>
    </row>
    <row r="1833" spans="1:8">
      <c r="A1833" s="2" t="s">
        <v>1835</v>
      </c>
      <c r="B1833" s="6">
        <v>12.597300000000001</v>
      </c>
      <c r="C1833" s="4">
        <v>12.628299999999999</v>
      </c>
      <c r="D1833" s="4">
        <v>12.7638</v>
      </c>
      <c r="E1833" s="4">
        <v>12.5046</v>
      </c>
      <c r="F1833" s="7">
        <v>-2.5000000000000001E-3</v>
      </c>
      <c r="G1833" s="37">
        <f t="shared" si="64"/>
        <v>-1.4630378126999485E-2</v>
      </c>
      <c r="H1833" s="37">
        <f t="shared" si="65"/>
        <v>2.0728371959119033E-2</v>
      </c>
    </row>
    <row r="1834" spans="1:8">
      <c r="A1834" s="2" t="s">
        <v>1836</v>
      </c>
      <c r="B1834" s="6">
        <v>12.628299999999999</v>
      </c>
      <c r="C1834" s="4">
        <v>12.815799999999999</v>
      </c>
      <c r="D1834" s="4">
        <v>12.9335</v>
      </c>
      <c r="E1834" s="4">
        <v>12.5565</v>
      </c>
      <c r="F1834" s="7">
        <v>-1.46E-2</v>
      </c>
      <c r="G1834" s="37">
        <f t="shared" si="64"/>
        <v>-1.0055578507565173E-3</v>
      </c>
      <c r="H1834" s="37">
        <f t="shared" si="65"/>
        <v>3.0024290208258725E-2</v>
      </c>
    </row>
    <row r="1835" spans="1:8">
      <c r="A1835" s="2" t="s">
        <v>1837</v>
      </c>
      <c r="B1835" s="6">
        <v>12.815799999999999</v>
      </c>
      <c r="C1835" s="4">
        <v>12.8287</v>
      </c>
      <c r="D1835" s="4">
        <v>12.9857</v>
      </c>
      <c r="E1835" s="4">
        <v>12.7622</v>
      </c>
      <c r="F1835" s="7">
        <v>-1E-3</v>
      </c>
      <c r="G1835" s="37">
        <f t="shared" si="64"/>
        <v>2.2030389437912583E-3</v>
      </c>
      <c r="H1835" s="37">
        <f t="shared" si="65"/>
        <v>1.7512654557991537E-2</v>
      </c>
    </row>
    <row r="1836" spans="1:8">
      <c r="A1836" s="2" t="s">
        <v>1838</v>
      </c>
      <c r="B1836" s="3">
        <v>12.829000000000001</v>
      </c>
      <c r="C1836" s="4">
        <v>12.8005</v>
      </c>
      <c r="D1836" s="4">
        <v>12.9335</v>
      </c>
      <c r="E1836" s="4">
        <v>12.7905</v>
      </c>
      <c r="F1836" s="5">
        <v>3.8999999999999998E-3</v>
      </c>
      <c r="G1836" s="37">
        <f t="shared" si="64"/>
        <v>-2.3496204752641404E-2</v>
      </c>
      <c r="H1836" s="37">
        <f t="shared" si="65"/>
        <v>1.118017278448854E-2</v>
      </c>
    </row>
    <row r="1837" spans="1:8">
      <c r="A1837" s="2" t="s">
        <v>1839</v>
      </c>
      <c r="B1837" s="6">
        <v>12.7788</v>
      </c>
      <c r="C1837" s="4">
        <v>13.108499999999999</v>
      </c>
      <c r="D1837" s="4">
        <v>13.1815</v>
      </c>
      <c r="E1837" s="4">
        <v>12.7788</v>
      </c>
      <c r="F1837" s="7">
        <v>-2.5100000000000001E-2</v>
      </c>
      <c r="G1837" s="37">
        <f t="shared" si="64"/>
        <v>1.3742382528536498E-2</v>
      </c>
      <c r="H1837" s="37">
        <f t="shared" si="65"/>
        <v>3.1513131123423119E-2</v>
      </c>
    </row>
    <row r="1838" spans="1:8">
      <c r="A1838" s="2" t="s">
        <v>1840</v>
      </c>
      <c r="B1838" s="3">
        <v>13.1075</v>
      </c>
      <c r="C1838" s="4">
        <v>12.9308</v>
      </c>
      <c r="D1838" s="4">
        <v>13.185499999999999</v>
      </c>
      <c r="E1838" s="4">
        <v>12.891999999999999</v>
      </c>
      <c r="F1838" s="5">
        <v>1.3599999999999999E-2</v>
      </c>
      <c r="G1838" s="37">
        <f t="shared" si="64"/>
        <v>-2.1653930543996436E-2</v>
      </c>
      <c r="H1838" s="37">
        <f t="shared" si="65"/>
        <v>2.2766056469128132E-2</v>
      </c>
    </row>
    <row r="1839" spans="1:8">
      <c r="A1839" s="2" t="s">
        <v>1841</v>
      </c>
      <c r="B1839" s="6">
        <v>12.9315</v>
      </c>
      <c r="C1839" s="4">
        <v>13.217000000000001</v>
      </c>
      <c r="D1839" s="4">
        <v>13.2585</v>
      </c>
      <c r="E1839" s="4">
        <v>12.840999999999999</v>
      </c>
      <c r="F1839" s="7">
        <v>-2.1600000000000001E-2</v>
      </c>
      <c r="G1839" s="37">
        <f t="shared" si="64"/>
        <v>2.541055106762247E-3</v>
      </c>
      <c r="H1839" s="37">
        <f t="shared" si="65"/>
        <v>3.2513044155439645E-2</v>
      </c>
    </row>
    <row r="1840" spans="1:8">
      <c r="A1840" s="2" t="s">
        <v>1842</v>
      </c>
      <c r="B1840" s="3">
        <v>13.217000000000001</v>
      </c>
      <c r="C1840" s="4">
        <v>13.1835</v>
      </c>
      <c r="D1840" s="4">
        <v>13.356999999999999</v>
      </c>
      <c r="E1840" s="4">
        <v>13.111499999999999</v>
      </c>
      <c r="F1840" s="5">
        <v>2.5999999999999999E-3</v>
      </c>
      <c r="G1840" s="37">
        <f t="shared" si="64"/>
        <v>-4.3801684099233342E-3</v>
      </c>
      <c r="H1840" s="37">
        <f t="shared" si="65"/>
        <v>1.8724020897685226E-2</v>
      </c>
    </row>
    <row r="1841" spans="1:8">
      <c r="A1841" s="2" t="s">
        <v>1843</v>
      </c>
      <c r="B1841" s="6">
        <v>13.183</v>
      </c>
      <c r="C1841" s="4">
        <v>13.2415</v>
      </c>
      <c r="D1841" s="4">
        <v>13.3338</v>
      </c>
      <c r="E1841" s="4">
        <v>13.1608</v>
      </c>
      <c r="F1841" s="7">
        <v>-4.4999999999999997E-3</v>
      </c>
      <c r="G1841" s="37">
        <f t="shared" si="64"/>
        <v>-4.1364268792539174E-3</v>
      </c>
      <c r="H1841" s="37">
        <f t="shared" si="65"/>
        <v>1.3145097562458212E-2</v>
      </c>
    </row>
    <row r="1842" spans="1:8">
      <c r="A1842" s="2" t="s">
        <v>1844</v>
      </c>
      <c r="B1842" s="3">
        <v>13.242800000000001</v>
      </c>
      <c r="C1842" s="4">
        <v>13.2965</v>
      </c>
      <c r="D1842" s="4">
        <v>13.301</v>
      </c>
      <c r="E1842" s="4">
        <v>13.242800000000001</v>
      </c>
      <c r="F1842" s="5">
        <v>7.6E-3</v>
      </c>
      <c r="G1842" s="37">
        <f t="shared" si="64"/>
        <v>-1.4494059688489936E-3</v>
      </c>
      <c r="H1842" s="37">
        <f t="shared" si="65"/>
        <v>4.3948409701875255E-3</v>
      </c>
    </row>
    <row r="1843" spans="1:8">
      <c r="A1843" s="2" t="s">
        <v>1845</v>
      </c>
      <c r="B1843" s="6">
        <v>13.1433</v>
      </c>
      <c r="C1843" s="4">
        <v>13.315799999999999</v>
      </c>
      <c r="D1843" s="4">
        <v>13.3948</v>
      </c>
      <c r="E1843" s="4">
        <v>13.1433</v>
      </c>
      <c r="F1843" s="7">
        <v>-1.2999999999999999E-2</v>
      </c>
      <c r="G1843" s="37">
        <f t="shared" si="64"/>
        <v>-2.0810659764096923E-2</v>
      </c>
      <c r="H1843" s="37">
        <f t="shared" si="65"/>
        <v>1.9135224791338556E-2</v>
      </c>
    </row>
    <row r="1844" spans="1:8">
      <c r="A1844" s="2" t="s">
        <v>1846</v>
      </c>
      <c r="B1844" s="6">
        <v>13.316800000000001</v>
      </c>
      <c r="C1844" s="4">
        <v>13.598800000000001</v>
      </c>
      <c r="D1844" s="4">
        <v>13.7331</v>
      </c>
      <c r="E1844" s="4">
        <v>13.2593</v>
      </c>
      <c r="F1844" s="7">
        <v>-2.07E-2</v>
      </c>
      <c r="G1844" s="37">
        <f t="shared" si="64"/>
        <v>1.657299853421098E-3</v>
      </c>
      <c r="H1844" s="37">
        <f t="shared" si="65"/>
        <v>3.5733409757679566E-2</v>
      </c>
    </row>
    <row r="1845" spans="1:8">
      <c r="A1845" s="2" t="s">
        <v>1847</v>
      </c>
      <c r="B1845" s="3">
        <v>13.598800000000001</v>
      </c>
      <c r="C1845" s="4">
        <v>13.5763</v>
      </c>
      <c r="D1845" s="4">
        <v>13.7995</v>
      </c>
      <c r="E1845" s="4">
        <v>13.529</v>
      </c>
      <c r="F1845" s="5">
        <v>1.5E-3</v>
      </c>
      <c r="G1845" s="37">
        <f t="shared" si="64"/>
        <v>1.2816591443172015E-2</v>
      </c>
      <c r="H1845" s="37">
        <f t="shared" si="65"/>
        <v>1.9994086776554083E-2</v>
      </c>
    </row>
    <row r="1846" spans="1:8">
      <c r="A1846" s="2" t="s">
        <v>1848</v>
      </c>
      <c r="B1846" s="3">
        <v>13.579000000000001</v>
      </c>
      <c r="C1846" s="4">
        <v>13.404500000000001</v>
      </c>
      <c r="D1846" s="4">
        <v>13.6058</v>
      </c>
      <c r="E1846" s="4">
        <v>13.3399</v>
      </c>
      <c r="F1846" s="5">
        <v>1.2999999999999999E-2</v>
      </c>
      <c r="G1846" s="37">
        <f t="shared" si="64"/>
        <v>1.0722122105517201E-2</v>
      </c>
      <c r="H1846" s="37">
        <f t="shared" si="65"/>
        <v>1.9932683153546897E-2</v>
      </c>
    </row>
    <row r="1847" spans="1:8">
      <c r="A1847" s="2" t="s">
        <v>1849</v>
      </c>
      <c r="B1847" s="3">
        <v>13.404500000000001</v>
      </c>
      <c r="C1847" s="4">
        <v>13.2623</v>
      </c>
      <c r="D1847" s="4">
        <v>13.420500000000001</v>
      </c>
      <c r="E1847" s="4">
        <v>13.2148</v>
      </c>
      <c r="F1847" s="5">
        <v>1.06E-2</v>
      </c>
      <c r="G1847" s="37">
        <f t="shared" si="64"/>
        <v>-2.0467286203394077E-3</v>
      </c>
      <c r="H1847" s="37">
        <f t="shared" si="65"/>
        <v>1.5565880679238446E-2</v>
      </c>
    </row>
    <row r="1848" spans="1:8">
      <c r="A1848" s="2" t="s">
        <v>1850</v>
      </c>
      <c r="B1848" s="3">
        <v>13.263299999999999</v>
      </c>
      <c r="C1848" s="4">
        <v>13.2895</v>
      </c>
      <c r="D1848" s="4">
        <v>13.295500000000001</v>
      </c>
      <c r="E1848" s="4">
        <v>13.255000000000001</v>
      </c>
      <c r="F1848" s="5">
        <v>2E-3</v>
      </c>
      <c r="G1848" s="37">
        <f t="shared" si="64"/>
        <v>-3.6586371576587686E-3</v>
      </c>
      <c r="H1848" s="37">
        <f t="shared" si="65"/>
        <v>3.0554507732930784E-3</v>
      </c>
    </row>
    <row r="1849" spans="1:8">
      <c r="A1849" s="2" t="s">
        <v>1851</v>
      </c>
      <c r="B1849" s="6">
        <v>13.237</v>
      </c>
      <c r="C1849" s="4">
        <v>13.3383</v>
      </c>
      <c r="D1849" s="4">
        <v>13.349299999999999</v>
      </c>
      <c r="E1849" s="4">
        <v>13.237</v>
      </c>
      <c r="F1849" s="7">
        <v>-7.4999999999999997E-3</v>
      </c>
      <c r="G1849" s="37">
        <f t="shared" si="64"/>
        <v>-9.0047921542404964E-3</v>
      </c>
      <c r="H1849" s="37">
        <f t="shared" si="65"/>
        <v>8.483795421923351E-3</v>
      </c>
    </row>
    <row r="1850" spans="1:8">
      <c r="A1850" s="2" t="s">
        <v>1852</v>
      </c>
      <c r="B1850" s="6">
        <v>13.3375</v>
      </c>
      <c r="C1850" s="4">
        <v>13.4595</v>
      </c>
      <c r="D1850" s="4">
        <v>13.5373</v>
      </c>
      <c r="E1850" s="4">
        <v>13.206799999999999</v>
      </c>
      <c r="F1850" s="7">
        <v>-9.1000000000000004E-3</v>
      </c>
      <c r="G1850" s="37">
        <f t="shared" si="64"/>
        <v>-1.0694597574421183E-2</v>
      </c>
      <c r="H1850" s="37">
        <f t="shared" si="65"/>
        <v>2.5024987127843287E-2</v>
      </c>
    </row>
    <row r="1851" spans="1:8">
      <c r="A1851" s="2" t="s">
        <v>1853</v>
      </c>
      <c r="B1851" s="6">
        <v>13.46</v>
      </c>
      <c r="C1851" s="4">
        <v>13.605</v>
      </c>
      <c r="D1851" s="4">
        <v>13.6668</v>
      </c>
      <c r="E1851" s="4">
        <v>13.366300000000001</v>
      </c>
      <c r="F1851" s="7">
        <v>-1.0699999999999999E-2</v>
      </c>
      <c r="G1851" s="37">
        <f t="shared" si="64"/>
        <v>1.6208544965640913E-2</v>
      </c>
      <c r="H1851" s="37">
        <f t="shared" si="65"/>
        <v>2.2481913468947991E-2</v>
      </c>
    </row>
    <row r="1852" spans="1:8">
      <c r="A1852" s="2" t="s">
        <v>1854</v>
      </c>
      <c r="B1852" s="3">
        <v>13.605</v>
      </c>
      <c r="C1852" s="4">
        <v>13.388</v>
      </c>
      <c r="D1852" s="4">
        <v>13.6135</v>
      </c>
      <c r="E1852" s="4">
        <v>13.369</v>
      </c>
      <c r="F1852" s="5">
        <v>1.61E-2</v>
      </c>
      <c r="G1852" s="37">
        <f t="shared" si="64"/>
        <v>-9.4482712697086212E-3</v>
      </c>
      <c r="H1852" s="37">
        <f t="shared" si="65"/>
        <v>1.8288578053706366E-2</v>
      </c>
    </row>
    <row r="1853" spans="1:8">
      <c r="A1853" s="2" t="s">
        <v>1855</v>
      </c>
      <c r="B1853" s="6">
        <v>13.3888</v>
      </c>
      <c r="C1853" s="4">
        <v>13.515700000000001</v>
      </c>
      <c r="D1853" s="4">
        <v>13.5578</v>
      </c>
      <c r="E1853" s="4">
        <v>13.345499999999999</v>
      </c>
      <c r="F1853" s="7">
        <v>-9.4000000000000004E-3</v>
      </c>
      <c r="G1853" s="37">
        <f t="shared" si="64"/>
        <v>5.1836977539789515E-3</v>
      </c>
      <c r="H1853" s="37">
        <f t="shared" si="65"/>
        <v>1.5907983964632336E-2</v>
      </c>
    </row>
    <row r="1854" spans="1:8">
      <c r="A1854" s="2" t="s">
        <v>1856</v>
      </c>
      <c r="B1854" s="6">
        <v>13.515700000000001</v>
      </c>
      <c r="C1854" s="4">
        <v>13.446</v>
      </c>
      <c r="D1854" s="4">
        <v>13.5265</v>
      </c>
      <c r="E1854" s="4">
        <v>13.443300000000001</v>
      </c>
      <c r="F1854" s="7">
        <v>-4.1999999999999997E-3</v>
      </c>
      <c r="G1854" s="37">
        <f t="shared" si="64"/>
        <v>3.2980644391051961E-3</v>
      </c>
      <c r="H1854" s="37">
        <f t="shared" si="65"/>
        <v>6.1889565806014677E-3</v>
      </c>
    </row>
    <row r="1855" spans="1:8">
      <c r="A1855" s="2" t="s">
        <v>1857</v>
      </c>
      <c r="B1855" s="3">
        <v>13.5725</v>
      </c>
      <c r="C1855" s="4">
        <v>13.4018</v>
      </c>
      <c r="D1855" s="4">
        <v>13.5725</v>
      </c>
      <c r="E1855" s="4">
        <v>13.329499999999999</v>
      </c>
      <c r="F1855" s="5">
        <v>1.2800000000000001E-2</v>
      </c>
      <c r="G1855" s="37">
        <f t="shared" si="64"/>
        <v>-1.3354732316390837E-2</v>
      </c>
      <c r="H1855" s="37">
        <f t="shared" si="65"/>
        <v>1.82302411943434E-2</v>
      </c>
    </row>
    <row r="1856" spans="1:8">
      <c r="A1856" s="2" t="s">
        <v>1858</v>
      </c>
      <c r="B1856" s="6">
        <v>13.400499999999999</v>
      </c>
      <c r="C1856" s="4">
        <v>13.5832</v>
      </c>
      <c r="D1856" s="4">
        <v>13.6698</v>
      </c>
      <c r="E1856" s="4">
        <v>13.3148</v>
      </c>
      <c r="F1856" s="7">
        <v>-1.34E-2</v>
      </c>
      <c r="G1856" s="37">
        <f t="shared" si="64"/>
        <v>-1.0295457029400056E-2</v>
      </c>
      <c r="H1856" s="37">
        <f t="shared" si="65"/>
        <v>2.6662060263766666E-2</v>
      </c>
    </row>
    <row r="1857" spans="1:8">
      <c r="A1857" s="2" t="s">
        <v>1859</v>
      </c>
      <c r="B1857" s="6">
        <v>13.582800000000001</v>
      </c>
      <c r="C1857" s="4">
        <v>13.724500000000001</v>
      </c>
      <c r="D1857" s="4">
        <v>13.7818</v>
      </c>
      <c r="E1857" s="4">
        <v>13.454800000000001</v>
      </c>
      <c r="F1857" s="7">
        <v>-1.03E-2</v>
      </c>
      <c r="G1857" s="37">
        <f t="shared" si="64"/>
        <v>-8.1518793406228102E-3</v>
      </c>
      <c r="H1857" s="37">
        <f t="shared" si="65"/>
        <v>2.4303594256324876E-2</v>
      </c>
    </row>
    <row r="1858" spans="1:8">
      <c r="A1858" s="2" t="s">
        <v>1860</v>
      </c>
      <c r="B1858" s="6">
        <v>13.7235</v>
      </c>
      <c r="C1858" s="4">
        <v>13.837300000000001</v>
      </c>
      <c r="D1858" s="4">
        <v>13.881</v>
      </c>
      <c r="E1858" s="4">
        <v>13.5085</v>
      </c>
      <c r="F1858" s="7">
        <v>-8.2000000000000007E-3</v>
      </c>
      <c r="G1858" s="37">
        <f t="shared" ref="G1858:G1921" si="66">(C1858-C1859)/C1859</f>
        <v>8.2556106091518956E-3</v>
      </c>
      <c r="H1858" s="37">
        <f t="shared" ref="H1858:H1921" si="67">(D1858-E1858)/E1858</f>
        <v>2.7575230410482328E-2</v>
      </c>
    </row>
    <row r="1859" spans="1:8">
      <c r="A1859" s="2" t="s">
        <v>1861</v>
      </c>
      <c r="B1859" s="3">
        <v>13.837300000000001</v>
      </c>
      <c r="C1859" s="4">
        <v>13.724</v>
      </c>
      <c r="D1859" s="4">
        <v>13.957599999999999</v>
      </c>
      <c r="E1859" s="4">
        <v>13.710599999999999</v>
      </c>
      <c r="F1859" s="5">
        <v>8.3000000000000001E-3</v>
      </c>
      <c r="G1859" s="37">
        <f t="shared" si="66"/>
        <v>1.7518248175183147E-3</v>
      </c>
      <c r="H1859" s="37">
        <f t="shared" si="67"/>
        <v>1.8015258267326004E-2</v>
      </c>
    </row>
    <row r="1860" spans="1:8">
      <c r="A1860" s="2" t="s">
        <v>1862</v>
      </c>
      <c r="B1860" s="6">
        <v>13.723100000000001</v>
      </c>
      <c r="C1860" s="4">
        <v>13.7</v>
      </c>
      <c r="D1860" s="4">
        <v>13.766999999999999</v>
      </c>
      <c r="E1860" s="4">
        <v>13.6534</v>
      </c>
      <c r="F1860" s="7">
        <v>-7.1999999999999998E-3</v>
      </c>
      <c r="G1860" s="37">
        <f t="shared" si="66"/>
        <v>1.1159659896079309E-2</v>
      </c>
      <c r="H1860" s="37">
        <f t="shared" si="67"/>
        <v>8.3202718736724857E-3</v>
      </c>
    </row>
    <row r="1861" spans="1:8">
      <c r="A1861" s="2" t="s">
        <v>1863</v>
      </c>
      <c r="B1861" s="3">
        <v>13.821999999999999</v>
      </c>
      <c r="C1861" s="4">
        <v>13.5488</v>
      </c>
      <c r="D1861" s="4">
        <v>13.821999999999999</v>
      </c>
      <c r="E1861" s="4">
        <v>13.5296</v>
      </c>
      <c r="F1861" s="5">
        <v>2.4199999999999999E-2</v>
      </c>
      <c r="G1861" s="37">
        <f t="shared" si="66"/>
        <v>-2.1662526717116333E-2</v>
      </c>
      <c r="H1861" s="37">
        <f t="shared" si="67"/>
        <v>2.1611873226111553E-2</v>
      </c>
    </row>
    <row r="1862" spans="1:8">
      <c r="A1862" s="2" t="s">
        <v>1864</v>
      </c>
      <c r="B1862" s="6">
        <v>13.4948</v>
      </c>
      <c r="C1862" s="4">
        <v>13.848800000000001</v>
      </c>
      <c r="D1862" s="4">
        <v>13.9148</v>
      </c>
      <c r="E1862" s="4">
        <v>13.4948</v>
      </c>
      <c r="F1862" s="7">
        <v>-2.5600000000000001E-2</v>
      </c>
      <c r="G1862" s="37">
        <f t="shared" si="66"/>
        <v>-8.3918086782184334E-3</v>
      </c>
      <c r="H1862" s="37">
        <f t="shared" si="67"/>
        <v>3.1123099267866137E-2</v>
      </c>
    </row>
    <row r="1863" spans="1:8">
      <c r="A1863" s="2" t="s">
        <v>1865</v>
      </c>
      <c r="B1863" s="6">
        <v>13.849</v>
      </c>
      <c r="C1863" s="4">
        <v>13.965999999999999</v>
      </c>
      <c r="D1863" s="4">
        <v>14.1525</v>
      </c>
      <c r="E1863" s="4">
        <v>13.688000000000001</v>
      </c>
      <c r="F1863" s="7">
        <v>-8.3999999999999995E-3</v>
      </c>
      <c r="G1863" s="37">
        <f t="shared" si="66"/>
        <v>1.5184886349594019E-2</v>
      </c>
      <c r="H1863" s="37">
        <f t="shared" si="67"/>
        <v>3.3934833430742196E-2</v>
      </c>
    </row>
    <row r="1864" spans="1:8">
      <c r="A1864" s="2" t="s">
        <v>1866</v>
      </c>
      <c r="B1864" s="3">
        <v>13.966799999999999</v>
      </c>
      <c r="C1864" s="4">
        <v>13.757099999999999</v>
      </c>
      <c r="D1864" s="4">
        <v>13.992800000000001</v>
      </c>
      <c r="E1864" s="4">
        <v>13.744899999999999</v>
      </c>
      <c r="F1864" s="5">
        <v>1.52E-2</v>
      </c>
      <c r="G1864" s="37">
        <f t="shared" si="66"/>
        <v>-1.0266334767406824E-2</v>
      </c>
      <c r="H1864" s="37">
        <f t="shared" si="67"/>
        <v>1.803578054405644E-2</v>
      </c>
    </row>
    <row r="1865" spans="1:8">
      <c r="A1865" s="2" t="s">
        <v>1867</v>
      </c>
      <c r="B1865" s="6">
        <v>13.757999999999999</v>
      </c>
      <c r="C1865" s="4">
        <v>13.899800000000001</v>
      </c>
      <c r="D1865" s="4">
        <v>14.031000000000001</v>
      </c>
      <c r="E1865" s="4">
        <v>13.6715</v>
      </c>
      <c r="F1865" s="7">
        <v>-1.01E-2</v>
      </c>
      <c r="G1865" s="37">
        <f t="shared" si="66"/>
        <v>-3.5985663082436178E-3</v>
      </c>
      <c r="H1865" s="37">
        <f t="shared" si="67"/>
        <v>2.6295578393007394E-2</v>
      </c>
    </row>
    <row r="1866" spans="1:8">
      <c r="A1866" s="2" t="s">
        <v>1868</v>
      </c>
      <c r="B1866" s="3">
        <v>13.898899999999999</v>
      </c>
      <c r="C1866" s="4">
        <v>13.95</v>
      </c>
      <c r="D1866" s="4">
        <v>13.982200000000001</v>
      </c>
      <c r="E1866" s="4">
        <v>13.8758</v>
      </c>
      <c r="F1866" s="5">
        <v>4.0000000000000001E-3</v>
      </c>
      <c r="G1866" s="37">
        <f t="shared" si="66"/>
        <v>-4.531344774681644E-3</v>
      </c>
      <c r="H1866" s="37">
        <f t="shared" si="67"/>
        <v>7.6680263480304357E-3</v>
      </c>
    </row>
    <row r="1867" spans="1:8">
      <c r="A1867" s="2" t="s">
        <v>1869</v>
      </c>
      <c r="B1867" s="6">
        <v>13.843500000000001</v>
      </c>
      <c r="C1867" s="4">
        <v>14.013500000000001</v>
      </c>
      <c r="D1867" s="4">
        <v>14.159000000000001</v>
      </c>
      <c r="E1867" s="4">
        <v>13.843500000000001</v>
      </c>
      <c r="F1867" s="7">
        <v>-1.21E-2</v>
      </c>
      <c r="G1867" s="37">
        <f t="shared" si="66"/>
        <v>1.5728626825644222E-2</v>
      </c>
      <c r="H1867" s="37">
        <f t="shared" si="67"/>
        <v>2.2790479286307661E-2</v>
      </c>
    </row>
    <row r="1868" spans="1:8">
      <c r="A1868" s="2" t="s">
        <v>1870</v>
      </c>
      <c r="B1868" s="3">
        <v>14.013500000000001</v>
      </c>
      <c r="C1868" s="4">
        <v>13.7965</v>
      </c>
      <c r="D1868" s="4">
        <v>14.111499999999999</v>
      </c>
      <c r="E1868" s="4">
        <v>13.693</v>
      </c>
      <c r="F1868" s="5">
        <v>1.5599999999999999E-2</v>
      </c>
      <c r="G1868" s="37">
        <f t="shared" si="66"/>
        <v>-5.0911870542507563E-3</v>
      </c>
      <c r="H1868" s="37">
        <f t="shared" si="67"/>
        <v>3.0563061418242891E-2</v>
      </c>
    </row>
    <row r="1869" spans="1:8">
      <c r="A1869" s="2" t="s">
        <v>1871</v>
      </c>
      <c r="B1869" s="6">
        <v>13.797800000000001</v>
      </c>
      <c r="C1869" s="4">
        <v>13.867100000000001</v>
      </c>
      <c r="D1869" s="4">
        <v>13.9658</v>
      </c>
      <c r="E1869" s="4">
        <v>13.663</v>
      </c>
      <c r="F1869" s="7">
        <v>-5.1000000000000004E-3</v>
      </c>
      <c r="G1869" s="37">
        <f t="shared" si="66"/>
        <v>-7.0601545214346115E-3</v>
      </c>
      <c r="H1869" s="37">
        <f t="shared" si="67"/>
        <v>2.2162043475078642E-2</v>
      </c>
    </row>
    <row r="1870" spans="1:8">
      <c r="A1870" s="2" t="s">
        <v>1872</v>
      </c>
      <c r="B1870" s="6">
        <v>13.868</v>
      </c>
      <c r="C1870" s="4">
        <v>13.9657</v>
      </c>
      <c r="D1870" s="4">
        <v>14.024100000000001</v>
      </c>
      <c r="E1870" s="4">
        <v>13.831899999999999</v>
      </c>
      <c r="F1870" s="7">
        <v>-7.3000000000000001E-3</v>
      </c>
      <c r="G1870" s="37">
        <f t="shared" si="66"/>
        <v>2.7211763523313439E-3</v>
      </c>
      <c r="H1870" s="37">
        <f t="shared" si="67"/>
        <v>1.3895415669575509E-2</v>
      </c>
    </row>
    <row r="1871" spans="1:8">
      <c r="A1871" s="2" t="s">
        <v>1873</v>
      </c>
      <c r="B1871" s="3">
        <v>13.970599999999999</v>
      </c>
      <c r="C1871" s="4">
        <v>13.9278</v>
      </c>
      <c r="D1871" s="4">
        <v>14.122999999999999</v>
      </c>
      <c r="E1871" s="4">
        <v>13.881399999999999</v>
      </c>
      <c r="F1871" s="5">
        <v>3.3999999999999998E-3</v>
      </c>
      <c r="G1871" s="37">
        <f t="shared" si="66"/>
        <v>-3.1634697967363313E-3</v>
      </c>
      <c r="H1871" s="37">
        <f t="shared" si="67"/>
        <v>1.7404584551990437E-2</v>
      </c>
    </row>
    <row r="1872" spans="1:8">
      <c r="A1872" s="2" t="s">
        <v>1874</v>
      </c>
      <c r="B1872" s="6">
        <v>13.9238</v>
      </c>
      <c r="C1872" s="4">
        <v>13.972</v>
      </c>
      <c r="D1872" s="4">
        <v>14.002000000000001</v>
      </c>
      <c r="E1872" s="4">
        <v>13.8873</v>
      </c>
      <c r="F1872" s="7">
        <v>-8.8999999999999999E-3</v>
      </c>
      <c r="G1872" s="37">
        <f t="shared" si="66"/>
        <v>9.0636622973313714E-3</v>
      </c>
      <c r="H1872" s="37">
        <f t="shared" si="67"/>
        <v>8.2593448690530848E-3</v>
      </c>
    </row>
    <row r="1873" spans="1:8">
      <c r="A1873" s="2" t="s">
        <v>1875</v>
      </c>
      <c r="B1873" s="3">
        <v>14.049300000000001</v>
      </c>
      <c r="C1873" s="4">
        <v>13.846500000000001</v>
      </c>
      <c r="D1873" s="4">
        <v>14.049300000000001</v>
      </c>
      <c r="E1873" s="4">
        <v>13.816800000000001</v>
      </c>
      <c r="F1873" s="5">
        <v>1.46E-2</v>
      </c>
      <c r="G1873" s="37">
        <f t="shared" si="66"/>
        <v>-1.0716964955524495E-2</v>
      </c>
      <c r="H1873" s="37">
        <f t="shared" si="67"/>
        <v>1.6827340628799717E-2</v>
      </c>
    </row>
    <row r="1874" spans="1:8">
      <c r="A1874" s="2" t="s">
        <v>1876</v>
      </c>
      <c r="B1874" s="6">
        <v>13.847</v>
      </c>
      <c r="C1874" s="4">
        <v>13.996499999999999</v>
      </c>
      <c r="D1874" s="4">
        <v>14.1631</v>
      </c>
      <c r="E1874" s="4">
        <v>13.7424</v>
      </c>
      <c r="F1874" s="7">
        <v>-1.0699999999999999E-2</v>
      </c>
      <c r="G1874" s="37">
        <f t="shared" si="66"/>
        <v>-1.5564995990941015E-2</v>
      </c>
      <c r="H1874" s="37">
        <f t="shared" si="67"/>
        <v>3.0613284433577838E-2</v>
      </c>
    </row>
    <row r="1875" spans="1:8">
      <c r="A1875" s="2" t="s">
        <v>1877</v>
      </c>
      <c r="B1875" s="6">
        <v>13.996499999999999</v>
      </c>
      <c r="C1875" s="4">
        <v>14.2178</v>
      </c>
      <c r="D1875" s="4">
        <v>14.2683</v>
      </c>
      <c r="E1875" s="4">
        <v>13.909800000000001</v>
      </c>
      <c r="F1875" s="7">
        <v>-1.5599999999999999E-2</v>
      </c>
      <c r="G1875" s="37">
        <f t="shared" si="66"/>
        <v>-3.3243351669647113E-2</v>
      </c>
      <c r="H1875" s="37">
        <f t="shared" si="67"/>
        <v>2.5773195876288613E-2</v>
      </c>
    </row>
    <row r="1876" spans="1:8">
      <c r="A1876" s="2" t="s">
        <v>1878</v>
      </c>
      <c r="B1876" s="6">
        <v>14.2178</v>
      </c>
      <c r="C1876" s="4">
        <v>14.7067</v>
      </c>
      <c r="D1876" s="4">
        <v>14.743499999999999</v>
      </c>
      <c r="E1876" s="4">
        <v>14.1035</v>
      </c>
      <c r="F1876" s="7">
        <v>-3.3000000000000002E-2</v>
      </c>
      <c r="G1876" s="37">
        <f t="shared" si="66"/>
        <v>-6.0018248791862978E-3</v>
      </c>
      <c r="H1876" s="37">
        <f t="shared" si="67"/>
        <v>4.5378806679193022E-2</v>
      </c>
    </row>
    <row r="1877" spans="1:8">
      <c r="A1877" s="2" t="s">
        <v>1879</v>
      </c>
      <c r="B1877" s="6">
        <v>14.702999999999999</v>
      </c>
      <c r="C1877" s="4">
        <v>14.795500000000001</v>
      </c>
      <c r="D1877" s="4">
        <v>14.8093</v>
      </c>
      <c r="E1877" s="4">
        <v>14.5686</v>
      </c>
      <c r="F1877" s="7">
        <v>-6.3E-3</v>
      </c>
      <c r="G1877" s="37">
        <f t="shared" si="66"/>
        <v>-1.6194878369714992E-3</v>
      </c>
      <c r="H1877" s="37">
        <f t="shared" si="67"/>
        <v>1.6521834630644012E-2</v>
      </c>
    </row>
    <row r="1878" spans="1:8">
      <c r="A1878" s="2" t="s">
        <v>1880</v>
      </c>
      <c r="B1878" s="3">
        <v>14.795500000000001</v>
      </c>
      <c r="C1878" s="4">
        <v>14.8195</v>
      </c>
      <c r="D1878" s="4">
        <v>14.8279</v>
      </c>
      <c r="E1878" s="4">
        <v>14.7613</v>
      </c>
      <c r="F1878" s="5">
        <v>6.8999999999999999E-3</v>
      </c>
      <c r="G1878" s="37">
        <f t="shared" si="66"/>
        <v>-1.6968153204248052E-2</v>
      </c>
      <c r="H1878" s="37">
        <f t="shared" si="67"/>
        <v>4.5117977413912953E-3</v>
      </c>
    </row>
    <row r="1879" spans="1:8">
      <c r="A1879" s="2" t="s">
        <v>1881</v>
      </c>
      <c r="B1879" s="6">
        <v>14.6938</v>
      </c>
      <c r="C1879" s="4">
        <v>15.0753</v>
      </c>
      <c r="D1879" s="4">
        <v>15.152699999999999</v>
      </c>
      <c r="E1879" s="4">
        <v>14.6938</v>
      </c>
      <c r="F1879" s="7">
        <v>-2.53E-2</v>
      </c>
      <c r="G1879" s="37">
        <f t="shared" si="66"/>
        <v>2.1223411461861529E-2</v>
      </c>
      <c r="H1879" s="37">
        <f t="shared" si="67"/>
        <v>3.1230859273979492E-2</v>
      </c>
    </row>
    <row r="1880" spans="1:8">
      <c r="A1880" s="2" t="s">
        <v>1882</v>
      </c>
      <c r="B1880" s="3">
        <v>15.0753</v>
      </c>
      <c r="C1880" s="4">
        <v>14.762</v>
      </c>
      <c r="D1880" s="4">
        <v>15.1158</v>
      </c>
      <c r="E1880" s="4">
        <v>14.641299999999999</v>
      </c>
      <c r="F1880" s="5">
        <v>2.1000000000000001E-2</v>
      </c>
      <c r="G1880" s="37">
        <f t="shared" si="66"/>
        <v>-2.8235993461138546E-3</v>
      </c>
      <c r="H1880" s="37">
        <f t="shared" si="67"/>
        <v>3.2408324397423784E-2</v>
      </c>
    </row>
    <row r="1881" spans="1:8">
      <c r="A1881" s="2" t="s">
        <v>1883</v>
      </c>
      <c r="B1881" s="6">
        <v>14.764699999999999</v>
      </c>
      <c r="C1881" s="4">
        <v>14.803800000000001</v>
      </c>
      <c r="D1881" s="4">
        <v>14.953799999999999</v>
      </c>
      <c r="E1881" s="4">
        <v>14.6005</v>
      </c>
      <c r="F1881" s="7">
        <v>-2.5999999999999999E-3</v>
      </c>
      <c r="G1881" s="37">
        <f t="shared" si="66"/>
        <v>1.0684338652962185E-3</v>
      </c>
      <c r="H1881" s="37">
        <f t="shared" si="67"/>
        <v>2.4197801445155924E-2</v>
      </c>
    </row>
    <row r="1882" spans="1:8">
      <c r="A1882" s="2" t="s">
        <v>1884</v>
      </c>
      <c r="B1882" s="3">
        <v>14.803800000000001</v>
      </c>
      <c r="C1882" s="4">
        <v>14.788</v>
      </c>
      <c r="D1882" s="4">
        <v>14.8415</v>
      </c>
      <c r="E1882" s="4">
        <v>14.593</v>
      </c>
      <c r="F1882" s="5">
        <v>1.1000000000000001E-3</v>
      </c>
      <c r="G1882" s="37">
        <f t="shared" si="66"/>
        <v>2.0918191232309345E-2</v>
      </c>
      <c r="H1882" s="37">
        <f t="shared" si="67"/>
        <v>1.7028712396354413E-2</v>
      </c>
    </row>
    <row r="1883" spans="1:8">
      <c r="A1883" s="2" t="s">
        <v>1885</v>
      </c>
      <c r="B1883" s="3">
        <v>14.787699999999999</v>
      </c>
      <c r="C1883" s="4">
        <v>14.484999999999999</v>
      </c>
      <c r="D1883" s="4">
        <v>14.832000000000001</v>
      </c>
      <c r="E1883" s="4">
        <v>14.434799999999999</v>
      </c>
      <c r="F1883" s="5">
        <v>2.0899999999999998E-2</v>
      </c>
      <c r="G1883" s="37">
        <f t="shared" si="66"/>
        <v>2.0060874377421083E-3</v>
      </c>
      <c r="H1883" s="37">
        <f t="shared" si="67"/>
        <v>2.7516834317067196E-2</v>
      </c>
    </row>
    <row r="1884" spans="1:8">
      <c r="A1884" s="2" t="s">
        <v>1886</v>
      </c>
      <c r="B1884" s="6">
        <v>14.484999999999999</v>
      </c>
      <c r="C1884" s="4">
        <v>14.456</v>
      </c>
      <c r="D1884" s="4">
        <v>14.499499999999999</v>
      </c>
      <c r="E1884" s="4">
        <v>14.4373</v>
      </c>
      <c r="F1884" s="7">
        <v>-2.8E-3</v>
      </c>
      <c r="G1884" s="37">
        <f t="shared" si="66"/>
        <v>2.029149168931077E-2</v>
      </c>
      <c r="H1884" s="37">
        <f t="shared" si="67"/>
        <v>4.3082847900922554E-3</v>
      </c>
    </row>
    <row r="1885" spans="1:8">
      <c r="A1885" s="2" t="s">
        <v>1887</v>
      </c>
      <c r="B1885" s="3">
        <v>14.525499999999999</v>
      </c>
      <c r="C1885" s="4">
        <v>14.1685</v>
      </c>
      <c r="D1885" s="4">
        <v>14.525499999999999</v>
      </c>
      <c r="E1885" s="4">
        <v>14.0343</v>
      </c>
      <c r="F1885" s="5">
        <v>2.86E-2</v>
      </c>
      <c r="G1885" s="37">
        <f t="shared" si="66"/>
        <v>1.4631250088352761E-3</v>
      </c>
      <c r="H1885" s="37">
        <f t="shared" si="67"/>
        <v>3.4999964373000375E-2</v>
      </c>
    </row>
    <row r="1886" spans="1:8">
      <c r="A1886" s="2" t="s">
        <v>1888</v>
      </c>
      <c r="B1886" s="6">
        <v>14.122299999999999</v>
      </c>
      <c r="C1886" s="4">
        <v>14.1478</v>
      </c>
      <c r="D1886" s="4">
        <v>14.261799999999999</v>
      </c>
      <c r="E1886" s="4">
        <v>14.122299999999999</v>
      </c>
      <c r="F1886" s="7">
        <v>-1.8E-3</v>
      </c>
      <c r="G1886" s="37">
        <f t="shared" si="66"/>
        <v>-1.5277748776736062E-2</v>
      </c>
      <c r="H1886" s="37">
        <f t="shared" si="67"/>
        <v>9.877994377686352E-3</v>
      </c>
    </row>
    <row r="1887" spans="1:8">
      <c r="A1887" s="2" t="s">
        <v>1889</v>
      </c>
      <c r="B1887" s="6">
        <v>14.1478</v>
      </c>
      <c r="C1887" s="4">
        <v>14.3673</v>
      </c>
      <c r="D1887" s="4">
        <v>14.5593</v>
      </c>
      <c r="E1887" s="4">
        <v>14.0762</v>
      </c>
      <c r="F1887" s="7">
        <v>-1.5299999999999999E-2</v>
      </c>
      <c r="G1887" s="37">
        <f t="shared" si="66"/>
        <v>-1.3336538131373853E-2</v>
      </c>
      <c r="H1887" s="37">
        <f t="shared" si="67"/>
        <v>3.4320342137792892E-2</v>
      </c>
    </row>
    <row r="1888" spans="1:8">
      <c r="A1888" s="2" t="s">
        <v>1890</v>
      </c>
      <c r="B1888" s="6">
        <v>14.3673</v>
      </c>
      <c r="C1888" s="4">
        <v>14.561500000000001</v>
      </c>
      <c r="D1888" s="4">
        <v>14.712300000000001</v>
      </c>
      <c r="E1888" s="4">
        <v>14.2758</v>
      </c>
      <c r="F1888" s="7">
        <v>-1.3299999999999999E-2</v>
      </c>
      <c r="G1888" s="37">
        <f t="shared" si="66"/>
        <v>-5.0697950900878931E-3</v>
      </c>
      <c r="H1888" s="37">
        <f t="shared" si="67"/>
        <v>3.0576219896608286E-2</v>
      </c>
    </row>
    <row r="1889" spans="1:8">
      <c r="A1889" s="2" t="s">
        <v>1891</v>
      </c>
      <c r="B1889" s="6">
        <v>14.561500000000001</v>
      </c>
      <c r="C1889" s="4">
        <v>14.6357</v>
      </c>
      <c r="D1889" s="4">
        <v>14.6828</v>
      </c>
      <c r="E1889" s="4">
        <v>14.4603</v>
      </c>
      <c r="F1889" s="7">
        <v>-5.1000000000000004E-3</v>
      </c>
      <c r="G1889" s="37">
        <f t="shared" si="66"/>
        <v>2.7130534868903392E-3</v>
      </c>
      <c r="H1889" s="37">
        <f t="shared" si="67"/>
        <v>1.5386956010594534E-2</v>
      </c>
    </row>
    <row r="1890" spans="1:8">
      <c r="A1890" s="2" t="s">
        <v>1892</v>
      </c>
      <c r="B1890" s="6">
        <v>14.636699999999999</v>
      </c>
      <c r="C1890" s="4">
        <v>14.5961</v>
      </c>
      <c r="D1890" s="4">
        <v>14.6784</v>
      </c>
      <c r="E1890" s="4">
        <v>14.5961</v>
      </c>
      <c r="F1890" s="7">
        <v>-4.0000000000000001E-3</v>
      </c>
      <c r="G1890" s="37">
        <f t="shared" si="66"/>
        <v>8.6657867276634208E-3</v>
      </c>
      <c r="H1890" s="37">
        <f t="shared" si="67"/>
        <v>5.638492474017035E-3</v>
      </c>
    </row>
    <row r="1891" spans="1:8">
      <c r="A1891" s="2" t="s">
        <v>1893</v>
      </c>
      <c r="B1891" s="3">
        <v>14.6953</v>
      </c>
      <c r="C1891" s="4">
        <v>14.470700000000001</v>
      </c>
      <c r="D1891" s="4">
        <v>14.6953</v>
      </c>
      <c r="E1891" s="4">
        <v>14.4209</v>
      </c>
      <c r="F1891" s="5">
        <v>1.55E-2</v>
      </c>
      <c r="G1891" s="37">
        <f t="shared" si="66"/>
        <v>-5.3476303398975744E-3</v>
      </c>
      <c r="H1891" s="37">
        <f t="shared" si="67"/>
        <v>1.9027938616868571E-2</v>
      </c>
    </row>
    <row r="1892" spans="1:8">
      <c r="A1892" s="2" t="s">
        <v>1894</v>
      </c>
      <c r="B1892" s="6">
        <v>14.470700000000001</v>
      </c>
      <c r="C1892" s="4">
        <v>14.548500000000001</v>
      </c>
      <c r="D1892" s="4">
        <v>14.5703</v>
      </c>
      <c r="E1892" s="4">
        <v>14.3393</v>
      </c>
      <c r="F1892" s="7">
        <v>-5.3E-3</v>
      </c>
      <c r="G1892" s="37">
        <f t="shared" si="66"/>
        <v>-4.8769477010628757E-3</v>
      </c>
      <c r="H1892" s="37">
        <f t="shared" si="67"/>
        <v>1.6109572991708093E-2</v>
      </c>
    </row>
    <row r="1893" spans="1:8">
      <c r="A1893" s="2" t="s">
        <v>1895</v>
      </c>
      <c r="B1893" s="6">
        <v>14.548500000000001</v>
      </c>
      <c r="C1893" s="4">
        <v>14.6198</v>
      </c>
      <c r="D1893" s="4">
        <v>14.6425</v>
      </c>
      <c r="E1893" s="4">
        <v>14.414</v>
      </c>
      <c r="F1893" s="7">
        <v>-4.8999999999999998E-3</v>
      </c>
      <c r="G1893" s="37">
        <f t="shared" si="66"/>
        <v>1.8730402062573953E-2</v>
      </c>
      <c r="H1893" s="37">
        <f t="shared" si="67"/>
        <v>1.5852643263493851E-2</v>
      </c>
    </row>
    <row r="1894" spans="1:8">
      <c r="A1894" s="2" t="s">
        <v>1896</v>
      </c>
      <c r="B1894" s="3">
        <v>14.6198</v>
      </c>
      <c r="C1894" s="4">
        <v>14.351000000000001</v>
      </c>
      <c r="D1894" s="4">
        <v>14.6845</v>
      </c>
      <c r="E1894" s="4">
        <v>14.2555</v>
      </c>
      <c r="F1894" s="5">
        <v>1.8700000000000001E-2</v>
      </c>
      <c r="G1894" s="37">
        <f t="shared" si="66"/>
        <v>1.0192732750489226E-2</v>
      </c>
      <c r="H1894" s="37">
        <f t="shared" si="67"/>
        <v>3.0093648065658889E-2</v>
      </c>
    </row>
    <row r="1895" spans="1:8">
      <c r="A1895" s="2" t="s">
        <v>1897</v>
      </c>
      <c r="B1895" s="3">
        <v>14.351000000000001</v>
      </c>
      <c r="C1895" s="4">
        <v>14.206200000000001</v>
      </c>
      <c r="D1895" s="4">
        <v>14.443199999999999</v>
      </c>
      <c r="E1895" s="4">
        <v>14.1616</v>
      </c>
      <c r="F1895" s="5">
        <v>1.0200000000000001E-2</v>
      </c>
      <c r="G1895" s="37">
        <f t="shared" si="66"/>
        <v>7.8893224547712092E-3</v>
      </c>
      <c r="H1895" s="37">
        <f t="shared" si="67"/>
        <v>1.9884758784318099E-2</v>
      </c>
    </row>
    <row r="1896" spans="1:8">
      <c r="A1896" s="2" t="s">
        <v>1898</v>
      </c>
      <c r="B1896" s="6">
        <v>14.206200000000001</v>
      </c>
      <c r="C1896" s="4">
        <v>14.095000000000001</v>
      </c>
      <c r="D1896" s="4">
        <v>14.2906</v>
      </c>
      <c r="E1896" s="4">
        <v>14.091799999999999</v>
      </c>
      <c r="F1896" s="7">
        <v>-2.3300000000000001E-2</v>
      </c>
      <c r="G1896" s="37">
        <f t="shared" si="66"/>
        <v>-5.7419373042520375E-3</v>
      </c>
      <c r="H1896" s="37">
        <f t="shared" si="67"/>
        <v>1.410749513901704E-2</v>
      </c>
    </row>
    <row r="1897" spans="1:8">
      <c r="A1897" s="2" t="s">
        <v>1899</v>
      </c>
      <c r="B1897" s="3">
        <v>14.5456</v>
      </c>
      <c r="C1897" s="4">
        <v>14.176399999999999</v>
      </c>
      <c r="D1897" s="4">
        <v>14.5456</v>
      </c>
      <c r="E1897" s="4">
        <v>14.1221</v>
      </c>
      <c r="F1897" s="5">
        <v>2.6100000000000002E-2</v>
      </c>
      <c r="G1897" s="37">
        <f t="shared" si="66"/>
        <v>2.4679135876674043E-3</v>
      </c>
      <c r="H1897" s="37">
        <f t="shared" si="67"/>
        <v>2.9988457807266673E-2</v>
      </c>
    </row>
    <row r="1898" spans="1:8">
      <c r="A1898" s="2" t="s">
        <v>1900</v>
      </c>
      <c r="B1898" s="3">
        <v>14.1754</v>
      </c>
      <c r="C1898" s="4">
        <v>14.141500000000001</v>
      </c>
      <c r="D1898" s="4">
        <v>14.538600000000001</v>
      </c>
      <c r="E1898" s="4">
        <v>14.104799999999999</v>
      </c>
      <c r="F1898" s="5">
        <v>2.8999999999999998E-3</v>
      </c>
      <c r="G1898" s="37">
        <f t="shared" si="66"/>
        <v>-2.065818086123072E-2</v>
      </c>
      <c r="H1898" s="37">
        <f t="shared" si="67"/>
        <v>3.0755487493619303E-2</v>
      </c>
    </row>
    <row r="1899" spans="1:8">
      <c r="A1899" s="2" t="s">
        <v>1901</v>
      </c>
      <c r="B1899" s="6">
        <v>14.1348</v>
      </c>
      <c r="C1899" s="4">
        <v>14.4398</v>
      </c>
      <c r="D1899" s="4">
        <v>14.459</v>
      </c>
      <c r="E1899" s="4">
        <v>14.086499999999999</v>
      </c>
      <c r="F1899" s="7">
        <v>-2.2200000000000001E-2</v>
      </c>
      <c r="G1899" s="37">
        <f t="shared" si="66"/>
        <v>1.0440429373154413E-2</v>
      </c>
      <c r="H1899" s="37">
        <f t="shared" si="67"/>
        <v>2.6443758208213576E-2</v>
      </c>
    </row>
    <row r="1900" spans="1:8">
      <c r="A1900" s="2" t="s">
        <v>1902</v>
      </c>
      <c r="B1900" s="3">
        <v>14.4564</v>
      </c>
      <c r="C1900" s="4">
        <v>14.2906</v>
      </c>
      <c r="D1900" s="4">
        <v>14.4564</v>
      </c>
      <c r="E1900" s="4">
        <v>14.2187</v>
      </c>
      <c r="F1900" s="5">
        <v>1.17E-2</v>
      </c>
      <c r="G1900" s="37">
        <f t="shared" si="66"/>
        <v>-5.1931055606605006E-3</v>
      </c>
      <c r="H1900" s="37">
        <f t="shared" si="67"/>
        <v>1.671742142389953E-2</v>
      </c>
    </row>
    <row r="1901" spans="1:8">
      <c r="A1901" s="2" t="s">
        <v>1903</v>
      </c>
      <c r="B1901" s="3">
        <v>14.2897</v>
      </c>
      <c r="C1901" s="4">
        <v>14.3652</v>
      </c>
      <c r="D1901" s="4">
        <v>14.473000000000001</v>
      </c>
      <c r="E1901" s="4">
        <v>14.2178</v>
      </c>
      <c r="F1901" s="5">
        <v>9.4999999999999998E-3</v>
      </c>
      <c r="G1901" s="37">
        <f t="shared" si="66"/>
        <v>-6.9200085722383505E-3</v>
      </c>
      <c r="H1901" s="37">
        <f t="shared" si="67"/>
        <v>1.7949331120145191E-2</v>
      </c>
    </row>
    <row r="1902" spans="1:8">
      <c r="A1902" s="2" t="s">
        <v>1904</v>
      </c>
      <c r="B1902" s="6">
        <v>14.1553</v>
      </c>
      <c r="C1902" s="4">
        <v>14.465299999999999</v>
      </c>
      <c r="D1902" s="4">
        <v>14.696300000000001</v>
      </c>
      <c r="E1902" s="4">
        <v>14.1553</v>
      </c>
      <c r="F1902" s="7">
        <v>-2.1399999999999999E-2</v>
      </c>
      <c r="G1902" s="37">
        <f t="shared" si="66"/>
        <v>-1.4496455271532963E-3</v>
      </c>
      <c r="H1902" s="37">
        <f t="shared" si="67"/>
        <v>3.8218900341214973E-2</v>
      </c>
    </row>
    <row r="1903" spans="1:8">
      <c r="A1903" s="2" t="s">
        <v>1905</v>
      </c>
      <c r="B1903" s="6">
        <v>14.465299999999999</v>
      </c>
      <c r="C1903" s="4">
        <v>14.4863</v>
      </c>
      <c r="D1903" s="4">
        <v>14.676500000000001</v>
      </c>
      <c r="E1903" s="4">
        <v>14.3688</v>
      </c>
      <c r="F1903" s="7">
        <v>-1.5E-3</v>
      </c>
      <c r="G1903" s="37">
        <f t="shared" si="66"/>
        <v>-2.7673562110625723E-3</v>
      </c>
      <c r="H1903" s="37">
        <f t="shared" si="67"/>
        <v>2.1414453538221738E-2</v>
      </c>
    </row>
    <row r="1904" spans="1:8">
      <c r="A1904" s="2" t="s">
        <v>1906</v>
      </c>
      <c r="B1904" s="6">
        <v>14.487500000000001</v>
      </c>
      <c r="C1904" s="4">
        <v>14.5265</v>
      </c>
      <c r="D1904" s="4">
        <v>14.6258</v>
      </c>
      <c r="E1904" s="4">
        <v>14.3988</v>
      </c>
      <c r="F1904" s="7">
        <v>-2.7000000000000001E-3</v>
      </c>
      <c r="G1904" s="37">
        <f t="shared" si="66"/>
        <v>5.6212055132119675E-3</v>
      </c>
      <c r="H1904" s="37">
        <f t="shared" si="67"/>
        <v>1.5765202655776894E-2</v>
      </c>
    </row>
    <row r="1905" spans="1:8">
      <c r="A1905" s="2" t="s">
        <v>1907</v>
      </c>
      <c r="B1905" s="3">
        <v>14.526999999999999</v>
      </c>
      <c r="C1905" s="4">
        <v>14.4453</v>
      </c>
      <c r="D1905" s="4">
        <v>14.6058</v>
      </c>
      <c r="E1905" s="4">
        <v>14.3423</v>
      </c>
      <c r="F1905" s="5">
        <v>6.0000000000000001E-3</v>
      </c>
      <c r="G1905" s="37">
        <f t="shared" si="66"/>
        <v>-1.942775684757159E-2</v>
      </c>
      <c r="H1905" s="37">
        <f t="shared" si="67"/>
        <v>1.8372227606450884E-2</v>
      </c>
    </row>
    <row r="1906" spans="1:8">
      <c r="A1906" s="2" t="s">
        <v>1908</v>
      </c>
      <c r="B1906" s="6">
        <v>14.4398</v>
      </c>
      <c r="C1906" s="4">
        <v>14.7315</v>
      </c>
      <c r="D1906" s="4">
        <v>14.742800000000001</v>
      </c>
      <c r="E1906" s="4">
        <v>14.3513</v>
      </c>
      <c r="F1906" s="7">
        <v>-2.9000000000000001E-2</v>
      </c>
      <c r="G1906" s="37">
        <f t="shared" si="66"/>
        <v>3.0463066592053799E-2</v>
      </c>
      <c r="H1906" s="37">
        <f t="shared" si="67"/>
        <v>2.7279758628138261E-2</v>
      </c>
    </row>
    <row r="1907" spans="1:8">
      <c r="A1907" s="2" t="s">
        <v>1909</v>
      </c>
      <c r="B1907" s="3">
        <v>14.8711</v>
      </c>
      <c r="C1907" s="4">
        <v>14.295999999999999</v>
      </c>
      <c r="D1907" s="4">
        <v>14.8711</v>
      </c>
      <c r="E1907" s="4">
        <v>14.225099999999999</v>
      </c>
      <c r="F1907" s="5">
        <v>4.02E-2</v>
      </c>
      <c r="G1907" s="37">
        <f t="shared" si="66"/>
        <v>1.5817073344039104E-2</v>
      </c>
      <c r="H1907" s="37">
        <f t="shared" si="67"/>
        <v>4.5412686026811817E-2</v>
      </c>
    </row>
    <row r="1908" spans="1:8">
      <c r="A1908" s="2" t="s">
        <v>1910</v>
      </c>
      <c r="B1908" s="3">
        <v>14.295999999999999</v>
      </c>
      <c r="C1908" s="4">
        <v>14.073399999999999</v>
      </c>
      <c r="D1908" s="4">
        <v>14.400399999999999</v>
      </c>
      <c r="E1908" s="4">
        <v>13.992900000000001</v>
      </c>
      <c r="F1908" s="5">
        <v>1.5800000000000002E-2</v>
      </c>
      <c r="G1908" s="37">
        <f t="shared" si="66"/>
        <v>-7.846482477599101E-3</v>
      </c>
      <c r="H1908" s="37">
        <f t="shared" si="67"/>
        <v>2.9121911826712036E-2</v>
      </c>
    </row>
    <row r="1909" spans="1:8">
      <c r="A1909" s="2" t="s">
        <v>1911</v>
      </c>
      <c r="B1909" s="6">
        <v>14.073399999999999</v>
      </c>
      <c r="C1909" s="4">
        <v>14.184699999999999</v>
      </c>
      <c r="D1909" s="4">
        <v>14.231999999999999</v>
      </c>
      <c r="E1909" s="4">
        <v>14.0268</v>
      </c>
      <c r="F1909" s="7">
        <v>-8.0999999999999996E-3</v>
      </c>
      <c r="G1909" s="37">
        <f t="shared" si="66"/>
        <v>6.0356322165166986E-3</v>
      </c>
      <c r="H1909" s="37">
        <f t="shared" si="67"/>
        <v>1.4629138506287935E-2</v>
      </c>
    </row>
    <row r="1910" spans="1:8">
      <c r="A1910" s="2" t="s">
        <v>1912</v>
      </c>
      <c r="B1910" s="3">
        <v>14.1877</v>
      </c>
      <c r="C1910" s="4">
        <v>14.099600000000001</v>
      </c>
      <c r="D1910" s="4">
        <v>14.384600000000001</v>
      </c>
      <c r="E1910" s="4">
        <v>13.9941</v>
      </c>
      <c r="F1910" s="5">
        <v>6.1999999999999998E-3</v>
      </c>
      <c r="G1910" s="37">
        <f t="shared" si="66"/>
        <v>2.3032302092812268E-3</v>
      </c>
      <c r="H1910" s="37">
        <f t="shared" si="67"/>
        <v>2.7904616945712921E-2</v>
      </c>
    </row>
    <row r="1911" spans="1:8">
      <c r="A1911" s="2" t="s">
        <v>1913</v>
      </c>
      <c r="B1911" s="6">
        <v>14.099600000000001</v>
      </c>
      <c r="C1911" s="4">
        <v>14.0672</v>
      </c>
      <c r="D1911" s="4">
        <v>14.235099999999999</v>
      </c>
      <c r="E1911" s="4">
        <v>13.9232</v>
      </c>
      <c r="F1911" s="7">
        <v>-9.7999999999999997E-3</v>
      </c>
      <c r="G1911" s="37">
        <f t="shared" si="66"/>
        <v>6.6767330523332261E-3</v>
      </c>
      <c r="H1911" s="37">
        <f t="shared" si="67"/>
        <v>2.2401459434612706E-2</v>
      </c>
    </row>
    <row r="1912" spans="1:8">
      <c r="A1912" s="2" t="s">
        <v>1914</v>
      </c>
      <c r="B1912" s="3">
        <v>14.238899999999999</v>
      </c>
      <c r="C1912" s="4">
        <v>13.9739</v>
      </c>
      <c r="D1912" s="4">
        <v>14.238899999999999</v>
      </c>
      <c r="E1912" s="4">
        <v>13.815899999999999</v>
      </c>
      <c r="F1912" s="5">
        <v>1.89E-2</v>
      </c>
      <c r="G1912" s="37">
        <f t="shared" si="66"/>
        <v>8.9385636204793485E-3</v>
      </c>
      <c r="H1912" s="37">
        <f t="shared" si="67"/>
        <v>3.0616897921959485E-2</v>
      </c>
    </row>
    <row r="1913" spans="1:8">
      <c r="A1913" s="2" t="s">
        <v>1915</v>
      </c>
      <c r="B1913" s="3">
        <v>13.9741</v>
      </c>
      <c r="C1913" s="4">
        <v>13.850099999999999</v>
      </c>
      <c r="D1913" s="4">
        <v>14.027699999999999</v>
      </c>
      <c r="E1913" s="4">
        <v>13.8063</v>
      </c>
      <c r="F1913" s="5">
        <v>8.9999999999999993E-3</v>
      </c>
      <c r="G1913" s="37">
        <f t="shared" si="66"/>
        <v>-3.1461538461538548E-2</v>
      </c>
      <c r="H1913" s="37">
        <f t="shared" si="67"/>
        <v>1.6036157406401363E-2</v>
      </c>
    </row>
    <row r="1914" spans="1:8">
      <c r="A1914" s="2" t="s">
        <v>1916</v>
      </c>
      <c r="B1914" s="6">
        <v>13.8491</v>
      </c>
      <c r="C1914" s="4">
        <v>14.3</v>
      </c>
      <c r="D1914" s="4">
        <v>14.323499999999999</v>
      </c>
      <c r="E1914" s="4">
        <v>13.8409</v>
      </c>
      <c r="F1914" s="7">
        <v>-3.15E-2</v>
      </c>
      <c r="G1914" s="37">
        <f t="shared" si="66"/>
        <v>-2.2108552789042123E-2</v>
      </c>
      <c r="H1914" s="37">
        <f t="shared" si="67"/>
        <v>3.4867674789934161E-2</v>
      </c>
    </row>
    <row r="1915" spans="1:8">
      <c r="A1915" s="2" t="s">
        <v>1917</v>
      </c>
      <c r="B1915" s="6">
        <v>14.3</v>
      </c>
      <c r="C1915" s="4">
        <v>14.6233</v>
      </c>
      <c r="D1915" s="4">
        <v>14.6271</v>
      </c>
      <c r="E1915" s="4">
        <v>14.2166</v>
      </c>
      <c r="F1915" s="7">
        <v>-2.2100000000000002E-2</v>
      </c>
      <c r="G1915" s="37">
        <f t="shared" si="66"/>
        <v>-1.6041233506261087E-2</v>
      </c>
      <c r="H1915" s="37">
        <f t="shared" si="67"/>
        <v>2.8874695778174864E-2</v>
      </c>
    </row>
    <row r="1916" spans="1:8">
      <c r="A1916" s="2" t="s">
        <v>1918</v>
      </c>
      <c r="B1916" s="6">
        <v>14.6233</v>
      </c>
      <c r="C1916" s="4">
        <v>14.861700000000001</v>
      </c>
      <c r="D1916" s="4">
        <v>14.874599999999999</v>
      </c>
      <c r="E1916" s="4">
        <v>14.5474</v>
      </c>
      <c r="F1916" s="7">
        <v>-1.6E-2</v>
      </c>
      <c r="G1916" s="37">
        <f t="shared" si="66"/>
        <v>-3.2394366197182659E-3</v>
      </c>
      <c r="H1916" s="37">
        <f t="shared" si="67"/>
        <v>2.2491991696110609E-2</v>
      </c>
    </row>
    <row r="1917" spans="1:8">
      <c r="A1917" s="2" t="s">
        <v>1919</v>
      </c>
      <c r="B1917" s="6">
        <v>14.861700000000001</v>
      </c>
      <c r="C1917" s="4">
        <v>14.91</v>
      </c>
      <c r="D1917" s="4">
        <v>14.9452</v>
      </c>
      <c r="E1917" s="4">
        <v>14.813800000000001</v>
      </c>
      <c r="F1917" s="7">
        <v>-7.1000000000000004E-3</v>
      </c>
      <c r="G1917" s="37">
        <f t="shared" si="66"/>
        <v>1.778912446926155E-2</v>
      </c>
      <c r="H1917" s="37">
        <f t="shared" si="67"/>
        <v>8.8701076023707144E-3</v>
      </c>
    </row>
    <row r="1918" spans="1:8">
      <c r="A1918" s="2" t="s">
        <v>1920</v>
      </c>
      <c r="B1918" s="3">
        <v>14.9687</v>
      </c>
      <c r="C1918" s="4">
        <v>14.6494</v>
      </c>
      <c r="D1918" s="4">
        <v>14.9687</v>
      </c>
      <c r="E1918" s="4">
        <v>14.6158</v>
      </c>
      <c r="F1918" s="5">
        <v>2.18E-2</v>
      </c>
      <c r="G1918" s="37">
        <f t="shared" si="66"/>
        <v>-1.3873649490087799E-2</v>
      </c>
      <c r="H1918" s="37">
        <f t="shared" si="67"/>
        <v>2.4145103244434106E-2</v>
      </c>
    </row>
    <row r="1919" spans="1:8">
      <c r="A1919" s="2" t="s">
        <v>1921</v>
      </c>
      <c r="B1919" s="6">
        <v>14.6495</v>
      </c>
      <c r="C1919" s="4">
        <v>14.855499999999999</v>
      </c>
      <c r="D1919" s="4">
        <v>15.0017</v>
      </c>
      <c r="E1919" s="4">
        <v>14.6069</v>
      </c>
      <c r="F1919" s="7">
        <v>-1.3899999999999999E-2</v>
      </c>
      <c r="G1919" s="37">
        <f t="shared" si="66"/>
        <v>1.8588354680343297E-2</v>
      </c>
      <c r="H1919" s="37">
        <f t="shared" si="67"/>
        <v>2.7028322231274264E-2</v>
      </c>
    </row>
    <row r="1920" spans="1:8">
      <c r="A1920" s="2" t="s">
        <v>1922</v>
      </c>
      <c r="B1920" s="3">
        <v>14.855499999999999</v>
      </c>
      <c r="C1920" s="4">
        <v>14.5844</v>
      </c>
      <c r="D1920" s="4">
        <v>14.979100000000001</v>
      </c>
      <c r="E1920" s="4">
        <v>14.4191</v>
      </c>
      <c r="F1920" s="5">
        <v>1.8599999999999998E-2</v>
      </c>
      <c r="G1920" s="37">
        <f t="shared" si="66"/>
        <v>-2.6408544726301733E-2</v>
      </c>
      <c r="H1920" s="37">
        <f t="shared" si="67"/>
        <v>3.883737542565073E-2</v>
      </c>
    </row>
    <row r="1921" spans="1:8">
      <c r="A1921" s="2" t="s">
        <v>1923</v>
      </c>
      <c r="B1921" s="6">
        <v>14.5844</v>
      </c>
      <c r="C1921" s="4">
        <v>14.98</v>
      </c>
      <c r="D1921" s="4">
        <v>15.0259</v>
      </c>
      <c r="E1921" s="4">
        <v>14.5077</v>
      </c>
      <c r="F1921" s="7">
        <v>-2.64E-2</v>
      </c>
      <c r="G1921" s="37">
        <f t="shared" si="66"/>
        <v>1.0857609436470489E-2</v>
      </c>
      <c r="H1921" s="37">
        <f t="shared" si="67"/>
        <v>3.5718963033423645E-2</v>
      </c>
    </row>
    <row r="1922" spans="1:8">
      <c r="A1922" s="2" t="s">
        <v>1924</v>
      </c>
      <c r="B1922" s="3">
        <v>14.98</v>
      </c>
      <c r="C1922" s="4">
        <v>14.819100000000001</v>
      </c>
      <c r="D1922" s="4">
        <v>15.0939</v>
      </c>
      <c r="E1922" s="4">
        <v>14.795500000000001</v>
      </c>
      <c r="F1922" s="5">
        <v>1.09E-2</v>
      </c>
      <c r="G1922" s="37">
        <f t="shared" ref="G1922:G1954" si="68">(C1922-C1923)/C1923</f>
        <v>-4.0726627552974256E-3</v>
      </c>
      <c r="H1922" s="37">
        <f t="shared" ref="H1922:H1955" si="69">(D1922-E1922)/E1922</f>
        <v>2.0168294413841985E-2</v>
      </c>
    </row>
    <row r="1923" spans="1:8">
      <c r="A1923" s="2" t="s">
        <v>1925</v>
      </c>
      <c r="B1923" s="6">
        <v>14.819100000000001</v>
      </c>
      <c r="C1923" s="4">
        <v>14.8797</v>
      </c>
      <c r="D1923" s="4">
        <v>14.8886</v>
      </c>
      <c r="E1923" s="4">
        <v>14.7905</v>
      </c>
      <c r="F1923" s="7">
        <v>-1.0999999999999999E-2</v>
      </c>
      <c r="G1923" s="37">
        <f t="shared" si="68"/>
        <v>1.0780517627878515E-2</v>
      </c>
      <c r="H1923" s="37">
        <f t="shared" si="69"/>
        <v>6.6326358135289894E-3</v>
      </c>
    </row>
    <row r="1924" spans="1:8">
      <c r="A1924" s="2" t="s">
        <v>1926</v>
      </c>
      <c r="B1924" s="3">
        <v>14.9832</v>
      </c>
      <c r="C1924" s="4">
        <v>14.721</v>
      </c>
      <c r="D1924" s="4">
        <v>14.9832</v>
      </c>
      <c r="E1924" s="4">
        <v>14.618399999999999</v>
      </c>
      <c r="F1924" s="5">
        <v>1.78E-2</v>
      </c>
      <c r="G1924" s="37">
        <f t="shared" si="68"/>
        <v>1.4611620373561221E-2</v>
      </c>
      <c r="H1924" s="37">
        <f t="shared" si="69"/>
        <v>2.4954851420128106E-2</v>
      </c>
    </row>
    <row r="1925" spans="1:8">
      <c r="A1925" s="2" t="s">
        <v>1927</v>
      </c>
      <c r="B1925" s="3">
        <v>14.721</v>
      </c>
      <c r="C1925" s="4">
        <v>14.509</v>
      </c>
      <c r="D1925" s="4">
        <v>14.995100000000001</v>
      </c>
      <c r="E1925" s="4">
        <v>14.416700000000001</v>
      </c>
      <c r="F1925" s="5">
        <v>1.47E-2</v>
      </c>
      <c r="G1925" s="37">
        <f t="shared" si="68"/>
        <v>3.8597546135234653E-2</v>
      </c>
      <c r="H1925" s="37">
        <f t="shared" si="69"/>
        <v>4.0120138450546954E-2</v>
      </c>
    </row>
    <row r="1926" spans="1:8">
      <c r="A1926" s="2" t="s">
        <v>1928</v>
      </c>
      <c r="B1926" s="3">
        <v>14.5083</v>
      </c>
      <c r="C1926" s="4">
        <v>13.969799999999999</v>
      </c>
      <c r="D1926" s="4">
        <v>14.7195</v>
      </c>
      <c r="E1926" s="4">
        <v>13.823499999999999</v>
      </c>
      <c r="F1926" s="5">
        <v>3.85E-2</v>
      </c>
      <c r="G1926" s="37">
        <f t="shared" si="68"/>
        <v>2.0102961042754365E-2</v>
      </c>
      <c r="H1926" s="37">
        <f t="shared" si="69"/>
        <v>6.4817159185445131E-2</v>
      </c>
    </row>
    <row r="1927" spans="1:8">
      <c r="A1927" s="2" t="s">
        <v>1929</v>
      </c>
      <c r="B1927" s="3">
        <v>13.969799999999999</v>
      </c>
      <c r="C1927" s="4">
        <v>13.6945</v>
      </c>
      <c r="D1927" s="4">
        <v>14.0098</v>
      </c>
      <c r="E1927" s="4">
        <v>13.53</v>
      </c>
      <c r="F1927" s="5">
        <v>2.0400000000000001E-2</v>
      </c>
      <c r="G1927" s="37">
        <f t="shared" si="68"/>
        <v>7.9193929446746275E-3</v>
      </c>
      <c r="H1927" s="37">
        <f t="shared" si="69"/>
        <v>3.5461936437546263E-2</v>
      </c>
    </row>
    <row r="1928" spans="1:8">
      <c r="A1928" s="2" t="s">
        <v>1930</v>
      </c>
      <c r="B1928" s="3">
        <v>13.690799999999999</v>
      </c>
      <c r="C1928" s="4">
        <v>13.5869</v>
      </c>
      <c r="D1928" s="4">
        <v>13.866400000000001</v>
      </c>
      <c r="E1928" s="4">
        <v>13.5365</v>
      </c>
      <c r="F1928" s="5">
        <v>7.7000000000000002E-3</v>
      </c>
      <c r="G1928" s="37">
        <f t="shared" si="68"/>
        <v>-9.6323529411762262E-4</v>
      </c>
      <c r="H1928" s="37">
        <f t="shared" si="69"/>
        <v>2.4371144682894419E-2</v>
      </c>
    </row>
    <row r="1929" spans="1:8">
      <c r="A1929" s="2" t="s">
        <v>1931</v>
      </c>
      <c r="B1929" s="3">
        <v>13.586</v>
      </c>
      <c r="C1929" s="4">
        <v>13.6</v>
      </c>
      <c r="D1929" s="4">
        <v>13.617699999999999</v>
      </c>
      <c r="E1929" s="4">
        <v>13.5748</v>
      </c>
      <c r="F1929" s="5">
        <v>1.41E-2</v>
      </c>
      <c r="G1929" s="37">
        <f t="shared" si="68"/>
        <v>-2.9853407996575945E-2</v>
      </c>
      <c r="H1929" s="37">
        <f t="shared" si="69"/>
        <v>3.1602675545864024E-3</v>
      </c>
    </row>
    <row r="1930" spans="1:8">
      <c r="A1930" s="2" t="s">
        <v>1932</v>
      </c>
      <c r="B1930" s="6">
        <v>13.397</v>
      </c>
      <c r="C1930" s="4">
        <v>14.0185</v>
      </c>
      <c r="D1930" s="4">
        <v>14.0518</v>
      </c>
      <c r="E1930" s="4">
        <v>13.397</v>
      </c>
      <c r="F1930" s="7">
        <v>-4.4600000000000001E-2</v>
      </c>
      <c r="G1930" s="37">
        <f t="shared" si="68"/>
        <v>7.8001437814521476E-3</v>
      </c>
      <c r="H1930" s="37">
        <f t="shared" si="69"/>
        <v>4.8876614167350889E-2</v>
      </c>
    </row>
    <row r="1931" spans="1:8">
      <c r="A1931" s="2" t="s">
        <v>1933</v>
      </c>
      <c r="B1931" s="3">
        <v>14.0223</v>
      </c>
      <c r="C1931" s="4">
        <v>13.91</v>
      </c>
      <c r="D1931" s="4">
        <v>14.126200000000001</v>
      </c>
      <c r="E1931" s="4">
        <v>13.91</v>
      </c>
      <c r="F1931" s="5">
        <v>1.1900000000000001E-2</v>
      </c>
      <c r="G1931" s="37">
        <f t="shared" si="68"/>
        <v>2.3140179766685823E-2</v>
      </c>
      <c r="H1931" s="37">
        <f t="shared" si="69"/>
        <v>1.5542774982027363E-2</v>
      </c>
    </row>
    <row r="1932" spans="1:8">
      <c r="A1932" s="2" t="s">
        <v>1934</v>
      </c>
      <c r="B1932" s="3">
        <v>13.858000000000001</v>
      </c>
      <c r="C1932" s="4">
        <v>13.5954</v>
      </c>
      <c r="D1932" s="4">
        <v>13.858000000000001</v>
      </c>
      <c r="E1932" s="4">
        <v>13.2715</v>
      </c>
      <c r="F1932" s="5">
        <v>1.9400000000000001E-2</v>
      </c>
      <c r="G1932" s="37">
        <f t="shared" si="68"/>
        <v>-9.7961383549771634E-3</v>
      </c>
      <c r="H1932" s="37">
        <f t="shared" si="69"/>
        <v>4.4192442451870623E-2</v>
      </c>
    </row>
    <row r="1933" spans="1:8">
      <c r="A1933" s="2" t="s">
        <v>1935</v>
      </c>
      <c r="B1933" s="6">
        <v>13.5945</v>
      </c>
      <c r="C1933" s="4">
        <v>13.729900000000001</v>
      </c>
      <c r="D1933" s="4">
        <v>13.858700000000001</v>
      </c>
      <c r="E1933" s="4">
        <v>13.4756</v>
      </c>
      <c r="F1933" s="7">
        <v>-8.9999999999999993E-3</v>
      </c>
      <c r="G1933" s="37">
        <f t="shared" si="68"/>
        <v>-3.669428677672612E-2</v>
      </c>
      <c r="H1933" s="37">
        <f t="shared" si="69"/>
        <v>2.8429160853691165E-2</v>
      </c>
    </row>
    <row r="1934" spans="1:8">
      <c r="A1934" s="2" t="s">
        <v>1936</v>
      </c>
      <c r="B1934" s="6">
        <v>13.718500000000001</v>
      </c>
      <c r="C1934" s="4">
        <v>14.2529</v>
      </c>
      <c r="D1934" s="4">
        <v>14.313599999999999</v>
      </c>
      <c r="E1934" s="4">
        <v>13.632899999999999</v>
      </c>
      <c r="F1934" s="7">
        <v>-3.7499999999999999E-2</v>
      </c>
      <c r="G1934" s="37">
        <f t="shared" si="68"/>
        <v>3.9233088214577425E-3</v>
      </c>
      <c r="H1934" s="37">
        <f t="shared" si="69"/>
        <v>4.9930682393327895E-2</v>
      </c>
    </row>
    <row r="1935" spans="1:8">
      <c r="A1935" s="2" t="s">
        <v>1937</v>
      </c>
      <c r="B1935" s="3">
        <v>14.2529</v>
      </c>
      <c r="C1935" s="4">
        <v>14.1972</v>
      </c>
      <c r="D1935" s="4">
        <v>14.2636</v>
      </c>
      <c r="E1935" s="4">
        <v>14.1972</v>
      </c>
      <c r="F1935" s="5">
        <v>4.4000000000000003E-3</v>
      </c>
      <c r="G1935" s="37">
        <f t="shared" si="68"/>
        <v>-1.4548685343032457E-2</v>
      </c>
      <c r="H1935" s="37">
        <f t="shared" si="69"/>
        <v>4.6769785591524943E-3</v>
      </c>
    </row>
    <row r="1936" spans="1:8">
      <c r="A1936" s="2" t="s">
        <v>1938</v>
      </c>
      <c r="B1936" s="6">
        <v>14.1904</v>
      </c>
      <c r="C1936" s="4">
        <v>14.4068</v>
      </c>
      <c r="D1936" s="4">
        <v>14.412599999999999</v>
      </c>
      <c r="E1936" s="4">
        <v>14.1904</v>
      </c>
      <c r="F1936" s="7">
        <v>-1.44E-2</v>
      </c>
      <c r="G1936" s="37">
        <f t="shared" si="68"/>
        <v>9.4309216518827319E-3</v>
      </c>
      <c r="H1936" s="37">
        <f t="shared" si="69"/>
        <v>1.565847333408495E-2</v>
      </c>
    </row>
    <row r="1937" spans="1:8">
      <c r="A1937" s="2" t="s">
        <v>1939</v>
      </c>
      <c r="B1937" s="3">
        <v>14.397399999999999</v>
      </c>
      <c r="C1937" s="4">
        <v>14.2722</v>
      </c>
      <c r="D1937" s="4">
        <v>14.397399999999999</v>
      </c>
      <c r="E1937" s="4">
        <v>14.1</v>
      </c>
      <c r="F1937" s="5">
        <v>8.8000000000000005E-3</v>
      </c>
      <c r="G1937" s="37">
        <f t="shared" si="68"/>
        <v>-1.4405281476161576E-2</v>
      </c>
      <c r="H1937" s="37">
        <f t="shared" si="69"/>
        <v>2.1092198581560261E-2</v>
      </c>
    </row>
    <row r="1938" spans="1:8">
      <c r="A1938" s="2" t="s">
        <v>1940</v>
      </c>
      <c r="B1938" s="6">
        <v>14.2722</v>
      </c>
      <c r="C1938" s="4">
        <v>14.4808</v>
      </c>
      <c r="D1938" s="4">
        <v>14.552199999999999</v>
      </c>
      <c r="E1938" s="4">
        <v>14.1759</v>
      </c>
      <c r="F1938" s="7">
        <v>-1.43E-2</v>
      </c>
      <c r="G1938" s="37">
        <f t="shared" si="68"/>
        <v>-5.2209276764124332E-3</v>
      </c>
      <c r="H1938" s="37">
        <f t="shared" si="69"/>
        <v>2.6545051813288662E-2</v>
      </c>
    </row>
    <row r="1939" spans="1:8">
      <c r="A1939" s="2" t="s">
        <v>1941</v>
      </c>
      <c r="B1939" s="6">
        <v>14.479799999999999</v>
      </c>
      <c r="C1939" s="4">
        <v>14.556800000000001</v>
      </c>
      <c r="D1939" s="4">
        <v>14.599600000000001</v>
      </c>
      <c r="E1939" s="4">
        <v>14.1454</v>
      </c>
      <c r="F1939" s="7">
        <v>-5.3E-3</v>
      </c>
      <c r="G1939" s="37">
        <f t="shared" si="68"/>
        <v>2.4101695382115263E-3</v>
      </c>
      <c r="H1939" s="37">
        <f t="shared" si="69"/>
        <v>3.2109378313798134E-2</v>
      </c>
    </row>
    <row r="1940" spans="1:8">
      <c r="A1940" s="2" t="s">
        <v>1942</v>
      </c>
      <c r="B1940" s="3">
        <v>14.556800000000001</v>
      </c>
      <c r="C1940" s="4">
        <v>14.521800000000001</v>
      </c>
      <c r="D1940" s="4">
        <v>14.563499999999999</v>
      </c>
      <c r="E1940" s="4">
        <v>14.521800000000001</v>
      </c>
      <c r="F1940" s="5">
        <v>1.84E-2</v>
      </c>
      <c r="G1940" s="37">
        <f t="shared" si="68"/>
        <v>-4.5516239152191352E-3</v>
      </c>
      <c r="H1940" s="37">
        <f t="shared" si="69"/>
        <v>2.8715448498119198E-3</v>
      </c>
    </row>
    <row r="1941" spans="1:8">
      <c r="A1941" s="2" t="s">
        <v>1943</v>
      </c>
      <c r="B1941" s="6">
        <v>14.293799999999999</v>
      </c>
      <c r="C1941" s="4">
        <v>14.588200000000001</v>
      </c>
      <c r="D1941" s="4">
        <v>14.747</v>
      </c>
      <c r="E1941" s="4">
        <v>14.293799999999999</v>
      </c>
      <c r="F1941" s="7">
        <v>-0.02</v>
      </c>
      <c r="G1941" s="37">
        <f t="shared" si="68"/>
        <v>-4.1643400056496728E-2</v>
      </c>
      <c r="H1941" s="37">
        <f t="shared" si="69"/>
        <v>3.170605437322481E-2</v>
      </c>
    </row>
    <row r="1942" spans="1:8">
      <c r="A1942" s="2" t="s">
        <v>1944</v>
      </c>
      <c r="B1942" s="6">
        <v>14.5853</v>
      </c>
      <c r="C1942" s="4">
        <v>15.222099999999999</v>
      </c>
      <c r="D1942" s="4">
        <v>15.3635</v>
      </c>
      <c r="E1942" s="4">
        <v>14.2125</v>
      </c>
      <c r="F1942" s="7">
        <v>-4.2000000000000003E-2</v>
      </c>
      <c r="G1942" s="37">
        <f t="shared" si="68"/>
        <v>-2.7931926306714788E-2</v>
      </c>
      <c r="H1942" s="37">
        <f t="shared" si="69"/>
        <v>8.098504837291115E-2</v>
      </c>
    </row>
    <row r="1943" spans="1:8">
      <c r="A1943" s="2" t="s">
        <v>1945</v>
      </c>
      <c r="B1943" s="6">
        <v>15.225099999999999</v>
      </c>
      <c r="C1943" s="4">
        <v>15.6595</v>
      </c>
      <c r="D1943" s="4">
        <v>15.7919</v>
      </c>
      <c r="E1943" s="4">
        <v>15.1395</v>
      </c>
      <c r="F1943" s="7">
        <v>-2.7799999999999998E-2</v>
      </c>
      <c r="G1943" s="37">
        <f t="shared" si="68"/>
        <v>8.7284205101778155E-3</v>
      </c>
      <c r="H1943" s="37">
        <f t="shared" si="69"/>
        <v>4.3092572409921072E-2</v>
      </c>
    </row>
    <row r="1944" spans="1:8">
      <c r="A1944" s="2" t="s">
        <v>1946</v>
      </c>
      <c r="B1944" s="3">
        <v>15.660500000000001</v>
      </c>
      <c r="C1944" s="4">
        <v>15.523999999999999</v>
      </c>
      <c r="D1944" s="4">
        <v>15.874499999999999</v>
      </c>
      <c r="E1944" s="4">
        <v>15.4175</v>
      </c>
      <c r="F1944" s="5">
        <v>8.6999999999999994E-3</v>
      </c>
      <c r="G1944" s="37">
        <f t="shared" si="68"/>
        <v>1.4885952812117877E-2</v>
      </c>
      <c r="H1944" s="37">
        <f t="shared" si="69"/>
        <v>2.9641640992378721E-2</v>
      </c>
    </row>
    <row r="1945" spans="1:8">
      <c r="A1945" s="2" t="s">
        <v>1947</v>
      </c>
      <c r="B1945" s="3">
        <v>15.524800000000001</v>
      </c>
      <c r="C1945" s="4">
        <v>15.2963</v>
      </c>
      <c r="D1945" s="4">
        <v>15.6577</v>
      </c>
      <c r="E1945" s="4">
        <v>15.222899999999999</v>
      </c>
      <c r="F1945" s="5">
        <v>1.29E-2</v>
      </c>
      <c r="G1945" s="37">
        <f t="shared" si="68"/>
        <v>2.1257986767170327E-2</v>
      </c>
      <c r="H1945" s="37">
        <f t="shared" si="69"/>
        <v>2.8562231900623469E-2</v>
      </c>
    </row>
    <row r="1946" spans="1:8">
      <c r="A1946" s="2" t="s">
        <v>1948</v>
      </c>
      <c r="B1946" s="3">
        <v>15.327500000000001</v>
      </c>
      <c r="C1946" s="4">
        <v>14.9779</v>
      </c>
      <c r="D1946" s="4">
        <v>15.327500000000001</v>
      </c>
      <c r="E1946" s="4">
        <v>14.943</v>
      </c>
      <c r="F1946" s="5">
        <v>3.1699999999999999E-2</v>
      </c>
      <c r="G1946" s="37">
        <f t="shared" si="68"/>
        <v>-1.2802475145194513E-3</v>
      </c>
      <c r="H1946" s="37">
        <f t="shared" si="69"/>
        <v>2.5731111557250951E-2</v>
      </c>
    </row>
    <row r="1947" spans="1:8">
      <c r="A1947" s="2" t="s">
        <v>1949</v>
      </c>
      <c r="B1947" s="6">
        <v>14.857100000000001</v>
      </c>
      <c r="C1947" s="4">
        <v>14.9971</v>
      </c>
      <c r="D1947" s="4">
        <v>15.2249</v>
      </c>
      <c r="E1947" s="4">
        <v>14.857100000000001</v>
      </c>
      <c r="F1947" s="7">
        <v>-9.4000000000000004E-3</v>
      </c>
      <c r="G1947" s="37">
        <f t="shared" si="68"/>
        <v>-2.7997573543632015E-4</v>
      </c>
      <c r="H1947" s="37">
        <f t="shared" si="69"/>
        <v>2.4755840641847937E-2</v>
      </c>
    </row>
    <row r="1948" spans="1:8">
      <c r="A1948" s="2" t="s">
        <v>1950</v>
      </c>
      <c r="B1948" s="6">
        <v>14.9976</v>
      </c>
      <c r="C1948" s="4">
        <v>15.001300000000001</v>
      </c>
      <c r="D1948" s="4">
        <v>15.178800000000001</v>
      </c>
      <c r="E1948" s="4">
        <v>14.951000000000001</v>
      </c>
      <c r="F1948" s="7">
        <v>-2.0000000000000001E-4</v>
      </c>
      <c r="G1948" s="37">
        <f t="shared" si="68"/>
        <v>-2.6394521640848243E-3</v>
      </c>
      <c r="H1948" s="37">
        <f t="shared" si="69"/>
        <v>1.5236439034178329E-2</v>
      </c>
    </row>
    <row r="1949" spans="1:8">
      <c r="A1949" s="2" t="s">
        <v>1951</v>
      </c>
      <c r="B1949" s="6">
        <v>15.001300000000001</v>
      </c>
      <c r="C1949" s="4">
        <v>15.041</v>
      </c>
      <c r="D1949" s="4">
        <v>15.1168</v>
      </c>
      <c r="E1949" s="4">
        <v>14.8985</v>
      </c>
      <c r="F1949" s="7">
        <v>-2.7000000000000001E-3</v>
      </c>
      <c r="G1949" s="37">
        <f t="shared" si="68"/>
        <v>-4.856295982639037E-3</v>
      </c>
      <c r="H1949" s="37">
        <f t="shared" si="69"/>
        <v>1.4652481793469093E-2</v>
      </c>
    </row>
    <row r="1950" spans="1:8">
      <c r="A1950" s="2" t="s">
        <v>1952</v>
      </c>
      <c r="B1950" s="6">
        <v>15.0413</v>
      </c>
      <c r="C1950" s="4">
        <v>15.1144</v>
      </c>
      <c r="D1950" s="4">
        <v>15.346500000000001</v>
      </c>
      <c r="E1950" s="4">
        <v>14.811</v>
      </c>
      <c r="F1950" s="7">
        <v>-4.7999999999999996E-3</v>
      </c>
      <c r="G1950" s="37">
        <f t="shared" si="68"/>
        <v>0</v>
      </c>
      <c r="H1950" s="37">
        <f t="shared" si="69"/>
        <v>3.6155560056714657E-2</v>
      </c>
    </row>
    <row r="1951" spans="1:8">
      <c r="A1951" s="2" t="s">
        <v>1953</v>
      </c>
      <c r="B1951" s="6">
        <v>15.1144</v>
      </c>
      <c r="C1951" s="4">
        <v>15.1144</v>
      </c>
      <c r="D1951" s="4">
        <v>15.1144</v>
      </c>
      <c r="E1951" s="4">
        <v>15.1144</v>
      </c>
      <c r="F1951" s="7">
        <v>0</v>
      </c>
      <c r="G1951" s="37">
        <f t="shared" si="68"/>
        <v>4.6862848064663492E-3</v>
      </c>
      <c r="H1951" s="37">
        <f t="shared" si="69"/>
        <v>0</v>
      </c>
    </row>
    <row r="1952" spans="1:8">
      <c r="A1952" s="2" t="s">
        <v>1954</v>
      </c>
      <c r="B1952" s="3">
        <v>15.1144</v>
      </c>
      <c r="C1952" s="4">
        <v>15.043900000000001</v>
      </c>
      <c r="D1952" s="4">
        <v>15.332800000000001</v>
      </c>
      <c r="E1952" s="4">
        <v>14.859299999999999</v>
      </c>
      <c r="F1952" s="5">
        <v>4.7000000000000002E-3</v>
      </c>
      <c r="G1952" s="37">
        <f t="shared" si="68"/>
        <v>-9.5628324578461146E-4</v>
      </c>
      <c r="H1952" s="37">
        <f t="shared" si="69"/>
        <v>3.1865565672676462E-2</v>
      </c>
    </row>
    <row r="1953" spans="1:8">
      <c r="A1953" s="2" t="s">
        <v>1955</v>
      </c>
      <c r="B1953" s="6">
        <v>15.043900000000001</v>
      </c>
      <c r="C1953" s="4">
        <v>15.058299999999999</v>
      </c>
      <c r="D1953" s="4">
        <v>15.174200000000001</v>
      </c>
      <c r="E1953" s="4">
        <v>14.7592</v>
      </c>
      <c r="F1953" s="7">
        <v>-1E-3</v>
      </c>
      <c r="G1953" s="37">
        <f t="shared" si="68"/>
        <v>-7.7229745313169527E-3</v>
      </c>
      <c r="H1953" s="37">
        <f t="shared" si="69"/>
        <v>2.8118055179142565E-2</v>
      </c>
    </row>
    <row r="1954" spans="1:8">
      <c r="A1954" s="2" t="s">
        <v>1956</v>
      </c>
      <c r="B1954" s="6">
        <v>15.059100000000001</v>
      </c>
      <c r="C1954" s="4">
        <v>15.1755</v>
      </c>
      <c r="D1954" s="4">
        <v>15.3614</v>
      </c>
      <c r="E1954" s="4">
        <v>14.9231</v>
      </c>
      <c r="F1954" s="7">
        <v>-7.6E-3</v>
      </c>
      <c r="G1954" s="37">
        <f t="shared" si="68"/>
        <v>-4.4225549040478235E-2</v>
      </c>
      <c r="H1954" s="37">
        <f t="shared" si="69"/>
        <v>2.9370573138288957E-2</v>
      </c>
    </row>
    <row r="1955" spans="1:8">
      <c r="A1955" s="2" t="s">
        <v>1957</v>
      </c>
      <c r="B1955" s="6">
        <v>15.1745</v>
      </c>
      <c r="C1955" s="4">
        <v>15.877700000000001</v>
      </c>
      <c r="D1955" s="4">
        <v>15.885199999999999</v>
      </c>
      <c r="E1955" s="4">
        <v>15.1295</v>
      </c>
      <c r="F1955" s="7">
        <v>-4.4299999999999999E-2</v>
      </c>
      <c r="G1955" s="37"/>
      <c r="H1955" s="37">
        <f t="shared" si="69"/>
        <v>4.994877557090447E-2</v>
      </c>
    </row>
    <row r="1956" spans="1:8">
      <c r="G1956" s="37"/>
      <c r="H1956" s="37"/>
    </row>
    <row r="1957" spans="1:8">
      <c r="G1957" s="37"/>
      <c r="H1957" s="37"/>
    </row>
    <row r="1958" spans="1:8">
      <c r="G1958" s="37"/>
      <c r="H1958" s="37"/>
    </row>
    <row r="1959" spans="1:8">
      <c r="G1959" s="37"/>
      <c r="H1959" s="37"/>
    </row>
    <row r="1960" spans="1:8">
      <c r="G1960" s="37"/>
      <c r="H1960" s="37"/>
    </row>
    <row r="1961" spans="1:8">
      <c r="G1961" s="37"/>
      <c r="H1961" s="37"/>
    </row>
    <row r="1962" spans="1:8">
      <c r="G1962" s="37"/>
      <c r="H1962" s="37"/>
    </row>
    <row r="1963" spans="1:8">
      <c r="G1963" s="37"/>
      <c r="H1963" s="37"/>
    </row>
    <row r="1964" spans="1:8">
      <c r="G1964" s="37"/>
      <c r="H1964" s="37"/>
    </row>
    <row r="1965" spans="1:8">
      <c r="G1965" s="37"/>
      <c r="H1965" s="37"/>
    </row>
    <row r="1966" spans="1:8">
      <c r="G1966" s="37"/>
      <c r="H1966" s="37"/>
    </row>
    <row r="1967" spans="1:8">
      <c r="G1967" s="37"/>
      <c r="H1967" s="37"/>
    </row>
    <row r="1968" spans="1:8">
      <c r="G1968" s="37"/>
      <c r="H1968" s="37"/>
    </row>
    <row r="1969" spans="7:8">
      <c r="G1969" s="37"/>
      <c r="H1969" s="37"/>
    </row>
    <row r="1970" spans="7:8">
      <c r="G1970" s="37"/>
      <c r="H1970" s="37"/>
    </row>
    <row r="1971" spans="7:8">
      <c r="G1971" s="37"/>
      <c r="H1971" s="37"/>
    </row>
    <row r="1972" spans="7:8">
      <c r="G1972" s="37"/>
      <c r="H1972" s="37"/>
    </row>
    <row r="1973" spans="7:8">
      <c r="G1973" s="37"/>
      <c r="H1973" s="37"/>
    </row>
    <row r="1974" spans="7:8">
      <c r="G1974" s="37"/>
      <c r="H1974" s="37"/>
    </row>
    <row r="1975" spans="7:8">
      <c r="G1975" s="37"/>
      <c r="H1975" s="37"/>
    </row>
    <row r="1976" spans="7:8">
      <c r="G1976" s="37"/>
      <c r="H1976" s="37"/>
    </row>
    <row r="1977" spans="7:8">
      <c r="G1977" s="37"/>
      <c r="H1977" s="37"/>
    </row>
    <row r="1978" spans="7:8">
      <c r="G1978" s="37"/>
      <c r="H1978" s="37"/>
    </row>
    <row r="1979" spans="7:8">
      <c r="G1979" s="37"/>
      <c r="H1979" s="37"/>
    </row>
    <row r="1980" spans="7:8">
      <c r="G1980" s="37"/>
      <c r="H1980" s="37"/>
    </row>
    <row r="1981" spans="7:8">
      <c r="G1981" s="37"/>
      <c r="H1981" s="37"/>
    </row>
    <row r="1982" spans="7:8">
      <c r="G1982" s="37"/>
      <c r="H1982" s="37"/>
    </row>
    <row r="1983" spans="7:8">
      <c r="G1983" s="37"/>
      <c r="H1983" s="37"/>
    </row>
    <row r="1984" spans="7:8">
      <c r="G1984" s="37"/>
      <c r="H1984" s="37"/>
    </row>
    <row r="1985" spans="7:8">
      <c r="G1985" s="37"/>
      <c r="H1985" s="37"/>
    </row>
    <row r="1986" spans="7:8">
      <c r="G1986" s="37"/>
      <c r="H1986" s="37"/>
    </row>
    <row r="1987" spans="7:8">
      <c r="G1987" s="37"/>
      <c r="H1987" s="37"/>
    </row>
    <row r="1988" spans="7:8">
      <c r="G1988" s="37"/>
      <c r="H1988" s="37"/>
    </row>
    <row r="1989" spans="7:8">
      <c r="G1989" s="37"/>
      <c r="H1989" s="37"/>
    </row>
    <row r="1990" spans="7:8">
      <c r="G1990" s="37"/>
      <c r="H1990" s="37"/>
    </row>
    <row r="1991" spans="7:8">
      <c r="G1991" s="37"/>
      <c r="H1991" s="37"/>
    </row>
    <row r="1992" spans="7:8">
      <c r="G1992" s="37"/>
      <c r="H1992" s="37"/>
    </row>
    <row r="1993" spans="7:8">
      <c r="G1993" s="37"/>
      <c r="H1993" s="37"/>
    </row>
    <row r="1994" spans="7:8">
      <c r="G1994" s="37"/>
      <c r="H1994" s="37"/>
    </row>
    <row r="1995" spans="7:8">
      <c r="G1995" s="37"/>
      <c r="H1995" s="37"/>
    </row>
    <row r="1996" spans="7:8">
      <c r="G1996" s="37"/>
      <c r="H1996" s="37"/>
    </row>
    <row r="1997" spans="7:8">
      <c r="G1997" s="37"/>
      <c r="H1997" s="37"/>
    </row>
    <row r="1998" spans="7:8">
      <c r="G1998" s="37"/>
      <c r="H1998" s="37"/>
    </row>
    <row r="1999" spans="7:8">
      <c r="G1999" s="37"/>
      <c r="H1999" s="37"/>
    </row>
    <row r="2000" spans="7:8">
      <c r="G2000" s="37"/>
      <c r="H2000" s="37"/>
    </row>
    <row r="2001" spans="7:8">
      <c r="G2001" s="37"/>
      <c r="H2001" s="37"/>
    </row>
    <row r="2002" spans="7:8">
      <c r="G2002" s="37"/>
      <c r="H2002" s="37"/>
    </row>
    <row r="2003" spans="7:8">
      <c r="G2003" s="37"/>
      <c r="H2003" s="37"/>
    </row>
    <row r="2004" spans="7:8">
      <c r="G2004" s="37"/>
      <c r="H2004" s="37"/>
    </row>
    <row r="2005" spans="7:8">
      <c r="G2005" s="37"/>
      <c r="H2005" s="37"/>
    </row>
    <row r="2006" spans="7:8">
      <c r="G2006" s="37"/>
      <c r="H2006" s="37"/>
    </row>
    <row r="2007" spans="7:8">
      <c r="G2007" s="37"/>
      <c r="H2007" s="37"/>
    </row>
    <row r="2008" spans="7:8">
      <c r="G2008" s="37"/>
      <c r="H2008" s="37"/>
    </row>
    <row r="2009" spans="7:8">
      <c r="G2009" s="37"/>
      <c r="H2009" s="37"/>
    </row>
    <row r="2010" spans="7:8">
      <c r="G2010" s="37"/>
      <c r="H2010" s="37"/>
    </row>
    <row r="2011" spans="7:8">
      <c r="G2011" s="37"/>
      <c r="H2011" s="37"/>
    </row>
    <row r="2012" spans="7:8">
      <c r="G2012" s="37"/>
      <c r="H2012" s="37"/>
    </row>
    <row r="2013" spans="7:8">
      <c r="G2013" s="37"/>
      <c r="H2013" s="37"/>
    </row>
    <row r="2014" spans="7:8">
      <c r="G2014" s="37"/>
      <c r="H2014" s="37"/>
    </row>
    <row r="2015" spans="7:8">
      <c r="G2015" s="37"/>
      <c r="H2015" s="37"/>
    </row>
    <row r="2016" spans="7:8">
      <c r="G2016" s="37"/>
      <c r="H2016" s="37"/>
    </row>
    <row r="2017" spans="7:8">
      <c r="G2017" s="37"/>
      <c r="H2017" s="37"/>
    </row>
    <row r="2018" spans="7:8">
      <c r="G2018" s="37"/>
      <c r="H2018" s="37"/>
    </row>
    <row r="2019" spans="7:8">
      <c r="G2019" s="37"/>
      <c r="H2019" s="37"/>
    </row>
    <row r="2020" spans="7:8">
      <c r="G2020" s="37"/>
      <c r="H2020" s="37"/>
    </row>
    <row r="2021" spans="7:8">
      <c r="G2021" s="37"/>
      <c r="H2021" s="37"/>
    </row>
    <row r="2022" spans="7:8">
      <c r="G2022" s="37"/>
      <c r="H2022" s="37"/>
    </row>
    <row r="2023" spans="7:8">
      <c r="G2023" s="10"/>
      <c r="H2023" s="10"/>
    </row>
    <row r="2024" spans="7:8">
      <c r="G2024" s="10"/>
      <c r="H2024" s="10"/>
    </row>
  </sheetData>
  <autoFilter ref="A1:H2024"/>
  <mergeCells count="6">
    <mergeCell ref="J1:N2"/>
    <mergeCell ref="P1:T2"/>
    <mergeCell ref="J3:N3"/>
    <mergeCell ref="P3:T3"/>
    <mergeCell ref="J16:N16"/>
    <mergeCell ref="P16:T1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O2024"/>
  <sheetViews>
    <sheetView showGridLines="0" workbookViewId="0">
      <selection activeCell="N3" sqref="N3"/>
    </sheetView>
  </sheetViews>
  <sheetFormatPr defaultRowHeight="15"/>
  <cols>
    <col min="1" max="1" width="18.85546875" style="8" customWidth="1"/>
    <col min="2" max="6" width="9.140625" style="8"/>
    <col min="7" max="8" width="9.28515625" bestFit="1" customWidth="1"/>
    <col min="10" max="10" width="11.7109375" customWidth="1"/>
    <col min="11" max="11" width="9.7109375" customWidth="1"/>
    <col min="12" max="12" width="9.42578125" bestFit="1" customWidth="1"/>
    <col min="13" max="13" width="10.42578125" customWidth="1"/>
  </cols>
  <sheetData>
    <row r="1" spans="1:15">
      <c r="A1" s="1" t="s">
        <v>0</v>
      </c>
      <c r="B1" s="1" t="s">
        <v>1</v>
      </c>
      <c r="C1" s="1" t="s">
        <v>2062</v>
      </c>
      <c r="D1" s="1" t="s">
        <v>2</v>
      </c>
      <c r="E1" s="1" t="s">
        <v>2063</v>
      </c>
      <c r="F1" s="1" t="s">
        <v>3</v>
      </c>
      <c r="G1" s="1" t="s">
        <v>2069</v>
      </c>
      <c r="H1" s="1" t="s">
        <v>2070</v>
      </c>
      <c r="K1" s="39" t="s">
        <v>2071</v>
      </c>
      <c r="L1" s="39" t="s">
        <v>2072</v>
      </c>
      <c r="M1" s="39" t="s">
        <v>2073</v>
      </c>
      <c r="N1" s="39" t="s">
        <v>2074</v>
      </c>
      <c r="O1" s="39" t="s">
        <v>2075</v>
      </c>
    </row>
    <row r="2" spans="1:15">
      <c r="A2" s="2" t="s">
        <v>4</v>
      </c>
      <c r="B2" s="3">
        <v>18.520499999999998</v>
      </c>
      <c r="C2" s="4">
        <v>18.293099999999999</v>
      </c>
      <c r="D2" s="4">
        <v>18.5212</v>
      </c>
      <c r="E2" s="4">
        <v>18.279499999999999</v>
      </c>
      <c r="F2" s="5">
        <v>1.26E-2</v>
      </c>
      <c r="G2" s="35">
        <f>D2-E2</f>
        <v>0.24170000000000158</v>
      </c>
      <c r="H2" s="34">
        <f>(SUM(G2:G3)/2)/C3</f>
        <v>1.3713592233009693E-2</v>
      </c>
      <c r="J2" s="77" t="s">
        <v>2076</v>
      </c>
      <c r="K2" s="40" t="s">
        <v>2177</v>
      </c>
      <c r="L2" s="40" t="s">
        <v>2178</v>
      </c>
      <c r="M2" s="40" t="s">
        <v>2179</v>
      </c>
      <c r="N2" s="40" t="s">
        <v>2180</v>
      </c>
      <c r="O2" s="40" t="s">
        <v>2181</v>
      </c>
    </row>
    <row r="3" spans="1:15">
      <c r="A3" s="2" t="s">
        <v>5</v>
      </c>
      <c r="B3" s="3">
        <v>18.2895</v>
      </c>
      <c r="C3" s="4">
        <v>18.128</v>
      </c>
      <c r="D3" s="4">
        <v>18.3325</v>
      </c>
      <c r="E3" s="4">
        <v>18.077000000000002</v>
      </c>
      <c r="F3" s="5">
        <v>1.03E-2</v>
      </c>
      <c r="G3" s="35">
        <f t="shared" ref="G3:G66" si="0">D3-E3</f>
        <v>0.25549999999999784</v>
      </c>
      <c r="H3" s="34">
        <f t="shared" ref="H3:H66" si="1">(SUM(G3:G4)/2)/C4</f>
        <v>8.3520497977517608E-3</v>
      </c>
      <c r="J3" s="77"/>
      <c r="K3" s="41">
        <f>SUM($H2:$H7)/6</f>
        <v>1.2977389027502865E-2</v>
      </c>
      <c r="L3" s="41">
        <f>SUM($H2:$H25)/24</f>
        <v>1.2548734354799576E-2</v>
      </c>
      <c r="M3" s="41">
        <f>SUM($H2:$H73)/72</f>
        <v>1.2414407612842099E-2</v>
      </c>
      <c r="N3" s="41">
        <f>SUM($H2:$H289)/288</f>
        <v>1.0892466548693355E-2</v>
      </c>
      <c r="O3" s="41">
        <f>SUM($H2:$H577)/576</f>
        <v>1.1976058285819297E-2</v>
      </c>
    </row>
    <row r="4" spans="1:15">
      <c r="A4" s="2" t="s">
        <v>6</v>
      </c>
      <c r="B4" s="6">
        <v>18.102699999999999</v>
      </c>
      <c r="C4" s="4">
        <v>18.121300000000002</v>
      </c>
      <c r="D4" s="4">
        <v>18.136700000000001</v>
      </c>
      <c r="E4" s="4">
        <v>18.089500000000001</v>
      </c>
      <c r="F4" s="7">
        <v>-3.3999999999999998E-3</v>
      </c>
      <c r="G4" s="35">
        <f t="shared" si="0"/>
        <v>4.7200000000000131E-2</v>
      </c>
      <c r="H4" s="34">
        <f t="shared" si="1"/>
        <v>1.3465483781535842E-2</v>
      </c>
    </row>
    <row r="5" spans="1:15">
      <c r="A5" s="2" t="s">
        <v>7</v>
      </c>
      <c r="B5" s="3">
        <v>18.164999999999999</v>
      </c>
      <c r="C5" s="4">
        <v>18.035</v>
      </c>
      <c r="D5" s="4">
        <v>18.29</v>
      </c>
      <c r="E5" s="4">
        <v>17.851500000000001</v>
      </c>
      <c r="F5" s="5">
        <v>6.4999999999999997E-3</v>
      </c>
      <c r="G5" s="35">
        <f t="shared" si="0"/>
        <v>0.43849999999999767</v>
      </c>
      <c r="H5" s="34">
        <f t="shared" si="1"/>
        <v>1.8399756111080266E-2</v>
      </c>
    </row>
    <row r="6" spans="1:15">
      <c r="A6" s="2" t="s">
        <v>8</v>
      </c>
      <c r="B6" s="6">
        <v>18.048500000000001</v>
      </c>
      <c r="C6" s="4">
        <v>18.041</v>
      </c>
      <c r="D6" s="4">
        <v>18.099499999999999</v>
      </c>
      <c r="E6" s="4">
        <v>17.874099999999999</v>
      </c>
      <c r="F6" s="7">
        <v>-1.8E-3</v>
      </c>
      <c r="G6" s="35">
        <f t="shared" si="0"/>
        <v>0.22540000000000049</v>
      </c>
      <c r="H6" s="34">
        <f t="shared" si="1"/>
        <v>1.2133960697481357E-2</v>
      </c>
    </row>
    <row r="7" spans="1:15">
      <c r="A7" s="2" t="s">
        <v>9</v>
      </c>
      <c r="B7" s="6">
        <v>18.081</v>
      </c>
      <c r="C7" s="4">
        <v>18.065000000000001</v>
      </c>
      <c r="D7" s="4">
        <v>18.183</v>
      </c>
      <c r="E7" s="4">
        <v>17.97</v>
      </c>
      <c r="F7" s="7">
        <v>-1.2999999999999999E-3</v>
      </c>
      <c r="G7" s="35">
        <f t="shared" si="0"/>
        <v>0.21300000000000097</v>
      </c>
      <c r="H7" s="34">
        <f t="shared" si="1"/>
        <v>1.1799491544158273E-2</v>
      </c>
    </row>
    <row r="8" spans="1:15">
      <c r="A8" s="2" t="s">
        <v>10</v>
      </c>
      <c r="B8" s="3">
        <v>18.103999999999999</v>
      </c>
      <c r="C8" s="4">
        <v>18.094000000000001</v>
      </c>
      <c r="D8" s="4">
        <v>18.189</v>
      </c>
      <c r="E8" s="4">
        <v>17.975000000000001</v>
      </c>
      <c r="F8" s="5">
        <v>8.0000000000000004E-4</v>
      </c>
      <c r="G8" s="35">
        <f t="shared" si="0"/>
        <v>0.21399999999999864</v>
      </c>
      <c r="H8" s="34">
        <f t="shared" si="1"/>
        <v>1.0221654352535929E-2</v>
      </c>
    </row>
    <row r="9" spans="1:15">
      <c r="A9" s="2" t="s">
        <v>11</v>
      </c>
      <c r="B9" s="3">
        <v>18.089500000000001</v>
      </c>
      <c r="C9" s="4">
        <v>18.001000000000001</v>
      </c>
      <c r="D9" s="4">
        <v>18.113499999999998</v>
      </c>
      <c r="E9" s="4">
        <v>17.959499999999998</v>
      </c>
      <c r="F9" s="5">
        <v>4.8999999999999998E-3</v>
      </c>
      <c r="G9" s="35">
        <f t="shared" si="0"/>
        <v>0.15399999999999991</v>
      </c>
      <c r="H9" s="34">
        <f t="shared" si="1"/>
        <v>5.500280853572426E-3</v>
      </c>
    </row>
    <row r="10" spans="1:15">
      <c r="A10" s="2" t="s">
        <v>12</v>
      </c>
      <c r="B10" s="6">
        <v>18.001899999999999</v>
      </c>
      <c r="C10" s="4">
        <v>17.980899999999998</v>
      </c>
      <c r="D10" s="4">
        <v>18.002800000000001</v>
      </c>
      <c r="E10" s="4">
        <v>17.959</v>
      </c>
      <c r="F10" s="7">
        <v>-5.9999999999999995E-4</v>
      </c>
      <c r="G10" s="35">
        <f t="shared" si="0"/>
        <v>4.3800000000000949E-2</v>
      </c>
      <c r="H10" s="34">
        <f t="shared" si="1"/>
        <v>1.1867364746945941E-2</v>
      </c>
    </row>
    <row r="11" spans="1:15">
      <c r="A11" s="2" t="s">
        <v>13</v>
      </c>
      <c r="B11" s="3">
        <v>18.013000000000002</v>
      </c>
      <c r="C11" s="4">
        <v>17.763000000000002</v>
      </c>
      <c r="D11" s="4">
        <v>18.068000000000001</v>
      </c>
      <c r="E11" s="4">
        <v>17.690200000000001</v>
      </c>
      <c r="F11" s="5">
        <v>1.35E-2</v>
      </c>
      <c r="G11" s="35">
        <f t="shared" si="0"/>
        <v>0.37780000000000058</v>
      </c>
      <c r="H11" s="34">
        <f t="shared" si="1"/>
        <v>1.6710711273545131E-2</v>
      </c>
    </row>
    <row r="12" spans="1:15">
      <c r="A12" s="2" t="s">
        <v>14</v>
      </c>
      <c r="B12" s="6">
        <v>17.772500000000001</v>
      </c>
      <c r="C12" s="4">
        <v>17.785</v>
      </c>
      <c r="D12" s="4">
        <v>17.846499999999999</v>
      </c>
      <c r="E12" s="4">
        <v>17.629899999999999</v>
      </c>
      <c r="F12" s="7">
        <v>-3.0000000000000001E-3</v>
      </c>
      <c r="G12" s="35">
        <f t="shared" si="0"/>
        <v>0.21659999999999968</v>
      </c>
      <c r="H12" s="34">
        <f t="shared" si="1"/>
        <v>1.2304137075865137E-2</v>
      </c>
    </row>
    <row r="13" spans="1:15">
      <c r="A13" s="2" t="s">
        <v>15</v>
      </c>
      <c r="B13" s="3">
        <v>17.826000000000001</v>
      </c>
      <c r="C13" s="4">
        <v>17.742000000000001</v>
      </c>
      <c r="D13" s="4">
        <v>17.898</v>
      </c>
      <c r="E13" s="4">
        <v>17.678000000000001</v>
      </c>
      <c r="F13" s="5">
        <v>2.5000000000000001E-3</v>
      </c>
      <c r="G13" s="35">
        <f t="shared" si="0"/>
        <v>0.21999999999999886</v>
      </c>
      <c r="H13" s="34">
        <f t="shared" si="1"/>
        <v>1.6259936627939221E-2</v>
      </c>
    </row>
    <row r="14" spans="1:15">
      <c r="A14" s="2" t="s">
        <v>16</v>
      </c>
      <c r="B14" s="6">
        <v>17.782</v>
      </c>
      <c r="C14" s="4">
        <v>17.989000000000001</v>
      </c>
      <c r="D14" s="4">
        <v>18.077999999999999</v>
      </c>
      <c r="E14" s="4">
        <v>17.713000000000001</v>
      </c>
      <c r="F14" s="7">
        <v>-1.1299999999999999E-2</v>
      </c>
      <c r="G14" s="35">
        <f t="shared" si="0"/>
        <v>0.36499999999999844</v>
      </c>
      <c r="H14" s="34">
        <f t="shared" si="1"/>
        <v>1.5877678921157157E-2</v>
      </c>
    </row>
    <row r="15" spans="1:15">
      <c r="A15" s="2" t="s">
        <v>17</v>
      </c>
      <c r="B15" s="3">
        <v>17.985499999999998</v>
      </c>
      <c r="C15" s="4">
        <v>17.870999999999999</v>
      </c>
      <c r="D15" s="4">
        <v>18.070499999999999</v>
      </c>
      <c r="E15" s="4">
        <v>17.867999999999999</v>
      </c>
      <c r="F15" s="5">
        <v>5.5999999999999999E-3</v>
      </c>
      <c r="G15" s="35">
        <f t="shared" si="0"/>
        <v>0.20250000000000057</v>
      </c>
      <c r="H15" s="34">
        <f t="shared" si="1"/>
        <v>6.5992314394870289E-3</v>
      </c>
    </row>
    <row r="16" spans="1:15">
      <c r="A16" s="2" t="s">
        <v>18</v>
      </c>
      <c r="B16" s="6">
        <v>17.8855</v>
      </c>
      <c r="C16" s="4">
        <v>17.903600000000001</v>
      </c>
      <c r="D16" s="4">
        <v>17.9129</v>
      </c>
      <c r="E16" s="4">
        <v>17.879100000000001</v>
      </c>
      <c r="F16" s="7">
        <v>-3.8E-3</v>
      </c>
      <c r="G16" s="35">
        <f t="shared" si="0"/>
        <v>3.3799999999999386E-2</v>
      </c>
      <c r="H16" s="34">
        <f t="shared" si="1"/>
        <v>7.159917791479186E-3</v>
      </c>
    </row>
    <row r="17" spans="1:8">
      <c r="A17" s="2" t="s">
        <v>19</v>
      </c>
      <c r="B17" s="6">
        <v>17.954000000000001</v>
      </c>
      <c r="C17" s="4">
        <v>18.003</v>
      </c>
      <c r="D17" s="4">
        <v>18.067</v>
      </c>
      <c r="E17" s="4">
        <v>17.843</v>
      </c>
      <c r="F17" s="7">
        <v>-5.0000000000000001E-3</v>
      </c>
      <c r="G17" s="35">
        <f t="shared" si="0"/>
        <v>0.2240000000000002</v>
      </c>
      <c r="H17" s="34">
        <f t="shared" si="1"/>
        <v>1.3406869589500145E-2</v>
      </c>
    </row>
    <row r="18" spans="1:8">
      <c r="A18" s="2" t="s">
        <v>20</v>
      </c>
      <c r="B18" s="3">
        <v>18.044</v>
      </c>
      <c r="C18" s="4">
        <v>17.905000000000001</v>
      </c>
      <c r="D18" s="4">
        <v>18.084</v>
      </c>
      <c r="E18" s="4">
        <v>17.8279</v>
      </c>
      <c r="F18" s="5">
        <v>6.7999999999999996E-3</v>
      </c>
      <c r="G18" s="35">
        <f t="shared" si="0"/>
        <v>0.25609999999999999</v>
      </c>
      <c r="H18" s="34">
        <f t="shared" si="1"/>
        <v>1.3341527459634586E-2</v>
      </c>
    </row>
    <row r="19" spans="1:8">
      <c r="A19" s="2" t="s">
        <v>21</v>
      </c>
      <c r="B19" s="6">
        <v>17.921500000000002</v>
      </c>
      <c r="C19" s="4">
        <v>17.899000000000001</v>
      </c>
      <c r="D19" s="4">
        <v>18.096499999999999</v>
      </c>
      <c r="E19" s="4">
        <v>17.875</v>
      </c>
      <c r="F19" s="7">
        <v>-2.0000000000000001E-4</v>
      </c>
      <c r="G19" s="35">
        <f t="shared" si="0"/>
        <v>0.22149999999999892</v>
      </c>
      <c r="H19" s="34">
        <f t="shared" si="1"/>
        <v>1.0967904271974915E-2</v>
      </c>
    </row>
    <row r="20" spans="1:8">
      <c r="A20" s="2" t="s">
        <v>22</v>
      </c>
      <c r="B20" s="3">
        <v>17.9255</v>
      </c>
      <c r="C20" s="4">
        <v>17.884</v>
      </c>
      <c r="D20" s="4">
        <v>17.954499999999999</v>
      </c>
      <c r="E20" s="4">
        <v>17.7837</v>
      </c>
      <c r="F20" s="5">
        <v>1.8E-3</v>
      </c>
      <c r="G20" s="35">
        <f t="shared" si="0"/>
        <v>0.17079999999999984</v>
      </c>
      <c r="H20" s="34">
        <f t="shared" si="1"/>
        <v>9.6237458193979414E-3</v>
      </c>
    </row>
    <row r="21" spans="1:8">
      <c r="A21" s="2" t="s">
        <v>23</v>
      </c>
      <c r="B21" s="6">
        <v>17.8935</v>
      </c>
      <c r="C21" s="4">
        <v>17.940000000000001</v>
      </c>
      <c r="D21" s="4">
        <v>18.023499999999999</v>
      </c>
      <c r="E21" s="4">
        <v>17.849</v>
      </c>
      <c r="F21" s="7">
        <v>-2.8E-3</v>
      </c>
      <c r="G21" s="35">
        <f t="shared" si="0"/>
        <v>0.17449999999999832</v>
      </c>
      <c r="H21" s="34">
        <f t="shared" si="1"/>
        <v>6.1044489580145307E-3</v>
      </c>
    </row>
    <row r="22" spans="1:8">
      <c r="A22" s="2" t="s">
        <v>24</v>
      </c>
      <c r="B22" s="6">
        <v>17.944500000000001</v>
      </c>
      <c r="C22" s="4">
        <v>17.970500000000001</v>
      </c>
      <c r="D22" s="4">
        <v>17.970500000000001</v>
      </c>
      <c r="E22" s="4">
        <v>17.925599999999999</v>
      </c>
      <c r="F22" s="7">
        <v>-3.7000000000000002E-3</v>
      </c>
      <c r="G22" s="35">
        <f t="shared" si="0"/>
        <v>4.4900000000001938E-2</v>
      </c>
      <c r="H22" s="34">
        <f t="shared" si="1"/>
        <v>9.0989791389259576E-3</v>
      </c>
    </row>
    <row r="23" spans="1:8">
      <c r="A23" s="2" t="s">
        <v>25</v>
      </c>
      <c r="B23" s="6">
        <v>18.012</v>
      </c>
      <c r="C23" s="4">
        <v>18.024000000000001</v>
      </c>
      <c r="D23" s="4">
        <v>18.166</v>
      </c>
      <c r="E23" s="4">
        <v>17.882899999999999</v>
      </c>
      <c r="F23" s="7">
        <v>-2.8999999999999998E-3</v>
      </c>
      <c r="G23" s="35">
        <f t="shared" si="0"/>
        <v>0.28310000000000102</v>
      </c>
      <c r="H23" s="34">
        <f t="shared" si="1"/>
        <v>1.666851749028319E-2</v>
      </c>
    </row>
    <row r="24" spans="1:8">
      <c r="A24" s="2" t="s">
        <v>26</v>
      </c>
      <c r="B24" s="3">
        <v>18.064</v>
      </c>
      <c r="C24" s="4">
        <v>18.010000000000002</v>
      </c>
      <c r="D24" s="4">
        <v>18.189</v>
      </c>
      <c r="E24" s="4">
        <v>17.871700000000001</v>
      </c>
      <c r="F24" s="5">
        <v>8.0000000000000004E-4</v>
      </c>
      <c r="G24" s="35">
        <f t="shared" si="0"/>
        <v>0.31729999999999947</v>
      </c>
      <c r="H24" s="34">
        <f t="shared" si="1"/>
        <v>2.0568271064736895E-2</v>
      </c>
    </row>
    <row r="25" spans="1:8">
      <c r="A25" s="2" t="s">
        <v>27</v>
      </c>
      <c r="B25" s="3">
        <v>18.05</v>
      </c>
      <c r="C25" s="4">
        <v>17.826000000000001</v>
      </c>
      <c r="D25" s="4">
        <v>18.198</v>
      </c>
      <c r="E25" s="4">
        <v>17.782</v>
      </c>
      <c r="F25" s="5">
        <v>1.03E-2</v>
      </c>
      <c r="G25" s="35">
        <f t="shared" si="0"/>
        <v>0.41600000000000037</v>
      </c>
      <c r="H25" s="34">
        <f t="shared" si="1"/>
        <v>2.102411347517729E-2</v>
      </c>
    </row>
    <row r="26" spans="1:8">
      <c r="A26" s="2" t="s">
        <v>28</v>
      </c>
      <c r="B26" s="3">
        <v>17.866</v>
      </c>
      <c r="C26" s="4">
        <v>17.625</v>
      </c>
      <c r="D26" s="4">
        <v>17.920999999999999</v>
      </c>
      <c r="E26" s="4">
        <v>17.5959</v>
      </c>
      <c r="F26" s="5">
        <v>1.1299999999999999E-2</v>
      </c>
      <c r="G26" s="35">
        <f t="shared" si="0"/>
        <v>0.32509999999999906</v>
      </c>
      <c r="H26" s="34">
        <f t="shared" si="1"/>
        <v>1.5892622810520864E-2</v>
      </c>
    </row>
    <row r="27" spans="1:8">
      <c r="A27" s="2" t="s">
        <v>29</v>
      </c>
      <c r="B27" s="3">
        <v>17.666</v>
      </c>
      <c r="C27" s="4">
        <v>17.527000000000001</v>
      </c>
      <c r="D27" s="4">
        <v>17.741</v>
      </c>
      <c r="E27" s="4">
        <v>17.509</v>
      </c>
      <c r="F27" s="5">
        <v>7.7999999999999996E-3</v>
      </c>
      <c r="G27" s="35">
        <f t="shared" si="0"/>
        <v>0.23199999999999932</v>
      </c>
      <c r="H27" s="34">
        <f t="shared" si="1"/>
        <v>7.961410975394068E-3</v>
      </c>
    </row>
    <row r="28" spans="1:8">
      <c r="A28" s="2" t="s">
        <v>30</v>
      </c>
      <c r="B28" s="6">
        <v>17.529</v>
      </c>
      <c r="C28" s="4">
        <v>17.528300000000002</v>
      </c>
      <c r="D28" s="4">
        <v>17.5656</v>
      </c>
      <c r="E28" s="4">
        <v>17.5185</v>
      </c>
      <c r="F28" s="7">
        <v>-1.2999999999999999E-3</v>
      </c>
      <c r="G28" s="35">
        <f t="shared" si="0"/>
        <v>4.7100000000000364E-2</v>
      </c>
      <c r="H28" s="34">
        <f t="shared" si="1"/>
        <v>1.1311798078036317E-2</v>
      </c>
    </row>
    <row r="29" spans="1:8">
      <c r="A29" s="2" t="s">
        <v>31</v>
      </c>
      <c r="B29" s="3">
        <v>17.552499999999998</v>
      </c>
      <c r="C29" s="4">
        <v>17.274000000000001</v>
      </c>
      <c r="D29" s="4">
        <v>17.608499999999999</v>
      </c>
      <c r="E29" s="4">
        <v>17.264800000000001</v>
      </c>
      <c r="F29" s="5">
        <v>1.6E-2</v>
      </c>
      <c r="G29" s="35">
        <f t="shared" si="0"/>
        <v>0.34369999999999834</v>
      </c>
      <c r="H29" s="34">
        <f t="shared" si="1"/>
        <v>1.7475170790516064E-2</v>
      </c>
    </row>
    <row r="30" spans="1:8">
      <c r="A30" s="2" t="s">
        <v>32</v>
      </c>
      <c r="B30" s="6">
        <v>17.275500000000001</v>
      </c>
      <c r="C30" s="4">
        <v>17.419</v>
      </c>
      <c r="D30" s="4">
        <v>17.471499999999999</v>
      </c>
      <c r="E30" s="4">
        <v>17.206399999999999</v>
      </c>
      <c r="F30" s="7">
        <v>-1.0999999999999999E-2</v>
      </c>
      <c r="G30" s="35">
        <f t="shared" si="0"/>
        <v>0.26510000000000034</v>
      </c>
      <c r="H30" s="34">
        <f t="shared" si="1"/>
        <v>1.6539241239501918E-2</v>
      </c>
    </row>
    <row r="31" spans="1:8">
      <c r="A31" s="2" t="s">
        <v>33</v>
      </c>
      <c r="B31" s="3">
        <v>17.468</v>
      </c>
      <c r="C31" s="4">
        <v>17.265000000000001</v>
      </c>
      <c r="D31" s="4">
        <v>17.526</v>
      </c>
      <c r="E31" s="4">
        <v>17.22</v>
      </c>
      <c r="F31" s="5">
        <v>1.21E-2</v>
      </c>
      <c r="G31" s="35">
        <f t="shared" si="0"/>
        <v>0.30600000000000094</v>
      </c>
      <c r="H31" s="34">
        <f t="shared" si="1"/>
        <v>1.3509218054672633E-2</v>
      </c>
    </row>
    <row r="32" spans="1:8">
      <c r="A32" s="2" t="s">
        <v>34</v>
      </c>
      <c r="B32" s="6">
        <v>17.259499999999999</v>
      </c>
      <c r="C32" s="4">
        <v>17.303000000000001</v>
      </c>
      <c r="D32" s="4">
        <v>17.357500000000002</v>
      </c>
      <c r="E32" s="4">
        <v>17.196000000000002</v>
      </c>
      <c r="F32" s="7">
        <v>-4.4999999999999997E-3</v>
      </c>
      <c r="G32" s="35">
        <f t="shared" si="0"/>
        <v>0.1615000000000002</v>
      </c>
      <c r="H32" s="34">
        <f t="shared" si="1"/>
        <v>1.4192388885719139E-2</v>
      </c>
    </row>
    <row r="33" spans="1:8">
      <c r="A33" s="2" t="s">
        <v>35</v>
      </c>
      <c r="B33" s="6">
        <v>17.337</v>
      </c>
      <c r="C33" s="4">
        <v>17.527000000000001</v>
      </c>
      <c r="D33" s="4">
        <v>17.587</v>
      </c>
      <c r="E33" s="4">
        <v>17.251000000000001</v>
      </c>
      <c r="F33" s="7">
        <v>-1.18E-2</v>
      </c>
      <c r="G33" s="35">
        <f t="shared" si="0"/>
        <v>0.33599999999999852</v>
      </c>
      <c r="H33" s="34">
        <f t="shared" si="1"/>
        <v>1.1831445225947913E-2</v>
      </c>
    </row>
    <row r="34" spans="1:8">
      <c r="A34" s="2" t="s">
        <v>36</v>
      </c>
      <c r="B34" s="6">
        <v>17.544599999999999</v>
      </c>
      <c r="C34" s="4">
        <v>17.601400000000002</v>
      </c>
      <c r="D34" s="4">
        <v>17.6082</v>
      </c>
      <c r="E34" s="4">
        <v>17.527699999999999</v>
      </c>
      <c r="F34" s="7">
        <v>-2.0999999999999999E-3</v>
      </c>
      <c r="G34" s="35">
        <f t="shared" si="0"/>
        <v>8.0500000000000682E-2</v>
      </c>
      <c r="H34" s="34">
        <f t="shared" si="1"/>
        <v>9.4049738670955296E-3</v>
      </c>
    </row>
    <row r="35" spans="1:8">
      <c r="A35" s="2" t="s">
        <v>37</v>
      </c>
      <c r="B35" s="3">
        <v>17.581</v>
      </c>
      <c r="C35" s="4">
        <v>17.411000000000001</v>
      </c>
      <c r="D35" s="4">
        <v>17.599</v>
      </c>
      <c r="E35" s="4">
        <v>17.352</v>
      </c>
      <c r="F35" s="5">
        <v>7.3000000000000001E-3</v>
      </c>
      <c r="G35" s="35">
        <f t="shared" si="0"/>
        <v>0.24699999999999989</v>
      </c>
      <c r="H35" s="34">
        <f t="shared" si="1"/>
        <v>1.7316140811319658E-2</v>
      </c>
    </row>
    <row r="36" spans="1:8">
      <c r="A36" s="2" t="s">
        <v>38</v>
      </c>
      <c r="B36" s="6">
        <v>17.452999999999999</v>
      </c>
      <c r="C36" s="4">
        <v>17.527000000000001</v>
      </c>
      <c r="D36" s="4">
        <v>17.698</v>
      </c>
      <c r="E36" s="4">
        <v>17.338000000000001</v>
      </c>
      <c r="F36" s="7">
        <v>-4.4000000000000003E-3</v>
      </c>
      <c r="G36" s="35">
        <f t="shared" si="0"/>
        <v>0.35999999999999943</v>
      </c>
      <c r="H36" s="34">
        <f t="shared" si="1"/>
        <v>1.5432449315690785E-2</v>
      </c>
    </row>
    <row r="37" spans="1:8">
      <c r="A37" s="2" t="s">
        <v>39</v>
      </c>
      <c r="B37" s="6">
        <v>17.529499999999999</v>
      </c>
      <c r="C37" s="4">
        <v>17.609000000000002</v>
      </c>
      <c r="D37" s="4">
        <v>17.6175</v>
      </c>
      <c r="E37" s="4">
        <v>17.434000000000001</v>
      </c>
      <c r="F37" s="7">
        <v>-6.7999999999999996E-3</v>
      </c>
      <c r="G37" s="35">
        <f t="shared" si="0"/>
        <v>0.18349999999999866</v>
      </c>
      <c r="H37" s="34">
        <f t="shared" si="1"/>
        <v>1.6849869829331777E-2</v>
      </c>
    </row>
    <row r="38" spans="1:8">
      <c r="A38" s="2" t="s">
        <v>40</v>
      </c>
      <c r="B38" s="3">
        <v>17.649000000000001</v>
      </c>
      <c r="C38" s="4">
        <v>17.285</v>
      </c>
      <c r="D38" s="4">
        <v>17.66</v>
      </c>
      <c r="E38" s="4">
        <v>17.260999999999999</v>
      </c>
      <c r="F38" s="5">
        <v>1.8499999999999999E-2</v>
      </c>
      <c r="G38" s="35">
        <f t="shared" si="0"/>
        <v>0.39900000000000091</v>
      </c>
      <c r="H38" s="34">
        <f t="shared" si="1"/>
        <v>1.8780573025856031E-2</v>
      </c>
    </row>
    <row r="39" spans="1:8">
      <c r="A39" s="2" t="s">
        <v>41</v>
      </c>
      <c r="B39" s="3">
        <v>17.327999999999999</v>
      </c>
      <c r="C39" s="4">
        <v>17.172000000000001</v>
      </c>
      <c r="D39" s="4">
        <v>17.352</v>
      </c>
      <c r="E39" s="4">
        <v>17.106000000000002</v>
      </c>
      <c r="F39" s="5">
        <v>1.0500000000000001E-2</v>
      </c>
      <c r="G39" s="35">
        <f t="shared" si="0"/>
        <v>0.24599999999999866</v>
      </c>
      <c r="H39" s="34">
        <f t="shared" si="1"/>
        <v>9.5117551210427836E-3</v>
      </c>
    </row>
    <row r="40" spans="1:8">
      <c r="A40" s="2" t="s">
        <v>42</v>
      </c>
      <c r="B40" s="3">
        <v>17.148499999999999</v>
      </c>
      <c r="C40" s="4">
        <v>17.184000000000001</v>
      </c>
      <c r="D40" s="4">
        <v>17.201699999999999</v>
      </c>
      <c r="E40" s="4">
        <v>17.120799999999999</v>
      </c>
      <c r="F40" s="5">
        <v>3.0000000000000001E-3</v>
      </c>
      <c r="G40" s="35">
        <f t="shared" si="0"/>
        <v>8.089999999999975E-2</v>
      </c>
      <c r="H40" s="34">
        <f t="shared" si="1"/>
        <v>7.4967862568656894E-3</v>
      </c>
    </row>
    <row r="41" spans="1:8">
      <c r="A41" s="2" t="s">
        <v>43</v>
      </c>
      <c r="B41" s="6">
        <v>17.096499999999999</v>
      </c>
      <c r="C41" s="4">
        <v>17.114000000000001</v>
      </c>
      <c r="D41" s="4">
        <v>17.204499999999999</v>
      </c>
      <c r="E41" s="4">
        <v>17.0288</v>
      </c>
      <c r="F41" s="7">
        <v>-8.9999999999999998E-4</v>
      </c>
      <c r="G41" s="35">
        <f t="shared" si="0"/>
        <v>0.17569999999999908</v>
      </c>
      <c r="H41" s="34">
        <f t="shared" si="1"/>
        <v>1.8613452606227331E-2</v>
      </c>
    </row>
    <row r="42" spans="1:8">
      <c r="A42" s="2" t="s">
        <v>44</v>
      </c>
      <c r="B42" s="6">
        <v>17.111499999999999</v>
      </c>
      <c r="C42" s="4">
        <v>17.439</v>
      </c>
      <c r="D42" s="4">
        <v>17.532499999999999</v>
      </c>
      <c r="E42" s="4">
        <v>17.059000000000001</v>
      </c>
      <c r="F42" s="7">
        <v>-1.8499999999999999E-2</v>
      </c>
      <c r="G42" s="35">
        <f t="shared" si="0"/>
        <v>0.47349999999999781</v>
      </c>
      <c r="H42" s="34">
        <f t="shared" si="1"/>
        <v>2.1023536786915039E-2</v>
      </c>
    </row>
    <row r="43" spans="1:8">
      <c r="A43" s="2" t="s">
        <v>45</v>
      </c>
      <c r="B43" s="6">
        <v>17.4345</v>
      </c>
      <c r="C43" s="4">
        <v>17.547000000000001</v>
      </c>
      <c r="D43" s="4">
        <v>17.602499999999999</v>
      </c>
      <c r="E43" s="4">
        <v>17.338200000000001</v>
      </c>
      <c r="F43" s="7">
        <v>-8.9999999999999993E-3</v>
      </c>
      <c r="G43" s="35">
        <f t="shared" si="0"/>
        <v>0.26429999999999865</v>
      </c>
      <c r="H43" s="34">
        <f t="shared" si="1"/>
        <v>1.3962939805604473E-2</v>
      </c>
    </row>
    <row r="44" spans="1:8">
      <c r="A44" s="2" t="s">
        <v>46</v>
      </c>
      <c r="B44" s="3">
        <v>17.593</v>
      </c>
      <c r="C44" s="4">
        <v>17.593</v>
      </c>
      <c r="D44" s="4">
        <v>17.747</v>
      </c>
      <c r="E44" s="4">
        <v>17.52</v>
      </c>
      <c r="F44" s="5">
        <v>0</v>
      </c>
      <c r="G44" s="35">
        <f t="shared" si="0"/>
        <v>0.22700000000000031</v>
      </c>
      <c r="H44" s="34">
        <f t="shared" si="1"/>
        <v>1.3082293693487474E-2</v>
      </c>
    </row>
    <row r="45" spans="1:8">
      <c r="A45" s="2" t="s">
        <v>47</v>
      </c>
      <c r="B45" s="3">
        <v>17.592500000000001</v>
      </c>
      <c r="C45" s="4">
        <v>17.474</v>
      </c>
      <c r="D45" s="4">
        <v>17.692499999999999</v>
      </c>
      <c r="E45" s="4">
        <v>17.462299999999999</v>
      </c>
      <c r="F45" s="5">
        <v>6.4000000000000003E-3</v>
      </c>
      <c r="G45" s="35">
        <f t="shared" si="0"/>
        <v>0.23019999999999996</v>
      </c>
      <c r="H45" s="34">
        <f t="shared" si="1"/>
        <v>8.1573622051745003E-3</v>
      </c>
    </row>
    <row r="46" spans="1:8">
      <c r="A46" s="2" t="s">
        <v>48</v>
      </c>
      <c r="B46" s="6">
        <v>17.48</v>
      </c>
      <c r="C46" s="4">
        <v>17.493400000000001</v>
      </c>
      <c r="D46" s="4">
        <v>17.518699999999999</v>
      </c>
      <c r="E46" s="4">
        <v>17.4635</v>
      </c>
      <c r="F46" s="7">
        <v>-3.8999999999999998E-3</v>
      </c>
      <c r="G46" s="35">
        <f t="shared" si="0"/>
        <v>5.519999999999925E-2</v>
      </c>
      <c r="H46" s="34">
        <f t="shared" si="1"/>
        <v>6.7543709778460576E-3</v>
      </c>
    </row>
    <row r="47" spans="1:8">
      <c r="A47" s="2" t="s">
        <v>49</v>
      </c>
      <c r="B47" s="6">
        <v>17.548999999999999</v>
      </c>
      <c r="C47" s="4">
        <v>17.559000000000001</v>
      </c>
      <c r="D47" s="4">
        <v>17.651</v>
      </c>
      <c r="E47" s="4">
        <v>17.469000000000001</v>
      </c>
      <c r="F47" s="7">
        <v>-4.0000000000000002E-4</v>
      </c>
      <c r="G47" s="35">
        <f t="shared" si="0"/>
        <v>0.18199999999999861</v>
      </c>
      <c r="H47" s="34">
        <f t="shared" si="1"/>
        <v>1.1253013431293642E-2</v>
      </c>
    </row>
    <row r="48" spans="1:8">
      <c r="A48" s="2" t="s">
        <v>50</v>
      </c>
      <c r="B48" s="3">
        <v>17.5565</v>
      </c>
      <c r="C48" s="4">
        <v>17.422000000000001</v>
      </c>
      <c r="D48" s="4">
        <v>17.587499999999999</v>
      </c>
      <c r="E48" s="4">
        <v>17.377400000000002</v>
      </c>
      <c r="F48" s="5">
        <v>4.4000000000000003E-3</v>
      </c>
      <c r="G48" s="35">
        <f t="shared" si="0"/>
        <v>0.21009999999999707</v>
      </c>
      <c r="H48" s="34">
        <f t="shared" si="1"/>
        <v>1.5100651950131388E-2</v>
      </c>
    </row>
    <row r="49" spans="1:8">
      <c r="A49" s="2" t="s">
        <v>51</v>
      </c>
      <c r="B49" s="6">
        <v>17.48</v>
      </c>
      <c r="C49" s="4">
        <v>17.486000000000001</v>
      </c>
      <c r="D49" s="4">
        <v>17.7</v>
      </c>
      <c r="E49" s="4">
        <v>17.382000000000001</v>
      </c>
      <c r="F49" s="7">
        <v>-2.5999999999999999E-3</v>
      </c>
      <c r="G49" s="35">
        <f t="shared" si="0"/>
        <v>0.31799999999999784</v>
      </c>
      <c r="H49" s="34">
        <f t="shared" si="1"/>
        <v>1.5035444774754167E-2</v>
      </c>
    </row>
    <row r="50" spans="1:8">
      <c r="A50" s="2" t="s">
        <v>52</v>
      </c>
      <c r="B50" s="3">
        <v>17.526</v>
      </c>
      <c r="C50" s="4">
        <v>17.492000000000001</v>
      </c>
      <c r="D50" s="4">
        <v>17.541</v>
      </c>
      <c r="E50" s="4">
        <v>17.332999999999998</v>
      </c>
      <c r="F50" s="5">
        <v>2.3999999999999998E-3</v>
      </c>
      <c r="G50" s="35">
        <f t="shared" si="0"/>
        <v>0.20800000000000196</v>
      </c>
      <c r="H50" s="34">
        <f t="shared" si="1"/>
        <v>1.0656301990706243E-2</v>
      </c>
    </row>
    <row r="51" spans="1:8">
      <c r="A51" s="2" t="s">
        <v>53</v>
      </c>
      <c r="B51" s="3">
        <v>17.483499999999999</v>
      </c>
      <c r="C51" s="4">
        <v>17.431000000000001</v>
      </c>
      <c r="D51" s="4">
        <v>17.509499999999999</v>
      </c>
      <c r="E51" s="4">
        <v>17.346</v>
      </c>
      <c r="F51" s="5">
        <v>1.9E-3</v>
      </c>
      <c r="G51" s="35">
        <f t="shared" si="0"/>
        <v>0.16349999999999909</v>
      </c>
      <c r="H51" s="34">
        <f t="shared" si="1"/>
        <v>5.4980353916309786E-3</v>
      </c>
    </row>
    <row r="52" spans="1:8">
      <c r="A52" s="2" t="s">
        <v>54</v>
      </c>
      <c r="B52" s="6">
        <v>17.4496</v>
      </c>
      <c r="C52" s="4">
        <v>17.433499999999999</v>
      </c>
      <c r="D52" s="4">
        <v>17.45</v>
      </c>
      <c r="E52" s="4">
        <v>17.421800000000001</v>
      </c>
      <c r="F52" s="7">
        <v>-1.6999999999999999E-3</v>
      </c>
      <c r="G52" s="35">
        <f t="shared" si="0"/>
        <v>2.8199999999998226E-2</v>
      </c>
      <c r="H52" s="34">
        <f t="shared" si="1"/>
        <v>8.4996854086826223E-3</v>
      </c>
    </row>
    <row r="53" spans="1:8">
      <c r="A53" s="2" t="s">
        <v>55</v>
      </c>
      <c r="B53" s="6">
        <v>17.48</v>
      </c>
      <c r="C53" s="4">
        <v>17.483000000000001</v>
      </c>
      <c r="D53" s="4">
        <v>17.632999999999999</v>
      </c>
      <c r="E53" s="4">
        <v>17.364000000000001</v>
      </c>
      <c r="F53" s="7">
        <v>-1E-4</v>
      </c>
      <c r="G53" s="35">
        <f t="shared" si="0"/>
        <v>0.26899999999999835</v>
      </c>
      <c r="H53" s="34">
        <f t="shared" si="1"/>
        <v>1.4460117833673148E-2</v>
      </c>
    </row>
    <row r="54" spans="1:8">
      <c r="A54" s="2" t="s">
        <v>56</v>
      </c>
      <c r="B54" s="6">
        <v>17.482500000000002</v>
      </c>
      <c r="C54" s="4">
        <v>17.652000000000001</v>
      </c>
      <c r="D54" s="4">
        <v>17.683499999999999</v>
      </c>
      <c r="E54" s="4">
        <v>17.442</v>
      </c>
      <c r="F54" s="7">
        <v>-9.2999999999999992E-3</v>
      </c>
      <c r="G54" s="35">
        <f t="shared" si="0"/>
        <v>0.24149999999999849</v>
      </c>
      <c r="H54" s="34">
        <f t="shared" si="1"/>
        <v>1.1367092885709482E-2</v>
      </c>
    </row>
    <row r="55" spans="1:8">
      <c r="A55" s="2" t="s">
        <v>57</v>
      </c>
      <c r="B55" s="6">
        <v>17.647500000000001</v>
      </c>
      <c r="C55" s="4">
        <v>17.753</v>
      </c>
      <c r="D55" s="4">
        <v>17.793500000000002</v>
      </c>
      <c r="E55" s="4">
        <v>17.631399999999999</v>
      </c>
      <c r="F55" s="7">
        <v>-8.2000000000000007E-3</v>
      </c>
      <c r="G55" s="35">
        <f t="shared" si="0"/>
        <v>0.16210000000000235</v>
      </c>
      <c r="H55" s="34">
        <f t="shared" si="1"/>
        <v>1.110799910374196E-2</v>
      </c>
    </row>
    <row r="56" spans="1:8">
      <c r="A56" s="2" t="s">
        <v>58</v>
      </c>
      <c r="B56" s="6">
        <v>17.792999999999999</v>
      </c>
      <c r="C56" s="4">
        <v>17.852</v>
      </c>
      <c r="D56" s="4">
        <v>17.936</v>
      </c>
      <c r="E56" s="4">
        <v>17.701499999999999</v>
      </c>
      <c r="F56" s="7">
        <v>-3.3999999999999998E-3</v>
      </c>
      <c r="G56" s="35">
        <f t="shared" si="0"/>
        <v>0.2345000000000006</v>
      </c>
      <c r="H56" s="34">
        <f t="shared" si="1"/>
        <v>1.1644751504345867E-2</v>
      </c>
    </row>
    <row r="57" spans="1:8">
      <c r="A57" s="2" t="s">
        <v>59</v>
      </c>
      <c r="B57" s="6">
        <v>17.8535</v>
      </c>
      <c r="C57" s="4">
        <v>17.948</v>
      </c>
      <c r="D57" s="4">
        <v>17.977499999999999</v>
      </c>
      <c r="E57" s="4">
        <v>17.794</v>
      </c>
      <c r="F57" s="7">
        <v>-4.7000000000000002E-3</v>
      </c>
      <c r="G57" s="35">
        <f t="shared" si="0"/>
        <v>0.18349999999999866</v>
      </c>
      <c r="H57" s="34">
        <f t="shared" si="1"/>
        <v>1.0894440869540844E-2</v>
      </c>
    </row>
    <row r="58" spans="1:8">
      <c r="A58" s="2" t="s">
        <v>60</v>
      </c>
      <c r="B58" s="6">
        <v>17.937999999999999</v>
      </c>
      <c r="C58" s="4">
        <v>17.871500000000001</v>
      </c>
      <c r="D58" s="4">
        <v>17.948899999999998</v>
      </c>
      <c r="E58" s="4">
        <v>17.742999999999999</v>
      </c>
      <c r="F58" s="7">
        <v>-6.9999999999999999E-4</v>
      </c>
      <c r="G58" s="35">
        <f t="shared" si="0"/>
        <v>0.20589999999999975</v>
      </c>
      <c r="H58" s="34">
        <f t="shared" si="1"/>
        <v>1.1844962967088037E-2</v>
      </c>
    </row>
    <row r="59" spans="1:8">
      <c r="A59" s="2" t="s">
        <v>61</v>
      </c>
      <c r="B59" s="6">
        <v>17.950500000000002</v>
      </c>
      <c r="C59" s="4">
        <v>17.957000000000001</v>
      </c>
      <c r="D59" s="4">
        <v>18.142499999999998</v>
      </c>
      <c r="E59" s="4">
        <v>17.922999999999998</v>
      </c>
      <c r="F59" s="7">
        <v>-2.5999999999999999E-3</v>
      </c>
      <c r="G59" s="35">
        <f t="shared" si="0"/>
        <v>0.21950000000000003</v>
      </c>
      <c r="H59" s="34">
        <f t="shared" si="1"/>
        <v>1.2661563210739401E-2</v>
      </c>
    </row>
    <row r="60" spans="1:8">
      <c r="A60" s="2" t="s">
        <v>62</v>
      </c>
      <c r="B60" s="6">
        <v>17.997</v>
      </c>
      <c r="C60" s="4">
        <v>18.027000000000001</v>
      </c>
      <c r="D60" s="4">
        <v>18.138999999999999</v>
      </c>
      <c r="E60" s="4">
        <v>17.902000000000001</v>
      </c>
      <c r="F60" s="7">
        <v>-1.2999999999999999E-3</v>
      </c>
      <c r="G60" s="35">
        <f t="shared" si="0"/>
        <v>0.23699999999999832</v>
      </c>
      <c r="H60" s="34">
        <f t="shared" si="1"/>
        <v>9.68789915033034E-3</v>
      </c>
    </row>
    <row r="61" spans="1:8">
      <c r="A61" s="2" t="s">
        <v>63</v>
      </c>
      <c r="B61" s="6">
        <v>18.020499999999998</v>
      </c>
      <c r="C61" s="4">
        <v>18.007000000000001</v>
      </c>
      <c r="D61" s="4">
        <v>18.078499999999998</v>
      </c>
      <c r="E61" s="4">
        <v>17.9666</v>
      </c>
      <c r="F61" s="7">
        <v>-1.1999999999999999E-3</v>
      </c>
      <c r="G61" s="35">
        <f t="shared" si="0"/>
        <v>0.11189999999999856</v>
      </c>
      <c r="H61" s="34">
        <f t="shared" si="1"/>
        <v>7.9535373697050132E-3</v>
      </c>
    </row>
    <row r="62" spans="1:8">
      <c r="A62" s="2" t="s">
        <v>64</v>
      </c>
      <c r="B62" s="6">
        <v>18.042999999999999</v>
      </c>
      <c r="C62" s="4">
        <v>18.036000000000001</v>
      </c>
      <c r="D62" s="4">
        <v>18.137</v>
      </c>
      <c r="E62" s="4">
        <v>17.962</v>
      </c>
      <c r="F62" s="7">
        <v>-1.9E-3</v>
      </c>
      <c r="G62" s="35">
        <f t="shared" si="0"/>
        <v>0.17500000000000071</v>
      </c>
      <c r="H62" s="34">
        <f t="shared" si="1"/>
        <v>9.0177580466148533E-3</v>
      </c>
    </row>
    <row r="63" spans="1:8">
      <c r="A63" s="2" t="s">
        <v>65</v>
      </c>
      <c r="B63" s="3">
        <v>18.077999999999999</v>
      </c>
      <c r="C63" s="4">
        <v>18.02</v>
      </c>
      <c r="D63" s="4">
        <v>18.16</v>
      </c>
      <c r="E63" s="4">
        <v>18.010000000000002</v>
      </c>
      <c r="F63" s="5">
        <v>3.0000000000000001E-3</v>
      </c>
      <c r="G63" s="35">
        <f t="shared" si="0"/>
        <v>0.14999999999999858</v>
      </c>
      <c r="H63" s="34">
        <f t="shared" si="1"/>
        <v>5.0816837718617386E-3</v>
      </c>
    </row>
    <row r="64" spans="1:8">
      <c r="A64" s="2" t="s">
        <v>66</v>
      </c>
      <c r="B64" s="6">
        <v>18.0242</v>
      </c>
      <c r="C64" s="4">
        <v>18.045200000000001</v>
      </c>
      <c r="D64" s="4">
        <v>18.0518</v>
      </c>
      <c r="E64" s="4">
        <v>18.0184</v>
      </c>
      <c r="F64" s="7">
        <v>-1E-3</v>
      </c>
      <c r="G64" s="35">
        <f t="shared" si="0"/>
        <v>3.3400000000000318E-2</v>
      </c>
      <c r="H64" s="34">
        <f t="shared" si="1"/>
        <v>4.5492279594886425E-3</v>
      </c>
    </row>
    <row r="65" spans="1:8">
      <c r="A65" s="2" t="s">
        <v>67</v>
      </c>
      <c r="B65" s="6">
        <v>18.042000000000002</v>
      </c>
      <c r="C65" s="4">
        <v>18.068999999999999</v>
      </c>
      <c r="D65" s="4">
        <v>18.123000000000001</v>
      </c>
      <c r="E65" s="4">
        <v>17.992000000000001</v>
      </c>
      <c r="F65" s="7">
        <v>-2.3E-3</v>
      </c>
      <c r="G65" s="35">
        <f t="shared" si="0"/>
        <v>0.13100000000000023</v>
      </c>
      <c r="H65" s="34">
        <f t="shared" si="1"/>
        <v>8.9556769884638864E-3</v>
      </c>
    </row>
    <row r="66" spans="1:8">
      <c r="A66" s="2" t="s">
        <v>68</v>
      </c>
      <c r="B66" s="6">
        <v>18.083500000000001</v>
      </c>
      <c r="C66" s="4">
        <v>18.117000000000001</v>
      </c>
      <c r="D66" s="4">
        <v>18.165500000000002</v>
      </c>
      <c r="E66" s="4">
        <v>17.972000000000001</v>
      </c>
      <c r="F66" s="7">
        <v>-4.0000000000000001E-3</v>
      </c>
      <c r="G66" s="35">
        <f t="shared" si="0"/>
        <v>0.19350000000000023</v>
      </c>
      <c r="H66" s="34">
        <f t="shared" si="1"/>
        <v>1.3422726016035438E-2</v>
      </c>
    </row>
    <row r="67" spans="1:8">
      <c r="A67" s="2" t="s">
        <v>69</v>
      </c>
      <c r="B67" s="3">
        <v>18.157</v>
      </c>
      <c r="C67" s="4">
        <v>18.085000000000001</v>
      </c>
      <c r="D67" s="4">
        <v>18.286000000000001</v>
      </c>
      <c r="E67" s="4">
        <v>17.994</v>
      </c>
      <c r="F67" s="5">
        <v>1.9E-3</v>
      </c>
      <c r="G67" s="35">
        <f t="shared" ref="G67:G130" si="2">D67-E67</f>
        <v>0.29200000000000159</v>
      </c>
      <c r="H67" s="34">
        <f t="shared" ref="H67:H130" si="3">(SUM(G67:G68)/2)/C68</f>
        <v>1.2435606270426012E-2</v>
      </c>
    </row>
    <row r="68" spans="1:8">
      <c r="A68" s="2" t="s">
        <v>70</v>
      </c>
      <c r="B68" s="3">
        <v>18.122</v>
      </c>
      <c r="C68" s="4">
        <v>18.053000000000001</v>
      </c>
      <c r="D68" s="4">
        <v>18.125</v>
      </c>
      <c r="E68" s="4">
        <v>17.968</v>
      </c>
      <c r="F68" s="5">
        <v>4.4000000000000003E-3</v>
      </c>
      <c r="G68" s="35">
        <f t="shared" si="2"/>
        <v>0.15700000000000003</v>
      </c>
      <c r="H68" s="34">
        <f t="shared" si="3"/>
        <v>9.7426978079620599E-3</v>
      </c>
    </row>
    <row r="69" spans="1:8">
      <c r="A69" s="2" t="s">
        <v>71</v>
      </c>
      <c r="B69" s="6">
        <v>18.042000000000002</v>
      </c>
      <c r="C69" s="4">
        <v>18.111000000000001</v>
      </c>
      <c r="D69" s="4">
        <v>18.190000000000001</v>
      </c>
      <c r="E69" s="4">
        <v>17.9941</v>
      </c>
      <c r="F69" s="7">
        <v>-3.8E-3</v>
      </c>
      <c r="G69" s="35">
        <f t="shared" si="2"/>
        <v>0.19590000000000174</v>
      </c>
      <c r="H69" s="34">
        <f t="shared" si="3"/>
        <v>6.3081558992019648E-3</v>
      </c>
    </row>
    <row r="70" spans="1:8">
      <c r="A70" s="2" t="s">
        <v>72</v>
      </c>
      <c r="B70" s="3">
        <v>18.1111</v>
      </c>
      <c r="C70" s="4">
        <v>18.119399999999999</v>
      </c>
      <c r="D70" s="4">
        <v>18.1327</v>
      </c>
      <c r="E70" s="4">
        <v>18.100000000000001</v>
      </c>
      <c r="F70" s="5">
        <v>1.2999999999999999E-3</v>
      </c>
      <c r="G70" s="35">
        <f t="shared" si="2"/>
        <v>3.2699999999998397E-2</v>
      </c>
      <c r="H70" s="34">
        <f t="shared" si="3"/>
        <v>6.6841090608647548E-3</v>
      </c>
    </row>
    <row r="71" spans="1:8">
      <c r="A71" s="2" t="s">
        <v>73</v>
      </c>
      <c r="B71" s="6">
        <v>18.088000000000001</v>
      </c>
      <c r="C71" s="4">
        <v>18.155000000000001</v>
      </c>
      <c r="D71" s="4">
        <v>18.254000000000001</v>
      </c>
      <c r="E71" s="4">
        <v>18.044</v>
      </c>
      <c r="F71" s="7">
        <v>-5.8999999999999999E-3</v>
      </c>
      <c r="G71" s="35">
        <f t="shared" si="2"/>
        <v>0.21000000000000085</v>
      </c>
      <c r="H71" s="34">
        <f t="shared" si="3"/>
        <v>1.4064829642719072E-2</v>
      </c>
    </row>
    <row r="72" spans="1:8">
      <c r="A72" s="2" t="s">
        <v>74</v>
      </c>
      <c r="B72" s="3">
        <v>18.195</v>
      </c>
      <c r="C72" s="4">
        <v>18.109000000000002</v>
      </c>
      <c r="D72" s="4">
        <v>18.238</v>
      </c>
      <c r="E72" s="4">
        <v>17.938600000000001</v>
      </c>
      <c r="F72" s="5">
        <v>5.1000000000000004E-3</v>
      </c>
      <c r="G72" s="35">
        <f t="shared" si="2"/>
        <v>0.29939999999999856</v>
      </c>
      <c r="H72" s="34">
        <f t="shared" si="3"/>
        <v>2.2942297223734257E-2</v>
      </c>
    </row>
    <row r="73" spans="1:8">
      <c r="A73" s="2" t="s">
        <v>75</v>
      </c>
      <c r="B73" s="6">
        <v>18.1035</v>
      </c>
      <c r="C73" s="4">
        <v>18.37</v>
      </c>
      <c r="D73" s="4">
        <v>18.494499999999999</v>
      </c>
      <c r="E73" s="4">
        <v>17.951000000000001</v>
      </c>
      <c r="F73" s="7">
        <v>-1.66E-2</v>
      </c>
      <c r="G73" s="35">
        <f t="shared" si="2"/>
        <v>0.5434999999999981</v>
      </c>
      <c r="H73" s="34">
        <f t="shared" si="3"/>
        <v>2.6697656717229356E-2</v>
      </c>
    </row>
    <row r="74" spans="1:8">
      <c r="A74" s="2" t="s">
        <v>76</v>
      </c>
      <c r="B74" s="6">
        <v>18.41</v>
      </c>
      <c r="C74" s="4">
        <v>18.393000000000001</v>
      </c>
      <c r="D74" s="4">
        <v>18.614000000000001</v>
      </c>
      <c r="E74" s="4">
        <v>18.1754</v>
      </c>
      <c r="F74" s="7">
        <v>-1.1999999999999999E-3</v>
      </c>
      <c r="G74" s="35">
        <f t="shared" si="2"/>
        <v>0.43860000000000099</v>
      </c>
      <c r="H74" s="34">
        <f t="shared" si="3"/>
        <v>2.3423919022994861E-2</v>
      </c>
    </row>
    <row r="75" spans="1:8">
      <c r="A75" s="2" t="s">
        <v>77</v>
      </c>
      <c r="B75" s="3">
        <v>18.433</v>
      </c>
      <c r="C75" s="4">
        <v>18.178000000000001</v>
      </c>
      <c r="D75" s="4">
        <v>18.52</v>
      </c>
      <c r="E75" s="4">
        <v>18.106999999999999</v>
      </c>
      <c r="F75" s="5">
        <v>1.35E-2</v>
      </c>
      <c r="G75" s="35">
        <f t="shared" si="2"/>
        <v>0.41300000000000026</v>
      </c>
      <c r="H75" s="34">
        <f t="shared" si="3"/>
        <v>1.2910482565636087E-2</v>
      </c>
    </row>
    <row r="76" spans="1:8">
      <c r="A76" s="2" t="s">
        <v>78</v>
      </c>
      <c r="B76" s="6">
        <v>18.188300000000002</v>
      </c>
      <c r="C76" s="4">
        <v>18.2255</v>
      </c>
      <c r="D76" s="4">
        <v>18.2334</v>
      </c>
      <c r="E76" s="4">
        <v>18.175799999999999</v>
      </c>
      <c r="F76" s="7">
        <v>-3.3999999999999998E-3</v>
      </c>
      <c r="G76" s="35">
        <f t="shared" si="2"/>
        <v>5.7600000000000762E-2</v>
      </c>
      <c r="H76" s="34">
        <f t="shared" si="3"/>
        <v>8.345622371511232E-3</v>
      </c>
    </row>
    <row r="77" spans="1:8">
      <c r="A77" s="2" t="s">
        <v>79</v>
      </c>
      <c r="B77" s="6">
        <v>18.25</v>
      </c>
      <c r="C77" s="4">
        <v>18.309000000000001</v>
      </c>
      <c r="D77" s="4">
        <v>18.434999999999999</v>
      </c>
      <c r="E77" s="4">
        <v>18.187000000000001</v>
      </c>
      <c r="F77" s="7">
        <v>-5.1999999999999998E-3</v>
      </c>
      <c r="G77" s="35">
        <f t="shared" si="2"/>
        <v>0.24799999999999756</v>
      </c>
      <c r="H77" s="34">
        <f t="shared" si="3"/>
        <v>1.7293378177206765E-2</v>
      </c>
    </row>
    <row r="78" spans="1:8">
      <c r="A78" s="2" t="s">
        <v>80</v>
      </c>
      <c r="B78" s="3">
        <v>18.346</v>
      </c>
      <c r="C78" s="4">
        <v>18.137</v>
      </c>
      <c r="D78" s="4">
        <v>18.356999999999999</v>
      </c>
      <c r="E78" s="4">
        <v>17.977699999999999</v>
      </c>
      <c r="F78" s="5">
        <v>1.18E-2</v>
      </c>
      <c r="G78" s="35">
        <f t="shared" si="2"/>
        <v>0.37930000000000064</v>
      </c>
      <c r="H78" s="34">
        <f t="shared" si="3"/>
        <v>2.0370989304812851E-2</v>
      </c>
    </row>
    <row r="79" spans="1:8">
      <c r="A79" s="2" t="s">
        <v>81</v>
      </c>
      <c r="B79" s="3">
        <v>18.131499999999999</v>
      </c>
      <c r="C79" s="4">
        <v>17.952000000000002</v>
      </c>
      <c r="D79" s="4">
        <v>18.247499999999999</v>
      </c>
      <c r="E79" s="4">
        <v>17.895399999999999</v>
      </c>
      <c r="F79" s="5">
        <v>1.03E-2</v>
      </c>
      <c r="G79" s="35">
        <f t="shared" si="2"/>
        <v>0.35210000000000008</v>
      </c>
      <c r="H79" s="34">
        <f t="shared" si="3"/>
        <v>1.7115820928559587E-2</v>
      </c>
    </row>
    <row r="80" spans="1:8">
      <c r="A80" s="2" t="s">
        <v>82</v>
      </c>
      <c r="B80" s="6">
        <v>17.947500000000002</v>
      </c>
      <c r="C80" s="4">
        <v>18.071000000000002</v>
      </c>
      <c r="D80" s="4">
        <v>18.1235</v>
      </c>
      <c r="E80" s="4">
        <v>17.856999999999999</v>
      </c>
      <c r="F80" s="7">
        <v>-8.9999999999999993E-3</v>
      </c>
      <c r="G80" s="35">
        <f t="shared" si="2"/>
        <v>0.26650000000000063</v>
      </c>
      <c r="H80" s="34">
        <f t="shared" si="3"/>
        <v>2.2640230469411979E-2</v>
      </c>
    </row>
    <row r="81" spans="1:8">
      <c r="A81" s="2" t="s">
        <v>83</v>
      </c>
      <c r="B81" s="3">
        <v>18.111000000000001</v>
      </c>
      <c r="C81" s="4">
        <v>17.702999999999999</v>
      </c>
      <c r="D81" s="4">
        <v>18.16</v>
      </c>
      <c r="E81" s="4">
        <v>17.6249</v>
      </c>
      <c r="F81" s="5">
        <v>2.3E-2</v>
      </c>
      <c r="G81" s="35">
        <f t="shared" si="2"/>
        <v>0.53509999999999991</v>
      </c>
      <c r="H81" s="34">
        <f t="shared" si="3"/>
        <v>1.5751659110693997E-2</v>
      </c>
    </row>
    <row r="82" spans="1:8">
      <c r="A82" s="2" t="s">
        <v>84</v>
      </c>
      <c r="B82" s="3">
        <v>17.704499999999999</v>
      </c>
      <c r="C82" s="4">
        <v>17.690200000000001</v>
      </c>
      <c r="D82" s="4">
        <v>17.710999999999999</v>
      </c>
      <c r="E82" s="4">
        <v>17.688800000000001</v>
      </c>
      <c r="F82" s="5">
        <v>8.0000000000000004E-4</v>
      </c>
      <c r="G82" s="35">
        <f t="shared" si="2"/>
        <v>2.2199999999997999E-2</v>
      </c>
      <c r="H82" s="34">
        <f t="shared" si="3"/>
        <v>8.2075525431451798E-3</v>
      </c>
    </row>
    <row r="83" spans="1:8">
      <c r="A83" s="2" t="s">
        <v>85</v>
      </c>
      <c r="B83" s="3">
        <v>17.689499999999999</v>
      </c>
      <c r="C83" s="4">
        <v>17.556999999999999</v>
      </c>
      <c r="D83" s="4">
        <v>17.758500000000002</v>
      </c>
      <c r="E83" s="4">
        <v>17.4925</v>
      </c>
      <c r="F83" s="5">
        <v>5.3E-3</v>
      </c>
      <c r="G83" s="35">
        <f t="shared" si="2"/>
        <v>0.26600000000000179</v>
      </c>
      <c r="H83" s="34">
        <f t="shared" si="3"/>
        <v>1.3193458633808431E-2</v>
      </c>
    </row>
    <row r="84" spans="1:8">
      <c r="A84" s="2" t="s">
        <v>86</v>
      </c>
      <c r="B84" s="6">
        <v>17.597000000000001</v>
      </c>
      <c r="C84" s="4">
        <v>17.611000000000001</v>
      </c>
      <c r="D84" s="4">
        <v>17.673999999999999</v>
      </c>
      <c r="E84" s="4">
        <v>17.475300000000001</v>
      </c>
      <c r="F84" s="7">
        <v>-3.0999999999999999E-3</v>
      </c>
      <c r="G84" s="35">
        <f t="shared" si="2"/>
        <v>0.19869999999999877</v>
      </c>
      <c r="H84" s="34">
        <f t="shared" si="3"/>
        <v>1.5217266352454269E-2</v>
      </c>
    </row>
    <row r="85" spans="1:8">
      <c r="A85" s="2" t="s">
        <v>87</v>
      </c>
      <c r="B85" s="3">
        <v>17.651</v>
      </c>
      <c r="C85" s="4">
        <v>17.398</v>
      </c>
      <c r="D85" s="4">
        <v>17.698</v>
      </c>
      <c r="E85" s="4">
        <v>17.3672</v>
      </c>
      <c r="F85" s="5">
        <v>1.2E-2</v>
      </c>
      <c r="G85" s="35">
        <f t="shared" si="2"/>
        <v>0.33079999999999998</v>
      </c>
      <c r="H85" s="34">
        <f t="shared" si="3"/>
        <v>1.6560656875216864E-2</v>
      </c>
    </row>
    <row r="86" spans="1:8">
      <c r="A86" s="2" t="s">
        <v>88</v>
      </c>
      <c r="B86" s="3">
        <v>17.440999999999999</v>
      </c>
      <c r="C86" s="4">
        <v>17.294</v>
      </c>
      <c r="D86" s="4">
        <v>17.477</v>
      </c>
      <c r="E86" s="4">
        <v>17.234999999999999</v>
      </c>
      <c r="F86" s="5">
        <v>8.8000000000000005E-3</v>
      </c>
      <c r="G86" s="35">
        <f t="shared" si="2"/>
        <v>0.24200000000000088</v>
      </c>
      <c r="H86" s="34">
        <f t="shared" si="3"/>
        <v>1.2604678024834025E-2</v>
      </c>
    </row>
    <row r="87" spans="1:8">
      <c r="A87" s="2" t="s">
        <v>89</v>
      </c>
      <c r="B87" s="6">
        <v>17.2895</v>
      </c>
      <c r="C87" s="4">
        <v>17.315000000000001</v>
      </c>
      <c r="D87" s="4">
        <v>17.4495</v>
      </c>
      <c r="E87" s="4">
        <v>17.254999999999999</v>
      </c>
      <c r="F87" s="7">
        <v>-1.8E-3</v>
      </c>
      <c r="G87" s="35">
        <f t="shared" si="2"/>
        <v>0.19450000000000145</v>
      </c>
      <c r="H87" s="34">
        <f t="shared" si="3"/>
        <v>7.3152594351859309E-3</v>
      </c>
    </row>
    <row r="88" spans="1:8">
      <c r="A88" s="2" t="s">
        <v>90</v>
      </c>
      <c r="B88" s="6">
        <v>17.320399999999999</v>
      </c>
      <c r="C88" s="4">
        <v>17.347300000000001</v>
      </c>
      <c r="D88" s="4">
        <v>17.350899999999999</v>
      </c>
      <c r="E88" s="4">
        <v>17.291599999999999</v>
      </c>
      <c r="F88" s="7">
        <v>-5.0000000000000001E-4</v>
      </c>
      <c r="G88" s="35">
        <f t="shared" si="2"/>
        <v>5.9300000000000352E-2</v>
      </c>
      <c r="H88" s="34">
        <f t="shared" si="3"/>
        <v>6.0166695606875794E-3</v>
      </c>
    </row>
    <row r="89" spans="1:8">
      <c r="A89" s="2" t="s">
        <v>91</v>
      </c>
      <c r="B89" s="3">
        <v>17.328499999999998</v>
      </c>
      <c r="C89" s="4">
        <v>17.277000000000001</v>
      </c>
      <c r="D89" s="4">
        <v>17.3965</v>
      </c>
      <c r="E89" s="4">
        <v>17.247900000000001</v>
      </c>
      <c r="F89" s="5">
        <v>6.9999999999999999E-4</v>
      </c>
      <c r="G89" s="35">
        <f t="shared" si="2"/>
        <v>0.14859999999999829</v>
      </c>
      <c r="H89" s="34">
        <f t="shared" si="3"/>
        <v>8.5876098012019359E-3</v>
      </c>
    </row>
    <row r="90" spans="1:8">
      <c r="A90" s="2" t="s">
        <v>92</v>
      </c>
      <c r="B90" s="6">
        <v>17.317</v>
      </c>
      <c r="C90" s="4">
        <v>17.303999999999998</v>
      </c>
      <c r="D90" s="4">
        <v>17.38</v>
      </c>
      <c r="E90" s="4">
        <v>17.231400000000001</v>
      </c>
      <c r="F90" s="7">
        <v>-1.6000000000000001E-3</v>
      </c>
      <c r="G90" s="35">
        <f t="shared" si="2"/>
        <v>0.14859999999999829</v>
      </c>
      <c r="H90" s="34">
        <f t="shared" si="3"/>
        <v>9.9704021821135896E-3</v>
      </c>
    </row>
    <row r="91" spans="1:8">
      <c r="A91" s="2" t="s">
        <v>93</v>
      </c>
      <c r="B91" s="3">
        <v>17.344000000000001</v>
      </c>
      <c r="C91" s="4">
        <v>17.231000000000002</v>
      </c>
      <c r="D91" s="4">
        <v>17.385999999999999</v>
      </c>
      <c r="E91" s="4">
        <v>17.190999999999999</v>
      </c>
      <c r="F91" s="5">
        <v>4.1999999999999997E-3</v>
      </c>
      <c r="G91" s="35">
        <f t="shared" si="2"/>
        <v>0.19500000000000028</v>
      </c>
      <c r="H91" s="34">
        <f t="shared" si="3"/>
        <v>1.1809204827626001E-2</v>
      </c>
    </row>
    <row r="92" spans="1:8">
      <c r="A92" s="2" t="s">
        <v>94</v>
      </c>
      <c r="B92" s="6">
        <v>17.271999999999998</v>
      </c>
      <c r="C92" s="4">
        <v>17.317</v>
      </c>
      <c r="D92" s="4">
        <v>17.390999999999998</v>
      </c>
      <c r="E92" s="4">
        <v>17.177</v>
      </c>
      <c r="F92" s="7">
        <v>-2.3E-3</v>
      </c>
      <c r="G92" s="35">
        <f t="shared" si="2"/>
        <v>0.21399999999999864</v>
      </c>
      <c r="H92" s="34">
        <f t="shared" si="3"/>
        <v>1.3596312073291636E-2</v>
      </c>
    </row>
    <row r="93" spans="1:8">
      <c r="A93" s="2" t="s">
        <v>95</v>
      </c>
      <c r="B93" s="3">
        <v>17.311</v>
      </c>
      <c r="C93" s="4">
        <v>17.137</v>
      </c>
      <c r="D93" s="4">
        <v>17.361999999999998</v>
      </c>
      <c r="E93" s="4">
        <v>17.11</v>
      </c>
      <c r="F93" s="5">
        <v>9.7000000000000003E-3</v>
      </c>
      <c r="G93" s="35">
        <f t="shared" si="2"/>
        <v>0.25199999999999889</v>
      </c>
      <c r="H93" s="34">
        <f t="shared" si="3"/>
        <v>8.012885981242843E-3</v>
      </c>
    </row>
    <row r="94" spans="1:8">
      <c r="A94" s="2" t="s">
        <v>96</v>
      </c>
      <c r="B94" s="6">
        <v>17.144400000000001</v>
      </c>
      <c r="C94" s="4">
        <v>17.134899999999998</v>
      </c>
      <c r="D94" s="4">
        <v>17.153199999999998</v>
      </c>
      <c r="E94" s="4">
        <v>17.130600000000001</v>
      </c>
      <c r="F94" s="7">
        <v>-1.5E-3</v>
      </c>
      <c r="G94" s="35">
        <f t="shared" si="2"/>
        <v>2.2599999999997067E-2</v>
      </c>
      <c r="H94" s="34">
        <f t="shared" si="3"/>
        <v>5.1410293690026193E-3</v>
      </c>
    </row>
    <row r="95" spans="1:8">
      <c r="A95" s="2" t="s">
        <v>97</v>
      </c>
      <c r="B95" s="6">
        <v>17.170500000000001</v>
      </c>
      <c r="C95" s="4">
        <v>17.195</v>
      </c>
      <c r="D95" s="4">
        <v>17.229500000000002</v>
      </c>
      <c r="E95" s="4">
        <v>17.075299999999999</v>
      </c>
      <c r="F95" s="7">
        <v>-4.7999999999999996E-3</v>
      </c>
      <c r="G95" s="35">
        <f t="shared" si="2"/>
        <v>0.154200000000003</v>
      </c>
      <c r="H95" s="34">
        <f t="shared" si="3"/>
        <v>1.1506312330662476E-2</v>
      </c>
    </row>
    <row r="96" spans="1:8">
      <c r="A96" s="2" t="s">
        <v>98</v>
      </c>
      <c r="B96" s="6">
        <v>17.253</v>
      </c>
      <c r="C96" s="4">
        <v>17.347000000000001</v>
      </c>
      <c r="D96" s="4">
        <v>17.417000000000002</v>
      </c>
      <c r="E96" s="4">
        <v>17.172000000000001</v>
      </c>
      <c r="F96" s="7">
        <v>-5.0000000000000001E-3</v>
      </c>
      <c r="G96" s="35">
        <f t="shared" si="2"/>
        <v>0.24500000000000099</v>
      </c>
      <c r="H96" s="34">
        <f t="shared" si="3"/>
        <v>1.392430740697807E-2</v>
      </c>
    </row>
    <row r="97" spans="1:8">
      <c r="A97" s="2" t="s">
        <v>99</v>
      </c>
      <c r="B97" s="3">
        <v>17.340499999999999</v>
      </c>
      <c r="C97" s="4">
        <v>17.254000000000001</v>
      </c>
      <c r="D97" s="4">
        <v>17.381499999999999</v>
      </c>
      <c r="E97" s="4">
        <v>17.146000000000001</v>
      </c>
      <c r="F97" s="5">
        <v>5.4000000000000003E-3</v>
      </c>
      <c r="G97" s="35">
        <f t="shared" si="2"/>
        <v>0.23549999999999827</v>
      </c>
      <c r="H97" s="34">
        <f t="shared" si="3"/>
        <v>1.3504592422502803E-2</v>
      </c>
    </row>
    <row r="98" spans="1:8">
      <c r="A98" s="2" t="s">
        <v>100</v>
      </c>
      <c r="B98" s="6">
        <v>17.248000000000001</v>
      </c>
      <c r="C98" s="4">
        <v>17.420000000000002</v>
      </c>
      <c r="D98" s="4">
        <v>17.428999999999998</v>
      </c>
      <c r="E98" s="4">
        <v>17.193999999999999</v>
      </c>
      <c r="F98" s="7">
        <v>-1.2200000000000001E-2</v>
      </c>
      <c r="G98" s="35">
        <f t="shared" si="2"/>
        <v>0.23499999999999943</v>
      </c>
      <c r="H98" s="34">
        <f t="shared" si="3"/>
        <v>1.2417209007659981E-2</v>
      </c>
    </row>
    <row r="99" spans="1:8">
      <c r="A99" s="2" t="s">
        <v>101</v>
      </c>
      <c r="B99" s="3">
        <v>17.460999999999999</v>
      </c>
      <c r="C99" s="4">
        <v>17.363</v>
      </c>
      <c r="D99" s="4">
        <v>17.523</v>
      </c>
      <c r="E99" s="4">
        <v>17.326799999999999</v>
      </c>
      <c r="F99" s="5">
        <v>5.0000000000000001E-3</v>
      </c>
      <c r="G99" s="35">
        <f t="shared" si="2"/>
        <v>0.19620000000000104</v>
      </c>
      <c r="H99" s="34">
        <f t="shared" si="3"/>
        <v>7.0320579110650901E-3</v>
      </c>
    </row>
    <row r="100" spans="1:8">
      <c r="A100" s="2" t="s">
        <v>102</v>
      </c>
      <c r="B100" s="6">
        <v>17.373799999999999</v>
      </c>
      <c r="C100" s="4">
        <v>17.405999999999999</v>
      </c>
      <c r="D100" s="4">
        <v>17.406099999999999</v>
      </c>
      <c r="E100" s="4">
        <v>17.357500000000002</v>
      </c>
      <c r="F100" s="7">
        <v>-2.3E-3</v>
      </c>
      <c r="G100" s="35">
        <f t="shared" si="2"/>
        <v>4.8599999999996868E-2</v>
      </c>
      <c r="H100" s="34">
        <f t="shared" si="3"/>
        <v>1.0546631094965012E-2</v>
      </c>
    </row>
    <row r="101" spans="1:8">
      <c r="A101" s="2" t="s">
        <v>103</v>
      </c>
      <c r="B101" s="6">
        <v>17.414000000000001</v>
      </c>
      <c r="C101" s="4">
        <v>17.617000000000001</v>
      </c>
      <c r="D101" s="4">
        <v>17.670999999999999</v>
      </c>
      <c r="E101" s="4">
        <v>17.347999999999999</v>
      </c>
      <c r="F101" s="7">
        <v>-1.12E-2</v>
      </c>
      <c r="G101" s="35">
        <f t="shared" si="2"/>
        <v>0.3230000000000004</v>
      </c>
      <c r="H101" s="34">
        <f t="shared" si="3"/>
        <v>1.3213153724247199E-2</v>
      </c>
    </row>
    <row r="102" spans="1:8">
      <c r="A102" s="2" t="s">
        <v>104</v>
      </c>
      <c r="B102" s="6">
        <v>17.611499999999999</v>
      </c>
      <c r="C102" s="4">
        <v>17.667999999999999</v>
      </c>
      <c r="D102" s="4">
        <v>17.721499999999999</v>
      </c>
      <c r="E102" s="4">
        <v>17.5776</v>
      </c>
      <c r="F102" s="7">
        <v>-5.4999999999999997E-3</v>
      </c>
      <c r="G102" s="35">
        <f t="shared" si="2"/>
        <v>0.14389999999999858</v>
      </c>
      <c r="H102" s="34">
        <f t="shared" si="3"/>
        <v>1.3570988863394591E-2</v>
      </c>
    </row>
    <row r="103" spans="1:8">
      <c r="A103" s="2" t="s">
        <v>105</v>
      </c>
      <c r="B103" s="6">
        <v>17.709</v>
      </c>
      <c r="C103" s="4">
        <v>17.869</v>
      </c>
      <c r="D103" s="4">
        <v>17.972999999999999</v>
      </c>
      <c r="E103" s="4">
        <v>17.631900000000002</v>
      </c>
      <c r="F103" s="7">
        <v>-1.12E-2</v>
      </c>
      <c r="G103" s="35">
        <f t="shared" si="2"/>
        <v>0.34109999999999729</v>
      </c>
      <c r="H103" s="34">
        <f t="shared" si="3"/>
        <v>1.468151796708831E-2</v>
      </c>
    </row>
    <row r="104" spans="1:8">
      <c r="A104" s="2" t="s">
        <v>106</v>
      </c>
      <c r="B104" s="3">
        <v>17.908999999999999</v>
      </c>
      <c r="C104" s="4">
        <v>17.866</v>
      </c>
      <c r="D104" s="4">
        <v>17.992000000000001</v>
      </c>
      <c r="E104" s="4">
        <v>17.808499999999999</v>
      </c>
      <c r="F104" s="5">
        <v>2.7000000000000001E-3</v>
      </c>
      <c r="G104" s="35">
        <f t="shared" si="2"/>
        <v>0.18350000000000222</v>
      </c>
      <c r="H104" s="34">
        <f t="shared" si="3"/>
        <v>9.477014390503382E-3</v>
      </c>
    </row>
    <row r="105" spans="1:8">
      <c r="A105" s="2" t="s">
        <v>107</v>
      </c>
      <c r="B105" s="6">
        <v>17.86</v>
      </c>
      <c r="C105" s="4">
        <v>17.859000000000002</v>
      </c>
      <c r="D105" s="4">
        <v>17.902999999999999</v>
      </c>
      <c r="E105" s="4">
        <v>17.748000000000001</v>
      </c>
      <c r="F105" s="7">
        <v>-2.9999999999999997E-4</v>
      </c>
      <c r="G105" s="35">
        <f t="shared" si="2"/>
        <v>0.15499999999999758</v>
      </c>
      <c r="H105" s="34">
        <f t="shared" si="3"/>
        <v>5.2650720380472337E-3</v>
      </c>
    </row>
    <row r="106" spans="1:8">
      <c r="A106" s="2" t="s">
        <v>108</v>
      </c>
      <c r="B106" s="6">
        <v>17.865600000000001</v>
      </c>
      <c r="C106" s="4">
        <v>17.872499999999999</v>
      </c>
      <c r="D106" s="4">
        <v>17.8843</v>
      </c>
      <c r="E106" s="4">
        <v>17.851099999999999</v>
      </c>
      <c r="F106" s="7">
        <v>-3.2000000000000002E-3</v>
      </c>
      <c r="G106" s="35">
        <f t="shared" si="2"/>
        <v>3.3200000000000784E-2</v>
      </c>
      <c r="H106" s="34">
        <f t="shared" si="3"/>
        <v>7.8005832211754649E-3</v>
      </c>
    </row>
    <row r="107" spans="1:8">
      <c r="A107" s="2" t="s">
        <v>109</v>
      </c>
      <c r="B107" s="3">
        <v>17.922999999999998</v>
      </c>
      <c r="C107" s="4">
        <v>17.832000000000001</v>
      </c>
      <c r="D107" s="4">
        <v>18.013000000000002</v>
      </c>
      <c r="E107" s="4">
        <v>17.768000000000001</v>
      </c>
      <c r="F107" s="5">
        <v>2.8E-3</v>
      </c>
      <c r="G107" s="35">
        <f t="shared" si="2"/>
        <v>0.24500000000000099</v>
      </c>
      <c r="H107" s="34">
        <f t="shared" si="3"/>
        <v>1.389715376410499E-2</v>
      </c>
    </row>
    <row r="108" spans="1:8">
      <c r="A108" s="2" t="s">
        <v>110</v>
      </c>
      <c r="B108" s="3">
        <v>17.873000000000001</v>
      </c>
      <c r="C108" s="4">
        <v>17.812999999999999</v>
      </c>
      <c r="D108" s="4">
        <v>17.917000000000002</v>
      </c>
      <c r="E108" s="4">
        <v>17.666899999999998</v>
      </c>
      <c r="F108" s="5">
        <v>1E-3</v>
      </c>
      <c r="G108" s="35">
        <f t="shared" si="2"/>
        <v>0.25010000000000332</v>
      </c>
      <c r="H108" s="34">
        <f t="shared" si="3"/>
        <v>1.4052232041695149E-2</v>
      </c>
    </row>
    <row r="109" spans="1:8">
      <c r="A109" s="2" t="s">
        <v>111</v>
      </c>
      <c r="B109" s="3">
        <v>17.856000000000002</v>
      </c>
      <c r="C109" s="4">
        <v>17.652000000000001</v>
      </c>
      <c r="D109" s="4">
        <v>17.893000000000001</v>
      </c>
      <c r="E109" s="4">
        <v>17.646999999999998</v>
      </c>
      <c r="F109" s="5">
        <v>8.3000000000000001E-3</v>
      </c>
      <c r="G109" s="35">
        <f t="shared" si="2"/>
        <v>0.24600000000000222</v>
      </c>
      <c r="H109" s="34">
        <f t="shared" si="3"/>
        <v>1.0765753037581344E-2</v>
      </c>
    </row>
    <row r="110" spans="1:8">
      <c r="A110" s="2" t="s">
        <v>112</v>
      </c>
      <c r="B110" s="3">
        <v>17.709</v>
      </c>
      <c r="C110" s="4">
        <v>17.695</v>
      </c>
      <c r="D110" s="4">
        <v>17.757000000000001</v>
      </c>
      <c r="E110" s="4">
        <v>17.622</v>
      </c>
      <c r="F110" s="5">
        <v>1.2999999999999999E-3</v>
      </c>
      <c r="G110" s="35">
        <f t="shared" si="2"/>
        <v>0.13500000000000156</v>
      </c>
      <c r="H110" s="34">
        <f t="shared" si="3"/>
        <v>7.8607444337431276E-3</v>
      </c>
    </row>
    <row r="111" spans="1:8">
      <c r="A111" s="2" t="s">
        <v>113</v>
      </c>
      <c r="B111" s="3">
        <v>17.686499999999999</v>
      </c>
      <c r="C111" s="4">
        <v>17.651</v>
      </c>
      <c r="D111" s="4">
        <v>17.738499999999998</v>
      </c>
      <c r="E111" s="4">
        <v>17.596</v>
      </c>
      <c r="F111" s="5">
        <v>2.0999999999999999E-3</v>
      </c>
      <c r="G111" s="35">
        <f t="shared" si="2"/>
        <v>0.14249999999999829</v>
      </c>
      <c r="H111" s="34">
        <f t="shared" si="3"/>
        <v>5.0099009900988912E-3</v>
      </c>
    </row>
    <row r="112" spans="1:8">
      <c r="A112" s="2" t="s">
        <v>114</v>
      </c>
      <c r="B112" s="6">
        <v>17.650300000000001</v>
      </c>
      <c r="C112" s="4">
        <v>17.675000000000001</v>
      </c>
      <c r="D112" s="4">
        <v>17.678899999999999</v>
      </c>
      <c r="E112" s="4">
        <v>17.644300000000001</v>
      </c>
      <c r="F112" s="7">
        <v>-3.0999999999999999E-3</v>
      </c>
      <c r="G112" s="35">
        <f t="shared" si="2"/>
        <v>3.4599999999997522E-2</v>
      </c>
      <c r="H112" s="34">
        <f t="shared" si="3"/>
        <v>1.3812726332126202E-2</v>
      </c>
    </row>
    <row r="113" spans="1:8">
      <c r="A113" s="2" t="s">
        <v>115</v>
      </c>
      <c r="B113" s="3">
        <v>17.704999999999998</v>
      </c>
      <c r="C113" s="4">
        <v>17.396999999999998</v>
      </c>
      <c r="D113" s="4">
        <v>17.760000000000002</v>
      </c>
      <c r="E113" s="4">
        <v>17.314</v>
      </c>
      <c r="F113" s="5">
        <v>1.52E-2</v>
      </c>
      <c r="G113" s="35">
        <f t="shared" si="2"/>
        <v>0.44600000000000151</v>
      </c>
      <c r="H113" s="34">
        <f t="shared" si="3"/>
        <v>1.9560878243513075E-2</v>
      </c>
    </row>
    <row r="114" spans="1:8">
      <c r="A114" s="2" t="s">
        <v>116</v>
      </c>
      <c r="B114" s="6">
        <v>17.440000000000001</v>
      </c>
      <c r="C114" s="4">
        <v>17.535</v>
      </c>
      <c r="D114" s="4">
        <v>17.608000000000001</v>
      </c>
      <c r="E114" s="4">
        <v>17.367999999999999</v>
      </c>
      <c r="F114" s="7">
        <v>-5.1000000000000004E-3</v>
      </c>
      <c r="G114" s="35">
        <f t="shared" si="2"/>
        <v>0.24000000000000199</v>
      </c>
      <c r="H114" s="34">
        <f t="shared" si="3"/>
        <v>1.126949665771584E-2</v>
      </c>
    </row>
    <row r="115" spans="1:8">
      <c r="A115" s="2" t="s">
        <v>117</v>
      </c>
      <c r="B115" s="3">
        <v>17.529499999999999</v>
      </c>
      <c r="C115" s="4">
        <v>17.503</v>
      </c>
      <c r="D115" s="4">
        <v>17.5975</v>
      </c>
      <c r="E115" s="4">
        <v>17.443000000000001</v>
      </c>
      <c r="F115" s="5">
        <v>1.9E-3</v>
      </c>
      <c r="G115" s="35">
        <f t="shared" si="2"/>
        <v>0.15449999999999875</v>
      </c>
      <c r="H115" s="34">
        <f t="shared" si="3"/>
        <v>1.0697081326154654E-2</v>
      </c>
    </row>
    <row r="116" spans="1:8">
      <c r="A116" s="2" t="s">
        <v>118</v>
      </c>
      <c r="B116" s="6">
        <v>17.497</v>
      </c>
      <c r="C116" s="4">
        <v>17.645</v>
      </c>
      <c r="D116" s="4">
        <v>17.709</v>
      </c>
      <c r="E116" s="4">
        <v>17.486000000000001</v>
      </c>
      <c r="F116" s="7">
        <v>-1.0500000000000001E-2</v>
      </c>
      <c r="G116" s="35">
        <f t="shared" si="2"/>
        <v>0.22299999999999898</v>
      </c>
      <c r="H116" s="34">
        <f t="shared" si="3"/>
        <v>1.0997841890049971E-2</v>
      </c>
    </row>
    <row r="117" spans="1:8">
      <c r="A117" s="2" t="s">
        <v>119</v>
      </c>
      <c r="B117" s="3">
        <v>17.681999999999999</v>
      </c>
      <c r="C117" s="4">
        <v>17.608000000000001</v>
      </c>
      <c r="D117" s="4">
        <v>17.75</v>
      </c>
      <c r="E117" s="4">
        <v>17.585699999999999</v>
      </c>
      <c r="F117" s="5">
        <v>3.8999999999999998E-3</v>
      </c>
      <c r="G117" s="35">
        <f t="shared" si="2"/>
        <v>0.16430000000000078</v>
      </c>
      <c r="H117" s="34">
        <f t="shared" si="3"/>
        <v>5.7820228551936446E-3</v>
      </c>
    </row>
    <row r="118" spans="1:8">
      <c r="A118" s="2" t="s">
        <v>120</v>
      </c>
      <c r="B118" s="6">
        <v>17.6127</v>
      </c>
      <c r="C118" s="4">
        <v>17.588999999999999</v>
      </c>
      <c r="D118" s="4">
        <v>17.6281</v>
      </c>
      <c r="E118" s="4">
        <v>17.588999999999999</v>
      </c>
      <c r="F118" s="7">
        <v>-1.2999999999999999E-3</v>
      </c>
      <c r="G118" s="35">
        <f t="shared" si="2"/>
        <v>3.9100000000001245E-2</v>
      </c>
      <c r="H118" s="34">
        <f t="shared" si="3"/>
        <v>5.307849596728427E-3</v>
      </c>
    </row>
    <row r="119" spans="1:8">
      <c r="A119" s="2" t="s">
        <v>121</v>
      </c>
      <c r="B119" s="6">
        <v>17.635000000000002</v>
      </c>
      <c r="C119" s="4">
        <v>17.606000000000002</v>
      </c>
      <c r="D119" s="4">
        <v>17.690999999999999</v>
      </c>
      <c r="E119" s="4">
        <v>17.543199999999999</v>
      </c>
      <c r="F119" s="7">
        <v>-5.9999999999999995E-4</v>
      </c>
      <c r="G119" s="35">
        <f t="shared" si="2"/>
        <v>0.14780000000000015</v>
      </c>
      <c r="H119" s="34">
        <f t="shared" si="3"/>
        <v>1.1364923007246338E-2</v>
      </c>
    </row>
    <row r="120" spans="1:8">
      <c r="A120" s="2" t="s">
        <v>122</v>
      </c>
      <c r="B120" s="6">
        <v>17.645</v>
      </c>
      <c r="C120" s="4">
        <v>17.664000000000001</v>
      </c>
      <c r="D120" s="4">
        <v>17.731999999999999</v>
      </c>
      <c r="E120" s="4">
        <v>17.478300000000001</v>
      </c>
      <c r="F120" s="7">
        <v>-3.3E-3</v>
      </c>
      <c r="G120" s="35">
        <f t="shared" si="2"/>
        <v>0.25369999999999848</v>
      </c>
      <c r="H120" s="34">
        <f t="shared" si="3"/>
        <v>1.3665974055146825E-2</v>
      </c>
    </row>
    <row r="121" spans="1:8">
      <c r="A121" s="2" t="s">
        <v>123</v>
      </c>
      <c r="B121" s="6">
        <v>17.702999999999999</v>
      </c>
      <c r="C121" s="4">
        <v>17.806999999999999</v>
      </c>
      <c r="D121" s="4">
        <v>17.861000000000001</v>
      </c>
      <c r="E121" s="4">
        <v>17.628</v>
      </c>
      <c r="F121" s="7">
        <v>-8.3000000000000001E-3</v>
      </c>
      <c r="G121" s="35">
        <f t="shared" si="2"/>
        <v>0.23300000000000054</v>
      </c>
      <c r="H121" s="34">
        <f t="shared" si="3"/>
        <v>1.2157005779698084E-2</v>
      </c>
    </row>
    <row r="122" spans="1:8">
      <c r="A122" s="2" t="s">
        <v>124</v>
      </c>
      <c r="B122" s="6">
        <v>17.850999999999999</v>
      </c>
      <c r="C122" s="4">
        <v>17.821000000000002</v>
      </c>
      <c r="D122" s="4">
        <v>17.890999999999998</v>
      </c>
      <c r="E122" s="4">
        <v>17.6907</v>
      </c>
      <c r="F122" s="7">
        <v>-4.0000000000000002E-4</v>
      </c>
      <c r="G122" s="35">
        <f t="shared" si="2"/>
        <v>0.20029999999999859</v>
      </c>
      <c r="H122" s="34">
        <f t="shared" si="3"/>
        <v>9.9546116776867699E-3</v>
      </c>
    </row>
    <row r="123" spans="1:8">
      <c r="A123" s="2" t="s">
        <v>125</v>
      </c>
      <c r="B123" s="3">
        <v>17.859000000000002</v>
      </c>
      <c r="C123" s="4">
        <v>17.846</v>
      </c>
      <c r="D123" s="4">
        <v>17.922999999999998</v>
      </c>
      <c r="E123" s="4">
        <v>17.768000000000001</v>
      </c>
      <c r="F123" s="5">
        <v>2.0000000000000001E-4</v>
      </c>
      <c r="G123" s="35">
        <f t="shared" si="2"/>
        <v>0.15499999999999758</v>
      </c>
      <c r="H123" s="34">
        <f t="shared" si="3"/>
        <v>5.1906020426446247E-3</v>
      </c>
    </row>
    <row r="124" spans="1:8">
      <c r="A124" s="2" t="s">
        <v>126</v>
      </c>
      <c r="B124" s="6">
        <v>17.856100000000001</v>
      </c>
      <c r="C124" s="4">
        <v>17.859200000000001</v>
      </c>
      <c r="D124" s="4">
        <v>17.868600000000001</v>
      </c>
      <c r="E124" s="4">
        <v>17.838200000000001</v>
      </c>
      <c r="F124" s="7">
        <v>-1.4E-3</v>
      </c>
      <c r="G124" s="35">
        <f t="shared" si="2"/>
        <v>3.0400000000000205E-2</v>
      </c>
      <c r="H124" s="34">
        <f t="shared" si="3"/>
        <v>5.2640402347024712E-3</v>
      </c>
    </row>
    <row r="125" spans="1:8">
      <c r="A125" s="2" t="s">
        <v>127</v>
      </c>
      <c r="B125" s="6">
        <v>17.881</v>
      </c>
      <c r="C125" s="4">
        <v>17.895</v>
      </c>
      <c r="D125" s="4">
        <v>17.942</v>
      </c>
      <c r="E125" s="4">
        <v>17.783999999999999</v>
      </c>
      <c r="F125" s="7">
        <v>-2.9999999999999997E-4</v>
      </c>
      <c r="G125" s="35">
        <f t="shared" si="2"/>
        <v>0.15800000000000125</v>
      </c>
      <c r="H125" s="34">
        <f t="shared" si="3"/>
        <v>1.1661971830985957E-2</v>
      </c>
    </row>
    <row r="126" spans="1:8">
      <c r="A126" s="2" t="s">
        <v>128</v>
      </c>
      <c r="B126" s="3">
        <v>17.885999999999999</v>
      </c>
      <c r="C126" s="4">
        <v>17.75</v>
      </c>
      <c r="D126" s="4">
        <v>17.917000000000002</v>
      </c>
      <c r="E126" s="4">
        <v>17.661000000000001</v>
      </c>
      <c r="F126" s="5">
        <v>5.4999999999999997E-3</v>
      </c>
      <c r="G126" s="35">
        <f t="shared" si="2"/>
        <v>0.25600000000000023</v>
      </c>
      <c r="H126" s="34">
        <f t="shared" si="3"/>
        <v>1.5281646109248023E-2</v>
      </c>
    </row>
    <row r="127" spans="1:8">
      <c r="A127" s="2" t="s">
        <v>129</v>
      </c>
      <c r="B127" s="3">
        <v>17.789000000000001</v>
      </c>
      <c r="C127" s="4">
        <v>17.593</v>
      </c>
      <c r="D127" s="4">
        <v>17.827000000000002</v>
      </c>
      <c r="E127" s="4">
        <v>17.545300000000001</v>
      </c>
      <c r="F127" s="5">
        <v>9.1999999999999998E-3</v>
      </c>
      <c r="G127" s="35">
        <f t="shared" si="2"/>
        <v>0.28170000000000073</v>
      </c>
      <c r="H127" s="34">
        <f t="shared" si="3"/>
        <v>1.5665803692030696E-2</v>
      </c>
    </row>
    <row r="128" spans="1:8">
      <c r="A128" s="2" t="s">
        <v>130</v>
      </c>
      <c r="B128" s="6">
        <v>17.626000000000001</v>
      </c>
      <c r="C128" s="4">
        <v>17.768000000000001</v>
      </c>
      <c r="D128" s="4">
        <v>17.829000000000001</v>
      </c>
      <c r="E128" s="4">
        <v>17.553999999999998</v>
      </c>
      <c r="F128" s="7">
        <v>-1.0200000000000001E-2</v>
      </c>
      <c r="G128" s="35">
        <f t="shared" si="2"/>
        <v>0.27500000000000213</v>
      </c>
      <c r="H128" s="34">
        <f t="shared" si="3"/>
        <v>1.5209975954817538E-2</v>
      </c>
    </row>
    <row r="129" spans="1:8">
      <c r="A129" s="2" t="s">
        <v>131</v>
      </c>
      <c r="B129" s="6">
        <v>17.808</v>
      </c>
      <c r="C129" s="4">
        <v>17.882999999999999</v>
      </c>
      <c r="D129" s="4">
        <v>17.940000000000001</v>
      </c>
      <c r="E129" s="4">
        <v>17.670999999999999</v>
      </c>
      <c r="F129" s="7">
        <v>-3.7000000000000002E-3</v>
      </c>
      <c r="G129" s="35">
        <f t="shared" si="2"/>
        <v>0.2690000000000019</v>
      </c>
      <c r="H129" s="34">
        <f t="shared" si="3"/>
        <v>9.0655235899474856E-3</v>
      </c>
    </row>
    <row r="130" spans="1:8">
      <c r="A130" s="2" t="s">
        <v>132</v>
      </c>
      <c r="B130" s="6">
        <v>17.8734</v>
      </c>
      <c r="C130" s="4">
        <v>17.869900000000001</v>
      </c>
      <c r="D130" s="4">
        <v>17.909400000000002</v>
      </c>
      <c r="E130" s="4">
        <v>17.854399999999998</v>
      </c>
      <c r="F130" s="7">
        <v>-2.8E-3</v>
      </c>
      <c r="G130" s="35">
        <f t="shared" si="2"/>
        <v>5.5000000000003268E-2</v>
      </c>
      <c r="H130" s="34">
        <f t="shared" si="3"/>
        <v>6.808248346968567E-3</v>
      </c>
    </row>
    <row r="131" spans="1:8">
      <c r="A131" s="2" t="s">
        <v>133</v>
      </c>
      <c r="B131" s="3">
        <v>17.922999999999998</v>
      </c>
      <c r="C131" s="4">
        <v>17.846</v>
      </c>
      <c r="D131" s="4">
        <v>17.95</v>
      </c>
      <c r="E131" s="4">
        <v>17.762</v>
      </c>
      <c r="F131" s="5">
        <v>2.3E-3</v>
      </c>
      <c r="G131" s="35">
        <f t="shared" ref="G131:G194" si="4">D131-E131</f>
        <v>0.18799999999999883</v>
      </c>
      <c r="H131" s="34">
        <f t="shared" ref="H131:H194" si="5">(SUM(G131:G132)/2)/C132</f>
        <v>1.0471497368126295E-2</v>
      </c>
    </row>
    <row r="132" spans="1:8">
      <c r="A132" s="2" t="s">
        <v>134</v>
      </c>
      <c r="B132" s="3">
        <v>17.881</v>
      </c>
      <c r="C132" s="4">
        <v>17.858000000000001</v>
      </c>
      <c r="D132" s="4">
        <v>17.954000000000001</v>
      </c>
      <c r="E132" s="4">
        <v>17.768000000000001</v>
      </c>
      <c r="F132" s="5">
        <v>1.6999999999999999E-3</v>
      </c>
      <c r="G132" s="35">
        <f t="shared" si="4"/>
        <v>0.18599999999999994</v>
      </c>
      <c r="H132" s="34">
        <f t="shared" si="5"/>
        <v>1.21050585818202E-2</v>
      </c>
    </row>
    <row r="133" spans="1:8">
      <c r="A133" s="2" t="s">
        <v>135</v>
      </c>
      <c r="B133" s="6">
        <v>17.850000000000001</v>
      </c>
      <c r="C133" s="4">
        <v>18.009</v>
      </c>
      <c r="D133" s="4">
        <v>18.076000000000001</v>
      </c>
      <c r="E133" s="4">
        <v>17.826000000000001</v>
      </c>
      <c r="F133" s="7">
        <v>-1.0999999999999999E-2</v>
      </c>
      <c r="G133" s="35">
        <f t="shared" si="4"/>
        <v>0.25</v>
      </c>
      <c r="H133" s="34">
        <f t="shared" si="5"/>
        <v>1.1772369442288443E-2</v>
      </c>
    </row>
    <row r="134" spans="1:8">
      <c r="A134" s="2" t="s">
        <v>136</v>
      </c>
      <c r="B134" s="3">
        <v>18.048999999999999</v>
      </c>
      <c r="C134" s="4">
        <v>18.038</v>
      </c>
      <c r="D134" s="4">
        <v>18.126999999999999</v>
      </c>
      <c r="E134" s="4">
        <v>17.952300000000001</v>
      </c>
      <c r="F134" s="5">
        <v>1E-3</v>
      </c>
      <c r="G134" s="35">
        <f t="shared" si="4"/>
        <v>0.17469999999999786</v>
      </c>
      <c r="H134" s="34">
        <f t="shared" si="5"/>
        <v>9.8321740090537048E-3</v>
      </c>
    </row>
    <row r="135" spans="1:8">
      <c r="A135" s="2" t="s">
        <v>137</v>
      </c>
      <c r="B135" s="6">
        <v>18.0305</v>
      </c>
      <c r="C135" s="4">
        <v>18.114000000000001</v>
      </c>
      <c r="D135" s="4">
        <v>18.1435</v>
      </c>
      <c r="E135" s="4">
        <v>17.962</v>
      </c>
      <c r="F135" s="7">
        <v>-5.4999999999999997E-3</v>
      </c>
      <c r="G135" s="35">
        <f t="shared" si="4"/>
        <v>0.18149999999999977</v>
      </c>
      <c r="H135" s="34">
        <f t="shared" si="5"/>
        <v>9.4763574129793481E-3</v>
      </c>
    </row>
    <row r="136" spans="1:8">
      <c r="A136" s="2" t="s">
        <v>138</v>
      </c>
      <c r="B136" s="3">
        <v>18.130099999999999</v>
      </c>
      <c r="C136" s="4">
        <v>18.113499999999998</v>
      </c>
      <c r="D136" s="4">
        <v>18.144100000000002</v>
      </c>
      <c r="E136" s="4">
        <v>17.982299999999999</v>
      </c>
      <c r="F136" s="5">
        <v>2.0000000000000001E-4</v>
      </c>
      <c r="G136" s="35">
        <f t="shared" si="4"/>
        <v>0.16180000000000305</v>
      </c>
      <c r="H136" s="34">
        <f t="shared" si="5"/>
        <v>9.3800166066981012E-3</v>
      </c>
    </row>
    <row r="137" spans="1:8">
      <c r="A137" s="2" t="s">
        <v>139</v>
      </c>
      <c r="B137" s="3">
        <v>18.126000000000001</v>
      </c>
      <c r="C137" s="4">
        <v>18.065000000000001</v>
      </c>
      <c r="D137" s="4">
        <v>18.175999999999998</v>
      </c>
      <c r="E137" s="4">
        <v>17.998899999999999</v>
      </c>
      <c r="F137" s="5">
        <v>1.1999999999999999E-3</v>
      </c>
      <c r="G137" s="35">
        <f t="shared" si="4"/>
        <v>0.17709999999999937</v>
      </c>
      <c r="H137" s="34">
        <f t="shared" si="5"/>
        <v>1.2362968647226493E-2</v>
      </c>
    </row>
    <row r="138" spans="1:8">
      <c r="A138" s="2" t="s">
        <v>140</v>
      </c>
      <c r="B138" s="6">
        <v>18.105</v>
      </c>
      <c r="C138" s="4">
        <v>18.244</v>
      </c>
      <c r="D138" s="4">
        <v>18.302</v>
      </c>
      <c r="E138" s="4">
        <v>18.027999999999999</v>
      </c>
      <c r="F138" s="7">
        <v>-7.1999999999999998E-3</v>
      </c>
      <c r="G138" s="35">
        <f t="shared" si="4"/>
        <v>0.27400000000000091</v>
      </c>
      <c r="H138" s="34">
        <f t="shared" si="5"/>
        <v>1.3903305107894125E-2</v>
      </c>
    </row>
    <row r="139" spans="1:8">
      <c r="A139" s="2" t="s">
        <v>141</v>
      </c>
      <c r="B139" s="6">
        <v>18.236000000000001</v>
      </c>
      <c r="C139" s="4">
        <v>18.305</v>
      </c>
      <c r="D139" s="4">
        <v>18.414000000000001</v>
      </c>
      <c r="E139" s="4">
        <v>18.178999999999998</v>
      </c>
      <c r="F139" s="7">
        <v>-5.8999999999999999E-3</v>
      </c>
      <c r="G139" s="35">
        <f t="shared" si="4"/>
        <v>0.23500000000000298</v>
      </c>
      <c r="H139" s="34">
        <f t="shared" si="5"/>
        <v>1.2140557647187314E-2</v>
      </c>
    </row>
    <row r="140" spans="1:8">
      <c r="A140" s="2" t="s">
        <v>142</v>
      </c>
      <c r="B140" s="3">
        <v>18.344999999999999</v>
      </c>
      <c r="C140" s="4">
        <v>18.327000000000002</v>
      </c>
      <c r="D140" s="4">
        <v>18.420999999999999</v>
      </c>
      <c r="E140" s="4">
        <v>18.210999999999999</v>
      </c>
      <c r="F140" s="5">
        <v>1.4E-3</v>
      </c>
      <c r="G140" s="35">
        <f t="shared" si="4"/>
        <v>0.21000000000000085</v>
      </c>
      <c r="H140" s="34">
        <f t="shared" si="5"/>
        <v>1.1366756356048583E-2</v>
      </c>
    </row>
    <row r="141" spans="1:8">
      <c r="A141" s="2" t="s">
        <v>143</v>
      </c>
      <c r="B141" s="3">
        <v>18.32</v>
      </c>
      <c r="C141" s="4">
        <v>18.210999999999999</v>
      </c>
      <c r="D141" s="4">
        <v>18.382999999999999</v>
      </c>
      <c r="E141" s="4">
        <v>18.178999999999998</v>
      </c>
      <c r="F141" s="5">
        <v>5.0000000000000001E-3</v>
      </c>
      <c r="G141" s="35">
        <f t="shared" si="4"/>
        <v>0.20400000000000063</v>
      </c>
      <c r="H141" s="34">
        <f t="shared" si="5"/>
        <v>6.9465418302627636E-3</v>
      </c>
    </row>
    <row r="142" spans="1:8">
      <c r="A142" s="2" t="s">
        <v>144</v>
      </c>
      <c r="B142" s="6">
        <v>18.228100000000001</v>
      </c>
      <c r="C142" s="4">
        <v>18.2105</v>
      </c>
      <c r="D142" s="4">
        <v>18.238199999999999</v>
      </c>
      <c r="E142" s="4">
        <v>18.1892</v>
      </c>
      <c r="F142" s="7">
        <v>-1E-3</v>
      </c>
      <c r="G142" s="35">
        <f t="shared" si="4"/>
        <v>4.8999999999999488E-2</v>
      </c>
      <c r="H142" s="34">
        <f t="shared" si="5"/>
        <v>5.5585920419763471E-3</v>
      </c>
    </row>
    <row r="143" spans="1:8">
      <c r="A143" s="2" t="s">
        <v>145</v>
      </c>
      <c r="B143" s="6">
        <v>18.246500000000001</v>
      </c>
      <c r="C143" s="4">
        <v>18.295999999999999</v>
      </c>
      <c r="D143" s="4">
        <v>18.330500000000001</v>
      </c>
      <c r="E143" s="4">
        <v>18.176100000000002</v>
      </c>
      <c r="F143" s="7">
        <v>-2.3E-3</v>
      </c>
      <c r="G143" s="35">
        <f t="shared" si="4"/>
        <v>0.15439999999999898</v>
      </c>
      <c r="H143" s="34">
        <f t="shared" si="5"/>
        <v>8.694218509562486E-3</v>
      </c>
    </row>
    <row r="144" spans="1:8">
      <c r="A144" s="2" t="s">
        <v>146</v>
      </c>
      <c r="B144" s="3">
        <v>18.288</v>
      </c>
      <c r="C144" s="4">
        <v>18.196000000000002</v>
      </c>
      <c r="D144" s="4">
        <v>18.329000000000001</v>
      </c>
      <c r="E144" s="4">
        <v>18.167000000000002</v>
      </c>
      <c r="F144" s="5">
        <v>5.1999999999999998E-3</v>
      </c>
      <c r="G144" s="35">
        <f t="shared" si="4"/>
        <v>0.16199999999999903</v>
      </c>
      <c r="H144" s="34">
        <f t="shared" si="5"/>
        <v>8.8993229962874131E-3</v>
      </c>
    </row>
    <row r="145" spans="1:8">
      <c r="A145" s="2" t="s">
        <v>147</v>
      </c>
      <c r="B145" s="6">
        <v>18.193000000000001</v>
      </c>
      <c r="C145" s="4">
        <v>18.315999999999999</v>
      </c>
      <c r="D145" s="4">
        <v>18.338000000000001</v>
      </c>
      <c r="E145" s="4">
        <v>18.173999999999999</v>
      </c>
      <c r="F145" s="7">
        <v>-6.1999999999999998E-3</v>
      </c>
      <c r="G145" s="35">
        <f t="shared" si="4"/>
        <v>0.16400000000000148</v>
      </c>
      <c r="H145" s="34">
        <f t="shared" si="5"/>
        <v>1.0277155195976637E-2</v>
      </c>
    </row>
    <row r="146" spans="1:8">
      <c r="A146" s="2" t="s">
        <v>148</v>
      </c>
      <c r="B146" s="3">
        <v>18.306999999999999</v>
      </c>
      <c r="C146" s="4">
        <v>18.292999999999999</v>
      </c>
      <c r="D146" s="4">
        <v>18.350999999999999</v>
      </c>
      <c r="E146" s="4">
        <v>18.138999999999999</v>
      </c>
      <c r="F146" s="5">
        <v>1.4E-3</v>
      </c>
      <c r="G146" s="35">
        <f t="shared" si="4"/>
        <v>0.21199999999999974</v>
      </c>
      <c r="H146" s="34">
        <f t="shared" si="5"/>
        <v>1.3684210526315783E-2</v>
      </c>
    </row>
    <row r="147" spans="1:8">
      <c r="A147" s="2" t="s">
        <v>149</v>
      </c>
      <c r="B147" s="3">
        <v>18.280999999999999</v>
      </c>
      <c r="C147" s="4">
        <v>18.05</v>
      </c>
      <c r="D147" s="4">
        <v>18.324000000000002</v>
      </c>
      <c r="E147" s="4">
        <v>18.042000000000002</v>
      </c>
      <c r="F147" s="5">
        <v>1.2200000000000001E-2</v>
      </c>
      <c r="G147" s="35">
        <f t="shared" si="4"/>
        <v>0.28200000000000003</v>
      </c>
      <c r="H147" s="34">
        <f t="shared" si="5"/>
        <v>9.1970883728654078E-3</v>
      </c>
    </row>
    <row r="148" spans="1:8">
      <c r="A148" s="2" t="s">
        <v>150</v>
      </c>
      <c r="B148" s="6">
        <v>18.061299999999999</v>
      </c>
      <c r="C148" s="4">
        <v>18.0655</v>
      </c>
      <c r="D148" s="4">
        <v>18.099</v>
      </c>
      <c r="E148" s="4">
        <v>18.0487</v>
      </c>
      <c r="F148" s="7">
        <v>-1.9E-3</v>
      </c>
      <c r="G148" s="35">
        <f t="shared" si="4"/>
        <v>5.0300000000000011E-2</v>
      </c>
      <c r="H148" s="34">
        <f t="shared" si="5"/>
        <v>1.3230278358455321E-2</v>
      </c>
    </row>
    <row r="149" spans="1:8">
      <c r="A149" s="2" t="s">
        <v>151</v>
      </c>
      <c r="B149" s="6">
        <v>18.094999999999999</v>
      </c>
      <c r="C149" s="4">
        <v>18.178000000000001</v>
      </c>
      <c r="D149" s="4">
        <v>18.402000000000001</v>
      </c>
      <c r="E149" s="4">
        <v>17.971299999999999</v>
      </c>
      <c r="F149" s="7">
        <v>-6.4999999999999997E-3</v>
      </c>
      <c r="G149" s="35">
        <f t="shared" si="4"/>
        <v>0.43070000000000164</v>
      </c>
      <c r="H149" s="34">
        <f t="shared" si="5"/>
        <v>2.2138361276666907E-2</v>
      </c>
    </row>
    <row r="150" spans="1:8">
      <c r="A150" s="2" t="s">
        <v>152</v>
      </c>
      <c r="B150" s="3">
        <v>18.213000000000001</v>
      </c>
      <c r="C150" s="4">
        <v>17.952999999999999</v>
      </c>
      <c r="D150" s="4">
        <v>18.242999999999999</v>
      </c>
      <c r="E150" s="4">
        <v>17.878799999999998</v>
      </c>
      <c r="F150" s="5">
        <v>1.49E-2</v>
      </c>
      <c r="G150" s="35">
        <f t="shared" si="4"/>
        <v>0.3642000000000003</v>
      </c>
      <c r="H150" s="34">
        <f t="shared" si="5"/>
        <v>1.8000563221627779E-2</v>
      </c>
    </row>
    <row r="151" spans="1:8">
      <c r="A151" s="2" t="s">
        <v>153</v>
      </c>
      <c r="B151" s="3">
        <v>17.945</v>
      </c>
      <c r="C151" s="4">
        <v>17.754999999999999</v>
      </c>
      <c r="D151" s="4">
        <v>17.984000000000002</v>
      </c>
      <c r="E151" s="4">
        <v>17.709</v>
      </c>
      <c r="F151" s="5">
        <v>8.3999999999999995E-3</v>
      </c>
      <c r="G151" s="35">
        <f t="shared" si="4"/>
        <v>0.27500000000000213</v>
      </c>
      <c r="H151" s="34">
        <f t="shared" si="5"/>
        <v>1.3967202066719153E-2</v>
      </c>
    </row>
    <row r="152" spans="1:8">
      <c r="A152" s="2" t="s">
        <v>154</v>
      </c>
      <c r="B152" s="6">
        <v>17.795000000000002</v>
      </c>
      <c r="C152" s="4">
        <v>17.806000000000001</v>
      </c>
      <c r="D152" s="4">
        <v>17.884</v>
      </c>
      <c r="E152" s="4">
        <v>17.6616</v>
      </c>
      <c r="F152" s="7">
        <v>-2.8999999999999998E-3</v>
      </c>
      <c r="G152" s="35">
        <f t="shared" si="4"/>
        <v>0.22240000000000038</v>
      </c>
      <c r="H152" s="34">
        <f t="shared" si="5"/>
        <v>1.3924827124693326E-2</v>
      </c>
    </row>
    <row r="153" spans="1:8">
      <c r="A153" s="2" t="s">
        <v>155</v>
      </c>
      <c r="B153" s="6">
        <v>17.846</v>
      </c>
      <c r="C153" s="4">
        <v>17.931999999999999</v>
      </c>
      <c r="D153" s="4">
        <v>18.062000000000001</v>
      </c>
      <c r="E153" s="4">
        <v>17.785</v>
      </c>
      <c r="F153" s="7">
        <v>-5.1999999999999998E-3</v>
      </c>
      <c r="G153" s="35">
        <f t="shared" si="4"/>
        <v>0.27700000000000102</v>
      </c>
      <c r="H153" s="34">
        <f t="shared" si="5"/>
        <v>8.6689115854507656E-3</v>
      </c>
    </row>
    <row r="154" spans="1:8">
      <c r="A154" s="2" t="s">
        <v>156</v>
      </c>
      <c r="B154" s="6">
        <v>17.9392</v>
      </c>
      <c r="C154" s="4">
        <v>17.9665</v>
      </c>
      <c r="D154" s="4">
        <v>17.9665</v>
      </c>
      <c r="E154" s="4">
        <v>17.931999999999999</v>
      </c>
      <c r="F154" s="7">
        <v>-2.3E-3</v>
      </c>
      <c r="G154" s="35">
        <f t="shared" si="4"/>
        <v>3.4500000000001307E-2</v>
      </c>
      <c r="H154" s="34">
        <f t="shared" si="5"/>
        <v>6.8115535614134146E-3</v>
      </c>
    </row>
    <row r="155" spans="1:8">
      <c r="A155" s="2" t="s">
        <v>157</v>
      </c>
      <c r="B155" s="3">
        <v>17.98</v>
      </c>
      <c r="C155" s="4">
        <v>17.829999999999998</v>
      </c>
      <c r="D155" s="4">
        <v>17.981000000000002</v>
      </c>
      <c r="E155" s="4">
        <v>17.772600000000001</v>
      </c>
      <c r="F155" s="5">
        <v>6.1999999999999998E-3</v>
      </c>
      <c r="G155" s="35">
        <f t="shared" si="4"/>
        <v>0.20840000000000103</v>
      </c>
      <c r="H155" s="34">
        <f t="shared" si="5"/>
        <v>1.1916046039268879E-2</v>
      </c>
    </row>
    <row r="156" spans="1:8">
      <c r="A156" s="2" t="s">
        <v>158</v>
      </c>
      <c r="B156" s="3">
        <v>17.869</v>
      </c>
      <c r="C156" s="4">
        <v>17.724</v>
      </c>
      <c r="D156" s="4">
        <v>17.908000000000001</v>
      </c>
      <c r="E156" s="4">
        <v>17.693999999999999</v>
      </c>
      <c r="F156" s="5">
        <v>5.8999999999999999E-3</v>
      </c>
      <c r="G156" s="35">
        <f t="shared" si="4"/>
        <v>0.21400000000000219</v>
      </c>
      <c r="H156" s="34">
        <f t="shared" si="5"/>
        <v>1.3127983632643876E-2</v>
      </c>
    </row>
    <row r="157" spans="1:8">
      <c r="A157" s="2" t="s">
        <v>159</v>
      </c>
      <c r="B157" s="3">
        <v>17.763999999999999</v>
      </c>
      <c r="C157" s="4">
        <v>17.596</v>
      </c>
      <c r="D157" s="4">
        <v>17.811</v>
      </c>
      <c r="E157" s="4">
        <v>17.562999999999999</v>
      </c>
      <c r="F157" s="5">
        <v>7.0000000000000001E-3</v>
      </c>
      <c r="G157" s="35">
        <f t="shared" si="4"/>
        <v>0.24800000000000111</v>
      </c>
      <c r="H157" s="34">
        <f t="shared" si="5"/>
        <v>1.6768117606523476E-2</v>
      </c>
    </row>
    <row r="158" spans="1:8">
      <c r="A158" s="2" t="s">
        <v>160</v>
      </c>
      <c r="B158" s="3">
        <v>17.640999999999998</v>
      </c>
      <c r="C158" s="4">
        <v>17.414000000000001</v>
      </c>
      <c r="D158" s="4">
        <v>17.686</v>
      </c>
      <c r="E158" s="4">
        <v>17.350000000000001</v>
      </c>
      <c r="F158" s="5">
        <v>1.35E-2</v>
      </c>
      <c r="G158" s="35">
        <f t="shared" si="4"/>
        <v>0.33599999999999852</v>
      </c>
      <c r="H158" s="34">
        <f t="shared" si="5"/>
        <v>1.4421968649147038E-2</v>
      </c>
    </row>
    <row r="159" spans="1:8">
      <c r="A159" s="2" t="s">
        <v>161</v>
      </c>
      <c r="B159" s="3">
        <v>17.4055</v>
      </c>
      <c r="C159" s="4">
        <v>17.352</v>
      </c>
      <c r="D159" s="4">
        <v>17.462499999999999</v>
      </c>
      <c r="E159" s="4">
        <v>17.297999999999998</v>
      </c>
      <c r="F159" s="5">
        <v>3.0999999999999999E-3</v>
      </c>
      <c r="G159" s="35">
        <f t="shared" si="4"/>
        <v>0.16450000000000031</v>
      </c>
      <c r="H159" s="34">
        <f t="shared" si="5"/>
        <v>6.5097921373962198E-3</v>
      </c>
    </row>
    <row r="160" spans="1:8">
      <c r="A160" s="2" t="s">
        <v>162</v>
      </c>
      <c r="B160" s="6">
        <v>17.351900000000001</v>
      </c>
      <c r="C160" s="4">
        <v>17.3047</v>
      </c>
      <c r="D160" s="4">
        <v>17.365500000000001</v>
      </c>
      <c r="E160" s="4">
        <v>17.3047</v>
      </c>
      <c r="F160" s="7">
        <v>-6.1999999999999998E-3</v>
      </c>
      <c r="G160" s="35">
        <f t="shared" si="4"/>
        <v>6.0800000000000409E-2</v>
      </c>
      <c r="H160" s="34">
        <f t="shared" si="5"/>
        <v>7.1632257328618906E-3</v>
      </c>
    </row>
    <row r="161" spans="1:8">
      <c r="A161" s="2" t="s">
        <v>163</v>
      </c>
      <c r="B161" s="6">
        <v>17.459499999999998</v>
      </c>
      <c r="C161" s="4">
        <v>17.533999999999999</v>
      </c>
      <c r="D161" s="4">
        <v>17.572500000000002</v>
      </c>
      <c r="E161" s="4">
        <v>17.382100000000001</v>
      </c>
      <c r="F161" s="7">
        <v>-3.8E-3</v>
      </c>
      <c r="G161" s="35">
        <f t="shared" si="4"/>
        <v>0.19040000000000035</v>
      </c>
      <c r="H161" s="34">
        <f t="shared" si="5"/>
        <v>1.1547199818243706E-2</v>
      </c>
    </row>
    <row r="162" spans="1:8">
      <c r="A162" s="2" t="s">
        <v>164</v>
      </c>
      <c r="B162" s="6">
        <v>17.526499999999999</v>
      </c>
      <c r="C162" s="4">
        <v>17.606000000000002</v>
      </c>
      <c r="D162" s="4">
        <v>17.616499999999998</v>
      </c>
      <c r="E162" s="4">
        <v>17.400300000000001</v>
      </c>
      <c r="F162" s="7">
        <v>-6.4999999999999997E-3</v>
      </c>
      <c r="G162" s="35">
        <f t="shared" si="4"/>
        <v>0.21619999999999706</v>
      </c>
      <c r="H162" s="34">
        <f t="shared" si="5"/>
        <v>1.1870727159726372E-2</v>
      </c>
    </row>
    <row r="163" spans="1:8">
      <c r="A163" s="2" t="s">
        <v>165</v>
      </c>
      <c r="B163" s="6">
        <v>17.640999999999998</v>
      </c>
      <c r="C163" s="4">
        <v>17.699000000000002</v>
      </c>
      <c r="D163" s="4">
        <v>17.745999999999999</v>
      </c>
      <c r="E163" s="4">
        <v>17.542000000000002</v>
      </c>
      <c r="F163" s="7">
        <v>-5.4999999999999997E-3</v>
      </c>
      <c r="G163" s="35">
        <f t="shared" si="4"/>
        <v>0.20399999999999707</v>
      </c>
      <c r="H163" s="34">
        <f t="shared" si="5"/>
        <v>1.0063141278610873E-2</v>
      </c>
    </row>
    <row r="164" spans="1:8">
      <c r="A164" s="2" t="s">
        <v>166</v>
      </c>
      <c r="B164" s="3">
        <v>17.739000000000001</v>
      </c>
      <c r="C164" s="4">
        <v>17.738</v>
      </c>
      <c r="D164" s="4">
        <v>17.829000000000001</v>
      </c>
      <c r="E164" s="4">
        <v>17.675999999999998</v>
      </c>
      <c r="F164" s="5">
        <v>5.0000000000000001E-4</v>
      </c>
      <c r="G164" s="35">
        <f t="shared" si="4"/>
        <v>0.15300000000000225</v>
      </c>
      <c r="H164" s="34">
        <f t="shared" si="5"/>
        <v>7.8465192557823863E-3</v>
      </c>
    </row>
    <row r="165" spans="1:8">
      <c r="A165" s="2" t="s">
        <v>167</v>
      </c>
      <c r="B165" s="3">
        <v>17.729500000000002</v>
      </c>
      <c r="C165" s="4">
        <v>17.683</v>
      </c>
      <c r="D165" s="4">
        <v>17.785499999999999</v>
      </c>
      <c r="E165" s="4">
        <v>17.661000000000001</v>
      </c>
      <c r="F165" s="5">
        <v>2.7000000000000001E-3</v>
      </c>
      <c r="G165" s="35">
        <f t="shared" si="4"/>
        <v>0.12449999999999761</v>
      </c>
      <c r="H165" s="34">
        <f t="shared" si="5"/>
        <v>4.0878477636901011E-3</v>
      </c>
    </row>
    <row r="166" spans="1:8">
      <c r="A166" s="2" t="s">
        <v>168</v>
      </c>
      <c r="B166" s="6">
        <v>17.682400000000001</v>
      </c>
      <c r="C166" s="4">
        <v>17.698799999999999</v>
      </c>
      <c r="D166" s="4">
        <v>17.701499999999999</v>
      </c>
      <c r="E166" s="4">
        <v>17.6813</v>
      </c>
      <c r="F166" s="7">
        <v>-4.0000000000000001E-3</v>
      </c>
      <c r="G166" s="35">
        <f t="shared" si="4"/>
        <v>2.0199999999999108E-2</v>
      </c>
      <c r="H166" s="34">
        <f t="shared" si="5"/>
        <v>5.989141499830342E-3</v>
      </c>
    </row>
    <row r="167" spans="1:8">
      <c r="A167" s="2" t="s">
        <v>169</v>
      </c>
      <c r="B167" s="3">
        <v>17.754000000000001</v>
      </c>
      <c r="C167" s="4">
        <v>17.681999999999999</v>
      </c>
      <c r="D167" s="4">
        <v>17.754000000000001</v>
      </c>
      <c r="E167" s="4">
        <v>17.5624</v>
      </c>
      <c r="F167" s="5">
        <v>1.6999999999999999E-3</v>
      </c>
      <c r="G167" s="35">
        <f t="shared" si="4"/>
        <v>0.1916000000000011</v>
      </c>
      <c r="H167" s="34">
        <f t="shared" si="5"/>
        <v>9.7875482844807949E-3</v>
      </c>
    </row>
    <row r="168" spans="1:8">
      <c r="A168" s="2" t="s">
        <v>170</v>
      </c>
      <c r="B168" s="3">
        <v>17.724</v>
      </c>
      <c r="C168" s="4">
        <v>17.603999999999999</v>
      </c>
      <c r="D168" s="4">
        <v>17.724</v>
      </c>
      <c r="E168" s="4">
        <v>17.571000000000002</v>
      </c>
      <c r="F168" s="5">
        <v>4.4999999999999997E-3</v>
      </c>
      <c r="G168" s="35">
        <f t="shared" si="4"/>
        <v>0.15299999999999869</v>
      </c>
      <c r="H168" s="34">
        <f t="shared" si="5"/>
        <v>8.1471004243281533E-3</v>
      </c>
    </row>
    <row r="169" spans="1:8">
      <c r="A169" s="2" t="s">
        <v>171</v>
      </c>
      <c r="B169" s="6">
        <v>17.643999999999998</v>
      </c>
      <c r="C169" s="4">
        <v>17.675000000000001</v>
      </c>
      <c r="D169" s="4">
        <v>17.696000000000002</v>
      </c>
      <c r="E169" s="4">
        <v>17.561</v>
      </c>
      <c r="F169" s="7">
        <v>-3.8999999999999998E-3</v>
      </c>
      <c r="G169" s="35">
        <f t="shared" si="4"/>
        <v>0.13500000000000156</v>
      </c>
      <c r="H169" s="34">
        <f t="shared" si="5"/>
        <v>7.6866764275257135E-3</v>
      </c>
    </row>
    <row r="170" spans="1:8">
      <c r="A170" s="2" t="s">
        <v>172</v>
      </c>
      <c r="B170" s="6">
        <v>17.713000000000001</v>
      </c>
      <c r="C170" s="4">
        <v>17.757999999999999</v>
      </c>
      <c r="D170" s="4">
        <v>17.791</v>
      </c>
      <c r="E170" s="4">
        <v>17.652999999999999</v>
      </c>
      <c r="F170" s="7">
        <v>-4.7000000000000002E-3</v>
      </c>
      <c r="G170" s="35">
        <f t="shared" si="4"/>
        <v>0.13800000000000168</v>
      </c>
      <c r="H170" s="34">
        <f t="shared" si="5"/>
        <v>6.7392285134220834E-3</v>
      </c>
    </row>
    <row r="171" spans="1:8">
      <c r="A171" s="2" t="s">
        <v>173</v>
      </c>
      <c r="B171" s="3">
        <v>17.797000000000001</v>
      </c>
      <c r="C171" s="4">
        <v>17.731999999999999</v>
      </c>
      <c r="D171" s="4">
        <v>17.797000000000001</v>
      </c>
      <c r="E171" s="4">
        <v>17.696000000000002</v>
      </c>
      <c r="F171" s="5">
        <v>2.8999999999999998E-3</v>
      </c>
      <c r="G171" s="35">
        <f t="shared" si="4"/>
        <v>0.10099999999999909</v>
      </c>
      <c r="H171" s="34">
        <f t="shared" si="5"/>
        <v>4.2139667737328525E-3</v>
      </c>
    </row>
    <row r="172" spans="1:8">
      <c r="A172" s="2" t="s">
        <v>174</v>
      </c>
      <c r="B172" s="6">
        <v>17.745799999999999</v>
      </c>
      <c r="C172" s="4">
        <v>17.7149</v>
      </c>
      <c r="D172" s="4">
        <v>17.751300000000001</v>
      </c>
      <c r="E172" s="4">
        <v>17.702999999999999</v>
      </c>
      <c r="F172" s="7">
        <v>-1E-3</v>
      </c>
      <c r="G172" s="35">
        <f t="shared" si="4"/>
        <v>4.830000000000112E-2</v>
      </c>
      <c r="H172" s="34">
        <f t="shared" si="5"/>
        <v>4.8778428281918799E-3</v>
      </c>
    </row>
    <row r="173" spans="1:8">
      <c r="A173" s="2" t="s">
        <v>175</v>
      </c>
      <c r="B173" s="6">
        <v>17.763999999999999</v>
      </c>
      <c r="C173" s="4">
        <v>17.763999999999999</v>
      </c>
      <c r="D173" s="4">
        <v>17.812000000000001</v>
      </c>
      <c r="E173" s="4">
        <v>17.687000000000001</v>
      </c>
      <c r="F173" s="7">
        <v>-2.2000000000000001E-3</v>
      </c>
      <c r="G173" s="35">
        <f t="shared" si="4"/>
        <v>0.125</v>
      </c>
      <c r="H173" s="34">
        <f t="shared" si="5"/>
        <v>7.8238923163208053E-3</v>
      </c>
    </row>
    <row r="174" spans="1:8">
      <c r="A174" s="2" t="s">
        <v>176</v>
      </c>
      <c r="B174" s="6">
        <v>17.803000000000001</v>
      </c>
      <c r="C174" s="4">
        <v>17.829999999999998</v>
      </c>
      <c r="D174" s="4">
        <v>17.838999999999999</v>
      </c>
      <c r="E174" s="4">
        <v>17.684999999999999</v>
      </c>
      <c r="F174" s="7">
        <v>-3.7000000000000002E-3</v>
      </c>
      <c r="G174" s="35">
        <f t="shared" si="4"/>
        <v>0.15399999999999991</v>
      </c>
      <c r="H174" s="34">
        <f t="shared" si="5"/>
        <v>9.8565295978310045E-3</v>
      </c>
    </row>
    <row r="175" spans="1:8">
      <c r="A175" s="2" t="s">
        <v>177</v>
      </c>
      <c r="B175" s="3">
        <v>17.87</v>
      </c>
      <c r="C175" s="4">
        <v>17.704000000000001</v>
      </c>
      <c r="D175" s="4">
        <v>17.87</v>
      </c>
      <c r="E175" s="4">
        <v>17.675000000000001</v>
      </c>
      <c r="F175" s="5">
        <v>7.1999999999999998E-3</v>
      </c>
      <c r="G175" s="35">
        <f t="shared" si="4"/>
        <v>0.19500000000000028</v>
      </c>
      <c r="H175" s="34">
        <f t="shared" si="5"/>
        <v>1.1211899261930242E-2</v>
      </c>
    </row>
    <row r="176" spans="1:8">
      <c r="A176" s="2" t="s">
        <v>178</v>
      </c>
      <c r="B176" s="6">
        <v>17.742999999999999</v>
      </c>
      <c r="C176" s="4">
        <v>17.748999999999999</v>
      </c>
      <c r="D176" s="4">
        <v>17.800999999999998</v>
      </c>
      <c r="E176" s="4">
        <v>17.597999999999999</v>
      </c>
      <c r="F176" s="7">
        <v>-2.5999999999999999E-3</v>
      </c>
      <c r="G176" s="35">
        <f t="shared" si="4"/>
        <v>0.2029999999999994</v>
      </c>
      <c r="H176" s="34">
        <f t="shared" si="5"/>
        <v>9.3027201266752558E-3</v>
      </c>
    </row>
    <row r="177" spans="1:8">
      <c r="A177" s="2" t="s">
        <v>179</v>
      </c>
      <c r="B177" s="3">
        <v>17.789000000000001</v>
      </c>
      <c r="C177" s="4">
        <v>17.683</v>
      </c>
      <c r="D177" s="4">
        <v>17.797999999999998</v>
      </c>
      <c r="E177" s="4">
        <v>17.672000000000001</v>
      </c>
      <c r="F177" s="5">
        <v>5.1000000000000004E-3</v>
      </c>
      <c r="G177" s="35">
        <f t="shared" si="4"/>
        <v>0.12599999999999767</v>
      </c>
      <c r="H177" s="34">
        <f t="shared" si="5"/>
        <v>5.2961205001295286E-3</v>
      </c>
    </row>
    <row r="178" spans="1:8">
      <c r="A178" s="2" t="s">
        <v>180</v>
      </c>
      <c r="B178" s="6">
        <v>17.698</v>
      </c>
      <c r="C178" s="4">
        <v>17.7394</v>
      </c>
      <c r="D178" s="4">
        <v>17.747599999999998</v>
      </c>
      <c r="E178" s="4">
        <v>17.685700000000001</v>
      </c>
      <c r="F178" s="7">
        <v>-2.0999999999999999E-3</v>
      </c>
      <c r="G178" s="35">
        <f t="shared" si="4"/>
        <v>6.1899999999997846E-2</v>
      </c>
      <c r="H178" s="34">
        <f t="shared" si="5"/>
        <v>7.1404206935758163E-3</v>
      </c>
    </row>
    <row r="179" spans="1:8">
      <c r="A179" s="2" t="s">
        <v>181</v>
      </c>
      <c r="B179" s="3">
        <v>17.736000000000001</v>
      </c>
      <c r="C179" s="4">
        <v>17.59</v>
      </c>
      <c r="D179" s="4">
        <v>17.747</v>
      </c>
      <c r="E179" s="4">
        <v>17.557700000000001</v>
      </c>
      <c r="F179" s="5">
        <v>4.5999999999999999E-3</v>
      </c>
      <c r="G179" s="35">
        <f t="shared" si="4"/>
        <v>0.18929999999999936</v>
      </c>
      <c r="H179" s="34">
        <f t="shared" si="5"/>
        <v>9.4583876267633517E-3</v>
      </c>
    </row>
    <row r="180" spans="1:8">
      <c r="A180" s="2" t="s">
        <v>182</v>
      </c>
      <c r="B180" s="3">
        <v>17.655000000000001</v>
      </c>
      <c r="C180" s="4">
        <v>17.651</v>
      </c>
      <c r="D180" s="4">
        <v>17.696999999999999</v>
      </c>
      <c r="E180" s="4">
        <v>17.552399999999999</v>
      </c>
      <c r="F180" s="5">
        <v>1.1999999999999999E-3</v>
      </c>
      <c r="G180" s="35">
        <f t="shared" si="4"/>
        <v>0.14460000000000051</v>
      </c>
      <c r="H180" s="34">
        <f t="shared" si="5"/>
        <v>1.220917225950789E-2</v>
      </c>
    </row>
    <row r="181" spans="1:8">
      <c r="A181" s="2" t="s">
        <v>183</v>
      </c>
      <c r="B181" s="6">
        <v>17.632999999999999</v>
      </c>
      <c r="C181" s="4">
        <v>17.88</v>
      </c>
      <c r="D181" s="4">
        <v>17.916</v>
      </c>
      <c r="E181" s="4">
        <v>17.623999999999999</v>
      </c>
      <c r="F181" s="7">
        <v>-1.6E-2</v>
      </c>
      <c r="G181" s="35">
        <f t="shared" si="4"/>
        <v>0.29200000000000159</v>
      </c>
      <c r="H181" s="34">
        <f t="shared" si="5"/>
        <v>1.1339455706126137E-2</v>
      </c>
    </row>
    <row r="182" spans="1:8">
      <c r="A182" s="2" t="s">
        <v>184</v>
      </c>
      <c r="B182" s="3">
        <v>17.919</v>
      </c>
      <c r="C182" s="4">
        <v>17.858000000000001</v>
      </c>
      <c r="D182" s="4">
        <v>17.93</v>
      </c>
      <c r="E182" s="4">
        <v>17.817</v>
      </c>
      <c r="F182" s="5">
        <v>1.1999999999999999E-3</v>
      </c>
      <c r="G182" s="35">
        <f t="shared" si="4"/>
        <v>0.11299999999999955</v>
      </c>
      <c r="H182" s="34">
        <f t="shared" si="5"/>
        <v>8.1082592406195586E-3</v>
      </c>
    </row>
    <row r="183" spans="1:8">
      <c r="A183" s="2" t="s">
        <v>185</v>
      </c>
      <c r="B183" s="3">
        <v>17.896999999999998</v>
      </c>
      <c r="C183" s="4">
        <v>17.882999999999999</v>
      </c>
      <c r="D183" s="4">
        <v>18.003</v>
      </c>
      <c r="E183" s="4">
        <v>17.826000000000001</v>
      </c>
      <c r="F183" s="5">
        <v>1E-3</v>
      </c>
      <c r="G183" s="35">
        <f t="shared" si="4"/>
        <v>0.1769999999999996</v>
      </c>
      <c r="H183" s="34">
        <f t="shared" si="5"/>
        <v>5.9241507600006566E-3</v>
      </c>
    </row>
    <row r="184" spans="1:8">
      <c r="A184" s="2" t="s">
        <v>186</v>
      </c>
      <c r="B184" s="3">
        <v>17.879799999999999</v>
      </c>
      <c r="C184" s="4">
        <v>17.901299999999999</v>
      </c>
      <c r="D184" s="4">
        <v>17.9086</v>
      </c>
      <c r="E184" s="4">
        <v>17.8735</v>
      </c>
      <c r="F184" s="5">
        <v>1E-4</v>
      </c>
      <c r="G184" s="35">
        <f t="shared" si="4"/>
        <v>3.5099999999999909E-2</v>
      </c>
      <c r="H184" s="34">
        <f t="shared" si="5"/>
        <v>1.0615834160326422E-2</v>
      </c>
    </row>
    <row r="185" spans="1:8">
      <c r="A185" s="2" t="s">
        <v>187</v>
      </c>
      <c r="B185" s="6">
        <v>17.878</v>
      </c>
      <c r="C185" s="4">
        <v>18.138000000000002</v>
      </c>
      <c r="D185" s="4">
        <v>18.213000000000001</v>
      </c>
      <c r="E185" s="4">
        <v>17.863</v>
      </c>
      <c r="F185" s="7">
        <v>-1.6500000000000001E-2</v>
      </c>
      <c r="G185" s="35">
        <f t="shared" si="4"/>
        <v>0.35000000000000142</v>
      </c>
      <c r="H185" s="34">
        <f t="shared" si="5"/>
        <v>1.5123815855077364E-2</v>
      </c>
    </row>
    <row r="186" spans="1:8">
      <c r="A186" s="2" t="s">
        <v>188</v>
      </c>
      <c r="B186" s="3">
        <v>18.178000000000001</v>
      </c>
      <c r="C186" s="4">
        <v>18.050999999999998</v>
      </c>
      <c r="D186" s="4">
        <v>18.181000000000001</v>
      </c>
      <c r="E186" s="4">
        <v>17.984999999999999</v>
      </c>
      <c r="F186" s="5">
        <v>8.0999999999999996E-3</v>
      </c>
      <c r="G186" s="35">
        <f t="shared" si="4"/>
        <v>0.19600000000000151</v>
      </c>
      <c r="H186" s="34">
        <f t="shared" si="5"/>
        <v>1.1774415405777287E-2</v>
      </c>
    </row>
    <row r="187" spans="1:8">
      <c r="A187" s="2" t="s">
        <v>189</v>
      </c>
      <c r="B187" s="6">
        <v>18.032</v>
      </c>
      <c r="C187" s="4">
        <v>18.175000000000001</v>
      </c>
      <c r="D187" s="4">
        <v>18.248000000000001</v>
      </c>
      <c r="E187" s="4">
        <v>18.015999999999998</v>
      </c>
      <c r="F187" s="7">
        <v>-1.01E-2</v>
      </c>
      <c r="G187" s="35">
        <f t="shared" si="4"/>
        <v>0.23200000000000287</v>
      </c>
      <c r="H187" s="34">
        <f t="shared" si="5"/>
        <v>1.5621871175881782E-2</v>
      </c>
    </row>
    <row r="188" spans="1:8">
      <c r="A188" s="2" t="s">
        <v>190</v>
      </c>
      <c r="B188" s="3">
        <v>18.216000000000001</v>
      </c>
      <c r="C188" s="4">
        <v>17.978000000000002</v>
      </c>
      <c r="D188" s="4">
        <v>18.216000000000001</v>
      </c>
      <c r="E188" s="4">
        <v>17.886299999999999</v>
      </c>
      <c r="F188" s="5">
        <v>1.09E-2</v>
      </c>
      <c r="G188" s="35">
        <f t="shared" si="4"/>
        <v>0.32970000000000255</v>
      </c>
      <c r="H188" s="34">
        <f t="shared" si="5"/>
        <v>1.3405655641697973E-2</v>
      </c>
    </row>
    <row r="189" spans="1:8">
      <c r="A189" s="2" t="s">
        <v>191</v>
      </c>
      <c r="B189" s="3">
        <v>18.018999999999998</v>
      </c>
      <c r="C189" s="4">
        <v>17.928999999999998</v>
      </c>
      <c r="D189" s="4">
        <v>18.042000000000002</v>
      </c>
      <c r="E189" s="4">
        <v>17.890999999999998</v>
      </c>
      <c r="F189" s="5">
        <v>3.3999999999999998E-3</v>
      </c>
      <c r="G189" s="35">
        <f t="shared" si="4"/>
        <v>0.15100000000000335</v>
      </c>
      <c r="H189" s="34">
        <f t="shared" si="5"/>
        <v>4.8347657533712582E-3</v>
      </c>
    </row>
    <row r="190" spans="1:8">
      <c r="A190" s="2" t="s">
        <v>192</v>
      </c>
      <c r="B190" s="6">
        <v>17.958200000000001</v>
      </c>
      <c r="C190" s="4">
        <v>17.953299999999999</v>
      </c>
      <c r="D190" s="4">
        <v>17.959499999999998</v>
      </c>
      <c r="E190" s="4">
        <v>17.936900000000001</v>
      </c>
      <c r="F190" s="7">
        <v>-3.2000000000000002E-3</v>
      </c>
      <c r="G190" s="35">
        <f t="shared" si="4"/>
        <v>2.2599999999997067E-2</v>
      </c>
      <c r="H190" s="34">
        <f t="shared" si="5"/>
        <v>7.4444567259864432E-3</v>
      </c>
    </row>
    <row r="191" spans="1:8">
      <c r="A191" s="2" t="s">
        <v>193</v>
      </c>
      <c r="B191" s="6">
        <v>18.015000000000001</v>
      </c>
      <c r="C191" s="4">
        <v>18.094000000000001</v>
      </c>
      <c r="D191" s="4">
        <v>18.148</v>
      </c>
      <c r="E191" s="4">
        <v>17.901199999999999</v>
      </c>
      <c r="F191" s="7">
        <v>-3.5000000000000001E-3</v>
      </c>
      <c r="G191" s="35">
        <f t="shared" si="4"/>
        <v>0.24680000000000035</v>
      </c>
      <c r="H191" s="34">
        <f t="shared" si="5"/>
        <v>1.0334885783987623E-2</v>
      </c>
    </row>
    <row r="192" spans="1:8">
      <c r="A192" s="2" t="s">
        <v>194</v>
      </c>
      <c r="B192" s="3">
        <v>18.077999999999999</v>
      </c>
      <c r="C192" s="4">
        <v>18.036000000000001</v>
      </c>
      <c r="D192" s="4">
        <v>18.126000000000001</v>
      </c>
      <c r="E192" s="4">
        <v>18</v>
      </c>
      <c r="F192" s="5">
        <v>1E-4</v>
      </c>
      <c r="G192" s="35">
        <f t="shared" si="4"/>
        <v>0.12600000000000122</v>
      </c>
      <c r="H192" s="34">
        <f t="shared" si="5"/>
        <v>9.5683133066310974E-3</v>
      </c>
    </row>
    <row r="193" spans="1:8">
      <c r="A193" s="2" t="s">
        <v>195</v>
      </c>
      <c r="B193" s="3">
        <v>18.076000000000001</v>
      </c>
      <c r="C193" s="4">
        <v>17.975999999999999</v>
      </c>
      <c r="D193" s="4">
        <v>18.122</v>
      </c>
      <c r="E193" s="4">
        <v>17.904</v>
      </c>
      <c r="F193" s="5">
        <v>3.3E-3</v>
      </c>
      <c r="G193" s="35">
        <f t="shared" si="4"/>
        <v>0.21799999999999997</v>
      </c>
      <c r="H193" s="34">
        <f t="shared" si="5"/>
        <v>1.0219994430520771E-2</v>
      </c>
    </row>
    <row r="194" spans="1:8">
      <c r="A194" s="2" t="s">
        <v>196</v>
      </c>
      <c r="B194" s="3">
        <v>18.015999999999998</v>
      </c>
      <c r="C194" s="4">
        <v>17.954999999999998</v>
      </c>
      <c r="D194" s="4">
        <v>18.056000000000001</v>
      </c>
      <c r="E194" s="4">
        <v>17.907</v>
      </c>
      <c r="F194" s="5">
        <v>4.3E-3</v>
      </c>
      <c r="G194" s="35">
        <f t="shared" si="4"/>
        <v>0.14900000000000091</v>
      </c>
      <c r="H194" s="34">
        <f t="shared" si="5"/>
        <v>9.8033723600919123E-3</v>
      </c>
    </row>
    <row r="195" spans="1:8">
      <c r="A195" s="2" t="s">
        <v>197</v>
      </c>
      <c r="B195" s="3">
        <v>17.937999999999999</v>
      </c>
      <c r="C195" s="4">
        <v>17.850999999999999</v>
      </c>
      <c r="D195" s="4">
        <v>17.998000000000001</v>
      </c>
      <c r="E195" s="4">
        <v>17.797000000000001</v>
      </c>
      <c r="F195" s="5">
        <v>4.5999999999999999E-3</v>
      </c>
      <c r="G195" s="35">
        <f t="shared" ref="G195:G258" si="6">D195-E195</f>
        <v>0.20100000000000051</v>
      </c>
      <c r="H195" s="34">
        <f t="shared" ref="H195:H258" si="7">(SUM(G195:G196)/2)/C196</f>
        <v>6.0455869175627605E-3</v>
      </c>
    </row>
    <row r="196" spans="1:8">
      <c r="A196" s="2" t="s">
        <v>198</v>
      </c>
      <c r="B196" s="6">
        <v>17.856400000000001</v>
      </c>
      <c r="C196" s="4">
        <v>17.856000000000002</v>
      </c>
      <c r="D196" s="4">
        <v>17.864100000000001</v>
      </c>
      <c r="E196" s="4">
        <v>17.8492</v>
      </c>
      <c r="F196" s="7">
        <v>-2.3E-3</v>
      </c>
      <c r="G196" s="35">
        <f t="shared" si="6"/>
        <v>1.4900000000000801E-2</v>
      </c>
      <c r="H196" s="34">
        <f t="shared" si="7"/>
        <v>4.0772412251285778E-3</v>
      </c>
    </row>
    <row r="197" spans="1:8">
      <c r="A197" s="2" t="s">
        <v>199</v>
      </c>
      <c r="B197" s="6">
        <v>17.898</v>
      </c>
      <c r="C197" s="4">
        <v>17.891999999999999</v>
      </c>
      <c r="D197" s="4">
        <v>17.928999999999998</v>
      </c>
      <c r="E197" s="4">
        <v>17.797999999999998</v>
      </c>
      <c r="F197" s="7">
        <v>-1.9E-3</v>
      </c>
      <c r="G197" s="35">
        <f t="shared" si="6"/>
        <v>0.13100000000000023</v>
      </c>
      <c r="H197" s="34">
        <f t="shared" si="7"/>
        <v>9.045731196605105E-3</v>
      </c>
    </row>
    <row r="198" spans="1:8">
      <c r="A198" s="2" t="s">
        <v>200</v>
      </c>
      <c r="B198" s="6">
        <v>17.931999999999999</v>
      </c>
      <c r="C198" s="4">
        <v>17.908999999999999</v>
      </c>
      <c r="D198" s="4">
        <v>17.981000000000002</v>
      </c>
      <c r="E198" s="4">
        <v>17.788</v>
      </c>
      <c r="F198" s="7">
        <v>-1.9E-3</v>
      </c>
      <c r="G198" s="35">
        <f t="shared" si="6"/>
        <v>0.19300000000000139</v>
      </c>
      <c r="H198" s="34">
        <f t="shared" si="7"/>
        <v>1.132587505538332E-2</v>
      </c>
    </row>
    <row r="199" spans="1:8">
      <c r="A199" s="2" t="s">
        <v>201</v>
      </c>
      <c r="B199" s="6">
        <v>17.966999999999999</v>
      </c>
      <c r="C199" s="4">
        <v>18.056000000000001</v>
      </c>
      <c r="D199" s="4">
        <v>18.067</v>
      </c>
      <c r="E199" s="4">
        <v>17.850999999999999</v>
      </c>
      <c r="F199" s="7">
        <v>-7.0000000000000001E-3</v>
      </c>
      <c r="G199" s="35">
        <f t="shared" si="6"/>
        <v>0.21600000000000108</v>
      </c>
      <c r="H199" s="34">
        <f t="shared" si="7"/>
        <v>1.0371884842791597E-2</v>
      </c>
    </row>
    <row r="200" spans="1:8">
      <c r="A200" s="2" t="s">
        <v>202</v>
      </c>
      <c r="B200" s="6">
        <v>18.093</v>
      </c>
      <c r="C200" s="4">
        <v>18.097000000000001</v>
      </c>
      <c r="D200" s="4">
        <v>18.170999999999999</v>
      </c>
      <c r="E200" s="4">
        <v>18.011600000000001</v>
      </c>
      <c r="F200" s="7">
        <v>-3.5000000000000001E-3</v>
      </c>
      <c r="G200" s="35">
        <f t="shared" si="6"/>
        <v>0.15939999999999799</v>
      </c>
      <c r="H200" s="34">
        <f t="shared" si="7"/>
        <v>9.0036738498656173E-3</v>
      </c>
    </row>
    <row r="201" spans="1:8">
      <c r="A201" s="2" t="s">
        <v>203</v>
      </c>
      <c r="B201" s="6">
        <v>18.157</v>
      </c>
      <c r="C201" s="4">
        <v>18.236999999999998</v>
      </c>
      <c r="D201" s="4">
        <v>18.248000000000001</v>
      </c>
      <c r="E201" s="4">
        <v>18.079000000000001</v>
      </c>
      <c r="F201" s="7">
        <v>-3.5999999999999999E-3</v>
      </c>
      <c r="G201" s="35">
        <f t="shared" si="6"/>
        <v>0.16900000000000048</v>
      </c>
      <c r="H201" s="34">
        <f t="shared" si="7"/>
        <v>5.3164348613283698E-3</v>
      </c>
    </row>
    <row r="202" spans="1:8">
      <c r="A202" s="2" t="s">
        <v>204</v>
      </c>
      <c r="B202" s="6">
        <v>18.2225</v>
      </c>
      <c r="C202" s="4">
        <v>18.226500000000001</v>
      </c>
      <c r="D202" s="4">
        <v>18.226700000000001</v>
      </c>
      <c r="E202" s="4">
        <v>18.201899999999998</v>
      </c>
      <c r="F202" s="7">
        <v>-1.1999999999999999E-3</v>
      </c>
      <c r="G202" s="35">
        <f t="shared" si="6"/>
        <v>2.4800000000002598E-2</v>
      </c>
      <c r="H202" s="34">
        <f t="shared" si="7"/>
        <v>8.0428517048236284E-3</v>
      </c>
    </row>
    <row r="203" spans="1:8">
      <c r="A203" s="2" t="s">
        <v>205</v>
      </c>
      <c r="B203" s="6">
        <v>18.244</v>
      </c>
      <c r="C203" s="4">
        <v>18.388999999999999</v>
      </c>
      <c r="D203" s="4">
        <v>18.420000000000002</v>
      </c>
      <c r="E203" s="4">
        <v>18.149000000000001</v>
      </c>
      <c r="F203" s="7">
        <v>-1.14E-2</v>
      </c>
      <c r="G203" s="35">
        <f t="shared" si="6"/>
        <v>0.2710000000000008</v>
      </c>
      <c r="H203" s="34">
        <f t="shared" si="7"/>
        <v>1.4359408264643256E-2</v>
      </c>
    </row>
    <row r="204" spans="1:8">
      <c r="A204" s="2" t="s">
        <v>206</v>
      </c>
      <c r="B204" s="3">
        <v>18.454999999999998</v>
      </c>
      <c r="C204" s="4">
        <v>18.318999999999999</v>
      </c>
      <c r="D204" s="4">
        <v>18.454999999999998</v>
      </c>
      <c r="E204" s="4">
        <v>18.1999</v>
      </c>
      <c r="F204" s="5">
        <v>5.3E-3</v>
      </c>
      <c r="G204" s="35">
        <f t="shared" si="6"/>
        <v>0.25509999999999877</v>
      </c>
      <c r="H204" s="34">
        <f t="shared" si="7"/>
        <v>1.0945070499210551E-2</v>
      </c>
    </row>
    <row r="205" spans="1:8">
      <c r="A205" s="2" t="s">
        <v>207</v>
      </c>
      <c r="B205" s="6">
        <v>18.358000000000001</v>
      </c>
      <c r="C205" s="4">
        <v>18.369</v>
      </c>
      <c r="D205" s="4">
        <v>18.404</v>
      </c>
      <c r="E205" s="4">
        <v>18.257000000000001</v>
      </c>
      <c r="F205" s="7">
        <v>-2.8999999999999998E-3</v>
      </c>
      <c r="G205" s="35">
        <f t="shared" si="6"/>
        <v>0.14699999999999847</v>
      </c>
      <c r="H205" s="34">
        <f t="shared" si="7"/>
        <v>8.9290605313612856E-3</v>
      </c>
    </row>
    <row r="206" spans="1:8">
      <c r="A206" s="2" t="s">
        <v>208</v>
      </c>
      <c r="B206" s="3">
        <v>18.411000000000001</v>
      </c>
      <c r="C206" s="4">
        <v>18.254999999999999</v>
      </c>
      <c r="D206" s="4">
        <v>18.411000000000001</v>
      </c>
      <c r="E206" s="4">
        <v>18.231999999999999</v>
      </c>
      <c r="F206" s="5">
        <v>6.3E-3</v>
      </c>
      <c r="G206" s="35">
        <f t="shared" si="6"/>
        <v>0.17900000000000205</v>
      </c>
      <c r="H206" s="34">
        <f t="shared" si="7"/>
        <v>1.0057236304170165E-2</v>
      </c>
    </row>
    <row r="207" spans="1:8">
      <c r="A207" s="2" t="s">
        <v>209</v>
      </c>
      <c r="B207" s="6">
        <v>18.295000000000002</v>
      </c>
      <c r="C207" s="4">
        <v>18.344999999999999</v>
      </c>
      <c r="D207" s="4">
        <v>18.416</v>
      </c>
      <c r="E207" s="4">
        <v>18.225999999999999</v>
      </c>
      <c r="F207" s="7">
        <v>-3.3E-3</v>
      </c>
      <c r="G207" s="35">
        <f t="shared" si="6"/>
        <v>0.19000000000000128</v>
      </c>
      <c r="H207" s="34">
        <f t="shared" si="7"/>
        <v>5.4820498288902951E-3</v>
      </c>
    </row>
    <row r="208" spans="1:8">
      <c r="A208" s="2" t="s">
        <v>210</v>
      </c>
      <c r="B208" s="6">
        <v>18.355599999999999</v>
      </c>
      <c r="C208" s="4">
        <v>18.3508</v>
      </c>
      <c r="D208" s="4">
        <v>18.3583</v>
      </c>
      <c r="E208" s="4">
        <v>18.347100000000001</v>
      </c>
      <c r="F208" s="7">
        <v>-1.2999999999999999E-3</v>
      </c>
      <c r="G208" s="35">
        <f t="shared" si="6"/>
        <v>1.1199999999998766E-2</v>
      </c>
      <c r="H208" s="34">
        <f t="shared" si="7"/>
        <v>3.2491958785367528E-3</v>
      </c>
    </row>
    <row r="209" spans="1:8">
      <c r="A209" s="2" t="s">
        <v>211</v>
      </c>
      <c r="B209" s="3">
        <v>18.379000000000001</v>
      </c>
      <c r="C209" s="4">
        <v>18.343</v>
      </c>
      <c r="D209" s="4">
        <v>18.416</v>
      </c>
      <c r="E209" s="4">
        <v>18.308</v>
      </c>
      <c r="F209" s="5">
        <v>2.8999999999999998E-3</v>
      </c>
      <c r="G209" s="35">
        <f t="shared" si="6"/>
        <v>0.10800000000000054</v>
      </c>
      <c r="H209" s="34">
        <f t="shared" si="7"/>
        <v>6.8901506879230721E-3</v>
      </c>
    </row>
    <row r="210" spans="1:8">
      <c r="A210" s="2" t="s">
        <v>212</v>
      </c>
      <c r="B210" s="6">
        <v>18.324999999999999</v>
      </c>
      <c r="C210" s="4">
        <v>18.315999999999999</v>
      </c>
      <c r="D210" s="4">
        <v>18.414999999999999</v>
      </c>
      <c r="E210" s="4">
        <v>18.270600000000002</v>
      </c>
      <c r="F210" s="7">
        <v>-1.6999999999999999E-3</v>
      </c>
      <c r="G210" s="35">
        <f t="shared" si="6"/>
        <v>0.14439999999999742</v>
      </c>
      <c r="H210" s="34">
        <f t="shared" si="7"/>
        <v>7.5461395653598027E-3</v>
      </c>
    </row>
    <row r="211" spans="1:8">
      <c r="A211" s="2" t="s">
        <v>213</v>
      </c>
      <c r="B211" s="6">
        <v>18.356000000000002</v>
      </c>
      <c r="C211" s="4">
        <v>18.314</v>
      </c>
      <c r="D211" s="4">
        <v>18.358000000000001</v>
      </c>
      <c r="E211" s="4">
        <v>18.225999999999999</v>
      </c>
      <c r="F211" s="7">
        <v>0</v>
      </c>
      <c r="G211" s="35">
        <f t="shared" si="6"/>
        <v>0.13200000000000145</v>
      </c>
      <c r="H211" s="34">
        <f t="shared" si="7"/>
        <v>9.7704882537620608E-3</v>
      </c>
    </row>
    <row r="212" spans="1:8">
      <c r="A212" s="2" t="s">
        <v>214</v>
      </c>
      <c r="B212" s="6">
        <v>18.356000000000002</v>
      </c>
      <c r="C212" s="4">
        <v>18.474</v>
      </c>
      <c r="D212" s="4">
        <v>18.492000000000001</v>
      </c>
      <c r="E212" s="4">
        <v>18.263000000000002</v>
      </c>
      <c r="F212" s="7">
        <v>-5.4999999999999997E-3</v>
      </c>
      <c r="G212" s="35">
        <f t="shared" si="6"/>
        <v>0.2289999999999992</v>
      </c>
      <c r="H212" s="34">
        <f t="shared" si="7"/>
        <v>1.0301453047061348E-2</v>
      </c>
    </row>
    <row r="213" spans="1:8">
      <c r="A213" s="2" t="s">
        <v>215</v>
      </c>
      <c r="B213" s="3">
        <v>18.457000000000001</v>
      </c>
      <c r="C213" s="4">
        <v>18.443999999999999</v>
      </c>
      <c r="D213" s="4">
        <v>18.577999999999999</v>
      </c>
      <c r="E213" s="4">
        <v>18.427</v>
      </c>
      <c r="F213" s="5">
        <v>2.0000000000000001E-4</v>
      </c>
      <c r="G213" s="35">
        <f t="shared" si="6"/>
        <v>0.1509999999999998</v>
      </c>
      <c r="H213" s="34">
        <f t="shared" si="7"/>
        <v>4.5548889864356588E-3</v>
      </c>
    </row>
    <row r="214" spans="1:8">
      <c r="A214" s="2" t="s">
        <v>216</v>
      </c>
      <c r="B214" s="6">
        <v>18.4542</v>
      </c>
      <c r="C214" s="4">
        <v>18.4527</v>
      </c>
      <c r="D214" s="4">
        <v>18.458100000000002</v>
      </c>
      <c r="E214" s="4">
        <v>18.440999999999999</v>
      </c>
      <c r="F214" s="7">
        <v>-3.0000000000000001E-3</v>
      </c>
      <c r="G214" s="35">
        <f t="shared" si="6"/>
        <v>1.710000000000278E-2</v>
      </c>
      <c r="H214" s="34">
        <f t="shared" si="7"/>
        <v>4.0358865940262559E-3</v>
      </c>
    </row>
    <row r="215" spans="1:8">
      <c r="A215" s="2" t="s">
        <v>217</v>
      </c>
      <c r="B215" s="3">
        <v>18.510000000000002</v>
      </c>
      <c r="C215" s="4">
        <v>18.446999999999999</v>
      </c>
      <c r="D215" s="4">
        <v>18.510000000000002</v>
      </c>
      <c r="E215" s="4">
        <v>18.3782</v>
      </c>
      <c r="F215" s="5">
        <v>1.1999999999999999E-3</v>
      </c>
      <c r="G215" s="35">
        <f t="shared" si="6"/>
        <v>0.13180000000000192</v>
      </c>
      <c r="H215" s="34">
        <f t="shared" si="7"/>
        <v>9.0284539651629241E-3</v>
      </c>
    </row>
    <row r="216" spans="1:8">
      <c r="A216" s="2" t="s">
        <v>218</v>
      </c>
      <c r="B216" s="3">
        <v>18.486999999999998</v>
      </c>
      <c r="C216" s="4">
        <v>18.486000000000001</v>
      </c>
      <c r="D216" s="4">
        <v>18.602</v>
      </c>
      <c r="E216" s="4">
        <v>18.399999999999999</v>
      </c>
      <c r="F216" s="5">
        <v>1.1000000000000001E-3</v>
      </c>
      <c r="G216" s="35">
        <f t="shared" si="6"/>
        <v>0.20200000000000173</v>
      </c>
      <c r="H216" s="34">
        <f t="shared" si="7"/>
        <v>1.1843544857768144E-2</v>
      </c>
    </row>
    <row r="217" spans="1:8">
      <c r="A217" s="2" t="s">
        <v>219</v>
      </c>
      <c r="B217" s="3">
        <v>18.466999999999999</v>
      </c>
      <c r="C217" s="4">
        <v>18.28</v>
      </c>
      <c r="D217" s="4">
        <v>18.501000000000001</v>
      </c>
      <c r="E217" s="4">
        <v>18.27</v>
      </c>
      <c r="F217" s="5">
        <v>6.4000000000000003E-3</v>
      </c>
      <c r="G217" s="35">
        <f t="shared" si="6"/>
        <v>0.23100000000000165</v>
      </c>
      <c r="H217" s="34">
        <f t="shared" si="7"/>
        <v>1.2336628226249436E-2</v>
      </c>
    </row>
    <row r="218" spans="1:8">
      <c r="A218" s="2" t="s">
        <v>220</v>
      </c>
      <c r="B218" s="3">
        <v>18.350000000000001</v>
      </c>
      <c r="C218" s="4">
        <v>18.21</v>
      </c>
      <c r="D218" s="4">
        <v>18.350000000000001</v>
      </c>
      <c r="E218" s="4">
        <v>18.131699999999999</v>
      </c>
      <c r="F218" s="5">
        <v>5.4999999999999997E-3</v>
      </c>
      <c r="G218" s="35">
        <f t="shared" si="6"/>
        <v>0.21830000000000283</v>
      </c>
      <c r="H218" s="34">
        <f t="shared" si="7"/>
        <v>1.3244171235531951E-2</v>
      </c>
    </row>
    <row r="219" spans="1:8">
      <c r="A219" s="2" t="s">
        <v>221</v>
      </c>
      <c r="B219" s="3">
        <v>18.248999999999999</v>
      </c>
      <c r="C219" s="4">
        <v>18.056999999999999</v>
      </c>
      <c r="D219" s="4">
        <v>18.248999999999999</v>
      </c>
      <c r="E219" s="4">
        <v>17.989000000000001</v>
      </c>
      <c r="F219" s="5">
        <v>1.0800000000000001E-2</v>
      </c>
      <c r="G219" s="35">
        <f t="shared" si="6"/>
        <v>0.25999999999999801</v>
      </c>
      <c r="H219" s="34">
        <f t="shared" si="7"/>
        <v>7.9059261227742497E-3</v>
      </c>
    </row>
    <row r="220" spans="1:8">
      <c r="A220" s="2" t="s">
        <v>222</v>
      </c>
      <c r="B220" s="6">
        <v>18.053699999999999</v>
      </c>
      <c r="C220" s="4">
        <v>18.0624</v>
      </c>
      <c r="D220" s="4">
        <v>18.070699999999999</v>
      </c>
      <c r="E220" s="4">
        <v>18.045100000000001</v>
      </c>
      <c r="F220" s="7">
        <v>-2.0999999999999999E-3</v>
      </c>
      <c r="G220" s="35">
        <f t="shared" si="6"/>
        <v>2.5599999999997181E-2</v>
      </c>
      <c r="H220" s="34">
        <f t="shared" si="7"/>
        <v>4.5768614228068579E-3</v>
      </c>
    </row>
    <row r="221" spans="1:8">
      <c r="A221" s="2" t="s">
        <v>223</v>
      </c>
      <c r="B221" s="6">
        <v>18.091999999999999</v>
      </c>
      <c r="C221" s="4">
        <v>18.091000000000001</v>
      </c>
      <c r="D221" s="4">
        <v>18.152000000000001</v>
      </c>
      <c r="E221" s="4">
        <v>18.012</v>
      </c>
      <c r="F221" s="7">
        <v>-5.0000000000000001E-4</v>
      </c>
      <c r="G221" s="35">
        <f t="shared" si="6"/>
        <v>0.14000000000000057</v>
      </c>
      <c r="H221" s="34">
        <f t="shared" si="7"/>
        <v>1.1327669498584075E-2</v>
      </c>
    </row>
    <row r="222" spans="1:8">
      <c r="A222" s="2" t="s">
        <v>224</v>
      </c>
      <c r="B222" s="3">
        <v>18.100999999999999</v>
      </c>
      <c r="C222" s="4">
        <v>18.009</v>
      </c>
      <c r="D222" s="4">
        <v>18.201000000000001</v>
      </c>
      <c r="E222" s="4">
        <v>17.933</v>
      </c>
      <c r="F222" s="5">
        <v>2.8999999999999998E-3</v>
      </c>
      <c r="G222" s="35">
        <f t="shared" si="6"/>
        <v>0.26800000000000068</v>
      </c>
      <c r="H222" s="34">
        <f t="shared" si="7"/>
        <v>1.2216694306246549E-2</v>
      </c>
    </row>
    <row r="223" spans="1:8">
      <c r="A223" s="2" t="s">
        <v>225</v>
      </c>
      <c r="B223" s="6">
        <v>18.047999999999998</v>
      </c>
      <c r="C223" s="4">
        <v>18.09</v>
      </c>
      <c r="D223" s="4">
        <v>18.096</v>
      </c>
      <c r="E223" s="4">
        <v>17.922000000000001</v>
      </c>
      <c r="F223" s="7">
        <v>-4.4999999999999997E-3</v>
      </c>
      <c r="G223" s="35">
        <f t="shared" si="6"/>
        <v>0.17399999999999949</v>
      </c>
      <c r="H223" s="34">
        <f t="shared" si="7"/>
        <v>1.1795979398571146E-2</v>
      </c>
    </row>
    <row r="224" spans="1:8">
      <c r="A224" s="2" t="s">
        <v>226</v>
      </c>
      <c r="B224" s="3">
        <v>18.13</v>
      </c>
      <c r="C224" s="4">
        <v>18.056999999999999</v>
      </c>
      <c r="D224" s="4">
        <v>18.13</v>
      </c>
      <c r="E224" s="4">
        <v>17.878</v>
      </c>
      <c r="F224" s="5">
        <v>1.9E-3</v>
      </c>
      <c r="G224" s="35">
        <f t="shared" si="6"/>
        <v>0.25199999999999889</v>
      </c>
      <c r="H224" s="34">
        <f t="shared" si="7"/>
        <v>1.4064395192413648E-2</v>
      </c>
    </row>
    <row r="225" spans="1:8">
      <c r="A225" s="2" t="s">
        <v>227</v>
      </c>
      <c r="B225" s="6">
        <v>18.094999999999999</v>
      </c>
      <c r="C225" s="4">
        <v>18.138000000000002</v>
      </c>
      <c r="D225" s="4">
        <v>18.204999999999998</v>
      </c>
      <c r="E225" s="4">
        <v>17.9468</v>
      </c>
      <c r="F225" s="7">
        <v>-3.8E-3</v>
      </c>
      <c r="G225" s="35">
        <f t="shared" si="6"/>
        <v>0.25819999999999865</v>
      </c>
      <c r="H225" s="34">
        <f t="shared" si="7"/>
        <v>7.943461729211428E-3</v>
      </c>
    </row>
    <row r="226" spans="1:8">
      <c r="A226" s="2" t="s">
        <v>228</v>
      </c>
      <c r="B226" s="6">
        <v>18.1648</v>
      </c>
      <c r="C226" s="4">
        <v>18.146999999999998</v>
      </c>
      <c r="D226" s="4">
        <v>18.1754</v>
      </c>
      <c r="E226" s="4">
        <v>18.145299999999999</v>
      </c>
      <c r="F226" s="7">
        <v>-6.9999999999999999E-4</v>
      </c>
      <c r="G226" s="35">
        <f t="shared" si="6"/>
        <v>3.0100000000000904E-2</v>
      </c>
      <c r="H226" s="34">
        <f t="shared" si="7"/>
        <v>7.6429818816852457E-3</v>
      </c>
    </row>
    <row r="227" spans="1:8">
      <c r="A227" s="2" t="s">
        <v>229</v>
      </c>
      <c r="B227" s="6">
        <v>18.178000000000001</v>
      </c>
      <c r="C227" s="4">
        <v>18.324000000000002</v>
      </c>
      <c r="D227" s="4">
        <v>18.352</v>
      </c>
      <c r="E227" s="4">
        <v>18.102</v>
      </c>
      <c r="F227" s="7">
        <v>-7.3000000000000001E-3</v>
      </c>
      <c r="G227" s="35">
        <f t="shared" si="6"/>
        <v>0.25</v>
      </c>
      <c r="H227" s="34">
        <f t="shared" si="7"/>
        <v>1.5098450168220159E-2</v>
      </c>
    </row>
    <row r="228" spans="1:8">
      <c r="A228" s="2" t="s">
        <v>230</v>
      </c>
      <c r="B228" s="3">
        <v>18.3125</v>
      </c>
      <c r="C228" s="4">
        <v>18.131</v>
      </c>
      <c r="D228" s="4">
        <v>18.338999999999999</v>
      </c>
      <c r="E228" s="4">
        <v>18.041499999999999</v>
      </c>
      <c r="F228" s="5">
        <v>7.7000000000000002E-3</v>
      </c>
      <c r="G228" s="35">
        <f t="shared" si="6"/>
        <v>0.29749999999999943</v>
      </c>
      <c r="H228" s="34">
        <f t="shared" si="7"/>
        <v>1.8071797661136802E-2</v>
      </c>
    </row>
    <row r="229" spans="1:8">
      <c r="A229" s="2" t="s">
        <v>231</v>
      </c>
      <c r="B229" s="6">
        <v>18.172000000000001</v>
      </c>
      <c r="C229" s="4">
        <v>18.385000000000002</v>
      </c>
      <c r="D229" s="4">
        <v>18.440000000000001</v>
      </c>
      <c r="E229" s="4">
        <v>18.073</v>
      </c>
      <c r="F229" s="7">
        <v>-1.1900000000000001E-2</v>
      </c>
      <c r="G229" s="35">
        <f t="shared" si="6"/>
        <v>0.36700000000000088</v>
      </c>
      <c r="H229" s="34">
        <f t="shared" si="7"/>
        <v>1.6266841932303683E-2</v>
      </c>
    </row>
    <row r="230" spans="1:8">
      <c r="A230" s="2" t="s">
        <v>232</v>
      </c>
      <c r="B230" s="3">
        <v>18.39</v>
      </c>
      <c r="C230" s="4">
        <v>18.257999999999999</v>
      </c>
      <c r="D230" s="4">
        <v>18.408999999999999</v>
      </c>
      <c r="E230" s="4">
        <v>18.181999999999999</v>
      </c>
      <c r="F230" s="5">
        <v>6.4999999999999997E-3</v>
      </c>
      <c r="G230" s="35">
        <f t="shared" si="6"/>
        <v>0.22700000000000031</v>
      </c>
      <c r="H230" s="34">
        <f t="shared" si="7"/>
        <v>1.0637711514082545E-2</v>
      </c>
    </row>
    <row r="231" spans="1:8">
      <c r="A231" s="2" t="s">
        <v>233</v>
      </c>
      <c r="B231" s="3">
        <v>18.271000000000001</v>
      </c>
      <c r="C231" s="4">
        <v>18.143000000000001</v>
      </c>
      <c r="D231" s="4">
        <v>18.288</v>
      </c>
      <c r="E231" s="4">
        <v>18.129000000000001</v>
      </c>
      <c r="F231" s="5">
        <v>5.0000000000000001E-3</v>
      </c>
      <c r="G231" s="35">
        <f t="shared" si="6"/>
        <v>0.15899999999999892</v>
      </c>
      <c r="H231" s="34">
        <f t="shared" si="7"/>
        <v>6.2381227794762037E-3</v>
      </c>
    </row>
    <row r="232" spans="1:8">
      <c r="A232" s="2" t="s">
        <v>234</v>
      </c>
      <c r="B232" s="3">
        <v>18.1799</v>
      </c>
      <c r="C232" s="4">
        <v>18.154499999999999</v>
      </c>
      <c r="D232" s="4">
        <v>18.209800000000001</v>
      </c>
      <c r="E232" s="4">
        <v>18.142299999999999</v>
      </c>
      <c r="F232" s="5">
        <v>4.1999999999999997E-3</v>
      </c>
      <c r="G232" s="35">
        <f t="shared" si="6"/>
        <v>6.7500000000002558E-2</v>
      </c>
      <c r="H232" s="34">
        <f t="shared" si="7"/>
        <v>1.0355602256387698E-2</v>
      </c>
    </row>
    <row r="233" spans="1:8">
      <c r="A233" s="2" t="s">
        <v>235</v>
      </c>
      <c r="B233" s="3">
        <v>18.103000000000002</v>
      </c>
      <c r="C233" s="4">
        <v>18.082000000000001</v>
      </c>
      <c r="D233" s="4">
        <v>18.347000000000001</v>
      </c>
      <c r="E233" s="4">
        <v>18.04</v>
      </c>
      <c r="F233" s="5">
        <v>2.2000000000000001E-3</v>
      </c>
      <c r="G233" s="35">
        <f t="shared" si="6"/>
        <v>0.30700000000000216</v>
      </c>
      <c r="H233" s="34">
        <f t="shared" si="7"/>
        <v>1.3449936348037976E-2</v>
      </c>
    </row>
    <row r="234" spans="1:8">
      <c r="A234" s="2" t="s">
        <v>236</v>
      </c>
      <c r="B234" s="6">
        <v>18.064</v>
      </c>
      <c r="C234" s="4">
        <v>18.067</v>
      </c>
      <c r="D234" s="4">
        <v>18.108000000000001</v>
      </c>
      <c r="E234" s="4">
        <v>17.928999999999998</v>
      </c>
      <c r="F234" s="7">
        <v>-2.5000000000000001E-3</v>
      </c>
      <c r="G234" s="35">
        <f t="shared" si="6"/>
        <v>0.17900000000000205</v>
      </c>
      <c r="H234" s="34">
        <f t="shared" si="7"/>
        <v>1.1030640668523798E-2</v>
      </c>
    </row>
    <row r="235" spans="1:8">
      <c r="A235" s="2" t="s">
        <v>237</v>
      </c>
      <c r="B235" s="3">
        <v>18.109000000000002</v>
      </c>
      <c r="C235" s="4">
        <v>17.95</v>
      </c>
      <c r="D235" s="4">
        <v>18.123000000000001</v>
      </c>
      <c r="E235" s="4">
        <v>17.905999999999999</v>
      </c>
      <c r="F235" s="5">
        <v>6.6E-3</v>
      </c>
      <c r="G235" s="35">
        <f t="shared" si="6"/>
        <v>0.2170000000000023</v>
      </c>
      <c r="H235" s="34">
        <f t="shared" si="7"/>
        <v>1.167905650885929E-2</v>
      </c>
    </row>
    <row r="236" spans="1:8">
      <c r="A236" s="2" t="s">
        <v>238</v>
      </c>
      <c r="B236" s="3">
        <v>17.991</v>
      </c>
      <c r="C236" s="4">
        <v>17.890999999999998</v>
      </c>
      <c r="D236" s="4">
        <v>18.047000000000001</v>
      </c>
      <c r="E236" s="4">
        <v>17.8461</v>
      </c>
      <c r="F236" s="5">
        <v>3.3E-3</v>
      </c>
      <c r="G236" s="35">
        <f t="shared" si="6"/>
        <v>0.20090000000000074</v>
      </c>
      <c r="H236" s="34">
        <f t="shared" si="7"/>
        <v>1.1198986771742187E-2</v>
      </c>
    </row>
    <row r="237" spans="1:8">
      <c r="A237" s="2" t="s">
        <v>239</v>
      </c>
      <c r="B237" s="3">
        <v>17.931000000000001</v>
      </c>
      <c r="C237" s="4">
        <v>17.765000000000001</v>
      </c>
      <c r="D237" s="4">
        <v>17.931000000000001</v>
      </c>
      <c r="E237" s="4">
        <v>17.734000000000002</v>
      </c>
      <c r="F237" s="5">
        <v>8.8000000000000005E-3</v>
      </c>
      <c r="G237" s="35">
        <f t="shared" si="6"/>
        <v>0.19699999999999918</v>
      </c>
      <c r="H237" s="34">
        <f t="shared" si="7"/>
        <v>6.1950136324028992E-3</v>
      </c>
    </row>
    <row r="238" spans="1:8">
      <c r="A238" s="2" t="s">
        <v>240</v>
      </c>
      <c r="B238" s="6">
        <v>17.774799999999999</v>
      </c>
      <c r="C238" s="4">
        <v>17.788499999999999</v>
      </c>
      <c r="D238" s="4">
        <v>17.788499999999999</v>
      </c>
      <c r="E238" s="4">
        <v>17.7651</v>
      </c>
      <c r="F238" s="7">
        <v>-3.5999999999999999E-3</v>
      </c>
      <c r="G238" s="35">
        <f t="shared" si="6"/>
        <v>2.3399999999998755E-2</v>
      </c>
      <c r="H238" s="34">
        <f t="shared" si="7"/>
        <v>9.0514844879350017E-3</v>
      </c>
    </row>
    <row r="239" spans="1:8">
      <c r="A239" s="2" t="s">
        <v>241</v>
      </c>
      <c r="B239" s="6">
        <v>17.838999999999999</v>
      </c>
      <c r="C239" s="4">
        <v>17.986000000000001</v>
      </c>
      <c r="D239" s="4">
        <v>18.024000000000001</v>
      </c>
      <c r="E239" s="4">
        <v>17.721800000000002</v>
      </c>
      <c r="F239" s="7">
        <v>-1.04E-2</v>
      </c>
      <c r="G239" s="35">
        <f t="shared" si="6"/>
        <v>0.30219999999999914</v>
      </c>
      <c r="H239" s="34">
        <f t="shared" si="7"/>
        <v>1.6549276246464375E-2</v>
      </c>
    </row>
    <row r="240" spans="1:8">
      <c r="A240" s="2" t="s">
        <v>242</v>
      </c>
      <c r="B240" s="3">
        <v>18.026</v>
      </c>
      <c r="C240" s="4">
        <v>18.030999999999999</v>
      </c>
      <c r="D240" s="4">
        <v>18.058</v>
      </c>
      <c r="E240" s="4">
        <v>17.763400000000001</v>
      </c>
      <c r="F240" s="5">
        <v>2.9999999999999997E-4</v>
      </c>
      <c r="G240" s="35">
        <f t="shared" si="6"/>
        <v>0.29459999999999908</v>
      </c>
      <c r="H240" s="34">
        <f t="shared" si="7"/>
        <v>1.2490298259230455E-2</v>
      </c>
    </row>
    <row r="241" spans="1:8">
      <c r="A241" s="2" t="s">
        <v>243</v>
      </c>
      <c r="B241" s="6">
        <v>18.02</v>
      </c>
      <c r="C241" s="4">
        <v>18.038</v>
      </c>
      <c r="D241" s="4">
        <v>18.096</v>
      </c>
      <c r="E241" s="4">
        <v>17.940000000000001</v>
      </c>
      <c r="F241" s="7">
        <v>-3.2000000000000002E-3</v>
      </c>
      <c r="G241" s="35">
        <f t="shared" si="6"/>
        <v>0.15599999999999881</v>
      </c>
      <c r="H241" s="34">
        <f t="shared" si="7"/>
        <v>1.2150915996425338E-2</v>
      </c>
    </row>
    <row r="242" spans="1:8">
      <c r="A242" s="2" t="s">
        <v>244</v>
      </c>
      <c r="B242" s="3">
        <v>18.077000000000002</v>
      </c>
      <c r="C242" s="4">
        <v>17.904</v>
      </c>
      <c r="D242" s="4">
        <v>18.09</v>
      </c>
      <c r="E242" s="4">
        <v>17.8109</v>
      </c>
      <c r="F242" s="5">
        <v>7.4999999999999997E-3</v>
      </c>
      <c r="G242" s="35">
        <f t="shared" si="6"/>
        <v>0.27909999999999968</v>
      </c>
      <c r="H242" s="34">
        <f t="shared" si="7"/>
        <v>1.6324858757062136E-2</v>
      </c>
    </row>
    <row r="243" spans="1:8">
      <c r="A243" s="2" t="s">
        <v>245</v>
      </c>
      <c r="B243" s="3">
        <v>17.943000000000001</v>
      </c>
      <c r="C243" s="4">
        <v>17.7</v>
      </c>
      <c r="D243" s="4">
        <v>17.943000000000001</v>
      </c>
      <c r="E243" s="4">
        <v>17.644200000000001</v>
      </c>
      <c r="F243" s="5">
        <v>1.3299999999999999E-2</v>
      </c>
      <c r="G243" s="35">
        <f t="shared" si="6"/>
        <v>0.29879999999999995</v>
      </c>
      <c r="H243" s="34">
        <f t="shared" si="7"/>
        <v>9.5382205090056536E-3</v>
      </c>
    </row>
    <row r="244" spans="1:8">
      <c r="A244" s="2" t="s">
        <v>246</v>
      </c>
      <c r="B244" s="6">
        <v>17.706800000000001</v>
      </c>
      <c r="C244" s="4">
        <v>17.744399999999999</v>
      </c>
      <c r="D244" s="4">
        <v>17.7455</v>
      </c>
      <c r="E244" s="4">
        <v>17.7058</v>
      </c>
      <c r="F244" s="7">
        <v>-3.3E-3</v>
      </c>
      <c r="G244" s="35">
        <f t="shared" si="6"/>
        <v>3.9699999999999847E-2</v>
      </c>
      <c r="H244" s="34">
        <f t="shared" si="7"/>
        <v>1.1872919297439978E-2</v>
      </c>
    </row>
    <row r="245" spans="1:8">
      <c r="A245" s="2" t="s">
        <v>247</v>
      </c>
      <c r="B245" s="3">
        <v>17.765999999999998</v>
      </c>
      <c r="C245" s="4">
        <v>17.422000000000001</v>
      </c>
      <c r="D245" s="4">
        <v>17.773</v>
      </c>
      <c r="E245" s="4">
        <v>17.399000000000001</v>
      </c>
      <c r="F245" s="5">
        <v>1.7399999999999999E-2</v>
      </c>
      <c r="G245" s="35">
        <f t="shared" si="6"/>
        <v>0.37399999999999878</v>
      </c>
      <c r="H245" s="34">
        <f t="shared" si="7"/>
        <v>1.6660951074531277E-2</v>
      </c>
    </row>
    <row r="246" spans="1:8">
      <c r="A246" s="2" t="s">
        <v>248</v>
      </c>
      <c r="B246" s="6">
        <v>17.462</v>
      </c>
      <c r="C246" s="4">
        <v>17.495999999999999</v>
      </c>
      <c r="D246" s="4">
        <v>17.562999999999999</v>
      </c>
      <c r="E246" s="4">
        <v>17.353999999999999</v>
      </c>
      <c r="F246" s="7">
        <v>-4.3E-3</v>
      </c>
      <c r="G246" s="35">
        <f t="shared" si="6"/>
        <v>0.20899999999999963</v>
      </c>
      <c r="H246" s="34">
        <f t="shared" si="7"/>
        <v>1.1616650532429751E-2</v>
      </c>
    </row>
    <row r="247" spans="1:8">
      <c r="A247" s="2" t="s">
        <v>249</v>
      </c>
      <c r="B247" s="6">
        <v>17.536999999999999</v>
      </c>
      <c r="C247" s="4">
        <v>17.561</v>
      </c>
      <c r="D247" s="4">
        <v>17.664999999999999</v>
      </c>
      <c r="E247" s="4">
        <v>17.466000000000001</v>
      </c>
      <c r="F247" s="7">
        <v>-5.3E-3</v>
      </c>
      <c r="G247" s="35">
        <f t="shared" si="6"/>
        <v>0.19899999999999807</v>
      </c>
      <c r="H247" s="34">
        <f t="shared" si="7"/>
        <v>1.1966253443526115E-2</v>
      </c>
    </row>
    <row r="248" spans="1:8">
      <c r="A248" s="2" t="s">
        <v>250</v>
      </c>
      <c r="B248" s="3">
        <v>17.63</v>
      </c>
      <c r="C248" s="4">
        <v>17.423999999999999</v>
      </c>
      <c r="D248" s="4">
        <v>17.63</v>
      </c>
      <c r="E248" s="4">
        <v>17.411999999999999</v>
      </c>
      <c r="F248" s="5">
        <v>7.7999999999999996E-3</v>
      </c>
      <c r="G248" s="35">
        <f t="shared" si="6"/>
        <v>0.21799999999999997</v>
      </c>
      <c r="H248" s="34">
        <f t="shared" si="7"/>
        <v>1.0191742960787677E-2</v>
      </c>
    </row>
    <row r="249" spans="1:8">
      <c r="A249" s="2" t="s">
        <v>251</v>
      </c>
      <c r="B249" s="3">
        <v>17.492999999999999</v>
      </c>
      <c r="C249" s="4">
        <v>17.367000000000001</v>
      </c>
      <c r="D249" s="4">
        <v>17.492999999999999</v>
      </c>
      <c r="E249" s="4">
        <v>17.356999999999999</v>
      </c>
      <c r="F249" s="5">
        <v>7.1000000000000004E-3</v>
      </c>
      <c r="G249" s="35">
        <f t="shared" si="6"/>
        <v>0.13599999999999923</v>
      </c>
      <c r="H249" s="34">
        <f t="shared" si="7"/>
        <v>5.11750999626032E-3</v>
      </c>
    </row>
    <row r="250" spans="1:8">
      <c r="A250" s="2" t="s">
        <v>252</v>
      </c>
      <c r="B250" s="6">
        <v>17.369599999999998</v>
      </c>
      <c r="C250" s="4">
        <v>17.381499999999999</v>
      </c>
      <c r="D250" s="4">
        <v>17.387499999999999</v>
      </c>
      <c r="E250" s="4">
        <v>17.345600000000001</v>
      </c>
      <c r="F250" s="7">
        <v>-6.9999999999999999E-4</v>
      </c>
      <c r="G250" s="35">
        <f t="shared" si="6"/>
        <v>4.1899999999998272E-2</v>
      </c>
      <c r="H250" s="34">
        <f t="shared" si="7"/>
        <v>6.6909487208902099E-3</v>
      </c>
    </row>
    <row r="251" spans="1:8">
      <c r="A251" s="2" t="s">
        <v>253</v>
      </c>
      <c r="B251" s="6">
        <v>17.382000000000001</v>
      </c>
      <c r="C251" s="4">
        <v>17.434000000000001</v>
      </c>
      <c r="D251" s="4">
        <v>17.489000000000001</v>
      </c>
      <c r="E251" s="4">
        <v>17.297599999999999</v>
      </c>
      <c r="F251" s="7">
        <v>-5.1999999999999998E-3</v>
      </c>
      <c r="G251" s="35">
        <f t="shared" si="6"/>
        <v>0.19140000000000157</v>
      </c>
      <c r="H251" s="34">
        <f t="shared" si="7"/>
        <v>1.0667236954662164E-2</v>
      </c>
    </row>
    <row r="252" spans="1:8">
      <c r="A252" s="2" t="s">
        <v>254</v>
      </c>
      <c r="B252" s="6">
        <v>17.472999999999999</v>
      </c>
      <c r="C252" s="4">
        <v>17.535</v>
      </c>
      <c r="D252" s="4">
        <v>17.568000000000001</v>
      </c>
      <c r="E252" s="4">
        <v>17.385300000000001</v>
      </c>
      <c r="F252" s="7">
        <v>-5.7000000000000002E-3</v>
      </c>
      <c r="G252" s="35">
        <f t="shared" si="6"/>
        <v>0.18270000000000053</v>
      </c>
      <c r="H252" s="34">
        <f t="shared" si="7"/>
        <v>1.0469672875965483E-2</v>
      </c>
    </row>
    <row r="253" spans="1:8">
      <c r="A253" s="2" t="s">
        <v>255</v>
      </c>
      <c r="B253" s="6">
        <v>17.573</v>
      </c>
      <c r="C253" s="4">
        <v>17.608000000000001</v>
      </c>
      <c r="D253" s="4">
        <v>17.683</v>
      </c>
      <c r="E253" s="4">
        <v>17.497</v>
      </c>
      <c r="F253" s="7">
        <v>-1.4E-3</v>
      </c>
      <c r="G253" s="35">
        <f t="shared" si="6"/>
        <v>0.18599999999999994</v>
      </c>
      <c r="H253" s="34">
        <f t="shared" si="7"/>
        <v>1.2485648679678493E-2</v>
      </c>
    </row>
    <row r="254" spans="1:8">
      <c r="A254" s="2" t="s">
        <v>256</v>
      </c>
      <c r="B254" s="3">
        <v>17.597999999999999</v>
      </c>
      <c r="C254" s="4">
        <v>17.420000000000002</v>
      </c>
      <c r="D254" s="4">
        <v>17.649999999999999</v>
      </c>
      <c r="E254" s="4">
        <v>17.401</v>
      </c>
      <c r="F254" s="5">
        <v>7.9000000000000008E-3</v>
      </c>
      <c r="G254" s="35">
        <f t="shared" si="6"/>
        <v>0.24899999999999878</v>
      </c>
      <c r="H254" s="34">
        <f t="shared" si="7"/>
        <v>1.2661498708010307E-2</v>
      </c>
    </row>
    <row r="255" spans="1:8">
      <c r="A255" s="2" t="s">
        <v>257</v>
      </c>
      <c r="B255" s="3">
        <v>17.46</v>
      </c>
      <c r="C255" s="4">
        <v>17.414999999999999</v>
      </c>
      <c r="D255" s="4">
        <v>17.571000000000002</v>
      </c>
      <c r="E255" s="4">
        <v>17.379000000000001</v>
      </c>
      <c r="F255" s="5">
        <v>2.7000000000000001E-3</v>
      </c>
      <c r="G255" s="35">
        <f t="shared" si="6"/>
        <v>0.19200000000000017</v>
      </c>
      <c r="H255" s="34">
        <f t="shared" si="7"/>
        <v>6.2513293056569823E-3</v>
      </c>
    </row>
    <row r="256" spans="1:8">
      <c r="A256" s="2" t="s">
        <v>258</v>
      </c>
      <c r="B256" s="6">
        <v>17.4129</v>
      </c>
      <c r="C256" s="4">
        <v>17.3963</v>
      </c>
      <c r="D256" s="4">
        <v>17.420300000000001</v>
      </c>
      <c r="E256" s="4">
        <v>17.3948</v>
      </c>
      <c r="F256" s="7">
        <v>-2.8E-3</v>
      </c>
      <c r="G256" s="35">
        <f t="shared" si="6"/>
        <v>2.5500000000000966E-2</v>
      </c>
      <c r="H256" s="34">
        <f t="shared" si="7"/>
        <v>4.3122208223571393E-3</v>
      </c>
    </row>
    <row r="257" spans="1:8">
      <c r="A257" s="2" t="s">
        <v>259</v>
      </c>
      <c r="B257" s="6">
        <v>17.462</v>
      </c>
      <c r="C257" s="4">
        <v>17.462</v>
      </c>
      <c r="D257" s="4">
        <v>17.518000000000001</v>
      </c>
      <c r="E257" s="4">
        <v>17.392900000000001</v>
      </c>
      <c r="F257" s="7">
        <v>-5.9999999999999995E-4</v>
      </c>
      <c r="G257" s="35">
        <f t="shared" si="6"/>
        <v>0.12509999999999977</v>
      </c>
      <c r="H257" s="34">
        <f t="shared" si="7"/>
        <v>1.1933858450133176E-2</v>
      </c>
    </row>
    <row r="258" spans="1:8">
      <c r="A258" s="2" t="s">
        <v>260</v>
      </c>
      <c r="B258" s="3">
        <v>17.472999999999999</v>
      </c>
      <c r="C258" s="4">
        <v>17.265999999999998</v>
      </c>
      <c r="D258" s="4">
        <v>17.5212</v>
      </c>
      <c r="E258" s="4">
        <v>17.234200000000001</v>
      </c>
      <c r="F258" s="5">
        <v>9.7000000000000003E-3</v>
      </c>
      <c r="G258" s="35">
        <f t="shared" si="6"/>
        <v>0.28699999999999903</v>
      </c>
      <c r="H258" s="34">
        <f t="shared" si="7"/>
        <v>1.2848582622724069E-2</v>
      </c>
    </row>
    <row r="259" spans="1:8">
      <c r="A259" s="2" t="s">
        <v>261</v>
      </c>
      <c r="B259" s="6">
        <v>17.305</v>
      </c>
      <c r="C259" s="4">
        <v>17.356000000000002</v>
      </c>
      <c r="D259" s="4">
        <v>17.395</v>
      </c>
      <c r="E259" s="4">
        <v>17.236000000000001</v>
      </c>
      <c r="F259" s="7">
        <v>-5.1999999999999998E-3</v>
      </c>
      <c r="G259" s="35">
        <f t="shared" ref="G259:G322" si="8">D259-E259</f>
        <v>0.15899999999999892</v>
      </c>
      <c r="H259" s="34">
        <f t="shared" ref="H259:H322" si="9">(SUM(G259:G260)/2)/C260</f>
        <v>1.083910084081673E-2</v>
      </c>
    </row>
    <row r="260" spans="1:8">
      <c r="A260" s="2" t="s">
        <v>262</v>
      </c>
      <c r="B260" s="6">
        <v>17.396000000000001</v>
      </c>
      <c r="C260" s="4">
        <v>17.483000000000001</v>
      </c>
      <c r="D260" s="4">
        <v>17.52</v>
      </c>
      <c r="E260" s="4">
        <v>17.3</v>
      </c>
      <c r="F260" s="7">
        <v>-7.4000000000000003E-3</v>
      </c>
      <c r="G260" s="35">
        <f t="shared" si="8"/>
        <v>0.21999999999999886</v>
      </c>
      <c r="H260" s="34">
        <f t="shared" si="9"/>
        <v>9.5366286728907276E-3</v>
      </c>
    </row>
    <row r="261" spans="1:8">
      <c r="A261" s="2" t="s">
        <v>263</v>
      </c>
      <c r="B261" s="3">
        <v>17.524999999999999</v>
      </c>
      <c r="C261" s="4">
        <v>17.459</v>
      </c>
      <c r="D261" s="4">
        <v>17.544</v>
      </c>
      <c r="E261" s="4">
        <v>17.431000000000001</v>
      </c>
      <c r="F261" s="5">
        <v>3.8999999999999998E-3</v>
      </c>
      <c r="G261" s="35">
        <f t="shared" si="8"/>
        <v>0.11299999999999955</v>
      </c>
      <c r="H261" s="34">
        <f t="shared" si="9"/>
        <v>6.0828295319226497E-3</v>
      </c>
    </row>
    <row r="262" spans="1:8">
      <c r="A262" s="2" t="s">
        <v>264</v>
      </c>
      <c r="B262" s="6">
        <v>17.456700000000001</v>
      </c>
      <c r="C262" s="4">
        <v>17.467199999999998</v>
      </c>
      <c r="D262" s="4">
        <v>17.540299999999998</v>
      </c>
      <c r="E262" s="4">
        <v>17.440799999999999</v>
      </c>
      <c r="F262" s="7">
        <v>-2.5000000000000001E-3</v>
      </c>
      <c r="G262" s="35">
        <f t="shared" si="8"/>
        <v>9.9499999999999034E-2</v>
      </c>
      <c r="H262" s="34">
        <f t="shared" si="9"/>
        <v>6.4237994632559067E-3</v>
      </c>
    </row>
    <row r="263" spans="1:8">
      <c r="A263" s="2" t="s">
        <v>265</v>
      </c>
      <c r="B263" s="3">
        <v>17.501000000000001</v>
      </c>
      <c r="C263" s="4">
        <v>17.513000000000002</v>
      </c>
      <c r="D263" s="4">
        <v>17.559000000000001</v>
      </c>
      <c r="E263" s="4">
        <v>17.433499999999999</v>
      </c>
      <c r="F263" s="5">
        <v>2.0000000000000001E-4</v>
      </c>
      <c r="G263" s="35">
        <f t="shared" si="8"/>
        <v>0.12550000000000239</v>
      </c>
      <c r="H263" s="34">
        <f t="shared" si="9"/>
        <v>1.2251170134777067E-2</v>
      </c>
    </row>
    <row r="264" spans="1:8">
      <c r="A264" s="2" t="s">
        <v>266</v>
      </c>
      <c r="B264" s="6">
        <v>17.497</v>
      </c>
      <c r="C264" s="4">
        <v>17.733000000000001</v>
      </c>
      <c r="D264" s="4">
        <v>17.766999999999999</v>
      </c>
      <c r="E264" s="4">
        <v>17.457999999999998</v>
      </c>
      <c r="F264" s="7">
        <v>-1.55E-2</v>
      </c>
      <c r="G264" s="35">
        <f t="shared" si="8"/>
        <v>0.30900000000000105</v>
      </c>
      <c r="H264" s="34">
        <f t="shared" si="9"/>
        <v>1.3680964395850941E-2</v>
      </c>
    </row>
    <row r="265" spans="1:8">
      <c r="A265" s="2" t="s">
        <v>267</v>
      </c>
      <c r="B265" s="6">
        <v>17.773</v>
      </c>
      <c r="C265" s="4">
        <v>17.835000000000001</v>
      </c>
      <c r="D265" s="4">
        <v>17.884</v>
      </c>
      <c r="E265" s="4">
        <v>17.704999999999998</v>
      </c>
      <c r="F265" s="7">
        <v>-5.7999999999999996E-3</v>
      </c>
      <c r="G265" s="35">
        <f t="shared" si="8"/>
        <v>0.17900000000000205</v>
      </c>
      <c r="H265" s="34">
        <f t="shared" si="9"/>
        <v>9.7196471711894945E-3</v>
      </c>
    </row>
    <row r="266" spans="1:8">
      <c r="A266" s="2" t="s">
        <v>268</v>
      </c>
      <c r="B266" s="3">
        <v>17.876000000000001</v>
      </c>
      <c r="C266" s="4">
        <v>17.798999999999999</v>
      </c>
      <c r="D266" s="4">
        <v>17.888000000000002</v>
      </c>
      <c r="E266" s="4">
        <v>17.721</v>
      </c>
      <c r="F266" s="5">
        <v>2.0999999999999999E-3</v>
      </c>
      <c r="G266" s="35">
        <f t="shared" si="8"/>
        <v>0.16700000000000159</v>
      </c>
      <c r="H266" s="34">
        <f t="shared" si="9"/>
        <v>1.1045029736618537E-2</v>
      </c>
    </row>
    <row r="267" spans="1:8">
      <c r="A267" s="2" t="s">
        <v>269</v>
      </c>
      <c r="B267" s="3">
        <v>17.838999999999999</v>
      </c>
      <c r="C267" s="4">
        <v>17.655000000000001</v>
      </c>
      <c r="D267" s="4">
        <v>17.838999999999999</v>
      </c>
      <c r="E267" s="4">
        <v>17.616</v>
      </c>
      <c r="F267" s="5">
        <v>1.0200000000000001E-2</v>
      </c>
      <c r="G267" s="35">
        <f t="shared" si="8"/>
        <v>0.22299999999999898</v>
      </c>
      <c r="H267" s="34">
        <f t="shared" si="9"/>
        <v>7.5894398931079868E-3</v>
      </c>
    </row>
    <row r="268" spans="1:8">
      <c r="A268" s="2" t="s">
        <v>270</v>
      </c>
      <c r="B268" s="6">
        <v>17.658799999999999</v>
      </c>
      <c r="C268" s="4">
        <v>17.662700000000001</v>
      </c>
      <c r="D268" s="4">
        <v>17.683199999999999</v>
      </c>
      <c r="E268" s="4">
        <v>17.638100000000001</v>
      </c>
      <c r="F268" s="7">
        <v>-4.1999999999999997E-3</v>
      </c>
      <c r="G268" s="35">
        <f t="shared" si="8"/>
        <v>4.509999999999792E-2</v>
      </c>
      <c r="H268" s="34">
        <f t="shared" si="9"/>
        <v>7.11142454160786E-3</v>
      </c>
    </row>
    <row r="269" spans="1:8">
      <c r="A269" s="2" t="s">
        <v>271</v>
      </c>
      <c r="B269" s="3">
        <v>17.734000000000002</v>
      </c>
      <c r="C269" s="4">
        <v>17.725000000000001</v>
      </c>
      <c r="D269" s="4">
        <v>17.811</v>
      </c>
      <c r="E269" s="4">
        <v>17.603999999999999</v>
      </c>
      <c r="F269" s="5">
        <v>1E-3</v>
      </c>
      <c r="G269" s="35">
        <f t="shared" si="8"/>
        <v>0.20700000000000074</v>
      </c>
      <c r="H269" s="34">
        <f t="shared" si="9"/>
        <v>9.0064734027582409E-3</v>
      </c>
    </row>
    <row r="270" spans="1:8">
      <c r="A270" s="2" t="s">
        <v>272</v>
      </c>
      <c r="B270" s="6">
        <v>17.716000000000001</v>
      </c>
      <c r="C270" s="4">
        <v>17.765000000000001</v>
      </c>
      <c r="D270" s="4">
        <v>17.79</v>
      </c>
      <c r="E270" s="4">
        <v>17.677</v>
      </c>
      <c r="F270" s="7">
        <v>-5.1000000000000004E-3</v>
      </c>
      <c r="G270" s="35">
        <f t="shared" si="8"/>
        <v>0.11299999999999955</v>
      </c>
      <c r="H270" s="34">
        <f t="shared" si="9"/>
        <v>6.4291748803153278E-3</v>
      </c>
    </row>
    <row r="271" spans="1:8">
      <c r="A271" s="2" t="s">
        <v>273</v>
      </c>
      <c r="B271" s="3">
        <v>17.806000000000001</v>
      </c>
      <c r="C271" s="4">
        <v>17.754999999999999</v>
      </c>
      <c r="D271" s="4">
        <v>17.821999999999999</v>
      </c>
      <c r="E271" s="4">
        <v>17.706700000000001</v>
      </c>
      <c r="F271" s="5">
        <v>5.9999999999999995E-4</v>
      </c>
      <c r="G271" s="35">
        <f t="shared" si="8"/>
        <v>0.11529999999999774</v>
      </c>
      <c r="H271" s="34">
        <f t="shared" si="9"/>
        <v>7.4201680672268131E-3</v>
      </c>
    </row>
    <row r="272" spans="1:8">
      <c r="A272" s="2" t="s">
        <v>274</v>
      </c>
      <c r="B272" s="6">
        <v>17.795000000000002</v>
      </c>
      <c r="C272" s="4">
        <v>17.850000000000001</v>
      </c>
      <c r="D272" s="4">
        <v>17.878</v>
      </c>
      <c r="E272" s="4">
        <v>17.728400000000001</v>
      </c>
      <c r="F272" s="7">
        <v>-3.5000000000000001E-3</v>
      </c>
      <c r="G272" s="35">
        <f t="shared" si="8"/>
        <v>0.14959999999999951</v>
      </c>
      <c r="H272" s="34">
        <f t="shared" si="9"/>
        <v>8.08704396893682E-3</v>
      </c>
    </row>
    <row r="273" spans="1:8">
      <c r="A273" s="2" t="s">
        <v>275</v>
      </c>
      <c r="B273" s="6">
        <v>17.858000000000001</v>
      </c>
      <c r="C273" s="4">
        <v>17.899000000000001</v>
      </c>
      <c r="D273" s="4">
        <v>17.971900000000002</v>
      </c>
      <c r="E273" s="4">
        <v>17.832000000000001</v>
      </c>
      <c r="F273" s="7">
        <v>-3.5000000000000001E-3</v>
      </c>
      <c r="G273" s="35">
        <f t="shared" si="8"/>
        <v>0.1399000000000008</v>
      </c>
      <c r="H273" s="34">
        <f t="shared" si="9"/>
        <v>4.5448204670368126E-3</v>
      </c>
    </row>
    <row r="274" spans="1:8">
      <c r="A274" s="2" t="s">
        <v>276</v>
      </c>
      <c r="B274" s="6">
        <v>17.9209</v>
      </c>
      <c r="C274" s="4">
        <v>17.921500000000002</v>
      </c>
      <c r="D274" s="4">
        <v>17.922000000000001</v>
      </c>
      <c r="E274" s="4">
        <v>17.899000000000001</v>
      </c>
      <c r="F274" s="7">
        <v>-3.3E-3</v>
      </c>
      <c r="G274" s="35">
        <f t="shared" si="8"/>
        <v>2.2999999999999687E-2</v>
      </c>
      <c r="H274" s="34">
        <f t="shared" si="9"/>
        <v>5.7874922739787468E-3</v>
      </c>
    </row>
    <row r="275" spans="1:8">
      <c r="A275" s="2" t="s">
        <v>277</v>
      </c>
      <c r="B275" s="3">
        <v>17.98</v>
      </c>
      <c r="C275" s="4">
        <v>17.797000000000001</v>
      </c>
      <c r="D275" s="4">
        <v>17.98</v>
      </c>
      <c r="E275" s="4">
        <v>17.797000000000001</v>
      </c>
      <c r="F275" s="5">
        <v>8.0000000000000002E-3</v>
      </c>
      <c r="G275" s="35">
        <f t="shared" si="8"/>
        <v>0.18299999999999983</v>
      </c>
      <c r="H275" s="34">
        <f t="shared" si="9"/>
        <v>1.0338821149632018E-2</v>
      </c>
    </row>
    <row r="276" spans="1:8">
      <c r="A276" s="2" t="s">
        <v>278</v>
      </c>
      <c r="B276" s="6">
        <v>17.837</v>
      </c>
      <c r="C276" s="4">
        <v>17.797000000000001</v>
      </c>
      <c r="D276" s="4">
        <v>17.893000000000001</v>
      </c>
      <c r="E276" s="4">
        <v>17.707999999999998</v>
      </c>
      <c r="F276" s="7">
        <v>0</v>
      </c>
      <c r="G276" s="35">
        <f t="shared" si="8"/>
        <v>0.18500000000000227</v>
      </c>
      <c r="H276" s="34">
        <f t="shared" si="9"/>
        <v>9.7906819716408553E-3</v>
      </c>
    </row>
    <row r="277" spans="1:8">
      <c r="A277" s="2" t="s">
        <v>279</v>
      </c>
      <c r="B277" s="3">
        <v>17.837</v>
      </c>
      <c r="C277" s="4">
        <v>17.771999999999998</v>
      </c>
      <c r="D277" s="4">
        <v>17.867999999999999</v>
      </c>
      <c r="E277" s="4">
        <v>17.704999999999998</v>
      </c>
      <c r="F277" s="5">
        <v>1.4E-3</v>
      </c>
      <c r="G277" s="35">
        <f t="shared" si="8"/>
        <v>0.16300000000000026</v>
      </c>
      <c r="H277" s="34">
        <f t="shared" si="9"/>
        <v>1.0991820040899809E-2</v>
      </c>
    </row>
    <row r="278" spans="1:8">
      <c r="A278" s="2" t="s">
        <v>280</v>
      </c>
      <c r="B278" s="3">
        <v>17.812000000000001</v>
      </c>
      <c r="C278" s="4">
        <v>17.603999999999999</v>
      </c>
      <c r="D278" s="4">
        <v>17.812000000000001</v>
      </c>
      <c r="E278" s="4">
        <v>17.588000000000001</v>
      </c>
      <c r="F278" s="5">
        <v>1.14E-2</v>
      </c>
      <c r="G278" s="35">
        <f t="shared" si="8"/>
        <v>0.2240000000000002</v>
      </c>
      <c r="H278" s="34">
        <f t="shared" si="9"/>
        <v>8.3290765650718447E-3</v>
      </c>
    </row>
    <row r="279" spans="1:8">
      <c r="A279" s="2" t="s">
        <v>281</v>
      </c>
      <c r="B279" s="6">
        <v>17.611999999999998</v>
      </c>
      <c r="C279" s="4">
        <v>17.619</v>
      </c>
      <c r="D279" s="4">
        <v>17.654</v>
      </c>
      <c r="E279" s="4">
        <v>17.584499999999998</v>
      </c>
      <c r="F279" s="7">
        <v>-2.3E-3</v>
      </c>
      <c r="G279" s="35">
        <f t="shared" si="8"/>
        <v>6.950000000000145E-2</v>
      </c>
      <c r="H279" s="34">
        <f t="shared" si="9"/>
        <v>3.22405022372701E-3</v>
      </c>
    </row>
    <row r="280" spans="1:8">
      <c r="A280" s="2" t="s">
        <v>282</v>
      </c>
      <c r="B280" s="6">
        <v>17.6523</v>
      </c>
      <c r="C280" s="4">
        <v>17.633099999999999</v>
      </c>
      <c r="D280" s="4">
        <v>17.668800000000001</v>
      </c>
      <c r="E280" s="4">
        <v>17.624600000000001</v>
      </c>
      <c r="F280" s="7">
        <v>-2.8999999999999998E-3</v>
      </c>
      <c r="G280" s="35">
        <f t="shared" si="8"/>
        <v>4.4200000000000017E-2</v>
      </c>
      <c r="H280" s="34">
        <f t="shared" si="9"/>
        <v>5.352480417754598E-3</v>
      </c>
    </row>
    <row r="281" spans="1:8">
      <c r="A281" s="2" t="s">
        <v>283</v>
      </c>
      <c r="B281" s="3">
        <v>17.702999999999999</v>
      </c>
      <c r="C281" s="4">
        <v>17.617999999999999</v>
      </c>
      <c r="D281" s="4">
        <v>17.702999999999999</v>
      </c>
      <c r="E281" s="4">
        <v>17.558599999999998</v>
      </c>
      <c r="F281" s="5">
        <v>2.5000000000000001E-3</v>
      </c>
      <c r="G281" s="35">
        <f t="shared" si="8"/>
        <v>0.14440000000000097</v>
      </c>
      <c r="H281" s="34">
        <f t="shared" si="9"/>
        <v>9.6412682322464752E-3</v>
      </c>
    </row>
    <row r="282" spans="1:8">
      <c r="A282" s="2" t="s">
        <v>284</v>
      </c>
      <c r="B282" s="6">
        <v>17.658999999999999</v>
      </c>
      <c r="C282" s="4">
        <v>17.757000000000001</v>
      </c>
      <c r="D282" s="4">
        <v>17.79</v>
      </c>
      <c r="E282" s="4">
        <v>17.591999999999999</v>
      </c>
      <c r="F282" s="7">
        <v>-7.7999999999999996E-3</v>
      </c>
      <c r="G282" s="35">
        <f t="shared" si="8"/>
        <v>0.1980000000000004</v>
      </c>
      <c r="H282" s="34">
        <f t="shared" si="9"/>
        <v>1.1166723221355045E-2</v>
      </c>
    </row>
    <row r="283" spans="1:8">
      <c r="A283" s="2" t="s">
        <v>285</v>
      </c>
      <c r="B283" s="3">
        <v>17.797000000000001</v>
      </c>
      <c r="C283" s="4">
        <v>17.681999999999999</v>
      </c>
      <c r="D283" s="4">
        <v>17.797000000000001</v>
      </c>
      <c r="E283" s="4">
        <v>17.600100000000001</v>
      </c>
      <c r="F283" s="5">
        <v>4.5999999999999999E-3</v>
      </c>
      <c r="G283" s="35">
        <f t="shared" si="8"/>
        <v>0.19689999999999941</v>
      </c>
      <c r="H283" s="34">
        <f t="shared" si="9"/>
        <v>1.1356009328252096E-2</v>
      </c>
    </row>
    <row r="284" spans="1:8">
      <c r="A284" s="2" t="s">
        <v>286</v>
      </c>
      <c r="B284" s="3">
        <v>17.715</v>
      </c>
      <c r="C284" s="4">
        <v>17.581</v>
      </c>
      <c r="D284" s="4">
        <v>17.725000000000001</v>
      </c>
      <c r="E284" s="4">
        <v>17.522600000000001</v>
      </c>
      <c r="F284" s="5">
        <v>4.7000000000000002E-3</v>
      </c>
      <c r="G284" s="35">
        <f t="shared" si="8"/>
        <v>0.2024000000000008</v>
      </c>
      <c r="H284" s="34">
        <f t="shared" si="9"/>
        <v>1.1830889873849285E-2</v>
      </c>
    </row>
    <row r="285" spans="1:8">
      <c r="A285" s="2" t="s">
        <v>287</v>
      </c>
      <c r="B285" s="3">
        <v>17.632999999999999</v>
      </c>
      <c r="C285" s="4">
        <v>17.597999999999999</v>
      </c>
      <c r="D285" s="4">
        <v>17.695</v>
      </c>
      <c r="E285" s="4">
        <v>17.481000000000002</v>
      </c>
      <c r="F285" s="5">
        <v>2.5000000000000001E-3</v>
      </c>
      <c r="G285" s="35">
        <f t="shared" si="8"/>
        <v>0.21399999999999864</v>
      </c>
      <c r="H285" s="34">
        <f t="shared" si="9"/>
        <v>7.8870191623244632E-3</v>
      </c>
    </row>
    <row r="286" spans="1:8">
      <c r="A286" s="2" t="s">
        <v>288</v>
      </c>
      <c r="B286" s="6">
        <v>17.588999999999999</v>
      </c>
      <c r="C286" s="4">
        <v>17.560500000000001</v>
      </c>
      <c r="D286" s="4">
        <v>17.6021</v>
      </c>
      <c r="E286" s="4">
        <v>17.539100000000001</v>
      </c>
      <c r="F286" s="7">
        <v>-1E-3</v>
      </c>
      <c r="G286" s="35">
        <f t="shared" si="8"/>
        <v>6.2999999999998835E-2</v>
      </c>
      <c r="H286" s="34">
        <f t="shared" si="9"/>
        <v>6.5654843110505247E-3</v>
      </c>
    </row>
    <row r="287" spans="1:8">
      <c r="A287" s="2" t="s">
        <v>289</v>
      </c>
      <c r="B287" s="6">
        <v>17.606999999999999</v>
      </c>
      <c r="C287" s="4">
        <v>17.591999999999999</v>
      </c>
      <c r="D287" s="4">
        <v>17.629000000000001</v>
      </c>
      <c r="E287" s="4">
        <v>17.460999999999999</v>
      </c>
      <c r="F287" s="7">
        <v>-1.4E-3</v>
      </c>
      <c r="G287" s="35">
        <f t="shared" si="8"/>
        <v>0.16800000000000281</v>
      </c>
      <c r="H287" s="34">
        <f t="shared" si="9"/>
        <v>1.1870627365523714E-2</v>
      </c>
    </row>
    <row r="288" spans="1:8">
      <c r="A288" s="2" t="s">
        <v>290</v>
      </c>
      <c r="B288" s="3">
        <v>17.632000000000001</v>
      </c>
      <c r="C288" s="4">
        <v>17.437999999999999</v>
      </c>
      <c r="D288" s="4">
        <v>17.632000000000001</v>
      </c>
      <c r="E288" s="4">
        <v>17.385999999999999</v>
      </c>
      <c r="F288" s="5">
        <v>8.8000000000000005E-3</v>
      </c>
      <c r="G288" s="35">
        <f t="shared" si="8"/>
        <v>0.24600000000000222</v>
      </c>
      <c r="H288" s="34">
        <f t="shared" si="9"/>
        <v>1.2575567468917604E-2</v>
      </c>
    </row>
    <row r="289" spans="1:8">
      <c r="A289" s="2" t="s">
        <v>291</v>
      </c>
      <c r="B289" s="6">
        <v>17.478999999999999</v>
      </c>
      <c r="C289" s="4">
        <v>17.533999999999999</v>
      </c>
      <c r="D289" s="4">
        <v>17.588999999999999</v>
      </c>
      <c r="E289" s="4">
        <v>17.393999999999998</v>
      </c>
      <c r="F289" s="7">
        <v>-5.4999999999999997E-3</v>
      </c>
      <c r="G289" s="35">
        <f t="shared" si="8"/>
        <v>0.19500000000000028</v>
      </c>
      <c r="H289" s="34">
        <f t="shared" si="9"/>
        <v>1.2045090409704721E-2</v>
      </c>
    </row>
    <row r="290" spans="1:8">
      <c r="A290" s="2" t="s">
        <v>292</v>
      </c>
      <c r="B290" s="3">
        <v>17.574999999999999</v>
      </c>
      <c r="C290" s="4">
        <v>17.475999999999999</v>
      </c>
      <c r="D290" s="4">
        <v>17.574999999999999</v>
      </c>
      <c r="E290" s="4">
        <v>17.349</v>
      </c>
      <c r="F290" s="5">
        <v>5.1000000000000004E-3</v>
      </c>
      <c r="G290" s="35">
        <f t="shared" si="8"/>
        <v>0.22599999999999909</v>
      </c>
      <c r="H290" s="34">
        <f t="shared" si="9"/>
        <v>9.5638736263736011E-3</v>
      </c>
    </row>
    <row r="291" spans="1:8">
      <c r="A291" s="2" t="s">
        <v>293</v>
      </c>
      <c r="B291" s="3">
        <v>17.485499999999998</v>
      </c>
      <c r="C291" s="4">
        <v>17.472000000000001</v>
      </c>
      <c r="D291" s="4">
        <v>17.55</v>
      </c>
      <c r="E291" s="4">
        <v>17.441800000000001</v>
      </c>
      <c r="F291" s="5">
        <v>1E-4</v>
      </c>
      <c r="G291" s="35">
        <f t="shared" si="8"/>
        <v>0.10820000000000007</v>
      </c>
      <c r="H291" s="34">
        <f t="shared" si="9"/>
        <v>4.2345742551609614E-3</v>
      </c>
    </row>
    <row r="292" spans="1:8">
      <c r="A292" s="2" t="s">
        <v>294</v>
      </c>
      <c r="B292" s="6">
        <v>17.483799999999999</v>
      </c>
      <c r="C292" s="4">
        <v>17.486999999999998</v>
      </c>
      <c r="D292" s="4">
        <v>17.514199999999999</v>
      </c>
      <c r="E292" s="4">
        <v>17.474299999999999</v>
      </c>
      <c r="F292" s="7">
        <v>-4.1000000000000003E-3</v>
      </c>
      <c r="G292" s="35">
        <f t="shared" si="8"/>
        <v>3.989999999999938E-2</v>
      </c>
      <c r="H292" s="34">
        <f t="shared" si="9"/>
        <v>9.5320280669986407E-3</v>
      </c>
    </row>
    <row r="293" spans="1:8">
      <c r="A293" s="2" t="s">
        <v>295</v>
      </c>
      <c r="B293" s="6">
        <v>17.555</v>
      </c>
      <c r="C293" s="4">
        <v>17.672000000000001</v>
      </c>
      <c r="D293" s="4">
        <v>17.696999999999999</v>
      </c>
      <c r="E293" s="4">
        <v>17.399999999999999</v>
      </c>
      <c r="F293" s="7">
        <v>-8.8999999999999999E-3</v>
      </c>
      <c r="G293" s="35">
        <f t="shared" si="8"/>
        <v>0.2970000000000006</v>
      </c>
      <c r="H293" s="34">
        <f t="shared" si="9"/>
        <v>1.3355639993194581E-2</v>
      </c>
    </row>
    <row r="294" spans="1:8">
      <c r="A294" s="2" t="s">
        <v>296</v>
      </c>
      <c r="B294" s="3">
        <v>17.712</v>
      </c>
      <c r="C294" s="4">
        <v>17.632999999999999</v>
      </c>
      <c r="D294" s="4">
        <v>17.779</v>
      </c>
      <c r="E294" s="4">
        <v>17.605</v>
      </c>
      <c r="F294" s="5">
        <v>4.1000000000000003E-3</v>
      </c>
      <c r="G294" s="35">
        <f t="shared" si="8"/>
        <v>0.17399999999999949</v>
      </c>
      <c r="H294" s="34">
        <f t="shared" si="9"/>
        <v>8.8123258854965816E-3</v>
      </c>
    </row>
    <row r="295" spans="1:8">
      <c r="A295" s="2" t="s">
        <v>297</v>
      </c>
      <c r="B295" s="3">
        <v>17.638999999999999</v>
      </c>
      <c r="C295" s="4">
        <v>17.588999999999999</v>
      </c>
      <c r="D295" s="4">
        <v>17.713999999999999</v>
      </c>
      <c r="E295" s="4">
        <v>17.577999999999999</v>
      </c>
      <c r="F295" s="5">
        <v>2.3E-3</v>
      </c>
      <c r="G295" s="35">
        <f t="shared" si="8"/>
        <v>0.13599999999999923</v>
      </c>
      <c r="H295" s="34">
        <f t="shared" si="9"/>
        <v>8.0987119571411855E-3</v>
      </c>
    </row>
    <row r="296" spans="1:8">
      <c r="A296" s="2" t="s">
        <v>298</v>
      </c>
      <c r="B296" s="3">
        <v>17.599</v>
      </c>
      <c r="C296" s="4">
        <v>17.545999999999999</v>
      </c>
      <c r="D296" s="4">
        <v>17.665199999999999</v>
      </c>
      <c r="E296" s="4">
        <v>17.516999999999999</v>
      </c>
      <c r="F296" s="5">
        <v>2.5999999999999999E-3</v>
      </c>
      <c r="G296" s="35">
        <f t="shared" si="8"/>
        <v>0.14819999999999922</v>
      </c>
      <c r="H296" s="34">
        <f t="shared" si="9"/>
        <v>8.7843203993646299E-3</v>
      </c>
    </row>
    <row r="297" spans="1:8">
      <c r="A297" s="2" t="s">
        <v>299</v>
      </c>
      <c r="B297" s="6">
        <v>17.553999999999998</v>
      </c>
      <c r="C297" s="4">
        <v>17.628</v>
      </c>
      <c r="D297" s="4">
        <v>17.666</v>
      </c>
      <c r="E297" s="4">
        <v>17.5045</v>
      </c>
      <c r="F297" s="7">
        <v>-5.0000000000000001E-3</v>
      </c>
      <c r="G297" s="35">
        <f t="shared" si="8"/>
        <v>0.1615000000000002</v>
      </c>
      <c r="H297" s="34">
        <f t="shared" si="9"/>
        <v>5.3839614621706226E-3</v>
      </c>
    </row>
    <row r="298" spans="1:8">
      <c r="A298" s="2" t="s">
        <v>300</v>
      </c>
      <c r="B298" s="3">
        <v>17.6419</v>
      </c>
      <c r="C298" s="4">
        <v>17.645</v>
      </c>
      <c r="D298" s="4">
        <v>17.647600000000001</v>
      </c>
      <c r="E298" s="4">
        <v>17.6191</v>
      </c>
      <c r="F298" s="5">
        <v>2.3999999999999998E-3</v>
      </c>
      <c r="G298" s="35">
        <f t="shared" si="8"/>
        <v>2.850000000000108E-2</v>
      </c>
      <c r="H298" s="34">
        <f t="shared" si="9"/>
        <v>4.1401092647394139E-3</v>
      </c>
    </row>
    <row r="299" spans="1:8">
      <c r="A299" s="2" t="s">
        <v>301</v>
      </c>
      <c r="B299" s="3">
        <v>17.600000000000001</v>
      </c>
      <c r="C299" s="4">
        <v>17.571999999999999</v>
      </c>
      <c r="D299" s="4">
        <v>17.670000000000002</v>
      </c>
      <c r="E299" s="4">
        <v>17.553000000000001</v>
      </c>
      <c r="F299" s="5">
        <v>1.1999999999999999E-3</v>
      </c>
      <c r="G299" s="35">
        <f t="shared" si="8"/>
        <v>0.11700000000000088</v>
      </c>
      <c r="H299" s="34">
        <f t="shared" si="9"/>
        <v>1.1776638305065625E-2</v>
      </c>
    </row>
    <row r="300" spans="1:8">
      <c r="A300" s="2" t="s">
        <v>302</v>
      </c>
      <c r="B300" s="6">
        <v>17.579499999999999</v>
      </c>
      <c r="C300" s="4">
        <v>17.747</v>
      </c>
      <c r="D300" s="4">
        <v>17.853999999999999</v>
      </c>
      <c r="E300" s="4">
        <v>17.553000000000001</v>
      </c>
      <c r="F300" s="7">
        <v>-1.29E-2</v>
      </c>
      <c r="G300" s="35">
        <f t="shared" si="8"/>
        <v>0.30099999999999838</v>
      </c>
      <c r="H300" s="34">
        <f t="shared" si="9"/>
        <v>1.3182790854825981E-2</v>
      </c>
    </row>
    <row r="301" spans="1:8">
      <c r="A301" s="2" t="s">
        <v>303</v>
      </c>
      <c r="B301" s="3">
        <v>17.809999999999999</v>
      </c>
      <c r="C301" s="4">
        <v>17.757999999999999</v>
      </c>
      <c r="D301" s="4">
        <v>17.812000000000001</v>
      </c>
      <c r="E301" s="4">
        <v>17.6448</v>
      </c>
      <c r="F301" s="5">
        <v>6.9999999999999999E-4</v>
      </c>
      <c r="G301" s="35">
        <f t="shared" si="8"/>
        <v>0.16720000000000113</v>
      </c>
      <c r="H301" s="34">
        <f t="shared" si="9"/>
        <v>1.0214813157305927E-2</v>
      </c>
    </row>
    <row r="302" spans="1:8">
      <c r="A302" s="2" t="s">
        <v>304</v>
      </c>
      <c r="B302" s="6">
        <v>17.797999999999998</v>
      </c>
      <c r="C302" s="4">
        <v>17.876000000000001</v>
      </c>
      <c r="D302" s="4">
        <v>17.927</v>
      </c>
      <c r="E302" s="4">
        <v>17.728999999999999</v>
      </c>
      <c r="F302" s="7">
        <v>-6.6E-3</v>
      </c>
      <c r="G302" s="35">
        <f t="shared" si="8"/>
        <v>0.1980000000000004</v>
      </c>
      <c r="H302" s="34">
        <f t="shared" si="9"/>
        <v>1.0171752542938225E-2</v>
      </c>
    </row>
    <row r="303" spans="1:8">
      <c r="A303" s="2" t="s">
        <v>305</v>
      </c>
      <c r="B303" s="6">
        <v>17.916</v>
      </c>
      <c r="C303" s="4">
        <v>17.991</v>
      </c>
      <c r="D303" s="4">
        <v>18.010000000000002</v>
      </c>
      <c r="E303" s="4">
        <v>17.841999999999999</v>
      </c>
      <c r="F303" s="7">
        <v>-2.0999999999999999E-3</v>
      </c>
      <c r="G303" s="35">
        <f t="shared" si="8"/>
        <v>0.16800000000000281</v>
      </c>
      <c r="H303" s="34">
        <f t="shared" si="9"/>
        <v>5.6303481339019905E-3</v>
      </c>
    </row>
    <row r="304" spans="1:8">
      <c r="A304" s="2" t="s">
        <v>306</v>
      </c>
      <c r="B304" s="6">
        <v>17.9542</v>
      </c>
      <c r="C304" s="4">
        <v>17.938500000000001</v>
      </c>
      <c r="D304" s="4">
        <v>17.965299999999999</v>
      </c>
      <c r="E304" s="4">
        <v>17.9313</v>
      </c>
      <c r="F304" s="7">
        <v>-3.3E-3</v>
      </c>
      <c r="G304" s="35">
        <f t="shared" si="8"/>
        <v>3.399999999999892E-2</v>
      </c>
      <c r="H304" s="34">
        <f t="shared" si="9"/>
        <v>6.4846226572493199E-3</v>
      </c>
    </row>
    <row r="305" spans="1:8">
      <c r="A305" s="2" t="s">
        <v>307</v>
      </c>
      <c r="B305" s="6">
        <v>18.013999999999999</v>
      </c>
      <c r="C305" s="4">
        <v>17.981000000000002</v>
      </c>
      <c r="D305" s="4">
        <v>18.05</v>
      </c>
      <c r="E305" s="4">
        <v>17.8508</v>
      </c>
      <c r="F305" s="7">
        <v>-4.0000000000000002E-4</v>
      </c>
      <c r="G305" s="35">
        <f t="shared" si="8"/>
        <v>0.19920000000000115</v>
      </c>
      <c r="H305" s="34">
        <f t="shared" si="9"/>
        <v>1.161017420827075E-2</v>
      </c>
    </row>
    <row r="306" spans="1:8">
      <c r="A306" s="2" t="s">
        <v>308</v>
      </c>
      <c r="B306" s="6">
        <v>18.021999999999998</v>
      </c>
      <c r="C306" s="4">
        <v>17.966999999999999</v>
      </c>
      <c r="D306" s="4">
        <v>18.138999999999999</v>
      </c>
      <c r="E306" s="4">
        <v>17.920999999999999</v>
      </c>
      <c r="F306" s="7">
        <v>-2.9999999999999997E-4</v>
      </c>
      <c r="G306" s="35">
        <f t="shared" si="8"/>
        <v>0.21799999999999997</v>
      </c>
      <c r="H306" s="34">
        <f t="shared" si="9"/>
        <v>1.4423616567516076E-2</v>
      </c>
    </row>
    <row r="307" spans="1:8">
      <c r="A307" s="2" t="s">
        <v>309</v>
      </c>
      <c r="B307" s="3">
        <v>18.027999999999999</v>
      </c>
      <c r="C307" s="4">
        <v>17.818000000000001</v>
      </c>
      <c r="D307" s="4">
        <v>18.033000000000001</v>
      </c>
      <c r="E307" s="4">
        <v>17.736999999999998</v>
      </c>
      <c r="F307" s="5">
        <v>9.4999999999999998E-3</v>
      </c>
      <c r="G307" s="35">
        <f t="shared" si="8"/>
        <v>0.29600000000000293</v>
      </c>
      <c r="H307" s="34">
        <f t="shared" si="9"/>
        <v>1.5126003568242745E-2</v>
      </c>
    </row>
    <row r="308" spans="1:8">
      <c r="A308" s="2" t="s">
        <v>310</v>
      </c>
      <c r="B308" s="6">
        <v>17.858000000000001</v>
      </c>
      <c r="C308" s="4">
        <v>17.936</v>
      </c>
      <c r="D308" s="4">
        <v>17.963000000000001</v>
      </c>
      <c r="E308" s="4">
        <v>17.7164</v>
      </c>
      <c r="F308" s="7">
        <v>-6.6E-3</v>
      </c>
      <c r="G308" s="35">
        <f t="shared" si="8"/>
        <v>0.24660000000000082</v>
      </c>
      <c r="H308" s="34">
        <f t="shared" si="9"/>
        <v>1.3592995846896419E-2</v>
      </c>
    </row>
    <row r="309" spans="1:8">
      <c r="A309" s="2" t="s">
        <v>311</v>
      </c>
      <c r="B309" s="3">
        <v>17.975999999999999</v>
      </c>
      <c r="C309" s="4">
        <v>17.818000000000001</v>
      </c>
      <c r="D309" s="4">
        <v>17.975999999999999</v>
      </c>
      <c r="E309" s="4">
        <v>17.738199999999999</v>
      </c>
      <c r="F309" s="5">
        <v>9.7999999999999997E-3</v>
      </c>
      <c r="G309" s="35">
        <f t="shared" si="8"/>
        <v>0.23780000000000001</v>
      </c>
      <c r="H309" s="34">
        <f t="shared" si="9"/>
        <v>8.4147299876501953E-3</v>
      </c>
    </row>
    <row r="310" spans="1:8">
      <c r="A310" s="2" t="s">
        <v>312</v>
      </c>
      <c r="B310" s="6">
        <v>17.800799999999999</v>
      </c>
      <c r="C310" s="4">
        <v>17.814</v>
      </c>
      <c r="D310" s="4">
        <v>17.824000000000002</v>
      </c>
      <c r="E310" s="4">
        <v>17.762</v>
      </c>
      <c r="F310" s="7">
        <v>-1.1999999999999999E-3</v>
      </c>
      <c r="G310" s="35">
        <f t="shared" si="8"/>
        <v>6.2000000000001165E-2</v>
      </c>
      <c r="H310" s="34">
        <f t="shared" si="9"/>
        <v>9.7357440890124582E-3</v>
      </c>
    </row>
    <row r="311" spans="1:8">
      <c r="A311" s="2" t="s">
        <v>313</v>
      </c>
      <c r="B311" s="6">
        <v>17.823</v>
      </c>
      <c r="C311" s="4">
        <v>17.975000000000001</v>
      </c>
      <c r="D311" s="4">
        <v>18.015999999999998</v>
      </c>
      <c r="E311" s="4">
        <v>17.728000000000002</v>
      </c>
      <c r="F311" s="7">
        <v>-1.0699999999999999E-2</v>
      </c>
      <c r="G311" s="35">
        <f t="shared" si="8"/>
        <v>0.2879999999999967</v>
      </c>
      <c r="H311" s="34">
        <f t="shared" si="9"/>
        <v>1.3362284950726489E-2</v>
      </c>
    </row>
    <row r="312" spans="1:8">
      <c r="A312" s="2" t="s">
        <v>314</v>
      </c>
      <c r="B312" s="3">
        <v>18.015999999999998</v>
      </c>
      <c r="C312" s="4">
        <v>17.960999999999999</v>
      </c>
      <c r="D312" s="4">
        <v>18.036000000000001</v>
      </c>
      <c r="E312" s="4">
        <v>17.844000000000001</v>
      </c>
      <c r="F312" s="5">
        <v>5.9999999999999995E-4</v>
      </c>
      <c r="G312" s="35">
        <f t="shared" si="8"/>
        <v>0.19200000000000017</v>
      </c>
      <c r="H312" s="34">
        <f t="shared" si="9"/>
        <v>1.2772205906798872E-2</v>
      </c>
    </row>
    <row r="313" spans="1:8">
      <c r="A313" s="2" t="s">
        <v>315</v>
      </c>
      <c r="B313" s="6">
        <v>18.006</v>
      </c>
      <c r="C313" s="4">
        <v>18.047000000000001</v>
      </c>
      <c r="D313" s="4">
        <v>18.210999999999999</v>
      </c>
      <c r="E313" s="4">
        <v>17.942</v>
      </c>
      <c r="F313" s="7">
        <v>-4.4999999999999997E-3</v>
      </c>
      <c r="G313" s="35">
        <f t="shared" si="8"/>
        <v>0.26899999999999835</v>
      </c>
      <c r="H313" s="34">
        <f t="shared" si="9"/>
        <v>1.5087170317389336E-2</v>
      </c>
    </row>
    <row r="314" spans="1:8">
      <c r="A314" s="2" t="s">
        <v>316</v>
      </c>
      <c r="B314" s="3">
        <v>18.087</v>
      </c>
      <c r="C314" s="4">
        <v>17.896000000000001</v>
      </c>
      <c r="D314" s="4">
        <v>18.088000000000001</v>
      </c>
      <c r="E314" s="4">
        <v>17.817</v>
      </c>
      <c r="F314" s="5">
        <v>1.11E-2</v>
      </c>
      <c r="G314" s="35">
        <f t="shared" si="8"/>
        <v>0.2710000000000008</v>
      </c>
      <c r="H314" s="34">
        <f t="shared" si="9"/>
        <v>1.3198930719536652E-2</v>
      </c>
    </row>
    <row r="315" spans="1:8">
      <c r="A315" s="2" t="s">
        <v>317</v>
      </c>
      <c r="B315" s="6">
        <v>17.888999999999999</v>
      </c>
      <c r="C315" s="4">
        <v>17.956</v>
      </c>
      <c r="D315" s="4">
        <v>18.041</v>
      </c>
      <c r="E315" s="4">
        <v>17.838000000000001</v>
      </c>
      <c r="F315" s="7">
        <v>-6.1999999999999998E-3</v>
      </c>
      <c r="G315" s="35">
        <f t="shared" si="8"/>
        <v>0.2029999999999994</v>
      </c>
      <c r="H315" s="34">
        <f t="shared" si="9"/>
        <v>7.0140057889854076E-3</v>
      </c>
    </row>
    <row r="316" spans="1:8">
      <c r="A316" s="2" t="s">
        <v>318</v>
      </c>
      <c r="B316" s="6">
        <v>17.999700000000001</v>
      </c>
      <c r="C316" s="4">
        <v>17.999700000000001</v>
      </c>
      <c r="D316" s="4">
        <v>18.010000000000002</v>
      </c>
      <c r="E316" s="4">
        <v>17.9605</v>
      </c>
      <c r="F316" s="7">
        <v>-1E-4</v>
      </c>
      <c r="G316" s="35">
        <f t="shared" si="8"/>
        <v>4.9500000000001876E-2</v>
      </c>
      <c r="H316" s="34">
        <f t="shared" si="9"/>
        <v>8.969304421289884E-3</v>
      </c>
    </row>
    <row r="317" spans="1:8">
      <c r="A317" s="2" t="s">
        <v>319</v>
      </c>
      <c r="B317" s="3">
        <v>18.001000000000001</v>
      </c>
      <c r="C317" s="4">
        <v>17.754999999999999</v>
      </c>
      <c r="D317" s="4">
        <v>18.001000000000001</v>
      </c>
      <c r="E317" s="4">
        <v>17.731999999999999</v>
      </c>
      <c r="F317" s="5">
        <v>1.15E-2</v>
      </c>
      <c r="G317" s="35">
        <f t="shared" si="8"/>
        <v>0.2690000000000019</v>
      </c>
      <c r="H317" s="34">
        <f t="shared" si="9"/>
        <v>1.392546931913711E-2</v>
      </c>
    </row>
    <row r="318" spans="1:8">
      <c r="A318" s="2" t="s">
        <v>320</v>
      </c>
      <c r="B318" s="6">
        <v>17.795999999999999</v>
      </c>
      <c r="C318" s="4">
        <v>17.844999999999999</v>
      </c>
      <c r="D318" s="4">
        <v>17.934000000000001</v>
      </c>
      <c r="E318" s="4">
        <v>17.706</v>
      </c>
      <c r="F318" s="7">
        <v>-2.0999999999999999E-3</v>
      </c>
      <c r="G318" s="35">
        <f t="shared" si="8"/>
        <v>0.22800000000000153</v>
      </c>
      <c r="H318" s="34">
        <f t="shared" si="9"/>
        <v>1.1320544278385077E-2</v>
      </c>
    </row>
    <row r="319" spans="1:8">
      <c r="A319" s="2" t="s">
        <v>321</v>
      </c>
      <c r="B319" s="6">
        <v>17.832999999999998</v>
      </c>
      <c r="C319" s="4">
        <v>17.931999999999999</v>
      </c>
      <c r="D319" s="4">
        <v>18.001000000000001</v>
      </c>
      <c r="E319" s="4">
        <v>17.823</v>
      </c>
      <c r="F319" s="7">
        <v>-7.7000000000000002E-3</v>
      </c>
      <c r="G319" s="35">
        <f t="shared" si="8"/>
        <v>0.17800000000000082</v>
      </c>
      <c r="H319" s="34">
        <f t="shared" si="9"/>
        <v>1.232801320858559E-2</v>
      </c>
    </row>
    <row r="320" spans="1:8">
      <c r="A320" s="2" t="s">
        <v>322</v>
      </c>
      <c r="B320" s="6">
        <v>17.972000000000001</v>
      </c>
      <c r="C320" s="4">
        <v>18.170000000000002</v>
      </c>
      <c r="D320" s="4">
        <v>18.18</v>
      </c>
      <c r="E320" s="4">
        <v>17.91</v>
      </c>
      <c r="F320" s="7">
        <v>-1.3100000000000001E-2</v>
      </c>
      <c r="G320" s="35">
        <f t="shared" si="8"/>
        <v>0.26999999999999957</v>
      </c>
      <c r="H320" s="34">
        <f t="shared" si="9"/>
        <v>1.486187845303868E-2</v>
      </c>
    </row>
    <row r="321" spans="1:8">
      <c r="A321" s="2" t="s">
        <v>323</v>
      </c>
      <c r="B321" s="3">
        <v>18.21</v>
      </c>
      <c r="C321" s="4">
        <v>18.100000000000001</v>
      </c>
      <c r="D321" s="4">
        <v>18.239000000000001</v>
      </c>
      <c r="E321" s="4">
        <v>17.971</v>
      </c>
      <c r="F321" s="5">
        <v>5.8999999999999999E-3</v>
      </c>
      <c r="G321" s="35">
        <f t="shared" si="8"/>
        <v>0.26800000000000068</v>
      </c>
      <c r="H321" s="34">
        <f t="shared" si="9"/>
        <v>8.6230745396601079E-3</v>
      </c>
    </row>
    <row r="322" spans="1:8">
      <c r="A322" s="2" t="s">
        <v>324</v>
      </c>
      <c r="B322" s="3">
        <v>18.103100000000001</v>
      </c>
      <c r="C322" s="4">
        <v>18.073599999999999</v>
      </c>
      <c r="D322" s="4">
        <v>18.1112</v>
      </c>
      <c r="E322" s="4">
        <v>18.067499999999999</v>
      </c>
      <c r="F322" s="5">
        <v>1.1999999999999999E-3</v>
      </c>
      <c r="G322" s="35">
        <f t="shared" si="8"/>
        <v>4.3700000000001182E-2</v>
      </c>
      <c r="H322" s="34">
        <f t="shared" si="9"/>
        <v>9.0865842055185535E-3</v>
      </c>
    </row>
    <row r="323" spans="1:8">
      <c r="A323" s="2" t="s">
        <v>325</v>
      </c>
      <c r="B323" s="3">
        <v>18.081</v>
      </c>
      <c r="C323" s="4">
        <v>17.867000000000001</v>
      </c>
      <c r="D323" s="4">
        <v>18.081</v>
      </c>
      <c r="E323" s="4">
        <v>17.8</v>
      </c>
      <c r="F323" s="5">
        <v>9.5999999999999992E-3</v>
      </c>
      <c r="G323" s="35">
        <f t="shared" ref="G323:G386" si="10">D323-E323</f>
        <v>0.28099999999999881</v>
      </c>
      <c r="H323" s="34">
        <f t="shared" ref="H323:H386" si="11">(SUM(G323:G324)/2)/C324</f>
        <v>1.6091508336564447E-2</v>
      </c>
    </row>
    <row r="324" spans="1:8">
      <c r="A324" s="2" t="s">
        <v>326</v>
      </c>
      <c r="B324" s="6">
        <v>17.908999999999999</v>
      </c>
      <c r="C324" s="4">
        <v>18.053000000000001</v>
      </c>
      <c r="D324" s="4">
        <v>18.123999999999999</v>
      </c>
      <c r="E324" s="4">
        <v>17.824000000000002</v>
      </c>
      <c r="F324" s="7">
        <v>-1.0200000000000001E-2</v>
      </c>
      <c r="G324" s="35">
        <f t="shared" si="10"/>
        <v>0.29999999999999716</v>
      </c>
      <c r="H324" s="34">
        <f t="shared" si="11"/>
        <v>1.5922926556827595E-2</v>
      </c>
    </row>
    <row r="325" spans="1:8">
      <c r="A325" s="2" t="s">
        <v>327</v>
      </c>
      <c r="B325" s="3">
        <v>18.093</v>
      </c>
      <c r="C325" s="4">
        <v>17.905000000000001</v>
      </c>
      <c r="D325" s="4">
        <v>18.093</v>
      </c>
      <c r="E325" s="4">
        <v>17.822800000000001</v>
      </c>
      <c r="F325" s="5">
        <v>8.2000000000000007E-3</v>
      </c>
      <c r="G325" s="35">
        <f t="shared" si="10"/>
        <v>0.27019999999999911</v>
      </c>
      <c r="H325" s="34">
        <f t="shared" si="11"/>
        <v>1.4933296275708682E-2</v>
      </c>
    </row>
    <row r="326" spans="1:8">
      <c r="A326" s="2" t="s">
        <v>328</v>
      </c>
      <c r="B326" s="6">
        <v>17.945</v>
      </c>
      <c r="C326" s="4">
        <v>17.989999999999998</v>
      </c>
      <c r="D326" s="4">
        <v>18.108000000000001</v>
      </c>
      <c r="E326" s="4">
        <v>17.840900000000001</v>
      </c>
      <c r="F326" s="7">
        <v>-4.5999999999999999E-3</v>
      </c>
      <c r="G326" s="35">
        <f t="shared" si="10"/>
        <v>0.26709999999999923</v>
      </c>
      <c r="H326" s="34">
        <f t="shared" si="11"/>
        <v>1.9418088082048982E-2</v>
      </c>
    </row>
    <row r="327" spans="1:8">
      <c r="A327" s="2" t="s">
        <v>329</v>
      </c>
      <c r="B327" s="6">
        <v>18.027999999999999</v>
      </c>
      <c r="C327" s="4">
        <v>18.233000000000001</v>
      </c>
      <c r="D327" s="4">
        <v>18.341999999999999</v>
      </c>
      <c r="E327" s="4">
        <v>17.901</v>
      </c>
      <c r="F327" s="7">
        <v>-9.7000000000000003E-3</v>
      </c>
      <c r="G327" s="35">
        <f t="shared" si="10"/>
        <v>0.44099999999999895</v>
      </c>
      <c r="H327" s="34">
        <f t="shared" si="11"/>
        <v>1.2800703818766626E-2</v>
      </c>
    </row>
    <row r="328" spans="1:8">
      <c r="A328" s="2" t="s">
        <v>330</v>
      </c>
      <c r="B328" s="6">
        <v>18.204799999999999</v>
      </c>
      <c r="C328" s="4">
        <v>18.186499999999999</v>
      </c>
      <c r="D328" s="4">
        <v>18.206800000000001</v>
      </c>
      <c r="E328" s="4">
        <v>18.182200000000002</v>
      </c>
      <c r="F328" s="7">
        <v>-2.3E-3</v>
      </c>
      <c r="G328" s="35">
        <f t="shared" si="10"/>
        <v>2.4599999999999511E-2</v>
      </c>
      <c r="H328" s="34">
        <f t="shared" si="11"/>
        <v>8.6591417198321162E-3</v>
      </c>
    </row>
    <row r="329" spans="1:8">
      <c r="A329" s="2" t="s">
        <v>331</v>
      </c>
      <c r="B329" s="6">
        <v>18.245999999999999</v>
      </c>
      <c r="C329" s="4">
        <v>18.338999999999999</v>
      </c>
      <c r="D329" s="4">
        <v>18.437000000000001</v>
      </c>
      <c r="E329" s="4">
        <v>18.143999999999998</v>
      </c>
      <c r="F329" s="7">
        <v>-7.1999999999999998E-3</v>
      </c>
      <c r="G329" s="35">
        <f t="shared" si="10"/>
        <v>0.29300000000000281</v>
      </c>
      <c r="H329" s="34">
        <f t="shared" si="11"/>
        <v>1.4870291978725764E-2</v>
      </c>
    </row>
    <row r="330" spans="1:8">
      <c r="A330" s="2" t="s">
        <v>332</v>
      </c>
      <c r="B330" s="6">
        <v>18.378</v>
      </c>
      <c r="C330" s="4">
        <v>18.425999999999998</v>
      </c>
      <c r="D330" s="4">
        <v>18.541</v>
      </c>
      <c r="E330" s="4">
        <v>18.286000000000001</v>
      </c>
      <c r="F330" s="7">
        <v>-4.7000000000000002E-3</v>
      </c>
      <c r="G330" s="35">
        <f t="shared" si="10"/>
        <v>0.25499999999999901</v>
      </c>
      <c r="H330" s="34">
        <f t="shared" si="11"/>
        <v>1.7045767472600094E-2</v>
      </c>
    </row>
    <row r="331" spans="1:8">
      <c r="A331" s="2" t="s">
        <v>333</v>
      </c>
      <c r="B331" s="3">
        <v>18.465</v>
      </c>
      <c r="C331" s="4">
        <v>18.157</v>
      </c>
      <c r="D331" s="4">
        <v>18.478999999999999</v>
      </c>
      <c r="E331" s="4">
        <v>18.114999999999998</v>
      </c>
      <c r="F331" s="5">
        <v>1.47E-2</v>
      </c>
      <c r="G331" s="35">
        <f t="shared" si="10"/>
        <v>0.36400000000000077</v>
      </c>
      <c r="H331" s="34">
        <f t="shared" si="11"/>
        <v>1.4471939902783941E-2</v>
      </c>
    </row>
    <row r="332" spans="1:8">
      <c r="A332" s="2" t="s">
        <v>334</v>
      </c>
      <c r="B332" s="3">
        <v>18.196999999999999</v>
      </c>
      <c r="C332" s="4">
        <v>18.103999999999999</v>
      </c>
      <c r="D332" s="4">
        <v>18.234000000000002</v>
      </c>
      <c r="E332" s="4">
        <v>18.074000000000002</v>
      </c>
      <c r="F332" s="5">
        <v>2.8999999999999998E-3</v>
      </c>
      <c r="G332" s="35">
        <f t="shared" si="10"/>
        <v>0.16000000000000014</v>
      </c>
      <c r="H332" s="34">
        <f t="shared" si="11"/>
        <v>1.1034861377985206E-2</v>
      </c>
    </row>
    <row r="333" spans="1:8">
      <c r="A333" s="2" t="s">
        <v>335</v>
      </c>
      <c r="B333" s="6">
        <v>18.143999999999998</v>
      </c>
      <c r="C333" s="4">
        <v>18.215</v>
      </c>
      <c r="D333" s="4">
        <v>18.303000000000001</v>
      </c>
      <c r="E333" s="4">
        <v>18.061</v>
      </c>
      <c r="F333" s="7">
        <v>-3.0999999999999999E-3</v>
      </c>
      <c r="G333" s="35">
        <f t="shared" si="10"/>
        <v>0.24200000000000088</v>
      </c>
      <c r="H333" s="34">
        <f t="shared" si="11"/>
        <v>7.1599307635244712E-3</v>
      </c>
    </row>
    <row r="334" spans="1:8">
      <c r="A334" s="2" t="s">
        <v>336</v>
      </c>
      <c r="B334" s="6">
        <v>18.201000000000001</v>
      </c>
      <c r="C334" s="4">
        <v>18.198499999999999</v>
      </c>
      <c r="D334" s="4">
        <v>18.201000000000001</v>
      </c>
      <c r="E334" s="4">
        <v>18.182400000000001</v>
      </c>
      <c r="F334" s="7">
        <v>-5.9999999999999995E-4</v>
      </c>
      <c r="G334" s="35">
        <f t="shared" si="10"/>
        <v>1.8599999999999284E-2</v>
      </c>
      <c r="H334" s="34">
        <f t="shared" si="11"/>
        <v>7.4909648450333559E-3</v>
      </c>
    </row>
    <row r="335" spans="1:8">
      <c r="A335" s="2" t="s">
        <v>337</v>
      </c>
      <c r="B335" s="6">
        <v>18.212</v>
      </c>
      <c r="C335" s="4">
        <v>18.262</v>
      </c>
      <c r="D335" s="4">
        <v>18.398</v>
      </c>
      <c r="E335" s="4">
        <v>18.143000000000001</v>
      </c>
      <c r="F335" s="7">
        <v>-3.3E-3</v>
      </c>
      <c r="G335" s="35">
        <f t="shared" si="10"/>
        <v>0.25499999999999901</v>
      </c>
      <c r="H335" s="34">
        <f t="shared" si="11"/>
        <v>1.4309948560796653E-2</v>
      </c>
    </row>
    <row r="336" spans="1:8">
      <c r="A336" s="2" t="s">
        <v>338</v>
      </c>
      <c r="B336" s="6">
        <v>18.271999999999998</v>
      </c>
      <c r="C336" s="4">
        <v>18.274000000000001</v>
      </c>
      <c r="D336" s="4">
        <v>18.515999999999998</v>
      </c>
      <c r="E336" s="4">
        <v>18.248000000000001</v>
      </c>
      <c r="F336" s="7">
        <v>-2.2000000000000001E-3</v>
      </c>
      <c r="G336" s="35">
        <f t="shared" si="10"/>
        <v>0.26799999999999713</v>
      </c>
      <c r="H336" s="34">
        <f t="shared" si="11"/>
        <v>1.7650809492126791E-2</v>
      </c>
    </row>
    <row r="337" spans="1:8">
      <c r="A337" s="2" t="s">
        <v>339</v>
      </c>
      <c r="B337" s="3">
        <v>18.312000000000001</v>
      </c>
      <c r="C337" s="4">
        <v>18.036000000000001</v>
      </c>
      <c r="D337" s="4">
        <v>18.32</v>
      </c>
      <c r="E337" s="4">
        <v>17.9513</v>
      </c>
      <c r="F337" s="5">
        <v>1.23E-2</v>
      </c>
      <c r="G337" s="35">
        <f t="shared" si="10"/>
        <v>0.36870000000000047</v>
      </c>
      <c r="H337" s="34">
        <f t="shared" si="11"/>
        <v>1.8835466579148911E-2</v>
      </c>
    </row>
    <row r="338" spans="1:8">
      <c r="A338" s="2" t="s">
        <v>340</v>
      </c>
      <c r="B338" s="6">
        <v>18.09</v>
      </c>
      <c r="C338" s="4">
        <v>18.282</v>
      </c>
      <c r="D338" s="4">
        <v>18.327999999999999</v>
      </c>
      <c r="E338" s="4">
        <v>18.007999999999999</v>
      </c>
      <c r="F338" s="7">
        <v>-1.2699999999999999E-2</v>
      </c>
      <c r="G338" s="35">
        <f t="shared" si="10"/>
        <v>0.32000000000000028</v>
      </c>
      <c r="H338" s="34">
        <f t="shared" si="11"/>
        <v>1.504129955947133E-2</v>
      </c>
    </row>
    <row r="339" spans="1:8">
      <c r="A339" s="2" t="s">
        <v>341</v>
      </c>
      <c r="B339" s="3">
        <v>18.321999999999999</v>
      </c>
      <c r="C339" s="4">
        <v>18.16</v>
      </c>
      <c r="D339" s="4">
        <v>18.321999999999999</v>
      </c>
      <c r="E339" s="4">
        <v>18.095700000000001</v>
      </c>
      <c r="F339" s="5">
        <v>8.6E-3</v>
      </c>
      <c r="G339" s="35">
        <f t="shared" si="10"/>
        <v>0.22629999999999839</v>
      </c>
      <c r="H339" s="34">
        <f t="shared" si="11"/>
        <v>7.3106905765363646E-3</v>
      </c>
    </row>
    <row r="340" spans="1:8">
      <c r="A340" s="2" t="s">
        <v>342</v>
      </c>
      <c r="B340" s="6">
        <v>18.165800000000001</v>
      </c>
      <c r="C340" s="4">
        <v>18.151499999999999</v>
      </c>
      <c r="D340" s="4">
        <v>18.173500000000001</v>
      </c>
      <c r="E340" s="4">
        <v>18.134399999999999</v>
      </c>
      <c r="F340" s="7">
        <v>-2E-3</v>
      </c>
      <c r="G340" s="35">
        <f t="shared" si="10"/>
        <v>3.9100000000001245E-2</v>
      </c>
      <c r="H340" s="34">
        <f t="shared" si="11"/>
        <v>9.9250000000000605E-3</v>
      </c>
    </row>
    <row r="341" spans="1:8">
      <c r="A341" s="2" t="s">
        <v>343</v>
      </c>
      <c r="B341" s="3">
        <v>18.202000000000002</v>
      </c>
      <c r="C341" s="4">
        <v>18</v>
      </c>
      <c r="D341" s="4">
        <v>18.224</v>
      </c>
      <c r="E341" s="4">
        <v>17.905799999999999</v>
      </c>
      <c r="F341" s="5">
        <v>7.6E-3</v>
      </c>
      <c r="G341" s="35">
        <f t="shared" si="10"/>
        <v>0.31820000000000093</v>
      </c>
      <c r="H341" s="34">
        <f t="shared" si="11"/>
        <v>1.7425284825802252E-2</v>
      </c>
    </row>
    <row r="342" spans="1:8">
      <c r="A342" s="2" t="s">
        <v>344</v>
      </c>
      <c r="B342" s="6">
        <v>18.064</v>
      </c>
      <c r="C342" s="4">
        <v>18.169</v>
      </c>
      <c r="D342" s="4">
        <v>18.233000000000001</v>
      </c>
      <c r="E342" s="4">
        <v>17.917999999999999</v>
      </c>
      <c r="F342" s="7">
        <v>-8.0999999999999996E-3</v>
      </c>
      <c r="G342" s="35">
        <f t="shared" si="10"/>
        <v>0.31500000000000128</v>
      </c>
      <c r="H342" s="34">
        <f t="shared" si="11"/>
        <v>1.6436806973023677E-2</v>
      </c>
    </row>
    <row r="343" spans="1:8">
      <c r="A343" s="2" t="s">
        <v>345</v>
      </c>
      <c r="B343" s="3">
        <v>18.210999999999999</v>
      </c>
      <c r="C343" s="4">
        <v>18.126999999999999</v>
      </c>
      <c r="D343" s="4">
        <v>18.259</v>
      </c>
      <c r="E343" s="4">
        <v>17.978100000000001</v>
      </c>
      <c r="F343" s="5">
        <v>2.3E-3</v>
      </c>
      <c r="G343" s="35">
        <f t="shared" si="10"/>
        <v>0.28089999999999904</v>
      </c>
      <c r="H343" s="34">
        <f t="shared" si="11"/>
        <v>1.7171195652173864E-2</v>
      </c>
    </row>
    <row r="344" spans="1:8">
      <c r="A344" s="2" t="s">
        <v>346</v>
      </c>
      <c r="B344" s="6">
        <v>18.169</v>
      </c>
      <c r="C344" s="4">
        <v>18.399999999999999</v>
      </c>
      <c r="D344" s="4">
        <v>18.407</v>
      </c>
      <c r="E344" s="4">
        <v>18.056000000000001</v>
      </c>
      <c r="F344" s="7">
        <v>-1.49E-2</v>
      </c>
      <c r="G344" s="35">
        <f t="shared" si="10"/>
        <v>0.35099999999999909</v>
      </c>
      <c r="H344" s="34">
        <f t="shared" si="11"/>
        <v>1.9410285839208619E-2</v>
      </c>
    </row>
    <row r="345" spans="1:8">
      <c r="A345" s="2" t="s">
        <v>347</v>
      </c>
      <c r="B345" s="3">
        <v>18.443000000000001</v>
      </c>
      <c r="C345" s="4">
        <v>18.297000000000001</v>
      </c>
      <c r="D345" s="4">
        <v>18.443000000000001</v>
      </c>
      <c r="E345" s="4">
        <v>18.0837</v>
      </c>
      <c r="F345" s="5">
        <v>8.8000000000000005E-3</v>
      </c>
      <c r="G345" s="35">
        <f t="shared" si="10"/>
        <v>0.35930000000000106</v>
      </c>
      <c r="H345" s="34">
        <f t="shared" si="11"/>
        <v>1.0835337852613159E-2</v>
      </c>
    </row>
    <row r="346" spans="1:8">
      <c r="A346" s="2" t="s">
        <v>348</v>
      </c>
      <c r="B346" s="6">
        <v>18.283000000000001</v>
      </c>
      <c r="C346" s="4">
        <v>18.292000000000002</v>
      </c>
      <c r="D346" s="4">
        <v>18.303899999999999</v>
      </c>
      <c r="E346" s="4">
        <v>18.2668</v>
      </c>
      <c r="F346" s="7">
        <v>-1.9E-3</v>
      </c>
      <c r="G346" s="35">
        <f t="shared" si="10"/>
        <v>3.7099999999998801E-2</v>
      </c>
      <c r="H346" s="34">
        <f t="shared" si="11"/>
        <v>1.0748118876197647E-2</v>
      </c>
    </row>
    <row r="347" spans="1:8">
      <c r="A347" s="2" t="s">
        <v>349</v>
      </c>
      <c r="B347" s="6">
        <v>18.318000000000001</v>
      </c>
      <c r="C347" s="4">
        <v>18.472999999999999</v>
      </c>
      <c r="D347" s="4">
        <v>18.669</v>
      </c>
      <c r="E347" s="4">
        <v>18.309000000000001</v>
      </c>
      <c r="F347" s="7">
        <v>-8.6999999999999994E-3</v>
      </c>
      <c r="G347" s="35">
        <f t="shared" si="10"/>
        <v>0.35999999999999943</v>
      </c>
      <c r="H347" s="34">
        <f t="shared" si="11"/>
        <v>2.1455702974534543E-2</v>
      </c>
    </row>
    <row r="348" spans="1:8">
      <c r="A348" s="2" t="s">
        <v>350</v>
      </c>
      <c r="B348" s="6">
        <v>18.478000000000002</v>
      </c>
      <c r="C348" s="4">
        <v>18.692</v>
      </c>
      <c r="D348" s="4">
        <v>18.777000000000001</v>
      </c>
      <c r="E348" s="4">
        <v>18.334900000000001</v>
      </c>
      <c r="F348" s="7">
        <v>-1.1900000000000001E-2</v>
      </c>
      <c r="G348" s="35">
        <f t="shared" si="10"/>
        <v>0.44209999999999994</v>
      </c>
      <c r="H348" s="34">
        <f t="shared" si="11"/>
        <v>3.1629026084103382E-2</v>
      </c>
    </row>
    <row r="349" spans="1:8">
      <c r="A349" s="2" t="s">
        <v>351</v>
      </c>
      <c r="B349" s="3">
        <v>18.701000000000001</v>
      </c>
      <c r="C349" s="4">
        <v>18.286999999999999</v>
      </c>
      <c r="D349" s="4">
        <v>18.785699999999999</v>
      </c>
      <c r="E349" s="4">
        <v>18.071000000000002</v>
      </c>
      <c r="F349" s="5">
        <v>2.1499999999999998E-2</v>
      </c>
      <c r="G349" s="35">
        <f t="shared" si="10"/>
        <v>0.714699999999997</v>
      </c>
      <c r="H349" s="34">
        <f t="shared" si="11"/>
        <v>2.5783962673610966E-2</v>
      </c>
    </row>
    <row r="350" spans="1:8">
      <c r="A350" s="2" t="s">
        <v>352</v>
      </c>
      <c r="B350" s="6">
        <v>18.307500000000001</v>
      </c>
      <c r="C350" s="4">
        <v>18.431999999999999</v>
      </c>
      <c r="D350" s="4">
        <v>18.47</v>
      </c>
      <c r="E350" s="4">
        <v>18.234200000000001</v>
      </c>
      <c r="F350" s="7">
        <v>-7.1999999999999998E-3</v>
      </c>
      <c r="G350" s="35">
        <f t="shared" si="10"/>
        <v>0.23579999999999757</v>
      </c>
      <c r="H350" s="34">
        <f t="shared" si="11"/>
        <v>1.5406818429364881E-2</v>
      </c>
    </row>
    <row r="351" spans="1:8">
      <c r="A351" s="2" t="s">
        <v>353</v>
      </c>
      <c r="B351" s="3">
        <v>18.440000000000001</v>
      </c>
      <c r="C351" s="4">
        <v>18.361999999999998</v>
      </c>
      <c r="D351" s="4">
        <v>18.620999999999999</v>
      </c>
      <c r="E351" s="4">
        <v>18.291</v>
      </c>
      <c r="F351" s="5">
        <v>4.3E-3</v>
      </c>
      <c r="G351" s="35">
        <f t="shared" si="10"/>
        <v>0.32999999999999829</v>
      </c>
      <c r="H351" s="34">
        <f t="shared" si="11"/>
        <v>1.100892394181693E-2</v>
      </c>
    </row>
    <row r="352" spans="1:8">
      <c r="A352" s="2" t="s">
        <v>354</v>
      </c>
      <c r="B352" s="3">
        <v>18.360900000000001</v>
      </c>
      <c r="C352" s="4">
        <v>18.3215</v>
      </c>
      <c r="D352" s="4">
        <v>18.360900000000001</v>
      </c>
      <c r="E352" s="4">
        <v>18.287500000000001</v>
      </c>
      <c r="F352" s="5">
        <v>2.5999999999999999E-3</v>
      </c>
      <c r="G352" s="35">
        <f t="shared" si="10"/>
        <v>7.3399999999999466E-2</v>
      </c>
      <c r="H352" s="34">
        <f t="shared" si="11"/>
        <v>1.1564551422319536E-2</v>
      </c>
    </row>
    <row r="353" spans="1:8">
      <c r="A353" s="2" t="s">
        <v>355</v>
      </c>
      <c r="B353" s="3">
        <v>18.313500000000001</v>
      </c>
      <c r="C353" s="4">
        <v>18.28</v>
      </c>
      <c r="D353" s="4">
        <v>18.589400000000001</v>
      </c>
      <c r="E353" s="4">
        <v>18.239999999999998</v>
      </c>
      <c r="F353" s="5">
        <v>1.4E-3</v>
      </c>
      <c r="G353" s="35">
        <f t="shared" si="10"/>
        <v>0.34940000000000282</v>
      </c>
      <c r="H353" s="34">
        <f t="shared" si="11"/>
        <v>2.033494149614604E-2</v>
      </c>
    </row>
    <row r="354" spans="1:8">
      <c r="A354" s="2" t="s">
        <v>356</v>
      </c>
      <c r="B354" s="3">
        <v>18.286999999999999</v>
      </c>
      <c r="C354" s="4">
        <v>18.033000000000001</v>
      </c>
      <c r="D354" s="4">
        <v>18.367000000000001</v>
      </c>
      <c r="E354" s="4">
        <v>17.983000000000001</v>
      </c>
      <c r="F354" s="5">
        <v>1.47E-2</v>
      </c>
      <c r="G354" s="35">
        <f t="shared" si="10"/>
        <v>0.38400000000000034</v>
      </c>
      <c r="H354" s="34">
        <f t="shared" si="11"/>
        <v>1.9219564121239277E-2</v>
      </c>
    </row>
    <row r="355" spans="1:8">
      <c r="A355" s="2" t="s">
        <v>357</v>
      </c>
      <c r="B355" s="3">
        <v>18.021999999999998</v>
      </c>
      <c r="C355" s="4">
        <v>17.849</v>
      </c>
      <c r="D355" s="4">
        <v>18.074999999999999</v>
      </c>
      <c r="E355" s="4">
        <v>17.7729</v>
      </c>
      <c r="F355" s="5">
        <v>1.03E-2</v>
      </c>
      <c r="G355" s="35">
        <f t="shared" si="10"/>
        <v>0.30209999999999937</v>
      </c>
      <c r="H355" s="34">
        <f t="shared" si="11"/>
        <v>1.3445048478394913E-2</v>
      </c>
    </row>
    <row r="356" spans="1:8">
      <c r="A356" s="2" t="s">
        <v>358</v>
      </c>
      <c r="B356" s="6">
        <v>17.8385</v>
      </c>
      <c r="C356" s="4">
        <v>17.843</v>
      </c>
      <c r="D356" s="4">
        <v>17.913</v>
      </c>
      <c r="E356" s="4">
        <v>17.735299999999999</v>
      </c>
      <c r="F356" s="7">
        <v>-2.5000000000000001E-3</v>
      </c>
      <c r="G356" s="35">
        <f t="shared" si="10"/>
        <v>0.17770000000000152</v>
      </c>
      <c r="H356" s="34">
        <f t="shared" si="11"/>
        <v>9.1079943899019227E-3</v>
      </c>
    </row>
    <row r="357" spans="1:8">
      <c r="A357" s="2" t="s">
        <v>359</v>
      </c>
      <c r="B357" s="3">
        <v>17.882999999999999</v>
      </c>
      <c r="C357" s="4">
        <v>17.824999999999999</v>
      </c>
      <c r="D357" s="4">
        <v>17.916</v>
      </c>
      <c r="E357" s="4">
        <v>17.768999999999998</v>
      </c>
      <c r="F357" s="5">
        <v>8.9999999999999998E-4</v>
      </c>
      <c r="G357" s="35">
        <f t="shared" si="10"/>
        <v>0.14700000000000202</v>
      </c>
      <c r="H357" s="34">
        <f t="shared" si="11"/>
        <v>5.0534412593354894E-3</v>
      </c>
    </row>
    <row r="358" spans="1:8">
      <c r="A358" s="2" t="s">
        <v>360</v>
      </c>
      <c r="B358" s="6">
        <v>17.866599999999998</v>
      </c>
      <c r="C358" s="4">
        <v>17.8888</v>
      </c>
      <c r="D358" s="4">
        <v>17.891999999999999</v>
      </c>
      <c r="E358" s="4">
        <v>17.8582</v>
      </c>
      <c r="F358" s="7">
        <v>-1.6000000000000001E-3</v>
      </c>
      <c r="G358" s="35">
        <f t="shared" si="10"/>
        <v>3.3799999999999386E-2</v>
      </c>
      <c r="H358" s="34">
        <f t="shared" si="11"/>
        <v>7.0710756793172895E-3</v>
      </c>
    </row>
    <row r="359" spans="1:8">
      <c r="A359" s="2" t="s">
        <v>361</v>
      </c>
      <c r="B359" s="3">
        <v>17.895</v>
      </c>
      <c r="C359" s="4">
        <v>17.812000000000001</v>
      </c>
      <c r="D359" s="4">
        <v>17.931999999999999</v>
      </c>
      <c r="E359" s="4">
        <v>17.713899999999999</v>
      </c>
      <c r="F359" s="5">
        <v>5.0000000000000001E-3</v>
      </c>
      <c r="G359" s="35">
        <f t="shared" si="10"/>
        <v>0.21809999999999974</v>
      </c>
      <c r="H359" s="34">
        <f t="shared" si="11"/>
        <v>1.0840633423180566E-2</v>
      </c>
    </row>
    <row r="360" spans="1:8">
      <c r="A360" s="2" t="s">
        <v>362</v>
      </c>
      <c r="B360" s="6">
        <v>17.806000000000001</v>
      </c>
      <c r="C360" s="4">
        <v>17.808</v>
      </c>
      <c r="D360" s="4">
        <v>17.925999999999998</v>
      </c>
      <c r="E360" s="4">
        <v>17.757999999999999</v>
      </c>
      <c r="F360" s="7">
        <v>-3.0999999999999999E-3</v>
      </c>
      <c r="G360" s="35">
        <f t="shared" si="10"/>
        <v>0.16799999999999926</v>
      </c>
      <c r="H360" s="34">
        <f t="shared" si="11"/>
        <v>1.0942760942760959E-2</v>
      </c>
    </row>
    <row r="361" spans="1:8">
      <c r="A361" s="2" t="s">
        <v>363</v>
      </c>
      <c r="B361" s="6">
        <v>17.861999999999998</v>
      </c>
      <c r="C361" s="4">
        <v>17.82</v>
      </c>
      <c r="D361" s="4">
        <v>17.951000000000001</v>
      </c>
      <c r="E361" s="4">
        <v>17.728999999999999</v>
      </c>
      <c r="F361" s="7">
        <v>-1E-4</v>
      </c>
      <c r="G361" s="35">
        <f t="shared" si="10"/>
        <v>0.22200000000000131</v>
      </c>
      <c r="H361" s="34">
        <f t="shared" si="11"/>
        <v>1.2046493257349196E-2</v>
      </c>
    </row>
    <row r="362" spans="1:8">
      <c r="A362" s="2" t="s">
        <v>364</v>
      </c>
      <c r="B362" s="3">
        <v>17.864000000000001</v>
      </c>
      <c r="C362" s="4">
        <v>17.722999999999999</v>
      </c>
      <c r="D362" s="4">
        <v>17.885999999999999</v>
      </c>
      <c r="E362" s="4">
        <v>17.681000000000001</v>
      </c>
      <c r="F362" s="5">
        <v>7.4000000000000003E-3</v>
      </c>
      <c r="G362" s="35">
        <f t="shared" si="10"/>
        <v>0.20499999999999829</v>
      </c>
      <c r="H362" s="34">
        <f t="shared" si="11"/>
        <v>1.2141719745222919E-2</v>
      </c>
    </row>
    <row r="363" spans="1:8">
      <c r="A363" s="2" t="s">
        <v>365</v>
      </c>
      <c r="B363" s="3">
        <v>17.733000000000001</v>
      </c>
      <c r="C363" s="4">
        <v>17.584</v>
      </c>
      <c r="D363" s="4">
        <v>17.753</v>
      </c>
      <c r="E363" s="4">
        <v>17.530999999999999</v>
      </c>
      <c r="F363" s="5">
        <v>8.6999999999999994E-3</v>
      </c>
      <c r="G363" s="35">
        <f t="shared" si="10"/>
        <v>0.22200000000000131</v>
      </c>
      <c r="H363" s="34">
        <f t="shared" si="11"/>
        <v>7.0405300033580236E-3</v>
      </c>
    </row>
    <row r="364" spans="1:8">
      <c r="A364" s="2" t="s">
        <v>366</v>
      </c>
      <c r="B364" s="6">
        <v>17.579999999999998</v>
      </c>
      <c r="C364" s="4">
        <v>17.569700000000001</v>
      </c>
      <c r="D364" s="4">
        <v>17.582899999999999</v>
      </c>
      <c r="E364" s="4">
        <v>17.557500000000001</v>
      </c>
      <c r="F364" s="7">
        <v>-5.9999999999999995E-4</v>
      </c>
      <c r="G364" s="35">
        <f t="shared" si="10"/>
        <v>2.5399999999997647E-2</v>
      </c>
      <c r="H364" s="34">
        <f t="shared" si="11"/>
        <v>9.3620128046725103E-3</v>
      </c>
    </row>
    <row r="365" spans="1:8">
      <c r="A365" s="2" t="s">
        <v>367</v>
      </c>
      <c r="B365" s="6">
        <v>17.591000000000001</v>
      </c>
      <c r="C365" s="4">
        <v>17.806000000000001</v>
      </c>
      <c r="D365" s="4">
        <v>17.824999999999999</v>
      </c>
      <c r="E365" s="4">
        <v>17.516999999999999</v>
      </c>
      <c r="F365" s="7">
        <v>-1.43E-2</v>
      </c>
      <c r="G365" s="35">
        <f t="shared" si="10"/>
        <v>0.30799999999999983</v>
      </c>
      <c r="H365" s="34">
        <f t="shared" si="11"/>
        <v>1.412896310504348E-2</v>
      </c>
    </row>
    <row r="366" spans="1:8">
      <c r="A366" s="2" t="s">
        <v>368</v>
      </c>
      <c r="B366" s="3">
        <v>17.846</v>
      </c>
      <c r="C366" s="4">
        <v>17.725999999999999</v>
      </c>
      <c r="D366" s="4">
        <v>17.850000000000001</v>
      </c>
      <c r="E366" s="4">
        <v>17.6571</v>
      </c>
      <c r="F366" s="5">
        <v>4.4000000000000003E-3</v>
      </c>
      <c r="G366" s="35">
        <f t="shared" si="10"/>
        <v>0.19290000000000163</v>
      </c>
      <c r="H366" s="34">
        <f t="shared" si="11"/>
        <v>1.5502433438305261E-2</v>
      </c>
    </row>
    <row r="367" spans="1:8">
      <c r="A367" s="2" t="s">
        <v>369</v>
      </c>
      <c r="B367" s="3">
        <v>17.766999999999999</v>
      </c>
      <c r="C367" s="4">
        <v>17.465</v>
      </c>
      <c r="D367" s="4">
        <v>17.766999999999999</v>
      </c>
      <c r="E367" s="4">
        <v>17.418399999999998</v>
      </c>
      <c r="F367" s="5">
        <v>1.47E-2</v>
      </c>
      <c r="G367" s="35">
        <f t="shared" si="10"/>
        <v>0.34860000000000113</v>
      </c>
      <c r="H367" s="34">
        <f t="shared" si="11"/>
        <v>1.5176477318231213E-2</v>
      </c>
    </row>
    <row r="368" spans="1:8">
      <c r="A368" s="2" t="s">
        <v>370</v>
      </c>
      <c r="B368" s="6">
        <v>17.509</v>
      </c>
      <c r="C368" s="4">
        <v>17.481000000000002</v>
      </c>
      <c r="D368" s="4">
        <v>17.536999999999999</v>
      </c>
      <c r="E368" s="4">
        <v>17.355</v>
      </c>
      <c r="F368" s="7">
        <v>-6.9999999999999999E-4</v>
      </c>
      <c r="G368" s="35">
        <f t="shared" si="10"/>
        <v>0.18199999999999861</v>
      </c>
      <c r="H368" s="34">
        <f t="shared" si="11"/>
        <v>9.9462672916428192E-3</v>
      </c>
    </row>
    <row r="369" spans="1:8">
      <c r="A369" s="2" t="s">
        <v>371</v>
      </c>
      <c r="B369" s="3">
        <v>17.521000000000001</v>
      </c>
      <c r="C369" s="4">
        <v>17.494</v>
      </c>
      <c r="D369" s="4">
        <v>17.59</v>
      </c>
      <c r="E369" s="4">
        <v>17.423999999999999</v>
      </c>
      <c r="F369" s="5">
        <v>8.9999999999999998E-4</v>
      </c>
      <c r="G369" s="35">
        <f t="shared" si="10"/>
        <v>0.16600000000000037</v>
      </c>
      <c r="H369" s="34">
        <f t="shared" si="11"/>
        <v>6.198465087595033E-3</v>
      </c>
    </row>
    <row r="370" spans="1:8">
      <c r="A370" s="2" t="s">
        <v>372</v>
      </c>
      <c r="B370" s="3">
        <v>17.5044</v>
      </c>
      <c r="C370" s="4">
        <v>17.5124</v>
      </c>
      <c r="D370" s="4">
        <v>17.528099999999998</v>
      </c>
      <c r="E370" s="4">
        <v>17.477</v>
      </c>
      <c r="F370" s="5">
        <v>2.0000000000000001E-4</v>
      </c>
      <c r="G370" s="35">
        <f t="shared" si="10"/>
        <v>5.1099999999998147E-2</v>
      </c>
      <c r="H370" s="34">
        <f t="shared" si="11"/>
        <v>8.0769886848239807E-3</v>
      </c>
    </row>
    <row r="371" spans="1:8">
      <c r="A371" s="2" t="s">
        <v>373</v>
      </c>
      <c r="B371" s="6">
        <v>17.500499999999999</v>
      </c>
      <c r="C371" s="4">
        <v>17.587</v>
      </c>
      <c r="D371" s="4">
        <v>17.593</v>
      </c>
      <c r="E371" s="4">
        <v>17.36</v>
      </c>
      <c r="F371" s="7">
        <v>-4.1999999999999997E-3</v>
      </c>
      <c r="G371" s="35">
        <f t="shared" si="10"/>
        <v>0.23300000000000054</v>
      </c>
      <c r="H371" s="34">
        <f t="shared" si="11"/>
        <v>1.438745620584681E-2</v>
      </c>
    </row>
    <row r="372" spans="1:8">
      <c r="A372" s="2" t="s">
        <v>374</v>
      </c>
      <c r="B372" s="3">
        <v>17.574999999999999</v>
      </c>
      <c r="C372" s="4">
        <v>17.411000000000001</v>
      </c>
      <c r="D372" s="4">
        <v>17.623999999999999</v>
      </c>
      <c r="E372" s="4">
        <v>17.356000000000002</v>
      </c>
      <c r="F372" s="5">
        <v>9.7000000000000003E-3</v>
      </c>
      <c r="G372" s="35">
        <f t="shared" si="10"/>
        <v>0.26799999999999713</v>
      </c>
      <c r="H372" s="34">
        <f t="shared" si="11"/>
        <v>9.8033578656851993E-3</v>
      </c>
    </row>
    <row r="373" spans="1:8">
      <c r="A373" s="2" t="s">
        <v>375</v>
      </c>
      <c r="B373" s="6">
        <v>17.405999999999999</v>
      </c>
      <c r="C373" s="4">
        <v>17.391999999999999</v>
      </c>
      <c r="D373" s="4">
        <v>17.422999999999998</v>
      </c>
      <c r="E373" s="4">
        <v>17.350000000000001</v>
      </c>
      <c r="F373" s="7">
        <v>-1.5E-3</v>
      </c>
      <c r="G373" s="35">
        <f t="shared" si="10"/>
        <v>7.2999999999996845E-2</v>
      </c>
      <c r="H373" s="34">
        <f t="shared" si="11"/>
        <v>1.1443682436359272E-2</v>
      </c>
    </row>
    <row r="374" spans="1:8">
      <c r="A374" s="2" t="s">
        <v>376</v>
      </c>
      <c r="B374" s="3">
        <v>17.433</v>
      </c>
      <c r="C374" s="4">
        <v>17.206</v>
      </c>
      <c r="D374" s="4">
        <v>17.488</v>
      </c>
      <c r="E374" s="4">
        <v>17.167200000000001</v>
      </c>
      <c r="F374" s="5">
        <v>1.0999999999999999E-2</v>
      </c>
      <c r="G374" s="35">
        <f t="shared" si="10"/>
        <v>0.32079999999999842</v>
      </c>
      <c r="H374" s="34">
        <f t="shared" si="11"/>
        <v>1.5150118135192769E-2</v>
      </c>
    </row>
    <row r="375" spans="1:8">
      <c r="A375" s="2" t="s">
        <v>377</v>
      </c>
      <c r="B375" s="6">
        <v>17.244</v>
      </c>
      <c r="C375" s="4">
        <v>17.353000000000002</v>
      </c>
      <c r="D375" s="4">
        <v>17.385000000000002</v>
      </c>
      <c r="E375" s="4">
        <v>17.18</v>
      </c>
      <c r="F375" s="7">
        <v>-6.1999999999999998E-3</v>
      </c>
      <c r="G375" s="35">
        <f t="shared" si="10"/>
        <v>0.20500000000000185</v>
      </c>
      <c r="H375" s="34">
        <f t="shared" si="11"/>
        <v>6.8814603668192901E-3</v>
      </c>
    </row>
    <row r="376" spans="1:8">
      <c r="A376" s="2" t="s">
        <v>378</v>
      </c>
      <c r="B376" s="6">
        <v>17.350899999999999</v>
      </c>
      <c r="C376" s="4">
        <v>17.365500000000001</v>
      </c>
      <c r="D376" s="4">
        <v>17.384699999999999</v>
      </c>
      <c r="E376" s="4">
        <v>17.3507</v>
      </c>
      <c r="F376" s="7">
        <v>-1.4E-3</v>
      </c>
      <c r="G376" s="35">
        <f t="shared" si="10"/>
        <v>3.399999999999892E-2</v>
      </c>
      <c r="H376" s="34">
        <f t="shared" si="11"/>
        <v>1.3158669414188966E-2</v>
      </c>
    </row>
    <row r="377" spans="1:8">
      <c r="A377" s="2" t="s">
        <v>379</v>
      </c>
      <c r="B377" s="3">
        <v>17.376000000000001</v>
      </c>
      <c r="C377" s="4">
        <v>16.984999999999999</v>
      </c>
      <c r="D377" s="4">
        <v>17.379000000000001</v>
      </c>
      <c r="E377" s="4">
        <v>16.966000000000001</v>
      </c>
      <c r="F377" s="5">
        <v>1.9199999999999998E-2</v>
      </c>
      <c r="G377" s="35">
        <f t="shared" si="10"/>
        <v>0.41300000000000026</v>
      </c>
      <c r="H377" s="34">
        <f t="shared" si="11"/>
        <v>1.7167890125503148E-2</v>
      </c>
    </row>
    <row r="378" spans="1:8">
      <c r="A378" s="2" t="s">
        <v>380</v>
      </c>
      <c r="B378" s="3">
        <v>17.048999999999999</v>
      </c>
      <c r="C378" s="4">
        <v>16.891999999999999</v>
      </c>
      <c r="D378" s="4">
        <v>17.048999999999999</v>
      </c>
      <c r="E378" s="4">
        <v>16.882000000000001</v>
      </c>
      <c r="F378" s="5">
        <v>6.8999999999999999E-3</v>
      </c>
      <c r="G378" s="35">
        <f t="shared" si="10"/>
        <v>0.16699999999999804</v>
      </c>
      <c r="H378" s="34">
        <f t="shared" si="11"/>
        <v>8.2136736985166693E-3</v>
      </c>
    </row>
    <row r="379" spans="1:8">
      <c r="A379" s="2" t="s">
        <v>381</v>
      </c>
      <c r="B379" s="6">
        <v>16.931999999999999</v>
      </c>
      <c r="C379" s="4">
        <v>16.922999999999998</v>
      </c>
      <c r="D379" s="4">
        <v>16.934999999999999</v>
      </c>
      <c r="E379" s="4">
        <v>16.824000000000002</v>
      </c>
      <c r="F379" s="7">
        <v>-1.9E-3</v>
      </c>
      <c r="G379" s="35">
        <f t="shared" si="10"/>
        <v>0.1109999999999971</v>
      </c>
      <c r="H379" s="34">
        <f t="shared" si="11"/>
        <v>6.2917232823299293E-3</v>
      </c>
    </row>
    <row r="380" spans="1:8">
      <c r="A380" s="2" t="s">
        <v>382</v>
      </c>
      <c r="B380" s="6">
        <v>16.965</v>
      </c>
      <c r="C380" s="4">
        <v>16.927</v>
      </c>
      <c r="D380" s="4">
        <v>16.975999999999999</v>
      </c>
      <c r="E380" s="4">
        <v>16.873999999999999</v>
      </c>
      <c r="F380" s="7">
        <v>-1E-4</v>
      </c>
      <c r="G380" s="35">
        <f t="shared" si="10"/>
        <v>0.10200000000000031</v>
      </c>
      <c r="H380" s="34">
        <f t="shared" si="11"/>
        <v>8.4896727229685533E-3</v>
      </c>
    </row>
    <row r="381" spans="1:8">
      <c r="A381" s="2" t="s">
        <v>383</v>
      </c>
      <c r="B381" s="3">
        <v>16.966999999999999</v>
      </c>
      <c r="C381" s="4">
        <v>16.896999999999998</v>
      </c>
      <c r="D381" s="4">
        <v>16.981999999999999</v>
      </c>
      <c r="E381" s="4">
        <v>16.7971</v>
      </c>
      <c r="F381" s="5">
        <v>4.0000000000000001E-3</v>
      </c>
      <c r="G381" s="35">
        <f t="shared" si="10"/>
        <v>0.18489999999999895</v>
      </c>
      <c r="H381" s="34">
        <f t="shared" si="11"/>
        <v>6.1804368021490964E-3</v>
      </c>
    </row>
    <row r="382" spans="1:8">
      <c r="A382" s="2" t="s">
        <v>384</v>
      </c>
      <c r="B382" s="6">
        <v>16.899100000000001</v>
      </c>
      <c r="C382" s="4">
        <v>16.900099999999998</v>
      </c>
      <c r="D382" s="4">
        <v>16.904199999999999</v>
      </c>
      <c r="E382" s="4">
        <v>16.880199999999999</v>
      </c>
      <c r="F382" s="7">
        <v>-6.9999999999999999E-4</v>
      </c>
      <c r="G382" s="35">
        <f t="shared" si="10"/>
        <v>2.4000000000000909E-2</v>
      </c>
      <c r="H382" s="34">
        <f t="shared" si="11"/>
        <v>8.6404514195027472E-3</v>
      </c>
    </row>
    <row r="383" spans="1:8">
      <c r="A383" s="2" t="s">
        <v>385</v>
      </c>
      <c r="B383" s="6">
        <v>16.9115</v>
      </c>
      <c r="C383" s="4">
        <v>17.013000000000002</v>
      </c>
      <c r="D383" s="4">
        <v>17.131</v>
      </c>
      <c r="E383" s="4">
        <v>16.861000000000001</v>
      </c>
      <c r="F383" s="7">
        <v>-8.6E-3</v>
      </c>
      <c r="G383" s="35">
        <f t="shared" si="10"/>
        <v>0.26999999999999957</v>
      </c>
      <c r="H383" s="34">
        <f t="shared" si="11"/>
        <v>1.3167217760982461E-2</v>
      </c>
    </row>
    <row r="384" spans="1:8">
      <c r="A384" s="2" t="s">
        <v>386</v>
      </c>
      <c r="B384" s="3">
        <v>17.058</v>
      </c>
      <c r="C384" s="4">
        <v>16.936</v>
      </c>
      <c r="D384" s="4">
        <v>17.077999999999999</v>
      </c>
      <c r="E384" s="4">
        <v>16.902000000000001</v>
      </c>
      <c r="F384" s="5">
        <v>6.8999999999999999E-3</v>
      </c>
      <c r="G384" s="35">
        <f t="shared" si="10"/>
        <v>0.17599999999999838</v>
      </c>
      <c r="H384" s="34">
        <f t="shared" si="11"/>
        <v>1.3062366103308739E-2</v>
      </c>
    </row>
    <row r="385" spans="1:8">
      <c r="A385" s="2" t="s">
        <v>387</v>
      </c>
      <c r="B385" s="3">
        <v>16.941500000000001</v>
      </c>
      <c r="C385" s="4">
        <v>16.803999999999998</v>
      </c>
      <c r="D385" s="4">
        <v>17.018000000000001</v>
      </c>
      <c r="E385" s="4">
        <v>16.754999999999999</v>
      </c>
      <c r="F385" s="5">
        <v>5.7999999999999996E-3</v>
      </c>
      <c r="G385" s="35">
        <f t="shared" si="10"/>
        <v>0.26300000000000168</v>
      </c>
      <c r="H385" s="34">
        <f t="shared" si="11"/>
        <v>1.2404580152671766E-2</v>
      </c>
    </row>
    <row r="386" spans="1:8">
      <c r="A386" s="2" t="s">
        <v>388</v>
      </c>
      <c r="B386" s="3">
        <v>16.844000000000001</v>
      </c>
      <c r="C386" s="4">
        <v>16.768000000000001</v>
      </c>
      <c r="D386" s="4">
        <v>16.893999999999998</v>
      </c>
      <c r="E386" s="4">
        <v>16.741</v>
      </c>
      <c r="F386" s="5">
        <v>1.9E-3</v>
      </c>
      <c r="G386" s="35">
        <f t="shared" si="10"/>
        <v>0.15299999999999869</v>
      </c>
      <c r="H386" s="34">
        <f t="shared" si="11"/>
        <v>9.531184845416105E-3</v>
      </c>
    </row>
    <row r="387" spans="1:8">
      <c r="A387" s="2" t="s">
        <v>389</v>
      </c>
      <c r="B387" s="3">
        <v>16.812000000000001</v>
      </c>
      <c r="C387" s="4">
        <v>16.786999999999999</v>
      </c>
      <c r="D387" s="4">
        <v>16.885000000000002</v>
      </c>
      <c r="E387" s="4">
        <v>16.718</v>
      </c>
      <c r="F387" s="5">
        <v>1.5E-3</v>
      </c>
      <c r="G387" s="35">
        <f t="shared" ref="G387:G450" si="12">D387-E387</f>
        <v>0.16700000000000159</v>
      </c>
      <c r="H387" s="34">
        <f t="shared" ref="H387:H450" si="13">(SUM(G387:G388)/2)/C388</f>
        <v>6.2581696420578106E-3</v>
      </c>
    </row>
    <row r="388" spans="1:8">
      <c r="A388" s="2" t="s">
        <v>390</v>
      </c>
      <c r="B388" s="6">
        <v>16.786000000000001</v>
      </c>
      <c r="C388" s="4">
        <v>16.754100000000001</v>
      </c>
      <c r="D388" s="4">
        <v>16.792200000000001</v>
      </c>
      <c r="E388" s="4">
        <v>16.749500000000001</v>
      </c>
      <c r="F388" s="7">
        <v>-2E-3</v>
      </c>
      <c r="G388" s="35">
        <f t="shared" si="12"/>
        <v>4.269999999999996E-2</v>
      </c>
      <c r="H388" s="34">
        <f t="shared" si="13"/>
        <v>1.1324144430700334E-2</v>
      </c>
    </row>
    <row r="389" spans="1:8">
      <c r="A389" s="2" t="s">
        <v>391</v>
      </c>
      <c r="B389" s="6">
        <v>16.818999999999999</v>
      </c>
      <c r="C389" s="4">
        <v>16.977</v>
      </c>
      <c r="D389" s="4">
        <v>17.058</v>
      </c>
      <c r="E389" s="4">
        <v>16.716200000000001</v>
      </c>
      <c r="F389" s="7">
        <v>-1.24E-2</v>
      </c>
      <c r="G389" s="35">
        <f t="shared" si="12"/>
        <v>0.34179999999999922</v>
      </c>
      <c r="H389" s="34">
        <f t="shared" si="13"/>
        <v>1.4629411764705851E-2</v>
      </c>
    </row>
    <row r="390" spans="1:8">
      <c r="A390" s="2" t="s">
        <v>392</v>
      </c>
      <c r="B390" s="6">
        <v>17.030999999999999</v>
      </c>
      <c r="C390" s="4">
        <v>17</v>
      </c>
      <c r="D390" s="4">
        <v>17.091000000000001</v>
      </c>
      <c r="E390" s="4">
        <v>16.935400000000001</v>
      </c>
      <c r="F390" s="7">
        <v>-6.9999999999999999E-4</v>
      </c>
      <c r="G390" s="35">
        <f t="shared" si="12"/>
        <v>0.15559999999999974</v>
      </c>
      <c r="H390" s="34">
        <f t="shared" si="13"/>
        <v>8.6544665376267794E-3</v>
      </c>
    </row>
    <row r="391" spans="1:8">
      <c r="A391" s="2" t="s">
        <v>393</v>
      </c>
      <c r="B391" s="6">
        <v>17.042999999999999</v>
      </c>
      <c r="C391" s="4">
        <v>17.048999999999999</v>
      </c>
      <c r="D391" s="4">
        <v>17.061</v>
      </c>
      <c r="E391" s="4">
        <v>16.921500000000002</v>
      </c>
      <c r="F391" s="7">
        <v>-2.5999999999999999E-3</v>
      </c>
      <c r="G391" s="35">
        <f t="shared" si="12"/>
        <v>0.13949999999999818</v>
      </c>
      <c r="H391" s="34">
        <f t="shared" si="13"/>
        <v>1.0853915486363074E-2</v>
      </c>
    </row>
    <row r="392" spans="1:8">
      <c r="A392" s="2" t="s">
        <v>394</v>
      </c>
      <c r="B392" s="3">
        <v>17.087</v>
      </c>
      <c r="C392" s="4">
        <v>17.085999999999999</v>
      </c>
      <c r="D392" s="4">
        <v>17.102</v>
      </c>
      <c r="E392" s="4">
        <v>16.8706</v>
      </c>
      <c r="F392" s="5">
        <v>6.9999999999999999E-4</v>
      </c>
      <c r="G392" s="35">
        <f t="shared" si="12"/>
        <v>0.23140000000000072</v>
      </c>
      <c r="H392" s="34">
        <f t="shared" si="13"/>
        <v>1.4138787090672674E-2</v>
      </c>
    </row>
    <row r="393" spans="1:8">
      <c r="A393" s="2" t="s">
        <v>395</v>
      </c>
      <c r="B393" s="3">
        <v>17.075500000000002</v>
      </c>
      <c r="C393" s="4">
        <v>16.917999999999999</v>
      </c>
      <c r="D393" s="4">
        <v>17.088000000000001</v>
      </c>
      <c r="E393" s="4">
        <v>16.841000000000001</v>
      </c>
      <c r="F393" s="5">
        <v>1.18E-2</v>
      </c>
      <c r="G393" s="35">
        <f t="shared" si="12"/>
        <v>0.24699999999999989</v>
      </c>
      <c r="H393" s="34">
        <f t="shared" si="13"/>
        <v>8.3171791542916689E-3</v>
      </c>
    </row>
    <row r="394" spans="1:8">
      <c r="A394" s="2" t="s">
        <v>396</v>
      </c>
      <c r="B394" s="6">
        <v>16.8765</v>
      </c>
      <c r="C394" s="4">
        <v>16.8687</v>
      </c>
      <c r="D394" s="4">
        <v>16.901399999999999</v>
      </c>
      <c r="E394" s="4">
        <v>16.867799999999999</v>
      </c>
      <c r="F394" s="7">
        <v>-3.5000000000000001E-3</v>
      </c>
      <c r="G394" s="35">
        <f t="shared" si="12"/>
        <v>3.3599999999999852E-2</v>
      </c>
      <c r="H394" s="34">
        <f t="shared" si="13"/>
        <v>1.3220914573452753E-2</v>
      </c>
    </row>
    <row r="395" spans="1:8">
      <c r="A395" s="2" t="s">
        <v>397</v>
      </c>
      <c r="B395" s="6">
        <v>16.936</v>
      </c>
      <c r="C395" s="4">
        <v>17.079000000000001</v>
      </c>
      <c r="D395" s="4">
        <v>17.27</v>
      </c>
      <c r="E395" s="4">
        <v>16.852</v>
      </c>
      <c r="F395" s="7">
        <v>-9.1000000000000004E-3</v>
      </c>
      <c r="G395" s="35">
        <f t="shared" si="12"/>
        <v>0.41799999999999926</v>
      </c>
      <c r="H395" s="34">
        <f t="shared" si="13"/>
        <v>2.1014789267551227E-2</v>
      </c>
    </row>
    <row r="396" spans="1:8">
      <c r="A396" s="2" t="s">
        <v>398</v>
      </c>
      <c r="B396" s="6">
        <v>17.091999999999999</v>
      </c>
      <c r="C396" s="4">
        <v>17.106999999999999</v>
      </c>
      <c r="D396" s="4">
        <v>17.271999999999998</v>
      </c>
      <c r="E396" s="4">
        <v>16.971</v>
      </c>
      <c r="F396" s="7">
        <v>-2.9999999999999997E-4</v>
      </c>
      <c r="G396" s="35">
        <f t="shared" si="12"/>
        <v>0.30099999999999838</v>
      </c>
      <c r="H396" s="34">
        <f t="shared" si="13"/>
        <v>1.6615511745956758E-2</v>
      </c>
    </row>
    <row r="397" spans="1:8">
      <c r="A397" s="2" t="s">
        <v>399</v>
      </c>
      <c r="B397" s="3">
        <v>17.0975</v>
      </c>
      <c r="C397" s="4">
        <v>16.942</v>
      </c>
      <c r="D397" s="4">
        <v>17.181000000000001</v>
      </c>
      <c r="E397" s="4">
        <v>16.919</v>
      </c>
      <c r="F397" s="5">
        <v>6.7999999999999996E-3</v>
      </c>
      <c r="G397" s="35">
        <f t="shared" si="12"/>
        <v>0.26200000000000045</v>
      </c>
      <c r="H397" s="34">
        <f t="shared" si="13"/>
        <v>1.5967885816235473E-2</v>
      </c>
    </row>
    <row r="398" spans="1:8">
      <c r="A398" s="2" t="s">
        <v>400</v>
      </c>
      <c r="B398" s="3">
        <v>16.981999999999999</v>
      </c>
      <c r="C398" s="4">
        <v>16.815000000000001</v>
      </c>
      <c r="D398" s="4">
        <v>17.062999999999999</v>
      </c>
      <c r="E398" s="4">
        <v>16.788</v>
      </c>
      <c r="F398" s="5">
        <v>1.03E-2</v>
      </c>
      <c r="G398" s="35">
        <f t="shared" si="12"/>
        <v>0.27499999999999858</v>
      </c>
      <c r="H398" s="34">
        <f t="shared" si="13"/>
        <v>1.5190556088207033E-2</v>
      </c>
    </row>
    <row r="399" spans="1:8">
      <c r="A399" s="2" t="s">
        <v>401</v>
      </c>
      <c r="B399" s="3">
        <v>16.808499999999999</v>
      </c>
      <c r="C399" s="4">
        <v>16.687999999999999</v>
      </c>
      <c r="D399" s="4">
        <v>16.849</v>
      </c>
      <c r="E399" s="4">
        <v>16.617000000000001</v>
      </c>
      <c r="F399" s="5">
        <v>7.4000000000000003E-3</v>
      </c>
      <c r="G399" s="35">
        <f t="shared" si="12"/>
        <v>0.23199999999999932</v>
      </c>
      <c r="H399" s="34">
        <f t="shared" si="13"/>
        <v>7.5482675271551581E-3</v>
      </c>
    </row>
    <row r="400" spans="1:8">
      <c r="A400" s="2" t="s">
        <v>402</v>
      </c>
      <c r="B400" s="6">
        <v>16.684899999999999</v>
      </c>
      <c r="C400" s="4">
        <v>16.672699999999999</v>
      </c>
      <c r="D400" s="4">
        <v>16.688099999999999</v>
      </c>
      <c r="E400" s="4">
        <v>16.668399999999998</v>
      </c>
      <c r="F400" s="7">
        <v>-6.9999999999999999E-4</v>
      </c>
      <c r="G400" s="35">
        <f t="shared" si="12"/>
        <v>1.9700000000000273E-2</v>
      </c>
      <c r="H400" s="34">
        <f t="shared" si="13"/>
        <v>5.0764934580338483E-3</v>
      </c>
    </row>
    <row r="401" spans="1:8">
      <c r="A401" s="2" t="s">
        <v>403</v>
      </c>
      <c r="B401" s="6">
        <v>16.697399999999998</v>
      </c>
      <c r="C401" s="4">
        <v>16.6158</v>
      </c>
      <c r="D401" s="4">
        <v>16.736999999999998</v>
      </c>
      <c r="E401" s="4">
        <v>16.588000000000001</v>
      </c>
      <c r="F401" s="7">
        <v>-1.8E-3</v>
      </c>
      <c r="G401" s="35">
        <f t="shared" si="12"/>
        <v>0.14899999999999736</v>
      </c>
      <c r="H401" s="34">
        <f t="shared" si="13"/>
        <v>8.3793020745891351E-3</v>
      </c>
    </row>
    <row r="402" spans="1:8">
      <c r="A402" s="2" t="s">
        <v>404</v>
      </c>
      <c r="B402" s="3">
        <v>16.728000000000002</v>
      </c>
      <c r="C402" s="4">
        <v>16.678000000000001</v>
      </c>
      <c r="D402" s="4">
        <v>16.748999999999999</v>
      </c>
      <c r="E402" s="4">
        <v>16.618500000000001</v>
      </c>
      <c r="F402" s="5">
        <v>3.5000000000000001E-3</v>
      </c>
      <c r="G402" s="35">
        <f t="shared" si="12"/>
        <v>0.13049999999999784</v>
      </c>
      <c r="H402" s="34">
        <f t="shared" si="13"/>
        <v>1.3004989048430119E-2</v>
      </c>
    </row>
    <row r="403" spans="1:8">
      <c r="A403" s="2" t="s">
        <v>405</v>
      </c>
      <c r="B403" s="3">
        <v>16.669</v>
      </c>
      <c r="C403" s="4">
        <v>16.436</v>
      </c>
      <c r="D403" s="4">
        <v>16.684999999999999</v>
      </c>
      <c r="E403" s="4">
        <v>16.388000000000002</v>
      </c>
      <c r="F403" s="5">
        <v>1.17E-2</v>
      </c>
      <c r="G403" s="35">
        <f t="shared" si="12"/>
        <v>0.29699999999999704</v>
      </c>
      <c r="H403" s="34">
        <f t="shared" si="13"/>
        <v>1.4998159735001754E-2</v>
      </c>
    </row>
    <row r="404" spans="1:8">
      <c r="A404" s="2" t="s">
        <v>406</v>
      </c>
      <c r="B404" s="3">
        <v>16.475999999999999</v>
      </c>
      <c r="C404" s="4">
        <v>16.302</v>
      </c>
      <c r="D404" s="4">
        <v>16.475999999999999</v>
      </c>
      <c r="E404" s="4">
        <v>16.283999999999999</v>
      </c>
      <c r="F404" s="5">
        <v>7.1999999999999998E-3</v>
      </c>
      <c r="G404" s="35">
        <f t="shared" si="12"/>
        <v>0.19200000000000017</v>
      </c>
      <c r="H404" s="34">
        <f t="shared" si="13"/>
        <v>1.2966132779068315E-2</v>
      </c>
    </row>
    <row r="405" spans="1:8">
      <c r="A405" s="2" t="s">
        <v>407</v>
      </c>
      <c r="B405" s="3">
        <v>16.358000000000001</v>
      </c>
      <c r="C405" s="4">
        <v>16.358000000000001</v>
      </c>
      <c r="D405" s="4">
        <v>16.408999999999999</v>
      </c>
      <c r="E405" s="4">
        <v>16.1768</v>
      </c>
      <c r="F405" s="5">
        <v>2.9999999999999997E-4</v>
      </c>
      <c r="G405" s="35">
        <f t="shared" si="12"/>
        <v>0.23219999999999885</v>
      </c>
      <c r="H405" s="34">
        <f t="shared" si="13"/>
        <v>7.5498688706985579E-3</v>
      </c>
    </row>
    <row r="406" spans="1:8">
      <c r="A406" s="2" t="s">
        <v>408</v>
      </c>
      <c r="B406" s="6">
        <v>16.352399999999999</v>
      </c>
      <c r="C406" s="4">
        <v>16.357900000000001</v>
      </c>
      <c r="D406" s="4">
        <v>16.3598</v>
      </c>
      <c r="E406" s="4">
        <v>16.344999999999999</v>
      </c>
      <c r="F406" s="7">
        <v>-1.6999999999999999E-3</v>
      </c>
      <c r="G406" s="35">
        <f t="shared" si="12"/>
        <v>1.4800000000001035E-2</v>
      </c>
      <c r="H406" s="34">
        <f t="shared" si="13"/>
        <v>5.3853183064271589E-3</v>
      </c>
    </row>
    <row r="407" spans="1:8">
      <c r="A407" s="2" t="s">
        <v>409</v>
      </c>
      <c r="B407" s="6">
        <v>16.38</v>
      </c>
      <c r="C407" s="4">
        <v>16.414999999999999</v>
      </c>
      <c r="D407" s="4">
        <v>16.463000000000001</v>
      </c>
      <c r="E407" s="4">
        <v>16.300999999999998</v>
      </c>
      <c r="F407" s="7">
        <v>-1.6000000000000001E-3</v>
      </c>
      <c r="G407" s="35">
        <f t="shared" si="12"/>
        <v>0.16200000000000259</v>
      </c>
      <c r="H407" s="34">
        <f t="shared" si="13"/>
        <v>9.8966613672496744E-3</v>
      </c>
    </row>
    <row r="408" spans="1:8">
      <c r="A408" s="2" t="s">
        <v>410</v>
      </c>
      <c r="B408" s="3">
        <v>16.406500000000001</v>
      </c>
      <c r="C408" s="4">
        <v>16.353999999999999</v>
      </c>
      <c r="D408" s="4">
        <v>16.428000000000001</v>
      </c>
      <c r="E408" s="4">
        <v>16.266300000000001</v>
      </c>
      <c r="F408" s="5">
        <v>8.0000000000000004E-4</v>
      </c>
      <c r="G408" s="35">
        <f t="shared" si="12"/>
        <v>0.16169999999999973</v>
      </c>
      <c r="H408" s="34">
        <f t="shared" si="13"/>
        <v>1.2430737380502972E-2</v>
      </c>
    </row>
    <row r="409" spans="1:8">
      <c r="A409" s="2" t="s">
        <v>411</v>
      </c>
      <c r="B409" s="6">
        <v>16.393999999999998</v>
      </c>
      <c r="C409" s="4">
        <v>16.422999999999998</v>
      </c>
      <c r="D409" s="4">
        <v>16.478000000000002</v>
      </c>
      <c r="E409" s="4">
        <v>16.231400000000001</v>
      </c>
      <c r="F409" s="7">
        <v>-4.1999999999999997E-3</v>
      </c>
      <c r="G409" s="35">
        <f t="shared" si="12"/>
        <v>0.24660000000000082</v>
      </c>
      <c r="H409" s="34">
        <f t="shared" si="13"/>
        <v>1.5478010887516056E-2</v>
      </c>
    </row>
    <row r="410" spans="1:8">
      <c r="A410" s="2" t="s">
        <v>412</v>
      </c>
      <c r="B410" s="3">
        <v>16.463000000000001</v>
      </c>
      <c r="C410" s="4">
        <v>16.349</v>
      </c>
      <c r="D410" s="4">
        <v>16.483000000000001</v>
      </c>
      <c r="E410" s="4">
        <v>16.223500000000001</v>
      </c>
      <c r="F410" s="5">
        <v>4.4999999999999997E-3</v>
      </c>
      <c r="G410" s="35">
        <f t="shared" si="12"/>
        <v>0.25949999999999918</v>
      </c>
      <c r="H410" s="34">
        <f t="shared" si="13"/>
        <v>1.456053975200591E-2</v>
      </c>
    </row>
    <row r="411" spans="1:8">
      <c r="A411" s="2" t="s">
        <v>413</v>
      </c>
      <c r="B411" s="3">
        <v>16.39</v>
      </c>
      <c r="C411" s="4">
        <v>16.452000000000002</v>
      </c>
      <c r="D411" s="4">
        <v>16.452000000000002</v>
      </c>
      <c r="E411" s="4">
        <v>16.232399999999998</v>
      </c>
      <c r="F411" s="5">
        <v>1E-4</v>
      </c>
      <c r="G411" s="35">
        <f t="shared" si="12"/>
        <v>0.21960000000000335</v>
      </c>
      <c r="H411" s="34">
        <f t="shared" si="13"/>
        <v>7.2671848803536705E-3</v>
      </c>
    </row>
    <row r="412" spans="1:8">
      <c r="A412" s="2" t="s">
        <v>414</v>
      </c>
      <c r="B412" s="6">
        <v>16.387899999999998</v>
      </c>
      <c r="C412" s="4">
        <v>16.4025</v>
      </c>
      <c r="D412" s="4">
        <v>16.402699999999999</v>
      </c>
      <c r="E412" s="4">
        <v>16.383900000000001</v>
      </c>
      <c r="F412" s="7">
        <v>-2.0999999999999999E-3</v>
      </c>
      <c r="G412" s="35">
        <f t="shared" si="12"/>
        <v>1.8799999999998818E-2</v>
      </c>
      <c r="H412" s="34">
        <f t="shared" si="13"/>
        <v>7.1201564600904708E-3</v>
      </c>
    </row>
    <row r="413" spans="1:8">
      <c r="A413" s="2" t="s">
        <v>415</v>
      </c>
      <c r="B413" s="3">
        <v>16.422000000000001</v>
      </c>
      <c r="C413" s="4">
        <v>16.361999999999998</v>
      </c>
      <c r="D413" s="4">
        <v>16.472000000000001</v>
      </c>
      <c r="E413" s="4">
        <v>16.2578</v>
      </c>
      <c r="F413" s="5">
        <v>3.2000000000000002E-3</v>
      </c>
      <c r="G413" s="35">
        <f t="shared" si="12"/>
        <v>0.21420000000000172</v>
      </c>
      <c r="H413" s="34">
        <f t="shared" si="13"/>
        <v>1.5266759522800244E-2</v>
      </c>
    </row>
    <row r="414" spans="1:8">
      <c r="A414" s="2" t="s">
        <v>416</v>
      </c>
      <c r="B414" s="6">
        <v>16.369499999999999</v>
      </c>
      <c r="C414" s="4">
        <v>16.513000000000002</v>
      </c>
      <c r="D414" s="4">
        <v>16.64</v>
      </c>
      <c r="E414" s="4">
        <v>16.350000000000001</v>
      </c>
      <c r="F414" s="7">
        <v>-1.0999999999999999E-2</v>
      </c>
      <c r="G414" s="35">
        <f t="shared" si="12"/>
        <v>0.28999999999999915</v>
      </c>
      <c r="H414" s="34">
        <f t="shared" si="13"/>
        <v>1.4714805825242702E-2</v>
      </c>
    </row>
    <row r="415" spans="1:8">
      <c r="A415" s="2" t="s">
        <v>417</v>
      </c>
      <c r="B415" s="3">
        <v>16.550999999999998</v>
      </c>
      <c r="C415" s="4">
        <v>16.48</v>
      </c>
      <c r="D415" s="4">
        <v>16.596</v>
      </c>
      <c r="E415" s="4">
        <v>16.401</v>
      </c>
      <c r="F415" s="5">
        <v>8.0000000000000004E-4</v>
      </c>
      <c r="G415" s="35">
        <f t="shared" si="12"/>
        <v>0.19500000000000028</v>
      </c>
      <c r="H415" s="34">
        <f t="shared" si="13"/>
        <v>1.1949305974653011E-2</v>
      </c>
    </row>
    <row r="416" spans="1:8">
      <c r="A416" s="2" t="s">
        <v>418</v>
      </c>
      <c r="B416" s="6">
        <v>16.538</v>
      </c>
      <c r="C416" s="4">
        <v>16.57</v>
      </c>
      <c r="D416" s="4">
        <v>16.654</v>
      </c>
      <c r="E416" s="4">
        <v>16.452999999999999</v>
      </c>
      <c r="F416" s="7">
        <v>-4.3E-3</v>
      </c>
      <c r="G416" s="35">
        <f t="shared" si="12"/>
        <v>0.20100000000000051</v>
      </c>
      <c r="H416" s="34">
        <f t="shared" si="13"/>
        <v>9.8157656297190969E-3</v>
      </c>
    </row>
    <row r="417" spans="1:8">
      <c r="A417" s="2" t="s">
        <v>419</v>
      </c>
      <c r="B417" s="3">
        <v>16.61</v>
      </c>
      <c r="C417" s="4">
        <v>16.555</v>
      </c>
      <c r="D417" s="4">
        <v>16.626999999999999</v>
      </c>
      <c r="E417" s="4">
        <v>16.503</v>
      </c>
      <c r="F417" s="5">
        <v>3.0000000000000001E-3</v>
      </c>
      <c r="G417" s="35">
        <f t="shared" si="12"/>
        <v>0.12399999999999878</v>
      </c>
      <c r="H417" s="34">
        <f t="shared" si="13"/>
        <v>4.6751834737699879E-3</v>
      </c>
    </row>
    <row r="418" spans="1:8">
      <c r="A418" s="2" t="s">
        <v>420</v>
      </c>
      <c r="B418" s="6">
        <v>16.559999999999999</v>
      </c>
      <c r="C418" s="4">
        <v>16.555499999999999</v>
      </c>
      <c r="D418" s="4">
        <v>16.580500000000001</v>
      </c>
      <c r="E418" s="4">
        <v>16.549700000000001</v>
      </c>
      <c r="F418" s="7">
        <v>-3.0000000000000001E-3</v>
      </c>
      <c r="G418" s="35">
        <f t="shared" si="12"/>
        <v>3.0799999999999272E-2</v>
      </c>
      <c r="H418" s="34">
        <f t="shared" si="13"/>
        <v>7.9811923563806592E-3</v>
      </c>
    </row>
    <row r="419" spans="1:8">
      <c r="A419" s="2" t="s">
        <v>421</v>
      </c>
      <c r="B419" s="6">
        <v>16.609000000000002</v>
      </c>
      <c r="C419" s="4">
        <v>16.588999999999999</v>
      </c>
      <c r="D419" s="4">
        <v>16.664999999999999</v>
      </c>
      <c r="E419" s="4">
        <v>16.431000000000001</v>
      </c>
      <c r="F419" s="7">
        <v>-5.0000000000000001E-4</v>
      </c>
      <c r="G419" s="35">
        <f t="shared" si="12"/>
        <v>0.23399999999999821</v>
      </c>
      <c r="H419" s="34">
        <f t="shared" si="13"/>
        <v>1.4010772862070975E-2</v>
      </c>
    </row>
    <row r="420" spans="1:8">
      <c r="A420" s="2" t="s">
        <v>422</v>
      </c>
      <c r="B420" s="3">
        <v>16.617000000000001</v>
      </c>
      <c r="C420" s="4">
        <v>16.523</v>
      </c>
      <c r="D420" s="4">
        <v>16.623999999999999</v>
      </c>
      <c r="E420" s="4">
        <v>16.395</v>
      </c>
      <c r="F420" s="5">
        <v>3.3999999999999998E-3</v>
      </c>
      <c r="G420" s="35">
        <f t="shared" si="12"/>
        <v>0.2289999999999992</v>
      </c>
      <c r="H420" s="34">
        <f t="shared" si="13"/>
        <v>1.3285288572644828E-2</v>
      </c>
    </row>
    <row r="421" spans="1:8">
      <c r="A421" s="2" t="s">
        <v>423</v>
      </c>
      <c r="B421" s="3">
        <v>16.561</v>
      </c>
      <c r="C421" s="4">
        <v>16.443000000000001</v>
      </c>
      <c r="D421" s="4">
        <v>16.565999999999999</v>
      </c>
      <c r="E421" s="4">
        <v>16.3581</v>
      </c>
      <c r="F421" s="5">
        <v>4.7999999999999996E-3</v>
      </c>
      <c r="G421" s="35">
        <f t="shared" si="12"/>
        <v>0.20789999999999864</v>
      </c>
      <c r="H421" s="34">
        <f t="shared" si="13"/>
        <v>1.6277561608300822E-2</v>
      </c>
    </row>
    <row r="422" spans="1:8">
      <c r="A422" s="2" t="s">
        <v>424</v>
      </c>
      <c r="B422" s="3">
        <v>16.481999999999999</v>
      </c>
      <c r="C422" s="4">
        <v>16.190999999999999</v>
      </c>
      <c r="D422" s="4">
        <v>16.481999999999999</v>
      </c>
      <c r="E422" s="4">
        <v>16.162800000000001</v>
      </c>
      <c r="F422" s="5">
        <v>1.5699999999999999E-2</v>
      </c>
      <c r="G422" s="35">
        <f t="shared" si="12"/>
        <v>0.3191999999999986</v>
      </c>
      <c r="H422" s="34">
        <f t="shared" si="13"/>
        <v>1.5544408198436596E-2</v>
      </c>
    </row>
    <row r="423" spans="1:8">
      <c r="A423" s="2" t="s">
        <v>425</v>
      </c>
      <c r="B423" s="3">
        <v>16.227</v>
      </c>
      <c r="C423" s="4">
        <v>16.247</v>
      </c>
      <c r="D423" s="4">
        <v>16.302</v>
      </c>
      <c r="E423" s="4">
        <v>16.116099999999999</v>
      </c>
      <c r="F423" s="5">
        <v>8.9999999999999998E-4</v>
      </c>
      <c r="G423" s="35">
        <f t="shared" si="12"/>
        <v>0.18590000000000018</v>
      </c>
      <c r="H423" s="34">
        <f t="shared" si="13"/>
        <v>8.7691739050083425E-3</v>
      </c>
    </row>
    <row r="424" spans="1:8">
      <c r="A424" s="2" t="s">
        <v>426</v>
      </c>
      <c r="B424" s="6">
        <v>16.212</v>
      </c>
      <c r="C424" s="4">
        <v>16.233000000000001</v>
      </c>
      <c r="D424" s="4">
        <v>16.3078</v>
      </c>
      <c r="E424" s="4">
        <v>16.209</v>
      </c>
      <c r="F424" s="7">
        <v>-3.8999999999999998E-3</v>
      </c>
      <c r="G424" s="35">
        <f t="shared" si="12"/>
        <v>9.8800000000000665E-2</v>
      </c>
      <c r="H424" s="34">
        <f t="shared" si="13"/>
        <v>1.0457536627762602E-2</v>
      </c>
    </row>
    <row r="425" spans="1:8">
      <c r="A425" s="2" t="s">
        <v>427</v>
      </c>
      <c r="B425" s="3">
        <v>16.274999999999999</v>
      </c>
      <c r="C425" s="4">
        <v>16.108000000000001</v>
      </c>
      <c r="D425" s="4">
        <v>16.274999999999999</v>
      </c>
      <c r="E425" s="4">
        <v>16.036899999999999</v>
      </c>
      <c r="F425" s="5">
        <v>6.7000000000000002E-3</v>
      </c>
      <c r="G425" s="35">
        <f t="shared" si="12"/>
        <v>0.23809999999999931</v>
      </c>
      <c r="H425" s="34">
        <f t="shared" si="13"/>
        <v>1.6884947988469786E-2</v>
      </c>
    </row>
    <row r="426" spans="1:8">
      <c r="A426" s="2" t="s">
        <v>428</v>
      </c>
      <c r="B426" s="3">
        <v>16.167000000000002</v>
      </c>
      <c r="C426" s="4">
        <v>15.958</v>
      </c>
      <c r="D426" s="4">
        <v>16.167000000000002</v>
      </c>
      <c r="E426" s="4">
        <v>15.866199999999999</v>
      </c>
      <c r="F426" s="5">
        <v>1.0500000000000001E-2</v>
      </c>
      <c r="G426" s="35">
        <f t="shared" si="12"/>
        <v>0.3008000000000024</v>
      </c>
      <c r="H426" s="34">
        <f t="shared" si="13"/>
        <v>1.7740209041682501E-2</v>
      </c>
    </row>
    <row r="427" spans="1:8">
      <c r="A427" s="2" t="s">
        <v>429</v>
      </c>
      <c r="B427" s="3">
        <v>15.999000000000001</v>
      </c>
      <c r="C427" s="4">
        <v>15.882</v>
      </c>
      <c r="D427" s="4">
        <v>15.999000000000001</v>
      </c>
      <c r="E427" s="4">
        <v>15.7363</v>
      </c>
      <c r="F427" s="5">
        <v>4.8999999999999998E-3</v>
      </c>
      <c r="G427" s="35">
        <f t="shared" si="12"/>
        <v>0.2627000000000006</v>
      </c>
      <c r="H427" s="34">
        <f t="shared" si="13"/>
        <v>1.2381763147937992E-2</v>
      </c>
    </row>
    <row r="428" spans="1:8">
      <c r="A428" s="2" t="s">
        <v>430</v>
      </c>
      <c r="B428" s="3">
        <v>15.920999999999999</v>
      </c>
      <c r="C428" s="4">
        <v>15.858000000000001</v>
      </c>
      <c r="D428" s="4">
        <v>15.923</v>
      </c>
      <c r="E428" s="4">
        <v>15.792999999999999</v>
      </c>
      <c r="F428" s="5">
        <v>4.0000000000000002E-4</v>
      </c>
      <c r="G428" s="35">
        <f t="shared" si="12"/>
        <v>0.13000000000000078</v>
      </c>
      <c r="H428" s="34">
        <f t="shared" si="13"/>
        <v>7.3534971644612359E-3</v>
      </c>
    </row>
    <row r="429" spans="1:8">
      <c r="A429" s="2" t="s">
        <v>431</v>
      </c>
      <c r="B429" s="3">
        <v>15.914999999999999</v>
      </c>
      <c r="C429" s="4">
        <v>15.87</v>
      </c>
      <c r="D429" s="4">
        <v>15.920999999999999</v>
      </c>
      <c r="E429" s="4">
        <v>15.817600000000001</v>
      </c>
      <c r="F429" s="5">
        <v>1.6000000000000001E-3</v>
      </c>
      <c r="G429" s="35">
        <f t="shared" si="12"/>
        <v>0.10339999999999883</v>
      </c>
      <c r="H429" s="34">
        <f t="shared" si="13"/>
        <v>4.4321434425712474E-3</v>
      </c>
    </row>
    <row r="430" spans="1:8">
      <c r="A430" s="2" t="s">
        <v>432</v>
      </c>
      <c r="B430" s="6">
        <v>15.8893</v>
      </c>
      <c r="C430" s="4">
        <v>15.8614</v>
      </c>
      <c r="D430" s="4">
        <v>15.8942</v>
      </c>
      <c r="E430" s="4">
        <v>15.856999999999999</v>
      </c>
      <c r="F430" s="7">
        <v>-2.7000000000000001E-3</v>
      </c>
      <c r="G430" s="35">
        <f t="shared" si="12"/>
        <v>3.7200000000000344E-2</v>
      </c>
      <c r="H430" s="34">
        <f t="shared" si="13"/>
        <v>6.5515714918105436E-3</v>
      </c>
    </row>
    <row r="431" spans="1:8">
      <c r="A431" s="2" t="s">
        <v>433</v>
      </c>
      <c r="B431" s="3">
        <v>15.933</v>
      </c>
      <c r="C431" s="4">
        <v>15.813000000000001</v>
      </c>
      <c r="D431" s="4">
        <v>15.956</v>
      </c>
      <c r="E431" s="4">
        <v>15.786</v>
      </c>
      <c r="F431" s="5">
        <v>5.1999999999999998E-3</v>
      </c>
      <c r="G431" s="35">
        <f t="shared" si="12"/>
        <v>0.16999999999999993</v>
      </c>
      <c r="H431" s="34">
        <f t="shared" si="13"/>
        <v>1.0293931731984811E-2</v>
      </c>
    </row>
    <row r="432" spans="1:8">
      <c r="A432" s="2" t="s">
        <v>434</v>
      </c>
      <c r="B432" s="3">
        <v>15.851000000000001</v>
      </c>
      <c r="C432" s="4">
        <v>15.82</v>
      </c>
      <c r="D432" s="4">
        <v>15.868</v>
      </c>
      <c r="E432" s="4">
        <v>15.712300000000001</v>
      </c>
      <c r="F432" s="5">
        <v>1.5E-3</v>
      </c>
      <c r="G432" s="35">
        <f t="shared" si="12"/>
        <v>0.15569999999999951</v>
      </c>
      <c r="H432" s="34">
        <f t="shared" si="13"/>
        <v>9.3785560753571733E-3</v>
      </c>
    </row>
    <row r="433" spans="1:8">
      <c r="A433" s="2" t="s">
        <v>435</v>
      </c>
      <c r="B433" s="6">
        <v>15.827500000000001</v>
      </c>
      <c r="C433" s="4">
        <v>15.818</v>
      </c>
      <c r="D433" s="4">
        <v>15.9</v>
      </c>
      <c r="E433" s="4">
        <v>15.759</v>
      </c>
      <c r="F433" s="7">
        <v>-1.9E-3</v>
      </c>
      <c r="G433" s="35">
        <f t="shared" si="12"/>
        <v>0.14100000000000001</v>
      </c>
      <c r="H433" s="34">
        <f t="shared" si="13"/>
        <v>9.6002518098835289E-3</v>
      </c>
    </row>
    <row r="434" spans="1:8">
      <c r="A434" s="2" t="s">
        <v>436</v>
      </c>
      <c r="B434" s="6">
        <v>15.858000000000001</v>
      </c>
      <c r="C434" s="4">
        <v>15.885</v>
      </c>
      <c r="D434" s="4">
        <v>15.914999999999999</v>
      </c>
      <c r="E434" s="4">
        <v>15.750999999999999</v>
      </c>
      <c r="F434" s="7">
        <v>-5.0000000000000001E-3</v>
      </c>
      <c r="G434" s="35">
        <f t="shared" si="12"/>
        <v>0.1639999999999997</v>
      </c>
      <c r="H434" s="34">
        <f t="shared" si="13"/>
        <v>1.011533371147664E-2</v>
      </c>
    </row>
    <row r="435" spans="1:8">
      <c r="A435" s="2" t="s">
        <v>437</v>
      </c>
      <c r="B435" s="3">
        <v>15.936999999999999</v>
      </c>
      <c r="C435" s="4">
        <v>15.867000000000001</v>
      </c>
      <c r="D435" s="4">
        <v>15.936999999999999</v>
      </c>
      <c r="E435" s="4">
        <v>15.78</v>
      </c>
      <c r="F435" s="5">
        <v>7.1000000000000004E-3</v>
      </c>
      <c r="G435" s="35">
        <f t="shared" si="12"/>
        <v>0.15700000000000003</v>
      </c>
      <c r="H435" s="34">
        <f t="shared" si="13"/>
        <v>5.9667454230735309E-3</v>
      </c>
    </row>
    <row r="436" spans="1:8">
      <c r="A436" s="2" t="s">
        <v>438</v>
      </c>
      <c r="B436" s="6">
        <v>15.824299999999999</v>
      </c>
      <c r="C436" s="4">
        <v>15.8294</v>
      </c>
      <c r="D436" s="4">
        <v>15.8535</v>
      </c>
      <c r="E436" s="4">
        <v>15.8216</v>
      </c>
      <c r="F436" s="7">
        <v>-3.0999999999999999E-3</v>
      </c>
      <c r="G436" s="35">
        <f t="shared" si="12"/>
        <v>3.1900000000000261E-2</v>
      </c>
      <c r="H436" s="34">
        <f t="shared" si="13"/>
        <v>7.8319697923221847E-3</v>
      </c>
    </row>
    <row r="437" spans="1:8">
      <c r="A437" s="2" t="s">
        <v>439</v>
      </c>
      <c r="B437" s="6">
        <v>15.874000000000001</v>
      </c>
      <c r="C437" s="4">
        <v>15.89</v>
      </c>
      <c r="D437" s="4">
        <v>15.978999999999999</v>
      </c>
      <c r="E437" s="4">
        <v>15.762</v>
      </c>
      <c r="F437" s="7">
        <v>-3.5000000000000001E-3</v>
      </c>
      <c r="G437" s="35">
        <f t="shared" si="12"/>
        <v>0.21699999999999875</v>
      </c>
      <c r="H437" s="34">
        <f t="shared" si="13"/>
        <v>1.3881829733163837E-2</v>
      </c>
    </row>
    <row r="438" spans="1:8">
      <c r="A438" s="2" t="s">
        <v>440</v>
      </c>
      <c r="B438" s="3">
        <v>15.93</v>
      </c>
      <c r="C438" s="4">
        <v>15.74</v>
      </c>
      <c r="D438" s="4">
        <v>15.93</v>
      </c>
      <c r="E438" s="4">
        <v>15.71</v>
      </c>
      <c r="F438" s="5">
        <v>9.5999999999999992E-3</v>
      </c>
      <c r="G438" s="35">
        <f t="shared" si="12"/>
        <v>0.21999999999999886</v>
      </c>
      <c r="H438" s="34">
        <f t="shared" si="13"/>
        <v>1.7189554762351986E-2</v>
      </c>
    </row>
    <row r="439" spans="1:8">
      <c r="A439" s="2" t="s">
        <v>441</v>
      </c>
      <c r="B439" s="6">
        <v>15.779</v>
      </c>
      <c r="C439" s="4">
        <v>15.968999999999999</v>
      </c>
      <c r="D439" s="4">
        <v>16.016999999999999</v>
      </c>
      <c r="E439" s="4">
        <v>15.688000000000001</v>
      </c>
      <c r="F439" s="7">
        <v>-1.17E-2</v>
      </c>
      <c r="G439" s="35">
        <f t="shared" si="12"/>
        <v>0.32899999999999885</v>
      </c>
      <c r="H439" s="34">
        <f t="shared" si="13"/>
        <v>1.6076947335225432E-2</v>
      </c>
    </row>
    <row r="440" spans="1:8">
      <c r="A440" s="2" t="s">
        <v>442</v>
      </c>
      <c r="B440" s="3">
        <v>15.9665</v>
      </c>
      <c r="C440" s="4">
        <v>15.855</v>
      </c>
      <c r="D440" s="4">
        <v>15.968999999999999</v>
      </c>
      <c r="E440" s="4">
        <v>15.7882</v>
      </c>
      <c r="F440" s="5">
        <v>4.4999999999999997E-3</v>
      </c>
      <c r="G440" s="35">
        <f t="shared" si="12"/>
        <v>0.18079999999999963</v>
      </c>
      <c r="H440" s="34">
        <f t="shared" si="13"/>
        <v>1.2322919301796088E-2</v>
      </c>
    </row>
    <row r="441" spans="1:8">
      <c r="A441" s="2" t="s">
        <v>443</v>
      </c>
      <c r="B441" s="3">
        <v>15.895</v>
      </c>
      <c r="C441" s="4">
        <v>15.811999999999999</v>
      </c>
      <c r="D441" s="4">
        <v>15.964</v>
      </c>
      <c r="E441" s="4">
        <v>15.755100000000001</v>
      </c>
      <c r="F441" s="5">
        <v>2.8999999999999998E-3</v>
      </c>
      <c r="G441" s="35">
        <f t="shared" si="12"/>
        <v>0.20889999999999986</v>
      </c>
      <c r="H441" s="34">
        <f t="shared" si="13"/>
        <v>7.3703946870028892E-3</v>
      </c>
    </row>
    <row r="442" spans="1:8">
      <c r="A442" s="2" t="s">
        <v>444</v>
      </c>
      <c r="B442" s="3">
        <v>15.849299999999999</v>
      </c>
      <c r="C442" s="4">
        <v>15.840400000000001</v>
      </c>
      <c r="D442" s="4">
        <v>15.851900000000001</v>
      </c>
      <c r="E442" s="4">
        <v>15.827299999999999</v>
      </c>
      <c r="F442" s="5">
        <v>1E-3</v>
      </c>
      <c r="G442" s="35">
        <f t="shared" si="12"/>
        <v>2.4600000000001288E-2</v>
      </c>
      <c r="H442" s="34">
        <f t="shared" si="13"/>
        <v>5.0107418172627835E-3</v>
      </c>
    </row>
    <row r="443" spans="1:8">
      <c r="A443" s="2" t="s">
        <v>445</v>
      </c>
      <c r="B443" s="6">
        <v>15.833</v>
      </c>
      <c r="C443" s="4">
        <v>15.826000000000001</v>
      </c>
      <c r="D443" s="4">
        <v>15.877000000000001</v>
      </c>
      <c r="E443" s="4">
        <v>15.743</v>
      </c>
      <c r="F443" s="7">
        <v>-1.9E-3</v>
      </c>
      <c r="G443" s="35">
        <f t="shared" si="12"/>
        <v>0.13400000000000034</v>
      </c>
      <c r="H443" s="34">
        <f t="shared" si="13"/>
        <v>9.5277026602100193E-3</v>
      </c>
    </row>
    <row r="444" spans="1:8">
      <c r="A444" s="2" t="s">
        <v>446</v>
      </c>
      <c r="B444" s="6">
        <v>15.863</v>
      </c>
      <c r="C444" s="4">
        <v>15.901</v>
      </c>
      <c r="D444" s="4">
        <v>15.94</v>
      </c>
      <c r="E444" s="4">
        <v>15.771000000000001</v>
      </c>
      <c r="F444" s="7">
        <v>-1.9E-3</v>
      </c>
      <c r="G444" s="35">
        <f t="shared" si="12"/>
        <v>0.16899999999999871</v>
      </c>
      <c r="H444" s="34">
        <f t="shared" si="13"/>
        <v>1.2725575606720564E-2</v>
      </c>
    </row>
    <row r="445" spans="1:8">
      <c r="A445" s="2" t="s">
        <v>447</v>
      </c>
      <c r="B445" s="6">
        <v>15.8925</v>
      </c>
      <c r="C445" s="4">
        <v>16.07</v>
      </c>
      <c r="D445" s="4">
        <v>16.088000000000001</v>
      </c>
      <c r="E445" s="4">
        <v>15.848000000000001</v>
      </c>
      <c r="F445" s="7">
        <v>-1.4500000000000001E-2</v>
      </c>
      <c r="G445" s="35">
        <f t="shared" si="12"/>
        <v>0.24000000000000021</v>
      </c>
      <c r="H445" s="34">
        <f t="shared" si="13"/>
        <v>1.3063174878987251E-2</v>
      </c>
    </row>
    <row r="446" spans="1:8">
      <c r="A446" s="2" t="s">
        <v>448</v>
      </c>
      <c r="B446" s="6">
        <v>16.126000000000001</v>
      </c>
      <c r="C446" s="4">
        <v>16.114000000000001</v>
      </c>
      <c r="D446" s="4">
        <v>16.126000000000001</v>
      </c>
      <c r="E446" s="4">
        <v>15.945</v>
      </c>
      <c r="F446" s="7">
        <v>-1.6000000000000001E-3</v>
      </c>
      <c r="G446" s="35">
        <f t="shared" si="12"/>
        <v>0.18100000000000094</v>
      </c>
      <c r="H446" s="34">
        <f t="shared" si="13"/>
        <v>1.0582506087282275E-2</v>
      </c>
    </row>
    <row r="447" spans="1:8">
      <c r="A447" s="2" t="s">
        <v>449</v>
      </c>
      <c r="B447" s="3">
        <v>16.152000000000001</v>
      </c>
      <c r="C447" s="4">
        <v>16.016999999999999</v>
      </c>
      <c r="D447" s="4">
        <v>16.152999999999999</v>
      </c>
      <c r="E447" s="4">
        <v>15.994999999999999</v>
      </c>
      <c r="F447" s="5">
        <v>7.7000000000000002E-3</v>
      </c>
      <c r="G447" s="35">
        <f t="shared" si="12"/>
        <v>0.15799999999999947</v>
      </c>
      <c r="H447" s="34">
        <f t="shared" si="13"/>
        <v>5.7976172635995447E-3</v>
      </c>
    </row>
    <row r="448" spans="1:8">
      <c r="A448" s="2" t="s">
        <v>450</v>
      </c>
      <c r="B448" s="6">
        <v>16.027899999999999</v>
      </c>
      <c r="C448" s="4">
        <v>16.0152</v>
      </c>
      <c r="D448" s="4">
        <v>16.029599999999999</v>
      </c>
      <c r="E448" s="4">
        <v>16.001899999999999</v>
      </c>
      <c r="F448" s="7">
        <v>-5.9999999999999995E-4</v>
      </c>
      <c r="G448" s="35">
        <f t="shared" si="12"/>
        <v>2.7699999999999392E-2</v>
      </c>
      <c r="H448" s="34">
        <f t="shared" si="13"/>
        <v>9.1455520621416542E-3</v>
      </c>
    </row>
    <row r="449" spans="1:8">
      <c r="A449" s="2" t="s">
        <v>451</v>
      </c>
      <c r="B449" s="6">
        <v>16.036999999999999</v>
      </c>
      <c r="C449" s="4">
        <v>16.221</v>
      </c>
      <c r="D449" s="4">
        <v>16.239000000000001</v>
      </c>
      <c r="E449" s="4">
        <v>15.97</v>
      </c>
      <c r="F449" s="7">
        <v>-1.0699999999999999E-2</v>
      </c>
      <c r="G449" s="35">
        <f t="shared" si="12"/>
        <v>0.26900000000000013</v>
      </c>
      <c r="H449" s="34">
        <f t="shared" si="13"/>
        <v>1.4882233564971405E-2</v>
      </c>
    </row>
    <row r="450" spans="1:8">
      <c r="A450" s="2" t="s">
        <v>452</v>
      </c>
      <c r="B450" s="6">
        <v>16.2105</v>
      </c>
      <c r="C450" s="4">
        <v>16.260999999999999</v>
      </c>
      <c r="D450" s="4">
        <v>16.373999999999999</v>
      </c>
      <c r="E450" s="4">
        <v>16.158999999999999</v>
      </c>
      <c r="F450" s="7">
        <v>-5.1000000000000004E-3</v>
      </c>
      <c r="G450" s="35">
        <f t="shared" si="12"/>
        <v>0.21499999999999986</v>
      </c>
      <c r="H450" s="34">
        <f t="shared" si="13"/>
        <v>1.3079268292682881E-2</v>
      </c>
    </row>
    <row r="451" spans="1:8">
      <c r="A451" s="2" t="s">
        <v>453</v>
      </c>
      <c r="B451" s="6">
        <v>16.292999999999999</v>
      </c>
      <c r="C451" s="4">
        <v>16.399999999999999</v>
      </c>
      <c r="D451" s="4">
        <v>16.45</v>
      </c>
      <c r="E451" s="4">
        <v>16.236000000000001</v>
      </c>
      <c r="F451" s="7">
        <v>-6.1999999999999998E-3</v>
      </c>
      <c r="G451" s="35">
        <f t="shared" ref="G451:G514" si="14">D451-E451</f>
        <v>0.21399999999999864</v>
      </c>
      <c r="H451" s="34">
        <f t="shared" ref="H451:H514" si="15">(SUM(G451:G452)/2)/C452</f>
        <v>1.4688674016135998E-2</v>
      </c>
    </row>
    <row r="452" spans="1:8">
      <c r="A452" s="2" t="s">
        <v>454</v>
      </c>
      <c r="B452" s="3">
        <v>16.394500000000001</v>
      </c>
      <c r="C452" s="4">
        <v>16.236999999999998</v>
      </c>
      <c r="D452" s="4">
        <v>16.437000000000001</v>
      </c>
      <c r="E452" s="4">
        <v>16.173999999999999</v>
      </c>
      <c r="F452" s="5">
        <v>7.1999999999999998E-3</v>
      </c>
      <c r="G452" s="35">
        <f t="shared" si="14"/>
        <v>0.26300000000000168</v>
      </c>
      <c r="H452" s="34">
        <f t="shared" si="15"/>
        <v>1.5307687588195666E-2</v>
      </c>
    </row>
    <row r="453" spans="1:8">
      <c r="A453" s="2" t="s">
        <v>455</v>
      </c>
      <c r="B453" s="6">
        <v>16.277000000000001</v>
      </c>
      <c r="C453" s="4">
        <v>16.298999999999999</v>
      </c>
      <c r="D453" s="4">
        <v>16.413</v>
      </c>
      <c r="E453" s="4">
        <v>16.177</v>
      </c>
      <c r="F453" s="7">
        <v>-6.0000000000000001E-3</v>
      </c>
      <c r="G453" s="35">
        <f t="shared" si="14"/>
        <v>0.23600000000000065</v>
      </c>
      <c r="H453" s="34">
        <f t="shared" si="15"/>
        <v>8.8823637364653513E-3</v>
      </c>
    </row>
    <row r="454" spans="1:8">
      <c r="A454" s="2" t="s">
        <v>456</v>
      </c>
      <c r="B454" s="3">
        <v>16.375499999999999</v>
      </c>
      <c r="C454" s="4">
        <v>16.347000000000001</v>
      </c>
      <c r="D454" s="4">
        <v>16.395399999999999</v>
      </c>
      <c r="E454" s="4">
        <v>16.341000000000001</v>
      </c>
      <c r="F454" s="5">
        <v>2.3999999999999998E-3</v>
      </c>
      <c r="G454" s="35">
        <f t="shared" si="14"/>
        <v>5.4399999999997561E-2</v>
      </c>
      <c r="H454" s="34">
        <f t="shared" si="15"/>
        <v>1.4126092384519307E-2</v>
      </c>
    </row>
    <row r="455" spans="1:8">
      <c r="A455" s="2" t="s">
        <v>457</v>
      </c>
      <c r="B455" s="3">
        <v>16.337</v>
      </c>
      <c r="C455" s="4">
        <v>16.02</v>
      </c>
      <c r="D455" s="4">
        <v>16.378</v>
      </c>
      <c r="E455" s="4">
        <v>15.979799999999999</v>
      </c>
      <c r="F455" s="5">
        <v>1.9300000000000001E-2</v>
      </c>
      <c r="G455" s="35">
        <f t="shared" si="14"/>
        <v>0.398200000000001</v>
      </c>
      <c r="H455" s="34">
        <f t="shared" si="15"/>
        <v>1.827581911050212E-2</v>
      </c>
    </row>
    <row r="456" spans="1:8">
      <c r="A456" s="2" t="s">
        <v>458</v>
      </c>
      <c r="B456" s="6">
        <v>16.0275</v>
      </c>
      <c r="C456" s="4">
        <v>16.053999999999998</v>
      </c>
      <c r="D456" s="4">
        <v>16.106000000000002</v>
      </c>
      <c r="E456" s="4">
        <v>15.917400000000001</v>
      </c>
      <c r="F456" s="7">
        <v>-2.3999999999999998E-3</v>
      </c>
      <c r="G456" s="35">
        <f t="shared" si="14"/>
        <v>0.18860000000000099</v>
      </c>
      <c r="H456" s="34">
        <f t="shared" si="15"/>
        <v>1.7383603238866448E-2</v>
      </c>
    </row>
    <row r="457" spans="1:8">
      <c r="A457" s="2" t="s">
        <v>459</v>
      </c>
      <c r="B457" s="3">
        <v>16.066500000000001</v>
      </c>
      <c r="C457" s="4">
        <v>15.808</v>
      </c>
      <c r="D457" s="4">
        <v>16.07</v>
      </c>
      <c r="E457" s="4">
        <v>15.709</v>
      </c>
      <c r="F457" s="5">
        <v>1.3899999999999999E-2</v>
      </c>
      <c r="G457" s="35">
        <f t="shared" si="14"/>
        <v>0.36100000000000065</v>
      </c>
      <c r="H457" s="34">
        <f t="shared" si="15"/>
        <v>1.588909286573402E-2</v>
      </c>
    </row>
    <row r="458" spans="1:8">
      <c r="A458" s="2" t="s">
        <v>460</v>
      </c>
      <c r="B458" s="3">
        <v>15.847</v>
      </c>
      <c r="C458" s="4">
        <v>15.797000000000001</v>
      </c>
      <c r="D458" s="4">
        <v>15.847</v>
      </c>
      <c r="E458" s="4">
        <v>15.706</v>
      </c>
      <c r="F458" s="5">
        <v>5.9999999999999995E-4</v>
      </c>
      <c r="G458" s="35">
        <f t="shared" si="14"/>
        <v>0.14100000000000001</v>
      </c>
      <c r="H458" s="34">
        <f t="shared" si="15"/>
        <v>9.4931108582985649E-3</v>
      </c>
    </row>
    <row r="459" spans="1:8">
      <c r="A459" s="2" t="s">
        <v>461</v>
      </c>
      <c r="B459" s="3">
        <v>15.837</v>
      </c>
      <c r="C459" s="4">
        <v>15.821999999999999</v>
      </c>
      <c r="D459" s="4">
        <v>15.878</v>
      </c>
      <c r="E459" s="4">
        <v>15.7186</v>
      </c>
      <c r="F459" s="5">
        <v>2.9999999999999997E-4</v>
      </c>
      <c r="G459" s="35">
        <f t="shared" si="14"/>
        <v>0.15939999999999976</v>
      </c>
      <c r="H459" s="34">
        <f t="shared" si="15"/>
        <v>6.74027352933742E-3</v>
      </c>
    </row>
    <row r="460" spans="1:8">
      <c r="A460" s="2" t="s">
        <v>462</v>
      </c>
      <c r="B460" s="6">
        <v>15.8324</v>
      </c>
      <c r="C460" s="4">
        <v>15.822800000000001</v>
      </c>
      <c r="D460" s="4">
        <v>15.851900000000001</v>
      </c>
      <c r="E460" s="4">
        <v>15.798</v>
      </c>
      <c r="F460" s="7">
        <v>-1.9E-3</v>
      </c>
      <c r="G460" s="35">
        <f t="shared" si="14"/>
        <v>5.3900000000000503E-2</v>
      </c>
      <c r="H460" s="34">
        <f t="shared" si="15"/>
        <v>1.4000770861437719E-2</v>
      </c>
    </row>
    <row r="461" spans="1:8">
      <c r="A461" s="2" t="s">
        <v>463</v>
      </c>
      <c r="B461" s="3">
        <v>15.862</v>
      </c>
      <c r="C461" s="4">
        <v>15.567</v>
      </c>
      <c r="D461" s="4">
        <v>15.909000000000001</v>
      </c>
      <c r="E461" s="4">
        <v>15.526999999999999</v>
      </c>
      <c r="F461" s="5">
        <v>1.6299999999999999E-2</v>
      </c>
      <c r="G461" s="35">
        <f t="shared" si="14"/>
        <v>0.38200000000000145</v>
      </c>
      <c r="H461" s="34">
        <f t="shared" si="15"/>
        <v>1.9966388727296256E-2</v>
      </c>
    </row>
    <row r="462" spans="1:8">
      <c r="A462" s="2" t="s">
        <v>464</v>
      </c>
      <c r="B462" s="3">
        <v>15.608000000000001</v>
      </c>
      <c r="C462" s="4">
        <v>15.471</v>
      </c>
      <c r="D462" s="4">
        <v>15.62</v>
      </c>
      <c r="E462" s="4">
        <v>15.3842</v>
      </c>
      <c r="F462" s="5">
        <v>5.1999999999999998E-3</v>
      </c>
      <c r="G462" s="35">
        <f t="shared" si="14"/>
        <v>0.23579999999999934</v>
      </c>
      <c r="H462" s="34">
        <f t="shared" si="15"/>
        <v>1.7913701352824253E-2</v>
      </c>
    </row>
    <row r="463" spans="1:8">
      <c r="A463" s="2" t="s">
        <v>465</v>
      </c>
      <c r="B463" s="6">
        <v>15.528</v>
      </c>
      <c r="C463" s="4">
        <v>15.597</v>
      </c>
      <c r="D463" s="4">
        <v>15.738</v>
      </c>
      <c r="E463" s="4">
        <v>15.414999999999999</v>
      </c>
      <c r="F463" s="7">
        <v>-7.0000000000000001E-3</v>
      </c>
      <c r="G463" s="35">
        <f t="shared" si="14"/>
        <v>0.3230000000000004</v>
      </c>
      <c r="H463" s="34">
        <f t="shared" si="15"/>
        <v>1.4205128205128235E-2</v>
      </c>
    </row>
    <row r="464" spans="1:8">
      <c r="A464" s="2" t="s">
        <v>466</v>
      </c>
      <c r="B464" s="3">
        <v>15.637</v>
      </c>
      <c r="C464" s="4">
        <v>15.6</v>
      </c>
      <c r="D464" s="4">
        <v>15.686</v>
      </c>
      <c r="E464" s="4">
        <v>15.565799999999999</v>
      </c>
      <c r="F464" s="5">
        <v>2.5000000000000001E-3</v>
      </c>
      <c r="G464" s="35">
        <f t="shared" si="14"/>
        <v>0.12020000000000053</v>
      </c>
      <c r="H464" s="34">
        <f t="shared" si="15"/>
        <v>1.5297396592132783E-2</v>
      </c>
    </row>
    <row r="465" spans="1:8">
      <c r="A465" s="2" t="s">
        <v>467</v>
      </c>
      <c r="B465" s="6">
        <v>15.5975</v>
      </c>
      <c r="C465" s="4">
        <v>15.787000000000001</v>
      </c>
      <c r="D465" s="4">
        <v>15.835000000000001</v>
      </c>
      <c r="E465" s="4">
        <v>15.472200000000001</v>
      </c>
      <c r="F465" s="7">
        <v>-8.2000000000000007E-3</v>
      </c>
      <c r="G465" s="35">
        <f t="shared" si="14"/>
        <v>0.36280000000000001</v>
      </c>
      <c r="H465" s="34">
        <f t="shared" si="15"/>
        <v>1.4441335831476623E-2</v>
      </c>
    </row>
    <row r="466" spans="1:8">
      <c r="A466" s="2" t="s">
        <v>468</v>
      </c>
      <c r="B466" s="6">
        <v>15.726000000000001</v>
      </c>
      <c r="C466" s="4">
        <v>15.798400000000001</v>
      </c>
      <c r="D466" s="4">
        <v>15.8162</v>
      </c>
      <c r="E466" s="4">
        <v>15.7227</v>
      </c>
      <c r="F466" s="7">
        <v>-2.5000000000000001E-3</v>
      </c>
      <c r="G466" s="35">
        <f t="shared" si="14"/>
        <v>9.3500000000000583E-2</v>
      </c>
      <c r="H466" s="34">
        <f t="shared" si="15"/>
        <v>6.5778623533142974E-3</v>
      </c>
    </row>
    <row r="467" spans="1:8">
      <c r="A467" s="2" t="s">
        <v>469</v>
      </c>
      <c r="B467" s="6">
        <v>15.765499999999999</v>
      </c>
      <c r="C467" s="4">
        <v>15.765000000000001</v>
      </c>
      <c r="D467" s="4">
        <v>15.811</v>
      </c>
      <c r="E467" s="4">
        <v>15.697100000000001</v>
      </c>
      <c r="F467" s="7">
        <v>-2.5000000000000001E-3</v>
      </c>
      <c r="G467" s="35">
        <f t="shared" si="14"/>
        <v>0.11389999999999922</v>
      </c>
      <c r="H467" s="34">
        <f t="shared" si="15"/>
        <v>1.0242699795081927E-2</v>
      </c>
    </row>
    <row r="468" spans="1:8">
      <c r="A468" s="2" t="s">
        <v>470</v>
      </c>
      <c r="B468" s="3">
        <v>15.805</v>
      </c>
      <c r="C468" s="4">
        <v>15.616</v>
      </c>
      <c r="D468" s="4">
        <v>15.805</v>
      </c>
      <c r="E468" s="4">
        <v>15.599</v>
      </c>
      <c r="F468" s="5">
        <v>1.24E-2</v>
      </c>
      <c r="G468" s="35">
        <f t="shared" si="14"/>
        <v>0.20599999999999952</v>
      </c>
      <c r="H468" s="34">
        <f t="shared" si="15"/>
        <v>1.2853961183582506E-2</v>
      </c>
    </row>
    <row r="469" spans="1:8">
      <c r="A469" s="2" t="s">
        <v>471</v>
      </c>
      <c r="B469" s="6">
        <v>15.611499999999999</v>
      </c>
      <c r="C469" s="4">
        <v>15.715</v>
      </c>
      <c r="D469" s="4">
        <v>15.782999999999999</v>
      </c>
      <c r="E469" s="4">
        <v>15.585000000000001</v>
      </c>
      <c r="F469" s="7">
        <v>-9.1000000000000004E-3</v>
      </c>
      <c r="G469" s="35">
        <f t="shared" si="14"/>
        <v>0.19799999999999862</v>
      </c>
      <c r="H469" s="34">
        <f t="shared" si="15"/>
        <v>1.2808938404405121E-2</v>
      </c>
    </row>
    <row r="470" spans="1:8">
      <c r="A470" s="2" t="s">
        <v>472</v>
      </c>
      <c r="B470" s="3">
        <v>15.755000000000001</v>
      </c>
      <c r="C470" s="4">
        <v>15.618</v>
      </c>
      <c r="D470" s="4">
        <v>15.808999999999999</v>
      </c>
      <c r="E470" s="4">
        <v>15.6069</v>
      </c>
      <c r="F470" s="5">
        <v>5.4999999999999997E-3</v>
      </c>
      <c r="G470" s="35">
        <f t="shared" si="14"/>
        <v>0.20209999999999972</v>
      </c>
      <c r="H470" s="34">
        <f t="shared" si="15"/>
        <v>1.0856796271467779E-2</v>
      </c>
    </row>
    <row r="471" spans="1:8">
      <c r="A471" s="2" t="s">
        <v>473</v>
      </c>
      <c r="B471" s="6">
        <v>15.669</v>
      </c>
      <c r="C471" s="4">
        <v>15.663</v>
      </c>
      <c r="D471" s="4">
        <v>15.738</v>
      </c>
      <c r="E471" s="4">
        <v>15.6</v>
      </c>
      <c r="F471" s="7">
        <v>-4.0000000000000002E-4</v>
      </c>
      <c r="G471" s="35">
        <f t="shared" si="14"/>
        <v>0.1379999999999999</v>
      </c>
      <c r="H471" s="34">
        <f t="shared" si="15"/>
        <v>5.4092567623697137E-3</v>
      </c>
    </row>
    <row r="472" spans="1:8">
      <c r="A472" s="2" t="s">
        <v>474</v>
      </c>
      <c r="B472" s="6">
        <v>15.675800000000001</v>
      </c>
      <c r="C472" s="4">
        <v>15.649100000000001</v>
      </c>
      <c r="D472" s="4">
        <v>15.680400000000001</v>
      </c>
      <c r="E472" s="4">
        <v>15.649100000000001</v>
      </c>
      <c r="F472" s="7">
        <v>-1.6999999999999999E-3</v>
      </c>
      <c r="G472" s="35">
        <f t="shared" si="14"/>
        <v>3.1299999999999883E-2</v>
      </c>
      <c r="H472" s="34">
        <f t="shared" si="15"/>
        <v>1.2442064386821983E-2</v>
      </c>
    </row>
    <row r="473" spans="1:8">
      <c r="A473" s="2" t="s">
        <v>475</v>
      </c>
      <c r="B473" s="6">
        <v>15.702</v>
      </c>
      <c r="C473" s="4">
        <v>15.965999999999999</v>
      </c>
      <c r="D473" s="4">
        <v>15.984999999999999</v>
      </c>
      <c r="E473" s="4">
        <v>15.619</v>
      </c>
      <c r="F473" s="7">
        <v>-1.9E-2</v>
      </c>
      <c r="G473" s="35">
        <f t="shared" si="14"/>
        <v>0.36599999999999966</v>
      </c>
      <c r="H473" s="34">
        <f t="shared" si="15"/>
        <v>2.028664210329105E-2</v>
      </c>
    </row>
    <row r="474" spans="1:8">
      <c r="A474" s="2" t="s">
        <v>476</v>
      </c>
      <c r="B474" s="6">
        <v>16.006</v>
      </c>
      <c r="C474" s="4">
        <v>16.013000000000002</v>
      </c>
      <c r="D474" s="4">
        <v>16.138999999999999</v>
      </c>
      <c r="E474" s="4">
        <v>15.8553</v>
      </c>
      <c r="F474" s="7">
        <v>-2.8999999999999998E-3</v>
      </c>
      <c r="G474" s="35">
        <f t="shared" si="14"/>
        <v>0.28369999999999962</v>
      </c>
      <c r="H474" s="34">
        <f t="shared" si="15"/>
        <v>1.4478428447096849E-2</v>
      </c>
    </row>
    <row r="475" spans="1:8">
      <c r="A475" s="2" t="s">
        <v>477</v>
      </c>
      <c r="B475" s="6">
        <v>16.053000000000001</v>
      </c>
      <c r="C475" s="4">
        <v>16.085999999999999</v>
      </c>
      <c r="D475" s="4">
        <v>16.108000000000001</v>
      </c>
      <c r="E475" s="4">
        <v>15.9259</v>
      </c>
      <c r="F475" s="7">
        <v>-4.4999999999999997E-3</v>
      </c>
      <c r="G475" s="35">
        <f t="shared" si="14"/>
        <v>0.18210000000000015</v>
      </c>
      <c r="H475" s="34">
        <f t="shared" si="15"/>
        <v>1.2182614133833636E-2</v>
      </c>
    </row>
    <row r="476" spans="1:8">
      <c r="A476" s="2" t="s">
        <v>478</v>
      </c>
      <c r="B476" s="3">
        <v>16.125</v>
      </c>
      <c r="C476" s="4">
        <v>15.99</v>
      </c>
      <c r="D476" s="4">
        <v>16.125</v>
      </c>
      <c r="E476" s="4">
        <v>15.9175</v>
      </c>
      <c r="F476" s="5">
        <v>6.0000000000000001E-3</v>
      </c>
      <c r="G476" s="35">
        <f t="shared" si="14"/>
        <v>0.20749999999999957</v>
      </c>
      <c r="H476" s="34">
        <f t="shared" si="15"/>
        <v>1.3923733065730024E-2</v>
      </c>
    </row>
    <row r="477" spans="1:8">
      <c r="A477" s="2" t="s">
        <v>479</v>
      </c>
      <c r="B477" s="3">
        <v>16.029</v>
      </c>
      <c r="C477" s="4">
        <v>15.944000000000001</v>
      </c>
      <c r="D477" s="4">
        <v>16.029</v>
      </c>
      <c r="E477" s="4">
        <v>15.7925</v>
      </c>
      <c r="F477" s="5">
        <v>7.1000000000000004E-3</v>
      </c>
      <c r="G477" s="35">
        <f t="shared" si="14"/>
        <v>0.23649999999999949</v>
      </c>
      <c r="H477" s="34">
        <f t="shared" si="15"/>
        <v>8.5726115568716E-3</v>
      </c>
    </row>
    <row r="478" spans="1:8">
      <c r="A478" s="2" t="s">
        <v>480</v>
      </c>
      <c r="B478" s="6">
        <v>15.916600000000001</v>
      </c>
      <c r="C478" s="4">
        <v>15.940300000000001</v>
      </c>
      <c r="D478" s="4">
        <v>15.940300000000001</v>
      </c>
      <c r="E478" s="4">
        <v>15.903499999999999</v>
      </c>
      <c r="F478" s="7">
        <v>-4.4999999999999997E-3</v>
      </c>
      <c r="G478" s="35">
        <f t="shared" si="14"/>
        <v>3.6800000000001276E-2</v>
      </c>
      <c r="H478" s="34">
        <f t="shared" si="15"/>
        <v>1.0844947735191729E-2</v>
      </c>
    </row>
    <row r="479" spans="1:8">
      <c r="A479" s="2" t="s">
        <v>481</v>
      </c>
      <c r="B479" s="6">
        <v>15.988</v>
      </c>
      <c r="C479" s="4">
        <v>16.071999999999999</v>
      </c>
      <c r="D479" s="4">
        <v>16.088000000000001</v>
      </c>
      <c r="E479" s="4">
        <v>15.776199999999999</v>
      </c>
      <c r="F479" s="7">
        <v>-7.6E-3</v>
      </c>
      <c r="G479" s="35">
        <f t="shared" si="14"/>
        <v>0.31180000000000163</v>
      </c>
      <c r="H479" s="34">
        <f t="shared" si="15"/>
        <v>1.5985396904643082E-2</v>
      </c>
    </row>
    <row r="480" spans="1:8">
      <c r="A480" s="2" t="s">
        <v>482</v>
      </c>
      <c r="B480" s="3">
        <v>16.111000000000001</v>
      </c>
      <c r="C480" s="4">
        <v>16.024000000000001</v>
      </c>
      <c r="D480" s="4">
        <v>16.111000000000001</v>
      </c>
      <c r="E480" s="4">
        <v>15.910500000000001</v>
      </c>
      <c r="F480" s="5">
        <v>5.5999999999999999E-3</v>
      </c>
      <c r="G480" s="35">
        <f t="shared" si="14"/>
        <v>0.2004999999999999</v>
      </c>
      <c r="H480" s="34">
        <f t="shared" si="15"/>
        <v>1.6726496255492967E-2</v>
      </c>
    </row>
    <row r="481" spans="1:8">
      <c r="A481" s="2" t="s">
        <v>483</v>
      </c>
      <c r="B481" s="6">
        <v>16.0215</v>
      </c>
      <c r="C481" s="4">
        <v>16.157</v>
      </c>
      <c r="D481" s="4">
        <v>16.279</v>
      </c>
      <c r="E481" s="4">
        <v>15.939</v>
      </c>
      <c r="F481" s="7">
        <v>-1.0800000000000001E-2</v>
      </c>
      <c r="G481" s="35">
        <f t="shared" si="14"/>
        <v>0.33999999999999986</v>
      </c>
      <c r="H481" s="34">
        <f t="shared" si="15"/>
        <v>1.5911492323948055E-2</v>
      </c>
    </row>
    <row r="482" spans="1:8">
      <c r="A482" s="2" t="s">
        <v>484</v>
      </c>
      <c r="B482" s="3">
        <v>16.196999999999999</v>
      </c>
      <c r="C482" s="4">
        <v>16.088999999999999</v>
      </c>
      <c r="D482" s="4">
        <v>16.218</v>
      </c>
      <c r="E482" s="4">
        <v>16.045999999999999</v>
      </c>
      <c r="F482" s="5">
        <v>4.3E-3</v>
      </c>
      <c r="G482" s="35">
        <f t="shared" si="14"/>
        <v>0.1720000000000006</v>
      </c>
      <c r="H482" s="34">
        <f t="shared" si="15"/>
        <v>1.3815995490699576E-2</v>
      </c>
    </row>
    <row r="483" spans="1:8">
      <c r="A483" s="2" t="s">
        <v>485</v>
      </c>
      <c r="B483" s="3">
        <v>16.126999999999999</v>
      </c>
      <c r="C483" s="4">
        <v>15.967000000000001</v>
      </c>
      <c r="D483" s="4">
        <v>16.126999999999999</v>
      </c>
      <c r="E483" s="4">
        <v>15.857799999999999</v>
      </c>
      <c r="F483" s="5">
        <v>9.7000000000000003E-3</v>
      </c>
      <c r="G483" s="35">
        <f t="shared" si="14"/>
        <v>0.26919999999999966</v>
      </c>
      <c r="H483" s="34">
        <f t="shared" si="15"/>
        <v>1.1248001504749323E-2</v>
      </c>
    </row>
    <row r="484" spans="1:8">
      <c r="A484" s="2" t="s">
        <v>486</v>
      </c>
      <c r="B484" s="6">
        <v>15.971399999999999</v>
      </c>
      <c r="C484" s="4">
        <v>15.9495</v>
      </c>
      <c r="D484" s="4">
        <v>15.999599999999999</v>
      </c>
      <c r="E484" s="4">
        <v>15.91</v>
      </c>
      <c r="F484" s="7">
        <v>-1.1999999999999999E-3</v>
      </c>
      <c r="G484" s="35">
        <f t="shared" si="14"/>
        <v>8.9599999999999014E-2</v>
      </c>
      <c r="H484" s="34">
        <f t="shared" si="15"/>
        <v>8.7626294124984599E-3</v>
      </c>
    </row>
    <row r="485" spans="1:8">
      <c r="A485" s="2" t="s">
        <v>487</v>
      </c>
      <c r="B485" s="6">
        <v>15.991</v>
      </c>
      <c r="C485" s="4">
        <v>16.033999999999999</v>
      </c>
      <c r="D485" s="4">
        <v>16.039000000000001</v>
      </c>
      <c r="E485" s="4">
        <v>15.8476</v>
      </c>
      <c r="F485" s="7">
        <v>-5.1999999999999998E-3</v>
      </c>
      <c r="G485" s="35">
        <f t="shared" si="14"/>
        <v>0.19140000000000157</v>
      </c>
      <c r="H485" s="34">
        <f t="shared" si="15"/>
        <v>1.6047183141856585E-2</v>
      </c>
    </row>
    <row r="486" spans="1:8">
      <c r="A486" s="2" t="s">
        <v>488</v>
      </c>
      <c r="B486" s="6">
        <v>16.074999999999999</v>
      </c>
      <c r="C486" s="4">
        <v>16.277000000000001</v>
      </c>
      <c r="D486" s="4">
        <v>16.303999999999998</v>
      </c>
      <c r="E486" s="4">
        <v>15.973000000000001</v>
      </c>
      <c r="F486" s="7">
        <v>-1.4800000000000001E-2</v>
      </c>
      <c r="G486" s="35">
        <f t="shared" si="14"/>
        <v>0.33099999999999774</v>
      </c>
      <c r="H486" s="34">
        <f t="shared" si="15"/>
        <v>2.3866348448687232E-2</v>
      </c>
    </row>
    <row r="487" spans="1:8">
      <c r="A487" s="2" t="s">
        <v>489</v>
      </c>
      <c r="B487" s="3">
        <v>16.315999999999999</v>
      </c>
      <c r="C487" s="4">
        <v>15.922000000000001</v>
      </c>
      <c r="D487" s="4">
        <v>16.315999999999999</v>
      </c>
      <c r="E487" s="4">
        <v>15.887</v>
      </c>
      <c r="F487" s="5">
        <v>2.2499999999999999E-2</v>
      </c>
      <c r="G487" s="35">
        <f t="shared" si="14"/>
        <v>0.42899999999999849</v>
      </c>
      <c r="H487" s="34">
        <f t="shared" si="15"/>
        <v>1.8277416124186267E-2</v>
      </c>
    </row>
    <row r="488" spans="1:8">
      <c r="A488" s="2" t="s">
        <v>490</v>
      </c>
      <c r="B488" s="6">
        <v>15.957000000000001</v>
      </c>
      <c r="C488" s="4">
        <v>15.976000000000001</v>
      </c>
      <c r="D488" s="4">
        <v>16.004000000000001</v>
      </c>
      <c r="E488" s="4">
        <v>15.849</v>
      </c>
      <c r="F488" s="7">
        <v>-3.8E-3</v>
      </c>
      <c r="G488" s="35">
        <f t="shared" si="14"/>
        <v>0.15500000000000114</v>
      </c>
      <c r="H488" s="34">
        <f t="shared" si="15"/>
        <v>1.5213110588833163E-2</v>
      </c>
    </row>
    <row r="489" spans="1:8">
      <c r="A489" s="2" t="s">
        <v>491</v>
      </c>
      <c r="B489" s="3">
        <v>16.018000000000001</v>
      </c>
      <c r="C489" s="4">
        <v>15.743</v>
      </c>
      <c r="D489" s="4">
        <v>16.018000000000001</v>
      </c>
      <c r="E489" s="4">
        <v>15.694000000000001</v>
      </c>
      <c r="F489" s="5">
        <v>1.7899999999999999E-2</v>
      </c>
      <c r="G489" s="35">
        <f t="shared" si="14"/>
        <v>0.32399999999999984</v>
      </c>
      <c r="H489" s="34">
        <f t="shared" si="15"/>
        <v>1.2358929739547905E-2</v>
      </c>
    </row>
    <row r="490" spans="1:8">
      <c r="A490" s="2" t="s">
        <v>492</v>
      </c>
      <c r="B490" s="6">
        <v>15.736599999999999</v>
      </c>
      <c r="C490" s="4">
        <v>15.745699999999999</v>
      </c>
      <c r="D490" s="4">
        <v>15.7638</v>
      </c>
      <c r="E490" s="4">
        <v>15.698600000000001</v>
      </c>
      <c r="F490" s="7">
        <v>-5.1999999999999998E-3</v>
      </c>
      <c r="G490" s="35">
        <f t="shared" si="14"/>
        <v>6.5199999999999037E-2</v>
      </c>
      <c r="H490" s="34">
        <f t="shared" si="15"/>
        <v>1.0965080583269386E-2</v>
      </c>
    </row>
    <row r="491" spans="1:8">
      <c r="A491" s="2" t="s">
        <v>493</v>
      </c>
      <c r="B491" s="3">
        <v>15.819000000000001</v>
      </c>
      <c r="C491" s="4">
        <v>15.635999999999999</v>
      </c>
      <c r="D491" s="4">
        <v>15.819000000000001</v>
      </c>
      <c r="E491" s="4">
        <v>15.5413</v>
      </c>
      <c r="F491" s="5">
        <v>9.2999999999999992E-3</v>
      </c>
      <c r="G491" s="35">
        <f t="shared" si="14"/>
        <v>0.27770000000000117</v>
      </c>
      <c r="H491" s="34">
        <f t="shared" si="15"/>
        <v>1.8859138533178162E-2</v>
      </c>
    </row>
    <row r="492" spans="1:8">
      <c r="A492" s="2" t="s">
        <v>494</v>
      </c>
      <c r="B492" s="3">
        <v>15.673999999999999</v>
      </c>
      <c r="C492" s="4">
        <v>15.462</v>
      </c>
      <c r="D492" s="4">
        <v>15.673999999999999</v>
      </c>
      <c r="E492" s="4">
        <v>15.368499999999999</v>
      </c>
      <c r="F492" s="5">
        <v>1.04E-2</v>
      </c>
      <c r="G492" s="35">
        <f t="shared" si="14"/>
        <v>0.30550000000000033</v>
      </c>
      <c r="H492" s="34">
        <f t="shared" si="15"/>
        <v>1.4076255825996916E-2</v>
      </c>
    </row>
    <row r="493" spans="1:8">
      <c r="A493" s="2" t="s">
        <v>495</v>
      </c>
      <c r="B493" s="3">
        <v>15.512</v>
      </c>
      <c r="C493" s="4">
        <v>15.448</v>
      </c>
      <c r="D493" s="4">
        <v>15.512</v>
      </c>
      <c r="E493" s="4">
        <v>15.3826</v>
      </c>
      <c r="F493" s="5">
        <v>1.5E-3</v>
      </c>
      <c r="G493" s="35">
        <f t="shared" si="14"/>
        <v>0.1294000000000004</v>
      </c>
      <c r="H493" s="34">
        <f t="shared" si="15"/>
        <v>1.2305479272917494E-2</v>
      </c>
    </row>
    <row r="494" spans="1:8">
      <c r="A494" s="2" t="s">
        <v>496</v>
      </c>
      <c r="B494" s="3">
        <v>15.488</v>
      </c>
      <c r="C494" s="4">
        <v>15.294</v>
      </c>
      <c r="D494" s="4">
        <v>15.488</v>
      </c>
      <c r="E494" s="4">
        <v>15.241</v>
      </c>
      <c r="F494" s="5">
        <v>1.0200000000000001E-2</v>
      </c>
      <c r="G494" s="35">
        <f t="shared" si="14"/>
        <v>0.24699999999999989</v>
      </c>
      <c r="H494" s="34">
        <f t="shared" si="15"/>
        <v>1.516050359238017E-2</v>
      </c>
    </row>
    <row r="495" spans="1:8">
      <c r="A495" s="2" t="s">
        <v>497</v>
      </c>
      <c r="B495" s="3">
        <v>15.331</v>
      </c>
      <c r="C495" s="4">
        <v>15.170999999999999</v>
      </c>
      <c r="D495" s="4">
        <v>15.331</v>
      </c>
      <c r="E495" s="4">
        <v>15.118</v>
      </c>
      <c r="F495" s="5">
        <v>6.4000000000000003E-3</v>
      </c>
      <c r="G495" s="35">
        <f t="shared" si="14"/>
        <v>0.21299999999999919</v>
      </c>
      <c r="H495" s="34">
        <f t="shared" si="15"/>
        <v>1.0234822074590467E-2</v>
      </c>
    </row>
    <row r="496" spans="1:8">
      <c r="A496" s="2" t="s">
        <v>498</v>
      </c>
      <c r="B496" s="3">
        <v>15.2339</v>
      </c>
      <c r="C496" s="4">
        <v>15.202999999999999</v>
      </c>
      <c r="D496" s="4">
        <v>15.269399999999999</v>
      </c>
      <c r="E496" s="4">
        <v>15.171200000000001</v>
      </c>
      <c r="F496" s="5">
        <v>2.9999999999999997E-4</v>
      </c>
      <c r="G496" s="35">
        <f t="shared" si="14"/>
        <v>9.8199999999998511E-2</v>
      </c>
      <c r="H496" s="34">
        <f t="shared" si="15"/>
        <v>1.1198409076090462E-2</v>
      </c>
    </row>
    <row r="497" spans="1:8">
      <c r="A497" s="2" t="s">
        <v>499</v>
      </c>
      <c r="B497" s="6">
        <v>15.23</v>
      </c>
      <c r="C497" s="4">
        <v>15.337</v>
      </c>
      <c r="D497" s="4">
        <v>15.339</v>
      </c>
      <c r="E497" s="4">
        <v>15.0937</v>
      </c>
      <c r="F497" s="7">
        <v>-9.5999999999999992E-3</v>
      </c>
      <c r="G497" s="35">
        <f t="shared" si="14"/>
        <v>0.2453000000000003</v>
      </c>
      <c r="H497" s="34">
        <f t="shared" si="15"/>
        <v>1.4579421096937136E-2</v>
      </c>
    </row>
    <row r="498" spans="1:8">
      <c r="A498" s="2" t="s">
        <v>500</v>
      </c>
      <c r="B498" s="6">
        <v>15.378</v>
      </c>
      <c r="C498" s="4">
        <v>15.443</v>
      </c>
      <c r="D498" s="4">
        <v>15.443</v>
      </c>
      <c r="E498" s="4">
        <v>15.238</v>
      </c>
      <c r="F498" s="7">
        <v>-6.4999999999999997E-3</v>
      </c>
      <c r="G498" s="35">
        <f t="shared" si="14"/>
        <v>0.20500000000000007</v>
      </c>
      <c r="H498" s="34">
        <f t="shared" si="15"/>
        <v>1.829268292682926E-2</v>
      </c>
    </row>
    <row r="499" spans="1:8">
      <c r="A499" s="2" t="s">
        <v>501</v>
      </c>
      <c r="B499" s="3">
        <v>15.478999999999999</v>
      </c>
      <c r="C499" s="4">
        <v>15.252000000000001</v>
      </c>
      <c r="D499" s="4">
        <v>15.478999999999999</v>
      </c>
      <c r="E499" s="4">
        <v>15.125999999999999</v>
      </c>
      <c r="F499" s="5">
        <v>1.2200000000000001E-2</v>
      </c>
      <c r="G499" s="35">
        <f t="shared" si="14"/>
        <v>0.35299999999999976</v>
      </c>
      <c r="H499" s="34">
        <f t="shared" si="15"/>
        <v>1.9246031746031712E-2</v>
      </c>
    </row>
    <row r="500" spans="1:8">
      <c r="A500" s="2" t="s">
        <v>502</v>
      </c>
      <c r="B500" s="3">
        <v>15.292</v>
      </c>
      <c r="C500" s="4">
        <v>15.12</v>
      </c>
      <c r="D500" s="4">
        <v>15.292</v>
      </c>
      <c r="E500" s="4">
        <v>15.063000000000001</v>
      </c>
      <c r="F500" s="5">
        <v>1.1599999999999999E-2</v>
      </c>
      <c r="G500" s="35">
        <f t="shared" si="14"/>
        <v>0.2289999999999992</v>
      </c>
      <c r="H500" s="34">
        <f t="shared" si="15"/>
        <v>1.2405214846348196E-2</v>
      </c>
    </row>
    <row r="501" spans="1:8">
      <c r="A501" s="2" t="s">
        <v>503</v>
      </c>
      <c r="B501" s="3">
        <v>15.116</v>
      </c>
      <c r="C501" s="4">
        <v>15.034000000000001</v>
      </c>
      <c r="D501" s="4">
        <v>15.148999999999999</v>
      </c>
      <c r="E501" s="4">
        <v>15.005000000000001</v>
      </c>
      <c r="F501" s="5">
        <v>4.7000000000000002E-3</v>
      </c>
      <c r="G501" s="35">
        <f t="shared" si="14"/>
        <v>0.14399999999999835</v>
      </c>
      <c r="H501" s="34">
        <f t="shared" si="15"/>
        <v>5.5713175152654164E-3</v>
      </c>
    </row>
    <row r="502" spans="1:8">
      <c r="A502" s="2" t="s">
        <v>504</v>
      </c>
      <c r="B502" s="6">
        <v>15.045299999999999</v>
      </c>
      <c r="C502" s="4">
        <v>15.0503</v>
      </c>
      <c r="D502" s="4">
        <v>15.061299999999999</v>
      </c>
      <c r="E502" s="4">
        <v>15.037599999999999</v>
      </c>
      <c r="F502" s="7">
        <v>-2.0999999999999999E-3</v>
      </c>
      <c r="G502" s="35">
        <f t="shared" si="14"/>
        <v>2.3699999999999832E-2</v>
      </c>
      <c r="H502" s="34">
        <f t="shared" si="15"/>
        <v>7.7134712277910191E-3</v>
      </c>
    </row>
    <row r="503" spans="1:8">
      <c r="A503" s="2" t="s">
        <v>505</v>
      </c>
      <c r="B503" s="3">
        <v>15.077</v>
      </c>
      <c r="C503" s="4">
        <v>15.084</v>
      </c>
      <c r="D503" s="4">
        <v>15.218</v>
      </c>
      <c r="E503" s="4">
        <v>15.009</v>
      </c>
      <c r="F503" s="5">
        <v>4.0000000000000002E-4</v>
      </c>
      <c r="G503" s="35">
        <f t="shared" si="14"/>
        <v>0.20899999999999963</v>
      </c>
      <c r="H503" s="34">
        <f t="shared" si="15"/>
        <v>1.3428609500966035E-2</v>
      </c>
    </row>
    <row r="504" spans="1:8">
      <c r="A504" s="2" t="s">
        <v>506</v>
      </c>
      <c r="B504" s="3">
        <v>15.071</v>
      </c>
      <c r="C504" s="4">
        <v>15.009</v>
      </c>
      <c r="D504" s="4">
        <v>15.135999999999999</v>
      </c>
      <c r="E504" s="4">
        <v>14.9419</v>
      </c>
      <c r="F504" s="5">
        <v>2.0999999999999999E-3</v>
      </c>
      <c r="G504" s="35">
        <f t="shared" si="14"/>
        <v>0.19409999999999883</v>
      </c>
      <c r="H504" s="34">
        <f t="shared" si="15"/>
        <v>1.3257246134279362E-2</v>
      </c>
    </row>
    <row r="505" spans="1:8">
      <c r="A505" s="2" t="s">
        <v>507</v>
      </c>
      <c r="B505" s="3">
        <v>15.039</v>
      </c>
      <c r="C505" s="4">
        <v>14.939</v>
      </c>
      <c r="D505" s="4">
        <v>15.093</v>
      </c>
      <c r="E505" s="4">
        <v>14.891</v>
      </c>
      <c r="F505" s="5">
        <v>4.1000000000000003E-3</v>
      </c>
      <c r="G505" s="35">
        <f t="shared" si="14"/>
        <v>0.20199999999999996</v>
      </c>
      <c r="H505" s="34">
        <f t="shared" si="15"/>
        <v>1.4708818635607326E-2</v>
      </c>
    </row>
    <row r="506" spans="1:8">
      <c r="A506" s="2" t="s">
        <v>508</v>
      </c>
      <c r="B506" s="6">
        <v>14.978</v>
      </c>
      <c r="C506" s="4">
        <v>15.025</v>
      </c>
      <c r="D506" s="4">
        <v>15.145</v>
      </c>
      <c r="E506" s="4">
        <v>14.904999999999999</v>
      </c>
      <c r="F506" s="7">
        <v>-3.2000000000000002E-3</v>
      </c>
      <c r="G506" s="35">
        <f t="shared" si="14"/>
        <v>0.24000000000000021</v>
      </c>
      <c r="H506" s="34">
        <f t="shared" si="15"/>
        <v>1.3309185165492522E-2</v>
      </c>
    </row>
    <row r="507" spans="1:8">
      <c r="A507" s="2" t="s">
        <v>509</v>
      </c>
      <c r="B507" s="6">
        <v>15.0265</v>
      </c>
      <c r="C507" s="4">
        <v>15.045999999999999</v>
      </c>
      <c r="D507" s="4">
        <v>15.137</v>
      </c>
      <c r="E507" s="4">
        <v>14.9765</v>
      </c>
      <c r="F507" s="7">
        <v>-2.9999999999999997E-4</v>
      </c>
      <c r="G507" s="35">
        <f t="shared" si="14"/>
        <v>0.16050000000000075</v>
      </c>
      <c r="H507" s="34">
        <f t="shared" si="15"/>
        <v>6.799827179367909E-3</v>
      </c>
    </row>
    <row r="508" spans="1:8">
      <c r="A508" s="2" t="s">
        <v>510</v>
      </c>
      <c r="B508" s="6">
        <v>15.0312</v>
      </c>
      <c r="C508" s="4">
        <v>15.044499999999999</v>
      </c>
      <c r="D508" s="4">
        <v>15.0617</v>
      </c>
      <c r="E508" s="4">
        <v>15.0176</v>
      </c>
      <c r="F508" s="7">
        <v>-3.8E-3</v>
      </c>
      <c r="G508" s="35">
        <f t="shared" si="14"/>
        <v>4.410000000000025E-2</v>
      </c>
      <c r="H508" s="34">
        <f t="shared" si="15"/>
        <v>8.1562416466185363E-3</v>
      </c>
    </row>
    <row r="509" spans="1:8">
      <c r="A509" s="2" t="s">
        <v>511</v>
      </c>
      <c r="B509" s="3">
        <v>15.087999999999999</v>
      </c>
      <c r="C509" s="4">
        <v>14.964</v>
      </c>
      <c r="D509" s="4">
        <v>15.093999999999999</v>
      </c>
      <c r="E509" s="4">
        <v>14.894</v>
      </c>
      <c r="F509" s="5">
        <v>5.7000000000000002E-3</v>
      </c>
      <c r="G509" s="35">
        <f t="shared" si="14"/>
        <v>0.19999999999999929</v>
      </c>
      <c r="H509" s="34">
        <f t="shared" si="15"/>
        <v>1.1715411324786302E-2</v>
      </c>
    </row>
    <row r="510" spans="1:8">
      <c r="A510" s="2" t="s">
        <v>512</v>
      </c>
      <c r="B510" s="6">
        <v>15.003</v>
      </c>
      <c r="C510" s="4">
        <v>14.976000000000001</v>
      </c>
      <c r="D510" s="4">
        <v>15.082100000000001</v>
      </c>
      <c r="E510" s="4">
        <v>14.9312</v>
      </c>
      <c r="F510" s="7">
        <v>-1.6999999999999999E-3</v>
      </c>
      <c r="G510" s="35">
        <f t="shared" si="14"/>
        <v>0.15090000000000003</v>
      </c>
      <c r="H510" s="34">
        <f t="shared" si="15"/>
        <v>1.4609647944101013E-2</v>
      </c>
    </row>
    <row r="511" spans="1:8">
      <c r="A511" s="2" t="s">
        <v>513</v>
      </c>
      <c r="B511" s="3">
        <v>15.028</v>
      </c>
      <c r="C511" s="4">
        <v>14.884</v>
      </c>
      <c r="D511" s="4">
        <v>15.036</v>
      </c>
      <c r="E511" s="4">
        <v>14.752000000000001</v>
      </c>
      <c r="F511" s="5">
        <v>7.0000000000000001E-3</v>
      </c>
      <c r="G511" s="35">
        <f t="shared" si="14"/>
        <v>0.28399999999999892</v>
      </c>
      <c r="H511" s="34">
        <f t="shared" si="15"/>
        <v>1.7719925808161108E-2</v>
      </c>
    </row>
    <row r="512" spans="1:8">
      <c r="A512" s="2" t="s">
        <v>514</v>
      </c>
      <c r="B512" s="6">
        <v>14.923999999999999</v>
      </c>
      <c r="C512" s="4">
        <v>15.096</v>
      </c>
      <c r="D512" s="4">
        <v>15.124000000000001</v>
      </c>
      <c r="E512" s="4">
        <v>14.872999999999999</v>
      </c>
      <c r="F512" s="7">
        <v>-1.3899999999999999E-2</v>
      </c>
      <c r="G512" s="35">
        <f t="shared" si="14"/>
        <v>0.25100000000000122</v>
      </c>
      <c r="H512" s="34">
        <f t="shared" si="15"/>
        <v>1.4392783710287228E-2</v>
      </c>
    </row>
    <row r="513" spans="1:8">
      <c r="A513" s="2" t="s">
        <v>515</v>
      </c>
      <c r="B513" s="3">
        <v>15.135</v>
      </c>
      <c r="C513" s="4">
        <v>15.077</v>
      </c>
      <c r="D513" s="4">
        <v>15.135</v>
      </c>
      <c r="E513" s="4">
        <v>14.952</v>
      </c>
      <c r="F513" s="5">
        <v>4.0000000000000001E-3</v>
      </c>
      <c r="G513" s="35">
        <f t="shared" si="14"/>
        <v>0.18299999999999983</v>
      </c>
      <c r="H513" s="34">
        <f t="shared" si="15"/>
        <v>6.9895537821141832E-3</v>
      </c>
    </row>
    <row r="514" spans="1:8">
      <c r="A514" s="2" t="s">
        <v>516</v>
      </c>
      <c r="B514" s="6">
        <v>15.075200000000001</v>
      </c>
      <c r="C514" s="4">
        <v>15.0868</v>
      </c>
      <c r="D514" s="4">
        <v>15.091100000000001</v>
      </c>
      <c r="E514" s="4">
        <v>15.0632</v>
      </c>
      <c r="F514" s="7">
        <v>-2.5999999999999999E-3</v>
      </c>
      <c r="G514" s="35">
        <f t="shared" si="14"/>
        <v>2.7900000000000702E-2</v>
      </c>
      <c r="H514" s="34">
        <f t="shared" si="15"/>
        <v>6.4107650598426011E-3</v>
      </c>
    </row>
    <row r="515" spans="1:8">
      <c r="A515" s="2" t="s">
        <v>517</v>
      </c>
      <c r="B515" s="6">
        <v>15.114000000000001</v>
      </c>
      <c r="C515" s="4">
        <v>15.122999999999999</v>
      </c>
      <c r="D515" s="4">
        <v>15.138999999999999</v>
      </c>
      <c r="E515" s="4">
        <v>14.973000000000001</v>
      </c>
      <c r="F515" s="7">
        <v>-4.0000000000000002E-4</v>
      </c>
      <c r="G515" s="35">
        <f t="shared" ref="G515:G578" si="16">D515-E515</f>
        <v>0.16599999999999859</v>
      </c>
      <c r="H515" s="34">
        <f t="shared" ref="H515:H578" si="17">(SUM(G515:G516)/2)/C516</f>
        <v>1.406260450805962E-2</v>
      </c>
    </row>
    <row r="516" spans="1:8">
      <c r="A516" s="2" t="s">
        <v>518</v>
      </c>
      <c r="B516" s="3">
        <v>15.12</v>
      </c>
      <c r="C516" s="4">
        <v>14.951000000000001</v>
      </c>
      <c r="D516" s="4">
        <v>15.143000000000001</v>
      </c>
      <c r="E516" s="4">
        <v>14.888500000000001</v>
      </c>
      <c r="F516" s="5">
        <v>8.8000000000000005E-3</v>
      </c>
      <c r="G516" s="35">
        <f t="shared" si="16"/>
        <v>0.25450000000000017</v>
      </c>
      <c r="H516" s="34">
        <f t="shared" si="17"/>
        <v>1.8779264214046843E-2</v>
      </c>
    </row>
    <row r="517" spans="1:8">
      <c r="A517" s="2" t="s">
        <v>519</v>
      </c>
      <c r="B517" s="3">
        <v>14.988</v>
      </c>
      <c r="C517" s="4">
        <v>14.95</v>
      </c>
      <c r="D517" s="4">
        <v>15.144</v>
      </c>
      <c r="E517" s="4">
        <v>14.837</v>
      </c>
      <c r="F517" s="5">
        <v>2.8E-3</v>
      </c>
      <c r="G517" s="35">
        <f t="shared" si="16"/>
        <v>0.30700000000000038</v>
      </c>
      <c r="H517" s="34">
        <f t="shared" si="17"/>
        <v>1.9576879232884117E-2</v>
      </c>
    </row>
    <row r="518" spans="1:8">
      <c r="A518" s="2" t="s">
        <v>520</v>
      </c>
      <c r="B518" s="6">
        <v>14.946</v>
      </c>
      <c r="C518" s="4">
        <v>14.913</v>
      </c>
      <c r="D518" s="4">
        <v>14.992000000000001</v>
      </c>
      <c r="E518" s="4">
        <v>14.7151</v>
      </c>
      <c r="F518" s="7">
        <v>-5.0000000000000001E-4</v>
      </c>
      <c r="G518" s="35">
        <f t="shared" si="16"/>
        <v>0.27690000000000126</v>
      </c>
      <c r="H518" s="34">
        <f t="shared" si="17"/>
        <v>1.6248756218905487E-2</v>
      </c>
    </row>
    <row r="519" spans="1:8">
      <c r="A519" s="2" t="s">
        <v>521</v>
      </c>
      <c r="B519" s="6">
        <v>14.952999999999999</v>
      </c>
      <c r="C519" s="4">
        <v>15.074999999999999</v>
      </c>
      <c r="D519" s="4">
        <v>15.109</v>
      </c>
      <c r="E519" s="4">
        <v>14.896000000000001</v>
      </c>
      <c r="F519" s="7">
        <v>-7.6E-3</v>
      </c>
      <c r="G519" s="35">
        <f t="shared" si="16"/>
        <v>0.21299999999999919</v>
      </c>
      <c r="H519" s="34">
        <f t="shared" si="17"/>
        <v>8.1432360742704855E-3</v>
      </c>
    </row>
    <row r="520" spans="1:8">
      <c r="A520" s="2" t="s">
        <v>522</v>
      </c>
      <c r="B520" s="6">
        <v>15.067299999999999</v>
      </c>
      <c r="C520" s="4">
        <v>15.08</v>
      </c>
      <c r="D520" s="4">
        <v>15.0871</v>
      </c>
      <c r="E520" s="4">
        <v>15.054500000000001</v>
      </c>
      <c r="F520" s="7">
        <v>-3.7000000000000002E-3</v>
      </c>
      <c r="G520" s="35">
        <f t="shared" si="16"/>
        <v>3.259999999999863E-2</v>
      </c>
      <c r="H520" s="34">
        <f t="shared" si="17"/>
        <v>7.6451591643049346E-3</v>
      </c>
    </row>
    <row r="521" spans="1:8">
      <c r="A521" s="2" t="s">
        <v>523</v>
      </c>
      <c r="B521" s="6">
        <v>15.124000000000001</v>
      </c>
      <c r="C521" s="4">
        <v>15.173</v>
      </c>
      <c r="D521" s="4">
        <v>15.218999999999999</v>
      </c>
      <c r="E521" s="4">
        <v>15.019600000000001</v>
      </c>
      <c r="F521" s="7">
        <v>-5.7999999999999996E-3</v>
      </c>
      <c r="G521" s="35">
        <f t="shared" si="16"/>
        <v>0.19939999999999891</v>
      </c>
      <c r="H521" s="34">
        <f t="shared" si="17"/>
        <v>1.6724482988659056E-2</v>
      </c>
    </row>
    <row r="522" spans="1:8">
      <c r="A522" s="2" t="s">
        <v>524</v>
      </c>
      <c r="B522" s="3">
        <v>15.212</v>
      </c>
      <c r="C522" s="4">
        <v>14.99</v>
      </c>
      <c r="D522" s="4">
        <v>15.212</v>
      </c>
      <c r="E522" s="4">
        <v>14.91</v>
      </c>
      <c r="F522" s="5">
        <v>1.1599999999999999E-2</v>
      </c>
      <c r="G522" s="35">
        <f t="shared" si="16"/>
        <v>0.3019999999999996</v>
      </c>
      <c r="H522" s="34">
        <f t="shared" si="17"/>
        <v>1.7814009661835769E-2</v>
      </c>
    </row>
    <row r="523" spans="1:8">
      <c r="A523" s="2" t="s">
        <v>525</v>
      </c>
      <c r="B523" s="3">
        <v>15.037000000000001</v>
      </c>
      <c r="C523" s="4">
        <v>14.904</v>
      </c>
      <c r="D523" s="4">
        <v>15.063000000000001</v>
      </c>
      <c r="E523" s="4">
        <v>14.834</v>
      </c>
      <c r="F523" s="5">
        <v>6.4000000000000003E-3</v>
      </c>
      <c r="G523" s="35">
        <f t="shared" si="16"/>
        <v>0.22900000000000098</v>
      </c>
      <c r="H523" s="34">
        <f t="shared" si="17"/>
        <v>1.8979014538517257E-2</v>
      </c>
    </row>
    <row r="524" spans="1:8">
      <c r="A524" s="2" t="s">
        <v>526</v>
      </c>
      <c r="B524" s="6">
        <v>14.942</v>
      </c>
      <c r="C524" s="4">
        <v>15.201000000000001</v>
      </c>
      <c r="D524" s="4">
        <v>15.217000000000001</v>
      </c>
      <c r="E524" s="4">
        <v>14.869</v>
      </c>
      <c r="F524" s="7">
        <v>-1.9599999999999999E-2</v>
      </c>
      <c r="G524" s="35">
        <f t="shared" si="16"/>
        <v>0.34800000000000075</v>
      </c>
      <c r="H524" s="34">
        <f t="shared" si="17"/>
        <v>1.7886553791422337E-2</v>
      </c>
    </row>
    <row r="525" spans="1:8">
      <c r="A525" s="2" t="s">
        <v>527</v>
      </c>
      <c r="B525" s="3">
        <v>15.241</v>
      </c>
      <c r="C525" s="4">
        <v>15.179</v>
      </c>
      <c r="D525" s="4">
        <v>15.340999999999999</v>
      </c>
      <c r="E525" s="4">
        <v>15.146000000000001</v>
      </c>
      <c r="F525" s="5">
        <v>4.1000000000000003E-3</v>
      </c>
      <c r="G525" s="35">
        <f t="shared" si="16"/>
        <v>0.19499999999999851</v>
      </c>
      <c r="H525" s="34">
        <f t="shared" si="17"/>
        <v>8.3547642598087429E-3</v>
      </c>
    </row>
    <row r="526" spans="1:8">
      <c r="A526" s="2" t="s">
        <v>528</v>
      </c>
      <c r="B526" s="6">
        <v>15.178699999999999</v>
      </c>
      <c r="C526" s="4">
        <v>15.164999999999999</v>
      </c>
      <c r="D526" s="4">
        <v>15.2194</v>
      </c>
      <c r="E526" s="4">
        <v>15.161</v>
      </c>
      <c r="F526" s="7">
        <v>-4.0000000000000001E-3</v>
      </c>
      <c r="G526" s="35">
        <f t="shared" si="16"/>
        <v>5.8400000000000674E-2</v>
      </c>
      <c r="H526" s="34">
        <f t="shared" si="17"/>
        <v>1.3231114929614738E-2</v>
      </c>
    </row>
    <row r="527" spans="1:8">
      <c r="A527" s="2" t="s">
        <v>529</v>
      </c>
      <c r="B527" s="3">
        <v>15.24</v>
      </c>
      <c r="C527" s="4">
        <v>15.131</v>
      </c>
      <c r="D527" s="4">
        <v>15.24</v>
      </c>
      <c r="E527" s="4">
        <v>14.898</v>
      </c>
      <c r="F527" s="5">
        <v>4.4999999999999997E-3</v>
      </c>
      <c r="G527" s="35">
        <f t="shared" si="16"/>
        <v>0.34200000000000053</v>
      </c>
      <c r="H527" s="34">
        <f t="shared" si="17"/>
        <v>2.3693933108633641E-2</v>
      </c>
    </row>
    <row r="528" spans="1:8">
      <c r="A528" s="2" t="s">
        <v>530</v>
      </c>
      <c r="B528" s="6">
        <v>15.172000000000001</v>
      </c>
      <c r="C528" s="4">
        <v>15.428000000000001</v>
      </c>
      <c r="D528" s="4">
        <v>15.436</v>
      </c>
      <c r="E528" s="4">
        <v>15.046900000000001</v>
      </c>
      <c r="F528" s="7">
        <v>-1.9099999999999999E-2</v>
      </c>
      <c r="G528" s="35">
        <f t="shared" si="16"/>
        <v>0.38909999999999911</v>
      </c>
      <c r="H528" s="34">
        <f t="shared" si="17"/>
        <v>2.5236145055816075E-2</v>
      </c>
    </row>
    <row r="529" spans="1:8">
      <c r="A529" s="2" t="s">
        <v>531</v>
      </c>
      <c r="B529" s="3">
        <v>15.468</v>
      </c>
      <c r="C529" s="4">
        <v>15.138999999999999</v>
      </c>
      <c r="D529" s="4">
        <v>15.472</v>
      </c>
      <c r="E529" s="4">
        <v>15.097</v>
      </c>
      <c r="F529" s="5">
        <v>2.1100000000000001E-2</v>
      </c>
      <c r="G529" s="35">
        <f t="shared" si="16"/>
        <v>0.375</v>
      </c>
      <c r="H529" s="34">
        <f t="shared" si="17"/>
        <v>1.8549133712471893E-2</v>
      </c>
    </row>
    <row r="530" spans="1:8">
      <c r="A530" s="2" t="s">
        <v>532</v>
      </c>
      <c r="B530" s="6">
        <v>15.148</v>
      </c>
      <c r="C530" s="4">
        <v>15.122</v>
      </c>
      <c r="D530" s="4">
        <v>15.15</v>
      </c>
      <c r="E530" s="4">
        <v>14.964</v>
      </c>
      <c r="F530" s="7">
        <v>-1.1000000000000001E-3</v>
      </c>
      <c r="G530" s="35">
        <f t="shared" si="16"/>
        <v>0.18599999999999994</v>
      </c>
      <c r="H530" s="34">
        <f t="shared" si="17"/>
        <v>1.2259950827297488E-2</v>
      </c>
    </row>
    <row r="531" spans="1:8">
      <c r="A531" s="2" t="s">
        <v>533</v>
      </c>
      <c r="B531" s="3">
        <v>15.164</v>
      </c>
      <c r="C531" s="4">
        <v>15.048999999999999</v>
      </c>
      <c r="D531" s="4">
        <v>15.164</v>
      </c>
      <c r="E531" s="4">
        <v>14.981</v>
      </c>
      <c r="F531" s="5">
        <v>6.7000000000000002E-3</v>
      </c>
      <c r="G531" s="35">
        <f t="shared" si="16"/>
        <v>0.18299999999999983</v>
      </c>
      <c r="H531" s="34">
        <f t="shared" si="17"/>
        <v>8.1453675713384216E-3</v>
      </c>
    </row>
    <row r="532" spans="1:8">
      <c r="A532" s="2" t="s">
        <v>534</v>
      </c>
      <c r="B532" s="6">
        <v>15.0624</v>
      </c>
      <c r="C532" s="4">
        <v>15.051500000000001</v>
      </c>
      <c r="D532" s="4">
        <v>15.0905</v>
      </c>
      <c r="E532" s="4">
        <v>15.0283</v>
      </c>
      <c r="F532" s="7">
        <v>-5.9999999999999995E-4</v>
      </c>
      <c r="G532" s="35">
        <f t="shared" si="16"/>
        <v>6.2200000000000699E-2</v>
      </c>
      <c r="H532" s="34">
        <f t="shared" si="17"/>
        <v>1.2658144438587298E-2</v>
      </c>
    </row>
    <row r="533" spans="1:8">
      <c r="A533" s="2" t="s">
        <v>535</v>
      </c>
      <c r="B533" s="6">
        <v>15.071999999999999</v>
      </c>
      <c r="C533" s="4">
        <v>15.176</v>
      </c>
      <c r="D533" s="4">
        <v>15.313000000000001</v>
      </c>
      <c r="E533" s="4">
        <v>14.991</v>
      </c>
      <c r="F533" s="7">
        <v>-9.4999999999999998E-3</v>
      </c>
      <c r="G533" s="35">
        <f t="shared" si="16"/>
        <v>0.32200000000000095</v>
      </c>
      <c r="H533" s="34">
        <f t="shared" si="17"/>
        <v>2.3911920444272265E-2</v>
      </c>
    </row>
    <row r="534" spans="1:8">
      <c r="A534" s="2" t="s">
        <v>536</v>
      </c>
      <c r="B534" s="6">
        <v>15.215999999999999</v>
      </c>
      <c r="C534" s="4">
        <v>15.486000000000001</v>
      </c>
      <c r="D534" s="4">
        <v>15.526</v>
      </c>
      <c r="E534" s="4">
        <v>15.1074</v>
      </c>
      <c r="F534" s="7">
        <v>-1.72E-2</v>
      </c>
      <c r="G534" s="35">
        <f t="shared" si="16"/>
        <v>0.41859999999999964</v>
      </c>
      <c r="H534" s="34">
        <f t="shared" si="17"/>
        <v>1.9933299127757792E-2</v>
      </c>
    </row>
    <row r="535" spans="1:8">
      <c r="A535" s="2" t="s">
        <v>537</v>
      </c>
      <c r="B535" s="6">
        <v>15.481999999999999</v>
      </c>
      <c r="C535" s="4">
        <v>15.592000000000001</v>
      </c>
      <c r="D535" s="4">
        <v>15.613</v>
      </c>
      <c r="E535" s="4">
        <v>15.41</v>
      </c>
      <c r="F535" s="7">
        <v>-9.4999999999999998E-3</v>
      </c>
      <c r="G535" s="35">
        <f t="shared" si="16"/>
        <v>0.2029999999999994</v>
      </c>
      <c r="H535" s="34">
        <f t="shared" si="17"/>
        <v>1.6676315450919837E-2</v>
      </c>
    </row>
    <row r="536" spans="1:8">
      <c r="A536" s="2" t="s">
        <v>538</v>
      </c>
      <c r="B536" s="3">
        <v>15.631</v>
      </c>
      <c r="C536" s="4">
        <v>15.545999999999999</v>
      </c>
      <c r="D536" s="4">
        <v>15.631</v>
      </c>
      <c r="E536" s="4">
        <v>15.3155</v>
      </c>
      <c r="F536" s="5">
        <v>5.4999999999999997E-3</v>
      </c>
      <c r="G536" s="35">
        <f t="shared" si="16"/>
        <v>0.31550000000000011</v>
      </c>
      <c r="H536" s="34">
        <f t="shared" si="17"/>
        <v>2.2296348314606775E-2</v>
      </c>
    </row>
    <row r="537" spans="1:8">
      <c r="A537" s="2" t="s">
        <v>539</v>
      </c>
      <c r="B537" s="6">
        <v>15.545500000000001</v>
      </c>
      <c r="C537" s="4">
        <v>15.664</v>
      </c>
      <c r="D537" s="4">
        <v>15.836</v>
      </c>
      <c r="E537" s="4">
        <v>15.452999999999999</v>
      </c>
      <c r="F537" s="7">
        <v>-1.17E-2</v>
      </c>
      <c r="G537" s="35">
        <f t="shared" si="16"/>
        <v>0.3830000000000009</v>
      </c>
      <c r="H537" s="34">
        <f t="shared" si="17"/>
        <v>1.3324094616328374E-2</v>
      </c>
    </row>
    <row r="538" spans="1:8">
      <c r="A538" s="2" t="s">
        <v>540</v>
      </c>
      <c r="B538" s="3">
        <v>15.7293</v>
      </c>
      <c r="C538" s="4">
        <v>15.7309</v>
      </c>
      <c r="D538" s="4">
        <v>15.7555</v>
      </c>
      <c r="E538" s="4">
        <v>15.7193</v>
      </c>
      <c r="F538" s="5">
        <v>1E-3</v>
      </c>
      <c r="G538" s="35">
        <f t="shared" si="16"/>
        <v>3.6199999999999122E-2</v>
      </c>
      <c r="H538" s="34">
        <f t="shared" si="17"/>
        <v>1.1876574307304792E-2</v>
      </c>
    </row>
    <row r="539" spans="1:8">
      <c r="A539" s="2" t="s">
        <v>541</v>
      </c>
      <c r="B539" s="6">
        <v>15.714</v>
      </c>
      <c r="C539" s="4">
        <v>15.88</v>
      </c>
      <c r="D539" s="4">
        <v>15.945</v>
      </c>
      <c r="E539" s="4">
        <v>15.603999999999999</v>
      </c>
      <c r="F539" s="7">
        <v>-1.11E-2</v>
      </c>
      <c r="G539" s="35">
        <f t="shared" si="16"/>
        <v>0.34100000000000108</v>
      </c>
      <c r="H539" s="34">
        <f t="shared" si="17"/>
        <v>1.8702846636657632E-2</v>
      </c>
    </row>
    <row r="540" spans="1:8">
      <c r="A540" s="2" t="s">
        <v>542</v>
      </c>
      <c r="B540" s="3">
        <v>15.891</v>
      </c>
      <c r="C540" s="4">
        <v>15.773</v>
      </c>
      <c r="D540" s="4">
        <v>15.964</v>
      </c>
      <c r="E540" s="4">
        <v>15.715</v>
      </c>
      <c r="F540" s="5">
        <v>4.7000000000000002E-3</v>
      </c>
      <c r="G540" s="35">
        <f t="shared" si="16"/>
        <v>0.24900000000000055</v>
      </c>
      <c r="H540" s="34">
        <f t="shared" si="17"/>
        <v>1.8726412077016617E-2</v>
      </c>
    </row>
    <row r="541" spans="1:8">
      <c r="A541" s="2" t="s">
        <v>543</v>
      </c>
      <c r="B541" s="3">
        <v>15.817</v>
      </c>
      <c r="C541" s="4">
        <v>15.632999999999999</v>
      </c>
      <c r="D541" s="4">
        <v>15.817</v>
      </c>
      <c r="E541" s="4">
        <v>15.480499999999999</v>
      </c>
      <c r="F541" s="5">
        <v>9.1999999999999998E-3</v>
      </c>
      <c r="G541" s="35">
        <f t="shared" si="16"/>
        <v>0.33650000000000091</v>
      </c>
      <c r="H541" s="34">
        <f t="shared" si="17"/>
        <v>1.865476569971317E-2</v>
      </c>
    </row>
    <row r="542" spans="1:8">
      <c r="A542" s="2" t="s">
        <v>544</v>
      </c>
      <c r="B542" s="6">
        <v>15.673</v>
      </c>
      <c r="C542" s="4">
        <v>15.685</v>
      </c>
      <c r="D542" s="4">
        <v>15.791</v>
      </c>
      <c r="E542" s="4">
        <v>15.542299999999999</v>
      </c>
      <c r="F542" s="7">
        <v>-3.3E-3</v>
      </c>
      <c r="G542" s="35">
        <f t="shared" si="16"/>
        <v>0.24870000000000125</v>
      </c>
      <c r="H542" s="34">
        <f t="shared" si="17"/>
        <v>1.5757053491637956E-2</v>
      </c>
    </row>
    <row r="543" spans="1:8">
      <c r="A543" s="2" t="s">
        <v>545</v>
      </c>
      <c r="B543" s="3">
        <v>15.725</v>
      </c>
      <c r="C543" s="4">
        <v>15.666</v>
      </c>
      <c r="D543" s="4">
        <v>15.725</v>
      </c>
      <c r="E543" s="4">
        <v>15.48</v>
      </c>
      <c r="F543" s="5">
        <v>3.3999999999999998E-3</v>
      </c>
      <c r="G543" s="35">
        <f t="shared" si="16"/>
        <v>0.24499999999999922</v>
      </c>
      <c r="H543" s="34">
        <f t="shared" si="17"/>
        <v>1.0042161747796062E-2</v>
      </c>
    </row>
    <row r="544" spans="1:8">
      <c r="A544" s="2" t="s">
        <v>546</v>
      </c>
      <c r="B544" s="3">
        <v>15.6714</v>
      </c>
      <c r="C544" s="4">
        <v>15.654</v>
      </c>
      <c r="D544" s="4">
        <v>15.6768</v>
      </c>
      <c r="E544" s="4">
        <v>15.6074</v>
      </c>
      <c r="F544" s="5">
        <v>5.0000000000000001E-4</v>
      </c>
      <c r="G544" s="35">
        <f t="shared" si="16"/>
        <v>6.9399999999999906E-2</v>
      </c>
      <c r="H544" s="34">
        <f t="shared" si="17"/>
        <v>1.3752582644628105E-2</v>
      </c>
    </row>
    <row r="545" spans="1:8">
      <c r="A545" s="2" t="s">
        <v>547</v>
      </c>
      <c r="B545" s="3">
        <v>15.663</v>
      </c>
      <c r="C545" s="4">
        <v>15.488</v>
      </c>
      <c r="D545" s="4">
        <v>15.682</v>
      </c>
      <c r="E545" s="4">
        <v>15.3254</v>
      </c>
      <c r="F545" s="5">
        <v>8.6E-3</v>
      </c>
      <c r="G545" s="35">
        <f t="shared" si="16"/>
        <v>0.35660000000000025</v>
      </c>
      <c r="H545" s="34">
        <f t="shared" si="17"/>
        <v>2.5557374984254953E-2</v>
      </c>
    </row>
    <row r="546" spans="1:8">
      <c r="A546" s="2" t="s">
        <v>548</v>
      </c>
      <c r="B546" s="6">
        <v>15.529</v>
      </c>
      <c r="C546" s="4">
        <v>15.878</v>
      </c>
      <c r="D546" s="4">
        <v>15.916</v>
      </c>
      <c r="E546" s="4">
        <v>15.461</v>
      </c>
      <c r="F546" s="7">
        <v>-2.46E-2</v>
      </c>
      <c r="G546" s="35">
        <f t="shared" si="16"/>
        <v>0.45500000000000007</v>
      </c>
      <c r="H546" s="34">
        <f t="shared" si="17"/>
        <v>2.7879249112125793E-2</v>
      </c>
    </row>
    <row r="547" spans="1:8">
      <c r="A547" s="2" t="s">
        <v>549</v>
      </c>
      <c r="B547" s="3">
        <v>15.920999999999999</v>
      </c>
      <c r="C547" s="4">
        <v>15.768000000000001</v>
      </c>
      <c r="D547" s="4">
        <v>15.965999999999999</v>
      </c>
      <c r="E547" s="4">
        <v>15.5418</v>
      </c>
      <c r="F547" s="5">
        <v>1.01E-2</v>
      </c>
      <c r="G547" s="35">
        <f t="shared" si="16"/>
        <v>0.42419999999999902</v>
      </c>
      <c r="H547" s="34">
        <f t="shared" si="17"/>
        <v>2.8948861845009104E-2</v>
      </c>
    </row>
    <row r="548" spans="1:8">
      <c r="A548" s="2" t="s">
        <v>550</v>
      </c>
      <c r="B548" s="6">
        <v>15.762499999999999</v>
      </c>
      <c r="C548" s="4">
        <v>15.859</v>
      </c>
      <c r="D548" s="4">
        <v>16.134</v>
      </c>
      <c r="E548" s="4">
        <v>15.64</v>
      </c>
      <c r="F548" s="7">
        <v>-8.6E-3</v>
      </c>
      <c r="G548" s="35">
        <f t="shared" si="16"/>
        <v>0.49399999999999977</v>
      </c>
      <c r="H548" s="34">
        <f t="shared" si="17"/>
        <v>2.4958402662229599E-2</v>
      </c>
    </row>
    <row r="549" spans="1:8">
      <c r="A549" s="2" t="s">
        <v>551</v>
      </c>
      <c r="B549" s="3">
        <v>15.898999999999999</v>
      </c>
      <c r="C549" s="4">
        <v>15.625999999999999</v>
      </c>
      <c r="D549" s="4">
        <v>15.898999999999999</v>
      </c>
      <c r="E549" s="4">
        <v>15.613</v>
      </c>
      <c r="F549" s="5">
        <v>1.78E-2</v>
      </c>
      <c r="G549" s="35">
        <f t="shared" si="16"/>
        <v>0.28599999999999959</v>
      </c>
      <c r="H549" s="34">
        <f t="shared" si="17"/>
        <v>1.1217456907575038E-2</v>
      </c>
    </row>
    <row r="550" spans="1:8">
      <c r="A550" s="2" t="s">
        <v>552</v>
      </c>
      <c r="B550" s="3">
        <v>15.6203</v>
      </c>
      <c r="C550" s="4">
        <v>15.6408</v>
      </c>
      <c r="D550" s="4">
        <v>15.6851</v>
      </c>
      <c r="E550" s="4">
        <v>15.620200000000001</v>
      </c>
      <c r="F550" s="5">
        <v>4.7999999999999996E-3</v>
      </c>
      <c r="G550" s="35">
        <f t="shared" si="16"/>
        <v>6.4899999999999736E-2</v>
      </c>
      <c r="H550" s="34">
        <f t="shared" si="17"/>
        <v>1.1268108880660032E-2</v>
      </c>
    </row>
    <row r="551" spans="1:8">
      <c r="A551" s="2" t="s">
        <v>553</v>
      </c>
      <c r="B551" s="3">
        <v>15.545</v>
      </c>
      <c r="C551" s="4">
        <v>15.393000000000001</v>
      </c>
      <c r="D551" s="4">
        <v>15.651999999999999</v>
      </c>
      <c r="E551" s="4">
        <v>15.37</v>
      </c>
      <c r="F551" s="5">
        <v>7.3000000000000001E-3</v>
      </c>
      <c r="G551" s="35">
        <f t="shared" si="16"/>
        <v>0.28200000000000003</v>
      </c>
      <c r="H551" s="34">
        <f t="shared" si="17"/>
        <v>1.7429794409494766E-2</v>
      </c>
    </row>
    <row r="552" spans="1:8">
      <c r="A552" s="2" t="s">
        <v>554</v>
      </c>
      <c r="B552" s="6">
        <v>15.433</v>
      </c>
      <c r="C552" s="4">
        <v>15.419</v>
      </c>
      <c r="D552" s="4">
        <v>15.545</v>
      </c>
      <c r="E552" s="4">
        <v>15.2895</v>
      </c>
      <c r="F552" s="7">
        <v>-1.6999999999999999E-3</v>
      </c>
      <c r="G552" s="35">
        <f t="shared" si="16"/>
        <v>0.25549999999999962</v>
      </c>
      <c r="H552" s="34">
        <f t="shared" si="17"/>
        <v>2.4305647840531509E-2</v>
      </c>
    </row>
    <row r="553" spans="1:8">
      <c r="A553" s="2" t="s">
        <v>555</v>
      </c>
      <c r="B553" s="3">
        <v>15.459</v>
      </c>
      <c r="C553" s="4">
        <v>15.05</v>
      </c>
      <c r="D553" s="4">
        <v>15.468999999999999</v>
      </c>
      <c r="E553" s="4">
        <v>14.992900000000001</v>
      </c>
      <c r="F553" s="5">
        <v>2.46E-2</v>
      </c>
      <c r="G553" s="35">
        <f t="shared" si="16"/>
        <v>0.47609999999999886</v>
      </c>
      <c r="H553" s="34">
        <f t="shared" si="17"/>
        <v>2.6732047872340427E-2</v>
      </c>
    </row>
    <row r="554" spans="1:8">
      <c r="A554" s="2" t="s">
        <v>556</v>
      </c>
      <c r="B554" s="3">
        <v>15.087999999999999</v>
      </c>
      <c r="C554" s="4">
        <v>15.04</v>
      </c>
      <c r="D554" s="4">
        <v>15.105</v>
      </c>
      <c r="E554" s="4">
        <v>14.776999999999999</v>
      </c>
      <c r="F554" s="5">
        <v>8.0000000000000004E-4</v>
      </c>
      <c r="G554" s="35">
        <f t="shared" si="16"/>
        <v>0.32800000000000118</v>
      </c>
      <c r="H554" s="34">
        <f t="shared" si="17"/>
        <v>2.3920005228416537E-2</v>
      </c>
    </row>
    <row r="555" spans="1:8">
      <c r="A555" s="2" t="s">
        <v>557</v>
      </c>
      <c r="B555" s="6">
        <v>15.076000000000001</v>
      </c>
      <c r="C555" s="4">
        <v>15.301</v>
      </c>
      <c r="D555" s="4">
        <v>15.412000000000001</v>
      </c>
      <c r="E555" s="4">
        <v>15.007999999999999</v>
      </c>
      <c r="F555" s="7">
        <v>-1.44E-2</v>
      </c>
      <c r="G555" s="35">
        <f t="shared" si="16"/>
        <v>0.40400000000000169</v>
      </c>
      <c r="H555" s="34">
        <f t="shared" si="17"/>
        <v>1.5270868334520982E-2</v>
      </c>
    </row>
    <row r="556" spans="1:8">
      <c r="A556" s="2" t="s">
        <v>558</v>
      </c>
      <c r="B556" s="6">
        <v>15.2966</v>
      </c>
      <c r="C556" s="4">
        <v>15.2971</v>
      </c>
      <c r="D556" s="4">
        <v>15.343400000000001</v>
      </c>
      <c r="E556" s="4">
        <v>15.280200000000001</v>
      </c>
      <c r="F556" s="7">
        <v>-5.5999999999999999E-3</v>
      </c>
      <c r="G556" s="35">
        <f t="shared" si="16"/>
        <v>6.3200000000000145E-2</v>
      </c>
      <c r="H556" s="34">
        <f t="shared" si="17"/>
        <v>1.627336906785205E-2</v>
      </c>
    </row>
    <row r="557" spans="1:8">
      <c r="A557" s="2" t="s">
        <v>559</v>
      </c>
      <c r="B557" s="3">
        <v>15.382</v>
      </c>
      <c r="C557" s="4">
        <v>15.298</v>
      </c>
      <c r="D557" s="4">
        <v>15.627000000000001</v>
      </c>
      <c r="E557" s="4">
        <v>15.192299999999999</v>
      </c>
      <c r="F557" s="5">
        <v>2.8999999999999998E-3</v>
      </c>
      <c r="G557" s="35">
        <f t="shared" si="16"/>
        <v>0.4347000000000012</v>
      </c>
      <c r="H557" s="34">
        <f t="shared" si="17"/>
        <v>3.2738215318404977E-2</v>
      </c>
    </row>
    <row r="558" spans="1:8">
      <c r="A558" s="2" t="s">
        <v>560</v>
      </c>
      <c r="B558" s="3">
        <v>15.337</v>
      </c>
      <c r="C558" s="4">
        <v>14.871</v>
      </c>
      <c r="D558" s="4">
        <v>15.337</v>
      </c>
      <c r="E558" s="4">
        <v>14.798</v>
      </c>
      <c r="F558" s="5">
        <v>2.86E-2</v>
      </c>
      <c r="G558" s="35">
        <f t="shared" si="16"/>
        <v>0.5389999999999997</v>
      </c>
      <c r="H558" s="34">
        <f t="shared" si="17"/>
        <v>2.6151125620621649E-2</v>
      </c>
    </row>
    <row r="559" spans="1:8">
      <c r="A559" s="2" t="s">
        <v>561</v>
      </c>
      <c r="B559" s="3">
        <v>14.911</v>
      </c>
      <c r="C559" s="4">
        <v>14.702999999999999</v>
      </c>
      <c r="D559" s="4">
        <v>14.911</v>
      </c>
      <c r="E559" s="4">
        <v>14.680999999999999</v>
      </c>
      <c r="F559" s="5">
        <v>1.04E-2</v>
      </c>
      <c r="G559" s="35">
        <f t="shared" si="16"/>
        <v>0.23000000000000043</v>
      </c>
      <c r="H559" s="34">
        <f t="shared" si="17"/>
        <v>1.7431445500895697E-2</v>
      </c>
    </row>
    <row r="560" spans="1:8">
      <c r="A560" s="2" t="s">
        <v>562</v>
      </c>
      <c r="B560" s="3">
        <v>14.757999999999999</v>
      </c>
      <c r="C560" s="4">
        <v>14.513999999999999</v>
      </c>
      <c r="D560" s="4">
        <v>14.757999999999999</v>
      </c>
      <c r="E560" s="4">
        <v>14.481999999999999</v>
      </c>
      <c r="F560" s="5">
        <v>1.4E-2</v>
      </c>
      <c r="G560" s="35">
        <f t="shared" si="16"/>
        <v>0.2759999999999998</v>
      </c>
      <c r="H560" s="34">
        <f t="shared" si="17"/>
        <v>1.3429752066115722E-2</v>
      </c>
    </row>
    <row r="561" spans="1:8">
      <c r="A561" s="2" t="s">
        <v>563</v>
      </c>
      <c r="B561" s="3">
        <v>14.554</v>
      </c>
      <c r="C561" s="4">
        <v>14.52</v>
      </c>
      <c r="D561" s="4">
        <v>14.567</v>
      </c>
      <c r="E561" s="4">
        <v>14.452999999999999</v>
      </c>
      <c r="F561" s="5">
        <v>3.0999999999999999E-3</v>
      </c>
      <c r="G561" s="35">
        <f t="shared" si="16"/>
        <v>0.11400000000000077</v>
      </c>
      <c r="H561" s="34">
        <f t="shared" si="17"/>
        <v>5.2346819215659673E-3</v>
      </c>
    </row>
    <row r="562" spans="1:8">
      <c r="A562" s="2" t="s">
        <v>564</v>
      </c>
      <c r="B562" s="6">
        <v>14.5092</v>
      </c>
      <c r="C562" s="4">
        <v>14.509</v>
      </c>
      <c r="D562" s="4">
        <v>14.5166</v>
      </c>
      <c r="E562" s="4">
        <v>14.4787</v>
      </c>
      <c r="F562" s="7">
        <v>-1E-3</v>
      </c>
      <c r="G562" s="35">
        <f t="shared" si="16"/>
        <v>3.7900000000000489E-2</v>
      </c>
      <c r="H562" s="34">
        <f t="shared" si="17"/>
        <v>8.7442700375052491E-3</v>
      </c>
    </row>
    <row r="563" spans="1:8">
      <c r="A563" s="2" t="s">
        <v>565</v>
      </c>
      <c r="B563" s="3">
        <v>14.523999999999999</v>
      </c>
      <c r="C563" s="4">
        <v>14.398</v>
      </c>
      <c r="D563" s="4">
        <v>14.529</v>
      </c>
      <c r="E563" s="4">
        <v>14.315099999999999</v>
      </c>
      <c r="F563" s="5">
        <v>6.0000000000000001E-3</v>
      </c>
      <c r="G563" s="35">
        <f t="shared" si="16"/>
        <v>0.21390000000000065</v>
      </c>
      <c r="H563" s="34">
        <f t="shared" si="17"/>
        <v>1.6493019379037296E-2</v>
      </c>
    </row>
    <row r="564" spans="1:8">
      <c r="A564" s="2" t="s">
        <v>566</v>
      </c>
      <c r="B564" s="6">
        <v>14.438000000000001</v>
      </c>
      <c r="C564" s="4">
        <v>14.397</v>
      </c>
      <c r="D564" s="4">
        <v>14.597</v>
      </c>
      <c r="E564" s="4">
        <v>14.336</v>
      </c>
      <c r="F564" s="7">
        <v>-6.9999999999999999E-4</v>
      </c>
      <c r="G564" s="35">
        <f t="shared" si="16"/>
        <v>0.26099999999999923</v>
      </c>
      <c r="H564" s="34">
        <f t="shared" si="17"/>
        <v>1.9286256643887615E-2</v>
      </c>
    </row>
    <row r="565" spans="1:8">
      <c r="A565" s="2" t="s">
        <v>567</v>
      </c>
      <c r="B565" s="6">
        <v>14.448</v>
      </c>
      <c r="C565" s="4">
        <v>14.487</v>
      </c>
      <c r="D565" s="4">
        <v>14.525</v>
      </c>
      <c r="E565" s="4">
        <v>14.2272</v>
      </c>
      <c r="F565" s="7">
        <v>-5.4999999999999997E-3</v>
      </c>
      <c r="G565" s="35">
        <f t="shared" si="16"/>
        <v>0.29780000000000051</v>
      </c>
      <c r="H565" s="34">
        <f t="shared" si="17"/>
        <v>1.7590921710161019E-2</v>
      </c>
    </row>
    <row r="566" spans="1:8">
      <c r="A566" s="2" t="s">
        <v>568</v>
      </c>
      <c r="B566" s="3">
        <v>14.528</v>
      </c>
      <c r="C566" s="4">
        <v>14.407999999999999</v>
      </c>
      <c r="D566" s="4">
        <v>14.571</v>
      </c>
      <c r="E566" s="4">
        <v>14.3619</v>
      </c>
      <c r="F566" s="5">
        <v>5.4999999999999997E-3</v>
      </c>
      <c r="G566" s="35">
        <f t="shared" si="16"/>
        <v>0.2090999999999994</v>
      </c>
      <c r="H566" s="34">
        <f t="shared" si="17"/>
        <v>1.3862252397284201E-2</v>
      </c>
    </row>
    <row r="567" spans="1:8">
      <c r="A567" s="2" t="s">
        <v>569</v>
      </c>
      <c r="B567" s="3">
        <v>14.448</v>
      </c>
      <c r="C567" s="4">
        <v>14.287000000000001</v>
      </c>
      <c r="D567" s="4">
        <v>14.449</v>
      </c>
      <c r="E567" s="4">
        <v>14.262</v>
      </c>
      <c r="F567" s="5">
        <v>1.18E-2</v>
      </c>
      <c r="G567" s="35">
        <f t="shared" si="16"/>
        <v>0.18699999999999939</v>
      </c>
      <c r="H567" s="34">
        <f t="shared" si="17"/>
        <v>7.7604389290243537E-3</v>
      </c>
    </row>
    <row r="568" spans="1:8">
      <c r="A568" s="2" t="s">
        <v>570</v>
      </c>
      <c r="B568" s="6">
        <v>14.2796</v>
      </c>
      <c r="C568" s="4">
        <v>14.271100000000001</v>
      </c>
      <c r="D568" s="4">
        <v>14.3004</v>
      </c>
      <c r="E568" s="4">
        <v>14.2659</v>
      </c>
      <c r="F568" s="7">
        <v>-1.8E-3</v>
      </c>
      <c r="G568" s="35">
        <f t="shared" si="16"/>
        <v>3.4499999999999531E-2</v>
      </c>
      <c r="H568" s="34">
        <f t="shared" si="17"/>
        <v>8.0816240516998605E-3</v>
      </c>
    </row>
    <row r="569" spans="1:8">
      <c r="A569" s="2" t="s">
        <v>571</v>
      </c>
      <c r="B569" s="3">
        <v>14.305</v>
      </c>
      <c r="C569" s="4">
        <v>14.236000000000001</v>
      </c>
      <c r="D569" s="4">
        <v>14.385999999999999</v>
      </c>
      <c r="E569" s="4">
        <v>14.1904</v>
      </c>
      <c r="F569" s="5">
        <v>2E-3</v>
      </c>
      <c r="G569" s="35">
        <f t="shared" si="16"/>
        <v>0.19559999999999889</v>
      </c>
      <c r="H569" s="34">
        <f t="shared" si="17"/>
        <v>1.5156670920175749E-2</v>
      </c>
    </row>
    <row r="570" spans="1:8">
      <c r="A570" s="2" t="s">
        <v>572</v>
      </c>
      <c r="B570" s="3">
        <v>14.276</v>
      </c>
      <c r="C570" s="4">
        <v>14.106</v>
      </c>
      <c r="D570" s="4">
        <v>14.295</v>
      </c>
      <c r="E570" s="4">
        <v>14.063000000000001</v>
      </c>
      <c r="F570" s="5">
        <v>8.9999999999999993E-3</v>
      </c>
      <c r="G570" s="35">
        <f t="shared" si="16"/>
        <v>0.23199999999999932</v>
      </c>
      <c r="H570" s="34">
        <f t="shared" si="17"/>
        <v>1.3281583819968641E-2</v>
      </c>
    </row>
    <row r="571" spans="1:8">
      <c r="A571" s="2" t="s">
        <v>573</v>
      </c>
      <c r="B571" s="3">
        <v>14.148999999999999</v>
      </c>
      <c r="C571" s="4">
        <v>14.042</v>
      </c>
      <c r="D571" s="4">
        <v>14.164999999999999</v>
      </c>
      <c r="E571" s="4">
        <v>14.023999999999999</v>
      </c>
      <c r="F571" s="5">
        <v>3.8999999999999998E-3</v>
      </c>
      <c r="G571" s="35">
        <f t="shared" si="16"/>
        <v>0.14100000000000001</v>
      </c>
      <c r="H571" s="34">
        <f t="shared" si="17"/>
        <v>1.023829908675802E-2</v>
      </c>
    </row>
    <row r="572" spans="1:8">
      <c r="A572" s="2" t="s">
        <v>574</v>
      </c>
      <c r="B572" s="3">
        <v>14.093999999999999</v>
      </c>
      <c r="C572" s="4">
        <v>14.016</v>
      </c>
      <c r="D572" s="4">
        <v>14.108000000000001</v>
      </c>
      <c r="E572" s="4">
        <v>13.962</v>
      </c>
      <c r="F572" s="5">
        <v>2.7000000000000001E-3</v>
      </c>
      <c r="G572" s="35">
        <f t="shared" si="16"/>
        <v>0.1460000000000008</v>
      </c>
      <c r="H572" s="34">
        <f t="shared" si="17"/>
        <v>9.4985019260950595E-3</v>
      </c>
    </row>
    <row r="573" spans="1:8">
      <c r="A573" s="2" t="s">
        <v>575</v>
      </c>
      <c r="B573" s="3">
        <v>14.055999999999999</v>
      </c>
      <c r="C573" s="4">
        <v>14.018000000000001</v>
      </c>
      <c r="D573" s="4">
        <v>14.057</v>
      </c>
      <c r="E573" s="4">
        <v>13.9367</v>
      </c>
      <c r="F573" s="5">
        <v>4.4000000000000003E-3</v>
      </c>
      <c r="G573" s="35">
        <f t="shared" si="16"/>
        <v>0.1203000000000003</v>
      </c>
      <c r="H573" s="34">
        <f t="shared" si="17"/>
        <v>6.144014851308428E-3</v>
      </c>
    </row>
    <row r="574" spans="1:8">
      <c r="A574" s="2" t="s">
        <v>576</v>
      </c>
      <c r="B574" s="6">
        <v>13.9945</v>
      </c>
      <c r="C574" s="4">
        <v>14.0055</v>
      </c>
      <c r="D574" s="4">
        <v>14.023400000000001</v>
      </c>
      <c r="E574" s="4">
        <v>13.9716</v>
      </c>
      <c r="F574" s="7">
        <v>-4.4000000000000003E-3</v>
      </c>
      <c r="G574" s="35">
        <f t="shared" si="16"/>
        <v>5.1800000000000068E-2</v>
      </c>
      <c r="H574" s="34">
        <f t="shared" si="17"/>
        <v>7.1981646114138579E-3</v>
      </c>
    </row>
    <row r="575" spans="1:8">
      <c r="A575" s="2" t="s">
        <v>577</v>
      </c>
      <c r="B575" s="3">
        <v>14.057</v>
      </c>
      <c r="C575" s="4">
        <v>13.948</v>
      </c>
      <c r="D575" s="4">
        <v>14.057</v>
      </c>
      <c r="E575" s="4">
        <v>13.907999999999999</v>
      </c>
      <c r="F575" s="5">
        <v>5.1000000000000004E-3</v>
      </c>
      <c r="G575" s="35">
        <f t="shared" si="16"/>
        <v>0.14900000000000091</v>
      </c>
      <c r="H575" s="34">
        <f t="shared" si="17"/>
        <v>1.1183364298985301E-2</v>
      </c>
    </row>
    <row r="576" spans="1:8">
      <c r="A576" s="2" t="s">
        <v>578</v>
      </c>
      <c r="B576" s="6">
        <v>13.984999999999999</v>
      </c>
      <c r="C576" s="4">
        <v>13.994</v>
      </c>
      <c r="D576" s="4">
        <v>14.042</v>
      </c>
      <c r="E576" s="4">
        <v>13.878</v>
      </c>
      <c r="F576" s="7">
        <v>-3.3E-3</v>
      </c>
      <c r="G576" s="35">
        <f t="shared" si="16"/>
        <v>0.1639999999999997</v>
      </c>
      <c r="H576" s="34">
        <f t="shared" si="17"/>
        <v>1.1830532713621729E-2</v>
      </c>
    </row>
    <row r="577" spans="1:8">
      <c r="A577" s="2" t="s">
        <v>579</v>
      </c>
      <c r="B577" s="3">
        <v>14.032</v>
      </c>
      <c r="C577" s="4">
        <v>13.984999999999999</v>
      </c>
      <c r="D577" s="4">
        <v>14.093</v>
      </c>
      <c r="E577" s="4">
        <v>13.9261</v>
      </c>
      <c r="F577" s="5">
        <v>4.0000000000000002E-4</v>
      </c>
      <c r="G577" s="35">
        <f t="shared" si="16"/>
        <v>0.16690000000000005</v>
      </c>
      <c r="H577" s="34">
        <f t="shared" si="17"/>
        <v>1.1969263759828423E-2</v>
      </c>
    </row>
    <row r="578" spans="1:8">
      <c r="A578" s="2" t="s">
        <v>580</v>
      </c>
      <c r="B578" s="6">
        <v>14.026</v>
      </c>
      <c r="C578" s="4">
        <v>13.99</v>
      </c>
      <c r="D578" s="4">
        <v>14.087</v>
      </c>
      <c r="E578" s="4">
        <v>13.919</v>
      </c>
      <c r="F578" s="7">
        <v>-2.0000000000000001E-4</v>
      </c>
      <c r="G578" s="35">
        <f t="shared" si="16"/>
        <v>0.16799999999999926</v>
      </c>
      <c r="H578" s="34">
        <f t="shared" si="17"/>
        <v>1.2040374909877421E-2</v>
      </c>
    </row>
    <row r="579" spans="1:8">
      <c r="A579" s="2" t="s">
        <v>581</v>
      </c>
      <c r="B579" s="3">
        <v>14.029</v>
      </c>
      <c r="C579" s="4">
        <v>13.87</v>
      </c>
      <c r="D579" s="4">
        <v>14.029</v>
      </c>
      <c r="E579" s="4">
        <v>13.863</v>
      </c>
      <c r="F579" s="5">
        <v>1.0200000000000001E-2</v>
      </c>
      <c r="G579" s="35">
        <f t="shared" ref="G579:G642" si="18">D579-E579</f>
        <v>0.16600000000000037</v>
      </c>
      <c r="H579" s="34">
        <f t="shared" ref="H579:H642" si="19">(SUM(G579:G580)/2)/C580</f>
        <v>1.2883382491869025E-2</v>
      </c>
    </row>
    <row r="580" spans="1:8">
      <c r="A580" s="2" t="s">
        <v>582</v>
      </c>
      <c r="B580" s="6">
        <v>13.8871</v>
      </c>
      <c r="C580" s="4">
        <v>13.8667</v>
      </c>
      <c r="D580" s="4">
        <v>14.058</v>
      </c>
      <c r="E580" s="4">
        <v>13.8667</v>
      </c>
      <c r="F580" s="7">
        <v>-2.3E-3</v>
      </c>
      <c r="G580" s="35">
        <f t="shared" si="18"/>
        <v>0.19130000000000003</v>
      </c>
      <c r="H580" s="34">
        <f t="shared" si="19"/>
        <v>1.1485077310320026E-2</v>
      </c>
    </row>
    <row r="581" spans="1:8">
      <c r="A581" s="2" t="s">
        <v>583</v>
      </c>
      <c r="B581" s="6">
        <v>13.919</v>
      </c>
      <c r="C581" s="4">
        <v>13.904999999999999</v>
      </c>
      <c r="D581" s="4">
        <v>13.952</v>
      </c>
      <c r="E581" s="4">
        <v>13.8239</v>
      </c>
      <c r="F581" s="7">
        <v>-1.6999999999999999E-3</v>
      </c>
      <c r="G581" s="35">
        <f t="shared" si="18"/>
        <v>0.12809999999999988</v>
      </c>
      <c r="H581" s="34">
        <f t="shared" si="19"/>
        <v>1.3742169703872402E-2</v>
      </c>
    </row>
    <row r="582" spans="1:8">
      <c r="A582" s="2" t="s">
        <v>584</v>
      </c>
      <c r="B582" s="6">
        <v>13.943</v>
      </c>
      <c r="C582" s="4">
        <v>14.048</v>
      </c>
      <c r="D582" s="4">
        <v>14.116</v>
      </c>
      <c r="E582" s="4">
        <v>13.858000000000001</v>
      </c>
      <c r="F582" s="7">
        <v>-8.0000000000000002E-3</v>
      </c>
      <c r="G582" s="35">
        <f t="shared" si="18"/>
        <v>0.25799999999999912</v>
      </c>
      <c r="H582" s="34">
        <f t="shared" si="19"/>
        <v>1.6536168378708423E-2</v>
      </c>
    </row>
    <row r="583" spans="1:8">
      <c r="A583" s="2" t="s">
        <v>585</v>
      </c>
      <c r="B583" s="3">
        <v>14.055</v>
      </c>
      <c r="C583" s="4">
        <v>13.920999999999999</v>
      </c>
      <c r="D583" s="4">
        <v>14.102</v>
      </c>
      <c r="E583" s="4">
        <v>13.8996</v>
      </c>
      <c r="F583" s="5">
        <v>8.8999999999999999E-3</v>
      </c>
      <c r="G583" s="35">
        <f t="shared" si="18"/>
        <v>0.2024000000000008</v>
      </c>
      <c r="H583" s="34">
        <f t="shared" si="19"/>
        <v>1.3050337014197647E-2</v>
      </c>
    </row>
    <row r="584" spans="1:8">
      <c r="A584" s="2" t="s">
        <v>586</v>
      </c>
      <c r="B584" s="6">
        <v>13.930999999999999</v>
      </c>
      <c r="C584" s="4">
        <v>13.946</v>
      </c>
      <c r="D584" s="4">
        <v>13.992699999999999</v>
      </c>
      <c r="E584" s="4">
        <v>13.831099999999999</v>
      </c>
      <c r="F584" s="7">
        <v>-3.8999999999999998E-3</v>
      </c>
      <c r="G584" s="35">
        <f t="shared" si="18"/>
        <v>0.16159999999999997</v>
      </c>
      <c r="H584" s="34">
        <f t="shared" si="19"/>
        <v>1.568676064319614E-2</v>
      </c>
    </row>
    <row r="585" spans="1:8">
      <c r="A585" s="2" t="s">
        <v>587</v>
      </c>
      <c r="B585" s="6">
        <v>13.984999999999999</v>
      </c>
      <c r="C585" s="4">
        <v>14.117000000000001</v>
      </c>
      <c r="D585" s="4">
        <v>14.148999999999999</v>
      </c>
      <c r="E585" s="4">
        <v>13.867699999999999</v>
      </c>
      <c r="F585" s="7">
        <v>-8.6999999999999994E-3</v>
      </c>
      <c r="G585" s="35">
        <f t="shared" si="18"/>
        <v>0.28129999999999988</v>
      </c>
      <c r="H585" s="34">
        <f t="shared" si="19"/>
        <v>1.136234760419616E-2</v>
      </c>
    </row>
    <row r="586" spans="1:8">
      <c r="A586" s="2" t="s">
        <v>588</v>
      </c>
      <c r="B586" s="6">
        <v>14.1081</v>
      </c>
      <c r="C586" s="4">
        <v>14.108000000000001</v>
      </c>
      <c r="D586" s="4">
        <v>14.119899999999999</v>
      </c>
      <c r="E586" s="4">
        <v>14.0806</v>
      </c>
      <c r="F586" s="7">
        <v>-1.8E-3</v>
      </c>
      <c r="G586" s="35">
        <f t="shared" si="18"/>
        <v>3.9299999999999002E-2</v>
      </c>
      <c r="H586" s="34">
        <f t="shared" si="19"/>
        <v>6.9541375872382702E-3</v>
      </c>
    </row>
    <row r="587" spans="1:8">
      <c r="A587" s="2" t="s">
        <v>589</v>
      </c>
      <c r="B587" s="3">
        <v>14.132999999999999</v>
      </c>
      <c r="C587" s="4">
        <v>14.042</v>
      </c>
      <c r="D587" s="4">
        <v>14.153</v>
      </c>
      <c r="E587" s="4">
        <v>13.997</v>
      </c>
      <c r="F587" s="5">
        <v>3.5000000000000001E-3</v>
      </c>
      <c r="G587" s="35">
        <f t="shared" si="18"/>
        <v>0.15600000000000058</v>
      </c>
      <c r="H587" s="34">
        <f t="shared" si="19"/>
        <v>1.4071684587813679E-2</v>
      </c>
    </row>
    <row r="588" spans="1:8">
      <c r="A588" s="2" t="s">
        <v>590</v>
      </c>
      <c r="B588" s="3">
        <v>14.084</v>
      </c>
      <c r="C588" s="4">
        <v>13.95</v>
      </c>
      <c r="D588" s="4">
        <v>14.098000000000001</v>
      </c>
      <c r="E588" s="4">
        <v>13.8614</v>
      </c>
      <c r="F588" s="5">
        <v>6.7999999999999996E-3</v>
      </c>
      <c r="G588" s="35">
        <f t="shared" si="18"/>
        <v>0.23660000000000103</v>
      </c>
      <c r="H588" s="34">
        <f t="shared" si="19"/>
        <v>1.3992444222681583E-2</v>
      </c>
    </row>
    <row r="589" spans="1:8">
      <c r="A589" s="2" t="s">
        <v>591</v>
      </c>
      <c r="B589" s="6">
        <v>13.989000000000001</v>
      </c>
      <c r="C589" s="4">
        <v>14.029</v>
      </c>
      <c r="D589" s="4">
        <v>14.077999999999999</v>
      </c>
      <c r="E589" s="4">
        <v>13.922000000000001</v>
      </c>
      <c r="F589" s="7">
        <v>-2.7000000000000001E-3</v>
      </c>
      <c r="G589" s="35">
        <f t="shared" si="18"/>
        <v>0.15599999999999881</v>
      </c>
      <c r="H589" s="34">
        <f t="shared" si="19"/>
        <v>1.1006511891279663E-2</v>
      </c>
    </row>
    <row r="590" spans="1:8">
      <c r="A590" s="2" t="s">
        <v>592</v>
      </c>
      <c r="B590" s="6">
        <v>14.026999999999999</v>
      </c>
      <c r="C590" s="4">
        <v>14.128</v>
      </c>
      <c r="D590" s="4">
        <v>14.170999999999999</v>
      </c>
      <c r="E590" s="4">
        <v>14.016</v>
      </c>
      <c r="F590" s="7">
        <v>-9.7999999999999997E-3</v>
      </c>
      <c r="G590" s="35">
        <f t="shared" si="18"/>
        <v>0.15499999999999936</v>
      </c>
      <c r="H590" s="34">
        <f t="shared" si="19"/>
        <v>1.1874288964732638E-2</v>
      </c>
    </row>
    <row r="591" spans="1:8">
      <c r="A591" s="2" t="s">
        <v>593</v>
      </c>
      <c r="B591" s="3">
        <v>14.166</v>
      </c>
      <c r="C591" s="4">
        <v>14.064</v>
      </c>
      <c r="D591" s="4">
        <v>14.185</v>
      </c>
      <c r="E591" s="4">
        <v>14.006</v>
      </c>
      <c r="F591" s="5">
        <v>9.4000000000000004E-3</v>
      </c>
      <c r="G591" s="35">
        <f t="shared" si="18"/>
        <v>0.17900000000000027</v>
      </c>
      <c r="H591" s="34">
        <f t="shared" si="19"/>
        <v>7.6185262080145522E-3</v>
      </c>
    </row>
    <row r="592" spans="1:8">
      <c r="A592" s="2" t="s">
        <v>594</v>
      </c>
      <c r="B592" s="6">
        <v>14.0337</v>
      </c>
      <c r="C592" s="4">
        <v>14.064399999999999</v>
      </c>
      <c r="D592" s="4">
        <v>14.064399999999999</v>
      </c>
      <c r="E592" s="4">
        <v>14.0291</v>
      </c>
      <c r="F592" s="7">
        <v>-4.1999999999999997E-3</v>
      </c>
      <c r="G592" s="35">
        <f t="shared" si="18"/>
        <v>3.5299999999999443E-2</v>
      </c>
      <c r="H592" s="34">
        <f t="shared" si="19"/>
        <v>6.1685769203388384E-3</v>
      </c>
    </row>
    <row r="593" spans="1:8">
      <c r="A593" s="2" t="s">
        <v>595</v>
      </c>
      <c r="B593" s="3">
        <v>14.093</v>
      </c>
      <c r="C593" s="4">
        <v>14.047000000000001</v>
      </c>
      <c r="D593" s="4">
        <v>14.105</v>
      </c>
      <c r="E593" s="4">
        <v>13.967000000000001</v>
      </c>
      <c r="F593" s="5">
        <v>5.0000000000000001E-4</v>
      </c>
      <c r="G593" s="35">
        <f t="shared" si="18"/>
        <v>0.1379999999999999</v>
      </c>
      <c r="H593" s="34">
        <f t="shared" si="19"/>
        <v>1.1909019383448974E-2</v>
      </c>
    </row>
    <row r="594" spans="1:8">
      <c r="A594" s="2" t="s">
        <v>596</v>
      </c>
      <c r="B594" s="3">
        <v>14.086</v>
      </c>
      <c r="C594" s="4">
        <v>13.981</v>
      </c>
      <c r="D594" s="4">
        <v>14.086</v>
      </c>
      <c r="E594" s="4">
        <v>13.891</v>
      </c>
      <c r="F594" s="5">
        <v>7.7000000000000002E-3</v>
      </c>
      <c r="G594" s="35">
        <f t="shared" si="18"/>
        <v>0.19500000000000028</v>
      </c>
      <c r="H594" s="34">
        <f t="shared" si="19"/>
        <v>1.16317215803737E-2</v>
      </c>
    </row>
    <row r="595" spans="1:8">
      <c r="A595" s="2" t="s">
        <v>597</v>
      </c>
      <c r="B595" s="6">
        <v>13.978</v>
      </c>
      <c r="C595" s="4">
        <v>14.022</v>
      </c>
      <c r="D595" s="4">
        <v>14.061999999999999</v>
      </c>
      <c r="E595" s="4">
        <v>13.9308</v>
      </c>
      <c r="F595" s="7">
        <v>-6.3E-3</v>
      </c>
      <c r="G595" s="35">
        <f t="shared" si="18"/>
        <v>0.13119999999999976</v>
      </c>
      <c r="H595" s="34">
        <f t="shared" si="19"/>
        <v>1.1449079667400991E-2</v>
      </c>
    </row>
    <row r="596" spans="1:8">
      <c r="A596" s="2" t="s">
        <v>598</v>
      </c>
      <c r="B596" s="6">
        <v>14.067</v>
      </c>
      <c r="C596" s="4">
        <v>14.071</v>
      </c>
      <c r="D596" s="4">
        <v>14.145</v>
      </c>
      <c r="E596" s="4">
        <v>13.954000000000001</v>
      </c>
      <c r="F596" s="7">
        <v>-3.0000000000000001E-3</v>
      </c>
      <c r="G596" s="35">
        <f t="shared" si="18"/>
        <v>0.19099999999999895</v>
      </c>
      <c r="H596" s="34">
        <f t="shared" si="19"/>
        <v>2.1918307804522211E-2</v>
      </c>
    </row>
    <row r="597" spans="1:8">
      <c r="A597" s="2" t="s">
        <v>599</v>
      </c>
      <c r="B597" s="3">
        <v>14.11</v>
      </c>
      <c r="C597" s="4">
        <v>13.71</v>
      </c>
      <c r="D597" s="4">
        <v>14.11</v>
      </c>
      <c r="E597" s="4">
        <v>13.7</v>
      </c>
      <c r="F597" s="5">
        <v>2.6499999999999999E-2</v>
      </c>
      <c r="G597" s="35">
        <f t="shared" si="18"/>
        <v>0.41000000000000014</v>
      </c>
      <c r="H597" s="34">
        <f t="shared" si="19"/>
        <v>1.6051206660650363E-2</v>
      </c>
    </row>
    <row r="598" spans="1:8">
      <c r="A598" s="2" t="s">
        <v>600</v>
      </c>
      <c r="B598" s="6">
        <v>13.745799999999999</v>
      </c>
      <c r="C598" s="4">
        <v>13.740399999999999</v>
      </c>
      <c r="D598" s="4">
        <v>13.7601</v>
      </c>
      <c r="E598" s="4">
        <v>13.728999999999999</v>
      </c>
      <c r="F598" s="7">
        <v>-1.2999999999999999E-3</v>
      </c>
      <c r="G598" s="35">
        <f t="shared" si="18"/>
        <v>3.110000000000035E-2</v>
      </c>
      <c r="H598" s="34">
        <f t="shared" si="19"/>
        <v>6.7243772371977798E-3</v>
      </c>
    </row>
    <row r="599" spans="1:8">
      <c r="A599" s="2" t="s">
        <v>601</v>
      </c>
      <c r="B599" s="3">
        <v>13.763999999999999</v>
      </c>
      <c r="C599" s="4">
        <v>13.689</v>
      </c>
      <c r="D599" s="4">
        <v>13.787000000000001</v>
      </c>
      <c r="E599" s="4">
        <v>13.634</v>
      </c>
      <c r="F599" s="5">
        <v>2.5000000000000001E-3</v>
      </c>
      <c r="G599" s="35">
        <f t="shared" si="18"/>
        <v>0.15300000000000047</v>
      </c>
      <c r="H599" s="34">
        <f t="shared" si="19"/>
        <v>1.1233157586408936E-2</v>
      </c>
    </row>
    <row r="600" spans="1:8">
      <c r="A600" s="2" t="s">
        <v>602</v>
      </c>
      <c r="B600" s="3">
        <v>13.728999999999999</v>
      </c>
      <c r="C600" s="4">
        <v>13.656000000000001</v>
      </c>
      <c r="D600" s="4">
        <v>13.74</v>
      </c>
      <c r="E600" s="4">
        <v>13.5862</v>
      </c>
      <c r="F600" s="5">
        <v>5.5999999999999999E-3</v>
      </c>
      <c r="G600" s="35">
        <f t="shared" si="18"/>
        <v>0.15380000000000038</v>
      </c>
      <c r="H600" s="34">
        <f t="shared" si="19"/>
        <v>1.0191548471998843E-2</v>
      </c>
    </row>
    <row r="601" spans="1:8">
      <c r="A601" s="2" t="s">
        <v>603</v>
      </c>
      <c r="B601" s="6">
        <v>13.651999999999999</v>
      </c>
      <c r="C601" s="4">
        <v>13.678000000000001</v>
      </c>
      <c r="D601" s="4">
        <v>13.723000000000001</v>
      </c>
      <c r="E601" s="4">
        <v>13.598000000000001</v>
      </c>
      <c r="F601" s="7">
        <v>-4.8999999999999998E-3</v>
      </c>
      <c r="G601" s="35">
        <f t="shared" si="18"/>
        <v>0.125</v>
      </c>
      <c r="H601" s="34">
        <f t="shared" si="19"/>
        <v>8.4918725854654323E-3</v>
      </c>
    </row>
    <row r="602" spans="1:8">
      <c r="A602" s="2" t="s">
        <v>604</v>
      </c>
      <c r="B602" s="6">
        <v>13.718999999999999</v>
      </c>
      <c r="C602" s="4">
        <v>13.718999999999999</v>
      </c>
      <c r="D602" s="4">
        <v>13.739000000000001</v>
      </c>
      <c r="E602" s="4">
        <v>13.631</v>
      </c>
      <c r="F602" s="7">
        <v>-2.8999999999999998E-3</v>
      </c>
      <c r="G602" s="35">
        <f t="shared" si="18"/>
        <v>0.10800000000000054</v>
      </c>
      <c r="H602" s="34">
        <f t="shared" si="19"/>
        <v>1.4209019327129572E-2</v>
      </c>
    </row>
    <row r="603" spans="1:8">
      <c r="A603" s="2" t="s">
        <v>605</v>
      </c>
      <c r="B603" s="6">
        <v>13.759</v>
      </c>
      <c r="C603" s="4">
        <v>13.97</v>
      </c>
      <c r="D603" s="4">
        <v>13.975</v>
      </c>
      <c r="E603" s="4">
        <v>13.686</v>
      </c>
      <c r="F603" s="7">
        <v>-1.5699999999999999E-2</v>
      </c>
      <c r="G603" s="35">
        <f t="shared" si="18"/>
        <v>0.2889999999999997</v>
      </c>
      <c r="H603" s="34">
        <f t="shared" si="19"/>
        <v>1.2530492179652729E-2</v>
      </c>
    </row>
    <row r="604" spans="1:8">
      <c r="A604" s="2" t="s">
        <v>606</v>
      </c>
      <c r="B604" s="6">
        <v>13.9779</v>
      </c>
      <c r="C604" s="4">
        <v>13.938000000000001</v>
      </c>
      <c r="D604" s="4">
        <v>13.9824</v>
      </c>
      <c r="E604" s="4">
        <v>13.9221</v>
      </c>
      <c r="F604" s="7">
        <v>-1.1999999999999999E-3</v>
      </c>
      <c r="G604" s="35">
        <f t="shared" si="18"/>
        <v>6.0299999999999798E-2</v>
      </c>
      <c r="H604" s="34">
        <f t="shared" si="19"/>
        <v>6.8155784650630134E-3</v>
      </c>
    </row>
    <row r="605" spans="1:8">
      <c r="A605" s="2" t="s">
        <v>607</v>
      </c>
      <c r="B605" s="6">
        <v>13.994999999999999</v>
      </c>
      <c r="C605" s="4">
        <v>13.968</v>
      </c>
      <c r="D605" s="4">
        <v>14.012</v>
      </c>
      <c r="E605" s="4">
        <v>13.8819</v>
      </c>
      <c r="F605" s="7">
        <v>-1E-3</v>
      </c>
      <c r="G605" s="35">
        <f t="shared" si="18"/>
        <v>0.13010000000000055</v>
      </c>
      <c r="H605" s="34">
        <f t="shared" si="19"/>
        <v>8.8854666571162207E-3</v>
      </c>
    </row>
    <row r="606" spans="1:8">
      <c r="A606" s="2" t="s">
        <v>608</v>
      </c>
      <c r="B606" s="3">
        <v>14.009</v>
      </c>
      <c r="C606" s="4">
        <v>13.961</v>
      </c>
      <c r="D606" s="4">
        <v>14.010999999999999</v>
      </c>
      <c r="E606" s="4">
        <v>13.893000000000001</v>
      </c>
      <c r="F606" s="5">
        <v>5.0000000000000001E-4</v>
      </c>
      <c r="G606" s="35">
        <f t="shared" si="18"/>
        <v>0.11799999999999855</v>
      </c>
      <c r="H606" s="34">
        <f t="shared" si="19"/>
        <v>7.1832295914716748E-3</v>
      </c>
    </row>
    <row r="607" spans="1:8">
      <c r="A607" s="2" t="s">
        <v>609</v>
      </c>
      <c r="B607" s="6">
        <v>14.002000000000001</v>
      </c>
      <c r="C607" s="4">
        <v>13.977</v>
      </c>
      <c r="D607" s="4">
        <v>14.002000000000001</v>
      </c>
      <c r="E607" s="4">
        <v>13.9192</v>
      </c>
      <c r="F607" s="7">
        <v>-1.1000000000000001E-3</v>
      </c>
      <c r="G607" s="35">
        <f t="shared" si="18"/>
        <v>8.2800000000000651E-2</v>
      </c>
      <c r="H607" s="34">
        <f t="shared" si="19"/>
        <v>7.0489930009999206E-3</v>
      </c>
    </row>
    <row r="608" spans="1:8">
      <c r="A608" s="2" t="s">
        <v>610</v>
      </c>
      <c r="B608" s="6">
        <v>14.016999999999999</v>
      </c>
      <c r="C608" s="4">
        <v>14.002000000000001</v>
      </c>
      <c r="D608" s="4">
        <v>14.028</v>
      </c>
      <c r="E608" s="4">
        <v>13.913399999999999</v>
      </c>
      <c r="F608" s="7">
        <v>-1.8E-3</v>
      </c>
      <c r="G608" s="35">
        <f t="shared" si="18"/>
        <v>0.11460000000000115</v>
      </c>
      <c r="H608" s="34">
        <f t="shared" si="19"/>
        <v>7.9488644479360684E-3</v>
      </c>
    </row>
    <row r="609" spans="1:8">
      <c r="A609" s="2" t="s">
        <v>611</v>
      </c>
      <c r="B609" s="3">
        <v>14.042</v>
      </c>
      <c r="C609" s="4">
        <v>14.002000000000001</v>
      </c>
      <c r="D609" s="4">
        <v>14.076000000000001</v>
      </c>
      <c r="E609" s="4">
        <v>13.968</v>
      </c>
      <c r="F609" s="5">
        <v>5.0000000000000001E-4</v>
      </c>
      <c r="G609" s="35">
        <f t="shared" si="18"/>
        <v>0.10800000000000054</v>
      </c>
      <c r="H609" s="34">
        <f t="shared" si="19"/>
        <v>5.0947698446629852E-3</v>
      </c>
    </row>
    <row r="610" spans="1:8">
      <c r="A610" s="2" t="s">
        <v>612</v>
      </c>
      <c r="B610" s="6">
        <v>14.0351</v>
      </c>
      <c r="C610" s="4">
        <v>14.034000000000001</v>
      </c>
      <c r="D610" s="4">
        <v>14.053000000000001</v>
      </c>
      <c r="E610" s="4">
        <v>14.018000000000001</v>
      </c>
      <c r="F610" s="7">
        <v>-3.3E-3</v>
      </c>
      <c r="G610" s="35">
        <f t="shared" si="18"/>
        <v>3.5000000000000142E-2</v>
      </c>
      <c r="H610" s="34">
        <f t="shared" si="19"/>
        <v>5.0736029727025678E-3</v>
      </c>
    </row>
    <row r="611" spans="1:8">
      <c r="A611" s="2" t="s">
        <v>613</v>
      </c>
      <c r="B611" s="3">
        <v>14.081</v>
      </c>
      <c r="C611" s="4">
        <v>13.994</v>
      </c>
      <c r="D611" s="4">
        <v>14.081</v>
      </c>
      <c r="E611" s="4">
        <v>13.974</v>
      </c>
      <c r="F611" s="5">
        <v>3.3E-3</v>
      </c>
      <c r="G611" s="35">
        <f t="shared" si="18"/>
        <v>0.10699999999999932</v>
      </c>
      <c r="H611" s="34">
        <f t="shared" si="19"/>
        <v>9.9885844748858216E-3</v>
      </c>
    </row>
    <row r="612" spans="1:8">
      <c r="A612" s="2" t="s">
        <v>614</v>
      </c>
      <c r="B612" s="6">
        <v>14.034000000000001</v>
      </c>
      <c r="C612" s="4">
        <v>14.016</v>
      </c>
      <c r="D612" s="4">
        <v>14.055999999999999</v>
      </c>
      <c r="E612" s="4">
        <v>13.882999999999999</v>
      </c>
      <c r="F612" s="7">
        <v>-1.6000000000000001E-3</v>
      </c>
      <c r="G612" s="35">
        <f t="shared" si="18"/>
        <v>0.17300000000000004</v>
      </c>
      <c r="H612" s="34">
        <f t="shared" si="19"/>
        <v>1.0164051355206852E-2</v>
      </c>
    </row>
    <row r="613" spans="1:8">
      <c r="A613" s="2" t="s">
        <v>615</v>
      </c>
      <c r="B613" s="3">
        <v>14.057</v>
      </c>
      <c r="C613" s="4">
        <v>14.02</v>
      </c>
      <c r="D613" s="4">
        <v>14.102</v>
      </c>
      <c r="E613" s="4">
        <v>13.99</v>
      </c>
      <c r="F613" s="5">
        <v>3.2000000000000002E-3</v>
      </c>
      <c r="G613" s="35">
        <f t="shared" si="18"/>
        <v>0.1120000000000001</v>
      </c>
      <c r="H613" s="34">
        <f t="shared" si="19"/>
        <v>8.5076214108472242E-3</v>
      </c>
    </row>
    <row r="614" spans="1:8">
      <c r="A614" s="2" t="s">
        <v>616</v>
      </c>
      <c r="B614" s="6">
        <v>14.012</v>
      </c>
      <c r="C614" s="4">
        <v>14.105</v>
      </c>
      <c r="D614" s="4">
        <v>14.122999999999999</v>
      </c>
      <c r="E614" s="4">
        <v>13.994999999999999</v>
      </c>
      <c r="F614" s="7">
        <v>-9.4000000000000004E-3</v>
      </c>
      <c r="G614" s="35">
        <f t="shared" si="18"/>
        <v>0.12800000000000011</v>
      </c>
      <c r="H614" s="34">
        <f t="shared" si="19"/>
        <v>1.2683201803833125E-2</v>
      </c>
    </row>
    <row r="615" spans="1:8">
      <c r="A615" s="2" t="s">
        <v>617</v>
      </c>
      <c r="B615" s="6">
        <v>14.145</v>
      </c>
      <c r="C615" s="4">
        <v>14.192</v>
      </c>
      <c r="D615" s="4">
        <v>14.225</v>
      </c>
      <c r="E615" s="4">
        <v>13.993</v>
      </c>
      <c r="F615" s="7">
        <v>-2.7000000000000001E-3</v>
      </c>
      <c r="G615" s="35">
        <f t="shared" si="18"/>
        <v>0.23199999999999932</v>
      </c>
      <c r="H615" s="34">
        <f t="shared" si="19"/>
        <v>1.0530776565314107E-2</v>
      </c>
    </row>
    <row r="616" spans="1:8">
      <c r="A616" s="2" t="s">
        <v>618</v>
      </c>
      <c r="B616" s="6">
        <v>14.1831</v>
      </c>
      <c r="C616" s="4">
        <v>14.1585</v>
      </c>
      <c r="D616" s="4">
        <v>14.2247</v>
      </c>
      <c r="E616" s="4">
        <v>14.1585</v>
      </c>
      <c r="F616" s="7">
        <v>-1.6999999999999999E-3</v>
      </c>
      <c r="G616" s="35">
        <f t="shared" si="18"/>
        <v>6.6200000000000259E-2</v>
      </c>
      <c r="H616" s="34">
        <f t="shared" si="19"/>
        <v>6.9328621908127577E-3</v>
      </c>
    </row>
    <row r="617" spans="1:8">
      <c r="A617" s="2" t="s">
        <v>619</v>
      </c>
      <c r="B617" s="3">
        <v>14.207000000000001</v>
      </c>
      <c r="C617" s="4">
        <v>14.15</v>
      </c>
      <c r="D617" s="4">
        <v>14.23</v>
      </c>
      <c r="E617" s="4">
        <v>14.1</v>
      </c>
      <c r="F617" s="5">
        <v>1.1999999999999999E-3</v>
      </c>
      <c r="G617" s="35">
        <f t="shared" si="18"/>
        <v>0.13000000000000078</v>
      </c>
      <c r="H617" s="34">
        <f t="shared" si="19"/>
        <v>9.7600795002839424E-3</v>
      </c>
    </row>
    <row r="618" spans="1:8">
      <c r="A618" s="2" t="s">
        <v>620</v>
      </c>
      <c r="B618" s="3">
        <v>14.19</v>
      </c>
      <c r="C618" s="4">
        <v>14.087999999999999</v>
      </c>
      <c r="D618" s="4">
        <v>14.19</v>
      </c>
      <c r="E618" s="4">
        <v>14.045</v>
      </c>
      <c r="F618" s="5">
        <v>4.4000000000000003E-3</v>
      </c>
      <c r="G618" s="35">
        <f t="shared" si="18"/>
        <v>0.14499999999999957</v>
      </c>
      <c r="H618" s="34">
        <f t="shared" si="19"/>
        <v>1.4711359404096836E-2</v>
      </c>
    </row>
    <row r="619" spans="1:8">
      <c r="A619" s="2" t="s">
        <v>621</v>
      </c>
      <c r="B619" s="3">
        <v>14.128</v>
      </c>
      <c r="C619" s="4">
        <v>13.962</v>
      </c>
      <c r="D619" s="4">
        <v>14.128</v>
      </c>
      <c r="E619" s="4">
        <v>13.8622</v>
      </c>
      <c r="F619" s="5">
        <v>8.9999999999999993E-3</v>
      </c>
      <c r="G619" s="35">
        <f t="shared" si="18"/>
        <v>0.26580000000000048</v>
      </c>
      <c r="H619" s="34">
        <f t="shared" si="19"/>
        <v>1.6880773672055444E-2</v>
      </c>
    </row>
    <row r="620" spans="1:8">
      <c r="A620" s="2" t="s">
        <v>622</v>
      </c>
      <c r="B620" s="3">
        <v>14.002000000000001</v>
      </c>
      <c r="C620" s="4">
        <v>13.856</v>
      </c>
      <c r="D620" s="4">
        <v>14.028</v>
      </c>
      <c r="E620" s="4">
        <v>13.826000000000001</v>
      </c>
      <c r="F620" s="5">
        <v>7.6E-3</v>
      </c>
      <c r="G620" s="35">
        <f t="shared" si="18"/>
        <v>0.20199999999999996</v>
      </c>
      <c r="H620" s="34">
        <f t="shared" si="19"/>
        <v>1.4086887722074377E-2</v>
      </c>
    </row>
    <row r="621" spans="1:8">
      <c r="A621" s="2" t="s">
        <v>623</v>
      </c>
      <c r="B621" s="6">
        <v>13.896000000000001</v>
      </c>
      <c r="C621" s="4">
        <v>13.903</v>
      </c>
      <c r="D621" s="4">
        <v>13.991</v>
      </c>
      <c r="E621" s="4">
        <v>13.801299999999999</v>
      </c>
      <c r="F621" s="7">
        <v>-1.6999999999999999E-3</v>
      </c>
      <c r="G621" s="35">
        <f t="shared" si="18"/>
        <v>0.1897000000000002</v>
      </c>
      <c r="H621" s="34">
        <f t="shared" si="19"/>
        <v>1.0499661417436317E-2</v>
      </c>
    </row>
    <row r="622" spans="1:8">
      <c r="A622" s="2" t="s">
        <v>624</v>
      </c>
      <c r="B622" s="3">
        <v>13.9201</v>
      </c>
      <c r="C622" s="4">
        <v>13.881399999999999</v>
      </c>
      <c r="D622" s="4">
        <v>13.9832</v>
      </c>
      <c r="E622" s="4">
        <v>13.881399999999999</v>
      </c>
      <c r="F622" s="5">
        <v>2.7000000000000001E-3</v>
      </c>
      <c r="G622" s="35">
        <f t="shared" si="18"/>
        <v>0.10180000000000078</v>
      </c>
      <c r="H622" s="34">
        <f t="shared" si="19"/>
        <v>8.7697753377158419E-3</v>
      </c>
    </row>
    <row r="623" spans="1:8">
      <c r="A623" s="2" t="s">
        <v>625</v>
      </c>
      <c r="B623" s="3">
        <v>13.882</v>
      </c>
      <c r="C623" s="4">
        <v>13.843</v>
      </c>
      <c r="D623" s="4">
        <v>13.948</v>
      </c>
      <c r="E623" s="4">
        <v>13.807</v>
      </c>
      <c r="F623" s="5">
        <v>1E-4</v>
      </c>
      <c r="G623" s="35">
        <f t="shared" si="18"/>
        <v>0.14100000000000001</v>
      </c>
      <c r="H623" s="34">
        <f t="shared" si="19"/>
        <v>9.3711556552572659E-3</v>
      </c>
    </row>
    <row r="624" spans="1:8">
      <c r="A624" s="2" t="s">
        <v>626</v>
      </c>
      <c r="B624" s="3">
        <v>13.881</v>
      </c>
      <c r="C624" s="4">
        <v>13.819000000000001</v>
      </c>
      <c r="D624" s="4">
        <v>13.881</v>
      </c>
      <c r="E624" s="4">
        <v>13.763</v>
      </c>
      <c r="F624" s="5">
        <v>1.4E-3</v>
      </c>
      <c r="G624" s="35">
        <f t="shared" si="18"/>
        <v>0.11800000000000033</v>
      </c>
      <c r="H624" s="34">
        <f t="shared" si="19"/>
        <v>1.2773508964507867E-2</v>
      </c>
    </row>
    <row r="625" spans="1:8">
      <c r="A625" s="2" t="s">
        <v>627</v>
      </c>
      <c r="B625" s="3">
        <v>13.862</v>
      </c>
      <c r="C625" s="4">
        <v>13.664999999999999</v>
      </c>
      <c r="D625" s="4">
        <v>13.862</v>
      </c>
      <c r="E625" s="4">
        <v>13.6309</v>
      </c>
      <c r="F625" s="5">
        <v>1.1299999999999999E-2</v>
      </c>
      <c r="G625" s="35">
        <f t="shared" si="18"/>
        <v>0.23109999999999964</v>
      </c>
      <c r="H625" s="34">
        <f t="shared" si="19"/>
        <v>1.5050154890101823E-2</v>
      </c>
    </row>
    <row r="626" spans="1:8">
      <c r="A626" s="2" t="s">
        <v>628</v>
      </c>
      <c r="B626" s="3">
        <v>13.707000000000001</v>
      </c>
      <c r="C626" s="4">
        <v>13.558</v>
      </c>
      <c r="D626" s="4">
        <v>13.717000000000001</v>
      </c>
      <c r="E626" s="4">
        <v>13.54</v>
      </c>
      <c r="F626" s="5">
        <v>1.06E-2</v>
      </c>
      <c r="G626" s="35">
        <f t="shared" si="18"/>
        <v>0.17700000000000138</v>
      </c>
      <c r="H626" s="34">
        <f t="shared" si="19"/>
        <v>1.19311465721041E-2</v>
      </c>
    </row>
    <row r="627" spans="1:8">
      <c r="A627" s="2" t="s">
        <v>629</v>
      </c>
      <c r="B627" s="3">
        <v>13.563000000000001</v>
      </c>
      <c r="C627" s="4">
        <v>13.536</v>
      </c>
      <c r="D627" s="4">
        <v>13.679</v>
      </c>
      <c r="E627" s="4">
        <v>13.532999999999999</v>
      </c>
      <c r="F627" s="5">
        <v>8.0000000000000004E-4</v>
      </c>
      <c r="G627" s="35">
        <f t="shared" si="18"/>
        <v>0.1460000000000008</v>
      </c>
      <c r="H627" s="34">
        <f t="shared" si="19"/>
        <v>6.4848453585456319E-3</v>
      </c>
    </row>
    <row r="628" spans="1:8">
      <c r="A628" s="2" t="s">
        <v>630</v>
      </c>
      <c r="B628" s="6">
        <v>13.5527</v>
      </c>
      <c r="C628" s="4">
        <v>13.5701</v>
      </c>
      <c r="D628" s="4">
        <v>13.5701</v>
      </c>
      <c r="E628" s="4">
        <v>13.540100000000001</v>
      </c>
      <c r="F628" s="7">
        <v>-2.8999999999999998E-3</v>
      </c>
      <c r="G628" s="35">
        <f t="shared" si="18"/>
        <v>2.9999999999999361E-2</v>
      </c>
      <c r="H628" s="34">
        <f t="shared" si="19"/>
        <v>9.3954843408593988E-3</v>
      </c>
    </row>
    <row r="629" spans="1:8">
      <c r="A629" s="2" t="s">
        <v>631</v>
      </c>
      <c r="B629" s="6">
        <v>13.592000000000001</v>
      </c>
      <c r="C629" s="4">
        <v>13.73</v>
      </c>
      <c r="D629" s="4">
        <v>13.76</v>
      </c>
      <c r="E629" s="4">
        <v>13.532</v>
      </c>
      <c r="F629" s="7">
        <v>-1.01E-2</v>
      </c>
      <c r="G629" s="35">
        <f t="shared" si="18"/>
        <v>0.22799999999999976</v>
      </c>
      <c r="H629" s="34">
        <f t="shared" si="19"/>
        <v>1.6202116016052558E-2</v>
      </c>
    </row>
    <row r="630" spans="1:8">
      <c r="A630" s="2" t="s">
        <v>632</v>
      </c>
      <c r="B630" s="6">
        <v>13.731</v>
      </c>
      <c r="C630" s="4">
        <v>13.705</v>
      </c>
      <c r="D630" s="4">
        <v>13.833</v>
      </c>
      <c r="E630" s="4">
        <v>13.616899999999999</v>
      </c>
      <c r="F630" s="7">
        <v>-1E-3</v>
      </c>
      <c r="G630" s="35">
        <f t="shared" si="18"/>
        <v>0.21610000000000085</v>
      </c>
      <c r="H630" s="34">
        <f t="shared" si="19"/>
        <v>1.3161167605530823E-2</v>
      </c>
    </row>
    <row r="631" spans="1:8">
      <c r="A631" s="2" t="s">
        <v>633</v>
      </c>
      <c r="B631" s="3">
        <v>13.744999999999999</v>
      </c>
      <c r="C631" s="4">
        <v>13.669</v>
      </c>
      <c r="D631" s="4">
        <v>13.752000000000001</v>
      </c>
      <c r="E631" s="4">
        <v>13.6083</v>
      </c>
      <c r="F631" s="5">
        <v>2.8E-3</v>
      </c>
      <c r="G631" s="35">
        <f t="shared" si="18"/>
        <v>0.14370000000000083</v>
      </c>
      <c r="H631" s="34">
        <f t="shared" si="19"/>
        <v>1.2304160897762876E-2</v>
      </c>
    </row>
    <row r="632" spans="1:8">
      <c r="A632" s="2" t="s">
        <v>634</v>
      </c>
      <c r="B632" s="6">
        <v>13.707000000000001</v>
      </c>
      <c r="C632" s="4">
        <v>13.723000000000001</v>
      </c>
      <c r="D632" s="4">
        <v>13.827999999999999</v>
      </c>
      <c r="E632" s="4">
        <v>13.634</v>
      </c>
      <c r="F632" s="7">
        <v>-4.0000000000000001E-3</v>
      </c>
      <c r="G632" s="35">
        <f t="shared" si="18"/>
        <v>0.19399999999999906</v>
      </c>
      <c r="H632" s="34">
        <f t="shared" si="19"/>
        <v>1.2781486099904564E-2</v>
      </c>
    </row>
    <row r="633" spans="1:8">
      <c r="A633" s="2" t="s">
        <v>635</v>
      </c>
      <c r="B633" s="3">
        <v>13.762</v>
      </c>
      <c r="C633" s="4">
        <v>13.632999999999999</v>
      </c>
      <c r="D633" s="4">
        <v>13.776999999999999</v>
      </c>
      <c r="E633" s="4">
        <v>13.6225</v>
      </c>
      <c r="F633" s="5">
        <v>5.8999999999999999E-3</v>
      </c>
      <c r="G633" s="35">
        <f t="shared" si="18"/>
        <v>0.15449999999999875</v>
      </c>
      <c r="H633" s="34">
        <f t="shared" si="19"/>
        <v>7.3504636615343184E-3</v>
      </c>
    </row>
    <row r="634" spans="1:8">
      <c r="A634" s="2" t="s">
        <v>636</v>
      </c>
      <c r="B634" s="3">
        <v>13.681100000000001</v>
      </c>
      <c r="C634" s="4">
        <v>13.652200000000001</v>
      </c>
      <c r="D634" s="4">
        <v>13.6823</v>
      </c>
      <c r="E634" s="4">
        <v>13.636100000000001</v>
      </c>
      <c r="F634" s="5">
        <v>3.0999999999999999E-3</v>
      </c>
      <c r="G634" s="35">
        <f t="shared" si="18"/>
        <v>4.6199999999998909E-2</v>
      </c>
      <c r="H634" s="34">
        <f t="shared" si="19"/>
        <v>8.9062614159420798E-3</v>
      </c>
    </row>
    <row r="635" spans="1:8">
      <c r="A635" s="2" t="s">
        <v>637</v>
      </c>
      <c r="B635" s="6">
        <v>13.638999999999999</v>
      </c>
      <c r="C635" s="4">
        <v>13.686999999999999</v>
      </c>
      <c r="D635" s="4">
        <v>13.73</v>
      </c>
      <c r="E635" s="4">
        <v>13.532400000000001</v>
      </c>
      <c r="F635" s="7">
        <v>-6.3E-3</v>
      </c>
      <c r="G635" s="35">
        <f t="shared" si="18"/>
        <v>0.19759999999999955</v>
      </c>
      <c r="H635" s="34">
        <f t="shared" si="19"/>
        <v>2.108019150209459E-2</v>
      </c>
    </row>
    <row r="636" spans="1:8">
      <c r="A636" s="2" t="s">
        <v>638</v>
      </c>
      <c r="B636" s="3">
        <v>13.726000000000001</v>
      </c>
      <c r="C636" s="4">
        <v>13.368</v>
      </c>
      <c r="D636" s="4">
        <v>13.726000000000001</v>
      </c>
      <c r="E636" s="4">
        <v>13.36</v>
      </c>
      <c r="F636" s="5">
        <v>2.69E-2</v>
      </c>
      <c r="G636" s="35">
        <f t="shared" si="18"/>
        <v>0.36600000000000144</v>
      </c>
      <c r="H636" s="34">
        <f t="shared" si="19"/>
        <v>2.004345871422156E-2</v>
      </c>
    </row>
    <row r="637" spans="1:8">
      <c r="A637" s="2" t="s">
        <v>639</v>
      </c>
      <c r="B637" s="6">
        <v>13.3665</v>
      </c>
      <c r="C637" s="4">
        <v>13.346</v>
      </c>
      <c r="D637" s="4">
        <v>13.483000000000001</v>
      </c>
      <c r="E637" s="4">
        <v>13.314</v>
      </c>
      <c r="F637" s="7">
        <v>-1.5E-3</v>
      </c>
      <c r="G637" s="35">
        <f t="shared" si="18"/>
        <v>0.16900000000000048</v>
      </c>
      <c r="H637" s="34">
        <f t="shared" si="19"/>
        <v>1.2576253533700369E-2</v>
      </c>
    </row>
    <row r="638" spans="1:8">
      <c r="A638" s="2" t="s">
        <v>640</v>
      </c>
      <c r="B638" s="6">
        <v>13.385999999999999</v>
      </c>
      <c r="C638" s="4">
        <v>13.442</v>
      </c>
      <c r="D638" s="4">
        <v>13.481</v>
      </c>
      <c r="E638" s="4">
        <v>13.3119</v>
      </c>
      <c r="F638" s="7">
        <v>-7.0000000000000001E-3</v>
      </c>
      <c r="G638" s="35">
        <f t="shared" si="18"/>
        <v>0.16910000000000025</v>
      </c>
      <c r="H638" s="34">
        <f t="shared" si="19"/>
        <v>1.3272456205739832E-2</v>
      </c>
    </row>
    <row r="639" spans="1:8">
      <c r="A639" s="2" t="s">
        <v>641</v>
      </c>
      <c r="B639" s="3">
        <v>13.481</v>
      </c>
      <c r="C639" s="4">
        <v>13.414999999999999</v>
      </c>
      <c r="D639" s="4">
        <v>13.481</v>
      </c>
      <c r="E639" s="4">
        <v>13.294</v>
      </c>
      <c r="F639" s="5">
        <v>4.5999999999999999E-3</v>
      </c>
      <c r="G639" s="35">
        <f t="shared" si="18"/>
        <v>0.18699999999999939</v>
      </c>
      <c r="H639" s="34">
        <f t="shared" si="19"/>
        <v>1.1677761898062111E-2</v>
      </c>
    </row>
    <row r="640" spans="1:8">
      <c r="A640" s="2" t="s">
        <v>642</v>
      </c>
      <c r="B640" s="6">
        <v>13.418900000000001</v>
      </c>
      <c r="C640" s="4">
        <v>13.504300000000001</v>
      </c>
      <c r="D640" s="4">
        <v>13.504300000000001</v>
      </c>
      <c r="E640" s="4">
        <v>13.3759</v>
      </c>
      <c r="F640" s="7">
        <v>-8.8999999999999999E-3</v>
      </c>
      <c r="G640" s="35">
        <f t="shared" si="18"/>
        <v>0.12840000000000096</v>
      </c>
      <c r="H640" s="34">
        <f t="shared" si="19"/>
        <v>9.8164934777802658E-3</v>
      </c>
    </row>
    <row r="641" spans="1:8">
      <c r="A641" s="2" t="s">
        <v>643</v>
      </c>
      <c r="B641" s="6">
        <v>13.539</v>
      </c>
      <c r="C641" s="4">
        <v>13.569000000000001</v>
      </c>
      <c r="D641" s="4">
        <v>13.615</v>
      </c>
      <c r="E641" s="4">
        <v>13.477</v>
      </c>
      <c r="F641" s="7">
        <v>-5.8999999999999999E-3</v>
      </c>
      <c r="G641" s="35">
        <f t="shared" si="18"/>
        <v>0.1379999999999999</v>
      </c>
      <c r="H641" s="34">
        <f t="shared" si="19"/>
        <v>1.0930249686970586E-2</v>
      </c>
    </row>
    <row r="642" spans="1:8">
      <c r="A642" s="2" t="s">
        <v>644</v>
      </c>
      <c r="B642" s="3">
        <v>13.619</v>
      </c>
      <c r="C642" s="4">
        <v>13.577</v>
      </c>
      <c r="D642" s="4">
        <v>13.641</v>
      </c>
      <c r="E642" s="4">
        <v>13.482200000000001</v>
      </c>
      <c r="F642" s="5">
        <v>1E-4</v>
      </c>
      <c r="G642" s="35">
        <f t="shared" si="18"/>
        <v>0.15879999999999939</v>
      </c>
      <c r="H642" s="34">
        <f t="shared" si="19"/>
        <v>1.2436864065588117E-2</v>
      </c>
    </row>
    <row r="643" spans="1:8">
      <c r="A643" s="2" t="s">
        <v>645</v>
      </c>
      <c r="B643" s="6">
        <v>13.617000000000001</v>
      </c>
      <c r="C643" s="4">
        <v>13.661</v>
      </c>
      <c r="D643" s="4">
        <v>13.699</v>
      </c>
      <c r="E643" s="4">
        <v>13.518000000000001</v>
      </c>
      <c r="F643" s="7">
        <v>-6.0000000000000001E-3</v>
      </c>
      <c r="G643" s="35">
        <f t="shared" ref="G643:G706" si="20">D643-E643</f>
        <v>0.18099999999999916</v>
      </c>
      <c r="H643" s="34">
        <f t="shared" ref="H643:H706" si="21">(SUM(G643:G644)/2)/C644</f>
        <v>1.4795695797586094E-2</v>
      </c>
    </row>
    <row r="644" spans="1:8">
      <c r="A644" s="2" t="s">
        <v>646</v>
      </c>
      <c r="B644" s="6">
        <v>13.699</v>
      </c>
      <c r="C644" s="4">
        <v>13.754</v>
      </c>
      <c r="D644" s="4">
        <v>13.866</v>
      </c>
      <c r="E644" s="4">
        <v>13.64</v>
      </c>
      <c r="F644" s="7">
        <v>-3.7000000000000002E-3</v>
      </c>
      <c r="G644" s="35">
        <f t="shared" si="20"/>
        <v>0.22599999999999909</v>
      </c>
      <c r="H644" s="34">
        <f t="shared" si="21"/>
        <v>1.3749088256746924E-2</v>
      </c>
    </row>
    <row r="645" spans="1:8">
      <c r="A645" s="2" t="s">
        <v>647</v>
      </c>
      <c r="B645" s="3">
        <v>13.75</v>
      </c>
      <c r="C645" s="4">
        <v>13.71</v>
      </c>
      <c r="D645" s="4">
        <v>13.784000000000001</v>
      </c>
      <c r="E645" s="4">
        <v>13.632999999999999</v>
      </c>
      <c r="F645" s="5">
        <v>2.7000000000000001E-3</v>
      </c>
      <c r="G645" s="35">
        <f t="shared" si="20"/>
        <v>0.15100000000000158</v>
      </c>
      <c r="H645" s="34">
        <f t="shared" si="21"/>
        <v>7.124879979050887E-3</v>
      </c>
    </row>
    <row r="646" spans="1:8">
      <c r="A646" s="2" t="s">
        <v>648</v>
      </c>
      <c r="B646" s="6">
        <v>13.712300000000001</v>
      </c>
      <c r="C646" s="4">
        <v>13.7476</v>
      </c>
      <c r="D646" s="4">
        <v>13.757199999999999</v>
      </c>
      <c r="E646" s="4">
        <v>13.712300000000001</v>
      </c>
      <c r="F646" s="7">
        <v>-2.7000000000000001E-3</v>
      </c>
      <c r="G646" s="35">
        <f t="shared" si="20"/>
        <v>4.4899999999998386E-2</v>
      </c>
      <c r="H646" s="34">
        <f t="shared" si="21"/>
        <v>7.5592921653572127E-3</v>
      </c>
    </row>
    <row r="647" spans="1:8">
      <c r="A647" s="2" t="s">
        <v>649</v>
      </c>
      <c r="B647" s="3">
        <v>13.749000000000001</v>
      </c>
      <c r="C647" s="4">
        <v>13.619</v>
      </c>
      <c r="D647" s="4">
        <v>13.749000000000001</v>
      </c>
      <c r="E647" s="4">
        <v>13.587999999999999</v>
      </c>
      <c r="F647" s="5">
        <v>6.7000000000000002E-3</v>
      </c>
      <c r="G647" s="35">
        <f t="shared" si="20"/>
        <v>0.16100000000000136</v>
      </c>
      <c r="H647" s="34">
        <f t="shared" si="21"/>
        <v>1.5306492564381661E-2</v>
      </c>
    </row>
    <row r="648" spans="1:8">
      <c r="A648" s="2" t="s">
        <v>650</v>
      </c>
      <c r="B648" s="6">
        <v>13.657999999999999</v>
      </c>
      <c r="C648" s="4">
        <v>13.785</v>
      </c>
      <c r="D648" s="4">
        <v>13.832000000000001</v>
      </c>
      <c r="E648" s="4">
        <v>13.571</v>
      </c>
      <c r="F648" s="7">
        <v>-1.1900000000000001E-2</v>
      </c>
      <c r="G648" s="35">
        <f t="shared" si="20"/>
        <v>0.26100000000000101</v>
      </c>
      <c r="H648" s="34">
        <f t="shared" si="21"/>
        <v>1.8827403536402089E-2</v>
      </c>
    </row>
    <row r="649" spans="1:8">
      <c r="A649" s="2" t="s">
        <v>651</v>
      </c>
      <c r="B649" s="6">
        <v>13.821999999999999</v>
      </c>
      <c r="C649" s="4">
        <v>13.968999999999999</v>
      </c>
      <c r="D649" s="4">
        <v>13.997</v>
      </c>
      <c r="E649" s="4">
        <v>13.731999999999999</v>
      </c>
      <c r="F649" s="7">
        <v>-1.3299999999999999E-2</v>
      </c>
      <c r="G649" s="35">
        <f t="shared" si="20"/>
        <v>0.26500000000000057</v>
      </c>
      <c r="H649" s="34">
        <f t="shared" si="21"/>
        <v>1.5451351545135189E-2</v>
      </c>
    </row>
    <row r="650" spans="1:8">
      <c r="A650" s="2" t="s">
        <v>652</v>
      </c>
      <c r="B650" s="3">
        <v>14.009</v>
      </c>
      <c r="C650" s="4">
        <v>13.946999999999999</v>
      </c>
      <c r="D650" s="4">
        <v>14.063000000000001</v>
      </c>
      <c r="E650" s="4">
        <v>13.897</v>
      </c>
      <c r="F650" s="5">
        <v>6.9999999999999999E-4</v>
      </c>
      <c r="G650" s="35">
        <f t="shared" si="20"/>
        <v>0.16600000000000037</v>
      </c>
      <c r="H650" s="34">
        <f t="shared" si="21"/>
        <v>1.0512436747202683E-2</v>
      </c>
    </row>
    <row r="651" spans="1:8">
      <c r="A651" s="2" t="s">
        <v>653</v>
      </c>
      <c r="B651" s="6">
        <v>13.999000000000001</v>
      </c>
      <c r="C651" s="4">
        <v>14.031000000000001</v>
      </c>
      <c r="D651" s="4">
        <v>14.047000000000001</v>
      </c>
      <c r="E651" s="4">
        <v>13.917999999999999</v>
      </c>
      <c r="F651" s="7">
        <v>-2E-3</v>
      </c>
      <c r="G651" s="35">
        <f t="shared" si="20"/>
        <v>0.12900000000000134</v>
      </c>
      <c r="H651" s="34">
        <f t="shared" si="21"/>
        <v>5.3876159710188817E-3</v>
      </c>
    </row>
    <row r="652" spans="1:8">
      <c r="A652" s="2" t="s">
        <v>654</v>
      </c>
      <c r="B652" s="3">
        <v>14.0268</v>
      </c>
      <c r="C652" s="4">
        <v>14.0229</v>
      </c>
      <c r="D652" s="4">
        <v>14.045</v>
      </c>
      <c r="E652" s="4">
        <v>14.0229</v>
      </c>
      <c r="F652" s="5">
        <v>0</v>
      </c>
      <c r="G652" s="35">
        <f t="shared" si="20"/>
        <v>2.2100000000000009E-2</v>
      </c>
      <c r="H652" s="34">
        <f t="shared" si="21"/>
        <v>6.0710971518309551E-3</v>
      </c>
    </row>
    <row r="653" spans="1:8">
      <c r="A653" s="2" t="s">
        <v>655</v>
      </c>
      <c r="B653" s="3">
        <v>14.0265</v>
      </c>
      <c r="C653" s="4">
        <v>14.009</v>
      </c>
      <c r="D653" s="4">
        <v>14.14</v>
      </c>
      <c r="E653" s="4">
        <v>13.992000000000001</v>
      </c>
      <c r="F653" s="5">
        <v>1.6000000000000001E-3</v>
      </c>
      <c r="G653" s="35">
        <f t="shared" si="20"/>
        <v>0.14799999999999969</v>
      </c>
      <c r="H653" s="34">
        <f t="shared" si="21"/>
        <v>1.0781574611361852E-2</v>
      </c>
    </row>
    <row r="654" spans="1:8">
      <c r="A654" s="2" t="s">
        <v>656</v>
      </c>
      <c r="B654" s="3">
        <v>14.004</v>
      </c>
      <c r="C654" s="4">
        <v>13.959</v>
      </c>
      <c r="D654" s="4">
        <v>14.045</v>
      </c>
      <c r="E654" s="4">
        <v>13.891999999999999</v>
      </c>
      <c r="F654" s="5">
        <v>1.1000000000000001E-3</v>
      </c>
      <c r="G654" s="35">
        <f t="shared" si="20"/>
        <v>0.15300000000000047</v>
      </c>
      <c r="H654" s="34">
        <f t="shared" si="21"/>
        <v>1.2704829278856578E-2</v>
      </c>
    </row>
    <row r="655" spans="1:8">
      <c r="A655" s="2" t="s">
        <v>657</v>
      </c>
      <c r="B655" s="3">
        <v>13.989000000000001</v>
      </c>
      <c r="C655" s="4">
        <v>13.853</v>
      </c>
      <c r="D655" s="4">
        <v>14.003</v>
      </c>
      <c r="E655" s="4">
        <v>13.804</v>
      </c>
      <c r="F655" s="5">
        <v>1.1900000000000001E-2</v>
      </c>
      <c r="G655" s="35">
        <f t="shared" si="20"/>
        <v>0.19899999999999984</v>
      </c>
      <c r="H655" s="34">
        <f t="shared" si="21"/>
        <v>1.8178584133760202E-2</v>
      </c>
    </row>
    <row r="656" spans="1:8">
      <c r="A656" s="2" t="s">
        <v>658</v>
      </c>
      <c r="B656" s="6">
        <v>13.824999999999999</v>
      </c>
      <c r="C656" s="4">
        <v>14.055</v>
      </c>
      <c r="D656" s="4">
        <v>14.097</v>
      </c>
      <c r="E656" s="4">
        <v>13.785</v>
      </c>
      <c r="F656" s="7">
        <v>-1.9400000000000001E-2</v>
      </c>
      <c r="G656" s="35">
        <f t="shared" si="20"/>
        <v>0.31199999999999939</v>
      </c>
      <c r="H656" s="34">
        <f t="shared" si="21"/>
        <v>1.9316546762589957E-2</v>
      </c>
    </row>
    <row r="657" spans="1:8">
      <c r="A657" s="2" t="s">
        <v>659</v>
      </c>
      <c r="B657" s="3">
        <v>14.098000000000001</v>
      </c>
      <c r="C657" s="4">
        <v>13.9</v>
      </c>
      <c r="D657" s="4">
        <v>14.098000000000001</v>
      </c>
      <c r="E657" s="4">
        <v>13.872999999999999</v>
      </c>
      <c r="F657" s="5">
        <v>1.34E-2</v>
      </c>
      <c r="G657" s="35">
        <f t="shared" si="20"/>
        <v>0.22500000000000142</v>
      </c>
      <c r="H657" s="34">
        <f t="shared" si="21"/>
        <v>8.8686291581818438E-3</v>
      </c>
    </row>
    <row r="658" spans="1:8">
      <c r="A658" s="2" t="s">
        <v>660</v>
      </c>
      <c r="B658" s="3">
        <v>13.911</v>
      </c>
      <c r="C658" s="4">
        <v>13.8973</v>
      </c>
      <c r="D658" s="4">
        <v>13.9186</v>
      </c>
      <c r="E658" s="4">
        <v>13.8971</v>
      </c>
      <c r="F658" s="5">
        <v>2.3E-3</v>
      </c>
      <c r="G658" s="35">
        <f t="shared" si="20"/>
        <v>2.1499999999999631E-2</v>
      </c>
      <c r="H658" s="34">
        <f t="shared" si="21"/>
        <v>1.4448120512459488E-2</v>
      </c>
    </row>
    <row r="659" spans="1:8">
      <c r="A659" s="2" t="s">
        <v>661</v>
      </c>
      <c r="B659" s="6">
        <v>13.879</v>
      </c>
      <c r="C659" s="4">
        <v>14.206</v>
      </c>
      <c r="D659" s="4">
        <v>14.26</v>
      </c>
      <c r="E659" s="4">
        <v>13.871</v>
      </c>
      <c r="F659" s="7">
        <v>-2.58E-2</v>
      </c>
      <c r="G659" s="35">
        <f t="shared" si="20"/>
        <v>0.38899999999999935</v>
      </c>
      <c r="H659" s="34">
        <f t="shared" si="21"/>
        <v>2.2957933785959221E-2</v>
      </c>
    </row>
    <row r="660" spans="1:8">
      <c r="A660" s="2" t="s">
        <v>662</v>
      </c>
      <c r="B660" s="6">
        <v>14.246</v>
      </c>
      <c r="C660" s="4">
        <v>14.287000000000001</v>
      </c>
      <c r="D660" s="4">
        <v>14.359</v>
      </c>
      <c r="E660" s="4">
        <v>14.092000000000001</v>
      </c>
      <c r="F660" s="7">
        <v>-5.5999999999999999E-3</v>
      </c>
      <c r="G660" s="35">
        <f t="shared" si="20"/>
        <v>0.26699999999999946</v>
      </c>
      <c r="H660" s="34">
        <f t="shared" si="21"/>
        <v>1.4578795756340867E-2</v>
      </c>
    </row>
    <row r="661" spans="1:8">
      <c r="A661" s="2" t="s">
        <v>663</v>
      </c>
      <c r="B661" s="3">
        <v>14.326000000000001</v>
      </c>
      <c r="C661" s="4">
        <v>14.233000000000001</v>
      </c>
      <c r="D661" s="4">
        <v>14.327</v>
      </c>
      <c r="E661" s="4">
        <v>14.179</v>
      </c>
      <c r="F661" s="5">
        <v>3.8E-3</v>
      </c>
      <c r="G661" s="35">
        <f t="shared" si="20"/>
        <v>0.14799999999999969</v>
      </c>
      <c r="H661" s="34">
        <f t="shared" si="21"/>
        <v>1.0180520570948733E-2</v>
      </c>
    </row>
    <row r="662" spans="1:8">
      <c r="A662" s="2" t="s">
        <v>664</v>
      </c>
      <c r="B662" s="6">
        <v>14.272</v>
      </c>
      <c r="C662" s="4">
        <v>14.292</v>
      </c>
      <c r="D662" s="4">
        <v>14.340999999999999</v>
      </c>
      <c r="E662" s="4">
        <v>14.198</v>
      </c>
      <c r="F662" s="7">
        <v>-4.0000000000000001E-3</v>
      </c>
      <c r="G662" s="35">
        <f t="shared" si="20"/>
        <v>0.14299999999999891</v>
      </c>
      <c r="H662" s="34">
        <f t="shared" si="21"/>
        <v>1.6383023797754349E-2</v>
      </c>
    </row>
    <row r="663" spans="1:8">
      <c r="A663" s="2" t="s">
        <v>665</v>
      </c>
      <c r="B663" s="3">
        <v>14.33</v>
      </c>
      <c r="C663" s="4">
        <v>14.161</v>
      </c>
      <c r="D663" s="4">
        <v>14.379</v>
      </c>
      <c r="E663" s="4">
        <v>14.058</v>
      </c>
      <c r="F663" s="5">
        <v>1.52E-2</v>
      </c>
      <c r="G663" s="35">
        <f t="shared" si="20"/>
        <v>0.32099999999999973</v>
      </c>
      <c r="H663" s="34">
        <f t="shared" si="21"/>
        <v>1.2635123662912405E-2</v>
      </c>
    </row>
    <row r="664" spans="1:8">
      <c r="A664" s="2" t="s">
        <v>666</v>
      </c>
      <c r="B664" s="6">
        <v>14.115</v>
      </c>
      <c r="C664" s="4">
        <v>14.135199999999999</v>
      </c>
      <c r="D664" s="4">
        <v>14.135199999999999</v>
      </c>
      <c r="E664" s="4">
        <v>14.099</v>
      </c>
      <c r="F664" s="7">
        <v>-1.2999999999999999E-3</v>
      </c>
      <c r="G664" s="35">
        <f t="shared" si="20"/>
        <v>3.6199999999999122E-2</v>
      </c>
      <c r="H664" s="34">
        <f t="shared" si="21"/>
        <v>9.4383121419588899E-3</v>
      </c>
    </row>
    <row r="665" spans="1:8">
      <c r="A665" s="2" t="s">
        <v>667</v>
      </c>
      <c r="B665" s="6">
        <v>14.134</v>
      </c>
      <c r="C665" s="4">
        <v>14.314</v>
      </c>
      <c r="D665" s="4">
        <v>14.342000000000001</v>
      </c>
      <c r="E665" s="4">
        <v>14.108000000000001</v>
      </c>
      <c r="F665" s="7">
        <v>-1.3899999999999999E-2</v>
      </c>
      <c r="G665" s="35">
        <f t="shared" si="20"/>
        <v>0.23399999999999999</v>
      </c>
      <c r="H665" s="34">
        <f t="shared" si="21"/>
        <v>1.3678128915494943E-2</v>
      </c>
    </row>
    <row r="666" spans="1:8">
      <c r="A666" s="2" t="s">
        <v>668</v>
      </c>
      <c r="B666" s="6">
        <v>14.333</v>
      </c>
      <c r="C666" s="4">
        <v>14.366</v>
      </c>
      <c r="D666" s="4">
        <v>14.388</v>
      </c>
      <c r="E666" s="4">
        <v>14.228999999999999</v>
      </c>
      <c r="F666" s="7">
        <v>-1.8E-3</v>
      </c>
      <c r="G666" s="35">
        <f t="shared" si="20"/>
        <v>0.1590000000000007</v>
      </c>
      <c r="H666" s="34">
        <f t="shared" si="21"/>
        <v>1.9204731703840936E-2</v>
      </c>
    </row>
    <row r="667" spans="1:8">
      <c r="A667" s="2" t="s">
        <v>669</v>
      </c>
      <c r="B667" s="3">
        <v>14.359500000000001</v>
      </c>
      <c r="C667" s="4">
        <v>14.032999999999999</v>
      </c>
      <c r="D667" s="4">
        <v>14.37</v>
      </c>
      <c r="E667" s="4">
        <v>13.99</v>
      </c>
      <c r="F667" s="5">
        <v>2.06E-2</v>
      </c>
      <c r="G667" s="35">
        <f t="shared" si="20"/>
        <v>0.37999999999999901</v>
      </c>
      <c r="H667" s="34">
        <f t="shared" si="21"/>
        <v>1.7820229524556214E-2</v>
      </c>
    </row>
    <row r="668" spans="1:8">
      <c r="A668" s="2" t="s">
        <v>670</v>
      </c>
      <c r="B668" s="3">
        <v>14.069000000000001</v>
      </c>
      <c r="C668" s="4">
        <v>14.029</v>
      </c>
      <c r="D668" s="4">
        <v>14.074</v>
      </c>
      <c r="E668" s="4">
        <v>13.954000000000001</v>
      </c>
      <c r="F668" s="5">
        <v>3.0999999999999999E-3</v>
      </c>
      <c r="G668" s="35">
        <f t="shared" si="20"/>
        <v>0.11999999999999922</v>
      </c>
      <c r="H668" s="34">
        <f t="shared" si="21"/>
        <v>8.8904694167851427E-3</v>
      </c>
    </row>
    <row r="669" spans="1:8">
      <c r="A669" s="2" t="s">
        <v>671</v>
      </c>
      <c r="B669" s="6">
        <v>14.025</v>
      </c>
      <c r="C669" s="4">
        <v>14.06</v>
      </c>
      <c r="D669" s="4">
        <v>14.135999999999999</v>
      </c>
      <c r="E669" s="4">
        <v>14.006</v>
      </c>
      <c r="F669" s="7">
        <v>-4.1000000000000003E-3</v>
      </c>
      <c r="G669" s="35">
        <f t="shared" si="20"/>
        <v>0.12999999999999901</v>
      </c>
      <c r="H669" s="34">
        <f t="shared" si="21"/>
        <v>6.0008223217830128E-3</v>
      </c>
    </row>
    <row r="670" spans="1:8">
      <c r="A670" s="2" t="s">
        <v>672</v>
      </c>
      <c r="B670" s="6">
        <v>14.0823</v>
      </c>
      <c r="C670" s="4">
        <v>14.106400000000001</v>
      </c>
      <c r="D670" s="4">
        <v>14.106400000000001</v>
      </c>
      <c r="E670" s="4">
        <v>14.0671</v>
      </c>
      <c r="F670" s="7">
        <v>-4.8999999999999998E-3</v>
      </c>
      <c r="G670" s="35">
        <f t="shared" si="20"/>
        <v>3.9300000000000779E-2</v>
      </c>
      <c r="H670" s="34">
        <f t="shared" si="21"/>
        <v>6.8974085906993929E-3</v>
      </c>
    </row>
    <row r="671" spans="1:8">
      <c r="A671" s="2" t="s">
        <v>673</v>
      </c>
      <c r="B671" s="3">
        <v>14.151</v>
      </c>
      <c r="C671" s="4">
        <v>14.085000000000001</v>
      </c>
      <c r="D671" s="4">
        <v>14.21</v>
      </c>
      <c r="E671" s="4">
        <v>14.055</v>
      </c>
      <c r="F671" s="5">
        <v>2.3E-3</v>
      </c>
      <c r="G671" s="35">
        <f t="shared" si="20"/>
        <v>0.15500000000000114</v>
      </c>
      <c r="H671" s="34">
        <f t="shared" si="21"/>
        <v>1.022146507666106E-2</v>
      </c>
    </row>
    <row r="672" spans="1:8">
      <c r="A672" s="2" t="s">
        <v>674</v>
      </c>
      <c r="B672" s="3">
        <v>14.118</v>
      </c>
      <c r="C672" s="4">
        <v>14.087999999999999</v>
      </c>
      <c r="D672" s="4">
        <v>14.118</v>
      </c>
      <c r="E672" s="4">
        <v>13.984999999999999</v>
      </c>
      <c r="F672" s="5">
        <v>2.5000000000000001E-3</v>
      </c>
      <c r="G672" s="35">
        <f t="shared" si="20"/>
        <v>0.1330000000000009</v>
      </c>
      <c r="H672" s="34">
        <f t="shared" si="21"/>
        <v>1.2231334841628963E-2</v>
      </c>
    </row>
    <row r="673" spans="1:8">
      <c r="A673" s="2" t="s">
        <v>675</v>
      </c>
      <c r="B673" s="6">
        <v>14.0825</v>
      </c>
      <c r="C673" s="4">
        <v>14.144</v>
      </c>
      <c r="D673" s="4">
        <v>14.247999999999999</v>
      </c>
      <c r="E673" s="4">
        <v>14.035</v>
      </c>
      <c r="F673" s="7">
        <v>-4.8999999999999998E-3</v>
      </c>
      <c r="G673" s="35">
        <f t="shared" si="20"/>
        <v>0.21299999999999919</v>
      </c>
      <c r="H673" s="34">
        <f t="shared" si="21"/>
        <v>1.6161327231121216E-2</v>
      </c>
    </row>
    <row r="674" spans="1:8">
      <c r="A674" s="2" t="s">
        <v>676</v>
      </c>
      <c r="B674" s="3">
        <v>14.151999999999999</v>
      </c>
      <c r="C674" s="4">
        <v>13.984</v>
      </c>
      <c r="D674" s="4">
        <v>14.199</v>
      </c>
      <c r="E674" s="4">
        <v>13.96</v>
      </c>
      <c r="F674" s="5">
        <v>9.1999999999999998E-3</v>
      </c>
      <c r="G674" s="35">
        <f t="shared" si="20"/>
        <v>0.23899999999999899</v>
      </c>
      <c r="H674" s="34">
        <f t="shared" si="21"/>
        <v>1.3820791586726331E-2</v>
      </c>
    </row>
    <row r="675" spans="1:8">
      <c r="A675" s="2" t="s">
        <v>677</v>
      </c>
      <c r="B675" s="6">
        <v>14.023</v>
      </c>
      <c r="C675" s="4">
        <v>14.073</v>
      </c>
      <c r="D675" s="4">
        <v>14.097</v>
      </c>
      <c r="E675" s="4">
        <v>13.946999999999999</v>
      </c>
      <c r="F675" s="7">
        <v>-4.4000000000000003E-3</v>
      </c>
      <c r="G675" s="35">
        <f t="shared" si="20"/>
        <v>0.15000000000000036</v>
      </c>
      <c r="H675" s="34">
        <f t="shared" si="21"/>
        <v>6.7012691528315774E-3</v>
      </c>
    </row>
    <row r="676" spans="1:8">
      <c r="A676" s="2" t="s">
        <v>678</v>
      </c>
      <c r="B676" s="6">
        <v>14.0855</v>
      </c>
      <c r="C676" s="4">
        <v>14.064500000000001</v>
      </c>
      <c r="D676" s="4">
        <v>14.093</v>
      </c>
      <c r="E676" s="4">
        <v>14.054500000000001</v>
      </c>
      <c r="F676" s="7">
        <v>-2.5999999999999999E-3</v>
      </c>
      <c r="G676" s="35">
        <f t="shared" si="20"/>
        <v>3.8499999999999091E-2</v>
      </c>
      <c r="H676" s="34">
        <f t="shared" si="21"/>
        <v>8.6987624293582543E-3</v>
      </c>
    </row>
    <row r="677" spans="1:8">
      <c r="A677" s="2" t="s">
        <v>679</v>
      </c>
      <c r="B677" s="3">
        <v>14.122</v>
      </c>
      <c r="C677" s="4">
        <v>13.978999999999999</v>
      </c>
      <c r="D677" s="4">
        <v>14.132</v>
      </c>
      <c r="E677" s="4">
        <v>13.927300000000001</v>
      </c>
      <c r="F677" s="5">
        <v>6.4000000000000003E-3</v>
      </c>
      <c r="G677" s="35">
        <f t="shared" si="20"/>
        <v>0.20469999999999899</v>
      </c>
      <c r="H677" s="34">
        <f t="shared" si="21"/>
        <v>1.8646098003629701E-2</v>
      </c>
    </row>
    <row r="678" spans="1:8">
      <c r="A678" s="2" t="s">
        <v>680</v>
      </c>
      <c r="B678" s="3">
        <v>14.032</v>
      </c>
      <c r="C678" s="4">
        <v>13.775</v>
      </c>
      <c r="D678" s="4">
        <v>14.032</v>
      </c>
      <c r="E678" s="4">
        <v>13.723000000000001</v>
      </c>
      <c r="F678" s="5">
        <v>1.5299999999999999E-2</v>
      </c>
      <c r="G678" s="35">
        <f t="shared" si="20"/>
        <v>0.30899999999999928</v>
      </c>
      <c r="H678" s="34">
        <f t="shared" si="21"/>
        <v>1.4766707786082288E-2</v>
      </c>
    </row>
    <row r="679" spans="1:8">
      <c r="A679" s="2" t="s">
        <v>681</v>
      </c>
      <c r="B679" s="6">
        <v>13.821</v>
      </c>
      <c r="C679" s="4">
        <v>13.781000000000001</v>
      </c>
      <c r="D679" s="4">
        <v>13.823</v>
      </c>
      <c r="E679" s="4">
        <v>13.725</v>
      </c>
      <c r="F679" s="7">
        <v>-1E-4</v>
      </c>
      <c r="G679" s="35">
        <f t="shared" si="20"/>
        <v>9.8000000000000753E-2</v>
      </c>
      <c r="H679" s="34">
        <f t="shared" si="21"/>
        <v>6.9494715506008458E-3</v>
      </c>
    </row>
    <row r="680" spans="1:8">
      <c r="A680" s="2" t="s">
        <v>682</v>
      </c>
      <c r="B680" s="6">
        <v>13.821999999999999</v>
      </c>
      <c r="C680" s="4">
        <v>13.814</v>
      </c>
      <c r="D680" s="4">
        <v>13.840999999999999</v>
      </c>
      <c r="E680" s="4">
        <v>13.747</v>
      </c>
      <c r="F680" s="7">
        <v>-2.3E-3</v>
      </c>
      <c r="G680" s="35">
        <f t="shared" si="20"/>
        <v>9.3999999999999417E-2</v>
      </c>
      <c r="H680" s="34">
        <f t="shared" si="21"/>
        <v>7.8311942571241862E-3</v>
      </c>
    </row>
    <row r="681" spans="1:8">
      <c r="A681" s="2" t="s">
        <v>683</v>
      </c>
      <c r="B681" s="3">
        <v>13.853999999999999</v>
      </c>
      <c r="C681" s="4">
        <v>13.791</v>
      </c>
      <c r="D681" s="4">
        <v>13.853999999999999</v>
      </c>
      <c r="E681" s="4">
        <v>13.731999999999999</v>
      </c>
      <c r="F681" s="5">
        <v>6.8999999999999999E-3</v>
      </c>
      <c r="G681" s="35">
        <f t="shared" si="20"/>
        <v>0.12199999999999989</v>
      </c>
      <c r="H681" s="34">
        <f t="shared" si="21"/>
        <v>5.5020882513164568E-3</v>
      </c>
    </row>
    <row r="682" spans="1:8">
      <c r="A682" s="2" t="s">
        <v>684</v>
      </c>
      <c r="B682" s="6">
        <v>13.759499999999999</v>
      </c>
      <c r="C682" s="4">
        <v>13.7675</v>
      </c>
      <c r="D682" s="4">
        <v>13.781499999999999</v>
      </c>
      <c r="E682" s="4">
        <v>13.752000000000001</v>
      </c>
      <c r="F682" s="7">
        <v>-3.5000000000000001E-3</v>
      </c>
      <c r="G682" s="35">
        <f t="shared" si="20"/>
        <v>2.9499999999998749E-2</v>
      </c>
      <c r="H682" s="34">
        <f t="shared" si="21"/>
        <v>7.494221323316945E-3</v>
      </c>
    </row>
    <row r="683" spans="1:8">
      <c r="A683" s="2" t="s">
        <v>685</v>
      </c>
      <c r="B683" s="6">
        <v>13.808</v>
      </c>
      <c r="C683" s="4">
        <v>13.843999999999999</v>
      </c>
      <c r="D683" s="4">
        <v>13.906000000000001</v>
      </c>
      <c r="E683" s="4">
        <v>13.728</v>
      </c>
      <c r="F683" s="7">
        <v>-5.4999999999999997E-3</v>
      </c>
      <c r="G683" s="35">
        <f t="shared" si="20"/>
        <v>0.17800000000000082</v>
      </c>
      <c r="H683" s="34">
        <f t="shared" si="21"/>
        <v>1.2022886941406559E-2</v>
      </c>
    </row>
    <row r="684" spans="1:8">
      <c r="A684" s="2" t="s">
        <v>686</v>
      </c>
      <c r="B684" s="3">
        <v>13.884</v>
      </c>
      <c r="C684" s="4">
        <v>13.807</v>
      </c>
      <c r="D684" s="4">
        <v>13.907</v>
      </c>
      <c r="E684" s="4">
        <v>13.753</v>
      </c>
      <c r="F684" s="5">
        <v>6.3E-3</v>
      </c>
      <c r="G684" s="35">
        <f t="shared" si="20"/>
        <v>0.15399999999999991</v>
      </c>
      <c r="H684" s="34">
        <f t="shared" si="21"/>
        <v>1.2110852487634508E-2</v>
      </c>
    </row>
    <row r="685" spans="1:8">
      <c r="A685" s="2" t="s">
        <v>687</v>
      </c>
      <c r="B685" s="3">
        <v>13.797000000000001</v>
      </c>
      <c r="C685" s="4">
        <v>13.747999999999999</v>
      </c>
      <c r="D685" s="4">
        <v>13.904999999999999</v>
      </c>
      <c r="E685" s="4">
        <v>13.726000000000001</v>
      </c>
      <c r="F685" s="5">
        <v>6.9999999999999999E-4</v>
      </c>
      <c r="G685" s="35">
        <f t="shared" si="20"/>
        <v>0.17899999999999849</v>
      </c>
      <c r="H685" s="34">
        <f t="shared" si="21"/>
        <v>9.4881489021375331E-3</v>
      </c>
    </row>
    <row r="686" spans="1:8">
      <c r="A686" s="2" t="s">
        <v>688</v>
      </c>
      <c r="B686" s="6">
        <v>13.788</v>
      </c>
      <c r="C686" s="4">
        <v>13.754</v>
      </c>
      <c r="D686" s="4">
        <v>13.788</v>
      </c>
      <c r="E686" s="4">
        <v>13.706</v>
      </c>
      <c r="F686" s="7">
        <v>-6.9999999999999999E-4</v>
      </c>
      <c r="G686" s="35">
        <f t="shared" si="20"/>
        <v>8.2000000000000739E-2</v>
      </c>
      <c r="H686" s="34">
        <f t="shared" si="21"/>
        <v>8.5591491841492291E-3</v>
      </c>
    </row>
    <row r="687" spans="1:8">
      <c r="A687" s="2" t="s">
        <v>689</v>
      </c>
      <c r="B687" s="3">
        <v>13.797000000000001</v>
      </c>
      <c r="C687" s="4">
        <v>13.728</v>
      </c>
      <c r="D687" s="4">
        <v>13.807</v>
      </c>
      <c r="E687" s="4">
        <v>13.654</v>
      </c>
      <c r="F687" s="5">
        <v>7.1000000000000004E-3</v>
      </c>
      <c r="G687" s="35">
        <f t="shared" si="20"/>
        <v>0.15300000000000047</v>
      </c>
      <c r="H687" s="34">
        <f t="shared" si="21"/>
        <v>6.5053391158570442E-3</v>
      </c>
    </row>
    <row r="688" spans="1:8">
      <c r="A688" s="2" t="s">
        <v>690</v>
      </c>
      <c r="B688" s="6">
        <v>13.6995</v>
      </c>
      <c r="C688" s="4">
        <v>13.7195</v>
      </c>
      <c r="D688" s="4">
        <v>13.721</v>
      </c>
      <c r="E688" s="4">
        <v>13.695499999999999</v>
      </c>
      <c r="F688" s="7">
        <v>-3.5999999999999999E-3</v>
      </c>
      <c r="G688" s="35">
        <f t="shared" si="20"/>
        <v>2.5500000000000966E-2</v>
      </c>
      <c r="H688" s="34">
        <f t="shared" si="21"/>
        <v>4.9985352277720756E-3</v>
      </c>
    </row>
    <row r="689" spans="1:8">
      <c r="A689" s="2" t="s">
        <v>691</v>
      </c>
      <c r="B689" s="3">
        <v>13.749000000000001</v>
      </c>
      <c r="C689" s="4">
        <v>13.654</v>
      </c>
      <c r="D689" s="4">
        <v>13.750999999999999</v>
      </c>
      <c r="E689" s="4">
        <v>13.64</v>
      </c>
      <c r="F689" s="5">
        <v>3.8999999999999998E-3</v>
      </c>
      <c r="G689" s="35">
        <f t="shared" si="20"/>
        <v>0.11099999999999888</v>
      </c>
      <c r="H689" s="34">
        <f t="shared" si="21"/>
        <v>1.2431338537149443E-2</v>
      </c>
    </row>
    <row r="690" spans="1:8">
      <c r="A690" s="2" t="s">
        <v>692</v>
      </c>
      <c r="B690" s="6">
        <v>13.696</v>
      </c>
      <c r="C690" s="4">
        <v>13.836</v>
      </c>
      <c r="D690" s="4">
        <v>13.874000000000001</v>
      </c>
      <c r="E690" s="4">
        <v>13.641</v>
      </c>
      <c r="F690" s="7">
        <v>-1.2999999999999999E-2</v>
      </c>
      <c r="G690" s="35">
        <f t="shared" si="20"/>
        <v>0.23300000000000054</v>
      </c>
      <c r="H690" s="34">
        <f t="shared" si="21"/>
        <v>1.1822125813449023E-2</v>
      </c>
    </row>
    <row r="691" spans="1:8">
      <c r="A691" s="2" t="s">
        <v>693</v>
      </c>
      <c r="B691" s="3">
        <v>13.875999999999999</v>
      </c>
      <c r="C691" s="4">
        <v>13.83</v>
      </c>
      <c r="D691" s="4">
        <v>13.875999999999999</v>
      </c>
      <c r="E691" s="4">
        <v>13.782</v>
      </c>
      <c r="F691" s="5">
        <v>2.9999999999999997E-4</v>
      </c>
      <c r="G691" s="35">
        <f t="shared" si="20"/>
        <v>9.3999999999999417E-2</v>
      </c>
      <c r="H691" s="34">
        <f t="shared" si="21"/>
        <v>9.109970356445625E-3</v>
      </c>
    </row>
    <row r="692" spans="1:8">
      <c r="A692" s="2" t="s">
        <v>694</v>
      </c>
      <c r="B692" s="6">
        <v>13.872</v>
      </c>
      <c r="C692" s="4">
        <v>13.831</v>
      </c>
      <c r="D692" s="4">
        <v>13.939</v>
      </c>
      <c r="E692" s="4">
        <v>13.781000000000001</v>
      </c>
      <c r="F692" s="7">
        <v>-5.9999999999999995E-4</v>
      </c>
      <c r="G692" s="35">
        <f t="shared" si="20"/>
        <v>0.15799999999999947</v>
      </c>
      <c r="H692" s="34">
        <f t="shared" si="21"/>
        <v>1.0406128053186886E-2</v>
      </c>
    </row>
    <row r="693" spans="1:8">
      <c r="A693" s="2" t="s">
        <v>695</v>
      </c>
      <c r="B693" s="3">
        <v>13.881</v>
      </c>
      <c r="C693" s="4">
        <v>13.837999999999999</v>
      </c>
      <c r="D693" s="4">
        <v>13.926</v>
      </c>
      <c r="E693" s="4">
        <v>13.795999999999999</v>
      </c>
      <c r="F693" s="5">
        <v>3.3E-3</v>
      </c>
      <c r="G693" s="35">
        <f t="shared" si="20"/>
        <v>0.13000000000000078</v>
      </c>
      <c r="H693" s="34">
        <f t="shared" si="21"/>
        <v>5.4253472222222992E-3</v>
      </c>
    </row>
    <row r="694" spans="1:8">
      <c r="A694" s="2" t="s">
        <v>696</v>
      </c>
      <c r="B694" s="6">
        <v>13.8355</v>
      </c>
      <c r="C694" s="4">
        <v>13.824</v>
      </c>
      <c r="D694" s="4">
        <v>13.842000000000001</v>
      </c>
      <c r="E694" s="4">
        <v>13.821999999999999</v>
      </c>
      <c r="F694" s="7">
        <v>-4.4999999999999997E-3</v>
      </c>
      <c r="G694" s="35">
        <f t="shared" si="20"/>
        <v>2.000000000000135E-2</v>
      </c>
      <c r="H694" s="34">
        <f t="shared" si="21"/>
        <v>6.9534984789222142E-3</v>
      </c>
    </row>
    <row r="695" spans="1:8">
      <c r="A695" s="2" t="s">
        <v>697</v>
      </c>
      <c r="B695" s="3">
        <v>13.898</v>
      </c>
      <c r="C695" s="4">
        <v>13.805999999999999</v>
      </c>
      <c r="D695" s="4">
        <v>13.959</v>
      </c>
      <c r="E695" s="4">
        <v>13.787000000000001</v>
      </c>
      <c r="F695" s="5">
        <v>3.8E-3</v>
      </c>
      <c r="G695" s="35">
        <f t="shared" si="20"/>
        <v>0.17199999999999882</v>
      </c>
      <c r="H695" s="34">
        <f t="shared" si="21"/>
        <v>1.0225542098774387E-2</v>
      </c>
    </row>
    <row r="696" spans="1:8">
      <c r="A696" s="2" t="s">
        <v>698</v>
      </c>
      <c r="B696" s="3">
        <v>13.846</v>
      </c>
      <c r="C696" s="4">
        <v>13.789</v>
      </c>
      <c r="D696" s="4">
        <v>13.884</v>
      </c>
      <c r="E696" s="4">
        <v>13.773999999999999</v>
      </c>
      <c r="F696" s="5">
        <v>1.1999999999999999E-3</v>
      </c>
      <c r="G696" s="35">
        <f t="shared" si="20"/>
        <v>0.11000000000000121</v>
      </c>
      <c r="H696" s="34">
        <f t="shared" si="21"/>
        <v>1.0442439237374566E-2</v>
      </c>
    </row>
    <row r="697" spans="1:8">
      <c r="A697" s="2" t="s">
        <v>699</v>
      </c>
      <c r="B697" s="3">
        <v>13.83</v>
      </c>
      <c r="C697" s="4">
        <v>13.742000000000001</v>
      </c>
      <c r="D697" s="4">
        <v>13.893000000000001</v>
      </c>
      <c r="E697" s="4">
        <v>13.715999999999999</v>
      </c>
      <c r="F697" s="5">
        <v>3.5999999999999999E-3</v>
      </c>
      <c r="G697" s="35">
        <f t="shared" si="20"/>
        <v>0.17700000000000138</v>
      </c>
      <c r="H697" s="34">
        <f t="shared" si="21"/>
        <v>1.3250054155534791E-2</v>
      </c>
    </row>
    <row r="698" spans="1:8">
      <c r="A698" s="2" t="s">
        <v>700</v>
      </c>
      <c r="B698" s="6">
        <v>13.781000000000001</v>
      </c>
      <c r="C698" s="4">
        <v>13.849</v>
      </c>
      <c r="D698" s="4">
        <v>13.906000000000001</v>
      </c>
      <c r="E698" s="4">
        <v>13.715999999999999</v>
      </c>
      <c r="F698" s="7">
        <v>-7.7999999999999996E-3</v>
      </c>
      <c r="G698" s="35">
        <f t="shared" si="20"/>
        <v>0.19000000000000128</v>
      </c>
      <c r="H698" s="34">
        <f t="shared" si="21"/>
        <v>1.2588563658484247E-2</v>
      </c>
    </row>
    <row r="699" spans="1:8">
      <c r="A699" s="2" t="s">
        <v>701</v>
      </c>
      <c r="B699" s="6">
        <v>13.888999999999999</v>
      </c>
      <c r="C699" s="4">
        <v>13.973000000000001</v>
      </c>
      <c r="D699" s="4">
        <v>13.984999999999999</v>
      </c>
      <c r="E699" s="4">
        <v>13.8232</v>
      </c>
      <c r="F699" s="7">
        <v>-5.4999999999999997E-3</v>
      </c>
      <c r="G699" s="35">
        <f t="shared" si="20"/>
        <v>0.1617999999999995</v>
      </c>
      <c r="H699" s="34">
        <f t="shared" si="21"/>
        <v>6.9268257722353869E-3</v>
      </c>
    </row>
    <row r="700" spans="1:8">
      <c r="A700" s="2" t="s">
        <v>702</v>
      </c>
      <c r="B700" s="6">
        <v>13.965999999999999</v>
      </c>
      <c r="C700" s="4">
        <v>13.952999999999999</v>
      </c>
      <c r="D700" s="4">
        <v>13.974500000000001</v>
      </c>
      <c r="E700" s="4">
        <v>13.943</v>
      </c>
      <c r="F700" s="7">
        <v>-2.0000000000000001E-4</v>
      </c>
      <c r="G700" s="35">
        <f t="shared" si="20"/>
        <v>3.1500000000001194E-2</v>
      </c>
      <c r="H700" s="34">
        <f t="shared" si="21"/>
        <v>5.1994557043615591E-3</v>
      </c>
    </row>
    <row r="701" spans="1:8">
      <c r="A701" s="2" t="s">
        <v>703</v>
      </c>
      <c r="B701" s="3">
        <v>13.968999999999999</v>
      </c>
      <c r="C701" s="4">
        <v>13.962999999999999</v>
      </c>
      <c r="D701" s="4">
        <v>14.006</v>
      </c>
      <c r="E701" s="4">
        <v>13.892300000000001</v>
      </c>
      <c r="F701" s="5">
        <v>8.9999999999999998E-4</v>
      </c>
      <c r="G701" s="35">
        <f t="shared" si="20"/>
        <v>0.11369999999999969</v>
      </c>
      <c r="H701" s="34">
        <f t="shared" si="21"/>
        <v>7.3579911289168775E-3</v>
      </c>
    </row>
    <row r="702" spans="1:8">
      <c r="A702" s="2" t="s">
        <v>704</v>
      </c>
      <c r="B702" s="6">
        <v>13.957000000000001</v>
      </c>
      <c r="C702" s="4">
        <v>13.978</v>
      </c>
      <c r="D702" s="4">
        <v>13.989000000000001</v>
      </c>
      <c r="E702" s="4">
        <v>13.897</v>
      </c>
      <c r="F702" s="7">
        <v>-4.4000000000000003E-3</v>
      </c>
      <c r="G702" s="35">
        <f t="shared" si="20"/>
        <v>9.2000000000000526E-2</v>
      </c>
      <c r="H702" s="34">
        <f t="shared" si="21"/>
        <v>7.3418809540863857E-3</v>
      </c>
    </row>
    <row r="703" spans="1:8">
      <c r="A703" s="2" t="s">
        <v>705</v>
      </c>
      <c r="B703" s="3">
        <v>14.019</v>
      </c>
      <c r="C703" s="4">
        <v>13.961</v>
      </c>
      <c r="D703" s="4">
        <v>14.032999999999999</v>
      </c>
      <c r="E703" s="4">
        <v>13.92</v>
      </c>
      <c r="F703" s="5">
        <v>1.4E-3</v>
      </c>
      <c r="G703" s="35">
        <f t="shared" si="20"/>
        <v>0.11299999999999955</v>
      </c>
      <c r="H703" s="34">
        <f t="shared" si="21"/>
        <v>7.5659781985082655E-3</v>
      </c>
    </row>
    <row r="704" spans="1:8">
      <c r="A704" s="2" t="s">
        <v>706</v>
      </c>
      <c r="B704" s="3">
        <v>14</v>
      </c>
      <c r="C704" s="4">
        <v>13.944000000000001</v>
      </c>
      <c r="D704" s="4">
        <v>14.004</v>
      </c>
      <c r="E704" s="4">
        <v>13.906000000000001</v>
      </c>
      <c r="F704" s="5">
        <v>1.1000000000000001E-3</v>
      </c>
      <c r="G704" s="35">
        <f t="shared" si="20"/>
        <v>9.7999999999998977E-2</v>
      </c>
      <c r="H704" s="34">
        <f t="shared" si="21"/>
        <v>8.9861751152073427E-3</v>
      </c>
    </row>
    <row r="705" spans="1:8">
      <c r="A705" s="2" t="s">
        <v>707</v>
      </c>
      <c r="B705" s="3">
        <v>13.984999999999999</v>
      </c>
      <c r="C705" s="4">
        <v>13.888</v>
      </c>
      <c r="D705" s="4">
        <v>14.016999999999999</v>
      </c>
      <c r="E705" s="4">
        <v>13.865399999999999</v>
      </c>
      <c r="F705" s="5">
        <v>5.5999999999999999E-3</v>
      </c>
      <c r="G705" s="35">
        <f t="shared" si="20"/>
        <v>0.15160000000000018</v>
      </c>
      <c r="H705" s="34">
        <f t="shared" si="21"/>
        <v>6.4368890166762519E-3</v>
      </c>
    </row>
    <row r="706" spans="1:8">
      <c r="A706" s="2" t="s">
        <v>708</v>
      </c>
      <c r="B706" s="6">
        <v>13.907</v>
      </c>
      <c r="C706" s="4">
        <v>13.912000000000001</v>
      </c>
      <c r="D706" s="4">
        <v>13.914</v>
      </c>
      <c r="E706" s="4">
        <v>13.8865</v>
      </c>
      <c r="F706" s="7">
        <v>-1.1000000000000001E-3</v>
      </c>
      <c r="G706" s="35">
        <f t="shared" si="20"/>
        <v>2.7499999999999858E-2</v>
      </c>
      <c r="H706" s="34">
        <f t="shared" si="21"/>
        <v>6.0466786355475796E-3</v>
      </c>
    </row>
    <row r="707" spans="1:8">
      <c r="A707" s="2" t="s">
        <v>709</v>
      </c>
      <c r="B707" s="6">
        <v>13.922000000000001</v>
      </c>
      <c r="C707" s="4">
        <v>13.925000000000001</v>
      </c>
      <c r="D707" s="4">
        <v>13.984</v>
      </c>
      <c r="E707" s="4">
        <v>13.8431</v>
      </c>
      <c r="F707" s="7">
        <v>-3.8999999999999998E-3</v>
      </c>
      <c r="G707" s="35">
        <f t="shared" ref="G707:G770" si="22">D707-E707</f>
        <v>0.14090000000000025</v>
      </c>
      <c r="H707" s="34">
        <f t="shared" ref="H707:H770" si="23">(SUM(G707:G708)/2)/C708</f>
        <v>1.3322228522823918E-2</v>
      </c>
    </row>
    <row r="708" spans="1:8">
      <c r="A708" s="2" t="s">
        <v>710</v>
      </c>
      <c r="B708" s="6">
        <v>13.977</v>
      </c>
      <c r="C708" s="4">
        <v>14.108000000000001</v>
      </c>
      <c r="D708" s="4">
        <v>14.147</v>
      </c>
      <c r="E708" s="4">
        <v>13.912000000000001</v>
      </c>
      <c r="F708" s="7">
        <v>-1.3299999999999999E-2</v>
      </c>
      <c r="G708" s="35">
        <f t="shared" si="22"/>
        <v>0.23499999999999943</v>
      </c>
      <c r="H708" s="34">
        <f t="shared" si="23"/>
        <v>1.185519723378726E-2</v>
      </c>
    </row>
    <row r="709" spans="1:8">
      <c r="A709" s="2" t="s">
        <v>711</v>
      </c>
      <c r="B709" s="6">
        <v>14.164999999999999</v>
      </c>
      <c r="C709" s="4">
        <v>14.170999999999999</v>
      </c>
      <c r="D709" s="4">
        <v>14.19</v>
      </c>
      <c r="E709" s="4">
        <v>14.089</v>
      </c>
      <c r="F709" s="7">
        <v>-3.3E-3</v>
      </c>
      <c r="G709" s="35">
        <f t="shared" si="22"/>
        <v>0.10099999999999909</v>
      </c>
      <c r="H709" s="34">
        <f t="shared" si="23"/>
        <v>1.0119047619047547E-2</v>
      </c>
    </row>
    <row r="710" spans="1:8">
      <c r="A710" s="2" t="s">
        <v>712</v>
      </c>
      <c r="B710" s="6">
        <v>14.212</v>
      </c>
      <c r="C710" s="4">
        <v>14.28</v>
      </c>
      <c r="D710" s="4">
        <v>14.308999999999999</v>
      </c>
      <c r="E710" s="4">
        <v>14.121</v>
      </c>
      <c r="F710" s="7">
        <v>-7.3000000000000001E-3</v>
      </c>
      <c r="G710" s="35">
        <f t="shared" si="22"/>
        <v>0.18799999999999883</v>
      </c>
      <c r="H710" s="34">
        <f t="shared" si="23"/>
        <v>1.1586990046263859E-2</v>
      </c>
    </row>
    <row r="711" spans="1:8">
      <c r="A711" s="2" t="s">
        <v>713</v>
      </c>
      <c r="B711" s="3">
        <v>14.316000000000001</v>
      </c>
      <c r="C711" s="4">
        <v>14.266</v>
      </c>
      <c r="D711" s="4">
        <v>14.319000000000001</v>
      </c>
      <c r="E711" s="4">
        <v>14.176399999999999</v>
      </c>
      <c r="F711" s="5">
        <v>4.1999999999999997E-3</v>
      </c>
      <c r="G711" s="35">
        <f t="shared" si="22"/>
        <v>0.14260000000000161</v>
      </c>
      <c r="H711" s="34">
        <f t="shared" si="23"/>
        <v>5.9794609372262487E-3</v>
      </c>
    </row>
    <row r="712" spans="1:8">
      <c r="A712" s="2" t="s">
        <v>714</v>
      </c>
      <c r="B712" s="3">
        <v>14.256</v>
      </c>
      <c r="C712" s="4">
        <v>14.265499999999999</v>
      </c>
      <c r="D712" s="4">
        <v>14.272600000000001</v>
      </c>
      <c r="E712" s="4">
        <v>14.2446</v>
      </c>
      <c r="F712" s="5">
        <v>6.9999999999999999E-4</v>
      </c>
      <c r="G712" s="35">
        <f t="shared" si="22"/>
        <v>2.8000000000000469E-2</v>
      </c>
      <c r="H712" s="34">
        <f t="shared" si="23"/>
        <v>1.1950354609929069E-2</v>
      </c>
    </row>
    <row r="713" spans="1:8">
      <c r="A713" s="2" t="s">
        <v>715</v>
      </c>
      <c r="B713" s="3">
        <v>14.246</v>
      </c>
      <c r="C713" s="4">
        <v>14.1</v>
      </c>
      <c r="D713" s="4">
        <v>14.327</v>
      </c>
      <c r="E713" s="4">
        <v>14.018000000000001</v>
      </c>
      <c r="F713" s="5">
        <v>7.4000000000000003E-3</v>
      </c>
      <c r="G713" s="35">
        <f t="shared" si="22"/>
        <v>0.30899999999999928</v>
      </c>
      <c r="H713" s="34">
        <f t="shared" si="23"/>
        <v>1.6659577484758218E-2</v>
      </c>
    </row>
    <row r="714" spans="1:8">
      <c r="A714" s="2" t="s">
        <v>716</v>
      </c>
      <c r="B714" s="6">
        <v>14.141</v>
      </c>
      <c r="C714" s="4">
        <v>14.106</v>
      </c>
      <c r="D714" s="4">
        <v>14.161</v>
      </c>
      <c r="E714" s="4">
        <v>14</v>
      </c>
      <c r="F714" s="7">
        <v>-1.1000000000000001E-3</v>
      </c>
      <c r="G714" s="35">
        <f t="shared" si="22"/>
        <v>0.16099999999999959</v>
      </c>
      <c r="H714" s="34">
        <f t="shared" si="23"/>
        <v>9.5977417078334602E-3</v>
      </c>
    </row>
    <row r="715" spans="1:8">
      <c r="A715" s="2" t="s">
        <v>717</v>
      </c>
      <c r="B715" s="6">
        <v>14.157</v>
      </c>
      <c r="C715" s="4">
        <v>14.17</v>
      </c>
      <c r="D715" s="4">
        <v>14.21</v>
      </c>
      <c r="E715" s="4">
        <v>14.099</v>
      </c>
      <c r="F715" s="7">
        <v>-2.9999999999999997E-4</v>
      </c>
      <c r="G715" s="35">
        <f t="shared" si="22"/>
        <v>0.11100000000000065</v>
      </c>
      <c r="H715" s="34">
        <f t="shared" si="23"/>
        <v>7.5672251161481643E-3</v>
      </c>
    </row>
    <row r="716" spans="1:8">
      <c r="A716" s="2" t="s">
        <v>718</v>
      </c>
      <c r="B716" s="6">
        <v>14.1615</v>
      </c>
      <c r="C716" s="4">
        <v>14.206</v>
      </c>
      <c r="D716" s="4">
        <v>14.217000000000001</v>
      </c>
      <c r="E716" s="4">
        <v>14.113</v>
      </c>
      <c r="F716" s="7">
        <v>-3.7000000000000002E-3</v>
      </c>
      <c r="G716" s="35">
        <f t="shared" si="22"/>
        <v>0.10400000000000098</v>
      </c>
      <c r="H716" s="34">
        <f t="shared" si="23"/>
        <v>8.0022462445598682E-3</v>
      </c>
    </row>
    <row r="717" spans="1:8">
      <c r="A717" s="2" t="s">
        <v>719</v>
      </c>
      <c r="B717" s="6">
        <v>14.2135</v>
      </c>
      <c r="C717" s="4">
        <v>14.246</v>
      </c>
      <c r="D717" s="4">
        <v>14.282999999999999</v>
      </c>
      <c r="E717" s="4">
        <v>14.159000000000001</v>
      </c>
      <c r="F717" s="7">
        <v>-1.5E-3</v>
      </c>
      <c r="G717" s="35">
        <f t="shared" si="22"/>
        <v>0.12399999999999878</v>
      </c>
      <c r="H717" s="34">
        <f t="shared" si="23"/>
        <v>5.2154672847960709E-3</v>
      </c>
    </row>
    <row r="718" spans="1:8">
      <c r="A718" s="2" t="s">
        <v>720</v>
      </c>
      <c r="B718" s="6">
        <v>14.234999999999999</v>
      </c>
      <c r="C718" s="4">
        <v>14.236499999999999</v>
      </c>
      <c r="D718" s="4">
        <v>14.246499999999999</v>
      </c>
      <c r="E718" s="4">
        <v>14.222</v>
      </c>
      <c r="F718" s="7">
        <v>-5.9999999999999995E-4</v>
      </c>
      <c r="G718" s="35">
        <f t="shared" si="22"/>
        <v>2.4499999999999744E-2</v>
      </c>
      <c r="H718" s="34">
        <f t="shared" si="23"/>
        <v>5.9367771781033002E-3</v>
      </c>
    </row>
    <row r="719" spans="1:8">
      <c r="A719" s="2" t="s">
        <v>721</v>
      </c>
      <c r="B719" s="6">
        <v>14.244</v>
      </c>
      <c r="C719" s="4">
        <v>14.266999999999999</v>
      </c>
      <c r="D719" s="4">
        <v>14.288</v>
      </c>
      <c r="E719" s="4">
        <v>14.1431</v>
      </c>
      <c r="F719" s="7">
        <v>-4.1999999999999997E-3</v>
      </c>
      <c r="G719" s="35">
        <f t="shared" si="22"/>
        <v>0.14489999999999981</v>
      </c>
      <c r="H719" s="34">
        <f t="shared" si="23"/>
        <v>9.6556309932106111E-3</v>
      </c>
    </row>
    <row r="720" spans="1:8">
      <c r="A720" s="2" t="s">
        <v>722</v>
      </c>
      <c r="B720" s="6">
        <v>14.304</v>
      </c>
      <c r="C720" s="4">
        <v>14.287000000000001</v>
      </c>
      <c r="D720" s="4">
        <v>14.347</v>
      </c>
      <c r="E720" s="4">
        <v>14.215999999999999</v>
      </c>
      <c r="F720" s="7">
        <v>-1.6000000000000001E-3</v>
      </c>
      <c r="G720" s="35">
        <f t="shared" si="22"/>
        <v>0.13100000000000023</v>
      </c>
      <c r="H720" s="34">
        <f t="shared" si="23"/>
        <v>1.5260132017886346E-2</v>
      </c>
    </row>
    <row r="721" spans="1:8">
      <c r="A721" s="2" t="s">
        <v>723</v>
      </c>
      <c r="B721" s="3">
        <v>14.327</v>
      </c>
      <c r="C721" s="4">
        <v>14.089</v>
      </c>
      <c r="D721" s="4">
        <v>14.361000000000001</v>
      </c>
      <c r="E721" s="4">
        <v>14.061999999999999</v>
      </c>
      <c r="F721" s="5">
        <v>1.4E-2</v>
      </c>
      <c r="G721" s="35">
        <f t="shared" si="22"/>
        <v>0.29900000000000126</v>
      </c>
      <c r="H721" s="34">
        <f t="shared" si="23"/>
        <v>1.4719908890312564E-2</v>
      </c>
    </row>
    <row r="722" spans="1:8">
      <c r="A722" s="2" t="s">
        <v>724</v>
      </c>
      <c r="B722" s="3">
        <v>14.129</v>
      </c>
      <c r="C722" s="4">
        <v>14.048999999999999</v>
      </c>
      <c r="D722" s="4">
        <v>14.146000000000001</v>
      </c>
      <c r="E722" s="4">
        <v>14.0314</v>
      </c>
      <c r="F722" s="5">
        <v>6.0000000000000001E-3</v>
      </c>
      <c r="G722" s="35">
        <f t="shared" si="22"/>
        <v>0.11460000000000115</v>
      </c>
      <c r="H722" s="34">
        <f t="shared" si="23"/>
        <v>9.3354094415740614E-3</v>
      </c>
    </row>
    <row r="723" spans="1:8">
      <c r="A723" s="2" t="s">
        <v>725</v>
      </c>
      <c r="B723" s="6">
        <v>14.044499999999999</v>
      </c>
      <c r="C723" s="4">
        <v>14.129</v>
      </c>
      <c r="D723" s="4">
        <v>14.148999999999999</v>
      </c>
      <c r="E723" s="4">
        <v>13.9998</v>
      </c>
      <c r="F723" s="7">
        <v>-2.8999999999999998E-3</v>
      </c>
      <c r="G723" s="35">
        <f t="shared" si="22"/>
        <v>0.14919999999999867</v>
      </c>
      <c r="H723" s="34">
        <f t="shared" si="23"/>
        <v>6.3523573200991853E-3</v>
      </c>
    </row>
    <row r="724" spans="1:8">
      <c r="A724" s="2" t="s">
        <v>726</v>
      </c>
      <c r="B724" s="6">
        <v>14.085000000000001</v>
      </c>
      <c r="C724" s="4">
        <v>14.105</v>
      </c>
      <c r="D724" s="4">
        <v>14.113</v>
      </c>
      <c r="E724" s="4">
        <v>14.083</v>
      </c>
      <c r="F724" s="7">
        <v>-2.5000000000000001E-3</v>
      </c>
      <c r="G724" s="35">
        <f t="shared" si="22"/>
        <v>2.9999999999999361E-2</v>
      </c>
      <c r="H724" s="34">
        <f t="shared" si="23"/>
        <v>5.5975420257097864E-3</v>
      </c>
    </row>
    <row r="725" spans="1:8">
      <c r="A725" s="2" t="s">
        <v>727</v>
      </c>
      <c r="B725" s="6">
        <v>14.121</v>
      </c>
      <c r="C725" s="4">
        <v>14.157999999999999</v>
      </c>
      <c r="D725" s="4">
        <v>14.177</v>
      </c>
      <c r="E725" s="4">
        <v>14.048500000000001</v>
      </c>
      <c r="F725" s="7">
        <v>-3.0999999999999999E-3</v>
      </c>
      <c r="G725" s="35">
        <f t="shared" si="22"/>
        <v>0.12849999999999895</v>
      </c>
      <c r="H725" s="34">
        <f t="shared" si="23"/>
        <v>1.0025461489497138E-2</v>
      </c>
    </row>
    <row r="726" spans="1:8">
      <c r="A726" s="2" t="s">
        <v>728</v>
      </c>
      <c r="B726" s="6">
        <v>14.1655</v>
      </c>
      <c r="C726" s="4">
        <v>14.138999999999999</v>
      </c>
      <c r="D726" s="4">
        <v>14.239000000000001</v>
      </c>
      <c r="E726" s="4">
        <v>14.084</v>
      </c>
      <c r="F726" s="7">
        <v>-8.0000000000000004E-4</v>
      </c>
      <c r="G726" s="35">
        <f t="shared" si="22"/>
        <v>0.15500000000000114</v>
      </c>
      <c r="H726" s="34">
        <f t="shared" si="23"/>
        <v>1.5891195418754504E-2</v>
      </c>
    </row>
    <row r="727" spans="1:8">
      <c r="A727" s="2" t="s">
        <v>729</v>
      </c>
      <c r="B727" s="3">
        <v>14.177</v>
      </c>
      <c r="C727" s="4">
        <v>13.97</v>
      </c>
      <c r="D727" s="4">
        <v>14.177</v>
      </c>
      <c r="E727" s="4">
        <v>13.888</v>
      </c>
      <c r="F727" s="5">
        <v>1.18E-2</v>
      </c>
      <c r="G727" s="35">
        <f t="shared" si="22"/>
        <v>0.2889999999999997</v>
      </c>
      <c r="H727" s="34">
        <f t="shared" si="23"/>
        <v>1.6504504504504511E-2</v>
      </c>
    </row>
    <row r="728" spans="1:8">
      <c r="A728" s="2" t="s">
        <v>730</v>
      </c>
      <c r="B728" s="3">
        <v>14.012</v>
      </c>
      <c r="C728" s="4">
        <v>13.875</v>
      </c>
      <c r="D728" s="4">
        <v>14.037000000000001</v>
      </c>
      <c r="E728" s="4">
        <v>13.868</v>
      </c>
      <c r="F728" s="5">
        <v>9.2999999999999992E-3</v>
      </c>
      <c r="G728" s="35">
        <f t="shared" si="22"/>
        <v>0.16900000000000048</v>
      </c>
      <c r="H728" s="34">
        <f t="shared" si="23"/>
        <v>1.0314128546612691E-2</v>
      </c>
    </row>
    <row r="729" spans="1:8">
      <c r="A729" s="2" t="s">
        <v>731</v>
      </c>
      <c r="B729" s="3">
        <v>13.882999999999999</v>
      </c>
      <c r="C729" s="4">
        <v>13.816000000000001</v>
      </c>
      <c r="D729" s="4">
        <v>13.922000000000001</v>
      </c>
      <c r="E729" s="4">
        <v>13.805999999999999</v>
      </c>
      <c r="F729" s="5">
        <v>4.1999999999999997E-3</v>
      </c>
      <c r="G729" s="35">
        <f t="shared" si="22"/>
        <v>0.11600000000000144</v>
      </c>
      <c r="H729" s="34">
        <f t="shared" si="23"/>
        <v>5.1107017733955425E-3</v>
      </c>
    </row>
    <row r="730" spans="1:8">
      <c r="A730" s="2" t="s">
        <v>732</v>
      </c>
      <c r="B730" s="6">
        <v>13.824999999999999</v>
      </c>
      <c r="C730" s="4">
        <v>13.843500000000001</v>
      </c>
      <c r="D730" s="4">
        <v>13.849500000000001</v>
      </c>
      <c r="E730" s="4">
        <v>13.824</v>
      </c>
      <c r="F730" s="7">
        <v>-2E-3</v>
      </c>
      <c r="G730" s="35">
        <f t="shared" si="22"/>
        <v>2.5500000000000966E-2</v>
      </c>
      <c r="H730" s="34">
        <f t="shared" si="23"/>
        <v>6.542156581588794E-3</v>
      </c>
    </row>
    <row r="731" spans="1:8">
      <c r="A731" s="2" t="s">
        <v>733</v>
      </c>
      <c r="B731" s="6">
        <v>13.853</v>
      </c>
      <c r="C731" s="4">
        <v>13.948</v>
      </c>
      <c r="D731" s="4">
        <v>13.968</v>
      </c>
      <c r="E731" s="4">
        <v>13.811</v>
      </c>
      <c r="F731" s="7">
        <v>-9.7000000000000003E-3</v>
      </c>
      <c r="G731" s="35">
        <f t="shared" si="22"/>
        <v>0.15700000000000003</v>
      </c>
      <c r="H731" s="34">
        <f t="shared" si="23"/>
        <v>1.2929161234245956E-2</v>
      </c>
    </row>
    <row r="732" spans="1:8">
      <c r="A732" s="2" t="s">
        <v>734</v>
      </c>
      <c r="B732" s="3">
        <v>13.988</v>
      </c>
      <c r="C732" s="4">
        <v>13.805999999999999</v>
      </c>
      <c r="D732" s="4">
        <v>13.988</v>
      </c>
      <c r="E732" s="4">
        <v>13.788</v>
      </c>
      <c r="F732" s="5">
        <v>1.04E-2</v>
      </c>
      <c r="G732" s="35">
        <f t="shared" si="22"/>
        <v>0.19999999999999929</v>
      </c>
      <c r="H732" s="34">
        <f t="shared" si="23"/>
        <v>1.1886997464686669E-2</v>
      </c>
    </row>
    <row r="733" spans="1:8">
      <c r="A733" s="2" t="s">
        <v>735</v>
      </c>
      <c r="B733" s="6">
        <v>13.843999999999999</v>
      </c>
      <c r="C733" s="4">
        <v>13.805</v>
      </c>
      <c r="D733" s="4">
        <v>13.853999999999999</v>
      </c>
      <c r="E733" s="4">
        <v>13.7258</v>
      </c>
      <c r="F733" s="7">
        <v>-2.9999999999999997E-4</v>
      </c>
      <c r="G733" s="35">
        <f t="shared" si="22"/>
        <v>0.12819999999999965</v>
      </c>
      <c r="H733" s="34">
        <f t="shared" si="23"/>
        <v>1.3130154177124388E-2</v>
      </c>
    </row>
    <row r="734" spans="1:8">
      <c r="A734" s="2" t="s">
        <v>736</v>
      </c>
      <c r="B734" s="6">
        <v>13.848000000000001</v>
      </c>
      <c r="C734" s="4">
        <v>13.945</v>
      </c>
      <c r="D734" s="4">
        <v>13.997999999999999</v>
      </c>
      <c r="E734" s="4">
        <v>13.76</v>
      </c>
      <c r="F734" s="7">
        <v>-9.7999999999999997E-3</v>
      </c>
      <c r="G734" s="35">
        <f t="shared" si="22"/>
        <v>0.23799999999999955</v>
      </c>
      <c r="H734" s="34">
        <f t="shared" si="23"/>
        <v>1.715504978662874E-2</v>
      </c>
    </row>
    <row r="735" spans="1:8">
      <c r="A735" s="2" t="s">
        <v>737</v>
      </c>
      <c r="B735" s="6">
        <v>13.984999999999999</v>
      </c>
      <c r="C735" s="4">
        <v>14.06</v>
      </c>
      <c r="D735" s="4">
        <v>14.08</v>
      </c>
      <c r="E735" s="4">
        <v>13.835599999999999</v>
      </c>
      <c r="F735" s="7">
        <v>-1.2999999999999999E-3</v>
      </c>
      <c r="G735" s="35">
        <f t="shared" si="22"/>
        <v>0.24440000000000062</v>
      </c>
      <c r="H735" s="34">
        <f t="shared" si="23"/>
        <v>1.0926763271264309E-2</v>
      </c>
    </row>
    <row r="736" spans="1:8">
      <c r="A736" s="2" t="s">
        <v>738</v>
      </c>
      <c r="B736" s="6">
        <v>14.003</v>
      </c>
      <c r="C736" s="4">
        <v>14.0435</v>
      </c>
      <c r="D736" s="4">
        <v>14.061999999999999</v>
      </c>
      <c r="E736" s="4">
        <v>13.999499999999999</v>
      </c>
      <c r="F736" s="7">
        <v>-6.8999999999999999E-3</v>
      </c>
      <c r="G736" s="35">
        <f t="shared" si="22"/>
        <v>6.25E-2</v>
      </c>
      <c r="H736" s="34">
        <f t="shared" si="23"/>
        <v>1.0054484192415227E-2</v>
      </c>
    </row>
    <row r="737" spans="1:8">
      <c r="A737" s="2" t="s">
        <v>739</v>
      </c>
      <c r="B737" s="3">
        <v>14.1</v>
      </c>
      <c r="C737" s="4">
        <v>13.949</v>
      </c>
      <c r="D737" s="4">
        <v>14.1</v>
      </c>
      <c r="E737" s="4">
        <v>13.882</v>
      </c>
      <c r="F737" s="5">
        <v>8.0999999999999996E-3</v>
      </c>
      <c r="G737" s="35">
        <f t="shared" si="22"/>
        <v>0.21799999999999997</v>
      </c>
      <c r="H737" s="34">
        <f t="shared" si="23"/>
        <v>1.1754197927831328E-2</v>
      </c>
    </row>
    <row r="738" spans="1:8">
      <c r="A738" s="2" t="s">
        <v>740</v>
      </c>
      <c r="B738" s="6">
        <v>13.987</v>
      </c>
      <c r="C738" s="4">
        <v>13.994999999999999</v>
      </c>
      <c r="D738" s="4">
        <v>14.032999999999999</v>
      </c>
      <c r="E738" s="4">
        <v>13.922000000000001</v>
      </c>
      <c r="F738" s="7">
        <v>-3.3E-3</v>
      </c>
      <c r="G738" s="35">
        <f t="shared" si="22"/>
        <v>0.11099999999999888</v>
      </c>
      <c r="H738" s="34">
        <f t="shared" si="23"/>
        <v>1.0259450912749712E-2</v>
      </c>
    </row>
    <row r="739" spans="1:8">
      <c r="A739" s="2" t="s">
        <v>741</v>
      </c>
      <c r="B739" s="3">
        <v>14.032999999999999</v>
      </c>
      <c r="C739" s="4">
        <v>13.914</v>
      </c>
      <c r="D739" s="4">
        <v>14.035</v>
      </c>
      <c r="E739" s="4">
        <v>13.8605</v>
      </c>
      <c r="F739" s="5">
        <v>5.7000000000000002E-3</v>
      </c>
      <c r="G739" s="35">
        <f t="shared" si="22"/>
        <v>0.1745000000000001</v>
      </c>
      <c r="H739" s="34">
        <f t="shared" si="23"/>
        <v>1.0407386118695209E-2</v>
      </c>
    </row>
    <row r="740" spans="1:8">
      <c r="A740" s="2" t="s">
        <v>742</v>
      </c>
      <c r="B740" s="6">
        <v>13.954000000000001</v>
      </c>
      <c r="C740" s="4">
        <v>13.917999999999999</v>
      </c>
      <c r="D740" s="4">
        <v>13.956</v>
      </c>
      <c r="E740" s="4">
        <v>13.8408</v>
      </c>
      <c r="F740" s="7">
        <v>-2.9999999999999997E-4</v>
      </c>
      <c r="G740" s="35">
        <f t="shared" si="22"/>
        <v>0.11519999999999975</v>
      </c>
      <c r="H740" s="34">
        <f t="shared" si="23"/>
        <v>1.0151396129400843E-2</v>
      </c>
    </row>
    <row r="741" spans="1:8">
      <c r="A741" s="2" t="s">
        <v>743</v>
      </c>
      <c r="B741" s="3">
        <v>13.958</v>
      </c>
      <c r="C741" s="4">
        <v>14.003</v>
      </c>
      <c r="D741" s="4">
        <v>14.003</v>
      </c>
      <c r="E741" s="4">
        <v>13.8339</v>
      </c>
      <c r="F741" s="5">
        <v>1.1999999999999999E-3</v>
      </c>
      <c r="G741" s="35">
        <f t="shared" si="22"/>
        <v>0.16910000000000025</v>
      </c>
      <c r="H741" s="34">
        <f t="shared" si="23"/>
        <v>6.8720634123597109E-3</v>
      </c>
    </row>
    <row r="742" spans="1:8">
      <c r="A742" s="2" t="s">
        <v>744</v>
      </c>
      <c r="B742" s="3">
        <v>13.941000000000001</v>
      </c>
      <c r="C742" s="4">
        <v>13.9405</v>
      </c>
      <c r="D742" s="4">
        <v>13.948</v>
      </c>
      <c r="E742" s="4">
        <v>13.9255</v>
      </c>
      <c r="F742" s="5">
        <v>1.5E-3</v>
      </c>
      <c r="G742" s="35">
        <f t="shared" si="22"/>
        <v>2.2500000000000853E-2</v>
      </c>
      <c r="H742" s="34">
        <f t="shared" si="23"/>
        <v>9.8523041965490887E-3</v>
      </c>
    </row>
    <row r="743" spans="1:8">
      <c r="A743" s="2" t="s">
        <v>745</v>
      </c>
      <c r="B743" s="6">
        <v>13.919499999999999</v>
      </c>
      <c r="C743" s="4">
        <v>14.083</v>
      </c>
      <c r="D743" s="4">
        <v>14.137</v>
      </c>
      <c r="E743" s="4">
        <v>13.882</v>
      </c>
      <c r="F743" s="7">
        <v>-1.24E-2</v>
      </c>
      <c r="G743" s="35">
        <f t="shared" si="22"/>
        <v>0.25500000000000078</v>
      </c>
      <c r="H743" s="34">
        <f t="shared" si="23"/>
        <v>1.497515968772181E-2</v>
      </c>
    </row>
    <row r="744" spans="1:8">
      <c r="A744" s="2" t="s">
        <v>746</v>
      </c>
      <c r="B744" s="6">
        <v>14.0945</v>
      </c>
      <c r="C744" s="4">
        <v>14.09</v>
      </c>
      <c r="D744" s="4">
        <v>14.105</v>
      </c>
      <c r="E744" s="4">
        <v>13.938000000000001</v>
      </c>
      <c r="F744" s="7">
        <v>-2.7000000000000001E-3</v>
      </c>
      <c r="G744" s="35">
        <f t="shared" si="22"/>
        <v>0.16699999999999982</v>
      </c>
      <c r="H744" s="34">
        <f t="shared" si="23"/>
        <v>1.3620763620763565E-2</v>
      </c>
    </row>
    <row r="745" spans="1:8">
      <c r="A745" s="2" t="s">
        <v>747</v>
      </c>
      <c r="B745" s="3">
        <v>14.132999999999999</v>
      </c>
      <c r="C745" s="4">
        <v>13.986000000000001</v>
      </c>
      <c r="D745" s="4">
        <v>14.132999999999999</v>
      </c>
      <c r="E745" s="4">
        <v>13.919</v>
      </c>
      <c r="F745" s="5">
        <v>1.0699999999999999E-2</v>
      </c>
      <c r="G745" s="35">
        <f t="shared" si="22"/>
        <v>0.21399999999999864</v>
      </c>
      <c r="H745" s="34">
        <f t="shared" si="23"/>
        <v>1.6073105540706439E-2</v>
      </c>
    </row>
    <row r="746" spans="1:8">
      <c r="A746" s="2" t="s">
        <v>748</v>
      </c>
      <c r="B746" s="3">
        <v>13.983000000000001</v>
      </c>
      <c r="C746" s="4">
        <v>13.843</v>
      </c>
      <c r="D746" s="4">
        <v>14.042999999999999</v>
      </c>
      <c r="E746" s="4">
        <v>13.811999999999999</v>
      </c>
      <c r="F746" s="5">
        <v>7.4000000000000003E-3</v>
      </c>
      <c r="G746" s="35">
        <f t="shared" si="22"/>
        <v>0.23099999999999987</v>
      </c>
      <c r="H746" s="34">
        <f t="shared" si="23"/>
        <v>1.2404442521275105E-2</v>
      </c>
    </row>
    <row r="747" spans="1:8">
      <c r="A747" s="2" t="s">
        <v>749</v>
      </c>
      <c r="B747" s="3">
        <v>13.88</v>
      </c>
      <c r="C747" s="4">
        <v>13.866</v>
      </c>
      <c r="D747" s="4">
        <v>13.887</v>
      </c>
      <c r="E747" s="4">
        <v>13.773999999999999</v>
      </c>
      <c r="F747" s="5">
        <v>8.9999999999999998E-4</v>
      </c>
      <c r="G747" s="35">
        <f t="shared" si="22"/>
        <v>0.11300000000000132</v>
      </c>
      <c r="H747" s="34">
        <f t="shared" si="23"/>
        <v>4.7581284694687281E-3</v>
      </c>
    </row>
    <row r="748" spans="1:8">
      <c r="A748" s="2" t="s">
        <v>750</v>
      </c>
      <c r="B748" s="3">
        <v>13.868</v>
      </c>
      <c r="C748" s="4">
        <v>13.871</v>
      </c>
      <c r="D748" s="4">
        <v>13.878</v>
      </c>
      <c r="E748" s="4">
        <v>13.859</v>
      </c>
      <c r="F748" s="5">
        <v>4.0000000000000002E-4</v>
      </c>
      <c r="G748" s="35">
        <f t="shared" si="22"/>
        <v>1.9000000000000128E-2</v>
      </c>
      <c r="H748" s="34">
        <f t="shared" si="23"/>
        <v>5.5095426719480988E-3</v>
      </c>
    </row>
    <row r="749" spans="1:8">
      <c r="A749" s="2" t="s">
        <v>751</v>
      </c>
      <c r="B749" s="6">
        <v>13.863</v>
      </c>
      <c r="C749" s="4">
        <v>13.885</v>
      </c>
      <c r="D749" s="4">
        <v>13.920999999999999</v>
      </c>
      <c r="E749" s="4">
        <v>13.787000000000001</v>
      </c>
      <c r="F749" s="7">
        <v>-4.4999999999999997E-3</v>
      </c>
      <c r="G749" s="35">
        <f t="shared" si="22"/>
        <v>0.13399999999999856</v>
      </c>
      <c r="H749" s="34">
        <f t="shared" si="23"/>
        <v>1.2409179195741209E-2</v>
      </c>
    </row>
    <row r="750" spans="1:8">
      <c r="A750" s="2" t="s">
        <v>752</v>
      </c>
      <c r="B750" s="3">
        <v>13.926</v>
      </c>
      <c r="C750" s="4">
        <v>13.901</v>
      </c>
      <c r="D750" s="4">
        <v>13.997999999999999</v>
      </c>
      <c r="E750" s="4">
        <v>13.787000000000001</v>
      </c>
      <c r="F750" s="5">
        <v>2.3E-3</v>
      </c>
      <c r="G750" s="35">
        <f t="shared" si="22"/>
        <v>0.21099999999999852</v>
      </c>
      <c r="H750" s="34">
        <f t="shared" si="23"/>
        <v>1.6232607920085625E-2</v>
      </c>
    </row>
    <row r="751" spans="1:8">
      <c r="A751" s="2" t="s">
        <v>753</v>
      </c>
      <c r="B751" s="6">
        <v>13.894500000000001</v>
      </c>
      <c r="C751" s="4">
        <v>14.015000000000001</v>
      </c>
      <c r="D751" s="4">
        <v>14.101000000000001</v>
      </c>
      <c r="E751" s="4">
        <v>13.856999999999999</v>
      </c>
      <c r="F751" s="7">
        <v>-1.1299999999999999E-2</v>
      </c>
      <c r="G751" s="35">
        <f t="shared" si="22"/>
        <v>0.24400000000000155</v>
      </c>
      <c r="H751" s="34">
        <f t="shared" si="23"/>
        <v>1.6356824768502205E-2</v>
      </c>
    </row>
    <row r="752" spans="1:8">
      <c r="A752" s="2" t="s">
        <v>754</v>
      </c>
      <c r="B752" s="6">
        <v>14.053000000000001</v>
      </c>
      <c r="C752" s="4">
        <v>14.147</v>
      </c>
      <c r="D752" s="4">
        <v>14.186</v>
      </c>
      <c r="E752" s="4">
        <v>13.9672</v>
      </c>
      <c r="F752" s="7">
        <v>-6.1999999999999998E-3</v>
      </c>
      <c r="G752" s="35">
        <f t="shared" si="22"/>
        <v>0.21879999999999988</v>
      </c>
      <c r="H752" s="34">
        <f t="shared" si="23"/>
        <v>1.4550489987217745E-2</v>
      </c>
    </row>
    <row r="753" spans="1:8">
      <c r="A753" s="2" t="s">
        <v>755</v>
      </c>
      <c r="B753" s="3">
        <v>14.140499999999999</v>
      </c>
      <c r="C753" s="4">
        <v>14.082000000000001</v>
      </c>
      <c r="D753" s="4">
        <v>14.189</v>
      </c>
      <c r="E753" s="4">
        <v>13.997999999999999</v>
      </c>
      <c r="F753" s="5">
        <v>4.1999999999999997E-3</v>
      </c>
      <c r="G753" s="35">
        <f t="shared" si="22"/>
        <v>0.19100000000000072</v>
      </c>
      <c r="H753" s="34">
        <f t="shared" si="23"/>
        <v>8.2264311858143094E-3</v>
      </c>
    </row>
    <row r="754" spans="1:8">
      <c r="A754" s="2" t="s">
        <v>756</v>
      </c>
      <c r="B754" s="3">
        <v>14.081</v>
      </c>
      <c r="C754" s="4">
        <v>14.070499999999999</v>
      </c>
      <c r="D754" s="4">
        <v>14.093500000000001</v>
      </c>
      <c r="E754" s="4">
        <v>14.053000000000001</v>
      </c>
      <c r="F754" s="5">
        <v>1E-4</v>
      </c>
      <c r="G754" s="35">
        <f t="shared" si="22"/>
        <v>4.0499999999999758E-2</v>
      </c>
      <c r="H754" s="34">
        <f t="shared" si="23"/>
        <v>1.2150777649769599E-2</v>
      </c>
    </row>
    <row r="755" spans="1:8">
      <c r="A755" s="2" t="s">
        <v>757</v>
      </c>
      <c r="B755" s="3">
        <v>14.08</v>
      </c>
      <c r="C755" s="4">
        <v>13.888</v>
      </c>
      <c r="D755" s="4">
        <v>14.08</v>
      </c>
      <c r="E755" s="4">
        <v>13.782999999999999</v>
      </c>
      <c r="F755" s="5">
        <v>1.32E-2</v>
      </c>
      <c r="G755" s="35">
        <f t="shared" si="22"/>
        <v>0.2970000000000006</v>
      </c>
      <c r="H755" s="34">
        <f t="shared" si="23"/>
        <v>1.6889238020424222E-2</v>
      </c>
    </row>
    <row r="756" spans="1:8">
      <c r="A756" s="2" t="s">
        <v>758</v>
      </c>
      <c r="B756" s="6">
        <v>13.897</v>
      </c>
      <c r="C756" s="4">
        <v>14.003</v>
      </c>
      <c r="D756" s="4">
        <v>14.025</v>
      </c>
      <c r="E756" s="4">
        <v>13.849</v>
      </c>
      <c r="F756" s="7">
        <v>-1.0500000000000001E-2</v>
      </c>
      <c r="G756" s="35">
        <f t="shared" si="22"/>
        <v>0.17600000000000016</v>
      </c>
      <c r="H756" s="34">
        <f t="shared" si="23"/>
        <v>1.5517979452054749E-2</v>
      </c>
    </row>
    <row r="757" spans="1:8">
      <c r="A757" s="2" t="s">
        <v>759</v>
      </c>
      <c r="B757" s="6">
        <v>14.044</v>
      </c>
      <c r="C757" s="4">
        <v>14.016</v>
      </c>
      <c r="D757" s="4">
        <v>14.061999999999999</v>
      </c>
      <c r="E757" s="4">
        <v>13.803000000000001</v>
      </c>
      <c r="F757" s="7">
        <v>-8.9999999999999998E-4</v>
      </c>
      <c r="G757" s="35">
        <f t="shared" si="22"/>
        <v>0.25899999999999856</v>
      </c>
      <c r="H757" s="34">
        <f t="shared" si="23"/>
        <v>2.0022441966477303E-2</v>
      </c>
    </row>
    <row r="758" spans="1:8">
      <c r="A758" s="2" t="s">
        <v>760</v>
      </c>
      <c r="B758" s="6">
        <v>14.057</v>
      </c>
      <c r="C758" s="4">
        <v>14.259</v>
      </c>
      <c r="D758" s="4">
        <v>14.281000000000001</v>
      </c>
      <c r="E758" s="4">
        <v>13.968999999999999</v>
      </c>
      <c r="F758" s="7">
        <v>-1.6899999999999998E-2</v>
      </c>
      <c r="G758" s="35">
        <f t="shared" si="22"/>
        <v>0.31200000000000117</v>
      </c>
      <c r="H758" s="34">
        <f t="shared" si="23"/>
        <v>2.4593467194570149E-2</v>
      </c>
    </row>
    <row r="759" spans="1:8">
      <c r="A759" s="2" t="s">
        <v>761</v>
      </c>
      <c r="B759" s="3">
        <v>14.298999999999999</v>
      </c>
      <c r="C759" s="4">
        <v>14.144</v>
      </c>
      <c r="D759" s="4">
        <v>14.443</v>
      </c>
      <c r="E759" s="4">
        <v>14.0593</v>
      </c>
      <c r="F759" s="5">
        <v>1.11E-2</v>
      </c>
      <c r="G759" s="35">
        <f t="shared" si="22"/>
        <v>0.38369999999999926</v>
      </c>
      <c r="H759" s="34">
        <f t="shared" si="23"/>
        <v>1.6213930874114803E-2</v>
      </c>
    </row>
    <row r="760" spans="1:8">
      <c r="A760" s="2" t="s">
        <v>762</v>
      </c>
      <c r="B760" s="6">
        <v>14.141500000000001</v>
      </c>
      <c r="C760" s="4">
        <v>14.1915</v>
      </c>
      <c r="D760" s="4">
        <v>14.2125</v>
      </c>
      <c r="E760" s="4">
        <v>14.135999999999999</v>
      </c>
      <c r="F760" s="7">
        <v>-2.2000000000000001E-3</v>
      </c>
      <c r="G760" s="35">
        <f t="shared" si="22"/>
        <v>7.6500000000001123E-2</v>
      </c>
      <c r="H760" s="34">
        <f t="shared" si="23"/>
        <v>2.3116252084995324E-2</v>
      </c>
    </row>
    <row r="761" spans="1:8">
      <c r="A761" s="2" t="s">
        <v>763</v>
      </c>
      <c r="B761" s="3">
        <v>14.172000000000001</v>
      </c>
      <c r="C761" s="4">
        <v>13.789</v>
      </c>
      <c r="D761" s="4">
        <v>14.288</v>
      </c>
      <c r="E761" s="4">
        <v>13.727</v>
      </c>
      <c r="F761" s="5">
        <v>2.7E-2</v>
      </c>
      <c r="G761" s="35">
        <f t="shared" si="22"/>
        <v>0.56099999999999994</v>
      </c>
      <c r="H761" s="34">
        <f t="shared" si="23"/>
        <v>3.1097920660669541E-2</v>
      </c>
    </row>
    <row r="762" spans="1:8">
      <c r="A762" s="2" t="s">
        <v>764</v>
      </c>
      <c r="B762" s="3">
        <v>13.7995</v>
      </c>
      <c r="C762" s="4">
        <v>13.561999999999999</v>
      </c>
      <c r="D762" s="4">
        <v>13.7995</v>
      </c>
      <c r="E762" s="4">
        <v>13.516999999999999</v>
      </c>
      <c r="F762" s="5">
        <v>1.4500000000000001E-2</v>
      </c>
      <c r="G762" s="35">
        <f t="shared" si="22"/>
        <v>0.28250000000000064</v>
      </c>
      <c r="H762" s="34">
        <f t="shared" si="23"/>
        <v>1.5944444444444456E-2</v>
      </c>
    </row>
    <row r="763" spans="1:8">
      <c r="A763" s="2" t="s">
        <v>765</v>
      </c>
      <c r="B763" s="3">
        <v>13.602</v>
      </c>
      <c r="C763" s="4">
        <v>13.5</v>
      </c>
      <c r="D763" s="4">
        <v>13.618</v>
      </c>
      <c r="E763" s="4">
        <v>13.47</v>
      </c>
      <c r="F763" s="5">
        <v>8.0000000000000002E-3</v>
      </c>
      <c r="G763" s="35">
        <f t="shared" si="22"/>
        <v>0.14799999999999969</v>
      </c>
      <c r="H763" s="34">
        <f t="shared" si="23"/>
        <v>9.7582612552672195E-3</v>
      </c>
    </row>
    <row r="764" spans="1:8">
      <c r="A764" s="2" t="s">
        <v>766</v>
      </c>
      <c r="B764" s="6">
        <v>13.494</v>
      </c>
      <c r="C764" s="4">
        <v>13.526999999999999</v>
      </c>
      <c r="D764" s="4">
        <v>13.551</v>
      </c>
      <c r="E764" s="4">
        <v>13.435</v>
      </c>
      <c r="F764" s="7">
        <v>-5.1000000000000004E-3</v>
      </c>
      <c r="G764" s="35">
        <f t="shared" si="22"/>
        <v>0.11599999999999966</v>
      </c>
      <c r="H764" s="34">
        <f t="shared" si="23"/>
        <v>1.5061139278258272E-2</v>
      </c>
    </row>
    <row r="765" spans="1:8">
      <c r="A765" s="2" t="s">
        <v>767</v>
      </c>
      <c r="B765" s="3">
        <v>13.563000000000001</v>
      </c>
      <c r="C765" s="4">
        <v>13.412000000000001</v>
      </c>
      <c r="D765" s="4">
        <v>13.563000000000001</v>
      </c>
      <c r="E765" s="4">
        <v>13.275</v>
      </c>
      <c r="F765" s="5">
        <v>1.1599999999999999E-2</v>
      </c>
      <c r="G765" s="35">
        <f t="shared" si="22"/>
        <v>0.28800000000000026</v>
      </c>
      <c r="H765" s="34">
        <f t="shared" si="23"/>
        <v>1.2754152081626551E-2</v>
      </c>
    </row>
    <row r="766" spans="1:8">
      <c r="A766" s="2" t="s">
        <v>768</v>
      </c>
      <c r="B766" s="6">
        <v>13.407500000000001</v>
      </c>
      <c r="C766" s="4">
        <v>13.427</v>
      </c>
      <c r="D766" s="4">
        <v>13.432499999999999</v>
      </c>
      <c r="E766" s="4">
        <v>13.378</v>
      </c>
      <c r="F766" s="7">
        <v>-5.4999999999999997E-3</v>
      </c>
      <c r="G766" s="35">
        <f t="shared" si="22"/>
        <v>5.4499999999999105E-2</v>
      </c>
      <c r="H766" s="34">
        <f t="shared" si="23"/>
        <v>8.5426947809181461E-3</v>
      </c>
    </row>
    <row r="767" spans="1:8">
      <c r="A767" s="2" t="s">
        <v>769</v>
      </c>
      <c r="B767" s="3">
        <v>13.481999999999999</v>
      </c>
      <c r="C767" s="4">
        <v>13.374000000000001</v>
      </c>
      <c r="D767" s="4">
        <v>13.481999999999999</v>
      </c>
      <c r="E767" s="4">
        <v>13.308</v>
      </c>
      <c r="F767" s="5">
        <v>8.5000000000000006E-3</v>
      </c>
      <c r="G767" s="35">
        <f t="shared" si="22"/>
        <v>0.17399999999999949</v>
      </c>
      <c r="H767" s="34">
        <f t="shared" si="23"/>
        <v>1.3298271975957962E-2</v>
      </c>
    </row>
    <row r="768" spans="1:8">
      <c r="A768" s="2" t="s">
        <v>770</v>
      </c>
      <c r="B768" s="3">
        <v>13.368499999999999</v>
      </c>
      <c r="C768" s="4">
        <v>13.31</v>
      </c>
      <c r="D768" s="4">
        <v>13.412000000000001</v>
      </c>
      <c r="E768" s="4">
        <v>13.231999999999999</v>
      </c>
      <c r="F768" s="5">
        <v>1.1999999999999999E-3</v>
      </c>
      <c r="G768" s="35">
        <f t="shared" si="22"/>
        <v>0.18000000000000149</v>
      </c>
      <c r="H768" s="34">
        <f t="shared" si="23"/>
        <v>1.0634062053940388E-2</v>
      </c>
    </row>
    <row r="769" spans="1:8">
      <c r="A769" s="2" t="s">
        <v>771</v>
      </c>
      <c r="B769" s="3">
        <v>13.352</v>
      </c>
      <c r="C769" s="4">
        <v>13.311</v>
      </c>
      <c r="D769" s="4">
        <v>13.356999999999999</v>
      </c>
      <c r="E769" s="4">
        <v>13.2539</v>
      </c>
      <c r="F769" s="5">
        <v>2.0999999999999999E-3</v>
      </c>
      <c r="G769" s="35">
        <f t="shared" si="22"/>
        <v>0.10309999999999953</v>
      </c>
      <c r="H769" s="34">
        <f t="shared" si="23"/>
        <v>1.0210872653854761E-2</v>
      </c>
    </row>
    <row r="770" spans="1:8">
      <c r="A770" s="2" t="s">
        <v>772</v>
      </c>
      <c r="B770" s="6">
        <v>13.324</v>
      </c>
      <c r="C770" s="4">
        <v>13.372999999999999</v>
      </c>
      <c r="D770" s="4">
        <v>13.419</v>
      </c>
      <c r="E770" s="4">
        <v>13.249000000000001</v>
      </c>
      <c r="F770" s="7">
        <v>-6.7999999999999996E-3</v>
      </c>
      <c r="G770" s="35">
        <f t="shared" si="22"/>
        <v>0.16999999999999993</v>
      </c>
      <c r="H770" s="34">
        <f t="shared" si="23"/>
        <v>1.2295081967213118E-2</v>
      </c>
    </row>
    <row r="771" spans="1:8">
      <c r="A771" s="2" t="s">
        <v>773</v>
      </c>
      <c r="B771" s="6">
        <v>13.414999999999999</v>
      </c>
      <c r="C771" s="4">
        <v>13.42</v>
      </c>
      <c r="D771" s="4">
        <v>13.500999999999999</v>
      </c>
      <c r="E771" s="4">
        <v>13.340999999999999</v>
      </c>
      <c r="F771" s="7">
        <v>-1E-4</v>
      </c>
      <c r="G771" s="35">
        <f t="shared" ref="G771:G834" si="24">D771-E771</f>
        <v>0.16000000000000014</v>
      </c>
      <c r="H771" s="34">
        <f t="shared" ref="H771:H834" si="25">(SUM(G771:G772)/2)/C772</f>
        <v>7.2979111591018999E-3</v>
      </c>
    </row>
    <row r="772" spans="1:8">
      <c r="A772" s="2" t="s">
        <v>774</v>
      </c>
      <c r="B772" s="6">
        <v>13.416</v>
      </c>
      <c r="C772" s="4">
        <v>13.4285</v>
      </c>
      <c r="D772" s="4">
        <v>13.4475</v>
      </c>
      <c r="E772" s="4">
        <v>13.4115</v>
      </c>
      <c r="F772" s="7">
        <v>-4.7000000000000002E-3</v>
      </c>
      <c r="G772" s="35">
        <f t="shared" si="24"/>
        <v>3.5999999999999588E-2</v>
      </c>
      <c r="H772" s="34">
        <f t="shared" si="25"/>
        <v>7.021845742309343E-3</v>
      </c>
    </row>
    <row r="773" spans="1:8">
      <c r="A773" s="2" t="s">
        <v>775</v>
      </c>
      <c r="B773" s="6">
        <v>13.478999999999999</v>
      </c>
      <c r="C773" s="4">
        <v>13.458</v>
      </c>
      <c r="D773" s="4">
        <v>13.510999999999999</v>
      </c>
      <c r="E773" s="4">
        <v>13.358000000000001</v>
      </c>
      <c r="F773" s="7">
        <v>-2.5000000000000001E-3</v>
      </c>
      <c r="G773" s="35">
        <f t="shared" si="24"/>
        <v>0.15299999999999869</v>
      </c>
      <c r="H773" s="34">
        <f t="shared" si="25"/>
        <v>1.2886405959031594E-2</v>
      </c>
    </row>
    <row r="774" spans="1:8">
      <c r="A774" s="2" t="s">
        <v>776</v>
      </c>
      <c r="B774" s="3">
        <v>13.513</v>
      </c>
      <c r="C774" s="4">
        <v>13.425000000000001</v>
      </c>
      <c r="D774" s="4">
        <v>13.577999999999999</v>
      </c>
      <c r="E774" s="4">
        <v>13.385</v>
      </c>
      <c r="F774" s="5">
        <v>7.0000000000000001E-3</v>
      </c>
      <c r="G774" s="35">
        <f t="shared" si="24"/>
        <v>0.19299999999999962</v>
      </c>
      <c r="H774" s="34">
        <f t="shared" si="25"/>
        <v>1.3976793248945164E-2</v>
      </c>
    </row>
    <row r="775" spans="1:8">
      <c r="A775" s="2" t="s">
        <v>777</v>
      </c>
      <c r="B775" s="3">
        <v>13.419499999999999</v>
      </c>
      <c r="C775" s="4">
        <v>13.272</v>
      </c>
      <c r="D775" s="4">
        <v>13.435</v>
      </c>
      <c r="E775" s="4">
        <v>13.257</v>
      </c>
      <c r="F775" s="5">
        <v>9.9000000000000008E-3</v>
      </c>
      <c r="G775" s="35">
        <f t="shared" si="24"/>
        <v>0.17800000000000082</v>
      </c>
      <c r="H775" s="34">
        <f t="shared" si="25"/>
        <v>1.4233549444817103E-2</v>
      </c>
    </row>
    <row r="776" spans="1:8">
      <c r="A776" s="2" t="s">
        <v>778</v>
      </c>
      <c r="B776" s="6">
        <v>13.288</v>
      </c>
      <c r="C776" s="4">
        <v>13.419</v>
      </c>
      <c r="D776" s="4">
        <v>13.457000000000001</v>
      </c>
      <c r="E776" s="4">
        <v>13.253</v>
      </c>
      <c r="F776" s="7">
        <v>-1.4E-2</v>
      </c>
      <c r="G776" s="35">
        <f t="shared" si="24"/>
        <v>0.20400000000000063</v>
      </c>
      <c r="H776" s="34">
        <f t="shared" si="25"/>
        <v>1.5754808771798561E-2</v>
      </c>
    </row>
    <row r="777" spans="1:8">
      <c r="A777" s="2" t="s">
        <v>779</v>
      </c>
      <c r="B777" s="3">
        <v>13.477</v>
      </c>
      <c r="C777" s="4">
        <v>13.361000000000001</v>
      </c>
      <c r="D777" s="4">
        <v>13.477</v>
      </c>
      <c r="E777" s="4">
        <v>13.26</v>
      </c>
      <c r="F777" s="5">
        <v>7.7000000000000002E-3</v>
      </c>
      <c r="G777" s="35">
        <f t="shared" si="24"/>
        <v>0.21700000000000053</v>
      </c>
      <c r="H777" s="34">
        <f t="shared" si="25"/>
        <v>8.8177612767040368E-3</v>
      </c>
    </row>
    <row r="778" spans="1:8">
      <c r="A778" s="2" t="s">
        <v>780</v>
      </c>
      <c r="B778" s="3">
        <v>13.374499999999999</v>
      </c>
      <c r="C778" s="4">
        <v>13.359400000000001</v>
      </c>
      <c r="D778" s="4">
        <v>13.3765</v>
      </c>
      <c r="E778" s="4">
        <v>13.357900000000001</v>
      </c>
      <c r="F778" s="5">
        <v>5.0000000000000001E-3</v>
      </c>
      <c r="G778" s="35">
        <f t="shared" si="24"/>
        <v>1.8599999999999284E-2</v>
      </c>
      <c r="H778" s="34">
        <f t="shared" si="25"/>
        <v>6.7243324558104159E-3</v>
      </c>
    </row>
    <row r="779" spans="1:8">
      <c r="A779" s="2" t="s">
        <v>781</v>
      </c>
      <c r="B779" s="6">
        <v>13.307499999999999</v>
      </c>
      <c r="C779" s="4">
        <v>13.295</v>
      </c>
      <c r="D779" s="4">
        <v>13.4072</v>
      </c>
      <c r="E779" s="4">
        <v>13.247</v>
      </c>
      <c r="F779" s="7">
        <v>-4.1000000000000003E-3</v>
      </c>
      <c r="G779" s="35">
        <f t="shared" si="24"/>
        <v>0.16019999999999968</v>
      </c>
      <c r="H779" s="34">
        <f t="shared" si="25"/>
        <v>1.8771407297096088E-2</v>
      </c>
    </row>
    <row r="780" spans="1:8">
      <c r="A780" s="2" t="s">
        <v>782</v>
      </c>
      <c r="B780" s="6">
        <v>13.362</v>
      </c>
      <c r="C780" s="4">
        <v>13.43</v>
      </c>
      <c r="D780" s="4">
        <v>13.614000000000001</v>
      </c>
      <c r="E780" s="4">
        <v>13.27</v>
      </c>
      <c r="F780" s="7">
        <v>-8.0000000000000002E-3</v>
      </c>
      <c r="G780" s="35">
        <f t="shared" si="24"/>
        <v>0.34400000000000119</v>
      </c>
      <c r="H780" s="34">
        <f t="shared" si="25"/>
        <v>2.9422945335664901E-2</v>
      </c>
    </row>
    <row r="781" spans="1:8">
      <c r="A781" s="2" t="s">
        <v>783</v>
      </c>
      <c r="B781" s="3">
        <v>13.47</v>
      </c>
      <c r="C781" s="4">
        <v>13.153</v>
      </c>
      <c r="D781" s="4">
        <v>13.515000000000001</v>
      </c>
      <c r="E781" s="4">
        <v>13.085000000000001</v>
      </c>
      <c r="F781" s="5">
        <v>2.1100000000000001E-2</v>
      </c>
      <c r="G781" s="35">
        <f t="shared" si="24"/>
        <v>0.42999999999999972</v>
      </c>
      <c r="H781" s="34">
        <f t="shared" si="25"/>
        <v>2.1827062504769935E-2</v>
      </c>
    </row>
    <row r="782" spans="1:8">
      <c r="A782" s="2" t="s">
        <v>784</v>
      </c>
      <c r="B782" s="3">
        <v>13.192</v>
      </c>
      <c r="C782" s="4">
        <v>13.103</v>
      </c>
      <c r="D782" s="4">
        <v>13.194000000000001</v>
      </c>
      <c r="E782" s="4">
        <v>13.052</v>
      </c>
      <c r="F782" s="5">
        <v>4.1000000000000003E-3</v>
      </c>
      <c r="G782" s="35">
        <f t="shared" si="24"/>
        <v>0.14200000000000124</v>
      </c>
      <c r="H782" s="34">
        <f t="shared" si="25"/>
        <v>1.0495382031905974E-2</v>
      </c>
    </row>
    <row r="783" spans="1:8">
      <c r="A783" s="2" t="s">
        <v>785</v>
      </c>
      <c r="B783" s="3">
        <v>13.138</v>
      </c>
      <c r="C783" s="4">
        <v>13.101000000000001</v>
      </c>
      <c r="D783" s="4">
        <v>13.138</v>
      </c>
      <c r="E783" s="4">
        <v>13.005000000000001</v>
      </c>
      <c r="F783" s="5">
        <v>2.0999999999999999E-3</v>
      </c>
      <c r="G783" s="35">
        <f t="shared" si="24"/>
        <v>0.13299999999999912</v>
      </c>
      <c r="H783" s="34">
        <f t="shared" si="25"/>
        <v>5.7370487553844085E-3</v>
      </c>
    </row>
    <row r="784" spans="1:8">
      <c r="A784" s="2" t="s">
        <v>786</v>
      </c>
      <c r="B784" s="6">
        <v>13.1105</v>
      </c>
      <c r="C784" s="4">
        <v>13.1165</v>
      </c>
      <c r="D784" s="4">
        <v>13.122</v>
      </c>
      <c r="E784" s="4">
        <v>13.1045</v>
      </c>
      <c r="F784" s="7">
        <v>-1.2999999999999999E-3</v>
      </c>
      <c r="G784" s="35">
        <f t="shared" si="24"/>
        <v>1.7500000000000071E-2</v>
      </c>
      <c r="H784" s="34">
        <f t="shared" si="25"/>
        <v>7.3952186412468189E-3</v>
      </c>
    </row>
    <row r="785" spans="1:8">
      <c r="A785" s="2" t="s">
        <v>787</v>
      </c>
      <c r="B785" s="6">
        <v>13.128</v>
      </c>
      <c r="C785" s="4">
        <v>13.218</v>
      </c>
      <c r="D785" s="4">
        <v>13.237</v>
      </c>
      <c r="E785" s="4">
        <v>13.058999999999999</v>
      </c>
      <c r="F785" s="7">
        <v>-7.9000000000000008E-3</v>
      </c>
      <c r="G785" s="35">
        <f t="shared" si="24"/>
        <v>0.17800000000000082</v>
      </c>
      <c r="H785" s="34">
        <f t="shared" si="25"/>
        <v>1.5053040490064331E-2</v>
      </c>
    </row>
    <row r="786" spans="1:8">
      <c r="A786" s="2" t="s">
        <v>788</v>
      </c>
      <c r="B786" s="6">
        <v>13.233000000000001</v>
      </c>
      <c r="C786" s="4">
        <v>13.385999999999999</v>
      </c>
      <c r="D786" s="4">
        <v>13.39</v>
      </c>
      <c r="E786" s="4">
        <v>13.164999999999999</v>
      </c>
      <c r="F786" s="7">
        <v>-1.44E-2</v>
      </c>
      <c r="G786" s="35">
        <f t="shared" si="24"/>
        <v>0.22500000000000142</v>
      </c>
      <c r="H786" s="34">
        <f t="shared" si="25"/>
        <v>1.2761020881670573E-2</v>
      </c>
    </row>
    <row r="787" spans="1:8">
      <c r="A787" s="2" t="s">
        <v>789</v>
      </c>
      <c r="B787" s="3">
        <v>13.426</v>
      </c>
      <c r="C787" s="4">
        <v>13.361000000000001</v>
      </c>
      <c r="D787" s="4">
        <v>13.426</v>
      </c>
      <c r="E787" s="4">
        <v>13.31</v>
      </c>
      <c r="F787" s="5">
        <v>1.9E-3</v>
      </c>
      <c r="G787" s="35">
        <f t="shared" si="24"/>
        <v>0.11599999999999966</v>
      </c>
      <c r="H787" s="34">
        <f t="shared" si="25"/>
        <v>1.0440922406670123E-2</v>
      </c>
    </row>
    <row r="788" spans="1:8">
      <c r="A788" s="2" t="s">
        <v>790</v>
      </c>
      <c r="B788" s="3">
        <v>13.401</v>
      </c>
      <c r="C788" s="4">
        <v>13.313000000000001</v>
      </c>
      <c r="D788" s="4">
        <v>13.401</v>
      </c>
      <c r="E788" s="4">
        <v>13.239000000000001</v>
      </c>
      <c r="F788" s="5">
        <v>5.7999999999999996E-3</v>
      </c>
      <c r="G788" s="35">
        <f t="shared" si="24"/>
        <v>0.16199999999999903</v>
      </c>
      <c r="H788" s="34">
        <f t="shared" si="25"/>
        <v>1.0459309910477301E-2</v>
      </c>
    </row>
    <row r="789" spans="1:8">
      <c r="A789" s="2" t="s">
        <v>791</v>
      </c>
      <c r="B789" s="6">
        <v>13.324</v>
      </c>
      <c r="C789" s="4">
        <v>13.337400000000001</v>
      </c>
      <c r="D789" s="4">
        <v>13.41</v>
      </c>
      <c r="E789" s="4">
        <v>13.292999999999999</v>
      </c>
      <c r="F789" s="7">
        <v>-4.4000000000000003E-3</v>
      </c>
      <c r="G789" s="35">
        <f t="shared" si="24"/>
        <v>0.11700000000000088</v>
      </c>
      <c r="H789" s="34">
        <f t="shared" si="25"/>
        <v>5.8838912133892113E-3</v>
      </c>
    </row>
    <row r="790" spans="1:8">
      <c r="A790" s="2" t="s">
        <v>792</v>
      </c>
      <c r="B790" s="3">
        <v>13.3825</v>
      </c>
      <c r="C790" s="4">
        <v>13.384</v>
      </c>
      <c r="D790" s="4">
        <v>13.394500000000001</v>
      </c>
      <c r="E790" s="4">
        <v>13.353999999999999</v>
      </c>
      <c r="F790" s="5">
        <v>1.1999999999999999E-3</v>
      </c>
      <c r="G790" s="35">
        <f t="shared" si="24"/>
        <v>4.0500000000001535E-2</v>
      </c>
      <c r="H790" s="34">
        <f t="shared" si="25"/>
        <v>8.0042729296461203E-3</v>
      </c>
    </row>
    <row r="791" spans="1:8">
      <c r="A791" s="2" t="s">
        <v>793</v>
      </c>
      <c r="B791" s="6">
        <v>13.366199999999999</v>
      </c>
      <c r="C791" s="4">
        <v>13.3866</v>
      </c>
      <c r="D791" s="4">
        <v>13.4291</v>
      </c>
      <c r="E791" s="4">
        <v>13.2553</v>
      </c>
      <c r="F791" s="7">
        <v>-8.9999999999999998E-4</v>
      </c>
      <c r="G791" s="35">
        <f t="shared" si="24"/>
        <v>0.17379999999999995</v>
      </c>
      <c r="H791" s="34">
        <f t="shared" si="25"/>
        <v>1.2883458646616566E-2</v>
      </c>
    </row>
    <row r="792" spans="1:8">
      <c r="A792" s="2" t="s">
        <v>794</v>
      </c>
      <c r="B792" s="3">
        <v>13.378</v>
      </c>
      <c r="C792" s="4">
        <v>13.3</v>
      </c>
      <c r="D792" s="4">
        <v>13.4429</v>
      </c>
      <c r="E792" s="4">
        <v>13.273999999999999</v>
      </c>
      <c r="F792" s="5">
        <v>1.8E-3</v>
      </c>
      <c r="G792" s="35">
        <f t="shared" si="24"/>
        <v>0.16890000000000072</v>
      </c>
      <c r="H792" s="34">
        <f t="shared" si="25"/>
        <v>9.7059265944645264E-3</v>
      </c>
    </row>
    <row r="793" spans="1:8">
      <c r="A793" s="2" t="s">
        <v>795</v>
      </c>
      <c r="B793" s="3">
        <v>13.354200000000001</v>
      </c>
      <c r="C793" s="4">
        <v>13.295999999999999</v>
      </c>
      <c r="D793" s="4">
        <v>13.354200000000001</v>
      </c>
      <c r="E793" s="4">
        <v>13.265000000000001</v>
      </c>
      <c r="F793" s="5">
        <v>3.3999999999999998E-3</v>
      </c>
      <c r="G793" s="35">
        <f t="shared" si="24"/>
        <v>8.9199999999999946E-2</v>
      </c>
      <c r="H793" s="34">
        <f t="shared" si="25"/>
        <v>7.9771289829441341E-3</v>
      </c>
    </row>
    <row r="794" spans="1:8">
      <c r="A794" s="2" t="s">
        <v>796</v>
      </c>
      <c r="B794" s="6">
        <v>13.308999999999999</v>
      </c>
      <c r="C794" s="4">
        <v>13.3444</v>
      </c>
      <c r="D794" s="4">
        <v>13.3497</v>
      </c>
      <c r="E794" s="4">
        <v>13.226000000000001</v>
      </c>
      <c r="F794" s="7">
        <v>-5.7000000000000002E-3</v>
      </c>
      <c r="G794" s="35">
        <f t="shared" si="24"/>
        <v>0.12369999999999948</v>
      </c>
      <c r="H794" s="34">
        <f t="shared" si="25"/>
        <v>1.0182600166000077E-2</v>
      </c>
    </row>
    <row r="795" spans="1:8">
      <c r="A795" s="2" t="s">
        <v>797</v>
      </c>
      <c r="B795" s="3">
        <v>13.385199999999999</v>
      </c>
      <c r="C795" s="4">
        <v>13.253</v>
      </c>
      <c r="D795" s="4">
        <v>13.385199999999999</v>
      </c>
      <c r="E795" s="4">
        <v>13.239000000000001</v>
      </c>
      <c r="F795" s="5">
        <v>8.8000000000000005E-3</v>
      </c>
      <c r="G795" s="35">
        <f t="shared" si="24"/>
        <v>0.14619999999999855</v>
      </c>
      <c r="H795" s="34">
        <f t="shared" si="25"/>
        <v>7.4856841470765057E-3</v>
      </c>
    </row>
    <row r="796" spans="1:8">
      <c r="A796" s="2" t="s">
        <v>798</v>
      </c>
      <c r="B796" s="6">
        <v>13.269</v>
      </c>
      <c r="C796" s="4">
        <v>13.272</v>
      </c>
      <c r="D796" s="4">
        <v>13.297499999999999</v>
      </c>
      <c r="E796" s="4">
        <v>13.244999999999999</v>
      </c>
      <c r="F796" s="7">
        <v>-8.9999999999999998E-4</v>
      </c>
      <c r="G796" s="35">
        <f t="shared" si="24"/>
        <v>5.2500000000000213E-2</v>
      </c>
      <c r="H796" s="34">
        <f t="shared" si="25"/>
        <v>8.5666590788375276E-3</v>
      </c>
    </row>
    <row r="797" spans="1:8">
      <c r="A797" s="2" t="s">
        <v>799</v>
      </c>
      <c r="B797" s="3">
        <v>13.281499999999999</v>
      </c>
      <c r="C797" s="4">
        <v>13.179</v>
      </c>
      <c r="D797" s="4">
        <v>13.349299999999999</v>
      </c>
      <c r="E797" s="4">
        <v>13.176</v>
      </c>
      <c r="F797" s="5">
        <v>3.3E-3</v>
      </c>
      <c r="G797" s="35">
        <f t="shared" si="24"/>
        <v>0.17329999999999934</v>
      </c>
      <c r="H797" s="34">
        <f t="shared" si="25"/>
        <v>1.4416896235078028E-2</v>
      </c>
    </row>
    <row r="798" spans="1:8">
      <c r="A798" s="2" t="s">
        <v>800</v>
      </c>
      <c r="B798" s="3">
        <v>13.237500000000001</v>
      </c>
      <c r="C798" s="4">
        <v>13.068</v>
      </c>
      <c r="D798" s="4">
        <v>13.237500000000001</v>
      </c>
      <c r="E798" s="4">
        <v>13.034000000000001</v>
      </c>
      <c r="F798" s="5">
        <v>1.1900000000000001E-2</v>
      </c>
      <c r="G798" s="35">
        <f t="shared" si="24"/>
        <v>0.20350000000000001</v>
      </c>
      <c r="H798" s="34">
        <f t="shared" si="25"/>
        <v>1.4254453316953308E-2</v>
      </c>
    </row>
    <row r="799" spans="1:8">
      <c r="A799" s="2" t="s">
        <v>801</v>
      </c>
      <c r="B799" s="3">
        <v>13.0815</v>
      </c>
      <c r="C799" s="4">
        <v>13.023999999999999</v>
      </c>
      <c r="D799" s="4">
        <v>13.1698</v>
      </c>
      <c r="E799" s="4">
        <v>13.002000000000001</v>
      </c>
      <c r="F799" s="5">
        <v>2.8E-3</v>
      </c>
      <c r="G799" s="35">
        <f t="shared" si="24"/>
        <v>0.16779999999999973</v>
      </c>
      <c r="H799" s="34">
        <f t="shared" si="25"/>
        <v>1.248902629871374E-2</v>
      </c>
    </row>
    <row r="800" spans="1:8">
      <c r="A800" s="2" t="s">
        <v>802</v>
      </c>
      <c r="B800" s="6">
        <v>13.045</v>
      </c>
      <c r="C800" s="4">
        <v>13.099500000000001</v>
      </c>
      <c r="D800" s="4">
        <v>13.109400000000001</v>
      </c>
      <c r="E800" s="4">
        <v>12.95</v>
      </c>
      <c r="F800" s="7">
        <v>-7.1000000000000004E-3</v>
      </c>
      <c r="G800" s="35">
        <f t="shared" si="24"/>
        <v>0.15940000000000154</v>
      </c>
      <c r="H800" s="34">
        <f t="shared" si="25"/>
        <v>1.3129648087096572E-2</v>
      </c>
    </row>
    <row r="801" spans="1:8">
      <c r="A801" s="2" t="s">
        <v>803</v>
      </c>
      <c r="B801" s="3">
        <v>13.1379</v>
      </c>
      <c r="C801" s="4">
        <v>13.042999999999999</v>
      </c>
      <c r="D801" s="4">
        <v>13.1835</v>
      </c>
      <c r="E801" s="4">
        <v>13.000400000000001</v>
      </c>
      <c r="F801" s="5">
        <v>7.1999999999999998E-3</v>
      </c>
      <c r="G801" s="35">
        <f t="shared" si="24"/>
        <v>0.1830999999999996</v>
      </c>
      <c r="H801" s="34">
        <f t="shared" si="25"/>
        <v>8.047341810939199E-3</v>
      </c>
    </row>
    <row r="802" spans="1:8">
      <c r="A802" s="2" t="s">
        <v>804</v>
      </c>
      <c r="B802" s="6">
        <v>13.044</v>
      </c>
      <c r="C802" s="4">
        <v>13.054</v>
      </c>
      <c r="D802" s="4">
        <v>13.067500000000001</v>
      </c>
      <c r="E802" s="4">
        <v>13.0405</v>
      </c>
      <c r="F802" s="7">
        <v>-2.8999999999999998E-3</v>
      </c>
      <c r="G802" s="35">
        <f t="shared" si="24"/>
        <v>2.7000000000001023E-2</v>
      </c>
      <c r="H802" s="34">
        <f t="shared" si="25"/>
        <v>9.9473398900332965E-3</v>
      </c>
    </row>
    <row r="803" spans="1:8">
      <c r="A803" s="2" t="s">
        <v>805</v>
      </c>
      <c r="B803" s="3">
        <v>13.082000000000001</v>
      </c>
      <c r="C803" s="4">
        <v>12.913</v>
      </c>
      <c r="D803" s="4">
        <v>13.116899999999999</v>
      </c>
      <c r="E803" s="4">
        <v>12.887</v>
      </c>
      <c r="F803" s="5">
        <v>8.5000000000000006E-3</v>
      </c>
      <c r="G803" s="35">
        <f t="shared" si="24"/>
        <v>0.22989999999999888</v>
      </c>
      <c r="H803" s="34">
        <f t="shared" si="25"/>
        <v>1.3465262179536816E-2</v>
      </c>
    </row>
    <row r="804" spans="1:8">
      <c r="A804" s="2" t="s">
        <v>806</v>
      </c>
      <c r="B804" s="3">
        <v>12.971399999999999</v>
      </c>
      <c r="C804" s="4">
        <v>12.911</v>
      </c>
      <c r="D804" s="4">
        <v>12.989800000000001</v>
      </c>
      <c r="E804" s="4">
        <v>12.872</v>
      </c>
      <c r="F804" s="5">
        <v>2.9999999999999997E-4</v>
      </c>
      <c r="G804" s="35">
        <f t="shared" si="24"/>
        <v>0.11780000000000079</v>
      </c>
      <c r="H804" s="34">
        <f t="shared" si="25"/>
        <v>1.1094663030775246E-2</v>
      </c>
    </row>
    <row r="805" spans="1:8">
      <c r="A805" s="2" t="s">
        <v>807</v>
      </c>
      <c r="B805" s="3">
        <v>12.967000000000001</v>
      </c>
      <c r="C805" s="4">
        <v>12.835000000000001</v>
      </c>
      <c r="D805" s="4">
        <v>12.967000000000001</v>
      </c>
      <c r="E805" s="4">
        <v>12.8</v>
      </c>
      <c r="F805" s="5">
        <v>9.1000000000000004E-3</v>
      </c>
      <c r="G805" s="35">
        <f t="shared" si="24"/>
        <v>0.16699999999999982</v>
      </c>
      <c r="H805" s="34">
        <f t="shared" si="25"/>
        <v>1.292293233082707E-2</v>
      </c>
    </row>
    <row r="806" spans="1:8">
      <c r="A806" s="2" t="s">
        <v>808</v>
      </c>
      <c r="B806" s="3">
        <v>12.85</v>
      </c>
      <c r="C806" s="4">
        <v>12.768000000000001</v>
      </c>
      <c r="D806" s="4">
        <v>12.85</v>
      </c>
      <c r="E806" s="4">
        <v>12.686999999999999</v>
      </c>
      <c r="F806" s="5">
        <v>5.1999999999999998E-3</v>
      </c>
      <c r="G806" s="35">
        <f t="shared" si="24"/>
        <v>0.16300000000000026</v>
      </c>
      <c r="H806" s="34">
        <f t="shared" si="25"/>
        <v>1.3020298554616569E-2</v>
      </c>
    </row>
    <row r="807" spans="1:8">
      <c r="A807" s="2" t="s">
        <v>809</v>
      </c>
      <c r="B807" s="3">
        <v>12.782999999999999</v>
      </c>
      <c r="C807" s="4">
        <v>12.661</v>
      </c>
      <c r="D807" s="4">
        <v>12.8187</v>
      </c>
      <c r="E807" s="4">
        <v>12.651999999999999</v>
      </c>
      <c r="F807" s="5">
        <v>7.4000000000000003E-3</v>
      </c>
      <c r="G807" s="35">
        <f t="shared" si="24"/>
        <v>0.16670000000000051</v>
      </c>
      <c r="H807" s="34">
        <f t="shared" si="25"/>
        <v>7.8361004850731764E-3</v>
      </c>
    </row>
    <row r="808" spans="1:8">
      <c r="A808" s="2" t="s">
        <v>810</v>
      </c>
      <c r="B808" s="3">
        <v>12.689</v>
      </c>
      <c r="C808" s="4">
        <v>12.6785</v>
      </c>
      <c r="D808" s="4">
        <v>12.699</v>
      </c>
      <c r="E808" s="4">
        <v>12.667</v>
      </c>
      <c r="F808" s="5">
        <v>0</v>
      </c>
      <c r="G808" s="35">
        <f t="shared" si="24"/>
        <v>3.2000000000000028E-2</v>
      </c>
      <c r="H808" s="34">
        <f t="shared" si="25"/>
        <v>6.4222363002850941E-3</v>
      </c>
    </row>
    <row r="809" spans="1:8">
      <c r="A809" s="2" t="s">
        <v>811</v>
      </c>
      <c r="B809" s="3">
        <v>12.688499999999999</v>
      </c>
      <c r="C809" s="4">
        <v>12.628</v>
      </c>
      <c r="D809" s="4">
        <v>12.7386</v>
      </c>
      <c r="E809" s="4">
        <v>12.6084</v>
      </c>
      <c r="F809" s="5">
        <v>3.5999999999999999E-3</v>
      </c>
      <c r="G809" s="35">
        <f t="shared" si="24"/>
        <v>0.13020000000000032</v>
      </c>
      <c r="H809" s="34">
        <f t="shared" si="25"/>
        <v>8.9798339264531464E-3</v>
      </c>
    </row>
    <row r="810" spans="1:8">
      <c r="A810" s="2" t="s">
        <v>812</v>
      </c>
      <c r="B810" s="6">
        <v>12.6425</v>
      </c>
      <c r="C810" s="4">
        <v>12.645</v>
      </c>
      <c r="D810" s="4">
        <v>12.704000000000001</v>
      </c>
      <c r="E810" s="4">
        <v>12.607100000000001</v>
      </c>
      <c r="F810" s="7">
        <v>-1.6000000000000001E-3</v>
      </c>
      <c r="G810" s="35">
        <f t="shared" si="24"/>
        <v>9.6899999999999764E-2</v>
      </c>
      <c r="H810" s="34">
        <f t="shared" si="25"/>
        <v>1.294578195341555E-2</v>
      </c>
    </row>
    <row r="811" spans="1:8">
      <c r="A811" s="2" t="s">
        <v>813</v>
      </c>
      <c r="B811" s="6">
        <v>12.6625</v>
      </c>
      <c r="C811" s="4">
        <v>12.772500000000001</v>
      </c>
      <c r="D811" s="4">
        <v>12.8788</v>
      </c>
      <c r="E811" s="4">
        <v>12.645</v>
      </c>
      <c r="F811" s="7">
        <v>-1.1599999999999999E-2</v>
      </c>
      <c r="G811" s="35">
        <f t="shared" si="24"/>
        <v>0.23380000000000045</v>
      </c>
      <c r="H811" s="34">
        <f t="shared" si="25"/>
        <v>1.412562388172149E-2</v>
      </c>
    </row>
    <row r="812" spans="1:8">
      <c r="A812" s="2" t="s">
        <v>814</v>
      </c>
      <c r="B812" s="3">
        <v>12.8116</v>
      </c>
      <c r="C812" s="4">
        <v>12.742800000000001</v>
      </c>
      <c r="D812" s="4">
        <v>12.8192</v>
      </c>
      <c r="E812" s="4">
        <v>12.693</v>
      </c>
      <c r="F812" s="5">
        <v>5.4999999999999997E-3</v>
      </c>
      <c r="G812" s="35">
        <f t="shared" si="24"/>
        <v>0.12620000000000076</v>
      </c>
      <c r="H812" s="34">
        <f t="shared" si="25"/>
        <v>9.1563138858311351E-3</v>
      </c>
    </row>
    <row r="813" spans="1:8">
      <c r="A813" s="2" t="s">
        <v>815</v>
      </c>
      <c r="B813" s="3">
        <v>12.741</v>
      </c>
      <c r="C813" s="4">
        <v>12.718</v>
      </c>
      <c r="D813" s="4">
        <v>12.7797</v>
      </c>
      <c r="E813" s="4">
        <v>12.673</v>
      </c>
      <c r="F813" s="5">
        <v>5.0000000000000001E-4</v>
      </c>
      <c r="G813" s="35">
        <f t="shared" si="24"/>
        <v>0.10670000000000002</v>
      </c>
      <c r="H813" s="34">
        <f t="shared" si="25"/>
        <v>5.7491152182461789E-3</v>
      </c>
    </row>
    <row r="814" spans="1:8">
      <c r="A814" s="2" t="s">
        <v>816</v>
      </c>
      <c r="B814" s="6">
        <v>12.734</v>
      </c>
      <c r="C814" s="4">
        <v>12.715</v>
      </c>
      <c r="D814" s="4">
        <v>12.7545</v>
      </c>
      <c r="E814" s="4">
        <v>12.715</v>
      </c>
      <c r="F814" s="7">
        <v>-8.9999999999999998E-4</v>
      </c>
      <c r="G814" s="35">
        <f t="shared" si="24"/>
        <v>3.9500000000000313E-2</v>
      </c>
      <c r="H814" s="34">
        <f t="shared" si="25"/>
        <v>1.4076506955177747E-2</v>
      </c>
    </row>
    <row r="815" spans="1:8">
      <c r="A815" s="2" t="s">
        <v>817</v>
      </c>
      <c r="B815" s="6">
        <v>12.744999999999999</v>
      </c>
      <c r="C815" s="4">
        <v>12.94</v>
      </c>
      <c r="D815" s="4">
        <v>13.0098</v>
      </c>
      <c r="E815" s="4">
        <v>12.685</v>
      </c>
      <c r="F815" s="7">
        <v>-1.5800000000000002E-2</v>
      </c>
      <c r="G815" s="35">
        <f t="shared" si="24"/>
        <v>0.32479999999999976</v>
      </c>
      <c r="H815" s="34">
        <f t="shared" si="25"/>
        <v>2.1101766838978495E-2</v>
      </c>
    </row>
    <row r="816" spans="1:8">
      <c r="A816" s="2" t="s">
        <v>818</v>
      </c>
      <c r="B816" s="6">
        <v>12.95</v>
      </c>
      <c r="C816" s="4">
        <v>12.961</v>
      </c>
      <c r="D816" s="4">
        <v>13.093</v>
      </c>
      <c r="E816" s="4">
        <v>12.870799999999999</v>
      </c>
      <c r="F816" s="7">
        <v>-2E-3</v>
      </c>
      <c r="G816" s="35">
        <f t="shared" si="24"/>
        <v>0.22220000000000084</v>
      </c>
      <c r="H816" s="34">
        <f t="shared" si="25"/>
        <v>1.361633031779169E-2</v>
      </c>
    </row>
    <row r="817" spans="1:8">
      <c r="A817" s="2" t="s">
        <v>819</v>
      </c>
      <c r="B817" s="3">
        <v>12.976000000000001</v>
      </c>
      <c r="C817" s="4">
        <v>12.933</v>
      </c>
      <c r="D817" s="4">
        <v>12.978</v>
      </c>
      <c r="E817" s="4">
        <v>12.848000000000001</v>
      </c>
      <c r="F817" s="5">
        <v>2.2000000000000001E-3</v>
      </c>
      <c r="G817" s="35">
        <f t="shared" si="24"/>
        <v>0.12999999999999901</v>
      </c>
      <c r="H817" s="34">
        <f t="shared" si="25"/>
        <v>1.3173233854045178E-2</v>
      </c>
    </row>
    <row r="818" spans="1:8">
      <c r="A818" s="2" t="s">
        <v>820</v>
      </c>
      <c r="B818" s="3">
        <v>12.948</v>
      </c>
      <c r="C818" s="4">
        <v>12.867000000000001</v>
      </c>
      <c r="D818" s="4">
        <v>12.981999999999999</v>
      </c>
      <c r="E818" s="4">
        <v>12.773</v>
      </c>
      <c r="F818" s="5">
        <v>5.1000000000000004E-3</v>
      </c>
      <c r="G818" s="35">
        <f t="shared" si="24"/>
        <v>0.20899999999999963</v>
      </c>
      <c r="H818" s="34">
        <f t="shared" si="25"/>
        <v>1.1552206339341193E-2</v>
      </c>
    </row>
    <row r="819" spans="1:8">
      <c r="A819" s="2" t="s">
        <v>821</v>
      </c>
      <c r="B819" s="3">
        <v>12.882</v>
      </c>
      <c r="C819" s="4">
        <v>12.872</v>
      </c>
      <c r="D819" s="4">
        <v>12.8992</v>
      </c>
      <c r="E819" s="4">
        <v>12.8108</v>
      </c>
      <c r="F819" s="5">
        <v>4.0000000000000002E-4</v>
      </c>
      <c r="G819" s="35">
        <f t="shared" si="24"/>
        <v>8.8400000000000034E-2</v>
      </c>
      <c r="H819" s="34">
        <f t="shared" si="25"/>
        <v>5.5898690906265236E-3</v>
      </c>
    </row>
    <row r="820" spans="1:8">
      <c r="A820" s="2" t="s">
        <v>822</v>
      </c>
      <c r="B820" s="3">
        <v>12.877000000000001</v>
      </c>
      <c r="C820" s="4">
        <v>12.871499999999999</v>
      </c>
      <c r="D820" s="4">
        <v>12.904999999999999</v>
      </c>
      <c r="E820" s="4">
        <v>12.849500000000001</v>
      </c>
      <c r="F820" s="5">
        <v>2.5999999999999999E-3</v>
      </c>
      <c r="G820" s="35">
        <f t="shared" si="24"/>
        <v>5.549999999999855E-2</v>
      </c>
      <c r="H820" s="34">
        <f t="shared" si="25"/>
        <v>9.7281387963751454E-3</v>
      </c>
    </row>
    <row r="821" spans="1:8">
      <c r="A821" s="2" t="s">
        <v>823</v>
      </c>
      <c r="B821" s="6">
        <v>12.843500000000001</v>
      </c>
      <c r="C821" s="4">
        <v>12.911</v>
      </c>
      <c r="D821" s="4">
        <v>13.0077</v>
      </c>
      <c r="E821" s="4">
        <v>12.811999999999999</v>
      </c>
      <c r="F821" s="7">
        <v>-6.1999999999999998E-3</v>
      </c>
      <c r="G821" s="35">
        <f t="shared" si="24"/>
        <v>0.19570000000000043</v>
      </c>
      <c r="H821" s="34">
        <f t="shared" si="25"/>
        <v>1.5182279649284727E-2</v>
      </c>
    </row>
    <row r="822" spans="1:8">
      <c r="A822" s="2" t="s">
        <v>824</v>
      </c>
      <c r="B822" s="6">
        <v>12.923999999999999</v>
      </c>
      <c r="C822" s="4">
        <v>13.002000000000001</v>
      </c>
      <c r="D822" s="4">
        <v>13.0891</v>
      </c>
      <c r="E822" s="4">
        <v>12.89</v>
      </c>
      <c r="F822" s="7">
        <v>-6.8999999999999999E-3</v>
      </c>
      <c r="G822" s="35">
        <f t="shared" si="24"/>
        <v>0.19909999999999961</v>
      </c>
      <c r="H822" s="34">
        <f t="shared" si="25"/>
        <v>1.7183354809368546E-2</v>
      </c>
    </row>
    <row r="823" spans="1:8">
      <c r="A823" s="2" t="s">
        <v>825</v>
      </c>
      <c r="B823" s="6">
        <v>13.013999999999999</v>
      </c>
      <c r="C823" s="4">
        <v>13.193</v>
      </c>
      <c r="D823" s="4">
        <v>13.250299999999999</v>
      </c>
      <c r="E823" s="4">
        <v>12.996</v>
      </c>
      <c r="F823" s="7">
        <v>-1.4500000000000001E-2</v>
      </c>
      <c r="G823" s="35">
        <f t="shared" si="24"/>
        <v>0.25429999999999886</v>
      </c>
      <c r="H823" s="34">
        <f t="shared" si="25"/>
        <v>1.7101548790722437E-2</v>
      </c>
    </row>
    <row r="824" spans="1:8">
      <c r="A824" s="2" t="s">
        <v>826</v>
      </c>
      <c r="B824" s="3">
        <v>13.205500000000001</v>
      </c>
      <c r="C824" s="4">
        <v>13.106999999999999</v>
      </c>
      <c r="D824" s="4">
        <v>13.254</v>
      </c>
      <c r="E824" s="4">
        <v>13.06</v>
      </c>
      <c r="F824" s="5">
        <v>6.4999999999999997E-3</v>
      </c>
      <c r="G824" s="35">
        <f t="shared" si="24"/>
        <v>0.19399999999999906</v>
      </c>
      <c r="H824" s="34">
        <f t="shared" si="25"/>
        <v>1.7635673918092384E-2</v>
      </c>
    </row>
    <row r="825" spans="1:8">
      <c r="A825" s="2" t="s">
        <v>827</v>
      </c>
      <c r="B825" s="3">
        <v>13.12</v>
      </c>
      <c r="C825" s="4">
        <v>12.917</v>
      </c>
      <c r="D825" s="4">
        <v>13.1586</v>
      </c>
      <c r="E825" s="4">
        <v>12.897</v>
      </c>
      <c r="F825" s="5">
        <v>1.34E-2</v>
      </c>
      <c r="G825" s="35">
        <f t="shared" si="24"/>
        <v>0.26159999999999961</v>
      </c>
      <c r="H825" s="34">
        <f t="shared" si="25"/>
        <v>1.1085798131129771E-2</v>
      </c>
    </row>
    <row r="826" spans="1:8">
      <c r="A826" s="2" t="s">
        <v>828</v>
      </c>
      <c r="B826" s="3">
        <v>12.9465</v>
      </c>
      <c r="C826" s="4">
        <v>12.949</v>
      </c>
      <c r="D826" s="4">
        <v>12.949</v>
      </c>
      <c r="E826" s="4">
        <v>12.923500000000001</v>
      </c>
      <c r="F826" s="5">
        <v>0</v>
      </c>
      <c r="G826" s="35">
        <f t="shared" si="24"/>
        <v>2.549999999999919E-2</v>
      </c>
      <c r="H826" s="34">
        <f t="shared" si="25"/>
        <v>6.86228664952062E-3</v>
      </c>
    </row>
    <row r="827" spans="1:8">
      <c r="A827" s="2" t="s">
        <v>829</v>
      </c>
      <c r="B827" s="3">
        <v>12.946</v>
      </c>
      <c r="C827" s="4">
        <v>12.831</v>
      </c>
      <c r="D827" s="4">
        <v>12.970599999999999</v>
      </c>
      <c r="E827" s="4">
        <v>12.82</v>
      </c>
      <c r="F827" s="5">
        <v>7.9000000000000008E-3</v>
      </c>
      <c r="G827" s="35">
        <f t="shared" si="24"/>
        <v>0.15059999999999896</v>
      </c>
      <c r="H827" s="34">
        <f t="shared" si="25"/>
        <v>1.2562676277029092E-2</v>
      </c>
    </row>
    <row r="828" spans="1:8">
      <c r="A828" s="2" t="s">
        <v>830</v>
      </c>
      <c r="B828" s="3">
        <v>12.843999999999999</v>
      </c>
      <c r="C828" s="4">
        <v>12.763999999999999</v>
      </c>
      <c r="D828" s="4">
        <v>12.896100000000001</v>
      </c>
      <c r="E828" s="4">
        <v>12.726000000000001</v>
      </c>
      <c r="F828" s="5">
        <v>5.1000000000000004E-3</v>
      </c>
      <c r="G828" s="35">
        <f t="shared" si="24"/>
        <v>0.1700999999999997</v>
      </c>
      <c r="H828" s="34">
        <f t="shared" si="25"/>
        <v>1.0551033187226069E-2</v>
      </c>
    </row>
    <row r="829" spans="1:8">
      <c r="A829" s="2" t="s">
        <v>831</v>
      </c>
      <c r="B829" s="6">
        <v>12.779</v>
      </c>
      <c r="C829" s="4">
        <v>12.776</v>
      </c>
      <c r="D829" s="4">
        <v>12.8285</v>
      </c>
      <c r="E829" s="4">
        <v>12.728999999999999</v>
      </c>
      <c r="F829" s="7">
        <v>-6.9999999999999999E-4</v>
      </c>
      <c r="G829" s="35">
        <f t="shared" si="24"/>
        <v>9.950000000000081E-2</v>
      </c>
      <c r="H829" s="34">
        <f t="shared" si="25"/>
        <v>7.7544489541055478E-3</v>
      </c>
    </row>
    <row r="830" spans="1:8">
      <c r="A830" s="2" t="s">
        <v>832</v>
      </c>
      <c r="B830" s="6">
        <v>12.788</v>
      </c>
      <c r="C830" s="4">
        <v>12.811999999999999</v>
      </c>
      <c r="D830" s="4">
        <v>12.856199999999999</v>
      </c>
      <c r="E830" s="4">
        <v>12.757</v>
      </c>
      <c r="F830" s="7">
        <v>-3.0000000000000001E-3</v>
      </c>
      <c r="G830" s="35">
        <f t="shared" si="24"/>
        <v>9.9199999999999733E-2</v>
      </c>
      <c r="H830" s="34">
        <f t="shared" si="25"/>
        <v>1.3983050847457632E-2</v>
      </c>
    </row>
    <row r="831" spans="1:8">
      <c r="A831" s="2" t="s">
        <v>833</v>
      </c>
      <c r="B831" s="6">
        <v>12.827</v>
      </c>
      <c r="C831" s="4">
        <v>12.862</v>
      </c>
      <c r="D831" s="4">
        <v>12.8856</v>
      </c>
      <c r="E831" s="4">
        <v>12.6251</v>
      </c>
      <c r="F831" s="7">
        <v>-3.5000000000000001E-3</v>
      </c>
      <c r="G831" s="35">
        <f t="shared" si="24"/>
        <v>0.2605000000000004</v>
      </c>
      <c r="H831" s="34">
        <f t="shared" si="25"/>
        <v>1.1578128040474847E-2</v>
      </c>
    </row>
    <row r="832" spans="1:8">
      <c r="A832" s="2" t="s">
        <v>834</v>
      </c>
      <c r="B832" s="6">
        <v>12.872</v>
      </c>
      <c r="C832" s="4">
        <v>12.8475</v>
      </c>
      <c r="D832" s="4">
        <v>12.881500000000001</v>
      </c>
      <c r="E832" s="4">
        <v>12.8445</v>
      </c>
      <c r="F832" s="7">
        <v>-6.9999999999999999E-4</v>
      </c>
      <c r="G832" s="35">
        <f t="shared" si="24"/>
        <v>3.700000000000081E-2</v>
      </c>
      <c r="H832" s="34">
        <f t="shared" si="25"/>
        <v>5.9861349119801526E-3</v>
      </c>
    </row>
    <row r="833" spans="1:8">
      <c r="A833" s="2" t="s">
        <v>835</v>
      </c>
      <c r="B833" s="3">
        <v>12.881</v>
      </c>
      <c r="C833" s="4">
        <v>12.837999999999999</v>
      </c>
      <c r="D833" s="4">
        <v>12.922700000000001</v>
      </c>
      <c r="E833" s="4">
        <v>12.805999999999999</v>
      </c>
      <c r="F833" s="5">
        <v>2.2000000000000001E-3</v>
      </c>
      <c r="G833" s="35">
        <f t="shared" si="24"/>
        <v>0.11670000000000158</v>
      </c>
      <c r="H833" s="34">
        <f t="shared" si="25"/>
        <v>1.1756196731566224E-2</v>
      </c>
    </row>
    <row r="834" spans="1:8">
      <c r="A834" s="2" t="s">
        <v>836</v>
      </c>
      <c r="B834" s="3">
        <v>12.853</v>
      </c>
      <c r="C834" s="4">
        <v>12.789</v>
      </c>
      <c r="D834" s="4">
        <v>12.923999999999999</v>
      </c>
      <c r="E834" s="4">
        <v>12.74</v>
      </c>
      <c r="F834" s="5">
        <v>7.1999999999999998E-3</v>
      </c>
      <c r="G834" s="35">
        <f t="shared" si="24"/>
        <v>0.18399999999999928</v>
      </c>
      <c r="H834" s="34">
        <f t="shared" si="25"/>
        <v>1.3598901098901056E-2</v>
      </c>
    </row>
    <row r="835" spans="1:8">
      <c r="A835" s="2" t="s">
        <v>837</v>
      </c>
      <c r="B835" s="3">
        <v>12.7605</v>
      </c>
      <c r="C835" s="4">
        <v>12.74</v>
      </c>
      <c r="D835" s="4">
        <v>12.8285</v>
      </c>
      <c r="E835" s="4">
        <v>12.666</v>
      </c>
      <c r="F835" s="5">
        <v>8.9999999999999998E-4</v>
      </c>
      <c r="G835" s="35">
        <f t="shared" ref="G835:G898" si="26">D835-E835</f>
        <v>0.16249999999999964</v>
      </c>
      <c r="H835" s="34">
        <f t="shared" ref="H835:H898" si="27">(SUM(G835:G836)/2)/C836</f>
        <v>1.1943049890178886E-2</v>
      </c>
    </row>
    <row r="836" spans="1:8">
      <c r="A836" s="2" t="s">
        <v>838</v>
      </c>
      <c r="B836" s="6">
        <v>12.749499999999999</v>
      </c>
      <c r="C836" s="4">
        <v>12.747999999999999</v>
      </c>
      <c r="D836" s="4">
        <v>12.803000000000001</v>
      </c>
      <c r="E836" s="4">
        <v>12.661</v>
      </c>
      <c r="F836" s="7">
        <v>-1E-3</v>
      </c>
      <c r="G836" s="35">
        <f t="shared" si="26"/>
        <v>0.14200000000000124</v>
      </c>
      <c r="H836" s="34">
        <f t="shared" si="27"/>
        <v>1.1833763794318003E-2</v>
      </c>
    </row>
    <row r="837" spans="1:8">
      <c r="A837" s="2" t="s">
        <v>839</v>
      </c>
      <c r="B837" s="6">
        <v>12.762499999999999</v>
      </c>
      <c r="C837" s="4">
        <v>12.776999999999999</v>
      </c>
      <c r="D837" s="4">
        <v>12.8749</v>
      </c>
      <c r="E837" s="4">
        <v>12.714499999999999</v>
      </c>
      <c r="F837" s="7">
        <v>-1.6000000000000001E-3</v>
      </c>
      <c r="G837" s="35">
        <f t="shared" si="26"/>
        <v>0.16040000000000099</v>
      </c>
      <c r="H837" s="34">
        <f t="shared" si="27"/>
        <v>8.2843483031585993E-3</v>
      </c>
    </row>
    <row r="838" spans="1:8">
      <c r="A838" s="2" t="s">
        <v>840</v>
      </c>
      <c r="B838" s="6">
        <v>12.7835</v>
      </c>
      <c r="C838" s="4">
        <v>12.759</v>
      </c>
      <c r="D838" s="4">
        <v>12.797499999999999</v>
      </c>
      <c r="E838" s="4">
        <v>12.746499999999999</v>
      </c>
      <c r="F838" s="7">
        <v>-8.0000000000000004E-4</v>
      </c>
      <c r="G838" s="35">
        <f t="shared" si="26"/>
        <v>5.1000000000000156E-2</v>
      </c>
      <c r="H838" s="34">
        <f t="shared" si="27"/>
        <v>1.4703785838745436E-2</v>
      </c>
    </row>
    <row r="839" spans="1:8">
      <c r="A839" s="2" t="s">
        <v>841</v>
      </c>
      <c r="B839" s="3">
        <v>12.7935</v>
      </c>
      <c r="C839" s="4">
        <v>12.625999999999999</v>
      </c>
      <c r="D839" s="4">
        <v>12.9293</v>
      </c>
      <c r="E839" s="4">
        <v>12.609</v>
      </c>
      <c r="F839" s="5">
        <v>1.1900000000000001E-2</v>
      </c>
      <c r="G839" s="35">
        <f t="shared" si="26"/>
        <v>0.32029999999999959</v>
      </c>
      <c r="H839" s="34">
        <f t="shared" si="27"/>
        <v>1.9366419441376043E-2</v>
      </c>
    </row>
    <row r="840" spans="1:8">
      <c r="A840" s="2" t="s">
        <v>842</v>
      </c>
      <c r="B840" s="6">
        <v>12.6435</v>
      </c>
      <c r="C840" s="4">
        <v>12.673999999999999</v>
      </c>
      <c r="D840" s="4">
        <v>12.7492</v>
      </c>
      <c r="E840" s="4">
        <v>12.5786</v>
      </c>
      <c r="F840" s="7">
        <v>-4.0000000000000001E-3</v>
      </c>
      <c r="G840" s="35">
        <f t="shared" si="26"/>
        <v>0.17060000000000031</v>
      </c>
      <c r="H840" s="34">
        <f t="shared" si="27"/>
        <v>1.1856973528249652E-2</v>
      </c>
    </row>
    <row r="841" spans="1:8">
      <c r="A841" s="2" t="s">
        <v>843</v>
      </c>
      <c r="B841" s="3">
        <v>12.6944</v>
      </c>
      <c r="C841" s="4">
        <v>12.654999999999999</v>
      </c>
      <c r="D841" s="4">
        <v>12.759499999999999</v>
      </c>
      <c r="E841" s="4">
        <v>12.63</v>
      </c>
      <c r="F841" s="5">
        <v>1.1999999999999999E-3</v>
      </c>
      <c r="G841" s="35">
        <f t="shared" si="26"/>
        <v>0.12949999999999839</v>
      </c>
      <c r="H841" s="34">
        <f t="shared" si="27"/>
        <v>1.2375850473136761E-2</v>
      </c>
    </row>
    <row r="842" spans="1:8">
      <c r="A842" s="2" t="s">
        <v>844</v>
      </c>
      <c r="B842" s="6">
        <v>12.679</v>
      </c>
      <c r="C842" s="4">
        <v>12.787000000000001</v>
      </c>
      <c r="D842" s="4">
        <v>12.819000000000001</v>
      </c>
      <c r="E842" s="4">
        <v>12.632</v>
      </c>
      <c r="F842" s="7">
        <v>-9.9000000000000008E-3</v>
      </c>
      <c r="G842" s="35">
        <f t="shared" si="26"/>
        <v>0.18700000000000117</v>
      </c>
      <c r="H842" s="34">
        <f t="shared" si="27"/>
        <v>1.3066270244894819E-2</v>
      </c>
    </row>
    <row r="843" spans="1:8">
      <c r="A843" s="2" t="s">
        <v>845</v>
      </c>
      <c r="B843" s="3">
        <v>12.805999999999999</v>
      </c>
      <c r="C843" s="4">
        <v>12.781000000000001</v>
      </c>
      <c r="D843" s="4">
        <v>12.864000000000001</v>
      </c>
      <c r="E843" s="4">
        <v>12.717000000000001</v>
      </c>
      <c r="F843" s="5">
        <v>1.1000000000000001E-3</v>
      </c>
      <c r="G843" s="35">
        <f t="shared" si="26"/>
        <v>0.14700000000000024</v>
      </c>
      <c r="H843" s="34">
        <f t="shared" si="27"/>
        <v>6.6747335961591459E-3</v>
      </c>
    </row>
    <row r="844" spans="1:8">
      <c r="A844" s="2" t="s">
        <v>846</v>
      </c>
      <c r="B844" s="6">
        <v>12.791499999999999</v>
      </c>
      <c r="C844" s="4">
        <v>12.8095</v>
      </c>
      <c r="D844" s="4">
        <v>12.81</v>
      </c>
      <c r="E844" s="4">
        <v>12.786</v>
      </c>
      <c r="F844" s="7">
        <v>-2.3E-3</v>
      </c>
      <c r="G844" s="35">
        <f t="shared" si="26"/>
        <v>2.4000000000000909E-2</v>
      </c>
      <c r="H844" s="34">
        <f t="shared" si="27"/>
        <v>1.2521059886659518E-2</v>
      </c>
    </row>
    <row r="845" spans="1:8">
      <c r="A845" s="2" t="s">
        <v>847</v>
      </c>
      <c r="B845" s="6">
        <v>12.821</v>
      </c>
      <c r="C845" s="4">
        <v>13.058</v>
      </c>
      <c r="D845" s="4">
        <v>13.058</v>
      </c>
      <c r="E845" s="4">
        <v>12.755000000000001</v>
      </c>
      <c r="F845" s="7">
        <v>-1.6799999999999999E-2</v>
      </c>
      <c r="G845" s="35">
        <f t="shared" si="26"/>
        <v>0.30299999999999905</v>
      </c>
      <c r="H845" s="34">
        <f t="shared" si="27"/>
        <v>1.6247810524712455E-2</v>
      </c>
    </row>
    <row r="846" spans="1:8">
      <c r="A846" s="2" t="s">
        <v>848</v>
      </c>
      <c r="B846" s="6">
        <v>13.0395</v>
      </c>
      <c r="C846" s="4">
        <v>13.131</v>
      </c>
      <c r="D846" s="4">
        <v>13.139699999999999</v>
      </c>
      <c r="E846" s="4">
        <v>13.016</v>
      </c>
      <c r="F846" s="7">
        <v>-7.7000000000000002E-3</v>
      </c>
      <c r="G846" s="35">
        <f t="shared" si="26"/>
        <v>0.12369999999999948</v>
      </c>
      <c r="H846" s="34">
        <f t="shared" si="27"/>
        <v>1.1846689895470356E-2</v>
      </c>
    </row>
    <row r="847" spans="1:8">
      <c r="A847" s="2" t="s">
        <v>849</v>
      </c>
      <c r="B847" s="6">
        <v>13.141</v>
      </c>
      <c r="C847" s="4">
        <v>13.202</v>
      </c>
      <c r="D847" s="4">
        <v>13.226100000000001</v>
      </c>
      <c r="E847" s="4">
        <v>13.037000000000001</v>
      </c>
      <c r="F847" s="7">
        <v>-9.7000000000000003E-3</v>
      </c>
      <c r="G847" s="35">
        <f t="shared" si="26"/>
        <v>0.18909999999999982</v>
      </c>
      <c r="H847" s="34">
        <f t="shared" si="27"/>
        <v>1.2489573064381577E-2</v>
      </c>
    </row>
    <row r="848" spans="1:8">
      <c r="A848" s="2" t="s">
        <v>850</v>
      </c>
      <c r="B848" s="3">
        <v>13.27</v>
      </c>
      <c r="C848" s="4">
        <v>13.186999999999999</v>
      </c>
      <c r="D848" s="4">
        <v>13.27</v>
      </c>
      <c r="E848" s="4">
        <v>13.1297</v>
      </c>
      <c r="F848" s="5">
        <v>4.5999999999999999E-3</v>
      </c>
      <c r="G848" s="35">
        <f t="shared" si="26"/>
        <v>0.14029999999999987</v>
      </c>
      <c r="H848" s="34">
        <f t="shared" si="27"/>
        <v>1.4952344643537894E-2</v>
      </c>
    </row>
    <row r="849" spans="1:8">
      <c r="A849" s="2" t="s">
        <v>851</v>
      </c>
      <c r="B849" s="3">
        <v>13.209</v>
      </c>
      <c r="C849" s="4">
        <v>13.115</v>
      </c>
      <c r="D849" s="4">
        <v>13.259399999999999</v>
      </c>
      <c r="E849" s="4">
        <v>13.0075</v>
      </c>
      <c r="F849" s="5">
        <v>6.4999999999999997E-3</v>
      </c>
      <c r="G849" s="35">
        <f t="shared" si="26"/>
        <v>0.25189999999999912</v>
      </c>
      <c r="H849" s="34">
        <f t="shared" si="27"/>
        <v>1.0887727463472292E-2</v>
      </c>
    </row>
    <row r="850" spans="1:8">
      <c r="A850" s="2" t="s">
        <v>852</v>
      </c>
      <c r="B850" s="3">
        <v>13.124000000000001</v>
      </c>
      <c r="C850" s="4">
        <v>13.1065</v>
      </c>
      <c r="D850" s="4">
        <v>13.137</v>
      </c>
      <c r="E850" s="4">
        <v>13.1035</v>
      </c>
      <c r="F850" s="5">
        <v>1.8E-3</v>
      </c>
      <c r="G850" s="35">
        <f t="shared" si="26"/>
        <v>3.3500000000000085E-2</v>
      </c>
      <c r="H850" s="34">
        <f t="shared" si="27"/>
        <v>6.8346974680639858E-3</v>
      </c>
    </row>
    <row r="851" spans="1:8">
      <c r="A851" s="2" t="s">
        <v>853</v>
      </c>
      <c r="B851" s="3">
        <v>13.1</v>
      </c>
      <c r="C851" s="4">
        <v>13.073</v>
      </c>
      <c r="D851" s="4">
        <v>13.139200000000001</v>
      </c>
      <c r="E851" s="4">
        <v>12.994</v>
      </c>
      <c r="F851" s="5">
        <v>2.0999999999999999E-3</v>
      </c>
      <c r="G851" s="35">
        <f t="shared" si="26"/>
        <v>0.14520000000000088</v>
      </c>
      <c r="H851" s="34">
        <f t="shared" si="27"/>
        <v>1.5869193723784366E-2</v>
      </c>
    </row>
    <row r="852" spans="1:8">
      <c r="A852" s="2" t="s">
        <v>854</v>
      </c>
      <c r="B852" s="3">
        <v>13.073</v>
      </c>
      <c r="C852" s="4">
        <v>12.874000000000001</v>
      </c>
      <c r="D852" s="4">
        <v>13.105399999999999</v>
      </c>
      <c r="E852" s="4">
        <v>12.842000000000001</v>
      </c>
      <c r="F852" s="5">
        <v>1.32E-2</v>
      </c>
      <c r="G852" s="35">
        <f t="shared" si="26"/>
        <v>0.26339999999999897</v>
      </c>
      <c r="H852" s="34">
        <f t="shared" si="27"/>
        <v>1.5898331393092706E-2</v>
      </c>
    </row>
    <row r="853" spans="1:8">
      <c r="A853" s="2" t="s">
        <v>855</v>
      </c>
      <c r="B853" s="6">
        <v>12.903</v>
      </c>
      <c r="C853" s="4">
        <v>12.885</v>
      </c>
      <c r="D853" s="4">
        <v>12.9603</v>
      </c>
      <c r="E853" s="4">
        <v>12.814</v>
      </c>
      <c r="F853" s="7">
        <v>-5.0000000000000001E-4</v>
      </c>
      <c r="G853" s="35">
        <f t="shared" si="26"/>
        <v>0.1463000000000001</v>
      </c>
      <c r="H853" s="34">
        <f t="shared" si="27"/>
        <v>1.2248903255599195E-2</v>
      </c>
    </row>
    <row r="854" spans="1:8">
      <c r="A854" s="2" t="s">
        <v>856</v>
      </c>
      <c r="B854" s="6">
        <v>12.909000000000001</v>
      </c>
      <c r="C854" s="4">
        <v>12.993</v>
      </c>
      <c r="D854" s="4">
        <v>13.045</v>
      </c>
      <c r="E854" s="4">
        <v>12.872999999999999</v>
      </c>
      <c r="F854" s="7">
        <v>-6.1999999999999998E-3</v>
      </c>
      <c r="G854" s="35">
        <f t="shared" si="26"/>
        <v>0.1720000000000006</v>
      </c>
      <c r="H854" s="34">
        <f t="shared" si="27"/>
        <v>1.3179221982093304E-2</v>
      </c>
    </row>
    <row r="855" spans="1:8">
      <c r="A855" s="2" t="s">
        <v>857</v>
      </c>
      <c r="B855" s="3">
        <v>12.989000000000001</v>
      </c>
      <c r="C855" s="4">
        <v>12.956</v>
      </c>
      <c r="D855" s="4">
        <v>13.109500000000001</v>
      </c>
      <c r="E855" s="4">
        <v>12.94</v>
      </c>
      <c r="F855" s="5">
        <v>5.0000000000000001E-4</v>
      </c>
      <c r="G855" s="35">
        <f t="shared" si="26"/>
        <v>0.16950000000000109</v>
      </c>
      <c r="H855" s="34">
        <f t="shared" si="27"/>
        <v>9.4263553985563502E-3</v>
      </c>
    </row>
    <row r="856" spans="1:8">
      <c r="A856" s="2" t="s">
        <v>858</v>
      </c>
      <c r="B856" s="6">
        <v>12.983000000000001</v>
      </c>
      <c r="C856" s="4">
        <v>13.022</v>
      </c>
      <c r="D856" s="4">
        <v>13.026</v>
      </c>
      <c r="E856" s="4">
        <v>12.95</v>
      </c>
      <c r="F856" s="7">
        <v>-1.12E-2</v>
      </c>
      <c r="G856" s="35">
        <f t="shared" si="26"/>
        <v>7.6000000000000512E-2</v>
      </c>
      <c r="H856" s="34">
        <f t="shared" si="27"/>
        <v>9.8476688721342524E-3</v>
      </c>
    </row>
    <row r="857" spans="1:8">
      <c r="A857" s="2" t="s">
        <v>859</v>
      </c>
      <c r="B857" s="3">
        <v>13.13</v>
      </c>
      <c r="C857" s="4">
        <v>12.997999999999999</v>
      </c>
      <c r="D857" s="4">
        <v>13.13</v>
      </c>
      <c r="E857" s="4">
        <v>12.95</v>
      </c>
      <c r="F857" s="5">
        <v>9.1000000000000004E-3</v>
      </c>
      <c r="G857" s="35">
        <f t="shared" si="26"/>
        <v>0.18000000000000149</v>
      </c>
      <c r="H857" s="34">
        <f t="shared" si="27"/>
        <v>1.3863706207744349E-2</v>
      </c>
    </row>
    <row r="858" spans="1:8">
      <c r="A858" s="2" t="s">
        <v>860</v>
      </c>
      <c r="B858" s="3">
        <v>13.012</v>
      </c>
      <c r="C858" s="4">
        <v>13.016</v>
      </c>
      <c r="D858" s="4">
        <v>13.135899999999999</v>
      </c>
      <c r="E858" s="4">
        <v>12.955</v>
      </c>
      <c r="F858" s="5">
        <v>4.0000000000000002E-4</v>
      </c>
      <c r="G858" s="35">
        <f t="shared" si="26"/>
        <v>0.18089999999999939</v>
      </c>
      <c r="H858" s="34">
        <f t="shared" si="27"/>
        <v>1.2072796934865872E-2</v>
      </c>
    </row>
    <row r="859" spans="1:8">
      <c r="A859" s="2" t="s">
        <v>861</v>
      </c>
      <c r="B859" s="6">
        <v>13.006500000000001</v>
      </c>
      <c r="C859" s="4">
        <v>13.05</v>
      </c>
      <c r="D859" s="4">
        <v>13.1092</v>
      </c>
      <c r="E859" s="4">
        <v>12.975</v>
      </c>
      <c r="F859" s="7">
        <v>-5.7999999999999996E-3</v>
      </c>
      <c r="G859" s="35">
        <f t="shared" si="26"/>
        <v>0.13419999999999987</v>
      </c>
      <c r="H859" s="34">
        <f t="shared" si="27"/>
        <v>1.1842607434546973E-2</v>
      </c>
    </row>
    <row r="860" spans="1:8">
      <c r="A860" s="2" t="s">
        <v>862</v>
      </c>
      <c r="B860" s="6">
        <v>13.083</v>
      </c>
      <c r="C860" s="4">
        <v>13.101000000000001</v>
      </c>
      <c r="D860" s="4">
        <v>13.1595</v>
      </c>
      <c r="E860" s="4">
        <v>12.9834</v>
      </c>
      <c r="F860" s="7">
        <v>-2.3E-3</v>
      </c>
      <c r="G860" s="35">
        <f t="shared" si="26"/>
        <v>0.17609999999999992</v>
      </c>
      <c r="H860" s="34">
        <f t="shared" si="27"/>
        <v>1.8965250367618605E-2</v>
      </c>
    </row>
    <row r="861" spans="1:8">
      <c r="A861" s="2" t="s">
        <v>863</v>
      </c>
      <c r="B861" s="3">
        <v>13.113</v>
      </c>
      <c r="C861" s="4">
        <v>12.920999999999999</v>
      </c>
      <c r="D861" s="4">
        <v>13.124000000000001</v>
      </c>
      <c r="E861" s="4">
        <v>12.81</v>
      </c>
      <c r="F861" s="5">
        <v>1.5699999999999999E-2</v>
      </c>
      <c r="G861" s="35">
        <f t="shared" si="26"/>
        <v>0.31400000000000006</v>
      </c>
      <c r="H861" s="34">
        <f t="shared" si="27"/>
        <v>1.4120791849068353E-2</v>
      </c>
    </row>
    <row r="862" spans="1:8">
      <c r="A862" s="2" t="s">
        <v>864</v>
      </c>
      <c r="B862" s="6">
        <v>12.91</v>
      </c>
      <c r="C862" s="4">
        <v>12.906499999999999</v>
      </c>
      <c r="D862" s="4">
        <v>12.941000000000001</v>
      </c>
      <c r="E862" s="4">
        <v>12.890499999999999</v>
      </c>
      <c r="F862" s="7">
        <v>-5.4999999999999997E-3</v>
      </c>
      <c r="G862" s="35">
        <f t="shared" si="26"/>
        <v>5.0500000000001322E-2</v>
      </c>
      <c r="H862" s="34">
        <f t="shared" si="27"/>
        <v>8.2075762242070482E-3</v>
      </c>
    </row>
    <row r="863" spans="1:8">
      <c r="A863" s="2" t="s">
        <v>865</v>
      </c>
      <c r="B863" s="6">
        <v>12.9815</v>
      </c>
      <c r="C863" s="4">
        <v>12.988</v>
      </c>
      <c r="D863" s="4">
        <v>13.1157</v>
      </c>
      <c r="E863" s="4">
        <v>12.952999999999999</v>
      </c>
      <c r="F863" s="7">
        <v>-6.4999999999999997E-3</v>
      </c>
      <c r="G863" s="35">
        <f t="shared" si="26"/>
        <v>0.16270000000000095</v>
      </c>
      <c r="H863" s="34">
        <f t="shared" si="27"/>
        <v>2.0347616455400917E-2</v>
      </c>
    </row>
    <row r="864" spans="1:8">
      <c r="A864" s="2" t="s">
        <v>866</v>
      </c>
      <c r="B864" s="3">
        <v>13.067</v>
      </c>
      <c r="C864" s="4">
        <v>12.859</v>
      </c>
      <c r="D864" s="4">
        <v>13.125</v>
      </c>
      <c r="E864" s="4">
        <v>12.7644</v>
      </c>
      <c r="F864" s="5">
        <v>1.49E-2</v>
      </c>
      <c r="G864" s="35">
        <f t="shared" si="26"/>
        <v>0.36059999999999981</v>
      </c>
      <c r="H864" s="34">
        <f t="shared" si="27"/>
        <v>2.2586738627602111E-2</v>
      </c>
    </row>
    <row r="865" spans="1:8">
      <c r="A865" s="2" t="s">
        <v>867</v>
      </c>
      <c r="B865" s="6">
        <v>12.875</v>
      </c>
      <c r="C865" s="4">
        <v>12.97</v>
      </c>
      <c r="D865" s="4">
        <v>13.058299999999999</v>
      </c>
      <c r="E865" s="4">
        <v>12.833</v>
      </c>
      <c r="F865" s="7">
        <v>-8.5000000000000006E-3</v>
      </c>
      <c r="G865" s="35">
        <f t="shared" si="26"/>
        <v>0.22529999999999895</v>
      </c>
      <c r="H865" s="34">
        <f t="shared" si="27"/>
        <v>1.4907188144526701E-2</v>
      </c>
    </row>
    <row r="866" spans="1:8">
      <c r="A866" s="2" t="s">
        <v>868</v>
      </c>
      <c r="B866" s="6">
        <v>12.9855</v>
      </c>
      <c r="C866" s="4">
        <v>13.090999999999999</v>
      </c>
      <c r="D866" s="4">
        <v>13.090999999999999</v>
      </c>
      <c r="E866" s="4">
        <v>12.926</v>
      </c>
      <c r="F866" s="7">
        <v>-5.4000000000000003E-3</v>
      </c>
      <c r="G866" s="35">
        <f t="shared" si="26"/>
        <v>0.16499999999999915</v>
      </c>
      <c r="H866" s="34">
        <f t="shared" si="27"/>
        <v>1.5666717233009709E-2</v>
      </c>
    </row>
    <row r="867" spans="1:8">
      <c r="A867" s="2" t="s">
        <v>869</v>
      </c>
      <c r="B867" s="6">
        <v>13.0555</v>
      </c>
      <c r="C867" s="4">
        <v>13.183999999999999</v>
      </c>
      <c r="D867" s="4">
        <v>13.262600000000001</v>
      </c>
      <c r="E867" s="4">
        <v>13.0145</v>
      </c>
      <c r="F867" s="7">
        <v>-1.12E-2</v>
      </c>
      <c r="G867" s="35">
        <f t="shared" si="26"/>
        <v>0.24810000000000088</v>
      </c>
      <c r="H867" s="34">
        <f t="shared" si="27"/>
        <v>1.1032783778662191E-2</v>
      </c>
    </row>
    <row r="868" spans="1:8">
      <c r="A868" s="2" t="s">
        <v>870</v>
      </c>
      <c r="B868" s="3">
        <v>13.2035</v>
      </c>
      <c r="C868" s="4">
        <v>13.192500000000001</v>
      </c>
      <c r="D868" s="4">
        <v>13.223000000000001</v>
      </c>
      <c r="E868" s="4">
        <v>13.18</v>
      </c>
      <c r="F868" s="5">
        <v>1.6999999999999999E-3</v>
      </c>
      <c r="G868" s="35">
        <f t="shared" si="26"/>
        <v>4.3000000000001037E-2</v>
      </c>
      <c r="H868" s="34">
        <f t="shared" si="27"/>
        <v>1.2607865597556372E-2</v>
      </c>
    </row>
    <row r="869" spans="1:8">
      <c r="A869" s="2" t="s">
        <v>871</v>
      </c>
      <c r="B869" s="3">
        <v>13.180999999999999</v>
      </c>
      <c r="C869" s="4">
        <v>13.095000000000001</v>
      </c>
      <c r="D869" s="4">
        <v>13.3073</v>
      </c>
      <c r="E869" s="4">
        <v>13.020099999999999</v>
      </c>
      <c r="F869" s="5">
        <v>5.0000000000000001E-3</v>
      </c>
      <c r="G869" s="35">
        <f t="shared" si="26"/>
        <v>0.28720000000000034</v>
      </c>
      <c r="H869" s="34">
        <f t="shared" si="27"/>
        <v>1.8523286633850826E-2</v>
      </c>
    </row>
    <row r="870" spans="1:8">
      <c r="A870" s="2" t="s">
        <v>872</v>
      </c>
      <c r="B870" s="6">
        <v>13.115</v>
      </c>
      <c r="C870" s="4">
        <v>13.205</v>
      </c>
      <c r="D870" s="4">
        <v>13.262</v>
      </c>
      <c r="E870" s="4">
        <v>13.06</v>
      </c>
      <c r="F870" s="7">
        <v>-8.2000000000000007E-3</v>
      </c>
      <c r="G870" s="35">
        <f t="shared" si="26"/>
        <v>0.20199999999999996</v>
      </c>
      <c r="H870" s="34">
        <f t="shared" si="27"/>
        <v>1.8638779755026518E-2</v>
      </c>
    </row>
    <row r="871" spans="1:8">
      <c r="A871" s="2" t="s">
        <v>873</v>
      </c>
      <c r="B871" s="3">
        <v>13.2235</v>
      </c>
      <c r="C871" s="4">
        <v>12.981</v>
      </c>
      <c r="D871" s="4">
        <v>13.257899999999999</v>
      </c>
      <c r="E871" s="4">
        <v>12.976000000000001</v>
      </c>
      <c r="F871" s="5">
        <v>1.7100000000000001E-2</v>
      </c>
      <c r="G871" s="35">
        <f t="shared" si="26"/>
        <v>0.28189999999999849</v>
      </c>
      <c r="H871" s="34">
        <f t="shared" si="27"/>
        <v>1.6489402402632081E-2</v>
      </c>
    </row>
    <row r="872" spans="1:8">
      <c r="A872" s="2" t="s">
        <v>874</v>
      </c>
      <c r="B872" s="6">
        <v>13.000999999999999</v>
      </c>
      <c r="C872" s="4">
        <v>13.069000000000001</v>
      </c>
      <c r="D872" s="4">
        <v>13.113099999999999</v>
      </c>
      <c r="E872" s="4">
        <v>12.964</v>
      </c>
      <c r="F872" s="7">
        <v>-7.3000000000000001E-3</v>
      </c>
      <c r="G872" s="35">
        <f t="shared" si="26"/>
        <v>0.1490999999999989</v>
      </c>
      <c r="H872" s="34">
        <f t="shared" si="27"/>
        <v>1.0866910866910823E-2</v>
      </c>
    </row>
    <row r="873" spans="1:8">
      <c r="A873" s="2" t="s">
        <v>875</v>
      </c>
      <c r="B873" s="6">
        <v>13.096</v>
      </c>
      <c r="C873" s="4">
        <v>13.103999999999999</v>
      </c>
      <c r="D873" s="4">
        <v>13.120699999999999</v>
      </c>
      <c r="E873" s="4">
        <v>12.984999999999999</v>
      </c>
      <c r="F873" s="7">
        <v>-1.2999999999999999E-3</v>
      </c>
      <c r="G873" s="35">
        <f t="shared" si="26"/>
        <v>0.13569999999999993</v>
      </c>
      <c r="H873" s="34">
        <f t="shared" si="27"/>
        <v>6.2326289739196121E-3</v>
      </c>
    </row>
    <row r="874" spans="1:8">
      <c r="A874" s="2" t="s">
        <v>876</v>
      </c>
      <c r="B874" s="6">
        <v>13.112500000000001</v>
      </c>
      <c r="C874" s="4">
        <v>13.1325</v>
      </c>
      <c r="D874" s="4">
        <v>13.135999999999999</v>
      </c>
      <c r="E874" s="4">
        <v>13.108000000000001</v>
      </c>
      <c r="F874" s="7">
        <v>-3.8E-3</v>
      </c>
      <c r="G874" s="35">
        <f t="shared" si="26"/>
        <v>2.7999999999998693E-2</v>
      </c>
      <c r="H874" s="34">
        <f t="shared" si="27"/>
        <v>9.1778202676863659E-3</v>
      </c>
    </row>
    <row r="875" spans="1:8">
      <c r="A875" s="2" t="s">
        <v>877</v>
      </c>
      <c r="B875" s="3">
        <v>13.163</v>
      </c>
      <c r="C875" s="4">
        <v>13.074999999999999</v>
      </c>
      <c r="D875" s="4">
        <v>13.221</v>
      </c>
      <c r="E875" s="4">
        <v>13.009</v>
      </c>
      <c r="F875" s="5">
        <v>5.1000000000000004E-3</v>
      </c>
      <c r="G875" s="35">
        <f t="shared" si="26"/>
        <v>0.21199999999999974</v>
      </c>
      <c r="H875" s="34">
        <f t="shared" si="27"/>
        <v>1.5220369947476548E-2</v>
      </c>
    </row>
    <row r="876" spans="1:8">
      <c r="A876" s="2" t="s">
        <v>878</v>
      </c>
      <c r="B876" s="6">
        <v>13.096</v>
      </c>
      <c r="C876" s="4">
        <v>13.137</v>
      </c>
      <c r="D876" s="4">
        <v>13.2059</v>
      </c>
      <c r="E876" s="4">
        <v>13.018000000000001</v>
      </c>
      <c r="F876" s="7">
        <v>-5.7999999999999996E-3</v>
      </c>
      <c r="G876" s="35">
        <f t="shared" si="26"/>
        <v>0.18789999999999907</v>
      </c>
      <c r="H876" s="34">
        <f t="shared" si="27"/>
        <v>1.4919231941481202E-2</v>
      </c>
    </row>
    <row r="877" spans="1:8">
      <c r="A877" s="2" t="s">
        <v>879</v>
      </c>
      <c r="B877" s="3">
        <v>13.172000000000001</v>
      </c>
      <c r="C877" s="4">
        <v>13.124000000000001</v>
      </c>
      <c r="D877" s="4">
        <v>13.2981</v>
      </c>
      <c r="E877" s="4">
        <v>13.0944</v>
      </c>
      <c r="F877" s="5">
        <v>3.3999999999999998E-3</v>
      </c>
      <c r="G877" s="35">
        <f t="shared" si="26"/>
        <v>0.20369999999999955</v>
      </c>
      <c r="H877" s="34">
        <f t="shared" si="27"/>
        <v>1.3627631781158727E-2</v>
      </c>
    </row>
    <row r="878" spans="1:8">
      <c r="A878" s="2" t="s">
        <v>880</v>
      </c>
      <c r="B878" s="3">
        <v>13.127000000000001</v>
      </c>
      <c r="C878" s="4">
        <v>13.013999999999999</v>
      </c>
      <c r="D878" s="4">
        <v>13.127000000000001</v>
      </c>
      <c r="E878" s="4">
        <v>12.976000000000001</v>
      </c>
      <c r="F878" s="5">
        <v>8.5000000000000006E-3</v>
      </c>
      <c r="G878" s="35">
        <f t="shared" si="26"/>
        <v>0.1509999999999998</v>
      </c>
      <c r="H878" s="34">
        <f t="shared" si="27"/>
        <v>1.3517618469015792E-2</v>
      </c>
    </row>
    <row r="879" spans="1:8">
      <c r="A879" s="2" t="s">
        <v>881</v>
      </c>
      <c r="B879" s="6">
        <v>13.016</v>
      </c>
      <c r="C879" s="4">
        <v>13.167999999999999</v>
      </c>
      <c r="D879" s="4">
        <v>13.183999999999999</v>
      </c>
      <c r="E879" s="4">
        <v>12.978999999999999</v>
      </c>
      <c r="F879" s="7">
        <v>-1.18E-2</v>
      </c>
      <c r="G879" s="35">
        <f t="shared" si="26"/>
        <v>0.20500000000000007</v>
      </c>
      <c r="H879" s="34">
        <f t="shared" si="27"/>
        <v>9.4662408759124302E-3</v>
      </c>
    </row>
    <row r="880" spans="1:8">
      <c r="A880" s="2" t="s">
        <v>882</v>
      </c>
      <c r="B880" s="6">
        <v>13.172000000000001</v>
      </c>
      <c r="C880" s="4">
        <v>13.151999999999999</v>
      </c>
      <c r="D880" s="4">
        <v>13.188000000000001</v>
      </c>
      <c r="E880" s="4">
        <v>13.144</v>
      </c>
      <c r="F880" s="7">
        <v>-1.4E-3</v>
      </c>
      <c r="G880" s="35">
        <f t="shared" si="26"/>
        <v>4.4000000000000483E-2</v>
      </c>
      <c r="H880" s="34">
        <f t="shared" si="27"/>
        <v>1.0747379614157658E-2</v>
      </c>
    </row>
    <row r="881" spans="1:8">
      <c r="A881" s="2" t="s">
        <v>883</v>
      </c>
      <c r="B881" s="3">
        <v>13.19</v>
      </c>
      <c r="C881" s="4">
        <v>13.166</v>
      </c>
      <c r="D881" s="4">
        <v>13.308999999999999</v>
      </c>
      <c r="E881" s="4">
        <v>13.07</v>
      </c>
      <c r="F881" s="5">
        <v>1.1000000000000001E-3</v>
      </c>
      <c r="G881" s="35">
        <f t="shared" si="26"/>
        <v>0.23899999999999899</v>
      </c>
      <c r="H881" s="34">
        <f t="shared" si="27"/>
        <v>1.555412760810403E-2</v>
      </c>
    </row>
    <row r="882" spans="1:8">
      <c r="A882" s="2" t="s">
        <v>884</v>
      </c>
      <c r="B882" s="6">
        <v>13.176</v>
      </c>
      <c r="C882" s="4">
        <v>13.228</v>
      </c>
      <c r="D882" s="4">
        <v>13.269500000000001</v>
      </c>
      <c r="E882" s="4">
        <v>13.097</v>
      </c>
      <c r="F882" s="7">
        <v>-5.1000000000000004E-3</v>
      </c>
      <c r="G882" s="35">
        <f t="shared" si="26"/>
        <v>0.17250000000000121</v>
      </c>
      <c r="H882" s="34">
        <f t="shared" si="27"/>
        <v>1.5397949954778408E-2</v>
      </c>
    </row>
    <row r="883" spans="1:8">
      <c r="A883" s="2" t="s">
        <v>885</v>
      </c>
      <c r="B883" s="6">
        <v>13.243</v>
      </c>
      <c r="C883" s="4">
        <v>13.268000000000001</v>
      </c>
      <c r="D883" s="4">
        <v>13.394299999999999</v>
      </c>
      <c r="E883" s="4">
        <v>13.158200000000001</v>
      </c>
      <c r="F883" s="7">
        <v>-3.3999999999999998E-3</v>
      </c>
      <c r="G883" s="35">
        <f t="shared" si="26"/>
        <v>0.23609999999999864</v>
      </c>
      <c r="H883" s="34">
        <f t="shared" si="27"/>
        <v>1.6967262806911149E-2</v>
      </c>
    </row>
    <row r="884" spans="1:8">
      <c r="A884" s="2" t="s">
        <v>886</v>
      </c>
      <c r="B884" s="3">
        <v>13.288</v>
      </c>
      <c r="C884" s="4">
        <v>13.196</v>
      </c>
      <c r="D884" s="4">
        <v>13.3027</v>
      </c>
      <c r="E884" s="4">
        <v>13.090999999999999</v>
      </c>
      <c r="F884" s="5">
        <v>5.4000000000000003E-3</v>
      </c>
      <c r="G884" s="35">
        <f t="shared" si="26"/>
        <v>0.21170000000000044</v>
      </c>
      <c r="H884" s="34">
        <f t="shared" si="27"/>
        <v>1.646186928807308E-2</v>
      </c>
    </row>
    <row r="885" spans="1:8">
      <c r="A885" s="2" t="s">
        <v>887</v>
      </c>
      <c r="B885" s="3">
        <v>13.215999999999999</v>
      </c>
      <c r="C885" s="4">
        <v>13.021000000000001</v>
      </c>
      <c r="D885" s="4">
        <v>13.215999999999999</v>
      </c>
      <c r="E885" s="4">
        <v>12.999000000000001</v>
      </c>
      <c r="F885" s="5">
        <v>1.41E-2</v>
      </c>
      <c r="G885" s="35">
        <f t="shared" si="26"/>
        <v>0.21699999999999875</v>
      </c>
      <c r="H885" s="34">
        <f t="shared" si="27"/>
        <v>9.4270793333844569E-3</v>
      </c>
    </row>
    <row r="886" spans="1:8">
      <c r="A886" s="2" t="s">
        <v>888</v>
      </c>
      <c r="B886" s="3">
        <v>13.032500000000001</v>
      </c>
      <c r="C886" s="4">
        <v>13.021000000000001</v>
      </c>
      <c r="D886" s="4">
        <v>13.045</v>
      </c>
      <c r="E886" s="4">
        <v>13.016500000000001</v>
      </c>
      <c r="F886" s="5">
        <v>1.6000000000000001E-3</v>
      </c>
      <c r="G886" s="35">
        <f t="shared" si="26"/>
        <v>2.8499999999999304E-2</v>
      </c>
      <c r="H886" s="34">
        <f t="shared" si="27"/>
        <v>7.1439604572134194E-3</v>
      </c>
    </row>
    <row r="887" spans="1:8">
      <c r="A887" s="2" t="s">
        <v>889</v>
      </c>
      <c r="B887" s="3">
        <v>13.012</v>
      </c>
      <c r="C887" s="4">
        <v>12.948</v>
      </c>
      <c r="D887" s="4">
        <v>13.089499999999999</v>
      </c>
      <c r="E887" s="4">
        <v>12.933</v>
      </c>
      <c r="F887" s="5">
        <v>3.5000000000000001E-3</v>
      </c>
      <c r="G887" s="35">
        <f t="shared" si="26"/>
        <v>0.15649999999999942</v>
      </c>
      <c r="H887" s="34">
        <f t="shared" si="27"/>
        <v>1.2739545348747003E-2</v>
      </c>
    </row>
    <row r="888" spans="1:8">
      <c r="A888" s="2" t="s">
        <v>890</v>
      </c>
      <c r="B888" s="3">
        <v>12.967000000000001</v>
      </c>
      <c r="C888" s="4">
        <v>12.888999999999999</v>
      </c>
      <c r="D888" s="4">
        <v>13.0099</v>
      </c>
      <c r="E888" s="4">
        <v>12.837999999999999</v>
      </c>
      <c r="F888" s="5">
        <v>5.5999999999999999E-3</v>
      </c>
      <c r="G888" s="35">
        <f t="shared" si="26"/>
        <v>0.17190000000000083</v>
      </c>
      <c r="H888" s="34">
        <f t="shared" si="27"/>
        <v>1.7137476459510421E-2</v>
      </c>
    </row>
    <row r="889" spans="1:8">
      <c r="A889" s="2" t="s">
        <v>891</v>
      </c>
      <c r="B889" s="3">
        <v>12.895</v>
      </c>
      <c r="C889" s="4">
        <v>12.744</v>
      </c>
      <c r="D889" s="4">
        <v>12.971500000000001</v>
      </c>
      <c r="E889" s="4">
        <v>12.7066</v>
      </c>
      <c r="F889" s="5">
        <v>1.09E-2</v>
      </c>
      <c r="G889" s="35">
        <f t="shared" si="26"/>
        <v>0.2649000000000008</v>
      </c>
      <c r="H889" s="34">
        <f t="shared" si="27"/>
        <v>1.8814820679281162E-2</v>
      </c>
    </row>
    <row r="890" spans="1:8">
      <c r="A890" s="2" t="s">
        <v>892</v>
      </c>
      <c r="B890" s="3">
        <v>12.756</v>
      </c>
      <c r="C890" s="4">
        <v>12.631</v>
      </c>
      <c r="D890" s="4">
        <v>12.8194</v>
      </c>
      <c r="E890" s="4">
        <v>12.609</v>
      </c>
      <c r="F890" s="5">
        <v>8.5000000000000006E-3</v>
      </c>
      <c r="G890" s="35">
        <f t="shared" si="26"/>
        <v>0.21039999999999992</v>
      </c>
      <c r="H890" s="34">
        <f t="shared" si="27"/>
        <v>1.2672447772960203E-2</v>
      </c>
    </row>
    <row r="891" spans="1:8">
      <c r="A891" s="2" t="s">
        <v>893</v>
      </c>
      <c r="B891" s="6">
        <v>12.648999999999999</v>
      </c>
      <c r="C891" s="4">
        <v>12.685</v>
      </c>
      <c r="D891" s="4">
        <v>12.708600000000001</v>
      </c>
      <c r="E891" s="4">
        <v>12.5975</v>
      </c>
      <c r="F891" s="7">
        <v>-4.8999999999999998E-3</v>
      </c>
      <c r="G891" s="35">
        <f t="shared" si="26"/>
        <v>0.11110000000000042</v>
      </c>
      <c r="H891" s="34">
        <f t="shared" si="27"/>
        <v>7.176071878940737E-3</v>
      </c>
    </row>
    <row r="892" spans="1:8">
      <c r="A892" s="2" t="s">
        <v>894</v>
      </c>
      <c r="B892" s="3">
        <v>12.711499999999999</v>
      </c>
      <c r="C892" s="4">
        <v>12.688000000000001</v>
      </c>
      <c r="D892" s="4">
        <v>12.725</v>
      </c>
      <c r="E892" s="4">
        <v>12.654</v>
      </c>
      <c r="F892" s="5">
        <v>4.8999999999999998E-3</v>
      </c>
      <c r="G892" s="35">
        <f t="shared" si="26"/>
        <v>7.099999999999973E-2</v>
      </c>
      <c r="H892" s="34">
        <f t="shared" si="27"/>
        <v>1.1301671064204053E-2</v>
      </c>
    </row>
    <row r="893" spans="1:8">
      <c r="A893" s="2" t="s">
        <v>895</v>
      </c>
      <c r="B893" s="3">
        <v>12.6495</v>
      </c>
      <c r="C893" s="4">
        <v>12.507</v>
      </c>
      <c r="D893" s="4">
        <v>12.66</v>
      </c>
      <c r="E893" s="4">
        <v>12.4483</v>
      </c>
      <c r="F893" s="5">
        <v>9.7999999999999997E-3</v>
      </c>
      <c r="G893" s="35">
        <f t="shared" si="26"/>
        <v>0.21170000000000044</v>
      </c>
      <c r="H893" s="34">
        <f t="shared" si="27"/>
        <v>1.2806244995996818E-2</v>
      </c>
    </row>
    <row r="894" spans="1:8">
      <c r="A894" s="2" t="s">
        <v>896</v>
      </c>
      <c r="B894" s="3">
        <v>12.5265</v>
      </c>
      <c r="C894" s="4">
        <v>12.49</v>
      </c>
      <c r="D894" s="4">
        <v>12.5472</v>
      </c>
      <c r="E894" s="4">
        <v>12.439</v>
      </c>
      <c r="F894" s="5">
        <v>1.9E-3</v>
      </c>
      <c r="G894" s="35">
        <f t="shared" si="26"/>
        <v>0.10820000000000007</v>
      </c>
      <c r="H894" s="34">
        <f t="shared" si="27"/>
        <v>8.4536822787840103E-3</v>
      </c>
    </row>
    <row r="895" spans="1:8">
      <c r="A895" s="2" t="s">
        <v>897</v>
      </c>
      <c r="B895" s="6">
        <v>12.503</v>
      </c>
      <c r="C895" s="4">
        <v>12.532999999999999</v>
      </c>
      <c r="D895" s="4">
        <v>12.579700000000001</v>
      </c>
      <c r="E895" s="4">
        <v>12.476000000000001</v>
      </c>
      <c r="F895" s="7">
        <v>-3.5000000000000001E-3</v>
      </c>
      <c r="G895" s="35">
        <f t="shared" si="26"/>
        <v>0.1036999999999999</v>
      </c>
      <c r="H895" s="34">
        <f t="shared" si="27"/>
        <v>8.9306977851869359E-3</v>
      </c>
    </row>
    <row r="896" spans="1:8">
      <c r="A896" s="2" t="s">
        <v>898</v>
      </c>
      <c r="B896" s="6">
        <v>12.547499999999999</v>
      </c>
      <c r="C896" s="4">
        <v>12.597</v>
      </c>
      <c r="D896" s="4">
        <v>12.6243</v>
      </c>
      <c r="E896" s="4">
        <v>12.503</v>
      </c>
      <c r="F896" s="7">
        <v>-4.8999999999999998E-3</v>
      </c>
      <c r="G896" s="35">
        <f t="shared" si="26"/>
        <v>0.12129999999999974</v>
      </c>
      <c r="H896" s="34">
        <f t="shared" si="27"/>
        <v>9.3650793650793211E-3</v>
      </c>
    </row>
    <row r="897" spans="1:8">
      <c r="A897" s="2" t="s">
        <v>899</v>
      </c>
      <c r="B897" s="6">
        <v>12.609</v>
      </c>
      <c r="C897" s="4">
        <v>12.6</v>
      </c>
      <c r="D897" s="4">
        <v>12.654</v>
      </c>
      <c r="E897" s="4">
        <v>12.539300000000001</v>
      </c>
      <c r="F897" s="7">
        <v>-1E-3</v>
      </c>
      <c r="G897" s="35">
        <f t="shared" si="26"/>
        <v>0.11469999999999914</v>
      </c>
      <c r="H897" s="34">
        <f t="shared" si="27"/>
        <v>5.4941572588630729E-3</v>
      </c>
    </row>
    <row r="898" spans="1:8">
      <c r="A898" s="2" t="s">
        <v>900</v>
      </c>
      <c r="B898" s="3">
        <v>12.621499999999999</v>
      </c>
      <c r="C898" s="4">
        <v>12.6225</v>
      </c>
      <c r="D898" s="4">
        <v>12.637499999999999</v>
      </c>
      <c r="E898" s="4">
        <v>12.6135</v>
      </c>
      <c r="F898" s="5">
        <v>2.3E-3</v>
      </c>
      <c r="G898" s="35">
        <f t="shared" si="26"/>
        <v>2.3999999999999133E-2</v>
      </c>
      <c r="H898" s="34">
        <f t="shared" si="27"/>
        <v>5.4317659186424025E-3</v>
      </c>
    </row>
    <row r="899" spans="1:8">
      <c r="A899" s="2" t="s">
        <v>901</v>
      </c>
      <c r="B899" s="3">
        <v>12.593</v>
      </c>
      <c r="C899" s="4">
        <v>12.611000000000001</v>
      </c>
      <c r="D899" s="4">
        <v>12.673</v>
      </c>
      <c r="E899" s="4">
        <v>12.56</v>
      </c>
      <c r="F899" s="5">
        <v>2.0000000000000001E-4</v>
      </c>
      <c r="G899" s="35">
        <f t="shared" ref="G899:G962" si="28">D899-E899</f>
        <v>0.11299999999999955</v>
      </c>
      <c r="H899" s="34">
        <f t="shared" ref="H899:H962" si="29">(SUM(G899:G900)/2)/C900</f>
        <v>1.0874780105549346E-2</v>
      </c>
    </row>
    <row r="900" spans="1:8">
      <c r="A900" s="2" t="s">
        <v>902</v>
      </c>
      <c r="B900" s="3">
        <v>12.590999999999999</v>
      </c>
      <c r="C900" s="4">
        <v>12.506</v>
      </c>
      <c r="D900" s="4">
        <v>12.644</v>
      </c>
      <c r="E900" s="4">
        <v>12.484999999999999</v>
      </c>
      <c r="F900" s="5">
        <v>4.3E-3</v>
      </c>
      <c r="G900" s="35">
        <f t="shared" si="28"/>
        <v>0.1590000000000007</v>
      </c>
      <c r="H900" s="34">
        <f t="shared" si="29"/>
        <v>1.1687380497131935E-2</v>
      </c>
    </row>
    <row r="901" spans="1:8">
      <c r="A901" s="2" t="s">
        <v>903</v>
      </c>
      <c r="B901" s="6">
        <v>12.537000000000001</v>
      </c>
      <c r="C901" s="4">
        <v>12.552</v>
      </c>
      <c r="D901" s="4">
        <v>12.5954</v>
      </c>
      <c r="E901" s="4">
        <v>12.461</v>
      </c>
      <c r="F901" s="7">
        <v>-3.3999999999999998E-3</v>
      </c>
      <c r="G901" s="35">
        <f t="shared" si="28"/>
        <v>0.13439999999999941</v>
      </c>
      <c r="H901" s="34">
        <f t="shared" si="29"/>
        <v>1.140878512069639E-2</v>
      </c>
    </row>
    <row r="902" spans="1:8">
      <c r="A902" s="2" t="s">
        <v>904</v>
      </c>
      <c r="B902" s="6">
        <v>12.58</v>
      </c>
      <c r="C902" s="4">
        <v>12.635</v>
      </c>
      <c r="D902" s="4">
        <v>12.690899999999999</v>
      </c>
      <c r="E902" s="4">
        <v>12.537000000000001</v>
      </c>
      <c r="F902" s="7">
        <v>-5.7000000000000002E-3</v>
      </c>
      <c r="G902" s="35">
        <f t="shared" si="28"/>
        <v>0.15389999999999837</v>
      </c>
      <c r="H902" s="34">
        <f t="shared" si="29"/>
        <v>1.1454444356183872E-2</v>
      </c>
    </row>
    <row r="903" spans="1:8">
      <c r="A903" s="2" t="s">
        <v>905</v>
      </c>
      <c r="B903" s="3">
        <v>12.6515</v>
      </c>
      <c r="C903" s="4">
        <v>12.589</v>
      </c>
      <c r="D903" s="4">
        <v>12.7121</v>
      </c>
      <c r="E903" s="4">
        <v>12.5776</v>
      </c>
      <c r="F903" s="5">
        <v>3.3999999999999998E-3</v>
      </c>
      <c r="G903" s="35">
        <f t="shared" si="28"/>
        <v>0.13449999999999918</v>
      </c>
      <c r="H903" s="34">
        <f t="shared" si="29"/>
        <v>6.0479873091413786E-3</v>
      </c>
    </row>
    <row r="904" spans="1:8">
      <c r="A904" s="2" t="s">
        <v>906</v>
      </c>
      <c r="B904" s="3">
        <v>12.608499999999999</v>
      </c>
      <c r="C904" s="4">
        <v>12.6075</v>
      </c>
      <c r="D904" s="4">
        <v>12.6165</v>
      </c>
      <c r="E904" s="4">
        <v>12.5985</v>
      </c>
      <c r="F904" s="5">
        <v>1E-3</v>
      </c>
      <c r="G904" s="35">
        <f t="shared" si="28"/>
        <v>1.8000000000000682E-2</v>
      </c>
      <c r="H904" s="34">
        <f t="shared" si="29"/>
        <v>4.9904792129483377E-3</v>
      </c>
    </row>
    <row r="905" spans="1:8">
      <c r="A905" s="2" t="s">
        <v>907</v>
      </c>
      <c r="B905" s="6">
        <v>12.595499999999999</v>
      </c>
      <c r="C905" s="4">
        <v>12.603999999999999</v>
      </c>
      <c r="D905" s="4">
        <v>12.630800000000001</v>
      </c>
      <c r="E905" s="4">
        <v>12.523</v>
      </c>
      <c r="F905" s="7">
        <v>-6.9999999999999999E-4</v>
      </c>
      <c r="G905" s="35">
        <f t="shared" si="28"/>
        <v>0.10780000000000101</v>
      </c>
      <c r="H905" s="34">
        <f t="shared" si="29"/>
        <v>9.6541557096183044E-3</v>
      </c>
    </row>
    <row r="906" spans="1:8">
      <c r="A906" s="2" t="s">
        <v>908</v>
      </c>
      <c r="B906" s="3">
        <v>12.603999999999999</v>
      </c>
      <c r="C906" s="4">
        <v>12.548999999999999</v>
      </c>
      <c r="D906" s="4">
        <v>12.6495</v>
      </c>
      <c r="E906" s="4">
        <v>12.515000000000001</v>
      </c>
      <c r="F906" s="5">
        <v>3.2000000000000002E-3</v>
      </c>
      <c r="G906" s="35">
        <f t="shared" si="28"/>
        <v>0.13449999999999918</v>
      </c>
      <c r="H906" s="34">
        <f t="shared" si="29"/>
        <v>1.2881165017298246E-2</v>
      </c>
    </row>
    <row r="907" spans="1:8">
      <c r="A907" s="2" t="s">
        <v>909</v>
      </c>
      <c r="B907" s="3">
        <v>12.564</v>
      </c>
      <c r="C907" s="4">
        <v>12.429</v>
      </c>
      <c r="D907" s="4">
        <v>12.5777</v>
      </c>
      <c r="E907" s="4">
        <v>12.391999999999999</v>
      </c>
      <c r="F907" s="5">
        <v>9.5999999999999992E-3</v>
      </c>
      <c r="G907" s="35">
        <f t="shared" si="28"/>
        <v>0.18570000000000064</v>
      </c>
      <c r="H907" s="34">
        <f t="shared" si="29"/>
        <v>1.8272359336560646E-2</v>
      </c>
    </row>
    <row r="908" spans="1:8">
      <c r="A908" s="2" t="s">
        <v>910</v>
      </c>
      <c r="B908" s="6">
        <v>12.444000000000001</v>
      </c>
      <c r="C908" s="4">
        <v>12.601000000000001</v>
      </c>
      <c r="D908" s="4">
        <v>12.6698</v>
      </c>
      <c r="E908" s="4">
        <v>12.395</v>
      </c>
      <c r="F908" s="7">
        <v>-1.41E-2</v>
      </c>
      <c r="G908" s="35">
        <f t="shared" si="28"/>
        <v>0.27480000000000082</v>
      </c>
      <c r="H908" s="34">
        <f t="shared" si="29"/>
        <v>1.6232528589580731E-2</v>
      </c>
    </row>
    <row r="909" spans="1:8">
      <c r="A909" s="2" t="s">
        <v>911</v>
      </c>
      <c r="B909" s="3">
        <v>12.6225</v>
      </c>
      <c r="C909" s="4">
        <v>12.592000000000001</v>
      </c>
      <c r="D909" s="4">
        <v>12.706</v>
      </c>
      <c r="E909" s="4">
        <v>12.571999999999999</v>
      </c>
      <c r="F909" s="5">
        <v>2.5000000000000001E-3</v>
      </c>
      <c r="G909" s="35">
        <f t="shared" si="28"/>
        <v>0.13400000000000034</v>
      </c>
      <c r="H909" s="34">
        <f t="shared" si="29"/>
        <v>7.0601300967792734E-3</v>
      </c>
    </row>
    <row r="910" spans="1:8">
      <c r="A910" s="2" t="s">
        <v>912</v>
      </c>
      <c r="B910" s="6">
        <v>12.590999999999999</v>
      </c>
      <c r="C910" s="4">
        <v>12.606</v>
      </c>
      <c r="D910" s="4">
        <v>12.611499999999999</v>
      </c>
      <c r="E910" s="4">
        <v>12.567500000000001</v>
      </c>
      <c r="F910" s="7">
        <v>-8.0000000000000004E-4</v>
      </c>
      <c r="G910" s="35">
        <f t="shared" si="28"/>
        <v>4.3999999999998707E-2</v>
      </c>
      <c r="H910" s="34">
        <f t="shared" si="29"/>
        <v>5.7905838341225941E-3</v>
      </c>
    </row>
    <row r="911" spans="1:8">
      <c r="A911" s="2" t="s">
        <v>913</v>
      </c>
      <c r="B911" s="3">
        <v>12.6015</v>
      </c>
      <c r="C911" s="4">
        <v>12.563499999999999</v>
      </c>
      <c r="D911" s="4">
        <v>12.6425</v>
      </c>
      <c r="E911" s="4">
        <v>12.541</v>
      </c>
      <c r="F911" s="5">
        <v>3.0000000000000001E-3</v>
      </c>
      <c r="G911" s="35">
        <f t="shared" si="28"/>
        <v>0.1014999999999997</v>
      </c>
      <c r="H911" s="34">
        <f t="shared" si="29"/>
        <v>1.1363636363636352E-2</v>
      </c>
    </row>
    <row r="912" spans="1:8">
      <c r="A912" s="2" t="s">
        <v>914</v>
      </c>
      <c r="B912" s="6">
        <v>12.564</v>
      </c>
      <c r="C912" s="4">
        <v>12.715999999999999</v>
      </c>
      <c r="D912" s="4">
        <v>12.7315</v>
      </c>
      <c r="E912" s="4">
        <v>12.544</v>
      </c>
      <c r="F912" s="7">
        <v>-1.1900000000000001E-2</v>
      </c>
      <c r="G912" s="35">
        <f t="shared" si="28"/>
        <v>0.1875</v>
      </c>
      <c r="H912" s="34">
        <f t="shared" si="29"/>
        <v>1.2987012987012943E-2</v>
      </c>
    </row>
    <row r="913" spans="1:8">
      <c r="A913" s="2" t="s">
        <v>915</v>
      </c>
      <c r="B913" s="3">
        <v>12.715</v>
      </c>
      <c r="C913" s="4">
        <v>12.666499999999999</v>
      </c>
      <c r="D913" s="4">
        <v>12.802</v>
      </c>
      <c r="E913" s="4">
        <v>12.660500000000001</v>
      </c>
      <c r="F913" s="5">
        <v>3.8999999999999998E-3</v>
      </c>
      <c r="G913" s="35">
        <f t="shared" si="28"/>
        <v>0.14149999999999885</v>
      </c>
      <c r="H913" s="34">
        <f t="shared" si="29"/>
        <v>1.4446835644826996E-2</v>
      </c>
    </row>
    <row r="914" spans="1:8">
      <c r="A914" s="2" t="s">
        <v>916</v>
      </c>
      <c r="B914" s="3">
        <v>12.6655</v>
      </c>
      <c r="C914" s="4">
        <v>12.545999999999999</v>
      </c>
      <c r="D914" s="4">
        <v>12.725</v>
      </c>
      <c r="E914" s="4">
        <v>12.504</v>
      </c>
      <c r="F914" s="5">
        <v>9.5999999999999992E-3</v>
      </c>
      <c r="G914" s="35">
        <f t="shared" si="28"/>
        <v>0.22100000000000009</v>
      </c>
      <c r="H914" s="34">
        <f t="shared" si="29"/>
        <v>1.2197069509322487E-2</v>
      </c>
    </row>
    <row r="915" spans="1:8">
      <c r="A915" s="2" t="s">
        <v>917</v>
      </c>
      <c r="B915" s="3">
        <v>12.545500000000001</v>
      </c>
      <c r="C915" s="4">
        <v>12.5235</v>
      </c>
      <c r="D915" s="4">
        <v>12.571</v>
      </c>
      <c r="E915" s="4">
        <v>12.486499999999999</v>
      </c>
      <c r="F915" s="5">
        <v>1.8E-3</v>
      </c>
      <c r="G915" s="35">
        <f t="shared" si="28"/>
        <v>8.4500000000000242E-2</v>
      </c>
      <c r="H915" s="34">
        <f t="shared" si="29"/>
        <v>4.9097876417052971E-3</v>
      </c>
    </row>
    <row r="916" spans="1:8">
      <c r="A916" s="2" t="s">
        <v>918</v>
      </c>
      <c r="B916" s="3">
        <v>12.523</v>
      </c>
      <c r="C916" s="4">
        <v>12.526</v>
      </c>
      <c r="D916" s="4">
        <v>12.532</v>
      </c>
      <c r="E916" s="4">
        <v>12.493499999999999</v>
      </c>
      <c r="F916" s="5">
        <v>2.0000000000000001E-4</v>
      </c>
      <c r="G916" s="35">
        <f t="shared" si="28"/>
        <v>3.8500000000000867E-2</v>
      </c>
      <c r="H916" s="34">
        <f t="shared" si="29"/>
        <v>8.3087968378171787E-3</v>
      </c>
    </row>
    <row r="917" spans="1:8">
      <c r="A917" s="2" t="s">
        <v>919</v>
      </c>
      <c r="B917" s="3">
        <v>12.521000000000001</v>
      </c>
      <c r="C917" s="4">
        <v>12.3965</v>
      </c>
      <c r="D917" s="4">
        <v>12.545</v>
      </c>
      <c r="E917" s="4">
        <v>12.3775</v>
      </c>
      <c r="F917" s="5">
        <v>1.01E-2</v>
      </c>
      <c r="G917" s="35">
        <f t="shared" si="28"/>
        <v>0.16750000000000043</v>
      </c>
      <c r="H917" s="34">
        <f t="shared" si="29"/>
        <v>1.1468626978388397E-2</v>
      </c>
    </row>
    <row r="918" spans="1:8">
      <c r="A918" s="2" t="s">
        <v>920</v>
      </c>
      <c r="B918" s="6">
        <v>12.3955</v>
      </c>
      <c r="C918" s="4">
        <v>12.446999999999999</v>
      </c>
      <c r="D918" s="4">
        <v>12.465</v>
      </c>
      <c r="E918" s="4">
        <v>12.347</v>
      </c>
      <c r="F918" s="7">
        <v>-3.8999999999999998E-3</v>
      </c>
      <c r="G918" s="35">
        <f t="shared" si="28"/>
        <v>0.11800000000000033</v>
      </c>
      <c r="H918" s="34">
        <f t="shared" si="29"/>
        <v>1.1568906028008936E-2</v>
      </c>
    </row>
    <row r="919" spans="1:8">
      <c r="A919" s="2" t="s">
        <v>921</v>
      </c>
      <c r="B919" s="3">
        <v>12.444000000000001</v>
      </c>
      <c r="C919" s="4">
        <v>12.317500000000001</v>
      </c>
      <c r="D919" s="4">
        <v>12.446999999999999</v>
      </c>
      <c r="E919" s="4">
        <v>12.28</v>
      </c>
      <c r="F919" s="5">
        <v>1.01E-2</v>
      </c>
      <c r="G919" s="35">
        <f t="shared" si="28"/>
        <v>0.16699999999999982</v>
      </c>
      <c r="H919" s="34">
        <f t="shared" si="29"/>
        <v>1.1823704488930531E-2</v>
      </c>
    </row>
    <row r="920" spans="1:8">
      <c r="A920" s="2" t="s">
        <v>922</v>
      </c>
      <c r="B920" s="3">
        <v>12.319000000000001</v>
      </c>
      <c r="C920" s="4">
        <v>12.263500000000001</v>
      </c>
      <c r="D920" s="4">
        <v>12.356999999999999</v>
      </c>
      <c r="E920" s="4">
        <v>12.234</v>
      </c>
      <c r="F920" s="5">
        <v>4.4000000000000003E-3</v>
      </c>
      <c r="G920" s="35">
        <f t="shared" si="28"/>
        <v>0.12299999999999933</v>
      </c>
      <c r="H920" s="34">
        <f t="shared" si="29"/>
        <v>8.4219133278822366E-3</v>
      </c>
    </row>
    <row r="921" spans="1:8">
      <c r="A921" s="2" t="s">
        <v>923</v>
      </c>
      <c r="B921" s="3">
        <v>12.2645</v>
      </c>
      <c r="C921" s="4">
        <v>12.23</v>
      </c>
      <c r="D921" s="4">
        <v>12.2905</v>
      </c>
      <c r="E921" s="4">
        <v>12.2075</v>
      </c>
      <c r="F921" s="5">
        <v>2.7000000000000001E-3</v>
      </c>
      <c r="G921" s="35">
        <f t="shared" si="28"/>
        <v>8.3000000000000185E-2</v>
      </c>
      <c r="H921" s="34">
        <f t="shared" si="29"/>
        <v>4.3924164419383805E-3</v>
      </c>
    </row>
    <row r="922" spans="1:8">
      <c r="A922" s="2" t="s">
        <v>924</v>
      </c>
      <c r="B922" s="6">
        <v>12.231</v>
      </c>
      <c r="C922" s="4">
        <v>12.237</v>
      </c>
      <c r="D922" s="4">
        <v>12.244</v>
      </c>
      <c r="E922" s="4">
        <v>12.2195</v>
      </c>
      <c r="F922" s="7">
        <v>-4.4000000000000003E-3</v>
      </c>
      <c r="G922" s="35">
        <f t="shared" si="28"/>
        <v>2.4499999999999744E-2</v>
      </c>
      <c r="H922" s="34">
        <f t="shared" si="29"/>
        <v>6.5607734806629918E-3</v>
      </c>
    </row>
    <row r="923" spans="1:8">
      <c r="A923" s="2" t="s">
        <v>925</v>
      </c>
      <c r="B923" s="6">
        <v>12.285500000000001</v>
      </c>
      <c r="C923" s="4">
        <v>12.308</v>
      </c>
      <c r="D923" s="4">
        <v>12.346</v>
      </c>
      <c r="E923" s="4">
        <v>12.209</v>
      </c>
      <c r="F923" s="7">
        <v>-1.9E-3</v>
      </c>
      <c r="G923" s="35">
        <f t="shared" si="28"/>
        <v>0.13700000000000045</v>
      </c>
      <c r="H923" s="34">
        <f t="shared" si="29"/>
        <v>1.2219625210152952E-2</v>
      </c>
    </row>
    <row r="924" spans="1:8">
      <c r="A924" s="2" t="s">
        <v>926</v>
      </c>
      <c r="B924" s="3">
        <v>12.3095</v>
      </c>
      <c r="C924" s="4">
        <v>12.1935</v>
      </c>
      <c r="D924" s="4">
        <v>12.352</v>
      </c>
      <c r="E924" s="4">
        <v>12.191000000000001</v>
      </c>
      <c r="F924" s="5">
        <v>9.4999999999999998E-3</v>
      </c>
      <c r="G924" s="35">
        <f t="shared" si="28"/>
        <v>0.16099999999999959</v>
      </c>
      <c r="H924" s="34">
        <f t="shared" si="29"/>
        <v>1.1727606249227071E-2</v>
      </c>
    </row>
    <row r="925" spans="1:8">
      <c r="A925" s="2" t="s">
        <v>927</v>
      </c>
      <c r="B925" s="3">
        <v>12.194000000000001</v>
      </c>
      <c r="C925" s="4">
        <v>12.1295</v>
      </c>
      <c r="D925" s="4">
        <v>12.224500000000001</v>
      </c>
      <c r="E925" s="4">
        <v>12.101000000000001</v>
      </c>
      <c r="F925" s="5">
        <v>5.4000000000000003E-3</v>
      </c>
      <c r="G925" s="35">
        <f t="shared" si="28"/>
        <v>0.12349999999999994</v>
      </c>
      <c r="H925" s="34">
        <f t="shared" si="29"/>
        <v>8.751289989680144E-3</v>
      </c>
    </row>
    <row r="926" spans="1:8">
      <c r="A926" s="2" t="s">
        <v>928</v>
      </c>
      <c r="B926" s="3">
        <v>12.128500000000001</v>
      </c>
      <c r="C926" s="4">
        <v>12.112500000000001</v>
      </c>
      <c r="D926" s="4">
        <v>12.144500000000001</v>
      </c>
      <c r="E926" s="4">
        <v>12.055999999999999</v>
      </c>
      <c r="F926" s="5">
        <v>1.4E-3</v>
      </c>
      <c r="G926" s="35">
        <f t="shared" si="28"/>
        <v>8.8500000000001577E-2</v>
      </c>
      <c r="H926" s="34">
        <f t="shared" si="29"/>
        <v>9.5811325390001961E-3</v>
      </c>
    </row>
    <row r="927" spans="1:8">
      <c r="A927" s="2" t="s">
        <v>929</v>
      </c>
      <c r="B927" s="6">
        <v>12.112</v>
      </c>
      <c r="C927" s="4">
        <v>12.211499999999999</v>
      </c>
      <c r="D927" s="4">
        <v>12.234</v>
      </c>
      <c r="E927" s="4">
        <v>12.0885</v>
      </c>
      <c r="F927" s="7">
        <v>-8.0999999999999996E-3</v>
      </c>
      <c r="G927" s="35">
        <f t="shared" si="28"/>
        <v>0.14550000000000018</v>
      </c>
      <c r="H927" s="34">
        <f t="shared" si="29"/>
        <v>6.4078941980920115E-3</v>
      </c>
    </row>
    <row r="928" spans="1:8">
      <c r="A928" s="2" t="s">
        <v>930</v>
      </c>
      <c r="B928" s="3">
        <v>12.211499999999999</v>
      </c>
      <c r="C928" s="4">
        <v>12.211499999999999</v>
      </c>
      <c r="D928" s="4">
        <v>12.218500000000001</v>
      </c>
      <c r="E928" s="4">
        <v>12.2075</v>
      </c>
      <c r="F928" s="5">
        <v>1.6999999999999999E-3</v>
      </c>
      <c r="G928" s="35">
        <f t="shared" si="28"/>
        <v>1.1000000000001009E-2</v>
      </c>
      <c r="H928" s="34">
        <f t="shared" si="29"/>
        <v>4.3271399860547576E-3</v>
      </c>
    </row>
    <row r="929" spans="1:8">
      <c r="A929" s="2" t="s">
        <v>931</v>
      </c>
      <c r="B929" s="3">
        <v>12.1905</v>
      </c>
      <c r="C929" s="4">
        <v>12.1905</v>
      </c>
      <c r="D929" s="4">
        <v>12.27</v>
      </c>
      <c r="E929" s="4">
        <v>12.1755</v>
      </c>
      <c r="F929" s="5">
        <v>1E-4</v>
      </c>
      <c r="G929" s="35">
        <f t="shared" si="28"/>
        <v>9.4500000000000028E-2</v>
      </c>
      <c r="H929" s="34">
        <f t="shared" si="29"/>
        <v>8.9186405767250222E-3</v>
      </c>
    </row>
    <row r="930" spans="1:8">
      <c r="A930" s="2" t="s">
        <v>932</v>
      </c>
      <c r="B930" s="3">
        <v>12.189500000000001</v>
      </c>
      <c r="C930" s="4">
        <v>12.137499999999999</v>
      </c>
      <c r="D930" s="4">
        <v>12.2455</v>
      </c>
      <c r="E930" s="4">
        <v>12.1235</v>
      </c>
      <c r="F930" s="5">
        <v>4.1999999999999997E-3</v>
      </c>
      <c r="G930" s="35">
        <f t="shared" si="28"/>
        <v>0.12199999999999989</v>
      </c>
      <c r="H930" s="34">
        <f t="shared" si="29"/>
        <v>9.6070230651372438E-3</v>
      </c>
    </row>
    <row r="931" spans="1:8">
      <c r="A931" s="2" t="s">
        <v>933</v>
      </c>
      <c r="B931" s="3">
        <v>12.138500000000001</v>
      </c>
      <c r="C931" s="4">
        <v>12.0745</v>
      </c>
      <c r="D931" s="4">
        <v>12.1455</v>
      </c>
      <c r="E931" s="4">
        <v>12.035500000000001</v>
      </c>
      <c r="F931" s="5">
        <v>5.4000000000000003E-3</v>
      </c>
      <c r="G931" s="35">
        <f t="shared" si="28"/>
        <v>0.10999999999999943</v>
      </c>
      <c r="H931" s="34">
        <f t="shared" si="29"/>
        <v>1.1522565023170367E-2</v>
      </c>
    </row>
    <row r="932" spans="1:8">
      <c r="A932" s="2" t="s">
        <v>934</v>
      </c>
      <c r="B932" s="3">
        <v>12.073499999999999</v>
      </c>
      <c r="C932" s="4">
        <v>11.9765</v>
      </c>
      <c r="D932" s="4">
        <v>12.1225</v>
      </c>
      <c r="E932" s="4">
        <v>11.9565</v>
      </c>
      <c r="F932" s="5">
        <v>8.2000000000000007E-3</v>
      </c>
      <c r="G932" s="35">
        <f t="shared" si="28"/>
        <v>0.16600000000000037</v>
      </c>
      <c r="H932" s="34">
        <f t="shared" si="29"/>
        <v>1.0691954981242219E-2</v>
      </c>
    </row>
    <row r="933" spans="1:8">
      <c r="A933" s="2" t="s">
        <v>935</v>
      </c>
      <c r="B933" s="6">
        <v>11.9755</v>
      </c>
      <c r="C933" s="4">
        <v>11.994999999999999</v>
      </c>
      <c r="D933" s="4">
        <v>12.036</v>
      </c>
      <c r="E933" s="4">
        <v>11.945499999999999</v>
      </c>
      <c r="F933" s="7">
        <v>-1.6999999999999999E-3</v>
      </c>
      <c r="G933" s="35">
        <f t="shared" si="28"/>
        <v>9.0500000000000469E-2</v>
      </c>
      <c r="H933" s="34">
        <f t="shared" si="29"/>
        <v>4.5852438516048857E-3</v>
      </c>
    </row>
    <row r="934" spans="1:8">
      <c r="A934" s="2" t="s">
        <v>936</v>
      </c>
      <c r="B934" s="3">
        <v>11.9955</v>
      </c>
      <c r="C934" s="4">
        <v>11.994999999999999</v>
      </c>
      <c r="D934" s="4">
        <v>12.012</v>
      </c>
      <c r="E934" s="4">
        <v>11.9925</v>
      </c>
      <c r="F934" s="5">
        <v>1.8E-3</v>
      </c>
      <c r="G934" s="35">
        <f t="shared" si="28"/>
        <v>1.9500000000000739E-2</v>
      </c>
      <c r="H934" s="34">
        <f t="shared" si="29"/>
        <v>4.5777591973244396E-3</v>
      </c>
    </row>
    <row r="935" spans="1:8">
      <c r="A935" s="2" t="s">
        <v>937</v>
      </c>
      <c r="B935" s="3">
        <v>11.974</v>
      </c>
      <c r="C935" s="4">
        <v>11.96</v>
      </c>
      <c r="D935" s="4">
        <v>12.047499999999999</v>
      </c>
      <c r="E935" s="4">
        <v>11.9575</v>
      </c>
      <c r="F935" s="5">
        <v>1.5E-3</v>
      </c>
      <c r="G935" s="35">
        <f t="shared" si="28"/>
        <v>8.9999999999999858E-2</v>
      </c>
      <c r="H935" s="34">
        <f t="shared" si="29"/>
        <v>9.8572258653607005E-3</v>
      </c>
    </row>
    <row r="936" spans="1:8">
      <c r="A936" s="2" t="s">
        <v>938</v>
      </c>
      <c r="B936" s="6">
        <v>11.9565</v>
      </c>
      <c r="C936" s="4">
        <v>12.047000000000001</v>
      </c>
      <c r="D936" s="4">
        <v>12.06</v>
      </c>
      <c r="E936" s="4">
        <v>11.9125</v>
      </c>
      <c r="F936" s="7">
        <v>-7.4999999999999997E-3</v>
      </c>
      <c r="G936" s="35">
        <f t="shared" si="28"/>
        <v>0.14750000000000085</v>
      </c>
      <c r="H936" s="34">
        <f t="shared" si="29"/>
        <v>1.8930110707343885E-2</v>
      </c>
    </row>
    <row r="937" spans="1:8">
      <c r="A937" s="2" t="s">
        <v>939</v>
      </c>
      <c r="B937" s="3">
        <v>12.0465</v>
      </c>
      <c r="C937" s="4">
        <v>11.833</v>
      </c>
      <c r="D937" s="4">
        <v>12.1175</v>
      </c>
      <c r="E937" s="4">
        <v>11.817</v>
      </c>
      <c r="F937" s="5">
        <v>1.8100000000000002E-2</v>
      </c>
      <c r="G937" s="35">
        <f t="shared" si="28"/>
        <v>0.30049999999999955</v>
      </c>
      <c r="H937" s="34">
        <f t="shared" si="29"/>
        <v>1.7500845451471073E-2</v>
      </c>
    </row>
    <row r="938" spans="1:8">
      <c r="A938" s="2" t="s">
        <v>940</v>
      </c>
      <c r="B938" s="3">
        <v>11.832000000000001</v>
      </c>
      <c r="C938" s="4">
        <v>11.827999999999999</v>
      </c>
      <c r="D938" s="4">
        <v>11.8805</v>
      </c>
      <c r="E938" s="4">
        <v>11.766999999999999</v>
      </c>
      <c r="F938" s="5">
        <v>4.0000000000000002E-4</v>
      </c>
      <c r="G938" s="35">
        <f t="shared" si="28"/>
        <v>0.11350000000000016</v>
      </c>
      <c r="H938" s="34">
        <f t="shared" si="29"/>
        <v>1.007843467993586E-2</v>
      </c>
    </row>
    <row r="939" spans="1:8">
      <c r="A939" s="2" t="s">
        <v>941</v>
      </c>
      <c r="B939" s="6">
        <v>11.827</v>
      </c>
      <c r="C939" s="4">
        <v>11.856999999999999</v>
      </c>
      <c r="D939" s="4">
        <v>11.917999999999999</v>
      </c>
      <c r="E939" s="4">
        <v>11.7925</v>
      </c>
      <c r="F939" s="7">
        <v>-2.5000000000000001E-3</v>
      </c>
      <c r="G939" s="35">
        <f t="shared" si="28"/>
        <v>0.12549999999999883</v>
      </c>
      <c r="H939" s="34">
        <f t="shared" si="29"/>
        <v>6.1137580638360497E-3</v>
      </c>
    </row>
    <row r="940" spans="1:8">
      <c r="A940" s="2" t="s">
        <v>942</v>
      </c>
      <c r="B940" s="6">
        <v>11.8565</v>
      </c>
      <c r="C940" s="4">
        <v>11.858499999999999</v>
      </c>
      <c r="D940" s="4">
        <v>11.8735</v>
      </c>
      <c r="E940" s="4">
        <v>11.853999999999999</v>
      </c>
      <c r="F940" s="7">
        <v>-5.0000000000000001E-4</v>
      </c>
      <c r="G940" s="35">
        <f t="shared" si="28"/>
        <v>1.9500000000000739E-2</v>
      </c>
      <c r="H940" s="34">
        <f t="shared" si="29"/>
        <v>6.1446851640694364E-3</v>
      </c>
    </row>
    <row r="941" spans="1:8">
      <c r="A941" s="2" t="s">
        <v>943</v>
      </c>
      <c r="B941" s="3">
        <v>11.862500000000001</v>
      </c>
      <c r="C941" s="4">
        <v>11.839499999999999</v>
      </c>
      <c r="D941" s="4">
        <v>11.901</v>
      </c>
      <c r="E941" s="4">
        <v>11.775</v>
      </c>
      <c r="F941" s="5">
        <v>2E-3</v>
      </c>
      <c r="G941" s="35">
        <f t="shared" si="28"/>
        <v>0.12599999999999945</v>
      </c>
      <c r="H941" s="34">
        <f t="shared" si="29"/>
        <v>1.1229611041405249E-2</v>
      </c>
    </row>
    <row r="942" spans="1:8">
      <c r="A942" s="2" t="s">
        <v>944</v>
      </c>
      <c r="B942" s="6">
        <v>11.839</v>
      </c>
      <c r="C942" s="4">
        <v>11.955</v>
      </c>
      <c r="D942" s="4">
        <v>11.9735</v>
      </c>
      <c r="E942" s="4">
        <v>11.831</v>
      </c>
      <c r="F942" s="7">
        <v>-9.5999999999999992E-3</v>
      </c>
      <c r="G942" s="35">
        <f t="shared" si="28"/>
        <v>0.14250000000000007</v>
      </c>
      <c r="H942" s="34">
        <f t="shared" si="29"/>
        <v>1.0866855053191482E-2</v>
      </c>
    </row>
    <row r="943" spans="1:8">
      <c r="A943" s="2" t="s">
        <v>945</v>
      </c>
      <c r="B943" s="6">
        <v>11.954000000000001</v>
      </c>
      <c r="C943" s="4">
        <v>12.032</v>
      </c>
      <c r="D943" s="4">
        <v>12.064</v>
      </c>
      <c r="E943" s="4">
        <v>11.945</v>
      </c>
      <c r="F943" s="7">
        <v>-6.3E-3</v>
      </c>
      <c r="G943" s="35">
        <f t="shared" si="28"/>
        <v>0.11899999999999977</v>
      </c>
      <c r="H943" s="34">
        <f t="shared" si="29"/>
        <v>8.3791895947973455E-3</v>
      </c>
    </row>
    <row r="944" spans="1:8">
      <c r="A944" s="2" t="s">
        <v>946</v>
      </c>
      <c r="B944" s="3">
        <v>12.03</v>
      </c>
      <c r="C944" s="4">
        <v>11.994</v>
      </c>
      <c r="D944" s="4">
        <v>12.065</v>
      </c>
      <c r="E944" s="4">
        <v>11.983000000000001</v>
      </c>
      <c r="F944" s="5">
        <v>4.1000000000000003E-3</v>
      </c>
      <c r="G944" s="35">
        <f t="shared" si="28"/>
        <v>8.1999999999998963E-2</v>
      </c>
      <c r="H944" s="34">
        <f t="shared" si="29"/>
        <v>9.2063225155540364E-3</v>
      </c>
    </row>
    <row r="945" spans="1:8">
      <c r="A945" s="2" t="s">
        <v>947</v>
      </c>
      <c r="B945" s="3">
        <v>11.980499999999999</v>
      </c>
      <c r="C945" s="4">
        <v>11.894</v>
      </c>
      <c r="D945" s="4">
        <v>12.016</v>
      </c>
      <c r="E945" s="4">
        <v>11.879</v>
      </c>
      <c r="F945" s="5">
        <v>7.4000000000000003E-3</v>
      </c>
      <c r="G945" s="35">
        <f t="shared" si="28"/>
        <v>0.13700000000000045</v>
      </c>
      <c r="H945" s="34">
        <f t="shared" si="29"/>
        <v>6.7374695659474012E-3</v>
      </c>
    </row>
    <row r="946" spans="1:8">
      <c r="A946" s="2" t="s">
        <v>948</v>
      </c>
      <c r="B946" s="6">
        <v>11.893000000000001</v>
      </c>
      <c r="C946" s="4">
        <v>11.911</v>
      </c>
      <c r="D946" s="4">
        <v>11.916499999999999</v>
      </c>
      <c r="E946" s="4">
        <v>11.893000000000001</v>
      </c>
      <c r="F946" s="7">
        <v>-1.4E-3</v>
      </c>
      <c r="G946" s="35">
        <f t="shared" si="28"/>
        <v>2.3499999999998522E-2</v>
      </c>
      <c r="H946" s="34">
        <f t="shared" si="29"/>
        <v>4.3163346949087198E-3</v>
      </c>
    </row>
    <row r="947" spans="1:8">
      <c r="A947" s="2" t="s">
        <v>949</v>
      </c>
      <c r="B947" s="3">
        <v>11.9095</v>
      </c>
      <c r="C947" s="4">
        <v>11.8735</v>
      </c>
      <c r="D947" s="4">
        <v>11.95</v>
      </c>
      <c r="E947" s="4">
        <v>11.871</v>
      </c>
      <c r="F947" s="5">
        <v>3.0000000000000001E-3</v>
      </c>
      <c r="G947" s="35">
        <f t="shared" si="28"/>
        <v>7.8999999999998849E-2</v>
      </c>
      <c r="H947" s="34">
        <f t="shared" si="29"/>
        <v>7.435100394858422E-3</v>
      </c>
    </row>
    <row r="948" spans="1:8">
      <c r="A948" s="2" t="s">
        <v>950</v>
      </c>
      <c r="B948" s="6">
        <v>11.874000000000001</v>
      </c>
      <c r="C948" s="4">
        <v>11.903</v>
      </c>
      <c r="D948" s="4">
        <v>11.96</v>
      </c>
      <c r="E948" s="4">
        <v>11.862</v>
      </c>
      <c r="F948" s="7">
        <v>-2.5000000000000001E-3</v>
      </c>
      <c r="G948" s="35">
        <f t="shared" si="28"/>
        <v>9.8000000000000753E-2</v>
      </c>
      <c r="H948" s="34">
        <f t="shared" si="29"/>
        <v>1.0005873468702809E-2</v>
      </c>
    </row>
    <row r="949" spans="1:8">
      <c r="A949" s="2" t="s">
        <v>951</v>
      </c>
      <c r="B949" s="6">
        <v>11.903499999999999</v>
      </c>
      <c r="C949" s="4">
        <v>11.917999999999999</v>
      </c>
      <c r="D949" s="4">
        <v>11.961499999999999</v>
      </c>
      <c r="E949" s="4">
        <v>11.821</v>
      </c>
      <c r="F949" s="7">
        <v>-1.2999999999999999E-3</v>
      </c>
      <c r="G949" s="35">
        <f t="shared" si="28"/>
        <v>0.1404999999999994</v>
      </c>
      <c r="H949" s="34">
        <f t="shared" si="29"/>
        <v>9.7416171920728638E-3</v>
      </c>
    </row>
    <row r="950" spans="1:8">
      <c r="A950" s="2" t="s">
        <v>952</v>
      </c>
      <c r="B950" s="6">
        <v>11.919</v>
      </c>
      <c r="C950" s="4">
        <v>11.959</v>
      </c>
      <c r="D950" s="4">
        <v>11.984</v>
      </c>
      <c r="E950" s="4">
        <v>11.891500000000001</v>
      </c>
      <c r="F950" s="7">
        <v>-3.3999999999999998E-3</v>
      </c>
      <c r="G950" s="35">
        <f t="shared" si="28"/>
        <v>9.2499999999999361E-2</v>
      </c>
      <c r="H950" s="34">
        <f t="shared" si="29"/>
        <v>1.3220156068404459E-2</v>
      </c>
    </row>
    <row r="951" spans="1:8">
      <c r="A951" s="2" t="s">
        <v>953</v>
      </c>
      <c r="B951" s="6">
        <v>11.96</v>
      </c>
      <c r="C951" s="4">
        <v>12.045999999999999</v>
      </c>
      <c r="D951" s="4">
        <v>12.1325</v>
      </c>
      <c r="E951" s="4">
        <v>11.906499999999999</v>
      </c>
      <c r="F951" s="7">
        <v>-7.1000000000000004E-3</v>
      </c>
      <c r="G951" s="35">
        <f t="shared" si="28"/>
        <v>0.22600000000000087</v>
      </c>
      <c r="H951" s="34">
        <f t="shared" si="29"/>
        <v>1.05130012856136E-2</v>
      </c>
    </row>
    <row r="952" spans="1:8">
      <c r="A952" s="2" t="s">
        <v>954</v>
      </c>
      <c r="B952" s="6">
        <v>12.045999999999999</v>
      </c>
      <c r="C952" s="4">
        <v>12.0565</v>
      </c>
      <c r="D952" s="4">
        <v>12.073499999999999</v>
      </c>
      <c r="E952" s="4">
        <v>12.045999999999999</v>
      </c>
      <c r="F952" s="7">
        <v>-1.1999999999999999E-3</v>
      </c>
      <c r="G952" s="35">
        <f t="shared" si="28"/>
        <v>2.7499999999999858E-2</v>
      </c>
      <c r="H952" s="34">
        <f t="shared" si="29"/>
        <v>5.6815825488325256E-3</v>
      </c>
    </row>
    <row r="953" spans="1:8">
      <c r="A953" s="2" t="s">
        <v>955</v>
      </c>
      <c r="B953" s="3">
        <v>12.06</v>
      </c>
      <c r="C953" s="4">
        <v>12.0565</v>
      </c>
      <c r="D953" s="4">
        <v>12.089499999999999</v>
      </c>
      <c r="E953" s="4">
        <v>11.98</v>
      </c>
      <c r="F953" s="5">
        <v>4.0000000000000002E-4</v>
      </c>
      <c r="G953" s="35">
        <f t="shared" si="28"/>
        <v>0.10949999999999882</v>
      </c>
      <c r="H953" s="34">
        <f t="shared" si="29"/>
        <v>8.3023543990086209E-3</v>
      </c>
    </row>
    <row r="954" spans="1:8">
      <c r="A954" s="2" t="s">
        <v>956</v>
      </c>
      <c r="B954" s="6">
        <v>12.0555</v>
      </c>
      <c r="C954" s="4">
        <v>12.105</v>
      </c>
      <c r="D954" s="4">
        <v>12.128</v>
      </c>
      <c r="E954" s="4">
        <v>12.0365</v>
      </c>
      <c r="F954" s="7">
        <v>-4.0000000000000001E-3</v>
      </c>
      <c r="G954" s="35">
        <f t="shared" si="28"/>
        <v>9.1499999999999915E-2</v>
      </c>
      <c r="H954" s="34">
        <f t="shared" si="29"/>
        <v>1.0194055514615524E-2</v>
      </c>
    </row>
    <row r="955" spans="1:8">
      <c r="A955" s="2" t="s">
        <v>957</v>
      </c>
      <c r="B955" s="6">
        <v>12.103999999999999</v>
      </c>
      <c r="C955" s="4">
        <v>12.212999999999999</v>
      </c>
      <c r="D955" s="4">
        <v>12.2425</v>
      </c>
      <c r="E955" s="4">
        <v>12.085000000000001</v>
      </c>
      <c r="F955" s="7">
        <v>-8.9999999999999993E-3</v>
      </c>
      <c r="G955" s="35">
        <f t="shared" si="28"/>
        <v>0.15749999999999886</v>
      </c>
      <c r="H955" s="34">
        <f t="shared" si="29"/>
        <v>1.1337030191004233E-2</v>
      </c>
    </row>
    <row r="956" spans="1:8">
      <c r="A956" s="2" t="s">
        <v>958</v>
      </c>
      <c r="B956" s="3">
        <v>12.214</v>
      </c>
      <c r="C956" s="4">
        <v>12.172499999999999</v>
      </c>
      <c r="D956" s="4">
        <v>12.2425</v>
      </c>
      <c r="E956" s="4">
        <v>12.124000000000001</v>
      </c>
      <c r="F956" s="5">
        <v>3.5000000000000001E-3</v>
      </c>
      <c r="G956" s="35">
        <f t="shared" si="28"/>
        <v>0.11849999999999916</v>
      </c>
      <c r="H956" s="34">
        <f t="shared" si="29"/>
        <v>8.5464830300048776E-3</v>
      </c>
    </row>
    <row r="957" spans="1:8">
      <c r="A957" s="2" t="s">
        <v>959</v>
      </c>
      <c r="B957" s="6">
        <v>12.1715</v>
      </c>
      <c r="C957" s="4">
        <v>12.198</v>
      </c>
      <c r="D957" s="4">
        <v>12.218500000000001</v>
      </c>
      <c r="E957" s="4">
        <v>12.128500000000001</v>
      </c>
      <c r="F957" s="7">
        <v>-2.0999999999999999E-3</v>
      </c>
      <c r="G957" s="35">
        <f t="shared" si="28"/>
        <v>8.9999999999999858E-2</v>
      </c>
      <c r="H957" s="34">
        <f t="shared" si="29"/>
        <v>5.8736548098250506E-3</v>
      </c>
    </row>
    <row r="958" spans="1:8">
      <c r="A958" s="2" t="s">
        <v>960</v>
      </c>
      <c r="B958" s="6">
        <v>12.1975</v>
      </c>
      <c r="C958" s="4">
        <v>12.173</v>
      </c>
      <c r="D958" s="4">
        <v>12.2125</v>
      </c>
      <c r="E958" s="4">
        <v>12.1595</v>
      </c>
      <c r="F958" s="7">
        <v>-5.0000000000000001E-3</v>
      </c>
      <c r="G958" s="35">
        <f t="shared" si="28"/>
        <v>5.3000000000000824E-2</v>
      </c>
      <c r="H958" s="34">
        <f t="shared" si="29"/>
        <v>6.1884211383438246E-3</v>
      </c>
    </row>
    <row r="959" spans="1:8">
      <c r="A959" s="2" t="s">
        <v>961</v>
      </c>
      <c r="B959" s="6">
        <v>12.2585</v>
      </c>
      <c r="C959" s="4">
        <v>12.281000000000001</v>
      </c>
      <c r="D959" s="4">
        <v>12.305</v>
      </c>
      <c r="E959" s="4">
        <v>12.206</v>
      </c>
      <c r="F959" s="7">
        <v>-1.9E-3</v>
      </c>
      <c r="G959" s="35">
        <f t="shared" si="28"/>
        <v>9.9000000000000199E-2</v>
      </c>
      <c r="H959" s="34">
        <f t="shared" si="29"/>
        <v>1.0795944337260371E-2</v>
      </c>
    </row>
    <row r="960" spans="1:8">
      <c r="A960" s="2" t="s">
        <v>962</v>
      </c>
      <c r="B960" s="3">
        <v>12.282</v>
      </c>
      <c r="C960" s="4">
        <v>12.1805</v>
      </c>
      <c r="D960" s="4">
        <v>12.343500000000001</v>
      </c>
      <c r="E960" s="4">
        <v>12.179500000000001</v>
      </c>
      <c r="F960" s="5">
        <v>8.5000000000000006E-3</v>
      </c>
      <c r="G960" s="35">
        <f t="shared" si="28"/>
        <v>0.1639999999999997</v>
      </c>
      <c r="H960" s="34">
        <f t="shared" si="29"/>
        <v>1.2491754617414282E-2</v>
      </c>
    </row>
    <row r="961" spans="1:8">
      <c r="A961" s="2" t="s">
        <v>963</v>
      </c>
      <c r="B961" s="3">
        <v>12.179</v>
      </c>
      <c r="C961" s="4">
        <v>12.128</v>
      </c>
      <c r="D961" s="4">
        <v>12.185</v>
      </c>
      <c r="E961" s="4">
        <v>12.045999999999999</v>
      </c>
      <c r="F961" s="5">
        <v>4.3E-3</v>
      </c>
      <c r="G961" s="35">
        <f t="shared" si="28"/>
        <v>0.13900000000000112</v>
      </c>
      <c r="H961" s="34">
        <f t="shared" si="29"/>
        <v>1.0281608720786215E-2</v>
      </c>
    </row>
    <row r="962" spans="1:8">
      <c r="A962" s="2" t="s">
        <v>964</v>
      </c>
      <c r="B962" s="3">
        <v>12.127000000000001</v>
      </c>
      <c r="C962" s="4">
        <v>12.109</v>
      </c>
      <c r="D962" s="4">
        <v>12.195499999999999</v>
      </c>
      <c r="E962" s="4">
        <v>12.0855</v>
      </c>
      <c r="F962" s="5">
        <v>1.4E-3</v>
      </c>
      <c r="G962" s="35">
        <f t="shared" si="28"/>
        <v>0.10999999999999943</v>
      </c>
      <c r="H962" s="34">
        <f t="shared" si="29"/>
        <v>9.0529535777768358E-3</v>
      </c>
    </row>
    <row r="963" spans="1:8">
      <c r="A963" s="2" t="s">
        <v>965</v>
      </c>
      <c r="B963" s="3">
        <v>12.11</v>
      </c>
      <c r="C963" s="4">
        <v>12.095499999999999</v>
      </c>
      <c r="D963" s="4">
        <v>12.1845</v>
      </c>
      <c r="E963" s="4">
        <v>12.0755</v>
      </c>
      <c r="F963" s="5">
        <v>1.1000000000000001E-3</v>
      </c>
      <c r="G963" s="35">
        <f t="shared" ref="G963:G1026" si="30">D963-E963</f>
        <v>0.10899999999999999</v>
      </c>
      <c r="H963" s="34">
        <f t="shared" ref="H963:H1026" si="31">(SUM(G963:G964)/2)/C964</f>
        <v>7.2228166927319672E-3</v>
      </c>
    </row>
    <row r="964" spans="1:8">
      <c r="A964" s="2" t="s">
        <v>966</v>
      </c>
      <c r="B964" s="6">
        <v>12.097</v>
      </c>
      <c r="C964" s="4">
        <v>12.148999999999999</v>
      </c>
      <c r="D964" s="4">
        <v>12.163500000000001</v>
      </c>
      <c r="E964" s="4">
        <v>12.097</v>
      </c>
      <c r="F964" s="7">
        <v>-9.2999999999999992E-3</v>
      </c>
      <c r="G964" s="35">
        <f t="shared" si="30"/>
        <v>6.6500000000001336E-2</v>
      </c>
      <c r="H964" s="34">
        <f t="shared" si="31"/>
        <v>1.3524197911031629E-2</v>
      </c>
    </row>
    <row r="965" spans="1:8">
      <c r="A965" s="2" t="s">
        <v>967</v>
      </c>
      <c r="B965" s="3">
        <v>12.21</v>
      </c>
      <c r="C965" s="4">
        <v>12.015499999999999</v>
      </c>
      <c r="D965" s="4">
        <v>12.2615</v>
      </c>
      <c r="E965" s="4">
        <v>12.003</v>
      </c>
      <c r="F965" s="5">
        <v>1.6299999999999999E-2</v>
      </c>
      <c r="G965" s="35">
        <f t="shared" si="30"/>
        <v>0.25849999999999973</v>
      </c>
      <c r="H965" s="34">
        <f t="shared" si="31"/>
        <v>1.9127053806597249E-2</v>
      </c>
    </row>
    <row r="966" spans="1:8">
      <c r="A966" s="2" t="s">
        <v>968</v>
      </c>
      <c r="B966" s="3">
        <v>12.0145</v>
      </c>
      <c r="C966" s="4">
        <v>11.9595</v>
      </c>
      <c r="D966" s="4">
        <v>12.1355</v>
      </c>
      <c r="E966" s="4">
        <v>11.936500000000001</v>
      </c>
      <c r="F966" s="5">
        <v>4.4999999999999997E-3</v>
      </c>
      <c r="G966" s="35">
        <f t="shared" si="30"/>
        <v>0.19899999999999984</v>
      </c>
      <c r="H966" s="34">
        <f t="shared" si="31"/>
        <v>1.3676990230721216E-2</v>
      </c>
    </row>
    <row r="967" spans="1:8">
      <c r="A967" s="2" t="s">
        <v>969</v>
      </c>
      <c r="B967" s="6">
        <v>11.9605</v>
      </c>
      <c r="C967" s="4">
        <v>12.0275</v>
      </c>
      <c r="D967" s="4">
        <v>12.055999999999999</v>
      </c>
      <c r="E967" s="4">
        <v>11.926</v>
      </c>
      <c r="F967" s="7">
        <v>-5.7000000000000002E-3</v>
      </c>
      <c r="G967" s="35">
        <f t="shared" si="30"/>
        <v>0.12999999999999901</v>
      </c>
      <c r="H967" s="34">
        <f t="shared" si="31"/>
        <v>1.1278038165383284E-2</v>
      </c>
    </row>
    <row r="968" spans="1:8">
      <c r="A968" s="2" t="s">
        <v>970</v>
      </c>
      <c r="B968" s="3">
        <v>12.028499999999999</v>
      </c>
      <c r="C968" s="4">
        <v>11.948</v>
      </c>
      <c r="D968" s="4">
        <v>12.0565</v>
      </c>
      <c r="E968" s="4">
        <v>11.917</v>
      </c>
      <c r="F968" s="5">
        <v>6.7999999999999996E-3</v>
      </c>
      <c r="G968" s="35">
        <f t="shared" si="30"/>
        <v>0.13949999999999996</v>
      </c>
      <c r="H968" s="34">
        <f t="shared" si="31"/>
        <v>1.1540717158176984E-2</v>
      </c>
    </row>
    <row r="969" spans="1:8">
      <c r="A969" s="2" t="s">
        <v>971</v>
      </c>
      <c r="B969" s="3">
        <v>11.9475</v>
      </c>
      <c r="C969" s="4">
        <v>11.936</v>
      </c>
      <c r="D969" s="4">
        <v>12.054</v>
      </c>
      <c r="E969" s="4">
        <v>11.917999999999999</v>
      </c>
      <c r="F969" s="5">
        <v>1E-3</v>
      </c>
      <c r="G969" s="35">
        <f t="shared" si="30"/>
        <v>0.13600000000000101</v>
      </c>
      <c r="H969" s="34">
        <f t="shared" si="31"/>
        <v>6.9089690980655271E-3</v>
      </c>
    </row>
    <row r="970" spans="1:8">
      <c r="A970" s="2" t="s">
        <v>972</v>
      </c>
      <c r="B970" s="3">
        <v>11.935499999999999</v>
      </c>
      <c r="C970" s="4">
        <v>11.941000000000001</v>
      </c>
      <c r="D970" s="4">
        <v>11.9565</v>
      </c>
      <c r="E970" s="4">
        <v>11.9275</v>
      </c>
      <c r="F970" s="5">
        <v>3.3E-3</v>
      </c>
      <c r="G970" s="35">
        <f t="shared" si="30"/>
        <v>2.8999999999999915E-2</v>
      </c>
      <c r="H970" s="34">
        <f t="shared" si="31"/>
        <v>1.1460962389838191E-2</v>
      </c>
    </row>
    <row r="971" spans="1:8">
      <c r="A971" s="2" t="s">
        <v>973</v>
      </c>
      <c r="B971" s="6">
        <v>11.896000000000001</v>
      </c>
      <c r="C971" s="4">
        <v>12.0845</v>
      </c>
      <c r="D971" s="4">
        <v>12.138999999999999</v>
      </c>
      <c r="E971" s="4">
        <v>11.891</v>
      </c>
      <c r="F971" s="7">
        <v>-1.5699999999999999E-2</v>
      </c>
      <c r="G971" s="35">
        <f t="shared" si="30"/>
        <v>0.24799999999999933</v>
      </c>
      <c r="H971" s="34">
        <f t="shared" si="31"/>
        <v>1.8389764265437907E-2</v>
      </c>
    </row>
    <row r="972" spans="1:8">
      <c r="A972" s="2" t="s">
        <v>974</v>
      </c>
      <c r="B972" s="6">
        <v>12.0855</v>
      </c>
      <c r="C972" s="4">
        <v>12.153499999999999</v>
      </c>
      <c r="D972" s="4">
        <v>12.234999999999999</v>
      </c>
      <c r="E972" s="4">
        <v>12.036</v>
      </c>
      <c r="F972" s="7">
        <v>-6.3E-3</v>
      </c>
      <c r="G972" s="35">
        <f t="shared" si="30"/>
        <v>0.19899999999999984</v>
      </c>
      <c r="H972" s="34">
        <f t="shared" si="31"/>
        <v>1.7452255180820768E-2</v>
      </c>
    </row>
    <row r="973" spans="1:8">
      <c r="A973" s="2" t="s">
        <v>975</v>
      </c>
      <c r="B973" s="6">
        <v>12.1625</v>
      </c>
      <c r="C973" s="4">
        <v>12.305</v>
      </c>
      <c r="D973" s="4">
        <v>12.353</v>
      </c>
      <c r="E973" s="4">
        <v>12.1225</v>
      </c>
      <c r="F973" s="7">
        <v>-1.15E-2</v>
      </c>
      <c r="G973" s="35">
        <f t="shared" si="30"/>
        <v>0.23049999999999926</v>
      </c>
      <c r="H973" s="34">
        <f t="shared" si="31"/>
        <v>1.4163386226208361E-2</v>
      </c>
    </row>
    <row r="974" spans="1:8">
      <c r="A974" s="2" t="s">
        <v>976</v>
      </c>
      <c r="B974" s="6">
        <v>12.304500000000001</v>
      </c>
      <c r="C974" s="4">
        <v>12.320499999999999</v>
      </c>
      <c r="D974" s="4">
        <v>12.355</v>
      </c>
      <c r="E974" s="4">
        <v>12.236499999999999</v>
      </c>
      <c r="F974" s="7">
        <v>-1.4E-3</v>
      </c>
      <c r="G974" s="35">
        <f t="shared" si="30"/>
        <v>0.11850000000000094</v>
      </c>
      <c r="H974" s="34">
        <f t="shared" si="31"/>
        <v>1.114388725008195E-2</v>
      </c>
    </row>
    <row r="975" spans="1:8">
      <c r="A975" s="2" t="s">
        <v>977</v>
      </c>
      <c r="B975" s="3">
        <v>12.3215</v>
      </c>
      <c r="C975" s="4">
        <v>12.204000000000001</v>
      </c>
      <c r="D975" s="4">
        <v>12.3475</v>
      </c>
      <c r="E975" s="4">
        <v>12.194000000000001</v>
      </c>
      <c r="F975" s="5">
        <v>9.7000000000000003E-3</v>
      </c>
      <c r="G975" s="35">
        <f t="shared" si="30"/>
        <v>0.1534999999999993</v>
      </c>
      <c r="H975" s="34">
        <f t="shared" si="31"/>
        <v>7.2920934043425164E-3</v>
      </c>
    </row>
    <row r="976" spans="1:8">
      <c r="A976" s="2" t="s">
        <v>978</v>
      </c>
      <c r="B976" s="6">
        <v>12.202999999999999</v>
      </c>
      <c r="C976" s="4">
        <v>12.205</v>
      </c>
      <c r="D976" s="4">
        <v>12.21</v>
      </c>
      <c r="E976" s="4">
        <v>12.185499999999999</v>
      </c>
      <c r="F976" s="7">
        <v>-2.9999999999999997E-4</v>
      </c>
      <c r="G976" s="35">
        <f t="shared" si="30"/>
        <v>2.4500000000001521E-2</v>
      </c>
      <c r="H976" s="34">
        <f t="shared" si="31"/>
        <v>6.4808021521155328E-3</v>
      </c>
    </row>
    <row r="977" spans="1:8">
      <c r="A977" s="2" t="s">
        <v>979</v>
      </c>
      <c r="B977" s="6">
        <v>12.2065</v>
      </c>
      <c r="C977" s="4">
        <v>12.266999999999999</v>
      </c>
      <c r="D977" s="4">
        <v>12.301</v>
      </c>
      <c r="E977" s="4">
        <v>12.166499999999999</v>
      </c>
      <c r="F977" s="7">
        <v>-5.0000000000000001E-3</v>
      </c>
      <c r="G977" s="35">
        <f t="shared" si="30"/>
        <v>0.13450000000000095</v>
      </c>
      <c r="H977" s="34">
        <f t="shared" si="31"/>
        <v>1.2996755879967596E-2</v>
      </c>
    </row>
    <row r="978" spans="1:8">
      <c r="A978" s="2" t="s">
        <v>980</v>
      </c>
      <c r="B978" s="6">
        <v>12.268000000000001</v>
      </c>
      <c r="C978" s="4">
        <v>12.33</v>
      </c>
      <c r="D978" s="4">
        <v>12.400499999999999</v>
      </c>
      <c r="E978" s="4">
        <v>12.214499999999999</v>
      </c>
      <c r="F978" s="7">
        <v>-5.0000000000000001E-3</v>
      </c>
      <c r="G978" s="35">
        <f t="shared" si="30"/>
        <v>0.18599999999999994</v>
      </c>
      <c r="H978" s="34">
        <f t="shared" si="31"/>
        <v>1.6688784332649732E-2</v>
      </c>
    </row>
    <row r="979" spans="1:8">
      <c r="A979" s="2" t="s">
        <v>981</v>
      </c>
      <c r="B979" s="6">
        <v>12.329499999999999</v>
      </c>
      <c r="C979" s="4">
        <v>12.4335</v>
      </c>
      <c r="D979" s="4">
        <v>12.553000000000001</v>
      </c>
      <c r="E979" s="4">
        <v>12.324</v>
      </c>
      <c r="F979" s="7">
        <v>-8.3000000000000001E-3</v>
      </c>
      <c r="G979" s="35">
        <f t="shared" si="30"/>
        <v>0.22900000000000098</v>
      </c>
      <c r="H979" s="34">
        <f t="shared" si="31"/>
        <v>1.5120886229481706E-2</v>
      </c>
    </row>
    <row r="980" spans="1:8">
      <c r="A980" s="2" t="s">
        <v>982</v>
      </c>
      <c r="B980" s="3">
        <v>12.432499999999999</v>
      </c>
      <c r="C980" s="4">
        <v>12.367000000000001</v>
      </c>
      <c r="D980" s="4">
        <v>12.484999999999999</v>
      </c>
      <c r="E980" s="4">
        <v>12.34</v>
      </c>
      <c r="F980" s="5">
        <v>5.4999999999999997E-3</v>
      </c>
      <c r="G980" s="35">
        <f t="shared" si="30"/>
        <v>0.14499999999999957</v>
      </c>
      <c r="H980" s="34">
        <f t="shared" si="31"/>
        <v>9.8653620668742066E-3</v>
      </c>
    </row>
    <row r="981" spans="1:8">
      <c r="A981" s="2" t="s">
        <v>983</v>
      </c>
      <c r="B981" s="6">
        <v>12.3645</v>
      </c>
      <c r="C981" s="4">
        <v>12.3665</v>
      </c>
      <c r="D981" s="4">
        <v>12.4115</v>
      </c>
      <c r="E981" s="4">
        <v>12.3125</v>
      </c>
      <c r="F981" s="7">
        <v>-2.0000000000000001E-4</v>
      </c>
      <c r="G981" s="35">
        <f t="shared" si="30"/>
        <v>9.9000000000000199E-2</v>
      </c>
      <c r="H981" s="34">
        <f t="shared" si="31"/>
        <v>5.4731994991315744E-3</v>
      </c>
    </row>
    <row r="982" spans="1:8">
      <c r="A982" s="2" t="s">
        <v>984</v>
      </c>
      <c r="B982" s="6">
        <v>12.3665</v>
      </c>
      <c r="C982" s="4">
        <v>12.378500000000001</v>
      </c>
      <c r="D982" s="4">
        <v>12.3855</v>
      </c>
      <c r="E982" s="4">
        <v>12.349</v>
      </c>
      <c r="F982" s="7">
        <v>-1.6999999999999999E-3</v>
      </c>
      <c r="G982" s="35">
        <f t="shared" si="30"/>
        <v>3.6500000000000199E-2</v>
      </c>
      <c r="H982" s="34">
        <f t="shared" si="31"/>
        <v>6.6826942667372845E-3</v>
      </c>
    </row>
    <row r="983" spans="1:8">
      <c r="A983" s="2" t="s">
        <v>985</v>
      </c>
      <c r="B983" s="3">
        <v>12.387</v>
      </c>
      <c r="C983" s="4">
        <v>12.2705</v>
      </c>
      <c r="D983" s="4">
        <v>12.3925</v>
      </c>
      <c r="E983" s="4">
        <v>12.265000000000001</v>
      </c>
      <c r="F983" s="5">
        <v>9.4999999999999998E-3</v>
      </c>
      <c r="G983" s="35">
        <f t="shared" si="30"/>
        <v>0.1274999999999995</v>
      </c>
      <c r="H983" s="34">
        <f t="shared" si="31"/>
        <v>1.0117666218802163E-2</v>
      </c>
    </row>
    <row r="984" spans="1:8">
      <c r="A984" s="2" t="s">
        <v>986</v>
      </c>
      <c r="B984" s="6">
        <v>12.2705</v>
      </c>
      <c r="C984" s="4">
        <v>12.2805</v>
      </c>
      <c r="D984" s="4">
        <v>12.3375</v>
      </c>
      <c r="E984" s="4">
        <v>12.2165</v>
      </c>
      <c r="F984" s="7">
        <v>-8.0000000000000004E-4</v>
      </c>
      <c r="G984" s="35">
        <f t="shared" si="30"/>
        <v>0.12100000000000044</v>
      </c>
      <c r="H984" s="34">
        <f t="shared" si="31"/>
        <v>1.0980995988492273E-2</v>
      </c>
    </row>
    <row r="985" spans="1:8">
      <c r="A985" s="2" t="s">
        <v>987</v>
      </c>
      <c r="B985" s="6">
        <v>12.2805</v>
      </c>
      <c r="C985" s="4">
        <v>12.339499999999999</v>
      </c>
      <c r="D985" s="4">
        <v>12.404500000000001</v>
      </c>
      <c r="E985" s="4">
        <v>12.2545</v>
      </c>
      <c r="F985" s="7">
        <v>-4.7999999999999996E-3</v>
      </c>
      <c r="G985" s="35">
        <f t="shared" si="30"/>
        <v>0.15000000000000036</v>
      </c>
      <c r="H985" s="34">
        <f t="shared" si="31"/>
        <v>1.180642301648068E-2</v>
      </c>
    </row>
    <row r="986" spans="1:8">
      <c r="A986" s="2" t="s">
        <v>988</v>
      </c>
      <c r="B986" s="6">
        <v>12.339499999999999</v>
      </c>
      <c r="C986" s="4">
        <v>12.4085</v>
      </c>
      <c r="D986" s="4">
        <v>12.429500000000001</v>
      </c>
      <c r="E986" s="4">
        <v>12.2865</v>
      </c>
      <c r="F986" s="7">
        <v>-5.5999999999999999E-3</v>
      </c>
      <c r="G986" s="35">
        <f t="shared" si="30"/>
        <v>0.14300000000000068</v>
      </c>
      <c r="H986" s="34">
        <f t="shared" si="31"/>
        <v>1.2609078536546294E-2</v>
      </c>
    </row>
    <row r="987" spans="1:8">
      <c r="A987" s="2" t="s">
        <v>989</v>
      </c>
      <c r="B987" s="6">
        <v>12.4085</v>
      </c>
      <c r="C987" s="4">
        <v>12.491</v>
      </c>
      <c r="D987" s="4">
        <v>12.528499999999999</v>
      </c>
      <c r="E987" s="4">
        <v>12.3565</v>
      </c>
      <c r="F987" s="7">
        <v>-6.6E-3</v>
      </c>
      <c r="G987" s="35">
        <f t="shared" si="30"/>
        <v>0.17199999999999882</v>
      </c>
      <c r="H987" s="34">
        <f t="shared" si="31"/>
        <v>7.6725830361792455E-3</v>
      </c>
    </row>
    <row r="988" spans="1:8">
      <c r="A988" s="2" t="s">
        <v>990</v>
      </c>
      <c r="B988" s="3">
        <v>12.491</v>
      </c>
      <c r="C988" s="4">
        <v>12.4795</v>
      </c>
      <c r="D988" s="4">
        <v>12.496499999999999</v>
      </c>
      <c r="E988" s="4">
        <v>12.477</v>
      </c>
      <c r="F988" s="5">
        <v>2.8999999999999998E-3</v>
      </c>
      <c r="G988" s="35">
        <f t="shared" si="30"/>
        <v>1.9499999999998963E-2</v>
      </c>
      <c r="H988" s="34">
        <f t="shared" si="31"/>
        <v>1.0132675349890739E-2</v>
      </c>
    </row>
    <row r="989" spans="1:8">
      <c r="A989" s="2" t="s">
        <v>991</v>
      </c>
      <c r="B989" s="3">
        <v>12.455</v>
      </c>
      <c r="C989" s="4">
        <v>12.361000000000001</v>
      </c>
      <c r="D989" s="4">
        <v>12.548999999999999</v>
      </c>
      <c r="E989" s="4">
        <v>12.318</v>
      </c>
      <c r="F989" s="5">
        <v>7.6E-3</v>
      </c>
      <c r="G989" s="35">
        <f t="shared" si="30"/>
        <v>0.23099999999999987</v>
      </c>
      <c r="H989" s="34">
        <f t="shared" si="31"/>
        <v>1.3802692028693525E-2</v>
      </c>
    </row>
    <row r="990" spans="1:8">
      <c r="A990" s="2" t="s">
        <v>992</v>
      </c>
      <c r="B990" s="6">
        <v>12.361000000000001</v>
      </c>
      <c r="C990" s="4">
        <v>12.407</v>
      </c>
      <c r="D990" s="4">
        <v>12.413500000000001</v>
      </c>
      <c r="E990" s="4">
        <v>12.302</v>
      </c>
      <c r="F990" s="7">
        <v>-3.7000000000000002E-3</v>
      </c>
      <c r="G990" s="35">
        <f t="shared" si="30"/>
        <v>0.11150000000000126</v>
      </c>
      <c r="H990" s="34">
        <f t="shared" si="31"/>
        <v>1.196877364878326E-2</v>
      </c>
    </row>
    <row r="991" spans="1:8">
      <c r="A991" s="2" t="s">
        <v>993</v>
      </c>
      <c r="B991" s="6">
        <v>12.407</v>
      </c>
      <c r="C991" s="4">
        <v>12.5535</v>
      </c>
      <c r="D991" s="4">
        <v>12.58</v>
      </c>
      <c r="E991" s="4">
        <v>12.391</v>
      </c>
      <c r="F991" s="7">
        <v>-1.17E-2</v>
      </c>
      <c r="G991" s="35">
        <f t="shared" si="30"/>
        <v>0.18900000000000006</v>
      </c>
      <c r="H991" s="34">
        <f t="shared" si="31"/>
        <v>1.339409550227862E-2</v>
      </c>
    </row>
    <row r="992" spans="1:8">
      <c r="A992" s="2" t="s">
        <v>994</v>
      </c>
      <c r="B992" s="6">
        <v>12.5535</v>
      </c>
      <c r="C992" s="4">
        <v>12.6175</v>
      </c>
      <c r="D992" s="4">
        <v>12.624000000000001</v>
      </c>
      <c r="E992" s="4">
        <v>12.475</v>
      </c>
      <c r="F992" s="7">
        <v>-5.1000000000000004E-3</v>
      </c>
      <c r="G992" s="35">
        <f t="shared" si="30"/>
        <v>0.14900000000000091</v>
      </c>
      <c r="H992" s="34">
        <f t="shared" si="31"/>
        <v>9.4549058473737142E-3</v>
      </c>
    </row>
    <row r="993" spans="1:8">
      <c r="A993" s="2" t="s">
        <v>995</v>
      </c>
      <c r="B993" s="3">
        <v>12.6175</v>
      </c>
      <c r="C993" s="4">
        <v>12.612500000000001</v>
      </c>
      <c r="D993" s="4">
        <v>12.66</v>
      </c>
      <c r="E993" s="4">
        <v>12.570499999999999</v>
      </c>
      <c r="F993" s="5">
        <v>4.0000000000000002E-4</v>
      </c>
      <c r="G993" s="35">
        <f t="shared" si="30"/>
        <v>8.9500000000001023E-2</v>
      </c>
      <c r="H993" s="34">
        <f t="shared" si="31"/>
        <v>5.0717172517632889E-3</v>
      </c>
    </row>
    <row r="994" spans="1:8">
      <c r="A994" s="2" t="s">
        <v>996</v>
      </c>
      <c r="B994" s="6">
        <v>12.612500000000001</v>
      </c>
      <c r="C994" s="4">
        <v>12.619</v>
      </c>
      <c r="D994" s="4">
        <v>12.624000000000001</v>
      </c>
      <c r="E994" s="4">
        <v>12.5855</v>
      </c>
      <c r="F994" s="7">
        <v>-4.0000000000000002E-4</v>
      </c>
      <c r="G994" s="35">
        <f t="shared" si="30"/>
        <v>3.8500000000000867E-2</v>
      </c>
      <c r="H994" s="34">
        <f t="shared" si="31"/>
        <v>9.1819041614123794E-3</v>
      </c>
    </row>
    <row r="995" spans="1:8">
      <c r="A995" s="2" t="s">
        <v>997</v>
      </c>
      <c r="B995" s="6">
        <v>12.6175</v>
      </c>
      <c r="C995" s="4">
        <v>12.688000000000001</v>
      </c>
      <c r="D995" s="4">
        <v>12.722</v>
      </c>
      <c r="E995" s="4">
        <v>12.5275</v>
      </c>
      <c r="F995" s="7">
        <v>-5.5999999999999999E-3</v>
      </c>
      <c r="G995" s="35">
        <f t="shared" si="30"/>
        <v>0.19449999999999967</v>
      </c>
      <c r="H995" s="34">
        <f t="shared" si="31"/>
        <v>1.5882700255855118E-2</v>
      </c>
    </row>
    <row r="996" spans="1:8">
      <c r="A996" s="2" t="s">
        <v>998</v>
      </c>
      <c r="B996" s="6">
        <v>12.688000000000001</v>
      </c>
      <c r="C996" s="4">
        <v>12.702500000000001</v>
      </c>
      <c r="D996" s="4">
        <v>12.839</v>
      </c>
      <c r="E996" s="4">
        <v>12.63</v>
      </c>
      <c r="F996" s="7">
        <v>-1.1000000000000001E-3</v>
      </c>
      <c r="G996" s="35">
        <f t="shared" si="30"/>
        <v>0.20899999999999963</v>
      </c>
      <c r="H996" s="34">
        <f t="shared" si="31"/>
        <v>1.5487427619576402E-2</v>
      </c>
    </row>
    <row r="997" spans="1:8">
      <c r="A997" s="2" t="s">
        <v>999</v>
      </c>
      <c r="B997" s="3">
        <v>12.702500000000001</v>
      </c>
      <c r="C997" s="4">
        <v>12.606999999999999</v>
      </c>
      <c r="D997" s="4">
        <v>12.7765</v>
      </c>
      <c r="E997" s="4">
        <v>12.595000000000001</v>
      </c>
      <c r="F997" s="5">
        <v>7.6E-3</v>
      </c>
      <c r="G997" s="35">
        <f t="shared" si="30"/>
        <v>0.18149999999999977</v>
      </c>
      <c r="H997" s="34">
        <f t="shared" si="31"/>
        <v>1.259531318615514E-2</v>
      </c>
    </row>
    <row r="998" spans="1:8">
      <c r="A998" s="2" t="s">
        <v>1000</v>
      </c>
      <c r="B998" s="3">
        <v>12.606999999999999</v>
      </c>
      <c r="C998" s="4">
        <v>12.5245</v>
      </c>
      <c r="D998" s="4">
        <v>12.627000000000001</v>
      </c>
      <c r="E998" s="4">
        <v>12.493</v>
      </c>
      <c r="F998" s="5">
        <v>6.6E-3</v>
      </c>
      <c r="G998" s="35">
        <f t="shared" si="30"/>
        <v>0.13400000000000034</v>
      </c>
      <c r="H998" s="34">
        <f t="shared" si="31"/>
        <v>8.1895419111850838E-3</v>
      </c>
    </row>
    <row r="999" spans="1:8">
      <c r="A999" s="2" t="s">
        <v>1001</v>
      </c>
      <c r="B999" s="6">
        <v>12.5245</v>
      </c>
      <c r="C999" s="4">
        <v>12.5587</v>
      </c>
      <c r="D999" s="4">
        <v>12.5587</v>
      </c>
      <c r="E999" s="4">
        <v>12.487</v>
      </c>
      <c r="F999" s="7">
        <v>-2.7000000000000001E-3</v>
      </c>
      <c r="G999" s="35">
        <f t="shared" si="30"/>
        <v>7.1699999999999875E-2</v>
      </c>
      <c r="H999" s="34">
        <f t="shared" si="31"/>
        <v>2.8545948227125368E-3</v>
      </c>
    </row>
    <row r="1000" spans="1:8">
      <c r="A1000" s="2" t="s">
        <v>1002</v>
      </c>
      <c r="B1000" s="6">
        <v>12.5587</v>
      </c>
      <c r="C1000" s="4">
        <v>12.5587</v>
      </c>
      <c r="D1000" s="4">
        <v>12.5587</v>
      </c>
      <c r="E1000" s="4">
        <v>12.5587</v>
      </c>
      <c r="F1000" s="7">
        <v>-1.1000000000000001E-3</v>
      </c>
      <c r="G1000" s="35">
        <f t="shared" si="30"/>
        <v>0</v>
      </c>
      <c r="H1000" s="34">
        <f t="shared" si="31"/>
        <v>5.2583538376061705E-3</v>
      </c>
    </row>
    <row r="1001" spans="1:8">
      <c r="A1001" s="2" t="s">
        <v>1003</v>
      </c>
      <c r="B1001" s="6">
        <v>12.573</v>
      </c>
      <c r="C1001" s="4">
        <v>12.599</v>
      </c>
      <c r="D1001" s="4">
        <v>12.621</v>
      </c>
      <c r="E1001" s="4">
        <v>12.4885</v>
      </c>
      <c r="F1001" s="7">
        <v>-2.0999999999999999E-3</v>
      </c>
      <c r="G1001" s="35">
        <f t="shared" si="30"/>
        <v>0.13250000000000028</v>
      </c>
      <c r="H1001" s="34">
        <f t="shared" si="31"/>
        <v>1.2900426069117878E-2</v>
      </c>
    </row>
    <row r="1002" spans="1:8">
      <c r="A1002" s="2" t="s">
        <v>1004</v>
      </c>
      <c r="B1002" s="6">
        <v>12.599</v>
      </c>
      <c r="C1002" s="4">
        <v>12.673999999999999</v>
      </c>
      <c r="D1002" s="4">
        <v>12.7005</v>
      </c>
      <c r="E1002" s="4">
        <v>12.506</v>
      </c>
      <c r="F1002" s="7">
        <v>-5.8999999999999999E-3</v>
      </c>
      <c r="G1002" s="35">
        <f t="shared" si="30"/>
        <v>0.19449999999999967</v>
      </c>
      <c r="H1002" s="34">
        <f t="shared" si="31"/>
        <v>1.5253107477551636E-2</v>
      </c>
    </row>
    <row r="1003" spans="1:8">
      <c r="A1003" s="2" t="s">
        <v>1005</v>
      </c>
      <c r="B1003" s="6">
        <v>12.673999999999999</v>
      </c>
      <c r="C1003" s="4">
        <v>12.7515</v>
      </c>
      <c r="D1003" s="4">
        <v>12.795999999999999</v>
      </c>
      <c r="E1003" s="4">
        <v>12.6015</v>
      </c>
      <c r="F1003" s="7">
        <v>-6.1000000000000004E-3</v>
      </c>
      <c r="G1003" s="35">
        <f t="shared" si="30"/>
        <v>0.19449999999999967</v>
      </c>
      <c r="H1003" s="34">
        <f t="shared" si="31"/>
        <v>1.1190373535060517E-2</v>
      </c>
    </row>
    <row r="1004" spans="1:8">
      <c r="A1004" s="2" t="s">
        <v>1006</v>
      </c>
      <c r="B1004" s="6">
        <v>12.7515</v>
      </c>
      <c r="C1004" s="4">
        <v>12.756500000000001</v>
      </c>
      <c r="D1004" s="4">
        <v>12.801</v>
      </c>
      <c r="E1004" s="4">
        <v>12.71</v>
      </c>
      <c r="F1004" s="7">
        <v>-4.0000000000000002E-4</v>
      </c>
      <c r="G1004" s="35">
        <f t="shared" si="30"/>
        <v>9.0999999999999304E-2</v>
      </c>
      <c r="H1004" s="34">
        <f t="shared" si="31"/>
        <v>5.0705554026964179E-3</v>
      </c>
    </row>
    <row r="1005" spans="1:8">
      <c r="A1005" s="2" t="s">
        <v>1007</v>
      </c>
      <c r="B1005" s="3">
        <v>12.756500000000001</v>
      </c>
      <c r="C1005" s="4">
        <v>12.720499999999999</v>
      </c>
      <c r="D1005" s="4">
        <v>12.7585</v>
      </c>
      <c r="E1005" s="4">
        <v>12.720499999999999</v>
      </c>
      <c r="F1005" s="5">
        <v>2.8E-3</v>
      </c>
      <c r="G1005" s="35">
        <f t="shared" si="30"/>
        <v>3.8000000000000256E-2</v>
      </c>
      <c r="H1005" s="34">
        <f t="shared" si="31"/>
        <v>1.4936519790888824E-3</v>
      </c>
    </row>
    <row r="1006" spans="1:8">
      <c r="A1006" s="2" t="s">
        <v>1008</v>
      </c>
      <c r="B1006" s="6">
        <v>12.720499999999999</v>
      </c>
      <c r="C1006" s="4">
        <v>12.720499999999999</v>
      </c>
      <c r="D1006" s="4">
        <v>12.720499999999999</v>
      </c>
      <c r="E1006" s="4">
        <v>12.720499999999999</v>
      </c>
      <c r="F1006" s="7">
        <v>0</v>
      </c>
      <c r="G1006" s="35">
        <f t="shared" si="30"/>
        <v>0</v>
      </c>
      <c r="H1006" s="34">
        <f t="shared" si="31"/>
        <v>6.465181492444321E-3</v>
      </c>
    </row>
    <row r="1007" spans="1:8">
      <c r="A1007" s="2" t="s">
        <v>1009</v>
      </c>
      <c r="B1007" s="6">
        <v>12.721</v>
      </c>
      <c r="C1007" s="4">
        <v>12.837999999999999</v>
      </c>
      <c r="D1007" s="4">
        <v>12.862500000000001</v>
      </c>
      <c r="E1007" s="4">
        <v>12.6965</v>
      </c>
      <c r="F1007" s="7">
        <v>-9.1000000000000004E-3</v>
      </c>
      <c r="G1007" s="35">
        <f t="shared" si="30"/>
        <v>0.16600000000000037</v>
      </c>
      <c r="H1007" s="34">
        <f t="shared" si="31"/>
        <v>1.5383423102259087E-2</v>
      </c>
    </row>
    <row r="1008" spans="1:8">
      <c r="A1008" s="2" t="s">
        <v>1010</v>
      </c>
      <c r="B1008" s="6">
        <v>12.837999999999999</v>
      </c>
      <c r="C1008" s="4">
        <v>12.903499999999999</v>
      </c>
      <c r="D1008" s="4">
        <v>12.9635</v>
      </c>
      <c r="E1008" s="4">
        <v>12.7325</v>
      </c>
      <c r="F1008" s="7">
        <v>-5.1000000000000004E-3</v>
      </c>
      <c r="G1008" s="35">
        <f t="shared" si="30"/>
        <v>0.23099999999999987</v>
      </c>
      <c r="H1008" s="34">
        <f t="shared" si="31"/>
        <v>1.9813338518374458E-2</v>
      </c>
    </row>
    <row r="1009" spans="1:8">
      <c r="A1009" s="2" t="s">
        <v>1011</v>
      </c>
      <c r="B1009" s="3">
        <v>12.903499999999999</v>
      </c>
      <c r="C1009" s="4">
        <v>12.8575</v>
      </c>
      <c r="D1009" s="4">
        <v>12.988</v>
      </c>
      <c r="E1009" s="4">
        <v>12.7095</v>
      </c>
      <c r="F1009" s="5">
        <v>3.5999999999999999E-3</v>
      </c>
      <c r="G1009" s="35">
        <f t="shared" si="30"/>
        <v>0.2784999999999993</v>
      </c>
      <c r="H1009" s="34">
        <f t="shared" si="31"/>
        <v>1.8950605419949973E-2</v>
      </c>
    </row>
    <row r="1010" spans="1:8">
      <c r="A1010" s="2" t="s">
        <v>1012</v>
      </c>
      <c r="B1010" s="6">
        <v>12.8575</v>
      </c>
      <c r="C1010" s="4">
        <v>13.0075</v>
      </c>
      <c r="D1010" s="4">
        <v>13.0275</v>
      </c>
      <c r="E1010" s="4">
        <v>12.813000000000001</v>
      </c>
      <c r="F1010" s="7">
        <v>-1.15E-2</v>
      </c>
      <c r="G1010" s="35">
        <f t="shared" si="30"/>
        <v>0.21449999999999925</v>
      </c>
      <c r="H1010" s="34">
        <f t="shared" si="31"/>
        <v>1.2904712524484399E-2</v>
      </c>
    </row>
    <row r="1011" spans="1:8">
      <c r="A1011" s="2" t="s">
        <v>1013</v>
      </c>
      <c r="B1011" s="6">
        <v>13.0075</v>
      </c>
      <c r="C1011" s="4">
        <v>13.0185</v>
      </c>
      <c r="D1011" s="4">
        <v>13.05</v>
      </c>
      <c r="E1011" s="4">
        <v>12.9285</v>
      </c>
      <c r="F1011" s="7">
        <v>-8.0000000000000004E-4</v>
      </c>
      <c r="G1011" s="35">
        <f t="shared" si="30"/>
        <v>0.12150000000000105</v>
      </c>
      <c r="H1011" s="34">
        <f t="shared" si="31"/>
        <v>6.0277969745834306E-3</v>
      </c>
    </row>
    <row r="1012" spans="1:8">
      <c r="A1012" s="2" t="s">
        <v>1014</v>
      </c>
      <c r="B1012" s="6">
        <v>13.0185</v>
      </c>
      <c r="C1012" s="4">
        <v>13.023</v>
      </c>
      <c r="D1012" s="4">
        <v>13.023999999999999</v>
      </c>
      <c r="E1012" s="4">
        <v>12.9885</v>
      </c>
      <c r="F1012" s="7">
        <v>-3.0999999999999999E-3</v>
      </c>
      <c r="G1012" s="35">
        <f t="shared" si="30"/>
        <v>3.5499999999998977E-2</v>
      </c>
      <c r="H1012" s="34">
        <f t="shared" si="31"/>
        <v>6.6779244703714198E-3</v>
      </c>
    </row>
    <row r="1013" spans="1:8">
      <c r="A1013" s="2" t="s">
        <v>1015</v>
      </c>
      <c r="B1013" s="3">
        <v>13.0585</v>
      </c>
      <c r="C1013" s="4">
        <v>13.028</v>
      </c>
      <c r="D1013" s="4">
        <v>13.065</v>
      </c>
      <c r="E1013" s="4">
        <v>12.926500000000001</v>
      </c>
      <c r="F1013" s="5">
        <v>2.3E-3</v>
      </c>
      <c r="G1013" s="35">
        <f t="shared" si="30"/>
        <v>0.13849999999999874</v>
      </c>
      <c r="H1013" s="34">
        <f t="shared" si="31"/>
        <v>1.0734961469156132E-2</v>
      </c>
    </row>
    <row r="1014" spans="1:8">
      <c r="A1014" s="2" t="s">
        <v>1016</v>
      </c>
      <c r="B1014" s="6">
        <v>13.028</v>
      </c>
      <c r="C1014" s="4">
        <v>13.041499999999999</v>
      </c>
      <c r="D1014" s="4">
        <v>13.069000000000001</v>
      </c>
      <c r="E1014" s="4">
        <v>12.9275</v>
      </c>
      <c r="F1014" s="7">
        <v>-1E-3</v>
      </c>
      <c r="G1014" s="35">
        <f t="shared" si="30"/>
        <v>0.14150000000000063</v>
      </c>
      <c r="H1014" s="34">
        <f t="shared" si="31"/>
        <v>1.393768580363695E-2</v>
      </c>
    </row>
    <row r="1015" spans="1:8">
      <c r="A1015" s="2" t="s">
        <v>1017</v>
      </c>
      <c r="B1015" s="3">
        <v>13.041499999999999</v>
      </c>
      <c r="C1015" s="4">
        <v>12.9505</v>
      </c>
      <c r="D1015" s="4">
        <v>13.076000000000001</v>
      </c>
      <c r="E1015" s="4">
        <v>12.8565</v>
      </c>
      <c r="F1015" s="5">
        <v>7.0000000000000001E-3</v>
      </c>
      <c r="G1015" s="35">
        <f t="shared" si="30"/>
        <v>0.21950000000000003</v>
      </c>
      <c r="H1015" s="34">
        <f t="shared" si="31"/>
        <v>1.5552370622869556E-2</v>
      </c>
    </row>
    <row r="1016" spans="1:8">
      <c r="A1016" s="2" t="s">
        <v>1018</v>
      </c>
      <c r="B1016" s="3">
        <v>12.9505</v>
      </c>
      <c r="C1016" s="4">
        <v>12.907999999999999</v>
      </c>
      <c r="D1016" s="4">
        <v>12.9565</v>
      </c>
      <c r="E1016" s="4">
        <v>12.7745</v>
      </c>
      <c r="F1016" s="5">
        <v>3.3E-3</v>
      </c>
      <c r="G1016" s="35">
        <f t="shared" si="30"/>
        <v>0.18200000000000038</v>
      </c>
      <c r="H1016" s="34">
        <f t="shared" si="31"/>
        <v>1.8215187874960567E-2</v>
      </c>
    </row>
    <row r="1017" spans="1:8">
      <c r="A1017" s="2" t="s">
        <v>1019</v>
      </c>
      <c r="B1017" s="3">
        <v>12.907999999999999</v>
      </c>
      <c r="C1017" s="4">
        <v>12.667999999999999</v>
      </c>
      <c r="D1017" s="4">
        <v>12.923</v>
      </c>
      <c r="E1017" s="4">
        <v>12.6435</v>
      </c>
      <c r="F1017" s="5">
        <v>1.89E-2</v>
      </c>
      <c r="G1017" s="35">
        <f t="shared" si="30"/>
        <v>0.27950000000000053</v>
      </c>
      <c r="H1017" s="34">
        <f t="shared" si="31"/>
        <v>1.3374891501617629E-2</v>
      </c>
    </row>
    <row r="1018" spans="1:8">
      <c r="A1018" s="2" t="s">
        <v>1020</v>
      </c>
      <c r="B1018" s="6">
        <v>12.667999999999999</v>
      </c>
      <c r="C1018" s="4">
        <v>12.673</v>
      </c>
      <c r="D1018" s="4">
        <v>12.69</v>
      </c>
      <c r="E1018" s="4">
        <v>12.6305</v>
      </c>
      <c r="F1018" s="7">
        <v>-1.4E-3</v>
      </c>
      <c r="G1018" s="35">
        <f t="shared" si="30"/>
        <v>5.9499999999999886E-2</v>
      </c>
      <c r="H1018" s="34">
        <f t="shared" si="31"/>
        <v>1.4744735410676828E-2</v>
      </c>
    </row>
    <row r="1019" spans="1:8">
      <c r="A1019" s="2" t="s">
        <v>1021</v>
      </c>
      <c r="B1019" s="6">
        <v>12.685499999999999</v>
      </c>
      <c r="C1019" s="4">
        <v>12.869</v>
      </c>
      <c r="D1019" s="4">
        <v>12.9855</v>
      </c>
      <c r="E1019" s="4">
        <v>12.6655</v>
      </c>
      <c r="F1019" s="7">
        <v>-1.43E-2</v>
      </c>
      <c r="G1019" s="35">
        <f t="shared" si="30"/>
        <v>0.32000000000000028</v>
      </c>
      <c r="H1019" s="34">
        <f t="shared" si="31"/>
        <v>2.7194410258446166E-2</v>
      </c>
    </row>
    <row r="1020" spans="1:8">
      <c r="A1020" s="2" t="s">
        <v>1022</v>
      </c>
      <c r="B1020" s="3">
        <v>12.869</v>
      </c>
      <c r="C1020" s="4">
        <v>12.5945</v>
      </c>
      <c r="D1020" s="4">
        <v>12.9445</v>
      </c>
      <c r="E1020" s="4">
        <v>12.579499999999999</v>
      </c>
      <c r="F1020" s="5">
        <v>2.18E-2</v>
      </c>
      <c r="G1020" s="35">
        <f t="shared" si="30"/>
        <v>0.36500000000000021</v>
      </c>
      <c r="H1020" s="34">
        <f t="shared" si="31"/>
        <v>2.5010987254784428E-2</v>
      </c>
    </row>
    <row r="1021" spans="1:8">
      <c r="A1021" s="2" t="s">
        <v>1023</v>
      </c>
      <c r="B1021" s="3">
        <v>12.5945</v>
      </c>
      <c r="C1021" s="4">
        <v>12.5145</v>
      </c>
      <c r="D1021" s="4">
        <v>12.6975</v>
      </c>
      <c r="E1021" s="4">
        <v>12.436500000000001</v>
      </c>
      <c r="F1021" s="5">
        <v>6.4000000000000003E-3</v>
      </c>
      <c r="G1021" s="35">
        <f t="shared" si="30"/>
        <v>0.26099999999999923</v>
      </c>
      <c r="H1021" s="34">
        <f t="shared" si="31"/>
        <v>1.9262115850991884E-2</v>
      </c>
    </row>
    <row r="1022" spans="1:8">
      <c r="A1022" s="2" t="s">
        <v>1024</v>
      </c>
      <c r="B1022" s="6">
        <v>12.5145</v>
      </c>
      <c r="C1022" s="4">
        <v>12.576499999999999</v>
      </c>
      <c r="D1022" s="4">
        <v>12.7075</v>
      </c>
      <c r="E1022" s="4">
        <v>12.484</v>
      </c>
      <c r="F1022" s="7">
        <v>-4.8999999999999998E-3</v>
      </c>
      <c r="G1022" s="35">
        <f t="shared" si="30"/>
        <v>0.22349999999999959</v>
      </c>
      <c r="H1022" s="34">
        <f t="shared" si="31"/>
        <v>1.5959999999999964E-2</v>
      </c>
    </row>
    <row r="1023" spans="1:8">
      <c r="A1023" s="2" t="s">
        <v>1025</v>
      </c>
      <c r="B1023" s="3">
        <v>12.576499999999999</v>
      </c>
      <c r="C1023" s="4">
        <v>12.5</v>
      </c>
      <c r="D1023" s="4">
        <v>12.6365</v>
      </c>
      <c r="E1023" s="4">
        <v>12.461</v>
      </c>
      <c r="F1023" s="5">
        <v>6.1000000000000004E-3</v>
      </c>
      <c r="G1023" s="35">
        <f t="shared" si="30"/>
        <v>0.17549999999999955</v>
      </c>
      <c r="H1023" s="34">
        <f t="shared" si="31"/>
        <v>9.317141150706679E-3</v>
      </c>
    </row>
    <row r="1024" spans="1:8">
      <c r="A1024" s="2" t="s">
        <v>1026</v>
      </c>
      <c r="B1024" s="6">
        <v>12.5</v>
      </c>
      <c r="C1024" s="4">
        <v>12.557499999999999</v>
      </c>
      <c r="D1024" s="4">
        <v>12.557499999999999</v>
      </c>
      <c r="E1024" s="4">
        <v>12.499000000000001</v>
      </c>
      <c r="F1024" s="7">
        <v>-3.5999999999999999E-3</v>
      </c>
      <c r="G1024" s="35">
        <f t="shared" si="30"/>
        <v>5.8499999999998664E-2</v>
      </c>
      <c r="H1024" s="34">
        <f t="shared" si="31"/>
        <v>1.0115948887837161E-2</v>
      </c>
    </row>
    <row r="1025" spans="1:8">
      <c r="A1025" s="2" t="s">
        <v>1027</v>
      </c>
      <c r="B1025" s="6">
        <v>12.545</v>
      </c>
      <c r="C1025" s="4">
        <v>12.678000000000001</v>
      </c>
      <c r="D1025" s="4">
        <v>12.704000000000001</v>
      </c>
      <c r="E1025" s="4">
        <v>12.506</v>
      </c>
      <c r="F1025" s="7">
        <v>-1.0500000000000001E-2</v>
      </c>
      <c r="G1025" s="35">
        <f t="shared" si="30"/>
        <v>0.1980000000000004</v>
      </c>
      <c r="H1025" s="34">
        <f t="shared" si="31"/>
        <v>1.4629274215659462E-2</v>
      </c>
    </row>
    <row r="1026" spans="1:8">
      <c r="A1026" s="2" t="s">
        <v>1028</v>
      </c>
      <c r="B1026" s="6">
        <v>12.678000000000001</v>
      </c>
      <c r="C1026" s="4">
        <v>12.765499999999999</v>
      </c>
      <c r="D1026" s="4">
        <v>12.8245</v>
      </c>
      <c r="E1026" s="4">
        <v>12.648999999999999</v>
      </c>
      <c r="F1026" s="7">
        <v>-6.8999999999999999E-3</v>
      </c>
      <c r="G1026" s="35">
        <f t="shared" si="30"/>
        <v>0.17550000000000132</v>
      </c>
      <c r="H1026" s="34">
        <f t="shared" si="31"/>
        <v>2.3402374822272674E-2</v>
      </c>
    </row>
    <row r="1027" spans="1:8">
      <c r="A1027" s="2" t="s">
        <v>1029</v>
      </c>
      <c r="B1027" s="6">
        <v>12.765499999999999</v>
      </c>
      <c r="C1027" s="4">
        <v>13.0115</v>
      </c>
      <c r="D1027" s="4">
        <v>13.161</v>
      </c>
      <c r="E1027" s="4">
        <v>12.727499999999999</v>
      </c>
      <c r="F1027" s="7">
        <v>-1.89E-2</v>
      </c>
      <c r="G1027" s="35">
        <f t="shared" ref="G1027:G1090" si="32">D1027-E1027</f>
        <v>0.43350000000000044</v>
      </c>
      <c r="H1027" s="34">
        <f t="shared" ref="H1027:H1090" si="33">(SUM(G1027:G1028)/2)/C1028</f>
        <v>2.6508297077734617E-2</v>
      </c>
    </row>
    <row r="1028" spans="1:8">
      <c r="A1028" s="2" t="s">
        <v>1030</v>
      </c>
      <c r="B1028" s="3">
        <v>13.0115</v>
      </c>
      <c r="C1028" s="4">
        <v>12.986499999999999</v>
      </c>
      <c r="D1028" s="4">
        <v>13.115</v>
      </c>
      <c r="E1028" s="4">
        <v>12.86</v>
      </c>
      <c r="F1028" s="5">
        <v>1.9E-3</v>
      </c>
      <c r="G1028" s="35">
        <f t="shared" si="32"/>
        <v>0.25500000000000078</v>
      </c>
      <c r="H1028" s="34">
        <f t="shared" si="33"/>
        <v>1.7450278137621046E-2</v>
      </c>
    </row>
    <row r="1029" spans="1:8">
      <c r="A1029" s="2" t="s">
        <v>1031</v>
      </c>
      <c r="B1029" s="6">
        <v>12.986499999999999</v>
      </c>
      <c r="C1029" s="4">
        <v>13.122999999999999</v>
      </c>
      <c r="D1029" s="4">
        <v>13.137</v>
      </c>
      <c r="E1029" s="4">
        <v>12.933999999999999</v>
      </c>
      <c r="F1029" s="7">
        <v>-1.04E-2</v>
      </c>
      <c r="G1029" s="35">
        <f t="shared" si="32"/>
        <v>0.20300000000000118</v>
      </c>
      <c r="H1029" s="34">
        <f t="shared" si="33"/>
        <v>8.9673292209275779E-3</v>
      </c>
    </row>
    <row r="1030" spans="1:8">
      <c r="A1030" s="2" t="s">
        <v>1032</v>
      </c>
      <c r="B1030" s="6">
        <v>13.122999999999999</v>
      </c>
      <c r="C1030" s="4">
        <v>13.131</v>
      </c>
      <c r="D1030" s="4">
        <v>13.1435</v>
      </c>
      <c r="E1030" s="4">
        <v>13.111000000000001</v>
      </c>
      <c r="F1030" s="7">
        <v>-5.0000000000000001E-3</v>
      </c>
      <c r="G1030" s="35">
        <f t="shared" si="32"/>
        <v>3.2499999999998863E-2</v>
      </c>
      <c r="H1030" s="34">
        <f t="shared" si="33"/>
        <v>9.3209054593873866E-3</v>
      </c>
    </row>
    <row r="1031" spans="1:8">
      <c r="A1031" s="2" t="s">
        <v>1033</v>
      </c>
      <c r="B1031" s="3">
        <v>13.189500000000001</v>
      </c>
      <c r="C1031" s="4">
        <v>13.1425</v>
      </c>
      <c r="D1031" s="4">
        <v>13.311999999999999</v>
      </c>
      <c r="E1031" s="4">
        <v>13.099500000000001</v>
      </c>
      <c r="F1031" s="5">
        <v>3.5999999999999999E-3</v>
      </c>
      <c r="G1031" s="35">
        <f t="shared" si="32"/>
        <v>0.21249999999999858</v>
      </c>
      <c r="H1031" s="34">
        <f t="shared" si="33"/>
        <v>1.5894164008256599E-2</v>
      </c>
    </row>
    <row r="1032" spans="1:8">
      <c r="A1032" s="2" t="s">
        <v>1034</v>
      </c>
      <c r="B1032" s="6">
        <v>13.1425</v>
      </c>
      <c r="C1032" s="4">
        <v>13.3225</v>
      </c>
      <c r="D1032" s="4">
        <v>13.327999999999999</v>
      </c>
      <c r="E1032" s="4">
        <v>13.117000000000001</v>
      </c>
      <c r="F1032" s="7">
        <v>-1.35E-2</v>
      </c>
      <c r="G1032" s="35">
        <f t="shared" si="32"/>
        <v>0.21099999999999852</v>
      </c>
      <c r="H1032" s="34">
        <f t="shared" si="33"/>
        <v>1.7384515785064107E-2</v>
      </c>
    </row>
    <row r="1033" spans="1:8">
      <c r="A1033" s="2" t="s">
        <v>1035</v>
      </c>
      <c r="B1033" s="3">
        <v>13.3225</v>
      </c>
      <c r="C1033" s="4">
        <v>13.1295</v>
      </c>
      <c r="D1033" s="4">
        <v>13.352499999999999</v>
      </c>
      <c r="E1033" s="4">
        <v>13.106999999999999</v>
      </c>
      <c r="F1033" s="5">
        <v>1.47E-2</v>
      </c>
      <c r="G1033" s="35">
        <f t="shared" si="32"/>
        <v>0.24549999999999983</v>
      </c>
      <c r="H1033" s="34">
        <f t="shared" si="33"/>
        <v>1.8677057739557721E-2</v>
      </c>
    </row>
    <row r="1034" spans="1:8">
      <c r="A1034" s="2" t="s">
        <v>1036</v>
      </c>
      <c r="B1034" s="3">
        <v>13.1295</v>
      </c>
      <c r="C1034" s="4">
        <v>13.023999999999999</v>
      </c>
      <c r="D1034" s="4">
        <v>13.205</v>
      </c>
      <c r="E1034" s="4">
        <v>12.964</v>
      </c>
      <c r="F1034" s="5">
        <v>8.0999999999999996E-3</v>
      </c>
      <c r="G1034" s="35">
        <f t="shared" si="32"/>
        <v>0.24099999999999966</v>
      </c>
      <c r="H1034" s="34">
        <f t="shared" si="33"/>
        <v>1.6207737887765767E-2</v>
      </c>
    </row>
    <row r="1035" spans="1:8">
      <c r="A1035" s="2" t="s">
        <v>1037</v>
      </c>
      <c r="B1035" s="3">
        <v>13.023999999999999</v>
      </c>
      <c r="C1035" s="4">
        <v>12.910500000000001</v>
      </c>
      <c r="D1035" s="4">
        <v>13.063499999999999</v>
      </c>
      <c r="E1035" s="4">
        <v>12.885999999999999</v>
      </c>
      <c r="F1035" s="5">
        <v>8.8000000000000005E-3</v>
      </c>
      <c r="G1035" s="35">
        <f t="shared" si="32"/>
        <v>0.17750000000000021</v>
      </c>
      <c r="H1035" s="34">
        <f t="shared" si="33"/>
        <v>9.0737094096297616E-3</v>
      </c>
    </row>
    <row r="1036" spans="1:8">
      <c r="A1036" s="2" t="s">
        <v>1038</v>
      </c>
      <c r="B1036" s="6">
        <v>12.910500000000001</v>
      </c>
      <c r="C1036" s="4">
        <v>12.9495</v>
      </c>
      <c r="D1036" s="4">
        <v>12.955500000000001</v>
      </c>
      <c r="E1036" s="4">
        <v>12.898</v>
      </c>
      <c r="F1036" s="7">
        <v>-3.8E-3</v>
      </c>
      <c r="G1036" s="35">
        <f t="shared" si="32"/>
        <v>5.7500000000000995E-2</v>
      </c>
      <c r="H1036" s="34">
        <f t="shared" si="33"/>
        <v>8.2290217895225216E-3</v>
      </c>
    </row>
    <row r="1037" spans="1:8">
      <c r="A1037" s="2" t="s">
        <v>1039</v>
      </c>
      <c r="B1037" s="3">
        <v>12.96</v>
      </c>
      <c r="C1037" s="4">
        <v>12.942</v>
      </c>
      <c r="D1037" s="4">
        <v>13.048</v>
      </c>
      <c r="E1037" s="4">
        <v>12.8925</v>
      </c>
      <c r="F1037" s="5">
        <v>1.4E-3</v>
      </c>
      <c r="G1037" s="35">
        <f t="shared" si="32"/>
        <v>0.15549999999999997</v>
      </c>
      <c r="H1037" s="34">
        <f t="shared" si="33"/>
        <v>1.4180264180264189E-2</v>
      </c>
    </row>
    <row r="1038" spans="1:8">
      <c r="A1038" s="2" t="s">
        <v>1040</v>
      </c>
      <c r="B1038" s="3">
        <v>12.942</v>
      </c>
      <c r="C1038" s="4">
        <v>12.87</v>
      </c>
      <c r="D1038" s="4">
        <v>13.006</v>
      </c>
      <c r="E1038" s="4">
        <v>12.7965</v>
      </c>
      <c r="F1038" s="5">
        <v>5.5999999999999999E-3</v>
      </c>
      <c r="G1038" s="35">
        <f t="shared" si="32"/>
        <v>0.20950000000000024</v>
      </c>
      <c r="H1038" s="34">
        <f t="shared" si="33"/>
        <v>1.4966933518969735E-2</v>
      </c>
    </row>
    <row r="1039" spans="1:8">
      <c r="A1039" s="2" t="s">
        <v>1041</v>
      </c>
      <c r="B1039" s="6">
        <v>12.87</v>
      </c>
      <c r="C1039" s="4">
        <v>12.9285</v>
      </c>
      <c r="D1039" s="4">
        <v>12.9975</v>
      </c>
      <c r="E1039" s="4">
        <v>12.82</v>
      </c>
      <c r="F1039" s="7">
        <v>-4.4999999999999997E-3</v>
      </c>
      <c r="G1039" s="35">
        <f t="shared" si="32"/>
        <v>0.17750000000000021</v>
      </c>
      <c r="H1039" s="34">
        <f t="shared" si="33"/>
        <v>1.7865556777132089E-2</v>
      </c>
    </row>
    <row r="1040" spans="1:8">
      <c r="A1040" s="2" t="s">
        <v>1042</v>
      </c>
      <c r="B1040" s="3">
        <v>12.9285</v>
      </c>
      <c r="C1040" s="4">
        <v>12.734</v>
      </c>
      <c r="D1040" s="4">
        <v>12.9955</v>
      </c>
      <c r="E1040" s="4">
        <v>12.718</v>
      </c>
      <c r="F1040" s="5">
        <v>1.5299999999999999E-2</v>
      </c>
      <c r="G1040" s="35">
        <f t="shared" si="32"/>
        <v>0.27749999999999986</v>
      </c>
      <c r="H1040" s="34">
        <f t="shared" si="33"/>
        <v>1.6757353521015723E-2</v>
      </c>
    </row>
    <row r="1041" spans="1:8">
      <c r="A1041" s="2" t="s">
        <v>1043</v>
      </c>
      <c r="B1041" s="3">
        <v>12.734</v>
      </c>
      <c r="C1041" s="4">
        <v>12.680999999999999</v>
      </c>
      <c r="D1041" s="4">
        <v>12.7805</v>
      </c>
      <c r="E1041" s="4">
        <v>12.632999999999999</v>
      </c>
      <c r="F1041" s="5">
        <v>4.1999999999999997E-3</v>
      </c>
      <c r="G1041" s="35">
        <f t="shared" si="32"/>
        <v>0.14750000000000085</v>
      </c>
      <c r="H1041" s="34">
        <f t="shared" si="33"/>
        <v>6.9854388036206302E-3</v>
      </c>
    </row>
    <row r="1042" spans="1:8">
      <c r="A1042" s="2" t="s">
        <v>1044</v>
      </c>
      <c r="B1042" s="6">
        <v>12.680999999999999</v>
      </c>
      <c r="C1042" s="4">
        <v>12.705</v>
      </c>
      <c r="D1042" s="4">
        <v>12.705</v>
      </c>
      <c r="E1042" s="4">
        <v>12.675000000000001</v>
      </c>
      <c r="F1042" s="7">
        <v>-2.8E-3</v>
      </c>
      <c r="G1042" s="35">
        <f t="shared" si="32"/>
        <v>2.9999999999999361E-2</v>
      </c>
      <c r="H1042" s="34">
        <f t="shared" si="33"/>
        <v>7.2771615136495446E-3</v>
      </c>
    </row>
    <row r="1043" spans="1:8">
      <c r="A1043" s="2" t="s">
        <v>1045</v>
      </c>
      <c r="B1043" s="3">
        <v>12.715999999999999</v>
      </c>
      <c r="C1043" s="4">
        <v>12.711</v>
      </c>
      <c r="D1043" s="4">
        <v>12.7325</v>
      </c>
      <c r="E1043" s="4">
        <v>12.577500000000001</v>
      </c>
      <c r="F1043" s="5">
        <v>4.0000000000000002E-4</v>
      </c>
      <c r="G1043" s="35">
        <f t="shared" si="32"/>
        <v>0.15499999999999936</v>
      </c>
      <c r="H1043" s="34">
        <f t="shared" si="33"/>
        <v>1.5198220696113554E-2</v>
      </c>
    </row>
    <row r="1044" spans="1:8">
      <c r="A1044" s="2" t="s">
        <v>1046</v>
      </c>
      <c r="B1044" s="6">
        <v>12.711</v>
      </c>
      <c r="C1044" s="4">
        <v>12.814</v>
      </c>
      <c r="D1044" s="4">
        <v>12.882999999999999</v>
      </c>
      <c r="E1044" s="4">
        <v>12.6485</v>
      </c>
      <c r="F1044" s="7">
        <v>-8.0000000000000002E-3</v>
      </c>
      <c r="G1044" s="35">
        <f t="shared" si="32"/>
        <v>0.23449999999999882</v>
      </c>
      <c r="H1044" s="34">
        <f t="shared" si="33"/>
        <v>2.0134228187919448E-2</v>
      </c>
    </row>
    <row r="1045" spans="1:8">
      <c r="A1045" s="2" t="s">
        <v>1047</v>
      </c>
      <c r="B1045" s="3">
        <v>12.814</v>
      </c>
      <c r="C1045" s="4">
        <v>12.5905</v>
      </c>
      <c r="D1045" s="4">
        <v>12.855</v>
      </c>
      <c r="E1045" s="4">
        <v>12.5825</v>
      </c>
      <c r="F1045" s="5">
        <v>1.78E-2</v>
      </c>
      <c r="G1045" s="35">
        <f t="shared" si="32"/>
        <v>0.27250000000000085</v>
      </c>
      <c r="H1045" s="34">
        <f t="shared" si="33"/>
        <v>1.9705882352941226E-2</v>
      </c>
    </row>
    <row r="1046" spans="1:8">
      <c r="A1046" s="2" t="s">
        <v>1048</v>
      </c>
      <c r="B1046" s="6">
        <v>12.5905</v>
      </c>
      <c r="C1046" s="4">
        <v>12.75</v>
      </c>
      <c r="D1046" s="4">
        <v>12.81</v>
      </c>
      <c r="E1046" s="4">
        <v>12.58</v>
      </c>
      <c r="F1046" s="7">
        <v>-1.2500000000000001E-2</v>
      </c>
      <c r="G1046" s="35">
        <f t="shared" si="32"/>
        <v>0.23000000000000043</v>
      </c>
      <c r="H1046" s="34">
        <f t="shared" si="33"/>
        <v>1.7851494543729217E-2</v>
      </c>
    </row>
    <row r="1047" spans="1:8">
      <c r="A1047" s="2" t="s">
        <v>1049</v>
      </c>
      <c r="B1047" s="3">
        <v>12.75</v>
      </c>
      <c r="C1047" s="4">
        <v>12.646000000000001</v>
      </c>
      <c r="D1047" s="4">
        <v>12.8325</v>
      </c>
      <c r="E1047" s="4">
        <v>12.611000000000001</v>
      </c>
      <c r="F1047" s="5">
        <v>8.2000000000000007E-3</v>
      </c>
      <c r="G1047" s="35">
        <f t="shared" si="32"/>
        <v>0.22149999999999892</v>
      </c>
      <c r="H1047" s="34">
        <f t="shared" si="33"/>
        <v>1.0764984227129326E-2</v>
      </c>
    </row>
    <row r="1048" spans="1:8">
      <c r="A1048" s="2" t="s">
        <v>1050</v>
      </c>
      <c r="B1048" s="6">
        <v>12.646000000000001</v>
      </c>
      <c r="C1048" s="4">
        <v>12.68</v>
      </c>
      <c r="D1048" s="4">
        <v>12.6835</v>
      </c>
      <c r="E1048" s="4">
        <v>12.632</v>
      </c>
      <c r="F1048" s="7">
        <v>-2E-3</v>
      </c>
      <c r="G1048" s="35">
        <f t="shared" si="32"/>
        <v>5.1500000000000767E-2</v>
      </c>
      <c r="H1048" s="34">
        <f t="shared" si="33"/>
        <v>1.0199222160488986E-2</v>
      </c>
    </row>
    <row r="1049" spans="1:8">
      <c r="A1049" s="2" t="s">
        <v>1051</v>
      </c>
      <c r="B1049" s="3">
        <v>12.6715</v>
      </c>
      <c r="C1049" s="4">
        <v>12.599</v>
      </c>
      <c r="D1049" s="4">
        <v>12.6875</v>
      </c>
      <c r="E1049" s="4">
        <v>12.481999999999999</v>
      </c>
      <c r="F1049" s="5">
        <v>5.7999999999999996E-3</v>
      </c>
      <c r="G1049" s="35">
        <f t="shared" si="32"/>
        <v>0.20550000000000068</v>
      </c>
      <c r="H1049" s="34">
        <f t="shared" si="33"/>
        <v>2.0745911604376641E-2</v>
      </c>
    </row>
    <row r="1050" spans="1:8">
      <c r="A1050" s="2" t="s">
        <v>1052</v>
      </c>
      <c r="B1050" s="6">
        <v>12.599</v>
      </c>
      <c r="C1050" s="4">
        <v>12.749499999999999</v>
      </c>
      <c r="D1050" s="4">
        <v>12.856999999999999</v>
      </c>
      <c r="E1050" s="4">
        <v>12.5335</v>
      </c>
      <c r="F1050" s="7">
        <v>-1.18E-2</v>
      </c>
      <c r="G1050" s="35">
        <f t="shared" si="32"/>
        <v>0.32349999999999923</v>
      </c>
      <c r="H1050" s="34">
        <f t="shared" si="33"/>
        <v>2.1538999378495925E-2</v>
      </c>
    </row>
    <row r="1051" spans="1:8">
      <c r="A1051" s="2" t="s">
        <v>1053</v>
      </c>
      <c r="B1051" s="6">
        <v>12.749499999999999</v>
      </c>
      <c r="C1051" s="4">
        <v>12.872</v>
      </c>
      <c r="D1051" s="4">
        <v>12.946</v>
      </c>
      <c r="E1051" s="4">
        <v>12.715</v>
      </c>
      <c r="F1051" s="7">
        <v>-9.4999999999999998E-3</v>
      </c>
      <c r="G1051" s="35">
        <f t="shared" si="32"/>
        <v>0.23099999999999987</v>
      </c>
      <c r="H1051" s="34">
        <f t="shared" si="33"/>
        <v>1.9867937797921377E-2</v>
      </c>
    </row>
    <row r="1052" spans="1:8">
      <c r="A1052" s="2" t="s">
        <v>1054</v>
      </c>
      <c r="B1052" s="3">
        <v>12.872</v>
      </c>
      <c r="C1052" s="4">
        <v>12.797000000000001</v>
      </c>
      <c r="D1052" s="4">
        <v>13.045999999999999</v>
      </c>
      <c r="E1052" s="4">
        <v>12.7685</v>
      </c>
      <c r="F1052" s="5">
        <v>5.8999999999999999E-3</v>
      </c>
      <c r="G1052" s="35">
        <f t="shared" si="32"/>
        <v>0.27749999999999986</v>
      </c>
      <c r="H1052" s="34">
        <f t="shared" si="33"/>
        <v>2.6085384955219074E-2</v>
      </c>
    </row>
    <row r="1053" spans="1:8">
      <c r="A1053" s="2" t="s">
        <v>1055</v>
      </c>
      <c r="B1053" s="3">
        <v>12.797000000000001</v>
      </c>
      <c r="C1053" s="4">
        <v>12.4495</v>
      </c>
      <c r="D1053" s="4">
        <v>12.818</v>
      </c>
      <c r="E1053" s="4">
        <v>12.446</v>
      </c>
      <c r="F1053" s="5">
        <v>2.7900000000000001E-2</v>
      </c>
      <c r="G1053" s="35">
        <f t="shared" si="32"/>
        <v>0.37199999999999989</v>
      </c>
      <c r="H1053" s="34">
        <f t="shared" si="33"/>
        <v>1.7631684760755908E-2</v>
      </c>
    </row>
    <row r="1054" spans="1:8">
      <c r="A1054" s="2" t="s">
        <v>1056</v>
      </c>
      <c r="B1054" s="6">
        <v>12.4495</v>
      </c>
      <c r="C1054" s="4">
        <v>12.435</v>
      </c>
      <c r="D1054" s="4">
        <v>12.49</v>
      </c>
      <c r="E1054" s="4">
        <v>12.423500000000001</v>
      </c>
      <c r="F1054" s="7">
        <v>-3.2000000000000002E-3</v>
      </c>
      <c r="G1054" s="35">
        <f t="shared" si="32"/>
        <v>6.6499999999999559E-2</v>
      </c>
      <c r="H1054" s="34">
        <f t="shared" si="33"/>
        <v>7.5672194493640555E-3</v>
      </c>
    </row>
    <row r="1055" spans="1:8">
      <c r="A1055" s="2" t="s">
        <v>1057</v>
      </c>
      <c r="B1055" s="3">
        <v>12.4895</v>
      </c>
      <c r="C1055" s="4">
        <v>12.422000000000001</v>
      </c>
      <c r="D1055" s="4">
        <v>12.5105</v>
      </c>
      <c r="E1055" s="4">
        <v>12.388999999999999</v>
      </c>
      <c r="F1055" s="5">
        <v>5.4000000000000003E-3</v>
      </c>
      <c r="G1055" s="35">
        <f t="shared" si="32"/>
        <v>0.12150000000000105</v>
      </c>
      <c r="H1055" s="34">
        <f t="shared" si="33"/>
        <v>1.9647295537933526E-2</v>
      </c>
    </row>
    <row r="1056" spans="1:8">
      <c r="A1056" s="2" t="s">
        <v>1058</v>
      </c>
      <c r="B1056" s="6">
        <v>12.422000000000001</v>
      </c>
      <c r="C1056" s="4">
        <v>12.673500000000001</v>
      </c>
      <c r="D1056" s="4">
        <v>12.7425</v>
      </c>
      <c r="E1056" s="4">
        <v>12.366</v>
      </c>
      <c r="F1056" s="7">
        <v>-1.9800000000000002E-2</v>
      </c>
      <c r="G1056" s="35">
        <f t="shared" si="32"/>
        <v>0.37650000000000006</v>
      </c>
      <c r="H1056" s="34">
        <f t="shared" si="33"/>
        <v>1.9626426568731977E-2</v>
      </c>
    </row>
    <row r="1057" spans="1:8">
      <c r="A1057" s="2" t="s">
        <v>1059</v>
      </c>
      <c r="B1057" s="3">
        <v>12.673500000000001</v>
      </c>
      <c r="C1057" s="4">
        <v>12.6615</v>
      </c>
      <c r="D1057" s="4">
        <v>12.773</v>
      </c>
      <c r="E1057" s="4">
        <v>12.6525</v>
      </c>
      <c r="F1057" s="5">
        <v>8.9999999999999998E-4</v>
      </c>
      <c r="G1057" s="35">
        <f t="shared" si="32"/>
        <v>0.12049999999999983</v>
      </c>
      <c r="H1057" s="34">
        <f t="shared" si="33"/>
        <v>1.1713321421481038E-2</v>
      </c>
    </row>
    <row r="1058" spans="1:8">
      <c r="A1058" s="2" t="s">
        <v>1060</v>
      </c>
      <c r="B1058" s="3">
        <v>12.6615</v>
      </c>
      <c r="C1058" s="4">
        <v>12.592499999999999</v>
      </c>
      <c r="D1058" s="4">
        <v>12.742000000000001</v>
      </c>
      <c r="E1058" s="4">
        <v>12.567500000000001</v>
      </c>
      <c r="F1058" s="5">
        <v>5.4999999999999997E-3</v>
      </c>
      <c r="G1058" s="35">
        <f t="shared" si="32"/>
        <v>0.1745000000000001</v>
      </c>
      <c r="H1058" s="34">
        <f t="shared" si="33"/>
        <v>1.9439157960150721E-2</v>
      </c>
    </row>
    <row r="1059" spans="1:8">
      <c r="A1059" s="2" t="s">
        <v>1061</v>
      </c>
      <c r="B1059" s="6">
        <v>12.592499999999999</v>
      </c>
      <c r="C1059" s="4">
        <v>12.8735</v>
      </c>
      <c r="D1059" s="4">
        <v>12.8765</v>
      </c>
      <c r="E1059" s="4">
        <v>12.5505</v>
      </c>
      <c r="F1059" s="7">
        <v>-2.18E-2</v>
      </c>
      <c r="G1059" s="35">
        <f t="shared" si="32"/>
        <v>0.32600000000000051</v>
      </c>
      <c r="H1059" s="34">
        <f t="shared" si="33"/>
        <v>1.4325090259715111E-2</v>
      </c>
    </row>
    <row r="1060" spans="1:8">
      <c r="A1060" s="2" t="s">
        <v>1062</v>
      </c>
      <c r="B1060" s="3">
        <v>12.8735</v>
      </c>
      <c r="C1060" s="4">
        <v>12.8795</v>
      </c>
      <c r="D1060" s="4">
        <v>12.89</v>
      </c>
      <c r="E1060" s="4">
        <v>12.847</v>
      </c>
      <c r="F1060" s="5">
        <v>3.7000000000000002E-3</v>
      </c>
      <c r="G1060" s="35">
        <f t="shared" si="32"/>
        <v>4.3000000000001037E-2</v>
      </c>
      <c r="H1060" s="34">
        <f t="shared" si="33"/>
        <v>1.0200519722297633E-2</v>
      </c>
    </row>
    <row r="1061" spans="1:8">
      <c r="A1061" s="2" t="s">
        <v>1063</v>
      </c>
      <c r="B1061" s="6">
        <v>12.826000000000001</v>
      </c>
      <c r="C1061" s="4">
        <v>12.891500000000001</v>
      </c>
      <c r="D1061" s="4">
        <v>12.991</v>
      </c>
      <c r="E1061" s="4">
        <v>12.771000000000001</v>
      </c>
      <c r="F1061" s="7">
        <v>-5.1000000000000004E-3</v>
      </c>
      <c r="G1061" s="35">
        <f t="shared" si="32"/>
        <v>0.21999999999999886</v>
      </c>
      <c r="H1061" s="34">
        <f t="shared" si="33"/>
        <v>2.156615590656626E-2</v>
      </c>
    </row>
    <row r="1062" spans="1:8">
      <c r="A1062" s="2" t="s">
        <v>1064</v>
      </c>
      <c r="B1062" s="3">
        <v>12.891500000000001</v>
      </c>
      <c r="C1062" s="4">
        <v>12.6935</v>
      </c>
      <c r="D1062" s="4">
        <v>12.994999999999999</v>
      </c>
      <c r="E1062" s="4">
        <v>12.6675</v>
      </c>
      <c r="F1062" s="5">
        <v>1.5599999999999999E-2</v>
      </c>
      <c r="G1062" s="35">
        <f t="shared" si="32"/>
        <v>0.32749999999999879</v>
      </c>
      <c r="H1062" s="34">
        <f t="shared" si="33"/>
        <v>2.182246535958152E-2</v>
      </c>
    </row>
    <row r="1063" spans="1:8">
      <c r="A1063" s="2" t="s">
        <v>1065</v>
      </c>
      <c r="B1063" s="3">
        <v>12.6935</v>
      </c>
      <c r="C1063" s="4">
        <v>12.5215</v>
      </c>
      <c r="D1063" s="4">
        <v>12.737500000000001</v>
      </c>
      <c r="E1063" s="4">
        <v>12.5185</v>
      </c>
      <c r="F1063" s="5">
        <v>1.37E-2</v>
      </c>
      <c r="G1063" s="35">
        <f t="shared" si="32"/>
        <v>0.21900000000000119</v>
      </c>
      <c r="H1063" s="34">
        <f t="shared" si="33"/>
        <v>1.8029658490041022E-2</v>
      </c>
    </row>
    <row r="1064" spans="1:8">
      <c r="A1064" s="2" t="s">
        <v>1066</v>
      </c>
      <c r="B1064" s="6">
        <v>12.5215</v>
      </c>
      <c r="C1064" s="4">
        <v>12.576499999999999</v>
      </c>
      <c r="D1064" s="4">
        <v>12.731</v>
      </c>
      <c r="E1064" s="4">
        <v>12.496499999999999</v>
      </c>
      <c r="F1064" s="7">
        <v>-4.4000000000000003E-3</v>
      </c>
      <c r="G1064" s="35">
        <f t="shared" si="32"/>
        <v>0.2345000000000006</v>
      </c>
      <c r="H1064" s="34">
        <f t="shared" si="33"/>
        <v>2.1797816189209895E-2</v>
      </c>
    </row>
    <row r="1065" spans="1:8">
      <c r="A1065" s="2" t="s">
        <v>1067</v>
      </c>
      <c r="B1065" s="3">
        <v>12.576499999999999</v>
      </c>
      <c r="C1065" s="4">
        <v>12.4095</v>
      </c>
      <c r="D1065" s="4">
        <v>12.602</v>
      </c>
      <c r="E1065" s="4">
        <v>12.295500000000001</v>
      </c>
      <c r="F1065" s="5">
        <v>1.35E-2</v>
      </c>
      <c r="G1065" s="35">
        <f t="shared" si="32"/>
        <v>0.30649999999999977</v>
      </c>
      <c r="H1065" s="34">
        <f t="shared" si="33"/>
        <v>1.3897853800225917E-2</v>
      </c>
    </row>
    <row r="1066" spans="1:8">
      <c r="A1066" s="2" t="s">
        <v>1068</v>
      </c>
      <c r="B1066" s="3">
        <v>12.4095</v>
      </c>
      <c r="C1066" s="4">
        <v>12.394</v>
      </c>
      <c r="D1066" s="4">
        <v>12.4115</v>
      </c>
      <c r="E1066" s="4">
        <v>12.3735</v>
      </c>
      <c r="F1066" s="5">
        <v>1.5E-3</v>
      </c>
      <c r="G1066" s="35">
        <f t="shared" si="32"/>
        <v>3.8000000000000256E-2</v>
      </c>
      <c r="H1066" s="34">
        <f t="shared" si="33"/>
        <v>6.886275773195851E-3</v>
      </c>
    </row>
    <row r="1067" spans="1:8">
      <c r="A1067" s="2" t="s">
        <v>1069</v>
      </c>
      <c r="B1067" s="6">
        <v>12.390499999999999</v>
      </c>
      <c r="C1067" s="4">
        <v>12.416</v>
      </c>
      <c r="D1067" s="4">
        <v>12.467499999999999</v>
      </c>
      <c r="E1067" s="4">
        <v>12.3345</v>
      </c>
      <c r="F1067" s="7">
        <v>-2.0999999999999999E-3</v>
      </c>
      <c r="G1067" s="35">
        <f t="shared" si="32"/>
        <v>0.13299999999999912</v>
      </c>
      <c r="H1067" s="34">
        <f t="shared" si="33"/>
        <v>1.3948672135141671E-2</v>
      </c>
    </row>
    <row r="1068" spans="1:8">
      <c r="A1068" s="2" t="s">
        <v>1070</v>
      </c>
      <c r="B1068" s="3">
        <v>12.416</v>
      </c>
      <c r="C1068" s="4">
        <v>12.313000000000001</v>
      </c>
      <c r="D1068" s="4">
        <v>12.477499999999999</v>
      </c>
      <c r="E1068" s="4">
        <v>12.266999999999999</v>
      </c>
      <c r="F1068" s="5">
        <v>8.3999999999999995E-3</v>
      </c>
      <c r="G1068" s="35">
        <f t="shared" si="32"/>
        <v>0.21049999999999969</v>
      </c>
      <c r="H1068" s="34">
        <f t="shared" si="33"/>
        <v>1.7090218577027191E-2</v>
      </c>
    </row>
    <row r="1069" spans="1:8">
      <c r="A1069" s="2" t="s">
        <v>1071</v>
      </c>
      <c r="B1069" s="6">
        <v>12.313000000000001</v>
      </c>
      <c r="C1069" s="4">
        <v>12.375500000000001</v>
      </c>
      <c r="D1069" s="4">
        <v>12.4115</v>
      </c>
      <c r="E1069" s="4">
        <v>12.199</v>
      </c>
      <c r="F1069" s="7">
        <v>-5.1000000000000004E-3</v>
      </c>
      <c r="G1069" s="35">
        <f t="shared" si="32"/>
        <v>0.21250000000000036</v>
      </c>
      <c r="H1069" s="34">
        <f t="shared" si="33"/>
        <v>1.8739560842465437E-2</v>
      </c>
    </row>
    <row r="1070" spans="1:8">
      <c r="A1070" s="2" t="s">
        <v>1072</v>
      </c>
      <c r="B1070" s="3">
        <v>12.375500000000001</v>
      </c>
      <c r="C1070" s="4">
        <v>12.2735</v>
      </c>
      <c r="D1070" s="4">
        <v>12.504</v>
      </c>
      <c r="E1070" s="4">
        <v>12.256500000000001</v>
      </c>
      <c r="F1070" s="5">
        <v>8.3000000000000001E-3</v>
      </c>
      <c r="G1070" s="35">
        <f t="shared" si="32"/>
        <v>0.24749999999999872</v>
      </c>
      <c r="H1070" s="34">
        <f t="shared" si="33"/>
        <v>1.8253616472579257E-2</v>
      </c>
    </row>
    <row r="1071" spans="1:8">
      <c r="A1071" s="2" t="s">
        <v>1073</v>
      </c>
      <c r="B1071" s="6">
        <v>12.2735</v>
      </c>
      <c r="C1071" s="4">
        <v>12.4085</v>
      </c>
      <c r="D1071" s="4">
        <v>12.444000000000001</v>
      </c>
      <c r="E1071" s="4">
        <v>12.2385</v>
      </c>
      <c r="F1071" s="7">
        <v>-1.09E-2</v>
      </c>
      <c r="G1071" s="35">
        <f t="shared" si="32"/>
        <v>0.20550000000000068</v>
      </c>
      <c r="H1071" s="34">
        <f t="shared" si="33"/>
        <v>9.5092271738254752E-3</v>
      </c>
    </row>
    <row r="1072" spans="1:8">
      <c r="A1072" s="2" t="s">
        <v>1074</v>
      </c>
      <c r="B1072" s="6">
        <v>12.4085</v>
      </c>
      <c r="C1072" s="4">
        <v>12.409000000000001</v>
      </c>
      <c r="D1072" s="4">
        <v>12.414</v>
      </c>
      <c r="E1072" s="4">
        <v>12.3835</v>
      </c>
      <c r="F1072" s="7">
        <v>-3.7000000000000002E-3</v>
      </c>
      <c r="G1072" s="35">
        <f t="shared" si="32"/>
        <v>3.0499999999999972E-2</v>
      </c>
      <c r="H1072" s="34">
        <f t="shared" si="33"/>
        <v>1.0434534019439664E-2</v>
      </c>
    </row>
    <row r="1073" spans="1:8">
      <c r="A1073" s="2" t="s">
        <v>1075</v>
      </c>
      <c r="B1073" s="3">
        <v>12.455</v>
      </c>
      <c r="C1073" s="4">
        <v>12.243</v>
      </c>
      <c r="D1073" s="4">
        <v>12.4635</v>
      </c>
      <c r="E1073" s="4">
        <v>12.2385</v>
      </c>
      <c r="F1073" s="5">
        <v>1.7299999999999999E-2</v>
      </c>
      <c r="G1073" s="35">
        <f t="shared" si="32"/>
        <v>0.22499999999999964</v>
      </c>
      <c r="H1073" s="34">
        <f t="shared" si="33"/>
        <v>1.9380315917375469E-2</v>
      </c>
    </row>
    <row r="1074" spans="1:8">
      <c r="A1074" s="2" t="s">
        <v>1076</v>
      </c>
      <c r="B1074" s="6">
        <v>12.243</v>
      </c>
      <c r="C1074" s="4">
        <v>12.345000000000001</v>
      </c>
      <c r="D1074" s="4">
        <v>12.4175</v>
      </c>
      <c r="E1074" s="4">
        <v>12.164</v>
      </c>
      <c r="F1074" s="7">
        <v>-8.3000000000000001E-3</v>
      </c>
      <c r="G1074" s="35">
        <f t="shared" si="32"/>
        <v>0.25350000000000072</v>
      </c>
      <c r="H1074" s="34">
        <f t="shared" si="33"/>
        <v>2.163011899550284E-2</v>
      </c>
    </row>
    <row r="1075" spans="1:8">
      <c r="A1075" s="2" t="s">
        <v>1077</v>
      </c>
      <c r="B1075" s="6">
        <v>12.345000000000001</v>
      </c>
      <c r="C1075" s="4">
        <v>12.563499999999999</v>
      </c>
      <c r="D1075" s="4">
        <v>12.602499999999999</v>
      </c>
      <c r="E1075" s="4">
        <v>12.3125</v>
      </c>
      <c r="F1075" s="7">
        <v>-1.7399999999999999E-2</v>
      </c>
      <c r="G1075" s="35">
        <f t="shared" si="32"/>
        <v>0.28999999999999915</v>
      </c>
      <c r="H1075" s="34">
        <f t="shared" si="33"/>
        <v>2.5305580505330563E-2</v>
      </c>
    </row>
    <row r="1076" spans="1:8">
      <c r="A1076" s="2" t="s">
        <v>1078</v>
      </c>
      <c r="B1076" s="6">
        <v>12.563499999999999</v>
      </c>
      <c r="C1076" s="4">
        <v>12.8035</v>
      </c>
      <c r="D1076" s="4">
        <v>12.826000000000001</v>
      </c>
      <c r="E1076" s="4">
        <v>12.468</v>
      </c>
      <c r="F1076" s="7">
        <v>-1.8700000000000001E-2</v>
      </c>
      <c r="G1076" s="35">
        <f t="shared" si="32"/>
        <v>0.35800000000000054</v>
      </c>
      <c r="H1076" s="34">
        <f t="shared" si="33"/>
        <v>2.6059598717796513E-2</v>
      </c>
    </row>
    <row r="1077" spans="1:8">
      <c r="A1077" s="2" t="s">
        <v>1079</v>
      </c>
      <c r="B1077" s="3">
        <v>12.8035</v>
      </c>
      <c r="C1077" s="4">
        <v>12.634499999999999</v>
      </c>
      <c r="D1077" s="4">
        <v>12.807499999999999</v>
      </c>
      <c r="E1077" s="4">
        <v>12.507</v>
      </c>
      <c r="F1077" s="5">
        <v>1.34E-2</v>
      </c>
      <c r="G1077" s="35">
        <f t="shared" si="32"/>
        <v>0.30049999999999955</v>
      </c>
      <c r="H1077" s="34">
        <f t="shared" si="33"/>
        <v>1.4840137533098796E-2</v>
      </c>
    </row>
    <row r="1078" spans="1:8">
      <c r="A1078" s="2" t="s">
        <v>1080</v>
      </c>
      <c r="B1078" s="3">
        <v>12.634499999999999</v>
      </c>
      <c r="C1078" s="4">
        <v>12.6515</v>
      </c>
      <c r="D1078" s="4">
        <v>12.651999999999999</v>
      </c>
      <c r="E1078" s="4">
        <v>12.577</v>
      </c>
      <c r="F1078" s="5">
        <v>1.1999999999999999E-3</v>
      </c>
      <c r="G1078" s="35">
        <f t="shared" si="32"/>
        <v>7.4999999999999289E-2</v>
      </c>
      <c r="H1078" s="34">
        <f t="shared" si="33"/>
        <v>1.6141321783766437E-2</v>
      </c>
    </row>
    <row r="1079" spans="1:8">
      <c r="A1079" s="2" t="s">
        <v>1081</v>
      </c>
      <c r="B1079" s="3">
        <v>12.6195</v>
      </c>
      <c r="C1079" s="4">
        <v>12.468</v>
      </c>
      <c r="D1079" s="4">
        <v>12.728</v>
      </c>
      <c r="E1079" s="4">
        <v>12.400499999999999</v>
      </c>
      <c r="F1079" s="5">
        <v>1.2200000000000001E-2</v>
      </c>
      <c r="G1079" s="35">
        <f t="shared" si="32"/>
        <v>0.32750000000000057</v>
      </c>
      <c r="H1079" s="34">
        <f t="shared" si="33"/>
        <v>2.3666005906387833E-2</v>
      </c>
    </row>
    <row r="1080" spans="1:8">
      <c r="A1080" s="2" t="s">
        <v>1082</v>
      </c>
      <c r="B1080" s="3">
        <v>12.468</v>
      </c>
      <c r="C1080" s="4">
        <v>12.359500000000001</v>
      </c>
      <c r="D1080" s="4">
        <v>12.486000000000001</v>
      </c>
      <c r="E1080" s="4">
        <v>12.2285</v>
      </c>
      <c r="F1080" s="5">
        <v>8.8000000000000005E-3</v>
      </c>
      <c r="G1080" s="35">
        <f t="shared" si="32"/>
        <v>0.25750000000000028</v>
      </c>
      <c r="H1080" s="34">
        <f t="shared" si="33"/>
        <v>2.2751301236174363E-2</v>
      </c>
    </row>
    <row r="1081" spans="1:8">
      <c r="A1081" s="2" t="s">
        <v>1083</v>
      </c>
      <c r="B1081" s="3">
        <v>12.359500000000001</v>
      </c>
      <c r="C1081" s="4">
        <v>12.295999999999999</v>
      </c>
      <c r="D1081" s="4">
        <v>12.384499999999999</v>
      </c>
      <c r="E1081" s="4">
        <v>12.0825</v>
      </c>
      <c r="F1081" s="5">
        <v>5.1999999999999998E-3</v>
      </c>
      <c r="G1081" s="35">
        <f t="shared" si="32"/>
        <v>0.3019999999999996</v>
      </c>
      <c r="H1081" s="34">
        <f t="shared" si="33"/>
        <v>2.5381420241233271E-2</v>
      </c>
    </row>
    <row r="1082" spans="1:8">
      <c r="A1082" s="2" t="s">
        <v>1084</v>
      </c>
      <c r="B1082" s="6">
        <v>12.295999999999999</v>
      </c>
      <c r="C1082" s="4">
        <v>12.519</v>
      </c>
      <c r="D1082" s="4">
        <v>12.5345</v>
      </c>
      <c r="E1082" s="4">
        <v>12.201000000000001</v>
      </c>
      <c r="F1082" s="7">
        <v>-1.78E-2</v>
      </c>
      <c r="G1082" s="35">
        <f t="shared" si="32"/>
        <v>0.33349999999999902</v>
      </c>
      <c r="H1082" s="34">
        <f t="shared" si="33"/>
        <v>3.450201427944638E-2</v>
      </c>
    </row>
    <row r="1083" spans="1:8">
      <c r="A1083" s="2" t="s">
        <v>1085</v>
      </c>
      <c r="B1083" s="6">
        <v>12.519</v>
      </c>
      <c r="C1083" s="4">
        <v>12.535500000000001</v>
      </c>
      <c r="D1083" s="4">
        <v>12.896000000000001</v>
      </c>
      <c r="E1083" s="4">
        <v>12.3645</v>
      </c>
      <c r="F1083" s="7">
        <v>-1.2999999999999999E-3</v>
      </c>
      <c r="G1083" s="35">
        <f t="shared" si="32"/>
        <v>0.53150000000000119</v>
      </c>
      <c r="H1083" s="34">
        <f t="shared" si="33"/>
        <v>2.4447381066794883E-2</v>
      </c>
    </row>
    <row r="1084" spans="1:8">
      <c r="A1084" s="2" t="s">
        <v>1086</v>
      </c>
      <c r="B1084" s="6">
        <v>12.535500000000001</v>
      </c>
      <c r="C1084" s="4">
        <v>12.486000000000001</v>
      </c>
      <c r="D1084" s="4">
        <v>12.554</v>
      </c>
      <c r="E1084" s="4">
        <v>12.475</v>
      </c>
      <c r="F1084" s="7">
        <v>-8.0000000000000004E-4</v>
      </c>
      <c r="G1084" s="35">
        <f t="shared" si="32"/>
        <v>7.9000000000000625E-2</v>
      </c>
      <c r="H1084" s="34">
        <f t="shared" si="33"/>
        <v>2.1803170665529673E-2</v>
      </c>
    </row>
    <row r="1085" spans="1:8">
      <c r="A1085" s="2" t="s">
        <v>1087</v>
      </c>
      <c r="B1085" s="6">
        <v>12.545500000000001</v>
      </c>
      <c r="C1085" s="4">
        <v>12.8995</v>
      </c>
      <c r="D1085" s="4">
        <v>12.971</v>
      </c>
      <c r="E1085" s="4">
        <v>12.487500000000001</v>
      </c>
      <c r="F1085" s="7">
        <v>-2.7400000000000001E-2</v>
      </c>
      <c r="G1085" s="35">
        <f t="shared" si="32"/>
        <v>0.48349999999999937</v>
      </c>
      <c r="H1085" s="34">
        <f t="shared" si="33"/>
        <v>3.8590735098820383E-2</v>
      </c>
    </row>
    <row r="1086" spans="1:8">
      <c r="A1086" s="2" t="s">
        <v>1088</v>
      </c>
      <c r="B1086" s="3">
        <v>12.8995</v>
      </c>
      <c r="C1086" s="4">
        <v>12.801</v>
      </c>
      <c r="D1086" s="4">
        <v>13.0725</v>
      </c>
      <c r="E1086" s="4">
        <v>12.568</v>
      </c>
      <c r="F1086" s="5">
        <v>7.7000000000000002E-3</v>
      </c>
      <c r="G1086" s="35">
        <f t="shared" si="32"/>
        <v>0.50450000000000017</v>
      </c>
      <c r="H1086" s="34">
        <f t="shared" si="33"/>
        <v>5.3806313712594513E-2</v>
      </c>
    </row>
    <row r="1087" spans="1:8">
      <c r="A1087" s="2" t="s">
        <v>1089</v>
      </c>
      <c r="B1087" s="3">
        <v>12.801</v>
      </c>
      <c r="C1087" s="4">
        <v>12.164</v>
      </c>
      <c r="D1087" s="4">
        <v>12.903499999999999</v>
      </c>
      <c r="E1087" s="4">
        <v>12.099</v>
      </c>
      <c r="F1087" s="5">
        <v>5.2400000000000002E-2</v>
      </c>
      <c r="G1087" s="35">
        <f t="shared" si="32"/>
        <v>0.8044999999999991</v>
      </c>
      <c r="H1087" s="34">
        <f t="shared" si="33"/>
        <v>4.2509200678162294E-2</v>
      </c>
    </row>
    <row r="1088" spans="1:8">
      <c r="A1088" s="2" t="s">
        <v>1090</v>
      </c>
      <c r="B1088" s="3">
        <v>12.164</v>
      </c>
      <c r="C1088" s="4">
        <v>12.0915</v>
      </c>
      <c r="D1088" s="4">
        <v>12.199</v>
      </c>
      <c r="E1088" s="4">
        <v>11.9755</v>
      </c>
      <c r="F1088" s="5">
        <v>6.0000000000000001E-3</v>
      </c>
      <c r="G1088" s="35">
        <f t="shared" si="32"/>
        <v>0.22349999999999959</v>
      </c>
      <c r="H1088" s="34">
        <f t="shared" si="33"/>
        <v>2.6995405037440398E-2</v>
      </c>
    </row>
    <row r="1089" spans="1:8">
      <c r="A1089" s="2" t="s">
        <v>1091</v>
      </c>
      <c r="B1089" s="3">
        <v>12.0915</v>
      </c>
      <c r="C1089" s="4">
        <v>11.752000000000001</v>
      </c>
      <c r="D1089" s="4">
        <v>12.153499999999999</v>
      </c>
      <c r="E1089" s="4">
        <v>11.7425</v>
      </c>
      <c r="F1089" s="5">
        <v>2.8899999999999999E-2</v>
      </c>
      <c r="G1089" s="35">
        <f t="shared" si="32"/>
        <v>0.41099999999999959</v>
      </c>
      <c r="H1089" s="34">
        <f t="shared" si="33"/>
        <v>2.0142079292155845E-2</v>
      </c>
    </row>
    <row r="1090" spans="1:8">
      <c r="A1090" s="2" t="s">
        <v>1092</v>
      </c>
      <c r="B1090" s="6">
        <v>11.752000000000001</v>
      </c>
      <c r="C1090" s="4">
        <v>11.754</v>
      </c>
      <c r="D1090" s="4">
        <v>11.8035</v>
      </c>
      <c r="E1090" s="4">
        <v>11.741</v>
      </c>
      <c r="F1090" s="7">
        <v>-4.1999999999999997E-3</v>
      </c>
      <c r="G1090" s="35">
        <f t="shared" si="32"/>
        <v>6.25E-2</v>
      </c>
      <c r="H1090" s="34">
        <f t="shared" si="33"/>
        <v>1.0202769323101964E-2</v>
      </c>
    </row>
    <row r="1091" spans="1:8">
      <c r="A1091" s="2" t="s">
        <v>1093</v>
      </c>
      <c r="B1091" s="3">
        <v>11.801500000000001</v>
      </c>
      <c r="C1091" s="4">
        <v>11.663500000000001</v>
      </c>
      <c r="D1091" s="4">
        <v>11.805</v>
      </c>
      <c r="E1091" s="4">
        <v>11.6295</v>
      </c>
      <c r="F1091" s="5">
        <v>1.18E-2</v>
      </c>
      <c r="G1091" s="35">
        <f t="shared" ref="G1091:G1154" si="34">D1091-E1091</f>
        <v>0.17549999999999955</v>
      </c>
      <c r="H1091" s="34">
        <f t="shared" ref="H1091:H1154" si="35">(SUM(G1091:G1092)/2)/C1092</f>
        <v>1.5221579961464322E-2</v>
      </c>
    </row>
    <row r="1092" spans="1:8">
      <c r="A1092" s="2" t="s">
        <v>1094</v>
      </c>
      <c r="B1092" s="6">
        <v>11.663500000000001</v>
      </c>
      <c r="C1092" s="4">
        <v>11.6775</v>
      </c>
      <c r="D1092" s="4">
        <v>11.782999999999999</v>
      </c>
      <c r="E1092" s="4">
        <v>11.603</v>
      </c>
      <c r="F1092" s="7">
        <v>-1.1999999999999999E-3</v>
      </c>
      <c r="G1092" s="35">
        <f t="shared" si="34"/>
        <v>0.17999999999999972</v>
      </c>
      <c r="H1092" s="34">
        <f t="shared" si="35"/>
        <v>1.7519864530415499E-2</v>
      </c>
    </row>
    <row r="1093" spans="1:8">
      <c r="A1093" s="2" t="s">
        <v>1095</v>
      </c>
      <c r="B1093" s="3">
        <v>11.6775</v>
      </c>
      <c r="C1093" s="4">
        <v>11.515499999999999</v>
      </c>
      <c r="D1093" s="4">
        <v>11.730499999999999</v>
      </c>
      <c r="E1093" s="4">
        <v>11.507</v>
      </c>
      <c r="F1093" s="5">
        <v>1.41E-2</v>
      </c>
      <c r="G1093" s="35">
        <f t="shared" si="34"/>
        <v>0.22349999999999959</v>
      </c>
      <c r="H1093" s="34">
        <f t="shared" si="35"/>
        <v>2.1179933452777036E-2</v>
      </c>
    </row>
    <row r="1094" spans="1:8">
      <c r="A1094" s="2" t="s">
        <v>1096</v>
      </c>
      <c r="B1094" s="6">
        <v>11.515499999999999</v>
      </c>
      <c r="C1094" s="4">
        <v>11.721</v>
      </c>
      <c r="D1094" s="4">
        <v>11.778499999999999</v>
      </c>
      <c r="E1094" s="4">
        <v>11.5055</v>
      </c>
      <c r="F1094" s="7">
        <v>-1.7500000000000002E-2</v>
      </c>
      <c r="G1094" s="35">
        <f t="shared" si="34"/>
        <v>0.27299999999999969</v>
      </c>
      <c r="H1094" s="34">
        <f t="shared" si="35"/>
        <v>2.3528394100601209E-2</v>
      </c>
    </row>
    <row r="1095" spans="1:8">
      <c r="A1095" s="2" t="s">
        <v>1097</v>
      </c>
      <c r="B1095" s="3">
        <v>11.721</v>
      </c>
      <c r="C1095" s="4">
        <v>11.560499999999999</v>
      </c>
      <c r="D1095" s="4">
        <v>11.817500000000001</v>
      </c>
      <c r="E1095" s="4">
        <v>11.5465</v>
      </c>
      <c r="F1095" s="5">
        <v>1.3899999999999999E-2</v>
      </c>
      <c r="G1095" s="35">
        <f t="shared" si="34"/>
        <v>0.2710000000000008</v>
      </c>
      <c r="H1095" s="34">
        <f t="shared" si="35"/>
        <v>1.3725320401801185E-2</v>
      </c>
    </row>
    <row r="1096" spans="1:8">
      <c r="A1096" s="2" t="s">
        <v>1098</v>
      </c>
      <c r="B1096" s="6">
        <v>11.560499999999999</v>
      </c>
      <c r="C1096" s="4">
        <v>11.548</v>
      </c>
      <c r="D1096" s="4">
        <v>11.5755</v>
      </c>
      <c r="E1096" s="4">
        <v>11.529500000000001</v>
      </c>
      <c r="F1096" s="7">
        <v>-6.9999999999999999E-4</v>
      </c>
      <c r="G1096" s="35">
        <f t="shared" si="34"/>
        <v>4.5999999999999375E-2</v>
      </c>
      <c r="H1096" s="34">
        <f t="shared" si="35"/>
        <v>9.5612311722331114E-3</v>
      </c>
    </row>
    <row r="1097" spans="1:8">
      <c r="A1097" s="2" t="s">
        <v>1099</v>
      </c>
      <c r="B1097" s="3">
        <v>11.5685</v>
      </c>
      <c r="C1097" s="4">
        <v>11.452500000000001</v>
      </c>
      <c r="D1097" s="4">
        <v>11.615500000000001</v>
      </c>
      <c r="E1097" s="4">
        <v>11.442500000000001</v>
      </c>
      <c r="F1097" s="5">
        <v>1.01E-2</v>
      </c>
      <c r="G1097" s="35">
        <f t="shared" si="34"/>
        <v>0.17300000000000004</v>
      </c>
      <c r="H1097" s="34">
        <f t="shared" si="35"/>
        <v>1.4508977567057329E-2</v>
      </c>
    </row>
    <row r="1098" spans="1:8">
      <c r="A1098" s="2" t="s">
        <v>1100</v>
      </c>
      <c r="B1098" s="3">
        <v>11.452500000000001</v>
      </c>
      <c r="C1098" s="4">
        <v>11.3895</v>
      </c>
      <c r="D1098" s="4">
        <v>11.510999999999999</v>
      </c>
      <c r="E1098" s="4">
        <v>11.3535</v>
      </c>
      <c r="F1098" s="5">
        <v>5.4999999999999997E-3</v>
      </c>
      <c r="G1098" s="35">
        <f t="shared" si="34"/>
        <v>0.15749999999999886</v>
      </c>
      <c r="H1098" s="34">
        <f t="shared" si="35"/>
        <v>1.2587565674255676E-2</v>
      </c>
    </row>
    <row r="1099" spans="1:8">
      <c r="A1099" s="2" t="s">
        <v>1101</v>
      </c>
      <c r="B1099" s="6">
        <v>11.3895</v>
      </c>
      <c r="C1099" s="4">
        <v>11.42</v>
      </c>
      <c r="D1099" s="4">
        <v>11.448</v>
      </c>
      <c r="E1099" s="4">
        <v>11.318</v>
      </c>
      <c r="F1099" s="7">
        <v>-2.7000000000000001E-3</v>
      </c>
      <c r="G1099" s="35">
        <f t="shared" si="34"/>
        <v>0.13000000000000078</v>
      </c>
      <c r="H1099" s="34">
        <f t="shared" si="35"/>
        <v>1.1187194696441069E-2</v>
      </c>
    </row>
    <row r="1100" spans="1:8">
      <c r="A1100" s="2" t="s">
        <v>1102</v>
      </c>
      <c r="B1100" s="6">
        <v>11.42</v>
      </c>
      <c r="C1100" s="4">
        <v>11.464</v>
      </c>
      <c r="D1100" s="4">
        <v>11.516500000000001</v>
      </c>
      <c r="E1100" s="4">
        <v>11.39</v>
      </c>
      <c r="F1100" s="7">
        <v>-3.8E-3</v>
      </c>
      <c r="G1100" s="35">
        <f t="shared" si="34"/>
        <v>0.12650000000000006</v>
      </c>
      <c r="H1100" s="34">
        <f t="shared" si="35"/>
        <v>1.0458603185716819E-2</v>
      </c>
    </row>
    <row r="1101" spans="1:8">
      <c r="A1101" s="2" t="s">
        <v>1103</v>
      </c>
      <c r="B1101" s="3">
        <v>11.464</v>
      </c>
      <c r="C1101" s="4">
        <v>11.426</v>
      </c>
      <c r="D1101" s="4">
        <v>11.512</v>
      </c>
      <c r="E1101" s="4">
        <v>11.3995</v>
      </c>
      <c r="F1101" s="5">
        <v>3.3E-3</v>
      </c>
      <c r="G1101" s="35">
        <f t="shared" si="34"/>
        <v>0.11250000000000071</v>
      </c>
      <c r="H1101" s="34">
        <f t="shared" si="35"/>
        <v>5.953944488223493E-3</v>
      </c>
    </row>
    <row r="1102" spans="1:8">
      <c r="A1102" s="2" t="s">
        <v>1104</v>
      </c>
      <c r="B1102" s="6">
        <v>11.426</v>
      </c>
      <c r="C1102" s="4">
        <v>11.420999999999999</v>
      </c>
      <c r="D1102" s="4">
        <v>11.436500000000001</v>
      </c>
      <c r="E1102" s="4">
        <v>11.413</v>
      </c>
      <c r="F1102" s="7">
        <v>-2.0999999999999999E-3</v>
      </c>
      <c r="G1102" s="35">
        <f t="shared" si="34"/>
        <v>2.3500000000000298E-2</v>
      </c>
      <c r="H1102" s="34">
        <f t="shared" si="35"/>
        <v>8.5160834840929973E-3</v>
      </c>
    </row>
    <row r="1103" spans="1:8">
      <c r="A1103" s="2" t="s">
        <v>1105</v>
      </c>
      <c r="B1103" s="3">
        <v>11.4505</v>
      </c>
      <c r="C1103" s="4">
        <v>11.3315</v>
      </c>
      <c r="D1103" s="4">
        <v>11.484</v>
      </c>
      <c r="E1103" s="4">
        <v>11.314500000000001</v>
      </c>
      <c r="F1103" s="5">
        <v>1.0500000000000001E-2</v>
      </c>
      <c r="G1103" s="35">
        <f t="shared" si="34"/>
        <v>0.16949999999999932</v>
      </c>
      <c r="H1103" s="34">
        <f t="shared" si="35"/>
        <v>1.2351648351648377E-2</v>
      </c>
    </row>
    <row r="1104" spans="1:8">
      <c r="A1104" s="2" t="s">
        <v>1106</v>
      </c>
      <c r="B1104" s="6">
        <v>11.3315</v>
      </c>
      <c r="C1104" s="4">
        <v>11.375</v>
      </c>
      <c r="D1104" s="4">
        <v>11.4015</v>
      </c>
      <c r="E1104" s="4">
        <v>11.29</v>
      </c>
      <c r="F1104" s="7">
        <v>-3.8E-3</v>
      </c>
      <c r="G1104" s="35">
        <f t="shared" si="34"/>
        <v>0.11150000000000126</v>
      </c>
      <c r="H1104" s="34">
        <f t="shared" si="35"/>
        <v>1.4165042235217671E-2</v>
      </c>
    </row>
    <row r="1105" spans="1:8">
      <c r="A1105" s="2" t="s">
        <v>1107</v>
      </c>
      <c r="B1105" s="6">
        <v>11.375</v>
      </c>
      <c r="C1105" s="4">
        <v>11.5425</v>
      </c>
      <c r="D1105" s="4">
        <v>11.555999999999999</v>
      </c>
      <c r="E1105" s="4">
        <v>11.3405</v>
      </c>
      <c r="F1105" s="7">
        <v>-1.4500000000000001E-2</v>
      </c>
      <c r="G1105" s="35">
        <f t="shared" si="34"/>
        <v>0.21549999999999869</v>
      </c>
      <c r="H1105" s="34">
        <f t="shared" si="35"/>
        <v>1.2679591483468896E-2</v>
      </c>
    </row>
    <row r="1106" spans="1:8">
      <c r="A1106" s="2" t="s">
        <v>1108</v>
      </c>
      <c r="B1106" s="6">
        <v>11.5425</v>
      </c>
      <c r="C1106" s="4">
        <v>11.554</v>
      </c>
      <c r="D1106" s="4">
        <v>11.589</v>
      </c>
      <c r="E1106" s="4">
        <v>11.5115</v>
      </c>
      <c r="F1106" s="7">
        <v>-1E-3</v>
      </c>
      <c r="G1106" s="35">
        <f t="shared" si="34"/>
        <v>7.7500000000000568E-2</v>
      </c>
      <c r="H1106" s="34">
        <f t="shared" si="35"/>
        <v>1.1364122758207473E-2</v>
      </c>
    </row>
    <row r="1107" spans="1:8">
      <c r="A1107" s="2" t="s">
        <v>1109</v>
      </c>
      <c r="B1107" s="6">
        <v>11.554</v>
      </c>
      <c r="C1107" s="4">
        <v>11.6815</v>
      </c>
      <c r="D1107" s="4">
        <v>11.7065</v>
      </c>
      <c r="E1107" s="4">
        <v>11.5185</v>
      </c>
      <c r="F1107" s="7">
        <v>-1.09E-2</v>
      </c>
      <c r="G1107" s="35">
        <f t="shared" si="34"/>
        <v>0.18800000000000061</v>
      </c>
      <c r="H1107" s="34">
        <f t="shared" si="35"/>
        <v>9.1006195257424035E-3</v>
      </c>
    </row>
    <row r="1108" spans="1:8">
      <c r="A1108" s="2" t="s">
        <v>1110</v>
      </c>
      <c r="B1108" s="6">
        <v>11.6815</v>
      </c>
      <c r="C1108" s="4">
        <v>11.702500000000001</v>
      </c>
      <c r="D1108" s="4">
        <v>11.704000000000001</v>
      </c>
      <c r="E1108" s="4">
        <v>11.679</v>
      </c>
      <c r="F1108" s="7">
        <v>-1.9E-3</v>
      </c>
      <c r="G1108" s="35">
        <f t="shared" si="34"/>
        <v>2.5000000000000355E-2</v>
      </c>
      <c r="H1108" s="34">
        <f t="shared" si="35"/>
        <v>9.1445302554527159E-3</v>
      </c>
    </row>
    <row r="1109" spans="1:8">
      <c r="A1109" s="2" t="s">
        <v>1111</v>
      </c>
      <c r="B1109" s="6">
        <v>11.704000000000001</v>
      </c>
      <c r="C1109" s="4">
        <v>11.782999999999999</v>
      </c>
      <c r="D1109" s="4">
        <v>11.807499999999999</v>
      </c>
      <c r="E1109" s="4">
        <v>11.617000000000001</v>
      </c>
      <c r="F1109" s="7">
        <v>-6.7000000000000002E-3</v>
      </c>
      <c r="G1109" s="35">
        <f t="shared" si="34"/>
        <v>0.19049999999999834</v>
      </c>
      <c r="H1109" s="34">
        <f t="shared" si="35"/>
        <v>1.5787924655230358E-2</v>
      </c>
    </row>
    <row r="1110" spans="1:8">
      <c r="A1110" s="2" t="s">
        <v>1112</v>
      </c>
      <c r="B1110" s="6">
        <v>11.782999999999999</v>
      </c>
      <c r="C1110" s="4">
        <v>11.891999999999999</v>
      </c>
      <c r="D1110" s="4">
        <v>11.914</v>
      </c>
      <c r="E1110" s="4">
        <v>11.728999999999999</v>
      </c>
      <c r="F1110" s="7">
        <v>-9.1999999999999998E-3</v>
      </c>
      <c r="G1110" s="35">
        <f t="shared" si="34"/>
        <v>0.1850000000000005</v>
      </c>
      <c r="H1110" s="34">
        <f t="shared" si="35"/>
        <v>1.3673443509869362E-2</v>
      </c>
    </row>
    <row r="1111" spans="1:8">
      <c r="A1111" s="2" t="s">
        <v>1113</v>
      </c>
      <c r="B1111" s="3">
        <v>11.891999999999999</v>
      </c>
      <c r="C1111" s="4">
        <v>11.829499999999999</v>
      </c>
      <c r="D1111" s="4">
        <v>11.933999999999999</v>
      </c>
      <c r="E1111" s="4">
        <v>11.795500000000001</v>
      </c>
      <c r="F1111" s="5">
        <v>5.3E-3</v>
      </c>
      <c r="G1111" s="35">
        <f t="shared" si="34"/>
        <v>0.13849999999999874</v>
      </c>
      <c r="H1111" s="34">
        <f t="shared" si="35"/>
        <v>1.1838058726882034E-2</v>
      </c>
    </row>
    <row r="1112" spans="1:8">
      <c r="A1112" s="2" t="s">
        <v>1114</v>
      </c>
      <c r="B1112" s="6">
        <v>11.829499999999999</v>
      </c>
      <c r="C1112" s="4">
        <v>11.868499999999999</v>
      </c>
      <c r="D1112" s="4">
        <v>11.959</v>
      </c>
      <c r="E1112" s="4">
        <v>11.8165</v>
      </c>
      <c r="F1112" s="7">
        <v>-3.3E-3</v>
      </c>
      <c r="G1112" s="35">
        <f t="shared" si="34"/>
        <v>0.14250000000000007</v>
      </c>
      <c r="H1112" s="34">
        <f t="shared" si="35"/>
        <v>9.2967366557045808E-3</v>
      </c>
    </row>
    <row r="1113" spans="1:8">
      <c r="A1113" s="2" t="s">
        <v>1115</v>
      </c>
      <c r="B1113" s="3">
        <v>11.868499999999999</v>
      </c>
      <c r="C1113" s="4">
        <v>11.859</v>
      </c>
      <c r="D1113" s="4">
        <v>11.913500000000001</v>
      </c>
      <c r="E1113" s="4">
        <v>11.8355</v>
      </c>
      <c r="F1113" s="5">
        <v>8.0000000000000004E-4</v>
      </c>
      <c r="G1113" s="35">
        <f t="shared" si="34"/>
        <v>7.800000000000118E-2</v>
      </c>
      <c r="H1113" s="34">
        <f t="shared" si="35"/>
        <v>4.519917205254978E-3</v>
      </c>
    </row>
    <row r="1114" spans="1:8">
      <c r="A1114" s="2" t="s">
        <v>1116</v>
      </c>
      <c r="B1114" s="6">
        <v>11.859</v>
      </c>
      <c r="C1114" s="4">
        <v>11.836499999999999</v>
      </c>
      <c r="D1114" s="4">
        <v>11.862</v>
      </c>
      <c r="E1114" s="4">
        <v>11.833</v>
      </c>
      <c r="F1114" s="7">
        <v>-1.1000000000000001E-3</v>
      </c>
      <c r="G1114" s="35">
        <f t="shared" si="34"/>
        <v>2.8999999999999915E-2</v>
      </c>
      <c r="H1114" s="34">
        <f t="shared" si="35"/>
        <v>7.6340694006309055E-3</v>
      </c>
    </row>
    <row r="1115" spans="1:8">
      <c r="A1115" s="2" t="s">
        <v>1117</v>
      </c>
      <c r="B1115" s="6">
        <v>11.8725</v>
      </c>
      <c r="C1115" s="4">
        <v>11.887499999999999</v>
      </c>
      <c r="D1115" s="4">
        <v>11.968</v>
      </c>
      <c r="E1115" s="4">
        <v>11.8155</v>
      </c>
      <c r="F1115" s="7">
        <v>-1.2999999999999999E-3</v>
      </c>
      <c r="G1115" s="35">
        <f t="shared" si="34"/>
        <v>0.15249999999999986</v>
      </c>
      <c r="H1115" s="34">
        <f t="shared" si="35"/>
        <v>1.6424914675767909E-2</v>
      </c>
    </row>
    <row r="1116" spans="1:8">
      <c r="A1116" s="2" t="s">
        <v>1118</v>
      </c>
      <c r="B1116" s="3">
        <v>11.887499999999999</v>
      </c>
      <c r="C1116" s="4">
        <v>11.72</v>
      </c>
      <c r="D1116" s="4">
        <v>11.9415</v>
      </c>
      <c r="E1116" s="4">
        <v>11.709</v>
      </c>
      <c r="F1116" s="5">
        <v>1.43E-2</v>
      </c>
      <c r="G1116" s="35">
        <f t="shared" si="34"/>
        <v>0.23249999999999993</v>
      </c>
      <c r="H1116" s="34">
        <f t="shared" si="35"/>
        <v>1.6518559462562206E-2</v>
      </c>
    </row>
    <row r="1117" spans="1:8">
      <c r="A1117" s="2" t="s">
        <v>1119</v>
      </c>
      <c r="B1117" s="6">
        <v>11.72</v>
      </c>
      <c r="C1117" s="4">
        <v>11.759499999999999</v>
      </c>
      <c r="D1117" s="4">
        <v>11.785</v>
      </c>
      <c r="E1117" s="4">
        <v>11.629</v>
      </c>
      <c r="F1117" s="7">
        <v>-3.3999999999999998E-3</v>
      </c>
      <c r="G1117" s="35">
        <f t="shared" si="34"/>
        <v>0.15600000000000058</v>
      </c>
      <c r="H1117" s="34">
        <f t="shared" si="35"/>
        <v>1.5648575246799211E-2</v>
      </c>
    </row>
    <row r="1118" spans="1:8">
      <c r="A1118" s="2" t="s">
        <v>1120</v>
      </c>
      <c r="B1118" s="3">
        <v>11.759499999999999</v>
      </c>
      <c r="C1118" s="4">
        <v>11.5985</v>
      </c>
      <c r="D1118" s="4">
        <v>11.7995</v>
      </c>
      <c r="E1118" s="4">
        <v>11.592499999999999</v>
      </c>
      <c r="F1118" s="5">
        <v>1.3899999999999999E-2</v>
      </c>
      <c r="G1118" s="35">
        <f t="shared" si="34"/>
        <v>0.20700000000000074</v>
      </c>
      <c r="H1118" s="34">
        <f t="shared" si="35"/>
        <v>1.9534265374388911E-2</v>
      </c>
    </row>
    <row r="1119" spans="1:8">
      <c r="A1119" s="2" t="s">
        <v>1121</v>
      </c>
      <c r="B1119" s="6">
        <v>11.5985</v>
      </c>
      <c r="C1119" s="4">
        <v>11.659000000000001</v>
      </c>
      <c r="D1119" s="4">
        <v>11.784000000000001</v>
      </c>
      <c r="E1119" s="4">
        <v>11.535500000000001</v>
      </c>
      <c r="F1119" s="7">
        <v>-5.1999999999999998E-3</v>
      </c>
      <c r="G1119" s="35">
        <f t="shared" si="34"/>
        <v>0.24849999999999994</v>
      </c>
      <c r="H1119" s="34">
        <f t="shared" si="35"/>
        <v>1.1929749411008751E-2</v>
      </c>
    </row>
    <row r="1120" spans="1:8">
      <c r="A1120" s="2" t="s">
        <v>1122</v>
      </c>
      <c r="B1120" s="6">
        <v>11.659000000000001</v>
      </c>
      <c r="C1120" s="4">
        <v>11.672499999999999</v>
      </c>
      <c r="D1120" s="4">
        <v>11.686</v>
      </c>
      <c r="E1120" s="4">
        <v>11.656000000000001</v>
      </c>
      <c r="F1120" s="7">
        <v>-2.2000000000000001E-3</v>
      </c>
      <c r="G1120" s="35">
        <f t="shared" si="34"/>
        <v>2.9999999999999361E-2</v>
      </c>
      <c r="H1120" s="34">
        <f t="shared" si="35"/>
        <v>8.2367036070343166E-3</v>
      </c>
    </row>
    <row r="1121" spans="1:8">
      <c r="A1121" s="2" t="s">
        <v>1123</v>
      </c>
      <c r="B1121" s="6">
        <v>11.685</v>
      </c>
      <c r="C1121" s="4">
        <v>11.685499999999999</v>
      </c>
      <c r="D1121" s="4">
        <v>11.8065</v>
      </c>
      <c r="E1121" s="4">
        <v>11.644</v>
      </c>
      <c r="F1121" s="7">
        <v>0</v>
      </c>
      <c r="G1121" s="35">
        <f t="shared" si="34"/>
        <v>0.16249999999999964</v>
      </c>
      <c r="H1121" s="34">
        <f t="shared" si="35"/>
        <v>2.1063403402549696E-2</v>
      </c>
    </row>
    <row r="1122" spans="1:8">
      <c r="A1122" s="2" t="s">
        <v>1124</v>
      </c>
      <c r="B1122" s="6">
        <v>11.685499999999999</v>
      </c>
      <c r="C1122" s="4">
        <v>11.7265</v>
      </c>
      <c r="D1122" s="4">
        <v>11.853999999999999</v>
      </c>
      <c r="E1122" s="4">
        <v>11.522500000000001</v>
      </c>
      <c r="F1122" s="7">
        <v>-3.5000000000000001E-3</v>
      </c>
      <c r="G1122" s="35">
        <f t="shared" si="34"/>
        <v>0.33149999999999835</v>
      </c>
      <c r="H1122" s="34">
        <f t="shared" si="35"/>
        <v>2.6181959229409912E-2</v>
      </c>
    </row>
    <row r="1123" spans="1:8">
      <c r="A1123" s="2" t="s">
        <v>1125</v>
      </c>
      <c r="B1123" s="3">
        <v>11.7265</v>
      </c>
      <c r="C1123" s="4">
        <v>11.6015</v>
      </c>
      <c r="D1123" s="4">
        <v>11.7765</v>
      </c>
      <c r="E1123" s="4">
        <v>11.500500000000001</v>
      </c>
      <c r="F1123" s="5">
        <v>1.0800000000000001E-2</v>
      </c>
      <c r="G1123" s="35">
        <f t="shared" si="34"/>
        <v>0.2759999999999998</v>
      </c>
      <c r="H1123" s="34">
        <f t="shared" si="35"/>
        <v>3.9550905843327371E-2</v>
      </c>
    </row>
    <row r="1124" spans="1:8">
      <c r="A1124" s="2" t="s">
        <v>1126</v>
      </c>
      <c r="B1124" s="6">
        <v>11.6015</v>
      </c>
      <c r="C1124" s="4">
        <v>11.757</v>
      </c>
      <c r="D1124" s="4">
        <v>12.24</v>
      </c>
      <c r="E1124" s="4">
        <v>11.586</v>
      </c>
      <c r="F1124" s="7">
        <v>-1.32E-2</v>
      </c>
      <c r="G1124" s="35">
        <f t="shared" si="34"/>
        <v>0.65399999999999991</v>
      </c>
      <c r="H1124" s="34">
        <f t="shared" si="35"/>
        <v>4.6851065692152791E-2</v>
      </c>
    </row>
    <row r="1125" spans="1:8">
      <c r="A1125" s="2" t="s">
        <v>1127</v>
      </c>
      <c r="B1125" s="3">
        <v>11.757</v>
      </c>
      <c r="C1125" s="4">
        <v>11.4245</v>
      </c>
      <c r="D1125" s="4">
        <v>11.778499999999999</v>
      </c>
      <c r="E1125" s="4">
        <v>11.362</v>
      </c>
      <c r="F1125" s="5">
        <v>2.9100000000000001E-2</v>
      </c>
      <c r="G1125" s="35">
        <f t="shared" si="34"/>
        <v>0.4164999999999992</v>
      </c>
      <c r="H1125" s="34">
        <f t="shared" si="35"/>
        <v>2.1596944822439713E-2</v>
      </c>
    </row>
    <row r="1126" spans="1:8">
      <c r="A1126" s="2" t="s">
        <v>1128</v>
      </c>
      <c r="B1126" s="3">
        <v>11.4245</v>
      </c>
      <c r="C1126" s="4">
        <v>11.390499999999999</v>
      </c>
      <c r="D1126" s="4">
        <v>11.4315</v>
      </c>
      <c r="E1126" s="4">
        <v>11.356</v>
      </c>
      <c r="F1126" s="5">
        <v>6.4000000000000003E-3</v>
      </c>
      <c r="G1126" s="35">
        <f t="shared" si="34"/>
        <v>7.5499999999999901E-2</v>
      </c>
      <c r="H1126" s="34">
        <f t="shared" si="35"/>
        <v>1.1936457223997166E-2</v>
      </c>
    </row>
    <row r="1127" spans="1:8">
      <c r="A1127" s="2" t="s">
        <v>1129</v>
      </c>
      <c r="B1127" s="3">
        <v>11.3515</v>
      </c>
      <c r="C1127" s="4">
        <v>11.268000000000001</v>
      </c>
      <c r="D1127" s="4">
        <v>11.3795</v>
      </c>
      <c r="E1127" s="4">
        <v>11.186</v>
      </c>
      <c r="F1127" s="5">
        <v>7.4000000000000003E-3</v>
      </c>
      <c r="G1127" s="35">
        <f t="shared" si="34"/>
        <v>0.19350000000000023</v>
      </c>
      <c r="H1127" s="34">
        <f t="shared" si="35"/>
        <v>2.1092372383234612E-2</v>
      </c>
    </row>
    <row r="1128" spans="1:8">
      <c r="A1128" s="2" t="s">
        <v>1130</v>
      </c>
      <c r="B1128" s="3">
        <v>11.268000000000001</v>
      </c>
      <c r="C1128" s="4">
        <v>11.0585</v>
      </c>
      <c r="D1128" s="4">
        <v>11.3155</v>
      </c>
      <c r="E1128" s="4">
        <v>11.0425</v>
      </c>
      <c r="F1128" s="5">
        <v>1.89E-2</v>
      </c>
      <c r="G1128" s="35">
        <f t="shared" si="34"/>
        <v>0.27299999999999969</v>
      </c>
      <c r="H1128" s="34">
        <f t="shared" si="35"/>
        <v>1.8692011767368115E-2</v>
      </c>
    </row>
    <row r="1129" spans="1:8">
      <c r="A1129" s="2" t="s">
        <v>1131</v>
      </c>
      <c r="B1129" s="3">
        <v>11.0585</v>
      </c>
      <c r="C1129" s="4">
        <v>11.047499999999999</v>
      </c>
      <c r="D1129" s="4">
        <v>11.154999999999999</v>
      </c>
      <c r="E1129" s="4">
        <v>11.015000000000001</v>
      </c>
      <c r="F1129" s="5">
        <v>1E-3</v>
      </c>
      <c r="G1129" s="35">
        <f t="shared" si="34"/>
        <v>0.13999999999999879</v>
      </c>
      <c r="H1129" s="34">
        <f t="shared" si="35"/>
        <v>1.3627455448703238E-2</v>
      </c>
    </row>
    <row r="1130" spans="1:8">
      <c r="A1130" s="2" t="s">
        <v>1132</v>
      </c>
      <c r="B1130" s="3">
        <v>11.047499999999999</v>
      </c>
      <c r="C1130" s="4">
        <v>10.970499999999999</v>
      </c>
      <c r="D1130" s="4">
        <v>11.092499999999999</v>
      </c>
      <c r="E1130" s="4">
        <v>10.9335</v>
      </c>
      <c r="F1130" s="5">
        <v>7.0000000000000001E-3</v>
      </c>
      <c r="G1130" s="35">
        <f t="shared" si="34"/>
        <v>0.15899999999999892</v>
      </c>
      <c r="H1130" s="34">
        <f t="shared" si="35"/>
        <v>1.1501072520651676E-2</v>
      </c>
    </row>
    <row r="1131" spans="1:8">
      <c r="A1131" s="2" t="s">
        <v>1133</v>
      </c>
      <c r="B1131" s="3">
        <v>10.970499999999999</v>
      </c>
      <c r="C1131" s="4">
        <v>10.955500000000001</v>
      </c>
      <c r="D1131" s="4">
        <v>11.000500000000001</v>
      </c>
      <c r="E1131" s="4">
        <v>10.907500000000001</v>
      </c>
      <c r="F1131" s="5">
        <v>1.4E-3</v>
      </c>
      <c r="G1131" s="35">
        <f t="shared" si="34"/>
        <v>9.2999999999999972E-2</v>
      </c>
      <c r="H1131" s="34">
        <f t="shared" si="35"/>
        <v>6.3463900641463058E-3</v>
      </c>
    </row>
    <row r="1132" spans="1:8">
      <c r="A1132" s="2" t="s">
        <v>1134</v>
      </c>
      <c r="B1132" s="6">
        <v>10.955500000000001</v>
      </c>
      <c r="C1132" s="4">
        <v>10.990500000000001</v>
      </c>
      <c r="D1132" s="4">
        <v>10.999499999999999</v>
      </c>
      <c r="E1132" s="4">
        <v>10.952999999999999</v>
      </c>
      <c r="F1132" s="7">
        <v>-3.0000000000000001E-3</v>
      </c>
      <c r="G1132" s="35">
        <f t="shared" si="34"/>
        <v>4.6499999999999986E-2</v>
      </c>
      <c r="H1132" s="34">
        <f t="shared" si="35"/>
        <v>7.8263236695249507E-3</v>
      </c>
    </row>
    <row r="1133" spans="1:8">
      <c r="A1133" s="2" t="s">
        <v>1135</v>
      </c>
      <c r="B1133" s="6">
        <v>10.989000000000001</v>
      </c>
      <c r="C1133" s="4">
        <v>11.0205</v>
      </c>
      <c r="D1133" s="4">
        <v>11.074999999999999</v>
      </c>
      <c r="E1133" s="4">
        <v>10.949</v>
      </c>
      <c r="F1133" s="7">
        <v>-2.8999999999999998E-3</v>
      </c>
      <c r="G1133" s="35">
        <f t="shared" si="34"/>
        <v>0.12599999999999945</v>
      </c>
      <c r="H1133" s="34">
        <f t="shared" si="35"/>
        <v>1.5458006513462675E-2</v>
      </c>
    </row>
    <row r="1134" spans="1:8">
      <c r="A1134" s="2" t="s">
        <v>1136</v>
      </c>
      <c r="B1134" s="3">
        <v>11.0205</v>
      </c>
      <c r="C1134" s="4">
        <v>10.900499999999999</v>
      </c>
      <c r="D1134" s="4">
        <v>11.048</v>
      </c>
      <c r="E1134" s="4">
        <v>10.837</v>
      </c>
      <c r="F1134" s="5">
        <v>1.0999999999999999E-2</v>
      </c>
      <c r="G1134" s="35">
        <f t="shared" si="34"/>
        <v>0.2110000000000003</v>
      </c>
      <c r="H1134" s="34">
        <f t="shared" si="35"/>
        <v>1.5250991656408162E-2</v>
      </c>
    </row>
    <row r="1135" spans="1:8">
      <c r="A1135" s="2" t="s">
        <v>1137</v>
      </c>
      <c r="B1135" s="6">
        <v>10.900499999999999</v>
      </c>
      <c r="C1135" s="4">
        <v>10.9665</v>
      </c>
      <c r="D1135" s="4">
        <v>10.9825</v>
      </c>
      <c r="E1135" s="4">
        <v>10.859</v>
      </c>
      <c r="F1135" s="7">
        <v>-6.0000000000000001E-3</v>
      </c>
      <c r="G1135" s="35">
        <f t="shared" si="34"/>
        <v>0.12349999999999994</v>
      </c>
      <c r="H1135" s="34">
        <f t="shared" si="35"/>
        <v>1.1407965163748529E-2</v>
      </c>
    </row>
    <row r="1136" spans="1:8">
      <c r="A1136" s="2" t="s">
        <v>1138</v>
      </c>
      <c r="B1136" s="6">
        <v>10.9665</v>
      </c>
      <c r="C1136" s="4">
        <v>11.023</v>
      </c>
      <c r="D1136" s="4">
        <v>11.0565</v>
      </c>
      <c r="E1136" s="4">
        <v>10.9285</v>
      </c>
      <c r="F1136" s="7">
        <v>-5.1000000000000004E-3</v>
      </c>
      <c r="G1136" s="35">
        <f t="shared" si="34"/>
        <v>0.12800000000000011</v>
      </c>
      <c r="H1136" s="34">
        <f t="shared" si="35"/>
        <v>1.3456154610313376E-2</v>
      </c>
    </row>
    <row r="1137" spans="1:8">
      <c r="A1137" s="2" t="s">
        <v>1139</v>
      </c>
      <c r="B1137" s="6">
        <v>11.023</v>
      </c>
      <c r="C1137" s="4">
        <v>11.073</v>
      </c>
      <c r="D1137" s="4">
        <v>11.1655</v>
      </c>
      <c r="E1137" s="4">
        <v>10.9955</v>
      </c>
      <c r="F1137" s="7">
        <v>-4.4999999999999997E-3</v>
      </c>
      <c r="G1137" s="35">
        <f t="shared" si="34"/>
        <v>0.16999999999999993</v>
      </c>
      <c r="H1137" s="34">
        <f t="shared" si="35"/>
        <v>9.6245086078351264E-3</v>
      </c>
    </row>
    <row r="1138" spans="1:8">
      <c r="A1138" s="2" t="s">
        <v>1140</v>
      </c>
      <c r="B1138" s="3">
        <v>11.073</v>
      </c>
      <c r="C1138" s="4">
        <v>11.0655</v>
      </c>
      <c r="D1138" s="4">
        <v>11.09</v>
      </c>
      <c r="E1138" s="4">
        <v>11.047000000000001</v>
      </c>
      <c r="F1138" s="5">
        <v>2.8999999999999998E-3</v>
      </c>
      <c r="G1138" s="35">
        <f t="shared" si="34"/>
        <v>4.2999999999999261E-2</v>
      </c>
      <c r="H1138" s="34">
        <f t="shared" si="35"/>
        <v>6.153010903497228E-3</v>
      </c>
    </row>
    <row r="1139" spans="1:8">
      <c r="A1139" s="2" t="s">
        <v>1141</v>
      </c>
      <c r="B1139" s="6">
        <v>11.041</v>
      </c>
      <c r="C1139" s="4">
        <v>11.051500000000001</v>
      </c>
      <c r="D1139" s="4">
        <v>11.077</v>
      </c>
      <c r="E1139" s="4">
        <v>10.984</v>
      </c>
      <c r="F1139" s="7">
        <v>-1E-3</v>
      </c>
      <c r="G1139" s="35">
        <f t="shared" si="34"/>
        <v>9.2999999999999972E-2</v>
      </c>
      <c r="H1139" s="34">
        <f t="shared" si="35"/>
        <v>8.9917519268040043E-3</v>
      </c>
    </row>
    <row r="1140" spans="1:8">
      <c r="A1140" s="2" t="s">
        <v>1142</v>
      </c>
      <c r="B1140" s="6">
        <v>11.051500000000001</v>
      </c>
      <c r="C1140" s="4">
        <v>11.093500000000001</v>
      </c>
      <c r="D1140" s="4">
        <v>11.138</v>
      </c>
      <c r="E1140" s="4">
        <v>11.031499999999999</v>
      </c>
      <c r="F1140" s="7">
        <v>-3.8E-3</v>
      </c>
      <c r="G1140" s="35">
        <f t="shared" si="34"/>
        <v>0.10650000000000048</v>
      </c>
      <c r="H1140" s="34">
        <f t="shared" si="35"/>
        <v>9.7700891856765896E-3</v>
      </c>
    </row>
    <row r="1141" spans="1:8">
      <c r="A1141" s="2" t="s">
        <v>1143</v>
      </c>
      <c r="B1141" s="6">
        <v>11.093500000000001</v>
      </c>
      <c r="C1141" s="4">
        <v>11.156499999999999</v>
      </c>
      <c r="D1141" s="4">
        <v>11.191000000000001</v>
      </c>
      <c r="E1141" s="4">
        <v>11.079499999999999</v>
      </c>
      <c r="F1141" s="7">
        <v>-5.5999999999999999E-3</v>
      </c>
      <c r="G1141" s="35">
        <f t="shared" si="34"/>
        <v>0.11150000000000126</v>
      </c>
      <c r="H1141" s="34">
        <f t="shared" si="35"/>
        <v>9.0178571428571417E-3</v>
      </c>
    </row>
    <row r="1142" spans="1:8">
      <c r="A1142" s="2" t="s">
        <v>1144</v>
      </c>
      <c r="B1142" s="6">
        <v>11.156499999999999</v>
      </c>
      <c r="C1142" s="4">
        <v>11.2</v>
      </c>
      <c r="D1142" s="4">
        <v>11.243499999999999</v>
      </c>
      <c r="E1142" s="4">
        <v>11.153</v>
      </c>
      <c r="F1142" s="7">
        <v>-3.8999999999999998E-3</v>
      </c>
      <c r="G1142" s="35">
        <f t="shared" si="34"/>
        <v>9.0499999999998693E-2</v>
      </c>
      <c r="H1142" s="34">
        <f t="shared" si="35"/>
        <v>1.0846572753049096E-2</v>
      </c>
    </row>
    <row r="1143" spans="1:8">
      <c r="A1143" s="2" t="s">
        <v>1145</v>
      </c>
      <c r="B1143" s="3">
        <v>11.2</v>
      </c>
      <c r="C1143" s="4">
        <v>11.109500000000001</v>
      </c>
      <c r="D1143" s="4">
        <v>11.247999999999999</v>
      </c>
      <c r="E1143" s="4">
        <v>11.0975</v>
      </c>
      <c r="F1143" s="5">
        <v>8.0999999999999996E-3</v>
      </c>
      <c r="G1143" s="35">
        <f t="shared" si="34"/>
        <v>0.15049999999999919</v>
      </c>
      <c r="H1143" s="34">
        <f t="shared" si="35"/>
        <v>8.893680097021902E-3</v>
      </c>
    </row>
    <row r="1144" spans="1:8">
      <c r="A1144" s="2" t="s">
        <v>1146</v>
      </c>
      <c r="B1144" s="6">
        <v>11.109500000000001</v>
      </c>
      <c r="C1144" s="4">
        <v>11.131500000000001</v>
      </c>
      <c r="D1144" s="4">
        <v>11.145</v>
      </c>
      <c r="E1144" s="4">
        <v>11.0975</v>
      </c>
      <c r="F1144" s="7">
        <v>-1E-4</v>
      </c>
      <c r="G1144" s="35">
        <f t="shared" si="34"/>
        <v>4.7499999999999432E-2</v>
      </c>
      <c r="H1144" s="34">
        <f t="shared" si="35"/>
        <v>7.5798714815819828E-3</v>
      </c>
    </row>
    <row r="1145" spans="1:8">
      <c r="A1145" s="2" t="s">
        <v>1147</v>
      </c>
      <c r="B1145" s="3">
        <v>11.111000000000001</v>
      </c>
      <c r="C1145" s="4">
        <v>11.048999999999999</v>
      </c>
      <c r="D1145" s="4">
        <v>11.1595</v>
      </c>
      <c r="E1145" s="4">
        <v>11.0395</v>
      </c>
      <c r="F1145" s="5">
        <v>5.5999999999999999E-3</v>
      </c>
      <c r="G1145" s="35">
        <f t="shared" si="34"/>
        <v>0.11999999999999922</v>
      </c>
      <c r="H1145" s="34">
        <f t="shared" si="35"/>
        <v>1.1902052705839508E-2</v>
      </c>
    </row>
    <row r="1146" spans="1:8">
      <c r="A1146" s="2" t="s">
        <v>1148</v>
      </c>
      <c r="B1146" s="3">
        <v>11.048999999999999</v>
      </c>
      <c r="C1146" s="4">
        <v>10.9855</v>
      </c>
      <c r="D1146" s="4">
        <v>11.096</v>
      </c>
      <c r="E1146" s="4">
        <v>10.954499999999999</v>
      </c>
      <c r="F1146" s="5">
        <v>5.7999999999999996E-3</v>
      </c>
      <c r="G1146" s="35">
        <f t="shared" si="34"/>
        <v>0.14150000000000063</v>
      </c>
      <c r="H1146" s="34">
        <f t="shared" si="35"/>
        <v>1.3937202489930469E-2</v>
      </c>
    </row>
    <row r="1147" spans="1:8">
      <c r="A1147" s="2" t="s">
        <v>1149</v>
      </c>
      <c r="B1147" s="3">
        <v>10.9855</v>
      </c>
      <c r="C1147" s="4">
        <v>10.923999999999999</v>
      </c>
      <c r="D1147" s="4">
        <v>11.029</v>
      </c>
      <c r="E1147" s="4">
        <v>10.866</v>
      </c>
      <c r="F1147" s="5">
        <v>5.5999999999999999E-3</v>
      </c>
      <c r="G1147" s="35">
        <f t="shared" si="34"/>
        <v>0.16300000000000026</v>
      </c>
      <c r="H1147" s="34">
        <f t="shared" si="35"/>
        <v>1.3407230245607542E-2</v>
      </c>
    </row>
    <row r="1148" spans="1:8">
      <c r="A1148" s="2" t="s">
        <v>1150</v>
      </c>
      <c r="B1148" s="3">
        <v>10.923999999999999</v>
      </c>
      <c r="C1148" s="4">
        <v>10.871</v>
      </c>
      <c r="D1148" s="4">
        <v>10.9895</v>
      </c>
      <c r="E1148" s="4">
        <v>10.861000000000001</v>
      </c>
      <c r="F1148" s="5">
        <v>4.8999999999999998E-3</v>
      </c>
      <c r="G1148" s="35">
        <f t="shared" si="34"/>
        <v>0.12849999999999895</v>
      </c>
      <c r="H1148" s="34">
        <f t="shared" si="35"/>
        <v>1.3792304126101039E-2</v>
      </c>
    </row>
    <row r="1149" spans="1:8">
      <c r="A1149" s="2" t="s">
        <v>1151</v>
      </c>
      <c r="B1149" s="3">
        <v>10.871</v>
      </c>
      <c r="C1149" s="4">
        <v>10.785</v>
      </c>
      <c r="D1149" s="4">
        <v>10.912000000000001</v>
      </c>
      <c r="E1149" s="4">
        <v>10.743</v>
      </c>
      <c r="F1149" s="5">
        <v>8.0000000000000002E-3</v>
      </c>
      <c r="G1149" s="35">
        <f t="shared" si="34"/>
        <v>0.16900000000000048</v>
      </c>
      <c r="H1149" s="34">
        <f t="shared" si="35"/>
        <v>1.0001860811313809E-2</v>
      </c>
    </row>
    <row r="1150" spans="1:8">
      <c r="A1150" s="2" t="s">
        <v>1152</v>
      </c>
      <c r="B1150" s="3">
        <v>10.785</v>
      </c>
      <c r="C1150" s="4">
        <v>10.747999999999999</v>
      </c>
      <c r="D1150" s="4">
        <v>10.791</v>
      </c>
      <c r="E1150" s="4">
        <v>10.744999999999999</v>
      </c>
      <c r="F1150" s="5">
        <v>1.1999999999999999E-3</v>
      </c>
      <c r="G1150" s="35">
        <f t="shared" si="34"/>
        <v>4.6000000000001151E-2</v>
      </c>
      <c r="H1150" s="34">
        <f t="shared" si="35"/>
        <v>9.5427901524033666E-3</v>
      </c>
    </row>
    <row r="1151" spans="1:8">
      <c r="A1151" s="2" t="s">
        <v>1153</v>
      </c>
      <c r="B1151" s="3">
        <v>10.772500000000001</v>
      </c>
      <c r="C1151" s="4">
        <v>10.6625</v>
      </c>
      <c r="D1151" s="4">
        <v>10.7995</v>
      </c>
      <c r="E1151" s="4">
        <v>10.641999999999999</v>
      </c>
      <c r="F1151" s="5">
        <v>1.03E-2</v>
      </c>
      <c r="G1151" s="35">
        <f t="shared" si="34"/>
        <v>0.15750000000000064</v>
      </c>
      <c r="H1151" s="34">
        <f t="shared" si="35"/>
        <v>1.4659564613246853E-2</v>
      </c>
    </row>
    <row r="1152" spans="1:8">
      <c r="A1152" s="2" t="s">
        <v>1154</v>
      </c>
      <c r="B1152" s="6">
        <v>10.6625</v>
      </c>
      <c r="C1152" s="4">
        <v>10.795</v>
      </c>
      <c r="D1152" s="4">
        <v>10.805999999999999</v>
      </c>
      <c r="E1152" s="4">
        <v>10.647</v>
      </c>
      <c r="F1152" s="7">
        <v>-1.23E-2</v>
      </c>
      <c r="G1152" s="35">
        <f t="shared" si="34"/>
        <v>0.15899999999999892</v>
      </c>
      <c r="H1152" s="34">
        <f t="shared" si="35"/>
        <v>1.0932742872958765E-2</v>
      </c>
    </row>
    <row r="1153" spans="1:8">
      <c r="A1153" s="2" t="s">
        <v>1155</v>
      </c>
      <c r="B1153" s="6">
        <v>10.795</v>
      </c>
      <c r="C1153" s="4">
        <v>10.839</v>
      </c>
      <c r="D1153" s="4">
        <v>10.851000000000001</v>
      </c>
      <c r="E1153" s="4">
        <v>10.773</v>
      </c>
      <c r="F1153" s="7">
        <v>-4.1000000000000003E-3</v>
      </c>
      <c r="G1153" s="35">
        <f t="shared" si="34"/>
        <v>7.800000000000118E-2</v>
      </c>
      <c r="H1153" s="34">
        <f t="shared" si="35"/>
        <v>9.2930787368810629E-3</v>
      </c>
    </row>
    <row r="1154" spans="1:8">
      <c r="A1154" s="2" t="s">
        <v>1156</v>
      </c>
      <c r="B1154" s="3">
        <v>10.839</v>
      </c>
      <c r="C1154" s="4">
        <v>10.814500000000001</v>
      </c>
      <c r="D1154" s="4">
        <v>10.895</v>
      </c>
      <c r="E1154" s="4">
        <v>10.772</v>
      </c>
      <c r="F1154" s="5">
        <v>2.3E-3</v>
      </c>
      <c r="G1154" s="35">
        <f t="shared" si="34"/>
        <v>0.12299999999999933</v>
      </c>
      <c r="H1154" s="34">
        <f t="shared" si="35"/>
        <v>9.0959460707359489E-3</v>
      </c>
    </row>
    <row r="1155" spans="1:8">
      <c r="A1155" s="2" t="s">
        <v>1157</v>
      </c>
      <c r="B1155" s="6">
        <v>10.814500000000001</v>
      </c>
      <c r="C1155" s="4">
        <v>10.829000000000001</v>
      </c>
      <c r="D1155" s="4">
        <v>10.856</v>
      </c>
      <c r="E1155" s="4">
        <v>10.782</v>
      </c>
      <c r="F1155" s="7">
        <v>-1.2999999999999999E-3</v>
      </c>
      <c r="G1155" s="35">
        <f t="shared" ref="G1155:G1218" si="36">D1155-E1155</f>
        <v>7.3999999999999844E-2</v>
      </c>
      <c r="H1155" s="34">
        <f t="shared" ref="H1155:H1218" si="37">(SUM(G1155:G1156)/2)/C1156</f>
        <v>4.322500115574896E-3</v>
      </c>
    </row>
    <row r="1156" spans="1:8">
      <c r="A1156" s="2" t="s">
        <v>1158</v>
      </c>
      <c r="B1156" s="3">
        <v>10.829000000000001</v>
      </c>
      <c r="C1156" s="4">
        <v>10.8155</v>
      </c>
      <c r="D1156" s="4">
        <v>10.833</v>
      </c>
      <c r="E1156" s="4">
        <v>10.813499999999999</v>
      </c>
      <c r="F1156" s="5">
        <v>5.9999999999999995E-4</v>
      </c>
      <c r="G1156" s="35">
        <f t="shared" si="36"/>
        <v>1.9500000000000739E-2</v>
      </c>
      <c r="H1156" s="34">
        <f t="shared" si="37"/>
        <v>5.5750092148912841E-3</v>
      </c>
    </row>
    <row r="1157" spans="1:8">
      <c r="A1157" s="2" t="s">
        <v>1159</v>
      </c>
      <c r="B1157" s="6">
        <v>10.823</v>
      </c>
      <c r="C1157" s="4">
        <v>10.852</v>
      </c>
      <c r="D1157" s="4">
        <v>10.8985</v>
      </c>
      <c r="E1157" s="4">
        <v>10.797000000000001</v>
      </c>
      <c r="F1157" s="7">
        <v>-2.7000000000000001E-3</v>
      </c>
      <c r="G1157" s="35">
        <f t="shared" si="36"/>
        <v>0.1014999999999997</v>
      </c>
      <c r="H1157" s="34">
        <f t="shared" si="37"/>
        <v>9.5497641185361172E-3</v>
      </c>
    </row>
    <row r="1158" spans="1:8">
      <c r="A1158" s="2" t="s">
        <v>1160</v>
      </c>
      <c r="B1158" s="6">
        <v>10.852</v>
      </c>
      <c r="C1158" s="4">
        <v>10.916499999999999</v>
      </c>
      <c r="D1158" s="4">
        <v>10.943</v>
      </c>
      <c r="E1158" s="4">
        <v>10.836</v>
      </c>
      <c r="F1158" s="7">
        <v>-5.8999999999999999E-3</v>
      </c>
      <c r="G1158" s="35">
        <f t="shared" si="36"/>
        <v>0.10699999999999932</v>
      </c>
      <c r="H1158" s="34">
        <f t="shared" si="37"/>
        <v>8.6057341124907635E-3</v>
      </c>
    </row>
    <row r="1159" spans="1:8">
      <c r="A1159" s="2" t="s">
        <v>1161</v>
      </c>
      <c r="B1159" s="6">
        <v>10.916499999999999</v>
      </c>
      <c r="C1159" s="4">
        <v>10.952</v>
      </c>
      <c r="D1159" s="4">
        <v>10.994999999999999</v>
      </c>
      <c r="E1159" s="4">
        <v>10.913500000000001</v>
      </c>
      <c r="F1159" s="7">
        <v>-3.2000000000000002E-3</v>
      </c>
      <c r="G1159" s="35">
        <f t="shared" si="36"/>
        <v>8.1499999999998352E-2</v>
      </c>
      <c r="H1159" s="34">
        <f t="shared" si="37"/>
        <v>7.0095584888483454E-3</v>
      </c>
    </row>
    <row r="1160" spans="1:8">
      <c r="A1160" s="2" t="s">
        <v>1162</v>
      </c>
      <c r="B1160" s="6">
        <v>10.952</v>
      </c>
      <c r="C1160" s="4">
        <v>10.984999999999999</v>
      </c>
      <c r="D1160" s="4">
        <v>10.999499999999999</v>
      </c>
      <c r="E1160" s="4">
        <v>10.927</v>
      </c>
      <c r="F1160" s="7">
        <v>-3.0000000000000001E-3</v>
      </c>
      <c r="G1160" s="35">
        <f t="shared" si="36"/>
        <v>7.2499999999999787E-2</v>
      </c>
      <c r="H1160" s="34">
        <f t="shared" si="37"/>
        <v>7.7727272727272445E-3</v>
      </c>
    </row>
    <row r="1161" spans="1:8">
      <c r="A1161" s="2" t="s">
        <v>1163</v>
      </c>
      <c r="B1161" s="6">
        <v>10.984999999999999</v>
      </c>
      <c r="C1161" s="4">
        <v>11</v>
      </c>
      <c r="D1161" s="4">
        <v>11.068</v>
      </c>
      <c r="E1161" s="4">
        <v>10.9695</v>
      </c>
      <c r="F1161" s="7">
        <v>-1.4E-3</v>
      </c>
      <c r="G1161" s="35">
        <f t="shared" si="36"/>
        <v>9.8499999999999588E-2</v>
      </c>
      <c r="H1161" s="34">
        <f t="shared" si="37"/>
        <v>5.6105760494275826E-3</v>
      </c>
    </row>
    <row r="1162" spans="1:8">
      <c r="A1162" s="2" t="s">
        <v>1164</v>
      </c>
      <c r="B1162" s="6">
        <v>11</v>
      </c>
      <c r="C1162" s="4">
        <v>11.006</v>
      </c>
      <c r="D1162" s="4">
        <v>11.019500000000001</v>
      </c>
      <c r="E1162" s="4">
        <v>10.9945</v>
      </c>
      <c r="F1162" s="7">
        <v>-1.4E-3</v>
      </c>
      <c r="G1162" s="35">
        <f t="shared" si="36"/>
        <v>2.5000000000000355E-2</v>
      </c>
      <c r="H1162" s="34">
        <f t="shared" si="37"/>
        <v>7.8239051094890506E-3</v>
      </c>
    </row>
    <row r="1163" spans="1:8">
      <c r="A1163" s="2" t="s">
        <v>1165</v>
      </c>
      <c r="B1163" s="3">
        <v>11.015000000000001</v>
      </c>
      <c r="C1163" s="4">
        <v>10.96</v>
      </c>
      <c r="D1163" s="4">
        <v>11.055999999999999</v>
      </c>
      <c r="E1163" s="4">
        <v>10.9095</v>
      </c>
      <c r="F1163" s="5">
        <v>5.0000000000000001E-3</v>
      </c>
      <c r="G1163" s="35">
        <f t="shared" si="36"/>
        <v>0.14649999999999963</v>
      </c>
      <c r="H1163" s="34">
        <f t="shared" si="37"/>
        <v>1.2637286889389209E-2</v>
      </c>
    </row>
    <row r="1164" spans="1:8">
      <c r="A1164" s="2" t="s">
        <v>1166</v>
      </c>
      <c r="B1164" s="3">
        <v>10.96</v>
      </c>
      <c r="C1164" s="4">
        <v>10.8805</v>
      </c>
      <c r="D1164" s="4">
        <v>10.997999999999999</v>
      </c>
      <c r="E1164" s="4">
        <v>10.8695</v>
      </c>
      <c r="F1164" s="5">
        <v>7.3000000000000001E-3</v>
      </c>
      <c r="G1164" s="35">
        <f t="shared" si="36"/>
        <v>0.12849999999999895</v>
      </c>
      <c r="H1164" s="34">
        <f t="shared" si="37"/>
        <v>9.8853211009173707E-3</v>
      </c>
    </row>
    <row r="1165" spans="1:8">
      <c r="A1165" s="2" t="s">
        <v>1167</v>
      </c>
      <c r="B1165" s="6">
        <v>10.8805</v>
      </c>
      <c r="C1165" s="4">
        <v>10.9</v>
      </c>
      <c r="D1165" s="4">
        <v>10.95</v>
      </c>
      <c r="E1165" s="4">
        <v>10.863</v>
      </c>
      <c r="F1165" s="7">
        <v>-1.8E-3</v>
      </c>
      <c r="G1165" s="35">
        <f t="shared" si="36"/>
        <v>8.6999999999999744E-2</v>
      </c>
      <c r="H1165" s="34">
        <f t="shared" si="37"/>
        <v>1.0451694992274854E-2</v>
      </c>
    </row>
    <row r="1166" spans="1:8">
      <c r="A1166" s="2" t="s">
        <v>1168</v>
      </c>
      <c r="B1166" s="6">
        <v>10.9</v>
      </c>
      <c r="C1166" s="4">
        <v>11.003</v>
      </c>
      <c r="D1166" s="4">
        <v>11.029</v>
      </c>
      <c r="E1166" s="4">
        <v>10.885999999999999</v>
      </c>
      <c r="F1166" s="7">
        <v>-9.4000000000000004E-3</v>
      </c>
      <c r="G1166" s="35">
        <f t="shared" si="36"/>
        <v>0.14300000000000068</v>
      </c>
      <c r="H1166" s="34">
        <f t="shared" si="37"/>
        <v>1.0649481237716555E-2</v>
      </c>
    </row>
    <row r="1167" spans="1:8">
      <c r="A1167" s="2" t="s">
        <v>1169</v>
      </c>
      <c r="B1167" s="3">
        <v>11.003</v>
      </c>
      <c r="C1167" s="4">
        <v>10.939500000000001</v>
      </c>
      <c r="D1167" s="4">
        <v>11.0245</v>
      </c>
      <c r="E1167" s="4">
        <v>10.9345</v>
      </c>
      <c r="F1167" s="5">
        <v>5.7999999999999996E-3</v>
      </c>
      <c r="G1167" s="35">
        <f t="shared" si="36"/>
        <v>8.9999999999999858E-2</v>
      </c>
      <c r="H1167" s="34">
        <f t="shared" si="37"/>
        <v>5.5530164533820515E-3</v>
      </c>
    </row>
    <row r="1168" spans="1:8">
      <c r="A1168" s="2" t="s">
        <v>1170</v>
      </c>
      <c r="B1168" s="6">
        <v>10.939500000000001</v>
      </c>
      <c r="C1168" s="4">
        <v>10.94</v>
      </c>
      <c r="D1168" s="4">
        <v>10.962</v>
      </c>
      <c r="E1168" s="4">
        <v>10.9305</v>
      </c>
      <c r="F1168" s="7">
        <v>-3.0999999999999999E-3</v>
      </c>
      <c r="G1168" s="35">
        <f t="shared" si="36"/>
        <v>3.1499999999999417E-2</v>
      </c>
      <c r="H1168" s="34">
        <f t="shared" si="37"/>
        <v>7.9153285992130222E-3</v>
      </c>
    </row>
    <row r="1169" spans="1:8">
      <c r="A1169" s="2" t="s">
        <v>1171</v>
      </c>
      <c r="B1169" s="6">
        <v>10.973000000000001</v>
      </c>
      <c r="C1169" s="4">
        <v>11.054500000000001</v>
      </c>
      <c r="D1169" s="4">
        <v>11.076000000000001</v>
      </c>
      <c r="E1169" s="4">
        <v>10.932499999999999</v>
      </c>
      <c r="F1169" s="7">
        <v>-7.4000000000000003E-3</v>
      </c>
      <c r="G1169" s="35">
        <f t="shared" si="36"/>
        <v>0.14350000000000129</v>
      </c>
      <c r="H1169" s="34">
        <f t="shared" si="37"/>
        <v>9.9539544962080739E-3</v>
      </c>
    </row>
    <row r="1170" spans="1:8">
      <c r="A1170" s="2" t="s">
        <v>1172</v>
      </c>
      <c r="B1170" s="6">
        <v>11.054500000000001</v>
      </c>
      <c r="C1170" s="4">
        <v>11.076000000000001</v>
      </c>
      <c r="D1170" s="4">
        <v>11.11</v>
      </c>
      <c r="E1170" s="4">
        <v>11.032999999999999</v>
      </c>
      <c r="F1170" s="7">
        <v>-1.9E-3</v>
      </c>
      <c r="G1170" s="35">
        <f t="shared" si="36"/>
        <v>7.6999999999999957E-2</v>
      </c>
      <c r="H1170" s="34">
        <f t="shared" si="37"/>
        <v>7.7697971721551618E-3</v>
      </c>
    </row>
    <row r="1171" spans="1:8">
      <c r="A1171" s="2" t="s">
        <v>1173</v>
      </c>
      <c r="B1171" s="3">
        <v>11.076000000000001</v>
      </c>
      <c r="C1171" s="4">
        <v>11.0685</v>
      </c>
      <c r="D1171" s="4">
        <v>11.134499999999999</v>
      </c>
      <c r="E1171" s="4">
        <v>11.0395</v>
      </c>
      <c r="F1171" s="5">
        <v>6.9999999999999999E-4</v>
      </c>
      <c r="G1171" s="35">
        <f t="shared" si="36"/>
        <v>9.4999999999998863E-2</v>
      </c>
      <c r="H1171" s="34">
        <f t="shared" si="37"/>
        <v>8.4848757652141553E-3</v>
      </c>
    </row>
    <row r="1172" spans="1:8">
      <c r="A1172" s="2" t="s">
        <v>1174</v>
      </c>
      <c r="B1172" s="6">
        <v>11.0685</v>
      </c>
      <c r="C1172" s="4">
        <v>11.108000000000001</v>
      </c>
      <c r="D1172" s="4">
        <v>11.125999999999999</v>
      </c>
      <c r="E1172" s="4">
        <v>11.032500000000001</v>
      </c>
      <c r="F1172" s="7">
        <v>-3.5999999999999999E-3</v>
      </c>
      <c r="G1172" s="35">
        <f t="shared" si="36"/>
        <v>9.3499999999998806E-2</v>
      </c>
      <c r="H1172" s="34">
        <f t="shared" si="37"/>
        <v>9.7137940403948572E-3</v>
      </c>
    </row>
    <row r="1173" spans="1:8">
      <c r="A1173" s="2" t="s">
        <v>1175</v>
      </c>
      <c r="B1173" s="3">
        <v>11.108000000000001</v>
      </c>
      <c r="C1173" s="4">
        <v>11.041</v>
      </c>
      <c r="D1173" s="4">
        <v>11.134</v>
      </c>
      <c r="E1173" s="4">
        <v>11.013</v>
      </c>
      <c r="F1173" s="5">
        <v>6.1000000000000004E-3</v>
      </c>
      <c r="G1173" s="35">
        <f t="shared" si="36"/>
        <v>0.12100000000000044</v>
      </c>
      <c r="H1173" s="34">
        <f t="shared" si="37"/>
        <v>7.4089178901576526E-3</v>
      </c>
    </row>
    <row r="1174" spans="1:8">
      <c r="A1174" s="2" t="s">
        <v>1176</v>
      </c>
      <c r="B1174" s="6">
        <v>11.041</v>
      </c>
      <c r="C1174" s="4">
        <v>11.034000000000001</v>
      </c>
      <c r="D1174" s="4">
        <v>11.044499999999999</v>
      </c>
      <c r="E1174" s="4">
        <v>11.002000000000001</v>
      </c>
      <c r="F1174" s="7">
        <v>-2.9999999999999997E-4</v>
      </c>
      <c r="G1174" s="35">
        <f t="shared" si="36"/>
        <v>4.249999999999865E-2</v>
      </c>
      <c r="H1174" s="34">
        <f t="shared" si="37"/>
        <v>6.1773091369868331E-3</v>
      </c>
    </row>
    <row r="1175" spans="1:8">
      <c r="A1175" s="2" t="s">
        <v>1177</v>
      </c>
      <c r="B1175" s="6">
        <v>11.044499999999999</v>
      </c>
      <c r="C1175" s="4">
        <v>11.048500000000001</v>
      </c>
      <c r="D1175" s="4">
        <v>11.057499999999999</v>
      </c>
      <c r="E1175" s="4">
        <v>10.9635</v>
      </c>
      <c r="F1175" s="7">
        <v>-4.0000000000000002E-4</v>
      </c>
      <c r="G1175" s="35">
        <f t="shared" si="36"/>
        <v>9.3999999999999417E-2</v>
      </c>
      <c r="H1175" s="34">
        <f t="shared" si="37"/>
        <v>8.9953323967915545E-3</v>
      </c>
    </row>
    <row r="1176" spans="1:8">
      <c r="A1176" s="2" t="s">
        <v>1178</v>
      </c>
      <c r="B1176" s="3">
        <v>11.048500000000001</v>
      </c>
      <c r="C1176" s="4">
        <v>11.0335</v>
      </c>
      <c r="D1176" s="4">
        <v>11.106999999999999</v>
      </c>
      <c r="E1176" s="4">
        <v>11.0025</v>
      </c>
      <c r="F1176" s="5">
        <v>1.4E-3</v>
      </c>
      <c r="G1176" s="35">
        <f t="shared" si="36"/>
        <v>0.10449999999999982</v>
      </c>
      <c r="H1176" s="34">
        <f t="shared" si="37"/>
        <v>9.0308270336336271E-3</v>
      </c>
    </row>
    <row r="1177" spans="1:8">
      <c r="A1177" s="2" t="s">
        <v>1179</v>
      </c>
      <c r="B1177" s="6">
        <v>11.0335</v>
      </c>
      <c r="C1177" s="4">
        <v>11.045500000000001</v>
      </c>
      <c r="D1177" s="4">
        <v>11.0975</v>
      </c>
      <c r="E1177" s="4">
        <v>11.0025</v>
      </c>
      <c r="F1177" s="7">
        <v>-1.1000000000000001E-3</v>
      </c>
      <c r="G1177" s="35">
        <f t="shared" si="36"/>
        <v>9.5000000000000639E-2</v>
      </c>
      <c r="H1177" s="34">
        <f t="shared" si="37"/>
        <v>8.583787680800337E-3</v>
      </c>
    </row>
    <row r="1178" spans="1:8">
      <c r="A1178" s="2" t="s">
        <v>1180</v>
      </c>
      <c r="B1178" s="6">
        <v>11.045500000000001</v>
      </c>
      <c r="C1178" s="4">
        <v>11.096500000000001</v>
      </c>
      <c r="D1178" s="4">
        <v>11.109500000000001</v>
      </c>
      <c r="E1178" s="4">
        <v>11.013999999999999</v>
      </c>
      <c r="F1178" s="7">
        <v>-4.5999999999999999E-3</v>
      </c>
      <c r="G1178" s="35">
        <f t="shared" si="36"/>
        <v>9.5500000000001251E-2</v>
      </c>
      <c r="H1178" s="34">
        <f t="shared" si="37"/>
        <v>1.1229073091057596E-2</v>
      </c>
    </row>
    <row r="1179" spans="1:8">
      <c r="A1179" s="2" t="s">
        <v>1181</v>
      </c>
      <c r="B1179" s="3">
        <v>11.096500000000001</v>
      </c>
      <c r="C1179" s="4">
        <v>11.0205</v>
      </c>
      <c r="D1179" s="4">
        <v>11.12</v>
      </c>
      <c r="E1179" s="4">
        <v>10.968</v>
      </c>
      <c r="F1179" s="5">
        <v>6.8999999999999999E-3</v>
      </c>
      <c r="G1179" s="35">
        <f t="shared" si="36"/>
        <v>0.15199999999999925</v>
      </c>
      <c r="H1179" s="34">
        <f t="shared" si="37"/>
        <v>8.0670817615779763E-3</v>
      </c>
    </row>
    <row r="1180" spans="1:8">
      <c r="A1180" s="2" t="s">
        <v>1182</v>
      </c>
      <c r="B1180" s="6">
        <v>11.0205</v>
      </c>
      <c r="C1180" s="4">
        <v>11.0015</v>
      </c>
      <c r="D1180" s="4">
        <v>11.022500000000001</v>
      </c>
      <c r="E1180" s="4">
        <v>10.997</v>
      </c>
      <c r="F1180" s="7">
        <v>-5.9999999999999995E-4</v>
      </c>
      <c r="G1180" s="35">
        <f t="shared" si="36"/>
        <v>2.5500000000000966E-2</v>
      </c>
      <c r="H1180" s="34">
        <f t="shared" si="37"/>
        <v>5.7037676680452946E-3</v>
      </c>
    </row>
    <row r="1181" spans="1:8">
      <c r="A1181" s="2" t="s">
        <v>1183</v>
      </c>
      <c r="B1181" s="3">
        <v>11.0275</v>
      </c>
      <c r="C1181" s="4">
        <v>11.0015</v>
      </c>
      <c r="D1181" s="4">
        <v>11.048999999999999</v>
      </c>
      <c r="E1181" s="4">
        <v>10.949</v>
      </c>
      <c r="F1181" s="5">
        <v>2.3999999999999998E-3</v>
      </c>
      <c r="G1181" s="35">
        <f t="shared" si="36"/>
        <v>9.9999999999999645E-2</v>
      </c>
      <c r="H1181" s="34">
        <f t="shared" si="37"/>
        <v>1.2800394548063082E-2</v>
      </c>
    </row>
    <row r="1182" spans="1:8">
      <c r="A1182" s="2" t="s">
        <v>1184</v>
      </c>
      <c r="B1182" s="6">
        <v>11.0015</v>
      </c>
      <c r="C1182" s="4">
        <v>11.151999999999999</v>
      </c>
      <c r="D1182" s="4">
        <v>11.164</v>
      </c>
      <c r="E1182" s="4">
        <v>10.9785</v>
      </c>
      <c r="F1182" s="7">
        <v>-1.35E-2</v>
      </c>
      <c r="G1182" s="35">
        <f t="shared" si="36"/>
        <v>0.18549999999999933</v>
      </c>
      <c r="H1182" s="34">
        <f t="shared" si="37"/>
        <v>1.3045223441262984E-2</v>
      </c>
    </row>
    <row r="1183" spans="1:8">
      <c r="A1183" s="2" t="s">
        <v>1185</v>
      </c>
      <c r="B1183" s="6">
        <v>11.151999999999999</v>
      </c>
      <c r="C1183" s="4">
        <v>11.211</v>
      </c>
      <c r="D1183" s="4">
        <v>11.218999999999999</v>
      </c>
      <c r="E1183" s="4">
        <v>11.112</v>
      </c>
      <c r="F1183" s="7">
        <v>-5.3E-3</v>
      </c>
      <c r="G1183" s="35">
        <f t="shared" si="36"/>
        <v>0.10699999999999932</v>
      </c>
      <c r="H1183" s="34">
        <f t="shared" si="37"/>
        <v>1.5590785670491289E-2</v>
      </c>
    </row>
    <row r="1184" spans="1:8">
      <c r="A1184" s="2" t="s">
        <v>1186</v>
      </c>
      <c r="B1184" s="6">
        <v>11.211</v>
      </c>
      <c r="C1184" s="4">
        <v>11.417</v>
      </c>
      <c r="D1184" s="4">
        <v>11.433999999999999</v>
      </c>
      <c r="E1184" s="4">
        <v>11.185</v>
      </c>
      <c r="F1184" s="7">
        <v>-1.7999999999999999E-2</v>
      </c>
      <c r="G1184" s="35">
        <f t="shared" si="36"/>
        <v>0.24899999999999878</v>
      </c>
      <c r="H1184" s="34">
        <f t="shared" si="37"/>
        <v>1.4544180137556355E-2</v>
      </c>
    </row>
    <row r="1185" spans="1:8">
      <c r="A1185" s="2" t="s">
        <v>1187</v>
      </c>
      <c r="B1185" s="3">
        <v>11.417</v>
      </c>
      <c r="C1185" s="4">
        <v>11.413500000000001</v>
      </c>
      <c r="D1185" s="4">
        <v>11.444000000000001</v>
      </c>
      <c r="E1185" s="4">
        <v>11.361000000000001</v>
      </c>
      <c r="F1185" s="5">
        <v>2.9999999999999997E-4</v>
      </c>
      <c r="G1185" s="35">
        <f t="shared" si="36"/>
        <v>8.3000000000000185E-2</v>
      </c>
      <c r="H1185" s="34">
        <f t="shared" si="37"/>
        <v>4.9026045086452219E-3</v>
      </c>
    </row>
    <row r="1186" spans="1:8">
      <c r="A1186" s="2" t="s">
        <v>1188</v>
      </c>
      <c r="B1186" s="6">
        <v>11.413500000000001</v>
      </c>
      <c r="C1186" s="4">
        <v>11.422499999999999</v>
      </c>
      <c r="D1186" s="4">
        <v>11.4335</v>
      </c>
      <c r="E1186" s="4">
        <v>11.404500000000001</v>
      </c>
      <c r="F1186" s="7">
        <v>-2.2000000000000001E-3</v>
      </c>
      <c r="G1186" s="35">
        <f t="shared" si="36"/>
        <v>2.8999999999999915E-2</v>
      </c>
      <c r="H1186" s="34">
        <f t="shared" si="37"/>
        <v>5.8473128640882891E-3</v>
      </c>
    </row>
    <row r="1187" spans="1:8">
      <c r="A1187" s="2" t="s">
        <v>1189</v>
      </c>
      <c r="B1187" s="3">
        <v>11.438499999999999</v>
      </c>
      <c r="C1187" s="4">
        <v>11.4155</v>
      </c>
      <c r="D1187" s="4">
        <v>11.454000000000001</v>
      </c>
      <c r="E1187" s="4">
        <v>11.349500000000001</v>
      </c>
      <c r="F1187" s="5">
        <v>2E-3</v>
      </c>
      <c r="G1187" s="35">
        <f t="shared" si="36"/>
        <v>0.10449999999999982</v>
      </c>
      <c r="H1187" s="34">
        <f t="shared" si="37"/>
        <v>1.0553859572612337E-2</v>
      </c>
    </row>
    <row r="1188" spans="1:8">
      <c r="A1188" s="2" t="s">
        <v>1190</v>
      </c>
      <c r="B1188" s="6">
        <v>11.4155</v>
      </c>
      <c r="C1188" s="4">
        <v>11.465</v>
      </c>
      <c r="D1188" s="4">
        <v>11.4785</v>
      </c>
      <c r="E1188" s="4">
        <v>11.340999999999999</v>
      </c>
      <c r="F1188" s="7">
        <v>-4.3E-3</v>
      </c>
      <c r="G1188" s="35">
        <f t="shared" si="36"/>
        <v>0.13750000000000107</v>
      </c>
      <c r="H1188" s="34">
        <f t="shared" si="37"/>
        <v>1.5356020710713868E-2</v>
      </c>
    </row>
    <row r="1189" spans="1:8">
      <c r="A1189" s="2" t="s">
        <v>1191</v>
      </c>
      <c r="B1189" s="3">
        <v>11.465</v>
      </c>
      <c r="C1189" s="4">
        <v>11.298500000000001</v>
      </c>
      <c r="D1189" s="4">
        <v>11.496</v>
      </c>
      <c r="E1189" s="4">
        <v>11.2865</v>
      </c>
      <c r="F1189" s="5">
        <v>1.47E-2</v>
      </c>
      <c r="G1189" s="35">
        <f t="shared" si="36"/>
        <v>0.20950000000000024</v>
      </c>
      <c r="H1189" s="34">
        <f t="shared" si="37"/>
        <v>1.3276098597158946E-2</v>
      </c>
    </row>
    <row r="1190" spans="1:8">
      <c r="A1190" s="2" t="s">
        <v>1192</v>
      </c>
      <c r="B1190" s="6">
        <v>11.298500000000001</v>
      </c>
      <c r="C1190" s="4">
        <v>11.298500000000001</v>
      </c>
      <c r="D1190" s="4">
        <v>11.346500000000001</v>
      </c>
      <c r="E1190" s="4">
        <v>11.256</v>
      </c>
      <c r="F1190" s="7">
        <v>0</v>
      </c>
      <c r="G1190" s="35">
        <f t="shared" si="36"/>
        <v>9.0500000000000469E-2</v>
      </c>
      <c r="H1190" s="34">
        <f t="shared" si="37"/>
        <v>9.8095916006761923E-3</v>
      </c>
    </row>
    <row r="1191" spans="1:8">
      <c r="A1191" s="2" t="s">
        <v>1193</v>
      </c>
      <c r="B1191" s="3">
        <v>11.298500000000001</v>
      </c>
      <c r="C1191" s="4">
        <v>11.239000000000001</v>
      </c>
      <c r="D1191" s="4">
        <v>11.347</v>
      </c>
      <c r="E1191" s="4">
        <v>11.217000000000001</v>
      </c>
      <c r="F1191" s="5">
        <v>5.3E-3</v>
      </c>
      <c r="G1191" s="35">
        <f t="shared" si="36"/>
        <v>0.12999999999999901</v>
      </c>
      <c r="H1191" s="34">
        <f t="shared" si="37"/>
        <v>7.3090293252517924E-3</v>
      </c>
    </row>
    <row r="1192" spans="1:8">
      <c r="A1192" s="2" t="s">
        <v>1194</v>
      </c>
      <c r="B1192" s="3">
        <v>11.239000000000001</v>
      </c>
      <c r="C1192" s="4">
        <v>11.218999999999999</v>
      </c>
      <c r="D1192" s="4">
        <v>11.24</v>
      </c>
      <c r="E1192" s="4">
        <v>11.206</v>
      </c>
      <c r="F1192" s="5">
        <v>1.2999999999999999E-3</v>
      </c>
      <c r="G1192" s="35">
        <f t="shared" si="36"/>
        <v>3.4000000000000696E-2</v>
      </c>
      <c r="H1192" s="34">
        <f t="shared" si="37"/>
        <v>7.7693447702879516E-3</v>
      </c>
    </row>
    <row r="1193" spans="1:8">
      <c r="A1193" s="2" t="s">
        <v>1195</v>
      </c>
      <c r="B1193" s="3">
        <v>11.224</v>
      </c>
      <c r="C1193" s="4">
        <v>11.1335</v>
      </c>
      <c r="D1193" s="4">
        <v>11.265000000000001</v>
      </c>
      <c r="E1193" s="4">
        <v>11.125999999999999</v>
      </c>
      <c r="F1193" s="5">
        <v>8.0999999999999996E-3</v>
      </c>
      <c r="G1193" s="35">
        <f t="shared" si="36"/>
        <v>0.13900000000000112</v>
      </c>
      <c r="H1193" s="34">
        <f t="shared" si="37"/>
        <v>1.111310270657829E-2</v>
      </c>
    </row>
    <row r="1194" spans="1:8">
      <c r="A1194" s="2" t="s">
        <v>1196</v>
      </c>
      <c r="B1194" s="6">
        <v>11.1335</v>
      </c>
      <c r="C1194" s="4">
        <v>11.157999999999999</v>
      </c>
      <c r="D1194" s="4">
        <v>11.2235</v>
      </c>
      <c r="E1194" s="4">
        <v>11.1145</v>
      </c>
      <c r="F1194" s="7">
        <v>-2.2000000000000001E-3</v>
      </c>
      <c r="G1194" s="35">
        <f t="shared" si="36"/>
        <v>0.10899999999999999</v>
      </c>
      <c r="H1194" s="34">
        <f t="shared" si="37"/>
        <v>1.1531140719755672E-2</v>
      </c>
    </row>
    <row r="1195" spans="1:8">
      <c r="A1195" s="2" t="s">
        <v>1197</v>
      </c>
      <c r="B1195" s="6">
        <v>11.157999999999999</v>
      </c>
      <c r="C1195" s="4">
        <v>11.295500000000001</v>
      </c>
      <c r="D1195" s="4">
        <v>11.305</v>
      </c>
      <c r="E1195" s="4">
        <v>11.153499999999999</v>
      </c>
      <c r="F1195" s="7">
        <v>-1.2200000000000001E-2</v>
      </c>
      <c r="G1195" s="35">
        <f t="shared" si="36"/>
        <v>0.15150000000000041</v>
      </c>
      <c r="H1195" s="34">
        <f t="shared" si="37"/>
        <v>1.2369130185095249E-2</v>
      </c>
    </row>
    <row r="1196" spans="1:8">
      <c r="A1196" s="2" t="s">
        <v>1198</v>
      </c>
      <c r="B1196" s="6">
        <v>11.295500000000001</v>
      </c>
      <c r="C1196" s="4">
        <v>11.3185</v>
      </c>
      <c r="D1196" s="4">
        <v>11.416</v>
      </c>
      <c r="E1196" s="4">
        <v>11.2875</v>
      </c>
      <c r="F1196" s="7">
        <v>-2E-3</v>
      </c>
      <c r="G1196" s="35">
        <f t="shared" si="36"/>
        <v>0.12850000000000072</v>
      </c>
      <c r="H1196" s="34">
        <f t="shared" si="37"/>
        <v>1.0653753026634342E-2</v>
      </c>
    </row>
    <row r="1197" spans="1:8">
      <c r="A1197" s="2" t="s">
        <v>1199</v>
      </c>
      <c r="B1197" s="6">
        <v>11.3185</v>
      </c>
      <c r="C1197" s="4">
        <v>11.3575</v>
      </c>
      <c r="D1197" s="4">
        <v>11.417999999999999</v>
      </c>
      <c r="E1197" s="4">
        <v>11.304500000000001</v>
      </c>
      <c r="F1197" s="7">
        <v>-3.3999999999999998E-3</v>
      </c>
      <c r="G1197" s="35">
        <f t="shared" si="36"/>
        <v>0.11349999999999838</v>
      </c>
      <c r="H1197" s="34">
        <f t="shared" si="37"/>
        <v>6.3902674689269804E-3</v>
      </c>
    </row>
    <row r="1198" spans="1:8">
      <c r="A1198" s="2" t="s">
        <v>1200</v>
      </c>
      <c r="B1198" s="6">
        <v>11.3575</v>
      </c>
      <c r="C1198" s="4">
        <v>11.384499999999999</v>
      </c>
      <c r="D1198" s="4">
        <v>11.385999999999999</v>
      </c>
      <c r="E1198" s="4">
        <v>11.353999999999999</v>
      </c>
      <c r="F1198" s="7">
        <v>-1.1000000000000001E-3</v>
      </c>
      <c r="G1198" s="35">
        <f t="shared" si="36"/>
        <v>3.2000000000000028E-2</v>
      </c>
      <c r="H1198" s="34">
        <f t="shared" si="37"/>
        <v>1.0784794331298225E-2</v>
      </c>
    </row>
    <row r="1199" spans="1:8">
      <c r="A1199" s="2" t="s">
        <v>1201</v>
      </c>
      <c r="B1199" s="3">
        <v>11.37</v>
      </c>
      <c r="C1199" s="4">
        <v>11.2195</v>
      </c>
      <c r="D1199" s="4">
        <v>11.412000000000001</v>
      </c>
      <c r="E1199" s="4">
        <v>11.202</v>
      </c>
      <c r="F1199" s="5">
        <v>1.34E-2</v>
      </c>
      <c r="G1199" s="35">
        <f t="shared" si="36"/>
        <v>0.21000000000000085</v>
      </c>
      <c r="H1199" s="34">
        <f t="shared" si="37"/>
        <v>1.4892578125000066E-2</v>
      </c>
    </row>
    <row r="1200" spans="1:8">
      <c r="A1200" s="2" t="s">
        <v>1202</v>
      </c>
      <c r="B1200" s="6">
        <v>11.2195</v>
      </c>
      <c r="C1200" s="4">
        <v>11.263999999999999</v>
      </c>
      <c r="D1200" s="4">
        <v>11.337</v>
      </c>
      <c r="E1200" s="4">
        <v>11.211499999999999</v>
      </c>
      <c r="F1200" s="7">
        <v>-4.0000000000000001E-3</v>
      </c>
      <c r="G1200" s="35">
        <f t="shared" si="36"/>
        <v>0.12550000000000061</v>
      </c>
      <c r="H1200" s="34">
        <f t="shared" si="37"/>
        <v>1.79753377459425E-2</v>
      </c>
    </row>
    <row r="1201" spans="1:8">
      <c r="A1201" s="2" t="s">
        <v>1203</v>
      </c>
      <c r="B1201" s="3">
        <v>11.263999999999999</v>
      </c>
      <c r="C1201" s="4">
        <v>11.029</v>
      </c>
      <c r="D1201" s="4">
        <v>11.292</v>
      </c>
      <c r="E1201" s="4">
        <v>11.021000000000001</v>
      </c>
      <c r="F1201" s="5">
        <v>2.1299999999999999E-2</v>
      </c>
      <c r="G1201" s="35">
        <f t="shared" si="36"/>
        <v>0.27099999999999902</v>
      </c>
      <c r="H1201" s="34">
        <f t="shared" si="37"/>
        <v>1.7615053275901179E-2</v>
      </c>
    </row>
    <row r="1202" spans="1:8">
      <c r="A1202" s="2" t="s">
        <v>1204</v>
      </c>
      <c r="B1202" s="3">
        <v>11.029</v>
      </c>
      <c r="C1202" s="4">
        <v>11.0275</v>
      </c>
      <c r="D1202" s="4">
        <v>11.13</v>
      </c>
      <c r="E1202" s="4">
        <v>11.012499999999999</v>
      </c>
      <c r="F1202" s="5">
        <v>1E-4</v>
      </c>
      <c r="G1202" s="35">
        <f t="shared" si="36"/>
        <v>0.11750000000000149</v>
      </c>
      <c r="H1202" s="34">
        <f t="shared" si="37"/>
        <v>1.2223992715684102E-2</v>
      </c>
    </row>
    <row r="1203" spans="1:8">
      <c r="A1203" s="2" t="s">
        <v>1205</v>
      </c>
      <c r="B1203" s="3">
        <v>11.0275</v>
      </c>
      <c r="C1203" s="4">
        <v>10.9825</v>
      </c>
      <c r="D1203" s="4">
        <v>11.0555</v>
      </c>
      <c r="E1203" s="4">
        <v>10.904500000000001</v>
      </c>
      <c r="F1203" s="5">
        <v>4.1000000000000003E-3</v>
      </c>
      <c r="G1203" s="35">
        <f t="shared" si="36"/>
        <v>0.1509999999999998</v>
      </c>
      <c r="H1203" s="34">
        <f t="shared" si="37"/>
        <v>8.3462555869743618E-3</v>
      </c>
    </row>
    <row r="1204" spans="1:8">
      <c r="A1204" s="2" t="s">
        <v>1206</v>
      </c>
      <c r="B1204" s="3">
        <v>10.9825</v>
      </c>
      <c r="C1204" s="4">
        <v>10.962999999999999</v>
      </c>
      <c r="D1204" s="4">
        <v>10.993499999999999</v>
      </c>
      <c r="E1204" s="4">
        <v>10.961499999999999</v>
      </c>
      <c r="F1204" s="5">
        <v>2.9999999999999997E-4</v>
      </c>
      <c r="G1204" s="35">
        <f t="shared" si="36"/>
        <v>3.2000000000000028E-2</v>
      </c>
      <c r="H1204" s="34">
        <f t="shared" si="37"/>
        <v>1.0745564278259317E-2</v>
      </c>
    </row>
    <row r="1205" spans="1:8">
      <c r="A1205" s="2" t="s">
        <v>1207</v>
      </c>
      <c r="B1205" s="6">
        <v>10.9795</v>
      </c>
      <c r="C1205" s="4">
        <v>11.0185</v>
      </c>
      <c r="D1205" s="4">
        <v>11.117000000000001</v>
      </c>
      <c r="E1205" s="4">
        <v>10.9122</v>
      </c>
      <c r="F1205" s="7">
        <v>-3.5000000000000001E-3</v>
      </c>
      <c r="G1205" s="35">
        <f t="shared" si="36"/>
        <v>0.20480000000000054</v>
      </c>
      <c r="H1205" s="34">
        <f t="shared" si="37"/>
        <v>1.6747649970482732E-2</v>
      </c>
    </row>
    <row r="1206" spans="1:8">
      <c r="A1206" s="2" t="s">
        <v>1208</v>
      </c>
      <c r="B1206" s="3">
        <v>11.0185</v>
      </c>
      <c r="C1206" s="4">
        <v>11.0105</v>
      </c>
      <c r="D1206" s="4">
        <v>11.116</v>
      </c>
      <c r="E1206" s="4">
        <v>10.952</v>
      </c>
      <c r="F1206" s="5">
        <v>6.9999999999999999E-4</v>
      </c>
      <c r="G1206" s="35">
        <f t="shared" si="36"/>
        <v>0.1639999999999997</v>
      </c>
      <c r="H1206" s="34">
        <f t="shared" si="37"/>
        <v>1.3100137174211256E-2</v>
      </c>
    </row>
    <row r="1207" spans="1:8">
      <c r="A1207" s="2" t="s">
        <v>1209</v>
      </c>
      <c r="B1207" s="3">
        <v>11.0105</v>
      </c>
      <c r="C1207" s="4">
        <v>10.935</v>
      </c>
      <c r="D1207" s="4">
        <v>11.0375</v>
      </c>
      <c r="E1207" s="4">
        <v>10.914999999999999</v>
      </c>
      <c r="F1207" s="5">
        <v>6.8999999999999999E-3</v>
      </c>
      <c r="G1207" s="35">
        <f t="shared" si="36"/>
        <v>0.1225000000000005</v>
      </c>
      <c r="H1207" s="34">
        <f t="shared" si="37"/>
        <v>1.130369253956295E-2</v>
      </c>
    </row>
    <row r="1208" spans="1:8">
      <c r="A1208" s="2" t="s">
        <v>1210</v>
      </c>
      <c r="B1208" s="6">
        <v>10.935</v>
      </c>
      <c r="C1208" s="4">
        <v>11.014099999999999</v>
      </c>
      <c r="D1208" s="4">
        <v>11.036</v>
      </c>
      <c r="E1208" s="4">
        <v>10.9095</v>
      </c>
      <c r="F1208" s="7">
        <v>-7.1999999999999998E-3</v>
      </c>
      <c r="G1208" s="35">
        <f t="shared" si="36"/>
        <v>0.12650000000000006</v>
      </c>
      <c r="H1208" s="34">
        <f t="shared" si="37"/>
        <v>1.0576441102756932E-2</v>
      </c>
    </row>
    <row r="1209" spans="1:8">
      <c r="A1209" s="2" t="s">
        <v>1211</v>
      </c>
      <c r="B1209" s="3">
        <v>11.014099999999999</v>
      </c>
      <c r="C1209" s="4">
        <v>10.9725</v>
      </c>
      <c r="D1209" s="4">
        <v>11.0296</v>
      </c>
      <c r="E1209" s="4">
        <v>10.923999999999999</v>
      </c>
      <c r="F1209" s="5">
        <v>3.8E-3</v>
      </c>
      <c r="G1209" s="35">
        <f t="shared" si="36"/>
        <v>0.1056000000000008</v>
      </c>
      <c r="H1209" s="34">
        <f t="shared" si="37"/>
        <v>6.0495460559332106E-3</v>
      </c>
    </row>
    <row r="1210" spans="1:8">
      <c r="A1210" s="2" t="s">
        <v>1212</v>
      </c>
      <c r="B1210" s="6">
        <v>10.9725</v>
      </c>
      <c r="C1210" s="4">
        <v>10.9595</v>
      </c>
      <c r="D1210" s="4">
        <v>10.977499999999999</v>
      </c>
      <c r="E1210" s="4">
        <v>10.9505</v>
      </c>
      <c r="F1210" s="7">
        <v>-2.0000000000000001E-4</v>
      </c>
      <c r="G1210" s="35">
        <f t="shared" si="36"/>
        <v>2.6999999999999247E-2</v>
      </c>
      <c r="H1210" s="34">
        <f t="shared" si="37"/>
        <v>6.484346559883513E-3</v>
      </c>
    </row>
    <row r="1211" spans="1:8">
      <c r="A1211" s="2" t="s">
        <v>1213</v>
      </c>
      <c r="B1211" s="6">
        <v>10.975</v>
      </c>
      <c r="C1211" s="4">
        <v>10.988</v>
      </c>
      <c r="D1211" s="4">
        <v>11.048500000000001</v>
      </c>
      <c r="E1211" s="4">
        <v>10.933</v>
      </c>
      <c r="F1211" s="7">
        <v>-1.1999999999999999E-3</v>
      </c>
      <c r="G1211" s="35">
        <f t="shared" si="36"/>
        <v>0.11550000000000082</v>
      </c>
      <c r="H1211" s="34">
        <f t="shared" si="37"/>
        <v>9.0751944684529153E-3</v>
      </c>
    </row>
    <row r="1212" spans="1:8">
      <c r="A1212" s="2" t="s">
        <v>1214</v>
      </c>
      <c r="B1212" s="6">
        <v>10.988</v>
      </c>
      <c r="C1212" s="4">
        <v>10.9915</v>
      </c>
      <c r="D1212" s="4">
        <v>11.057499999999999</v>
      </c>
      <c r="E1212" s="4">
        <v>10.9735</v>
      </c>
      <c r="F1212" s="7">
        <v>-2.9999999999999997E-4</v>
      </c>
      <c r="G1212" s="35">
        <f t="shared" si="36"/>
        <v>8.3999999999999631E-2</v>
      </c>
      <c r="H1212" s="34">
        <f t="shared" si="37"/>
        <v>8.0319462721785903E-3</v>
      </c>
    </row>
    <row r="1213" spans="1:8">
      <c r="A1213" s="2" t="s">
        <v>1215</v>
      </c>
      <c r="B1213" s="6">
        <v>10.9915</v>
      </c>
      <c r="C1213" s="4">
        <v>11.0185</v>
      </c>
      <c r="D1213" s="4">
        <v>11.036</v>
      </c>
      <c r="E1213" s="4">
        <v>10.943</v>
      </c>
      <c r="F1213" s="7">
        <v>-2.5000000000000001E-3</v>
      </c>
      <c r="G1213" s="35">
        <f t="shared" si="36"/>
        <v>9.2999999999999972E-2</v>
      </c>
      <c r="H1213" s="34">
        <f t="shared" si="37"/>
        <v>1.0509023808452197E-2</v>
      </c>
    </row>
    <row r="1214" spans="1:8">
      <c r="A1214" s="2" t="s">
        <v>1216</v>
      </c>
      <c r="B1214" s="6">
        <v>11.0185</v>
      </c>
      <c r="C1214" s="4">
        <v>11.109500000000001</v>
      </c>
      <c r="D1214" s="4">
        <v>11.1425</v>
      </c>
      <c r="E1214" s="4">
        <v>11.002000000000001</v>
      </c>
      <c r="F1214" s="7">
        <v>-8.2000000000000007E-3</v>
      </c>
      <c r="G1214" s="35">
        <f t="shared" si="36"/>
        <v>0.1404999999999994</v>
      </c>
      <c r="H1214" s="34">
        <f t="shared" si="37"/>
        <v>9.3931612380050919E-3</v>
      </c>
    </row>
    <row r="1215" spans="1:8">
      <c r="A1215" s="2" t="s">
        <v>1217</v>
      </c>
      <c r="B1215" s="3">
        <v>11.109500000000001</v>
      </c>
      <c r="C1215" s="4">
        <v>11.0985</v>
      </c>
      <c r="D1215" s="4">
        <v>11.1235</v>
      </c>
      <c r="E1215" s="4">
        <v>11.0555</v>
      </c>
      <c r="F1215" s="5">
        <v>1E-3</v>
      </c>
      <c r="G1215" s="35">
        <f t="shared" si="36"/>
        <v>6.7999999999999616E-2</v>
      </c>
      <c r="H1215" s="34">
        <f t="shared" si="37"/>
        <v>4.1473200198350324E-3</v>
      </c>
    </row>
    <row r="1216" spans="1:8">
      <c r="A1216" s="2" t="s">
        <v>1218</v>
      </c>
      <c r="B1216" s="3">
        <v>11.0985</v>
      </c>
      <c r="C1216" s="4">
        <v>11.0915</v>
      </c>
      <c r="D1216" s="4">
        <v>11.1065</v>
      </c>
      <c r="E1216" s="4">
        <v>11.0825</v>
      </c>
      <c r="F1216" s="5">
        <v>2.0000000000000001E-4</v>
      </c>
      <c r="G1216" s="35">
        <f t="shared" si="36"/>
        <v>2.4000000000000909E-2</v>
      </c>
      <c r="H1216" s="34">
        <f t="shared" si="37"/>
        <v>3.1785392245267212E-3</v>
      </c>
    </row>
    <row r="1217" spans="1:8">
      <c r="A1217" s="2" t="s">
        <v>1219</v>
      </c>
      <c r="B1217" s="3">
        <v>11.096</v>
      </c>
      <c r="C1217" s="4">
        <v>11.09</v>
      </c>
      <c r="D1217" s="4">
        <v>11.117000000000001</v>
      </c>
      <c r="E1217" s="4">
        <v>11.070499999999999</v>
      </c>
      <c r="F1217" s="5">
        <v>5.0000000000000001E-4</v>
      </c>
      <c r="G1217" s="35">
        <f t="shared" si="36"/>
        <v>4.6500000000001762E-2</v>
      </c>
      <c r="H1217" s="34">
        <f t="shared" si="37"/>
        <v>7.2044169135470314E-3</v>
      </c>
    </row>
    <row r="1218" spans="1:8">
      <c r="A1218" s="2" t="s">
        <v>1220</v>
      </c>
      <c r="B1218" s="6">
        <v>11.09</v>
      </c>
      <c r="C1218" s="4">
        <v>11.138999999999999</v>
      </c>
      <c r="D1218" s="4">
        <v>11.19</v>
      </c>
      <c r="E1218" s="4">
        <v>11.076000000000001</v>
      </c>
      <c r="F1218" s="7">
        <v>-4.4000000000000003E-3</v>
      </c>
      <c r="G1218" s="35">
        <f t="shared" si="36"/>
        <v>0.11399999999999899</v>
      </c>
      <c r="H1218" s="34">
        <f t="shared" si="37"/>
        <v>9.8211075152822187E-3</v>
      </c>
    </row>
    <row r="1219" spans="1:8">
      <c r="A1219" s="2" t="s">
        <v>1221</v>
      </c>
      <c r="B1219" s="3">
        <v>11.138999999999999</v>
      </c>
      <c r="C1219" s="4">
        <v>11.124000000000001</v>
      </c>
      <c r="D1219" s="4">
        <v>11.163</v>
      </c>
      <c r="E1219" s="4">
        <v>11.0585</v>
      </c>
      <c r="F1219" s="5">
        <v>1.2999999999999999E-3</v>
      </c>
      <c r="G1219" s="35">
        <f t="shared" ref="G1219:G1282" si="38">D1219-E1219</f>
        <v>0.10449999999999982</v>
      </c>
      <c r="H1219" s="34">
        <f t="shared" ref="H1219:H1282" si="39">(SUM(G1219:G1220)/2)/C1220</f>
        <v>8.4490584692822265E-3</v>
      </c>
    </row>
    <row r="1220" spans="1:8">
      <c r="A1220" s="2" t="s">
        <v>1222</v>
      </c>
      <c r="B1220" s="6">
        <v>11.124000000000001</v>
      </c>
      <c r="C1220" s="4">
        <v>11.125500000000001</v>
      </c>
      <c r="D1220" s="4">
        <v>11.167</v>
      </c>
      <c r="E1220" s="4">
        <v>11.083500000000001</v>
      </c>
      <c r="F1220" s="7">
        <v>-1E-4</v>
      </c>
      <c r="G1220" s="35">
        <f t="shared" si="38"/>
        <v>8.3499999999999019E-2</v>
      </c>
      <c r="H1220" s="34">
        <f t="shared" si="39"/>
        <v>1.0196272620869629E-2</v>
      </c>
    </row>
    <row r="1221" spans="1:8">
      <c r="A1221" s="2" t="s">
        <v>1223</v>
      </c>
      <c r="B1221" s="3">
        <v>11.125500000000001</v>
      </c>
      <c r="C1221" s="4">
        <v>11.106999999999999</v>
      </c>
      <c r="D1221" s="4">
        <v>11.231999999999999</v>
      </c>
      <c r="E1221" s="4">
        <v>11.089</v>
      </c>
      <c r="F1221" s="5">
        <v>1.6999999999999999E-3</v>
      </c>
      <c r="G1221" s="35">
        <f t="shared" si="38"/>
        <v>0.14299999999999891</v>
      </c>
      <c r="H1221" s="34">
        <f t="shared" si="39"/>
        <v>7.7529862519720005E-3</v>
      </c>
    </row>
    <row r="1222" spans="1:8">
      <c r="A1222" s="2" t="s">
        <v>1224</v>
      </c>
      <c r="B1222" s="3">
        <v>11.106999999999999</v>
      </c>
      <c r="C1222" s="4">
        <v>11.092499999999999</v>
      </c>
      <c r="D1222" s="4">
        <v>11.115</v>
      </c>
      <c r="E1222" s="4">
        <v>11.086</v>
      </c>
      <c r="F1222" s="5">
        <v>1.4E-3</v>
      </c>
      <c r="G1222" s="35">
        <f t="shared" si="38"/>
        <v>2.8999999999999915E-2</v>
      </c>
      <c r="H1222" s="34">
        <f t="shared" si="39"/>
        <v>1.01794803107421E-2</v>
      </c>
    </row>
    <row r="1223" spans="1:8">
      <c r="A1223" s="2" t="s">
        <v>1225</v>
      </c>
      <c r="B1223" s="6">
        <v>11.092000000000001</v>
      </c>
      <c r="C1223" s="4">
        <v>11.199</v>
      </c>
      <c r="D1223" s="4">
        <v>11.269500000000001</v>
      </c>
      <c r="E1223" s="4">
        <v>11.070499999999999</v>
      </c>
      <c r="F1223" s="7">
        <v>-9.5999999999999992E-3</v>
      </c>
      <c r="G1223" s="35">
        <f t="shared" si="38"/>
        <v>0.19900000000000162</v>
      </c>
      <c r="H1223" s="34">
        <f t="shared" si="39"/>
        <v>1.677352356871957E-2</v>
      </c>
    </row>
    <row r="1224" spans="1:8">
      <c r="A1224" s="2" t="s">
        <v>1226</v>
      </c>
      <c r="B1224" s="3">
        <v>11.199</v>
      </c>
      <c r="C1224" s="4">
        <v>11.074</v>
      </c>
      <c r="D1224" s="4">
        <v>11.222</v>
      </c>
      <c r="E1224" s="4">
        <v>11.0495</v>
      </c>
      <c r="F1224" s="5">
        <v>1.1299999999999999E-2</v>
      </c>
      <c r="G1224" s="35">
        <f t="shared" si="38"/>
        <v>0.17249999999999943</v>
      </c>
      <c r="H1224" s="34">
        <f t="shared" si="39"/>
        <v>1.5399005338321784E-2</v>
      </c>
    </row>
    <row r="1225" spans="1:8">
      <c r="A1225" s="2" t="s">
        <v>1227</v>
      </c>
      <c r="B1225" s="3">
        <v>11.074</v>
      </c>
      <c r="C1225" s="4">
        <v>10.958500000000001</v>
      </c>
      <c r="D1225" s="4">
        <v>11.093999999999999</v>
      </c>
      <c r="E1225" s="4">
        <v>10.929</v>
      </c>
      <c r="F1225" s="5">
        <v>1.0500000000000001E-2</v>
      </c>
      <c r="G1225" s="35">
        <f t="shared" si="38"/>
        <v>0.16499999999999915</v>
      </c>
      <c r="H1225" s="34">
        <f t="shared" si="39"/>
        <v>1.2773555535207395E-2</v>
      </c>
    </row>
    <row r="1226" spans="1:8">
      <c r="A1226" s="2" t="s">
        <v>1228</v>
      </c>
      <c r="B1226" s="3">
        <v>10.958500000000001</v>
      </c>
      <c r="C1226" s="4">
        <v>10.920999999999999</v>
      </c>
      <c r="D1226" s="4">
        <v>10.977</v>
      </c>
      <c r="E1226" s="4">
        <v>10.863</v>
      </c>
      <c r="F1226" s="5">
        <v>3.3999999999999998E-3</v>
      </c>
      <c r="G1226" s="35">
        <f t="shared" si="38"/>
        <v>0.11400000000000077</v>
      </c>
      <c r="H1226" s="34">
        <f t="shared" si="39"/>
        <v>9.0967564090783989E-3</v>
      </c>
    </row>
    <row r="1227" spans="1:8">
      <c r="A1227" s="2" t="s">
        <v>1229</v>
      </c>
      <c r="B1227" s="3">
        <v>10.920999999999999</v>
      </c>
      <c r="C1227" s="4">
        <v>10.882999999999999</v>
      </c>
      <c r="D1227" s="4">
        <v>10.9335</v>
      </c>
      <c r="E1227" s="4">
        <v>10.849500000000001</v>
      </c>
      <c r="F1227" s="5">
        <v>3.5000000000000001E-3</v>
      </c>
      <c r="G1227" s="35">
        <f t="shared" si="38"/>
        <v>8.3999999999999631E-2</v>
      </c>
      <c r="H1227" s="34">
        <f t="shared" si="39"/>
        <v>4.4825525263205539E-3</v>
      </c>
    </row>
    <row r="1228" spans="1:8">
      <c r="A1228" s="2" t="s">
        <v>1230</v>
      </c>
      <c r="B1228" s="3">
        <v>10.882999999999999</v>
      </c>
      <c r="C1228" s="4">
        <v>10.875500000000001</v>
      </c>
      <c r="D1228" s="4">
        <v>10.882999999999999</v>
      </c>
      <c r="E1228" s="4">
        <v>10.8695</v>
      </c>
      <c r="F1228" s="5">
        <v>8.0000000000000004E-4</v>
      </c>
      <c r="G1228" s="35">
        <f t="shared" si="38"/>
        <v>1.3499999999998735E-2</v>
      </c>
      <c r="H1228" s="34">
        <f t="shared" si="39"/>
        <v>4.0209549193510677E-3</v>
      </c>
    </row>
    <row r="1229" spans="1:8">
      <c r="A1229" s="2" t="s">
        <v>1231</v>
      </c>
      <c r="B1229" s="6">
        <v>10.874499999999999</v>
      </c>
      <c r="C1229" s="4">
        <v>10.8805</v>
      </c>
      <c r="D1229" s="4">
        <v>10.920999999999999</v>
      </c>
      <c r="E1229" s="4">
        <v>10.847</v>
      </c>
      <c r="F1229" s="7">
        <v>-5.9999999999999995E-4</v>
      </c>
      <c r="G1229" s="35">
        <f t="shared" si="38"/>
        <v>7.3999999999999844E-2</v>
      </c>
      <c r="H1229" s="34">
        <f t="shared" si="39"/>
        <v>9.1004951402897938E-3</v>
      </c>
    </row>
    <row r="1230" spans="1:8">
      <c r="A1230" s="2" t="s">
        <v>1232</v>
      </c>
      <c r="B1230" s="6">
        <v>10.8805</v>
      </c>
      <c r="C1230" s="4">
        <v>10.906000000000001</v>
      </c>
      <c r="D1230" s="4">
        <v>10.98</v>
      </c>
      <c r="E1230" s="4">
        <v>10.855499999999999</v>
      </c>
      <c r="F1230" s="7">
        <v>-2.3E-3</v>
      </c>
      <c r="G1230" s="35">
        <f t="shared" si="38"/>
        <v>0.12450000000000117</v>
      </c>
      <c r="H1230" s="34">
        <f t="shared" si="39"/>
        <v>1.0012315832687215E-2</v>
      </c>
    </row>
    <row r="1231" spans="1:8">
      <c r="A1231" s="2" t="s">
        <v>1233</v>
      </c>
      <c r="B1231" s="6">
        <v>10.906000000000001</v>
      </c>
      <c r="C1231" s="4">
        <v>10.961499999999999</v>
      </c>
      <c r="D1231" s="4">
        <v>10.97</v>
      </c>
      <c r="E1231" s="4">
        <v>10.875</v>
      </c>
      <c r="F1231" s="7">
        <v>-5.1000000000000004E-3</v>
      </c>
      <c r="G1231" s="35">
        <f t="shared" si="38"/>
        <v>9.5000000000000639E-2</v>
      </c>
      <c r="H1231" s="34">
        <f t="shared" si="39"/>
        <v>1.1005999077065074E-2</v>
      </c>
    </row>
    <row r="1232" spans="1:8">
      <c r="A1232" s="2" t="s">
        <v>1234</v>
      </c>
      <c r="B1232" s="3">
        <v>10.961499999999999</v>
      </c>
      <c r="C1232" s="4">
        <v>10.835000000000001</v>
      </c>
      <c r="D1232" s="4">
        <v>10.968</v>
      </c>
      <c r="E1232" s="4">
        <v>10.8245</v>
      </c>
      <c r="F1232" s="5">
        <v>1.17E-2</v>
      </c>
      <c r="G1232" s="35">
        <f t="shared" si="38"/>
        <v>0.14349999999999952</v>
      </c>
      <c r="H1232" s="34">
        <f t="shared" si="39"/>
        <v>1.0380062881449928E-2</v>
      </c>
    </row>
    <row r="1233" spans="1:8">
      <c r="A1233" s="2" t="s">
        <v>1235</v>
      </c>
      <c r="B1233" s="3">
        <v>10.835000000000001</v>
      </c>
      <c r="C1233" s="4">
        <v>10.814</v>
      </c>
      <c r="D1233" s="4">
        <v>10.8675</v>
      </c>
      <c r="E1233" s="4">
        <v>10.7865</v>
      </c>
      <c r="F1233" s="5">
        <v>1.9E-3</v>
      </c>
      <c r="G1233" s="35">
        <f t="shared" si="38"/>
        <v>8.0999999999999517E-2</v>
      </c>
      <c r="H1233" s="34">
        <f t="shared" si="39"/>
        <v>5.1482854494902886E-3</v>
      </c>
    </row>
    <row r="1234" spans="1:8">
      <c r="A1234" s="2" t="s">
        <v>1236</v>
      </c>
      <c r="B1234" s="3">
        <v>10.814</v>
      </c>
      <c r="C1234" s="4">
        <v>10.79</v>
      </c>
      <c r="D1234" s="4">
        <v>10.8192</v>
      </c>
      <c r="E1234" s="4">
        <v>10.789099999999999</v>
      </c>
      <c r="F1234" s="5">
        <v>2.2000000000000001E-3</v>
      </c>
      <c r="G1234" s="35">
        <f t="shared" si="38"/>
        <v>3.0100000000000904E-2</v>
      </c>
      <c r="H1234" s="34">
        <f t="shared" si="39"/>
        <v>7.9885877318117155E-3</v>
      </c>
    </row>
    <row r="1235" spans="1:8">
      <c r="A1235" s="2" t="s">
        <v>1237</v>
      </c>
      <c r="B1235" s="6">
        <v>10.7905</v>
      </c>
      <c r="C1235" s="4">
        <v>10.865500000000001</v>
      </c>
      <c r="D1235" s="4">
        <v>10.8935</v>
      </c>
      <c r="E1235" s="4">
        <v>10.75</v>
      </c>
      <c r="F1235" s="7">
        <v>-6.8999999999999999E-3</v>
      </c>
      <c r="G1235" s="35">
        <f t="shared" si="38"/>
        <v>0.14349999999999952</v>
      </c>
      <c r="H1235" s="34">
        <f t="shared" si="39"/>
        <v>1.4074242769300811E-2</v>
      </c>
    </row>
    <row r="1236" spans="1:8">
      <c r="A1236" s="2" t="s">
        <v>1238</v>
      </c>
      <c r="B1236" s="6">
        <v>10.865500000000001</v>
      </c>
      <c r="C1236" s="4">
        <v>10.977499999999999</v>
      </c>
      <c r="D1236" s="4">
        <v>10.997</v>
      </c>
      <c r="E1236" s="4">
        <v>10.8315</v>
      </c>
      <c r="F1236" s="7">
        <v>-1.0200000000000001E-2</v>
      </c>
      <c r="G1236" s="35">
        <f t="shared" si="38"/>
        <v>0.16549999999999976</v>
      </c>
      <c r="H1236" s="34">
        <f t="shared" si="39"/>
        <v>1.1545293072824108E-2</v>
      </c>
    </row>
    <row r="1237" spans="1:8">
      <c r="A1237" s="2" t="s">
        <v>1239</v>
      </c>
      <c r="B1237" s="6">
        <v>10.977499999999999</v>
      </c>
      <c r="C1237" s="4">
        <v>10.9785</v>
      </c>
      <c r="D1237" s="4">
        <v>11.000999999999999</v>
      </c>
      <c r="E1237" s="4">
        <v>10.913</v>
      </c>
      <c r="F1237" s="7">
        <v>-1E-4</v>
      </c>
      <c r="G1237" s="35">
        <f t="shared" si="38"/>
        <v>8.799999999999919E-2</v>
      </c>
      <c r="H1237" s="34">
        <f t="shared" si="39"/>
        <v>7.276696379843477E-3</v>
      </c>
    </row>
    <row r="1238" spans="1:8">
      <c r="A1238" s="2" t="s">
        <v>1240</v>
      </c>
      <c r="B1238" s="6">
        <v>10.9785</v>
      </c>
      <c r="C1238" s="4">
        <v>10.994</v>
      </c>
      <c r="D1238" s="4">
        <v>11.023999999999999</v>
      </c>
      <c r="E1238" s="4">
        <v>10.952</v>
      </c>
      <c r="F1238" s="7">
        <v>-1.4E-3</v>
      </c>
      <c r="G1238" s="35">
        <f t="shared" si="38"/>
        <v>7.1999999999999176E-2</v>
      </c>
      <c r="H1238" s="34">
        <f t="shared" si="39"/>
        <v>6.0465539188943049E-3</v>
      </c>
    </row>
    <row r="1239" spans="1:8">
      <c r="A1239" s="2" t="s">
        <v>1241</v>
      </c>
      <c r="B1239" s="6">
        <v>10.994</v>
      </c>
      <c r="C1239" s="4">
        <v>10.997999999999999</v>
      </c>
      <c r="D1239" s="4">
        <v>11.019</v>
      </c>
      <c r="E1239" s="4">
        <v>10.958</v>
      </c>
      <c r="F1239" s="7">
        <v>-4.0000000000000002E-4</v>
      </c>
      <c r="G1239" s="35">
        <f t="shared" si="38"/>
        <v>6.0999999999999943E-2</v>
      </c>
      <c r="H1239" s="34">
        <f t="shared" si="39"/>
        <v>4.3711865950277788E-3</v>
      </c>
    </row>
    <row r="1240" spans="1:8">
      <c r="A1240" s="2" t="s">
        <v>1242</v>
      </c>
      <c r="B1240" s="3">
        <v>10.997999999999999</v>
      </c>
      <c r="C1240" s="4">
        <v>10.981</v>
      </c>
      <c r="D1240" s="4">
        <v>10.997999999999999</v>
      </c>
      <c r="E1240" s="4">
        <v>10.962999999999999</v>
      </c>
      <c r="F1240" s="5">
        <v>8.9999999999999998E-4</v>
      </c>
      <c r="G1240" s="35">
        <f t="shared" si="38"/>
        <v>3.5000000000000142E-2</v>
      </c>
      <c r="H1240" s="34">
        <f t="shared" si="39"/>
        <v>8.1878467992962407E-3</v>
      </c>
    </row>
    <row r="1241" spans="1:8">
      <c r="A1241" s="2" t="s">
        <v>1243</v>
      </c>
      <c r="B1241" s="6">
        <v>10.988</v>
      </c>
      <c r="C1241" s="4">
        <v>11.083500000000001</v>
      </c>
      <c r="D1241" s="4">
        <v>11.111499999999999</v>
      </c>
      <c r="E1241" s="4">
        <v>10.965</v>
      </c>
      <c r="F1241" s="7">
        <v>-8.6E-3</v>
      </c>
      <c r="G1241" s="35">
        <f t="shared" si="38"/>
        <v>0.14649999999999963</v>
      </c>
      <c r="H1241" s="34">
        <f t="shared" si="39"/>
        <v>1.7890396382016463E-2</v>
      </c>
    </row>
    <row r="1242" spans="1:8">
      <c r="A1242" s="2" t="s">
        <v>1244</v>
      </c>
      <c r="B1242" s="6">
        <v>11.083500000000001</v>
      </c>
      <c r="C1242" s="4">
        <v>11.276999999999999</v>
      </c>
      <c r="D1242" s="4">
        <v>11.298999999999999</v>
      </c>
      <c r="E1242" s="4">
        <v>11.042</v>
      </c>
      <c r="F1242" s="7">
        <v>-1.72E-2</v>
      </c>
      <c r="G1242" s="35">
        <f t="shared" si="38"/>
        <v>0.25699999999999967</v>
      </c>
      <c r="H1242" s="34">
        <f t="shared" si="39"/>
        <v>1.5884252909163232E-2</v>
      </c>
    </row>
    <row r="1243" spans="1:8">
      <c r="A1243" s="2" t="s">
        <v>1245</v>
      </c>
      <c r="B1243" s="6">
        <v>11.276999999999999</v>
      </c>
      <c r="C1243" s="4">
        <v>11.3005</v>
      </c>
      <c r="D1243" s="4">
        <v>11.324999999999999</v>
      </c>
      <c r="E1243" s="4">
        <v>11.223000000000001</v>
      </c>
      <c r="F1243" s="7">
        <v>-2.0999999999999999E-3</v>
      </c>
      <c r="G1243" s="35">
        <f t="shared" si="38"/>
        <v>0.10199999999999854</v>
      </c>
      <c r="H1243" s="34">
        <f t="shared" si="39"/>
        <v>8.6710316758095794E-3</v>
      </c>
    </row>
    <row r="1244" spans="1:8">
      <c r="A1244" s="2" t="s">
        <v>1246</v>
      </c>
      <c r="B1244" s="6">
        <v>11.3005</v>
      </c>
      <c r="C1244" s="4">
        <v>11.302</v>
      </c>
      <c r="D1244" s="4">
        <v>11.352</v>
      </c>
      <c r="E1244" s="4">
        <v>11.257999999999999</v>
      </c>
      <c r="F1244" s="7">
        <v>-1E-4</v>
      </c>
      <c r="G1244" s="35">
        <f t="shared" si="38"/>
        <v>9.4000000000001194E-2</v>
      </c>
      <c r="H1244" s="34">
        <f t="shared" si="39"/>
        <v>7.9850417949846701E-3</v>
      </c>
    </row>
    <row r="1245" spans="1:8">
      <c r="A1245" s="2" t="s">
        <v>1247</v>
      </c>
      <c r="B1245" s="6">
        <v>11.302</v>
      </c>
      <c r="C1245" s="4">
        <v>11.365</v>
      </c>
      <c r="D1245" s="4">
        <v>11.3695</v>
      </c>
      <c r="E1245" s="4">
        <v>11.282</v>
      </c>
      <c r="F1245" s="7">
        <v>-5.4999999999999997E-3</v>
      </c>
      <c r="G1245" s="35">
        <f t="shared" si="38"/>
        <v>8.7500000000000355E-2</v>
      </c>
      <c r="H1245" s="34">
        <f t="shared" si="39"/>
        <v>4.7954245490541125E-3</v>
      </c>
    </row>
    <row r="1246" spans="1:8">
      <c r="A1246" s="2" t="s">
        <v>1248</v>
      </c>
      <c r="B1246" s="3">
        <v>11.365</v>
      </c>
      <c r="C1246" s="4">
        <v>11.365</v>
      </c>
      <c r="D1246" s="4">
        <v>11.366</v>
      </c>
      <c r="E1246" s="4">
        <v>11.3445</v>
      </c>
      <c r="F1246" s="5">
        <v>3.5999999999999999E-3</v>
      </c>
      <c r="G1246" s="35">
        <f t="shared" si="38"/>
        <v>2.1499999999999631E-2</v>
      </c>
      <c r="H1246" s="34">
        <f t="shared" si="39"/>
        <v>9.4533784490877671E-3</v>
      </c>
    </row>
    <row r="1247" spans="1:8">
      <c r="A1247" s="2" t="s">
        <v>1249</v>
      </c>
      <c r="B1247" s="6">
        <v>11.3247</v>
      </c>
      <c r="C1247" s="4">
        <v>11.466799999999999</v>
      </c>
      <c r="D1247" s="4">
        <v>11.4672</v>
      </c>
      <c r="E1247" s="4">
        <v>11.2719</v>
      </c>
      <c r="F1247" s="7">
        <v>-1.23E-2</v>
      </c>
      <c r="G1247" s="35">
        <f t="shared" si="38"/>
        <v>0.19529999999999959</v>
      </c>
      <c r="H1247" s="34">
        <f t="shared" si="39"/>
        <v>1.6939308453496605E-2</v>
      </c>
    </row>
    <row r="1248" spans="1:8">
      <c r="A1248" s="2" t="s">
        <v>1250</v>
      </c>
      <c r="B1248" s="3">
        <v>11.466200000000001</v>
      </c>
      <c r="C1248" s="4">
        <v>11.4497</v>
      </c>
      <c r="D1248" s="4">
        <v>11.518000000000001</v>
      </c>
      <c r="E1248" s="4">
        <v>11.3254</v>
      </c>
      <c r="F1248" s="5">
        <v>1.6000000000000001E-3</v>
      </c>
      <c r="G1248" s="35">
        <f t="shared" si="38"/>
        <v>0.19260000000000055</v>
      </c>
      <c r="H1248" s="34">
        <f t="shared" si="39"/>
        <v>2.4662434051685618E-2</v>
      </c>
    </row>
    <row r="1249" spans="1:8">
      <c r="A1249" s="2" t="s">
        <v>1251</v>
      </c>
      <c r="B1249" s="3">
        <v>11.448399999999999</v>
      </c>
      <c r="C1249" s="4">
        <v>11.183</v>
      </c>
      <c r="D1249" s="4">
        <v>11.5145</v>
      </c>
      <c r="E1249" s="4">
        <v>11.1555</v>
      </c>
      <c r="F1249" s="5">
        <v>2.2200000000000001E-2</v>
      </c>
      <c r="G1249" s="35">
        <f t="shared" si="38"/>
        <v>0.35899999999999999</v>
      </c>
      <c r="H1249" s="34">
        <f t="shared" si="39"/>
        <v>2.6749343713225276E-2</v>
      </c>
    </row>
    <row r="1250" spans="1:8">
      <c r="A1250" s="2" t="s">
        <v>1251</v>
      </c>
      <c r="B1250" s="3">
        <v>11.2</v>
      </c>
      <c r="C1250" s="4">
        <v>11.047000000000001</v>
      </c>
      <c r="D1250" s="4">
        <v>11.25</v>
      </c>
      <c r="E1250" s="4">
        <v>11.018000000000001</v>
      </c>
      <c r="F1250" s="5">
        <v>1.38E-2</v>
      </c>
      <c r="G1250" s="35">
        <f t="shared" si="38"/>
        <v>0.23199999999999932</v>
      </c>
      <c r="H1250" s="34">
        <f t="shared" si="39"/>
        <v>1.5851571647302547E-2</v>
      </c>
    </row>
    <row r="1251" spans="1:8">
      <c r="A1251" s="2" t="s">
        <v>1252</v>
      </c>
      <c r="B1251" s="6">
        <v>11.047000000000001</v>
      </c>
      <c r="C1251" s="4">
        <v>11.103</v>
      </c>
      <c r="D1251" s="4">
        <v>11.144500000000001</v>
      </c>
      <c r="E1251" s="4">
        <v>11.0245</v>
      </c>
      <c r="F1251" s="7">
        <v>-5.0000000000000001E-3</v>
      </c>
      <c r="G1251" s="35">
        <f t="shared" si="38"/>
        <v>0.12000000000000099</v>
      </c>
      <c r="H1251" s="34">
        <f t="shared" si="39"/>
        <v>9.6641318124208574E-3</v>
      </c>
    </row>
    <row r="1252" spans="1:8">
      <c r="A1252" s="2" t="s">
        <v>1253</v>
      </c>
      <c r="B1252" s="3">
        <v>11.103</v>
      </c>
      <c r="C1252" s="4">
        <v>11.045999999999999</v>
      </c>
      <c r="D1252" s="4">
        <v>11.1365</v>
      </c>
      <c r="E1252" s="4">
        <v>11.042999999999999</v>
      </c>
      <c r="F1252" s="5">
        <v>3.5999999999999999E-3</v>
      </c>
      <c r="G1252" s="35">
        <f t="shared" si="38"/>
        <v>9.3500000000000583E-2</v>
      </c>
      <c r="H1252" s="34">
        <f t="shared" si="39"/>
        <v>9.6253317141186713E-3</v>
      </c>
    </row>
    <row r="1253" spans="1:8">
      <c r="A1253" s="2" t="s">
        <v>1254</v>
      </c>
      <c r="B1253" s="6">
        <v>11.063499999999999</v>
      </c>
      <c r="C1253" s="4">
        <v>11.1165</v>
      </c>
      <c r="D1253" s="4">
        <v>11.145</v>
      </c>
      <c r="E1253" s="4">
        <v>11.0245</v>
      </c>
      <c r="F1253" s="7">
        <v>-4.7999999999999996E-3</v>
      </c>
      <c r="G1253" s="35">
        <f t="shared" si="38"/>
        <v>0.12049999999999983</v>
      </c>
      <c r="H1253" s="34">
        <f t="shared" si="39"/>
        <v>1.1039165430100266E-2</v>
      </c>
    </row>
    <row r="1254" spans="1:8">
      <c r="A1254" s="2" t="s">
        <v>1255</v>
      </c>
      <c r="B1254" s="6">
        <v>11.1165</v>
      </c>
      <c r="C1254" s="4">
        <v>11.1195</v>
      </c>
      <c r="D1254" s="4">
        <v>11.188000000000001</v>
      </c>
      <c r="E1254" s="4">
        <v>11.063000000000001</v>
      </c>
      <c r="F1254" s="7">
        <v>-2.9999999999999997E-4</v>
      </c>
      <c r="G1254" s="35">
        <f t="shared" si="38"/>
        <v>0.125</v>
      </c>
      <c r="H1254" s="34">
        <f t="shared" si="39"/>
        <v>9.4443944978872089E-3</v>
      </c>
    </row>
    <row r="1255" spans="1:8">
      <c r="A1255" s="2" t="s">
        <v>1256</v>
      </c>
      <c r="B1255" s="6">
        <v>11.1195</v>
      </c>
      <c r="C1255" s="4">
        <v>11.122999999999999</v>
      </c>
      <c r="D1255" s="4">
        <v>11.1846</v>
      </c>
      <c r="E1255" s="4">
        <v>11.099500000000001</v>
      </c>
      <c r="F1255" s="7">
        <v>-2.9999999999999997E-4</v>
      </c>
      <c r="G1255" s="35">
        <f t="shared" si="38"/>
        <v>8.5099999999998843E-2</v>
      </c>
      <c r="H1255" s="34">
        <f t="shared" si="39"/>
        <v>8.3075265921636592E-3</v>
      </c>
    </row>
    <row r="1256" spans="1:8">
      <c r="A1256" s="2" t="s">
        <v>1257</v>
      </c>
      <c r="B1256" s="6">
        <v>11.122999999999999</v>
      </c>
      <c r="C1256" s="4">
        <v>11.140499999999999</v>
      </c>
      <c r="D1256" s="4">
        <v>11.1975</v>
      </c>
      <c r="E1256" s="4">
        <v>11.0975</v>
      </c>
      <c r="F1256" s="7">
        <v>-1.6000000000000001E-3</v>
      </c>
      <c r="G1256" s="35">
        <f t="shared" si="38"/>
        <v>9.9999999999999645E-2</v>
      </c>
      <c r="H1256" s="34">
        <f t="shared" si="39"/>
        <v>1.0650174153791202E-2</v>
      </c>
    </row>
    <row r="1257" spans="1:8">
      <c r="A1257" s="2" t="s">
        <v>1258</v>
      </c>
      <c r="B1257" s="6">
        <v>11.140499999999999</v>
      </c>
      <c r="C1257" s="4">
        <v>11.196999999999999</v>
      </c>
      <c r="D1257" s="4">
        <v>11.246</v>
      </c>
      <c r="E1257" s="4">
        <v>11.1075</v>
      </c>
      <c r="F1257" s="7">
        <v>-5.0000000000000001E-3</v>
      </c>
      <c r="G1257" s="35">
        <f t="shared" si="38"/>
        <v>0.13850000000000051</v>
      </c>
      <c r="H1257" s="34">
        <f t="shared" si="39"/>
        <v>6.7368608905148475E-3</v>
      </c>
    </row>
    <row r="1258" spans="1:8">
      <c r="A1258" s="2" t="s">
        <v>1259</v>
      </c>
      <c r="B1258" s="3">
        <v>11.196999999999999</v>
      </c>
      <c r="C1258" s="4">
        <v>11.207000000000001</v>
      </c>
      <c r="D1258" s="4">
        <v>11.209</v>
      </c>
      <c r="E1258" s="4">
        <v>11.1965</v>
      </c>
      <c r="F1258" s="5">
        <v>8.0000000000000004E-4</v>
      </c>
      <c r="G1258" s="35">
        <f t="shared" si="38"/>
        <v>1.2499999999999289E-2</v>
      </c>
      <c r="H1258" s="34">
        <f t="shared" si="39"/>
        <v>5.1000044347864742E-3</v>
      </c>
    </row>
    <row r="1259" spans="1:8">
      <c r="A1259" s="2" t="s">
        <v>1260</v>
      </c>
      <c r="B1259" s="6">
        <v>11.188000000000001</v>
      </c>
      <c r="C1259" s="4">
        <v>11.2745</v>
      </c>
      <c r="D1259" s="4">
        <v>11.279500000000001</v>
      </c>
      <c r="E1259" s="4">
        <v>11.177</v>
      </c>
      <c r="F1259" s="7">
        <v>-7.7000000000000002E-3</v>
      </c>
      <c r="G1259" s="35">
        <f t="shared" si="38"/>
        <v>0.10250000000000092</v>
      </c>
      <c r="H1259" s="34">
        <f t="shared" si="39"/>
        <v>9.2049092849520071E-3</v>
      </c>
    </row>
    <row r="1260" spans="1:8">
      <c r="A1260" s="2" t="s">
        <v>1261</v>
      </c>
      <c r="B1260" s="3">
        <v>11.2745</v>
      </c>
      <c r="C1260" s="4">
        <v>11.244</v>
      </c>
      <c r="D1260" s="4">
        <v>11.285</v>
      </c>
      <c r="E1260" s="4">
        <v>11.1805</v>
      </c>
      <c r="F1260" s="5">
        <v>2.7000000000000001E-3</v>
      </c>
      <c r="G1260" s="35">
        <f t="shared" si="38"/>
        <v>0.10449999999999982</v>
      </c>
      <c r="H1260" s="34">
        <f t="shared" si="39"/>
        <v>1.2475247524752478E-2</v>
      </c>
    </row>
    <row r="1261" spans="1:8">
      <c r="A1261" s="2" t="s">
        <v>1262</v>
      </c>
      <c r="B1261" s="6">
        <v>11.244</v>
      </c>
      <c r="C1261" s="4">
        <v>11.362500000000001</v>
      </c>
      <c r="D1261" s="4">
        <v>11.3725</v>
      </c>
      <c r="E1261" s="4">
        <v>11.1935</v>
      </c>
      <c r="F1261" s="7">
        <v>-1.04E-2</v>
      </c>
      <c r="G1261" s="35">
        <f t="shared" si="38"/>
        <v>0.17900000000000027</v>
      </c>
      <c r="H1261" s="34">
        <f t="shared" si="39"/>
        <v>1.2792236435818224E-2</v>
      </c>
    </row>
    <row r="1262" spans="1:8">
      <c r="A1262" s="2" t="s">
        <v>1263</v>
      </c>
      <c r="B1262" s="3">
        <v>11.362500000000001</v>
      </c>
      <c r="C1262" s="4">
        <v>11.335000000000001</v>
      </c>
      <c r="D1262" s="4">
        <v>11.398999999999999</v>
      </c>
      <c r="E1262" s="4">
        <v>11.288</v>
      </c>
      <c r="F1262" s="5">
        <v>2.3999999999999998E-3</v>
      </c>
      <c r="G1262" s="35">
        <f t="shared" si="38"/>
        <v>0.11099999999999888</v>
      </c>
      <c r="H1262" s="34">
        <f t="shared" si="39"/>
        <v>1.0141132611397062E-2</v>
      </c>
    </row>
    <row r="1263" spans="1:8">
      <c r="A1263" s="2" t="s">
        <v>1264</v>
      </c>
      <c r="B1263" s="3">
        <v>11.335000000000001</v>
      </c>
      <c r="C1263" s="4">
        <v>11.266</v>
      </c>
      <c r="D1263" s="4">
        <v>11.362</v>
      </c>
      <c r="E1263" s="4">
        <v>11.2445</v>
      </c>
      <c r="F1263" s="5">
        <v>6.1000000000000004E-3</v>
      </c>
      <c r="G1263" s="35">
        <f t="shared" si="38"/>
        <v>0.11749999999999972</v>
      </c>
      <c r="H1263" s="34">
        <f t="shared" si="39"/>
        <v>6.2472308373947728E-3</v>
      </c>
    </row>
    <row r="1264" spans="1:8">
      <c r="A1264" s="2" t="s">
        <v>1265</v>
      </c>
      <c r="B1264" s="6">
        <v>11.266</v>
      </c>
      <c r="C1264" s="4">
        <v>11.285</v>
      </c>
      <c r="D1264" s="4">
        <v>11.286</v>
      </c>
      <c r="E1264" s="4">
        <v>11.262499999999999</v>
      </c>
      <c r="F1264" s="7">
        <v>-4.7999999999999996E-3</v>
      </c>
      <c r="G1264" s="35">
        <f t="shared" si="38"/>
        <v>2.3500000000000298E-2</v>
      </c>
      <c r="H1264" s="34">
        <f t="shared" si="39"/>
        <v>9.6470795059992107E-3</v>
      </c>
    </row>
    <row r="1265" spans="1:8">
      <c r="A1265" s="2" t="s">
        <v>1266</v>
      </c>
      <c r="B1265" s="6">
        <v>11.320499999999999</v>
      </c>
      <c r="C1265" s="4">
        <v>11.3765</v>
      </c>
      <c r="D1265" s="4">
        <v>11.406499999999999</v>
      </c>
      <c r="E1265" s="4">
        <v>11.2105</v>
      </c>
      <c r="F1265" s="7">
        <v>-4.8999999999999998E-3</v>
      </c>
      <c r="G1265" s="35">
        <f t="shared" si="38"/>
        <v>0.19599999999999973</v>
      </c>
      <c r="H1265" s="34">
        <f t="shared" si="39"/>
        <v>1.8062112877376871E-2</v>
      </c>
    </row>
    <row r="1266" spans="1:8">
      <c r="A1266" s="2" t="s">
        <v>1267</v>
      </c>
      <c r="B1266" s="6">
        <v>11.3765</v>
      </c>
      <c r="C1266" s="4">
        <v>11.5435</v>
      </c>
      <c r="D1266" s="4">
        <v>11.5885</v>
      </c>
      <c r="E1266" s="4">
        <v>11.3675</v>
      </c>
      <c r="F1266" s="7">
        <v>-1.4500000000000001E-2</v>
      </c>
      <c r="G1266" s="35">
        <f t="shared" si="38"/>
        <v>0.22100000000000009</v>
      </c>
      <c r="H1266" s="34">
        <f t="shared" si="39"/>
        <v>1.5483089698123023E-2</v>
      </c>
    </row>
    <row r="1267" spans="1:8">
      <c r="A1267" s="2" t="s">
        <v>1268</v>
      </c>
      <c r="B1267" s="6">
        <v>11.5435</v>
      </c>
      <c r="C1267" s="4">
        <v>11.561</v>
      </c>
      <c r="D1267" s="4">
        <v>11.614000000000001</v>
      </c>
      <c r="E1267" s="4">
        <v>11.477</v>
      </c>
      <c r="F1267" s="7">
        <v>-1.5E-3</v>
      </c>
      <c r="G1267" s="35">
        <f t="shared" si="38"/>
        <v>0.13700000000000045</v>
      </c>
      <c r="H1267" s="34">
        <f t="shared" si="39"/>
        <v>1.4299250581445462E-2</v>
      </c>
    </row>
    <row r="1268" spans="1:8">
      <c r="A1268" s="2" t="s">
        <v>1269</v>
      </c>
      <c r="B1268" s="6">
        <v>11.561</v>
      </c>
      <c r="C1268" s="4">
        <v>11.609</v>
      </c>
      <c r="D1268" s="4">
        <v>11.69</v>
      </c>
      <c r="E1268" s="4">
        <v>11.494999999999999</v>
      </c>
      <c r="F1268" s="7">
        <v>-4.1000000000000003E-3</v>
      </c>
      <c r="G1268" s="35">
        <f t="shared" si="38"/>
        <v>0.19500000000000028</v>
      </c>
      <c r="H1268" s="34">
        <f t="shared" si="39"/>
        <v>1.1893455361768225E-2</v>
      </c>
    </row>
    <row r="1269" spans="1:8">
      <c r="A1269" s="2" t="s">
        <v>1270</v>
      </c>
      <c r="B1269" s="3">
        <v>11.609</v>
      </c>
      <c r="C1269" s="4">
        <v>11.582000000000001</v>
      </c>
      <c r="D1269" s="4">
        <v>11.632</v>
      </c>
      <c r="E1269" s="4">
        <v>11.551500000000001</v>
      </c>
      <c r="F1269" s="5">
        <v>2.3E-3</v>
      </c>
      <c r="G1269" s="35">
        <f t="shared" si="38"/>
        <v>8.0499999999998906E-2</v>
      </c>
      <c r="H1269" s="34">
        <f t="shared" si="39"/>
        <v>4.0783738293556611E-3</v>
      </c>
    </row>
    <row r="1270" spans="1:8">
      <c r="A1270" s="2" t="s">
        <v>1271</v>
      </c>
      <c r="B1270" s="6">
        <v>11.582000000000001</v>
      </c>
      <c r="C1270" s="4">
        <v>11.5855</v>
      </c>
      <c r="D1270" s="4">
        <v>11.589</v>
      </c>
      <c r="E1270" s="4">
        <v>11.574999999999999</v>
      </c>
      <c r="F1270" s="7">
        <v>-2.3999999999999998E-3</v>
      </c>
      <c r="G1270" s="35">
        <f t="shared" si="38"/>
        <v>1.4000000000001123E-2</v>
      </c>
      <c r="H1270" s="34">
        <f t="shared" si="39"/>
        <v>7.2335844994618308E-3</v>
      </c>
    </row>
    <row r="1271" spans="1:8">
      <c r="A1271" s="2" t="s">
        <v>1272</v>
      </c>
      <c r="B1271" s="6">
        <v>11.61</v>
      </c>
      <c r="C1271" s="4">
        <v>11.612500000000001</v>
      </c>
      <c r="D1271" s="4">
        <v>11.6975</v>
      </c>
      <c r="E1271" s="4">
        <v>11.5435</v>
      </c>
      <c r="F1271" s="7">
        <v>-2.0000000000000001E-4</v>
      </c>
      <c r="G1271" s="35">
        <f t="shared" si="38"/>
        <v>0.15399999999999991</v>
      </c>
      <c r="H1271" s="34">
        <f t="shared" si="39"/>
        <v>1.1873633674825293E-2</v>
      </c>
    </row>
    <row r="1272" spans="1:8">
      <c r="A1272" s="2" t="s">
        <v>1273</v>
      </c>
      <c r="B1272" s="6">
        <v>11.612500000000001</v>
      </c>
      <c r="C1272" s="4">
        <v>11.6645</v>
      </c>
      <c r="D1272" s="4">
        <v>11.708</v>
      </c>
      <c r="E1272" s="4">
        <v>11.585000000000001</v>
      </c>
      <c r="F1272" s="7">
        <v>-4.4999999999999997E-3</v>
      </c>
      <c r="G1272" s="35">
        <f t="shared" si="38"/>
        <v>0.12299999999999933</v>
      </c>
      <c r="H1272" s="34">
        <f t="shared" si="39"/>
        <v>1.7049540973896802E-2</v>
      </c>
    </row>
    <row r="1273" spans="1:8">
      <c r="A1273" s="2" t="s">
        <v>1274</v>
      </c>
      <c r="B1273" s="6">
        <v>11.6645</v>
      </c>
      <c r="C1273" s="4">
        <v>11.8185</v>
      </c>
      <c r="D1273" s="4">
        <v>11.8775</v>
      </c>
      <c r="E1273" s="4">
        <v>11.5975</v>
      </c>
      <c r="F1273" s="7">
        <v>-1.2999999999999999E-2</v>
      </c>
      <c r="G1273" s="35">
        <f t="shared" si="38"/>
        <v>0.27999999999999936</v>
      </c>
      <c r="H1273" s="34">
        <f t="shared" si="39"/>
        <v>1.9667850875315605E-2</v>
      </c>
    </row>
    <row r="1274" spans="1:8">
      <c r="A1274" s="2" t="s">
        <v>1275</v>
      </c>
      <c r="B1274" s="3">
        <v>11.8185</v>
      </c>
      <c r="C1274" s="4">
        <v>11.6815</v>
      </c>
      <c r="D1274" s="4">
        <v>11.845499999999999</v>
      </c>
      <c r="E1274" s="4">
        <v>11.666</v>
      </c>
      <c r="F1274" s="5">
        <v>1.17E-2</v>
      </c>
      <c r="G1274" s="35">
        <f t="shared" si="38"/>
        <v>0.1794999999999991</v>
      </c>
      <c r="H1274" s="34">
        <f t="shared" si="39"/>
        <v>1.2266907278508161E-2</v>
      </c>
    </row>
    <row r="1275" spans="1:8">
      <c r="A1275" s="2" t="s">
        <v>1276</v>
      </c>
      <c r="B1275" s="3">
        <v>11.6815</v>
      </c>
      <c r="C1275" s="4">
        <v>11.637</v>
      </c>
      <c r="D1275" s="4">
        <v>11.730499999999999</v>
      </c>
      <c r="E1275" s="4">
        <v>11.624499999999999</v>
      </c>
      <c r="F1275" s="5">
        <v>3.8E-3</v>
      </c>
      <c r="G1275" s="35">
        <f t="shared" si="38"/>
        <v>0.10599999999999987</v>
      </c>
      <c r="H1275" s="34">
        <f t="shared" si="39"/>
        <v>6.0062636749753555E-3</v>
      </c>
    </row>
    <row r="1276" spans="1:8">
      <c r="A1276" s="2" t="s">
        <v>1277</v>
      </c>
      <c r="B1276" s="6">
        <v>11.637</v>
      </c>
      <c r="C1276" s="4">
        <v>11.654500000000001</v>
      </c>
      <c r="D1276" s="4">
        <v>11.6675</v>
      </c>
      <c r="E1276" s="4">
        <v>11.6335</v>
      </c>
      <c r="F1276" s="7">
        <v>-1.1999999999999999E-3</v>
      </c>
      <c r="G1276" s="35">
        <f t="shared" si="38"/>
        <v>3.4000000000000696E-2</v>
      </c>
      <c r="H1276" s="34">
        <f t="shared" si="39"/>
        <v>6.6373570087076041E-3</v>
      </c>
    </row>
    <row r="1277" spans="1:8">
      <c r="A1277" s="2" t="s">
        <v>1278</v>
      </c>
      <c r="B1277" s="6">
        <v>11.651</v>
      </c>
      <c r="C1277" s="4">
        <v>11.714</v>
      </c>
      <c r="D1277" s="4">
        <v>11.750500000000001</v>
      </c>
      <c r="E1277" s="4">
        <v>11.629</v>
      </c>
      <c r="F1277" s="7">
        <v>-5.4000000000000003E-3</v>
      </c>
      <c r="G1277" s="35">
        <f t="shared" si="38"/>
        <v>0.12150000000000105</v>
      </c>
      <c r="H1277" s="34">
        <f t="shared" si="39"/>
        <v>1.0783933875758777E-2</v>
      </c>
    </row>
    <row r="1278" spans="1:8">
      <c r="A1278" s="2" t="s">
        <v>1279</v>
      </c>
      <c r="B1278" s="3">
        <v>11.714</v>
      </c>
      <c r="C1278" s="4">
        <v>11.6145</v>
      </c>
      <c r="D1278" s="4">
        <v>11.734999999999999</v>
      </c>
      <c r="E1278" s="4">
        <v>11.606</v>
      </c>
      <c r="F1278" s="5">
        <v>8.6E-3</v>
      </c>
      <c r="G1278" s="35">
        <f t="shared" si="38"/>
        <v>0.12899999999999956</v>
      </c>
      <c r="H1278" s="34">
        <f t="shared" si="39"/>
        <v>1.0775022718421418E-2</v>
      </c>
    </row>
    <row r="1279" spans="1:8">
      <c r="A1279" s="2" t="s">
        <v>1280</v>
      </c>
      <c r="B1279" s="3">
        <v>11.6145</v>
      </c>
      <c r="C1279" s="4">
        <v>11.554500000000001</v>
      </c>
      <c r="D1279" s="4">
        <v>11.653</v>
      </c>
      <c r="E1279" s="4">
        <v>11.532999999999999</v>
      </c>
      <c r="F1279" s="5">
        <v>5.1999999999999998E-3</v>
      </c>
      <c r="G1279" s="35">
        <f t="shared" si="38"/>
        <v>0.12000000000000099</v>
      </c>
      <c r="H1279" s="34">
        <f t="shared" si="39"/>
        <v>1.3535509294954276E-2</v>
      </c>
    </row>
    <row r="1280" spans="1:8">
      <c r="A1280" s="2" t="s">
        <v>1281</v>
      </c>
      <c r="B1280" s="6">
        <v>11.554500000000001</v>
      </c>
      <c r="C1280" s="4">
        <v>11.673</v>
      </c>
      <c r="D1280" s="4">
        <v>11.707000000000001</v>
      </c>
      <c r="E1280" s="4">
        <v>11.510999999999999</v>
      </c>
      <c r="F1280" s="7">
        <v>-1.0200000000000001E-2</v>
      </c>
      <c r="G1280" s="35">
        <f t="shared" si="38"/>
        <v>0.19600000000000151</v>
      </c>
      <c r="H1280" s="34">
        <f t="shared" si="39"/>
        <v>1.2967559702131337E-2</v>
      </c>
    </row>
    <row r="1281" spans="1:8">
      <c r="A1281" s="2" t="s">
        <v>1282</v>
      </c>
      <c r="B1281" s="6">
        <v>11.673</v>
      </c>
      <c r="C1281" s="4">
        <v>11.683</v>
      </c>
      <c r="D1281" s="4">
        <v>11.7555</v>
      </c>
      <c r="E1281" s="4">
        <v>11.6485</v>
      </c>
      <c r="F1281" s="7">
        <v>-8.9999999999999998E-4</v>
      </c>
      <c r="G1281" s="35">
        <f t="shared" si="38"/>
        <v>0.10699999999999932</v>
      </c>
      <c r="H1281" s="34">
        <f t="shared" si="39"/>
        <v>5.1969716412164453E-3</v>
      </c>
    </row>
    <row r="1282" spans="1:8">
      <c r="A1282" s="2" t="s">
        <v>1283</v>
      </c>
      <c r="B1282" s="6">
        <v>11.683</v>
      </c>
      <c r="C1282" s="4">
        <v>11.689500000000001</v>
      </c>
      <c r="D1282" s="4">
        <v>11.6905</v>
      </c>
      <c r="E1282" s="4">
        <v>11.676</v>
      </c>
      <c r="F1282" s="7">
        <v>0</v>
      </c>
      <c r="G1282" s="35">
        <f t="shared" si="38"/>
        <v>1.4499999999999957E-2</v>
      </c>
      <c r="H1282" s="34">
        <f t="shared" si="39"/>
        <v>7.7064298522756518E-3</v>
      </c>
    </row>
    <row r="1283" spans="1:8">
      <c r="A1283" s="2" t="s">
        <v>1284</v>
      </c>
      <c r="B1283" s="6">
        <v>11.6835</v>
      </c>
      <c r="C1283" s="4">
        <v>11.711</v>
      </c>
      <c r="D1283" s="4">
        <v>11.798</v>
      </c>
      <c r="E1283" s="4">
        <v>11.632</v>
      </c>
      <c r="F1283" s="7">
        <v>-2.3E-3</v>
      </c>
      <c r="G1283" s="35">
        <f t="shared" ref="G1283:G1346" si="40">D1283-E1283</f>
        <v>0.16600000000000037</v>
      </c>
      <c r="H1283" s="34">
        <f t="shared" ref="H1283:H1346" si="41">(SUM(G1283:G1284)/2)/C1284</f>
        <v>1.6747750462823487E-2</v>
      </c>
    </row>
    <row r="1284" spans="1:8">
      <c r="A1284" s="2" t="s">
        <v>1285</v>
      </c>
      <c r="B1284" s="3">
        <v>11.711</v>
      </c>
      <c r="C1284" s="4">
        <v>11.6135</v>
      </c>
      <c r="D1284" s="4">
        <v>11.8</v>
      </c>
      <c r="E1284" s="4">
        <v>11.577</v>
      </c>
      <c r="F1284" s="5">
        <v>8.3999999999999995E-3</v>
      </c>
      <c r="G1284" s="35">
        <f t="shared" si="40"/>
        <v>0.22300000000000075</v>
      </c>
      <c r="H1284" s="34">
        <f t="shared" si="41"/>
        <v>1.5731755080725936E-2</v>
      </c>
    </row>
    <row r="1285" spans="1:8">
      <c r="A1285" s="2" t="s">
        <v>1286</v>
      </c>
      <c r="B1285" s="3">
        <v>11.6135</v>
      </c>
      <c r="C1285" s="4">
        <v>11.4895</v>
      </c>
      <c r="D1285" s="4">
        <v>11.614000000000001</v>
      </c>
      <c r="E1285" s="4">
        <v>11.4755</v>
      </c>
      <c r="F1285" s="5">
        <v>1.0800000000000001E-2</v>
      </c>
      <c r="G1285" s="35">
        <f t="shared" si="40"/>
        <v>0.13850000000000051</v>
      </c>
      <c r="H1285" s="34">
        <f t="shared" si="41"/>
        <v>1.0337937624880529E-2</v>
      </c>
    </row>
    <row r="1286" spans="1:8">
      <c r="A1286" s="2" t="s">
        <v>1287</v>
      </c>
      <c r="B1286" s="6">
        <v>11.4895</v>
      </c>
      <c r="C1286" s="4">
        <v>11.510999999999999</v>
      </c>
      <c r="D1286" s="4">
        <v>11.548999999999999</v>
      </c>
      <c r="E1286" s="4">
        <v>11.4495</v>
      </c>
      <c r="F1286" s="7">
        <v>-1.9E-3</v>
      </c>
      <c r="G1286" s="35">
        <f t="shared" si="40"/>
        <v>9.9499999999999034E-2</v>
      </c>
      <c r="H1286" s="34">
        <f t="shared" si="41"/>
        <v>1.2238070082760991E-2</v>
      </c>
    </row>
    <row r="1287" spans="1:8">
      <c r="A1287" s="2" t="s">
        <v>1288</v>
      </c>
      <c r="B1287" s="3">
        <v>11.510999999999999</v>
      </c>
      <c r="C1287" s="4">
        <v>11.358000000000001</v>
      </c>
      <c r="D1287" s="4">
        <v>11.532</v>
      </c>
      <c r="E1287" s="4">
        <v>11.3535</v>
      </c>
      <c r="F1287" s="5">
        <v>1.35E-2</v>
      </c>
      <c r="G1287" s="35">
        <f t="shared" si="40"/>
        <v>0.17849999999999966</v>
      </c>
      <c r="H1287" s="34">
        <f t="shared" si="41"/>
        <v>9.0733336262577499E-3</v>
      </c>
    </row>
    <row r="1288" spans="1:8">
      <c r="A1288" s="2" t="s">
        <v>1289</v>
      </c>
      <c r="B1288" s="6">
        <v>11.358000000000001</v>
      </c>
      <c r="C1288" s="4">
        <v>11.3795</v>
      </c>
      <c r="D1288" s="4">
        <v>11.3855</v>
      </c>
      <c r="E1288" s="4">
        <v>11.3575</v>
      </c>
      <c r="F1288" s="7">
        <v>-2.3999999999999998E-3</v>
      </c>
      <c r="G1288" s="35">
        <f t="shared" si="40"/>
        <v>2.8000000000000469E-2</v>
      </c>
      <c r="H1288" s="34">
        <f t="shared" si="41"/>
        <v>1.0452806689796335E-2</v>
      </c>
    </row>
    <row r="1289" spans="1:8">
      <c r="A1289" s="2" t="s">
        <v>1290</v>
      </c>
      <c r="B1289" s="3">
        <v>11.385</v>
      </c>
      <c r="C1289" s="4">
        <v>11.241</v>
      </c>
      <c r="D1289" s="4">
        <v>11.419</v>
      </c>
      <c r="E1289" s="4">
        <v>11.212</v>
      </c>
      <c r="F1289" s="5">
        <v>1.2800000000000001E-2</v>
      </c>
      <c r="G1289" s="35">
        <f t="shared" si="40"/>
        <v>0.20700000000000074</v>
      </c>
      <c r="H1289" s="34">
        <f t="shared" si="41"/>
        <v>1.524498491034975E-2</v>
      </c>
    </row>
    <row r="1290" spans="1:8">
      <c r="A1290" s="2" t="s">
        <v>1291</v>
      </c>
      <c r="B1290" s="6">
        <v>11.241</v>
      </c>
      <c r="C1290" s="4">
        <v>11.266</v>
      </c>
      <c r="D1290" s="4">
        <v>11.301</v>
      </c>
      <c r="E1290" s="4">
        <v>11.1645</v>
      </c>
      <c r="F1290" s="7">
        <v>-2.2000000000000001E-3</v>
      </c>
      <c r="G1290" s="35">
        <f t="shared" si="40"/>
        <v>0.13649999999999984</v>
      </c>
      <c r="H1290" s="34">
        <f t="shared" si="41"/>
        <v>1.2570020165807751E-2</v>
      </c>
    </row>
    <row r="1291" spans="1:8">
      <c r="A1291" s="2" t="s">
        <v>1292</v>
      </c>
      <c r="B1291" s="3">
        <v>11.266</v>
      </c>
      <c r="C1291" s="4">
        <v>11.157500000000001</v>
      </c>
      <c r="D1291" s="4">
        <v>11.2775</v>
      </c>
      <c r="E1291" s="4">
        <v>11.1335</v>
      </c>
      <c r="F1291" s="5">
        <v>9.7000000000000003E-3</v>
      </c>
      <c r="G1291" s="35">
        <f t="shared" si="40"/>
        <v>0.14400000000000013</v>
      </c>
      <c r="H1291" s="34">
        <f t="shared" si="41"/>
        <v>1.3394651069339677E-2</v>
      </c>
    </row>
    <row r="1292" spans="1:8">
      <c r="A1292" s="2" t="s">
        <v>1293</v>
      </c>
      <c r="B1292" s="6">
        <v>11.157500000000001</v>
      </c>
      <c r="C1292" s="4">
        <v>11.198499999999999</v>
      </c>
      <c r="D1292" s="4">
        <v>11.2325</v>
      </c>
      <c r="E1292" s="4">
        <v>11.076499999999999</v>
      </c>
      <c r="F1292" s="7">
        <v>-3.7000000000000002E-3</v>
      </c>
      <c r="G1292" s="35">
        <f t="shared" si="40"/>
        <v>0.15600000000000058</v>
      </c>
      <c r="H1292" s="34">
        <f t="shared" si="41"/>
        <v>1.1982281284606875E-2</v>
      </c>
    </row>
    <row r="1293" spans="1:8">
      <c r="A1293" s="2" t="s">
        <v>1294</v>
      </c>
      <c r="B1293" s="6">
        <v>11.198499999999999</v>
      </c>
      <c r="C1293" s="4">
        <v>11.2875</v>
      </c>
      <c r="D1293" s="4">
        <v>11.305999999999999</v>
      </c>
      <c r="E1293" s="4">
        <v>11.1915</v>
      </c>
      <c r="F1293" s="7">
        <v>-7.9000000000000008E-3</v>
      </c>
      <c r="G1293" s="35">
        <f t="shared" si="40"/>
        <v>0.1144999999999996</v>
      </c>
      <c r="H1293" s="34">
        <f t="shared" si="41"/>
        <v>6.4868450143709564E-3</v>
      </c>
    </row>
    <row r="1294" spans="1:8">
      <c r="A1294" s="2" t="s">
        <v>1295</v>
      </c>
      <c r="B1294" s="6">
        <v>11.2875</v>
      </c>
      <c r="C1294" s="4">
        <v>11.307499999999999</v>
      </c>
      <c r="D1294" s="4">
        <v>11.315</v>
      </c>
      <c r="E1294" s="4">
        <v>11.2828</v>
      </c>
      <c r="F1294" s="7">
        <v>-2.9999999999999997E-4</v>
      </c>
      <c r="G1294" s="35">
        <f t="shared" si="40"/>
        <v>3.2199999999999562E-2</v>
      </c>
      <c r="H1294" s="34">
        <f t="shared" si="41"/>
        <v>8.9834725430957656E-3</v>
      </c>
    </row>
    <row r="1295" spans="1:8">
      <c r="A1295" s="2" t="s">
        <v>1296</v>
      </c>
      <c r="B1295" s="3">
        <v>11.291</v>
      </c>
      <c r="C1295" s="4">
        <v>11.254</v>
      </c>
      <c r="D1295" s="4">
        <v>11.391500000000001</v>
      </c>
      <c r="E1295" s="4">
        <v>11.221500000000001</v>
      </c>
      <c r="F1295" s="5">
        <v>3.3E-3</v>
      </c>
      <c r="G1295" s="35">
        <f t="shared" si="40"/>
        <v>0.16999999999999993</v>
      </c>
      <c r="H1295" s="34">
        <f t="shared" si="41"/>
        <v>1.8109777936962775E-2</v>
      </c>
    </row>
    <row r="1296" spans="1:8">
      <c r="A1296" s="2" t="s">
        <v>1297</v>
      </c>
      <c r="B1296" s="3">
        <v>11.254</v>
      </c>
      <c r="C1296" s="4">
        <v>11.167999999999999</v>
      </c>
      <c r="D1296" s="4">
        <v>11.3505</v>
      </c>
      <c r="E1296" s="4">
        <v>11.116</v>
      </c>
      <c r="F1296" s="5">
        <v>7.7000000000000002E-3</v>
      </c>
      <c r="G1296" s="35">
        <f t="shared" si="40"/>
        <v>0.2345000000000006</v>
      </c>
      <c r="H1296" s="34">
        <f t="shared" si="41"/>
        <v>1.9820391872278638E-2</v>
      </c>
    </row>
    <row r="1297" spans="1:8">
      <c r="A1297" s="2" t="s">
        <v>1298</v>
      </c>
      <c r="B1297" s="3">
        <v>11.167999999999999</v>
      </c>
      <c r="C1297" s="4">
        <v>11.023999999999999</v>
      </c>
      <c r="D1297" s="4">
        <v>11.1945</v>
      </c>
      <c r="E1297" s="4">
        <v>10.992000000000001</v>
      </c>
      <c r="F1297" s="5">
        <v>1.3100000000000001E-2</v>
      </c>
      <c r="G1297" s="35">
        <f t="shared" si="40"/>
        <v>0.20249999999999879</v>
      </c>
      <c r="H1297" s="34">
        <f t="shared" si="41"/>
        <v>1.5863958000456441E-2</v>
      </c>
    </row>
    <row r="1298" spans="1:8">
      <c r="A1298" s="2" t="s">
        <v>1299</v>
      </c>
      <c r="B1298" s="3">
        <v>11.023999999999999</v>
      </c>
      <c r="C1298" s="4">
        <v>10.952500000000001</v>
      </c>
      <c r="D1298" s="4">
        <v>11.08</v>
      </c>
      <c r="E1298" s="4">
        <v>10.935</v>
      </c>
      <c r="F1298" s="5">
        <v>6.4999999999999997E-3</v>
      </c>
      <c r="G1298" s="35">
        <f t="shared" si="40"/>
        <v>0.14499999999999957</v>
      </c>
      <c r="H1298" s="34">
        <f t="shared" si="41"/>
        <v>1.1552428506581941E-2</v>
      </c>
    </row>
    <row r="1299" spans="1:8">
      <c r="A1299" s="2" t="s">
        <v>1300</v>
      </c>
      <c r="B1299" s="6">
        <v>10.952500000000001</v>
      </c>
      <c r="C1299" s="4">
        <v>11.015000000000001</v>
      </c>
      <c r="D1299" s="4">
        <v>11.045</v>
      </c>
      <c r="E1299" s="4">
        <v>10.935499999999999</v>
      </c>
      <c r="F1299" s="7">
        <v>-5.7000000000000002E-3</v>
      </c>
      <c r="G1299" s="35">
        <f t="shared" si="40"/>
        <v>0.1095000000000006</v>
      </c>
      <c r="H1299" s="34">
        <f t="shared" si="41"/>
        <v>5.3817157909078952E-3</v>
      </c>
    </row>
    <row r="1300" spans="1:8">
      <c r="A1300" s="2" t="s">
        <v>1301</v>
      </c>
      <c r="B1300" s="3">
        <v>11.015000000000001</v>
      </c>
      <c r="C1300" s="4">
        <v>11.009499999999999</v>
      </c>
      <c r="D1300" s="4">
        <v>11.018000000000001</v>
      </c>
      <c r="E1300" s="4">
        <v>11.009</v>
      </c>
      <c r="F1300" s="5">
        <v>2.9999999999999997E-4</v>
      </c>
      <c r="G1300" s="35">
        <f t="shared" si="40"/>
        <v>9.0000000000003411E-3</v>
      </c>
      <c r="H1300" s="34">
        <f t="shared" si="41"/>
        <v>1.256931608133088E-2</v>
      </c>
    </row>
    <row r="1301" spans="1:8">
      <c r="A1301" s="2" t="s">
        <v>1302</v>
      </c>
      <c r="B1301" s="3">
        <v>11.012</v>
      </c>
      <c r="C1301" s="4">
        <v>10.82</v>
      </c>
      <c r="D1301" s="4">
        <v>11.047499999999999</v>
      </c>
      <c r="E1301" s="4">
        <v>10.7845</v>
      </c>
      <c r="F1301" s="5">
        <v>1.77E-2</v>
      </c>
      <c r="G1301" s="35">
        <f t="shared" si="40"/>
        <v>0.2629999999999999</v>
      </c>
      <c r="H1301" s="34">
        <f t="shared" si="41"/>
        <v>1.6908998002508429E-2</v>
      </c>
    </row>
    <row r="1302" spans="1:8">
      <c r="A1302" s="2" t="s">
        <v>1303</v>
      </c>
      <c r="B1302" s="3">
        <v>10.82</v>
      </c>
      <c r="C1302" s="4">
        <v>10.763500000000001</v>
      </c>
      <c r="D1302" s="4">
        <v>10.842499999999999</v>
      </c>
      <c r="E1302" s="4">
        <v>10.7415</v>
      </c>
      <c r="F1302" s="5">
        <v>5.1999999999999998E-3</v>
      </c>
      <c r="G1302" s="35">
        <f t="shared" si="40"/>
        <v>0.10099999999999909</v>
      </c>
      <c r="H1302" s="34">
        <f t="shared" si="41"/>
        <v>1.0714618466412021E-2</v>
      </c>
    </row>
    <row r="1303" spans="1:8">
      <c r="A1303" s="2" t="s">
        <v>1304</v>
      </c>
      <c r="B1303" s="3">
        <v>10.763500000000001</v>
      </c>
      <c r="C1303" s="4">
        <v>10.733000000000001</v>
      </c>
      <c r="D1303" s="4">
        <v>10.794</v>
      </c>
      <c r="E1303" s="4">
        <v>10.664999999999999</v>
      </c>
      <c r="F1303" s="5">
        <v>2.8E-3</v>
      </c>
      <c r="G1303" s="35">
        <f t="shared" si="40"/>
        <v>0.12900000000000134</v>
      </c>
      <c r="H1303" s="34">
        <f t="shared" si="41"/>
        <v>1.3084200122370323E-2</v>
      </c>
    </row>
    <row r="1304" spans="1:8">
      <c r="A1304" s="2" t="s">
        <v>1305</v>
      </c>
      <c r="B1304" s="3">
        <v>10.733000000000001</v>
      </c>
      <c r="C1304" s="4">
        <v>10.6235</v>
      </c>
      <c r="D1304" s="4">
        <v>10.7605</v>
      </c>
      <c r="E1304" s="4">
        <v>10.611499999999999</v>
      </c>
      <c r="F1304" s="5">
        <v>1.03E-2</v>
      </c>
      <c r="G1304" s="35">
        <f t="shared" si="40"/>
        <v>0.14900000000000091</v>
      </c>
      <c r="H1304" s="34">
        <f t="shared" si="41"/>
        <v>1.2296632614453264E-2</v>
      </c>
    </row>
    <row r="1305" spans="1:8">
      <c r="A1305" s="2" t="s">
        <v>1306</v>
      </c>
      <c r="B1305" s="3">
        <v>10.6235</v>
      </c>
      <c r="C1305" s="4">
        <v>10.571999999999999</v>
      </c>
      <c r="D1305" s="4">
        <v>10.677</v>
      </c>
      <c r="E1305" s="4">
        <v>10.566000000000001</v>
      </c>
      <c r="F1305" s="5">
        <v>4.8999999999999998E-3</v>
      </c>
      <c r="G1305" s="35">
        <f t="shared" si="40"/>
        <v>0.11099999999999888</v>
      </c>
      <c r="H1305" s="34">
        <f t="shared" si="41"/>
        <v>6.248520710059156E-3</v>
      </c>
    </row>
    <row r="1306" spans="1:8">
      <c r="A1306" s="2" t="s">
        <v>1307</v>
      </c>
      <c r="B1306" s="6">
        <v>10.571999999999999</v>
      </c>
      <c r="C1306" s="4">
        <v>10.5625</v>
      </c>
      <c r="D1306" s="4">
        <v>10.5815</v>
      </c>
      <c r="E1306" s="4">
        <v>10.560499999999999</v>
      </c>
      <c r="F1306" s="7">
        <v>-5.9999999999999995E-4</v>
      </c>
      <c r="G1306" s="35">
        <f t="shared" si="40"/>
        <v>2.1000000000000796E-2</v>
      </c>
      <c r="H1306" s="34">
        <f t="shared" si="41"/>
        <v>6.9298914078872263E-3</v>
      </c>
    </row>
    <row r="1307" spans="1:8">
      <c r="A1307" s="2" t="s">
        <v>1308</v>
      </c>
      <c r="B1307" s="3">
        <v>10.5785</v>
      </c>
      <c r="C1307" s="4">
        <v>10.497999999999999</v>
      </c>
      <c r="D1307" s="4">
        <v>10.615</v>
      </c>
      <c r="E1307" s="4">
        <v>10.490500000000001</v>
      </c>
      <c r="F1307" s="5">
        <v>7.7000000000000002E-3</v>
      </c>
      <c r="G1307" s="35">
        <f t="shared" si="40"/>
        <v>0.12449999999999939</v>
      </c>
      <c r="H1307" s="34">
        <f t="shared" si="41"/>
        <v>1.3330451073641728E-2</v>
      </c>
    </row>
    <row r="1308" spans="1:8">
      <c r="A1308" s="2" t="s">
        <v>1309</v>
      </c>
      <c r="B1308" s="3">
        <v>10.497999999999999</v>
      </c>
      <c r="C1308" s="4">
        <v>10.4085</v>
      </c>
      <c r="D1308" s="4">
        <v>10.551</v>
      </c>
      <c r="E1308" s="4">
        <v>10.398</v>
      </c>
      <c r="F1308" s="5">
        <v>8.6E-3</v>
      </c>
      <c r="G1308" s="35">
        <f t="shared" si="40"/>
        <v>0.15300000000000047</v>
      </c>
      <c r="H1308" s="34">
        <f t="shared" si="41"/>
        <v>1.3849483048809822E-2</v>
      </c>
    </row>
    <row r="1309" spans="1:8">
      <c r="A1309" s="2" t="s">
        <v>1310</v>
      </c>
      <c r="B1309" s="3">
        <v>10.4085</v>
      </c>
      <c r="C1309" s="4">
        <v>10.397500000000001</v>
      </c>
      <c r="D1309" s="4">
        <v>10.51</v>
      </c>
      <c r="E1309" s="4">
        <v>10.375</v>
      </c>
      <c r="F1309" s="5">
        <v>1.1000000000000001E-3</v>
      </c>
      <c r="G1309" s="35">
        <f t="shared" si="40"/>
        <v>0.13499999999999979</v>
      </c>
      <c r="H1309" s="34">
        <f t="shared" si="41"/>
        <v>1.7862364752899904E-2</v>
      </c>
    </row>
    <row r="1310" spans="1:8">
      <c r="A1310" s="2" t="s">
        <v>1311</v>
      </c>
      <c r="B1310" s="3">
        <v>10.397500000000001</v>
      </c>
      <c r="C1310" s="4">
        <v>10.259</v>
      </c>
      <c r="D1310" s="4">
        <v>10.4815</v>
      </c>
      <c r="E1310" s="4">
        <v>10.25</v>
      </c>
      <c r="F1310" s="5">
        <v>1.35E-2</v>
      </c>
      <c r="G1310" s="35">
        <f t="shared" si="40"/>
        <v>0.23150000000000048</v>
      </c>
      <c r="H1310" s="34">
        <f t="shared" si="41"/>
        <v>1.5400110939187873E-2</v>
      </c>
    </row>
    <row r="1311" spans="1:8">
      <c r="A1311" s="2" t="s">
        <v>1312</v>
      </c>
      <c r="B1311" s="6">
        <v>10.259</v>
      </c>
      <c r="C1311" s="4">
        <v>10.2759</v>
      </c>
      <c r="D1311" s="4">
        <v>10.3085</v>
      </c>
      <c r="E1311" s="4">
        <v>10.2235</v>
      </c>
      <c r="F1311" s="7">
        <v>-1.6000000000000001E-3</v>
      </c>
      <c r="G1311" s="35">
        <f t="shared" si="40"/>
        <v>8.5000000000000853E-2</v>
      </c>
      <c r="H1311" s="34">
        <f t="shared" si="41"/>
        <v>5.8009036583588705E-3</v>
      </c>
    </row>
    <row r="1312" spans="1:8">
      <c r="A1312" s="2" t="s">
        <v>1313</v>
      </c>
      <c r="B1312" s="6">
        <v>10.2759</v>
      </c>
      <c r="C1312" s="4">
        <v>10.291499999999999</v>
      </c>
      <c r="D1312" s="4">
        <v>10.2941</v>
      </c>
      <c r="E1312" s="4">
        <v>10.2597</v>
      </c>
      <c r="F1312" s="7">
        <v>-3.3E-3</v>
      </c>
      <c r="G1312" s="35">
        <f t="shared" si="40"/>
        <v>3.4399999999999764E-2</v>
      </c>
      <c r="H1312" s="34">
        <f t="shared" si="41"/>
        <v>9.5954660934140512E-3</v>
      </c>
    </row>
    <row r="1313" spans="1:8">
      <c r="A1313" s="2" t="s">
        <v>1314</v>
      </c>
      <c r="B1313" s="3">
        <v>10.3095</v>
      </c>
      <c r="C1313" s="4">
        <v>10.234</v>
      </c>
      <c r="D1313" s="4">
        <v>10.382</v>
      </c>
      <c r="E1313" s="4">
        <v>10.220000000000001</v>
      </c>
      <c r="F1313" s="5">
        <v>7.4000000000000003E-3</v>
      </c>
      <c r="G1313" s="35">
        <f t="shared" si="40"/>
        <v>0.16199999999999903</v>
      </c>
      <c r="H1313" s="34">
        <f t="shared" si="41"/>
        <v>1.3647401651287061E-2</v>
      </c>
    </row>
    <row r="1314" spans="1:8">
      <c r="A1314" s="2" t="s">
        <v>1315</v>
      </c>
      <c r="B1314" s="6">
        <v>10.234</v>
      </c>
      <c r="C1314" s="4">
        <v>10.295</v>
      </c>
      <c r="D1314" s="4">
        <v>10.317500000000001</v>
      </c>
      <c r="E1314" s="4">
        <v>10.198499999999999</v>
      </c>
      <c r="F1314" s="7">
        <v>-5.8999999999999999E-3</v>
      </c>
      <c r="G1314" s="35">
        <f t="shared" si="40"/>
        <v>0.11900000000000155</v>
      </c>
      <c r="H1314" s="34">
        <f t="shared" si="41"/>
        <v>1.2074348716948105E-2</v>
      </c>
    </row>
    <row r="1315" spans="1:8">
      <c r="A1315" s="2" t="s">
        <v>1316</v>
      </c>
      <c r="B1315" s="3">
        <v>10.295</v>
      </c>
      <c r="C1315" s="4">
        <v>10.249000000000001</v>
      </c>
      <c r="D1315" s="4">
        <v>10.339</v>
      </c>
      <c r="E1315" s="4">
        <v>10.2105</v>
      </c>
      <c r="F1315" s="5">
        <v>4.4999999999999997E-3</v>
      </c>
      <c r="G1315" s="35">
        <f t="shared" si="40"/>
        <v>0.12850000000000072</v>
      </c>
      <c r="H1315" s="34">
        <f t="shared" si="41"/>
        <v>1.5140573849412704E-2</v>
      </c>
    </row>
    <row r="1316" spans="1:8">
      <c r="A1316" s="2" t="s">
        <v>1317</v>
      </c>
      <c r="B1316" s="6">
        <v>10.249000000000001</v>
      </c>
      <c r="C1316" s="4">
        <v>10.385999999999999</v>
      </c>
      <c r="D1316" s="4">
        <v>10.4245</v>
      </c>
      <c r="E1316" s="4">
        <v>10.2385</v>
      </c>
      <c r="F1316" s="7">
        <v>-1.32E-2</v>
      </c>
      <c r="G1316" s="35">
        <f t="shared" si="40"/>
        <v>0.18599999999999994</v>
      </c>
      <c r="H1316" s="34">
        <f t="shared" si="41"/>
        <v>1.1860084680523445E-2</v>
      </c>
    </row>
    <row r="1317" spans="1:8">
      <c r="A1317" s="2" t="s">
        <v>1318</v>
      </c>
      <c r="B1317" s="6">
        <v>10.385999999999999</v>
      </c>
      <c r="C1317" s="4">
        <v>10.391999999999999</v>
      </c>
      <c r="D1317" s="4">
        <v>10.41</v>
      </c>
      <c r="E1317" s="4">
        <v>10.349500000000001</v>
      </c>
      <c r="F1317" s="7">
        <v>-5.9999999999999995E-4</v>
      </c>
      <c r="G1317" s="35">
        <f t="shared" si="40"/>
        <v>6.0499999999999332E-2</v>
      </c>
      <c r="H1317" s="34">
        <f t="shared" si="41"/>
        <v>4.0115301465288985E-3</v>
      </c>
    </row>
    <row r="1318" spans="1:8">
      <c r="A1318" s="2" t="s">
        <v>1319</v>
      </c>
      <c r="B1318" s="6">
        <v>10.391999999999999</v>
      </c>
      <c r="C1318" s="4">
        <v>10.407500000000001</v>
      </c>
      <c r="D1318" s="4">
        <v>10.414999999999999</v>
      </c>
      <c r="E1318" s="4">
        <v>10.391999999999999</v>
      </c>
      <c r="F1318" s="7">
        <v>-4.0000000000000002E-4</v>
      </c>
      <c r="G1318" s="35">
        <f t="shared" si="40"/>
        <v>2.2999999999999687E-2</v>
      </c>
      <c r="H1318" s="34">
        <f t="shared" si="41"/>
        <v>5.1691954243048167E-3</v>
      </c>
    </row>
    <row r="1319" spans="1:8">
      <c r="A1319" s="2" t="s">
        <v>1320</v>
      </c>
      <c r="B1319" s="6">
        <v>10.3965</v>
      </c>
      <c r="C1319" s="4">
        <v>10.4465</v>
      </c>
      <c r="D1319" s="4">
        <v>10.473000000000001</v>
      </c>
      <c r="E1319" s="4">
        <v>10.388</v>
      </c>
      <c r="F1319" s="7">
        <v>-4.7999999999999996E-3</v>
      </c>
      <c r="G1319" s="35">
        <f t="shared" si="40"/>
        <v>8.5000000000000853E-2</v>
      </c>
      <c r="H1319" s="34">
        <f t="shared" si="41"/>
        <v>8.3608045482777074E-3</v>
      </c>
    </row>
    <row r="1320" spans="1:8">
      <c r="A1320" s="2" t="s">
        <v>1321</v>
      </c>
      <c r="B1320" s="6">
        <v>10.4465</v>
      </c>
      <c r="C1320" s="4">
        <v>10.4655</v>
      </c>
      <c r="D1320" s="4">
        <v>10.4765</v>
      </c>
      <c r="E1320" s="4">
        <v>10.3865</v>
      </c>
      <c r="F1320" s="7">
        <v>-1.8E-3</v>
      </c>
      <c r="G1320" s="35">
        <f t="shared" si="40"/>
        <v>8.9999999999999858E-2</v>
      </c>
      <c r="H1320" s="34">
        <f t="shared" si="41"/>
        <v>1.088293744676826E-2</v>
      </c>
    </row>
    <row r="1321" spans="1:8">
      <c r="A1321" s="2" t="s">
        <v>1322</v>
      </c>
      <c r="B1321" s="6">
        <v>10.4655</v>
      </c>
      <c r="C1321" s="4">
        <v>10.567</v>
      </c>
      <c r="D1321" s="4">
        <v>10.579000000000001</v>
      </c>
      <c r="E1321" s="4">
        <v>10.439</v>
      </c>
      <c r="F1321" s="7">
        <v>-9.5999999999999992E-3</v>
      </c>
      <c r="G1321" s="35">
        <f t="shared" si="40"/>
        <v>0.14000000000000057</v>
      </c>
      <c r="H1321" s="34">
        <f t="shared" si="41"/>
        <v>1.241577533807664E-2</v>
      </c>
    </row>
    <row r="1322" spans="1:8">
      <c r="A1322" s="2" t="s">
        <v>1323</v>
      </c>
      <c r="B1322" s="6">
        <v>10.567</v>
      </c>
      <c r="C1322" s="4">
        <v>10.611499999999999</v>
      </c>
      <c r="D1322" s="4">
        <v>10.641999999999999</v>
      </c>
      <c r="E1322" s="4">
        <v>10.5185</v>
      </c>
      <c r="F1322" s="7">
        <v>-4.1999999999999997E-3</v>
      </c>
      <c r="G1322" s="35">
        <f t="shared" si="40"/>
        <v>0.12349999999999994</v>
      </c>
      <c r="H1322" s="34">
        <f t="shared" si="41"/>
        <v>1.1886268417831733E-2</v>
      </c>
    </row>
    <row r="1323" spans="1:8">
      <c r="A1323" s="2" t="s">
        <v>1324</v>
      </c>
      <c r="B1323" s="6">
        <v>10.611499999999999</v>
      </c>
      <c r="C1323" s="4">
        <v>10.621499999999999</v>
      </c>
      <c r="D1323" s="4">
        <v>10.7195</v>
      </c>
      <c r="E1323" s="4">
        <v>10.5905</v>
      </c>
      <c r="F1323" s="7">
        <v>-8.9999999999999998E-4</v>
      </c>
      <c r="G1323" s="35">
        <f t="shared" si="40"/>
        <v>0.12899999999999956</v>
      </c>
      <c r="H1323" s="34">
        <f t="shared" si="41"/>
        <v>7.2886297376092996E-3</v>
      </c>
    </row>
    <row r="1324" spans="1:8">
      <c r="A1324" s="2" t="s">
        <v>1325</v>
      </c>
      <c r="B1324" s="6">
        <v>10.621499999999999</v>
      </c>
      <c r="C1324" s="4">
        <v>10.632999999999999</v>
      </c>
      <c r="D1324" s="4">
        <v>10.6435</v>
      </c>
      <c r="E1324" s="4">
        <v>10.6175</v>
      </c>
      <c r="F1324" s="7">
        <v>-6.1999999999999998E-3</v>
      </c>
      <c r="G1324" s="35">
        <f t="shared" si="40"/>
        <v>2.5999999999999801E-2</v>
      </c>
      <c r="H1324" s="34">
        <f t="shared" si="41"/>
        <v>7.0313960007475692E-3</v>
      </c>
    </row>
    <row r="1325" spans="1:8">
      <c r="A1325" s="2" t="s">
        <v>1326</v>
      </c>
      <c r="B1325" s="6">
        <v>10.688000000000001</v>
      </c>
      <c r="C1325" s="4">
        <v>10.702</v>
      </c>
      <c r="D1325" s="4">
        <v>10.71</v>
      </c>
      <c r="E1325" s="4">
        <v>10.5855</v>
      </c>
      <c r="F1325" s="7">
        <v>-1.2999999999999999E-3</v>
      </c>
      <c r="G1325" s="35">
        <f t="shared" si="40"/>
        <v>0.12450000000000117</v>
      </c>
      <c r="H1325" s="34">
        <f t="shared" si="41"/>
        <v>9.526707551144693E-3</v>
      </c>
    </row>
    <row r="1326" spans="1:8">
      <c r="A1326" s="2" t="s">
        <v>1327</v>
      </c>
      <c r="B1326" s="3">
        <v>10.702</v>
      </c>
      <c r="C1326" s="4">
        <v>10.6805</v>
      </c>
      <c r="D1326" s="4">
        <v>10.721500000000001</v>
      </c>
      <c r="E1326" s="4">
        <v>10.6425</v>
      </c>
      <c r="F1326" s="5">
        <v>2E-3</v>
      </c>
      <c r="G1326" s="35">
        <f t="shared" si="40"/>
        <v>7.9000000000000625E-2</v>
      </c>
      <c r="H1326" s="34">
        <f t="shared" si="41"/>
        <v>1.1727276949514713E-2</v>
      </c>
    </row>
    <row r="1327" spans="1:8">
      <c r="A1327" s="2" t="s">
        <v>1328</v>
      </c>
      <c r="B1327" s="6">
        <v>10.6805</v>
      </c>
      <c r="C1327" s="4">
        <v>10.765499999999999</v>
      </c>
      <c r="D1327" s="4">
        <v>10.795</v>
      </c>
      <c r="E1327" s="4">
        <v>10.621499999999999</v>
      </c>
      <c r="F1327" s="7">
        <v>-7.9000000000000008E-3</v>
      </c>
      <c r="G1327" s="35">
        <f t="shared" si="40"/>
        <v>0.17350000000000065</v>
      </c>
      <c r="H1327" s="34">
        <f t="shared" si="41"/>
        <v>1.3737783514659867E-2</v>
      </c>
    </row>
    <row r="1328" spans="1:8">
      <c r="A1328" s="2" t="s">
        <v>1329</v>
      </c>
      <c r="B1328" s="6">
        <v>10.765499999999999</v>
      </c>
      <c r="C1328" s="4">
        <v>10.846</v>
      </c>
      <c r="D1328" s="4">
        <v>10.875500000000001</v>
      </c>
      <c r="E1328" s="4">
        <v>10.750999999999999</v>
      </c>
      <c r="F1328" s="7">
        <v>-7.4000000000000003E-3</v>
      </c>
      <c r="G1328" s="35">
        <f t="shared" si="40"/>
        <v>0.12450000000000117</v>
      </c>
      <c r="H1328" s="34">
        <f t="shared" si="41"/>
        <v>1.2489611229107118E-2</v>
      </c>
    </row>
    <row r="1329" spans="1:8">
      <c r="A1329" s="2" t="s">
        <v>1330</v>
      </c>
      <c r="B1329" s="3">
        <v>10.846</v>
      </c>
      <c r="C1329" s="4">
        <v>10.829000000000001</v>
      </c>
      <c r="D1329" s="4">
        <v>10.8795</v>
      </c>
      <c r="E1329" s="4">
        <v>10.733499999999999</v>
      </c>
      <c r="F1329" s="5">
        <v>1.6000000000000001E-3</v>
      </c>
      <c r="G1329" s="35">
        <f t="shared" si="40"/>
        <v>0.1460000000000008</v>
      </c>
      <c r="H1329" s="34">
        <f t="shared" si="41"/>
        <v>6.9938140522574285E-3</v>
      </c>
    </row>
    <row r="1330" spans="1:8">
      <c r="A1330" s="2" t="s">
        <v>1331</v>
      </c>
      <c r="B1330" s="6">
        <v>10.829000000000001</v>
      </c>
      <c r="C1330" s="4">
        <v>10.831</v>
      </c>
      <c r="D1330" s="4">
        <v>10.833</v>
      </c>
      <c r="E1330" s="4">
        <v>10.827500000000001</v>
      </c>
      <c r="F1330" s="7">
        <v>-2.0999999999999999E-3</v>
      </c>
      <c r="G1330" s="35">
        <f t="shared" si="40"/>
        <v>5.4999999999996163E-3</v>
      </c>
      <c r="H1330" s="34">
        <f t="shared" si="41"/>
        <v>7.4296262113520799E-3</v>
      </c>
    </row>
    <row r="1331" spans="1:8">
      <c r="A1331" s="2" t="s">
        <v>1332</v>
      </c>
      <c r="B1331" s="3">
        <v>10.8515</v>
      </c>
      <c r="C1331" s="4">
        <v>10.835000000000001</v>
      </c>
      <c r="D1331" s="4">
        <v>10.955500000000001</v>
      </c>
      <c r="E1331" s="4">
        <v>10.8</v>
      </c>
      <c r="F1331" s="5">
        <v>1.5E-3</v>
      </c>
      <c r="G1331" s="35">
        <f t="shared" si="40"/>
        <v>0.15549999999999997</v>
      </c>
      <c r="H1331" s="34">
        <f t="shared" si="41"/>
        <v>1.4977852869994035E-2</v>
      </c>
    </row>
    <row r="1332" spans="1:8">
      <c r="A1332" s="2" t="s">
        <v>1333</v>
      </c>
      <c r="B1332" s="6">
        <v>10.835000000000001</v>
      </c>
      <c r="C1332" s="4">
        <v>10.9495</v>
      </c>
      <c r="D1332" s="4">
        <v>10.981</v>
      </c>
      <c r="E1332" s="4">
        <v>10.8085</v>
      </c>
      <c r="F1332" s="7">
        <v>-1.0500000000000001E-2</v>
      </c>
      <c r="G1332" s="35">
        <f t="shared" si="40"/>
        <v>0.17249999999999943</v>
      </c>
      <c r="H1332" s="34">
        <f t="shared" si="41"/>
        <v>1.1671099697330935E-2</v>
      </c>
    </row>
    <row r="1333" spans="1:8">
      <c r="A1333" s="2" t="s">
        <v>1334</v>
      </c>
      <c r="B1333" s="3">
        <v>10.9495</v>
      </c>
      <c r="C1333" s="4">
        <v>10.903</v>
      </c>
      <c r="D1333" s="4">
        <v>10.975</v>
      </c>
      <c r="E1333" s="4">
        <v>10.893000000000001</v>
      </c>
      <c r="F1333" s="5">
        <v>4.3E-3</v>
      </c>
      <c r="G1333" s="35">
        <f t="shared" si="40"/>
        <v>8.1999999999998963E-2</v>
      </c>
      <c r="H1333" s="34">
        <f t="shared" si="41"/>
        <v>7.6804490108652243E-3</v>
      </c>
    </row>
    <row r="1334" spans="1:8">
      <c r="A1334" s="2" t="s">
        <v>1335</v>
      </c>
      <c r="B1334" s="3">
        <v>10.903</v>
      </c>
      <c r="C1334" s="4">
        <v>10.832700000000001</v>
      </c>
      <c r="D1334" s="4">
        <v>10.9125</v>
      </c>
      <c r="E1334" s="4">
        <v>10.828099999999999</v>
      </c>
      <c r="F1334" s="5">
        <v>6.4999999999999997E-3</v>
      </c>
      <c r="G1334" s="35">
        <f t="shared" si="40"/>
        <v>8.4400000000000475E-2</v>
      </c>
      <c r="H1334" s="34">
        <f t="shared" si="41"/>
        <v>8.5206269407068751E-3</v>
      </c>
    </row>
    <row r="1335" spans="1:8">
      <c r="A1335" s="2" t="s">
        <v>1336</v>
      </c>
      <c r="B1335" s="3">
        <v>10.832700000000001</v>
      </c>
      <c r="C1335" s="4">
        <v>10.8208</v>
      </c>
      <c r="D1335" s="4">
        <v>10.878500000000001</v>
      </c>
      <c r="E1335" s="4">
        <v>10.778499999999999</v>
      </c>
      <c r="F1335" s="5">
        <v>1.1000000000000001E-3</v>
      </c>
      <c r="G1335" s="35">
        <f t="shared" si="40"/>
        <v>0.10000000000000142</v>
      </c>
      <c r="H1335" s="34">
        <f t="shared" si="41"/>
        <v>6.4236754353465091E-3</v>
      </c>
    </row>
    <row r="1336" spans="1:8">
      <c r="A1336" s="2" t="s">
        <v>1337</v>
      </c>
      <c r="B1336" s="3">
        <v>10.8208</v>
      </c>
      <c r="C1336" s="4">
        <v>10.795999999999999</v>
      </c>
      <c r="D1336" s="4">
        <v>10.8347</v>
      </c>
      <c r="E1336" s="4">
        <v>10.795999999999999</v>
      </c>
      <c r="F1336" s="5">
        <v>1.1999999999999999E-3</v>
      </c>
      <c r="G1336" s="35">
        <f t="shared" si="40"/>
        <v>3.8700000000000401E-2</v>
      </c>
      <c r="H1336" s="34">
        <f t="shared" si="41"/>
        <v>6.6251915130693794E-3</v>
      </c>
    </row>
    <row r="1337" spans="1:8">
      <c r="A1337" s="2" t="s">
        <v>1338</v>
      </c>
      <c r="B1337" s="3">
        <v>10.807499999999999</v>
      </c>
      <c r="C1337" s="4">
        <v>10.769500000000001</v>
      </c>
      <c r="D1337" s="4">
        <v>10.848000000000001</v>
      </c>
      <c r="E1337" s="4">
        <v>10.744</v>
      </c>
      <c r="F1337" s="5">
        <v>3.5000000000000001E-3</v>
      </c>
      <c r="G1337" s="35">
        <f t="shared" si="40"/>
        <v>0.10400000000000098</v>
      </c>
      <c r="H1337" s="34">
        <f t="shared" si="41"/>
        <v>1.6819362778613497E-2</v>
      </c>
    </row>
    <row r="1338" spans="1:8">
      <c r="A1338" s="2" t="s">
        <v>1339</v>
      </c>
      <c r="B1338" s="6">
        <v>10.769500000000001</v>
      </c>
      <c r="C1338" s="4">
        <v>10.9695</v>
      </c>
      <c r="D1338" s="4">
        <v>10.9815</v>
      </c>
      <c r="E1338" s="4">
        <v>10.7165</v>
      </c>
      <c r="F1338" s="7">
        <v>-1.8200000000000001E-2</v>
      </c>
      <c r="G1338" s="35">
        <f t="shared" si="40"/>
        <v>0.26500000000000057</v>
      </c>
      <c r="H1338" s="34">
        <f t="shared" si="41"/>
        <v>1.9022230254834679E-2</v>
      </c>
    </row>
    <row r="1339" spans="1:8">
      <c r="A1339" s="2" t="s">
        <v>1340</v>
      </c>
      <c r="B1339" s="6">
        <v>10.9695</v>
      </c>
      <c r="C1339" s="4">
        <v>11.066000000000001</v>
      </c>
      <c r="D1339" s="4">
        <v>11.08</v>
      </c>
      <c r="E1339" s="4">
        <v>10.923999999999999</v>
      </c>
      <c r="F1339" s="7">
        <v>-8.6999999999999994E-3</v>
      </c>
      <c r="G1339" s="35">
        <f t="shared" si="40"/>
        <v>0.15600000000000058</v>
      </c>
      <c r="H1339" s="34">
        <f t="shared" si="41"/>
        <v>1.2037103876416658E-2</v>
      </c>
    </row>
    <row r="1340" spans="1:8">
      <c r="A1340" s="2" t="s">
        <v>1341</v>
      </c>
      <c r="B1340" s="6">
        <v>11.066000000000001</v>
      </c>
      <c r="C1340" s="4">
        <v>11.0824</v>
      </c>
      <c r="D1340" s="4">
        <v>11.1243</v>
      </c>
      <c r="E1340" s="4">
        <v>11.013500000000001</v>
      </c>
      <c r="F1340" s="7">
        <v>-1.5E-3</v>
      </c>
      <c r="G1340" s="35">
        <f t="shared" si="40"/>
        <v>0.11079999999999934</v>
      </c>
      <c r="H1340" s="34">
        <f t="shared" si="41"/>
        <v>9.2710162546715182E-3</v>
      </c>
    </row>
    <row r="1341" spans="1:8">
      <c r="A1341" s="2" t="s">
        <v>1342</v>
      </c>
      <c r="B1341" s="6">
        <v>11.0824</v>
      </c>
      <c r="C1341" s="4">
        <v>11.1045</v>
      </c>
      <c r="D1341" s="4">
        <v>11.161</v>
      </c>
      <c r="E1341" s="4">
        <v>11.065899999999999</v>
      </c>
      <c r="F1341" s="7">
        <v>-2E-3</v>
      </c>
      <c r="G1341" s="35">
        <f t="shared" si="40"/>
        <v>9.5100000000000406E-2</v>
      </c>
      <c r="H1341" s="34">
        <f t="shared" si="41"/>
        <v>5.5437964422427781E-3</v>
      </c>
    </row>
    <row r="1342" spans="1:8">
      <c r="A1342" s="2" t="s">
        <v>1343</v>
      </c>
      <c r="B1342" s="6">
        <v>11.1045</v>
      </c>
      <c r="C1342" s="4">
        <v>11.102499999999999</v>
      </c>
      <c r="D1342" s="4">
        <v>11.1225</v>
      </c>
      <c r="E1342" s="4">
        <v>11.0945</v>
      </c>
      <c r="F1342" s="7">
        <v>-4.3E-3</v>
      </c>
      <c r="G1342" s="35">
        <f t="shared" si="40"/>
        <v>2.8000000000000469E-2</v>
      </c>
      <c r="H1342" s="34">
        <f t="shared" si="41"/>
        <v>8.3855552049050958E-3</v>
      </c>
    </row>
    <row r="1343" spans="1:8">
      <c r="A1343" s="2" t="s">
        <v>1344</v>
      </c>
      <c r="B1343" s="3">
        <v>11.1525</v>
      </c>
      <c r="C1343" s="4">
        <v>11.0905</v>
      </c>
      <c r="D1343" s="4">
        <v>11.247</v>
      </c>
      <c r="E1343" s="4">
        <v>11.089</v>
      </c>
      <c r="F1343" s="5">
        <v>5.5999999999999999E-3</v>
      </c>
      <c r="G1343" s="35">
        <f t="shared" si="40"/>
        <v>0.15799999999999947</v>
      </c>
      <c r="H1343" s="34">
        <f t="shared" si="41"/>
        <v>1.115491443419043E-2</v>
      </c>
    </row>
    <row r="1344" spans="1:8">
      <c r="A1344" s="2" t="s">
        <v>1345</v>
      </c>
      <c r="B1344" s="6">
        <v>11.0905</v>
      </c>
      <c r="C1344" s="4">
        <v>11.161</v>
      </c>
      <c r="D1344" s="4">
        <v>11.169499999999999</v>
      </c>
      <c r="E1344" s="4">
        <v>11.0785</v>
      </c>
      <c r="F1344" s="7">
        <v>-6.3E-3</v>
      </c>
      <c r="G1344" s="35">
        <f t="shared" si="40"/>
        <v>9.0999999999999304E-2</v>
      </c>
      <c r="H1344" s="34">
        <f t="shared" si="41"/>
        <v>9.7096027079992056E-3</v>
      </c>
    </row>
    <row r="1345" spans="1:8">
      <c r="A1345" s="2" t="s">
        <v>1346</v>
      </c>
      <c r="B1345" s="6">
        <v>11.161</v>
      </c>
      <c r="C1345" s="4">
        <v>11.226000000000001</v>
      </c>
      <c r="D1345" s="4">
        <v>11.249499999999999</v>
      </c>
      <c r="E1345" s="4">
        <v>11.1225</v>
      </c>
      <c r="F1345" s="7">
        <v>-5.7999999999999996E-3</v>
      </c>
      <c r="G1345" s="35">
        <f t="shared" si="40"/>
        <v>0.12699999999999889</v>
      </c>
      <c r="H1345" s="34">
        <f t="shared" si="41"/>
        <v>1.1308894898013891E-2</v>
      </c>
    </row>
    <row r="1346" spans="1:8">
      <c r="A1346" s="2" t="s">
        <v>1347</v>
      </c>
      <c r="B1346" s="3">
        <v>11.226000000000001</v>
      </c>
      <c r="C1346" s="4">
        <v>11.168200000000001</v>
      </c>
      <c r="D1346" s="4">
        <v>11.28</v>
      </c>
      <c r="E1346" s="4">
        <v>11.154400000000001</v>
      </c>
      <c r="F1346" s="5">
        <v>5.1999999999999998E-3</v>
      </c>
      <c r="G1346" s="35">
        <f t="shared" si="40"/>
        <v>0.1255999999999986</v>
      </c>
      <c r="H1346" s="34">
        <f t="shared" si="41"/>
        <v>9.945047580753168E-3</v>
      </c>
    </row>
    <row r="1347" spans="1:8">
      <c r="A1347" s="2" t="s">
        <v>1348</v>
      </c>
      <c r="B1347" s="6">
        <v>11.168200000000001</v>
      </c>
      <c r="C1347" s="4">
        <v>11.1915</v>
      </c>
      <c r="D1347" s="4">
        <v>11.228</v>
      </c>
      <c r="E1347" s="4">
        <v>11.131</v>
      </c>
      <c r="F1347" s="7">
        <v>-2.0999999999999999E-3</v>
      </c>
      <c r="G1347" s="35">
        <f t="shared" ref="G1347:G1410" si="42">D1347-E1347</f>
        <v>9.6999999999999531E-2</v>
      </c>
      <c r="H1347" s="34">
        <f t="shared" ref="H1347:H1410" si="43">(SUM(G1347:G1348)/2)/C1348</f>
        <v>5.77232862001072E-3</v>
      </c>
    </row>
    <row r="1348" spans="1:8">
      <c r="A1348" s="2" t="s">
        <v>1349</v>
      </c>
      <c r="B1348" s="6">
        <v>11.1915</v>
      </c>
      <c r="C1348" s="4">
        <v>11.173999999999999</v>
      </c>
      <c r="D1348" s="4">
        <v>11.201000000000001</v>
      </c>
      <c r="E1348" s="4">
        <v>11.169</v>
      </c>
      <c r="F1348" s="7">
        <v>0</v>
      </c>
      <c r="G1348" s="35">
        <f t="shared" si="42"/>
        <v>3.2000000000000028E-2</v>
      </c>
      <c r="H1348" s="34">
        <f t="shared" si="43"/>
        <v>4.8281103312620387E-3</v>
      </c>
    </row>
    <row r="1349" spans="1:8">
      <c r="A1349" s="2" t="s">
        <v>1350</v>
      </c>
      <c r="B1349" s="3">
        <v>11.1915</v>
      </c>
      <c r="C1349" s="4">
        <v>11.1845</v>
      </c>
      <c r="D1349" s="4">
        <v>11.224500000000001</v>
      </c>
      <c r="E1349" s="4">
        <v>11.1485</v>
      </c>
      <c r="F1349" s="5">
        <v>5.9999999999999995E-4</v>
      </c>
      <c r="G1349" s="35">
        <f t="shared" si="42"/>
        <v>7.6000000000000512E-2</v>
      </c>
      <c r="H1349" s="34">
        <f t="shared" si="43"/>
        <v>8.910181785618412E-3</v>
      </c>
    </row>
    <row r="1350" spans="1:8">
      <c r="A1350" s="2" t="s">
        <v>1351</v>
      </c>
      <c r="B1350" s="3">
        <v>11.1845</v>
      </c>
      <c r="C1350" s="4">
        <v>11.167</v>
      </c>
      <c r="D1350" s="4">
        <v>11.233000000000001</v>
      </c>
      <c r="E1350" s="4">
        <v>11.11</v>
      </c>
      <c r="F1350" s="5">
        <v>1.6000000000000001E-3</v>
      </c>
      <c r="G1350" s="35">
        <f t="shared" si="42"/>
        <v>0.12300000000000111</v>
      </c>
      <c r="H1350" s="34">
        <f t="shared" si="43"/>
        <v>1.0520437793165147E-2</v>
      </c>
    </row>
    <row r="1351" spans="1:8">
      <c r="A1351" s="2" t="s">
        <v>1352</v>
      </c>
      <c r="B1351" s="6">
        <v>11.167</v>
      </c>
      <c r="C1351" s="4">
        <v>11.192500000000001</v>
      </c>
      <c r="D1351" s="4">
        <v>11.2605</v>
      </c>
      <c r="E1351" s="4">
        <v>11.148</v>
      </c>
      <c r="F1351" s="7">
        <v>-2.3E-3</v>
      </c>
      <c r="G1351" s="35">
        <f t="shared" si="42"/>
        <v>0.11250000000000071</v>
      </c>
      <c r="H1351" s="34">
        <f t="shared" si="43"/>
        <v>9.6631941654838713E-3</v>
      </c>
    </row>
    <row r="1352" spans="1:8">
      <c r="A1352" s="2" t="s">
        <v>1353</v>
      </c>
      <c r="B1352" s="6">
        <v>11.192500000000001</v>
      </c>
      <c r="C1352" s="4">
        <v>11.202299999999999</v>
      </c>
      <c r="D1352" s="4">
        <v>11.2845</v>
      </c>
      <c r="E1352" s="4">
        <v>11.1805</v>
      </c>
      <c r="F1352" s="7">
        <v>-8.9999999999999998E-4</v>
      </c>
      <c r="G1352" s="35">
        <f t="shared" si="42"/>
        <v>0.1039999999999992</v>
      </c>
      <c r="H1352" s="34">
        <f t="shared" si="43"/>
        <v>1.0580949835159892E-2</v>
      </c>
    </row>
    <row r="1353" spans="1:8">
      <c r="A1353" s="2" t="s">
        <v>1354</v>
      </c>
      <c r="B1353" s="6">
        <v>11.202299999999999</v>
      </c>
      <c r="C1353" s="4">
        <v>11.223000000000001</v>
      </c>
      <c r="D1353" s="4">
        <v>11.276999999999999</v>
      </c>
      <c r="E1353" s="4">
        <v>11.1435</v>
      </c>
      <c r="F1353" s="7">
        <v>-1.8E-3</v>
      </c>
      <c r="G1353" s="35">
        <f t="shared" si="42"/>
        <v>0.13349999999999973</v>
      </c>
      <c r="H1353" s="34">
        <f t="shared" si="43"/>
        <v>6.9989300998572696E-3</v>
      </c>
    </row>
    <row r="1354" spans="1:8">
      <c r="A1354" s="2" t="s">
        <v>1355</v>
      </c>
      <c r="B1354" s="6">
        <v>11.223000000000001</v>
      </c>
      <c r="C1354" s="4">
        <v>11.215999999999999</v>
      </c>
      <c r="D1354" s="4">
        <v>11.230499999999999</v>
      </c>
      <c r="E1354" s="4">
        <v>11.207000000000001</v>
      </c>
      <c r="F1354" s="7">
        <v>-1.6999999999999999E-3</v>
      </c>
      <c r="G1354" s="35">
        <f t="shared" si="42"/>
        <v>2.3499999999998522E-2</v>
      </c>
      <c r="H1354" s="34">
        <f t="shared" si="43"/>
        <v>7.4085679752897617E-3</v>
      </c>
    </row>
    <row r="1355" spans="1:8">
      <c r="A1355" s="2" t="s">
        <v>1356</v>
      </c>
      <c r="B1355" s="3">
        <v>11.242000000000001</v>
      </c>
      <c r="C1355" s="4">
        <v>11.169499999999999</v>
      </c>
      <c r="D1355" s="4">
        <v>11.269</v>
      </c>
      <c r="E1355" s="4">
        <v>11.127000000000001</v>
      </c>
      <c r="F1355" s="5">
        <v>6.4999999999999997E-3</v>
      </c>
      <c r="G1355" s="35">
        <f t="shared" si="42"/>
        <v>0.14199999999999946</v>
      </c>
      <c r="H1355" s="34">
        <f t="shared" si="43"/>
        <v>1.2410790430450139E-2</v>
      </c>
    </row>
    <row r="1356" spans="1:8">
      <c r="A1356" s="2" t="s">
        <v>1357</v>
      </c>
      <c r="B1356" s="3">
        <v>11.169499999999999</v>
      </c>
      <c r="C1356" s="4">
        <v>11.1395</v>
      </c>
      <c r="D1356" s="4">
        <v>11.2135</v>
      </c>
      <c r="E1356" s="4">
        <v>11.079000000000001</v>
      </c>
      <c r="F1356" s="5">
        <v>2.7000000000000001E-3</v>
      </c>
      <c r="G1356" s="35">
        <f t="shared" si="42"/>
        <v>0.13449999999999918</v>
      </c>
      <c r="H1356" s="34">
        <f t="shared" si="43"/>
        <v>1.516637605347281E-2</v>
      </c>
    </row>
    <row r="1357" spans="1:8">
      <c r="A1357" s="2" t="s">
        <v>1358</v>
      </c>
      <c r="B1357" s="3">
        <v>11.1395</v>
      </c>
      <c r="C1357" s="4">
        <v>11.011200000000001</v>
      </c>
      <c r="D1357" s="4">
        <v>11.1425</v>
      </c>
      <c r="E1357" s="4">
        <v>10.943</v>
      </c>
      <c r="F1357" s="5">
        <v>1.17E-2</v>
      </c>
      <c r="G1357" s="35">
        <f t="shared" si="42"/>
        <v>0.19950000000000045</v>
      </c>
      <c r="H1357" s="34">
        <f t="shared" si="43"/>
        <v>1.4936265888197832E-2</v>
      </c>
    </row>
    <row r="1358" spans="1:8">
      <c r="A1358" s="2" t="s">
        <v>1359</v>
      </c>
      <c r="B1358" s="6">
        <v>11.011200000000001</v>
      </c>
      <c r="C1358" s="4">
        <v>11.030200000000001</v>
      </c>
      <c r="D1358" s="4">
        <v>11.086499999999999</v>
      </c>
      <c r="E1358" s="4">
        <v>10.9565</v>
      </c>
      <c r="F1358" s="7">
        <v>-1.6999999999999999E-3</v>
      </c>
      <c r="G1358" s="35">
        <f t="shared" si="42"/>
        <v>0.12999999999999901</v>
      </c>
      <c r="H1358" s="34">
        <f t="shared" si="43"/>
        <v>1.2409654984317455E-2</v>
      </c>
    </row>
    <row r="1359" spans="1:8">
      <c r="A1359" s="2" t="s">
        <v>1360</v>
      </c>
      <c r="B1359" s="3">
        <v>11.030200000000001</v>
      </c>
      <c r="C1359" s="4">
        <v>10.999499999999999</v>
      </c>
      <c r="D1359" s="4">
        <v>11.117000000000001</v>
      </c>
      <c r="E1359" s="4">
        <v>10.974</v>
      </c>
      <c r="F1359" s="5">
        <v>2.8E-3</v>
      </c>
      <c r="G1359" s="35">
        <f t="shared" si="42"/>
        <v>0.14300000000000068</v>
      </c>
      <c r="H1359" s="34">
        <f t="shared" si="43"/>
        <v>7.1155769755387567E-3</v>
      </c>
    </row>
    <row r="1360" spans="1:8">
      <c r="A1360" s="2" t="s">
        <v>1361</v>
      </c>
      <c r="B1360" s="3">
        <v>10.999499999999999</v>
      </c>
      <c r="C1360" s="4">
        <v>10.997</v>
      </c>
      <c r="D1360" s="4">
        <v>11.000999999999999</v>
      </c>
      <c r="E1360" s="4">
        <v>10.987500000000001</v>
      </c>
      <c r="F1360" s="5">
        <v>3.3999999999999998E-3</v>
      </c>
      <c r="G1360" s="35">
        <f t="shared" si="42"/>
        <v>1.3499999999998735E-2</v>
      </c>
      <c r="H1360" s="34">
        <f t="shared" si="43"/>
        <v>7.9221775831715587E-3</v>
      </c>
    </row>
    <row r="1361" spans="1:8">
      <c r="A1361" s="2" t="s">
        <v>1362</v>
      </c>
      <c r="B1361" s="6">
        <v>10.9625</v>
      </c>
      <c r="C1361" s="4">
        <v>11.076499999999999</v>
      </c>
      <c r="D1361" s="4">
        <v>11.1165</v>
      </c>
      <c r="E1361" s="4">
        <v>10.954499999999999</v>
      </c>
      <c r="F1361" s="7">
        <v>-1.03E-2</v>
      </c>
      <c r="G1361" s="35">
        <f t="shared" si="42"/>
        <v>0.16200000000000081</v>
      </c>
      <c r="H1361" s="34">
        <f t="shared" si="43"/>
        <v>1.145503840939904E-2</v>
      </c>
    </row>
    <row r="1362" spans="1:8">
      <c r="A1362" s="2" t="s">
        <v>1363</v>
      </c>
      <c r="B1362" s="3">
        <v>11.076499999999999</v>
      </c>
      <c r="C1362" s="4">
        <v>11.065</v>
      </c>
      <c r="D1362" s="4">
        <v>11.0985</v>
      </c>
      <c r="E1362" s="4">
        <v>11.007</v>
      </c>
      <c r="F1362" s="5">
        <v>1E-3</v>
      </c>
      <c r="G1362" s="35">
        <f t="shared" si="42"/>
        <v>9.1499999999999915E-2</v>
      </c>
      <c r="H1362" s="34">
        <f t="shared" si="43"/>
        <v>1.0678249852947781E-2</v>
      </c>
    </row>
    <row r="1363" spans="1:8">
      <c r="A1363" s="2" t="s">
        <v>1364</v>
      </c>
      <c r="B1363" s="3">
        <v>11.065</v>
      </c>
      <c r="C1363" s="4">
        <v>11.0505</v>
      </c>
      <c r="D1363" s="4">
        <v>11.169499999999999</v>
      </c>
      <c r="E1363" s="4">
        <v>11.025</v>
      </c>
      <c r="F1363" s="5">
        <v>1.2999999999999999E-3</v>
      </c>
      <c r="G1363" s="35">
        <f t="shared" si="42"/>
        <v>0.14449999999999896</v>
      </c>
      <c r="H1363" s="34">
        <f t="shared" si="43"/>
        <v>1.4813492771729385E-2</v>
      </c>
    </row>
    <row r="1364" spans="1:8">
      <c r="A1364" s="2" t="s">
        <v>1365</v>
      </c>
      <c r="B1364" s="6">
        <v>11.0505</v>
      </c>
      <c r="C1364" s="4">
        <v>11.206</v>
      </c>
      <c r="D1364" s="4">
        <v>11.2155</v>
      </c>
      <c r="E1364" s="4">
        <v>11.028</v>
      </c>
      <c r="F1364" s="7">
        <v>-1.3899999999999999E-2</v>
      </c>
      <c r="G1364" s="35">
        <f t="shared" si="42"/>
        <v>0.1875</v>
      </c>
      <c r="H1364" s="34">
        <f t="shared" si="43"/>
        <v>1.3434631494519161E-2</v>
      </c>
    </row>
    <row r="1365" spans="1:8">
      <c r="A1365" s="2" t="s">
        <v>1366</v>
      </c>
      <c r="B1365" s="6">
        <v>11.206</v>
      </c>
      <c r="C1365" s="4">
        <v>11.221</v>
      </c>
      <c r="D1365" s="4">
        <v>11.2555</v>
      </c>
      <c r="E1365" s="4">
        <v>11.141500000000001</v>
      </c>
      <c r="F1365" s="7">
        <v>-1.2999999999999999E-3</v>
      </c>
      <c r="G1365" s="35">
        <f t="shared" si="42"/>
        <v>0.11399999999999899</v>
      </c>
      <c r="H1365" s="34">
        <f t="shared" si="43"/>
        <v>7.6000713203173993E-3</v>
      </c>
    </row>
    <row r="1366" spans="1:8">
      <c r="A1366" s="2" t="s">
        <v>1367</v>
      </c>
      <c r="B1366" s="6">
        <v>11.221</v>
      </c>
      <c r="C1366" s="4">
        <v>11.217000000000001</v>
      </c>
      <c r="D1366" s="4">
        <v>11.223000000000001</v>
      </c>
      <c r="E1366" s="4">
        <v>11.166499999999999</v>
      </c>
      <c r="F1366" s="7">
        <v>-2.9999999999999997E-4</v>
      </c>
      <c r="G1366" s="35">
        <f t="shared" si="42"/>
        <v>5.6500000000001549E-2</v>
      </c>
      <c r="H1366" s="34">
        <f t="shared" si="43"/>
        <v>9.5430962643034863E-3</v>
      </c>
    </row>
    <row r="1367" spans="1:8">
      <c r="A1367" s="2" t="s">
        <v>1368</v>
      </c>
      <c r="B1367" s="3">
        <v>11.224500000000001</v>
      </c>
      <c r="C1367" s="4">
        <v>11.1599</v>
      </c>
      <c r="D1367" s="4">
        <v>11.25</v>
      </c>
      <c r="E1367" s="4">
        <v>11.093500000000001</v>
      </c>
      <c r="F1367" s="5">
        <v>5.7999999999999996E-3</v>
      </c>
      <c r="G1367" s="35">
        <f t="shared" si="42"/>
        <v>0.15649999999999942</v>
      </c>
      <c r="H1367" s="34">
        <f t="shared" si="43"/>
        <v>1.109925197768492E-2</v>
      </c>
    </row>
    <row r="1368" spans="1:8">
      <c r="A1368" s="2" t="s">
        <v>1369</v>
      </c>
      <c r="B1368" s="3">
        <v>11.1599</v>
      </c>
      <c r="C1368" s="4">
        <v>11.1494</v>
      </c>
      <c r="D1368" s="4">
        <v>11.201000000000001</v>
      </c>
      <c r="E1368" s="4">
        <v>11.11</v>
      </c>
      <c r="F1368" s="5">
        <v>8.9999999999999998E-4</v>
      </c>
      <c r="G1368" s="35">
        <f t="shared" si="42"/>
        <v>9.100000000000108E-2</v>
      </c>
      <c r="H1368" s="34">
        <f t="shared" si="43"/>
        <v>1.2438873638859088E-2</v>
      </c>
    </row>
    <row r="1369" spans="1:8">
      <c r="A1369" s="2" t="s">
        <v>1370</v>
      </c>
      <c r="B1369" s="3">
        <v>11.1494</v>
      </c>
      <c r="C1369" s="4">
        <v>11.001799999999999</v>
      </c>
      <c r="D1369" s="4">
        <v>11.180999999999999</v>
      </c>
      <c r="E1369" s="4">
        <v>10.9983</v>
      </c>
      <c r="F1369" s="5">
        <v>1.34E-2</v>
      </c>
      <c r="G1369" s="35">
        <f t="shared" si="42"/>
        <v>0.18269999999999875</v>
      </c>
      <c r="H1369" s="34">
        <f t="shared" si="43"/>
        <v>1.6002282096584192E-2</v>
      </c>
    </row>
    <row r="1370" spans="1:8">
      <c r="A1370" s="2" t="s">
        <v>1371</v>
      </c>
      <c r="B1370" s="3">
        <v>11.001799999999999</v>
      </c>
      <c r="C1370" s="4">
        <v>10.8672</v>
      </c>
      <c r="D1370" s="4">
        <v>11.031000000000001</v>
      </c>
      <c r="E1370" s="4">
        <v>10.8659</v>
      </c>
      <c r="F1370" s="5">
        <v>1.24E-2</v>
      </c>
      <c r="G1370" s="35">
        <f t="shared" si="42"/>
        <v>0.16510000000000069</v>
      </c>
      <c r="H1370" s="34">
        <f t="shared" si="43"/>
        <v>1.1972670579603851E-2</v>
      </c>
    </row>
    <row r="1371" spans="1:8">
      <c r="A1371" s="2" t="s">
        <v>1372</v>
      </c>
      <c r="B1371" s="6">
        <v>10.8672</v>
      </c>
      <c r="C1371" s="4">
        <v>10.904</v>
      </c>
      <c r="D1371" s="4">
        <v>10.9175</v>
      </c>
      <c r="E1371" s="4">
        <v>10.8215</v>
      </c>
      <c r="F1371" s="7">
        <v>-3.3999999999999998E-3</v>
      </c>
      <c r="G1371" s="35">
        <f t="shared" si="42"/>
        <v>9.6000000000000085E-2</v>
      </c>
      <c r="H1371" s="34">
        <f t="shared" si="43"/>
        <v>5.9728922582127624E-3</v>
      </c>
    </row>
    <row r="1372" spans="1:8">
      <c r="A1372" s="2" t="s">
        <v>1373</v>
      </c>
      <c r="B1372" s="3">
        <v>10.904</v>
      </c>
      <c r="C1372" s="4">
        <v>10.8825</v>
      </c>
      <c r="D1372" s="4">
        <v>10.904</v>
      </c>
      <c r="E1372" s="4">
        <v>10.87</v>
      </c>
      <c r="F1372" s="5">
        <v>1.6000000000000001E-3</v>
      </c>
      <c r="G1372" s="35">
        <f t="shared" si="42"/>
        <v>3.4000000000000696E-2</v>
      </c>
      <c r="H1372" s="34">
        <f t="shared" si="43"/>
        <v>6.0954466648417407E-3</v>
      </c>
    </row>
    <row r="1373" spans="1:8">
      <c r="A1373" s="2" t="s">
        <v>1374</v>
      </c>
      <c r="B1373" s="6">
        <v>10.8865</v>
      </c>
      <c r="C1373" s="4">
        <v>10.959</v>
      </c>
      <c r="D1373" s="4">
        <v>10.9711</v>
      </c>
      <c r="E1373" s="4">
        <v>10.871499999999999</v>
      </c>
      <c r="F1373" s="7">
        <v>-6.6E-3</v>
      </c>
      <c r="G1373" s="35">
        <f t="shared" si="42"/>
        <v>9.9600000000000577E-2</v>
      </c>
      <c r="H1373" s="34">
        <f t="shared" si="43"/>
        <v>1.2931073651687913E-2</v>
      </c>
    </row>
    <row r="1374" spans="1:8">
      <c r="A1374" s="2" t="s">
        <v>1375</v>
      </c>
      <c r="B1374" s="6">
        <v>10.959</v>
      </c>
      <c r="C1374" s="4">
        <v>11.0045</v>
      </c>
      <c r="D1374" s="4">
        <v>11.026999999999999</v>
      </c>
      <c r="E1374" s="4">
        <v>10.842000000000001</v>
      </c>
      <c r="F1374" s="7">
        <v>-4.1000000000000003E-3</v>
      </c>
      <c r="G1374" s="35">
        <f t="shared" si="42"/>
        <v>0.18499999999999872</v>
      </c>
      <c r="H1374" s="34">
        <f t="shared" si="43"/>
        <v>1.3663958329512236E-2</v>
      </c>
    </row>
    <row r="1375" spans="1:8">
      <c r="A1375" s="2" t="s">
        <v>1376</v>
      </c>
      <c r="B1375" s="3">
        <v>11.0045</v>
      </c>
      <c r="C1375" s="4">
        <v>10.9046</v>
      </c>
      <c r="D1375" s="4">
        <v>11.013</v>
      </c>
      <c r="E1375" s="4">
        <v>10.9</v>
      </c>
      <c r="F1375" s="5">
        <v>9.1999999999999998E-3</v>
      </c>
      <c r="G1375" s="35">
        <f t="shared" si="42"/>
        <v>0.11299999999999955</v>
      </c>
      <c r="H1375" s="34">
        <f t="shared" si="43"/>
        <v>9.0771073979568143E-3</v>
      </c>
    </row>
    <row r="1376" spans="1:8">
      <c r="A1376" s="2" t="s">
        <v>1377</v>
      </c>
      <c r="B1376" s="6">
        <v>10.9046</v>
      </c>
      <c r="C1376" s="4">
        <v>10.934100000000001</v>
      </c>
      <c r="D1376" s="4">
        <v>10.983499999999999</v>
      </c>
      <c r="E1376" s="4">
        <v>10.898</v>
      </c>
      <c r="F1376" s="7">
        <v>-2.7000000000000001E-3</v>
      </c>
      <c r="G1376" s="35">
        <f t="shared" si="42"/>
        <v>8.5499999999999687E-2</v>
      </c>
      <c r="H1376" s="34">
        <f t="shared" si="43"/>
        <v>6.865302759851726E-3</v>
      </c>
    </row>
    <row r="1377" spans="1:8">
      <c r="A1377" s="2" t="s">
        <v>1378</v>
      </c>
      <c r="B1377" s="3">
        <v>10.934100000000001</v>
      </c>
      <c r="C1377" s="4">
        <v>10.9245</v>
      </c>
      <c r="D1377" s="4">
        <v>10.957000000000001</v>
      </c>
      <c r="E1377" s="4">
        <v>10.8925</v>
      </c>
      <c r="F1377" s="5">
        <v>8.9999999999999998E-4</v>
      </c>
      <c r="G1377" s="35">
        <f t="shared" si="42"/>
        <v>6.4500000000000668E-2</v>
      </c>
      <c r="H1377" s="34">
        <f t="shared" si="43"/>
        <v>5.3746152786072346E-3</v>
      </c>
    </row>
    <row r="1378" spans="1:8">
      <c r="A1378" s="2" t="s">
        <v>1379</v>
      </c>
      <c r="B1378" s="6">
        <v>10.9245</v>
      </c>
      <c r="C1378" s="4">
        <v>10.884499999999999</v>
      </c>
      <c r="D1378" s="4">
        <v>10.932</v>
      </c>
      <c r="E1378" s="4">
        <v>10.8795</v>
      </c>
      <c r="F1378" s="7">
        <v>-1.1000000000000001E-3</v>
      </c>
      <c r="G1378" s="35">
        <f t="shared" si="42"/>
        <v>5.2500000000000213E-2</v>
      </c>
      <c r="H1378" s="34">
        <f t="shared" si="43"/>
        <v>8.524032717581155E-3</v>
      </c>
    </row>
    <row r="1379" spans="1:8">
      <c r="A1379" s="2" t="s">
        <v>1380</v>
      </c>
      <c r="B1379" s="3">
        <v>10.936500000000001</v>
      </c>
      <c r="C1379" s="4">
        <v>10.881</v>
      </c>
      <c r="D1379" s="4">
        <v>11.013500000000001</v>
      </c>
      <c r="E1379" s="4">
        <v>10.8805</v>
      </c>
      <c r="F1379" s="5">
        <v>5.1000000000000004E-3</v>
      </c>
      <c r="G1379" s="35">
        <f t="shared" si="42"/>
        <v>0.1330000000000009</v>
      </c>
      <c r="H1379" s="34">
        <f t="shared" si="43"/>
        <v>9.5242477224626153E-3</v>
      </c>
    </row>
    <row r="1380" spans="1:8">
      <c r="A1380" s="2" t="s">
        <v>1381</v>
      </c>
      <c r="B1380" s="3">
        <v>10.881</v>
      </c>
      <c r="C1380" s="4">
        <v>10.867000000000001</v>
      </c>
      <c r="D1380" s="4">
        <v>10.897500000000001</v>
      </c>
      <c r="E1380" s="4">
        <v>10.823499999999999</v>
      </c>
      <c r="F1380" s="5">
        <v>1.2999999999999999E-3</v>
      </c>
      <c r="G1380" s="35">
        <f t="shared" si="42"/>
        <v>7.400000000000162E-2</v>
      </c>
      <c r="H1380" s="34">
        <f t="shared" si="43"/>
        <v>7.8110556479941886E-3</v>
      </c>
    </row>
    <row r="1381" spans="1:8">
      <c r="A1381" s="2" t="s">
        <v>1382</v>
      </c>
      <c r="B1381" s="3">
        <v>10.867000000000001</v>
      </c>
      <c r="C1381" s="4">
        <v>10.818</v>
      </c>
      <c r="D1381" s="4">
        <v>10.8765</v>
      </c>
      <c r="E1381" s="4">
        <v>10.781499999999999</v>
      </c>
      <c r="F1381" s="5">
        <v>4.4999999999999997E-3</v>
      </c>
      <c r="G1381" s="35">
        <f t="shared" si="42"/>
        <v>9.5000000000000639E-2</v>
      </c>
      <c r="H1381" s="34">
        <f t="shared" si="43"/>
        <v>1.319769040417928E-2</v>
      </c>
    </row>
    <row r="1382" spans="1:8">
      <c r="A1382" s="2" t="s">
        <v>1383</v>
      </c>
      <c r="B1382" s="6">
        <v>10.818</v>
      </c>
      <c r="C1382" s="4">
        <v>10.911</v>
      </c>
      <c r="D1382" s="4">
        <v>11</v>
      </c>
      <c r="E1382" s="4">
        <v>10.807</v>
      </c>
      <c r="F1382" s="7">
        <v>-8.5000000000000006E-3</v>
      </c>
      <c r="G1382" s="35">
        <f t="shared" si="42"/>
        <v>0.19299999999999962</v>
      </c>
      <c r="H1382" s="34">
        <f t="shared" si="43"/>
        <v>1.4073530760062363E-2</v>
      </c>
    </row>
    <row r="1383" spans="1:8">
      <c r="A1383" s="2" t="s">
        <v>1384</v>
      </c>
      <c r="B1383" s="3">
        <v>10.911</v>
      </c>
      <c r="C1383" s="4">
        <v>10.907</v>
      </c>
      <c r="D1383" s="4">
        <v>10.993</v>
      </c>
      <c r="E1383" s="4">
        <v>10.879</v>
      </c>
      <c r="F1383" s="5">
        <v>4.0000000000000002E-4</v>
      </c>
      <c r="G1383" s="35">
        <f t="shared" si="42"/>
        <v>0.11400000000000077</v>
      </c>
      <c r="H1383" s="34">
        <f t="shared" si="43"/>
        <v>6.439341858013631E-3</v>
      </c>
    </row>
    <row r="1384" spans="1:8">
      <c r="A1384" s="2" t="s">
        <v>1385</v>
      </c>
      <c r="B1384" s="6">
        <v>10.907</v>
      </c>
      <c r="C1384" s="4">
        <v>10.9095</v>
      </c>
      <c r="D1384" s="4">
        <v>10.919499999999999</v>
      </c>
      <c r="E1384" s="4">
        <v>10.893000000000001</v>
      </c>
      <c r="F1384" s="7">
        <v>-1E-3</v>
      </c>
      <c r="G1384" s="35">
        <f t="shared" si="42"/>
        <v>2.6499999999998636E-2</v>
      </c>
      <c r="H1384" s="34">
        <f t="shared" si="43"/>
        <v>6.719078526373456E-3</v>
      </c>
    </row>
    <row r="1385" spans="1:8">
      <c r="A1385" s="2" t="s">
        <v>1386</v>
      </c>
      <c r="B1385" s="6">
        <v>10.917999999999999</v>
      </c>
      <c r="C1385" s="4">
        <v>10.939</v>
      </c>
      <c r="D1385" s="4">
        <v>11.0115</v>
      </c>
      <c r="E1385" s="4">
        <v>10.891</v>
      </c>
      <c r="F1385" s="7">
        <v>-1.9E-3</v>
      </c>
      <c r="G1385" s="35">
        <f t="shared" si="42"/>
        <v>0.12049999999999983</v>
      </c>
      <c r="H1385" s="34">
        <f t="shared" si="43"/>
        <v>1.2629741894002037E-2</v>
      </c>
    </row>
    <row r="1386" spans="1:8">
      <c r="A1386" s="2" t="s">
        <v>1387</v>
      </c>
      <c r="B1386" s="3">
        <v>10.939</v>
      </c>
      <c r="C1386" s="4">
        <v>10.887</v>
      </c>
      <c r="D1386" s="4">
        <v>11.018000000000001</v>
      </c>
      <c r="E1386" s="4">
        <v>10.8635</v>
      </c>
      <c r="F1386" s="5">
        <v>4.7999999999999996E-3</v>
      </c>
      <c r="G1386" s="35">
        <f t="shared" si="42"/>
        <v>0.15450000000000053</v>
      </c>
      <c r="H1386" s="34">
        <f t="shared" si="43"/>
        <v>1.2521058143240921E-2</v>
      </c>
    </row>
    <row r="1387" spans="1:8">
      <c r="A1387" s="2" t="s">
        <v>1388</v>
      </c>
      <c r="B1387" s="6">
        <v>10.887</v>
      </c>
      <c r="C1387" s="4">
        <v>10.9815</v>
      </c>
      <c r="D1387" s="4">
        <v>10.9895</v>
      </c>
      <c r="E1387" s="4">
        <v>10.869</v>
      </c>
      <c r="F1387" s="7">
        <v>-8.6E-3</v>
      </c>
      <c r="G1387" s="35">
        <f t="shared" si="42"/>
        <v>0.12049999999999983</v>
      </c>
      <c r="H1387" s="34">
        <f t="shared" si="43"/>
        <v>1.4624112833958728E-2</v>
      </c>
    </row>
    <row r="1388" spans="1:8">
      <c r="A1388" s="2" t="s">
        <v>1389</v>
      </c>
      <c r="B1388" s="6">
        <v>10.9815</v>
      </c>
      <c r="C1388" s="4">
        <v>11.060499999999999</v>
      </c>
      <c r="D1388" s="4">
        <v>11.143000000000001</v>
      </c>
      <c r="E1388" s="4">
        <v>10.94</v>
      </c>
      <c r="F1388" s="7">
        <v>-7.1000000000000004E-3</v>
      </c>
      <c r="G1388" s="35">
        <f t="shared" si="42"/>
        <v>0.20300000000000118</v>
      </c>
      <c r="H1388" s="34">
        <f t="shared" si="43"/>
        <v>1.7933643241272505E-2</v>
      </c>
    </row>
    <row r="1389" spans="1:8">
      <c r="A1389" s="2" t="s">
        <v>1390</v>
      </c>
      <c r="B1389" s="3">
        <v>11.060499999999999</v>
      </c>
      <c r="C1389" s="4">
        <v>10.971</v>
      </c>
      <c r="D1389" s="4">
        <v>11.137</v>
      </c>
      <c r="E1389" s="4">
        <v>10.9465</v>
      </c>
      <c r="F1389" s="5">
        <v>8.2000000000000007E-3</v>
      </c>
      <c r="G1389" s="35">
        <f t="shared" si="42"/>
        <v>0.19050000000000011</v>
      </c>
      <c r="H1389" s="34">
        <f t="shared" si="43"/>
        <v>9.4429998631448825E-3</v>
      </c>
    </row>
    <row r="1390" spans="1:8">
      <c r="A1390" s="2" t="s">
        <v>1391</v>
      </c>
      <c r="B1390" s="3">
        <v>10.971</v>
      </c>
      <c r="C1390" s="4">
        <v>10.9605</v>
      </c>
      <c r="D1390" s="4">
        <v>10.975</v>
      </c>
      <c r="E1390" s="4">
        <v>10.958500000000001</v>
      </c>
      <c r="F1390" s="5">
        <v>5.0000000000000001E-4</v>
      </c>
      <c r="G1390" s="35">
        <f t="shared" si="42"/>
        <v>1.6499999999998849E-2</v>
      </c>
      <c r="H1390" s="34">
        <f t="shared" si="43"/>
        <v>5.9694691273637938E-3</v>
      </c>
    </row>
    <row r="1391" spans="1:8">
      <c r="A1391" s="2" t="s">
        <v>1392</v>
      </c>
      <c r="B1391" s="6">
        <v>10.965</v>
      </c>
      <c r="C1391" s="4">
        <v>10.9725</v>
      </c>
      <c r="D1391" s="4">
        <v>11.055</v>
      </c>
      <c r="E1391" s="4">
        <v>10.9405</v>
      </c>
      <c r="F1391" s="7">
        <v>-6.9999999999999999E-4</v>
      </c>
      <c r="G1391" s="35">
        <f t="shared" si="42"/>
        <v>0.1144999999999996</v>
      </c>
      <c r="H1391" s="34">
        <f t="shared" si="43"/>
        <v>1.3741255564640693E-2</v>
      </c>
    </row>
    <row r="1392" spans="1:8">
      <c r="A1392" s="2" t="s">
        <v>1393</v>
      </c>
      <c r="B1392" s="6">
        <v>10.9725</v>
      </c>
      <c r="C1392" s="4">
        <v>11.007</v>
      </c>
      <c r="D1392" s="4">
        <v>11.117000000000001</v>
      </c>
      <c r="E1392" s="4">
        <v>10.929</v>
      </c>
      <c r="F1392" s="7">
        <v>-3.0999999999999999E-3</v>
      </c>
      <c r="G1392" s="35">
        <f t="shared" si="42"/>
        <v>0.18800000000000061</v>
      </c>
      <c r="H1392" s="34">
        <f t="shared" si="43"/>
        <v>1.2344836993588935E-2</v>
      </c>
    </row>
    <row r="1393" spans="1:8">
      <c r="A1393" s="2" t="s">
        <v>1394</v>
      </c>
      <c r="B1393" s="3">
        <v>11.007</v>
      </c>
      <c r="C1393" s="4">
        <v>10.996499999999999</v>
      </c>
      <c r="D1393" s="4">
        <v>11.047000000000001</v>
      </c>
      <c r="E1393" s="4">
        <v>10.9635</v>
      </c>
      <c r="F1393" s="5">
        <v>1E-3</v>
      </c>
      <c r="G1393" s="35">
        <f t="shared" si="42"/>
        <v>8.3500000000000796E-2</v>
      </c>
      <c r="H1393" s="34">
        <f t="shared" si="43"/>
        <v>1.1743226795293792E-2</v>
      </c>
    </row>
    <row r="1394" spans="1:8">
      <c r="A1394" s="2" t="s">
        <v>1395</v>
      </c>
      <c r="B1394" s="6">
        <v>10.996499999999999</v>
      </c>
      <c r="C1394" s="4">
        <v>11.0915</v>
      </c>
      <c r="D1394" s="4">
        <v>11.147500000000001</v>
      </c>
      <c r="E1394" s="4">
        <v>10.970499999999999</v>
      </c>
      <c r="F1394" s="7">
        <v>-8.6E-3</v>
      </c>
      <c r="G1394" s="35">
        <f t="shared" si="42"/>
        <v>0.17700000000000138</v>
      </c>
      <c r="H1394" s="34">
        <f t="shared" si="43"/>
        <v>1.0780518545192715E-2</v>
      </c>
    </row>
    <row r="1395" spans="1:8">
      <c r="A1395" s="2" t="s">
        <v>1396</v>
      </c>
      <c r="B1395" s="6">
        <v>11.0915</v>
      </c>
      <c r="C1395" s="4">
        <v>11.108000000000001</v>
      </c>
      <c r="D1395" s="4">
        <v>11.125999999999999</v>
      </c>
      <c r="E1395" s="4">
        <v>11.063499999999999</v>
      </c>
      <c r="F1395" s="7">
        <v>-1.5E-3</v>
      </c>
      <c r="G1395" s="35">
        <f t="shared" si="42"/>
        <v>6.25E-2</v>
      </c>
      <c r="H1395" s="34">
        <f t="shared" si="43"/>
        <v>3.6241671168737127E-3</v>
      </c>
    </row>
    <row r="1396" spans="1:8">
      <c r="A1396" s="2" t="s">
        <v>1397</v>
      </c>
      <c r="B1396" s="3">
        <v>11.108000000000001</v>
      </c>
      <c r="C1396" s="4">
        <v>11.106</v>
      </c>
      <c r="D1396" s="4">
        <v>11.12</v>
      </c>
      <c r="E1396" s="4">
        <v>11.102</v>
      </c>
      <c r="F1396" s="5">
        <v>4.0000000000000002E-4</v>
      </c>
      <c r="G1396" s="35">
        <f t="shared" si="42"/>
        <v>1.7999999999998906E-2</v>
      </c>
      <c r="H1396" s="34">
        <f t="shared" si="43"/>
        <v>3.9760712801141049E-3</v>
      </c>
    </row>
    <row r="1397" spans="1:8">
      <c r="A1397" s="2" t="s">
        <v>1398</v>
      </c>
      <c r="B1397" s="3">
        <v>11.103999999999999</v>
      </c>
      <c r="C1397" s="4">
        <v>11.0662</v>
      </c>
      <c r="D1397" s="4">
        <v>11.12</v>
      </c>
      <c r="E1397" s="4">
        <v>11.05</v>
      </c>
      <c r="F1397" s="5">
        <v>3.3999999999999998E-3</v>
      </c>
      <c r="G1397" s="35">
        <f t="shared" si="42"/>
        <v>6.9999999999998508E-2</v>
      </c>
      <c r="H1397" s="34">
        <f t="shared" si="43"/>
        <v>9.4647964047390818E-3</v>
      </c>
    </row>
    <row r="1398" spans="1:8">
      <c r="A1398" s="2" t="s">
        <v>1399</v>
      </c>
      <c r="B1398" s="3">
        <v>11.0662</v>
      </c>
      <c r="C1398" s="4">
        <v>11.0145</v>
      </c>
      <c r="D1398" s="4">
        <v>11.129</v>
      </c>
      <c r="E1398" s="4">
        <v>10.990500000000001</v>
      </c>
      <c r="F1398" s="5">
        <v>4.7000000000000002E-3</v>
      </c>
      <c r="G1398" s="35">
        <f t="shared" si="42"/>
        <v>0.13849999999999874</v>
      </c>
      <c r="H1398" s="34">
        <f t="shared" si="43"/>
        <v>1.2365250475586544E-2</v>
      </c>
    </row>
    <row r="1399" spans="1:8">
      <c r="A1399" s="2" t="s">
        <v>1400</v>
      </c>
      <c r="B1399" s="6">
        <v>11.0145</v>
      </c>
      <c r="C1399" s="4">
        <v>11.039</v>
      </c>
      <c r="D1399" s="4">
        <v>11.083</v>
      </c>
      <c r="E1399" s="4">
        <v>10.948499999999999</v>
      </c>
      <c r="F1399" s="7">
        <v>-2.2000000000000001E-3</v>
      </c>
      <c r="G1399" s="35">
        <f t="shared" si="42"/>
        <v>0.13450000000000095</v>
      </c>
      <c r="H1399" s="34">
        <f t="shared" si="43"/>
        <v>1.1353376670278081E-2</v>
      </c>
    </row>
    <row r="1400" spans="1:8">
      <c r="A1400" s="2" t="s">
        <v>1401</v>
      </c>
      <c r="B1400" s="6">
        <v>11.039</v>
      </c>
      <c r="C1400" s="4">
        <v>11.076000000000001</v>
      </c>
      <c r="D1400" s="4">
        <v>11.1175</v>
      </c>
      <c r="E1400" s="4">
        <v>11.000500000000001</v>
      </c>
      <c r="F1400" s="7">
        <v>-3.3E-3</v>
      </c>
      <c r="G1400" s="35">
        <f t="shared" si="42"/>
        <v>0.1169999999999991</v>
      </c>
      <c r="H1400" s="34">
        <f t="shared" si="43"/>
        <v>1.1187183962052993E-2</v>
      </c>
    </row>
    <row r="1401" spans="1:8">
      <c r="A1401" s="2" t="s">
        <v>1402</v>
      </c>
      <c r="B1401" s="6">
        <v>11.076000000000001</v>
      </c>
      <c r="C1401" s="4">
        <v>11.173500000000001</v>
      </c>
      <c r="D1401" s="4">
        <v>11.202999999999999</v>
      </c>
      <c r="E1401" s="4">
        <v>11.07</v>
      </c>
      <c r="F1401" s="7">
        <v>-8.6999999999999994E-3</v>
      </c>
      <c r="G1401" s="35">
        <f t="shared" si="42"/>
        <v>0.13299999999999912</v>
      </c>
      <c r="H1401" s="34">
        <f t="shared" si="43"/>
        <v>7.2619688004302956E-3</v>
      </c>
    </row>
    <row r="1402" spans="1:8">
      <c r="A1402" s="2" t="s">
        <v>1403</v>
      </c>
      <c r="B1402" s="3">
        <v>11.173500000000001</v>
      </c>
      <c r="C1402" s="4">
        <v>11.154</v>
      </c>
      <c r="D1402" s="4">
        <v>11.18</v>
      </c>
      <c r="E1402" s="4">
        <v>11.151</v>
      </c>
      <c r="F1402" s="5">
        <v>2.9999999999999997E-4</v>
      </c>
      <c r="G1402" s="35">
        <f t="shared" si="42"/>
        <v>2.8999999999999915E-2</v>
      </c>
      <c r="H1402" s="34">
        <f t="shared" si="43"/>
        <v>5.6039236431780068E-3</v>
      </c>
    </row>
    <row r="1403" spans="1:8">
      <c r="A1403" s="2" t="s">
        <v>1404</v>
      </c>
      <c r="B1403" s="3">
        <v>11.1698</v>
      </c>
      <c r="C1403" s="4">
        <v>11.152900000000001</v>
      </c>
      <c r="D1403" s="4">
        <v>11.2263</v>
      </c>
      <c r="E1403" s="4">
        <v>11.1303</v>
      </c>
      <c r="F1403" s="5">
        <v>1.5E-3</v>
      </c>
      <c r="G1403" s="35">
        <f t="shared" si="42"/>
        <v>9.6000000000000085E-2</v>
      </c>
      <c r="H1403" s="34">
        <f t="shared" si="43"/>
        <v>1.1848639700590137E-2</v>
      </c>
    </row>
    <row r="1404" spans="1:8">
      <c r="A1404" s="2" t="s">
        <v>1405</v>
      </c>
      <c r="B1404" s="3">
        <v>11.152900000000001</v>
      </c>
      <c r="C1404" s="4">
        <v>11.1152</v>
      </c>
      <c r="D1404" s="4">
        <v>11.202199999999999</v>
      </c>
      <c r="E1404" s="4">
        <v>11.034800000000001</v>
      </c>
      <c r="F1404" s="5">
        <v>3.3999999999999998E-3</v>
      </c>
      <c r="G1404" s="35">
        <f t="shared" si="42"/>
        <v>0.16739999999999888</v>
      </c>
      <c r="H1404" s="34">
        <f t="shared" si="43"/>
        <v>1.4833239528676928E-2</v>
      </c>
    </row>
    <row r="1405" spans="1:8">
      <c r="A1405" s="2" t="s">
        <v>1406</v>
      </c>
      <c r="B1405" s="3">
        <v>11.1152</v>
      </c>
      <c r="C1405" s="4">
        <v>11.0158</v>
      </c>
      <c r="D1405" s="4">
        <v>11.1167</v>
      </c>
      <c r="E1405" s="4">
        <v>10.9573</v>
      </c>
      <c r="F1405" s="5">
        <v>8.9999999999999993E-3</v>
      </c>
      <c r="G1405" s="35">
        <f t="shared" si="42"/>
        <v>0.15939999999999976</v>
      </c>
      <c r="H1405" s="34">
        <f t="shared" si="43"/>
        <v>1.0849439514032663E-2</v>
      </c>
    </row>
    <row r="1406" spans="1:8">
      <c r="A1406" s="2" t="s">
        <v>1407</v>
      </c>
      <c r="B1406" s="3">
        <v>11.0158</v>
      </c>
      <c r="C1406" s="4">
        <v>10.963699999999999</v>
      </c>
      <c r="D1406" s="4">
        <v>11.0373</v>
      </c>
      <c r="E1406" s="4">
        <v>10.9588</v>
      </c>
      <c r="F1406" s="5">
        <v>4.7999999999999996E-3</v>
      </c>
      <c r="G1406" s="35">
        <f t="shared" si="42"/>
        <v>7.8500000000000014E-2</v>
      </c>
      <c r="H1406" s="34">
        <f t="shared" si="43"/>
        <v>8.2701522686305234E-3</v>
      </c>
    </row>
    <row r="1407" spans="1:8">
      <c r="A1407" s="2" t="s">
        <v>1408</v>
      </c>
      <c r="B1407" s="6">
        <v>10.963699999999999</v>
      </c>
      <c r="C1407" s="4">
        <v>11.0397</v>
      </c>
      <c r="D1407" s="4">
        <v>11.0678</v>
      </c>
      <c r="E1407" s="4">
        <v>10.963699999999999</v>
      </c>
      <c r="F1407" s="7">
        <v>-6.8999999999999999E-3</v>
      </c>
      <c r="G1407" s="35">
        <f t="shared" si="42"/>
        <v>0.10410000000000075</v>
      </c>
      <c r="H1407" s="34">
        <f t="shared" si="43"/>
        <v>6.0792616031842507E-3</v>
      </c>
    </row>
    <row r="1408" spans="1:8">
      <c r="A1408" s="2" t="s">
        <v>1409</v>
      </c>
      <c r="B1408" s="6">
        <v>11.0397</v>
      </c>
      <c r="C1408" s="4">
        <v>11.029299999999999</v>
      </c>
      <c r="D1408" s="4">
        <v>11.048999999999999</v>
      </c>
      <c r="E1408" s="4">
        <v>11.019</v>
      </c>
      <c r="F1408" s="7">
        <v>-2.9999999999999997E-4</v>
      </c>
      <c r="G1408" s="35">
        <f t="shared" si="42"/>
        <v>2.9999999999999361E-2</v>
      </c>
      <c r="H1408" s="34">
        <f t="shared" si="43"/>
        <v>7.0587706685837437E-3</v>
      </c>
    </row>
    <row r="1409" spans="1:8">
      <c r="A1409" s="2" t="s">
        <v>1410</v>
      </c>
      <c r="B1409" s="6">
        <v>11.0433</v>
      </c>
      <c r="C1409" s="4">
        <v>11.128</v>
      </c>
      <c r="D1409" s="4">
        <v>11.1556</v>
      </c>
      <c r="E1409" s="4">
        <v>11.028499999999999</v>
      </c>
      <c r="F1409" s="7">
        <v>-7.6E-3</v>
      </c>
      <c r="G1409" s="35">
        <f t="shared" si="42"/>
        <v>0.12710000000000043</v>
      </c>
      <c r="H1409" s="34">
        <f t="shared" si="43"/>
        <v>1.1872667868811485E-2</v>
      </c>
    </row>
    <row r="1410" spans="1:8">
      <c r="A1410" s="2" t="s">
        <v>1411</v>
      </c>
      <c r="B1410" s="6">
        <v>11.128</v>
      </c>
      <c r="C1410" s="4">
        <v>11.202199999999999</v>
      </c>
      <c r="D1410" s="4">
        <v>11.202199999999999</v>
      </c>
      <c r="E1410" s="4">
        <v>11.0633</v>
      </c>
      <c r="F1410" s="7">
        <v>-6.6E-3</v>
      </c>
      <c r="G1410" s="35">
        <f t="shared" si="42"/>
        <v>0.13889999999999958</v>
      </c>
      <c r="H1410" s="34">
        <f t="shared" si="43"/>
        <v>1.1047100248178931E-2</v>
      </c>
    </row>
    <row r="1411" spans="1:8">
      <c r="A1411" s="2" t="s">
        <v>1412</v>
      </c>
      <c r="B1411" s="3">
        <v>11.202199999999999</v>
      </c>
      <c r="C1411" s="4">
        <v>11.161300000000001</v>
      </c>
      <c r="D1411" s="4">
        <v>11.261699999999999</v>
      </c>
      <c r="E1411" s="4">
        <v>11.154</v>
      </c>
      <c r="F1411" s="5">
        <v>3.7000000000000002E-3</v>
      </c>
      <c r="G1411" s="35">
        <f t="shared" ref="G1411:G1474" si="44">D1411-E1411</f>
        <v>0.10769999999999946</v>
      </c>
      <c r="H1411" s="34">
        <f t="shared" ref="H1411:H1474" si="45">(SUM(G1411:G1412)/2)/C1412</f>
        <v>9.480122324159056E-3</v>
      </c>
    </row>
    <row r="1412" spans="1:8">
      <c r="A1412" s="2" t="s">
        <v>1413</v>
      </c>
      <c r="B1412" s="3">
        <v>11.161300000000001</v>
      </c>
      <c r="C1412" s="4">
        <v>11.118</v>
      </c>
      <c r="D1412" s="4">
        <v>11.207800000000001</v>
      </c>
      <c r="E1412" s="4">
        <v>11.104699999999999</v>
      </c>
      <c r="F1412" s="5">
        <v>3.8999999999999998E-3</v>
      </c>
      <c r="G1412" s="35">
        <f t="shared" si="44"/>
        <v>0.1031000000000013</v>
      </c>
      <c r="H1412" s="34">
        <f t="shared" si="45"/>
        <v>7.9523938328374816E-3</v>
      </c>
    </row>
    <row r="1413" spans="1:8">
      <c r="A1413" s="2" t="s">
        <v>1414</v>
      </c>
      <c r="B1413" s="3">
        <v>11.118</v>
      </c>
      <c r="C1413" s="4">
        <v>11.090999999999999</v>
      </c>
      <c r="D1413" s="4">
        <v>11.141999999999999</v>
      </c>
      <c r="E1413" s="4">
        <v>11.0687</v>
      </c>
      <c r="F1413" s="5">
        <v>2.3999999999999998E-3</v>
      </c>
      <c r="G1413" s="35">
        <f t="shared" si="44"/>
        <v>7.3299999999999699E-2</v>
      </c>
      <c r="H1413" s="34">
        <f t="shared" si="45"/>
        <v>4.246964841810758E-3</v>
      </c>
    </row>
    <row r="1414" spans="1:8">
      <c r="A1414" s="2" t="s">
        <v>1415</v>
      </c>
      <c r="B1414" s="6">
        <v>11.090999999999999</v>
      </c>
      <c r="C1414" s="4">
        <v>11.0785</v>
      </c>
      <c r="D1414" s="4">
        <v>11.098800000000001</v>
      </c>
      <c r="E1414" s="4">
        <v>11.077999999999999</v>
      </c>
      <c r="F1414" s="7">
        <v>-2.5999999999999999E-3</v>
      </c>
      <c r="G1414" s="35">
        <f t="shared" si="44"/>
        <v>2.0800000000001262E-2</v>
      </c>
      <c r="H1414" s="34">
        <f t="shared" si="45"/>
        <v>6.5820172290021956E-3</v>
      </c>
    </row>
    <row r="1415" spans="1:8">
      <c r="A1415" s="2" t="s">
        <v>1416</v>
      </c>
      <c r="B1415" s="6">
        <v>11.12</v>
      </c>
      <c r="C1415" s="4">
        <v>11.144</v>
      </c>
      <c r="D1415" s="4">
        <v>11.1777</v>
      </c>
      <c r="E1415" s="4">
        <v>11.0518</v>
      </c>
      <c r="F1415" s="7">
        <v>-2.2000000000000001E-3</v>
      </c>
      <c r="G1415" s="35">
        <f t="shared" si="44"/>
        <v>0.12589999999999968</v>
      </c>
      <c r="H1415" s="34">
        <f t="shared" si="45"/>
        <v>1.4233123392175995E-2</v>
      </c>
    </row>
    <row r="1416" spans="1:8">
      <c r="A1416" s="2" t="s">
        <v>1417</v>
      </c>
      <c r="B1416" s="6">
        <v>11.144</v>
      </c>
      <c r="C1416" s="4">
        <v>11.273</v>
      </c>
      <c r="D1416" s="4">
        <v>11.3072</v>
      </c>
      <c r="E1416" s="4">
        <v>11.1122</v>
      </c>
      <c r="F1416" s="7">
        <v>-1.14E-2</v>
      </c>
      <c r="G1416" s="35">
        <f t="shared" si="44"/>
        <v>0.19500000000000028</v>
      </c>
      <c r="H1416" s="34">
        <f t="shared" si="45"/>
        <v>1.4342453662842059E-2</v>
      </c>
    </row>
    <row r="1417" spans="1:8">
      <c r="A1417" s="2" t="s">
        <v>1418</v>
      </c>
      <c r="B1417" s="6">
        <v>11.273</v>
      </c>
      <c r="C1417" s="4">
        <v>11.33</v>
      </c>
      <c r="D1417" s="4">
        <v>11.380800000000001</v>
      </c>
      <c r="E1417" s="4">
        <v>11.2508</v>
      </c>
      <c r="F1417" s="7">
        <v>-5.0000000000000001E-3</v>
      </c>
      <c r="G1417" s="35">
        <f t="shared" si="44"/>
        <v>0.13000000000000078</v>
      </c>
      <c r="H1417" s="34">
        <f t="shared" si="45"/>
        <v>1.2125133134401972E-2</v>
      </c>
    </row>
    <row r="1418" spans="1:8">
      <c r="A1418" s="2" t="s">
        <v>1419</v>
      </c>
      <c r="B1418" s="6">
        <v>11.33</v>
      </c>
      <c r="C1418" s="4">
        <v>11.3607</v>
      </c>
      <c r="D1418" s="4">
        <v>11.4443</v>
      </c>
      <c r="E1418" s="4">
        <v>11.2988</v>
      </c>
      <c r="F1418" s="7">
        <v>-2.7000000000000001E-3</v>
      </c>
      <c r="G1418" s="35">
        <f t="shared" si="44"/>
        <v>0.14550000000000018</v>
      </c>
      <c r="H1418" s="34">
        <f t="shared" si="45"/>
        <v>9.6294404621426986E-3</v>
      </c>
    </row>
    <row r="1419" spans="1:8">
      <c r="A1419" s="2" t="s">
        <v>1420</v>
      </c>
      <c r="B1419" s="3">
        <v>11.3607</v>
      </c>
      <c r="C1419" s="4">
        <v>11.3558</v>
      </c>
      <c r="D1419" s="4">
        <v>11.393000000000001</v>
      </c>
      <c r="E1419" s="4">
        <v>11.319800000000001</v>
      </c>
      <c r="F1419" s="5">
        <v>4.0000000000000002E-4</v>
      </c>
      <c r="G1419" s="35">
        <f t="shared" si="44"/>
        <v>7.3199999999999932E-2</v>
      </c>
      <c r="H1419" s="34">
        <f t="shared" si="45"/>
        <v>4.221582455120939E-3</v>
      </c>
    </row>
    <row r="1420" spans="1:8">
      <c r="A1420" s="2" t="s">
        <v>1421</v>
      </c>
      <c r="B1420" s="3">
        <v>11.3558</v>
      </c>
      <c r="C1420" s="4">
        <v>11.3583</v>
      </c>
      <c r="D1420" s="4">
        <v>11.3605</v>
      </c>
      <c r="E1420" s="4">
        <v>11.3378</v>
      </c>
      <c r="F1420" s="5">
        <v>2.0000000000000001E-4</v>
      </c>
      <c r="G1420" s="35">
        <f t="shared" si="44"/>
        <v>2.2700000000000387E-2</v>
      </c>
      <c r="H1420" s="34">
        <f t="shared" si="45"/>
        <v>9.1912573112273906E-3</v>
      </c>
    </row>
    <row r="1421" spans="1:8">
      <c r="A1421" s="2" t="s">
        <v>1422</v>
      </c>
      <c r="B1421" s="6">
        <v>11.3535</v>
      </c>
      <c r="C1421" s="4">
        <v>11.3695</v>
      </c>
      <c r="D1421" s="4">
        <v>11.483499999999999</v>
      </c>
      <c r="E1421" s="4">
        <v>11.2972</v>
      </c>
      <c r="F1421" s="7">
        <v>-1.4E-3</v>
      </c>
      <c r="G1421" s="35">
        <f t="shared" si="44"/>
        <v>0.18629999999999924</v>
      </c>
      <c r="H1421" s="34">
        <f t="shared" si="45"/>
        <v>1.3528997003349136E-2</v>
      </c>
    </row>
    <row r="1422" spans="1:8">
      <c r="A1422" s="2" t="s">
        <v>1423</v>
      </c>
      <c r="B1422" s="3">
        <v>11.3695</v>
      </c>
      <c r="C1422" s="4">
        <v>11.346</v>
      </c>
      <c r="D1422" s="4">
        <v>11.431699999999999</v>
      </c>
      <c r="E1422" s="4">
        <v>11.311</v>
      </c>
      <c r="F1422" s="5">
        <v>2.0999999999999999E-3</v>
      </c>
      <c r="G1422" s="35">
        <f t="shared" si="44"/>
        <v>0.12069999999999936</v>
      </c>
      <c r="H1422" s="34">
        <f t="shared" si="45"/>
        <v>1.0253540489808125E-2</v>
      </c>
    </row>
    <row r="1423" spans="1:8">
      <c r="A1423" s="2" t="s">
        <v>1424</v>
      </c>
      <c r="B1423" s="6">
        <v>11.346</v>
      </c>
      <c r="C1423" s="4">
        <v>11.347300000000001</v>
      </c>
      <c r="D1423" s="4">
        <v>11.424300000000001</v>
      </c>
      <c r="E1423" s="4">
        <v>11.3123</v>
      </c>
      <c r="F1423" s="7">
        <v>-1E-4</v>
      </c>
      <c r="G1423" s="35">
        <f t="shared" si="44"/>
        <v>0.1120000000000001</v>
      </c>
      <c r="H1423" s="34">
        <f t="shared" si="45"/>
        <v>9.374288167370487E-3</v>
      </c>
    </row>
    <row r="1424" spans="1:8">
      <c r="A1424" s="2" t="s">
        <v>1425</v>
      </c>
      <c r="B1424" s="6">
        <v>11.347300000000001</v>
      </c>
      <c r="C1424" s="4">
        <v>11.414199999999999</v>
      </c>
      <c r="D1424" s="4">
        <v>11.4343</v>
      </c>
      <c r="E1424" s="4">
        <v>11.3323</v>
      </c>
      <c r="F1424" s="7">
        <v>-5.8999999999999999E-3</v>
      </c>
      <c r="G1424" s="35">
        <f t="shared" si="44"/>
        <v>0.10200000000000031</v>
      </c>
      <c r="H1424" s="34">
        <f t="shared" si="45"/>
        <v>9.4950044775333354E-3</v>
      </c>
    </row>
    <row r="1425" spans="1:8">
      <c r="A1425" s="2" t="s">
        <v>1426</v>
      </c>
      <c r="B1425" s="3">
        <v>11.414199999999999</v>
      </c>
      <c r="C1425" s="4">
        <v>11.3902</v>
      </c>
      <c r="D1425" s="4">
        <v>11.440300000000001</v>
      </c>
      <c r="E1425" s="4">
        <v>11.326000000000001</v>
      </c>
      <c r="F1425" s="5">
        <v>2.0999999999999999E-3</v>
      </c>
      <c r="G1425" s="35">
        <f t="shared" si="44"/>
        <v>0.11430000000000007</v>
      </c>
      <c r="H1425" s="34">
        <f t="shared" si="45"/>
        <v>5.7268335529205025E-3</v>
      </c>
    </row>
    <row r="1426" spans="1:8">
      <c r="A1426" s="2" t="s">
        <v>1427</v>
      </c>
      <c r="B1426" s="3">
        <v>11.3902</v>
      </c>
      <c r="C1426" s="4">
        <v>11.385</v>
      </c>
      <c r="D1426" s="4">
        <v>11.392799999999999</v>
      </c>
      <c r="E1426" s="4">
        <v>11.3767</v>
      </c>
      <c r="F1426" s="5">
        <v>2.0999999999999999E-3</v>
      </c>
      <c r="G1426" s="35">
        <f t="shared" si="44"/>
        <v>1.6099999999999781E-2</v>
      </c>
      <c r="H1426" s="34">
        <f t="shared" si="45"/>
        <v>5.3232106025365225E-3</v>
      </c>
    </row>
    <row r="1427" spans="1:8">
      <c r="A1427" s="2" t="s">
        <v>1428</v>
      </c>
      <c r="B1427" s="6">
        <v>11.3665</v>
      </c>
      <c r="C1427" s="4">
        <v>11.3935</v>
      </c>
      <c r="D1427" s="4">
        <v>11.4422</v>
      </c>
      <c r="E1427" s="4">
        <v>11.337</v>
      </c>
      <c r="F1427" s="7">
        <v>-2.3999999999999998E-3</v>
      </c>
      <c r="G1427" s="35">
        <f t="shared" si="44"/>
        <v>0.10519999999999996</v>
      </c>
      <c r="H1427" s="34">
        <f t="shared" si="45"/>
        <v>9.1474440965024408E-3</v>
      </c>
    </row>
    <row r="1428" spans="1:8">
      <c r="A1428" s="2" t="s">
        <v>1429</v>
      </c>
      <c r="B1428" s="3">
        <v>11.3935</v>
      </c>
      <c r="C1428" s="4">
        <v>11.336499999999999</v>
      </c>
      <c r="D1428" s="4">
        <v>11.3987</v>
      </c>
      <c r="E1428" s="4">
        <v>11.2965</v>
      </c>
      <c r="F1428" s="5">
        <v>5.0000000000000001E-3</v>
      </c>
      <c r="G1428" s="35">
        <f t="shared" si="44"/>
        <v>0.10219999999999985</v>
      </c>
      <c r="H1428" s="34">
        <f t="shared" si="45"/>
        <v>8.9936157249198463E-3</v>
      </c>
    </row>
    <row r="1429" spans="1:8">
      <c r="A1429" s="2" t="s">
        <v>1430</v>
      </c>
      <c r="B1429" s="3">
        <v>11.336499999999999</v>
      </c>
      <c r="C1429" s="4">
        <v>11.3247</v>
      </c>
      <c r="D1429" s="4">
        <v>11.389699999999999</v>
      </c>
      <c r="E1429" s="4">
        <v>11.2882</v>
      </c>
      <c r="F1429" s="5">
        <v>1E-3</v>
      </c>
      <c r="G1429" s="35">
        <f t="shared" si="44"/>
        <v>0.1014999999999997</v>
      </c>
      <c r="H1429" s="34">
        <f t="shared" si="45"/>
        <v>9.5808646039060464E-3</v>
      </c>
    </row>
    <row r="1430" spans="1:8">
      <c r="A1430" s="2" t="s">
        <v>1431</v>
      </c>
      <c r="B1430" s="6">
        <v>11.3247</v>
      </c>
      <c r="C1430" s="4">
        <v>11.3925</v>
      </c>
      <c r="D1430" s="4">
        <v>11.4138</v>
      </c>
      <c r="E1430" s="4">
        <v>11.297000000000001</v>
      </c>
      <c r="F1430" s="7">
        <v>-6.0000000000000001E-3</v>
      </c>
      <c r="G1430" s="35">
        <f t="shared" si="44"/>
        <v>0.11679999999999957</v>
      </c>
      <c r="H1430" s="34">
        <f t="shared" si="45"/>
        <v>9.2057319038609149E-3</v>
      </c>
    </row>
    <row r="1431" spans="1:8">
      <c r="A1431" s="2" t="s">
        <v>1432</v>
      </c>
      <c r="B1431" s="6">
        <v>11.3925</v>
      </c>
      <c r="C1431" s="4">
        <v>11.4168</v>
      </c>
      <c r="D1431" s="4">
        <v>11.4377</v>
      </c>
      <c r="E1431" s="4">
        <v>11.3443</v>
      </c>
      <c r="F1431" s="7">
        <v>-2.0999999999999999E-3</v>
      </c>
      <c r="G1431" s="35">
        <f t="shared" si="44"/>
        <v>9.3399999999999039E-2</v>
      </c>
      <c r="H1431" s="34">
        <f t="shared" si="45"/>
        <v>4.9802890932982785E-3</v>
      </c>
    </row>
    <row r="1432" spans="1:8">
      <c r="A1432" s="2" t="s">
        <v>1433</v>
      </c>
      <c r="B1432" s="3">
        <v>11.4168</v>
      </c>
      <c r="C1432" s="4">
        <v>11.414999999999999</v>
      </c>
      <c r="D1432" s="4">
        <v>11.4238</v>
      </c>
      <c r="E1432" s="4">
        <v>11.403499999999999</v>
      </c>
      <c r="F1432" s="5">
        <v>2.2000000000000001E-3</v>
      </c>
      <c r="G1432" s="35">
        <f t="shared" si="44"/>
        <v>2.0300000000000651E-2</v>
      </c>
      <c r="H1432" s="34">
        <f t="shared" si="45"/>
        <v>6.2165793008982602E-3</v>
      </c>
    </row>
    <row r="1433" spans="1:8">
      <c r="A1433" s="2" t="s">
        <v>1434</v>
      </c>
      <c r="B1433" s="3">
        <v>11.3918</v>
      </c>
      <c r="C1433" s="4">
        <v>11.3889</v>
      </c>
      <c r="D1433" s="4">
        <v>11.4268</v>
      </c>
      <c r="E1433" s="4">
        <v>11.3055</v>
      </c>
      <c r="F1433" s="5">
        <v>2.9999999999999997E-4</v>
      </c>
      <c r="G1433" s="35">
        <f t="shared" si="44"/>
        <v>0.12129999999999974</v>
      </c>
      <c r="H1433" s="34">
        <f t="shared" si="45"/>
        <v>1.3089645295935983E-2</v>
      </c>
    </row>
    <row r="1434" spans="1:8">
      <c r="A1434" s="2" t="s">
        <v>1435</v>
      </c>
      <c r="B1434" s="6">
        <v>11.3889</v>
      </c>
      <c r="C1434" s="4">
        <v>11.4518</v>
      </c>
      <c r="D1434" s="4">
        <v>11.5113</v>
      </c>
      <c r="E1434" s="4">
        <v>11.332800000000001</v>
      </c>
      <c r="F1434" s="7">
        <v>-5.4999999999999997E-3</v>
      </c>
      <c r="G1434" s="35">
        <f t="shared" si="44"/>
        <v>0.17849999999999966</v>
      </c>
      <c r="H1434" s="34">
        <f t="shared" si="45"/>
        <v>1.2603387160299264E-2</v>
      </c>
    </row>
    <row r="1435" spans="1:8">
      <c r="A1435" s="2" t="s">
        <v>1436</v>
      </c>
      <c r="B1435" s="3">
        <v>11.4518</v>
      </c>
      <c r="C1435" s="4">
        <v>11.4255</v>
      </c>
      <c r="D1435" s="4">
        <v>11.5025</v>
      </c>
      <c r="E1435" s="4">
        <v>11.393000000000001</v>
      </c>
      <c r="F1435" s="5">
        <v>2.3E-3</v>
      </c>
      <c r="G1435" s="35">
        <f t="shared" si="44"/>
        <v>0.10949999999999882</v>
      </c>
      <c r="H1435" s="34">
        <f t="shared" si="45"/>
        <v>7.53533692533762E-3</v>
      </c>
    </row>
    <row r="1436" spans="1:8">
      <c r="A1436" s="2" t="s">
        <v>1437</v>
      </c>
      <c r="B1436" s="6">
        <v>11.4255</v>
      </c>
      <c r="C1436" s="4">
        <v>11.4328</v>
      </c>
      <c r="D1436" s="4">
        <v>11.4495</v>
      </c>
      <c r="E1436" s="4">
        <v>11.386699999999999</v>
      </c>
      <c r="F1436" s="7">
        <v>-5.9999999999999995E-4</v>
      </c>
      <c r="G1436" s="35">
        <f t="shared" si="44"/>
        <v>6.2800000000001077E-2</v>
      </c>
      <c r="H1436" s="34">
        <f t="shared" si="45"/>
        <v>1.0082005501635009E-2</v>
      </c>
    </row>
    <row r="1437" spans="1:8">
      <c r="A1437" s="2" t="s">
        <v>1438</v>
      </c>
      <c r="B1437" s="6">
        <v>11.4328</v>
      </c>
      <c r="C1437" s="4">
        <v>11.5602</v>
      </c>
      <c r="D1437" s="4">
        <v>11.581300000000001</v>
      </c>
      <c r="E1437" s="4">
        <v>11.411</v>
      </c>
      <c r="F1437" s="7">
        <v>-1.0999999999999999E-2</v>
      </c>
      <c r="G1437" s="35">
        <f t="shared" si="44"/>
        <v>0.17030000000000101</v>
      </c>
      <c r="H1437" s="34">
        <f t="shared" si="45"/>
        <v>9.1027308192458099E-3</v>
      </c>
    </row>
    <row r="1438" spans="1:8">
      <c r="A1438" s="2" t="s">
        <v>1439</v>
      </c>
      <c r="B1438" s="3">
        <v>11.5602</v>
      </c>
      <c r="C1438" s="4">
        <v>11.535</v>
      </c>
      <c r="D1438" s="4">
        <v>11.572699999999999</v>
      </c>
      <c r="E1438" s="4">
        <v>11.532999999999999</v>
      </c>
      <c r="F1438" s="5">
        <v>3.8999999999999998E-3</v>
      </c>
      <c r="G1438" s="35">
        <f t="shared" si="44"/>
        <v>3.9699999999999847E-2</v>
      </c>
      <c r="H1438" s="34">
        <f t="shared" si="45"/>
        <v>6.1303347371163682E-3</v>
      </c>
    </row>
    <row r="1439" spans="1:8">
      <c r="A1439" s="2" t="s">
        <v>1440</v>
      </c>
      <c r="B1439" s="6">
        <v>11.5158</v>
      </c>
      <c r="C1439" s="4">
        <v>11.516500000000001</v>
      </c>
      <c r="D1439" s="4">
        <v>11.585000000000001</v>
      </c>
      <c r="E1439" s="4">
        <v>11.483499999999999</v>
      </c>
      <c r="F1439" s="7">
        <v>-1E-4</v>
      </c>
      <c r="G1439" s="35">
        <f t="shared" si="44"/>
        <v>0.10150000000000148</v>
      </c>
      <c r="H1439" s="34">
        <f t="shared" si="45"/>
        <v>9.8208877736437692E-3</v>
      </c>
    </row>
    <row r="1440" spans="1:8">
      <c r="A1440" s="2" t="s">
        <v>1441</v>
      </c>
      <c r="B1440" s="6">
        <v>11.516500000000001</v>
      </c>
      <c r="C1440" s="4">
        <v>11.557</v>
      </c>
      <c r="D1440" s="4">
        <v>11.582800000000001</v>
      </c>
      <c r="E1440" s="4">
        <v>11.4573</v>
      </c>
      <c r="F1440" s="7">
        <v>-3.5000000000000001E-3</v>
      </c>
      <c r="G1440" s="35">
        <f t="shared" si="44"/>
        <v>0.12550000000000061</v>
      </c>
      <c r="H1440" s="34">
        <f t="shared" si="45"/>
        <v>1.2047776857221816E-2</v>
      </c>
    </row>
    <row r="1441" spans="1:8">
      <c r="A1441" s="2" t="s">
        <v>1442</v>
      </c>
      <c r="B1441" s="6">
        <v>11.557</v>
      </c>
      <c r="C1441" s="4">
        <v>11.587199999999999</v>
      </c>
      <c r="D1441" s="4">
        <v>11.6662</v>
      </c>
      <c r="E1441" s="4">
        <v>11.512499999999999</v>
      </c>
      <c r="F1441" s="7">
        <v>-2.5999999999999999E-3</v>
      </c>
      <c r="G1441" s="35">
        <f t="shared" si="44"/>
        <v>0.15370000000000061</v>
      </c>
      <c r="H1441" s="34">
        <f t="shared" si="45"/>
        <v>1.1487861231809117E-2</v>
      </c>
    </row>
    <row r="1442" spans="1:8">
      <c r="A1442" s="2" t="s">
        <v>1443</v>
      </c>
      <c r="B1442" s="6">
        <v>11.587199999999999</v>
      </c>
      <c r="C1442" s="4">
        <v>11.5992</v>
      </c>
      <c r="D1442" s="4">
        <v>11.6945</v>
      </c>
      <c r="E1442" s="4">
        <v>11.5817</v>
      </c>
      <c r="F1442" s="7">
        <v>-1E-3</v>
      </c>
      <c r="G1442" s="35">
        <f t="shared" si="44"/>
        <v>0.11280000000000001</v>
      </c>
      <c r="H1442" s="34">
        <f t="shared" si="45"/>
        <v>1.350372922754829E-2</v>
      </c>
    </row>
    <row r="1443" spans="1:8">
      <c r="A1443" s="2" t="s">
        <v>1444</v>
      </c>
      <c r="B1443" s="3">
        <v>11.5992</v>
      </c>
      <c r="C1443" s="4">
        <v>11.4635</v>
      </c>
      <c r="D1443" s="4">
        <v>11.6113</v>
      </c>
      <c r="E1443" s="4">
        <v>11.4145</v>
      </c>
      <c r="F1443" s="5">
        <v>1.18E-2</v>
      </c>
      <c r="G1443" s="35">
        <f t="shared" si="44"/>
        <v>0.19679999999999964</v>
      </c>
      <c r="H1443" s="34">
        <f t="shared" si="45"/>
        <v>1.1293884435479675E-2</v>
      </c>
    </row>
    <row r="1444" spans="1:8">
      <c r="A1444" s="2" t="s">
        <v>1445</v>
      </c>
      <c r="B1444" s="3">
        <v>11.4635</v>
      </c>
      <c r="C1444" s="4">
        <v>11.501799999999999</v>
      </c>
      <c r="D1444" s="4">
        <v>11.513500000000001</v>
      </c>
      <c r="E1444" s="4">
        <v>11.4505</v>
      </c>
      <c r="F1444" s="5">
        <v>1.1999999999999999E-3</v>
      </c>
      <c r="G1444" s="35">
        <f t="shared" si="44"/>
        <v>6.3000000000000611E-2</v>
      </c>
      <c r="H1444" s="34">
        <f t="shared" si="45"/>
        <v>7.4820823816650105E-3</v>
      </c>
    </row>
    <row r="1445" spans="1:8">
      <c r="A1445" s="2" t="s">
        <v>1446</v>
      </c>
      <c r="B1445" s="3">
        <v>11.4495</v>
      </c>
      <c r="C1445" s="4">
        <v>11.427300000000001</v>
      </c>
      <c r="D1445" s="4">
        <v>11.518000000000001</v>
      </c>
      <c r="E1445" s="4">
        <v>11.41</v>
      </c>
      <c r="F1445" s="5">
        <v>1.9E-3</v>
      </c>
      <c r="G1445" s="35">
        <f t="shared" si="44"/>
        <v>0.10800000000000054</v>
      </c>
      <c r="H1445" s="34">
        <f t="shared" si="45"/>
        <v>9.8287553761313567E-3</v>
      </c>
    </row>
    <row r="1446" spans="1:8">
      <c r="A1446" s="2" t="s">
        <v>1447</v>
      </c>
      <c r="B1446" s="3">
        <v>11.4275</v>
      </c>
      <c r="C1446" s="4">
        <v>11.3697</v>
      </c>
      <c r="D1446" s="4">
        <v>11.448</v>
      </c>
      <c r="E1446" s="4">
        <v>11.3325</v>
      </c>
      <c r="F1446" s="5">
        <v>5.1000000000000004E-3</v>
      </c>
      <c r="G1446" s="35">
        <f t="shared" si="44"/>
        <v>0.11550000000000082</v>
      </c>
      <c r="H1446" s="34">
        <f t="shared" si="45"/>
        <v>1.3265848831227771E-2</v>
      </c>
    </row>
    <row r="1447" spans="1:8">
      <c r="A1447" s="2" t="s">
        <v>1448</v>
      </c>
      <c r="B1447" s="6">
        <v>11.3697</v>
      </c>
      <c r="C1447" s="4">
        <v>11.4693</v>
      </c>
      <c r="D1447" s="4">
        <v>11.5265</v>
      </c>
      <c r="E1447" s="4">
        <v>11.3377</v>
      </c>
      <c r="F1447" s="7">
        <v>-8.6999999999999994E-3</v>
      </c>
      <c r="G1447" s="35">
        <f t="shared" si="44"/>
        <v>0.18880000000000052</v>
      </c>
      <c r="H1447" s="34">
        <f t="shared" si="45"/>
        <v>9.1696271920253744E-3</v>
      </c>
    </row>
    <row r="1448" spans="1:8">
      <c r="A1448" s="2" t="s">
        <v>1449</v>
      </c>
      <c r="B1448" s="6">
        <v>11.4693</v>
      </c>
      <c r="C1448" s="4">
        <v>11.456300000000001</v>
      </c>
      <c r="D1448" s="4">
        <v>11.4763</v>
      </c>
      <c r="E1448" s="4">
        <v>11.455</v>
      </c>
      <c r="F1448" s="7">
        <v>-1E-4</v>
      </c>
      <c r="G1448" s="35">
        <f t="shared" si="44"/>
        <v>2.1300000000000097E-2</v>
      </c>
      <c r="H1448" s="34">
        <f t="shared" si="45"/>
        <v>7.34214390602055E-3</v>
      </c>
    </row>
    <row r="1449" spans="1:8">
      <c r="A1449" s="2" t="s">
        <v>1450</v>
      </c>
      <c r="B1449" s="3">
        <v>11.470499999999999</v>
      </c>
      <c r="C1449" s="4">
        <v>11.3727</v>
      </c>
      <c r="D1449" s="4">
        <v>11.494199999999999</v>
      </c>
      <c r="E1449" s="4">
        <v>11.3485</v>
      </c>
      <c r="F1449" s="5">
        <v>8.6E-3</v>
      </c>
      <c r="G1449" s="35">
        <f t="shared" si="44"/>
        <v>0.14569999999999972</v>
      </c>
      <c r="H1449" s="34">
        <f t="shared" si="45"/>
        <v>1.5888535810315282E-2</v>
      </c>
    </row>
    <row r="1450" spans="1:8">
      <c r="A1450" s="2" t="s">
        <v>1451</v>
      </c>
      <c r="B1450" s="6">
        <v>11.3727</v>
      </c>
      <c r="C1450" s="4">
        <v>11.454800000000001</v>
      </c>
      <c r="D1450" s="4">
        <v>11.557499999999999</v>
      </c>
      <c r="E1450" s="4">
        <v>11.3392</v>
      </c>
      <c r="F1450" s="7">
        <v>-7.1999999999999998E-3</v>
      </c>
      <c r="G1450" s="35">
        <f t="shared" si="44"/>
        <v>0.21829999999999927</v>
      </c>
      <c r="H1450" s="34">
        <f t="shared" si="45"/>
        <v>1.7701221042429299E-2</v>
      </c>
    </row>
    <row r="1451" spans="1:8">
      <c r="A1451" s="2" t="s">
        <v>1452</v>
      </c>
      <c r="B1451" s="6">
        <v>11.454800000000001</v>
      </c>
      <c r="C1451" s="4">
        <v>11.5557</v>
      </c>
      <c r="D1451" s="4">
        <v>11.600300000000001</v>
      </c>
      <c r="E1451" s="4">
        <v>11.4095</v>
      </c>
      <c r="F1451" s="7">
        <v>-8.6999999999999994E-3</v>
      </c>
      <c r="G1451" s="35">
        <f t="shared" si="44"/>
        <v>0.19080000000000119</v>
      </c>
      <c r="H1451" s="34">
        <f t="shared" si="45"/>
        <v>1.439225997147329E-2</v>
      </c>
    </row>
    <row r="1452" spans="1:8">
      <c r="A1452" s="2" t="s">
        <v>1453</v>
      </c>
      <c r="B1452" s="6">
        <v>11.5557</v>
      </c>
      <c r="C1452" s="4">
        <v>11.638199999999999</v>
      </c>
      <c r="D1452" s="4">
        <v>11.670199999999999</v>
      </c>
      <c r="E1452" s="4">
        <v>11.526</v>
      </c>
      <c r="F1452" s="7">
        <v>-7.1000000000000004E-3</v>
      </c>
      <c r="G1452" s="35">
        <f t="shared" si="44"/>
        <v>0.14419999999999966</v>
      </c>
      <c r="H1452" s="34">
        <f t="shared" si="45"/>
        <v>1.0580488977405367E-2</v>
      </c>
    </row>
    <row r="1453" spans="1:8">
      <c r="A1453" s="2" t="s">
        <v>1454</v>
      </c>
      <c r="B1453" s="6">
        <v>11.638199999999999</v>
      </c>
      <c r="C1453" s="4">
        <v>11.6488</v>
      </c>
      <c r="D1453" s="4">
        <v>11.7058</v>
      </c>
      <c r="E1453" s="4">
        <v>11.6035</v>
      </c>
      <c r="F1453" s="7">
        <v>-8.9999999999999998E-4</v>
      </c>
      <c r="G1453" s="35">
        <f t="shared" si="44"/>
        <v>0.10229999999999961</v>
      </c>
      <c r="H1453" s="34">
        <f t="shared" si="45"/>
        <v>6.2409923821288172E-3</v>
      </c>
    </row>
    <row r="1454" spans="1:8">
      <c r="A1454" s="2" t="s">
        <v>1455</v>
      </c>
      <c r="B1454" s="3">
        <v>11.6488</v>
      </c>
      <c r="C1454" s="4">
        <v>11.6568</v>
      </c>
      <c r="D1454" s="4">
        <v>11.670199999999999</v>
      </c>
      <c r="E1454" s="4">
        <v>11.627000000000001</v>
      </c>
      <c r="F1454" s="5">
        <v>2.2000000000000001E-3</v>
      </c>
      <c r="G1454" s="35">
        <f t="shared" si="44"/>
        <v>4.3199999999998795E-2</v>
      </c>
      <c r="H1454" s="34">
        <f t="shared" si="45"/>
        <v>7.0586922753447185E-3</v>
      </c>
    </row>
    <row r="1455" spans="1:8">
      <c r="A1455" s="2" t="s">
        <v>1456</v>
      </c>
      <c r="B1455" s="6">
        <v>11.623699999999999</v>
      </c>
      <c r="C1455" s="4">
        <v>11.6523</v>
      </c>
      <c r="D1455" s="4">
        <v>11.696</v>
      </c>
      <c r="E1455" s="4">
        <v>11.5747</v>
      </c>
      <c r="F1455" s="7">
        <v>-2.5000000000000001E-3</v>
      </c>
      <c r="G1455" s="35">
        <f t="shared" si="44"/>
        <v>0.12129999999999974</v>
      </c>
      <c r="H1455" s="34">
        <f t="shared" si="45"/>
        <v>1.5270365565935052E-2</v>
      </c>
    </row>
    <row r="1456" spans="1:8">
      <c r="A1456" s="2" t="s">
        <v>1457</v>
      </c>
      <c r="B1456" s="3">
        <v>11.6523</v>
      </c>
      <c r="C1456" s="4">
        <v>11.4863</v>
      </c>
      <c r="D1456" s="4">
        <v>11.7073</v>
      </c>
      <c r="E1456" s="4">
        <v>11.4778</v>
      </c>
      <c r="F1456" s="5">
        <v>1.4500000000000001E-2</v>
      </c>
      <c r="G1456" s="35">
        <f t="shared" si="44"/>
        <v>0.22949999999999982</v>
      </c>
      <c r="H1456" s="34">
        <f t="shared" si="45"/>
        <v>1.5931800712738482E-2</v>
      </c>
    </row>
    <row r="1457" spans="1:8">
      <c r="A1457" s="2" t="s">
        <v>1458</v>
      </c>
      <c r="B1457" s="3">
        <v>11.4863</v>
      </c>
      <c r="C1457" s="4">
        <v>11.4488</v>
      </c>
      <c r="D1457" s="4">
        <v>11.553000000000001</v>
      </c>
      <c r="E1457" s="4">
        <v>11.4177</v>
      </c>
      <c r="F1457" s="5">
        <v>3.3E-3</v>
      </c>
      <c r="G1457" s="35">
        <f t="shared" si="44"/>
        <v>0.13530000000000086</v>
      </c>
      <c r="H1457" s="34">
        <f t="shared" si="45"/>
        <v>9.1441303682992144E-3</v>
      </c>
    </row>
    <row r="1458" spans="1:8">
      <c r="A1458" s="2" t="s">
        <v>1459</v>
      </c>
      <c r="B1458" s="3">
        <v>11.4488</v>
      </c>
      <c r="C1458" s="4">
        <v>11.4445</v>
      </c>
      <c r="D1458" s="4">
        <v>11.4655</v>
      </c>
      <c r="E1458" s="4">
        <v>11.391500000000001</v>
      </c>
      <c r="F1458" s="5">
        <v>4.0000000000000002E-4</v>
      </c>
      <c r="G1458" s="35">
        <f t="shared" si="44"/>
        <v>7.3999999999999844E-2</v>
      </c>
      <c r="H1458" s="34">
        <f t="shared" si="45"/>
        <v>9.8172534500759173E-3</v>
      </c>
    </row>
    <row r="1459" spans="1:8">
      <c r="A1459" s="2" t="s">
        <v>1460</v>
      </c>
      <c r="B1459" s="6">
        <v>11.4445</v>
      </c>
      <c r="C1459" s="4">
        <v>11.398300000000001</v>
      </c>
      <c r="D1459" s="4">
        <v>11.4908</v>
      </c>
      <c r="E1459" s="4">
        <v>11.340999999999999</v>
      </c>
      <c r="F1459" s="7">
        <v>-2.9999999999999997E-4</v>
      </c>
      <c r="G1459" s="35">
        <f t="shared" si="44"/>
        <v>0.14980000000000082</v>
      </c>
      <c r="H1459" s="34">
        <f t="shared" si="45"/>
        <v>1.1014310755304443E-2</v>
      </c>
    </row>
    <row r="1460" spans="1:8">
      <c r="A1460" s="2" t="s">
        <v>1461</v>
      </c>
      <c r="B1460" s="6">
        <v>11.448</v>
      </c>
      <c r="C1460" s="4">
        <v>11.466900000000001</v>
      </c>
      <c r="D1460" s="4">
        <v>11.5158</v>
      </c>
      <c r="E1460" s="4">
        <v>11.413</v>
      </c>
      <c r="F1460" s="7">
        <v>-1.6000000000000001E-3</v>
      </c>
      <c r="G1460" s="35">
        <f t="shared" si="44"/>
        <v>0.10280000000000022</v>
      </c>
      <c r="H1460" s="34">
        <f t="shared" si="45"/>
        <v>1.2139048063543134E-2</v>
      </c>
    </row>
    <row r="1461" spans="1:8">
      <c r="A1461" s="2" t="s">
        <v>1462</v>
      </c>
      <c r="B1461" s="6">
        <v>11.466900000000001</v>
      </c>
      <c r="C1461" s="4">
        <v>11.5701</v>
      </c>
      <c r="D1461" s="4">
        <v>11.5968</v>
      </c>
      <c r="E1461" s="4">
        <v>11.418699999999999</v>
      </c>
      <c r="F1461" s="7">
        <v>-8.8999999999999999E-3</v>
      </c>
      <c r="G1461" s="35">
        <f t="shared" si="44"/>
        <v>0.17810000000000059</v>
      </c>
      <c r="H1461" s="34">
        <f t="shared" si="45"/>
        <v>1.1171115302791537E-2</v>
      </c>
    </row>
    <row r="1462" spans="1:8">
      <c r="A1462" s="2" t="s">
        <v>1463</v>
      </c>
      <c r="B1462" s="6">
        <v>11.5701</v>
      </c>
      <c r="C1462" s="4">
        <v>11.610300000000001</v>
      </c>
      <c r="D1462" s="4">
        <v>11.6355</v>
      </c>
      <c r="E1462" s="4">
        <v>11.5542</v>
      </c>
      <c r="F1462" s="7">
        <v>-3.5000000000000001E-3</v>
      </c>
      <c r="G1462" s="35">
        <f t="shared" si="44"/>
        <v>8.1300000000000594E-2</v>
      </c>
      <c r="H1462" s="34">
        <f t="shared" si="45"/>
        <v>1.1470789203963147E-2</v>
      </c>
    </row>
    <row r="1463" spans="1:8">
      <c r="A1463" s="2" t="s">
        <v>1464</v>
      </c>
      <c r="B1463" s="6">
        <v>11.610300000000001</v>
      </c>
      <c r="C1463" s="4">
        <v>11.708</v>
      </c>
      <c r="D1463" s="4">
        <v>11.7438</v>
      </c>
      <c r="E1463" s="4">
        <v>11.5565</v>
      </c>
      <c r="F1463" s="7">
        <v>-8.3000000000000001E-3</v>
      </c>
      <c r="G1463" s="35">
        <f t="shared" si="44"/>
        <v>0.18730000000000047</v>
      </c>
      <c r="H1463" s="34">
        <f t="shared" si="45"/>
        <v>1.1875382939614739E-2</v>
      </c>
    </row>
    <row r="1464" spans="1:8">
      <c r="A1464" s="2" t="s">
        <v>1465</v>
      </c>
      <c r="B1464" s="6">
        <v>11.708</v>
      </c>
      <c r="C1464" s="4">
        <v>11.751200000000001</v>
      </c>
      <c r="D1464" s="4">
        <v>11.758800000000001</v>
      </c>
      <c r="E1464" s="4">
        <v>11.667</v>
      </c>
      <c r="F1464" s="7">
        <v>-3.7000000000000002E-3</v>
      </c>
      <c r="G1464" s="35">
        <f t="shared" si="44"/>
        <v>9.1800000000000992E-2</v>
      </c>
      <c r="H1464" s="34">
        <f t="shared" si="45"/>
        <v>6.2739674890556259E-3</v>
      </c>
    </row>
    <row r="1465" spans="1:8">
      <c r="A1465" s="2" t="s">
        <v>1466</v>
      </c>
      <c r="B1465" s="6">
        <v>11.751200000000001</v>
      </c>
      <c r="C1465" s="4">
        <v>11.786799999999999</v>
      </c>
      <c r="D1465" s="4">
        <v>11.7895</v>
      </c>
      <c r="E1465" s="4">
        <v>11.7334</v>
      </c>
      <c r="F1465" s="7">
        <v>-1.1000000000000001E-3</v>
      </c>
      <c r="G1465" s="35">
        <f t="shared" si="44"/>
        <v>5.6100000000000705E-2</v>
      </c>
      <c r="H1465" s="34">
        <f t="shared" si="45"/>
        <v>9.6022591543528484E-3</v>
      </c>
    </row>
    <row r="1466" spans="1:8">
      <c r="A1466" s="2" t="s">
        <v>1467</v>
      </c>
      <c r="B1466" s="3">
        <v>11.7645</v>
      </c>
      <c r="C1466" s="4">
        <v>11.7212</v>
      </c>
      <c r="D1466" s="4">
        <v>11.8042</v>
      </c>
      <c r="E1466" s="4">
        <v>11.635199999999999</v>
      </c>
      <c r="F1466" s="5">
        <v>3.7000000000000002E-3</v>
      </c>
      <c r="G1466" s="35">
        <f t="shared" si="44"/>
        <v>0.16900000000000048</v>
      </c>
      <c r="H1466" s="34">
        <f t="shared" si="45"/>
        <v>2.1622445867642563E-2</v>
      </c>
    </row>
    <row r="1467" spans="1:8">
      <c r="A1467" s="2" t="s">
        <v>1468</v>
      </c>
      <c r="B1467" s="3">
        <v>11.7212</v>
      </c>
      <c r="C1467" s="4">
        <v>11.4765</v>
      </c>
      <c r="D1467" s="4">
        <v>11.7698</v>
      </c>
      <c r="E1467" s="4">
        <v>11.442500000000001</v>
      </c>
      <c r="F1467" s="5">
        <v>2.1299999999999999E-2</v>
      </c>
      <c r="G1467" s="35">
        <f t="shared" si="44"/>
        <v>0.32729999999999926</v>
      </c>
      <c r="H1467" s="34">
        <f t="shared" si="45"/>
        <v>2.178989336400667E-2</v>
      </c>
    </row>
    <row r="1468" spans="1:8">
      <c r="A1468" s="2" t="s">
        <v>1469</v>
      </c>
      <c r="B1468" s="6">
        <v>11.4765</v>
      </c>
      <c r="C1468" s="4">
        <v>11.5627</v>
      </c>
      <c r="D1468" s="4">
        <v>11.5723</v>
      </c>
      <c r="E1468" s="4">
        <v>11.3957</v>
      </c>
      <c r="F1468" s="7">
        <v>-7.4999999999999997E-3</v>
      </c>
      <c r="G1468" s="35">
        <f t="shared" si="44"/>
        <v>0.17660000000000053</v>
      </c>
      <c r="H1468" s="34">
        <f t="shared" si="45"/>
        <v>1.4383992727145597E-2</v>
      </c>
    </row>
    <row r="1469" spans="1:8">
      <c r="A1469" s="2" t="s">
        <v>1470</v>
      </c>
      <c r="B1469" s="3">
        <v>11.5627</v>
      </c>
      <c r="C1469" s="4">
        <v>11.4398</v>
      </c>
      <c r="D1469" s="4">
        <v>11.5847</v>
      </c>
      <c r="E1469" s="4">
        <v>11.4322</v>
      </c>
      <c r="F1469" s="5">
        <v>1.0699999999999999E-2</v>
      </c>
      <c r="G1469" s="35">
        <f t="shared" si="44"/>
        <v>0.15249999999999986</v>
      </c>
      <c r="H1469" s="34">
        <f t="shared" si="45"/>
        <v>1.3659388646288181E-2</v>
      </c>
    </row>
    <row r="1470" spans="1:8">
      <c r="A1470" s="2" t="s">
        <v>1471</v>
      </c>
      <c r="B1470" s="6">
        <v>11.4398</v>
      </c>
      <c r="C1470" s="4">
        <v>11.45</v>
      </c>
      <c r="D1470" s="4">
        <v>11.4933</v>
      </c>
      <c r="E1470" s="4">
        <v>11.333</v>
      </c>
      <c r="F1470" s="7">
        <v>-8.9999999999999998E-4</v>
      </c>
      <c r="G1470" s="35">
        <f t="shared" si="44"/>
        <v>0.16029999999999944</v>
      </c>
      <c r="H1470" s="34">
        <f t="shared" si="45"/>
        <v>9.0523732014936506E-3</v>
      </c>
    </row>
    <row r="1471" spans="1:8">
      <c r="A1471" s="2" t="s">
        <v>1472</v>
      </c>
      <c r="B1471" s="6">
        <v>11.45</v>
      </c>
      <c r="C1471" s="4">
        <v>11.4887</v>
      </c>
      <c r="D1471" s="4">
        <v>11.496</v>
      </c>
      <c r="E1471" s="4">
        <v>11.4483</v>
      </c>
      <c r="F1471" s="7">
        <v>-1.8E-3</v>
      </c>
      <c r="G1471" s="35">
        <f t="shared" si="44"/>
        <v>4.7700000000000742E-2</v>
      </c>
      <c r="H1471" s="34">
        <f t="shared" si="45"/>
        <v>9.9709566645186272E-3</v>
      </c>
    </row>
    <row r="1472" spans="1:8">
      <c r="A1472" s="2" t="s">
        <v>1473</v>
      </c>
      <c r="B1472" s="3">
        <v>11.470800000000001</v>
      </c>
      <c r="C1472" s="4">
        <v>11.3279</v>
      </c>
      <c r="D1472" s="4">
        <v>11.497</v>
      </c>
      <c r="E1472" s="4">
        <v>11.3188</v>
      </c>
      <c r="F1472" s="5">
        <v>1.26E-2</v>
      </c>
      <c r="G1472" s="35">
        <f t="shared" si="44"/>
        <v>0.17820000000000036</v>
      </c>
      <c r="H1472" s="34">
        <f t="shared" si="45"/>
        <v>1.8996158180059817E-2</v>
      </c>
    </row>
    <row r="1473" spans="1:8">
      <c r="A1473" s="2" t="s">
        <v>1474</v>
      </c>
      <c r="B1473" s="3">
        <v>11.3279</v>
      </c>
      <c r="C1473" s="4">
        <v>11.2707</v>
      </c>
      <c r="D1473" s="4">
        <v>11.498699999999999</v>
      </c>
      <c r="E1473" s="4">
        <v>11.248699999999999</v>
      </c>
      <c r="F1473" s="5">
        <v>5.1000000000000004E-3</v>
      </c>
      <c r="G1473" s="35">
        <f t="shared" si="44"/>
        <v>0.25</v>
      </c>
      <c r="H1473" s="34">
        <f t="shared" si="45"/>
        <v>1.5630853208227057E-2</v>
      </c>
    </row>
    <row r="1474" spans="1:8">
      <c r="A1474" s="2" t="s">
        <v>1475</v>
      </c>
      <c r="B1474" s="3">
        <v>11.2707</v>
      </c>
      <c r="C1474" s="4">
        <v>11.2118</v>
      </c>
      <c r="D1474" s="4">
        <v>11.3012</v>
      </c>
      <c r="E1474" s="4">
        <v>11.200699999999999</v>
      </c>
      <c r="F1474" s="5">
        <v>5.3E-3</v>
      </c>
      <c r="G1474" s="35">
        <f t="shared" si="44"/>
        <v>0.10050000000000026</v>
      </c>
      <c r="H1474" s="34">
        <f t="shared" si="45"/>
        <v>1.3225436863424386E-2</v>
      </c>
    </row>
    <row r="1475" spans="1:8">
      <c r="A1475" s="2" t="s">
        <v>1476</v>
      </c>
      <c r="B1475" s="3">
        <v>11.2118</v>
      </c>
      <c r="C1475" s="4">
        <v>11.0847</v>
      </c>
      <c r="D1475" s="4">
        <v>11.240500000000001</v>
      </c>
      <c r="E1475" s="4">
        <v>11.047800000000001</v>
      </c>
      <c r="F1475" s="5">
        <v>1.15E-2</v>
      </c>
      <c r="G1475" s="35">
        <f t="shared" ref="G1475:G1538" si="46">D1475-E1475</f>
        <v>0.19270000000000032</v>
      </c>
      <c r="H1475" s="34">
        <f t="shared" ref="H1475:H1538" si="47">(SUM(G1475:G1476)/2)/C1476</f>
        <v>1.2891967208679411E-2</v>
      </c>
    </row>
    <row r="1476" spans="1:8">
      <c r="A1476" s="2" t="s">
        <v>1477</v>
      </c>
      <c r="B1476" s="6">
        <v>11.0847</v>
      </c>
      <c r="C1476" s="4">
        <v>11.0883</v>
      </c>
      <c r="D1476" s="4">
        <v>11.128</v>
      </c>
      <c r="E1476" s="4">
        <v>11.034800000000001</v>
      </c>
      <c r="F1476" s="7">
        <v>-2.9999999999999997E-4</v>
      </c>
      <c r="G1476" s="35">
        <f t="shared" si="46"/>
        <v>9.3199999999999505E-2</v>
      </c>
      <c r="H1476" s="34">
        <f t="shared" si="47"/>
        <v>5.9000764491612973E-3</v>
      </c>
    </row>
    <row r="1477" spans="1:8">
      <c r="A1477" s="2" t="s">
        <v>1478</v>
      </c>
      <c r="B1477" s="6">
        <v>11.0883</v>
      </c>
      <c r="C1477" s="4">
        <v>11.118499999999999</v>
      </c>
      <c r="D1477" s="4">
        <v>11.122</v>
      </c>
      <c r="E1477" s="4">
        <v>11.084</v>
      </c>
      <c r="F1477" s="7">
        <v>-3.3999999999999998E-3</v>
      </c>
      <c r="G1477" s="35">
        <f t="shared" si="46"/>
        <v>3.8000000000000256E-2</v>
      </c>
      <c r="H1477" s="34">
        <f t="shared" si="47"/>
        <v>8.1531892180411406E-3</v>
      </c>
    </row>
    <row r="1478" spans="1:8">
      <c r="A1478" s="2" t="s">
        <v>1479</v>
      </c>
      <c r="B1478" s="6">
        <v>11.1265</v>
      </c>
      <c r="C1478" s="4">
        <v>11.241</v>
      </c>
      <c r="D1478" s="4">
        <v>11.2508</v>
      </c>
      <c r="E1478" s="4">
        <v>11.105499999999999</v>
      </c>
      <c r="F1478" s="7">
        <v>-1.0200000000000001E-2</v>
      </c>
      <c r="G1478" s="35">
        <f t="shared" si="46"/>
        <v>0.14530000000000065</v>
      </c>
      <c r="H1478" s="34">
        <f t="shared" si="47"/>
        <v>1.1487935656836515E-2</v>
      </c>
    </row>
    <row r="1479" spans="1:8">
      <c r="A1479" s="2" t="s">
        <v>1480</v>
      </c>
      <c r="B1479" s="3">
        <v>11.241</v>
      </c>
      <c r="C1479" s="4">
        <v>11.19</v>
      </c>
      <c r="D1479" s="4">
        <v>11.2658</v>
      </c>
      <c r="E1479" s="4">
        <v>11.154</v>
      </c>
      <c r="F1479" s="5">
        <v>4.5999999999999999E-3</v>
      </c>
      <c r="G1479" s="35">
        <f t="shared" si="46"/>
        <v>0.11180000000000057</v>
      </c>
      <c r="H1479" s="34">
        <f t="shared" si="47"/>
        <v>1.2633547008547061E-2</v>
      </c>
    </row>
    <row r="1480" spans="1:8">
      <c r="A1480" s="2" t="s">
        <v>1481</v>
      </c>
      <c r="B1480" s="6">
        <v>11.19</v>
      </c>
      <c r="C1480" s="4">
        <v>11.231999999999999</v>
      </c>
      <c r="D1480" s="4">
        <v>11.3375</v>
      </c>
      <c r="E1480" s="4">
        <v>11.1655</v>
      </c>
      <c r="F1480" s="7">
        <v>-3.7000000000000002E-3</v>
      </c>
      <c r="G1480" s="35">
        <f t="shared" si="46"/>
        <v>0.1720000000000006</v>
      </c>
      <c r="H1480" s="34">
        <f t="shared" si="47"/>
        <v>1.4247000979812375E-2</v>
      </c>
    </row>
    <row r="1481" spans="1:8">
      <c r="A1481" s="2" t="s">
        <v>1482</v>
      </c>
      <c r="B1481" s="6">
        <v>11.231999999999999</v>
      </c>
      <c r="C1481" s="4">
        <v>11.3287</v>
      </c>
      <c r="D1481" s="4">
        <v>11.368</v>
      </c>
      <c r="E1481" s="4">
        <v>11.2172</v>
      </c>
      <c r="F1481" s="7">
        <v>-8.5000000000000006E-3</v>
      </c>
      <c r="G1481" s="35">
        <f t="shared" si="46"/>
        <v>0.15080000000000027</v>
      </c>
      <c r="H1481" s="34">
        <f t="shared" si="47"/>
        <v>1.8191105176848035E-2</v>
      </c>
    </row>
    <row r="1482" spans="1:8">
      <c r="A1482" s="2" t="s">
        <v>1483</v>
      </c>
      <c r="B1482" s="3">
        <v>11.3287</v>
      </c>
      <c r="C1482" s="4">
        <v>11.1593</v>
      </c>
      <c r="D1482" s="4">
        <v>11.361000000000001</v>
      </c>
      <c r="E1482" s="4">
        <v>11.1058</v>
      </c>
      <c r="F1482" s="5">
        <v>1.52E-2</v>
      </c>
      <c r="G1482" s="35">
        <f t="shared" si="46"/>
        <v>0.25520000000000032</v>
      </c>
      <c r="H1482" s="34">
        <f t="shared" si="47"/>
        <v>1.4263768064164625E-2</v>
      </c>
    </row>
    <row r="1483" spans="1:8">
      <c r="A1483" s="2" t="s">
        <v>1484</v>
      </c>
      <c r="B1483" s="6">
        <v>11.1593</v>
      </c>
      <c r="C1483" s="4">
        <v>11.196199999999999</v>
      </c>
      <c r="D1483" s="4">
        <v>11.211</v>
      </c>
      <c r="E1483" s="4">
        <v>11.146800000000001</v>
      </c>
      <c r="F1483" s="7">
        <v>-2.0999999999999999E-3</v>
      </c>
      <c r="G1483" s="35">
        <f t="shared" si="46"/>
        <v>6.4199999999999591E-2</v>
      </c>
      <c r="H1483" s="34">
        <f t="shared" si="47"/>
        <v>1.3075498324219439E-2</v>
      </c>
    </row>
    <row r="1484" spans="1:8">
      <c r="A1484" s="2" t="s">
        <v>1485</v>
      </c>
      <c r="B1484" s="6">
        <v>11.183</v>
      </c>
      <c r="C1484" s="4">
        <v>11.337999999999999</v>
      </c>
      <c r="D1484" s="4">
        <v>11.3803</v>
      </c>
      <c r="E1484" s="4">
        <v>11.148</v>
      </c>
      <c r="F1484" s="7">
        <v>-1.37E-2</v>
      </c>
      <c r="G1484" s="35">
        <f t="shared" si="46"/>
        <v>0.2323000000000004</v>
      </c>
      <c r="H1484" s="34">
        <f t="shared" si="47"/>
        <v>1.7222035725012845E-2</v>
      </c>
    </row>
    <row r="1485" spans="1:8">
      <c r="A1485" s="2" t="s">
        <v>1486</v>
      </c>
      <c r="B1485" s="3">
        <v>11.337999999999999</v>
      </c>
      <c r="C1485" s="4">
        <v>11.319800000000001</v>
      </c>
      <c r="D1485" s="4">
        <v>11.3833</v>
      </c>
      <c r="E1485" s="4">
        <v>11.2257</v>
      </c>
      <c r="F1485" s="5">
        <v>1.6000000000000001E-3</v>
      </c>
      <c r="G1485" s="35">
        <f t="shared" si="46"/>
        <v>0.15760000000000041</v>
      </c>
      <c r="H1485" s="34">
        <f t="shared" si="47"/>
        <v>1.7199335429469755E-2</v>
      </c>
    </row>
    <row r="1486" spans="1:8">
      <c r="A1486" s="2" t="s">
        <v>1487</v>
      </c>
      <c r="B1486" s="3">
        <v>11.319800000000001</v>
      </c>
      <c r="C1486" s="4">
        <v>11.1952</v>
      </c>
      <c r="D1486" s="4">
        <v>11.368499999999999</v>
      </c>
      <c r="E1486" s="4">
        <v>11.141</v>
      </c>
      <c r="F1486" s="5">
        <v>1.11E-2</v>
      </c>
      <c r="G1486" s="35">
        <f t="shared" si="46"/>
        <v>0.22749999999999915</v>
      </c>
      <c r="H1486" s="34">
        <f t="shared" si="47"/>
        <v>1.9479945555143069E-2</v>
      </c>
    </row>
    <row r="1487" spans="1:8">
      <c r="A1487" s="2" t="s">
        <v>1488</v>
      </c>
      <c r="B1487" s="6">
        <v>11.1952</v>
      </c>
      <c r="C1487" s="4">
        <v>11.3142</v>
      </c>
      <c r="D1487" s="4">
        <v>11.3338</v>
      </c>
      <c r="E1487" s="4">
        <v>11.1205</v>
      </c>
      <c r="F1487" s="7">
        <v>-1.0500000000000001E-2</v>
      </c>
      <c r="G1487" s="35">
        <f t="shared" si="46"/>
        <v>0.21330000000000027</v>
      </c>
      <c r="H1487" s="34">
        <f t="shared" si="47"/>
        <v>1.4611182661988747E-2</v>
      </c>
    </row>
    <row r="1488" spans="1:8">
      <c r="A1488" s="2" t="s">
        <v>1489</v>
      </c>
      <c r="B1488" s="3">
        <v>11.3142</v>
      </c>
      <c r="C1488" s="4">
        <v>11.2585</v>
      </c>
      <c r="D1488" s="4">
        <v>11.355700000000001</v>
      </c>
      <c r="E1488" s="4">
        <v>11.24</v>
      </c>
      <c r="F1488" s="5">
        <v>4.8999999999999998E-3</v>
      </c>
      <c r="G1488" s="35">
        <f t="shared" si="46"/>
        <v>0.11570000000000036</v>
      </c>
      <c r="H1488" s="34">
        <f t="shared" si="47"/>
        <v>9.1154444225991019E-3</v>
      </c>
    </row>
    <row r="1489" spans="1:8">
      <c r="A1489" s="2" t="s">
        <v>1490</v>
      </c>
      <c r="B1489" s="6">
        <v>11.2585</v>
      </c>
      <c r="C1489" s="4">
        <v>11.1898</v>
      </c>
      <c r="D1489" s="4">
        <v>11.275499999999999</v>
      </c>
      <c r="E1489" s="4">
        <v>11.187200000000001</v>
      </c>
      <c r="F1489" s="7">
        <v>-1.2999999999999999E-3</v>
      </c>
      <c r="G1489" s="35">
        <f t="shared" si="46"/>
        <v>8.8299999999998491E-2</v>
      </c>
      <c r="H1489" s="34">
        <f t="shared" si="47"/>
        <v>1.0451627836584175E-2</v>
      </c>
    </row>
    <row r="1490" spans="1:8">
      <c r="A1490" s="2" t="s">
        <v>1491</v>
      </c>
      <c r="B1490" s="3">
        <v>11.273300000000001</v>
      </c>
      <c r="C1490" s="4">
        <v>11.232699999999999</v>
      </c>
      <c r="D1490" s="4">
        <v>11.3345</v>
      </c>
      <c r="E1490" s="4">
        <v>11.188000000000001</v>
      </c>
      <c r="F1490" s="5">
        <v>3.5999999999999999E-3</v>
      </c>
      <c r="G1490" s="35">
        <f t="shared" si="46"/>
        <v>0.14649999999999963</v>
      </c>
      <c r="H1490" s="34">
        <f t="shared" si="47"/>
        <v>1.3188563091594904E-2</v>
      </c>
    </row>
    <row r="1491" spans="1:8">
      <c r="A1491" s="2" t="s">
        <v>1492</v>
      </c>
      <c r="B1491" s="6">
        <v>11.232699999999999</v>
      </c>
      <c r="C1491" s="4">
        <v>11.2408</v>
      </c>
      <c r="D1491" s="4">
        <v>11.2895</v>
      </c>
      <c r="E1491" s="4">
        <v>11.1395</v>
      </c>
      <c r="F1491" s="7">
        <v>-6.9999999999999999E-4</v>
      </c>
      <c r="G1491" s="35">
        <f t="shared" si="46"/>
        <v>0.15000000000000036</v>
      </c>
      <c r="H1491" s="34">
        <f t="shared" si="47"/>
        <v>1.4929192217761504E-2</v>
      </c>
    </row>
    <row r="1492" spans="1:8">
      <c r="A1492" s="2" t="s">
        <v>1493</v>
      </c>
      <c r="B1492" s="6">
        <v>11.2408</v>
      </c>
      <c r="C1492" s="4">
        <v>11.333500000000001</v>
      </c>
      <c r="D1492" s="4">
        <v>11.3911</v>
      </c>
      <c r="E1492" s="4">
        <v>11.2027</v>
      </c>
      <c r="F1492" s="7">
        <v>-8.2000000000000007E-3</v>
      </c>
      <c r="G1492" s="35">
        <f t="shared" si="46"/>
        <v>0.18839999999999968</v>
      </c>
      <c r="H1492" s="34">
        <f t="shared" si="47"/>
        <v>1.8032698575160933E-2</v>
      </c>
    </row>
    <row r="1493" spans="1:8">
      <c r="A1493" s="2" t="s">
        <v>1494</v>
      </c>
      <c r="B1493" s="3">
        <v>11.333500000000001</v>
      </c>
      <c r="C1493" s="4">
        <v>11.1381</v>
      </c>
      <c r="D1493" s="4">
        <v>11.3447</v>
      </c>
      <c r="E1493" s="4">
        <v>11.131399999999999</v>
      </c>
      <c r="F1493" s="5">
        <v>1.7500000000000002E-2</v>
      </c>
      <c r="G1493" s="35">
        <f t="shared" si="46"/>
        <v>0.21330000000000027</v>
      </c>
      <c r="H1493" s="34">
        <f t="shared" si="47"/>
        <v>2.0413173543799661E-2</v>
      </c>
    </row>
    <row r="1494" spans="1:8">
      <c r="A1494" s="2" t="s">
        <v>1495</v>
      </c>
      <c r="B1494" s="3">
        <v>11.1381</v>
      </c>
      <c r="C1494" s="4">
        <v>10.9978</v>
      </c>
      <c r="D1494" s="4">
        <v>11.192</v>
      </c>
      <c r="E1494" s="4">
        <v>10.956300000000001</v>
      </c>
      <c r="F1494" s="5">
        <v>1.2800000000000001E-2</v>
      </c>
      <c r="G1494" s="35">
        <f t="shared" si="46"/>
        <v>0.23569999999999958</v>
      </c>
      <c r="H1494" s="34">
        <f t="shared" si="47"/>
        <v>1.2687901342673672E-2</v>
      </c>
    </row>
    <row r="1495" spans="1:8">
      <c r="A1495" s="2" t="s">
        <v>1496</v>
      </c>
      <c r="B1495" s="6">
        <v>10.9978</v>
      </c>
      <c r="C1495" s="4">
        <v>10.963200000000001</v>
      </c>
      <c r="D1495" s="4">
        <v>11.003</v>
      </c>
      <c r="E1495" s="4">
        <v>10.9605</v>
      </c>
      <c r="F1495" s="7">
        <v>-3.5999999999999999E-3</v>
      </c>
      <c r="G1495" s="35">
        <f t="shared" si="46"/>
        <v>4.2500000000000426E-2</v>
      </c>
      <c r="H1495" s="34">
        <f t="shared" si="47"/>
        <v>9.1697791637959641E-3</v>
      </c>
    </row>
    <row r="1496" spans="1:8">
      <c r="A1496" s="2" t="s">
        <v>1497</v>
      </c>
      <c r="B1496" s="3">
        <v>11.038</v>
      </c>
      <c r="C1496" s="4">
        <v>11.030799999999999</v>
      </c>
      <c r="D1496" s="4">
        <v>11.110300000000001</v>
      </c>
      <c r="E1496" s="4">
        <v>10.9505</v>
      </c>
      <c r="F1496" s="5">
        <v>6.9999999999999999E-4</v>
      </c>
      <c r="G1496" s="35">
        <f t="shared" si="46"/>
        <v>0.15980000000000061</v>
      </c>
      <c r="H1496" s="34">
        <f t="shared" si="47"/>
        <v>1.6557090025548005E-2</v>
      </c>
    </row>
    <row r="1497" spans="1:8">
      <c r="A1497" s="2" t="s">
        <v>1498</v>
      </c>
      <c r="B1497" s="6">
        <v>11.030799999999999</v>
      </c>
      <c r="C1497" s="4">
        <v>11.194599999999999</v>
      </c>
      <c r="D1497" s="4">
        <v>11.202199999999999</v>
      </c>
      <c r="E1497" s="4">
        <v>10.991300000000001</v>
      </c>
      <c r="F1497" s="7">
        <v>-1.46E-2</v>
      </c>
      <c r="G1497" s="35">
        <f t="shared" si="46"/>
        <v>0.21089999999999876</v>
      </c>
      <c r="H1497" s="34">
        <f t="shared" si="47"/>
        <v>2.4248070268831422E-2</v>
      </c>
    </row>
    <row r="1498" spans="1:8">
      <c r="A1498" s="2" t="s">
        <v>1499</v>
      </c>
      <c r="B1498" s="6">
        <v>11.194599999999999</v>
      </c>
      <c r="C1498" s="4">
        <v>11.271000000000001</v>
      </c>
      <c r="D1498" s="4">
        <v>11.341699999999999</v>
      </c>
      <c r="E1498" s="4">
        <v>11.006</v>
      </c>
      <c r="F1498" s="7">
        <v>-6.7999999999999996E-3</v>
      </c>
      <c r="G1498" s="35">
        <f t="shared" si="46"/>
        <v>0.33569999999999922</v>
      </c>
      <c r="H1498" s="34">
        <f t="shared" si="47"/>
        <v>2.4542480770930918E-2</v>
      </c>
    </row>
    <row r="1499" spans="1:8">
      <c r="A1499" s="2" t="s">
        <v>1500</v>
      </c>
      <c r="B1499" s="6">
        <v>11.271000000000001</v>
      </c>
      <c r="C1499" s="4">
        <v>11.311</v>
      </c>
      <c r="D1499" s="4">
        <v>11.478199999999999</v>
      </c>
      <c r="E1499" s="4">
        <v>11.258699999999999</v>
      </c>
      <c r="F1499" s="7">
        <v>-3.5000000000000001E-3</v>
      </c>
      <c r="G1499" s="35">
        <f t="shared" si="46"/>
        <v>0.21950000000000003</v>
      </c>
      <c r="H1499" s="34">
        <f t="shared" si="47"/>
        <v>1.8251896386537566E-2</v>
      </c>
    </row>
    <row r="1500" spans="1:8">
      <c r="A1500" s="2" t="s">
        <v>1501</v>
      </c>
      <c r="B1500" s="6">
        <v>11.311</v>
      </c>
      <c r="C1500" s="4">
        <v>11.376899999999999</v>
      </c>
      <c r="D1500" s="4">
        <v>11.433299999999999</v>
      </c>
      <c r="E1500" s="4">
        <v>11.237500000000001</v>
      </c>
      <c r="F1500" s="7">
        <v>-5.7999999999999996E-3</v>
      </c>
      <c r="G1500" s="35">
        <f t="shared" si="46"/>
        <v>0.19579999999999842</v>
      </c>
      <c r="H1500" s="34">
        <f t="shared" si="47"/>
        <v>1.046491228070175E-2</v>
      </c>
    </row>
    <row r="1501" spans="1:8">
      <c r="A1501" s="2" t="s">
        <v>1502</v>
      </c>
      <c r="B1501" s="3">
        <v>11.376899999999999</v>
      </c>
      <c r="C1501" s="4">
        <v>11.4</v>
      </c>
      <c r="D1501" s="4">
        <v>11.415800000000001</v>
      </c>
      <c r="E1501" s="4">
        <v>11.372999999999999</v>
      </c>
      <c r="F1501" s="5">
        <v>6.9999999999999999E-4</v>
      </c>
      <c r="G1501" s="35">
        <f t="shared" si="46"/>
        <v>4.2800000000001504E-2</v>
      </c>
      <c r="H1501" s="34">
        <f t="shared" si="47"/>
        <v>1.1986974096611749E-2</v>
      </c>
    </row>
    <row r="1502" spans="1:8">
      <c r="A1502" s="2" t="s">
        <v>1503</v>
      </c>
      <c r="B1502" s="6">
        <v>11.369199999999999</v>
      </c>
      <c r="C1502" s="4">
        <v>11.4541</v>
      </c>
      <c r="D1502" s="4">
        <v>11.5533</v>
      </c>
      <c r="E1502" s="4">
        <v>11.3215</v>
      </c>
      <c r="F1502" s="7">
        <v>-7.4000000000000003E-3</v>
      </c>
      <c r="G1502" s="35">
        <f t="shared" si="46"/>
        <v>0.23179999999999978</v>
      </c>
      <c r="H1502" s="34">
        <f t="shared" si="47"/>
        <v>2.64448414470746E-2</v>
      </c>
    </row>
    <row r="1503" spans="1:8">
      <c r="A1503" s="2" t="s">
        <v>1504</v>
      </c>
      <c r="B1503" s="3">
        <v>11.4541</v>
      </c>
      <c r="C1503" s="4">
        <v>11.195</v>
      </c>
      <c r="D1503" s="4">
        <v>11.532</v>
      </c>
      <c r="E1503" s="4">
        <v>11.1717</v>
      </c>
      <c r="F1503" s="5">
        <v>2.3099999999999999E-2</v>
      </c>
      <c r="G1503" s="35">
        <f t="shared" si="46"/>
        <v>0.36030000000000051</v>
      </c>
      <c r="H1503" s="34">
        <f t="shared" si="47"/>
        <v>3.4221697681652709E-2</v>
      </c>
    </row>
    <row r="1504" spans="1:8">
      <c r="A1504" s="2" t="s">
        <v>1505</v>
      </c>
      <c r="B1504" s="3">
        <v>11.195</v>
      </c>
      <c r="C1504" s="4">
        <v>10.930199999999999</v>
      </c>
      <c r="D1504" s="4">
        <v>11.318</v>
      </c>
      <c r="E1504" s="4">
        <v>10.930199999999999</v>
      </c>
      <c r="F1504" s="5">
        <v>2.4199999999999999E-2</v>
      </c>
      <c r="G1504" s="35">
        <f t="shared" si="46"/>
        <v>0.38780000000000037</v>
      </c>
      <c r="H1504" s="34">
        <f t="shared" si="47"/>
        <v>2.7511263520785107E-2</v>
      </c>
    </row>
    <row r="1505" spans="1:8">
      <c r="A1505" s="2" t="s">
        <v>1506</v>
      </c>
      <c r="B1505" s="6">
        <v>10.930199999999999</v>
      </c>
      <c r="C1505" s="4">
        <v>10.964600000000001</v>
      </c>
      <c r="D1505" s="4">
        <v>11.0695</v>
      </c>
      <c r="E1505" s="4">
        <v>10.853999999999999</v>
      </c>
      <c r="F1505" s="7">
        <v>-3.0999999999999999E-3</v>
      </c>
      <c r="G1505" s="35">
        <f t="shared" si="46"/>
        <v>0.21550000000000047</v>
      </c>
      <c r="H1505" s="34">
        <f t="shared" si="47"/>
        <v>1.6337451941955891E-2</v>
      </c>
    </row>
    <row r="1506" spans="1:8">
      <c r="A1506" s="2" t="s">
        <v>1507</v>
      </c>
      <c r="B1506" s="3">
        <v>10.964600000000001</v>
      </c>
      <c r="C1506" s="4">
        <v>10.9503</v>
      </c>
      <c r="D1506" s="4">
        <v>10.997299999999999</v>
      </c>
      <c r="E1506" s="4">
        <v>10.855</v>
      </c>
      <c r="F1506" s="5">
        <v>1.2999999999999999E-3</v>
      </c>
      <c r="G1506" s="35">
        <f t="shared" si="46"/>
        <v>0.14229999999999876</v>
      </c>
      <c r="H1506" s="34">
        <f t="shared" si="47"/>
        <v>9.610744366036799E-3</v>
      </c>
    </row>
    <row r="1507" spans="1:8">
      <c r="A1507" s="2" t="s">
        <v>1508</v>
      </c>
      <c r="B1507" s="3">
        <v>10.9503</v>
      </c>
      <c r="C1507" s="4">
        <v>10.9825</v>
      </c>
      <c r="D1507" s="4">
        <v>11.0078</v>
      </c>
      <c r="E1507" s="4">
        <v>10.939</v>
      </c>
      <c r="F1507" s="5">
        <v>1.4E-3</v>
      </c>
      <c r="G1507" s="35">
        <f t="shared" si="46"/>
        <v>6.8799999999999528E-2</v>
      </c>
      <c r="H1507" s="34">
        <f t="shared" si="47"/>
        <v>1.2731868032675895E-2</v>
      </c>
    </row>
    <row r="1508" spans="1:8">
      <c r="A1508" s="2" t="s">
        <v>1510</v>
      </c>
      <c r="B1508" s="6">
        <v>10.9352</v>
      </c>
      <c r="C1508" s="4">
        <v>11.0785</v>
      </c>
      <c r="D1508" s="4">
        <v>11.1113</v>
      </c>
      <c r="E1508" s="4">
        <v>10.898</v>
      </c>
      <c r="F1508" s="7">
        <v>-1.29E-2</v>
      </c>
      <c r="G1508" s="35">
        <f t="shared" si="46"/>
        <v>0.21330000000000027</v>
      </c>
      <c r="H1508" s="34">
        <f t="shared" si="47"/>
        <v>2.0459596408569657E-2</v>
      </c>
    </row>
    <row r="1509" spans="1:8">
      <c r="A1509" s="2" t="s">
        <v>1511</v>
      </c>
      <c r="B1509" s="6">
        <v>11.0785</v>
      </c>
      <c r="C1509" s="4">
        <v>11.249000000000001</v>
      </c>
      <c r="D1509" s="4">
        <v>11.295999999999999</v>
      </c>
      <c r="E1509" s="4">
        <v>11.048999999999999</v>
      </c>
      <c r="F1509" s="7">
        <v>-1.52E-2</v>
      </c>
      <c r="G1509" s="35">
        <f t="shared" si="46"/>
        <v>0.24699999999999989</v>
      </c>
      <c r="H1509" s="34">
        <f t="shared" si="47"/>
        <v>1.8393692058752464E-2</v>
      </c>
    </row>
    <row r="1510" spans="1:8">
      <c r="A1510" s="2" t="s">
        <v>1512</v>
      </c>
      <c r="B1510" s="3">
        <v>11.249000000000001</v>
      </c>
      <c r="C1510" s="4">
        <v>11.1859</v>
      </c>
      <c r="D1510" s="4">
        <v>11.294499999999999</v>
      </c>
      <c r="E1510" s="4">
        <v>11.13</v>
      </c>
      <c r="F1510" s="5">
        <v>5.5999999999999999E-3</v>
      </c>
      <c r="G1510" s="35">
        <f t="shared" si="46"/>
        <v>0.16449999999999854</v>
      </c>
      <c r="H1510" s="34">
        <f t="shared" si="47"/>
        <v>1.9305241703221104E-2</v>
      </c>
    </row>
    <row r="1511" spans="1:8">
      <c r="A1511" s="2" t="s">
        <v>1513</v>
      </c>
      <c r="B1511" s="6">
        <v>11.1859</v>
      </c>
      <c r="C1511" s="4">
        <v>11.2845</v>
      </c>
      <c r="D1511" s="4">
        <v>11.340999999999999</v>
      </c>
      <c r="E1511" s="4">
        <v>11.069800000000001</v>
      </c>
      <c r="F1511" s="7">
        <v>-8.6999999999999994E-3</v>
      </c>
      <c r="G1511" s="35">
        <f t="shared" si="46"/>
        <v>0.27119999999999855</v>
      </c>
      <c r="H1511" s="34">
        <f t="shared" si="47"/>
        <v>1.7240771738172806E-2</v>
      </c>
    </row>
    <row r="1512" spans="1:8">
      <c r="A1512" s="2" t="s">
        <v>1514</v>
      </c>
      <c r="B1512" s="6">
        <v>11.2845</v>
      </c>
      <c r="C1512" s="4">
        <v>11.351000000000001</v>
      </c>
      <c r="D1512" s="4">
        <v>11.351000000000001</v>
      </c>
      <c r="E1512" s="4">
        <v>11.2308</v>
      </c>
      <c r="F1512" s="7">
        <v>-4.8999999999999998E-3</v>
      </c>
      <c r="G1512" s="35">
        <f t="shared" si="46"/>
        <v>0.12020000000000053</v>
      </c>
      <c r="H1512" s="34">
        <f t="shared" si="47"/>
        <v>2.0444097493277861E-2</v>
      </c>
    </row>
    <row r="1513" spans="1:8">
      <c r="A1513" s="2" t="s">
        <v>1515</v>
      </c>
      <c r="B1513" s="6">
        <v>11.339499999999999</v>
      </c>
      <c r="C1513" s="4">
        <v>11.529</v>
      </c>
      <c r="D1513" s="4">
        <v>11.5632</v>
      </c>
      <c r="E1513" s="4">
        <v>11.212</v>
      </c>
      <c r="F1513" s="7">
        <v>-1.6400000000000001E-2</v>
      </c>
      <c r="G1513" s="35">
        <f t="shared" si="46"/>
        <v>0.3512000000000004</v>
      </c>
      <c r="H1513" s="34">
        <f t="shared" si="47"/>
        <v>3.0116715298040851E-2</v>
      </c>
    </row>
    <row r="1514" spans="1:8">
      <c r="A1514" s="2" t="s">
        <v>1516</v>
      </c>
      <c r="B1514" s="3">
        <v>11.529</v>
      </c>
      <c r="C1514" s="4">
        <v>11.5152</v>
      </c>
      <c r="D1514" s="4">
        <v>11.7715</v>
      </c>
      <c r="E1514" s="4">
        <v>11.4291</v>
      </c>
      <c r="F1514" s="5">
        <v>1.1999999999999999E-3</v>
      </c>
      <c r="G1514" s="35">
        <f t="shared" si="46"/>
        <v>0.34239999999999959</v>
      </c>
      <c r="H1514" s="34">
        <f t="shared" si="47"/>
        <v>2.2233279212276726E-2</v>
      </c>
    </row>
    <row r="1515" spans="1:8">
      <c r="A1515" s="2" t="s">
        <v>1517</v>
      </c>
      <c r="B1515" s="3">
        <v>11.5152</v>
      </c>
      <c r="C1515" s="4">
        <v>11.4558</v>
      </c>
      <c r="D1515" s="4">
        <v>11.592499999999999</v>
      </c>
      <c r="E1515" s="4">
        <v>11.4255</v>
      </c>
      <c r="F1515" s="5">
        <v>5.1999999999999998E-3</v>
      </c>
      <c r="G1515" s="35">
        <f t="shared" si="46"/>
        <v>0.16699999999999982</v>
      </c>
      <c r="H1515" s="34">
        <f t="shared" si="47"/>
        <v>1.7321302193913677E-2</v>
      </c>
    </row>
    <row r="1516" spans="1:8">
      <c r="A1516" s="2" t="s">
        <v>1518</v>
      </c>
      <c r="B1516" s="3">
        <v>11.4558</v>
      </c>
      <c r="C1516" s="4">
        <v>11.304</v>
      </c>
      <c r="D1516" s="4">
        <v>11.5113</v>
      </c>
      <c r="E1516" s="4">
        <v>11.2867</v>
      </c>
      <c r="F1516" s="5">
        <v>1.34E-2</v>
      </c>
      <c r="G1516" s="35">
        <f t="shared" si="46"/>
        <v>0.22460000000000058</v>
      </c>
      <c r="H1516" s="34">
        <f t="shared" si="47"/>
        <v>1.5052646531365977E-2</v>
      </c>
    </row>
    <row r="1517" spans="1:8">
      <c r="A1517" s="2" t="s">
        <v>1519</v>
      </c>
      <c r="B1517" s="3">
        <v>11.304</v>
      </c>
      <c r="C1517" s="4">
        <v>11.2638</v>
      </c>
      <c r="D1517" s="4">
        <v>11.3543</v>
      </c>
      <c r="E1517" s="4">
        <v>11.239800000000001</v>
      </c>
      <c r="F1517" s="5">
        <v>3.5999999999999999E-3</v>
      </c>
      <c r="G1517" s="35">
        <f t="shared" si="46"/>
        <v>0.1144999999999996</v>
      </c>
      <c r="H1517" s="34">
        <f t="shared" si="47"/>
        <v>6.6392245385739103E-3</v>
      </c>
    </row>
    <row r="1518" spans="1:8">
      <c r="A1518" s="2" t="s">
        <v>1520</v>
      </c>
      <c r="B1518" s="6">
        <v>11.2638</v>
      </c>
      <c r="C1518" s="4">
        <v>11.2965</v>
      </c>
      <c r="D1518" s="4">
        <v>11.2965</v>
      </c>
      <c r="E1518" s="4">
        <v>11.260999999999999</v>
      </c>
      <c r="F1518" s="7">
        <v>-1.6999999999999999E-3</v>
      </c>
      <c r="G1518" s="35">
        <f t="shared" si="46"/>
        <v>3.5500000000000753E-2</v>
      </c>
      <c r="H1518" s="34">
        <f t="shared" si="47"/>
        <v>6.3139916639381082E-3</v>
      </c>
    </row>
    <row r="1519" spans="1:8">
      <c r="A1519" s="2" t="s">
        <v>1521</v>
      </c>
      <c r="B1519" s="6">
        <v>11.282999999999999</v>
      </c>
      <c r="C1519" s="4">
        <v>11.3003</v>
      </c>
      <c r="D1519" s="4">
        <v>11.321199999999999</v>
      </c>
      <c r="E1519" s="4">
        <v>11.214</v>
      </c>
      <c r="F1519" s="7">
        <v>-1.5E-3</v>
      </c>
      <c r="G1519" s="35">
        <f t="shared" si="46"/>
        <v>0.10719999999999885</v>
      </c>
      <c r="H1519" s="34">
        <f t="shared" si="47"/>
        <v>1.0289688164422333E-2</v>
      </c>
    </row>
    <row r="1520" spans="1:8">
      <c r="A1520" s="2" t="s">
        <v>1522</v>
      </c>
      <c r="B1520" s="3">
        <v>11.3003</v>
      </c>
      <c r="C1520" s="4">
        <v>11.288</v>
      </c>
      <c r="D1520" s="4">
        <v>11.331799999999999</v>
      </c>
      <c r="E1520" s="4">
        <v>11.2067</v>
      </c>
      <c r="F1520" s="5">
        <v>1.1000000000000001E-3</v>
      </c>
      <c r="G1520" s="35">
        <f t="shared" si="46"/>
        <v>0.12509999999999977</v>
      </c>
      <c r="H1520" s="34">
        <f t="shared" si="47"/>
        <v>1.1144287345218232E-2</v>
      </c>
    </row>
    <row r="1521" spans="1:8">
      <c r="A1521" s="2" t="s">
        <v>1523</v>
      </c>
      <c r="B1521" s="6">
        <v>11.288</v>
      </c>
      <c r="C1521" s="4">
        <v>11.387</v>
      </c>
      <c r="D1521" s="4">
        <v>11.4123</v>
      </c>
      <c r="E1521" s="4">
        <v>11.2836</v>
      </c>
      <c r="F1521" s="7">
        <v>-8.6999999999999994E-3</v>
      </c>
      <c r="G1521" s="35">
        <f t="shared" si="46"/>
        <v>0.12870000000000026</v>
      </c>
      <c r="H1521" s="34">
        <f t="shared" si="47"/>
        <v>1.1779470694438332E-2</v>
      </c>
    </row>
    <row r="1522" spans="1:8">
      <c r="A1522" s="2" t="s">
        <v>1524</v>
      </c>
      <c r="B1522" s="3">
        <v>11.387</v>
      </c>
      <c r="C1522" s="4">
        <v>11.3545</v>
      </c>
      <c r="D1522" s="4">
        <v>11.4328</v>
      </c>
      <c r="E1522" s="4">
        <v>11.294</v>
      </c>
      <c r="F1522" s="5">
        <v>2.8999999999999998E-3</v>
      </c>
      <c r="G1522" s="35">
        <f t="shared" si="46"/>
        <v>0.13879999999999981</v>
      </c>
      <c r="H1522" s="34">
        <f t="shared" si="47"/>
        <v>1.3585672018067601E-2</v>
      </c>
    </row>
    <row r="1523" spans="1:8">
      <c r="A1523" s="2" t="s">
        <v>1525</v>
      </c>
      <c r="B1523" s="6">
        <v>11.3545</v>
      </c>
      <c r="C1523" s="4">
        <v>11.4238</v>
      </c>
      <c r="D1523" s="4">
        <v>11.476800000000001</v>
      </c>
      <c r="E1523" s="4">
        <v>11.305199999999999</v>
      </c>
      <c r="F1523" s="7">
        <v>-6.1000000000000004E-3</v>
      </c>
      <c r="G1523" s="35">
        <f t="shared" si="46"/>
        <v>0.17160000000000153</v>
      </c>
      <c r="H1523" s="34">
        <f t="shared" si="47"/>
        <v>8.1011528058612791E-3</v>
      </c>
    </row>
    <row r="1524" spans="1:8">
      <c r="A1524" s="2" t="s">
        <v>1526</v>
      </c>
      <c r="B1524" s="3">
        <v>11.4238</v>
      </c>
      <c r="C1524" s="4">
        <v>11.424300000000001</v>
      </c>
      <c r="D1524" s="4">
        <v>11.4268</v>
      </c>
      <c r="E1524" s="4">
        <v>11.4133</v>
      </c>
      <c r="F1524" s="5">
        <v>1.5E-3</v>
      </c>
      <c r="G1524" s="35">
        <f t="shared" si="46"/>
        <v>1.3500000000000512E-2</v>
      </c>
      <c r="H1524" s="34">
        <f t="shared" si="47"/>
        <v>7.4704883042210112E-3</v>
      </c>
    </row>
    <row r="1525" spans="1:8">
      <c r="A1525" s="2" t="s">
        <v>1527</v>
      </c>
      <c r="B1525" s="6">
        <v>11.4068</v>
      </c>
      <c r="C1525" s="4">
        <v>11.4785</v>
      </c>
      <c r="D1525" s="4">
        <v>11.541</v>
      </c>
      <c r="E1525" s="4">
        <v>11.382999999999999</v>
      </c>
      <c r="F1525" s="7">
        <v>-6.1999999999999998E-3</v>
      </c>
      <c r="G1525" s="35">
        <f t="shared" si="46"/>
        <v>0.15800000000000125</v>
      </c>
      <c r="H1525" s="34">
        <f t="shared" si="47"/>
        <v>1.3730217877339886E-2</v>
      </c>
    </row>
    <row r="1526" spans="1:8">
      <c r="A1526" s="2" t="s">
        <v>1528</v>
      </c>
      <c r="B1526" s="3">
        <v>11.4785</v>
      </c>
      <c r="C1526" s="4">
        <v>11.4055</v>
      </c>
      <c r="D1526" s="4">
        <v>11.559699999999999</v>
      </c>
      <c r="E1526" s="4">
        <v>11.404500000000001</v>
      </c>
      <c r="F1526" s="5">
        <v>6.4000000000000003E-3</v>
      </c>
      <c r="G1526" s="35">
        <f t="shared" si="46"/>
        <v>0.15519999999999889</v>
      </c>
      <c r="H1526" s="34">
        <f t="shared" si="47"/>
        <v>1.3012642614862737E-2</v>
      </c>
    </row>
    <row r="1527" spans="1:8">
      <c r="A1527" s="2" t="s">
        <v>1529</v>
      </c>
      <c r="B1527" s="3">
        <v>11.4055</v>
      </c>
      <c r="C1527" s="4">
        <v>11.3505</v>
      </c>
      <c r="D1527" s="4">
        <v>11.451000000000001</v>
      </c>
      <c r="E1527" s="4">
        <v>11.3108</v>
      </c>
      <c r="F1527" s="5">
        <v>4.7999999999999996E-3</v>
      </c>
      <c r="G1527" s="35">
        <f t="shared" si="46"/>
        <v>0.1402000000000001</v>
      </c>
      <c r="H1527" s="34">
        <f t="shared" si="47"/>
        <v>1.17484420258053E-2</v>
      </c>
    </row>
    <row r="1528" spans="1:8">
      <c r="A1528" s="2" t="s">
        <v>1530</v>
      </c>
      <c r="B1528" s="6">
        <v>11.3505</v>
      </c>
      <c r="C1528" s="4">
        <v>11.393000000000001</v>
      </c>
      <c r="D1528" s="4">
        <v>11.458</v>
      </c>
      <c r="E1528" s="4">
        <v>11.330500000000001</v>
      </c>
      <c r="F1528" s="7">
        <v>-3.7000000000000002E-3</v>
      </c>
      <c r="G1528" s="35">
        <f t="shared" si="46"/>
        <v>0.1274999999999995</v>
      </c>
      <c r="H1528" s="34">
        <f t="shared" si="47"/>
        <v>1.2268097650526931E-2</v>
      </c>
    </row>
    <row r="1529" spans="1:8">
      <c r="A1529" s="2" t="s">
        <v>1531</v>
      </c>
      <c r="B1529" s="3">
        <v>11.393000000000001</v>
      </c>
      <c r="C1529" s="4">
        <v>11.3302</v>
      </c>
      <c r="D1529" s="4">
        <v>11.46</v>
      </c>
      <c r="E1529" s="4">
        <v>11.3095</v>
      </c>
      <c r="F1529" s="5">
        <v>5.4999999999999997E-3</v>
      </c>
      <c r="G1529" s="35">
        <f t="shared" si="46"/>
        <v>0.15050000000000097</v>
      </c>
      <c r="H1529" s="34">
        <f t="shared" si="47"/>
        <v>9.1779234450607098E-3</v>
      </c>
    </row>
    <row r="1530" spans="1:8">
      <c r="A1530" s="2" t="s">
        <v>1532</v>
      </c>
      <c r="B1530" s="6">
        <v>11.3302</v>
      </c>
      <c r="C1530" s="4">
        <v>11.3043</v>
      </c>
      <c r="D1530" s="4">
        <v>11.356999999999999</v>
      </c>
      <c r="E1530" s="4">
        <v>11.3</v>
      </c>
      <c r="F1530" s="7">
        <v>-2E-3</v>
      </c>
      <c r="G1530" s="35">
        <f t="shared" si="46"/>
        <v>5.6999999999998607E-2</v>
      </c>
      <c r="H1530" s="34">
        <f t="shared" si="47"/>
        <v>7.5762263850702562E-3</v>
      </c>
    </row>
    <row r="1531" spans="1:8">
      <c r="A1531" s="2" t="s">
        <v>1533</v>
      </c>
      <c r="B1531" s="3">
        <v>11.3528</v>
      </c>
      <c r="C1531" s="4">
        <v>11.3117</v>
      </c>
      <c r="D1531" s="4">
        <v>11.4177</v>
      </c>
      <c r="E1531" s="4">
        <v>11.3033</v>
      </c>
      <c r="F1531" s="5">
        <v>3.5999999999999999E-3</v>
      </c>
      <c r="G1531" s="35">
        <f t="shared" si="46"/>
        <v>0.11439999999999984</v>
      </c>
      <c r="H1531" s="34">
        <f t="shared" si="47"/>
        <v>1.0537918871252239E-2</v>
      </c>
    </row>
    <row r="1532" spans="1:8">
      <c r="A1532" s="2" t="s">
        <v>1534</v>
      </c>
      <c r="B1532" s="6">
        <v>11.3117</v>
      </c>
      <c r="C1532" s="4">
        <v>11.34</v>
      </c>
      <c r="D1532" s="4">
        <v>11.4213</v>
      </c>
      <c r="E1532" s="4">
        <v>11.2967</v>
      </c>
      <c r="F1532" s="7">
        <v>-2.5000000000000001E-3</v>
      </c>
      <c r="G1532" s="35">
        <f t="shared" si="46"/>
        <v>0.12460000000000093</v>
      </c>
      <c r="H1532" s="34">
        <f t="shared" si="47"/>
        <v>1.4209425481732017E-2</v>
      </c>
    </row>
    <row r="1533" spans="1:8">
      <c r="A1533" s="2" t="s">
        <v>1535</v>
      </c>
      <c r="B1533" s="3">
        <v>11.34</v>
      </c>
      <c r="C1533" s="4">
        <v>11.2355</v>
      </c>
      <c r="D1533" s="4">
        <v>11.369</v>
      </c>
      <c r="E1533" s="4">
        <v>11.174300000000001</v>
      </c>
      <c r="F1533" s="5">
        <v>9.2999999999999992E-3</v>
      </c>
      <c r="G1533" s="35">
        <f t="shared" si="46"/>
        <v>0.19469999999999921</v>
      </c>
      <c r="H1533" s="34">
        <f t="shared" si="47"/>
        <v>1.2844939398005212E-2</v>
      </c>
    </row>
    <row r="1534" spans="1:8">
      <c r="A1534" s="2" t="s">
        <v>1536</v>
      </c>
      <c r="B1534" s="3">
        <v>11.2355</v>
      </c>
      <c r="C1534" s="4">
        <v>11.179500000000001</v>
      </c>
      <c r="D1534" s="4">
        <v>11.249499999999999</v>
      </c>
      <c r="E1534" s="4">
        <v>11.157</v>
      </c>
      <c r="F1534" s="5">
        <v>5.0000000000000001E-3</v>
      </c>
      <c r="G1534" s="35">
        <f t="shared" si="46"/>
        <v>9.2499999999999361E-2</v>
      </c>
      <c r="H1534" s="34">
        <f t="shared" si="47"/>
        <v>8.6136581605671791E-3</v>
      </c>
    </row>
    <row r="1535" spans="1:8">
      <c r="A1535" s="2" t="s">
        <v>1537</v>
      </c>
      <c r="B1535" s="3">
        <v>11.179500000000001</v>
      </c>
      <c r="C1535" s="4">
        <v>11.156700000000001</v>
      </c>
      <c r="D1535" s="4">
        <v>11.223000000000001</v>
      </c>
      <c r="E1535" s="4">
        <v>11.1233</v>
      </c>
      <c r="F1535" s="5">
        <v>2E-3</v>
      </c>
      <c r="G1535" s="35">
        <f t="shared" si="46"/>
        <v>9.9700000000000344E-2</v>
      </c>
      <c r="H1535" s="34">
        <f t="shared" si="47"/>
        <v>8.2690433834243897E-3</v>
      </c>
    </row>
    <row r="1536" spans="1:8">
      <c r="A1536" s="2" t="s">
        <v>1538</v>
      </c>
      <c r="B1536" s="3">
        <v>11.156700000000001</v>
      </c>
      <c r="C1536" s="4">
        <v>11.186299999999999</v>
      </c>
      <c r="D1536" s="4">
        <v>11.2173</v>
      </c>
      <c r="E1536" s="4">
        <v>11.132</v>
      </c>
      <c r="F1536" s="5">
        <v>4.0000000000000002E-4</v>
      </c>
      <c r="G1536" s="35">
        <f t="shared" si="46"/>
        <v>8.5300000000000153E-2</v>
      </c>
      <c r="H1536" s="34">
        <f t="shared" si="47"/>
        <v>1.0144144144144107E-2</v>
      </c>
    </row>
    <row r="1537" spans="1:8">
      <c r="A1537" s="2" t="s">
        <v>1539</v>
      </c>
      <c r="B1537" s="3">
        <v>11.152200000000001</v>
      </c>
      <c r="C1537" s="4">
        <v>11.1</v>
      </c>
      <c r="D1537" s="4">
        <v>11.196199999999999</v>
      </c>
      <c r="E1537" s="4">
        <v>11.0563</v>
      </c>
      <c r="F1537" s="5">
        <v>4.7000000000000002E-3</v>
      </c>
      <c r="G1537" s="35">
        <f t="shared" si="46"/>
        <v>0.13989999999999903</v>
      </c>
      <c r="H1537" s="34">
        <f t="shared" si="47"/>
        <v>1.1515873230669224E-2</v>
      </c>
    </row>
    <row r="1538" spans="1:8">
      <c r="A1538" s="2" t="s">
        <v>1540</v>
      </c>
      <c r="B1538" s="3">
        <v>11.1</v>
      </c>
      <c r="C1538" s="4">
        <v>11.0847</v>
      </c>
      <c r="D1538" s="4">
        <v>11.1837</v>
      </c>
      <c r="E1538" s="4">
        <v>11.068300000000001</v>
      </c>
      <c r="F1538" s="5">
        <v>1.4E-3</v>
      </c>
      <c r="G1538" s="35">
        <f t="shared" si="46"/>
        <v>0.11539999999999928</v>
      </c>
      <c r="H1538" s="34">
        <f t="shared" si="47"/>
        <v>1.1426369940624514E-2</v>
      </c>
    </row>
    <row r="1539" spans="1:8">
      <c r="A1539" s="2" t="s">
        <v>1541</v>
      </c>
      <c r="B1539" s="3">
        <v>11.0847</v>
      </c>
      <c r="C1539" s="4">
        <v>11.031499999999999</v>
      </c>
      <c r="D1539" s="4">
        <v>11.1082</v>
      </c>
      <c r="E1539" s="4">
        <v>10.971500000000001</v>
      </c>
      <c r="F1539" s="5">
        <v>4.7999999999999996E-3</v>
      </c>
      <c r="G1539" s="35">
        <f t="shared" ref="G1539:G1602" si="48">D1539-E1539</f>
        <v>0.13669999999999938</v>
      </c>
      <c r="H1539" s="34">
        <f t="shared" ref="H1539:H1602" si="49">(SUM(G1539:G1540)/2)/C1540</f>
        <v>9.8098742161162825E-3</v>
      </c>
    </row>
    <row r="1540" spans="1:8">
      <c r="A1540" s="2" t="s">
        <v>1542</v>
      </c>
      <c r="B1540" s="6">
        <v>11.031499999999999</v>
      </c>
      <c r="C1540" s="4">
        <v>11.034800000000001</v>
      </c>
      <c r="D1540" s="4">
        <v>11.0715</v>
      </c>
      <c r="E1540" s="4">
        <v>10.9917</v>
      </c>
      <c r="F1540" s="7">
        <v>-2.9999999999999997E-4</v>
      </c>
      <c r="G1540" s="35">
        <f t="shared" si="48"/>
        <v>7.9800000000000537E-2</v>
      </c>
      <c r="H1540" s="34">
        <f t="shared" si="49"/>
        <v>7.2461806401545124E-3</v>
      </c>
    </row>
    <row r="1541" spans="1:8">
      <c r="A1541" s="2" t="s">
        <v>1543</v>
      </c>
      <c r="B1541" s="6">
        <v>11.034800000000001</v>
      </c>
      <c r="C1541" s="4">
        <v>11.0817</v>
      </c>
      <c r="D1541" s="4">
        <v>11.097799999999999</v>
      </c>
      <c r="E1541" s="4">
        <v>11.016999999999999</v>
      </c>
      <c r="F1541" s="7">
        <v>-4.1999999999999997E-3</v>
      </c>
      <c r="G1541" s="35">
        <f t="shared" si="48"/>
        <v>8.0799999999999983E-2</v>
      </c>
      <c r="H1541" s="34">
        <f t="shared" si="49"/>
        <v>5.2918393082327375E-3</v>
      </c>
    </row>
    <row r="1542" spans="1:8">
      <c r="A1542" s="2" t="s">
        <v>1544</v>
      </c>
      <c r="B1542" s="3">
        <v>11.0817</v>
      </c>
      <c r="C1542" s="4">
        <v>11.102</v>
      </c>
      <c r="D1542" s="4">
        <v>11.106999999999999</v>
      </c>
      <c r="E1542" s="4">
        <v>11.0703</v>
      </c>
      <c r="F1542" s="5">
        <v>5.4999999999999997E-3</v>
      </c>
      <c r="G1542" s="35">
        <f t="shared" si="48"/>
        <v>3.6699999999999733E-2</v>
      </c>
      <c r="H1542" s="34">
        <f t="shared" si="49"/>
        <v>7.5409125001129574E-3</v>
      </c>
    </row>
    <row r="1543" spans="1:8">
      <c r="A1543" s="2" t="s">
        <v>1545</v>
      </c>
      <c r="B1543" s="6">
        <v>11.021000000000001</v>
      </c>
      <c r="C1543" s="4">
        <v>11.0663</v>
      </c>
      <c r="D1543" s="4">
        <v>11.1195</v>
      </c>
      <c r="E1543" s="4">
        <v>10.9893</v>
      </c>
      <c r="F1543" s="7">
        <v>-4.1000000000000003E-3</v>
      </c>
      <c r="G1543" s="35">
        <f t="shared" si="48"/>
        <v>0.13020000000000032</v>
      </c>
      <c r="H1543" s="34">
        <f t="shared" si="49"/>
        <v>1.2222995130676734E-2</v>
      </c>
    </row>
    <row r="1544" spans="1:8">
      <c r="A1544" s="2" t="s">
        <v>1546</v>
      </c>
      <c r="B1544" s="6">
        <v>11.0663</v>
      </c>
      <c r="C1544" s="4">
        <v>11.0693</v>
      </c>
      <c r="D1544" s="4">
        <v>11.1465</v>
      </c>
      <c r="E1544" s="4">
        <v>11.0061</v>
      </c>
      <c r="F1544" s="7">
        <v>-2.9999999999999997E-4</v>
      </c>
      <c r="G1544" s="35">
        <f t="shared" si="48"/>
        <v>0.14039999999999964</v>
      </c>
      <c r="H1544" s="34">
        <f t="shared" si="49"/>
        <v>1.1968587517766213E-2</v>
      </c>
    </row>
    <row r="1545" spans="1:8">
      <c r="A1545" s="2" t="s">
        <v>1547</v>
      </c>
      <c r="B1545" s="6">
        <v>11.0693</v>
      </c>
      <c r="C1545" s="4">
        <v>11.1166</v>
      </c>
      <c r="D1545" s="4">
        <v>11.1532</v>
      </c>
      <c r="E1545" s="4">
        <v>11.0275</v>
      </c>
      <c r="F1545" s="7">
        <v>-4.3E-3</v>
      </c>
      <c r="G1545" s="35">
        <f t="shared" si="48"/>
        <v>0.12570000000000014</v>
      </c>
      <c r="H1545" s="34">
        <f t="shared" si="49"/>
        <v>9.7814616723638295E-3</v>
      </c>
    </row>
    <row r="1546" spans="1:8">
      <c r="A1546" s="2" t="s">
        <v>1548</v>
      </c>
      <c r="B1546" s="3">
        <v>11.1166</v>
      </c>
      <c r="C1546" s="4">
        <v>11.087300000000001</v>
      </c>
      <c r="D1546" s="4">
        <v>11.164</v>
      </c>
      <c r="E1546" s="4">
        <v>11.072800000000001</v>
      </c>
      <c r="F1546" s="5">
        <v>2.5999999999999999E-3</v>
      </c>
      <c r="G1546" s="35">
        <f t="shared" si="48"/>
        <v>9.1199999999998838E-2</v>
      </c>
      <c r="H1546" s="34">
        <f t="shared" si="49"/>
        <v>8.9586072448654755E-3</v>
      </c>
    </row>
    <row r="1547" spans="1:8">
      <c r="A1547" s="2" t="s">
        <v>1549</v>
      </c>
      <c r="B1547" s="3">
        <v>11.087300000000001</v>
      </c>
      <c r="C1547" s="4">
        <v>11.028499999999999</v>
      </c>
      <c r="D1547" s="4">
        <v>11.1282</v>
      </c>
      <c r="E1547" s="4">
        <v>11.021800000000001</v>
      </c>
      <c r="F1547" s="5">
        <v>5.3E-3</v>
      </c>
      <c r="G1547" s="35">
        <f t="shared" si="48"/>
        <v>0.10639999999999894</v>
      </c>
      <c r="H1547" s="34">
        <f t="shared" si="49"/>
        <v>7.1643087165755388E-3</v>
      </c>
    </row>
    <row r="1548" spans="1:8">
      <c r="A1548" s="2" t="s">
        <v>1550</v>
      </c>
      <c r="B1548" s="6">
        <v>11.028499999999999</v>
      </c>
      <c r="C1548" s="4">
        <v>11.0548</v>
      </c>
      <c r="D1548" s="4">
        <v>11.08</v>
      </c>
      <c r="E1548" s="4">
        <v>11.028</v>
      </c>
      <c r="F1548" s="7">
        <v>-3.8E-3</v>
      </c>
      <c r="G1548" s="35">
        <f t="shared" si="48"/>
        <v>5.1999999999999602E-2</v>
      </c>
      <c r="H1548" s="34">
        <f t="shared" si="49"/>
        <v>7.7229113035338056E-3</v>
      </c>
    </row>
    <row r="1549" spans="1:8">
      <c r="A1549" s="2" t="s">
        <v>1551</v>
      </c>
      <c r="B1549" s="6">
        <v>11.0703</v>
      </c>
      <c r="C1549" s="4">
        <v>11.1098</v>
      </c>
      <c r="D1549" s="4">
        <v>11.1341</v>
      </c>
      <c r="E1549" s="4">
        <v>11.0145</v>
      </c>
      <c r="F1549" s="7">
        <v>-3.5999999999999999E-3</v>
      </c>
      <c r="G1549" s="35">
        <f t="shared" si="48"/>
        <v>0.11960000000000015</v>
      </c>
      <c r="H1549" s="34">
        <f t="shared" si="49"/>
        <v>1.1525402186149536E-2</v>
      </c>
    </row>
    <row r="1550" spans="1:8">
      <c r="A1550" s="2" t="s">
        <v>1552</v>
      </c>
      <c r="B1550" s="3">
        <v>11.1098</v>
      </c>
      <c r="C1550" s="4">
        <v>11.014799999999999</v>
      </c>
      <c r="D1550" s="4">
        <v>11.1213</v>
      </c>
      <c r="E1550" s="4">
        <v>10.987</v>
      </c>
      <c r="F1550" s="5">
        <v>8.6E-3</v>
      </c>
      <c r="G1550" s="35">
        <f t="shared" si="48"/>
        <v>0.13429999999999964</v>
      </c>
      <c r="H1550" s="34">
        <f t="shared" si="49"/>
        <v>9.3329100721055731E-3</v>
      </c>
    </row>
    <row r="1551" spans="1:8">
      <c r="A1551" s="2" t="s">
        <v>1553</v>
      </c>
      <c r="B1551" s="6">
        <v>11.014799999999999</v>
      </c>
      <c r="C1551" s="4">
        <v>11.025499999999999</v>
      </c>
      <c r="D1551" s="4">
        <v>11.044</v>
      </c>
      <c r="E1551" s="4">
        <v>10.9725</v>
      </c>
      <c r="F1551" s="7">
        <v>-1E-3</v>
      </c>
      <c r="G1551" s="35">
        <f t="shared" si="48"/>
        <v>7.1500000000000341E-2</v>
      </c>
      <c r="H1551" s="34">
        <f t="shared" si="49"/>
        <v>8.4396573535258541E-3</v>
      </c>
    </row>
    <row r="1552" spans="1:8">
      <c r="A1552" s="2" t="s">
        <v>1554</v>
      </c>
      <c r="B1552" s="6">
        <v>11.025499999999999</v>
      </c>
      <c r="C1552" s="4">
        <v>11.066800000000001</v>
      </c>
      <c r="D1552" s="4">
        <v>11.094799999999999</v>
      </c>
      <c r="E1552" s="4">
        <v>10.9795</v>
      </c>
      <c r="F1552" s="7">
        <v>-3.7000000000000002E-3</v>
      </c>
      <c r="G1552" s="35">
        <f t="shared" si="48"/>
        <v>0.11529999999999951</v>
      </c>
      <c r="H1552" s="34">
        <f t="shared" si="49"/>
        <v>1.0478797657680497E-2</v>
      </c>
    </row>
    <row r="1553" spans="1:8">
      <c r="A1553" s="2" t="s">
        <v>1555</v>
      </c>
      <c r="B1553" s="3">
        <v>11.066800000000001</v>
      </c>
      <c r="C1553" s="4">
        <v>11.0318</v>
      </c>
      <c r="D1553" s="4">
        <v>11.107699999999999</v>
      </c>
      <c r="E1553" s="4">
        <v>10.9918</v>
      </c>
      <c r="F1553" s="5">
        <v>3.2000000000000002E-3</v>
      </c>
      <c r="G1553" s="35">
        <f t="shared" si="48"/>
        <v>0.11589999999999989</v>
      </c>
      <c r="H1553" s="34">
        <f t="shared" si="49"/>
        <v>8.6171726970254332E-3</v>
      </c>
    </row>
    <row r="1554" spans="1:8">
      <c r="A1554" s="2" t="s">
        <v>1556</v>
      </c>
      <c r="B1554" s="3">
        <v>11.0318</v>
      </c>
      <c r="C1554" s="4">
        <v>11.0303</v>
      </c>
      <c r="D1554" s="4">
        <v>11.0627</v>
      </c>
      <c r="E1554" s="4">
        <v>10.9885</v>
      </c>
      <c r="F1554" s="5">
        <v>1.9E-3</v>
      </c>
      <c r="G1554" s="35">
        <f t="shared" si="48"/>
        <v>7.4199999999999378E-2</v>
      </c>
      <c r="H1554" s="34">
        <f t="shared" si="49"/>
        <v>1.2279207388146657E-2</v>
      </c>
    </row>
    <row r="1555" spans="1:8">
      <c r="A1555" s="2" t="s">
        <v>1557</v>
      </c>
      <c r="B1555" s="6">
        <v>11.010999999999999</v>
      </c>
      <c r="C1555" s="4">
        <v>11.153</v>
      </c>
      <c r="D1555" s="4">
        <v>11.170199999999999</v>
      </c>
      <c r="E1555" s="4">
        <v>10.970499999999999</v>
      </c>
      <c r="F1555" s="7">
        <v>-1.2699999999999999E-2</v>
      </c>
      <c r="G1555" s="35">
        <f t="shared" si="48"/>
        <v>0.19969999999999999</v>
      </c>
      <c r="H1555" s="34">
        <f t="shared" si="49"/>
        <v>1.3742987815771551E-2</v>
      </c>
    </row>
    <row r="1556" spans="1:8">
      <c r="A1556" s="2" t="s">
        <v>1558</v>
      </c>
      <c r="B1556" s="6">
        <v>11.153</v>
      </c>
      <c r="C1556" s="4">
        <v>11.194800000000001</v>
      </c>
      <c r="D1556" s="4">
        <v>11.211499999999999</v>
      </c>
      <c r="E1556" s="4">
        <v>11.1035</v>
      </c>
      <c r="F1556" s="7">
        <v>-3.7000000000000002E-3</v>
      </c>
      <c r="G1556" s="35">
        <f t="shared" si="48"/>
        <v>0.10799999999999876</v>
      </c>
      <c r="H1556" s="34">
        <f t="shared" si="49"/>
        <v>1.0351135501717722E-2</v>
      </c>
    </row>
    <row r="1557" spans="1:8">
      <c r="A1557" s="2" t="s">
        <v>1559</v>
      </c>
      <c r="B1557" s="6">
        <v>11.194800000000001</v>
      </c>
      <c r="C1557" s="4">
        <v>11.2065</v>
      </c>
      <c r="D1557" s="4">
        <v>11.259</v>
      </c>
      <c r="E1557" s="4">
        <v>11.135</v>
      </c>
      <c r="F1557" s="7">
        <v>-1E-3</v>
      </c>
      <c r="G1557" s="35">
        <f t="shared" si="48"/>
        <v>0.12400000000000055</v>
      </c>
      <c r="H1557" s="34">
        <f t="shared" si="49"/>
        <v>1.1368736647457011E-2</v>
      </c>
    </row>
    <row r="1558" spans="1:8">
      <c r="A1558" s="2" t="s">
        <v>1560</v>
      </c>
      <c r="B1558" s="3">
        <v>11.2065</v>
      </c>
      <c r="C1558" s="4">
        <v>11.1402</v>
      </c>
      <c r="D1558" s="4">
        <v>11.231</v>
      </c>
      <c r="E1558" s="4">
        <v>11.101699999999999</v>
      </c>
      <c r="F1558" s="5">
        <v>6.1000000000000004E-3</v>
      </c>
      <c r="G1558" s="35">
        <f t="shared" si="48"/>
        <v>0.12930000000000064</v>
      </c>
      <c r="H1558" s="34">
        <f t="shared" si="49"/>
        <v>1.2739532528450791E-2</v>
      </c>
    </row>
    <row r="1559" spans="1:8">
      <c r="A1559" s="2" t="s">
        <v>1561</v>
      </c>
      <c r="B1559" s="6">
        <v>11.138999999999999</v>
      </c>
      <c r="C1559" s="4">
        <v>11.2563</v>
      </c>
      <c r="D1559" s="4">
        <v>11.276300000000001</v>
      </c>
      <c r="E1559" s="4">
        <v>11.1188</v>
      </c>
      <c r="F1559" s="7">
        <v>-1.04E-2</v>
      </c>
      <c r="G1559" s="35">
        <f t="shared" si="48"/>
        <v>0.15750000000000064</v>
      </c>
      <c r="H1559" s="34">
        <f t="shared" si="49"/>
        <v>8.5042343072387928E-3</v>
      </c>
    </row>
    <row r="1560" spans="1:8">
      <c r="A1560" s="2" t="s">
        <v>1562</v>
      </c>
      <c r="B1560" s="3">
        <v>11.2563</v>
      </c>
      <c r="C1560" s="4">
        <v>11.229699999999999</v>
      </c>
      <c r="D1560" s="4">
        <v>11.257999999999999</v>
      </c>
      <c r="E1560" s="4">
        <v>11.224500000000001</v>
      </c>
      <c r="F1560" s="5">
        <v>5.0000000000000001E-4</v>
      </c>
      <c r="G1560" s="35">
        <f t="shared" si="48"/>
        <v>3.3499999999998309E-2</v>
      </c>
      <c r="H1560" s="34">
        <f t="shared" si="49"/>
        <v>7.1383900652192819E-3</v>
      </c>
    </row>
    <row r="1561" spans="1:8">
      <c r="A1561" s="2" t="s">
        <v>1563</v>
      </c>
      <c r="B1561" s="3">
        <v>11.250500000000001</v>
      </c>
      <c r="C1561" s="4">
        <v>11.193</v>
      </c>
      <c r="D1561" s="4">
        <v>11.2568</v>
      </c>
      <c r="E1561" s="4">
        <v>11.1305</v>
      </c>
      <c r="F1561" s="5">
        <v>5.1999999999999998E-3</v>
      </c>
      <c r="G1561" s="35">
        <f t="shared" si="48"/>
        <v>0.12630000000000052</v>
      </c>
      <c r="H1561" s="34">
        <f t="shared" si="49"/>
        <v>1.1862021685399335E-2</v>
      </c>
    </row>
    <row r="1562" spans="1:8">
      <c r="A1562" s="2" t="s">
        <v>1564</v>
      </c>
      <c r="B1562" s="3">
        <v>11.1928</v>
      </c>
      <c r="C1562" s="4">
        <v>11.085800000000001</v>
      </c>
      <c r="D1562" s="4">
        <v>11.215999999999999</v>
      </c>
      <c r="E1562" s="4">
        <v>11.0793</v>
      </c>
      <c r="F1562" s="5">
        <v>9.7000000000000003E-3</v>
      </c>
      <c r="G1562" s="35">
        <f t="shared" si="48"/>
        <v>0.13669999999999938</v>
      </c>
      <c r="H1562" s="34">
        <f t="shared" si="49"/>
        <v>1.0030384174984003E-2</v>
      </c>
    </row>
    <row r="1563" spans="1:8">
      <c r="A1563" s="2" t="s">
        <v>1565</v>
      </c>
      <c r="B1563" s="6">
        <v>11.0855</v>
      </c>
      <c r="C1563" s="4">
        <v>11.0913</v>
      </c>
      <c r="D1563" s="4">
        <v>11.112500000000001</v>
      </c>
      <c r="E1563" s="4">
        <v>11.0267</v>
      </c>
      <c r="F1563" s="7">
        <v>-5.0000000000000001E-4</v>
      </c>
      <c r="G1563" s="35">
        <f t="shared" si="48"/>
        <v>8.5800000000000765E-2</v>
      </c>
      <c r="H1563" s="34">
        <f t="shared" si="49"/>
        <v>8.7746844074396702E-3</v>
      </c>
    </row>
    <row r="1564" spans="1:8">
      <c r="A1564" s="2" t="s">
        <v>1566</v>
      </c>
      <c r="B1564" s="6">
        <v>11.0913</v>
      </c>
      <c r="C1564" s="4">
        <v>11.1457</v>
      </c>
      <c r="D1564" s="4">
        <v>11.161300000000001</v>
      </c>
      <c r="E1564" s="4">
        <v>11.051500000000001</v>
      </c>
      <c r="F1564" s="7">
        <v>-4.8999999999999998E-3</v>
      </c>
      <c r="G1564" s="35">
        <f t="shared" si="48"/>
        <v>0.1097999999999999</v>
      </c>
      <c r="H1564" s="34">
        <f t="shared" si="49"/>
        <v>1.3446847022705643E-2</v>
      </c>
    </row>
    <row r="1565" spans="1:8">
      <c r="A1565" s="2" t="s">
        <v>1567</v>
      </c>
      <c r="B1565" s="6">
        <v>11.1457</v>
      </c>
      <c r="C1565" s="4">
        <v>11.270300000000001</v>
      </c>
      <c r="D1565" s="4">
        <v>11.3073</v>
      </c>
      <c r="E1565" s="4">
        <v>11.114000000000001</v>
      </c>
      <c r="F1565" s="7">
        <v>-1.11E-2</v>
      </c>
      <c r="G1565" s="35">
        <f t="shared" si="48"/>
        <v>0.19329999999999892</v>
      </c>
      <c r="H1565" s="34">
        <f t="shared" si="49"/>
        <v>1.0494459032444593E-2</v>
      </c>
    </row>
    <row r="1566" spans="1:8">
      <c r="A1566" s="2" t="s">
        <v>1568</v>
      </c>
      <c r="B1566" s="3">
        <v>11.2705</v>
      </c>
      <c r="C1566" s="4">
        <v>11.234500000000001</v>
      </c>
      <c r="D1566" s="4">
        <v>11.273999999999999</v>
      </c>
      <c r="E1566" s="4">
        <v>11.2315</v>
      </c>
      <c r="F1566" s="5">
        <v>4.1999999999999997E-3</v>
      </c>
      <c r="G1566" s="35">
        <f t="shared" si="48"/>
        <v>4.249999999999865E-2</v>
      </c>
      <c r="H1566" s="34">
        <f t="shared" si="49"/>
        <v>6.842737094837863E-3</v>
      </c>
    </row>
    <row r="1567" spans="1:8">
      <c r="A1567" s="2" t="s">
        <v>1569</v>
      </c>
      <c r="B1567" s="6">
        <v>11.2233</v>
      </c>
      <c r="C1567" s="4">
        <v>11.2455</v>
      </c>
      <c r="D1567" s="4">
        <v>11.2897</v>
      </c>
      <c r="E1567" s="4">
        <v>11.1783</v>
      </c>
      <c r="F1567" s="7">
        <v>-2.0999999999999999E-3</v>
      </c>
      <c r="G1567" s="35">
        <f t="shared" si="48"/>
        <v>0.11139999999999972</v>
      </c>
      <c r="H1567" s="34">
        <f t="shared" si="49"/>
        <v>1.1383885252553717E-2</v>
      </c>
    </row>
    <row r="1568" spans="1:8">
      <c r="A1568" s="2" t="s">
        <v>1570</v>
      </c>
      <c r="B1568" s="6">
        <v>11.2468</v>
      </c>
      <c r="C1568" s="4">
        <v>11.3362</v>
      </c>
      <c r="D1568" s="4">
        <v>11.3545</v>
      </c>
      <c r="E1568" s="4">
        <v>11.207800000000001</v>
      </c>
      <c r="F1568" s="7">
        <v>-7.9000000000000008E-3</v>
      </c>
      <c r="G1568" s="35">
        <f t="shared" si="48"/>
        <v>0.14669999999999916</v>
      </c>
      <c r="H1568" s="34">
        <f t="shared" si="49"/>
        <v>1.3541447691121804E-2</v>
      </c>
    </row>
    <row r="1569" spans="1:8">
      <c r="A1569" s="2" t="s">
        <v>1571</v>
      </c>
      <c r="B1569" s="6">
        <v>11.3368</v>
      </c>
      <c r="C1569" s="4">
        <v>11.4168</v>
      </c>
      <c r="D1569" s="4">
        <v>11.4392</v>
      </c>
      <c r="E1569" s="4">
        <v>11.2767</v>
      </c>
      <c r="F1569" s="7">
        <v>-7.0000000000000001E-3</v>
      </c>
      <c r="G1569" s="35">
        <f t="shared" si="48"/>
        <v>0.16249999999999964</v>
      </c>
      <c r="H1569" s="34">
        <f t="shared" si="49"/>
        <v>1.2983377077865236E-2</v>
      </c>
    </row>
    <row r="1570" spans="1:8">
      <c r="A1570" s="2" t="s">
        <v>1572</v>
      </c>
      <c r="B1570" s="6">
        <v>11.4168</v>
      </c>
      <c r="C1570" s="4">
        <v>11.43</v>
      </c>
      <c r="D1570" s="4">
        <v>11.435499999999999</v>
      </c>
      <c r="E1570" s="4">
        <v>11.3012</v>
      </c>
      <c r="F1570" s="7">
        <v>-1.1000000000000001E-3</v>
      </c>
      <c r="G1570" s="35">
        <f t="shared" si="48"/>
        <v>0.13429999999999964</v>
      </c>
      <c r="H1570" s="34">
        <f t="shared" si="49"/>
        <v>1.8831407945329826E-2</v>
      </c>
    </row>
    <row r="1571" spans="1:8">
      <c r="A1571" s="2" t="s">
        <v>1573</v>
      </c>
      <c r="B1571" s="6">
        <v>11.429500000000001</v>
      </c>
      <c r="C1571" s="4">
        <v>11.677300000000001</v>
      </c>
      <c r="D1571" s="4">
        <v>11.689</v>
      </c>
      <c r="E1571" s="4">
        <v>11.3835</v>
      </c>
      <c r="F1571" s="7">
        <v>-2.12E-2</v>
      </c>
      <c r="G1571" s="35">
        <f t="shared" si="48"/>
        <v>0.30550000000000033</v>
      </c>
      <c r="H1571" s="34">
        <f t="shared" si="49"/>
        <v>1.5157480314960652E-2</v>
      </c>
    </row>
    <row r="1572" spans="1:8">
      <c r="A1572" s="2" t="s">
        <v>1574</v>
      </c>
      <c r="B1572" s="6">
        <v>11.677</v>
      </c>
      <c r="C1572" s="4">
        <v>11.683999999999999</v>
      </c>
      <c r="D1572" s="4">
        <v>11.705</v>
      </c>
      <c r="E1572" s="4">
        <v>11.6563</v>
      </c>
      <c r="F1572" s="7">
        <v>-8.0999999999999996E-3</v>
      </c>
      <c r="G1572" s="35">
        <f t="shared" si="48"/>
        <v>4.8700000000000188E-2</v>
      </c>
      <c r="H1572" s="34">
        <f t="shared" si="49"/>
        <v>1.3119162545278729E-2</v>
      </c>
    </row>
    <row r="1573" spans="1:8">
      <c r="A1573" s="2" t="s">
        <v>1575</v>
      </c>
      <c r="B1573" s="6">
        <v>11.7722</v>
      </c>
      <c r="C1573" s="4">
        <v>11.7881</v>
      </c>
      <c r="D1573" s="4">
        <v>11.9001</v>
      </c>
      <c r="E1573" s="4">
        <v>11.6395</v>
      </c>
      <c r="F1573" s="7">
        <v>-1.4E-3</v>
      </c>
      <c r="G1573" s="35">
        <f t="shared" si="48"/>
        <v>0.26060000000000016</v>
      </c>
      <c r="H1573" s="34">
        <f t="shared" si="49"/>
        <v>2.2661345763678186E-2</v>
      </c>
    </row>
    <row r="1574" spans="1:8">
      <c r="A1574" s="2" t="s">
        <v>1576</v>
      </c>
      <c r="B1574" s="6">
        <v>11.788600000000001</v>
      </c>
      <c r="C1574" s="4">
        <v>11.9278</v>
      </c>
      <c r="D1574" s="4">
        <v>12.06</v>
      </c>
      <c r="E1574" s="4">
        <v>11.78</v>
      </c>
      <c r="F1574" s="7">
        <v>-1.17E-2</v>
      </c>
      <c r="G1574" s="35">
        <f t="shared" si="48"/>
        <v>0.28000000000000114</v>
      </c>
      <c r="H1574" s="34">
        <f t="shared" si="49"/>
        <v>1.7161576051214249E-2</v>
      </c>
    </row>
    <row r="1575" spans="1:8">
      <c r="A1575" s="2" t="s">
        <v>1577</v>
      </c>
      <c r="B1575" s="6">
        <v>11.9278</v>
      </c>
      <c r="C1575" s="4">
        <v>12.0123</v>
      </c>
      <c r="D1575" s="4">
        <v>12.0403</v>
      </c>
      <c r="E1575" s="4">
        <v>11.907999999999999</v>
      </c>
      <c r="F1575" s="7">
        <v>-7.0000000000000001E-3</v>
      </c>
      <c r="G1575" s="35">
        <f t="shared" si="48"/>
        <v>0.13230000000000075</v>
      </c>
      <c r="H1575" s="34">
        <f t="shared" si="49"/>
        <v>1.4877762893503066E-2</v>
      </c>
    </row>
    <row r="1576" spans="1:8">
      <c r="A1576" s="2" t="s">
        <v>1578</v>
      </c>
      <c r="B1576" s="3">
        <v>12.0123</v>
      </c>
      <c r="C1576" s="4">
        <v>11.944000000000001</v>
      </c>
      <c r="D1576" s="4">
        <v>12.0548</v>
      </c>
      <c r="E1576" s="4">
        <v>11.8317</v>
      </c>
      <c r="F1576" s="5">
        <v>5.7000000000000002E-3</v>
      </c>
      <c r="G1576" s="35">
        <f t="shared" si="48"/>
        <v>0.22310000000000052</v>
      </c>
      <c r="H1576" s="34">
        <f t="shared" si="49"/>
        <v>1.7954141636348266E-2</v>
      </c>
    </row>
    <row r="1577" spans="1:8">
      <c r="A1577" s="2" t="s">
        <v>1579</v>
      </c>
      <c r="B1577" s="3">
        <v>11.944000000000001</v>
      </c>
      <c r="C1577" s="4">
        <v>11.819000000000001</v>
      </c>
      <c r="D1577" s="4">
        <v>11.999499999999999</v>
      </c>
      <c r="E1577" s="4">
        <v>11.7982</v>
      </c>
      <c r="F1577" s="5">
        <v>1.0500000000000001E-2</v>
      </c>
      <c r="G1577" s="35">
        <f t="shared" si="48"/>
        <v>0.20129999999999981</v>
      </c>
      <c r="H1577" s="34">
        <f t="shared" si="49"/>
        <v>1.1697087509361822E-2</v>
      </c>
    </row>
    <row r="1578" spans="1:8">
      <c r="A1578" s="2" t="s">
        <v>1580</v>
      </c>
      <c r="B1578" s="6">
        <v>11.8195</v>
      </c>
      <c r="C1578" s="4">
        <v>11.8833</v>
      </c>
      <c r="D1578" s="4">
        <v>11.886699999999999</v>
      </c>
      <c r="E1578" s="4">
        <v>11.81</v>
      </c>
      <c r="F1578" s="7">
        <v>-2.7000000000000001E-3</v>
      </c>
      <c r="G1578" s="35">
        <f t="shared" si="48"/>
        <v>7.669999999999888E-2</v>
      </c>
      <c r="H1578" s="34">
        <f t="shared" si="49"/>
        <v>8.4674255145004203E-3</v>
      </c>
    </row>
    <row r="1579" spans="1:8">
      <c r="A1579" s="2" t="s">
        <v>1581</v>
      </c>
      <c r="B1579" s="3">
        <v>11.8515</v>
      </c>
      <c r="C1579" s="4">
        <v>11.8513</v>
      </c>
      <c r="D1579" s="4">
        <v>11.900499999999999</v>
      </c>
      <c r="E1579" s="4">
        <v>11.7765</v>
      </c>
      <c r="F1579" s="5">
        <v>0</v>
      </c>
      <c r="G1579" s="35">
        <f t="shared" si="48"/>
        <v>0.12399999999999878</v>
      </c>
      <c r="H1579" s="34">
        <f t="shared" si="49"/>
        <v>1.2970711297071077E-2</v>
      </c>
    </row>
    <row r="1580" spans="1:8">
      <c r="A1580" s="2" t="s">
        <v>1582</v>
      </c>
      <c r="B1580" s="6">
        <v>11.8513</v>
      </c>
      <c r="C1580" s="4">
        <v>11.95</v>
      </c>
      <c r="D1580" s="4">
        <v>11.994</v>
      </c>
      <c r="E1580" s="4">
        <v>11.808</v>
      </c>
      <c r="F1580" s="7">
        <v>-8.2000000000000007E-3</v>
      </c>
      <c r="G1580" s="35">
        <f t="shared" si="48"/>
        <v>0.18599999999999994</v>
      </c>
      <c r="H1580" s="34">
        <f t="shared" si="49"/>
        <v>1.642856551986565E-2</v>
      </c>
    </row>
    <row r="1581" spans="1:8">
      <c r="A1581" s="2" t="s">
        <v>1583</v>
      </c>
      <c r="B1581" s="6">
        <v>11.9497</v>
      </c>
      <c r="C1581" s="4">
        <v>12.088699999999999</v>
      </c>
      <c r="D1581" s="4">
        <v>12.124000000000001</v>
      </c>
      <c r="E1581" s="4">
        <v>11.912800000000001</v>
      </c>
      <c r="F1581" s="7">
        <v>-1.15E-2</v>
      </c>
      <c r="G1581" s="35">
        <f t="shared" si="48"/>
        <v>0.21119999999999983</v>
      </c>
      <c r="H1581" s="34">
        <f t="shared" si="49"/>
        <v>1.2833017846367537E-2</v>
      </c>
    </row>
    <row r="1582" spans="1:8">
      <c r="A1582" s="2" t="s">
        <v>1584</v>
      </c>
      <c r="B1582" s="6">
        <v>12.088699999999999</v>
      </c>
      <c r="C1582" s="4">
        <v>12.0977</v>
      </c>
      <c r="D1582" s="4">
        <v>12.143000000000001</v>
      </c>
      <c r="E1582" s="4">
        <v>12.043699999999999</v>
      </c>
      <c r="F1582" s="7">
        <v>-6.9999999999999999E-4</v>
      </c>
      <c r="G1582" s="35">
        <f t="shared" si="48"/>
        <v>9.9300000000001276E-2</v>
      </c>
      <c r="H1582" s="34">
        <f t="shared" si="49"/>
        <v>7.866183699012862E-3</v>
      </c>
    </row>
    <row r="1583" spans="1:8">
      <c r="A1583" s="2" t="s">
        <v>1585</v>
      </c>
      <c r="B1583" s="3">
        <v>12.097300000000001</v>
      </c>
      <c r="C1583" s="4">
        <v>12.064299999999999</v>
      </c>
      <c r="D1583" s="4">
        <v>12.131500000000001</v>
      </c>
      <c r="E1583" s="4">
        <v>12.041</v>
      </c>
      <c r="F1583" s="5">
        <v>3.3E-3</v>
      </c>
      <c r="G1583" s="35">
        <f t="shared" si="48"/>
        <v>9.0500000000000469E-2</v>
      </c>
      <c r="H1583" s="34">
        <f t="shared" si="49"/>
        <v>4.6700314097942305E-3</v>
      </c>
    </row>
    <row r="1584" spans="1:8">
      <c r="A1584" s="2" t="s">
        <v>1586</v>
      </c>
      <c r="B1584" s="6">
        <v>12.057499999999999</v>
      </c>
      <c r="C1584" s="4">
        <v>12.0663</v>
      </c>
      <c r="D1584" s="4">
        <v>12.071199999999999</v>
      </c>
      <c r="E1584" s="4">
        <v>12.048999999999999</v>
      </c>
      <c r="F1584" s="7">
        <v>-1.8E-3</v>
      </c>
      <c r="G1584" s="35">
        <f t="shared" si="48"/>
        <v>2.2199999999999775E-2</v>
      </c>
      <c r="H1584" s="34">
        <f t="shared" si="49"/>
        <v>7.0591369206179687E-3</v>
      </c>
    </row>
    <row r="1585" spans="1:8">
      <c r="A1585" s="2" t="s">
        <v>1587</v>
      </c>
      <c r="B1585" s="3">
        <v>12.0787</v>
      </c>
      <c r="C1585" s="4">
        <v>12.0128</v>
      </c>
      <c r="D1585" s="4">
        <v>12.136699999999999</v>
      </c>
      <c r="E1585" s="4">
        <v>11.9893</v>
      </c>
      <c r="F1585" s="5">
        <v>7.0000000000000001E-3</v>
      </c>
      <c r="G1585" s="35">
        <f t="shared" si="48"/>
        <v>0.14739999999999931</v>
      </c>
      <c r="H1585" s="34">
        <f t="shared" si="49"/>
        <v>1.2356846473028992E-2</v>
      </c>
    </row>
    <row r="1586" spans="1:8">
      <c r="A1586" s="2" t="s">
        <v>1588</v>
      </c>
      <c r="B1586" s="6">
        <v>11.9945</v>
      </c>
      <c r="C1586" s="4">
        <v>12.05</v>
      </c>
      <c r="D1586" s="4">
        <v>12.0777</v>
      </c>
      <c r="E1586" s="4">
        <v>11.927300000000001</v>
      </c>
      <c r="F1586" s="7">
        <v>-4.5999999999999999E-3</v>
      </c>
      <c r="G1586" s="35">
        <f t="shared" si="48"/>
        <v>0.15039999999999942</v>
      </c>
      <c r="H1586" s="34">
        <f t="shared" si="49"/>
        <v>1.2407760550534731E-2</v>
      </c>
    </row>
    <row r="1587" spans="1:8">
      <c r="A1587" s="2" t="s">
        <v>1589</v>
      </c>
      <c r="B1587" s="6">
        <v>12.05</v>
      </c>
      <c r="C1587" s="4">
        <v>12.061</v>
      </c>
      <c r="D1587" s="4">
        <v>12.1357</v>
      </c>
      <c r="E1587" s="4">
        <v>11.986800000000001</v>
      </c>
      <c r="F1587" s="7">
        <v>-8.9999999999999998E-4</v>
      </c>
      <c r="G1587" s="35">
        <f t="shared" si="48"/>
        <v>0.14889999999999937</v>
      </c>
      <c r="H1587" s="34">
        <f t="shared" si="49"/>
        <v>1.2297562876783883E-2</v>
      </c>
    </row>
    <row r="1588" spans="1:8">
      <c r="A1588" s="2" t="s">
        <v>1590</v>
      </c>
      <c r="B1588" s="3">
        <v>12.061</v>
      </c>
      <c r="C1588" s="4">
        <v>12.0593</v>
      </c>
      <c r="D1588" s="4">
        <v>12.1082</v>
      </c>
      <c r="E1588" s="4">
        <v>11.9605</v>
      </c>
      <c r="F1588" s="5">
        <v>2.0000000000000001E-4</v>
      </c>
      <c r="G1588" s="35">
        <f t="shared" si="48"/>
        <v>0.14770000000000039</v>
      </c>
      <c r="H1588" s="34">
        <f t="shared" si="49"/>
        <v>1.0113398911436502E-2</v>
      </c>
    </row>
    <row r="1589" spans="1:8">
      <c r="A1589" s="2" t="s">
        <v>1591</v>
      </c>
      <c r="B1589" s="6">
        <v>12.0587</v>
      </c>
      <c r="C1589" s="4">
        <v>12.107699999999999</v>
      </c>
      <c r="D1589" s="4">
        <v>12.1297</v>
      </c>
      <c r="E1589" s="4">
        <v>12.032500000000001</v>
      </c>
      <c r="F1589" s="7">
        <v>-4.0000000000000001E-3</v>
      </c>
      <c r="G1589" s="35">
        <f t="shared" si="48"/>
        <v>9.7199999999999065E-2</v>
      </c>
      <c r="H1589" s="34">
        <f t="shared" si="49"/>
        <v>5.8806560619797093E-3</v>
      </c>
    </row>
    <row r="1590" spans="1:8">
      <c r="A1590" s="2" t="s">
        <v>1592</v>
      </c>
      <c r="B1590" s="6">
        <v>12.1068</v>
      </c>
      <c r="C1590" s="4">
        <v>12.132999999999999</v>
      </c>
      <c r="D1590" s="4">
        <v>12.141500000000001</v>
      </c>
      <c r="E1590" s="4">
        <v>12.096</v>
      </c>
      <c r="F1590" s="7">
        <v>-4.1999999999999997E-3</v>
      </c>
      <c r="G1590" s="35">
        <f t="shared" si="48"/>
        <v>4.550000000000054E-2</v>
      </c>
      <c r="H1590" s="34">
        <f t="shared" si="49"/>
        <v>1.2046450119844655E-2</v>
      </c>
    </row>
    <row r="1591" spans="1:8">
      <c r="A1591" s="2" t="s">
        <v>1593</v>
      </c>
      <c r="B1591" s="3">
        <v>12.157999999999999</v>
      </c>
      <c r="C1591" s="4">
        <v>12.099</v>
      </c>
      <c r="D1591" s="4">
        <v>12.252800000000001</v>
      </c>
      <c r="E1591" s="4">
        <v>12.0068</v>
      </c>
      <c r="F1591" s="5">
        <v>4.8999999999999998E-3</v>
      </c>
      <c r="G1591" s="35">
        <f t="shared" si="48"/>
        <v>0.24600000000000044</v>
      </c>
      <c r="H1591" s="34">
        <f t="shared" si="49"/>
        <v>1.9424316459179317E-2</v>
      </c>
    </row>
    <row r="1592" spans="1:8">
      <c r="A1592" s="2" t="s">
        <v>1594</v>
      </c>
      <c r="B1592" s="3">
        <v>12.099</v>
      </c>
      <c r="C1592" s="4">
        <v>11.992699999999999</v>
      </c>
      <c r="D1592" s="4">
        <v>12.149699999999999</v>
      </c>
      <c r="E1592" s="4">
        <v>11.9298</v>
      </c>
      <c r="F1592" s="5">
        <v>8.8999999999999999E-3</v>
      </c>
      <c r="G1592" s="35">
        <f t="shared" si="48"/>
        <v>0.2198999999999991</v>
      </c>
      <c r="H1592" s="34">
        <f t="shared" si="49"/>
        <v>1.5660189379034292E-2</v>
      </c>
    </row>
    <row r="1593" spans="1:8">
      <c r="A1593" s="2" t="s">
        <v>1595</v>
      </c>
      <c r="B1593" s="3">
        <v>11.992699999999999</v>
      </c>
      <c r="C1593" s="4">
        <v>11.9443</v>
      </c>
      <c r="D1593" s="4">
        <v>12.0305</v>
      </c>
      <c r="E1593" s="4">
        <v>11.876300000000001</v>
      </c>
      <c r="F1593" s="5">
        <v>4.1000000000000003E-3</v>
      </c>
      <c r="G1593" s="35">
        <f t="shared" si="48"/>
        <v>0.15419999999999945</v>
      </c>
      <c r="H1593" s="34">
        <f t="shared" si="49"/>
        <v>1.168681346240652E-2</v>
      </c>
    </row>
    <row r="1594" spans="1:8">
      <c r="A1594" s="2" t="s">
        <v>1596</v>
      </c>
      <c r="B1594" s="6">
        <v>11.9437</v>
      </c>
      <c r="C1594" s="4">
        <v>11.962199999999999</v>
      </c>
      <c r="D1594" s="4">
        <v>11.9872</v>
      </c>
      <c r="E1594" s="4">
        <v>11.861800000000001</v>
      </c>
      <c r="F1594" s="7">
        <v>-1.6000000000000001E-3</v>
      </c>
      <c r="G1594" s="35">
        <f t="shared" si="48"/>
        <v>0.12539999999999907</v>
      </c>
      <c r="H1594" s="34">
        <f t="shared" si="49"/>
        <v>1.3802278549833963E-2</v>
      </c>
    </row>
    <row r="1595" spans="1:8">
      <c r="A1595" s="2" t="s">
        <v>1597</v>
      </c>
      <c r="B1595" s="6">
        <v>11.9633</v>
      </c>
      <c r="C1595" s="4">
        <v>12.1393</v>
      </c>
      <c r="D1595" s="4">
        <v>12.1525</v>
      </c>
      <c r="E1595" s="4">
        <v>11.9428</v>
      </c>
      <c r="F1595" s="7">
        <v>-1.4500000000000001E-2</v>
      </c>
      <c r="G1595" s="35">
        <f t="shared" si="48"/>
        <v>0.20969999999999978</v>
      </c>
      <c r="H1595" s="34">
        <f t="shared" si="49"/>
        <v>9.8158851611519892E-3</v>
      </c>
    </row>
    <row r="1596" spans="1:8">
      <c r="A1596" s="2" t="s">
        <v>1598</v>
      </c>
      <c r="B1596" s="6">
        <v>12.139699999999999</v>
      </c>
      <c r="C1596" s="4">
        <v>12.128299999999999</v>
      </c>
      <c r="D1596" s="4">
        <v>12.1412</v>
      </c>
      <c r="E1596" s="4">
        <v>12.1128</v>
      </c>
      <c r="F1596" s="7">
        <v>-4.4000000000000003E-3</v>
      </c>
      <c r="G1596" s="35">
        <f t="shared" si="48"/>
        <v>2.8399999999999537E-2</v>
      </c>
      <c r="H1596" s="34">
        <f t="shared" si="49"/>
        <v>1.1623171407161209E-2</v>
      </c>
    </row>
    <row r="1597" spans="1:8">
      <c r="A1597" s="2" t="s">
        <v>1599</v>
      </c>
      <c r="B1597" s="6">
        <v>12.1928</v>
      </c>
      <c r="C1597" s="4">
        <v>12.277200000000001</v>
      </c>
      <c r="D1597" s="4">
        <v>12.3408</v>
      </c>
      <c r="E1597" s="4">
        <v>12.0838</v>
      </c>
      <c r="F1597" s="7">
        <v>-6.8999999999999999E-3</v>
      </c>
      <c r="G1597" s="35">
        <f t="shared" si="48"/>
        <v>0.25699999999999967</v>
      </c>
      <c r="H1597" s="34">
        <f t="shared" si="49"/>
        <v>1.5748736438588012E-2</v>
      </c>
    </row>
    <row r="1598" spans="1:8">
      <c r="A1598" s="2" t="s">
        <v>1600</v>
      </c>
      <c r="B1598" s="6">
        <v>12.276999999999999</v>
      </c>
      <c r="C1598" s="4">
        <v>12.2867</v>
      </c>
      <c r="D1598" s="4">
        <v>12.358499999999999</v>
      </c>
      <c r="E1598" s="4">
        <v>12.2285</v>
      </c>
      <c r="F1598" s="7">
        <v>-6.9999999999999999E-4</v>
      </c>
      <c r="G1598" s="35">
        <f t="shared" si="48"/>
        <v>0.12999999999999901</v>
      </c>
      <c r="H1598" s="34">
        <f t="shared" si="49"/>
        <v>1.3785559779758746E-2</v>
      </c>
    </row>
    <row r="1599" spans="1:8">
      <c r="A1599" s="2" t="s">
        <v>1601</v>
      </c>
      <c r="B1599" s="3">
        <v>12.286</v>
      </c>
      <c r="C1599" s="4">
        <v>12.204800000000001</v>
      </c>
      <c r="D1599" s="4">
        <v>12.386699999999999</v>
      </c>
      <c r="E1599" s="4">
        <v>12.180199999999999</v>
      </c>
      <c r="F1599" s="5">
        <v>6.7000000000000002E-3</v>
      </c>
      <c r="G1599" s="35">
        <f t="shared" si="48"/>
        <v>0.20650000000000013</v>
      </c>
      <c r="H1599" s="34">
        <f t="shared" si="49"/>
        <v>1.9405231683007215E-2</v>
      </c>
    </row>
    <row r="1600" spans="1:8">
      <c r="A1600" s="2" t="s">
        <v>1602</v>
      </c>
      <c r="B1600" s="6">
        <v>12.204800000000001</v>
      </c>
      <c r="C1600" s="4">
        <v>12.2905</v>
      </c>
      <c r="D1600" s="4">
        <v>12.4537</v>
      </c>
      <c r="E1600" s="4">
        <v>12.183199999999999</v>
      </c>
      <c r="F1600" s="7">
        <v>-7.0000000000000001E-3</v>
      </c>
      <c r="G1600" s="35">
        <f t="shared" si="48"/>
        <v>0.27050000000000018</v>
      </c>
      <c r="H1600" s="34">
        <f t="shared" si="49"/>
        <v>1.908983210098451E-2</v>
      </c>
    </row>
    <row r="1601" spans="1:8">
      <c r="A1601" s="2" t="s">
        <v>1603</v>
      </c>
      <c r="B1601" s="3">
        <v>12.2912</v>
      </c>
      <c r="C1601" s="4">
        <v>12.2395</v>
      </c>
      <c r="D1601" s="4">
        <v>12.3933</v>
      </c>
      <c r="E1601" s="4">
        <v>12.1965</v>
      </c>
      <c r="F1601" s="5">
        <v>4.1999999999999997E-3</v>
      </c>
      <c r="G1601" s="35">
        <f t="shared" si="48"/>
        <v>0.19679999999999964</v>
      </c>
      <c r="H1601" s="34">
        <f t="shared" si="49"/>
        <v>1.0573057256795203E-2</v>
      </c>
    </row>
    <row r="1602" spans="1:8">
      <c r="A1602" s="2" t="s">
        <v>1604</v>
      </c>
      <c r="B1602" s="6">
        <v>12.2395</v>
      </c>
      <c r="C1602" s="4">
        <v>12.2623</v>
      </c>
      <c r="D1602" s="4">
        <v>12.298500000000001</v>
      </c>
      <c r="E1602" s="4">
        <v>12.236000000000001</v>
      </c>
      <c r="F1602" s="7">
        <v>-5.3E-3</v>
      </c>
      <c r="G1602" s="35">
        <f t="shared" si="48"/>
        <v>6.25E-2</v>
      </c>
      <c r="H1602" s="34">
        <f t="shared" si="49"/>
        <v>7.9059933715367823E-3</v>
      </c>
    </row>
    <row r="1603" spans="1:8">
      <c r="A1603" s="2" t="s">
        <v>1605</v>
      </c>
      <c r="B1603" s="3">
        <v>12.305</v>
      </c>
      <c r="C1603" s="4">
        <v>12.2502</v>
      </c>
      <c r="D1603" s="4">
        <v>12.3355</v>
      </c>
      <c r="E1603" s="4">
        <v>12.2043</v>
      </c>
      <c r="F1603" s="5">
        <v>8.9999999999999998E-4</v>
      </c>
      <c r="G1603" s="35">
        <f t="shared" ref="G1603:G1666" si="50">D1603-E1603</f>
        <v>0.13119999999999976</v>
      </c>
      <c r="H1603" s="34">
        <f t="shared" ref="H1603:H1666" si="51">(SUM(G1603:G1604)/2)/C1604</f>
        <v>1.4225277630883146E-2</v>
      </c>
    </row>
    <row r="1604" spans="1:8">
      <c r="A1604" s="2" t="s">
        <v>1606</v>
      </c>
      <c r="B1604" s="3">
        <v>12.293699999999999</v>
      </c>
      <c r="C1604" s="4">
        <v>12.291499999999999</v>
      </c>
      <c r="D1604" s="4">
        <v>12.3422</v>
      </c>
      <c r="E1604" s="4">
        <v>12.123699999999999</v>
      </c>
      <c r="F1604" s="5">
        <v>2.0000000000000001E-4</v>
      </c>
      <c r="G1604" s="35">
        <f t="shared" si="50"/>
        <v>0.21850000000000058</v>
      </c>
      <c r="H1604" s="34">
        <f t="shared" si="51"/>
        <v>1.9110748353161407E-2</v>
      </c>
    </row>
    <row r="1605" spans="1:8">
      <c r="A1605" s="2" t="s">
        <v>1607</v>
      </c>
      <c r="B1605" s="3">
        <v>12.2912</v>
      </c>
      <c r="C1605" s="4">
        <v>12.129300000000001</v>
      </c>
      <c r="D1605" s="4">
        <v>12.3383</v>
      </c>
      <c r="E1605" s="4">
        <v>12.0932</v>
      </c>
      <c r="F1605" s="5">
        <v>1.3299999999999999E-2</v>
      </c>
      <c r="G1605" s="35">
        <f t="shared" si="50"/>
        <v>0.24510000000000076</v>
      </c>
      <c r="H1605" s="34">
        <f t="shared" si="51"/>
        <v>1.6103132889128041E-2</v>
      </c>
    </row>
    <row r="1606" spans="1:8">
      <c r="A1606" s="2" t="s">
        <v>1608</v>
      </c>
      <c r="B1606" s="3">
        <v>12.129300000000001</v>
      </c>
      <c r="C1606" s="4">
        <v>12.0815</v>
      </c>
      <c r="D1606" s="4">
        <v>12.22</v>
      </c>
      <c r="E1606" s="4">
        <v>12.076000000000001</v>
      </c>
      <c r="F1606" s="5">
        <v>4.0000000000000001E-3</v>
      </c>
      <c r="G1606" s="35">
        <f t="shared" si="50"/>
        <v>0.14400000000000013</v>
      </c>
      <c r="H1606" s="34">
        <f t="shared" si="51"/>
        <v>9.5493090842776046E-3</v>
      </c>
    </row>
    <row r="1607" spans="1:8">
      <c r="A1607" s="2" t="s">
        <v>1609</v>
      </c>
      <c r="B1607" s="3">
        <v>12.0815</v>
      </c>
      <c r="C1607" s="4">
        <v>12.063700000000001</v>
      </c>
      <c r="D1607" s="4">
        <v>12.122199999999999</v>
      </c>
      <c r="E1607" s="4">
        <v>12.0358</v>
      </c>
      <c r="F1607" s="5">
        <v>3.5000000000000001E-3</v>
      </c>
      <c r="G1607" s="35">
        <f t="shared" si="50"/>
        <v>8.6399999999999366E-2</v>
      </c>
      <c r="H1607" s="34">
        <f t="shared" si="51"/>
        <v>5.3306230813904808E-3</v>
      </c>
    </row>
    <row r="1608" spans="1:8">
      <c r="A1608" s="2" t="s">
        <v>1610</v>
      </c>
      <c r="B1608" s="3">
        <v>12.0388</v>
      </c>
      <c r="C1608" s="4">
        <v>12.053000000000001</v>
      </c>
      <c r="D1608" s="4">
        <v>12.0768</v>
      </c>
      <c r="E1608" s="4">
        <v>12.034700000000001</v>
      </c>
      <c r="F1608" s="5">
        <v>4.0000000000000002E-4</v>
      </c>
      <c r="G1608" s="35">
        <f t="shared" si="50"/>
        <v>4.2099999999999582E-2</v>
      </c>
      <c r="H1608" s="34">
        <f t="shared" si="51"/>
        <v>9.2027844534681071E-3</v>
      </c>
    </row>
    <row r="1609" spans="1:8">
      <c r="A1609" s="2" t="s">
        <v>1611</v>
      </c>
      <c r="B1609" s="6">
        <v>12.0335</v>
      </c>
      <c r="C1609" s="4">
        <v>12.067</v>
      </c>
      <c r="D1609" s="4">
        <v>12.149699999999999</v>
      </c>
      <c r="E1609" s="4">
        <v>11.9697</v>
      </c>
      <c r="F1609" s="7">
        <v>-2.8999999999999998E-3</v>
      </c>
      <c r="G1609" s="35">
        <f t="shared" si="50"/>
        <v>0.17999999999999972</v>
      </c>
      <c r="H1609" s="34">
        <f t="shared" si="51"/>
        <v>1.4027232020469701E-2</v>
      </c>
    </row>
    <row r="1610" spans="1:8">
      <c r="A1610" s="2" t="s">
        <v>1612</v>
      </c>
      <c r="B1610" s="3">
        <v>12.069000000000001</v>
      </c>
      <c r="C1610" s="4">
        <v>12.0373</v>
      </c>
      <c r="D1610" s="4">
        <v>12.163</v>
      </c>
      <c r="E1610" s="4">
        <v>12.0053</v>
      </c>
      <c r="F1610" s="5">
        <v>2.5999999999999999E-3</v>
      </c>
      <c r="G1610" s="35">
        <f t="shared" si="50"/>
        <v>0.15770000000000017</v>
      </c>
      <c r="H1610" s="34">
        <f t="shared" si="51"/>
        <v>1.1218335343787708E-2</v>
      </c>
    </row>
    <row r="1611" spans="1:8">
      <c r="A1611" s="2" t="s">
        <v>1613</v>
      </c>
      <c r="B1611" s="3">
        <v>12.038</v>
      </c>
      <c r="C1611" s="4">
        <v>12.0205</v>
      </c>
      <c r="D1611" s="4">
        <v>12.1073</v>
      </c>
      <c r="E1611" s="4">
        <v>11.9953</v>
      </c>
      <c r="F1611" s="5">
        <v>1.6000000000000001E-3</v>
      </c>
      <c r="G1611" s="35">
        <f t="shared" si="50"/>
        <v>0.1120000000000001</v>
      </c>
      <c r="H1611" s="34">
        <f t="shared" si="51"/>
        <v>1.6341822774152786E-2</v>
      </c>
    </row>
    <row r="1612" spans="1:8">
      <c r="A1612" s="2" t="s">
        <v>1614</v>
      </c>
      <c r="B1612" s="3">
        <v>12.019</v>
      </c>
      <c r="C1612" s="4">
        <v>11.8775</v>
      </c>
      <c r="D1612" s="4">
        <v>12.1175</v>
      </c>
      <c r="E1612" s="4">
        <v>11.8413</v>
      </c>
      <c r="F1612" s="5">
        <v>1.1900000000000001E-2</v>
      </c>
      <c r="G1612" s="35">
        <f t="shared" si="50"/>
        <v>0.27619999999999933</v>
      </c>
      <c r="H1612" s="34">
        <f t="shared" si="51"/>
        <v>1.8952554899545483E-2</v>
      </c>
    </row>
    <row r="1613" spans="1:8">
      <c r="A1613" s="2" t="s">
        <v>1615</v>
      </c>
      <c r="B1613" s="3">
        <v>11.8775</v>
      </c>
      <c r="C1613" s="4">
        <v>11.7715</v>
      </c>
      <c r="D1613" s="4">
        <v>11.9015</v>
      </c>
      <c r="E1613" s="4">
        <v>11.7315</v>
      </c>
      <c r="F1613" s="5">
        <v>8.9999999999999993E-3</v>
      </c>
      <c r="G1613" s="35">
        <f t="shared" si="50"/>
        <v>0.16999999999999993</v>
      </c>
      <c r="H1613" s="34">
        <f t="shared" si="51"/>
        <v>8.9044585987261057E-3</v>
      </c>
    </row>
    <row r="1614" spans="1:8">
      <c r="A1614" s="2" t="s">
        <v>1616</v>
      </c>
      <c r="B1614" s="6">
        <v>11.771000000000001</v>
      </c>
      <c r="C1614" s="4">
        <v>11.775</v>
      </c>
      <c r="D1614" s="4">
        <v>11.8065</v>
      </c>
      <c r="E1614" s="4">
        <v>11.7668</v>
      </c>
      <c r="F1614" s="7">
        <v>-6.9999999999999999E-4</v>
      </c>
      <c r="G1614" s="35">
        <f t="shared" si="50"/>
        <v>3.9699999999999847E-2</v>
      </c>
      <c r="H1614" s="34">
        <f t="shared" si="51"/>
        <v>1.201368647826637E-2</v>
      </c>
    </row>
    <row r="1615" spans="1:8">
      <c r="A1615" s="2" t="s">
        <v>1617</v>
      </c>
      <c r="B1615" s="6">
        <v>11.7798</v>
      </c>
      <c r="C1615" s="4">
        <v>11.836499999999999</v>
      </c>
      <c r="D1615" s="4">
        <v>11.9597</v>
      </c>
      <c r="E1615" s="4">
        <v>11.715</v>
      </c>
      <c r="F1615" s="7">
        <v>-4.7000000000000002E-3</v>
      </c>
      <c r="G1615" s="35">
        <f t="shared" si="50"/>
        <v>0.24469999999999992</v>
      </c>
      <c r="H1615" s="34">
        <f t="shared" si="51"/>
        <v>1.8738574040219336E-2</v>
      </c>
    </row>
    <row r="1616" spans="1:8">
      <c r="A1616" s="2" t="s">
        <v>1618</v>
      </c>
      <c r="B1616" s="3">
        <v>11.835800000000001</v>
      </c>
      <c r="C1616" s="4">
        <v>11.7058</v>
      </c>
      <c r="D1616" s="4">
        <v>11.866</v>
      </c>
      <c r="E1616" s="4">
        <v>11.672000000000001</v>
      </c>
      <c r="F1616" s="5">
        <v>1.11E-2</v>
      </c>
      <c r="G1616" s="35">
        <f t="shared" si="50"/>
        <v>0.19399999999999906</v>
      </c>
      <c r="H1616" s="34">
        <f t="shared" si="51"/>
        <v>1.349446982961092E-2</v>
      </c>
    </row>
    <row r="1617" spans="1:8">
      <c r="A1617" s="2" t="s">
        <v>1619</v>
      </c>
      <c r="B1617" s="6">
        <v>11.7058</v>
      </c>
      <c r="C1617" s="4">
        <v>11.708500000000001</v>
      </c>
      <c r="D1617" s="4">
        <v>11.7882</v>
      </c>
      <c r="E1617" s="4">
        <v>11.6662</v>
      </c>
      <c r="F1617" s="7">
        <v>-2.0000000000000001E-4</v>
      </c>
      <c r="G1617" s="35">
        <f t="shared" si="50"/>
        <v>0.12199999999999989</v>
      </c>
      <c r="H1617" s="34">
        <f t="shared" si="51"/>
        <v>1.0638478952833239E-2</v>
      </c>
    </row>
    <row r="1618" spans="1:8">
      <c r="A1618" s="2" t="s">
        <v>1620</v>
      </c>
      <c r="B1618" s="6">
        <v>11.708500000000001</v>
      </c>
      <c r="C1618" s="4">
        <v>11.7498</v>
      </c>
      <c r="D1618" s="4">
        <v>11.772</v>
      </c>
      <c r="E1618" s="4">
        <v>11.644</v>
      </c>
      <c r="F1618" s="7">
        <v>-3.5000000000000001E-3</v>
      </c>
      <c r="G1618" s="35">
        <f t="shared" si="50"/>
        <v>0.12800000000000011</v>
      </c>
      <c r="H1618" s="34">
        <f t="shared" si="51"/>
        <v>1.7433262313573165E-2</v>
      </c>
    </row>
    <row r="1619" spans="1:8">
      <c r="A1619" s="2" t="s">
        <v>1621</v>
      </c>
      <c r="B1619" s="6">
        <v>11.749499999999999</v>
      </c>
      <c r="C1619" s="4">
        <v>11.968500000000001</v>
      </c>
      <c r="D1619" s="4">
        <v>12.005000000000001</v>
      </c>
      <c r="E1619" s="4">
        <v>11.7157</v>
      </c>
      <c r="F1619" s="7">
        <v>-1.8200000000000001E-2</v>
      </c>
      <c r="G1619" s="35">
        <f t="shared" si="50"/>
        <v>0.28930000000000078</v>
      </c>
      <c r="H1619" s="34">
        <f t="shared" si="51"/>
        <v>1.4399926175735277E-2</v>
      </c>
    </row>
    <row r="1620" spans="1:8">
      <c r="A1620" s="2" t="s">
        <v>1622</v>
      </c>
      <c r="B1620" s="3">
        <v>11.967499999999999</v>
      </c>
      <c r="C1620" s="4">
        <v>11.920199999999999</v>
      </c>
      <c r="D1620" s="4">
        <v>11.967499999999999</v>
      </c>
      <c r="E1620" s="4">
        <v>11.913500000000001</v>
      </c>
      <c r="F1620" s="5">
        <v>1.8E-3</v>
      </c>
      <c r="G1620" s="35">
        <f t="shared" si="50"/>
        <v>5.3999999999998494E-2</v>
      </c>
      <c r="H1620" s="34">
        <f t="shared" si="51"/>
        <v>2.2601329292996305E-3</v>
      </c>
    </row>
    <row r="1621" spans="1:8">
      <c r="A1621" s="2" t="s">
        <v>1623</v>
      </c>
      <c r="B1621" s="6">
        <v>11.946199999999999</v>
      </c>
      <c r="C1621" s="4">
        <v>11.946199999999999</v>
      </c>
      <c r="D1621" s="4">
        <v>11.946199999999999</v>
      </c>
      <c r="E1621" s="4">
        <v>11.946199999999999</v>
      </c>
      <c r="F1621" s="7">
        <v>0</v>
      </c>
      <c r="G1621" s="35">
        <f t="shared" si="50"/>
        <v>0</v>
      </c>
      <c r="H1621" s="34">
        <f t="shared" si="51"/>
        <v>6.0144683714670544E-3</v>
      </c>
    </row>
    <row r="1622" spans="1:8">
      <c r="A1622" s="2" t="s">
        <v>1624</v>
      </c>
      <c r="B1622" s="3">
        <v>11.946199999999999</v>
      </c>
      <c r="C1622" s="4">
        <v>11.888</v>
      </c>
      <c r="D1622" s="4">
        <v>12.016</v>
      </c>
      <c r="E1622" s="4">
        <v>11.872999999999999</v>
      </c>
      <c r="F1622" s="5">
        <v>4.8999999999999998E-3</v>
      </c>
      <c r="G1622" s="35">
        <f t="shared" si="50"/>
        <v>0.14300000000000068</v>
      </c>
      <c r="H1622" s="34">
        <f t="shared" si="51"/>
        <v>1.3327061774851079E-2</v>
      </c>
    </row>
    <row r="1623" spans="1:8">
      <c r="A1623" s="2" t="s">
        <v>1625</v>
      </c>
      <c r="B1623" s="3">
        <v>11.888</v>
      </c>
      <c r="C1623" s="4">
        <v>11.799300000000001</v>
      </c>
      <c r="D1623" s="4">
        <v>11.896000000000001</v>
      </c>
      <c r="E1623" s="4">
        <v>11.724500000000001</v>
      </c>
      <c r="F1623" s="5">
        <v>7.4000000000000003E-3</v>
      </c>
      <c r="G1623" s="35">
        <f t="shared" si="50"/>
        <v>0.17149999999999999</v>
      </c>
      <c r="H1623" s="34">
        <f t="shared" si="51"/>
        <v>1.8368537266175027E-2</v>
      </c>
    </row>
    <row r="1624" spans="1:8">
      <c r="A1624" s="2" t="s">
        <v>1626</v>
      </c>
      <c r="B1624" s="6">
        <v>11.8003</v>
      </c>
      <c r="C1624" s="4">
        <v>12.0015</v>
      </c>
      <c r="D1624" s="4">
        <v>12.024699999999999</v>
      </c>
      <c r="E1624" s="4">
        <v>11.7553</v>
      </c>
      <c r="F1624" s="7">
        <v>-1.67E-2</v>
      </c>
      <c r="G1624" s="35">
        <f t="shared" si="50"/>
        <v>0.2693999999999992</v>
      </c>
      <c r="H1624" s="34">
        <f t="shared" si="51"/>
        <v>1.7246264489945578E-2</v>
      </c>
    </row>
    <row r="1625" spans="1:8">
      <c r="A1625" s="2" t="s">
        <v>1627</v>
      </c>
      <c r="B1625" s="3">
        <v>12.000999999999999</v>
      </c>
      <c r="C1625" s="4">
        <v>11.999700000000001</v>
      </c>
      <c r="D1625" s="4">
        <v>12.0785</v>
      </c>
      <c r="E1625" s="4">
        <v>11.933999999999999</v>
      </c>
      <c r="F1625" s="5">
        <v>2.9999999999999997E-4</v>
      </c>
      <c r="G1625" s="35">
        <f t="shared" si="50"/>
        <v>0.14450000000000074</v>
      </c>
      <c r="H1625" s="34">
        <f t="shared" si="51"/>
        <v>8.1296067771737431E-3</v>
      </c>
    </row>
    <row r="1626" spans="1:8">
      <c r="A1626" s="2" t="s">
        <v>1628</v>
      </c>
      <c r="B1626" s="3">
        <v>11.9975</v>
      </c>
      <c r="C1626" s="4">
        <v>11.9932</v>
      </c>
      <c r="D1626" s="4">
        <v>12.0413</v>
      </c>
      <c r="E1626" s="4">
        <v>11.9908</v>
      </c>
      <c r="F1626" s="5">
        <v>4.0000000000000002E-4</v>
      </c>
      <c r="G1626" s="35">
        <f t="shared" si="50"/>
        <v>5.0499999999999545E-2</v>
      </c>
      <c r="H1626" s="34">
        <f t="shared" si="51"/>
        <v>2.1053597038321525E-3</v>
      </c>
    </row>
    <row r="1627" spans="1:8">
      <c r="A1627" s="2" t="s">
        <v>1629</v>
      </c>
      <c r="B1627" s="6">
        <v>11.9932</v>
      </c>
      <c r="C1627" s="4">
        <v>11.9932</v>
      </c>
      <c r="D1627" s="4">
        <v>11.9932</v>
      </c>
      <c r="E1627" s="4">
        <v>11.9932</v>
      </c>
      <c r="F1627" s="7">
        <v>-1E-4</v>
      </c>
      <c r="G1627" s="35">
        <f t="shared" si="50"/>
        <v>0</v>
      </c>
      <c r="H1627" s="34">
        <f t="shared" si="51"/>
        <v>8.3646871886911625E-3</v>
      </c>
    </row>
    <row r="1628" spans="1:8">
      <c r="A1628" s="2" t="s">
        <v>1630</v>
      </c>
      <c r="B1628" s="6">
        <v>11.9945</v>
      </c>
      <c r="C1628" s="4">
        <v>12.1463</v>
      </c>
      <c r="D1628" s="4">
        <v>12.165699999999999</v>
      </c>
      <c r="E1628" s="4">
        <v>11.9625</v>
      </c>
      <c r="F1628" s="7">
        <v>-1.24E-2</v>
      </c>
      <c r="G1628" s="35">
        <f t="shared" si="50"/>
        <v>0.20319999999999894</v>
      </c>
      <c r="H1628" s="34">
        <f t="shared" si="51"/>
        <v>1.8130111644813686E-2</v>
      </c>
    </row>
    <row r="1629" spans="1:8">
      <c r="A1629" s="2" t="s">
        <v>1631</v>
      </c>
      <c r="B1629" s="6">
        <v>12.1448</v>
      </c>
      <c r="C1629" s="4">
        <v>12.3248</v>
      </c>
      <c r="D1629" s="4">
        <v>12.3682</v>
      </c>
      <c r="E1629" s="4">
        <v>12.124499999999999</v>
      </c>
      <c r="F1629" s="7">
        <v>-1.46E-2</v>
      </c>
      <c r="G1629" s="35">
        <f t="shared" si="50"/>
        <v>0.24370000000000047</v>
      </c>
      <c r="H1629" s="34">
        <f t="shared" si="51"/>
        <v>1.6434679182203964E-2</v>
      </c>
    </row>
    <row r="1630" spans="1:8">
      <c r="A1630" s="2" t="s">
        <v>1632</v>
      </c>
      <c r="B1630" s="6">
        <v>12.3245</v>
      </c>
      <c r="C1630" s="4">
        <v>12.443199999999999</v>
      </c>
      <c r="D1630" s="4">
        <v>12.4633</v>
      </c>
      <c r="E1630" s="4">
        <v>12.298</v>
      </c>
      <c r="F1630" s="7">
        <v>-9.4999999999999998E-3</v>
      </c>
      <c r="G1630" s="35">
        <f t="shared" si="50"/>
        <v>0.16530000000000022</v>
      </c>
      <c r="H1630" s="34">
        <f t="shared" si="51"/>
        <v>1.8479828269917752E-2</v>
      </c>
    </row>
    <row r="1631" spans="1:8">
      <c r="A1631" s="2" t="s">
        <v>1633</v>
      </c>
      <c r="B1631" s="3">
        <v>12.443</v>
      </c>
      <c r="C1631" s="4">
        <v>12.2052</v>
      </c>
      <c r="D1631" s="4">
        <v>12.4878</v>
      </c>
      <c r="E1631" s="4">
        <v>12.202</v>
      </c>
      <c r="F1631" s="5">
        <v>1.9400000000000001E-2</v>
      </c>
      <c r="G1631" s="35">
        <f t="shared" si="50"/>
        <v>0.28580000000000005</v>
      </c>
      <c r="H1631" s="34">
        <f t="shared" si="51"/>
        <v>1.2883787661406E-2</v>
      </c>
    </row>
    <row r="1632" spans="1:8">
      <c r="A1632" s="2" t="s">
        <v>1634</v>
      </c>
      <c r="B1632" s="6">
        <v>12.2058</v>
      </c>
      <c r="C1632" s="4">
        <v>12.1975</v>
      </c>
      <c r="D1632" s="4">
        <v>12.220499999999999</v>
      </c>
      <c r="E1632" s="4">
        <v>12.192</v>
      </c>
      <c r="F1632" s="7">
        <v>-1.5E-3</v>
      </c>
      <c r="G1632" s="35">
        <f t="shared" si="50"/>
        <v>2.8499999999999304E-2</v>
      </c>
      <c r="H1632" s="34">
        <f t="shared" si="51"/>
        <v>6.697819314641717E-3</v>
      </c>
    </row>
    <row r="1633" spans="1:8">
      <c r="A1633" s="2" t="s">
        <v>1635</v>
      </c>
      <c r="B1633" s="3">
        <v>12.224</v>
      </c>
      <c r="C1633" s="4">
        <v>12.198</v>
      </c>
      <c r="D1633" s="4">
        <v>12.293699999999999</v>
      </c>
      <c r="E1633" s="4">
        <v>12.158799999999999</v>
      </c>
      <c r="F1633" s="5">
        <v>2.0999999999999999E-3</v>
      </c>
      <c r="G1633" s="35">
        <f t="shared" si="50"/>
        <v>0.13490000000000002</v>
      </c>
      <c r="H1633" s="34">
        <f t="shared" si="51"/>
        <v>1.3190120809796747E-2</v>
      </c>
    </row>
    <row r="1634" spans="1:8">
      <c r="A1634" s="2" t="s">
        <v>1636</v>
      </c>
      <c r="B1634" s="3">
        <v>12.1983</v>
      </c>
      <c r="C1634" s="4">
        <v>12.1265</v>
      </c>
      <c r="D1634" s="4">
        <v>12.236800000000001</v>
      </c>
      <c r="E1634" s="4">
        <v>12.0518</v>
      </c>
      <c r="F1634" s="5">
        <v>6.1000000000000004E-3</v>
      </c>
      <c r="G1634" s="35">
        <f t="shared" si="50"/>
        <v>0.1850000000000005</v>
      </c>
      <c r="H1634" s="34">
        <f t="shared" si="51"/>
        <v>1.403025454065562E-2</v>
      </c>
    </row>
    <row r="1635" spans="1:8">
      <c r="A1635" s="2" t="s">
        <v>1637</v>
      </c>
      <c r="B1635" s="3">
        <v>12.124000000000001</v>
      </c>
      <c r="C1635" s="4">
        <v>12.123799999999999</v>
      </c>
      <c r="D1635" s="4">
        <v>12.160500000000001</v>
      </c>
      <c r="E1635" s="4">
        <v>12.0053</v>
      </c>
      <c r="F1635" s="5">
        <v>1E-4</v>
      </c>
      <c r="G1635" s="35">
        <f t="shared" si="50"/>
        <v>0.15520000000000067</v>
      </c>
      <c r="H1635" s="34">
        <f t="shared" si="51"/>
        <v>1.1824016939899743E-2</v>
      </c>
    </row>
    <row r="1636" spans="1:8">
      <c r="A1636" s="2" t="s">
        <v>1638</v>
      </c>
      <c r="B1636" s="3">
        <v>12.122999999999999</v>
      </c>
      <c r="C1636" s="4">
        <v>12.0898</v>
      </c>
      <c r="D1636" s="4">
        <v>12.1792</v>
      </c>
      <c r="E1636" s="4">
        <v>12.048500000000001</v>
      </c>
      <c r="F1636" s="5">
        <v>2.5999999999999999E-3</v>
      </c>
      <c r="G1636" s="35">
        <f t="shared" si="50"/>
        <v>0.13069999999999915</v>
      </c>
      <c r="H1636" s="34">
        <f t="shared" si="51"/>
        <v>1.5333039330981268E-2</v>
      </c>
    </row>
    <row r="1637" spans="1:8">
      <c r="A1637" s="2" t="s">
        <v>1639</v>
      </c>
      <c r="B1637" s="6">
        <v>12.091200000000001</v>
      </c>
      <c r="C1637" s="4">
        <v>12.2448</v>
      </c>
      <c r="D1637" s="4">
        <v>12.278499999999999</v>
      </c>
      <c r="E1637" s="4">
        <v>12.0337</v>
      </c>
      <c r="F1637" s="7">
        <v>-1.2500000000000001E-2</v>
      </c>
      <c r="G1637" s="35">
        <f t="shared" si="50"/>
        <v>0.24479999999999968</v>
      </c>
      <c r="H1637" s="34">
        <f t="shared" si="51"/>
        <v>1.1669188923882344E-2</v>
      </c>
    </row>
    <row r="1638" spans="1:8">
      <c r="A1638" s="2" t="s">
        <v>1640</v>
      </c>
      <c r="B1638" s="3">
        <v>12.2448</v>
      </c>
      <c r="C1638" s="4">
        <v>12.224500000000001</v>
      </c>
      <c r="D1638" s="4">
        <v>12.2448</v>
      </c>
      <c r="E1638" s="4">
        <v>12.2043</v>
      </c>
      <c r="F1638" s="5">
        <v>1.6000000000000001E-3</v>
      </c>
      <c r="G1638" s="35">
        <f t="shared" si="50"/>
        <v>4.0499999999999758E-2</v>
      </c>
      <c r="H1638" s="34">
        <f t="shared" si="51"/>
        <v>9.1310799132547481E-3</v>
      </c>
    </row>
    <row r="1639" spans="1:8">
      <c r="A1639" s="2" t="s">
        <v>1641</v>
      </c>
      <c r="B1639" s="6">
        <v>12.2257</v>
      </c>
      <c r="C1639" s="4">
        <v>12.2658</v>
      </c>
      <c r="D1639" s="4">
        <v>12.332800000000001</v>
      </c>
      <c r="E1639" s="4">
        <v>12.1493</v>
      </c>
      <c r="F1639" s="7">
        <v>-3.3999999999999998E-3</v>
      </c>
      <c r="G1639" s="35">
        <f t="shared" si="50"/>
        <v>0.18350000000000044</v>
      </c>
      <c r="H1639" s="34">
        <f t="shared" si="51"/>
        <v>1.4099184947893421E-2</v>
      </c>
    </row>
    <row r="1640" spans="1:8">
      <c r="A1640" s="2" t="s">
        <v>1642</v>
      </c>
      <c r="B1640" s="6">
        <v>12.2668</v>
      </c>
      <c r="C1640" s="4">
        <v>12.330500000000001</v>
      </c>
      <c r="D1640" s="4">
        <v>12.353</v>
      </c>
      <c r="E1640" s="4">
        <v>12.188800000000001</v>
      </c>
      <c r="F1640" s="7">
        <v>-5.0000000000000001E-3</v>
      </c>
      <c r="G1640" s="35">
        <f t="shared" si="50"/>
        <v>0.16419999999999924</v>
      </c>
      <c r="H1640" s="34">
        <f t="shared" si="51"/>
        <v>1.3710176558733415E-2</v>
      </c>
    </row>
    <row r="1641" spans="1:8">
      <c r="A1641" s="2" t="s">
        <v>1643</v>
      </c>
      <c r="B1641" s="3">
        <v>12.327999999999999</v>
      </c>
      <c r="C1641" s="4">
        <v>12.279199999999999</v>
      </c>
      <c r="D1641" s="4">
        <v>12.388199999999999</v>
      </c>
      <c r="E1641" s="4">
        <v>12.2157</v>
      </c>
      <c r="F1641" s="5">
        <v>4.1000000000000003E-3</v>
      </c>
      <c r="G1641" s="35">
        <f t="shared" si="50"/>
        <v>0.17249999999999943</v>
      </c>
      <c r="H1641" s="34">
        <f t="shared" si="51"/>
        <v>1.5016571699129731E-2</v>
      </c>
    </row>
    <row r="1642" spans="1:8">
      <c r="A1642" s="2" t="s">
        <v>1644</v>
      </c>
      <c r="B1642" s="3">
        <v>12.2775</v>
      </c>
      <c r="C1642" s="4">
        <v>12.2498</v>
      </c>
      <c r="D1642" s="4">
        <v>12.3377</v>
      </c>
      <c r="E1642" s="4">
        <v>12.142300000000001</v>
      </c>
      <c r="F1642" s="5">
        <v>2E-3</v>
      </c>
      <c r="G1642" s="35">
        <f t="shared" si="50"/>
        <v>0.19539999999999935</v>
      </c>
      <c r="H1642" s="34">
        <f t="shared" si="51"/>
        <v>1.4035231127641275E-2</v>
      </c>
    </row>
    <row r="1643" spans="1:8">
      <c r="A1643" s="2" t="s">
        <v>1645</v>
      </c>
      <c r="B1643" s="3">
        <v>12.253500000000001</v>
      </c>
      <c r="C1643" s="4">
        <v>12.233499999999999</v>
      </c>
      <c r="D1643" s="4">
        <v>12.3093</v>
      </c>
      <c r="E1643" s="4">
        <v>12.161300000000001</v>
      </c>
      <c r="F1643" s="5">
        <v>1.1999999999999999E-3</v>
      </c>
      <c r="G1643" s="35">
        <f t="shared" si="50"/>
        <v>0.14799999999999969</v>
      </c>
      <c r="H1643" s="34">
        <f t="shared" si="51"/>
        <v>8.0273536791354485E-3</v>
      </c>
    </row>
    <row r="1644" spans="1:8">
      <c r="A1644" s="2" t="s">
        <v>1646</v>
      </c>
      <c r="B1644" s="3">
        <v>12.238300000000001</v>
      </c>
      <c r="C1644" s="4">
        <v>12.1958</v>
      </c>
      <c r="D1644" s="4">
        <v>12.2408</v>
      </c>
      <c r="E1644" s="4">
        <v>12.193</v>
      </c>
      <c r="F1644" s="5">
        <v>5.0000000000000001E-4</v>
      </c>
      <c r="G1644" s="35">
        <f t="shared" si="50"/>
        <v>4.7800000000000509E-2</v>
      </c>
      <c r="H1644" s="34">
        <f t="shared" si="51"/>
        <v>7.244188324409046E-3</v>
      </c>
    </row>
    <row r="1645" spans="1:8">
      <c r="A1645" s="2" t="s">
        <v>1647</v>
      </c>
      <c r="B1645" s="6">
        <v>12.2323</v>
      </c>
      <c r="C1645" s="4">
        <v>12.251200000000001</v>
      </c>
      <c r="D1645" s="4">
        <v>12.3249</v>
      </c>
      <c r="E1645" s="4">
        <v>12.1952</v>
      </c>
      <c r="F1645" s="7">
        <v>-1.6000000000000001E-3</v>
      </c>
      <c r="G1645" s="35">
        <f t="shared" si="50"/>
        <v>0.1296999999999997</v>
      </c>
      <c r="H1645" s="34">
        <f t="shared" si="51"/>
        <v>1.2305811100260116E-2</v>
      </c>
    </row>
    <row r="1646" spans="1:8">
      <c r="A1646" s="2" t="s">
        <v>1648</v>
      </c>
      <c r="B1646" s="3">
        <v>12.2515</v>
      </c>
      <c r="C1646" s="4">
        <v>12.1853</v>
      </c>
      <c r="D1646" s="4">
        <v>12.2705</v>
      </c>
      <c r="E1646" s="4">
        <v>12.100300000000001</v>
      </c>
      <c r="F1646" s="5">
        <v>5.4999999999999997E-3</v>
      </c>
      <c r="G1646" s="35">
        <f t="shared" si="50"/>
        <v>0.17019999999999946</v>
      </c>
      <c r="H1646" s="34">
        <f t="shared" si="51"/>
        <v>1.3980662415140932E-2</v>
      </c>
    </row>
    <row r="1647" spans="1:8">
      <c r="A1647" s="2" t="s">
        <v>1649</v>
      </c>
      <c r="B1647" s="3">
        <v>12.184200000000001</v>
      </c>
      <c r="C1647" s="4">
        <v>12.1525</v>
      </c>
      <c r="D1647" s="4">
        <v>12.2483</v>
      </c>
      <c r="E1647" s="4">
        <v>12.0787</v>
      </c>
      <c r="F1647" s="5">
        <v>2.5999999999999999E-3</v>
      </c>
      <c r="G1647" s="35">
        <f t="shared" si="50"/>
        <v>0.16960000000000086</v>
      </c>
      <c r="H1647" s="34">
        <f t="shared" si="51"/>
        <v>1.1960527393333935E-2</v>
      </c>
    </row>
    <row r="1648" spans="1:8">
      <c r="A1648" s="2" t="s">
        <v>1650</v>
      </c>
      <c r="B1648" s="6">
        <v>12.153</v>
      </c>
      <c r="C1648" s="4">
        <v>12.211</v>
      </c>
      <c r="D1648" s="4">
        <v>12.238300000000001</v>
      </c>
      <c r="E1648" s="4">
        <v>12.1158</v>
      </c>
      <c r="F1648" s="7">
        <v>-4.8999999999999998E-3</v>
      </c>
      <c r="G1648" s="35">
        <f t="shared" si="50"/>
        <v>0.1225000000000005</v>
      </c>
      <c r="H1648" s="34">
        <f t="shared" si="51"/>
        <v>1.0581727924255387E-2</v>
      </c>
    </row>
    <row r="1649" spans="1:8">
      <c r="A1649" s="2" t="s">
        <v>1651</v>
      </c>
      <c r="B1649" s="3">
        <v>12.212999999999999</v>
      </c>
      <c r="C1649" s="4">
        <v>12.167199999999999</v>
      </c>
      <c r="D1649" s="4">
        <v>12.2692</v>
      </c>
      <c r="E1649" s="4">
        <v>12.1342</v>
      </c>
      <c r="F1649" s="5">
        <v>3.5999999999999999E-3</v>
      </c>
      <c r="G1649" s="35">
        <f t="shared" si="50"/>
        <v>0.13499999999999979</v>
      </c>
      <c r="H1649" s="34">
        <f t="shared" si="51"/>
        <v>9.8244748633206213E-3</v>
      </c>
    </row>
    <row r="1650" spans="1:8">
      <c r="A1650" s="2" t="s">
        <v>1652</v>
      </c>
      <c r="B1650" s="6">
        <v>12.1693</v>
      </c>
      <c r="C1650" s="4">
        <v>12.163500000000001</v>
      </c>
      <c r="D1650" s="4">
        <v>12.250500000000001</v>
      </c>
      <c r="E1650" s="4">
        <v>12.1465</v>
      </c>
      <c r="F1650" s="7">
        <v>-4.0000000000000001E-3</v>
      </c>
      <c r="G1650" s="35">
        <f t="shared" si="50"/>
        <v>0.10400000000000098</v>
      </c>
      <c r="H1650" s="34">
        <f t="shared" si="51"/>
        <v>1.5216604320019355E-2</v>
      </c>
    </row>
    <row r="1651" spans="1:8">
      <c r="A1651" s="2" t="s">
        <v>1653</v>
      </c>
      <c r="B1651" s="6">
        <v>12.2178</v>
      </c>
      <c r="C1651" s="4">
        <v>12.4305</v>
      </c>
      <c r="D1651" s="4">
        <v>12.4613</v>
      </c>
      <c r="E1651" s="4">
        <v>12.186999999999999</v>
      </c>
      <c r="F1651" s="7">
        <v>-1.67E-2</v>
      </c>
      <c r="G1651" s="35">
        <f t="shared" si="50"/>
        <v>0.27430000000000021</v>
      </c>
      <c r="H1651" s="34">
        <f t="shared" si="51"/>
        <v>2.0876715908441344E-2</v>
      </c>
    </row>
    <row r="1652" spans="1:8">
      <c r="A1652" s="2" t="s">
        <v>1654</v>
      </c>
      <c r="B1652" s="3">
        <v>12.425000000000001</v>
      </c>
      <c r="C1652" s="4">
        <v>12.245699999999999</v>
      </c>
      <c r="D1652" s="4">
        <v>12.428800000000001</v>
      </c>
      <c r="E1652" s="4">
        <v>12.191800000000001</v>
      </c>
      <c r="F1652" s="5">
        <v>1.46E-2</v>
      </c>
      <c r="G1652" s="35">
        <f t="shared" si="50"/>
        <v>0.2370000000000001</v>
      </c>
      <c r="H1652" s="34">
        <f t="shared" si="51"/>
        <v>1.7434756220918519E-2</v>
      </c>
    </row>
    <row r="1653" spans="1:8">
      <c r="A1653" s="2" t="s">
        <v>1655</v>
      </c>
      <c r="B1653" s="6">
        <v>12.245699999999999</v>
      </c>
      <c r="C1653" s="4">
        <v>12.3575</v>
      </c>
      <c r="D1653" s="4">
        <v>12.398300000000001</v>
      </c>
      <c r="E1653" s="4">
        <v>12.2044</v>
      </c>
      <c r="F1653" s="7">
        <v>-9.1999999999999998E-3</v>
      </c>
      <c r="G1653" s="35">
        <f t="shared" si="50"/>
        <v>0.19390000000000107</v>
      </c>
      <c r="H1653" s="34">
        <f t="shared" si="51"/>
        <v>1.4908118783266349E-2</v>
      </c>
    </row>
    <row r="1654" spans="1:8">
      <c r="A1654" s="2" t="s">
        <v>1656</v>
      </c>
      <c r="B1654" s="6">
        <v>12.3588</v>
      </c>
      <c r="C1654" s="4">
        <v>12.456300000000001</v>
      </c>
      <c r="D1654" s="4">
        <v>12.489000000000001</v>
      </c>
      <c r="E1654" s="4">
        <v>12.311500000000001</v>
      </c>
      <c r="F1654" s="7">
        <v>-7.7000000000000002E-3</v>
      </c>
      <c r="G1654" s="35">
        <f t="shared" si="50"/>
        <v>0.17750000000000021</v>
      </c>
      <c r="H1654" s="34">
        <f t="shared" si="51"/>
        <v>1.3102302586916106E-2</v>
      </c>
    </row>
    <row r="1655" spans="1:8">
      <c r="A1655" s="2" t="s">
        <v>1657</v>
      </c>
      <c r="B1655" s="6">
        <v>12.454800000000001</v>
      </c>
      <c r="C1655" s="4">
        <v>12.5207</v>
      </c>
      <c r="D1655" s="4">
        <v>12.552300000000001</v>
      </c>
      <c r="E1655" s="4">
        <v>12.4017</v>
      </c>
      <c r="F1655" s="7">
        <v>-5.1000000000000004E-3</v>
      </c>
      <c r="G1655" s="35">
        <f t="shared" si="50"/>
        <v>0.15060000000000073</v>
      </c>
      <c r="H1655" s="34">
        <f t="shared" si="51"/>
        <v>8.4291797667847418E-3</v>
      </c>
    </row>
    <row r="1656" spans="1:8">
      <c r="A1656" s="2" t="s">
        <v>1658</v>
      </c>
      <c r="B1656" s="6">
        <v>12.5192</v>
      </c>
      <c r="C1656" s="4">
        <v>12.563499999999999</v>
      </c>
      <c r="D1656" s="4">
        <v>12.563499999999999</v>
      </c>
      <c r="E1656" s="4">
        <v>12.5023</v>
      </c>
      <c r="F1656" s="7">
        <v>-3.3E-3</v>
      </c>
      <c r="G1656" s="35">
        <f t="shared" si="50"/>
        <v>6.1199999999999477E-2</v>
      </c>
      <c r="H1656" s="34">
        <f t="shared" si="51"/>
        <v>7.6864869170416824E-3</v>
      </c>
    </row>
    <row r="1657" spans="1:8">
      <c r="A1657" s="2" t="s">
        <v>1659</v>
      </c>
      <c r="B1657" s="3">
        <v>12.5603</v>
      </c>
      <c r="C1657" s="4">
        <v>12.554500000000001</v>
      </c>
      <c r="D1657" s="4">
        <v>12.582800000000001</v>
      </c>
      <c r="E1657" s="4">
        <v>12.451000000000001</v>
      </c>
      <c r="F1657" s="5">
        <v>5.0000000000000001E-4</v>
      </c>
      <c r="G1657" s="35">
        <f t="shared" si="50"/>
        <v>0.13180000000000014</v>
      </c>
      <c r="H1657" s="34">
        <f t="shared" si="51"/>
        <v>1.1231004622175234E-2</v>
      </c>
    </row>
    <row r="1658" spans="1:8">
      <c r="A1658" s="2" t="s">
        <v>1660</v>
      </c>
      <c r="B1658" s="3">
        <v>12.554500000000001</v>
      </c>
      <c r="C1658" s="4">
        <v>12.4833</v>
      </c>
      <c r="D1658" s="4">
        <v>12.613300000000001</v>
      </c>
      <c r="E1658" s="4">
        <v>12.464700000000001</v>
      </c>
      <c r="F1658" s="5">
        <v>5.7000000000000002E-3</v>
      </c>
      <c r="G1658" s="35">
        <f t="shared" si="50"/>
        <v>0.14860000000000007</v>
      </c>
      <c r="H1658" s="34">
        <f t="shared" si="51"/>
        <v>1.130612212365404E-2</v>
      </c>
    </row>
    <row r="1659" spans="1:8">
      <c r="A1659" s="2" t="s">
        <v>1661</v>
      </c>
      <c r="B1659" s="6">
        <v>12.483499999999999</v>
      </c>
      <c r="C1659" s="4">
        <v>12.5463</v>
      </c>
      <c r="D1659" s="4">
        <v>12.555300000000001</v>
      </c>
      <c r="E1659" s="4">
        <v>12.420199999999999</v>
      </c>
      <c r="F1659" s="7">
        <v>-5.3E-3</v>
      </c>
      <c r="G1659" s="35">
        <f t="shared" si="50"/>
        <v>0.13510000000000133</v>
      </c>
      <c r="H1659" s="34">
        <f t="shared" si="51"/>
        <v>1.64009093254225E-2</v>
      </c>
    </row>
    <row r="1660" spans="1:8">
      <c r="A1660" s="2" t="s">
        <v>1662</v>
      </c>
      <c r="B1660" s="3">
        <v>12.549799999999999</v>
      </c>
      <c r="C1660" s="4">
        <v>12.4048</v>
      </c>
      <c r="D1660" s="4">
        <v>12.643800000000001</v>
      </c>
      <c r="E1660" s="4">
        <v>12.372</v>
      </c>
      <c r="F1660" s="5">
        <v>1.1599999999999999E-2</v>
      </c>
      <c r="G1660" s="35">
        <f t="shared" si="50"/>
        <v>0.27180000000000071</v>
      </c>
      <c r="H1660" s="34">
        <f t="shared" si="51"/>
        <v>1.7189913748712694E-2</v>
      </c>
    </row>
    <row r="1661" spans="1:8">
      <c r="A1661" s="2" t="s">
        <v>1663</v>
      </c>
      <c r="B1661" s="6">
        <v>12.4053</v>
      </c>
      <c r="C1661" s="4">
        <v>12.428800000000001</v>
      </c>
      <c r="D1661" s="4">
        <v>12.4575</v>
      </c>
      <c r="E1661" s="4">
        <v>12.302</v>
      </c>
      <c r="F1661" s="7">
        <v>-1.6000000000000001E-3</v>
      </c>
      <c r="G1661" s="35">
        <f t="shared" si="50"/>
        <v>0.15549999999999997</v>
      </c>
      <c r="H1661" s="34">
        <f t="shared" si="51"/>
        <v>8.9204522592845302E-3</v>
      </c>
    </row>
    <row r="1662" spans="1:8">
      <c r="A1662" s="2" t="s">
        <v>1664</v>
      </c>
      <c r="B1662" s="3">
        <v>12.425800000000001</v>
      </c>
      <c r="C1662" s="4">
        <v>12.426500000000001</v>
      </c>
      <c r="D1662" s="4">
        <v>12.447699999999999</v>
      </c>
      <c r="E1662" s="4">
        <v>12.381500000000001</v>
      </c>
      <c r="F1662" s="5">
        <v>4.4999999999999997E-3</v>
      </c>
      <c r="G1662" s="35">
        <f t="shared" si="50"/>
        <v>6.6199999999998482E-2</v>
      </c>
      <c r="H1662" s="34">
        <f t="shared" si="51"/>
        <v>9.5161641669422852E-3</v>
      </c>
    </row>
    <row r="1663" spans="1:8">
      <c r="A1663" s="2" t="s">
        <v>1665</v>
      </c>
      <c r="B1663" s="6">
        <v>12.3705</v>
      </c>
      <c r="C1663" s="4">
        <v>12.3947</v>
      </c>
      <c r="D1663" s="4">
        <v>12.4992</v>
      </c>
      <c r="E1663" s="4">
        <v>12.329499999999999</v>
      </c>
      <c r="F1663" s="7">
        <v>-1.9E-3</v>
      </c>
      <c r="G1663" s="35">
        <f t="shared" si="50"/>
        <v>0.16970000000000063</v>
      </c>
      <c r="H1663" s="34">
        <f t="shared" si="51"/>
        <v>1.515398735468085E-2</v>
      </c>
    </row>
    <row r="1664" spans="1:8">
      <c r="A1664" s="2" t="s">
        <v>1666</v>
      </c>
      <c r="B1664" s="3">
        <v>12.3935</v>
      </c>
      <c r="C1664" s="4">
        <v>12.2575</v>
      </c>
      <c r="D1664" s="4">
        <v>12.4138</v>
      </c>
      <c r="E1664" s="4">
        <v>12.212</v>
      </c>
      <c r="F1664" s="5">
        <v>1.12E-2</v>
      </c>
      <c r="G1664" s="35">
        <f t="shared" si="50"/>
        <v>0.20180000000000042</v>
      </c>
      <c r="H1664" s="34">
        <f t="shared" si="51"/>
        <v>1.7509223897986936E-2</v>
      </c>
    </row>
    <row r="1665" spans="1:8">
      <c r="A1665" s="2" t="s">
        <v>1667</v>
      </c>
      <c r="B1665" s="6">
        <v>12.256500000000001</v>
      </c>
      <c r="C1665" s="4">
        <v>12.3592</v>
      </c>
      <c r="D1665" s="4">
        <v>12.4117</v>
      </c>
      <c r="E1665" s="4">
        <v>12.1807</v>
      </c>
      <c r="F1665" s="7">
        <v>-8.3000000000000001E-3</v>
      </c>
      <c r="G1665" s="35">
        <f t="shared" si="50"/>
        <v>0.23099999999999987</v>
      </c>
      <c r="H1665" s="34">
        <f t="shared" si="51"/>
        <v>1.5138484785159686E-2</v>
      </c>
    </row>
    <row r="1666" spans="1:8">
      <c r="A1666" s="2" t="s">
        <v>1668</v>
      </c>
      <c r="B1666" s="6">
        <v>12.359</v>
      </c>
      <c r="C1666" s="4">
        <v>12.441800000000001</v>
      </c>
      <c r="D1666" s="4">
        <v>12.4765</v>
      </c>
      <c r="E1666" s="4">
        <v>12.3308</v>
      </c>
      <c r="F1666" s="7">
        <v>-6.7000000000000002E-3</v>
      </c>
      <c r="G1666" s="35">
        <f t="shared" si="50"/>
        <v>0.14569999999999972</v>
      </c>
      <c r="H1666" s="34">
        <f t="shared" si="51"/>
        <v>1.5295717199184168E-2</v>
      </c>
    </row>
    <row r="1667" spans="1:8">
      <c r="A1667" s="2" t="s">
        <v>1669</v>
      </c>
      <c r="B1667" s="6">
        <v>12.442500000000001</v>
      </c>
      <c r="C1667" s="4">
        <v>12.503500000000001</v>
      </c>
      <c r="D1667" s="4">
        <v>12.604799999999999</v>
      </c>
      <c r="E1667" s="4">
        <v>12.368</v>
      </c>
      <c r="F1667" s="7">
        <v>-4.8999999999999998E-3</v>
      </c>
      <c r="G1667" s="35">
        <f t="shared" ref="G1667:G1730" si="52">D1667-E1667</f>
        <v>0.23679999999999879</v>
      </c>
      <c r="H1667" s="34">
        <f t="shared" ref="H1667:H1730" si="53">(SUM(G1667:G1668)/2)/C1668</f>
        <v>1.1256586300494901E-2</v>
      </c>
    </row>
    <row r="1668" spans="1:8">
      <c r="A1668" s="2" t="s">
        <v>1670</v>
      </c>
      <c r="B1668" s="6">
        <v>12.504200000000001</v>
      </c>
      <c r="C1668" s="4">
        <v>12.526</v>
      </c>
      <c r="D1668" s="4">
        <v>12.532</v>
      </c>
      <c r="E1668" s="4">
        <v>12.486800000000001</v>
      </c>
      <c r="F1668" s="7">
        <v>-1.1999999999999999E-3</v>
      </c>
      <c r="G1668" s="35">
        <f t="shared" si="52"/>
        <v>4.5199999999999463E-2</v>
      </c>
      <c r="H1668" s="34">
        <f t="shared" si="53"/>
        <v>9.9644579842599248E-3</v>
      </c>
    </row>
    <row r="1669" spans="1:8">
      <c r="A1669" s="2" t="s">
        <v>1671</v>
      </c>
      <c r="B1669" s="6">
        <v>12.519500000000001</v>
      </c>
      <c r="C1669" s="4">
        <v>12.604799999999999</v>
      </c>
      <c r="D1669" s="4">
        <v>12.645799999999999</v>
      </c>
      <c r="E1669" s="4">
        <v>12.4398</v>
      </c>
      <c r="F1669" s="7">
        <v>-6.7000000000000002E-3</v>
      </c>
      <c r="G1669" s="35">
        <f t="shared" si="52"/>
        <v>0.20599999999999952</v>
      </c>
      <c r="H1669" s="34">
        <f t="shared" si="53"/>
        <v>1.4908229721728795E-2</v>
      </c>
    </row>
    <row r="1670" spans="1:8">
      <c r="A1670" s="2" t="s">
        <v>1672</v>
      </c>
      <c r="B1670" s="6">
        <v>12.6043</v>
      </c>
      <c r="C1670" s="4">
        <v>12.6675</v>
      </c>
      <c r="D1670" s="4">
        <v>12.7235</v>
      </c>
      <c r="E1670" s="4">
        <v>12.5518</v>
      </c>
      <c r="F1670" s="7">
        <v>-5.1000000000000004E-3</v>
      </c>
      <c r="G1670" s="35">
        <f t="shared" si="52"/>
        <v>0.17169999999999952</v>
      </c>
      <c r="H1670" s="34">
        <f t="shared" si="53"/>
        <v>1.7257517257517219E-2</v>
      </c>
    </row>
    <row r="1671" spans="1:8">
      <c r="A1671" s="2" t="s">
        <v>1673</v>
      </c>
      <c r="B1671" s="6">
        <v>12.6683</v>
      </c>
      <c r="C1671" s="4">
        <v>12.820499999999999</v>
      </c>
      <c r="D1671" s="4">
        <v>12.8553</v>
      </c>
      <c r="E1671" s="4">
        <v>12.5845</v>
      </c>
      <c r="F1671" s="7">
        <v>-1.1900000000000001E-2</v>
      </c>
      <c r="G1671" s="35">
        <f t="shared" si="52"/>
        <v>0.27079999999999949</v>
      </c>
      <c r="H1671" s="34">
        <f t="shared" si="53"/>
        <v>2.0391498366839893E-2</v>
      </c>
    </row>
    <row r="1672" spans="1:8">
      <c r="A1672" s="2" t="s">
        <v>1674</v>
      </c>
      <c r="B1672" s="6">
        <v>12.8215</v>
      </c>
      <c r="C1672" s="4">
        <v>13.042199999999999</v>
      </c>
      <c r="D1672" s="4">
        <v>13.062799999999999</v>
      </c>
      <c r="E1672" s="4">
        <v>12.8017</v>
      </c>
      <c r="F1672" s="7">
        <v>-1.7000000000000001E-2</v>
      </c>
      <c r="G1672" s="35">
        <f t="shared" si="52"/>
        <v>0.261099999999999</v>
      </c>
      <c r="H1672" s="34">
        <f t="shared" si="53"/>
        <v>2.7586492676752405E-2</v>
      </c>
    </row>
    <row r="1673" spans="1:8">
      <c r="A1673" s="2" t="s">
        <v>1675</v>
      </c>
      <c r="B1673" s="6">
        <v>13.0433</v>
      </c>
      <c r="C1673" s="4">
        <v>13.2728</v>
      </c>
      <c r="D1673" s="4">
        <v>13.282999999999999</v>
      </c>
      <c r="E1673" s="4">
        <v>12.8118</v>
      </c>
      <c r="F1673" s="7">
        <v>-1.7299999999999999E-2</v>
      </c>
      <c r="G1673" s="35">
        <f t="shared" si="52"/>
        <v>0.47119999999999962</v>
      </c>
      <c r="H1673" s="34">
        <f t="shared" si="53"/>
        <v>4.5025485389673534E-2</v>
      </c>
    </row>
    <row r="1674" spans="1:8">
      <c r="A1674" s="2" t="s">
        <v>1676</v>
      </c>
      <c r="B1674" s="3">
        <v>13.2728</v>
      </c>
      <c r="C1674" s="4">
        <v>12.8505</v>
      </c>
      <c r="D1674" s="4">
        <v>13.515000000000001</v>
      </c>
      <c r="E1674" s="4">
        <v>12.829000000000001</v>
      </c>
      <c r="F1674" s="5">
        <v>3.1800000000000002E-2</v>
      </c>
      <c r="G1674" s="35">
        <f t="shared" si="52"/>
        <v>0.68599999999999994</v>
      </c>
      <c r="H1674" s="34">
        <f t="shared" si="53"/>
        <v>3.887367032692593E-2</v>
      </c>
    </row>
    <row r="1675" spans="1:8">
      <c r="A1675" s="2" t="s">
        <v>1677</v>
      </c>
      <c r="B1675" s="3">
        <v>12.8643</v>
      </c>
      <c r="C1675" s="4">
        <v>12.8133</v>
      </c>
      <c r="D1675" s="4">
        <v>12.9352</v>
      </c>
      <c r="E1675" s="4">
        <v>12.625</v>
      </c>
      <c r="F1675" s="5">
        <v>3.8999999999999998E-3</v>
      </c>
      <c r="G1675" s="35">
        <f t="shared" si="52"/>
        <v>0.31020000000000003</v>
      </c>
      <c r="H1675" s="34">
        <f t="shared" si="53"/>
        <v>2.0081712062256802E-2</v>
      </c>
    </row>
    <row r="1676" spans="1:8">
      <c r="A1676" s="2" t="s">
        <v>1678</v>
      </c>
      <c r="B1676" s="6">
        <v>12.8148</v>
      </c>
      <c r="C1676" s="4">
        <v>12.85</v>
      </c>
      <c r="D1676" s="4">
        <v>12.9277</v>
      </c>
      <c r="E1676" s="4">
        <v>12.7218</v>
      </c>
      <c r="F1676" s="7">
        <v>-2.5999999999999999E-3</v>
      </c>
      <c r="G1676" s="35">
        <f t="shared" si="52"/>
        <v>0.20589999999999975</v>
      </c>
      <c r="H1676" s="34">
        <f t="shared" si="53"/>
        <v>2.3032545555820835E-2</v>
      </c>
    </row>
    <row r="1677" spans="1:8">
      <c r="A1677" s="2" t="s">
        <v>1679</v>
      </c>
      <c r="B1677" s="3">
        <v>12.8485</v>
      </c>
      <c r="C1677" s="4">
        <v>12.567</v>
      </c>
      <c r="D1677" s="4">
        <v>12.9053</v>
      </c>
      <c r="E1677" s="4">
        <v>12.532299999999999</v>
      </c>
      <c r="F1677" s="5">
        <v>2.24E-2</v>
      </c>
      <c r="G1677" s="35">
        <f t="shared" si="52"/>
        <v>0.37300000000000111</v>
      </c>
      <c r="H1677" s="34">
        <f t="shared" si="53"/>
        <v>2.6310467561883228E-2</v>
      </c>
    </row>
    <row r="1678" spans="1:8">
      <c r="A1678" s="2" t="s">
        <v>1680</v>
      </c>
      <c r="B1678" s="3">
        <v>12.5665</v>
      </c>
      <c r="C1678" s="4">
        <v>12.362</v>
      </c>
      <c r="D1678" s="4">
        <v>12.603999999999999</v>
      </c>
      <c r="E1678" s="4">
        <v>12.326499999999999</v>
      </c>
      <c r="F1678" s="5">
        <v>1.66E-2</v>
      </c>
      <c r="G1678" s="35">
        <f t="shared" si="52"/>
        <v>0.27749999999999986</v>
      </c>
      <c r="H1678" s="34">
        <f t="shared" si="53"/>
        <v>2.317777302561231E-2</v>
      </c>
    </row>
    <row r="1679" spans="1:8">
      <c r="A1679" s="2" t="s">
        <v>1681</v>
      </c>
      <c r="B1679" s="3">
        <v>12.361499999999999</v>
      </c>
      <c r="C1679" s="4">
        <v>12.158200000000001</v>
      </c>
      <c r="D1679" s="4">
        <v>12.4117</v>
      </c>
      <c r="E1679" s="4">
        <v>12.1256</v>
      </c>
      <c r="F1679" s="5">
        <v>1.66E-2</v>
      </c>
      <c r="G1679" s="35">
        <f t="shared" si="52"/>
        <v>0.28609999999999935</v>
      </c>
      <c r="H1679" s="34">
        <f t="shared" si="53"/>
        <v>1.3499199408794158E-2</v>
      </c>
    </row>
    <row r="1680" spans="1:8">
      <c r="A1680" s="2" t="s">
        <v>1682</v>
      </c>
      <c r="B1680" s="6">
        <v>12.1595</v>
      </c>
      <c r="C1680" s="4">
        <v>12.1785</v>
      </c>
      <c r="D1680" s="4">
        <v>12.199</v>
      </c>
      <c r="E1680" s="4">
        <v>12.1563</v>
      </c>
      <c r="F1680" s="7">
        <v>-5.9999999999999995E-4</v>
      </c>
      <c r="G1680" s="35">
        <f t="shared" si="52"/>
        <v>4.269999999999996E-2</v>
      </c>
      <c r="H1680" s="34">
        <f t="shared" si="53"/>
        <v>1.3317633683868586E-2</v>
      </c>
    </row>
    <row r="1681" spans="1:8">
      <c r="A1681" s="2" t="s">
        <v>1683</v>
      </c>
      <c r="B1681" s="6">
        <v>12.167199999999999</v>
      </c>
      <c r="C1681" s="4">
        <v>12.314500000000001</v>
      </c>
      <c r="D1681" s="4">
        <v>12.4313</v>
      </c>
      <c r="E1681" s="4">
        <v>12.146000000000001</v>
      </c>
      <c r="F1681" s="7">
        <v>-1.2E-2</v>
      </c>
      <c r="G1681" s="35">
        <f t="shared" si="52"/>
        <v>0.28529999999999944</v>
      </c>
      <c r="H1681" s="34">
        <f t="shared" si="53"/>
        <v>2.0556501987507105E-2</v>
      </c>
    </row>
    <row r="1682" spans="1:8">
      <c r="A1682" s="2" t="s">
        <v>1684</v>
      </c>
      <c r="B1682" s="6">
        <v>12.314500000000001</v>
      </c>
      <c r="C1682" s="4">
        <v>12.327</v>
      </c>
      <c r="D1682" s="4">
        <v>12.475300000000001</v>
      </c>
      <c r="E1682" s="4">
        <v>12.2538</v>
      </c>
      <c r="F1682" s="7">
        <v>-1E-3</v>
      </c>
      <c r="G1682" s="35">
        <f t="shared" si="52"/>
        <v>0.2215000000000007</v>
      </c>
      <c r="H1682" s="34">
        <f t="shared" si="53"/>
        <v>1.9340595857060331E-2</v>
      </c>
    </row>
    <row r="1683" spans="1:8">
      <c r="A1683" s="2" t="s">
        <v>1685</v>
      </c>
      <c r="B1683" s="3">
        <v>12.3268</v>
      </c>
      <c r="C1683" s="4">
        <v>12.117000000000001</v>
      </c>
      <c r="D1683" s="4">
        <v>12.3362</v>
      </c>
      <c r="E1683" s="4">
        <v>12.089</v>
      </c>
      <c r="F1683" s="5">
        <v>1.7299999999999999E-2</v>
      </c>
      <c r="G1683" s="35">
        <f t="shared" si="52"/>
        <v>0.24719999999999942</v>
      </c>
      <c r="H1683" s="34">
        <f t="shared" si="53"/>
        <v>1.840296316070469E-2</v>
      </c>
    </row>
    <row r="1684" spans="1:8">
      <c r="A1684" s="2" t="s">
        <v>1686</v>
      </c>
      <c r="B1684" s="3">
        <v>12.1172</v>
      </c>
      <c r="C1684" s="4">
        <v>11.9872</v>
      </c>
      <c r="D1684" s="4">
        <v>12.1595</v>
      </c>
      <c r="E1684" s="4">
        <v>11.9655</v>
      </c>
      <c r="F1684" s="5">
        <v>1.0800000000000001E-2</v>
      </c>
      <c r="G1684" s="35">
        <f t="shared" si="52"/>
        <v>0.19399999999999906</v>
      </c>
      <c r="H1684" s="34">
        <f t="shared" si="53"/>
        <v>1.4511347500062241E-2</v>
      </c>
    </row>
    <row r="1685" spans="1:8">
      <c r="A1685" s="2" t="s">
        <v>1687</v>
      </c>
      <c r="B1685" s="6">
        <v>11.9872</v>
      </c>
      <c r="C1685" s="4">
        <v>12.042299999999999</v>
      </c>
      <c r="D1685" s="4">
        <v>12.069000000000001</v>
      </c>
      <c r="E1685" s="4">
        <v>11.913500000000001</v>
      </c>
      <c r="F1685" s="7">
        <v>-4.5999999999999999E-3</v>
      </c>
      <c r="G1685" s="35">
        <f t="shared" si="52"/>
        <v>0.15549999999999997</v>
      </c>
      <c r="H1685" s="34">
        <f t="shared" si="53"/>
        <v>1.0616759253062045E-2</v>
      </c>
    </row>
    <row r="1686" spans="1:8">
      <c r="A1686" s="2" t="s">
        <v>1688</v>
      </c>
      <c r="B1686" s="3">
        <v>12.042999999999999</v>
      </c>
      <c r="C1686" s="4">
        <v>11.9528</v>
      </c>
      <c r="D1686" s="4">
        <v>12.0458</v>
      </c>
      <c r="E1686" s="4">
        <v>11.9475</v>
      </c>
      <c r="F1686" s="5">
        <v>1.8E-3</v>
      </c>
      <c r="G1686" s="35">
        <f t="shared" si="52"/>
        <v>9.8300000000000054E-2</v>
      </c>
      <c r="H1686" s="34">
        <f t="shared" si="53"/>
        <v>1.3570526315789484E-2</v>
      </c>
    </row>
    <row r="1687" spans="1:8">
      <c r="A1687" s="2" t="s">
        <v>1689</v>
      </c>
      <c r="B1687" s="3">
        <v>12.020799999999999</v>
      </c>
      <c r="C1687" s="4">
        <v>11.875</v>
      </c>
      <c r="D1687" s="4">
        <v>12.0685</v>
      </c>
      <c r="E1687" s="4">
        <v>11.8445</v>
      </c>
      <c r="F1687" s="5">
        <v>1.23E-2</v>
      </c>
      <c r="G1687" s="35">
        <f t="shared" si="52"/>
        <v>0.2240000000000002</v>
      </c>
      <c r="H1687" s="34">
        <f t="shared" si="53"/>
        <v>2.4348757090927934E-2</v>
      </c>
    </row>
    <row r="1688" spans="1:8">
      <c r="A1688" s="2" t="s">
        <v>1690</v>
      </c>
      <c r="B1688" s="3">
        <v>11.8748</v>
      </c>
      <c r="C1688" s="4">
        <v>11.5817</v>
      </c>
      <c r="D1688" s="4">
        <v>11.9208</v>
      </c>
      <c r="E1688" s="4">
        <v>11.5808</v>
      </c>
      <c r="F1688" s="5">
        <v>2.53E-2</v>
      </c>
      <c r="G1688" s="35">
        <f t="shared" si="52"/>
        <v>0.33999999999999986</v>
      </c>
      <c r="H1688" s="34">
        <f t="shared" si="53"/>
        <v>2.1533518954808269E-2</v>
      </c>
    </row>
    <row r="1689" spans="1:8">
      <c r="A1689" s="2" t="s">
        <v>1691</v>
      </c>
      <c r="B1689" s="6">
        <v>11.5823</v>
      </c>
      <c r="C1689" s="4">
        <v>11.672499999999999</v>
      </c>
      <c r="D1689" s="4">
        <v>11.714499999999999</v>
      </c>
      <c r="E1689" s="4">
        <v>11.5518</v>
      </c>
      <c r="F1689" s="7">
        <v>-7.7000000000000002E-3</v>
      </c>
      <c r="G1689" s="35">
        <f t="shared" si="52"/>
        <v>0.16269999999999918</v>
      </c>
      <c r="H1689" s="34">
        <f t="shared" si="53"/>
        <v>1.4466358810582133E-2</v>
      </c>
    </row>
    <row r="1690" spans="1:8">
      <c r="A1690" s="2" t="s">
        <v>1692</v>
      </c>
      <c r="B1690" s="3">
        <v>11.6722</v>
      </c>
      <c r="C1690" s="4">
        <v>11.5855</v>
      </c>
      <c r="D1690" s="4">
        <v>11.712999999999999</v>
      </c>
      <c r="E1690" s="4">
        <v>11.5405</v>
      </c>
      <c r="F1690" s="5">
        <v>7.6E-3</v>
      </c>
      <c r="G1690" s="35">
        <f t="shared" si="52"/>
        <v>0.17249999999999943</v>
      </c>
      <c r="H1690" s="34">
        <f t="shared" si="53"/>
        <v>2.010225820195995E-2</v>
      </c>
    </row>
    <row r="1691" spans="1:8">
      <c r="A1691" s="2" t="s">
        <v>1693</v>
      </c>
      <c r="B1691" s="6">
        <v>11.584300000000001</v>
      </c>
      <c r="C1691" s="4">
        <v>11.734999999999999</v>
      </c>
      <c r="D1691" s="4">
        <v>11.8245</v>
      </c>
      <c r="E1691" s="4">
        <v>11.5252</v>
      </c>
      <c r="F1691" s="7">
        <v>-1.2800000000000001E-2</v>
      </c>
      <c r="G1691" s="35">
        <f t="shared" si="52"/>
        <v>0.29930000000000057</v>
      </c>
      <c r="H1691" s="34">
        <f t="shared" si="53"/>
        <v>1.3885926368329068E-2</v>
      </c>
    </row>
    <row r="1692" spans="1:8">
      <c r="A1692" s="2" t="s">
        <v>1694</v>
      </c>
      <c r="B1692" s="3">
        <v>11.734999999999999</v>
      </c>
      <c r="C1692" s="4">
        <v>11.720499999999999</v>
      </c>
      <c r="D1692" s="4">
        <v>11.745200000000001</v>
      </c>
      <c r="E1692" s="4">
        <v>11.718999999999999</v>
      </c>
      <c r="F1692" s="5">
        <v>4.0000000000000002E-4</v>
      </c>
      <c r="G1692" s="35">
        <f t="shared" si="52"/>
        <v>2.6200000000001111E-2</v>
      </c>
      <c r="H1692" s="34">
        <f t="shared" si="53"/>
        <v>9.8995610571984867E-3</v>
      </c>
    </row>
    <row r="1693" spans="1:8">
      <c r="A1693" s="2" t="s">
        <v>1695</v>
      </c>
      <c r="B1693" s="6">
        <v>11.730499999999999</v>
      </c>
      <c r="C1693" s="4">
        <v>11.7783</v>
      </c>
      <c r="D1693" s="4">
        <v>11.881500000000001</v>
      </c>
      <c r="E1693" s="4">
        <v>11.6745</v>
      </c>
      <c r="F1693" s="7">
        <v>-4.1000000000000003E-3</v>
      </c>
      <c r="G1693" s="35">
        <f t="shared" si="52"/>
        <v>0.20700000000000074</v>
      </c>
      <c r="H1693" s="34">
        <f t="shared" si="53"/>
        <v>1.4681477969316294E-2</v>
      </c>
    </row>
    <row r="1694" spans="1:8">
      <c r="A1694" s="2" t="s">
        <v>1696</v>
      </c>
      <c r="B1694" s="6">
        <v>11.7788</v>
      </c>
      <c r="C1694" s="4">
        <v>11.8108</v>
      </c>
      <c r="D1694" s="4">
        <v>11.8703</v>
      </c>
      <c r="E1694" s="4">
        <v>11.730499999999999</v>
      </c>
      <c r="F1694" s="7">
        <v>-2.7000000000000001E-3</v>
      </c>
      <c r="G1694" s="35">
        <f t="shared" si="52"/>
        <v>0.13980000000000103</v>
      </c>
      <c r="H1694" s="34">
        <f t="shared" si="53"/>
        <v>1.3911903956712978E-2</v>
      </c>
    </row>
    <row r="1695" spans="1:8">
      <c r="A1695" s="2" t="s">
        <v>1697</v>
      </c>
      <c r="B1695" s="6">
        <v>11.810499999999999</v>
      </c>
      <c r="C1695" s="4">
        <v>11.827999999999999</v>
      </c>
      <c r="D1695" s="4">
        <v>11.942500000000001</v>
      </c>
      <c r="E1695" s="4">
        <v>11.7532</v>
      </c>
      <c r="F1695" s="7">
        <v>-1.5E-3</v>
      </c>
      <c r="G1695" s="35">
        <f t="shared" si="52"/>
        <v>0.18930000000000113</v>
      </c>
      <c r="H1695" s="34">
        <f t="shared" si="53"/>
        <v>1.9623385338030614E-2</v>
      </c>
    </row>
    <row r="1696" spans="1:8">
      <c r="A1696" s="2" t="s">
        <v>1698</v>
      </c>
      <c r="B1696" s="6">
        <v>11.8285</v>
      </c>
      <c r="C1696" s="4">
        <v>11.922000000000001</v>
      </c>
      <c r="D1696" s="4">
        <v>12.0068</v>
      </c>
      <c r="E1696" s="4">
        <v>11.728199999999999</v>
      </c>
      <c r="F1696" s="7">
        <v>-7.9000000000000008E-3</v>
      </c>
      <c r="G1696" s="35">
        <f t="shared" si="52"/>
        <v>0.27860000000000085</v>
      </c>
      <c r="H1696" s="34">
        <f t="shared" si="53"/>
        <v>2.5346284269210873E-2</v>
      </c>
    </row>
    <row r="1697" spans="1:8">
      <c r="A1697" s="2" t="s">
        <v>1699</v>
      </c>
      <c r="B1697" s="6">
        <v>11.9222</v>
      </c>
      <c r="C1697" s="4">
        <v>12.1793</v>
      </c>
      <c r="D1697" s="4">
        <v>12.216799999999999</v>
      </c>
      <c r="E1697" s="4">
        <v>11.878</v>
      </c>
      <c r="F1697" s="7">
        <v>-2.1000000000000001E-2</v>
      </c>
      <c r="G1697" s="35">
        <f t="shared" si="52"/>
        <v>0.3387999999999991</v>
      </c>
      <c r="H1697" s="34">
        <f t="shared" si="53"/>
        <v>1.5302566961540613E-2</v>
      </c>
    </row>
    <row r="1698" spans="1:8">
      <c r="A1698" s="2" t="s">
        <v>1700</v>
      </c>
      <c r="B1698" s="6">
        <v>12.1783</v>
      </c>
      <c r="C1698" s="4">
        <v>12.1973</v>
      </c>
      <c r="D1698" s="4">
        <v>12.206</v>
      </c>
      <c r="E1698" s="4">
        <v>12.1715</v>
      </c>
      <c r="F1698" s="7">
        <v>0</v>
      </c>
      <c r="G1698" s="35">
        <f t="shared" si="52"/>
        <v>3.4499999999999531E-2</v>
      </c>
      <c r="H1698" s="34">
        <f t="shared" si="53"/>
        <v>1.2273748723186916E-2</v>
      </c>
    </row>
    <row r="1699" spans="1:8">
      <c r="A1699" s="2" t="s">
        <v>1701</v>
      </c>
      <c r="B1699" s="6">
        <v>12.178800000000001</v>
      </c>
      <c r="C1699" s="4">
        <v>12.237500000000001</v>
      </c>
      <c r="D1699" s="4">
        <v>12.3592</v>
      </c>
      <c r="E1699" s="4">
        <v>12.093299999999999</v>
      </c>
      <c r="F1699" s="7">
        <v>-4.8999999999999998E-3</v>
      </c>
      <c r="G1699" s="35">
        <f t="shared" si="52"/>
        <v>0.26590000000000025</v>
      </c>
      <c r="H1699" s="34">
        <f t="shared" si="53"/>
        <v>2.3858774662513009E-2</v>
      </c>
    </row>
    <row r="1700" spans="1:8">
      <c r="A1700" s="2" t="s">
        <v>1702</v>
      </c>
      <c r="B1700" s="3">
        <v>12.239000000000001</v>
      </c>
      <c r="C1700" s="4">
        <v>12.0375</v>
      </c>
      <c r="D1700" s="4">
        <v>12.3095</v>
      </c>
      <c r="E1700" s="4">
        <v>12.000999999999999</v>
      </c>
      <c r="F1700" s="5">
        <v>1.6799999999999999E-2</v>
      </c>
      <c r="G1700" s="35">
        <f t="shared" si="52"/>
        <v>0.30850000000000044</v>
      </c>
      <c r="H1700" s="34">
        <f t="shared" si="53"/>
        <v>2.7072601111232927E-2</v>
      </c>
    </row>
    <row r="1701" spans="1:8">
      <c r="A1701" s="2" t="s">
        <v>1703</v>
      </c>
      <c r="B1701" s="3">
        <v>12.0373</v>
      </c>
      <c r="C1701" s="4">
        <v>11.8607</v>
      </c>
      <c r="D1701" s="4">
        <v>12.1602</v>
      </c>
      <c r="E1701" s="4">
        <v>11.826499999999999</v>
      </c>
      <c r="F1701" s="5">
        <v>1.4800000000000001E-2</v>
      </c>
      <c r="G1701" s="35">
        <f t="shared" si="52"/>
        <v>0.33370000000000033</v>
      </c>
      <c r="H1701" s="34">
        <f t="shared" si="53"/>
        <v>2.1421975210322575E-2</v>
      </c>
    </row>
    <row r="1702" spans="1:8">
      <c r="A1702" s="2" t="s">
        <v>1704</v>
      </c>
      <c r="B1702" s="3">
        <v>11.861499999999999</v>
      </c>
      <c r="C1702" s="4">
        <v>11.8033</v>
      </c>
      <c r="D1702" s="4">
        <v>11.880800000000001</v>
      </c>
      <c r="E1702" s="4">
        <v>11.7088</v>
      </c>
      <c r="F1702" s="5">
        <v>4.8999999999999998E-3</v>
      </c>
      <c r="G1702" s="35">
        <f t="shared" si="52"/>
        <v>0.1720000000000006</v>
      </c>
      <c r="H1702" s="34">
        <f t="shared" si="53"/>
        <v>1.4361403090342298E-2</v>
      </c>
    </row>
    <row r="1703" spans="1:8">
      <c r="A1703" s="2" t="s">
        <v>1705</v>
      </c>
      <c r="B1703" s="3">
        <v>11.8033</v>
      </c>
      <c r="C1703" s="4">
        <v>11.739800000000001</v>
      </c>
      <c r="D1703" s="4">
        <v>11.867000000000001</v>
      </c>
      <c r="E1703" s="4">
        <v>11.7018</v>
      </c>
      <c r="F1703" s="5">
        <v>5.1000000000000004E-3</v>
      </c>
      <c r="G1703" s="35">
        <f t="shared" si="52"/>
        <v>0.16520000000000046</v>
      </c>
      <c r="H1703" s="34">
        <f t="shared" si="53"/>
        <v>1.2106997971602442E-2</v>
      </c>
    </row>
    <row r="1704" spans="1:8">
      <c r="A1704" s="2" t="s">
        <v>1706</v>
      </c>
      <c r="B1704" s="6">
        <v>11.743499999999999</v>
      </c>
      <c r="C1704" s="4">
        <v>11.832000000000001</v>
      </c>
      <c r="D1704" s="4">
        <v>11.8413</v>
      </c>
      <c r="E1704" s="4">
        <v>11.72</v>
      </c>
      <c r="F1704" s="7">
        <v>-6.3E-3</v>
      </c>
      <c r="G1704" s="35">
        <f t="shared" si="52"/>
        <v>0.12129999999999974</v>
      </c>
      <c r="H1704" s="34">
        <f t="shared" si="53"/>
        <v>1.3738931016588848E-2</v>
      </c>
    </row>
    <row r="1705" spans="1:8">
      <c r="A1705" s="2" t="s">
        <v>1707</v>
      </c>
      <c r="B1705" s="6">
        <v>11.818</v>
      </c>
      <c r="C1705" s="4">
        <v>11.947800000000001</v>
      </c>
      <c r="D1705" s="4">
        <v>11.9945</v>
      </c>
      <c r="E1705" s="4">
        <v>11.7875</v>
      </c>
      <c r="F1705" s="7">
        <v>-1.09E-2</v>
      </c>
      <c r="G1705" s="35">
        <f t="shared" si="52"/>
        <v>0.20700000000000074</v>
      </c>
      <c r="H1705" s="34">
        <f t="shared" si="53"/>
        <v>2.1366818973735303E-2</v>
      </c>
    </row>
    <row r="1706" spans="1:8">
      <c r="A1706" s="2" t="s">
        <v>1708</v>
      </c>
      <c r="B1706" s="6">
        <v>11.947800000000001</v>
      </c>
      <c r="C1706" s="4">
        <v>12.1684</v>
      </c>
      <c r="D1706" s="4">
        <v>12.234</v>
      </c>
      <c r="E1706" s="4">
        <v>11.920999999999999</v>
      </c>
      <c r="F1706" s="7">
        <v>-1.8100000000000002E-2</v>
      </c>
      <c r="G1706" s="35">
        <f t="shared" si="52"/>
        <v>0.31300000000000061</v>
      </c>
      <c r="H1706" s="34">
        <f t="shared" si="53"/>
        <v>2.219269268026134E-2</v>
      </c>
    </row>
    <row r="1707" spans="1:8">
      <c r="A1707" s="2" t="s">
        <v>1709</v>
      </c>
      <c r="B1707" s="3">
        <v>12.1677</v>
      </c>
      <c r="C1707" s="4">
        <v>12.0783</v>
      </c>
      <c r="D1707" s="4">
        <v>12.2783</v>
      </c>
      <c r="E1707" s="4">
        <v>12.055199999999999</v>
      </c>
      <c r="F1707" s="5">
        <v>7.3000000000000001E-3</v>
      </c>
      <c r="G1707" s="35">
        <f t="shared" si="52"/>
        <v>0.22310000000000052</v>
      </c>
      <c r="H1707" s="34">
        <f t="shared" si="53"/>
        <v>1.4259269971655018E-2</v>
      </c>
    </row>
    <row r="1708" spans="1:8">
      <c r="A1708" s="2" t="s">
        <v>1710</v>
      </c>
      <c r="B1708" s="6">
        <v>12.0793</v>
      </c>
      <c r="C1708" s="4">
        <v>12.100899999999999</v>
      </c>
      <c r="D1708" s="4">
        <v>12.169499999999999</v>
      </c>
      <c r="E1708" s="4">
        <v>12.047499999999999</v>
      </c>
      <c r="F1708" s="7">
        <v>-1.8E-3</v>
      </c>
      <c r="G1708" s="35">
        <f t="shared" si="52"/>
        <v>0.12199999999999989</v>
      </c>
      <c r="H1708" s="34">
        <f t="shared" si="53"/>
        <v>9.9254557775904431E-3</v>
      </c>
    </row>
    <row r="1709" spans="1:8">
      <c r="A1709" s="2" t="s">
        <v>1711</v>
      </c>
      <c r="B1709" s="3">
        <v>12.100899999999999</v>
      </c>
      <c r="C1709" s="4">
        <v>12.100199999999999</v>
      </c>
      <c r="D1709" s="4">
        <v>12.1915</v>
      </c>
      <c r="E1709" s="4">
        <v>12.0733</v>
      </c>
      <c r="F1709" s="5">
        <v>1E-4</v>
      </c>
      <c r="G1709" s="35">
        <f t="shared" si="52"/>
        <v>0.11819999999999986</v>
      </c>
      <c r="H1709" s="34">
        <f t="shared" si="53"/>
        <v>7.2640328849771681E-3</v>
      </c>
    </row>
    <row r="1710" spans="1:8">
      <c r="A1710" s="2" t="s">
        <v>1712</v>
      </c>
      <c r="B1710" s="3">
        <v>12.0998</v>
      </c>
      <c r="C1710" s="4">
        <v>12.0663</v>
      </c>
      <c r="D1710" s="4">
        <v>12.110300000000001</v>
      </c>
      <c r="E1710" s="4">
        <v>12.0532</v>
      </c>
      <c r="F1710" s="5">
        <v>1.6000000000000001E-3</v>
      </c>
      <c r="G1710" s="35">
        <f t="shared" si="52"/>
        <v>5.7100000000000151E-2</v>
      </c>
      <c r="H1710" s="34">
        <f t="shared" si="53"/>
        <v>9.8648770899640789E-3</v>
      </c>
    </row>
    <row r="1711" spans="1:8">
      <c r="A1711" s="2" t="s">
        <v>1713</v>
      </c>
      <c r="B1711" s="6">
        <v>12.08</v>
      </c>
      <c r="C1711" s="4">
        <v>12.1593</v>
      </c>
      <c r="D1711" s="4">
        <v>12.2203</v>
      </c>
      <c r="E1711" s="4">
        <v>12.0375</v>
      </c>
      <c r="F1711" s="7">
        <v>-6.6E-3</v>
      </c>
      <c r="G1711" s="35">
        <f t="shared" si="52"/>
        <v>0.1828000000000003</v>
      </c>
      <c r="H1711" s="34">
        <f t="shared" si="53"/>
        <v>1.576503751606351E-2</v>
      </c>
    </row>
    <row r="1712" spans="1:8">
      <c r="A1712" s="2" t="s">
        <v>1714</v>
      </c>
      <c r="B1712" s="3">
        <v>12.1602</v>
      </c>
      <c r="C1712" s="4">
        <v>12.061500000000001</v>
      </c>
      <c r="D1712" s="4">
        <v>12.2555</v>
      </c>
      <c r="E1712" s="4">
        <v>12.058</v>
      </c>
      <c r="F1712" s="5">
        <v>8.2000000000000007E-3</v>
      </c>
      <c r="G1712" s="35">
        <f t="shared" si="52"/>
        <v>0.19749999999999979</v>
      </c>
      <c r="H1712" s="34">
        <f t="shared" si="53"/>
        <v>1.4758497316636858E-2</v>
      </c>
    </row>
    <row r="1713" spans="1:8">
      <c r="A1713" s="2" t="s">
        <v>1715</v>
      </c>
      <c r="B1713" s="6">
        <v>12.061500000000001</v>
      </c>
      <c r="C1713" s="4">
        <v>12.186199999999999</v>
      </c>
      <c r="D1713" s="4">
        <v>12.207800000000001</v>
      </c>
      <c r="E1713" s="4">
        <v>12.0456</v>
      </c>
      <c r="F1713" s="7">
        <v>-1.0200000000000001E-2</v>
      </c>
      <c r="G1713" s="35">
        <f t="shared" si="52"/>
        <v>0.16220000000000034</v>
      </c>
      <c r="H1713" s="34">
        <f t="shared" si="53"/>
        <v>1.9321018069029045E-2</v>
      </c>
    </row>
    <row r="1714" spans="1:8">
      <c r="A1714" s="2" t="s">
        <v>1716</v>
      </c>
      <c r="B1714" s="6">
        <v>12.186199999999999</v>
      </c>
      <c r="C1714" s="4">
        <v>12.3803</v>
      </c>
      <c r="D1714" s="4">
        <v>12.442</v>
      </c>
      <c r="E1714" s="4">
        <v>12.1258</v>
      </c>
      <c r="F1714" s="7">
        <v>-1.5699999999999999E-2</v>
      </c>
      <c r="G1714" s="35">
        <f t="shared" si="52"/>
        <v>0.31620000000000026</v>
      </c>
      <c r="H1714" s="34">
        <f t="shared" si="53"/>
        <v>1.9315668851272547E-2</v>
      </c>
    </row>
    <row r="1715" spans="1:8">
      <c r="A1715" s="2" t="s">
        <v>1717</v>
      </c>
      <c r="B1715" s="6">
        <v>12.3803</v>
      </c>
      <c r="C1715" s="4">
        <v>12.435499999999999</v>
      </c>
      <c r="D1715" s="4">
        <v>12.5092</v>
      </c>
      <c r="E1715" s="4">
        <v>12.345000000000001</v>
      </c>
      <c r="F1715" s="7">
        <v>-4.4000000000000003E-3</v>
      </c>
      <c r="G1715" s="35">
        <f t="shared" si="52"/>
        <v>0.16419999999999924</v>
      </c>
      <c r="H1715" s="34">
        <f t="shared" si="53"/>
        <v>8.8588287239593395E-3</v>
      </c>
    </row>
    <row r="1716" spans="1:8">
      <c r="A1716" s="2" t="s">
        <v>1718</v>
      </c>
      <c r="B1716" s="3">
        <v>12.435499999999999</v>
      </c>
      <c r="C1716" s="4">
        <v>12.4565</v>
      </c>
      <c r="D1716" s="4">
        <v>12.4613</v>
      </c>
      <c r="E1716" s="4">
        <v>12.4048</v>
      </c>
      <c r="F1716" s="5">
        <v>3.2000000000000002E-3</v>
      </c>
      <c r="G1716" s="35">
        <f t="shared" si="52"/>
        <v>5.6499999999999773E-2</v>
      </c>
      <c r="H1716" s="34">
        <f t="shared" si="53"/>
        <v>1.517087572818619E-2</v>
      </c>
    </row>
    <row r="1717" spans="1:8">
      <c r="A1717" s="2" t="s">
        <v>1719</v>
      </c>
      <c r="B1717" s="6">
        <v>12.395799999999999</v>
      </c>
      <c r="C1717" s="4">
        <v>12.5998</v>
      </c>
      <c r="D1717" s="4">
        <v>12.7088</v>
      </c>
      <c r="E1717" s="4">
        <v>12.382999999999999</v>
      </c>
      <c r="F1717" s="7">
        <v>-1.6199999999999999E-2</v>
      </c>
      <c r="G1717" s="35">
        <f t="shared" si="52"/>
        <v>0.32580000000000098</v>
      </c>
      <c r="H1717" s="34">
        <f t="shared" si="53"/>
        <v>2.201466843883617E-2</v>
      </c>
    </row>
    <row r="1718" spans="1:8">
      <c r="A1718" s="2" t="s">
        <v>1720</v>
      </c>
      <c r="B1718" s="3">
        <v>12.6</v>
      </c>
      <c r="C1718" s="4">
        <v>12.4894</v>
      </c>
      <c r="D1718" s="4">
        <v>12.6858</v>
      </c>
      <c r="E1718" s="4">
        <v>12.4617</v>
      </c>
      <c r="F1718" s="5">
        <v>9.1999999999999998E-3</v>
      </c>
      <c r="G1718" s="35">
        <f t="shared" si="52"/>
        <v>0.22409999999999997</v>
      </c>
      <c r="H1718" s="34">
        <f t="shared" si="53"/>
        <v>1.934190827283121E-2</v>
      </c>
    </row>
    <row r="1719" spans="1:8">
      <c r="A1719" s="2" t="s">
        <v>1721</v>
      </c>
      <c r="B1719" s="3">
        <v>12.4848</v>
      </c>
      <c r="C1719" s="4">
        <v>12.4238</v>
      </c>
      <c r="D1719" s="4">
        <v>12.5305</v>
      </c>
      <c r="E1719" s="4">
        <v>12.273999999999999</v>
      </c>
      <c r="F1719" s="5">
        <v>4.8999999999999998E-3</v>
      </c>
      <c r="G1719" s="35">
        <f t="shared" si="52"/>
        <v>0.25650000000000084</v>
      </c>
      <c r="H1719" s="34">
        <f t="shared" si="53"/>
        <v>1.5700044396012476E-2</v>
      </c>
    </row>
    <row r="1720" spans="1:8">
      <c r="A1720" s="2" t="s">
        <v>1722</v>
      </c>
      <c r="B1720" s="3">
        <v>12.424300000000001</v>
      </c>
      <c r="C1720" s="4">
        <v>12.388500000000001</v>
      </c>
      <c r="D1720" s="4">
        <v>12.499000000000001</v>
      </c>
      <c r="E1720" s="4">
        <v>12.3665</v>
      </c>
      <c r="F1720" s="5">
        <v>2.8999999999999998E-3</v>
      </c>
      <c r="G1720" s="35">
        <f t="shared" si="52"/>
        <v>0.13250000000000028</v>
      </c>
      <c r="H1720" s="34">
        <f t="shared" si="53"/>
        <v>1.2080698102633899E-2</v>
      </c>
    </row>
    <row r="1721" spans="1:8">
      <c r="A1721" s="2" t="s">
        <v>1723</v>
      </c>
      <c r="B1721" s="6">
        <v>12.388500000000001</v>
      </c>
      <c r="C1721" s="4">
        <v>12.491</v>
      </c>
      <c r="D1721" s="4">
        <v>12.542999999999999</v>
      </c>
      <c r="E1721" s="4">
        <v>12.373699999999999</v>
      </c>
      <c r="F1721" s="7">
        <v>-8.2000000000000007E-3</v>
      </c>
      <c r="G1721" s="35">
        <f t="shared" si="52"/>
        <v>0.16929999999999978</v>
      </c>
      <c r="H1721" s="34">
        <f t="shared" si="53"/>
        <v>9.0453269153630261E-3</v>
      </c>
    </row>
    <row r="1722" spans="1:8">
      <c r="A1722" s="2" t="s">
        <v>1724</v>
      </c>
      <c r="B1722" s="3">
        <v>12.491</v>
      </c>
      <c r="C1722" s="4">
        <v>12.465</v>
      </c>
      <c r="D1722" s="4">
        <v>12.513500000000001</v>
      </c>
      <c r="E1722" s="4">
        <v>12.4573</v>
      </c>
      <c r="F1722" s="5">
        <v>2.0999999999999999E-3</v>
      </c>
      <c r="G1722" s="35">
        <f t="shared" si="52"/>
        <v>5.6200000000000472E-2</v>
      </c>
      <c r="H1722" s="34">
        <f t="shared" si="53"/>
        <v>8.9627657448050225E-3</v>
      </c>
    </row>
    <row r="1723" spans="1:8">
      <c r="A1723" s="2" t="s">
        <v>1725</v>
      </c>
      <c r="B1723" s="6">
        <v>12.465</v>
      </c>
      <c r="C1723" s="4">
        <v>12.507300000000001</v>
      </c>
      <c r="D1723" s="4">
        <v>12.5968</v>
      </c>
      <c r="E1723" s="4">
        <v>12.428800000000001</v>
      </c>
      <c r="F1723" s="7">
        <v>-3.3999999999999998E-3</v>
      </c>
      <c r="G1723" s="35">
        <f t="shared" si="52"/>
        <v>0.16799999999999926</v>
      </c>
      <c r="H1723" s="34">
        <f t="shared" si="53"/>
        <v>1.7325563080800105E-2</v>
      </c>
    </row>
    <row r="1724" spans="1:8">
      <c r="A1724" s="2" t="s">
        <v>1726</v>
      </c>
      <c r="B1724" s="6">
        <v>12.5075</v>
      </c>
      <c r="C1724" s="4">
        <v>12.698</v>
      </c>
      <c r="D1724" s="4">
        <v>12.7357</v>
      </c>
      <c r="E1724" s="4">
        <v>12.463699999999999</v>
      </c>
      <c r="F1724" s="7">
        <v>-1.4999999999999999E-2</v>
      </c>
      <c r="G1724" s="35">
        <f t="shared" si="52"/>
        <v>0.27200000000000024</v>
      </c>
      <c r="H1724" s="34">
        <f t="shared" si="53"/>
        <v>1.6597347563368125E-2</v>
      </c>
    </row>
    <row r="1725" spans="1:8">
      <c r="A1725" s="2" t="s">
        <v>1727</v>
      </c>
      <c r="B1725" s="6">
        <v>12.698</v>
      </c>
      <c r="C1725" s="4">
        <v>12.743</v>
      </c>
      <c r="D1725" s="4">
        <v>12.8225</v>
      </c>
      <c r="E1725" s="4">
        <v>12.6715</v>
      </c>
      <c r="F1725" s="7">
        <v>-3.5000000000000001E-3</v>
      </c>
      <c r="G1725" s="35">
        <f t="shared" si="52"/>
        <v>0.1509999999999998</v>
      </c>
      <c r="H1725" s="34">
        <f t="shared" si="53"/>
        <v>1.3959360820674676E-2</v>
      </c>
    </row>
    <row r="1726" spans="1:8">
      <c r="A1726" s="2" t="s">
        <v>1728</v>
      </c>
      <c r="B1726" s="3">
        <v>12.743</v>
      </c>
      <c r="C1726" s="4">
        <v>12.672499999999999</v>
      </c>
      <c r="D1726" s="4">
        <v>12.808999999999999</v>
      </c>
      <c r="E1726" s="4">
        <v>12.606199999999999</v>
      </c>
      <c r="F1726" s="5">
        <v>5.5999999999999999E-3</v>
      </c>
      <c r="G1726" s="35">
        <f t="shared" si="52"/>
        <v>0.20279999999999987</v>
      </c>
      <c r="H1726" s="34">
        <f t="shared" si="53"/>
        <v>1.2754538279400155E-2</v>
      </c>
    </row>
    <row r="1727" spans="1:8">
      <c r="A1727" s="2" t="s">
        <v>1729</v>
      </c>
      <c r="B1727" s="3">
        <v>12.672499999999999</v>
      </c>
      <c r="C1727" s="4">
        <v>12.67</v>
      </c>
      <c r="D1727" s="4">
        <v>12.7142</v>
      </c>
      <c r="E1727" s="4">
        <v>12.5938</v>
      </c>
      <c r="F1727" s="5">
        <v>2.0000000000000001E-4</v>
      </c>
      <c r="G1727" s="35">
        <f t="shared" si="52"/>
        <v>0.12040000000000006</v>
      </c>
      <c r="H1727" s="34">
        <f t="shared" si="53"/>
        <v>7.8902473699175336E-3</v>
      </c>
    </row>
    <row r="1728" spans="1:8">
      <c r="A1728" s="2" t="s">
        <v>1730</v>
      </c>
      <c r="B1728" s="3">
        <v>12.6698</v>
      </c>
      <c r="C1728" s="4">
        <v>12.661199999999999</v>
      </c>
      <c r="D1728" s="4">
        <v>12.6882</v>
      </c>
      <c r="E1728" s="4">
        <v>12.6088</v>
      </c>
      <c r="F1728" s="5">
        <v>4.4000000000000003E-3</v>
      </c>
      <c r="G1728" s="35">
        <f t="shared" si="52"/>
        <v>7.9399999999999693E-2</v>
      </c>
      <c r="H1728" s="34">
        <f t="shared" si="53"/>
        <v>9.7551358384921315E-3</v>
      </c>
    </row>
    <row r="1729" spans="1:8">
      <c r="A1729" s="2" t="s">
        <v>1731</v>
      </c>
      <c r="B1729" s="6">
        <v>12.6145</v>
      </c>
      <c r="C1729" s="4">
        <v>12.6805</v>
      </c>
      <c r="D1729" s="4">
        <v>12.7485</v>
      </c>
      <c r="E1729" s="4">
        <v>12.580500000000001</v>
      </c>
      <c r="F1729" s="7">
        <v>-5.1999999999999998E-3</v>
      </c>
      <c r="G1729" s="35">
        <f t="shared" si="52"/>
        <v>0.16799999999999926</v>
      </c>
      <c r="H1729" s="34">
        <f t="shared" si="53"/>
        <v>1.2618395303326741E-2</v>
      </c>
    </row>
    <row r="1730" spans="1:8">
      <c r="A1730" s="2" t="s">
        <v>1732</v>
      </c>
      <c r="B1730" s="6">
        <v>12.6805</v>
      </c>
      <c r="C1730" s="4">
        <v>12.775</v>
      </c>
      <c r="D1730" s="4">
        <v>12.8142</v>
      </c>
      <c r="E1730" s="4">
        <v>12.659800000000001</v>
      </c>
      <c r="F1730" s="7">
        <v>-7.4000000000000003E-3</v>
      </c>
      <c r="G1730" s="35">
        <f t="shared" si="52"/>
        <v>0.15439999999999898</v>
      </c>
      <c r="H1730" s="34">
        <f t="shared" si="53"/>
        <v>1.1434120669131E-2</v>
      </c>
    </row>
    <row r="1731" spans="1:8">
      <c r="A1731" s="2" t="s">
        <v>1733</v>
      </c>
      <c r="B1731" s="3">
        <v>12.775</v>
      </c>
      <c r="C1731" s="4">
        <v>12.768800000000001</v>
      </c>
      <c r="D1731" s="4">
        <v>12.8078</v>
      </c>
      <c r="E1731" s="4">
        <v>12.670199999999999</v>
      </c>
      <c r="F1731" s="5">
        <v>5.0000000000000001E-4</v>
      </c>
      <c r="G1731" s="35">
        <f t="shared" ref="G1731:G1781" si="54">D1731-E1731</f>
        <v>0.13760000000000083</v>
      </c>
      <c r="H1731" s="34">
        <f t="shared" ref="H1731:H1781" si="55">(SUM(G1731:G1732)/2)/C1732</f>
        <v>1.336600925817872E-2</v>
      </c>
    </row>
    <row r="1732" spans="1:8">
      <c r="A1732" s="2" t="s">
        <v>1734</v>
      </c>
      <c r="B1732" s="6">
        <v>12.769</v>
      </c>
      <c r="C1732" s="4">
        <v>12.8535</v>
      </c>
      <c r="D1732" s="4">
        <v>12.9123</v>
      </c>
      <c r="E1732" s="4">
        <v>12.706300000000001</v>
      </c>
      <c r="F1732" s="7">
        <v>-6.7000000000000002E-3</v>
      </c>
      <c r="G1732" s="35">
        <f t="shared" si="54"/>
        <v>0.20599999999999952</v>
      </c>
      <c r="H1732" s="34">
        <f t="shared" si="55"/>
        <v>1.5469553282724469E-2</v>
      </c>
    </row>
    <row r="1733" spans="1:8">
      <c r="A1733" s="2" t="s">
        <v>1735</v>
      </c>
      <c r="B1733" s="6">
        <v>12.855499999999999</v>
      </c>
      <c r="C1733" s="4">
        <v>12.8963</v>
      </c>
      <c r="D1733" s="4">
        <v>12.94</v>
      </c>
      <c r="E1733" s="4">
        <v>12.747</v>
      </c>
      <c r="F1733" s="7">
        <v>-3.0999999999999999E-3</v>
      </c>
      <c r="G1733" s="35">
        <f t="shared" si="54"/>
        <v>0.19299999999999962</v>
      </c>
      <c r="H1733" s="34">
        <f t="shared" si="55"/>
        <v>9.8483730968999261E-3</v>
      </c>
    </row>
    <row r="1734" spans="1:8">
      <c r="A1734" s="2" t="s">
        <v>1736</v>
      </c>
      <c r="B1734" s="3">
        <v>12.895300000000001</v>
      </c>
      <c r="C1734" s="4">
        <v>12.8803</v>
      </c>
      <c r="D1734" s="4">
        <v>12.9053</v>
      </c>
      <c r="E1734" s="4">
        <v>12.8446</v>
      </c>
      <c r="F1734" s="5">
        <v>2.9999999999999997E-4</v>
      </c>
      <c r="G1734" s="35">
        <f t="shared" si="54"/>
        <v>6.0700000000000642E-2</v>
      </c>
      <c r="H1734" s="34">
        <f t="shared" si="55"/>
        <v>1.4170705974097506E-2</v>
      </c>
    </row>
    <row r="1735" spans="1:8">
      <c r="A1735" s="2" t="s">
        <v>1737</v>
      </c>
      <c r="B1735" s="6">
        <v>12.8912</v>
      </c>
      <c r="C1735" s="4">
        <v>13.079800000000001</v>
      </c>
      <c r="D1735" s="4">
        <v>13.132</v>
      </c>
      <c r="E1735" s="4">
        <v>12.821999999999999</v>
      </c>
      <c r="F1735" s="7">
        <v>-1.44E-2</v>
      </c>
      <c r="G1735" s="35">
        <f t="shared" si="54"/>
        <v>0.3100000000000005</v>
      </c>
      <c r="H1735" s="34">
        <f t="shared" si="55"/>
        <v>2.167720445827714E-2</v>
      </c>
    </row>
    <row r="1736" spans="1:8">
      <c r="A1736" s="2" t="s">
        <v>1738</v>
      </c>
      <c r="B1736" s="6">
        <v>13.079800000000001</v>
      </c>
      <c r="C1736" s="4">
        <v>13.2697</v>
      </c>
      <c r="D1736" s="4">
        <v>13.289</v>
      </c>
      <c r="E1736" s="4">
        <v>13.0237</v>
      </c>
      <c r="F1736" s="7">
        <v>-1.44E-2</v>
      </c>
      <c r="G1736" s="35">
        <f t="shared" si="54"/>
        <v>0.26529999999999987</v>
      </c>
      <c r="H1736" s="34">
        <f t="shared" si="55"/>
        <v>1.7158908869384672E-2</v>
      </c>
    </row>
    <row r="1737" spans="1:8">
      <c r="A1737" s="2" t="s">
        <v>1739</v>
      </c>
      <c r="B1737" s="6">
        <v>13.270799999999999</v>
      </c>
      <c r="C1737" s="4">
        <v>13.2963</v>
      </c>
      <c r="D1737" s="4">
        <v>13.372999999999999</v>
      </c>
      <c r="E1737" s="4">
        <v>13.182</v>
      </c>
      <c r="F1737" s="7">
        <v>-1.9E-3</v>
      </c>
      <c r="G1737" s="35">
        <f t="shared" si="54"/>
        <v>0.19099999999999895</v>
      </c>
      <c r="H1737" s="34">
        <f t="shared" si="55"/>
        <v>1.344228126085577E-2</v>
      </c>
    </row>
    <row r="1738" spans="1:8">
      <c r="A1738" s="2" t="s">
        <v>1740</v>
      </c>
      <c r="B1738" s="3">
        <v>13.2963</v>
      </c>
      <c r="C1738" s="4">
        <v>13.2418</v>
      </c>
      <c r="D1738" s="4">
        <v>13.351800000000001</v>
      </c>
      <c r="E1738" s="4">
        <v>13.1868</v>
      </c>
      <c r="F1738" s="5">
        <v>4.1000000000000003E-3</v>
      </c>
      <c r="G1738" s="35">
        <f t="shared" si="54"/>
        <v>0.16500000000000092</v>
      </c>
      <c r="H1738" s="34">
        <f t="shared" si="55"/>
        <v>1.6166490045320323E-2</v>
      </c>
    </row>
    <row r="1739" spans="1:8">
      <c r="A1739" s="2" t="s">
        <v>1741</v>
      </c>
      <c r="B1739" s="6">
        <v>13.2418</v>
      </c>
      <c r="C1739" s="4">
        <v>13.305300000000001</v>
      </c>
      <c r="D1739" s="4">
        <v>13.4575</v>
      </c>
      <c r="E1739" s="4">
        <v>13.192299999999999</v>
      </c>
      <c r="F1739" s="7">
        <v>-4.7999999999999996E-3</v>
      </c>
      <c r="G1739" s="35">
        <f t="shared" si="54"/>
        <v>0.2652000000000001</v>
      </c>
      <c r="H1739" s="34">
        <f t="shared" si="55"/>
        <v>1.2034748745600262E-2</v>
      </c>
    </row>
    <row r="1740" spans="1:8">
      <c r="A1740" s="2" t="s">
        <v>1742</v>
      </c>
      <c r="B1740" s="6">
        <v>13.305300000000001</v>
      </c>
      <c r="C1740" s="4">
        <v>13.353</v>
      </c>
      <c r="D1740" s="4">
        <v>13.361000000000001</v>
      </c>
      <c r="E1740" s="4">
        <v>13.3048</v>
      </c>
      <c r="F1740" s="7">
        <v>-5.4999999999999997E-3</v>
      </c>
      <c r="G1740" s="35">
        <f t="shared" si="54"/>
        <v>5.6200000000000472E-2</v>
      </c>
      <c r="H1740" s="34">
        <f t="shared" si="55"/>
        <v>8.0959893714190531E-3</v>
      </c>
    </row>
    <row r="1741" spans="1:8">
      <c r="A1741" s="2" t="s">
        <v>1743</v>
      </c>
      <c r="B1741" s="3">
        <v>13.379200000000001</v>
      </c>
      <c r="C1741" s="4">
        <v>13.247299999999999</v>
      </c>
      <c r="D1741" s="4">
        <v>13.401999999999999</v>
      </c>
      <c r="E1741" s="4">
        <v>13.2437</v>
      </c>
      <c r="F1741" s="5">
        <v>9.9000000000000008E-3</v>
      </c>
      <c r="G1741" s="35">
        <f t="shared" si="54"/>
        <v>0.15829999999999878</v>
      </c>
      <c r="H1741" s="34">
        <f t="shared" si="55"/>
        <v>1.3464496862934329E-2</v>
      </c>
    </row>
    <row r="1742" spans="1:8">
      <c r="A1742" s="2" t="s">
        <v>1744</v>
      </c>
      <c r="B1742" s="6">
        <v>13.2478</v>
      </c>
      <c r="C1742" s="4">
        <v>13.2608</v>
      </c>
      <c r="D1742" s="4">
        <v>13.4003</v>
      </c>
      <c r="E1742" s="4">
        <v>13.201499999999999</v>
      </c>
      <c r="F1742" s="7">
        <v>-1.1999999999999999E-3</v>
      </c>
      <c r="G1742" s="35">
        <f t="shared" si="54"/>
        <v>0.19880000000000031</v>
      </c>
      <c r="H1742" s="34">
        <f t="shared" si="55"/>
        <v>1.4864429510088208E-2</v>
      </c>
    </row>
    <row r="1743" spans="1:8">
      <c r="A1743" s="2" t="s">
        <v>1745</v>
      </c>
      <c r="B1743" s="6">
        <v>13.2638</v>
      </c>
      <c r="C1743" s="4">
        <v>13.347300000000001</v>
      </c>
      <c r="D1743" s="4">
        <v>13.459</v>
      </c>
      <c r="E1743" s="4">
        <v>13.260999999999999</v>
      </c>
      <c r="F1743" s="7">
        <v>-6.0000000000000001E-3</v>
      </c>
      <c r="G1743" s="35">
        <f t="shared" si="54"/>
        <v>0.1980000000000004</v>
      </c>
      <c r="H1743" s="34">
        <f t="shared" si="55"/>
        <v>1.6391472227647679E-2</v>
      </c>
    </row>
    <row r="1744" spans="1:8">
      <c r="A1744" s="2" t="s">
        <v>1746</v>
      </c>
      <c r="B1744" s="3">
        <v>13.3438</v>
      </c>
      <c r="C1744" s="4">
        <v>13.3118</v>
      </c>
      <c r="D1744" s="4">
        <v>13.4895</v>
      </c>
      <c r="E1744" s="4">
        <v>13.251099999999999</v>
      </c>
      <c r="F1744" s="5">
        <v>2.3999999999999998E-3</v>
      </c>
      <c r="G1744" s="35">
        <f t="shared" si="54"/>
        <v>0.23840000000000039</v>
      </c>
      <c r="H1744" s="34">
        <f t="shared" si="55"/>
        <v>1.4259267587054661E-2</v>
      </c>
    </row>
    <row r="1745" spans="1:8">
      <c r="A1745" s="2" t="s">
        <v>1747</v>
      </c>
      <c r="B1745" s="6">
        <v>13.3118</v>
      </c>
      <c r="C1745" s="4">
        <v>13.3422</v>
      </c>
      <c r="D1745" s="4">
        <v>13.4031</v>
      </c>
      <c r="E1745" s="4">
        <v>13.260999999999999</v>
      </c>
      <c r="F1745" s="7">
        <v>-2.2000000000000001E-3</v>
      </c>
      <c r="G1745" s="35">
        <f t="shared" si="54"/>
        <v>0.142100000000001</v>
      </c>
      <c r="H1745" s="34">
        <f t="shared" si="55"/>
        <v>7.2436528760346855E-3</v>
      </c>
    </row>
    <row r="1746" spans="1:8">
      <c r="A1746" s="2" t="s">
        <v>1748</v>
      </c>
      <c r="B1746" s="3">
        <v>13.3414</v>
      </c>
      <c r="C1746" s="4">
        <v>13.301299999999999</v>
      </c>
      <c r="D1746" s="4">
        <v>13.3446</v>
      </c>
      <c r="E1746" s="4">
        <v>13.294</v>
      </c>
      <c r="F1746" s="5">
        <v>2E-3</v>
      </c>
      <c r="G1746" s="35">
        <f t="shared" si="54"/>
        <v>5.0599999999999312E-2</v>
      </c>
      <c r="H1746" s="34">
        <f t="shared" si="55"/>
        <v>1.6467110125646736E-2</v>
      </c>
    </row>
    <row r="1747" spans="1:8">
      <c r="A1747" s="2" t="s">
        <v>1749</v>
      </c>
      <c r="B1747" s="6">
        <v>13.315300000000001</v>
      </c>
      <c r="C1747" s="4">
        <v>13.53</v>
      </c>
      <c r="D1747" s="4">
        <v>13.659000000000001</v>
      </c>
      <c r="E1747" s="4">
        <v>13.263999999999999</v>
      </c>
      <c r="F1747" s="7">
        <v>-1.5900000000000001E-2</v>
      </c>
      <c r="G1747" s="35">
        <f t="shared" si="54"/>
        <v>0.39500000000000135</v>
      </c>
      <c r="H1747" s="34">
        <f t="shared" si="55"/>
        <v>2.5641503804266812E-2</v>
      </c>
    </row>
    <row r="1748" spans="1:8">
      <c r="A1748" s="2" t="s">
        <v>1750</v>
      </c>
      <c r="B1748" s="3">
        <v>13.530799999999999</v>
      </c>
      <c r="C1748" s="4">
        <v>13.406000000000001</v>
      </c>
      <c r="D1748" s="4">
        <v>13.6935</v>
      </c>
      <c r="E1748" s="4">
        <v>13.401</v>
      </c>
      <c r="F1748" s="5">
        <v>9.2999999999999992E-3</v>
      </c>
      <c r="G1748" s="35">
        <f t="shared" si="54"/>
        <v>0.29250000000000043</v>
      </c>
      <c r="H1748" s="34">
        <f t="shared" si="55"/>
        <v>2.2700705154794689E-2</v>
      </c>
    </row>
    <row r="1749" spans="1:8">
      <c r="A1749" s="2" t="s">
        <v>1751</v>
      </c>
      <c r="B1749" s="3">
        <v>13.406499999999999</v>
      </c>
      <c r="C1749" s="4">
        <v>13.259499999999999</v>
      </c>
      <c r="D1749" s="4">
        <v>13.552</v>
      </c>
      <c r="E1749" s="4">
        <v>13.2425</v>
      </c>
      <c r="F1749" s="5">
        <v>1.0800000000000001E-2</v>
      </c>
      <c r="G1749" s="35">
        <f t="shared" si="54"/>
        <v>0.30949999999999989</v>
      </c>
      <c r="H1749" s="34">
        <f t="shared" si="55"/>
        <v>2.1591932701262601E-2</v>
      </c>
    </row>
    <row r="1750" spans="1:8">
      <c r="A1750" s="2" t="s">
        <v>1752</v>
      </c>
      <c r="B1750" s="3">
        <v>13.263500000000001</v>
      </c>
      <c r="C1750" s="4">
        <v>13.0998</v>
      </c>
      <c r="D1750" s="4">
        <v>13.340999999999999</v>
      </c>
      <c r="E1750" s="4">
        <v>13.0848</v>
      </c>
      <c r="F1750" s="5">
        <v>1.2500000000000001E-2</v>
      </c>
      <c r="G1750" s="35">
        <f t="shared" si="54"/>
        <v>0.25619999999999976</v>
      </c>
      <c r="H1750" s="34">
        <f t="shared" si="55"/>
        <v>1.8280193236715005E-2</v>
      </c>
    </row>
    <row r="1751" spans="1:8">
      <c r="A1751" s="2" t="s">
        <v>1753</v>
      </c>
      <c r="B1751" s="3">
        <v>13.100199999999999</v>
      </c>
      <c r="C1751" s="4">
        <v>12.9375</v>
      </c>
      <c r="D1751" s="4">
        <v>13.1378</v>
      </c>
      <c r="E1751" s="4">
        <v>12.920999999999999</v>
      </c>
      <c r="F1751" s="5">
        <v>1.26E-2</v>
      </c>
      <c r="G1751" s="35">
        <f t="shared" si="54"/>
        <v>0.21680000000000099</v>
      </c>
      <c r="H1751" s="34">
        <f t="shared" si="55"/>
        <v>1.2477876106194727E-2</v>
      </c>
    </row>
    <row r="1752" spans="1:8">
      <c r="A1752" s="2" t="s">
        <v>1754</v>
      </c>
      <c r="B1752" s="6">
        <v>12.9375</v>
      </c>
      <c r="C1752" s="4">
        <v>12.994999999999999</v>
      </c>
      <c r="D1752" s="4">
        <v>13.002000000000001</v>
      </c>
      <c r="E1752" s="4">
        <v>12.894500000000001</v>
      </c>
      <c r="F1752" s="7">
        <v>-1.6000000000000001E-3</v>
      </c>
      <c r="G1752" s="35">
        <f t="shared" si="54"/>
        <v>0.10749999999999993</v>
      </c>
      <c r="H1752" s="34">
        <f t="shared" si="55"/>
        <v>1.4173914396402839E-2</v>
      </c>
    </row>
    <row r="1753" spans="1:8">
      <c r="A1753" s="2" t="s">
        <v>1755</v>
      </c>
      <c r="B1753" s="3">
        <v>12.958</v>
      </c>
      <c r="C1753" s="4">
        <v>12.8546</v>
      </c>
      <c r="D1753" s="4">
        <v>13.061999999999999</v>
      </c>
      <c r="E1753" s="4">
        <v>12.805099999999999</v>
      </c>
      <c r="F1753" s="5">
        <v>8.0000000000000002E-3</v>
      </c>
      <c r="G1753" s="35">
        <f t="shared" si="54"/>
        <v>0.25689999999999991</v>
      </c>
      <c r="H1753" s="34">
        <f t="shared" si="55"/>
        <v>1.6216320842366086E-2</v>
      </c>
    </row>
    <row r="1754" spans="1:8">
      <c r="A1754" s="2" t="s">
        <v>1756</v>
      </c>
      <c r="B1754" s="6">
        <v>12.8546</v>
      </c>
      <c r="C1754" s="4">
        <v>12.916</v>
      </c>
      <c r="D1754" s="4">
        <v>12.9687</v>
      </c>
      <c r="E1754" s="4">
        <v>12.806699999999999</v>
      </c>
      <c r="F1754" s="7">
        <v>-4.3E-3</v>
      </c>
      <c r="G1754" s="35">
        <f t="shared" si="54"/>
        <v>0.16200000000000081</v>
      </c>
      <c r="H1754" s="34">
        <f t="shared" si="55"/>
        <v>1.0722872876754844E-2</v>
      </c>
    </row>
    <row r="1755" spans="1:8">
      <c r="A1755" s="2" t="s">
        <v>1757</v>
      </c>
      <c r="B1755" s="3">
        <v>12.909700000000001</v>
      </c>
      <c r="C1755" s="4">
        <v>12.893000000000001</v>
      </c>
      <c r="D1755" s="4">
        <v>12.988799999999999</v>
      </c>
      <c r="E1755" s="4">
        <v>12.8743</v>
      </c>
      <c r="F1755" s="5">
        <v>1.2999999999999999E-3</v>
      </c>
      <c r="G1755" s="35">
        <f t="shared" si="54"/>
        <v>0.1144999999999996</v>
      </c>
      <c r="H1755" s="34">
        <f t="shared" si="55"/>
        <v>1.4131913496270632E-2</v>
      </c>
    </row>
    <row r="1756" spans="1:8">
      <c r="A1756" s="2" t="s">
        <v>1758</v>
      </c>
      <c r="B1756" s="3">
        <v>12.8925</v>
      </c>
      <c r="C1756" s="4">
        <v>12.7902</v>
      </c>
      <c r="D1756" s="4">
        <v>12.992000000000001</v>
      </c>
      <c r="E1756" s="4">
        <v>12.744999999999999</v>
      </c>
      <c r="F1756" s="5">
        <v>8.0000000000000002E-3</v>
      </c>
      <c r="G1756" s="35">
        <f t="shared" si="54"/>
        <v>0.24700000000000166</v>
      </c>
      <c r="H1756" s="34">
        <f t="shared" si="55"/>
        <v>1.5324523963271637E-2</v>
      </c>
    </row>
    <row r="1757" spans="1:8">
      <c r="A1757" s="2" t="s">
        <v>1759</v>
      </c>
      <c r="B1757" s="3">
        <v>12.7905</v>
      </c>
      <c r="C1757" s="4">
        <v>12.698600000000001</v>
      </c>
      <c r="D1757" s="4">
        <v>12.8222</v>
      </c>
      <c r="E1757" s="4">
        <v>12.68</v>
      </c>
      <c r="F1757" s="5">
        <v>7.1000000000000004E-3</v>
      </c>
      <c r="G1757" s="35">
        <f t="shared" si="54"/>
        <v>0.14220000000000077</v>
      </c>
      <c r="H1757" s="34">
        <f t="shared" si="55"/>
        <v>7.6363122926193768E-3</v>
      </c>
    </row>
    <row r="1758" spans="1:8">
      <c r="A1758" s="2" t="s">
        <v>1760</v>
      </c>
      <c r="B1758" s="6">
        <v>12.700100000000001</v>
      </c>
      <c r="C1758" s="4">
        <v>12.7483</v>
      </c>
      <c r="D1758" s="4">
        <v>12.748799999999999</v>
      </c>
      <c r="E1758" s="4">
        <v>12.696300000000001</v>
      </c>
      <c r="F1758" s="7">
        <v>-1.2999999999999999E-3</v>
      </c>
      <c r="G1758" s="35">
        <f t="shared" si="54"/>
        <v>5.2499999999998437E-2</v>
      </c>
      <c r="H1758" s="34">
        <f t="shared" si="55"/>
        <v>6.4902390892436239E-3</v>
      </c>
    </row>
    <row r="1759" spans="1:8">
      <c r="A1759" s="2" t="s">
        <v>1761</v>
      </c>
      <c r="B1759" s="6">
        <v>12.7165</v>
      </c>
      <c r="C1759" s="4">
        <v>12.719099999999999</v>
      </c>
      <c r="D1759" s="4">
        <v>12.786199999999999</v>
      </c>
      <c r="E1759" s="4">
        <v>12.6736</v>
      </c>
      <c r="F1759" s="7">
        <v>-2.0000000000000001E-4</v>
      </c>
      <c r="G1759" s="35">
        <f t="shared" si="54"/>
        <v>0.1125999999999987</v>
      </c>
      <c r="H1759" s="34">
        <f t="shared" si="55"/>
        <v>1.0267400707825294E-2</v>
      </c>
    </row>
    <row r="1760" spans="1:8">
      <c r="A1760" s="2" t="s">
        <v>1762</v>
      </c>
      <c r="B1760" s="3">
        <v>12.719099999999999</v>
      </c>
      <c r="C1760" s="4">
        <v>12.715</v>
      </c>
      <c r="D1760" s="4">
        <v>12.757199999999999</v>
      </c>
      <c r="E1760" s="4">
        <v>12.608700000000001</v>
      </c>
      <c r="F1760" s="5">
        <v>2.9999999999999997E-4</v>
      </c>
      <c r="G1760" s="35">
        <f t="shared" si="54"/>
        <v>0.14849999999999852</v>
      </c>
      <c r="H1760" s="34">
        <f t="shared" si="55"/>
        <v>1.5133276010318074E-2</v>
      </c>
    </row>
    <row r="1761" spans="1:8">
      <c r="A1761" s="2" t="s">
        <v>1763</v>
      </c>
      <c r="B1761" s="6">
        <v>12.7158</v>
      </c>
      <c r="C1761" s="4">
        <v>12.792999999999999</v>
      </c>
      <c r="D1761" s="4">
        <v>12.866</v>
      </c>
      <c r="E1761" s="4">
        <v>12.6273</v>
      </c>
      <c r="F1761" s="7">
        <v>-6.0000000000000001E-3</v>
      </c>
      <c r="G1761" s="35">
        <f t="shared" si="54"/>
        <v>0.23869999999999969</v>
      </c>
      <c r="H1761" s="34">
        <f t="shared" si="55"/>
        <v>1.9002567601952323E-2</v>
      </c>
    </row>
    <row r="1762" spans="1:8">
      <c r="A1762" s="2" t="s">
        <v>1764</v>
      </c>
      <c r="B1762" s="6">
        <v>12.792999999999999</v>
      </c>
      <c r="C1762" s="4">
        <v>12.9693</v>
      </c>
      <c r="D1762" s="4">
        <v>13.028700000000001</v>
      </c>
      <c r="E1762" s="4">
        <v>12.7745</v>
      </c>
      <c r="F1762" s="7">
        <v>-1.3599999999999999E-2</v>
      </c>
      <c r="G1762" s="35">
        <f t="shared" si="54"/>
        <v>0.25420000000000087</v>
      </c>
      <c r="H1762" s="34">
        <f t="shared" si="55"/>
        <v>2.0171641224272875E-2</v>
      </c>
    </row>
    <row r="1763" spans="1:8">
      <c r="A1763" s="2" t="s">
        <v>1765</v>
      </c>
      <c r="B1763" s="6">
        <v>12.9688</v>
      </c>
      <c r="C1763" s="4">
        <v>13.167</v>
      </c>
      <c r="D1763" s="4">
        <v>13.197800000000001</v>
      </c>
      <c r="E1763" s="4">
        <v>12.9208</v>
      </c>
      <c r="F1763" s="7">
        <v>-1.4999999999999999E-2</v>
      </c>
      <c r="G1763" s="35">
        <f t="shared" si="54"/>
        <v>0.27700000000000102</v>
      </c>
      <c r="H1763" s="34">
        <f t="shared" si="55"/>
        <v>1.3429815182526388E-2</v>
      </c>
    </row>
    <row r="1764" spans="1:8">
      <c r="A1764" s="2" t="s">
        <v>1766</v>
      </c>
      <c r="B1764" s="3">
        <v>13.165800000000001</v>
      </c>
      <c r="C1764" s="4">
        <v>13.093999999999999</v>
      </c>
      <c r="D1764" s="4">
        <v>13.167</v>
      </c>
      <c r="E1764" s="4">
        <v>13.0923</v>
      </c>
      <c r="F1764" s="5">
        <v>2.7000000000000001E-3</v>
      </c>
      <c r="G1764" s="35">
        <f t="shared" si="54"/>
        <v>7.4699999999999989E-2</v>
      </c>
      <c r="H1764" s="34">
        <f t="shared" si="55"/>
        <v>1.0731482042274851E-2</v>
      </c>
    </row>
    <row r="1765" spans="1:8">
      <c r="A1765" s="2" t="s">
        <v>1767</v>
      </c>
      <c r="B1765" s="6">
        <v>13.129799999999999</v>
      </c>
      <c r="C1765" s="4">
        <v>13.2088</v>
      </c>
      <c r="D1765" s="4">
        <v>13.2928</v>
      </c>
      <c r="E1765" s="4">
        <v>13.084</v>
      </c>
      <c r="F1765" s="7">
        <v>-6.0000000000000001E-3</v>
      </c>
      <c r="G1765" s="35">
        <f t="shared" si="54"/>
        <v>0.2088000000000001</v>
      </c>
      <c r="H1765" s="34">
        <f t="shared" si="55"/>
        <v>1.422669571095928E-2</v>
      </c>
    </row>
    <row r="1766" spans="1:8">
      <c r="A1766" s="2" t="s">
        <v>1768</v>
      </c>
      <c r="B1766" s="6">
        <v>13.2088</v>
      </c>
      <c r="C1766" s="4">
        <v>13.313000000000001</v>
      </c>
      <c r="D1766" s="4">
        <v>13.369300000000001</v>
      </c>
      <c r="E1766" s="4">
        <v>13.199299999999999</v>
      </c>
      <c r="F1766" s="7">
        <v>-7.7999999999999996E-3</v>
      </c>
      <c r="G1766" s="35">
        <f t="shared" si="54"/>
        <v>0.17000000000000171</v>
      </c>
      <c r="H1766" s="34">
        <f t="shared" si="55"/>
        <v>1.4131251720827831E-2</v>
      </c>
    </row>
    <row r="1767" spans="1:8">
      <c r="A1767" s="2" t="s">
        <v>1769</v>
      </c>
      <c r="B1767" s="6">
        <v>13.3123</v>
      </c>
      <c r="C1767" s="4">
        <v>13.4383</v>
      </c>
      <c r="D1767" s="4">
        <v>13.4758</v>
      </c>
      <c r="E1767" s="4">
        <v>13.266</v>
      </c>
      <c r="F1767" s="7">
        <v>-9.4000000000000004E-3</v>
      </c>
      <c r="G1767" s="35">
        <f t="shared" si="54"/>
        <v>0.20979999999999954</v>
      </c>
      <c r="H1767" s="34">
        <f t="shared" si="55"/>
        <v>1.7669482024067547E-2</v>
      </c>
    </row>
    <row r="1768" spans="1:8">
      <c r="A1768" s="2" t="s">
        <v>1770</v>
      </c>
      <c r="B1768" s="3">
        <v>13.4383</v>
      </c>
      <c r="C1768" s="4">
        <v>13.379</v>
      </c>
      <c r="D1768" s="4">
        <v>13.532500000000001</v>
      </c>
      <c r="E1768" s="4">
        <v>13.269500000000001</v>
      </c>
      <c r="F1768" s="5">
        <v>4.4999999999999997E-3</v>
      </c>
      <c r="G1768" s="35">
        <f t="shared" si="54"/>
        <v>0.2629999999999999</v>
      </c>
      <c r="H1768" s="34">
        <f t="shared" si="55"/>
        <v>1.762773530583555E-2</v>
      </c>
    </row>
    <row r="1769" spans="1:8">
      <c r="A1769" s="2" t="s">
        <v>1771</v>
      </c>
      <c r="B1769" s="3">
        <v>13.3787</v>
      </c>
      <c r="C1769" s="4">
        <v>13.302899999999999</v>
      </c>
      <c r="D1769" s="4">
        <v>13.434799999999999</v>
      </c>
      <c r="E1769" s="4">
        <v>13.2288</v>
      </c>
      <c r="F1769" s="5">
        <v>5.7999999999999996E-3</v>
      </c>
      <c r="G1769" s="35">
        <f t="shared" si="54"/>
        <v>0.20599999999999952</v>
      </c>
      <c r="H1769" s="34">
        <f t="shared" si="55"/>
        <v>1.0043622299839561E-2</v>
      </c>
    </row>
    <row r="1770" spans="1:8">
      <c r="A1770" s="2" t="s">
        <v>1772</v>
      </c>
      <c r="B1770" s="6">
        <v>13.302099999999999</v>
      </c>
      <c r="C1770" s="4">
        <v>13.341799999999999</v>
      </c>
      <c r="D1770" s="4">
        <v>13.341799999999999</v>
      </c>
      <c r="E1770" s="4">
        <v>13.2798</v>
      </c>
      <c r="F1770" s="7">
        <v>-2.8E-3</v>
      </c>
      <c r="G1770" s="35">
        <f t="shared" si="54"/>
        <v>6.1999999999999389E-2</v>
      </c>
      <c r="H1770" s="34">
        <f t="shared" si="55"/>
        <v>9.3849372700973589E-3</v>
      </c>
    </row>
    <row r="1771" spans="1:8">
      <c r="A1771" s="2" t="s">
        <v>1773</v>
      </c>
      <c r="B1771" s="3">
        <v>13.3398</v>
      </c>
      <c r="C1771" s="4">
        <v>13.2393</v>
      </c>
      <c r="D1771" s="4">
        <v>13.388</v>
      </c>
      <c r="E1771" s="4">
        <v>13.201499999999999</v>
      </c>
      <c r="F1771" s="5">
        <v>7.6E-3</v>
      </c>
      <c r="G1771" s="35">
        <f t="shared" si="54"/>
        <v>0.18650000000000055</v>
      </c>
      <c r="H1771" s="34">
        <f t="shared" si="55"/>
        <v>1.5424458239707549E-2</v>
      </c>
    </row>
    <row r="1772" spans="1:8">
      <c r="A1772" s="2" t="s">
        <v>1774</v>
      </c>
      <c r="B1772" s="3">
        <v>13.2393</v>
      </c>
      <c r="C1772" s="4">
        <v>13.128500000000001</v>
      </c>
      <c r="D1772" s="4">
        <v>13.281000000000001</v>
      </c>
      <c r="E1772" s="4">
        <v>13.0625</v>
      </c>
      <c r="F1772" s="5">
        <v>8.3999999999999995E-3</v>
      </c>
      <c r="G1772" s="35">
        <f t="shared" si="54"/>
        <v>0.21850000000000058</v>
      </c>
      <c r="H1772" s="34">
        <f t="shared" si="55"/>
        <v>1.5280070641532671E-2</v>
      </c>
    </row>
    <row r="1773" spans="1:8">
      <c r="A1773" s="2" t="s">
        <v>1775</v>
      </c>
      <c r="B1773" s="3">
        <v>13.128500000000001</v>
      </c>
      <c r="C1773" s="4">
        <v>13.0235</v>
      </c>
      <c r="D1773" s="4">
        <v>13.188800000000001</v>
      </c>
      <c r="E1773" s="4">
        <v>13.0093</v>
      </c>
      <c r="F1773" s="5">
        <v>8.0000000000000002E-3</v>
      </c>
      <c r="G1773" s="35">
        <f t="shared" si="54"/>
        <v>0.17950000000000088</v>
      </c>
      <c r="H1773" s="34">
        <f t="shared" si="55"/>
        <v>1.4116416869989596E-2</v>
      </c>
    </row>
    <row r="1774" spans="1:8">
      <c r="A1774" s="2" t="s">
        <v>1776</v>
      </c>
      <c r="B1774" s="3">
        <v>13.0245</v>
      </c>
      <c r="C1774" s="4">
        <v>12.910500000000001</v>
      </c>
      <c r="D1774" s="4">
        <v>13.058</v>
      </c>
      <c r="E1774" s="4">
        <v>12.872999999999999</v>
      </c>
      <c r="F1774" s="5">
        <v>8.8000000000000005E-3</v>
      </c>
      <c r="G1774" s="35">
        <f t="shared" si="54"/>
        <v>0.1850000000000005</v>
      </c>
      <c r="H1774" s="34">
        <f t="shared" si="55"/>
        <v>1.2562618927420263E-2</v>
      </c>
    </row>
    <row r="1775" spans="1:8">
      <c r="A1775" s="2" t="s">
        <v>1777</v>
      </c>
      <c r="B1775" s="3">
        <v>12.910500000000001</v>
      </c>
      <c r="C1775" s="4">
        <v>12.875500000000001</v>
      </c>
      <c r="D1775" s="4">
        <v>13.0063</v>
      </c>
      <c r="E1775" s="4">
        <v>12.867800000000001</v>
      </c>
      <c r="F1775" s="5">
        <v>1.5E-3</v>
      </c>
      <c r="G1775" s="35">
        <f t="shared" si="54"/>
        <v>0.13849999999999874</v>
      </c>
      <c r="H1775" s="34">
        <f t="shared" si="55"/>
        <v>9.2412979717251612E-3</v>
      </c>
    </row>
    <row r="1776" spans="1:8">
      <c r="A1776" s="2" t="s">
        <v>1778</v>
      </c>
      <c r="B1776" s="6">
        <v>12.891500000000001</v>
      </c>
      <c r="C1776" s="4">
        <v>12.8878</v>
      </c>
      <c r="D1776" s="4">
        <v>12.956</v>
      </c>
      <c r="E1776" s="4">
        <v>12.856299999999999</v>
      </c>
      <c r="F1776" s="7">
        <v>-2.2000000000000001E-3</v>
      </c>
      <c r="G1776" s="35">
        <f t="shared" si="54"/>
        <v>9.9700000000000344E-2</v>
      </c>
      <c r="H1776" s="34">
        <f t="shared" si="55"/>
        <v>1.1512054302878976E-2</v>
      </c>
    </row>
    <row r="1777" spans="1:8">
      <c r="A1777" s="2" t="s">
        <v>1779</v>
      </c>
      <c r="B1777" s="3">
        <v>12.92</v>
      </c>
      <c r="C1777" s="4">
        <v>12.817</v>
      </c>
      <c r="D1777" s="4">
        <v>13.0091</v>
      </c>
      <c r="E1777" s="4">
        <v>12.813700000000001</v>
      </c>
      <c r="F1777" s="5">
        <v>8.0999999999999996E-3</v>
      </c>
      <c r="G1777" s="35">
        <f t="shared" si="54"/>
        <v>0.19539999999999935</v>
      </c>
      <c r="H1777" s="34">
        <f t="shared" si="55"/>
        <v>1.503020142115115E-2</v>
      </c>
    </row>
    <row r="1778" spans="1:8">
      <c r="A1778" s="2" t="s">
        <v>1780</v>
      </c>
      <c r="B1778" s="3">
        <v>12.816000000000001</v>
      </c>
      <c r="C1778" s="4">
        <v>12.7643</v>
      </c>
      <c r="D1778" s="4">
        <v>12.8973</v>
      </c>
      <c r="E1778" s="4">
        <v>12.709</v>
      </c>
      <c r="F1778" s="5">
        <v>4.1000000000000003E-3</v>
      </c>
      <c r="G1778" s="35">
        <f t="shared" si="54"/>
        <v>0.18829999999999991</v>
      </c>
      <c r="H1778" s="34">
        <f t="shared" si="55"/>
        <v>1.634697155815926E-2</v>
      </c>
    </row>
    <row r="1779" spans="1:8">
      <c r="A1779" s="2" t="s">
        <v>1781</v>
      </c>
      <c r="B1779" s="3">
        <v>12.763400000000001</v>
      </c>
      <c r="C1779" s="4">
        <v>12.6996</v>
      </c>
      <c r="D1779" s="4">
        <v>12.833399999999999</v>
      </c>
      <c r="E1779" s="4">
        <v>12.6065</v>
      </c>
      <c r="F1779" s="5">
        <v>5.0000000000000001E-3</v>
      </c>
      <c r="G1779" s="35">
        <f t="shared" si="54"/>
        <v>0.22689999999999877</v>
      </c>
      <c r="H1779" s="34">
        <f t="shared" si="55"/>
        <v>2.3446070175980691E-2</v>
      </c>
    </row>
    <row r="1780" spans="1:8">
      <c r="A1780" s="2" t="s">
        <v>1782</v>
      </c>
      <c r="B1780" s="6">
        <v>12.6996</v>
      </c>
      <c r="C1780" s="4">
        <v>12.944599999999999</v>
      </c>
      <c r="D1780" s="4">
        <v>13.036300000000001</v>
      </c>
      <c r="E1780" s="4">
        <v>12.6562</v>
      </c>
      <c r="F1780" s="7">
        <v>-1.89E-2</v>
      </c>
      <c r="G1780" s="35">
        <f t="shared" si="54"/>
        <v>0.38010000000000055</v>
      </c>
      <c r="H1780" s="34">
        <f t="shared" si="55"/>
        <v>2.412201546696572E-2</v>
      </c>
    </row>
    <row r="1781" spans="1:8">
      <c r="A1781" s="2" t="s">
        <v>1783</v>
      </c>
      <c r="B1781" s="6">
        <v>12.944599999999999</v>
      </c>
      <c r="C1781" s="4">
        <v>13.0213</v>
      </c>
      <c r="D1781" s="4">
        <v>13.1172</v>
      </c>
      <c r="E1781" s="4">
        <v>12.8691</v>
      </c>
      <c r="F1781" s="7">
        <v>-5.8999999999999999E-3</v>
      </c>
      <c r="G1781" s="35">
        <f t="shared" si="54"/>
        <v>0.24810000000000088</v>
      </c>
      <c r="H1781" s="34">
        <f t="shared" si="55"/>
        <v>1.2591339127759435E-2</v>
      </c>
    </row>
    <row r="1782" spans="1:8">
      <c r="A1782" s="2" t="s">
        <v>1784</v>
      </c>
      <c r="B1782" s="3">
        <v>13.022</v>
      </c>
      <c r="C1782" s="4">
        <v>13.000999999999999</v>
      </c>
      <c r="D1782" s="4">
        <v>13.055999999999999</v>
      </c>
      <c r="E1782" s="4">
        <v>12.976699999999999</v>
      </c>
      <c r="F1782" s="5">
        <v>2.8E-3</v>
      </c>
      <c r="G1782" s="35">
        <f t="shared" ref="G1782:G1783" si="56">D1782-E1782</f>
        <v>7.9299999999999926E-2</v>
      </c>
      <c r="H1782" s="34">
        <f t="shared" ref="H1782:H1783" si="57">(SUM(G1782:G1783)/2)/C1783</f>
        <v>1.1601440283793769E-2</v>
      </c>
    </row>
    <row r="1783" spans="1:8">
      <c r="A1783" s="2" t="s">
        <v>1785</v>
      </c>
      <c r="B1783" s="6">
        <v>12.986000000000001</v>
      </c>
      <c r="C1783" s="4">
        <v>13.1363</v>
      </c>
      <c r="D1783" s="4">
        <v>13.1875</v>
      </c>
      <c r="E1783" s="4">
        <v>12.962</v>
      </c>
      <c r="F1783" s="7">
        <v>-1.14E-2</v>
      </c>
      <c r="G1783" s="35">
        <f t="shared" si="56"/>
        <v>0.22550000000000026</v>
      </c>
      <c r="H1783" s="34">
        <f t="shared" si="57"/>
        <v>1.7985910595776245E-2</v>
      </c>
    </row>
    <row r="1784" spans="1:8">
      <c r="A1784" s="2" t="s">
        <v>1786</v>
      </c>
      <c r="B1784" s="6">
        <v>13.1363</v>
      </c>
      <c r="C1784" s="4">
        <v>13.229799999999999</v>
      </c>
      <c r="D1784" s="4">
        <v>13.2887</v>
      </c>
      <c r="E1784" s="4">
        <v>13.0383</v>
      </c>
      <c r="F1784" s="7">
        <v>-7.1000000000000004E-3</v>
      </c>
      <c r="G1784" s="35">
        <f t="shared" ref="G1784:G1847" si="58">D1784-E1784</f>
        <v>0.25040000000000084</v>
      </c>
      <c r="H1784" s="34">
        <f t="shared" ref="H1784:H1847" si="59">(SUM(G1784:G1785)/2)/C1785</f>
        <v>2.1630795628333779E-2</v>
      </c>
    </row>
    <row r="1785" spans="1:8">
      <c r="A1785" s="2" t="s">
        <v>1787</v>
      </c>
      <c r="B1785" s="6">
        <v>13.23</v>
      </c>
      <c r="C1785" s="4">
        <v>13.404500000000001</v>
      </c>
      <c r="D1785" s="4">
        <v>13.5122</v>
      </c>
      <c r="E1785" s="4">
        <v>13.182700000000001</v>
      </c>
      <c r="F1785" s="7">
        <v>-1.3100000000000001E-2</v>
      </c>
      <c r="G1785" s="35">
        <f t="shared" si="58"/>
        <v>0.32949999999999946</v>
      </c>
      <c r="H1785" s="34">
        <f t="shared" si="59"/>
        <v>1.8644321412539286E-2</v>
      </c>
    </row>
    <row r="1786" spans="1:8">
      <c r="A1786" s="2" t="s">
        <v>1788</v>
      </c>
      <c r="B1786" s="3">
        <v>13.404999999999999</v>
      </c>
      <c r="C1786" s="4">
        <v>13.366</v>
      </c>
      <c r="D1786" s="4">
        <v>13.492000000000001</v>
      </c>
      <c r="E1786" s="4">
        <v>13.3231</v>
      </c>
      <c r="F1786" s="5">
        <v>3.0000000000000001E-3</v>
      </c>
      <c r="G1786" s="35">
        <f t="shared" si="58"/>
        <v>0.16890000000000072</v>
      </c>
      <c r="H1786" s="34">
        <f t="shared" si="59"/>
        <v>1.2977757773526877E-2</v>
      </c>
    </row>
    <row r="1787" spans="1:8">
      <c r="A1787" s="2" t="s">
        <v>1789</v>
      </c>
      <c r="B1787" s="3">
        <v>13.364800000000001</v>
      </c>
      <c r="C1787" s="4">
        <v>13.330500000000001</v>
      </c>
      <c r="D1787" s="4">
        <v>13.4475</v>
      </c>
      <c r="E1787" s="4">
        <v>13.2704</v>
      </c>
      <c r="F1787" s="5">
        <v>2.5999999999999999E-3</v>
      </c>
      <c r="G1787" s="35">
        <f t="shared" si="58"/>
        <v>0.17709999999999937</v>
      </c>
      <c r="H1787" s="34">
        <f t="shared" si="59"/>
        <v>9.0603875957373306E-3</v>
      </c>
    </row>
    <row r="1788" spans="1:8">
      <c r="A1788" s="2" t="s">
        <v>1790</v>
      </c>
      <c r="B1788" s="6">
        <v>13.329499999999999</v>
      </c>
      <c r="C1788" s="4">
        <v>13.3438</v>
      </c>
      <c r="D1788" s="4">
        <v>13.349299999999999</v>
      </c>
      <c r="E1788" s="4">
        <v>13.284599999999999</v>
      </c>
      <c r="F1788" s="7">
        <v>-6.9999999999999999E-4</v>
      </c>
      <c r="G1788" s="35">
        <f t="shared" si="58"/>
        <v>6.4700000000000202E-2</v>
      </c>
      <c r="H1788" s="34">
        <f t="shared" si="59"/>
        <v>7.9394928653633533E-3</v>
      </c>
    </row>
    <row r="1789" spans="1:8">
      <c r="A1789" s="2" t="s">
        <v>1791</v>
      </c>
      <c r="B1789" s="3">
        <v>13.339399999999999</v>
      </c>
      <c r="C1789" s="4">
        <v>13.2943</v>
      </c>
      <c r="D1789" s="4">
        <v>13.3865</v>
      </c>
      <c r="E1789" s="4">
        <v>13.2401</v>
      </c>
      <c r="F1789" s="5">
        <v>3.3999999999999998E-3</v>
      </c>
      <c r="G1789" s="35">
        <f t="shared" si="58"/>
        <v>0.14639999999999986</v>
      </c>
      <c r="H1789" s="34">
        <f t="shared" si="59"/>
        <v>1.4905138788957446E-2</v>
      </c>
    </row>
    <row r="1790" spans="1:8">
      <c r="A1790" s="2" t="s">
        <v>1792</v>
      </c>
      <c r="B1790" s="3">
        <v>13.2943</v>
      </c>
      <c r="C1790" s="4">
        <v>13.2035</v>
      </c>
      <c r="D1790" s="4">
        <v>13.350199999999999</v>
      </c>
      <c r="E1790" s="4">
        <v>13.103</v>
      </c>
      <c r="F1790" s="5">
        <v>6.7999999999999996E-3</v>
      </c>
      <c r="G1790" s="35">
        <f t="shared" si="58"/>
        <v>0.24719999999999942</v>
      </c>
      <c r="H1790" s="34">
        <f t="shared" si="59"/>
        <v>1.8083970217310587E-2</v>
      </c>
    </row>
    <row r="1791" spans="1:8">
      <c r="A1791" s="2" t="s">
        <v>1793</v>
      </c>
      <c r="B1791" s="3">
        <v>13.204000000000001</v>
      </c>
      <c r="C1791" s="4">
        <v>13.202299999999999</v>
      </c>
      <c r="D1791" s="4">
        <v>13.263</v>
      </c>
      <c r="E1791" s="4">
        <v>13.0327</v>
      </c>
      <c r="F1791" s="5">
        <v>2.0000000000000001E-4</v>
      </c>
      <c r="G1791" s="35">
        <f t="shared" si="58"/>
        <v>0.23029999999999973</v>
      </c>
      <c r="H1791" s="34">
        <f t="shared" si="59"/>
        <v>1.4885586044003595E-2</v>
      </c>
    </row>
    <row r="1792" spans="1:8">
      <c r="A1792" s="2" t="s">
        <v>1794</v>
      </c>
      <c r="B1792" s="3">
        <v>13.201700000000001</v>
      </c>
      <c r="C1792" s="4">
        <v>13.1671</v>
      </c>
      <c r="D1792" s="4">
        <v>13.2607</v>
      </c>
      <c r="E1792" s="4">
        <v>13.099</v>
      </c>
      <c r="F1792" s="5">
        <v>2.5999999999999999E-3</v>
      </c>
      <c r="G1792" s="35">
        <f t="shared" si="58"/>
        <v>0.16169999999999973</v>
      </c>
      <c r="H1792" s="34">
        <f t="shared" si="59"/>
        <v>1.1447217299369459E-2</v>
      </c>
    </row>
    <row r="1793" spans="1:8">
      <c r="A1793" s="2" t="s">
        <v>1795</v>
      </c>
      <c r="B1793" s="3">
        <v>13.167899999999999</v>
      </c>
      <c r="C1793" s="4">
        <v>13.1473</v>
      </c>
      <c r="D1793" s="4">
        <v>13.2393</v>
      </c>
      <c r="E1793" s="4">
        <v>13.1</v>
      </c>
      <c r="F1793" s="5">
        <v>1.6999999999999999E-3</v>
      </c>
      <c r="G1793" s="35">
        <f t="shared" si="58"/>
        <v>0.13930000000000042</v>
      </c>
      <c r="H1793" s="34">
        <f t="shared" si="59"/>
        <v>7.1322719154918697E-3</v>
      </c>
    </row>
    <row r="1794" spans="1:8">
      <c r="A1794" s="2" t="s">
        <v>1796</v>
      </c>
      <c r="B1794" s="6">
        <v>13.1455</v>
      </c>
      <c r="C1794" s="4">
        <v>13.1585</v>
      </c>
      <c r="D1794" s="4">
        <v>13.1755</v>
      </c>
      <c r="E1794" s="4">
        <v>13.1271</v>
      </c>
      <c r="F1794" s="7">
        <v>-1.04E-2</v>
      </c>
      <c r="G1794" s="35">
        <f t="shared" si="58"/>
        <v>4.839999999999911E-2</v>
      </c>
      <c r="H1794" s="34">
        <f t="shared" si="59"/>
        <v>8.1919873548543399E-3</v>
      </c>
    </row>
    <row r="1795" spans="1:8">
      <c r="A1795" s="2" t="s">
        <v>1797</v>
      </c>
      <c r="B1795" s="3">
        <v>13.283799999999999</v>
      </c>
      <c r="C1795" s="4">
        <v>13.1592</v>
      </c>
      <c r="D1795" s="4">
        <v>13.283799999999999</v>
      </c>
      <c r="E1795" s="4">
        <v>13.1166</v>
      </c>
      <c r="F1795" s="5">
        <v>9.4999999999999998E-3</v>
      </c>
      <c r="G1795" s="35">
        <f t="shared" si="58"/>
        <v>0.16719999999999935</v>
      </c>
      <c r="H1795" s="34">
        <f t="shared" si="59"/>
        <v>1.1676111512569901E-2</v>
      </c>
    </row>
    <row r="1796" spans="1:8">
      <c r="A1796" s="2" t="s">
        <v>1798</v>
      </c>
      <c r="B1796" s="3">
        <v>13.1592</v>
      </c>
      <c r="C1796" s="4">
        <v>13.1465</v>
      </c>
      <c r="D1796" s="4">
        <v>13.2613</v>
      </c>
      <c r="E1796" s="4">
        <v>13.121499999999999</v>
      </c>
      <c r="F1796" s="5">
        <v>1E-3</v>
      </c>
      <c r="G1796" s="35">
        <f t="shared" si="58"/>
        <v>0.13980000000000103</v>
      </c>
      <c r="H1796" s="34">
        <f t="shared" si="59"/>
        <v>1.0928484664439738E-2</v>
      </c>
    </row>
    <row r="1797" spans="1:8">
      <c r="A1797" s="2" t="s">
        <v>1799</v>
      </c>
      <c r="B1797" s="6">
        <v>13.1465</v>
      </c>
      <c r="C1797" s="4">
        <v>13.172000000000001</v>
      </c>
      <c r="D1797" s="4">
        <v>13.2478</v>
      </c>
      <c r="E1797" s="4">
        <v>13.0997</v>
      </c>
      <c r="F1797" s="7">
        <v>-1.8E-3</v>
      </c>
      <c r="G1797" s="35">
        <f t="shared" si="58"/>
        <v>0.14809999999999945</v>
      </c>
      <c r="H1797" s="34">
        <f t="shared" si="59"/>
        <v>1.2257764141078747E-2</v>
      </c>
    </row>
    <row r="1798" spans="1:8">
      <c r="A1798" s="2" t="s">
        <v>1800</v>
      </c>
      <c r="B1798" s="3">
        <v>13.170500000000001</v>
      </c>
      <c r="C1798" s="4">
        <v>13.101900000000001</v>
      </c>
      <c r="D1798" s="4">
        <v>13.1995</v>
      </c>
      <c r="E1798" s="4">
        <v>13.026400000000001</v>
      </c>
      <c r="F1798" s="5">
        <v>4.7999999999999996E-3</v>
      </c>
      <c r="G1798" s="35">
        <f t="shared" si="58"/>
        <v>0.17309999999999981</v>
      </c>
      <c r="H1798" s="34">
        <f t="shared" si="59"/>
        <v>1.8969778938531828E-2</v>
      </c>
    </row>
    <row r="1799" spans="1:8">
      <c r="A1799" s="2" t="s">
        <v>1801</v>
      </c>
      <c r="B1799" s="3">
        <v>13.1073</v>
      </c>
      <c r="C1799" s="4">
        <v>12.8652</v>
      </c>
      <c r="D1799" s="4">
        <v>13.1183</v>
      </c>
      <c r="E1799" s="4">
        <v>12.8033</v>
      </c>
      <c r="F1799" s="5">
        <v>1.8800000000000001E-2</v>
      </c>
      <c r="G1799" s="35">
        <f t="shared" si="58"/>
        <v>0.3149999999999995</v>
      </c>
      <c r="H1799" s="34">
        <f t="shared" si="59"/>
        <v>1.4137837101607147E-2</v>
      </c>
    </row>
    <row r="1800" spans="1:8">
      <c r="A1800" s="2" t="s">
        <v>1802</v>
      </c>
      <c r="B1800" s="3">
        <v>12.8652</v>
      </c>
      <c r="C1800" s="4">
        <v>12.8485</v>
      </c>
      <c r="D1800" s="4">
        <v>12.8743</v>
      </c>
      <c r="E1800" s="4">
        <v>12.826000000000001</v>
      </c>
      <c r="F1800" s="5">
        <v>7.0000000000000001E-3</v>
      </c>
      <c r="G1800" s="35">
        <f t="shared" si="58"/>
        <v>4.8299999999999343E-2</v>
      </c>
      <c r="H1800" s="34">
        <f t="shared" si="59"/>
        <v>1.1553707445981585E-2</v>
      </c>
    </row>
    <row r="1801" spans="1:8">
      <c r="A1801" s="2" t="s">
        <v>1803</v>
      </c>
      <c r="B1801" s="6">
        <v>12.776300000000001</v>
      </c>
      <c r="C1801" s="4">
        <v>12.866</v>
      </c>
      <c r="D1801" s="4">
        <v>13.0253</v>
      </c>
      <c r="E1801" s="4">
        <v>12.776300000000001</v>
      </c>
      <c r="F1801" s="7">
        <v>-7.0000000000000001E-3</v>
      </c>
      <c r="G1801" s="35">
        <f t="shared" si="58"/>
        <v>0.24899999999999878</v>
      </c>
      <c r="H1801" s="34">
        <f t="shared" si="59"/>
        <v>2.4473235491139288E-2</v>
      </c>
    </row>
    <row r="1802" spans="1:8">
      <c r="A1802" s="2" t="s">
        <v>1804</v>
      </c>
      <c r="B1802" s="6">
        <v>12.866</v>
      </c>
      <c r="C1802" s="4">
        <v>13.136799999999999</v>
      </c>
      <c r="D1802" s="4">
        <v>13.228999999999999</v>
      </c>
      <c r="E1802" s="4">
        <v>12.835000000000001</v>
      </c>
      <c r="F1802" s="7">
        <v>-2.06E-2</v>
      </c>
      <c r="G1802" s="35">
        <f t="shared" si="58"/>
        <v>0.39399999999999835</v>
      </c>
      <c r="H1802" s="34">
        <f t="shared" si="59"/>
        <v>2.3776621996127595E-2</v>
      </c>
    </row>
    <row r="1803" spans="1:8">
      <c r="A1803" s="2" t="s">
        <v>1805</v>
      </c>
      <c r="B1803" s="6">
        <v>13.136799999999999</v>
      </c>
      <c r="C1803" s="4">
        <v>13.170500000000001</v>
      </c>
      <c r="D1803" s="4">
        <v>13.356999999999999</v>
      </c>
      <c r="E1803" s="4">
        <v>13.124700000000001</v>
      </c>
      <c r="F1803" s="7">
        <v>-2.5999999999999999E-3</v>
      </c>
      <c r="G1803" s="35">
        <f t="shared" si="58"/>
        <v>0.23229999999999862</v>
      </c>
      <c r="H1803" s="34">
        <f t="shared" si="59"/>
        <v>1.8330388692579396E-2</v>
      </c>
    </row>
    <row r="1804" spans="1:8">
      <c r="A1804" s="2" t="s">
        <v>1806</v>
      </c>
      <c r="B1804" s="3">
        <v>13.170500000000001</v>
      </c>
      <c r="C1804" s="4">
        <v>13.1312</v>
      </c>
      <c r="D1804" s="4">
        <v>13.324299999999999</v>
      </c>
      <c r="E1804" s="4">
        <v>13.075200000000001</v>
      </c>
      <c r="F1804" s="5">
        <v>3.0000000000000001E-3</v>
      </c>
      <c r="G1804" s="35">
        <f t="shared" si="58"/>
        <v>0.24909999999999854</v>
      </c>
      <c r="H1804" s="34">
        <f t="shared" si="59"/>
        <v>2.71678115799803E-2</v>
      </c>
    </row>
    <row r="1805" spans="1:8">
      <c r="A1805" s="2" t="s">
        <v>1807</v>
      </c>
      <c r="B1805" s="3">
        <v>13.1312</v>
      </c>
      <c r="C1805" s="4">
        <v>12.737500000000001</v>
      </c>
      <c r="D1805" s="4">
        <v>13.17</v>
      </c>
      <c r="E1805" s="4">
        <v>12.727</v>
      </c>
      <c r="F1805" s="5">
        <v>3.09E-2</v>
      </c>
      <c r="G1805" s="35">
        <f t="shared" si="58"/>
        <v>0.44299999999999962</v>
      </c>
      <c r="H1805" s="34">
        <f t="shared" si="59"/>
        <v>2.3736858622312888E-2</v>
      </c>
    </row>
    <row r="1806" spans="1:8">
      <c r="A1806" s="2" t="s">
        <v>1808</v>
      </c>
      <c r="B1806" s="6">
        <v>12.737500000000001</v>
      </c>
      <c r="C1806" s="4">
        <v>12.746</v>
      </c>
      <c r="D1806" s="4">
        <v>12.8621</v>
      </c>
      <c r="E1806" s="4">
        <v>12.7</v>
      </c>
      <c r="F1806" s="7">
        <v>-1.8599999999999998E-2</v>
      </c>
      <c r="G1806" s="35">
        <f t="shared" si="58"/>
        <v>0.16210000000000058</v>
      </c>
      <c r="H1806" s="34">
        <f t="shared" si="59"/>
        <v>1.6531737651061862E-2</v>
      </c>
    </row>
    <row r="1807" spans="1:8">
      <c r="A1807" s="2" t="s">
        <v>1809</v>
      </c>
      <c r="B1807" s="3">
        <v>12.9795</v>
      </c>
      <c r="C1807" s="4">
        <v>12.7845</v>
      </c>
      <c r="D1807" s="4">
        <v>12.9795</v>
      </c>
      <c r="E1807" s="4">
        <v>12.7189</v>
      </c>
      <c r="F1807" s="5">
        <v>1.52E-2</v>
      </c>
      <c r="G1807" s="35">
        <f t="shared" si="58"/>
        <v>0.26060000000000016</v>
      </c>
      <c r="H1807" s="34">
        <f t="shared" si="59"/>
        <v>2.370822069304504E-2</v>
      </c>
    </row>
    <row r="1808" spans="1:8">
      <c r="A1808" s="2" t="s">
        <v>1810</v>
      </c>
      <c r="B1808" s="6">
        <v>12.784800000000001</v>
      </c>
      <c r="C1808" s="4">
        <v>13.020799999999999</v>
      </c>
      <c r="D1808" s="4">
        <v>13.097200000000001</v>
      </c>
      <c r="E1808" s="4">
        <v>12.740399999999999</v>
      </c>
      <c r="F1808" s="7">
        <v>-1.7999999999999999E-2</v>
      </c>
      <c r="G1808" s="35">
        <f t="shared" si="58"/>
        <v>0.35680000000000156</v>
      </c>
      <c r="H1808" s="34">
        <f t="shared" si="59"/>
        <v>2.6564089328819439E-2</v>
      </c>
    </row>
    <row r="1809" spans="1:8">
      <c r="A1809" s="2" t="s">
        <v>1811</v>
      </c>
      <c r="B1809" s="6">
        <v>13.0192</v>
      </c>
      <c r="C1809" s="4">
        <v>13.1738</v>
      </c>
      <c r="D1809" s="4">
        <v>13.281700000000001</v>
      </c>
      <c r="E1809" s="4">
        <v>12.938599999999999</v>
      </c>
      <c r="F1809" s="7">
        <v>-1.18E-2</v>
      </c>
      <c r="G1809" s="35">
        <f t="shared" si="58"/>
        <v>0.34310000000000151</v>
      </c>
      <c r="H1809" s="34">
        <f t="shared" si="59"/>
        <v>2.1722587076792015E-2</v>
      </c>
    </row>
    <row r="1810" spans="1:8">
      <c r="A1810" s="2" t="s">
        <v>1812</v>
      </c>
      <c r="B1810" s="3">
        <v>13.174300000000001</v>
      </c>
      <c r="C1810" s="4">
        <v>13.140700000000001</v>
      </c>
      <c r="D1810" s="4">
        <v>13.33</v>
      </c>
      <c r="E1810" s="4">
        <v>13.1022</v>
      </c>
      <c r="F1810" s="5">
        <v>2.5000000000000001E-3</v>
      </c>
      <c r="G1810" s="35">
        <f t="shared" si="58"/>
        <v>0.22780000000000022</v>
      </c>
      <c r="H1810" s="34">
        <f t="shared" si="59"/>
        <v>1.7550586538096533E-2</v>
      </c>
    </row>
    <row r="1811" spans="1:8">
      <c r="A1811" s="2" t="s">
        <v>1813</v>
      </c>
      <c r="B1811" s="6">
        <v>13.141500000000001</v>
      </c>
      <c r="C1811" s="4">
        <v>13.170500000000001</v>
      </c>
      <c r="D1811" s="4">
        <v>13.2615</v>
      </c>
      <c r="E1811" s="4">
        <v>13.026999999999999</v>
      </c>
      <c r="F1811" s="7">
        <v>-2.0999999999999999E-3</v>
      </c>
      <c r="G1811" s="35">
        <f t="shared" si="58"/>
        <v>0.2345000000000006</v>
      </c>
      <c r="H1811" s="34">
        <f t="shared" si="59"/>
        <v>1.4878403181401073E-2</v>
      </c>
    </row>
    <row r="1812" spans="1:8">
      <c r="A1812" s="2" t="s">
        <v>1814</v>
      </c>
      <c r="B1812" s="3">
        <v>13.1698</v>
      </c>
      <c r="C1812" s="4">
        <v>13.076000000000001</v>
      </c>
      <c r="D1812" s="4">
        <v>13.230600000000001</v>
      </c>
      <c r="E1812" s="4">
        <v>13.076000000000001</v>
      </c>
      <c r="F1812" s="5">
        <v>7.1999999999999998E-3</v>
      </c>
      <c r="G1812" s="35">
        <f t="shared" si="58"/>
        <v>0.15460000000000029</v>
      </c>
      <c r="H1812" s="34">
        <f t="shared" si="59"/>
        <v>1.4383017368600317E-2</v>
      </c>
    </row>
    <row r="1813" spans="1:8">
      <c r="A1813" s="2" t="s">
        <v>1815</v>
      </c>
      <c r="B1813" s="6">
        <v>13.076000000000001</v>
      </c>
      <c r="C1813" s="4">
        <v>13.2135</v>
      </c>
      <c r="D1813" s="4">
        <v>13.27</v>
      </c>
      <c r="E1813" s="4">
        <v>13.044499999999999</v>
      </c>
      <c r="F1813" s="7">
        <v>-1.03E-2</v>
      </c>
      <c r="G1813" s="35">
        <f t="shared" si="58"/>
        <v>0.22550000000000026</v>
      </c>
      <c r="H1813" s="34">
        <f t="shared" si="59"/>
        <v>1.9497822578189238E-2</v>
      </c>
    </row>
    <row r="1814" spans="1:8">
      <c r="A1814" s="2" t="s">
        <v>1816</v>
      </c>
      <c r="B1814" s="3">
        <v>13.2125</v>
      </c>
      <c r="C1814" s="4">
        <v>13.1348</v>
      </c>
      <c r="D1814" s="4">
        <v>13.2873</v>
      </c>
      <c r="E1814" s="4">
        <v>13.0006</v>
      </c>
      <c r="F1814" s="5">
        <v>5.8999999999999999E-3</v>
      </c>
      <c r="G1814" s="35">
        <f t="shared" si="58"/>
        <v>0.28669999999999973</v>
      </c>
      <c r="H1814" s="34">
        <f t="shared" si="59"/>
        <v>1.9665352069533196E-2</v>
      </c>
    </row>
    <row r="1815" spans="1:8">
      <c r="A1815" s="2" t="s">
        <v>1817</v>
      </c>
      <c r="B1815" s="3">
        <v>13.1348</v>
      </c>
      <c r="C1815" s="4">
        <v>13.0585</v>
      </c>
      <c r="D1815" s="4">
        <v>13.186199999999999</v>
      </c>
      <c r="E1815" s="4">
        <v>12.959300000000001</v>
      </c>
      <c r="F1815" s="5">
        <v>5.4999999999999997E-3</v>
      </c>
      <c r="G1815" s="35">
        <f t="shared" si="58"/>
        <v>0.22689999999999877</v>
      </c>
      <c r="H1815" s="34">
        <f t="shared" si="59"/>
        <v>1.4068816611539796E-2</v>
      </c>
    </row>
    <row r="1816" spans="1:8">
      <c r="A1816" s="2" t="s">
        <v>1818</v>
      </c>
      <c r="B1816" s="3">
        <v>13.0633</v>
      </c>
      <c r="C1816" s="4">
        <v>13.0608</v>
      </c>
      <c r="D1816" s="4">
        <v>13.1548</v>
      </c>
      <c r="E1816" s="4">
        <v>13.014200000000001</v>
      </c>
      <c r="F1816" s="5">
        <v>2.0000000000000001E-4</v>
      </c>
      <c r="G1816" s="35">
        <f t="shared" si="58"/>
        <v>0.14059999999999917</v>
      </c>
      <c r="H1816" s="34">
        <f t="shared" si="59"/>
        <v>1.3983419767573866E-2</v>
      </c>
    </row>
    <row r="1817" spans="1:8">
      <c r="A1817" s="2" t="s">
        <v>1819</v>
      </c>
      <c r="B1817" s="6">
        <v>13.061299999999999</v>
      </c>
      <c r="C1817" s="4">
        <v>13.208500000000001</v>
      </c>
      <c r="D1817" s="4">
        <v>13.2768</v>
      </c>
      <c r="E1817" s="4">
        <v>13.048</v>
      </c>
      <c r="F1817" s="7">
        <v>-1.11E-2</v>
      </c>
      <c r="G1817" s="35">
        <f t="shared" si="58"/>
        <v>0.22879999999999967</v>
      </c>
      <c r="H1817" s="34">
        <f t="shared" si="59"/>
        <v>1.1519429816597026E-2</v>
      </c>
    </row>
    <row r="1818" spans="1:8">
      <c r="A1818" s="2" t="s">
        <v>1820</v>
      </c>
      <c r="B1818" s="6">
        <v>13.208500000000001</v>
      </c>
      <c r="C1818" s="4">
        <v>13.216799999999999</v>
      </c>
      <c r="D1818" s="4">
        <v>13.2333</v>
      </c>
      <c r="E1818" s="4">
        <v>13.1576</v>
      </c>
      <c r="F1818" s="7">
        <v>-0.01</v>
      </c>
      <c r="G1818" s="35">
        <f t="shared" si="58"/>
        <v>7.5699999999999434E-2</v>
      </c>
      <c r="H1818" s="34">
        <f t="shared" si="59"/>
        <v>2.3616250385445587E-2</v>
      </c>
    </row>
    <row r="1819" spans="1:8">
      <c r="A1819" s="2" t="s">
        <v>1821</v>
      </c>
      <c r="B1819" s="3">
        <v>13.342000000000001</v>
      </c>
      <c r="C1819" s="4">
        <v>12.972</v>
      </c>
      <c r="D1819" s="4">
        <v>13.342000000000001</v>
      </c>
      <c r="E1819" s="4">
        <v>12.805</v>
      </c>
      <c r="F1819" s="5">
        <v>2.8500000000000001E-2</v>
      </c>
      <c r="G1819" s="35">
        <f t="shared" si="58"/>
        <v>0.53700000000000081</v>
      </c>
      <c r="H1819" s="34">
        <f t="shared" si="59"/>
        <v>2.9388196486642138E-2</v>
      </c>
    </row>
    <row r="1820" spans="1:8">
      <c r="A1820" s="2" t="s">
        <v>1822</v>
      </c>
      <c r="B1820" s="3">
        <v>12.972799999999999</v>
      </c>
      <c r="C1820" s="4">
        <v>12.8538</v>
      </c>
      <c r="D1820" s="4">
        <v>13.053000000000001</v>
      </c>
      <c r="E1820" s="4">
        <v>12.8345</v>
      </c>
      <c r="F1820" s="5">
        <v>9.2999999999999992E-3</v>
      </c>
      <c r="G1820" s="35">
        <f t="shared" si="58"/>
        <v>0.21850000000000058</v>
      </c>
      <c r="H1820" s="34">
        <f t="shared" si="59"/>
        <v>1.8741996818128926E-2</v>
      </c>
    </row>
    <row r="1821" spans="1:8">
      <c r="A1821" s="2" t="s">
        <v>1823</v>
      </c>
      <c r="B1821" s="6">
        <v>12.8538</v>
      </c>
      <c r="C1821" s="4">
        <v>12.8855</v>
      </c>
      <c r="D1821" s="4">
        <v>12.959199999999999</v>
      </c>
      <c r="E1821" s="4">
        <v>12.694699999999999</v>
      </c>
      <c r="F1821" s="7">
        <v>-2.5000000000000001E-3</v>
      </c>
      <c r="G1821" s="35">
        <f t="shared" si="58"/>
        <v>0.26449999999999996</v>
      </c>
      <c r="H1821" s="34">
        <f t="shared" si="59"/>
        <v>2.0185302564343352E-2</v>
      </c>
    </row>
    <row r="1822" spans="1:8">
      <c r="A1822" s="2" t="s">
        <v>1824</v>
      </c>
      <c r="B1822" s="3">
        <v>12.8858</v>
      </c>
      <c r="C1822" s="4">
        <v>12.7791</v>
      </c>
      <c r="D1822" s="4">
        <v>12.9435</v>
      </c>
      <c r="E1822" s="4">
        <v>12.6921</v>
      </c>
      <c r="F1822" s="5">
        <v>8.3000000000000001E-3</v>
      </c>
      <c r="G1822" s="35">
        <f t="shared" si="58"/>
        <v>0.25140000000000029</v>
      </c>
      <c r="H1822" s="34">
        <f t="shared" si="59"/>
        <v>2.0713213806176439E-2</v>
      </c>
    </row>
    <row r="1823" spans="1:8">
      <c r="A1823" s="2" t="s">
        <v>1825</v>
      </c>
      <c r="B1823" s="3">
        <v>12.7791</v>
      </c>
      <c r="C1823" s="4">
        <v>12.661</v>
      </c>
      <c r="D1823" s="4">
        <v>12.818899999999999</v>
      </c>
      <c r="E1823" s="4">
        <v>12.5458</v>
      </c>
      <c r="F1823" s="5">
        <v>9.2999999999999992E-3</v>
      </c>
      <c r="G1823" s="35">
        <f t="shared" si="58"/>
        <v>0.27309999999999945</v>
      </c>
      <c r="H1823" s="34">
        <f t="shared" si="59"/>
        <v>1.3869631014729279E-2</v>
      </c>
    </row>
    <row r="1824" spans="1:8">
      <c r="A1824" s="2" t="s">
        <v>1826</v>
      </c>
      <c r="B1824" s="3">
        <v>12.661</v>
      </c>
      <c r="C1824" s="4">
        <v>12.6211</v>
      </c>
      <c r="D1824" s="4">
        <v>12.678699999999999</v>
      </c>
      <c r="E1824" s="4">
        <v>12.601699999999999</v>
      </c>
      <c r="F1824" s="5">
        <v>1.1299999999999999E-2</v>
      </c>
      <c r="G1824" s="35">
        <f t="shared" si="58"/>
        <v>7.6999999999999957E-2</v>
      </c>
      <c r="H1824" s="34">
        <f t="shared" si="59"/>
        <v>1.127604910077076E-2</v>
      </c>
    </row>
    <row r="1825" spans="1:8">
      <c r="A1825" s="2" t="s">
        <v>1827</v>
      </c>
      <c r="B1825" s="6">
        <v>12.519299999999999</v>
      </c>
      <c r="C1825" s="4">
        <v>12.610799999999999</v>
      </c>
      <c r="D1825" s="4">
        <v>12.726699999999999</v>
      </c>
      <c r="E1825" s="4">
        <v>12.519299999999999</v>
      </c>
      <c r="F1825" s="7">
        <v>-7.3000000000000001E-3</v>
      </c>
      <c r="G1825" s="35">
        <f t="shared" si="58"/>
        <v>0.20739999999999981</v>
      </c>
      <c r="H1825" s="34">
        <f t="shared" si="59"/>
        <v>1.7562361705853326E-2</v>
      </c>
    </row>
    <row r="1826" spans="1:8">
      <c r="A1826" s="2" t="s">
        <v>1828</v>
      </c>
      <c r="B1826" s="3">
        <v>12.610799999999999</v>
      </c>
      <c r="C1826" s="4">
        <v>12.563800000000001</v>
      </c>
      <c r="D1826" s="4">
        <v>12.7027</v>
      </c>
      <c r="E1826" s="4">
        <v>12.4688</v>
      </c>
      <c r="F1826" s="5">
        <v>3.7000000000000002E-3</v>
      </c>
      <c r="G1826" s="35">
        <f t="shared" si="58"/>
        <v>0.23390000000000022</v>
      </c>
      <c r="H1826" s="34">
        <f t="shared" si="59"/>
        <v>2.5835890298294986E-2</v>
      </c>
    </row>
    <row r="1827" spans="1:8">
      <c r="A1827" s="2" t="s">
        <v>1829</v>
      </c>
      <c r="B1827" s="6">
        <v>12.563800000000001</v>
      </c>
      <c r="C1827" s="4">
        <v>12.645200000000001</v>
      </c>
      <c r="D1827" s="4">
        <v>12.8765</v>
      </c>
      <c r="E1827" s="4">
        <v>12.457000000000001</v>
      </c>
      <c r="F1827" s="7">
        <v>-6.4000000000000003E-3</v>
      </c>
      <c r="G1827" s="35">
        <f t="shared" si="58"/>
        <v>0.41949999999999932</v>
      </c>
      <c r="H1827" s="34">
        <f t="shared" si="59"/>
        <v>3.0762923723704396E-2</v>
      </c>
    </row>
    <row r="1828" spans="1:8">
      <c r="A1828" s="2" t="s">
        <v>1830</v>
      </c>
      <c r="B1828" s="3">
        <v>12.645200000000001</v>
      </c>
      <c r="C1828" s="4">
        <v>12.440300000000001</v>
      </c>
      <c r="D1828" s="4">
        <v>12.7499</v>
      </c>
      <c r="E1828" s="4">
        <v>12.404</v>
      </c>
      <c r="F1828" s="5">
        <v>1.6500000000000001E-2</v>
      </c>
      <c r="G1828" s="35">
        <f t="shared" si="58"/>
        <v>0.34590000000000032</v>
      </c>
      <c r="H1828" s="34">
        <f t="shared" si="59"/>
        <v>2.3770054115228006E-2</v>
      </c>
    </row>
    <row r="1829" spans="1:8">
      <c r="A1829" s="2" t="s">
        <v>1831</v>
      </c>
      <c r="B1829" s="6">
        <v>12.439500000000001</v>
      </c>
      <c r="C1829" s="4">
        <v>12.5473</v>
      </c>
      <c r="D1829" s="4">
        <v>12.5863</v>
      </c>
      <c r="E1829" s="4">
        <v>12.335699999999999</v>
      </c>
      <c r="F1829" s="7">
        <v>-8.6E-3</v>
      </c>
      <c r="G1829" s="35">
        <f t="shared" si="58"/>
        <v>0.25060000000000038</v>
      </c>
      <c r="H1829" s="34">
        <f t="shared" si="59"/>
        <v>1.1391222410323547E-2</v>
      </c>
    </row>
    <row r="1830" spans="1:8">
      <c r="A1830" s="2" t="s">
        <v>1832</v>
      </c>
      <c r="B1830" s="6">
        <v>12.547499999999999</v>
      </c>
      <c r="C1830" s="4">
        <v>12.5228</v>
      </c>
      <c r="D1830" s="4">
        <v>12.557499999999999</v>
      </c>
      <c r="E1830" s="4">
        <v>12.5228</v>
      </c>
      <c r="F1830" s="7">
        <v>-5.1999999999999998E-3</v>
      </c>
      <c r="G1830" s="35">
        <f t="shared" si="58"/>
        <v>3.4699999999999065E-2</v>
      </c>
      <c r="H1830" s="34">
        <f t="shared" si="59"/>
        <v>6.458028803527343E-3</v>
      </c>
    </row>
    <row r="1831" spans="1:8">
      <c r="A1831" s="2" t="s">
        <v>1833</v>
      </c>
      <c r="B1831" s="3">
        <v>12.6128</v>
      </c>
      <c r="C1831" s="4">
        <v>12.519299999999999</v>
      </c>
      <c r="D1831" s="4">
        <v>12.6128</v>
      </c>
      <c r="E1831" s="4">
        <v>12.485799999999999</v>
      </c>
      <c r="F1831" s="5">
        <v>7.4000000000000003E-3</v>
      </c>
      <c r="G1831" s="35">
        <f t="shared" si="58"/>
        <v>0.12700000000000067</v>
      </c>
      <c r="H1831" s="34">
        <f t="shared" si="59"/>
        <v>1.3295972312626048E-2</v>
      </c>
    </row>
    <row r="1832" spans="1:8">
      <c r="A1832" s="2" t="s">
        <v>1834</v>
      </c>
      <c r="B1832" s="6">
        <v>12.5205</v>
      </c>
      <c r="C1832" s="4">
        <v>12.597799999999999</v>
      </c>
      <c r="D1832" s="4">
        <v>12.673999999999999</v>
      </c>
      <c r="E1832" s="4">
        <v>12.465999999999999</v>
      </c>
      <c r="F1832" s="7">
        <v>-6.1000000000000004E-3</v>
      </c>
      <c r="G1832" s="35">
        <f t="shared" si="58"/>
        <v>0.20800000000000018</v>
      </c>
      <c r="H1832" s="34">
        <f t="shared" si="59"/>
        <v>1.8498135140913665E-2</v>
      </c>
    </row>
    <row r="1833" spans="1:8">
      <c r="A1833" s="2" t="s">
        <v>1835</v>
      </c>
      <c r="B1833" s="6">
        <v>12.597300000000001</v>
      </c>
      <c r="C1833" s="4">
        <v>12.628299999999999</v>
      </c>
      <c r="D1833" s="4">
        <v>12.7638</v>
      </c>
      <c r="E1833" s="4">
        <v>12.5046</v>
      </c>
      <c r="F1833" s="7">
        <v>-2.5000000000000001E-3</v>
      </c>
      <c r="G1833" s="35">
        <f t="shared" si="58"/>
        <v>0.25919999999999987</v>
      </c>
      <c r="H1833" s="34">
        <f t="shared" si="59"/>
        <v>2.4820924171725548E-2</v>
      </c>
    </row>
    <row r="1834" spans="1:8">
      <c r="A1834" s="2" t="s">
        <v>1836</v>
      </c>
      <c r="B1834" s="6">
        <v>12.628299999999999</v>
      </c>
      <c r="C1834" s="4">
        <v>12.815799999999999</v>
      </c>
      <c r="D1834" s="4">
        <v>12.9335</v>
      </c>
      <c r="E1834" s="4">
        <v>12.5565</v>
      </c>
      <c r="F1834" s="7">
        <v>-1.46E-2</v>
      </c>
      <c r="G1834" s="35">
        <f t="shared" si="58"/>
        <v>0.37700000000000067</v>
      </c>
      <c r="H1834" s="34">
        <f t="shared" si="59"/>
        <v>2.3404553851910179E-2</v>
      </c>
    </row>
    <row r="1835" spans="1:8">
      <c r="A1835" s="2" t="s">
        <v>1837</v>
      </c>
      <c r="B1835" s="6">
        <v>12.815799999999999</v>
      </c>
      <c r="C1835" s="4">
        <v>12.8287</v>
      </c>
      <c r="D1835" s="4">
        <v>12.9857</v>
      </c>
      <c r="E1835" s="4">
        <v>12.7622</v>
      </c>
      <c r="F1835" s="7">
        <v>-1E-3</v>
      </c>
      <c r="G1835" s="35">
        <f t="shared" si="58"/>
        <v>0.22349999999999959</v>
      </c>
      <c r="H1835" s="34">
        <f t="shared" si="59"/>
        <v>1.431584703722512E-2</v>
      </c>
    </row>
    <row r="1836" spans="1:8">
      <c r="A1836" s="2" t="s">
        <v>1838</v>
      </c>
      <c r="B1836" s="3">
        <v>12.829000000000001</v>
      </c>
      <c r="C1836" s="4">
        <v>12.8005</v>
      </c>
      <c r="D1836" s="4">
        <v>12.9335</v>
      </c>
      <c r="E1836" s="4">
        <v>12.7905</v>
      </c>
      <c r="F1836" s="5">
        <v>3.8999999999999998E-3</v>
      </c>
      <c r="G1836" s="35">
        <f t="shared" si="58"/>
        <v>0.14300000000000068</v>
      </c>
      <c r="H1836" s="34">
        <f t="shared" si="59"/>
        <v>2.0814738528435753E-2</v>
      </c>
    </row>
    <row r="1837" spans="1:8">
      <c r="A1837" s="2" t="s">
        <v>1839</v>
      </c>
      <c r="B1837" s="6">
        <v>12.7788</v>
      </c>
      <c r="C1837" s="4">
        <v>13.108499999999999</v>
      </c>
      <c r="D1837" s="4">
        <v>13.1815</v>
      </c>
      <c r="E1837" s="4">
        <v>12.7788</v>
      </c>
      <c r="F1837" s="7">
        <v>-2.5100000000000001E-2</v>
      </c>
      <c r="G1837" s="35">
        <f t="shared" si="58"/>
        <v>0.40269999999999939</v>
      </c>
      <c r="H1837" s="34">
        <f t="shared" si="59"/>
        <v>2.6920221486682931E-2</v>
      </c>
    </row>
    <row r="1838" spans="1:8">
      <c r="A1838" s="2" t="s">
        <v>1840</v>
      </c>
      <c r="B1838" s="3">
        <v>13.1075</v>
      </c>
      <c r="C1838" s="4">
        <v>12.9308</v>
      </c>
      <c r="D1838" s="4">
        <v>13.185499999999999</v>
      </c>
      <c r="E1838" s="4">
        <v>12.891999999999999</v>
      </c>
      <c r="F1838" s="5">
        <v>1.3599999999999999E-2</v>
      </c>
      <c r="G1838" s="35">
        <f t="shared" si="58"/>
        <v>0.29349999999999987</v>
      </c>
      <c r="H1838" s="34">
        <f t="shared" si="59"/>
        <v>2.6897177876976631E-2</v>
      </c>
    </row>
    <row r="1839" spans="1:8">
      <c r="A1839" s="2" t="s">
        <v>1841</v>
      </c>
      <c r="B1839" s="6">
        <v>12.9315</v>
      </c>
      <c r="C1839" s="4">
        <v>13.217000000000001</v>
      </c>
      <c r="D1839" s="4">
        <v>13.2585</v>
      </c>
      <c r="E1839" s="4">
        <v>12.840999999999999</v>
      </c>
      <c r="F1839" s="7">
        <v>-2.1600000000000001E-2</v>
      </c>
      <c r="G1839" s="35">
        <f t="shared" si="58"/>
        <v>0.41750000000000043</v>
      </c>
      <c r="H1839" s="34">
        <f t="shared" si="59"/>
        <v>2.5145067698259197E-2</v>
      </c>
    </row>
    <row r="1840" spans="1:8">
      <c r="A1840" s="2" t="s">
        <v>1842</v>
      </c>
      <c r="B1840" s="3">
        <v>13.217000000000001</v>
      </c>
      <c r="C1840" s="4">
        <v>13.1835</v>
      </c>
      <c r="D1840" s="4">
        <v>13.356999999999999</v>
      </c>
      <c r="E1840" s="4">
        <v>13.111499999999999</v>
      </c>
      <c r="F1840" s="5">
        <v>2.5999999999999999E-3</v>
      </c>
      <c r="G1840" s="35">
        <f t="shared" si="58"/>
        <v>0.24549999999999983</v>
      </c>
      <c r="H1840" s="34">
        <f t="shared" si="59"/>
        <v>1.5802590340973449E-2</v>
      </c>
    </row>
    <row r="1841" spans="1:8">
      <c r="A1841" s="2" t="s">
        <v>1843</v>
      </c>
      <c r="B1841" s="6">
        <v>13.183</v>
      </c>
      <c r="C1841" s="4">
        <v>13.2415</v>
      </c>
      <c r="D1841" s="4">
        <v>13.3338</v>
      </c>
      <c r="E1841" s="4">
        <v>13.1608</v>
      </c>
      <c r="F1841" s="7">
        <v>-4.4999999999999997E-3</v>
      </c>
      <c r="G1841" s="35">
        <f t="shared" si="58"/>
        <v>0.17300000000000004</v>
      </c>
      <c r="H1841" s="34">
        <f t="shared" si="59"/>
        <v>8.6940172225773472E-3</v>
      </c>
    </row>
    <row r="1842" spans="1:8">
      <c r="A1842" s="2" t="s">
        <v>1844</v>
      </c>
      <c r="B1842" s="3">
        <v>13.242800000000001</v>
      </c>
      <c r="C1842" s="4">
        <v>13.2965</v>
      </c>
      <c r="D1842" s="4">
        <v>13.301</v>
      </c>
      <c r="E1842" s="4">
        <v>13.242800000000001</v>
      </c>
      <c r="F1842" s="5">
        <v>7.6E-3</v>
      </c>
      <c r="G1842" s="35">
        <f t="shared" si="58"/>
        <v>5.8199999999999363E-2</v>
      </c>
      <c r="H1842" s="34">
        <f t="shared" si="59"/>
        <v>1.162904219048046E-2</v>
      </c>
    </row>
    <row r="1843" spans="1:8">
      <c r="A1843" s="2" t="s">
        <v>1845</v>
      </c>
      <c r="B1843" s="6">
        <v>13.1433</v>
      </c>
      <c r="C1843" s="4">
        <v>13.315799999999999</v>
      </c>
      <c r="D1843" s="4">
        <v>13.3948</v>
      </c>
      <c r="E1843" s="4">
        <v>13.1433</v>
      </c>
      <c r="F1843" s="7">
        <v>-1.2999999999999999E-2</v>
      </c>
      <c r="G1843" s="35">
        <f t="shared" si="58"/>
        <v>0.25150000000000006</v>
      </c>
      <c r="H1843" s="34">
        <f t="shared" si="59"/>
        <v>2.6667794217136831E-2</v>
      </c>
    </row>
    <row r="1844" spans="1:8">
      <c r="A1844" s="2" t="s">
        <v>1846</v>
      </c>
      <c r="B1844" s="6">
        <v>13.316800000000001</v>
      </c>
      <c r="C1844" s="4">
        <v>13.598800000000001</v>
      </c>
      <c r="D1844" s="4">
        <v>13.7331</v>
      </c>
      <c r="E1844" s="4">
        <v>13.2593</v>
      </c>
      <c r="F1844" s="7">
        <v>-2.07E-2</v>
      </c>
      <c r="G1844" s="35">
        <f t="shared" si="58"/>
        <v>0.47380000000000067</v>
      </c>
      <c r="H1844" s="34">
        <f t="shared" si="59"/>
        <v>2.7411739575583953E-2</v>
      </c>
    </row>
    <row r="1845" spans="1:8">
      <c r="A1845" s="2" t="s">
        <v>1847</v>
      </c>
      <c r="B1845" s="3">
        <v>13.598800000000001</v>
      </c>
      <c r="C1845" s="4">
        <v>13.5763</v>
      </c>
      <c r="D1845" s="4">
        <v>13.7995</v>
      </c>
      <c r="E1845" s="4">
        <v>13.529</v>
      </c>
      <c r="F1845" s="5">
        <v>1.5E-3</v>
      </c>
      <c r="G1845" s="35">
        <f t="shared" si="58"/>
        <v>0.27050000000000018</v>
      </c>
      <c r="H1845" s="34">
        <f t="shared" si="59"/>
        <v>2.0008206199410662E-2</v>
      </c>
    </row>
    <row r="1846" spans="1:8">
      <c r="A1846" s="2" t="s">
        <v>1848</v>
      </c>
      <c r="B1846" s="3">
        <v>13.579000000000001</v>
      </c>
      <c r="C1846" s="4">
        <v>13.404500000000001</v>
      </c>
      <c r="D1846" s="4">
        <v>13.6058</v>
      </c>
      <c r="E1846" s="4">
        <v>13.3399</v>
      </c>
      <c r="F1846" s="5">
        <v>1.2999999999999999E-2</v>
      </c>
      <c r="G1846" s="35">
        <f t="shared" si="58"/>
        <v>0.26590000000000025</v>
      </c>
      <c r="H1846" s="34">
        <f t="shared" si="59"/>
        <v>1.7779721466110721E-2</v>
      </c>
    </row>
    <row r="1847" spans="1:8">
      <c r="A1847" s="2" t="s">
        <v>1849</v>
      </c>
      <c r="B1847" s="3">
        <v>13.404500000000001</v>
      </c>
      <c r="C1847" s="4">
        <v>13.2623</v>
      </c>
      <c r="D1847" s="4">
        <v>13.420500000000001</v>
      </c>
      <c r="E1847" s="4">
        <v>13.2148</v>
      </c>
      <c r="F1847" s="5">
        <v>1.06E-2</v>
      </c>
      <c r="G1847" s="35">
        <f t="shared" si="58"/>
        <v>0.20570000000000022</v>
      </c>
      <c r="H1847" s="34">
        <f t="shared" si="59"/>
        <v>9.2629519545505846E-3</v>
      </c>
    </row>
    <row r="1848" spans="1:8">
      <c r="A1848" s="2" t="s">
        <v>1850</v>
      </c>
      <c r="B1848" s="3">
        <v>13.263299999999999</v>
      </c>
      <c r="C1848" s="4">
        <v>13.2895</v>
      </c>
      <c r="D1848" s="4">
        <v>13.295500000000001</v>
      </c>
      <c r="E1848" s="4">
        <v>13.255000000000001</v>
      </c>
      <c r="F1848" s="5">
        <v>2E-3</v>
      </c>
      <c r="G1848" s="35">
        <f t="shared" ref="G1848:G1911" si="60">D1848-E1848</f>
        <v>4.0499999999999758E-2</v>
      </c>
      <c r="H1848" s="34">
        <f t="shared" ref="H1848:H1911" si="61">(SUM(G1848:G1849)/2)/C1849</f>
        <v>5.7278663697772261E-3</v>
      </c>
    </row>
    <row r="1849" spans="1:8">
      <c r="A1849" s="2" t="s">
        <v>1851</v>
      </c>
      <c r="B1849" s="6">
        <v>13.237</v>
      </c>
      <c r="C1849" s="4">
        <v>13.3383</v>
      </c>
      <c r="D1849" s="4">
        <v>13.349299999999999</v>
      </c>
      <c r="E1849" s="4">
        <v>13.237</v>
      </c>
      <c r="F1849" s="7">
        <v>-7.4999999999999997E-3</v>
      </c>
      <c r="G1849" s="35">
        <f t="shared" si="60"/>
        <v>0.1122999999999994</v>
      </c>
      <c r="H1849" s="34">
        <f t="shared" si="61"/>
        <v>1.6449348044132402E-2</v>
      </c>
    </row>
    <row r="1850" spans="1:8">
      <c r="A1850" s="2" t="s">
        <v>1852</v>
      </c>
      <c r="B1850" s="6">
        <v>13.3375</v>
      </c>
      <c r="C1850" s="4">
        <v>13.4595</v>
      </c>
      <c r="D1850" s="4">
        <v>13.5373</v>
      </c>
      <c r="E1850" s="4">
        <v>13.206799999999999</v>
      </c>
      <c r="F1850" s="7">
        <v>-9.1000000000000004E-3</v>
      </c>
      <c r="G1850" s="35">
        <f t="shared" si="60"/>
        <v>0.33050000000000068</v>
      </c>
      <c r="H1850" s="34">
        <f t="shared" si="61"/>
        <v>2.3190003675119451E-2</v>
      </c>
    </row>
    <row r="1851" spans="1:8">
      <c r="A1851" s="2" t="s">
        <v>1853</v>
      </c>
      <c r="B1851" s="6">
        <v>13.46</v>
      </c>
      <c r="C1851" s="4">
        <v>13.605</v>
      </c>
      <c r="D1851" s="4">
        <v>13.6668</v>
      </c>
      <c r="E1851" s="4">
        <v>13.366300000000001</v>
      </c>
      <c r="F1851" s="7">
        <v>-1.0699999999999999E-2</v>
      </c>
      <c r="G1851" s="35">
        <f t="shared" si="60"/>
        <v>0.30049999999999955</v>
      </c>
      <c r="H1851" s="34">
        <f t="shared" si="61"/>
        <v>2.0354048401553627E-2</v>
      </c>
    </row>
    <row r="1852" spans="1:8">
      <c r="A1852" s="2" t="s">
        <v>1854</v>
      </c>
      <c r="B1852" s="3">
        <v>13.605</v>
      </c>
      <c r="C1852" s="4">
        <v>13.388</v>
      </c>
      <c r="D1852" s="4">
        <v>13.6135</v>
      </c>
      <c r="E1852" s="4">
        <v>13.369</v>
      </c>
      <c r="F1852" s="5">
        <v>1.61E-2</v>
      </c>
      <c r="G1852" s="35">
        <f t="shared" si="60"/>
        <v>0.24450000000000038</v>
      </c>
      <c r="H1852" s="34">
        <f t="shared" si="61"/>
        <v>1.6898865763519507E-2</v>
      </c>
    </row>
    <row r="1853" spans="1:8">
      <c r="A1853" s="2" t="s">
        <v>1855</v>
      </c>
      <c r="B1853" s="6">
        <v>13.3888</v>
      </c>
      <c r="C1853" s="4">
        <v>13.515700000000001</v>
      </c>
      <c r="D1853" s="4">
        <v>13.5578</v>
      </c>
      <c r="E1853" s="4">
        <v>13.345499999999999</v>
      </c>
      <c r="F1853" s="7">
        <v>-9.4000000000000004E-3</v>
      </c>
      <c r="G1853" s="35">
        <f t="shared" si="60"/>
        <v>0.21230000000000082</v>
      </c>
      <c r="H1853" s="34">
        <f t="shared" si="61"/>
        <v>1.0988398036590828E-2</v>
      </c>
    </row>
    <row r="1854" spans="1:8">
      <c r="A1854" s="2" t="s">
        <v>1856</v>
      </c>
      <c r="B1854" s="6">
        <v>13.515700000000001</v>
      </c>
      <c r="C1854" s="4">
        <v>13.446</v>
      </c>
      <c r="D1854" s="4">
        <v>13.5265</v>
      </c>
      <c r="E1854" s="4">
        <v>13.443300000000001</v>
      </c>
      <c r="F1854" s="7">
        <v>-4.1999999999999997E-3</v>
      </c>
      <c r="G1854" s="35">
        <f t="shared" si="60"/>
        <v>8.3199999999999719E-2</v>
      </c>
      <c r="H1854" s="34">
        <f t="shared" si="61"/>
        <v>1.2170007013983198E-2</v>
      </c>
    </row>
    <row r="1855" spans="1:8">
      <c r="A1855" s="2" t="s">
        <v>1857</v>
      </c>
      <c r="B1855" s="3">
        <v>13.5725</v>
      </c>
      <c r="C1855" s="4">
        <v>13.4018</v>
      </c>
      <c r="D1855" s="4">
        <v>13.5725</v>
      </c>
      <c r="E1855" s="4">
        <v>13.329499999999999</v>
      </c>
      <c r="F1855" s="5">
        <v>1.2800000000000001E-2</v>
      </c>
      <c r="G1855" s="35">
        <f t="shared" si="60"/>
        <v>0.24300000000000033</v>
      </c>
      <c r="H1855" s="34">
        <f t="shared" si="61"/>
        <v>2.2012486012132664E-2</v>
      </c>
    </row>
    <row r="1856" spans="1:8">
      <c r="A1856" s="2" t="s">
        <v>1858</v>
      </c>
      <c r="B1856" s="6">
        <v>13.400499999999999</v>
      </c>
      <c r="C1856" s="4">
        <v>13.5832</v>
      </c>
      <c r="D1856" s="4">
        <v>13.6698</v>
      </c>
      <c r="E1856" s="4">
        <v>13.3148</v>
      </c>
      <c r="F1856" s="7">
        <v>-1.34E-2</v>
      </c>
      <c r="G1856" s="35">
        <f t="shared" si="60"/>
        <v>0.35500000000000043</v>
      </c>
      <c r="H1856" s="34">
        <f t="shared" si="61"/>
        <v>2.4846078181354526E-2</v>
      </c>
    </row>
    <row r="1857" spans="1:8">
      <c r="A1857" s="2" t="s">
        <v>1859</v>
      </c>
      <c r="B1857" s="6">
        <v>13.582800000000001</v>
      </c>
      <c r="C1857" s="4">
        <v>13.724500000000001</v>
      </c>
      <c r="D1857" s="4">
        <v>13.7818</v>
      </c>
      <c r="E1857" s="4">
        <v>13.454800000000001</v>
      </c>
      <c r="F1857" s="7">
        <v>-1.03E-2</v>
      </c>
      <c r="G1857" s="35">
        <f t="shared" si="60"/>
        <v>0.32699999999999996</v>
      </c>
      <c r="H1857" s="34">
        <f t="shared" si="61"/>
        <v>2.5275884746301679E-2</v>
      </c>
    </row>
    <row r="1858" spans="1:8">
      <c r="A1858" s="2" t="s">
        <v>1860</v>
      </c>
      <c r="B1858" s="6">
        <v>13.7235</v>
      </c>
      <c r="C1858" s="4">
        <v>13.837300000000001</v>
      </c>
      <c r="D1858" s="4">
        <v>13.881</v>
      </c>
      <c r="E1858" s="4">
        <v>13.5085</v>
      </c>
      <c r="F1858" s="7">
        <v>-8.2000000000000007E-3</v>
      </c>
      <c r="G1858" s="35">
        <f t="shared" si="60"/>
        <v>0.3725000000000005</v>
      </c>
      <c r="H1858" s="34">
        <f t="shared" si="61"/>
        <v>2.2569950451763347E-2</v>
      </c>
    </row>
    <row r="1859" spans="1:8">
      <c r="A1859" s="2" t="s">
        <v>1861</v>
      </c>
      <c r="B1859" s="3">
        <v>13.837300000000001</v>
      </c>
      <c r="C1859" s="4">
        <v>13.724</v>
      </c>
      <c r="D1859" s="4">
        <v>13.957599999999999</v>
      </c>
      <c r="E1859" s="4">
        <v>13.710599999999999</v>
      </c>
      <c r="F1859" s="5">
        <v>8.3000000000000001E-3</v>
      </c>
      <c r="G1859" s="35">
        <f t="shared" si="60"/>
        <v>0.24699999999999989</v>
      </c>
      <c r="H1859" s="34">
        <f t="shared" si="61"/>
        <v>1.3160583941605833E-2</v>
      </c>
    </row>
    <row r="1860" spans="1:8">
      <c r="A1860" s="2" t="s">
        <v>1862</v>
      </c>
      <c r="B1860" s="6">
        <v>13.723100000000001</v>
      </c>
      <c r="C1860" s="4">
        <v>13.7</v>
      </c>
      <c r="D1860" s="4">
        <v>13.766999999999999</v>
      </c>
      <c r="E1860" s="4">
        <v>13.6534</v>
      </c>
      <c r="F1860" s="7">
        <v>-7.1999999999999998E-3</v>
      </c>
      <c r="G1860" s="35">
        <f t="shared" si="60"/>
        <v>0.11359999999999992</v>
      </c>
      <c r="H1860" s="34">
        <f t="shared" si="61"/>
        <v>1.4982876712328723E-2</v>
      </c>
    </row>
    <row r="1861" spans="1:8">
      <c r="A1861" s="2" t="s">
        <v>1863</v>
      </c>
      <c r="B1861" s="3">
        <v>13.821999999999999</v>
      </c>
      <c r="C1861" s="4">
        <v>13.5488</v>
      </c>
      <c r="D1861" s="4">
        <v>13.821999999999999</v>
      </c>
      <c r="E1861" s="4">
        <v>13.5296</v>
      </c>
      <c r="F1861" s="5">
        <v>2.4199999999999999E-2</v>
      </c>
      <c r="G1861" s="35">
        <f t="shared" si="60"/>
        <v>0.29239999999999888</v>
      </c>
      <c r="H1861" s="34">
        <f t="shared" si="61"/>
        <v>2.5720640055456025E-2</v>
      </c>
    </row>
    <row r="1862" spans="1:8">
      <c r="A1862" s="2" t="s">
        <v>1864</v>
      </c>
      <c r="B1862" s="6">
        <v>13.4948</v>
      </c>
      <c r="C1862" s="4">
        <v>13.848800000000001</v>
      </c>
      <c r="D1862" s="4">
        <v>13.9148</v>
      </c>
      <c r="E1862" s="4">
        <v>13.4948</v>
      </c>
      <c r="F1862" s="7">
        <v>-2.5600000000000001E-2</v>
      </c>
      <c r="G1862" s="35">
        <f t="shared" si="60"/>
        <v>0.41999999999999993</v>
      </c>
      <c r="H1862" s="34">
        <f t="shared" si="61"/>
        <v>3.1666189316912473E-2</v>
      </c>
    </row>
    <row r="1863" spans="1:8">
      <c r="A1863" s="2" t="s">
        <v>1865</v>
      </c>
      <c r="B1863" s="6">
        <v>13.849</v>
      </c>
      <c r="C1863" s="4">
        <v>13.965999999999999</v>
      </c>
      <c r="D1863" s="4">
        <v>14.1525</v>
      </c>
      <c r="E1863" s="4">
        <v>13.688000000000001</v>
      </c>
      <c r="F1863" s="7">
        <v>-8.3999999999999995E-3</v>
      </c>
      <c r="G1863" s="35">
        <f t="shared" si="60"/>
        <v>0.46449999999999925</v>
      </c>
      <c r="H1863" s="34">
        <f t="shared" si="61"/>
        <v>2.5892084814386776E-2</v>
      </c>
    </row>
    <row r="1864" spans="1:8">
      <c r="A1864" s="2" t="s">
        <v>1866</v>
      </c>
      <c r="B1864" s="3">
        <v>13.966799999999999</v>
      </c>
      <c r="C1864" s="4">
        <v>13.757099999999999</v>
      </c>
      <c r="D1864" s="4">
        <v>13.992800000000001</v>
      </c>
      <c r="E1864" s="4">
        <v>13.744899999999999</v>
      </c>
      <c r="F1864" s="5">
        <v>1.52E-2</v>
      </c>
      <c r="G1864" s="35">
        <f t="shared" si="60"/>
        <v>0.24790000000000134</v>
      </c>
      <c r="H1864" s="34">
        <f t="shared" si="61"/>
        <v>2.1849235240794899E-2</v>
      </c>
    </row>
    <row r="1865" spans="1:8">
      <c r="A1865" s="2" t="s">
        <v>1867</v>
      </c>
      <c r="B1865" s="6">
        <v>13.757999999999999</v>
      </c>
      <c r="C1865" s="4">
        <v>13.899800000000001</v>
      </c>
      <c r="D1865" s="4">
        <v>14.031000000000001</v>
      </c>
      <c r="E1865" s="4">
        <v>13.6715</v>
      </c>
      <c r="F1865" s="7">
        <v>-1.01E-2</v>
      </c>
      <c r="G1865" s="35">
        <f t="shared" si="60"/>
        <v>0.3595000000000006</v>
      </c>
      <c r="H1865" s="34">
        <f t="shared" si="61"/>
        <v>1.6698924731182844E-2</v>
      </c>
    </row>
    <row r="1866" spans="1:8">
      <c r="A1866" s="2" t="s">
        <v>1868</v>
      </c>
      <c r="B1866" s="3">
        <v>13.898899999999999</v>
      </c>
      <c r="C1866" s="4">
        <v>13.95</v>
      </c>
      <c r="D1866" s="4">
        <v>13.982200000000001</v>
      </c>
      <c r="E1866" s="4">
        <v>13.8758</v>
      </c>
      <c r="F1866" s="5">
        <v>4.0000000000000001E-3</v>
      </c>
      <c r="G1866" s="35">
        <f t="shared" si="60"/>
        <v>0.10640000000000072</v>
      </c>
      <c r="H1866" s="34">
        <f t="shared" si="61"/>
        <v>1.5053341420772855E-2</v>
      </c>
    </row>
    <row r="1867" spans="1:8">
      <c r="A1867" s="2" t="s">
        <v>1869</v>
      </c>
      <c r="B1867" s="6">
        <v>13.843500000000001</v>
      </c>
      <c r="C1867" s="4">
        <v>14.013500000000001</v>
      </c>
      <c r="D1867" s="4">
        <v>14.159000000000001</v>
      </c>
      <c r="E1867" s="4">
        <v>13.843500000000001</v>
      </c>
      <c r="F1867" s="7">
        <v>-1.21E-2</v>
      </c>
      <c r="G1867" s="35">
        <f t="shared" si="60"/>
        <v>0.31550000000000011</v>
      </c>
      <c r="H1867" s="34">
        <f t="shared" si="61"/>
        <v>2.6600949516181641E-2</v>
      </c>
    </row>
    <row r="1868" spans="1:8">
      <c r="A1868" s="2" t="s">
        <v>1870</v>
      </c>
      <c r="B1868" s="3">
        <v>14.013500000000001</v>
      </c>
      <c r="C1868" s="4">
        <v>13.7965</v>
      </c>
      <c r="D1868" s="4">
        <v>14.111499999999999</v>
      </c>
      <c r="E1868" s="4">
        <v>13.693</v>
      </c>
      <c r="F1868" s="5">
        <v>1.5599999999999999E-2</v>
      </c>
      <c r="G1868" s="35">
        <f t="shared" si="60"/>
        <v>0.41849999999999987</v>
      </c>
      <c r="H1868" s="34">
        <f t="shared" si="61"/>
        <v>2.6007600724015811E-2</v>
      </c>
    </row>
    <row r="1869" spans="1:8">
      <c r="A1869" s="2" t="s">
        <v>1871</v>
      </c>
      <c r="B1869" s="6">
        <v>13.797800000000001</v>
      </c>
      <c r="C1869" s="4">
        <v>13.867100000000001</v>
      </c>
      <c r="D1869" s="4">
        <v>13.9658</v>
      </c>
      <c r="E1869" s="4">
        <v>13.663</v>
      </c>
      <c r="F1869" s="7">
        <v>-5.1000000000000004E-3</v>
      </c>
      <c r="G1869" s="35">
        <f t="shared" si="60"/>
        <v>0.30279999999999951</v>
      </c>
      <c r="H1869" s="34">
        <f t="shared" si="61"/>
        <v>1.7721990304818268E-2</v>
      </c>
    </row>
    <row r="1870" spans="1:8">
      <c r="A1870" s="2" t="s">
        <v>1872</v>
      </c>
      <c r="B1870" s="6">
        <v>13.868</v>
      </c>
      <c r="C1870" s="4">
        <v>13.9657</v>
      </c>
      <c r="D1870" s="4">
        <v>14.024100000000001</v>
      </c>
      <c r="E1870" s="4">
        <v>13.831899999999999</v>
      </c>
      <c r="F1870" s="7">
        <v>-7.3000000000000001E-3</v>
      </c>
      <c r="G1870" s="35">
        <f t="shared" si="60"/>
        <v>0.19220000000000148</v>
      </c>
      <c r="H1870" s="34">
        <f t="shared" si="61"/>
        <v>1.5573170206349945E-2</v>
      </c>
    </row>
    <row r="1871" spans="1:8">
      <c r="A1871" s="2" t="s">
        <v>1873</v>
      </c>
      <c r="B1871" s="3">
        <v>13.970599999999999</v>
      </c>
      <c r="C1871" s="4">
        <v>13.9278</v>
      </c>
      <c r="D1871" s="4">
        <v>14.122999999999999</v>
      </c>
      <c r="E1871" s="4">
        <v>13.881399999999999</v>
      </c>
      <c r="F1871" s="5">
        <v>3.3999999999999998E-3</v>
      </c>
      <c r="G1871" s="35">
        <f t="shared" si="60"/>
        <v>0.24160000000000004</v>
      </c>
      <c r="H1871" s="34">
        <f t="shared" si="61"/>
        <v>1.2750501002004042E-2</v>
      </c>
    </row>
    <row r="1872" spans="1:8">
      <c r="A1872" s="2" t="s">
        <v>1874</v>
      </c>
      <c r="B1872" s="6">
        <v>13.9238</v>
      </c>
      <c r="C1872" s="4">
        <v>13.972</v>
      </c>
      <c r="D1872" s="4">
        <v>14.002000000000001</v>
      </c>
      <c r="E1872" s="4">
        <v>13.8873</v>
      </c>
      <c r="F1872" s="7">
        <v>-8.8999999999999999E-3</v>
      </c>
      <c r="G1872" s="35">
        <f t="shared" si="60"/>
        <v>0.11470000000000091</v>
      </c>
      <c r="H1872" s="34">
        <f t="shared" si="61"/>
        <v>1.2537464341169278E-2</v>
      </c>
    </row>
    <row r="1873" spans="1:8">
      <c r="A1873" s="2" t="s">
        <v>1875</v>
      </c>
      <c r="B1873" s="3">
        <v>14.049300000000001</v>
      </c>
      <c r="C1873" s="4">
        <v>13.846500000000001</v>
      </c>
      <c r="D1873" s="4">
        <v>14.049300000000001</v>
      </c>
      <c r="E1873" s="4">
        <v>13.816800000000001</v>
      </c>
      <c r="F1873" s="5">
        <v>1.46E-2</v>
      </c>
      <c r="G1873" s="35">
        <f t="shared" si="60"/>
        <v>0.23249999999999993</v>
      </c>
      <c r="H1873" s="34">
        <f t="shared" si="61"/>
        <v>2.3334405029828888E-2</v>
      </c>
    </row>
    <row r="1874" spans="1:8">
      <c r="A1874" s="2" t="s">
        <v>1876</v>
      </c>
      <c r="B1874" s="6">
        <v>13.847</v>
      </c>
      <c r="C1874" s="4">
        <v>13.996499999999999</v>
      </c>
      <c r="D1874" s="4">
        <v>14.1631</v>
      </c>
      <c r="E1874" s="4">
        <v>13.7424</v>
      </c>
      <c r="F1874" s="7">
        <v>-1.0699999999999999E-2</v>
      </c>
      <c r="G1874" s="35">
        <f t="shared" si="60"/>
        <v>0.42070000000000007</v>
      </c>
      <c r="H1874" s="34">
        <f t="shared" si="61"/>
        <v>2.7402270393450442E-2</v>
      </c>
    </row>
    <row r="1875" spans="1:8">
      <c r="A1875" s="2" t="s">
        <v>1877</v>
      </c>
      <c r="B1875" s="6">
        <v>13.996499999999999</v>
      </c>
      <c r="C1875" s="4">
        <v>14.2178</v>
      </c>
      <c r="D1875" s="4">
        <v>14.2683</v>
      </c>
      <c r="E1875" s="4">
        <v>13.909800000000001</v>
      </c>
      <c r="F1875" s="7">
        <v>-1.5599999999999999E-2</v>
      </c>
      <c r="G1875" s="35">
        <f t="shared" si="60"/>
        <v>0.35849999999999937</v>
      </c>
      <c r="H1875" s="34">
        <f t="shared" si="61"/>
        <v>3.3947112540542682E-2</v>
      </c>
    </row>
    <row r="1876" spans="1:8">
      <c r="A1876" s="2" t="s">
        <v>1878</v>
      </c>
      <c r="B1876" s="6">
        <v>14.2178</v>
      </c>
      <c r="C1876" s="4">
        <v>14.7067</v>
      </c>
      <c r="D1876" s="4">
        <v>14.743499999999999</v>
      </c>
      <c r="E1876" s="4">
        <v>14.1035</v>
      </c>
      <c r="F1876" s="7">
        <v>-3.3000000000000002E-2</v>
      </c>
      <c r="G1876" s="35">
        <f t="shared" si="60"/>
        <v>0.63999999999999879</v>
      </c>
      <c r="H1876" s="34">
        <f t="shared" si="61"/>
        <v>2.976242776519885E-2</v>
      </c>
    </row>
    <row r="1877" spans="1:8">
      <c r="A1877" s="2" t="s">
        <v>1879</v>
      </c>
      <c r="B1877" s="6">
        <v>14.702999999999999</v>
      </c>
      <c r="C1877" s="4">
        <v>14.795500000000001</v>
      </c>
      <c r="D1877" s="4">
        <v>14.8093</v>
      </c>
      <c r="E1877" s="4">
        <v>14.5686</v>
      </c>
      <c r="F1877" s="7">
        <v>-6.3E-3</v>
      </c>
      <c r="G1877" s="35">
        <f t="shared" si="60"/>
        <v>0.24070000000000036</v>
      </c>
      <c r="H1877" s="34">
        <f t="shared" si="61"/>
        <v>1.036809608961165E-2</v>
      </c>
    </row>
    <row r="1878" spans="1:8">
      <c r="A1878" s="2" t="s">
        <v>1880</v>
      </c>
      <c r="B1878" s="3">
        <v>14.795500000000001</v>
      </c>
      <c r="C1878" s="4">
        <v>14.8195</v>
      </c>
      <c r="D1878" s="4">
        <v>14.8279</v>
      </c>
      <c r="E1878" s="4">
        <v>14.7613</v>
      </c>
      <c r="F1878" s="5">
        <v>6.8999999999999999E-3</v>
      </c>
      <c r="G1878" s="35">
        <f t="shared" si="60"/>
        <v>6.6599999999999326E-2</v>
      </c>
      <c r="H1878" s="34">
        <f t="shared" si="61"/>
        <v>1.7429172222111638E-2</v>
      </c>
    </row>
    <row r="1879" spans="1:8">
      <c r="A1879" s="2" t="s">
        <v>1881</v>
      </c>
      <c r="B1879" s="6">
        <v>14.6938</v>
      </c>
      <c r="C1879" s="4">
        <v>15.0753</v>
      </c>
      <c r="D1879" s="4">
        <v>15.152699999999999</v>
      </c>
      <c r="E1879" s="4">
        <v>14.6938</v>
      </c>
      <c r="F1879" s="7">
        <v>-2.53E-2</v>
      </c>
      <c r="G1879" s="35">
        <f t="shared" si="60"/>
        <v>0.45889999999999986</v>
      </c>
      <c r="H1879" s="34">
        <f t="shared" si="61"/>
        <v>3.1614957322856005E-2</v>
      </c>
    </row>
    <row r="1880" spans="1:8">
      <c r="A1880" s="2" t="s">
        <v>1882</v>
      </c>
      <c r="B1880" s="3">
        <v>15.0753</v>
      </c>
      <c r="C1880" s="4">
        <v>14.762</v>
      </c>
      <c r="D1880" s="4">
        <v>15.1158</v>
      </c>
      <c r="E1880" s="4">
        <v>14.641299999999999</v>
      </c>
      <c r="F1880" s="5">
        <v>2.1000000000000001E-2</v>
      </c>
      <c r="G1880" s="35">
        <f t="shared" si="60"/>
        <v>0.47450000000000081</v>
      </c>
      <c r="H1880" s="34">
        <f t="shared" si="61"/>
        <v>2.7959037544414266E-2</v>
      </c>
    </row>
    <row r="1881" spans="1:8">
      <c r="A1881" s="2" t="s">
        <v>1883</v>
      </c>
      <c r="B1881" s="6">
        <v>14.764699999999999</v>
      </c>
      <c r="C1881" s="4">
        <v>14.803800000000001</v>
      </c>
      <c r="D1881" s="4">
        <v>14.953799999999999</v>
      </c>
      <c r="E1881" s="4">
        <v>14.6005</v>
      </c>
      <c r="F1881" s="7">
        <v>-2.5999999999999999E-3</v>
      </c>
      <c r="G1881" s="35">
        <f t="shared" si="60"/>
        <v>0.35329999999999906</v>
      </c>
      <c r="H1881" s="34">
        <f t="shared" si="61"/>
        <v>2.0347579118203916E-2</v>
      </c>
    </row>
    <row r="1882" spans="1:8">
      <c r="A1882" s="2" t="s">
        <v>1884</v>
      </c>
      <c r="B1882" s="3">
        <v>14.803800000000001</v>
      </c>
      <c r="C1882" s="4">
        <v>14.788</v>
      </c>
      <c r="D1882" s="4">
        <v>14.8415</v>
      </c>
      <c r="E1882" s="4">
        <v>14.593</v>
      </c>
      <c r="F1882" s="5">
        <v>1.1000000000000001E-3</v>
      </c>
      <c r="G1882" s="35">
        <f t="shared" si="60"/>
        <v>0.24849999999999994</v>
      </c>
      <c r="H1882" s="34">
        <f t="shared" si="61"/>
        <v>2.2288574387297255E-2</v>
      </c>
    </row>
    <row r="1883" spans="1:8">
      <c r="A1883" s="2" t="s">
        <v>1885</v>
      </c>
      <c r="B1883" s="3">
        <v>14.787699999999999</v>
      </c>
      <c r="C1883" s="4">
        <v>14.484999999999999</v>
      </c>
      <c r="D1883" s="4">
        <v>14.832000000000001</v>
      </c>
      <c r="E1883" s="4">
        <v>14.434799999999999</v>
      </c>
      <c r="F1883" s="5">
        <v>2.0899999999999998E-2</v>
      </c>
      <c r="G1883" s="35">
        <f t="shared" si="60"/>
        <v>0.39720000000000155</v>
      </c>
      <c r="H1883" s="34">
        <f t="shared" si="61"/>
        <v>1.5889596015495312E-2</v>
      </c>
    </row>
    <row r="1884" spans="1:8">
      <c r="A1884" s="2" t="s">
        <v>1886</v>
      </c>
      <c r="B1884" s="6">
        <v>14.484999999999999</v>
      </c>
      <c r="C1884" s="4">
        <v>14.456</v>
      </c>
      <c r="D1884" s="4">
        <v>14.499499999999999</v>
      </c>
      <c r="E1884" s="4">
        <v>14.4373</v>
      </c>
      <c r="F1884" s="7">
        <v>-2.8E-3</v>
      </c>
      <c r="G1884" s="35">
        <f t="shared" si="60"/>
        <v>6.2199999999998923E-2</v>
      </c>
      <c r="H1884" s="34">
        <f t="shared" si="61"/>
        <v>1.9529237392807923E-2</v>
      </c>
    </row>
    <row r="1885" spans="1:8">
      <c r="A1885" s="2" t="s">
        <v>1887</v>
      </c>
      <c r="B1885" s="3">
        <v>14.525499999999999</v>
      </c>
      <c r="C1885" s="4">
        <v>14.1685</v>
      </c>
      <c r="D1885" s="4">
        <v>14.525499999999999</v>
      </c>
      <c r="E1885" s="4">
        <v>14.0343</v>
      </c>
      <c r="F1885" s="5">
        <v>2.86E-2</v>
      </c>
      <c r="G1885" s="35">
        <f t="shared" si="60"/>
        <v>0.49119999999999919</v>
      </c>
      <c r="H1885" s="34">
        <f t="shared" si="61"/>
        <v>2.2289684615275841E-2</v>
      </c>
    </row>
    <row r="1886" spans="1:8">
      <c r="A1886" s="2" t="s">
        <v>1888</v>
      </c>
      <c r="B1886" s="6">
        <v>14.122299999999999</v>
      </c>
      <c r="C1886" s="4">
        <v>14.1478</v>
      </c>
      <c r="D1886" s="4">
        <v>14.261799999999999</v>
      </c>
      <c r="E1886" s="4">
        <v>14.122299999999999</v>
      </c>
      <c r="F1886" s="7">
        <v>-1.8E-3</v>
      </c>
      <c r="G1886" s="35">
        <f t="shared" si="60"/>
        <v>0.13949999999999996</v>
      </c>
      <c r="H1886" s="34">
        <f t="shared" si="61"/>
        <v>2.1667258287917712E-2</v>
      </c>
    </row>
    <row r="1887" spans="1:8">
      <c r="A1887" s="2" t="s">
        <v>1889</v>
      </c>
      <c r="B1887" s="6">
        <v>14.1478</v>
      </c>
      <c r="C1887" s="4">
        <v>14.3673</v>
      </c>
      <c r="D1887" s="4">
        <v>14.5593</v>
      </c>
      <c r="E1887" s="4">
        <v>14.0762</v>
      </c>
      <c r="F1887" s="7">
        <v>-1.5299999999999999E-2</v>
      </c>
      <c r="G1887" s="35">
        <f t="shared" si="60"/>
        <v>0.48310000000000031</v>
      </c>
      <c r="H1887" s="34">
        <f t="shared" si="61"/>
        <v>3.1576417264704899E-2</v>
      </c>
    </row>
    <row r="1888" spans="1:8">
      <c r="A1888" s="2" t="s">
        <v>1890</v>
      </c>
      <c r="B1888" s="6">
        <v>14.3673</v>
      </c>
      <c r="C1888" s="4">
        <v>14.561500000000001</v>
      </c>
      <c r="D1888" s="4">
        <v>14.712300000000001</v>
      </c>
      <c r="E1888" s="4">
        <v>14.2758</v>
      </c>
      <c r="F1888" s="7">
        <v>-1.3299999999999999E-2</v>
      </c>
      <c r="G1888" s="35">
        <f t="shared" si="60"/>
        <v>0.43650000000000055</v>
      </c>
      <c r="H1888" s="34">
        <f t="shared" si="61"/>
        <v>2.2513443156118283E-2</v>
      </c>
    </row>
    <row r="1889" spans="1:8">
      <c r="A1889" s="2" t="s">
        <v>1891</v>
      </c>
      <c r="B1889" s="6">
        <v>14.561500000000001</v>
      </c>
      <c r="C1889" s="4">
        <v>14.6357</v>
      </c>
      <c r="D1889" s="4">
        <v>14.6828</v>
      </c>
      <c r="E1889" s="4">
        <v>14.4603</v>
      </c>
      <c r="F1889" s="7">
        <v>-5.1000000000000004E-3</v>
      </c>
      <c r="G1889" s="35">
        <f t="shared" si="60"/>
        <v>0.22250000000000014</v>
      </c>
      <c r="H1889" s="34">
        <f t="shared" si="61"/>
        <v>1.0441145237426442E-2</v>
      </c>
    </row>
    <row r="1890" spans="1:8">
      <c r="A1890" s="2" t="s">
        <v>1892</v>
      </c>
      <c r="B1890" s="6">
        <v>14.636699999999999</v>
      </c>
      <c r="C1890" s="4">
        <v>14.5961</v>
      </c>
      <c r="D1890" s="4">
        <v>14.6784</v>
      </c>
      <c r="E1890" s="4">
        <v>14.5961</v>
      </c>
      <c r="F1890" s="7">
        <v>-4.0000000000000001E-3</v>
      </c>
      <c r="G1890" s="35">
        <f t="shared" si="60"/>
        <v>8.230000000000004E-2</v>
      </c>
      <c r="H1890" s="34">
        <f t="shared" si="61"/>
        <v>1.2324904807645795E-2</v>
      </c>
    </row>
    <row r="1891" spans="1:8">
      <c r="A1891" s="2" t="s">
        <v>1893</v>
      </c>
      <c r="B1891" s="3">
        <v>14.6953</v>
      </c>
      <c r="C1891" s="4">
        <v>14.470700000000001</v>
      </c>
      <c r="D1891" s="4">
        <v>14.6953</v>
      </c>
      <c r="E1891" s="4">
        <v>14.4209</v>
      </c>
      <c r="F1891" s="5">
        <v>1.55E-2</v>
      </c>
      <c r="G1891" s="35">
        <f t="shared" si="60"/>
        <v>0.27439999999999998</v>
      </c>
      <c r="H1891" s="34">
        <f t="shared" si="61"/>
        <v>1.7369488263394847E-2</v>
      </c>
    </row>
    <row r="1892" spans="1:8">
      <c r="A1892" s="2" t="s">
        <v>1894</v>
      </c>
      <c r="B1892" s="6">
        <v>14.470700000000001</v>
      </c>
      <c r="C1892" s="4">
        <v>14.548500000000001</v>
      </c>
      <c r="D1892" s="4">
        <v>14.5703</v>
      </c>
      <c r="E1892" s="4">
        <v>14.3393</v>
      </c>
      <c r="F1892" s="7">
        <v>-5.3E-3</v>
      </c>
      <c r="G1892" s="35">
        <f t="shared" si="60"/>
        <v>0.23099999999999987</v>
      </c>
      <c r="H1892" s="34">
        <f t="shared" si="61"/>
        <v>1.5714989261139012E-2</v>
      </c>
    </row>
    <row r="1893" spans="1:8">
      <c r="A1893" s="2" t="s">
        <v>1895</v>
      </c>
      <c r="B1893" s="6">
        <v>14.548500000000001</v>
      </c>
      <c r="C1893" s="4">
        <v>14.6198</v>
      </c>
      <c r="D1893" s="4">
        <v>14.6425</v>
      </c>
      <c r="E1893" s="4">
        <v>14.414</v>
      </c>
      <c r="F1893" s="7">
        <v>-4.8999999999999998E-3</v>
      </c>
      <c r="G1893" s="35">
        <f t="shared" si="60"/>
        <v>0.22850000000000037</v>
      </c>
      <c r="H1893" s="34">
        <f t="shared" si="61"/>
        <v>2.2907811302348289E-2</v>
      </c>
    </row>
    <row r="1894" spans="1:8">
      <c r="A1894" s="2" t="s">
        <v>1896</v>
      </c>
      <c r="B1894" s="3">
        <v>14.6198</v>
      </c>
      <c r="C1894" s="4">
        <v>14.351000000000001</v>
      </c>
      <c r="D1894" s="4">
        <v>14.6845</v>
      </c>
      <c r="E1894" s="4">
        <v>14.2555</v>
      </c>
      <c r="F1894" s="5">
        <v>1.8700000000000001E-2</v>
      </c>
      <c r="G1894" s="35">
        <f t="shared" si="60"/>
        <v>0.42900000000000027</v>
      </c>
      <c r="H1894" s="34">
        <f t="shared" si="61"/>
        <v>2.501020681111062E-2</v>
      </c>
    </row>
    <row r="1895" spans="1:8">
      <c r="A1895" s="2" t="s">
        <v>1897</v>
      </c>
      <c r="B1895" s="3">
        <v>14.351000000000001</v>
      </c>
      <c r="C1895" s="4">
        <v>14.206200000000001</v>
      </c>
      <c r="D1895" s="4">
        <v>14.443199999999999</v>
      </c>
      <c r="E1895" s="4">
        <v>14.1616</v>
      </c>
      <c r="F1895" s="5">
        <v>1.0200000000000001E-2</v>
      </c>
      <c r="G1895" s="35">
        <f t="shared" si="60"/>
        <v>0.28159999999999918</v>
      </c>
      <c r="H1895" s="34">
        <f t="shared" si="61"/>
        <v>1.7041504079460784E-2</v>
      </c>
    </row>
    <row r="1896" spans="1:8">
      <c r="A1896" s="2" t="s">
        <v>1898</v>
      </c>
      <c r="B1896" s="6">
        <v>14.206200000000001</v>
      </c>
      <c r="C1896" s="4">
        <v>14.095000000000001</v>
      </c>
      <c r="D1896" s="4">
        <v>14.2906</v>
      </c>
      <c r="E1896" s="4">
        <v>14.091799999999999</v>
      </c>
      <c r="F1896" s="7">
        <v>-2.3300000000000001E-2</v>
      </c>
      <c r="G1896" s="35">
        <f t="shared" si="60"/>
        <v>0.19880000000000031</v>
      </c>
      <c r="H1896" s="34">
        <f t="shared" si="61"/>
        <v>2.1948449535848347E-2</v>
      </c>
    </row>
    <row r="1897" spans="1:8">
      <c r="A1897" s="2" t="s">
        <v>1899</v>
      </c>
      <c r="B1897" s="3">
        <v>14.5456</v>
      </c>
      <c r="C1897" s="4">
        <v>14.176399999999999</v>
      </c>
      <c r="D1897" s="4">
        <v>14.5456</v>
      </c>
      <c r="E1897" s="4">
        <v>14.1221</v>
      </c>
      <c r="F1897" s="5">
        <v>2.6100000000000002E-2</v>
      </c>
      <c r="G1897" s="35">
        <f t="shared" si="60"/>
        <v>0.42350000000000065</v>
      </c>
      <c r="H1897" s="34">
        <f t="shared" si="61"/>
        <v>3.0311494537354669E-2</v>
      </c>
    </row>
    <row r="1898" spans="1:8">
      <c r="A1898" s="2" t="s">
        <v>1900</v>
      </c>
      <c r="B1898" s="3">
        <v>14.1754</v>
      </c>
      <c r="C1898" s="4">
        <v>14.141500000000001</v>
      </c>
      <c r="D1898" s="4">
        <v>14.538600000000001</v>
      </c>
      <c r="E1898" s="4">
        <v>14.104799999999999</v>
      </c>
      <c r="F1898" s="5">
        <v>2.8999999999999998E-3</v>
      </c>
      <c r="G1898" s="35">
        <f t="shared" si="60"/>
        <v>0.43380000000000152</v>
      </c>
      <c r="H1898" s="34">
        <f t="shared" si="61"/>
        <v>2.7919361764013422E-2</v>
      </c>
    </row>
    <row r="1899" spans="1:8">
      <c r="A1899" s="2" t="s">
        <v>1901</v>
      </c>
      <c r="B1899" s="6">
        <v>14.1348</v>
      </c>
      <c r="C1899" s="4">
        <v>14.4398</v>
      </c>
      <c r="D1899" s="4">
        <v>14.459</v>
      </c>
      <c r="E1899" s="4">
        <v>14.086499999999999</v>
      </c>
      <c r="F1899" s="7">
        <v>-2.2200000000000001E-2</v>
      </c>
      <c r="G1899" s="35">
        <f t="shared" si="60"/>
        <v>0.3725000000000005</v>
      </c>
      <c r="H1899" s="34">
        <f t="shared" si="61"/>
        <v>2.1349698403146152E-2</v>
      </c>
    </row>
    <row r="1900" spans="1:8">
      <c r="A1900" s="2" t="s">
        <v>1902</v>
      </c>
      <c r="B1900" s="3">
        <v>14.4564</v>
      </c>
      <c r="C1900" s="4">
        <v>14.2906</v>
      </c>
      <c r="D1900" s="4">
        <v>14.4564</v>
      </c>
      <c r="E1900" s="4">
        <v>14.2187</v>
      </c>
      <c r="F1900" s="5">
        <v>1.17E-2</v>
      </c>
      <c r="G1900" s="35">
        <f t="shared" si="60"/>
        <v>0.23770000000000024</v>
      </c>
      <c r="H1900" s="34">
        <f t="shared" si="61"/>
        <v>1.7156043772450107E-2</v>
      </c>
    </row>
    <row r="1901" spans="1:8">
      <c r="A1901" s="2" t="s">
        <v>1903</v>
      </c>
      <c r="B1901" s="3">
        <v>14.2897</v>
      </c>
      <c r="C1901" s="4">
        <v>14.3652</v>
      </c>
      <c r="D1901" s="4">
        <v>14.473000000000001</v>
      </c>
      <c r="E1901" s="4">
        <v>14.2178</v>
      </c>
      <c r="F1901" s="5">
        <v>9.4999999999999998E-3</v>
      </c>
      <c r="G1901" s="35">
        <f t="shared" si="60"/>
        <v>0.25520000000000032</v>
      </c>
      <c r="H1901" s="34">
        <f t="shared" si="61"/>
        <v>2.7521033092988072E-2</v>
      </c>
    </row>
    <row r="1902" spans="1:8">
      <c r="A1902" s="2" t="s">
        <v>1904</v>
      </c>
      <c r="B1902" s="6">
        <v>14.1553</v>
      </c>
      <c r="C1902" s="4">
        <v>14.465299999999999</v>
      </c>
      <c r="D1902" s="4">
        <v>14.696300000000001</v>
      </c>
      <c r="E1902" s="4">
        <v>14.1553</v>
      </c>
      <c r="F1902" s="7">
        <v>-2.1399999999999999E-2</v>
      </c>
      <c r="G1902" s="35">
        <f t="shared" si="60"/>
        <v>0.54100000000000037</v>
      </c>
      <c r="H1902" s="34">
        <f t="shared" si="61"/>
        <v>2.9293194259403743E-2</v>
      </c>
    </row>
    <row r="1903" spans="1:8">
      <c r="A1903" s="2" t="s">
        <v>1905</v>
      </c>
      <c r="B1903" s="6">
        <v>14.465299999999999</v>
      </c>
      <c r="C1903" s="4">
        <v>14.4863</v>
      </c>
      <c r="D1903" s="4">
        <v>14.676500000000001</v>
      </c>
      <c r="E1903" s="4">
        <v>14.3688</v>
      </c>
      <c r="F1903" s="7">
        <v>-1.5E-3</v>
      </c>
      <c r="G1903" s="35">
        <f t="shared" si="60"/>
        <v>0.30770000000000053</v>
      </c>
      <c r="H1903" s="34">
        <f t="shared" si="61"/>
        <v>1.8404295597700782E-2</v>
      </c>
    </row>
    <row r="1904" spans="1:8">
      <c r="A1904" s="2" t="s">
        <v>1906</v>
      </c>
      <c r="B1904" s="6">
        <v>14.487500000000001</v>
      </c>
      <c r="C1904" s="4">
        <v>14.5265</v>
      </c>
      <c r="D1904" s="4">
        <v>14.6258</v>
      </c>
      <c r="E1904" s="4">
        <v>14.3988</v>
      </c>
      <c r="F1904" s="7">
        <v>-2.7000000000000001E-3</v>
      </c>
      <c r="G1904" s="35">
        <f t="shared" si="60"/>
        <v>0.22700000000000031</v>
      </c>
      <c r="H1904" s="34">
        <f t="shared" si="61"/>
        <v>1.6977840543290927E-2</v>
      </c>
    </row>
    <row r="1905" spans="1:8">
      <c r="A1905" s="2" t="s">
        <v>1907</v>
      </c>
      <c r="B1905" s="3">
        <v>14.526999999999999</v>
      </c>
      <c r="C1905" s="4">
        <v>14.4453</v>
      </c>
      <c r="D1905" s="4">
        <v>14.6058</v>
      </c>
      <c r="E1905" s="4">
        <v>14.3423</v>
      </c>
      <c r="F1905" s="5">
        <v>6.0000000000000001E-3</v>
      </c>
      <c r="G1905" s="35">
        <f t="shared" si="60"/>
        <v>0.26350000000000051</v>
      </c>
      <c r="H1905" s="34">
        <f t="shared" si="61"/>
        <v>2.2231273122221128E-2</v>
      </c>
    </row>
    <row r="1906" spans="1:8">
      <c r="A1906" s="2" t="s">
        <v>1908</v>
      </c>
      <c r="B1906" s="6">
        <v>14.4398</v>
      </c>
      <c r="C1906" s="4">
        <v>14.7315</v>
      </c>
      <c r="D1906" s="4">
        <v>14.742800000000001</v>
      </c>
      <c r="E1906" s="4">
        <v>14.3513</v>
      </c>
      <c r="F1906" s="7">
        <v>-2.9000000000000001E-2</v>
      </c>
      <c r="G1906" s="35">
        <f t="shared" si="60"/>
        <v>0.39150000000000063</v>
      </c>
      <c r="H1906" s="34">
        <f t="shared" si="61"/>
        <v>3.6286373810856233E-2</v>
      </c>
    </row>
    <row r="1907" spans="1:8">
      <c r="A1907" s="2" t="s">
        <v>1909</v>
      </c>
      <c r="B1907" s="3">
        <v>14.8711</v>
      </c>
      <c r="C1907" s="4">
        <v>14.295999999999999</v>
      </c>
      <c r="D1907" s="4">
        <v>14.8711</v>
      </c>
      <c r="E1907" s="4">
        <v>14.225099999999999</v>
      </c>
      <c r="F1907" s="5">
        <v>4.02E-2</v>
      </c>
      <c r="G1907" s="35">
        <f t="shared" si="60"/>
        <v>0.6460000000000008</v>
      </c>
      <c r="H1907" s="34">
        <f t="shared" si="61"/>
        <v>3.7428766325123985E-2</v>
      </c>
    </row>
    <row r="1908" spans="1:8">
      <c r="A1908" s="2" t="s">
        <v>1910</v>
      </c>
      <c r="B1908" s="3">
        <v>14.295999999999999</v>
      </c>
      <c r="C1908" s="4">
        <v>14.073399999999999</v>
      </c>
      <c r="D1908" s="4">
        <v>14.400399999999999</v>
      </c>
      <c r="E1908" s="4">
        <v>13.992900000000001</v>
      </c>
      <c r="F1908" s="5">
        <v>1.5800000000000002E-2</v>
      </c>
      <c r="G1908" s="35">
        <f t="shared" si="60"/>
        <v>0.40749999999999886</v>
      </c>
      <c r="H1908" s="34">
        <f t="shared" si="61"/>
        <v>2.1597213899483193E-2</v>
      </c>
    </row>
    <row r="1909" spans="1:8">
      <c r="A1909" s="2" t="s">
        <v>1911</v>
      </c>
      <c r="B1909" s="6">
        <v>14.073399999999999</v>
      </c>
      <c r="C1909" s="4">
        <v>14.184699999999999</v>
      </c>
      <c r="D1909" s="4">
        <v>14.231999999999999</v>
      </c>
      <c r="E1909" s="4">
        <v>14.0268</v>
      </c>
      <c r="F1909" s="7">
        <v>-8.0999999999999996E-3</v>
      </c>
      <c r="G1909" s="35">
        <f t="shared" si="60"/>
        <v>0.2051999999999996</v>
      </c>
      <c r="H1909" s="34">
        <f t="shared" si="61"/>
        <v>2.1124712757808761E-2</v>
      </c>
    </row>
    <row r="1910" spans="1:8">
      <c r="A1910" s="2" t="s">
        <v>1912</v>
      </c>
      <c r="B1910" s="3">
        <v>14.1877</v>
      </c>
      <c r="C1910" s="4">
        <v>14.099600000000001</v>
      </c>
      <c r="D1910" s="4">
        <v>14.384600000000001</v>
      </c>
      <c r="E1910" s="4">
        <v>13.9941</v>
      </c>
      <c r="F1910" s="5">
        <v>6.1999999999999998E-3</v>
      </c>
      <c r="G1910" s="35">
        <f t="shared" si="60"/>
        <v>0.39050000000000118</v>
      </c>
      <c r="H1910" s="34">
        <f t="shared" si="61"/>
        <v>2.4965878070973641E-2</v>
      </c>
    </row>
    <row r="1911" spans="1:8">
      <c r="A1911" s="2" t="s">
        <v>1913</v>
      </c>
      <c r="B1911" s="6">
        <v>14.099600000000001</v>
      </c>
      <c r="C1911" s="4">
        <v>14.0672</v>
      </c>
      <c r="D1911" s="4">
        <v>14.235099999999999</v>
      </c>
      <c r="E1911" s="4">
        <v>13.9232</v>
      </c>
      <c r="F1911" s="7">
        <v>-9.7999999999999997E-3</v>
      </c>
      <c r="G1911" s="35">
        <f t="shared" si="60"/>
        <v>0.31189999999999962</v>
      </c>
      <c r="H1911" s="34">
        <f t="shared" si="61"/>
        <v>2.6295450804714491E-2</v>
      </c>
    </row>
    <row r="1912" spans="1:8">
      <c r="A1912" s="2" t="s">
        <v>1914</v>
      </c>
      <c r="B1912" s="3">
        <v>14.238899999999999</v>
      </c>
      <c r="C1912" s="4">
        <v>13.9739</v>
      </c>
      <c r="D1912" s="4">
        <v>14.238899999999999</v>
      </c>
      <c r="E1912" s="4">
        <v>13.815899999999999</v>
      </c>
      <c r="F1912" s="5">
        <v>1.89E-2</v>
      </c>
      <c r="G1912" s="35">
        <f t="shared" ref="G1912:G1955" si="62">D1912-E1912</f>
        <v>0.42300000000000004</v>
      </c>
      <c r="H1912" s="34">
        <f t="shared" ref="H1912:H1955" si="63">(SUM(G1912:G1913)/2)/C1913</f>
        <v>2.3263369939567194E-2</v>
      </c>
    </row>
    <row r="1913" spans="1:8">
      <c r="A1913" s="2" t="s">
        <v>1915</v>
      </c>
      <c r="B1913" s="3">
        <v>13.9741</v>
      </c>
      <c r="C1913" s="4">
        <v>13.850099999999999</v>
      </c>
      <c r="D1913" s="4">
        <v>14.027699999999999</v>
      </c>
      <c r="E1913" s="4">
        <v>13.8063</v>
      </c>
      <c r="F1913" s="5">
        <v>8.9999999999999993E-3</v>
      </c>
      <c r="G1913" s="35">
        <f t="shared" si="62"/>
        <v>0.22139999999999915</v>
      </c>
      <c r="H1913" s="34">
        <f t="shared" si="63"/>
        <v>2.4615384615384574E-2</v>
      </c>
    </row>
    <row r="1914" spans="1:8">
      <c r="A1914" s="2" t="s">
        <v>1916</v>
      </c>
      <c r="B1914" s="6">
        <v>13.8491</v>
      </c>
      <c r="C1914" s="4">
        <v>14.3</v>
      </c>
      <c r="D1914" s="4">
        <v>14.323499999999999</v>
      </c>
      <c r="E1914" s="4">
        <v>13.8409</v>
      </c>
      <c r="F1914" s="7">
        <v>-3.15E-2</v>
      </c>
      <c r="G1914" s="35">
        <f t="shared" si="62"/>
        <v>0.4825999999999997</v>
      </c>
      <c r="H1914" s="34">
        <f t="shared" si="63"/>
        <v>3.0536882919724017E-2</v>
      </c>
    </row>
    <row r="1915" spans="1:8">
      <c r="A1915" s="2" t="s">
        <v>1917</v>
      </c>
      <c r="B1915" s="6">
        <v>14.3</v>
      </c>
      <c r="C1915" s="4">
        <v>14.6233</v>
      </c>
      <c r="D1915" s="4">
        <v>14.6271</v>
      </c>
      <c r="E1915" s="4">
        <v>14.2166</v>
      </c>
      <c r="F1915" s="7">
        <v>-2.2100000000000002E-2</v>
      </c>
      <c r="G1915" s="35">
        <f t="shared" si="62"/>
        <v>0.41050000000000075</v>
      </c>
      <c r="H1915" s="34">
        <f t="shared" si="63"/>
        <v>2.4818829608994942E-2</v>
      </c>
    </row>
    <row r="1916" spans="1:8">
      <c r="A1916" s="2" t="s">
        <v>1918</v>
      </c>
      <c r="B1916" s="6">
        <v>14.6233</v>
      </c>
      <c r="C1916" s="4">
        <v>14.861700000000001</v>
      </c>
      <c r="D1916" s="4">
        <v>14.874599999999999</v>
      </c>
      <c r="E1916" s="4">
        <v>14.5474</v>
      </c>
      <c r="F1916" s="7">
        <v>-1.6E-2</v>
      </c>
      <c r="G1916" s="35">
        <f t="shared" si="62"/>
        <v>0.32719999999999949</v>
      </c>
      <c r="H1916" s="34">
        <f t="shared" si="63"/>
        <v>1.5378940308517733E-2</v>
      </c>
    </row>
    <row r="1917" spans="1:8">
      <c r="A1917" s="2" t="s">
        <v>1919</v>
      </c>
      <c r="B1917" s="6">
        <v>14.861700000000001</v>
      </c>
      <c r="C1917" s="4">
        <v>14.91</v>
      </c>
      <c r="D1917" s="4">
        <v>14.9452</v>
      </c>
      <c r="E1917" s="4">
        <v>14.813800000000001</v>
      </c>
      <c r="F1917" s="7">
        <v>-7.1000000000000004E-3</v>
      </c>
      <c r="G1917" s="35">
        <f t="shared" si="62"/>
        <v>0.1313999999999993</v>
      </c>
      <c r="H1917" s="34">
        <f t="shared" si="63"/>
        <v>1.6529687222684865E-2</v>
      </c>
    </row>
    <row r="1918" spans="1:8">
      <c r="A1918" s="2" t="s">
        <v>1920</v>
      </c>
      <c r="B1918" s="3">
        <v>14.9687</v>
      </c>
      <c r="C1918" s="4">
        <v>14.6494</v>
      </c>
      <c r="D1918" s="4">
        <v>14.9687</v>
      </c>
      <c r="E1918" s="4">
        <v>14.6158</v>
      </c>
      <c r="F1918" s="5">
        <v>2.18E-2</v>
      </c>
      <c r="G1918" s="35">
        <f t="shared" si="62"/>
        <v>0.35289999999999999</v>
      </c>
      <c r="H1918" s="34">
        <f t="shared" si="63"/>
        <v>2.5165763521927908E-2</v>
      </c>
    </row>
    <row r="1919" spans="1:8">
      <c r="A1919" s="2" t="s">
        <v>1921</v>
      </c>
      <c r="B1919" s="6">
        <v>14.6495</v>
      </c>
      <c r="C1919" s="4">
        <v>14.855499999999999</v>
      </c>
      <c r="D1919" s="4">
        <v>15.0017</v>
      </c>
      <c r="E1919" s="4">
        <v>14.6069</v>
      </c>
      <c r="F1919" s="7">
        <v>-1.3899999999999999E-2</v>
      </c>
      <c r="G1919" s="35">
        <f t="shared" si="62"/>
        <v>0.39480000000000004</v>
      </c>
      <c r="H1919" s="34">
        <f t="shared" si="63"/>
        <v>3.2733605770549373E-2</v>
      </c>
    </row>
    <row r="1920" spans="1:8">
      <c r="A1920" s="2" t="s">
        <v>1922</v>
      </c>
      <c r="B1920" s="3">
        <v>14.855499999999999</v>
      </c>
      <c r="C1920" s="4">
        <v>14.5844</v>
      </c>
      <c r="D1920" s="4">
        <v>14.979100000000001</v>
      </c>
      <c r="E1920" s="4">
        <v>14.4191</v>
      </c>
      <c r="F1920" s="5">
        <v>1.8599999999999998E-2</v>
      </c>
      <c r="G1920" s="35">
        <f t="shared" si="62"/>
        <v>0.5600000000000005</v>
      </c>
      <c r="H1920" s="34">
        <f t="shared" si="63"/>
        <v>3.5987983978638206E-2</v>
      </c>
    </row>
    <row r="1921" spans="1:8">
      <c r="A1921" s="2" t="s">
        <v>1923</v>
      </c>
      <c r="B1921" s="6">
        <v>14.5844</v>
      </c>
      <c r="C1921" s="4">
        <v>14.98</v>
      </c>
      <c r="D1921" s="4">
        <v>15.0259</v>
      </c>
      <c r="E1921" s="4">
        <v>14.5077</v>
      </c>
      <c r="F1921" s="7">
        <v>-2.64E-2</v>
      </c>
      <c r="G1921" s="35">
        <f t="shared" si="62"/>
        <v>0.51820000000000022</v>
      </c>
      <c r="H1921" s="34">
        <f t="shared" si="63"/>
        <v>2.7552280502864523E-2</v>
      </c>
    </row>
    <row r="1922" spans="1:8">
      <c r="A1922" s="2" t="s">
        <v>1924</v>
      </c>
      <c r="B1922" s="3">
        <v>14.98</v>
      </c>
      <c r="C1922" s="4">
        <v>14.819100000000001</v>
      </c>
      <c r="D1922" s="4">
        <v>15.0939</v>
      </c>
      <c r="E1922" s="4">
        <v>14.795500000000001</v>
      </c>
      <c r="F1922" s="5">
        <v>1.09E-2</v>
      </c>
      <c r="G1922" s="35">
        <f t="shared" si="62"/>
        <v>0.29839999999999911</v>
      </c>
      <c r="H1922" s="34">
        <f t="shared" si="63"/>
        <v>1.3323521307553231E-2</v>
      </c>
    </row>
    <row r="1923" spans="1:8">
      <c r="A1923" s="2" t="s">
        <v>1925</v>
      </c>
      <c r="B1923" s="6">
        <v>14.819100000000001</v>
      </c>
      <c r="C1923" s="4">
        <v>14.8797</v>
      </c>
      <c r="D1923" s="4">
        <v>14.8886</v>
      </c>
      <c r="E1923" s="4">
        <v>14.7905</v>
      </c>
      <c r="F1923" s="7">
        <v>-1.0999999999999999E-2</v>
      </c>
      <c r="G1923" s="35">
        <f t="shared" si="62"/>
        <v>9.810000000000052E-2</v>
      </c>
      <c r="H1923" s="34">
        <f t="shared" si="63"/>
        <v>1.5722437334420258E-2</v>
      </c>
    </row>
    <row r="1924" spans="1:8">
      <c r="A1924" s="2" t="s">
        <v>1926</v>
      </c>
      <c r="B1924" s="3">
        <v>14.9832</v>
      </c>
      <c r="C1924" s="4">
        <v>14.721</v>
      </c>
      <c r="D1924" s="4">
        <v>14.9832</v>
      </c>
      <c r="E1924" s="4">
        <v>14.618399999999999</v>
      </c>
      <c r="F1924" s="5">
        <v>1.78E-2</v>
      </c>
      <c r="G1924" s="35">
        <f t="shared" si="62"/>
        <v>0.36480000000000068</v>
      </c>
      <c r="H1924" s="34">
        <f t="shared" si="63"/>
        <v>3.2503963057412669E-2</v>
      </c>
    </row>
    <row r="1925" spans="1:8">
      <c r="A1925" s="2" t="s">
        <v>1927</v>
      </c>
      <c r="B1925" s="3">
        <v>14.721</v>
      </c>
      <c r="C1925" s="4">
        <v>14.509</v>
      </c>
      <c r="D1925" s="4">
        <v>14.995100000000001</v>
      </c>
      <c r="E1925" s="4">
        <v>14.416700000000001</v>
      </c>
      <c r="F1925" s="5">
        <v>1.47E-2</v>
      </c>
      <c r="G1925" s="35">
        <f t="shared" si="62"/>
        <v>0.57840000000000025</v>
      </c>
      <c r="H1925" s="34">
        <f t="shared" si="63"/>
        <v>5.2770977394093012E-2</v>
      </c>
    </row>
    <row r="1926" spans="1:8">
      <c r="A1926" s="2" t="s">
        <v>1928</v>
      </c>
      <c r="B1926" s="3">
        <v>14.5083</v>
      </c>
      <c r="C1926" s="4">
        <v>13.969799999999999</v>
      </c>
      <c r="D1926" s="4">
        <v>14.7195</v>
      </c>
      <c r="E1926" s="4">
        <v>13.823499999999999</v>
      </c>
      <c r="F1926" s="5">
        <v>3.85E-2</v>
      </c>
      <c r="G1926" s="35">
        <f t="shared" si="62"/>
        <v>0.8960000000000008</v>
      </c>
      <c r="H1926" s="34">
        <f t="shared" si="63"/>
        <v>5.0231844901237784E-2</v>
      </c>
    </row>
    <row r="1927" spans="1:8">
      <c r="A1927" s="2" t="s">
        <v>1929</v>
      </c>
      <c r="B1927" s="3">
        <v>13.969799999999999</v>
      </c>
      <c r="C1927" s="4">
        <v>13.6945</v>
      </c>
      <c r="D1927" s="4">
        <v>14.0098</v>
      </c>
      <c r="E1927" s="4">
        <v>13.53</v>
      </c>
      <c r="F1927" s="5">
        <v>2.0400000000000001E-2</v>
      </c>
      <c r="G1927" s="35">
        <f t="shared" si="62"/>
        <v>0.47980000000000089</v>
      </c>
      <c r="H1927" s="34">
        <f t="shared" si="63"/>
        <v>2.9797083955869299E-2</v>
      </c>
    </row>
    <row r="1928" spans="1:8">
      <c r="A1928" s="2" t="s">
        <v>1930</v>
      </c>
      <c r="B1928" s="3">
        <v>13.690799999999999</v>
      </c>
      <c r="C1928" s="4">
        <v>13.5869</v>
      </c>
      <c r="D1928" s="4">
        <v>13.866400000000001</v>
      </c>
      <c r="E1928" s="4">
        <v>13.5365</v>
      </c>
      <c r="F1928" s="5">
        <v>7.7000000000000002E-3</v>
      </c>
      <c r="G1928" s="35">
        <f t="shared" si="62"/>
        <v>0.3299000000000003</v>
      </c>
      <c r="H1928" s="34">
        <f t="shared" si="63"/>
        <v>1.370588235294117E-2</v>
      </c>
    </row>
    <row r="1929" spans="1:8">
      <c r="A1929" s="2" t="s">
        <v>1931</v>
      </c>
      <c r="B1929" s="3">
        <v>13.586</v>
      </c>
      <c r="C1929" s="4">
        <v>13.6</v>
      </c>
      <c r="D1929" s="4">
        <v>13.617699999999999</v>
      </c>
      <c r="E1929" s="4">
        <v>13.5748</v>
      </c>
      <c r="F1929" s="5">
        <v>1.41E-2</v>
      </c>
      <c r="G1929" s="35">
        <f t="shared" si="62"/>
        <v>4.2899999999999494E-2</v>
      </c>
      <c r="H1929" s="34">
        <f t="shared" si="63"/>
        <v>2.4884973427970161E-2</v>
      </c>
    </row>
    <row r="1930" spans="1:8">
      <c r="A1930" s="2" t="s">
        <v>1932</v>
      </c>
      <c r="B1930" s="6">
        <v>13.397</v>
      </c>
      <c r="C1930" s="4">
        <v>14.0185</v>
      </c>
      <c r="D1930" s="4">
        <v>14.0518</v>
      </c>
      <c r="E1930" s="4">
        <v>13.397</v>
      </c>
      <c r="F1930" s="7">
        <v>-4.4600000000000001E-2</v>
      </c>
      <c r="G1930" s="35">
        <f t="shared" si="62"/>
        <v>0.65479999999999983</v>
      </c>
      <c r="H1930" s="34">
        <f t="shared" si="63"/>
        <v>3.1308411214953286E-2</v>
      </c>
    </row>
    <row r="1931" spans="1:8">
      <c r="A1931" s="2" t="s">
        <v>1933</v>
      </c>
      <c r="B1931" s="3">
        <v>14.0223</v>
      </c>
      <c r="C1931" s="4">
        <v>13.91</v>
      </c>
      <c r="D1931" s="4">
        <v>14.126200000000001</v>
      </c>
      <c r="E1931" s="4">
        <v>13.91</v>
      </c>
      <c r="F1931" s="5">
        <v>1.1900000000000001E-2</v>
      </c>
      <c r="G1931" s="35">
        <f t="shared" si="62"/>
        <v>0.21620000000000061</v>
      </c>
      <c r="H1931" s="34">
        <f t="shared" si="63"/>
        <v>2.9521014460773553E-2</v>
      </c>
    </row>
    <row r="1932" spans="1:8">
      <c r="A1932" s="2" t="s">
        <v>1934</v>
      </c>
      <c r="B1932" s="3">
        <v>13.858000000000001</v>
      </c>
      <c r="C1932" s="4">
        <v>13.5954</v>
      </c>
      <c r="D1932" s="4">
        <v>13.858000000000001</v>
      </c>
      <c r="E1932" s="4">
        <v>13.2715</v>
      </c>
      <c r="F1932" s="5">
        <v>1.9400000000000001E-2</v>
      </c>
      <c r="G1932" s="35">
        <f t="shared" si="62"/>
        <v>0.58650000000000091</v>
      </c>
      <c r="H1932" s="34">
        <f t="shared" si="63"/>
        <v>3.5309798323367309E-2</v>
      </c>
    </row>
    <row r="1933" spans="1:8">
      <c r="A1933" s="2" t="s">
        <v>1935</v>
      </c>
      <c r="B1933" s="6">
        <v>13.5945</v>
      </c>
      <c r="C1933" s="4">
        <v>13.729900000000001</v>
      </c>
      <c r="D1933" s="4">
        <v>13.858700000000001</v>
      </c>
      <c r="E1933" s="4">
        <v>13.4756</v>
      </c>
      <c r="F1933" s="7">
        <v>-8.9999999999999993E-3</v>
      </c>
      <c r="G1933" s="35">
        <f t="shared" si="62"/>
        <v>0.38310000000000066</v>
      </c>
      <c r="H1933" s="34">
        <f t="shared" si="63"/>
        <v>3.7318721102372165E-2</v>
      </c>
    </row>
    <row r="1934" spans="1:8">
      <c r="A1934" s="2" t="s">
        <v>1936</v>
      </c>
      <c r="B1934" s="6">
        <v>13.718500000000001</v>
      </c>
      <c r="C1934" s="4">
        <v>14.2529</v>
      </c>
      <c r="D1934" s="4">
        <v>14.313599999999999</v>
      </c>
      <c r="E1934" s="4">
        <v>13.632899999999999</v>
      </c>
      <c r="F1934" s="7">
        <v>-3.7499999999999999E-2</v>
      </c>
      <c r="G1934" s="35">
        <f t="shared" si="62"/>
        <v>0.68069999999999986</v>
      </c>
      <c r="H1934" s="34">
        <f t="shared" si="63"/>
        <v>2.631152621643703E-2</v>
      </c>
    </row>
    <row r="1935" spans="1:8">
      <c r="A1935" s="2" t="s">
        <v>1937</v>
      </c>
      <c r="B1935" s="3">
        <v>14.2529</v>
      </c>
      <c r="C1935" s="4">
        <v>14.1972</v>
      </c>
      <c r="D1935" s="4">
        <v>14.2636</v>
      </c>
      <c r="E1935" s="4">
        <v>14.1972</v>
      </c>
      <c r="F1935" s="5">
        <v>4.4000000000000003E-3</v>
      </c>
      <c r="G1935" s="35">
        <f t="shared" si="62"/>
        <v>6.6399999999999793E-2</v>
      </c>
      <c r="H1935" s="34">
        <f t="shared" si="63"/>
        <v>1.0016103506677362E-2</v>
      </c>
    </row>
    <row r="1936" spans="1:8">
      <c r="A1936" s="2" t="s">
        <v>1938</v>
      </c>
      <c r="B1936" s="6">
        <v>14.1904</v>
      </c>
      <c r="C1936" s="4">
        <v>14.4068</v>
      </c>
      <c r="D1936" s="4">
        <v>14.412599999999999</v>
      </c>
      <c r="E1936" s="4">
        <v>14.1904</v>
      </c>
      <c r="F1936" s="7">
        <v>-1.44E-2</v>
      </c>
      <c r="G1936" s="35">
        <f t="shared" si="62"/>
        <v>0.22219999999999906</v>
      </c>
      <c r="H1936" s="34">
        <f t="shared" si="63"/>
        <v>1.8203220246353007E-2</v>
      </c>
    </row>
    <row r="1937" spans="1:8">
      <c r="A1937" s="2" t="s">
        <v>1939</v>
      </c>
      <c r="B1937" s="3">
        <v>14.397399999999999</v>
      </c>
      <c r="C1937" s="4">
        <v>14.2722</v>
      </c>
      <c r="D1937" s="4">
        <v>14.397399999999999</v>
      </c>
      <c r="E1937" s="4">
        <v>14.1</v>
      </c>
      <c r="F1937" s="5">
        <v>8.8000000000000005E-3</v>
      </c>
      <c r="G1937" s="35">
        <f t="shared" si="62"/>
        <v>0.29739999999999966</v>
      </c>
      <c r="H1937" s="34">
        <f t="shared" si="63"/>
        <v>2.3261836362631842E-2</v>
      </c>
    </row>
    <row r="1938" spans="1:8">
      <c r="A1938" s="2" t="s">
        <v>1940</v>
      </c>
      <c r="B1938" s="6">
        <v>14.2722</v>
      </c>
      <c r="C1938" s="4">
        <v>14.4808</v>
      </c>
      <c r="D1938" s="4">
        <v>14.552199999999999</v>
      </c>
      <c r="E1938" s="4">
        <v>14.1759</v>
      </c>
      <c r="F1938" s="7">
        <v>-1.43E-2</v>
      </c>
      <c r="G1938" s="35">
        <f t="shared" si="62"/>
        <v>0.37629999999999875</v>
      </c>
      <c r="H1938" s="34">
        <f t="shared" si="63"/>
        <v>2.8526187074082176E-2</v>
      </c>
    </row>
    <row r="1939" spans="1:8">
      <c r="A1939" s="2" t="s">
        <v>1941</v>
      </c>
      <c r="B1939" s="6">
        <v>14.479799999999999</v>
      </c>
      <c r="C1939" s="4">
        <v>14.556800000000001</v>
      </c>
      <c r="D1939" s="4">
        <v>14.599600000000001</v>
      </c>
      <c r="E1939" s="4">
        <v>14.1454</v>
      </c>
      <c r="F1939" s="7">
        <v>-5.3E-3</v>
      </c>
      <c r="G1939" s="35">
        <f t="shared" si="62"/>
        <v>0.45420000000000016</v>
      </c>
      <c r="H1939" s="34">
        <f t="shared" si="63"/>
        <v>1.7074329628558406E-2</v>
      </c>
    </row>
    <row r="1940" spans="1:8">
      <c r="A1940" s="2" t="s">
        <v>1942</v>
      </c>
      <c r="B1940" s="3">
        <v>14.556800000000001</v>
      </c>
      <c r="C1940" s="4">
        <v>14.521800000000001</v>
      </c>
      <c r="D1940" s="4">
        <v>14.563499999999999</v>
      </c>
      <c r="E1940" s="4">
        <v>14.521800000000001</v>
      </c>
      <c r="F1940" s="5">
        <v>1.84E-2</v>
      </c>
      <c r="G1940" s="35">
        <f t="shared" si="62"/>
        <v>4.1699999999998738E-2</v>
      </c>
      <c r="H1940" s="34">
        <f t="shared" si="63"/>
        <v>1.6962339425014718E-2</v>
      </c>
    </row>
    <row r="1941" spans="1:8">
      <c r="A1941" s="2" t="s">
        <v>1943</v>
      </c>
      <c r="B1941" s="6">
        <v>14.293799999999999</v>
      </c>
      <c r="C1941" s="4">
        <v>14.588200000000001</v>
      </c>
      <c r="D1941" s="4">
        <v>14.747</v>
      </c>
      <c r="E1941" s="4">
        <v>14.293799999999999</v>
      </c>
      <c r="F1941" s="7">
        <v>-0.02</v>
      </c>
      <c r="G1941" s="35">
        <f t="shared" si="62"/>
        <v>0.45320000000000071</v>
      </c>
      <c r="H1941" s="34">
        <f t="shared" si="63"/>
        <v>5.2693123813402902E-2</v>
      </c>
    </row>
    <row r="1942" spans="1:8">
      <c r="A1942" s="2" t="s">
        <v>1944</v>
      </c>
      <c r="B1942" s="6">
        <v>14.5853</v>
      </c>
      <c r="C1942" s="4">
        <v>15.222099999999999</v>
      </c>
      <c r="D1942" s="4">
        <v>15.3635</v>
      </c>
      <c r="E1942" s="4">
        <v>14.2125</v>
      </c>
      <c r="F1942" s="7">
        <v>-4.2000000000000003E-2</v>
      </c>
      <c r="G1942" s="35">
        <f t="shared" si="62"/>
        <v>1.1509999999999998</v>
      </c>
      <c r="H1942" s="34">
        <f t="shared" si="63"/>
        <v>5.758165969539257E-2</v>
      </c>
    </row>
    <row r="1943" spans="1:8">
      <c r="A1943" s="2" t="s">
        <v>1945</v>
      </c>
      <c r="B1943" s="6">
        <v>15.225099999999999</v>
      </c>
      <c r="C1943" s="4">
        <v>15.6595</v>
      </c>
      <c r="D1943" s="4">
        <v>15.7919</v>
      </c>
      <c r="E1943" s="4">
        <v>15.1395</v>
      </c>
      <c r="F1943" s="7">
        <v>-2.7799999999999998E-2</v>
      </c>
      <c r="G1943" s="35">
        <f t="shared" si="62"/>
        <v>0.65240000000000009</v>
      </c>
      <c r="H1943" s="34">
        <f t="shared" si="63"/>
        <v>3.5731770162329271E-2</v>
      </c>
    </row>
    <row r="1944" spans="1:8">
      <c r="A1944" s="2" t="s">
        <v>1946</v>
      </c>
      <c r="B1944" s="3">
        <v>15.660500000000001</v>
      </c>
      <c r="C1944" s="4">
        <v>15.523999999999999</v>
      </c>
      <c r="D1944" s="4">
        <v>15.874499999999999</v>
      </c>
      <c r="E1944" s="4">
        <v>15.4175</v>
      </c>
      <c r="F1944" s="5">
        <v>8.6999999999999994E-3</v>
      </c>
      <c r="G1944" s="35">
        <f t="shared" si="62"/>
        <v>0.45699999999999896</v>
      </c>
      <c r="H1944" s="34">
        <f t="shared" si="63"/>
        <v>2.9150840399312247E-2</v>
      </c>
    </row>
    <row r="1945" spans="1:8">
      <c r="A1945" s="2" t="s">
        <v>1947</v>
      </c>
      <c r="B1945" s="3">
        <v>15.524800000000001</v>
      </c>
      <c r="C1945" s="4">
        <v>15.2963</v>
      </c>
      <c r="D1945" s="4">
        <v>15.6577</v>
      </c>
      <c r="E1945" s="4">
        <v>15.222899999999999</v>
      </c>
      <c r="F1945" s="5">
        <v>1.29E-2</v>
      </c>
      <c r="G1945" s="35">
        <f t="shared" si="62"/>
        <v>0.43480000000000096</v>
      </c>
      <c r="H1945" s="34">
        <f t="shared" si="63"/>
        <v>2.735029610292504E-2</v>
      </c>
    </row>
    <row r="1946" spans="1:8">
      <c r="A1946" s="2" t="s">
        <v>1948</v>
      </c>
      <c r="B1946" s="3">
        <v>15.327500000000001</v>
      </c>
      <c r="C1946" s="4">
        <v>14.9779</v>
      </c>
      <c r="D1946" s="4">
        <v>15.327500000000001</v>
      </c>
      <c r="E1946" s="4">
        <v>14.943</v>
      </c>
      <c r="F1946" s="5">
        <v>3.1699999999999999E-2</v>
      </c>
      <c r="G1946" s="35">
        <f t="shared" si="62"/>
        <v>0.38450000000000095</v>
      </c>
      <c r="H1946" s="34">
        <f t="shared" si="63"/>
        <v>2.5081515759713544E-2</v>
      </c>
    </row>
    <row r="1947" spans="1:8">
      <c r="A1947" s="2" t="s">
        <v>1949</v>
      </c>
      <c r="B1947" s="6">
        <v>14.857100000000001</v>
      </c>
      <c r="C1947" s="4">
        <v>14.9971</v>
      </c>
      <c r="D1947" s="4">
        <v>15.2249</v>
      </c>
      <c r="E1947" s="4">
        <v>14.857100000000001</v>
      </c>
      <c r="F1947" s="7">
        <v>-9.4000000000000004E-3</v>
      </c>
      <c r="G1947" s="35">
        <f t="shared" si="62"/>
        <v>0.36779999999999902</v>
      </c>
      <c r="H1947" s="34">
        <f t="shared" si="63"/>
        <v>1.9851612860218755E-2</v>
      </c>
    </row>
    <row r="1948" spans="1:8">
      <c r="A1948" s="2" t="s">
        <v>1950</v>
      </c>
      <c r="B1948" s="6">
        <v>14.9976</v>
      </c>
      <c r="C1948" s="4">
        <v>15.001300000000001</v>
      </c>
      <c r="D1948" s="4">
        <v>15.178800000000001</v>
      </c>
      <c r="E1948" s="4">
        <v>14.951000000000001</v>
      </c>
      <c r="F1948" s="7">
        <v>-2.0000000000000001E-4</v>
      </c>
      <c r="G1948" s="35">
        <f t="shared" si="62"/>
        <v>0.22780000000000022</v>
      </c>
      <c r="H1948" s="34">
        <f t="shared" si="63"/>
        <v>1.4829466125922461E-2</v>
      </c>
    </row>
    <row r="1949" spans="1:8">
      <c r="A1949" s="2" t="s">
        <v>1951</v>
      </c>
      <c r="B1949" s="6">
        <v>15.001300000000001</v>
      </c>
      <c r="C1949" s="4">
        <v>15.041</v>
      </c>
      <c r="D1949" s="4">
        <v>15.1168</v>
      </c>
      <c r="E1949" s="4">
        <v>14.8985</v>
      </c>
      <c r="F1949" s="7">
        <v>-2.7000000000000001E-3</v>
      </c>
      <c r="G1949" s="35">
        <f t="shared" si="62"/>
        <v>0.21829999999999927</v>
      </c>
      <c r="H1949" s="34">
        <f t="shared" si="63"/>
        <v>2.4936484412216166E-2</v>
      </c>
    </row>
    <row r="1950" spans="1:8">
      <c r="A1950" s="2" t="s">
        <v>1952</v>
      </c>
      <c r="B1950" s="6">
        <v>15.0413</v>
      </c>
      <c r="C1950" s="4">
        <v>15.1144</v>
      </c>
      <c r="D1950" s="4">
        <v>15.346500000000001</v>
      </c>
      <c r="E1950" s="4">
        <v>14.811</v>
      </c>
      <c r="F1950" s="7">
        <v>-4.7999999999999996E-3</v>
      </c>
      <c r="G1950" s="35">
        <f t="shared" si="62"/>
        <v>0.53550000000000075</v>
      </c>
      <c r="H1950" s="34">
        <f t="shared" si="63"/>
        <v>1.7714894405335333E-2</v>
      </c>
    </row>
    <row r="1951" spans="1:8">
      <c r="A1951" s="2" t="s">
        <v>1953</v>
      </c>
      <c r="B1951" s="6">
        <v>15.1144</v>
      </c>
      <c r="C1951" s="4">
        <v>15.1144</v>
      </c>
      <c r="D1951" s="4">
        <v>15.1144</v>
      </c>
      <c r="E1951" s="4">
        <v>15.1144</v>
      </c>
      <c r="F1951" s="7">
        <v>0</v>
      </c>
      <c r="G1951" s="35">
        <f t="shared" si="62"/>
        <v>0</v>
      </c>
      <c r="H1951" s="34">
        <f t="shared" si="63"/>
        <v>1.5737275573488304E-2</v>
      </c>
    </row>
    <row r="1952" spans="1:8">
      <c r="A1952" s="2" t="s">
        <v>1954</v>
      </c>
      <c r="B1952" s="3">
        <v>15.1144</v>
      </c>
      <c r="C1952" s="4">
        <v>15.043900000000001</v>
      </c>
      <c r="D1952" s="4">
        <v>15.332800000000001</v>
      </c>
      <c r="E1952" s="4">
        <v>14.859299999999999</v>
      </c>
      <c r="F1952" s="5">
        <v>4.7000000000000002E-3</v>
      </c>
      <c r="G1952" s="35">
        <f t="shared" si="62"/>
        <v>0.47350000000000136</v>
      </c>
      <c r="H1952" s="34">
        <f t="shared" si="63"/>
        <v>2.9502002218045938E-2</v>
      </c>
    </row>
    <row r="1953" spans="1:8">
      <c r="A1953" s="2" t="s">
        <v>1955</v>
      </c>
      <c r="B1953" s="6">
        <v>15.043900000000001</v>
      </c>
      <c r="C1953" s="4">
        <v>15.058299999999999</v>
      </c>
      <c r="D1953" s="4">
        <v>15.174200000000001</v>
      </c>
      <c r="E1953" s="4">
        <v>14.7592</v>
      </c>
      <c r="F1953" s="7">
        <v>-1E-3</v>
      </c>
      <c r="G1953" s="35">
        <f t="shared" si="62"/>
        <v>0.41500000000000092</v>
      </c>
      <c r="H1953" s="34">
        <f t="shared" si="63"/>
        <v>2.8114394912852982E-2</v>
      </c>
    </row>
    <row r="1954" spans="1:8">
      <c r="A1954" s="2" t="s">
        <v>1956</v>
      </c>
      <c r="B1954" s="6">
        <v>15.059100000000001</v>
      </c>
      <c r="C1954" s="4">
        <v>15.1755</v>
      </c>
      <c r="D1954" s="4">
        <v>15.3614</v>
      </c>
      <c r="E1954" s="4">
        <v>14.9231</v>
      </c>
      <c r="F1954" s="7">
        <v>-7.6E-3</v>
      </c>
      <c r="G1954" s="35">
        <f t="shared" si="62"/>
        <v>0.43829999999999991</v>
      </c>
      <c r="H1954" s="34">
        <f t="shared" si="63"/>
        <v>3.7599904268250404E-2</v>
      </c>
    </row>
    <row r="1955" spans="1:8">
      <c r="A1955" s="2" t="s">
        <v>1957</v>
      </c>
      <c r="B1955" s="6">
        <v>15.1745</v>
      </c>
      <c r="C1955" s="4">
        <v>15.877700000000001</v>
      </c>
      <c r="D1955" s="4">
        <v>15.885199999999999</v>
      </c>
      <c r="E1955" s="4">
        <v>15.1295</v>
      </c>
      <c r="F1955" s="7">
        <v>-4.4299999999999999E-2</v>
      </c>
      <c r="G1955" s="35">
        <f t="shared" si="62"/>
        <v>0.75569999999999915</v>
      </c>
      <c r="H1955" s="34" t="e">
        <f t="shared" si="63"/>
        <v>#DIV/0!</v>
      </c>
    </row>
    <row r="1956" spans="1:8">
      <c r="G1956" s="35"/>
      <c r="H1956" s="34"/>
    </row>
    <row r="1957" spans="1:8">
      <c r="G1957" s="35"/>
      <c r="H1957" s="34"/>
    </row>
    <row r="1958" spans="1:8">
      <c r="G1958" s="35"/>
      <c r="H1958" s="34"/>
    </row>
    <row r="1959" spans="1:8">
      <c r="G1959" s="35"/>
      <c r="H1959" s="34"/>
    </row>
    <row r="1960" spans="1:8">
      <c r="G1960" s="35"/>
      <c r="H1960" s="34"/>
    </row>
    <row r="1961" spans="1:8">
      <c r="G1961" s="35"/>
      <c r="H1961" s="34"/>
    </row>
    <row r="1962" spans="1:8">
      <c r="G1962" s="35"/>
      <c r="H1962" s="34"/>
    </row>
    <row r="1963" spans="1:8">
      <c r="G1963" s="35"/>
      <c r="H1963" s="34"/>
    </row>
    <row r="1964" spans="1:8">
      <c r="G1964" s="35"/>
      <c r="H1964" s="34"/>
    </row>
    <row r="1965" spans="1:8">
      <c r="G1965" s="35"/>
      <c r="H1965" s="34"/>
    </row>
    <row r="1966" spans="1:8">
      <c r="G1966" s="35"/>
      <c r="H1966" s="34"/>
    </row>
    <row r="1967" spans="1:8">
      <c r="G1967" s="35"/>
      <c r="H1967" s="34"/>
    </row>
    <row r="1968" spans="1:8">
      <c r="G1968" s="35"/>
      <c r="H1968" s="34"/>
    </row>
    <row r="1969" spans="7:8">
      <c r="G1969" s="35"/>
      <c r="H1969" s="34"/>
    </row>
    <row r="1970" spans="7:8">
      <c r="G1970" s="35"/>
      <c r="H1970" s="34"/>
    </row>
    <row r="1971" spans="7:8">
      <c r="G1971" s="35"/>
      <c r="H1971" s="34"/>
    </row>
    <row r="1972" spans="7:8">
      <c r="G1972" s="35"/>
      <c r="H1972" s="34"/>
    </row>
    <row r="1973" spans="7:8">
      <c r="G1973" s="35"/>
      <c r="H1973" s="34"/>
    </row>
    <row r="1974" spans="7:8">
      <c r="G1974" s="35"/>
      <c r="H1974" s="34"/>
    </row>
    <row r="1975" spans="7:8">
      <c r="G1975" s="35"/>
      <c r="H1975" s="34"/>
    </row>
    <row r="1976" spans="7:8">
      <c r="G1976" s="35"/>
      <c r="H1976" s="34"/>
    </row>
    <row r="1977" spans="7:8">
      <c r="G1977" s="35"/>
      <c r="H1977" s="34"/>
    </row>
    <row r="1978" spans="7:8">
      <c r="G1978" s="35"/>
      <c r="H1978" s="34"/>
    </row>
    <row r="1979" spans="7:8">
      <c r="G1979" s="35"/>
      <c r="H1979" s="34"/>
    </row>
    <row r="1980" spans="7:8">
      <c r="G1980" s="35"/>
      <c r="H1980" s="34"/>
    </row>
    <row r="1981" spans="7:8">
      <c r="G1981" s="35"/>
      <c r="H1981" s="34"/>
    </row>
    <row r="1982" spans="7:8">
      <c r="G1982" s="35"/>
      <c r="H1982" s="34"/>
    </row>
    <row r="1983" spans="7:8">
      <c r="G1983" s="35"/>
      <c r="H1983" s="34"/>
    </row>
    <row r="1984" spans="7:8">
      <c r="G1984" s="35"/>
      <c r="H1984" s="34"/>
    </row>
    <row r="1985" spans="7:8">
      <c r="G1985" s="35"/>
      <c r="H1985" s="34"/>
    </row>
    <row r="1986" spans="7:8">
      <c r="G1986" s="35"/>
      <c r="H1986" s="34"/>
    </row>
    <row r="1987" spans="7:8">
      <c r="G1987" s="35"/>
      <c r="H1987" s="34"/>
    </row>
    <row r="1988" spans="7:8">
      <c r="G1988" s="35"/>
      <c r="H1988" s="34"/>
    </row>
    <row r="1989" spans="7:8">
      <c r="G1989" s="35"/>
      <c r="H1989" s="34"/>
    </row>
    <row r="1990" spans="7:8">
      <c r="G1990" s="35"/>
      <c r="H1990" s="34"/>
    </row>
    <row r="1991" spans="7:8">
      <c r="G1991" s="35"/>
      <c r="H1991" s="34"/>
    </row>
    <row r="1992" spans="7:8">
      <c r="G1992" s="35"/>
      <c r="H1992" s="34"/>
    </row>
    <row r="1993" spans="7:8">
      <c r="G1993" s="35"/>
      <c r="H1993" s="34"/>
    </row>
    <row r="1994" spans="7:8">
      <c r="G1994" s="35"/>
      <c r="H1994" s="34"/>
    </row>
    <row r="1995" spans="7:8">
      <c r="G1995" s="35"/>
      <c r="H1995" s="34"/>
    </row>
    <row r="1996" spans="7:8">
      <c r="G1996" s="35"/>
      <c r="H1996" s="34"/>
    </row>
    <row r="1997" spans="7:8">
      <c r="G1997" s="35"/>
      <c r="H1997" s="34"/>
    </row>
    <row r="1998" spans="7:8">
      <c r="G1998" s="35"/>
      <c r="H1998" s="34"/>
    </row>
    <row r="1999" spans="7:8">
      <c r="G1999" s="35"/>
      <c r="H1999" s="34"/>
    </row>
    <row r="2000" spans="7:8">
      <c r="G2000" s="35"/>
      <c r="H2000" s="34"/>
    </row>
    <row r="2001" spans="7:8">
      <c r="G2001" s="35"/>
      <c r="H2001" s="34"/>
    </row>
    <row r="2002" spans="7:8">
      <c r="G2002" s="35"/>
      <c r="H2002" s="34"/>
    </row>
    <row r="2003" spans="7:8">
      <c r="G2003" s="35"/>
      <c r="H2003" s="34"/>
    </row>
    <row r="2004" spans="7:8">
      <c r="G2004" s="35"/>
      <c r="H2004" s="34"/>
    </row>
    <row r="2005" spans="7:8">
      <c r="G2005" s="35"/>
      <c r="H2005" s="34"/>
    </row>
    <row r="2006" spans="7:8">
      <c r="G2006" s="35"/>
      <c r="H2006" s="34"/>
    </row>
    <row r="2007" spans="7:8">
      <c r="G2007" s="35"/>
      <c r="H2007" s="34"/>
    </row>
    <row r="2008" spans="7:8">
      <c r="G2008" s="35"/>
      <c r="H2008" s="34"/>
    </row>
    <row r="2009" spans="7:8">
      <c r="G2009" s="35"/>
      <c r="H2009" s="34"/>
    </row>
    <row r="2010" spans="7:8">
      <c r="G2010" s="35"/>
      <c r="H2010" s="34"/>
    </row>
    <row r="2011" spans="7:8">
      <c r="G2011" s="35"/>
      <c r="H2011" s="34"/>
    </row>
    <row r="2012" spans="7:8">
      <c r="G2012" s="35"/>
      <c r="H2012" s="34"/>
    </row>
    <row r="2013" spans="7:8">
      <c r="G2013" s="35"/>
      <c r="H2013" s="34"/>
    </row>
    <row r="2014" spans="7:8">
      <c r="G2014" s="35"/>
      <c r="H2014" s="34"/>
    </row>
    <row r="2015" spans="7:8">
      <c r="G2015" s="35"/>
      <c r="H2015" s="34"/>
    </row>
    <row r="2016" spans="7:8">
      <c r="G2016" s="35"/>
      <c r="H2016" s="34"/>
    </row>
    <row r="2017" spans="7:8">
      <c r="G2017" s="35"/>
      <c r="H2017" s="34"/>
    </row>
    <row r="2018" spans="7:8">
      <c r="G2018" s="35"/>
      <c r="H2018" s="34"/>
    </row>
    <row r="2019" spans="7:8">
      <c r="G2019" s="35"/>
      <c r="H2019" s="34"/>
    </row>
    <row r="2020" spans="7:8">
      <c r="G2020" s="35"/>
      <c r="H2020" s="34"/>
    </row>
    <row r="2021" spans="7:8">
      <c r="G2021" s="35"/>
      <c r="H2021" s="34"/>
    </row>
    <row r="2022" spans="7:8">
      <c r="G2022" s="35"/>
      <c r="H2022" s="34"/>
    </row>
    <row r="2023" spans="7:8">
      <c r="H2023" s="9"/>
    </row>
    <row r="2024" spans="7:8">
      <c r="H2024" s="9"/>
    </row>
  </sheetData>
  <mergeCells count="1">
    <mergeCell ref="J2:J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O2024"/>
  <sheetViews>
    <sheetView showGridLines="0" workbookViewId="0"/>
  </sheetViews>
  <sheetFormatPr defaultRowHeight="15"/>
  <cols>
    <col min="1" max="1" width="16.42578125" style="8" customWidth="1"/>
    <col min="2" max="6" width="9.140625" style="8"/>
    <col min="7" max="7" width="9.28515625" bestFit="1" customWidth="1"/>
    <col min="8" max="8" width="11.7109375" bestFit="1" customWidth="1"/>
    <col min="10" max="10" width="11.7109375" customWidth="1"/>
    <col min="11" max="12" width="11" bestFit="1" customWidth="1"/>
    <col min="13" max="13" width="10.42578125" customWidth="1"/>
    <col min="14" max="15" width="10.5703125" bestFit="1" customWidth="1"/>
  </cols>
  <sheetData>
    <row r="1" spans="1:15">
      <c r="A1" s="1" t="s">
        <v>0</v>
      </c>
      <c r="B1" s="1" t="s">
        <v>1</v>
      </c>
      <c r="C1" s="1" t="s">
        <v>2066</v>
      </c>
      <c r="D1" s="1" t="s">
        <v>2</v>
      </c>
      <c r="E1" s="1" t="s">
        <v>2067</v>
      </c>
      <c r="F1" s="1" t="s">
        <v>2068</v>
      </c>
      <c r="G1" s="1" t="s">
        <v>2069</v>
      </c>
      <c r="H1" s="1" t="s">
        <v>2077</v>
      </c>
      <c r="K1" s="39" t="s">
        <v>2073</v>
      </c>
      <c r="L1" s="39" t="s">
        <v>2078</v>
      </c>
      <c r="M1" s="39" t="s">
        <v>2074</v>
      </c>
      <c r="N1" s="39" t="s">
        <v>2075</v>
      </c>
      <c r="O1" s="39" t="s">
        <v>2079</v>
      </c>
    </row>
    <row r="2" spans="1:15">
      <c r="A2" s="44" t="s">
        <v>6</v>
      </c>
      <c r="B2" s="45">
        <v>18.313400000000001</v>
      </c>
      <c r="C2" s="46">
        <v>18.121300000000002</v>
      </c>
      <c r="D2" s="46">
        <v>18.662600000000001</v>
      </c>
      <c r="E2" s="46">
        <v>18.0825</v>
      </c>
      <c r="F2" s="47">
        <v>8.2000000000000007E-3</v>
      </c>
      <c r="G2" s="35">
        <f>D2-E2</f>
        <v>0.58010000000000161</v>
      </c>
      <c r="H2" s="34">
        <f>(SUM(G2:G3)/2)/C3</f>
        <v>2.8292872618187855E-2</v>
      </c>
      <c r="J2" s="77" t="s">
        <v>2080</v>
      </c>
      <c r="K2" s="40" t="s">
        <v>2081</v>
      </c>
      <c r="L2" s="40" t="s">
        <v>2082</v>
      </c>
      <c r="M2" s="40" t="s">
        <v>2083</v>
      </c>
      <c r="N2" s="40" t="s">
        <v>2084</v>
      </c>
      <c r="O2" s="40" t="s">
        <v>2085</v>
      </c>
    </row>
    <row r="3" spans="1:15">
      <c r="A3" s="44" t="s">
        <v>12</v>
      </c>
      <c r="B3" s="45">
        <v>18.164999999999999</v>
      </c>
      <c r="C3" s="46">
        <v>18.001000000000001</v>
      </c>
      <c r="D3" s="46">
        <v>18.29</v>
      </c>
      <c r="E3" s="46">
        <v>17.851500000000001</v>
      </c>
      <c r="F3" s="47">
        <v>8.3999999999999995E-3</v>
      </c>
      <c r="G3" s="35">
        <f t="shared" ref="G3:G66" si="0">D3-E3</f>
        <v>0.43849999999999767</v>
      </c>
      <c r="H3" s="34">
        <f t="shared" ref="H3:H66" si="1">(SUM(G3:G4)/2)/C4</f>
        <v>2.4609702870572434E-2</v>
      </c>
      <c r="J3" s="77"/>
      <c r="K3" s="41">
        <f>SUM($H2:$H13)/12</f>
        <v>2.7058215962863546E-2</v>
      </c>
      <c r="L3" s="41">
        <f>SUM($H2:$H27)/26</f>
        <v>2.7559692534833761E-2</v>
      </c>
      <c r="M3" s="41">
        <f>SUM($H2:$H53)/52</f>
        <v>2.512075705863839E-2</v>
      </c>
      <c r="N3" s="41">
        <f>SUM($H2:$H105)/104</f>
        <v>2.8315428563031059E-2</v>
      </c>
      <c r="O3" s="41">
        <f>SUM($H2:$H157)/156</f>
        <v>2.8382232621038624E-2</v>
      </c>
    </row>
    <row r="4" spans="1:15">
      <c r="A4" s="44" t="s">
        <v>18</v>
      </c>
      <c r="B4" s="45">
        <v>18.013000000000002</v>
      </c>
      <c r="C4" s="46">
        <v>17.870999999999999</v>
      </c>
      <c r="D4" s="46">
        <v>18.071000000000002</v>
      </c>
      <c r="E4" s="46">
        <v>17.629899999999999</v>
      </c>
      <c r="F4" s="47">
        <v>3.3E-3</v>
      </c>
      <c r="G4" s="35">
        <f t="shared" si="0"/>
        <v>0.44110000000000227</v>
      </c>
      <c r="H4" s="34">
        <f t="shared" si="1"/>
        <v>2.1889632107023486E-2</v>
      </c>
    </row>
    <row r="5" spans="1:15">
      <c r="A5" s="44" t="s">
        <v>24</v>
      </c>
      <c r="B5" s="48">
        <v>17.954000000000001</v>
      </c>
      <c r="C5" s="46">
        <v>17.940000000000001</v>
      </c>
      <c r="D5" s="46">
        <v>18.128</v>
      </c>
      <c r="E5" s="46">
        <v>17.7837</v>
      </c>
      <c r="F5" s="49">
        <v>-3.2000000000000002E-3</v>
      </c>
      <c r="G5" s="35">
        <f t="shared" si="0"/>
        <v>0.34430000000000049</v>
      </c>
      <c r="H5" s="34">
        <f t="shared" si="1"/>
        <v>2.9477377760027401E-2</v>
      </c>
    </row>
    <row r="6" spans="1:15">
      <c r="A6" s="44" t="s">
        <v>30</v>
      </c>
      <c r="B6" s="45">
        <v>18.012</v>
      </c>
      <c r="C6" s="46">
        <v>17.527000000000001</v>
      </c>
      <c r="D6" s="46">
        <v>18.198</v>
      </c>
      <c r="E6" s="46">
        <v>17.509</v>
      </c>
      <c r="F6" s="47">
        <v>2.6200000000000001E-2</v>
      </c>
      <c r="G6" s="35">
        <f t="shared" si="0"/>
        <v>0.68900000000000006</v>
      </c>
      <c r="H6" s="34">
        <f t="shared" si="1"/>
        <v>3.1422947452501793E-2</v>
      </c>
    </row>
    <row r="7" spans="1:15">
      <c r="A7" s="44" t="s">
        <v>36</v>
      </c>
      <c r="B7" s="48">
        <v>17.552499999999998</v>
      </c>
      <c r="C7" s="46">
        <v>17.527000000000001</v>
      </c>
      <c r="D7" s="46">
        <v>17.608499999999999</v>
      </c>
      <c r="E7" s="46">
        <v>17.196000000000002</v>
      </c>
      <c r="F7" s="49">
        <v>-1.6000000000000001E-3</v>
      </c>
      <c r="G7" s="35">
        <f t="shared" si="0"/>
        <v>0.41249999999999787</v>
      </c>
      <c r="H7" s="34">
        <f t="shared" si="1"/>
        <v>2.9248194735616021E-2</v>
      </c>
    </row>
    <row r="8" spans="1:15">
      <c r="A8" s="44" t="s">
        <v>42</v>
      </c>
      <c r="B8" s="45">
        <v>17.581</v>
      </c>
      <c r="C8" s="46">
        <v>17.172000000000001</v>
      </c>
      <c r="D8" s="46">
        <v>17.698</v>
      </c>
      <c r="E8" s="46">
        <v>17.106000000000002</v>
      </c>
      <c r="F8" s="47">
        <v>2.8299999999999999E-2</v>
      </c>
      <c r="G8" s="35">
        <f t="shared" si="0"/>
        <v>0.59199999999999875</v>
      </c>
      <c r="H8" s="34">
        <f t="shared" si="1"/>
        <v>3.6588645988325424E-2</v>
      </c>
    </row>
    <row r="9" spans="1:15">
      <c r="A9" s="44" t="s">
        <v>48</v>
      </c>
      <c r="B9" s="48">
        <v>17.096499999999999</v>
      </c>
      <c r="C9" s="46">
        <v>17.474</v>
      </c>
      <c r="D9" s="46">
        <v>17.715499999999999</v>
      </c>
      <c r="E9" s="46">
        <v>17.0288</v>
      </c>
      <c r="F9" s="49">
        <v>-2.58E-2</v>
      </c>
      <c r="G9" s="35">
        <f t="shared" si="0"/>
        <v>0.68669999999999831</v>
      </c>
      <c r="H9" s="34">
        <f t="shared" si="1"/>
        <v>3.0224886696116091E-2</v>
      </c>
    </row>
    <row r="10" spans="1:15">
      <c r="A10" s="44" t="s">
        <v>54</v>
      </c>
      <c r="B10" s="45">
        <v>17.548999999999999</v>
      </c>
      <c r="C10" s="46">
        <v>17.431000000000001</v>
      </c>
      <c r="D10" s="46">
        <v>17.7</v>
      </c>
      <c r="E10" s="46">
        <v>17.332999999999998</v>
      </c>
      <c r="F10" s="47">
        <v>3.8999999999999998E-3</v>
      </c>
      <c r="G10" s="35">
        <f t="shared" si="0"/>
        <v>0.36700000000000088</v>
      </c>
      <c r="H10" s="34">
        <f t="shared" si="1"/>
        <v>2.8192556273679531E-2</v>
      </c>
    </row>
    <row r="11" spans="1:15">
      <c r="A11" s="44" t="s">
        <v>60</v>
      </c>
      <c r="B11" s="48">
        <v>17.48</v>
      </c>
      <c r="C11" s="46">
        <v>17.948</v>
      </c>
      <c r="D11" s="46">
        <v>18.009</v>
      </c>
      <c r="E11" s="46">
        <v>17.364000000000001</v>
      </c>
      <c r="F11" s="49">
        <v>-2.6200000000000001E-2</v>
      </c>
      <c r="G11" s="35">
        <f t="shared" si="0"/>
        <v>0.64499999999999957</v>
      </c>
      <c r="H11" s="34">
        <f t="shared" si="1"/>
        <v>2.4569922308545974E-2</v>
      </c>
    </row>
    <row r="12" spans="1:15">
      <c r="A12" s="44" t="s">
        <v>66</v>
      </c>
      <c r="B12" s="48">
        <v>17.950500000000002</v>
      </c>
      <c r="C12" s="46">
        <v>18.02</v>
      </c>
      <c r="D12" s="46">
        <v>18.142499999999998</v>
      </c>
      <c r="E12" s="46">
        <v>17.902000000000001</v>
      </c>
      <c r="F12" s="49">
        <v>-5.1000000000000004E-3</v>
      </c>
      <c r="G12" s="35">
        <f t="shared" si="0"/>
        <v>0.24049999999999727</v>
      </c>
      <c r="H12" s="34">
        <f t="shared" si="1"/>
        <v>1.4562972778974002E-2</v>
      </c>
    </row>
    <row r="13" spans="1:15">
      <c r="A13" s="44" t="s">
        <v>72</v>
      </c>
      <c r="B13" s="48">
        <v>18.042000000000002</v>
      </c>
      <c r="C13" s="46">
        <v>18.111000000000001</v>
      </c>
      <c r="D13" s="46">
        <v>18.254999999999999</v>
      </c>
      <c r="E13" s="46">
        <v>17.968</v>
      </c>
      <c r="F13" s="49">
        <v>-2.5000000000000001E-3</v>
      </c>
      <c r="G13" s="35">
        <f t="shared" si="0"/>
        <v>0.28699999999999903</v>
      </c>
      <c r="H13" s="34">
        <f t="shared" si="1"/>
        <v>2.5618879964792507E-2</v>
      </c>
    </row>
    <row r="14" spans="1:15">
      <c r="A14" s="44" t="s">
        <v>78</v>
      </c>
      <c r="B14" s="48">
        <v>18.088000000000001</v>
      </c>
      <c r="C14" s="46">
        <v>18.178000000000001</v>
      </c>
      <c r="D14" s="46">
        <v>18.582999999999998</v>
      </c>
      <c r="E14" s="46">
        <v>17.938600000000001</v>
      </c>
      <c r="F14" s="49">
        <v>-8.8999999999999999E-3</v>
      </c>
      <c r="G14" s="35">
        <f t="shared" si="0"/>
        <v>0.64439999999999742</v>
      </c>
      <c r="H14" s="34">
        <f t="shared" si="1"/>
        <v>4.1080607806586338E-2</v>
      </c>
    </row>
    <row r="15" spans="1:15">
      <c r="A15" s="44" t="s">
        <v>84</v>
      </c>
      <c r="B15" s="45">
        <v>18.25</v>
      </c>
      <c r="C15" s="46">
        <v>17.702999999999999</v>
      </c>
      <c r="D15" s="46">
        <v>18.434999999999999</v>
      </c>
      <c r="E15" s="46">
        <v>17.6249</v>
      </c>
      <c r="F15" s="47">
        <v>3.1699999999999999E-2</v>
      </c>
      <c r="G15" s="35">
        <f t="shared" si="0"/>
        <v>0.81009999999999849</v>
      </c>
      <c r="H15" s="34">
        <f t="shared" si="1"/>
        <v>3.8509962460294554E-2</v>
      </c>
    </row>
    <row r="16" spans="1:15">
      <c r="A16" s="44" t="s">
        <v>90</v>
      </c>
      <c r="B16" s="45">
        <v>17.689499999999999</v>
      </c>
      <c r="C16" s="46">
        <v>17.315000000000001</v>
      </c>
      <c r="D16" s="46">
        <v>17.758500000000002</v>
      </c>
      <c r="E16" s="46">
        <v>17.234999999999999</v>
      </c>
      <c r="F16" s="47">
        <v>2.0799999999999999E-2</v>
      </c>
      <c r="G16" s="35">
        <f t="shared" si="0"/>
        <v>0.52350000000000207</v>
      </c>
      <c r="H16" s="34">
        <f t="shared" si="1"/>
        <v>2.3633074633833292E-2</v>
      </c>
    </row>
    <row r="17" spans="1:8">
      <c r="A17" s="44" t="s">
        <v>96</v>
      </c>
      <c r="B17" s="45">
        <v>17.328499999999998</v>
      </c>
      <c r="C17" s="46">
        <v>17.137</v>
      </c>
      <c r="D17" s="46">
        <v>17.3965</v>
      </c>
      <c r="E17" s="46">
        <v>17.11</v>
      </c>
      <c r="F17" s="47">
        <v>9.1999999999999998E-3</v>
      </c>
      <c r="G17" s="35">
        <f t="shared" si="0"/>
        <v>0.2865000000000002</v>
      </c>
      <c r="H17" s="34">
        <f t="shared" si="1"/>
        <v>2.0235558371249213E-2</v>
      </c>
    </row>
    <row r="18" spans="1:8">
      <c r="A18" s="44" t="s">
        <v>102</v>
      </c>
      <c r="B18" s="48">
        <v>17.170500000000001</v>
      </c>
      <c r="C18" s="46">
        <v>17.363</v>
      </c>
      <c r="D18" s="46">
        <v>17.491499999999998</v>
      </c>
      <c r="E18" s="46">
        <v>17.075299999999999</v>
      </c>
      <c r="F18" s="49">
        <v>-1.4E-2</v>
      </c>
      <c r="G18" s="35">
        <f t="shared" si="0"/>
        <v>0.4161999999999999</v>
      </c>
      <c r="H18" s="34">
        <f t="shared" si="1"/>
        <v>2.968251301864611E-2</v>
      </c>
    </row>
    <row r="19" spans="1:8">
      <c r="A19" s="44" t="s">
        <v>108</v>
      </c>
      <c r="B19" s="48">
        <v>17.414000000000001</v>
      </c>
      <c r="C19" s="46">
        <v>17.859000000000002</v>
      </c>
      <c r="D19" s="46">
        <v>17.992000000000001</v>
      </c>
      <c r="E19" s="46">
        <v>17.347999999999999</v>
      </c>
      <c r="F19" s="49">
        <v>-2.8400000000000002E-2</v>
      </c>
      <c r="G19" s="35">
        <f t="shared" si="0"/>
        <v>0.6440000000000019</v>
      </c>
      <c r="H19" s="34">
        <f t="shared" si="1"/>
        <v>3.0054954393518879E-2</v>
      </c>
    </row>
    <row r="20" spans="1:8">
      <c r="A20" s="44" t="s">
        <v>114</v>
      </c>
      <c r="B20" s="45">
        <v>17.922999999999998</v>
      </c>
      <c r="C20" s="46">
        <v>17.651</v>
      </c>
      <c r="D20" s="46">
        <v>18.013000000000002</v>
      </c>
      <c r="E20" s="46">
        <v>17.596</v>
      </c>
      <c r="F20" s="47">
        <v>1.23E-2</v>
      </c>
      <c r="G20" s="35">
        <f t="shared" si="0"/>
        <v>0.41700000000000159</v>
      </c>
      <c r="H20" s="34">
        <f t="shared" si="1"/>
        <v>2.4505906406179098E-2</v>
      </c>
    </row>
    <row r="21" spans="1:8">
      <c r="A21" s="44" t="s">
        <v>120</v>
      </c>
      <c r="B21" s="45">
        <v>17.704999999999998</v>
      </c>
      <c r="C21" s="46">
        <v>17.608000000000001</v>
      </c>
      <c r="D21" s="46">
        <v>17.760000000000002</v>
      </c>
      <c r="E21" s="46">
        <v>17.314</v>
      </c>
      <c r="F21" s="47">
        <v>4.0000000000000001E-3</v>
      </c>
      <c r="G21" s="35">
        <f t="shared" si="0"/>
        <v>0.44600000000000151</v>
      </c>
      <c r="H21" s="34">
        <f t="shared" si="1"/>
        <v>2.4955172027345034E-2</v>
      </c>
    </row>
    <row r="22" spans="1:8">
      <c r="A22" s="44" t="s">
        <v>126</v>
      </c>
      <c r="B22" s="48">
        <v>17.635000000000002</v>
      </c>
      <c r="C22" s="46">
        <v>17.846</v>
      </c>
      <c r="D22" s="46">
        <v>17.922999999999998</v>
      </c>
      <c r="E22" s="46">
        <v>17.478300000000001</v>
      </c>
      <c r="F22" s="49">
        <v>-1.38E-2</v>
      </c>
      <c r="G22" s="35">
        <f t="shared" si="0"/>
        <v>0.44469999999999743</v>
      </c>
      <c r="H22" s="34">
        <f t="shared" si="1"/>
        <v>2.3692892691382791E-2</v>
      </c>
    </row>
    <row r="23" spans="1:8">
      <c r="A23" s="44" t="s">
        <v>132</v>
      </c>
      <c r="B23" s="48">
        <v>17.881</v>
      </c>
      <c r="C23" s="46">
        <v>17.882999999999999</v>
      </c>
      <c r="D23" s="46">
        <v>17.948</v>
      </c>
      <c r="E23" s="46">
        <v>17.545300000000001</v>
      </c>
      <c r="F23" s="49">
        <v>-2.3E-3</v>
      </c>
      <c r="G23" s="35">
        <f t="shared" si="0"/>
        <v>0.40269999999999939</v>
      </c>
      <c r="H23" s="34">
        <f t="shared" si="1"/>
        <v>2.2515733686651197E-2</v>
      </c>
    </row>
    <row r="24" spans="1:8">
      <c r="A24" s="44" t="s">
        <v>138</v>
      </c>
      <c r="B24" s="48">
        <v>17.922999999999998</v>
      </c>
      <c r="C24" s="46">
        <v>18.114000000000001</v>
      </c>
      <c r="D24" s="46">
        <v>18.175000000000001</v>
      </c>
      <c r="E24" s="46">
        <v>17.762</v>
      </c>
      <c r="F24" s="49">
        <v>-1.12E-2</v>
      </c>
      <c r="G24" s="35">
        <f t="shared" si="0"/>
        <v>0.41300000000000026</v>
      </c>
      <c r="H24" s="34">
        <f t="shared" si="1"/>
        <v>2.2736258305419879E-2</v>
      </c>
    </row>
    <row r="25" spans="1:8">
      <c r="A25" s="44" t="s">
        <v>144</v>
      </c>
      <c r="B25" s="48">
        <v>18.126000000000001</v>
      </c>
      <c r="C25" s="46">
        <v>18.210999999999999</v>
      </c>
      <c r="D25" s="46">
        <v>18.414000000000001</v>
      </c>
      <c r="E25" s="46">
        <v>17.998899999999999</v>
      </c>
      <c r="F25" s="49">
        <v>-6.6E-3</v>
      </c>
      <c r="G25" s="35">
        <f t="shared" si="0"/>
        <v>0.41510000000000247</v>
      </c>
      <c r="H25" s="34">
        <f t="shared" si="1"/>
        <v>2.0016620498614954E-2</v>
      </c>
    </row>
    <row r="26" spans="1:8">
      <c r="A26" s="44" t="s">
        <v>150</v>
      </c>
      <c r="B26" s="45">
        <v>18.246500000000001</v>
      </c>
      <c r="C26" s="46">
        <v>18.05</v>
      </c>
      <c r="D26" s="46">
        <v>18.349499999999999</v>
      </c>
      <c r="E26" s="46">
        <v>18.042000000000002</v>
      </c>
      <c r="F26" s="47">
        <v>8.3999999999999995E-3</v>
      </c>
      <c r="G26" s="35">
        <f t="shared" si="0"/>
        <v>0.30749999999999744</v>
      </c>
      <c r="H26" s="34">
        <f t="shared" si="1"/>
        <v>2.9218715146107476E-2</v>
      </c>
    </row>
    <row r="27" spans="1:8">
      <c r="A27" s="44" t="s">
        <v>156</v>
      </c>
      <c r="B27" s="45">
        <v>18.094999999999999</v>
      </c>
      <c r="C27" s="46">
        <v>17.931999999999999</v>
      </c>
      <c r="D27" s="46">
        <v>18.402000000000001</v>
      </c>
      <c r="E27" s="46">
        <v>17.6616</v>
      </c>
      <c r="F27" s="47">
        <v>6.4000000000000003E-3</v>
      </c>
      <c r="G27" s="35">
        <f t="shared" si="0"/>
        <v>0.74040000000000106</v>
      </c>
      <c r="H27" s="34">
        <f t="shared" si="1"/>
        <v>4.1015444905486524E-2</v>
      </c>
    </row>
    <row r="28" spans="1:8">
      <c r="A28" s="44" t="s">
        <v>162</v>
      </c>
      <c r="B28" s="45">
        <v>17.98</v>
      </c>
      <c r="C28" s="46">
        <v>17.352</v>
      </c>
      <c r="D28" s="46">
        <v>17.981000000000002</v>
      </c>
      <c r="E28" s="46">
        <v>17.297999999999998</v>
      </c>
      <c r="F28" s="47">
        <v>2.98E-2</v>
      </c>
      <c r="G28" s="35">
        <f t="shared" si="0"/>
        <v>0.68300000000000338</v>
      </c>
      <c r="H28" s="34">
        <f t="shared" si="1"/>
        <v>3.1058078380365367E-2</v>
      </c>
    </row>
    <row r="29" spans="1:8">
      <c r="A29" s="44" t="s">
        <v>168</v>
      </c>
      <c r="B29" s="48">
        <v>17.459499999999998</v>
      </c>
      <c r="C29" s="46">
        <v>17.683</v>
      </c>
      <c r="D29" s="46">
        <v>17.797499999999999</v>
      </c>
      <c r="E29" s="46">
        <v>17.382100000000001</v>
      </c>
      <c r="F29" s="49">
        <v>-1.66E-2</v>
      </c>
      <c r="G29" s="35">
        <f t="shared" si="0"/>
        <v>0.41539999999999822</v>
      </c>
      <c r="H29" s="34">
        <f t="shared" si="1"/>
        <v>1.9326641100834589E-2</v>
      </c>
    </row>
    <row r="30" spans="1:8">
      <c r="A30" s="44" t="s">
        <v>174</v>
      </c>
      <c r="B30" s="48">
        <v>17.754000000000001</v>
      </c>
      <c r="C30" s="46">
        <v>17.731999999999999</v>
      </c>
      <c r="D30" s="46">
        <v>17.831</v>
      </c>
      <c r="E30" s="46">
        <v>17.561</v>
      </c>
      <c r="F30" s="49">
        <v>-5.9999999999999995E-4</v>
      </c>
      <c r="G30" s="35">
        <f t="shared" si="0"/>
        <v>0.26999999999999957</v>
      </c>
      <c r="H30" s="34">
        <f t="shared" si="1"/>
        <v>1.5806141491828341E-2</v>
      </c>
    </row>
    <row r="31" spans="1:8">
      <c r="A31" s="44" t="s">
        <v>180</v>
      </c>
      <c r="B31" s="45">
        <v>17.763999999999999</v>
      </c>
      <c r="C31" s="46">
        <v>17.683</v>
      </c>
      <c r="D31" s="46">
        <v>17.887</v>
      </c>
      <c r="E31" s="46">
        <v>17.597999999999999</v>
      </c>
      <c r="F31" s="47">
        <v>1.6000000000000001E-3</v>
      </c>
      <c r="G31" s="35">
        <f t="shared" si="0"/>
        <v>0.28900000000000148</v>
      </c>
      <c r="H31" s="34">
        <f t="shared" si="1"/>
        <v>2.1797237599955322E-2</v>
      </c>
    </row>
    <row r="32" spans="1:8">
      <c r="A32" s="44" t="s">
        <v>186</v>
      </c>
      <c r="B32" s="48">
        <v>17.736000000000001</v>
      </c>
      <c r="C32" s="46">
        <v>17.882999999999999</v>
      </c>
      <c r="D32" s="46">
        <v>18.042999999999999</v>
      </c>
      <c r="E32" s="46">
        <v>17.552399999999999</v>
      </c>
      <c r="F32" s="49">
        <v>-7.9000000000000008E-3</v>
      </c>
      <c r="G32" s="35">
        <f t="shared" si="0"/>
        <v>0.49060000000000059</v>
      </c>
      <c r="H32" s="34">
        <f t="shared" si="1"/>
        <v>2.4669529812036437E-2</v>
      </c>
    </row>
    <row r="33" spans="1:8">
      <c r="A33" s="44" t="s">
        <v>192</v>
      </c>
      <c r="B33" s="48">
        <v>17.878</v>
      </c>
      <c r="C33" s="46">
        <v>17.928999999999998</v>
      </c>
      <c r="D33" s="46">
        <v>18.257000000000001</v>
      </c>
      <c r="E33" s="46">
        <v>17.863</v>
      </c>
      <c r="F33" s="49">
        <v>-7.6E-3</v>
      </c>
      <c r="G33" s="35">
        <f t="shared" si="0"/>
        <v>0.3940000000000019</v>
      </c>
      <c r="H33" s="34">
        <f t="shared" si="1"/>
        <v>2.1987563721920345E-2</v>
      </c>
    </row>
    <row r="34" spans="1:8">
      <c r="A34" s="44" t="s">
        <v>198</v>
      </c>
      <c r="B34" s="45">
        <v>18.015000000000001</v>
      </c>
      <c r="C34" s="46">
        <v>17.850999999999999</v>
      </c>
      <c r="D34" s="46">
        <v>18.187999999999999</v>
      </c>
      <c r="E34" s="46">
        <v>17.797000000000001</v>
      </c>
      <c r="F34" s="47">
        <v>6.4999999999999997E-3</v>
      </c>
      <c r="G34" s="35">
        <f t="shared" si="0"/>
        <v>0.39099999999999824</v>
      </c>
      <c r="H34" s="34">
        <f t="shared" si="1"/>
        <v>2.3331688325930779E-2</v>
      </c>
    </row>
    <row r="35" spans="1:8">
      <c r="A35" s="44" t="s">
        <v>204</v>
      </c>
      <c r="B35" s="48">
        <v>17.898</v>
      </c>
      <c r="C35" s="46">
        <v>18.236999999999998</v>
      </c>
      <c r="D35" s="46">
        <v>18.248000000000001</v>
      </c>
      <c r="E35" s="46">
        <v>17.788</v>
      </c>
      <c r="F35" s="49">
        <v>-1.9E-2</v>
      </c>
      <c r="G35" s="35">
        <f t="shared" si="0"/>
        <v>0.46000000000000085</v>
      </c>
      <c r="H35" s="34">
        <f t="shared" si="1"/>
        <v>2.0278004905968924E-2</v>
      </c>
    </row>
    <row r="36" spans="1:8">
      <c r="A36" s="44" t="s">
        <v>210</v>
      </c>
      <c r="B36" s="48">
        <v>18.244</v>
      </c>
      <c r="C36" s="46">
        <v>18.344999999999999</v>
      </c>
      <c r="D36" s="46">
        <v>18.433</v>
      </c>
      <c r="E36" s="46">
        <v>18.149000000000001</v>
      </c>
      <c r="F36" s="49">
        <v>-7.3000000000000001E-3</v>
      </c>
      <c r="G36" s="35">
        <f t="shared" si="0"/>
        <v>0.28399999999999892</v>
      </c>
      <c r="H36" s="34">
        <f t="shared" si="1"/>
        <v>1.7241379310344807E-2</v>
      </c>
    </row>
    <row r="37" spans="1:8">
      <c r="A37" s="44" t="s">
        <v>216</v>
      </c>
      <c r="B37" s="48">
        <v>18.379000000000001</v>
      </c>
      <c r="C37" s="46">
        <v>18.443999999999999</v>
      </c>
      <c r="D37" s="46">
        <v>18.577999999999999</v>
      </c>
      <c r="E37" s="46">
        <v>18.225999999999999</v>
      </c>
      <c r="F37" s="49">
        <v>-7.1000000000000004E-3</v>
      </c>
      <c r="G37" s="35">
        <f t="shared" si="0"/>
        <v>0.35200000000000031</v>
      </c>
      <c r="H37" s="34">
        <f t="shared" si="1"/>
        <v>2.6720939247937087E-2</v>
      </c>
    </row>
    <row r="38" spans="1:8">
      <c r="A38" s="44" t="s">
        <v>222</v>
      </c>
      <c r="B38" s="45">
        <v>18.510000000000002</v>
      </c>
      <c r="C38" s="46">
        <v>18.056999999999999</v>
      </c>
      <c r="D38" s="46">
        <v>18.602</v>
      </c>
      <c r="E38" s="46">
        <v>17.989000000000001</v>
      </c>
      <c r="F38" s="47">
        <v>2.3099999999999999E-2</v>
      </c>
      <c r="G38" s="35">
        <f t="shared" si="0"/>
        <v>0.61299999999999955</v>
      </c>
      <c r="H38" s="34">
        <f t="shared" si="1"/>
        <v>2.5912449002094985E-2</v>
      </c>
    </row>
    <row r="39" spans="1:8">
      <c r="A39" s="44" t="s">
        <v>228</v>
      </c>
      <c r="B39" s="48">
        <v>18.091999999999999</v>
      </c>
      <c r="C39" s="46">
        <v>18.138000000000002</v>
      </c>
      <c r="D39" s="46">
        <v>18.204999999999998</v>
      </c>
      <c r="E39" s="46">
        <v>17.878</v>
      </c>
      <c r="F39" s="49">
        <v>-4.7000000000000002E-3</v>
      </c>
      <c r="G39" s="35">
        <f t="shared" si="0"/>
        <v>0.32699999999999818</v>
      </c>
      <c r="H39" s="34">
        <f t="shared" si="1"/>
        <v>1.9993937055613743E-2</v>
      </c>
    </row>
    <row r="40" spans="1:8">
      <c r="A40" s="44" t="s">
        <v>234</v>
      </c>
      <c r="B40" s="45">
        <v>18.178000000000001</v>
      </c>
      <c r="C40" s="46">
        <v>18.143000000000001</v>
      </c>
      <c r="D40" s="46">
        <v>18.440000000000001</v>
      </c>
      <c r="E40" s="46">
        <v>18.041499999999999</v>
      </c>
      <c r="F40" s="47">
        <v>4.1000000000000003E-3</v>
      </c>
      <c r="G40" s="35">
        <f t="shared" si="0"/>
        <v>0.39850000000000207</v>
      </c>
      <c r="H40" s="34">
        <f t="shared" si="1"/>
        <v>2.8468899521531144E-2</v>
      </c>
    </row>
    <row r="41" spans="1:8">
      <c r="A41" s="44" t="s">
        <v>240</v>
      </c>
      <c r="B41" s="45">
        <v>18.103000000000002</v>
      </c>
      <c r="C41" s="46">
        <v>17.765000000000001</v>
      </c>
      <c r="D41" s="46">
        <v>18.347000000000001</v>
      </c>
      <c r="E41" s="46">
        <v>17.734000000000002</v>
      </c>
      <c r="F41" s="47">
        <v>1.4800000000000001E-2</v>
      </c>
      <c r="G41" s="35">
        <f t="shared" si="0"/>
        <v>0.61299999999999955</v>
      </c>
      <c r="H41" s="34">
        <f t="shared" si="1"/>
        <v>3.0079096045197689E-2</v>
      </c>
    </row>
    <row r="42" spans="1:8">
      <c r="A42" s="44" t="s">
        <v>246</v>
      </c>
      <c r="B42" s="45">
        <v>17.838999999999999</v>
      </c>
      <c r="C42" s="46">
        <v>17.7</v>
      </c>
      <c r="D42" s="46">
        <v>18.096</v>
      </c>
      <c r="E42" s="46">
        <v>17.644200000000001</v>
      </c>
      <c r="F42" s="47">
        <v>4.1000000000000003E-3</v>
      </c>
      <c r="G42" s="35">
        <f t="shared" si="0"/>
        <v>0.45179999999999865</v>
      </c>
      <c r="H42" s="34">
        <f t="shared" si="1"/>
        <v>2.5070536074163617E-2</v>
      </c>
    </row>
    <row r="43" spans="1:8">
      <c r="A43" s="44" t="s">
        <v>252</v>
      </c>
      <c r="B43" s="45">
        <v>17.765999999999998</v>
      </c>
      <c r="C43" s="46">
        <v>17.367000000000001</v>
      </c>
      <c r="D43" s="46">
        <v>17.773</v>
      </c>
      <c r="E43" s="46">
        <v>17.353999999999999</v>
      </c>
      <c r="F43" s="47">
        <v>2.2100000000000002E-2</v>
      </c>
      <c r="G43" s="35">
        <f t="shared" si="0"/>
        <v>0.41900000000000048</v>
      </c>
      <c r="H43" s="34">
        <f t="shared" si="1"/>
        <v>2.3095033017513672E-2</v>
      </c>
    </row>
    <row r="44" spans="1:8">
      <c r="A44" s="44" t="s">
        <v>258</v>
      </c>
      <c r="B44" s="48">
        <v>17.382000000000001</v>
      </c>
      <c r="C44" s="46">
        <v>17.414999999999999</v>
      </c>
      <c r="D44" s="46">
        <v>17.683</v>
      </c>
      <c r="E44" s="46">
        <v>17.297599999999999</v>
      </c>
      <c r="F44" s="49">
        <v>-4.5999999999999999E-3</v>
      </c>
      <c r="G44" s="35">
        <f t="shared" si="0"/>
        <v>0.38540000000000063</v>
      </c>
      <c r="H44" s="34">
        <f t="shared" si="1"/>
        <v>1.9909502262443434E-2</v>
      </c>
    </row>
    <row r="45" spans="1:8">
      <c r="A45" s="44" t="s">
        <v>264</v>
      </c>
      <c r="B45" s="48">
        <v>17.462</v>
      </c>
      <c r="C45" s="46">
        <v>17.459</v>
      </c>
      <c r="D45" s="46">
        <v>17.544</v>
      </c>
      <c r="E45" s="46">
        <v>17.234200000000001</v>
      </c>
      <c r="F45" s="49">
        <v>-2.2000000000000001E-3</v>
      </c>
      <c r="G45" s="35">
        <f t="shared" si="0"/>
        <v>0.30979999999999919</v>
      </c>
      <c r="H45" s="34">
        <f t="shared" si="1"/>
        <v>2.1645426224865538E-2</v>
      </c>
    </row>
    <row r="46" spans="1:8">
      <c r="A46" s="44" t="s">
        <v>270</v>
      </c>
      <c r="B46" s="48">
        <v>17.501000000000001</v>
      </c>
      <c r="C46" s="46">
        <v>17.655000000000001</v>
      </c>
      <c r="D46" s="46">
        <v>17.888000000000002</v>
      </c>
      <c r="E46" s="46">
        <v>17.433499999999999</v>
      </c>
      <c r="F46" s="49">
        <v>-1.3100000000000001E-2</v>
      </c>
      <c r="G46" s="35">
        <f t="shared" si="0"/>
        <v>0.45450000000000301</v>
      </c>
      <c r="H46" s="34">
        <f t="shared" si="1"/>
        <v>2.2973350466506656E-2</v>
      </c>
    </row>
    <row r="47" spans="1:8">
      <c r="A47" s="44" t="s">
        <v>276</v>
      </c>
      <c r="B47" s="48">
        <v>17.734000000000002</v>
      </c>
      <c r="C47" s="46">
        <v>17.899000000000001</v>
      </c>
      <c r="D47" s="46">
        <v>17.971900000000002</v>
      </c>
      <c r="E47" s="46">
        <v>17.603999999999999</v>
      </c>
      <c r="F47" s="49">
        <v>-1.37E-2</v>
      </c>
      <c r="G47" s="35">
        <f t="shared" si="0"/>
        <v>0.36790000000000234</v>
      </c>
      <c r="H47" s="34">
        <f t="shared" si="1"/>
        <v>2.1664112605709867E-2</v>
      </c>
    </row>
    <row r="48" spans="1:8">
      <c r="A48" s="44" t="s">
        <v>282</v>
      </c>
      <c r="B48" s="45">
        <v>17.98</v>
      </c>
      <c r="C48" s="46">
        <v>17.619</v>
      </c>
      <c r="D48" s="46">
        <v>17.98</v>
      </c>
      <c r="E48" s="46">
        <v>17.584499999999998</v>
      </c>
      <c r="F48" s="47">
        <v>1.5599999999999999E-2</v>
      </c>
      <c r="G48" s="35">
        <f t="shared" si="0"/>
        <v>0.39550000000000196</v>
      </c>
      <c r="H48" s="34">
        <f t="shared" si="1"/>
        <v>2.0016479145357414E-2</v>
      </c>
    </row>
    <row r="49" spans="1:8">
      <c r="A49" s="44" t="s">
        <v>288</v>
      </c>
      <c r="B49" s="45">
        <v>17.702999999999999</v>
      </c>
      <c r="C49" s="46">
        <v>17.597999999999999</v>
      </c>
      <c r="D49" s="46">
        <v>17.79</v>
      </c>
      <c r="E49" s="46">
        <v>17.481000000000002</v>
      </c>
      <c r="F49" s="47">
        <v>5.4999999999999997E-3</v>
      </c>
      <c r="G49" s="35">
        <f t="shared" si="0"/>
        <v>0.3089999999999975</v>
      </c>
      <c r="H49" s="34">
        <f t="shared" si="1"/>
        <v>1.6855540293040254E-2</v>
      </c>
    </row>
    <row r="50" spans="1:8">
      <c r="A50" s="44" t="s">
        <v>294</v>
      </c>
      <c r="B50" s="45">
        <v>17.606999999999999</v>
      </c>
      <c r="C50" s="46">
        <v>17.472000000000001</v>
      </c>
      <c r="D50" s="46">
        <v>17.629000000000001</v>
      </c>
      <c r="E50" s="46">
        <v>17.349</v>
      </c>
      <c r="F50" s="47">
        <v>3.0000000000000001E-3</v>
      </c>
      <c r="G50" s="35">
        <f t="shared" si="0"/>
        <v>0.28000000000000114</v>
      </c>
      <c r="H50" s="34">
        <f t="shared" si="1"/>
        <v>1.8691853868845091E-2</v>
      </c>
    </row>
    <row r="51" spans="1:8">
      <c r="A51" s="44" t="s">
        <v>300</v>
      </c>
      <c r="B51" s="48">
        <v>17.555</v>
      </c>
      <c r="C51" s="46">
        <v>17.628</v>
      </c>
      <c r="D51" s="46">
        <v>17.779</v>
      </c>
      <c r="E51" s="46">
        <v>17.399999999999999</v>
      </c>
      <c r="F51" s="49">
        <v>-2.5999999999999999E-3</v>
      </c>
      <c r="G51" s="35">
        <f t="shared" si="0"/>
        <v>0.37900000000000134</v>
      </c>
      <c r="H51" s="34">
        <f t="shared" si="1"/>
        <v>2.3233839141793177E-2</v>
      </c>
    </row>
    <row r="52" spans="1:8">
      <c r="A52" s="44" t="s">
        <v>306</v>
      </c>
      <c r="B52" s="48">
        <v>17.600000000000001</v>
      </c>
      <c r="C52" s="46">
        <v>17.991</v>
      </c>
      <c r="D52" s="46">
        <v>18.010000000000002</v>
      </c>
      <c r="E52" s="46">
        <v>17.553000000000001</v>
      </c>
      <c r="F52" s="49">
        <v>-2.3E-2</v>
      </c>
      <c r="G52" s="35">
        <f t="shared" si="0"/>
        <v>0.45700000000000074</v>
      </c>
      <c r="H52" s="34">
        <f t="shared" si="1"/>
        <v>2.46829049276013E-2</v>
      </c>
    </row>
    <row r="53" spans="1:8">
      <c r="A53" s="44" t="s">
        <v>312</v>
      </c>
      <c r="B53" s="45">
        <v>18.013999999999999</v>
      </c>
      <c r="C53" s="46">
        <v>17.818000000000001</v>
      </c>
      <c r="D53" s="46">
        <v>18.138999999999999</v>
      </c>
      <c r="E53" s="46">
        <v>17.7164</v>
      </c>
      <c r="F53" s="47">
        <v>1.0699999999999999E-2</v>
      </c>
      <c r="G53" s="35">
        <f t="shared" si="0"/>
        <v>0.4225999999999992</v>
      </c>
      <c r="H53" s="34">
        <f t="shared" si="1"/>
        <v>2.5217197594118852E-2</v>
      </c>
    </row>
    <row r="54" spans="1:8">
      <c r="A54" s="44" t="s">
        <v>318</v>
      </c>
      <c r="B54" s="48">
        <v>17.823</v>
      </c>
      <c r="C54" s="46">
        <v>17.956</v>
      </c>
      <c r="D54" s="46">
        <v>18.210999999999999</v>
      </c>
      <c r="E54" s="46">
        <v>17.728000000000002</v>
      </c>
      <c r="F54" s="49">
        <v>-9.9000000000000008E-3</v>
      </c>
      <c r="G54" s="35">
        <f t="shared" si="0"/>
        <v>0.48299999999999699</v>
      </c>
      <c r="H54" s="34">
        <f t="shared" si="1"/>
        <v>2.8066298342541384E-2</v>
      </c>
    </row>
    <row r="55" spans="1:8">
      <c r="A55" s="44" t="s">
        <v>324</v>
      </c>
      <c r="B55" s="48">
        <v>18.001000000000001</v>
      </c>
      <c r="C55" s="46">
        <v>18.100000000000001</v>
      </c>
      <c r="D55" s="46">
        <v>18.239000000000001</v>
      </c>
      <c r="E55" s="46">
        <v>17.706</v>
      </c>
      <c r="F55" s="49">
        <v>-4.4000000000000003E-3</v>
      </c>
      <c r="G55" s="35">
        <f t="shared" si="0"/>
        <v>0.53300000000000125</v>
      </c>
      <c r="H55" s="34">
        <f t="shared" si="1"/>
        <v>2.9479515164811038E-2</v>
      </c>
    </row>
    <row r="56" spans="1:8">
      <c r="A56" s="44" t="s">
        <v>330</v>
      </c>
      <c r="B56" s="48">
        <v>18.081</v>
      </c>
      <c r="C56" s="46">
        <v>18.233000000000001</v>
      </c>
      <c r="D56" s="46">
        <v>18.341999999999999</v>
      </c>
      <c r="E56" s="46">
        <v>17.8</v>
      </c>
      <c r="F56" s="49">
        <v>-8.9999999999999993E-3</v>
      </c>
      <c r="G56" s="35">
        <f t="shared" si="0"/>
        <v>0.54199999999999804</v>
      </c>
      <c r="H56" s="34">
        <f t="shared" si="1"/>
        <v>2.8053801811693618E-2</v>
      </c>
    </row>
    <row r="57" spans="1:8">
      <c r="A57" s="44" t="s">
        <v>336</v>
      </c>
      <c r="B57" s="45">
        <v>18.245999999999999</v>
      </c>
      <c r="C57" s="46">
        <v>18.215</v>
      </c>
      <c r="D57" s="46">
        <v>18.541</v>
      </c>
      <c r="E57" s="46">
        <v>18.061</v>
      </c>
      <c r="F57" s="47">
        <v>1.9E-3</v>
      </c>
      <c r="G57" s="35">
        <f t="shared" si="0"/>
        <v>0.48000000000000043</v>
      </c>
      <c r="H57" s="34">
        <f t="shared" si="1"/>
        <v>2.8763766519823757E-2</v>
      </c>
    </row>
    <row r="58" spans="1:8">
      <c r="A58" s="44" t="s">
        <v>342</v>
      </c>
      <c r="B58" s="45">
        <v>18.212</v>
      </c>
      <c r="C58" s="46">
        <v>18.16</v>
      </c>
      <c r="D58" s="46">
        <v>18.515999999999998</v>
      </c>
      <c r="E58" s="46">
        <v>17.9513</v>
      </c>
      <c r="F58" s="47">
        <v>5.0000000000000001E-4</v>
      </c>
      <c r="G58" s="35">
        <f t="shared" si="0"/>
        <v>0.56469999999999843</v>
      </c>
      <c r="H58" s="34">
        <f t="shared" si="1"/>
        <v>2.9264360277641094E-2</v>
      </c>
    </row>
    <row r="59" spans="1:8">
      <c r="A59" s="44" t="s">
        <v>348</v>
      </c>
      <c r="B59" s="48">
        <v>18.202000000000002</v>
      </c>
      <c r="C59" s="46">
        <v>18.297000000000001</v>
      </c>
      <c r="D59" s="46">
        <v>18.411999999999999</v>
      </c>
      <c r="E59" s="46">
        <v>17.905799999999999</v>
      </c>
      <c r="F59" s="49">
        <v>-6.3E-3</v>
      </c>
      <c r="G59" s="35">
        <f t="shared" si="0"/>
        <v>0.50619999999999976</v>
      </c>
      <c r="H59" s="34">
        <f t="shared" si="1"/>
        <v>3.3245289184184644E-2</v>
      </c>
    </row>
    <row r="60" spans="1:8">
      <c r="A60" s="44" t="s">
        <v>354</v>
      </c>
      <c r="B60" s="45">
        <v>18.318000000000001</v>
      </c>
      <c r="C60" s="46">
        <v>18.361999999999998</v>
      </c>
      <c r="D60" s="46">
        <v>18.785699999999999</v>
      </c>
      <c r="E60" s="46">
        <v>18.071000000000002</v>
      </c>
      <c r="F60" s="47">
        <v>2.0000000000000001E-4</v>
      </c>
      <c r="G60" s="35">
        <f t="shared" si="0"/>
        <v>0.714699999999997</v>
      </c>
      <c r="H60" s="34">
        <f t="shared" si="1"/>
        <v>4.4005610098176703E-2</v>
      </c>
    </row>
    <row r="61" spans="1:8">
      <c r="A61" s="44" t="s">
        <v>360</v>
      </c>
      <c r="B61" s="45">
        <v>18.313500000000001</v>
      </c>
      <c r="C61" s="46">
        <v>17.824999999999999</v>
      </c>
      <c r="D61" s="46">
        <v>18.589400000000001</v>
      </c>
      <c r="E61" s="46">
        <v>17.735299999999999</v>
      </c>
      <c r="F61" s="47">
        <v>2.3400000000000001E-2</v>
      </c>
      <c r="G61" s="35">
        <f t="shared" si="0"/>
        <v>0.85410000000000252</v>
      </c>
      <c r="H61" s="34">
        <f t="shared" si="1"/>
        <v>3.6228958143767184E-2</v>
      </c>
    </row>
    <row r="62" spans="1:8">
      <c r="A62" s="44" t="s">
        <v>366</v>
      </c>
      <c r="B62" s="45">
        <v>17.895</v>
      </c>
      <c r="C62" s="46">
        <v>17.584</v>
      </c>
      <c r="D62" s="46">
        <v>17.951000000000001</v>
      </c>
      <c r="E62" s="46">
        <v>17.530999999999999</v>
      </c>
      <c r="F62" s="47">
        <v>1.7299999999999999E-2</v>
      </c>
      <c r="G62" s="35">
        <f t="shared" si="0"/>
        <v>0.42000000000000171</v>
      </c>
      <c r="H62" s="34">
        <f t="shared" si="1"/>
        <v>2.615182348233688E-2</v>
      </c>
    </row>
    <row r="63" spans="1:8">
      <c r="A63" s="44" t="s">
        <v>372</v>
      </c>
      <c r="B63" s="45">
        <v>17.591000000000001</v>
      </c>
      <c r="C63" s="46">
        <v>17.494</v>
      </c>
      <c r="D63" s="46">
        <v>17.850000000000001</v>
      </c>
      <c r="E63" s="46">
        <v>17.355</v>
      </c>
      <c r="F63" s="47">
        <v>5.1999999999999998E-3</v>
      </c>
      <c r="G63" s="35">
        <f t="shared" si="0"/>
        <v>0.49500000000000099</v>
      </c>
      <c r="H63" s="34">
        <f t="shared" si="1"/>
        <v>2.7424652797787084E-2</v>
      </c>
    </row>
    <row r="64" spans="1:8">
      <c r="A64" s="44" t="s">
        <v>378</v>
      </c>
      <c r="B64" s="45">
        <v>17.500499999999999</v>
      </c>
      <c r="C64" s="46">
        <v>17.353000000000002</v>
      </c>
      <c r="D64" s="46">
        <v>17.623999999999999</v>
      </c>
      <c r="E64" s="46">
        <v>17.167200000000001</v>
      </c>
      <c r="F64" s="47">
        <v>7.1999999999999998E-3</v>
      </c>
      <c r="G64" s="35">
        <f t="shared" si="0"/>
        <v>0.45679999999999765</v>
      </c>
      <c r="H64" s="34">
        <f t="shared" si="1"/>
        <v>3.0736225365449451E-2</v>
      </c>
    </row>
    <row r="65" spans="1:8">
      <c r="A65" s="44" t="s">
        <v>384</v>
      </c>
      <c r="B65" s="45">
        <v>17.376000000000001</v>
      </c>
      <c r="C65" s="46">
        <v>16.896999999999998</v>
      </c>
      <c r="D65" s="46">
        <v>17.379000000000001</v>
      </c>
      <c r="E65" s="46">
        <v>16.7971</v>
      </c>
      <c r="F65" s="47">
        <v>2.75E-2</v>
      </c>
      <c r="G65" s="35">
        <f t="shared" si="0"/>
        <v>0.58190000000000097</v>
      </c>
      <c r="H65" s="34">
        <f t="shared" si="1"/>
        <v>2.9633049383451519E-2</v>
      </c>
    </row>
    <row r="66" spans="1:8">
      <c r="A66" s="44" t="s">
        <v>390</v>
      </c>
      <c r="B66" s="45">
        <v>16.9115</v>
      </c>
      <c r="C66" s="46">
        <v>16.786999999999999</v>
      </c>
      <c r="D66" s="46">
        <v>17.131</v>
      </c>
      <c r="E66" s="46">
        <v>16.718</v>
      </c>
      <c r="F66" s="47">
        <v>5.4999999999999997E-3</v>
      </c>
      <c r="G66" s="35">
        <f t="shared" si="0"/>
        <v>0.41300000000000026</v>
      </c>
      <c r="H66" s="34">
        <f t="shared" si="1"/>
        <v>2.3607991488355597E-2</v>
      </c>
    </row>
    <row r="67" spans="1:8">
      <c r="A67" s="44" t="s">
        <v>396</v>
      </c>
      <c r="B67" s="48">
        <v>16.818999999999999</v>
      </c>
      <c r="C67" s="46">
        <v>16.917999999999999</v>
      </c>
      <c r="D67" s="46">
        <v>17.102</v>
      </c>
      <c r="E67" s="46">
        <v>16.716200000000001</v>
      </c>
      <c r="F67" s="49">
        <v>-6.8999999999999999E-3</v>
      </c>
      <c r="G67" s="35">
        <f t="shared" ref="G67:G130" si="2">D67-E67</f>
        <v>0.3857999999999997</v>
      </c>
      <c r="H67" s="34">
        <f t="shared" ref="H67:H130" si="3">(SUM(G67:G68)/2)/C68</f>
        <v>3.1184084372003755E-2</v>
      </c>
    </row>
    <row r="68" spans="1:8">
      <c r="A68" s="44" t="s">
        <v>402</v>
      </c>
      <c r="B68" s="45">
        <v>16.936</v>
      </c>
      <c r="C68" s="46">
        <v>16.687999999999999</v>
      </c>
      <c r="D68" s="46">
        <v>17.271999999999998</v>
      </c>
      <c r="E68" s="46">
        <v>16.617000000000001</v>
      </c>
      <c r="F68" s="47">
        <v>1.43E-2</v>
      </c>
      <c r="G68" s="35">
        <f t="shared" si="2"/>
        <v>0.65499999999999758</v>
      </c>
      <c r="H68" s="34">
        <f t="shared" si="3"/>
        <v>3.7510698129355549E-2</v>
      </c>
    </row>
    <row r="69" spans="1:8">
      <c r="A69" s="44" t="s">
        <v>408</v>
      </c>
      <c r="B69" s="45">
        <v>16.697399999999998</v>
      </c>
      <c r="C69" s="46">
        <v>16.358000000000001</v>
      </c>
      <c r="D69" s="46">
        <v>16.748999999999999</v>
      </c>
      <c r="E69" s="46">
        <v>16.1768</v>
      </c>
      <c r="F69" s="47">
        <v>1.9400000000000001E-2</v>
      </c>
      <c r="G69" s="35">
        <f t="shared" si="2"/>
        <v>0.57219999999999871</v>
      </c>
      <c r="H69" s="34">
        <f t="shared" si="3"/>
        <v>2.5276562120106909E-2</v>
      </c>
    </row>
    <row r="70" spans="1:8">
      <c r="A70" s="44" t="s">
        <v>414</v>
      </c>
      <c r="B70" s="48">
        <v>16.38</v>
      </c>
      <c r="C70" s="46">
        <v>16.452000000000002</v>
      </c>
      <c r="D70" s="46">
        <v>16.483000000000001</v>
      </c>
      <c r="E70" s="46">
        <v>16.223500000000001</v>
      </c>
      <c r="F70" s="49">
        <v>-2.5999999999999999E-3</v>
      </c>
      <c r="G70" s="35">
        <f t="shared" si="2"/>
        <v>0.25949999999999918</v>
      </c>
      <c r="H70" s="34">
        <f t="shared" si="3"/>
        <v>1.9803684687405603E-2</v>
      </c>
    </row>
    <row r="71" spans="1:8">
      <c r="A71" s="44" t="s">
        <v>420</v>
      </c>
      <c r="B71" s="48">
        <v>16.422000000000001</v>
      </c>
      <c r="C71" s="46">
        <v>16.555</v>
      </c>
      <c r="D71" s="46">
        <v>16.654</v>
      </c>
      <c r="E71" s="46">
        <v>16.2578</v>
      </c>
      <c r="F71" s="49">
        <v>-1.1299999999999999E-2</v>
      </c>
      <c r="G71" s="35">
        <f t="shared" si="2"/>
        <v>0.39620000000000033</v>
      </c>
      <c r="H71" s="34">
        <f t="shared" si="3"/>
        <v>2.9085369606696623E-2</v>
      </c>
    </row>
    <row r="72" spans="1:8">
      <c r="A72" s="44" t="s">
        <v>426</v>
      </c>
      <c r="B72" s="45">
        <v>16.609000000000002</v>
      </c>
      <c r="C72" s="46">
        <v>16.247</v>
      </c>
      <c r="D72" s="46">
        <v>16.664999999999999</v>
      </c>
      <c r="E72" s="46">
        <v>16.116099999999999</v>
      </c>
      <c r="F72" s="47">
        <v>2.0500000000000001E-2</v>
      </c>
      <c r="G72" s="35">
        <f t="shared" si="2"/>
        <v>0.54889999999999972</v>
      </c>
      <c r="H72" s="34">
        <f t="shared" si="3"/>
        <v>3.4265910522999321E-2</v>
      </c>
    </row>
    <row r="73" spans="1:8">
      <c r="A73" s="44" t="s">
        <v>432</v>
      </c>
      <c r="B73" s="45">
        <v>16.274999999999999</v>
      </c>
      <c r="C73" s="46">
        <v>15.87</v>
      </c>
      <c r="D73" s="46">
        <v>16.274999999999999</v>
      </c>
      <c r="E73" s="46">
        <v>15.7363</v>
      </c>
      <c r="F73" s="47">
        <v>2.1499999999999998E-2</v>
      </c>
      <c r="G73" s="35">
        <f t="shared" si="2"/>
        <v>0.53869999999999862</v>
      </c>
      <c r="H73" s="34">
        <f t="shared" si="3"/>
        <v>2.4654944223860758E-2</v>
      </c>
    </row>
    <row r="74" spans="1:8">
      <c r="A74" s="44" t="s">
        <v>438</v>
      </c>
      <c r="B74" s="45">
        <v>15.933</v>
      </c>
      <c r="C74" s="46">
        <v>15.867000000000001</v>
      </c>
      <c r="D74" s="46">
        <v>15.956</v>
      </c>
      <c r="E74" s="46">
        <v>15.712300000000001</v>
      </c>
      <c r="F74" s="47">
        <v>3.7000000000000002E-3</v>
      </c>
      <c r="G74" s="35">
        <f t="shared" si="2"/>
        <v>0.2436999999999987</v>
      </c>
      <c r="H74" s="34">
        <f t="shared" si="3"/>
        <v>1.8109663546673337E-2</v>
      </c>
    </row>
    <row r="75" spans="1:8">
      <c r="A75" s="44" t="s">
        <v>444</v>
      </c>
      <c r="B75" s="45">
        <v>15.874000000000001</v>
      </c>
      <c r="C75" s="46">
        <v>15.811999999999999</v>
      </c>
      <c r="D75" s="46">
        <v>16.016999999999999</v>
      </c>
      <c r="E75" s="46">
        <v>15.688000000000001</v>
      </c>
      <c r="F75" s="47">
        <v>2.5999999999999999E-3</v>
      </c>
      <c r="G75" s="35">
        <f t="shared" si="2"/>
        <v>0.32899999999999885</v>
      </c>
      <c r="H75" s="34">
        <f t="shared" si="3"/>
        <v>2.306923893363293E-2</v>
      </c>
    </row>
    <row r="76" spans="1:8">
      <c r="A76" s="44" t="s">
        <v>450</v>
      </c>
      <c r="B76" s="48">
        <v>15.833</v>
      </c>
      <c r="C76" s="46">
        <v>16.016999999999999</v>
      </c>
      <c r="D76" s="46">
        <v>16.152999999999999</v>
      </c>
      <c r="E76" s="46">
        <v>15.743</v>
      </c>
      <c r="F76" s="49">
        <v>-1.2699999999999999E-2</v>
      </c>
      <c r="G76" s="35">
        <f t="shared" si="2"/>
        <v>0.40999999999999837</v>
      </c>
      <c r="H76" s="34">
        <f t="shared" si="3"/>
        <v>2.730228848395598E-2</v>
      </c>
    </row>
    <row r="77" spans="1:8">
      <c r="A77" s="44" t="s">
        <v>456</v>
      </c>
      <c r="B77" s="48">
        <v>16.036999999999999</v>
      </c>
      <c r="C77" s="46">
        <v>16.298999999999999</v>
      </c>
      <c r="D77" s="46">
        <v>16.45</v>
      </c>
      <c r="E77" s="46">
        <v>15.97</v>
      </c>
      <c r="F77" s="49">
        <v>-1.84E-2</v>
      </c>
      <c r="G77" s="35">
        <f t="shared" si="2"/>
        <v>0.47999999999999865</v>
      </c>
      <c r="H77" s="34">
        <f t="shared" si="3"/>
        <v>3.6405005688282116E-2</v>
      </c>
    </row>
    <row r="78" spans="1:8">
      <c r="A78" s="44" t="s">
        <v>462</v>
      </c>
      <c r="B78" s="45">
        <v>16.337</v>
      </c>
      <c r="C78" s="46">
        <v>15.821999999999999</v>
      </c>
      <c r="D78" s="46">
        <v>16.378</v>
      </c>
      <c r="E78" s="46">
        <v>15.706</v>
      </c>
      <c r="F78" s="47">
        <v>2.9899999999999999E-2</v>
      </c>
      <c r="G78" s="35">
        <f t="shared" si="2"/>
        <v>0.6720000000000006</v>
      </c>
      <c r="H78" s="34">
        <f t="shared" si="3"/>
        <v>3.7904605054791964E-2</v>
      </c>
    </row>
    <row r="79" spans="1:8">
      <c r="A79" s="44" t="s">
        <v>468</v>
      </c>
      <c r="B79" s="45">
        <v>15.862</v>
      </c>
      <c r="C79" s="46">
        <v>15.787000000000001</v>
      </c>
      <c r="D79" s="46">
        <v>15.909000000000001</v>
      </c>
      <c r="E79" s="46">
        <v>15.3842</v>
      </c>
      <c r="F79" s="47">
        <v>6.1000000000000004E-3</v>
      </c>
      <c r="G79" s="35">
        <f t="shared" si="2"/>
        <v>0.52480000000000082</v>
      </c>
      <c r="H79" s="34">
        <f t="shared" si="3"/>
        <v>2.3967311498435801E-2</v>
      </c>
    </row>
    <row r="80" spans="1:8">
      <c r="A80" s="44" t="s">
        <v>474</v>
      </c>
      <c r="B80" s="45">
        <v>15.765499999999999</v>
      </c>
      <c r="C80" s="46">
        <v>15.663</v>
      </c>
      <c r="D80" s="46">
        <v>15.811</v>
      </c>
      <c r="E80" s="46">
        <v>15.585000000000001</v>
      </c>
      <c r="F80" s="47">
        <v>4.0000000000000001E-3</v>
      </c>
      <c r="G80" s="35">
        <f t="shared" si="2"/>
        <v>0.22599999999999909</v>
      </c>
      <c r="H80" s="34">
        <f t="shared" si="3"/>
        <v>2.3394380331159013E-2</v>
      </c>
    </row>
    <row r="81" spans="1:8">
      <c r="A81" s="44" t="s">
        <v>480</v>
      </c>
      <c r="B81" s="48">
        <v>15.702</v>
      </c>
      <c r="C81" s="46">
        <v>15.944000000000001</v>
      </c>
      <c r="D81" s="46">
        <v>16.138999999999999</v>
      </c>
      <c r="E81" s="46">
        <v>15.619</v>
      </c>
      <c r="F81" s="49">
        <v>-1.7899999999999999E-2</v>
      </c>
      <c r="G81" s="35">
        <f t="shared" si="2"/>
        <v>0.51999999999999957</v>
      </c>
      <c r="H81" s="34">
        <f t="shared" si="3"/>
        <v>3.2028558902736898E-2</v>
      </c>
    </row>
    <row r="82" spans="1:8">
      <c r="A82" s="44" t="s">
        <v>486</v>
      </c>
      <c r="B82" s="48">
        <v>15.988</v>
      </c>
      <c r="C82" s="46">
        <v>15.967000000000001</v>
      </c>
      <c r="D82" s="46">
        <v>16.279</v>
      </c>
      <c r="E82" s="46">
        <v>15.776199999999999</v>
      </c>
      <c r="F82" s="49">
        <v>-2.0000000000000001E-4</v>
      </c>
      <c r="G82" s="35">
        <f t="shared" si="2"/>
        <v>0.50280000000000058</v>
      </c>
      <c r="H82" s="34">
        <f t="shared" si="3"/>
        <v>3.5342691990090776E-2</v>
      </c>
    </row>
    <row r="83" spans="1:8">
      <c r="A83" s="44" t="s">
        <v>492</v>
      </c>
      <c r="B83" s="45">
        <v>15.991</v>
      </c>
      <c r="C83" s="46">
        <v>15.743</v>
      </c>
      <c r="D83" s="46">
        <v>16.303999999999998</v>
      </c>
      <c r="E83" s="46">
        <v>15.694000000000001</v>
      </c>
      <c r="F83" s="47">
        <v>1.09E-2</v>
      </c>
      <c r="G83" s="35">
        <f t="shared" si="2"/>
        <v>0.60999999999999766</v>
      </c>
      <c r="H83" s="34">
        <f t="shared" si="3"/>
        <v>4.3207435238283506E-2</v>
      </c>
    </row>
    <row r="84" spans="1:8">
      <c r="A84" s="44" t="s">
        <v>498</v>
      </c>
      <c r="B84" s="45">
        <v>15.819000000000001</v>
      </c>
      <c r="C84" s="46">
        <v>15.170999999999999</v>
      </c>
      <c r="D84" s="46">
        <v>15.819000000000001</v>
      </c>
      <c r="E84" s="46">
        <v>15.118</v>
      </c>
      <c r="F84" s="47">
        <v>3.8699999999999998E-2</v>
      </c>
      <c r="G84" s="35">
        <f t="shared" si="2"/>
        <v>0.70100000000000051</v>
      </c>
      <c r="H84" s="34">
        <f t="shared" si="3"/>
        <v>3.7880803512039353E-2</v>
      </c>
    </row>
    <row r="85" spans="1:8">
      <c r="A85" s="44" t="s">
        <v>504</v>
      </c>
      <c r="B85" s="45">
        <v>15.23</v>
      </c>
      <c r="C85" s="46">
        <v>15.034000000000001</v>
      </c>
      <c r="D85" s="46">
        <v>15.443</v>
      </c>
      <c r="E85" s="46">
        <v>15.005000000000001</v>
      </c>
      <c r="F85" s="47">
        <v>1.01E-2</v>
      </c>
      <c r="G85" s="35">
        <f t="shared" si="2"/>
        <v>0.43799999999999883</v>
      </c>
      <c r="H85" s="34">
        <f t="shared" si="3"/>
        <v>2.5422039080154155E-2</v>
      </c>
    </row>
    <row r="86" spans="1:8">
      <c r="A86" s="44" t="s">
        <v>510</v>
      </c>
      <c r="B86" s="48">
        <v>15.077</v>
      </c>
      <c r="C86" s="46">
        <v>15.045999999999999</v>
      </c>
      <c r="D86" s="46">
        <v>15.218</v>
      </c>
      <c r="E86" s="46">
        <v>14.891</v>
      </c>
      <c r="F86" s="49">
        <v>-6.9999999999999999E-4</v>
      </c>
      <c r="G86" s="35">
        <f t="shared" si="2"/>
        <v>0.32699999999999996</v>
      </c>
      <c r="H86" s="34">
        <f t="shared" si="3"/>
        <v>2.3181004178550103E-2</v>
      </c>
    </row>
    <row r="87" spans="1:8">
      <c r="A87" s="44" t="s">
        <v>516</v>
      </c>
      <c r="B87" s="48">
        <v>15.087999999999999</v>
      </c>
      <c r="C87" s="46">
        <v>15.077</v>
      </c>
      <c r="D87" s="46">
        <v>15.124000000000001</v>
      </c>
      <c r="E87" s="46">
        <v>14.752000000000001</v>
      </c>
      <c r="F87" s="49">
        <v>-1.6999999999999999E-3</v>
      </c>
      <c r="G87" s="35">
        <f t="shared" si="2"/>
        <v>0.37199999999999989</v>
      </c>
      <c r="H87" s="34">
        <f t="shared" si="3"/>
        <v>2.6563847429519085E-2</v>
      </c>
    </row>
    <row r="88" spans="1:8">
      <c r="A88" s="44" t="s">
        <v>522</v>
      </c>
      <c r="B88" s="48">
        <v>15.114000000000001</v>
      </c>
      <c r="C88" s="46">
        <v>15.074999999999999</v>
      </c>
      <c r="D88" s="46">
        <v>15.144</v>
      </c>
      <c r="E88" s="46">
        <v>14.7151</v>
      </c>
      <c r="F88" s="49">
        <v>-6.9999999999999999E-4</v>
      </c>
      <c r="G88" s="35">
        <f t="shared" si="2"/>
        <v>0.4289000000000005</v>
      </c>
      <c r="H88" s="34">
        <f t="shared" si="3"/>
        <v>3.0828776599248969E-2</v>
      </c>
    </row>
    <row r="89" spans="1:8">
      <c r="A89" s="44" t="s">
        <v>528</v>
      </c>
      <c r="B89" s="48">
        <v>15.124000000000001</v>
      </c>
      <c r="C89" s="46">
        <v>15.179</v>
      </c>
      <c r="D89" s="46">
        <v>15.340999999999999</v>
      </c>
      <c r="E89" s="46">
        <v>14.834</v>
      </c>
      <c r="F89" s="49">
        <v>-7.6E-3</v>
      </c>
      <c r="G89" s="35">
        <f t="shared" si="2"/>
        <v>0.50699999999999967</v>
      </c>
      <c r="H89" s="34">
        <f t="shared" si="3"/>
        <v>3.5916007708153348E-2</v>
      </c>
    </row>
    <row r="90" spans="1:8">
      <c r="A90" s="44" t="s">
        <v>534</v>
      </c>
      <c r="B90" s="45">
        <v>15.24</v>
      </c>
      <c r="C90" s="46">
        <v>15.048999999999999</v>
      </c>
      <c r="D90" s="46">
        <v>15.472</v>
      </c>
      <c r="E90" s="46">
        <v>14.898</v>
      </c>
      <c r="F90" s="47">
        <v>1.11E-2</v>
      </c>
      <c r="G90" s="35">
        <f t="shared" si="2"/>
        <v>0.57399999999999984</v>
      </c>
      <c r="H90" s="34">
        <f t="shared" si="3"/>
        <v>4.5294943820224733E-2</v>
      </c>
    </row>
    <row r="91" spans="1:8">
      <c r="A91" s="44" t="s">
        <v>540</v>
      </c>
      <c r="B91" s="48">
        <v>15.071999999999999</v>
      </c>
      <c r="C91" s="46">
        <v>15.664</v>
      </c>
      <c r="D91" s="46">
        <v>15.836</v>
      </c>
      <c r="E91" s="46">
        <v>14.991</v>
      </c>
      <c r="F91" s="49">
        <v>-4.0899999999999999E-2</v>
      </c>
      <c r="G91" s="35">
        <f t="shared" si="2"/>
        <v>0.84500000000000064</v>
      </c>
      <c r="H91" s="34">
        <f t="shared" si="3"/>
        <v>4.2416698582918438E-2</v>
      </c>
    </row>
    <row r="92" spans="1:8">
      <c r="A92" s="44" t="s">
        <v>546</v>
      </c>
      <c r="B92" s="45">
        <v>15.714</v>
      </c>
      <c r="C92" s="46">
        <v>15.666</v>
      </c>
      <c r="D92" s="46">
        <v>15.964</v>
      </c>
      <c r="E92" s="46">
        <v>15.48</v>
      </c>
      <c r="F92" s="47">
        <v>3.3E-3</v>
      </c>
      <c r="G92" s="35">
        <f t="shared" si="2"/>
        <v>0.48399999999999999</v>
      </c>
      <c r="H92" s="34">
        <f t="shared" si="3"/>
        <v>4.1360552924612833E-2</v>
      </c>
    </row>
    <row r="93" spans="1:8">
      <c r="A93" s="44" t="s">
        <v>552</v>
      </c>
      <c r="B93" s="45">
        <v>15.663</v>
      </c>
      <c r="C93" s="46">
        <v>15.625999999999999</v>
      </c>
      <c r="D93" s="46">
        <v>16.134</v>
      </c>
      <c r="E93" s="46">
        <v>15.3254</v>
      </c>
      <c r="F93" s="47">
        <v>7.6E-3</v>
      </c>
      <c r="G93" s="35">
        <f t="shared" si="2"/>
        <v>0.80860000000000021</v>
      </c>
      <c r="H93" s="34">
        <f t="shared" si="3"/>
        <v>5.5016012025357823E-2</v>
      </c>
    </row>
    <row r="94" spans="1:8">
      <c r="A94" s="44" t="s">
        <v>558</v>
      </c>
      <c r="B94" s="45">
        <v>15.545</v>
      </c>
      <c r="C94" s="46">
        <v>15.301</v>
      </c>
      <c r="D94" s="46">
        <v>15.651999999999999</v>
      </c>
      <c r="E94" s="46">
        <v>14.776999999999999</v>
      </c>
      <c r="F94" s="47">
        <v>1.06E-2</v>
      </c>
      <c r="G94" s="35">
        <f t="shared" si="2"/>
        <v>0.875</v>
      </c>
      <c r="H94" s="34">
        <f t="shared" si="3"/>
        <v>7.055785123966947E-2</v>
      </c>
    </row>
    <row r="95" spans="1:8">
      <c r="A95" s="44" t="s">
        <v>564</v>
      </c>
      <c r="B95" s="45">
        <v>15.382</v>
      </c>
      <c r="C95" s="46">
        <v>14.52</v>
      </c>
      <c r="D95" s="46">
        <v>15.627000000000001</v>
      </c>
      <c r="E95" s="46">
        <v>14.452999999999999</v>
      </c>
      <c r="F95" s="47">
        <v>5.91E-2</v>
      </c>
      <c r="G95" s="35">
        <f t="shared" si="2"/>
        <v>1.1740000000000013</v>
      </c>
      <c r="H95" s="34">
        <f t="shared" si="3"/>
        <v>5.402813746762794E-2</v>
      </c>
    </row>
    <row r="96" spans="1:8">
      <c r="A96" s="44" t="s">
        <v>570</v>
      </c>
      <c r="B96" s="45">
        <v>14.523999999999999</v>
      </c>
      <c r="C96" s="46">
        <v>14.287000000000001</v>
      </c>
      <c r="D96" s="46">
        <v>14.597</v>
      </c>
      <c r="E96" s="46">
        <v>14.2272</v>
      </c>
      <c r="F96" s="47">
        <v>1.5299999999999999E-2</v>
      </c>
      <c r="G96" s="35">
        <f t="shared" si="2"/>
        <v>0.36979999999999968</v>
      </c>
      <c r="H96" s="34">
        <f t="shared" si="3"/>
        <v>2.9216007989727451E-2</v>
      </c>
    </row>
    <row r="97" spans="1:8">
      <c r="A97" s="44" t="s">
        <v>576</v>
      </c>
      <c r="B97" s="45">
        <v>14.305</v>
      </c>
      <c r="C97" s="46">
        <v>14.018000000000001</v>
      </c>
      <c r="D97" s="46">
        <v>14.385999999999999</v>
      </c>
      <c r="E97" s="46">
        <v>13.9367</v>
      </c>
      <c r="F97" s="47">
        <v>1.7600000000000001E-2</v>
      </c>
      <c r="G97" s="35">
        <f t="shared" si="2"/>
        <v>0.44929999999999914</v>
      </c>
      <c r="H97" s="34">
        <f t="shared" si="3"/>
        <v>2.4488103821196813E-2</v>
      </c>
    </row>
    <row r="98" spans="1:8">
      <c r="A98" s="44" t="s">
        <v>582</v>
      </c>
      <c r="B98" s="45">
        <v>14.057</v>
      </c>
      <c r="C98" s="46">
        <v>13.87</v>
      </c>
      <c r="D98" s="46">
        <v>14.093</v>
      </c>
      <c r="E98" s="46">
        <v>13.863</v>
      </c>
      <c r="F98" s="47">
        <v>9.9000000000000008E-3</v>
      </c>
      <c r="G98" s="35">
        <f t="shared" si="2"/>
        <v>0.23000000000000043</v>
      </c>
      <c r="H98" s="34">
        <f t="shared" si="3"/>
        <v>1.9660692781752479E-2</v>
      </c>
    </row>
    <row r="99" spans="1:8">
      <c r="A99" s="44" t="s">
        <v>588</v>
      </c>
      <c r="B99" s="48">
        <v>13.919</v>
      </c>
      <c r="C99" s="46">
        <v>14.117000000000001</v>
      </c>
      <c r="D99" s="46">
        <v>14.148999999999999</v>
      </c>
      <c r="E99" s="46">
        <v>13.8239</v>
      </c>
      <c r="F99" s="49">
        <v>-1.5100000000000001E-2</v>
      </c>
      <c r="G99" s="35">
        <f t="shared" si="2"/>
        <v>0.32509999999999906</v>
      </c>
      <c r="H99" s="34">
        <f t="shared" si="3"/>
        <v>2.306242889647326E-2</v>
      </c>
    </row>
    <row r="100" spans="1:8">
      <c r="A100" s="44" t="s">
        <v>594</v>
      </c>
      <c r="B100" s="45">
        <v>14.132999999999999</v>
      </c>
      <c r="C100" s="46">
        <v>14.064</v>
      </c>
      <c r="D100" s="46">
        <v>14.185</v>
      </c>
      <c r="E100" s="46">
        <v>13.8614</v>
      </c>
      <c r="F100" s="47">
        <v>2.8E-3</v>
      </c>
      <c r="G100" s="35">
        <f t="shared" si="2"/>
        <v>0.32360000000000078</v>
      </c>
      <c r="H100" s="34">
        <f t="shared" si="3"/>
        <v>2.8030634573304195E-2</v>
      </c>
    </row>
    <row r="101" spans="1:8">
      <c r="A101" s="44" t="s">
        <v>600</v>
      </c>
      <c r="B101" s="45">
        <v>14.093</v>
      </c>
      <c r="C101" s="46">
        <v>13.71</v>
      </c>
      <c r="D101" s="46">
        <v>14.145</v>
      </c>
      <c r="E101" s="46">
        <v>13.7</v>
      </c>
      <c r="F101" s="47">
        <v>2.3900000000000001E-2</v>
      </c>
      <c r="G101" s="35">
        <f t="shared" si="2"/>
        <v>0.44500000000000028</v>
      </c>
      <c r="H101" s="34">
        <f t="shared" si="3"/>
        <v>2.9842519685039374E-2</v>
      </c>
    </row>
    <row r="102" spans="1:8">
      <c r="A102" s="44" t="s">
        <v>606</v>
      </c>
      <c r="B102" s="48">
        <v>13.763999999999999</v>
      </c>
      <c r="C102" s="46">
        <v>13.97</v>
      </c>
      <c r="D102" s="46">
        <v>13.975</v>
      </c>
      <c r="E102" s="46">
        <v>13.5862</v>
      </c>
      <c r="F102" s="49">
        <v>-1.6500000000000001E-2</v>
      </c>
      <c r="G102" s="35">
        <f t="shared" si="2"/>
        <v>0.38879999999999981</v>
      </c>
      <c r="H102" s="34">
        <f t="shared" si="3"/>
        <v>2.0814883588058861E-2</v>
      </c>
    </row>
    <row r="103" spans="1:8">
      <c r="A103" s="44" t="s">
        <v>612</v>
      </c>
      <c r="B103" s="48">
        <v>13.994999999999999</v>
      </c>
      <c r="C103" s="46">
        <v>14.002000000000001</v>
      </c>
      <c r="D103" s="46">
        <v>14.076000000000001</v>
      </c>
      <c r="E103" s="46">
        <v>13.8819</v>
      </c>
      <c r="F103" s="49">
        <v>-6.1000000000000004E-3</v>
      </c>
      <c r="G103" s="35">
        <f t="shared" si="2"/>
        <v>0.19410000000000061</v>
      </c>
      <c r="H103" s="34">
        <f t="shared" si="3"/>
        <v>1.8887401352874898E-2</v>
      </c>
    </row>
    <row r="104" spans="1:8">
      <c r="A104" s="44" t="s">
        <v>618</v>
      </c>
      <c r="B104" s="48">
        <v>14.081</v>
      </c>
      <c r="C104" s="46">
        <v>14.192</v>
      </c>
      <c r="D104" s="46">
        <v>14.225</v>
      </c>
      <c r="E104" s="46">
        <v>13.882999999999999</v>
      </c>
      <c r="F104" s="49">
        <v>-8.8999999999999999E-3</v>
      </c>
      <c r="G104" s="35">
        <f t="shared" si="2"/>
        <v>0.34200000000000053</v>
      </c>
      <c r="H104" s="34">
        <f t="shared" si="3"/>
        <v>2.7717039487880367E-2</v>
      </c>
    </row>
    <row r="105" spans="1:8">
      <c r="A105" s="44" t="s">
        <v>624</v>
      </c>
      <c r="B105" s="45">
        <v>14.207000000000001</v>
      </c>
      <c r="C105" s="46">
        <v>13.903</v>
      </c>
      <c r="D105" s="46">
        <v>14.23</v>
      </c>
      <c r="E105" s="46">
        <v>13.801299999999999</v>
      </c>
      <c r="F105" s="47">
        <v>2.3400000000000001E-2</v>
      </c>
      <c r="G105" s="35">
        <f t="shared" si="2"/>
        <v>0.42870000000000097</v>
      </c>
      <c r="H105" s="34">
        <f t="shared" si="3"/>
        <v>3.1165041371158463E-2</v>
      </c>
    </row>
    <row r="106" spans="1:8">
      <c r="A106" s="44" t="s">
        <v>630</v>
      </c>
      <c r="B106" s="45">
        <v>13.882</v>
      </c>
      <c r="C106" s="46">
        <v>13.536</v>
      </c>
      <c r="D106" s="46">
        <v>13.948</v>
      </c>
      <c r="E106" s="46">
        <v>13.532999999999999</v>
      </c>
      <c r="F106" s="47">
        <v>2.1299999999999999E-2</v>
      </c>
      <c r="G106" s="35">
        <f t="shared" si="2"/>
        <v>0.41500000000000092</v>
      </c>
      <c r="H106" s="34">
        <f t="shared" si="3"/>
        <v>2.6259810753319193E-2</v>
      </c>
    </row>
    <row r="107" spans="1:8">
      <c r="A107" s="44" t="s">
        <v>636</v>
      </c>
      <c r="B107" s="48">
        <v>13.592000000000001</v>
      </c>
      <c r="C107" s="46">
        <v>13.632999999999999</v>
      </c>
      <c r="D107" s="46">
        <v>13.833</v>
      </c>
      <c r="E107" s="46">
        <v>13.532</v>
      </c>
      <c r="F107" s="49">
        <v>-3.3999999999999998E-3</v>
      </c>
      <c r="G107" s="35">
        <f t="shared" si="2"/>
        <v>0.30100000000000016</v>
      </c>
      <c r="H107" s="34">
        <f t="shared" si="3"/>
        <v>2.7469250838613499E-2</v>
      </c>
    </row>
    <row r="108" spans="1:8">
      <c r="A108" s="44" t="s">
        <v>642</v>
      </c>
      <c r="B108" s="45">
        <v>13.638999999999999</v>
      </c>
      <c r="C108" s="46">
        <v>13.414999999999999</v>
      </c>
      <c r="D108" s="46">
        <v>13.73</v>
      </c>
      <c r="E108" s="46">
        <v>13.294</v>
      </c>
      <c r="F108" s="47">
        <v>7.4000000000000003E-3</v>
      </c>
      <c r="G108" s="35">
        <f t="shared" si="2"/>
        <v>0.43599999999999994</v>
      </c>
      <c r="H108" s="34">
        <f t="shared" si="3"/>
        <v>3.0087527352297565E-2</v>
      </c>
    </row>
    <row r="109" spans="1:8">
      <c r="A109" s="44" t="s">
        <v>648</v>
      </c>
      <c r="B109" s="48">
        <v>13.539</v>
      </c>
      <c r="C109" s="46">
        <v>13.71</v>
      </c>
      <c r="D109" s="46">
        <v>13.866</v>
      </c>
      <c r="E109" s="46">
        <v>13.477</v>
      </c>
      <c r="F109" s="49">
        <v>-1.5299999999999999E-2</v>
      </c>
      <c r="G109" s="35">
        <f t="shared" si="2"/>
        <v>0.38899999999999935</v>
      </c>
      <c r="H109" s="34">
        <f t="shared" si="3"/>
        <v>3.1394768726391568E-2</v>
      </c>
    </row>
    <row r="110" spans="1:8">
      <c r="A110" s="44" t="s">
        <v>654</v>
      </c>
      <c r="B110" s="48">
        <v>13.749000000000001</v>
      </c>
      <c r="C110" s="46">
        <v>14.031000000000001</v>
      </c>
      <c r="D110" s="46">
        <v>14.063000000000001</v>
      </c>
      <c r="E110" s="46">
        <v>13.571</v>
      </c>
      <c r="F110" s="49">
        <v>-1.9800000000000002E-2</v>
      </c>
      <c r="G110" s="35">
        <f t="shared" si="2"/>
        <v>0.49200000000000088</v>
      </c>
      <c r="H110" s="34">
        <f t="shared" si="3"/>
        <v>3.046762589928062E-2</v>
      </c>
    </row>
    <row r="111" spans="1:8">
      <c r="A111" s="44" t="s">
        <v>660</v>
      </c>
      <c r="B111" s="45">
        <v>14.0265</v>
      </c>
      <c r="C111" s="46">
        <v>13.9</v>
      </c>
      <c r="D111" s="46">
        <v>14.14</v>
      </c>
      <c r="E111" s="46">
        <v>13.785</v>
      </c>
      <c r="F111" s="47">
        <v>1.06E-2</v>
      </c>
      <c r="G111" s="35">
        <f t="shared" si="2"/>
        <v>0.35500000000000043</v>
      </c>
      <c r="H111" s="34">
        <f t="shared" si="3"/>
        <v>3.0471011934185423E-2</v>
      </c>
    </row>
    <row r="112" spans="1:8">
      <c r="A112" s="44" t="s">
        <v>666</v>
      </c>
      <c r="B112" s="48">
        <v>13.879</v>
      </c>
      <c r="C112" s="46">
        <v>14.161</v>
      </c>
      <c r="D112" s="46">
        <v>14.379</v>
      </c>
      <c r="E112" s="46">
        <v>13.871</v>
      </c>
      <c r="F112" s="49">
        <v>-1.7999999999999999E-2</v>
      </c>
      <c r="G112" s="35">
        <f t="shared" si="2"/>
        <v>0.50799999999999912</v>
      </c>
      <c r="H112" s="34">
        <f t="shared" si="3"/>
        <v>3.3499288762446601E-2</v>
      </c>
    </row>
    <row r="113" spans="1:8">
      <c r="A113" s="44" t="s">
        <v>672</v>
      </c>
      <c r="B113" s="48">
        <v>14.134</v>
      </c>
      <c r="C113" s="46">
        <v>14.06</v>
      </c>
      <c r="D113" s="46">
        <v>14.388</v>
      </c>
      <c r="E113" s="46">
        <v>13.954000000000001</v>
      </c>
      <c r="F113" s="49">
        <v>-1.1999999999999999E-3</v>
      </c>
      <c r="G113" s="35">
        <f t="shared" si="2"/>
        <v>0.43399999999999928</v>
      </c>
      <c r="H113" s="34">
        <f t="shared" si="3"/>
        <v>2.611383500319759E-2</v>
      </c>
    </row>
    <row r="114" spans="1:8">
      <c r="A114" s="44" t="s">
        <v>678</v>
      </c>
      <c r="B114" s="45">
        <v>14.151</v>
      </c>
      <c r="C114" s="46">
        <v>14.073</v>
      </c>
      <c r="D114" s="46">
        <v>14.247999999999999</v>
      </c>
      <c r="E114" s="46">
        <v>13.946999999999999</v>
      </c>
      <c r="F114" s="47">
        <v>2.0999999999999999E-3</v>
      </c>
      <c r="G114" s="35">
        <f t="shared" si="2"/>
        <v>0.30100000000000016</v>
      </c>
      <c r="H114" s="34">
        <f t="shared" si="3"/>
        <v>2.5741425567398994E-2</v>
      </c>
    </row>
    <row r="115" spans="1:8">
      <c r="A115" s="44" t="s">
        <v>684</v>
      </c>
      <c r="B115" s="45">
        <v>14.122</v>
      </c>
      <c r="C115" s="46">
        <v>13.791</v>
      </c>
      <c r="D115" s="46">
        <v>14.132</v>
      </c>
      <c r="E115" s="46">
        <v>13.723000000000001</v>
      </c>
      <c r="F115" s="47">
        <v>2.2700000000000001E-2</v>
      </c>
      <c r="G115" s="35">
        <f t="shared" si="2"/>
        <v>0.40899999999999892</v>
      </c>
      <c r="H115" s="34">
        <f t="shared" si="3"/>
        <v>2.4111305361305325E-2</v>
      </c>
    </row>
    <row r="116" spans="1:8">
      <c r="A116" s="44" t="s">
        <v>690</v>
      </c>
      <c r="B116" s="45">
        <v>13.808</v>
      </c>
      <c r="C116" s="46">
        <v>13.728</v>
      </c>
      <c r="D116" s="46">
        <v>13.907</v>
      </c>
      <c r="E116" s="46">
        <v>13.654</v>
      </c>
      <c r="F116" s="47">
        <v>4.3E-3</v>
      </c>
      <c r="G116" s="35">
        <f t="shared" si="2"/>
        <v>0.25300000000000011</v>
      </c>
      <c r="H116" s="34">
        <f t="shared" si="3"/>
        <v>1.9945078768608168E-2</v>
      </c>
    </row>
    <row r="117" spans="1:8">
      <c r="A117" s="44" t="s">
        <v>696</v>
      </c>
      <c r="B117" s="48">
        <v>13.749000000000001</v>
      </c>
      <c r="C117" s="46">
        <v>13.837999999999999</v>
      </c>
      <c r="D117" s="46">
        <v>13.939</v>
      </c>
      <c r="E117" s="46">
        <v>13.64</v>
      </c>
      <c r="F117" s="49">
        <v>-1.0699999999999999E-2</v>
      </c>
      <c r="G117" s="35">
        <f t="shared" si="2"/>
        <v>0.29899999999999949</v>
      </c>
      <c r="H117" s="34">
        <f t="shared" si="3"/>
        <v>2.032491233092391E-2</v>
      </c>
    </row>
    <row r="118" spans="1:8">
      <c r="A118" s="44" t="s">
        <v>702</v>
      </c>
      <c r="B118" s="48">
        <v>13.898</v>
      </c>
      <c r="C118" s="46">
        <v>13.973000000000001</v>
      </c>
      <c r="D118" s="46">
        <v>13.984999999999999</v>
      </c>
      <c r="E118" s="46">
        <v>13.715999999999999</v>
      </c>
      <c r="F118" s="49">
        <v>-5.1000000000000004E-3</v>
      </c>
      <c r="G118" s="35">
        <f t="shared" si="2"/>
        <v>0.26900000000000013</v>
      </c>
      <c r="H118" s="34">
        <f t="shared" si="3"/>
        <v>1.5718605990783421E-2</v>
      </c>
    </row>
    <row r="119" spans="1:8">
      <c r="A119" s="44" t="s">
        <v>708</v>
      </c>
      <c r="B119" s="45">
        <v>13.968999999999999</v>
      </c>
      <c r="C119" s="46">
        <v>13.888</v>
      </c>
      <c r="D119" s="46">
        <v>14.032999999999999</v>
      </c>
      <c r="E119" s="46">
        <v>13.865399999999999</v>
      </c>
      <c r="F119" s="47">
        <v>3.3999999999999998E-3</v>
      </c>
      <c r="G119" s="35">
        <f t="shared" si="2"/>
        <v>0.16760000000000019</v>
      </c>
      <c r="H119" s="34">
        <f t="shared" si="3"/>
        <v>2.2553624001121594E-2</v>
      </c>
    </row>
    <row r="120" spans="1:8">
      <c r="A120" s="44" t="s">
        <v>714</v>
      </c>
      <c r="B120" s="48">
        <v>13.922000000000001</v>
      </c>
      <c r="C120" s="46">
        <v>14.266</v>
      </c>
      <c r="D120" s="46">
        <v>14.319000000000001</v>
      </c>
      <c r="E120" s="46">
        <v>13.8431</v>
      </c>
      <c r="F120" s="49">
        <v>-2.2700000000000001E-2</v>
      </c>
      <c r="G120" s="35">
        <f t="shared" si="2"/>
        <v>0.4759000000000011</v>
      </c>
      <c r="H120" s="34">
        <f t="shared" si="3"/>
        <v>2.8179839955075146E-2</v>
      </c>
    </row>
    <row r="121" spans="1:8">
      <c r="A121" s="44" t="s">
        <v>720</v>
      </c>
      <c r="B121" s="45">
        <v>14.246</v>
      </c>
      <c r="C121" s="46">
        <v>14.246</v>
      </c>
      <c r="D121" s="46">
        <v>14.327</v>
      </c>
      <c r="E121" s="46">
        <v>14</v>
      </c>
      <c r="F121" s="47">
        <v>1E-4</v>
      </c>
      <c r="G121" s="35">
        <f t="shared" si="2"/>
        <v>0.32699999999999996</v>
      </c>
      <c r="H121" s="34">
        <f t="shared" si="3"/>
        <v>2.4354165192157978E-2</v>
      </c>
    </row>
    <row r="122" spans="1:8">
      <c r="A122" s="44" t="s">
        <v>726</v>
      </c>
      <c r="B122" s="45">
        <v>14.244</v>
      </c>
      <c r="C122" s="46">
        <v>14.129</v>
      </c>
      <c r="D122" s="46">
        <v>14.361000000000001</v>
      </c>
      <c r="E122" s="46">
        <v>13.9998</v>
      </c>
      <c r="F122" s="47">
        <v>8.6999999999999994E-3</v>
      </c>
      <c r="G122" s="35">
        <f t="shared" si="2"/>
        <v>0.36120000000000019</v>
      </c>
      <c r="H122" s="34">
        <f t="shared" si="3"/>
        <v>2.8742038216560573E-2</v>
      </c>
    </row>
    <row r="123" spans="1:8">
      <c r="A123" s="44" t="s">
        <v>732</v>
      </c>
      <c r="B123" s="45">
        <v>14.121</v>
      </c>
      <c r="C123" s="46">
        <v>13.816000000000001</v>
      </c>
      <c r="D123" s="46">
        <v>14.239000000000001</v>
      </c>
      <c r="E123" s="46">
        <v>13.805999999999999</v>
      </c>
      <c r="F123" s="47">
        <v>1.9300000000000001E-2</v>
      </c>
      <c r="G123" s="35">
        <f t="shared" si="2"/>
        <v>0.43300000000000161</v>
      </c>
      <c r="H123" s="34">
        <f t="shared" si="3"/>
        <v>2.799431009957333E-2</v>
      </c>
    </row>
    <row r="124" spans="1:8">
      <c r="A124" s="44" t="s">
        <v>738</v>
      </c>
      <c r="B124" s="48">
        <v>13.853</v>
      </c>
      <c r="C124" s="46">
        <v>14.06</v>
      </c>
      <c r="D124" s="46">
        <v>14.08</v>
      </c>
      <c r="E124" s="46">
        <v>13.7258</v>
      </c>
      <c r="F124" s="49">
        <v>-1.7500000000000002E-2</v>
      </c>
      <c r="G124" s="35">
        <f t="shared" si="2"/>
        <v>0.35420000000000051</v>
      </c>
      <c r="H124" s="34">
        <f t="shared" si="3"/>
        <v>2.2148825251731782E-2</v>
      </c>
    </row>
    <row r="125" spans="1:8">
      <c r="A125" s="44" t="s">
        <v>744</v>
      </c>
      <c r="B125" s="45">
        <v>14.1</v>
      </c>
      <c r="C125" s="46">
        <v>14.003</v>
      </c>
      <c r="D125" s="46">
        <v>14.1</v>
      </c>
      <c r="E125" s="46">
        <v>13.8339</v>
      </c>
      <c r="F125" s="47">
        <v>1.2999999999999999E-2</v>
      </c>
      <c r="G125" s="35">
        <f t="shared" si="2"/>
        <v>0.26609999999999978</v>
      </c>
      <c r="H125" s="34">
        <f t="shared" si="3"/>
        <v>2.2684984855041147E-2</v>
      </c>
    </row>
    <row r="126" spans="1:8">
      <c r="A126" s="44" t="s">
        <v>750</v>
      </c>
      <c r="B126" s="45">
        <v>13.919499999999999</v>
      </c>
      <c r="C126" s="46">
        <v>13.866</v>
      </c>
      <c r="D126" s="46">
        <v>14.137</v>
      </c>
      <c r="E126" s="46">
        <v>13.773999999999999</v>
      </c>
      <c r="F126" s="47">
        <v>4.1000000000000003E-3</v>
      </c>
      <c r="G126" s="35">
        <f t="shared" si="2"/>
        <v>0.36300000000000132</v>
      </c>
      <c r="H126" s="34">
        <f t="shared" si="3"/>
        <v>2.7162334895611439E-2</v>
      </c>
    </row>
    <row r="127" spans="1:8">
      <c r="A127" s="44" t="s">
        <v>756</v>
      </c>
      <c r="B127" s="48">
        <v>13.863</v>
      </c>
      <c r="C127" s="46">
        <v>14.082000000000001</v>
      </c>
      <c r="D127" s="46">
        <v>14.189</v>
      </c>
      <c r="E127" s="46">
        <v>13.787000000000001</v>
      </c>
      <c r="F127" s="49">
        <v>-1.54E-2</v>
      </c>
      <c r="G127" s="35">
        <f t="shared" si="2"/>
        <v>0.40199999999999925</v>
      </c>
      <c r="H127" s="34">
        <f t="shared" si="3"/>
        <v>3.7542420814479616E-2</v>
      </c>
    </row>
    <row r="128" spans="1:8">
      <c r="A128" s="44" t="s">
        <v>762</v>
      </c>
      <c r="B128" s="48">
        <v>14.08</v>
      </c>
      <c r="C128" s="46">
        <v>14.144</v>
      </c>
      <c r="D128" s="46">
        <v>14.443</v>
      </c>
      <c r="E128" s="46">
        <v>13.782999999999999</v>
      </c>
      <c r="F128" s="49">
        <v>-6.4999999999999997E-3</v>
      </c>
      <c r="G128" s="35">
        <f t="shared" si="2"/>
        <v>0.66000000000000014</v>
      </c>
      <c r="H128" s="34">
        <f t="shared" si="3"/>
        <v>6.2369519832985387E-2</v>
      </c>
    </row>
    <row r="129" spans="1:8">
      <c r="A129" s="44" t="s">
        <v>768</v>
      </c>
      <c r="B129" s="45">
        <v>14.172000000000001</v>
      </c>
      <c r="C129" s="46">
        <v>13.412000000000001</v>
      </c>
      <c r="D129" s="46">
        <v>14.288</v>
      </c>
      <c r="E129" s="46">
        <v>13.275</v>
      </c>
      <c r="F129" s="47">
        <v>5.1200000000000002E-2</v>
      </c>
      <c r="G129" s="35">
        <f t="shared" si="2"/>
        <v>1.0129999999999999</v>
      </c>
      <c r="H129" s="34">
        <f t="shared" si="3"/>
        <v>4.7764530551415801E-2</v>
      </c>
    </row>
    <row r="130" spans="1:8">
      <c r="A130" s="44" t="s">
        <v>774</v>
      </c>
      <c r="B130" s="45">
        <v>13.481999999999999</v>
      </c>
      <c r="C130" s="46">
        <v>13.42</v>
      </c>
      <c r="D130" s="46">
        <v>13.500999999999999</v>
      </c>
      <c r="E130" s="46">
        <v>13.231999999999999</v>
      </c>
      <c r="F130" s="47">
        <v>2.0000000000000001E-4</v>
      </c>
      <c r="G130" s="35">
        <f t="shared" si="2"/>
        <v>0.26900000000000013</v>
      </c>
      <c r="H130" s="34">
        <f t="shared" si="3"/>
        <v>2.222887508420026E-2</v>
      </c>
    </row>
    <row r="131" spans="1:8">
      <c r="A131" s="44" t="s">
        <v>780</v>
      </c>
      <c r="B131" s="45">
        <v>13.478999999999999</v>
      </c>
      <c r="C131" s="46">
        <v>13.361000000000001</v>
      </c>
      <c r="D131" s="46">
        <v>13.577999999999999</v>
      </c>
      <c r="E131" s="46">
        <v>13.253</v>
      </c>
      <c r="F131" s="47">
        <v>1.29E-2</v>
      </c>
      <c r="G131" s="35">
        <f t="shared" ref="G131:G194" si="4">D131-E131</f>
        <v>0.32499999999999929</v>
      </c>
      <c r="H131" s="34">
        <f t="shared" ref="H131:H194" si="5">(SUM(G131:G132)/2)/C132</f>
        <v>3.5646133882909672E-2</v>
      </c>
    </row>
    <row r="132" spans="1:8">
      <c r="A132" s="44" t="s">
        <v>786</v>
      </c>
      <c r="B132" s="45">
        <v>13.307499999999999</v>
      </c>
      <c r="C132" s="46">
        <v>13.101000000000001</v>
      </c>
      <c r="D132" s="46">
        <v>13.614000000000001</v>
      </c>
      <c r="E132" s="46">
        <v>13.005000000000001</v>
      </c>
      <c r="F132" s="47">
        <v>1.37E-2</v>
      </c>
      <c r="G132" s="35">
        <f t="shared" si="4"/>
        <v>0.60899999999999999</v>
      </c>
      <c r="H132" s="34">
        <f t="shared" si="5"/>
        <v>3.6251443309790535E-2</v>
      </c>
    </row>
    <row r="133" spans="1:8">
      <c r="A133" s="44" t="s">
        <v>792</v>
      </c>
      <c r="B133" s="48">
        <v>13.128</v>
      </c>
      <c r="C133" s="46">
        <v>13.337400000000001</v>
      </c>
      <c r="D133" s="46">
        <v>13.417</v>
      </c>
      <c r="E133" s="46">
        <v>13.058999999999999</v>
      </c>
      <c r="F133" s="49">
        <v>-1.78E-2</v>
      </c>
      <c r="G133" s="35">
        <f t="shared" si="4"/>
        <v>0.35800000000000054</v>
      </c>
      <c r="H133" s="34">
        <f t="shared" si="5"/>
        <v>2.1689428808571627E-2</v>
      </c>
    </row>
    <row r="134" spans="1:8">
      <c r="A134" s="44" t="s">
        <v>798</v>
      </c>
      <c r="B134" s="45">
        <v>13.366199999999999</v>
      </c>
      <c r="C134" s="46">
        <v>13.253</v>
      </c>
      <c r="D134" s="46">
        <v>13.4429</v>
      </c>
      <c r="E134" s="46">
        <v>13.226000000000001</v>
      </c>
      <c r="F134" s="47">
        <v>6.4000000000000003E-3</v>
      </c>
      <c r="G134" s="35">
        <f t="shared" si="4"/>
        <v>0.21689999999999898</v>
      </c>
      <c r="H134" s="34">
        <f t="shared" si="5"/>
        <v>2.3621866135091589E-2</v>
      </c>
    </row>
    <row r="135" spans="1:8">
      <c r="A135" s="44" t="s">
        <v>804</v>
      </c>
      <c r="B135" s="45">
        <v>13.281499999999999</v>
      </c>
      <c r="C135" s="46">
        <v>13.042999999999999</v>
      </c>
      <c r="D135" s="46">
        <v>13.349299999999999</v>
      </c>
      <c r="E135" s="46">
        <v>12.95</v>
      </c>
      <c r="F135" s="47">
        <v>1.52E-2</v>
      </c>
      <c r="G135" s="35">
        <f t="shared" si="4"/>
        <v>0.39930000000000021</v>
      </c>
      <c r="H135" s="34">
        <f t="shared" si="5"/>
        <v>3.4128425874733449E-2</v>
      </c>
    </row>
    <row r="136" spans="1:8">
      <c r="A136" s="44" t="s">
        <v>810</v>
      </c>
      <c r="B136" s="45">
        <v>13.082000000000001</v>
      </c>
      <c r="C136" s="46">
        <v>12.661</v>
      </c>
      <c r="D136" s="46">
        <v>13.116899999999999</v>
      </c>
      <c r="E136" s="46">
        <v>12.651999999999999</v>
      </c>
      <c r="F136" s="47">
        <v>3.1E-2</v>
      </c>
      <c r="G136" s="35">
        <f t="shared" si="4"/>
        <v>0.46490000000000009</v>
      </c>
      <c r="H136" s="34">
        <f t="shared" si="5"/>
        <v>2.8958955810662025E-2</v>
      </c>
    </row>
    <row r="137" spans="1:8">
      <c r="A137" s="44" t="s">
        <v>816</v>
      </c>
      <c r="B137" s="48">
        <v>12.688499999999999</v>
      </c>
      <c r="C137" s="46">
        <v>12.718</v>
      </c>
      <c r="D137" s="46">
        <v>12.8788</v>
      </c>
      <c r="E137" s="46">
        <v>12.607100000000001</v>
      </c>
      <c r="F137" s="49">
        <v>-4.4000000000000003E-3</v>
      </c>
      <c r="G137" s="35">
        <f t="shared" si="4"/>
        <v>0.27169999999999916</v>
      </c>
      <c r="H137" s="34">
        <f t="shared" si="5"/>
        <v>2.6402268489745129E-2</v>
      </c>
    </row>
    <row r="138" spans="1:8">
      <c r="A138" s="44" t="s">
        <v>822</v>
      </c>
      <c r="B138" s="48">
        <v>12.744999999999999</v>
      </c>
      <c r="C138" s="46">
        <v>12.872</v>
      </c>
      <c r="D138" s="46">
        <v>13.093</v>
      </c>
      <c r="E138" s="46">
        <v>12.685</v>
      </c>
      <c r="F138" s="49">
        <v>-7.7000000000000002E-3</v>
      </c>
      <c r="G138" s="35">
        <f t="shared" si="4"/>
        <v>0.40799999999999947</v>
      </c>
      <c r="H138" s="34">
        <f t="shared" si="5"/>
        <v>3.2902376712859012E-2</v>
      </c>
    </row>
    <row r="139" spans="1:8">
      <c r="A139" s="44" t="s">
        <v>828</v>
      </c>
      <c r="B139" s="48">
        <v>12.843500000000001</v>
      </c>
      <c r="C139" s="46">
        <v>12.917</v>
      </c>
      <c r="D139" s="46">
        <v>13.254</v>
      </c>
      <c r="E139" s="46">
        <v>12.811999999999999</v>
      </c>
      <c r="F139" s="49">
        <v>-7.9000000000000008E-3</v>
      </c>
      <c r="G139" s="35">
        <f t="shared" si="4"/>
        <v>0.44200000000000017</v>
      </c>
      <c r="H139" s="34">
        <f t="shared" si="5"/>
        <v>3.0613434924584033E-2</v>
      </c>
    </row>
    <row r="140" spans="1:8">
      <c r="A140" s="44" t="s">
        <v>834</v>
      </c>
      <c r="B140" s="45">
        <v>12.946</v>
      </c>
      <c r="C140" s="46">
        <v>12.862</v>
      </c>
      <c r="D140" s="46">
        <v>12.970599999999999</v>
      </c>
      <c r="E140" s="46">
        <v>12.6251</v>
      </c>
      <c r="F140" s="47">
        <v>5.0000000000000001E-3</v>
      </c>
      <c r="G140" s="35">
        <f t="shared" si="4"/>
        <v>0.34549999999999947</v>
      </c>
      <c r="H140" s="34">
        <f t="shared" si="5"/>
        <v>2.3812319010722369E-2</v>
      </c>
    </row>
    <row r="141" spans="1:8">
      <c r="A141" s="44" t="s">
        <v>840</v>
      </c>
      <c r="B141" s="45">
        <v>12.881</v>
      </c>
      <c r="C141" s="46">
        <v>12.776999999999999</v>
      </c>
      <c r="D141" s="46">
        <v>12.923999999999999</v>
      </c>
      <c r="E141" s="46">
        <v>12.661</v>
      </c>
      <c r="F141" s="47">
        <v>6.7999999999999996E-3</v>
      </c>
      <c r="G141" s="35">
        <f t="shared" si="4"/>
        <v>0.2629999999999999</v>
      </c>
      <c r="H141" s="34">
        <f t="shared" si="5"/>
        <v>2.4008293560754231E-2</v>
      </c>
    </row>
    <row r="142" spans="1:8">
      <c r="A142" s="44" t="s">
        <v>846</v>
      </c>
      <c r="B142" s="48">
        <v>12.7935</v>
      </c>
      <c r="C142" s="46">
        <v>12.781000000000001</v>
      </c>
      <c r="D142" s="46">
        <v>12.9293</v>
      </c>
      <c r="E142" s="46">
        <v>12.5786</v>
      </c>
      <c r="F142" s="49">
        <v>-2.0999999999999999E-3</v>
      </c>
      <c r="G142" s="35">
        <f t="shared" si="4"/>
        <v>0.35069999999999979</v>
      </c>
      <c r="H142" s="34">
        <f t="shared" si="5"/>
        <v>3.277544796035068E-2</v>
      </c>
    </row>
    <row r="143" spans="1:8">
      <c r="A143" s="44" t="s">
        <v>852</v>
      </c>
      <c r="B143" s="48">
        <v>12.821</v>
      </c>
      <c r="C143" s="46">
        <v>13.115</v>
      </c>
      <c r="D143" s="46">
        <v>13.263999999999999</v>
      </c>
      <c r="E143" s="46">
        <v>12.755000000000001</v>
      </c>
      <c r="F143" s="49">
        <v>-2.1299999999999999E-2</v>
      </c>
      <c r="G143" s="35">
        <f t="shared" si="4"/>
        <v>0.50899999999999856</v>
      </c>
      <c r="H143" s="34">
        <f t="shared" si="5"/>
        <v>3.2193578264896543E-2</v>
      </c>
    </row>
    <row r="144" spans="1:8">
      <c r="A144" s="44" t="s">
        <v>858</v>
      </c>
      <c r="B144" s="48">
        <v>13.1</v>
      </c>
      <c r="C144" s="46">
        <v>12.956</v>
      </c>
      <c r="D144" s="46">
        <v>13.139200000000001</v>
      </c>
      <c r="E144" s="46">
        <v>12.814</v>
      </c>
      <c r="F144" s="49">
        <v>-2.3E-3</v>
      </c>
      <c r="G144" s="35">
        <f t="shared" si="4"/>
        <v>0.3252000000000006</v>
      </c>
      <c r="H144" s="34">
        <f t="shared" si="5"/>
        <v>2.6108660320408626E-2</v>
      </c>
    </row>
    <row r="145" spans="1:8">
      <c r="A145" s="44" t="s">
        <v>864</v>
      </c>
      <c r="B145" s="45">
        <v>13.13</v>
      </c>
      <c r="C145" s="46">
        <v>12.920999999999999</v>
      </c>
      <c r="D145" s="46">
        <v>13.1595</v>
      </c>
      <c r="E145" s="46">
        <v>12.81</v>
      </c>
      <c r="F145" s="47">
        <v>1.14E-2</v>
      </c>
      <c r="G145" s="35">
        <f t="shared" si="4"/>
        <v>0.34949999999999903</v>
      </c>
      <c r="H145" s="34">
        <f t="shared" si="5"/>
        <v>3.2148816747572806E-2</v>
      </c>
    </row>
    <row r="146" spans="1:8">
      <c r="A146" s="44" t="s">
        <v>870</v>
      </c>
      <c r="B146" s="48">
        <v>12.9815</v>
      </c>
      <c r="C146" s="46">
        <v>13.183999999999999</v>
      </c>
      <c r="D146" s="46">
        <v>13.262600000000001</v>
      </c>
      <c r="E146" s="46">
        <v>12.7644</v>
      </c>
      <c r="F146" s="49">
        <v>-1.5100000000000001E-2</v>
      </c>
      <c r="G146" s="35">
        <f t="shared" si="4"/>
        <v>0.49820000000000064</v>
      </c>
      <c r="H146" s="34">
        <f t="shared" si="5"/>
        <v>3.210851648351648E-2</v>
      </c>
    </row>
    <row r="147" spans="1:8">
      <c r="A147" s="44" t="s">
        <v>876</v>
      </c>
      <c r="B147" s="45">
        <v>13.180999999999999</v>
      </c>
      <c r="C147" s="46">
        <v>13.103999999999999</v>
      </c>
      <c r="D147" s="46">
        <v>13.3073</v>
      </c>
      <c r="E147" s="46">
        <v>12.964</v>
      </c>
      <c r="F147" s="47">
        <v>1.4E-3</v>
      </c>
      <c r="G147" s="35">
        <f t="shared" si="4"/>
        <v>0.34329999999999927</v>
      </c>
      <c r="H147" s="34">
        <f t="shared" si="5"/>
        <v>2.5265795868772718E-2</v>
      </c>
    </row>
    <row r="148" spans="1:8">
      <c r="A148" s="44" t="s">
        <v>882</v>
      </c>
      <c r="B148" s="48">
        <v>13.163</v>
      </c>
      <c r="C148" s="46">
        <v>13.167999999999999</v>
      </c>
      <c r="D148" s="46">
        <v>13.2981</v>
      </c>
      <c r="E148" s="46">
        <v>12.976000000000001</v>
      </c>
      <c r="F148" s="49">
        <v>-2E-3</v>
      </c>
      <c r="G148" s="35">
        <f t="shared" si="4"/>
        <v>0.32209999999999894</v>
      </c>
      <c r="H148" s="34">
        <f t="shared" si="5"/>
        <v>2.7547807388065348E-2</v>
      </c>
    </row>
    <row r="149" spans="1:8">
      <c r="A149" s="44" t="s">
        <v>888</v>
      </c>
      <c r="B149" s="45">
        <v>13.19</v>
      </c>
      <c r="C149" s="46">
        <v>13.021000000000001</v>
      </c>
      <c r="D149" s="46">
        <v>13.394299999999999</v>
      </c>
      <c r="E149" s="46">
        <v>12.999000000000001</v>
      </c>
      <c r="F149" s="47">
        <v>1.37E-2</v>
      </c>
      <c r="G149" s="35">
        <f t="shared" si="4"/>
        <v>0.39529999999999887</v>
      </c>
      <c r="H149" s="34">
        <f t="shared" si="5"/>
        <v>3.4974379188017261E-2</v>
      </c>
    </row>
    <row r="150" spans="1:8">
      <c r="A150" s="44" t="s">
        <v>894</v>
      </c>
      <c r="B150" s="45">
        <v>13.012</v>
      </c>
      <c r="C150" s="46">
        <v>12.685</v>
      </c>
      <c r="D150" s="46">
        <v>13.089499999999999</v>
      </c>
      <c r="E150" s="46">
        <v>12.5975</v>
      </c>
      <c r="F150" s="47">
        <v>2.87E-2</v>
      </c>
      <c r="G150" s="35">
        <f t="shared" si="4"/>
        <v>0.4919999999999991</v>
      </c>
      <c r="H150" s="34">
        <f t="shared" si="5"/>
        <v>2.8293650793650763E-2</v>
      </c>
    </row>
    <row r="151" spans="1:8">
      <c r="A151" s="44" t="s">
        <v>900</v>
      </c>
      <c r="B151" s="45">
        <v>12.6495</v>
      </c>
      <c r="C151" s="46">
        <v>12.6</v>
      </c>
      <c r="D151" s="46">
        <v>12.66</v>
      </c>
      <c r="E151" s="46">
        <v>12.439</v>
      </c>
      <c r="F151" s="47">
        <v>4.4999999999999997E-3</v>
      </c>
      <c r="G151" s="35">
        <f t="shared" si="4"/>
        <v>0.22100000000000009</v>
      </c>
      <c r="H151" s="34">
        <f t="shared" si="5"/>
        <v>1.8750496465167975E-2</v>
      </c>
    </row>
    <row r="152" spans="1:8">
      <c r="A152" s="44" t="s">
        <v>906</v>
      </c>
      <c r="B152" s="48">
        <v>12.593</v>
      </c>
      <c r="C152" s="46">
        <v>12.589</v>
      </c>
      <c r="D152" s="46">
        <v>12.7121</v>
      </c>
      <c r="E152" s="46">
        <v>12.461</v>
      </c>
      <c r="F152" s="49">
        <v>-2.0000000000000001E-4</v>
      </c>
      <c r="G152" s="35">
        <f t="shared" si="4"/>
        <v>0.25109999999999921</v>
      </c>
      <c r="H152" s="34">
        <f t="shared" si="5"/>
        <v>2.2536945812807862E-2</v>
      </c>
    </row>
    <row r="153" spans="1:8">
      <c r="A153" s="44" t="s">
        <v>912</v>
      </c>
      <c r="B153" s="48">
        <v>12.595499999999999</v>
      </c>
      <c r="C153" s="46">
        <v>12.586</v>
      </c>
      <c r="D153" s="46">
        <v>12.7082</v>
      </c>
      <c r="E153" s="46">
        <v>12.391999999999999</v>
      </c>
      <c r="F153" s="49">
        <v>0</v>
      </c>
      <c r="G153" s="35">
        <f t="shared" si="4"/>
        <v>0.31620000000000026</v>
      </c>
      <c r="H153" s="34">
        <f t="shared" si="5"/>
        <v>2.6141095451633525E-2</v>
      </c>
    </row>
    <row r="154" spans="1:8">
      <c r="A154" s="44" t="s">
        <v>918</v>
      </c>
      <c r="B154" s="45">
        <v>12.596</v>
      </c>
      <c r="C154" s="46">
        <v>12.488</v>
      </c>
      <c r="D154" s="46">
        <v>12.808299999999999</v>
      </c>
      <c r="E154" s="46">
        <v>12.4716</v>
      </c>
      <c r="F154" s="47">
        <v>6.8999999999999999E-3</v>
      </c>
      <c r="G154" s="35">
        <f t="shared" si="4"/>
        <v>0.33669999999999867</v>
      </c>
      <c r="H154" s="34">
        <f t="shared" si="5"/>
        <v>2.6940695296523431E-2</v>
      </c>
    </row>
    <row r="155" spans="1:8">
      <c r="A155" s="44" t="s">
        <v>924</v>
      </c>
      <c r="B155" s="45">
        <v>12.51</v>
      </c>
      <c r="C155" s="46">
        <v>12.225</v>
      </c>
      <c r="D155" s="46">
        <v>12.516999999999999</v>
      </c>
      <c r="E155" s="46">
        <v>12.195</v>
      </c>
      <c r="F155" s="47">
        <v>1.8100000000000002E-2</v>
      </c>
      <c r="G155" s="35">
        <f t="shared" si="4"/>
        <v>0.32199999999999918</v>
      </c>
      <c r="H155" s="34">
        <f t="shared" si="5"/>
        <v>2.6274002651955387E-2</v>
      </c>
    </row>
    <row r="156" spans="1:8">
      <c r="A156" s="44" t="s">
        <v>930</v>
      </c>
      <c r="B156" s="45">
        <v>12.288</v>
      </c>
      <c r="C156" s="46">
        <v>12.2174</v>
      </c>
      <c r="D156" s="46">
        <v>12.363</v>
      </c>
      <c r="E156" s="46">
        <v>12.042999999999999</v>
      </c>
      <c r="F156" s="47">
        <v>8.0000000000000002E-3</v>
      </c>
      <c r="G156" s="35">
        <f t="shared" si="4"/>
        <v>0.32000000000000028</v>
      </c>
      <c r="H156" s="34">
        <f t="shared" si="5"/>
        <v>2.7529823975973977E-2</v>
      </c>
    </row>
    <row r="157" spans="1:8">
      <c r="A157" s="44" t="s">
        <v>936</v>
      </c>
      <c r="B157" s="45">
        <v>12.191000000000001</v>
      </c>
      <c r="C157" s="46">
        <v>11.987</v>
      </c>
      <c r="D157" s="46">
        <v>12.272</v>
      </c>
      <c r="E157" s="46">
        <v>11.932</v>
      </c>
      <c r="F157" s="47">
        <v>1.78E-2</v>
      </c>
      <c r="G157" s="35">
        <f t="shared" si="4"/>
        <v>0.33999999999999986</v>
      </c>
      <c r="H157" s="34">
        <f t="shared" si="5"/>
        <v>2.9869143098353708E-2</v>
      </c>
    </row>
    <row r="158" spans="1:8">
      <c r="A158" s="44" t="s">
        <v>942</v>
      </c>
      <c r="B158" s="45">
        <v>11.978</v>
      </c>
      <c r="C158" s="46">
        <v>11.845000000000001</v>
      </c>
      <c r="D158" s="46">
        <v>12.1206</v>
      </c>
      <c r="E158" s="46">
        <v>11.753</v>
      </c>
      <c r="F158" s="47">
        <v>1.0800000000000001E-2</v>
      </c>
      <c r="G158" s="35">
        <f t="shared" si="4"/>
        <v>0.36759999999999948</v>
      </c>
      <c r="H158" s="34">
        <f t="shared" si="5"/>
        <v>2.8472163732839215E-2</v>
      </c>
    </row>
    <row r="159" spans="1:8">
      <c r="A159" s="44" t="s">
        <v>948</v>
      </c>
      <c r="B159" s="48">
        <v>11.85</v>
      </c>
      <c r="C159" s="46">
        <v>11.872999999999999</v>
      </c>
      <c r="D159" s="46">
        <v>12.0695</v>
      </c>
      <c r="E159" s="46">
        <v>11.760999999999999</v>
      </c>
      <c r="F159" s="49">
        <v>-8.8000000000000005E-3</v>
      </c>
      <c r="G159" s="35">
        <f t="shared" si="4"/>
        <v>0.30850000000000044</v>
      </c>
      <c r="H159" s="34">
        <f t="shared" si="5"/>
        <v>2.7007238538979968E-2</v>
      </c>
    </row>
    <row r="160" spans="1:8">
      <c r="A160" s="44" t="s">
        <v>954</v>
      </c>
      <c r="B160" s="48">
        <v>11.954700000000001</v>
      </c>
      <c r="C160" s="46">
        <v>12.019</v>
      </c>
      <c r="D160" s="46">
        <v>12.139699999999999</v>
      </c>
      <c r="E160" s="46">
        <v>11.798999999999999</v>
      </c>
      <c r="F160" s="49">
        <v>-9.2999999999999992E-3</v>
      </c>
      <c r="G160" s="35">
        <f t="shared" si="4"/>
        <v>0.3407</v>
      </c>
      <c r="H160" s="34">
        <f t="shared" si="5"/>
        <v>2.618637110016421E-2</v>
      </c>
    </row>
    <row r="161" spans="1:8">
      <c r="A161" s="44" t="s">
        <v>960</v>
      </c>
      <c r="B161" s="48">
        <v>12.067500000000001</v>
      </c>
      <c r="C161" s="46">
        <v>12.18</v>
      </c>
      <c r="D161" s="46">
        <v>12.251200000000001</v>
      </c>
      <c r="E161" s="46">
        <v>11.954000000000001</v>
      </c>
      <c r="F161" s="49">
        <v>-1.43E-2</v>
      </c>
      <c r="G161" s="35">
        <f t="shared" si="4"/>
        <v>0.29720000000000013</v>
      </c>
      <c r="H161" s="34">
        <f t="shared" si="5"/>
        <v>2.6254346746150022E-2</v>
      </c>
    </row>
    <row r="162" spans="1:8">
      <c r="A162" s="44" t="s">
        <v>966</v>
      </c>
      <c r="B162" s="45">
        <v>12.243</v>
      </c>
      <c r="C162" s="46">
        <v>12.077999999999999</v>
      </c>
      <c r="D162" s="46">
        <v>12.356999999999999</v>
      </c>
      <c r="E162" s="46">
        <v>12.02</v>
      </c>
      <c r="F162" s="47">
        <v>1.8E-3</v>
      </c>
      <c r="G162" s="35">
        <f t="shared" si="4"/>
        <v>0.33699999999999974</v>
      </c>
      <c r="H162" s="34">
        <f t="shared" si="5"/>
        <v>3.0048723118279601E-2</v>
      </c>
    </row>
    <row r="163" spans="1:8">
      <c r="A163" s="44" t="s">
        <v>972</v>
      </c>
      <c r="B163" s="45">
        <v>12.221</v>
      </c>
      <c r="C163" s="46">
        <v>11.904</v>
      </c>
      <c r="D163" s="46">
        <v>12.266400000000001</v>
      </c>
      <c r="E163" s="46">
        <v>11.888</v>
      </c>
      <c r="F163" s="47">
        <v>2.5000000000000001E-2</v>
      </c>
      <c r="G163" s="35">
        <f t="shared" si="4"/>
        <v>0.37840000000000096</v>
      </c>
      <c r="H163" s="34">
        <f t="shared" si="5"/>
        <v>3.5467972216071716E-2</v>
      </c>
    </row>
    <row r="164" spans="1:8">
      <c r="A164" s="44" t="s">
        <v>978</v>
      </c>
      <c r="B164" s="48">
        <v>11.923</v>
      </c>
      <c r="C164" s="46">
        <v>12.194100000000001</v>
      </c>
      <c r="D164" s="46">
        <v>12.358599999999999</v>
      </c>
      <c r="E164" s="46">
        <v>11.872</v>
      </c>
      <c r="F164" s="49">
        <v>-3.0800000000000001E-2</v>
      </c>
      <c r="G164" s="35">
        <f t="shared" si="4"/>
        <v>0.48659999999999926</v>
      </c>
      <c r="H164" s="34">
        <f t="shared" si="5"/>
        <v>3.6518356430829048E-2</v>
      </c>
    </row>
    <row r="165" spans="1:8">
      <c r="A165" s="44" t="s">
        <v>984</v>
      </c>
      <c r="B165" s="48">
        <v>12.3017</v>
      </c>
      <c r="C165" s="46">
        <v>12.339</v>
      </c>
      <c r="D165" s="46">
        <v>12.5556</v>
      </c>
      <c r="E165" s="46">
        <v>12.141</v>
      </c>
      <c r="F165" s="49">
        <v>-6.4000000000000003E-3</v>
      </c>
      <c r="G165" s="35">
        <f t="shared" si="4"/>
        <v>0.41460000000000008</v>
      </c>
      <c r="H165" s="34">
        <f t="shared" si="5"/>
        <v>3.0005613022211539E-2</v>
      </c>
    </row>
    <row r="166" spans="1:8">
      <c r="A166" s="44" t="s">
        <v>990</v>
      </c>
      <c r="B166" s="48">
        <v>12.381</v>
      </c>
      <c r="C166" s="46">
        <v>12.471</v>
      </c>
      <c r="D166" s="46">
        <v>12.5228</v>
      </c>
      <c r="E166" s="46">
        <v>12.189</v>
      </c>
      <c r="F166" s="49">
        <v>-7.3000000000000001E-3</v>
      </c>
      <c r="G166" s="35">
        <f t="shared" si="4"/>
        <v>0.3338000000000001</v>
      </c>
      <c r="H166" s="34">
        <f t="shared" si="5"/>
        <v>2.8583386479591848E-2</v>
      </c>
    </row>
    <row r="167" spans="1:8">
      <c r="A167" s="44" t="s">
        <v>996</v>
      </c>
      <c r="B167" s="48">
        <v>12.472</v>
      </c>
      <c r="C167" s="46">
        <v>12.544</v>
      </c>
      <c r="D167" s="46">
        <v>12.661300000000001</v>
      </c>
      <c r="E167" s="46">
        <v>12.278</v>
      </c>
      <c r="F167" s="49">
        <v>-1.21E-2</v>
      </c>
      <c r="G167" s="35">
        <f t="shared" si="4"/>
        <v>0.3833000000000002</v>
      </c>
      <c r="H167" s="34">
        <f t="shared" si="5"/>
        <v>3.2128001021964253E-2</v>
      </c>
    </row>
    <row r="168" spans="1:8">
      <c r="A168" s="44" t="s">
        <v>1002</v>
      </c>
      <c r="B168" s="45">
        <v>12.624499999999999</v>
      </c>
      <c r="C168" s="46">
        <v>12.524900000000001</v>
      </c>
      <c r="D168" s="46">
        <v>12.8453</v>
      </c>
      <c r="E168" s="46">
        <v>12.4238</v>
      </c>
      <c r="F168" s="47">
        <v>3.3E-3</v>
      </c>
      <c r="G168" s="35">
        <f t="shared" si="4"/>
        <v>0.42149999999999999</v>
      </c>
      <c r="H168" s="34">
        <f t="shared" si="5"/>
        <v>2.9954749709329691E-2</v>
      </c>
    </row>
    <row r="169" spans="1:8">
      <c r="A169" s="44" t="s">
        <v>1008</v>
      </c>
      <c r="B169" s="48">
        <v>12.5831</v>
      </c>
      <c r="C169" s="46">
        <v>12.729200000000001</v>
      </c>
      <c r="D169" s="46">
        <v>12.805099999999999</v>
      </c>
      <c r="E169" s="46">
        <v>12.464</v>
      </c>
      <c r="F169" s="49">
        <v>-1.55E-2</v>
      </c>
      <c r="G169" s="35">
        <f t="shared" si="4"/>
        <v>0.34109999999999907</v>
      </c>
      <c r="H169" s="34">
        <f t="shared" si="5"/>
        <v>2.8012161508518409E-2</v>
      </c>
    </row>
    <row r="170" spans="1:8">
      <c r="A170" s="44" t="s">
        <v>1014</v>
      </c>
      <c r="B170" s="48">
        <v>12.781499999999999</v>
      </c>
      <c r="C170" s="46">
        <v>13.024699999999999</v>
      </c>
      <c r="D170" s="46">
        <v>13.053100000000001</v>
      </c>
      <c r="E170" s="46">
        <v>12.6645</v>
      </c>
      <c r="F170" s="49">
        <v>-1.7000000000000001E-2</v>
      </c>
      <c r="G170" s="35">
        <f t="shared" si="4"/>
        <v>0.38860000000000028</v>
      </c>
      <c r="H170" s="34">
        <f t="shared" si="5"/>
        <v>3.3465546802778037E-2</v>
      </c>
    </row>
    <row r="171" spans="1:8">
      <c r="A171" s="44" t="s">
        <v>1020</v>
      </c>
      <c r="B171" s="45">
        <v>13.0025</v>
      </c>
      <c r="C171" s="46">
        <v>12.6563</v>
      </c>
      <c r="D171" s="46">
        <v>13.073499999999999</v>
      </c>
      <c r="E171" s="46">
        <v>12.615</v>
      </c>
      <c r="F171" s="47">
        <v>2.1299999999999999E-2</v>
      </c>
      <c r="G171" s="35">
        <f t="shared" si="4"/>
        <v>0.45849999999999902</v>
      </c>
      <c r="H171" s="34">
        <f t="shared" si="5"/>
        <v>4.16822534045415E-2</v>
      </c>
    </row>
    <row r="172" spans="1:8">
      <c r="A172" s="44" t="s">
        <v>1026</v>
      </c>
      <c r="B172" s="45">
        <v>12.731</v>
      </c>
      <c r="C172" s="46">
        <v>12.5641</v>
      </c>
      <c r="D172" s="46">
        <v>12.9999</v>
      </c>
      <c r="E172" s="46">
        <v>12.411</v>
      </c>
      <c r="F172" s="47">
        <v>9.7999999999999997E-3</v>
      </c>
      <c r="G172" s="35">
        <f t="shared" si="4"/>
        <v>0.58890000000000065</v>
      </c>
      <c r="H172" s="34">
        <f t="shared" si="5"/>
        <v>4.9472441244810116E-2</v>
      </c>
    </row>
    <row r="173" spans="1:8">
      <c r="A173" s="44" t="s">
        <v>1032</v>
      </c>
      <c r="B173" s="48">
        <v>12.607900000000001</v>
      </c>
      <c r="C173" s="46">
        <v>13.1265</v>
      </c>
      <c r="D173" s="46">
        <v>13.167999999999999</v>
      </c>
      <c r="E173" s="46">
        <v>12.4581</v>
      </c>
      <c r="F173" s="49">
        <v>-4.5699999999999998E-2</v>
      </c>
      <c r="G173" s="35">
        <f t="shared" si="4"/>
        <v>0.70989999999999931</v>
      </c>
      <c r="H173" s="34">
        <f t="shared" si="5"/>
        <v>4.6539278131634769E-2</v>
      </c>
    </row>
    <row r="174" spans="1:8">
      <c r="A174" s="44" t="s">
        <v>1038</v>
      </c>
      <c r="B174" s="45">
        <v>13.2112</v>
      </c>
      <c r="C174" s="46">
        <v>12.952500000000001</v>
      </c>
      <c r="D174" s="46">
        <v>13.3567</v>
      </c>
      <c r="E174" s="46">
        <v>12.861000000000001</v>
      </c>
      <c r="F174" s="47">
        <v>1.44E-2</v>
      </c>
      <c r="G174" s="35">
        <f t="shared" si="4"/>
        <v>0.49569999999999936</v>
      </c>
      <c r="H174" s="34">
        <f t="shared" si="5"/>
        <v>3.7316321693790455E-2</v>
      </c>
    </row>
    <row r="175" spans="1:8">
      <c r="A175" s="44" t="s">
        <v>1044</v>
      </c>
      <c r="B175" s="45">
        <v>13.023300000000001</v>
      </c>
      <c r="C175" s="46">
        <v>12.657999999999999</v>
      </c>
      <c r="D175" s="46">
        <v>13.057</v>
      </c>
      <c r="E175" s="46">
        <v>12.608000000000001</v>
      </c>
      <c r="F175" s="47">
        <v>2.1999999999999999E-2</v>
      </c>
      <c r="G175" s="35">
        <f t="shared" si="4"/>
        <v>0.44899999999999984</v>
      </c>
      <c r="H175" s="34">
        <f t="shared" si="5"/>
        <v>3.0941541277744025E-2</v>
      </c>
    </row>
    <row r="176" spans="1:8">
      <c r="A176" s="44" t="s">
        <v>1050</v>
      </c>
      <c r="B176" s="45">
        <v>12.742699999999999</v>
      </c>
      <c r="C176" s="46">
        <v>12.6739</v>
      </c>
      <c r="D176" s="46">
        <v>12.8893</v>
      </c>
      <c r="E176" s="46">
        <v>12.554</v>
      </c>
      <c r="F176" s="47">
        <v>5.1999999999999998E-3</v>
      </c>
      <c r="G176" s="35">
        <f t="shared" si="4"/>
        <v>0.33530000000000015</v>
      </c>
      <c r="H176" s="34">
        <f t="shared" si="5"/>
        <v>6.4985103470488789E-2</v>
      </c>
    </row>
    <row r="177" spans="1:8">
      <c r="A177" s="44" t="s">
        <v>1056</v>
      </c>
      <c r="B177" s="45">
        <v>12.676500000000001</v>
      </c>
      <c r="C177" s="46">
        <v>12.419</v>
      </c>
      <c r="D177" s="46">
        <v>13.0496</v>
      </c>
      <c r="E177" s="46">
        <v>11.770799999999999</v>
      </c>
      <c r="F177" s="47">
        <v>1.78E-2</v>
      </c>
      <c r="G177" s="35">
        <f t="shared" si="4"/>
        <v>1.2788000000000004</v>
      </c>
      <c r="H177" s="34">
        <f t="shared" si="5"/>
        <v>7.0253016738030361E-2</v>
      </c>
    </row>
    <row r="178" spans="1:8">
      <c r="A178" s="44" t="s">
        <v>1062</v>
      </c>
      <c r="B178" s="48">
        <v>12.455</v>
      </c>
      <c r="C178" s="46">
        <v>12.845000000000001</v>
      </c>
      <c r="D178" s="46">
        <v>12.861599999999999</v>
      </c>
      <c r="E178" s="46">
        <v>12.335599999999999</v>
      </c>
      <c r="F178" s="49">
        <v>-2.8899999999999999E-2</v>
      </c>
      <c r="G178" s="35">
        <f t="shared" si="4"/>
        <v>0.5259999999999998</v>
      </c>
      <c r="H178" s="34">
        <f t="shared" si="5"/>
        <v>5.0657591978104523E-2</v>
      </c>
    </row>
    <row r="179" spans="1:8">
      <c r="A179" s="44" t="s">
        <v>1068</v>
      </c>
      <c r="B179" s="45">
        <v>12.826000000000001</v>
      </c>
      <c r="C179" s="46">
        <v>12.386100000000001</v>
      </c>
      <c r="D179" s="46">
        <v>12.998900000000001</v>
      </c>
      <c r="E179" s="46">
        <v>12.27</v>
      </c>
      <c r="F179" s="47">
        <v>3.15E-2</v>
      </c>
      <c r="G179" s="35">
        <f t="shared" si="4"/>
        <v>0.72890000000000121</v>
      </c>
      <c r="H179" s="34">
        <f t="shared" si="5"/>
        <v>4.4282122769979601E-2</v>
      </c>
    </row>
    <row r="180" spans="1:8">
      <c r="A180" s="44" t="s">
        <v>1074</v>
      </c>
      <c r="B180" s="48">
        <v>12.434799999999999</v>
      </c>
      <c r="C180" s="46">
        <v>12.4102</v>
      </c>
      <c r="D180" s="46">
        <v>12.543200000000001</v>
      </c>
      <c r="E180" s="46">
        <v>12.173</v>
      </c>
      <c r="F180" s="49">
        <v>-1.8E-3</v>
      </c>
      <c r="G180" s="35">
        <f t="shared" si="4"/>
        <v>0.37020000000000053</v>
      </c>
      <c r="H180" s="34">
        <f t="shared" si="5"/>
        <v>4.1879347593836831E-2</v>
      </c>
    </row>
    <row r="181" spans="1:8">
      <c r="A181" s="44" t="s">
        <v>1080</v>
      </c>
      <c r="B181" s="48">
        <v>12.4575</v>
      </c>
      <c r="C181" s="46">
        <v>12.6363</v>
      </c>
      <c r="D181" s="46">
        <v>12.831200000000001</v>
      </c>
      <c r="E181" s="46">
        <v>12.143000000000001</v>
      </c>
      <c r="F181" s="49">
        <v>-1.61E-2</v>
      </c>
      <c r="G181" s="35">
        <f t="shared" si="4"/>
        <v>0.68820000000000014</v>
      </c>
      <c r="H181" s="34">
        <f t="shared" si="5"/>
        <v>6.4128000000000046E-2</v>
      </c>
    </row>
    <row r="182" spans="1:8">
      <c r="A182" s="44" t="s">
        <v>1086</v>
      </c>
      <c r="B182" s="45">
        <v>12.661199999999999</v>
      </c>
      <c r="C182" s="46">
        <v>12.5</v>
      </c>
      <c r="D182" s="46">
        <v>12.931100000000001</v>
      </c>
      <c r="E182" s="46">
        <v>12.0161</v>
      </c>
      <c r="F182" s="47">
        <v>8.8000000000000005E-3</v>
      </c>
      <c r="G182" s="35">
        <f t="shared" si="4"/>
        <v>0.91500000000000092</v>
      </c>
      <c r="H182" s="34">
        <f t="shared" si="5"/>
        <v>9.2544570502431131E-2</v>
      </c>
    </row>
    <row r="183" spans="1:8">
      <c r="A183" s="44" t="s">
        <v>1092</v>
      </c>
      <c r="B183" s="45">
        <v>12.5505</v>
      </c>
      <c r="C183" s="46">
        <v>11.723000000000001</v>
      </c>
      <c r="D183" s="46">
        <v>12.972799999999999</v>
      </c>
      <c r="E183" s="46">
        <v>11.718</v>
      </c>
      <c r="F183" s="47">
        <v>6.0900000000000003E-2</v>
      </c>
      <c r="G183" s="35">
        <f t="shared" si="4"/>
        <v>1.2547999999999995</v>
      </c>
      <c r="H183" s="34">
        <f t="shared" si="5"/>
        <v>6.9563333910934E-2</v>
      </c>
    </row>
    <row r="184" spans="1:8">
      <c r="A184" s="44" t="s">
        <v>1098</v>
      </c>
      <c r="B184" s="45">
        <v>11.83</v>
      </c>
      <c r="C184" s="46">
        <v>11.542</v>
      </c>
      <c r="D184" s="46">
        <v>11.83</v>
      </c>
      <c r="E184" s="46">
        <v>11.478999999999999</v>
      </c>
      <c r="F184" s="47">
        <v>2.2599999999999999E-2</v>
      </c>
      <c r="G184" s="35">
        <f t="shared" si="4"/>
        <v>0.35100000000000087</v>
      </c>
      <c r="H184" s="34">
        <f t="shared" si="5"/>
        <v>2.9962300543573576E-2</v>
      </c>
    </row>
    <row r="185" spans="1:8">
      <c r="A185" s="44" t="s">
        <v>1104</v>
      </c>
      <c r="B185" s="45">
        <v>11.569000000000001</v>
      </c>
      <c r="C185" s="46">
        <v>11.406000000000001</v>
      </c>
      <c r="D185" s="46">
        <v>11.624499999999999</v>
      </c>
      <c r="E185" s="46">
        <v>11.292</v>
      </c>
      <c r="F185" s="47">
        <v>6.4000000000000003E-3</v>
      </c>
      <c r="G185" s="35">
        <f t="shared" si="4"/>
        <v>0.33249999999999957</v>
      </c>
      <c r="H185" s="34">
        <f t="shared" si="5"/>
        <v>3.3365843642523457E-2</v>
      </c>
    </row>
    <row r="186" spans="1:8">
      <c r="A186" s="44" t="s">
        <v>1110</v>
      </c>
      <c r="B186" s="48">
        <v>11.4953</v>
      </c>
      <c r="C186" s="46">
        <v>11.688599999999999</v>
      </c>
      <c r="D186" s="46">
        <v>11.714499999999999</v>
      </c>
      <c r="E186" s="46">
        <v>11.266999999999999</v>
      </c>
      <c r="F186" s="49">
        <v>-2.12E-2</v>
      </c>
      <c r="G186" s="35">
        <f t="shared" si="4"/>
        <v>0.44749999999999979</v>
      </c>
      <c r="H186" s="34">
        <f t="shared" si="5"/>
        <v>3.4607254586962038E-2</v>
      </c>
    </row>
    <row r="187" spans="1:8">
      <c r="A187" s="44" t="s">
        <v>1116</v>
      </c>
      <c r="B187" s="48">
        <v>11.744400000000001</v>
      </c>
      <c r="C187" s="46">
        <v>11.827</v>
      </c>
      <c r="D187" s="46">
        <v>11.966100000000001</v>
      </c>
      <c r="E187" s="46">
        <v>11.595000000000001</v>
      </c>
      <c r="F187" s="49">
        <v>-1.01E-2</v>
      </c>
      <c r="G187" s="35">
        <f t="shared" si="4"/>
        <v>0.37110000000000021</v>
      </c>
      <c r="H187" s="34">
        <f t="shared" si="5"/>
        <v>3.6259869550291826E-2</v>
      </c>
    </row>
    <row r="188" spans="1:8">
      <c r="A188" s="44" t="s">
        <v>1122</v>
      </c>
      <c r="B188" s="45">
        <v>11.864100000000001</v>
      </c>
      <c r="C188" s="46">
        <v>11.651999999999999</v>
      </c>
      <c r="D188" s="46">
        <v>11.9709</v>
      </c>
      <c r="E188" s="46">
        <v>11.497</v>
      </c>
      <c r="F188" s="47">
        <v>1.4800000000000001E-2</v>
      </c>
      <c r="G188" s="35">
        <f t="shared" si="4"/>
        <v>0.47390000000000043</v>
      </c>
      <c r="H188" s="34">
        <f t="shared" si="5"/>
        <v>5.9279620019350832E-2</v>
      </c>
    </row>
    <row r="189" spans="1:8">
      <c r="A189" s="44" t="s">
        <v>1128</v>
      </c>
      <c r="B189" s="45">
        <v>11.6905</v>
      </c>
      <c r="C189" s="46">
        <v>11.369</v>
      </c>
      <c r="D189" s="46">
        <v>12.212999999999999</v>
      </c>
      <c r="E189" s="46">
        <v>11.339</v>
      </c>
      <c r="F189" s="47">
        <v>2.5600000000000001E-2</v>
      </c>
      <c r="G189" s="35">
        <f t="shared" si="4"/>
        <v>0.87399999999999878</v>
      </c>
      <c r="H189" s="34">
        <f t="shared" si="5"/>
        <v>6.3498220315779813E-2</v>
      </c>
    </row>
    <row r="190" spans="1:8">
      <c r="A190" s="44" t="s">
        <v>1134</v>
      </c>
      <c r="B190" s="45">
        <v>11.3985</v>
      </c>
      <c r="C190" s="46">
        <v>10.957000000000001</v>
      </c>
      <c r="D190" s="46">
        <v>11.3985</v>
      </c>
      <c r="E190" s="46">
        <v>10.881</v>
      </c>
      <c r="F190" s="47">
        <v>3.8699999999999998E-2</v>
      </c>
      <c r="G190" s="35">
        <f t="shared" si="4"/>
        <v>0.51750000000000007</v>
      </c>
      <c r="H190" s="34">
        <f t="shared" si="5"/>
        <v>3.977612616695364E-2</v>
      </c>
    </row>
    <row r="191" spans="1:8">
      <c r="A191" s="44" t="s">
        <v>1140</v>
      </c>
      <c r="B191" s="48">
        <v>10.9735</v>
      </c>
      <c r="C191" s="46">
        <v>11.032999999999999</v>
      </c>
      <c r="D191" s="46">
        <v>11.1732</v>
      </c>
      <c r="E191" s="46">
        <v>10.813000000000001</v>
      </c>
      <c r="F191" s="49">
        <v>-6.3E-3</v>
      </c>
      <c r="G191" s="35">
        <f t="shared" si="4"/>
        <v>0.36019999999999897</v>
      </c>
      <c r="H191" s="34">
        <f t="shared" si="5"/>
        <v>2.9361587501122301E-2</v>
      </c>
    </row>
    <row r="192" spans="1:8">
      <c r="A192" s="44" t="s">
        <v>1146</v>
      </c>
      <c r="B192" s="48">
        <v>11.042999999999999</v>
      </c>
      <c r="C192" s="46">
        <v>11.137</v>
      </c>
      <c r="D192" s="46">
        <v>11.251799999999999</v>
      </c>
      <c r="E192" s="46">
        <v>10.958</v>
      </c>
      <c r="F192" s="49">
        <v>-1.0200000000000001E-2</v>
      </c>
      <c r="G192" s="35">
        <f t="shared" si="4"/>
        <v>0.29379999999999917</v>
      </c>
      <c r="H192" s="34">
        <f t="shared" si="5"/>
        <v>3.5717271165188309E-2</v>
      </c>
    </row>
    <row r="193" spans="1:8">
      <c r="A193" s="44" t="s">
        <v>1152</v>
      </c>
      <c r="B193" s="45">
        <v>11.1568</v>
      </c>
      <c r="C193" s="46">
        <v>10.766500000000001</v>
      </c>
      <c r="D193" s="46">
        <v>11.1913</v>
      </c>
      <c r="E193" s="46">
        <v>10.715999999999999</v>
      </c>
      <c r="F193" s="47">
        <v>3.5799999999999998E-2</v>
      </c>
      <c r="G193" s="35">
        <f t="shared" si="4"/>
        <v>0.47530000000000072</v>
      </c>
      <c r="H193" s="34">
        <f t="shared" si="5"/>
        <v>3.5649281655656721E-2</v>
      </c>
    </row>
    <row r="194" spans="1:8">
      <c r="A194" s="44" t="s">
        <v>1158</v>
      </c>
      <c r="B194" s="48">
        <v>10.771000000000001</v>
      </c>
      <c r="C194" s="46">
        <v>10.823499999999999</v>
      </c>
      <c r="D194" s="46">
        <v>10.8992</v>
      </c>
      <c r="E194" s="46">
        <v>10.6028</v>
      </c>
      <c r="F194" s="49">
        <v>-8.3000000000000001E-3</v>
      </c>
      <c r="G194" s="35">
        <f t="shared" si="4"/>
        <v>0.29640000000000022</v>
      </c>
      <c r="H194" s="34">
        <f t="shared" si="5"/>
        <v>2.7217741935483916E-2</v>
      </c>
    </row>
    <row r="195" spans="1:8">
      <c r="A195" s="44" t="s">
        <v>1164</v>
      </c>
      <c r="B195" s="48">
        <v>10.860799999999999</v>
      </c>
      <c r="C195" s="46">
        <v>11.011200000000001</v>
      </c>
      <c r="D195" s="46">
        <v>11.073</v>
      </c>
      <c r="E195" s="46">
        <v>10.77</v>
      </c>
      <c r="F195" s="49">
        <v>-1.77E-2</v>
      </c>
      <c r="G195" s="35">
        <f t="shared" ref="G195:G258" si="6">D195-E195</f>
        <v>0.30300000000000082</v>
      </c>
      <c r="H195" s="34">
        <f t="shared" ref="H195:H258" si="7">(SUM(G195:G196)/2)/C196</f>
        <v>2.4097541365542565E-2</v>
      </c>
    </row>
    <row r="196" spans="1:8">
      <c r="A196" s="44" t="s">
        <v>1170</v>
      </c>
      <c r="B196" s="45">
        <v>11.0564</v>
      </c>
      <c r="C196" s="46">
        <v>10.9451</v>
      </c>
      <c r="D196" s="46">
        <v>11.0595</v>
      </c>
      <c r="E196" s="46">
        <v>10.835000000000001</v>
      </c>
      <c r="F196" s="47">
        <v>8.5000000000000006E-3</v>
      </c>
      <c r="G196" s="35">
        <f t="shared" si="6"/>
        <v>0.22449999999999903</v>
      </c>
      <c r="H196" s="34">
        <f t="shared" si="7"/>
        <v>2.1042822074734041E-2</v>
      </c>
    </row>
    <row r="197" spans="1:8">
      <c r="A197" s="44" t="s">
        <v>1176</v>
      </c>
      <c r="B197" s="48">
        <v>10.962999999999999</v>
      </c>
      <c r="C197" s="46">
        <v>10.999000000000001</v>
      </c>
      <c r="D197" s="46">
        <v>11.1424</v>
      </c>
      <c r="E197" s="46">
        <v>10.904</v>
      </c>
      <c r="F197" s="49">
        <v>-7.4999999999999997E-3</v>
      </c>
      <c r="G197" s="35">
        <f t="shared" si="6"/>
        <v>0.23840000000000039</v>
      </c>
      <c r="H197" s="34">
        <f t="shared" si="7"/>
        <v>2.2739676187011098E-2</v>
      </c>
    </row>
    <row r="198" spans="1:8">
      <c r="A198" s="44" t="s">
        <v>1182</v>
      </c>
      <c r="B198" s="45">
        <v>11.045999999999999</v>
      </c>
      <c r="C198" s="46">
        <v>10.994</v>
      </c>
      <c r="D198" s="46">
        <v>11.204599999999999</v>
      </c>
      <c r="E198" s="46">
        <v>10.943</v>
      </c>
      <c r="F198" s="47">
        <v>1.6000000000000001E-3</v>
      </c>
      <c r="G198" s="35">
        <f t="shared" si="6"/>
        <v>0.26159999999999961</v>
      </c>
      <c r="H198" s="34">
        <f t="shared" si="7"/>
        <v>3.4911320341580912E-2</v>
      </c>
    </row>
    <row r="199" spans="1:8">
      <c r="A199" s="44" t="s">
        <v>1188</v>
      </c>
      <c r="B199" s="48">
        <v>11.028499999999999</v>
      </c>
      <c r="C199" s="46">
        <v>11.4175</v>
      </c>
      <c r="D199" s="46">
        <v>11.458600000000001</v>
      </c>
      <c r="E199" s="46">
        <v>10.923</v>
      </c>
      <c r="F199" s="49">
        <v>-0.04</v>
      </c>
      <c r="G199" s="35">
        <f t="shared" si="6"/>
        <v>0.53560000000000052</v>
      </c>
      <c r="H199" s="34">
        <f t="shared" si="7"/>
        <v>3.7820341101884147E-2</v>
      </c>
    </row>
    <row r="200" spans="1:8">
      <c r="A200" s="44" t="s">
        <v>1194</v>
      </c>
      <c r="B200" s="45">
        <v>11.487500000000001</v>
      </c>
      <c r="C200" s="46">
        <v>11.199</v>
      </c>
      <c r="D200" s="46">
        <v>11.5015</v>
      </c>
      <c r="E200" s="46">
        <v>11.19</v>
      </c>
      <c r="F200" s="47">
        <v>1.9300000000000001E-2</v>
      </c>
      <c r="G200" s="35">
        <f t="shared" si="6"/>
        <v>0.31150000000000055</v>
      </c>
      <c r="H200" s="34">
        <f t="shared" si="7"/>
        <v>2.8396259703599179E-2</v>
      </c>
    </row>
    <row r="201" spans="1:8">
      <c r="A201" s="44" t="s">
        <v>1200</v>
      </c>
      <c r="B201" s="48">
        <v>11.2699</v>
      </c>
      <c r="C201" s="46">
        <v>11.336</v>
      </c>
      <c r="D201" s="46">
        <v>11.4213</v>
      </c>
      <c r="E201" s="46">
        <v>11.089</v>
      </c>
      <c r="F201" s="49">
        <v>-7.3000000000000001E-3</v>
      </c>
      <c r="G201" s="35">
        <f t="shared" si="6"/>
        <v>0.33230000000000004</v>
      </c>
      <c r="H201" s="34">
        <f t="shared" si="7"/>
        <v>3.8360775038661005E-2</v>
      </c>
    </row>
    <row r="202" spans="1:8">
      <c r="A202" s="44" t="s">
        <v>1206</v>
      </c>
      <c r="B202" s="45">
        <v>11.352499999999999</v>
      </c>
      <c r="C202" s="46">
        <v>10.993</v>
      </c>
      <c r="D202" s="46">
        <v>11.3931</v>
      </c>
      <c r="E202" s="46">
        <v>10.882</v>
      </c>
      <c r="F202" s="47">
        <v>3.4599999999999999E-2</v>
      </c>
      <c r="G202" s="35">
        <f t="shared" si="6"/>
        <v>0.51110000000000078</v>
      </c>
      <c r="H202" s="34">
        <f t="shared" si="7"/>
        <v>3.4712065813528384E-2</v>
      </c>
    </row>
    <row r="203" spans="1:8">
      <c r="A203" s="44" t="s">
        <v>1212</v>
      </c>
      <c r="B203" s="45">
        <v>10.9725</v>
      </c>
      <c r="C203" s="46">
        <v>10.94</v>
      </c>
      <c r="D203" s="46">
        <v>11.125500000000001</v>
      </c>
      <c r="E203" s="46">
        <v>10.8771</v>
      </c>
      <c r="F203" s="47">
        <v>0</v>
      </c>
      <c r="G203" s="35">
        <f t="shared" si="6"/>
        <v>0.24840000000000018</v>
      </c>
      <c r="H203" s="34">
        <f t="shared" si="7"/>
        <v>2.2591151723514041E-2</v>
      </c>
    </row>
    <row r="204" spans="1:8">
      <c r="A204" s="44" t="s">
        <v>1218</v>
      </c>
      <c r="B204" s="48">
        <v>10.972</v>
      </c>
      <c r="C204" s="46">
        <v>11.053000000000001</v>
      </c>
      <c r="D204" s="46">
        <v>11.159000000000001</v>
      </c>
      <c r="E204" s="46">
        <v>10.907999999999999</v>
      </c>
      <c r="F204" s="49">
        <v>-1.0999999999999999E-2</v>
      </c>
      <c r="G204" s="35">
        <f t="shared" si="6"/>
        <v>0.25100000000000122</v>
      </c>
      <c r="H204" s="34">
        <f t="shared" si="7"/>
        <v>2.0465619924201477E-2</v>
      </c>
    </row>
    <row r="205" spans="1:8">
      <c r="A205" s="44" t="s">
        <v>1224</v>
      </c>
      <c r="B205" s="48">
        <v>11.0945</v>
      </c>
      <c r="C205" s="46">
        <v>11.082000000000001</v>
      </c>
      <c r="D205" s="46">
        <v>11.2346</v>
      </c>
      <c r="E205" s="46">
        <v>11.032</v>
      </c>
      <c r="F205" s="49">
        <v>-5.0000000000000001E-4</v>
      </c>
      <c r="G205" s="35">
        <f t="shared" si="6"/>
        <v>0.20260000000000034</v>
      </c>
      <c r="H205" s="34">
        <f t="shared" si="7"/>
        <v>3.0022330659168036E-2</v>
      </c>
    </row>
    <row r="206" spans="1:8">
      <c r="A206" s="44" t="s">
        <v>1230</v>
      </c>
      <c r="B206" s="45">
        <v>11.099500000000001</v>
      </c>
      <c r="C206" s="46">
        <v>10.8819</v>
      </c>
      <c r="D206" s="46">
        <v>11.274800000000001</v>
      </c>
      <c r="E206" s="46">
        <v>10.824</v>
      </c>
      <c r="F206" s="47">
        <v>1.66E-2</v>
      </c>
      <c r="G206" s="35">
        <f t="shared" si="6"/>
        <v>0.45080000000000098</v>
      </c>
      <c r="H206" s="34">
        <f t="shared" si="7"/>
        <v>3.1196105702364408E-2</v>
      </c>
    </row>
    <row r="207" spans="1:8">
      <c r="A207" s="44" t="s">
        <v>1236</v>
      </c>
      <c r="B207" s="45">
        <v>10.917899999999999</v>
      </c>
      <c r="C207" s="46">
        <v>10.785</v>
      </c>
      <c r="D207" s="46">
        <v>10.9841</v>
      </c>
      <c r="E207" s="46">
        <v>10.762</v>
      </c>
      <c r="F207" s="47">
        <v>1.15E-2</v>
      </c>
      <c r="G207" s="35">
        <f t="shared" si="6"/>
        <v>0.2220999999999993</v>
      </c>
      <c r="H207" s="34">
        <f t="shared" si="7"/>
        <v>2.2933978632088309E-2</v>
      </c>
    </row>
    <row r="208" spans="1:8">
      <c r="A208" s="44" t="s">
        <v>1242</v>
      </c>
      <c r="B208" s="48">
        <v>10.794</v>
      </c>
      <c r="C208" s="46">
        <v>10.951000000000001</v>
      </c>
      <c r="D208" s="46">
        <v>11.0062</v>
      </c>
      <c r="E208" s="46">
        <v>10.726000000000001</v>
      </c>
      <c r="F208" s="49">
        <v>-2.3300000000000001E-2</v>
      </c>
      <c r="G208" s="35">
        <f t="shared" si="6"/>
        <v>0.28019999999999889</v>
      </c>
      <c r="H208" s="34">
        <f t="shared" si="7"/>
        <v>1.415620831405001E-2</v>
      </c>
    </row>
    <row r="209" spans="1:8">
      <c r="A209" s="44" t="s">
        <v>1248</v>
      </c>
      <c r="B209" s="48">
        <v>11.0517</v>
      </c>
      <c r="C209" s="46">
        <v>11.0199</v>
      </c>
      <c r="D209" s="46">
        <v>11.0517</v>
      </c>
      <c r="E209" s="46">
        <v>11.0199</v>
      </c>
      <c r="F209" s="49">
        <v>-2.7300000000000001E-2</v>
      </c>
      <c r="G209" s="35">
        <f t="shared" si="6"/>
        <v>3.1800000000000495E-2</v>
      </c>
      <c r="H209" s="34">
        <f t="shared" si="7"/>
        <v>3.7806096730546301E-3</v>
      </c>
    </row>
    <row r="210" spans="1:8">
      <c r="A210" s="44" t="s">
        <v>1253</v>
      </c>
      <c r="B210" s="45">
        <v>11.3614</v>
      </c>
      <c r="C210" s="46">
        <v>11.307700000000001</v>
      </c>
      <c r="D210" s="46">
        <v>11.3614</v>
      </c>
      <c r="E210" s="46">
        <v>11.307700000000001</v>
      </c>
      <c r="F210" s="47">
        <v>2.5399999999999999E-2</v>
      </c>
      <c r="G210" s="35">
        <f t="shared" si="6"/>
        <v>5.3699999999999193E-2</v>
      </c>
      <c r="H210" s="34">
        <f t="shared" si="7"/>
        <v>4.0975812951072922E-3</v>
      </c>
    </row>
    <row r="211" spans="1:8">
      <c r="A211" s="44" t="s">
        <v>1259</v>
      </c>
      <c r="B211" s="48">
        <v>11.0799</v>
      </c>
      <c r="C211" s="46">
        <v>11.043100000000001</v>
      </c>
      <c r="D211" s="46">
        <v>11.0799</v>
      </c>
      <c r="E211" s="46">
        <v>11.043100000000001</v>
      </c>
      <c r="F211" s="49">
        <v>-1.12E-2</v>
      </c>
      <c r="G211" s="35">
        <f t="shared" si="6"/>
        <v>3.67999999999995E-2</v>
      </c>
      <c r="H211" s="34">
        <f t="shared" si="7"/>
        <v>3.038112879987823E-3</v>
      </c>
    </row>
    <row r="212" spans="1:8">
      <c r="A212" s="44" t="s">
        <v>1265</v>
      </c>
      <c r="B212" s="48">
        <v>11.2058</v>
      </c>
      <c r="C212" s="46">
        <v>11.1747</v>
      </c>
      <c r="D212" s="46">
        <v>11.2058</v>
      </c>
      <c r="E212" s="46">
        <v>11.1747</v>
      </c>
      <c r="F212" s="49">
        <v>-1.0200000000000001E-2</v>
      </c>
      <c r="G212" s="35">
        <f t="shared" si="6"/>
        <v>3.110000000000035E-2</v>
      </c>
      <c r="H212" s="34">
        <f t="shared" si="7"/>
        <v>2.8079686074424311E-3</v>
      </c>
    </row>
    <row r="213" spans="1:8">
      <c r="A213" s="44" t="s">
        <v>1271</v>
      </c>
      <c r="B213" s="48">
        <v>11.3216</v>
      </c>
      <c r="C213" s="46">
        <v>11.289300000000001</v>
      </c>
      <c r="D213" s="46">
        <v>11.3216</v>
      </c>
      <c r="E213" s="46">
        <v>11.289300000000001</v>
      </c>
      <c r="F213" s="49">
        <v>-2.18E-2</v>
      </c>
      <c r="G213" s="35">
        <f t="shared" si="6"/>
        <v>3.2299999999999329E-2</v>
      </c>
      <c r="H213" s="34">
        <f t="shared" si="7"/>
        <v>1.920132852435176E-3</v>
      </c>
    </row>
    <row r="214" spans="1:8">
      <c r="A214" s="44" t="s">
        <v>1277</v>
      </c>
      <c r="B214" s="48">
        <v>11.5738</v>
      </c>
      <c r="C214" s="46">
        <v>11.5617</v>
      </c>
      <c r="D214" s="46">
        <v>11.5738</v>
      </c>
      <c r="E214" s="46">
        <v>11.5617</v>
      </c>
      <c r="F214" s="49">
        <v>-5.7000000000000002E-3</v>
      </c>
      <c r="G214" s="35">
        <f t="shared" si="6"/>
        <v>1.2100000000000222E-2</v>
      </c>
      <c r="H214" s="34">
        <f t="shared" si="7"/>
        <v>1.7741949375156059E-3</v>
      </c>
    </row>
    <row r="215" spans="1:8">
      <c r="A215" s="44" t="s">
        <v>1283</v>
      </c>
      <c r="B215" s="48">
        <v>11.64</v>
      </c>
      <c r="C215" s="46">
        <v>11.610900000000001</v>
      </c>
      <c r="D215" s="46">
        <v>11.64</v>
      </c>
      <c r="E215" s="46">
        <v>11.610900000000001</v>
      </c>
      <c r="F215" s="49">
        <v>-5.0000000000000001E-4</v>
      </c>
      <c r="G215" s="35">
        <f t="shared" si="6"/>
        <v>2.9099999999999682E-2</v>
      </c>
      <c r="H215" s="34">
        <f t="shared" si="7"/>
        <v>2.673681672579442E-3</v>
      </c>
    </row>
    <row r="216" spans="1:8">
      <c r="A216" s="44" t="s">
        <v>1289</v>
      </c>
      <c r="B216" s="45">
        <v>11.6462</v>
      </c>
      <c r="C216" s="46">
        <v>11.613200000000001</v>
      </c>
      <c r="D216" s="46">
        <v>11.6462</v>
      </c>
      <c r="E216" s="46">
        <v>11.613200000000001</v>
      </c>
      <c r="F216" s="47">
        <v>2.29E-2</v>
      </c>
      <c r="G216" s="35">
        <f t="shared" si="6"/>
        <v>3.2999999999999474E-2</v>
      </c>
      <c r="H216" s="34">
        <f t="shared" si="7"/>
        <v>3.1063289800666604E-3</v>
      </c>
    </row>
    <row r="217" spans="1:8">
      <c r="A217" s="44" t="s">
        <v>1295</v>
      </c>
      <c r="B217" s="45">
        <v>11.385300000000001</v>
      </c>
      <c r="C217" s="46">
        <v>11.347799999999999</v>
      </c>
      <c r="D217" s="46">
        <v>11.385300000000001</v>
      </c>
      <c r="E217" s="46">
        <v>11.347799999999999</v>
      </c>
      <c r="F217" s="47">
        <v>7.7999999999999996E-3</v>
      </c>
      <c r="G217" s="35">
        <f t="shared" si="6"/>
        <v>3.7500000000001421E-2</v>
      </c>
      <c r="H217" s="34">
        <f t="shared" si="7"/>
        <v>3.03102921858916E-3</v>
      </c>
    </row>
    <row r="218" spans="1:8">
      <c r="A218" s="44" t="s">
        <v>1301</v>
      </c>
      <c r="B218" s="45">
        <v>11.297599999999999</v>
      </c>
      <c r="C218" s="46">
        <v>11.2668</v>
      </c>
      <c r="D218" s="46">
        <v>11.297599999999999</v>
      </c>
      <c r="E218" s="46">
        <v>11.2668</v>
      </c>
      <c r="F218" s="47">
        <v>2.75E-2</v>
      </c>
      <c r="G218" s="35">
        <f t="shared" si="6"/>
        <v>3.0799999999999272E-2</v>
      </c>
      <c r="H218" s="34">
        <f t="shared" si="7"/>
        <v>3.0246350364962703E-3</v>
      </c>
    </row>
    <row r="219" spans="1:8">
      <c r="A219" s="44" t="s">
        <v>1307</v>
      </c>
      <c r="B219" s="45">
        <v>10.9955</v>
      </c>
      <c r="C219" s="46">
        <v>10.96</v>
      </c>
      <c r="D219" s="46">
        <v>10.9955</v>
      </c>
      <c r="E219" s="46">
        <v>10.96</v>
      </c>
      <c r="F219" s="47">
        <v>3.8399999999999997E-2</v>
      </c>
      <c r="G219" s="35">
        <f t="shared" si="6"/>
        <v>3.5499999999998977E-2</v>
      </c>
      <c r="H219" s="34">
        <f t="shared" si="7"/>
        <v>3.235126942023527E-3</v>
      </c>
    </row>
    <row r="220" spans="1:8">
      <c r="A220" s="44" t="s">
        <v>1313</v>
      </c>
      <c r="B220" s="45">
        <v>10.588800000000001</v>
      </c>
      <c r="C220" s="46">
        <v>10.555999999999999</v>
      </c>
      <c r="D220" s="46">
        <v>10.588800000000001</v>
      </c>
      <c r="E220" s="46">
        <v>10.555999999999999</v>
      </c>
      <c r="F220" s="47">
        <v>2.53E-2</v>
      </c>
      <c r="G220" s="35">
        <f t="shared" si="6"/>
        <v>3.2800000000001717E-2</v>
      </c>
      <c r="H220" s="34">
        <f t="shared" si="7"/>
        <v>3.1909933363123101E-3</v>
      </c>
    </row>
    <row r="221" spans="1:8">
      <c r="A221" s="44" t="s">
        <v>1319</v>
      </c>
      <c r="B221" s="48">
        <v>10.327500000000001</v>
      </c>
      <c r="C221" s="46">
        <v>10.294600000000001</v>
      </c>
      <c r="D221" s="46">
        <v>10.327500000000001</v>
      </c>
      <c r="E221" s="46">
        <v>10.294600000000001</v>
      </c>
      <c r="F221" s="49">
        <v>-7.4999999999999997E-3</v>
      </c>
      <c r="G221" s="35">
        <f t="shared" si="6"/>
        <v>3.2899999999999707E-2</v>
      </c>
      <c r="H221" s="34">
        <f t="shared" si="7"/>
        <v>3.6962689880136227E-3</v>
      </c>
    </row>
    <row r="222" spans="1:8">
      <c r="A222" s="44" t="s">
        <v>1325</v>
      </c>
      <c r="B222" s="48">
        <v>10.4055</v>
      </c>
      <c r="C222" s="46">
        <v>10.361800000000001</v>
      </c>
      <c r="D222" s="46">
        <v>10.4055</v>
      </c>
      <c r="E222" s="46">
        <v>10.361800000000001</v>
      </c>
      <c r="F222" s="49">
        <v>-2.4299999999999999E-2</v>
      </c>
      <c r="G222" s="35">
        <f t="shared" si="6"/>
        <v>4.3699999999999406E-2</v>
      </c>
      <c r="H222" s="34">
        <f t="shared" si="7"/>
        <v>3.5028822373307884E-3</v>
      </c>
    </row>
    <row r="223" spans="1:8">
      <c r="A223" s="44" t="s">
        <v>1331</v>
      </c>
      <c r="B223" s="48">
        <v>10.664899999999999</v>
      </c>
      <c r="C223" s="46">
        <v>10.6341</v>
      </c>
      <c r="D223" s="46">
        <v>10.664899999999999</v>
      </c>
      <c r="E223" s="46">
        <v>10.6341</v>
      </c>
      <c r="F223" s="49">
        <v>-1.77E-2</v>
      </c>
      <c r="G223" s="35">
        <f t="shared" si="6"/>
        <v>3.0799999999999272E-2</v>
      </c>
      <c r="H223" s="34">
        <f t="shared" si="7"/>
        <v>2.9192494942123174E-3</v>
      </c>
    </row>
    <row r="224" spans="1:8">
      <c r="A224" s="44" t="s">
        <v>1337</v>
      </c>
      <c r="B224" s="45">
        <v>10.857100000000001</v>
      </c>
      <c r="C224" s="46">
        <v>10.8247</v>
      </c>
      <c r="D224" s="46">
        <v>10.857100000000001</v>
      </c>
      <c r="E224" s="46">
        <v>10.8247</v>
      </c>
      <c r="F224" s="47">
        <v>3.5000000000000001E-3</v>
      </c>
      <c r="G224" s="35">
        <f t="shared" si="6"/>
        <v>3.2400000000000873E-2</v>
      </c>
      <c r="H224" s="34">
        <f t="shared" si="7"/>
        <v>2.9056295994216328E-3</v>
      </c>
    </row>
    <row r="225" spans="1:8">
      <c r="A225" s="44" t="s">
        <v>1343</v>
      </c>
      <c r="B225" s="48">
        <v>10.819699999999999</v>
      </c>
      <c r="C225" s="46">
        <v>10.789400000000001</v>
      </c>
      <c r="D225" s="46">
        <v>10.819699999999999</v>
      </c>
      <c r="E225" s="46">
        <v>10.789400000000001</v>
      </c>
      <c r="F225" s="49">
        <v>-2.9100000000000001E-2</v>
      </c>
      <c r="G225" s="35">
        <f t="shared" si="6"/>
        <v>3.0299999999998661E-2</v>
      </c>
      <c r="H225" s="34">
        <f t="shared" si="7"/>
        <v>2.61794235128997E-3</v>
      </c>
    </row>
    <row r="226" spans="1:8">
      <c r="A226" s="44" t="s">
        <v>1349</v>
      </c>
      <c r="B226" s="48">
        <v>11.1435</v>
      </c>
      <c r="C226" s="46">
        <v>11.115600000000001</v>
      </c>
      <c r="D226" s="46">
        <v>11.1435</v>
      </c>
      <c r="E226" s="46">
        <v>11.115600000000001</v>
      </c>
      <c r="F226" s="49">
        <v>-2.8999999999999998E-3</v>
      </c>
      <c r="G226" s="35">
        <f t="shared" si="6"/>
        <v>2.7899999999998926E-2</v>
      </c>
      <c r="H226" s="34">
        <f t="shared" si="7"/>
        <v>2.6604335654295537E-3</v>
      </c>
    </row>
    <row r="227" spans="1:8">
      <c r="A227" s="44" t="s">
        <v>1355</v>
      </c>
      <c r="B227" s="48">
        <v>11.1762</v>
      </c>
      <c r="C227" s="46">
        <v>11.1448</v>
      </c>
      <c r="D227" s="46">
        <v>11.1762</v>
      </c>
      <c r="E227" s="46">
        <v>11.1448</v>
      </c>
      <c r="F227" s="49">
        <v>-5.4000000000000003E-3</v>
      </c>
      <c r="G227" s="35">
        <f t="shared" si="6"/>
        <v>3.139999999999965E-2</v>
      </c>
      <c r="H227" s="34">
        <f t="shared" si="7"/>
        <v>2.97722667095169E-3</v>
      </c>
    </row>
    <row r="228" spans="1:8">
      <c r="A228" s="44" t="s">
        <v>1361</v>
      </c>
      <c r="B228" s="45">
        <v>11.237</v>
      </c>
      <c r="C228" s="46">
        <v>11.201700000000001</v>
      </c>
      <c r="D228" s="46">
        <v>11.237</v>
      </c>
      <c r="E228" s="46">
        <v>11.201700000000001</v>
      </c>
      <c r="F228" s="47">
        <v>2.5000000000000001E-2</v>
      </c>
      <c r="G228" s="35">
        <f t="shared" si="6"/>
        <v>3.5299999999999443E-2</v>
      </c>
      <c r="H228" s="34">
        <f t="shared" si="7"/>
        <v>1.9488639994157955E-3</v>
      </c>
    </row>
    <row r="229" spans="1:8">
      <c r="A229" s="44" t="s">
        <v>1367</v>
      </c>
      <c r="B229" s="48">
        <v>10.9625</v>
      </c>
      <c r="C229" s="46">
        <v>10.9551</v>
      </c>
      <c r="D229" s="46">
        <v>10.9625</v>
      </c>
      <c r="E229" s="46">
        <v>10.9551</v>
      </c>
      <c r="F229" s="49">
        <v>-2.35E-2</v>
      </c>
      <c r="G229" s="35">
        <f t="shared" si="6"/>
        <v>7.4000000000005173E-3</v>
      </c>
      <c r="H229" s="34">
        <f t="shared" si="7"/>
        <v>1.643253284273865E-3</v>
      </c>
    </row>
    <row r="230" spans="1:8">
      <c r="A230" s="44" t="s">
        <v>1373</v>
      </c>
      <c r="B230" s="45">
        <v>11.226699999999999</v>
      </c>
      <c r="C230" s="46">
        <v>11.1973</v>
      </c>
      <c r="D230" s="46">
        <v>11.226699999999999</v>
      </c>
      <c r="E230" s="46">
        <v>11.1973</v>
      </c>
      <c r="F230" s="47">
        <v>3.2300000000000002E-2</v>
      </c>
      <c r="G230" s="35">
        <f t="shared" si="6"/>
        <v>2.9399999999998983E-2</v>
      </c>
      <c r="H230" s="34">
        <f t="shared" si="7"/>
        <v>2.7893552670403944E-3</v>
      </c>
    </row>
    <row r="231" spans="1:8">
      <c r="A231" s="44" t="s">
        <v>1379</v>
      </c>
      <c r="B231" s="48">
        <v>10.8759</v>
      </c>
      <c r="C231" s="46">
        <v>10.844799999999999</v>
      </c>
      <c r="D231" s="46">
        <v>10.8759</v>
      </c>
      <c r="E231" s="46">
        <v>10.844799999999999</v>
      </c>
      <c r="F231" s="49">
        <v>-5.7999999999999996E-3</v>
      </c>
      <c r="G231" s="35">
        <f t="shared" si="6"/>
        <v>3.110000000000035E-2</v>
      </c>
      <c r="H231" s="34">
        <f t="shared" si="7"/>
        <v>1.884858910075756E-3</v>
      </c>
    </row>
    <row r="232" spans="1:8">
      <c r="A232" s="44" t="s">
        <v>1385</v>
      </c>
      <c r="B232" s="45">
        <v>10.939299999999999</v>
      </c>
      <c r="C232" s="46">
        <v>10.9292</v>
      </c>
      <c r="D232" s="46">
        <v>10.939299999999999</v>
      </c>
      <c r="E232" s="46">
        <v>10.9292</v>
      </c>
      <c r="F232" s="47">
        <v>1.6999999999999999E-3</v>
      </c>
      <c r="G232" s="35">
        <f t="shared" si="6"/>
        <v>1.0099999999999554E-2</v>
      </c>
      <c r="H232" s="34">
        <f t="shared" si="7"/>
        <v>8.1557099133109311E-4</v>
      </c>
    </row>
    <row r="233" spans="1:8">
      <c r="A233" s="44" t="s">
        <v>1391</v>
      </c>
      <c r="B233" s="48">
        <v>10.920299999999999</v>
      </c>
      <c r="C233" s="46">
        <v>10.912599999999999</v>
      </c>
      <c r="D233" s="46">
        <v>10.920299999999999</v>
      </c>
      <c r="E233" s="46">
        <v>10.912599999999999</v>
      </c>
      <c r="F233" s="49">
        <v>-3.8999999999999998E-3</v>
      </c>
      <c r="G233" s="35">
        <f t="shared" si="6"/>
        <v>7.6999999999998181E-3</v>
      </c>
      <c r="H233" s="34">
        <f t="shared" si="7"/>
        <v>1.1328442613215471E-3</v>
      </c>
    </row>
    <row r="234" spans="1:8">
      <c r="A234" s="44" t="s">
        <v>1397</v>
      </c>
      <c r="B234" s="48">
        <v>10.962999999999999</v>
      </c>
      <c r="C234" s="46">
        <v>10.9459</v>
      </c>
      <c r="D234" s="46">
        <v>10.962999999999999</v>
      </c>
      <c r="E234" s="46">
        <v>10.9459</v>
      </c>
      <c r="F234" s="49">
        <v>-1.2800000000000001E-2</v>
      </c>
      <c r="G234" s="35">
        <f t="shared" si="6"/>
        <v>1.7099999999999227E-2</v>
      </c>
      <c r="H234" s="34">
        <f t="shared" si="7"/>
        <v>2.2805892500699777E-3</v>
      </c>
    </row>
    <row r="235" spans="1:8">
      <c r="A235" s="44" t="s">
        <v>1403</v>
      </c>
      <c r="B235" s="48">
        <v>11.1051</v>
      </c>
      <c r="C235" s="46">
        <v>11.0717</v>
      </c>
      <c r="D235" s="46">
        <v>11.1051</v>
      </c>
      <c r="E235" s="46">
        <v>11.0717</v>
      </c>
      <c r="F235" s="49">
        <v>-5.5999999999999999E-3</v>
      </c>
      <c r="G235" s="35">
        <f t="shared" si="6"/>
        <v>3.3400000000000318E-2</v>
      </c>
      <c r="H235" s="34">
        <f t="shared" si="7"/>
        <v>2.0302430017120825E-3</v>
      </c>
    </row>
    <row r="236" spans="1:8">
      <c r="A236" s="44" t="s">
        <v>1409</v>
      </c>
      <c r="B236" s="45">
        <v>11.168200000000001</v>
      </c>
      <c r="C236" s="46">
        <v>11.1563</v>
      </c>
      <c r="D236" s="46">
        <v>11.168200000000001</v>
      </c>
      <c r="E236" s="46">
        <v>11.1563</v>
      </c>
      <c r="F236" s="47">
        <v>1.2699999999999999E-2</v>
      </c>
      <c r="G236" s="35">
        <f t="shared" si="6"/>
        <v>1.1900000000000688E-2</v>
      </c>
      <c r="H236" s="34">
        <f t="shared" si="7"/>
        <v>1.8637888554518265E-3</v>
      </c>
    </row>
    <row r="237" spans="1:8">
      <c r="A237" s="44" t="s">
        <v>1415</v>
      </c>
      <c r="B237" s="48">
        <v>11.0282</v>
      </c>
      <c r="C237" s="46">
        <v>10.9991</v>
      </c>
      <c r="D237" s="46">
        <v>11.0282</v>
      </c>
      <c r="E237" s="46">
        <v>10.9991</v>
      </c>
      <c r="F237" s="49">
        <v>-6.6E-3</v>
      </c>
      <c r="G237" s="35">
        <f t="shared" si="6"/>
        <v>2.9099999999999682E-2</v>
      </c>
      <c r="H237" s="34">
        <f t="shared" si="7"/>
        <v>1.5274673779828037E-3</v>
      </c>
    </row>
    <row r="238" spans="1:8">
      <c r="A238" s="44" t="s">
        <v>1421</v>
      </c>
      <c r="B238" s="48">
        <v>11.101599999999999</v>
      </c>
      <c r="C238" s="46">
        <v>11.0968</v>
      </c>
      <c r="D238" s="46">
        <v>11.101599999999999</v>
      </c>
      <c r="E238" s="46">
        <v>11.0968</v>
      </c>
      <c r="F238" s="49">
        <v>-2.1700000000000001E-2</v>
      </c>
      <c r="G238" s="35">
        <f t="shared" si="6"/>
        <v>4.7999999999994714E-3</v>
      </c>
      <c r="H238" s="34">
        <f t="shared" si="7"/>
        <v>1.3204147603822398E-3</v>
      </c>
    </row>
    <row r="239" spans="1:8">
      <c r="A239" s="44" t="s">
        <v>1427</v>
      </c>
      <c r="B239" s="48">
        <v>11.347300000000001</v>
      </c>
      <c r="C239" s="46">
        <v>11.3222</v>
      </c>
      <c r="D239" s="46">
        <v>11.347300000000001</v>
      </c>
      <c r="E239" s="46">
        <v>11.3222</v>
      </c>
      <c r="F239" s="49">
        <v>-2.3999999999999998E-3</v>
      </c>
      <c r="G239" s="35">
        <f t="shared" si="6"/>
        <v>2.5100000000000122E-2</v>
      </c>
      <c r="H239" s="34">
        <f t="shared" si="7"/>
        <v>2.2159371255374644E-3</v>
      </c>
    </row>
    <row r="240" spans="1:8">
      <c r="A240" s="44" t="s">
        <v>1433</v>
      </c>
      <c r="B240" s="48">
        <v>11.3748</v>
      </c>
      <c r="C240" s="46">
        <v>11.349600000000001</v>
      </c>
      <c r="D240" s="46">
        <v>11.3748</v>
      </c>
      <c r="E240" s="46">
        <v>11.349600000000001</v>
      </c>
      <c r="F240" s="49">
        <v>-2.0999999999999999E-3</v>
      </c>
      <c r="G240" s="35">
        <f t="shared" si="6"/>
        <v>2.5199999999999889E-2</v>
      </c>
      <c r="H240" s="34">
        <f t="shared" si="7"/>
        <v>1.36055616024713E-3</v>
      </c>
    </row>
    <row r="241" spans="1:8">
      <c r="A241" s="44" t="s">
        <v>1439</v>
      </c>
      <c r="B241" s="48">
        <v>11.398199999999999</v>
      </c>
      <c r="C241" s="46">
        <v>11.3924</v>
      </c>
      <c r="D241" s="46">
        <v>11.398199999999999</v>
      </c>
      <c r="E241" s="46">
        <v>11.3924</v>
      </c>
      <c r="F241" s="49">
        <v>-1.09E-2</v>
      </c>
      <c r="G241" s="35">
        <f t="shared" si="6"/>
        <v>5.7999999999989171E-3</v>
      </c>
      <c r="H241" s="34">
        <f t="shared" si="7"/>
        <v>5.0357276192293651E-4</v>
      </c>
    </row>
    <row r="242" spans="1:8">
      <c r="A242" s="44" t="s">
        <v>1445</v>
      </c>
      <c r="B242" s="45">
        <v>11.5235</v>
      </c>
      <c r="C242" s="46">
        <v>11.5177</v>
      </c>
      <c r="D242" s="46">
        <v>11.5235</v>
      </c>
      <c r="E242" s="46">
        <v>11.5177</v>
      </c>
      <c r="F242" s="47">
        <v>6.7999999999999996E-3</v>
      </c>
      <c r="G242" s="35">
        <f t="shared" si="6"/>
        <v>5.8000000000006935E-3</v>
      </c>
      <c r="H242" s="34">
        <f t="shared" si="7"/>
        <v>7.8719496195227333E-4</v>
      </c>
    </row>
    <row r="243" spans="1:8">
      <c r="A243" s="44" t="s">
        <v>1449</v>
      </c>
      <c r="B243" s="48">
        <v>11.4452</v>
      </c>
      <c r="C243" s="46">
        <v>11.433</v>
      </c>
      <c r="D243" s="46">
        <v>11.4452</v>
      </c>
      <c r="E243" s="46">
        <v>11.433</v>
      </c>
      <c r="F243" s="49">
        <v>-3.3999999999999998E-3</v>
      </c>
      <c r="G243" s="35">
        <f t="shared" si="6"/>
        <v>1.2199999999999989E-2</v>
      </c>
      <c r="H243" s="34">
        <f t="shared" si="7"/>
        <v>4.0023847725260348E-3</v>
      </c>
    </row>
    <row r="244" spans="1:8">
      <c r="A244" s="44" t="s">
        <v>1455</v>
      </c>
      <c r="B244" s="48">
        <v>11.4848</v>
      </c>
      <c r="C244" s="46">
        <v>11.4057</v>
      </c>
      <c r="D244" s="46">
        <v>11.4848</v>
      </c>
      <c r="E244" s="46">
        <v>11.4057</v>
      </c>
      <c r="F244" s="49">
        <v>-1.1299999999999999E-2</v>
      </c>
      <c r="G244" s="35">
        <f t="shared" si="6"/>
        <v>7.9100000000000392E-2</v>
      </c>
      <c r="H244" s="34">
        <f t="shared" si="7"/>
        <v>5.8610815533812772E-3</v>
      </c>
    </row>
    <row r="245" spans="1:8">
      <c r="A245" s="44" t="s">
        <v>2065</v>
      </c>
      <c r="B245" s="45">
        <v>11.6157</v>
      </c>
      <c r="C245" s="46">
        <v>11.5593</v>
      </c>
      <c r="D245" s="46">
        <v>11.6157</v>
      </c>
      <c r="E245" s="46">
        <v>11.5593</v>
      </c>
      <c r="F245" s="47">
        <v>1.47E-2</v>
      </c>
      <c r="G245" s="35">
        <f t="shared" si="6"/>
        <v>5.6400000000000006E-2</v>
      </c>
      <c r="H245" s="34">
        <f t="shared" si="7"/>
        <v>3.5412252902142041E-3</v>
      </c>
    </row>
    <row r="246" spans="1:8">
      <c r="A246" s="44" t="s">
        <v>1466</v>
      </c>
      <c r="B246" s="48">
        <v>11.447100000000001</v>
      </c>
      <c r="C246" s="46">
        <v>11.422599999999999</v>
      </c>
      <c r="D246" s="46">
        <v>11.447100000000001</v>
      </c>
      <c r="E246" s="46">
        <v>11.422599999999999</v>
      </c>
      <c r="F246" s="49">
        <v>-2.6700000000000002E-2</v>
      </c>
      <c r="G246" s="35">
        <f t="shared" si="6"/>
        <v>2.4500000000001521E-2</v>
      </c>
      <c r="H246" s="34">
        <f t="shared" si="7"/>
        <v>2.1003928117997155E-3</v>
      </c>
    </row>
    <row r="247" spans="1:8">
      <c r="A247" s="44" t="s">
        <v>1472</v>
      </c>
      <c r="B247" s="45">
        <v>11.7607</v>
      </c>
      <c r="C247" s="46">
        <v>11.735900000000001</v>
      </c>
      <c r="D247" s="46">
        <v>11.7607</v>
      </c>
      <c r="E247" s="46">
        <v>11.735900000000001</v>
      </c>
      <c r="F247" s="47">
        <v>2.3800000000000002E-2</v>
      </c>
      <c r="G247" s="35">
        <f t="shared" si="6"/>
        <v>2.4799999999999045E-2</v>
      </c>
      <c r="H247" s="34">
        <f t="shared" si="7"/>
        <v>4.4696850186674436E-3</v>
      </c>
    </row>
    <row r="248" spans="1:8">
      <c r="A248" s="44" t="s">
        <v>1478</v>
      </c>
      <c r="B248" s="45">
        <v>11.487399999999999</v>
      </c>
      <c r="C248" s="46">
        <v>11.4102</v>
      </c>
      <c r="D248" s="46">
        <v>11.487399999999999</v>
      </c>
      <c r="E248" s="46">
        <v>11.4102</v>
      </c>
      <c r="F248" s="47">
        <v>3.2199999999999999E-2</v>
      </c>
      <c r="G248" s="35">
        <f t="shared" si="6"/>
        <v>7.7199999999999491E-2</v>
      </c>
      <c r="H248" s="34">
        <f t="shared" si="7"/>
        <v>3.8713332494019121E-3</v>
      </c>
    </row>
    <row r="249" spans="1:8">
      <c r="A249" s="44" t="s">
        <v>1484</v>
      </c>
      <c r="B249" s="48">
        <v>11.129099999999999</v>
      </c>
      <c r="C249" s="46">
        <v>11.120200000000001</v>
      </c>
      <c r="D249" s="46">
        <v>11.129099999999999</v>
      </c>
      <c r="E249" s="46">
        <v>11.120200000000001</v>
      </c>
      <c r="F249" s="49">
        <v>-3.7000000000000002E-3</v>
      </c>
      <c r="G249" s="35">
        <f t="shared" si="6"/>
        <v>8.8999999999987978E-3</v>
      </c>
      <c r="H249" s="34">
        <f t="shared" si="7"/>
        <v>3.7627867153350019E-3</v>
      </c>
    </row>
    <row r="250" spans="1:8">
      <c r="A250" s="44" t="s">
        <v>1490</v>
      </c>
      <c r="B250" s="48">
        <v>11.1701</v>
      </c>
      <c r="C250" s="46">
        <v>11.095499999999999</v>
      </c>
      <c r="D250" s="46">
        <v>11.1701</v>
      </c>
      <c r="E250" s="46">
        <v>11.095499999999999</v>
      </c>
      <c r="F250" s="49">
        <v>-8.8000000000000005E-3</v>
      </c>
      <c r="G250" s="35">
        <f t="shared" si="6"/>
        <v>7.4600000000000222E-2</v>
      </c>
      <c r="H250" s="34">
        <f t="shared" si="7"/>
        <v>5.3275840564474524E-3</v>
      </c>
    </row>
    <row r="251" spans="1:8">
      <c r="A251" s="44" t="s">
        <v>1496</v>
      </c>
      <c r="B251" s="45">
        <v>11.269600000000001</v>
      </c>
      <c r="C251" s="46">
        <v>11.224600000000001</v>
      </c>
      <c r="D251" s="46">
        <v>11.269600000000001</v>
      </c>
      <c r="E251" s="46">
        <v>11.224600000000001</v>
      </c>
      <c r="F251" s="47">
        <v>2.1700000000000001E-2</v>
      </c>
      <c r="G251" s="35">
        <f t="shared" si="6"/>
        <v>4.4999999999999929E-2</v>
      </c>
      <c r="H251" s="34">
        <f t="shared" si="7"/>
        <v>2.2902286600574844E-3</v>
      </c>
    </row>
    <row r="252" spans="1:8">
      <c r="A252" s="44" t="s">
        <v>1502</v>
      </c>
      <c r="B252" s="48">
        <v>11.0306</v>
      </c>
      <c r="C252" s="46">
        <v>11.0251</v>
      </c>
      <c r="D252" s="46">
        <v>11.0306</v>
      </c>
      <c r="E252" s="46">
        <v>11.0251</v>
      </c>
      <c r="F252" s="49">
        <v>-2.9399999999999999E-2</v>
      </c>
      <c r="G252" s="35">
        <f t="shared" si="6"/>
        <v>5.4999999999996163E-3</v>
      </c>
      <c r="H252" s="34">
        <f t="shared" si="7"/>
        <v>1.8537644659834139E-3</v>
      </c>
    </row>
    <row r="253" spans="1:8">
      <c r="A253" s="44" t="s">
        <v>1508</v>
      </c>
      <c r="B253" s="45">
        <v>11.364800000000001</v>
      </c>
      <c r="C253" s="46">
        <v>11.3283</v>
      </c>
      <c r="D253" s="46">
        <v>11.364800000000001</v>
      </c>
      <c r="E253" s="46">
        <v>11.3283</v>
      </c>
      <c r="F253" s="47">
        <v>3.7699999999999997E-2</v>
      </c>
      <c r="G253" s="35">
        <f t="shared" si="6"/>
        <v>3.6500000000000199E-2</v>
      </c>
      <c r="H253" s="34">
        <f t="shared" si="7"/>
        <v>2.7543419776358425E-3</v>
      </c>
    </row>
    <row r="254" spans="1:8">
      <c r="A254" s="44" t="s">
        <v>1514</v>
      </c>
      <c r="B254" s="48">
        <v>10.9519</v>
      </c>
      <c r="C254" s="46">
        <v>10.9282</v>
      </c>
      <c r="D254" s="46">
        <v>10.9519</v>
      </c>
      <c r="E254" s="46">
        <v>10.9282</v>
      </c>
      <c r="F254" s="49">
        <v>-3.4000000000000002E-2</v>
      </c>
      <c r="G254" s="35">
        <f t="shared" si="6"/>
        <v>2.3699999999999832E-2</v>
      </c>
      <c r="H254" s="34">
        <f t="shared" si="7"/>
        <v>2.6545618645642758E-3</v>
      </c>
    </row>
    <row r="255" spans="1:8">
      <c r="A255" s="44" t="s">
        <v>1520</v>
      </c>
      <c r="B255" s="45">
        <v>11.3376</v>
      </c>
      <c r="C255" s="46">
        <v>11.301299999999999</v>
      </c>
      <c r="D255" s="46">
        <v>11.3376</v>
      </c>
      <c r="E255" s="46">
        <v>11.301299999999999</v>
      </c>
      <c r="F255" s="47">
        <v>5.0000000000000001E-3</v>
      </c>
      <c r="G255" s="35">
        <f t="shared" si="6"/>
        <v>3.6300000000000665E-2</v>
      </c>
      <c r="H255" s="34">
        <f t="shared" si="7"/>
        <v>2.2188692642229838E-3</v>
      </c>
    </row>
    <row r="256" spans="1:8">
      <c r="A256" s="44" t="s">
        <v>1526</v>
      </c>
      <c r="B256" s="48">
        <v>11.2807</v>
      </c>
      <c r="C256" s="46">
        <v>11.266999999999999</v>
      </c>
      <c r="D256" s="46">
        <v>11.2807</v>
      </c>
      <c r="E256" s="46">
        <v>11.266999999999999</v>
      </c>
      <c r="F256" s="49">
        <v>-1.1299999999999999E-2</v>
      </c>
      <c r="G256" s="35">
        <f t="shared" si="6"/>
        <v>1.3700000000000045E-2</v>
      </c>
      <c r="H256" s="34">
        <f t="shared" si="7"/>
        <v>1.6952874522377195E-3</v>
      </c>
    </row>
    <row r="257" spans="1:8">
      <c r="A257" s="44" t="s">
        <v>1532</v>
      </c>
      <c r="B257" s="45">
        <v>11.4094</v>
      </c>
      <c r="C257" s="46">
        <v>11.384499999999999</v>
      </c>
      <c r="D257" s="46">
        <v>11.4094</v>
      </c>
      <c r="E257" s="46">
        <v>11.384499999999999</v>
      </c>
      <c r="F257" s="47">
        <v>5.1000000000000004E-3</v>
      </c>
      <c r="G257" s="35">
        <f t="shared" si="6"/>
        <v>2.4900000000000588E-2</v>
      </c>
      <c r="H257" s="34">
        <f t="shared" si="7"/>
        <v>1.5165007626588034E-3</v>
      </c>
    </row>
    <row r="258" spans="1:8">
      <c r="A258" s="44" t="s">
        <v>1538</v>
      </c>
      <c r="B258" s="45">
        <v>11.3514</v>
      </c>
      <c r="C258" s="46">
        <v>11.341900000000001</v>
      </c>
      <c r="D258" s="46">
        <v>11.3514</v>
      </c>
      <c r="E258" s="46">
        <v>11.341900000000001</v>
      </c>
      <c r="F258" s="47">
        <v>1.77E-2</v>
      </c>
      <c r="G258" s="35">
        <f t="shared" si="6"/>
        <v>9.4999999999991758E-3</v>
      </c>
      <c r="H258" s="34">
        <f t="shared" si="7"/>
        <v>6.7723937496637734E-4</v>
      </c>
    </row>
    <row r="259" spans="1:8">
      <c r="A259" s="44" t="s">
        <v>1544</v>
      </c>
      <c r="B259" s="45">
        <v>11.1538</v>
      </c>
      <c r="C259" s="46">
        <v>11.148199999999999</v>
      </c>
      <c r="D259" s="46">
        <v>11.1538</v>
      </c>
      <c r="E259" s="46">
        <v>11.148199999999999</v>
      </c>
      <c r="F259" s="47">
        <v>1.21E-2</v>
      </c>
      <c r="G259" s="35">
        <f t="shared" ref="G259:G322" si="8">D259-E259</f>
        <v>5.6000000000011596E-3</v>
      </c>
      <c r="H259" s="34">
        <f t="shared" ref="H259:H322" si="9">(SUM(G259:G260)/2)/C260</f>
        <v>1.6697301133778472E-3</v>
      </c>
    </row>
    <row r="260" spans="1:8">
      <c r="A260" s="44" t="s">
        <v>1550</v>
      </c>
      <c r="B260" s="48">
        <v>11.020899999999999</v>
      </c>
      <c r="C260" s="46">
        <v>10.989800000000001</v>
      </c>
      <c r="D260" s="46">
        <v>11.020899999999999</v>
      </c>
      <c r="E260" s="46">
        <v>10.989800000000001</v>
      </c>
      <c r="F260" s="49">
        <v>-4.7999999999999996E-3</v>
      </c>
      <c r="G260" s="35">
        <f t="shared" si="8"/>
        <v>3.1099999999998573E-2</v>
      </c>
      <c r="H260" s="34">
        <f t="shared" si="9"/>
        <v>1.9390531635041944E-3</v>
      </c>
    </row>
    <row r="261" spans="1:8">
      <c r="A261" s="44" t="s">
        <v>1556</v>
      </c>
      <c r="B261" s="45">
        <v>11.0739</v>
      </c>
      <c r="C261" s="46">
        <v>11.062099999999999</v>
      </c>
      <c r="D261" s="46">
        <v>11.0739</v>
      </c>
      <c r="E261" s="46">
        <v>11.062099999999999</v>
      </c>
      <c r="F261" s="47">
        <v>5.4000000000000003E-3</v>
      </c>
      <c r="G261" s="35">
        <f t="shared" si="8"/>
        <v>1.1800000000000921E-2</v>
      </c>
      <c r="H261" s="34">
        <f t="shared" si="9"/>
        <v>3.8890412210949919E-3</v>
      </c>
    </row>
    <row r="262" spans="1:8">
      <c r="A262" s="44" t="s">
        <v>1562</v>
      </c>
      <c r="B262" s="48">
        <v>11.0143</v>
      </c>
      <c r="C262" s="46">
        <v>10.941000000000001</v>
      </c>
      <c r="D262" s="46">
        <v>11.0143</v>
      </c>
      <c r="E262" s="46">
        <v>10.941000000000001</v>
      </c>
      <c r="F262" s="49">
        <v>-1.9300000000000001E-2</v>
      </c>
      <c r="G262" s="35">
        <f t="shared" si="8"/>
        <v>7.3299999999999699E-2</v>
      </c>
      <c r="H262" s="34">
        <f t="shared" si="9"/>
        <v>4.7326076668244149E-3</v>
      </c>
    </row>
    <row r="263" spans="1:8">
      <c r="A263" s="44" t="s">
        <v>1568</v>
      </c>
      <c r="B263" s="45">
        <v>11.2316</v>
      </c>
      <c r="C263" s="46">
        <v>11.1989</v>
      </c>
      <c r="D263" s="46">
        <v>11.2316</v>
      </c>
      <c r="E263" s="46">
        <v>11.1989</v>
      </c>
      <c r="F263" s="47">
        <v>2.3999999999999998E-3</v>
      </c>
      <c r="G263" s="35">
        <f t="shared" si="8"/>
        <v>3.2700000000000173E-2</v>
      </c>
      <c r="H263" s="34">
        <f t="shared" si="9"/>
        <v>2.9180354281724253E-3</v>
      </c>
    </row>
    <row r="264" spans="1:8">
      <c r="A264" s="44" t="s">
        <v>1574</v>
      </c>
      <c r="B264" s="48">
        <v>11.2044</v>
      </c>
      <c r="C264" s="46">
        <v>11.171900000000001</v>
      </c>
      <c r="D264" s="46">
        <v>11.2044</v>
      </c>
      <c r="E264" s="46">
        <v>11.171900000000001</v>
      </c>
      <c r="F264" s="49">
        <v>-4.5600000000000002E-2</v>
      </c>
      <c r="G264" s="35">
        <f t="shared" si="8"/>
        <v>3.2499999999998863E-2</v>
      </c>
      <c r="H264" s="34">
        <f t="shared" si="9"/>
        <v>4.0892702686500474E-3</v>
      </c>
    </row>
    <row r="265" spans="1:8">
      <c r="A265" s="44" t="s">
        <v>1580</v>
      </c>
      <c r="B265" s="48">
        <v>11.7399</v>
      </c>
      <c r="C265" s="46">
        <v>11.6769</v>
      </c>
      <c r="D265" s="46">
        <v>11.7399</v>
      </c>
      <c r="E265" s="46">
        <v>11.6769</v>
      </c>
      <c r="F265" s="49">
        <v>-8.5000000000000006E-3</v>
      </c>
      <c r="G265" s="35">
        <f t="shared" si="8"/>
        <v>6.3000000000000611E-2</v>
      </c>
      <c r="H265" s="34">
        <f t="shared" si="9"/>
        <v>4.0265898890677531E-3</v>
      </c>
    </row>
    <row r="266" spans="1:8">
      <c r="A266" s="44" t="s">
        <v>1586</v>
      </c>
      <c r="B266" s="48">
        <v>11.841100000000001</v>
      </c>
      <c r="C266" s="46">
        <v>11.808999999999999</v>
      </c>
      <c r="D266" s="46">
        <v>11.841100000000001</v>
      </c>
      <c r="E266" s="46">
        <v>11.808999999999999</v>
      </c>
      <c r="F266" s="49">
        <v>-2.1100000000000001E-2</v>
      </c>
      <c r="G266" s="35">
        <f t="shared" si="8"/>
        <v>3.2100000000001572E-2</v>
      </c>
      <c r="H266" s="34">
        <f t="shared" si="9"/>
        <v>2.9901627378444585E-3</v>
      </c>
    </row>
    <row r="267" spans="1:8">
      <c r="A267" s="44" t="s">
        <v>1592</v>
      </c>
      <c r="B267" s="48">
        <v>12.0962</v>
      </c>
      <c r="C267" s="46">
        <v>12.0562</v>
      </c>
      <c r="D267" s="46">
        <v>12.0962</v>
      </c>
      <c r="E267" s="46">
        <v>12.0562</v>
      </c>
      <c r="F267" s="49">
        <v>-2.3E-3</v>
      </c>
      <c r="G267" s="35">
        <f t="shared" si="8"/>
        <v>3.9999999999999147E-2</v>
      </c>
      <c r="H267" s="34">
        <f t="shared" si="9"/>
        <v>2.9812853019739725E-3</v>
      </c>
    </row>
    <row r="268" spans="1:8">
      <c r="A268" s="44" t="s">
        <v>1598</v>
      </c>
      <c r="B268" s="48">
        <v>12.1242</v>
      </c>
      <c r="C268" s="46">
        <v>12.0921</v>
      </c>
      <c r="D268" s="46">
        <v>12.1242</v>
      </c>
      <c r="E268" s="46">
        <v>12.0921</v>
      </c>
      <c r="F268" s="49">
        <v>-6.1999999999999998E-3</v>
      </c>
      <c r="G268" s="35">
        <f t="shared" si="8"/>
        <v>3.2099999999999795E-2</v>
      </c>
      <c r="H268" s="34">
        <f t="shared" si="9"/>
        <v>2.6999704112831494E-3</v>
      </c>
    </row>
    <row r="269" spans="1:8">
      <c r="A269" s="44" t="s">
        <v>1604</v>
      </c>
      <c r="B269" s="48">
        <v>12.2004</v>
      </c>
      <c r="C269" s="46">
        <v>12.1668</v>
      </c>
      <c r="D269" s="46">
        <v>12.2004</v>
      </c>
      <c r="E269" s="46">
        <v>12.1668</v>
      </c>
      <c r="F269" s="49">
        <v>-6.6E-3</v>
      </c>
      <c r="G269" s="35">
        <f t="shared" si="8"/>
        <v>3.3599999999999852E-2</v>
      </c>
      <c r="H269" s="34">
        <f t="shared" si="9"/>
        <v>2.8131864542417988E-3</v>
      </c>
    </row>
    <row r="270" spans="1:8">
      <c r="A270" s="44" t="s">
        <v>1610</v>
      </c>
      <c r="B270" s="45">
        <v>12.2812</v>
      </c>
      <c r="C270" s="46">
        <v>12.245900000000001</v>
      </c>
      <c r="D270" s="46">
        <v>12.2812</v>
      </c>
      <c r="E270" s="46">
        <v>12.245900000000001</v>
      </c>
      <c r="F270" s="47">
        <v>1.89E-2</v>
      </c>
      <c r="G270" s="35">
        <f t="shared" si="8"/>
        <v>3.5299999999999443E-2</v>
      </c>
      <c r="H270" s="34">
        <f t="shared" si="9"/>
        <v>2.8660327285130447E-3</v>
      </c>
    </row>
    <row r="271" spans="1:8">
      <c r="A271" s="44" t="s">
        <v>1616</v>
      </c>
      <c r="B271" s="45">
        <v>12.053699999999999</v>
      </c>
      <c r="C271" s="46">
        <v>12.020099999999999</v>
      </c>
      <c r="D271" s="46">
        <v>12.053699999999999</v>
      </c>
      <c r="E271" s="46">
        <v>12.020099999999999</v>
      </c>
      <c r="F271" s="47">
        <v>2.2100000000000002E-2</v>
      </c>
      <c r="G271" s="35">
        <f t="shared" si="8"/>
        <v>3.3599999999999852E-2</v>
      </c>
      <c r="H271" s="34">
        <f t="shared" si="9"/>
        <v>2.870166427131747E-3</v>
      </c>
    </row>
    <row r="272" spans="1:8">
      <c r="A272" s="44" t="s">
        <v>1622</v>
      </c>
      <c r="B272" s="48">
        <v>11.7928</v>
      </c>
      <c r="C272" s="46">
        <v>11.758900000000001</v>
      </c>
      <c r="D272" s="46">
        <v>11.7928</v>
      </c>
      <c r="E272" s="46">
        <v>11.758900000000001</v>
      </c>
      <c r="F272" s="49">
        <v>-1.2999999999999999E-2</v>
      </c>
      <c r="G272" s="35">
        <f t="shared" si="8"/>
        <v>3.3899999999999153E-2</v>
      </c>
      <c r="H272" s="34">
        <f t="shared" si="9"/>
        <v>2.8579342297426341E-3</v>
      </c>
    </row>
    <row r="273" spans="1:8">
      <c r="A273" s="44" t="s">
        <v>1628</v>
      </c>
      <c r="B273" s="48">
        <v>11.948399999999999</v>
      </c>
      <c r="C273" s="46">
        <v>11.914199999999999</v>
      </c>
      <c r="D273" s="46">
        <v>11.948399999999999</v>
      </c>
      <c r="E273" s="46">
        <v>11.914199999999999</v>
      </c>
      <c r="F273" s="49">
        <v>-6.1999999999999998E-3</v>
      </c>
      <c r="G273" s="35">
        <f t="shared" si="8"/>
        <v>3.420000000000023E-2</v>
      </c>
      <c r="H273" s="34">
        <f t="shared" si="9"/>
        <v>2.7184109803791105E-3</v>
      </c>
    </row>
    <row r="274" spans="1:8">
      <c r="A274" s="44" t="s">
        <v>1634</v>
      </c>
      <c r="B274" s="48">
        <v>12.023300000000001</v>
      </c>
      <c r="C274" s="46">
        <v>11.9923</v>
      </c>
      <c r="D274" s="46">
        <v>12.023300000000001</v>
      </c>
      <c r="E274" s="46">
        <v>11.9923</v>
      </c>
      <c r="F274" s="49">
        <v>-1.6899999999999998E-2</v>
      </c>
      <c r="G274" s="35">
        <f t="shared" si="8"/>
        <v>3.1000000000000583E-2</v>
      </c>
      <c r="H274" s="34">
        <f t="shared" si="9"/>
        <v>2.458693941778221E-3</v>
      </c>
    </row>
    <row r="275" spans="1:8">
      <c r="A275" s="44" t="s">
        <v>1640</v>
      </c>
      <c r="B275" s="45">
        <v>12.230600000000001</v>
      </c>
      <c r="C275" s="46">
        <v>12.201599999999999</v>
      </c>
      <c r="D275" s="46">
        <v>12.230600000000001</v>
      </c>
      <c r="E275" s="46">
        <v>12.201599999999999</v>
      </c>
      <c r="F275" s="47">
        <v>2.0000000000000001E-4</v>
      </c>
      <c r="G275" s="35">
        <f t="shared" si="8"/>
        <v>2.9000000000001691E-2</v>
      </c>
      <c r="H275" s="34">
        <f t="shared" si="9"/>
        <v>3.2392885881793736E-3</v>
      </c>
    </row>
    <row r="276" spans="1:8">
      <c r="A276" s="44" t="s">
        <v>1646</v>
      </c>
      <c r="B276" s="48">
        <v>12.2285</v>
      </c>
      <c r="C276" s="46">
        <v>12.178599999999999</v>
      </c>
      <c r="D276" s="46">
        <v>12.2285</v>
      </c>
      <c r="E276" s="46">
        <v>12.178599999999999</v>
      </c>
      <c r="F276" s="49">
        <v>-2.2000000000000001E-3</v>
      </c>
      <c r="G276" s="35">
        <f t="shared" si="8"/>
        <v>4.9900000000000944E-2</v>
      </c>
      <c r="H276" s="34">
        <f t="shared" si="9"/>
        <v>3.7579518752917118E-3</v>
      </c>
    </row>
    <row r="277" spans="1:8">
      <c r="A277" s="44" t="s">
        <v>1652</v>
      </c>
      <c r="B277" s="45">
        <v>12.256</v>
      </c>
      <c r="C277" s="46">
        <v>12.2141</v>
      </c>
      <c r="D277" s="46">
        <v>12.256</v>
      </c>
      <c r="E277" s="46">
        <v>12.2141</v>
      </c>
      <c r="F277" s="47">
        <v>4.3E-3</v>
      </c>
      <c r="G277" s="35">
        <f t="shared" si="8"/>
        <v>4.1900000000000048E-2</v>
      </c>
      <c r="H277" s="34">
        <f t="shared" si="9"/>
        <v>3.4285996184963917E-3</v>
      </c>
    </row>
    <row r="278" spans="1:8">
      <c r="A278" s="44" t="s">
        <v>1658</v>
      </c>
      <c r="B278" s="48">
        <v>12.203900000000001</v>
      </c>
      <c r="C278" s="46">
        <v>12.1624</v>
      </c>
      <c r="D278" s="46">
        <v>12.203900000000001</v>
      </c>
      <c r="E278" s="46">
        <v>12.1624</v>
      </c>
      <c r="F278" s="49">
        <v>-2.7199999999999998E-2</v>
      </c>
      <c r="G278" s="35">
        <f t="shared" si="8"/>
        <v>4.1500000000000981E-2</v>
      </c>
      <c r="H278" s="34">
        <f t="shared" si="9"/>
        <v>3.0213895194552485E-3</v>
      </c>
    </row>
    <row r="279" spans="1:8">
      <c r="A279" s="44" t="s">
        <v>1664</v>
      </c>
      <c r="B279" s="45">
        <v>12.5449</v>
      </c>
      <c r="C279" s="46">
        <v>12.5108</v>
      </c>
      <c r="D279" s="46">
        <v>12.5449</v>
      </c>
      <c r="E279" s="46">
        <v>12.5108</v>
      </c>
      <c r="F279" s="47">
        <v>1.44E-2</v>
      </c>
      <c r="G279" s="35">
        <f t="shared" si="8"/>
        <v>3.4100000000000463E-2</v>
      </c>
      <c r="H279" s="34">
        <f t="shared" si="9"/>
        <v>2.7648947556190174E-3</v>
      </c>
    </row>
    <row r="280" spans="1:8">
      <c r="A280" s="44" t="s">
        <v>1670</v>
      </c>
      <c r="B280" s="48">
        <v>12.3673</v>
      </c>
      <c r="C280" s="46">
        <v>12.3332</v>
      </c>
      <c r="D280" s="46">
        <v>12.3673</v>
      </c>
      <c r="E280" s="46">
        <v>12.3332</v>
      </c>
      <c r="F280" s="49">
        <v>-1.38E-2</v>
      </c>
      <c r="G280" s="35">
        <f t="shared" si="8"/>
        <v>3.4100000000000463E-2</v>
      </c>
      <c r="H280" s="34">
        <f t="shared" si="9"/>
        <v>2.6664001599040923E-3</v>
      </c>
    </row>
    <row r="281" spans="1:8">
      <c r="A281" s="44" t="s">
        <v>1676</v>
      </c>
      <c r="B281" s="48">
        <v>12.540100000000001</v>
      </c>
      <c r="C281" s="46">
        <v>12.5075</v>
      </c>
      <c r="D281" s="46">
        <v>12.540100000000001</v>
      </c>
      <c r="E281" s="46">
        <v>12.5075</v>
      </c>
      <c r="F281" s="49">
        <v>-2.4299999999999999E-2</v>
      </c>
      <c r="G281" s="35">
        <f t="shared" si="8"/>
        <v>3.2600000000000406E-2</v>
      </c>
      <c r="H281" s="34">
        <f t="shared" si="9"/>
        <v>4.6648440743554814E-3</v>
      </c>
    </row>
    <row r="282" spans="1:8">
      <c r="A282" s="44" t="s">
        <v>1682</v>
      </c>
      <c r="B282" s="45">
        <v>12.8522</v>
      </c>
      <c r="C282" s="46">
        <v>12.765700000000001</v>
      </c>
      <c r="D282" s="46">
        <v>12.8522</v>
      </c>
      <c r="E282" s="46">
        <v>12.765700000000001</v>
      </c>
      <c r="F282" s="47">
        <v>5.62E-2</v>
      </c>
      <c r="G282" s="35">
        <f t="shared" si="8"/>
        <v>8.6499999999999133E-2</v>
      </c>
      <c r="H282" s="34">
        <f t="shared" si="9"/>
        <v>4.3046330362066388E-3</v>
      </c>
    </row>
    <row r="283" spans="1:8">
      <c r="A283" s="44" t="s">
        <v>1688</v>
      </c>
      <c r="B283" s="45">
        <v>12.1678</v>
      </c>
      <c r="C283" s="46">
        <v>12.149699999999999</v>
      </c>
      <c r="D283" s="46">
        <v>12.1678</v>
      </c>
      <c r="E283" s="46">
        <v>12.149699999999999</v>
      </c>
      <c r="F283" s="47">
        <v>1.21E-2</v>
      </c>
      <c r="G283" s="35">
        <f t="shared" si="8"/>
        <v>1.8100000000000449E-2</v>
      </c>
      <c r="H283" s="34">
        <f t="shared" si="9"/>
        <v>4.2635529049119139E-3</v>
      </c>
    </row>
    <row r="284" spans="1:8">
      <c r="A284" s="44" t="s">
        <v>1694</v>
      </c>
      <c r="B284" s="45">
        <v>12.0221</v>
      </c>
      <c r="C284" s="46">
        <v>11.9384</v>
      </c>
      <c r="D284" s="46">
        <v>12.0221</v>
      </c>
      <c r="E284" s="46">
        <v>11.9384</v>
      </c>
      <c r="F284" s="47">
        <v>2.5399999999999999E-2</v>
      </c>
      <c r="G284" s="35">
        <f t="shared" si="8"/>
        <v>8.370000000000033E-2</v>
      </c>
      <c r="H284" s="34">
        <f t="shared" si="9"/>
        <v>4.3307792840120663E-3</v>
      </c>
    </row>
    <row r="285" spans="1:8">
      <c r="A285" s="44" t="s">
        <v>1700</v>
      </c>
      <c r="B285" s="48">
        <v>11.724600000000001</v>
      </c>
      <c r="C285" s="46">
        <v>11.706899999999999</v>
      </c>
      <c r="D285" s="46">
        <v>11.724600000000001</v>
      </c>
      <c r="E285" s="46">
        <v>11.706899999999999</v>
      </c>
      <c r="F285" s="49">
        <v>-3.6999999999999998E-2</v>
      </c>
      <c r="G285" s="35">
        <f t="shared" si="8"/>
        <v>1.7700000000001381E-2</v>
      </c>
      <c r="H285" s="34">
        <f t="shared" si="9"/>
        <v>2.6136138777126121E-3</v>
      </c>
    </row>
    <row r="286" spans="1:8">
      <c r="A286" s="44" t="s">
        <v>1706</v>
      </c>
      <c r="B286" s="45">
        <v>12.1745</v>
      </c>
      <c r="C286" s="46">
        <v>12.1288</v>
      </c>
      <c r="D286" s="46">
        <v>12.1745</v>
      </c>
      <c r="E286" s="46">
        <v>12.1288</v>
      </c>
      <c r="F286" s="47">
        <v>2.9600000000000001E-2</v>
      </c>
      <c r="G286" s="35">
        <f t="shared" si="8"/>
        <v>4.5700000000000074E-2</v>
      </c>
      <c r="H286" s="34">
        <f t="shared" si="9"/>
        <v>2.5189663347558039E-3</v>
      </c>
    </row>
    <row r="287" spans="1:8">
      <c r="A287" s="44" t="s">
        <v>1712</v>
      </c>
      <c r="B287" s="48">
        <v>11.824199999999999</v>
      </c>
      <c r="C287" s="46">
        <v>11.8104</v>
      </c>
      <c r="D287" s="46">
        <v>11.824199999999999</v>
      </c>
      <c r="E287" s="46">
        <v>11.8104</v>
      </c>
      <c r="F287" s="49">
        <v>-2.1899999999999999E-2</v>
      </c>
      <c r="G287" s="35">
        <f t="shared" si="8"/>
        <v>1.3799999999999812E-2</v>
      </c>
      <c r="H287" s="34">
        <f t="shared" si="9"/>
        <v>3.9934040125589659E-3</v>
      </c>
    </row>
    <row r="288" spans="1:8">
      <c r="A288" s="44" t="s">
        <v>1718</v>
      </c>
      <c r="B288" s="48">
        <v>12.089399999999999</v>
      </c>
      <c r="C288" s="46">
        <v>12.007300000000001</v>
      </c>
      <c r="D288" s="46">
        <v>12.089399999999999</v>
      </c>
      <c r="E288" s="46">
        <v>12.007300000000001</v>
      </c>
      <c r="F288" s="49">
        <v>-2.5000000000000001E-2</v>
      </c>
      <c r="G288" s="35">
        <f t="shared" si="8"/>
        <v>8.209999999999873E-2</v>
      </c>
      <c r="H288" s="34">
        <f t="shared" si="9"/>
        <v>4.8129423660262082E-3</v>
      </c>
    </row>
    <row r="289" spans="1:8">
      <c r="A289" s="44" t="s">
        <v>1724</v>
      </c>
      <c r="B289" s="48">
        <v>12.3994</v>
      </c>
      <c r="C289" s="46">
        <v>12.362500000000001</v>
      </c>
      <c r="D289" s="46">
        <v>12.3994</v>
      </c>
      <c r="E289" s="46">
        <v>12.362500000000001</v>
      </c>
      <c r="F289" s="49">
        <v>-5.1999999999999998E-3</v>
      </c>
      <c r="G289" s="35">
        <f t="shared" si="8"/>
        <v>3.6899999999999267E-2</v>
      </c>
      <c r="H289" s="34">
        <f t="shared" si="9"/>
        <v>2.217633399487343E-3</v>
      </c>
    </row>
    <row r="290" spans="1:8">
      <c r="A290" s="44" t="s">
        <v>1730</v>
      </c>
      <c r="B290" s="48">
        <v>12.464</v>
      </c>
      <c r="C290" s="46">
        <v>12.4457</v>
      </c>
      <c r="D290" s="46">
        <v>12.464</v>
      </c>
      <c r="E290" s="46">
        <v>12.4457</v>
      </c>
      <c r="F290" s="49">
        <v>-1.18E-2</v>
      </c>
      <c r="G290" s="35">
        <f t="shared" si="8"/>
        <v>1.8299999999999983E-2</v>
      </c>
      <c r="H290" s="34">
        <f t="shared" si="9"/>
        <v>2.2464851453654722E-3</v>
      </c>
    </row>
    <row r="291" spans="1:8">
      <c r="A291" s="44" t="s">
        <v>1736</v>
      </c>
      <c r="B291" s="48">
        <v>12.6134</v>
      </c>
      <c r="C291" s="46">
        <v>12.575200000000001</v>
      </c>
      <c r="D291" s="46">
        <v>12.6134</v>
      </c>
      <c r="E291" s="46">
        <v>12.575200000000001</v>
      </c>
      <c r="F291" s="49">
        <v>-2.1600000000000001E-2</v>
      </c>
      <c r="G291" s="35">
        <f t="shared" si="8"/>
        <v>3.819999999999979E-2</v>
      </c>
      <c r="H291" s="34">
        <f t="shared" si="9"/>
        <v>4.7900124142131037E-3</v>
      </c>
    </row>
    <row r="292" spans="1:8">
      <c r="A292" s="44" t="s">
        <v>1742</v>
      </c>
      <c r="B292" s="48">
        <v>12.8924</v>
      </c>
      <c r="C292" s="46">
        <v>12.8079</v>
      </c>
      <c r="D292" s="46">
        <v>12.8924</v>
      </c>
      <c r="E292" s="46">
        <v>12.8079</v>
      </c>
      <c r="F292" s="49">
        <v>-3.6200000000000003E-2</v>
      </c>
      <c r="G292" s="35">
        <f t="shared" si="8"/>
        <v>8.4500000000000242E-2</v>
      </c>
      <c r="H292" s="34">
        <f t="shared" si="9"/>
        <v>3.8589373137904162E-3</v>
      </c>
    </row>
    <row r="293" spans="1:8">
      <c r="A293" s="44" t="s">
        <v>1748</v>
      </c>
      <c r="B293" s="45">
        <v>13.3772</v>
      </c>
      <c r="C293" s="46">
        <v>13.358599999999999</v>
      </c>
      <c r="D293" s="46">
        <v>13.3772</v>
      </c>
      <c r="E293" s="46">
        <v>13.358599999999999</v>
      </c>
      <c r="F293" s="47">
        <v>3.8E-3</v>
      </c>
      <c r="G293" s="35">
        <f t="shared" si="8"/>
        <v>1.860000000000106E-2</v>
      </c>
      <c r="H293" s="34">
        <f t="shared" si="9"/>
        <v>3.1974420463629595E-3</v>
      </c>
    </row>
    <row r="294" spans="1:8">
      <c r="A294" s="44" t="s">
        <v>1754</v>
      </c>
      <c r="B294" s="45">
        <v>13.3268</v>
      </c>
      <c r="C294" s="46">
        <v>13.2606</v>
      </c>
      <c r="D294" s="46">
        <v>13.3268</v>
      </c>
      <c r="E294" s="46">
        <v>13.2606</v>
      </c>
      <c r="F294" s="47">
        <v>2.7E-2</v>
      </c>
      <c r="G294" s="35">
        <f t="shared" si="8"/>
        <v>6.6200000000000259E-2</v>
      </c>
      <c r="H294" s="34">
        <f t="shared" si="9"/>
        <v>3.2720846420385527E-3</v>
      </c>
    </row>
    <row r="295" spans="1:8">
      <c r="A295" s="44" t="s">
        <v>1760</v>
      </c>
      <c r="B295" s="45">
        <v>12.976699999999999</v>
      </c>
      <c r="C295" s="46">
        <v>12.9581</v>
      </c>
      <c r="D295" s="46">
        <v>12.976699999999999</v>
      </c>
      <c r="E295" s="46">
        <v>12.9581</v>
      </c>
      <c r="F295" s="47">
        <v>1.9199999999999998E-2</v>
      </c>
      <c r="G295" s="35">
        <f t="shared" si="8"/>
        <v>1.8599999999999284E-2</v>
      </c>
      <c r="H295" s="34">
        <f t="shared" si="9"/>
        <v>1.4510991387785312E-3</v>
      </c>
    </row>
    <row r="296" spans="1:8">
      <c r="A296" s="44" t="s">
        <v>1766</v>
      </c>
      <c r="B296" s="48">
        <v>12.732799999999999</v>
      </c>
      <c r="C296" s="46">
        <v>12.714499999999999</v>
      </c>
      <c r="D296" s="46">
        <v>12.732799999999999</v>
      </c>
      <c r="E296" s="46">
        <v>12.714499999999999</v>
      </c>
      <c r="F296" s="49">
        <v>-3.1099999999999999E-2</v>
      </c>
      <c r="G296" s="35">
        <f t="shared" si="8"/>
        <v>1.8299999999999983E-2</v>
      </c>
      <c r="H296" s="34">
        <f t="shared" si="9"/>
        <v>1.3944344539608023E-3</v>
      </c>
    </row>
    <row r="297" spans="1:8">
      <c r="A297" s="44" t="s">
        <v>1772</v>
      </c>
      <c r="B297" s="48">
        <v>13.1419</v>
      </c>
      <c r="C297" s="46">
        <v>13.1236</v>
      </c>
      <c r="D297" s="46">
        <v>13.1419</v>
      </c>
      <c r="E297" s="46">
        <v>13.1236</v>
      </c>
      <c r="F297" s="49">
        <v>-1.52E-2</v>
      </c>
      <c r="G297" s="35">
        <f t="shared" si="8"/>
        <v>1.8299999999999983E-2</v>
      </c>
      <c r="H297" s="34">
        <f t="shared" si="9"/>
        <v>1.3731625509308229E-3</v>
      </c>
    </row>
    <row r="298" spans="1:8">
      <c r="A298" s="44" t="s">
        <v>1778</v>
      </c>
      <c r="B298" s="45">
        <v>13.3452</v>
      </c>
      <c r="C298" s="46">
        <v>13.3269</v>
      </c>
      <c r="D298" s="46">
        <v>13.3452</v>
      </c>
      <c r="E298" s="46">
        <v>13.3269</v>
      </c>
      <c r="F298" s="47">
        <v>3.09E-2</v>
      </c>
      <c r="G298" s="35">
        <f t="shared" si="8"/>
        <v>1.8299999999999983E-2</v>
      </c>
      <c r="H298" s="34">
        <f t="shared" si="9"/>
        <v>1.4155869270934041E-3</v>
      </c>
    </row>
    <row r="299" spans="1:8">
      <c r="A299" s="44" t="s">
        <v>1784</v>
      </c>
      <c r="B299" s="48">
        <v>12.9458</v>
      </c>
      <c r="C299" s="46">
        <v>12.9275</v>
      </c>
      <c r="D299" s="46">
        <v>12.9458</v>
      </c>
      <c r="E299" s="46">
        <v>12.9275</v>
      </c>
      <c r="F299" s="49">
        <v>-8.0999999999999996E-3</v>
      </c>
      <c r="G299" s="35">
        <f t="shared" si="8"/>
        <v>1.8299999999999983E-2</v>
      </c>
      <c r="H299" s="34">
        <f t="shared" si="9"/>
        <v>1.7930229522295498E-3</v>
      </c>
    </row>
    <row r="300" spans="1:8">
      <c r="A300" s="44" t="s">
        <v>1790</v>
      </c>
      <c r="B300" s="48">
        <v>13.0511</v>
      </c>
      <c r="C300" s="46">
        <v>13.0227</v>
      </c>
      <c r="D300" s="46">
        <v>13.0511</v>
      </c>
      <c r="E300" s="46">
        <v>13.0227</v>
      </c>
      <c r="F300" s="49">
        <v>-2.3900000000000001E-2</v>
      </c>
      <c r="G300" s="35">
        <f t="shared" si="8"/>
        <v>2.8399999999999537E-2</v>
      </c>
      <c r="H300" s="34">
        <f t="shared" si="9"/>
        <v>4.2526927448308912E-3</v>
      </c>
    </row>
    <row r="301" spans="1:8">
      <c r="A301" s="44" t="s">
        <v>1796</v>
      </c>
      <c r="B301" s="45">
        <v>13.3703</v>
      </c>
      <c r="C301" s="46">
        <v>13.2857</v>
      </c>
      <c r="D301" s="46">
        <v>13.3703</v>
      </c>
      <c r="E301" s="46">
        <v>13.2857</v>
      </c>
      <c r="F301" s="47">
        <v>1.1299999999999999E-2</v>
      </c>
      <c r="G301" s="35">
        <f t="shared" si="8"/>
        <v>8.4600000000000009E-2</v>
      </c>
      <c r="H301" s="34">
        <f t="shared" si="9"/>
        <v>3.9044452355164218E-3</v>
      </c>
    </row>
    <row r="302" spans="1:8">
      <c r="A302" s="44" t="s">
        <v>1802</v>
      </c>
      <c r="B302" s="45">
        <v>13.221399999999999</v>
      </c>
      <c r="C302" s="46">
        <v>13.2029</v>
      </c>
      <c r="D302" s="46">
        <v>13.221399999999999</v>
      </c>
      <c r="E302" s="46">
        <v>13.2029</v>
      </c>
      <c r="F302" s="47">
        <v>2.6800000000000001E-2</v>
      </c>
      <c r="G302" s="35">
        <f t="shared" si="8"/>
        <v>1.8499999999999517E-2</v>
      </c>
      <c r="H302" s="34">
        <f t="shared" si="9"/>
        <v>2.5410187458591847E-3</v>
      </c>
    </row>
    <row r="303" spans="1:8">
      <c r="A303" s="44" t="s">
        <v>1808</v>
      </c>
      <c r="B303" s="45">
        <v>12.876200000000001</v>
      </c>
      <c r="C303" s="46">
        <v>12.829499999999999</v>
      </c>
      <c r="D303" s="46">
        <v>12.876200000000001</v>
      </c>
      <c r="E303" s="46">
        <v>12.829499999999999</v>
      </c>
      <c r="F303" s="47">
        <v>2.0999999999999999E-3</v>
      </c>
      <c r="G303" s="35">
        <f t="shared" si="8"/>
        <v>4.6700000000001296E-2</v>
      </c>
      <c r="H303" s="34">
        <f t="shared" si="9"/>
        <v>2.5290903847803125E-3</v>
      </c>
    </row>
    <row r="304" spans="1:8">
      <c r="A304" s="44" t="s">
        <v>1814</v>
      </c>
      <c r="B304" s="48">
        <v>12.8489</v>
      </c>
      <c r="C304" s="46">
        <v>12.8307</v>
      </c>
      <c r="D304" s="46">
        <v>12.8489</v>
      </c>
      <c r="E304" s="46">
        <v>12.8307</v>
      </c>
      <c r="F304" s="49">
        <v>-2.6200000000000001E-2</v>
      </c>
      <c r="G304" s="35">
        <f t="shared" si="8"/>
        <v>1.8200000000000216E-2</v>
      </c>
      <c r="H304" s="34">
        <f t="shared" si="9"/>
        <v>1.3736472231075968E-3</v>
      </c>
    </row>
    <row r="305" spans="1:8">
      <c r="A305" s="44" t="s">
        <v>1820</v>
      </c>
      <c r="B305" s="48">
        <v>13.194599999999999</v>
      </c>
      <c r="C305" s="46">
        <v>13.176600000000001</v>
      </c>
      <c r="D305" s="46">
        <v>13.194599999999999</v>
      </c>
      <c r="E305" s="46">
        <v>13.176600000000001</v>
      </c>
      <c r="F305" s="49">
        <v>-5.0000000000000001E-4</v>
      </c>
      <c r="G305" s="35">
        <f t="shared" si="8"/>
        <v>1.7999999999998906E-2</v>
      </c>
      <c r="H305" s="34">
        <f t="shared" si="9"/>
        <v>3.627108828504747E-3</v>
      </c>
    </row>
    <row r="306" spans="1:8">
      <c r="A306" s="44" t="s">
        <v>1826</v>
      </c>
      <c r="B306" s="45">
        <v>13.2006</v>
      </c>
      <c r="C306" s="46">
        <v>13.1234</v>
      </c>
      <c r="D306" s="46">
        <v>13.2006</v>
      </c>
      <c r="E306" s="46">
        <v>13.1234</v>
      </c>
      <c r="F306" s="47">
        <v>4.6199999999999998E-2</v>
      </c>
      <c r="G306" s="35">
        <f t="shared" si="8"/>
        <v>7.7199999999999491E-2</v>
      </c>
      <c r="H306" s="34">
        <f t="shared" si="9"/>
        <v>4.3223658596661472E-3</v>
      </c>
    </row>
    <row r="307" spans="1:8">
      <c r="A307" s="44" t="s">
        <v>1832</v>
      </c>
      <c r="B307" s="45">
        <v>12.6173</v>
      </c>
      <c r="C307" s="46">
        <v>12.585699999999999</v>
      </c>
      <c r="D307" s="46">
        <v>12.6173</v>
      </c>
      <c r="E307" s="46">
        <v>12.585699999999999</v>
      </c>
      <c r="F307" s="47">
        <v>4.4000000000000003E-3</v>
      </c>
      <c r="G307" s="35">
        <f t="shared" si="8"/>
        <v>3.1600000000000961E-2</v>
      </c>
      <c r="H307" s="34">
        <f t="shared" si="9"/>
        <v>1.9529381755572356E-3</v>
      </c>
    </row>
    <row r="308" spans="1:8">
      <c r="A308" s="44" t="s">
        <v>1838</v>
      </c>
      <c r="B308" s="48">
        <v>12.5626</v>
      </c>
      <c r="C308" s="46">
        <v>12.545199999999999</v>
      </c>
      <c r="D308" s="46">
        <v>12.5626</v>
      </c>
      <c r="E308" s="46">
        <v>12.545199999999999</v>
      </c>
      <c r="F308" s="49">
        <v>-1.7899999999999999E-2</v>
      </c>
      <c r="G308" s="35">
        <f t="shared" si="8"/>
        <v>1.7400000000000304E-2</v>
      </c>
      <c r="H308" s="34">
        <f t="shared" si="9"/>
        <v>3.6568390754881672E-3</v>
      </c>
    </row>
    <row r="309" spans="1:8">
      <c r="A309" s="44" t="s">
        <v>1844</v>
      </c>
      <c r="B309" s="48">
        <v>12.791499999999999</v>
      </c>
      <c r="C309" s="46">
        <v>12.7159</v>
      </c>
      <c r="D309" s="46">
        <v>12.791499999999999</v>
      </c>
      <c r="E309" s="46">
        <v>12.7159</v>
      </c>
      <c r="F309" s="49">
        <v>-3.1600000000000003E-2</v>
      </c>
      <c r="G309" s="35">
        <f t="shared" si="8"/>
        <v>7.5599999999999667E-2</v>
      </c>
      <c r="H309" s="34">
        <f t="shared" si="9"/>
        <v>5.74498218256023E-3</v>
      </c>
    </row>
    <row r="310" spans="1:8">
      <c r="A310" s="44" t="s">
        <v>1850</v>
      </c>
      <c r="B310" s="48">
        <v>13.208500000000001</v>
      </c>
      <c r="C310" s="46">
        <v>13.1332</v>
      </c>
      <c r="D310" s="46">
        <v>13.208500000000001</v>
      </c>
      <c r="E310" s="46">
        <v>13.1332</v>
      </c>
      <c r="F310" s="49">
        <v>-6.3E-3</v>
      </c>
      <c r="G310" s="35">
        <f t="shared" si="8"/>
        <v>7.5300000000000367E-2</v>
      </c>
      <c r="H310" s="34">
        <f t="shared" si="9"/>
        <v>5.6931236145471289E-3</v>
      </c>
    </row>
    <row r="311" spans="1:8">
      <c r="A311" s="44" t="s">
        <v>1856</v>
      </c>
      <c r="B311" s="48">
        <v>13.292899999999999</v>
      </c>
      <c r="C311" s="46">
        <v>13.217700000000001</v>
      </c>
      <c r="D311" s="46">
        <v>13.292899999999999</v>
      </c>
      <c r="E311" s="46">
        <v>13.217700000000001</v>
      </c>
      <c r="F311" s="49">
        <v>-9.7999999999999997E-3</v>
      </c>
      <c r="G311" s="35">
        <f t="shared" si="8"/>
        <v>7.5199999999998823E-2</v>
      </c>
      <c r="H311" s="34">
        <f t="shared" si="9"/>
        <v>5.6785406599991909E-3</v>
      </c>
    </row>
    <row r="312" spans="1:8">
      <c r="A312" s="44" t="s">
        <v>1862</v>
      </c>
      <c r="B312" s="48">
        <v>13.424899999999999</v>
      </c>
      <c r="C312" s="46">
        <v>13.3485</v>
      </c>
      <c r="D312" s="46">
        <v>13.424899999999999</v>
      </c>
      <c r="E312" s="46">
        <v>13.3485</v>
      </c>
      <c r="F312" s="49">
        <v>-2.2800000000000001E-2</v>
      </c>
      <c r="G312" s="35">
        <f t="shared" si="8"/>
        <v>7.6399999999999579E-2</v>
      </c>
      <c r="H312" s="34">
        <f t="shared" si="9"/>
        <v>4.1972334756742377E-3</v>
      </c>
    </row>
    <row r="313" spans="1:8">
      <c r="A313" s="44" t="s">
        <v>1868</v>
      </c>
      <c r="B313" s="48">
        <v>13.738099999999999</v>
      </c>
      <c r="C313" s="46">
        <v>13.6995</v>
      </c>
      <c r="D313" s="46">
        <v>13.738099999999999</v>
      </c>
      <c r="E313" s="46">
        <v>13.6995</v>
      </c>
      <c r="F313" s="49">
        <v>-1.09E-2</v>
      </c>
      <c r="G313" s="35">
        <f t="shared" si="8"/>
        <v>3.8599999999998857E-2</v>
      </c>
      <c r="H313" s="34">
        <f t="shared" si="9"/>
        <v>4.6121183136965047E-3</v>
      </c>
    </row>
    <row r="314" spans="1:8">
      <c r="A314" s="44" t="s">
        <v>1874</v>
      </c>
      <c r="B314" s="48">
        <v>13.8893</v>
      </c>
      <c r="C314" s="46">
        <v>13.800599999999999</v>
      </c>
      <c r="D314" s="46">
        <v>13.8893</v>
      </c>
      <c r="E314" s="46">
        <v>13.800599999999999</v>
      </c>
      <c r="F314" s="49">
        <v>-5.7000000000000002E-3</v>
      </c>
      <c r="G314" s="35">
        <f t="shared" si="8"/>
        <v>8.8700000000001111E-2</v>
      </c>
      <c r="H314" s="34">
        <f t="shared" si="9"/>
        <v>5.7634191970068159E-3</v>
      </c>
    </row>
    <row r="315" spans="1:8">
      <c r="A315" s="44" t="s">
        <v>1880</v>
      </c>
      <c r="B315" s="48">
        <v>13.9695</v>
      </c>
      <c r="C315" s="46">
        <v>13.898</v>
      </c>
      <c r="D315" s="46">
        <v>13.9695</v>
      </c>
      <c r="E315" s="46">
        <v>13.898</v>
      </c>
      <c r="F315" s="49">
        <v>-4.9200000000000001E-2</v>
      </c>
      <c r="G315" s="35">
        <f t="shared" si="8"/>
        <v>7.1500000000000341E-2</v>
      </c>
      <c r="H315" s="34">
        <f t="shared" si="9"/>
        <v>3.4132835037133931E-3</v>
      </c>
    </row>
    <row r="316" spans="1:8">
      <c r="A316" s="44" t="s">
        <v>1886</v>
      </c>
      <c r="B316" s="45">
        <v>14.6919</v>
      </c>
      <c r="C316" s="46">
        <v>14.6633</v>
      </c>
      <c r="D316" s="46">
        <v>14.6919</v>
      </c>
      <c r="E316" s="46">
        <v>14.6633</v>
      </c>
      <c r="F316" s="47">
        <v>1.61E-2</v>
      </c>
      <c r="G316" s="35">
        <f t="shared" si="8"/>
        <v>2.8600000000000847E-2</v>
      </c>
      <c r="H316" s="34">
        <f t="shared" si="9"/>
        <v>3.5660412771015902E-3</v>
      </c>
    </row>
    <row r="317" spans="1:8">
      <c r="A317" s="44" t="s">
        <v>1892</v>
      </c>
      <c r="B317" s="48">
        <v>14.4597</v>
      </c>
      <c r="C317" s="46">
        <v>14.3857</v>
      </c>
      <c r="D317" s="46">
        <v>14.4597</v>
      </c>
      <c r="E317" s="46">
        <v>14.3857</v>
      </c>
      <c r="F317" s="49">
        <v>-6.7999999999999996E-3</v>
      </c>
      <c r="G317" s="35">
        <f t="shared" si="8"/>
        <v>7.3999999999999844E-2</v>
      </c>
      <c r="H317" s="34">
        <f t="shared" si="9"/>
        <v>5.0986240273951933E-3</v>
      </c>
    </row>
    <row r="318" spans="1:8">
      <c r="A318" s="44" t="s">
        <v>1898</v>
      </c>
      <c r="B318" s="45">
        <v>14.558</v>
      </c>
      <c r="C318" s="46">
        <v>14.484299999999999</v>
      </c>
      <c r="D318" s="46">
        <v>14.558</v>
      </c>
      <c r="E318" s="46">
        <v>14.484299999999999</v>
      </c>
      <c r="F318" s="47">
        <v>1.89E-2</v>
      </c>
      <c r="G318" s="35">
        <f t="shared" si="8"/>
        <v>7.3700000000000543E-2</v>
      </c>
      <c r="H318" s="34">
        <f t="shared" si="9"/>
        <v>3.9582558408837922E-3</v>
      </c>
    </row>
    <row r="319" spans="1:8">
      <c r="A319" s="44" t="s">
        <v>2086</v>
      </c>
      <c r="B319" s="45">
        <v>14.287800000000001</v>
      </c>
      <c r="C319" s="46">
        <v>14.248699999999999</v>
      </c>
      <c r="D319" s="46">
        <v>14.287800000000001</v>
      </c>
      <c r="E319" s="46">
        <v>14.248699999999999</v>
      </c>
      <c r="F319" s="47">
        <v>9.1000000000000004E-3</v>
      </c>
      <c r="G319" s="35">
        <f t="shared" si="8"/>
        <v>3.9100000000001245E-2</v>
      </c>
      <c r="H319" s="34">
        <f t="shared" si="9"/>
        <v>2.5483838998768618E-3</v>
      </c>
    </row>
    <row r="320" spans="1:8">
      <c r="A320" s="44" t="s">
        <v>2087</v>
      </c>
      <c r="B320" s="48">
        <v>14.1595</v>
      </c>
      <c r="C320" s="46">
        <v>14.1266</v>
      </c>
      <c r="D320" s="46">
        <v>14.1595</v>
      </c>
      <c r="E320" s="46">
        <v>14.1266</v>
      </c>
      <c r="F320" s="49">
        <v>-4.3700000000000003E-2</v>
      </c>
      <c r="G320" s="35">
        <f t="shared" si="8"/>
        <v>3.2899999999999707E-2</v>
      </c>
      <c r="H320" s="34">
        <f t="shared" si="9"/>
        <v>2.2880506891229777E-3</v>
      </c>
    </row>
    <row r="321" spans="1:8">
      <c r="A321" s="44" t="s">
        <v>2088</v>
      </c>
      <c r="B321" s="45">
        <v>14.8071</v>
      </c>
      <c r="C321" s="46">
        <v>14.772399999999999</v>
      </c>
      <c r="D321" s="46">
        <v>14.8071</v>
      </c>
      <c r="E321" s="46">
        <v>14.772399999999999</v>
      </c>
      <c r="F321" s="47">
        <v>4.9700000000000001E-2</v>
      </c>
      <c r="G321" s="35">
        <f t="shared" si="8"/>
        <v>3.4700000000000841E-2</v>
      </c>
      <c r="H321" s="34">
        <f t="shared" si="9"/>
        <v>1.9488541163774724E-3</v>
      </c>
    </row>
    <row r="322" spans="1:8">
      <c r="A322" s="44" t="s">
        <v>1919</v>
      </c>
      <c r="B322" s="48">
        <v>14.105399999999999</v>
      </c>
      <c r="C322" s="46">
        <v>14.0852</v>
      </c>
      <c r="D322" s="46">
        <v>14.105399999999999</v>
      </c>
      <c r="E322" s="46">
        <v>14.0852</v>
      </c>
      <c r="F322" s="49">
        <v>-4.19E-2</v>
      </c>
      <c r="G322" s="35">
        <f t="shared" si="8"/>
        <v>2.0199999999999108E-2</v>
      </c>
      <c r="H322" s="34">
        <f t="shared" si="9"/>
        <v>2.3718324450320823E-3</v>
      </c>
    </row>
    <row r="323" spans="1:8">
      <c r="A323" s="44" t="s">
        <v>1925</v>
      </c>
      <c r="B323" s="48">
        <v>14.7216</v>
      </c>
      <c r="C323" s="46">
        <v>14.6722</v>
      </c>
      <c r="D323" s="46">
        <v>14.7216</v>
      </c>
      <c r="E323" s="46">
        <v>14.6722</v>
      </c>
      <c r="F323" s="49">
        <v>-8.3999999999999995E-3</v>
      </c>
      <c r="G323" s="35">
        <f t="shared" ref="G323:G340" si="10">D323-E323</f>
        <v>4.9400000000000333E-2</v>
      </c>
      <c r="H323" s="34">
        <f t="shared" ref="H323:H339" si="11">(SUM(G323:G324)/2)/C324</f>
        <v>4.2554199899793466E-3</v>
      </c>
    </row>
    <row r="324" spans="1:8">
      <c r="A324" s="44" t="s">
        <v>1931</v>
      </c>
      <c r="B324" s="45">
        <v>14.845700000000001</v>
      </c>
      <c r="C324" s="46">
        <v>14.769399999999999</v>
      </c>
      <c r="D324" s="46">
        <v>14.845700000000001</v>
      </c>
      <c r="E324" s="46">
        <v>14.769399999999999</v>
      </c>
      <c r="F324" s="47">
        <v>9.8500000000000004E-2</v>
      </c>
      <c r="G324" s="35">
        <f t="shared" si="10"/>
        <v>7.6300000000001589E-2</v>
      </c>
      <c r="H324" s="34">
        <f t="shared" si="11"/>
        <v>4.5700242051648571E-3</v>
      </c>
    </row>
    <row r="325" spans="1:8">
      <c r="A325" s="44" t="s">
        <v>1937</v>
      </c>
      <c r="B325" s="48">
        <v>13.515000000000001</v>
      </c>
      <c r="C325" s="46">
        <v>13.4682</v>
      </c>
      <c r="D325" s="46">
        <v>13.515000000000001</v>
      </c>
      <c r="E325" s="46">
        <v>13.4682</v>
      </c>
      <c r="F325" s="49">
        <v>-5.0799999999999998E-2</v>
      </c>
      <c r="G325" s="35">
        <f t="shared" si="10"/>
        <v>4.6800000000001063E-2</v>
      </c>
      <c r="H325" s="34">
        <f t="shared" si="11"/>
        <v>4.3247403390597235E-3</v>
      </c>
    </row>
    <row r="326" spans="1:8">
      <c r="A326" s="44" t="s">
        <v>1942</v>
      </c>
      <c r="B326" s="48">
        <v>14.2384</v>
      </c>
      <c r="C326" s="46">
        <v>14.162699999999999</v>
      </c>
      <c r="D326" s="46">
        <v>14.2384</v>
      </c>
      <c r="E326" s="46">
        <v>14.162699999999999</v>
      </c>
      <c r="F326" s="49">
        <v>-2.5700000000000001E-2</v>
      </c>
      <c r="G326" s="35">
        <f t="shared" si="10"/>
        <v>7.5700000000001211E-2</v>
      </c>
      <c r="H326" s="34">
        <f t="shared" si="11"/>
        <v>3.9868523080512789E-3</v>
      </c>
    </row>
    <row r="327" spans="1:8">
      <c r="A327" s="44" t="s">
        <v>2089</v>
      </c>
      <c r="B327" s="48">
        <v>14.6134</v>
      </c>
      <c r="C327" s="46">
        <v>14.572900000000001</v>
      </c>
      <c r="D327" s="46">
        <v>14.6134</v>
      </c>
      <c r="E327" s="46">
        <v>14.572900000000001</v>
      </c>
      <c r="F327" s="49">
        <v>-3.8399999999999997E-2</v>
      </c>
      <c r="G327" s="35">
        <f t="shared" si="10"/>
        <v>4.0499999999999758E-2</v>
      </c>
      <c r="H327" s="34">
        <f t="shared" si="11"/>
        <v>2.5957834186500456E-3</v>
      </c>
    </row>
    <row r="328" spans="1:8">
      <c r="A328" s="44" t="s">
        <v>1953</v>
      </c>
      <c r="B328" s="45">
        <v>15.1974</v>
      </c>
      <c r="C328" s="46">
        <v>15.1592</v>
      </c>
      <c r="D328" s="46">
        <v>15.1974</v>
      </c>
      <c r="E328" s="46">
        <v>15.1592</v>
      </c>
      <c r="F328" s="47">
        <v>8.9999999999999998E-4</v>
      </c>
      <c r="G328" s="35">
        <f t="shared" si="10"/>
        <v>3.819999999999979E-2</v>
      </c>
      <c r="H328" s="34">
        <f t="shared" si="11"/>
        <v>2.6185617392797443E-3</v>
      </c>
    </row>
    <row r="329" spans="1:8">
      <c r="A329" s="44" t="s">
        <v>2090</v>
      </c>
      <c r="B329" s="48">
        <v>15.183</v>
      </c>
      <c r="C329" s="46">
        <v>15.1419</v>
      </c>
      <c r="D329" s="46">
        <v>15.183</v>
      </c>
      <c r="E329" s="46">
        <v>15.1419</v>
      </c>
      <c r="F329" s="49">
        <v>-2.9700000000000001E-2</v>
      </c>
      <c r="G329" s="35">
        <f t="shared" si="10"/>
        <v>4.1100000000000136E-2</v>
      </c>
      <c r="H329" s="34">
        <f t="shared" si="11"/>
        <v>3.9412822818964419E-3</v>
      </c>
    </row>
    <row r="330" spans="1:8">
      <c r="A330" s="44" t="s">
        <v>1964</v>
      </c>
      <c r="B330" s="45">
        <v>15.647600000000001</v>
      </c>
      <c r="C330" s="46">
        <v>15.566000000000001</v>
      </c>
      <c r="D330" s="46">
        <v>15.647600000000001</v>
      </c>
      <c r="E330" s="46">
        <v>15.566000000000001</v>
      </c>
      <c r="F330" s="47">
        <v>3.3E-3</v>
      </c>
      <c r="G330" s="35">
        <f t="shared" si="10"/>
        <v>8.1599999999999895E-2</v>
      </c>
      <c r="H330" s="34">
        <f t="shared" si="11"/>
        <v>4.3006948018527811E-3</v>
      </c>
    </row>
    <row r="331" spans="1:8">
      <c r="A331" s="44" t="s">
        <v>1970</v>
      </c>
      <c r="B331" s="45">
        <v>15.5961</v>
      </c>
      <c r="C331" s="46">
        <v>15.544</v>
      </c>
      <c r="D331" s="46">
        <v>15.5961</v>
      </c>
      <c r="E331" s="46">
        <v>15.544</v>
      </c>
      <c r="F331" s="47">
        <v>5.6000000000000001E-2</v>
      </c>
      <c r="G331" s="35">
        <f t="shared" si="10"/>
        <v>5.2099999999999369E-2</v>
      </c>
      <c r="H331" s="34">
        <f t="shared" si="11"/>
        <v>4.4897542378650656E-3</v>
      </c>
    </row>
    <row r="332" spans="1:8">
      <c r="A332" s="44" t="s">
        <v>1976</v>
      </c>
      <c r="B332" s="48">
        <v>14.768800000000001</v>
      </c>
      <c r="C332" s="46">
        <v>14.689</v>
      </c>
      <c r="D332" s="46">
        <v>14.768800000000001</v>
      </c>
      <c r="E332" s="46">
        <v>14.689</v>
      </c>
      <c r="F332" s="49">
        <v>-7.2499999999999995E-2</v>
      </c>
      <c r="G332" s="35">
        <f t="shared" si="10"/>
        <v>7.9800000000000537E-2</v>
      </c>
      <c r="H332" s="34">
        <f t="shared" si="11"/>
        <v>4.5752087379865086E-3</v>
      </c>
    </row>
    <row r="333" spans="1:8">
      <c r="A333" s="44" t="s">
        <v>1982</v>
      </c>
      <c r="B333" s="45">
        <v>15.922499999999999</v>
      </c>
      <c r="C333" s="46">
        <v>15.857200000000001</v>
      </c>
      <c r="D333" s="46">
        <v>15.922499999999999</v>
      </c>
      <c r="E333" s="46">
        <v>15.857200000000001</v>
      </c>
      <c r="F333" s="47">
        <v>1.3100000000000001E-2</v>
      </c>
      <c r="G333" s="35">
        <f t="shared" si="10"/>
        <v>6.5299999999998803E-2</v>
      </c>
      <c r="H333" s="34">
        <f t="shared" si="11"/>
        <v>3.1850992195072143E-3</v>
      </c>
    </row>
    <row r="334" spans="1:8">
      <c r="A334" s="44" t="s">
        <v>1988</v>
      </c>
      <c r="B334" s="48">
        <v>15.717000000000001</v>
      </c>
      <c r="C334" s="46">
        <v>15.682399999999999</v>
      </c>
      <c r="D334" s="46">
        <v>15.717000000000001</v>
      </c>
      <c r="E334" s="46">
        <v>15.682399999999999</v>
      </c>
      <c r="F334" s="49">
        <v>-0.1169</v>
      </c>
      <c r="G334" s="35">
        <f t="shared" si="10"/>
        <v>3.4600000000001074E-2</v>
      </c>
      <c r="H334" s="34">
        <f t="shared" si="11"/>
        <v>1.9479678641602667E-3</v>
      </c>
    </row>
    <row r="335" spans="1:8">
      <c r="A335" s="44" t="s">
        <v>1994</v>
      </c>
      <c r="B335" s="45">
        <v>17.796700000000001</v>
      </c>
      <c r="C335" s="46">
        <v>17.7621</v>
      </c>
      <c r="D335" s="46">
        <v>17.796700000000001</v>
      </c>
      <c r="E335" s="46">
        <v>17.7621</v>
      </c>
      <c r="F335" s="47">
        <v>2.4299999999999999E-2</v>
      </c>
      <c r="G335" s="35">
        <f t="shared" si="10"/>
        <v>3.4600000000001074E-2</v>
      </c>
      <c r="H335" s="34">
        <f t="shared" si="11"/>
        <v>5.0919451520620067E-3</v>
      </c>
    </row>
    <row r="336" spans="1:8">
      <c r="A336" s="44" t="s">
        <v>2000</v>
      </c>
      <c r="B336" s="45">
        <v>17.373999999999999</v>
      </c>
      <c r="C336" s="46">
        <v>17.2331</v>
      </c>
      <c r="D336" s="46">
        <v>17.373999999999999</v>
      </c>
      <c r="E336" s="46">
        <v>17.2331</v>
      </c>
      <c r="F336" s="47">
        <v>7.6499999999999999E-2</v>
      </c>
      <c r="G336" s="35">
        <f t="shared" si="10"/>
        <v>0.14089999999999847</v>
      </c>
      <c r="H336" s="34">
        <f t="shared" si="11"/>
        <v>5.492867655734748E-3</v>
      </c>
    </row>
    <row r="337" spans="1:8">
      <c r="A337" s="44" t="s">
        <v>2006</v>
      </c>
      <c r="B337" s="45">
        <v>16.1387</v>
      </c>
      <c r="C337" s="46">
        <v>16.102699999999999</v>
      </c>
      <c r="D337" s="46">
        <v>16.1387</v>
      </c>
      <c r="E337" s="46">
        <v>16.102699999999999</v>
      </c>
      <c r="F337" s="47">
        <v>7.3700000000000002E-2</v>
      </c>
      <c r="G337" s="35">
        <f t="shared" si="10"/>
        <v>3.6000000000001364E-2</v>
      </c>
      <c r="H337" s="34">
        <f t="shared" si="11"/>
        <v>2.5079373549265161E-3</v>
      </c>
    </row>
    <row r="338" spans="1:8">
      <c r="A338" s="44" t="s">
        <v>2012</v>
      </c>
      <c r="B338" s="45">
        <v>15.031599999999999</v>
      </c>
      <c r="C338" s="46">
        <v>14.9924</v>
      </c>
      <c r="D338" s="46">
        <v>15.031599999999999</v>
      </c>
      <c r="E338" s="46">
        <v>14.9924</v>
      </c>
      <c r="F338" s="47">
        <v>9.1000000000000004E-3</v>
      </c>
      <c r="G338" s="35">
        <f t="shared" si="10"/>
        <v>3.9199999999999235E-2</v>
      </c>
      <c r="H338" s="34">
        <f t="shared" si="11"/>
        <v>2.3138650290241924E-3</v>
      </c>
    </row>
    <row r="339" spans="1:8">
      <c r="A339" s="44" t="s">
        <v>2018</v>
      </c>
      <c r="B339" s="45">
        <v>14.8965</v>
      </c>
      <c r="C339" s="46">
        <v>14.866899999999999</v>
      </c>
      <c r="D339" s="46">
        <v>14.8965</v>
      </c>
      <c r="E339" s="46">
        <v>14.866899999999999</v>
      </c>
      <c r="F339" s="47">
        <v>2.6800000000000001E-2</v>
      </c>
      <c r="G339" s="35">
        <f t="shared" si="10"/>
        <v>2.9600000000000293E-2</v>
      </c>
      <c r="H339" s="34">
        <f t="shared" si="11"/>
        <v>2.6729461883718553E-3</v>
      </c>
    </row>
    <row r="340" spans="1:8">
      <c r="A340" s="44" t="s">
        <v>2024</v>
      </c>
      <c r="B340" s="45">
        <v>14.507400000000001</v>
      </c>
      <c r="C340" s="46">
        <v>14.4597</v>
      </c>
      <c r="D340" s="46">
        <v>14.507400000000001</v>
      </c>
      <c r="E340" s="46">
        <v>14.4597</v>
      </c>
      <c r="F340" s="47">
        <v>1.15E-2</v>
      </c>
      <c r="G340" s="35">
        <f t="shared" si="10"/>
        <v>4.7700000000000742E-2</v>
      </c>
      <c r="H340" s="34"/>
    </row>
    <row r="341" spans="1:8">
      <c r="A341" s="2"/>
      <c r="B341" s="6"/>
      <c r="C341" s="4"/>
      <c r="D341" s="4"/>
      <c r="E341" s="4"/>
      <c r="F341" s="7"/>
      <c r="G341" s="35"/>
      <c r="H341" s="34"/>
    </row>
    <row r="342" spans="1:8">
      <c r="A342" s="2"/>
      <c r="B342" s="6"/>
      <c r="C342" s="4"/>
      <c r="D342" s="4"/>
      <c r="E342" s="4"/>
      <c r="F342" s="7"/>
      <c r="G342" s="35"/>
      <c r="H342" s="34"/>
    </row>
    <row r="343" spans="1:8">
      <c r="A343" s="2"/>
      <c r="B343" s="6"/>
      <c r="C343" s="4"/>
      <c r="D343" s="4"/>
      <c r="E343" s="4"/>
      <c r="F343" s="7"/>
      <c r="G343" s="35"/>
      <c r="H343" s="34"/>
    </row>
    <row r="344" spans="1:8">
      <c r="A344" s="2"/>
      <c r="B344" s="3"/>
      <c r="C344" s="4"/>
      <c r="D344" s="4"/>
      <c r="E344" s="4"/>
      <c r="F344" s="5"/>
      <c r="G344" s="35"/>
      <c r="H344" s="34"/>
    </row>
    <row r="345" spans="1:8">
      <c r="A345" s="2"/>
      <c r="B345" s="6"/>
      <c r="C345" s="4"/>
      <c r="D345" s="4"/>
      <c r="E345" s="4"/>
      <c r="F345" s="7"/>
      <c r="G345" s="35"/>
      <c r="H345" s="34"/>
    </row>
    <row r="346" spans="1:8">
      <c r="A346" s="2"/>
      <c r="B346" s="3"/>
      <c r="C346" s="4"/>
      <c r="D346" s="4"/>
      <c r="E346" s="4"/>
      <c r="F346" s="5"/>
      <c r="G346" s="35"/>
      <c r="H346" s="34"/>
    </row>
    <row r="347" spans="1:8">
      <c r="A347" s="2"/>
      <c r="B347" s="3"/>
      <c r="C347" s="4"/>
      <c r="D347" s="4"/>
      <c r="E347" s="4"/>
      <c r="F347" s="5"/>
      <c r="G347" s="35"/>
      <c r="H347" s="34"/>
    </row>
    <row r="348" spans="1:8">
      <c r="A348" s="2"/>
      <c r="B348" s="3"/>
      <c r="C348" s="4"/>
      <c r="D348" s="4"/>
      <c r="E348" s="4"/>
      <c r="F348" s="5"/>
      <c r="G348" s="35"/>
      <c r="H348" s="34"/>
    </row>
    <row r="349" spans="1:8">
      <c r="A349" s="2"/>
      <c r="B349" s="6"/>
      <c r="C349" s="4"/>
      <c r="D349" s="4"/>
      <c r="E349" s="4"/>
      <c r="F349" s="7"/>
      <c r="G349" s="35"/>
      <c r="H349" s="34"/>
    </row>
    <row r="350" spans="1:8">
      <c r="A350" s="2"/>
      <c r="B350" s="3"/>
      <c r="C350" s="4"/>
      <c r="D350" s="4"/>
      <c r="E350" s="4"/>
      <c r="F350" s="5"/>
      <c r="G350" s="35"/>
      <c r="H350" s="34"/>
    </row>
    <row r="351" spans="1:8">
      <c r="A351" s="2"/>
      <c r="B351" s="3"/>
      <c r="C351" s="4"/>
      <c r="D351" s="4"/>
      <c r="E351" s="4"/>
      <c r="F351" s="5"/>
      <c r="G351" s="35"/>
      <c r="H351" s="34"/>
    </row>
    <row r="352" spans="1:8">
      <c r="A352" s="2"/>
      <c r="B352" s="6"/>
      <c r="C352" s="4"/>
      <c r="D352" s="4"/>
      <c r="E352" s="4"/>
      <c r="F352" s="7"/>
      <c r="G352" s="35"/>
      <c r="H352" s="34"/>
    </row>
    <row r="353" spans="1:8">
      <c r="A353" s="2"/>
      <c r="B353" s="6"/>
      <c r="C353" s="4"/>
      <c r="D353" s="4"/>
      <c r="E353" s="4"/>
      <c r="F353" s="7"/>
      <c r="G353" s="35"/>
      <c r="H353" s="34"/>
    </row>
    <row r="354" spans="1:8">
      <c r="A354" s="2"/>
      <c r="B354" s="6"/>
      <c r="C354" s="4"/>
      <c r="D354" s="4"/>
      <c r="E354" s="4"/>
      <c r="F354" s="7"/>
      <c r="G354" s="35"/>
      <c r="H354" s="34"/>
    </row>
    <row r="355" spans="1:8">
      <c r="A355" s="2"/>
      <c r="B355" s="3"/>
      <c r="C355" s="4"/>
      <c r="D355" s="4"/>
      <c r="E355" s="4"/>
      <c r="F355" s="5"/>
      <c r="G355" s="35"/>
      <c r="H355" s="34"/>
    </row>
    <row r="356" spans="1:8">
      <c r="A356" s="2"/>
      <c r="B356" s="3"/>
      <c r="C356" s="4"/>
      <c r="D356" s="4"/>
      <c r="E356" s="4"/>
      <c r="F356" s="5"/>
      <c r="G356" s="35"/>
      <c r="H356" s="34"/>
    </row>
    <row r="357" spans="1:8">
      <c r="A357" s="2"/>
      <c r="B357" s="6"/>
      <c r="C357" s="4"/>
      <c r="D357" s="4"/>
      <c r="E357" s="4"/>
      <c r="F357" s="7"/>
      <c r="G357" s="35"/>
      <c r="H357" s="34"/>
    </row>
    <row r="358" spans="1:8">
      <c r="A358" s="2"/>
      <c r="B358" s="3"/>
      <c r="C358" s="4"/>
      <c r="D358" s="4"/>
      <c r="E358" s="4"/>
      <c r="F358" s="5"/>
      <c r="G358" s="35"/>
      <c r="H358" s="34"/>
    </row>
    <row r="359" spans="1:8">
      <c r="A359" s="2"/>
      <c r="B359" s="3"/>
      <c r="C359" s="4"/>
      <c r="D359" s="4"/>
      <c r="E359" s="4"/>
      <c r="F359" s="5"/>
      <c r="G359" s="35"/>
      <c r="H359" s="34"/>
    </row>
    <row r="360" spans="1:8">
      <c r="A360" s="2"/>
      <c r="B360" s="6"/>
      <c r="C360" s="4"/>
      <c r="D360" s="4"/>
      <c r="E360" s="4"/>
      <c r="F360" s="7"/>
      <c r="G360" s="35"/>
      <c r="H360" s="34"/>
    </row>
    <row r="361" spans="1:8">
      <c r="A361" s="2"/>
      <c r="B361" s="3"/>
      <c r="C361" s="4"/>
      <c r="D361" s="4"/>
      <c r="E361" s="4"/>
      <c r="F361" s="5"/>
      <c r="G361" s="35"/>
      <c r="H361" s="34"/>
    </row>
    <row r="362" spans="1:8">
      <c r="A362" s="2"/>
      <c r="B362" s="3"/>
      <c r="C362" s="4"/>
      <c r="D362" s="4"/>
      <c r="E362" s="4"/>
      <c r="F362" s="5"/>
      <c r="G362" s="35"/>
      <c r="H362" s="34"/>
    </row>
    <row r="363" spans="1:8">
      <c r="A363" s="2"/>
      <c r="B363" s="6"/>
      <c r="C363" s="4"/>
      <c r="D363" s="4"/>
      <c r="E363" s="4"/>
      <c r="F363" s="7"/>
      <c r="G363" s="35"/>
      <c r="H363" s="34"/>
    </row>
    <row r="364" spans="1:8">
      <c r="A364" s="2"/>
      <c r="B364" s="6"/>
      <c r="C364" s="4"/>
      <c r="D364" s="4"/>
      <c r="E364" s="4"/>
      <c r="F364" s="7"/>
      <c r="G364" s="35"/>
      <c r="H364" s="34"/>
    </row>
    <row r="365" spans="1:8">
      <c r="A365" s="2"/>
      <c r="B365" s="6"/>
      <c r="C365" s="4"/>
      <c r="D365" s="4"/>
      <c r="E365" s="4"/>
      <c r="F365" s="7"/>
      <c r="G365" s="35"/>
      <c r="H365" s="34"/>
    </row>
    <row r="366" spans="1:8">
      <c r="A366" s="2"/>
      <c r="B366" s="6"/>
      <c r="C366" s="4"/>
      <c r="D366" s="4"/>
      <c r="E366" s="4"/>
      <c r="F366" s="7"/>
      <c r="G366" s="35"/>
      <c r="H366" s="34"/>
    </row>
    <row r="367" spans="1:8">
      <c r="A367" s="2"/>
      <c r="B367" s="3"/>
      <c r="C367" s="4"/>
      <c r="D367" s="4"/>
      <c r="E367" s="4"/>
      <c r="F367" s="5"/>
      <c r="G367" s="35"/>
      <c r="H367" s="34"/>
    </row>
    <row r="368" spans="1:8">
      <c r="A368" s="2"/>
      <c r="B368" s="3"/>
      <c r="C368" s="4"/>
      <c r="D368" s="4"/>
      <c r="E368" s="4"/>
      <c r="F368" s="5"/>
      <c r="G368" s="35"/>
      <c r="H368" s="34"/>
    </row>
    <row r="369" spans="1:8">
      <c r="A369" s="2"/>
      <c r="B369" s="6"/>
      <c r="C369" s="4"/>
      <c r="D369" s="4"/>
      <c r="E369" s="4"/>
      <c r="F369" s="7"/>
      <c r="G369" s="35"/>
      <c r="H369" s="34"/>
    </row>
    <row r="370" spans="1:8">
      <c r="A370" s="2"/>
      <c r="B370" s="3"/>
      <c r="C370" s="4"/>
      <c r="D370" s="4"/>
      <c r="E370" s="4"/>
      <c r="F370" s="5"/>
      <c r="G370" s="35"/>
      <c r="H370" s="34"/>
    </row>
    <row r="371" spans="1:8">
      <c r="A371" s="2"/>
      <c r="B371" s="3"/>
      <c r="C371" s="4"/>
      <c r="D371" s="4"/>
      <c r="E371" s="4"/>
      <c r="F371" s="5"/>
      <c r="G371" s="35"/>
      <c r="H371" s="34"/>
    </row>
    <row r="372" spans="1:8">
      <c r="A372" s="2"/>
      <c r="B372" s="3"/>
      <c r="C372" s="4"/>
      <c r="D372" s="4"/>
      <c r="E372" s="4"/>
      <c r="F372" s="5"/>
      <c r="G372" s="35"/>
      <c r="H372" s="34"/>
    </row>
    <row r="373" spans="1:8">
      <c r="A373" s="2"/>
      <c r="B373" s="6"/>
      <c r="C373" s="4"/>
      <c r="D373" s="4"/>
      <c r="E373" s="4"/>
      <c r="F373" s="7"/>
      <c r="G373" s="35"/>
      <c r="H373" s="34"/>
    </row>
    <row r="374" spans="1:8">
      <c r="A374" s="2"/>
      <c r="B374" s="3"/>
      <c r="C374" s="4"/>
      <c r="D374" s="4"/>
      <c r="E374" s="4"/>
      <c r="F374" s="5"/>
      <c r="G374" s="35"/>
      <c r="H374" s="34"/>
    </row>
    <row r="375" spans="1:8">
      <c r="A375" s="2"/>
      <c r="B375" s="6"/>
      <c r="C375" s="4"/>
      <c r="D375" s="4"/>
      <c r="E375" s="4"/>
      <c r="F375" s="7"/>
      <c r="G375" s="35"/>
      <c r="H375" s="34"/>
    </row>
    <row r="376" spans="1:8">
      <c r="A376" s="2"/>
      <c r="B376" s="6"/>
      <c r="C376" s="4"/>
      <c r="D376" s="4"/>
      <c r="E376" s="4"/>
      <c r="F376" s="7"/>
      <c r="G376" s="35"/>
      <c r="H376" s="34"/>
    </row>
    <row r="377" spans="1:8">
      <c r="A377" s="2"/>
      <c r="B377" s="6"/>
      <c r="C377" s="4"/>
      <c r="D377" s="4"/>
      <c r="E377" s="4"/>
      <c r="F377" s="7"/>
      <c r="G377" s="35"/>
      <c r="H377" s="34"/>
    </row>
    <row r="378" spans="1:8">
      <c r="A378" s="2"/>
      <c r="B378" s="3"/>
      <c r="C378" s="4"/>
      <c r="D378" s="4"/>
      <c r="E378" s="4"/>
      <c r="F378" s="5"/>
      <c r="G378" s="35"/>
      <c r="H378" s="34"/>
    </row>
    <row r="379" spans="1:8">
      <c r="A379" s="2"/>
      <c r="B379" s="3"/>
      <c r="C379" s="4"/>
      <c r="D379" s="4"/>
      <c r="E379" s="4"/>
      <c r="F379" s="5"/>
      <c r="G379" s="35"/>
      <c r="H379" s="34"/>
    </row>
    <row r="380" spans="1:8">
      <c r="A380" s="2"/>
      <c r="B380" s="3"/>
      <c r="C380" s="4"/>
      <c r="D380" s="4"/>
      <c r="E380" s="4"/>
      <c r="F380" s="5"/>
      <c r="G380" s="35"/>
      <c r="H380" s="34"/>
    </row>
    <row r="381" spans="1:8">
      <c r="A381" s="2"/>
      <c r="B381" s="6"/>
      <c r="C381" s="4"/>
      <c r="D381" s="4"/>
      <c r="E381" s="4"/>
      <c r="F381" s="7"/>
      <c r="G381" s="35"/>
      <c r="H381" s="34"/>
    </row>
    <row r="382" spans="1:8">
      <c r="A382" s="2"/>
      <c r="B382" s="6"/>
      <c r="C382" s="4"/>
      <c r="D382" s="4"/>
      <c r="E382" s="4"/>
      <c r="F382" s="7"/>
      <c r="G382" s="35"/>
      <c r="H382" s="34"/>
    </row>
    <row r="383" spans="1:8">
      <c r="A383" s="2"/>
      <c r="B383" s="6"/>
      <c r="C383" s="4"/>
      <c r="D383" s="4"/>
      <c r="E383" s="4"/>
      <c r="F383" s="7"/>
      <c r="G383" s="35"/>
      <c r="H383" s="34"/>
    </row>
    <row r="384" spans="1:8">
      <c r="A384" s="2"/>
      <c r="B384" s="3"/>
      <c r="C384" s="4"/>
      <c r="D384" s="4"/>
      <c r="E384" s="4"/>
      <c r="F384" s="5"/>
      <c r="G384" s="35"/>
      <c r="H384" s="34"/>
    </row>
    <row r="385" spans="1:8">
      <c r="A385" s="2"/>
      <c r="B385" s="3"/>
      <c r="C385" s="4"/>
      <c r="D385" s="4"/>
      <c r="E385" s="4"/>
      <c r="F385" s="5"/>
      <c r="G385" s="35"/>
      <c r="H385" s="34"/>
    </row>
    <row r="386" spans="1:8">
      <c r="A386" s="2"/>
      <c r="B386" s="6"/>
      <c r="C386" s="4"/>
      <c r="D386" s="4"/>
      <c r="E386" s="4"/>
      <c r="F386" s="7"/>
      <c r="G386" s="35"/>
      <c r="H386" s="34"/>
    </row>
    <row r="387" spans="1:8">
      <c r="A387" s="2"/>
      <c r="B387" s="6"/>
      <c r="C387" s="4"/>
      <c r="D387" s="4"/>
      <c r="E387" s="4"/>
      <c r="F387" s="7"/>
      <c r="G387" s="35"/>
      <c r="H387" s="34"/>
    </row>
    <row r="388" spans="1:8">
      <c r="A388" s="2"/>
      <c r="B388" s="3"/>
      <c r="C388" s="4"/>
      <c r="D388" s="4"/>
      <c r="E388" s="4"/>
      <c r="F388" s="5"/>
      <c r="G388" s="35"/>
      <c r="H388" s="34"/>
    </row>
    <row r="389" spans="1:8">
      <c r="A389" s="2"/>
      <c r="B389" s="3"/>
      <c r="C389" s="4"/>
      <c r="D389" s="4"/>
      <c r="E389" s="4"/>
      <c r="F389" s="5"/>
      <c r="G389" s="35"/>
      <c r="H389" s="34"/>
    </row>
    <row r="390" spans="1:8">
      <c r="A390" s="2"/>
      <c r="B390" s="3"/>
      <c r="C390" s="4"/>
      <c r="D390" s="4"/>
      <c r="E390" s="4"/>
      <c r="F390" s="5"/>
      <c r="G390" s="35"/>
      <c r="H390" s="34"/>
    </row>
    <row r="391" spans="1:8">
      <c r="A391" s="2"/>
      <c r="B391" s="6"/>
      <c r="C391" s="4"/>
      <c r="D391" s="4"/>
      <c r="E391" s="4"/>
      <c r="F391" s="7"/>
      <c r="G391" s="35"/>
      <c r="H391" s="34"/>
    </row>
    <row r="392" spans="1:8">
      <c r="A392" s="2"/>
      <c r="B392" s="6"/>
      <c r="C392" s="4"/>
      <c r="D392" s="4"/>
      <c r="E392" s="4"/>
      <c r="F392" s="7"/>
      <c r="G392" s="35"/>
      <c r="H392" s="34"/>
    </row>
    <row r="393" spans="1:8">
      <c r="A393" s="2"/>
      <c r="B393" s="6"/>
      <c r="C393" s="4"/>
      <c r="D393" s="4"/>
      <c r="E393" s="4"/>
      <c r="F393" s="7"/>
      <c r="G393" s="35"/>
      <c r="H393" s="34"/>
    </row>
    <row r="394" spans="1:8">
      <c r="A394" s="2"/>
      <c r="B394" s="3"/>
      <c r="C394" s="4"/>
      <c r="D394" s="4"/>
      <c r="E394" s="4"/>
      <c r="F394" s="5"/>
      <c r="G394" s="35"/>
      <c r="H394" s="34"/>
    </row>
    <row r="395" spans="1:8">
      <c r="A395" s="2"/>
      <c r="B395" s="6"/>
      <c r="C395" s="4"/>
      <c r="D395" s="4"/>
      <c r="E395" s="4"/>
      <c r="F395" s="7"/>
      <c r="G395" s="35"/>
      <c r="H395" s="34"/>
    </row>
    <row r="396" spans="1:8">
      <c r="A396" s="2"/>
      <c r="B396" s="6"/>
      <c r="C396" s="4"/>
      <c r="D396" s="4"/>
      <c r="E396" s="4"/>
      <c r="F396" s="7"/>
      <c r="G396" s="35"/>
      <c r="H396" s="34"/>
    </row>
    <row r="397" spans="1:8">
      <c r="A397" s="2"/>
      <c r="B397" s="6"/>
      <c r="C397" s="4"/>
      <c r="D397" s="4"/>
      <c r="E397" s="4"/>
      <c r="F397" s="7"/>
      <c r="G397" s="35"/>
      <c r="H397" s="34"/>
    </row>
    <row r="398" spans="1:8">
      <c r="A398" s="2"/>
      <c r="B398" s="6"/>
      <c r="C398" s="4"/>
      <c r="D398" s="4"/>
      <c r="E398" s="4"/>
      <c r="F398" s="7"/>
      <c r="G398" s="35"/>
      <c r="H398" s="34"/>
    </row>
    <row r="399" spans="1:8">
      <c r="A399" s="2"/>
      <c r="B399" s="3"/>
      <c r="C399" s="4"/>
      <c r="D399" s="4"/>
      <c r="E399" s="4"/>
      <c r="F399" s="5"/>
      <c r="G399" s="35"/>
      <c r="H399" s="34"/>
    </row>
    <row r="400" spans="1:8">
      <c r="A400" s="2"/>
      <c r="B400" s="3"/>
      <c r="C400" s="4"/>
      <c r="D400" s="4"/>
      <c r="E400" s="4"/>
      <c r="F400" s="5"/>
      <c r="G400" s="35"/>
      <c r="H400" s="34"/>
    </row>
    <row r="401" spans="1:8">
      <c r="A401" s="2"/>
      <c r="B401" s="3"/>
      <c r="C401" s="4"/>
      <c r="D401" s="4"/>
      <c r="E401" s="4"/>
      <c r="F401" s="5"/>
      <c r="G401" s="35"/>
      <c r="H401" s="34"/>
    </row>
    <row r="402" spans="1:8">
      <c r="A402" s="2"/>
      <c r="B402" s="6"/>
      <c r="C402" s="4"/>
      <c r="D402" s="4"/>
      <c r="E402" s="4"/>
      <c r="F402" s="7"/>
      <c r="G402" s="35"/>
      <c r="H402" s="34"/>
    </row>
    <row r="403" spans="1:8">
      <c r="A403" s="2"/>
      <c r="B403" s="3"/>
      <c r="C403" s="4"/>
      <c r="D403" s="4"/>
      <c r="E403" s="4"/>
      <c r="F403" s="5"/>
      <c r="G403" s="35"/>
      <c r="H403" s="34"/>
    </row>
    <row r="404" spans="1:8">
      <c r="A404" s="2"/>
      <c r="B404" s="6"/>
      <c r="C404" s="4"/>
      <c r="D404" s="4"/>
      <c r="E404" s="4"/>
      <c r="F404" s="7"/>
      <c r="G404" s="35"/>
      <c r="H404" s="34"/>
    </row>
    <row r="405" spans="1:8">
      <c r="A405" s="2"/>
      <c r="B405" s="3"/>
      <c r="C405" s="4"/>
      <c r="D405" s="4"/>
      <c r="E405" s="4"/>
      <c r="F405" s="5"/>
      <c r="G405" s="35"/>
      <c r="H405" s="34"/>
    </row>
    <row r="406" spans="1:8">
      <c r="A406" s="2"/>
      <c r="B406" s="3"/>
      <c r="C406" s="4"/>
      <c r="D406" s="4"/>
      <c r="E406" s="4"/>
      <c r="F406" s="5"/>
      <c r="G406" s="35"/>
      <c r="H406" s="34"/>
    </row>
    <row r="407" spans="1:8">
      <c r="A407" s="2"/>
      <c r="B407" s="6"/>
      <c r="C407" s="4"/>
      <c r="D407" s="4"/>
      <c r="E407" s="4"/>
      <c r="F407" s="7"/>
      <c r="G407" s="35"/>
      <c r="H407" s="34"/>
    </row>
    <row r="408" spans="1:8">
      <c r="A408" s="2"/>
      <c r="B408" s="6"/>
      <c r="C408" s="4"/>
      <c r="D408" s="4"/>
      <c r="E408" s="4"/>
      <c r="F408" s="7"/>
      <c r="G408" s="35"/>
      <c r="H408" s="34"/>
    </row>
    <row r="409" spans="1:8">
      <c r="A409" s="2"/>
      <c r="B409" s="3"/>
      <c r="C409" s="4"/>
      <c r="D409" s="4"/>
      <c r="E409" s="4"/>
      <c r="F409" s="5"/>
      <c r="G409" s="35"/>
      <c r="H409" s="34"/>
    </row>
    <row r="410" spans="1:8">
      <c r="A410" s="2"/>
      <c r="B410" s="6"/>
      <c r="C410" s="4"/>
      <c r="D410" s="4"/>
      <c r="E410" s="4"/>
      <c r="F410" s="7"/>
      <c r="G410" s="35"/>
      <c r="H410" s="34"/>
    </row>
    <row r="411" spans="1:8">
      <c r="A411" s="2"/>
      <c r="B411" s="6"/>
      <c r="C411" s="4"/>
      <c r="D411" s="4"/>
      <c r="E411" s="4"/>
      <c r="F411" s="7"/>
      <c r="G411" s="35"/>
      <c r="H411" s="34"/>
    </row>
    <row r="412" spans="1:8">
      <c r="A412" s="2"/>
      <c r="B412" s="3"/>
      <c r="C412" s="4"/>
      <c r="D412" s="4"/>
      <c r="E412" s="4"/>
      <c r="F412" s="5"/>
      <c r="G412" s="35"/>
      <c r="H412" s="34"/>
    </row>
    <row r="413" spans="1:8">
      <c r="A413" s="2"/>
      <c r="B413" s="6"/>
      <c r="C413" s="4"/>
      <c r="D413" s="4"/>
      <c r="E413" s="4"/>
      <c r="F413" s="7"/>
      <c r="G413" s="35"/>
      <c r="H413" s="34"/>
    </row>
    <row r="414" spans="1:8">
      <c r="A414" s="2"/>
      <c r="B414" s="3"/>
      <c r="C414" s="4"/>
      <c r="D414" s="4"/>
      <c r="E414" s="4"/>
      <c r="F414" s="5"/>
      <c r="G414" s="35"/>
      <c r="H414" s="34"/>
    </row>
    <row r="415" spans="1:8">
      <c r="A415" s="2"/>
      <c r="B415" s="6"/>
      <c r="C415" s="4"/>
      <c r="D415" s="4"/>
      <c r="E415" s="4"/>
      <c r="F415" s="7"/>
      <c r="G415" s="35"/>
      <c r="H415" s="34"/>
    </row>
    <row r="416" spans="1:8">
      <c r="A416" s="2"/>
      <c r="B416" s="6"/>
      <c r="C416" s="4"/>
      <c r="D416" s="4"/>
      <c r="E416" s="4"/>
      <c r="F416" s="7"/>
      <c r="G416" s="35"/>
      <c r="H416" s="34"/>
    </row>
    <row r="417" spans="1:8">
      <c r="A417" s="2"/>
      <c r="B417" s="6"/>
      <c r="C417" s="4"/>
      <c r="D417" s="4"/>
      <c r="E417" s="4"/>
      <c r="F417" s="7"/>
      <c r="G417" s="35"/>
      <c r="H417" s="34"/>
    </row>
    <row r="418" spans="1:8">
      <c r="A418" s="2"/>
      <c r="B418" s="3"/>
      <c r="C418" s="4"/>
      <c r="D418" s="4"/>
      <c r="E418" s="4"/>
      <c r="F418" s="5"/>
      <c r="G418" s="35"/>
      <c r="H418" s="34"/>
    </row>
    <row r="419" spans="1:8">
      <c r="A419" s="2"/>
      <c r="B419" s="3"/>
      <c r="C419" s="4"/>
      <c r="D419" s="4"/>
      <c r="E419" s="4"/>
      <c r="F419" s="5"/>
      <c r="G419" s="35"/>
      <c r="H419" s="34"/>
    </row>
    <row r="420" spans="1:8">
      <c r="A420" s="2"/>
      <c r="B420" s="3"/>
      <c r="C420" s="4"/>
      <c r="D420" s="4"/>
      <c r="E420" s="4"/>
      <c r="F420" s="5"/>
      <c r="G420" s="35"/>
      <c r="H420" s="34"/>
    </row>
    <row r="421" spans="1:8">
      <c r="A421" s="2"/>
      <c r="B421" s="6"/>
      <c r="C421" s="4"/>
      <c r="D421" s="4"/>
      <c r="E421" s="4"/>
      <c r="F421" s="7"/>
      <c r="G421" s="35"/>
      <c r="H421" s="34"/>
    </row>
    <row r="422" spans="1:8">
      <c r="A422" s="2"/>
      <c r="B422" s="3"/>
      <c r="C422" s="4"/>
      <c r="D422" s="4"/>
      <c r="E422" s="4"/>
      <c r="F422" s="5"/>
      <c r="G422" s="35"/>
      <c r="H422" s="34"/>
    </row>
    <row r="423" spans="1:8">
      <c r="A423" s="2"/>
      <c r="B423" s="6"/>
      <c r="C423" s="4"/>
      <c r="D423" s="4"/>
      <c r="E423" s="4"/>
      <c r="F423" s="7"/>
      <c r="G423" s="35"/>
      <c r="H423" s="34"/>
    </row>
    <row r="424" spans="1:8">
      <c r="A424" s="2"/>
      <c r="B424" s="3"/>
      <c r="C424" s="4"/>
      <c r="D424" s="4"/>
      <c r="E424" s="4"/>
      <c r="F424" s="5"/>
      <c r="G424" s="35"/>
      <c r="H424" s="34"/>
    </row>
    <row r="425" spans="1:8">
      <c r="A425" s="2"/>
      <c r="B425" s="3"/>
      <c r="C425" s="4"/>
      <c r="D425" s="4"/>
      <c r="E425" s="4"/>
      <c r="F425" s="5"/>
      <c r="G425" s="35"/>
      <c r="H425" s="34"/>
    </row>
    <row r="426" spans="1:8">
      <c r="A426" s="2"/>
      <c r="B426" s="3"/>
      <c r="C426" s="4"/>
      <c r="D426" s="4"/>
      <c r="E426" s="4"/>
      <c r="F426" s="5"/>
      <c r="G426" s="35"/>
      <c r="H426" s="34"/>
    </row>
    <row r="427" spans="1:8">
      <c r="A427" s="2"/>
      <c r="B427" s="3"/>
      <c r="C427" s="4"/>
      <c r="D427" s="4"/>
      <c r="E427" s="4"/>
      <c r="F427" s="5"/>
      <c r="G427" s="35"/>
      <c r="H427" s="34"/>
    </row>
    <row r="428" spans="1:8">
      <c r="A428" s="2"/>
      <c r="B428" s="3"/>
      <c r="C428" s="4"/>
      <c r="D428" s="4"/>
      <c r="E428" s="4"/>
      <c r="F428" s="5"/>
      <c r="G428" s="35"/>
      <c r="H428" s="34"/>
    </row>
    <row r="429" spans="1:8">
      <c r="A429" s="2"/>
      <c r="B429" s="3"/>
      <c r="C429" s="4"/>
      <c r="D429" s="4"/>
      <c r="E429" s="4"/>
      <c r="F429" s="5"/>
      <c r="G429" s="35"/>
      <c r="H429" s="34"/>
    </row>
    <row r="430" spans="1:8">
      <c r="A430" s="2"/>
      <c r="B430" s="6"/>
      <c r="C430" s="4"/>
      <c r="D430" s="4"/>
      <c r="E430" s="4"/>
      <c r="F430" s="7"/>
      <c r="G430" s="35"/>
      <c r="H430" s="34"/>
    </row>
    <row r="431" spans="1:8">
      <c r="A431" s="2"/>
      <c r="B431" s="3"/>
      <c r="C431" s="4"/>
      <c r="D431" s="4"/>
      <c r="E431" s="4"/>
      <c r="F431" s="5"/>
      <c r="G431" s="35"/>
      <c r="H431" s="34"/>
    </row>
    <row r="432" spans="1:8">
      <c r="A432" s="2"/>
      <c r="B432" s="3"/>
      <c r="C432" s="4"/>
      <c r="D432" s="4"/>
      <c r="E432" s="4"/>
      <c r="F432" s="5"/>
      <c r="G432" s="35"/>
      <c r="H432" s="34"/>
    </row>
    <row r="433" spans="1:8">
      <c r="A433" s="2"/>
      <c r="B433" s="6"/>
      <c r="C433" s="4"/>
      <c r="D433" s="4"/>
      <c r="E433" s="4"/>
      <c r="F433" s="7"/>
      <c r="G433" s="35"/>
      <c r="H433" s="34"/>
    </row>
    <row r="434" spans="1:8">
      <c r="A434" s="2"/>
      <c r="B434" s="6"/>
      <c r="C434" s="4"/>
      <c r="D434" s="4"/>
      <c r="E434" s="4"/>
      <c r="F434" s="7"/>
      <c r="G434" s="35"/>
      <c r="H434" s="34"/>
    </row>
    <row r="435" spans="1:8">
      <c r="A435" s="2"/>
      <c r="B435" s="6"/>
      <c r="C435" s="4"/>
      <c r="D435" s="4"/>
      <c r="E435" s="4"/>
      <c r="F435" s="7"/>
      <c r="G435" s="35"/>
      <c r="H435" s="34"/>
    </row>
    <row r="436" spans="1:8">
      <c r="A436" s="2"/>
      <c r="B436" s="3"/>
      <c r="C436" s="4"/>
      <c r="D436" s="4"/>
      <c r="E436" s="4"/>
      <c r="F436" s="5"/>
      <c r="G436" s="35"/>
      <c r="H436" s="34"/>
    </row>
    <row r="437" spans="1:8">
      <c r="A437" s="2"/>
      <c r="B437" s="6"/>
      <c r="C437" s="4"/>
      <c r="D437" s="4"/>
      <c r="E437" s="4"/>
      <c r="F437" s="7"/>
      <c r="G437" s="35"/>
      <c r="H437" s="34"/>
    </row>
    <row r="438" spans="1:8">
      <c r="A438" s="2"/>
      <c r="B438" s="6"/>
      <c r="C438" s="4"/>
      <c r="D438" s="4"/>
      <c r="E438" s="4"/>
      <c r="F438" s="7"/>
      <c r="G438" s="35"/>
      <c r="H438" s="34"/>
    </row>
    <row r="439" spans="1:8">
      <c r="A439" s="2"/>
      <c r="B439" s="3"/>
      <c r="C439" s="4"/>
      <c r="D439" s="4"/>
      <c r="E439" s="4"/>
      <c r="F439" s="5"/>
      <c r="G439" s="35"/>
      <c r="H439" s="34"/>
    </row>
    <row r="440" spans="1:8">
      <c r="A440" s="2"/>
      <c r="B440" s="3"/>
      <c r="C440" s="4"/>
      <c r="D440" s="4"/>
      <c r="E440" s="4"/>
      <c r="F440" s="5"/>
      <c r="G440" s="35"/>
      <c r="H440" s="34"/>
    </row>
    <row r="441" spans="1:8">
      <c r="A441" s="2"/>
      <c r="B441" s="3"/>
      <c r="C441" s="4"/>
      <c r="D441" s="4"/>
      <c r="E441" s="4"/>
      <c r="F441" s="5"/>
      <c r="G441" s="35"/>
      <c r="H441" s="34"/>
    </row>
    <row r="442" spans="1:8">
      <c r="A442" s="2"/>
      <c r="B442" s="6"/>
      <c r="C442" s="4"/>
      <c r="D442" s="4"/>
      <c r="E442" s="4"/>
      <c r="F442" s="7"/>
      <c r="G442" s="35"/>
      <c r="H442" s="34"/>
    </row>
    <row r="443" spans="1:8">
      <c r="A443" s="2"/>
      <c r="B443" s="3"/>
      <c r="C443" s="4"/>
      <c r="D443" s="4"/>
      <c r="E443" s="4"/>
      <c r="F443" s="5"/>
      <c r="G443" s="35"/>
      <c r="H443" s="34"/>
    </row>
    <row r="444" spans="1:8">
      <c r="A444" s="2"/>
      <c r="B444" s="3"/>
      <c r="C444" s="4"/>
      <c r="D444" s="4"/>
      <c r="E444" s="4"/>
      <c r="F444" s="5"/>
      <c r="G444" s="35"/>
      <c r="H444" s="34"/>
    </row>
    <row r="445" spans="1:8">
      <c r="A445" s="2"/>
      <c r="B445" s="3"/>
      <c r="C445" s="4"/>
      <c r="D445" s="4"/>
      <c r="E445" s="4"/>
      <c r="F445" s="5"/>
      <c r="G445" s="35"/>
      <c r="H445" s="34"/>
    </row>
    <row r="446" spans="1:8">
      <c r="A446" s="2"/>
      <c r="B446" s="3"/>
      <c r="C446" s="4"/>
      <c r="D446" s="4"/>
      <c r="E446" s="4"/>
      <c r="F446" s="5"/>
      <c r="G446" s="35"/>
      <c r="H446" s="34"/>
    </row>
    <row r="447" spans="1:8">
      <c r="A447" s="2"/>
      <c r="B447" s="6"/>
      <c r="C447" s="4"/>
      <c r="D447" s="4"/>
      <c r="E447" s="4"/>
      <c r="F447" s="7"/>
      <c r="G447" s="35"/>
      <c r="H447" s="34"/>
    </row>
    <row r="448" spans="1:8">
      <c r="A448" s="2"/>
      <c r="B448" s="6"/>
      <c r="C448" s="4"/>
      <c r="D448" s="4"/>
      <c r="E448" s="4"/>
      <c r="F448" s="7"/>
      <c r="G448" s="35"/>
      <c r="H448" s="34"/>
    </row>
    <row r="449" spans="1:8">
      <c r="A449" s="2"/>
      <c r="B449" s="3"/>
      <c r="C449" s="4"/>
      <c r="D449" s="4"/>
      <c r="E449" s="4"/>
      <c r="F449" s="5"/>
      <c r="G449" s="35"/>
      <c r="H449" s="34"/>
    </row>
    <row r="450" spans="1:8">
      <c r="A450" s="2"/>
      <c r="B450" s="6"/>
      <c r="C450" s="4"/>
      <c r="D450" s="4"/>
      <c r="E450" s="4"/>
      <c r="F450" s="7"/>
      <c r="G450" s="35"/>
      <c r="H450" s="34"/>
    </row>
    <row r="451" spans="1:8">
      <c r="A451" s="2"/>
      <c r="B451" s="6"/>
      <c r="C451" s="4"/>
      <c r="D451" s="4"/>
      <c r="E451" s="4"/>
      <c r="F451" s="7"/>
      <c r="G451" s="35"/>
      <c r="H451" s="34"/>
    </row>
    <row r="452" spans="1:8">
      <c r="A452" s="2"/>
      <c r="B452" s="3"/>
      <c r="C452" s="4"/>
      <c r="D452" s="4"/>
      <c r="E452" s="4"/>
      <c r="F452" s="5"/>
      <c r="G452" s="35"/>
      <c r="H452" s="34"/>
    </row>
    <row r="453" spans="1:8">
      <c r="A453" s="2"/>
      <c r="B453" s="6"/>
      <c r="C453" s="4"/>
      <c r="D453" s="4"/>
      <c r="E453" s="4"/>
      <c r="F453" s="7"/>
      <c r="G453" s="35"/>
      <c r="H453" s="34"/>
    </row>
    <row r="454" spans="1:8">
      <c r="A454" s="2"/>
      <c r="B454" s="6"/>
      <c r="C454" s="4"/>
      <c r="D454" s="4"/>
      <c r="E454" s="4"/>
      <c r="F454" s="7"/>
      <c r="G454" s="35"/>
      <c r="H454" s="34"/>
    </row>
    <row r="455" spans="1:8">
      <c r="A455" s="2"/>
      <c r="B455" s="6"/>
      <c r="C455" s="4"/>
      <c r="D455" s="4"/>
      <c r="E455" s="4"/>
      <c r="F455" s="7"/>
      <c r="G455" s="35"/>
      <c r="H455" s="34"/>
    </row>
    <row r="456" spans="1:8">
      <c r="A456" s="2"/>
      <c r="B456" s="3"/>
      <c r="C456" s="4"/>
      <c r="D456" s="4"/>
      <c r="E456" s="4"/>
      <c r="F456" s="5"/>
      <c r="G456" s="35"/>
      <c r="H456" s="34"/>
    </row>
    <row r="457" spans="1:8">
      <c r="A457" s="2"/>
      <c r="B457" s="6"/>
      <c r="C457" s="4"/>
      <c r="D457" s="4"/>
      <c r="E457" s="4"/>
      <c r="F457" s="7"/>
      <c r="G457" s="35"/>
      <c r="H457" s="34"/>
    </row>
    <row r="458" spans="1:8">
      <c r="A458" s="2"/>
      <c r="B458" s="3"/>
      <c r="C458" s="4"/>
      <c r="D458" s="4"/>
      <c r="E458" s="4"/>
      <c r="F458" s="5"/>
      <c r="G458" s="35"/>
      <c r="H458" s="34"/>
    </row>
    <row r="459" spans="1:8">
      <c r="A459" s="2"/>
      <c r="B459" s="3"/>
      <c r="C459" s="4"/>
      <c r="D459" s="4"/>
      <c r="E459" s="4"/>
      <c r="F459" s="5"/>
      <c r="G459" s="35"/>
      <c r="H459" s="34"/>
    </row>
    <row r="460" spans="1:8">
      <c r="A460" s="2"/>
      <c r="B460" s="3"/>
      <c r="C460" s="4"/>
      <c r="D460" s="4"/>
      <c r="E460" s="4"/>
      <c r="F460" s="5"/>
      <c r="G460" s="35"/>
      <c r="H460" s="34"/>
    </row>
    <row r="461" spans="1:8">
      <c r="A461" s="2"/>
      <c r="B461" s="6"/>
      <c r="C461" s="4"/>
      <c r="D461" s="4"/>
      <c r="E461" s="4"/>
      <c r="F461" s="7"/>
      <c r="G461" s="35"/>
      <c r="H461" s="34"/>
    </row>
    <row r="462" spans="1:8">
      <c r="A462" s="2"/>
      <c r="B462" s="6"/>
      <c r="C462" s="4"/>
      <c r="D462" s="4"/>
      <c r="E462" s="4"/>
      <c r="F462" s="7"/>
      <c r="G462" s="35"/>
      <c r="H462" s="34"/>
    </row>
    <row r="463" spans="1:8">
      <c r="A463" s="2"/>
      <c r="B463" s="6"/>
      <c r="C463" s="4"/>
      <c r="D463" s="4"/>
      <c r="E463" s="4"/>
      <c r="F463" s="7"/>
      <c r="G463" s="35"/>
      <c r="H463" s="34"/>
    </row>
    <row r="464" spans="1:8">
      <c r="A464" s="2"/>
      <c r="B464" s="6"/>
      <c r="C464" s="4"/>
      <c r="D464" s="4"/>
      <c r="E464" s="4"/>
      <c r="F464" s="7"/>
      <c r="G464" s="35"/>
      <c r="H464" s="34"/>
    </row>
    <row r="465" spans="1:8">
      <c r="A465" s="2"/>
      <c r="B465" s="3"/>
      <c r="C465" s="4"/>
      <c r="D465" s="4"/>
      <c r="E465" s="4"/>
      <c r="F465" s="5"/>
      <c r="G465" s="35"/>
      <c r="H465" s="34"/>
    </row>
    <row r="466" spans="1:8">
      <c r="A466" s="2"/>
      <c r="B466" s="6"/>
      <c r="C466" s="4"/>
      <c r="D466" s="4"/>
      <c r="E466" s="4"/>
      <c r="F466" s="7"/>
      <c r="G466" s="35"/>
      <c r="H466" s="34"/>
    </row>
    <row r="467" spans="1:8">
      <c r="A467" s="2"/>
      <c r="B467" s="6"/>
      <c r="C467" s="4"/>
      <c r="D467" s="4"/>
      <c r="E467" s="4"/>
      <c r="F467" s="7"/>
      <c r="G467" s="35"/>
      <c r="H467" s="34"/>
    </row>
    <row r="468" spans="1:8">
      <c r="A468" s="2"/>
      <c r="B468" s="3"/>
      <c r="C468" s="4"/>
      <c r="D468" s="4"/>
      <c r="E468" s="4"/>
      <c r="F468" s="5"/>
      <c r="G468" s="35"/>
      <c r="H468" s="34"/>
    </row>
    <row r="469" spans="1:8">
      <c r="A469" s="2"/>
      <c r="B469" s="6"/>
      <c r="C469" s="4"/>
      <c r="D469" s="4"/>
      <c r="E469" s="4"/>
      <c r="F469" s="7"/>
      <c r="G469" s="35"/>
      <c r="H469" s="34"/>
    </row>
    <row r="470" spans="1:8">
      <c r="A470" s="2"/>
      <c r="B470" s="3"/>
      <c r="C470" s="4"/>
      <c r="D470" s="4"/>
      <c r="E470" s="4"/>
      <c r="F470" s="5"/>
      <c r="G470" s="35"/>
      <c r="H470" s="34"/>
    </row>
    <row r="471" spans="1:8">
      <c r="A471" s="2"/>
      <c r="B471" s="6"/>
      <c r="C471" s="4"/>
      <c r="D471" s="4"/>
      <c r="E471" s="4"/>
      <c r="F471" s="7"/>
      <c r="G471" s="35"/>
      <c r="H471" s="34"/>
    </row>
    <row r="472" spans="1:8">
      <c r="A472" s="2"/>
      <c r="B472" s="3"/>
      <c r="C472" s="4"/>
      <c r="D472" s="4"/>
      <c r="E472" s="4"/>
      <c r="F472" s="5"/>
      <c r="G472" s="35"/>
      <c r="H472" s="34"/>
    </row>
    <row r="473" spans="1:8">
      <c r="A473" s="2"/>
      <c r="B473" s="6"/>
      <c r="C473" s="4"/>
      <c r="D473" s="4"/>
      <c r="E473" s="4"/>
      <c r="F473" s="7"/>
      <c r="G473" s="35"/>
      <c r="H473" s="34"/>
    </row>
    <row r="474" spans="1:8">
      <c r="A474" s="2"/>
      <c r="B474" s="3"/>
      <c r="C474" s="4"/>
      <c r="D474" s="4"/>
      <c r="E474" s="4"/>
      <c r="F474" s="5"/>
      <c r="G474" s="35"/>
      <c r="H474" s="34"/>
    </row>
    <row r="475" spans="1:8">
      <c r="A475" s="2"/>
      <c r="B475" s="6"/>
      <c r="C475" s="4"/>
      <c r="D475" s="4"/>
      <c r="E475" s="4"/>
      <c r="F475" s="7"/>
      <c r="G475" s="35"/>
      <c r="H475" s="34"/>
    </row>
    <row r="476" spans="1:8">
      <c r="A476" s="2"/>
      <c r="B476" s="3"/>
      <c r="C476" s="4"/>
      <c r="D476" s="4"/>
      <c r="E476" s="4"/>
      <c r="F476" s="5"/>
      <c r="G476" s="35"/>
      <c r="H476" s="34"/>
    </row>
    <row r="477" spans="1:8">
      <c r="A477" s="2"/>
      <c r="B477" s="3"/>
      <c r="C477" s="4"/>
      <c r="D477" s="4"/>
      <c r="E477" s="4"/>
      <c r="F477" s="5"/>
      <c r="G477" s="35"/>
      <c r="H477" s="34"/>
    </row>
    <row r="478" spans="1:8">
      <c r="A478" s="2"/>
      <c r="B478" s="3"/>
      <c r="C478" s="4"/>
      <c r="D478" s="4"/>
      <c r="E478" s="4"/>
      <c r="F478" s="5"/>
      <c r="G478" s="35"/>
      <c r="H478" s="34"/>
    </row>
    <row r="479" spans="1:8">
      <c r="A479" s="2"/>
      <c r="B479" s="6"/>
      <c r="C479" s="4"/>
      <c r="D479" s="4"/>
      <c r="E479" s="4"/>
      <c r="F479" s="7"/>
      <c r="G479" s="35"/>
      <c r="H479" s="34"/>
    </row>
    <row r="480" spans="1:8">
      <c r="A480" s="2"/>
      <c r="B480" s="3"/>
      <c r="C480" s="4"/>
      <c r="D480" s="4"/>
      <c r="E480" s="4"/>
      <c r="F480" s="5"/>
      <c r="G480" s="35"/>
      <c r="H480" s="34"/>
    </row>
    <row r="481" spans="1:8">
      <c r="A481" s="2"/>
      <c r="B481" s="3"/>
      <c r="C481" s="4"/>
      <c r="D481" s="4"/>
      <c r="E481" s="4"/>
      <c r="F481" s="5"/>
      <c r="G481" s="35"/>
      <c r="H481" s="34"/>
    </row>
    <row r="482" spans="1:8">
      <c r="A482" s="2"/>
      <c r="B482" s="6"/>
      <c r="C482" s="4"/>
      <c r="D482" s="4"/>
      <c r="E482" s="4"/>
      <c r="F482" s="7"/>
      <c r="G482" s="35"/>
      <c r="H482" s="34"/>
    </row>
    <row r="483" spans="1:8">
      <c r="A483" s="2"/>
      <c r="B483" s="3"/>
      <c r="C483" s="4"/>
      <c r="D483" s="4"/>
      <c r="E483" s="4"/>
      <c r="F483" s="5"/>
      <c r="G483" s="35"/>
      <c r="H483" s="34"/>
    </row>
    <row r="484" spans="1:8">
      <c r="A484" s="2"/>
      <c r="B484" s="6"/>
      <c r="C484" s="4"/>
      <c r="D484" s="4"/>
      <c r="E484" s="4"/>
      <c r="F484" s="7"/>
      <c r="G484" s="35"/>
      <c r="H484" s="34"/>
    </row>
    <row r="485" spans="1:8">
      <c r="A485" s="2"/>
      <c r="B485" s="6"/>
      <c r="C485" s="4"/>
      <c r="D485" s="4"/>
      <c r="E485" s="4"/>
      <c r="F485" s="7"/>
      <c r="G485" s="35"/>
      <c r="H485" s="34"/>
    </row>
    <row r="486" spans="1:8">
      <c r="A486" s="2"/>
      <c r="B486" s="3"/>
      <c r="C486" s="4"/>
      <c r="D486" s="4"/>
      <c r="E486" s="4"/>
      <c r="F486" s="5"/>
      <c r="G486" s="35"/>
      <c r="H486" s="34"/>
    </row>
    <row r="487" spans="1:8">
      <c r="A487" s="2"/>
      <c r="B487" s="3"/>
      <c r="C487" s="4"/>
      <c r="D487" s="4"/>
      <c r="E487" s="4"/>
      <c r="F487" s="5"/>
      <c r="G487" s="35"/>
      <c r="H487" s="34"/>
    </row>
    <row r="488" spans="1:8">
      <c r="A488" s="2"/>
      <c r="B488" s="6"/>
      <c r="C488" s="4"/>
      <c r="D488" s="4"/>
      <c r="E488" s="4"/>
      <c r="F488" s="7"/>
      <c r="G488" s="35"/>
      <c r="H488" s="34"/>
    </row>
    <row r="489" spans="1:8">
      <c r="A489" s="2"/>
      <c r="B489" s="6"/>
      <c r="C489" s="4"/>
      <c r="D489" s="4"/>
      <c r="E489" s="4"/>
      <c r="F489" s="7"/>
      <c r="G489" s="35"/>
      <c r="H489" s="34"/>
    </row>
    <row r="490" spans="1:8">
      <c r="A490" s="2"/>
      <c r="B490" s="3"/>
      <c r="C490" s="4"/>
      <c r="D490" s="4"/>
      <c r="E490" s="4"/>
      <c r="F490" s="5"/>
      <c r="G490" s="35"/>
      <c r="H490" s="34"/>
    </row>
    <row r="491" spans="1:8">
      <c r="A491" s="2"/>
      <c r="B491" s="3"/>
      <c r="C491" s="4"/>
      <c r="D491" s="4"/>
      <c r="E491" s="4"/>
      <c r="F491" s="5"/>
      <c r="G491" s="35"/>
      <c r="H491" s="34"/>
    </row>
    <row r="492" spans="1:8">
      <c r="A492" s="2"/>
      <c r="B492" s="6"/>
      <c r="C492" s="4"/>
      <c r="D492" s="4"/>
      <c r="E492" s="4"/>
      <c r="F492" s="7"/>
      <c r="G492" s="35"/>
      <c r="H492" s="34"/>
    </row>
    <row r="493" spans="1:8">
      <c r="A493" s="2"/>
      <c r="B493" s="3"/>
      <c r="C493" s="4"/>
      <c r="D493" s="4"/>
      <c r="E493" s="4"/>
      <c r="F493" s="5"/>
      <c r="G493" s="35"/>
      <c r="H493" s="34"/>
    </row>
    <row r="494" spans="1:8">
      <c r="A494" s="2"/>
      <c r="B494" s="3"/>
      <c r="C494" s="4"/>
      <c r="D494" s="4"/>
      <c r="E494" s="4"/>
      <c r="F494" s="5"/>
      <c r="G494" s="35"/>
      <c r="H494" s="34"/>
    </row>
    <row r="495" spans="1:8">
      <c r="A495" s="2"/>
      <c r="B495" s="3"/>
      <c r="C495" s="4"/>
      <c r="D495" s="4"/>
      <c r="E495" s="4"/>
      <c r="F495" s="5"/>
      <c r="G495" s="35"/>
      <c r="H495" s="34"/>
    </row>
    <row r="496" spans="1:8">
      <c r="A496" s="2"/>
      <c r="B496" s="6"/>
      <c r="C496" s="4"/>
      <c r="D496" s="4"/>
      <c r="E496" s="4"/>
      <c r="F496" s="7"/>
      <c r="G496" s="35"/>
      <c r="H496" s="34"/>
    </row>
    <row r="497" spans="1:8">
      <c r="A497" s="2"/>
      <c r="B497" s="3"/>
      <c r="C497" s="4"/>
      <c r="D497" s="4"/>
      <c r="E497" s="4"/>
      <c r="F497" s="5"/>
      <c r="G497" s="35"/>
      <c r="H497" s="34"/>
    </row>
    <row r="498" spans="1:8">
      <c r="A498" s="2"/>
      <c r="B498" s="6"/>
      <c r="C498" s="4"/>
      <c r="D498" s="4"/>
      <c r="E498" s="4"/>
      <c r="F498" s="7"/>
      <c r="G498" s="35"/>
      <c r="H498" s="34"/>
    </row>
    <row r="499" spans="1:8">
      <c r="A499" s="2"/>
      <c r="B499" s="6"/>
      <c r="C499" s="4"/>
      <c r="D499" s="4"/>
      <c r="E499" s="4"/>
      <c r="F499" s="7"/>
      <c r="G499" s="35"/>
      <c r="H499" s="34"/>
    </row>
    <row r="500" spans="1:8">
      <c r="A500" s="2"/>
      <c r="B500" s="6"/>
      <c r="C500" s="4"/>
      <c r="D500" s="4"/>
      <c r="E500" s="4"/>
      <c r="F500" s="7"/>
      <c r="G500" s="35"/>
      <c r="H500" s="34"/>
    </row>
    <row r="501" spans="1:8">
      <c r="A501" s="2"/>
      <c r="B501" s="6"/>
      <c r="C501" s="4"/>
      <c r="D501" s="4"/>
      <c r="E501" s="4"/>
      <c r="F501" s="7"/>
      <c r="G501" s="35"/>
      <c r="H501" s="34"/>
    </row>
    <row r="502" spans="1:8">
      <c r="A502" s="2"/>
      <c r="B502" s="6"/>
      <c r="C502" s="4"/>
      <c r="D502" s="4"/>
      <c r="E502" s="4"/>
      <c r="F502" s="7"/>
      <c r="G502" s="35"/>
      <c r="H502" s="34"/>
    </row>
    <row r="503" spans="1:8">
      <c r="A503" s="2"/>
      <c r="B503" s="6"/>
      <c r="C503" s="4"/>
      <c r="D503" s="4"/>
      <c r="E503" s="4"/>
      <c r="F503" s="7"/>
      <c r="G503" s="35"/>
      <c r="H503" s="34"/>
    </row>
    <row r="504" spans="1:8">
      <c r="A504" s="2"/>
      <c r="B504" s="3"/>
      <c r="C504" s="4"/>
      <c r="D504" s="4"/>
      <c r="E504" s="4"/>
      <c r="F504" s="5"/>
      <c r="G504" s="35"/>
      <c r="H504" s="34"/>
    </row>
    <row r="505" spans="1:8">
      <c r="A505" s="2"/>
      <c r="B505" s="6"/>
      <c r="C505" s="4"/>
      <c r="D505" s="4"/>
      <c r="E505" s="4"/>
      <c r="F505" s="7"/>
      <c r="G505" s="35"/>
      <c r="H505" s="34"/>
    </row>
    <row r="506" spans="1:8">
      <c r="A506" s="2"/>
      <c r="B506" s="6"/>
      <c r="C506" s="4"/>
      <c r="D506" s="4"/>
      <c r="E506" s="4"/>
      <c r="F506" s="7"/>
      <c r="G506" s="35"/>
      <c r="H506" s="34"/>
    </row>
    <row r="507" spans="1:8">
      <c r="A507" s="2"/>
      <c r="B507" s="3"/>
      <c r="C507" s="4"/>
      <c r="D507" s="4"/>
      <c r="E507" s="4"/>
      <c r="F507" s="5"/>
      <c r="G507" s="35"/>
      <c r="H507" s="34"/>
    </row>
    <row r="508" spans="1:8">
      <c r="A508" s="2"/>
      <c r="B508" s="6"/>
      <c r="C508" s="4"/>
      <c r="D508" s="4"/>
      <c r="E508" s="4"/>
      <c r="F508" s="7"/>
      <c r="G508" s="35"/>
      <c r="H508" s="34"/>
    </row>
    <row r="509" spans="1:8">
      <c r="A509" s="2"/>
      <c r="B509" s="6"/>
      <c r="C509" s="4"/>
      <c r="D509" s="4"/>
      <c r="E509" s="4"/>
      <c r="F509" s="7"/>
      <c r="G509" s="35"/>
      <c r="H509" s="34"/>
    </row>
    <row r="510" spans="1:8">
      <c r="A510" s="2"/>
      <c r="B510" s="6"/>
      <c r="C510" s="4"/>
      <c r="D510" s="4"/>
      <c r="E510" s="4"/>
      <c r="F510" s="7"/>
      <c r="G510" s="35"/>
      <c r="H510" s="34"/>
    </row>
    <row r="511" spans="1:8">
      <c r="A511" s="2"/>
      <c r="B511" s="3"/>
      <c r="C511" s="4"/>
      <c r="D511" s="4"/>
      <c r="E511" s="4"/>
      <c r="F511" s="5"/>
      <c r="G511" s="35"/>
      <c r="H511" s="34"/>
    </row>
    <row r="512" spans="1:8">
      <c r="A512" s="2"/>
      <c r="B512" s="6"/>
      <c r="C512" s="4"/>
      <c r="D512" s="4"/>
      <c r="E512" s="4"/>
      <c r="F512" s="7"/>
      <c r="G512" s="35"/>
      <c r="H512" s="34"/>
    </row>
    <row r="513" spans="1:8">
      <c r="A513" s="2"/>
      <c r="B513" s="6"/>
      <c r="C513" s="4"/>
      <c r="D513" s="4"/>
      <c r="E513" s="4"/>
      <c r="F513" s="7"/>
      <c r="G513" s="35"/>
      <c r="H513" s="34"/>
    </row>
    <row r="514" spans="1:8">
      <c r="A514" s="2"/>
      <c r="B514" s="6"/>
      <c r="C514" s="4"/>
      <c r="D514" s="4"/>
      <c r="E514" s="4"/>
      <c r="F514" s="7"/>
      <c r="G514" s="35"/>
      <c r="H514" s="34"/>
    </row>
    <row r="515" spans="1:8">
      <c r="A515" s="2"/>
      <c r="B515" s="6"/>
      <c r="C515" s="4"/>
      <c r="D515" s="4"/>
      <c r="E515" s="4"/>
      <c r="F515" s="7"/>
      <c r="G515" s="35"/>
      <c r="H515" s="34"/>
    </row>
    <row r="516" spans="1:8">
      <c r="A516" s="2"/>
      <c r="B516" s="3"/>
      <c r="C516" s="4"/>
      <c r="D516" s="4"/>
      <c r="E516" s="4"/>
      <c r="F516" s="5"/>
      <c r="G516" s="35"/>
      <c r="H516" s="34"/>
    </row>
    <row r="517" spans="1:8">
      <c r="A517" s="2"/>
      <c r="B517" s="3"/>
      <c r="C517" s="4"/>
      <c r="D517" s="4"/>
      <c r="E517" s="4"/>
      <c r="F517" s="5"/>
      <c r="G517" s="35"/>
      <c r="H517" s="34"/>
    </row>
    <row r="518" spans="1:8">
      <c r="A518" s="2"/>
      <c r="B518" s="6"/>
      <c r="C518" s="4"/>
      <c r="D518" s="4"/>
      <c r="E518" s="4"/>
      <c r="F518" s="7"/>
      <c r="G518" s="35"/>
      <c r="H518" s="34"/>
    </row>
    <row r="519" spans="1:8">
      <c r="A519" s="2"/>
      <c r="B519" s="3"/>
      <c r="C519" s="4"/>
      <c r="D519" s="4"/>
      <c r="E519" s="4"/>
      <c r="F519" s="5"/>
      <c r="G519" s="35"/>
      <c r="H519" s="34"/>
    </row>
    <row r="520" spans="1:8">
      <c r="A520" s="2"/>
      <c r="B520" s="3"/>
      <c r="C520" s="4"/>
      <c r="D520" s="4"/>
      <c r="E520" s="4"/>
      <c r="F520" s="5"/>
      <c r="G520" s="35"/>
      <c r="H520" s="34"/>
    </row>
    <row r="521" spans="1:8">
      <c r="A521" s="2"/>
      <c r="B521" s="6"/>
      <c r="C521" s="4"/>
      <c r="D521" s="4"/>
      <c r="E521" s="4"/>
      <c r="F521" s="7"/>
      <c r="G521" s="35"/>
      <c r="H521" s="34"/>
    </row>
    <row r="522" spans="1:8">
      <c r="A522" s="2"/>
      <c r="B522" s="6"/>
      <c r="C522" s="4"/>
      <c r="D522" s="4"/>
      <c r="E522" s="4"/>
      <c r="F522" s="7"/>
      <c r="G522" s="35"/>
      <c r="H522" s="34"/>
    </row>
    <row r="523" spans="1:8">
      <c r="A523" s="2"/>
      <c r="B523" s="6"/>
      <c r="C523" s="4"/>
      <c r="D523" s="4"/>
      <c r="E523" s="4"/>
      <c r="F523" s="7"/>
      <c r="G523" s="35"/>
      <c r="H523" s="34"/>
    </row>
    <row r="524" spans="1:8">
      <c r="A524" s="2"/>
      <c r="B524" s="3"/>
      <c r="C524" s="4"/>
      <c r="D524" s="4"/>
      <c r="E524" s="4"/>
      <c r="F524" s="5"/>
      <c r="G524" s="35"/>
      <c r="H524" s="34"/>
    </row>
    <row r="525" spans="1:8">
      <c r="A525" s="2"/>
      <c r="B525" s="6"/>
      <c r="C525" s="4"/>
      <c r="D525" s="4"/>
      <c r="E525" s="4"/>
      <c r="F525" s="7"/>
      <c r="G525" s="35"/>
      <c r="H525" s="34"/>
    </row>
    <row r="526" spans="1:8">
      <c r="A526" s="2"/>
      <c r="B526" s="3"/>
      <c r="C526" s="4"/>
      <c r="D526" s="4"/>
      <c r="E526" s="4"/>
      <c r="F526" s="5"/>
      <c r="G526" s="35"/>
      <c r="H526" s="34"/>
    </row>
    <row r="527" spans="1:8">
      <c r="A527" s="2"/>
      <c r="B527" s="3"/>
      <c r="C527" s="4"/>
      <c r="D527" s="4"/>
      <c r="E527" s="4"/>
      <c r="F527" s="5"/>
      <c r="G527" s="35"/>
      <c r="H527" s="34"/>
    </row>
    <row r="528" spans="1:8">
      <c r="A528" s="2"/>
      <c r="B528" s="3"/>
      <c r="C528" s="4"/>
      <c r="D528" s="4"/>
      <c r="E528" s="4"/>
      <c r="F528" s="5"/>
      <c r="G528" s="35"/>
      <c r="H528" s="34"/>
    </row>
    <row r="529" spans="1:8">
      <c r="A529" s="2"/>
      <c r="B529" s="6"/>
      <c r="C529" s="4"/>
      <c r="D529" s="4"/>
      <c r="E529" s="4"/>
      <c r="F529" s="7"/>
      <c r="G529" s="35"/>
      <c r="H529" s="34"/>
    </row>
    <row r="530" spans="1:8">
      <c r="A530" s="2"/>
      <c r="B530" s="3"/>
      <c r="C530" s="4"/>
      <c r="D530" s="4"/>
      <c r="E530" s="4"/>
      <c r="F530" s="5"/>
      <c r="G530" s="35"/>
      <c r="H530" s="34"/>
    </row>
    <row r="531" spans="1:8">
      <c r="A531" s="2"/>
      <c r="B531" s="6"/>
      <c r="C531" s="4"/>
      <c r="D531" s="4"/>
      <c r="E531" s="4"/>
      <c r="F531" s="7"/>
      <c r="G531" s="35"/>
      <c r="H531" s="34"/>
    </row>
    <row r="532" spans="1:8">
      <c r="A532" s="2"/>
      <c r="B532" s="3"/>
      <c r="C532" s="4"/>
      <c r="D532" s="4"/>
      <c r="E532" s="4"/>
      <c r="F532" s="5"/>
      <c r="G532" s="35"/>
      <c r="H532" s="34"/>
    </row>
    <row r="533" spans="1:8">
      <c r="A533" s="2"/>
      <c r="B533" s="6"/>
      <c r="C533" s="4"/>
      <c r="D533" s="4"/>
      <c r="E533" s="4"/>
      <c r="F533" s="7"/>
      <c r="G533" s="35"/>
      <c r="H533" s="34"/>
    </row>
    <row r="534" spans="1:8">
      <c r="A534" s="2"/>
      <c r="B534" s="3"/>
      <c r="C534" s="4"/>
      <c r="D534" s="4"/>
      <c r="E534" s="4"/>
      <c r="F534" s="5"/>
      <c r="G534" s="35"/>
      <c r="H534" s="34"/>
    </row>
    <row r="535" spans="1:8">
      <c r="A535" s="2"/>
      <c r="B535" s="3"/>
      <c r="C535" s="4"/>
      <c r="D535" s="4"/>
      <c r="E535" s="4"/>
      <c r="F535" s="5"/>
      <c r="G535" s="35"/>
      <c r="H535" s="34"/>
    </row>
    <row r="536" spans="1:8">
      <c r="A536" s="2"/>
      <c r="B536" s="3"/>
      <c r="C536" s="4"/>
      <c r="D536" s="4"/>
      <c r="E536" s="4"/>
      <c r="F536" s="5"/>
      <c r="G536" s="35"/>
      <c r="H536" s="34"/>
    </row>
    <row r="537" spans="1:8">
      <c r="A537" s="2"/>
      <c r="B537" s="6"/>
      <c r="C537" s="4"/>
      <c r="D537" s="4"/>
      <c r="E537" s="4"/>
      <c r="F537" s="7"/>
      <c r="G537" s="35"/>
      <c r="H537" s="34"/>
    </row>
    <row r="538" spans="1:8">
      <c r="A538" s="2"/>
      <c r="B538" s="3"/>
      <c r="C538" s="4"/>
      <c r="D538" s="4"/>
      <c r="E538" s="4"/>
      <c r="F538" s="5"/>
      <c r="G538" s="35"/>
      <c r="H538" s="34"/>
    </row>
    <row r="539" spans="1:8">
      <c r="A539" s="2"/>
      <c r="B539" s="3"/>
      <c r="C539" s="4"/>
      <c r="D539" s="4"/>
      <c r="E539" s="4"/>
      <c r="F539" s="5"/>
      <c r="G539" s="35"/>
      <c r="H539" s="34"/>
    </row>
    <row r="540" spans="1:8">
      <c r="A540" s="2"/>
      <c r="B540" s="6"/>
      <c r="C540" s="4"/>
      <c r="D540" s="4"/>
      <c r="E540" s="4"/>
      <c r="F540" s="7"/>
      <c r="G540" s="35"/>
      <c r="H540" s="34"/>
    </row>
    <row r="541" spans="1:8">
      <c r="A541" s="2"/>
      <c r="B541" s="3"/>
      <c r="C541" s="4"/>
      <c r="D541" s="4"/>
      <c r="E541" s="4"/>
      <c r="F541" s="5"/>
      <c r="G541" s="35"/>
      <c r="H541" s="34"/>
    </row>
    <row r="542" spans="1:8">
      <c r="A542" s="2"/>
      <c r="B542" s="6"/>
      <c r="C542" s="4"/>
      <c r="D542" s="4"/>
      <c r="E542" s="4"/>
      <c r="F542" s="7"/>
      <c r="G542" s="35"/>
      <c r="H542" s="34"/>
    </row>
    <row r="543" spans="1:8">
      <c r="A543" s="2"/>
      <c r="B543" s="3"/>
      <c r="C543" s="4"/>
      <c r="D543" s="4"/>
      <c r="E543" s="4"/>
      <c r="F543" s="5"/>
      <c r="G543" s="35"/>
      <c r="H543" s="34"/>
    </row>
    <row r="544" spans="1:8">
      <c r="A544" s="2"/>
      <c r="B544" s="3"/>
      <c r="C544" s="4"/>
      <c r="D544" s="4"/>
      <c r="E544" s="4"/>
      <c r="F544" s="5"/>
      <c r="G544" s="35"/>
      <c r="H544" s="34"/>
    </row>
    <row r="545" spans="1:8">
      <c r="A545" s="2"/>
      <c r="B545" s="6"/>
      <c r="C545" s="4"/>
      <c r="D545" s="4"/>
      <c r="E545" s="4"/>
      <c r="F545" s="7"/>
      <c r="G545" s="35"/>
      <c r="H545" s="34"/>
    </row>
    <row r="546" spans="1:8">
      <c r="A546" s="2"/>
      <c r="B546" s="3"/>
      <c r="C546" s="4"/>
      <c r="D546" s="4"/>
      <c r="E546" s="4"/>
      <c r="F546" s="5"/>
      <c r="G546" s="35"/>
      <c r="H546" s="34"/>
    </row>
    <row r="547" spans="1:8">
      <c r="A547" s="2"/>
      <c r="B547" s="6"/>
      <c r="C547" s="4"/>
      <c r="D547" s="4"/>
      <c r="E547" s="4"/>
      <c r="F547" s="7"/>
      <c r="G547" s="35"/>
      <c r="H547" s="34"/>
    </row>
    <row r="548" spans="1:8">
      <c r="A548" s="2"/>
      <c r="B548" s="6"/>
      <c r="C548" s="4"/>
      <c r="D548" s="4"/>
      <c r="E548" s="4"/>
      <c r="F548" s="7"/>
      <c r="G548" s="35"/>
      <c r="H548" s="34"/>
    </row>
    <row r="549" spans="1:8">
      <c r="A549" s="2"/>
      <c r="B549" s="6"/>
      <c r="C549" s="4"/>
      <c r="D549" s="4"/>
      <c r="E549" s="4"/>
      <c r="F549" s="7"/>
      <c r="G549" s="35"/>
      <c r="H549" s="34"/>
    </row>
    <row r="550" spans="1:8">
      <c r="A550" s="2"/>
      <c r="B550" s="3"/>
      <c r="C550" s="4"/>
      <c r="D550" s="4"/>
      <c r="E550" s="4"/>
      <c r="F550" s="5"/>
      <c r="G550" s="35"/>
      <c r="H550" s="34"/>
    </row>
    <row r="551" spans="1:8">
      <c r="A551" s="2"/>
      <c r="B551" s="3"/>
      <c r="C551" s="4"/>
      <c r="D551" s="4"/>
      <c r="E551" s="4"/>
      <c r="F551" s="5"/>
      <c r="G551" s="35"/>
      <c r="H551" s="34"/>
    </row>
    <row r="552" spans="1:8">
      <c r="A552" s="2"/>
      <c r="B552" s="6"/>
      <c r="C552" s="4"/>
      <c r="D552" s="4"/>
      <c r="E552" s="4"/>
      <c r="F552" s="7"/>
      <c r="G552" s="35"/>
      <c r="H552" s="34"/>
    </row>
    <row r="553" spans="1:8">
      <c r="A553" s="2"/>
      <c r="B553" s="6"/>
      <c r="C553" s="4"/>
      <c r="D553" s="4"/>
      <c r="E553" s="4"/>
      <c r="F553" s="7"/>
      <c r="G553" s="35"/>
      <c r="H553" s="34"/>
    </row>
    <row r="554" spans="1:8">
      <c r="A554" s="2"/>
      <c r="B554" s="6"/>
      <c r="C554" s="4"/>
      <c r="D554" s="4"/>
      <c r="E554" s="4"/>
      <c r="F554" s="7"/>
      <c r="G554" s="35"/>
      <c r="H554" s="34"/>
    </row>
    <row r="555" spans="1:8">
      <c r="A555" s="2"/>
      <c r="B555" s="6"/>
      <c r="C555" s="4"/>
      <c r="D555" s="4"/>
      <c r="E555" s="4"/>
      <c r="F555" s="7"/>
      <c r="G555" s="35"/>
      <c r="H555" s="34"/>
    </row>
    <row r="556" spans="1:8">
      <c r="A556" s="2"/>
      <c r="B556" s="3"/>
      <c r="C556" s="4"/>
      <c r="D556" s="4"/>
      <c r="E556" s="4"/>
      <c r="F556" s="5"/>
      <c r="G556" s="35"/>
      <c r="H556" s="34"/>
    </row>
    <row r="557" spans="1:8">
      <c r="A557" s="2"/>
      <c r="B557" s="3"/>
      <c r="C557" s="4"/>
      <c r="D557" s="4"/>
      <c r="E557" s="4"/>
      <c r="F557" s="5"/>
      <c r="G557" s="35"/>
      <c r="H557" s="34"/>
    </row>
    <row r="558" spans="1:8">
      <c r="A558" s="2"/>
      <c r="B558" s="6"/>
      <c r="C558" s="4"/>
      <c r="D558" s="4"/>
      <c r="E558" s="4"/>
      <c r="F558" s="7"/>
      <c r="G558" s="35"/>
      <c r="H558" s="34"/>
    </row>
    <row r="559" spans="1:8">
      <c r="A559" s="2"/>
      <c r="B559" s="6"/>
      <c r="C559" s="4"/>
      <c r="D559" s="4"/>
      <c r="E559" s="4"/>
      <c r="F559" s="7"/>
      <c r="G559" s="35"/>
      <c r="H559" s="34"/>
    </row>
    <row r="560" spans="1:8">
      <c r="A560" s="2"/>
      <c r="B560" s="3"/>
      <c r="C560" s="4"/>
      <c r="D560" s="4"/>
      <c r="E560" s="4"/>
      <c r="F560" s="5"/>
      <c r="G560" s="35"/>
      <c r="H560" s="34"/>
    </row>
    <row r="561" spans="1:8">
      <c r="A561" s="2"/>
      <c r="B561" s="3"/>
      <c r="C561" s="4"/>
      <c r="D561" s="4"/>
      <c r="E561" s="4"/>
      <c r="F561" s="5"/>
      <c r="G561" s="35"/>
      <c r="H561" s="34"/>
    </row>
    <row r="562" spans="1:8">
      <c r="A562" s="2"/>
      <c r="B562" s="3"/>
      <c r="C562" s="4"/>
      <c r="D562" s="4"/>
      <c r="E562" s="4"/>
      <c r="F562" s="5"/>
      <c r="G562" s="35"/>
      <c r="H562" s="34"/>
    </row>
    <row r="563" spans="1:8">
      <c r="A563" s="2"/>
      <c r="B563" s="6"/>
      <c r="C563" s="4"/>
      <c r="D563" s="4"/>
      <c r="E563" s="4"/>
      <c r="F563" s="7"/>
      <c r="G563" s="35"/>
      <c r="H563" s="34"/>
    </row>
    <row r="564" spans="1:8">
      <c r="A564" s="2"/>
      <c r="B564" s="6"/>
      <c r="C564" s="4"/>
      <c r="D564" s="4"/>
      <c r="E564" s="4"/>
      <c r="F564" s="7"/>
      <c r="G564" s="35"/>
      <c r="H564" s="34"/>
    </row>
    <row r="565" spans="1:8">
      <c r="A565" s="2"/>
      <c r="B565" s="3"/>
      <c r="C565" s="4"/>
      <c r="D565" s="4"/>
      <c r="E565" s="4"/>
      <c r="F565" s="5"/>
      <c r="G565" s="35"/>
      <c r="H565" s="34"/>
    </row>
    <row r="566" spans="1:8">
      <c r="A566" s="2"/>
      <c r="B566" s="3"/>
      <c r="C566" s="4"/>
      <c r="D566" s="4"/>
      <c r="E566" s="4"/>
      <c r="F566" s="5"/>
      <c r="G566" s="35"/>
      <c r="H566" s="34"/>
    </row>
    <row r="567" spans="1:8">
      <c r="A567" s="2"/>
      <c r="B567" s="6"/>
      <c r="C567" s="4"/>
      <c r="D567" s="4"/>
      <c r="E567" s="4"/>
      <c r="F567" s="7"/>
      <c r="G567" s="35"/>
      <c r="H567" s="34"/>
    </row>
    <row r="568" spans="1:8">
      <c r="A568" s="2"/>
      <c r="B568" s="6"/>
      <c r="C568" s="4"/>
      <c r="D568" s="4"/>
      <c r="E568" s="4"/>
      <c r="F568" s="7"/>
      <c r="G568" s="35"/>
      <c r="H568" s="34"/>
    </row>
    <row r="569" spans="1:8">
      <c r="A569" s="2"/>
      <c r="B569" s="3"/>
      <c r="C569" s="4"/>
      <c r="D569" s="4"/>
      <c r="E569" s="4"/>
      <c r="F569" s="5"/>
      <c r="G569" s="35"/>
      <c r="H569" s="34"/>
    </row>
    <row r="570" spans="1:8">
      <c r="A570" s="2"/>
      <c r="B570" s="6"/>
      <c r="C570" s="4"/>
      <c r="D570" s="4"/>
      <c r="E570" s="4"/>
      <c r="F570" s="7"/>
      <c r="G570" s="35"/>
      <c r="H570" s="34"/>
    </row>
    <row r="571" spans="1:8">
      <c r="A571" s="2"/>
      <c r="B571" s="6"/>
      <c r="C571" s="4"/>
      <c r="D571" s="4"/>
      <c r="E571" s="4"/>
      <c r="F571" s="7"/>
      <c r="G571" s="35"/>
      <c r="H571" s="34"/>
    </row>
    <row r="572" spans="1:8">
      <c r="A572" s="2"/>
      <c r="B572" s="3"/>
      <c r="C572" s="4"/>
      <c r="D572" s="4"/>
      <c r="E572" s="4"/>
      <c r="F572" s="5"/>
      <c r="G572" s="35"/>
      <c r="H572" s="34"/>
    </row>
    <row r="573" spans="1:8">
      <c r="A573" s="2"/>
      <c r="B573" s="6"/>
      <c r="C573" s="4"/>
      <c r="D573" s="4"/>
      <c r="E573" s="4"/>
      <c r="F573" s="7"/>
      <c r="G573" s="35"/>
      <c r="H573" s="34"/>
    </row>
    <row r="574" spans="1:8">
      <c r="A574" s="2"/>
      <c r="B574" s="3"/>
      <c r="C574" s="4"/>
      <c r="D574" s="4"/>
      <c r="E574" s="4"/>
      <c r="F574" s="5"/>
      <c r="G574" s="35"/>
      <c r="H574" s="34"/>
    </row>
    <row r="575" spans="1:8">
      <c r="A575" s="2"/>
      <c r="B575" s="3"/>
      <c r="C575" s="4"/>
      <c r="D575" s="4"/>
      <c r="E575" s="4"/>
      <c r="F575" s="5"/>
      <c r="G575" s="35"/>
      <c r="H575" s="34"/>
    </row>
    <row r="576" spans="1:8">
      <c r="A576" s="2"/>
      <c r="B576" s="3"/>
      <c r="C576" s="4"/>
      <c r="D576" s="4"/>
      <c r="E576" s="4"/>
      <c r="F576" s="5"/>
      <c r="G576" s="35"/>
      <c r="H576" s="34"/>
    </row>
    <row r="577" spans="1:8">
      <c r="A577" s="2"/>
      <c r="B577" s="6"/>
      <c r="C577" s="4"/>
      <c r="D577" s="4"/>
      <c r="E577" s="4"/>
      <c r="F577" s="7"/>
      <c r="G577" s="35"/>
      <c r="H577" s="34"/>
    </row>
    <row r="578" spans="1:8">
      <c r="A578" s="2"/>
      <c r="B578" s="3"/>
      <c r="C578" s="4"/>
      <c r="D578" s="4"/>
      <c r="E578" s="4"/>
      <c r="F578" s="5"/>
      <c r="G578" s="35"/>
      <c r="H578" s="34"/>
    </row>
    <row r="579" spans="1:8">
      <c r="A579" s="2"/>
      <c r="B579" s="3"/>
      <c r="C579" s="4"/>
      <c r="D579" s="4"/>
      <c r="E579" s="4"/>
      <c r="F579" s="5"/>
      <c r="G579" s="35"/>
      <c r="H579" s="34"/>
    </row>
    <row r="580" spans="1:8">
      <c r="A580" s="2"/>
      <c r="B580" s="6"/>
      <c r="C580" s="4"/>
      <c r="D580" s="4"/>
      <c r="E580" s="4"/>
      <c r="F580" s="7"/>
      <c r="G580" s="35"/>
      <c r="H580" s="34"/>
    </row>
    <row r="581" spans="1:8">
      <c r="A581" s="2"/>
      <c r="B581" s="3"/>
      <c r="C581" s="4"/>
      <c r="D581" s="4"/>
      <c r="E581" s="4"/>
      <c r="F581" s="5"/>
      <c r="G581" s="35"/>
      <c r="H581" s="34"/>
    </row>
    <row r="582" spans="1:8">
      <c r="A582" s="2"/>
      <c r="B582" s="3"/>
      <c r="C582" s="4"/>
      <c r="D582" s="4"/>
      <c r="E582" s="4"/>
      <c r="F582" s="5"/>
      <c r="G582" s="35"/>
      <c r="H582" s="34"/>
    </row>
    <row r="583" spans="1:8">
      <c r="A583" s="2"/>
      <c r="B583" s="6"/>
      <c r="C583" s="4"/>
      <c r="D583" s="4"/>
      <c r="E583" s="4"/>
      <c r="F583" s="7"/>
      <c r="G583" s="35"/>
      <c r="H583" s="34"/>
    </row>
    <row r="584" spans="1:8">
      <c r="A584" s="2"/>
      <c r="B584" s="6"/>
      <c r="C584" s="4"/>
      <c r="D584" s="4"/>
      <c r="E584" s="4"/>
      <c r="F584" s="7"/>
      <c r="G584" s="35"/>
      <c r="H584" s="34"/>
    </row>
    <row r="585" spans="1:8">
      <c r="A585" s="2"/>
      <c r="B585" s="6"/>
      <c r="C585" s="4"/>
      <c r="D585" s="4"/>
      <c r="E585" s="4"/>
      <c r="F585" s="7"/>
      <c r="G585" s="35"/>
      <c r="H585" s="34"/>
    </row>
    <row r="586" spans="1:8">
      <c r="A586" s="2"/>
      <c r="B586" s="6"/>
      <c r="C586" s="4"/>
      <c r="D586" s="4"/>
      <c r="E586" s="4"/>
      <c r="F586" s="7"/>
      <c r="G586" s="35"/>
      <c r="H586" s="34"/>
    </row>
    <row r="587" spans="1:8">
      <c r="A587" s="2"/>
      <c r="B587" s="6"/>
      <c r="C587" s="4"/>
      <c r="D587" s="4"/>
      <c r="E587" s="4"/>
      <c r="F587" s="7"/>
      <c r="G587" s="35"/>
      <c r="H587" s="34"/>
    </row>
    <row r="588" spans="1:8">
      <c r="A588" s="2"/>
      <c r="B588" s="6"/>
      <c r="C588" s="4"/>
      <c r="D588" s="4"/>
      <c r="E588" s="4"/>
      <c r="F588" s="7"/>
      <c r="G588" s="35"/>
      <c r="H588" s="34"/>
    </row>
    <row r="589" spans="1:8">
      <c r="A589" s="2"/>
      <c r="B589" s="3"/>
      <c r="C589" s="4"/>
      <c r="D589" s="4"/>
      <c r="E589" s="4"/>
      <c r="F589" s="5"/>
      <c r="G589" s="35"/>
      <c r="H589" s="34"/>
    </row>
    <row r="590" spans="1:8">
      <c r="A590" s="2"/>
      <c r="B590" s="3"/>
      <c r="C590" s="4"/>
      <c r="D590" s="4"/>
      <c r="E590" s="4"/>
      <c r="F590" s="5"/>
      <c r="G590" s="35"/>
      <c r="H590" s="34"/>
    </row>
    <row r="591" spans="1:8">
      <c r="A591" s="2"/>
      <c r="B591" s="3"/>
      <c r="C591" s="4"/>
      <c r="D591" s="4"/>
      <c r="E591" s="4"/>
      <c r="F591" s="5"/>
      <c r="G591" s="35"/>
      <c r="H591" s="34"/>
    </row>
    <row r="592" spans="1:8">
      <c r="A592" s="2"/>
      <c r="B592" s="6"/>
      <c r="C592" s="4"/>
      <c r="D592" s="4"/>
      <c r="E592" s="4"/>
      <c r="F592" s="7"/>
      <c r="G592" s="35"/>
      <c r="H592" s="34"/>
    </row>
    <row r="593" spans="1:8">
      <c r="A593" s="2"/>
      <c r="B593" s="3"/>
      <c r="C593" s="4"/>
      <c r="D593" s="4"/>
      <c r="E593" s="4"/>
      <c r="F593" s="5"/>
      <c r="G593" s="35"/>
      <c r="H593" s="34"/>
    </row>
    <row r="594" spans="1:8">
      <c r="A594" s="2"/>
      <c r="B594" s="6"/>
      <c r="C594" s="4"/>
      <c r="D594" s="4"/>
      <c r="E594" s="4"/>
      <c r="F594" s="7"/>
      <c r="G594" s="35"/>
      <c r="H594" s="34"/>
    </row>
    <row r="595" spans="1:8">
      <c r="A595" s="2"/>
      <c r="B595" s="3"/>
      <c r="C595" s="4"/>
      <c r="D595" s="4"/>
      <c r="E595" s="4"/>
      <c r="F595" s="5"/>
      <c r="G595" s="35"/>
      <c r="H595" s="34"/>
    </row>
    <row r="596" spans="1:8">
      <c r="A596" s="2"/>
      <c r="B596" s="6"/>
      <c r="C596" s="4"/>
      <c r="D596" s="4"/>
      <c r="E596" s="4"/>
      <c r="F596" s="7"/>
      <c r="G596" s="35"/>
      <c r="H596" s="34"/>
    </row>
    <row r="597" spans="1:8">
      <c r="A597" s="2"/>
      <c r="B597" s="3"/>
      <c r="C597" s="4"/>
      <c r="D597" s="4"/>
      <c r="E597" s="4"/>
      <c r="F597" s="5"/>
      <c r="G597" s="35"/>
      <c r="H597" s="34"/>
    </row>
    <row r="598" spans="1:8">
      <c r="A598" s="2"/>
      <c r="B598" s="3"/>
      <c r="C598" s="4"/>
      <c r="D598" s="4"/>
      <c r="E598" s="4"/>
      <c r="F598" s="5"/>
      <c r="G598" s="35"/>
      <c r="H598" s="34"/>
    </row>
    <row r="599" spans="1:8">
      <c r="A599" s="2"/>
      <c r="B599" s="6"/>
      <c r="C599" s="4"/>
      <c r="D599" s="4"/>
      <c r="E599" s="4"/>
      <c r="F599" s="7"/>
      <c r="G599" s="35"/>
      <c r="H599" s="34"/>
    </row>
    <row r="600" spans="1:8">
      <c r="A600" s="2"/>
      <c r="B600" s="6"/>
      <c r="C600" s="4"/>
      <c r="D600" s="4"/>
      <c r="E600" s="4"/>
      <c r="F600" s="7"/>
      <c r="G600" s="35"/>
      <c r="H600" s="34"/>
    </row>
    <row r="601" spans="1:8">
      <c r="A601" s="2"/>
      <c r="B601" s="3"/>
      <c r="C601" s="4"/>
      <c r="D601" s="4"/>
      <c r="E601" s="4"/>
      <c r="F601" s="5"/>
      <c r="G601" s="35"/>
      <c r="H601" s="34"/>
    </row>
    <row r="602" spans="1:8">
      <c r="A602" s="2"/>
      <c r="B602" s="6"/>
      <c r="C602" s="4"/>
      <c r="D602" s="4"/>
      <c r="E602" s="4"/>
      <c r="F602" s="7"/>
      <c r="G602" s="35"/>
      <c r="H602" s="34"/>
    </row>
    <row r="603" spans="1:8">
      <c r="A603" s="2"/>
      <c r="B603" s="3"/>
      <c r="C603" s="4"/>
      <c r="D603" s="4"/>
      <c r="E603" s="4"/>
      <c r="F603" s="5"/>
      <c r="G603" s="35"/>
      <c r="H603" s="34"/>
    </row>
    <row r="604" spans="1:8">
      <c r="A604" s="2"/>
      <c r="B604" s="6"/>
      <c r="C604" s="4"/>
      <c r="D604" s="4"/>
      <c r="E604" s="4"/>
      <c r="F604" s="7"/>
      <c r="G604" s="35"/>
      <c r="H604" s="34"/>
    </row>
    <row r="605" spans="1:8">
      <c r="A605" s="2"/>
      <c r="B605" s="6"/>
      <c r="C605" s="4"/>
      <c r="D605" s="4"/>
      <c r="E605" s="4"/>
      <c r="F605" s="7"/>
      <c r="G605" s="35"/>
      <c r="H605" s="34"/>
    </row>
    <row r="606" spans="1:8">
      <c r="A606" s="2"/>
      <c r="B606" s="6"/>
      <c r="C606" s="4"/>
      <c r="D606" s="4"/>
      <c r="E606" s="4"/>
      <c r="F606" s="7"/>
      <c r="G606" s="35"/>
      <c r="H606" s="34"/>
    </row>
    <row r="607" spans="1:8">
      <c r="A607" s="2"/>
      <c r="B607" s="6"/>
      <c r="C607" s="4"/>
      <c r="D607" s="4"/>
      <c r="E607" s="4"/>
      <c r="F607" s="7"/>
      <c r="G607" s="35"/>
      <c r="H607" s="34"/>
    </row>
    <row r="608" spans="1:8">
      <c r="A608" s="2"/>
      <c r="B608" s="3"/>
      <c r="C608" s="4"/>
      <c r="D608" s="4"/>
      <c r="E608" s="4"/>
      <c r="F608" s="5"/>
      <c r="G608" s="35"/>
      <c r="H608" s="34"/>
    </row>
    <row r="609" spans="1:8">
      <c r="A609" s="2"/>
      <c r="B609" s="6"/>
      <c r="C609" s="4"/>
      <c r="D609" s="4"/>
      <c r="E609" s="4"/>
      <c r="F609" s="7"/>
      <c r="G609" s="35"/>
      <c r="H609" s="34"/>
    </row>
    <row r="610" spans="1:8">
      <c r="A610" s="2"/>
      <c r="B610" s="3"/>
      <c r="C610" s="4"/>
      <c r="D610" s="4"/>
      <c r="E610" s="4"/>
      <c r="F610" s="5"/>
      <c r="G610" s="35"/>
      <c r="H610" s="34"/>
    </row>
    <row r="611" spans="1:8">
      <c r="A611" s="2"/>
      <c r="B611" s="6"/>
      <c r="C611" s="4"/>
      <c r="D611" s="4"/>
      <c r="E611" s="4"/>
      <c r="F611" s="7"/>
      <c r="G611" s="35"/>
      <c r="H611" s="34"/>
    </row>
    <row r="612" spans="1:8">
      <c r="A612" s="2"/>
      <c r="B612" s="6"/>
      <c r="C612" s="4"/>
      <c r="D612" s="4"/>
      <c r="E612" s="4"/>
      <c r="F612" s="7"/>
      <c r="G612" s="35"/>
      <c r="H612" s="34"/>
    </row>
    <row r="613" spans="1:8">
      <c r="A613" s="2"/>
      <c r="B613" s="3"/>
      <c r="C613" s="4"/>
      <c r="D613" s="4"/>
      <c r="E613" s="4"/>
      <c r="F613" s="5"/>
      <c r="G613" s="35"/>
      <c r="H613" s="34"/>
    </row>
    <row r="614" spans="1:8">
      <c r="A614" s="2"/>
      <c r="B614" s="6"/>
      <c r="C614" s="4"/>
      <c r="D614" s="4"/>
      <c r="E614" s="4"/>
      <c r="F614" s="7"/>
      <c r="G614" s="35"/>
      <c r="H614" s="34"/>
    </row>
    <row r="615" spans="1:8">
      <c r="A615" s="2"/>
      <c r="B615" s="3"/>
      <c r="C615" s="4"/>
      <c r="D615" s="4"/>
      <c r="E615" s="4"/>
      <c r="F615" s="5"/>
      <c r="G615" s="35"/>
      <c r="H615" s="34"/>
    </row>
    <row r="616" spans="1:8">
      <c r="A616" s="2"/>
      <c r="B616" s="6"/>
      <c r="C616" s="4"/>
      <c r="D616" s="4"/>
      <c r="E616" s="4"/>
      <c r="F616" s="7"/>
      <c r="G616" s="35"/>
      <c r="H616" s="34"/>
    </row>
    <row r="617" spans="1:8">
      <c r="A617" s="2"/>
      <c r="B617" s="6"/>
      <c r="C617" s="4"/>
      <c r="D617" s="4"/>
      <c r="E617" s="4"/>
      <c r="F617" s="7"/>
      <c r="G617" s="35"/>
      <c r="H617" s="34"/>
    </row>
    <row r="618" spans="1:8">
      <c r="A618" s="2"/>
      <c r="B618" s="3"/>
      <c r="C618" s="4"/>
      <c r="D618" s="4"/>
      <c r="E618" s="4"/>
      <c r="F618" s="5"/>
      <c r="G618" s="35"/>
      <c r="H618" s="34"/>
    </row>
    <row r="619" spans="1:8">
      <c r="A619" s="2"/>
      <c r="B619" s="6"/>
      <c r="C619" s="4"/>
      <c r="D619" s="4"/>
      <c r="E619" s="4"/>
      <c r="F619" s="7"/>
      <c r="G619" s="35"/>
      <c r="H619" s="34"/>
    </row>
    <row r="620" spans="1:8">
      <c r="A620" s="2"/>
      <c r="B620" s="3"/>
      <c r="C620" s="4"/>
      <c r="D620" s="4"/>
      <c r="E620" s="4"/>
      <c r="F620" s="5"/>
      <c r="G620" s="35"/>
      <c r="H620" s="34"/>
    </row>
    <row r="621" spans="1:8">
      <c r="A621" s="2"/>
      <c r="B621" s="3"/>
      <c r="C621" s="4"/>
      <c r="D621" s="4"/>
      <c r="E621" s="4"/>
      <c r="F621" s="5"/>
      <c r="G621" s="35"/>
      <c r="H621" s="34"/>
    </row>
    <row r="622" spans="1:8">
      <c r="A622" s="2"/>
      <c r="B622" s="3"/>
      <c r="C622" s="4"/>
      <c r="D622" s="4"/>
      <c r="E622" s="4"/>
      <c r="F622" s="5"/>
      <c r="G622" s="35"/>
      <c r="H622" s="34"/>
    </row>
    <row r="623" spans="1:8">
      <c r="A623" s="2"/>
      <c r="B623" s="6"/>
      <c r="C623" s="4"/>
      <c r="D623" s="4"/>
      <c r="E623" s="4"/>
      <c r="F623" s="7"/>
      <c r="G623" s="35"/>
      <c r="H623" s="34"/>
    </row>
    <row r="624" spans="1:8">
      <c r="A624" s="2"/>
      <c r="B624" s="6"/>
      <c r="C624" s="4"/>
      <c r="D624" s="4"/>
      <c r="E624" s="4"/>
      <c r="F624" s="7"/>
      <c r="G624" s="35"/>
      <c r="H624" s="34"/>
    </row>
    <row r="625" spans="1:8">
      <c r="A625" s="2"/>
      <c r="B625" s="3"/>
      <c r="C625" s="4"/>
      <c r="D625" s="4"/>
      <c r="E625" s="4"/>
      <c r="F625" s="5"/>
      <c r="G625" s="35"/>
      <c r="H625" s="34"/>
    </row>
    <row r="626" spans="1:8">
      <c r="A626" s="2"/>
      <c r="B626" s="6"/>
      <c r="C626" s="4"/>
      <c r="D626" s="4"/>
      <c r="E626" s="4"/>
      <c r="F626" s="7"/>
      <c r="G626" s="35"/>
      <c r="H626" s="34"/>
    </row>
    <row r="627" spans="1:8">
      <c r="A627" s="2"/>
      <c r="B627" s="6"/>
      <c r="C627" s="4"/>
      <c r="D627" s="4"/>
      <c r="E627" s="4"/>
      <c r="F627" s="7"/>
      <c r="G627" s="35"/>
      <c r="H627" s="34"/>
    </row>
    <row r="628" spans="1:8">
      <c r="A628" s="2"/>
      <c r="B628" s="3"/>
      <c r="C628" s="4"/>
      <c r="D628" s="4"/>
      <c r="E628" s="4"/>
      <c r="F628" s="5"/>
      <c r="G628" s="35"/>
      <c r="H628" s="34"/>
    </row>
    <row r="629" spans="1:8">
      <c r="A629" s="2"/>
      <c r="B629" s="3"/>
      <c r="C629" s="4"/>
      <c r="D629" s="4"/>
      <c r="E629" s="4"/>
      <c r="F629" s="5"/>
      <c r="G629" s="35"/>
      <c r="H629" s="34"/>
    </row>
    <row r="630" spans="1:8">
      <c r="A630" s="2"/>
      <c r="B630" s="6"/>
      <c r="C630" s="4"/>
      <c r="D630" s="4"/>
      <c r="E630" s="4"/>
      <c r="F630" s="7"/>
      <c r="G630" s="35"/>
      <c r="H630" s="34"/>
    </row>
    <row r="631" spans="1:8">
      <c r="A631" s="2"/>
      <c r="B631" s="3"/>
      <c r="C631" s="4"/>
      <c r="D631" s="4"/>
      <c r="E631" s="4"/>
      <c r="F631" s="5"/>
      <c r="G631" s="35"/>
      <c r="H631" s="34"/>
    </row>
    <row r="632" spans="1:8">
      <c r="A632" s="2"/>
      <c r="B632" s="6"/>
      <c r="C632" s="4"/>
      <c r="D632" s="4"/>
      <c r="E632" s="4"/>
      <c r="F632" s="7"/>
      <c r="G632" s="35"/>
      <c r="H632" s="34"/>
    </row>
    <row r="633" spans="1:8">
      <c r="A633" s="2"/>
      <c r="B633" s="6"/>
      <c r="C633" s="4"/>
      <c r="D633" s="4"/>
      <c r="E633" s="4"/>
      <c r="F633" s="7"/>
      <c r="G633" s="35"/>
      <c r="H633" s="34"/>
    </row>
    <row r="634" spans="1:8">
      <c r="A634" s="2"/>
      <c r="B634" s="6"/>
      <c r="C634" s="4"/>
      <c r="D634" s="4"/>
      <c r="E634" s="4"/>
      <c r="F634" s="7"/>
      <c r="G634" s="35"/>
      <c r="H634" s="34"/>
    </row>
    <row r="635" spans="1:8">
      <c r="A635" s="2"/>
      <c r="B635" s="3"/>
      <c r="C635" s="4"/>
      <c r="D635" s="4"/>
      <c r="E635" s="4"/>
      <c r="F635" s="5"/>
      <c r="G635" s="35"/>
      <c r="H635" s="34"/>
    </row>
    <row r="636" spans="1:8">
      <c r="A636" s="2"/>
      <c r="B636" s="3"/>
      <c r="C636" s="4"/>
      <c r="D636" s="4"/>
      <c r="E636" s="4"/>
      <c r="F636" s="5"/>
      <c r="G636" s="35"/>
      <c r="H636" s="34"/>
    </row>
    <row r="637" spans="1:8">
      <c r="A637" s="2"/>
      <c r="B637" s="6"/>
      <c r="C637" s="4"/>
      <c r="D637" s="4"/>
      <c r="E637" s="4"/>
      <c r="F637" s="7"/>
      <c r="G637" s="35"/>
      <c r="H637" s="34"/>
    </row>
    <row r="638" spans="1:8">
      <c r="A638" s="2"/>
      <c r="B638" s="6"/>
      <c r="C638" s="4"/>
      <c r="D638" s="4"/>
      <c r="E638" s="4"/>
      <c r="F638" s="7"/>
      <c r="G638" s="35"/>
      <c r="H638" s="34"/>
    </row>
    <row r="639" spans="1:8">
      <c r="A639" s="2"/>
      <c r="B639" s="3"/>
      <c r="C639" s="4"/>
      <c r="D639" s="4"/>
      <c r="E639" s="4"/>
      <c r="F639" s="5"/>
      <c r="G639" s="35"/>
      <c r="H639" s="34"/>
    </row>
    <row r="640" spans="1:8">
      <c r="A640" s="2"/>
      <c r="B640" s="3"/>
      <c r="C640" s="4"/>
      <c r="D640" s="4"/>
      <c r="E640" s="4"/>
      <c r="F640" s="5"/>
      <c r="G640" s="35"/>
      <c r="H640" s="34"/>
    </row>
    <row r="641" spans="1:8">
      <c r="A641" s="2"/>
      <c r="B641" s="6"/>
      <c r="C641" s="4"/>
      <c r="D641" s="4"/>
      <c r="E641" s="4"/>
      <c r="F641" s="7"/>
      <c r="G641" s="35"/>
      <c r="H641" s="34"/>
    </row>
    <row r="642" spans="1:8">
      <c r="A642" s="2"/>
      <c r="B642" s="3"/>
      <c r="C642" s="4"/>
      <c r="D642" s="4"/>
      <c r="E642" s="4"/>
      <c r="F642" s="5"/>
      <c r="G642" s="35"/>
      <c r="H642" s="34"/>
    </row>
    <row r="643" spans="1:8">
      <c r="A643" s="2"/>
      <c r="B643" s="3"/>
      <c r="C643" s="4"/>
      <c r="D643" s="4"/>
      <c r="E643" s="4"/>
      <c r="F643" s="5"/>
      <c r="G643" s="35"/>
      <c r="H643" s="34"/>
    </row>
    <row r="644" spans="1:8">
      <c r="A644" s="2"/>
      <c r="B644" s="6"/>
      <c r="C644" s="4"/>
      <c r="D644" s="4"/>
      <c r="E644" s="4"/>
      <c r="F644" s="7"/>
      <c r="G644" s="35"/>
      <c r="H644" s="34"/>
    </row>
    <row r="645" spans="1:8">
      <c r="A645" s="2"/>
      <c r="B645" s="3"/>
      <c r="C645" s="4"/>
      <c r="D645" s="4"/>
      <c r="E645" s="4"/>
      <c r="F645" s="5"/>
      <c r="G645" s="35"/>
      <c r="H645" s="34"/>
    </row>
    <row r="646" spans="1:8">
      <c r="A646" s="2"/>
      <c r="B646" s="3"/>
      <c r="C646" s="4"/>
      <c r="D646" s="4"/>
      <c r="E646" s="4"/>
      <c r="F646" s="5"/>
      <c r="G646" s="35"/>
      <c r="H646" s="34"/>
    </row>
    <row r="647" spans="1:8">
      <c r="A647" s="2"/>
      <c r="B647" s="3"/>
      <c r="C647" s="4"/>
      <c r="D647" s="4"/>
      <c r="E647" s="4"/>
      <c r="F647" s="5"/>
      <c r="G647" s="35"/>
      <c r="H647" s="34"/>
    </row>
    <row r="648" spans="1:8">
      <c r="A648" s="2"/>
      <c r="B648" s="3"/>
      <c r="C648" s="4"/>
      <c r="D648" s="4"/>
      <c r="E648" s="4"/>
      <c r="F648" s="5"/>
      <c r="G648" s="35"/>
      <c r="H648" s="34"/>
    </row>
    <row r="649" spans="1:8">
      <c r="A649" s="2"/>
      <c r="B649" s="6"/>
      <c r="C649" s="4"/>
      <c r="D649" s="4"/>
      <c r="E649" s="4"/>
      <c r="F649" s="7"/>
      <c r="G649" s="35"/>
      <c r="H649" s="34"/>
    </row>
    <row r="650" spans="1:8">
      <c r="A650" s="2"/>
      <c r="B650" s="6"/>
      <c r="C650" s="4"/>
      <c r="D650" s="4"/>
      <c r="E650" s="4"/>
      <c r="F650" s="7"/>
      <c r="G650" s="35"/>
      <c r="H650" s="34"/>
    </row>
    <row r="651" spans="1:8">
      <c r="A651" s="2"/>
      <c r="B651" s="3"/>
      <c r="C651" s="4"/>
      <c r="D651" s="4"/>
      <c r="E651" s="4"/>
      <c r="F651" s="5"/>
      <c r="G651" s="35"/>
      <c r="H651" s="34"/>
    </row>
    <row r="652" spans="1:8">
      <c r="A652" s="2"/>
      <c r="B652" s="6"/>
      <c r="C652" s="4"/>
      <c r="D652" s="4"/>
      <c r="E652" s="4"/>
      <c r="F652" s="7"/>
      <c r="G652" s="35"/>
      <c r="H652" s="34"/>
    </row>
    <row r="653" spans="1:8">
      <c r="A653" s="2"/>
      <c r="B653" s="6"/>
      <c r="C653" s="4"/>
      <c r="D653" s="4"/>
      <c r="E653" s="4"/>
      <c r="F653" s="7"/>
      <c r="G653" s="35"/>
      <c r="H653" s="34"/>
    </row>
    <row r="654" spans="1:8">
      <c r="A654" s="2"/>
      <c r="B654" s="3"/>
      <c r="C654" s="4"/>
      <c r="D654" s="4"/>
      <c r="E654" s="4"/>
      <c r="F654" s="5"/>
      <c r="G654" s="35"/>
      <c r="H654" s="34"/>
    </row>
    <row r="655" spans="1:8">
      <c r="A655" s="2"/>
      <c r="B655" s="3"/>
      <c r="C655" s="4"/>
      <c r="D655" s="4"/>
      <c r="E655" s="4"/>
      <c r="F655" s="5"/>
      <c r="G655" s="35"/>
      <c r="H655" s="34"/>
    </row>
    <row r="656" spans="1:8">
      <c r="A656" s="2"/>
      <c r="B656" s="6"/>
      <c r="C656" s="4"/>
      <c r="D656" s="4"/>
      <c r="E656" s="4"/>
      <c r="F656" s="7"/>
      <c r="G656" s="35"/>
      <c r="H656" s="34"/>
    </row>
    <row r="657" spans="1:8">
      <c r="A657" s="2"/>
      <c r="B657" s="6"/>
      <c r="C657" s="4"/>
      <c r="D657" s="4"/>
      <c r="E657" s="4"/>
      <c r="F657" s="7"/>
      <c r="G657" s="35"/>
      <c r="H657" s="34"/>
    </row>
    <row r="658" spans="1:8">
      <c r="A658" s="2"/>
      <c r="B658" s="3"/>
      <c r="C658" s="4"/>
      <c r="D658" s="4"/>
      <c r="E658" s="4"/>
      <c r="F658" s="5"/>
      <c r="G658" s="35"/>
      <c r="H658" s="34"/>
    </row>
    <row r="659" spans="1:8">
      <c r="A659" s="2"/>
      <c r="B659" s="6"/>
      <c r="C659" s="4"/>
      <c r="D659" s="4"/>
      <c r="E659" s="4"/>
      <c r="F659" s="7"/>
      <c r="G659" s="35"/>
      <c r="H659" s="34"/>
    </row>
    <row r="660" spans="1:8">
      <c r="A660" s="2"/>
      <c r="B660" s="6"/>
      <c r="C660" s="4"/>
      <c r="D660" s="4"/>
      <c r="E660" s="4"/>
      <c r="F660" s="7"/>
      <c r="G660" s="35"/>
      <c r="H660" s="34"/>
    </row>
    <row r="661" spans="1:8">
      <c r="A661" s="2"/>
      <c r="B661" s="6"/>
      <c r="C661" s="4"/>
      <c r="D661" s="4"/>
      <c r="E661" s="4"/>
      <c r="F661" s="7"/>
      <c r="G661" s="35"/>
      <c r="H661" s="34"/>
    </row>
    <row r="662" spans="1:8">
      <c r="A662" s="2"/>
      <c r="B662" s="6"/>
      <c r="C662" s="4"/>
      <c r="D662" s="4"/>
      <c r="E662" s="4"/>
      <c r="F662" s="7"/>
      <c r="G662" s="35"/>
      <c r="H662" s="34"/>
    </row>
    <row r="663" spans="1:8">
      <c r="A663" s="2"/>
      <c r="B663" s="6"/>
      <c r="C663" s="4"/>
      <c r="D663" s="4"/>
      <c r="E663" s="4"/>
      <c r="F663" s="7"/>
      <c r="G663" s="35"/>
      <c r="H663" s="34"/>
    </row>
    <row r="664" spans="1:8">
      <c r="A664" s="2"/>
      <c r="B664" s="3"/>
      <c r="C664" s="4"/>
      <c r="D664" s="4"/>
      <c r="E664" s="4"/>
      <c r="F664" s="5"/>
      <c r="G664" s="35"/>
      <c r="H664" s="34"/>
    </row>
    <row r="665" spans="1:8">
      <c r="A665" s="2"/>
      <c r="B665" s="6"/>
      <c r="C665" s="4"/>
      <c r="D665" s="4"/>
      <c r="E665" s="4"/>
      <c r="F665" s="7"/>
      <c r="G665" s="35"/>
      <c r="H665" s="34"/>
    </row>
    <row r="666" spans="1:8">
      <c r="A666" s="2"/>
      <c r="B666" s="6"/>
      <c r="C666" s="4"/>
      <c r="D666" s="4"/>
      <c r="E666" s="4"/>
      <c r="F666" s="7"/>
      <c r="G666" s="35"/>
      <c r="H666" s="34"/>
    </row>
    <row r="667" spans="1:8">
      <c r="A667" s="2"/>
      <c r="B667" s="6"/>
      <c r="C667" s="4"/>
      <c r="D667" s="4"/>
      <c r="E667" s="4"/>
      <c r="F667" s="7"/>
      <c r="G667" s="35"/>
      <c r="H667" s="34"/>
    </row>
    <row r="668" spans="1:8">
      <c r="A668" s="2"/>
      <c r="B668" s="6"/>
      <c r="C668" s="4"/>
      <c r="D668" s="4"/>
      <c r="E668" s="4"/>
      <c r="F668" s="7"/>
      <c r="G668" s="35"/>
      <c r="H668" s="34"/>
    </row>
    <row r="669" spans="1:8">
      <c r="A669" s="2"/>
      <c r="B669" s="6"/>
      <c r="C669" s="4"/>
      <c r="D669" s="4"/>
      <c r="E669" s="4"/>
      <c r="F669" s="7"/>
      <c r="G669" s="35"/>
      <c r="H669" s="34"/>
    </row>
    <row r="670" spans="1:8">
      <c r="A670" s="2"/>
      <c r="B670" s="6"/>
      <c r="C670" s="4"/>
      <c r="D670" s="4"/>
      <c r="E670" s="4"/>
      <c r="F670" s="7"/>
      <c r="G670" s="35"/>
      <c r="H670" s="34"/>
    </row>
    <row r="671" spans="1:8">
      <c r="A671" s="2"/>
      <c r="B671" s="3"/>
      <c r="C671" s="4"/>
      <c r="D671" s="4"/>
      <c r="E671" s="4"/>
      <c r="F671" s="5"/>
      <c r="G671" s="35"/>
      <c r="H671" s="34"/>
    </row>
    <row r="672" spans="1:8">
      <c r="A672" s="2"/>
      <c r="B672" s="3"/>
      <c r="C672" s="4"/>
      <c r="D672" s="4"/>
      <c r="E672" s="4"/>
      <c r="F672" s="5"/>
      <c r="G672" s="35"/>
      <c r="H672" s="34"/>
    </row>
    <row r="673" spans="1:8">
      <c r="A673" s="2"/>
      <c r="B673" s="6"/>
      <c r="C673" s="4"/>
      <c r="D673" s="4"/>
      <c r="E673" s="4"/>
      <c r="F673" s="7"/>
      <c r="G673" s="35"/>
      <c r="H673" s="34"/>
    </row>
    <row r="674" spans="1:8">
      <c r="A674" s="2"/>
      <c r="B674" s="3"/>
      <c r="C674" s="4"/>
      <c r="D674" s="4"/>
      <c r="E674" s="4"/>
      <c r="F674" s="5"/>
      <c r="G674" s="35"/>
      <c r="H674" s="34"/>
    </row>
    <row r="675" spans="1:8">
      <c r="A675" s="2"/>
      <c r="B675" s="3"/>
      <c r="C675" s="4"/>
      <c r="D675" s="4"/>
      <c r="E675" s="4"/>
      <c r="F675" s="5"/>
      <c r="G675" s="35"/>
      <c r="H675" s="34"/>
    </row>
    <row r="676" spans="1:8">
      <c r="A676" s="2"/>
      <c r="B676" s="3"/>
      <c r="C676" s="4"/>
      <c r="D676" s="4"/>
      <c r="E676" s="4"/>
      <c r="F676" s="5"/>
      <c r="G676" s="35"/>
      <c r="H676" s="34"/>
    </row>
    <row r="677" spans="1:8">
      <c r="A677" s="2"/>
      <c r="B677" s="6"/>
      <c r="C677" s="4"/>
      <c r="D677" s="4"/>
      <c r="E677" s="4"/>
      <c r="F677" s="7"/>
      <c r="G677" s="35"/>
      <c r="H677" s="34"/>
    </row>
    <row r="678" spans="1:8">
      <c r="A678" s="2"/>
      <c r="B678" s="6"/>
      <c r="C678" s="4"/>
      <c r="D678" s="4"/>
      <c r="E678" s="4"/>
      <c r="F678" s="7"/>
      <c r="G678" s="35"/>
      <c r="H678" s="34"/>
    </row>
    <row r="679" spans="1:8">
      <c r="A679" s="2"/>
      <c r="B679" s="3"/>
      <c r="C679" s="4"/>
      <c r="D679" s="4"/>
      <c r="E679" s="4"/>
      <c r="F679" s="5"/>
      <c r="G679" s="35"/>
      <c r="H679" s="34"/>
    </row>
    <row r="680" spans="1:8">
      <c r="A680" s="2"/>
      <c r="B680" s="3"/>
      <c r="C680" s="4"/>
      <c r="D680" s="4"/>
      <c r="E680" s="4"/>
      <c r="F680" s="5"/>
      <c r="G680" s="35"/>
      <c r="H680" s="34"/>
    </row>
    <row r="681" spans="1:8">
      <c r="A681" s="2"/>
      <c r="B681" s="6"/>
      <c r="C681" s="4"/>
      <c r="D681" s="4"/>
      <c r="E681" s="4"/>
      <c r="F681" s="7"/>
      <c r="G681" s="35"/>
      <c r="H681" s="34"/>
    </row>
    <row r="682" spans="1:8">
      <c r="A682" s="2"/>
      <c r="B682" s="3"/>
      <c r="C682" s="4"/>
      <c r="D682" s="4"/>
      <c r="E682" s="4"/>
      <c r="F682" s="5"/>
      <c r="G682" s="35"/>
      <c r="H682" s="34"/>
    </row>
    <row r="683" spans="1:8">
      <c r="A683" s="2"/>
      <c r="B683" s="6"/>
      <c r="C683" s="4"/>
      <c r="D683" s="4"/>
      <c r="E683" s="4"/>
      <c r="F683" s="7"/>
      <c r="G683" s="35"/>
      <c r="H683" s="34"/>
    </row>
    <row r="684" spans="1:8">
      <c r="A684" s="2"/>
      <c r="B684" s="3"/>
      <c r="C684" s="4"/>
      <c r="D684" s="4"/>
      <c r="E684" s="4"/>
      <c r="F684" s="5"/>
      <c r="G684" s="35"/>
      <c r="H684" s="34"/>
    </row>
    <row r="685" spans="1:8">
      <c r="A685" s="2"/>
      <c r="B685" s="3"/>
      <c r="C685" s="4"/>
      <c r="D685" s="4"/>
      <c r="E685" s="4"/>
      <c r="F685" s="5"/>
      <c r="G685" s="35"/>
      <c r="H685" s="34"/>
    </row>
    <row r="686" spans="1:8">
      <c r="A686" s="2"/>
      <c r="B686" s="6"/>
      <c r="C686" s="4"/>
      <c r="D686" s="4"/>
      <c r="E686" s="4"/>
      <c r="F686" s="7"/>
      <c r="G686" s="35"/>
      <c r="H686" s="34"/>
    </row>
    <row r="687" spans="1:8">
      <c r="A687" s="2"/>
      <c r="B687" s="3"/>
      <c r="C687" s="4"/>
      <c r="D687" s="4"/>
      <c r="E687" s="4"/>
      <c r="F687" s="5"/>
      <c r="G687" s="35"/>
      <c r="H687" s="34"/>
    </row>
    <row r="688" spans="1:8">
      <c r="A688" s="2"/>
      <c r="B688" s="6"/>
      <c r="C688" s="4"/>
      <c r="D688" s="4"/>
      <c r="E688" s="4"/>
      <c r="F688" s="7"/>
      <c r="G688" s="35"/>
      <c r="H688" s="34"/>
    </row>
    <row r="689" spans="1:8">
      <c r="A689" s="2"/>
      <c r="B689" s="3"/>
      <c r="C689" s="4"/>
      <c r="D689" s="4"/>
      <c r="E689" s="4"/>
      <c r="F689" s="5"/>
      <c r="G689" s="35"/>
      <c r="H689" s="34"/>
    </row>
    <row r="690" spans="1:8">
      <c r="A690" s="2"/>
      <c r="B690" s="6"/>
      <c r="C690" s="4"/>
      <c r="D690" s="4"/>
      <c r="E690" s="4"/>
      <c r="F690" s="7"/>
      <c r="G690" s="35"/>
      <c r="H690" s="34"/>
    </row>
    <row r="691" spans="1:8">
      <c r="A691" s="2"/>
      <c r="B691" s="6"/>
      <c r="C691" s="4"/>
      <c r="D691" s="4"/>
      <c r="E691" s="4"/>
      <c r="F691" s="7"/>
      <c r="G691" s="35"/>
      <c r="H691" s="34"/>
    </row>
    <row r="692" spans="1:8">
      <c r="A692" s="2"/>
      <c r="B692" s="3"/>
      <c r="C692" s="4"/>
      <c r="D692" s="4"/>
      <c r="E692" s="4"/>
      <c r="F692" s="5"/>
      <c r="G692" s="35"/>
      <c r="H692" s="34"/>
    </row>
    <row r="693" spans="1:8">
      <c r="A693" s="2"/>
      <c r="B693" s="6"/>
      <c r="C693" s="4"/>
      <c r="D693" s="4"/>
      <c r="E693" s="4"/>
      <c r="F693" s="7"/>
      <c r="G693" s="35"/>
      <c r="H693" s="34"/>
    </row>
    <row r="694" spans="1:8">
      <c r="A694" s="2"/>
      <c r="B694" s="6"/>
      <c r="C694" s="4"/>
      <c r="D694" s="4"/>
      <c r="E694" s="4"/>
      <c r="F694" s="7"/>
      <c r="G694" s="35"/>
      <c r="H694" s="34"/>
    </row>
    <row r="695" spans="1:8">
      <c r="A695" s="2"/>
      <c r="B695" s="3"/>
      <c r="C695" s="4"/>
      <c r="D695" s="4"/>
      <c r="E695" s="4"/>
      <c r="F695" s="5"/>
      <c r="G695" s="35"/>
      <c r="H695" s="34"/>
    </row>
    <row r="696" spans="1:8">
      <c r="A696" s="2"/>
      <c r="B696" s="6"/>
      <c r="C696" s="4"/>
      <c r="D696" s="4"/>
      <c r="E696" s="4"/>
      <c r="F696" s="7"/>
      <c r="G696" s="35"/>
      <c r="H696" s="34"/>
    </row>
    <row r="697" spans="1:8">
      <c r="A697" s="2"/>
      <c r="B697" s="3"/>
      <c r="C697" s="4"/>
      <c r="D697" s="4"/>
      <c r="E697" s="4"/>
      <c r="F697" s="5"/>
      <c r="G697" s="35"/>
      <c r="H697" s="34"/>
    </row>
    <row r="698" spans="1:8">
      <c r="A698" s="2"/>
      <c r="B698" s="6"/>
      <c r="C698" s="4"/>
      <c r="D698" s="4"/>
      <c r="E698" s="4"/>
      <c r="F698" s="7"/>
      <c r="G698" s="35"/>
      <c r="H698" s="34"/>
    </row>
    <row r="699" spans="1:8">
      <c r="A699" s="2"/>
      <c r="B699" s="6"/>
      <c r="C699" s="4"/>
      <c r="D699" s="4"/>
      <c r="E699" s="4"/>
      <c r="F699" s="7"/>
      <c r="G699" s="35"/>
      <c r="H699" s="34"/>
    </row>
    <row r="700" spans="1:8">
      <c r="A700" s="2"/>
      <c r="B700" s="3"/>
      <c r="C700" s="4"/>
      <c r="D700" s="4"/>
      <c r="E700" s="4"/>
      <c r="F700" s="5"/>
      <c r="G700" s="35"/>
      <c r="H700" s="34"/>
    </row>
    <row r="701" spans="1:8">
      <c r="A701" s="2"/>
      <c r="B701" s="6"/>
      <c r="C701" s="4"/>
      <c r="D701" s="4"/>
      <c r="E701" s="4"/>
      <c r="F701" s="7"/>
      <c r="G701" s="35"/>
      <c r="H701" s="34"/>
    </row>
    <row r="702" spans="1:8">
      <c r="A702" s="2"/>
      <c r="B702" s="6"/>
      <c r="C702" s="4"/>
      <c r="D702" s="4"/>
      <c r="E702" s="4"/>
      <c r="F702" s="7"/>
      <c r="G702" s="35"/>
      <c r="H702" s="34"/>
    </row>
    <row r="703" spans="1:8">
      <c r="A703" s="2"/>
      <c r="B703" s="6"/>
      <c r="C703" s="4"/>
      <c r="D703" s="4"/>
      <c r="E703" s="4"/>
      <c r="F703" s="7"/>
      <c r="G703" s="35"/>
      <c r="H703" s="34"/>
    </row>
    <row r="704" spans="1:8">
      <c r="A704" s="2"/>
      <c r="B704" s="6"/>
      <c r="C704" s="4"/>
      <c r="D704" s="4"/>
      <c r="E704" s="4"/>
      <c r="F704" s="7"/>
      <c r="G704" s="35"/>
      <c r="H704" s="34"/>
    </row>
    <row r="705" spans="1:8">
      <c r="A705" s="2"/>
      <c r="B705" s="6"/>
      <c r="C705" s="4"/>
      <c r="D705" s="4"/>
      <c r="E705" s="4"/>
      <c r="F705" s="7"/>
      <c r="G705" s="35"/>
      <c r="H705" s="34"/>
    </row>
    <row r="706" spans="1:8">
      <c r="A706" s="2"/>
      <c r="B706" s="3"/>
      <c r="C706" s="4"/>
      <c r="D706" s="4"/>
      <c r="E706" s="4"/>
      <c r="F706" s="5"/>
      <c r="G706" s="35"/>
      <c r="H706" s="34"/>
    </row>
    <row r="707" spans="1:8">
      <c r="A707" s="2"/>
      <c r="B707" s="3"/>
      <c r="C707" s="4"/>
      <c r="D707" s="4"/>
      <c r="E707" s="4"/>
      <c r="F707" s="5"/>
      <c r="G707" s="35"/>
      <c r="H707" s="34"/>
    </row>
    <row r="708" spans="1:8">
      <c r="A708" s="2"/>
      <c r="B708" s="3"/>
      <c r="C708" s="4"/>
      <c r="D708" s="4"/>
      <c r="E708" s="4"/>
      <c r="F708" s="5"/>
      <c r="G708" s="35"/>
      <c r="H708" s="34"/>
    </row>
    <row r="709" spans="1:8">
      <c r="A709" s="2"/>
      <c r="B709" s="6"/>
      <c r="C709" s="4"/>
      <c r="D709" s="4"/>
      <c r="E709" s="4"/>
      <c r="F709" s="7"/>
      <c r="G709" s="35"/>
      <c r="H709" s="34"/>
    </row>
    <row r="710" spans="1:8">
      <c r="A710" s="2"/>
      <c r="B710" s="3"/>
      <c r="C710" s="4"/>
      <c r="D710" s="4"/>
      <c r="E710" s="4"/>
      <c r="F710" s="5"/>
      <c r="G710" s="35"/>
      <c r="H710" s="34"/>
    </row>
    <row r="711" spans="1:8">
      <c r="A711" s="2"/>
      <c r="B711" s="6"/>
      <c r="C711" s="4"/>
      <c r="D711" s="4"/>
      <c r="E711" s="4"/>
      <c r="F711" s="7"/>
      <c r="G711" s="35"/>
      <c r="H711" s="34"/>
    </row>
    <row r="712" spans="1:8">
      <c r="A712" s="2"/>
      <c r="B712" s="6"/>
      <c r="C712" s="4"/>
      <c r="D712" s="4"/>
      <c r="E712" s="4"/>
      <c r="F712" s="7"/>
      <c r="G712" s="35"/>
      <c r="H712" s="34"/>
    </row>
    <row r="713" spans="1:8">
      <c r="A713" s="2"/>
      <c r="B713" s="3"/>
      <c r="C713" s="4"/>
      <c r="D713" s="4"/>
      <c r="E713" s="4"/>
      <c r="F713" s="5"/>
      <c r="G713" s="35"/>
      <c r="H713" s="34"/>
    </row>
    <row r="714" spans="1:8">
      <c r="A714" s="2"/>
      <c r="B714" s="6"/>
      <c r="C714" s="4"/>
      <c r="D714" s="4"/>
      <c r="E714" s="4"/>
      <c r="F714" s="7"/>
      <c r="G714" s="35"/>
      <c r="H714" s="34"/>
    </row>
    <row r="715" spans="1:8">
      <c r="A715" s="2"/>
      <c r="B715" s="6"/>
      <c r="C715" s="4"/>
      <c r="D715" s="4"/>
      <c r="E715" s="4"/>
      <c r="F715" s="7"/>
      <c r="G715" s="35"/>
      <c r="H715" s="34"/>
    </row>
    <row r="716" spans="1:8">
      <c r="A716" s="2"/>
      <c r="B716" s="3"/>
      <c r="C716" s="4"/>
      <c r="D716" s="4"/>
      <c r="E716" s="4"/>
      <c r="F716" s="5"/>
      <c r="G716" s="35"/>
      <c r="H716" s="34"/>
    </row>
    <row r="717" spans="1:8">
      <c r="A717" s="2"/>
      <c r="B717" s="6"/>
      <c r="C717" s="4"/>
      <c r="D717" s="4"/>
      <c r="E717" s="4"/>
      <c r="F717" s="7"/>
      <c r="G717" s="35"/>
      <c r="H717" s="34"/>
    </row>
    <row r="718" spans="1:8">
      <c r="A718" s="2"/>
      <c r="B718" s="6"/>
      <c r="C718" s="4"/>
      <c r="D718" s="4"/>
      <c r="E718" s="4"/>
      <c r="F718" s="7"/>
      <c r="G718" s="35"/>
      <c r="H718" s="34"/>
    </row>
    <row r="719" spans="1:8">
      <c r="A719" s="2"/>
      <c r="B719" s="6"/>
      <c r="C719" s="4"/>
      <c r="D719" s="4"/>
      <c r="E719" s="4"/>
      <c r="F719" s="7"/>
      <c r="G719" s="35"/>
      <c r="H719" s="34"/>
    </row>
    <row r="720" spans="1:8">
      <c r="A720" s="2"/>
      <c r="B720" s="6"/>
      <c r="C720" s="4"/>
      <c r="D720" s="4"/>
      <c r="E720" s="4"/>
      <c r="F720" s="7"/>
      <c r="G720" s="35"/>
      <c r="H720" s="34"/>
    </row>
    <row r="721" spans="1:8">
      <c r="A721" s="2"/>
      <c r="B721" s="6"/>
      <c r="C721" s="4"/>
      <c r="D721" s="4"/>
      <c r="E721" s="4"/>
      <c r="F721" s="7"/>
      <c r="G721" s="35"/>
      <c r="H721" s="34"/>
    </row>
    <row r="722" spans="1:8">
      <c r="A722" s="2"/>
      <c r="B722" s="6"/>
      <c r="C722" s="4"/>
      <c r="D722" s="4"/>
      <c r="E722" s="4"/>
      <c r="F722" s="7"/>
      <c r="G722" s="35"/>
      <c r="H722" s="34"/>
    </row>
    <row r="723" spans="1:8">
      <c r="A723" s="2"/>
      <c r="B723" s="6"/>
      <c r="C723" s="4"/>
      <c r="D723" s="4"/>
      <c r="E723" s="4"/>
      <c r="F723" s="7"/>
      <c r="G723" s="35"/>
      <c r="H723" s="34"/>
    </row>
    <row r="724" spans="1:8">
      <c r="A724" s="2"/>
      <c r="B724" s="6"/>
      <c r="C724" s="4"/>
      <c r="D724" s="4"/>
      <c r="E724" s="4"/>
      <c r="F724" s="7"/>
      <c r="G724" s="35"/>
      <c r="H724" s="34"/>
    </row>
    <row r="725" spans="1:8">
      <c r="A725" s="2"/>
      <c r="B725" s="3"/>
      <c r="C725" s="4"/>
      <c r="D725" s="4"/>
      <c r="E725" s="4"/>
      <c r="F725" s="5"/>
      <c r="G725" s="35"/>
      <c r="H725" s="34"/>
    </row>
    <row r="726" spans="1:8">
      <c r="A726" s="2"/>
      <c r="B726" s="6"/>
      <c r="C726" s="4"/>
      <c r="D726" s="4"/>
      <c r="E726" s="4"/>
      <c r="F726" s="7"/>
      <c r="G726" s="35"/>
      <c r="H726" s="34"/>
    </row>
    <row r="727" spans="1:8">
      <c r="A727" s="2"/>
      <c r="B727" s="6"/>
      <c r="C727" s="4"/>
      <c r="D727" s="4"/>
      <c r="E727" s="4"/>
      <c r="F727" s="7"/>
      <c r="G727" s="35"/>
      <c r="H727" s="34"/>
    </row>
    <row r="728" spans="1:8">
      <c r="A728" s="2"/>
      <c r="B728" s="6"/>
      <c r="C728" s="4"/>
      <c r="D728" s="4"/>
      <c r="E728" s="4"/>
      <c r="F728" s="7"/>
      <c r="G728" s="35"/>
      <c r="H728" s="34"/>
    </row>
    <row r="729" spans="1:8">
      <c r="A729" s="2"/>
      <c r="B729" s="3"/>
      <c r="C729" s="4"/>
      <c r="D729" s="4"/>
      <c r="E729" s="4"/>
      <c r="F729" s="5"/>
      <c r="G729" s="35"/>
      <c r="H729" s="34"/>
    </row>
    <row r="730" spans="1:8">
      <c r="A730" s="2"/>
      <c r="B730" s="6"/>
      <c r="C730" s="4"/>
      <c r="D730" s="4"/>
      <c r="E730" s="4"/>
      <c r="F730" s="7"/>
      <c r="G730" s="35"/>
      <c r="H730" s="34"/>
    </row>
    <row r="731" spans="1:8">
      <c r="A731" s="2"/>
      <c r="B731" s="3"/>
      <c r="C731" s="4"/>
      <c r="D731" s="4"/>
      <c r="E731" s="4"/>
      <c r="F731" s="5"/>
      <c r="G731" s="35"/>
      <c r="H731" s="34"/>
    </row>
    <row r="732" spans="1:8">
      <c r="A732" s="2"/>
      <c r="B732" s="3"/>
      <c r="C732" s="4"/>
      <c r="D732" s="4"/>
      <c r="E732" s="4"/>
      <c r="F732" s="5"/>
      <c r="G732" s="35"/>
      <c r="H732" s="34"/>
    </row>
    <row r="733" spans="1:8">
      <c r="A733" s="2"/>
      <c r="B733" s="3"/>
      <c r="C733" s="4"/>
      <c r="D733" s="4"/>
      <c r="E733" s="4"/>
      <c r="F733" s="5"/>
      <c r="G733" s="35"/>
      <c r="H733" s="34"/>
    </row>
    <row r="734" spans="1:8">
      <c r="A734" s="2"/>
      <c r="B734" s="6"/>
      <c r="C734" s="4"/>
      <c r="D734" s="4"/>
      <c r="E734" s="4"/>
      <c r="F734" s="7"/>
      <c r="G734" s="35"/>
      <c r="H734" s="34"/>
    </row>
    <row r="735" spans="1:8">
      <c r="A735" s="2"/>
      <c r="B735" s="3"/>
      <c r="C735" s="4"/>
      <c r="D735" s="4"/>
      <c r="E735" s="4"/>
      <c r="F735" s="5"/>
      <c r="G735" s="35"/>
      <c r="H735" s="34"/>
    </row>
    <row r="736" spans="1:8">
      <c r="A736" s="2"/>
      <c r="B736" s="3"/>
      <c r="C736" s="4"/>
      <c r="D736" s="4"/>
      <c r="E736" s="4"/>
      <c r="F736" s="5"/>
      <c r="G736" s="35"/>
      <c r="H736" s="34"/>
    </row>
    <row r="737" spans="1:8">
      <c r="A737" s="2"/>
      <c r="B737" s="3"/>
      <c r="C737" s="4"/>
      <c r="D737" s="4"/>
      <c r="E737" s="4"/>
      <c r="F737" s="5"/>
      <c r="G737" s="35"/>
      <c r="H737" s="34"/>
    </row>
    <row r="738" spans="1:8">
      <c r="A738" s="2"/>
      <c r="B738" s="3"/>
      <c r="C738" s="4"/>
      <c r="D738" s="4"/>
      <c r="E738" s="4"/>
      <c r="F738" s="5"/>
      <c r="G738" s="35"/>
      <c r="H738" s="34"/>
    </row>
    <row r="739" spans="1:8">
      <c r="A739" s="2"/>
      <c r="B739" s="6"/>
      <c r="C739" s="4"/>
      <c r="D739" s="4"/>
      <c r="E739" s="4"/>
      <c r="F739" s="7"/>
      <c r="G739" s="35"/>
      <c r="H739" s="34"/>
    </row>
    <row r="740" spans="1:8">
      <c r="A740" s="2"/>
      <c r="B740" s="6"/>
      <c r="C740" s="4"/>
      <c r="D740" s="4"/>
      <c r="E740" s="4"/>
      <c r="F740" s="7"/>
      <c r="G740" s="35"/>
      <c r="H740" s="34"/>
    </row>
    <row r="741" spans="1:8">
      <c r="A741" s="2"/>
      <c r="B741" s="3"/>
      <c r="C741" s="4"/>
      <c r="D741" s="4"/>
      <c r="E741" s="4"/>
      <c r="F741" s="5"/>
      <c r="G741" s="35"/>
      <c r="H741" s="34"/>
    </row>
    <row r="742" spans="1:8">
      <c r="A742" s="2"/>
      <c r="B742" s="3"/>
      <c r="C742" s="4"/>
      <c r="D742" s="4"/>
      <c r="E742" s="4"/>
      <c r="F742" s="5"/>
      <c r="G742" s="35"/>
      <c r="H742" s="34"/>
    </row>
    <row r="743" spans="1:8">
      <c r="A743" s="2"/>
      <c r="B743" s="6"/>
      <c r="C743" s="4"/>
      <c r="D743" s="4"/>
      <c r="E743" s="4"/>
      <c r="F743" s="7"/>
      <c r="G743" s="35"/>
      <c r="H743" s="34"/>
    </row>
    <row r="744" spans="1:8">
      <c r="A744" s="2"/>
      <c r="B744" s="3"/>
      <c r="C744" s="4"/>
      <c r="D744" s="4"/>
      <c r="E744" s="4"/>
      <c r="F744" s="5"/>
      <c r="G744" s="35"/>
      <c r="H744" s="34"/>
    </row>
    <row r="745" spans="1:8">
      <c r="A745" s="2"/>
      <c r="B745" s="6"/>
      <c r="C745" s="4"/>
      <c r="D745" s="4"/>
      <c r="E745" s="4"/>
      <c r="F745" s="7"/>
      <c r="G745" s="35"/>
      <c r="H745" s="34"/>
    </row>
    <row r="746" spans="1:8">
      <c r="A746" s="2"/>
      <c r="B746" s="3"/>
      <c r="C746" s="4"/>
      <c r="D746" s="4"/>
      <c r="E746" s="4"/>
      <c r="F746" s="5"/>
      <c r="G746" s="35"/>
      <c r="H746" s="34"/>
    </row>
    <row r="747" spans="1:8">
      <c r="A747" s="2"/>
      <c r="B747" s="6"/>
      <c r="C747" s="4"/>
      <c r="D747" s="4"/>
      <c r="E747" s="4"/>
      <c r="F747" s="7"/>
      <c r="G747" s="35"/>
      <c r="H747" s="34"/>
    </row>
    <row r="748" spans="1:8">
      <c r="A748" s="2"/>
      <c r="B748" s="6"/>
      <c r="C748" s="4"/>
      <c r="D748" s="4"/>
      <c r="E748" s="4"/>
      <c r="F748" s="7"/>
      <c r="G748" s="35"/>
      <c r="H748" s="34"/>
    </row>
    <row r="749" spans="1:8">
      <c r="A749" s="2"/>
      <c r="B749" s="3"/>
      <c r="C749" s="4"/>
      <c r="D749" s="4"/>
      <c r="E749" s="4"/>
      <c r="F749" s="5"/>
      <c r="G749" s="35"/>
      <c r="H749" s="34"/>
    </row>
    <row r="750" spans="1:8">
      <c r="A750" s="2"/>
      <c r="B750" s="3"/>
      <c r="C750" s="4"/>
      <c r="D750" s="4"/>
      <c r="E750" s="4"/>
      <c r="F750" s="5"/>
      <c r="G750" s="35"/>
      <c r="H750" s="34"/>
    </row>
    <row r="751" spans="1:8">
      <c r="A751" s="2"/>
      <c r="B751" s="6"/>
      <c r="C751" s="4"/>
      <c r="D751" s="4"/>
      <c r="E751" s="4"/>
      <c r="F751" s="7"/>
      <c r="G751" s="35"/>
      <c r="H751" s="34"/>
    </row>
    <row r="752" spans="1:8">
      <c r="A752" s="2"/>
      <c r="B752" s="6"/>
      <c r="C752" s="4"/>
      <c r="D752" s="4"/>
      <c r="E752" s="4"/>
      <c r="F752" s="7"/>
      <c r="G752" s="35"/>
      <c r="H752" s="34"/>
    </row>
    <row r="753" spans="1:8">
      <c r="A753" s="2"/>
      <c r="B753" s="6"/>
      <c r="C753" s="4"/>
      <c r="D753" s="4"/>
      <c r="E753" s="4"/>
      <c r="F753" s="7"/>
      <c r="G753" s="35"/>
      <c r="H753" s="34"/>
    </row>
    <row r="754" spans="1:8">
      <c r="A754" s="2"/>
      <c r="B754" s="3"/>
      <c r="C754" s="4"/>
      <c r="D754" s="4"/>
      <c r="E754" s="4"/>
      <c r="F754" s="5"/>
      <c r="G754" s="35"/>
      <c r="H754" s="34"/>
    </row>
    <row r="755" spans="1:8">
      <c r="A755" s="2"/>
      <c r="B755" s="6"/>
      <c r="C755" s="4"/>
      <c r="D755" s="4"/>
      <c r="E755" s="4"/>
      <c r="F755" s="7"/>
      <c r="G755" s="35"/>
      <c r="H755" s="34"/>
    </row>
    <row r="756" spans="1:8">
      <c r="A756" s="2"/>
      <c r="B756" s="6"/>
      <c r="C756" s="4"/>
      <c r="D756" s="4"/>
      <c r="E756" s="4"/>
      <c r="F756" s="7"/>
      <c r="G756" s="35"/>
      <c r="H756" s="34"/>
    </row>
    <row r="757" spans="1:8">
      <c r="A757" s="2"/>
      <c r="B757" s="6"/>
      <c r="C757" s="4"/>
      <c r="D757" s="4"/>
      <c r="E757" s="4"/>
      <c r="F757" s="7"/>
      <c r="G757" s="35"/>
      <c r="H757" s="34"/>
    </row>
    <row r="758" spans="1:8">
      <c r="A758" s="2"/>
      <c r="B758" s="3"/>
      <c r="C758" s="4"/>
      <c r="D758" s="4"/>
      <c r="E758" s="4"/>
      <c r="F758" s="5"/>
      <c r="G758" s="35"/>
      <c r="H758" s="34"/>
    </row>
    <row r="759" spans="1:8">
      <c r="A759" s="2"/>
      <c r="B759" s="3"/>
      <c r="C759" s="4"/>
      <c r="D759" s="4"/>
      <c r="E759" s="4"/>
      <c r="F759" s="5"/>
      <c r="G759" s="35"/>
      <c r="H759" s="34"/>
    </row>
    <row r="760" spans="1:8">
      <c r="A760" s="2"/>
      <c r="B760" s="3"/>
      <c r="C760" s="4"/>
      <c r="D760" s="4"/>
      <c r="E760" s="4"/>
      <c r="F760" s="5"/>
      <c r="G760" s="35"/>
      <c r="H760" s="34"/>
    </row>
    <row r="761" spans="1:8">
      <c r="A761" s="2"/>
      <c r="B761" s="6"/>
      <c r="C761" s="4"/>
      <c r="D761" s="4"/>
      <c r="E761" s="4"/>
      <c r="F761" s="7"/>
      <c r="G761" s="35"/>
      <c r="H761" s="34"/>
    </row>
    <row r="762" spans="1:8">
      <c r="A762" s="2"/>
      <c r="B762" s="6"/>
      <c r="C762" s="4"/>
      <c r="D762" s="4"/>
      <c r="E762" s="4"/>
      <c r="F762" s="7"/>
      <c r="G762" s="35"/>
      <c r="H762" s="34"/>
    </row>
    <row r="763" spans="1:8">
      <c r="A763" s="2"/>
      <c r="B763" s="3"/>
      <c r="C763" s="4"/>
      <c r="D763" s="4"/>
      <c r="E763" s="4"/>
      <c r="F763" s="5"/>
      <c r="G763" s="35"/>
      <c r="H763" s="34"/>
    </row>
    <row r="764" spans="1:8">
      <c r="A764" s="2"/>
      <c r="B764" s="6"/>
      <c r="C764" s="4"/>
      <c r="D764" s="4"/>
      <c r="E764" s="4"/>
      <c r="F764" s="7"/>
      <c r="G764" s="35"/>
      <c r="H764" s="34"/>
    </row>
    <row r="765" spans="1:8">
      <c r="A765" s="2"/>
      <c r="B765" s="6"/>
      <c r="C765" s="4"/>
      <c r="D765" s="4"/>
      <c r="E765" s="4"/>
      <c r="F765" s="7"/>
      <c r="G765" s="35"/>
      <c r="H765" s="34"/>
    </row>
    <row r="766" spans="1:8">
      <c r="A766" s="2"/>
      <c r="B766" s="3"/>
      <c r="C766" s="4"/>
      <c r="D766" s="4"/>
      <c r="E766" s="4"/>
      <c r="F766" s="5"/>
      <c r="G766" s="35"/>
      <c r="H766" s="34"/>
    </row>
    <row r="767" spans="1:8">
      <c r="A767" s="2"/>
      <c r="B767" s="3"/>
      <c r="C767" s="4"/>
      <c r="D767" s="4"/>
      <c r="E767" s="4"/>
      <c r="F767" s="5"/>
      <c r="G767" s="35"/>
      <c r="H767" s="34"/>
    </row>
    <row r="768" spans="1:8">
      <c r="A768" s="2"/>
      <c r="B768" s="6"/>
      <c r="C768" s="4"/>
      <c r="D768" s="4"/>
      <c r="E768" s="4"/>
      <c r="F768" s="7"/>
      <c r="G768" s="35"/>
      <c r="H768" s="34"/>
    </row>
    <row r="769" spans="1:8">
      <c r="A769" s="2"/>
      <c r="B769" s="3"/>
      <c r="C769" s="4"/>
      <c r="D769" s="4"/>
      <c r="E769" s="4"/>
      <c r="F769" s="5"/>
      <c r="G769" s="35"/>
      <c r="H769" s="34"/>
    </row>
    <row r="770" spans="1:8">
      <c r="A770" s="2"/>
      <c r="B770" s="3"/>
      <c r="C770" s="4"/>
      <c r="D770" s="4"/>
      <c r="E770" s="4"/>
      <c r="F770" s="5"/>
      <c r="G770" s="35"/>
      <c r="H770" s="34"/>
    </row>
    <row r="771" spans="1:8">
      <c r="A771" s="2"/>
      <c r="B771" s="3"/>
      <c r="C771" s="4"/>
      <c r="D771" s="4"/>
      <c r="E771" s="4"/>
      <c r="F771" s="5"/>
      <c r="G771" s="35"/>
      <c r="H771" s="34"/>
    </row>
    <row r="772" spans="1:8">
      <c r="A772" s="2"/>
      <c r="B772" s="6"/>
      <c r="C772" s="4"/>
      <c r="D772" s="4"/>
      <c r="E772" s="4"/>
      <c r="F772" s="7"/>
      <c r="G772" s="35"/>
      <c r="H772" s="34"/>
    </row>
    <row r="773" spans="1:8">
      <c r="A773" s="2"/>
      <c r="B773" s="6"/>
      <c r="C773" s="4"/>
      <c r="D773" s="4"/>
      <c r="E773" s="4"/>
      <c r="F773" s="7"/>
      <c r="G773" s="35"/>
      <c r="H773" s="34"/>
    </row>
    <row r="774" spans="1:8">
      <c r="A774" s="2"/>
      <c r="B774" s="3"/>
      <c r="C774" s="4"/>
      <c r="D774" s="4"/>
      <c r="E774" s="4"/>
      <c r="F774" s="5"/>
      <c r="G774" s="35"/>
      <c r="H774" s="34"/>
    </row>
    <row r="775" spans="1:8">
      <c r="A775" s="2"/>
      <c r="B775" s="6"/>
      <c r="C775" s="4"/>
      <c r="D775" s="4"/>
      <c r="E775" s="4"/>
      <c r="F775" s="7"/>
      <c r="G775" s="35"/>
      <c r="H775" s="34"/>
    </row>
    <row r="776" spans="1:8">
      <c r="A776" s="2"/>
      <c r="B776" s="3"/>
      <c r="C776" s="4"/>
      <c r="D776" s="4"/>
      <c r="E776" s="4"/>
      <c r="F776" s="5"/>
      <c r="G776" s="35"/>
      <c r="H776" s="34"/>
    </row>
    <row r="777" spans="1:8">
      <c r="A777" s="2"/>
      <c r="B777" s="3"/>
      <c r="C777" s="4"/>
      <c r="D777" s="4"/>
      <c r="E777" s="4"/>
      <c r="F777" s="5"/>
      <c r="G777" s="35"/>
      <c r="H777" s="34"/>
    </row>
    <row r="778" spans="1:8">
      <c r="A778" s="2"/>
      <c r="B778" s="6"/>
      <c r="C778" s="4"/>
      <c r="D778" s="4"/>
      <c r="E778" s="4"/>
      <c r="F778" s="7"/>
      <c r="G778" s="35"/>
      <c r="H778" s="34"/>
    </row>
    <row r="779" spans="1:8">
      <c r="A779" s="2"/>
      <c r="B779" s="6"/>
      <c r="C779" s="4"/>
      <c r="D779" s="4"/>
      <c r="E779" s="4"/>
      <c r="F779" s="7"/>
      <c r="G779" s="35"/>
      <c r="H779" s="34"/>
    </row>
    <row r="780" spans="1:8">
      <c r="A780" s="2"/>
      <c r="B780" s="6"/>
      <c r="C780" s="4"/>
      <c r="D780" s="4"/>
      <c r="E780" s="4"/>
      <c r="F780" s="7"/>
      <c r="G780" s="35"/>
      <c r="H780" s="34"/>
    </row>
    <row r="781" spans="1:8">
      <c r="A781" s="2"/>
      <c r="B781" s="6"/>
      <c r="C781" s="4"/>
      <c r="D781" s="4"/>
      <c r="E781" s="4"/>
      <c r="F781" s="7"/>
      <c r="G781" s="35"/>
      <c r="H781" s="34"/>
    </row>
    <row r="782" spans="1:8">
      <c r="A782" s="2"/>
      <c r="B782" s="6"/>
      <c r="C782" s="4"/>
      <c r="D782" s="4"/>
      <c r="E782" s="4"/>
      <c r="F782" s="7"/>
      <c r="G782" s="35"/>
      <c r="H782" s="34"/>
    </row>
    <row r="783" spans="1:8">
      <c r="A783" s="2"/>
      <c r="B783" s="3"/>
      <c r="C783" s="4"/>
      <c r="D783" s="4"/>
      <c r="E783" s="4"/>
      <c r="F783" s="5"/>
      <c r="G783" s="35"/>
      <c r="H783" s="34"/>
    </row>
    <row r="784" spans="1:8">
      <c r="A784" s="2"/>
      <c r="B784" s="3"/>
      <c r="C784" s="4"/>
      <c r="D784" s="4"/>
      <c r="E784" s="4"/>
      <c r="F784" s="5"/>
      <c r="G784" s="35"/>
      <c r="H784" s="34"/>
    </row>
    <row r="785" spans="1:8">
      <c r="A785" s="2"/>
      <c r="B785" s="6"/>
      <c r="C785" s="4"/>
      <c r="D785" s="4"/>
      <c r="E785" s="4"/>
      <c r="F785" s="7"/>
      <c r="G785" s="35"/>
      <c r="H785" s="34"/>
    </row>
    <row r="786" spans="1:8">
      <c r="A786" s="2"/>
      <c r="B786" s="6"/>
      <c r="C786" s="4"/>
      <c r="D786" s="4"/>
      <c r="E786" s="4"/>
      <c r="F786" s="7"/>
      <c r="G786" s="35"/>
      <c r="H786" s="34"/>
    </row>
    <row r="787" spans="1:8">
      <c r="A787" s="2"/>
      <c r="B787" s="6"/>
      <c r="C787" s="4"/>
      <c r="D787" s="4"/>
      <c r="E787" s="4"/>
      <c r="F787" s="7"/>
      <c r="G787" s="35"/>
      <c r="H787" s="34"/>
    </row>
    <row r="788" spans="1:8">
      <c r="A788" s="2"/>
      <c r="B788" s="3"/>
      <c r="C788" s="4"/>
      <c r="D788" s="4"/>
      <c r="E788" s="4"/>
      <c r="F788" s="5"/>
      <c r="G788" s="35"/>
      <c r="H788" s="34"/>
    </row>
    <row r="789" spans="1:8">
      <c r="A789" s="2"/>
      <c r="B789" s="6"/>
      <c r="C789" s="4"/>
      <c r="D789" s="4"/>
      <c r="E789" s="4"/>
      <c r="F789" s="7"/>
      <c r="G789" s="35"/>
      <c r="H789" s="34"/>
    </row>
    <row r="790" spans="1:8">
      <c r="A790" s="2"/>
      <c r="B790" s="6"/>
      <c r="C790" s="4"/>
      <c r="D790" s="4"/>
      <c r="E790" s="4"/>
      <c r="F790" s="7"/>
      <c r="G790" s="35"/>
      <c r="H790" s="34"/>
    </row>
    <row r="791" spans="1:8">
      <c r="A791" s="2"/>
      <c r="B791" s="6"/>
      <c r="C791" s="4"/>
      <c r="D791" s="4"/>
      <c r="E791" s="4"/>
      <c r="F791" s="7"/>
      <c r="G791" s="35"/>
      <c r="H791" s="34"/>
    </row>
    <row r="792" spans="1:8">
      <c r="A792" s="2"/>
      <c r="B792" s="3"/>
      <c r="C792" s="4"/>
      <c r="D792" s="4"/>
      <c r="E792" s="4"/>
      <c r="F792" s="5"/>
      <c r="G792" s="35"/>
      <c r="H792" s="34"/>
    </row>
    <row r="793" spans="1:8">
      <c r="A793" s="2"/>
      <c r="B793" s="3"/>
      <c r="C793" s="4"/>
      <c r="D793" s="4"/>
      <c r="E793" s="4"/>
      <c r="F793" s="5"/>
      <c r="G793" s="35"/>
      <c r="H793" s="34"/>
    </row>
    <row r="794" spans="1:8">
      <c r="A794" s="2"/>
      <c r="B794" s="6"/>
      <c r="C794" s="4"/>
      <c r="D794" s="4"/>
      <c r="E794" s="4"/>
      <c r="F794" s="7"/>
      <c r="G794" s="35"/>
      <c r="H794" s="34"/>
    </row>
    <row r="795" spans="1:8">
      <c r="A795" s="2"/>
      <c r="B795" s="3"/>
      <c r="C795" s="4"/>
      <c r="D795" s="4"/>
      <c r="E795" s="4"/>
      <c r="F795" s="5"/>
      <c r="G795" s="35"/>
      <c r="H795" s="34"/>
    </row>
    <row r="796" spans="1:8">
      <c r="A796" s="2"/>
      <c r="B796" s="3"/>
      <c r="C796" s="4"/>
      <c r="D796" s="4"/>
      <c r="E796" s="4"/>
      <c r="F796" s="5"/>
      <c r="G796" s="35"/>
      <c r="H796" s="34"/>
    </row>
    <row r="797" spans="1:8">
      <c r="A797" s="2"/>
      <c r="B797" s="3"/>
      <c r="C797" s="4"/>
      <c r="D797" s="4"/>
      <c r="E797" s="4"/>
      <c r="F797" s="5"/>
      <c r="G797" s="35"/>
      <c r="H797" s="34"/>
    </row>
    <row r="798" spans="1:8">
      <c r="A798" s="2"/>
      <c r="B798" s="6"/>
      <c r="C798" s="4"/>
      <c r="D798" s="4"/>
      <c r="E798" s="4"/>
      <c r="F798" s="7"/>
      <c r="G798" s="35"/>
      <c r="H798" s="34"/>
    </row>
    <row r="799" spans="1:8">
      <c r="A799" s="2"/>
      <c r="B799" s="6"/>
      <c r="C799" s="4"/>
      <c r="D799" s="4"/>
      <c r="E799" s="4"/>
      <c r="F799" s="7"/>
      <c r="G799" s="35"/>
      <c r="H799" s="34"/>
    </row>
    <row r="800" spans="1:8">
      <c r="A800" s="2"/>
      <c r="B800" s="6"/>
      <c r="C800" s="4"/>
      <c r="D800" s="4"/>
      <c r="E800" s="4"/>
      <c r="F800" s="7"/>
      <c r="G800" s="35"/>
      <c r="H800" s="34"/>
    </row>
    <row r="801" spans="1:8">
      <c r="A801" s="2"/>
      <c r="B801" s="6"/>
      <c r="C801" s="4"/>
      <c r="D801" s="4"/>
      <c r="E801" s="4"/>
      <c r="F801" s="7"/>
      <c r="G801" s="35"/>
      <c r="H801" s="34"/>
    </row>
    <row r="802" spans="1:8">
      <c r="A802" s="2"/>
      <c r="B802" s="3"/>
      <c r="C802" s="4"/>
      <c r="D802" s="4"/>
      <c r="E802" s="4"/>
      <c r="F802" s="5"/>
      <c r="G802" s="35"/>
      <c r="H802" s="34"/>
    </row>
    <row r="803" spans="1:8">
      <c r="A803" s="2"/>
      <c r="B803" s="3"/>
      <c r="C803" s="4"/>
      <c r="D803" s="4"/>
      <c r="E803" s="4"/>
      <c r="F803" s="5"/>
      <c r="G803" s="35"/>
      <c r="H803" s="34"/>
    </row>
    <row r="804" spans="1:8">
      <c r="A804" s="2"/>
      <c r="B804" s="6"/>
      <c r="C804" s="4"/>
      <c r="D804" s="4"/>
      <c r="E804" s="4"/>
      <c r="F804" s="7"/>
      <c r="G804" s="35"/>
      <c r="H804" s="34"/>
    </row>
    <row r="805" spans="1:8">
      <c r="A805" s="2"/>
      <c r="B805" s="3"/>
      <c r="C805" s="4"/>
      <c r="D805" s="4"/>
      <c r="E805" s="4"/>
      <c r="F805" s="5"/>
      <c r="G805" s="35"/>
      <c r="H805" s="34"/>
    </row>
    <row r="806" spans="1:8">
      <c r="A806" s="2"/>
      <c r="B806" s="3"/>
      <c r="C806" s="4"/>
      <c r="D806" s="4"/>
      <c r="E806" s="4"/>
      <c r="F806" s="5"/>
      <c r="G806" s="35"/>
      <c r="H806" s="34"/>
    </row>
    <row r="807" spans="1:8">
      <c r="A807" s="2"/>
      <c r="B807" s="6"/>
      <c r="C807" s="4"/>
      <c r="D807" s="4"/>
      <c r="E807" s="4"/>
      <c r="F807" s="7"/>
      <c r="G807" s="35"/>
      <c r="H807" s="34"/>
    </row>
    <row r="808" spans="1:8">
      <c r="A808" s="2"/>
      <c r="B808" s="3"/>
      <c r="C808" s="4"/>
      <c r="D808" s="4"/>
      <c r="E808" s="4"/>
      <c r="F808" s="5"/>
      <c r="G808" s="35"/>
      <c r="H808" s="34"/>
    </row>
    <row r="809" spans="1:8">
      <c r="A809" s="2"/>
      <c r="B809" s="3"/>
      <c r="C809" s="4"/>
      <c r="D809" s="4"/>
      <c r="E809" s="4"/>
      <c r="F809" s="5"/>
      <c r="G809" s="35"/>
      <c r="H809" s="34"/>
    </row>
    <row r="810" spans="1:8">
      <c r="A810" s="2"/>
      <c r="B810" s="3"/>
      <c r="C810" s="4"/>
      <c r="D810" s="4"/>
      <c r="E810" s="4"/>
      <c r="F810" s="5"/>
      <c r="G810" s="35"/>
      <c r="H810" s="34"/>
    </row>
    <row r="811" spans="1:8">
      <c r="A811" s="2"/>
      <c r="B811" s="3"/>
      <c r="C811" s="4"/>
      <c r="D811" s="4"/>
      <c r="E811" s="4"/>
      <c r="F811" s="5"/>
      <c r="G811" s="35"/>
      <c r="H811" s="34"/>
    </row>
    <row r="812" spans="1:8">
      <c r="A812" s="2"/>
      <c r="B812" s="6"/>
      <c r="C812" s="4"/>
      <c r="D812" s="4"/>
      <c r="E812" s="4"/>
      <c r="F812" s="7"/>
      <c r="G812" s="35"/>
      <c r="H812" s="34"/>
    </row>
    <row r="813" spans="1:8">
      <c r="A813" s="2"/>
      <c r="B813" s="3"/>
      <c r="C813" s="4"/>
      <c r="D813" s="4"/>
      <c r="E813" s="4"/>
      <c r="F813" s="5"/>
      <c r="G813" s="35"/>
      <c r="H813" s="34"/>
    </row>
    <row r="814" spans="1:8">
      <c r="A814" s="2"/>
      <c r="B814" s="6"/>
      <c r="C814" s="4"/>
      <c r="D814" s="4"/>
      <c r="E814" s="4"/>
      <c r="F814" s="7"/>
      <c r="G814" s="35"/>
      <c r="H814" s="34"/>
    </row>
    <row r="815" spans="1:8">
      <c r="A815" s="2"/>
      <c r="B815" s="6"/>
      <c r="C815" s="4"/>
      <c r="D815" s="4"/>
      <c r="E815" s="4"/>
      <c r="F815" s="7"/>
      <c r="G815" s="35"/>
      <c r="H815" s="34"/>
    </row>
    <row r="816" spans="1:8">
      <c r="A816" s="2"/>
      <c r="B816" s="3"/>
      <c r="C816" s="4"/>
      <c r="D816" s="4"/>
      <c r="E816" s="4"/>
      <c r="F816" s="5"/>
      <c r="G816" s="35"/>
      <c r="H816" s="34"/>
    </row>
    <row r="817" spans="1:8">
      <c r="A817" s="2"/>
      <c r="B817" s="3"/>
      <c r="C817" s="4"/>
      <c r="D817" s="4"/>
      <c r="E817" s="4"/>
      <c r="F817" s="5"/>
      <c r="G817" s="35"/>
      <c r="H817" s="34"/>
    </row>
    <row r="818" spans="1:8">
      <c r="A818" s="2"/>
      <c r="B818" s="6"/>
      <c r="C818" s="4"/>
      <c r="D818" s="4"/>
      <c r="E818" s="4"/>
      <c r="F818" s="7"/>
      <c r="G818" s="35"/>
      <c r="H818" s="34"/>
    </row>
    <row r="819" spans="1:8">
      <c r="A819" s="2"/>
      <c r="B819" s="3"/>
      <c r="C819" s="4"/>
      <c r="D819" s="4"/>
      <c r="E819" s="4"/>
      <c r="F819" s="5"/>
      <c r="G819" s="35"/>
      <c r="H819" s="34"/>
    </row>
    <row r="820" spans="1:8">
      <c r="A820" s="2"/>
      <c r="B820" s="3"/>
      <c r="C820" s="4"/>
      <c r="D820" s="4"/>
      <c r="E820" s="4"/>
      <c r="F820" s="5"/>
      <c r="G820" s="35"/>
      <c r="H820" s="34"/>
    </row>
    <row r="821" spans="1:8">
      <c r="A821" s="2"/>
      <c r="B821" s="6"/>
      <c r="C821" s="4"/>
      <c r="D821" s="4"/>
      <c r="E821" s="4"/>
      <c r="F821" s="7"/>
      <c r="G821" s="35"/>
      <c r="H821" s="34"/>
    </row>
    <row r="822" spans="1:8">
      <c r="A822" s="2"/>
      <c r="B822" s="6"/>
      <c r="C822" s="4"/>
      <c r="D822" s="4"/>
      <c r="E822" s="4"/>
      <c r="F822" s="7"/>
      <c r="G822" s="35"/>
      <c r="H822" s="34"/>
    </row>
    <row r="823" spans="1:8">
      <c r="A823" s="2"/>
      <c r="B823" s="6"/>
      <c r="C823" s="4"/>
      <c r="D823" s="4"/>
      <c r="E823" s="4"/>
      <c r="F823" s="7"/>
      <c r="G823" s="35"/>
      <c r="H823" s="34"/>
    </row>
    <row r="824" spans="1:8">
      <c r="A824" s="2"/>
      <c r="B824" s="3"/>
      <c r="C824" s="4"/>
      <c r="D824" s="4"/>
      <c r="E824" s="4"/>
      <c r="F824" s="5"/>
      <c r="G824" s="35"/>
      <c r="H824" s="34"/>
    </row>
    <row r="825" spans="1:8">
      <c r="A825" s="2"/>
      <c r="B825" s="3"/>
      <c r="C825" s="4"/>
      <c r="D825" s="4"/>
      <c r="E825" s="4"/>
      <c r="F825" s="5"/>
      <c r="G825" s="35"/>
      <c r="H825" s="34"/>
    </row>
    <row r="826" spans="1:8">
      <c r="A826" s="2"/>
      <c r="B826" s="3"/>
      <c r="C826" s="4"/>
      <c r="D826" s="4"/>
      <c r="E826" s="4"/>
      <c r="F826" s="5"/>
      <c r="G826" s="35"/>
      <c r="H826" s="34"/>
    </row>
    <row r="827" spans="1:8">
      <c r="A827" s="2"/>
      <c r="B827" s="3"/>
      <c r="C827" s="4"/>
      <c r="D827" s="4"/>
      <c r="E827" s="4"/>
      <c r="F827" s="5"/>
      <c r="G827" s="35"/>
      <c r="H827" s="34"/>
    </row>
    <row r="828" spans="1:8">
      <c r="A828" s="2"/>
      <c r="B828" s="6"/>
      <c r="C828" s="4"/>
      <c r="D828" s="4"/>
      <c r="E828" s="4"/>
      <c r="F828" s="7"/>
      <c r="G828" s="35"/>
      <c r="H828" s="34"/>
    </row>
    <row r="829" spans="1:8">
      <c r="A829" s="2"/>
      <c r="B829" s="3"/>
      <c r="C829" s="4"/>
      <c r="D829" s="4"/>
      <c r="E829" s="4"/>
      <c r="F829" s="5"/>
      <c r="G829" s="35"/>
      <c r="H829" s="34"/>
    </row>
    <row r="830" spans="1:8">
      <c r="A830" s="2"/>
      <c r="B830" s="6"/>
      <c r="C830" s="4"/>
      <c r="D830" s="4"/>
      <c r="E830" s="4"/>
      <c r="F830" s="7"/>
      <c r="G830" s="35"/>
      <c r="H830" s="34"/>
    </row>
    <row r="831" spans="1:8">
      <c r="A831" s="2"/>
      <c r="B831" s="6"/>
      <c r="C831" s="4"/>
      <c r="D831" s="4"/>
      <c r="E831" s="4"/>
      <c r="F831" s="7"/>
      <c r="G831" s="35"/>
      <c r="H831" s="34"/>
    </row>
    <row r="832" spans="1:8">
      <c r="A832" s="2"/>
      <c r="B832" s="6"/>
      <c r="C832" s="4"/>
      <c r="D832" s="4"/>
      <c r="E832" s="4"/>
      <c r="F832" s="7"/>
      <c r="G832" s="35"/>
      <c r="H832" s="34"/>
    </row>
    <row r="833" spans="1:8">
      <c r="A833" s="2"/>
      <c r="B833" s="6"/>
      <c r="C833" s="4"/>
      <c r="D833" s="4"/>
      <c r="E833" s="4"/>
      <c r="F833" s="7"/>
      <c r="G833" s="35"/>
      <c r="H833" s="34"/>
    </row>
    <row r="834" spans="1:8">
      <c r="A834" s="2"/>
      <c r="B834" s="3"/>
      <c r="C834" s="4"/>
      <c r="D834" s="4"/>
      <c r="E834" s="4"/>
      <c r="F834" s="5"/>
      <c r="G834" s="35"/>
      <c r="H834" s="34"/>
    </row>
    <row r="835" spans="1:8">
      <c r="A835" s="2"/>
      <c r="B835" s="3"/>
      <c r="C835" s="4"/>
      <c r="D835" s="4"/>
      <c r="E835" s="4"/>
      <c r="F835" s="5"/>
      <c r="G835" s="35"/>
      <c r="H835" s="34"/>
    </row>
    <row r="836" spans="1:8">
      <c r="A836" s="2"/>
      <c r="B836" s="3"/>
      <c r="C836" s="4"/>
      <c r="D836" s="4"/>
      <c r="E836" s="4"/>
      <c r="F836" s="5"/>
      <c r="G836" s="35"/>
      <c r="H836" s="34"/>
    </row>
    <row r="837" spans="1:8">
      <c r="A837" s="2"/>
      <c r="B837" s="6"/>
      <c r="C837" s="4"/>
      <c r="D837" s="4"/>
      <c r="E837" s="4"/>
      <c r="F837" s="7"/>
      <c r="G837" s="35"/>
      <c r="H837" s="34"/>
    </row>
    <row r="838" spans="1:8">
      <c r="A838" s="2"/>
      <c r="B838" s="3"/>
      <c r="C838" s="4"/>
      <c r="D838" s="4"/>
      <c r="E838" s="4"/>
      <c r="F838" s="5"/>
      <c r="G838" s="35"/>
      <c r="H838" s="34"/>
    </row>
    <row r="839" spans="1:8">
      <c r="A839" s="2"/>
      <c r="B839" s="3"/>
      <c r="C839" s="4"/>
      <c r="D839" s="4"/>
      <c r="E839" s="4"/>
      <c r="F839" s="5"/>
      <c r="G839" s="35"/>
      <c r="H839" s="34"/>
    </row>
    <row r="840" spans="1:8">
      <c r="A840" s="2"/>
      <c r="B840" s="3"/>
      <c r="C840" s="4"/>
      <c r="D840" s="4"/>
      <c r="E840" s="4"/>
      <c r="F840" s="5"/>
      <c r="G840" s="35"/>
      <c r="H840" s="34"/>
    </row>
    <row r="841" spans="1:8">
      <c r="A841" s="2"/>
      <c r="B841" s="3"/>
      <c r="C841" s="4"/>
      <c r="D841" s="4"/>
      <c r="E841" s="4"/>
      <c r="F841" s="5"/>
      <c r="G841" s="35"/>
      <c r="H841" s="34"/>
    </row>
    <row r="842" spans="1:8">
      <c r="A842" s="2"/>
      <c r="B842" s="6"/>
      <c r="C842" s="4"/>
      <c r="D842" s="4"/>
      <c r="E842" s="4"/>
      <c r="F842" s="7"/>
      <c r="G842" s="35"/>
      <c r="H842" s="34"/>
    </row>
    <row r="843" spans="1:8">
      <c r="A843" s="2"/>
      <c r="B843" s="3"/>
      <c r="C843" s="4"/>
      <c r="D843" s="4"/>
      <c r="E843" s="4"/>
      <c r="F843" s="5"/>
      <c r="G843" s="35"/>
      <c r="H843" s="34"/>
    </row>
    <row r="844" spans="1:8">
      <c r="A844" s="2"/>
      <c r="B844" s="3"/>
      <c r="C844" s="4"/>
      <c r="D844" s="4"/>
      <c r="E844" s="4"/>
      <c r="F844" s="5"/>
      <c r="G844" s="35"/>
      <c r="H844" s="34"/>
    </row>
    <row r="845" spans="1:8">
      <c r="A845" s="2"/>
      <c r="B845" s="6"/>
      <c r="C845" s="4"/>
      <c r="D845" s="4"/>
      <c r="E845" s="4"/>
      <c r="F845" s="7"/>
      <c r="G845" s="35"/>
      <c r="H845" s="34"/>
    </row>
    <row r="846" spans="1:8">
      <c r="A846" s="2"/>
      <c r="B846" s="3"/>
      <c r="C846" s="4"/>
      <c r="D846" s="4"/>
      <c r="E846" s="4"/>
      <c r="F846" s="5"/>
      <c r="G846" s="35"/>
      <c r="H846" s="34"/>
    </row>
    <row r="847" spans="1:8">
      <c r="A847" s="2"/>
      <c r="B847" s="3"/>
      <c r="C847" s="4"/>
      <c r="D847" s="4"/>
      <c r="E847" s="4"/>
      <c r="F847" s="5"/>
      <c r="G847" s="35"/>
      <c r="H847" s="34"/>
    </row>
    <row r="848" spans="1:8">
      <c r="A848" s="2"/>
      <c r="B848" s="3"/>
      <c r="C848" s="4"/>
      <c r="D848" s="4"/>
      <c r="E848" s="4"/>
      <c r="F848" s="5"/>
      <c r="G848" s="35"/>
      <c r="H848" s="34"/>
    </row>
    <row r="849" spans="1:8">
      <c r="A849" s="2"/>
      <c r="B849" s="3"/>
      <c r="C849" s="4"/>
      <c r="D849" s="4"/>
      <c r="E849" s="4"/>
      <c r="F849" s="5"/>
      <c r="G849" s="35"/>
      <c r="H849" s="34"/>
    </row>
    <row r="850" spans="1:8">
      <c r="A850" s="2"/>
      <c r="B850" s="3"/>
      <c r="C850" s="4"/>
      <c r="D850" s="4"/>
      <c r="E850" s="4"/>
      <c r="F850" s="5"/>
      <c r="G850" s="35"/>
      <c r="H850" s="34"/>
    </row>
    <row r="851" spans="1:8">
      <c r="A851" s="2"/>
      <c r="B851" s="6"/>
      <c r="C851" s="4"/>
      <c r="D851" s="4"/>
      <c r="E851" s="4"/>
      <c r="F851" s="7"/>
      <c r="G851" s="35"/>
      <c r="H851" s="34"/>
    </row>
    <row r="852" spans="1:8">
      <c r="A852" s="2"/>
      <c r="B852" s="3"/>
      <c r="C852" s="4"/>
      <c r="D852" s="4"/>
      <c r="E852" s="4"/>
      <c r="F852" s="5"/>
      <c r="G852" s="35"/>
      <c r="H852" s="34"/>
    </row>
    <row r="853" spans="1:8">
      <c r="A853" s="2"/>
      <c r="B853" s="6"/>
      <c r="C853" s="4"/>
      <c r="D853" s="4"/>
      <c r="E853" s="4"/>
      <c r="F853" s="7"/>
      <c r="G853" s="35"/>
      <c r="H853" s="34"/>
    </row>
    <row r="854" spans="1:8">
      <c r="A854" s="2"/>
      <c r="B854" s="6"/>
      <c r="C854" s="4"/>
      <c r="D854" s="4"/>
      <c r="E854" s="4"/>
      <c r="F854" s="7"/>
      <c r="G854" s="35"/>
      <c r="H854" s="34"/>
    </row>
    <row r="855" spans="1:8">
      <c r="A855" s="2"/>
      <c r="B855" s="3"/>
      <c r="C855" s="4"/>
      <c r="D855" s="4"/>
      <c r="E855" s="4"/>
      <c r="F855" s="5"/>
      <c r="G855" s="35"/>
      <c r="H855" s="34"/>
    </row>
    <row r="856" spans="1:8">
      <c r="A856" s="2"/>
      <c r="B856" s="6"/>
      <c r="C856" s="4"/>
      <c r="D856" s="4"/>
      <c r="E856" s="4"/>
      <c r="F856" s="7"/>
      <c r="G856" s="35"/>
      <c r="H856" s="34"/>
    </row>
    <row r="857" spans="1:8">
      <c r="A857" s="2"/>
      <c r="B857" s="6"/>
      <c r="C857" s="4"/>
      <c r="D857" s="4"/>
      <c r="E857" s="4"/>
      <c r="F857" s="7"/>
      <c r="G857" s="35"/>
      <c r="H857" s="34"/>
    </row>
    <row r="858" spans="1:8">
      <c r="A858" s="2"/>
      <c r="B858" s="6"/>
      <c r="C858" s="4"/>
      <c r="D858" s="4"/>
      <c r="E858" s="4"/>
      <c r="F858" s="7"/>
      <c r="G858" s="35"/>
      <c r="H858" s="34"/>
    </row>
    <row r="859" spans="1:8">
      <c r="A859" s="2"/>
      <c r="B859" s="6"/>
      <c r="C859" s="4"/>
      <c r="D859" s="4"/>
      <c r="E859" s="4"/>
      <c r="F859" s="7"/>
      <c r="G859" s="35"/>
      <c r="H859" s="34"/>
    </row>
    <row r="860" spans="1:8">
      <c r="A860" s="2"/>
      <c r="B860" s="6"/>
      <c r="C860" s="4"/>
      <c r="D860" s="4"/>
      <c r="E860" s="4"/>
      <c r="F860" s="7"/>
      <c r="G860" s="35"/>
      <c r="H860" s="34"/>
    </row>
    <row r="861" spans="1:8">
      <c r="A861" s="2"/>
      <c r="B861" s="3"/>
      <c r="C861" s="4"/>
      <c r="D861" s="4"/>
      <c r="E861" s="4"/>
      <c r="F861" s="5"/>
      <c r="G861" s="35"/>
      <c r="H861" s="34"/>
    </row>
    <row r="862" spans="1:8">
      <c r="A862" s="2"/>
      <c r="B862" s="6"/>
      <c r="C862" s="4"/>
      <c r="D862" s="4"/>
      <c r="E862" s="4"/>
      <c r="F862" s="7"/>
      <c r="G862" s="35"/>
      <c r="H862" s="34"/>
    </row>
    <row r="863" spans="1:8">
      <c r="A863" s="2"/>
      <c r="B863" s="3"/>
      <c r="C863" s="4"/>
      <c r="D863" s="4"/>
      <c r="E863" s="4"/>
      <c r="F863" s="5"/>
      <c r="G863" s="35"/>
      <c r="H863" s="34"/>
    </row>
    <row r="864" spans="1:8">
      <c r="A864" s="2"/>
      <c r="B864" s="3"/>
      <c r="C864" s="4"/>
      <c r="D864" s="4"/>
      <c r="E864" s="4"/>
      <c r="F864" s="5"/>
      <c r="G864" s="35"/>
      <c r="H864" s="34"/>
    </row>
    <row r="865" spans="1:8">
      <c r="A865" s="2"/>
      <c r="B865" s="6"/>
      <c r="C865" s="4"/>
      <c r="D865" s="4"/>
      <c r="E865" s="4"/>
      <c r="F865" s="7"/>
      <c r="G865" s="35"/>
      <c r="H865" s="34"/>
    </row>
    <row r="866" spans="1:8">
      <c r="A866" s="2"/>
      <c r="B866" s="3"/>
      <c r="C866" s="4"/>
      <c r="D866" s="4"/>
      <c r="E866" s="4"/>
      <c r="F866" s="5"/>
      <c r="G866" s="35"/>
      <c r="H866" s="34"/>
    </row>
    <row r="867" spans="1:8">
      <c r="A867" s="2"/>
      <c r="B867" s="6"/>
      <c r="C867" s="4"/>
      <c r="D867" s="4"/>
      <c r="E867" s="4"/>
      <c r="F867" s="7"/>
      <c r="G867" s="35"/>
      <c r="H867" s="34"/>
    </row>
    <row r="868" spans="1:8">
      <c r="A868" s="2"/>
      <c r="B868" s="3"/>
      <c r="C868" s="4"/>
      <c r="D868" s="4"/>
      <c r="E868" s="4"/>
      <c r="F868" s="5"/>
      <c r="G868" s="35"/>
      <c r="H868" s="34"/>
    </row>
    <row r="869" spans="1:8">
      <c r="A869" s="2"/>
      <c r="B869" s="6"/>
      <c r="C869" s="4"/>
      <c r="D869" s="4"/>
      <c r="E869" s="4"/>
      <c r="F869" s="7"/>
      <c r="G869" s="35"/>
      <c r="H869" s="34"/>
    </row>
    <row r="870" spans="1:8">
      <c r="A870" s="2"/>
      <c r="B870" s="3"/>
      <c r="C870" s="4"/>
      <c r="D870" s="4"/>
      <c r="E870" s="4"/>
      <c r="F870" s="5"/>
      <c r="G870" s="35"/>
      <c r="H870" s="34"/>
    </row>
    <row r="871" spans="1:8">
      <c r="A871" s="2"/>
      <c r="B871" s="3"/>
      <c r="C871" s="4"/>
      <c r="D871" s="4"/>
      <c r="E871" s="4"/>
      <c r="F871" s="5"/>
      <c r="G871" s="35"/>
      <c r="H871" s="34"/>
    </row>
    <row r="872" spans="1:8">
      <c r="A872" s="2"/>
      <c r="B872" s="3"/>
      <c r="C872" s="4"/>
      <c r="D872" s="4"/>
      <c r="E872" s="4"/>
      <c r="F872" s="5"/>
      <c r="G872" s="35"/>
      <c r="H872" s="34"/>
    </row>
    <row r="873" spans="1:8">
      <c r="A873" s="2"/>
      <c r="B873" s="3"/>
      <c r="C873" s="4"/>
      <c r="D873" s="4"/>
      <c r="E873" s="4"/>
      <c r="F873" s="5"/>
      <c r="G873" s="35"/>
      <c r="H873" s="34"/>
    </row>
    <row r="874" spans="1:8">
      <c r="A874" s="2"/>
      <c r="B874" s="6"/>
      <c r="C874" s="4"/>
      <c r="D874" s="4"/>
      <c r="E874" s="4"/>
      <c r="F874" s="7"/>
      <c r="G874" s="35"/>
      <c r="H874" s="34"/>
    </row>
    <row r="875" spans="1:8">
      <c r="A875" s="2"/>
      <c r="B875" s="3"/>
      <c r="C875" s="4"/>
      <c r="D875" s="4"/>
      <c r="E875" s="4"/>
      <c r="F875" s="5"/>
      <c r="G875" s="35"/>
      <c r="H875" s="34"/>
    </row>
    <row r="876" spans="1:8">
      <c r="A876" s="2"/>
      <c r="B876" s="3"/>
      <c r="C876" s="4"/>
      <c r="D876" s="4"/>
      <c r="E876" s="4"/>
      <c r="F876" s="5"/>
      <c r="G876" s="35"/>
      <c r="H876" s="34"/>
    </row>
    <row r="877" spans="1:8">
      <c r="A877" s="2"/>
      <c r="B877" s="3"/>
      <c r="C877" s="4"/>
      <c r="D877" s="4"/>
      <c r="E877" s="4"/>
      <c r="F877" s="5"/>
      <c r="G877" s="35"/>
      <c r="H877" s="34"/>
    </row>
    <row r="878" spans="1:8">
      <c r="A878" s="2"/>
      <c r="B878" s="3"/>
      <c r="C878" s="4"/>
      <c r="D878" s="4"/>
      <c r="E878" s="4"/>
      <c r="F878" s="5"/>
      <c r="G878" s="35"/>
      <c r="H878" s="34"/>
    </row>
    <row r="879" spans="1:8">
      <c r="A879" s="2"/>
      <c r="B879" s="6"/>
      <c r="C879" s="4"/>
      <c r="D879" s="4"/>
      <c r="E879" s="4"/>
      <c r="F879" s="7"/>
      <c r="G879" s="35"/>
      <c r="H879" s="34"/>
    </row>
    <row r="880" spans="1:8">
      <c r="A880" s="2"/>
      <c r="B880" s="3"/>
      <c r="C880" s="4"/>
      <c r="D880" s="4"/>
      <c r="E880" s="4"/>
      <c r="F880" s="5"/>
      <c r="G880" s="35"/>
      <c r="H880" s="34"/>
    </row>
    <row r="881" spans="1:8">
      <c r="A881" s="2"/>
      <c r="B881" s="6"/>
      <c r="C881" s="4"/>
      <c r="D881" s="4"/>
      <c r="E881" s="4"/>
      <c r="F881" s="7"/>
      <c r="G881" s="35"/>
      <c r="H881" s="34"/>
    </row>
    <row r="882" spans="1:8">
      <c r="A882" s="2"/>
      <c r="B882" s="3"/>
      <c r="C882" s="4"/>
      <c r="D882" s="4"/>
      <c r="E882" s="4"/>
      <c r="F882" s="5"/>
      <c r="G882" s="35"/>
      <c r="H882" s="34"/>
    </row>
    <row r="883" spans="1:8">
      <c r="A883" s="2"/>
      <c r="B883" s="3"/>
      <c r="C883" s="4"/>
      <c r="D883" s="4"/>
      <c r="E883" s="4"/>
      <c r="F883" s="5"/>
      <c r="G883" s="35"/>
      <c r="H883" s="34"/>
    </row>
    <row r="884" spans="1:8">
      <c r="A884" s="2"/>
      <c r="B884" s="3"/>
      <c r="C884" s="4"/>
      <c r="D884" s="4"/>
      <c r="E884" s="4"/>
      <c r="F884" s="5"/>
      <c r="G884" s="35"/>
      <c r="H884" s="34"/>
    </row>
    <row r="885" spans="1:8">
      <c r="A885" s="2"/>
      <c r="B885" s="3"/>
      <c r="C885" s="4"/>
      <c r="D885" s="4"/>
      <c r="E885" s="4"/>
      <c r="F885" s="5"/>
      <c r="G885" s="35"/>
      <c r="H885" s="34"/>
    </row>
    <row r="886" spans="1:8">
      <c r="A886" s="2"/>
      <c r="B886" s="3"/>
      <c r="C886" s="4"/>
      <c r="D886" s="4"/>
      <c r="E886" s="4"/>
      <c r="F886" s="5"/>
      <c r="G886" s="35"/>
      <c r="H886" s="34"/>
    </row>
    <row r="887" spans="1:8">
      <c r="A887" s="2"/>
      <c r="B887" s="3"/>
      <c r="C887" s="4"/>
      <c r="D887" s="4"/>
      <c r="E887" s="4"/>
      <c r="F887" s="5"/>
      <c r="G887" s="35"/>
      <c r="H887" s="34"/>
    </row>
    <row r="888" spans="1:8">
      <c r="A888" s="2"/>
      <c r="B888" s="3"/>
      <c r="C888" s="4"/>
      <c r="D888" s="4"/>
      <c r="E888" s="4"/>
      <c r="F888" s="5"/>
      <c r="G888" s="35"/>
      <c r="H888" s="34"/>
    </row>
    <row r="889" spans="1:8">
      <c r="A889" s="2"/>
      <c r="B889" s="3"/>
      <c r="C889" s="4"/>
      <c r="D889" s="4"/>
      <c r="E889" s="4"/>
      <c r="F889" s="5"/>
      <c r="G889" s="35"/>
      <c r="H889" s="34"/>
    </row>
    <row r="890" spans="1:8">
      <c r="A890" s="2"/>
      <c r="B890" s="3"/>
      <c r="C890" s="4"/>
      <c r="D890" s="4"/>
      <c r="E890" s="4"/>
      <c r="F890" s="5"/>
      <c r="G890" s="35"/>
      <c r="H890" s="34"/>
    </row>
    <row r="891" spans="1:8">
      <c r="A891" s="2"/>
      <c r="B891" s="6"/>
      <c r="C891" s="4"/>
      <c r="D891" s="4"/>
      <c r="E891" s="4"/>
      <c r="F891" s="7"/>
      <c r="G891" s="35"/>
      <c r="H891" s="34"/>
    </row>
    <row r="892" spans="1:8">
      <c r="A892" s="2"/>
      <c r="B892" s="3"/>
      <c r="C892" s="4"/>
      <c r="D892" s="4"/>
      <c r="E892" s="4"/>
      <c r="F892" s="5"/>
      <c r="G892" s="35"/>
      <c r="H892" s="34"/>
    </row>
    <row r="893" spans="1:8">
      <c r="A893" s="2"/>
      <c r="B893" s="3"/>
      <c r="C893" s="4"/>
      <c r="D893" s="4"/>
      <c r="E893" s="4"/>
      <c r="F893" s="5"/>
      <c r="G893" s="35"/>
      <c r="H893" s="34"/>
    </row>
    <row r="894" spans="1:8">
      <c r="A894" s="2"/>
      <c r="B894" s="3"/>
      <c r="C894" s="4"/>
      <c r="D894" s="4"/>
      <c r="E894" s="4"/>
      <c r="F894" s="5"/>
      <c r="G894" s="35"/>
      <c r="H894" s="34"/>
    </row>
    <row r="895" spans="1:8">
      <c r="A895" s="2"/>
      <c r="B895" s="3"/>
      <c r="C895" s="4"/>
      <c r="D895" s="4"/>
      <c r="E895" s="4"/>
      <c r="F895" s="5"/>
      <c r="G895" s="35"/>
      <c r="H895" s="34"/>
    </row>
    <row r="896" spans="1:8">
      <c r="A896" s="2"/>
      <c r="B896" s="3"/>
      <c r="C896" s="4"/>
      <c r="D896" s="4"/>
      <c r="E896" s="4"/>
      <c r="F896" s="5"/>
      <c r="G896" s="35"/>
      <c r="H896" s="34"/>
    </row>
    <row r="897" spans="1:8">
      <c r="A897" s="2"/>
      <c r="B897" s="3"/>
      <c r="C897" s="4"/>
      <c r="D897" s="4"/>
      <c r="E897" s="4"/>
      <c r="F897" s="5"/>
      <c r="G897" s="35"/>
      <c r="H897" s="34"/>
    </row>
    <row r="898" spans="1:8">
      <c r="A898" s="2"/>
      <c r="B898" s="3"/>
      <c r="C898" s="4"/>
      <c r="D898" s="4"/>
      <c r="E898" s="4"/>
      <c r="F898" s="5"/>
      <c r="G898" s="35"/>
      <c r="H898" s="34"/>
    </row>
    <row r="899" spans="1:8">
      <c r="A899" s="2"/>
      <c r="B899" s="6"/>
      <c r="C899" s="4"/>
      <c r="D899" s="4"/>
      <c r="E899" s="4"/>
      <c r="F899" s="7"/>
      <c r="G899" s="35"/>
      <c r="H899" s="34"/>
    </row>
    <row r="900" spans="1:8">
      <c r="A900" s="2"/>
      <c r="B900" s="3"/>
      <c r="C900" s="4"/>
      <c r="D900" s="4"/>
      <c r="E900" s="4"/>
      <c r="F900" s="5"/>
      <c r="G900" s="35"/>
      <c r="H900" s="34"/>
    </row>
    <row r="901" spans="1:8">
      <c r="A901" s="2"/>
      <c r="B901" s="6"/>
      <c r="C901" s="4"/>
      <c r="D901" s="4"/>
      <c r="E901" s="4"/>
      <c r="F901" s="7"/>
      <c r="G901" s="35"/>
      <c r="H901" s="34"/>
    </row>
    <row r="902" spans="1:8">
      <c r="A902" s="2"/>
      <c r="B902" s="6"/>
      <c r="C902" s="4"/>
      <c r="D902" s="4"/>
      <c r="E902" s="4"/>
      <c r="F902" s="7"/>
      <c r="G902" s="35"/>
      <c r="H902" s="34"/>
    </row>
    <row r="903" spans="1:8">
      <c r="A903" s="2"/>
      <c r="B903" s="3"/>
      <c r="C903" s="4"/>
      <c r="D903" s="4"/>
      <c r="E903" s="4"/>
      <c r="F903" s="5"/>
      <c r="G903" s="35"/>
      <c r="H903" s="34"/>
    </row>
    <row r="904" spans="1:8">
      <c r="A904" s="2"/>
      <c r="B904" s="3"/>
      <c r="C904" s="4"/>
      <c r="D904" s="4"/>
      <c r="E904" s="4"/>
      <c r="F904" s="5"/>
      <c r="G904" s="35"/>
      <c r="H904" s="34"/>
    </row>
    <row r="905" spans="1:8">
      <c r="A905" s="2"/>
      <c r="B905" s="6"/>
      <c r="C905" s="4"/>
      <c r="D905" s="4"/>
      <c r="E905" s="4"/>
      <c r="F905" s="7"/>
      <c r="G905" s="35"/>
      <c r="H905" s="34"/>
    </row>
    <row r="906" spans="1:8">
      <c r="A906" s="2"/>
      <c r="B906" s="6"/>
      <c r="C906" s="4"/>
      <c r="D906" s="4"/>
      <c r="E906" s="4"/>
      <c r="F906" s="7"/>
      <c r="G906" s="35"/>
      <c r="H906" s="34"/>
    </row>
    <row r="907" spans="1:8">
      <c r="A907" s="2"/>
      <c r="B907" s="3"/>
      <c r="C907" s="4"/>
      <c r="D907" s="4"/>
      <c r="E907" s="4"/>
      <c r="F907" s="5"/>
      <c r="G907" s="35"/>
      <c r="H907" s="34"/>
    </row>
    <row r="908" spans="1:8">
      <c r="A908" s="2"/>
      <c r="B908" s="3"/>
      <c r="C908" s="4"/>
      <c r="D908" s="4"/>
      <c r="E908" s="4"/>
      <c r="F908" s="5"/>
      <c r="G908" s="35"/>
      <c r="H908" s="34"/>
    </row>
    <row r="909" spans="1:8">
      <c r="A909" s="2"/>
      <c r="B909" s="6"/>
      <c r="C909" s="4"/>
      <c r="D909" s="4"/>
      <c r="E909" s="4"/>
      <c r="F909" s="7"/>
      <c r="G909" s="35"/>
      <c r="H909" s="34"/>
    </row>
    <row r="910" spans="1:8">
      <c r="A910" s="2"/>
      <c r="B910" s="3"/>
      <c r="C910" s="4"/>
      <c r="D910" s="4"/>
      <c r="E910" s="4"/>
      <c r="F910" s="5"/>
      <c r="G910" s="35"/>
      <c r="H910" s="34"/>
    </row>
    <row r="911" spans="1:8">
      <c r="A911" s="2"/>
      <c r="B911" s="3"/>
      <c r="C911" s="4"/>
      <c r="D911" s="4"/>
      <c r="E911" s="4"/>
      <c r="F911" s="5"/>
      <c r="G911" s="35"/>
      <c r="H911" s="34"/>
    </row>
    <row r="912" spans="1:8">
      <c r="A912" s="2"/>
      <c r="B912" s="6"/>
      <c r="C912" s="4"/>
      <c r="D912" s="4"/>
      <c r="E912" s="4"/>
      <c r="F912" s="7"/>
      <c r="G912" s="35"/>
      <c r="H912" s="34"/>
    </row>
    <row r="913" spans="1:8">
      <c r="A913" s="2"/>
      <c r="B913" s="6"/>
      <c r="C913" s="4"/>
      <c r="D913" s="4"/>
      <c r="E913" s="4"/>
      <c r="F913" s="7"/>
      <c r="G913" s="35"/>
      <c r="H913" s="34"/>
    </row>
    <row r="914" spans="1:8">
      <c r="A914" s="2"/>
      <c r="B914" s="3"/>
      <c r="C914" s="4"/>
      <c r="D914" s="4"/>
      <c r="E914" s="4"/>
      <c r="F914" s="5"/>
      <c r="G914" s="35"/>
      <c r="H914" s="34"/>
    </row>
    <row r="915" spans="1:8">
      <c r="A915" s="2"/>
      <c r="B915" s="6"/>
      <c r="C915" s="4"/>
      <c r="D915" s="4"/>
      <c r="E915" s="4"/>
      <c r="F915" s="7"/>
      <c r="G915" s="35"/>
      <c r="H915" s="34"/>
    </row>
    <row r="916" spans="1:8">
      <c r="A916" s="2"/>
      <c r="B916" s="3"/>
      <c r="C916" s="4"/>
      <c r="D916" s="4"/>
      <c r="E916" s="4"/>
      <c r="F916" s="5"/>
      <c r="G916" s="35"/>
      <c r="H916" s="34"/>
    </row>
    <row r="917" spans="1:8">
      <c r="A917" s="2"/>
      <c r="B917" s="6"/>
      <c r="C917" s="4"/>
      <c r="D917" s="4"/>
      <c r="E917" s="4"/>
      <c r="F917" s="7"/>
      <c r="G917" s="35"/>
      <c r="H917" s="34"/>
    </row>
    <row r="918" spans="1:8">
      <c r="A918" s="2"/>
      <c r="B918" s="3"/>
      <c r="C918" s="4"/>
      <c r="D918" s="4"/>
      <c r="E918" s="4"/>
      <c r="F918" s="5"/>
      <c r="G918" s="35"/>
      <c r="H918" s="34"/>
    </row>
    <row r="919" spans="1:8">
      <c r="A919" s="2"/>
      <c r="B919" s="3"/>
      <c r="C919" s="4"/>
      <c r="D919" s="4"/>
      <c r="E919" s="4"/>
      <c r="F919" s="5"/>
      <c r="G919" s="35"/>
      <c r="H919" s="34"/>
    </row>
    <row r="920" spans="1:8">
      <c r="A920" s="2"/>
      <c r="B920" s="3"/>
      <c r="C920" s="4"/>
      <c r="D920" s="4"/>
      <c r="E920" s="4"/>
      <c r="F920" s="5"/>
      <c r="G920" s="35"/>
      <c r="H920" s="34"/>
    </row>
    <row r="921" spans="1:8">
      <c r="A921" s="2"/>
      <c r="B921" s="3"/>
      <c r="C921" s="4"/>
      <c r="D921" s="4"/>
      <c r="E921" s="4"/>
      <c r="F921" s="5"/>
      <c r="G921" s="35"/>
      <c r="H921" s="34"/>
    </row>
    <row r="922" spans="1:8">
      <c r="A922" s="2"/>
      <c r="B922" s="6"/>
      <c r="C922" s="4"/>
      <c r="D922" s="4"/>
      <c r="E922" s="4"/>
      <c r="F922" s="7"/>
      <c r="G922" s="35"/>
      <c r="H922" s="34"/>
    </row>
    <row r="923" spans="1:8">
      <c r="A923" s="2"/>
      <c r="B923" s="6"/>
      <c r="C923" s="4"/>
      <c r="D923" s="4"/>
      <c r="E923" s="4"/>
      <c r="F923" s="7"/>
      <c r="G923" s="35"/>
      <c r="H923" s="34"/>
    </row>
    <row r="924" spans="1:8">
      <c r="A924" s="2"/>
      <c r="B924" s="3"/>
      <c r="C924" s="4"/>
      <c r="D924" s="4"/>
      <c r="E924" s="4"/>
      <c r="F924" s="5"/>
      <c r="G924" s="35"/>
      <c r="H924" s="34"/>
    </row>
    <row r="925" spans="1:8">
      <c r="A925" s="2"/>
      <c r="B925" s="3"/>
      <c r="C925" s="4"/>
      <c r="D925" s="4"/>
      <c r="E925" s="4"/>
      <c r="F925" s="5"/>
      <c r="G925" s="35"/>
      <c r="H925" s="34"/>
    </row>
    <row r="926" spans="1:8">
      <c r="A926" s="2"/>
      <c r="B926" s="3"/>
      <c r="C926" s="4"/>
      <c r="D926" s="4"/>
      <c r="E926" s="4"/>
      <c r="F926" s="5"/>
      <c r="G926" s="35"/>
      <c r="H926" s="34"/>
    </row>
    <row r="927" spans="1:8">
      <c r="A927" s="2"/>
      <c r="B927" s="6"/>
      <c r="C927" s="4"/>
      <c r="D927" s="4"/>
      <c r="E927" s="4"/>
      <c r="F927" s="7"/>
      <c r="G927" s="35"/>
      <c r="H927" s="34"/>
    </row>
    <row r="928" spans="1:8">
      <c r="A928" s="2"/>
      <c r="B928" s="6"/>
      <c r="C928" s="4"/>
      <c r="D928" s="4"/>
      <c r="E928" s="4"/>
      <c r="F928" s="7"/>
      <c r="G928" s="35"/>
      <c r="H928" s="34"/>
    </row>
    <row r="929" spans="1:8">
      <c r="A929" s="2"/>
      <c r="B929" s="6"/>
      <c r="C929" s="4"/>
      <c r="D929" s="4"/>
      <c r="E929" s="4"/>
      <c r="F929" s="7"/>
      <c r="G929" s="35"/>
      <c r="H929" s="34"/>
    </row>
    <row r="930" spans="1:8">
      <c r="A930" s="2"/>
      <c r="B930" s="3"/>
      <c r="C930" s="4"/>
      <c r="D930" s="4"/>
      <c r="E930" s="4"/>
      <c r="F930" s="5"/>
      <c r="G930" s="35"/>
      <c r="H930" s="34"/>
    </row>
    <row r="931" spans="1:8">
      <c r="A931" s="2"/>
      <c r="B931" s="3"/>
      <c r="C931" s="4"/>
      <c r="D931" s="4"/>
      <c r="E931" s="4"/>
      <c r="F931" s="5"/>
      <c r="G931" s="35"/>
      <c r="H931" s="34"/>
    </row>
    <row r="932" spans="1:8">
      <c r="A932" s="2"/>
      <c r="B932" s="3"/>
      <c r="C932" s="4"/>
      <c r="D932" s="4"/>
      <c r="E932" s="4"/>
      <c r="F932" s="5"/>
      <c r="G932" s="35"/>
      <c r="H932" s="34"/>
    </row>
    <row r="933" spans="1:8">
      <c r="A933" s="2"/>
      <c r="B933" s="6"/>
      <c r="C933" s="4"/>
      <c r="D933" s="4"/>
      <c r="E933" s="4"/>
      <c r="F933" s="7"/>
      <c r="G933" s="35"/>
      <c r="H933" s="34"/>
    </row>
    <row r="934" spans="1:8">
      <c r="A934" s="2"/>
      <c r="B934" s="3"/>
      <c r="C934" s="4"/>
      <c r="D934" s="4"/>
      <c r="E934" s="4"/>
      <c r="F934" s="5"/>
      <c r="G934" s="35"/>
      <c r="H934" s="34"/>
    </row>
    <row r="935" spans="1:8">
      <c r="A935" s="2"/>
      <c r="B935" s="6"/>
      <c r="C935" s="4"/>
      <c r="D935" s="4"/>
      <c r="E935" s="4"/>
      <c r="F935" s="7"/>
      <c r="G935" s="35"/>
      <c r="H935" s="34"/>
    </row>
    <row r="936" spans="1:8">
      <c r="A936" s="2"/>
      <c r="B936" s="6"/>
      <c r="C936" s="4"/>
      <c r="D936" s="4"/>
      <c r="E936" s="4"/>
      <c r="F936" s="7"/>
      <c r="G936" s="35"/>
      <c r="H936" s="34"/>
    </row>
    <row r="937" spans="1:8">
      <c r="A937" s="2"/>
      <c r="B937" s="3"/>
      <c r="C937" s="4"/>
      <c r="D937" s="4"/>
      <c r="E937" s="4"/>
      <c r="F937" s="5"/>
      <c r="G937" s="35"/>
      <c r="H937" s="34"/>
    </row>
    <row r="938" spans="1:8">
      <c r="A938" s="2"/>
      <c r="B938" s="3"/>
      <c r="C938" s="4"/>
      <c r="D938" s="4"/>
      <c r="E938" s="4"/>
      <c r="F938" s="5"/>
      <c r="G938" s="35"/>
      <c r="H938" s="34"/>
    </row>
    <row r="939" spans="1:8">
      <c r="A939" s="2"/>
      <c r="B939" s="6"/>
      <c r="C939" s="4"/>
      <c r="D939" s="4"/>
      <c r="E939" s="4"/>
      <c r="F939" s="7"/>
      <c r="G939" s="35"/>
      <c r="H939" s="34"/>
    </row>
    <row r="940" spans="1:8">
      <c r="A940" s="2"/>
      <c r="B940" s="3"/>
      <c r="C940" s="4"/>
      <c r="D940" s="4"/>
      <c r="E940" s="4"/>
      <c r="F940" s="5"/>
      <c r="G940" s="35"/>
      <c r="H940" s="34"/>
    </row>
    <row r="941" spans="1:8">
      <c r="A941" s="2"/>
      <c r="B941" s="3"/>
      <c r="C941" s="4"/>
      <c r="D941" s="4"/>
      <c r="E941" s="4"/>
      <c r="F941" s="5"/>
      <c r="G941" s="35"/>
      <c r="H941" s="34"/>
    </row>
    <row r="942" spans="1:8">
      <c r="A942" s="2"/>
      <c r="B942" s="6"/>
      <c r="C942" s="4"/>
      <c r="D942" s="4"/>
      <c r="E942" s="4"/>
      <c r="F942" s="7"/>
      <c r="G942" s="35"/>
      <c r="H942" s="34"/>
    </row>
    <row r="943" spans="1:8">
      <c r="A943" s="2"/>
      <c r="B943" s="6"/>
      <c r="C943" s="4"/>
      <c r="D943" s="4"/>
      <c r="E943" s="4"/>
      <c r="F943" s="7"/>
      <c r="G943" s="35"/>
      <c r="H943" s="34"/>
    </row>
    <row r="944" spans="1:8">
      <c r="A944" s="2"/>
      <c r="B944" s="3"/>
      <c r="C944" s="4"/>
      <c r="D944" s="4"/>
      <c r="E944" s="4"/>
      <c r="F944" s="5"/>
      <c r="G944" s="35"/>
      <c r="H944" s="34"/>
    </row>
    <row r="945" spans="1:8">
      <c r="A945" s="2"/>
      <c r="B945" s="6"/>
      <c r="C945" s="4"/>
      <c r="D945" s="4"/>
      <c r="E945" s="4"/>
      <c r="F945" s="7"/>
      <c r="G945" s="35"/>
      <c r="H945" s="34"/>
    </row>
    <row r="946" spans="1:8">
      <c r="A946" s="2"/>
      <c r="B946" s="3"/>
      <c r="C946" s="4"/>
      <c r="D946" s="4"/>
      <c r="E946" s="4"/>
      <c r="F946" s="5"/>
      <c r="G946" s="35"/>
      <c r="H946" s="34"/>
    </row>
    <row r="947" spans="1:8">
      <c r="A947" s="2"/>
      <c r="B947" s="3"/>
      <c r="C947" s="4"/>
      <c r="D947" s="4"/>
      <c r="E947" s="4"/>
      <c r="F947" s="5"/>
      <c r="G947" s="35"/>
      <c r="H947" s="34"/>
    </row>
    <row r="948" spans="1:8">
      <c r="A948" s="2"/>
      <c r="B948" s="3"/>
      <c r="C948" s="4"/>
      <c r="D948" s="4"/>
      <c r="E948" s="4"/>
      <c r="F948" s="5"/>
      <c r="G948" s="35"/>
      <c r="H948" s="34"/>
    </row>
    <row r="949" spans="1:8">
      <c r="A949" s="2"/>
      <c r="B949" s="3"/>
      <c r="C949" s="4"/>
      <c r="D949" s="4"/>
      <c r="E949" s="4"/>
      <c r="F949" s="5"/>
      <c r="G949" s="35"/>
      <c r="H949" s="34"/>
    </row>
    <row r="950" spans="1:8">
      <c r="A950" s="2"/>
      <c r="B950" s="6"/>
      <c r="C950" s="4"/>
      <c r="D950" s="4"/>
      <c r="E950" s="4"/>
      <c r="F950" s="7"/>
      <c r="G950" s="35"/>
      <c r="H950" s="34"/>
    </row>
    <row r="951" spans="1:8">
      <c r="A951" s="2"/>
      <c r="B951" s="3"/>
      <c r="C951" s="4"/>
      <c r="D951" s="4"/>
      <c r="E951" s="4"/>
      <c r="F951" s="5"/>
      <c r="G951" s="35"/>
      <c r="H951" s="34"/>
    </row>
    <row r="952" spans="1:8">
      <c r="A952" s="2"/>
      <c r="B952" s="6"/>
      <c r="C952" s="4"/>
      <c r="D952" s="4"/>
      <c r="E952" s="4"/>
      <c r="F952" s="7"/>
      <c r="G952" s="35"/>
      <c r="H952" s="34"/>
    </row>
    <row r="953" spans="1:8">
      <c r="A953" s="2"/>
      <c r="B953" s="6"/>
      <c r="C953" s="4"/>
      <c r="D953" s="4"/>
      <c r="E953" s="4"/>
      <c r="F953" s="7"/>
      <c r="G953" s="35"/>
      <c r="H953" s="34"/>
    </row>
    <row r="954" spans="1:8">
      <c r="A954" s="2"/>
      <c r="B954" s="6"/>
      <c r="C954" s="4"/>
      <c r="D954" s="4"/>
      <c r="E954" s="4"/>
      <c r="F954" s="7"/>
      <c r="G954" s="35"/>
      <c r="H954" s="34"/>
    </row>
    <row r="955" spans="1:8">
      <c r="A955" s="2"/>
      <c r="B955" s="6"/>
      <c r="C955" s="4"/>
      <c r="D955" s="4"/>
      <c r="E955" s="4"/>
      <c r="F955" s="7"/>
      <c r="G955" s="35"/>
      <c r="H955" s="34"/>
    </row>
    <row r="956" spans="1:8">
      <c r="A956" s="2"/>
      <c r="B956" s="6"/>
      <c r="C956" s="4"/>
      <c r="D956" s="4"/>
      <c r="E956" s="4"/>
      <c r="F956" s="7"/>
      <c r="G956" s="35"/>
      <c r="H956" s="34"/>
    </row>
    <row r="957" spans="1:8">
      <c r="A957" s="2"/>
      <c r="B957" s="6"/>
      <c r="C957" s="4"/>
      <c r="D957" s="4"/>
      <c r="E957" s="4"/>
      <c r="F957" s="7"/>
      <c r="G957" s="35"/>
      <c r="H957" s="34"/>
    </row>
    <row r="958" spans="1:8">
      <c r="A958" s="2"/>
      <c r="B958" s="6"/>
      <c r="C958" s="4"/>
      <c r="D958" s="4"/>
      <c r="E958" s="4"/>
      <c r="F958" s="7"/>
      <c r="G958" s="35"/>
      <c r="H958" s="34"/>
    </row>
    <row r="959" spans="1:8">
      <c r="A959" s="2"/>
      <c r="B959" s="3"/>
      <c r="C959" s="4"/>
      <c r="D959" s="4"/>
      <c r="E959" s="4"/>
      <c r="F959" s="5"/>
      <c r="G959" s="35"/>
      <c r="H959" s="34"/>
    </row>
    <row r="960" spans="1:8">
      <c r="A960" s="2"/>
      <c r="B960" s="6"/>
      <c r="C960" s="4"/>
      <c r="D960" s="4"/>
      <c r="E960" s="4"/>
      <c r="F960" s="7"/>
      <c r="G960" s="35"/>
      <c r="H960" s="34"/>
    </row>
    <row r="961" spans="1:8">
      <c r="A961" s="2"/>
      <c r="B961" s="3"/>
      <c r="C961" s="4"/>
      <c r="D961" s="4"/>
      <c r="E961" s="4"/>
      <c r="F961" s="5"/>
      <c r="G961" s="35"/>
      <c r="H961" s="34"/>
    </row>
    <row r="962" spans="1:8">
      <c r="A962" s="2"/>
      <c r="B962" s="3"/>
      <c r="C962" s="4"/>
      <c r="D962" s="4"/>
      <c r="E962" s="4"/>
      <c r="F962" s="5"/>
      <c r="G962" s="35"/>
      <c r="H962" s="34"/>
    </row>
    <row r="963" spans="1:8">
      <c r="A963" s="2"/>
      <c r="B963" s="3"/>
      <c r="C963" s="4"/>
      <c r="D963" s="4"/>
      <c r="E963" s="4"/>
      <c r="F963" s="5"/>
      <c r="G963" s="35"/>
      <c r="H963" s="34"/>
    </row>
    <row r="964" spans="1:8">
      <c r="A964" s="2"/>
      <c r="B964" s="6"/>
      <c r="C964" s="4"/>
      <c r="D964" s="4"/>
      <c r="E964" s="4"/>
      <c r="F964" s="7"/>
      <c r="G964" s="35"/>
      <c r="H964" s="34"/>
    </row>
    <row r="965" spans="1:8">
      <c r="A965" s="2"/>
      <c r="B965" s="3"/>
      <c r="C965" s="4"/>
      <c r="D965" s="4"/>
      <c r="E965" s="4"/>
      <c r="F965" s="5"/>
      <c r="G965" s="35"/>
      <c r="H965" s="34"/>
    </row>
    <row r="966" spans="1:8">
      <c r="A966" s="2"/>
      <c r="B966" s="6"/>
      <c r="C966" s="4"/>
      <c r="D966" s="4"/>
      <c r="E966" s="4"/>
      <c r="F966" s="7"/>
      <c r="G966" s="35"/>
      <c r="H966" s="34"/>
    </row>
    <row r="967" spans="1:8">
      <c r="A967" s="2"/>
      <c r="B967" s="3"/>
      <c r="C967" s="4"/>
      <c r="D967" s="4"/>
      <c r="E967" s="4"/>
      <c r="F967" s="5"/>
      <c r="G967" s="35"/>
      <c r="H967" s="34"/>
    </row>
    <row r="968" spans="1:8">
      <c r="A968" s="2"/>
      <c r="B968" s="6"/>
      <c r="C968" s="4"/>
      <c r="D968" s="4"/>
      <c r="E968" s="4"/>
      <c r="F968" s="7"/>
      <c r="G968" s="35"/>
      <c r="H968" s="34"/>
    </row>
    <row r="969" spans="1:8">
      <c r="A969" s="2"/>
      <c r="B969" s="3"/>
      <c r="C969" s="4"/>
      <c r="D969" s="4"/>
      <c r="E969" s="4"/>
      <c r="F969" s="5"/>
      <c r="G969" s="35"/>
      <c r="H969" s="34"/>
    </row>
    <row r="970" spans="1:8">
      <c r="A970" s="2"/>
      <c r="B970" s="3"/>
      <c r="C970" s="4"/>
      <c r="D970" s="4"/>
      <c r="E970" s="4"/>
      <c r="F970" s="5"/>
      <c r="G970" s="35"/>
      <c r="H970" s="34"/>
    </row>
    <row r="971" spans="1:8">
      <c r="A971" s="2"/>
      <c r="B971" s="3"/>
      <c r="C971" s="4"/>
      <c r="D971" s="4"/>
      <c r="E971" s="4"/>
      <c r="F971" s="5"/>
      <c r="G971" s="35"/>
      <c r="H971" s="34"/>
    </row>
    <row r="972" spans="1:8">
      <c r="A972" s="2"/>
      <c r="B972" s="3"/>
      <c r="C972" s="4"/>
      <c r="D972" s="4"/>
      <c r="E972" s="4"/>
      <c r="F972" s="5"/>
      <c r="G972" s="35"/>
      <c r="H972" s="34"/>
    </row>
    <row r="973" spans="1:8">
      <c r="A973" s="2"/>
      <c r="B973" s="6"/>
      <c r="C973" s="4"/>
      <c r="D973" s="4"/>
      <c r="E973" s="4"/>
      <c r="F973" s="7"/>
      <c r="G973" s="35"/>
      <c r="H973" s="34"/>
    </row>
    <row r="974" spans="1:8">
      <c r="A974" s="2"/>
      <c r="B974" s="3"/>
      <c r="C974" s="4"/>
      <c r="D974" s="4"/>
      <c r="E974" s="4"/>
      <c r="F974" s="5"/>
      <c r="G974" s="35"/>
      <c r="H974" s="34"/>
    </row>
    <row r="975" spans="1:8">
      <c r="A975" s="2"/>
      <c r="B975" s="3"/>
      <c r="C975" s="4"/>
      <c r="D975" s="4"/>
      <c r="E975" s="4"/>
      <c r="F975" s="5"/>
      <c r="G975" s="35"/>
      <c r="H975" s="34"/>
    </row>
    <row r="976" spans="1:8">
      <c r="A976" s="2"/>
      <c r="B976" s="3"/>
      <c r="C976" s="4"/>
      <c r="D976" s="4"/>
      <c r="E976" s="4"/>
      <c r="F976" s="5"/>
      <c r="G976" s="35"/>
      <c r="H976" s="34"/>
    </row>
    <row r="977" spans="1:8">
      <c r="A977" s="2"/>
      <c r="B977" s="6"/>
      <c r="C977" s="4"/>
      <c r="D977" s="4"/>
      <c r="E977" s="4"/>
      <c r="F977" s="7"/>
      <c r="G977" s="35"/>
      <c r="H977" s="34"/>
    </row>
    <row r="978" spans="1:8">
      <c r="A978" s="2"/>
      <c r="B978" s="6"/>
      <c r="C978" s="4"/>
      <c r="D978" s="4"/>
      <c r="E978" s="4"/>
      <c r="F978" s="7"/>
      <c r="G978" s="35"/>
      <c r="H978" s="34"/>
    </row>
    <row r="979" spans="1:8">
      <c r="A979" s="2"/>
      <c r="B979" s="6"/>
      <c r="C979" s="4"/>
      <c r="D979" s="4"/>
      <c r="E979" s="4"/>
      <c r="F979" s="7"/>
      <c r="G979" s="35"/>
      <c r="H979" s="34"/>
    </row>
    <row r="980" spans="1:8">
      <c r="A980" s="2"/>
      <c r="B980" s="3"/>
      <c r="C980" s="4"/>
      <c r="D980" s="4"/>
      <c r="E980" s="4"/>
      <c r="F980" s="5"/>
      <c r="G980" s="35"/>
      <c r="H980" s="34"/>
    </row>
    <row r="981" spans="1:8">
      <c r="A981" s="2"/>
      <c r="B981" s="6"/>
      <c r="C981" s="4"/>
      <c r="D981" s="4"/>
      <c r="E981" s="4"/>
      <c r="F981" s="7"/>
      <c r="G981" s="35"/>
      <c r="H981" s="34"/>
    </row>
    <row r="982" spans="1:8">
      <c r="A982" s="2"/>
      <c r="B982" s="3"/>
      <c r="C982" s="4"/>
      <c r="D982" s="4"/>
      <c r="E982" s="4"/>
      <c r="F982" s="5"/>
      <c r="G982" s="35"/>
      <c r="H982" s="34"/>
    </row>
    <row r="983" spans="1:8">
      <c r="A983" s="2"/>
      <c r="B983" s="3"/>
      <c r="C983" s="4"/>
      <c r="D983" s="4"/>
      <c r="E983" s="4"/>
      <c r="F983" s="5"/>
      <c r="G983" s="35"/>
      <c r="H983" s="34"/>
    </row>
    <row r="984" spans="1:8">
      <c r="A984" s="2"/>
      <c r="B984" s="6"/>
      <c r="C984" s="4"/>
      <c r="D984" s="4"/>
      <c r="E984" s="4"/>
      <c r="F984" s="7"/>
      <c r="G984" s="35"/>
      <c r="H984" s="34"/>
    </row>
    <row r="985" spans="1:8">
      <c r="A985" s="2"/>
      <c r="B985" s="6"/>
      <c r="C985" s="4"/>
      <c r="D985" s="4"/>
      <c r="E985" s="4"/>
      <c r="F985" s="7"/>
      <c r="G985" s="35"/>
      <c r="H985" s="34"/>
    </row>
    <row r="986" spans="1:8">
      <c r="A986" s="2"/>
      <c r="B986" s="6"/>
      <c r="C986" s="4"/>
      <c r="D986" s="4"/>
      <c r="E986" s="4"/>
      <c r="F986" s="7"/>
      <c r="G986" s="35"/>
      <c r="H986" s="34"/>
    </row>
    <row r="987" spans="1:8">
      <c r="A987" s="2"/>
      <c r="B987" s="3"/>
      <c r="C987" s="4"/>
      <c r="D987" s="4"/>
      <c r="E987" s="4"/>
      <c r="F987" s="5"/>
      <c r="G987" s="35"/>
      <c r="H987" s="34"/>
    </row>
    <row r="988" spans="1:8">
      <c r="A988" s="2"/>
      <c r="B988" s="3"/>
      <c r="C988" s="4"/>
      <c r="D988" s="4"/>
      <c r="E988" s="4"/>
      <c r="F988" s="5"/>
      <c r="G988" s="35"/>
      <c r="H988" s="34"/>
    </row>
    <row r="989" spans="1:8">
      <c r="A989" s="2"/>
      <c r="B989" s="3"/>
      <c r="C989" s="4"/>
      <c r="D989" s="4"/>
      <c r="E989" s="4"/>
      <c r="F989" s="5"/>
      <c r="G989" s="35"/>
      <c r="H989" s="34"/>
    </row>
    <row r="990" spans="1:8">
      <c r="A990" s="2"/>
      <c r="B990" s="6"/>
      <c r="C990" s="4"/>
      <c r="D990" s="4"/>
      <c r="E990" s="4"/>
      <c r="F990" s="7"/>
      <c r="G990" s="35"/>
      <c r="H990" s="34"/>
    </row>
    <row r="991" spans="1:8">
      <c r="A991" s="2"/>
      <c r="B991" s="3"/>
      <c r="C991" s="4"/>
      <c r="D991" s="4"/>
      <c r="E991" s="4"/>
      <c r="F991" s="5"/>
      <c r="G991" s="35"/>
      <c r="H991" s="34"/>
    </row>
    <row r="992" spans="1:8">
      <c r="A992" s="2"/>
      <c r="B992" s="3"/>
      <c r="C992" s="4"/>
      <c r="D992" s="4"/>
      <c r="E992" s="4"/>
      <c r="F992" s="5"/>
      <c r="G992" s="35"/>
      <c r="H992" s="34"/>
    </row>
    <row r="993" spans="1:8">
      <c r="A993" s="2"/>
      <c r="B993" s="6"/>
      <c r="C993" s="4"/>
      <c r="D993" s="4"/>
      <c r="E993" s="4"/>
      <c r="F993" s="7"/>
      <c r="G993" s="35"/>
      <c r="H993" s="34"/>
    </row>
    <row r="994" spans="1:8">
      <c r="A994" s="2"/>
      <c r="B994" s="3"/>
      <c r="C994" s="4"/>
      <c r="D994" s="4"/>
      <c r="E994" s="4"/>
      <c r="F994" s="5"/>
      <c r="G994" s="35"/>
      <c r="H994" s="34"/>
    </row>
    <row r="995" spans="1:8">
      <c r="A995" s="2"/>
      <c r="B995" s="3"/>
      <c r="C995" s="4"/>
      <c r="D995" s="4"/>
      <c r="E995" s="4"/>
      <c r="F995" s="5"/>
      <c r="G995" s="35"/>
      <c r="H995" s="34"/>
    </row>
    <row r="996" spans="1:8">
      <c r="A996" s="2"/>
      <c r="B996" s="3"/>
      <c r="C996" s="4"/>
      <c r="D996" s="4"/>
      <c r="E996" s="4"/>
      <c r="F996" s="5"/>
      <c r="G996" s="35"/>
      <c r="H996" s="34"/>
    </row>
    <row r="997" spans="1:8">
      <c r="A997" s="2"/>
      <c r="B997" s="3"/>
      <c r="C997" s="4"/>
      <c r="D997" s="4"/>
      <c r="E997" s="4"/>
      <c r="F997" s="5"/>
      <c r="G997" s="35"/>
      <c r="H997" s="34"/>
    </row>
    <row r="998" spans="1:8">
      <c r="A998" s="2"/>
      <c r="B998" s="6"/>
      <c r="C998" s="4"/>
      <c r="D998" s="4"/>
      <c r="E998" s="4"/>
      <c r="F998" s="7"/>
      <c r="G998" s="35"/>
      <c r="H998" s="34"/>
    </row>
    <row r="999" spans="1:8">
      <c r="A999" s="2"/>
      <c r="B999" s="3"/>
      <c r="C999" s="4"/>
      <c r="D999" s="4"/>
      <c r="E999" s="4"/>
      <c r="F999" s="5"/>
      <c r="G999" s="35"/>
      <c r="H999" s="34"/>
    </row>
    <row r="1000" spans="1:8">
      <c r="A1000" s="2"/>
      <c r="B1000" s="6"/>
      <c r="C1000" s="4"/>
      <c r="D1000" s="4"/>
      <c r="E1000" s="4"/>
      <c r="F1000" s="7"/>
      <c r="G1000" s="35"/>
      <c r="H1000" s="34"/>
    </row>
    <row r="1001" spans="1:8">
      <c r="A1001" s="2"/>
      <c r="B1001" s="6"/>
      <c r="C1001" s="4"/>
      <c r="D1001" s="4"/>
      <c r="E1001" s="4"/>
      <c r="F1001" s="7"/>
      <c r="G1001" s="35"/>
      <c r="H1001" s="34"/>
    </row>
    <row r="1002" spans="1:8">
      <c r="A1002" s="2"/>
      <c r="B1002" s="6"/>
      <c r="C1002" s="4"/>
      <c r="D1002" s="4"/>
      <c r="E1002" s="4"/>
      <c r="F1002" s="7"/>
      <c r="G1002" s="35"/>
      <c r="H1002" s="34"/>
    </row>
    <row r="1003" spans="1:8">
      <c r="A1003" s="2"/>
      <c r="B1003" s="3"/>
      <c r="C1003" s="4"/>
      <c r="D1003" s="4"/>
      <c r="E1003" s="4"/>
      <c r="F1003" s="5"/>
      <c r="G1003" s="35"/>
      <c r="H1003" s="34"/>
    </row>
    <row r="1004" spans="1:8">
      <c r="A1004" s="2"/>
      <c r="B1004" s="6"/>
      <c r="C1004" s="4"/>
      <c r="D1004" s="4"/>
      <c r="E1004" s="4"/>
      <c r="F1004" s="7"/>
      <c r="G1004" s="35"/>
      <c r="H1004" s="34"/>
    </row>
    <row r="1005" spans="1:8">
      <c r="A1005" s="2"/>
      <c r="B1005" s="3"/>
      <c r="C1005" s="4"/>
      <c r="D1005" s="4"/>
      <c r="E1005" s="4"/>
      <c r="F1005" s="5"/>
      <c r="G1005" s="35"/>
      <c r="H1005" s="34"/>
    </row>
    <row r="1006" spans="1:8">
      <c r="A1006" s="2"/>
      <c r="B1006" s="6"/>
      <c r="C1006" s="4"/>
      <c r="D1006" s="4"/>
      <c r="E1006" s="4"/>
      <c r="F1006" s="7"/>
      <c r="G1006" s="35"/>
      <c r="H1006" s="34"/>
    </row>
    <row r="1007" spans="1:8">
      <c r="A1007" s="2"/>
      <c r="B1007" s="3"/>
      <c r="C1007" s="4"/>
      <c r="D1007" s="4"/>
      <c r="E1007" s="4"/>
      <c r="F1007" s="5"/>
      <c r="G1007" s="35"/>
      <c r="H1007" s="34"/>
    </row>
    <row r="1008" spans="1:8">
      <c r="A1008" s="2"/>
      <c r="B1008" s="6"/>
      <c r="C1008" s="4"/>
      <c r="D1008" s="4"/>
      <c r="E1008" s="4"/>
      <c r="F1008" s="7"/>
      <c r="G1008" s="35"/>
      <c r="H1008" s="34"/>
    </row>
    <row r="1009" spans="1:8">
      <c r="A1009" s="2"/>
      <c r="B1009" s="3"/>
      <c r="C1009" s="4"/>
      <c r="D1009" s="4"/>
      <c r="E1009" s="4"/>
      <c r="F1009" s="5"/>
      <c r="G1009" s="35"/>
      <c r="H1009" s="34"/>
    </row>
    <row r="1010" spans="1:8">
      <c r="A1010" s="2"/>
      <c r="B1010" s="6"/>
      <c r="C1010" s="4"/>
      <c r="D1010" s="4"/>
      <c r="E1010" s="4"/>
      <c r="F1010" s="7"/>
      <c r="G1010" s="35"/>
      <c r="H1010" s="34"/>
    </row>
    <row r="1011" spans="1:8">
      <c r="A1011" s="2"/>
      <c r="B1011" s="3"/>
      <c r="C1011" s="4"/>
      <c r="D1011" s="4"/>
      <c r="E1011" s="4"/>
      <c r="F1011" s="5"/>
      <c r="G1011" s="35"/>
      <c r="H1011" s="34"/>
    </row>
    <row r="1012" spans="1:8">
      <c r="A1012" s="2"/>
      <c r="B1012" s="3"/>
      <c r="C1012" s="4"/>
      <c r="D1012" s="4"/>
      <c r="E1012" s="4"/>
      <c r="F1012" s="5"/>
      <c r="G1012" s="35"/>
      <c r="H1012" s="34"/>
    </row>
    <row r="1013" spans="1:8">
      <c r="A1013" s="2"/>
      <c r="B1013" s="6"/>
      <c r="C1013" s="4"/>
      <c r="D1013" s="4"/>
      <c r="E1013" s="4"/>
      <c r="F1013" s="7"/>
      <c r="G1013" s="35"/>
      <c r="H1013" s="34"/>
    </row>
    <row r="1014" spans="1:8">
      <c r="A1014" s="2"/>
      <c r="B1014" s="6"/>
      <c r="C1014" s="4"/>
      <c r="D1014" s="4"/>
      <c r="E1014" s="4"/>
      <c r="F1014" s="7"/>
      <c r="G1014" s="35"/>
      <c r="H1014" s="34"/>
    </row>
    <row r="1015" spans="1:8">
      <c r="A1015" s="2"/>
      <c r="B1015" s="3"/>
      <c r="C1015" s="4"/>
      <c r="D1015" s="4"/>
      <c r="E1015" s="4"/>
      <c r="F1015" s="5"/>
      <c r="G1015" s="35"/>
      <c r="H1015" s="34"/>
    </row>
    <row r="1016" spans="1:8">
      <c r="A1016" s="2"/>
      <c r="B1016" s="3"/>
      <c r="C1016" s="4"/>
      <c r="D1016" s="4"/>
      <c r="E1016" s="4"/>
      <c r="F1016" s="5"/>
      <c r="G1016" s="35"/>
      <c r="H1016" s="34"/>
    </row>
    <row r="1017" spans="1:8">
      <c r="A1017" s="2"/>
      <c r="B1017" s="3"/>
      <c r="C1017" s="4"/>
      <c r="D1017" s="4"/>
      <c r="E1017" s="4"/>
      <c r="F1017" s="5"/>
      <c r="G1017" s="35"/>
      <c r="H1017" s="34"/>
    </row>
    <row r="1018" spans="1:8">
      <c r="A1018" s="2"/>
      <c r="B1018" s="3"/>
      <c r="C1018" s="4"/>
      <c r="D1018" s="4"/>
      <c r="E1018" s="4"/>
      <c r="F1018" s="5"/>
      <c r="G1018" s="35"/>
      <c r="H1018" s="34"/>
    </row>
    <row r="1019" spans="1:8">
      <c r="A1019" s="2"/>
      <c r="B1019" s="6"/>
      <c r="C1019" s="4"/>
      <c r="D1019" s="4"/>
      <c r="E1019" s="4"/>
      <c r="F1019" s="7"/>
      <c r="G1019" s="35"/>
      <c r="H1019" s="34"/>
    </row>
    <row r="1020" spans="1:8">
      <c r="A1020" s="2"/>
      <c r="B1020" s="3"/>
      <c r="C1020" s="4"/>
      <c r="D1020" s="4"/>
      <c r="E1020" s="4"/>
      <c r="F1020" s="5"/>
      <c r="G1020" s="35"/>
      <c r="H1020" s="34"/>
    </row>
    <row r="1021" spans="1:8">
      <c r="A1021" s="2"/>
      <c r="B1021" s="6"/>
      <c r="C1021" s="4"/>
      <c r="D1021" s="4"/>
      <c r="E1021" s="4"/>
      <c r="F1021" s="7"/>
      <c r="G1021" s="35"/>
      <c r="H1021" s="34"/>
    </row>
    <row r="1022" spans="1:8">
      <c r="A1022" s="2"/>
      <c r="B1022" s="3"/>
      <c r="C1022" s="4"/>
      <c r="D1022" s="4"/>
      <c r="E1022" s="4"/>
      <c r="F1022" s="5"/>
      <c r="G1022" s="35"/>
      <c r="H1022" s="34"/>
    </row>
    <row r="1023" spans="1:8">
      <c r="A1023" s="2"/>
      <c r="B1023" s="3"/>
      <c r="C1023" s="4"/>
      <c r="D1023" s="4"/>
      <c r="E1023" s="4"/>
      <c r="F1023" s="5"/>
      <c r="G1023" s="35"/>
      <c r="H1023" s="34"/>
    </row>
    <row r="1024" spans="1:8">
      <c r="A1024" s="2"/>
      <c r="B1024" s="6"/>
      <c r="C1024" s="4"/>
      <c r="D1024" s="4"/>
      <c r="E1024" s="4"/>
      <c r="F1024" s="7"/>
      <c r="G1024" s="35"/>
      <c r="H1024" s="34"/>
    </row>
    <row r="1025" spans="1:8">
      <c r="A1025" s="2"/>
      <c r="B1025" s="3"/>
      <c r="C1025" s="4"/>
      <c r="D1025" s="4"/>
      <c r="E1025" s="4"/>
      <c r="F1025" s="5"/>
      <c r="G1025" s="35"/>
      <c r="H1025" s="34"/>
    </row>
    <row r="1026" spans="1:8">
      <c r="A1026" s="2"/>
      <c r="B1026" s="3"/>
      <c r="C1026" s="4"/>
      <c r="D1026" s="4"/>
      <c r="E1026" s="4"/>
      <c r="F1026" s="5"/>
      <c r="G1026" s="35"/>
      <c r="H1026" s="34"/>
    </row>
    <row r="1027" spans="1:8">
      <c r="A1027" s="2"/>
      <c r="B1027" s="6"/>
      <c r="C1027" s="4"/>
      <c r="D1027" s="4"/>
      <c r="E1027" s="4"/>
      <c r="F1027" s="7"/>
      <c r="G1027" s="35"/>
      <c r="H1027" s="34"/>
    </row>
    <row r="1028" spans="1:8">
      <c r="A1028" s="2"/>
      <c r="B1028" s="6"/>
      <c r="C1028" s="4"/>
      <c r="D1028" s="4"/>
      <c r="E1028" s="4"/>
      <c r="F1028" s="7"/>
      <c r="G1028" s="35"/>
      <c r="H1028" s="34"/>
    </row>
    <row r="1029" spans="1:8">
      <c r="A1029" s="2"/>
      <c r="B1029" s="6"/>
      <c r="C1029" s="4"/>
      <c r="D1029" s="4"/>
      <c r="E1029" s="4"/>
      <c r="F1029" s="7"/>
      <c r="G1029" s="35"/>
      <c r="H1029" s="34"/>
    </row>
    <row r="1030" spans="1:8">
      <c r="A1030" s="2"/>
      <c r="B1030" s="6"/>
      <c r="C1030" s="4"/>
      <c r="D1030" s="4"/>
      <c r="E1030" s="4"/>
      <c r="F1030" s="7"/>
      <c r="G1030" s="35"/>
      <c r="H1030" s="34"/>
    </row>
    <row r="1031" spans="1:8">
      <c r="A1031" s="2"/>
      <c r="B1031" s="3"/>
      <c r="C1031" s="4"/>
      <c r="D1031" s="4"/>
      <c r="E1031" s="4"/>
      <c r="F1031" s="5"/>
      <c r="G1031" s="35"/>
      <c r="H1031" s="34"/>
    </row>
    <row r="1032" spans="1:8">
      <c r="A1032" s="2"/>
      <c r="B1032" s="3"/>
      <c r="C1032" s="4"/>
      <c r="D1032" s="4"/>
      <c r="E1032" s="4"/>
      <c r="F1032" s="5"/>
      <c r="G1032" s="35"/>
      <c r="H1032" s="34"/>
    </row>
    <row r="1033" spans="1:8">
      <c r="A1033" s="2"/>
      <c r="B1033" s="3"/>
      <c r="C1033" s="4"/>
      <c r="D1033" s="4"/>
      <c r="E1033" s="4"/>
      <c r="F1033" s="5"/>
      <c r="G1033" s="35"/>
      <c r="H1033" s="34"/>
    </row>
    <row r="1034" spans="1:8">
      <c r="A1034" s="2"/>
      <c r="B1034" s="6"/>
      <c r="C1034" s="4"/>
      <c r="D1034" s="4"/>
      <c r="E1034" s="4"/>
      <c r="F1034" s="7"/>
      <c r="G1034" s="35"/>
      <c r="H1034" s="34"/>
    </row>
    <row r="1035" spans="1:8">
      <c r="A1035" s="2"/>
      <c r="B1035" s="3"/>
      <c r="C1035" s="4"/>
      <c r="D1035" s="4"/>
      <c r="E1035" s="4"/>
      <c r="F1035" s="5"/>
      <c r="G1035" s="35"/>
      <c r="H1035" s="34"/>
    </row>
    <row r="1036" spans="1:8">
      <c r="A1036" s="2"/>
      <c r="B1036" s="3"/>
      <c r="C1036" s="4"/>
      <c r="D1036" s="4"/>
      <c r="E1036" s="4"/>
      <c r="F1036" s="5"/>
      <c r="G1036" s="35"/>
      <c r="H1036" s="34"/>
    </row>
    <row r="1037" spans="1:8">
      <c r="A1037" s="2"/>
      <c r="B1037" s="6"/>
      <c r="C1037" s="4"/>
      <c r="D1037" s="4"/>
      <c r="E1037" s="4"/>
      <c r="F1037" s="7"/>
      <c r="G1037" s="35"/>
      <c r="H1037" s="34"/>
    </row>
    <row r="1038" spans="1:8">
      <c r="A1038" s="2"/>
      <c r="B1038" s="3"/>
      <c r="C1038" s="4"/>
      <c r="D1038" s="4"/>
      <c r="E1038" s="4"/>
      <c r="F1038" s="5"/>
      <c r="G1038" s="35"/>
      <c r="H1038" s="34"/>
    </row>
    <row r="1039" spans="1:8">
      <c r="A1039" s="2"/>
      <c r="B1039" s="3"/>
      <c r="C1039" s="4"/>
      <c r="D1039" s="4"/>
      <c r="E1039" s="4"/>
      <c r="F1039" s="5"/>
      <c r="G1039" s="35"/>
      <c r="H1039" s="34"/>
    </row>
    <row r="1040" spans="1:8">
      <c r="A1040" s="2"/>
      <c r="B1040" s="3"/>
      <c r="C1040" s="4"/>
      <c r="D1040" s="4"/>
      <c r="E1040" s="4"/>
      <c r="F1040" s="5"/>
      <c r="G1040" s="35"/>
      <c r="H1040" s="34"/>
    </row>
    <row r="1041" spans="1:8">
      <c r="A1041" s="2"/>
      <c r="B1041" s="3"/>
      <c r="C1041" s="4"/>
      <c r="D1041" s="4"/>
      <c r="E1041" s="4"/>
      <c r="F1041" s="5"/>
      <c r="G1041" s="35"/>
      <c r="H1041" s="34"/>
    </row>
    <row r="1042" spans="1:8">
      <c r="A1042" s="2"/>
      <c r="B1042" s="6"/>
      <c r="C1042" s="4"/>
      <c r="D1042" s="4"/>
      <c r="E1042" s="4"/>
      <c r="F1042" s="7"/>
      <c r="G1042" s="35"/>
      <c r="H1042" s="34"/>
    </row>
    <row r="1043" spans="1:8">
      <c r="A1043" s="2"/>
      <c r="B1043" s="6"/>
      <c r="C1043" s="4"/>
      <c r="D1043" s="4"/>
      <c r="E1043" s="4"/>
      <c r="F1043" s="7"/>
      <c r="G1043" s="35"/>
      <c r="H1043" s="34"/>
    </row>
    <row r="1044" spans="1:8">
      <c r="A1044" s="2"/>
      <c r="B1044" s="6"/>
      <c r="C1044" s="4"/>
      <c r="D1044" s="4"/>
      <c r="E1044" s="4"/>
      <c r="F1044" s="7"/>
      <c r="G1044" s="35"/>
      <c r="H1044" s="34"/>
    </row>
    <row r="1045" spans="1:8">
      <c r="A1045" s="2"/>
      <c r="B1045" s="3"/>
      <c r="C1045" s="4"/>
      <c r="D1045" s="4"/>
      <c r="E1045" s="4"/>
      <c r="F1045" s="5"/>
      <c r="G1045" s="35"/>
      <c r="H1045" s="34"/>
    </row>
    <row r="1046" spans="1:8">
      <c r="A1046" s="2"/>
      <c r="B1046" s="6"/>
      <c r="C1046" s="4"/>
      <c r="D1046" s="4"/>
      <c r="E1046" s="4"/>
      <c r="F1046" s="7"/>
      <c r="G1046" s="35"/>
      <c r="H1046" s="34"/>
    </row>
    <row r="1047" spans="1:8">
      <c r="A1047" s="2"/>
      <c r="B1047" s="3"/>
      <c r="C1047" s="4"/>
      <c r="D1047" s="4"/>
      <c r="E1047" s="4"/>
      <c r="F1047" s="5"/>
      <c r="G1047" s="35"/>
      <c r="H1047" s="34"/>
    </row>
    <row r="1048" spans="1:8">
      <c r="A1048" s="2"/>
      <c r="B1048" s="3"/>
      <c r="C1048" s="4"/>
      <c r="D1048" s="4"/>
      <c r="E1048" s="4"/>
      <c r="F1048" s="5"/>
      <c r="G1048" s="35"/>
      <c r="H1048" s="34"/>
    </row>
    <row r="1049" spans="1:8">
      <c r="A1049" s="2"/>
      <c r="B1049" s="3"/>
      <c r="C1049" s="4"/>
      <c r="D1049" s="4"/>
      <c r="E1049" s="4"/>
      <c r="F1049" s="5"/>
      <c r="G1049" s="35"/>
      <c r="H1049" s="34"/>
    </row>
    <row r="1050" spans="1:8">
      <c r="A1050" s="2"/>
      <c r="B1050" s="6"/>
      <c r="C1050" s="4"/>
      <c r="D1050" s="4"/>
      <c r="E1050" s="4"/>
      <c r="F1050" s="7"/>
      <c r="G1050" s="35"/>
      <c r="H1050" s="34"/>
    </row>
    <row r="1051" spans="1:8">
      <c r="A1051" s="2"/>
      <c r="B1051" s="6"/>
      <c r="C1051" s="4"/>
      <c r="D1051" s="4"/>
      <c r="E1051" s="4"/>
      <c r="F1051" s="7"/>
      <c r="G1051" s="35"/>
      <c r="H1051" s="34"/>
    </row>
    <row r="1052" spans="1:8">
      <c r="A1052" s="2"/>
      <c r="B1052" s="3"/>
      <c r="C1052" s="4"/>
      <c r="D1052" s="4"/>
      <c r="E1052" s="4"/>
      <c r="F1052" s="5"/>
      <c r="G1052" s="35"/>
      <c r="H1052" s="34"/>
    </row>
    <row r="1053" spans="1:8">
      <c r="A1053" s="2"/>
      <c r="B1053" s="3"/>
      <c r="C1053" s="4"/>
      <c r="D1053" s="4"/>
      <c r="E1053" s="4"/>
      <c r="F1053" s="5"/>
      <c r="G1053" s="35"/>
      <c r="H1053" s="34"/>
    </row>
    <row r="1054" spans="1:8">
      <c r="A1054" s="2"/>
      <c r="B1054" s="6"/>
      <c r="C1054" s="4"/>
      <c r="D1054" s="4"/>
      <c r="E1054" s="4"/>
      <c r="F1054" s="7"/>
      <c r="G1054" s="35"/>
      <c r="H1054" s="34"/>
    </row>
    <row r="1055" spans="1:8">
      <c r="A1055" s="2"/>
      <c r="B1055" s="3"/>
      <c r="C1055" s="4"/>
      <c r="D1055" s="4"/>
      <c r="E1055" s="4"/>
      <c r="F1055" s="5"/>
      <c r="G1055" s="35"/>
      <c r="H1055" s="34"/>
    </row>
    <row r="1056" spans="1:8">
      <c r="A1056" s="2"/>
      <c r="B1056" s="6"/>
      <c r="C1056" s="4"/>
      <c r="D1056" s="4"/>
      <c r="E1056" s="4"/>
      <c r="F1056" s="7"/>
      <c r="G1056" s="35"/>
      <c r="H1056" s="34"/>
    </row>
    <row r="1057" spans="1:8">
      <c r="A1057" s="2"/>
      <c r="B1057" s="3"/>
      <c r="C1057" s="4"/>
      <c r="D1057" s="4"/>
      <c r="E1057" s="4"/>
      <c r="F1057" s="5"/>
      <c r="G1057" s="35"/>
      <c r="H1057" s="34"/>
    </row>
    <row r="1058" spans="1:8">
      <c r="A1058" s="2"/>
      <c r="B1058" s="6"/>
      <c r="C1058" s="4"/>
      <c r="D1058" s="4"/>
      <c r="E1058" s="4"/>
      <c r="F1058" s="7"/>
      <c r="G1058" s="35"/>
      <c r="H1058" s="34"/>
    </row>
    <row r="1059" spans="1:8">
      <c r="A1059" s="2"/>
      <c r="B1059" s="6"/>
      <c r="C1059" s="4"/>
      <c r="D1059" s="4"/>
      <c r="E1059" s="4"/>
      <c r="F1059" s="7"/>
      <c r="G1059" s="35"/>
      <c r="H1059" s="34"/>
    </row>
    <row r="1060" spans="1:8">
      <c r="A1060" s="2"/>
      <c r="B1060" s="3"/>
      <c r="C1060" s="4"/>
      <c r="D1060" s="4"/>
      <c r="E1060" s="4"/>
      <c r="F1060" s="5"/>
      <c r="G1060" s="35"/>
      <c r="H1060" s="34"/>
    </row>
    <row r="1061" spans="1:8">
      <c r="A1061" s="2"/>
      <c r="B1061" s="6"/>
      <c r="C1061" s="4"/>
      <c r="D1061" s="4"/>
      <c r="E1061" s="4"/>
      <c r="F1061" s="7"/>
      <c r="G1061" s="35"/>
      <c r="H1061" s="34"/>
    </row>
    <row r="1062" spans="1:8">
      <c r="A1062" s="2"/>
      <c r="B1062" s="6"/>
      <c r="C1062" s="4"/>
      <c r="D1062" s="4"/>
      <c r="E1062" s="4"/>
      <c r="F1062" s="7"/>
      <c r="G1062" s="35"/>
      <c r="H1062" s="34"/>
    </row>
    <row r="1063" spans="1:8">
      <c r="A1063" s="2"/>
      <c r="B1063" s="3"/>
      <c r="C1063" s="4"/>
      <c r="D1063" s="4"/>
      <c r="E1063" s="4"/>
      <c r="F1063" s="5"/>
      <c r="G1063" s="35"/>
      <c r="H1063" s="34"/>
    </row>
    <row r="1064" spans="1:8">
      <c r="A1064" s="2"/>
      <c r="B1064" s="3"/>
      <c r="C1064" s="4"/>
      <c r="D1064" s="4"/>
      <c r="E1064" s="4"/>
      <c r="F1064" s="5"/>
      <c r="G1064" s="35"/>
      <c r="H1064" s="34"/>
    </row>
    <row r="1065" spans="1:8">
      <c r="A1065" s="2"/>
      <c r="B1065" s="3"/>
      <c r="C1065" s="4"/>
      <c r="D1065" s="4"/>
      <c r="E1065" s="4"/>
      <c r="F1065" s="5"/>
      <c r="G1065" s="35"/>
      <c r="H1065" s="34"/>
    </row>
    <row r="1066" spans="1:8">
      <c r="A1066" s="2"/>
      <c r="B1066" s="3"/>
      <c r="C1066" s="4"/>
      <c r="D1066" s="4"/>
      <c r="E1066" s="4"/>
      <c r="F1066" s="5"/>
      <c r="G1066" s="35"/>
      <c r="H1066" s="34"/>
    </row>
    <row r="1067" spans="1:8">
      <c r="A1067" s="2"/>
      <c r="B1067" s="6"/>
      <c r="C1067" s="4"/>
      <c r="D1067" s="4"/>
      <c r="E1067" s="4"/>
      <c r="F1067" s="7"/>
      <c r="G1067" s="35"/>
      <c r="H1067" s="34"/>
    </row>
    <row r="1068" spans="1:8">
      <c r="A1068" s="2"/>
      <c r="B1068" s="3"/>
      <c r="C1068" s="4"/>
      <c r="D1068" s="4"/>
      <c r="E1068" s="4"/>
      <c r="F1068" s="5"/>
      <c r="G1068" s="35"/>
      <c r="H1068" s="34"/>
    </row>
    <row r="1069" spans="1:8">
      <c r="A1069" s="2"/>
      <c r="B1069" s="6"/>
      <c r="C1069" s="4"/>
      <c r="D1069" s="4"/>
      <c r="E1069" s="4"/>
      <c r="F1069" s="7"/>
      <c r="G1069" s="35"/>
      <c r="H1069" s="34"/>
    </row>
    <row r="1070" spans="1:8">
      <c r="A1070" s="2"/>
      <c r="B1070" s="3"/>
      <c r="C1070" s="4"/>
      <c r="D1070" s="4"/>
      <c r="E1070" s="4"/>
      <c r="F1070" s="5"/>
      <c r="G1070" s="35"/>
      <c r="H1070" s="34"/>
    </row>
    <row r="1071" spans="1:8">
      <c r="A1071" s="2"/>
      <c r="B1071" s="6"/>
      <c r="C1071" s="4"/>
      <c r="D1071" s="4"/>
      <c r="E1071" s="4"/>
      <c r="F1071" s="7"/>
      <c r="G1071" s="35"/>
      <c r="H1071" s="34"/>
    </row>
    <row r="1072" spans="1:8">
      <c r="A1072" s="2"/>
      <c r="B1072" s="6"/>
      <c r="C1072" s="4"/>
      <c r="D1072" s="4"/>
      <c r="E1072" s="4"/>
      <c r="F1072" s="7"/>
      <c r="G1072" s="35"/>
      <c r="H1072" s="34"/>
    </row>
    <row r="1073" spans="1:8">
      <c r="A1073" s="2"/>
      <c r="B1073" s="3"/>
      <c r="C1073" s="4"/>
      <c r="D1073" s="4"/>
      <c r="E1073" s="4"/>
      <c r="F1073" s="5"/>
      <c r="G1073" s="35"/>
      <c r="H1073" s="34"/>
    </row>
    <row r="1074" spans="1:8">
      <c r="A1074" s="2"/>
      <c r="B1074" s="6"/>
      <c r="C1074" s="4"/>
      <c r="D1074" s="4"/>
      <c r="E1074" s="4"/>
      <c r="F1074" s="7"/>
      <c r="G1074" s="35"/>
      <c r="H1074" s="34"/>
    </row>
    <row r="1075" spans="1:8">
      <c r="A1075" s="2"/>
      <c r="B1075" s="3"/>
      <c r="C1075" s="4"/>
      <c r="D1075" s="4"/>
      <c r="E1075" s="4"/>
      <c r="F1075" s="5"/>
      <c r="G1075" s="35"/>
      <c r="H1075" s="34"/>
    </row>
    <row r="1076" spans="1:8">
      <c r="A1076" s="2"/>
      <c r="B1076" s="6"/>
      <c r="C1076" s="4"/>
      <c r="D1076" s="4"/>
      <c r="E1076" s="4"/>
      <c r="F1076" s="7"/>
      <c r="G1076" s="35"/>
      <c r="H1076" s="34"/>
    </row>
    <row r="1077" spans="1:8">
      <c r="A1077" s="2"/>
      <c r="B1077" s="3"/>
      <c r="C1077" s="4"/>
      <c r="D1077" s="4"/>
      <c r="E1077" s="4"/>
      <c r="F1077" s="5"/>
      <c r="G1077" s="35"/>
      <c r="H1077" s="34"/>
    </row>
    <row r="1078" spans="1:8">
      <c r="A1078" s="2"/>
      <c r="B1078" s="3"/>
      <c r="C1078" s="4"/>
      <c r="D1078" s="4"/>
      <c r="E1078" s="4"/>
      <c r="F1078" s="5"/>
      <c r="G1078" s="35"/>
      <c r="H1078" s="34"/>
    </row>
    <row r="1079" spans="1:8">
      <c r="A1079" s="2"/>
      <c r="B1079" s="3"/>
      <c r="C1079" s="4"/>
      <c r="D1079" s="4"/>
      <c r="E1079" s="4"/>
      <c r="F1079" s="5"/>
      <c r="G1079" s="35"/>
      <c r="H1079" s="34"/>
    </row>
    <row r="1080" spans="1:8">
      <c r="A1080" s="2"/>
      <c r="B1080" s="6"/>
      <c r="C1080" s="4"/>
      <c r="D1080" s="4"/>
      <c r="E1080" s="4"/>
      <c r="F1080" s="7"/>
      <c r="G1080" s="35"/>
      <c r="H1080" s="34"/>
    </row>
    <row r="1081" spans="1:8">
      <c r="A1081" s="2"/>
      <c r="B1081" s="3"/>
      <c r="C1081" s="4"/>
      <c r="D1081" s="4"/>
      <c r="E1081" s="4"/>
      <c r="F1081" s="5"/>
      <c r="G1081" s="35"/>
      <c r="H1081" s="34"/>
    </row>
    <row r="1082" spans="1:8">
      <c r="A1082" s="2"/>
      <c r="B1082" s="6"/>
      <c r="C1082" s="4"/>
      <c r="D1082" s="4"/>
      <c r="E1082" s="4"/>
      <c r="F1082" s="7"/>
      <c r="G1082" s="35"/>
      <c r="H1082" s="34"/>
    </row>
    <row r="1083" spans="1:8">
      <c r="A1083" s="2"/>
      <c r="B1083" s="6"/>
      <c r="C1083" s="4"/>
      <c r="D1083" s="4"/>
      <c r="E1083" s="4"/>
      <c r="F1083" s="7"/>
      <c r="G1083" s="35"/>
      <c r="H1083" s="34"/>
    </row>
    <row r="1084" spans="1:8">
      <c r="A1084" s="2"/>
      <c r="B1084" s="3"/>
      <c r="C1084" s="4"/>
      <c r="D1084" s="4"/>
      <c r="E1084" s="4"/>
      <c r="F1084" s="5"/>
      <c r="G1084" s="35"/>
      <c r="H1084" s="34"/>
    </row>
    <row r="1085" spans="1:8">
      <c r="A1085" s="2"/>
      <c r="B1085" s="6"/>
      <c r="C1085" s="4"/>
      <c r="D1085" s="4"/>
      <c r="E1085" s="4"/>
      <c r="F1085" s="7"/>
      <c r="G1085" s="35"/>
      <c r="H1085" s="34"/>
    </row>
    <row r="1086" spans="1:8">
      <c r="A1086" s="2"/>
      <c r="B1086" s="3"/>
      <c r="C1086" s="4"/>
      <c r="D1086" s="4"/>
      <c r="E1086" s="4"/>
      <c r="F1086" s="5"/>
      <c r="G1086" s="35"/>
      <c r="H1086" s="34"/>
    </row>
    <row r="1087" spans="1:8">
      <c r="A1087" s="2"/>
      <c r="B1087" s="3"/>
      <c r="C1087" s="4"/>
      <c r="D1087" s="4"/>
      <c r="E1087" s="4"/>
      <c r="F1087" s="5"/>
      <c r="G1087" s="35"/>
      <c r="H1087" s="34"/>
    </row>
    <row r="1088" spans="1:8">
      <c r="A1088" s="2"/>
      <c r="B1088" s="3"/>
      <c r="C1088" s="4"/>
      <c r="D1088" s="4"/>
      <c r="E1088" s="4"/>
      <c r="F1088" s="5"/>
      <c r="G1088" s="35"/>
      <c r="H1088" s="34"/>
    </row>
    <row r="1089" spans="1:8">
      <c r="A1089" s="2"/>
      <c r="B1089" s="3"/>
      <c r="C1089" s="4"/>
      <c r="D1089" s="4"/>
      <c r="E1089" s="4"/>
      <c r="F1089" s="5"/>
      <c r="G1089" s="35"/>
      <c r="H1089" s="34"/>
    </row>
    <row r="1090" spans="1:8">
      <c r="A1090" s="2"/>
      <c r="B1090" s="3"/>
      <c r="C1090" s="4"/>
      <c r="D1090" s="4"/>
      <c r="E1090" s="4"/>
      <c r="F1090" s="5"/>
      <c r="G1090" s="35"/>
      <c r="H1090" s="34"/>
    </row>
    <row r="1091" spans="1:8">
      <c r="A1091" s="2"/>
      <c r="B1091" s="3"/>
      <c r="C1091" s="4"/>
      <c r="D1091" s="4"/>
      <c r="E1091" s="4"/>
      <c r="F1091" s="5"/>
      <c r="G1091" s="35"/>
      <c r="H1091" s="34"/>
    </row>
    <row r="1092" spans="1:8">
      <c r="A1092" s="2"/>
      <c r="B1092" s="6"/>
      <c r="C1092" s="4"/>
      <c r="D1092" s="4"/>
      <c r="E1092" s="4"/>
      <c r="F1092" s="7"/>
      <c r="G1092" s="35"/>
      <c r="H1092" s="34"/>
    </row>
    <row r="1093" spans="1:8">
      <c r="A1093" s="2"/>
      <c r="B1093" s="6"/>
      <c r="C1093" s="4"/>
      <c r="D1093" s="4"/>
      <c r="E1093" s="4"/>
      <c r="F1093" s="7"/>
      <c r="G1093" s="35"/>
      <c r="H1093" s="34"/>
    </row>
    <row r="1094" spans="1:8">
      <c r="A1094" s="2"/>
      <c r="B1094" s="6"/>
      <c r="C1094" s="4"/>
      <c r="D1094" s="4"/>
      <c r="E1094" s="4"/>
      <c r="F1094" s="7"/>
      <c r="G1094" s="35"/>
      <c r="H1094" s="34"/>
    </row>
    <row r="1095" spans="1:8">
      <c r="A1095" s="2"/>
      <c r="B1095" s="6"/>
      <c r="C1095" s="4"/>
      <c r="D1095" s="4"/>
      <c r="E1095" s="4"/>
      <c r="F1095" s="7"/>
      <c r="G1095" s="35"/>
      <c r="H1095" s="34"/>
    </row>
    <row r="1096" spans="1:8">
      <c r="A1096" s="2"/>
      <c r="B1096" s="3"/>
      <c r="C1096" s="4"/>
      <c r="D1096" s="4"/>
      <c r="E1096" s="4"/>
      <c r="F1096" s="5"/>
      <c r="G1096" s="35"/>
      <c r="H1096" s="34"/>
    </row>
    <row r="1097" spans="1:8">
      <c r="A1097" s="2"/>
      <c r="B1097" s="3"/>
      <c r="C1097" s="4"/>
      <c r="D1097" s="4"/>
      <c r="E1097" s="4"/>
      <c r="F1097" s="5"/>
      <c r="G1097" s="35"/>
      <c r="H1097" s="34"/>
    </row>
    <row r="1098" spans="1:8">
      <c r="A1098" s="2"/>
      <c r="B1098" s="3"/>
      <c r="C1098" s="4"/>
      <c r="D1098" s="4"/>
      <c r="E1098" s="4"/>
      <c r="F1098" s="5"/>
      <c r="G1098" s="35"/>
      <c r="H1098" s="34"/>
    </row>
    <row r="1099" spans="1:8">
      <c r="A1099" s="2"/>
      <c r="B1099" s="6"/>
      <c r="C1099" s="4"/>
      <c r="D1099" s="4"/>
      <c r="E1099" s="4"/>
      <c r="F1099" s="7"/>
      <c r="G1099" s="35"/>
      <c r="H1099" s="34"/>
    </row>
    <row r="1100" spans="1:8">
      <c r="A1100" s="2"/>
      <c r="B1100" s="3"/>
      <c r="C1100" s="4"/>
      <c r="D1100" s="4"/>
      <c r="E1100" s="4"/>
      <c r="F1100" s="5"/>
      <c r="G1100" s="35"/>
      <c r="H1100" s="34"/>
    </row>
    <row r="1101" spans="1:8">
      <c r="A1101" s="2"/>
      <c r="B1101" s="6"/>
      <c r="C1101" s="4"/>
      <c r="D1101" s="4"/>
      <c r="E1101" s="4"/>
      <c r="F1101" s="7"/>
      <c r="G1101" s="35"/>
      <c r="H1101" s="34"/>
    </row>
    <row r="1102" spans="1:8">
      <c r="A1102" s="2"/>
      <c r="B1102" s="3"/>
      <c r="C1102" s="4"/>
      <c r="D1102" s="4"/>
      <c r="E1102" s="4"/>
      <c r="F1102" s="5"/>
      <c r="G1102" s="35"/>
      <c r="H1102" s="34"/>
    </row>
    <row r="1103" spans="1:8">
      <c r="A1103" s="2"/>
      <c r="B1103" s="6"/>
      <c r="C1103" s="4"/>
      <c r="D1103" s="4"/>
      <c r="E1103" s="4"/>
      <c r="F1103" s="7"/>
      <c r="G1103" s="35"/>
      <c r="H1103" s="34"/>
    </row>
    <row r="1104" spans="1:8">
      <c r="A1104" s="2"/>
      <c r="B1104" s="6"/>
      <c r="C1104" s="4"/>
      <c r="D1104" s="4"/>
      <c r="E1104" s="4"/>
      <c r="F1104" s="7"/>
      <c r="G1104" s="35"/>
      <c r="H1104" s="34"/>
    </row>
    <row r="1105" spans="1:8">
      <c r="A1105" s="2"/>
      <c r="B1105" s="6"/>
      <c r="C1105" s="4"/>
      <c r="D1105" s="4"/>
      <c r="E1105" s="4"/>
      <c r="F1105" s="7"/>
      <c r="G1105" s="35"/>
      <c r="H1105" s="34"/>
    </row>
    <row r="1106" spans="1:8">
      <c r="A1106" s="2"/>
      <c r="B1106" s="3"/>
      <c r="C1106" s="4"/>
      <c r="D1106" s="4"/>
      <c r="E1106" s="4"/>
      <c r="F1106" s="5"/>
      <c r="G1106" s="35"/>
      <c r="H1106" s="34"/>
    </row>
    <row r="1107" spans="1:8">
      <c r="A1107" s="2"/>
      <c r="B1107" s="3"/>
      <c r="C1107" s="4"/>
      <c r="D1107" s="4"/>
      <c r="E1107" s="4"/>
      <c r="F1107" s="5"/>
      <c r="G1107" s="35"/>
      <c r="H1107" s="34"/>
    </row>
    <row r="1108" spans="1:8">
      <c r="A1108" s="2"/>
      <c r="B1108" s="3"/>
      <c r="C1108" s="4"/>
      <c r="D1108" s="4"/>
      <c r="E1108" s="4"/>
      <c r="F1108" s="5"/>
      <c r="G1108" s="35"/>
      <c r="H1108" s="34"/>
    </row>
    <row r="1109" spans="1:8">
      <c r="A1109" s="2"/>
      <c r="B1109" s="3"/>
      <c r="C1109" s="4"/>
      <c r="D1109" s="4"/>
      <c r="E1109" s="4"/>
      <c r="F1109" s="5"/>
      <c r="G1109" s="35"/>
      <c r="H1109" s="34"/>
    </row>
    <row r="1110" spans="1:8">
      <c r="A1110" s="2"/>
      <c r="B1110" s="6"/>
      <c r="C1110" s="4"/>
      <c r="D1110" s="4"/>
      <c r="E1110" s="4"/>
      <c r="F1110" s="7"/>
      <c r="G1110" s="35"/>
      <c r="H1110" s="34"/>
    </row>
    <row r="1111" spans="1:8">
      <c r="A1111" s="2"/>
      <c r="B1111" s="3"/>
      <c r="C1111" s="4"/>
      <c r="D1111" s="4"/>
      <c r="E1111" s="4"/>
      <c r="F1111" s="5"/>
      <c r="G1111" s="35"/>
      <c r="H1111" s="34"/>
    </row>
    <row r="1112" spans="1:8">
      <c r="A1112" s="2"/>
      <c r="B1112" s="3"/>
      <c r="C1112" s="4"/>
      <c r="D1112" s="4"/>
      <c r="E1112" s="4"/>
      <c r="F1112" s="5"/>
      <c r="G1112" s="35"/>
      <c r="H1112" s="34"/>
    </row>
    <row r="1113" spans="1:8">
      <c r="A1113" s="2"/>
      <c r="B1113" s="3"/>
      <c r="C1113" s="4"/>
      <c r="D1113" s="4"/>
      <c r="E1113" s="4"/>
      <c r="F1113" s="5"/>
      <c r="G1113" s="35"/>
      <c r="H1113" s="34"/>
    </row>
    <row r="1114" spans="1:8">
      <c r="A1114" s="2"/>
      <c r="B1114" s="3"/>
      <c r="C1114" s="4"/>
      <c r="D1114" s="4"/>
      <c r="E1114" s="4"/>
      <c r="F1114" s="5"/>
      <c r="G1114" s="35"/>
      <c r="H1114" s="34"/>
    </row>
    <row r="1115" spans="1:8">
      <c r="A1115" s="2"/>
      <c r="B1115" s="6"/>
      <c r="C1115" s="4"/>
      <c r="D1115" s="4"/>
      <c r="E1115" s="4"/>
      <c r="F1115" s="7"/>
      <c r="G1115" s="35"/>
      <c r="H1115" s="34"/>
    </row>
    <row r="1116" spans="1:8">
      <c r="A1116" s="2"/>
      <c r="B1116" s="3"/>
      <c r="C1116" s="4"/>
      <c r="D1116" s="4"/>
      <c r="E1116" s="4"/>
      <c r="F1116" s="5"/>
      <c r="G1116" s="35"/>
      <c r="H1116" s="34"/>
    </row>
    <row r="1117" spans="1:8">
      <c r="A1117" s="2"/>
      <c r="B1117" s="6"/>
      <c r="C1117" s="4"/>
      <c r="D1117" s="4"/>
      <c r="E1117" s="4"/>
      <c r="F1117" s="7"/>
      <c r="G1117" s="35"/>
      <c r="H1117" s="34"/>
    </row>
    <row r="1118" spans="1:8">
      <c r="A1118" s="2"/>
      <c r="B1118" s="3"/>
      <c r="C1118" s="4"/>
      <c r="D1118" s="4"/>
      <c r="E1118" s="4"/>
      <c r="F1118" s="5"/>
      <c r="G1118" s="35"/>
      <c r="H1118" s="34"/>
    </row>
    <row r="1119" spans="1:8">
      <c r="A1119" s="2"/>
      <c r="B1119" s="6"/>
      <c r="C1119" s="4"/>
      <c r="D1119" s="4"/>
      <c r="E1119" s="4"/>
      <c r="F1119" s="7"/>
      <c r="G1119" s="35"/>
      <c r="H1119" s="34"/>
    </row>
    <row r="1120" spans="1:8">
      <c r="A1120" s="2"/>
      <c r="B1120" s="3"/>
      <c r="C1120" s="4"/>
      <c r="D1120" s="4"/>
      <c r="E1120" s="4"/>
      <c r="F1120" s="5"/>
      <c r="G1120" s="35"/>
      <c r="H1120" s="34"/>
    </row>
    <row r="1121" spans="1:8">
      <c r="A1121" s="2"/>
      <c r="B1121" s="3"/>
      <c r="C1121" s="4"/>
      <c r="D1121" s="4"/>
      <c r="E1121" s="4"/>
      <c r="F1121" s="5"/>
      <c r="G1121" s="35"/>
      <c r="H1121" s="34"/>
    </row>
    <row r="1122" spans="1:8">
      <c r="A1122" s="2"/>
      <c r="B1122" s="3"/>
      <c r="C1122" s="4"/>
      <c r="D1122" s="4"/>
      <c r="E1122" s="4"/>
      <c r="F1122" s="5"/>
      <c r="G1122" s="35"/>
      <c r="H1122" s="34"/>
    </row>
    <row r="1123" spans="1:8">
      <c r="A1123" s="2"/>
      <c r="B1123" s="3"/>
      <c r="C1123" s="4"/>
      <c r="D1123" s="4"/>
      <c r="E1123" s="4"/>
      <c r="F1123" s="5"/>
      <c r="G1123" s="35"/>
      <c r="H1123" s="34"/>
    </row>
    <row r="1124" spans="1:8">
      <c r="A1124" s="2"/>
      <c r="B1124" s="6"/>
      <c r="C1124" s="4"/>
      <c r="D1124" s="4"/>
      <c r="E1124" s="4"/>
      <c r="F1124" s="7"/>
      <c r="G1124" s="35"/>
      <c r="H1124" s="34"/>
    </row>
    <row r="1125" spans="1:8">
      <c r="A1125" s="2"/>
      <c r="B1125" s="6"/>
      <c r="C1125" s="4"/>
      <c r="D1125" s="4"/>
      <c r="E1125" s="4"/>
      <c r="F1125" s="7"/>
      <c r="G1125" s="35"/>
      <c r="H1125" s="34"/>
    </row>
    <row r="1126" spans="1:8">
      <c r="A1126" s="2"/>
      <c r="B1126" s="6"/>
      <c r="C1126" s="4"/>
      <c r="D1126" s="4"/>
      <c r="E1126" s="4"/>
      <c r="F1126" s="7"/>
      <c r="G1126" s="35"/>
      <c r="H1126" s="34"/>
    </row>
    <row r="1127" spans="1:8">
      <c r="A1127" s="2"/>
      <c r="B1127" s="3"/>
      <c r="C1127" s="4"/>
      <c r="D1127" s="4"/>
      <c r="E1127" s="4"/>
      <c r="F1127" s="5"/>
      <c r="G1127" s="35"/>
      <c r="H1127" s="34"/>
    </row>
    <row r="1128" spans="1:8">
      <c r="A1128" s="2"/>
      <c r="B1128" s="6"/>
      <c r="C1128" s="4"/>
      <c r="D1128" s="4"/>
      <c r="E1128" s="4"/>
      <c r="F1128" s="7"/>
      <c r="G1128" s="35"/>
      <c r="H1128" s="34"/>
    </row>
    <row r="1129" spans="1:8">
      <c r="A1129" s="2"/>
      <c r="B1129" s="3"/>
      <c r="C1129" s="4"/>
      <c r="D1129" s="4"/>
      <c r="E1129" s="4"/>
      <c r="F1129" s="5"/>
      <c r="G1129" s="35"/>
      <c r="H1129" s="34"/>
    </row>
    <row r="1130" spans="1:8">
      <c r="A1130" s="2"/>
      <c r="B1130" s="6"/>
      <c r="C1130" s="4"/>
      <c r="D1130" s="4"/>
      <c r="E1130" s="4"/>
      <c r="F1130" s="7"/>
      <c r="G1130" s="35"/>
      <c r="H1130" s="34"/>
    </row>
    <row r="1131" spans="1:8">
      <c r="A1131" s="2"/>
      <c r="B1131" s="6"/>
      <c r="C1131" s="4"/>
      <c r="D1131" s="4"/>
      <c r="E1131" s="4"/>
      <c r="F1131" s="7"/>
      <c r="G1131" s="35"/>
      <c r="H1131" s="34"/>
    </row>
    <row r="1132" spans="1:8">
      <c r="A1132" s="2"/>
      <c r="B1132" s="3"/>
      <c r="C1132" s="4"/>
      <c r="D1132" s="4"/>
      <c r="E1132" s="4"/>
      <c r="F1132" s="5"/>
      <c r="G1132" s="35"/>
      <c r="H1132" s="34"/>
    </row>
    <row r="1133" spans="1:8">
      <c r="A1133" s="2"/>
      <c r="B1133" s="6"/>
      <c r="C1133" s="4"/>
      <c r="D1133" s="4"/>
      <c r="E1133" s="4"/>
      <c r="F1133" s="7"/>
      <c r="G1133" s="35"/>
      <c r="H1133" s="34"/>
    </row>
    <row r="1134" spans="1:8">
      <c r="A1134" s="2"/>
      <c r="B1134" s="3"/>
      <c r="C1134" s="4"/>
      <c r="D1134" s="4"/>
      <c r="E1134" s="4"/>
      <c r="F1134" s="5"/>
      <c r="G1134" s="35"/>
      <c r="H1134" s="34"/>
    </row>
    <row r="1135" spans="1:8">
      <c r="A1135" s="2"/>
      <c r="B1135" s="6"/>
      <c r="C1135" s="4"/>
      <c r="D1135" s="4"/>
      <c r="E1135" s="4"/>
      <c r="F1135" s="7"/>
      <c r="G1135" s="35"/>
      <c r="H1135" s="34"/>
    </row>
    <row r="1136" spans="1:8">
      <c r="A1136" s="2"/>
      <c r="B1136" s="6"/>
      <c r="C1136" s="4"/>
      <c r="D1136" s="4"/>
      <c r="E1136" s="4"/>
      <c r="F1136" s="7"/>
      <c r="G1136" s="35"/>
      <c r="H1136" s="34"/>
    </row>
    <row r="1137" spans="1:8">
      <c r="A1137" s="2"/>
      <c r="B1137" s="6"/>
      <c r="C1137" s="4"/>
      <c r="D1137" s="4"/>
      <c r="E1137" s="4"/>
      <c r="F1137" s="7"/>
      <c r="G1137" s="35"/>
      <c r="H1137" s="34"/>
    </row>
    <row r="1138" spans="1:8">
      <c r="A1138" s="2"/>
      <c r="B1138" s="6"/>
      <c r="C1138" s="4"/>
      <c r="D1138" s="4"/>
      <c r="E1138" s="4"/>
      <c r="F1138" s="7"/>
      <c r="G1138" s="35"/>
      <c r="H1138" s="34"/>
    </row>
    <row r="1139" spans="1:8">
      <c r="A1139" s="2"/>
      <c r="B1139" s="3"/>
      <c r="C1139" s="4"/>
      <c r="D1139" s="4"/>
      <c r="E1139" s="4"/>
      <c r="F1139" s="5"/>
      <c r="G1139" s="35"/>
      <c r="H1139" s="34"/>
    </row>
    <row r="1140" spans="1:8">
      <c r="A1140" s="2"/>
      <c r="B1140" s="6"/>
      <c r="C1140" s="4"/>
      <c r="D1140" s="4"/>
      <c r="E1140" s="4"/>
      <c r="F1140" s="7"/>
      <c r="G1140" s="35"/>
      <c r="H1140" s="34"/>
    </row>
    <row r="1141" spans="1:8">
      <c r="A1141" s="2"/>
      <c r="B1141" s="6"/>
      <c r="C1141" s="4"/>
      <c r="D1141" s="4"/>
      <c r="E1141" s="4"/>
      <c r="F1141" s="7"/>
      <c r="G1141" s="35"/>
      <c r="H1141" s="34"/>
    </row>
    <row r="1142" spans="1:8">
      <c r="A1142" s="2"/>
      <c r="B1142" s="3"/>
      <c r="C1142" s="4"/>
      <c r="D1142" s="4"/>
      <c r="E1142" s="4"/>
      <c r="F1142" s="5"/>
      <c r="G1142" s="35"/>
      <c r="H1142" s="34"/>
    </row>
    <row r="1143" spans="1:8">
      <c r="A1143" s="2"/>
      <c r="B1143" s="3"/>
      <c r="C1143" s="4"/>
      <c r="D1143" s="4"/>
      <c r="E1143" s="4"/>
      <c r="F1143" s="5"/>
      <c r="G1143" s="35"/>
      <c r="H1143" s="34"/>
    </row>
    <row r="1144" spans="1:8">
      <c r="A1144" s="2"/>
      <c r="B1144" s="6"/>
      <c r="C1144" s="4"/>
      <c r="D1144" s="4"/>
      <c r="E1144" s="4"/>
      <c r="F1144" s="7"/>
      <c r="G1144" s="35"/>
      <c r="H1144" s="34"/>
    </row>
    <row r="1145" spans="1:8">
      <c r="A1145" s="2"/>
      <c r="B1145" s="3"/>
      <c r="C1145" s="4"/>
      <c r="D1145" s="4"/>
      <c r="E1145" s="4"/>
      <c r="F1145" s="5"/>
      <c r="G1145" s="35"/>
      <c r="H1145" s="34"/>
    </row>
    <row r="1146" spans="1:8">
      <c r="A1146" s="2"/>
      <c r="B1146" s="3"/>
      <c r="C1146" s="4"/>
      <c r="D1146" s="4"/>
      <c r="E1146" s="4"/>
      <c r="F1146" s="5"/>
      <c r="G1146" s="35"/>
      <c r="H1146" s="34"/>
    </row>
    <row r="1147" spans="1:8">
      <c r="A1147" s="2"/>
      <c r="B1147" s="6"/>
      <c r="C1147" s="4"/>
      <c r="D1147" s="4"/>
      <c r="E1147" s="4"/>
      <c r="F1147" s="7"/>
      <c r="G1147" s="35"/>
      <c r="H1147" s="34"/>
    </row>
    <row r="1148" spans="1:8">
      <c r="A1148" s="2"/>
      <c r="B1148" s="6"/>
      <c r="C1148" s="4"/>
      <c r="D1148" s="4"/>
      <c r="E1148" s="4"/>
      <c r="F1148" s="7"/>
      <c r="G1148" s="35"/>
      <c r="H1148" s="34"/>
    </row>
    <row r="1149" spans="1:8">
      <c r="A1149" s="2"/>
      <c r="B1149" s="6"/>
      <c r="C1149" s="4"/>
      <c r="D1149" s="4"/>
      <c r="E1149" s="4"/>
      <c r="F1149" s="7"/>
      <c r="G1149" s="35"/>
      <c r="H1149" s="34"/>
    </row>
    <row r="1150" spans="1:8">
      <c r="A1150" s="2"/>
      <c r="B1150" s="3"/>
      <c r="C1150" s="4"/>
      <c r="D1150" s="4"/>
      <c r="E1150" s="4"/>
      <c r="F1150" s="5"/>
      <c r="G1150" s="35"/>
      <c r="H1150" s="34"/>
    </row>
    <row r="1151" spans="1:8">
      <c r="A1151" s="2"/>
      <c r="B1151" s="6"/>
      <c r="C1151" s="4"/>
      <c r="D1151" s="4"/>
      <c r="E1151" s="4"/>
      <c r="F1151" s="7"/>
      <c r="G1151" s="35"/>
      <c r="H1151" s="34"/>
    </row>
    <row r="1152" spans="1:8">
      <c r="A1152" s="2"/>
      <c r="B1152" s="3"/>
      <c r="C1152" s="4"/>
      <c r="D1152" s="4"/>
      <c r="E1152" s="4"/>
      <c r="F1152" s="5"/>
      <c r="G1152" s="35"/>
      <c r="H1152" s="34"/>
    </row>
    <row r="1153" spans="1:8">
      <c r="A1153" s="2"/>
      <c r="B1153" s="6"/>
      <c r="C1153" s="4"/>
      <c r="D1153" s="4"/>
      <c r="E1153" s="4"/>
      <c r="F1153" s="7"/>
      <c r="G1153" s="35"/>
      <c r="H1153" s="34"/>
    </row>
    <row r="1154" spans="1:8">
      <c r="A1154" s="2"/>
      <c r="B1154" s="6"/>
      <c r="C1154" s="4"/>
      <c r="D1154" s="4"/>
      <c r="E1154" s="4"/>
      <c r="F1154" s="7"/>
      <c r="G1154" s="35"/>
      <c r="H1154" s="34"/>
    </row>
    <row r="1155" spans="1:8">
      <c r="A1155" s="2"/>
      <c r="B1155" s="3"/>
      <c r="C1155" s="4"/>
      <c r="D1155" s="4"/>
      <c r="E1155" s="4"/>
      <c r="F1155" s="5"/>
      <c r="G1155" s="35"/>
      <c r="H1155" s="34"/>
    </row>
    <row r="1156" spans="1:8">
      <c r="A1156" s="2"/>
      <c r="B1156" s="6"/>
      <c r="C1156" s="4"/>
      <c r="D1156" s="4"/>
      <c r="E1156" s="4"/>
      <c r="F1156" s="7"/>
      <c r="G1156" s="35"/>
      <c r="H1156" s="34"/>
    </row>
    <row r="1157" spans="1:8">
      <c r="A1157" s="2"/>
      <c r="B1157" s="3"/>
      <c r="C1157" s="4"/>
      <c r="D1157" s="4"/>
      <c r="E1157" s="4"/>
      <c r="F1157" s="5"/>
      <c r="G1157" s="35"/>
      <c r="H1157" s="34"/>
    </row>
    <row r="1158" spans="1:8">
      <c r="A1158" s="2"/>
      <c r="B1158" s="3"/>
      <c r="C1158" s="4"/>
      <c r="D1158" s="4"/>
      <c r="E1158" s="4"/>
      <c r="F1158" s="5"/>
      <c r="G1158" s="35"/>
      <c r="H1158" s="34"/>
    </row>
    <row r="1159" spans="1:8">
      <c r="A1159" s="2"/>
      <c r="B1159" s="3"/>
      <c r="C1159" s="4"/>
      <c r="D1159" s="4"/>
      <c r="E1159" s="4"/>
      <c r="F1159" s="5"/>
      <c r="G1159" s="35"/>
      <c r="H1159" s="34"/>
    </row>
    <row r="1160" spans="1:8">
      <c r="A1160" s="2"/>
      <c r="B1160" s="6"/>
      <c r="C1160" s="4"/>
      <c r="D1160" s="4"/>
      <c r="E1160" s="4"/>
      <c r="F1160" s="7"/>
      <c r="G1160" s="35"/>
      <c r="H1160" s="34"/>
    </row>
    <row r="1161" spans="1:8">
      <c r="A1161" s="2"/>
      <c r="B1161" s="6"/>
      <c r="C1161" s="4"/>
      <c r="D1161" s="4"/>
      <c r="E1161" s="4"/>
      <c r="F1161" s="7"/>
      <c r="G1161" s="35"/>
      <c r="H1161" s="34"/>
    </row>
    <row r="1162" spans="1:8">
      <c r="A1162" s="2"/>
      <c r="B1162" s="3"/>
      <c r="C1162" s="4"/>
      <c r="D1162" s="4"/>
      <c r="E1162" s="4"/>
      <c r="F1162" s="5"/>
      <c r="G1162" s="35"/>
      <c r="H1162" s="34"/>
    </row>
    <row r="1163" spans="1:8">
      <c r="A1163" s="2"/>
      <c r="B1163" s="6"/>
      <c r="C1163" s="4"/>
      <c r="D1163" s="4"/>
      <c r="E1163" s="4"/>
      <c r="F1163" s="7"/>
      <c r="G1163" s="35"/>
      <c r="H1163" s="34"/>
    </row>
    <row r="1164" spans="1:8">
      <c r="A1164" s="2"/>
      <c r="B1164" s="6"/>
      <c r="C1164" s="4"/>
      <c r="D1164" s="4"/>
      <c r="E1164" s="4"/>
      <c r="F1164" s="7"/>
      <c r="G1164" s="35"/>
      <c r="H1164" s="34"/>
    </row>
    <row r="1165" spans="1:8">
      <c r="A1165" s="2"/>
      <c r="B1165" s="6"/>
      <c r="C1165" s="4"/>
      <c r="D1165" s="4"/>
      <c r="E1165" s="4"/>
      <c r="F1165" s="7"/>
      <c r="G1165" s="35"/>
      <c r="H1165" s="34"/>
    </row>
    <row r="1166" spans="1:8">
      <c r="A1166" s="2"/>
      <c r="B1166" s="6"/>
      <c r="C1166" s="4"/>
      <c r="D1166" s="4"/>
      <c r="E1166" s="4"/>
      <c r="F1166" s="7"/>
      <c r="G1166" s="35"/>
      <c r="H1166" s="34"/>
    </row>
    <row r="1167" spans="1:8">
      <c r="A1167" s="2"/>
      <c r="B1167" s="6"/>
      <c r="C1167" s="4"/>
      <c r="D1167" s="4"/>
      <c r="E1167" s="4"/>
      <c r="F1167" s="7"/>
      <c r="G1167" s="35"/>
      <c r="H1167" s="34"/>
    </row>
    <row r="1168" spans="1:8">
      <c r="A1168" s="2"/>
      <c r="B1168" s="3"/>
      <c r="C1168" s="4"/>
      <c r="D1168" s="4"/>
      <c r="E1168" s="4"/>
      <c r="F1168" s="5"/>
      <c r="G1168" s="35"/>
      <c r="H1168" s="34"/>
    </row>
    <row r="1169" spans="1:8">
      <c r="A1169" s="2"/>
      <c r="B1169" s="6"/>
      <c r="C1169" s="4"/>
      <c r="D1169" s="4"/>
      <c r="E1169" s="4"/>
      <c r="F1169" s="7"/>
      <c r="G1169" s="35"/>
      <c r="H1169" s="34"/>
    </row>
    <row r="1170" spans="1:8">
      <c r="A1170" s="2"/>
      <c r="B1170" s="6"/>
      <c r="C1170" s="4"/>
      <c r="D1170" s="4"/>
      <c r="E1170" s="4"/>
      <c r="F1170" s="7"/>
      <c r="G1170" s="35"/>
      <c r="H1170" s="34"/>
    </row>
    <row r="1171" spans="1:8">
      <c r="A1171" s="2"/>
      <c r="B1171" s="3"/>
      <c r="C1171" s="4"/>
      <c r="D1171" s="4"/>
      <c r="E1171" s="4"/>
      <c r="F1171" s="5"/>
      <c r="G1171" s="35"/>
      <c r="H1171" s="34"/>
    </row>
    <row r="1172" spans="1:8">
      <c r="A1172" s="2"/>
      <c r="B1172" s="3"/>
      <c r="C1172" s="4"/>
      <c r="D1172" s="4"/>
      <c r="E1172" s="4"/>
      <c r="F1172" s="5"/>
      <c r="G1172" s="35"/>
      <c r="H1172" s="34"/>
    </row>
    <row r="1173" spans="1:8">
      <c r="A1173" s="2"/>
      <c r="B1173" s="6"/>
      <c r="C1173" s="4"/>
      <c r="D1173" s="4"/>
      <c r="E1173" s="4"/>
      <c r="F1173" s="7"/>
      <c r="G1173" s="35"/>
      <c r="H1173" s="34"/>
    </row>
    <row r="1174" spans="1:8">
      <c r="A1174" s="2"/>
      <c r="B1174" s="6"/>
      <c r="C1174" s="4"/>
      <c r="D1174" s="4"/>
      <c r="E1174" s="4"/>
      <c r="F1174" s="7"/>
      <c r="G1174" s="35"/>
      <c r="H1174" s="34"/>
    </row>
    <row r="1175" spans="1:8">
      <c r="A1175" s="2"/>
      <c r="B1175" s="3"/>
      <c r="C1175" s="4"/>
      <c r="D1175" s="4"/>
      <c r="E1175" s="4"/>
      <c r="F1175" s="5"/>
      <c r="G1175" s="35"/>
      <c r="H1175" s="34"/>
    </row>
    <row r="1176" spans="1:8">
      <c r="A1176" s="2"/>
      <c r="B1176" s="3"/>
      <c r="C1176" s="4"/>
      <c r="D1176" s="4"/>
      <c r="E1176" s="4"/>
      <c r="F1176" s="5"/>
      <c r="G1176" s="35"/>
      <c r="H1176" s="34"/>
    </row>
    <row r="1177" spans="1:8">
      <c r="A1177" s="2"/>
      <c r="B1177" s="6"/>
      <c r="C1177" s="4"/>
      <c r="D1177" s="4"/>
      <c r="E1177" s="4"/>
      <c r="F1177" s="7"/>
      <c r="G1177" s="35"/>
      <c r="H1177" s="34"/>
    </row>
    <row r="1178" spans="1:8">
      <c r="A1178" s="2"/>
      <c r="B1178" s="3"/>
      <c r="C1178" s="4"/>
      <c r="D1178" s="4"/>
      <c r="E1178" s="4"/>
      <c r="F1178" s="5"/>
      <c r="G1178" s="35"/>
      <c r="H1178" s="34"/>
    </row>
    <row r="1179" spans="1:8">
      <c r="A1179" s="2"/>
      <c r="B1179" s="3"/>
      <c r="C1179" s="4"/>
      <c r="D1179" s="4"/>
      <c r="E1179" s="4"/>
      <c r="F1179" s="5"/>
      <c r="G1179" s="35"/>
      <c r="H1179" s="34"/>
    </row>
    <row r="1180" spans="1:8">
      <c r="A1180" s="2"/>
      <c r="B1180" s="6"/>
      <c r="C1180" s="4"/>
      <c r="D1180" s="4"/>
      <c r="E1180" s="4"/>
      <c r="F1180" s="7"/>
      <c r="G1180" s="35"/>
      <c r="H1180" s="34"/>
    </row>
    <row r="1181" spans="1:8">
      <c r="A1181" s="2"/>
      <c r="B1181" s="6"/>
      <c r="C1181" s="4"/>
      <c r="D1181" s="4"/>
      <c r="E1181" s="4"/>
      <c r="F1181" s="7"/>
      <c r="G1181" s="35"/>
      <c r="H1181" s="34"/>
    </row>
    <row r="1182" spans="1:8">
      <c r="A1182" s="2"/>
      <c r="B1182" s="3"/>
      <c r="C1182" s="4"/>
      <c r="D1182" s="4"/>
      <c r="E1182" s="4"/>
      <c r="F1182" s="5"/>
      <c r="G1182" s="35"/>
      <c r="H1182" s="34"/>
    </row>
    <row r="1183" spans="1:8">
      <c r="A1183" s="2"/>
      <c r="B1183" s="6"/>
      <c r="C1183" s="4"/>
      <c r="D1183" s="4"/>
      <c r="E1183" s="4"/>
      <c r="F1183" s="7"/>
      <c r="G1183" s="35"/>
      <c r="H1183" s="34"/>
    </row>
    <row r="1184" spans="1:8">
      <c r="A1184" s="2"/>
      <c r="B1184" s="3"/>
      <c r="C1184" s="4"/>
      <c r="D1184" s="4"/>
      <c r="E1184" s="4"/>
      <c r="F1184" s="5"/>
      <c r="G1184" s="35"/>
      <c r="H1184" s="34"/>
    </row>
    <row r="1185" spans="1:8">
      <c r="A1185" s="2"/>
      <c r="B1185" s="6"/>
      <c r="C1185" s="4"/>
      <c r="D1185" s="4"/>
      <c r="E1185" s="4"/>
      <c r="F1185" s="7"/>
      <c r="G1185" s="35"/>
      <c r="H1185" s="34"/>
    </row>
    <row r="1186" spans="1:8">
      <c r="A1186" s="2"/>
      <c r="B1186" s="3"/>
      <c r="C1186" s="4"/>
      <c r="D1186" s="4"/>
      <c r="E1186" s="4"/>
      <c r="F1186" s="5"/>
      <c r="G1186" s="35"/>
      <c r="H1186" s="34"/>
    </row>
    <row r="1187" spans="1:8">
      <c r="A1187" s="2"/>
      <c r="B1187" s="6"/>
      <c r="C1187" s="4"/>
      <c r="D1187" s="4"/>
      <c r="E1187" s="4"/>
      <c r="F1187" s="7"/>
      <c r="G1187" s="35"/>
      <c r="H1187" s="34"/>
    </row>
    <row r="1188" spans="1:8">
      <c r="A1188" s="2"/>
      <c r="B1188" s="6"/>
      <c r="C1188" s="4"/>
      <c r="D1188" s="4"/>
      <c r="E1188" s="4"/>
      <c r="F1188" s="7"/>
      <c r="G1188" s="35"/>
      <c r="H1188" s="34"/>
    </row>
    <row r="1189" spans="1:8">
      <c r="A1189" s="2"/>
      <c r="B1189" s="6"/>
      <c r="C1189" s="4"/>
      <c r="D1189" s="4"/>
      <c r="E1189" s="4"/>
      <c r="F1189" s="7"/>
      <c r="G1189" s="35"/>
      <c r="H1189" s="34"/>
    </row>
    <row r="1190" spans="1:8">
      <c r="A1190" s="2"/>
      <c r="B1190" s="6"/>
      <c r="C1190" s="4"/>
      <c r="D1190" s="4"/>
      <c r="E1190" s="4"/>
      <c r="F1190" s="7"/>
      <c r="G1190" s="35"/>
      <c r="H1190" s="34"/>
    </row>
    <row r="1191" spans="1:8">
      <c r="A1191" s="2"/>
      <c r="B1191" s="3"/>
      <c r="C1191" s="4"/>
      <c r="D1191" s="4"/>
      <c r="E1191" s="4"/>
      <c r="F1191" s="5"/>
      <c r="G1191" s="35"/>
      <c r="H1191" s="34"/>
    </row>
    <row r="1192" spans="1:8">
      <c r="A1192" s="2"/>
      <c r="B1192" s="6"/>
      <c r="C1192" s="4"/>
      <c r="D1192" s="4"/>
      <c r="E1192" s="4"/>
      <c r="F1192" s="7"/>
      <c r="G1192" s="35"/>
      <c r="H1192" s="34"/>
    </row>
    <row r="1193" spans="1:8">
      <c r="A1193" s="2"/>
      <c r="B1193" s="6"/>
      <c r="C1193" s="4"/>
      <c r="D1193" s="4"/>
      <c r="E1193" s="4"/>
      <c r="F1193" s="7"/>
      <c r="G1193" s="35"/>
      <c r="H1193" s="34"/>
    </row>
    <row r="1194" spans="1:8">
      <c r="A1194" s="2"/>
      <c r="B1194" s="6"/>
      <c r="C1194" s="4"/>
      <c r="D1194" s="4"/>
      <c r="E1194" s="4"/>
      <c r="F1194" s="7"/>
      <c r="G1194" s="35"/>
      <c r="H1194" s="34"/>
    </row>
    <row r="1195" spans="1:8">
      <c r="A1195" s="2"/>
      <c r="B1195" s="3"/>
      <c r="C1195" s="4"/>
      <c r="D1195" s="4"/>
      <c r="E1195" s="4"/>
      <c r="F1195" s="5"/>
      <c r="G1195" s="35"/>
      <c r="H1195" s="34"/>
    </row>
    <row r="1196" spans="1:8">
      <c r="A1196" s="2"/>
      <c r="B1196" s="6"/>
      <c r="C1196" s="4"/>
      <c r="D1196" s="4"/>
      <c r="E1196" s="4"/>
      <c r="F1196" s="7"/>
      <c r="G1196" s="35"/>
      <c r="H1196" s="34"/>
    </row>
    <row r="1197" spans="1:8">
      <c r="A1197" s="2"/>
      <c r="B1197" s="6"/>
      <c r="C1197" s="4"/>
      <c r="D1197" s="4"/>
      <c r="E1197" s="4"/>
      <c r="F1197" s="7"/>
      <c r="G1197" s="35"/>
      <c r="H1197" s="34"/>
    </row>
    <row r="1198" spans="1:8">
      <c r="A1198" s="2"/>
      <c r="B1198" s="3"/>
      <c r="C1198" s="4"/>
      <c r="D1198" s="4"/>
      <c r="E1198" s="4"/>
      <c r="F1198" s="5"/>
      <c r="G1198" s="35"/>
      <c r="H1198" s="34"/>
    </row>
    <row r="1199" spans="1:8">
      <c r="A1199" s="2"/>
      <c r="B1199" s="3"/>
      <c r="C1199" s="4"/>
      <c r="D1199" s="4"/>
      <c r="E1199" s="4"/>
      <c r="F1199" s="5"/>
      <c r="G1199" s="35"/>
      <c r="H1199" s="34"/>
    </row>
    <row r="1200" spans="1:8">
      <c r="A1200" s="2"/>
      <c r="B1200" s="6"/>
      <c r="C1200" s="4"/>
      <c r="D1200" s="4"/>
      <c r="E1200" s="4"/>
      <c r="F1200" s="7"/>
      <c r="G1200" s="35"/>
      <c r="H1200" s="34"/>
    </row>
    <row r="1201" spans="1:8">
      <c r="A1201" s="2"/>
      <c r="B1201" s="3"/>
      <c r="C1201" s="4"/>
      <c r="D1201" s="4"/>
      <c r="E1201" s="4"/>
      <c r="F1201" s="5"/>
      <c r="G1201" s="35"/>
      <c r="H1201" s="34"/>
    </row>
    <row r="1202" spans="1:8">
      <c r="A1202" s="2"/>
      <c r="B1202" s="3"/>
      <c r="C1202" s="4"/>
      <c r="D1202" s="4"/>
      <c r="E1202" s="4"/>
      <c r="F1202" s="5"/>
      <c r="G1202" s="35"/>
      <c r="H1202" s="34"/>
    </row>
    <row r="1203" spans="1:8">
      <c r="A1203" s="2"/>
      <c r="B1203" s="6"/>
      <c r="C1203" s="4"/>
      <c r="D1203" s="4"/>
      <c r="E1203" s="4"/>
      <c r="F1203" s="7"/>
      <c r="G1203" s="35"/>
      <c r="H1203" s="34"/>
    </row>
    <row r="1204" spans="1:8">
      <c r="A1204" s="2"/>
      <c r="B1204" s="6"/>
      <c r="C1204" s="4"/>
      <c r="D1204" s="4"/>
      <c r="E1204" s="4"/>
      <c r="F1204" s="7"/>
      <c r="G1204" s="35"/>
      <c r="H1204" s="34"/>
    </row>
    <row r="1205" spans="1:8">
      <c r="A1205" s="2"/>
      <c r="B1205" s="3"/>
      <c r="C1205" s="4"/>
      <c r="D1205" s="4"/>
      <c r="E1205" s="4"/>
      <c r="F1205" s="5"/>
      <c r="G1205" s="35"/>
      <c r="H1205" s="34"/>
    </row>
    <row r="1206" spans="1:8">
      <c r="A1206" s="2"/>
      <c r="B1206" s="3"/>
      <c r="C1206" s="4"/>
      <c r="D1206" s="4"/>
      <c r="E1206" s="4"/>
      <c r="F1206" s="5"/>
      <c r="G1206" s="35"/>
      <c r="H1206" s="34"/>
    </row>
    <row r="1207" spans="1:8">
      <c r="A1207" s="2"/>
      <c r="B1207" s="6"/>
      <c r="C1207" s="4"/>
      <c r="D1207" s="4"/>
      <c r="E1207" s="4"/>
      <c r="F1207" s="7"/>
      <c r="G1207" s="35"/>
      <c r="H1207" s="34"/>
    </row>
    <row r="1208" spans="1:8">
      <c r="A1208" s="2"/>
      <c r="B1208" s="6"/>
      <c r="C1208" s="4"/>
      <c r="D1208" s="4"/>
      <c r="E1208" s="4"/>
      <c r="F1208" s="7"/>
      <c r="G1208" s="35"/>
      <c r="H1208" s="34"/>
    </row>
    <row r="1209" spans="1:8">
      <c r="A1209" s="2"/>
      <c r="B1209" s="3"/>
      <c r="C1209" s="4"/>
      <c r="D1209" s="4"/>
      <c r="E1209" s="4"/>
      <c r="F1209" s="5"/>
      <c r="G1209" s="35"/>
      <c r="H1209" s="34"/>
    </row>
    <row r="1210" spans="1:8">
      <c r="A1210" s="2"/>
      <c r="B1210" s="6"/>
      <c r="C1210" s="4"/>
      <c r="D1210" s="4"/>
      <c r="E1210" s="4"/>
      <c r="F1210" s="7"/>
      <c r="G1210" s="35"/>
      <c r="H1210" s="34"/>
    </row>
    <row r="1211" spans="1:8">
      <c r="A1211" s="2"/>
      <c r="B1211" s="6"/>
      <c r="C1211" s="4"/>
      <c r="D1211" s="4"/>
      <c r="E1211" s="4"/>
      <c r="F1211" s="7"/>
      <c r="G1211" s="35"/>
      <c r="H1211" s="34"/>
    </row>
    <row r="1212" spans="1:8">
      <c r="A1212" s="2"/>
      <c r="B1212" s="6"/>
      <c r="C1212" s="4"/>
      <c r="D1212" s="4"/>
      <c r="E1212" s="4"/>
      <c r="F1212" s="7"/>
      <c r="G1212" s="35"/>
      <c r="H1212" s="34"/>
    </row>
    <row r="1213" spans="1:8">
      <c r="A1213" s="2"/>
      <c r="B1213" s="3"/>
      <c r="C1213" s="4"/>
      <c r="D1213" s="4"/>
      <c r="E1213" s="4"/>
      <c r="F1213" s="5"/>
      <c r="G1213" s="35"/>
      <c r="H1213" s="34"/>
    </row>
    <row r="1214" spans="1:8">
      <c r="A1214" s="2"/>
      <c r="B1214" s="6"/>
      <c r="C1214" s="4"/>
      <c r="D1214" s="4"/>
      <c r="E1214" s="4"/>
      <c r="F1214" s="7"/>
      <c r="G1214" s="35"/>
      <c r="H1214" s="34"/>
    </row>
    <row r="1215" spans="1:8">
      <c r="A1215" s="2"/>
      <c r="B1215" s="6"/>
      <c r="C1215" s="4"/>
      <c r="D1215" s="4"/>
      <c r="E1215" s="4"/>
      <c r="F1215" s="7"/>
      <c r="G1215" s="35"/>
      <c r="H1215" s="34"/>
    </row>
    <row r="1216" spans="1:8">
      <c r="A1216" s="2"/>
      <c r="B1216" s="6"/>
      <c r="C1216" s="4"/>
      <c r="D1216" s="4"/>
      <c r="E1216" s="4"/>
      <c r="F1216" s="7"/>
      <c r="G1216" s="35"/>
      <c r="H1216" s="34"/>
    </row>
    <row r="1217" spans="1:8">
      <c r="A1217" s="2"/>
      <c r="B1217" s="6"/>
      <c r="C1217" s="4"/>
      <c r="D1217" s="4"/>
      <c r="E1217" s="4"/>
      <c r="F1217" s="7"/>
      <c r="G1217" s="35"/>
      <c r="H1217" s="34"/>
    </row>
    <row r="1218" spans="1:8">
      <c r="A1218" s="2"/>
      <c r="B1218" s="6"/>
      <c r="C1218" s="4"/>
      <c r="D1218" s="4"/>
      <c r="E1218" s="4"/>
      <c r="F1218" s="7"/>
      <c r="G1218" s="35"/>
      <c r="H1218" s="34"/>
    </row>
    <row r="1219" spans="1:8">
      <c r="A1219" s="2"/>
      <c r="B1219" s="6"/>
      <c r="C1219" s="4"/>
      <c r="D1219" s="4"/>
      <c r="E1219" s="4"/>
      <c r="F1219" s="7"/>
      <c r="G1219" s="35"/>
      <c r="H1219" s="34"/>
    </row>
    <row r="1220" spans="1:8">
      <c r="A1220" s="2"/>
      <c r="B1220" s="3"/>
      <c r="C1220" s="4"/>
      <c r="D1220" s="4"/>
      <c r="E1220" s="4"/>
      <c r="F1220" s="5"/>
      <c r="G1220" s="35"/>
      <c r="H1220" s="34"/>
    </row>
    <row r="1221" spans="1:8">
      <c r="A1221" s="2"/>
      <c r="B1221" s="3"/>
      <c r="C1221" s="4"/>
      <c r="D1221" s="4"/>
      <c r="E1221" s="4"/>
      <c r="F1221" s="5"/>
      <c r="G1221" s="35"/>
      <c r="H1221" s="34"/>
    </row>
    <row r="1222" spans="1:8">
      <c r="A1222" s="2"/>
      <c r="B1222" s="3"/>
      <c r="C1222" s="4"/>
      <c r="D1222" s="4"/>
      <c r="E1222" s="4"/>
      <c r="F1222" s="5"/>
      <c r="G1222" s="35"/>
      <c r="H1222" s="34"/>
    </row>
    <row r="1223" spans="1:8">
      <c r="A1223" s="2"/>
      <c r="B1223" s="3"/>
      <c r="C1223" s="4"/>
      <c r="D1223" s="4"/>
      <c r="E1223" s="4"/>
      <c r="F1223" s="5"/>
      <c r="G1223" s="35"/>
      <c r="H1223" s="34"/>
    </row>
    <row r="1224" spans="1:8">
      <c r="A1224" s="2"/>
      <c r="B1224" s="6"/>
      <c r="C1224" s="4"/>
      <c r="D1224" s="4"/>
      <c r="E1224" s="4"/>
      <c r="F1224" s="7"/>
      <c r="G1224" s="35"/>
      <c r="H1224" s="34"/>
    </row>
    <row r="1225" spans="1:8">
      <c r="A1225" s="2"/>
      <c r="B1225" s="6"/>
      <c r="C1225" s="4"/>
      <c r="D1225" s="4"/>
      <c r="E1225" s="4"/>
      <c r="F1225" s="7"/>
      <c r="G1225" s="35"/>
      <c r="H1225" s="34"/>
    </row>
    <row r="1226" spans="1:8">
      <c r="A1226" s="2"/>
      <c r="B1226" s="6"/>
      <c r="C1226" s="4"/>
      <c r="D1226" s="4"/>
      <c r="E1226" s="4"/>
      <c r="F1226" s="7"/>
      <c r="G1226" s="35"/>
      <c r="H1226" s="34"/>
    </row>
    <row r="1227" spans="1:8">
      <c r="A1227" s="2"/>
      <c r="B1227" s="6"/>
      <c r="C1227" s="4"/>
      <c r="D1227" s="4"/>
      <c r="E1227" s="4"/>
      <c r="F1227" s="7"/>
      <c r="G1227" s="35"/>
      <c r="H1227" s="34"/>
    </row>
    <row r="1228" spans="1:8">
      <c r="A1228" s="2"/>
      <c r="B1228" s="3"/>
      <c r="C1228" s="4"/>
      <c r="D1228" s="4"/>
      <c r="E1228" s="4"/>
      <c r="F1228" s="5"/>
      <c r="G1228" s="35"/>
      <c r="H1228" s="34"/>
    </row>
    <row r="1229" spans="1:8">
      <c r="A1229" s="2"/>
      <c r="B1229" s="6"/>
      <c r="C1229" s="4"/>
      <c r="D1229" s="4"/>
      <c r="E1229" s="4"/>
      <c r="F1229" s="7"/>
      <c r="G1229" s="35"/>
      <c r="H1229" s="34"/>
    </row>
    <row r="1230" spans="1:8">
      <c r="A1230" s="2"/>
      <c r="B1230" s="6"/>
      <c r="C1230" s="4"/>
      <c r="D1230" s="4"/>
      <c r="E1230" s="4"/>
      <c r="F1230" s="7"/>
      <c r="G1230" s="35"/>
      <c r="H1230" s="34"/>
    </row>
    <row r="1231" spans="1:8">
      <c r="A1231" s="2"/>
      <c r="B1231" s="6"/>
      <c r="C1231" s="4"/>
      <c r="D1231" s="4"/>
      <c r="E1231" s="4"/>
      <c r="F1231" s="7"/>
      <c r="G1231" s="35"/>
      <c r="H1231" s="34"/>
    </row>
    <row r="1232" spans="1:8">
      <c r="A1232" s="2"/>
      <c r="B1232" s="3"/>
      <c r="C1232" s="4"/>
      <c r="D1232" s="4"/>
      <c r="E1232" s="4"/>
      <c r="F1232" s="5"/>
      <c r="G1232" s="35"/>
      <c r="H1232" s="34"/>
    </row>
    <row r="1233" spans="1:8">
      <c r="A1233" s="2"/>
      <c r="B1233" s="6"/>
      <c r="C1233" s="4"/>
      <c r="D1233" s="4"/>
      <c r="E1233" s="4"/>
      <c r="F1233" s="7"/>
      <c r="G1233" s="35"/>
      <c r="H1233" s="34"/>
    </row>
    <row r="1234" spans="1:8">
      <c r="A1234" s="2"/>
      <c r="B1234" s="3"/>
      <c r="C1234" s="4"/>
      <c r="D1234" s="4"/>
      <c r="E1234" s="4"/>
      <c r="F1234" s="5"/>
      <c r="G1234" s="35"/>
      <c r="H1234" s="34"/>
    </row>
    <row r="1235" spans="1:8">
      <c r="A1235" s="2"/>
      <c r="B1235" s="3"/>
      <c r="C1235" s="4"/>
      <c r="D1235" s="4"/>
      <c r="E1235" s="4"/>
      <c r="F1235" s="5"/>
      <c r="G1235" s="35"/>
      <c r="H1235" s="34"/>
    </row>
    <row r="1236" spans="1:8">
      <c r="A1236" s="2"/>
      <c r="B1236" s="3"/>
      <c r="C1236" s="4"/>
      <c r="D1236" s="4"/>
      <c r="E1236" s="4"/>
      <c r="F1236" s="5"/>
      <c r="G1236" s="35"/>
      <c r="H1236" s="34"/>
    </row>
    <row r="1237" spans="1:8">
      <c r="A1237" s="2"/>
      <c r="B1237" s="6"/>
      <c r="C1237" s="4"/>
      <c r="D1237" s="4"/>
      <c r="E1237" s="4"/>
      <c r="F1237" s="7"/>
      <c r="G1237" s="35"/>
      <c r="H1237" s="34"/>
    </row>
    <row r="1238" spans="1:8">
      <c r="A1238" s="2"/>
      <c r="B1238" s="3"/>
      <c r="C1238" s="4"/>
      <c r="D1238" s="4"/>
      <c r="E1238" s="4"/>
      <c r="F1238" s="5"/>
      <c r="G1238" s="35"/>
      <c r="H1238" s="34"/>
    </row>
    <row r="1239" spans="1:8">
      <c r="A1239" s="2"/>
      <c r="B1239" s="6"/>
      <c r="C1239" s="4"/>
      <c r="D1239" s="4"/>
      <c r="E1239" s="4"/>
      <c r="F1239" s="7"/>
      <c r="G1239" s="35"/>
      <c r="H1239" s="34"/>
    </row>
    <row r="1240" spans="1:8">
      <c r="A1240" s="2"/>
      <c r="B1240" s="3"/>
      <c r="C1240" s="4"/>
      <c r="D1240" s="4"/>
      <c r="E1240" s="4"/>
      <c r="F1240" s="5"/>
      <c r="G1240" s="35"/>
      <c r="H1240" s="34"/>
    </row>
    <row r="1241" spans="1:8">
      <c r="A1241" s="2"/>
      <c r="B1241" s="3"/>
      <c r="C1241" s="4"/>
      <c r="D1241" s="4"/>
      <c r="E1241" s="4"/>
      <c r="F1241" s="5"/>
      <c r="G1241" s="35"/>
      <c r="H1241" s="34"/>
    </row>
    <row r="1242" spans="1:8">
      <c r="A1242" s="2"/>
      <c r="B1242" s="3"/>
      <c r="C1242" s="4"/>
      <c r="D1242" s="4"/>
      <c r="E1242" s="4"/>
      <c r="F1242" s="5"/>
      <c r="G1242" s="35"/>
      <c r="H1242" s="34"/>
    </row>
    <row r="1243" spans="1:8">
      <c r="A1243" s="2"/>
      <c r="B1243" s="3"/>
      <c r="C1243" s="4"/>
      <c r="D1243" s="4"/>
      <c r="E1243" s="4"/>
      <c r="F1243" s="5"/>
      <c r="G1243" s="35"/>
      <c r="H1243" s="34"/>
    </row>
    <row r="1244" spans="1:8">
      <c r="A1244" s="2"/>
      <c r="B1244" s="6"/>
      <c r="C1244" s="4"/>
      <c r="D1244" s="4"/>
      <c r="E1244" s="4"/>
      <c r="F1244" s="7"/>
      <c r="G1244" s="35"/>
      <c r="H1244" s="34"/>
    </row>
    <row r="1245" spans="1:8">
      <c r="A1245" s="2"/>
      <c r="B1245" s="3"/>
      <c r="C1245" s="4"/>
      <c r="D1245" s="4"/>
      <c r="E1245" s="4"/>
      <c r="F1245" s="5"/>
      <c r="G1245" s="35"/>
      <c r="H1245" s="34"/>
    </row>
    <row r="1246" spans="1:8">
      <c r="A1246" s="2"/>
      <c r="B1246" s="3"/>
      <c r="C1246" s="4"/>
      <c r="D1246" s="4"/>
      <c r="E1246" s="4"/>
      <c r="F1246" s="5"/>
      <c r="G1246" s="35"/>
      <c r="H1246" s="34"/>
    </row>
    <row r="1247" spans="1:8">
      <c r="A1247" s="2"/>
      <c r="B1247" s="3"/>
      <c r="C1247" s="4"/>
      <c r="D1247" s="4"/>
      <c r="E1247" s="4"/>
      <c r="F1247" s="5"/>
      <c r="G1247" s="35"/>
      <c r="H1247" s="34"/>
    </row>
    <row r="1248" spans="1:8">
      <c r="A1248" s="2"/>
      <c r="B1248" s="6"/>
      <c r="C1248" s="4"/>
      <c r="D1248" s="4"/>
      <c r="E1248" s="4"/>
      <c r="F1248" s="7"/>
      <c r="G1248" s="35"/>
      <c r="H1248" s="34"/>
    </row>
    <row r="1249" spans="1:8">
      <c r="A1249" s="2"/>
      <c r="B1249" s="6"/>
      <c r="C1249" s="4"/>
      <c r="D1249" s="4"/>
      <c r="E1249" s="4"/>
      <c r="F1249" s="7"/>
      <c r="G1249" s="35"/>
      <c r="H1249" s="34"/>
    </row>
    <row r="1250" spans="1:8">
      <c r="A1250" s="2"/>
      <c r="B1250" s="6"/>
      <c r="C1250" s="4"/>
      <c r="D1250" s="4"/>
      <c r="E1250" s="4"/>
      <c r="F1250" s="7"/>
      <c r="G1250" s="35"/>
      <c r="H1250" s="34"/>
    </row>
    <row r="1251" spans="1:8">
      <c r="A1251" s="2"/>
      <c r="B1251" s="6"/>
      <c r="C1251" s="4"/>
      <c r="D1251" s="4"/>
      <c r="E1251" s="4"/>
      <c r="F1251" s="7"/>
      <c r="G1251" s="35"/>
      <c r="H1251" s="34"/>
    </row>
    <row r="1252" spans="1:8">
      <c r="A1252" s="2"/>
      <c r="B1252" s="6"/>
      <c r="C1252" s="4"/>
      <c r="D1252" s="4"/>
      <c r="E1252" s="4"/>
      <c r="F1252" s="7"/>
      <c r="G1252" s="35"/>
      <c r="H1252" s="34"/>
    </row>
    <row r="1253" spans="1:8">
      <c r="A1253" s="2"/>
      <c r="B1253" s="3"/>
      <c r="C1253" s="4"/>
      <c r="D1253" s="4"/>
      <c r="E1253" s="4"/>
      <c r="F1253" s="5"/>
      <c r="G1253" s="35"/>
      <c r="H1253" s="34"/>
    </row>
    <row r="1254" spans="1:8">
      <c r="A1254" s="2"/>
      <c r="B1254" s="6"/>
      <c r="C1254" s="4"/>
      <c r="D1254" s="4"/>
      <c r="E1254" s="4"/>
      <c r="F1254" s="7"/>
      <c r="G1254" s="35"/>
      <c r="H1254" s="34"/>
    </row>
    <row r="1255" spans="1:8">
      <c r="A1255" s="2"/>
      <c r="B1255" s="3"/>
      <c r="C1255" s="4"/>
      <c r="D1255" s="4"/>
      <c r="E1255" s="4"/>
      <c r="F1255" s="5"/>
      <c r="G1255" s="35"/>
      <c r="H1255" s="34"/>
    </row>
    <row r="1256" spans="1:8">
      <c r="A1256" s="2"/>
      <c r="B1256" s="3"/>
      <c r="C1256" s="4"/>
      <c r="D1256" s="4"/>
      <c r="E1256" s="4"/>
      <c r="F1256" s="5"/>
      <c r="G1256" s="35"/>
      <c r="H1256" s="34"/>
    </row>
    <row r="1257" spans="1:8">
      <c r="A1257" s="2"/>
      <c r="B1257" s="3"/>
      <c r="C1257" s="4"/>
      <c r="D1257" s="4"/>
      <c r="E1257" s="4"/>
      <c r="F1257" s="5"/>
      <c r="G1257" s="35"/>
      <c r="H1257" s="34"/>
    </row>
    <row r="1258" spans="1:8">
      <c r="A1258" s="2"/>
      <c r="B1258" s="6"/>
      <c r="C1258" s="4"/>
      <c r="D1258" s="4"/>
      <c r="E1258" s="4"/>
      <c r="F1258" s="7"/>
      <c r="G1258" s="35"/>
      <c r="H1258" s="34"/>
    </row>
    <row r="1259" spans="1:8">
      <c r="A1259" s="2"/>
      <c r="B1259" s="3"/>
      <c r="C1259" s="4"/>
      <c r="D1259" s="4"/>
      <c r="E1259" s="4"/>
      <c r="F1259" s="5"/>
      <c r="G1259" s="35"/>
      <c r="H1259" s="34"/>
    </row>
    <row r="1260" spans="1:8">
      <c r="A1260" s="2"/>
      <c r="B1260" s="6"/>
      <c r="C1260" s="4"/>
      <c r="D1260" s="4"/>
      <c r="E1260" s="4"/>
      <c r="F1260" s="7"/>
      <c r="G1260" s="35"/>
      <c r="H1260" s="34"/>
    </row>
    <row r="1261" spans="1:8">
      <c r="A1261" s="2"/>
      <c r="B1261" s="6"/>
      <c r="C1261" s="4"/>
      <c r="D1261" s="4"/>
      <c r="E1261" s="4"/>
      <c r="F1261" s="7"/>
      <c r="G1261" s="35"/>
      <c r="H1261" s="34"/>
    </row>
    <row r="1262" spans="1:8">
      <c r="A1262" s="2"/>
      <c r="B1262" s="3"/>
      <c r="C1262" s="4"/>
      <c r="D1262" s="4"/>
      <c r="E1262" s="4"/>
      <c r="F1262" s="5"/>
      <c r="G1262" s="35"/>
      <c r="H1262" s="34"/>
    </row>
    <row r="1263" spans="1:8">
      <c r="A1263" s="2"/>
      <c r="B1263" s="3"/>
      <c r="C1263" s="4"/>
      <c r="D1263" s="4"/>
      <c r="E1263" s="4"/>
      <c r="F1263" s="5"/>
      <c r="G1263" s="35"/>
      <c r="H1263" s="34"/>
    </row>
    <row r="1264" spans="1:8">
      <c r="A1264" s="2"/>
      <c r="B1264" s="3"/>
      <c r="C1264" s="4"/>
      <c r="D1264" s="4"/>
      <c r="E1264" s="4"/>
      <c r="F1264" s="5"/>
      <c r="G1264" s="35"/>
      <c r="H1264" s="34"/>
    </row>
    <row r="1265" spans="1:8">
      <c r="A1265" s="2"/>
      <c r="B1265" s="6"/>
      <c r="C1265" s="4"/>
      <c r="D1265" s="4"/>
      <c r="E1265" s="4"/>
      <c r="F1265" s="7"/>
      <c r="G1265" s="35"/>
      <c r="H1265" s="34"/>
    </row>
    <row r="1266" spans="1:8">
      <c r="A1266" s="2"/>
      <c r="B1266" s="6"/>
      <c r="C1266" s="4"/>
      <c r="D1266" s="4"/>
      <c r="E1266" s="4"/>
      <c r="F1266" s="7"/>
      <c r="G1266" s="35"/>
      <c r="H1266" s="34"/>
    </row>
    <row r="1267" spans="1:8">
      <c r="A1267" s="2"/>
      <c r="B1267" s="6"/>
      <c r="C1267" s="4"/>
      <c r="D1267" s="4"/>
      <c r="E1267" s="4"/>
      <c r="F1267" s="7"/>
      <c r="G1267" s="35"/>
      <c r="H1267" s="34"/>
    </row>
    <row r="1268" spans="1:8">
      <c r="A1268" s="2"/>
      <c r="B1268" s="3"/>
      <c r="C1268" s="4"/>
      <c r="D1268" s="4"/>
      <c r="E1268" s="4"/>
      <c r="F1268" s="5"/>
      <c r="G1268" s="35"/>
      <c r="H1268" s="34"/>
    </row>
    <row r="1269" spans="1:8">
      <c r="A1269" s="2"/>
      <c r="B1269" s="6"/>
      <c r="C1269" s="4"/>
      <c r="D1269" s="4"/>
      <c r="E1269" s="4"/>
      <c r="F1269" s="7"/>
      <c r="G1269" s="35"/>
      <c r="H1269" s="34"/>
    </row>
    <row r="1270" spans="1:8">
      <c r="A1270" s="2"/>
      <c r="B1270" s="6"/>
      <c r="C1270" s="4"/>
      <c r="D1270" s="4"/>
      <c r="E1270" s="4"/>
      <c r="F1270" s="7"/>
      <c r="G1270" s="35"/>
      <c r="H1270" s="34"/>
    </row>
    <row r="1271" spans="1:8">
      <c r="A1271" s="2"/>
      <c r="B1271" s="6"/>
      <c r="C1271" s="4"/>
      <c r="D1271" s="4"/>
      <c r="E1271" s="4"/>
      <c r="F1271" s="7"/>
      <c r="G1271" s="35"/>
      <c r="H1271" s="34"/>
    </row>
    <row r="1272" spans="1:8">
      <c r="A1272" s="2"/>
      <c r="B1272" s="6"/>
      <c r="C1272" s="4"/>
      <c r="D1272" s="4"/>
      <c r="E1272" s="4"/>
      <c r="F1272" s="7"/>
      <c r="G1272" s="35"/>
      <c r="H1272" s="34"/>
    </row>
    <row r="1273" spans="1:8">
      <c r="A1273" s="2"/>
      <c r="B1273" s="6"/>
      <c r="C1273" s="4"/>
      <c r="D1273" s="4"/>
      <c r="E1273" s="4"/>
      <c r="F1273" s="7"/>
      <c r="G1273" s="35"/>
      <c r="H1273" s="34"/>
    </row>
    <row r="1274" spans="1:8">
      <c r="A1274" s="2"/>
      <c r="B1274" s="6"/>
      <c r="C1274" s="4"/>
      <c r="D1274" s="4"/>
      <c r="E1274" s="4"/>
      <c r="F1274" s="7"/>
      <c r="G1274" s="35"/>
      <c r="H1274" s="34"/>
    </row>
    <row r="1275" spans="1:8">
      <c r="A1275" s="2"/>
      <c r="B1275" s="3"/>
      <c r="C1275" s="4"/>
      <c r="D1275" s="4"/>
      <c r="E1275" s="4"/>
      <c r="F1275" s="5"/>
      <c r="G1275" s="35"/>
      <c r="H1275" s="34"/>
    </row>
    <row r="1276" spans="1:8">
      <c r="A1276" s="2"/>
      <c r="B1276" s="3"/>
      <c r="C1276" s="4"/>
      <c r="D1276" s="4"/>
      <c r="E1276" s="4"/>
      <c r="F1276" s="5"/>
      <c r="G1276" s="35"/>
      <c r="H1276" s="34"/>
    </row>
    <row r="1277" spans="1:8">
      <c r="A1277" s="2"/>
      <c r="B1277" s="3"/>
      <c r="C1277" s="4"/>
      <c r="D1277" s="4"/>
      <c r="E1277" s="4"/>
      <c r="F1277" s="5"/>
      <c r="G1277" s="35"/>
      <c r="H1277" s="34"/>
    </row>
    <row r="1278" spans="1:8">
      <c r="A1278" s="2"/>
      <c r="B1278" s="6"/>
      <c r="C1278" s="4"/>
      <c r="D1278" s="4"/>
      <c r="E1278" s="4"/>
      <c r="F1278" s="7"/>
      <c r="G1278" s="35"/>
      <c r="H1278" s="34"/>
    </row>
    <row r="1279" spans="1:8">
      <c r="A1279" s="2"/>
      <c r="B1279" s="3"/>
      <c r="C1279" s="4"/>
      <c r="D1279" s="4"/>
      <c r="E1279" s="4"/>
      <c r="F1279" s="5"/>
      <c r="G1279" s="35"/>
      <c r="H1279" s="34"/>
    </row>
    <row r="1280" spans="1:8">
      <c r="A1280" s="2"/>
      <c r="B1280" s="3"/>
      <c r="C1280" s="4"/>
      <c r="D1280" s="4"/>
      <c r="E1280" s="4"/>
      <c r="F1280" s="5"/>
      <c r="G1280" s="35"/>
      <c r="H1280" s="34"/>
    </row>
    <row r="1281" spans="1:8">
      <c r="A1281" s="2"/>
      <c r="B1281" s="6"/>
      <c r="C1281" s="4"/>
      <c r="D1281" s="4"/>
      <c r="E1281" s="4"/>
      <c r="F1281" s="7"/>
      <c r="G1281" s="35"/>
      <c r="H1281" s="34"/>
    </row>
    <row r="1282" spans="1:8">
      <c r="A1282" s="2"/>
      <c r="B1282" s="3"/>
      <c r="C1282" s="4"/>
      <c r="D1282" s="4"/>
      <c r="E1282" s="4"/>
      <c r="F1282" s="5"/>
      <c r="G1282" s="35"/>
      <c r="H1282" s="34"/>
    </row>
    <row r="1283" spans="1:8">
      <c r="A1283" s="2"/>
      <c r="B1283" s="3"/>
      <c r="C1283" s="4"/>
      <c r="D1283" s="4"/>
      <c r="E1283" s="4"/>
      <c r="F1283" s="5"/>
      <c r="G1283" s="35"/>
      <c r="H1283" s="34"/>
    </row>
    <row r="1284" spans="1:8">
      <c r="A1284" s="2"/>
      <c r="B1284" s="3"/>
      <c r="C1284" s="4"/>
      <c r="D1284" s="4"/>
      <c r="E1284" s="4"/>
      <c r="F1284" s="5"/>
      <c r="G1284" s="35"/>
      <c r="H1284" s="34"/>
    </row>
    <row r="1285" spans="1:8">
      <c r="A1285" s="2"/>
      <c r="B1285" s="6"/>
      <c r="C1285" s="4"/>
      <c r="D1285" s="4"/>
      <c r="E1285" s="4"/>
      <c r="F1285" s="7"/>
      <c r="G1285" s="35"/>
      <c r="H1285" s="34"/>
    </row>
    <row r="1286" spans="1:8">
      <c r="A1286" s="2"/>
      <c r="B1286" s="3"/>
      <c r="C1286" s="4"/>
      <c r="D1286" s="4"/>
      <c r="E1286" s="4"/>
      <c r="F1286" s="5"/>
      <c r="G1286" s="35"/>
      <c r="H1286" s="34"/>
    </row>
    <row r="1287" spans="1:8">
      <c r="A1287" s="2"/>
      <c r="B1287" s="6"/>
      <c r="C1287" s="4"/>
      <c r="D1287" s="4"/>
      <c r="E1287" s="4"/>
      <c r="F1287" s="7"/>
      <c r="G1287" s="35"/>
      <c r="H1287" s="34"/>
    </row>
    <row r="1288" spans="1:8">
      <c r="A1288" s="2"/>
      <c r="B1288" s="6"/>
      <c r="C1288" s="4"/>
      <c r="D1288" s="4"/>
      <c r="E1288" s="4"/>
      <c r="F1288" s="7"/>
      <c r="G1288" s="35"/>
      <c r="H1288" s="34"/>
    </row>
    <row r="1289" spans="1:8">
      <c r="A1289" s="2"/>
      <c r="B1289" s="3"/>
      <c r="C1289" s="4"/>
      <c r="D1289" s="4"/>
      <c r="E1289" s="4"/>
      <c r="F1289" s="5"/>
      <c r="G1289" s="35"/>
      <c r="H1289" s="34"/>
    </row>
    <row r="1290" spans="1:8">
      <c r="A1290" s="2"/>
      <c r="B1290" s="3"/>
      <c r="C1290" s="4"/>
      <c r="D1290" s="4"/>
      <c r="E1290" s="4"/>
      <c r="F1290" s="5"/>
      <c r="G1290" s="35"/>
      <c r="H1290" s="34"/>
    </row>
    <row r="1291" spans="1:8">
      <c r="A1291" s="2"/>
      <c r="B1291" s="6"/>
      <c r="C1291" s="4"/>
      <c r="D1291" s="4"/>
      <c r="E1291" s="4"/>
      <c r="F1291" s="7"/>
      <c r="G1291" s="35"/>
      <c r="H1291" s="34"/>
    </row>
    <row r="1292" spans="1:8">
      <c r="A1292" s="2"/>
      <c r="B1292" s="6"/>
      <c r="C1292" s="4"/>
      <c r="D1292" s="4"/>
      <c r="E1292" s="4"/>
      <c r="F1292" s="7"/>
      <c r="G1292" s="35"/>
      <c r="H1292" s="34"/>
    </row>
    <row r="1293" spans="1:8">
      <c r="A1293" s="2"/>
      <c r="B1293" s="3"/>
      <c r="C1293" s="4"/>
      <c r="D1293" s="4"/>
      <c r="E1293" s="4"/>
      <c r="F1293" s="5"/>
      <c r="G1293" s="35"/>
      <c r="H1293" s="34"/>
    </row>
    <row r="1294" spans="1:8">
      <c r="A1294" s="2"/>
      <c r="B1294" s="6"/>
      <c r="C1294" s="4"/>
      <c r="D1294" s="4"/>
      <c r="E1294" s="4"/>
      <c r="F1294" s="7"/>
      <c r="G1294" s="35"/>
      <c r="H1294" s="34"/>
    </row>
    <row r="1295" spans="1:8">
      <c r="A1295" s="2"/>
      <c r="B1295" s="3"/>
      <c r="C1295" s="4"/>
      <c r="D1295" s="4"/>
      <c r="E1295" s="4"/>
      <c r="F1295" s="5"/>
      <c r="G1295" s="35"/>
      <c r="H1295" s="34"/>
    </row>
    <row r="1296" spans="1:8">
      <c r="A1296" s="2"/>
      <c r="B1296" s="6"/>
      <c r="C1296" s="4"/>
      <c r="D1296" s="4"/>
      <c r="E1296" s="4"/>
      <c r="F1296" s="7"/>
      <c r="G1296" s="35"/>
      <c r="H1296" s="34"/>
    </row>
    <row r="1297" spans="1:8">
      <c r="A1297" s="2"/>
      <c r="B1297" s="6"/>
      <c r="C1297" s="4"/>
      <c r="D1297" s="4"/>
      <c r="E1297" s="4"/>
      <c r="F1297" s="7"/>
      <c r="G1297" s="35"/>
      <c r="H1297" s="34"/>
    </row>
    <row r="1298" spans="1:8">
      <c r="A1298" s="2"/>
      <c r="B1298" s="3"/>
      <c r="C1298" s="4"/>
      <c r="D1298" s="4"/>
      <c r="E1298" s="4"/>
      <c r="F1298" s="5"/>
      <c r="G1298" s="35"/>
      <c r="H1298" s="34"/>
    </row>
    <row r="1299" spans="1:8">
      <c r="A1299" s="2"/>
      <c r="B1299" s="3"/>
      <c r="C1299" s="4"/>
      <c r="D1299" s="4"/>
      <c r="E1299" s="4"/>
      <c r="F1299" s="5"/>
      <c r="G1299" s="35"/>
      <c r="H1299" s="34"/>
    </row>
    <row r="1300" spans="1:8">
      <c r="A1300" s="2"/>
      <c r="B1300" s="6"/>
      <c r="C1300" s="4"/>
      <c r="D1300" s="4"/>
      <c r="E1300" s="4"/>
      <c r="F1300" s="7"/>
      <c r="G1300" s="35"/>
      <c r="H1300" s="34"/>
    </row>
    <row r="1301" spans="1:8">
      <c r="A1301" s="2"/>
      <c r="B1301" s="6"/>
      <c r="C1301" s="4"/>
      <c r="D1301" s="4"/>
      <c r="E1301" s="4"/>
      <c r="F1301" s="7"/>
      <c r="G1301" s="35"/>
      <c r="H1301" s="34"/>
    </row>
    <row r="1302" spans="1:8">
      <c r="A1302" s="2"/>
      <c r="B1302" s="6"/>
      <c r="C1302" s="4"/>
      <c r="D1302" s="4"/>
      <c r="E1302" s="4"/>
      <c r="F1302" s="7"/>
      <c r="G1302" s="35"/>
      <c r="H1302" s="34"/>
    </row>
    <row r="1303" spans="1:8">
      <c r="A1303" s="2"/>
      <c r="B1303" s="3"/>
      <c r="C1303" s="4"/>
      <c r="D1303" s="4"/>
      <c r="E1303" s="4"/>
      <c r="F1303" s="5"/>
      <c r="G1303" s="35"/>
      <c r="H1303" s="34"/>
    </row>
    <row r="1304" spans="1:8">
      <c r="A1304" s="2"/>
      <c r="B1304" s="6"/>
      <c r="C1304" s="4"/>
      <c r="D1304" s="4"/>
      <c r="E1304" s="4"/>
      <c r="F1304" s="7"/>
      <c r="G1304" s="35"/>
      <c r="H1304" s="34"/>
    </row>
    <row r="1305" spans="1:8">
      <c r="A1305" s="2"/>
      <c r="B1305" s="6"/>
      <c r="C1305" s="4"/>
      <c r="D1305" s="4"/>
      <c r="E1305" s="4"/>
      <c r="F1305" s="7"/>
      <c r="G1305" s="35"/>
      <c r="H1305" s="34"/>
    </row>
    <row r="1306" spans="1:8">
      <c r="A1306" s="2"/>
      <c r="B1306" s="3"/>
      <c r="C1306" s="4"/>
      <c r="D1306" s="4"/>
      <c r="E1306" s="4"/>
      <c r="F1306" s="5"/>
      <c r="G1306" s="35"/>
      <c r="H1306" s="34"/>
    </row>
    <row r="1307" spans="1:8">
      <c r="A1307" s="2"/>
      <c r="B1307" s="6"/>
      <c r="C1307" s="4"/>
      <c r="D1307" s="4"/>
      <c r="E1307" s="4"/>
      <c r="F1307" s="7"/>
      <c r="G1307" s="35"/>
      <c r="H1307" s="34"/>
    </row>
    <row r="1308" spans="1:8">
      <c r="A1308" s="2"/>
      <c r="B1308" s="3"/>
      <c r="C1308" s="4"/>
      <c r="D1308" s="4"/>
      <c r="E1308" s="4"/>
      <c r="F1308" s="5"/>
      <c r="G1308" s="35"/>
      <c r="H1308" s="34"/>
    </row>
    <row r="1309" spans="1:8">
      <c r="A1309" s="2"/>
      <c r="B1309" s="3"/>
      <c r="C1309" s="4"/>
      <c r="D1309" s="4"/>
      <c r="E1309" s="4"/>
      <c r="F1309" s="5"/>
      <c r="G1309" s="35"/>
      <c r="H1309" s="34"/>
    </row>
    <row r="1310" spans="1:8">
      <c r="A1310" s="2"/>
      <c r="B1310" s="3"/>
      <c r="C1310" s="4"/>
      <c r="D1310" s="4"/>
      <c r="E1310" s="4"/>
      <c r="F1310" s="5"/>
      <c r="G1310" s="35"/>
      <c r="H1310" s="34"/>
    </row>
    <row r="1311" spans="1:8">
      <c r="A1311" s="2"/>
      <c r="B1311" s="6"/>
      <c r="C1311" s="4"/>
      <c r="D1311" s="4"/>
      <c r="E1311" s="4"/>
      <c r="F1311" s="7"/>
      <c r="G1311" s="35"/>
      <c r="H1311" s="34"/>
    </row>
    <row r="1312" spans="1:8">
      <c r="A1312" s="2"/>
      <c r="B1312" s="6"/>
      <c r="C1312" s="4"/>
      <c r="D1312" s="4"/>
      <c r="E1312" s="4"/>
      <c r="F1312" s="7"/>
      <c r="G1312" s="35"/>
      <c r="H1312" s="34"/>
    </row>
    <row r="1313" spans="1:8">
      <c r="A1313" s="2"/>
      <c r="B1313" s="6"/>
      <c r="C1313" s="4"/>
      <c r="D1313" s="4"/>
      <c r="E1313" s="4"/>
      <c r="F1313" s="7"/>
      <c r="G1313" s="35"/>
      <c r="H1313" s="34"/>
    </row>
    <row r="1314" spans="1:8">
      <c r="A1314" s="2"/>
      <c r="B1314" s="6"/>
      <c r="C1314" s="4"/>
      <c r="D1314" s="4"/>
      <c r="E1314" s="4"/>
      <c r="F1314" s="7"/>
      <c r="G1314" s="35"/>
      <c r="H1314" s="34"/>
    </row>
    <row r="1315" spans="1:8">
      <c r="A1315" s="2"/>
      <c r="B1315" s="6"/>
      <c r="C1315" s="4"/>
      <c r="D1315" s="4"/>
      <c r="E1315" s="4"/>
      <c r="F1315" s="7"/>
      <c r="G1315" s="35"/>
      <c r="H1315" s="34"/>
    </row>
    <row r="1316" spans="1:8">
      <c r="A1316" s="2"/>
      <c r="B1316" s="6"/>
      <c r="C1316" s="4"/>
      <c r="D1316" s="4"/>
      <c r="E1316" s="4"/>
      <c r="F1316" s="7"/>
      <c r="G1316" s="35"/>
      <c r="H1316" s="34"/>
    </row>
    <row r="1317" spans="1:8">
      <c r="A1317" s="2"/>
      <c r="B1317" s="3"/>
      <c r="C1317" s="4"/>
      <c r="D1317" s="4"/>
      <c r="E1317" s="4"/>
      <c r="F1317" s="5"/>
      <c r="G1317" s="35"/>
      <c r="H1317" s="34"/>
    </row>
    <row r="1318" spans="1:8">
      <c r="A1318" s="2"/>
      <c r="B1318" s="3"/>
      <c r="C1318" s="4"/>
      <c r="D1318" s="4"/>
      <c r="E1318" s="4"/>
      <c r="F1318" s="5"/>
      <c r="G1318" s="35"/>
      <c r="H1318" s="34"/>
    </row>
    <row r="1319" spans="1:8">
      <c r="A1319" s="2"/>
      <c r="B1319" s="3"/>
      <c r="C1319" s="4"/>
      <c r="D1319" s="4"/>
      <c r="E1319" s="4"/>
      <c r="F1319" s="5"/>
      <c r="G1319" s="35"/>
      <c r="H1319" s="34"/>
    </row>
    <row r="1320" spans="1:8">
      <c r="A1320" s="2"/>
      <c r="B1320" s="6"/>
      <c r="C1320" s="4"/>
      <c r="D1320" s="4"/>
      <c r="E1320" s="4"/>
      <c r="F1320" s="7"/>
      <c r="G1320" s="35"/>
      <c r="H1320" s="34"/>
    </row>
    <row r="1321" spans="1:8">
      <c r="A1321" s="2"/>
      <c r="B1321" s="6"/>
      <c r="C1321" s="4"/>
      <c r="D1321" s="4"/>
      <c r="E1321" s="4"/>
      <c r="F1321" s="7"/>
      <c r="G1321" s="35"/>
      <c r="H1321" s="34"/>
    </row>
    <row r="1322" spans="1:8">
      <c r="A1322" s="2"/>
      <c r="B1322" s="6"/>
      <c r="C1322" s="4"/>
      <c r="D1322" s="4"/>
      <c r="E1322" s="4"/>
      <c r="F1322" s="7"/>
      <c r="G1322" s="35"/>
      <c r="H1322" s="34"/>
    </row>
    <row r="1323" spans="1:8">
      <c r="A1323" s="2"/>
      <c r="B1323" s="3"/>
      <c r="C1323" s="4"/>
      <c r="D1323" s="4"/>
      <c r="E1323" s="4"/>
      <c r="F1323" s="5"/>
      <c r="G1323" s="35"/>
      <c r="H1323" s="34"/>
    </row>
    <row r="1324" spans="1:8">
      <c r="A1324" s="2"/>
      <c r="B1324" s="3"/>
      <c r="C1324" s="4"/>
      <c r="D1324" s="4"/>
      <c r="E1324" s="4"/>
      <c r="F1324" s="5"/>
      <c r="G1324" s="35"/>
      <c r="H1324" s="34"/>
    </row>
    <row r="1325" spans="1:8">
      <c r="A1325" s="2"/>
      <c r="B1325" s="6"/>
      <c r="C1325" s="4"/>
      <c r="D1325" s="4"/>
      <c r="E1325" s="4"/>
      <c r="F1325" s="7"/>
      <c r="G1325" s="35"/>
      <c r="H1325" s="34"/>
    </row>
    <row r="1326" spans="1:8">
      <c r="A1326" s="2"/>
      <c r="B1326" s="3"/>
      <c r="C1326" s="4"/>
      <c r="D1326" s="4"/>
      <c r="E1326" s="4"/>
      <c r="F1326" s="5"/>
      <c r="G1326" s="35"/>
      <c r="H1326" s="34"/>
    </row>
    <row r="1327" spans="1:8">
      <c r="A1327" s="2"/>
      <c r="B1327" s="6"/>
      <c r="C1327" s="4"/>
      <c r="D1327" s="4"/>
      <c r="E1327" s="4"/>
      <c r="F1327" s="7"/>
      <c r="G1327" s="35"/>
      <c r="H1327" s="34"/>
    </row>
    <row r="1328" spans="1:8">
      <c r="A1328" s="2"/>
      <c r="B1328" s="6"/>
      <c r="C1328" s="4"/>
      <c r="D1328" s="4"/>
      <c r="E1328" s="4"/>
      <c r="F1328" s="7"/>
      <c r="G1328" s="35"/>
      <c r="H1328" s="34"/>
    </row>
    <row r="1329" spans="1:8">
      <c r="A1329" s="2"/>
      <c r="B1329" s="3"/>
      <c r="C1329" s="4"/>
      <c r="D1329" s="4"/>
      <c r="E1329" s="4"/>
      <c r="F1329" s="5"/>
      <c r="G1329" s="35"/>
      <c r="H1329" s="34"/>
    </row>
    <row r="1330" spans="1:8">
      <c r="A1330" s="2"/>
      <c r="B1330" s="6"/>
      <c r="C1330" s="4"/>
      <c r="D1330" s="4"/>
      <c r="E1330" s="4"/>
      <c r="F1330" s="7"/>
      <c r="G1330" s="35"/>
      <c r="H1330" s="34"/>
    </row>
    <row r="1331" spans="1:8">
      <c r="A1331" s="2"/>
      <c r="B1331" s="6"/>
      <c r="C1331" s="4"/>
      <c r="D1331" s="4"/>
      <c r="E1331" s="4"/>
      <c r="F1331" s="7"/>
      <c r="G1331" s="35"/>
      <c r="H1331" s="34"/>
    </row>
    <row r="1332" spans="1:8">
      <c r="A1332" s="2"/>
      <c r="B1332" s="6"/>
      <c r="C1332" s="4"/>
      <c r="D1332" s="4"/>
      <c r="E1332" s="4"/>
      <c r="F1332" s="7"/>
      <c r="G1332" s="35"/>
      <c r="H1332" s="34"/>
    </row>
    <row r="1333" spans="1:8">
      <c r="A1333" s="2"/>
      <c r="B1333" s="3"/>
      <c r="C1333" s="4"/>
      <c r="D1333" s="4"/>
      <c r="E1333" s="4"/>
      <c r="F1333" s="5"/>
      <c r="G1333" s="35"/>
      <c r="H1333" s="34"/>
    </row>
    <row r="1334" spans="1:8">
      <c r="A1334" s="2"/>
      <c r="B1334" s="3"/>
      <c r="C1334" s="4"/>
      <c r="D1334" s="4"/>
      <c r="E1334" s="4"/>
      <c r="F1334" s="5"/>
      <c r="G1334" s="35"/>
      <c r="H1334" s="34"/>
    </row>
    <row r="1335" spans="1:8">
      <c r="A1335" s="2"/>
      <c r="B1335" s="3"/>
      <c r="C1335" s="4"/>
      <c r="D1335" s="4"/>
      <c r="E1335" s="4"/>
      <c r="F1335" s="5"/>
      <c r="G1335" s="35"/>
      <c r="H1335" s="34"/>
    </row>
    <row r="1336" spans="1:8">
      <c r="A1336" s="2"/>
      <c r="B1336" s="6"/>
      <c r="C1336" s="4"/>
      <c r="D1336" s="4"/>
      <c r="E1336" s="4"/>
      <c r="F1336" s="7"/>
      <c r="G1336" s="35"/>
      <c r="H1336" s="34"/>
    </row>
    <row r="1337" spans="1:8">
      <c r="A1337" s="2"/>
      <c r="B1337" s="6"/>
      <c r="C1337" s="4"/>
      <c r="D1337" s="4"/>
      <c r="E1337" s="4"/>
      <c r="F1337" s="7"/>
      <c r="G1337" s="35"/>
      <c r="H1337" s="34"/>
    </row>
    <row r="1338" spans="1:8">
      <c r="A1338" s="2"/>
      <c r="B1338" s="3"/>
      <c r="C1338" s="4"/>
      <c r="D1338" s="4"/>
      <c r="E1338" s="4"/>
      <c r="F1338" s="5"/>
      <c r="G1338" s="35"/>
      <c r="H1338" s="34"/>
    </row>
    <row r="1339" spans="1:8">
      <c r="A1339" s="2"/>
      <c r="B1339" s="3"/>
      <c r="C1339" s="4"/>
      <c r="D1339" s="4"/>
      <c r="E1339" s="4"/>
      <c r="F1339" s="5"/>
      <c r="G1339" s="35"/>
      <c r="H1339" s="34"/>
    </row>
    <row r="1340" spans="1:8">
      <c r="A1340" s="2"/>
      <c r="B1340" s="6"/>
      <c r="C1340" s="4"/>
      <c r="D1340" s="4"/>
      <c r="E1340" s="4"/>
      <c r="F1340" s="7"/>
      <c r="G1340" s="35"/>
      <c r="H1340" s="34"/>
    </row>
    <row r="1341" spans="1:8">
      <c r="A1341" s="2"/>
      <c r="B1341" s="6"/>
      <c r="C1341" s="4"/>
      <c r="D1341" s="4"/>
      <c r="E1341" s="4"/>
      <c r="F1341" s="7"/>
      <c r="G1341" s="35"/>
      <c r="H1341" s="34"/>
    </row>
    <row r="1342" spans="1:8">
      <c r="A1342" s="2"/>
      <c r="B1342" s="3"/>
      <c r="C1342" s="4"/>
      <c r="D1342" s="4"/>
      <c r="E1342" s="4"/>
      <c r="F1342" s="5"/>
      <c r="G1342" s="35"/>
      <c r="H1342" s="34"/>
    </row>
    <row r="1343" spans="1:8">
      <c r="A1343" s="2"/>
      <c r="B1343" s="3"/>
      <c r="C1343" s="4"/>
      <c r="D1343" s="4"/>
      <c r="E1343" s="4"/>
      <c r="F1343" s="5"/>
      <c r="G1343" s="35"/>
      <c r="H1343" s="34"/>
    </row>
    <row r="1344" spans="1:8">
      <c r="A1344" s="2"/>
      <c r="B1344" s="6"/>
      <c r="C1344" s="4"/>
      <c r="D1344" s="4"/>
      <c r="E1344" s="4"/>
      <c r="F1344" s="7"/>
      <c r="G1344" s="35"/>
      <c r="H1344" s="34"/>
    </row>
    <row r="1345" spans="1:8">
      <c r="A1345" s="2"/>
      <c r="B1345" s="3"/>
      <c r="C1345" s="4"/>
      <c r="D1345" s="4"/>
      <c r="E1345" s="4"/>
      <c r="F1345" s="5"/>
      <c r="G1345" s="35"/>
      <c r="H1345" s="34"/>
    </row>
    <row r="1346" spans="1:8">
      <c r="A1346" s="2"/>
      <c r="B1346" s="6"/>
      <c r="C1346" s="4"/>
      <c r="D1346" s="4"/>
      <c r="E1346" s="4"/>
      <c r="F1346" s="7"/>
      <c r="G1346" s="35"/>
      <c r="H1346" s="34"/>
    </row>
    <row r="1347" spans="1:8">
      <c r="A1347" s="2"/>
      <c r="B1347" s="3"/>
      <c r="C1347" s="4"/>
      <c r="D1347" s="4"/>
      <c r="E1347" s="4"/>
      <c r="F1347" s="5"/>
      <c r="G1347" s="35"/>
      <c r="H1347" s="34"/>
    </row>
    <row r="1348" spans="1:8">
      <c r="A1348" s="2"/>
      <c r="B1348" s="6"/>
      <c r="C1348" s="4"/>
      <c r="D1348" s="4"/>
      <c r="E1348" s="4"/>
      <c r="F1348" s="7"/>
      <c r="G1348" s="35"/>
      <c r="H1348" s="34"/>
    </row>
    <row r="1349" spans="1:8">
      <c r="A1349" s="2"/>
      <c r="B1349" s="3"/>
      <c r="C1349" s="4"/>
      <c r="D1349" s="4"/>
      <c r="E1349" s="4"/>
      <c r="F1349" s="5"/>
      <c r="G1349" s="35"/>
      <c r="H1349" s="34"/>
    </row>
    <row r="1350" spans="1:8">
      <c r="A1350" s="2"/>
      <c r="B1350" s="6"/>
      <c r="C1350" s="4"/>
      <c r="D1350" s="4"/>
      <c r="E1350" s="4"/>
      <c r="F1350" s="7"/>
      <c r="G1350" s="35"/>
      <c r="H1350" s="34"/>
    </row>
    <row r="1351" spans="1:8">
      <c r="A1351" s="2"/>
      <c r="B1351" s="3"/>
      <c r="C1351" s="4"/>
      <c r="D1351" s="4"/>
      <c r="E1351" s="4"/>
      <c r="F1351" s="5"/>
      <c r="G1351" s="35"/>
      <c r="H1351" s="34"/>
    </row>
    <row r="1352" spans="1:8">
      <c r="A1352" s="2"/>
      <c r="B1352" s="3"/>
      <c r="C1352" s="4"/>
      <c r="D1352" s="4"/>
      <c r="E1352" s="4"/>
      <c r="F1352" s="5"/>
      <c r="G1352" s="35"/>
      <c r="H1352" s="34"/>
    </row>
    <row r="1353" spans="1:8">
      <c r="A1353" s="2"/>
      <c r="B1353" s="6"/>
      <c r="C1353" s="4"/>
      <c r="D1353" s="4"/>
      <c r="E1353" s="4"/>
      <c r="F1353" s="7"/>
      <c r="G1353" s="35"/>
      <c r="H1353" s="34"/>
    </row>
    <row r="1354" spans="1:8">
      <c r="A1354" s="2"/>
      <c r="B1354" s="3"/>
      <c r="C1354" s="4"/>
      <c r="D1354" s="4"/>
      <c r="E1354" s="4"/>
      <c r="F1354" s="5"/>
      <c r="G1354" s="35"/>
      <c r="H1354" s="34"/>
    </row>
    <row r="1355" spans="1:8">
      <c r="A1355" s="2"/>
      <c r="B1355" s="3"/>
      <c r="C1355" s="4"/>
      <c r="D1355" s="4"/>
      <c r="E1355" s="4"/>
      <c r="F1355" s="5"/>
      <c r="G1355" s="35"/>
      <c r="H1355" s="34"/>
    </row>
    <row r="1356" spans="1:8">
      <c r="A1356" s="2"/>
      <c r="B1356" s="3"/>
      <c r="C1356" s="4"/>
      <c r="D1356" s="4"/>
      <c r="E1356" s="4"/>
      <c r="F1356" s="5"/>
      <c r="G1356" s="35"/>
      <c r="H1356" s="34"/>
    </row>
    <row r="1357" spans="1:8">
      <c r="A1357" s="2"/>
      <c r="B1357" s="3"/>
      <c r="C1357" s="4"/>
      <c r="D1357" s="4"/>
      <c r="E1357" s="4"/>
      <c r="F1357" s="5"/>
      <c r="G1357" s="35"/>
      <c r="H1357" s="34"/>
    </row>
    <row r="1358" spans="1:8">
      <c r="A1358" s="2"/>
      <c r="B1358" s="3"/>
      <c r="C1358" s="4"/>
      <c r="D1358" s="4"/>
      <c r="E1358" s="4"/>
      <c r="F1358" s="5"/>
      <c r="G1358" s="35"/>
      <c r="H1358" s="34"/>
    </row>
    <row r="1359" spans="1:8">
      <c r="A1359" s="2"/>
      <c r="B1359" s="6"/>
      <c r="C1359" s="4"/>
      <c r="D1359" s="4"/>
      <c r="E1359" s="4"/>
      <c r="F1359" s="7"/>
      <c r="G1359" s="35"/>
      <c r="H1359" s="34"/>
    </row>
    <row r="1360" spans="1:8">
      <c r="A1360" s="2"/>
      <c r="B1360" s="3"/>
      <c r="C1360" s="4"/>
      <c r="D1360" s="4"/>
      <c r="E1360" s="4"/>
      <c r="F1360" s="5"/>
      <c r="G1360" s="35"/>
      <c r="H1360" s="34"/>
    </row>
    <row r="1361" spans="1:8">
      <c r="A1361" s="2"/>
      <c r="B1361" s="6"/>
      <c r="C1361" s="4"/>
      <c r="D1361" s="4"/>
      <c r="E1361" s="4"/>
      <c r="F1361" s="7"/>
      <c r="G1361" s="35"/>
      <c r="H1361" s="34"/>
    </row>
    <row r="1362" spans="1:8">
      <c r="A1362" s="2"/>
      <c r="B1362" s="6"/>
      <c r="C1362" s="4"/>
      <c r="D1362" s="4"/>
      <c r="E1362" s="4"/>
      <c r="F1362" s="7"/>
      <c r="G1362" s="35"/>
      <c r="H1362" s="34"/>
    </row>
    <row r="1363" spans="1:8">
      <c r="A1363" s="2"/>
      <c r="B1363" s="6"/>
      <c r="C1363" s="4"/>
      <c r="D1363" s="4"/>
      <c r="E1363" s="4"/>
      <c r="F1363" s="7"/>
      <c r="G1363" s="35"/>
      <c r="H1363" s="34"/>
    </row>
    <row r="1364" spans="1:8">
      <c r="A1364" s="2"/>
      <c r="B1364" s="3"/>
      <c r="C1364" s="4"/>
      <c r="D1364" s="4"/>
      <c r="E1364" s="4"/>
      <c r="F1364" s="5"/>
      <c r="G1364" s="35"/>
      <c r="H1364" s="34"/>
    </row>
    <row r="1365" spans="1:8">
      <c r="A1365" s="2"/>
      <c r="B1365" s="6"/>
      <c r="C1365" s="4"/>
      <c r="D1365" s="4"/>
      <c r="E1365" s="4"/>
      <c r="F1365" s="7"/>
      <c r="G1365" s="35"/>
      <c r="H1365" s="34"/>
    </row>
    <row r="1366" spans="1:8">
      <c r="A1366" s="2"/>
      <c r="B1366" s="6"/>
      <c r="C1366" s="4"/>
      <c r="D1366" s="4"/>
      <c r="E1366" s="4"/>
      <c r="F1366" s="7"/>
      <c r="G1366" s="35"/>
      <c r="H1366" s="34"/>
    </row>
    <row r="1367" spans="1:8">
      <c r="A1367" s="2"/>
      <c r="B1367" s="6"/>
      <c r="C1367" s="4"/>
      <c r="D1367" s="4"/>
      <c r="E1367" s="4"/>
      <c r="F1367" s="7"/>
      <c r="G1367" s="35"/>
      <c r="H1367" s="34"/>
    </row>
    <row r="1368" spans="1:8">
      <c r="A1368" s="2"/>
      <c r="B1368" s="3"/>
      <c r="C1368" s="4"/>
      <c r="D1368" s="4"/>
      <c r="E1368" s="4"/>
      <c r="F1368" s="5"/>
      <c r="G1368" s="35"/>
      <c r="H1368" s="34"/>
    </row>
    <row r="1369" spans="1:8">
      <c r="A1369" s="2"/>
      <c r="B1369" s="3"/>
      <c r="C1369" s="4"/>
      <c r="D1369" s="4"/>
      <c r="E1369" s="4"/>
      <c r="F1369" s="5"/>
      <c r="G1369" s="35"/>
      <c r="H1369" s="34"/>
    </row>
    <row r="1370" spans="1:8">
      <c r="A1370" s="2"/>
      <c r="B1370" s="6"/>
      <c r="C1370" s="4"/>
      <c r="D1370" s="4"/>
      <c r="E1370" s="4"/>
      <c r="F1370" s="7"/>
      <c r="G1370" s="35"/>
      <c r="H1370" s="34"/>
    </row>
    <row r="1371" spans="1:8">
      <c r="A1371" s="2"/>
      <c r="B1371" s="3"/>
      <c r="C1371" s="4"/>
      <c r="D1371" s="4"/>
      <c r="E1371" s="4"/>
      <c r="F1371" s="5"/>
      <c r="G1371" s="35"/>
      <c r="H1371" s="34"/>
    </row>
    <row r="1372" spans="1:8">
      <c r="A1372" s="2"/>
      <c r="B1372" s="3"/>
      <c r="C1372" s="4"/>
      <c r="D1372" s="4"/>
      <c r="E1372" s="4"/>
      <c r="F1372" s="5"/>
      <c r="G1372" s="35"/>
      <c r="H1372" s="34"/>
    </row>
    <row r="1373" spans="1:8">
      <c r="A1373" s="2"/>
      <c r="B1373" s="3"/>
      <c r="C1373" s="4"/>
      <c r="D1373" s="4"/>
      <c r="E1373" s="4"/>
      <c r="F1373" s="5"/>
      <c r="G1373" s="35"/>
      <c r="H1373" s="34"/>
    </row>
    <row r="1374" spans="1:8">
      <c r="A1374" s="2"/>
      <c r="B1374" s="6"/>
      <c r="C1374" s="4"/>
      <c r="D1374" s="4"/>
      <c r="E1374" s="4"/>
      <c r="F1374" s="7"/>
      <c r="G1374" s="35"/>
      <c r="H1374" s="34"/>
    </row>
    <row r="1375" spans="1:8">
      <c r="A1375" s="2"/>
      <c r="B1375" s="3"/>
      <c r="C1375" s="4"/>
      <c r="D1375" s="4"/>
      <c r="E1375" s="4"/>
      <c r="F1375" s="5"/>
      <c r="G1375" s="35"/>
      <c r="H1375" s="34"/>
    </row>
    <row r="1376" spans="1:8">
      <c r="A1376" s="2"/>
      <c r="B1376" s="3"/>
      <c r="C1376" s="4"/>
      <c r="D1376" s="4"/>
      <c r="E1376" s="4"/>
      <c r="F1376" s="5"/>
      <c r="G1376" s="35"/>
      <c r="H1376" s="34"/>
    </row>
    <row r="1377" spans="1:8">
      <c r="A1377" s="2"/>
      <c r="B1377" s="3"/>
      <c r="C1377" s="4"/>
      <c r="D1377" s="4"/>
      <c r="E1377" s="4"/>
      <c r="F1377" s="5"/>
      <c r="G1377" s="35"/>
      <c r="H1377" s="34"/>
    </row>
    <row r="1378" spans="1:8">
      <c r="A1378" s="2"/>
      <c r="B1378" s="3"/>
      <c r="C1378" s="4"/>
      <c r="D1378" s="4"/>
      <c r="E1378" s="4"/>
      <c r="F1378" s="5"/>
      <c r="G1378" s="35"/>
      <c r="H1378" s="34"/>
    </row>
    <row r="1379" spans="1:8">
      <c r="A1379" s="2"/>
      <c r="B1379" s="6"/>
      <c r="C1379" s="4"/>
      <c r="D1379" s="4"/>
      <c r="E1379" s="4"/>
      <c r="F1379" s="7"/>
      <c r="G1379" s="35"/>
      <c r="H1379" s="34"/>
    </row>
    <row r="1380" spans="1:8">
      <c r="A1380" s="2"/>
      <c r="B1380" s="6"/>
      <c r="C1380" s="4"/>
      <c r="D1380" s="4"/>
      <c r="E1380" s="4"/>
      <c r="F1380" s="7"/>
      <c r="G1380" s="35"/>
      <c r="H1380" s="34"/>
    </row>
    <row r="1381" spans="1:8">
      <c r="A1381" s="2"/>
      <c r="B1381" s="6"/>
      <c r="C1381" s="4"/>
      <c r="D1381" s="4"/>
      <c r="E1381" s="4"/>
      <c r="F1381" s="7"/>
      <c r="G1381" s="35"/>
      <c r="H1381" s="34"/>
    </row>
    <row r="1382" spans="1:8">
      <c r="A1382" s="2"/>
      <c r="B1382" s="3"/>
      <c r="C1382" s="4"/>
      <c r="D1382" s="4"/>
      <c r="E1382" s="4"/>
      <c r="F1382" s="5"/>
      <c r="G1382" s="35"/>
      <c r="H1382" s="34"/>
    </row>
    <row r="1383" spans="1:8">
      <c r="A1383" s="2"/>
      <c r="B1383" s="6"/>
      <c r="C1383" s="4"/>
      <c r="D1383" s="4"/>
      <c r="E1383" s="4"/>
      <c r="F1383" s="7"/>
      <c r="G1383" s="35"/>
      <c r="H1383" s="34"/>
    </row>
    <row r="1384" spans="1:8">
      <c r="A1384" s="2"/>
      <c r="B1384" s="6"/>
      <c r="C1384" s="4"/>
      <c r="D1384" s="4"/>
      <c r="E1384" s="4"/>
      <c r="F1384" s="7"/>
      <c r="G1384" s="35"/>
      <c r="H1384" s="34"/>
    </row>
    <row r="1385" spans="1:8">
      <c r="A1385" s="2"/>
      <c r="B1385" s="3"/>
      <c r="C1385" s="4"/>
      <c r="D1385" s="4"/>
      <c r="E1385" s="4"/>
      <c r="F1385" s="5"/>
      <c r="G1385" s="35"/>
      <c r="H1385" s="34"/>
    </row>
    <row r="1386" spans="1:8">
      <c r="A1386" s="2"/>
      <c r="B1386" s="6"/>
      <c r="C1386" s="4"/>
      <c r="D1386" s="4"/>
      <c r="E1386" s="4"/>
      <c r="F1386" s="7"/>
      <c r="G1386" s="35"/>
      <c r="H1386" s="34"/>
    </row>
    <row r="1387" spans="1:8">
      <c r="A1387" s="2"/>
      <c r="B1387" s="6"/>
      <c r="C1387" s="4"/>
      <c r="D1387" s="4"/>
      <c r="E1387" s="4"/>
      <c r="F1387" s="7"/>
      <c r="G1387" s="35"/>
      <c r="H1387" s="34"/>
    </row>
    <row r="1388" spans="1:8">
      <c r="A1388" s="2"/>
      <c r="B1388" s="6"/>
      <c r="C1388" s="4"/>
      <c r="D1388" s="4"/>
      <c r="E1388" s="4"/>
      <c r="F1388" s="7"/>
      <c r="G1388" s="35"/>
      <c r="H1388" s="34"/>
    </row>
    <row r="1389" spans="1:8">
      <c r="A1389" s="2"/>
      <c r="B1389" s="3"/>
      <c r="C1389" s="4"/>
      <c r="D1389" s="4"/>
      <c r="E1389" s="4"/>
      <c r="F1389" s="5"/>
      <c r="G1389" s="35"/>
      <c r="H1389" s="34"/>
    </row>
    <row r="1390" spans="1:8">
      <c r="A1390" s="2"/>
      <c r="B1390" s="6"/>
      <c r="C1390" s="4"/>
      <c r="D1390" s="4"/>
      <c r="E1390" s="4"/>
      <c r="F1390" s="7"/>
      <c r="G1390" s="35"/>
      <c r="H1390" s="34"/>
    </row>
    <row r="1391" spans="1:8">
      <c r="A1391" s="2"/>
      <c r="B1391" s="3"/>
      <c r="C1391" s="4"/>
      <c r="D1391" s="4"/>
      <c r="E1391" s="4"/>
      <c r="F1391" s="5"/>
      <c r="G1391" s="35"/>
      <c r="H1391" s="34"/>
    </row>
    <row r="1392" spans="1:8">
      <c r="A1392" s="2"/>
      <c r="B1392" s="3"/>
      <c r="C1392" s="4"/>
      <c r="D1392" s="4"/>
      <c r="E1392" s="4"/>
      <c r="F1392" s="5"/>
      <c r="G1392" s="35"/>
      <c r="H1392" s="34"/>
    </row>
    <row r="1393" spans="1:8">
      <c r="A1393" s="2"/>
      <c r="B1393" s="6"/>
      <c r="C1393" s="4"/>
      <c r="D1393" s="4"/>
      <c r="E1393" s="4"/>
      <c r="F1393" s="7"/>
      <c r="G1393" s="35"/>
      <c r="H1393" s="34"/>
    </row>
    <row r="1394" spans="1:8">
      <c r="A1394" s="2"/>
      <c r="B1394" s="3"/>
      <c r="C1394" s="4"/>
      <c r="D1394" s="4"/>
      <c r="E1394" s="4"/>
      <c r="F1394" s="5"/>
      <c r="G1394" s="35"/>
      <c r="H1394" s="34"/>
    </row>
    <row r="1395" spans="1:8">
      <c r="A1395" s="2"/>
      <c r="B1395" s="3"/>
      <c r="C1395" s="4"/>
      <c r="D1395" s="4"/>
      <c r="E1395" s="4"/>
      <c r="F1395" s="5"/>
      <c r="G1395" s="35"/>
      <c r="H1395" s="34"/>
    </row>
    <row r="1396" spans="1:8">
      <c r="A1396" s="2"/>
      <c r="B1396" s="6"/>
      <c r="C1396" s="4"/>
      <c r="D1396" s="4"/>
      <c r="E1396" s="4"/>
      <c r="F1396" s="7"/>
      <c r="G1396" s="35"/>
      <c r="H1396" s="34"/>
    </row>
    <row r="1397" spans="1:8">
      <c r="A1397" s="2"/>
      <c r="B1397" s="6"/>
      <c r="C1397" s="4"/>
      <c r="D1397" s="4"/>
      <c r="E1397" s="4"/>
      <c r="F1397" s="7"/>
      <c r="G1397" s="35"/>
      <c r="H1397" s="34"/>
    </row>
    <row r="1398" spans="1:8">
      <c r="A1398" s="2"/>
      <c r="B1398" s="6"/>
      <c r="C1398" s="4"/>
      <c r="D1398" s="4"/>
      <c r="E1398" s="4"/>
      <c r="F1398" s="7"/>
      <c r="G1398" s="35"/>
      <c r="H1398" s="34"/>
    </row>
    <row r="1399" spans="1:8">
      <c r="A1399" s="2"/>
      <c r="B1399" s="6"/>
      <c r="C1399" s="4"/>
      <c r="D1399" s="4"/>
      <c r="E1399" s="4"/>
      <c r="F1399" s="7"/>
      <c r="G1399" s="35"/>
      <c r="H1399" s="34"/>
    </row>
    <row r="1400" spans="1:8">
      <c r="A1400" s="2"/>
      <c r="B1400" s="6"/>
      <c r="C1400" s="4"/>
      <c r="D1400" s="4"/>
      <c r="E1400" s="4"/>
      <c r="F1400" s="7"/>
      <c r="G1400" s="35"/>
      <c r="H1400" s="34"/>
    </row>
    <row r="1401" spans="1:8">
      <c r="A1401" s="2"/>
      <c r="B1401" s="3"/>
      <c r="C1401" s="4"/>
      <c r="D1401" s="4"/>
      <c r="E1401" s="4"/>
      <c r="F1401" s="5"/>
      <c r="G1401" s="35"/>
      <c r="H1401" s="34"/>
    </row>
    <row r="1402" spans="1:8">
      <c r="A1402" s="2"/>
      <c r="B1402" s="6"/>
      <c r="C1402" s="4"/>
      <c r="D1402" s="4"/>
      <c r="E1402" s="4"/>
      <c r="F1402" s="7"/>
      <c r="G1402" s="35"/>
      <c r="H1402" s="34"/>
    </row>
    <row r="1403" spans="1:8">
      <c r="A1403" s="2"/>
      <c r="B1403" s="3"/>
      <c r="C1403" s="4"/>
      <c r="D1403" s="4"/>
      <c r="E1403" s="4"/>
      <c r="F1403" s="5"/>
      <c r="G1403" s="35"/>
      <c r="H1403" s="34"/>
    </row>
    <row r="1404" spans="1:8">
      <c r="A1404" s="2"/>
      <c r="B1404" s="3"/>
      <c r="C1404" s="4"/>
      <c r="D1404" s="4"/>
      <c r="E1404" s="4"/>
      <c r="F1404" s="5"/>
      <c r="G1404" s="35"/>
      <c r="H1404" s="34"/>
    </row>
    <row r="1405" spans="1:8">
      <c r="A1405" s="2"/>
      <c r="B1405" s="6"/>
      <c r="C1405" s="4"/>
      <c r="D1405" s="4"/>
      <c r="E1405" s="4"/>
      <c r="F1405" s="7"/>
      <c r="G1405" s="35"/>
      <c r="H1405" s="34"/>
    </row>
    <row r="1406" spans="1:8">
      <c r="A1406" s="2"/>
      <c r="B1406" s="6"/>
      <c r="C1406" s="4"/>
      <c r="D1406" s="4"/>
      <c r="E1406" s="4"/>
      <c r="F1406" s="7"/>
      <c r="G1406" s="35"/>
      <c r="H1406" s="34"/>
    </row>
    <row r="1407" spans="1:8">
      <c r="A1407" s="2"/>
      <c r="B1407" s="6"/>
      <c r="C1407" s="4"/>
      <c r="D1407" s="4"/>
      <c r="E1407" s="4"/>
      <c r="F1407" s="7"/>
      <c r="G1407" s="35"/>
      <c r="H1407" s="34"/>
    </row>
    <row r="1408" spans="1:8">
      <c r="A1408" s="2"/>
      <c r="B1408" s="3"/>
      <c r="C1408" s="4"/>
      <c r="D1408" s="4"/>
      <c r="E1408" s="4"/>
      <c r="F1408" s="5"/>
      <c r="G1408" s="35"/>
      <c r="H1408" s="34"/>
    </row>
    <row r="1409" spans="1:8">
      <c r="A1409" s="2"/>
      <c r="B1409" s="3"/>
      <c r="C1409" s="4"/>
      <c r="D1409" s="4"/>
      <c r="E1409" s="4"/>
      <c r="F1409" s="5"/>
      <c r="G1409" s="35"/>
      <c r="H1409" s="34"/>
    </row>
    <row r="1410" spans="1:8">
      <c r="A1410" s="2"/>
      <c r="B1410" s="3"/>
      <c r="C1410" s="4"/>
      <c r="D1410" s="4"/>
      <c r="E1410" s="4"/>
      <c r="F1410" s="5"/>
      <c r="G1410" s="35"/>
      <c r="H1410" s="34"/>
    </row>
    <row r="1411" spans="1:8">
      <c r="A1411" s="2"/>
      <c r="B1411" s="3"/>
      <c r="C1411" s="4"/>
      <c r="D1411" s="4"/>
      <c r="E1411" s="4"/>
      <c r="F1411" s="5"/>
      <c r="G1411" s="35"/>
      <c r="H1411" s="34"/>
    </row>
    <row r="1412" spans="1:8">
      <c r="A1412" s="2"/>
      <c r="B1412" s="6"/>
      <c r="C1412" s="4"/>
      <c r="D1412" s="4"/>
      <c r="E1412" s="4"/>
      <c r="F1412" s="7"/>
      <c r="G1412" s="35"/>
      <c r="H1412" s="34"/>
    </row>
    <row r="1413" spans="1:8">
      <c r="A1413" s="2"/>
      <c r="B1413" s="3"/>
      <c r="C1413" s="4"/>
      <c r="D1413" s="4"/>
      <c r="E1413" s="4"/>
      <c r="F1413" s="5"/>
      <c r="G1413" s="35"/>
      <c r="H1413" s="34"/>
    </row>
    <row r="1414" spans="1:8">
      <c r="A1414" s="2"/>
      <c r="B1414" s="3"/>
      <c r="C1414" s="4"/>
      <c r="D1414" s="4"/>
      <c r="E1414" s="4"/>
      <c r="F1414" s="5"/>
      <c r="G1414" s="35"/>
      <c r="H1414" s="34"/>
    </row>
    <row r="1415" spans="1:8">
      <c r="A1415" s="2"/>
      <c r="B1415" s="6"/>
      <c r="C1415" s="4"/>
      <c r="D1415" s="4"/>
      <c r="E1415" s="4"/>
      <c r="F1415" s="7"/>
      <c r="G1415" s="35"/>
      <c r="H1415" s="34"/>
    </row>
    <row r="1416" spans="1:8">
      <c r="A1416" s="2"/>
      <c r="B1416" s="3"/>
      <c r="C1416" s="4"/>
      <c r="D1416" s="4"/>
      <c r="E1416" s="4"/>
      <c r="F1416" s="5"/>
      <c r="G1416" s="35"/>
      <c r="H1416" s="34"/>
    </row>
    <row r="1417" spans="1:8">
      <c r="A1417" s="2"/>
      <c r="B1417" s="6"/>
      <c r="C1417" s="4"/>
      <c r="D1417" s="4"/>
      <c r="E1417" s="4"/>
      <c r="F1417" s="7"/>
      <c r="G1417" s="35"/>
      <c r="H1417" s="34"/>
    </row>
    <row r="1418" spans="1:8">
      <c r="A1418" s="2"/>
      <c r="B1418" s="6"/>
      <c r="C1418" s="4"/>
      <c r="D1418" s="4"/>
      <c r="E1418" s="4"/>
      <c r="F1418" s="7"/>
      <c r="G1418" s="35"/>
      <c r="H1418" s="34"/>
    </row>
    <row r="1419" spans="1:8">
      <c r="A1419" s="2"/>
      <c r="B1419" s="3"/>
      <c r="C1419" s="4"/>
      <c r="D1419" s="4"/>
      <c r="E1419" s="4"/>
      <c r="F1419" s="5"/>
      <c r="G1419" s="35"/>
      <c r="H1419" s="34"/>
    </row>
    <row r="1420" spans="1:8">
      <c r="A1420" s="2"/>
      <c r="B1420" s="3"/>
      <c r="C1420" s="4"/>
      <c r="D1420" s="4"/>
      <c r="E1420" s="4"/>
      <c r="F1420" s="5"/>
      <c r="G1420" s="35"/>
      <c r="H1420" s="34"/>
    </row>
    <row r="1421" spans="1:8">
      <c r="A1421" s="2"/>
      <c r="B1421" s="6"/>
      <c r="C1421" s="4"/>
      <c r="D1421" s="4"/>
      <c r="E1421" s="4"/>
      <c r="F1421" s="7"/>
      <c r="G1421" s="35"/>
      <c r="H1421" s="34"/>
    </row>
    <row r="1422" spans="1:8">
      <c r="A1422" s="2"/>
      <c r="B1422" s="6"/>
      <c r="C1422" s="4"/>
      <c r="D1422" s="4"/>
      <c r="E1422" s="4"/>
      <c r="F1422" s="7"/>
      <c r="G1422" s="35"/>
      <c r="H1422" s="34"/>
    </row>
    <row r="1423" spans="1:8">
      <c r="A1423" s="2"/>
      <c r="B1423" s="6"/>
      <c r="C1423" s="4"/>
      <c r="D1423" s="4"/>
      <c r="E1423" s="4"/>
      <c r="F1423" s="7"/>
      <c r="G1423" s="35"/>
      <c r="H1423" s="34"/>
    </row>
    <row r="1424" spans="1:8">
      <c r="A1424" s="2"/>
      <c r="B1424" s="3"/>
      <c r="C1424" s="4"/>
      <c r="D1424" s="4"/>
      <c r="E1424" s="4"/>
      <c r="F1424" s="5"/>
      <c r="G1424" s="35"/>
      <c r="H1424" s="34"/>
    </row>
    <row r="1425" spans="1:8">
      <c r="A1425" s="2"/>
      <c r="B1425" s="3"/>
      <c r="C1425" s="4"/>
      <c r="D1425" s="4"/>
      <c r="E1425" s="4"/>
      <c r="F1425" s="5"/>
      <c r="G1425" s="35"/>
      <c r="H1425" s="34"/>
    </row>
    <row r="1426" spans="1:8">
      <c r="A1426" s="2"/>
      <c r="B1426" s="3"/>
      <c r="C1426" s="4"/>
      <c r="D1426" s="4"/>
      <c r="E1426" s="4"/>
      <c r="F1426" s="5"/>
      <c r="G1426" s="35"/>
      <c r="H1426" s="34"/>
    </row>
    <row r="1427" spans="1:8">
      <c r="A1427" s="2"/>
      <c r="B1427" s="6"/>
      <c r="C1427" s="4"/>
      <c r="D1427" s="4"/>
      <c r="E1427" s="4"/>
      <c r="F1427" s="7"/>
      <c r="G1427" s="35"/>
      <c r="H1427" s="34"/>
    </row>
    <row r="1428" spans="1:8">
      <c r="A1428" s="2"/>
      <c r="B1428" s="6"/>
      <c r="C1428" s="4"/>
      <c r="D1428" s="4"/>
      <c r="E1428" s="4"/>
      <c r="F1428" s="7"/>
      <c r="G1428" s="35"/>
      <c r="H1428" s="34"/>
    </row>
    <row r="1429" spans="1:8">
      <c r="A1429" s="2"/>
      <c r="B1429" s="3"/>
      <c r="C1429" s="4"/>
      <c r="D1429" s="4"/>
      <c r="E1429" s="4"/>
      <c r="F1429" s="5"/>
      <c r="G1429" s="35"/>
      <c r="H1429" s="34"/>
    </row>
    <row r="1430" spans="1:8">
      <c r="A1430" s="2"/>
      <c r="B1430" s="6"/>
      <c r="C1430" s="4"/>
      <c r="D1430" s="4"/>
      <c r="E1430" s="4"/>
      <c r="F1430" s="7"/>
      <c r="G1430" s="35"/>
      <c r="H1430" s="34"/>
    </row>
    <row r="1431" spans="1:8">
      <c r="A1431" s="2"/>
      <c r="B1431" s="6"/>
      <c r="C1431" s="4"/>
      <c r="D1431" s="4"/>
      <c r="E1431" s="4"/>
      <c r="F1431" s="7"/>
      <c r="G1431" s="35"/>
      <c r="H1431" s="34"/>
    </row>
    <row r="1432" spans="1:8">
      <c r="A1432" s="2"/>
      <c r="B1432" s="3"/>
      <c r="C1432" s="4"/>
      <c r="D1432" s="4"/>
      <c r="E1432" s="4"/>
      <c r="F1432" s="5"/>
      <c r="G1432" s="35"/>
      <c r="H1432" s="34"/>
    </row>
    <row r="1433" spans="1:8">
      <c r="A1433" s="2"/>
      <c r="B1433" s="6"/>
      <c r="C1433" s="4"/>
      <c r="D1433" s="4"/>
      <c r="E1433" s="4"/>
      <c r="F1433" s="7"/>
      <c r="G1433" s="35"/>
      <c r="H1433" s="34"/>
    </row>
    <row r="1434" spans="1:8">
      <c r="A1434" s="2"/>
      <c r="B1434" s="3"/>
      <c r="C1434" s="4"/>
      <c r="D1434" s="4"/>
      <c r="E1434" s="4"/>
      <c r="F1434" s="5"/>
      <c r="G1434" s="35"/>
      <c r="H1434" s="34"/>
    </row>
    <row r="1435" spans="1:8">
      <c r="A1435" s="2"/>
      <c r="B1435" s="3"/>
      <c r="C1435" s="4"/>
      <c r="D1435" s="4"/>
      <c r="E1435" s="4"/>
      <c r="F1435" s="5"/>
      <c r="G1435" s="35"/>
      <c r="H1435" s="34"/>
    </row>
    <row r="1436" spans="1:8">
      <c r="A1436" s="2"/>
      <c r="B1436" s="3"/>
      <c r="C1436" s="4"/>
      <c r="D1436" s="4"/>
      <c r="E1436" s="4"/>
      <c r="F1436" s="5"/>
      <c r="G1436" s="35"/>
      <c r="H1436" s="34"/>
    </row>
    <row r="1437" spans="1:8">
      <c r="A1437" s="2"/>
      <c r="B1437" s="3"/>
      <c r="C1437" s="4"/>
      <c r="D1437" s="4"/>
      <c r="E1437" s="4"/>
      <c r="F1437" s="5"/>
      <c r="G1437" s="35"/>
      <c r="H1437" s="34"/>
    </row>
    <row r="1438" spans="1:8">
      <c r="A1438" s="2"/>
      <c r="B1438" s="6"/>
      <c r="C1438" s="4"/>
      <c r="D1438" s="4"/>
      <c r="E1438" s="4"/>
      <c r="F1438" s="7"/>
      <c r="G1438" s="35"/>
      <c r="H1438" s="34"/>
    </row>
    <row r="1439" spans="1:8">
      <c r="A1439" s="2"/>
      <c r="B1439" s="6"/>
      <c r="C1439" s="4"/>
      <c r="D1439" s="4"/>
      <c r="E1439" s="4"/>
      <c r="F1439" s="7"/>
      <c r="G1439" s="35"/>
      <c r="H1439" s="34"/>
    </row>
    <row r="1440" spans="1:8">
      <c r="A1440" s="2"/>
      <c r="B1440" s="3"/>
      <c r="C1440" s="4"/>
      <c r="D1440" s="4"/>
      <c r="E1440" s="4"/>
      <c r="F1440" s="5"/>
      <c r="G1440" s="35"/>
      <c r="H1440" s="34"/>
    </row>
    <row r="1441" spans="1:8">
      <c r="A1441" s="2"/>
      <c r="B1441" s="3"/>
      <c r="C1441" s="4"/>
      <c r="D1441" s="4"/>
      <c r="E1441" s="4"/>
      <c r="F1441" s="5"/>
      <c r="G1441" s="35"/>
      <c r="H1441" s="34"/>
    </row>
    <row r="1442" spans="1:8">
      <c r="A1442" s="2"/>
      <c r="B1442" s="6"/>
      <c r="C1442" s="4"/>
      <c r="D1442" s="4"/>
      <c r="E1442" s="4"/>
      <c r="F1442" s="7"/>
      <c r="G1442" s="35"/>
      <c r="H1442" s="34"/>
    </row>
    <row r="1443" spans="1:8">
      <c r="A1443" s="2"/>
      <c r="B1443" s="3"/>
      <c r="C1443" s="4"/>
      <c r="D1443" s="4"/>
      <c r="E1443" s="4"/>
      <c r="F1443" s="5"/>
      <c r="G1443" s="35"/>
      <c r="H1443" s="34"/>
    </row>
    <row r="1444" spans="1:8">
      <c r="A1444" s="2"/>
      <c r="B1444" s="6"/>
      <c r="C1444" s="4"/>
      <c r="D1444" s="4"/>
      <c r="E1444" s="4"/>
      <c r="F1444" s="7"/>
      <c r="G1444" s="35"/>
      <c r="H1444" s="34"/>
    </row>
    <row r="1445" spans="1:8">
      <c r="A1445" s="2"/>
      <c r="B1445" s="3"/>
      <c r="C1445" s="4"/>
      <c r="D1445" s="4"/>
      <c r="E1445" s="4"/>
      <c r="F1445" s="5"/>
      <c r="G1445" s="35"/>
      <c r="H1445" s="34"/>
    </row>
    <row r="1446" spans="1:8">
      <c r="A1446" s="2"/>
      <c r="B1446" s="6"/>
      <c r="C1446" s="4"/>
      <c r="D1446" s="4"/>
      <c r="E1446" s="4"/>
      <c r="F1446" s="7"/>
      <c r="G1446" s="35"/>
      <c r="H1446" s="34"/>
    </row>
    <row r="1447" spans="1:8">
      <c r="A1447" s="2"/>
      <c r="B1447" s="6"/>
      <c r="C1447" s="4"/>
      <c r="D1447" s="4"/>
      <c r="E1447" s="4"/>
      <c r="F1447" s="7"/>
      <c r="G1447" s="35"/>
      <c r="H1447" s="34"/>
    </row>
    <row r="1448" spans="1:8">
      <c r="A1448" s="2"/>
      <c r="B1448" s="3"/>
      <c r="C1448" s="4"/>
      <c r="D1448" s="4"/>
      <c r="E1448" s="4"/>
      <c r="F1448" s="5"/>
      <c r="G1448" s="35"/>
      <c r="H1448" s="34"/>
    </row>
    <row r="1449" spans="1:8">
      <c r="A1449" s="2"/>
      <c r="B1449" s="6"/>
      <c r="C1449" s="4"/>
      <c r="D1449" s="4"/>
      <c r="E1449" s="4"/>
      <c r="F1449" s="7"/>
      <c r="G1449" s="35"/>
      <c r="H1449" s="34"/>
    </row>
    <row r="1450" spans="1:8">
      <c r="A1450" s="2"/>
      <c r="B1450" s="6"/>
      <c r="C1450" s="4"/>
      <c r="D1450" s="4"/>
      <c r="E1450" s="4"/>
      <c r="F1450" s="7"/>
      <c r="G1450" s="35"/>
      <c r="H1450" s="34"/>
    </row>
    <row r="1451" spans="1:8">
      <c r="A1451" s="2"/>
      <c r="B1451" s="6"/>
      <c r="C1451" s="4"/>
      <c r="D1451" s="4"/>
      <c r="E1451" s="4"/>
      <c r="F1451" s="7"/>
      <c r="G1451" s="35"/>
      <c r="H1451" s="34"/>
    </row>
    <row r="1452" spans="1:8">
      <c r="A1452" s="2"/>
      <c r="B1452" s="3"/>
      <c r="C1452" s="4"/>
      <c r="D1452" s="4"/>
      <c r="E1452" s="4"/>
      <c r="F1452" s="5"/>
      <c r="G1452" s="35"/>
      <c r="H1452" s="34"/>
    </row>
    <row r="1453" spans="1:8">
      <c r="A1453" s="2"/>
      <c r="B1453" s="6"/>
      <c r="C1453" s="4"/>
      <c r="D1453" s="4"/>
      <c r="E1453" s="4"/>
      <c r="F1453" s="7"/>
      <c r="G1453" s="35"/>
      <c r="H1453" s="34"/>
    </row>
    <row r="1454" spans="1:8">
      <c r="A1454" s="2"/>
      <c r="B1454" s="3"/>
      <c r="C1454" s="4"/>
      <c r="D1454" s="4"/>
      <c r="E1454" s="4"/>
      <c r="F1454" s="5"/>
      <c r="G1454" s="35"/>
      <c r="H1454" s="34"/>
    </row>
    <row r="1455" spans="1:8">
      <c r="A1455" s="2"/>
      <c r="B1455" s="6"/>
      <c r="C1455" s="4"/>
      <c r="D1455" s="4"/>
      <c r="E1455" s="4"/>
      <c r="F1455" s="7"/>
      <c r="G1455" s="35"/>
      <c r="H1455" s="34"/>
    </row>
    <row r="1456" spans="1:8">
      <c r="A1456" s="2"/>
      <c r="B1456" s="6"/>
      <c r="C1456" s="4"/>
      <c r="D1456" s="4"/>
      <c r="E1456" s="4"/>
      <c r="F1456" s="7"/>
      <c r="G1456" s="35"/>
      <c r="H1456" s="34"/>
    </row>
    <row r="1457" spans="1:8">
      <c r="A1457" s="2"/>
      <c r="B1457" s="6"/>
      <c r="C1457" s="4"/>
      <c r="D1457" s="4"/>
      <c r="E1457" s="4"/>
      <c r="F1457" s="7"/>
      <c r="G1457" s="35"/>
      <c r="H1457" s="34"/>
    </row>
    <row r="1458" spans="1:8">
      <c r="A1458" s="2"/>
      <c r="B1458" s="3"/>
      <c r="C1458" s="4"/>
      <c r="D1458" s="4"/>
      <c r="E1458" s="4"/>
      <c r="F1458" s="5"/>
      <c r="G1458" s="35"/>
      <c r="H1458" s="34"/>
    </row>
    <row r="1459" spans="1:8">
      <c r="A1459" s="2"/>
      <c r="B1459" s="3"/>
      <c r="C1459" s="4"/>
      <c r="D1459" s="4"/>
      <c r="E1459" s="4"/>
      <c r="F1459" s="5"/>
      <c r="G1459" s="35"/>
      <c r="H1459" s="34"/>
    </row>
    <row r="1460" spans="1:8">
      <c r="A1460" s="2"/>
      <c r="B1460" s="6"/>
      <c r="C1460" s="4"/>
      <c r="D1460" s="4"/>
      <c r="E1460" s="4"/>
      <c r="F1460" s="7"/>
      <c r="G1460" s="35"/>
      <c r="H1460" s="34"/>
    </row>
    <row r="1461" spans="1:8">
      <c r="A1461" s="2"/>
      <c r="B1461" s="6"/>
      <c r="C1461" s="4"/>
      <c r="D1461" s="4"/>
      <c r="E1461" s="4"/>
      <c r="F1461" s="7"/>
      <c r="G1461" s="35"/>
      <c r="H1461" s="34"/>
    </row>
    <row r="1462" spans="1:8">
      <c r="A1462" s="2"/>
      <c r="B1462" s="6"/>
      <c r="C1462" s="4"/>
      <c r="D1462" s="4"/>
      <c r="E1462" s="4"/>
      <c r="F1462" s="7"/>
      <c r="G1462" s="35"/>
      <c r="H1462" s="34"/>
    </row>
    <row r="1463" spans="1:8">
      <c r="A1463" s="2"/>
      <c r="B1463" s="3"/>
      <c r="C1463" s="4"/>
      <c r="D1463" s="4"/>
      <c r="E1463" s="4"/>
      <c r="F1463" s="5"/>
      <c r="G1463" s="35"/>
      <c r="H1463" s="34"/>
    </row>
    <row r="1464" spans="1:8">
      <c r="A1464" s="2"/>
      <c r="B1464" s="3"/>
      <c r="C1464" s="4"/>
      <c r="D1464" s="4"/>
      <c r="E1464" s="4"/>
      <c r="F1464" s="5"/>
      <c r="G1464" s="35"/>
      <c r="H1464" s="34"/>
    </row>
    <row r="1465" spans="1:8">
      <c r="A1465" s="2"/>
      <c r="B1465" s="3"/>
      <c r="C1465" s="4"/>
      <c r="D1465" s="4"/>
      <c r="E1465" s="4"/>
      <c r="F1465" s="5"/>
      <c r="G1465" s="35"/>
      <c r="H1465" s="34"/>
    </row>
    <row r="1466" spans="1:8">
      <c r="A1466" s="2"/>
      <c r="B1466" s="6"/>
      <c r="C1466" s="4"/>
      <c r="D1466" s="4"/>
      <c r="E1466" s="4"/>
      <c r="F1466" s="7"/>
      <c r="G1466" s="35"/>
      <c r="H1466" s="34"/>
    </row>
    <row r="1467" spans="1:8">
      <c r="A1467" s="2"/>
      <c r="B1467" s="6"/>
      <c r="C1467" s="4"/>
      <c r="D1467" s="4"/>
      <c r="E1467" s="4"/>
      <c r="F1467" s="7"/>
      <c r="G1467" s="35"/>
      <c r="H1467" s="34"/>
    </row>
    <row r="1468" spans="1:8">
      <c r="A1468" s="2"/>
      <c r="B1468" s="6"/>
      <c r="C1468" s="4"/>
      <c r="D1468" s="4"/>
      <c r="E1468" s="4"/>
      <c r="F1468" s="7"/>
      <c r="G1468" s="35"/>
      <c r="H1468" s="34"/>
    </row>
    <row r="1469" spans="1:8">
      <c r="A1469" s="2"/>
      <c r="B1469" s="6"/>
      <c r="C1469" s="4"/>
      <c r="D1469" s="4"/>
      <c r="E1469" s="4"/>
      <c r="F1469" s="7"/>
      <c r="G1469" s="35"/>
      <c r="H1469" s="34"/>
    </row>
    <row r="1470" spans="1:8">
      <c r="A1470" s="2"/>
      <c r="B1470" s="6"/>
      <c r="C1470" s="4"/>
      <c r="D1470" s="4"/>
      <c r="E1470" s="4"/>
      <c r="F1470" s="7"/>
      <c r="G1470" s="35"/>
      <c r="H1470" s="34"/>
    </row>
    <row r="1471" spans="1:8">
      <c r="A1471" s="2"/>
      <c r="B1471" s="6"/>
      <c r="C1471" s="4"/>
      <c r="D1471" s="4"/>
      <c r="E1471" s="4"/>
      <c r="F1471" s="7"/>
      <c r="G1471" s="35"/>
      <c r="H1471" s="34"/>
    </row>
    <row r="1472" spans="1:8">
      <c r="A1472" s="2"/>
      <c r="B1472" s="6"/>
      <c r="C1472" s="4"/>
      <c r="D1472" s="4"/>
      <c r="E1472" s="4"/>
      <c r="F1472" s="7"/>
      <c r="G1472" s="35"/>
      <c r="H1472" s="34"/>
    </row>
    <row r="1473" spans="1:8">
      <c r="A1473" s="2"/>
      <c r="B1473" s="6"/>
      <c r="C1473" s="4"/>
      <c r="D1473" s="4"/>
      <c r="E1473" s="4"/>
      <c r="F1473" s="7"/>
      <c r="G1473" s="35"/>
      <c r="H1473" s="34"/>
    </row>
    <row r="1474" spans="1:8">
      <c r="A1474" s="2"/>
      <c r="B1474" s="6"/>
      <c r="C1474" s="4"/>
      <c r="D1474" s="4"/>
      <c r="E1474" s="4"/>
      <c r="F1474" s="7"/>
      <c r="G1474" s="35"/>
      <c r="H1474" s="34"/>
    </row>
    <row r="1475" spans="1:8">
      <c r="A1475" s="2"/>
      <c r="B1475" s="3"/>
      <c r="C1475" s="4"/>
      <c r="D1475" s="4"/>
      <c r="E1475" s="4"/>
      <c r="F1475" s="5"/>
      <c r="G1475" s="35"/>
      <c r="H1475" s="34"/>
    </row>
    <row r="1476" spans="1:8">
      <c r="A1476" s="2"/>
      <c r="B1476" s="6"/>
      <c r="C1476" s="4"/>
      <c r="D1476" s="4"/>
      <c r="E1476" s="4"/>
      <c r="F1476" s="7"/>
      <c r="G1476" s="35"/>
      <c r="H1476" s="34"/>
    </row>
    <row r="1477" spans="1:8">
      <c r="A1477" s="2"/>
      <c r="B1477" s="6"/>
      <c r="C1477" s="4"/>
      <c r="D1477" s="4"/>
      <c r="E1477" s="4"/>
      <c r="F1477" s="7"/>
      <c r="G1477" s="35"/>
      <c r="H1477" s="34"/>
    </row>
    <row r="1478" spans="1:8">
      <c r="A1478" s="2"/>
      <c r="B1478" s="6"/>
      <c r="C1478" s="4"/>
      <c r="D1478" s="4"/>
      <c r="E1478" s="4"/>
      <c r="F1478" s="7"/>
      <c r="G1478" s="35"/>
      <c r="H1478" s="34"/>
    </row>
    <row r="1479" spans="1:8">
      <c r="A1479" s="2"/>
      <c r="B1479" s="6"/>
      <c r="C1479" s="4"/>
      <c r="D1479" s="4"/>
      <c r="E1479" s="4"/>
      <c r="F1479" s="7"/>
      <c r="G1479" s="35"/>
      <c r="H1479" s="34"/>
    </row>
    <row r="1480" spans="1:8">
      <c r="A1480" s="2"/>
      <c r="B1480" s="6"/>
      <c r="C1480" s="4"/>
      <c r="D1480" s="4"/>
      <c r="E1480" s="4"/>
      <c r="F1480" s="7"/>
      <c r="G1480" s="35"/>
      <c r="H1480" s="34"/>
    </row>
    <row r="1481" spans="1:8">
      <c r="A1481" s="2"/>
      <c r="B1481" s="6"/>
      <c r="C1481" s="4"/>
      <c r="D1481" s="4"/>
      <c r="E1481" s="4"/>
      <c r="F1481" s="7"/>
      <c r="G1481" s="35"/>
      <c r="H1481" s="34"/>
    </row>
    <row r="1482" spans="1:8">
      <c r="A1482" s="2"/>
      <c r="B1482" s="6"/>
      <c r="C1482" s="4"/>
      <c r="D1482" s="4"/>
      <c r="E1482" s="4"/>
      <c r="F1482" s="7"/>
      <c r="G1482" s="35"/>
      <c r="H1482" s="34"/>
    </row>
    <row r="1483" spans="1:8">
      <c r="A1483" s="2"/>
      <c r="B1483" s="3"/>
      <c r="C1483" s="4"/>
      <c r="D1483" s="4"/>
      <c r="E1483" s="4"/>
      <c r="F1483" s="5"/>
      <c r="G1483" s="35"/>
      <c r="H1483" s="34"/>
    </row>
    <row r="1484" spans="1:8">
      <c r="A1484" s="2"/>
      <c r="B1484" s="6"/>
      <c r="C1484" s="4"/>
      <c r="D1484" s="4"/>
      <c r="E1484" s="4"/>
      <c r="F1484" s="7"/>
      <c r="G1484" s="35"/>
      <c r="H1484" s="34"/>
    </row>
    <row r="1485" spans="1:8">
      <c r="A1485" s="2"/>
      <c r="B1485" s="6"/>
      <c r="C1485" s="4"/>
      <c r="D1485" s="4"/>
      <c r="E1485" s="4"/>
      <c r="F1485" s="7"/>
      <c r="G1485" s="35"/>
      <c r="H1485" s="34"/>
    </row>
    <row r="1486" spans="1:8">
      <c r="A1486" s="2"/>
      <c r="B1486" s="6"/>
      <c r="C1486" s="4"/>
      <c r="D1486" s="4"/>
      <c r="E1486" s="4"/>
      <c r="F1486" s="7"/>
      <c r="G1486" s="35"/>
      <c r="H1486" s="34"/>
    </row>
    <row r="1487" spans="1:8">
      <c r="A1487" s="2"/>
      <c r="B1487" s="6"/>
      <c r="C1487" s="4"/>
      <c r="D1487" s="4"/>
      <c r="E1487" s="4"/>
      <c r="F1487" s="7"/>
      <c r="G1487" s="35"/>
      <c r="H1487" s="34"/>
    </row>
    <row r="1488" spans="1:8">
      <c r="A1488" s="2"/>
      <c r="B1488" s="3"/>
      <c r="C1488" s="4"/>
      <c r="D1488" s="4"/>
      <c r="E1488" s="4"/>
      <c r="F1488" s="5"/>
      <c r="G1488" s="35"/>
      <c r="H1488" s="34"/>
    </row>
    <row r="1489" spans="1:8">
      <c r="A1489" s="2"/>
      <c r="B1489" s="3"/>
      <c r="C1489" s="4"/>
      <c r="D1489" s="4"/>
      <c r="E1489" s="4"/>
      <c r="F1489" s="5"/>
      <c r="G1489" s="35"/>
      <c r="H1489" s="34"/>
    </row>
    <row r="1490" spans="1:8">
      <c r="A1490" s="2"/>
      <c r="B1490" s="6"/>
      <c r="C1490" s="4"/>
      <c r="D1490" s="4"/>
      <c r="E1490" s="4"/>
      <c r="F1490" s="7"/>
      <c r="G1490" s="35"/>
      <c r="H1490" s="34"/>
    </row>
    <row r="1491" spans="1:8">
      <c r="A1491" s="2"/>
      <c r="B1491" s="6"/>
      <c r="C1491" s="4"/>
      <c r="D1491" s="4"/>
      <c r="E1491" s="4"/>
      <c r="F1491" s="7"/>
      <c r="G1491" s="35"/>
      <c r="H1491" s="34"/>
    </row>
    <row r="1492" spans="1:8">
      <c r="A1492" s="2"/>
      <c r="B1492" s="6"/>
      <c r="C1492" s="4"/>
      <c r="D1492" s="4"/>
      <c r="E1492" s="4"/>
      <c r="F1492" s="7"/>
      <c r="G1492" s="35"/>
      <c r="H1492" s="34"/>
    </row>
    <row r="1493" spans="1:8">
      <c r="A1493" s="2"/>
      <c r="B1493" s="6"/>
      <c r="C1493" s="4"/>
      <c r="D1493" s="4"/>
      <c r="E1493" s="4"/>
      <c r="F1493" s="7"/>
      <c r="G1493" s="35"/>
      <c r="H1493" s="34"/>
    </row>
    <row r="1494" spans="1:8">
      <c r="A1494" s="2"/>
      <c r="B1494" s="6"/>
      <c r="C1494" s="4"/>
      <c r="D1494" s="4"/>
      <c r="E1494" s="4"/>
      <c r="F1494" s="7"/>
      <c r="G1494" s="35"/>
      <c r="H1494" s="34"/>
    </row>
    <row r="1495" spans="1:8">
      <c r="A1495" s="2"/>
      <c r="B1495" s="3"/>
      <c r="C1495" s="4"/>
      <c r="D1495" s="4"/>
      <c r="E1495" s="4"/>
      <c r="F1495" s="5"/>
      <c r="G1495" s="35"/>
      <c r="H1495" s="34"/>
    </row>
    <row r="1496" spans="1:8">
      <c r="A1496" s="2"/>
      <c r="B1496" s="6"/>
      <c r="C1496" s="4"/>
      <c r="D1496" s="4"/>
      <c r="E1496" s="4"/>
      <c r="F1496" s="7"/>
      <c r="G1496" s="35"/>
      <c r="H1496" s="34"/>
    </row>
    <row r="1497" spans="1:8">
      <c r="A1497" s="2"/>
      <c r="B1497" s="3"/>
      <c r="C1497" s="4"/>
      <c r="D1497" s="4"/>
      <c r="E1497" s="4"/>
      <c r="F1497" s="5"/>
      <c r="G1497" s="35"/>
      <c r="H1497" s="34"/>
    </row>
    <row r="1498" spans="1:8">
      <c r="A1498" s="2"/>
      <c r="B1498" s="6"/>
      <c r="C1498" s="4"/>
      <c r="D1498" s="4"/>
      <c r="E1498" s="4"/>
      <c r="F1498" s="7"/>
      <c r="G1498" s="35"/>
      <c r="H1498" s="34"/>
    </row>
    <row r="1499" spans="1:8">
      <c r="A1499" s="2"/>
      <c r="B1499" s="3"/>
      <c r="C1499" s="4"/>
      <c r="D1499" s="4"/>
      <c r="E1499" s="4"/>
      <c r="F1499" s="5"/>
      <c r="G1499" s="35"/>
      <c r="H1499" s="34"/>
    </row>
    <row r="1500" spans="1:8">
      <c r="A1500" s="2"/>
      <c r="B1500" s="3"/>
      <c r="C1500" s="4"/>
      <c r="D1500" s="4"/>
      <c r="E1500" s="4"/>
      <c r="F1500" s="5"/>
      <c r="G1500" s="35"/>
      <c r="H1500" s="34"/>
    </row>
    <row r="1501" spans="1:8">
      <c r="A1501" s="2"/>
      <c r="B1501" s="3"/>
      <c r="C1501" s="4"/>
      <c r="D1501" s="4"/>
      <c r="E1501" s="4"/>
      <c r="F1501" s="5"/>
      <c r="G1501" s="35"/>
      <c r="H1501" s="34"/>
    </row>
    <row r="1502" spans="1:8">
      <c r="A1502" s="2"/>
      <c r="B1502" s="6"/>
      <c r="C1502" s="4"/>
      <c r="D1502" s="4"/>
      <c r="E1502" s="4"/>
      <c r="F1502" s="7"/>
      <c r="G1502" s="35"/>
      <c r="H1502" s="34"/>
    </row>
    <row r="1503" spans="1:8">
      <c r="A1503" s="2"/>
      <c r="B1503" s="6"/>
      <c r="C1503" s="4"/>
      <c r="D1503" s="4"/>
      <c r="E1503" s="4"/>
      <c r="F1503" s="7"/>
      <c r="G1503" s="35"/>
      <c r="H1503" s="34"/>
    </row>
    <row r="1504" spans="1:8">
      <c r="A1504" s="2"/>
      <c r="B1504" s="3"/>
      <c r="C1504" s="4"/>
      <c r="D1504" s="4"/>
      <c r="E1504" s="4"/>
      <c r="F1504" s="5"/>
      <c r="G1504" s="35"/>
      <c r="H1504" s="34"/>
    </row>
    <row r="1505" spans="1:8">
      <c r="A1505" s="2"/>
      <c r="B1505" s="6"/>
      <c r="C1505" s="4"/>
      <c r="D1505" s="4"/>
      <c r="E1505" s="4"/>
      <c r="F1505" s="7"/>
      <c r="G1505" s="35"/>
      <c r="H1505" s="34"/>
    </row>
    <row r="1506" spans="1:8">
      <c r="A1506" s="2"/>
      <c r="B1506" s="6"/>
      <c r="C1506" s="4"/>
      <c r="D1506" s="4"/>
      <c r="E1506" s="4"/>
      <c r="F1506" s="7"/>
      <c r="G1506" s="35"/>
      <c r="H1506" s="34"/>
    </row>
    <row r="1507" spans="1:8">
      <c r="A1507" s="2"/>
      <c r="B1507" s="3"/>
      <c r="C1507" s="4"/>
      <c r="D1507" s="4"/>
      <c r="E1507" s="4"/>
      <c r="F1507" s="5"/>
      <c r="G1507" s="35"/>
      <c r="H1507" s="34"/>
    </row>
    <row r="1508" spans="1:8">
      <c r="A1508" s="2"/>
      <c r="B1508" s="3"/>
      <c r="C1508" s="4"/>
      <c r="D1508" s="4"/>
      <c r="E1508" s="4"/>
      <c r="F1508" s="5"/>
      <c r="G1508" s="35"/>
      <c r="H1508" s="34"/>
    </row>
    <row r="1509" spans="1:8">
      <c r="A1509" s="2"/>
      <c r="B1509" s="6"/>
      <c r="C1509" s="4"/>
      <c r="D1509" s="4"/>
      <c r="E1509" s="4"/>
      <c r="F1509" s="7"/>
      <c r="G1509" s="35"/>
      <c r="H1509" s="34"/>
    </row>
    <row r="1510" spans="1:8">
      <c r="A1510" s="2"/>
      <c r="B1510" s="6"/>
      <c r="C1510" s="4"/>
      <c r="D1510" s="4"/>
      <c r="E1510" s="4"/>
      <c r="F1510" s="7"/>
      <c r="G1510" s="35"/>
      <c r="H1510" s="34"/>
    </row>
    <row r="1511" spans="1:8">
      <c r="A1511" s="2"/>
      <c r="B1511" s="3"/>
      <c r="C1511" s="4"/>
      <c r="D1511" s="4"/>
      <c r="E1511" s="4"/>
      <c r="F1511" s="5"/>
      <c r="G1511" s="35"/>
      <c r="H1511" s="34"/>
    </row>
    <row r="1512" spans="1:8">
      <c r="A1512" s="2"/>
      <c r="B1512" s="6"/>
      <c r="C1512" s="4"/>
      <c r="D1512" s="4"/>
      <c r="E1512" s="4"/>
      <c r="F1512" s="7"/>
      <c r="G1512" s="35"/>
      <c r="H1512" s="34"/>
    </row>
    <row r="1513" spans="1:8">
      <c r="A1513" s="2"/>
      <c r="B1513" s="6"/>
      <c r="C1513" s="4"/>
      <c r="D1513" s="4"/>
      <c r="E1513" s="4"/>
      <c r="F1513" s="7"/>
      <c r="G1513" s="35"/>
      <c r="H1513" s="34"/>
    </row>
    <row r="1514" spans="1:8">
      <c r="A1514" s="2"/>
      <c r="B1514" s="6"/>
      <c r="C1514" s="4"/>
      <c r="D1514" s="4"/>
      <c r="E1514" s="4"/>
      <c r="F1514" s="7"/>
      <c r="G1514" s="35"/>
      <c r="H1514" s="34"/>
    </row>
    <row r="1515" spans="1:8">
      <c r="A1515" s="2"/>
      <c r="B1515" s="3"/>
      <c r="C1515" s="4"/>
      <c r="D1515" s="4"/>
      <c r="E1515" s="4"/>
      <c r="F1515" s="5"/>
      <c r="G1515" s="35"/>
      <c r="H1515" s="34"/>
    </row>
    <row r="1516" spans="1:8">
      <c r="A1516" s="2"/>
      <c r="B1516" s="3"/>
      <c r="C1516" s="4"/>
      <c r="D1516" s="4"/>
      <c r="E1516" s="4"/>
      <c r="F1516" s="5"/>
      <c r="G1516" s="35"/>
      <c r="H1516" s="34"/>
    </row>
    <row r="1517" spans="1:8">
      <c r="A1517" s="2"/>
      <c r="B1517" s="3"/>
      <c r="C1517" s="4"/>
      <c r="D1517" s="4"/>
      <c r="E1517" s="4"/>
      <c r="F1517" s="5"/>
      <c r="G1517" s="35"/>
      <c r="H1517" s="34"/>
    </row>
    <row r="1518" spans="1:8">
      <c r="A1518" s="2"/>
      <c r="B1518" s="6"/>
      <c r="C1518" s="4"/>
      <c r="D1518" s="4"/>
      <c r="E1518" s="4"/>
      <c r="F1518" s="7"/>
      <c r="G1518" s="35"/>
      <c r="H1518" s="34"/>
    </row>
    <row r="1519" spans="1:8">
      <c r="A1519" s="2"/>
      <c r="B1519" s="6"/>
      <c r="C1519" s="4"/>
      <c r="D1519" s="4"/>
      <c r="E1519" s="4"/>
      <c r="F1519" s="7"/>
      <c r="G1519" s="35"/>
      <c r="H1519" s="34"/>
    </row>
    <row r="1520" spans="1:8">
      <c r="A1520" s="2"/>
      <c r="B1520" s="6"/>
      <c r="C1520" s="4"/>
      <c r="D1520" s="4"/>
      <c r="E1520" s="4"/>
      <c r="F1520" s="7"/>
      <c r="G1520" s="35"/>
      <c r="H1520" s="34"/>
    </row>
    <row r="1521" spans="1:8">
      <c r="A1521" s="2"/>
      <c r="B1521" s="6"/>
      <c r="C1521" s="4"/>
      <c r="D1521" s="4"/>
      <c r="E1521" s="4"/>
      <c r="F1521" s="7"/>
      <c r="G1521" s="35"/>
      <c r="H1521" s="34"/>
    </row>
    <row r="1522" spans="1:8">
      <c r="A1522" s="2"/>
      <c r="B1522" s="3"/>
      <c r="C1522" s="4"/>
      <c r="D1522" s="4"/>
      <c r="E1522" s="4"/>
      <c r="F1522" s="5"/>
      <c r="G1522" s="35"/>
      <c r="H1522" s="34"/>
    </row>
    <row r="1523" spans="1:8">
      <c r="A1523" s="2"/>
      <c r="B1523" s="6"/>
      <c r="C1523" s="4"/>
      <c r="D1523" s="4"/>
      <c r="E1523" s="4"/>
      <c r="F1523" s="7"/>
      <c r="G1523" s="35"/>
      <c r="H1523" s="34"/>
    </row>
    <row r="1524" spans="1:8">
      <c r="A1524" s="2"/>
      <c r="B1524" s="3"/>
      <c r="C1524" s="4"/>
      <c r="D1524" s="4"/>
      <c r="E1524" s="4"/>
      <c r="F1524" s="5"/>
      <c r="G1524" s="35"/>
      <c r="H1524" s="34"/>
    </row>
    <row r="1525" spans="1:8">
      <c r="A1525" s="2"/>
      <c r="B1525" s="6"/>
      <c r="C1525" s="4"/>
      <c r="D1525" s="4"/>
      <c r="E1525" s="4"/>
      <c r="F1525" s="7"/>
      <c r="G1525" s="35"/>
      <c r="H1525" s="34"/>
    </row>
    <row r="1526" spans="1:8">
      <c r="A1526" s="2"/>
      <c r="B1526" s="3"/>
      <c r="C1526" s="4"/>
      <c r="D1526" s="4"/>
      <c r="E1526" s="4"/>
      <c r="F1526" s="5"/>
      <c r="G1526" s="35"/>
      <c r="H1526" s="34"/>
    </row>
    <row r="1527" spans="1:8">
      <c r="A1527" s="2"/>
      <c r="B1527" s="3"/>
      <c r="C1527" s="4"/>
      <c r="D1527" s="4"/>
      <c r="E1527" s="4"/>
      <c r="F1527" s="5"/>
      <c r="G1527" s="35"/>
      <c r="H1527" s="34"/>
    </row>
    <row r="1528" spans="1:8">
      <c r="A1528" s="2"/>
      <c r="B1528" s="3"/>
      <c r="C1528" s="4"/>
      <c r="D1528" s="4"/>
      <c r="E1528" s="4"/>
      <c r="F1528" s="5"/>
      <c r="G1528" s="35"/>
      <c r="H1528" s="34"/>
    </row>
    <row r="1529" spans="1:8">
      <c r="A1529" s="2"/>
      <c r="B1529" s="6"/>
      <c r="C1529" s="4"/>
      <c r="D1529" s="4"/>
      <c r="E1529" s="4"/>
      <c r="F1529" s="7"/>
      <c r="G1529" s="35"/>
      <c r="H1529" s="34"/>
    </row>
    <row r="1530" spans="1:8">
      <c r="A1530" s="2"/>
      <c r="B1530" s="3"/>
      <c r="C1530" s="4"/>
      <c r="D1530" s="4"/>
      <c r="E1530" s="4"/>
      <c r="F1530" s="5"/>
      <c r="G1530" s="35"/>
      <c r="H1530" s="34"/>
    </row>
    <row r="1531" spans="1:8">
      <c r="A1531" s="2"/>
      <c r="B1531" s="3"/>
      <c r="C1531" s="4"/>
      <c r="D1531" s="4"/>
      <c r="E1531" s="4"/>
      <c r="F1531" s="5"/>
      <c r="G1531" s="35"/>
      <c r="H1531" s="34"/>
    </row>
    <row r="1532" spans="1:8">
      <c r="A1532" s="2"/>
      <c r="B1532" s="3"/>
      <c r="C1532" s="4"/>
      <c r="D1532" s="4"/>
      <c r="E1532" s="4"/>
      <c r="F1532" s="5"/>
      <c r="G1532" s="35"/>
      <c r="H1532" s="34"/>
    </row>
    <row r="1533" spans="1:8">
      <c r="A1533" s="2"/>
      <c r="B1533" s="6"/>
      <c r="C1533" s="4"/>
      <c r="D1533" s="4"/>
      <c r="E1533" s="4"/>
      <c r="F1533" s="7"/>
      <c r="G1533" s="35"/>
      <c r="H1533" s="34"/>
    </row>
    <row r="1534" spans="1:8">
      <c r="A1534" s="2"/>
      <c r="B1534" s="6"/>
      <c r="C1534" s="4"/>
      <c r="D1534" s="4"/>
      <c r="E1534" s="4"/>
      <c r="F1534" s="7"/>
      <c r="G1534" s="35"/>
      <c r="H1534" s="34"/>
    </row>
    <row r="1535" spans="1:8">
      <c r="A1535" s="2"/>
      <c r="B1535" s="3"/>
      <c r="C1535" s="4"/>
      <c r="D1535" s="4"/>
      <c r="E1535" s="4"/>
      <c r="F1535" s="5"/>
      <c r="G1535" s="35"/>
      <c r="H1535" s="34"/>
    </row>
    <row r="1536" spans="1:8">
      <c r="A1536" s="2"/>
      <c r="B1536" s="6"/>
      <c r="C1536" s="4"/>
      <c r="D1536" s="4"/>
      <c r="E1536" s="4"/>
      <c r="F1536" s="7"/>
      <c r="G1536" s="35"/>
      <c r="H1536" s="34"/>
    </row>
    <row r="1537" spans="1:8">
      <c r="A1537" s="2"/>
      <c r="B1537" s="6"/>
      <c r="C1537" s="4"/>
      <c r="D1537" s="4"/>
      <c r="E1537" s="4"/>
      <c r="F1537" s="7"/>
      <c r="G1537" s="35"/>
      <c r="H1537" s="34"/>
    </row>
    <row r="1538" spans="1:8">
      <c r="A1538" s="2"/>
      <c r="B1538" s="6"/>
      <c r="C1538" s="4"/>
      <c r="D1538" s="4"/>
      <c r="E1538" s="4"/>
      <c r="F1538" s="7"/>
      <c r="G1538" s="35"/>
      <c r="H1538" s="34"/>
    </row>
    <row r="1539" spans="1:8">
      <c r="A1539" s="2"/>
      <c r="B1539" s="3"/>
      <c r="C1539" s="4"/>
      <c r="D1539" s="4"/>
      <c r="E1539" s="4"/>
      <c r="F1539" s="5"/>
      <c r="G1539" s="35"/>
      <c r="H1539" s="34"/>
    </row>
    <row r="1540" spans="1:8">
      <c r="A1540" s="2"/>
      <c r="B1540" s="3"/>
      <c r="C1540" s="4"/>
      <c r="D1540" s="4"/>
      <c r="E1540" s="4"/>
      <c r="F1540" s="5"/>
      <c r="G1540" s="35"/>
      <c r="H1540" s="34"/>
    </row>
    <row r="1541" spans="1:8">
      <c r="A1541" s="2"/>
      <c r="B1541" s="3"/>
      <c r="C1541" s="4"/>
      <c r="D1541" s="4"/>
      <c r="E1541" s="4"/>
      <c r="F1541" s="5"/>
      <c r="G1541" s="35"/>
      <c r="H1541" s="34"/>
    </row>
    <row r="1542" spans="1:8">
      <c r="A1542" s="2"/>
      <c r="B1542" s="3"/>
      <c r="C1542" s="4"/>
      <c r="D1542" s="4"/>
      <c r="E1542" s="4"/>
      <c r="F1542" s="5"/>
      <c r="G1542" s="35"/>
      <c r="H1542" s="34"/>
    </row>
    <row r="1543" spans="1:8">
      <c r="A1543" s="2"/>
      <c r="B1543" s="3"/>
      <c r="C1543" s="4"/>
      <c r="D1543" s="4"/>
      <c r="E1543" s="4"/>
      <c r="F1543" s="5"/>
      <c r="G1543" s="35"/>
      <c r="H1543" s="34"/>
    </row>
    <row r="1544" spans="1:8">
      <c r="A1544" s="2"/>
      <c r="B1544" s="3"/>
      <c r="C1544" s="4"/>
      <c r="D1544" s="4"/>
      <c r="E1544" s="4"/>
      <c r="F1544" s="5"/>
      <c r="G1544" s="35"/>
      <c r="H1544" s="34"/>
    </row>
    <row r="1545" spans="1:8">
      <c r="A1545" s="2"/>
      <c r="B1545" s="6"/>
      <c r="C1545" s="4"/>
      <c r="D1545" s="4"/>
      <c r="E1545" s="4"/>
      <c r="F1545" s="7"/>
      <c r="G1545" s="35"/>
      <c r="H1545" s="34"/>
    </row>
    <row r="1546" spans="1:8">
      <c r="A1546" s="2"/>
      <c r="B1546" s="3"/>
      <c r="C1546" s="4"/>
      <c r="D1546" s="4"/>
      <c r="E1546" s="4"/>
      <c r="F1546" s="5"/>
      <c r="G1546" s="35"/>
      <c r="H1546" s="34"/>
    </row>
    <row r="1547" spans="1:8">
      <c r="A1547" s="2"/>
      <c r="B1547" s="6"/>
      <c r="C1547" s="4"/>
      <c r="D1547" s="4"/>
      <c r="E1547" s="4"/>
      <c r="F1547" s="7"/>
      <c r="G1547" s="35"/>
      <c r="H1547" s="34"/>
    </row>
    <row r="1548" spans="1:8">
      <c r="A1548" s="2"/>
      <c r="B1548" s="6"/>
      <c r="C1548" s="4"/>
      <c r="D1548" s="4"/>
      <c r="E1548" s="4"/>
      <c r="F1548" s="7"/>
      <c r="G1548" s="35"/>
      <c r="H1548" s="34"/>
    </row>
    <row r="1549" spans="1:8">
      <c r="A1549" s="2"/>
      <c r="B1549" s="6"/>
      <c r="C1549" s="4"/>
      <c r="D1549" s="4"/>
      <c r="E1549" s="4"/>
      <c r="F1549" s="7"/>
      <c r="G1549" s="35"/>
      <c r="H1549" s="34"/>
    </row>
    <row r="1550" spans="1:8">
      <c r="A1550" s="2"/>
      <c r="B1550" s="6"/>
      <c r="C1550" s="4"/>
      <c r="D1550" s="4"/>
      <c r="E1550" s="4"/>
      <c r="F1550" s="7"/>
      <c r="G1550" s="35"/>
      <c r="H1550" s="34"/>
    </row>
    <row r="1551" spans="1:8">
      <c r="A1551" s="2"/>
      <c r="B1551" s="3"/>
      <c r="C1551" s="4"/>
      <c r="D1551" s="4"/>
      <c r="E1551" s="4"/>
      <c r="F1551" s="5"/>
      <c r="G1551" s="35"/>
      <c r="H1551" s="34"/>
    </row>
    <row r="1552" spans="1:8">
      <c r="A1552" s="2"/>
      <c r="B1552" s="6"/>
      <c r="C1552" s="4"/>
      <c r="D1552" s="4"/>
      <c r="E1552" s="4"/>
      <c r="F1552" s="7"/>
      <c r="G1552" s="35"/>
      <c r="H1552" s="34"/>
    </row>
    <row r="1553" spans="1:8">
      <c r="A1553" s="2"/>
      <c r="B1553" s="6"/>
      <c r="C1553" s="4"/>
      <c r="D1553" s="4"/>
      <c r="E1553" s="4"/>
      <c r="F1553" s="7"/>
      <c r="G1553" s="35"/>
      <c r="H1553" s="34"/>
    </row>
    <row r="1554" spans="1:8">
      <c r="A1554" s="2"/>
      <c r="B1554" s="6"/>
      <c r="C1554" s="4"/>
      <c r="D1554" s="4"/>
      <c r="E1554" s="4"/>
      <c r="F1554" s="7"/>
      <c r="G1554" s="35"/>
      <c r="H1554" s="34"/>
    </row>
    <row r="1555" spans="1:8">
      <c r="A1555" s="2"/>
      <c r="B1555" s="3"/>
      <c r="C1555" s="4"/>
      <c r="D1555" s="4"/>
      <c r="E1555" s="4"/>
      <c r="F1555" s="5"/>
      <c r="G1555" s="35"/>
      <c r="H1555" s="34"/>
    </row>
    <row r="1556" spans="1:8">
      <c r="A1556" s="2"/>
      <c r="B1556" s="3"/>
      <c r="C1556" s="4"/>
      <c r="D1556" s="4"/>
      <c r="E1556" s="4"/>
      <c r="F1556" s="5"/>
      <c r="G1556" s="35"/>
      <c r="H1556" s="34"/>
    </row>
    <row r="1557" spans="1:8">
      <c r="A1557" s="2"/>
      <c r="B1557" s="6"/>
      <c r="C1557" s="4"/>
      <c r="D1557" s="4"/>
      <c r="E1557" s="4"/>
      <c r="F1557" s="7"/>
      <c r="G1557" s="35"/>
      <c r="H1557" s="34"/>
    </row>
    <row r="1558" spans="1:8">
      <c r="A1558" s="2"/>
      <c r="B1558" s="6"/>
      <c r="C1558" s="4"/>
      <c r="D1558" s="4"/>
      <c r="E1558" s="4"/>
      <c r="F1558" s="7"/>
      <c r="G1558" s="35"/>
      <c r="H1558" s="34"/>
    </row>
    <row r="1559" spans="1:8">
      <c r="A1559" s="2"/>
      <c r="B1559" s="3"/>
      <c r="C1559" s="4"/>
      <c r="D1559" s="4"/>
      <c r="E1559" s="4"/>
      <c r="F1559" s="5"/>
      <c r="G1559" s="35"/>
      <c r="H1559" s="34"/>
    </row>
    <row r="1560" spans="1:8">
      <c r="A1560" s="2"/>
      <c r="B1560" s="3"/>
      <c r="C1560" s="4"/>
      <c r="D1560" s="4"/>
      <c r="E1560" s="4"/>
      <c r="F1560" s="5"/>
      <c r="G1560" s="35"/>
      <c r="H1560" s="34"/>
    </row>
    <row r="1561" spans="1:8">
      <c r="A1561" s="2"/>
      <c r="B1561" s="6"/>
      <c r="C1561" s="4"/>
      <c r="D1561" s="4"/>
      <c r="E1561" s="4"/>
      <c r="F1561" s="7"/>
      <c r="G1561" s="35"/>
      <c r="H1561" s="34"/>
    </row>
    <row r="1562" spans="1:8">
      <c r="A1562" s="2"/>
      <c r="B1562" s="6"/>
      <c r="C1562" s="4"/>
      <c r="D1562" s="4"/>
      <c r="E1562" s="4"/>
      <c r="F1562" s="7"/>
      <c r="G1562" s="35"/>
      <c r="H1562" s="34"/>
    </row>
    <row r="1563" spans="1:8">
      <c r="A1563" s="2"/>
      <c r="B1563" s="6"/>
      <c r="C1563" s="4"/>
      <c r="D1563" s="4"/>
      <c r="E1563" s="4"/>
      <c r="F1563" s="7"/>
      <c r="G1563" s="35"/>
      <c r="H1563" s="34"/>
    </row>
    <row r="1564" spans="1:8">
      <c r="A1564" s="2"/>
      <c r="B1564" s="3"/>
      <c r="C1564" s="4"/>
      <c r="D1564" s="4"/>
      <c r="E1564" s="4"/>
      <c r="F1564" s="5"/>
      <c r="G1564" s="35"/>
      <c r="H1564" s="34"/>
    </row>
    <row r="1565" spans="1:8">
      <c r="A1565" s="2"/>
      <c r="B1565" s="3"/>
      <c r="C1565" s="4"/>
      <c r="D1565" s="4"/>
      <c r="E1565" s="4"/>
      <c r="F1565" s="5"/>
      <c r="G1565" s="35"/>
      <c r="H1565" s="34"/>
    </row>
    <row r="1566" spans="1:8">
      <c r="A1566" s="2"/>
      <c r="B1566" s="6"/>
      <c r="C1566" s="4"/>
      <c r="D1566" s="4"/>
      <c r="E1566" s="4"/>
      <c r="F1566" s="7"/>
      <c r="G1566" s="35"/>
      <c r="H1566" s="34"/>
    </row>
    <row r="1567" spans="1:8">
      <c r="A1567" s="2"/>
      <c r="B1567" s="6"/>
      <c r="C1567" s="4"/>
      <c r="D1567" s="4"/>
      <c r="E1567" s="4"/>
      <c r="F1567" s="7"/>
      <c r="G1567" s="35"/>
      <c r="H1567" s="34"/>
    </row>
    <row r="1568" spans="1:8">
      <c r="A1568" s="2"/>
      <c r="B1568" s="3"/>
      <c r="C1568" s="4"/>
      <c r="D1568" s="4"/>
      <c r="E1568" s="4"/>
      <c r="F1568" s="5"/>
      <c r="G1568" s="35"/>
      <c r="H1568" s="34"/>
    </row>
    <row r="1569" spans="1:8">
      <c r="A1569" s="2"/>
      <c r="B1569" s="6"/>
      <c r="C1569" s="4"/>
      <c r="D1569" s="4"/>
      <c r="E1569" s="4"/>
      <c r="F1569" s="7"/>
      <c r="G1569" s="35"/>
      <c r="H1569" s="34"/>
    </row>
    <row r="1570" spans="1:8">
      <c r="A1570" s="2"/>
      <c r="B1570" s="6"/>
      <c r="C1570" s="4"/>
      <c r="D1570" s="4"/>
      <c r="E1570" s="4"/>
      <c r="F1570" s="7"/>
      <c r="G1570" s="35"/>
      <c r="H1570" s="34"/>
    </row>
    <row r="1571" spans="1:8">
      <c r="A1571" s="2"/>
      <c r="B1571" s="3"/>
      <c r="C1571" s="4"/>
      <c r="D1571" s="4"/>
      <c r="E1571" s="4"/>
      <c r="F1571" s="5"/>
      <c r="G1571" s="35"/>
      <c r="H1571" s="34"/>
    </row>
    <row r="1572" spans="1:8">
      <c r="A1572" s="2"/>
      <c r="B1572" s="6"/>
      <c r="C1572" s="4"/>
      <c r="D1572" s="4"/>
      <c r="E1572" s="4"/>
      <c r="F1572" s="7"/>
      <c r="G1572" s="35"/>
      <c r="H1572" s="34"/>
    </row>
    <row r="1573" spans="1:8">
      <c r="A1573" s="2"/>
      <c r="B1573" s="6"/>
      <c r="C1573" s="4"/>
      <c r="D1573" s="4"/>
      <c r="E1573" s="4"/>
      <c r="F1573" s="7"/>
      <c r="G1573" s="35"/>
      <c r="H1573" s="34"/>
    </row>
    <row r="1574" spans="1:8">
      <c r="A1574" s="2"/>
      <c r="B1574" s="3"/>
      <c r="C1574" s="4"/>
      <c r="D1574" s="4"/>
      <c r="E1574" s="4"/>
      <c r="F1574" s="5"/>
      <c r="G1574" s="35"/>
      <c r="H1574" s="34"/>
    </row>
    <row r="1575" spans="1:8">
      <c r="A1575" s="2"/>
      <c r="B1575" s="6"/>
      <c r="C1575" s="4"/>
      <c r="D1575" s="4"/>
      <c r="E1575" s="4"/>
      <c r="F1575" s="7"/>
      <c r="G1575" s="35"/>
      <c r="H1575" s="34"/>
    </row>
    <row r="1576" spans="1:8">
      <c r="A1576" s="2"/>
      <c r="B1576" s="3"/>
      <c r="C1576" s="4"/>
      <c r="D1576" s="4"/>
      <c r="E1576" s="4"/>
      <c r="F1576" s="5"/>
      <c r="G1576" s="35"/>
      <c r="H1576" s="34"/>
    </row>
    <row r="1577" spans="1:8">
      <c r="A1577" s="2"/>
      <c r="B1577" s="3"/>
      <c r="C1577" s="4"/>
      <c r="D1577" s="4"/>
      <c r="E1577" s="4"/>
      <c r="F1577" s="5"/>
      <c r="G1577" s="35"/>
      <c r="H1577" s="34"/>
    </row>
    <row r="1578" spans="1:8">
      <c r="A1578" s="2"/>
      <c r="B1578" s="6"/>
      <c r="C1578" s="4"/>
      <c r="D1578" s="4"/>
      <c r="E1578" s="4"/>
      <c r="F1578" s="7"/>
      <c r="G1578" s="35"/>
      <c r="H1578" s="34"/>
    </row>
    <row r="1579" spans="1:8">
      <c r="A1579" s="2"/>
      <c r="B1579" s="6"/>
      <c r="C1579" s="4"/>
      <c r="D1579" s="4"/>
      <c r="E1579" s="4"/>
      <c r="F1579" s="7"/>
      <c r="G1579" s="35"/>
      <c r="H1579" s="34"/>
    </row>
    <row r="1580" spans="1:8">
      <c r="A1580" s="2"/>
      <c r="B1580" s="3"/>
      <c r="C1580" s="4"/>
      <c r="D1580" s="4"/>
      <c r="E1580" s="4"/>
      <c r="F1580" s="5"/>
      <c r="G1580" s="35"/>
      <c r="H1580" s="34"/>
    </row>
    <row r="1581" spans="1:8">
      <c r="A1581" s="2"/>
      <c r="B1581" s="3"/>
      <c r="C1581" s="4"/>
      <c r="D1581" s="4"/>
      <c r="E1581" s="4"/>
      <c r="F1581" s="5"/>
      <c r="G1581" s="35"/>
      <c r="H1581" s="34"/>
    </row>
    <row r="1582" spans="1:8">
      <c r="A1582" s="2"/>
      <c r="B1582" s="6"/>
      <c r="C1582" s="4"/>
      <c r="D1582" s="4"/>
      <c r="E1582" s="4"/>
      <c r="F1582" s="7"/>
      <c r="G1582" s="35"/>
      <c r="H1582" s="34"/>
    </row>
    <row r="1583" spans="1:8">
      <c r="A1583" s="2"/>
      <c r="B1583" s="3"/>
      <c r="C1583" s="4"/>
      <c r="D1583" s="4"/>
      <c r="E1583" s="4"/>
      <c r="F1583" s="5"/>
      <c r="G1583" s="35"/>
      <c r="H1583" s="34"/>
    </row>
    <row r="1584" spans="1:8">
      <c r="A1584" s="2"/>
      <c r="B1584" s="3"/>
      <c r="C1584" s="4"/>
      <c r="D1584" s="4"/>
      <c r="E1584" s="4"/>
      <c r="F1584" s="5"/>
      <c r="G1584" s="35"/>
      <c r="H1584" s="34"/>
    </row>
    <row r="1585" spans="1:8">
      <c r="A1585" s="2"/>
      <c r="B1585" s="3"/>
      <c r="C1585" s="4"/>
      <c r="D1585" s="4"/>
      <c r="E1585" s="4"/>
      <c r="F1585" s="5"/>
      <c r="G1585" s="35"/>
      <c r="H1585" s="34"/>
    </row>
    <row r="1586" spans="1:8">
      <c r="A1586" s="2"/>
      <c r="B1586" s="3"/>
      <c r="C1586" s="4"/>
      <c r="D1586" s="4"/>
      <c r="E1586" s="4"/>
      <c r="F1586" s="5"/>
      <c r="G1586" s="35"/>
      <c r="H1586" s="34"/>
    </row>
    <row r="1587" spans="1:8">
      <c r="A1587" s="2"/>
      <c r="B1587" s="3"/>
      <c r="C1587" s="4"/>
      <c r="D1587" s="4"/>
      <c r="E1587" s="4"/>
      <c r="F1587" s="5"/>
      <c r="G1587" s="35"/>
      <c r="H1587" s="34"/>
    </row>
    <row r="1588" spans="1:8">
      <c r="A1588" s="2"/>
      <c r="B1588" s="6"/>
      <c r="C1588" s="4"/>
      <c r="D1588" s="4"/>
      <c r="E1588" s="4"/>
      <c r="F1588" s="7"/>
      <c r="G1588" s="35"/>
      <c r="H1588" s="34"/>
    </row>
    <row r="1589" spans="1:8">
      <c r="A1589" s="2"/>
      <c r="B1589" s="6"/>
      <c r="C1589" s="4"/>
      <c r="D1589" s="4"/>
      <c r="E1589" s="4"/>
      <c r="F1589" s="7"/>
      <c r="G1589" s="35"/>
      <c r="H1589" s="34"/>
    </row>
    <row r="1590" spans="1:8">
      <c r="A1590" s="2"/>
      <c r="B1590" s="3"/>
      <c r="C1590" s="4"/>
      <c r="D1590" s="4"/>
      <c r="E1590" s="4"/>
      <c r="F1590" s="5"/>
      <c r="G1590" s="35"/>
      <c r="H1590" s="34"/>
    </row>
    <row r="1591" spans="1:8">
      <c r="A1591" s="2"/>
      <c r="B1591" s="3"/>
      <c r="C1591" s="4"/>
      <c r="D1591" s="4"/>
      <c r="E1591" s="4"/>
      <c r="F1591" s="5"/>
      <c r="G1591" s="35"/>
      <c r="H1591" s="34"/>
    </row>
    <row r="1592" spans="1:8">
      <c r="A1592" s="2"/>
      <c r="B1592" s="3"/>
      <c r="C1592" s="4"/>
      <c r="D1592" s="4"/>
      <c r="E1592" s="4"/>
      <c r="F1592" s="5"/>
      <c r="G1592" s="35"/>
      <c r="H1592" s="34"/>
    </row>
    <row r="1593" spans="1:8">
      <c r="A1593" s="2"/>
      <c r="B1593" s="3"/>
      <c r="C1593" s="4"/>
      <c r="D1593" s="4"/>
      <c r="E1593" s="4"/>
      <c r="F1593" s="5"/>
      <c r="G1593" s="35"/>
      <c r="H1593" s="34"/>
    </row>
    <row r="1594" spans="1:8">
      <c r="A1594" s="2"/>
      <c r="B1594" s="6"/>
      <c r="C1594" s="4"/>
      <c r="D1594" s="4"/>
      <c r="E1594" s="4"/>
      <c r="F1594" s="7"/>
      <c r="G1594" s="35"/>
      <c r="H1594" s="34"/>
    </row>
    <row r="1595" spans="1:8">
      <c r="A1595" s="2"/>
      <c r="B1595" s="6"/>
      <c r="C1595" s="4"/>
      <c r="D1595" s="4"/>
      <c r="E1595" s="4"/>
      <c r="F1595" s="7"/>
      <c r="G1595" s="35"/>
      <c r="H1595" s="34"/>
    </row>
    <row r="1596" spans="1:8">
      <c r="A1596" s="2"/>
      <c r="B1596" s="6"/>
      <c r="C1596" s="4"/>
      <c r="D1596" s="4"/>
      <c r="E1596" s="4"/>
      <c r="F1596" s="7"/>
      <c r="G1596" s="35"/>
      <c r="H1596" s="34"/>
    </row>
    <row r="1597" spans="1:8">
      <c r="A1597" s="2"/>
      <c r="B1597" s="3"/>
      <c r="C1597" s="4"/>
      <c r="D1597" s="4"/>
      <c r="E1597" s="4"/>
      <c r="F1597" s="5"/>
      <c r="G1597" s="35"/>
      <c r="H1597" s="34"/>
    </row>
    <row r="1598" spans="1:8">
      <c r="A1598" s="2"/>
      <c r="B1598" s="3"/>
      <c r="C1598" s="4"/>
      <c r="D1598" s="4"/>
      <c r="E1598" s="4"/>
      <c r="F1598" s="5"/>
      <c r="G1598" s="35"/>
      <c r="H1598" s="34"/>
    </row>
    <row r="1599" spans="1:8">
      <c r="A1599" s="2"/>
      <c r="B1599" s="3"/>
      <c r="C1599" s="4"/>
      <c r="D1599" s="4"/>
      <c r="E1599" s="4"/>
      <c r="F1599" s="5"/>
      <c r="G1599" s="35"/>
      <c r="H1599" s="34"/>
    </row>
    <row r="1600" spans="1:8">
      <c r="A1600" s="2"/>
      <c r="B1600" s="3"/>
      <c r="C1600" s="4"/>
      <c r="D1600" s="4"/>
      <c r="E1600" s="4"/>
      <c r="F1600" s="5"/>
      <c r="G1600" s="35"/>
      <c r="H1600" s="34"/>
    </row>
    <row r="1601" spans="1:8">
      <c r="A1601" s="2"/>
      <c r="B1601" s="6"/>
      <c r="C1601" s="4"/>
      <c r="D1601" s="4"/>
      <c r="E1601" s="4"/>
      <c r="F1601" s="7"/>
      <c r="G1601" s="35"/>
      <c r="H1601" s="34"/>
    </row>
    <row r="1602" spans="1:8">
      <c r="A1602" s="2"/>
      <c r="B1602" s="6"/>
      <c r="C1602" s="4"/>
      <c r="D1602" s="4"/>
      <c r="E1602" s="4"/>
      <c r="F1602" s="7"/>
      <c r="G1602" s="35"/>
      <c r="H1602" s="34"/>
    </row>
    <row r="1603" spans="1:8">
      <c r="A1603" s="2"/>
      <c r="B1603" s="6"/>
      <c r="C1603" s="4"/>
      <c r="D1603" s="4"/>
      <c r="E1603" s="4"/>
      <c r="F1603" s="7"/>
      <c r="G1603" s="35"/>
      <c r="H1603" s="34"/>
    </row>
    <row r="1604" spans="1:8">
      <c r="A1604" s="2"/>
      <c r="B1604" s="6"/>
      <c r="C1604" s="4"/>
      <c r="D1604" s="4"/>
      <c r="E1604" s="4"/>
      <c r="F1604" s="7"/>
      <c r="G1604" s="35"/>
      <c r="H1604" s="34"/>
    </row>
    <row r="1605" spans="1:8">
      <c r="A1605" s="2"/>
      <c r="B1605" s="3"/>
      <c r="C1605" s="4"/>
      <c r="D1605" s="4"/>
      <c r="E1605" s="4"/>
      <c r="F1605" s="5"/>
      <c r="G1605" s="35"/>
      <c r="H1605" s="34"/>
    </row>
    <row r="1606" spans="1:8">
      <c r="A1606" s="2"/>
      <c r="B1606" s="3"/>
      <c r="C1606" s="4"/>
      <c r="D1606" s="4"/>
      <c r="E1606" s="4"/>
      <c r="F1606" s="5"/>
      <c r="G1606" s="35"/>
      <c r="H1606" s="34"/>
    </row>
    <row r="1607" spans="1:8">
      <c r="A1607" s="2"/>
      <c r="B1607" s="6"/>
      <c r="C1607" s="4"/>
      <c r="D1607" s="4"/>
      <c r="E1607" s="4"/>
      <c r="F1607" s="7"/>
      <c r="G1607" s="35"/>
      <c r="H1607" s="34"/>
    </row>
    <row r="1608" spans="1:8">
      <c r="A1608" s="2"/>
      <c r="B1608" s="3"/>
      <c r="C1608" s="4"/>
      <c r="D1608" s="4"/>
      <c r="E1608" s="4"/>
      <c r="F1608" s="5"/>
      <c r="G1608" s="35"/>
      <c r="H1608" s="34"/>
    </row>
    <row r="1609" spans="1:8">
      <c r="A1609" s="2"/>
      <c r="B1609" s="3"/>
      <c r="C1609" s="4"/>
      <c r="D1609" s="4"/>
      <c r="E1609" s="4"/>
      <c r="F1609" s="5"/>
      <c r="G1609" s="35"/>
      <c r="H1609" s="34"/>
    </row>
    <row r="1610" spans="1:8">
      <c r="A1610" s="2"/>
      <c r="B1610" s="3"/>
      <c r="C1610" s="4"/>
      <c r="D1610" s="4"/>
      <c r="E1610" s="4"/>
      <c r="F1610" s="5"/>
      <c r="G1610" s="35"/>
      <c r="H1610" s="34"/>
    </row>
    <row r="1611" spans="1:8">
      <c r="A1611" s="2"/>
      <c r="B1611" s="6"/>
      <c r="C1611" s="4"/>
      <c r="D1611" s="4"/>
      <c r="E1611" s="4"/>
      <c r="F1611" s="7"/>
      <c r="G1611" s="35"/>
      <c r="H1611" s="34"/>
    </row>
    <row r="1612" spans="1:8">
      <c r="A1612" s="2"/>
      <c r="B1612" s="3"/>
      <c r="C1612" s="4"/>
      <c r="D1612" s="4"/>
      <c r="E1612" s="4"/>
      <c r="F1612" s="5"/>
      <c r="G1612" s="35"/>
      <c r="H1612" s="34"/>
    </row>
    <row r="1613" spans="1:8">
      <c r="A1613" s="2"/>
      <c r="B1613" s="6"/>
      <c r="C1613" s="4"/>
      <c r="D1613" s="4"/>
      <c r="E1613" s="4"/>
      <c r="F1613" s="7"/>
      <c r="G1613" s="35"/>
      <c r="H1613" s="34"/>
    </row>
    <row r="1614" spans="1:8">
      <c r="A1614" s="2"/>
      <c r="B1614" s="6"/>
      <c r="C1614" s="4"/>
      <c r="D1614" s="4"/>
      <c r="E1614" s="4"/>
      <c r="F1614" s="7"/>
      <c r="G1614" s="35"/>
      <c r="H1614" s="34"/>
    </row>
    <row r="1615" spans="1:8">
      <c r="A1615" s="2"/>
      <c r="B1615" s="6"/>
      <c r="C1615" s="4"/>
      <c r="D1615" s="4"/>
      <c r="E1615" s="4"/>
      <c r="F1615" s="7"/>
      <c r="G1615" s="35"/>
      <c r="H1615" s="34"/>
    </row>
    <row r="1616" spans="1:8">
      <c r="A1616" s="2"/>
      <c r="B1616" s="3"/>
      <c r="C1616" s="4"/>
      <c r="D1616" s="4"/>
      <c r="E1616" s="4"/>
      <c r="F1616" s="5"/>
      <c r="G1616" s="35"/>
      <c r="H1616" s="34"/>
    </row>
    <row r="1617" spans="1:8">
      <c r="A1617" s="2"/>
      <c r="B1617" s="6"/>
      <c r="C1617" s="4"/>
      <c r="D1617" s="4"/>
      <c r="E1617" s="4"/>
      <c r="F1617" s="7"/>
      <c r="G1617" s="35"/>
      <c r="H1617" s="34"/>
    </row>
    <row r="1618" spans="1:8">
      <c r="A1618" s="2"/>
      <c r="B1618" s="3"/>
      <c r="C1618" s="4"/>
      <c r="D1618" s="4"/>
      <c r="E1618" s="4"/>
      <c r="F1618" s="5"/>
      <c r="G1618" s="35"/>
      <c r="H1618" s="34"/>
    </row>
    <row r="1619" spans="1:8">
      <c r="A1619" s="2"/>
      <c r="B1619" s="6"/>
      <c r="C1619" s="4"/>
      <c r="D1619" s="4"/>
      <c r="E1619" s="4"/>
      <c r="F1619" s="7"/>
      <c r="G1619" s="35"/>
      <c r="H1619" s="34"/>
    </row>
    <row r="1620" spans="1:8">
      <c r="A1620" s="2"/>
      <c r="B1620" s="3"/>
      <c r="C1620" s="4"/>
      <c r="D1620" s="4"/>
      <c r="E1620" s="4"/>
      <c r="F1620" s="5"/>
      <c r="G1620" s="35"/>
      <c r="H1620" s="34"/>
    </row>
    <row r="1621" spans="1:8">
      <c r="A1621" s="2"/>
      <c r="B1621" s="6"/>
      <c r="C1621" s="4"/>
      <c r="D1621" s="4"/>
      <c r="E1621" s="4"/>
      <c r="F1621" s="7"/>
      <c r="G1621" s="35"/>
      <c r="H1621" s="34"/>
    </row>
    <row r="1622" spans="1:8">
      <c r="A1622" s="2"/>
      <c r="B1622" s="6"/>
      <c r="C1622" s="4"/>
      <c r="D1622" s="4"/>
      <c r="E1622" s="4"/>
      <c r="F1622" s="7"/>
      <c r="G1622" s="35"/>
      <c r="H1622" s="34"/>
    </row>
    <row r="1623" spans="1:8">
      <c r="A1623" s="2"/>
      <c r="B1623" s="6"/>
      <c r="C1623" s="4"/>
      <c r="D1623" s="4"/>
      <c r="E1623" s="4"/>
      <c r="F1623" s="7"/>
      <c r="G1623" s="35"/>
      <c r="H1623" s="34"/>
    </row>
    <row r="1624" spans="1:8">
      <c r="A1624" s="2"/>
      <c r="B1624" s="3"/>
      <c r="C1624" s="4"/>
      <c r="D1624" s="4"/>
      <c r="E1624" s="4"/>
      <c r="F1624" s="5"/>
      <c r="G1624" s="35"/>
      <c r="H1624" s="34"/>
    </row>
    <row r="1625" spans="1:8">
      <c r="A1625" s="2"/>
      <c r="B1625" s="6"/>
      <c r="C1625" s="4"/>
      <c r="D1625" s="4"/>
      <c r="E1625" s="4"/>
      <c r="F1625" s="7"/>
      <c r="G1625" s="35"/>
      <c r="H1625" s="34"/>
    </row>
    <row r="1626" spans="1:8">
      <c r="A1626" s="2"/>
      <c r="B1626" s="6"/>
      <c r="C1626" s="4"/>
      <c r="D1626" s="4"/>
      <c r="E1626" s="4"/>
      <c r="F1626" s="7"/>
      <c r="G1626" s="35"/>
      <c r="H1626" s="34"/>
    </row>
    <row r="1627" spans="1:8">
      <c r="A1627" s="2"/>
      <c r="B1627" s="6"/>
      <c r="C1627" s="4"/>
      <c r="D1627" s="4"/>
      <c r="E1627" s="4"/>
      <c r="F1627" s="7"/>
      <c r="G1627" s="35"/>
      <c r="H1627" s="34"/>
    </row>
    <row r="1628" spans="1:8">
      <c r="A1628" s="2"/>
      <c r="B1628" s="6"/>
      <c r="C1628" s="4"/>
      <c r="D1628" s="4"/>
      <c r="E1628" s="4"/>
      <c r="F1628" s="7"/>
      <c r="G1628" s="35"/>
      <c r="H1628" s="34"/>
    </row>
    <row r="1629" spans="1:8">
      <c r="A1629" s="2"/>
      <c r="B1629" s="6"/>
      <c r="C1629" s="4"/>
      <c r="D1629" s="4"/>
      <c r="E1629" s="4"/>
      <c r="F1629" s="7"/>
      <c r="G1629" s="35"/>
      <c r="H1629" s="34"/>
    </row>
    <row r="1630" spans="1:8">
      <c r="A1630" s="2"/>
      <c r="B1630" s="3"/>
      <c r="C1630" s="4"/>
      <c r="D1630" s="4"/>
      <c r="E1630" s="4"/>
      <c r="F1630" s="5"/>
      <c r="G1630" s="35"/>
      <c r="H1630" s="34"/>
    </row>
    <row r="1631" spans="1:8">
      <c r="A1631" s="2"/>
      <c r="B1631" s="3"/>
      <c r="C1631" s="4"/>
      <c r="D1631" s="4"/>
      <c r="E1631" s="4"/>
      <c r="F1631" s="5"/>
      <c r="G1631" s="35"/>
      <c r="H1631" s="34"/>
    </row>
    <row r="1632" spans="1:8">
      <c r="A1632" s="2"/>
      <c r="B1632" s="6"/>
      <c r="C1632" s="4"/>
      <c r="D1632" s="4"/>
      <c r="E1632" s="4"/>
      <c r="F1632" s="7"/>
      <c r="G1632" s="35"/>
      <c r="H1632" s="34"/>
    </row>
    <row r="1633" spans="1:8">
      <c r="A1633" s="2"/>
      <c r="B1633" s="6"/>
      <c r="C1633" s="4"/>
      <c r="D1633" s="4"/>
      <c r="E1633" s="4"/>
      <c r="F1633" s="7"/>
      <c r="G1633" s="35"/>
      <c r="H1633" s="34"/>
    </row>
    <row r="1634" spans="1:8">
      <c r="A1634" s="2"/>
      <c r="B1634" s="3"/>
      <c r="C1634" s="4"/>
      <c r="D1634" s="4"/>
      <c r="E1634" s="4"/>
      <c r="F1634" s="5"/>
      <c r="G1634" s="35"/>
      <c r="H1634" s="34"/>
    </row>
    <row r="1635" spans="1:8">
      <c r="A1635" s="2"/>
      <c r="B1635" s="6"/>
      <c r="C1635" s="4"/>
      <c r="D1635" s="4"/>
      <c r="E1635" s="4"/>
      <c r="F1635" s="7"/>
      <c r="G1635" s="35"/>
      <c r="H1635" s="34"/>
    </row>
    <row r="1636" spans="1:8">
      <c r="A1636" s="2"/>
      <c r="B1636" s="3"/>
      <c r="C1636" s="4"/>
      <c r="D1636" s="4"/>
      <c r="E1636" s="4"/>
      <c r="F1636" s="5"/>
      <c r="G1636" s="35"/>
      <c r="H1636" s="34"/>
    </row>
    <row r="1637" spans="1:8">
      <c r="A1637" s="2"/>
      <c r="B1637" s="6"/>
      <c r="C1637" s="4"/>
      <c r="D1637" s="4"/>
      <c r="E1637" s="4"/>
      <c r="F1637" s="7"/>
      <c r="G1637" s="35"/>
      <c r="H1637" s="34"/>
    </row>
    <row r="1638" spans="1:8">
      <c r="A1638" s="2"/>
      <c r="B1638" s="6"/>
      <c r="C1638" s="4"/>
      <c r="D1638" s="4"/>
      <c r="E1638" s="4"/>
      <c r="F1638" s="7"/>
      <c r="G1638" s="35"/>
      <c r="H1638" s="34"/>
    </row>
    <row r="1639" spans="1:8">
      <c r="A1639" s="2"/>
      <c r="B1639" s="3"/>
      <c r="C1639" s="4"/>
      <c r="D1639" s="4"/>
      <c r="E1639" s="4"/>
      <c r="F1639" s="5"/>
      <c r="G1639" s="35"/>
      <c r="H1639" s="34"/>
    </row>
    <row r="1640" spans="1:8">
      <c r="A1640" s="2"/>
      <c r="B1640" s="3"/>
      <c r="C1640" s="4"/>
      <c r="D1640" s="4"/>
      <c r="E1640" s="4"/>
      <c r="F1640" s="5"/>
      <c r="G1640" s="35"/>
      <c r="H1640" s="34"/>
    </row>
    <row r="1641" spans="1:8">
      <c r="A1641" s="2"/>
      <c r="B1641" s="6"/>
      <c r="C1641" s="4"/>
      <c r="D1641" s="4"/>
      <c r="E1641" s="4"/>
      <c r="F1641" s="7"/>
      <c r="G1641" s="35"/>
      <c r="H1641" s="34"/>
    </row>
    <row r="1642" spans="1:8">
      <c r="A1642" s="2"/>
      <c r="B1642" s="3"/>
      <c r="C1642" s="4"/>
      <c r="D1642" s="4"/>
      <c r="E1642" s="4"/>
      <c r="F1642" s="5"/>
      <c r="G1642" s="35"/>
      <c r="H1642" s="34"/>
    </row>
    <row r="1643" spans="1:8">
      <c r="A1643" s="2"/>
      <c r="B1643" s="3"/>
      <c r="C1643" s="4"/>
      <c r="D1643" s="4"/>
      <c r="E1643" s="4"/>
      <c r="F1643" s="5"/>
      <c r="G1643" s="35"/>
      <c r="H1643" s="34"/>
    </row>
    <row r="1644" spans="1:8">
      <c r="A1644" s="2"/>
      <c r="B1644" s="6"/>
      <c r="C1644" s="4"/>
      <c r="D1644" s="4"/>
      <c r="E1644" s="4"/>
      <c r="F1644" s="7"/>
      <c r="G1644" s="35"/>
      <c r="H1644" s="34"/>
    </row>
    <row r="1645" spans="1:8">
      <c r="A1645" s="2"/>
      <c r="B1645" s="3"/>
      <c r="C1645" s="4"/>
      <c r="D1645" s="4"/>
      <c r="E1645" s="4"/>
      <c r="F1645" s="5"/>
      <c r="G1645" s="35"/>
      <c r="H1645" s="34"/>
    </row>
    <row r="1646" spans="1:8">
      <c r="A1646" s="2"/>
      <c r="B1646" s="6"/>
      <c r="C1646" s="4"/>
      <c r="D1646" s="4"/>
      <c r="E1646" s="4"/>
      <c r="F1646" s="7"/>
      <c r="G1646" s="35"/>
      <c r="H1646" s="34"/>
    </row>
    <row r="1647" spans="1:8">
      <c r="A1647" s="2"/>
      <c r="B1647" s="3"/>
      <c r="C1647" s="4"/>
      <c r="D1647" s="4"/>
      <c r="E1647" s="4"/>
      <c r="F1647" s="5"/>
      <c r="G1647" s="35"/>
      <c r="H1647" s="34"/>
    </row>
    <row r="1648" spans="1:8">
      <c r="A1648" s="2"/>
      <c r="B1648" s="6"/>
      <c r="C1648" s="4"/>
      <c r="D1648" s="4"/>
      <c r="E1648" s="4"/>
      <c r="F1648" s="7"/>
      <c r="G1648" s="35"/>
      <c r="H1648" s="34"/>
    </row>
    <row r="1649" spans="1:8">
      <c r="A1649" s="2"/>
      <c r="B1649" s="6"/>
      <c r="C1649" s="4"/>
      <c r="D1649" s="4"/>
      <c r="E1649" s="4"/>
      <c r="F1649" s="7"/>
      <c r="G1649" s="35"/>
      <c r="H1649" s="34"/>
    </row>
    <row r="1650" spans="1:8">
      <c r="A1650" s="2"/>
      <c r="B1650" s="3"/>
      <c r="C1650" s="4"/>
      <c r="D1650" s="4"/>
      <c r="E1650" s="4"/>
      <c r="F1650" s="5"/>
      <c r="G1650" s="35"/>
      <c r="H1650" s="34"/>
    </row>
    <row r="1651" spans="1:8">
      <c r="A1651" s="2"/>
      <c r="B1651" s="3"/>
      <c r="C1651" s="4"/>
      <c r="D1651" s="4"/>
      <c r="E1651" s="4"/>
      <c r="F1651" s="5"/>
      <c r="G1651" s="35"/>
      <c r="H1651" s="34"/>
    </row>
    <row r="1652" spans="1:8">
      <c r="A1652" s="2"/>
      <c r="B1652" s="3"/>
      <c r="C1652" s="4"/>
      <c r="D1652" s="4"/>
      <c r="E1652" s="4"/>
      <c r="F1652" s="5"/>
      <c r="G1652" s="35"/>
      <c r="H1652" s="34"/>
    </row>
    <row r="1653" spans="1:8">
      <c r="A1653" s="2"/>
      <c r="B1653" s="6"/>
      <c r="C1653" s="4"/>
      <c r="D1653" s="4"/>
      <c r="E1653" s="4"/>
      <c r="F1653" s="7"/>
      <c r="G1653" s="35"/>
      <c r="H1653" s="34"/>
    </row>
    <row r="1654" spans="1:8">
      <c r="A1654" s="2"/>
      <c r="B1654" s="6"/>
      <c r="C1654" s="4"/>
      <c r="D1654" s="4"/>
      <c r="E1654" s="4"/>
      <c r="F1654" s="7"/>
      <c r="G1654" s="35"/>
      <c r="H1654" s="34"/>
    </row>
    <row r="1655" spans="1:8">
      <c r="A1655" s="2"/>
      <c r="B1655" s="6"/>
      <c r="C1655" s="4"/>
      <c r="D1655" s="4"/>
      <c r="E1655" s="4"/>
      <c r="F1655" s="7"/>
      <c r="G1655" s="35"/>
      <c r="H1655" s="34"/>
    </row>
    <row r="1656" spans="1:8">
      <c r="A1656" s="2"/>
      <c r="B1656" s="6"/>
      <c r="C1656" s="4"/>
      <c r="D1656" s="4"/>
      <c r="E1656" s="4"/>
      <c r="F1656" s="7"/>
      <c r="G1656" s="35"/>
      <c r="H1656" s="34"/>
    </row>
    <row r="1657" spans="1:8">
      <c r="A1657" s="2"/>
      <c r="B1657" s="3"/>
      <c r="C1657" s="4"/>
      <c r="D1657" s="4"/>
      <c r="E1657" s="4"/>
      <c r="F1657" s="5"/>
      <c r="G1657" s="35"/>
      <c r="H1657" s="34"/>
    </row>
    <row r="1658" spans="1:8">
      <c r="A1658" s="2"/>
      <c r="B1658" s="3"/>
      <c r="C1658" s="4"/>
      <c r="D1658" s="4"/>
      <c r="E1658" s="4"/>
      <c r="F1658" s="5"/>
      <c r="G1658" s="35"/>
      <c r="H1658" s="34"/>
    </row>
    <row r="1659" spans="1:8">
      <c r="A1659" s="2"/>
      <c r="B1659" s="6"/>
      <c r="C1659" s="4"/>
      <c r="D1659" s="4"/>
      <c r="E1659" s="4"/>
      <c r="F1659" s="7"/>
      <c r="G1659" s="35"/>
      <c r="H1659" s="34"/>
    </row>
    <row r="1660" spans="1:8">
      <c r="A1660" s="2"/>
      <c r="B1660" s="3"/>
      <c r="C1660" s="4"/>
      <c r="D1660" s="4"/>
      <c r="E1660" s="4"/>
      <c r="F1660" s="5"/>
      <c r="G1660" s="35"/>
      <c r="H1660" s="34"/>
    </row>
    <row r="1661" spans="1:8">
      <c r="A1661" s="2"/>
      <c r="B1661" s="6"/>
      <c r="C1661" s="4"/>
      <c r="D1661" s="4"/>
      <c r="E1661" s="4"/>
      <c r="F1661" s="7"/>
      <c r="G1661" s="35"/>
      <c r="H1661" s="34"/>
    </row>
    <row r="1662" spans="1:8">
      <c r="A1662" s="2"/>
      <c r="B1662" s="6"/>
      <c r="C1662" s="4"/>
      <c r="D1662" s="4"/>
      <c r="E1662" s="4"/>
      <c r="F1662" s="7"/>
      <c r="G1662" s="35"/>
      <c r="H1662" s="34"/>
    </row>
    <row r="1663" spans="1:8">
      <c r="A1663" s="2"/>
      <c r="B1663" s="6"/>
      <c r="C1663" s="4"/>
      <c r="D1663" s="4"/>
      <c r="E1663" s="4"/>
      <c r="F1663" s="7"/>
      <c r="G1663" s="35"/>
      <c r="H1663" s="34"/>
    </row>
    <row r="1664" spans="1:8">
      <c r="A1664" s="2"/>
      <c r="B1664" s="3"/>
      <c r="C1664" s="4"/>
      <c r="D1664" s="4"/>
      <c r="E1664" s="4"/>
      <c r="F1664" s="5"/>
      <c r="G1664" s="35"/>
      <c r="H1664" s="34"/>
    </row>
    <row r="1665" spans="1:8">
      <c r="A1665" s="2"/>
      <c r="B1665" s="3"/>
      <c r="C1665" s="4"/>
      <c r="D1665" s="4"/>
      <c r="E1665" s="4"/>
      <c r="F1665" s="5"/>
      <c r="G1665" s="35"/>
      <c r="H1665" s="34"/>
    </row>
    <row r="1666" spans="1:8">
      <c r="A1666" s="2"/>
      <c r="B1666" s="6"/>
      <c r="C1666" s="4"/>
      <c r="D1666" s="4"/>
      <c r="E1666" s="4"/>
      <c r="F1666" s="7"/>
      <c r="G1666" s="35"/>
      <c r="H1666" s="34"/>
    </row>
    <row r="1667" spans="1:8">
      <c r="A1667" s="2"/>
      <c r="B1667" s="6"/>
      <c r="C1667" s="4"/>
      <c r="D1667" s="4"/>
      <c r="E1667" s="4"/>
      <c r="F1667" s="7"/>
      <c r="G1667" s="35"/>
      <c r="H1667" s="34"/>
    </row>
    <row r="1668" spans="1:8">
      <c r="A1668" s="2"/>
      <c r="B1668" s="6"/>
      <c r="C1668" s="4"/>
      <c r="D1668" s="4"/>
      <c r="E1668" s="4"/>
      <c r="F1668" s="7"/>
      <c r="G1668" s="35"/>
      <c r="H1668" s="34"/>
    </row>
    <row r="1669" spans="1:8">
      <c r="A1669" s="2"/>
      <c r="B1669" s="3"/>
      <c r="C1669" s="4"/>
      <c r="D1669" s="4"/>
      <c r="E1669" s="4"/>
      <c r="F1669" s="5"/>
      <c r="G1669" s="35"/>
      <c r="H1669" s="34"/>
    </row>
    <row r="1670" spans="1:8">
      <c r="A1670" s="2"/>
      <c r="B1670" s="3"/>
      <c r="C1670" s="4"/>
      <c r="D1670" s="4"/>
      <c r="E1670" s="4"/>
      <c r="F1670" s="5"/>
      <c r="G1670" s="35"/>
      <c r="H1670" s="34"/>
    </row>
    <row r="1671" spans="1:8">
      <c r="A1671" s="2"/>
      <c r="B1671" s="6"/>
      <c r="C1671" s="4"/>
      <c r="D1671" s="4"/>
      <c r="E1671" s="4"/>
      <c r="F1671" s="7"/>
      <c r="G1671" s="35"/>
      <c r="H1671" s="34"/>
    </row>
    <row r="1672" spans="1:8">
      <c r="A1672" s="2"/>
      <c r="B1672" s="3"/>
      <c r="C1672" s="4"/>
      <c r="D1672" s="4"/>
      <c r="E1672" s="4"/>
      <c r="F1672" s="5"/>
      <c r="G1672" s="35"/>
      <c r="H1672" s="34"/>
    </row>
    <row r="1673" spans="1:8">
      <c r="A1673" s="2"/>
      <c r="B1673" s="6"/>
      <c r="C1673" s="4"/>
      <c r="D1673" s="4"/>
      <c r="E1673" s="4"/>
      <c r="F1673" s="7"/>
      <c r="G1673" s="35"/>
      <c r="H1673" s="34"/>
    </row>
    <row r="1674" spans="1:8">
      <c r="A1674" s="2"/>
      <c r="B1674" s="3"/>
      <c r="C1674" s="4"/>
      <c r="D1674" s="4"/>
      <c r="E1674" s="4"/>
      <c r="F1674" s="5"/>
      <c r="G1674" s="35"/>
      <c r="H1674" s="34"/>
    </row>
    <row r="1675" spans="1:8">
      <c r="A1675" s="2"/>
      <c r="B1675" s="3"/>
      <c r="C1675" s="4"/>
      <c r="D1675" s="4"/>
      <c r="E1675" s="4"/>
      <c r="F1675" s="5"/>
      <c r="G1675" s="35"/>
      <c r="H1675" s="34"/>
    </row>
    <row r="1676" spans="1:8">
      <c r="A1676" s="2"/>
      <c r="B1676" s="6"/>
      <c r="C1676" s="4"/>
      <c r="D1676" s="4"/>
      <c r="E1676" s="4"/>
      <c r="F1676" s="7"/>
      <c r="G1676" s="35"/>
      <c r="H1676" s="34"/>
    </row>
    <row r="1677" spans="1:8">
      <c r="A1677" s="2"/>
      <c r="B1677" s="3"/>
      <c r="C1677" s="4"/>
      <c r="D1677" s="4"/>
      <c r="E1677" s="4"/>
      <c r="F1677" s="5"/>
      <c r="G1677" s="35"/>
      <c r="H1677" s="34"/>
    </row>
    <row r="1678" spans="1:8">
      <c r="A1678" s="2"/>
      <c r="B1678" s="3"/>
      <c r="C1678" s="4"/>
      <c r="D1678" s="4"/>
      <c r="E1678" s="4"/>
      <c r="F1678" s="5"/>
      <c r="G1678" s="35"/>
      <c r="H1678" s="34"/>
    </row>
    <row r="1679" spans="1:8">
      <c r="A1679" s="2"/>
      <c r="B1679" s="3"/>
      <c r="C1679" s="4"/>
      <c r="D1679" s="4"/>
      <c r="E1679" s="4"/>
      <c r="F1679" s="5"/>
      <c r="G1679" s="35"/>
      <c r="H1679" s="34"/>
    </row>
    <row r="1680" spans="1:8">
      <c r="A1680" s="2"/>
      <c r="B1680" s="3"/>
      <c r="C1680" s="4"/>
      <c r="D1680" s="4"/>
      <c r="E1680" s="4"/>
      <c r="F1680" s="5"/>
      <c r="G1680" s="35"/>
      <c r="H1680" s="34"/>
    </row>
    <row r="1681" spans="1:8">
      <c r="A1681" s="2"/>
      <c r="B1681" s="3"/>
      <c r="C1681" s="4"/>
      <c r="D1681" s="4"/>
      <c r="E1681" s="4"/>
      <c r="F1681" s="5"/>
      <c r="G1681" s="35"/>
      <c r="H1681" s="34"/>
    </row>
    <row r="1682" spans="1:8">
      <c r="A1682" s="2"/>
      <c r="B1682" s="6"/>
      <c r="C1682" s="4"/>
      <c r="D1682" s="4"/>
      <c r="E1682" s="4"/>
      <c r="F1682" s="7"/>
      <c r="G1682" s="35"/>
      <c r="H1682" s="34"/>
    </row>
    <row r="1683" spans="1:8">
      <c r="A1683" s="2"/>
      <c r="B1683" s="6"/>
      <c r="C1683" s="4"/>
      <c r="D1683" s="4"/>
      <c r="E1683" s="4"/>
      <c r="F1683" s="7"/>
      <c r="G1683" s="35"/>
      <c r="H1683" s="34"/>
    </row>
    <row r="1684" spans="1:8">
      <c r="A1684" s="2"/>
      <c r="B1684" s="3"/>
      <c r="C1684" s="4"/>
      <c r="D1684" s="4"/>
      <c r="E1684" s="4"/>
      <c r="F1684" s="5"/>
      <c r="G1684" s="35"/>
      <c r="H1684" s="34"/>
    </row>
    <row r="1685" spans="1:8">
      <c r="A1685" s="2"/>
      <c r="B1685" s="6"/>
      <c r="C1685" s="4"/>
      <c r="D1685" s="4"/>
      <c r="E1685" s="4"/>
      <c r="F1685" s="7"/>
      <c r="G1685" s="35"/>
      <c r="H1685" s="34"/>
    </row>
    <row r="1686" spans="1:8">
      <c r="A1686" s="2"/>
      <c r="B1686" s="6"/>
      <c r="C1686" s="4"/>
      <c r="D1686" s="4"/>
      <c r="E1686" s="4"/>
      <c r="F1686" s="7"/>
      <c r="G1686" s="35"/>
      <c r="H1686" s="34"/>
    </row>
    <row r="1687" spans="1:8">
      <c r="A1687" s="2"/>
      <c r="B1687" s="3"/>
      <c r="C1687" s="4"/>
      <c r="D1687" s="4"/>
      <c r="E1687" s="4"/>
      <c r="F1687" s="5"/>
      <c r="G1687" s="35"/>
      <c r="H1687" s="34"/>
    </row>
    <row r="1688" spans="1:8">
      <c r="A1688" s="2"/>
      <c r="B1688" s="6"/>
      <c r="C1688" s="4"/>
      <c r="D1688" s="4"/>
      <c r="E1688" s="4"/>
      <c r="F1688" s="7"/>
      <c r="G1688" s="35"/>
      <c r="H1688" s="34"/>
    </row>
    <row r="1689" spans="1:8">
      <c r="A1689" s="2"/>
      <c r="B1689" s="6"/>
      <c r="C1689" s="4"/>
      <c r="D1689" s="4"/>
      <c r="E1689" s="4"/>
      <c r="F1689" s="7"/>
      <c r="G1689" s="35"/>
      <c r="H1689" s="34"/>
    </row>
    <row r="1690" spans="1:8">
      <c r="A1690" s="2"/>
      <c r="B1690" s="6"/>
      <c r="C1690" s="4"/>
      <c r="D1690" s="4"/>
      <c r="E1690" s="4"/>
      <c r="F1690" s="7"/>
      <c r="G1690" s="35"/>
      <c r="H1690" s="34"/>
    </row>
    <row r="1691" spans="1:8">
      <c r="A1691" s="2"/>
      <c r="B1691" s="6"/>
      <c r="C1691" s="4"/>
      <c r="D1691" s="4"/>
      <c r="E1691" s="4"/>
      <c r="F1691" s="7"/>
      <c r="G1691" s="35"/>
      <c r="H1691" s="34"/>
    </row>
    <row r="1692" spans="1:8">
      <c r="A1692" s="2"/>
      <c r="B1692" s="3"/>
      <c r="C1692" s="4"/>
      <c r="D1692" s="4"/>
      <c r="E1692" s="4"/>
      <c r="F1692" s="5"/>
      <c r="G1692" s="35"/>
      <c r="H1692" s="34"/>
    </row>
    <row r="1693" spans="1:8">
      <c r="A1693" s="2"/>
      <c r="B1693" s="3"/>
      <c r="C1693" s="4"/>
      <c r="D1693" s="4"/>
      <c r="E1693" s="4"/>
      <c r="F1693" s="5"/>
      <c r="G1693" s="35"/>
      <c r="H1693" s="34"/>
    </row>
    <row r="1694" spans="1:8">
      <c r="A1694" s="2"/>
      <c r="B1694" s="6"/>
      <c r="C1694" s="4"/>
      <c r="D1694" s="4"/>
      <c r="E1694" s="4"/>
      <c r="F1694" s="7"/>
      <c r="G1694" s="35"/>
      <c r="H1694" s="34"/>
    </row>
    <row r="1695" spans="1:8">
      <c r="A1695" s="2"/>
      <c r="B1695" s="3"/>
      <c r="C1695" s="4"/>
      <c r="D1695" s="4"/>
      <c r="E1695" s="4"/>
      <c r="F1695" s="5"/>
      <c r="G1695" s="35"/>
      <c r="H1695" s="34"/>
    </row>
    <row r="1696" spans="1:8">
      <c r="A1696" s="2"/>
      <c r="B1696" s="6"/>
      <c r="C1696" s="4"/>
      <c r="D1696" s="4"/>
      <c r="E1696" s="4"/>
      <c r="F1696" s="7"/>
      <c r="G1696" s="35"/>
      <c r="H1696" s="34"/>
    </row>
    <row r="1697" spans="1:8">
      <c r="A1697" s="2"/>
      <c r="B1697" s="6"/>
      <c r="C1697" s="4"/>
      <c r="D1697" s="4"/>
      <c r="E1697" s="4"/>
      <c r="F1697" s="7"/>
      <c r="G1697" s="35"/>
      <c r="H1697" s="34"/>
    </row>
    <row r="1698" spans="1:8">
      <c r="A1698" s="2"/>
      <c r="B1698" s="6"/>
      <c r="C1698" s="4"/>
      <c r="D1698" s="4"/>
      <c r="E1698" s="4"/>
      <c r="F1698" s="7"/>
      <c r="G1698" s="35"/>
      <c r="H1698" s="34"/>
    </row>
    <row r="1699" spans="1:8">
      <c r="A1699" s="2"/>
      <c r="B1699" s="6"/>
      <c r="C1699" s="4"/>
      <c r="D1699" s="4"/>
      <c r="E1699" s="4"/>
      <c r="F1699" s="7"/>
      <c r="G1699" s="35"/>
      <c r="H1699" s="34"/>
    </row>
    <row r="1700" spans="1:8">
      <c r="A1700" s="2"/>
      <c r="B1700" s="3"/>
      <c r="C1700" s="4"/>
      <c r="D1700" s="4"/>
      <c r="E1700" s="4"/>
      <c r="F1700" s="5"/>
      <c r="G1700" s="35"/>
      <c r="H1700" s="34"/>
    </row>
    <row r="1701" spans="1:8">
      <c r="A1701" s="2"/>
      <c r="B1701" s="6"/>
      <c r="C1701" s="4"/>
      <c r="D1701" s="4"/>
      <c r="E1701" s="4"/>
      <c r="F1701" s="7"/>
      <c r="G1701" s="35"/>
      <c r="H1701" s="34"/>
    </row>
    <row r="1702" spans="1:8">
      <c r="A1702" s="2"/>
      <c r="B1702" s="3"/>
      <c r="C1702" s="4"/>
      <c r="D1702" s="4"/>
      <c r="E1702" s="4"/>
      <c r="F1702" s="5"/>
      <c r="G1702" s="35"/>
      <c r="H1702" s="34"/>
    </row>
    <row r="1703" spans="1:8">
      <c r="A1703" s="2"/>
      <c r="B1703" s="3"/>
      <c r="C1703" s="4"/>
      <c r="D1703" s="4"/>
      <c r="E1703" s="4"/>
      <c r="F1703" s="5"/>
      <c r="G1703" s="35"/>
      <c r="H1703" s="34"/>
    </row>
    <row r="1704" spans="1:8">
      <c r="A1704" s="2"/>
      <c r="B1704" s="6"/>
      <c r="C1704" s="4"/>
      <c r="D1704" s="4"/>
      <c r="E1704" s="4"/>
      <c r="F1704" s="7"/>
      <c r="G1704" s="35"/>
      <c r="H1704" s="34"/>
    </row>
    <row r="1705" spans="1:8">
      <c r="A1705" s="2"/>
      <c r="B1705" s="6"/>
      <c r="C1705" s="4"/>
      <c r="D1705" s="4"/>
      <c r="E1705" s="4"/>
      <c r="F1705" s="7"/>
      <c r="G1705" s="35"/>
      <c r="H1705" s="34"/>
    </row>
    <row r="1706" spans="1:8">
      <c r="A1706" s="2"/>
      <c r="B1706" s="3"/>
      <c r="C1706" s="4"/>
      <c r="D1706" s="4"/>
      <c r="E1706" s="4"/>
      <c r="F1706" s="5"/>
      <c r="G1706" s="35"/>
      <c r="H1706" s="34"/>
    </row>
    <row r="1707" spans="1:8">
      <c r="A1707" s="2"/>
      <c r="B1707" s="3"/>
      <c r="C1707" s="4"/>
      <c r="D1707" s="4"/>
      <c r="E1707" s="4"/>
      <c r="F1707" s="5"/>
      <c r="G1707" s="35"/>
      <c r="H1707" s="34"/>
    </row>
    <row r="1708" spans="1:8">
      <c r="A1708" s="2"/>
      <c r="B1708" s="6"/>
      <c r="C1708" s="4"/>
      <c r="D1708" s="4"/>
      <c r="E1708" s="4"/>
      <c r="F1708" s="7"/>
      <c r="G1708" s="35"/>
      <c r="H1708" s="34"/>
    </row>
    <row r="1709" spans="1:8">
      <c r="A1709" s="2"/>
      <c r="B1709" s="3"/>
      <c r="C1709" s="4"/>
      <c r="D1709" s="4"/>
      <c r="E1709" s="4"/>
      <c r="F1709" s="5"/>
      <c r="G1709" s="35"/>
      <c r="H1709" s="34"/>
    </row>
    <row r="1710" spans="1:8">
      <c r="A1710" s="2"/>
      <c r="B1710" s="3"/>
      <c r="C1710" s="4"/>
      <c r="D1710" s="4"/>
      <c r="E1710" s="4"/>
      <c r="F1710" s="5"/>
      <c r="G1710" s="35"/>
      <c r="H1710" s="34"/>
    </row>
    <row r="1711" spans="1:8">
      <c r="A1711" s="2"/>
      <c r="B1711" s="3"/>
      <c r="C1711" s="4"/>
      <c r="D1711" s="4"/>
      <c r="E1711" s="4"/>
      <c r="F1711" s="5"/>
      <c r="G1711" s="35"/>
      <c r="H1711" s="34"/>
    </row>
    <row r="1712" spans="1:8">
      <c r="A1712" s="2"/>
      <c r="B1712" s="6"/>
      <c r="C1712" s="4"/>
      <c r="D1712" s="4"/>
      <c r="E1712" s="4"/>
      <c r="F1712" s="7"/>
      <c r="G1712" s="35"/>
      <c r="H1712" s="34"/>
    </row>
    <row r="1713" spans="1:8">
      <c r="A1713" s="2"/>
      <c r="B1713" s="6"/>
      <c r="C1713" s="4"/>
      <c r="D1713" s="4"/>
      <c r="E1713" s="4"/>
      <c r="F1713" s="7"/>
      <c r="G1713" s="35"/>
      <c r="H1713" s="34"/>
    </row>
    <row r="1714" spans="1:8">
      <c r="A1714" s="2"/>
      <c r="B1714" s="3"/>
      <c r="C1714" s="4"/>
      <c r="D1714" s="4"/>
      <c r="E1714" s="4"/>
      <c r="F1714" s="5"/>
      <c r="G1714" s="35"/>
      <c r="H1714" s="34"/>
    </row>
    <row r="1715" spans="1:8">
      <c r="A1715" s="2"/>
      <c r="B1715" s="6"/>
      <c r="C1715" s="4"/>
      <c r="D1715" s="4"/>
      <c r="E1715" s="4"/>
      <c r="F1715" s="7"/>
      <c r="G1715" s="35"/>
      <c r="H1715" s="34"/>
    </row>
    <row r="1716" spans="1:8">
      <c r="A1716" s="2"/>
      <c r="B1716" s="6"/>
      <c r="C1716" s="4"/>
      <c r="D1716" s="4"/>
      <c r="E1716" s="4"/>
      <c r="F1716" s="7"/>
      <c r="G1716" s="35"/>
      <c r="H1716" s="34"/>
    </row>
    <row r="1717" spans="1:8">
      <c r="A1717" s="2"/>
      <c r="B1717" s="3"/>
      <c r="C1717" s="4"/>
      <c r="D1717" s="4"/>
      <c r="E1717" s="4"/>
      <c r="F1717" s="5"/>
      <c r="G1717" s="35"/>
      <c r="H1717" s="34"/>
    </row>
    <row r="1718" spans="1:8">
      <c r="A1718" s="2"/>
      <c r="B1718" s="6"/>
      <c r="C1718" s="4"/>
      <c r="D1718" s="4"/>
      <c r="E1718" s="4"/>
      <c r="F1718" s="7"/>
      <c r="G1718" s="35"/>
      <c r="H1718" s="34"/>
    </row>
    <row r="1719" spans="1:8">
      <c r="A1719" s="2"/>
      <c r="B1719" s="6"/>
      <c r="C1719" s="4"/>
      <c r="D1719" s="4"/>
      <c r="E1719" s="4"/>
      <c r="F1719" s="7"/>
      <c r="G1719" s="35"/>
      <c r="H1719" s="34"/>
    </row>
    <row r="1720" spans="1:8">
      <c r="A1720" s="2"/>
      <c r="B1720" s="6"/>
      <c r="C1720" s="4"/>
      <c r="D1720" s="4"/>
      <c r="E1720" s="4"/>
      <c r="F1720" s="7"/>
      <c r="G1720" s="35"/>
      <c r="H1720" s="34"/>
    </row>
    <row r="1721" spans="1:8">
      <c r="A1721" s="2"/>
      <c r="B1721" s="3"/>
      <c r="C1721" s="4"/>
      <c r="D1721" s="4"/>
      <c r="E1721" s="4"/>
      <c r="F1721" s="5"/>
      <c r="G1721" s="35"/>
      <c r="H1721" s="34"/>
    </row>
    <row r="1722" spans="1:8">
      <c r="A1722" s="2"/>
      <c r="B1722" s="6"/>
      <c r="C1722" s="4"/>
      <c r="D1722" s="4"/>
      <c r="E1722" s="4"/>
      <c r="F1722" s="7"/>
      <c r="G1722" s="35"/>
      <c r="H1722" s="34"/>
    </row>
    <row r="1723" spans="1:8">
      <c r="A1723" s="2"/>
      <c r="B1723" s="6"/>
      <c r="C1723" s="4"/>
      <c r="D1723" s="4"/>
      <c r="E1723" s="4"/>
      <c r="F1723" s="7"/>
      <c r="G1723" s="35"/>
      <c r="H1723" s="34"/>
    </row>
    <row r="1724" spans="1:8">
      <c r="A1724" s="2"/>
      <c r="B1724" s="3"/>
      <c r="C1724" s="4"/>
      <c r="D1724" s="4"/>
      <c r="E1724" s="4"/>
      <c r="F1724" s="5"/>
      <c r="G1724" s="35"/>
      <c r="H1724" s="34"/>
    </row>
    <row r="1725" spans="1:8">
      <c r="A1725" s="2"/>
      <c r="B1725" s="6"/>
      <c r="C1725" s="4"/>
      <c r="D1725" s="4"/>
      <c r="E1725" s="4"/>
      <c r="F1725" s="7"/>
      <c r="G1725" s="35"/>
      <c r="H1725" s="34"/>
    </row>
    <row r="1726" spans="1:8">
      <c r="A1726" s="2"/>
      <c r="B1726" s="3"/>
      <c r="C1726" s="4"/>
      <c r="D1726" s="4"/>
      <c r="E1726" s="4"/>
      <c r="F1726" s="5"/>
      <c r="G1726" s="35"/>
      <c r="H1726" s="34"/>
    </row>
    <row r="1727" spans="1:8">
      <c r="A1727" s="2"/>
      <c r="B1727" s="6"/>
      <c r="C1727" s="4"/>
      <c r="D1727" s="4"/>
      <c r="E1727" s="4"/>
      <c r="F1727" s="7"/>
      <c r="G1727" s="35"/>
      <c r="H1727" s="34"/>
    </row>
    <row r="1728" spans="1:8">
      <c r="A1728" s="2"/>
      <c r="B1728" s="3"/>
      <c r="C1728" s="4"/>
      <c r="D1728" s="4"/>
      <c r="E1728" s="4"/>
      <c r="F1728" s="5"/>
      <c r="G1728" s="35"/>
      <c r="H1728" s="34"/>
    </row>
    <row r="1729" spans="1:8">
      <c r="A1729" s="2"/>
      <c r="B1729" s="3"/>
      <c r="C1729" s="4"/>
      <c r="D1729" s="4"/>
      <c r="E1729" s="4"/>
      <c r="F1729" s="5"/>
      <c r="G1729" s="35"/>
      <c r="H1729" s="34"/>
    </row>
    <row r="1730" spans="1:8">
      <c r="A1730" s="2"/>
      <c r="B1730" s="6"/>
      <c r="C1730" s="4"/>
      <c r="D1730" s="4"/>
      <c r="E1730" s="4"/>
      <c r="F1730" s="7"/>
      <c r="G1730" s="35"/>
      <c r="H1730" s="34"/>
    </row>
    <row r="1731" spans="1:8">
      <c r="A1731" s="2"/>
      <c r="B1731" s="3"/>
      <c r="C1731" s="4"/>
      <c r="D1731" s="4"/>
      <c r="E1731" s="4"/>
      <c r="F1731" s="5"/>
      <c r="G1731" s="35"/>
      <c r="H1731" s="34"/>
    </row>
    <row r="1732" spans="1:8">
      <c r="A1732" s="2"/>
      <c r="B1732" s="3"/>
      <c r="C1732" s="4"/>
      <c r="D1732" s="4"/>
      <c r="E1732" s="4"/>
      <c r="F1732" s="5"/>
      <c r="G1732" s="35"/>
      <c r="H1732" s="34"/>
    </row>
    <row r="1733" spans="1:8">
      <c r="A1733" s="2"/>
      <c r="B1733" s="3"/>
      <c r="C1733" s="4"/>
      <c r="D1733" s="4"/>
      <c r="E1733" s="4"/>
      <c r="F1733" s="5"/>
      <c r="G1733" s="35"/>
      <c r="H1733" s="34"/>
    </row>
    <row r="1734" spans="1:8">
      <c r="A1734" s="2"/>
      <c r="B1734" s="6"/>
      <c r="C1734" s="4"/>
      <c r="D1734" s="4"/>
      <c r="E1734" s="4"/>
      <c r="F1734" s="7"/>
      <c r="G1734" s="35"/>
      <c r="H1734" s="34"/>
    </row>
    <row r="1735" spans="1:8">
      <c r="A1735" s="2"/>
      <c r="B1735" s="6"/>
      <c r="C1735" s="4"/>
      <c r="D1735" s="4"/>
      <c r="E1735" s="4"/>
      <c r="F1735" s="7"/>
      <c r="G1735" s="35"/>
      <c r="H1735" s="34"/>
    </row>
    <row r="1736" spans="1:8">
      <c r="A1736" s="2"/>
      <c r="B1736" s="6"/>
      <c r="C1736" s="4"/>
      <c r="D1736" s="4"/>
      <c r="E1736" s="4"/>
      <c r="F1736" s="7"/>
      <c r="G1736" s="35"/>
      <c r="H1736" s="34"/>
    </row>
    <row r="1737" spans="1:8">
      <c r="A1737" s="2"/>
      <c r="B1737" s="6"/>
      <c r="C1737" s="4"/>
      <c r="D1737" s="4"/>
      <c r="E1737" s="4"/>
      <c r="F1737" s="7"/>
      <c r="G1737" s="35"/>
      <c r="H1737" s="34"/>
    </row>
    <row r="1738" spans="1:8">
      <c r="A1738" s="2"/>
      <c r="B1738" s="6"/>
      <c r="C1738" s="4"/>
      <c r="D1738" s="4"/>
      <c r="E1738" s="4"/>
      <c r="F1738" s="7"/>
      <c r="G1738" s="35"/>
      <c r="H1738" s="34"/>
    </row>
    <row r="1739" spans="1:8">
      <c r="A1739" s="2"/>
      <c r="B1739" s="3"/>
      <c r="C1739" s="4"/>
      <c r="D1739" s="4"/>
      <c r="E1739" s="4"/>
      <c r="F1739" s="5"/>
      <c r="G1739" s="35"/>
      <c r="H1739" s="34"/>
    </row>
    <row r="1740" spans="1:8">
      <c r="A1740" s="2"/>
      <c r="B1740" s="3"/>
      <c r="C1740" s="4"/>
      <c r="D1740" s="4"/>
      <c r="E1740" s="4"/>
      <c r="F1740" s="5"/>
      <c r="G1740" s="35"/>
      <c r="H1740" s="34"/>
    </row>
    <row r="1741" spans="1:8">
      <c r="A1741" s="2"/>
      <c r="B1741" s="3"/>
      <c r="C1741" s="4"/>
      <c r="D1741" s="4"/>
      <c r="E1741" s="4"/>
      <c r="F1741" s="5"/>
      <c r="G1741" s="35"/>
      <c r="H1741" s="34"/>
    </row>
    <row r="1742" spans="1:8">
      <c r="A1742" s="2"/>
      <c r="B1742" s="6"/>
      <c r="C1742" s="4"/>
      <c r="D1742" s="4"/>
      <c r="E1742" s="4"/>
      <c r="F1742" s="7"/>
      <c r="G1742" s="35"/>
      <c r="H1742" s="34"/>
    </row>
    <row r="1743" spans="1:8">
      <c r="A1743" s="2"/>
      <c r="B1743" s="6"/>
      <c r="C1743" s="4"/>
      <c r="D1743" s="4"/>
      <c r="E1743" s="4"/>
      <c r="F1743" s="7"/>
      <c r="G1743" s="35"/>
      <c r="H1743" s="34"/>
    </row>
    <row r="1744" spans="1:8">
      <c r="A1744" s="2"/>
      <c r="B1744" s="6"/>
      <c r="C1744" s="4"/>
      <c r="D1744" s="4"/>
      <c r="E1744" s="4"/>
      <c r="F1744" s="7"/>
      <c r="G1744" s="35"/>
      <c r="H1744" s="34"/>
    </row>
    <row r="1745" spans="1:8">
      <c r="A1745" s="2"/>
      <c r="B1745" s="3"/>
      <c r="C1745" s="4"/>
      <c r="D1745" s="4"/>
      <c r="E1745" s="4"/>
      <c r="F1745" s="5"/>
      <c r="G1745" s="35"/>
      <c r="H1745" s="34"/>
    </row>
    <row r="1746" spans="1:8">
      <c r="A1746" s="2"/>
      <c r="B1746" s="3"/>
      <c r="C1746" s="4"/>
      <c r="D1746" s="4"/>
      <c r="E1746" s="4"/>
      <c r="F1746" s="5"/>
      <c r="G1746" s="35"/>
      <c r="H1746" s="34"/>
    </row>
    <row r="1747" spans="1:8">
      <c r="A1747" s="2"/>
      <c r="B1747" s="3"/>
      <c r="C1747" s="4"/>
      <c r="D1747" s="4"/>
      <c r="E1747" s="4"/>
      <c r="F1747" s="5"/>
      <c r="G1747" s="35"/>
      <c r="H1747" s="34"/>
    </row>
    <row r="1748" spans="1:8">
      <c r="A1748" s="2"/>
      <c r="B1748" s="3"/>
      <c r="C1748" s="4"/>
      <c r="D1748" s="4"/>
      <c r="E1748" s="4"/>
      <c r="F1748" s="5"/>
      <c r="G1748" s="35"/>
      <c r="H1748" s="34"/>
    </row>
    <row r="1749" spans="1:8">
      <c r="A1749" s="2"/>
      <c r="B1749" s="3"/>
      <c r="C1749" s="4"/>
      <c r="D1749" s="4"/>
      <c r="E1749" s="4"/>
      <c r="F1749" s="5"/>
      <c r="G1749" s="35"/>
      <c r="H1749" s="34"/>
    </row>
    <row r="1750" spans="1:8">
      <c r="A1750" s="2"/>
      <c r="B1750" s="6"/>
      <c r="C1750" s="4"/>
      <c r="D1750" s="4"/>
      <c r="E1750" s="4"/>
      <c r="F1750" s="7"/>
      <c r="G1750" s="35"/>
      <c r="H1750" s="34"/>
    </row>
    <row r="1751" spans="1:8">
      <c r="A1751" s="2"/>
      <c r="B1751" s="6"/>
      <c r="C1751" s="4"/>
      <c r="D1751" s="4"/>
      <c r="E1751" s="4"/>
      <c r="F1751" s="7"/>
      <c r="G1751" s="35"/>
      <c r="H1751" s="34"/>
    </row>
    <row r="1752" spans="1:8">
      <c r="A1752" s="2"/>
      <c r="B1752" s="6"/>
      <c r="C1752" s="4"/>
      <c r="D1752" s="4"/>
      <c r="E1752" s="4"/>
      <c r="F1752" s="7"/>
      <c r="G1752" s="35"/>
      <c r="H1752" s="34"/>
    </row>
    <row r="1753" spans="1:8">
      <c r="A1753" s="2"/>
      <c r="B1753" s="6"/>
      <c r="C1753" s="4"/>
      <c r="D1753" s="4"/>
      <c r="E1753" s="4"/>
      <c r="F1753" s="7"/>
      <c r="G1753" s="35"/>
      <c r="H1753" s="34"/>
    </row>
    <row r="1754" spans="1:8">
      <c r="A1754" s="2"/>
      <c r="B1754" s="6"/>
      <c r="C1754" s="4"/>
      <c r="D1754" s="4"/>
      <c r="E1754" s="4"/>
      <c r="F1754" s="7"/>
      <c r="G1754" s="35"/>
      <c r="H1754" s="34"/>
    </row>
    <row r="1755" spans="1:8">
      <c r="A1755" s="2"/>
      <c r="B1755" s="3"/>
      <c r="C1755" s="4"/>
      <c r="D1755" s="4"/>
      <c r="E1755" s="4"/>
      <c r="F1755" s="5"/>
      <c r="G1755" s="35"/>
      <c r="H1755" s="34"/>
    </row>
    <row r="1756" spans="1:8">
      <c r="A1756" s="2"/>
      <c r="B1756" s="3"/>
      <c r="C1756" s="4"/>
      <c r="D1756" s="4"/>
      <c r="E1756" s="4"/>
      <c r="F1756" s="5"/>
      <c r="G1756" s="35"/>
      <c r="H1756" s="34"/>
    </row>
    <row r="1757" spans="1:8">
      <c r="A1757" s="2"/>
      <c r="B1757" s="6"/>
      <c r="C1757" s="4"/>
      <c r="D1757" s="4"/>
      <c r="E1757" s="4"/>
      <c r="F1757" s="7"/>
      <c r="G1757" s="35"/>
      <c r="H1757" s="34"/>
    </row>
    <row r="1758" spans="1:8">
      <c r="A1758" s="2"/>
      <c r="B1758" s="3"/>
      <c r="C1758" s="4"/>
      <c r="D1758" s="4"/>
      <c r="E1758" s="4"/>
      <c r="F1758" s="5"/>
      <c r="G1758" s="35"/>
      <c r="H1758" s="34"/>
    </row>
    <row r="1759" spans="1:8">
      <c r="A1759" s="2"/>
      <c r="B1759" s="6"/>
      <c r="C1759" s="4"/>
      <c r="D1759" s="4"/>
      <c r="E1759" s="4"/>
      <c r="F1759" s="7"/>
      <c r="G1759" s="35"/>
      <c r="H1759" s="34"/>
    </row>
    <row r="1760" spans="1:8">
      <c r="A1760" s="2"/>
      <c r="B1760" s="3"/>
      <c r="C1760" s="4"/>
      <c r="D1760" s="4"/>
      <c r="E1760" s="4"/>
      <c r="F1760" s="5"/>
      <c r="G1760" s="35"/>
      <c r="H1760" s="34"/>
    </row>
    <row r="1761" spans="1:8">
      <c r="A1761" s="2"/>
      <c r="B1761" s="6"/>
      <c r="C1761" s="4"/>
      <c r="D1761" s="4"/>
      <c r="E1761" s="4"/>
      <c r="F1761" s="7"/>
      <c r="G1761" s="35"/>
      <c r="H1761" s="34"/>
    </row>
    <row r="1762" spans="1:8">
      <c r="A1762" s="2"/>
      <c r="B1762" s="6"/>
      <c r="C1762" s="4"/>
      <c r="D1762" s="4"/>
      <c r="E1762" s="4"/>
      <c r="F1762" s="7"/>
      <c r="G1762" s="35"/>
      <c r="H1762" s="34"/>
    </row>
    <row r="1763" spans="1:8">
      <c r="A1763" s="2"/>
      <c r="B1763" s="6"/>
      <c r="C1763" s="4"/>
      <c r="D1763" s="4"/>
      <c r="E1763" s="4"/>
      <c r="F1763" s="7"/>
      <c r="G1763" s="35"/>
      <c r="H1763" s="34"/>
    </row>
    <row r="1764" spans="1:8">
      <c r="A1764" s="2"/>
      <c r="B1764" s="6"/>
      <c r="C1764" s="4"/>
      <c r="D1764" s="4"/>
      <c r="E1764" s="4"/>
      <c r="F1764" s="7"/>
      <c r="G1764" s="35"/>
      <c r="H1764" s="34"/>
    </row>
    <row r="1765" spans="1:8">
      <c r="A1765" s="2"/>
      <c r="B1765" s="3"/>
      <c r="C1765" s="4"/>
      <c r="D1765" s="4"/>
      <c r="E1765" s="4"/>
      <c r="F1765" s="5"/>
      <c r="G1765" s="35"/>
      <c r="H1765" s="34"/>
    </row>
    <row r="1766" spans="1:8">
      <c r="A1766" s="2"/>
      <c r="B1766" s="6"/>
      <c r="C1766" s="4"/>
      <c r="D1766" s="4"/>
      <c r="E1766" s="4"/>
      <c r="F1766" s="7"/>
      <c r="G1766" s="35"/>
      <c r="H1766" s="34"/>
    </row>
    <row r="1767" spans="1:8">
      <c r="A1767" s="2"/>
      <c r="B1767" s="6"/>
      <c r="C1767" s="4"/>
      <c r="D1767" s="4"/>
      <c r="E1767" s="4"/>
      <c r="F1767" s="7"/>
      <c r="G1767" s="35"/>
      <c r="H1767" s="34"/>
    </row>
    <row r="1768" spans="1:8">
      <c r="A1768" s="2"/>
      <c r="B1768" s="3"/>
      <c r="C1768" s="4"/>
      <c r="D1768" s="4"/>
      <c r="E1768" s="4"/>
      <c r="F1768" s="5"/>
      <c r="G1768" s="35"/>
      <c r="H1768" s="34"/>
    </row>
    <row r="1769" spans="1:8">
      <c r="A1769" s="2"/>
      <c r="B1769" s="6"/>
      <c r="C1769" s="4"/>
      <c r="D1769" s="4"/>
      <c r="E1769" s="4"/>
      <c r="F1769" s="7"/>
      <c r="G1769" s="35"/>
      <c r="H1769" s="34"/>
    </row>
    <row r="1770" spans="1:8">
      <c r="A1770" s="2"/>
      <c r="B1770" s="6"/>
      <c r="C1770" s="4"/>
      <c r="D1770" s="4"/>
      <c r="E1770" s="4"/>
      <c r="F1770" s="7"/>
      <c r="G1770" s="35"/>
      <c r="H1770" s="34"/>
    </row>
    <row r="1771" spans="1:8">
      <c r="A1771" s="2"/>
      <c r="B1771" s="3"/>
      <c r="C1771" s="4"/>
      <c r="D1771" s="4"/>
      <c r="E1771" s="4"/>
      <c r="F1771" s="5"/>
      <c r="G1771" s="35"/>
      <c r="H1771" s="34"/>
    </row>
    <row r="1772" spans="1:8">
      <c r="A1772" s="2"/>
      <c r="B1772" s="6"/>
      <c r="C1772" s="4"/>
      <c r="D1772" s="4"/>
      <c r="E1772" s="4"/>
      <c r="F1772" s="7"/>
      <c r="G1772" s="35"/>
      <c r="H1772" s="34"/>
    </row>
    <row r="1773" spans="1:8">
      <c r="A1773" s="2"/>
      <c r="B1773" s="3"/>
      <c r="C1773" s="4"/>
      <c r="D1773" s="4"/>
      <c r="E1773" s="4"/>
      <c r="F1773" s="5"/>
      <c r="G1773" s="35"/>
      <c r="H1773" s="34"/>
    </row>
    <row r="1774" spans="1:8">
      <c r="A1774" s="2"/>
      <c r="B1774" s="3"/>
      <c r="C1774" s="4"/>
      <c r="D1774" s="4"/>
      <c r="E1774" s="4"/>
      <c r="F1774" s="5"/>
      <c r="G1774" s="35"/>
      <c r="H1774" s="34"/>
    </row>
    <row r="1775" spans="1:8">
      <c r="A1775" s="2"/>
      <c r="B1775" s="6"/>
      <c r="C1775" s="4"/>
      <c r="D1775" s="4"/>
      <c r="E1775" s="4"/>
      <c r="F1775" s="7"/>
      <c r="G1775" s="35"/>
      <c r="H1775" s="34"/>
    </row>
    <row r="1776" spans="1:8">
      <c r="A1776" s="2"/>
      <c r="B1776" s="3"/>
      <c r="C1776" s="4"/>
      <c r="D1776" s="4"/>
      <c r="E1776" s="4"/>
      <c r="F1776" s="5"/>
      <c r="G1776" s="35"/>
      <c r="H1776" s="34"/>
    </row>
    <row r="1777" spans="1:8">
      <c r="A1777" s="2"/>
      <c r="B1777" s="6"/>
      <c r="C1777" s="4"/>
      <c r="D1777" s="4"/>
      <c r="E1777" s="4"/>
      <c r="F1777" s="7"/>
      <c r="G1777" s="35"/>
      <c r="H1777" s="34"/>
    </row>
    <row r="1778" spans="1:8">
      <c r="A1778" s="2"/>
      <c r="B1778" s="3"/>
      <c r="C1778" s="4"/>
      <c r="D1778" s="4"/>
      <c r="E1778" s="4"/>
      <c r="F1778" s="5"/>
      <c r="G1778" s="35"/>
      <c r="H1778" s="34"/>
    </row>
    <row r="1779" spans="1:8">
      <c r="A1779" s="2"/>
      <c r="B1779" s="6"/>
      <c r="C1779" s="4"/>
      <c r="D1779" s="4"/>
      <c r="E1779" s="4"/>
      <c r="F1779" s="7"/>
      <c r="G1779" s="35"/>
      <c r="H1779" s="34"/>
    </row>
    <row r="1780" spans="1:8">
      <c r="A1780" s="2"/>
      <c r="B1780" s="3"/>
      <c r="C1780" s="4"/>
      <c r="D1780" s="4"/>
      <c r="E1780" s="4"/>
      <c r="F1780" s="5"/>
      <c r="G1780" s="35"/>
      <c r="H1780" s="34"/>
    </row>
    <row r="1781" spans="1:8">
      <c r="A1781" s="2"/>
      <c r="B1781" s="6"/>
      <c r="C1781" s="4"/>
      <c r="D1781" s="4"/>
      <c r="E1781" s="4"/>
      <c r="F1781" s="7"/>
      <c r="G1781" s="35"/>
      <c r="H1781" s="34"/>
    </row>
    <row r="1782" spans="1:8">
      <c r="A1782" s="2"/>
      <c r="B1782" s="6"/>
      <c r="C1782" s="4"/>
      <c r="D1782" s="4"/>
      <c r="E1782" s="4"/>
      <c r="F1782" s="7"/>
      <c r="G1782" s="35"/>
      <c r="H1782" s="34"/>
    </row>
    <row r="1783" spans="1:8">
      <c r="A1783" s="2"/>
      <c r="B1783" s="6"/>
      <c r="C1783" s="4"/>
      <c r="D1783" s="4"/>
      <c r="E1783" s="4"/>
      <c r="F1783" s="7"/>
      <c r="G1783" s="35"/>
      <c r="H1783" s="34"/>
    </row>
    <row r="1784" spans="1:8">
      <c r="A1784" s="2"/>
      <c r="B1784" s="6"/>
      <c r="C1784" s="4"/>
      <c r="D1784" s="4"/>
      <c r="E1784" s="4"/>
      <c r="F1784" s="7"/>
      <c r="G1784" s="35"/>
      <c r="H1784" s="34"/>
    </row>
    <row r="1785" spans="1:8">
      <c r="A1785" s="2"/>
      <c r="B1785" s="3"/>
      <c r="C1785" s="4"/>
      <c r="D1785" s="4"/>
      <c r="E1785" s="4"/>
      <c r="F1785" s="5"/>
      <c r="G1785" s="35"/>
      <c r="H1785" s="34"/>
    </row>
    <row r="1786" spans="1:8">
      <c r="A1786" s="2"/>
      <c r="B1786" s="6"/>
      <c r="C1786" s="4"/>
      <c r="D1786" s="4"/>
      <c r="E1786" s="4"/>
      <c r="F1786" s="7"/>
      <c r="G1786" s="35"/>
      <c r="H1786" s="34"/>
    </row>
    <row r="1787" spans="1:8">
      <c r="A1787" s="2"/>
      <c r="B1787" s="3"/>
      <c r="C1787" s="4"/>
      <c r="D1787" s="4"/>
      <c r="E1787" s="4"/>
      <c r="F1787" s="5"/>
      <c r="G1787" s="35"/>
      <c r="H1787" s="34"/>
    </row>
    <row r="1788" spans="1:8">
      <c r="A1788" s="2"/>
      <c r="B1788" s="6"/>
      <c r="C1788" s="4"/>
      <c r="D1788" s="4"/>
      <c r="E1788" s="4"/>
      <c r="F1788" s="7"/>
      <c r="G1788" s="35"/>
      <c r="H1788" s="34"/>
    </row>
    <row r="1789" spans="1:8">
      <c r="A1789" s="2"/>
      <c r="B1789" s="6"/>
      <c r="C1789" s="4"/>
      <c r="D1789" s="4"/>
      <c r="E1789" s="4"/>
      <c r="F1789" s="7"/>
      <c r="G1789" s="35"/>
      <c r="H1789" s="34"/>
    </row>
    <row r="1790" spans="1:8">
      <c r="A1790" s="2"/>
      <c r="B1790" s="3"/>
      <c r="C1790" s="4"/>
      <c r="D1790" s="4"/>
      <c r="E1790" s="4"/>
      <c r="F1790" s="5"/>
      <c r="G1790" s="35"/>
      <c r="H1790" s="34"/>
    </row>
    <row r="1791" spans="1:8">
      <c r="A1791" s="2"/>
      <c r="B1791" s="6"/>
      <c r="C1791" s="4"/>
      <c r="D1791" s="4"/>
      <c r="E1791" s="4"/>
      <c r="F1791" s="7"/>
      <c r="G1791" s="35"/>
      <c r="H1791" s="34"/>
    </row>
    <row r="1792" spans="1:8">
      <c r="A1792" s="2"/>
      <c r="B1792" s="6"/>
      <c r="C1792" s="4"/>
      <c r="D1792" s="4"/>
      <c r="E1792" s="4"/>
      <c r="F1792" s="7"/>
      <c r="G1792" s="35"/>
      <c r="H1792" s="34"/>
    </row>
    <row r="1793" spans="1:8">
      <c r="A1793" s="2"/>
      <c r="B1793" s="3"/>
      <c r="C1793" s="4"/>
      <c r="D1793" s="4"/>
      <c r="E1793" s="4"/>
      <c r="F1793" s="5"/>
      <c r="G1793" s="35"/>
      <c r="H1793" s="34"/>
    </row>
    <row r="1794" spans="1:8">
      <c r="A1794" s="2"/>
      <c r="B1794" s="6"/>
      <c r="C1794" s="4"/>
      <c r="D1794" s="4"/>
      <c r="E1794" s="4"/>
      <c r="F1794" s="7"/>
      <c r="G1794" s="35"/>
      <c r="H1794" s="34"/>
    </row>
    <row r="1795" spans="1:8">
      <c r="A1795" s="2"/>
      <c r="B1795" s="3"/>
      <c r="C1795" s="4"/>
      <c r="D1795" s="4"/>
      <c r="E1795" s="4"/>
      <c r="F1795" s="5"/>
      <c r="G1795" s="35"/>
      <c r="H1795" s="34"/>
    </row>
    <row r="1796" spans="1:8">
      <c r="A1796" s="2"/>
      <c r="B1796" s="6"/>
      <c r="C1796" s="4"/>
      <c r="D1796" s="4"/>
      <c r="E1796" s="4"/>
      <c r="F1796" s="7"/>
      <c r="G1796" s="35"/>
      <c r="H1796" s="34"/>
    </row>
    <row r="1797" spans="1:8">
      <c r="A1797" s="2"/>
      <c r="B1797" s="3"/>
      <c r="C1797" s="4"/>
      <c r="D1797" s="4"/>
      <c r="E1797" s="4"/>
      <c r="F1797" s="5"/>
      <c r="G1797" s="35"/>
      <c r="H1797" s="34"/>
    </row>
    <row r="1798" spans="1:8">
      <c r="A1798" s="2"/>
      <c r="B1798" s="6"/>
      <c r="C1798" s="4"/>
      <c r="D1798" s="4"/>
      <c r="E1798" s="4"/>
      <c r="F1798" s="7"/>
      <c r="G1798" s="35"/>
      <c r="H1798" s="34"/>
    </row>
    <row r="1799" spans="1:8">
      <c r="A1799" s="2"/>
      <c r="B1799" s="3"/>
      <c r="C1799" s="4"/>
      <c r="D1799" s="4"/>
      <c r="E1799" s="4"/>
      <c r="F1799" s="5"/>
      <c r="G1799" s="35"/>
      <c r="H1799" s="34"/>
    </row>
    <row r="1800" spans="1:8">
      <c r="A1800" s="2"/>
      <c r="B1800" s="6"/>
      <c r="C1800" s="4"/>
      <c r="D1800" s="4"/>
      <c r="E1800" s="4"/>
      <c r="F1800" s="7"/>
      <c r="G1800" s="35"/>
      <c r="H1800" s="34"/>
    </row>
    <row r="1801" spans="1:8">
      <c r="A1801" s="2"/>
      <c r="B1801" s="3"/>
      <c r="C1801" s="4"/>
      <c r="D1801" s="4"/>
      <c r="E1801" s="4"/>
      <c r="F1801" s="5"/>
      <c r="G1801" s="35"/>
      <c r="H1801" s="34"/>
    </row>
    <row r="1802" spans="1:8">
      <c r="A1802" s="2"/>
      <c r="B1802" s="6"/>
      <c r="C1802" s="4"/>
      <c r="D1802" s="4"/>
      <c r="E1802" s="4"/>
      <c r="F1802" s="7"/>
      <c r="G1802" s="35"/>
      <c r="H1802" s="34"/>
    </row>
    <row r="1803" spans="1:8">
      <c r="A1803" s="2"/>
      <c r="B1803" s="3"/>
      <c r="C1803" s="4"/>
      <c r="D1803" s="4"/>
      <c r="E1803" s="4"/>
      <c r="F1803" s="5"/>
      <c r="G1803" s="35"/>
      <c r="H1803" s="34"/>
    </row>
    <row r="1804" spans="1:8">
      <c r="A1804" s="2"/>
      <c r="B1804" s="6"/>
      <c r="C1804" s="4"/>
      <c r="D1804" s="4"/>
      <c r="E1804" s="4"/>
      <c r="F1804" s="7"/>
      <c r="G1804" s="35"/>
      <c r="H1804" s="34"/>
    </row>
    <row r="1805" spans="1:8">
      <c r="A1805" s="2"/>
      <c r="B1805" s="6"/>
      <c r="C1805" s="4"/>
      <c r="D1805" s="4"/>
      <c r="E1805" s="4"/>
      <c r="F1805" s="7"/>
      <c r="G1805" s="35"/>
      <c r="H1805" s="34"/>
    </row>
    <row r="1806" spans="1:8">
      <c r="A1806" s="2"/>
      <c r="B1806" s="3"/>
      <c r="C1806" s="4"/>
      <c r="D1806" s="4"/>
      <c r="E1806" s="4"/>
      <c r="F1806" s="5"/>
      <c r="G1806" s="35"/>
      <c r="H1806" s="34"/>
    </row>
    <row r="1807" spans="1:8">
      <c r="A1807" s="2"/>
      <c r="B1807" s="6"/>
      <c r="C1807" s="4"/>
      <c r="D1807" s="4"/>
      <c r="E1807" s="4"/>
      <c r="F1807" s="7"/>
      <c r="G1807" s="35"/>
      <c r="H1807" s="34"/>
    </row>
    <row r="1808" spans="1:8">
      <c r="A1808" s="2"/>
      <c r="B1808" s="6"/>
      <c r="C1808" s="4"/>
      <c r="D1808" s="4"/>
      <c r="E1808" s="4"/>
      <c r="F1808" s="7"/>
      <c r="G1808" s="35"/>
      <c r="H1808" s="34"/>
    </row>
    <row r="1809" spans="1:8">
      <c r="A1809" s="2"/>
      <c r="B1809" s="3"/>
      <c r="C1809" s="4"/>
      <c r="D1809" s="4"/>
      <c r="E1809" s="4"/>
      <c r="F1809" s="5"/>
      <c r="G1809" s="35"/>
      <c r="H1809" s="34"/>
    </row>
    <row r="1810" spans="1:8">
      <c r="A1810" s="2"/>
      <c r="B1810" s="3"/>
      <c r="C1810" s="4"/>
      <c r="D1810" s="4"/>
      <c r="E1810" s="4"/>
      <c r="F1810" s="5"/>
      <c r="G1810" s="35"/>
      <c r="H1810" s="34"/>
    </row>
    <row r="1811" spans="1:8">
      <c r="A1811" s="2"/>
      <c r="B1811" s="6"/>
      <c r="C1811" s="4"/>
      <c r="D1811" s="4"/>
      <c r="E1811" s="4"/>
      <c r="F1811" s="7"/>
      <c r="G1811" s="35"/>
      <c r="H1811" s="34"/>
    </row>
    <row r="1812" spans="1:8">
      <c r="A1812" s="2"/>
      <c r="B1812" s="6"/>
      <c r="C1812" s="4"/>
      <c r="D1812" s="4"/>
      <c r="E1812" s="4"/>
      <c r="F1812" s="7"/>
      <c r="G1812" s="35"/>
      <c r="H1812" s="34"/>
    </row>
    <row r="1813" spans="1:8">
      <c r="A1813" s="2"/>
      <c r="B1813" s="6"/>
      <c r="C1813" s="4"/>
      <c r="D1813" s="4"/>
      <c r="E1813" s="4"/>
      <c r="F1813" s="7"/>
      <c r="G1813" s="35"/>
      <c r="H1813" s="34"/>
    </row>
    <row r="1814" spans="1:8">
      <c r="A1814" s="2"/>
      <c r="B1814" s="6"/>
      <c r="C1814" s="4"/>
      <c r="D1814" s="4"/>
      <c r="E1814" s="4"/>
      <c r="F1814" s="7"/>
      <c r="G1814" s="35"/>
      <c r="H1814" s="34"/>
    </row>
    <row r="1815" spans="1:8">
      <c r="A1815" s="2"/>
      <c r="B1815" s="6"/>
      <c r="C1815" s="4"/>
      <c r="D1815" s="4"/>
      <c r="E1815" s="4"/>
      <c r="F1815" s="7"/>
      <c r="G1815" s="35"/>
      <c r="H1815" s="34"/>
    </row>
    <row r="1816" spans="1:8">
      <c r="A1816" s="2"/>
      <c r="B1816" s="6"/>
      <c r="C1816" s="4"/>
      <c r="D1816" s="4"/>
      <c r="E1816" s="4"/>
      <c r="F1816" s="7"/>
      <c r="G1816" s="35"/>
      <c r="H1816" s="34"/>
    </row>
    <row r="1817" spans="1:8">
      <c r="A1817" s="2"/>
      <c r="B1817" s="6"/>
      <c r="C1817" s="4"/>
      <c r="D1817" s="4"/>
      <c r="E1817" s="4"/>
      <c r="F1817" s="7"/>
      <c r="G1817" s="35"/>
      <c r="H1817" s="34"/>
    </row>
    <row r="1818" spans="1:8">
      <c r="A1818" s="2"/>
      <c r="B1818" s="6"/>
      <c r="C1818" s="4"/>
      <c r="D1818" s="4"/>
      <c r="E1818" s="4"/>
      <c r="F1818" s="7"/>
      <c r="G1818" s="35"/>
      <c r="H1818" s="34"/>
    </row>
    <row r="1819" spans="1:8">
      <c r="A1819" s="2"/>
      <c r="B1819" s="3"/>
      <c r="C1819" s="4"/>
      <c r="D1819" s="4"/>
      <c r="E1819" s="4"/>
      <c r="F1819" s="5"/>
      <c r="G1819" s="35"/>
      <c r="H1819" s="34"/>
    </row>
    <row r="1820" spans="1:8">
      <c r="A1820" s="2"/>
      <c r="B1820" s="6"/>
      <c r="C1820" s="4"/>
      <c r="D1820" s="4"/>
      <c r="E1820" s="4"/>
      <c r="F1820" s="7"/>
      <c r="G1820" s="35"/>
      <c r="H1820" s="34"/>
    </row>
    <row r="1821" spans="1:8">
      <c r="A1821" s="2"/>
      <c r="B1821" s="3"/>
      <c r="C1821" s="4"/>
      <c r="D1821" s="4"/>
      <c r="E1821" s="4"/>
      <c r="F1821" s="5"/>
      <c r="G1821" s="35"/>
      <c r="H1821" s="34"/>
    </row>
    <row r="1822" spans="1:8">
      <c r="A1822" s="2"/>
      <c r="B1822" s="6"/>
      <c r="C1822" s="4"/>
      <c r="D1822" s="4"/>
      <c r="E1822" s="4"/>
      <c r="F1822" s="7"/>
      <c r="G1822" s="35"/>
      <c r="H1822" s="34"/>
    </row>
    <row r="1823" spans="1:8">
      <c r="A1823" s="2"/>
      <c r="B1823" s="3"/>
      <c r="C1823" s="4"/>
      <c r="D1823" s="4"/>
      <c r="E1823" s="4"/>
      <c r="F1823" s="5"/>
      <c r="G1823" s="35"/>
      <c r="H1823" s="34"/>
    </row>
    <row r="1824" spans="1:8">
      <c r="A1824" s="2"/>
      <c r="B1824" s="3"/>
      <c r="C1824" s="4"/>
      <c r="D1824" s="4"/>
      <c r="E1824" s="4"/>
      <c r="F1824" s="5"/>
      <c r="G1824" s="35"/>
      <c r="H1824" s="34"/>
    </row>
    <row r="1825" spans="1:8">
      <c r="A1825" s="2"/>
      <c r="B1825" s="6"/>
      <c r="C1825" s="4"/>
      <c r="D1825" s="4"/>
      <c r="E1825" s="4"/>
      <c r="F1825" s="7"/>
      <c r="G1825" s="35"/>
      <c r="H1825" s="34"/>
    </row>
    <row r="1826" spans="1:8">
      <c r="A1826" s="2"/>
      <c r="B1826" s="6"/>
      <c r="C1826" s="4"/>
      <c r="D1826" s="4"/>
      <c r="E1826" s="4"/>
      <c r="F1826" s="7"/>
      <c r="G1826" s="35"/>
      <c r="H1826" s="34"/>
    </row>
    <row r="1827" spans="1:8">
      <c r="A1827" s="2"/>
      <c r="B1827" s="3"/>
      <c r="C1827" s="4"/>
      <c r="D1827" s="4"/>
      <c r="E1827" s="4"/>
      <c r="F1827" s="5"/>
      <c r="G1827" s="35"/>
      <c r="H1827" s="34"/>
    </row>
    <row r="1828" spans="1:8">
      <c r="A1828" s="2"/>
      <c r="B1828" s="3"/>
      <c r="C1828" s="4"/>
      <c r="D1828" s="4"/>
      <c r="E1828" s="4"/>
      <c r="F1828" s="5"/>
      <c r="G1828" s="35"/>
      <c r="H1828" s="34"/>
    </row>
    <row r="1829" spans="1:8">
      <c r="A1829" s="2"/>
      <c r="B1829" s="6"/>
      <c r="C1829" s="4"/>
      <c r="D1829" s="4"/>
      <c r="E1829" s="4"/>
      <c r="F1829" s="7"/>
      <c r="G1829" s="35"/>
      <c r="H1829" s="34"/>
    </row>
    <row r="1830" spans="1:8">
      <c r="A1830" s="2"/>
      <c r="B1830" s="3"/>
      <c r="C1830" s="4"/>
      <c r="D1830" s="4"/>
      <c r="E1830" s="4"/>
      <c r="F1830" s="5"/>
      <c r="G1830" s="35"/>
      <c r="H1830" s="34"/>
    </row>
    <row r="1831" spans="1:8">
      <c r="A1831" s="2"/>
      <c r="B1831" s="6"/>
      <c r="C1831" s="4"/>
      <c r="D1831" s="4"/>
      <c r="E1831" s="4"/>
      <c r="F1831" s="7"/>
      <c r="G1831" s="35"/>
      <c r="H1831" s="34"/>
    </row>
    <row r="1832" spans="1:8">
      <c r="A1832" s="2"/>
      <c r="B1832" s="3"/>
      <c r="C1832" s="4"/>
      <c r="D1832" s="4"/>
      <c r="E1832" s="4"/>
      <c r="F1832" s="5"/>
      <c r="G1832" s="35"/>
      <c r="H1832" s="34"/>
    </row>
    <row r="1833" spans="1:8">
      <c r="A1833" s="2"/>
      <c r="B1833" s="6"/>
      <c r="C1833" s="4"/>
      <c r="D1833" s="4"/>
      <c r="E1833" s="4"/>
      <c r="F1833" s="7"/>
      <c r="G1833" s="35"/>
      <c r="H1833" s="34"/>
    </row>
    <row r="1834" spans="1:8">
      <c r="A1834" s="2"/>
      <c r="B1834" s="6"/>
      <c r="C1834" s="4"/>
      <c r="D1834" s="4"/>
      <c r="E1834" s="4"/>
      <c r="F1834" s="7"/>
      <c r="G1834" s="35"/>
      <c r="H1834" s="34"/>
    </row>
    <row r="1835" spans="1:8">
      <c r="A1835" s="2"/>
      <c r="B1835" s="3"/>
      <c r="C1835" s="4"/>
      <c r="D1835" s="4"/>
      <c r="E1835" s="4"/>
      <c r="F1835" s="5"/>
      <c r="G1835" s="35"/>
      <c r="H1835" s="34"/>
    </row>
    <row r="1836" spans="1:8">
      <c r="A1836" s="2"/>
      <c r="B1836" s="3"/>
      <c r="C1836" s="4"/>
      <c r="D1836" s="4"/>
      <c r="E1836" s="4"/>
      <c r="F1836" s="5"/>
      <c r="G1836" s="35"/>
      <c r="H1836" s="34"/>
    </row>
    <row r="1837" spans="1:8">
      <c r="A1837" s="2"/>
      <c r="B1837" s="6"/>
      <c r="C1837" s="4"/>
      <c r="D1837" s="4"/>
      <c r="E1837" s="4"/>
      <c r="F1837" s="7"/>
      <c r="G1837" s="35"/>
      <c r="H1837" s="34"/>
    </row>
    <row r="1838" spans="1:8">
      <c r="A1838" s="2"/>
      <c r="B1838" s="6"/>
      <c r="C1838" s="4"/>
      <c r="D1838" s="4"/>
      <c r="E1838" s="4"/>
      <c r="F1838" s="7"/>
      <c r="G1838" s="35"/>
      <c r="H1838" s="34"/>
    </row>
    <row r="1839" spans="1:8">
      <c r="A1839" s="2"/>
      <c r="B1839" s="6"/>
      <c r="C1839" s="4"/>
      <c r="D1839" s="4"/>
      <c r="E1839" s="4"/>
      <c r="F1839" s="7"/>
      <c r="G1839" s="35"/>
      <c r="H1839" s="34"/>
    </row>
    <row r="1840" spans="1:8">
      <c r="A1840" s="2"/>
      <c r="B1840" s="6"/>
      <c r="C1840" s="4"/>
      <c r="D1840" s="4"/>
      <c r="E1840" s="4"/>
      <c r="F1840" s="7"/>
      <c r="G1840" s="35"/>
      <c r="H1840" s="34"/>
    </row>
    <row r="1841" spans="1:8">
      <c r="A1841" s="2"/>
      <c r="B1841" s="3"/>
      <c r="C1841" s="4"/>
      <c r="D1841" s="4"/>
      <c r="E1841" s="4"/>
      <c r="F1841" s="5"/>
      <c r="G1841" s="35"/>
      <c r="H1841" s="34"/>
    </row>
    <row r="1842" spans="1:8">
      <c r="A1842" s="2"/>
      <c r="B1842" s="6"/>
      <c r="C1842" s="4"/>
      <c r="D1842" s="4"/>
      <c r="E1842" s="4"/>
      <c r="F1842" s="7"/>
      <c r="G1842" s="35"/>
      <c r="H1842" s="34"/>
    </row>
    <row r="1843" spans="1:8">
      <c r="A1843" s="2"/>
      <c r="B1843" s="3"/>
      <c r="C1843" s="4"/>
      <c r="D1843" s="4"/>
      <c r="E1843" s="4"/>
      <c r="F1843" s="5"/>
      <c r="G1843" s="35"/>
      <c r="H1843" s="34"/>
    </row>
    <row r="1844" spans="1:8">
      <c r="A1844" s="2"/>
      <c r="B1844" s="3"/>
      <c r="C1844" s="4"/>
      <c r="D1844" s="4"/>
      <c r="E1844" s="4"/>
      <c r="F1844" s="5"/>
      <c r="G1844" s="35"/>
      <c r="H1844" s="34"/>
    </row>
    <row r="1845" spans="1:8">
      <c r="A1845" s="2"/>
      <c r="B1845" s="3"/>
      <c r="C1845" s="4"/>
      <c r="D1845" s="4"/>
      <c r="E1845" s="4"/>
      <c r="F1845" s="5"/>
      <c r="G1845" s="35"/>
      <c r="H1845" s="34"/>
    </row>
    <row r="1846" spans="1:8">
      <c r="A1846" s="2"/>
      <c r="B1846" s="3"/>
      <c r="C1846" s="4"/>
      <c r="D1846" s="4"/>
      <c r="E1846" s="4"/>
      <c r="F1846" s="5"/>
      <c r="G1846" s="35"/>
      <c r="H1846" s="34"/>
    </row>
    <row r="1847" spans="1:8">
      <c r="A1847" s="2"/>
      <c r="B1847" s="6"/>
      <c r="C1847" s="4"/>
      <c r="D1847" s="4"/>
      <c r="E1847" s="4"/>
      <c r="F1847" s="7"/>
      <c r="G1847" s="35"/>
      <c r="H1847" s="34"/>
    </row>
    <row r="1848" spans="1:8">
      <c r="A1848" s="2"/>
      <c r="B1848" s="3"/>
      <c r="C1848" s="4"/>
      <c r="D1848" s="4"/>
      <c r="E1848" s="4"/>
      <c r="F1848" s="5"/>
      <c r="G1848" s="35"/>
      <c r="H1848" s="34"/>
    </row>
    <row r="1849" spans="1:8">
      <c r="A1849" s="2"/>
      <c r="B1849" s="6"/>
      <c r="C1849" s="4"/>
      <c r="D1849" s="4"/>
      <c r="E1849" s="4"/>
      <c r="F1849" s="7"/>
      <c r="G1849" s="35"/>
      <c r="H1849" s="34"/>
    </row>
    <row r="1850" spans="1:8">
      <c r="A1850" s="2"/>
      <c r="B1850" s="3"/>
      <c r="C1850" s="4"/>
      <c r="D1850" s="4"/>
      <c r="E1850" s="4"/>
      <c r="F1850" s="5"/>
      <c r="G1850" s="35"/>
      <c r="H1850" s="34"/>
    </row>
    <row r="1851" spans="1:8">
      <c r="A1851" s="2"/>
      <c r="B1851" s="3"/>
      <c r="C1851" s="4"/>
      <c r="D1851" s="4"/>
      <c r="E1851" s="4"/>
      <c r="F1851" s="5"/>
      <c r="G1851" s="35"/>
      <c r="H1851" s="34"/>
    </row>
    <row r="1852" spans="1:8">
      <c r="A1852" s="2"/>
      <c r="B1852" s="3"/>
      <c r="C1852" s="4"/>
      <c r="D1852" s="4"/>
      <c r="E1852" s="4"/>
      <c r="F1852" s="5"/>
      <c r="G1852" s="35"/>
      <c r="H1852" s="34"/>
    </row>
    <row r="1853" spans="1:8">
      <c r="A1853" s="2"/>
      <c r="B1853" s="3"/>
      <c r="C1853" s="4"/>
      <c r="D1853" s="4"/>
      <c r="E1853" s="4"/>
      <c r="F1853" s="5"/>
      <c r="G1853" s="35"/>
      <c r="H1853" s="34"/>
    </row>
    <row r="1854" spans="1:8">
      <c r="A1854" s="2"/>
      <c r="B1854" s="6"/>
      <c r="C1854" s="4"/>
      <c r="D1854" s="4"/>
      <c r="E1854" s="4"/>
      <c r="F1854" s="7"/>
      <c r="G1854" s="35"/>
      <c r="H1854" s="34"/>
    </row>
    <row r="1855" spans="1:8">
      <c r="A1855" s="2"/>
      <c r="B1855" s="6"/>
      <c r="C1855" s="4"/>
      <c r="D1855" s="4"/>
      <c r="E1855" s="4"/>
      <c r="F1855" s="7"/>
      <c r="G1855" s="35"/>
      <c r="H1855" s="34"/>
    </row>
    <row r="1856" spans="1:8">
      <c r="A1856" s="2"/>
      <c r="B1856" s="6"/>
      <c r="C1856" s="4"/>
      <c r="D1856" s="4"/>
      <c r="E1856" s="4"/>
      <c r="F1856" s="7"/>
      <c r="G1856" s="35"/>
      <c r="H1856" s="34"/>
    </row>
    <row r="1857" spans="1:8">
      <c r="A1857" s="2"/>
      <c r="B1857" s="3"/>
      <c r="C1857" s="4"/>
      <c r="D1857" s="4"/>
      <c r="E1857" s="4"/>
      <c r="F1857" s="5"/>
      <c r="G1857" s="35"/>
      <c r="H1857" s="34"/>
    </row>
    <row r="1858" spans="1:8">
      <c r="A1858" s="2"/>
      <c r="B1858" s="6"/>
      <c r="C1858" s="4"/>
      <c r="D1858" s="4"/>
      <c r="E1858" s="4"/>
      <c r="F1858" s="7"/>
      <c r="G1858" s="35"/>
      <c r="H1858" s="34"/>
    </row>
    <row r="1859" spans="1:8">
      <c r="A1859" s="2"/>
      <c r="B1859" s="3"/>
      <c r="C1859" s="4"/>
      <c r="D1859" s="4"/>
      <c r="E1859" s="4"/>
      <c r="F1859" s="5"/>
      <c r="G1859" s="35"/>
      <c r="H1859" s="34"/>
    </row>
    <row r="1860" spans="1:8">
      <c r="A1860" s="2"/>
      <c r="B1860" s="6"/>
      <c r="C1860" s="4"/>
      <c r="D1860" s="4"/>
      <c r="E1860" s="4"/>
      <c r="F1860" s="7"/>
      <c r="G1860" s="35"/>
      <c r="H1860" s="34"/>
    </row>
    <row r="1861" spans="1:8">
      <c r="A1861" s="2"/>
      <c r="B1861" s="3"/>
      <c r="C1861" s="4"/>
      <c r="D1861" s="4"/>
      <c r="E1861" s="4"/>
      <c r="F1861" s="5"/>
      <c r="G1861" s="35"/>
      <c r="H1861" s="34"/>
    </row>
    <row r="1862" spans="1:8">
      <c r="A1862" s="2"/>
      <c r="B1862" s="3"/>
      <c r="C1862" s="4"/>
      <c r="D1862" s="4"/>
      <c r="E1862" s="4"/>
      <c r="F1862" s="5"/>
      <c r="G1862" s="35"/>
      <c r="H1862" s="34"/>
    </row>
    <row r="1863" spans="1:8">
      <c r="A1863" s="2"/>
      <c r="B1863" s="6"/>
      <c r="C1863" s="4"/>
      <c r="D1863" s="4"/>
      <c r="E1863" s="4"/>
      <c r="F1863" s="7"/>
      <c r="G1863" s="35"/>
      <c r="H1863" s="34"/>
    </row>
    <row r="1864" spans="1:8">
      <c r="A1864" s="2"/>
      <c r="B1864" s="3"/>
      <c r="C1864" s="4"/>
      <c r="D1864" s="4"/>
      <c r="E1864" s="4"/>
      <c r="F1864" s="5"/>
      <c r="G1864" s="35"/>
      <c r="H1864" s="34"/>
    </row>
    <row r="1865" spans="1:8">
      <c r="A1865" s="2"/>
      <c r="B1865" s="6"/>
      <c r="C1865" s="4"/>
      <c r="D1865" s="4"/>
      <c r="E1865" s="4"/>
      <c r="F1865" s="7"/>
      <c r="G1865" s="35"/>
      <c r="H1865" s="34"/>
    </row>
    <row r="1866" spans="1:8">
      <c r="A1866" s="2"/>
      <c r="B1866" s="6"/>
      <c r="C1866" s="4"/>
      <c r="D1866" s="4"/>
      <c r="E1866" s="4"/>
      <c r="F1866" s="7"/>
      <c r="G1866" s="35"/>
      <c r="H1866" s="34"/>
    </row>
    <row r="1867" spans="1:8">
      <c r="A1867" s="2"/>
      <c r="B1867" s="3"/>
      <c r="C1867" s="4"/>
      <c r="D1867" s="4"/>
      <c r="E1867" s="4"/>
      <c r="F1867" s="5"/>
      <c r="G1867" s="35"/>
      <c r="H1867" s="34"/>
    </row>
    <row r="1868" spans="1:8">
      <c r="A1868" s="2"/>
      <c r="B1868" s="6"/>
      <c r="C1868" s="4"/>
      <c r="D1868" s="4"/>
      <c r="E1868" s="4"/>
      <c r="F1868" s="7"/>
      <c r="G1868" s="35"/>
      <c r="H1868" s="34"/>
    </row>
    <row r="1869" spans="1:8">
      <c r="A1869" s="2"/>
      <c r="B1869" s="6"/>
      <c r="C1869" s="4"/>
      <c r="D1869" s="4"/>
      <c r="E1869" s="4"/>
      <c r="F1869" s="7"/>
      <c r="G1869" s="35"/>
      <c r="H1869" s="34"/>
    </row>
    <row r="1870" spans="1:8">
      <c r="A1870" s="2"/>
      <c r="B1870" s="6"/>
      <c r="C1870" s="4"/>
      <c r="D1870" s="4"/>
      <c r="E1870" s="4"/>
      <c r="F1870" s="7"/>
      <c r="G1870" s="35"/>
      <c r="H1870" s="34"/>
    </row>
    <row r="1871" spans="1:8">
      <c r="A1871" s="2"/>
      <c r="B1871" s="6"/>
      <c r="C1871" s="4"/>
      <c r="D1871" s="4"/>
      <c r="E1871" s="4"/>
      <c r="F1871" s="7"/>
      <c r="G1871" s="35"/>
      <c r="H1871" s="34"/>
    </row>
    <row r="1872" spans="1:8">
      <c r="A1872" s="2"/>
      <c r="B1872" s="6"/>
      <c r="C1872" s="4"/>
      <c r="D1872" s="4"/>
      <c r="E1872" s="4"/>
      <c r="F1872" s="7"/>
      <c r="G1872" s="35"/>
      <c r="H1872" s="34"/>
    </row>
    <row r="1873" spans="1:8">
      <c r="A1873" s="2"/>
      <c r="B1873" s="3"/>
      <c r="C1873" s="4"/>
      <c r="D1873" s="4"/>
      <c r="E1873" s="4"/>
      <c r="F1873" s="5"/>
      <c r="G1873" s="35"/>
      <c r="H1873" s="34"/>
    </row>
    <row r="1874" spans="1:8">
      <c r="A1874" s="2"/>
      <c r="B1874" s="3"/>
      <c r="C1874" s="4"/>
      <c r="D1874" s="4"/>
      <c r="E1874" s="4"/>
      <c r="F1874" s="5"/>
      <c r="G1874" s="35"/>
      <c r="H1874" s="34"/>
    </row>
    <row r="1875" spans="1:8">
      <c r="A1875" s="2"/>
      <c r="B1875" s="6"/>
      <c r="C1875" s="4"/>
      <c r="D1875" s="4"/>
      <c r="E1875" s="4"/>
      <c r="F1875" s="7"/>
      <c r="G1875" s="35"/>
      <c r="H1875" s="34"/>
    </row>
    <row r="1876" spans="1:8">
      <c r="A1876" s="2"/>
      <c r="B1876" s="3"/>
      <c r="C1876" s="4"/>
      <c r="D1876" s="4"/>
      <c r="E1876" s="4"/>
      <c r="F1876" s="5"/>
      <c r="G1876" s="35"/>
      <c r="H1876" s="34"/>
    </row>
    <row r="1877" spans="1:8">
      <c r="A1877" s="2"/>
      <c r="B1877" s="3"/>
      <c r="C1877" s="4"/>
      <c r="D1877" s="4"/>
      <c r="E1877" s="4"/>
      <c r="F1877" s="5"/>
      <c r="G1877" s="35"/>
      <c r="H1877" s="34"/>
    </row>
    <row r="1878" spans="1:8">
      <c r="A1878" s="2"/>
      <c r="B1878" s="3"/>
      <c r="C1878" s="4"/>
      <c r="D1878" s="4"/>
      <c r="E1878" s="4"/>
      <c r="F1878" s="5"/>
      <c r="G1878" s="35"/>
      <c r="H1878" s="34"/>
    </row>
    <row r="1879" spans="1:8">
      <c r="A1879" s="2"/>
      <c r="B1879" s="6"/>
      <c r="C1879" s="4"/>
      <c r="D1879" s="4"/>
      <c r="E1879" s="4"/>
      <c r="F1879" s="7"/>
      <c r="G1879" s="35"/>
      <c r="H1879" s="34"/>
    </row>
    <row r="1880" spans="1:8">
      <c r="A1880" s="2"/>
      <c r="B1880" s="3"/>
      <c r="C1880" s="4"/>
      <c r="D1880" s="4"/>
      <c r="E1880" s="4"/>
      <c r="F1880" s="5"/>
      <c r="G1880" s="35"/>
      <c r="H1880" s="34"/>
    </row>
    <row r="1881" spans="1:8">
      <c r="A1881" s="2"/>
      <c r="B1881" s="6"/>
      <c r="C1881" s="4"/>
      <c r="D1881" s="4"/>
      <c r="E1881" s="4"/>
      <c r="F1881" s="7"/>
      <c r="G1881" s="35"/>
      <c r="H1881" s="34"/>
    </row>
    <row r="1882" spans="1:8">
      <c r="A1882" s="2"/>
      <c r="B1882" s="3"/>
      <c r="C1882" s="4"/>
      <c r="D1882" s="4"/>
      <c r="E1882" s="4"/>
      <c r="F1882" s="5"/>
      <c r="G1882" s="35"/>
      <c r="H1882" s="34"/>
    </row>
    <row r="1883" spans="1:8">
      <c r="A1883" s="2"/>
      <c r="B1883" s="3"/>
      <c r="C1883" s="4"/>
      <c r="D1883" s="4"/>
      <c r="E1883" s="4"/>
      <c r="F1883" s="5"/>
      <c r="G1883" s="35"/>
      <c r="H1883" s="34"/>
    </row>
    <row r="1884" spans="1:8">
      <c r="A1884" s="2"/>
      <c r="B1884" s="3"/>
      <c r="C1884" s="4"/>
      <c r="D1884" s="4"/>
      <c r="E1884" s="4"/>
      <c r="F1884" s="5"/>
      <c r="G1884" s="35"/>
      <c r="H1884" s="34"/>
    </row>
    <row r="1885" spans="1:8">
      <c r="A1885" s="2"/>
      <c r="B1885" s="3"/>
      <c r="C1885" s="4"/>
      <c r="D1885" s="4"/>
      <c r="E1885" s="4"/>
      <c r="F1885" s="5"/>
      <c r="G1885" s="35"/>
      <c r="H1885" s="34"/>
    </row>
    <row r="1886" spans="1:8">
      <c r="A1886" s="2"/>
      <c r="B1886" s="6"/>
      <c r="C1886" s="4"/>
      <c r="D1886" s="4"/>
      <c r="E1886" s="4"/>
      <c r="F1886" s="7"/>
      <c r="G1886" s="35"/>
      <c r="H1886" s="34"/>
    </row>
    <row r="1887" spans="1:8">
      <c r="A1887" s="2"/>
      <c r="B1887" s="3"/>
      <c r="C1887" s="4"/>
      <c r="D1887" s="4"/>
      <c r="E1887" s="4"/>
      <c r="F1887" s="5"/>
      <c r="G1887" s="35"/>
      <c r="H1887" s="34"/>
    </row>
    <row r="1888" spans="1:8">
      <c r="A1888" s="2"/>
      <c r="B1888" s="6"/>
      <c r="C1888" s="4"/>
      <c r="D1888" s="4"/>
      <c r="E1888" s="4"/>
      <c r="F1888" s="7"/>
      <c r="G1888" s="35"/>
      <c r="H1888" s="34"/>
    </row>
    <row r="1889" spans="1:8">
      <c r="A1889" s="2"/>
      <c r="B1889" s="3"/>
      <c r="C1889" s="4"/>
      <c r="D1889" s="4"/>
      <c r="E1889" s="4"/>
      <c r="F1889" s="5"/>
      <c r="G1889" s="35"/>
      <c r="H1889" s="34"/>
    </row>
    <row r="1890" spans="1:8">
      <c r="A1890" s="2"/>
      <c r="B1890" s="3"/>
      <c r="C1890" s="4"/>
      <c r="D1890" s="4"/>
      <c r="E1890" s="4"/>
      <c r="F1890" s="5"/>
      <c r="G1890" s="35"/>
      <c r="H1890" s="34"/>
    </row>
    <row r="1891" spans="1:8">
      <c r="A1891" s="2"/>
      <c r="B1891" s="6"/>
      <c r="C1891" s="4"/>
      <c r="D1891" s="4"/>
      <c r="E1891" s="4"/>
      <c r="F1891" s="7"/>
      <c r="G1891" s="35"/>
      <c r="H1891" s="34"/>
    </row>
    <row r="1892" spans="1:8">
      <c r="A1892" s="2"/>
      <c r="B1892" s="6"/>
      <c r="C1892" s="4"/>
      <c r="D1892" s="4"/>
      <c r="E1892" s="4"/>
      <c r="F1892" s="7"/>
      <c r="G1892" s="35"/>
      <c r="H1892" s="34"/>
    </row>
    <row r="1893" spans="1:8">
      <c r="A1893" s="2"/>
      <c r="B1893" s="3"/>
      <c r="C1893" s="4"/>
      <c r="D1893" s="4"/>
      <c r="E1893" s="4"/>
      <c r="F1893" s="5"/>
      <c r="G1893" s="35"/>
      <c r="H1893" s="34"/>
    </row>
    <row r="1894" spans="1:8">
      <c r="A1894" s="2"/>
      <c r="B1894" s="3"/>
      <c r="C1894" s="4"/>
      <c r="D1894" s="4"/>
      <c r="E1894" s="4"/>
      <c r="F1894" s="5"/>
      <c r="G1894" s="35"/>
      <c r="H1894" s="34"/>
    </row>
    <row r="1895" spans="1:8">
      <c r="A1895" s="2"/>
      <c r="B1895" s="6"/>
      <c r="C1895" s="4"/>
      <c r="D1895" s="4"/>
      <c r="E1895" s="4"/>
      <c r="F1895" s="7"/>
      <c r="G1895" s="35"/>
      <c r="H1895" s="34"/>
    </row>
    <row r="1896" spans="1:8">
      <c r="A1896" s="2"/>
      <c r="B1896" s="3"/>
      <c r="C1896" s="4"/>
      <c r="D1896" s="4"/>
      <c r="E1896" s="4"/>
      <c r="F1896" s="5"/>
      <c r="G1896" s="35"/>
      <c r="H1896" s="34"/>
    </row>
    <row r="1897" spans="1:8">
      <c r="A1897" s="2"/>
      <c r="B1897" s="6"/>
      <c r="C1897" s="4"/>
      <c r="D1897" s="4"/>
      <c r="E1897" s="4"/>
      <c r="F1897" s="7"/>
      <c r="G1897" s="35"/>
      <c r="H1897" s="34"/>
    </row>
    <row r="1898" spans="1:8">
      <c r="A1898" s="2"/>
      <c r="B1898" s="3"/>
      <c r="C1898" s="4"/>
      <c r="D1898" s="4"/>
      <c r="E1898" s="4"/>
      <c r="F1898" s="5"/>
      <c r="G1898" s="35"/>
      <c r="H1898" s="34"/>
    </row>
    <row r="1899" spans="1:8">
      <c r="A1899" s="2"/>
      <c r="B1899" s="3"/>
      <c r="C1899" s="4"/>
      <c r="D1899" s="4"/>
      <c r="E1899" s="4"/>
      <c r="F1899" s="5"/>
      <c r="G1899" s="35"/>
      <c r="H1899" s="34"/>
    </row>
    <row r="1900" spans="1:8">
      <c r="A1900" s="2"/>
      <c r="B1900" s="6"/>
      <c r="C1900" s="4"/>
      <c r="D1900" s="4"/>
      <c r="E1900" s="4"/>
      <c r="F1900" s="7"/>
      <c r="G1900" s="35"/>
      <c r="H1900" s="34"/>
    </row>
    <row r="1901" spans="1:8">
      <c r="A1901" s="2"/>
      <c r="B1901" s="3"/>
      <c r="C1901" s="4"/>
      <c r="D1901" s="4"/>
      <c r="E1901" s="4"/>
      <c r="F1901" s="5"/>
      <c r="G1901" s="35"/>
      <c r="H1901" s="34"/>
    </row>
    <row r="1902" spans="1:8">
      <c r="A1902" s="2"/>
      <c r="B1902" s="6"/>
      <c r="C1902" s="4"/>
      <c r="D1902" s="4"/>
      <c r="E1902" s="4"/>
      <c r="F1902" s="7"/>
      <c r="G1902" s="35"/>
      <c r="H1902" s="34"/>
    </row>
    <row r="1903" spans="1:8">
      <c r="A1903" s="2"/>
      <c r="B1903" s="3"/>
      <c r="C1903" s="4"/>
      <c r="D1903" s="4"/>
      <c r="E1903" s="4"/>
      <c r="F1903" s="5"/>
      <c r="G1903" s="35"/>
      <c r="H1903" s="34"/>
    </row>
    <row r="1904" spans="1:8">
      <c r="A1904" s="2"/>
      <c r="B1904" s="3"/>
      <c r="C1904" s="4"/>
      <c r="D1904" s="4"/>
      <c r="E1904" s="4"/>
      <c r="F1904" s="5"/>
      <c r="G1904" s="35"/>
      <c r="H1904" s="34"/>
    </row>
    <row r="1905" spans="1:8">
      <c r="A1905" s="2"/>
      <c r="B1905" s="6"/>
      <c r="C1905" s="4"/>
      <c r="D1905" s="4"/>
      <c r="E1905" s="4"/>
      <c r="F1905" s="7"/>
      <c r="G1905" s="35"/>
      <c r="H1905" s="34"/>
    </row>
    <row r="1906" spans="1:8">
      <c r="A1906" s="2"/>
      <c r="B1906" s="6"/>
      <c r="C1906" s="4"/>
      <c r="D1906" s="4"/>
      <c r="E1906" s="4"/>
      <c r="F1906" s="7"/>
      <c r="G1906" s="35"/>
      <c r="H1906" s="34"/>
    </row>
    <row r="1907" spans="1:8">
      <c r="A1907" s="2"/>
      <c r="B1907" s="3"/>
      <c r="C1907" s="4"/>
      <c r="D1907" s="4"/>
      <c r="E1907" s="4"/>
      <c r="F1907" s="5"/>
      <c r="G1907" s="35"/>
      <c r="H1907" s="34"/>
    </row>
    <row r="1908" spans="1:8">
      <c r="A1908" s="2"/>
      <c r="B1908" s="3"/>
      <c r="C1908" s="4"/>
      <c r="D1908" s="4"/>
      <c r="E1908" s="4"/>
      <c r="F1908" s="5"/>
      <c r="G1908" s="35"/>
      <c r="H1908" s="34"/>
    </row>
    <row r="1909" spans="1:8">
      <c r="A1909" s="2"/>
      <c r="B1909" s="3"/>
      <c r="C1909" s="4"/>
      <c r="D1909" s="4"/>
      <c r="E1909" s="4"/>
      <c r="F1909" s="5"/>
      <c r="G1909" s="35"/>
      <c r="H1909" s="34"/>
    </row>
    <row r="1910" spans="1:8">
      <c r="A1910" s="2"/>
      <c r="B1910" s="3"/>
      <c r="C1910" s="4"/>
      <c r="D1910" s="4"/>
      <c r="E1910" s="4"/>
      <c r="F1910" s="5"/>
      <c r="G1910" s="35"/>
      <c r="H1910" s="34"/>
    </row>
    <row r="1911" spans="1:8">
      <c r="A1911" s="2"/>
      <c r="B1911" s="6"/>
      <c r="C1911" s="4"/>
      <c r="D1911" s="4"/>
      <c r="E1911" s="4"/>
      <c r="F1911" s="7"/>
      <c r="G1911" s="35"/>
      <c r="H1911" s="34"/>
    </row>
    <row r="1912" spans="1:8">
      <c r="A1912" s="2"/>
      <c r="B1912" s="6"/>
      <c r="C1912" s="4"/>
      <c r="D1912" s="4"/>
      <c r="E1912" s="4"/>
      <c r="F1912" s="7"/>
      <c r="G1912" s="35"/>
      <c r="H1912" s="34"/>
    </row>
    <row r="1913" spans="1:8">
      <c r="A1913" s="2"/>
      <c r="B1913" s="6"/>
      <c r="C1913" s="4"/>
      <c r="D1913" s="4"/>
      <c r="E1913" s="4"/>
      <c r="F1913" s="7"/>
      <c r="G1913" s="35"/>
      <c r="H1913" s="34"/>
    </row>
    <row r="1914" spans="1:8">
      <c r="A1914" s="2"/>
      <c r="B1914" s="3"/>
      <c r="C1914" s="4"/>
      <c r="D1914" s="4"/>
      <c r="E1914" s="4"/>
      <c r="F1914" s="5"/>
      <c r="G1914" s="35"/>
      <c r="H1914" s="34"/>
    </row>
    <row r="1915" spans="1:8">
      <c r="A1915" s="2"/>
      <c r="B1915" s="3"/>
      <c r="C1915" s="4"/>
      <c r="D1915" s="4"/>
      <c r="E1915" s="4"/>
      <c r="F1915" s="5"/>
      <c r="G1915" s="35"/>
      <c r="H1915" s="34"/>
    </row>
    <row r="1916" spans="1:8">
      <c r="A1916" s="2"/>
      <c r="B1916" s="3"/>
      <c r="C1916" s="4"/>
      <c r="D1916" s="4"/>
      <c r="E1916" s="4"/>
      <c r="F1916" s="5"/>
      <c r="G1916" s="35"/>
      <c r="H1916" s="34"/>
    </row>
    <row r="1917" spans="1:8">
      <c r="A1917" s="2"/>
      <c r="B1917" s="3"/>
      <c r="C1917" s="4"/>
      <c r="D1917" s="4"/>
      <c r="E1917" s="4"/>
      <c r="F1917" s="5"/>
      <c r="G1917" s="35"/>
      <c r="H1917" s="34"/>
    </row>
    <row r="1918" spans="1:8">
      <c r="A1918" s="2"/>
      <c r="B1918" s="6"/>
      <c r="C1918" s="4"/>
      <c r="D1918" s="4"/>
      <c r="E1918" s="4"/>
      <c r="F1918" s="7"/>
      <c r="G1918" s="35"/>
      <c r="H1918" s="34"/>
    </row>
    <row r="1919" spans="1:8">
      <c r="A1919" s="2"/>
      <c r="B1919" s="3"/>
      <c r="C1919" s="4"/>
      <c r="D1919" s="4"/>
      <c r="E1919" s="4"/>
      <c r="F1919" s="5"/>
      <c r="G1919" s="35"/>
      <c r="H1919" s="34"/>
    </row>
    <row r="1920" spans="1:8">
      <c r="A1920" s="2"/>
      <c r="B1920" s="6"/>
      <c r="C1920" s="4"/>
      <c r="D1920" s="4"/>
      <c r="E1920" s="4"/>
      <c r="F1920" s="7"/>
      <c r="G1920" s="35"/>
      <c r="H1920" s="34"/>
    </row>
    <row r="1921" spans="1:8">
      <c r="A1921" s="2"/>
      <c r="B1921" s="3"/>
      <c r="C1921" s="4"/>
      <c r="D1921" s="4"/>
      <c r="E1921" s="4"/>
      <c r="F1921" s="5"/>
      <c r="G1921" s="35"/>
      <c r="H1921" s="34"/>
    </row>
    <row r="1922" spans="1:8">
      <c r="A1922" s="2"/>
      <c r="B1922" s="3"/>
      <c r="C1922" s="4"/>
      <c r="D1922" s="4"/>
      <c r="E1922" s="4"/>
      <c r="F1922" s="5"/>
      <c r="G1922" s="35"/>
      <c r="H1922" s="34"/>
    </row>
    <row r="1923" spans="1:8">
      <c r="A1923" s="2"/>
      <c r="B1923" s="6"/>
      <c r="C1923" s="4"/>
      <c r="D1923" s="4"/>
      <c r="E1923" s="4"/>
      <c r="F1923" s="7"/>
      <c r="G1923" s="35"/>
      <c r="H1923" s="34"/>
    </row>
    <row r="1924" spans="1:8">
      <c r="A1924" s="2"/>
      <c r="B1924" s="3"/>
      <c r="C1924" s="4"/>
      <c r="D1924" s="4"/>
      <c r="E1924" s="4"/>
      <c r="F1924" s="5"/>
      <c r="G1924" s="35"/>
      <c r="H1924" s="34"/>
    </row>
    <row r="1925" spans="1:8">
      <c r="A1925" s="2"/>
      <c r="B1925" s="6"/>
      <c r="C1925" s="4"/>
      <c r="D1925" s="4"/>
      <c r="E1925" s="4"/>
      <c r="F1925" s="7"/>
      <c r="G1925" s="35"/>
      <c r="H1925" s="34"/>
    </row>
    <row r="1926" spans="1:8">
      <c r="A1926" s="2"/>
      <c r="B1926" s="6"/>
      <c r="C1926" s="4"/>
      <c r="D1926" s="4"/>
      <c r="E1926" s="4"/>
      <c r="F1926" s="7"/>
      <c r="G1926" s="35"/>
      <c r="H1926" s="34"/>
    </row>
    <row r="1927" spans="1:8">
      <c r="A1927" s="2"/>
      <c r="B1927" s="3"/>
      <c r="C1927" s="4"/>
      <c r="D1927" s="4"/>
      <c r="E1927" s="4"/>
      <c r="F1927" s="5"/>
      <c r="G1927" s="35"/>
      <c r="H1927" s="34"/>
    </row>
    <row r="1928" spans="1:8">
      <c r="A1928" s="2"/>
      <c r="B1928" s="3"/>
      <c r="C1928" s="4"/>
      <c r="D1928" s="4"/>
      <c r="E1928" s="4"/>
      <c r="F1928" s="5"/>
      <c r="G1928" s="35"/>
      <c r="H1928" s="34"/>
    </row>
    <row r="1929" spans="1:8">
      <c r="A1929" s="2"/>
      <c r="B1929" s="6"/>
      <c r="C1929" s="4"/>
      <c r="D1929" s="4"/>
      <c r="E1929" s="4"/>
      <c r="F1929" s="7"/>
      <c r="G1929" s="35"/>
      <c r="H1929" s="34"/>
    </row>
    <row r="1930" spans="1:8">
      <c r="A1930" s="2"/>
      <c r="B1930" s="3"/>
      <c r="C1930" s="4"/>
      <c r="D1930" s="4"/>
      <c r="E1930" s="4"/>
      <c r="F1930" s="5"/>
      <c r="G1930" s="35"/>
      <c r="H1930" s="34"/>
    </row>
    <row r="1931" spans="1:8">
      <c r="A1931" s="2"/>
      <c r="B1931" s="6"/>
      <c r="C1931" s="4"/>
      <c r="D1931" s="4"/>
      <c r="E1931" s="4"/>
      <c r="F1931" s="7"/>
      <c r="G1931" s="35"/>
      <c r="H1931" s="34"/>
    </row>
    <row r="1932" spans="1:8">
      <c r="A1932" s="2"/>
      <c r="B1932" s="3"/>
      <c r="C1932" s="4"/>
      <c r="D1932" s="4"/>
      <c r="E1932" s="4"/>
      <c r="F1932" s="5"/>
      <c r="G1932" s="35"/>
      <c r="H1932" s="34"/>
    </row>
    <row r="1933" spans="1:8">
      <c r="A1933" s="2"/>
      <c r="B1933" s="6"/>
      <c r="C1933" s="4"/>
      <c r="D1933" s="4"/>
      <c r="E1933" s="4"/>
      <c r="F1933" s="7"/>
      <c r="G1933" s="35"/>
      <c r="H1933" s="34"/>
    </row>
    <row r="1934" spans="1:8">
      <c r="A1934" s="2"/>
      <c r="B1934" s="6"/>
      <c r="C1934" s="4"/>
      <c r="D1934" s="4"/>
      <c r="E1934" s="4"/>
      <c r="F1934" s="7"/>
      <c r="G1934" s="35"/>
      <c r="H1934" s="34"/>
    </row>
    <row r="1935" spans="1:8">
      <c r="A1935" s="2"/>
      <c r="B1935" s="6"/>
      <c r="C1935" s="4"/>
      <c r="D1935" s="4"/>
      <c r="E1935" s="4"/>
      <c r="F1935" s="7"/>
      <c r="G1935" s="35"/>
      <c r="H1935" s="34"/>
    </row>
    <row r="1936" spans="1:8">
      <c r="A1936" s="2"/>
      <c r="B1936" s="6"/>
      <c r="C1936" s="4"/>
      <c r="D1936" s="4"/>
      <c r="E1936" s="4"/>
      <c r="F1936" s="7"/>
      <c r="G1936" s="35"/>
      <c r="H1936" s="34"/>
    </row>
    <row r="1937" spans="1:8">
      <c r="A1937" s="2"/>
      <c r="B1937" s="6"/>
      <c r="C1937" s="4"/>
      <c r="D1937" s="4"/>
      <c r="E1937" s="4"/>
      <c r="F1937" s="7"/>
      <c r="G1937" s="35"/>
      <c r="H1937" s="34"/>
    </row>
    <row r="1938" spans="1:8">
      <c r="A1938" s="2"/>
      <c r="B1938" s="6"/>
      <c r="C1938" s="4"/>
      <c r="D1938" s="4"/>
      <c r="E1938" s="4"/>
      <c r="F1938" s="7"/>
      <c r="G1938" s="35"/>
      <c r="H1938" s="34"/>
    </row>
    <row r="1939" spans="1:8">
      <c r="A1939" s="2"/>
      <c r="B1939" s="6"/>
      <c r="C1939" s="4"/>
      <c r="D1939" s="4"/>
      <c r="E1939" s="4"/>
      <c r="F1939" s="7"/>
      <c r="G1939" s="35"/>
      <c r="H1939" s="34"/>
    </row>
    <row r="1940" spans="1:8">
      <c r="A1940" s="2"/>
      <c r="B1940" s="6"/>
      <c r="C1940" s="4"/>
      <c r="D1940" s="4"/>
      <c r="E1940" s="4"/>
      <c r="F1940" s="7"/>
      <c r="G1940" s="35"/>
      <c r="H1940" s="34"/>
    </row>
    <row r="1941" spans="1:8">
      <c r="A1941" s="2"/>
      <c r="B1941" s="3"/>
      <c r="C1941" s="4"/>
      <c r="D1941" s="4"/>
      <c r="E1941" s="4"/>
      <c r="F1941" s="5"/>
      <c r="G1941" s="35"/>
      <c r="H1941" s="34"/>
    </row>
    <row r="1942" spans="1:8">
      <c r="A1942" s="2"/>
      <c r="B1942" s="3"/>
      <c r="C1942" s="4"/>
      <c r="D1942" s="4"/>
      <c r="E1942" s="4"/>
      <c r="F1942" s="5"/>
      <c r="G1942" s="35"/>
      <c r="H1942" s="34"/>
    </row>
    <row r="1943" spans="1:8">
      <c r="A1943" s="2"/>
      <c r="B1943" s="6"/>
      <c r="C1943" s="4"/>
      <c r="D1943" s="4"/>
      <c r="E1943" s="4"/>
      <c r="F1943" s="7"/>
      <c r="G1943" s="35"/>
      <c r="H1943" s="34"/>
    </row>
    <row r="1944" spans="1:8">
      <c r="A1944" s="2"/>
      <c r="B1944" s="6"/>
      <c r="C1944" s="4"/>
      <c r="D1944" s="4"/>
      <c r="E1944" s="4"/>
      <c r="F1944" s="7"/>
      <c r="G1944" s="35"/>
      <c r="H1944" s="34"/>
    </row>
    <row r="1945" spans="1:8">
      <c r="A1945" s="2"/>
      <c r="B1945" s="6"/>
      <c r="C1945" s="4"/>
      <c r="D1945" s="4"/>
      <c r="E1945" s="4"/>
      <c r="F1945" s="7"/>
      <c r="G1945" s="35"/>
      <c r="H1945" s="34"/>
    </row>
    <row r="1946" spans="1:8">
      <c r="A1946" s="2"/>
      <c r="B1946" s="6"/>
      <c r="C1946" s="4"/>
      <c r="D1946" s="4"/>
      <c r="E1946" s="4"/>
      <c r="F1946" s="7"/>
      <c r="G1946" s="35"/>
      <c r="H1946" s="34"/>
    </row>
    <row r="1947" spans="1:8">
      <c r="A1947" s="2"/>
      <c r="B1947" s="6"/>
      <c r="C1947" s="4"/>
      <c r="D1947" s="4"/>
      <c r="E1947" s="4"/>
      <c r="F1947" s="7"/>
      <c r="G1947" s="35"/>
      <c r="H1947" s="34"/>
    </row>
    <row r="1948" spans="1:8">
      <c r="A1948" s="2"/>
      <c r="B1948" s="6"/>
      <c r="C1948" s="4"/>
      <c r="D1948" s="4"/>
      <c r="E1948" s="4"/>
      <c r="F1948" s="7"/>
      <c r="G1948" s="35"/>
      <c r="H1948" s="34"/>
    </row>
    <row r="1949" spans="1:8">
      <c r="A1949" s="2"/>
      <c r="B1949" s="6"/>
      <c r="C1949" s="4"/>
      <c r="D1949" s="4"/>
      <c r="E1949" s="4"/>
      <c r="F1949" s="7"/>
      <c r="G1949" s="35"/>
      <c r="H1949" s="34"/>
    </row>
    <row r="1950" spans="1:8">
      <c r="A1950" s="2"/>
      <c r="B1950" s="6"/>
      <c r="C1950" s="4"/>
      <c r="D1950" s="4"/>
      <c r="E1950" s="4"/>
      <c r="F1950" s="7"/>
      <c r="G1950" s="35"/>
      <c r="H1950" s="34"/>
    </row>
    <row r="1951" spans="1:8">
      <c r="A1951" s="2"/>
      <c r="B1951" s="6"/>
      <c r="C1951" s="4"/>
      <c r="D1951" s="4"/>
      <c r="E1951" s="4"/>
      <c r="F1951" s="7"/>
      <c r="G1951" s="35"/>
      <c r="H1951" s="34"/>
    </row>
    <row r="1952" spans="1:8">
      <c r="A1952" s="2"/>
      <c r="B1952" s="3"/>
      <c r="C1952" s="4"/>
      <c r="D1952" s="4"/>
      <c r="E1952" s="4"/>
      <c r="F1952" s="5"/>
      <c r="G1952" s="35"/>
      <c r="H1952" s="34"/>
    </row>
    <row r="1953" spans="1:8">
      <c r="A1953" s="2"/>
      <c r="B1953" s="6"/>
      <c r="C1953" s="4"/>
      <c r="D1953" s="4"/>
      <c r="E1953" s="4"/>
      <c r="F1953" s="7"/>
      <c r="G1953" s="35"/>
      <c r="H1953" s="34"/>
    </row>
    <row r="1954" spans="1:8">
      <c r="A1954" s="2"/>
      <c r="B1954" s="3"/>
      <c r="C1954" s="4"/>
      <c r="D1954" s="4"/>
      <c r="E1954" s="4"/>
      <c r="F1954" s="5"/>
      <c r="G1954" s="35"/>
      <c r="H1954" s="34"/>
    </row>
    <row r="1955" spans="1:8">
      <c r="A1955" s="2"/>
      <c r="B1955" s="3"/>
      <c r="C1955" s="4"/>
      <c r="D1955" s="4"/>
      <c r="E1955" s="4"/>
      <c r="F1955" s="5"/>
      <c r="G1955" s="35"/>
      <c r="H1955" s="34"/>
    </row>
    <row r="1956" spans="1:8">
      <c r="A1956" s="2"/>
      <c r="B1956" s="6"/>
      <c r="C1956" s="4"/>
      <c r="D1956" s="4"/>
      <c r="E1956" s="4"/>
      <c r="F1956" s="7"/>
      <c r="G1956" s="35"/>
      <c r="H1956" s="34"/>
    </row>
    <row r="1957" spans="1:8">
      <c r="A1957" s="2"/>
      <c r="B1957" s="3"/>
      <c r="C1957" s="4"/>
      <c r="D1957" s="4"/>
      <c r="E1957" s="4"/>
      <c r="F1957" s="5"/>
      <c r="G1957" s="35"/>
      <c r="H1957" s="34"/>
    </row>
    <row r="1958" spans="1:8">
      <c r="A1958" s="2"/>
      <c r="B1958" s="6"/>
      <c r="C1958" s="4"/>
      <c r="D1958" s="4"/>
      <c r="E1958" s="4"/>
      <c r="F1958" s="7"/>
      <c r="G1958" s="35"/>
      <c r="H1958" s="34"/>
    </row>
    <row r="1959" spans="1:8">
      <c r="A1959" s="2"/>
      <c r="B1959" s="3"/>
      <c r="C1959" s="4"/>
      <c r="D1959" s="4"/>
      <c r="E1959" s="4"/>
      <c r="F1959" s="5"/>
      <c r="G1959" s="35"/>
      <c r="H1959" s="34"/>
    </row>
    <row r="1960" spans="1:8">
      <c r="A1960" s="2"/>
      <c r="B1960" s="6"/>
      <c r="C1960" s="4"/>
      <c r="D1960" s="4"/>
      <c r="E1960" s="4"/>
      <c r="F1960" s="7"/>
      <c r="G1960" s="35"/>
      <c r="H1960" s="34"/>
    </row>
    <row r="1961" spans="1:8">
      <c r="A1961" s="2"/>
      <c r="B1961" s="6"/>
      <c r="C1961" s="4"/>
      <c r="D1961" s="4"/>
      <c r="E1961" s="4"/>
      <c r="F1961" s="7"/>
      <c r="G1961" s="35"/>
      <c r="H1961" s="34"/>
    </row>
    <row r="1962" spans="1:8">
      <c r="A1962" s="2"/>
      <c r="B1962" s="6"/>
      <c r="C1962" s="4"/>
      <c r="D1962" s="4"/>
      <c r="E1962" s="4"/>
      <c r="F1962" s="7"/>
      <c r="G1962" s="35"/>
      <c r="H1962" s="34"/>
    </row>
    <row r="1963" spans="1:8">
      <c r="A1963" s="2"/>
      <c r="B1963" s="6"/>
      <c r="C1963" s="4"/>
      <c r="D1963" s="4"/>
      <c r="E1963" s="4"/>
      <c r="F1963" s="7"/>
      <c r="G1963" s="35"/>
      <c r="H1963" s="34"/>
    </row>
    <row r="1964" spans="1:8">
      <c r="A1964" s="2"/>
      <c r="B1964" s="3"/>
      <c r="C1964" s="4"/>
      <c r="D1964" s="4"/>
      <c r="E1964" s="4"/>
      <c r="F1964" s="5"/>
      <c r="G1964" s="35"/>
      <c r="H1964" s="34"/>
    </row>
    <row r="1965" spans="1:8">
      <c r="A1965" s="2"/>
      <c r="B1965" s="3"/>
      <c r="C1965" s="4"/>
      <c r="D1965" s="4"/>
      <c r="E1965" s="4"/>
      <c r="F1965" s="5"/>
      <c r="G1965" s="35"/>
      <c r="H1965" s="34"/>
    </row>
    <row r="1966" spans="1:8">
      <c r="A1966" s="2"/>
      <c r="B1966" s="3"/>
      <c r="C1966" s="4"/>
      <c r="D1966" s="4"/>
      <c r="E1966" s="4"/>
      <c r="F1966" s="5"/>
      <c r="G1966" s="35"/>
      <c r="H1966" s="34"/>
    </row>
    <row r="1967" spans="1:8">
      <c r="A1967" s="2"/>
      <c r="B1967" s="6"/>
      <c r="C1967" s="4"/>
      <c r="D1967" s="4"/>
      <c r="E1967" s="4"/>
      <c r="F1967" s="7"/>
      <c r="G1967" s="35"/>
      <c r="H1967" s="34"/>
    </row>
    <row r="1968" spans="1:8">
      <c r="A1968" s="2"/>
      <c r="B1968" s="6"/>
      <c r="C1968" s="4"/>
      <c r="D1968" s="4"/>
      <c r="E1968" s="4"/>
      <c r="F1968" s="7"/>
      <c r="G1968" s="35"/>
      <c r="H1968" s="34"/>
    </row>
    <row r="1969" spans="1:8">
      <c r="A1969" s="2"/>
      <c r="B1969" s="3"/>
      <c r="C1969" s="4"/>
      <c r="D1969" s="4"/>
      <c r="E1969" s="4"/>
      <c r="F1969" s="5"/>
      <c r="G1969" s="35"/>
      <c r="H1969" s="34"/>
    </row>
    <row r="1970" spans="1:8">
      <c r="A1970" s="2"/>
      <c r="B1970" s="6"/>
      <c r="C1970" s="4"/>
      <c r="D1970" s="4"/>
      <c r="E1970" s="4"/>
      <c r="F1970" s="7"/>
      <c r="G1970" s="35"/>
      <c r="H1970" s="34"/>
    </row>
    <row r="1971" spans="1:8">
      <c r="A1971" s="2"/>
      <c r="B1971" s="3"/>
      <c r="C1971" s="4"/>
      <c r="D1971" s="4"/>
      <c r="E1971" s="4"/>
      <c r="F1971" s="5"/>
      <c r="G1971" s="35"/>
      <c r="H1971" s="34"/>
    </row>
    <row r="1972" spans="1:8">
      <c r="A1972" s="2"/>
      <c r="B1972" s="3"/>
      <c r="C1972" s="4"/>
      <c r="D1972" s="4"/>
      <c r="E1972" s="4"/>
      <c r="F1972" s="5"/>
      <c r="G1972" s="35"/>
      <c r="H1972" s="34"/>
    </row>
    <row r="1973" spans="1:8">
      <c r="A1973" s="2"/>
      <c r="B1973" s="3"/>
      <c r="C1973" s="4"/>
      <c r="D1973" s="4"/>
      <c r="E1973" s="4"/>
      <c r="F1973" s="5"/>
      <c r="G1973" s="35"/>
      <c r="H1973" s="34"/>
    </row>
    <row r="1974" spans="1:8">
      <c r="A1974" s="2"/>
      <c r="B1974" s="3"/>
      <c r="C1974" s="4"/>
      <c r="D1974" s="4"/>
      <c r="E1974" s="4"/>
      <c r="F1974" s="5"/>
      <c r="G1974" s="35"/>
      <c r="H1974" s="34"/>
    </row>
    <row r="1975" spans="1:8">
      <c r="A1975" s="2"/>
      <c r="B1975" s="6"/>
      <c r="C1975" s="4"/>
      <c r="D1975" s="4"/>
      <c r="E1975" s="4"/>
      <c r="F1975" s="7"/>
      <c r="G1975" s="35"/>
      <c r="H1975" s="34"/>
    </row>
    <row r="1976" spans="1:8">
      <c r="A1976" s="2"/>
      <c r="B1976" s="3"/>
      <c r="C1976" s="4"/>
      <c r="D1976" s="4"/>
      <c r="E1976" s="4"/>
      <c r="F1976" s="5"/>
      <c r="G1976" s="35"/>
      <c r="H1976" s="34"/>
    </row>
    <row r="1977" spans="1:8">
      <c r="A1977" s="2"/>
      <c r="B1977" s="6"/>
      <c r="C1977" s="4"/>
      <c r="D1977" s="4"/>
      <c r="E1977" s="4"/>
      <c r="F1977" s="7"/>
      <c r="G1977" s="35"/>
      <c r="H1977" s="34"/>
    </row>
    <row r="1978" spans="1:8">
      <c r="A1978" s="2"/>
      <c r="B1978" s="6"/>
      <c r="C1978" s="4"/>
      <c r="D1978" s="4"/>
      <c r="E1978" s="4"/>
      <c r="F1978" s="7"/>
      <c r="G1978" s="35"/>
      <c r="H1978" s="34"/>
    </row>
    <row r="1979" spans="1:8">
      <c r="A1979" s="2"/>
      <c r="B1979" s="3"/>
      <c r="C1979" s="4"/>
      <c r="D1979" s="4"/>
      <c r="E1979" s="4"/>
      <c r="F1979" s="5"/>
      <c r="G1979" s="35"/>
      <c r="H1979" s="34"/>
    </row>
    <row r="1980" spans="1:8">
      <c r="A1980" s="2"/>
      <c r="B1980" s="6"/>
      <c r="C1980" s="4"/>
      <c r="D1980" s="4"/>
      <c r="E1980" s="4"/>
      <c r="F1980" s="7"/>
      <c r="G1980" s="35"/>
      <c r="H1980" s="34"/>
    </row>
    <row r="1981" spans="1:8">
      <c r="A1981" s="2"/>
      <c r="B1981" s="3"/>
      <c r="C1981" s="4"/>
      <c r="D1981" s="4"/>
      <c r="E1981" s="4"/>
      <c r="F1981" s="5"/>
      <c r="G1981" s="35"/>
      <c r="H1981" s="34"/>
    </row>
    <row r="1982" spans="1:8">
      <c r="A1982" s="2"/>
      <c r="B1982" s="3"/>
      <c r="C1982" s="4"/>
      <c r="D1982" s="4"/>
      <c r="E1982" s="4"/>
      <c r="F1982" s="5"/>
      <c r="G1982" s="35"/>
      <c r="H1982" s="34"/>
    </row>
    <row r="1983" spans="1:8">
      <c r="A1983" s="2"/>
      <c r="B1983" s="6"/>
      <c r="C1983" s="4"/>
      <c r="D1983" s="4"/>
      <c r="E1983" s="4"/>
      <c r="F1983" s="7"/>
      <c r="G1983" s="35"/>
      <c r="H1983" s="34"/>
    </row>
    <row r="1984" spans="1:8">
      <c r="A1984" s="2"/>
      <c r="B1984" s="6"/>
      <c r="C1984" s="4"/>
      <c r="D1984" s="4"/>
      <c r="E1984" s="4"/>
      <c r="F1984" s="7"/>
      <c r="G1984" s="35"/>
      <c r="H1984" s="34"/>
    </row>
    <row r="1985" spans="1:8">
      <c r="A1985" s="2"/>
      <c r="B1985" s="6"/>
      <c r="C1985" s="4"/>
      <c r="D1985" s="4"/>
      <c r="E1985" s="4"/>
      <c r="F1985" s="7"/>
      <c r="G1985" s="35"/>
      <c r="H1985" s="34"/>
    </row>
    <row r="1986" spans="1:8">
      <c r="A1986" s="2"/>
      <c r="B1986" s="6"/>
      <c r="C1986" s="4"/>
      <c r="D1986" s="4"/>
      <c r="E1986" s="4"/>
      <c r="F1986" s="7"/>
      <c r="G1986" s="35"/>
      <c r="H1986" s="34"/>
    </row>
    <row r="1987" spans="1:8">
      <c r="A1987" s="2"/>
      <c r="B1987" s="3"/>
      <c r="C1987" s="4"/>
      <c r="D1987" s="4"/>
      <c r="E1987" s="4"/>
      <c r="F1987" s="5"/>
      <c r="G1987" s="35"/>
      <c r="H1987" s="34"/>
    </row>
    <row r="1988" spans="1:8">
      <c r="A1988" s="2"/>
      <c r="B1988" s="6"/>
      <c r="C1988" s="4"/>
      <c r="D1988" s="4"/>
      <c r="E1988" s="4"/>
      <c r="F1988" s="7"/>
      <c r="G1988" s="35"/>
      <c r="H1988" s="34"/>
    </row>
    <row r="1989" spans="1:8">
      <c r="A1989" s="2"/>
      <c r="B1989" s="3"/>
      <c r="C1989" s="4"/>
      <c r="D1989" s="4"/>
      <c r="E1989" s="4"/>
      <c r="F1989" s="5"/>
      <c r="G1989" s="35"/>
      <c r="H1989" s="34"/>
    </row>
    <row r="1990" spans="1:8">
      <c r="A1990" s="2"/>
      <c r="B1990" s="3"/>
      <c r="C1990" s="4"/>
      <c r="D1990" s="4"/>
      <c r="E1990" s="4"/>
      <c r="F1990" s="5"/>
      <c r="G1990" s="35"/>
      <c r="H1990" s="34"/>
    </row>
    <row r="1991" spans="1:8">
      <c r="A1991" s="2"/>
      <c r="B1991" s="3"/>
      <c r="C1991" s="4"/>
      <c r="D1991" s="4"/>
      <c r="E1991" s="4"/>
      <c r="F1991" s="5"/>
      <c r="G1991" s="35"/>
      <c r="H1991" s="34"/>
    </row>
    <row r="1992" spans="1:8">
      <c r="A1992" s="2"/>
      <c r="B1992" s="6"/>
      <c r="C1992" s="4"/>
      <c r="D1992" s="4"/>
      <c r="E1992" s="4"/>
      <c r="F1992" s="7"/>
      <c r="G1992" s="35"/>
      <c r="H1992" s="34"/>
    </row>
    <row r="1993" spans="1:8">
      <c r="A1993" s="2"/>
      <c r="B1993" s="3"/>
      <c r="C1993" s="4"/>
      <c r="D1993" s="4"/>
      <c r="E1993" s="4"/>
      <c r="F1993" s="5"/>
      <c r="G1993" s="35"/>
      <c r="H1993" s="34"/>
    </row>
    <row r="1994" spans="1:8">
      <c r="A1994" s="2"/>
      <c r="B1994" s="3"/>
      <c r="C1994" s="4"/>
      <c r="D1994" s="4"/>
      <c r="E1994" s="4"/>
      <c r="F1994" s="5"/>
      <c r="G1994" s="35"/>
      <c r="H1994" s="34"/>
    </row>
    <row r="1995" spans="1:8">
      <c r="A1995" s="2"/>
      <c r="B1995" s="6"/>
      <c r="C1995" s="4"/>
      <c r="D1995" s="4"/>
      <c r="E1995" s="4"/>
      <c r="F1995" s="7"/>
      <c r="G1995" s="35"/>
      <c r="H1995" s="34"/>
    </row>
    <row r="1996" spans="1:8">
      <c r="A1996" s="2"/>
      <c r="B1996" s="3"/>
      <c r="C1996" s="4"/>
      <c r="D1996" s="4"/>
      <c r="E1996" s="4"/>
      <c r="F1996" s="5"/>
      <c r="G1996" s="35"/>
      <c r="H1996" s="34"/>
    </row>
    <row r="1997" spans="1:8">
      <c r="A1997" s="2"/>
      <c r="B1997" s="3"/>
      <c r="C1997" s="4"/>
      <c r="D1997" s="4"/>
      <c r="E1997" s="4"/>
      <c r="F1997" s="5"/>
      <c r="G1997" s="35"/>
      <c r="H1997" s="34"/>
    </row>
    <row r="1998" spans="1:8">
      <c r="A1998" s="2"/>
      <c r="B1998" s="6"/>
      <c r="C1998" s="4"/>
      <c r="D1998" s="4"/>
      <c r="E1998" s="4"/>
      <c r="F1998" s="7"/>
      <c r="G1998" s="35"/>
      <c r="H1998" s="34"/>
    </row>
    <row r="1999" spans="1:8">
      <c r="A1999" s="2"/>
      <c r="B1999" s="3"/>
      <c r="C1999" s="4"/>
      <c r="D1999" s="4"/>
      <c r="E1999" s="4"/>
      <c r="F1999" s="5"/>
      <c r="G1999" s="35"/>
      <c r="H1999" s="34"/>
    </row>
    <row r="2000" spans="1:8">
      <c r="A2000" s="2"/>
      <c r="B2000" s="3"/>
      <c r="C2000" s="4"/>
      <c r="D2000" s="4"/>
      <c r="E2000" s="4"/>
      <c r="F2000" s="5"/>
      <c r="G2000" s="35"/>
      <c r="H2000" s="34"/>
    </row>
    <row r="2001" spans="1:8">
      <c r="A2001" s="2"/>
      <c r="B2001" s="6"/>
      <c r="C2001" s="4"/>
      <c r="D2001" s="4"/>
      <c r="E2001" s="4"/>
      <c r="F2001" s="7"/>
      <c r="G2001" s="35"/>
      <c r="H2001" s="34"/>
    </row>
    <row r="2002" spans="1:8">
      <c r="A2002" s="2"/>
      <c r="B2002" s="6"/>
      <c r="C2002" s="4"/>
      <c r="D2002" s="4"/>
      <c r="E2002" s="4"/>
      <c r="F2002" s="7"/>
      <c r="G2002" s="35"/>
      <c r="H2002" s="34"/>
    </row>
    <row r="2003" spans="1:8">
      <c r="A2003" s="2"/>
      <c r="B2003" s="3"/>
      <c r="C2003" s="4"/>
      <c r="D2003" s="4"/>
      <c r="E2003" s="4"/>
      <c r="F2003" s="5"/>
      <c r="G2003" s="35"/>
      <c r="H2003" s="34"/>
    </row>
    <row r="2004" spans="1:8">
      <c r="A2004" s="2"/>
      <c r="B2004" s="3"/>
      <c r="C2004" s="4"/>
      <c r="D2004" s="4"/>
      <c r="E2004" s="4"/>
      <c r="F2004" s="5"/>
      <c r="G2004" s="35"/>
      <c r="H2004" s="34"/>
    </row>
    <row r="2005" spans="1:8">
      <c r="A2005" s="2"/>
      <c r="B2005" s="6"/>
      <c r="C2005" s="4"/>
      <c r="D2005" s="4"/>
      <c r="E2005" s="4"/>
      <c r="F2005" s="7"/>
      <c r="G2005" s="35"/>
      <c r="H2005" s="34"/>
    </row>
    <row r="2006" spans="1:8">
      <c r="A2006" s="2"/>
      <c r="B2006" s="3"/>
      <c r="C2006" s="4"/>
      <c r="D2006" s="4"/>
      <c r="E2006" s="4"/>
      <c r="F2006" s="5"/>
      <c r="G2006" s="35"/>
      <c r="H2006" s="34"/>
    </row>
    <row r="2007" spans="1:8">
      <c r="A2007" s="2"/>
      <c r="B2007" s="3"/>
      <c r="C2007" s="4"/>
      <c r="D2007" s="4"/>
      <c r="E2007" s="4"/>
      <c r="F2007" s="5"/>
      <c r="G2007" s="35"/>
      <c r="H2007" s="34"/>
    </row>
    <row r="2008" spans="1:8">
      <c r="A2008" s="2"/>
      <c r="B2008" s="3"/>
      <c r="C2008" s="4"/>
      <c r="D2008" s="4"/>
      <c r="E2008" s="4"/>
      <c r="F2008" s="5"/>
      <c r="G2008" s="35"/>
      <c r="H2008" s="34"/>
    </row>
    <row r="2009" spans="1:8">
      <c r="A2009" s="2"/>
      <c r="B2009" s="3"/>
      <c r="C2009" s="4"/>
      <c r="D2009" s="4"/>
      <c r="E2009" s="4"/>
      <c r="F2009" s="5"/>
      <c r="G2009" s="35"/>
      <c r="H2009" s="34"/>
    </row>
    <row r="2010" spans="1:8">
      <c r="A2010" s="2"/>
      <c r="B2010" s="3"/>
      <c r="C2010" s="4"/>
      <c r="D2010" s="4"/>
      <c r="E2010" s="4"/>
      <c r="F2010" s="5"/>
      <c r="G2010" s="35"/>
      <c r="H2010" s="34"/>
    </row>
    <row r="2011" spans="1:8">
      <c r="A2011" s="2"/>
      <c r="B2011" s="3"/>
      <c r="C2011" s="4"/>
      <c r="D2011" s="4"/>
      <c r="E2011" s="4"/>
      <c r="F2011" s="5"/>
      <c r="G2011" s="35"/>
      <c r="H2011" s="34"/>
    </row>
    <row r="2012" spans="1:8">
      <c r="A2012" s="2"/>
      <c r="B2012" s="6"/>
      <c r="C2012" s="4"/>
      <c r="D2012" s="4"/>
      <c r="E2012" s="4"/>
      <c r="F2012" s="7"/>
      <c r="G2012" s="35"/>
      <c r="H2012" s="34"/>
    </row>
    <row r="2013" spans="1:8">
      <c r="A2013" s="2"/>
      <c r="B2013" s="3"/>
      <c r="C2013" s="4"/>
      <c r="D2013" s="4"/>
      <c r="E2013" s="4"/>
      <c r="F2013" s="5"/>
      <c r="G2013" s="35"/>
      <c r="H2013" s="34"/>
    </row>
    <row r="2014" spans="1:8">
      <c r="A2014" s="2"/>
      <c r="B2014" s="3"/>
      <c r="C2014" s="4"/>
      <c r="D2014" s="4"/>
      <c r="E2014" s="4"/>
      <c r="F2014" s="5"/>
      <c r="G2014" s="35"/>
      <c r="H2014" s="34"/>
    </row>
    <row r="2015" spans="1:8">
      <c r="A2015" s="2"/>
      <c r="B2015" s="6"/>
      <c r="C2015" s="4"/>
      <c r="D2015" s="4"/>
      <c r="E2015" s="4"/>
      <c r="F2015" s="7"/>
      <c r="G2015" s="35"/>
      <c r="H2015" s="34"/>
    </row>
    <row r="2016" spans="1:8">
      <c r="A2016" s="2"/>
      <c r="B2016" s="6"/>
      <c r="C2016" s="4"/>
      <c r="D2016" s="4"/>
      <c r="E2016" s="4"/>
      <c r="F2016" s="7"/>
      <c r="G2016" s="35"/>
      <c r="H2016" s="34"/>
    </row>
    <row r="2017" spans="1:8">
      <c r="A2017" s="2"/>
      <c r="B2017" s="6"/>
      <c r="C2017" s="4"/>
      <c r="D2017" s="4"/>
      <c r="E2017" s="4"/>
      <c r="F2017" s="7"/>
      <c r="G2017" s="35"/>
      <c r="H2017" s="34"/>
    </row>
    <row r="2018" spans="1:8">
      <c r="A2018" s="2"/>
      <c r="B2018" s="3"/>
      <c r="C2018" s="4"/>
      <c r="D2018" s="4"/>
      <c r="E2018" s="4"/>
      <c r="F2018" s="5"/>
      <c r="G2018" s="35"/>
      <c r="H2018" s="34"/>
    </row>
    <row r="2019" spans="1:8">
      <c r="A2019" s="2"/>
      <c r="B2019" s="6"/>
      <c r="C2019" s="4"/>
      <c r="D2019" s="4"/>
      <c r="E2019" s="4"/>
      <c r="F2019" s="7"/>
      <c r="G2019" s="35"/>
      <c r="H2019" s="34"/>
    </row>
    <row r="2020" spans="1:8">
      <c r="A2020" s="2"/>
      <c r="B2020" s="3"/>
      <c r="C2020" s="4"/>
      <c r="D2020" s="4"/>
      <c r="E2020" s="4"/>
      <c r="F2020" s="5"/>
      <c r="G2020" s="35"/>
      <c r="H2020" s="34"/>
    </row>
    <row r="2021" spans="1:8">
      <c r="A2021" s="2"/>
      <c r="B2021" s="6"/>
      <c r="C2021" s="4"/>
      <c r="D2021" s="4"/>
      <c r="E2021" s="4"/>
      <c r="F2021" s="7"/>
      <c r="G2021" s="35"/>
      <c r="H2021" s="34"/>
    </row>
    <row r="2022" spans="1:8">
      <c r="A2022" s="2"/>
      <c r="B2022" s="6"/>
      <c r="C2022" s="4"/>
      <c r="D2022" s="4"/>
      <c r="E2022" s="4"/>
      <c r="F2022" s="7"/>
      <c r="G2022" s="35"/>
      <c r="H2022" s="34"/>
    </row>
    <row r="2023" spans="1:8">
      <c r="A2023" s="2"/>
      <c r="B2023" s="6"/>
      <c r="C2023" s="4"/>
      <c r="D2023" s="4"/>
      <c r="E2023" s="4"/>
      <c r="F2023" s="7"/>
      <c r="H2023" s="9"/>
    </row>
    <row r="2024" spans="1:8">
      <c r="A2024" s="2"/>
      <c r="B2024" s="6"/>
      <c r="C2024" s="4"/>
      <c r="D2024" s="4"/>
      <c r="E2024" s="4"/>
      <c r="F2024" s="7"/>
      <c r="H2024" s="9"/>
    </row>
  </sheetData>
  <mergeCells count="1">
    <mergeCell ref="J2:J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O2024"/>
  <sheetViews>
    <sheetView showGridLines="0" workbookViewId="0"/>
  </sheetViews>
  <sheetFormatPr defaultRowHeight="15"/>
  <cols>
    <col min="1" max="1" width="16.42578125" style="8" customWidth="1"/>
    <col min="2" max="6" width="9.140625" style="8"/>
    <col min="7" max="7" width="9.28515625" bestFit="1" customWidth="1"/>
    <col min="8" max="8" width="12.42578125" bestFit="1" customWidth="1"/>
    <col min="10" max="10" width="13.140625" customWidth="1"/>
    <col min="11" max="11" width="11" bestFit="1" customWidth="1"/>
    <col min="12" max="15" width="11.42578125" bestFit="1" customWidth="1"/>
  </cols>
  <sheetData>
    <row r="1" spans="1:15">
      <c r="A1" s="1" t="s">
        <v>0</v>
      </c>
      <c r="B1" s="1" t="s">
        <v>1</v>
      </c>
      <c r="C1" s="1" t="s">
        <v>2066</v>
      </c>
      <c r="D1" s="1" t="s">
        <v>2</v>
      </c>
      <c r="E1" s="1" t="s">
        <v>2067</v>
      </c>
      <c r="F1" s="1" t="s">
        <v>2068</v>
      </c>
      <c r="G1" s="1" t="s">
        <v>2069</v>
      </c>
      <c r="H1" s="1" t="s">
        <v>2091</v>
      </c>
      <c r="K1" s="39" t="s">
        <v>2078</v>
      </c>
      <c r="L1" s="39" t="s">
        <v>2074</v>
      </c>
      <c r="M1" s="39" t="s">
        <v>2075</v>
      </c>
      <c r="N1" s="39" t="s">
        <v>2079</v>
      </c>
      <c r="O1" s="39" t="s">
        <v>2092</v>
      </c>
    </row>
    <row r="2" spans="1:15">
      <c r="A2" s="44" t="s">
        <v>12</v>
      </c>
      <c r="B2" s="45">
        <v>18.321300000000001</v>
      </c>
      <c r="C2" s="46">
        <v>17.980899999999998</v>
      </c>
      <c r="D2" s="46">
        <v>18.662600000000001</v>
      </c>
      <c r="E2" s="46">
        <v>17.861599999999999</v>
      </c>
      <c r="F2" s="47">
        <v>1.7100000000000001E-2</v>
      </c>
      <c r="G2" s="35">
        <f>D2-E2</f>
        <v>0.80100000000000193</v>
      </c>
      <c r="H2" s="34">
        <f>(SUM(G2:G3)/2)/C3</f>
        <v>5.0550579106521422E-2</v>
      </c>
      <c r="J2" s="77" t="s">
        <v>2093</v>
      </c>
      <c r="K2" s="40" t="s">
        <v>2078</v>
      </c>
      <c r="L2" s="40" t="s">
        <v>2094</v>
      </c>
      <c r="M2" s="40" t="s">
        <v>2095</v>
      </c>
      <c r="N2" s="40" t="s">
        <v>2096</v>
      </c>
      <c r="O2" s="40" t="s">
        <v>2097</v>
      </c>
    </row>
    <row r="3" spans="1:15">
      <c r="A3" s="44" t="s">
        <v>36</v>
      </c>
      <c r="B3" s="45">
        <v>18.013000000000002</v>
      </c>
      <c r="C3" s="46">
        <v>17.527000000000001</v>
      </c>
      <c r="D3" s="46">
        <v>18.167000000000002</v>
      </c>
      <c r="E3" s="46">
        <v>17.196000000000002</v>
      </c>
      <c r="F3" s="47">
        <v>2.46E-2</v>
      </c>
      <c r="G3" s="35">
        <f t="shared" ref="G3:G66" si="0">D3-E3</f>
        <v>0.97100000000000009</v>
      </c>
      <c r="H3" s="34">
        <f t="shared" ref="H3:H66" si="1">(SUM(G3:G4)/2)/C4</f>
        <v>5.8695290397736702E-2</v>
      </c>
      <c r="J3" s="77"/>
      <c r="K3" s="41">
        <f>SUM($H2:$H7)/6</f>
        <v>6.0741152371491434E-2</v>
      </c>
      <c r="L3" s="41">
        <f>SUM($H2:$H13)/12</f>
        <v>5.1542265105681689E-2</v>
      </c>
      <c r="M3" s="41">
        <f>SUM($H2:$H25)/24</f>
        <v>5.8624355670960498E-2</v>
      </c>
      <c r="N3" s="41">
        <f>SUM($H2:$H37)/36</f>
        <v>5.7337188575937295E-2</v>
      </c>
      <c r="O3" s="41">
        <f>SUM($H2:$H61)/60</f>
        <v>5.9938135398453787E-2</v>
      </c>
    </row>
    <row r="4" spans="1:15">
      <c r="A4" s="44" t="s">
        <v>62</v>
      </c>
      <c r="B4" s="48">
        <v>17.581</v>
      </c>
      <c r="C4" s="46">
        <v>18.027000000000001</v>
      </c>
      <c r="D4" s="46">
        <v>18.173999999999999</v>
      </c>
      <c r="E4" s="46">
        <v>17.0288</v>
      </c>
      <c r="F4" s="49">
        <v>-2.4400000000000002E-2</v>
      </c>
      <c r="G4" s="35">
        <f t="shared" si="0"/>
        <v>1.1451999999999991</v>
      </c>
      <c r="H4" s="34">
        <f t="shared" si="1"/>
        <v>7.1980941380306071E-2</v>
      </c>
    </row>
    <row r="5" spans="1:15">
      <c r="A5" s="44" t="s">
        <v>89</v>
      </c>
      <c r="B5" s="45">
        <v>18.020499999999998</v>
      </c>
      <c r="C5" s="46">
        <v>17.315000000000001</v>
      </c>
      <c r="D5" s="46">
        <v>18.5825</v>
      </c>
      <c r="E5" s="46">
        <v>17.234999999999999</v>
      </c>
      <c r="F5" s="47">
        <v>3.9899999999999998E-2</v>
      </c>
      <c r="G5" s="35">
        <f t="shared" si="0"/>
        <v>1.3475000000000001</v>
      </c>
      <c r="H5" s="34">
        <f t="shared" si="1"/>
        <v>6.3840575604781652E-2</v>
      </c>
    </row>
    <row r="6" spans="1:15">
      <c r="A6" s="44" t="s">
        <v>2098</v>
      </c>
      <c r="B6" s="48">
        <v>17.328499999999998</v>
      </c>
      <c r="C6" s="46">
        <v>17.651</v>
      </c>
      <c r="D6" s="46">
        <v>17.9815</v>
      </c>
      <c r="E6" s="46">
        <v>17.075299999999999</v>
      </c>
      <c r="F6" s="49">
        <v>-2.1299999999999999E-2</v>
      </c>
      <c r="G6" s="35">
        <f t="shared" si="0"/>
        <v>0.90620000000000189</v>
      </c>
      <c r="H6" s="34">
        <f t="shared" si="1"/>
        <v>5.564599836110358E-2</v>
      </c>
    </row>
    <row r="7" spans="1:15">
      <c r="A7" s="44" t="s">
        <v>141</v>
      </c>
      <c r="B7" s="48">
        <v>17.704999999999998</v>
      </c>
      <c r="C7" s="46">
        <v>18.305</v>
      </c>
      <c r="D7" s="46">
        <v>18.445</v>
      </c>
      <c r="E7" s="46">
        <v>17.314</v>
      </c>
      <c r="F7" s="49">
        <v>-3.49E-2</v>
      </c>
      <c r="G7" s="35">
        <f t="shared" si="0"/>
        <v>1.1310000000000002</v>
      </c>
      <c r="H7" s="34">
        <f t="shared" si="1"/>
        <v>6.373352937849916E-2</v>
      </c>
    </row>
    <row r="8" spans="1:15">
      <c r="A8" s="44" t="s">
        <v>167</v>
      </c>
      <c r="B8" s="45">
        <v>18.344999999999999</v>
      </c>
      <c r="C8" s="46">
        <v>17.683</v>
      </c>
      <c r="D8" s="46">
        <v>18.420999999999999</v>
      </c>
      <c r="E8" s="46">
        <v>17.297999999999998</v>
      </c>
      <c r="F8" s="47">
        <v>3.3300000000000003E-2</v>
      </c>
      <c r="G8" s="35">
        <f t="shared" si="0"/>
        <v>1.1230000000000011</v>
      </c>
      <c r="H8" s="34">
        <f t="shared" si="1"/>
        <v>5.1359566707195825E-2</v>
      </c>
    </row>
    <row r="9" spans="1:15">
      <c r="A9" s="44" t="s">
        <v>193</v>
      </c>
      <c r="B9" s="48">
        <v>17.754000000000001</v>
      </c>
      <c r="C9" s="46">
        <v>18.094000000000001</v>
      </c>
      <c r="D9" s="46">
        <v>18.288</v>
      </c>
      <c r="E9" s="46">
        <v>17.552399999999999</v>
      </c>
      <c r="F9" s="49">
        <v>-1.7899999999999999E-2</v>
      </c>
      <c r="G9" s="35">
        <f t="shared" si="0"/>
        <v>0.73560000000000159</v>
      </c>
      <c r="H9" s="34">
        <f t="shared" si="1"/>
        <v>4.2548050521691423E-2</v>
      </c>
    </row>
    <row r="10" spans="1:15">
      <c r="A10" s="44" t="s">
        <v>220</v>
      </c>
      <c r="B10" s="48">
        <v>18.077999999999999</v>
      </c>
      <c r="C10" s="46">
        <v>18.21</v>
      </c>
      <c r="D10" s="46">
        <v>18.602</v>
      </c>
      <c r="E10" s="46">
        <v>17.788</v>
      </c>
      <c r="F10" s="49">
        <v>-9.4000000000000004E-3</v>
      </c>
      <c r="G10" s="35">
        <f t="shared" si="0"/>
        <v>0.81400000000000006</v>
      </c>
      <c r="H10" s="34">
        <f t="shared" si="1"/>
        <v>4.5474576271186437E-2</v>
      </c>
    </row>
    <row r="11" spans="1:15">
      <c r="A11" s="44" t="s">
        <v>246</v>
      </c>
      <c r="B11" s="45">
        <v>18.248999999999999</v>
      </c>
      <c r="C11" s="46">
        <v>17.7</v>
      </c>
      <c r="D11" s="46">
        <v>18.440000000000001</v>
      </c>
      <c r="E11" s="46">
        <v>17.644200000000001</v>
      </c>
      <c r="F11" s="47">
        <v>2.7199999999999998E-2</v>
      </c>
      <c r="G11" s="35">
        <f t="shared" si="0"/>
        <v>0.79579999999999984</v>
      </c>
      <c r="H11" s="34">
        <f t="shared" si="1"/>
        <v>4.0799324514494799E-2</v>
      </c>
    </row>
    <row r="12" spans="1:15">
      <c r="A12" s="44" t="s">
        <v>272</v>
      </c>
      <c r="B12" s="48">
        <v>17.765999999999998</v>
      </c>
      <c r="C12" s="46">
        <v>17.765000000000001</v>
      </c>
      <c r="D12" s="46">
        <v>17.888000000000002</v>
      </c>
      <c r="E12" s="46">
        <v>17.234200000000001</v>
      </c>
      <c r="F12" s="49">
        <v>-2.2000000000000001E-3</v>
      </c>
      <c r="G12" s="35">
        <f t="shared" si="0"/>
        <v>0.65380000000000038</v>
      </c>
      <c r="H12" s="34">
        <f t="shared" si="1"/>
        <v>3.6381511455602464E-2</v>
      </c>
    </row>
    <row r="13" spans="1:15">
      <c r="A13" s="44" t="s">
        <v>298</v>
      </c>
      <c r="B13" s="45">
        <v>17.806000000000001</v>
      </c>
      <c r="C13" s="46">
        <v>17.545999999999999</v>
      </c>
      <c r="D13" s="46">
        <v>17.971900000000002</v>
      </c>
      <c r="E13" s="46">
        <v>17.349</v>
      </c>
      <c r="F13" s="47">
        <v>1.44E-2</v>
      </c>
      <c r="G13" s="35">
        <f t="shared" si="0"/>
        <v>0.62290000000000134</v>
      </c>
      <c r="H13" s="34">
        <f t="shared" si="1"/>
        <v>3.7497237569060822E-2</v>
      </c>
    </row>
    <row r="14" spans="1:15">
      <c r="A14" s="44" t="s">
        <v>2099</v>
      </c>
      <c r="B14" s="48">
        <v>17.553999999999998</v>
      </c>
      <c r="C14" s="46">
        <v>18.100000000000001</v>
      </c>
      <c r="D14" s="46">
        <v>18.239000000000001</v>
      </c>
      <c r="E14" s="46">
        <v>17.5045</v>
      </c>
      <c r="F14" s="49">
        <v>-2.9100000000000001E-2</v>
      </c>
      <c r="G14" s="35">
        <f t="shared" si="0"/>
        <v>0.7345000000000006</v>
      </c>
      <c r="H14" s="34">
        <f t="shared" si="1"/>
        <v>4.0320817620374934E-2</v>
      </c>
    </row>
    <row r="15" spans="1:15">
      <c r="A15" s="44" t="s">
        <v>2100</v>
      </c>
      <c r="B15" s="48">
        <v>18.081</v>
      </c>
      <c r="C15" s="46">
        <v>18.297000000000001</v>
      </c>
      <c r="D15" s="46">
        <v>18.541</v>
      </c>
      <c r="E15" s="46">
        <v>17.8</v>
      </c>
      <c r="F15" s="49">
        <v>-1.29E-2</v>
      </c>
      <c r="G15" s="35">
        <f t="shared" si="0"/>
        <v>0.74099999999999966</v>
      </c>
      <c r="H15" s="34">
        <f t="shared" si="1"/>
        <v>6.25776218951241E-2</v>
      </c>
    </row>
    <row r="16" spans="1:15">
      <c r="A16" s="44" t="s">
        <v>375</v>
      </c>
      <c r="B16" s="45">
        <v>18.318000000000001</v>
      </c>
      <c r="C16" s="46">
        <v>17.391999999999999</v>
      </c>
      <c r="D16" s="46">
        <v>18.785699999999999</v>
      </c>
      <c r="E16" s="46">
        <v>17.350000000000001</v>
      </c>
      <c r="F16" s="47">
        <v>5.0799999999999998E-2</v>
      </c>
      <c r="G16" s="35">
        <f t="shared" si="0"/>
        <v>1.4356999999999971</v>
      </c>
      <c r="H16" s="34">
        <f t="shared" si="1"/>
        <v>6.9112535953978788E-2</v>
      </c>
    </row>
    <row r="17" spans="1:8">
      <c r="A17" s="44" t="s">
        <v>402</v>
      </c>
      <c r="B17" s="45">
        <v>17.433</v>
      </c>
      <c r="C17" s="46">
        <v>16.687999999999999</v>
      </c>
      <c r="D17" s="46">
        <v>17.488</v>
      </c>
      <c r="E17" s="46">
        <v>16.617000000000001</v>
      </c>
      <c r="F17" s="47">
        <v>4.41E-2</v>
      </c>
      <c r="G17" s="35">
        <f t="shared" si="0"/>
        <v>0.87099999999999866</v>
      </c>
      <c r="H17" s="34">
        <f t="shared" si="1"/>
        <v>4.9140178793146201E-2</v>
      </c>
    </row>
    <row r="18" spans="1:8">
      <c r="A18" s="44" t="s">
        <v>427</v>
      </c>
      <c r="B18" s="45">
        <v>16.697399999999998</v>
      </c>
      <c r="C18" s="46">
        <v>16.108000000000001</v>
      </c>
      <c r="D18" s="46">
        <v>16.748999999999999</v>
      </c>
      <c r="E18" s="46">
        <v>16.036899999999999</v>
      </c>
      <c r="F18" s="47">
        <v>3.2800000000000003E-2</v>
      </c>
      <c r="G18" s="35">
        <f t="shared" si="0"/>
        <v>0.71209999999999951</v>
      </c>
      <c r="H18" s="34">
        <f t="shared" si="1"/>
        <v>4.539323766705667E-2</v>
      </c>
    </row>
    <row r="19" spans="1:8">
      <c r="A19" s="44" t="s">
        <v>454</v>
      </c>
      <c r="B19" s="48">
        <v>16.167000000000002</v>
      </c>
      <c r="C19" s="46">
        <v>16.236999999999998</v>
      </c>
      <c r="D19" s="46">
        <v>16.45</v>
      </c>
      <c r="E19" s="46">
        <v>15.688000000000001</v>
      </c>
      <c r="F19" s="49">
        <v>-6.7999999999999996E-3</v>
      </c>
      <c r="G19" s="35">
        <f t="shared" si="0"/>
        <v>0.76199999999999868</v>
      </c>
      <c r="H19" s="34">
        <f t="shared" si="1"/>
        <v>5.6159056698444523E-2</v>
      </c>
    </row>
    <row r="20" spans="1:8">
      <c r="A20" s="44" t="s">
        <v>480</v>
      </c>
      <c r="B20" s="45">
        <v>16.277000000000001</v>
      </c>
      <c r="C20" s="46">
        <v>15.944000000000001</v>
      </c>
      <c r="D20" s="46">
        <v>16.413</v>
      </c>
      <c r="E20" s="46">
        <v>15.3842</v>
      </c>
      <c r="F20" s="47">
        <v>1.8100000000000002E-2</v>
      </c>
      <c r="G20" s="35">
        <f t="shared" si="0"/>
        <v>1.0288000000000004</v>
      </c>
      <c r="H20" s="34">
        <f t="shared" si="1"/>
        <v>7.964887734026245E-2</v>
      </c>
    </row>
    <row r="21" spans="1:8">
      <c r="A21" s="44" t="s">
        <v>506</v>
      </c>
      <c r="B21" s="45">
        <v>15.988</v>
      </c>
      <c r="C21" s="46">
        <v>15.009</v>
      </c>
      <c r="D21" s="46">
        <v>16.303999999999998</v>
      </c>
      <c r="E21" s="46">
        <v>14.9419</v>
      </c>
      <c r="F21" s="47">
        <v>6.3100000000000003E-2</v>
      </c>
      <c r="G21" s="35">
        <f t="shared" si="0"/>
        <v>1.3620999999999981</v>
      </c>
      <c r="H21" s="34">
        <f t="shared" si="1"/>
        <v>7.0403349059738121E-2</v>
      </c>
    </row>
    <row r="22" spans="1:8">
      <c r="A22" s="44" t="s">
        <v>533</v>
      </c>
      <c r="B22" s="48">
        <v>15.039</v>
      </c>
      <c r="C22" s="46">
        <v>15.048999999999999</v>
      </c>
      <c r="D22" s="46">
        <v>15.472</v>
      </c>
      <c r="E22" s="46">
        <v>14.7151</v>
      </c>
      <c r="F22" s="49">
        <v>-2.2000000000000001E-3</v>
      </c>
      <c r="G22" s="35">
        <f t="shared" si="0"/>
        <v>0.75689999999999991</v>
      </c>
      <c r="H22" s="34">
        <f t="shared" si="1"/>
        <v>6.9077184497745275E-2</v>
      </c>
    </row>
    <row r="23" spans="1:8">
      <c r="A23" s="44" t="s">
        <v>2101</v>
      </c>
      <c r="B23" s="48">
        <v>15.071999999999999</v>
      </c>
      <c r="C23" s="46">
        <v>15.301</v>
      </c>
      <c r="D23" s="46">
        <v>16.134</v>
      </c>
      <c r="E23" s="46">
        <v>14.776999999999999</v>
      </c>
      <c r="F23" s="49">
        <v>-2.0199999999999999E-2</v>
      </c>
      <c r="G23" s="35">
        <f t="shared" si="0"/>
        <v>1.3570000000000011</v>
      </c>
      <c r="H23" s="34">
        <f t="shared" si="1"/>
        <v>0.11350118525967968</v>
      </c>
    </row>
    <row r="24" spans="1:8">
      <c r="A24" s="44" t="s">
        <v>585</v>
      </c>
      <c r="B24" s="45">
        <v>15.382</v>
      </c>
      <c r="C24" s="46">
        <v>13.920999999999999</v>
      </c>
      <c r="D24" s="46">
        <v>15.627000000000001</v>
      </c>
      <c r="E24" s="46">
        <v>13.8239</v>
      </c>
      <c r="F24" s="47">
        <v>0.1042</v>
      </c>
      <c r="G24" s="35">
        <f t="shared" si="0"/>
        <v>1.8031000000000006</v>
      </c>
      <c r="H24" s="34">
        <f t="shared" si="1"/>
        <v>8.5769890015712086E-2</v>
      </c>
    </row>
    <row r="25" spans="1:8">
      <c r="A25" s="44" t="s">
        <v>611</v>
      </c>
      <c r="B25" s="48">
        <v>13.930999999999999</v>
      </c>
      <c r="C25" s="46">
        <v>14.002000000000001</v>
      </c>
      <c r="D25" s="46">
        <v>14.185</v>
      </c>
      <c r="E25" s="46">
        <v>13.5862</v>
      </c>
      <c r="F25" s="49">
        <v>-1.0699999999999999E-2</v>
      </c>
      <c r="G25" s="35">
        <f t="shared" si="0"/>
        <v>0.59880000000000067</v>
      </c>
      <c r="H25" s="34">
        <f t="shared" si="1"/>
        <v>4.7373420033608574E-2</v>
      </c>
    </row>
    <row r="26" spans="1:8">
      <c r="A26" s="44" t="s">
        <v>637</v>
      </c>
      <c r="B26" s="45">
        <v>14.081</v>
      </c>
      <c r="C26" s="46">
        <v>13.686999999999999</v>
      </c>
      <c r="D26" s="46">
        <v>14.23</v>
      </c>
      <c r="E26" s="46">
        <v>13.532</v>
      </c>
      <c r="F26" s="47">
        <v>3.9800000000000002E-2</v>
      </c>
      <c r="G26" s="35">
        <f t="shared" si="0"/>
        <v>0.6980000000000004</v>
      </c>
      <c r="H26" s="34">
        <f t="shared" si="1"/>
        <v>4.9756258604703459E-2</v>
      </c>
    </row>
    <row r="27" spans="1:8">
      <c r="A27" s="44" t="s">
        <v>661</v>
      </c>
      <c r="B27" s="48">
        <v>13.5426</v>
      </c>
      <c r="C27" s="46">
        <v>14.2364</v>
      </c>
      <c r="D27" s="46">
        <v>14.2547</v>
      </c>
      <c r="E27" s="46">
        <v>13.536</v>
      </c>
      <c r="F27" s="49">
        <v>-1.34E-2</v>
      </c>
      <c r="G27" s="35">
        <f t="shared" si="0"/>
        <v>0.71870000000000012</v>
      </c>
      <c r="H27" s="34">
        <f t="shared" si="1"/>
        <v>5.9295368154300983E-2</v>
      </c>
    </row>
    <row r="28" spans="1:8">
      <c r="A28" s="44" t="s">
        <v>661</v>
      </c>
      <c r="B28" s="48">
        <v>13.726000000000001</v>
      </c>
      <c r="C28" s="46">
        <v>14.206</v>
      </c>
      <c r="D28" s="46">
        <v>14.26</v>
      </c>
      <c r="E28" s="46">
        <v>13.294</v>
      </c>
      <c r="F28" s="49">
        <v>-3.6499999999999998E-2</v>
      </c>
      <c r="G28" s="35">
        <f t="shared" si="0"/>
        <v>0.9659999999999993</v>
      </c>
      <c r="H28" s="34">
        <f t="shared" si="1"/>
        <v>5.9909844408899217E-2</v>
      </c>
    </row>
    <row r="29" spans="1:8">
      <c r="A29" s="44" t="s">
        <v>688</v>
      </c>
      <c r="B29" s="45">
        <v>14.246</v>
      </c>
      <c r="C29" s="46">
        <v>13.754</v>
      </c>
      <c r="D29" s="46">
        <v>14.388</v>
      </c>
      <c r="E29" s="46">
        <v>13.706</v>
      </c>
      <c r="F29" s="47">
        <v>3.7499999999999999E-2</v>
      </c>
      <c r="G29" s="35">
        <f t="shared" si="0"/>
        <v>0.68200000000000038</v>
      </c>
      <c r="H29" s="34">
        <f t="shared" si="1"/>
        <v>4.2916754330598231E-2</v>
      </c>
    </row>
    <row r="30" spans="1:8">
      <c r="A30" s="44" t="s">
        <v>2102</v>
      </c>
      <c r="B30" s="48">
        <v>13.730700000000001</v>
      </c>
      <c r="C30" s="46">
        <v>14.259</v>
      </c>
      <c r="D30" s="46">
        <v>14.272600000000001</v>
      </c>
      <c r="E30" s="46">
        <v>13.730700000000001</v>
      </c>
      <c r="F30" s="49">
        <v>-4.7999999999999996E-3</v>
      </c>
      <c r="G30" s="35">
        <f t="shared" si="0"/>
        <v>0.54190000000000005</v>
      </c>
      <c r="H30" s="34">
        <f t="shared" si="1"/>
        <v>4.279055096032526E-2</v>
      </c>
    </row>
    <row r="31" spans="1:8">
      <c r="A31" s="44" t="s">
        <v>2102</v>
      </c>
      <c r="B31" s="48">
        <v>13.797000000000001</v>
      </c>
      <c r="C31" s="46">
        <v>14.266</v>
      </c>
      <c r="D31" s="46">
        <v>14.319000000000001</v>
      </c>
      <c r="E31" s="46">
        <v>13.64</v>
      </c>
      <c r="F31" s="49">
        <v>-3.15E-2</v>
      </c>
      <c r="G31" s="35">
        <f t="shared" si="0"/>
        <v>0.67900000000000027</v>
      </c>
      <c r="H31" s="34">
        <f t="shared" si="1"/>
        <v>4.6952483029653498E-2</v>
      </c>
    </row>
    <row r="32" spans="1:8">
      <c r="A32" s="44" t="s">
        <v>740</v>
      </c>
      <c r="B32" s="45">
        <v>14.246</v>
      </c>
      <c r="C32" s="46">
        <v>13.994999999999999</v>
      </c>
      <c r="D32" s="46">
        <v>14.361000000000001</v>
      </c>
      <c r="E32" s="46">
        <v>13.7258</v>
      </c>
      <c r="F32" s="47">
        <v>1.52E-2</v>
      </c>
      <c r="G32" s="35">
        <f t="shared" si="0"/>
        <v>0.6352000000000011</v>
      </c>
      <c r="H32" s="34">
        <f t="shared" si="1"/>
        <v>6.7223382045929023E-2</v>
      </c>
    </row>
    <row r="33" spans="1:8">
      <c r="A33" s="44" t="s">
        <v>767</v>
      </c>
      <c r="B33" s="45">
        <v>14.032999999999999</v>
      </c>
      <c r="C33" s="46">
        <v>13.412000000000001</v>
      </c>
      <c r="D33" s="46">
        <v>14.443</v>
      </c>
      <c r="E33" s="46">
        <v>13.275</v>
      </c>
      <c r="F33" s="47">
        <v>4.0899999999999999E-2</v>
      </c>
      <c r="G33" s="35">
        <f t="shared" si="0"/>
        <v>1.1679999999999993</v>
      </c>
      <c r="H33" s="34">
        <f t="shared" si="1"/>
        <v>6.6617181759563299E-2</v>
      </c>
    </row>
    <row r="34" spans="1:8">
      <c r="A34" s="44" t="s">
        <v>2103</v>
      </c>
      <c r="B34" s="45">
        <v>13.481999999999999</v>
      </c>
      <c r="C34" s="46">
        <v>13.337400000000001</v>
      </c>
      <c r="D34" s="46">
        <v>13.614000000000001</v>
      </c>
      <c r="E34" s="46">
        <v>13.005000000000001</v>
      </c>
      <c r="F34" s="47">
        <v>8.6999999999999994E-3</v>
      </c>
      <c r="G34" s="35">
        <f t="shared" si="0"/>
        <v>0.60899999999999999</v>
      </c>
      <c r="H34" s="34">
        <f t="shared" si="1"/>
        <v>5.5857109719322624E-2</v>
      </c>
    </row>
    <row r="35" spans="1:8">
      <c r="A35" s="44" t="s">
        <v>819</v>
      </c>
      <c r="B35" s="45">
        <v>13.366199999999999</v>
      </c>
      <c r="C35" s="46">
        <v>12.933</v>
      </c>
      <c r="D35" s="46">
        <v>13.4429</v>
      </c>
      <c r="E35" s="46">
        <v>12.607100000000001</v>
      </c>
      <c r="F35" s="47">
        <v>3.2300000000000002E-2</v>
      </c>
      <c r="G35" s="35">
        <f t="shared" si="0"/>
        <v>0.83579999999999899</v>
      </c>
      <c r="H35" s="34">
        <f t="shared" si="1"/>
        <v>5.9119004772709441E-2</v>
      </c>
    </row>
    <row r="36" spans="1:8">
      <c r="A36" s="44" t="s">
        <v>846</v>
      </c>
      <c r="B36" s="45">
        <v>12.948</v>
      </c>
      <c r="C36" s="46">
        <v>12.781000000000001</v>
      </c>
      <c r="D36" s="46">
        <v>13.254</v>
      </c>
      <c r="E36" s="46">
        <v>12.5786</v>
      </c>
      <c r="F36" s="47">
        <v>9.9000000000000008E-3</v>
      </c>
      <c r="G36" s="35">
        <f t="shared" si="0"/>
        <v>0.67539999999999978</v>
      </c>
      <c r="H36" s="34">
        <f t="shared" si="1"/>
        <v>4.6876670484917858E-2</v>
      </c>
    </row>
    <row r="37" spans="1:8">
      <c r="A37" s="44" t="s">
        <v>871</v>
      </c>
      <c r="B37" s="48">
        <v>12.821</v>
      </c>
      <c r="C37" s="46">
        <v>13.095000000000001</v>
      </c>
      <c r="D37" s="46">
        <v>13.3073</v>
      </c>
      <c r="E37" s="46">
        <v>12.755000000000001</v>
      </c>
      <c r="F37" s="49">
        <v>-2.24E-2</v>
      </c>
      <c r="G37" s="35">
        <f t="shared" si="0"/>
        <v>0.5522999999999989</v>
      </c>
      <c r="H37" s="34">
        <f t="shared" si="1"/>
        <v>5.9839644359768129E-2</v>
      </c>
    </row>
    <row r="38" spans="1:8">
      <c r="A38" s="44" t="s">
        <v>898</v>
      </c>
      <c r="B38" s="45">
        <v>13.115</v>
      </c>
      <c r="C38" s="46">
        <v>12.597</v>
      </c>
      <c r="D38" s="46">
        <v>13.394299999999999</v>
      </c>
      <c r="E38" s="46">
        <v>12.439</v>
      </c>
      <c r="F38" s="47">
        <v>4.0099999999999997E-2</v>
      </c>
      <c r="G38" s="35">
        <f t="shared" si="0"/>
        <v>0.95529999999999937</v>
      </c>
      <c r="H38" s="34">
        <f t="shared" si="1"/>
        <v>6.4155419222903812E-2</v>
      </c>
    </row>
    <row r="39" spans="1:8">
      <c r="A39" s="44" t="s">
        <v>924</v>
      </c>
      <c r="B39" s="45">
        <v>12.609</v>
      </c>
      <c r="C39" s="46">
        <v>12.225</v>
      </c>
      <c r="D39" s="46">
        <v>12.808299999999999</v>
      </c>
      <c r="E39" s="46">
        <v>12.195</v>
      </c>
      <c r="F39" s="47">
        <v>2.6100000000000002E-2</v>
      </c>
      <c r="G39" s="35">
        <f t="shared" si="0"/>
        <v>0.61329999999999885</v>
      </c>
      <c r="H39" s="34">
        <f t="shared" si="1"/>
        <v>5.117467913856856E-2</v>
      </c>
    </row>
    <row r="40" spans="1:8">
      <c r="A40" s="44" t="s">
        <v>950</v>
      </c>
      <c r="B40" s="45">
        <v>12.288</v>
      </c>
      <c r="C40" s="46">
        <v>11.952199999999999</v>
      </c>
      <c r="D40" s="46">
        <v>12.363</v>
      </c>
      <c r="E40" s="46">
        <v>11.753</v>
      </c>
      <c r="F40" s="47">
        <v>2.4899999999999999E-2</v>
      </c>
      <c r="G40" s="35">
        <f t="shared" si="0"/>
        <v>0.60999999999999943</v>
      </c>
      <c r="H40" s="34">
        <f t="shared" si="1"/>
        <v>4.7348024192894529E-2</v>
      </c>
    </row>
    <row r="41" spans="1:8">
      <c r="A41" s="44" t="s">
        <v>975</v>
      </c>
      <c r="B41" s="48">
        <v>11.989800000000001</v>
      </c>
      <c r="C41" s="46">
        <v>12.334199999999999</v>
      </c>
      <c r="D41" s="46">
        <v>12.356999999999999</v>
      </c>
      <c r="E41" s="46">
        <v>11.798999999999999</v>
      </c>
      <c r="F41" s="49">
        <v>-2.64E-2</v>
      </c>
      <c r="G41" s="35">
        <f t="shared" si="0"/>
        <v>0.55799999999999983</v>
      </c>
      <c r="H41" s="34">
        <f t="shared" si="1"/>
        <v>5.0391619893172784E-2</v>
      </c>
    </row>
    <row r="42" spans="1:8">
      <c r="A42" s="44" t="s">
        <v>1002</v>
      </c>
      <c r="B42" s="48">
        <v>12.315</v>
      </c>
      <c r="C42" s="46">
        <v>12.524900000000001</v>
      </c>
      <c r="D42" s="46">
        <v>12.8453</v>
      </c>
      <c r="E42" s="46">
        <v>12.141</v>
      </c>
      <c r="F42" s="49">
        <v>-2.1299999999999999E-2</v>
      </c>
      <c r="G42" s="35">
        <f t="shared" si="0"/>
        <v>0.70429999999999993</v>
      </c>
      <c r="H42" s="34">
        <f t="shared" si="1"/>
        <v>5.3625656196297819E-2</v>
      </c>
    </row>
    <row r="43" spans="1:8">
      <c r="A43" s="44" t="s">
        <v>1028</v>
      </c>
      <c r="B43" s="48">
        <v>12.5831</v>
      </c>
      <c r="C43" s="46">
        <v>12.7439</v>
      </c>
      <c r="D43" s="46">
        <v>13.073499999999999</v>
      </c>
      <c r="E43" s="46">
        <v>12.411</v>
      </c>
      <c r="F43" s="49">
        <v>-1.4999999999999999E-2</v>
      </c>
      <c r="G43" s="35">
        <f t="shared" si="0"/>
        <v>0.66249999999999964</v>
      </c>
      <c r="H43" s="34">
        <f t="shared" si="1"/>
        <v>8.7894045534150617E-2</v>
      </c>
    </row>
    <row r="44" spans="1:8">
      <c r="A44" s="44" t="s">
        <v>1054</v>
      </c>
      <c r="B44" s="48">
        <v>12.7744</v>
      </c>
      <c r="C44" s="46">
        <v>12.7904</v>
      </c>
      <c r="D44" s="46">
        <v>13.3567</v>
      </c>
      <c r="E44" s="46">
        <v>11.770799999999999</v>
      </c>
      <c r="F44" s="49">
        <v>-5.1999999999999998E-3</v>
      </c>
      <c r="G44" s="35">
        <f t="shared" si="0"/>
        <v>1.5859000000000005</v>
      </c>
      <c r="H44" s="34">
        <f t="shared" si="1"/>
        <v>9.6618472179356318E-2</v>
      </c>
    </row>
    <row r="45" spans="1:8">
      <c r="A45" s="44" t="s">
        <v>2104</v>
      </c>
      <c r="B45" s="45">
        <v>12.8416</v>
      </c>
      <c r="C45" s="46">
        <v>12.6363</v>
      </c>
      <c r="D45" s="46">
        <v>12.998900000000001</v>
      </c>
      <c r="E45" s="46">
        <v>12.143000000000001</v>
      </c>
      <c r="F45" s="47">
        <v>1.4200000000000001E-2</v>
      </c>
      <c r="G45" s="35">
        <f t="shared" si="0"/>
        <v>0.85590000000000011</v>
      </c>
      <c r="H45" s="34">
        <f t="shared" si="1"/>
        <v>0.11292981837418445</v>
      </c>
    </row>
    <row r="46" spans="1:8">
      <c r="A46" s="44" t="s">
        <v>1106</v>
      </c>
      <c r="B46" s="45">
        <v>12.661199999999999</v>
      </c>
      <c r="C46" s="46">
        <v>11.342000000000001</v>
      </c>
      <c r="D46" s="46">
        <v>12.972799999999999</v>
      </c>
      <c r="E46" s="46">
        <v>11.266999999999999</v>
      </c>
      <c r="F46" s="47">
        <v>0.1086</v>
      </c>
      <c r="G46" s="35">
        <f t="shared" si="0"/>
        <v>1.7058</v>
      </c>
      <c r="H46" s="34">
        <f t="shared" si="1"/>
        <v>0.13862371086976358</v>
      </c>
    </row>
    <row r="47" spans="1:8">
      <c r="A47" s="44" t="s">
        <v>1133</v>
      </c>
      <c r="B47" s="45">
        <v>11.4207</v>
      </c>
      <c r="C47" s="46">
        <v>10.957000000000001</v>
      </c>
      <c r="D47" s="46">
        <v>12.212999999999999</v>
      </c>
      <c r="E47" s="46">
        <v>10.881</v>
      </c>
      <c r="F47" s="47">
        <v>4.0800000000000003E-2</v>
      </c>
      <c r="G47" s="35">
        <f t="shared" si="0"/>
        <v>1.331999999999999</v>
      </c>
      <c r="H47" s="34">
        <f t="shared" si="1"/>
        <v>9.1253316627358402E-2</v>
      </c>
    </row>
    <row r="48" spans="1:8">
      <c r="A48" s="44" t="s">
        <v>1159</v>
      </c>
      <c r="B48" s="45">
        <v>10.9735</v>
      </c>
      <c r="C48" s="46">
        <v>10.8544</v>
      </c>
      <c r="D48" s="46">
        <v>11.251799999999999</v>
      </c>
      <c r="E48" s="46">
        <v>10.6028</v>
      </c>
      <c r="F48" s="47">
        <v>5.7999999999999996E-3</v>
      </c>
      <c r="G48" s="35">
        <f t="shared" si="0"/>
        <v>0.64899999999999913</v>
      </c>
      <c r="H48" s="34">
        <f t="shared" si="1"/>
        <v>4.9530369442704995E-2</v>
      </c>
    </row>
    <row r="49" spans="1:8">
      <c r="A49" s="44" t="s">
        <v>1185</v>
      </c>
      <c r="B49" s="48">
        <v>10.9107</v>
      </c>
      <c r="C49" s="46">
        <v>11.179</v>
      </c>
      <c r="D49" s="46">
        <v>11.269399999999999</v>
      </c>
      <c r="E49" s="46">
        <v>10.811</v>
      </c>
      <c r="F49" s="49">
        <v>-2.5899999999999999E-2</v>
      </c>
      <c r="G49" s="35">
        <f t="shared" si="0"/>
        <v>0.45839999999999925</v>
      </c>
      <c r="H49" s="34">
        <f t="shared" si="1"/>
        <v>4.9488117001828105E-2</v>
      </c>
    </row>
    <row r="50" spans="1:8">
      <c r="A50" s="44" t="s">
        <v>1212</v>
      </c>
      <c r="B50" s="45">
        <v>11.2005</v>
      </c>
      <c r="C50" s="46">
        <v>10.94</v>
      </c>
      <c r="D50" s="46">
        <v>11.5015</v>
      </c>
      <c r="E50" s="46">
        <v>10.8771</v>
      </c>
      <c r="F50" s="47">
        <v>2.0799999999999999E-2</v>
      </c>
      <c r="G50" s="35">
        <f t="shared" si="0"/>
        <v>0.62439999999999962</v>
      </c>
      <c r="H50" s="34">
        <f t="shared" si="1"/>
        <v>5.4114391143911422E-2</v>
      </c>
    </row>
    <row r="51" spans="1:8">
      <c r="A51" s="44" t="s">
        <v>1237</v>
      </c>
      <c r="B51" s="45">
        <v>10.972</v>
      </c>
      <c r="C51" s="46">
        <v>10.84</v>
      </c>
      <c r="D51" s="46">
        <v>11.274800000000001</v>
      </c>
      <c r="E51" s="46">
        <v>10.726000000000001</v>
      </c>
      <c r="F51" s="47">
        <v>1.04E-2</v>
      </c>
      <c r="G51" s="35">
        <f t="shared" si="0"/>
        <v>0.54879999999999995</v>
      </c>
      <c r="H51" s="34">
        <f t="shared" si="1"/>
        <v>3.4106474294584965E-2</v>
      </c>
    </row>
    <row r="52" spans="1:8">
      <c r="A52" s="44" t="s">
        <v>1263</v>
      </c>
      <c r="B52" s="48">
        <v>10.859500000000001</v>
      </c>
      <c r="C52" s="46">
        <v>10.951000000000001</v>
      </c>
      <c r="D52" s="46">
        <v>11.0062</v>
      </c>
      <c r="E52" s="46">
        <v>10.808</v>
      </c>
      <c r="F52" s="49">
        <v>-4.19E-2</v>
      </c>
      <c r="G52" s="35">
        <f t="shared" si="0"/>
        <v>0.19819999999999993</v>
      </c>
      <c r="H52" s="34">
        <f t="shared" si="1"/>
        <v>3.7581443836330455E-2</v>
      </c>
    </row>
    <row r="53" spans="1:8">
      <c r="A53" s="44" t="s">
        <v>1287</v>
      </c>
      <c r="B53" s="48">
        <v>11.335000000000001</v>
      </c>
      <c r="C53" s="46">
        <v>11.510999999999999</v>
      </c>
      <c r="D53" s="46">
        <v>11.8775</v>
      </c>
      <c r="E53" s="46">
        <v>11.2105</v>
      </c>
      <c r="F53" s="49">
        <v>-1.5299999999999999E-2</v>
      </c>
      <c r="G53" s="35">
        <f t="shared" si="0"/>
        <v>0.66699999999999982</v>
      </c>
      <c r="H53" s="34">
        <f t="shared" si="1"/>
        <v>9.5977262789680828E-2</v>
      </c>
    </row>
    <row r="54" spans="1:8">
      <c r="A54" s="44" t="s">
        <v>2105</v>
      </c>
      <c r="B54" s="45">
        <v>11.510999999999999</v>
      </c>
      <c r="C54" s="46">
        <v>10.291499999999999</v>
      </c>
      <c r="D54" s="46">
        <v>11.532</v>
      </c>
      <c r="E54" s="46">
        <v>10.2235</v>
      </c>
      <c r="F54" s="47">
        <v>0.11650000000000001</v>
      </c>
      <c r="G54" s="35">
        <f t="shared" si="0"/>
        <v>1.3085000000000004</v>
      </c>
      <c r="H54" s="34">
        <f t="shared" si="1"/>
        <v>9.8951744080968781E-2</v>
      </c>
    </row>
    <row r="55" spans="1:8">
      <c r="A55" s="44" t="s">
        <v>1340</v>
      </c>
      <c r="B55" s="48">
        <v>10.3095</v>
      </c>
      <c r="C55" s="46">
        <v>11.066000000000001</v>
      </c>
      <c r="D55" s="46">
        <v>11.08</v>
      </c>
      <c r="E55" s="46">
        <v>10.198499999999999</v>
      </c>
      <c r="F55" s="49">
        <v>-6.8400000000000002E-2</v>
      </c>
      <c r="G55" s="35">
        <f t="shared" si="0"/>
        <v>0.88150000000000084</v>
      </c>
      <c r="H55" s="34">
        <f t="shared" si="1"/>
        <v>5.4496034221548917E-2</v>
      </c>
    </row>
    <row r="56" spans="1:8">
      <c r="A56" s="44" t="s">
        <v>1366</v>
      </c>
      <c r="B56" s="48">
        <v>11.066000000000001</v>
      </c>
      <c r="C56" s="46">
        <v>11.221</v>
      </c>
      <c r="D56" s="46">
        <v>11.2845</v>
      </c>
      <c r="E56" s="46">
        <v>10.943</v>
      </c>
      <c r="F56" s="49">
        <v>-1.38E-2</v>
      </c>
      <c r="G56" s="35">
        <f t="shared" si="0"/>
        <v>0.34149999999999991</v>
      </c>
      <c r="H56" s="34">
        <f t="shared" si="1"/>
        <v>3.6910457963089567E-2</v>
      </c>
    </row>
    <row r="57" spans="1:8">
      <c r="A57" s="44" t="s">
        <v>1392</v>
      </c>
      <c r="B57" s="45">
        <v>11.221</v>
      </c>
      <c r="C57" s="46">
        <v>10.9725</v>
      </c>
      <c r="D57" s="46">
        <v>11.25</v>
      </c>
      <c r="E57" s="46">
        <v>10.781499999999999</v>
      </c>
      <c r="F57" s="47">
        <v>2.2599999999999999E-2</v>
      </c>
      <c r="G57" s="35">
        <f t="shared" si="0"/>
        <v>0.46850000000000058</v>
      </c>
      <c r="H57" s="34">
        <f t="shared" si="1"/>
        <v>4.0613415710503135E-2</v>
      </c>
    </row>
    <row r="58" spans="1:8">
      <c r="A58" s="44" t="s">
        <v>1418</v>
      </c>
      <c r="B58" s="48">
        <v>10.9725</v>
      </c>
      <c r="C58" s="46">
        <v>11.33</v>
      </c>
      <c r="D58" s="46">
        <v>11.380800000000001</v>
      </c>
      <c r="E58" s="46">
        <v>10.929</v>
      </c>
      <c r="F58" s="49">
        <v>-3.1600000000000003E-2</v>
      </c>
      <c r="G58" s="35">
        <f t="shared" si="0"/>
        <v>0.45180000000000042</v>
      </c>
      <c r="H58" s="34">
        <f t="shared" si="1"/>
        <v>3.7302856944130498E-2</v>
      </c>
    </row>
    <row r="59" spans="1:8">
      <c r="A59" s="44" t="s">
        <v>1445</v>
      </c>
      <c r="B59" s="48">
        <v>11.33</v>
      </c>
      <c r="C59" s="46">
        <v>11.501799999999999</v>
      </c>
      <c r="D59" s="46">
        <v>11.6945</v>
      </c>
      <c r="E59" s="46">
        <v>11.2882</v>
      </c>
      <c r="F59" s="49">
        <v>-1.04E-2</v>
      </c>
      <c r="G59" s="35">
        <f t="shared" si="0"/>
        <v>0.40629999999999988</v>
      </c>
      <c r="H59" s="34">
        <f t="shared" si="1"/>
        <v>3.8252080338082174E-2</v>
      </c>
    </row>
    <row r="60" spans="1:8">
      <c r="A60" s="44" t="s">
        <v>1468</v>
      </c>
      <c r="B60" s="48">
        <v>11.4495</v>
      </c>
      <c r="C60" s="46">
        <v>11.4765</v>
      </c>
      <c r="D60" s="46">
        <v>11.8042</v>
      </c>
      <c r="E60" s="46">
        <v>11.3325</v>
      </c>
      <c r="F60" s="49">
        <v>-2.3999999999999998E-3</v>
      </c>
      <c r="G60" s="35">
        <f t="shared" si="0"/>
        <v>0.47170000000000023</v>
      </c>
      <c r="H60" s="34">
        <f t="shared" si="1"/>
        <v>4.5860604591447349E-2</v>
      </c>
    </row>
    <row r="61" spans="1:8">
      <c r="A61" s="44" t="s">
        <v>1494</v>
      </c>
      <c r="B61" s="45">
        <v>11.4765</v>
      </c>
      <c r="C61" s="46">
        <v>11.1381</v>
      </c>
      <c r="D61" s="46">
        <v>11.5847</v>
      </c>
      <c r="E61" s="46">
        <v>11.034800000000001</v>
      </c>
      <c r="F61" s="47">
        <v>3.04E-2</v>
      </c>
      <c r="G61" s="35">
        <f t="shared" si="0"/>
        <v>0.54989999999999917</v>
      </c>
      <c r="H61" s="34">
        <f t="shared" si="1"/>
        <v>6.4949320586022208E-2</v>
      </c>
    </row>
    <row r="62" spans="1:8">
      <c r="A62" s="44" t="s">
        <v>2106</v>
      </c>
      <c r="B62" s="48">
        <v>11.1381</v>
      </c>
      <c r="C62" s="46">
        <v>11.2965</v>
      </c>
      <c r="D62" s="46">
        <v>11.7715</v>
      </c>
      <c r="E62" s="46">
        <v>10.853999999999999</v>
      </c>
      <c r="F62" s="49">
        <v>-1.2800000000000001E-2</v>
      </c>
      <c r="G62" s="35">
        <f t="shared" si="0"/>
        <v>0.91750000000000043</v>
      </c>
      <c r="H62" s="34">
        <f t="shared" si="1"/>
        <v>6.8012430777013869E-2</v>
      </c>
    </row>
    <row r="63" spans="1:8">
      <c r="A63" s="44" t="s">
        <v>1546</v>
      </c>
      <c r="B63" s="45">
        <v>11.282999999999999</v>
      </c>
      <c r="C63" s="46">
        <v>11.0693</v>
      </c>
      <c r="D63" s="46">
        <v>11.559699999999999</v>
      </c>
      <c r="E63" s="46">
        <v>10.971500000000001</v>
      </c>
      <c r="F63" s="47">
        <v>1.9300000000000001E-2</v>
      </c>
      <c r="G63" s="35">
        <f t="shared" si="0"/>
        <v>0.58819999999999872</v>
      </c>
      <c r="H63" s="34">
        <f t="shared" si="1"/>
        <v>5.5950433747527221E-2</v>
      </c>
    </row>
    <row r="64" spans="1:8">
      <c r="A64" s="44" t="s">
        <v>1573</v>
      </c>
      <c r="B64" s="48">
        <v>11.0693</v>
      </c>
      <c r="C64" s="46">
        <v>11.677300000000001</v>
      </c>
      <c r="D64" s="46">
        <v>11.689</v>
      </c>
      <c r="E64" s="46">
        <v>10.970499999999999</v>
      </c>
      <c r="F64" s="49">
        <v>-5.1999999999999998E-2</v>
      </c>
      <c r="G64" s="35">
        <f t="shared" si="0"/>
        <v>0.71850000000000058</v>
      </c>
      <c r="H64" s="34">
        <f t="shared" si="1"/>
        <v>5.4854892786239784E-2</v>
      </c>
    </row>
    <row r="65" spans="1:8">
      <c r="A65" s="44" t="s">
        <v>1597</v>
      </c>
      <c r="B65" s="48">
        <v>11.677</v>
      </c>
      <c r="C65" s="46">
        <v>12.1393</v>
      </c>
      <c r="D65" s="46">
        <v>12.252800000000001</v>
      </c>
      <c r="E65" s="46">
        <v>11.6395</v>
      </c>
      <c r="F65" s="49">
        <v>-3.8100000000000002E-2</v>
      </c>
      <c r="G65" s="35">
        <f t="shared" si="0"/>
        <v>0.61330000000000062</v>
      </c>
      <c r="H65" s="34">
        <f t="shared" si="1"/>
        <v>5.9558688118397485E-2</v>
      </c>
    </row>
    <row r="66" spans="1:8">
      <c r="A66" s="44" t="s">
        <v>1623</v>
      </c>
      <c r="B66" s="45">
        <v>12.139699999999999</v>
      </c>
      <c r="C66" s="46">
        <v>11.946199999999999</v>
      </c>
      <c r="D66" s="46">
        <v>12.4537</v>
      </c>
      <c r="E66" s="46">
        <v>11.644</v>
      </c>
      <c r="F66" s="47">
        <v>1.6199999999999999E-2</v>
      </c>
      <c r="G66" s="35">
        <f t="shared" si="0"/>
        <v>0.80969999999999942</v>
      </c>
      <c r="H66" s="34">
        <f t="shared" si="1"/>
        <v>6.4409139300630525E-2</v>
      </c>
    </row>
    <row r="67" spans="1:8">
      <c r="A67" s="44" t="s">
        <v>1650</v>
      </c>
      <c r="B67" s="48">
        <v>11.946199999999999</v>
      </c>
      <c r="C67" s="46">
        <v>12.211</v>
      </c>
      <c r="D67" s="46">
        <v>12.4878</v>
      </c>
      <c r="E67" s="46">
        <v>11.724500000000001</v>
      </c>
      <c r="F67" s="49">
        <v>-2.18E-2</v>
      </c>
      <c r="G67" s="35">
        <f t="shared" ref="G67:G80" si="2">D67-E67</f>
        <v>0.7632999999999992</v>
      </c>
      <c r="H67" s="34">
        <f t="shared" ref="H67:H79" si="3">(SUM(G67:G68)/2)/C68</f>
        <v>8.342476946422317E-2</v>
      </c>
    </row>
    <row r="68" spans="1:8">
      <c r="A68" s="44" t="s">
        <v>1676</v>
      </c>
      <c r="B68" s="48">
        <v>12.212999999999999</v>
      </c>
      <c r="C68" s="46">
        <v>12.8505</v>
      </c>
      <c r="D68" s="46">
        <v>13.515000000000001</v>
      </c>
      <c r="E68" s="46">
        <v>12.1342</v>
      </c>
      <c r="F68" s="49">
        <v>-5.0599999999999999E-2</v>
      </c>
      <c r="G68" s="35">
        <f t="shared" si="2"/>
        <v>1.3808000000000007</v>
      </c>
      <c r="H68" s="34">
        <f t="shared" si="3"/>
        <v>0.11592107995846318</v>
      </c>
    </row>
    <row r="69" spans="1:8">
      <c r="A69" s="44" t="s">
        <v>1702</v>
      </c>
      <c r="B69" s="45">
        <v>12.8643</v>
      </c>
      <c r="C69" s="46">
        <v>12.0375</v>
      </c>
      <c r="D69" s="46">
        <v>12.9352</v>
      </c>
      <c r="E69" s="46">
        <v>11.5252</v>
      </c>
      <c r="F69" s="47">
        <v>6.8699999999999997E-2</v>
      </c>
      <c r="G69" s="35">
        <f t="shared" si="2"/>
        <v>1.4100000000000001</v>
      </c>
      <c r="H69" s="34">
        <f t="shared" si="3"/>
        <v>9.9850069047149326E-2</v>
      </c>
    </row>
    <row r="70" spans="1:8">
      <c r="A70" s="44" t="s">
        <v>1728</v>
      </c>
      <c r="B70" s="48">
        <v>12.0373</v>
      </c>
      <c r="C70" s="46">
        <v>12.672499999999999</v>
      </c>
      <c r="D70" s="46">
        <v>12.8225</v>
      </c>
      <c r="E70" s="46">
        <v>11.7018</v>
      </c>
      <c r="F70" s="49">
        <v>-5.0099999999999999E-2</v>
      </c>
      <c r="G70" s="35">
        <f t="shared" si="2"/>
        <v>1.1206999999999994</v>
      </c>
      <c r="H70" s="34">
        <f t="shared" si="3"/>
        <v>8.5944594074644054E-2</v>
      </c>
    </row>
    <row r="71" spans="1:8">
      <c r="A71" s="44" t="s">
        <v>2107</v>
      </c>
      <c r="B71" s="48">
        <v>12.672499999999999</v>
      </c>
      <c r="C71" s="46">
        <v>12.994999999999999</v>
      </c>
      <c r="D71" s="46">
        <v>13.6935</v>
      </c>
      <c r="E71" s="46">
        <v>12.580500000000001</v>
      </c>
      <c r="F71" s="49">
        <v>-2.1999999999999999E-2</v>
      </c>
      <c r="G71" s="35">
        <f t="shared" si="2"/>
        <v>1.1129999999999995</v>
      </c>
      <c r="H71" s="34">
        <f t="shared" si="3"/>
        <v>8.0278118995873879E-2</v>
      </c>
    </row>
    <row r="72" spans="1:8">
      <c r="A72" s="44" t="s">
        <v>1781</v>
      </c>
      <c r="B72" s="45">
        <v>12.958</v>
      </c>
      <c r="C72" s="46">
        <v>12.6996</v>
      </c>
      <c r="D72" s="46">
        <v>13.532500000000001</v>
      </c>
      <c r="E72" s="46">
        <v>12.6065</v>
      </c>
      <c r="F72" s="47">
        <v>2.0299999999999999E-2</v>
      </c>
      <c r="G72" s="35">
        <f t="shared" si="2"/>
        <v>0.92600000000000016</v>
      </c>
      <c r="H72" s="34">
        <f t="shared" si="3"/>
        <v>6.9950932286555439E-2</v>
      </c>
    </row>
    <row r="73" spans="1:8">
      <c r="A73" s="44" t="s">
        <v>1807</v>
      </c>
      <c r="B73" s="48">
        <v>12.6996</v>
      </c>
      <c r="C73" s="46">
        <v>12.737500000000001</v>
      </c>
      <c r="D73" s="46">
        <v>13.5122</v>
      </c>
      <c r="E73" s="46">
        <v>12.6562</v>
      </c>
      <c r="F73" s="49">
        <v>-3.0000000000000001E-3</v>
      </c>
      <c r="G73" s="35">
        <f t="shared" si="2"/>
        <v>0.85599999999999987</v>
      </c>
      <c r="H73" s="34">
        <f t="shared" si="3"/>
        <v>7.4377161662393318E-2</v>
      </c>
    </row>
    <row r="74" spans="1:8">
      <c r="A74" s="44" t="s">
        <v>1833</v>
      </c>
      <c r="B74" s="45">
        <v>12.737500000000001</v>
      </c>
      <c r="C74" s="46">
        <v>12.519299999999999</v>
      </c>
      <c r="D74" s="46">
        <v>13.342000000000001</v>
      </c>
      <c r="E74" s="46">
        <v>12.335699999999999</v>
      </c>
      <c r="F74" s="47">
        <v>1.7299999999999999E-2</v>
      </c>
      <c r="G74" s="35">
        <f t="shared" si="2"/>
        <v>1.0063000000000013</v>
      </c>
      <c r="H74" s="34">
        <f t="shared" si="3"/>
        <v>8.5241721009872928E-2</v>
      </c>
    </row>
    <row r="75" spans="1:8">
      <c r="A75" s="44" t="s">
        <v>1859</v>
      </c>
      <c r="B75" s="48">
        <v>12.5205</v>
      </c>
      <c r="C75" s="46">
        <v>13.724500000000001</v>
      </c>
      <c r="D75" s="46">
        <v>13.7995</v>
      </c>
      <c r="E75" s="46">
        <v>12.465999999999999</v>
      </c>
      <c r="F75" s="49">
        <v>-8.77E-2</v>
      </c>
      <c r="G75" s="35">
        <f t="shared" si="2"/>
        <v>1.3335000000000008</v>
      </c>
      <c r="H75" s="34">
        <f t="shared" si="3"/>
        <v>0.10346568898727174</v>
      </c>
    </row>
    <row r="76" spans="1:8">
      <c r="A76" s="44" t="s">
        <v>1886</v>
      </c>
      <c r="B76" s="48">
        <v>13.7235</v>
      </c>
      <c r="C76" s="46">
        <v>14.456</v>
      </c>
      <c r="D76" s="46">
        <v>15.152699999999999</v>
      </c>
      <c r="E76" s="46">
        <v>13.4948</v>
      </c>
      <c r="F76" s="49">
        <v>-5.5199999999999999E-2</v>
      </c>
      <c r="G76" s="35">
        <f t="shared" si="2"/>
        <v>1.6578999999999997</v>
      </c>
      <c r="H76" s="34">
        <f t="shared" si="3"/>
        <v>8.0317686589960302E-2</v>
      </c>
    </row>
    <row r="77" spans="1:8">
      <c r="A77" s="44" t="s">
        <v>2087</v>
      </c>
      <c r="B77" s="48">
        <v>14.525499999999999</v>
      </c>
      <c r="C77" s="46">
        <v>14.7315</v>
      </c>
      <c r="D77" s="46">
        <v>14.742800000000001</v>
      </c>
      <c r="E77" s="46">
        <v>14.0343</v>
      </c>
      <c r="F77" s="49">
        <v>-2.3199999999999998E-2</v>
      </c>
      <c r="G77" s="35">
        <f t="shared" si="2"/>
        <v>0.7085000000000008</v>
      </c>
      <c r="H77" s="34">
        <f t="shared" si="3"/>
        <v>8.6462976276060394E-2</v>
      </c>
    </row>
    <row r="78" spans="1:8">
      <c r="A78" s="44" t="s">
        <v>1933</v>
      </c>
      <c r="B78" s="45">
        <v>14.8711</v>
      </c>
      <c r="C78" s="46">
        <v>13.91</v>
      </c>
      <c r="D78" s="46">
        <v>15.0939</v>
      </c>
      <c r="E78" s="46">
        <v>13.397</v>
      </c>
      <c r="F78" s="47">
        <v>7.3099999999999998E-2</v>
      </c>
      <c r="G78" s="35">
        <f t="shared" si="2"/>
        <v>1.6968999999999994</v>
      </c>
      <c r="H78" s="34">
        <f t="shared" si="3"/>
        <v>0.13968605796650591</v>
      </c>
    </row>
    <row r="79" spans="1:8">
      <c r="A79" s="44" t="s">
        <v>1958</v>
      </c>
      <c r="B79" s="48">
        <v>13.858000000000001</v>
      </c>
      <c r="C79" s="46">
        <v>15.429600000000001</v>
      </c>
      <c r="D79" s="46">
        <v>15.885199999999999</v>
      </c>
      <c r="E79" s="46">
        <v>13.2715</v>
      </c>
      <c r="F79" s="49">
        <v>-0.1144</v>
      </c>
      <c r="G79" s="35">
        <f t="shared" si="2"/>
        <v>2.6136999999999997</v>
      </c>
      <c r="H79" s="34">
        <f t="shared" si="3"/>
        <v>8.6576512912758558E-2</v>
      </c>
    </row>
    <row r="80" spans="1:8">
      <c r="A80" s="44" t="s">
        <v>2108</v>
      </c>
      <c r="B80" s="48">
        <v>15.647600000000001</v>
      </c>
      <c r="C80" s="46">
        <v>15.566000000000001</v>
      </c>
      <c r="D80" s="46">
        <v>15.647600000000001</v>
      </c>
      <c r="E80" s="46">
        <v>15.566000000000001</v>
      </c>
      <c r="F80" s="49">
        <v>-4.4000000000000003E-3</v>
      </c>
      <c r="G80" s="35">
        <f t="shared" si="2"/>
        <v>8.1599999999999895E-2</v>
      </c>
      <c r="H80" s="34"/>
    </row>
    <row r="81" spans="1:8">
      <c r="A81" s="44" t="s">
        <v>2009</v>
      </c>
      <c r="B81" s="45">
        <v>15.717000000000001</v>
      </c>
      <c r="C81" s="46">
        <v>15.682399999999999</v>
      </c>
      <c r="D81" s="46">
        <v>15.717000000000001</v>
      </c>
      <c r="E81" s="46">
        <v>15.682399999999999</v>
      </c>
      <c r="F81" s="47">
        <v>6.4000000000000001E-2</v>
      </c>
      <c r="G81" s="35"/>
      <c r="H81" s="34"/>
    </row>
    <row r="82" spans="1:8">
      <c r="A82" s="44" t="s">
        <v>1807</v>
      </c>
      <c r="B82" s="45">
        <v>43.734999999999999</v>
      </c>
      <c r="C82" s="46">
        <v>43.527000000000001</v>
      </c>
      <c r="D82" s="46">
        <v>44.116999999999997</v>
      </c>
      <c r="E82" s="46">
        <v>42.918999999999997</v>
      </c>
      <c r="F82" s="47">
        <v>3.7000000000000002E-3</v>
      </c>
      <c r="G82" s="35"/>
      <c r="H82" s="34"/>
    </row>
    <row r="83" spans="1:8">
      <c r="A83" s="44" t="s">
        <v>1833</v>
      </c>
      <c r="B83" s="48">
        <v>43.575000000000003</v>
      </c>
      <c r="C83" s="46">
        <v>43.771000000000001</v>
      </c>
      <c r="D83" s="46">
        <v>44.173999999999999</v>
      </c>
      <c r="E83" s="46">
        <v>43.087000000000003</v>
      </c>
      <c r="F83" s="49">
        <v>-4.7999999999999996E-3</v>
      </c>
      <c r="G83" s="35"/>
      <c r="H83" s="34"/>
    </row>
    <row r="84" spans="1:8">
      <c r="A84" s="44" t="s">
        <v>1859</v>
      </c>
      <c r="B84" s="48">
        <v>43.783000000000001</v>
      </c>
      <c r="C84" s="46">
        <v>44.969000000000001</v>
      </c>
      <c r="D84" s="46">
        <v>45.286999999999999</v>
      </c>
      <c r="E84" s="46">
        <v>43.427999999999997</v>
      </c>
      <c r="F84" s="49">
        <v>-2.7E-2</v>
      </c>
      <c r="G84" s="35"/>
      <c r="H84" s="34"/>
    </row>
    <row r="85" spans="1:8">
      <c r="A85" s="44" t="s">
        <v>1886</v>
      </c>
      <c r="B85" s="48">
        <v>44.996000000000002</v>
      </c>
      <c r="C85" s="46">
        <v>45.311</v>
      </c>
      <c r="D85" s="46">
        <v>45.933</v>
      </c>
      <c r="E85" s="46">
        <v>44.212000000000003</v>
      </c>
      <c r="F85" s="49">
        <v>-1.0800000000000001E-2</v>
      </c>
      <c r="G85" s="35"/>
      <c r="H85" s="34"/>
    </row>
    <row r="86" spans="1:8">
      <c r="A86" s="44" t="s">
        <v>2087</v>
      </c>
      <c r="B86" s="48">
        <v>45.485999999999997</v>
      </c>
      <c r="C86" s="46">
        <v>45.802</v>
      </c>
      <c r="D86" s="46">
        <v>47.12</v>
      </c>
      <c r="E86" s="46">
        <v>44.148000000000003</v>
      </c>
      <c r="F86" s="49">
        <v>-5.1000000000000004E-3</v>
      </c>
      <c r="G86" s="35"/>
      <c r="H86" s="34"/>
    </row>
    <row r="87" spans="1:8">
      <c r="A87" s="44" t="s">
        <v>1933</v>
      </c>
      <c r="B87" s="45">
        <v>45.72</v>
      </c>
      <c r="C87" s="46">
        <v>42.625</v>
      </c>
      <c r="D87" s="46">
        <v>46.040999999999997</v>
      </c>
      <c r="E87" s="46">
        <v>38.781999999999996</v>
      </c>
      <c r="F87" s="47">
        <v>7.0099999999999996E-2</v>
      </c>
      <c r="G87" s="35"/>
      <c r="H87" s="34"/>
    </row>
    <row r="88" spans="1:8">
      <c r="A88" s="44" t="s">
        <v>1958</v>
      </c>
      <c r="B88" s="45">
        <v>42.722999999999999</v>
      </c>
      <c r="C88" s="46">
        <v>35.465000000000003</v>
      </c>
      <c r="D88" s="46">
        <v>43.100999999999999</v>
      </c>
      <c r="E88" s="46">
        <v>35.200000000000003</v>
      </c>
      <c r="F88" s="47">
        <v>0.20519999999999999</v>
      </c>
      <c r="G88" s="35"/>
      <c r="H88" s="34"/>
    </row>
    <row r="89" spans="1:8">
      <c r="A89" s="44" t="s">
        <v>2108</v>
      </c>
      <c r="B89" s="45">
        <v>35.450000000000003</v>
      </c>
      <c r="C89" s="46">
        <v>34.466999999999999</v>
      </c>
      <c r="D89" s="46">
        <v>35.774999999999999</v>
      </c>
      <c r="E89" s="46">
        <v>34.146999999999998</v>
      </c>
      <c r="F89" s="47">
        <v>2.81E-2</v>
      </c>
      <c r="G89" s="35"/>
      <c r="H89" s="34"/>
    </row>
    <row r="90" spans="1:8">
      <c r="A90" s="44" t="s">
        <v>2009</v>
      </c>
      <c r="B90" s="48">
        <v>34.479999999999997</v>
      </c>
      <c r="C90" s="46">
        <v>36.174999999999997</v>
      </c>
      <c r="D90" s="46">
        <v>36.26</v>
      </c>
      <c r="E90" s="46">
        <v>33.863999999999997</v>
      </c>
      <c r="F90" s="49">
        <v>-4.6699999999999998E-2</v>
      </c>
      <c r="G90" s="35"/>
      <c r="H90" s="34"/>
    </row>
    <row r="91" spans="1:8">
      <c r="A91" s="2"/>
      <c r="B91" s="6"/>
      <c r="C91" s="4"/>
      <c r="D91" s="4"/>
      <c r="E91" s="4"/>
      <c r="F91" s="7"/>
      <c r="G91" s="35"/>
      <c r="H91" s="34"/>
    </row>
    <row r="92" spans="1:8">
      <c r="A92" s="2"/>
      <c r="B92" s="6"/>
      <c r="C92" s="4"/>
      <c r="D92" s="4"/>
      <c r="E92" s="4"/>
      <c r="F92" s="7"/>
      <c r="G92" s="35"/>
      <c r="H92" s="34"/>
    </row>
    <row r="93" spans="1:8">
      <c r="A93" s="2"/>
      <c r="B93" s="6"/>
      <c r="C93" s="4"/>
      <c r="D93" s="4"/>
      <c r="E93" s="4"/>
      <c r="F93" s="7"/>
      <c r="G93" s="35"/>
      <c r="H93" s="34"/>
    </row>
    <row r="94" spans="1:8">
      <c r="A94" s="2"/>
      <c r="B94" s="3"/>
      <c r="C94" s="4"/>
      <c r="D94" s="4"/>
      <c r="E94" s="4"/>
      <c r="F94" s="5"/>
      <c r="G94" s="35"/>
      <c r="H94" s="34"/>
    </row>
    <row r="95" spans="1:8">
      <c r="A95" s="2"/>
      <c r="B95" s="3"/>
      <c r="C95" s="4"/>
      <c r="D95" s="4"/>
      <c r="E95" s="4"/>
      <c r="F95" s="5"/>
      <c r="G95" s="35"/>
      <c r="H95" s="34"/>
    </row>
    <row r="96" spans="1:8">
      <c r="A96" s="2"/>
      <c r="B96" s="3"/>
      <c r="C96" s="4"/>
      <c r="D96" s="4"/>
      <c r="E96" s="4"/>
      <c r="F96" s="5"/>
      <c r="G96" s="35"/>
      <c r="H96" s="34"/>
    </row>
    <row r="97" spans="1:8">
      <c r="A97" s="2"/>
      <c r="B97" s="6"/>
      <c r="C97" s="4"/>
      <c r="D97" s="4"/>
      <c r="E97" s="4"/>
      <c r="F97" s="7"/>
      <c r="G97" s="35"/>
      <c r="H97" s="34"/>
    </row>
    <row r="98" spans="1:8">
      <c r="A98" s="2"/>
      <c r="B98" s="6"/>
      <c r="C98" s="4"/>
      <c r="D98" s="4"/>
      <c r="E98" s="4"/>
      <c r="F98" s="7"/>
      <c r="G98" s="35"/>
      <c r="H98" s="34"/>
    </row>
    <row r="99" spans="1:8">
      <c r="A99" s="2"/>
      <c r="B99" s="3"/>
      <c r="C99" s="4"/>
      <c r="D99" s="4"/>
      <c r="E99" s="4"/>
      <c r="F99" s="5"/>
      <c r="G99" s="35"/>
      <c r="H99" s="34"/>
    </row>
    <row r="100" spans="1:8">
      <c r="A100" s="2"/>
      <c r="B100" s="3"/>
      <c r="C100" s="4"/>
      <c r="D100" s="4"/>
      <c r="E100" s="4"/>
      <c r="F100" s="5"/>
      <c r="G100" s="35"/>
      <c r="H100" s="34"/>
    </row>
    <row r="101" spans="1:8">
      <c r="A101" s="2"/>
      <c r="B101" s="6"/>
      <c r="C101" s="4"/>
      <c r="D101" s="4"/>
      <c r="E101" s="4"/>
      <c r="F101" s="7"/>
      <c r="G101" s="35"/>
      <c r="H101" s="34"/>
    </row>
    <row r="102" spans="1:8">
      <c r="A102" s="2"/>
      <c r="B102" s="6"/>
      <c r="C102" s="4"/>
      <c r="D102" s="4"/>
      <c r="E102" s="4"/>
      <c r="F102" s="7"/>
      <c r="G102" s="35"/>
      <c r="H102" s="34"/>
    </row>
    <row r="103" spans="1:8">
      <c r="A103" s="2"/>
      <c r="B103" s="3"/>
      <c r="C103" s="4"/>
      <c r="D103" s="4"/>
      <c r="E103" s="4"/>
      <c r="F103" s="5"/>
      <c r="G103" s="35"/>
      <c r="H103" s="34"/>
    </row>
    <row r="104" spans="1:8">
      <c r="A104" s="2"/>
      <c r="B104" s="6"/>
      <c r="C104" s="4"/>
      <c r="D104" s="4"/>
      <c r="E104" s="4"/>
      <c r="F104" s="7"/>
      <c r="G104" s="35"/>
      <c r="H104" s="34"/>
    </row>
    <row r="105" spans="1:8">
      <c r="A105" s="2"/>
      <c r="B105" s="3"/>
      <c r="C105" s="4"/>
      <c r="D105" s="4"/>
      <c r="E105" s="4"/>
      <c r="F105" s="5"/>
      <c r="G105" s="35"/>
      <c r="H105" s="34"/>
    </row>
    <row r="106" spans="1:8">
      <c r="A106" s="2"/>
      <c r="B106" s="6"/>
      <c r="C106" s="4"/>
      <c r="D106" s="4"/>
      <c r="E106" s="4"/>
      <c r="F106" s="7"/>
      <c r="G106" s="35"/>
      <c r="H106" s="34"/>
    </row>
    <row r="107" spans="1:8">
      <c r="A107" s="2"/>
      <c r="B107" s="6"/>
      <c r="C107" s="4"/>
      <c r="D107" s="4"/>
      <c r="E107" s="4"/>
      <c r="F107" s="7"/>
      <c r="G107" s="35"/>
      <c r="H107" s="34"/>
    </row>
    <row r="108" spans="1:8">
      <c r="A108" s="2"/>
      <c r="B108" s="3"/>
      <c r="C108" s="4"/>
      <c r="D108" s="4"/>
      <c r="E108" s="4"/>
      <c r="F108" s="5"/>
      <c r="G108" s="35"/>
      <c r="H108" s="34"/>
    </row>
    <row r="109" spans="1:8">
      <c r="A109" s="2"/>
      <c r="B109" s="3"/>
      <c r="C109" s="4"/>
      <c r="D109" s="4"/>
      <c r="E109" s="4"/>
      <c r="F109" s="5"/>
      <c r="G109" s="35"/>
      <c r="H109" s="34"/>
    </row>
    <row r="110" spans="1:8">
      <c r="A110" s="2"/>
      <c r="B110" s="6"/>
      <c r="C110" s="4"/>
      <c r="D110" s="4"/>
      <c r="E110" s="4"/>
      <c r="F110" s="7"/>
      <c r="G110" s="35"/>
      <c r="H110" s="34"/>
    </row>
    <row r="111" spans="1:8">
      <c r="A111" s="2"/>
      <c r="B111" s="3"/>
      <c r="C111" s="4"/>
      <c r="D111" s="4"/>
      <c r="E111" s="4"/>
      <c r="F111" s="5"/>
      <c r="G111" s="35"/>
      <c r="H111" s="34"/>
    </row>
    <row r="112" spans="1:8">
      <c r="A112" s="2"/>
      <c r="B112" s="3"/>
      <c r="C112" s="4"/>
      <c r="D112" s="4"/>
      <c r="E112" s="4"/>
      <c r="F112" s="5"/>
      <c r="G112" s="35"/>
      <c r="H112" s="34"/>
    </row>
    <row r="113" spans="1:8">
      <c r="A113" s="2"/>
      <c r="B113" s="3"/>
      <c r="C113" s="4"/>
      <c r="D113" s="4"/>
      <c r="E113" s="4"/>
      <c r="F113" s="5"/>
      <c r="G113" s="35"/>
      <c r="H113" s="34"/>
    </row>
    <row r="114" spans="1:8">
      <c r="A114" s="2"/>
      <c r="B114" s="3"/>
      <c r="C114" s="4"/>
      <c r="D114" s="4"/>
      <c r="E114" s="4"/>
      <c r="F114" s="5"/>
      <c r="G114" s="35"/>
      <c r="H114" s="34"/>
    </row>
    <row r="115" spans="1:8">
      <c r="A115" s="2"/>
      <c r="B115" s="3"/>
      <c r="C115" s="4"/>
      <c r="D115" s="4"/>
      <c r="E115" s="4"/>
      <c r="F115" s="5"/>
      <c r="G115" s="35"/>
      <c r="H115" s="34"/>
    </row>
    <row r="116" spans="1:8">
      <c r="A116" s="2"/>
      <c r="B116" s="6"/>
      <c r="C116" s="4"/>
      <c r="D116" s="4"/>
      <c r="E116" s="4"/>
      <c r="F116" s="7"/>
      <c r="G116" s="35"/>
      <c r="H116" s="34"/>
    </row>
    <row r="117" spans="1:8">
      <c r="A117" s="2"/>
      <c r="B117" s="6"/>
      <c r="C117" s="4"/>
      <c r="D117" s="4"/>
      <c r="E117" s="4"/>
      <c r="F117" s="7"/>
      <c r="G117" s="35"/>
      <c r="H117" s="34"/>
    </row>
    <row r="118" spans="1:8">
      <c r="A118" s="2"/>
      <c r="B118" s="6"/>
      <c r="C118" s="4"/>
      <c r="D118" s="4"/>
      <c r="E118" s="4"/>
      <c r="F118" s="7"/>
      <c r="G118" s="35"/>
      <c r="H118" s="34"/>
    </row>
    <row r="119" spans="1:8">
      <c r="A119" s="2"/>
      <c r="B119" s="6"/>
      <c r="C119" s="4"/>
      <c r="D119" s="4"/>
      <c r="E119" s="4"/>
      <c r="F119" s="7"/>
      <c r="G119" s="35"/>
      <c r="H119" s="34"/>
    </row>
    <row r="120" spans="1:8">
      <c r="A120" s="2"/>
      <c r="B120" s="3"/>
      <c r="C120" s="4"/>
      <c r="D120" s="4"/>
      <c r="E120" s="4"/>
      <c r="F120" s="5"/>
      <c r="G120" s="35"/>
      <c r="H120" s="34"/>
    </row>
    <row r="121" spans="1:8">
      <c r="A121" s="2"/>
      <c r="B121" s="3"/>
      <c r="C121" s="4"/>
      <c r="D121" s="4"/>
      <c r="E121" s="4"/>
      <c r="F121" s="5"/>
      <c r="G121" s="35"/>
      <c r="H121" s="34"/>
    </row>
    <row r="122" spans="1:8">
      <c r="A122" s="2"/>
      <c r="B122" s="3"/>
      <c r="C122" s="4"/>
      <c r="D122" s="4"/>
      <c r="E122" s="4"/>
      <c r="F122" s="5"/>
      <c r="G122" s="35"/>
      <c r="H122" s="34"/>
    </row>
    <row r="123" spans="1:8">
      <c r="A123" s="2"/>
      <c r="B123" s="6"/>
      <c r="C123" s="4"/>
      <c r="D123" s="4"/>
      <c r="E123" s="4"/>
      <c r="F123" s="7"/>
      <c r="G123" s="35"/>
      <c r="H123" s="34"/>
    </row>
    <row r="124" spans="1:8">
      <c r="A124" s="2"/>
      <c r="B124" s="3"/>
      <c r="C124" s="4"/>
      <c r="D124" s="4"/>
      <c r="E124" s="4"/>
      <c r="F124" s="5"/>
      <c r="G124" s="35"/>
      <c r="H124" s="34"/>
    </row>
    <row r="125" spans="1:8">
      <c r="A125" s="2"/>
      <c r="B125" s="3"/>
      <c r="C125" s="4"/>
      <c r="D125" s="4"/>
      <c r="E125" s="4"/>
      <c r="F125" s="5"/>
      <c r="G125" s="35"/>
      <c r="H125" s="34"/>
    </row>
    <row r="126" spans="1:8">
      <c r="A126" s="2"/>
      <c r="B126" s="3"/>
      <c r="C126" s="4"/>
      <c r="D126" s="4"/>
      <c r="E126" s="4"/>
      <c r="F126" s="5"/>
      <c r="G126" s="35"/>
      <c r="H126" s="34"/>
    </row>
    <row r="127" spans="1:8">
      <c r="A127" s="2"/>
      <c r="B127" s="6"/>
      <c r="C127" s="4"/>
      <c r="D127" s="4"/>
      <c r="E127" s="4"/>
      <c r="F127" s="7"/>
      <c r="G127" s="35"/>
      <c r="H127" s="34"/>
    </row>
    <row r="128" spans="1:8">
      <c r="A128" s="2"/>
      <c r="B128" s="3"/>
      <c r="C128" s="4"/>
      <c r="D128" s="4"/>
      <c r="E128" s="4"/>
      <c r="F128" s="5"/>
      <c r="G128" s="35"/>
      <c r="H128" s="34"/>
    </row>
    <row r="129" spans="1:8">
      <c r="A129" s="2"/>
      <c r="B129" s="6"/>
      <c r="C129" s="4"/>
      <c r="D129" s="4"/>
      <c r="E129" s="4"/>
      <c r="F129" s="7"/>
      <c r="G129" s="35"/>
      <c r="H129" s="34"/>
    </row>
    <row r="130" spans="1:8">
      <c r="A130" s="2"/>
      <c r="B130" s="6"/>
      <c r="C130" s="4"/>
      <c r="D130" s="4"/>
      <c r="E130" s="4"/>
      <c r="F130" s="7"/>
      <c r="G130" s="35"/>
      <c r="H130" s="34"/>
    </row>
    <row r="131" spans="1:8">
      <c r="A131" s="2"/>
      <c r="B131" s="3"/>
      <c r="C131" s="4"/>
      <c r="D131" s="4"/>
      <c r="E131" s="4"/>
      <c r="F131" s="5"/>
      <c r="G131" s="35"/>
      <c r="H131" s="34"/>
    </row>
    <row r="132" spans="1:8">
      <c r="A132" s="2"/>
      <c r="B132" s="3"/>
      <c r="C132" s="4"/>
      <c r="D132" s="4"/>
      <c r="E132" s="4"/>
      <c r="F132" s="5"/>
      <c r="G132" s="35"/>
      <c r="H132" s="34"/>
    </row>
    <row r="133" spans="1:8">
      <c r="A133" s="2"/>
      <c r="B133" s="6"/>
      <c r="C133" s="4"/>
      <c r="D133" s="4"/>
      <c r="E133" s="4"/>
      <c r="F133" s="7"/>
      <c r="G133" s="35"/>
      <c r="H133" s="34"/>
    </row>
    <row r="134" spans="1:8">
      <c r="A134" s="2"/>
      <c r="B134" s="6"/>
      <c r="C134" s="4"/>
      <c r="D134" s="4"/>
      <c r="E134" s="4"/>
      <c r="F134" s="7"/>
      <c r="G134" s="35"/>
      <c r="H134" s="34"/>
    </row>
    <row r="135" spans="1:8">
      <c r="A135" s="2"/>
      <c r="B135" s="6"/>
      <c r="C135" s="4"/>
      <c r="D135" s="4"/>
      <c r="E135" s="4"/>
      <c r="F135" s="7"/>
      <c r="G135" s="35"/>
      <c r="H135" s="34"/>
    </row>
    <row r="136" spans="1:8">
      <c r="A136" s="2"/>
      <c r="B136" s="6"/>
      <c r="C136" s="4"/>
      <c r="D136" s="4"/>
      <c r="E136" s="4"/>
      <c r="F136" s="7"/>
      <c r="G136" s="35"/>
      <c r="H136" s="34"/>
    </row>
    <row r="137" spans="1:8">
      <c r="A137" s="2"/>
      <c r="B137" s="3"/>
      <c r="C137" s="4"/>
      <c r="D137" s="4"/>
      <c r="E137" s="4"/>
      <c r="F137" s="5"/>
      <c r="G137" s="35"/>
      <c r="H137" s="34"/>
    </row>
    <row r="138" spans="1:8">
      <c r="A138" s="2"/>
      <c r="B138" s="6"/>
      <c r="C138" s="4"/>
      <c r="D138" s="4"/>
      <c r="E138" s="4"/>
      <c r="F138" s="7"/>
      <c r="G138" s="35"/>
      <c r="H138" s="34"/>
    </row>
    <row r="139" spans="1:8">
      <c r="A139" s="2"/>
      <c r="B139" s="3"/>
      <c r="C139" s="4"/>
      <c r="D139" s="4"/>
      <c r="E139" s="4"/>
      <c r="F139" s="5"/>
      <c r="G139" s="35"/>
      <c r="H139" s="34"/>
    </row>
    <row r="140" spans="1:8">
      <c r="A140" s="2"/>
      <c r="B140" s="3"/>
      <c r="C140" s="4"/>
      <c r="D140" s="4"/>
      <c r="E140" s="4"/>
      <c r="F140" s="5"/>
      <c r="G140" s="35"/>
      <c r="H140" s="34"/>
    </row>
    <row r="141" spans="1:8">
      <c r="A141" s="2"/>
      <c r="B141" s="6"/>
      <c r="C141" s="4"/>
      <c r="D141" s="4"/>
      <c r="E141" s="4"/>
      <c r="F141" s="7"/>
      <c r="G141" s="35"/>
      <c r="H141" s="34"/>
    </row>
    <row r="142" spans="1:8">
      <c r="A142" s="2"/>
      <c r="B142" s="3"/>
      <c r="C142" s="4"/>
      <c r="D142" s="4"/>
      <c r="E142" s="4"/>
      <c r="F142" s="5"/>
      <c r="G142" s="35"/>
      <c r="H142" s="34"/>
    </row>
    <row r="143" spans="1:8">
      <c r="A143" s="2"/>
      <c r="B143" s="3"/>
      <c r="C143" s="4"/>
      <c r="D143" s="4"/>
      <c r="E143" s="4"/>
      <c r="F143" s="5"/>
      <c r="G143" s="35"/>
      <c r="H143" s="34"/>
    </row>
    <row r="144" spans="1:8">
      <c r="A144" s="2"/>
      <c r="B144" s="3"/>
      <c r="C144" s="4"/>
      <c r="D144" s="4"/>
      <c r="E144" s="4"/>
      <c r="F144" s="5"/>
      <c r="G144" s="35"/>
      <c r="H144" s="34"/>
    </row>
    <row r="145" spans="1:8">
      <c r="A145" s="2"/>
      <c r="B145" s="3"/>
      <c r="C145" s="4"/>
      <c r="D145" s="4"/>
      <c r="E145" s="4"/>
      <c r="F145" s="5"/>
      <c r="G145" s="35"/>
      <c r="H145" s="34"/>
    </row>
    <row r="146" spans="1:8">
      <c r="A146" s="2"/>
      <c r="B146" s="3"/>
      <c r="C146" s="4"/>
      <c r="D146" s="4"/>
      <c r="E146" s="4"/>
      <c r="F146" s="5"/>
      <c r="G146" s="35"/>
      <c r="H146" s="34"/>
    </row>
    <row r="147" spans="1:8">
      <c r="A147" s="2"/>
      <c r="B147" s="6"/>
      <c r="C147" s="4"/>
      <c r="D147" s="4"/>
      <c r="E147" s="4"/>
      <c r="F147" s="7"/>
      <c r="G147" s="35"/>
      <c r="H147" s="34"/>
    </row>
    <row r="148" spans="1:8">
      <c r="A148" s="2"/>
      <c r="B148" s="6"/>
      <c r="C148" s="4"/>
      <c r="D148" s="4"/>
      <c r="E148" s="4"/>
      <c r="F148" s="7"/>
      <c r="G148" s="35"/>
      <c r="H148" s="34"/>
    </row>
    <row r="149" spans="1:8">
      <c r="A149" s="2"/>
      <c r="B149" s="3"/>
      <c r="C149" s="4"/>
      <c r="D149" s="4"/>
      <c r="E149" s="4"/>
      <c r="F149" s="5"/>
      <c r="G149" s="35"/>
      <c r="H149" s="34"/>
    </row>
    <row r="150" spans="1:8">
      <c r="A150" s="2"/>
      <c r="B150" s="6"/>
      <c r="C150" s="4"/>
      <c r="D150" s="4"/>
      <c r="E150" s="4"/>
      <c r="F150" s="7"/>
      <c r="G150" s="35"/>
      <c r="H150" s="34"/>
    </row>
    <row r="151" spans="1:8">
      <c r="A151" s="2"/>
      <c r="B151" s="3"/>
      <c r="C151" s="4"/>
      <c r="D151" s="4"/>
      <c r="E151" s="4"/>
      <c r="F151" s="5"/>
      <c r="G151" s="35"/>
      <c r="H151" s="34"/>
    </row>
    <row r="152" spans="1:8">
      <c r="A152" s="2"/>
      <c r="B152" s="6"/>
      <c r="C152" s="4"/>
      <c r="D152" s="4"/>
      <c r="E152" s="4"/>
      <c r="F152" s="7"/>
      <c r="G152" s="35"/>
      <c r="H152" s="34"/>
    </row>
    <row r="153" spans="1:8">
      <c r="A153" s="2"/>
      <c r="B153" s="3"/>
      <c r="C153" s="4"/>
      <c r="D153" s="4"/>
      <c r="E153" s="4"/>
      <c r="F153" s="5"/>
      <c r="G153" s="35"/>
      <c r="H153" s="34"/>
    </row>
    <row r="154" spans="1:8">
      <c r="A154" s="2"/>
      <c r="B154" s="3"/>
      <c r="C154" s="4"/>
      <c r="D154" s="4"/>
      <c r="E154" s="4"/>
      <c r="F154" s="5"/>
      <c r="G154" s="35"/>
      <c r="H154" s="34"/>
    </row>
    <row r="155" spans="1:8">
      <c r="A155" s="2"/>
      <c r="B155" s="6"/>
      <c r="C155" s="4"/>
      <c r="D155" s="4"/>
      <c r="E155" s="4"/>
      <c r="F155" s="7"/>
      <c r="G155" s="35"/>
      <c r="H155" s="34"/>
    </row>
    <row r="156" spans="1:8">
      <c r="A156" s="2"/>
      <c r="B156" s="6"/>
      <c r="C156" s="4"/>
      <c r="D156" s="4"/>
      <c r="E156" s="4"/>
      <c r="F156" s="7"/>
      <c r="G156" s="35"/>
      <c r="H156" s="34"/>
    </row>
    <row r="157" spans="1:8">
      <c r="A157" s="2"/>
      <c r="B157" s="3"/>
      <c r="C157" s="4"/>
      <c r="D157" s="4"/>
      <c r="E157" s="4"/>
      <c r="F157" s="5"/>
      <c r="G157" s="35"/>
      <c r="H157" s="34"/>
    </row>
    <row r="158" spans="1:8">
      <c r="A158" s="2"/>
      <c r="B158" s="6"/>
      <c r="C158" s="4"/>
      <c r="D158" s="4"/>
      <c r="E158" s="4"/>
      <c r="F158" s="7"/>
      <c r="G158" s="35"/>
      <c r="H158" s="34"/>
    </row>
    <row r="159" spans="1:8">
      <c r="A159" s="2"/>
      <c r="B159" s="3"/>
      <c r="C159" s="4"/>
      <c r="D159" s="4"/>
      <c r="E159" s="4"/>
      <c r="F159" s="5"/>
      <c r="G159" s="35"/>
      <c r="H159" s="34"/>
    </row>
    <row r="160" spans="1:8">
      <c r="A160" s="2"/>
      <c r="B160" s="3"/>
      <c r="C160" s="4"/>
      <c r="D160" s="4"/>
      <c r="E160" s="4"/>
      <c r="F160" s="5"/>
      <c r="G160" s="35"/>
      <c r="H160" s="34"/>
    </row>
    <row r="161" spans="1:8">
      <c r="A161" s="2"/>
      <c r="B161" s="6"/>
      <c r="C161" s="4"/>
      <c r="D161" s="4"/>
      <c r="E161" s="4"/>
      <c r="F161" s="7"/>
      <c r="G161" s="35"/>
      <c r="H161" s="34"/>
    </row>
    <row r="162" spans="1:8">
      <c r="A162" s="2"/>
      <c r="B162" s="3"/>
      <c r="C162" s="4"/>
      <c r="D162" s="4"/>
      <c r="E162" s="4"/>
      <c r="F162" s="5"/>
      <c r="G162" s="35"/>
      <c r="H162" s="34"/>
    </row>
    <row r="163" spans="1:8">
      <c r="A163" s="2"/>
      <c r="B163" s="6"/>
      <c r="C163" s="4"/>
      <c r="D163" s="4"/>
      <c r="E163" s="4"/>
      <c r="F163" s="7"/>
      <c r="G163" s="35"/>
      <c r="H163" s="34"/>
    </row>
    <row r="164" spans="1:8">
      <c r="A164" s="2"/>
      <c r="B164" s="6"/>
      <c r="C164" s="4"/>
      <c r="D164" s="4"/>
      <c r="E164" s="4"/>
      <c r="F164" s="7"/>
      <c r="G164" s="35"/>
      <c r="H164" s="34"/>
    </row>
    <row r="165" spans="1:8">
      <c r="A165" s="2"/>
      <c r="B165" s="3"/>
      <c r="C165" s="4"/>
      <c r="D165" s="4"/>
      <c r="E165" s="4"/>
      <c r="F165" s="5"/>
      <c r="G165" s="35"/>
      <c r="H165" s="34"/>
    </row>
    <row r="166" spans="1:8">
      <c r="A166" s="2"/>
      <c r="B166" s="3"/>
      <c r="C166" s="4"/>
      <c r="D166" s="4"/>
      <c r="E166" s="4"/>
      <c r="F166" s="5"/>
      <c r="G166" s="35"/>
      <c r="H166" s="34"/>
    </row>
    <row r="167" spans="1:8">
      <c r="A167" s="2"/>
      <c r="B167" s="3"/>
      <c r="C167" s="4"/>
      <c r="D167" s="4"/>
      <c r="E167" s="4"/>
      <c r="F167" s="5"/>
      <c r="G167" s="35"/>
      <c r="H167" s="34"/>
    </row>
    <row r="168" spans="1:8">
      <c r="A168" s="2"/>
      <c r="B168" s="3"/>
      <c r="C168" s="4"/>
      <c r="D168" s="4"/>
      <c r="E168" s="4"/>
      <c r="F168" s="5"/>
      <c r="G168" s="35"/>
      <c r="H168" s="34"/>
    </row>
    <row r="169" spans="1:8">
      <c r="A169" s="2"/>
      <c r="B169" s="6"/>
      <c r="C169" s="4"/>
      <c r="D169" s="4"/>
      <c r="E169" s="4"/>
      <c r="F169" s="7"/>
      <c r="G169" s="35"/>
      <c r="H169" s="34"/>
    </row>
    <row r="170" spans="1:8">
      <c r="A170" s="2"/>
      <c r="B170" s="3"/>
      <c r="C170" s="4"/>
      <c r="D170" s="4"/>
      <c r="E170" s="4"/>
      <c r="F170" s="5"/>
      <c r="G170" s="35"/>
      <c r="H170" s="34"/>
    </row>
    <row r="171" spans="1:8">
      <c r="A171" s="2"/>
      <c r="B171" s="6"/>
      <c r="C171" s="4"/>
      <c r="D171" s="4"/>
      <c r="E171" s="4"/>
      <c r="F171" s="7"/>
      <c r="G171" s="35"/>
      <c r="H171" s="34"/>
    </row>
    <row r="172" spans="1:8">
      <c r="A172" s="2"/>
      <c r="B172" s="3"/>
      <c r="C172" s="4"/>
      <c r="D172" s="4"/>
      <c r="E172" s="4"/>
      <c r="F172" s="5"/>
      <c r="G172" s="35"/>
      <c r="H172" s="34"/>
    </row>
    <row r="173" spans="1:8">
      <c r="A173" s="2"/>
      <c r="B173" s="3"/>
      <c r="C173" s="4"/>
      <c r="D173" s="4"/>
      <c r="E173" s="4"/>
      <c r="F173" s="5"/>
      <c r="G173" s="35"/>
      <c r="H173" s="34"/>
    </row>
    <row r="174" spans="1:8">
      <c r="A174" s="2"/>
      <c r="B174" s="6"/>
      <c r="C174" s="4"/>
      <c r="D174" s="4"/>
      <c r="E174" s="4"/>
      <c r="F174" s="7"/>
      <c r="G174" s="35"/>
      <c r="H174" s="34"/>
    </row>
    <row r="175" spans="1:8">
      <c r="A175" s="2"/>
      <c r="B175" s="3"/>
      <c r="C175" s="4"/>
      <c r="D175" s="4"/>
      <c r="E175" s="4"/>
      <c r="F175" s="5"/>
      <c r="G175" s="35"/>
      <c r="H175" s="34"/>
    </row>
    <row r="176" spans="1:8">
      <c r="A176" s="2"/>
      <c r="B176" s="3"/>
      <c r="C176" s="4"/>
      <c r="D176" s="4"/>
      <c r="E176" s="4"/>
      <c r="F176" s="5"/>
      <c r="G176" s="35"/>
      <c r="H176" s="34"/>
    </row>
    <row r="177" spans="1:8">
      <c r="A177" s="2"/>
      <c r="B177" s="3"/>
      <c r="C177" s="4"/>
      <c r="D177" s="4"/>
      <c r="E177" s="4"/>
      <c r="F177" s="5"/>
      <c r="G177" s="35"/>
      <c r="H177" s="34"/>
    </row>
    <row r="178" spans="1:8">
      <c r="A178" s="2"/>
      <c r="B178" s="3"/>
      <c r="C178" s="4"/>
      <c r="D178" s="4"/>
      <c r="E178" s="4"/>
      <c r="F178" s="5"/>
      <c r="G178" s="35"/>
      <c r="H178" s="34"/>
    </row>
    <row r="179" spans="1:8">
      <c r="A179" s="2"/>
      <c r="B179" s="6"/>
      <c r="C179" s="4"/>
      <c r="D179" s="4"/>
      <c r="E179" s="4"/>
      <c r="F179" s="7"/>
      <c r="G179" s="35"/>
      <c r="H179" s="34"/>
    </row>
    <row r="180" spans="1:8">
      <c r="A180" s="2"/>
      <c r="B180" s="6"/>
      <c r="C180" s="4"/>
      <c r="D180" s="4"/>
      <c r="E180" s="4"/>
      <c r="F180" s="7"/>
      <c r="G180" s="35"/>
      <c r="H180" s="34"/>
    </row>
    <row r="181" spans="1:8">
      <c r="A181" s="2"/>
      <c r="B181" s="6"/>
      <c r="C181" s="4"/>
      <c r="D181" s="4"/>
      <c r="E181" s="4"/>
      <c r="F181" s="7"/>
      <c r="G181" s="35"/>
      <c r="H181" s="34"/>
    </row>
    <row r="182" spans="1:8">
      <c r="A182" s="2"/>
      <c r="B182" s="3"/>
      <c r="C182" s="4"/>
      <c r="D182" s="4"/>
      <c r="E182" s="4"/>
      <c r="F182" s="5"/>
      <c r="G182" s="35"/>
      <c r="H182" s="34"/>
    </row>
    <row r="183" spans="1:8">
      <c r="A183" s="2"/>
      <c r="B183" s="3"/>
      <c r="C183" s="4"/>
      <c r="D183" s="4"/>
      <c r="E183" s="4"/>
      <c r="F183" s="5"/>
      <c r="G183" s="35"/>
      <c r="H183" s="34"/>
    </row>
    <row r="184" spans="1:8">
      <c r="A184" s="2"/>
      <c r="B184" s="3"/>
      <c r="C184" s="4"/>
      <c r="D184" s="4"/>
      <c r="E184" s="4"/>
      <c r="F184" s="5"/>
      <c r="G184" s="35"/>
      <c r="H184" s="34"/>
    </row>
    <row r="185" spans="1:8">
      <c r="A185" s="2"/>
      <c r="B185" s="6"/>
      <c r="C185" s="4"/>
      <c r="D185" s="4"/>
      <c r="E185" s="4"/>
      <c r="F185" s="7"/>
      <c r="G185" s="35"/>
      <c r="H185" s="34"/>
    </row>
    <row r="186" spans="1:8">
      <c r="A186" s="2"/>
      <c r="B186" s="3"/>
      <c r="C186" s="4"/>
      <c r="D186" s="4"/>
      <c r="E186" s="4"/>
      <c r="F186" s="5"/>
      <c r="G186" s="35"/>
      <c r="H186" s="34"/>
    </row>
    <row r="187" spans="1:8">
      <c r="A187" s="2"/>
      <c r="B187" s="6"/>
      <c r="C187" s="4"/>
      <c r="D187" s="4"/>
      <c r="E187" s="4"/>
      <c r="F187" s="7"/>
      <c r="G187" s="35"/>
      <c r="H187" s="34"/>
    </row>
    <row r="188" spans="1:8">
      <c r="A188" s="2"/>
      <c r="B188" s="3"/>
      <c r="C188" s="4"/>
      <c r="D188" s="4"/>
      <c r="E188" s="4"/>
      <c r="F188" s="5"/>
      <c r="G188" s="35"/>
      <c r="H188" s="34"/>
    </row>
    <row r="189" spans="1:8">
      <c r="A189" s="2"/>
      <c r="B189" s="3"/>
      <c r="C189" s="4"/>
      <c r="D189" s="4"/>
      <c r="E189" s="4"/>
      <c r="F189" s="5"/>
      <c r="G189" s="35"/>
      <c r="H189" s="34"/>
    </row>
    <row r="190" spans="1:8">
      <c r="A190" s="2"/>
      <c r="B190" s="3"/>
      <c r="C190" s="4"/>
      <c r="D190" s="4"/>
      <c r="E190" s="4"/>
      <c r="F190" s="5"/>
      <c r="G190" s="35"/>
      <c r="H190" s="34"/>
    </row>
    <row r="191" spans="1:8">
      <c r="A191" s="2"/>
      <c r="B191" s="6"/>
      <c r="C191" s="4"/>
      <c r="D191" s="4"/>
      <c r="E191" s="4"/>
      <c r="F191" s="7"/>
      <c r="G191" s="35"/>
      <c r="H191" s="34"/>
    </row>
    <row r="192" spans="1:8">
      <c r="A192" s="2"/>
      <c r="B192" s="6"/>
      <c r="C192" s="4"/>
      <c r="D192" s="4"/>
      <c r="E192" s="4"/>
      <c r="F192" s="7"/>
      <c r="G192" s="35"/>
      <c r="H192" s="34"/>
    </row>
    <row r="193" spans="1:8">
      <c r="A193" s="2"/>
      <c r="B193" s="3"/>
      <c r="C193" s="4"/>
      <c r="D193" s="4"/>
      <c r="E193" s="4"/>
      <c r="F193" s="5"/>
      <c r="G193" s="35"/>
      <c r="H193" s="34"/>
    </row>
    <row r="194" spans="1:8">
      <c r="A194" s="2"/>
      <c r="B194" s="3"/>
      <c r="C194" s="4"/>
      <c r="D194" s="4"/>
      <c r="E194" s="4"/>
      <c r="F194" s="5"/>
      <c r="G194" s="35"/>
      <c r="H194" s="34"/>
    </row>
    <row r="195" spans="1:8">
      <c r="A195" s="2"/>
      <c r="B195" s="6"/>
      <c r="C195" s="4"/>
      <c r="D195" s="4"/>
      <c r="E195" s="4"/>
      <c r="F195" s="7"/>
      <c r="G195" s="35"/>
      <c r="H195" s="34"/>
    </row>
    <row r="196" spans="1:8">
      <c r="A196" s="2"/>
      <c r="B196" s="6"/>
      <c r="C196" s="4"/>
      <c r="D196" s="4"/>
      <c r="E196" s="4"/>
      <c r="F196" s="7"/>
      <c r="G196" s="35"/>
      <c r="H196" s="34"/>
    </row>
    <row r="197" spans="1:8">
      <c r="A197" s="2"/>
      <c r="B197" s="3"/>
      <c r="C197" s="4"/>
      <c r="D197" s="4"/>
      <c r="E197" s="4"/>
      <c r="F197" s="5"/>
      <c r="G197" s="35"/>
      <c r="H197" s="34"/>
    </row>
    <row r="198" spans="1:8">
      <c r="A198" s="2"/>
      <c r="B198" s="3"/>
      <c r="C198" s="4"/>
      <c r="D198" s="4"/>
      <c r="E198" s="4"/>
      <c r="F198" s="5"/>
      <c r="G198" s="35"/>
      <c r="H198" s="34"/>
    </row>
    <row r="199" spans="1:8">
      <c r="A199" s="2"/>
      <c r="B199" s="6"/>
      <c r="C199" s="4"/>
      <c r="D199" s="4"/>
      <c r="E199" s="4"/>
      <c r="F199" s="7"/>
      <c r="G199" s="35"/>
      <c r="H199" s="34"/>
    </row>
    <row r="200" spans="1:8">
      <c r="A200" s="2"/>
      <c r="B200" s="3"/>
      <c r="C200" s="4"/>
      <c r="D200" s="4"/>
      <c r="E200" s="4"/>
      <c r="F200" s="5"/>
      <c r="G200" s="35"/>
      <c r="H200" s="34"/>
    </row>
    <row r="201" spans="1:8">
      <c r="A201" s="2"/>
      <c r="B201" s="3"/>
      <c r="C201" s="4"/>
      <c r="D201" s="4"/>
      <c r="E201" s="4"/>
      <c r="F201" s="5"/>
      <c r="G201" s="35"/>
      <c r="H201" s="34"/>
    </row>
    <row r="202" spans="1:8">
      <c r="A202" s="2"/>
      <c r="B202" s="6"/>
      <c r="C202" s="4"/>
      <c r="D202" s="4"/>
      <c r="E202" s="4"/>
      <c r="F202" s="7"/>
      <c r="G202" s="35"/>
      <c r="H202" s="34"/>
    </row>
    <row r="203" spans="1:8">
      <c r="A203" s="2"/>
      <c r="B203" s="3"/>
      <c r="C203" s="4"/>
      <c r="D203" s="4"/>
      <c r="E203" s="4"/>
      <c r="F203" s="5"/>
      <c r="G203" s="35"/>
      <c r="H203" s="34"/>
    </row>
    <row r="204" spans="1:8">
      <c r="A204" s="2"/>
      <c r="B204" s="6"/>
      <c r="C204" s="4"/>
      <c r="D204" s="4"/>
      <c r="E204" s="4"/>
      <c r="F204" s="7"/>
      <c r="G204" s="35"/>
      <c r="H204" s="34"/>
    </row>
    <row r="205" spans="1:8">
      <c r="A205" s="2"/>
      <c r="B205" s="3"/>
      <c r="C205" s="4"/>
      <c r="D205" s="4"/>
      <c r="E205" s="4"/>
      <c r="F205" s="5"/>
      <c r="G205" s="35"/>
      <c r="H205" s="34"/>
    </row>
    <row r="206" spans="1:8">
      <c r="A206" s="2"/>
      <c r="B206" s="3"/>
      <c r="C206" s="4"/>
      <c r="D206" s="4"/>
      <c r="E206" s="4"/>
      <c r="F206" s="5"/>
      <c r="G206" s="35"/>
      <c r="H206" s="34"/>
    </row>
    <row r="207" spans="1:8">
      <c r="A207" s="2"/>
      <c r="B207" s="6"/>
      <c r="C207" s="4"/>
      <c r="D207" s="4"/>
      <c r="E207" s="4"/>
      <c r="F207" s="7"/>
      <c r="G207" s="35"/>
      <c r="H207" s="34"/>
    </row>
    <row r="208" spans="1:8">
      <c r="A208" s="2"/>
      <c r="B208" s="6"/>
      <c r="C208" s="4"/>
      <c r="D208" s="4"/>
      <c r="E208" s="4"/>
      <c r="F208" s="7"/>
      <c r="G208" s="35"/>
      <c r="H208" s="34"/>
    </row>
    <row r="209" spans="1:8">
      <c r="A209" s="2"/>
      <c r="B209" s="3"/>
      <c r="C209" s="4"/>
      <c r="D209" s="4"/>
      <c r="E209" s="4"/>
      <c r="F209" s="5"/>
      <c r="G209" s="35"/>
      <c r="H209" s="34"/>
    </row>
    <row r="210" spans="1:8">
      <c r="A210" s="2"/>
      <c r="B210" s="3"/>
      <c r="C210" s="4"/>
      <c r="D210" s="4"/>
      <c r="E210" s="4"/>
      <c r="F210" s="5"/>
      <c r="G210" s="35"/>
      <c r="H210" s="34"/>
    </row>
    <row r="211" spans="1:8">
      <c r="A211" s="2"/>
      <c r="B211" s="6"/>
      <c r="C211" s="4"/>
      <c r="D211" s="4"/>
      <c r="E211" s="4"/>
      <c r="F211" s="7"/>
      <c r="G211" s="35"/>
      <c r="H211" s="34"/>
    </row>
    <row r="212" spans="1:8">
      <c r="A212" s="2"/>
      <c r="B212" s="6"/>
      <c r="C212" s="4"/>
      <c r="D212" s="4"/>
      <c r="E212" s="4"/>
      <c r="F212" s="7"/>
      <c r="G212" s="35"/>
      <c r="H212" s="34"/>
    </row>
    <row r="213" spans="1:8">
      <c r="A213" s="2"/>
      <c r="B213" s="6"/>
      <c r="C213" s="4"/>
      <c r="D213" s="4"/>
      <c r="E213" s="4"/>
      <c r="F213" s="7"/>
      <c r="G213" s="35"/>
      <c r="H213" s="34"/>
    </row>
    <row r="214" spans="1:8">
      <c r="A214" s="2"/>
      <c r="B214" s="3"/>
      <c r="C214" s="4"/>
      <c r="D214" s="4"/>
      <c r="E214" s="4"/>
      <c r="F214" s="5"/>
      <c r="G214" s="35"/>
      <c r="H214" s="34"/>
    </row>
    <row r="215" spans="1:8">
      <c r="A215" s="2"/>
      <c r="B215" s="3"/>
      <c r="C215" s="4"/>
      <c r="D215" s="4"/>
      <c r="E215" s="4"/>
      <c r="F215" s="5"/>
      <c r="G215" s="35"/>
      <c r="H215" s="34"/>
    </row>
    <row r="216" spans="1:8">
      <c r="A216" s="2"/>
      <c r="B216" s="3"/>
      <c r="C216" s="4"/>
      <c r="D216" s="4"/>
      <c r="E216" s="4"/>
      <c r="F216" s="5"/>
      <c r="G216" s="35"/>
      <c r="H216" s="34"/>
    </row>
    <row r="217" spans="1:8">
      <c r="A217" s="2"/>
      <c r="B217" s="3"/>
      <c r="C217" s="4"/>
      <c r="D217" s="4"/>
      <c r="E217" s="4"/>
      <c r="F217" s="5"/>
      <c r="G217" s="35"/>
      <c r="H217" s="34"/>
    </row>
    <row r="218" spans="1:8">
      <c r="A218" s="2"/>
      <c r="B218" s="3"/>
      <c r="C218" s="4"/>
      <c r="D218" s="4"/>
      <c r="E218" s="4"/>
      <c r="F218" s="5"/>
      <c r="G218" s="35"/>
      <c r="H218" s="34"/>
    </row>
    <row r="219" spans="1:8">
      <c r="A219" s="2"/>
      <c r="B219" s="6"/>
      <c r="C219" s="4"/>
      <c r="D219" s="4"/>
      <c r="E219" s="4"/>
      <c r="F219" s="7"/>
      <c r="G219" s="35"/>
      <c r="H219" s="34"/>
    </row>
    <row r="220" spans="1:8">
      <c r="A220" s="2"/>
      <c r="B220" s="3"/>
      <c r="C220" s="4"/>
      <c r="D220" s="4"/>
      <c r="E220" s="4"/>
      <c r="F220" s="5"/>
      <c r="G220" s="35"/>
      <c r="H220" s="34"/>
    </row>
    <row r="221" spans="1:8">
      <c r="A221" s="2"/>
      <c r="B221" s="6"/>
      <c r="C221" s="4"/>
      <c r="D221" s="4"/>
      <c r="E221" s="4"/>
      <c r="F221" s="7"/>
      <c r="G221" s="35"/>
      <c r="H221" s="34"/>
    </row>
    <row r="222" spans="1:8">
      <c r="A222" s="2"/>
      <c r="B222" s="3"/>
      <c r="C222" s="4"/>
      <c r="D222" s="4"/>
      <c r="E222" s="4"/>
      <c r="F222" s="5"/>
      <c r="G222" s="35"/>
      <c r="H222" s="34"/>
    </row>
    <row r="223" spans="1:8">
      <c r="A223" s="2"/>
      <c r="B223" s="6"/>
      <c r="C223" s="4"/>
      <c r="D223" s="4"/>
      <c r="E223" s="4"/>
      <c r="F223" s="7"/>
      <c r="G223" s="35"/>
      <c r="H223" s="34"/>
    </row>
    <row r="224" spans="1:8">
      <c r="A224" s="2"/>
      <c r="B224" s="6"/>
      <c r="C224" s="4"/>
      <c r="D224" s="4"/>
      <c r="E224" s="4"/>
      <c r="F224" s="7"/>
      <c r="G224" s="35"/>
      <c r="H224" s="34"/>
    </row>
    <row r="225" spans="1:8">
      <c r="A225" s="2"/>
      <c r="B225" s="6"/>
      <c r="C225" s="4"/>
      <c r="D225" s="4"/>
      <c r="E225" s="4"/>
      <c r="F225" s="7"/>
      <c r="G225" s="35"/>
      <c r="H225" s="34"/>
    </row>
    <row r="226" spans="1:8">
      <c r="A226" s="2"/>
      <c r="B226" s="3"/>
      <c r="C226" s="4"/>
      <c r="D226" s="4"/>
      <c r="E226" s="4"/>
      <c r="F226" s="5"/>
      <c r="G226" s="35"/>
      <c r="H226" s="34"/>
    </row>
    <row r="227" spans="1:8">
      <c r="A227" s="2"/>
      <c r="B227" s="3"/>
      <c r="C227" s="4"/>
      <c r="D227" s="4"/>
      <c r="E227" s="4"/>
      <c r="F227" s="5"/>
      <c r="G227" s="35"/>
      <c r="H227" s="34"/>
    </row>
    <row r="228" spans="1:8">
      <c r="A228" s="2"/>
      <c r="B228" s="6"/>
      <c r="C228" s="4"/>
      <c r="D228" s="4"/>
      <c r="E228" s="4"/>
      <c r="F228" s="7"/>
      <c r="G228" s="35"/>
      <c r="H228" s="34"/>
    </row>
    <row r="229" spans="1:8">
      <c r="A229" s="2"/>
      <c r="B229" s="6"/>
      <c r="C229" s="4"/>
      <c r="D229" s="4"/>
      <c r="E229" s="4"/>
      <c r="F229" s="7"/>
      <c r="G229" s="35"/>
      <c r="H229" s="34"/>
    </row>
    <row r="230" spans="1:8">
      <c r="A230" s="2"/>
      <c r="B230" s="3"/>
      <c r="C230" s="4"/>
      <c r="D230" s="4"/>
      <c r="E230" s="4"/>
      <c r="F230" s="5"/>
      <c r="G230" s="35"/>
      <c r="H230" s="34"/>
    </row>
    <row r="231" spans="1:8">
      <c r="A231" s="2"/>
      <c r="B231" s="6"/>
      <c r="C231" s="4"/>
      <c r="D231" s="4"/>
      <c r="E231" s="4"/>
      <c r="F231" s="7"/>
      <c r="G231" s="35"/>
      <c r="H231" s="34"/>
    </row>
    <row r="232" spans="1:8">
      <c r="A232" s="2"/>
      <c r="B232" s="6"/>
      <c r="C232" s="4"/>
      <c r="D232" s="4"/>
      <c r="E232" s="4"/>
      <c r="F232" s="7"/>
      <c r="G232" s="35"/>
      <c r="H232" s="34"/>
    </row>
    <row r="233" spans="1:8">
      <c r="A233" s="2"/>
      <c r="B233" s="3"/>
      <c r="C233" s="4"/>
      <c r="D233" s="4"/>
      <c r="E233" s="4"/>
      <c r="F233" s="5"/>
      <c r="G233" s="35"/>
      <c r="H233" s="34"/>
    </row>
    <row r="234" spans="1:8">
      <c r="A234" s="2"/>
      <c r="B234" s="6"/>
      <c r="C234" s="4"/>
      <c r="D234" s="4"/>
      <c r="E234" s="4"/>
      <c r="F234" s="7"/>
      <c r="G234" s="35"/>
      <c r="H234" s="34"/>
    </row>
    <row r="235" spans="1:8">
      <c r="A235" s="2"/>
      <c r="B235" s="3"/>
      <c r="C235" s="4"/>
      <c r="D235" s="4"/>
      <c r="E235" s="4"/>
      <c r="F235" s="5"/>
      <c r="G235" s="35"/>
      <c r="H235" s="34"/>
    </row>
    <row r="236" spans="1:8">
      <c r="A236" s="2"/>
      <c r="B236" s="3"/>
      <c r="C236" s="4"/>
      <c r="D236" s="4"/>
      <c r="E236" s="4"/>
      <c r="F236" s="5"/>
      <c r="G236" s="35"/>
      <c r="H236" s="34"/>
    </row>
    <row r="237" spans="1:8">
      <c r="A237" s="2"/>
      <c r="B237" s="3"/>
      <c r="C237" s="4"/>
      <c r="D237" s="4"/>
      <c r="E237" s="4"/>
      <c r="F237" s="5"/>
      <c r="G237" s="35"/>
      <c r="H237" s="34"/>
    </row>
    <row r="238" spans="1:8">
      <c r="A238" s="2"/>
      <c r="B238" s="6"/>
      <c r="C238" s="4"/>
      <c r="D238" s="4"/>
      <c r="E238" s="4"/>
      <c r="F238" s="7"/>
      <c r="G238" s="35"/>
      <c r="H238" s="34"/>
    </row>
    <row r="239" spans="1:8">
      <c r="A239" s="2"/>
      <c r="B239" s="3"/>
      <c r="C239" s="4"/>
      <c r="D239" s="4"/>
      <c r="E239" s="4"/>
      <c r="F239" s="5"/>
      <c r="G239" s="35"/>
      <c r="H239" s="34"/>
    </row>
    <row r="240" spans="1:8">
      <c r="A240" s="2"/>
      <c r="B240" s="6"/>
      <c r="C240" s="4"/>
      <c r="D240" s="4"/>
      <c r="E240" s="4"/>
      <c r="F240" s="7"/>
      <c r="G240" s="35"/>
      <c r="H240" s="34"/>
    </row>
    <row r="241" spans="1:8">
      <c r="A241" s="2"/>
      <c r="B241" s="3"/>
      <c r="C241" s="4"/>
      <c r="D241" s="4"/>
      <c r="E241" s="4"/>
      <c r="F241" s="5"/>
      <c r="G241" s="35"/>
      <c r="H241" s="34"/>
    </row>
    <row r="242" spans="1:8">
      <c r="A242" s="2"/>
      <c r="B242" s="6"/>
      <c r="C242" s="4"/>
      <c r="D242" s="4"/>
      <c r="E242" s="4"/>
      <c r="F242" s="7"/>
      <c r="G242" s="35"/>
      <c r="H242" s="34"/>
    </row>
    <row r="243" spans="1:8">
      <c r="A243" s="2"/>
      <c r="B243" s="3"/>
      <c r="C243" s="4"/>
      <c r="D243" s="4"/>
      <c r="E243" s="4"/>
      <c r="F243" s="5"/>
      <c r="G243" s="35"/>
      <c r="H243" s="34"/>
    </row>
    <row r="244" spans="1:8">
      <c r="A244" s="2"/>
      <c r="B244" s="3"/>
      <c r="C244" s="4"/>
      <c r="D244" s="4"/>
      <c r="E244" s="4"/>
      <c r="F244" s="5"/>
      <c r="G244" s="35"/>
      <c r="H244" s="34"/>
    </row>
    <row r="245" spans="1:8">
      <c r="A245" s="2"/>
      <c r="B245" s="6"/>
      <c r="C245" s="4"/>
      <c r="D245" s="4"/>
      <c r="E245" s="4"/>
      <c r="F245" s="7"/>
      <c r="G245" s="35"/>
      <c r="H245" s="34"/>
    </row>
    <row r="246" spans="1:8">
      <c r="A246" s="2"/>
      <c r="B246" s="6"/>
      <c r="C246" s="4"/>
      <c r="D246" s="4"/>
      <c r="E246" s="4"/>
      <c r="F246" s="7"/>
      <c r="G246" s="35"/>
      <c r="H246" s="34"/>
    </row>
    <row r="247" spans="1:8">
      <c r="A247" s="2"/>
      <c r="B247" s="3"/>
      <c r="C247" s="4"/>
      <c r="D247" s="4"/>
      <c r="E247" s="4"/>
      <c r="F247" s="5"/>
      <c r="G247" s="35"/>
      <c r="H247" s="34"/>
    </row>
    <row r="248" spans="1:8">
      <c r="A248" s="2"/>
      <c r="B248" s="3"/>
      <c r="C248" s="4"/>
      <c r="D248" s="4"/>
      <c r="E248" s="4"/>
      <c r="F248" s="5"/>
      <c r="G248" s="35"/>
      <c r="H248" s="34"/>
    </row>
    <row r="249" spans="1:8">
      <c r="A249" s="2"/>
      <c r="B249" s="6"/>
      <c r="C249" s="4"/>
      <c r="D249" s="4"/>
      <c r="E249" s="4"/>
      <c r="F249" s="7"/>
      <c r="G249" s="35"/>
      <c r="H249" s="34"/>
    </row>
    <row r="250" spans="1:8">
      <c r="A250" s="2"/>
      <c r="B250" s="6"/>
      <c r="C250" s="4"/>
      <c r="D250" s="4"/>
      <c r="E250" s="4"/>
      <c r="F250" s="7"/>
      <c r="G250" s="35"/>
      <c r="H250" s="34"/>
    </row>
    <row r="251" spans="1:8">
      <c r="A251" s="2"/>
      <c r="B251" s="3"/>
      <c r="C251" s="4"/>
      <c r="D251" s="4"/>
      <c r="E251" s="4"/>
      <c r="F251" s="5"/>
      <c r="G251" s="35"/>
      <c r="H251" s="34"/>
    </row>
    <row r="252" spans="1:8">
      <c r="A252" s="2"/>
      <c r="B252" s="3"/>
      <c r="C252" s="4"/>
      <c r="D252" s="4"/>
      <c r="E252" s="4"/>
      <c r="F252" s="5"/>
      <c r="G252" s="35"/>
      <c r="H252" s="34"/>
    </row>
    <row r="253" spans="1:8">
      <c r="A253" s="2"/>
      <c r="B253" s="3"/>
      <c r="C253" s="4"/>
      <c r="D253" s="4"/>
      <c r="E253" s="4"/>
      <c r="F253" s="5"/>
      <c r="G253" s="35"/>
      <c r="H253" s="34"/>
    </row>
    <row r="254" spans="1:8">
      <c r="A254" s="2"/>
      <c r="B254" s="6"/>
      <c r="C254" s="4"/>
      <c r="D254" s="4"/>
      <c r="E254" s="4"/>
      <c r="F254" s="7"/>
      <c r="G254" s="35"/>
      <c r="H254" s="34"/>
    </row>
    <row r="255" spans="1:8">
      <c r="A255" s="2"/>
      <c r="B255" s="3"/>
      <c r="C255" s="4"/>
      <c r="D255" s="4"/>
      <c r="E255" s="4"/>
      <c r="F255" s="5"/>
      <c r="G255" s="35"/>
      <c r="H255" s="34"/>
    </row>
    <row r="256" spans="1:8">
      <c r="A256" s="2"/>
      <c r="B256" s="6"/>
      <c r="C256" s="4"/>
      <c r="D256" s="4"/>
      <c r="E256" s="4"/>
      <c r="F256" s="7"/>
      <c r="G256" s="35"/>
      <c r="H256" s="34"/>
    </row>
    <row r="257" spans="1:8">
      <c r="A257" s="2"/>
      <c r="B257" s="3"/>
      <c r="C257" s="4"/>
      <c r="D257" s="4"/>
      <c r="E257" s="4"/>
      <c r="F257" s="5"/>
      <c r="G257" s="35"/>
      <c r="H257" s="34"/>
    </row>
    <row r="258" spans="1:8">
      <c r="A258" s="2"/>
      <c r="B258" s="3"/>
      <c r="C258" s="4"/>
      <c r="D258" s="4"/>
      <c r="E258" s="4"/>
      <c r="F258" s="5"/>
      <c r="G258" s="35"/>
      <c r="H258" s="34"/>
    </row>
    <row r="259" spans="1:8">
      <c r="A259" s="2"/>
      <c r="B259" s="6"/>
      <c r="C259" s="4"/>
      <c r="D259" s="4"/>
      <c r="E259" s="4"/>
      <c r="F259" s="7"/>
      <c r="G259" s="35"/>
      <c r="H259" s="34"/>
    </row>
    <row r="260" spans="1:8">
      <c r="A260" s="2"/>
      <c r="B260" s="3"/>
      <c r="C260" s="4"/>
      <c r="D260" s="4"/>
      <c r="E260" s="4"/>
      <c r="F260" s="5"/>
      <c r="G260" s="35"/>
      <c r="H260" s="34"/>
    </row>
    <row r="261" spans="1:8">
      <c r="A261" s="2"/>
      <c r="B261" s="3"/>
      <c r="C261" s="4"/>
      <c r="D261" s="4"/>
      <c r="E261" s="4"/>
      <c r="F261" s="5"/>
      <c r="G261" s="35"/>
      <c r="H261" s="34"/>
    </row>
    <row r="262" spans="1:8">
      <c r="A262" s="2"/>
      <c r="B262" s="3"/>
      <c r="C262" s="4"/>
      <c r="D262" s="4"/>
      <c r="E262" s="4"/>
      <c r="F262" s="5"/>
      <c r="G262" s="35"/>
      <c r="H262" s="34"/>
    </row>
    <row r="263" spans="1:8">
      <c r="A263" s="2"/>
      <c r="B263" s="3"/>
      <c r="C263" s="4"/>
      <c r="D263" s="4"/>
      <c r="E263" s="4"/>
      <c r="F263" s="5"/>
      <c r="G263" s="35"/>
      <c r="H263" s="34"/>
    </row>
    <row r="264" spans="1:8">
      <c r="A264" s="2"/>
      <c r="B264" s="3"/>
      <c r="C264" s="4"/>
      <c r="D264" s="4"/>
      <c r="E264" s="4"/>
      <c r="F264" s="5"/>
      <c r="G264" s="35"/>
      <c r="H264" s="34"/>
    </row>
    <row r="265" spans="1:8">
      <c r="A265" s="2"/>
      <c r="B265" s="3"/>
      <c r="C265" s="4"/>
      <c r="D265" s="4"/>
      <c r="E265" s="4"/>
      <c r="F265" s="5"/>
      <c r="G265" s="35"/>
      <c r="H265" s="34"/>
    </row>
    <row r="266" spans="1:8">
      <c r="A266" s="2"/>
      <c r="B266" s="6"/>
      <c r="C266" s="4"/>
      <c r="D266" s="4"/>
      <c r="E266" s="4"/>
      <c r="F266" s="7"/>
      <c r="G266" s="35"/>
      <c r="H266" s="34"/>
    </row>
    <row r="267" spans="1:8">
      <c r="A267" s="2"/>
      <c r="B267" s="6"/>
      <c r="C267" s="4"/>
      <c r="D267" s="4"/>
      <c r="E267" s="4"/>
      <c r="F267" s="7"/>
      <c r="G267" s="35"/>
      <c r="H267" s="34"/>
    </row>
    <row r="268" spans="1:8">
      <c r="A268" s="2"/>
      <c r="B268" s="6"/>
      <c r="C268" s="4"/>
      <c r="D268" s="4"/>
      <c r="E268" s="4"/>
      <c r="F268" s="7"/>
      <c r="G268" s="35"/>
      <c r="H268" s="34"/>
    </row>
    <row r="269" spans="1:8">
      <c r="A269" s="2"/>
      <c r="B269" s="6"/>
      <c r="C269" s="4"/>
      <c r="D269" s="4"/>
      <c r="E269" s="4"/>
      <c r="F269" s="7"/>
      <c r="G269" s="35"/>
      <c r="H269" s="34"/>
    </row>
    <row r="270" spans="1:8">
      <c r="A270" s="2"/>
      <c r="B270" s="6"/>
      <c r="C270" s="4"/>
      <c r="D270" s="4"/>
      <c r="E270" s="4"/>
      <c r="F270" s="7"/>
      <c r="G270" s="35"/>
      <c r="H270" s="34"/>
    </row>
    <row r="271" spans="1:8">
      <c r="A271" s="2"/>
      <c r="B271" s="6"/>
      <c r="C271" s="4"/>
      <c r="D271" s="4"/>
      <c r="E271" s="4"/>
      <c r="F271" s="7"/>
      <c r="G271" s="35"/>
      <c r="H271" s="34"/>
    </row>
    <row r="272" spans="1:8">
      <c r="A272" s="2"/>
      <c r="B272" s="3"/>
      <c r="C272" s="4"/>
      <c r="D272" s="4"/>
      <c r="E272" s="4"/>
      <c r="F272" s="5"/>
      <c r="G272" s="35"/>
      <c r="H272" s="34"/>
    </row>
    <row r="273" spans="1:8">
      <c r="A273" s="2"/>
      <c r="B273" s="6"/>
      <c r="C273" s="4"/>
      <c r="D273" s="4"/>
      <c r="E273" s="4"/>
      <c r="F273" s="7"/>
      <c r="G273" s="35"/>
      <c r="H273" s="34"/>
    </row>
    <row r="274" spans="1:8">
      <c r="A274" s="2"/>
      <c r="B274" s="6"/>
      <c r="C274" s="4"/>
      <c r="D274" s="4"/>
      <c r="E274" s="4"/>
      <c r="F274" s="7"/>
      <c r="G274" s="35"/>
      <c r="H274" s="34"/>
    </row>
    <row r="275" spans="1:8">
      <c r="A275" s="2"/>
      <c r="B275" s="3"/>
      <c r="C275" s="4"/>
      <c r="D275" s="4"/>
      <c r="E275" s="4"/>
      <c r="F275" s="5"/>
      <c r="G275" s="35"/>
      <c r="H275" s="34"/>
    </row>
    <row r="276" spans="1:8">
      <c r="A276" s="2"/>
      <c r="B276" s="6"/>
      <c r="C276" s="4"/>
      <c r="D276" s="4"/>
      <c r="E276" s="4"/>
      <c r="F276" s="7"/>
      <c r="G276" s="35"/>
      <c r="H276" s="34"/>
    </row>
    <row r="277" spans="1:8">
      <c r="A277" s="2"/>
      <c r="B277" s="6"/>
      <c r="C277" s="4"/>
      <c r="D277" s="4"/>
      <c r="E277" s="4"/>
      <c r="F277" s="7"/>
      <c r="G277" s="35"/>
      <c r="H277" s="34"/>
    </row>
    <row r="278" spans="1:8">
      <c r="A278" s="2"/>
      <c r="B278" s="6"/>
      <c r="C278" s="4"/>
      <c r="D278" s="4"/>
      <c r="E278" s="4"/>
      <c r="F278" s="7"/>
      <c r="G278" s="35"/>
      <c r="H278" s="34"/>
    </row>
    <row r="279" spans="1:8">
      <c r="A279" s="2"/>
      <c r="B279" s="3"/>
      <c r="C279" s="4"/>
      <c r="D279" s="4"/>
      <c r="E279" s="4"/>
      <c r="F279" s="5"/>
      <c r="G279" s="35"/>
      <c r="H279" s="34"/>
    </row>
    <row r="280" spans="1:8">
      <c r="A280" s="2"/>
      <c r="B280" s="3"/>
      <c r="C280" s="4"/>
      <c r="D280" s="4"/>
      <c r="E280" s="4"/>
      <c r="F280" s="5"/>
      <c r="G280" s="35"/>
      <c r="H280" s="34"/>
    </row>
    <row r="281" spans="1:8">
      <c r="A281" s="2"/>
      <c r="B281" s="6"/>
      <c r="C281" s="4"/>
      <c r="D281" s="4"/>
      <c r="E281" s="4"/>
      <c r="F281" s="7"/>
      <c r="G281" s="35"/>
      <c r="H281" s="34"/>
    </row>
    <row r="282" spans="1:8">
      <c r="A282" s="2"/>
      <c r="B282" s="3"/>
      <c r="C282" s="4"/>
      <c r="D282" s="4"/>
      <c r="E282" s="4"/>
      <c r="F282" s="5"/>
      <c r="G282" s="35"/>
      <c r="H282" s="34"/>
    </row>
    <row r="283" spans="1:8">
      <c r="A283" s="2"/>
      <c r="B283" s="3"/>
      <c r="C283" s="4"/>
      <c r="D283" s="4"/>
      <c r="E283" s="4"/>
      <c r="F283" s="5"/>
      <c r="G283" s="35"/>
      <c r="H283" s="34"/>
    </row>
    <row r="284" spans="1:8">
      <c r="A284" s="2"/>
      <c r="B284" s="3"/>
      <c r="C284" s="4"/>
      <c r="D284" s="4"/>
      <c r="E284" s="4"/>
      <c r="F284" s="5"/>
      <c r="G284" s="35"/>
      <c r="H284" s="34"/>
    </row>
    <row r="285" spans="1:8">
      <c r="A285" s="2"/>
      <c r="B285" s="3"/>
      <c r="C285" s="4"/>
      <c r="D285" s="4"/>
      <c r="E285" s="4"/>
      <c r="F285" s="5"/>
      <c r="G285" s="35"/>
      <c r="H285" s="34"/>
    </row>
    <row r="286" spans="1:8">
      <c r="A286" s="2"/>
      <c r="B286" s="3"/>
      <c r="C286" s="4"/>
      <c r="D286" s="4"/>
      <c r="E286" s="4"/>
      <c r="F286" s="5"/>
      <c r="G286" s="35"/>
      <c r="H286" s="34"/>
    </row>
    <row r="287" spans="1:8">
      <c r="A287" s="2"/>
      <c r="B287" s="6"/>
      <c r="C287" s="4"/>
      <c r="D287" s="4"/>
      <c r="E287" s="4"/>
      <c r="F287" s="7"/>
      <c r="G287" s="35"/>
      <c r="H287" s="34"/>
    </row>
    <row r="288" spans="1:8">
      <c r="A288" s="2"/>
      <c r="B288" s="6"/>
      <c r="C288" s="4"/>
      <c r="D288" s="4"/>
      <c r="E288" s="4"/>
      <c r="F288" s="7"/>
      <c r="G288" s="35"/>
      <c r="H288" s="34"/>
    </row>
    <row r="289" spans="1:8">
      <c r="A289" s="2"/>
      <c r="B289" s="6"/>
      <c r="C289" s="4"/>
      <c r="D289" s="4"/>
      <c r="E289" s="4"/>
      <c r="F289" s="7"/>
      <c r="G289" s="35"/>
      <c r="H289" s="34"/>
    </row>
    <row r="290" spans="1:8">
      <c r="A290" s="2"/>
      <c r="B290" s="6"/>
      <c r="C290" s="4"/>
      <c r="D290" s="4"/>
      <c r="E290" s="4"/>
      <c r="F290" s="7"/>
      <c r="G290" s="35"/>
      <c r="H290" s="34"/>
    </row>
    <row r="291" spans="1:8">
      <c r="A291" s="2"/>
      <c r="B291" s="6"/>
      <c r="C291" s="4"/>
      <c r="D291" s="4"/>
      <c r="E291" s="4"/>
      <c r="F291" s="7"/>
      <c r="G291" s="35"/>
      <c r="H291" s="34"/>
    </row>
    <row r="292" spans="1:8">
      <c r="A292" s="2"/>
      <c r="B292" s="6"/>
      <c r="C292" s="4"/>
      <c r="D292" s="4"/>
      <c r="E292" s="4"/>
      <c r="F292" s="7"/>
      <c r="G292" s="35"/>
      <c r="H292" s="34"/>
    </row>
    <row r="293" spans="1:8">
      <c r="A293" s="2"/>
      <c r="B293" s="3"/>
      <c r="C293" s="4"/>
      <c r="D293" s="4"/>
      <c r="E293" s="4"/>
      <c r="F293" s="5"/>
      <c r="G293" s="35"/>
      <c r="H293" s="34"/>
    </row>
    <row r="294" spans="1:8">
      <c r="A294" s="2"/>
      <c r="B294" s="3"/>
      <c r="C294" s="4"/>
      <c r="D294" s="4"/>
      <c r="E294" s="4"/>
      <c r="F294" s="5"/>
      <c r="G294" s="35"/>
      <c r="H294" s="34"/>
    </row>
    <row r="295" spans="1:8">
      <c r="A295" s="2"/>
      <c r="B295" s="3"/>
      <c r="C295" s="4"/>
      <c r="D295" s="4"/>
      <c r="E295" s="4"/>
      <c r="F295" s="5"/>
      <c r="G295" s="35"/>
      <c r="H295" s="34"/>
    </row>
    <row r="296" spans="1:8">
      <c r="A296" s="2"/>
      <c r="B296" s="6"/>
      <c r="C296" s="4"/>
      <c r="D296" s="4"/>
      <c r="E296" s="4"/>
      <c r="F296" s="7"/>
      <c r="G296" s="35"/>
      <c r="H296" s="34"/>
    </row>
    <row r="297" spans="1:8">
      <c r="A297" s="2"/>
      <c r="B297" s="6"/>
      <c r="C297" s="4"/>
      <c r="D297" s="4"/>
      <c r="E297" s="4"/>
      <c r="F297" s="7"/>
      <c r="G297" s="35"/>
      <c r="H297" s="34"/>
    </row>
    <row r="298" spans="1:8">
      <c r="A298" s="2"/>
      <c r="B298" s="3"/>
      <c r="C298" s="4"/>
      <c r="D298" s="4"/>
      <c r="E298" s="4"/>
      <c r="F298" s="5"/>
      <c r="G298" s="35"/>
      <c r="H298" s="34"/>
    </row>
    <row r="299" spans="1:8">
      <c r="A299" s="2"/>
      <c r="B299" s="3"/>
      <c r="C299" s="4"/>
      <c r="D299" s="4"/>
      <c r="E299" s="4"/>
      <c r="F299" s="5"/>
      <c r="G299" s="35"/>
      <c r="H299" s="34"/>
    </row>
    <row r="300" spans="1:8">
      <c r="A300" s="2"/>
      <c r="B300" s="3"/>
      <c r="C300" s="4"/>
      <c r="D300" s="4"/>
      <c r="E300" s="4"/>
      <c r="F300" s="5"/>
      <c r="G300" s="35"/>
      <c r="H300" s="34"/>
    </row>
    <row r="301" spans="1:8">
      <c r="A301" s="2"/>
      <c r="B301" s="3"/>
      <c r="C301" s="4"/>
      <c r="D301" s="4"/>
      <c r="E301" s="4"/>
      <c r="F301" s="5"/>
      <c r="G301" s="35"/>
      <c r="H301" s="34"/>
    </row>
    <row r="302" spans="1:8">
      <c r="A302" s="2"/>
      <c r="B302" s="3"/>
      <c r="C302" s="4"/>
      <c r="D302" s="4"/>
      <c r="E302" s="4"/>
      <c r="F302" s="5"/>
      <c r="G302" s="35"/>
      <c r="H302" s="34"/>
    </row>
    <row r="303" spans="1:8">
      <c r="A303" s="2"/>
      <c r="B303" s="6"/>
      <c r="C303" s="4"/>
      <c r="D303" s="4"/>
      <c r="E303" s="4"/>
      <c r="F303" s="7"/>
      <c r="G303" s="35"/>
      <c r="H303" s="34"/>
    </row>
    <row r="304" spans="1:8">
      <c r="A304" s="2"/>
      <c r="B304" s="6"/>
      <c r="C304" s="4"/>
      <c r="D304" s="4"/>
      <c r="E304" s="4"/>
      <c r="F304" s="7"/>
      <c r="G304" s="35"/>
      <c r="H304" s="34"/>
    </row>
    <row r="305" spans="1:8">
      <c r="A305" s="2"/>
      <c r="B305" s="6"/>
      <c r="C305" s="4"/>
      <c r="D305" s="4"/>
      <c r="E305" s="4"/>
      <c r="F305" s="7"/>
      <c r="G305" s="35"/>
      <c r="H305" s="34"/>
    </row>
    <row r="306" spans="1:8">
      <c r="A306" s="2"/>
      <c r="B306" s="3"/>
      <c r="C306" s="4"/>
      <c r="D306" s="4"/>
      <c r="E306" s="4"/>
      <c r="F306" s="5"/>
      <c r="G306" s="35"/>
      <c r="H306" s="34"/>
    </row>
    <row r="307" spans="1:8">
      <c r="A307" s="2"/>
      <c r="B307" s="3"/>
      <c r="C307" s="4"/>
      <c r="D307" s="4"/>
      <c r="E307" s="4"/>
      <c r="F307" s="5"/>
      <c r="G307" s="35"/>
      <c r="H307" s="34"/>
    </row>
    <row r="308" spans="1:8">
      <c r="A308" s="2"/>
      <c r="B308" s="6"/>
      <c r="C308" s="4"/>
      <c r="D308" s="4"/>
      <c r="E308" s="4"/>
      <c r="F308" s="7"/>
      <c r="G308" s="35"/>
      <c r="H308" s="34"/>
    </row>
    <row r="309" spans="1:8">
      <c r="A309" s="2"/>
      <c r="B309" s="3"/>
      <c r="C309" s="4"/>
      <c r="D309" s="4"/>
      <c r="E309" s="4"/>
      <c r="F309" s="5"/>
      <c r="G309" s="35"/>
      <c r="H309" s="34"/>
    </row>
    <row r="310" spans="1:8">
      <c r="A310" s="2"/>
      <c r="B310" s="6"/>
      <c r="C310" s="4"/>
      <c r="D310" s="4"/>
      <c r="E310" s="4"/>
      <c r="F310" s="7"/>
      <c r="G310" s="35"/>
      <c r="H310" s="34"/>
    </row>
    <row r="311" spans="1:8">
      <c r="A311" s="2"/>
      <c r="B311" s="6"/>
      <c r="C311" s="4"/>
      <c r="D311" s="4"/>
      <c r="E311" s="4"/>
      <c r="F311" s="7"/>
      <c r="G311" s="35"/>
      <c r="H311" s="34"/>
    </row>
    <row r="312" spans="1:8">
      <c r="A312" s="2"/>
      <c r="B312" s="3"/>
      <c r="C312" s="4"/>
      <c r="D312" s="4"/>
      <c r="E312" s="4"/>
      <c r="F312" s="5"/>
      <c r="G312" s="35"/>
      <c r="H312" s="34"/>
    </row>
    <row r="313" spans="1:8">
      <c r="A313" s="2"/>
      <c r="B313" s="6"/>
      <c r="C313" s="4"/>
      <c r="D313" s="4"/>
      <c r="E313" s="4"/>
      <c r="F313" s="7"/>
      <c r="G313" s="35"/>
      <c r="H313" s="34"/>
    </row>
    <row r="314" spans="1:8">
      <c r="A314" s="2"/>
      <c r="B314" s="3"/>
      <c r="C314" s="4"/>
      <c r="D314" s="4"/>
      <c r="E314" s="4"/>
      <c r="F314" s="5"/>
      <c r="G314" s="35"/>
      <c r="H314" s="34"/>
    </row>
    <row r="315" spans="1:8">
      <c r="A315" s="2"/>
      <c r="B315" s="6"/>
      <c r="C315" s="4"/>
      <c r="D315" s="4"/>
      <c r="E315" s="4"/>
      <c r="F315" s="7"/>
      <c r="G315" s="35"/>
      <c r="H315" s="34"/>
    </row>
    <row r="316" spans="1:8">
      <c r="A316" s="2"/>
      <c r="B316" s="6"/>
      <c r="C316" s="4"/>
      <c r="D316" s="4"/>
      <c r="E316" s="4"/>
      <c r="F316" s="7"/>
      <c r="G316" s="35"/>
      <c r="H316" s="34"/>
    </row>
    <row r="317" spans="1:8">
      <c r="A317" s="2"/>
      <c r="B317" s="6"/>
      <c r="C317" s="4"/>
      <c r="D317" s="4"/>
      <c r="E317" s="4"/>
      <c r="F317" s="7"/>
      <c r="G317" s="35"/>
      <c r="H317" s="34"/>
    </row>
    <row r="318" spans="1:8">
      <c r="A318" s="2"/>
      <c r="B318" s="6"/>
      <c r="C318" s="4"/>
      <c r="D318" s="4"/>
      <c r="E318" s="4"/>
      <c r="F318" s="7"/>
      <c r="G318" s="35"/>
      <c r="H318" s="34"/>
    </row>
    <row r="319" spans="1:8">
      <c r="A319" s="2"/>
      <c r="B319" s="6"/>
      <c r="C319" s="4"/>
      <c r="D319" s="4"/>
      <c r="E319" s="4"/>
      <c r="F319" s="7"/>
      <c r="G319" s="35"/>
      <c r="H319" s="34"/>
    </row>
    <row r="320" spans="1:8">
      <c r="A320" s="2"/>
      <c r="B320" s="3"/>
      <c r="C320" s="4"/>
      <c r="D320" s="4"/>
      <c r="E320" s="4"/>
      <c r="F320" s="5"/>
      <c r="G320" s="35"/>
      <c r="H320" s="34"/>
    </row>
    <row r="321" spans="1:8">
      <c r="A321" s="2"/>
      <c r="B321" s="3"/>
      <c r="C321" s="4"/>
      <c r="D321" s="4"/>
      <c r="E321" s="4"/>
      <c r="F321" s="5"/>
      <c r="G321" s="35"/>
      <c r="H321" s="34"/>
    </row>
    <row r="322" spans="1:8">
      <c r="A322" s="2"/>
      <c r="B322" s="6"/>
      <c r="C322" s="4"/>
      <c r="D322" s="4"/>
      <c r="E322" s="4"/>
      <c r="F322" s="7"/>
      <c r="G322" s="35"/>
      <c r="H322" s="34"/>
    </row>
    <row r="323" spans="1:8">
      <c r="A323" s="2"/>
      <c r="B323" s="6"/>
      <c r="C323" s="4"/>
      <c r="D323" s="4"/>
      <c r="E323" s="4"/>
      <c r="F323" s="7"/>
      <c r="G323" s="35"/>
      <c r="H323" s="34"/>
    </row>
    <row r="324" spans="1:8">
      <c r="A324" s="2"/>
      <c r="B324" s="6"/>
      <c r="C324" s="4"/>
      <c r="D324" s="4"/>
      <c r="E324" s="4"/>
      <c r="F324" s="7"/>
      <c r="G324" s="35"/>
      <c r="H324" s="34"/>
    </row>
    <row r="325" spans="1:8">
      <c r="A325" s="2"/>
      <c r="B325" s="3"/>
      <c r="C325" s="4"/>
      <c r="D325" s="4"/>
      <c r="E325" s="4"/>
      <c r="F325" s="5"/>
      <c r="G325" s="35"/>
      <c r="H325" s="34"/>
    </row>
    <row r="326" spans="1:8">
      <c r="A326" s="2"/>
      <c r="B326" s="6"/>
      <c r="C326" s="4"/>
      <c r="D326" s="4"/>
      <c r="E326" s="4"/>
      <c r="F326" s="7"/>
      <c r="G326" s="35"/>
      <c r="H326" s="34"/>
    </row>
    <row r="327" spans="1:8">
      <c r="A327" s="2"/>
      <c r="B327" s="3"/>
      <c r="C327" s="4"/>
      <c r="D327" s="4"/>
      <c r="E327" s="4"/>
      <c r="F327" s="5"/>
      <c r="G327" s="35"/>
      <c r="H327" s="34"/>
    </row>
    <row r="328" spans="1:8">
      <c r="A328" s="2"/>
      <c r="B328" s="6"/>
      <c r="C328" s="4"/>
      <c r="D328" s="4"/>
      <c r="E328" s="4"/>
      <c r="F328" s="7"/>
      <c r="G328" s="35"/>
      <c r="H328" s="34"/>
    </row>
    <row r="329" spans="1:8">
      <c r="A329" s="2"/>
      <c r="B329" s="6"/>
      <c r="C329" s="4"/>
      <c r="D329" s="4"/>
      <c r="E329" s="4"/>
      <c r="F329" s="7"/>
      <c r="G329" s="35"/>
      <c r="H329" s="34"/>
    </row>
    <row r="330" spans="1:8">
      <c r="A330" s="2"/>
      <c r="B330" s="3"/>
      <c r="C330" s="4"/>
      <c r="D330" s="4"/>
      <c r="E330" s="4"/>
      <c r="F330" s="5"/>
      <c r="G330" s="35"/>
      <c r="H330" s="34"/>
    </row>
    <row r="331" spans="1:8">
      <c r="A331" s="2"/>
      <c r="B331" s="3"/>
      <c r="C331" s="4"/>
      <c r="D331" s="4"/>
      <c r="E331" s="4"/>
      <c r="F331" s="5"/>
      <c r="G331" s="35"/>
      <c r="H331" s="34"/>
    </row>
    <row r="332" spans="1:8">
      <c r="A332" s="2"/>
      <c r="B332" s="6"/>
      <c r="C332" s="4"/>
      <c r="D332" s="4"/>
      <c r="E332" s="4"/>
      <c r="F332" s="7"/>
      <c r="G332" s="35"/>
      <c r="H332" s="34"/>
    </row>
    <row r="333" spans="1:8">
      <c r="A333" s="2"/>
      <c r="B333" s="3"/>
      <c r="C333" s="4"/>
      <c r="D333" s="4"/>
      <c r="E333" s="4"/>
      <c r="F333" s="5"/>
      <c r="G333" s="35"/>
      <c r="H333" s="34"/>
    </row>
    <row r="334" spans="1:8">
      <c r="A334" s="2"/>
      <c r="B334" s="6"/>
      <c r="C334" s="4"/>
      <c r="D334" s="4"/>
      <c r="E334" s="4"/>
      <c r="F334" s="7"/>
      <c r="G334" s="35"/>
      <c r="H334" s="34"/>
    </row>
    <row r="335" spans="1:8">
      <c r="A335" s="2"/>
      <c r="B335" s="6"/>
      <c r="C335" s="4"/>
      <c r="D335" s="4"/>
      <c r="E335" s="4"/>
      <c r="F335" s="7"/>
      <c r="G335" s="35"/>
      <c r="H335" s="34"/>
    </row>
    <row r="336" spans="1:8">
      <c r="A336" s="2"/>
      <c r="B336" s="6"/>
      <c r="C336" s="4"/>
      <c r="D336" s="4"/>
      <c r="E336" s="4"/>
      <c r="F336" s="7"/>
      <c r="G336" s="35"/>
      <c r="H336" s="34"/>
    </row>
    <row r="337" spans="1:8">
      <c r="A337" s="2"/>
      <c r="B337" s="3"/>
      <c r="C337" s="4"/>
      <c r="D337" s="4"/>
      <c r="E337" s="4"/>
      <c r="F337" s="5"/>
      <c r="G337" s="35"/>
      <c r="H337" s="34"/>
    </row>
    <row r="338" spans="1:8">
      <c r="A338" s="2"/>
      <c r="B338" s="3"/>
      <c r="C338" s="4"/>
      <c r="D338" s="4"/>
      <c r="E338" s="4"/>
      <c r="F338" s="5"/>
      <c r="G338" s="35"/>
      <c r="H338" s="34"/>
    </row>
    <row r="339" spans="1:8">
      <c r="A339" s="2"/>
      <c r="B339" s="6"/>
      <c r="C339" s="4"/>
      <c r="D339" s="4"/>
      <c r="E339" s="4"/>
      <c r="F339" s="7"/>
      <c r="G339" s="35"/>
      <c r="H339" s="34"/>
    </row>
    <row r="340" spans="1:8">
      <c r="A340" s="2"/>
      <c r="B340" s="3"/>
      <c r="C340" s="4"/>
      <c r="D340" s="4"/>
      <c r="E340" s="4"/>
      <c r="F340" s="5"/>
      <c r="G340" s="35"/>
      <c r="H340" s="34"/>
    </row>
    <row r="341" spans="1:8">
      <c r="A341" s="2"/>
      <c r="B341" s="6"/>
      <c r="C341" s="4"/>
      <c r="D341" s="4"/>
      <c r="E341" s="4"/>
      <c r="F341" s="7"/>
      <c r="G341" s="35"/>
      <c r="H341" s="34"/>
    </row>
    <row r="342" spans="1:8">
      <c r="A342" s="2"/>
      <c r="B342" s="6"/>
      <c r="C342" s="4"/>
      <c r="D342" s="4"/>
      <c r="E342" s="4"/>
      <c r="F342" s="7"/>
      <c r="G342" s="35"/>
      <c r="H342" s="34"/>
    </row>
    <row r="343" spans="1:8">
      <c r="A343" s="2"/>
      <c r="B343" s="6"/>
      <c r="C343" s="4"/>
      <c r="D343" s="4"/>
      <c r="E343" s="4"/>
      <c r="F343" s="7"/>
      <c r="G343" s="35"/>
      <c r="H343" s="34"/>
    </row>
    <row r="344" spans="1:8">
      <c r="A344" s="2"/>
      <c r="B344" s="3"/>
      <c r="C344" s="4"/>
      <c r="D344" s="4"/>
      <c r="E344" s="4"/>
      <c r="F344" s="5"/>
      <c r="G344" s="35"/>
      <c r="H344" s="34"/>
    </row>
    <row r="345" spans="1:8">
      <c r="A345" s="2"/>
      <c r="B345" s="6"/>
      <c r="C345" s="4"/>
      <c r="D345" s="4"/>
      <c r="E345" s="4"/>
      <c r="F345" s="7"/>
      <c r="G345" s="35"/>
      <c r="H345" s="34"/>
    </row>
    <row r="346" spans="1:8">
      <c r="A346" s="2"/>
      <c r="B346" s="3"/>
      <c r="C346" s="4"/>
      <c r="D346" s="4"/>
      <c r="E346" s="4"/>
      <c r="F346" s="5"/>
      <c r="G346" s="35"/>
      <c r="H346" s="34"/>
    </row>
    <row r="347" spans="1:8">
      <c r="A347" s="2"/>
      <c r="B347" s="3"/>
      <c r="C347" s="4"/>
      <c r="D347" s="4"/>
      <c r="E347" s="4"/>
      <c r="F347" s="5"/>
      <c r="G347" s="35"/>
      <c r="H347" s="34"/>
    </row>
    <row r="348" spans="1:8">
      <c r="A348" s="2"/>
      <c r="B348" s="3"/>
      <c r="C348" s="4"/>
      <c r="D348" s="4"/>
      <c r="E348" s="4"/>
      <c r="F348" s="5"/>
      <c r="G348" s="35"/>
      <c r="H348" s="34"/>
    </row>
    <row r="349" spans="1:8">
      <c r="A349" s="2"/>
      <c r="B349" s="6"/>
      <c r="C349" s="4"/>
      <c r="D349" s="4"/>
      <c r="E349" s="4"/>
      <c r="F349" s="7"/>
      <c r="G349" s="35"/>
      <c r="H349" s="34"/>
    </row>
    <row r="350" spans="1:8">
      <c r="A350" s="2"/>
      <c r="B350" s="3"/>
      <c r="C350" s="4"/>
      <c r="D350" s="4"/>
      <c r="E350" s="4"/>
      <c r="F350" s="5"/>
      <c r="G350" s="35"/>
      <c r="H350" s="34"/>
    </row>
    <row r="351" spans="1:8">
      <c r="A351" s="2"/>
      <c r="B351" s="3"/>
      <c r="C351" s="4"/>
      <c r="D351" s="4"/>
      <c r="E351" s="4"/>
      <c r="F351" s="5"/>
      <c r="G351" s="35"/>
      <c r="H351" s="34"/>
    </row>
    <row r="352" spans="1:8">
      <c r="A352" s="2"/>
      <c r="B352" s="6"/>
      <c r="C352" s="4"/>
      <c r="D352" s="4"/>
      <c r="E352" s="4"/>
      <c r="F352" s="7"/>
      <c r="G352" s="35"/>
      <c r="H352" s="34"/>
    </row>
    <row r="353" spans="1:8">
      <c r="A353" s="2"/>
      <c r="B353" s="6"/>
      <c r="C353" s="4"/>
      <c r="D353" s="4"/>
      <c r="E353" s="4"/>
      <c r="F353" s="7"/>
      <c r="G353" s="35"/>
      <c r="H353" s="34"/>
    </row>
    <row r="354" spans="1:8">
      <c r="A354" s="2"/>
      <c r="B354" s="6"/>
      <c r="C354" s="4"/>
      <c r="D354" s="4"/>
      <c r="E354" s="4"/>
      <c r="F354" s="7"/>
      <c r="G354" s="35"/>
      <c r="H354" s="34"/>
    </row>
    <row r="355" spans="1:8">
      <c r="A355" s="2"/>
      <c r="B355" s="3"/>
      <c r="C355" s="4"/>
      <c r="D355" s="4"/>
      <c r="E355" s="4"/>
      <c r="F355" s="5"/>
      <c r="G355" s="35"/>
      <c r="H355" s="34"/>
    </row>
    <row r="356" spans="1:8">
      <c r="A356" s="2"/>
      <c r="B356" s="3"/>
      <c r="C356" s="4"/>
      <c r="D356" s="4"/>
      <c r="E356" s="4"/>
      <c r="F356" s="5"/>
      <c r="G356" s="35"/>
      <c r="H356" s="34"/>
    </row>
    <row r="357" spans="1:8">
      <c r="A357" s="2"/>
      <c r="B357" s="6"/>
      <c r="C357" s="4"/>
      <c r="D357" s="4"/>
      <c r="E357" s="4"/>
      <c r="F357" s="7"/>
      <c r="G357" s="35"/>
      <c r="H357" s="34"/>
    </row>
    <row r="358" spans="1:8">
      <c r="A358" s="2"/>
      <c r="B358" s="3"/>
      <c r="C358" s="4"/>
      <c r="D358" s="4"/>
      <c r="E358" s="4"/>
      <c r="F358" s="5"/>
      <c r="G358" s="35"/>
      <c r="H358" s="34"/>
    </row>
    <row r="359" spans="1:8">
      <c r="A359" s="2"/>
      <c r="B359" s="3"/>
      <c r="C359" s="4"/>
      <c r="D359" s="4"/>
      <c r="E359" s="4"/>
      <c r="F359" s="5"/>
      <c r="G359" s="35"/>
      <c r="H359" s="34"/>
    </row>
    <row r="360" spans="1:8">
      <c r="A360" s="2"/>
      <c r="B360" s="6"/>
      <c r="C360" s="4"/>
      <c r="D360" s="4"/>
      <c r="E360" s="4"/>
      <c r="F360" s="7"/>
      <c r="G360" s="35"/>
      <c r="H360" s="34"/>
    </row>
    <row r="361" spans="1:8">
      <c r="A361" s="2"/>
      <c r="B361" s="3"/>
      <c r="C361" s="4"/>
      <c r="D361" s="4"/>
      <c r="E361" s="4"/>
      <c r="F361" s="5"/>
      <c r="G361" s="35"/>
      <c r="H361" s="34"/>
    </row>
    <row r="362" spans="1:8">
      <c r="A362" s="2"/>
      <c r="B362" s="3"/>
      <c r="C362" s="4"/>
      <c r="D362" s="4"/>
      <c r="E362" s="4"/>
      <c r="F362" s="5"/>
      <c r="G362" s="35"/>
      <c r="H362" s="34"/>
    </row>
    <row r="363" spans="1:8">
      <c r="A363" s="2"/>
      <c r="B363" s="6"/>
      <c r="C363" s="4"/>
      <c r="D363" s="4"/>
      <c r="E363" s="4"/>
      <c r="F363" s="7"/>
      <c r="G363" s="35"/>
      <c r="H363" s="34"/>
    </row>
    <row r="364" spans="1:8">
      <c r="A364" s="2"/>
      <c r="B364" s="6"/>
      <c r="C364" s="4"/>
      <c r="D364" s="4"/>
      <c r="E364" s="4"/>
      <c r="F364" s="7"/>
      <c r="G364" s="35"/>
      <c r="H364" s="34"/>
    </row>
    <row r="365" spans="1:8">
      <c r="A365" s="2"/>
      <c r="B365" s="6"/>
      <c r="C365" s="4"/>
      <c r="D365" s="4"/>
      <c r="E365" s="4"/>
      <c r="F365" s="7"/>
      <c r="G365" s="35"/>
      <c r="H365" s="34"/>
    </row>
    <row r="366" spans="1:8">
      <c r="A366" s="2"/>
      <c r="B366" s="6"/>
      <c r="C366" s="4"/>
      <c r="D366" s="4"/>
      <c r="E366" s="4"/>
      <c r="F366" s="7"/>
      <c r="G366" s="35"/>
      <c r="H366" s="34"/>
    </row>
    <row r="367" spans="1:8">
      <c r="A367" s="2"/>
      <c r="B367" s="3"/>
      <c r="C367" s="4"/>
      <c r="D367" s="4"/>
      <c r="E367" s="4"/>
      <c r="F367" s="5"/>
      <c r="G367" s="35"/>
      <c r="H367" s="34"/>
    </row>
    <row r="368" spans="1:8">
      <c r="A368" s="2"/>
      <c r="B368" s="3"/>
      <c r="C368" s="4"/>
      <c r="D368" s="4"/>
      <c r="E368" s="4"/>
      <c r="F368" s="5"/>
      <c r="G368" s="35"/>
      <c r="H368" s="34"/>
    </row>
    <row r="369" spans="1:8">
      <c r="A369" s="2"/>
      <c r="B369" s="6"/>
      <c r="C369" s="4"/>
      <c r="D369" s="4"/>
      <c r="E369" s="4"/>
      <c r="F369" s="7"/>
      <c r="G369" s="35"/>
      <c r="H369" s="34"/>
    </row>
    <row r="370" spans="1:8">
      <c r="A370" s="2"/>
      <c r="B370" s="3"/>
      <c r="C370" s="4"/>
      <c r="D370" s="4"/>
      <c r="E370" s="4"/>
      <c r="F370" s="5"/>
      <c r="G370" s="35"/>
      <c r="H370" s="34"/>
    </row>
    <row r="371" spans="1:8">
      <c r="A371" s="2"/>
      <c r="B371" s="3"/>
      <c r="C371" s="4"/>
      <c r="D371" s="4"/>
      <c r="E371" s="4"/>
      <c r="F371" s="5"/>
      <c r="G371" s="35"/>
      <c r="H371" s="34"/>
    </row>
    <row r="372" spans="1:8">
      <c r="A372" s="2"/>
      <c r="B372" s="3"/>
      <c r="C372" s="4"/>
      <c r="D372" s="4"/>
      <c r="E372" s="4"/>
      <c r="F372" s="5"/>
      <c r="G372" s="35"/>
      <c r="H372" s="34"/>
    </row>
    <row r="373" spans="1:8">
      <c r="A373" s="2"/>
      <c r="B373" s="6"/>
      <c r="C373" s="4"/>
      <c r="D373" s="4"/>
      <c r="E373" s="4"/>
      <c r="F373" s="7"/>
      <c r="G373" s="35"/>
      <c r="H373" s="34"/>
    </row>
    <row r="374" spans="1:8">
      <c r="A374" s="2"/>
      <c r="B374" s="3"/>
      <c r="C374" s="4"/>
      <c r="D374" s="4"/>
      <c r="E374" s="4"/>
      <c r="F374" s="5"/>
      <c r="G374" s="35"/>
      <c r="H374" s="34"/>
    </row>
    <row r="375" spans="1:8">
      <c r="A375" s="2"/>
      <c r="B375" s="6"/>
      <c r="C375" s="4"/>
      <c r="D375" s="4"/>
      <c r="E375" s="4"/>
      <c r="F375" s="7"/>
      <c r="G375" s="35"/>
      <c r="H375" s="34"/>
    </row>
    <row r="376" spans="1:8">
      <c r="A376" s="2"/>
      <c r="B376" s="6"/>
      <c r="C376" s="4"/>
      <c r="D376" s="4"/>
      <c r="E376" s="4"/>
      <c r="F376" s="7"/>
      <c r="G376" s="35"/>
      <c r="H376" s="34"/>
    </row>
    <row r="377" spans="1:8">
      <c r="A377" s="2"/>
      <c r="B377" s="6"/>
      <c r="C377" s="4"/>
      <c r="D377" s="4"/>
      <c r="E377" s="4"/>
      <c r="F377" s="7"/>
      <c r="G377" s="35"/>
      <c r="H377" s="34"/>
    </row>
    <row r="378" spans="1:8">
      <c r="A378" s="2"/>
      <c r="B378" s="3"/>
      <c r="C378" s="4"/>
      <c r="D378" s="4"/>
      <c r="E378" s="4"/>
      <c r="F378" s="5"/>
      <c r="G378" s="35"/>
      <c r="H378" s="34"/>
    </row>
    <row r="379" spans="1:8">
      <c r="A379" s="2"/>
      <c r="B379" s="3"/>
      <c r="C379" s="4"/>
      <c r="D379" s="4"/>
      <c r="E379" s="4"/>
      <c r="F379" s="5"/>
      <c r="G379" s="35"/>
      <c r="H379" s="34"/>
    </row>
    <row r="380" spans="1:8">
      <c r="A380" s="2"/>
      <c r="B380" s="3"/>
      <c r="C380" s="4"/>
      <c r="D380" s="4"/>
      <c r="E380" s="4"/>
      <c r="F380" s="5"/>
      <c r="G380" s="35"/>
      <c r="H380" s="34"/>
    </row>
    <row r="381" spans="1:8">
      <c r="A381" s="2"/>
      <c r="B381" s="6"/>
      <c r="C381" s="4"/>
      <c r="D381" s="4"/>
      <c r="E381" s="4"/>
      <c r="F381" s="7"/>
      <c r="G381" s="35"/>
      <c r="H381" s="34"/>
    </row>
    <row r="382" spans="1:8">
      <c r="A382" s="2"/>
      <c r="B382" s="6"/>
      <c r="C382" s="4"/>
      <c r="D382" s="4"/>
      <c r="E382" s="4"/>
      <c r="F382" s="7"/>
      <c r="G382" s="35"/>
      <c r="H382" s="34"/>
    </row>
    <row r="383" spans="1:8">
      <c r="A383" s="2"/>
      <c r="B383" s="6"/>
      <c r="C383" s="4"/>
      <c r="D383" s="4"/>
      <c r="E383" s="4"/>
      <c r="F383" s="7"/>
      <c r="G383" s="35"/>
      <c r="H383" s="34"/>
    </row>
    <row r="384" spans="1:8">
      <c r="A384" s="2"/>
      <c r="B384" s="3"/>
      <c r="C384" s="4"/>
      <c r="D384" s="4"/>
      <c r="E384" s="4"/>
      <c r="F384" s="5"/>
      <c r="G384" s="35"/>
      <c r="H384" s="34"/>
    </row>
    <row r="385" spans="1:8">
      <c r="A385" s="2"/>
      <c r="B385" s="3"/>
      <c r="C385" s="4"/>
      <c r="D385" s="4"/>
      <c r="E385" s="4"/>
      <c r="F385" s="5"/>
      <c r="G385" s="35"/>
      <c r="H385" s="34"/>
    </row>
    <row r="386" spans="1:8">
      <c r="A386" s="2"/>
      <c r="B386" s="6"/>
      <c r="C386" s="4"/>
      <c r="D386" s="4"/>
      <c r="E386" s="4"/>
      <c r="F386" s="7"/>
      <c r="G386" s="35"/>
      <c r="H386" s="34"/>
    </row>
    <row r="387" spans="1:8">
      <c r="A387" s="2"/>
      <c r="B387" s="6"/>
      <c r="C387" s="4"/>
      <c r="D387" s="4"/>
      <c r="E387" s="4"/>
      <c r="F387" s="7"/>
      <c r="G387" s="35"/>
      <c r="H387" s="34"/>
    </row>
    <row r="388" spans="1:8">
      <c r="A388" s="2"/>
      <c r="B388" s="3"/>
      <c r="C388" s="4"/>
      <c r="D388" s="4"/>
      <c r="E388" s="4"/>
      <c r="F388" s="5"/>
      <c r="G388" s="35"/>
      <c r="H388" s="34"/>
    </row>
    <row r="389" spans="1:8">
      <c r="A389" s="2"/>
      <c r="B389" s="3"/>
      <c r="C389" s="4"/>
      <c r="D389" s="4"/>
      <c r="E389" s="4"/>
      <c r="F389" s="5"/>
      <c r="G389" s="35"/>
      <c r="H389" s="34"/>
    </row>
    <row r="390" spans="1:8">
      <c r="A390" s="2"/>
      <c r="B390" s="3"/>
      <c r="C390" s="4"/>
      <c r="D390" s="4"/>
      <c r="E390" s="4"/>
      <c r="F390" s="5"/>
      <c r="G390" s="35"/>
      <c r="H390" s="34"/>
    </row>
    <row r="391" spans="1:8">
      <c r="A391" s="2"/>
      <c r="B391" s="6"/>
      <c r="C391" s="4"/>
      <c r="D391" s="4"/>
      <c r="E391" s="4"/>
      <c r="F391" s="7"/>
      <c r="G391" s="35"/>
      <c r="H391" s="34"/>
    </row>
    <row r="392" spans="1:8">
      <c r="A392" s="2"/>
      <c r="B392" s="6"/>
      <c r="C392" s="4"/>
      <c r="D392" s="4"/>
      <c r="E392" s="4"/>
      <c r="F392" s="7"/>
      <c r="G392" s="35"/>
      <c r="H392" s="34"/>
    </row>
    <row r="393" spans="1:8">
      <c r="A393" s="2"/>
      <c r="B393" s="6"/>
      <c r="C393" s="4"/>
      <c r="D393" s="4"/>
      <c r="E393" s="4"/>
      <c r="F393" s="7"/>
      <c r="G393" s="35"/>
      <c r="H393" s="34"/>
    </row>
    <row r="394" spans="1:8">
      <c r="A394" s="2"/>
      <c r="B394" s="3"/>
      <c r="C394" s="4"/>
      <c r="D394" s="4"/>
      <c r="E394" s="4"/>
      <c r="F394" s="5"/>
      <c r="G394" s="35"/>
      <c r="H394" s="34"/>
    </row>
    <row r="395" spans="1:8">
      <c r="A395" s="2"/>
      <c r="B395" s="6"/>
      <c r="C395" s="4"/>
      <c r="D395" s="4"/>
      <c r="E395" s="4"/>
      <c r="F395" s="7"/>
      <c r="G395" s="35"/>
      <c r="H395" s="34"/>
    </row>
    <row r="396" spans="1:8">
      <c r="A396" s="2"/>
      <c r="B396" s="6"/>
      <c r="C396" s="4"/>
      <c r="D396" s="4"/>
      <c r="E396" s="4"/>
      <c r="F396" s="7"/>
      <c r="G396" s="35"/>
      <c r="H396" s="34"/>
    </row>
    <row r="397" spans="1:8">
      <c r="A397" s="2"/>
      <c r="B397" s="6"/>
      <c r="C397" s="4"/>
      <c r="D397" s="4"/>
      <c r="E397" s="4"/>
      <c r="F397" s="7"/>
      <c r="G397" s="35"/>
      <c r="H397" s="34"/>
    </row>
    <row r="398" spans="1:8">
      <c r="A398" s="2"/>
      <c r="B398" s="6"/>
      <c r="C398" s="4"/>
      <c r="D398" s="4"/>
      <c r="E398" s="4"/>
      <c r="F398" s="7"/>
      <c r="G398" s="35"/>
      <c r="H398" s="34"/>
    </row>
    <row r="399" spans="1:8">
      <c r="A399" s="2"/>
      <c r="B399" s="3"/>
      <c r="C399" s="4"/>
      <c r="D399" s="4"/>
      <c r="E399" s="4"/>
      <c r="F399" s="5"/>
      <c r="G399" s="35"/>
      <c r="H399" s="34"/>
    </row>
    <row r="400" spans="1:8">
      <c r="A400" s="2"/>
      <c r="B400" s="3"/>
      <c r="C400" s="4"/>
      <c r="D400" s="4"/>
      <c r="E400" s="4"/>
      <c r="F400" s="5"/>
      <c r="G400" s="35"/>
      <c r="H400" s="34"/>
    </row>
    <row r="401" spans="1:8">
      <c r="A401" s="2"/>
      <c r="B401" s="3"/>
      <c r="C401" s="4"/>
      <c r="D401" s="4"/>
      <c r="E401" s="4"/>
      <c r="F401" s="5"/>
      <c r="G401" s="35"/>
      <c r="H401" s="34"/>
    </row>
    <row r="402" spans="1:8">
      <c r="A402" s="2"/>
      <c r="B402" s="6"/>
      <c r="C402" s="4"/>
      <c r="D402" s="4"/>
      <c r="E402" s="4"/>
      <c r="F402" s="7"/>
      <c r="G402" s="35"/>
      <c r="H402" s="34"/>
    </row>
    <row r="403" spans="1:8">
      <c r="A403" s="2"/>
      <c r="B403" s="3"/>
      <c r="C403" s="4"/>
      <c r="D403" s="4"/>
      <c r="E403" s="4"/>
      <c r="F403" s="5"/>
      <c r="G403" s="35"/>
      <c r="H403" s="34"/>
    </row>
    <row r="404" spans="1:8">
      <c r="A404" s="2"/>
      <c r="B404" s="6"/>
      <c r="C404" s="4"/>
      <c r="D404" s="4"/>
      <c r="E404" s="4"/>
      <c r="F404" s="7"/>
      <c r="G404" s="35"/>
      <c r="H404" s="34"/>
    </row>
    <row r="405" spans="1:8">
      <c r="A405" s="2"/>
      <c r="B405" s="3"/>
      <c r="C405" s="4"/>
      <c r="D405" s="4"/>
      <c r="E405" s="4"/>
      <c r="F405" s="5"/>
      <c r="G405" s="35"/>
      <c r="H405" s="34"/>
    </row>
    <row r="406" spans="1:8">
      <c r="A406" s="2"/>
      <c r="B406" s="3"/>
      <c r="C406" s="4"/>
      <c r="D406" s="4"/>
      <c r="E406" s="4"/>
      <c r="F406" s="5"/>
      <c r="G406" s="35"/>
      <c r="H406" s="34"/>
    </row>
    <row r="407" spans="1:8">
      <c r="A407" s="2"/>
      <c r="B407" s="6"/>
      <c r="C407" s="4"/>
      <c r="D407" s="4"/>
      <c r="E407" s="4"/>
      <c r="F407" s="7"/>
      <c r="G407" s="35"/>
      <c r="H407" s="34"/>
    </row>
    <row r="408" spans="1:8">
      <c r="A408" s="2"/>
      <c r="B408" s="6"/>
      <c r="C408" s="4"/>
      <c r="D408" s="4"/>
      <c r="E408" s="4"/>
      <c r="F408" s="7"/>
      <c r="G408" s="35"/>
      <c r="H408" s="34"/>
    </row>
    <row r="409" spans="1:8">
      <c r="A409" s="2"/>
      <c r="B409" s="3"/>
      <c r="C409" s="4"/>
      <c r="D409" s="4"/>
      <c r="E409" s="4"/>
      <c r="F409" s="5"/>
      <c r="G409" s="35"/>
      <c r="H409" s="34"/>
    </row>
    <row r="410" spans="1:8">
      <c r="A410" s="2"/>
      <c r="B410" s="6"/>
      <c r="C410" s="4"/>
      <c r="D410" s="4"/>
      <c r="E410" s="4"/>
      <c r="F410" s="7"/>
      <c r="G410" s="35"/>
      <c r="H410" s="34"/>
    </row>
    <row r="411" spans="1:8">
      <c r="A411" s="2"/>
      <c r="B411" s="6"/>
      <c r="C411" s="4"/>
      <c r="D411" s="4"/>
      <c r="E411" s="4"/>
      <c r="F411" s="7"/>
      <c r="G411" s="35"/>
      <c r="H411" s="34"/>
    </row>
    <row r="412" spans="1:8">
      <c r="A412" s="2"/>
      <c r="B412" s="3"/>
      <c r="C412" s="4"/>
      <c r="D412" s="4"/>
      <c r="E412" s="4"/>
      <c r="F412" s="5"/>
      <c r="G412" s="35"/>
      <c r="H412" s="34"/>
    </row>
    <row r="413" spans="1:8">
      <c r="A413" s="2"/>
      <c r="B413" s="6"/>
      <c r="C413" s="4"/>
      <c r="D413" s="4"/>
      <c r="E413" s="4"/>
      <c r="F413" s="7"/>
      <c r="G413" s="35"/>
      <c r="H413" s="34"/>
    </row>
    <row r="414" spans="1:8">
      <c r="A414" s="2"/>
      <c r="B414" s="3"/>
      <c r="C414" s="4"/>
      <c r="D414" s="4"/>
      <c r="E414" s="4"/>
      <c r="F414" s="5"/>
      <c r="G414" s="35"/>
      <c r="H414" s="34"/>
    </row>
    <row r="415" spans="1:8">
      <c r="A415" s="2"/>
      <c r="B415" s="6"/>
      <c r="C415" s="4"/>
      <c r="D415" s="4"/>
      <c r="E415" s="4"/>
      <c r="F415" s="7"/>
      <c r="G415" s="35"/>
      <c r="H415" s="34"/>
    </row>
    <row r="416" spans="1:8">
      <c r="A416" s="2"/>
      <c r="B416" s="6"/>
      <c r="C416" s="4"/>
      <c r="D416" s="4"/>
      <c r="E416" s="4"/>
      <c r="F416" s="7"/>
      <c r="G416" s="35"/>
      <c r="H416" s="34"/>
    </row>
    <row r="417" spans="1:8">
      <c r="A417" s="2"/>
      <c r="B417" s="6"/>
      <c r="C417" s="4"/>
      <c r="D417" s="4"/>
      <c r="E417" s="4"/>
      <c r="F417" s="7"/>
      <c r="G417" s="35"/>
      <c r="H417" s="34"/>
    </row>
    <row r="418" spans="1:8">
      <c r="A418" s="2"/>
      <c r="B418" s="3"/>
      <c r="C418" s="4"/>
      <c r="D418" s="4"/>
      <c r="E418" s="4"/>
      <c r="F418" s="5"/>
      <c r="G418" s="35"/>
      <c r="H418" s="34"/>
    </row>
    <row r="419" spans="1:8">
      <c r="A419" s="2"/>
      <c r="B419" s="3"/>
      <c r="C419" s="4"/>
      <c r="D419" s="4"/>
      <c r="E419" s="4"/>
      <c r="F419" s="5"/>
      <c r="G419" s="35"/>
      <c r="H419" s="34"/>
    </row>
    <row r="420" spans="1:8">
      <c r="A420" s="2"/>
      <c r="B420" s="3"/>
      <c r="C420" s="4"/>
      <c r="D420" s="4"/>
      <c r="E420" s="4"/>
      <c r="F420" s="5"/>
      <c r="G420" s="35"/>
      <c r="H420" s="34"/>
    </row>
    <row r="421" spans="1:8">
      <c r="A421" s="2"/>
      <c r="B421" s="6"/>
      <c r="C421" s="4"/>
      <c r="D421" s="4"/>
      <c r="E421" s="4"/>
      <c r="F421" s="7"/>
      <c r="G421" s="35"/>
      <c r="H421" s="34"/>
    </row>
    <row r="422" spans="1:8">
      <c r="A422" s="2"/>
      <c r="B422" s="3"/>
      <c r="C422" s="4"/>
      <c r="D422" s="4"/>
      <c r="E422" s="4"/>
      <c r="F422" s="5"/>
      <c r="G422" s="35"/>
      <c r="H422" s="34"/>
    </row>
    <row r="423" spans="1:8">
      <c r="A423" s="2"/>
      <c r="B423" s="6"/>
      <c r="C423" s="4"/>
      <c r="D423" s="4"/>
      <c r="E423" s="4"/>
      <c r="F423" s="7"/>
      <c r="G423" s="35"/>
      <c r="H423" s="34"/>
    </row>
    <row r="424" spans="1:8">
      <c r="A424" s="2"/>
      <c r="B424" s="3"/>
      <c r="C424" s="4"/>
      <c r="D424" s="4"/>
      <c r="E424" s="4"/>
      <c r="F424" s="5"/>
      <c r="G424" s="35"/>
      <c r="H424" s="34"/>
    </row>
    <row r="425" spans="1:8">
      <c r="A425" s="2"/>
      <c r="B425" s="3"/>
      <c r="C425" s="4"/>
      <c r="D425" s="4"/>
      <c r="E425" s="4"/>
      <c r="F425" s="5"/>
      <c r="G425" s="35"/>
      <c r="H425" s="34"/>
    </row>
    <row r="426" spans="1:8">
      <c r="A426" s="2"/>
      <c r="B426" s="3"/>
      <c r="C426" s="4"/>
      <c r="D426" s="4"/>
      <c r="E426" s="4"/>
      <c r="F426" s="5"/>
      <c r="G426" s="35"/>
      <c r="H426" s="34"/>
    </row>
    <row r="427" spans="1:8">
      <c r="A427" s="2"/>
      <c r="B427" s="3"/>
      <c r="C427" s="4"/>
      <c r="D427" s="4"/>
      <c r="E427" s="4"/>
      <c r="F427" s="5"/>
      <c r="G427" s="35"/>
      <c r="H427" s="34"/>
    </row>
    <row r="428" spans="1:8">
      <c r="A428" s="2"/>
      <c r="B428" s="3"/>
      <c r="C428" s="4"/>
      <c r="D428" s="4"/>
      <c r="E428" s="4"/>
      <c r="F428" s="5"/>
      <c r="G428" s="35"/>
      <c r="H428" s="34"/>
    </row>
    <row r="429" spans="1:8">
      <c r="A429" s="2"/>
      <c r="B429" s="3"/>
      <c r="C429" s="4"/>
      <c r="D429" s="4"/>
      <c r="E429" s="4"/>
      <c r="F429" s="5"/>
      <c r="G429" s="35"/>
      <c r="H429" s="34"/>
    </row>
    <row r="430" spans="1:8">
      <c r="A430" s="2"/>
      <c r="B430" s="6"/>
      <c r="C430" s="4"/>
      <c r="D430" s="4"/>
      <c r="E430" s="4"/>
      <c r="F430" s="7"/>
      <c r="G430" s="35"/>
      <c r="H430" s="34"/>
    </row>
    <row r="431" spans="1:8">
      <c r="A431" s="2"/>
      <c r="B431" s="3"/>
      <c r="C431" s="4"/>
      <c r="D431" s="4"/>
      <c r="E431" s="4"/>
      <c r="F431" s="5"/>
      <c r="G431" s="35"/>
      <c r="H431" s="34"/>
    </row>
    <row r="432" spans="1:8">
      <c r="A432" s="2"/>
      <c r="B432" s="3"/>
      <c r="C432" s="4"/>
      <c r="D432" s="4"/>
      <c r="E432" s="4"/>
      <c r="F432" s="5"/>
      <c r="G432" s="35"/>
      <c r="H432" s="34"/>
    </row>
    <row r="433" spans="1:8">
      <c r="A433" s="2"/>
      <c r="B433" s="6"/>
      <c r="C433" s="4"/>
      <c r="D433" s="4"/>
      <c r="E433" s="4"/>
      <c r="F433" s="7"/>
      <c r="G433" s="35"/>
      <c r="H433" s="34"/>
    </row>
    <row r="434" spans="1:8">
      <c r="A434" s="2"/>
      <c r="B434" s="6"/>
      <c r="C434" s="4"/>
      <c r="D434" s="4"/>
      <c r="E434" s="4"/>
      <c r="F434" s="7"/>
      <c r="G434" s="35"/>
      <c r="H434" s="34"/>
    </row>
    <row r="435" spans="1:8">
      <c r="A435" s="2"/>
      <c r="B435" s="6"/>
      <c r="C435" s="4"/>
      <c r="D435" s="4"/>
      <c r="E435" s="4"/>
      <c r="F435" s="7"/>
      <c r="G435" s="35"/>
      <c r="H435" s="34"/>
    </row>
    <row r="436" spans="1:8">
      <c r="A436" s="2"/>
      <c r="B436" s="3"/>
      <c r="C436" s="4"/>
      <c r="D436" s="4"/>
      <c r="E436" s="4"/>
      <c r="F436" s="5"/>
      <c r="G436" s="35"/>
      <c r="H436" s="34"/>
    </row>
    <row r="437" spans="1:8">
      <c r="A437" s="2"/>
      <c r="B437" s="6"/>
      <c r="C437" s="4"/>
      <c r="D437" s="4"/>
      <c r="E437" s="4"/>
      <c r="F437" s="7"/>
      <c r="G437" s="35"/>
      <c r="H437" s="34"/>
    </row>
    <row r="438" spans="1:8">
      <c r="A438" s="2"/>
      <c r="B438" s="6"/>
      <c r="C438" s="4"/>
      <c r="D438" s="4"/>
      <c r="E438" s="4"/>
      <c r="F438" s="7"/>
      <c r="G438" s="35"/>
      <c r="H438" s="34"/>
    </row>
    <row r="439" spans="1:8">
      <c r="A439" s="2"/>
      <c r="B439" s="3"/>
      <c r="C439" s="4"/>
      <c r="D439" s="4"/>
      <c r="E439" s="4"/>
      <c r="F439" s="5"/>
      <c r="G439" s="35"/>
      <c r="H439" s="34"/>
    </row>
    <row r="440" spans="1:8">
      <c r="A440" s="2"/>
      <c r="B440" s="3"/>
      <c r="C440" s="4"/>
      <c r="D440" s="4"/>
      <c r="E440" s="4"/>
      <c r="F440" s="5"/>
      <c r="G440" s="35"/>
      <c r="H440" s="34"/>
    </row>
    <row r="441" spans="1:8">
      <c r="A441" s="2"/>
      <c r="B441" s="3"/>
      <c r="C441" s="4"/>
      <c r="D441" s="4"/>
      <c r="E441" s="4"/>
      <c r="F441" s="5"/>
      <c r="G441" s="35"/>
      <c r="H441" s="34"/>
    </row>
    <row r="442" spans="1:8">
      <c r="A442" s="2"/>
      <c r="B442" s="6"/>
      <c r="C442" s="4"/>
      <c r="D442" s="4"/>
      <c r="E442" s="4"/>
      <c r="F442" s="7"/>
      <c r="G442" s="35"/>
      <c r="H442" s="34"/>
    </row>
    <row r="443" spans="1:8">
      <c r="A443" s="2"/>
      <c r="B443" s="3"/>
      <c r="C443" s="4"/>
      <c r="D443" s="4"/>
      <c r="E443" s="4"/>
      <c r="F443" s="5"/>
      <c r="G443" s="35"/>
      <c r="H443" s="34"/>
    </row>
    <row r="444" spans="1:8">
      <c r="A444" s="2"/>
      <c r="B444" s="3"/>
      <c r="C444" s="4"/>
      <c r="D444" s="4"/>
      <c r="E444" s="4"/>
      <c r="F444" s="5"/>
      <c r="G444" s="35"/>
      <c r="H444" s="34"/>
    </row>
    <row r="445" spans="1:8">
      <c r="A445" s="2"/>
      <c r="B445" s="3"/>
      <c r="C445" s="4"/>
      <c r="D445" s="4"/>
      <c r="E445" s="4"/>
      <c r="F445" s="5"/>
      <c r="G445" s="35"/>
      <c r="H445" s="34"/>
    </row>
    <row r="446" spans="1:8">
      <c r="A446" s="2"/>
      <c r="B446" s="3"/>
      <c r="C446" s="4"/>
      <c r="D446" s="4"/>
      <c r="E446" s="4"/>
      <c r="F446" s="5"/>
      <c r="G446" s="35"/>
      <c r="H446" s="34"/>
    </row>
    <row r="447" spans="1:8">
      <c r="A447" s="2"/>
      <c r="B447" s="6"/>
      <c r="C447" s="4"/>
      <c r="D447" s="4"/>
      <c r="E447" s="4"/>
      <c r="F447" s="7"/>
      <c r="G447" s="35"/>
      <c r="H447" s="34"/>
    </row>
    <row r="448" spans="1:8">
      <c r="A448" s="2"/>
      <c r="B448" s="6"/>
      <c r="C448" s="4"/>
      <c r="D448" s="4"/>
      <c r="E448" s="4"/>
      <c r="F448" s="7"/>
      <c r="G448" s="35"/>
      <c r="H448" s="34"/>
    </row>
    <row r="449" spans="1:8">
      <c r="A449" s="2"/>
      <c r="B449" s="3"/>
      <c r="C449" s="4"/>
      <c r="D449" s="4"/>
      <c r="E449" s="4"/>
      <c r="F449" s="5"/>
      <c r="G449" s="35"/>
      <c r="H449" s="34"/>
    </row>
    <row r="450" spans="1:8">
      <c r="A450" s="2"/>
      <c r="B450" s="6"/>
      <c r="C450" s="4"/>
      <c r="D450" s="4"/>
      <c r="E450" s="4"/>
      <c r="F450" s="7"/>
      <c r="G450" s="35"/>
      <c r="H450" s="34"/>
    </row>
    <row r="451" spans="1:8">
      <c r="A451" s="2"/>
      <c r="B451" s="6"/>
      <c r="C451" s="4"/>
      <c r="D451" s="4"/>
      <c r="E451" s="4"/>
      <c r="F451" s="7"/>
      <c r="G451" s="35"/>
      <c r="H451" s="34"/>
    </row>
    <row r="452" spans="1:8">
      <c r="A452" s="2"/>
      <c r="B452" s="3"/>
      <c r="C452" s="4"/>
      <c r="D452" s="4"/>
      <c r="E452" s="4"/>
      <c r="F452" s="5"/>
      <c r="G452" s="35"/>
      <c r="H452" s="34"/>
    </row>
    <row r="453" spans="1:8">
      <c r="A453" s="2"/>
      <c r="B453" s="6"/>
      <c r="C453" s="4"/>
      <c r="D453" s="4"/>
      <c r="E453" s="4"/>
      <c r="F453" s="7"/>
      <c r="G453" s="35"/>
      <c r="H453" s="34"/>
    </row>
    <row r="454" spans="1:8">
      <c r="A454" s="2"/>
      <c r="B454" s="6"/>
      <c r="C454" s="4"/>
      <c r="D454" s="4"/>
      <c r="E454" s="4"/>
      <c r="F454" s="7"/>
      <c r="G454" s="35"/>
      <c r="H454" s="34"/>
    </row>
    <row r="455" spans="1:8">
      <c r="A455" s="2"/>
      <c r="B455" s="6"/>
      <c r="C455" s="4"/>
      <c r="D455" s="4"/>
      <c r="E455" s="4"/>
      <c r="F455" s="7"/>
      <c r="G455" s="35"/>
      <c r="H455" s="34"/>
    </row>
    <row r="456" spans="1:8">
      <c r="A456" s="2"/>
      <c r="B456" s="3"/>
      <c r="C456" s="4"/>
      <c r="D456" s="4"/>
      <c r="E456" s="4"/>
      <c r="F456" s="5"/>
      <c r="G456" s="35"/>
      <c r="H456" s="34"/>
    </row>
    <row r="457" spans="1:8">
      <c r="A457" s="2"/>
      <c r="B457" s="6"/>
      <c r="C457" s="4"/>
      <c r="D457" s="4"/>
      <c r="E457" s="4"/>
      <c r="F457" s="7"/>
      <c r="G457" s="35"/>
      <c r="H457" s="34"/>
    </row>
    <row r="458" spans="1:8">
      <c r="A458" s="2"/>
      <c r="B458" s="3"/>
      <c r="C458" s="4"/>
      <c r="D458" s="4"/>
      <c r="E458" s="4"/>
      <c r="F458" s="5"/>
      <c r="G458" s="35"/>
      <c r="H458" s="34"/>
    </row>
    <row r="459" spans="1:8">
      <c r="A459" s="2"/>
      <c r="B459" s="3"/>
      <c r="C459" s="4"/>
      <c r="D459" s="4"/>
      <c r="E459" s="4"/>
      <c r="F459" s="5"/>
      <c r="G459" s="35"/>
      <c r="H459" s="34"/>
    </row>
    <row r="460" spans="1:8">
      <c r="A460" s="2"/>
      <c r="B460" s="3"/>
      <c r="C460" s="4"/>
      <c r="D460" s="4"/>
      <c r="E460" s="4"/>
      <c r="F460" s="5"/>
      <c r="G460" s="35"/>
      <c r="H460" s="34"/>
    </row>
    <row r="461" spans="1:8">
      <c r="A461" s="2"/>
      <c r="B461" s="6"/>
      <c r="C461" s="4"/>
      <c r="D461" s="4"/>
      <c r="E461" s="4"/>
      <c r="F461" s="7"/>
      <c r="G461" s="35"/>
      <c r="H461" s="34"/>
    </row>
    <row r="462" spans="1:8">
      <c r="A462" s="2"/>
      <c r="B462" s="6"/>
      <c r="C462" s="4"/>
      <c r="D462" s="4"/>
      <c r="E462" s="4"/>
      <c r="F462" s="7"/>
      <c r="G462" s="35"/>
      <c r="H462" s="34"/>
    </row>
    <row r="463" spans="1:8">
      <c r="A463" s="2"/>
      <c r="B463" s="6"/>
      <c r="C463" s="4"/>
      <c r="D463" s="4"/>
      <c r="E463" s="4"/>
      <c r="F463" s="7"/>
      <c r="G463" s="35"/>
      <c r="H463" s="34"/>
    </row>
    <row r="464" spans="1:8">
      <c r="A464" s="2"/>
      <c r="B464" s="6"/>
      <c r="C464" s="4"/>
      <c r="D464" s="4"/>
      <c r="E464" s="4"/>
      <c r="F464" s="7"/>
      <c r="G464" s="35"/>
      <c r="H464" s="34"/>
    </row>
    <row r="465" spans="1:8">
      <c r="A465" s="2"/>
      <c r="B465" s="3"/>
      <c r="C465" s="4"/>
      <c r="D465" s="4"/>
      <c r="E465" s="4"/>
      <c r="F465" s="5"/>
      <c r="G465" s="35"/>
      <c r="H465" s="34"/>
    </row>
    <row r="466" spans="1:8">
      <c r="A466" s="2"/>
      <c r="B466" s="6"/>
      <c r="C466" s="4"/>
      <c r="D466" s="4"/>
      <c r="E466" s="4"/>
      <c r="F466" s="7"/>
      <c r="G466" s="35"/>
      <c r="H466" s="34"/>
    </row>
    <row r="467" spans="1:8">
      <c r="A467" s="2"/>
      <c r="B467" s="6"/>
      <c r="C467" s="4"/>
      <c r="D467" s="4"/>
      <c r="E467" s="4"/>
      <c r="F467" s="7"/>
      <c r="G467" s="35"/>
      <c r="H467" s="34"/>
    </row>
    <row r="468" spans="1:8">
      <c r="A468" s="2"/>
      <c r="B468" s="3"/>
      <c r="C468" s="4"/>
      <c r="D468" s="4"/>
      <c r="E468" s="4"/>
      <c r="F468" s="5"/>
      <c r="G468" s="35"/>
      <c r="H468" s="34"/>
    </row>
    <row r="469" spans="1:8">
      <c r="A469" s="2"/>
      <c r="B469" s="6"/>
      <c r="C469" s="4"/>
      <c r="D469" s="4"/>
      <c r="E469" s="4"/>
      <c r="F469" s="7"/>
      <c r="G469" s="35"/>
      <c r="H469" s="34"/>
    </row>
    <row r="470" spans="1:8">
      <c r="A470" s="2"/>
      <c r="B470" s="3"/>
      <c r="C470" s="4"/>
      <c r="D470" s="4"/>
      <c r="E470" s="4"/>
      <c r="F470" s="5"/>
      <c r="G470" s="35"/>
      <c r="H470" s="34"/>
    </row>
    <row r="471" spans="1:8">
      <c r="A471" s="2"/>
      <c r="B471" s="6"/>
      <c r="C471" s="4"/>
      <c r="D471" s="4"/>
      <c r="E471" s="4"/>
      <c r="F471" s="7"/>
      <c r="G471" s="35"/>
      <c r="H471" s="34"/>
    </row>
    <row r="472" spans="1:8">
      <c r="A472" s="2"/>
      <c r="B472" s="3"/>
      <c r="C472" s="4"/>
      <c r="D472" s="4"/>
      <c r="E472" s="4"/>
      <c r="F472" s="5"/>
      <c r="G472" s="35"/>
      <c r="H472" s="34"/>
    </row>
    <row r="473" spans="1:8">
      <c r="A473" s="2"/>
      <c r="B473" s="6"/>
      <c r="C473" s="4"/>
      <c r="D473" s="4"/>
      <c r="E473" s="4"/>
      <c r="F473" s="7"/>
      <c r="G473" s="35"/>
      <c r="H473" s="34"/>
    </row>
    <row r="474" spans="1:8">
      <c r="A474" s="2"/>
      <c r="B474" s="3"/>
      <c r="C474" s="4"/>
      <c r="D474" s="4"/>
      <c r="E474" s="4"/>
      <c r="F474" s="5"/>
      <c r="G474" s="35"/>
      <c r="H474" s="34"/>
    </row>
    <row r="475" spans="1:8">
      <c r="A475" s="2"/>
      <c r="B475" s="6"/>
      <c r="C475" s="4"/>
      <c r="D475" s="4"/>
      <c r="E475" s="4"/>
      <c r="F475" s="7"/>
      <c r="G475" s="35"/>
      <c r="H475" s="34"/>
    </row>
    <row r="476" spans="1:8">
      <c r="A476" s="2"/>
      <c r="B476" s="3"/>
      <c r="C476" s="4"/>
      <c r="D476" s="4"/>
      <c r="E476" s="4"/>
      <c r="F476" s="5"/>
      <c r="G476" s="35"/>
      <c r="H476" s="34"/>
    </row>
    <row r="477" spans="1:8">
      <c r="A477" s="2"/>
      <c r="B477" s="3"/>
      <c r="C477" s="4"/>
      <c r="D477" s="4"/>
      <c r="E477" s="4"/>
      <c r="F477" s="5"/>
      <c r="G477" s="35"/>
      <c r="H477" s="34"/>
    </row>
    <row r="478" spans="1:8">
      <c r="A478" s="2"/>
      <c r="B478" s="3"/>
      <c r="C478" s="4"/>
      <c r="D478" s="4"/>
      <c r="E478" s="4"/>
      <c r="F478" s="5"/>
      <c r="G478" s="35"/>
      <c r="H478" s="34"/>
    </row>
    <row r="479" spans="1:8">
      <c r="A479" s="2"/>
      <c r="B479" s="6"/>
      <c r="C479" s="4"/>
      <c r="D479" s="4"/>
      <c r="E479" s="4"/>
      <c r="F479" s="7"/>
      <c r="G479" s="35"/>
      <c r="H479" s="34"/>
    </row>
    <row r="480" spans="1:8">
      <c r="A480" s="2"/>
      <c r="B480" s="3"/>
      <c r="C480" s="4"/>
      <c r="D480" s="4"/>
      <c r="E480" s="4"/>
      <c r="F480" s="5"/>
      <c r="G480" s="35"/>
      <c r="H480" s="34"/>
    </row>
    <row r="481" spans="1:8">
      <c r="A481" s="2"/>
      <c r="B481" s="3"/>
      <c r="C481" s="4"/>
      <c r="D481" s="4"/>
      <c r="E481" s="4"/>
      <c r="F481" s="5"/>
      <c r="G481" s="35"/>
      <c r="H481" s="34"/>
    </row>
    <row r="482" spans="1:8">
      <c r="A482" s="2"/>
      <c r="B482" s="6"/>
      <c r="C482" s="4"/>
      <c r="D482" s="4"/>
      <c r="E482" s="4"/>
      <c r="F482" s="7"/>
      <c r="G482" s="35"/>
      <c r="H482" s="34"/>
    </row>
    <row r="483" spans="1:8">
      <c r="A483" s="2"/>
      <c r="B483" s="3"/>
      <c r="C483" s="4"/>
      <c r="D483" s="4"/>
      <c r="E483" s="4"/>
      <c r="F483" s="5"/>
      <c r="G483" s="35"/>
      <c r="H483" s="34"/>
    </row>
    <row r="484" spans="1:8">
      <c r="A484" s="2"/>
      <c r="B484" s="6"/>
      <c r="C484" s="4"/>
      <c r="D484" s="4"/>
      <c r="E484" s="4"/>
      <c r="F484" s="7"/>
      <c r="G484" s="35"/>
      <c r="H484" s="34"/>
    </row>
    <row r="485" spans="1:8">
      <c r="A485" s="2"/>
      <c r="B485" s="6"/>
      <c r="C485" s="4"/>
      <c r="D485" s="4"/>
      <c r="E485" s="4"/>
      <c r="F485" s="7"/>
      <c r="G485" s="35"/>
      <c r="H485" s="34"/>
    </row>
    <row r="486" spans="1:8">
      <c r="A486" s="2"/>
      <c r="B486" s="3"/>
      <c r="C486" s="4"/>
      <c r="D486" s="4"/>
      <c r="E486" s="4"/>
      <c r="F486" s="5"/>
      <c r="G486" s="35"/>
      <c r="H486" s="34"/>
    </row>
    <row r="487" spans="1:8">
      <c r="A487" s="2"/>
      <c r="B487" s="3"/>
      <c r="C487" s="4"/>
      <c r="D487" s="4"/>
      <c r="E487" s="4"/>
      <c r="F487" s="5"/>
      <c r="G487" s="35"/>
      <c r="H487" s="34"/>
    </row>
    <row r="488" spans="1:8">
      <c r="A488" s="2"/>
      <c r="B488" s="6"/>
      <c r="C488" s="4"/>
      <c r="D488" s="4"/>
      <c r="E488" s="4"/>
      <c r="F488" s="7"/>
      <c r="G488" s="35"/>
      <c r="H488" s="34"/>
    </row>
    <row r="489" spans="1:8">
      <c r="A489" s="2"/>
      <c r="B489" s="6"/>
      <c r="C489" s="4"/>
      <c r="D489" s="4"/>
      <c r="E489" s="4"/>
      <c r="F489" s="7"/>
      <c r="G489" s="35"/>
      <c r="H489" s="34"/>
    </row>
    <row r="490" spans="1:8">
      <c r="A490" s="2"/>
      <c r="B490" s="3"/>
      <c r="C490" s="4"/>
      <c r="D490" s="4"/>
      <c r="E490" s="4"/>
      <c r="F490" s="5"/>
      <c r="G490" s="35"/>
      <c r="H490" s="34"/>
    </row>
    <row r="491" spans="1:8">
      <c r="A491" s="2"/>
      <c r="B491" s="3"/>
      <c r="C491" s="4"/>
      <c r="D491" s="4"/>
      <c r="E491" s="4"/>
      <c r="F491" s="5"/>
      <c r="G491" s="35"/>
      <c r="H491" s="34"/>
    </row>
    <row r="492" spans="1:8">
      <c r="A492" s="2"/>
      <c r="B492" s="6"/>
      <c r="C492" s="4"/>
      <c r="D492" s="4"/>
      <c r="E492" s="4"/>
      <c r="F492" s="7"/>
      <c r="G492" s="35"/>
      <c r="H492" s="34"/>
    </row>
    <row r="493" spans="1:8">
      <c r="A493" s="2"/>
      <c r="B493" s="3"/>
      <c r="C493" s="4"/>
      <c r="D493" s="4"/>
      <c r="E493" s="4"/>
      <c r="F493" s="5"/>
      <c r="G493" s="35"/>
      <c r="H493" s="34"/>
    </row>
    <row r="494" spans="1:8">
      <c r="A494" s="2"/>
      <c r="B494" s="3"/>
      <c r="C494" s="4"/>
      <c r="D494" s="4"/>
      <c r="E494" s="4"/>
      <c r="F494" s="5"/>
      <c r="G494" s="35"/>
      <c r="H494" s="34"/>
    </row>
    <row r="495" spans="1:8">
      <c r="A495" s="2"/>
      <c r="B495" s="3"/>
      <c r="C495" s="4"/>
      <c r="D495" s="4"/>
      <c r="E495" s="4"/>
      <c r="F495" s="5"/>
      <c r="G495" s="35"/>
      <c r="H495" s="34"/>
    </row>
    <row r="496" spans="1:8">
      <c r="A496" s="2"/>
      <c r="B496" s="6"/>
      <c r="C496" s="4"/>
      <c r="D496" s="4"/>
      <c r="E496" s="4"/>
      <c r="F496" s="7"/>
      <c r="G496" s="35"/>
      <c r="H496" s="34"/>
    </row>
    <row r="497" spans="1:8">
      <c r="A497" s="2"/>
      <c r="B497" s="3"/>
      <c r="C497" s="4"/>
      <c r="D497" s="4"/>
      <c r="E497" s="4"/>
      <c r="F497" s="5"/>
      <c r="G497" s="35"/>
      <c r="H497" s="34"/>
    </row>
    <row r="498" spans="1:8">
      <c r="A498" s="2"/>
      <c r="B498" s="6"/>
      <c r="C498" s="4"/>
      <c r="D498" s="4"/>
      <c r="E498" s="4"/>
      <c r="F498" s="7"/>
      <c r="G498" s="35"/>
      <c r="H498" s="34"/>
    </row>
    <row r="499" spans="1:8">
      <c r="A499" s="2"/>
      <c r="B499" s="6"/>
      <c r="C499" s="4"/>
      <c r="D499" s="4"/>
      <c r="E499" s="4"/>
      <c r="F499" s="7"/>
      <c r="G499" s="35"/>
      <c r="H499" s="34"/>
    </row>
    <row r="500" spans="1:8">
      <c r="A500" s="2"/>
      <c r="B500" s="6"/>
      <c r="C500" s="4"/>
      <c r="D500" s="4"/>
      <c r="E500" s="4"/>
      <c r="F500" s="7"/>
      <c r="G500" s="35"/>
      <c r="H500" s="34"/>
    </row>
    <row r="501" spans="1:8">
      <c r="A501" s="2"/>
      <c r="B501" s="6"/>
      <c r="C501" s="4"/>
      <c r="D501" s="4"/>
      <c r="E501" s="4"/>
      <c r="F501" s="7"/>
      <c r="G501" s="35"/>
      <c r="H501" s="34"/>
    </row>
    <row r="502" spans="1:8">
      <c r="A502" s="2"/>
      <c r="B502" s="6"/>
      <c r="C502" s="4"/>
      <c r="D502" s="4"/>
      <c r="E502" s="4"/>
      <c r="F502" s="7"/>
      <c r="G502" s="35"/>
      <c r="H502" s="34"/>
    </row>
    <row r="503" spans="1:8">
      <c r="A503" s="2"/>
      <c r="B503" s="6"/>
      <c r="C503" s="4"/>
      <c r="D503" s="4"/>
      <c r="E503" s="4"/>
      <c r="F503" s="7"/>
      <c r="G503" s="35"/>
      <c r="H503" s="34"/>
    </row>
    <row r="504" spans="1:8">
      <c r="A504" s="2"/>
      <c r="B504" s="3"/>
      <c r="C504" s="4"/>
      <c r="D504" s="4"/>
      <c r="E504" s="4"/>
      <c r="F504" s="5"/>
      <c r="G504" s="35"/>
      <c r="H504" s="34"/>
    </row>
    <row r="505" spans="1:8">
      <c r="A505" s="2"/>
      <c r="B505" s="6"/>
      <c r="C505" s="4"/>
      <c r="D505" s="4"/>
      <c r="E505" s="4"/>
      <c r="F505" s="7"/>
      <c r="G505" s="35"/>
      <c r="H505" s="34"/>
    </row>
    <row r="506" spans="1:8">
      <c r="A506" s="2"/>
      <c r="B506" s="6"/>
      <c r="C506" s="4"/>
      <c r="D506" s="4"/>
      <c r="E506" s="4"/>
      <c r="F506" s="7"/>
      <c r="G506" s="35"/>
      <c r="H506" s="34"/>
    </row>
    <row r="507" spans="1:8">
      <c r="A507" s="2"/>
      <c r="B507" s="3"/>
      <c r="C507" s="4"/>
      <c r="D507" s="4"/>
      <c r="E507" s="4"/>
      <c r="F507" s="5"/>
      <c r="G507" s="35"/>
      <c r="H507" s="34"/>
    </row>
    <row r="508" spans="1:8">
      <c r="A508" s="2"/>
      <c r="B508" s="6"/>
      <c r="C508" s="4"/>
      <c r="D508" s="4"/>
      <c r="E508" s="4"/>
      <c r="F508" s="7"/>
      <c r="G508" s="35"/>
      <c r="H508" s="34"/>
    </row>
    <row r="509" spans="1:8">
      <c r="A509" s="2"/>
      <c r="B509" s="6"/>
      <c r="C509" s="4"/>
      <c r="D509" s="4"/>
      <c r="E509" s="4"/>
      <c r="F509" s="7"/>
      <c r="G509" s="35"/>
      <c r="H509" s="34"/>
    </row>
    <row r="510" spans="1:8">
      <c r="A510" s="2"/>
      <c r="B510" s="6"/>
      <c r="C510" s="4"/>
      <c r="D510" s="4"/>
      <c r="E510" s="4"/>
      <c r="F510" s="7"/>
      <c r="G510" s="35"/>
      <c r="H510" s="34"/>
    </row>
    <row r="511" spans="1:8">
      <c r="A511" s="2"/>
      <c r="B511" s="3"/>
      <c r="C511" s="4"/>
      <c r="D511" s="4"/>
      <c r="E511" s="4"/>
      <c r="F511" s="5"/>
      <c r="G511" s="35"/>
      <c r="H511" s="34"/>
    </row>
    <row r="512" spans="1:8">
      <c r="A512" s="2"/>
      <c r="B512" s="6"/>
      <c r="C512" s="4"/>
      <c r="D512" s="4"/>
      <c r="E512" s="4"/>
      <c r="F512" s="7"/>
      <c r="G512" s="35"/>
      <c r="H512" s="34"/>
    </row>
    <row r="513" spans="1:8">
      <c r="A513" s="2"/>
      <c r="B513" s="6"/>
      <c r="C513" s="4"/>
      <c r="D513" s="4"/>
      <c r="E513" s="4"/>
      <c r="F513" s="7"/>
      <c r="G513" s="35"/>
      <c r="H513" s="34"/>
    </row>
    <row r="514" spans="1:8">
      <c r="A514" s="2"/>
      <c r="B514" s="6"/>
      <c r="C514" s="4"/>
      <c r="D514" s="4"/>
      <c r="E514" s="4"/>
      <c r="F514" s="7"/>
      <c r="G514" s="35"/>
      <c r="H514" s="34"/>
    </row>
    <row r="515" spans="1:8">
      <c r="A515" s="2"/>
      <c r="B515" s="6"/>
      <c r="C515" s="4"/>
      <c r="D515" s="4"/>
      <c r="E515" s="4"/>
      <c r="F515" s="7"/>
      <c r="G515" s="35"/>
      <c r="H515" s="34"/>
    </row>
    <row r="516" spans="1:8">
      <c r="A516" s="2"/>
      <c r="B516" s="3"/>
      <c r="C516" s="4"/>
      <c r="D516" s="4"/>
      <c r="E516" s="4"/>
      <c r="F516" s="5"/>
      <c r="G516" s="35"/>
      <c r="H516" s="34"/>
    </row>
    <row r="517" spans="1:8">
      <c r="A517" s="2"/>
      <c r="B517" s="3"/>
      <c r="C517" s="4"/>
      <c r="D517" s="4"/>
      <c r="E517" s="4"/>
      <c r="F517" s="5"/>
      <c r="G517" s="35"/>
      <c r="H517" s="34"/>
    </row>
    <row r="518" spans="1:8">
      <c r="A518" s="2"/>
      <c r="B518" s="6"/>
      <c r="C518" s="4"/>
      <c r="D518" s="4"/>
      <c r="E518" s="4"/>
      <c r="F518" s="7"/>
      <c r="G518" s="35"/>
      <c r="H518" s="34"/>
    </row>
    <row r="519" spans="1:8">
      <c r="A519" s="2"/>
      <c r="B519" s="3"/>
      <c r="C519" s="4"/>
      <c r="D519" s="4"/>
      <c r="E519" s="4"/>
      <c r="F519" s="5"/>
      <c r="G519" s="35"/>
      <c r="H519" s="34"/>
    </row>
    <row r="520" spans="1:8">
      <c r="A520" s="2"/>
      <c r="B520" s="3"/>
      <c r="C520" s="4"/>
      <c r="D520" s="4"/>
      <c r="E520" s="4"/>
      <c r="F520" s="5"/>
      <c r="G520" s="35"/>
      <c r="H520" s="34"/>
    </row>
    <row r="521" spans="1:8">
      <c r="A521" s="2"/>
      <c r="B521" s="6"/>
      <c r="C521" s="4"/>
      <c r="D521" s="4"/>
      <c r="E521" s="4"/>
      <c r="F521" s="7"/>
      <c r="G521" s="35"/>
      <c r="H521" s="34"/>
    </row>
    <row r="522" spans="1:8">
      <c r="A522" s="2"/>
      <c r="B522" s="6"/>
      <c r="C522" s="4"/>
      <c r="D522" s="4"/>
      <c r="E522" s="4"/>
      <c r="F522" s="7"/>
      <c r="G522" s="35"/>
      <c r="H522" s="34"/>
    </row>
    <row r="523" spans="1:8">
      <c r="A523" s="2"/>
      <c r="B523" s="6"/>
      <c r="C523" s="4"/>
      <c r="D523" s="4"/>
      <c r="E523" s="4"/>
      <c r="F523" s="7"/>
      <c r="G523" s="35"/>
      <c r="H523" s="34"/>
    </row>
    <row r="524" spans="1:8">
      <c r="A524" s="2"/>
      <c r="B524" s="3"/>
      <c r="C524" s="4"/>
      <c r="D524" s="4"/>
      <c r="E524" s="4"/>
      <c r="F524" s="5"/>
      <c r="G524" s="35"/>
      <c r="H524" s="34"/>
    </row>
    <row r="525" spans="1:8">
      <c r="A525" s="2"/>
      <c r="B525" s="6"/>
      <c r="C525" s="4"/>
      <c r="D525" s="4"/>
      <c r="E525" s="4"/>
      <c r="F525" s="7"/>
      <c r="G525" s="35"/>
      <c r="H525" s="34"/>
    </row>
    <row r="526" spans="1:8">
      <c r="A526" s="2"/>
      <c r="B526" s="3"/>
      <c r="C526" s="4"/>
      <c r="D526" s="4"/>
      <c r="E526" s="4"/>
      <c r="F526" s="5"/>
      <c r="G526" s="35"/>
      <c r="H526" s="34"/>
    </row>
    <row r="527" spans="1:8">
      <c r="A527" s="2"/>
      <c r="B527" s="3"/>
      <c r="C527" s="4"/>
      <c r="D527" s="4"/>
      <c r="E527" s="4"/>
      <c r="F527" s="5"/>
      <c r="G527" s="35"/>
      <c r="H527" s="34"/>
    </row>
    <row r="528" spans="1:8">
      <c r="A528" s="2"/>
      <c r="B528" s="3"/>
      <c r="C528" s="4"/>
      <c r="D528" s="4"/>
      <c r="E528" s="4"/>
      <c r="F528" s="5"/>
      <c r="G528" s="35"/>
      <c r="H528" s="34"/>
    </row>
    <row r="529" spans="1:8">
      <c r="A529" s="2"/>
      <c r="B529" s="6"/>
      <c r="C529" s="4"/>
      <c r="D529" s="4"/>
      <c r="E529" s="4"/>
      <c r="F529" s="7"/>
      <c r="G529" s="35"/>
      <c r="H529" s="34"/>
    </row>
    <row r="530" spans="1:8">
      <c r="A530" s="2"/>
      <c r="B530" s="3"/>
      <c r="C530" s="4"/>
      <c r="D530" s="4"/>
      <c r="E530" s="4"/>
      <c r="F530" s="5"/>
      <c r="G530" s="35"/>
      <c r="H530" s="34"/>
    </row>
    <row r="531" spans="1:8">
      <c r="A531" s="2"/>
      <c r="B531" s="6"/>
      <c r="C531" s="4"/>
      <c r="D531" s="4"/>
      <c r="E531" s="4"/>
      <c r="F531" s="7"/>
      <c r="G531" s="35"/>
      <c r="H531" s="34"/>
    </row>
    <row r="532" spans="1:8">
      <c r="A532" s="2"/>
      <c r="B532" s="3"/>
      <c r="C532" s="4"/>
      <c r="D532" s="4"/>
      <c r="E532" s="4"/>
      <c r="F532" s="5"/>
      <c r="G532" s="35"/>
      <c r="H532" s="34"/>
    </row>
    <row r="533" spans="1:8">
      <c r="A533" s="2"/>
      <c r="B533" s="6"/>
      <c r="C533" s="4"/>
      <c r="D533" s="4"/>
      <c r="E533" s="4"/>
      <c r="F533" s="7"/>
      <c r="G533" s="35"/>
      <c r="H533" s="34"/>
    </row>
    <row r="534" spans="1:8">
      <c r="A534" s="2"/>
      <c r="B534" s="3"/>
      <c r="C534" s="4"/>
      <c r="D534" s="4"/>
      <c r="E534" s="4"/>
      <c r="F534" s="5"/>
      <c r="G534" s="35"/>
      <c r="H534" s="34"/>
    </row>
    <row r="535" spans="1:8">
      <c r="A535" s="2"/>
      <c r="B535" s="3"/>
      <c r="C535" s="4"/>
      <c r="D535" s="4"/>
      <c r="E535" s="4"/>
      <c r="F535" s="5"/>
      <c r="G535" s="35"/>
      <c r="H535" s="34"/>
    </row>
    <row r="536" spans="1:8">
      <c r="A536" s="2"/>
      <c r="B536" s="3"/>
      <c r="C536" s="4"/>
      <c r="D536" s="4"/>
      <c r="E536" s="4"/>
      <c r="F536" s="5"/>
      <c r="G536" s="35"/>
      <c r="H536" s="34"/>
    </row>
    <row r="537" spans="1:8">
      <c r="A537" s="2"/>
      <c r="B537" s="6"/>
      <c r="C537" s="4"/>
      <c r="D537" s="4"/>
      <c r="E537" s="4"/>
      <c r="F537" s="7"/>
      <c r="G537" s="35"/>
      <c r="H537" s="34"/>
    </row>
    <row r="538" spans="1:8">
      <c r="A538" s="2"/>
      <c r="B538" s="3"/>
      <c r="C538" s="4"/>
      <c r="D538" s="4"/>
      <c r="E538" s="4"/>
      <c r="F538" s="5"/>
      <c r="G538" s="35"/>
      <c r="H538" s="34"/>
    </row>
    <row r="539" spans="1:8">
      <c r="A539" s="2"/>
      <c r="B539" s="3"/>
      <c r="C539" s="4"/>
      <c r="D539" s="4"/>
      <c r="E539" s="4"/>
      <c r="F539" s="5"/>
      <c r="G539" s="35"/>
      <c r="H539" s="34"/>
    </row>
    <row r="540" spans="1:8">
      <c r="A540" s="2"/>
      <c r="B540" s="6"/>
      <c r="C540" s="4"/>
      <c r="D540" s="4"/>
      <c r="E540" s="4"/>
      <c r="F540" s="7"/>
      <c r="G540" s="35"/>
      <c r="H540" s="34"/>
    </row>
    <row r="541" spans="1:8">
      <c r="A541" s="2"/>
      <c r="B541" s="3"/>
      <c r="C541" s="4"/>
      <c r="D541" s="4"/>
      <c r="E541" s="4"/>
      <c r="F541" s="5"/>
      <c r="G541" s="35"/>
      <c r="H541" s="34"/>
    </row>
    <row r="542" spans="1:8">
      <c r="A542" s="2"/>
      <c r="B542" s="6"/>
      <c r="C542" s="4"/>
      <c r="D542" s="4"/>
      <c r="E542" s="4"/>
      <c r="F542" s="7"/>
      <c r="G542" s="35"/>
      <c r="H542" s="34"/>
    </row>
    <row r="543" spans="1:8">
      <c r="A543" s="2"/>
      <c r="B543" s="3"/>
      <c r="C543" s="4"/>
      <c r="D543" s="4"/>
      <c r="E543" s="4"/>
      <c r="F543" s="5"/>
      <c r="G543" s="35"/>
      <c r="H543" s="34"/>
    </row>
    <row r="544" spans="1:8">
      <c r="A544" s="2"/>
      <c r="B544" s="3"/>
      <c r="C544" s="4"/>
      <c r="D544" s="4"/>
      <c r="E544" s="4"/>
      <c r="F544" s="5"/>
      <c r="G544" s="35"/>
      <c r="H544" s="34"/>
    </row>
    <row r="545" spans="1:8">
      <c r="A545" s="2"/>
      <c r="B545" s="6"/>
      <c r="C545" s="4"/>
      <c r="D545" s="4"/>
      <c r="E545" s="4"/>
      <c r="F545" s="7"/>
      <c r="G545" s="35"/>
      <c r="H545" s="34"/>
    </row>
    <row r="546" spans="1:8">
      <c r="A546" s="2"/>
      <c r="B546" s="3"/>
      <c r="C546" s="4"/>
      <c r="D546" s="4"/>
      <c r="E546" s="4"/>
      <c r="F546" s="5"/>
      <c r="G546" s="35"/>
      <c r="H546" s="34"/>
    </row>
    <row r="547" spans="1:8">
      <c r="A547" s="2"/>
      <c r="B547" s="6"/>
      <c r="C547" s="4"/>
      <c r="D547" s="4"/>
      <c r="E547" s="4"/>
      <c r="F547" s="7"/>
      <c r="G547" s="35"/>
      <c r="H547" s="34"/>
    </row>
    <row r="548" spans="1:8">
      <c r="A548" s="2"/>
      <c r="B548" s="6"/>
      <c r="C548" s="4"/>
      <c r="D548" s="4"/>
      <c r="E548" s="4"/>
      <c r="F548" s="7"/>
      <c r="G548" s="35"/>
      <c r="H548" s="34"/>
    </row>
    <row r="549" spans="1:8">
      <c r="A549" s="2"/>
      <c r="B549" s="6"/>
      <c r="C549" s="4"/>
      <c r="D549" s="4"/>
      <c r="E549" s="4"/>
      <c r="F549" s="7"/>
      <c r="G549" s="35"/>
      <c r="H549" s="34"/>
    </row>
    <row r="550" spans="1:8">
      <c r="A550" s="2"/>
      <c r="B550" s="3"/>
      <c r="C550" s="4"/>
      <c r="D550" s="4"/>
      <c r="E550" s="4"/>
      <c r="F550" s="5"/>
      <c r="G550" s="35"/>
      <c r="H550" s="34"/>
    </row>
    <row r="551" spans="1:8">
      <c r="A551" s="2"/>
      <c r="B551" s="3"/>
      <c r="C551" s="4"/>
      <c r="D551" s="4"/>
      <c r="E551" s="4"/>
      <c r="F551" s="5"/>
      <c r="G551" s="35"/>
      <c r="H551" s="34"/>
    </row>
    <row r="552" spans="1:8">
      <c r="A552" s="2"/>
      <c r="B552" s="6"/>
      <c r="C552" s="4"/>
      <c r="D552" s="4"/>
      <c r="E552" s="4"/>
      <c r="F552" s="7"/>
      <c r="G552" s="35"/>
      <c r="H552" s="34"/>
    </row>
    <row r="553" spans="1:8">
      <c r="A553" s="2"/>
      <c r="B553" s="6"/>
      <c r="C553" s="4"/>
      <c r="D553" s="4"/>
      <c r="E553" s="4"/>
      <c r="F553" s="7"/>
      <c r="G553" s="35"/>
      <c r="H553" s="34"/>
    </row>
    <row r="554" spans="1:8">
      <c r="A554" s="2"/>
      <c r="B554" s="6"/>
      <c r="C554" s="4"/>
      <c r="D554" s="4"/>
      <c r="E554" s="4"/>
      <c r="F554" s="7"/>
      <c r="G554" s="35"/>
      <c r="H554" s="34"/>
    </row>
    <row r="555" spans="1:8">
      <c r="A555" s="2"/>
      <c r="B555" s="6"/>
      <c r="C555" s="4"/>
      <c r="D555" s="4"/>
      <c r="E555" s="4"/>
      <c r="F555" s="7"/>
      <c r="G555" s="35"/>
      <c r="H555" s="34"/>
    </row>
    <row r="556" spans="1:8">
      <c r="A556" s="2"/>
      <c r="B556" s="3"/>
      <c r="C556" s="4"/>
      <c r="D556" s="4"/>
      <c r="E556" s="4"/>
      <c r="F556" s="5"/>
      <c r="G556" s="35"/>
      <c r="H556" s="34"/>
    </row>
    <row r="557" spans="1:8">
      <c r="A557" s="2"/>
      <c r="B557" s="3"/>
      <c r="C557" s="4"/>
      <c r="D557" s="4"/>
      <c r="E557" s="4"/>
      <c r="F557" s="5"/>
      <c r="G557" s="35"/>
      <c r="H557" s="34"/>
    </row>
    <row r="558" spans="1:8">
      <c r="A558" s="2"/>
      <c r="B558" s="6"/>
      <c r="C558" s="4"/>
      <c r="D558" s="4"/>
      <c r="E558" s="4"/>
      <c r="F558" s="7"/>
      <c r="G558" s="35"/>
      <c r="H558" s="34"/>
    </row>
    <row r="559" spans="1:8">
      <c r="A559" s="2"/>
      <c r="B559" s="6"/>
      <c r="C559" s="4"/>
      <c r="D559" s="4"/>
      <c r="E559" s="4"/>
      <c r="F559" s="7"/>
      <c r="G559" s="35"/>
      <c r="H559" s="34"/>
    </row>
    <row r="560" spans="1:8">
      <c r="A560" s="2"/>
      <c r="B560" s="3"/>
      <c r="C560" s="4"/>
      <c r="D560" s="4"/>
      <c r="E560" s="4"/>
      <c r="F560" s="5"/>
      <c r="G560" s="35"/>
      <c r="H560" s="34"/>
    </row>
    <row r="561" spans="1:8">
      <c r="A561" s="2"/>
      <c r="B561" s="3"/>
      <c r="C561" s="4"/>
      <c r="D561" s="4"/>
      <c r="E561" s="4"/>
      <c r="F561" s="5"/>
      <c r="G561" s="35"/>
      <c r="H561" s="34"/>
    </row>
    <row r="562" spans="1:8">
      <c r="A562" s="2"/>
      <c r="B562" s="3"/>
      <c r="C562" s="4"/>
      <c r="D562" s="4"/>
      <c r="E562" s="4"/>
      <c r="F562" s="5"/>
      <c r="G562" s="35"/>
      <c r="H562" s="34"/>
    </row>
    <row r="563" spans="1:8">
      <c r="A563" s="2"/>
      <c r="B563" s="6"/>
      <c r="C563" s="4"/>
      <c r="D563" s="4"/>
      <c r="E563" s="4"/>
      <c r="F563" s="7"/>
      <c r="G563" s="35"/>
      <c r="H563" s="34"/>
    </row>
    <row r="564" spans="1:8">
      <c r="A564" s="2"/>
      <c r="B564" s="6"/>
      <c r="C564" s="4"/>
      <c r="D564" s="4"/>
      <c r="E564" s="4"/>
      <c r="F564" s="7"/>
      <c r="G564" s="35"/>
      <c r="H564" s="34"/>
    </row>
    <row r="565" spans="1:8">
      <c r="A565" s="2"/>
      <c r="B565" s="3"/>
      <c r="C565" s="4"/>
      <c r="D565" s="4"/>
      <c r="E565" s="4"/>
      <c r="F565" s="5"/>
      <c r="G565" s="35"/>
      <c r="H565" s="34"/>
    </row>
    <row r="566" spans="1:8">
      <c r="A566" s="2"/>
      <c r="B566" s="3"/>
      <c r="C566" s="4"/>
      <c r="D566" s="4"/>
      <c r="E566" s="4"/>
      <c r="F566" s="5"/>
      <c r="G566" s="35"/>
      <c r="H566" s="34"/>
    </row>
    <row r="567" spans="1:8">
      <c r="A567" s="2"/>
      <c r="B567" s="6"/>
      <c r="C567" s="4"/>
      <c r="D567" s="4"/>
      <c r="E567" s="4"/>
      <c r="F567" s="7"/>
      <c r="G567" s="35"/>
      <c r="H567" s="34"/>
    </row>
    <row r="568" spans="1:8">
      <c r="A568" s="2"/>
      <c r="B568" s="6"/>
      <c r="C568" s="4"/>
      <c r="D568" s="4"/>
      <c r="E568" s="4"/>
      <c r="F568" s="7"/>
      <c r="G568" s="35"/>
      <c r="H568" s="34"/>
    </row>
    <row r="569" spans="1:8">
      <c r="A569" s="2"/>
      <c r="B569" s="3"/>
      <c r="C569" s="4"/>
      <c r="D569" s="4"/>
      <c r="E569" s="4"/>
      <c r="F569" s="5"/>
      <c r="G569" s="35"/>
      <c r="H569" s="34"/>
    </row>
    <row r="570" spans="1:8">
      <c r="A570" s="2"/>
      <c r="B570" s="6"/>
      <c r="C570" s="4"/>
      <c r="D570" s="4"/>
      <c r="E570" s="4"/>
      <c r="F570" s="7"/>
      <c r="G570" s="35"/>
      <c r="H570" s="34"/>
    </row>
    <row r="571" spans="1:8">
      <c r="A571" s="2"/>
      <c r="B571" s="6"/>
      <c r="C571" s="4"/>
      <c r="D571" s="4"/>
      <c r="E571" s="4"/>
      <c r="F571" s="7"/>
      <c r="G571" s="35"/>
      <c r="H571" s="34"/>
    </row>
    <row r="572" spans="1:8">
      <c r="A572" s="2"/>
      <c r="B572" s="3"/>
      <c r="C572" s="4"/>
      <c r="D572" s="4"/>
      <c r="E572" s="4"/>
      <c r="F572" s="5"/>
      <c r="G572" s="35"/>
      <c r="H572" s="34"/>
    </row>
    <row r="573" spans="1:8">
      <c r="A573" s="2"/>
      <c r="B573" s="6"/>
      <c r="C573" s="4"/>
      <c r="D573" s="4"/>
      <c r="E573" s="4"/>
      <c r="F573" s="7"/>
      <c r="G573" s="35"/>
      <c r="H573" s="34"/>
    </row>
    <row r="574" spans="1:8">
      <c r="A574" s="2"/>
      <c r="B574" s="3"/>
      <c r="C574" s="4"/>
      <c r="D574" s="4"/>
      <c r="E574" s="4"/>
      <c r="F574" s="5"/>
      <c r="G574" s="35"/>
      <c r="H574" s="34"/>
    </row>
    <row r="575" spans="1:8">
      <c r="A575" s="2"/>
      <c r="B575" s="3"/>
      <c r="C575" s="4"/>
      <c r="D575" s="4"/>
      <c r="E575" s="4"/>
      <c r="F575" s="5"/>
      <c r="G575" s="35"/>
      <c r="H575" s="34"/>
    </row>
    <row r="576" spans="1:8">
      <c r="A576" s="2"/>
      <c r="B576" s="3"/>
      <c r="C576" s="4"/>
      <c r="D576" s="4"/>
      <c r="E576" s="4"/>
      <c r="F576" s="5"/>
      <c r="G576" s="35"/>
      <c r="H576" s="34"/>
    </row>
    <row r="577" spans="1:8">
      <c r="A577" s="2"/>
      <c r="B577" s="6"/>
      <c r="C577" s="4"/>
      <c r="D577" s="4"/>
      <c r="E577" s="4"/>
      <c r="F577" s="7"/>
      <c r="G577" s="35"/>
      <c r="H577" s="34"/>
    </row>
    <row r="578" spans="1:8">
      <c r="A578" s="2"/>
      <c r="B578" s="3"/>
      <c r="C578" s="4"/>
      <c r="D578" s="4"/>
      <c r="E578" s="4"/>
      <c r="F578" s="5"/>
      <c r="G578" s="35"/>
      <c r="H578" s="34"/>
    </row>
    <row r="579" spans="1:8">
      <c r="A579" s="2"/>
      <c r="B579" s="3"/>
      <c r="C579" s="4"/>
      <c r="D579" s="4"/>
      <c r="E579" s="4"/>
      <c r="F579" s="5"/>
      <c r="G579" s="35"/>
      <c r="H579" s="34"/>
    </row>
    <row r="580" spans="1:8">
      <c r="A580" s="2"/>
      <c r="B580" s="6"/>
      <c r="C580" s="4"/>
      <c r="D580" s="4"/>
      <c r="E580" s="4"/>
      <c r="F580" s="7"/>
      <c r="G580" s="35"/>
      <c r="H580" s="34"/>
    </row>
    <row r="581" spans="1:8">
      <c r="A581" s="2"/>
      <c r="B581" s="3"/>
      <c r="C581" s="4"/>
      <c r="D581" s="4"/>
      <c r="E581" s="4"/>
      <c r="F581" s="5"/>
      <c r="G581" s="35"/>
      <c r="H581" s="34"/>
    </row>
    <row r="582" spans="1:8">
      <c r="A582" s="2"/>
      <c r="B582" s="3"/>
      <c r="C582" s="4"/>
      <c r="D582" s="4"/>
      <c r="E582" s="4"/>
      <c r="F582" s="5"/>
      <c r="G582" s="35"/>
      <c r="H582" s="34"/>
    </row>
    <row r="583" spans="1:8">
      <c r="A583" s="2"/>
      <c r="B583" s="6"/>
      <c r="C583" s="4"/>
      <c r="D583" s="4"/>
      <c r="E583" s="4"/>
      <c r="F583" s="7"/>
      <c r="G583" s="35"/>
      <c r="H583" s="34"/>
    </row>
    <row r="584" spans="1:8">
      <c r="A584" s="2"/>
      <c r="B584" s="6"/>
      <c r="C584" s="4"/>
      <c r="D584" s="4"/>
      <c r="E584" s="4"/>
      <c r="F584" s="7"/>
      <c r="G584" s="35"/>
      <c r="H584" s="34"/>
    </row>
    <row r="585" spans="1:8">
      <c r="A585" s="2"/>
      <c r="B585" s="6"/>
      <c r="C585" s="4"/>
      <c r="D585" s="4"/>
      <c r="E585" s="4"/>
      <c r="F585" s="7"/>
      <c r="G585" s="35"/>
      <c r="H585" s="34"/>
    </row>
    <row r="586" spans="1:8">
      <c r="A586" s="2"/>
      <c r="B586" s="6"/>
      <c r="C586" s="4"/>
      <c r="D586" s="4"/>
      <c r="E586" s="4"/>
      <c r="F586" s="7"/>
      <c r="G586" s="35"/>
      <c r="H586" s="34"/>
    </row>
    <row r="587" spans="1:8">
      <c r="A587" s="2"/>
      <c r="B587" s="6"/>
      <c r="C587" s="4"/>
      <c r="D587" s="4"/>
      <c r="E587" s="4"/>
      <c r="F587" s="7"/>
      <c r="G587" s="35"/>
      <c r="H587" s="34"/>
    </row>
    <row r="588" spans="1:8">
      <c r="A588" s="2"/>
      <c r="B588" s="6"/>
      <c r="C588" s="4"/>
      <c r="D588" s="4"/>
      <c r="E588" s="4"/>
      <c r="F588" s="7"/>
      <c r="G588" s="35"/>
      <c r="H588" s="34"/>
    </row>
    <row r="589" spans="1:8">
      <c r="A589" s="2"/>
      <c r="B589" s="3"/>
      <c r="C589" s="4"/>
      <c r="D589" s="4"/>
      <c r="E589" s="4"/>
      <c r="F589" s="5"/>
      <c r="G589" s="35"/>
      <c r="H589" s="34"/>
    </row>
    <row r="590" spans="1:8">
      <c r="A590" s="2"/>
      <c r="B590" s="3"/>
      <c r="C590" s="4"/>
      <c r="D590" s="4"/>
      <c r="E590" s="4"/>
      <c r="F590" s="5"/>
      <c r="G590" s="35"/>
      <c r="H590" s="34"/>
    </row>
    <row r="591" spans="1:8">
      <c r="A591" s="2"/>
      <c r="B591" s="3"/>
      <c r="C591" s="4"/>
      <c r="D591" s="4"/>
      <c r="E591" s="4"/>
      <c r="F591" s="5"/>
      <c r="G591" s="35"/>
      <c r="H591" s="34"/>
    </row>
    <row r="592" spans="1:8">
      <c r="A592" s="2"/>
      <c r="B592" s="6"/>
      <c r="C592" s="4"/>
      <c r="D592" s="4"/>
      <c r="E592" s="4"/>
      <c r="F592" s="7"/>
      <c r="G592" s="35"/>
      <c r="H592" s="34"/>
    </row>
    <row r="593" spans="1:8">
      <c r="A593" s="2"/>
      <c r="B593" s="3"/>
      <c r="C593" s="4"/>
      <c r="D593" s="4"/>
      <c r="E593" s="4"/>
      <c r="F593" s="5"/>
      <c r="G593" s="35"/>
      <c r="H593" s="34"/>
    </row>
    <row r="594" spans="1:8">
      <c r="A594" s="2"/>
      <c r="B594" s="6"/>
      <c r="C594" s="4"/>
      <c r="D594" s="4"/>
      <c r="E594" s="4"/>
      <c r="F594" s="7"/>
      <c r="G594" s="35"/>
      <c r="H594" s="34"/>
    </row>
    <row r="595" spans="1:8">
      <c r="A595" s="2"/>
      <c r="B595" s="3"/>
      <c r="C595" s="4"/>
      <c r="D595" s="4"/>
      <c r="E595" s="4"/>
      <c r="F595" s="5"/>
      <c r="G595" s="35"/>
      <c r="H595" s="34"/>
    </row>
    <row r="596" spans="1:8">
      <c r="A596" s="2"/>
      <c r="B596" s="6"/>
      <c r="C596" s="4"/>
      <c r="D596" s="4"/>
      <c r="E596" s="4"/>
      <c r="F596" s="7"/>
      <c r="G596" s="35"/>
      <c r="H596" s="34"/>
    </row>
    <row r="597" spans="1:8">
      <c r="A597" s="2"/>
      <c r="B597" s="3"/>
      <c r="C597" s="4"/>
      <c r="D597" s="4"/>
      <c r="E597" s="4"/>
      <c r="F597" s="5"/>
      <c r="G597" s="35"/>
      <c r="H597" s="34"/>
    </row>
    <row r="598" spans="1:8">
      <c r="A598" s="2"/>
      <c r="B598" s="3"/>
      <c r="C598" s="4"/>
      <c r="D598" s="4"/>
      <c r="E598" s="4"/>
      <c r="F598" s="5"/>
      <c r="G598" s="35"/>
      <c r="H598" s="34"/>
    </row>
    <row r="599" spans="1:8">
      <c r="A599" s="2"/>
      <c r="B599" s="6"/>
      <c r="C599" s="4"/>
      <c r="D599" s="4"/>
      <c r="E599" s="4"/>
      <c r="F599" s="7"/>
      <c r="G599" s="35"/>
      <c r="H599" s="34"/>
    </row>
    <row r="600" spans="1:8">
      <c r="A600" s="2"/>
      <c r="B600" s="6"/>
      <c r="C600" s="4"/>
      <c r="D600" s="4"/>
      <c r="E600" s="4"/>
      <c r="F600" s="7"/>
      <c r="G600" s="35"/>
      <c r="H600" s="34"/>
    </row>
    <row r="601" spans="1:8">
      <c r="A601" s="2"/>
      <c r="B601" s="3"/>
      <c r="C601" s="4"/>
      <c r="D601" s="4"/>
      <c r="E601" s="4"/>
      <c r="F601" s="5"/>
      <c r="G601" s="35"/>
      <c r="H601" s="34"/>
    </row>
    <row r="602" spans="1:8">
      <c r="A602" s="2"/>
      <c r="B602" s="6"/>
      <c r="C602" s="4"/>
      <c r="D602" s="4"/>
      <c r="E602" s="4"/>
      <c r="F602" s="7"/>
      <c r="G602" s="35"/>
      <c r="H602" s="34"/>
    </row>
    <row r="603" spans="1:8">
      <c r="A603" s="2"/>
      <c r="B603" s="3"/>
      <c r="C603" s="4"/>
      <c r="D603" s="4"/>
      <c r="E603" s="4"/>
      <c r="F603" s="5"/>
      <c r="G603" s="35"/>
      <c r="H603" s="34"/>
    </row>
    <row r="604" spans="1:8">
      <c r="A604" s="2"/>
      <c r="B604" s="6"/>
      <c r="C604" s="4"/>
      <c r="D604" s="4"/>
      <c r="E604" s="4"/>
      <c r="F604" s="7"/>
      <c r="G604" s="35"/>
      <c r="H604" s="34"/>
    </row>
    <row r="605" spans="1:8">
      <c r="A605" s="2"/>
      <c r="B605" s="6"/>
      <c r="C605" s="4"/>
      <c r="D605" s="4"/>
      <c r="E605" s="4"/>
      <c r="F605" s="7"/>
      <c r="G605" s="35"/>
      <c r="H605" s="34"/>
    </row>
    <row r="606" spans="1:8">
      <c r="A606" s="2"/>
      <c r="B606" s="6"/>
      <c r="C606" s="4"/>
      <c r="D606" s="4"/>
      <c r="E606" s="4"/>
      <c r="F606" s="7"/>
      <c r="G606" s="35"/>
      <c r="H606" s="34"/>
    </row>
    <row r="607" spans="1:8">
      <c r="A607" s="2"/>
      <c r="B607" s="6"/>
      <c r="C607" s="4"/>
      <c r="D607" s="4"/>
      <c r="E607" s="4"/>
      <c r="F607" s="7"/>
      <c r="G607" s="35"/>
      <c r="H607" s="34"/>
    </row>
    <row r="608" spans="1:8">
      <c r="A608" s="2"/>
      <c r="B608" s="3"/>
      <c r="C608" s="4"/>
      <c r="D608" s="4"/>
      <c r="E608" s="4"/>
      <c r="F608" s="5"/>
      <c r="G608" s="35"/>
      <c r="H608" s="34"/>
    </row>
    <row r="609" spans="1:8">
      <c r="A609" s="2"/>
      <c r="B609" s="6"/>
      <c r="C609" s="4"/>
      <c r="D609" s="4"/>
      <c r="E609" s="4"/>
      <c r="F609" s="7"/>
      <c r="G609" s="35"/>
      <c r="H609" s="34"/>
    </row>
    <row r="610" spans="1:8">
      <c r="A610" s="2"/>
      <c r="B610" s="3"/>
      <c r="C610" s="4"/>
      <c r="D610" s="4"/>
      <c r="E610" s="4"/>
      <c r="F610" s="5"/>
      <c r="G610" s="35"/>
      <c r="H610" s="34"/>
    </row>
    <row r="611" spans="1:8">
      <c r="A611" s="2"/>
      <c r="B611" s="6"/>
      <c r="C611" s="4"/>
      <c r="D611" s="4"/>
      <c r="E611" s="4"/>
      <c r="F611" s="7"/>
      <c r="G611" s="35"/>
      <c r="H611" s="34"/>
    </row>
    <row r="612" spans="1:8">
      <c r="A612" s="2"/>
      <c r="B612" s="6"/>
      <c r="C612" s="4"/>
      <c r="D612" s="4"/>
      <c r="E612" s="4"/>
      <c r="F612" s="7"/>
      <c r="G612" s="35"/>
      <c r="H612" s="34"/>
    </row>
    <row r="613" spans="1:8">
      <c r="A613" s="2"/>
      <c r="B613" s="3"/>
      <c r="C613" s="4"/>
      <c r="D613" s="4"/>
      <c r="E613" s="4"/>
      <c r="F613" s="5"/>
      <c r="G613" s="35"/>
      <c r="H613" s="34"/>
    </row>
    <row r="614" spans="1:8">
      <c r="A614" s="2"/>
      <c r="B614" s="6"/>
      <c r="C614" s="4"/>
      <c r="D614" s="4"/>
      <c r="E614" s="4"/>
      <c r="F614" s="7"/>
      <c r="G614" s="35"/>
      <c r="H614" s="34"/>
    </row>
    <row r="615" spans="1:8">
      <c r="A615" s="2"/>
      <c r="B615" s="3"/>
      <c r="C615" s="4"/>
      <c r="D615" s="4"/>
      <c r="E615" s="4"/>
      <c r="F615" s="5"/>
      <c r="G615" s="35"/>
      <c r="H615" s="34"/>
    </row>
    <row r="616" spans="1:8">
      <c r="A616" s="2"/>
      <c r="B616" s="6"/>
      <c r="C616" s="4"/>
      <c r="D616" s="4"/>
      <c r="E616" s="4"/>
      <c r="F616" s="7"/>
      <c r="G616" s="35"/>
      <c r="H616" s="34"/>
    </row>
    <row r="617" spans="1:8">
      <c r="A617" s="2"/>
      <c r="B617" s="6"/>
      <c r="C617" s="4"/>
      <c r="D617" s="4"/>
      <c r="E617" s="4"/>
      <c r="F617" s="7"/>
      <c r="G617" s="35"/>
      <c r="H617" s="34"/>
    </row>
    <row r="618" spans="1:8">
      <c r="A618" s="2"/>
      <c r="B618" s="3"/>
      <c r="C618" s="4"/>
      <c r="D618" s="4"/>
      <c r="E618" s="4"/>
      <c r="F618" s="5"/>
      <c r="G618" s="35"/>
      <c r="H618" s="34"/>
    </row>
    <row r="619" spans="1:8">
      <c r="A619" s="2"/>
      <c r="B619" s="6"/>
      <c r="C619" s="4"/>
      <c r="D619" s="4"/>
      <c r="E619" s="4"/>
      <c r="F619" s="7"/>
      <c r="G619" s="35"/>
      <c r="H619" s="34"/>
    </row>
    <row r="620" spans="1:8">
      <c r="A620" s="2"/>
      <c r="B620" s="3"/>
      <c r="C620" s="4"/>
      <c r="D620" s="4"/>
      <c r="E620" s="4"/>
      <c r="F620" s="5"/>
      <c r="G620" s="35"/>
      <c r="H620" s="34"/>
    </row>
    <row r="621" spans="1:8">
      <c r="A621" s="2"/>
      <c r="B621" s="3"/>
      <c r="C621" s="4"/>
      <c r="D621" s="4"/>
      <c r="E621" s="4"/>
      <c r="F621" s="5"/>
      <c r="G621" s="35"/>
      <c r="H621" s="34"/>
    </row>
    <row r="622" spans="1:8">
      <c r="A622" s="2"/>
      <c r="B622" s="3"/>
      <c r="C622" s="4"/>
      <c r="D622" s="4"/>
      <c r="E622" s="4"/>
      <c r="F622" s="5"/>
      <c r="G622" s="35"/>
      <c r="H622" s="34"/>
    </row>
    <row r="623" spans="1:8">
      <c r="A623" s="2"/>
      <c r="B623" s="6"/>
      <c r="C623" s="4"/>
      <c r="D623" s="4"/>
      <c r="E623" s="4"/>
      <c r="F623" s="7"/>
      <c r="G623" s="35"/>
      <c r="H623" s="34"/>
    </row>
    <row r="624" spans="1:8">
      <c r="A624" s="2"/>
      <c r="B624" s="6"/>
      <c r="C624" s="4"/>
      <c r="D624" s="4"/>
      <c r="E624" s="4"/>
      <c r="F624" s="7"/>
      <c r="G624" s="35"/>
      <c r="H624" s="34"/>
    </row>
    <row r="625" spans="1:8">
      <c r="A625" s="2"/>
      <c r="B625" s="3"/>
      <c r="C625" s="4"/>
      <c r="D625" s="4"/>
      <c r="E625" s="4"/>
      <c r="F625" s="5"/>
      <c r="G625" s="35"/>
      <c r="H625" s="34"/>
    </row>
    <row r="626" spans="1:8">
      <c r="A626" s="2"/>
      <c r="B626" s="6"/>
      <c r="C626" s="4"/>
      <c r="D626" s="4"/>
      <c r="E626" s="4"/>
      <c r="F626" s="7"/>
      <c r="G626" s="35"/>
      <c r="H626" s="34"/>
    </row>
    <row r="627" spans="1:8">
      <c r="A627" s="2"/>
      <c r="B627" s="6"/>
      <c r="C627" s="4"/>
      <c r="D627" s="4"/>
      <c r="E627" s="4"/>
      <c r="F627" s="7"/>
      <c r="G627" s="35"/>
      <c r="H627" s="34"/>
    </row>
    <row r="628" spans="1:8">
      <c r="A628" s="2"/>
      <c r="B628" s="3"/>
      <c r="C628" s="4"/>
      <c r="D628" s="4"/>
      <c r="E628" s="4"/>
      <c r="F628" s="5"/>
      <c r="G628" s="35"/>
      <c r="H628" s="34"/>
    </row>
    <row r="629" spans="1:8">
      <c r="A629" s="2"/>
      <c r="B629" s="3"/>
      <c r="C629" s="4"/>
      <c r="D629" s="4"/>
      <c r="E629" s="4"/>
      <c r="F629" s="5"/>
      <c r="G629" s="35"/>
      <c r="H629" s="34"/>
    </row>
    <row r="630" spans="1:8">
      <c r="A630" s="2"/>
      <c r="B630" s="6"/>
      <c r="C630" s="4"/>
      <c r="D630" s="4"/>
      <c r="E630" s="4"/>
      <c r="F630" s="7"/>
      <c r="G630" s="35"/>
      <c r="H630" s="34"/>
    </row>
    <row r="631" spans="1:8">
      <c r="A631" s="2"/>
      <c r="B631" s="3"/>
      <c r="C631" s="4"/>
      <c r="D631" s="4"/>
      <c r="E631" s="4"/>
      <c r="F631" s="5"/>
      <c r="G631" s="35"/>
      <c r="H631" s="34"/>
    </row>
    <row r="632" spans="1:8">
      <c r="A632" s="2"/>
      <c r="B632" s="6"/>
      <c r="C632" s="4"/>
      <c r="D632" s="4"/>
      <c r="E632" s="4"/>
      <c r="F632" s="7"/>
      <c r="G632" s="35"/>
      <c r="H632" s="34"/>
    </row>
    <row r="633" spans="1:8">
      <c r="A633" s="2"/>
      <c r="B633" s="6"/>
      <c r="C633" s="4"/>
      <c r="D633" s="4"/>
      <c r="E633" s="4"/>
      <c r="F633" s="7"/>
      <c r="G633" s="35"/>
      <c r="H633" s="34"/>
    </row>
    <row r="634" spans="1:8">
      <c r="A634" s="2"/>
      <c r="B634" s="6"/>
      <c r="C634" s="4"/>
      <c r="D634" s="4"/>
      <c r="E634" s="4"/>
      <c r="F634" s="7"/>
      <c r="G634" s="35"/>
      <c r="H634" s="34"/>
    </row>
    <row r="635" spans="1:8">
      <c r="A635" s="2"/>
      <c r="B635" s="3"/>
      <c r="C635" s="4"/>
      <c r="D635" s="4"/>
      <c r="E635" s="4"/>
      <c r="F635" s="5"/>
      <c r="G635" s="35"/>
      <c r="H635" s="34"/>
    </row>
    <row r="636" spans="1:8">
      <c r="A636" s="2"/>
      <c r="B636" s="3"/>
      <c r="C636" s="4"/>
      <c r="D636" s="4"/>
      <c r="E636" s="4"/>
      <c r="F636" s="5"/>
      <c r="G636" s="35"/>
      <c r="H636" s="34"/>
    </row>
    <row r="637" spans="1:8">
      <c r="A637" s="2"/>
      <c r="B637" s="6"/>
      <c r="C637" s="4"/>
      <c r="D637" s="4"/>
      <c r="E637" s="4"/>
      <c r="F637" s="7"/>
      <c r="G637" s="35"/>
      <c r="H637" s="34"/>
    </row>
    <row r="638" spans="1:8">
      <c r="A638" s="2"/>
      <c r="B638" s="6"/>
      <c r="C638" s="4"/>
      <c r="D638" s="4"/>
      <c r="E638" s="4"/>
      <c r="F638" s="7"/>
      <c r="G638" s="35"/>
      <c r="H638" s="34"/>
    </row>
    <row r="639" spans="1:8">
      <c r="A639" s="2"/>
      <c r="B639" s="3"/>
      <c r="C639" s="4"/>
      <c r="D639" s="4"/>
      <c r="E639" s="4"/>
      <c r="F639" s="5"/>
      <c r="G639" s="35"/>
      <c r="H639" s="34"/>
    </row>
    <row r="640" spans="1:8">
      <c r="A640" s="2"/>
      <c r="B640" s="3"/>
      <c r="C640" s="4"/>
      <c r="D640" s="4"/>
      <c r="E640" s="4"/>
      <c r="F640" s="5"/>
      <c r="G640" s="35"/>
      <c r="H640" s="34"/>
    </row>
    <row r="641" spans="1:8">
      <c r="A641" s="2"/>
      <c r="B641" s="6"/>
      <c r="C641" s="4"/>
      <c r="D641" s="4"/>
      <c r="E641" s="4"/>
      <c r="F641" s="7"/>
      <c r="G641" s="35"/>
      <c r="H641" s="34"/>
    </row>
    <row r="642" spans="1:8">
      <c r="A642" s="2"/>
      <c r="B642" s="3"/>
      <c r="C642" s="4"/>
      <c r="D642" s="4"/>
      <c r="E642" s="4"/>
      <c r="F642" s="5"/>
      <c r="G642" s="35"/>
      <c r="H642" s="34"/>
    </row>
    <row r="643" spans="1:8">
      <c r="A643" s="2"/>
      <c r="B643" s="3"/>
      <c r="C643" s="4"/>
      <c r="D643" s="4"/>
      <c r="E643" s="4"/>
      <c r="F643" s="5"/>
      <c r="G643" s="35"/>
      <c r="H643" s="34"/>
    </row>
    <row r="644" spans="1:8">
      <c r="A644" s="2"/>
      <c r="B644" s="6"/>
      <c r="C644" s="4"/>
      <c r="D644" s="4"/>
      <c r="E644" s="4"/>
      <c r="F644" s="7"/>
      <c r="G644" s="35"/>
      <c r="H644" s="34"/>
    </row>
    <row r="645" spans="1:8">
      <c r="A645" s="2"/>
      <c r="B645" s="3"/>
      <c r="C645" s="4"/>
      <c r="D645" s="4"/>
      <c r="E645" s="4"/>
      <c r="F645" s="5"/>
      <c r="G645" s="35"/>
      <c r="H645" s="34"/>
    </row>
    <row r="646" spans="1:8">
      <c r="A646" s="2"/>
      <c r="B646" s="3"/>
      <c r="C646" s="4"/>
      <c r="D646" s="4"/>
      <c r="E646" s="4"/>
      <c r="F646" s="5"/>
      <c r="G646" s="35"/>
      <c r="H646" s="34"/>
    </row>
    <row r="647" spans="1:8">
      <c r="A647" s="2"/>
      <c r="B647" s="3"/>
      <c r="C647" s="4"/>
      <c r="D647" s="4"/>
      <c r="E647" s="4"/>
      <c r="F647" s="5"/>
      <c r="G647" s="35"/>
      <c r="H647" s="34"/>
    </row>
    <row r="648" spans="1:8">
      <c r="A648" s="2"/>
      <c r="B648" s="3"/>
      <c r="C648" s="4"/>
      <c r="D648" s="4"/>
      <c r="E648" s="4"/>
      <c r="F648" s="5"/>
      <c r="G648" s="35"/>
      <c r="H648" s="34"/>
    </row>
    <row r="649" spans="1:8">
      <c r="A649" s="2"/>
      <c r="B649" s="6"/>
      <c r="C649" s="4"/>
      <c r="D649" s="4"/>
      <c r="E649" s="4"/>
      <c r="F649" s="7"/>
      <c r="G649" s="35"/>
      <c r="H649" s="34"/>
    </row>
    <row r="650" spans="1:8">
      <c r="A650" s="2"/>
      <c r="B650" s="6"/>
      <c r="C650" s="4"/>
      <c r="D650" s="4"/>
      <c r="E650" s="4"/>
      <c r="F650" s="7"/>
      <c r="G650" s="35"/>
      <c r="H650" s="34"/>
    </row>
    <row r="651" spans="1:8">
      <c r="A651" s="2"/>
      <c r="B651" s="3"/>
      <c r="C651" s="4"/>
      <c r="D651" s="4"/>
      <c r="E651" s="4"/>
      <c r="F651" s="5"/>
      <c r="G651" s="35"/>
      <c r="H651" s="34"/>
    </row>
    <row r="652" spans="1:8">
      <c r="A652" s="2"/>
      <c r="B652" s="6"/>
      <c r="C652" s="4"/>
      <c r="D652" s="4"/>
      <c r="E652" s="4"/>
      <c r="F652" s="7"/>
      <c r="G652" s="35"/>
      <c r="H652" s="34"/>
    </row>
    <row r="653" spans="1:8">
      <c r="A653" s="2"/>
      <c r="B653" s="6"/>
      <c r="C653" s="4"/>
      <c r="D653" s="4"/>
      <c r="E653" s="4"/>
      <c r="F653" s="7"/>
      <c r="G653" s="35"/>
      <c r="H653" s="34"/>
    </row>
    <row r="654" spans="1:8">
      <c r="A654" s="2"/>
      <c r="B654" s="3"/>
      <c r="C654" s="4"/>
      <c r="D654" s="4"/>
      <c r="E654" s="4"/>
      <c r="F654" s="5"/>
      <c r="G654" s="35"/>
      <c r="H654" s="34"/>
    </row>
    <row r="655" spans="1:8">
      <c r="A655" s="2"/>
      <c r="B655" s="3"/>
      <c r="C655" s="4"/>
      <c r="D655" s="4"/>
      <c r="E655" s="4"/>
      <c r="F655" s="5"/>
      <c r="G655" s="35"/>
      <c r="H655" s="34"/>
    </row>
    <row r="656" spans="1:8">
      <c r="A656" s="2"/>
      <c r="B656" s="6"/>
      <c r="C656" s="4"/>
      <c r="D656" s="4"/>
      <c r="E656" s="4"/>
      <c r="F656" s="7"/>
      <c r="G656" s="35"/>
      <c r="H656" s="34"/>
    </row>
    <row r="657" spans="1:8">
      <c r="A657" s="2"/>
      <c r="B657" s="6"/>
      <c r="C657" s="4"/>
      <c r="D657" s="4"/>
      <c r="E657" s="4"/>
      <c r="F657" s="7"/>
      <c r="G657" s="35"/>
      <c r="H657" s="34"/>
    </row>
    <row r="658" spans="1:8">
      <c r="A658" s="2"/>
      <c r="B658" s="3"/>
      <c r="C658" s="4"/>
      <c r="D658" s="4"/>
      <c r="E658" s="4"/>
      <c r="F658" s="5"/>
      <c r="G658" s="35"/>
      <c r="H658" s="34"/>
    </row>
    <row r="659" spans="1:8">
      <c r="A659" s="2"/>
      <c r="B659" s="6"/>
      <c r="C659" s="4"/>
      <c r="D659" s="4"/>
      <c r="E659" s="4"/>
      <c r="F659" s="7"/>
      <c r="G659" s="35"/>
      <c r="H659" s="34"/>
    </row>
    <row r="660" spans="1:8">
      <c r="A660" s="2"/>
      <c r="B660" s="6"/>
      <c r="C660" s="4"/>
      <c r="D660" s="4"/>
      <c r="E660" s="4"/>
      <c r="F660" s="7"/>
      <c r="G660" s="35"/>
      <c r="H660" s="34"/>
    </row>
    <row r="661" spans="1:8">
      <c r="A661" s="2"/>
      <c r="B661" s="6"/>
      <c r="C661" s="4"/>
      <c r="D661" s="4"/>
      <c r="E661" s="4"/>
      <c r="F661" s="7"/>
      <c r="G661" s="35"/>
      <c r="H661" s="34"/>
    </row>
    <row r="662" spans="1:8">
      <c r="A662" s="2"/>
      <c r="B662" s="6"/>
      <c r="C662" s="4"/>
      <c r="D662" s="4"/>
      <c r="E662" s="4"/>
      <c r="F662" s="7"/>
      <c r="G662" s="35"/>
      <c r="H662" s="34"/>
    </row>
    <row r="663" spans="1:8">
      <c r="A663" s="2"/>
      <c r="B663" s="6"/>
      <c r="C663" s="4"/>
      <c r="D663" s="4"/>
      <c r="E663" s="4"/>
      <c r="F663" s="7"/>
      <c r="G663" s="35"/>
      <c r="H663" s="34"/>
    </row>
    <row r="664" spans="1:8">
      <c r="A664" s="2"/>
      <c r="B664" s="3"/>
      <c r="C664" s="4"/>
      <c r="D664" s="4"/>
      <c r="E664" s="4"/>
      <c r="F664" s="5"/>
      <c r="G664" s="35"/>
      <c r="H664" s="34"/>
    </row>
    <row r="665" spans="1:8">
      <c r="A665" s="2"/>
      <c r="B665" s="6"/>
      <c r="C665" s="4"/>
      <c r="D665" s="4"/>
      <c r="E665" s="4"/>
      <c r="F665" s="7"/>
      <c r="G665" s="35"/>
      <c r="H665" s="34"/>
    </row>
    <row r="666" spans="1:8">
      <c r="A666" s="2"/>
      <c r="B666" s="6"/>
      <c r="C666" s="4"/>
      <c r="D666" s="4"/>
      <c r="E666" s="4"/>
      <c r="F666" s="7"/>
      <c r="G666" s="35"/>
      <c r="H666" s="34"/>
    </row>
    <row r="667" spans="1:8">
      <c r="A667" s="2"/>
      <c r="B667" s="6"/>
      <c r="C667" s="4"/>
      <c r="D667" s="4"/>
      <c r="E667" s="4"/>
      <c r="F667" s="7"/>
      <c r="G667" s="35"/>
      <c r="H667" s="34"/>
    </row>
    <row r="668" spans="1:8">
      <c r="A668" s="2"/>
      <c r="B668" s="6"/>
      <c r="C668" s="4"/>
      <c r="D668" s="4"/>
      <c r="E668" s="4"/>
      <c r="F668" s="7"/>
      <c r="G668" s="35"/>
      <c r="H668" s="34"/>
    </row>
    <row r="669" spans="1:8">
      <c r="A669" s="2"/>
      <c r="B669" s="6"/>
      <c r="C669" s="4"/>
      <c r="D669" s="4"/>
      <c r="E669" s="4"/>
      <c r="F669" s="7"/>
      <c r="G669" s="35"/>
      <c r="H669" s="34"/>
    </row>
    <row r="670" spans="1:8">
      <c r="A670" s="2"/>
      <c r="B670" s="6"/>
      <c r="C670" s="4"/>
      <c r="D670" s="4"/>
      <c r="E670" s="4"/>
      <c r="F670" s="7"/>
      <c r="G670" s="35"/>
      <c r="H670" s="34"/>
    </row>
    <row r="671" spans="1:8">
      <c r="A671" s="2"/>
      <c r="B671" s="3"/>
      <c r="C671" s="4"/>
      <c r="D671" s="4"/>
      <c r="E671" s="4"/>
      <c r="F671" s="5"/>
      <c r="G671" s="35"/>
      <c r="H671" s="34"/>
    </row>
    <row r="672" spans="1:8">
      <c r="A672" s="2"/>
      <c r="B672" s="3"/>
      <c r="C672" s="4"/>
      <c r="D672" s="4"/>
      <c r="E672" s="4"/>
      <c r="F672" s="5"/>
      <c r="G672" s="35"/>
      <c r="H672" s="34"/>
    </row>
    <row r="673" spans="1:8">
      <c r="A673" s="2"/>
      <c r="B673" s="6"/>
      <c r="C673" s="4"/>
      <c r="D673" s="4"/>
      <c r="E673" s="4"/>
      <c r="F673" s="7"/>
      <c r="G673" s="35"/>
      <c r="H673" s="34"/>
    </row>
    <row r="674" spans="1:8">
      <c r="A674" s="2"/>
      <c r="B674" s="3"/>
      <c r="C674" s="4"/>
      <c r="D674" s="4"/>
      <c r="E674" s="4"/>
      <c r="F674" s="5"/>
      <c r="G674" s="35"/>
      <c r="H674" s="34"/>
    </row>
    <row r="675" spans="1:8">
      <c r="A675" s="2"/>
      <c r="B675" s="3"/>
      <c r="C675" s="4"/>
      <c r="D675" s="4"/>
      <c r="E675" s="4"/>
      <c r="F675" s="5"/>
      <c r="G675" s="35"/>
      <c r="H675" s="34"/>
    </row>
    <row r="676" spans="1:8">
      <c r="A676" s="2"/>
      <c r="B676" s="3"/>
      <c r="C676" s="4"/>
      <c r="D676" s="4"/>
      <c r="E676" s="4"/>
      <c r="F676" s="5"/>
      <c r="G676" s="35"/>
      <c r="H676" s="34"/>
    </row>
    <row r="677" spans="1:8">
      <c r="A677" s="2"/>
      <c r="B677" s="6"/>
      <c r="C677" s="4"/>
      <c r="D677" s="4"/>
      <c r="E677" s="4"/>
      <c r="F677" s="7"/>
      <c r="G677" s="35"/>
      <c r="H677" s="34"/>
    </row>
    <row r="678" spans="1:8">
      <c r="A678" s="2"/>
      <c r="B678" s="6"/>
      <c r="C678" s="4"/>
      <c r="D678" s="4"/>
      <c r="E678" s="4"/>
      <c r="F678" s="7"/>
      <c r="G678" s="35"/>
      <c r="H678" s="34"/>
    </row>
    <row r="679" spans="1:8">
      <c r="A679" s="2"/>
      <c r="B679" s="3"/>
      <c r="C679" s="4"/>
      <c r="D679" s="4"/>
      <c r="E679" s="4"/>
      <c r="F679" s="5"/>
      <c r="G679" s="35"/>
      <c r="H679" s="34"/>
    </row>
    <row r="680" spans="1:8">
      <c r="A680" s="2"/>
      <c r="B680" s="3"/>
      <c r="C680" s="4"/>
      <c r="D680" s="4"/>
      <c r="E680" s="4"/>
      <c r="F680" s="5"/>
      <c r="G680" s="35"/>
      <c r="H680" s="34"/>
    </row>
    <row r="681" spans="1:8">
      <c r="A681" s="2"/>
      <c r="B681" s="6"/>
      <c r="C681" s="4"/>
      <c r="D681" s="4"/>
      <c r="E681" s="4"/>
      <c r="F681" s="7"/>
      <c r="G681" s="35"/>
      <c r="H681" s="34"/>
    </row>
    <row r="682" spans="1:8">
      <c r="A682" s="2"/>
      <c r="B682" s="3"/>
      <c r="C682" s="4"/>
      <c r="D682" s="4"/>
      <c r="E682" s="4"/>
      <c r="F682" s="5"/>
      <c r="G682" s="35"/>
      <c r="H682" s="34"/>
    </row>
    <row r="683" spans="1:8">
      <c r="A683" s="2"/>
      <c r="B683" s="6"/>
      <c r="C683" s="4"/>
      <c r="D683" s="4"/>
      <c r="E683" s="4"/>
      <c r="F683" s="7"/>
      <c r="G683" s="35"/>
      <c r="H683" s="34"/>
    </row>
    <row r="684" spans="1:8">
      <c r="A684" s="2"/>
      <c r="B684" s="3"/>
      <c r="C684" s="4"/>
      <c r="D684" s="4"/>
      <c r="E684" s="4"/>
      <c r="F684" s="5"/>
      <c r="G684" s="35"/>
      <c r="H684" s="34"/>
    </row>
    <row r="685" spans="1:8">
      <c r="A685" s="2"/>
      <c r="B685" s="3"/>
      <c r="C685" s="4"/>
      <c r="D685" s="4"/>
      <c r="E685" s="4"/>
      <c r="F685" s="5"/>
      <c r="G685" s="35"/>
      <c r="H685" s="34"/>
    </row>
    <row r="686" spans="1:8">
      <c r="A686" s="2"/>
      <c r="B686" s="6"/>
      <c r="C686" s="4"/>
      <c r="D686" s="4"/>
      <c r="E686" s="4"/>
      <c r="F686" s="7"/>
      <c r="G686" s="35"/>
      <c r="H686" s="34"/>
    </row>
    <row r="687" spans="1:8">
      <c r="A687" s="2"/>
      <c r="B687" s="3"/>
      <c r="C687" s="4"/>
      <c r="D687" s="4"/>
      <c r="E687" s="4"/>
      <c r="F687" s="5"/>
      <c r="G687" s="35"/>
      <c r="H687" s="34"/>
    </row>
    <row r="688" spans="1:8">
      <c r="A688" s="2"/>
      <c r="B688" s="6"/>
      <c r="C688" s="4"/>
      <c r="D688" s="4"/>
      <c r="E688" s="4"/>
      <c r="F688" s="7"/>
      <c r="G688" s="35"/>
      <c r="H688" s="34"/>
    </row>
    <row r="689" spans="1:8">
      <c r="A689" s="2"/>
      <c r="B689" s="3"/>
      <c r="C689" s="4"/>
      <c r="D689" s="4"/>
      <c r="E689" s="4"/>
      <c r="F689" s="5"/>
      <c r="G689" s="35"/>
      <c r="H689" s="34"/>
    </row>
    <row r="690" spans="1:8">
      <c r="A690" s="2"/>
      <c r="B690" s="6"/>
      <c r="C690" s="4"/>
      <c r="D690" s="4"/>
      <c r="E690" s="4"/>
      <c r="F690" s="7"/>
      <c r="G690" s="35"/>
      <c r="H690" s="34"/>
    </row>
    <row r="691" spans="1:8">
      <c r="A691" s="2"/>
      <c r="B691" s="6"/>
      <c r="C691" s="4"/>
      <c r="D691" s="4"/>
      <c r="E691" s="4"/>
      <c r="F691" s="7"/>
      <c r="G691" s="35"/>
      <c r="H691" s="34"/>
    </row>
    <row r="692" spans="1:8">
      <c r="A692" s="2"/>
      <c r="B692" s="3"/>
      <c r="C692" s="4"/>
      <c r="D692" s="4"/>
      <c r="E692" s="4"/>
      <c r="F692" s="5"/>
      <c r="G692" s="35"/>
      <c r="H692" s="34"/>
    </row>
    <row r="693" spans="1:8">
      <c r="A693" s="2"/>
      <c r="B693" s="6"/>
      <c r="C693" s="4"/>
      <c r="D693" s="4"/>
      <c r="E693" s="4"/>
      <c r="F693" s="7"/>
      <c r="G693" s="35"/>
      <c r="H693" s="34"/>
    </row>
    <row r="694" spans="1:8">
      <c r="A694" s="2"/>
      <c r="B694" s="6"/>
      <c r="C694" s="4"/>
      <c r="D694" s="4"/>
      <c r="E694" s="4"/>
      <c r="F694" s="7"/>
      <c r="G694" s="35"/>
      <c r="H694" s="34"/>
    </row>
    <row r="695" spans="1:8">
      <c r="A695" s="2"/>
      <c r="B695" s="3"/>
      <c r="C695" s="4"/>
      <c r="D695" s="4"/>
      <c r="E695" s="4"/>
      <c r="F695" s="5"/>
      <c r="G695" s="35"/>
      <c r="H695" s="34"/>
    </row>
    <row r="696" spans="1:8">
      <c r="A696" s="2"/>
      <c r="B696" s="6"/>
      <c r="C696" s="4"/>
      <c r="D696" s="4"/>
      <c r="E696" s="4"/>
      <c r="F696" s="7"/>
      <c r="G696" s="35"/>
      <c r="H696" s="34"/>
    </row>
    <row r="697" spans="1:8">
      <c r="A697" s="2"/>
      <c r="B697" s="3"/>
      <c r="C697" s="4"/>
      <c r="D697" s="4"/>
      <c r="E697" s="4"/>
      <c r="F697" s="5"/>
      <c r="G697" s="35"/>
      <c r="H697" s="34"/>
    </row>
    <row r="698" spans="1:8">
      <c r="A698" s="2"/>
      <c r="B698" s="6"/>
      <c r="C698" s="4"/>
      <c r="D698" s="4"/>
      <c r="E698" s="4"/>
      <c r="F698" s="7"/>
      <c r="G698" s="35"/>
      <c r="H698" s="34"/>
    </row>
    <row r="699" spans="1:8">
      <c r="A699" s="2"/>
      <c r="B699" s="6"/>
      <c r="C699" s="4"/>
      <c r="D699" s="4"/>
      <c r="E699" s="4"/>
      <c r="F699" s="7"/>
      <c r="G699" s="35"/>
      <c r="H699" s="34"/>
    </row>
    <row r="700" spans="1:8">
      <c r="A700" s="2"/>
      <c r="B700" s="3"/>
      <c r="C700" s="4"/>
      <c r="D700" s="4"/>
      <c r="E700" s="4"/>
      <c r="F700" s="5"/>
      <c r="G700" s="35"/>
      <c r="H700" s="34"/>
    </row>
    <row r="701" spans="1:8">
      <c r="A701" s="2"/>
      <c r="B701" s="6"/>
      <c r="C701" s="4"/>
      <c r="D701" s="4"/>
      <c r="E701" s="4"/>
      <c r="F701" s="7"/>
      <c r="G701" s="35"/>
      <c r="H701" s="34"/>
    </row>
    <row r="702" spans="1:8">
      <c r="A702" s="2"/>
      <c r="B702" s="6"/>
      <c r="C702" s="4"/>
      <c r="D702" s="4"/>
      <c r="E702" s="4"/>
      <c r="F702" s="7"/>
      <c r="G702" s="35"/>
      <c r="H702" s="34"/>
    </row>
    <row r="703" spans="1:8">
      <c r="A703" s="2"/>
      <c r="B703" s="6"/>
      <c r="C703" s="4"/>
      <c r="D703" s="4"/>
      <c r="E703" s="4"/>
      <c r="F703" s="7"/>
      <c r="G703" s="35"/>
      <c r="H703" s="34"/>
    </row>
    <row r="704" spans="1:8">
      <c r="A704" s="2"/>
      <c r="B704" s="6"/>
      <c r="C704" s="4"/>
      <c r="D704" s="4"/>
      <c r="E704" s="4"/>
      <c r="F704" s="7"/>
      <c r="G704" s="35"/>
      <c r="H704" s="34"/>
    </row>
    <row r="705" spans="1:8">
      <c r="A705" s="2"/>
      <c r="B705" s="6"/>
      <c r="C705" s="4"/>
      <c r="D705" s="4"/>
      <c r="E705" s="4"/>
      <c r="F705" s="7"/>
      <c r="G705" s="35"/>
      <c r="H705" s="34"/>
    </row>
    <row r="706" spans="1:8">
      <c r="A706" s="2"/>
      <c r="B706" s="3"/>
      <c r="C706" s="4"/>
      <c r="D706" s="4"/>
      <c r="E706" s="4"/>
      <c r="F706" s="5"/>
      <c r="G706" s="35"/>
      <c r="H706" s="34"/>
    </row>
    <row r="707" spans="1:8">
      <c r="A707" s="2"/>
      <c r="B707" s="3"/>
      <c r="C707" s="4"/>
      <c r="D707" s="4"/>
      <c r="E707" s="4"/>
      <c r="F707" s="5"/>
      <c r="G707" s="35"/>
      <c r="H707" s="34"/>
    </row>
    <row r="708" spans="1:8">
      <c r="A708" s="2"/>
      <c r="B708" s="3"/>
      <c r="C708" s="4"/>
      <c r="D708" s="4"/>
      <c r="E708" s="4"/>
      <c r="F708" s="5"/>
      <c r="G708" s="35"/>
      <c r="H708" s="34"/>
    </row>
    <row r="709" spans="1:8">
      <c r="A709" s="2"/>
      <c r="B709" s="6"/>
      <c r="C709" s="4"/>
      <c r="D709" s="4"/>
      <c r="E709" s="4"/>
      <c r="F709" s="7"/>
      <c r="G709" s="35"/>
      <c r="H709" s="34"/>
    </row>
    <row r="710" spans="1:8">
      <c r="A710" s="2"/>
      <c r="B710" s="3"/>
      <c r="C710" s="4"/>
      <c r="D710" s="4"/>
      <c r="E710" s="4"/>
      <c r="F710" s="5"/>
      <c r="G710" s="35"/>
      <c r="H710" s="34"/>
    </row>
    <row r="711" spans="1:8">
      <c r="A711" s="2"/>
      <c r="B711" s="6"/>
      <c r="C711" s="4"/>
      <c r="D711" s="4"/>
      <c r="E711" s="4"/>
      <c r="F711" s="7"/>
      <c r="G711" s="35"/>
      <c r="H711" s="34"/>
    </row>
    <row r="712" spans="1:8">
      <c r="A712" s="2"/>
      <c r="B712" s="6"/>
      <c r="C712" s="4"/>
      <c r="D712" s="4"/>
      <c r="E712" s="4"/>
      <c r="F712" s="7"/>
      <c r="G712" s="35"/>
      <c r="H712" s="34"/>
    </row>
    <row r="713" spans="1:8">
      <c r="A713" s="2"/>
      <c r="B713" s="3"/>
      <c r="C713" s="4"/>
      <c r="D713" s="4"/>
      <c r="E713" s="4"/>
      <c r="F713" s="5"/>
      <c r="G713" s="35"/>
      <c r="H713" s="34"/>
    </row>
    <row r="714" spans="1:8">
      <c r="A714" s="2"/>
      <c r="B714" s="6"/>
      <c r="C714" s="4"/>
      <c r="D714" s="4"/>
      <c r="E714" s="4"/>
      <c r="F714" s="7"/>
      <c r="G714" s="35"/>
      <c r="H714" s="34"/>
    </row>
    <row r="715" spans="1:8">
      <c r="A715" s="2"/>
      <c r="B715" s="6"/>
      <c r="C715" s="4"/>
      <c r="D715" s="4"/>
      <c r="E715" s="4"/>
      <c r="F715" s="7"/>
      <c r="G715" s="35"/>
      <c r="H715" s="34"/>
    </row>
    <row r="716" spans="1:8">
      <c r="A716" s="2"/>
      <c r="B716" s="3"/>
      <c r="C716" s="4"/>
      <c r="D716" s="4"/>
      <c r="E716" s="4"/>
      <c r="F716" s="5"/>
      <c r="G716" s="35"/>
      <c r="H716" s="34"/>
    </row>
    <row r="717" spans="1:8">
      <c r="A717" s="2"/>
      <c r="B717" s="6"/>
      <c r="C717" s="4"/>
      <c r="D717" s="4"/>
      <c r="E717" s="4"/>
      <c r="F717" s="7"/>
      <c r="G717" s="35"/>
      <c r="H717" s="34"/>
    </row>
    <row r="718" spans="1:8">
      <c r="A718" s="2"/>
      <c r="B718" s="6"/>
      <c r="C718" s="4"/>
      <c r="D718" s="4"/>
      <c r="E718" s="4"/>
      <c r="F718" s="7"/>
      <c r="G718" s="35"/>
      <c r="H718" s="34"/>
    </row>
    <row r="719" spans="1:8">
      <c r="A719" s="2"/>
      <c r="B719" s="6"/>
      <c r="C719" s="4"/>
      <c r="D719" s="4"/>
      <c r="E719" s="4"/>
      <c r="F719" s="7"/>
      <c r="G719" s="35"/>
      <c r="H719" s="34"/>
    </row>
    <row r="720" spans="1:8">
      <c r="A720" s="2"/>
      <c r="B720" s="6"/>
      <c r="C720" s="4"/>
      <c r="D720" s="4"/>
      <c r="E720" s="4"/>
      <c r="F720" s="7"/>
      <c r="G720" s="35"/>
      <c r="H720" s="34"/>
    </row>
    <row r="721" spans="1:8">
      <c r="A721" s="2"/>
      <c r="B721" s="6"/>
      <c r="C721" s="4"/>
      <c r="D721" s="4"/>
      <c r="E721" s="4"/>
      <c r="F721" s="7"/>
      <c r="G721" s="35"/>
      <c r="H721" s="34"/>
    </row>
    <row r="722" spans="1:8">
      <c r="A722" s="2"/>
      <c r="B722" s="6"/>
      <c r="C722" s="4"/>
      <c r="D722" s="4"/>
      <c r="E722" s="4"/>
      <c r="F722" s="7"/>
      <c r="G722" s="35"/>
      <c r="H722" s="34"/>
    </row>
    <row r="723" spans="1:8">
      <c r="A723" s="2"/>
      <c r="B723" s="6"/>
      <c r="C723" s="4"/>
      <c r="D723" s="4"/>
      <c r="E723" s="4"/>
      <c r="F723" s="7"/>
      <c r="G723" s="35"/>
      <c r="H723" s="34"/>
    </row>
    <row r="724" spans="1:8">
      <c r="A724" s="2"/>
      <c r="B724" s="6"/>
      <c r="C724" s="4"/>
      <c r="D724" s="4"/>
      <c r="E724" s="4"/>
      <c r="F724" s="7"/>
      <c r="G724" s="35"/>
      <c r="H724" s="34"/>
    </row>
    <row r="725" spans="1:8">
      <c r="A725" s="2"/>
      <c r="B725" s="3"/>
      <c r="C725" s="4"/>
      <c r="D725" s="4"/>
      <c r="E725" s="4"/>
      <c r="F725" s="5"/>
      <c r="G725" s="35"/>
      <c r="H725" s="34"/>
    </row>
    <row r="726" spans="1:8">
      <c r="A726" s="2"/>
      <c r="B726" s="6"/>
      <c r="C726" s="4"/>
      <c r="D726" s="4"/>
      <c r="E726" s="4"/>
      <c r="F726" s="7"/>
      <c r="G726" s="35"/>
      <c r="H726" s="34"/>
    </row>
    <row r="727" spans="1:8">
      <c r="A727" s="2"/>
      <c r="B727" s="6"/>
      <c r="C727" s="4"/>
      <c r="D727" s="4"/>
      <c r="E727" s="4"/>
      <c r="F727" s="7"/>
      <c r="G727" s="35"/>
      <c r="H727" s="34"/>
    </row>
    <row r="728" spans="1:8">
      <c r="A728" s="2"/>
      <c r="B728" s="6"/>
      <c r="C728" s="4"/>
      <c r="D728" s="4"/>
      <c r="E728" s="4"/>
      <c r="F728" s="7"/>
      <c r="G728" s="35"/>
      <c r="H728" s="34"/>
    </row>
    <row r="729" spans="1:8">
      <c r="A729" s="2"/>
      <c r="B729" s="3"/>
      <c r="C729" s="4"/>
      <c r="D729" s="4"/>
      <c r="E729" s="4"/>
      <c r="F729" s="5"/>
      <c r="G729" s="35"/>
      <c r="H729" s="34"/>
    </row>
    <row r="730" spans="1:8">
      <c r="A730" s="2"/>
      <c r="B730" s="6"/>
      <c r="C730" s="4"/>
      <c r="D730" s="4"/>
      <c r="E730" s="4"/>
      <c r="F730" s="7"/>
      <c r="G730" s="35"/>
      <c r="H730" s="34"/>
    </row>
    <row r="731" spans="1:8">
      <c r="A731" s="2"/>
      <c r="B731" s="3"/>
      <c r="C731" s="4"/>
      <c r="D731" s="4"/>
      <c r="E731" s="4"/>
      <c r="F731" s="5"/>
      <c r="G731" s="35"/>
      <c r="H731" s="34"/>
    </row>
    <row r="732" spans="1:8">
      <c r="A732" s="2"/>
      <c r="B732" s="3"/>
      <c r="C732" s="4"/>
      <c r="D732" s="4"/>
      <c r="E732" s="4"/>
      <c r="F732" s="5"/>
      <c r="G732" s="35"/>
      <c r="H732" s="34"/>
    </row>
    <row r="733" spans="1:8">
      <c r="A733" s="2"/>
      <c r="B733" s="3"/>
      <c r="C733" s="4"/>
      <c r="D733" s="4"/>
      <c r="E733" s="4"/>
      <c r="F733" s="5"/>
      <c r="G733" s="35"/>
      <c r="H733" s="34"/>
    </row>
    <row r="734" spans="1:8">
      <c r="A734" s="2"/>
      <c r="B734" s="6"/>
      <c r="C734" s="4"/>
      <c r="D734" s="4"/>
      <c r="E734" s="4"/>
      <c r="F734" s="7"/>
      <c r="G734" s="35"/>
      <c r="H734" s="34"/>
    </row>
    <row r="735" spans="1:8">
      <c r="A735" s="2"/>
      <c r="B735" s="3"/>
      <c r="C735" s="4"/>
      <c r="D735" s="4"/>
      <c r="E735" s="4"/>
      <c r="F735" s="5"/>
      <c r="G735" s="35"/>
      <c r="H735" s="34"/>
    </row>
    <row r="736" spans="1:8">
      <c r="A736" s="2"/>
      <c r="B736" s="3"/>
      <c r="C736" s="4"/>
      <c r="D736" s="4"/>
      <c r="E736" s="4"/>
      <c r="F736" s="5"/>
      <c r="G736" s="35"/>
      <c r="H736" s="34"/>
    </row>
    <row r="737" spans="1:8">
      <c r="A737" s="2"/>
      <c r="B737" s="3"/>
      <c r="C737" s="4"/>
      <c r="D737" s="4"/>
      <c r="E737" s="4"/>
      <c r="F737" s="5"/>
      <c r="G737" s="35"/>
      <c r="H737" s="34"/>
    </row>
    <row r="738" spans="1:8">
      <c r="A738" s="2"/>
      <c r="B738" s="3"/>
      <c r="C738" s="4"/>
      <c r="D738" s="4"/>
      <c r="E738" s="4"/>
      <c r="F738" s="5"/>
      <c r="G738" s="35"/>
      <c r="H738" s="34"/>
    </row>
    <row r="739" spans="1:8">
      <c r="A739" s="2"/>
      <c r="B739" s="6"/>
      <c r="C739" s="4"/>
      <c r="D739" s="4"/>
      <c r="E739" s="4"/>
      <c r="F739" s="7"/>
      <c r="G739" s="35"/>
      <c r="H739" s="34"/>
    </row>
    <row r="740" spans="1:8">
      <c r="A740" s="2"/>
      <c r="B740" s="6"/>
      <c r="C740" s="4"/>
      <c r="D740" s="4"/>
      <c r="E740" s="4"/>
      <c r="F740" s="7"/>
      <c r="G740" s="35"/>
      <c r="H740" s="34"/>
    </row>
    <row r="741" spans="1:8">
      <c r="A741" s="2"/>
      <c r="B741" s="3"/>
      <c r="C741" s="4"/>
      <c r="D741" s="4"/>
      <c r="E741" s="4"/>
      <c r="F741" s="5"/>
      <c r="G741" s="35"/>
      <c r="H741" s="34"/>
    </row>
    <row r="742" spans="1:8">
      <c r="A742" s="2"/>
      <c r="B742" s="3"/>
      <c r="C742" s="4"/>
      <c r="D742" s="4"/>
      <c r="E742" s="4"/>
      <c r="F742" s="5"/>
      <c r="G742" s="35"/>
      <c r="H742" s="34"/>
    </row>
    <row r="743" spans="1:8">
      <c r="A743" s="2"/>
      <c r="B743" s="6"/>
      <c r="C743" s="4"/>
      <c r="D743" s="4"/>
      <c r="E743" s="4"/>
      <c r="F743" s="7"/>
      <c r="G743" s="35"/>
      <c r="H743" s="34"/>
    </row>
    <row r="744" spans="1:8">
      <c r="A744" s="2"/>
      <c r="B744" s="3"/>
      <c r="C744" s="4"/>
      <c r="D744" s="4"/>
      <c r="E744" s="4"/>
      <c r="F744" s="5"/>
      <c r="G744" s="35"/>
      <c r="H744" s="34"/>
    </row>
    <row r="745" spans="1:8">
      <c r="A745" s="2"/>
      <c r="B745" s="6"/>
      <c r="C745" s="4"/>
      <c r="D745" s="4"/>
      <c r="E745" s="4"/>
      <c r="F745" s="7"/>
      <c r="G745" s="35"/>
      <c r="H745" s="34"/>
    </row>
    <row r="746" spans="1:8">
      <c r="A746" s="2"/>
      <c r="B746" s="3"/>
      <c r="C746" s="4"/>
      <c r="D746" s="4"/>
      <c r="E746" s="4"/>
      <c r="F746" s="5"/>
      <c r="G746" s="35"/>
      <c r="H746" s="34"/>
    </row>
    <row r="747" spans="1:8">
      <c r="A747" s="2"/>
      <c r="B747" s="6"/>
      <c r="C747" s="4"/>
      <c r="D747" s="4"/>
      <c r="E747" s="4"/>
      <c r="F747" s="7"/>
      <c r="G747" s="35"/>
      <c r="H747" s="34"/>
    </row>
    <row r="748" spans="1:8">
      <c r="A748" s="2"/>
      <c r="B748" s="6"/>
      <c r="C748" s="4"/>
      <c r="D748" s="4"/>
      <c r="E748" s="4"/>
      <c r="F748" s="7"/>
      <c r="G748" s="35"/>
      <c r="H748" s="34"/>
    </row>
    <row r="749" spans="1:8">
      <c r="A749" s="2"/>
      <c r="B749" s="3"/>
      <c r="C749" s="4"/>
      <c r="D749" s="4"/>
      <c r="E749" s="4"/>
      <c r="F749" s="5"/>
      <c r="G749" s="35"/>
      <c r="H749" s="34"/>
    </row>
    <row r="750" spans="1:8">
      <c r="A750" s="2"/>
      <c r="B750" s="3"/>
      <c r="C750" s="4"/>
      <c r="D750" s="4"/>
      <c r="E750" s="4"/>
      <c r="F750" s="5"/>
      <c r="G750" s="35"/>
      <c r="H750" s="34"/>
    </row>
    <row r="751" spans="1:8">
      <c r="A751" s="2"/>
      <c r="B751" s="6"/>
      <c r="C751" s="4"/>
      <c r="D751" s="4"/>
      <c r="E751" s="4"/>
      <c r="F751" s="7"/>
      <c r="G751" s="35"/>
      <c r="H751" s="34"/>
    </row>
    <row r="752" spans="1:8">
      <c r="A752" s="2"/>
      <c r="B752" s="6"/>
      <c r="C752" s="4"/>
      <c r="D752" s="4"/>
      <c r="E752" s="4"/>
      <c r="F752" s="7"/>
      <c r="G752" s="35"/>
      <c r="H752" s="34"/>
    </row>
    <row r="753" spans="1:8">
      <c r="A753" s="2"/>
      <c r="B753" s="6"/>
      <c r="C753" s="4"/>
      <c r="D753" s="4"/>
      <c r="E753" s="4"/>
      <c r="F753" s="7"/>
      <c r="G753" s="35"/>
      <c r="H753" s="34"/>
    </row>
    <row r="754" spans="1:8">
      <c r="A754" s="2"/>
      <c r="B754" s="3"/>
      <c r="C754" s="4"/>
      <c r="D754" s="4"/>
      <c r="E754" s="4"/>
      <c r="F754" s="5"/>
      <c r="G754" s="35"/>
      <c r="H754" s="34"/>
    </row>
    <row r="755" spans="1:8">
      <c r="A755" s="2"/>
      <c r="B755" s="6"/>
      <c r="C755" s="4"/>
      <c r="D755" s="4"/>
      <c r="E755" s="4"/>
      <c r="F755" s="7"/>
      <c r="G755" s="35"/>
      <c r="H755" s="34"/>
    </row>
    <row r="756" spans="1:8">
      <c r="A756" s="2"/>
      <c r="B756" s="6"/>
      <c r="C756" s="4"/>
      <c r="D756" s="4"/>
      <c r="E756" s="4"/>
      <c r="F756" s="7"/>
      <c r="G756" s="35"/>
      <c r="H756" s="34"/>
    </row>
    <row r="757" spans="1:8">
      <c r="A757" s="2"/>
      <c r="B757" s="6"/>
      <c r="C757" s="4"/>
      <c r="D757" s="4"/>
      <c r="E757" s="4"/>
      <c r="F757" s="7"/>
      <c r="G757" s="35"/>
      <c r="H757" s="34"/>
    </row>
    <row r="758" spans="1:8">
      <c r="A758" s="2"/>
      <c r="B758" s="3"/>
      <c r="C758" s="4"/>
      <c r="D758" s="4"/>
      <c r="E758" s="4"/>
      <c r="F758" s="5"/>
      <c r="G758" s="35"/>
      <c r="H758" s="34"/>
    </row>
    <row r="759" spans="1:8">
      <c r="A759" s="2"/>
      <c r="B759" s="3"/>
      <c r="C759" s="4"/>
      <c r="D759" s="4"/>
      <c r="E759" s="4"/>
      <c r="F759" s="5"/>
      <c r="G759" s="35"/>
      <c r="H759" s="34"/>
    </row>
    <row r="760" spans="1:8">
      <c r="A760" s="2"/>
      <c r="B760" s="3"/>
      <c r="C760" s="4"/>
      <c r="D760" s="4"/>
      <c r="E760" s="4"/>
      <c r="F760" s="5"/>
      <c r="G760" s="35"/>
      <c r="H760" s="34"/>
    </row>
    <row r="761" spans="1:8">
      <c r="A761" s="2"/>
      <c r="B761" s="6"/>
      <c r="C761" s="4"/>
      <c r="D761" s="4"/>
      <c r="E761" s="4"/>
      <c r="F761" s="7"/>
      <c r="G761" s="35"/>
      <c r="H761" s="34"/>
    </row>
    <row r="762" spans="1:8">
      <c r="A762" s="2"/>
      <c r="B762" s="6"/>
      <c r="C762" s="4"/>
      <c r="D762" s="4"/>
      <c r="E762" s="4"/>
      <c r="F762" s="7"/>
      <c r="G762" s="35"/>
      <c r="H762" s="34"/>
    </row>
    <row r="763" spans="1:8">
      <c r="A763" s="2"/>
      <c r="B763" s="3"/>
      <c r="C763" s="4"/>
      <c r="D763" s="4"/>
      <c r="E763" s="4"/>
      <c r="F763" s="5"/>
      <c r="G763" s="35"/>
      <c r="H763" s="34"/>
    </row>
    <row r="764" spans="1:8">
      <c r="A764" s="2"/>
      <c r="B764" s="6"/>
      <c r="C764" s="4"/>
      <c r="D764" s="4"/>
      <c r="E764" s="4"/>
      <c r="F764" s="7"/>
      <c r="G764" s="35"/>
      <c r="H764" s="34"/>
    </row>
    <row r="765" spans="1:8">
      <c r="A765" s="2"/>
      <c r="B765" s="6"/>
      <c r="C765" s="4"/>
      <c r="D765" s="4"/>
      <c r="E765" s="4"/>
      <c r="F765" s="7"/>
      <c r="G765" s="35"/>
      <c r="H765" s="34"/>
    </row>
    <row r="766" spans="1:8">
      <c r="A766" s="2"/>
      <c r="B766" s="3"/>
      <c r="C766" s="4"/>
      <c r="D766" s="4"/>
      <c r="E766" s="4"/>
      <c r="F766" s="5"/>
      <c r="G766" s="35"/>
      <c r="H766" s="34"/>
    </row>
    <row r="767" spans="1:8">
      <c r="A767" s="2"/>
      <c r="B767" s="3"/>
      <c r="C767" s="4"/>
      <c r="D767" s="4"/>
      <c r="E767" s="4"/>
      <c r="F767" s="5"/>
      <c r="G767" s="35"/>
      <c r="H767" s="34"/>
    </row>
    <row r="768" spans="1:8">
      <c r="A768" s="2"/>
      <c r="B768" s="6"/>
      <c r="C768" s="4"/>
      <c r="D768" s="4"/>
      <c r="E768" s="4"/>
      <c r="F768" s="7"/>
      <c r="G768" s="35"/>
      <c r="H768" s="34"/>
    </row>
    <row r="769" spans="1:8">
      <c r="A769" s="2"/>
      <c r="B769" s="3"/>
      <c r="C769" s="4"/>
      <c r="D769" s="4"/>
      <c r="E769" s="4"/>
      <c r="F769" s="5"/>
      <c r="G769" s="35"/>
      <c r="H769" s="34"/>
    </row>
    <row r="770" spans="1:8">
      <c r="A770" s="2"/>
      <c r="B770" s="3"/>
      <c r="C770" s="4"/>
      <c r="D770" s="4"/>
      <c r="E770" s="4"/>
      <c r="F770" s="5"/>
      <c r="G770" s="35"/>
      <c r="H770" s="34"/>
    </row>
    <row r="771" spans="1:8">
      <c r="A771" s="2"/>
      <c r="B771" s="3"/>
      <c r="C771" s="4"/>
      <c r="D771" s="4"/>
      <c r="E771" s="4"/>
      <c r="F771" s="5"/>
      <c r="G771" s="35"/>
      <c r="H771" s="34"/>
    </row>
    <row r="772" spans="1:8">
      <c r="A772" s="2"/>
      <c r="B772" s="6"/>
      <c r="C772" s="4"/>
      <c r="D772" s="4"/>
      <c r="E772" s="4"/>
      <c r="F772" s="7"/>
      <c r="G772" s="35"/>
      <c r="H772" s="34"/>
    </row>
    <row r="773" spans="1:8">
      <c r="A773" s="2"/>
      <c r="B773" s="6"/>
      <c r="C773" s="4"/>
      <c r="D773" s="4"/>
      <c r="E773" s="4"/>
      <c r="F773" s="7"/>
      <c r="G773" s="35"/>
      <c r="H773" s="34"/>
    </row>
    <row r="774" spans="1:8">
      <c r="A774" s="2"/>
      <c r="B774" s="3"/>
      <c r="C774" s="4"/>
      <c r="D774" s="4"/>
      <c r="E774" s="4"/>
      <c r="F774" s="5"/>
      <c r="G774" s="35"/>
      <c r="H774" s="34"/>
    </row>
    <row r="775" spans="1:8">
      <c r="A775" s="2"/>
      <c r="B775" s="6"/>
      <c r="C775" s="4"/>
      <c r="D775" s="4"/>
      <c r="E775" s="4"/>
      <c r="F775" s="7"/>
      <c r="G775" s="35"/>
      <c r="H775" s="34"/>
    </row>
    <row r="776" spans="1:8">
      <c r="A776" s="2"/>
      <c r="B776" s="3"/>
      <c r="C776" s="4"/>
      <c r="D776" s="4"/>
      <c r="E776" s="4"/>
      <c r="F776" s="5"/>
      <c r="G776" s="35"/>
      <c r="H776" s="34"/>
    </row>
    <row r="777" spans="1:8">
      <c r="A777" s="2"/>
      <c r="B777" s="3"/>
      <c r="C777" s="4"/>
      <c r="D777" s="4"/>
      <c r="E777" s="4"/>
      <c r="F777" s="5"/>
      <c r="G777" s="35"/>
      <c r="H777" s="34"/>
    </row>
    <row r="778" spans="1:8">
      <c r="A778" s="2"/>
      <c r="B778" s="6"/>
      <c r="C778" s="4"/>
      <c r="D778" s="4"/>
      <c r="E778" s="4"/>
      <c r="F778" s="7"/>
      <c r="G778" s="35"/>
      <c r="H778" s="34"/>
    </row>
    <row r="779" spans="1:8">
      <c r="A779" s="2"/>
      <c r="B779" s="6"/>
      <c r="C779" s="4"/>
      <c r="D779" s="4"/>
      <c r="E779" s="4"/>
      <c r="F779" s="7"/>
      <c r="G779" s="35"/>
      <c r="H779" s="34"/>
    </row>
    <row r="780" spans="1:8">
      <c r="A780" s="2"/>
      <c r="B780" s="6"/>
      <c r="C780" s="4"/>
      <c r="D780" s="4"/>
      <c r="E780" s="4"/>
      <c r="F780" s="7"/>
      <c r="G780" s="35"/>
      <c r="H780" s="34"/>
    </row>
    <row r="781" spans="1:8">
      <c r="A781" s="2"/>
      <c r="B781" s="6"/>
      <c r="C781" s="4"/>
      <c r="D781" s="4"/>
      <c r="E781" s="4"/>
      <c r="F781" s="7"/>
      <c r="G781" s="35"/>
      <c r="H781" s="34"/>
    </row>
    <row r="782" spans="1:8">
      <c r="A782" s="2"/>
      <c r="B782" s="6"/>
      <c r="C782" s="4"/>
      <c r="D782" s="4"/>
      <c r="E782" s="4"/>
      <c r="F782" s="7"/>
      <c r="G782" s="35"/>
      <c r="H782" s="34"/>
    </row>
    <row r="783" spans="1:8">
      <c r="A783" s="2"/>
      <c r="B783" s="3"/>
      <c r="C783" s="4"/>
      <c r="D783" s="4"/>
      <c r="E783" s="4"/>
      <c r="F783" s="5"/>
      <c r="G783" s="35"/>
      <c r="H783" s="34"/>
    </row>
    <row r="784" spans="1:8">
      <c r="A784" s="2"/>
      <c r="B784" s="3"/>
      <c r="C784" s="4"/>
      <c r="D784" s="4"/>
      <c r="E784" s="4"/>
      <c r="F784" s="5"/>
      <c r="G784" s="35"/>
      <c r="H784" s="34"/>
    </row>
    <row r="785" spans="1:8">
      <c r="A785" s="2"/>
      <c r="B785" s="6"/>
      <c r="C785" s="4"/>
      <c r="D785" s="4"/>
      <c r="E785" s="4"/>
      <c r="F785" s="7"/>
      <c r="G785" s="35"/>
      <c r="H785" s="34"/>
    </row>
    <row r="786" spans="1:8">
      <c r="A786" s="2"/>
      <c r="B786" s="6"/>
      <c r="C786" s="4"/>
      <c r="D786" s="4"/>
      <c r="E786" s="4"/>
      <c r="F786" s="7"/>
      <c r="G786" s="35"/>
      <c r="H786" s="34"/>
    </row>
    <row r="787" spans="1:8">
      <c r="A787" s="2"/>
      <c r="B787" s="6"/>
      <c r="C787" s="4"/>
      <c r="D787" s="4"/>
      <c r="E787" s="4"/>
      <c r="F787" s="7"/>
      <c r="G787" s="35"/>
      <c r="H787" s="34"/>
    </row>
    <row r="788" spans="1:8">
      <c r="A788" s="2"/>
      <c r="B788" s="3"/>
      <c r="C788" s="4"/>
      <c r="D788" s="4"/>
      <c r="E788" s="4"/>
      <c r="F788" s="5"/>
      <c r="G788" s="35"/>
      <c r="H788" s="34"/>
    </row>
    <row r="789" spans="1:8">
      <c r="A789" s="2"/>
      <c r="B789" s="6"/>
      <c r="C789" s="4"/>
      <c r="D789" s="4"/>
      <c r="E789" s="4"/>
      <c r="F789" s="7"/>
      <c r="G789" s="35"/>
      <c r="H789" s="34"/>
    </row>
    <row r="790" spans="1:8">
      <c r="A790" s="2"/>
      <c r="B790" s="6"/>
      <c r="C790" s="4"/>
      <c r="D790" s="4"/>
      <c r="E790" s="4"/>
      <c r="F790" s="7"/>
      <c r="G790" s="35"/>
      <c r="H790" s="34"/>
    </row>
    <row r="791" spans="1:8">
      <c r="A791" s="2"/>
      <c r="B791" s="6"/>
      <c r="C791" s="4"/>
      <c r="D791" s="4"/>
      <c r="E791" s="4"/>
      <c r="F791" s="7"/>
      <c r="G791" s="35"/>
      <c r="H791" s="34"/>
    </row>
    <row r="792" spans="1:8">
      <c r="A792" s="2"/>
      <c r="B792" s="3"/>
      <c r="C792" s="4"/>
      <c r="D792" s="4"/>
      <c r="E792" s="4"/>
      <c r="F792" s="5"/>
      <c r="G792" s="35"/>
      <c r="H792" s="34"/>
    </row>
    <row r="793" spans="1:8">
      <c r="A793" s="2"/>
      <c r="B793" s="3"/>
      <c r="C793" s="4"/>
      <c r="D793" s="4"/>
      <c r="E793" s="4"/>
      <c r="F793" s="5"/>
      <c r="G793" s="35"/>
      <c r="H793" s="34"/>
    </row>
    <row r="794" spans="1:8">
      <c r="A794" s="2"/>
      <c r="B794" s="6"/>
      <c r="C794" s="4"/>
      <c r="D794" s="4"/>
      <c r="E794" s="4"/>
      <c r="F794" s="7"/>
      <c r="G794" s="35"/>
      <c r="H794" s="34"/>
    </row>
    <row r="795" spans="1:8">
      <c r="A795" s="2"/>
      <c r="B795" s="3"/>
      <c r="C795" s="4"/>
      <c r="D795" s="4"/>
      <c r="E795" s="4"/>
      <c r="F795" s="5"/>
      <c r="G795" s="35"/>
      <c r="H795" s="34"/>
    </row>
    <row r="796" spans="1:8">
      <c r="A796" s="2"/>
      <c r="B796" s="3"/>
      <c r="C796" s="4"/>
      <c r="D796" s="4"/>
      <c r="E796" s="4"/>
      <c r="F796" s="5"/>
      <c r="G796" s="35"/>
      <c r="H796" s="34"/>
    </row>
    <row r="797" spans="1:8">
      <c r="A797" s="2"/>
      <c r="B797" s="3"/>
      <c r="C797" s="4"/>
      <c r="D797" s="4"/>
      <c r="E797" s="4"/>
      <c r="F797" s="5"/>
      <c r="G797" s="35"/>
      <c r="H797" s="34"/>
    </row>
    <row r="798" spans="1:8">
      <c r="A798" s="2"/>
      <c r="B798" s="6"/>
      <c r="C798" s="4"/>
      <c r="D798" s="4"/>
      <c r="E798" s="4"/>
      <c r="F798" s="7"/>
      <c r="G798" s="35"/>
      <c r="H798" s="34"/>
    </row>
    <row r="799" spans="1:8">
      <c r="A799" s="2"/>
      <c r="B799" s="6"/>
      <c r="C799" s="4"/>
      <c r="D799" s="4"/>
      <c r="E799" s="4"/>
      <c r="F799" s="7"/>
      <c r="G799" s="35"/>
      <c r="H799" s="34"/>
    </row>
    <row r="800" spans="1:8">
      <c r="A800" s="2"/>
      <c r="B800" s="6"/>
      <c r="C800" s="4"/>
      <c r="D800" s="4"/>
      <c r="E800" s="4"/>
      <c r="F800" s="7"/>
      <c r="G800" s="35"/>
      <c r="H800" s="34"/>
    </row>
    <row r="801" spans="1:8">
      <c r="A801" s="2"/>
      <c r="B801" s="6"/>
      <c r="C801" s="4"/>
      <c r="D801" s="4"/>
      <c r="E801" s="4"/>
      <c r="F801" s="7"/>
      <c r="G801" s="35"/>
      <c r="H801" s="34"/>
    </row>
    <row r="802" spans="1:8">
      <c r="A802" s="2"/>
      <c r="B802" s="3"/>
      <c r="C802" s="4"/>
      <c r="D802" s="4"/>
      <c r="E802" s="4"/>
      <c r="F802" s="5"/>
      <c r="G802" s="35"/>
      <c r="H802" s="34"/>
    </row>
    <row r="803" spans="1:8">
      <c r="A803" s="2"/>
      <c r="B803" s="3"/>
      <c r="C803" s="4"/>
      <c r="D803" s="4"/>
      <c r="E803" s="4"/>
      <c r="F803" s="5"/>
      <c r="G803" s="35"/>
      <c r="H803" s="34"/>
    </row>
    <row r="804" spans="1:8">
      <c r="A804" s="2"/>
      <c r="B804" s="6"/>
      <c r="C804" s="4"/>
      <c r="D804" s="4"/>
      <c r="E804" s="4"/>
      <c r="F804" s="7"/>
      <c r="G804" s="35"/>
      <c r="H804" s="34"/>
    </row>
    <row r="805" spans="1:8">
      <c r="A805" s="2"/>
      <c r="B805" s="3"/>
      <c r="C805" s="4"/>
      <c r="D805" s="4"/>
      <c r="E805" s="4"/>
      <c r="F805" s="5"/>
      <c r="G805" s="35"/>
      <c r="H805" s="34"/>
    </row>
    <row r="806" spans="1:8">
      <c r="A806" s="2"/>
      <c r="B806" s="3"/>
      <c r="C806" s="4"/>
      <c r="D806" s="4"/>
      <c r="E806" s="4"/>
      <c r="F806" s="5"/>
      <c r="G806" s="35"/>
      <c r="H806" s="34"/>
    </row>
    <row r="807" spans="1:8">
      <c r="A807" s="2"/>
      <c r="B807" s="6"/>
      <c r="C807" s="4"/>
      <c r="D807" s="4"/>
      <c r="E807" s="4"/>
      <c r="F807" s="7"/>
      <c r="G807" s="35"/>
      <c r="H807" s="34"/>
    </row>
    <row r="808" spans="1:8">
      <c r="A808" s="2"/>
      <c r="B808" s="3"/>
      <c r="C808" s="4"/>
      <c r="D808" s="4"/>
      <c r="E808" s="4"/>
      <c r="F808" s="5"/>
      <c r="G808" s="35"/>
      <c r="H808" s="34"/>
    </row>
    <row r="809" spans="1:8">
      <c r="A809" s="2"/>
      <c r="B809" s="3"/>
      <c r="C809" s="4"/>
      <c r="D809" s="4"/>
      <c r="E809" s="4"/>
      <c r="F809" s="5"/>
      <c r="G809" s="35"/>
      <c r="H809" s="34"/>
    </row>
    <row r="810" spans="1:8">
      <c r="A810" s="2"/>
      <c r="B810" s="3"/>
      <c r="C810" s="4"/>
      <c r="D810" s="4"/>
      <c r="E810" s="4"/>
      <c r="F810" s="5"/>
      <c r="G810" s="35"/>
      <c r="H810" s="34"/>
    </row>
    <row r="811" spans="1:8">
      <c r="A811" s="2"/>
      <c r="B811" s="3"/>
      <c r="C811" s="4"/>
      <c r="D811" s="4"/>
      <c r="E811" s="4"/>
      <c r="F811" s="5"/>
      <c r="G811" s="35"/>
      <c r="H811" s="34"/>
    </row>
    <row r="812" spans="1:8">
      <c r="A812" s="2"/>
      <c r="B812" s="6"/>
      <c r="C812" s="4"/>
      <c r="D812" s="4"/>
      <c r="E812" s="4"/>
      <c r="F812" s="7"/>
      <c r="G812" s="35"/>
      <c r="H812" s="34"/>
    </row>
    <row r="813" spans="1:8">
      <c r="A813" s="2"/>
      <c r="B813" s="3"/>
      <c r="C813" s="4"/>
      <c r="D813" s="4"/>
      <c r="E813" s="4"/>
      <c r="F813" s="5"/>
      <c r="G813" s="35"/>
      <c r="H813" s="34"/>
    </row>
    <row r="814" spans="1:8">
      <c r="A814" s="2"/>
      <c r="B814" s="6"/>
      <c r="C814" s="4"/>
      <c r="D814" s="4"/>
      <c r="E814" s="4"/>
      <c r="F814" s="7"/>
      <c r="G814" s="35"/>
      <c r="H814" s="34"/>
    </row>
    <row r="815" spans="1:8">
      <c r="A815" s="2"/>
      <c r="B815" s="6"/>
      <c r="C815" s="4"/>
      <c r="D815" s="4"/>
      <c r="E815" s="4"/>
      <c r="F815" s="7"/>
      <c r="G815" s="35"/>
      <c r="H815" s="34"/>
    </row>
    <row r="816" spans="1:8">
      <c r="A816" s="2"/>
      <c r="B816" s="3"/>
      <c r="C816" s="4"/>
      <c r="D816" s="4"/>
      <c r="E816" s="4"/>
      <c r="F816" s="5"/>
      <c r="G816" s="35"/>
      <c r="H816" s="34"/>
    </row>
    <row r="817" spans="1:8">
      <c r="A817" s="2"/>
      <c r="B817" s="3"/>
      <c r="C817" s="4"/>
      <c r="D817" s="4"/>
      <c r="E817" s="4"/>
      <c r="F817" s="5"/>
      <c r="G817" s="35"/>
      <c r="H817" s="34"/>
    </row>
    <row r="818" spans="1:8">
      <c r="A818" s="2"/>
      <c r="B818" s="6"/>
      <c r="C818" s="4"/>
      <c r="D818" s="4"/>
      <c r="E818" s="4"/>
      <c r="F818" s="7"/>
      <c r="G818" s="35"/>
      <c r="H818" s="34"/>
    </row>
    <row r="819" spans="1:8">
      <c r="A819" s="2"/>
      <c r="B819" s="3"/>
      <c r="C819" s="4"/>
      <c r="D819" s="4"/>
      <c r="E819" s="4"/>
      <c r="F819" s="5"/>
      <c r="G819" s="35"/>
      <c r="H819" s="34"/>
    </row>
    <row r="820" spans="1:8">
      <c r="A820" s="2"/>
      <c r="B820" s="3"/>
      <c r="C820" s="4"/>
      <c r="D820" s="4"/>
      <c r="E820" s="4"/>
      <c r="F820" s="5"/>
      <c r="G820" s="35"/>
      <c r="H820" s="34"/>
    </row>
    <row r="821" spans="1:8">
      <c r="A821" s="2"/>
      <c r="B821" s="6"/>
      <c r="C821" s="4"/>
      <c r="D821" s="4"/>
      <c r="E821" s="4"/>
      <c r="F821" s="7"/>
      <c r="G821" s="35"/>
      <c r="H821" s="34"/>
    </row>
    <row r="822" spans="1:8">
      <c r="A822" s="2"/>
      <c r="B822" s="6"/>
      <c r="C822" s="4"/>
      <c r="D822" s="4"/>
      <c r="E822" s="4"/>
      <c r="F822" s="7"/>
      <c r="G822" s="35"/>
      <c r="H822" s="34"/>
    </row>
    <row r="823" spans="1:8">
      <c r="A823" s="2"/>
      <c r="B823" s="6"/>
      <c r="C823" s="4"/>
      <c r="D823" s="4"/>
      <c r="E823" s="4"/>
      <c r="F823" s="7"/>
      <c r="G823" s="35"/>
      <c r="H823" s="34"/>
    </row>
    <row r="824" spans="1:8">
      <c r="A824" s="2"/>
      <c r="B824" s="3"/>
      <c r="C824" s="4"/>
      <c r="D824" s="4"/>
      <c r="E824" s="4"/>
      <c r="F824" s="5"/>
      <c r="G824" s="35"/>
      <c r="H824" s="34"/>
    </row>
    <row r="825" spans="1:8">
      <c r="A825" s="2"/>
      <c r="B825" s="3"/>
      <c r="C825" s="4"/>
      <c r="D825" s="4"/>
      <c r="E825" s="4"/>
      <c r="F825" s="5"/>
      <c r="G825" s="35"/>
      <c r="H825" s="34"/>
    </row>
    <row r="826" spans="1:8">
      <c r="A826" s="2"/>
      <c r="B826" s="3"/>
      <c r="C826" s="4"/>
      <c r="D826" s="4"/>
      <c r="E826" s="4"/>
      <c r="F826" s="5"/>
      <c r="G826" s="35"/>
      <c r="H826" s="34"/>
    </row>
    <row r="827" spans="1:8">
      <c r="A827" s="2"/>
      <c r="B827" s="3"/>
      <c r="C827" s="4"/>
      <c r="D827" s="4"/>
      <c r="E827" s="4"/>
      <c r="F827" s="5"/>
      <c r="G827" s="35"/>
      <c r="H827" s="34"/>
    </row>
    <row r="828" spans="1:8">
      <c r="A828" s="2"/>
      <c r="B828" s="6"/>
      <c r="C828" s="4"/>
      <c r="D828" s="4"/>
      <c r="E828" s="4"/>
      <c r="F828" s="7"/>
      <c r="G828" s="35"/>
      <c r="H828" s="34"/>
    </row>
    <row r="829" spans="1:8">
      <c r="A829" s="2"/>
      <c r="B829" s="3"/>
      <c r="C829" s="4"/>
      <c r="D829" s="4"/>
      <c r="E829" s="4"/>
      <c r="F829" s="5"/>
      <c r="G829" s="35"/>
      <c r="H829" s="34"/>
    </row>
    <row r="830" spans="1:8">
      <c r="A830" s="2"/>
      <c r="B830" s="6"/>
      <c r="C830" s="4"/>
      <c r="D830" s="4"/>
      <c r="E830" s="4"/>
      <c r="F830" s="7"/>
      <c r="G830" s="35"/>
      <c r="H830" s="34"/>
    </row>
    <row r="831" spans="1:8">
      <c r="A831" s="2"/>
      <c r="B831" s="6"/>
      <c r="C831" s="4"/>
      <c r="D831" s="4"/>
      <c r="E831" s="4"/>
      <c r="F831" s="7"/>
      <c r="G831" s="35"/>
      <c r="H831" s="34"/>
    </row>
    <row r="832" spans="1:8">
      <c r="A832" s="2"/>
      <c r="B832" s="6"/>
      <c r="C832" s="4"/>
      <c r="D832" s="4"/>
      <c r="E832" s="4"/>
      <c r="F832" s="7"/>
      <c r="G832" s="35"/>
      <c r="H832" s="34"/>
    </row>
    <row r="833" spans="1:8">
      <c r="A833" s="2"/>
      <c r="B833" s="6"/>
      <c r="C833" s="4"/>
      <c r="D833" s="4"/>
      <c r="E833" s="4"/>
      <c r="F833" s="7"/>
      <c r="G833" s="35"/>
      <c r="H833" s="34"/>
    </row>
    <row r="834" spans="1:8">
      <c r="A834" s="2"/>
      <c r="B834" s="3"/>
      <c r="C834" s="4"/>
      <c r="D834" s="4"/>
      <c r="E834" s="4"/>
      <c r="F834" s="5"/>
      <c r="G834" s="35"/>
      <c r="H834" s="34"/>
    </row>
    <row r="835" spans="1:8">
      <c r="A835" s="2"/>
      <c r="B835" s="3"/>
      <c r="C835" s="4"/>
      <c r="D835" s="4"/>
      <c r="E835" s="4"/>
      <c r="F835" s="5"/>
      <c r="G835" s="35"/>
      <c r="H835" s="34"/>
    </row>
    <row r="836" spans="1:8">
      <c r="A836" s="2"/>
      <c r="B836" s="3"/>
      <c r="C836" s="4"/>
      <c r="D836" s="4"/>
      <c r="E836" s="4"/>
      <c r="F836" s="5"/>
      <c r="G836" s="35"/>
      <c r="H836" s="34"/>
    </row>
    <row r="837" spans="1:8">
      <c r="A837" s="2"/>
      <c r="B837" s="6"/>
      <c r="C837" s="4"/>
      <c r="D837" s="4"/>
      <c r="E837" s="4"/>
      <c r="F837" s="7"/>
      <c r="G837" s="35"/>
      <c r="H837" s="34"/>
    </row>
    <row r="838" spans="1:8">
      <c r="A838" s="2"/>
      <c r="B838" s="3"/>
      <c r="C838" s="4"/>
      <c r="D838" s="4"/>
      <c r="E838" s="4"/>
      <c r="F838" s="5"/>
      <c r="G838" s="35"/>
      <c r="H838" s="34"/>
    </row>
    <row r="839" spans="1:8">
      <c r="A839" s="2"/>
      <c r="B839" s="3"/>
      <c r="C839" s="4"/>
      <c r="D839" s="4"/>
      <c r="E839" s="4"/>
      <c r="F839" s="5"/>
      <c r="G839" s="35"/>
      <c r="H839" s="34"/>
    </row>
    <row r="840" spans="1:8">
      <c r="A840" s="2"/>
      <c r="B840" s="3"/>
      <c r="C840" s="4"/>
      <c r="D840" s="4"/>
      <c r="E840" s="4"/>
      <c r="F840" s="5"/>
      <c r="G840" s="35"/>
      <c r="H840" s="34"/>
    </row>
    <row r="841" spans="1:8">
      <c r="A841" s="2"/>
      <c r="B841" s="3"/>
      <c r="C841" s="4"/>
      <c r="D841" s="4"/>
      <c r="E841" s="4"/>
      <c r="F841" s="5"/>
      <c r="G841" s="35"/>
      <c r="H841" s="34"/>
    </row>
    <row r="842" spans="1:8">
      <c r="A842" s="2"/>
      <c r="B842" s="6"/>
      <c r="C842" s="4"/>
      <c r="D842" s="4"/>
      <c r="E842" s="4"/>
      <c r="F842" s="7"/>
      <c r="G842" s="35"/>
      <c r="H842" s="34"/>
    </row>
    <row r="843" spans="1:8">
      <c r="A843" s="2"/>
      <c r="B843" s="3"/>
      <c r="C843" s="4"/>
      <c r="D843" s="4"/>
      <c r="E843" s="4"/>
      <c r="F843" s="5"/>
      <c r="G843" s="35"/>
      <c r="H843" s="34"/>
    </row>
    <row r="844" spans="1:8">
      <c r="A844" s="2"/>
      <c r="B844" s="3"/>
      <c r="C844" s="4"/>
      <c r="D844" s="4"/>
      <c r="E844" s="4"/>
      <c r="F844" s="5"/>
      <c r="G844" s="35"/>
      <c r="H844" s="34"/>
    </row>
    <row r="845" spans="1:8">
      <c r="A845" s="2"/>
      <c r="B845" s="6"/>
      <c r="C845" s="4"/>
      <c r="D845" s="4"/>
      <c r="E845" s="4"/>
      <c r="F845" s="7"/>
      <c r="G845" s="35"/>
      <c r="H845" s="34"/>
    </row>
    <row r="846" spans="1:8">
      <c r="A846" s="2"/>
      <c r="B846" s="3"/>
      <c r="C846" s="4"/>
      <c r="D846" s="4"/>
      <c r="E846" s="4"/>
      <c r="F846" s="5"/>
      <c r="G846" s="35"/>
      <c r="H846" s="34"/>
    </row>
    <row r="847" spans="1:8">
      <c r="A847" s="2"/>
      <c r="B847" s="3"/>
      <c r="C847" s="4"/>
      <c r="D847" s="4"/>
      <c r="E847" s="4"/>
      <c r="F847" s="5"/>
      <c r="G847" s="35"/>
      <c r="H847" s="34"/>
    </row>
    <row r="848" spans="1:8">
      <c r="A848" s="2"/>
      <c r="B848" s="3"/>
      <c r="C848" s="4"/>
      <c r="D848" s="4"/>
      <c r="E848" s="4"/>
      <c r="F848" s="5"/>
      <c r="G848" s="35"/>
      <c r="H848" s="34"/>
    </row>
    <row r="849" spans="1:8">
      <c r="A849" s="2"/>
      <c r="B849" s="3"/>
      <c r="C849" s="4"/>
      <c r="D849" s="4"/>
      <c r="E849" s="4"/>
      <c r="F849" s="5"/>
      <c r="G849" s="35"/>
      <c r="H849" s="34"/>
    </row>
    <row r="850" spans="1:8">
      <c r="A850" s="2"/>
      <c r="B850" s="3"/>
      <c r="C850" s="4"/>
      <c r="D850" s="4"/>
      <c r="E850" s="4"/>
      <c r="F850" s="5"/>
      <c r="G850" s="35"/>
      <c r="H850" s="34"/>
    </row>
    <row r="851" spans="1:8">
      <c r="A851" s="2"/>
      <c r="B851" s="6"/>
      <c r="C851" s="4"/>
      <c r="D851" s="4"/>
      <c r="E851" s="4"/>
      <c r="F851" s="7"/>
      <c r="G851" s="35"/>
      <c r="H851" s="34"/>
    </row>
    <row r="852" spans="1:8">
      <c r="A852" s="2"/>
      <c r="B852" s="3"/>
      <c r="C852" s="4"/>
      <c r="D852" s="4"/>
      <c r="E852" s="4"/>
      <c r="F852" s="5"/>
      <c r="G852" s="35"/>
      <c r="H852" s="34"/>
    </row>
    <row r="853" spans="1:8">
      <c r="A853" s="2"/>
      <c r="B853" s="6"/>
      <c r="C853" s="4"/>
      <c r="D853" s="4"/>
      <c r="E853" s="4"/>
      <c r="F853" s="7"/>
      <c r="G853" s="35"/>
      <c r="H853" s="34"/>
    </row>
    <row r="854" spans="1:8">
      <c r="A854" s="2"/>
      <c r="B854" s="6"/>
      <c r="C854" s="4"/>
      <c r="D854" s="4"/>
      <c r="E854" s="4"/>
      <c r="F854" s="7"/>
      <c r="G854" s="35"/>
      <c r="H854" s="34"/>
    </row>
    <row r="855" spans="1:8">
      <c r="A855" s="2"/>
      <c r="B855" s="3"/>
      <c r="C855" s="4"/>
      <c r="D855" s="4"/>
      <c r="E855" s="4"/>
      <c r="F855" s="5"/>
      <c r="G855" s="35"/>
      <c r="H855" s="34"/>
    </row>
    <row r="856" spans="1:8">
      <c r="A856" s="2"/>
      <c r="B856" s="6"/>
      <c r="C856" s="4"/>
      <c r="D856" s="4"/>
      <c r="E856" s="4"/>
      <c r="F856" s="7"/>
      <c r="G856" s="35"/>
      <c r="H856" s="34"/>
    </row>
    <row r="857" spans="1:8">
      <c r="A857" s="2"/>
      <c r="B857" s="6"/>
      <c r="C857" s="4"/>
      <c r="D857" s="4"/>
      <c r="E857" s="4"/>
      <c r="F857" s="7"/>
      <c r="G857" s="35"/>
      <c r="H857" s="34"/>
    </row>
    <row r="858" spans="1:8">
      <c r="A858" s="2"/>
      <c r="B858" s="6"/>
      <c r="C858" s="4"/>
      <c r="D858" s="4"/>
      <c r="E858" s="4"/>
      <c r="F858" s="7"/>
      <c r="G858" s="35"/>
      <c r="H858" s="34"/>
    </row>
    <row r="859" spans="1:8">
      <c r="A859" s="2"/>
      <c r="B859" s="6"/>
      <c r="C859" s="4"/>
      <c r="D859" s="4"/>
      <c r="E859" s="4"/>
      <c r="F859" s="7"/>
      <c r="G859" s="35"/>
      <c r="H859" s="34"/>
    </row>
    <row r="860" spans="1:8">
      <c r="A860" s="2"/>
      <c r="B860" s="6"/>
      <c r="C860" s="4"/>
      <c r="D860" s="4"/>
      <c r="E860" s="4"/>
      <c r="F860" s="7"/>
      <c r="G860" s="35"/>
      <c r="H860" s="34"/>
    </row>
    <row r="861" spans="1:8">
      <c r="A861" s="2"/>
      <c r="B861" s="3"/>
      <c r="C861" s="4"/>
      <c r="D861" s="4"/>
      <c r="E861" s="4"/>
      <c r="F861" s="5"/>
      <c r="G861" s="35"/>
      <c r="H861" s="34"/>
    </row>
    <row r="862" spans="1:8">
      <c r="A862" s="2"/>
      <c r="B862" s="6"/>
      <c r="C862" s="4"/>
      <c r="D862" s="4"/>
      <c r="E862" s="4"/>
      <c r="F862" s="7"/>
      <c r="G862" s="35"/>
      <c r="H862" s="34"/>
    </row>
    <row r="863" spans="1:8">
      <c r="A863" s="2"/>
      <c r="B863" s="3"/>
      <c r="C863" s="4"/>
      <c r="D863" s="4"/>
      <c r="E863" s="4"/>
      <c r="F863" s="5"/>
      <c r="G863" s="35"/>
      <c r="H863" s="34"/>
    </row>
    <row r="864" spans="1:8">
      <c r="A864" s="2"/>
      <c r="B864" s="3"/>
      <c r="C864" s="4"/>
      <c r="D864" s="4"/>
      <c r="E864" s="4"/>
      <c r="F864" s="5"/>
      <c r="G864" s="35"/>
      <c r="H864" s="34"/>
    </row>
    <row r="865" spans="1:8">
      <c r="A865" s="2"/>
      <c r="B865" s="6"/>
      <c r="C865" s="4"/>
      <c r="D865" s="4"/>
      <c r="E865" s="4"/>
      <c r="F865" s="7"/>
      <c r="G865" s="35"/>
      <c r="H865" s="34"/>
    </row>
    <row r="866" spans="1:8">
      <c r="A866" s="2"/>
      <c r="B866" s="3"/>
      <c r="C866" s="4"/>
      <c r="D866" s="4"/>
      <c r="E866" s="4"/>
      <c r="F866" s="5"/>
      <c r="G866" s="35"/>
      <c r="H866" s="34"/>
    </row>
    <row r="867" spans="1:8">
      <c r="A867" s="2"/>
      <c r="B867" s="6"/>
      <c r="C867" s="4"/>
      <c r="D867" s="4"/>
      <c r="E867" s="4"/>
      <c r="F867" s="7"/>
      <c r="G867" s="35"/>
      <c r="H867" s="34"/>
    </row>
    <row r="868" spans="1:8">
      <c r="A868" s="2"/>
      <c r="B868" s="3"/>
      <c r="C868" s="4"/>
      <c r="D868" s="4"/>
      <c r="E868" s="4"/>
      <c r="F868" s="5"/>
      <c r="G868" s="35"/>
      <c r="H868" s="34"/>
    </row>
    <row r="869" spans="1:8">
      <c r="A869" s="2"/>
      <c r="B869" s="6"/>
      <c r="C869" s="4"/>
      <c r="D869" s="4"/>
      <c r="E869" s="4"/>
      <c r="F869" s="7"/>
      <c r="G869" s="35"/>
      <c r="H869" s="34"/>
    </row>
    <row r="870" spans="1:8">
      <c r="A870" s="2"/>
      <c r="B870" s="3"/>
      <c r="C870" s="4"/>
      <c r="D870" s="4"/>
      <c r="E870" s="4"/>
      <c r="F870" s="5"/>
      <c r="G870" s="35"/>
      <c r="H870" s="34"/>
    </row>
    <row r="871" spans="1:8">
      <c r="A871" s="2"/>
      <c r="B871" s="3"/>
      <c r="C871" s="4"/>
      <c r="D871" s="4"/>
      <c r="E871" s="4"/>
      <c r="F871" s="5"/>
      <c r="G871" s="35"/>
      <c r="H871" s="34"/>
    </row>
    <row r="872" spans="1:8">
      <c r="A872" s="2"/>
      <c r="B872" s="3"/>
      <c r="C872" s="4"/>
      <c r="D872" s="4"/>
      <c r="E872" s="4"/>
      <c r="F872" s="5"/>
      <c r="G872" s="35"/>
      <c r="H872" s="34"/>
    </row>
    <row r="873" spans="1:8">
      <c r="A873" s="2"/>
      <c r="B873" s="3"/>
      <c r="C873" s="4"/>
      <c r="D873" s="4"/>
      <c r="E873" s="4"/>
      <c r="F873" s="5"/>
      <c r="G873" s="35"/>
      <c r="H873" s="34"/>
    </row>
    <row r="874" spans="1:8">
      <c r="A874" s="2"/>
      <c r="B874" s="6"/>
      <c r="C874" s="4"/>
      <c r="D874" s="4"/>
      <c r="E874" s="4"/>
      <c r="F874" s="7"/>
      <c r="G874" s="35"/>
      <c r="H874" s="34"/>
    </row>
    <row r="875" spans="1:8">
      <c r="A875" s="2"/>
      <c r="B875" s="3"/>
      <c r="C875" s="4"/>
      <c r="D875" s="4"/>
      <c r="E875" s="4"/>
      <c r="F875" s="5"/>
      <c r="G875" s="35"/>
      <c r="H875" s="34"/>
    </row>
    <row r="876" spans="1:8">
      <c r="A876" s="2"/>
      <c r="B876" s="3"/>
      <c r="C876" s="4"/>
      <c r="D876" s="4"/>
      <c r="E876" s="4"/>
      <c r="F876" s="5"/>
      <c r="G876" s="35"/>
      <c r="H876" s="34"/>
    </row>
    <row r="877" spans="1:8">
      <c r="A877" s="2"/>
      <c r="B877" s="3"/>
      <c r="C877" s="4"/>
      <c r="D877" s="4"/>
      <c r="E877" s="4"/>
      <c r="F877" s="5"/>
      <c r="G877" s="35"/>
      <c r="H877" s="34"/>
    </row>
    <row r="878" spans="1:8">
      <c r="A878" s="2"/>
      <c r="B878" s="3"/>
      <c r="C878" s="4"/>
      <c r="D878" s="4"/>
      <c r="E878" s="4"/>
      <c r="F878" s="5"/>
      <c r="G878" s="35"/>
      <c r="H878" s="34"/>
    </row>
    <row r="879" spans="1:8">
      <c r="A879" s="2"/>
      <c r="B879" s="6"/>
      <c r="C879" s="4"/>
      <c r="D879" s="4"/>
      <c r="E879" s="4"/>
      <c r="F879" s="7"/>
      <c r="G879" s="35"/>
      <c r="H879" s="34"/>
    </row>
    <row r="880" spans="1:8">
      <c r="A880" s="2"/>
      <c r="B880" s="3"/>
      <c r="C880" s="4"/>
      <c r="D880" s="4"/>
      <c r="E880" s="4"/>
      <c r="F880" s="5"/>
      <c r="G880" s="35"/>
      <c r="H880" s="34"/>
    </row>
    <row r="881" spans="1:8">
      <c r="A881" s="2"/>
      <c r="B881" s="6"/>
      <c r="C881" s="4"/>
      <c r="D881" s="4"/>
      <c r="E881" s="4"/>
      <c r="F881" s="7"/>
      <c r="G881" s="35"/>
      <c r="H881" s="34"/>
    </row>
    <row r="882" spans="1:8">
      <c r="A882" s="2"/>
      <c r="B882" s="3"/>
      <c r="C882" s="4"/>
      <c r="D882" s="4"/>
      <c r="E882" s="4"/>
      <c r="F882" s="5"/>
      <c r="G882" s="35"/>
      <c r="H882" s="34"/>
    </row>
    <row r="883" spans="1:8">
      <c r="A883" s="2"/>
      <c r="B883" s="3"/>
      <c r="C883" s="4"/>
      <c r="D883" s="4"/>
      <c r="E883" s="4"/>
      <c r="F883" s="5"/>
      <c r="G883" s="35"/>
      <c r="H883" s="34"/>
    </row>
    <row r="884" spans="1:8">
      <c r="A884" s="2"/>
      <c r="B884" s="3"/>
      <c r="C884" s="4"/>
      <c r="D884" s="4"/>
      <c r="E884" s="4"/>
      <c r="F884" s="5"/>
      <c r="G884" s="35"/>
      <c r="H884" s="34"/>
    </row>
    <row r="885" spans="1:8">
      <c r="A885" s="2"/>
      <c r="B885" s="3"/>
      <c r="C885" s="4"/>
      <c r="D885" s="4"/>
      <c r="E885" s="4"/>
      <c r="F885" s="5"/>
      <c r="G885" s="35"/>
      <c r="H885" s="34"/>
    </row>
    <row r="886" spans="1:8">
      <c r="A886" s="2"/>
      <c r="B886" s="3"/>
      <c r="C886" s="4"/>
      <c r="D886" s="4"/>
      <c r="E886" s="4"/>
      <c r="F886" s="5"/>
      <c r="G886" s="35"/>
      <c r="H886" s="34"/>
    </row>
    <row r="887" spans="1:8">
      <c r="A887" s="2"/>
      <c r="B887" s="3"/>
      <c r="C887" s="4"/>
      <c r="D887" s="4"/>
      <c r="E887" s="4"/>
      <c r="F887" s="5"/>
      <c r="G887" s="35"/>
      <c r="H887" s="34"/>
    </row>
    <row r="888" spans="1:8">
      <c r="A888" s="2"/>
      <c r="B888" s="3"/>
      <c r="C888" s="4"/>
      <c r="D888" s="4"/>
      <c r="E888" s="4"/>
      <c r="F888" s="5"/>
      <c r="G888" s="35"/>
      <c r="H888" s="34"/>
    </row>
    <row r="889" spans="1:8">
      <c r="A889" s="2"/>
      <c r="B889" s="3"/>
      <c r="C889" s="4"/>
      <c r="D889" s="4"/>
      <c r="E889" s="4"/>
      <c r="F889" s="5"/>
      <c r="G889" s="35"/>
      <c r="H889" s="34"/>
    </row>
    <row r="890" spans="1:8">
      <c r="A890" s="2"/>
      <c r="B890" s="3"/>
      <c r="C890" s="4"/>
      <c r="D890" s="4"/>
      <c r="E890" s="4"/>
      <c r="F890" s="5"/>
      <c r="G890" s="35"/>
      <c r="H890" s="34"/>
    </row>
    <row r="891" spans="1:8">
      <c r="A891" s="2"/>
      <c r="B891" s="6"/>
      <c r="C891" s="4"/>
      <c r="D891" s="4"/>
      <c r="E891" s="4"/>
      <c r="F891" s="7"/>
      <c r="G891" s="35"/>
      <c r="H891" s="34"/>
    </row>
    <row r="892" spans="1:8">
      <c r="A892" s="2"/>
      <c r="B892" s="3"/>
      <c r="C892" s="4"/>
      <c r="D892" s="4"/>
      <c r="E892" s="4"/>
      <c r="F892" s="5"/>
      <c r="G892" s="35"/>
      <c r="H892" s="34"/>
    </row>
    <row r="893" spans="1:8">
      <c r="A893" s="2"/>
      <c r="B893" s="3"/>
      <c r="C893" s="4"/>
      <c r="D893" s="4"/>
      <c r="E893" s="4"/>
      <c r="F893" s="5"/>
      <c r="G893" s="35"/>
      <c r="H893" s="34"/>
    </row>
    <row r="894" spans="1:8">
      <c r="A894" s="2"/>
      <c r="B894" s="3"/>
      <c r="C894" s="4"/>
      <c r="D894" s="4"/>
      <c r="E894" s="4"/>
      <c r="F894" s="5"/>
      <c r="G894" s="35"/>
      <c r="H894" s="34"/>
    </row>
    <row r="895" spans="1:8">
      <c r="A895" s="2"/>
      <c r="B895" s="3"/>
      <c r="C895" s="4"/>
      <c r="D895" s="4"/>
      <c r="E895" s="4"/>
      <c r="F895" s="5"/>
      <c r="G895" s="35"/>
      <c r="H895" s="34"/>
    </row>
    <row r="896" spans="1:8">
      <c r="A896" s="2"/>
      <c r="B896" s="3"/>
      <c r="C896" s="4"/>
      <c r="D896" s="4"/>
      <c r="E896" s="4"/>
      <c r="F896" s="5"/>
      <c r="G896" s="35"/>
      <c r="H896" s="34"/>
    </row>
    <row r="897" spans="1:8">
      <c r="A897" s="2"/>
      <c r="B897" s="3"/>
      <c r="C897" s="4"/>
      <c r="D897" s="4"/>
      <c r="E897" s="4"/>
      <c r="F897" s="5"/>
      <c r="G897" s="35"/>
      <c r="H897" s="34"/>
    </row>
    <row r="898" spans="1:8">
      <c r="A898" s="2"/>
      <c r="B898" s="3"/>
      <c r="C898" s="4"/>
      <c r="D898" s="4"/>
      <c r="E898" s="4"/>
      <c r="F898" s="5"/>
      <c r="G898" s="35"/>
      <c r="H898" s="34"/>
    </row>
    <row r="899" spans="1:8">
      <c r="A899" s="2"/>
      <c r="B899" s="6"/>
      <c r="C899" s="4"/>
      <c r="D899" s="4"/>
      <c r="E899" s="4"/>
      <c r="F899" s="7"/>
      <c r="G899" s="35"/>
      <c r="H899" s="34"/>
    </row>
    <row r="900" spans="1:8">
      <c r="A900" s="2"/>
      <c r="B900" s="3"/>
      <c r="C900" s="4"/>
      <c r="D900" s="4"/>
      <c r="E900" s="4"/>
      <c r="F900" s="5"/>
      <c r="G900" s="35"/>
      <c r="H900" s="34"/>
    </row>
    <row r="901" spans="1:8">
      <c r="A901" s="2"/>
      <c r="B901" s="6"/>
      <c r="C901" s="4"/>
      <c r="D901" s="4"/>
      <c r="E901" s="4"/>
      <c r="F901" s="7"/>
      <c r="G901" s="35"/>
      <c r="H901" s="34"/>
    </row>
    <row r="902" spans="1:8">
      <c r="A902" s="2"/>
      <c r="B902" s="6"/>
      <c r="C902" s="4"/>
      <c r="D902" s="4"/>
      <c r="E902" s="4"/>
      <c r="F902" s="7"/>
      <c r="G902" s="35"/>
      <c r="H902" s="34"/>
    </row>
    <row r="903" spans="1:8">
      <c r="A903" s="2"/>
      <c r="B903" s="3"/>
      <c r="C903" s="4"/>
      <c r="D903" s="4"/>
      <c r="E903" s="4"/>
      <c r="F903" s="5"/>
      <c r="G903" s="35"/>
      <c r="H903" s="34"/>
    </row>
    <row r="904" spans="1:8">
      <c r="A904" s="2"/>
      <c r="B904" s="3"/>
      <c r="C904" s="4"/>
      <c r="D904" s="4"/>
      <c r="E904" s="4"/>
      <c r="F904" s="5"/>
      <c r="G904" s="35"/>
      <c r="H904" s="34"/>
    </row>
    <row r="905" spans="1:8">
      <c r="A905" s="2"/>
      <c r="B905" s="6"/>
      <c r="C905" s="4"/>
      <c r="D905" s="4"/>
      <c r="E905" s="4"/>
      <c r="F905" s="7"/>
      <c r="G905" s="35"/>
      <c r="H905" s="34"/>
    </row>
    <row r="906" spans="1:8">
      <c r="A906" s="2"/>
      <c r="B906" s="6"/>
      <c r="C906" s="4"/>
      <c r="D906" s="4"/>
      <c r="E906" s="4"/>
      <c r="F906" s="7"/>
      <c r="G906" s="35"/>
      <c r="H906" s="34"/>
    </row>
    <row r="907" spans="1:8">
      <c r="A907" s="2"/>
      <c r="B907" s="3"/>
      <c r="C907" s="4"/>
      <c r="D907" s="4"/>
      <c r="E907" s="4"/>
      <c r="F907" s="5"/>
      <c r="G907" s="35"/>
      <c r="H907" s="34"/>
    </row>
    <row r="908" spans="1:8">
      <c r="A908" s="2"/>
      <c r="B908" s="3"/>
      <c r="C908" s="4"/>
      <c r="D908" s="4"/>
      <c r="E908" s="4"/>
      <c r="F908" s="5"/>
      <c r="G908" s="35"/>
      <c r="H908" s="34"/>
    </row>
    <row r="909" spans="1:8">
      <c r="A909" s="2"/>
      <c r="B909" s="6"/>
      <c r="C909" s="4"/>
      <c r="D909" s="4"/>
      <c r="E909" s="4"/>
      <c r="F909" s="7"/>
      <c r="G909" s="35"/>
      <c r="H909" s="34"/>
    </row>
    <row r="910" spans="1:8">
      <c r="A910" s="2"/>
      <c r="B910" s="3"/>
      <c r="C910" s="4"/>
      <c r="D910" s="4"/>
      <c r="E910" s="4"/>
      <c r="F910" s="5"/>
      <c r="G910" s="35"/>
      <c r="H910" s="34"/>
    </row>
    <row r="911" spans="1:8">
      <c r="A911" s="2"/>
      <c r="B911" s="3"/>
      <c r="C911" s="4"/>
      <c r="D911" s="4"/>
      <c r="E911" s="4"/>
      <c r="F911" s="5"/>
      <c r="G911" s="35"/>
      <c r="H911" s="34"/>
    </row>
    <row r="912" spans="1:8">
      <c r="A912" s="2"/>
      <c r="B912" s="6"/>
      <c r="C912" s="4"/>
      <c r="D912" s="4"/>
      <c r="E912" s="4"/>
      <c r="F912" s="7"/>
      <c r="G912" s="35"/>
      <c r="H912" s="34"/>
    </row>
    <row r="913" spans="1:8">
      <c r="A913" s="2"/>
      <c r="B913" s="6"/>
      <c r="C913" s="4"/>
      <c r="D913" s="4"/>
      <c r="E913" s="4"/>
      <c r="F913" s="7"/>
      <c r="G913" s="35"/>
      <c r="H913" s="34"/>
    </row>
    <row r="914" spans="1:8">
      <c r="A914" s="2"/>
      <c r="B914" s="3"/>
      <c r="C914" s="4"/>
      <c r="D914" s="4"/>
      <c r="E914" s="4"/>
      <c r="F914" s="5"/>
      <c r="G914" s="35"/>
      <c r="H914" s="34"/>
    </row>
    <row r="915" spans="1:8">
      <c r="A915" s="2"/>
      <c r="B915" s="6"/>
      <c r="C915" s="4"/>
      <c r="D915" s="4"/>
      <c r="E915" s="4"/>
      <c r="F915" s="7"/>
      <c r="G915" s="35"/>
      <c r="H915" s="34"/>
    </row>
    <row r="916" spans="1:8">
      <c r="A916" s="2"/>
      <c r="B916" s="3"/>
      <c r="C916" s="4"/>
      <c r="D916" s="4"/>
      <c r="E916" s="4"/>
      <c r="F916" s="5"/>
      <c r="G916" s="35"/>
      <c r="H916" s="34"/>
    </row>
    <row r="917" spans="1:8">
      <c r="A917" s="2"/>
      <c r="B917" s="6"/>
      <c r="C917" s="4"/>
      <c r="D917" s="4"/>
      <c r="E917" s="4"/>
      <c r="F917" s="7"/>
      <c r="G917" s="35"/>
      <c r="H917" s="34"/>
    </row>
    <row r="918" spans="1:8">
      <c r="A918" s="2"/>
      <c r="B918" s="3"/>
      <c r="C918" s="4"/>
      <c r="D918" s="4"/>
      <c r="E918" s="4"/>
      <c r="F918" s="5"/>
      <c r="G918" s="35"/>
      <c r="H918" s="34"/>
    </row>
    <row r="919" spans="1:8">
      <c r="A919" s="2"/>
      <c r="B919" s="3"/>
      <c r="C919" s="4"/>
      <c r="D919" s="4"/>
      <c r="E919" s="4"/>
      <c r="F919" s="5"/>
      <c r="G919" s="35"/>
      <c r="H919" s="34"/>
    </row>
    <row r="920" spans="1:8">
      <c r="A920" s="2"/>
      <c r="B920" s="3"/>
      <c r="C920" s="4"/>
      <c r="D920" s="4"/>
      <c r="E920" s="4"/>
      <c r="F920" s="5"/>
      <c r="G920" s="35"/>
      <c r="H920" s="34"/>
    </row>
    <row r="921" spans="1:8">
      <c r="A921" s="2"/>
      <c r="B921" s="3"/>
      <c r="C921" s="4"/>
      <c r="D921" s="4"/>
      <c r="E921" s="4"/>
      <c r="F921" s="5"/>
      <c r="G921" s="35"/>
      <c r="H921" s="34"/>
    </row>
    <row r="922" spans="1:8">
      <c r="A922" s="2"/>
      <c r="B922" s="6"/>
      <c r="C922" s="4"/>
      <c r="D922" s="4"/>
      <c r="E922" s="4"/>
      <c r="F922" s="7"/>
      <c r="G922" s="35"/>
      <c r="H922" s="34"/>
    </row>
    <row r="923" spans="1:8">
      <c r="A923" s="2"/>
      <c r="B923" s="6"/>
      <c r="C923" s="4"/>
      <c r="D923" s="4"/>
      <c r="E923" s="4"/>
      <c r="F923" s="7"/>
      <c r="G923" s="35"/>
      <c r="H923" s="34"/>
    </row>
    <row r="924" spans="1:8">
      <c r="A924" s="2"/>
      <c r="B924" s="3"/>
      <c r="C924" s="4"/>
      <c r="D924" s="4"/>
      <c r="E924" s="4"/>
      <c r="F924" s="5"/>
      <c r="G924" s="35"/>
      <c r="H924" s="34"/>
    </row>
    <row r="925" spans="1:8">
      <c r="A925" s="2"/>
      <c r="B925" s="3"/>
      <c r="C925" s="4"/>
      <c r="D925" s="4"/>
      <c r="E925" s="4"/>
      <c r="F925" s="5"/>
      <c r="G925" s="35"/>
      <c r="H925" s="34"/>
    </row>
    <row r="926" spans="1:8">
      <c r="A926" s="2"/>
      <c r="B926" s="3"/>
      <c r="C926" s="4"/>
      <c r="D926" s="4"/>
      <c r="E926" s="4"/>
      <c r="F926" s="5"/>
      <c r="G926" s="35"/>
      <c r="H926" s="34"/>
    </row>
    <row r="927" spans="1:8">
      <c r="A927" s="2"/>
      <c r="B927" s="6"/>
      <c r="C927" s="4"/>
      <c r="D927" s="4"/>
      <c r="E927" s="4"/>
      <c r="F927" s="7"/>
      <c r="G927" s="35"/>
      <c r="H927" s="34"/>
    </row>
    <row r="928" spans="1:8">
      <c r="A928" s="2"/>
      <c r="B928" s="6"/>
      <c r="C928" s="4"/>
      <c r="D928" s="4"/>
      <c r="E928" s="4"/>
      <c r="F928" s="7"/>
      <c r="G928" s="35"/>
      <c r="H928" s="34"/>
    </row>
    <row r="929" spans="1:8">
      <c r="A929" s="2"/>
      <c r="B929" s="6"/>
      <c r="C929" s="4"/>
      <c r="D929" s="4"/>
      <c r="E929" s="4"/>
      <c r="F929" s="7"/>
      <c r="G929" s="35"/>
      <c r="H929" s="34"/>
    </row>
    <row r="930" spans="1:8">
      <c r="A930" s="2"/>
      <c r="B930" s="3"/>
      <c r="C930" s="4"/>
      <c r="D930" s="4"/>
      <c r="E930" s="4"/>
      <c r="F930" s="5"/>
      <c r="G930" s="35"/>
      <c r="H930" s="34"/>
    </row>
    <row r="931" spans="1:8">
      <c r="A931" s="2"/>
      <c r="B931" s="3"/>
      <c r="C931" s="4"/>
      <c r="D931" s="4"/>
      <c r="E931" s="4"/>
      <c r="F931" s="5"/>
      <c r="G931" s="35"/>
      <c r="H931" s="34"/>
    </row>
    <row r="932" spans="1:8">
      <c r="A932" s="2"/>
      <c r="B932" s="3"/>
      <c r="C932" s="4"/>
      <c r="D932" s="4"/>
      <c r="E932" s="4"/>
      <c r="F932" s="5"/>
      <c r="G932" s="35"/>
      <c r="H932" s="34"/>
    </row>
    <row r="933" spans="1:8">
      <c r="A933" s="2"/>
      <c r="B933" s="6"/>
      <c r="C933" s="4"/>
      <c r="D933" s="4"/>
      <c r="E933" s="4"/>
      <c r="F933" s="7"/>
      <c r="G933" s="35"/>
      <c r="H933" s="34"/>
    </row>
    <row r="934" spans="1:8">
      <c r="A934" s="2"/>
      <c r="B934" s="3"/>
      <c r="C934" s="4"/>
      <c r="D934" s="4"/>
      <c r="E934" s="4"/>
      <c r="F934" s="5"/>
      <c r="G934" s="35"/>
      <c r="H934" s="34"/>
    </row>
    <row r="935" spans="1:8">
      <c r="A935" s="2"/>
      <c r="B935" s="6"/>
      <c r="C935" s="4"/>
      <c r="D935" s="4"/>
      <c r="E935" s="4"/>
      <c r="F935" s="7"/>
      <c r="G935" s="35"/>
      <c r="H935" s="34"/>
    </row>
    <row r="936" spans="1:8">
      <c r="A936" s="2"/>
      <c r="B936" s="6"/>
      <c r="C936" s="4"/>
      <c r="D936" s="4"/>
      <c r="E936" s="4"/>
      <c r="F936" s="7"/>
      <c r="G936" s="35"/>
      <c r="H936" s="34"/>
    </row>
    <row r="937" spans="1:8">
      <c r="A937" s="2"/>
      <c r="B937" s="3"/>
      <c r="C937" s="4"/>
      <c r="D937" s="4"/>
      <c r="E937" s="4"/>
      <c r="F937" s="5"/>
      <c r="G937" s="35"/>
      <c r="H937" s="34"/>
    </row>
    <row r="938" spans="1:8">
      <c r="A938" s="2"/>
      <c r="B938" s="3"/>
      <c r="C938" s="4"/>
      <c r="D938" s="4"/>
      <c r="E938" s="4"/>
      <c r="F938" s="5"/>
      <c r="G938" s="35"/>
      <c r="H938" s="34"/>
    </row>
    <row r="939" spans="1:8">
      <c r="A939" s="2"/>
      <c r="B939" s="6"/>
      <c r="C939" s="4"/>
      <c r="D939" s="4"/>
      <c r="E939" s="4"/>
      <c r="F939" s="7"/>
      <c r="G939" s="35"/>
      <c r="H939" s="34"/>
    </row>
    <row r="940" spans="1:8">
      <c r="A940" s="2"/>
      <c r="B940" s="3"/>
      <c r="C940" s="4"/>
      <c r="D940" s="4"/>
      <c r="E940" s="4"/>
      <c r="F940" s="5"/>
      <c r="G940" s="35"/>
      <c r="H940" s="34"/>
    </row>
    <row r="941" spans="1:8">
      <c r="A941" s="2"/>
      <c r="B941" s="3"/>
      <c r="C941" s="4"/>
      <c r="D941" s="4"/>
      <c r="E941" s="4"/>
      <c r="F941" s="5"/>
      <c r="G941" s="35"/>
      <c r="H941" s="34"/>
    </row>
    <row r="942" spans="1:8">
      <c r="A942" s="2"/>
      <c r="B942" s="6"/>
      <c r="C942" s="4"/>
      <c r="D942" s="4"/>
      <c r="E942" s="4"/>
      <c r="F942" s="7"/>
      <c r="G942" s="35"/>
      <c r="H942" s="34"/>
    </row>
    <row r="943" spans="1:8">
      <c r="A943" s="2"/>
      <c r="B943" s="6"/>
      <c r="C943" s="4"/>
      <c r="D943" s="4"/>
      <c r="E943" s="4"/>
      <c r="F943" s="7"/>
      <c r="G943" s="35"/>
      <c r="H943" s="34"/>
    </row>
    <row r="944" spans="1:8">
      <c r="A944" s="2"/>
      <c r="B944" s="3"/>
      <c r="C944" s="4"/>
      <c r="D944" s="4"/>
      <c r="E944" s="4"/>
      <c r="F944" s="5"/>
      <c r="G944" s="35"/>
      <c r="H944" s="34"/>
    </row>
    <row r="945" spans="1:8">
      <c r="A945" s="2"/>
      <c r="B945" s="6"/>
      <c r="C945" s="4"/>
      <c r="D945" s="4"/>
      <c r="E945" s="4"/>
      <c r="F945" s="7"/>
      <c r="G945" s="35"/>
      <c r="H945" s="34"/>
    </row>
    <row r="946" spans="1:8">
      <c r="A946" s="2"/>
      <c r="B946" s="3"/>
      <c r="C946" s="4"/>
      <c r="D946" s="4"/>
      <c r="E946" s="4"/>
      <c r="F946" s="5"/>
      <c r="G946" s="35"/>
      <c r="H946" s="34"/>
    </row>
    <row r="947" spans="1:8">
      <c r="A947" s="2"/>
      <c r="B947" s="3"/>
      <c r="C947" s="4"/>
      <c r="D947" s="4"/>
      <c r="E947" s="4"/>
      <c r="F947" s="5"/>
      <c r="G947" s="35"/>
      <c r="H947" s="34"/>
    </row>
    <row r="948" spans="1:8">
      <c r="A948" s="2"/>
      <c r="B948" s="3"/>
      <c r="C948" s="4"/>
      <c r="D948" s="4"/>
      <c r="E948" s="4"/>
      <c r="F948" s="5"/>
      <c r="G948" s="35"/>
      <c r="H948" s="34"/>
    </row>
    <row r="949" spans="1:8">
      <c r="A949" s="2"/>
      <c r="B949" s="3"/>
      <c r="C949" s="4"/>
      <c r="D949" s="4"/>
      <c r="E949" s="4"/>
      <c r="F949" s="5"/>
      <c r="G949" s="35"/>
      <c r="H949" s="34"/>
    </row>
    <row r="950" spans="1:8">
      <c r="A950" s="2"/>
      <c r="B950" s="6"/>
      <c r="C950" s="4"/>
      <c r="D950" s="4"/>
      <c r="E950" s="4"/>
      <c r="F950" s="7"/>
      <c r="G950" s="35"/>
      <c r="H950" s="34"/>
    </row>
    <row r="951" spans="1:8">
      <c r="A951" s="2"/>
      <c r="B951" s="3"/>
      <c r="C951" s="4"/>
      <c r="D951" s="4"/>
      <c r="E951" s="4"/>
      <c r="F951" s="5"/>
      <c r="G951" s="35"/>
      <c r="H951" s="34"/>
    </row>
    <row r="952" spans="1:8">
      <c r="A952" s="2"/>
      <c r="B952" s="6"/>
      <c r="C952" s="4"/>
      <c r="D952" s="4"/>
      <c r="E952" s="4"/>
      <c r="F952" s="7"/>
      <c r="G952" s="35"/>
      <c r="H952" s="34"/>
    </row>
    <row r="953" spans="1:8">
      <c r="A953" s="2"/>
      <c r="B953" s="6"/>
      <c r="C953" s="4"/>
      <c r="D953" s="4"/>
      <c r="E953" s="4"/>
      <c r="F953" s="7"/>
      <c r="G953" s="35"/>
      <c r="H953" s="34"/>
    </row>
    <row r="954" spans="1:8">
      <c r="A954" s="2"/>
      <c r="B954" s="6"/>
      <c r="C954" s="4"/>
      <c r="D954" s="4"/>
      <c r="E954" s="4"/>
      <c r="F954" s="7"/>
      <c r="G954" s="35"/>
      <c r="H954" s="34"/>
    </row>
    <row r="955" spans="1:8">
      <c r="A955" s="2"/>
      <c r="B955" s="6"/>
      <c r="C955" s="4"/>
      <c r="D955" s="4"/>
      <c r="E955" s="4"/>
      <c r="F955" s="7"/>
      <c r="G955" s="35"/>
      <c r="H955" s="34"/>
    </row>
    <row r="956" spans="1:8">
      <c r="A956" s="2"/>
      <c r="B956" s="6"/>
      <c r="C956" s="4"/>
      <c r="D956" s="4"/>
      <c r="E956" s="4"/>
      <c r="F956" s="7"/>
      <c r="G956" s="35"/>
      <c r="H956" s="34"/>
    </row>
    <row r="957" spans="1:8">
      <c r="A957" s="2"/>
      <c r="B957" s="6"/>
      <c r="C957" s="4"/>
      <c r="D957" s="4"/>
      <c r="E957" s="4"/>
      <c r="F957" s="7"/>
      <c r="G957" s="35"/>
      <c r="H957" s="34"/>
    </row>
    <row r="958" spans="1:8">
      <c r="A958" s="2"/>
      <c r="B958" s="6"/>
      <c r="C958" s="4"/>
      <c r="D958" s="4"/>
      <c r="E958" s="4"/>
      <c r="F958" s="7"/>
      <c r="G958" s="35"/>
      <c r="H958" s="34"/>
    </row>
    <row r="959" spans="1:8">
      <c r="A959" s="2"/>
      <c r="B959" s="3"/>
      <c r="C959" s="4"/>
      <c r="D959" s="4"/>
      <c r="E959" s="4"/>
      <c r="F959" s="5"/>
      <c r="G959" s="35"/>
      <c r="H959" s="34"/>
    </row>
    <row r="960" spans="1:8">
      <c r="A960" s="2"/>
      <c r="B960" s="6"/>
      <c r="C960" s="4"/>
      <c r="D960" s="4"/>
      <c r="E960" s="4"/>
      <c r="F960" s="7"/>
      <c r="G960" s="35"/>
      <c r="H960" s="34"/>
    </row>
    <row r="961" spans="1:8">
      <c r="A961" s="2"/>
      <c r="B961" s="3"/>
      <c r="C961" s="4"/>
      <c r="D961" s="4"/>
      <c r="E961" s="4"/>
      <c r="F961" s="5"/>
      <c r="G961" s="35"/>
      <c r="H961" s="34"/>
    </row>
    <row r="962" spans="1:8">
      <c r="A962" s="2"/>
      <c r="B962" s="3"/>
      <c r="C962" s="4"/>
      <c r="D962" s="4"/>
      <c r="E962" s="4"/>
      <c r="F962" s="5"/>
      <c r="G962" s="35"/>
      <c r="H962" s="34"/>
    </row>
    <row r="963" spans="1:8">
      <c r="A963" s="2"/>
      <c r="B963" s="3"/>
      <c r="C963" s="4"/>
      <c r="D963" s="4"/>
      <c r="E963" s="4"/>
      <c r="F963" s="5"/>
      <c r="G963" s="35"/>
      <c r="H963" s="34"/>
    </row>
    <row r="964" spans="1:8">
      <c r="A964" s="2"/>
      <c r="B964" s="6"/>
      <c r="C964" s="4"/>
      <c r="D964" s="4"/>
      <c r="E964" s="4"/>
      <c r="F964" s="7"/>
      <c r="G964" s="35"/>
      <c r="H964" s="34"/>
    </row>
    <row r="965" spans="1:8">
      <c r="A965" s="2"/>
      <c r="B965" s="3"/>
      <c r="C965" s="4"/>
      <c r="D965" s="4"/>
      <c r="E965" s="4"/>
      <c r="F965" s="5"/>
      <c r="G965" s="35"/>
      <c r="H965" s="34"/>
    </row>
    <row r="966" spans="1:8">
      <c r="A966" s="2"/>
      <c r="B966" s="6"/>
      <c r="C966" s="4"/>
      <c r="D966" s="4"/>
      <c r="E966" s="4"/>
      <c r="F966" s="7"/>
      <c r="G966" s="35"/>
      <c r="H966" s="34"/>
    </row>
    <row r="967" spans="1:8">
      <c r="A967" s="2"/>
      <c r="B967" s="3"/>
      <c r="C967" s="4"/>
      <c r="D967" s="4"/>
      <c r="E967" s="4"/>
      <c r="F967" s="5"/>
      <c r="G967" s="35"/>
      <c r="H967" s="34"/>
    </row>
    <row r="968" spans="1:8">
      <c r="A968" s="2"/>
      <c r="B968" s="6"/>
      <c r="C968" s="4"/>
      <c r="D968" s="4"/>
      <c r="E968" s="4"/>
      <c r="F968" s="7"/>
      <c r="G968" s="35"/>
      <c r="H968" s="34"/>
    </row>
    <row r="969" spans="1:8">
      <c r="A969" s="2"/>
      <c r="B969" s="3"/>
      <c r="C969" s="4"/>
      <c r="D969" s="4"/>
      <c r="E969" s="4"/>
      <c r="F969" s="5"/>
      <c r="G969" s="35"/>
      <c r="H969" s="34"/>
    </row>
    <row r="970" spans="1:8">
      <c r="A970" s="2"/>
      <c r="B970" s="3"/>
      <c r="C970" s="4"/>
      <c r="D970" s="4"/>
      <c r="E970" s="4"/>
      <c r="F970" s="5"/>
      <c r="G970" s="35"/>
      <c r="H970" s="34"/>
    </row>
    <row r="971" spans="1:8">
      <c r="A971" s="2"/>
      <c r="B971" s="3"/>
      <c r="C971" s="4"/>
      <c r="D971" s="4"/>
      <c r="E971" s="4"/>
      <c r="F971" s="5"/>
      <c r="G971" s="35"/>
      <c r="H971" s="34"/>
    </row>
    <row r="972" spans="1:8">
      <c r="A972" s="2"/>
      <c r="B972" s="3"/>
      <c r="C972" s="4"/>
      <c r="D972" s="4"/>
      <c r="E972" s="4"/>
      <c r="F972" s="5"/>
      <c r="G972" s="35"/>
      <c r="H972" s="34"/>
    </row>
    <row r="973" spans="1:8">
      <c r="A973" s="2"/>
      <c r="B973" s="6"/>
      <c r="C973" s="4"/>
      <c r="D973" s="4"/>
      <c r="E973" s="4"/>
      <c r="F973" s="7"/>
      <c r="G973" s="35"/>
      <c r="H973" s="34"/>
    </row>
    <row r="974" spans="1:8">
      <c r="A974" s="2"/>
      <c r="B974" s="3"/>
      <c r="C974" s="4"/>
      <c r="D974" s="4"/>
      <c r="E974" s="4"/>
      <c r="F974" s="5"/>
      <c r="G974" s="35"/>
      <c r="H974" s="34"/>
    </row>
    <row r="975" spans="1:8">
      <c r="A975" s="2"/>
      <c r="B975" s="3"/>
      <c r="C975" s="4"/>
      <c r="D975" s="4"/>
      <c r="E975" s="4"/>
      <c r="F975" s="5"/>
      <c r="G975" s="35"/>
      <c r="H975" s="34"/>
    </row>
    <row r="976" spans="1:8">
      <c r="A976" s="2"/>
      <c r="B976" s="3"/>
      <c r="C976" s="4"/>
      <c r="D976" s="4"/>
      <c r="E976" s="4"/>
      <c r="F976" s="5"/>
      <c r="G976" s="35"/>
      <c r="H976" s="34"/>
    </row>
    <row r="977" spans="1:8">
      <c r="A977" s="2"/>
      <c r="B977" s="6"/>
      <c r="C977" s="4"/>
      <c r="D977" s="4"/>
      <c r="E977" s="4"/>
      <c r="F977" s="7"/>
      <c r="G977" s="35"/>
      <c r="H977" s="34"/>
    </row>
    <row r="978" spans="1:8">
      <c r="A978" s="2"/>
      <c r="B978" s="6"/>
      <c r="C978" s="4"/>
      <c r="D978" s="4"/>
      <c r="E978" s="4"/>
      <c r="F978" s="7"/>
      <c r="G978" s="35"/>
      <c r="H978" s="34"/>
    </row>
    <row r="979" spans="1:8">
      <c r="A979" s="2"/>
      <c r="B979" s="6"/>
      <c r="C979" s="4"/>
      <c r="D979" s="4"/>
      <c r="E979" s="4"/>
      <c r="F979" s="7"/>
      <c r="G979" s="35"/>
      <c r="H979" s="34"/>
    </row>
    <row r="980" spans="1:8">
      <c r="A980" s="2"/>
      <c r="B980" s="3"/>
      <c r="C980" s="4"/>
      <c r="D980" s="4"/>
      <c r="E980" s="4"/>
      <c r="F980" s="5"/>
      <c r="G980" s="35"/>
      <c r="H980" s="34"/>
    </row>
    <row r="981" spans="1:8">
      <c r="A981" s="2"/>
      <c r="B981" s="6"/>
      <c r="C981" s="4"/>
      <c r="D981" s="4"/>
      <c r="E981" s="4"/>
      <c r="F981" s="7"/>
      <c r="G981" s="35"/>
      <c r="H981" s="34"/>
    </row>
    <row r="982" spans="1:8">
      <c r="A982" s="2"/>
      <c r="B982" s="3"/>
      <c r="C982" s="4"/>
      <c r="D982" s="4"/>
      <c r="E982" s="4"/>
      <c r="F982" s="5"/>
      <c r="G982" s="35"/>
      <c r="H982" s="34"/>
    </row>
    <row r="983" spans="1:8">
      <c r="A983" s="2"/>
      <c r="B983" s="3"/>
      <c r="C983" s="4"/>
      <c r="D983" s="4"/>
      <c r="E983" s="4"/>
      <c r="F983" s="5"/>
      <c r="G983" s="35"/>
      <c r="H983" s="34"/>
    </row>
    <row r="984" spans="1:8">
      <c r="A984" s="2"/>
      <c r="B984" s="6"/>
      <c r="C984" s="4"/>
      <c r="D984" s="4"/>
      <c r="E984" s="4"/>
      <c r="F984" s="7"/>
      <c r="G984" s="35"/>
      <c r="H984" s="34"/>
    </row>
    <row r="985" spans="1:8">
      <c r="A985" s="2"/>
      <c r="B985" s="6"/>
      <c r="C985" s="4"/>
      <c r="D985" s="4"/>
      <c r="E985" s="4"/>
      <c r="F985" s="7"/>
      <c r="G985" s="35"/>
      <c r="H985" s="34"/>
    </row>
    <row r="986" spans="1:8">
      <c r="A986" s="2"/>
      <c r="B986" s="6"/>
      <c r="C986" s="4"/>
      <c r="D986" s="4"/>
      <c r="E986" s="4"/>
      <c r="F986" s="7"/>
      <c r="G986" s="35"/>
      <c r="H986" s="34"/>
    </row>
    <row r="987" spans="1:8">
      <c r="A987" s="2"/>
      <c r="B987" s="3"/>
      <c r="C987" s="4"/>
      <c r="D987" s="4"/>
      <c r="E987" s="4"/>
      <c r="F987" s="5"/>
      <c r="G987" s="35"/>
      <c r="H987" s="34"/>
    </row>
    <row r="988" spans="1:8">
      <c r="A988" s="2"/>
      <c r="B988" s="3"/>
      <c r="C988" s="4"/>
      <c r="D988" s="4"/>
      <c r="E988" s="4"/>
      <c r="F988" s="5"/>
      <c r="G988" s="35"/>
      <c r="H988" s="34"/>
    </row>
    <row r="989" spans="1:8">
      <c r="A989" s="2"/>
      <c r="B989" s="3"/>
      <c r="C989" s="4"/>
      <c r="D989" s="4"/>
      <c r="E989" s="4"/>
      <c r="F989" s="5"/>
      <c r="G989" s="35"/>
      <c r="H989" s="34"/>
    </row>
    <row r="990" spans="1:8">
      <c r="A990" s="2"/>
      <c r="B990" s="6"/>
      <c r="C990" s="4"/>
      <c r="D990" s="4"/>
      <c r="E990" s="4"/>
      <c r="F990" s="7"/>
      <c r="G990" s="35"/>
      <c r="H990" s="34"/>
    </row>
    <row r="991" spans="1:8">
      <c r="A991" s="2"/>
      <c r="B991" s="3"/>
      <c r="C991" s="4"/>
      <c r="D991" s="4"/>
      <c r="E991" s="4"/>
      <c r="F991" s="5"/>
      <c r="G991" s="35"/>
      <c r="H991" s="34"/>
    </row>
    <row r="992" spans="1:8">
      <c r="A992" s="2"/>
      <c r="B992" s="3"/>
      <c r="C992" s="4"/>
      <c r="D992" s="4"/>
      <c r="E992" s="4"/>
      <c r="F992" s="5"/>
      <c r="G992" s="35"/>
      <c r="H992" s="34"/>
    </row>
    <row r="993" spans="1:8">
      <c r="A993" s="2"/>
      <c r="B993" s="6"/>
      <c r="C993" s="4"/>
      <c r="D993" s="4"/>
      <c r="E993" s="4"/>
      <c r="F993" s="7"/>
      <c r="G993" s="35"/>
      <c r="H993" s="34"/>
    </row>
    <row r="994" spans="1:8">
      <c r="A994" s="2"/>
      <c r="B994" s="3"/>
      <c r="C994" s="4"/>
      <c r="D994" s="4"/>
      <c r="E994" s="4"/>
      <c r="F994" s="5"/>
      <c r="G994" s="35"/>
      <c r="H994" s="34"/>
    </row>
    <row r="995" spans="1:8">
      <c r="A995" s="2"/>
      <c r="B995" s="3"/>
      <c r="C995" s="4"/>
      <c r="D995" s="4"/>
      <c r="E995" s="4"/>
      <c r="F995" s="5"/>
      <c r="G995" s="35"/>
      <c r="H995" s="34"/>
    </row>
    <row r="996" spans="1:8">
      <c r="A996" s="2"/>
      <c r="B996" s="3"/>
      <c r="C996" s="4"/>
      <c r="D996" s="4"/>
      <c r="E996" s="4"/>
      <c r="F996" s="5"/>
      <c r="G996" s="35"/>
      <c r="H996" s="34"/>
    </row>
    <row r="997" spans="1:8">
      <c r="A997" s="2"/>
      <c r="B997" s="3"/>
      <c r="C997" s="4"/>
      <c r="D997" s="4"/>
      <c r="E997" s="4"/>
      <c r="F997" s="5"/>
      <c r="G997" s="35"/>
      <c r="H997" s="34"/>
    </row>
    <row r="998" spans="1:8">
      <c r="A998" s="2"/>
      <c r="B998" s="6"/>
      <c r="C998" s="4"/>
      <c r="D998" s="4"/>
      <c r="E998" s="4"/>
      <c r="F998" s="7"/>
      <c r="G998" s="35"/>
      <c r="H998" s="34"/>
    </row>
    <row r="999" spans="1:8">
      <c r="A999" s="2"/>
      <c r="B999" s="3"/>
      <c r="C999" s="4"/>
      <c r="D999" s="4"/>
      <c r="E999" s="4"/>
      <c r="F999" s="5"/>
      <c r="G999" s="35"/>
      <c r="H999" s="34"/>
    </row>
    <row r="1000" spans="1:8">
      <c r="A1000" s="2"/>
      <c r="B1000" s="6"/>
      <c r="C1000" s="4"/>
      <c r="D1000" s="4"/>
      <c r="E1000" s="4"/>
      <c r="F1000" s="7"/>
      <c r="G1000" s="35"/>
      <c r="H1000" s="34"/>
    </row>
    <row r="1001" spans="1:8">
      <c r="A1001" s="2"/>
      <c r="B1001" s="6"/>
      <c r="C1001" s="4"/>
      <c r="D1001" s="4"/>
      <c r="E1001" s="4"/>
      <c r="F1001" s="7"/>
      <c r="G1001" s="35"/>
      <c r="H1001" s="34"/>
    </row>
    <row r="1002" spans="1:8">
      <c r="A1002" s="2"/>
      <c r="B1002" s="6"/>
      <c r="C1002" s="4"/>
      <c r="D1002" s="4"/>
      <c r="E1002" s="4"/>
      <c r="F1002" s="7"/>
      <c r="G1002" s="35"/>
      <c r="H1002" s="34"/>
    </row>
    <row r="1003" spans="1:8">
      <c r="A1003" s="2"/>
      <c r="B1003" s="3"/>
      <c r="C1003" s="4"/>
      <c r="D1003" s="4"/>
      <c r="E1003" s="4"/>
      <c r="F1003" s="5"/>
      <c r="G1003" s="35"/>
      <c r="H1003" s="34"/>
    </row>
    <row r="1004" spans="1:8">
      <c r="A1004" s="2"/>
      <c r="B1004" s="6"/>
      <c r="C1004" s="4"/>
      <c r="D1004" s="4"/>
      <c r="E1004" s="4"/>
      <c r="F1004" s="7"/>
      <c r="G1004" s="35"/>
      <c r="H1004" s="34"/>
    </row>
    <row r="1005" spans="1:8">
      <c r="A1005" s="2"/>
      <c r="B1005" s="3"/>
      <c r="C1005" s="4"/>
      <c r="D1005" s="4"/>
      <c r="E1005" s="4"/>
      <c r="F1005" s="5"/>
      <c r="G1005" s="35"/>
      <c r="H1005" s="34"/>
    </row>
    <row r="1006" spans="1:8">
      <c r="A1006" s="2"/>
      <c r="B1006" s="6"/>
      <c r="C1006" s="4"/>
      <c r="D1006" s="4"/>
      <c r="E1006" s="4"/>
      <c r="F1006" s="7"/>
      <c r="G1006" s="35"/>
      <c r="H1006" s="34"/>
    </row>
    <row r="1007" spans="1:8">
      <c r="A1007" s="2"/>
      <c r="B1007" s="3"/>
      <c r="C1007" s="4"/>
      <c r="D1007" s="4"/>
      <c r="E1007" s="4"/>
      <c r="F1007" s="5"/>
      <c r="G1007" s="35"/>
      <c r="H1007" s="34"/>
    </row>
    <row r="1008" spans="1:8">
      <c r="A1008" s="2"/>
      <c r="B1008" s="6"/>
      <c r="C1008" s="4"/>
      <c r="D1008" s="4"/>
      <c r="E1008" s="4"/>
      <c r="F1008" s="7"/>
      <c r="G1008" s="35"/>
      <c r="H1008" s="34"/>
    </row>
    <row r="1009" spans="1:8">
      <c r="A1009" s="2"/>
      <c r="B1009" s="3"/>
      <c r="C1009" s="4"/>
      <c r="D1009" s="4"/>
      <c r="E1009" s="4"/>
      <c r="F1009" s="5"/>
      <c r="G1009" s="35"/>
      <c r="H1009" s="34"/>
    </row>
    <row r="1010" spans="1:8">
      <c r="A1010" s="2"/>
      <c r="B1010" s="6"/>
      <c r="C1010" s="4"/>
      <c r="D1010" s="4"/>
      <c r="E1010" s="4"/>
      <c r="F1010" s="7"/>
      <c r="G1010" s="35"/>
      <c r="H1010" s="34"/>
    </row>
    <row r="1011" spans="1:8">
      <c r="A1011" s="2"/>
      <c r="B1011" s="3"/>
      <c r="C1011" s="4"/>
      <c r="D1011" s="4"/>
      <c r="E1011" s="4"/>
      <c r="F1011" s="5"/>
      <c r="G1011" s="35"/>
      <c r="H1011" s="34"/>
    </row>
    <row r="1012" spans="1:8">
      <c r="A1012" s="2"/>
      <c r="B1012" s="3"/>
      <c r="C1012" s="4"/>
      <c r="D1012" s="4"/>
      <c r="E1012" s="4"/>
      <c r="F1012" s="5"/>
      <c r="G1012" s="35"/>
      <c r="H1012" s="34"/>
    </row>
    <row r="1013" spans="1:8">
      <c r="A1013" s="2"/>
      <c r="B1013" s="6"/>
      <c r="C1013" s="4"/>
      <c r="D1013" s="4"/>
      <c r="E1013" s="4"/>
      <c r="F1013" s="7"/>
      <c r="G1013" s="35"/>
      <c r="H1013" s="34"/>
    </row>
    <row r="1014" spans="1:8">
      <c r="A1014" s="2"/>
      <c r="B1014" s="6"/>
      <c r="C1014" s="4"/>
      <c r="D1014" s="4"/>
      <c r="E1014" s="4"/>
      <c r="F1014" s="7"/>
      <c r="G1014" s="35"/>
      <c r="H1014" s="34"/>
    </row>
    <row r="1015" spans="1:8">
      <c r="A1015" s="2"/>
      <c r="B1015" s="3"/>
      <c r="C1015" s="4"/>
      <c r="D1015" s="4"/>
      <c r="E1015" s="4"/>
      <c r="F1015" s="5"/>
      <c r="G1015" s="35"/>
      <c r="H1015" s="34"/>
    </row>
    <row r="1016" spans="1:8">
      <c r="A1016" s="2"/>
      <c r="B1016" s="3"/>
      <c r="C1016" s="4"/>
      <c r="D1016" s="4"/>
      <c r="E1016" s="4"/>
      <c r="F1016" s="5"/>
      <c r="G1016" s="35"/>
      <c r="H1016" s="34"/>
    </row>
    <row r="1017" spans="1:8">
      <c r="A1017" s="2"/>
      <c r="B1017" s="3"/>
      <c r="C1017" s="4"/>
      <c r="D1017" s="4"/>
      <c r="E1017" s="4"/>
      <c r="F1017" s="5"/>
      <c r="G1017" s="35"/>
      <c r="H1017" s="34"/>
    </row>
    <row r="1018" spans="1:8">
      <c r="A1018" s="2"/>
      <c r="B1018" s="3"/>
      <c r="C1018" s="4"/>
      <c r="D1018" s="4"/>
      <c r="E1018" s="4"/>
      <c r="F1018" s="5"/>
      <c r="G1018" s="35"/>
      <c r="H1018" s="34"/>
    </row>
    <row r="1019" spans="1:8">
      <c r="A1019" s="2"/>
      <c r="B1019" s="6"/>
      <c r="C1019" s="4"/>
      <c r="D1019" s="4"/>
      <c r="E1019" s="4"/>
      <c r="F1019" s="7"/>
      <c r="G1019" s="35"/>
      <c r="H1019" s="34"/>
    </row>
    <row r="1020" spans="1:8">
      <c r="A1020" s="2"/>
      <c r="B1020" s="3"/>
      <c r="C1020" s="4"/>
      <c r="D1020" s="4"/>
      <c r="E1020" s="4"/>
      <c r="F1020" s="5"/>
      <c r="G1020" s="35"/>
      <c r="H1020" s="34"/>
    </row>
    <row r="1021" spans="1:8">
      <c r="A1021" s="2"/>
      <c r="B1021" s="6"/>
      <c r="C1021" s="4"/>
      <c r="D1021" s="4"/>
      <c r="E1021" s="4"/>
      <c r="F1021" s="7"/>
      <c r="G1021" s="35"/>
      <c r="H1021" s="34"/>
    </row>
    <row r="1022" spans="1:8">
      <c r="A1022" s="2"/>
      <c r="B1022" s="3"/>
      <c r="C1022" s="4"/>
      <c r="D1022" s="4"/>
      <c r="E1022" s="4"/>
      <c r="F1022" s="5"/>
      <c r="G1022" s="35"/>
      <c r="H1022" s="34"/>
    </row>
    <row r="1023" spans="1:8">
      <c r="A1023" s="2"/>
      <c r="B1023" s="3"/>
      <c r="C1023" s="4"/>
      <c r="D1023" s="4"/>
      <c r="E1023" s="4"/>
      <c r="F1023" s="5"/>
      <c r="G1023" s="35"/>
      <c r="H1023" s="34"/>
    </row>
    <row r="1024" spans="1:8">
      <c r="A1024" s="2"/>
      <c r="B1024" s="6"/>
      <c r="C1024" s="4"/>
      <c r="D1024" s="4"/>
      <c r="E1024" s="4"/>
      <c r="F1024" s="7"/>
      <c r="G1024" s="35"/>
      <c r="H1024" s="34"/>
    </row>
    <row r="1025" spans="1:8">
      <c r="A1025" s="2"/>
      <c r="B1025" s="3"/>
      <c r="C1025" s="4"/>
      <c r="D1025" s="4"/>
      <c r="E1025" s="4"/>
      <c r="F1025" s="5"/>
      <c r="G1025" s="35"/>
      <c r="H1025" s="34"/>
    </row>
    <row r="1026" spans="1:8">
      <c r="A1026" s="2"/>
      <c r="B1026" s="3"/>
      <c r="C1026" s="4"/>
      <c r="D1026" s="4"/>
      <c r="E1026" s="4"/>
      <c r="F1026" s="5"/>
      <c r="G1026" s="35"/>
      <c r="H1026" s="34"/>
    </row>
    <row r="1027" spans="1:8">
      <c r="A1027" s="2"/>
      <c r="B1027" s="6"/>
      <c r="C1027" s="4"/>
      <c r="D1027" s="4"/>
      <c r="E1027" s="4"/>
      <c r="F1027" s="7"/>
      <c r="G1027" s="35"/>
      <c r="H1027" s="34"/>
    </row>
    <row r="1028" spans="1:8">
      <c r="A1028" s="2"/>
      <c r="B1028" s="6"/>
      <c r="C1028" s="4"/>
      <c r="D1028" s="4"/>
      <c r="E1028" s="4"/>
      <c r="F1028" s="7"/>
      <c r="G1028" s="35"/>
      <c r="H1028" s="34"/>
    </row>
    <row r="1029" spans="1:8">
      <c r="A1029" s="2"/>
      <c r="B1029" s="6"/>
      <c r="C1029" s="4"/>
      <c r="D1029" s="4"/>
      <c r="E1029" s="4"/>
      <c r="F1029" s="7"/>
      <c r="G1029" s="35"/>
      <c r="H1029" s="34"/>
    </row>
    <row r="1030" spans="1:8">
      <c r="A1030" s="2"/>
      <c r="B1030" s="6"/>
      <c r="C1030" s="4"/>
      <c r="D1030" s="4"/>
      <c r="E1030" s="4"/>
      <c r="F1030" s="7"/>
      <c r="G1030" s="35"/>
      <c r="H1030" s="34"/>
    </row>
    <row r="1031" spans="1:8">
      <c r="A1031" s="2"/>
      <c r="B1031" s="3"/>
      <c r="C1031" s="4"/>
      <c r="D1031" s="4"/>
      <c r="E1031" s="4"/>
      <c r="F1031" s="5"/>
      <c r="G1031" s="35"/>
      <c r="H1031" s="34"/>
    </row>
    <row r="1032" spans="1:8">
      <c r="A1032" s="2"/>
      <c r="B1032" s="3"/>
      <c r="C1032" s="4"/>
      <c r="D1032" s="4"/>
      <c r="E1032" s="4"/>
      <c r="F1032" s="5"/>
      <c r="G1032" s="35"/>
      <c r="H1032" s="34"/>
    </row>
    <row r="1033" spans="1:8">
      <c r="A1033" s="2"/>
      <c r="B1033" s="3"/>
      <c r="C1033" s="4"/>
      <c r="D1033" s="4"/>
      <c r="E1033" s="4"/>
      <c r="F1033" s="5"/>
      <c r="G1033" s="35"/>
      <c r="H1033" s="34"/>
    </row>
    <row r="1034" spans="1:8">
      <c r="A1034" s="2"/>
      <c r="B1034" s="6"/>
      <c r="C1034" s="4"/>
      <c r="D1034" s="4"/>
      <c r="E1034" s="4"/>
      <c r="F1034" s="7"/>
      <c r="G1034" s="35"/>
      <c r="H1034" s="34"/>
    </row>
    <row r="1035" spans="1:8">
      <c r="A1035" s="2"/>
      <c r="B1035" s="3"/>
      <c r="C1035" s="4"/>
      <c r="D1035" s="4"/>
      <c r="E1035" s="4"/>
      <c r="F1035" s="5"/>
      <c r="G1035" s="35"/>
      <c r="H1035" s="34"/>
    </row>
    <row r="1036" spans="1:8">
      <c r="A1036" s="2"/>
      <c r="B1036" s="3"/>
      <c r="C1036" s="4"/>
      <c r="D1036" s="4"/>
      <c r="E1036" s="4"/>
      <c r="F1036" s="5"/>
      <c r="G1036" s="35"/>
      <c r="H1036" s="34"/>
    </row>
    <row r="1037" spans="1:8">
      <c r="A1037" s="2"/>
      <c r="B1037" s="6"/>
      <c r="C1037" s="4"/>
      <c r="D1037" s="4"/>
      <c r="E1037" s="4"/>
      <c r="F1037" s="7"/>
      <c r="G1037" s="35"/>
      <c r="H1037" s="34"/>
    </row>
    <row r="1038" spans="1:8">
      <c r="A1038" s="2"/>
      <c r="B1038" s="3"/>
      <c r="C1038" s="4"/>
      <c r="D1038" s="4"/>
      <c r="E1038" s="4"/>
      <c r="F1038" s="5"/>
      <c r="G1038" s="35"/>
      <c r="H1038" s="34"/>
    </row>
    <row r="1039" spans="1:8">
      <c r="A1039" s="2"/>
      <c r="B1039" s="3"/>
      <c r="C1039" s="4"/>
      <c r="D1039" s="4"/>
      <c r="E1039" s="4"/>
      <c r="F1039" s="5"/>
      <c r="G1039" s="35"/>
      <c r="H1039" s="34"/>
    </row>
    <row r="1040" spans="1:8">
      <c r="A1040" s="2"/>
      <c r="B1040" s="3"/>
      <c r="C1040" s="4"/>
      <c r="D1040" s="4"/>
      <c r="E1040" s="4"/>
      <c r="F1040" s="5"/>
      <c r="G1040" s="35"/>
      <c r="H1040" s="34"/>
    </row>
    <row r="1041" spans="1:8">
      <c r="A1041" s="2"/>
      <c r="B1041" s="3"/>
      <c r="C1041" s="4"/>
      <c r="D1041" s="4"/>
      <c r="E1041" s="4"/>
      <c r="F1041" s="5"/>
      <c r="G1041" s="35"/>
      <c r="H1041" s="34"/>
    </row>
    <row r="1042" spans="1:8">
      <c r="A1042" s="2"/>
      <c r="B1042" s="6"/>
      <c r="C1042" s="4"/>
      <c r="D1042" s="4"/>
      <c r="E1042" s="4"/>
      <c r="F1042" s="7"/>
      <c r="G1042" s="35"/>
      <c r="H1042" s="34"/>
    </row>
    <row r="1043" spans="1:8">
      <c r="A1043" s="2"/>
      <c r="B1043" s="6"/>
      <c r="C1043" s="4"/>
      <c r="D1043" s="4"/>
      <c r="E1043" s="4"/>
      <c r="F1043" s="7"/>
      <c r="G1043" s="35"/>
      <c r="H1043" s="34"/>
    </row>
    <row r="1044" spans="1:8">
      <c r="A1044" s="2"/>
      <c r="B1044" s="6"/>
      <c r="C1044" s="4"/>
      <c r="D1044" s="4"/>
      <c r="E1044" s="4"/>
      <c r="F1044" s="7"/>
      <c r="G1044" s="35"/>
      <c r="H1044" s="34"/>
    </row>
    <row r="1045" spans="1:8">
      <c r="A1045" s="2"/>
      <c r="B1045" s="3"/>
      <c r="C1045" s="4"/>
      <c r="D1045" s="4"/>
      <c r="E1045" s="4"/>
      <c r="F1045" s="5"/>
      <c r="G1045" s="35"/>
      <c r="H1045" s="34"/>
    </row>
    <row r="1046" spans="1:8">
      <c r="A1046" s="2"/>
      <c r="B1046" s="6"/>
      <c r="C1046" s="4"/>
      <c r="D1046" s="4"/>
      <c r="E1046" s="4"/>
      <c r="F1046" s="7"/>
      <c r="G1046" s="35"/>
      <c r="H1046" s="34"/>
    </row>
    <row r="1047" spans="1:8">
      <c r="A1047" s="2"/>
      <c r="B1047" s="3"/>
      <c r="C1047" s="4"/>
      <c r="D1047" s="4"/>
      <c r="E1047" s="4"/>
      <c r="F1047" s="5"/>
      <c r="G1047" s="35"/>
      <c r="H1047" s="34"/>
    </row>
    <row r="1048" spans="1:8">
      <c r="A1048" s="2"/>
      <c r="B1048" s="3"/>
      <c r="C1048" s="4"/>
      <c r="D1048" s="4"/>
      <c r="E1048" s="4"/>
      <c r="F1048" s="5"/>
      <c r="G1048" s="35"/>
      <c r="H1048" s="34"/>
    </row>
    <row r="1049" spans="1:8">
      <c r="A1049" s="2"/>
      <c r="B1049" s="3"/>
      <c r="C1049" s="4"/>
      <c r="D1049" s="4"/>
      <c r="E1049" s="4"/>
      <c r="F1049" s="5"/>
      <c r="G1049" s="35"/>
      <c r="H1049" s="34"/>
    </row>
    <row r="1050" spans="1:8">
      <c r="A1050" s="2"/>
      <c r="B1050" s="6"/>
      <c r="C1050" s="4"/>
      <c r="D1050" s="4"/>
      <c r="E1050" s="4"/>
      <c r="F1050" s="7"/>
      <c r="G1050" s="35"/>
      <c r="H1050" s="34"/>
    </row>
    <row r="1051" spans="1:8">
      <c r="A1051" s="2"/>
      <c r="B1051" s="6"/>
      <c r="C1051" s="4"/>
      <c r="D1051" s="4"/>
      <c r="E1051" s="4"/>
      <c r="F1051" s="7"/>
      <c r="G1051" s="35"/>
      <c r="H1051" s="34"/>
    </row>
    <row r="1052" spans="1:8">
      <c r="A1052" s="2"/>
      <c r="B1052" s="3"/>
      <c r="C1052" s="4"/>
      <c r="D1052" s="4"/>
      <c r="E1052" s="4"/>
      <c r="F1052" s="5"/>
      <c r="G1052" s="35"/>
      <c r="H1052" s="34"/>
    </row>
    <row r="1053" spans="1:8">
      <c r="A1053" s="2"/>
      <c r="B1053" s="3"/>
      <c r="C1053" s="4"/>
      <c r="D1053" s="4"/>
      <c r="E1053" s="4"/>
      <c r="F1053" s="5"/>
      <c r="G1053" s="35"/>
      <c r="H1053" s="34"/>
    </row>
    <row r="1054" spans="1:8">
      <c r="A1054" s="2"/>
      <c r="B1054" s="6"/>
      <c r="C1054" s="4"/>
      <c r="D1054" s="4"/>
      <c r="E1054" s="4"/>
      <c r="F1054" s="7"/>
      <c r="G1054" s="35"/>
      <c r="H1054" s="34"/>
    </row>
    <row r="1055" spans="1:8">
      <c r="A1055" s="2"/>
      <c r="B1055" s="3"/>
      <c r="C1055" s="4"/>
      <c r="D1055" s="4"/>
      <c r="E1055" s="4"/>
      <c r="F1055" s="5"/>
      <c r="G1055" s="35"/>
      <c r="H1055" s="34"/>
    </row>
    <row r="1056" spans="1:8">
      <c r="A1056" s="2"/>
      <c r="B1056" s="6"/>
      <c r="C1056" s="4"/>
      <c r="D1056" s="4"/>
      <c r="E1056" s="4"/>
      <c r="F1056" s="7"/>
      <c r="G1056" s="35"/>
      <c r="H1056" s="34"/>
    </row>
    <row r="1057" spans="1:8">
      <c r="A1057" s="2"/>
      <c r="B1057" s="3"/>
      <c r="C1057" s="4"/>
      <c r="D1057" s="4"/>
      <c r="E1057" s="4"/>
      <c r="F1057" s="5"/>
      <c r="G1057" s="35"/>
      <c r="H1057" s="34"/>
    </row>
    <row r="1058" spans="1:8">
      <c r="A1058" s="2"/>
      <c r="B1058" s="6"/>
      <c r="C1058" s="4"/>
      <c r="D1058" s="4"/>
      <c r="E1058" s="4"/>
      <c r="F1058" s="7"/>
      <c r="G1058" s="35"/>
      <c r="H1058" s="34"/>
    </row>
    <row r="1059" spans="1:8">
      <c r="A1059" s="2"/>
      <c r="B1059" s="6"/>
      <c r="C1059" s="4"/>
      <c r="D1059" s="4"/>
      <c r="E1059" s="4"/>
      <c r="F1059" s="7"/>
      <c r="G1059" s="35"/>
      <c r="H1059" s="34"/>
    </row>
    <row r="1060" spans="1:8">
      <c r="A1060" s="2"/>
      <c r="B1060" s="3"/>
      <c r="C1060" s="4"/>
      <c r="D1060" s="4"/>
      <c r="E1060" s="4"/>
      <c r="F1060" s="5"/>
      <c r="G1060" s="35"/>
      <c r="H1060" s="34"/>
    </row>
    <row r="1061" spans="1:8">
      <c r="A1061" s="2"/>
      <c r="B1061" s="6"/>
      <c r="C1061" s="4"/>
      <c r="D1061" s="4"/>
      <c r="E1061" s="4"/>
      <c r="F1061" s="7"/>
      <c r="G1061" s="35"/>
      <c r="H1061" s="34"/>
    </row>
    <row r="1062" spans="1:8">
      <c r="A1062" s="2"/>
      <c r="B1062" s="6"/>
      <c r="C1062" s="4"/>
      <c r="D1062" s="4"/>
      <c r="E1062" s="4"/>
      <c r="F1062" s="7"/>
      <c r="G1062" s="35"/>
      <c r="H1062" s="34"/>
    </row>
    <row r="1063" spans="1:8">
      <c r="A1063" s="2"/>
      <c r="B1063" s="3"/>
      <c r="C1063" s="4"/>
      <c r="D1063" s="4"/>
      <c r="E1063" s="4"/>
      <c r="F1063" s="5"/>
      <c r="G1063" s="35"/>
      <c r="H1063" s="34"/>
    </row>
    <row r="1064" spans="1:8">
      <c r="A1064" s="2"/>
      <c r="B1064" s="3"/>
      <c r="C1064" s="4"/>
      <c r="D1064" s="4"/>
      <c r="E1064" s="4"/>
      <c r="F1064" s="5"/>
      <c r="G1064" s="35"/>
      <c r="H1064" s="34"/>
    </row>
    <row r="1065" spans="1:8">
      <c r="A1065" s="2"/>
      <c r="B1065" s="3"/>
      <c r="C1065" s="4"/>
      <c r="D1065" s="4"/>
      <c r="E1065" s="4"/>
      <c r="F1065" s="5"/>
      <c r="G1065" s="35"/>
      <c r="H1065" s="34"/>
    </row>
    <row r="1066" spans="1:8">
      <c r="A1066" s="2"/>
      <c r="B1066" s="3"/>
      <c r="C1066" s="4"/>
      <c r="D1066" s="4"/>
      <c r="E1066" s="4"/>
      <c r="F1066" s="5"/>
      <c r="G1066" s="35"/>
      <c r="H1066" s="34"/>
    </row>
    <row r="1067" spans="1:8">
      <c r="A1067" s="2"/>
      <c r="B1067" s="6"/>
      <c r="C1067" s="4"/>
      <c r="D1067" s="4"/>
      <c r="E1067" s="4"/>
      <c r="F1067" s="7"/>
      <c r="G1067" s="35"/>
      <c r="H1067" s="34"/>
    </row>
    <row r="1068" spans="1:8">
      <c r="A1068" s="2"/>
      <c r="B1068" s="3"/>
      <c r="C1068" s="4"/>
      <c r="D1068" s="4"/>
      <c r="E1068" s="4"/>
      <c r="F1068" s="5"/>
      <c r="G1068" s="35"/>
      <c r="H1068" s="34"/>
    </row>
    <row r="1069" spans="1:8">
      <c r="A1069" s="2"/>
      <c r="B1069" s="6"/>
      <c r="C1069" s="4"/>
      <c r="D1069" s="4"/>
      <c r="E1069" s="4"/>
      <c r="F1069" s="7"/>
      <c r="G1069" s="35"/>
      <c r="H1069" s="34"/>
    </row>
    <row r="1070" spans="1:8">
      <c r="A1070" s="2"/>
      <c r="B1070" s="3"/>
      <c r="C1070" s="4"/>
      <c r="D1070" s="4"/>
      <c r="E1070" s="4"/>
      <c r="F1070" s="5"/>
      <c r="G1070" s="35"/>
      <c r="H1070" s="34"/>
    </row>
    <row r="1071" spans="1:8">
      <c r="A1071" s="2"/>
      <c r="B1071" s="6"/>
      <c r="C1071" s="4"/>
      <c r="D1071" s="4"/>
      <c r="E1071" s="4"/>
      <c r="F1071" s="7"/>
      <c r="G1071" s="35"/>
      <c r="H1071" s="34"/>
    </row>
    <row r="1072" spans="1:8">
      <c r="A1072" s="2"/>
      <c r="B1072" s="6"/>
      <c r="C1072" s="4"/>
      <c r="D1072" s="4"/>
      <c r="E1072" s="4"/>
      <c r="F1072" s="7"/>
      <c r="G1072" s="35"/>
      <c r="H1072" s="34"/>
    </row>
    <row r="1073" spans="1:8">
      <c r="A1073" s="2"/>
      <c r="B1073" s="3"/>
      <c r="C1073" s="4"/>
      <c r="D1073" s="4"/>
      <c r="E1073" s="4"/>
      <c r="F1073" s="5"/>
      <c r="G1073" s="35"/>
      <c r="H1073" s="34"/>
    </row>
    <row r="1074" spans="1:8">
      <c r="A1074" s="2"/>
      <c r="B1074" s="6"/>
      <c r="C1074" s="4"/>
      <c r="D1074" s="4"/>
      <c r="E1074" s="4"/>
      <c r="F1074" s="7"/>
      <c r="G1074" s="35"/>
      <c r="H1074" s="34"/>
    </row>
    <row r="1075" spans="1:8">
      <c r="A1075" s="2"/>
      <c r="B1075" s="3"/>
      <c r="C1075" s="4"/>
      <c r="D1075" s="4"/>
      <c r="E1075" s="4"/>
      <c r="F1075" s="5"/>
      <c r="G1075" s="35"/>
      <c r="H1075" s="34"/>
    </row>
    <row r="1076" spans="1:8">
      <c r="A1076" s="2"/>
      <c r="B1076" s="6"/>
      <c r="C1076" s="4"/>
      <c r="D1076" s="4"/>
      <c r="E1076" s="4"/>
      <c r="F1076" s="7"/>
      <c r="G1076" s="35"/>
      <c r="H1076" s="34"/>
    </row>
    <row r="1077" spans="1:8">
      <c r="A1077" s="2"/>
      <c r="B1077" s="3"/>
      <c r="C1077" s="4"/>
      <c r="D1077" s="4"/>
      <c r="E1077" s="4"/>
      <c r="F1077" s="5"/>
      <c r="G1077" s="35"/>
      <c r="H1077" s="34"/>
    </row>
    <row r="1078" spans="1:8">
      <c r="A1078" s="2"/>
      <c r="B1078" s="3"/>
      <c r="C1078" s="4"/>
      <c r="D1078" s="4"/>
      <c r="E1078" s="4"/>
      <c r="F1078" s="5"/>
      <c r="G1078" s="35"/>
      <c r="H1078" s="34"/>
    </row>
    <row r="1079" spans="1:8">
      <c r="A1079" s="2"/>
      <c r="B1079" s="3"/>
      <c r="C1079" s="4"/>
      <c r="D1079" s="4"/>
      <c r="E1079" s="4"/>
      <c r="F1079" s="5"/>
      <c r="G1079" s="35"/>
      <c r="H1079" s="34"/>
    </row>
    <row r="1080" spans="1:8">
      <c r="A1080" s="2"/>
      <c r="B1080" s="6"/>
      <c r="C1080" s="4"/>
      <c r="D1080" s="4"/>
      <c r="E1080" s="4"/>
      <c r="F1080" s="7"/>
      <c r="G1080" s="35"/>
      <c r="H1080" s="34"/>
    </row>
    <row r="1081" spans="1:8">
      <c r="A1081" s="2"/>
      <c r="B1081" s="3"/>
      <c r="C1081" s="4"/>
      <c r="D1081" s="4"/>
      <c r="E1081" s="4"/>
      <c r="F1081" s="5"/>
      <c r="G1081" s="35"/>
      <c r="H1081" s="34"/>
    </row>
    <row r="1082" spans="1:8">
      <c r="A1082" s="2"/>
      <c r="B1082" s="6"/>
      <c r="C1082" s="4"/>
      <c r="D1082" s="4"/>
      <c r="E1082" s="4"/>
      <c r="F1082" s="7"/>
      <c r="G1082" s="35"/>
      <c r="H1082" s="34"/>
    </row>
    <row r="1083" spans="1:8">
      <c r="A1083" s="2"/>
      <c r="B1083" s="6"/>
      <c r="C1083" s="4"/>
      <c r="D1083" s="4"/>
      <c r="E1083" s="4"/>
      <c r="F1083" s="7"/>
      <c r="G1083" s="35"/>
      <c r="H1083" s="34"/>
    </row>
    <row r="1084" spans="1:8">
      <c r="A1084" s="2"/>
      <c r="B1084" s="3"/>
      <c r="C1084" s="4"/>
      <c r="D1084" s="4"/>
      <c r="E1084" s="4"/>
      <c r="F1084" s="5"/>
      <c r="G1084" s="35"/>
      <c r="H1084" s="34"/>
    </row>
    <row r="1085" spans="1:8">
      <c r="A1085" s="2"/>
      <c r="B1085" s="6"/>
      <c r="C1085" s="4"/>
      <c r="D1085" s="4"/>
      <c r="E1085" s="4"/>
      <c r="F1085" s="7"/>
      <c r="G1085" s="35"/>
      <c r="H1085" s="34"/>
    </row>
    <row r="1086" spans="1:8">
      <c r="A1086" s="2"/>
      <c r="B1086" s="3"/>
      <c r="C1086" s="4"/>
      <c r="D1086" s="4"/>
      <c r="E1086" s="4"/>
      <c r="F1086" s="5"/>
      <c r="G1086" s="35"/>
      <c r="H1086" s="34"/>
    </row>
    <row r="1087" spans="1:8">
      <c r="A1087" s="2"/>
      <c r="B1087" s="3"/>
      <c r="C1087" s="4"/>
      <c r="D1087" s="4"/>
      <c r="E1087" s="4"/>
      <c r="F1087" s="5"/>
      <c r="G1087" s="35"/>
      <c r="H1087" s="34"/>
    </row>
    <row r="1088" spans="1:8">
      <c r="A1088" s="2"/>
      <c r="B1088" s="3"/>
      <c r="C1088" s="4"/>
      <c r="D1088" s="4"/>
      <c r="E1088" s="4"/>
      <c r="F1088" s="5"/>
      <c r="G1088" s="35"/>
      <c r="H1088" s="34"/>
    </row>
    <row r="1089" spans="1:8">
      <c r="A1089" s="2"/>
      <c r="B1089" s="3"/>
      <c r="C1089" s="4"/>
      <c r="D1089" s="4"/>
      <c r="E1089" s="4"/>
      <c r="F1089" s="5"/>
      <c r="G1089" s="35"/>
      <c r="H1089" s="34"/>
    </row>
    <row r="1090" spans="1:8">
      <c r="A1090" s="2"/>
      <c r="B1090" s="3"/>
      <c r="C1090" s="4"/>
      <c r="D1090" s="4"/>
      <c r="E1090" s="4"/>
      <c r="F1090" s="5"/>
      <c r="G1090" s="35"/>
      <c r="H1090" s="34"/>
    </row>
    <row r="1091" spans="1:8">
      <c r="A1091" s="2"/>
      <c r="B1091" s="3"/>
      <c r="C1091" s="4"/>
      <c r="D1091" s="4"/>
      <c r="E1091" s="4"/>
      <c r="F1091" s="5"/>
      <c r="G1091" s="35"/>
      <c r="H1091" s="34"/>
    </row>
    <row r="1092" spans="1:8">
      <c r="A1092" s="2"/>
      <c r="B1092" s="6"/>
      <c r="C1092" s="4"/>
      <c r="D1092" s="4"/>
      <c r="E1092" s="4"/>
      <c r="F1092" s="7"/>
      <c r="G1092" s="35"/>
      <c r="H1092" s="34"/>
    </row>
    <row r="1093" spans="1:8">
      <c r="A1093" s="2"/>
      <c r="B1093" s="6"/>
      <c r="C1093" s="4"/>
      <c r="D1093" s="4"/>
      <c r="E1093" s="4"/>
      <c r="F1093" s="7"/>
      <c r="G1093" s="35"/>
      <c r="H1093" s="34"/>
    </row>
    <row r="1094" spans="1:8">
      <c r="A1094" s="2"/>
      <c r="B1094" s="6"/>
      <c r="C1094" s="4"/>
      <c r="D1094" s="4"/>
      <c r="E1094" s="4"/>
      <c r="F1094" s="7"/>
      <c r="G1094" s="35"/>
      <c r="H1094" s="34"/>
    </row>
    <row r="1095" spans="1:8">
      <c r="A1095" s="2"/>
      <c r="B1095" s="6"/>
      <c r="C1095" s="4"/>
      <c r="D1095" s="4"/>
      <c r="E1095" s="4"/>
      <c r="F1095" s="7"/>
      <c r="G1095" s="35"/>
      <c r="H1095" s="34"/>
    </row>
    <row r="1096" spans="1:8">
      <c r="A1096" s="2"/>
      <c r="B1096" s="3"/>
      <c r="C1096" s="4"/>
      <c r="D1096" s="4"/>
      <c r="E1096" s="4"/>
      <c r="F1096" s="5"/>
      <c r="G1096" s="35"/>
      <c r="H1096" s="34"/>
    </row>
    <row r="1097" spans="1:8">
      <c r="A1097" s="2"/>
      <c r="B1097" s="3"/>
      <c r="C1097" s="4"/>
      <c r="D1097" s="4"/>
      <c r="E1097" s="4"/>
      <c r="F1097" s="5"/>
      <c r="G1097" s="35"/>
      <c r="H1097" s="34"/>
    </row>
    <row r="1098" spans="1:8">
      <c r="A1098" s="2"/>
      <c r="B1098" s="3"/>
      <c r="C1098" s="4"/>
      <c r="D1098" s="4"/>
      <c r="E1098" s="4"/>
      <c r="F1098" s="5"/>
      <c r="G1098" s="35"/>
      <c r="H1098" s="34"/>
    </row>
    <row r="1099" spans="1:8">
      <c r="A1099" s="2"/>
      <c r="B1099" s="6"/>
      <c r="C1099" s="4"/>
      <c r="D1099" s="4"/>
      <c r="E1099" s="4"/>
      <c r="F1099" s="7"/>
      <c r="G1099" s="35"/>
      <c r="H1099" s="34"/>
    </row>
    <row r="1100" spans="1:8">
      <c r="A1100" s="2"/>
      <c r="B1100" s="3"/>
      <c r="C1100" s="4"/>
      <c r="D1100" s="4"/>
      <c r="E1100" s="4"/>
      <c r="F1100" s="5"/>
      <c r="G1100" s="35"/>
      <c r="H1100" s="34"/>
    </row>
    <row r="1101" spans="1:8">
      <c r="A1101" s="2"/>
      <c r="B1101" s="6"/>
      <c r="C1101" s="4"/>
      <c r="D1101" s="4"/>
      <c r="E1101" s="4"/>
      <c r="F1101" s="7"/>
      <c r="G1101" s="35"/>
      <c r="H1101" s="34"/>
    </row>
    <row r="1102" spans="1:8">
      <c r="A1102" s="2"/>
      <c r="B1102" s="3"/>
      <c r="C1102" s="4"/>
      <c r="D1102" s="4"/>
      <c r="E1102" s="4"/>
      <c r="F1102" s="5"/>
      <c r="G1102" s="35"/>
      <c r="H1102" s="34"/>
    </row>
    <row r="1103" spans="1:8">
      <c r="A1103" s="2"/>
      <c r="B1103" s="6"/>
      <c r="C1103" s="4"/>
      <c r="D1103" s="4"/>
      <c r="E1103" s="4"/>
      <c r="F1103" s="7"/>
      <c r="G1103" s="35"/>
      <c r="H1103" s="34"/>
    </row>
    <row r="1104" spans="1:8">
      <c r="A1104" s="2"/>
      <c r="B1104" s="6"/>
      <c r="C1104" s="4"/>
      <c r="D1104" s="4"/>
      <c r="E1104" s="4"/>
      <c r="F1104" s="7"/>
      <c r="G1104" s="35"/>
      <c r="H1104" s="34"/>
    </row>
    <row r="1105" spans="1:8">
      <c r="A1105" s="2"/>
      <c r="B1105" s="6"/>
      <c r="C1105" s="4"/>
      <c r="D1105" s="4"/>
      <c r="E1105" s="4"/>
      <c r="F1105" s="7"/>
      <c r="G1105" s="35"/>
      <c r="H1105" s="34"/>
    </row>
    <row r="1106" spans="1:8">
      <c r="A1106" s="2"/>
      <c r="B1106" s="3"/>
      <c r="C1106" s="4"/>
      <c r="D1106" s="4"/>
      <c r="E1106" s="4"/>
      <c r="F1106" s="5"/>
      <c r="G1106" s="35"/>
      <c r="H1106" s="34"/>
    </row>
    <row r="1107" spans="1:8">
      <c r="A1107" s="2"/>
      <c r="B1107" s="3"/>
      <c r="C1107" s="4"/>
      <c r="D1107" s="4"/>
      <c r="E1107" s="4"/>
      <c r="F1107" s="5"/>
      <c r="G1107" s="35"/>
      <c r="H1107" s="34"/>
    </row>
    <row r="1108" spans="1:8">
      <c r="A1108" s="2"/>
      <c r="B1108" s="3"/>
      <c r="C1108" s="4"/>
      <c r="D1108" s="4"/>
      <c r="E1108" s="4"/>
      <c r="F1108" s="5"/>
      <c r="G1108" s="35"/>
      <c r="H1108" s="34"/>
    </row>
    <row r="1109" spans="1:8">
      <c r="A1109" s="2"/>
      <c r="B1109" s="3"/>
      <c r="C1109" s="4"/>
      <c r="D1109" s="4"/>
      <c r="E1109" s="4"/>
      <c r="F1109" s="5"/>
      <c r="G1109" s="35"/>
      <c r="H1109" s="34"/>
    </row>
    <row r="1110" spans="1:8">
      <c r="A1110" s="2"/>
      <c r="B1110" s="6"/>
      <c r="C1110" s="4"/>
      <c r="D1110" s="4"/>
      <c r="E1110" s="4"/>
      <c r="F1110" s="7"/>
      <c r="G1110" s="35"/>
      <c r="H1110" s="34"/>
    </row>
    <row r="1111" spans="1:8">
      <c r="A1111" s="2"/>
      <c r="B1111" s="3"/>
      <c r="C1111" s="4"/>
      <c r="D1111" s="4"/>
      <c r="E1111" s="4"/>
      <c r="F1111" s="5"/>
      <c r="G1111" s="35"/>
      <c r="H1111" s="34"/>
    </row>
    <row r="1112" spans="1:8">
      <c r="A1112" s="2"/>
      <c r="B1112" s="3"/>
      <c r="C1112" s="4"/>
      <c r="D1112" s="4"/>
      <c r="E1112" s="4"/>
      <c r="F1112" s="5"/>
      <c r="G1112" s="35"/>
      <c r="H1112" s="34"/>
    </row>
    <row r="1113" spans="1:8">
      <c r="A1113" s="2"/>
      <c r="B1113" s="3"/>
      <c r="C1113" s="4"/>
      <c r="D1113" s="4"/>
      <c r="E1113" s="4"/>
      <c r="F1113" s="5"/>
      <c r="G1113" s="35"/>
      <c r="H1113" s="34"/>
    </row>
    <row r="1114" spans="1:8">
      <c r="A1114" s="2"/>
      <c r="B1114" s="3"/>
      <c r="C1114" s="4"/>
      <c r="D1114" s="4"/>
      <c r="E1114" s="4"/>
      <c r="F1114" s="5"/>
      <c r="G1114" s="35"/>
      <c r="H1114" s="34"/>
    </row>
    <row r="1115" spans="1:8">
      <c r="A1115" s="2"/>
      <c r="B1115" s="6"/>
      <c r="C1115" s="4"/>
      <c r="D1115" s="4"/>
      <c r="E1115" s="4"/>
      <c r="F1115" s="7"/>
      <c r="G1115" s="35"/>
      <c r="H1115" s="34"/>
    </row>
    <row r="1116" spans="1:8">
      <c r="A1116" s="2"/>
      <c r="B1116" s="3"/>
      <c r="C1116" s="4"/>
      <c r="D1116" s="4"/>
      <c r="E1116" s="4"/>
      <c r="F1116" s="5"/>
      <c r="G1116" s="35"/>
      <c r="H1116" s="34"/>
    </row>
    <row r="1117" spans="1:8">
      <c r="A1117" s="2"/>
      <c r="B1117" s="6"/>
      <c r="C1117" s="4"/>
      <c r="D1117" s="4"/>
      <c r="E1117" s="4"/>
      <c r="F1117" s="7"/>
      <c r="G1117" s="35"/>
      <c r="H1117" s="34"/>
    </row>
    <row r="1118" spans="1:8">
      <c r="A1118" s="2"/>
      <c r="B1118" s="3"/>
      <c r="C1118" s="4"/>
      <c r="D1118" s="4"/>
      <c r="E1118" s="4"/>
      <c r="F1118" s="5"/>
      <c r="G1118" s="35"/>
      <c r="H1118" s="34"/>
    </row>
    <row r="1119" spans="1:8">
      <c r="A1119" s="2"/>
      <c r="B1119" s="6"/>
      <c r="C1119" s="4"/>
      <c r="D1119" s="4"/>
      <c r="E1119" s="4"/>
      <c r="F1119" s="7"/>
      <c r="G1119" s="35"/>
      <c r="H1119" s="34"/>
    </row>
    <row r="1120" spans="1:8">
      <c r="A1120" s="2"/>
      <c r="B1120" s="3"/>
      <c r="C1120" s="4"/>
      <c r="D1120" s="4"/>
      <c r="E1120" s="4"/>
      <c r="F1120" s="5"/>
      <c r="G1120" s="35"/>
      <c r="H1120" s="34"/>
    </row>
    <row r="1121" spans="1:8">
      <c r="A1121" s="2"/>
      <c r="B1121" s="3"/>
      <c r="C1121" s="4"/>
      <c r="D1121" s="4"/>
      <c r="E1121" s="4"/>
      <c r="F1121" s="5"/>
      <c r="G1121" s="35"/>
      <c r="H1121" s="34"/>
    </row>
    <row r="1122" spans="1:8">
      <c r="A1122" s="2"/>
      <c r="B1122" s="3"/>
      <c r="C1122" s="4"/>
      <c r="D1122" s="4"/>
      <c r="E1122" s="4"/>
      <c r="F1122" s="5"/>
      <c r="G1122" s="35"/>
      <c r="H1122" s="34"/>
    </row>
    <row r="1123" spans="1:8">
      <c r="A1123" s="2"/>
      <c r="B1123" s="3"/>
      <c r="C1123" s="4"/>
      <c r="D1123" s="4"/>
      <c r="E1123" s="4"/>
      <c r="F1123" s="5"/>
      <c r="G1123" s="35"/>
      <c r="H1123" s="34"/>
    </row>
    <row r="1124" spans="1:8">
      <c r="A1124" s="2"/>
      <c r="B1124" s="6"/>
      <c r="C1124" s="4"/>
      <c r="D1124" s="4"/>
      <c r="E1124" s="4"/>
      <c r="F1124" s="7"/>
      <c r="G1124" s="35"/>
      <c r="H1124" s="34"/>
    </row>
    <row r="1125" spans="1:8">
      <c r="A1125" s="2"/>
      <c r="B1125" s="6"/>
      <c r="C1125" s="4"/>
      <c r="D1125" s="4"/>
      <c r="E1125" s="4"/>
      <c r="F1125" s="7"/>
      <c r="G1125" s="35"/>
      <c r="H1125" s="34"/>
    </row>
    <row r="1126" spans="1:8">
      <c r="A1126" s="2"/>
      <c r="B1126" s="6"/>
      <c r="C1126" s="4"/>
      <c r="D1126" s="4"/>
      <c r="E1126" s="4"/>
      <c r="F1126" s="7"/>
      <c r="G1126" s="35"/>
      <c r="H1126" s="34"/>
    </row>
    <row r="1127" spans="1:8">
      <c r="A1127" s="2"/>
      <c r="B1127" s="3"/>
      <c r="C1127" s="4"/>
      <c r="D1127" s="4"/>
      <c r="E1127" s="4"/>
      <c r="F1127" s="5"/>
      <c r="G1127" s="35"/>
      <c r="H1127" s="34"/>
    </row>
    <row r="1128" spans="1:8">
      <c r="A1128" s="2"/>
      <c r="B1128" s="6"/>
      <c r="C1128" s="4"/>
      <c r="D1128" s="4"/>
      <c r="E1128" s="4"/>
      <c r="F1128" s="7"/>
      <c r="G1128" s="35"/>
      <c r="H1128" s="34"/>
    </row>
    <row r="1129" spans="1:8">
      <c r="A1129" s="2"/>
      <c r="B1129" s="3"/>
      <c r="C1129" s="4"/>
      <c r="D1129" s="4"/>
      <c r="E1129" s="4"/>
      <c r="F1129" s="5"/>
      <c r="G1129" s="35"/>
      <c r="H1129" s="34"/>
    </row>
    <row r="1130" spans="1:8">
      <c r="A1130" s="2"/>
      <c r="B1130" s="6"/>
      <c r="C1130" s="4"/>
      <c r="D1130" s="4"/>
      <c r="E1130" s="4"/>
      <c r="F1130" s="7"/>
      <c r="G1130" s="35"/>
      <c r="H1130" s="34"/>
    </row>
    <row r="1131" spans="1:8">
      <c r="A1131" s="2"/>
      <c r="B1131" s="6"/>
      <c r="C1131" s="4"/>
      <c r="D1131" s="4"/>
      <c r="E1131" s="4"/>
      <c r="F1131" s="7"/>
      <c r="G1131" s="35"/>
      <c r="H1131" s="34"/>
    </row>
    <row r="1132" spans="1:8">
      <c r="A1132" s="2"/>
      <c r="B1132" s="3"/>
      <c r="C1132" s="4"/>
      <c r="D1132" s="4"/>
      <c r="E1132" s="4"/>
      <c r="F1132" s="5"/>
      <c r="G1132" s="35"/>
      <c r="H1132" s="34"/>
    </row>
    <row r="1133" spans="1:8">
      <c r="A1133" s="2"/>
      <c r="B1133" s="6"/>
      <c r="C1133" s="4"/>
      <c r="D1133" s="4"/>
      <c r="E1133" s="4"/>
      <c r="F1133" s="7"/>
      <c r="G1133" s="35"/>
      <c r="H1133" s="34"/>
    </row>
    <row r="1134" spans="1:8">
      <c r="A1134" s="2"/>
      <c r="B1134" s="3"/>
      <c r="C1134" s="4"/>
      <c r="D1134" s="4"/>
      <c r="E1134" s="4"/>
      <c r="F1134" s="5"/>
      <c r="G1134" s="35"/>
      <c r="H1134" s="34"/>
    </row>
    <row r="1135" spans="1:8">
      <c r="A1135" s="2"/>
      <c r="B1135" s="6"/>
      <c r="C1135" s="4"/>
      <c r="D1135" s="4"/>
      <c r="E1135" s="4"/>
      <c r="F1135" s="7"/>
      <c r="G1135" s="35"/>
      <c r="H1135" s="34"/>
    </row>
    <row r="1136" spans="1:8">
      <c r="A1136" s="2"/>
      <c r="B1136" s="6"/>
      <c r="C1136" s="4"/>
      <c r="D1136" s="4"/>
      <c r="E1136" s="4"/>
      <c r="F1136" s="7"/>
      <c r="G1136" s="35"/>
      <c r="H1136" s="34"/>
    </row>
    <row r="1137" spans="1:8">
      <c r="A1137" s="2"/>
      <c r="B1137" s="6"/>
      <c r="C1137" s="4"/>
      <c r="D1137" s="4"/>
      <c r="E1137" s="4"/>
      <c r="F1137" s="7"/>
      <c r="G1137" s="35"/>
      <c r="H1137" s="34"/>
    </row>
    <row r="1138" spans="1:8">
      <c r="A1138" s="2"/>
      <c r="B1138" s="6"/>
      <c r="C1138" s="4"/>
      <c r="D1138" s="4"/>
      <c r="E1138" s="4"/>
      <c r="F1138" s="7"/>
      <c r="G1138" s="35"/>
      <c r="H1138" s="34"/>
    </row>
    <row r="1139" spans="1:8">
      <c r="A1139" s="2"/>
      <c r="B1139" s="3"/>
      <c r="C1139" s="4"/>
      <c r="D1139" s="4"/>
      <c r="E1139" s="4"/>
      <c r="F1139" s="5"/>
      <c r="G1139" s="35"/>
      <c r="H1139" s="34"/>
    </row>
    <row r="1140" spans="1:8">
      <c r="A1140" s="2"/>
      <c r="B1140" s="6"/>
      <c r="C1140" s="4"/>
      <c r="D1140" s="4"/>
      <c r="E1140" s="4"/>
      <c r="F1140" s="7"/>
      <c r="G1140" s="35"/>
      <c r="H1140" s="34"/>
    </row>
    <row r="1141" spans="1:8">
      <c r="A1141" s="2"/>
      <c r="B1141" s="6"/>
      <c r="C1141" s="4"/>
      <c r="D1141" s="4"/>
      <c r="E1141" s="4"/>
      <c r="F1141" s="7"/>
      <c r="G1141" s="35"/>
      <c r="H1141" s="34"/>
    </row>
    <row r="1142" spans="1:8">
      <c r="A1142" s="2"/>
      <c r="B1142" s="3"/>
      <c r="C1142" s="4"/>
      <c r="D1142" s="4"/>
      <c r="E1142" s="4"/>
      <c r="F1142" s="5"/>
      <c r="G1142" s="35"/>
      <c r="H1142" s="34"/>
    </row>
    <row r="1143" spans="1:8">
      <c r="A1143" s="2"/>
      <c r="B1143" s="3"/>
      <c r="C1143" s="4"/>
      <c r="D1143" s="4"/>
      <c r="E1143" s="4"/>
      <c r="F1143" s="5"/>
      <c r="G1143" s="35"/>
      <c r="H1143" s="34"/>
    </row>
    <row r="1144" spans="1:8">
      <c r="A1144" s="2"/>
      <c r="B1144" s="6"/>
      <c r="C1144" s="4"/>
      <c r="D1144" s="4"/>
      <c r="E1144" s="4"/>
      <c r="F1144" s="7"/>
      <c r="G1144" s="35"/>
      <c r="H1144" s="34"/>
    </row>
    <row r="1145" spans="1:8">
      <c r="A1145" s="2"/>
      <c r="B1145" s="3"/>
      <c r="C1145" s="4"/>
      <c r="D1145" s="4"/>
      <c r="E1145" s="4"/>
      <c r="F1145" s="5"/>
      <c r="G1145" s="35"/>
      <c r="H1145" s="34"/>
    </row>
    <row r="1146" spans="1:8">
      <c r="A1146" s="2"/>
      <c r="B1146" s="3"/>
      <c r="C1146" s="4"/>
      <c r="D1146" s="4"/>
      <c r="E1146" s="4"/>
      <c r="F1146" s="5"/>
      <c r="G1146" s="35"/>
      <c r="H1146" s="34"/>
    </row>
    <row r="1147" spans="1:8">
      <c r="A1147" s="2"/>
      <c r="B1147" s="6"/>
      <c r="C1147" s="4"/>
      <c r="D1147" s="4"/>
      <c r="E1147" s="4"/>
      <c r="F1147" s="7"/>
      <c r="G1147" s="35"/>
      <c r="H1147" s="34"/>
    </row>
    <row r="1148" spans="1:8">
      <c r="A1148" s="2"/>
      <c r="B1148" s="6"/>
      <c r="C1148" s="4"/>
      <c r="D1148" s="4"/>
      <c r="E1148" s="4"/>
      <c r="F1148" s="7"/>
      <c r="G1148" s="35"/>
      <c r="H1148" s="34"/>
    </row>
    <row r="1149" spans="1:8">
      <c r="A1149" s="2"/>
      <c r="B1149" s="6"/>
      <c r="C1149" s="4"/>
      <c r="D1149" s="4"/>
      <c r="E1149" s="4"/>
      <c r="F1149" s="7"/>
      <c r="G1149" s="35"/>
      <c r="H1149" s="34"/>
    </row>
    <row r="1150" spans="1:8">
      <c r="A1150" s="2"/>
      <c r="B1150" s="3"/>
      <c r="C1150" s="4"/>
      <c r="D1150" s="4"/>
      <c r="E1150" s="4"/>
      <c r="F1150" s="5"/>
      <c r="G1150" s="35"/>
      <c r="H1150" s="34"/>
    </row>
    <row r="1151" spans="1:8">
      <c r="A1151" s="2"/>
      <c r="B1151" s="6"/>
      <c r="C1151" s="4"/>
      <c r="D1151" s="4"/>
      <c r="E1151" s="4"/>
      <c r="F1151" s="7"/>
      <c r="G1151" s="35"/>
      <c r="H1151" s="34"/>
    </row>
    <row r="1152" spans="1:8">
      <c r="A1152" s="2"/>
      <c r="B1152" s="3"/>
      <c r="C1152" s="4"/>
      <c r="D1152" s="4"/>
      <c r="E1152" s="4"/>
      <c r="F1152" s="5"/>
      <c r="G1152" s="35"/>
      <c r="H1152" s="34"/>
    </row>
    <row r="1153" spans="1:8">
      <c r="A1153" s="2"/>
      <c r="B1153" s="6"/>
      <c r="C1153" s="4"/>
      <c r="D1153" s="4"/>
      <c r="E1153" s="4"/>
      <c r="F1153" s="7"/>
      <c r="G1153" s="35"/>
      <c r="H1153" s="34"/>
    </row>
    <row r="1154" spans="1:8">
      <c r="A1154" s="2"/>
      <c r="B1154" s="6"/>
      <c r="C1154" s="4"/>
      <c r="D1154" s="4"/>
      <c r="E1154" s="4"/>
      <c r="F1154" s="7"/>
      <c r="G1154" s="35"/>
      <c r="H1154" s="34"/>
    </row>
    <row r="1155" spans="1:8">
      <c r="A1155" s="2"/>
      <c r="B1155" s="3"/>
      <c r="C1155" s="4"/>
      <c r="D1155" s="4"/>
      <c r="E1155" s="4"/>
      <c r="F1155" s="5"/>
      <c r="G1155" s="35"/>
      <c r="H1155" s="34"/>
    </row>
    <row r="1156" spans="1:8">
      <c r="A1156" s="2"/>
      <c r="B1156" s="6"/>
      <c r="C1156" s="4"/>
      <c r="D1156" s="4"/>
      <c r="E1156" s="4"/>
      <c r="F1156" s="7"/>
      <c r="G1156" s="35"/>
      <c r="H1156" s="34"/>
    </row>
    <row r="1157" spans="1:8">
      <c r="A1157" s="2"/>
      <c r="B1157" s="3"/>
      <c r="C1157" s="4"/>
      <c r="D1157" s="4"/>
      <c r="E1157" s="4"/>
      <c r="F1157" s="5"/>
      <c r="G1157" s="35"/>
      <c r="H1157" s="34"/>
    </row>
    <row r="1158" spans="1:8">
      <c r="A1158" s="2"/>
      <c r="B1158" s="3"/>
      <c r="C1158" s="4"/>
      <c r="D1158" s="4"/>
      <c r="E1158" s="4"/>
      <c r="F1158" s="5"/>
      <c r="G1158" s="35"/>
      <c r="H1158" s="34"/>
    </row>
    <row r="1159" spans="1:8">
      <c r="A1159" s="2"/>
      <c r="B1159" s="3"/>
      <c r="C1159" s="4"/>
      <c r="D1159" s="4"/>
      <c r="E1159" s="4"/>
      <c r="F1159" s="5"/>
      <c r="G1159" s="35"/>
      <c r="H1159" s="34"/>
    </row>
    <row r="1160" spans="1:8">
      <c r="A1160" s="2"/>
      <c r="B1160" s="6"/>
      <c r="C1160" s="4"/>
      <c r="D1160" s="4"/>
      <c r="E1160" s="4"/>
      <c r="F1160" s="7"/>
      <c r="G1160" s="35"/>
      <c r="H1160" s="34"/>
    </row>
    <row r="1161" spans="1:8">
      <c r="A1161" s="2"/>
      <c r="B1161" s="6"/>
      <c r="C1161" s="4"/>
      <c r="D1161" s="4"/>
      <c r="E1161" s="4"/>
      <c r="F1161" s="7"/>
      <c r="G1161" s="35"/>
      <c r="H1161" s="34"/>
    </row>
    <row r="1162" spans="1:8">
      <c r="A1162" s="2"/>
      <c r="B1162" s="3"/>
      <c r="C1162" s="4"/>
      <c r="D1162" s="4"/>
      <c r="E1162" s="4"/>
      <c r="F1162" s="5"/>
      <c r="G1162" s="35"/>
      <c r="H1162" s="34"/>
    </row>
    <row r="1163" spans="1:8">
      <c r="A1163" s="2"/>
      <c r="B1163" s="6"/>
      <c r="C1163" s="4"/>
      <c r="D1163" s="4"/>
      <c r="E1163" s="4"/>
      <c r="F1163" s="7"/>
      <c r="G1163" s="35"/>
      <c r="H1163" s="34"/>
    </row>
    <row r="1164" spans="1:8">
      <c r="A1164" s="2"/>
      <c r="B1164" s="6"/>
      <c r="C1164" s="4"/>
      <c r="D1164" s="4"/>
      <c r="E1164" s="4"/>
      <c r="F1164" s="7"/>
      <c r="G1164" s="35"/>
      <c r="H1164" s="34"/>
    </row>
    <row r="1165" spans="1:8">
      <c r="A1165" s="2"/>
      <c r="B1165" s="6"/>
      <c r="C1165" s="4"/>
      <c r="D1165" s="4"/>
      <c r="E1165" s="4"/>
      <c r="F1165" s="7"/>
      <c r="G1165" s="35"/>
      <c r="H1165" s="34"/>
    </row>
    <row r="1166" spans="1:8">
      <c r="A1166" s="2"/>
      <c r="B1166" s="6"/>
      <c r="C1166" s="4"/>
      <c r="D1166" s="4"/>
      <c r="E1166" s="4"/>
      <c r="F1166" s="7"/>
      <c r="G1166" s="35"/>
      <c r="H1166" s="34"/>
    </row>
    <row r="1167" spans="1:8">
      <c r="A1167" s="2"/>
      <c r="B1167" s="6"/>
      <c r="C1167" s="4"/>
      <c r="D1167" s="4"/>
      <c r="E1167" s="4"/>
      <c r="F1167" s="7"/>
      <c r="G1167" s="35"/>
      <c r="H1167" s="34"/>
    </row>
    <row r="1168" spans="1:8">
      <c r="A1168" s="2"/>
      <c r="B1168" s="3"/>
      <c r="C1168" s="4"/>
      <c r="D1168" s="4"/>
      <c r="E1168" s="4"/>
      <c r="F1168" s="5"/>
      <c r="G1168" s="35"/>
      <c r="H1168" s="34"/>
    </row>
    <row r="1169" spans="1:8">
      <c r="A1169" s="2"/>
      <c r="B1169" s="6"/>
      <c r="C1169" s="4"/>
      <c r="D1169" s="4"/>
      <c r="E1169" s="4"/>
      <c r="F1169" s="7"/>
      <c r="G1169" s="35"/>
      <c r="H1169" s="34"/>
    </row>
    <row r="1170" spans="1:8">
      <c r="A1170" s="2"/>
      <c r="B1170" s="6"/>
      <c r="C1170" s="4"/>
      <c r="D1170" s="4"/>
      <c r="E1170" s="4"/>
      <c r="F1170" s="7"/>
      <c r="G1170" s="35"/>
      <c r="H1170" s="34"/>
    </row>
    <row r="1171" spans="1:8">
      <c r="A1171" s="2"/>
      <c r="B1171" s="3"/>
      <c r="C1171" s="4"/>
      <c r="D1171" s="4"/>
      <c r="E1171" s="4"/>
      <c r="F1171" s="5"/>
      <c r="G1171" s="35"/>
      <c r="H1171" s="34"/>
    </row>
    <row r="1172" spans="1:8">
      <c r="A1172" s="2"/>
      <c r="B1172" s="3"/>
      <c r="C1172" s="4"/>
      <c r="D1172" s="4"/>
      <c r="E1172" s="4"/>
      <c r="F1172" s="5"/>
      <c r="G1172" s="35"/>
      <c r="H1172" s="34"/>
    </row>
    <row r="1173" spans="1:8">
      <c r="A1173" s="2"/>
      <c r="B1173" s="6"/>
      <c r="C1173" s="4"/>
      <c r="D1173" s="4"/>
      <c r="E1173" s="4"/>
      <c r="F1173" s="7"/>
      <c r="G1173" s="35"/>
      <c r="H1173" s="34"/>
    </row>
    <row r="1174" spans="1:8">
      <c r="A1174" s="2"/>
      <c r="B1174" s="6"/>
      <c r="C1174" s="4"/>
      <c r="D1174" s="4"/>
      <c r="E1174" s="4"/>
      <c r="F1174" s="7"/>
      <c r="G1174" s="35"/>
      <c r="H1174" s="34"/>
    </row>
    <row r="1175" spans="1:8">
      <c r="A1175" s="2"/>
      <c r="B1175" s="3"/>
      <c r="C1175" s="4"/>
      <c r="D1175" s="4"/>
      <c r="E1175" s="4"/>
      <c r="F1175" s="5"/>
      <c r="G1175" s="35"/>
      <c r="H1175" s="34"/>
    </row>
    <row r="1176" spans="1:8">
      <c r="A1176" s="2"/>
      <c r="B1176" s="3"/>
      <c r="C1176" s="4"/>
      <c r="D1176" s="4"/>
      <c r="E1176" s="4"/>
      <c r="F1176" s="5"/>
      <c r="G1176" s="35"/>
      <c r="H1176" s="34"/>
    </row>
    <row r="1177" spans="1:8">
      <c r="A1177" s="2"/>
      <c r="B1177" s="6"/>
      <c r="C1177" s="4"/>
      <c r="D1177" s="4"/>
      <c r="E1177" s="4"/>
      <c r="F1177" s="7"/>
      <c r="G1177" s="35"/>
      <c r="H1177" s="34"/>
    </row>
    <row r="1178" spans="1:8">
      <c r="A1178" s="2"/>
      <c r="B1178" s="3"/>
      <c r="C1178" s="4"/>
      <c r="D1178" s="4"/>
      <c r="E1178" s="4"/>
      <c r="F1178" s="5"/>
      <c r="G1178" s="35"/>
      <c r="H1178" s="34"/>
    </row>
    <row r="1179" spans="1:8">
      <c r="A1179" s="2"/>
      <c r="B1179" s="3"/>
      <c r="C1179" s="4"/>
      <c r="D1179" s="4"/>
      <c r="E1179" s="4"/>
      <c r="F1179" s="5"/>
      <c r="G1179" s="35"/>
      <c r="H1179" s="34"/>
    </row>
    <row r="1180" spans="1:8">
      <c r="A1180" s="2"/>
      <c r="B1180" s="6"/>
      <c r="C1180" s="4"/>
      <c r="D1180" s="4"/>
      <c r="E1180" s="4"/>
      <c r="F1180" s="7"/>
      <c r="G1180" s="35"/>
      <c r="H1180" s="34"/>
    </row>
    <row r="1181" spans="1:8">
      <c r="A1181" s="2"/>
      <c r="B1181" s="6"/>
      <c r="C1181" s="4"/>
      <c r="D1181" s="4"/>
      <c r="E1181" s="4"/>
      <c r="F1181" s="7"/>
      <c r="G1181" s="35"/>
      <c r="H1181" s="34"/>
    </row>
    <row r="1182" spans="1:8">
      <c r="A1182" s="2"/>
      <c r="B1182" s="3"/>
      <c r="C1182" s="4"/>
      <c r="D1182" s="4"/>
      <c r="E1182" s="4"/>
      <c r="F1182" s="5"/>
      <c r="G1182" s="35"/>
      <c r="H1182" s="34"/>
    </row>
    <row r="1183" spans="1:8">
      <c r="A1183" s="2"/>
      <c r="B1183" s="6"/>
      <c r="C1183" s="4"/>
      <c r="D1183" s="4"/>
      <c r="E1183" s="4"/>
      <c r="F1183" s="7"/>
      <c r="G1183" s="35"/>
      <c r="H1183" s="34"/>
    </row>
    <row r="1184" spans="1:8">
      <c r="A1184" s="2"/>
      <c r="B1184" s="3"/>
      <c r="C1184" s="4"/>
      <c r="D1184" s="4"/>
      <c r="E1184" s="4"/>
      <c r="F1184" s="5"/>
      <c r="G1184" s="35"/>
      <c r="H1184" s="34"/>
    </row>
    <row r="1185" spans="1:8">
      <c r="A1185" s="2"/>
      <c r="B1185" s="6"/>
      <c r="C1185" s="4"/>
      <c r="D1185" s="4"/>
      <c r="E1185" s="4"/>
      <c r="F1185" s="7"/>
      <c r="G1185" s="35"/>
      <c r="H1185" s="34"/>
    </row>
    <row r="1186" spans="1:8">
      <c r="A1186" s="2"/>
      <c r="B1186" s="3"/>
      <c r="C1186" s="4"/>
      <c r="D1186" s="4"/>
      <c r="E1186" s="4"/>
      <c r="F1186" s="5"/>
      <c r="G1186" s="35"/>
      <c r="H1186" s="34"/>
    </row>
    <row r="1187" spans="1:8">
      <c r="A1187" s="2"/>
      <c r="B1187" s="6"/>
      <c r="C1187" s="4"/>
      <c r="D1187" s="4"/>
      <c r="E1187" s="4"/>
      <c r="F1187" s="7"/>
      <c r="G1187" s="35"/>
      <c r="H1187" s="34"/>
    </row>
    <row r="1188" spans="1:8">
      <c r="A1188" s="2"/>
      <c r="B1188" s="6"/>
      <c r="C1188" s="4"/>
      <c r="D1188" s="4"/>
      <c r="E1188" s="4"/>
      <c r="F1188" s="7"/>
      <c r="G1188" s="35"/>
      <c r="H1188" s="34"/>
    </row>
    <row r="1189" spans="1:8">
      <c r="A1189" s="2"/>
      <c r="B1189" s="6"/>
      <c r="C1189" s="4"/>
      <c r="D1189" s="4"/>
      <c r="E1189" s="4"/>
      <c r="F1189" s="7"/>
      <c r="G1189" s="35"/>
      <c r="H1189" s="34"/>
    </row>
    <row r="1190" spans="1:8">
      <c r="A1190" s="2"/>
      <c r="B1190" s="6"/>
      <c r="C1190" s="4"/>
      <c r="D1190" s="4"/>
      <c r="E1190" s="4"/>
      <c r="F1190" s="7"/>
      <c r="G1190" s="35"/>
      <c r="H1190" s="34"/>
    </row>
    <row r="1191" spans="1:8">
      <c r="A1191" s="2"/>
      <c r="B1191" s="3"/>
      <c r="C1191" s="4"/>
      <c r="D1191" s="4"/>
      <c r="E1191" s="4"/>
      <c r="F1191" s="5"/>
      <c r="G1191" s="35"/>
      <c r="H1191" s="34"/>
    </row>
    <row r="1192" spans="1:8">
      <c r="A1192" s="2"/>
      <c r="B1192" s="6"/>
      <c r="C1192" s="4"/>
      <c r="D1192" s="4"/>
      <c r="E1192" s="4"/>
      <c r="F1192" s="7"/>
      <c r="G1192" s="35"/>
      <c r="H1192" s="34"/>
    </row>
    <row r="1193" spans="1:8">
      <c r="A1193" s="2"/>
      <c r="B1193" s="6"/>
      <c r="C1193" s="4"/>
      <c r="D1193" s="4"/>
      <c r="E1193" s="4"/>
      <c r="F1193" s="7"/>
      <c r="G1193" s="35"/>
      <c r="H1193" s="34"/>
    </row>
    <row r="1194" spans="1:8">
      <c r="A1194" s="2"/>
      <c r="B1194" s="6"/>
      <c r="C1194" s="4"/>
      <c r="D1194" s="4"/>
      <c r="E1194" s="4"/>
      <c r="F1194" s="7"/>
      <c r="G1194" s="35"/>
      <c r="H1194" s="34"/>
    </row>
    <row r="1195" spans="1:8">
      <c r="A1195" s="2"/>
      <c r="B1195" s="3"/>
      <c r="C1195" s="4"/>
      <c r="D1195" s="4"/>
      <c r="E1195" s="4"/>
      <c r="F1195" s="5"/>
      <c r="G1195" s="35"/>
      <c r="H1195" s="34"/>
    </row>
    <row r="1196" spans="1:8">
      <c r="A1196" s="2"/>
      <c r="B1196" s="6"/>
      <c r="C1196" s="4"/>
      <c r="D1196" s="4"/>
      <c r="E1196" s="4"/>
      <c r="F1196" s="7"/>
      <c r="G1196" s="35"/>
      <c r="H1196" s="34"/>
    </row>
    <row r="1197" spans="1:8">
      <c r="A1197" s="2"/>
      <c r="B1197" s="6"/>
      <c r="C1197" s="4"/>
      <c r="D1197" s="4"/>
      <c r="E1197" s="4"/>
      <c r="F1197" s="7"/>
      <c r="G1197" s="35"/>
      <c r="H1197" s="34"/>
    </row>
    <row r="1198" spans="1:8">
      <c r="A1198" s="2"/>
      <c r="B1198" s="3"/>
      <c r="C1198" s="4"/>
      <c r="D1198" s="4"/>
      <c r="E1198" s="4"/>
      <c r="F1198" s="5"/>
      <c r="G1198" s="35"/>
      <c r="H1198" s="34"/>
    </row>
    <row r="1199" spans="1:8">
      <c r="A1199" s="2"/>
      <c r="B1199" s="3"/>
      <c r="C1199" s="4"/>
      <c r="D1199" s="4"/>
      <c r="E1199" s="4"/>
      <c r="F1199" s="5"/>
      <c r="G1199" s="35"/>
      <c r="H1199" s="34"/>
    </row>
    <row r="1200" spans="1:8">
      <c r="A1200" s="2"/>
      <c r="B1200" s="6"/>
      <c r="C1200" s="4"/>
      <c r="D1200" s="4"/>
      <c r="E1200" s="4"/>
      <c r="F1200" s="7"/>
      <c r="G1200" s="35"/>
      <c r="H1200" s="34"/>
    </row>
    <row r="1201" spans="1:8">
      <c r="A1201" s="2"/>
      <c r="B1201" s="3"/>
      <c r="C1201" s="4"/>
      <c r="D1201" s="4"/>
      <c r="E1201" s="4"/>
      <c r="F1201" s="5"/>
      <c r="G1201" s="35"/>
      <c r="H1201" s="34"/>
    </row>
    <row r="1202" spans="1:8">
      <c r="A1202" s="2"/>
      <c r="B1202" s="3"/>
      <c r="C1202" s="4"/>
      <c r="D1202" s="4"/>
      <c r="E1202" s="4"/>
      <c r="F1202" s="5"/>
      <c r="G1202" s="35"/>
      <c r="H1202" s="34"/>
    </row>
    <row r="1203" spans="1:8">
      <c r="A1203" s="2"/>
      <c r="B1203" s="6"/>
      <c r="C1203" s="4"/>
      <c r="D1203" s="4"/>
      <c r="E1203" s="4"/>
      <c r="F1203" s="7"/>
      <c r="G1203" s="35"/>
      <c r="H1203" s="34"/>
    </row>
    <row r="1204" spans="1:8">
      <c r="A1204" s="2"/>
      <c r="B1204" s="6"/>
      <c r="C1204" s="4"/>
      <c r="D1204" s="4"/>
      <c r="E1204" s="4"/>
      <c r="F1204" s="7"/>
      <c r="G1204" s="35"/>
      <c r="H1204" s="34"/>
    </row>
    <row r="1205" spans="1:8">
      <c r="A1205" s="2"/>
      <c r="B1205" s="3"/>
      <c r="C1205" s="4"/>
      <c r="D1205" s="4"/>
      <c r="E1205" s="4"/>
      <c r="F1205" s="5"/>
      <c r="G1205" s="35"/>
      <c r="H1205" s="34"/>
    </row>
    <row r="1206" spans="1:8">
      <c r="A1206" s="2"/>
      <c r="B1206" s="3"/>
      <c r="C1206" s="4"/>
      <c r="D1206" s="4"/>
      <c r="E1206" s="4"/>
      <c r="F1206" s="5"/>
      <c r="G1206" s="35"/>
      <c r="H1206" s="34"/>
    </row>
    <row r="1207" spans="1:8">
      <c r="A1207" s="2"/>
      <c r="B1207" s="6"/>
      <c r="C1207" s="4"/>
      <c r="D1207" s="4"/>
      <c r="E1207" s="4"/>
      <c r="F1207" s="7"/>
      <c r="G1207" s="35"/>
      <c r="H1207" s="34"/>
    </row>
    <row r="1208" spans="1:8">
      <c r="A1208" s="2"/>
      <c r="B1208" s="6"/>
      <c r="C1208" s="4"/>
      <c r="D1208" s="4"/>
      <c r="E1208" s="4"/>
      <c r="F1208" s="7"/>
      <c r="G1208" s="35"/>
      <c r="H1208" s="34"/>
    </row>
    <row r="1209" spans="1:8">
      <c r="A1209" s="2"/>
      <c r="B1209" s="3"/>
      <c r="C1209" s="4"/>
      <c r="D1209" s="4"/>
      <c r="E1209" s="4"/>
      <c r="F1209" s="5"/>
      <c r="G1209" s="35"/>
      <c r="H1209" s="34"/>
    </row>
    <row r="1210" spans="1:8">
      <c r="A1210" s="2"/>
      <c r="B1210" s="6"/>
      <c r="C1210" s="4"/>
      <c r="D1210" s="4"/>
      <c r="E1210" s="4"/>
      <c r="F1210" s="7"/>
      <c r="G1210" s="35"/>
      <c r="H1210" s="34"/>
    </row>
    <row r="1211" spans="1:8">
      <c r="A1211" s="2"/>
      <c r="B1211" s="6"/>
      <c r="C1211" s="4"/>
      <c r="D1211" s="4"/>
      <c r="E1211" s="4"/>
      <c r="F1211" s="7"/>
      <c r="G1211" s="35"/>
      <c r="H1211" s="34"/>
    </row>
    <row r="1212" spans="1:8">
      <c r="A1212" s="2"/>
      <c r="B1212" s="6"/>
      <c r="C1212" s="4"/>
      <c r="D1212" s="4"/>
      <c r="E1212" s="4"/>
      <c r="F1212" s="7"/>
      <c r="G1212" s="35"/>
      <c r="H1212" s="34"/>
    </row>
    <row r="1213" spans="1:8">
      <c r="A1213" s="2"/>
      <c r="B1213" s="3"/>
      <c r="C1213" s="4"/>
      <c r="D1213" s="4"/>
      <c r="E1213" s="4"/>
      <c r="F1213" s="5"/>
      <c r="G1213" s="35"/>
      <c r="H1213" s="34"/>
    </row>
    <row r="1214" spans="1:8">
      <c r="A1214" s="2"/>
      <c r="B1214" s="6"/>
      <c r="C1214" s="4"/>
      <c r="D1214" s="4"/>
      <c r="E1214" s="4"/>
      <c r="F1214" s="7"/>
      <c r="G1214" s="35"/>
      <c r="H1214" s="34"/>
    </row>
    <row r="1215" spans="1:8">
      <c r="A1215" s="2"/>
      <c r="B1215" s="6"/>
      <c r="C1215" s="4"/>
      <c r="D1215" s="4"/>
      <c r="E1215" s="4"/>
      <c r="F1215" s="7"/>
      <c r="G1215" s="35"/>
      <c r="H1215" s="34"/>
    </row>
    <row r="1216" spans="1:8">
      <c r="A1216" s="2"/>
      <c r="B1216" s="6"/>
      <c r="C1216" s="4"/>
      <c r="D1216" s="4"/>
      <c r="E1216" s="4"/>
      <c r="F1216" s="7"/>
      <c r="G1216" s="35"/>
      <c r="H1216" s="34"/>
    </row>
    <row r="1217" spans="1:8">
      <c r="A1217" s="2"/>
      <c r="B1217" s="6"/>
      <c r="C1217" s="4"/>
      <c r="D1217" s="4"/>
      <c r="E1217" s="4"/>
      <c r="F1217" s="7"/>
      <c r="G1217" s="35"/>
      <c r="H1217" s="34"/>
    </row>
    <row r="1218" spans="1:8">
      <c r="A1218" s="2"/>
      <c r="B1218" s="6"/>
      <c r="C1218" s="4"/>
      <c r="D1218" s="4"/>
      <c r="E1218" s="4"/>
      <c r="F1218" s="7"/>
      <c r="G1218" s="35"/>
      <c r="H1218" s="34"/>
    </row>
    <row r="1219" spans="1:8">
      <c r="A1219" s="2"/>
      <c r="B1219" s="6"/>
      <c r="C1219" s="4"/>
      <c r="D1219" s="4"/>
      <c r="E1219" s="4"/>
      <c r="F1219" s="7"/>
      <c r="G1219" s="35"/>
      <c r="H1219" s="34"/>
    </row>
    <row r="1220" spans="1:8">
      <c r="A1220" s="2"/>
      <c r="B1220" s="3"/>
      <c r="C1220" s="4"/>
      <c r="D1220" s="4"/>
      <c r="E1220" s="4"/>
      <c r="F1220" s="5"/>
      <c r="G1220" s="35"/>
      <c r="H1220" s="34"/>
    </row>
    <row r="1221" spans="1:8">
      <c r="A1221" s="2"/>
      <c r="B1221" s="3"/>
      <c r="C1221" s="4"/>
      <c r="D1221" s="4"/>
      <c r="E1221" s="4"/>
      <c r="F1221" s="5"/>
      <c r="G1221" s="35"/>
      <c r="H1221" s="34"/>
    </row>
    <row r="1222" spans="1:8">
      <c r="A1222" s="2"/>
      <c r="B1222" s="3"/>
      <c r="C1222" s="4"/>
      <c r="D1222" s="4"/>
      <c r="E1222" s="4"/>
      <c r="F1222" s="5"/>
      <c r="G1222" s="35"/>
      <c r="H1222" s="34"/>
    </row>
    <row r="1223" spans="1:8">
      <c r="A1223" s="2"/>
      <c r="B1223" s="3"/>
      <c r="C1223" s="4"/>
      <c r="D1223" s="4"/>
      <c r="E1223" s="4"/>
      <c r="F1223" s="5"/>
      <c r="G1223" s="35"/>
      <c r="H1223" s="34"/>
    </row>
    <row r="1224" spans="1:8">
      <c r="A1224" s="2"/>
      <c r="B1224" s="6"/>
      <c r="C1224" s="4"/>
      <c r="D1224" s="4"/>
      <c r="E1224" s="4"/>
      <c r="F1224" s="7"/>
      <c r="G1224" s="35"/>
      <c r="H1224" s="34"/>
    </row>
    <row r="1225" spans="1:8">
      <c r="A1225" s="2"/>
      <c r="B1225" s="6"/>
      <c r="C1225" s="4"/>
      <c r="D1225" s="4"/>
      <c r="E1225" s="4"/>
      <c r="F1225" s="7"/>
      <c r="G1225" s="35"/>
      <c r="H1225" s="34"/>
    </row>
    <row r="1226" spans="1:8">
      <c r="A1226" s="2"/>
      <c r="B1226" s="6"/>
      <c r="C1226" s="4"/>
      <c r="D1226" s="4"/>
      <c r="E1226" s="4"/>
      <c r="F1226" s="7"/>
      <c r="G1226" s="35"/>
      <c r="H1226" s="34"/>
    </row>
    <row r="1227" spans="1:8">
      <c r="A1227" s="2"/>
      <c r="B1227" s="6"/>
      <c r="C1227" s="4"/>
      <c r="D1227" s="4"/>
      <c r="E1227" s="4"/>
      <c r="F1227" s="7"/>
      <c r="G1227" s="35"/>
      <c r="H1227" s="34"/>
    </row>
    <row r="1228" spans="1:8">
      <c r="A1228" s="2"/>
      <c r="B1228" s="3"/>
      <c r="C1228" s="4"/>
      <c r="D1228" s="4"/>
      <c r="E1228" s="4"/>
      <c r="F1228" s="5"/>
      <c r="G1228" s="35"/>
      <c r="H1228" s="34"/>
    </row>
    <row r="1229" spans="1:8">
      <c r="A1229" s="2"/>
      <c r="B1229" s="6"/>
      <c r="C1229" s="4"/>
      <c r="D1229" s="4"/>
      <c r="E1229" s="4"/>
      <c r="F1229" s="7"/>
      <c r="G1229" s="35"/>
      <c r="H1229" s="34"/>
    </row>
    <row r="1230" spans="1:8">
      <c r="A1230" s="2"/>
      <c r="B1230" s="6"/>
      <c r="C1230" s="4"/>
      <c r="D1230" s="4"/>
      <c r="E1230" s="4"/>
      <c r="F1230" s="7"/>
      <c r="G1230" s="35"/>
      <c r="H1230" s="34"/>
    </row>
    <row r="1231" spans="1:8">
      <c r="A1231" s="2"/>
      <c r="B1231" s="6"/>
      <c r="C1231" s="4"/>
      <c r="D1231" s="4"/>
      <c r="E1231" s="4"/>
      <c r="F1231" s="7"/>
      <c r="G1231" s="35"/>
      <c r="H1231" s="34"/>
    </row>
    <row r="1232" spans="1:8">
      <c r="A1232" s="2"/>
      <c r="B1232" s="3"/>
      <c r="C1232" s="4"/>
      <c r="D1232" s="4"/>
      <c r="E1232" s="4"/>
      <c r="F1232" s="5"/>
      <c r="G1232" s="35"/>
      <c r="H1232" s="34"/>
    </row>
    <row r="1233" spans="1:8">
      <c r="A1233" s="2"/>
      <c r="B1233" s="6"/>
      <c r="C1233" s="4"/>
      <c r="D1233" s="4"/>
      <c r="E1233" s="4"/>
      <c r="F1233" s="7"/>
      <c r="G1233" s="35"/>
      <c r="H1233" s="34"/>
    </row>
    <row r="1234" spans="1:8">
      <c r="A1234" s="2"/>
      <c r="B1234" s="3"/>
      <c r="C1234" s="4"/>
      <c r="D1234" s="4"/>
      <c r="E1234" s="4"/>
      <c r="F1234" s="5"/>
      <c r="G1234" s="35"/>
      <c r="H1234" s="34"/>
    </row>
    <row r="1235" spans="1:8">
      <c r="A1235" s="2"/>
      <c r="B1235" s="3"/>
      <c r="C1235" s="4"/>
      <c r="D1235" s="4"/>
      <c r="E1235" s="4"/>
      <c r="F1235" s="5"/>
      <c r="G1235" s="35"/>
      <c r="H1235" s="34"/>
    </row>
    <row r="1236" spans="1:8">
      <c r="A1236" s="2"/>
      <c r="B1236" s="3"/>
      <c r="C1236" s="4"/>
      <c r="D1236" s="4"/>
      <c r="E1236" s="4"/>
      <c r="F1236" s="5"/>
      <c r="G1236" s="35"/>
      <c r="H1236" s="34"/>
    </row>
    <row r="1237" spans="1:8">
      <c r="A1237" s="2"/>
      <c r="B1237" s="6"/>
      <c r="C1237" s="4"/>
      <c r="D1237" s="4"/>
      <c r="E1237" s="4"/>
      <c r="F1237" s="7"/>
      <c r="G1237" s="35"/>
      <c r="H1237" s="34"/>
    </row>
    <row r="1238" spans="1:8">
      <c r="A1238" s="2"/>
      <c r="B1238" s="3"/>
      <c r="C1238" s="4"/>
      <c r="D1238" s="4"/>
      <c r="E1238" s="4"/>
      <c r="F1238" s="5"/>
      <c r="G1238" s="35"/>
      <c r="H1238" s="34"/>
    </row>
    <row r="1239" spans="1:8">
      <c r="A1239" s="2"/>
      <c r="B1239" s="6"/>
      <c r="C1239" s="4"/>
      <c r="D1239" s="4"/>
      <c r="E1239" s="4"/>
      <c r="F1239" s="7"/>
      <c r="G1239" s="35"/>
      <c r="H1239" s="34"/>
    </row>
    <row r="1240" spans="1:8">
      <c r="A1240" s="2"/>
      <c r="B1240" s="3"/>
      <c r="C1240" s="4"/>
      <c r="D1240" s="4"/>
      <c r="E1240" s="4"/>
      <c r="F1240" s="5"/>
      <c r="G1240" s="35"/>
      <c r="H1240" s="34"/>
    </row>
    <row r="1241" spans="1:8">
      <c r="A1241" s="2"/>
      <c r="B1241" s="3"/>
      <c r="C1241" s="4"/>
      <c r="D1241" s="4"/>
      <c r="E1241" s="4"/>
      <c r="F1241" s="5"/>
      <c r="G1241" s="35"/>
      <c r="H1241" s="34"/>
    </row>
    <row r="1242" spans="1:8">
      <c r="A1242" s="2"/>
      <c r="B1242" s="3"/>
      <c r="C1242" s="4"/>
      <c r="D1242" s="4"/>
      <c r="E1242" s="4"/>
      <c r="F1242" s="5"/>
      <c r="G1242" s="35"/>
      <c r="H1242" s="34"/>
    </row>
    <row r="1243" spans="1:8">
      <c r="A1243" s="2"/>
      <c r="B1243" s="3"/>
      <c r="C1243" s="4"/>
      <c r="D1243" s="4"/>
      <c r="E1243" s="4"/>
      <c r="F1243" s="5"/>
      <c r="G1243" s="35"/>
      <c r="H1243" s="34"/>
    </row>
    <row r="1244" spans="1:8">
      <c r="A1244" s="2"/>
      <c r="B1244" s="6"/>
      <c r="C1244" s="4"/>
      <c r="D1244" s="4"/>
      <c r="E1244" s="4"/>
      <c r="F1244" s="7"/>
      <c r="G1244" s="35"/>
      <c r="H1244" s="34"/>
    </row>
    <row r="1245" spans="1:8">
      <c r="A1245" s="2"/>
      <c r="B1245" s="3"/>
      <c r="C1245" s="4"/>
      <c r="D1245" s="4"/>
      <c r="E1245" s="4"/>
      <c r="F1245" s="5"/>
      <c r="G1245" s="35"/>
      <c r="H1245" s="34"/>
    </row>
    <row r="1246" spans="1:8">
      <c r="A1246" s="2"/>
      <c r="B1246" s="3"/>
      <c r="C1246" s="4"/>
      <c r="D1246" s="4"/>
      <c r="E1246" s="4"/>
      <c r="F1246" s="5"/>
      <c r="G1246" s="35"/>
      <c r="H1246" s="34"/>
    </row>
    <row r="1247" spans="1:8">
      <c r="A1247" s="2"/>
      <c r="B1247" s="3"/>
      <c r="C1247" s="4"/>
      <c r="D1247" s="4"/>
      <c r="E1247" s="4"/>
      <c r="F1247" s="5"/>
      <c r="G1247" s="35"/>
      <c r="H1247" s="34"/>
    </row>
    <row r="1248" spans="1:8">
      <c r="A1248" s="2"/>
      <c r="B1248" s="6"/>
      <c r="C1248" s="4"/>
      <c r="D1248" s="4"/>
      <c r="E1248" s="4"/>
      <c r="F1248" s="7"/>
      <c r="G1248" s="35"/>
      <c r="H1248" s="34"/>
    </row>
    <row r="1249" spans="1:8">
      <c r="A1249" s="2"/>
      <c r="B1249" s="6"/>
      <c r="C1249" s="4"/>
      <c r="D1249" s="4"/>
      <c r="E1249" s="4"/>
      <c r="F1249" s="7"/>
      <c r="G1249" s="35"/>
      <c r="H1249" s="34"/>
    </row>
    <row r="1250" spans="1:8">
      <c r="A1250" s="2"/>
      <c r="B1250" s="6"/>
      <c r="C1250" s="4"/>
      <c r="D1250" s="4"/>
      <c r="E1250" s="4"/>
      <c r="F1250" s="7"/>
      <c r="G1250" s="35"/>
      <c r="H1250" s="34"/>
    </row>
    <row r="1251" spans="1:8">
      <c r="A1251" s="2"/>
      <c r="B1251" s="6"/>
      <c r="C1251" s="4"/>
      <c r="D1251" s="4"/>
      <c r="E1251" s="4"/>
      <c r="F1251" s="7"/>
      <c r="G1251" s="35"/>
      <c r="H1251" s="34"/>
    </row>
    <row r="1252" spans="1:8">
      <c r="A1252" s="2"/>
      <c r="B1252" s="6"/>
      <c r="C1252" s="4"/>
      <c r="D1252" s="4"/>
      <c r="E1252" s="4"/>
      <c r="F1252" s="7"/>
      <c r="G1252" s="35"/>
      <c r="H1252" s="34"/>
    </row>
    <row r="1253" spans="1:8">
      <c r="A1253" s="2"/>
      <c r="B1253" s="3"/>
      <c r="C1253" s="4"/>
      <c r="D1253" s="4"/>
      <c r="E1253" s="4"/>
      <c r="F1253" s="5"/>
      <c r="G1253" s="35"/>
      <c r="H1253" s="34"/>
    </row>
    <row r="1254" spans="1:8">
      <c r="A1254" s="2"/>
      <c r="B1254" s="6"/>
      <c r="C1254" s="4"/>
      <c r="D1254" s="4"/>
      <c r="E1254" s="4"/>
      <c r="F1254" s="7"/>
      <c r="G1254" s="35"/>
      <c r="H1254" s="34"/>
    </row>
    <row r="1255" spans="1:8">
      <c r="A1255" s="2"/>
      <c r="B1255" s="3"/>
      <c r="C1255" s="4"/>
      <c r="D1255" s="4"/>
      <c r="E1255" s="4"/>
      <c r="F1255" s="5"/>
      <c r="G1255" s="35"/>
      <c r="H1255" s="34"/>
    </row>
    <row r="1256" spans="1:8">
      <c r="A1256" s="2"/>
      <c r="B1256" s="3"/>
      <c r="C1256" s="4"/>
      <c r="D1256" s="4"/>
      <c r="E1256" s="4"/>
      <c r="F1256" s="5"/>
      <c r="G1256" s="35"/>
      <c r="H1256" s="34"/>
    </row>
    <row r="1257" spans="1:8">
      <c r="A1257" s="2"/>
      <c r="B1257" s="3"/>
      <c r="C1257" s="4"/>
      <c r="D1257" s="4"/>
      <c r="E1257" s="4"/>
      <c r="F1257" s="5"/>
      <c r="G1257" s="35"/>
      <c r="H1257" s="34"/>
    </row>
    <row r="1258" spans="1:8">
      <c r="A1258" s="2"/>
      <c r="B1258" s="6"/>
      <c r="C1258" s="4"/>
      <c r="D1258" s="4"/>
      <c r="E1258" s="4"/>
      <c r="F1258" s="7"/>
      <c r="G1258" s="35"/>
      <c r="H1258" s="34"/>
    </row>
    <row r="1259" spans="1:8">
      <c r="A1259" s="2"/>
      <c r="B1259" s="3"/>
      <c r="C1259" s="4"/>
      <c r="D1259" s="4"/>
      <c r="E1259" s="4"/>
      <c r="F1259" s="5"/>
      <c r="G1259" s="35"/>
      <c r="H1259" s="34"/>
    </row>
    <row r="1260" spans="1:8">
      <c r="A1260" s="2"/>
      <c r="B1260" s="6"/>
      <c r="C1260" s="4"/>
      <c r="D1260" s="4"/>
      <c r="E1260" s="4"/>
      <c r="F1260" s="7"/>
      <c r="G1260" s="35"/>
      <c r="H1260" s="34"/>
    </row>
    <row r="1261" spans="1:8">
      <c r="A1261" s="2"/>
      <c r="B1261" s="6"/>
      <c r="C1261" s="4"/>
      <c r="D1261" s="4"/>
      <c r="E1261" s="4"/>
      <c r="F1261" s="7"/>
      <c r="G1261" s="35"/>
      <c r="H1261" s="34"/>
    </row>
    <row r="1262" spans="1:8">
      <c r="A1262" s="2"/>
      <c r="B1262" s="3"/>
      <c r="C1262" s="4"/>
      <c r="D1262" s="4"/>
      <c r="E1262" s="4"/>
      <c r="F1262" s="5"/>
      <c r="G1262" s="35"/>
      <c r="H1262" s="34"/>
    </row>
    <row r="1263" spans="1:8">
      <c r="A1263" s="2"/>
      <c r="B1263" s="3"/>
      <c r="C1263" s="4"/>
      <c r="D1263" s="4"/>
      <c r="E1263" s="4"/>
      <c r="F1263" s="5"/>
      <c r="G1263" s="35"/>
      <c r="H1263" s="34"/>
    </row>
    <row r="1264" spans="1:8">
      <c r="A1264" s="2"/>
      <c r="B1264" s="3"/>
      <c r="C1264" s="4"/>
      <c r="D1264" s="4"/>
      <c r="E1264" s="4"/>
      <c r="F1264" s="5"/>
      <c r="G1264" s="35"/>
      <c r="H1264" s="34"/>
    </row>
    <row r="1265" spans="1:8">
      <c r="A1265" s="2"/>
      <c r="B1265" s="6"/>
      <c r="C1265" s="4"/>
      <c r="D1265" s="4"/>
      <c r="E1265" s="4"/>
      <c r="F1265" s="7"/>
      <c r="G1265" s="35"/>
      <c r="H1265" s="34"/>
    </row>
    <row r="1266" spans="1:8">
      <c r="A1266" s="2"/>
      <c r="B1266" s="6"/>
      <c r="C1266" s="4"/>
      <c r="D1266" s="4"/>
      <c r="E1266" s="4"/>
      <c r="F1266" s="7"/>
      <c r="G1266" s="35"/>
      <c r="H1266" s="34"/>
    </row>
    <row r="1267" spans="1:8">
      <c r="A1267" s="2"/>
      <c r="B1267" s="6"/>
      <c r="C1267" s="4"/>
      <c r="D1267" s="4"/>
      <c r="E1267" s="4"/>
      <c r="F1267" s="7"/>
      <c r="G1267" s="35"/>
      <c r="H1267" s="34"/>
    </row>
    <row r="1268" spans="1:8">
      <c r="A1268" s="2"/>
      <c r="B1268" s="3"/>
      <c r="C1268" s="4"/>
      <c r="D1268" s="4"/>
      <c r="E1268" s="4"/>
      <c r="F1268" s="5"/>
      <c r="G1268" s="35"/>
      <c r="H1268" s="34"/>
    </row>
    <row r="1269" spans="1:8">
      <c r="A1269" s="2"/>
      <c r="B1269" s="6"/>
      <c r="C1269" s="4"/>
      <c r="D1269" s="4"/>
      <c r="E1269" s="4"/>
      <c r="F1269" s="7"/>
      <c r="G1269" s="35"/>
      <c r="H1269" s="34"/>
    </row>
    <row r="1270" spans="1:8">
      <c r="A1270" s="2"/>
      <c r="B1270" s="6"/>
      <c r="C1270" s="4"/>
      <c r="D1270" s="4"/>
      <c r="E1270" s="4"/>
      <c r="F1270" s="7"/>
      <c r="G1270" s="35"/>
      <c r="H1270" s="34"/>
    </row>
    <row r="1271" spans="1:8">
      <c r="A1271" s="2"/>
      <c r="B1271" s="6"/>
      <c r="C1271" s="4"/>
      <c r="D1271" s="4"/>
      <c r="E1271" s="4"/>
      <c r="F1271" s="7"/>
      <c r="G1271" s="35"/>
      <c r="H1271" s="34"/>
    </row>
    <row r="1272" spans="1:8">
      <c r="A1272" s="2"/>
      <c r="B1272" s="6"/>
      <c r="C1272" s="4"/>
      <c r="D1272" s="4"/>
      <c r="E1272" s="4"/>
      <c r="F1272" s="7"/>
      <c r="G1272" s="35"/>
      <c r="H1272" s="34"/>
    </row>
    <row r="1273" spans="1:8">
      <c r="A1273" s="2"/>
      <c r="B1273" s="6"/>
      <c r="C1273" s="4"/>
      <c r="D1273" s="4"/>
      <c r="E1273" s="4"/>
      <c r="F1273" s="7"/>
      <c r="G1273" s="35"/>
      <c r="H1273" s="34"/>
    </row>
    <row r="1274" spans="1:8">
      <c r="A1274" s="2"/>
      <c r="B1274" s="6"/>
      <c r="C1274" s="4"/>
      <c r="D1274" s="4"/>
      <c r="E1274" s="4"/>
      <c r="F1274" s="7"/>
      <c r="G1274" s="35"/>
      <c r="H1274" s="34"/>
    </row>
    <row r="1275" spans="1:8">
      <c r="A1275" s="2"/>
      <c r="B1275" s="3"/>
      <c r="C1275" s="4"/>
      <c r="D1275" s="4"/>
      <c r="E1275" s="4"/>
      <c r="F1275" s="5"/>
      <c r="G1275" s="35"/>
      <c r="H1275" s="34"/>
    </row>
    <row r="1276" spans="1:8">
      <c r="A1276" s="2"/>
      <c r="B1276" s="3"/>
      <c r="C1276" s="4"/>
      <c r="D1276" s="4"/>
      <c r="E1276" s="4"/>
      <c r="F1276" s="5"/>
      <c r="G1276" s="35"/>
      <c r="H1276" s="34"/>
    </row>
    <row r="1277" spans="1:8">
      <c r="A1277" s="2"/>
      <c r="B1277" s="3"/>
      <c r="C1277" s="4"/>
      <c r="D1277" s="4"/>
      <c r="E1277" s="4"/>
      <c r="F1277" s="5"/>
      <c r="G1277" s="35"/>
      <c r="H1277" s="34"/>
    </row>
    <row r="1278" spans="1:8">
      <c r="A1278" s="2"/>
      <c r="B1278" s="6"/>
      <c r="C1278" s="4"/>
      <c r="D1278" s="4"/>
      <c r="E1278" s="4"/>
      <c r="F1278" s="7"/>
      <c r="G1278" s="35"/>
      <c r="H1278" s="34"/>
    </row>
    <row r="1279" spans="1:8">
      <c r="A1279" s="2"/>
      <c r="B1279" s="3"/>
      <c r="C1279" s="4"/>
      <c r="D1279" s="4"/>
      <c r="E1279" s="4"/>
      <c r="F1279" s="5"/>
      <c r="G1279" s="35"/>
      <c r="H1279" s="34"/>
    </row>
    <row r="1280" spans="1:8">
      <c r="A1280" s="2"/>
      <c r="B1280" s="3"/>
      <c r="C1280" s="4"/>
      <c r="D1280" s="4"/>
      <c r="E1280" s="4"/>
      <c r="F1280" s="5"/>
      <c r="G1280" s="35"/>
      <c r="H1280" s="34"/>
    </row>
    <row r="1281" spans="1:8">
      <c r="A1281" s="2"/>
      <c r="B1281" s="6"/>
      <c r="C1281" s="4"/>
      <c r="D1281" s="4"/>
      <c r="E1281" s="4"/>
      <c r="F1281" s="7"/>
      <c r="G1281" s="35"/>
      <c r="H1281" s="34"/>
    </row>
    <row r="1282" spans="1:8">
      <c r="A1282" s="2"/>
      <c r="B1282" s="3"/>
      <c r="C1282" s="4"/>
      <c r="D1282" s="4"/>
      <c r="E1282" s="4"/>
      <c r="F1282" s="5"/>
      <c r="G1282" s="35"/>
      <c r="H1282" s="34"/>
    </row>
    <row r="1283" spans="1:8">
      <c r="A1283" s="2"/>
      <c r="B1283" s="3"/>
      <c r="C1283" s="4"/>
      <c r="D1283" s="4"/>
      <c r="E1283" s="4"/>
      <c r="F1283" s="5"/>
      <c r="G1283" s="35"/>
      <c r="H1283" s="34"/>
    </row>
    <row r="1284" spans="1:8">
      <c r="A1284" s="2"/>
      <c r="B1284" s="3"/>
      <c r="C1284" s="4"/>
      <c r="D1284" s="4"/>
      <c r="E1284" s="4"/>
      <c r="F1284" s="5"/>
      <c r="G1284" s="35"/>
      <c r="H1284" s="34"/>
    </row>
    <row r="1285" spans="1:8">
      <c r="A1285" s="2"/>
      <c r="B1285" s="6"/>
      <c r="C1285" s="4"/>
      <c r="D1285" s="4"/>
      <c r="E1285" s="4"/>
      <c r="F1285" s="7"/>
      <c r="G1285" s="35"/>
      <c r="H1285" s="34"/>
    </row>
    <row r="1286" spans="1:8">
      <c r="A1286" s="2"/>
      <c r="B1286" s="3"/>
      <c r="C1286" s="4"/>
      <c r="D1286" s="4"/>
      <c r="E1286" s="4"/>
      <c r="F1286" s="5"/>
      <c r="G1286" s="35"/>
      <c r="H1286" s="34"/>
    </row>
    <row r="1287" spans="1:8">
      <c r="A1287" s="2"/>
      <c r="B1287" s="6"/>
      <c r="C1287" s="4"/>
      <c r="D1287" s="4"/>
      <c r="E1287" s="4"/>
      <c r="F1287" s="7"/>
      <c r="G1287" s="35"/>
      <c r="H1287" s="34"/>
    </row>
    <row r="1288" spans="1:8">
      <c r="A1288" s="2"/>
      <c r="B1288" s="6"/>
      <c r="C1288" s="4"/>
      <c r="D1288" s="4"/>
      <c r="E1288" s="4"/>
      <c r="F1288" s="7"/>
      <c r="G1288" s="35"/>
      <c r="H1288" s="34"/>
    </row>
    <row r="1289" spans="1:8">
      <c r="A1289" s="2"/>
      <c r="B1289" s="3"/>
      <c r="C1289" s="4"/>
      <c r="D1289" s="4"/>
      <c r="E1289" s="4"/>
      <c r="F1289" s="5"/>
      <c r="G1289" s="35"/>
      <c r="H1289" s="34"/>
    </row>
    <row r="1290" spans="1:8">
      <c r="A1290" s="2"/>
      <c r="B1290" s="3"/>
      <c r="C1290" s="4"/>
      <c r="D1290" s="4"/>
      <c r="E1290" s="4"/>
      <c r="F1290" s="5"/>
      <c r="G1290" s="35"/>
      <c r="H1290" s="34"/>
    </row>
    <row r="1291" spans="1:8">
      <c r="A1291" s="2"/>
      <c r="B1291" s="6"/>
      <c r="C1291" s="4"/>
      <c r="D1291" s="4"/>
      <c r="E1291" s="4"/>
      <c r="F1291" s="7"/>
      <c r="G1291" s="35"/>
      <c r="H1291" s="34"/>
    </row>
    <row r="1292" spans="1:8">
      <c r="A1292" s="2"/>
      <c r="B1292" s="6"/>
      <c r="C1292" s="4"/>
      <c r="D1292" s="4"/>
      <c r="E1292" s="4"/>
      <c r="F1292" s="7"/>
      <c r="G1292" s="35"/>
      <c r="H1292" s="34"/>
    </row>
    <row r="1293" spans="1:8">
      <c r="A1293" s="2"/>
      <c r="B1293" s="3"/>
      <c r="C1293" s="4"/>
      <c r="D1293" s="4"/>
      <c r="E1293" s="4"/>
      <c r="F1293" s="5"/>
      <c r="G1293" s="35"/>
      <c r="H1293" s="34"/>
    </row>
    <row r="1294" spans="1:8">
      <c r="A1294" s="2"/>
      <c r="B1294" s="6"/>
      <c r="C1294" s="4"/>
      <c r="D1294" s="4"/>
      <c r="E1294" s="4"/>
      <c r="F1294" s="7"/>
      <c r="G1294" s="35"/>
      <c r="H1294" s="34"/>
    </row>
    <row r="1295" spans="1:8">
      <c r="A1295" s="2"/>
      <c r="B1295" s="3"/>
      <c r="C1295" s="4"/>
      <c r="D1295" s="4"/>
      <c r="E1295" s="4"/>
      <c r="F1295" s="5"/>
      <c r="G1295" s="35"/>
      <c r="H1295" s="34"/>
    </row>
    <row r="1296" spans="1:8">
      <c r="A1296" s="2"/>
      <c r="B1296" s="6"/>
      <c r="C1296" s="4"/>
      <c r="D1296" s="4"/>
      <c r="E1296" s="4"/>
      <c r="F1296" s="7"/>
      <c r="G1296" s="35"/>
      <c r="H1296" s="34"/>
    </row>
    <row r="1297" spans="1:8">
      <c r="A1297" s="2"/>
      <c r="B1297" s="6"/>
      <c r="C1297" s="4"/>
      <c r="D1297" s="4"/>
      <c r="E1297" s="4"/>
      <c r="F1297" s="7"/>
      <c r="G1297" s="35"/>
      <c r="H1297" s="34"/>
    </row>
    <row r="1298" spans="1:8">
      <c r="A1298" s="2"/>
      <c r="B1298" s="3"/>
      <c r="C1298" s="4"/>
      <c r="D1298" s="4"/>
      <c r="E1298" s="4"/>
      <c r="F1298" s="5"/>
      <c r="G1298" s="35"/>
      <c r="H1298" s="34"/>
    </row>
    <row r="1299" spans="1:8">
      <c r="A1299" s="2"/>
      <c r="B1299" s="3"/>
      <c r="C1299" s="4"/>
      <c r="D1299" s="4"/>
      <c r="E1299" s="4"/>
      <c r="F1299" s="5"/>
      <c r="G1299" s="35"/>
      <c r="H1299" s="34"/>
    </row>
    <row r="1300" spans="1:8">
      <c r="A1300" s="2"/>
      <c r="B1300" s="6"/>
      <c r="C1300" s="4"/>
      <c r="D1300" s="4"/>
      <c r="E1300" s="4"/>
      <c r="F1300" s="7"/>
      <c r="G1300" s="35"/>
      <c r="H1300" s="34"/>
    </row>
    <row r="1301" spans="1:8">
      <c r="A1301" s="2"/>
      <c r="B1301" s="6"/>
      <c r="C1301" s="4"/>
      <c r="D1301" s="4"/>
      <c r="E1301" s="4"/>
      <c r="F1301" s="7"/>
      <c r="G1301" s="35"/>
      <c r="H1301" s="34"/>
    </row>
    <row r="1302" spans="1:8">
      <c r="A1302" s="2"/>
      <c r="B1302" s="6"/>
      <c r="C1302" s="4"/>
      <c r="D1302" s="4"/>
      <c r="E1302" s="4"/>
      <c r="F1302" s="7"/>
      <c r="G1302" s="35"/>
      <c r="H1302" s="34"/>
    </row>
    <row r="1303" spans="1:8">
      <c r="A1303" s="2"/>
      <c r="B1303" s="3"/>
      <c r="C1303" s="4"/>
      <c r="D1303" s="4"/>
      <c r="E1303" s="4"/>
      <c r="F1303" s="5"/>
      <c r="G1303" s="35"/>
      <c r="H1303" s="34"/>
    </row>
    <row r="1304" spans="1:8">
      <c r="A1304" s="2"/>
      <c r="B1304" s="6"/>
      <c r="C1304" s="4"/>
      <c r="D1304" s="4"/>
      <c r="E1304" s="4"/>
      <c r="F1304" s="7"/>
      <c r="G1304" s="35"/>
      <c r="H1304" s="34"/>
    </row>
    <row r="1305" spans="1:8">
      <c r="A1305" s="2"/>
      <c r="B1305" s="6"/>
      <c r="C1305" s="4"/>
      <c r="D1305" s="4"/>
      <c r="E1305" s="4"/>
      <c r="F1305" s="7"/>
      <c r="G1305" s="35"/>
      <c r="H1305" s="34"/>
    </row>
    <row r="1306" spans="1:8">
      <c r="A1306" s="2"/>
      <c r="B1306" s="3"/>
      <c r="C1306" s="4"/>
      <c r="D1306" s="4"/>
      <c r="E1306" s="4"/>
      <c r="F1306" s="5"/>
      <c r="G1306" s="35"/>
      <c r="H1306" s="34"/>
    </row>
    <row r="1307" spans="1:8">
      <c r="A1307" s="2"/>
      <c r="B1307" s="6"/>
      <c r="C1307" s="4"/>
      <c r="D1307" s="4"/>
      <c r="E1307" s="4"/>
      <c r="F1307" s="7"/>
      <c r="G1307" s="35"/>
      <c r="H1307" s="34"/>
    </row>
    <row r="1308" spans="1:8">
      <c r="A1308" s="2"/>
      <c r="B1308" s="3"/>
      <c r="C1308" s="4"/>
      <c r="D1308" s="4"/>
      <c r="E1308" s="4"/>
      <c r="F1308" s="5"/>
      <c r="G1308" s="35"/>
      <c r="H1308" s="34"/>
    </row>
    <row r="1309" spans="1:8">
      <c r="A1309" s="2"/>
      <c r="B1309" s="3"/>
      <c r="C1309" s="4"/>
      <c r="D1309" s="4"/>
      <c r="E1309" s="4"/>
      <c r="F1309" s="5"/>
      <c r="G1309" s="35"/>
      <c r="H1309" s="34"/>
    </row>
    <row r="1310" spans="1:8">
      <c r="A1310" s="2"/>
      <c r="B1310" s="3"/>
      <c r="C1310" s="4"/>
      <c r="D1310" s="4"/>
      <c r="E1310" s="4"/>
      <c r="F1310" s="5"/>
      <c r="G1310" s="35"/>
      <c r="H1310" s="34"/>
    </row>
    <row r="1311" spans="1:8">
      <c r="A1311" s="2"/>
      <c r="B1311" s="6"/>
      <c r="C1311" s="4"/>
      <c r="D1311" s="4"/>
      <c r="E1311" s="4"/>
      <c r="F1311" s="7"/>
      <c r="G1311" s="35"/>
      <c r="H1311" s="34"/>
    </row>
    <row r="1312" spans="1:8">
      <c r="A1312" s="2"/>
      <c r="B1312" s="6"/>
      <c r="C1312" s="4"/>
      <c r="D1312" s="4"/>
      <c r="E1312" s="4"/>
      <c r="F1312" s="7"/>
      <c r="G1312" s="35"/>
      <c r="H1312" s="34"/>
    </row>
    <row r="1313" spans="1:8">
      <c r="A1313" s="2"/>
      <c r="B1313" s="6"/>
      <c r="C1313" s="4"/>
      <c r="D1313" s="4"/>
      <c r="E1313" s="4"/>
      <c r="F1313" s="7"/>
      <c r="G1313" s="35"/>
      <c r="H1313" s="34"/>
    </row>
    <row r="1314" spans="1:8">
      <c r="A1314" s="2"/>
      <c r="B1314" s="6"/>
      <c r="C1314" s="4"/>
      <c r="D1314" s="4"/>
      <c r="E1314" s="4"/>
      <c r="F1314" s="7"/>
      <c r="G1314" s="35"/>
      <c r="H1314" s="34"/>
    </row>
    <row r="1315" spans="1:8">
      <c r="A1315" s="2"/>
      <c r="B1315" s="6"/>
      <c r="C1315" s="4"/>
      <c r="D1315" s="4"/>
      <c r="E1315" s="4"/>
      <c r="F1315" s="7"/>
      <c r="G1315" s="35"/>
      <c r="H1315" s="34"/>
    </row>
    <row r="1316" spans="1:8">
      <c r="A1316" s="2"/>
      <c r="B1316" s="6"/>
      <c r="C1316" s="4"/>
      <c r="D1316" s="4"/>
      <c r="E1316" s="4"/>
      <c r="F1316" s="7"/>
      <c r="G1316" s="35"/>
      <c r="H1316" s="34"/>
    </row>
    <row r="1317" spans="1:8">
      <c r="A1317" s="2"/>
      <c r="B1317" s="3"/>
      <c r="C1317" s="4"/>
      <c r="D1317" s="4"/>
      <c r="E1317" s="4"/>
      <c r="F1317" s="5"/>
      <c r="G1317" s="35"/>
      <c r="H1317" s="34"/>
    </row>
    <row r="1318" spans="1:8">
      <c r="A1318" s="2"/>
      <c r="B1318" s="3"/>
      <c r="C1318" s="4"/>
      <c r="D1318" s="4"/>
      <c r="E1318" s="4"/>
      <c r="F1318" s="5"/>
      <c r="G1318" s="35"/>
      <c r="H1318" s="34"/>
    </row>
    <row r="1319" spans="1:8">
      <c r="A1319" s="2"/>
      <c r="B1319" s="3"/>
      <c r="C1319" s="4"/>
      <c r="D1319" s="4"/>
      <c r="E1319" s="4"/>
      <c r="F1319" s="5"/>
      <c r="G1319" s="35"/>
      <c r="H1319" s="34"/>
    </row>
    <row r="1320" spans="1:8">
      <c r="A1320" s="2"/>
      <c r="B1320" s="6"/>
      <c r="C1320" s="4"/>
      <c r="D1320" s="4"/>
      <c r="E1320" s="4"/>
      <c r="F1320" s="7"/>
      <c r="G1320" s="35"/>
      <c r="H1320" s="34"/>
    </row>
    <row r="1321" spans="1:8">
      <c r="A1321" s="2"/>
      <c r="B1321" s="6"/>
      <c r="C1321" s="4"/>
      <c r="D1321" s="4"/>
      <c r="E1321" s="4"/>
      <c r="F1321" s="7"/>
      <c r="G1321" s="35"/>
      <c r="H1321" s="34"/>
    </row>
    <row r="1322" spans="1:8">
      <c r="A1322" s="2"/>
      <c r="B1322" s="6"/>
      <c r="C1322" s="4"/>
      <c r="D1322" s="4"/>
      <c r="E1322" s="4"/>
      <c r="F1322" s="7"/>
      <c r="G1322" s="35"/>
      <c r="H1322" s="34"/>
    </row>
    <row r="1323" spans="1:8">
      <c r="A1323" s="2"/>
      <c r="B1323" s="3"/>
      <c r="C1323" s="4"/>
      <c r="D1323" s="4"/>
      <c r="E1323" s="4"/>
      <c r="F1323" s="5"/>
      <c r="G1323" s="35"/>
      <c r="H1323" s="34"/>
    </row>
    <row r="1324" spans="1:8">
      <c r="A1324" s="2"/>
      <c r="B1324" s="3"/>
      <c r="C1324" s="4"/>
      <c r="D1324" s="4"/>
      <c r="E1324" s="4"/>
      <c r="F1324" s="5"/>
      <c r="G1324" s="35"/>
      <c r="H1324" s="34"/>
    </row>
    <row r="1325" spans="1:8">
      <c r="A1325" s="2"/>
      <c r="B1325" s="6"/>
      <c r="C1325" s="4"/>
      <c r="D1325" s="4"/>
      <c r="E1325" s="4"/>
      <c r="F1325" s="7"/>
      <c r="G1325" s="35"/>
      <c r="H1325" s="34"/>
    </row>
    <row r="1326" spans="1:8">
      <c r="A1326" s="2"/>
      <c r="B1326" s="3"/>
      <c r="C1326" s="4"/>
      <c r="D1326" s="4"/>
      <c r="E1326" s="4"/>
      <c r="F1326" s="5"/>
      <c r="G1326" s="35"/>
      <c r="H1326" s="34"/>
    </row>
    <row r="1327" spans="1:8">
      <c r="A1327" s="2"/>
      <c r="B1327" s="6"/>
      <c r="C1327" s="4"/>
      <c r="D1327" s="4"/>
      <c r="E1327" s="4"/>
      <c r="F1327" s="7"/>
      <c r="G1327" s="35"/>
      <c r="H1327" s="34"/>
    </row>
    <row r="1328" spans="1:8">
      <c r="A1328" s="2"/>
      <c r="B1328" s="6"/>
      <c r="C1328" s="4"/>
      <c r="D1328" s="4"/>
      <c r="E1328" s="4"/>
      <c r="F1328" s="7"/>
      <c r="G1328" s="35"/>
      <c r="H1328" s="34"/>
    </row>
    <row r="1329" spans="1:8">
      <c r="A1329" s="2"/>
      <c r="B1329" s="3"/>
      <c r="C1329" s="4"/>
      <c r="D1329" s="4"/>
      <c r="E1329" s="4"/>
      <c r="F1329" s="5"/>
      <c r="G1329" s="35"/>
      <c r="H1329" s="34"/>
    </row>
    <row r="1330" spans="1:8">
      <c r="A1330" s="2"/>
      <c r="B1330" s="6"/>
      <c r="C1330" s="4"/>
      <c r="D1330" s="4"/>
      <c r="E1330" s="4"/>
      <c r="F1330" s="7"/>
      <c r="G1330" s="35"/>
      <c r="H1330" s="34"/>
    </row>
    <row r="1331" spans="1:8">
      <c r="A1331" s="2"/>
      <c r="B1331" s="6"/>
      <c r="C1331" s="4"/>
      <c r="D1331" s="4"/>
      <c r="E1331" s="4"/>
      <c r="F1331" s="7"/>
      <c r="G1331" s="35"/>
      <c r="H1331" s="34"/>
    </row>
    <row r="1332" spans="1:8">
      <c r="A1332" s="2"/>
      <c r="B1332" s="6"/>
      <c r="C1332" s="4"/>
      <c r="D1332" s="4"/>
      <c r="E1332" s="4"/>
      <c r="F1332" s="7"/>
      <c r="G1332" s="35"/>
      <c r="H1332" s="34"/>
    </row>
    <row r="1333" spans="1:8">
      <c r="A1333" s="2"/>
      <c r="B1333" s="3"/>
      <c r="C1333" s="4"/>
      <c r="D1333" s="4"/>
      <c r="E1333" s="4"/>
      <c r="F1333" s="5"/>
      <c r="G1333" s="35"/>
      <c r="H1333" s="34"/>
    </row>
    <row r="1334" spans="1:8">
      <c r="A1334" s="2"/>
      <c r="B1334" s="3"/>
      <c r="C1334" s="4"/>
      <c r="D1334" s="4"/>
      <c r="E1334" s="4"/>
      <c r="F1334" s="5"/>
      <c r="G1334" s="35"/>
      <c r="H1334" s="34"/>
    </row>
    <row r="1335" spans="1:8">
      <c r="A1335" s="2"/>
      <c r="B1335" s="3"/>
      <c r="C1335" s="4"/>
      <c r="D1335" s="4"/>
      <c r="E1335" s="4"/>
      <c r="F1335" s="5"/>
      <c r="G1335" s="35"/>
      <c r="H1335" s="34"/>
    </row>
    <row r="1336" spans="1:8">
      <c r="A1336" s="2"/>
      <c r="B1336" s="6"/>
      <c r="C1336" s="4"/>
      <c r="D1336" s="4"/>
      <c r="E1336" s="4"/>
      <c r="F1336" s="7"/>
      <c r="G1336" s="35"/>
      <c r="H1336" s="34"/>
    </row>
    <row r="1337" spans="1:8">
      <c r="A1337" s="2"/>
      <c r="B1337" s="6"/>
      <c r="C1337" s="4"/>
      <c r="D1337" s="4"/>
      <c r="E1337" s="4"/>
      <c r="F1337" s="7"/>
      <c r="G1337" s="35"/>
      <c r="H1337" s="34"/>
    </row>
    <row r="1338" spans="1:8">
      <c r="A1338" s="2"/>
      <c r="B1338" s="3"/>
      <c r="C1338" s="4"/>
      <c r="D1338" s="4"/>
      <c r="E1338" s="4"/>
      <c r="F1338" s="5"/>
      <c r="G1338" s="35"/>
      <c r="H1338" s="34"/>
    </row>
    <row r="1339" spans="1:8">
      <c r="A1339" s="2"/>
      <c r="B1339" s="3"/>
      <c r="C1339" s="4"/>
      <c r="D1339" s="4"/>
      <c r="E1339" s="4"/>
      <c r="F1339" s="5"/>
      <c r="G1339" s="35"/>
      <c r="H1339" s="34"/>
    </row>
    <row r="1340" spans="1:8">
      <c r="A1340" s="2"/>
      <c r="B1340" s="6"/>
      <c r="C1340" s="4"/>
      <c r="D1340" s="4"/>
      <c r="E1340" s="4"/>
      <c r="F1340" s="7"/>
      <c r="G1340" s="35"/>
      <c r="H1340" s="34"/>
    </row>
    <row r="1341" spans="1:8">
      <c r="A1341" s="2"/>
      <c r="B1341" s="6"/>
      <c r="C1341" s="4"/>
      <c r="D1341" s="4"/>
      <c r="E1341" s="4"/>
      <c r="F1341" s="7"/>
      <c r="G1341" s="35"/>
      <c r="H1341" s="34"/>
    </row>
    <row r="1342" spans="1:8">
      <c r="A1342" s="2"/>
      <c r="B1342" s="3"/>
      <c r="C1342" s="4"/>
      <c r="D1342" s="4"/>
      <c r="E1342" s="4"/>
      <c r="F1342" s="5"/>
      <c r="G1342" s="35"/>
      <c r="H1342" s="34"/>
    </row>
    <row r="1343" spans="1:8">
      <c r="A1343" s="2"/>
      <c r="B1343" s="3"/>
      <c r="C1343" s="4"/>
      <c r="D1343" s="4"/>
      <c r="E1343" s="4"/>
      <c r="F1343" s="5"/>
      <c r="G1343" s="35"/>
      <c r="H1343" s="34"/>
    </row>
    <row r="1344" spans="1:8">
      <c r="A1344" s="2"/>
      <c r="B1344" s="6"/>
      <c r="C1344" s="4"/>
      <c r="D1344" s="4"/>
      <c r="E1344" s="4"/>
      <c r="F1344" s="7"/>
      <c r="G1344" s="35"/>
      <c r="H1344" s="34"/>
    </row>
    <row r="1345" spans="1:8">
      <c r="A1345" s="2"/>
      <c r="B1345" s="3"/>
      <c r="C1345" s="4"/>
      <c r="D1345" s="4"/>
      <c r="E1345" s="4"/>
      <c r="F1345" s="5"/>
      <c r="G1345" s="35"/>
      <c r="H1345" s="34"/>
    </row>
    <row r="1346" spans="1:8">
      <c r="A1346" s="2"/>
      <c r="B1346" s="6"/>
      <c r="C1346" s="4"/>
      <c r="D1346" s="4"/>
      <c r="E1346" s="4"/>
      <c r="F1346" s="7"/>
      <c r="G1346" s="35"/>
      <c r="H1346" s="34"/>
    </row>
    <row r="1347" spans="1:8">
      <c r="A1347" s="2"/>
      <c r="B1347" s="3"/>
      <c r="C1347" s="4"/>
      <c r="D1347" s="4"/>
      <c r="E1347" s="4"/>
      <c r="F1347" s="5"/>
      <c r="G1347" s="35"/>
      <c r="H1347" s="34"/>
    </row>
    <row r="1348" spans="1:8">
      <c r="A1348" s="2"/>
      <c r="B1348" s="6"/>
      <c r="C1348" s="4"/>
      <c r="D1348" s="4"/>
      <c r="E1348" s="4"/>
      <c r="F1348" s="7"/>
      <c r="G1348" s="35"/>
      <c r="H1348" s="34"/>
    </row>
    <row r="1349" spans="1:8">
      <c r="A1349" s="2"/>
      <c r="B1349" s="3"/>
      <c r="C1349" s="4"/>
      <c r="D1349" s="4"/>
      <c r="E1349" s="4"/>
      <c r="F1349" s="5"/>
      <c r="G1349" s="35"/>
      <c r="H1349" s="34"/>
    </row>
    <row r="1350" spans="1:8">
      <c r="A1350" s="2"/>
      <c r="B1350" s="6"/>
      <c r="C1350" s="4"/>
      <c r="D1350" s="4"/>
      <c r="E1350" s="4"/>
      <c r="F1350" s="7"/>
      <c r="G1350" s="35"/>
      <c r="H1350" s="34"/>
    </row>
    <row r="1351" spans="1:8">
      <c r="A1351" s="2"/>
      <c r="B1351" s="3"/>
      <c r="C1351" s="4"/>
      <c r="D1351" s="4"/>
      <c r="E1351" s="4"/>
      <c r="F1351" s="5"/>
      <c r="G1351" s="35"/>
      <c r="H1351" s="34"/>
    </row>
    <row r="1352" spans="1:8">
      <c r="A1352" s="2"/>
      <c r="B1352" s="3"/>
      <c r="C1352" s="4"/>
      <c r="D1352" s="4"/>
      <c r="E1352" s="4"/>
      <c r="F1352" s="5"/>
      <c r="G1352" s="35"/>
      <c r="H1352" s="34"/>
    </row>
    <row r="1353" spans="1:8">
      <c r="A1353" s="2"/>
      <c r="B1353" s="6"/>
      <c r="C1353" s="4"/>
      <c r="D1353" s="4"/>
      <c r="E1353" s="4"/>
      <c r="F1353" s="7"/>
      <c r="G1353" s="35"/>
      <c r="H1353" s="34"/>
    </row>
    <row r="1354" spans="1:8">
      <c r="A1354" s="2"/>
      <c r="B1354" s="3"/>
      <c r="C1354" s="4"/>
      <c r="D1354" s="4"/>
      <c r="E1354" s="4"/>
      <c r="F1354" s="5"/>
      <c r="G1354" s="35"/>
      <c r="H1354" s="34"/>
    </row>
    <row r="1355" spans="1:8">
      <c r="A1355" s="2"/>
      <c r="B1355" s="3"/>
      <c r="C1355" s="4"/>
      <c r="D1355" s="4"/>
      <c r="E1355" s="4"/>
      <c r="F1355" s="5"/>
      <c r="G1355" s="35"/>
      <c r="H1355" s="34"/>
    </row>
    <row r="1356" spans="1:8">
      <c r="A1356" s="2"/>
      <c r="B1356" s="3"/>
      <c r="C1356" s="4"/>
      <c r="D1356" s="4"/>
      <c r="E1356" s="4"/>
      <c r="F1356" s="5"/>
      <c r="G1356" s="35"/>
      <c r="H1356" s="34"/>
    </row>
    <row r="1357" spans="1:8">
      <c r="A1357" s="2"/>
      <c r="B1357" s="3"/>
      <c r="C1357" s="4"/>
      <c r="D1357" s="4"/>
      <c r="E1357" s="4"/>
      <c r="F1357" s="5"/>
      <c r="G1357" s="35"/>
      <c r="H1357" s="34"/>
    </row>
    <row r="1358" spans="1:8">
      <c r="A1358" s="2"/>
      <c r="B1358" s="3"/>
      <c r="C1358" s="4"/>
      <c r="D1358" s="4"/>
      <c r="E1358" s="4"/>
      <c r="F1358" s="5"/>
      <c r="G1358" s="35"/>
      <c r="H1358" s="34"/>
    </row>
    <row r="1359" spans="1:8">
      <c r="A1359" s="2"/>
      <c r="B1359" s="6"/>
      <c r="C1359" s="4"/>
      <c r="D1359" s="4"/>
      <c r="E1359" s="4"/>
      <c r="F1359" s="7"/>
      <c r="G1359" s="35"/>
      <c r="H1359" s="34"/>
    </row>
    <row r="1360" spans="1:8">
      <c r="A1360" s="2"/>
      <c r="B1360" s="3"/>
      <c r="C1360" s="4"/>
      <c r="D1360" s="4"/>
      <c r="E1360" s="4"/>
      <c r="F1360" s="5"/>
      <c r="G1360" s="35"/>
      <c r="H1360" s="34"/>
    </row>
    <row r="1361" spans="1:8">
      <c r="A1361" s="2"/>
      <c r="B1361" s="6"/>
      <c r="C1361" s="4"/>
      <c r="D1361" s="4"/>
      <c r="E1361" s="4"/>
      <c r="F1361" s="7"/>
      <c r="G1361" s="35"/>
      <c r="H1361" s="34"/>
    </row>
    <row r="1362" spans="1:8">
      <c r="A1362" s="2"/>
      <c r="B1362" s="6"/>
      <c r="C1362" s="4"/>
      <c r="D1362" s="4"/>
      <c r="E1362" s="4"/>
      <c r="F1362" s="7"/>
      <c r="G1362" s="35"/>
      <c r="H1362" s="34"/>
    </row>
    <row r="1363" spans="1:8">
      <c r="A1363" s="2"/>
      <c r="B1363" s="6"/>
      <c r="C1363" s="4"/>
      <c r="D1363" s="4"/>
      <c r="E1363" s="4"/>
      <c r="F1363" s="7"/>
      <c r="G1363" s="35"/>
      <c r="H1363" s="34"/>
    </row>
    <row r="1364" spans="1:8">
      <c r="A1364" s="2"/>
      <c r="B1364" s="3"/>
      <c r="C1364" s="4"/>
      <c r="D1364" s="4"/>
      <c r="E1364" s="4"/>
      <c r="F1364" s="5"/>
      <c r="G1364" s="35"/>
      <c r="H1364" s="34"/>
    </row>
    <row r="1365" spans="1:8">
      <c r="A1365" s="2"/>
      <c r="B1365" s="6"/>
      <c r="C1365" s="4"/>
      <c r="D1365" s="4"/>
      <c r="E1365" s="4"/>
      <c r="F1365" s="7"/>
      <c r="G1365" s="35"/>
      <c r="H1365" s="34"/>
    </row>
    <row r="1366" spans="1:8">
      <c r="A1366" s="2"/>
      <c r="B1366" s="6"/>
      <c r="C1366" s="4"/>
      <c r="D1366" s="4"/>
      <c r="E1366" s="4"/>
      <c r="F1366" s="7"/>
      <c r="G1366" s="35"/>
      <c r="H1366" s="34"/>
    </row>
    <row r="1367" spans="1:8">
      <c r="A1367" s="2"/>
      <c r="B1367" s="6"/>
      <c r="C1367" s="4"/>
      <c r="D1367" s="4"/>
      <c r="E1367" s="4"/>
      <c r="F1367" s="7"/>
      <c r="G1367" s="35"/>
      <c r="H1367" s="34"/>
    </row>
    <row r="1368" spans="1:8">
      <c r="A1368" s="2"/>
      <c r="B1368" s="3"/>
      <c r="C1368" s="4"/>
      <c r="D1368" s="4"/>
      <c r="E1368" s="4"/>
      <c r="F1368" s="5"/>
      <c r="G1368" s="35"/>
      <c r="H1368" s="34"/>
    </row>
    <row r="1369" spans="1:8">
      <c r="A1369" s="2"/>
      <c r="B1369" s="3"/>
      <c r="C1369" s="4"/>
      <c r="D1369" s="4"/>
      <c r="E1369" s="4"/>
      <c r="F1369" s="5"/>
      <c r="G1369" s="35"/>
      <c r="H1369" s="34"/>
    </row>
    <row r="1370" spans="1:8">
      <c r="A1370" s="2"/>
      <c r="B1370" s="6"/>
      <c r="C1370" s="4"/>
      <c r="D1370" s="4"/>
      <c r="E1370" s="4"/>
      <c r="F1370" s="7"/>
      <c r="G1370" s="35"/>
      <c r="H1370" s="34"/>
    </row>
    <row r="1371" spans="1:8">
      <c r="A1371" s="2"/>
      <c r="B1371" s="3"/>
      <c r="C1371" s="4"/>
      <c r="D1371" s="4"/>
      <c r="E1371" s="4"/>
      <c r="F1371" s="5"/>
      <c r="G1371" s="35"/>
      <c r="H1371" s="34"/>
    </row>
    <row r="1372" spans="1:8">
      <c r="A1372" s="2"/>
      <c r="B1372" s="3"/>
      <c r="C1372" s="4"/>
      <c r="D1372" s="4"/>
      <c r="E1372" s="4"/>
      <c r="F1372" s="5"/>
      <c r="G1372" s="35"/>
      <c r="H1372" s="34"/>
    </row>
    <row r="1373" spans="1:8">
      <c r="A1373" s="2"/>
      <c r="B1373" s="3"/>
      <c r="C1373" s="4"/>
      <c r="D1373" s="4"/>
      <c r="E1373" s="4"/>
      <c r="F1373" s="5"/>
      <c r="G1373" s="35"/>
      <c r="H1373" s="34"/>
    </row>
    <row r="1374" spans="1:8">
      <c r="A1374" s="2"/>
      <c r="B1374" s="6"/>
      <c r="C1374" s="4"/>
      <c r="D1374" s="4"/>
      <c r="E1374" s="4"/>
      <c r="F1374" s="7"/>
      <c r="G1374" s="35"/>
      <c r="H1374" s="34"/>
    </row>
    <row r="1375" spans="1:8">
      <c r="A1375" s="2"/>
      <c r="B1375" s="3"/>
      <c r="C1375" s="4"/>
      <c r="D1375" s="4"/>
      <c r="E1375" s="4"/>
      <c r="F1375" s="5"/>
      <c r="G1375" s="35"/>
      <c r="H1375" s="34"/>
    </row>
    <row r="1376" spans="1:8">
      <c r="A1376" s="2"/>
      <c r="B1376" s="3"/>
      <c r="C1376" s="4"/>
      <c r="D1376" s="4"/>
      <c r="E1376" s="4"/>
      <c r="F1376" s="5"/>
      <c r="G1376" s="35"/>
      <c r="H1376" s="34"/>
    </row>
    <row r="1377" spans="1:8">
      <c r="A1377" s="2"/>
      <c r="B1377" s="3"/>
      <c r="C1377" s="4"/>
      <c r="D1377" s="4"/>
      <c r="E1377" s="4"/>
      <c r="F1377" s="5"/>
      <c r="G1377" s="35"/>
      <c r="H1377" s="34"/>
    </row>
    <row r="1378" spans="1:8">
      <c r="A1378" s="2"/>
      <c r="B1378" s="3"/>
      <c r="C1378" s="4"/>
      <c r="D1378" s="4"/>
      <c r="E1378" s="4"/>
      <c r="F1378" s="5"/>
      <c r="G1378" s="35"/>
      <c r="H1378" s="34"/>
    </row>
    <row r="1379" spans="1:8">
      <c r="A1379" s="2"/>
      <c r="B1379" s="6"/>
      <c r="C1379" s="4"/>
      <c r="D1379" s="4"/>
      <c r="E1379" s="4"/>
      <c r="F1379" s="7"/>
      <c r="G1379" s="35"/>
      <c r="H1379" s="34"/>
    </row>
    <row r="1380" spans="1:8">
      <c r="A1380" s="2"/>
      <c r="B1380" s="6"/>
      <c r="C1380" s="4"/>
      <c r="D1380" s="4"/>
      <c r="E1380" s="4"/>
      <c r="F1380" s="7"/>
      <c r="G1380" s="35"/>
      <c r="H1380" s="34"/>
    </row>
    <row r="1381" spans="1:8">
      <c r="A1381" s="2"/>
      <c r="B1381" s="6"/>
      <c r="C1381" s="4"/>
      <c r="D1381" s="4"/>
      <c r="E1381" s="4"/>
      <c r="F1381" s="7"/>
      <c r="G1381" s="35"/>
      <c r="H1381" s="34"/>
    </row>
    <row r="1382" spans="1:8">
      <c r="A1382" s="2"/>
      <c r="B1382" s="3"/>
      <c r="C1382" s="4"/>
      <c r="D1382" s="4"/>
      <c r="E1382" s="4"/>
      <c r="F1382" s="5"/>
      <c r="G1382" s="35"/>
      <c r="H1382" s="34"/>
    </row>
    <row r="1383" spans="1:8">
      <c r="A1383" s="2"/>
      <c r="B1383" s="6"/>
      <c r="C1383" s="4"/>
      <c r="D1383" s="4"/>
      <c r="E1383" s="4"/>
      <c r="F1383" s="7"/>
      <c r="G1383" s="35"/>
      <c r="H1383" s="34"/>
    </row>
    <row r="1384" spans="1:8">
      <c r="A1384" s="2"/>
      <c r="B1384" s="6"/>
      <c r="C1384" s="4"/>
      <c r="D1384" s="4"/>
      <c r="E1384" s="4"/>
      <c r="F1384" s="7"/>
      <c r="G1384" s="35"/>
      <c r="H1384" s="34"/>
    </row>
    <row r="1385" spans="1:8">
      <c r="A1385" s="2"/>
      <c r="B1385" s="3"/>
      <c r="C1385" s="4"/>
      <c r="D1385" s="4"/>
      <c r="E1385" s="4"/>
      <c r="F1385" s="5"/>
      <c r="G1385" s="35"/>
      <c r="H1385" s="34"/>
    </row>
    <row r="1386" spans="1:8">
      <c r="A1386" s="2"/>
      <c r="B1386" s="6"/>
      <c r="C1386" s="4"/>
      <c r="D1386" s="4"/>
      <c r="E1386" s="4"/>
      <c r="F1386" s="7"/>
      <c r="G1386" s="35"/>
      <c r="H1386" s="34"/>
    </row>
    <row r="1387" spans="1:8">
      <c r="A1387" s="2"/>
      <c r="B1387" s="6"/>
      <c r="C1387" s="4"/>
      <c r="D1387" s="4"/>
      <c r="E1387" s="4"/>
      <c r="F1387" s="7"/>
      <c r="G1387" s="35"/>
      <c r="H1387" s="34"/>
    </row>
    <row r="1388" spans="1:8">
      <c r="A1388" s="2"/>
      <c r="B1388" s="6"/>
      <c r="C1388" s="4"/>
      <c r="D1388" s="4"/>
      <c r="E1388" s="4"/>
      <c r="F1388" s="7"/>
      <c r="G1388" s="35"/>
      <c r="H1388" s="34"/>
    </row>
    <row r="1389" spans="1:8">
      <c r="A1389" s="2"/>
      <c r="B1389" s="3"/>
      <c r="C1389" s="4"/>
      <c r="D1389" s="4"/>
      <c r="E1389" s="4"/>
      <c r="F1389" s="5"/>
      <c r="G1389" s="35"/>
      <c r="H1389" s="34"/>
    </row>
    <row r="1390" spans="1:8">
      <c r="A1390" s="2"/>
      <c r="B1390" s="6"/>
      <c r="C1390" s="4"/>
      <c r="D1390" s="4"/>
      <c r="E1390" s="4"/>
      <c r="F1390" s="7"/>
      <c r="G1390" s="35"/>
      <c r="H1390" s="34"/>
    </row>
    <row r="1391" spans="1:8">
      <c r="A1391" s="2"/>
      <c r="B1391" s="3"/>
      <c r="C1391" s="4"/>
      <c r="D1391" s="4"/>
      <c r="E1391" s="4"/>
      <c r="F1391" s="5"/>
      <c r="G1391" s="35"/>
      <c r="H1391" s="34"/>
    </row>
    <row r="1392" spans="1:8">
      <c r="A1392" s="2"/>
      <c r="B1392" s="3"/>
      <c r="C1392" s="4"/>
      <c r="D1392" s="4"/>
      <c r="E1392" s="4"/>
      <c r="F1392" s="5"/>
      <c r="G1392" s="35"/>
      <c r="H1392" s="34"/>
    </row>
    <row r="1393" spans="1:8">
      <c r="A1393" s="2"/>
      <c r="B1393" s="6"/>
      <c r="C1393" s="4"/>
      <c r="D1393" s="4"/>
      <c r="E1393" s="4"/>
      <c r="F1393" s="7"/>
      <c r="G1393" s="35"/>
      <c r="H1393" s="34"/>
    </row>
    <row r="1394" spans="1:8">
      <c r="A1394" s="2"/>
      <c r="B1394" s="3"/>
      <c r="C1394" s="4"/>
      <c r="D1394" s="4"/>
      <c r="E1394" s="4"/>
      <c r="F1394" s="5"/>
      <c r="G1394" s="35"/>
      <c r="H1394" s="34"/>
    </row>
    <row r="1395" spans="1:8">
      <c r="A1395" s="2"/>
      <c r="B1395" s="3"/>
      <c r="C1395" s="4"/>
      <c r="D1395" s="4"/>
      <c r="E1395" s="4"/>
      <c r="F1395" s="5"/>
      <c r="G1395" s="35"/>
      <c r="H1395" s="34"/>
    </row>
    <row r="1396" spans="1:8">
      <c r="A1396" s="2"/>
      <c r="B1396" s="6"/>
      <c r="C1396" s="4"/>
      <c r="D1396" s="4"/>
      <c r="E1396" s="4"/>
      <c r="F1396" s="7"/>
      <c r="G1396" s="35"/>
      <c r="H1396" s="34"/>
    </row>
    <row r="1397" spans="1:8">
      <c r="A1397" s="2"/>
      <c r="B1397" s="6"/>
      <c r="C1397" s="4"/>
      <c r="D1397" s="4"/>
      <c r="E1397" s="4"/>
      <c r="F1397" s="7"/>
      <c r="G1397" s="35"/>
      <c r="H1397" s="34"/>
    </row>
    <row r="1398" spans="1:8">
      <c r="A1398" s="2"/>
      <c r="B1398" s="6"/>
      <c r="C1398" s="4"/>
      <c r="D1398" s="4"/>
      <c r="E1398" s="4"/>
      <c r="F1398" s="7"/>
      <c r="G1398" s="35"/>
      <c r="H1398" s="34"/>
    </row>
    <row r="1399" spans="1:8">
      <c r="A1399" s="2"/>
      <c r="B1399" s="6"/>
      <c r="C1399" s="4"/>
      <c r="D1399" s="4"/>
      <c r="E1399" s="4"/>
      <c r="F1399" s="7"/>
      <c r="G1399" s="35"/>
      <c r="H1399" s="34"/>
    </row>
    <row r="1400" spans="1:8">
      <c r="A1400" s="2"/>
      <c r="B1400" s="6"/>
      <c r="C1400" s="4"/>
      <c r="D1400" s="4"/>
      <c r="E1400" s="4"/>
      <c r="F1400" s="7"/>
      <c r="G1400" s="35"/>
      <c r="H1400" s="34"/>
    </row>
    <row r="1401" spans="1:8">
      <c r="A1401" s="2"/>
      <c r="B1401" s="3"/>
      <c r="C1401" s="4"/>
      <c r="D1401" s="4"/>
      <c r="E1401" s="4"/>
      <c r="F1401" s="5"/>
      <c r="G1401" s="35"/>
      <c r="H1401" s="34"/>
    </row>
    <row r="1402" spans="1:8">
      <c r="A1402" s="2"/>
      <c r="B1402" s="6"/>
      <c r="C1402" s="4"/>
      <c r="D1402" s="4"/>
      <c r="E1402" s="4"/>
      <c r="F1402" s="7"/>
      <c r="G1402" s="35"/>
      <c r="H1402" s="34"/>
    </row>
    <row r="1403" spans="1:8">
      <c r="A1403" s="2"/>
      <c r="B1403" s="3"/>
      <c r="C1403" s="4"/>
      <c r="D1403" s="4"/>
      <c r="E1403" s="4"/>
      <c r="F1403" s="5"/>
      <c r="G1403" s="35"/>
      <c r="H1403" s="34"/>
    </row>
    <row r="1404" spans="1:8">
      <c r="A1404" s="2"/>
      <c r="B1404" s="3"/>
      <c r="C1404" s="4"/>
      <c r="D1404" s="4"/>
      <c r="E1404" s="4"/>
      <c r="F1404" s="5"/>
      <c r="G1404" s="35"/>
      <c r="H1404" s="34"/>
    </row>
    <row r="1405" spans="1:8">
      <c r="A1405" s="2"/>
      <c r="B1405" s="6"/>
      <c r="C1405" s="4"/>
      <c r="D1405" s="4"/>
      <c r="E1405" s="4"/>
      <c r="F1405" s="7"/>
      <c r="G1405" s="35"/>
      <c r="H1405" s="34"/>
    </row>
    <row r="1406" spans="1:8">
      <c r="A1406" s="2"/>
      <c r="B1406" s="6"/>
      <c r="C1406" s="4"/>
      <c r="D1406" s="4"/>
      <c r="E1406" s="4"/>
      <c r="F1406" s="7"/>
      <c r="G1406" s="35"/>
      <c r="H1406" s="34"/>
    </row>
    <row r="1407" spans="1:8">
      <c r="A1407" s="2"/>
      <c r="B1407" s="6"/>
      <c r="C1407" s="4"/>
      <c r="D1407" s="4"/>
      <c r="E1407" s="4"/>
      <c r="F1407" s="7"/>
      <c r="G1407" s="35"/>
      <c r="H1407" s="34"/>
    </row>
    <row r="1408" spans="1:8">
      <c r="A1408" s="2"/>
      <c r="B1408" s="3"/>
      <c r="C1408" s="4"/>
      <c r="D1408" s="4"/>
      <c r="E1408" s="4"/>
      <c r="F1408" s="5"/>
      <c r="G1408" s="35"/>
      <c r="H1408" s="34"/>
    </row>
    <row r="1409" spans="1:8">
      <c r="A1409" s="2"/>
      <c r="B1409" s="3"/>
      <c r="C1409" s="4"/>
      <c r="D1409" s="4"/>
      <c r="E1409" s="4"/>
      <c r="F1409" s="5"/>
      <c r="G1409" s="35"/>
      <c r="H1409" s="34"/>
    </row>
    <row r="1410" spans="1:8">
      <c r="A1410" s="2"/>
      <c r="B1410" s="3"/>
      <c r="C1410" s="4"/>
      <c r="D1410" s="4"/>
      <c r="E1410" s="4"/>
      <c r="F1410" s="5"/>
      <c r="G1410" s="35"/>
      <c r="H1410" s="34"/>
    </row>
    <row r="1411" spans="1:8">
      <c r="A1411" s="2"/>
      <c r="B1411" s="3"/>
      <c r="C1411" s="4"/>
      <c r="D1411" s="4"/>
      <c r="E1411" s="4"/>
      <c r="F1411" s="5"/>
      <c r="G1411" s="35"/>
      <c r="H1411" s="34"/>
    </row>
    <row r="1412" spans="1:8">
      <c r="A1412" s="2"/>
      <c r="B1412" s="6"/>
      <c r="C1412" s="4"/>
      <c r="D1412" s="4"/>
      <c r="E1412" s="4"/>
      <c r="F1412" s="7"/>
      <c r="G1412" s="35"/>
      <c r="H1412" s="34"/>
    </row>
    <row r="1413" spans="1:8">
      <c r="A1413" s="2"/>
      <c r="B1413" s="3"/>
      <c r="C1413" s="4"/>
      <c r="D1413" s="4"/>
      <c r="E1413" s="4"/>
      <c r="F1413" s="5"/>
      <c r="G1413" s="35"/>
      <c r="H1413" s="34"/>
    </row>
    <row r="1414" spans="1:8">
      <c r="A1414" s="2"/>
      <c r="B1414" s="3"/>
      <c r="C1414" s="4"/>
      <c r="D1414" s="4"/>
      <c r="E1414" s="4"/>
      <c r="F1414" s="5"/>
      <c r="G1414" s="35"/>
      <c r="H1414" s="34"/>
    </row>
    <row r="1415" spans="1:8">
      <c r="A1415" s="2"/>
      <c r="B1415" s="6"/>
      <c r="C1415" s="4"/>
      <c r="D1415" s="4"/>
      <c r="E1415" s="4"/>
      <c r="F1415" s="7"/>
      <c r="G1415" s="35"/>
      <c r="H1415" s="34"/>
    </row>
    <row r="1416" spans="1:8">
      <c r="A1416" s="2"/>
      <c r="B1416" s="3"/>
      <c r="C1416" s="4"/>
      <c r="D1416" s="4"/>
      <c r="E1416" s="4"/>
      <c r="F1416" s="5"/>
      <c r="G1416" s="35"/>
      <c r="H1416" s="34"/>
    </row>
    <row r="1417" spans="1:8">
      <c r="A1417" s="2"/>
      <c r="B1417" s="6"/>
      <c r="C1417" s="4"/>
      <c r="D1417" s="4"/>
      <c r="E1417" s="4"/>
      <c r="F1417" s="7"/>
      <c r="G1417" s="35"/>
      <c r="H1417" s="34"/>
    </row>
    <row r="1418" spans="1:8">
      <c r="A1418" s="2"/>
      <c r="B1418" s="6"/>
      <c r="C1418" s="4"/>
      <c r="D1418" s="4"/>
      <c r="E1418" s="4"/>
      <c r="F1418" s="7"/>
      <c r="G1418" s="35"/>
      <c r="H1418" s="34"/>
    </row>
    <row r="1419" spans="1:8">
      <c r="A1419" s="2"/>
      <c r="B1419" s="3"/>
      <c r="C1419" s="4"/>
      <c r="D1419" s="4"/>
      <c r="E1419" s="4"/>
      <c r="F1419" s="5"/>
      <c r="G1419" s="35"/>
      <c r="H1419" s="34"/>
    </row>
    <row r="1420" spans="1:8">
      <c r="A1420" s="2"/>
      <c r="B1420" s="3"/>
      <c r="C1420" s="4"/>
      <c r="D1420" s="4"/>
      <c r="E1420" s="4"/>
      <c r="F1420" s="5"/>
      <c r="G1420" s="35"/>
      <c r="H1420" s="34"/>
    </row>
    <row r="1421" spans="1:8">
      <c r="A1421" s="2"/>
      <c r="B1421" s="6"/>
      <c r="C1421" s="4"/>
      <c r="D1421" s="4"/>
      <c r="E1421" s="4"/>
      <c r="F1421" s="7"/>
      <c r="G1421" s="35"/>
      <c r="H1421" s="34"/>
    </row>
    <row r="1422" spans="1:8">
      <c r="A1422" s="2"/>
      <c r="B1422" s="6"/>
      <c r="C1422" s="4"/>
      <c r="D1422" s="4"/>
      <c r="E1422" s="4"/>
      <c r="F1422" s="7"/>
      <c r="G1422" s="35"/>
      <c r="H1422" s="34"/>
    </row>
    <row r="1423" spans="1:8">
      <c r="A1423" s="2"/>
      <c r="B1423" s="6"/>
      <c r="C1423" s="4"/>
      <c r="D1423" s="4"/>
      <c r="E1423" s="4"/>
      <c r="F1423" s="7"/>
      <c r="G1423" s="35"/>
      <c r="H1423" s="34"/>
    </row>
    <row r="1424" spans="1:8">
      <c r="A1424" s="2"/>
      <c r="B1424" s="3"/>
      <c r="C1424" s="4"/>
      <c r="D1424" s="4"/>
      <c r="E1424" s="4"/>
      <c r="F1424" s="5"/>
      <c r="G1424" s="35"/>
      <c r="H1424" s="34"/>
    </row>
    <row r="1425" spans="1:8">
      <c r="A1425" s="2"/>
      <c r="B1425" s="3"/>
      <c r="C1425" s="4"/>
      <c r="D1425" s="4"/>
      <c r="E1425" s="4"/>
      <c r="F1425" s="5"/>
      <c r="G1425" s="35"/>
      <c r="H1425" s="34"/>
    </row>
    <row r="1426" spans="1:8">
      <c r="A1426" s="2"/>
      <c r="B1426" s="3"/>
      <c r="C1426" s="4"/>
      <c r="D1426" s="4"/>
      <c r="E1426" s="4"/>
      <c r="F1426" s="5"/>
      <c r="G1426" s="35"/>
      <c r="H1426" s="34"/>
    </row>
    <row r="1427" spans="1:8">
      <c r="A1427" s="2"/>
      <c r="B1427" s="6"/>
      <c r="C1427" s="4"/>
      <c r="D1427" s="4"/>
      <c r="E1427" s="4"/>
      <c r="F1427" s="7"/>
      <c r="G1427" s="35"/>
      <c r="H1427" s="34"/>
    </row>
    <row r="1428" spans="1:8">
      <c r="A1428" s="2"/>
      <c r="B1428" s="6"/>
      <c r="C1428" s="4"/>
      <c r="D1428" s="4"/>
      <c r="E1428" s="4"/>
      <c r="F1428" s="7"/>
      <c r="G1428" s="35"/>
      <c r="H1428" s="34"/>
    </row>
    <row r="1429" spans="1:8">
      <c r="A1429" s="2"/>
      <c r="B1429" s="3"/>
      <c r="C1429" s="4"/>
      <c r="D1429" s="4"/>
      <c r="E1429" s="4"/>
      <c r="F1429" s="5"/>
      <c r="G1429" s="35"/>
      <c r="H1429" s="34"/>
    </row>
    <row r="1430" spans="1:8">
      <c r="A1430" s="2"/>
      <c r="B1430" s="6"/>
      <c r="C1430" s="4"/>
      <c r="D1430" s="4"/>
      <c r="E1430" s="4"/>
      <c r="F1430" s="7"/>
      <c r="G1430" s="35"/>
      <c r="H1430" s="34"/>
    </row>
    <row r="1431" spans="1:8">
      <c r="A1431" s="2"/>
      <c r="B1431" s="6"/>
      <c r="C1431" s="4"/>
      <c r="D1431" s="4"/>
      <c r="E1431" s="4"/>
      <c r="F1431" s="7"/>
      <c r="G1431" s="35"/>
      <c r="H1431" s="34"/>
    </row>
    <row r="1432" spans="1:8">
      <c r="A1432" s="2"/>
      <c r="B1432" s="3"/>
      <c r="C1432" s="4"/>
      <c r="D1432" s="4"/>
      <c r="E1432" s="4"/>
      <c r="F1432" s="5"/>
      <c r="G1432" s="35"/>
      <c r="H1432" s="34"/>
    </row>
    <row r="1433" spans="1:8">
      <c r="A1433" s="2"/>
      <c r="B1433" s="6"/>
      <c r="C1433" s="4"/>
      <c r="D1433" s="4"/>
      <c r="E1433" s="4"/>
      <c r="F1433" s="7"/>
      <c r="G1433" s="35"/>
      <c r="H1433" s="34"/>
    </row>
    <row r="1434" spans="1:8">
      <c r="A1434" s="2"/>
      <c r="B1434" s="3"/>
      <c r="C1434" s="4"/>
      <c r="D1434" s="4"/>
      <c r="E1434" s="4"/>
      <c r="F1434" s="5"/>
      <c r="G1434" s="35"/>
      <c r="H1434" s="34"/>
    </row>
    <row r="1435" spans="1:8">
      <c r="A1435" s="2"/>
      <c r="B1435" s="3"/>
      <c r="C1435" s="4"/>
      <c r="D1435" s="4"/>
      <c r="E1435" s="4"/>
      <c r="F1435" s="5"/>
      <c r="G1435" s="35"/>
      <c r="H1435" s="34"/>
    </row>
    <row r="1436" spans="1:8">
      <c r="A1436" s="2"/>
      <c r="B1436" s="3"/>
      <c r="C1436" s="4"/>
      <c r="D1436" s="4"/>
      <c r="E1436" s="4"/>
      <c r="F1436" s="5"/>
      <c r="G1436" s="35"/>
      <c r="H1436" s="34"/>
    </row>
    <row r="1437" spans="1:8">
      <c r="A1437" s="2"/>
      <c r="B1437" s="3"/>
      <c r="C1437" s="4"/>
      <c r="D1437" s="4"/>
      <c r="E1437" s="4"/>
      <c r="F1437" s="5"/>
      <c r="G1437" s="35"/>
      <c r="H1437" s="34"/>
    </row>
    <row r="1438" spans="1:8">
      <c r="A1438" s="2"/>
      <c r="B1438" s="6"/>
      <c r="C1438" s="4"/>
      <c r="D1438" s="4"/>
      <c r="E1438" s="4"/>
      <c r="F1438" s="7"/>
      <c r="G1438" s="35"/>
      <c r="H1438" s="34"/>
    </row>
    <row r="1439" spans="1:8">
      <c r="A1439" s="2"/>
      <c r="B1439" s="6"/>
      <c r="C1439" s="4"/>
      <c r="D1439" s="4"/>
      <c r="E1439" s="4"/>
      <c r="F1439" s="7"/>
      <c r="G1439" s="35"/>
      <c r="H1439" s="34"/>
    </row>
    <row r="1440" spans="1:8">
      <c r="A1440" s="2"/>
      <c r="B1440" s="3"/>
      <c r="C1440" s="4"/>
      <c r="D1440" s="4"/>
      <c r="E1440" s="4"/>
      <c r="F1440" s="5"/>
      <c r="G1440" s="35"/>
      <c r="H1440" s="34"/>
    </row>
    <row r="1441" spans="1:8">
      <c r="A1441" s="2"/>
      <c r="B1441" s="3"/>
      <c r="C1441" s="4"/>
      <c r="D1441" s="4"/>
      <c r="E1441" s="4"/>
      <c r="F1441" s="5"/>
      <c r="G1441" s="35"/>
      <c r="H1441" s="34"/>
    </row>
    <row r="1442" spans="1:8">
      <c r="A1442" s="2"/>
      <c r="B1442" s="6"/>
      <c r="C1442" s="4"/>
      <c r="D1442" s="4"/>
      <c r="E1442" s="4"/>
      <c r="F1442" s="7"/>
      <c r="G1442" s="35"/>
      <c r="H1442" s="34"/>
    </row>
    <row r="1443" spans="1:8">
      <c r="A1443" s="2"/>
      <c r="B1443" s="3"/>
      <c r="C1443" s="4"/>
      <c r="D1443" s="4"/>
      <c r="E1443" s="4"/>
      <c r="F1443" s="5"/>
      <c r="G1443" s="35"/>
      <c r="H1443" s="34"/>
    </row>
    <row r="1444" spans="1:8">
      <c r="A1444" s="2"/>
      <c r="B1444" s="6"/>
      <c r="C1444" s="4"/>
      <c r="D1444" s="4"/>
      <c r="E1444" s="4"/>
      <c r="F1444" s="7"/>
      <c r="G1444" s="35"/>
      <c r="H1444" s="34"/>
    </row>
    <row r="1445" spans="1:8">
      <c r="A1445" s="2"/>
      <c r="B1445" s="3"/>
      <c r="C1445" s="4"/>
      <c r="D1445" s="4"/>
      <c r="E1445" s="4"/>
      <c r="F1445" s="5"/>
      <c r="G1445" s="35"/>
      <c r="H1445" s="34"/>
    </row>
    <row r="1446" spans="1:8">
      <c r="A1446" s="2"/>
      <c r="B1446" s="6"/>
      <c r="C1446" s="4"/>
      <c r="D1446" s="4"/>
      <c r="E1446" s="4"/>
      <c r="F1446" s="7"/>
      <c r="G1446" s="35"/>
      <c r="H1446" s="34"/>
    </row>
    <row r="1447" spans="1:8">
      <c r="A1447" s="2"/>
      <c r="B1447" s="6"/>
      <c r="C1447" s="4"/>
      <c r="D1447" s="4"/>
      <c r="E1447" s="4"/>
      <c r="F1447" s="7"/>
      <c r="G1447" s="35"/>
      <c r="H1447" s="34"/>
    </row>
    <row r="1448" spans="1:8">
      <c r="A1448" s="2"/>
      <c r="B1448" s="3"/>
      <c r="C1448" s="4"/>
      <c r="D1448" s="4"/>
      <c r="E1448" s="4"/>
      <c r="F1448" s="5"/>
      <c r="G1448" s="35"/>
      <c r="H1448" s="34"/>
    </row>
    <row r="1449" spans="1:8">
      <c r="A1449" s="2"/>
      <c r="B1449" s="6"/>
      <c r="C1449" s="4"/>
      <c r="D1449" s="4"/>
      <c r="E1449" s="4"/>
      <c r="F1449" s="7"/>
      <c r="G1449" s="35"/>
      <c r="H1449" s="34"/>
    </row>
    <row r="1450" spans="1:8">
      <c r="A1450" s="2"/>
      <c r="B1450" s="6"/>
      <c r="C1450" s="4"/>
      <c r="D1450" s="4"/>
      <c r="E1450" s="4"/>
      <c r="F1450" s="7"/>
      <c r="G1450" s="35"/>
      <c r="H1450" s="34"/>
    </row>
    <row r="1451" spans="1:8">
      <c r="A1451" s="2"/>
      <c r="B1451" s="6"/>
      <c r="C1451" s="4"/>
      <c r="D1451" s="4"/>
      <c r="E1451" s="4"/>
      <c r="F1451" s="7"/>
      <c r="G1451" s="35"/>
      <c r="H1451" s="34"/>
    </row>
    <row r="1452" spans="1:8">
      <c r="A1452" s="2"/>
      <c r="B1452" s="3"/>
      <c r="C1452" s="4"/>
      <c r="D1452" s="4"/>
      <c r="E1452" s="4"/>
      <c r="F1452" s="5"/>
      <c r="G1452" s="35"/>
      <c r="H1452" s="34"/>
    </row>
    <row r="1453" spans="1:8">
      <c r="A1453" s="2"/>
      <c r="B1453" s="6"/>
      <c r="C1453" s="4"/>
      <c r="D1453" s="4"/>
      <c r="E1453" s="4"/>
      <c r="F1453" s="7"/>
      <c r="G1453" s="35"/>
      <c r="H1453" s="34"/>
    </row>
    <row r="1454" spans="1:8">
      <c r="A1454" s="2"/>
      <c r="B1454" s="3"/>
      <c r="C1454" s="4"/>
      <c r="D1454" s="4"/>
      <c r="E1454" s="4"/>
      <c r="F1454" s="5"/>
      <c r="G1454" s="35"/>
      <c r="H1454" s="34"/>
    </row>
    <row r="1455" spans="1:8">
      <c r="A1455" s="2"/>
      <c r="B1455" s="6"/>
      <c r="C1455" s="4"/>
      <c r="D1455" s="4"/>
      <c r="E1455" s="4"/>
      <c r="F1455" s="7"/>
      <c r="G1455" s="35"/>
      <c r="H1455" s="34"/>
    </row>
    <row r="1456" spans="1:8">
      <c r="A1456" s="2"/>
      <c r="B1456" s="6"/>
      <c r="C1456" s="4"/>
      <c r="D1456" s="4"/>
      <c r="E1456" s="4"/>
      <c r="F1456" s="7"/>
      <c r="G1456" s="35"/>
      <c r="H1456" s="34"/>
    </row>
    <row r="1457" spans="1:8">
      <c r="A1457" s="2"/>
      <c r="B1457" s="6"/>
      <c r="C1457" s="4"/>
      <c r="D1457" s="4"/>
      <c r="E1457" s="4"/>
      <c r="F1457" s="7"/>
      <c r="G1457" s="35"/>
      <c r="H1457" s="34"/>
    </row>
    <row r="1458" spans="1:8">
      <c r="A1458" s="2"/>
      <c r="B1458" s="3"/>
      <c r="C1458" s="4"/>
      <c r="D1458" s="4"/>
      <c r="E1458" s="4"/>
      <c r="F1458" s="5"/>
      <c r="G1458" s="35"/>
      <c r="H1458" s="34"/>
    </row>
    <row r="1459" spans="1:8">
      <c r="A1459" s="2"/>
      <c r="B1459" s="3"/>
      <c r="C1459" s="4"/>
      <c r="D1459" s="4"/>
      <c r="E1459" s="4"/>
      <c r="F1459" s="5"/>
      <c r="G1459" s="35"/>
      <c r="H1459" s="34"/>
    </row>
    <row r="1460" spans="1:8">
      <c r="A1460" s="2"/>
      <c r="B1460" s="6"/>
      <c r="C1460" s="4"/>
      <c r="D1460" s="4"/>
      <c r="E1460" s="4"/>
      <c r="F1460" s="7"/>
      <c r="G1460" s="35"/>
      <c r="H1460" s="34"/>
    </row>
    <row r="1461" spans="1:8">
      <c r="A1461" s="2"/>
      <c r="B1461" s="6"/>
      <c r="C1461" s="4"/>
      <c r="D1461" s="4"/>
      <c r="E1461" s="4"/>
      <c r="F1461" s="7"/>
      <c r="G1461" s="35"/>
      <c r="H1461" s="34"/>
    </row>
    <row r="1462" spans="1:8">
      <c r="A1462" s="2"/>
      <c r="B1462" s="6"/>
      <c r="C1462" s="4"/>
      <c r="D1462" s="4"/>
      <c r="E1462" s="4"/>
      <c r="F1462" s="7"/>
      <c r="G1462" s="35"/>
      <c r="H1462" s="34"/>
    </row>
    <row r="1463" spans="1:8">
      <c r="A1463" s="2"/>
      <c r="B1463" s="3"/>
      <c r="C1463" s="4"/>
      <c r="D1463" s="4"/>
      <c r="E1463" s="4"/>
      <c r="F1463" s="5"/>
      <c r="G1463" s="35"/>
      <c r="H1463" s="34"/>
    </row>
    <row r="1464" spans="1:8">
      <c r="A1464" s="2"/>
      <c r="B1464" s="3"/>
      <c r="C1464" s="4"/>
      <c r="D1464" s="4"/>
      <c r="E1464" s="4"/>
      <c r="F1464" s="5"/>
      <c r="G1464" s="35"/>
      <c r="H1464" s="34"/>
    </row>
    <row r="1465" spans="1:8">
      <c r="A1465" s="2"/>
      <c r="B1465" s="3"/>
      <c r="C1465" s="4"/>
      <c r="D1465" s="4"/>
      <c r="E1465" s="4"/>
      <c r="F1465" s="5"/>
      <c r="G1465" s="35"/>
      <c r="H1465" s="34"/>
    </row>
    <row r="1466" spans="1:8">
      <c r="A1466" s="2"/>
      <c r="B1466" s="6"/>
      <c r="C1466" s="4"/>
      <c r="D1466" s="4"/>
      <c r="E1466" s="4"/>
      <c r="F1466" s="7"/>
      <c r="G1466" s="35"/>
      <c r="H1466" s="34"/>
    </row>
    <row r="1467" spans="1:8">
      <c r="A1467" s="2"/>
      <c r="B1467" s="6"/>
      <c r="C1467" s="4"/>
      <c r="D1467" s="4"/>
      <c r="E1467" s="4"/>
      <c r="F1467" s="7"/>
      <c r="G1467" s="35"/>
      <c r="H1467" s="34"/>
    </row>
    <row r="1468" spans="1:8">
      <c r="A1468" s="2"/>
      <c r="B1468" s="6"/>
      <c r="C1468" s="4"/>
      <c r="D1468" s="4"/>
      <c r="E1468" s="4"/>
      <c r="F1468" s="7"/>
      <c r="G1468" s="35"/>
      <c r="H1468" s="34"/>
    </row>
    <row r="1469" spans="1:8">
      <c r="A1469" s="2"/>
      <c r="B1469" s="6"/>
      <c r="C1469" s="4"/>
      <c r="D1469" s="4"/>
      <c r="E1469" s="4"/>
      <c r="F1469" s="7"/>
      <c r="G1469" s="35"/>
      <c r="H1469" s="34"/>
    </row>
    <row r="1470" spans="1:8">
      <c r="A1470" s="2"/>
      <c r="B1470" s="6"/>
      <c r="C1470" s="4"/>
      <c r="D1470" s="4"/>
      <c r="E1470" s="4"/>
      <c r="F1470" s="7"/>
      <c r="G1470" s="35"/>
      <c r="H1470" s="34"/>
    </row>
    <row r="1471" spans="1:8">
      <c r="A1471" s="2"/>
      <c r="B1471" s="6"/>
      <c r="C1471" s="4"/>
      <c r="D1471" s="4"/>
      <c r="E1471" s="4"/>
      <c r="F1471" s="7"/>
      <c r="G1471" s="35"/>
      <c r="H1471" s="34"/>
    </row>
    <row r="1472" spans="1:8">
      <c r="A1472" s="2"/>
      <c r="B1472" s="6"/>
      <c r="C1472" s="4"/>
      <c r="D1472" s="4"/>
      <c r="E1472" s="4"/>
      <c r="F1472" s="7"/>
      <c r="G1472" s="35"/>
      <c r="H1472" s="34"/>
    </row>
    <row r="1473" spans="1:8">
      <c r="A1473" s="2"/>
      <c r="B1473" s="6"/>
      <c r="C1473" s="4"/>
      <c r="D1473" s="4"/>
      <c r="E1473" s="4"/>
      <c r="F1473" s="7"/>
      <c r="G1473" s="35"/>
      <c r="H1473" s="34"/>
    </row>
    <row r="1474" spans="1:8">
      <c r="A1474" s="2"/>
      <c r="B1474" s="6"/>
      <c r="C1474" s="4"/>
      <c r="D1474" s="4"/>
      <c r="E1474" s="4"/>
      <c r="F1474" s="7"/>
      <c r="G1474" s="35"/>
      <c r="H1474" s="34"/>
    </row>
    <row r="1475" spans="1:8">
      <c r="A1475" s="2"/>
      <c r="B1475" s="3"/>
      <c r="C1475" s="4"/>
      <c r="D1475" s="4"/>
      <c r="E1475" s="4"/>
      <c r="F1475" s="5"/>
      <c r="G1475" s="35"/>
      <c r="H1475" s="34"/>
    </row>
    <row r="1476" spans="1:8">
      <c r="A1476" s="2"/>
      <c r="B1476" s="6"/>
      <c r="C1476" s="4"/>
      <c r="D1476" s="4"/>
      <c r="E1476" s="4"/>
      <c r="F1476" s="7"/>
      <c r="G1476" s="35"/>
      <c r="H1476" s="34"/>
    </row>
    <row r="1477" spans="1:8">
      <c r="A1477" s="2"/>
      <c r="B1477" s="6"/>
      <c r="C1477" s="4"/>
      <c r="D1477" s="4"/>
      <c r="E1477" s="4"/>
      <c r="F1477" s="7"/>
      <c r="G1477" s="35"/>
      <c r="H1477" s="34"/>
    </row>
    <row r="1478" spans="1:8">
      <c r="A1478" s="2"/>
      <c r="B1478" s="6"/>
      <c r="C1478" s="4"/>
      <c r="D1478" s="4"/>
      <c r="E1478" s="4"/>
      <c r="F1478" s="7"/>
      <c r="G1478" s="35"/>
      <c r="H1478" s="34"/>
    </row>
    <row r="1479" spans="1:8">
      <c r="A1479" s="2"/>
      <c r="B1479" s="6"/>
      <c r="C1479" s="4"/>
      <c r="D1479" s="4"/>
      <c r="E1479" s="4"/>
      <c r="F1479" s="7"/>
      <c r="G1479" s="35"/>
      <c r="H1479" s="34"/>
    </row>
    <row r="1480" spans="1:8">
      <c r="A1480" s="2"/>
      <c r="B1480" s="6"/>
      <c r="C1480" s="4"/>
      <c r="D1480" s="4"/>
      <c r="E1480" s="4"/>
      <c r="F1480" s="7"/>
      <c r="G1480" s="35"/>
      <c r="H1480" s="34"/>
    </row>
    <row r="1481" spans="1:8">
      <c r="A1481" s="2"/>
      <c r="B1481" s="6"/>
      <c r="C1481" s="4"/>
      <c r="D1481" s="4"/>
      <c r="E1481" s="4"/>
      <c r="F1481" s="7"/>
      <c r="G1481" s="35"/>
      <c r="H1481" s="34"/>
    </row>
    <row r="1482" spans="1:8">
      <c r="A1482" s="2"/>
      <c r="B1482" s="6"/>
      <c r="C1482" s="4"/>
      <c r="D1482" s="4"/>
      <c r="E1482" s="4"/>
      <c r="F1482" s="7"/>
      <c r="G1482" s="35"/>
      <c r="H1482" s="34"/>
    </row>
    <row r="1483" spans="1:8">
      <c r="A1483" s="2"/>
      <c r="B1483" s="3"/>
      <c r="C1483" s="4"/>
      <c r="D1483" s="4"/>
      <c r="E1483" s="4"/>
      <c r="F1483" s="5"/>
      <c r="G1483" s="35"/>
      <c r="H1483" s="34"/>
    </row>
    <row r="1484" spans="1:8">
      <c r="A1484" s="2"/>
      <c r="B1484" s="6"/>
      <c r="C1484" s="4"/>
      <c r="D1484" s="4"/>
      <c r="E1484" s="4"/>
      <c r="F1484" s="7"/>
      <c r="G1484" s="35"/>
      <c r="H1484" s="34"/>
    </row>
    <row r="1485" spans="1:8">
      <c r="A1485" s="2"/>
      <c r="B1485" s="6"/>
      <c r="C1485" s="4"/>
      <c r="D1485" s="4"/>
      <c r="E1485" s="4"/>
      <c r="F1485" s="7"/>
      <c r="G1485" s="35"/>
      <c r="H1485" s="34"/>
    </row>
    <row r="1486" spans="1:8">
      <c r="A1486" s="2"/>
      <c r="B1486" s="6"/>
      <c r="C1486" s="4"/>
      <c r="D1486" s="4"/>
      <c r="E1486" s="4"/>
      <c r="F1486" s="7"/>
      <c r="G1486" s="35"/>
      <c r="H1486" s="34"/>
    </row>
    <row r="1487" spans="1:8">
      <c r="A1487" s="2"/>
      <c r="B1487" s="6"/>
      <c r="C1487" s="4"/>
      <c r="D1487" s="4"/>
      <c r="E1487" s="4"/>
      <c r="F1487" s="7"/>
      <c r="G1487" s="35"/>
      <c r="H1487" s="34"/>
    </row>
    <row r="1488" spans="1:8">
      <c r="A1488" s="2"/>
      <c r="B1488" s="3"/>
      <c r="C1488" s="4"/>
      <c r="D1488" s="4"/>
      <c r="E1488" s="4"/>
      <c r="F1488" s="5"/>
      <c r="G1488" s="35"/>
      <c r="H1488" s="34"/>
    </row>
    <row r="1489" spans="1:8">
      <c r="A1489" s="2"/>
      <c r="B1489" s="3"/>
      <c r="C1489" s="4"/>
      <c r="D1489" s="4"/>
      <c r="E1489" s="4"/>
      <c r="F1489" s="5"/>
      <c r="G1489" s="35"/>
      <c r="H1489" s="34"/>
    </row>
    <row r="1490" spans="1:8">
      <c r="A1490" s="2"/>
      <c r="B1490" s="6"/>
      <c r="C1490" s="4"/>
      <c r="D1490" s="4"/>
      <c r="E1490" s="4"/>
      <c r="F1490" s="7"/>
      <c r="G1490" s="35"/>
      <c r="H1490" s="34"/>
    </row>
    <row r="1491" spans="1:8">
      <c r="A1491" s="2"/>
      <c r="B1491" s="6"/>
      <c r="C1491" s="4"/>
      <c r="D1491" s="4"/>
      <c r="E1491" s="4"/>
      <c r="F1491" s="7"/>
      <c r="G1491" s="35"/>
      <c r="H1491" s="34"/>
    </row>
    <row r="1492" spans="1:8">
      <c r="A1492" s="2"/>
      <c r="B1492" s="6"/>
      <c r="C1492" s="4"/>
      <c r="D1492" s="4"/>
      <c r="E1492" s="4"/>
      <c r="F1492" s="7"/>
      <c r="G1492" s="35"/>
      <c r="H1492" s="34"/>
    </row>
    <row r="1493" spans="1:8">
      <c r="A1493" s="2"/>
      <c r="B1493" s="6"/>
      <c r="C1493" s="4"/>
      <c r="D1493" s="4"/>
      <c r="E1493" s="4"/>
      <c r="F1493" s="7"/>
      <c r="G1493" s="35"/>
      <c r="H1493" s="34"/>
    </row>
    <row r="1494" spans="1:8">
      <c r="A1494" s="2"/>
      <c r="B1494" s="6"/>
      <c r="C1494" s="4"/>
      <c r="D1494" s="4"/>
      <c r="E1494" s="4"/>
      <c r="F1494" s="7"/>
      <c r="G1494" s="35"/>
      <c r="H1494" s="34"/>
    </row>
    <row r="1495" spans="1:8">
      <c r="A1495" s="2"/>
      <c r="B1495" s="3"/>
      <c r="C1495" s="4"/>
      <c r="D1495" s="4"/>
      <c r="E1495" s="4"/>
      <c r="F1495" s="5"/>
      <c r="G1495" s="35"/>
      <c r="H1495" s="34"/>
    </row>
    <row r="1496" spans="1:8">
      <c r="A1496" s="2"/>
      <c r="B1496" s="6"/>
      <c r="C1496" s="4"/>
      <c r="D1496" s="4"/>
      <c r="E1496" s="4"/>
      <c r="F1496" s="7"/>
      <c r="G1496" s="35"/>
      <c r="H1496" s="34"/>
    </row>
    <row r="1497" spans="1:8">
      <c r="A1497" s="2"/>
      <c r="B1497" s="3"/>
      <c r="C1497" s="4"/>
      <c r="D1497" s="4"/>
      <c r="E1497" s="4"/>
      <c r="F1497" s="5"/>
      <c r="G1497" s="35"/>
      <c r="H1497" s="34"/>
    </row>
    <row r="1498" spans="1:8">
      <c r="A1498" s="2"/>
      <c r="B1498" s="6"/>
      <c r="C1498" s="4"/>
      <c r="D1498" s="4"/>
      <c r="E1498" s="4"/>
      <c r="F1498" s="7"/>
      <c r="G1498" s="35"/>
      <c r="H1498" s="34"/>
    </row>
    <row r="1499" spans="1:8">
      <c r="A1499" s="2"/>
      <c r="B1499" s="3"/>
      <c r="C1499" s="4"/>
      <c r="D1499" s="4"/>
      <c r="E1499" s="4"/>
      <c r="F1499" s="5"/>
      <c r="G1499" s="35"/>
      <c r="H1499" s="34"/>
    </row>
    <row r="1500" spans="1:8">
      <c r="A1500" s="2"/>
      <c r="B1500" s="3"/>
      <c r="C1500" s="4"/>
      <c r="D1500" s="4"/>
      <c r="E1500" s="4"/>
      <c r="F1500" s="5"/>
      <c r="G1500" s="35"/>
      <c r="H1500" s="34"/>
    </row>
    <row r="1501" spans="1:8">
      <c r="A1501" s="2"/>
      <c r="B1501" s="3"/>
      <c r="C1501" s="4"/>
      <c r="D1501" s="4"/>
      <c r="E1501" s="4"/>
      <c r="F1501" s="5"/>
      <c r="G1501" s="35"/>
      <c r="H1501" s="34"/>
    </row>
    <row r="1502" spans="1:8">
      <c r="A1502" s="2"/>
      <c r="B1502" s="6"/>
      <c r="C1502" s="4"/>
      <c r="D1502" s="4"/>
      <c r="E1502" s="4"/>
      <c r="F1502" s="7"/>
      <c r="G1502" s="35"/>
      <c r="H1502" s="34"/>
    </row>
    <row r="1503" spans="1:8">
      <c r="A1503" s="2"/>
      <c r="B1503" s="6"/>
      <c r="C1503" s="4"/>
      <c r="D1503" s="4"/>
      <c r="E1503" s="4"/>
      <c r="F1503" s="7"/>
      <c r="G1503" s="35"/>
      <c r="H1503" s="34"/>
    </row>
    <row r="1504" spans="1:8">
      <c r="A1504" s="2"/>
      <c r="B1504" s="3"/>
      <c r="C1504" s="4"/>
      <c r="D1504" s="4"/>
      <c r="E1504" s="4"/>
      <c r="F1504" s="5"/>
      <c r="G1504" s="35"/>
      <c r="H1504" s="34"/>
    </row>
    <row r="1505" spans="1:8">
      <c r="A1505" s="2"/>
      <c r="B1505" s="6"/>
      <c r="C1505" s="4"/>
      <c r="D1505" s="4"/>
      <c r="E1505" s="4"/>
      <c r="F1505" s="7"/>
      <c r="G1505" s="35"/>
      <c r="H1505" s="34"/>
    </row>
    <row r="1506" spans="1:8">
      <c r="A1506" s="2"/>
      <c r="B1506" s="6"/>
      <c r="C1506" s="4"/>
      <c r="D1506" s="4"/>
      <c r="E1506" s="4"/>
      <c r="F1506" s="7"/>
      <c r="G1506" s="35"/>
      <c r="H1506" s="34"/>
    </row>
    <row r="1507" spans="1:8">
      <c r="A1507" s="2"/>
      <c r="B1507" s="3"/>
      <c r="C1507" s="4"/>
      <c r="D1507" s="4"/>
      <c r="E1507" s="4"/>
      <c r="F1507" s="5"/>
      <c r="G1507" s="35"/>
      <c r="H1507" s="34"/>
    </row>
    <row r="1508" spans="1:8">
      <c r="A1508" s="2"/>
      <c r="B1508" s="3"/>
      <c r="C1508" s="4"/>
      <c r="D1508" s="4"/>
      <c r="E1508" s="4"/>
      <c r="F1508" s="5"/>
      <c r="G1508" s="35"/>
      <c r="H1508" s="34"/>
    </row>
    <row r="1509" spans="1:8">
      <c r="A1509" s="2"/>
      <c r="B1509" s="6"/>
      <c r="C1509" s="4"/>
      <c r="D1509" s="4"/>
      <c r="E1509" s="4"/>
      <c r="F1509" s="7"/>
      <c r="G1509" s="35"/>
      <c r="H1509" s="34"/>
    </row>
    <row r="1510" spans="1:8">
      <c r="A1510" s="2"/>
      <c r="B1510" s="6"/>
      <c r="C1510" s="4"/>
      <c r="D1510" s="4"/>
      <c r="E1510" s="4"/>
      <c r="F1510" s="7"/>
      <c r="G1510" s="35"/>
      <c r="H1510" s="34"/>
    </row>
    <row r="1511" spans="1:8">
      <c r="A1511" s="2"/>
      <c r="B1511" s="3"/>
      <c r="C1511" s="4"/>
      <c r="D1511" s="4"/>
      <c r="E1511" s="4"/>
      <c r="F1511" s="5"/>
      <c r="G1511" s="35"/>
      <c r="H1511" s="34"/>
    </row>
    <row r="1512" spans="1:8">
      <c r="A1512" s="2"/>
      <c r="B1512" s="6"/>
      <c r="C1512" s="4"/>
      <c r="D1512" s="4"/>
      <c r="E1512" s="4"/>
      <c r="F1512" s="7"/>
      <c r="G1512" s="35"/>
      <c r="H1512" s="34"/>
    </row>
    <row r="1513" spans="1:8">
      <c r="A1513" s="2"/>
      <c r="B1513" s="6"/>
      <c r="C1513" s="4"/>
      <c r="D1513" s="4"/>
      <c r="E1513" s="4"/>
      <c r="F1513" s="7"/>
      <c r="G1513" s="35"/>
      <c r="H1513" s="34"/>
    </row>
    <row r="1514" spans="1:8">
      <c r="A1514" s="2"/>
      <c r="B1514" s="6"/>
      <c r="C1514" s="4"/>
      <c r="D1514" s="4"/>
      <c r="E1514" s="4"/>
      <c r="F1514" s="7"/>
      <c r="G1514" s="35"/>
      <c r="H1514" s="34"/>
    </row>
    <row r="1515" spans="1:8">
      <c r="A1515" s="2"/>
      <c r="B1515" s="3"/>
      <c r="C1515" s="4"/>
      <c r="D1515" s="4"/>
      <c r="E1515" s="4"/>
      <c r="F1515" s="5"/>
      <c r="G1515" s="35"/>
      <c r="H1515" s="34"/>
    </row>
    <row r="1516" spans="1:8">
      <c r="A1516" s="2"/>
      <c r="B1516" s="3"/>
      <c r="C1516" s="4"/>
      <c r="D1516" s="4"/>
      <c r="E1516" s="4"/>
      <c r="F1516" s="5"/>
      <c r="G1516" s="35"/>
      <c r="H1516" s="34"/>
    </row>
    <row r="1517" spans="1:8">
      <c r="A1517" s="2"/>
      <c r="B1517" s="3"/>
      <c r="C1517" s="4"/>
      <c r="D1517" s="4"/>
      <c r="E1517" s="4"/>
      <c r="F1517" s="5"/>
      <c r="G1517" s="35"/>
      <c r="H1517" s="34"/>
    </row>
    <row r="1518" spans="1:8">
      <c r="A1518" s="2"/>
      <c r="B1518" s="6"/>
      <c r="C1518" s="4"/>
      <c r="D1518" s="4"/>
      <c r="E1518" s="4"/>
      <c r="F1518" s="7"/>
      <c r="G1518" s="35"/>
      <c r="H1518" s="34"/>
    </row>
    <row r="1519" spans="1:8">
      <c r="A1519" s="2"/>
      <c r="B1519" s="6"/>
      <c r="C1519" s="4"/>
      <c r="D1519" s="4"/>
      <c r="E1519" s="4"/>
      <c r="F1519" s="7"/>
      <c r="G1519" s="35"/>
      <c r="H1519" s="34"/>
    </row>
    <row r="1520" spans="1:8">
      <c r="A1520" s="2"/>
      <c r="B1520" s="6"/>
      <c r="C1520" s="4"/>
      <c r="D1520" s="4"/>
      <c r="E1520" s="4"/>
      <c r="F1520" s="7"/>
      <c r="G1520" s="35"/>
      <c r="H1520" s="34"/>
    </row>
    <row r="1521" spans="1:8">
      <c r="A1521" s="2"/>
      <c r="B1521" s="6"/>
      <c r="C1521" s="4"/>
      <c r="D1521" s="4"/>
      <c r="E1521" s="4"/>
      <c r="F1521" s="7"/>
      <c r="G1521" s="35"/>
      <c r="H1521" s="34"/>
    </row>
    <row r="1522" spans="1:8">
      <c r="A1522" s="2"/>
      <c r="B1522" s="3"/>
      <c r="C1522" s="4"/>
      <c r="D1522" s="4"/>
      <c r="E1522" s="4"/>
      <c r="F1522" s="5"/>
      <c r="G1522" s="35"/>
      <c r="H1522" s="34"/>
    </row>
    <row r="1523" spans="1:8">
      <c r="A1523" s="2"/>
      <c r="B1523" s="6"/>
      <c r="C1523" s="4"/>
      <c r="D1523" s="4"/>
      <c r="E1523" s="4"/>
      <c r="F1523" s="7"/>
      <c r="G1523" s="35"/>
      <c r="H1523" s="34"/>
    </row>
    <row r="1524" spans="1:8">
      <c r="A1524" s="2"/>
      <c r="B1524" s="3"/>
      <c r="C1524" s="4"/>
      <c r="D1524" s="4"/>
      <c r="E1524" s="4"/>
      <c r="F1524" s="5"/>
      <c r="G1524" s="35"/>
      <c r="H1524" s="34"/>
    </row>
    <row r="1525" spans="1:8">
      <c r="A1525" s="2"/>
      <c r="B1525" s="6"/>
      <c r="C1525" s="4"/>
      <c r="D1525" s="4"/>
      <c r="E1525" s="4"/>
      <c r="F1525" s="7"/>
      <c r="G1525" s="35"/>
      <c r="H1525" s="34"/>
    </row>
    <row r="1526" spans="1:8">
      <c r="A1526" s="2"/>
      <c r="B1526" s="3"/>
      <c r="C1526" s="4"/>
      <c r="D1526" s="4"/>
      <c r="E1526" s="4"/>
      <c r="F1526" s="5"/>
      <c r="G1526" s="35"/>
      <c r="H1526" s="34"/>
    </row>
    <row r="1527" spans="1:8">
      <c r="A1527" s="2"/>
      <c r="B1527" s="3"/>
      <c r="C1527" s="4"/>
      <c r="D1527" s="4"/>
      <c r="E1527" s="4"/>
      <c r="F1527" s="5"/>
      <c r="G1527" s="35"/>
      <c r="H1527" s="34"/>
    </row>
    <row r="1528" spans="1:8">
      <c r="A1528" s="2"/>
      <c r="B1528" s="3"/>
      <c r="C1528" s="4"/>
      <c r="D1528" s="4"/>
      <c r="E1528" s="4"/>
      <c r="F1528" s="5"/>
      <c r="G1528" s="35"/>
      <c r="H1528" s="34"/>
    </row>
    <row r="1529" spans="1:8">
      <c r="A1529" s="2"/>
      <c r="B1529" s="6"/>
      <c r="C1529" s="4"/>
      <c r="D1529" s="4"/>
      <c r="E1529" s="4"/>
      <c r="F1529" s="7"/>
      <c r="G1529" s="35"/>
      <c r="H1529" s="34"/>
    </row>
    <row r="1530" spans="1:8">
      <c r="A1530" s="2"/>
      <c r="B1530" s="3"/>
      <c r="C1530" s="4"/>
      <c r="D1530" s="4"/>
      <c r="E1530" s="4"/>
      <c r="F1530" s="5"/>
      <c r="G1530" s="35"/>
      <c r="H1530" s="34"/>
    </row>
    <row r="1531" spans="1:8">
      <c r="A1531" s="2"/>
      <c r="B1531" s="3"/>
      <c r="C1531" s="4"/>
      <c r="D1531" s="4"/>
      <c r="E1531" s="4"/>
      <c r="F1531" s="5"/>
      <c r="G1531" s="35"/>
      <c r="H1531" s="34"/>
    </row>
    <row r="1532" spans="1:8">
      <c r="A1532" s="2"/>
      <c r="B1532" s="3"/>
      <c r="C1532" s="4"/>
      <c r="D1532" s="4"/>
      <c r="E1532" s="4"/>
      <c r="F1532" s="5"/>
      <c r="G1532" s="35"/>
      <c r="H1532" s="34"/>
    </row>
    <row r="1533" spans="1:8">
      <c r="A1533" s="2"/>
      <c r="B1533" s="6"/>
      <c r="C1533" s="4"/>
      <c r="D1533" s="4"/>
      <c r="E1533" s="4"/>
      <c r="F1533" s="7"/>
      <c r="G1533" s="35"/>
      <c r="H1533" s="34"/>
    </row>
    <row r="1534" spans="1:8">
      <c r="A1534" s="2"/>
      <c r="B1534" s="6"/>
      <c r="C1534" s="4"/>
      <c r="D1534" s="4"/>
      <c r="E1534" s="4"/>
      <c r="F1534" s="7"/>
      <c r="G1534" s="35"/>
      <c r="H1534" s="34"/>
    </row>
    <row r="1535" spans="1:8">
      <c r="A1535" s="2"/>
      <c r="B1535" s="3"/>
      <c r="C1535" s="4"/>
      <c r="D1535" s="4"/>
      <c r="E1535" s="4"/>
      <c r="F1535" s="5"/>
      <c r="G1535" s="35"/>
      <c r="H1535" s="34"/>
    </row>
    <row r="1536" spans="1:8">
      <c r="A1536" s="2"/>
      <c r="B1536" s="6"/>
      <c r="C1536" s="4"/>
      <c r="D1536" s="4"/>
      <c r="E1536" s="4"/>
      <c r="F1536" s="7"/>
      <c r="G1536" s="35"/>
      <c r="H1536" s="34"/>
    </row>
    <row r="1537" spans="1:8">
      <c r="A1537" s="2"/>
      <c r="B1537" s="6"/>
      <c r="C1537" s="4"/>
      <c r="D1537" s="4"/>
      <c r="E1537" s="4"/>
      <c r="F1537" s="7"/>
      <c r="G1537" s="35"/>
      <c r="H1537" s="34"/>
    </row>
    <row r="1538" spans="1:8">
      <c r="A1538" s="2"/>
      <c r="B1538" s="6"/>
      <c r="C1538" s="4"/>
      <c r="D1538" s="4"/>
      <c r="E1538" s="4"/>
      <c r="F1538" s="7"/>
      <c r="G1538" s="35"/>
      <c r="H1538" s="34"/>
    </row>
    <row r="1539" spans="1:8">
      <c r="A1539" s="2"/>
      <c r="B1539" s="3"/>
      <c r="C1539" s="4"/>
      <c r="D1539" s="4"/>
      <c r="E1539" s="4"/>
      <c r="F1539" s="5"/>
      <c r="G1539" s="35"/>
      <c r="H1539" s="34"/>
    </row>
    <row r="1540" spans="1:8">
      <c r="A1540" s="2"/>
      <c r="B1540" s="3"/>
      <c r="C1540" s="4"/>
      <c r="D1540" s="4"/>
      <c r="E1540" s="4"/>
      <c r="F1540" s="5"/>
      <c r="G1540" s="35"/>
      <c r="H1540" s="34"/>
    </row>
    <row r="1541" spans="1:8">
      <c r="A1541" s="2"/>
      <c r="B1541" s="3"/>
      <c r="C1541" s="4"/>
      <c r="D1541" s="4"/>
      <c r="E1541" s="4"/>
      <c r="F1541" s="5"/>
      <c r="G1541" s="35"/>
      <c r="H1541" s="34"/>
    </row>
    <row r="1542" spans="1:8">
      <c r="A1542" s="2"/>
      <c r="B1542" s="3"/>
      <c r="C1542" s="4"/>
      <c r="D1542" s="4"/>
      <c r="E1542" s="4"/>
      <c r="F1542" s="5"/>
      <c r="G1542" s="35"/>
      <c r="H1542" s="34"/>
    </row>
    <row r="1543" spans="1:8">
      <c r="A1543" s="2"/>
      <c r="B1543" s="3"/>
      <c r="C1543" s="4"/>
      <c r="D1543" s="4"/>
      <c r="E1543" s="4"/>
      <c r="F1543" s="5"/>
      <c r="G1543" s="35"/>
      <c r="H1543" s="34"/>
    </row>
    <row r="1544" spans="1:8">
      <c r="A1544" s="2"/>
      <c r="B1544" s="3"/>
      <c r="C1544" s="4"/>
      <c r="D1544" s="4"/>
      <c r="E1544" s="4"/>
      <c r="F1544" s="5"/>
      <c r="G1544" s="35"/>
      <c r="H1544" s="34"/>
    </row>
    <row r="1545" spans="1:8">
      <c r="A1545" s="2"/>
      <c r="B1545" s="6"/>
      <c r="C1545" s="4"/>
      <c r="D1545" s="4"/>
      <c r="E1545" s="4"/>
      <c r="F1545" s="7"/>
      <c r="G1545" s="35"/>
      <c r="H1545" s="34"/>
    </row>
    <row r="1546" spans="1:8">
      <c r="A1546" s="2"/>
      <c r="B1546" s="3"/>
      <c r="C1546" s="4"/>
      <c r="D1546" s="4"/>
      <c r="E1546" s="4"/>
      <c r="F1546" s="5"/>
      <c r="G1546" s="35"/>
      <c r="H1546" s="34"/>
    </row>
    <row r="1547" spans="1:8">
      <c r="A1547" s="2"/>
      <c r="B1547" s="6"/>
      <c r="C1547" s="4"/>
      <c r="D1547" s="4"/>
      <c r="E1547" s="4"/>
      <c r="F1547" s="7"/>
      <c r="G1547" s="35"/>
      <c r="H1547" s="34"/>
    </row>
    <row r="1548" spans="1:8">
      <c r="A1548" s="2"/>
      <c r="B1548" s="6"/>
      <c r="C1548" s="4"/>
      <c r="D1548" s="4"/>
      <c r="E1548" s="4"/>
      <c r="F1548" s="7"/>
      <c r="G1548" s="35"/>
      <c r="H1548" s="34"/>
    </row>
    <row r="1549" spans="1:8">
      <c r="A1549" s="2"/>
      <c r="B1549" s="6"/>
      <c r="C1549" s="4"/>
      <c r="D1549" s="4"/>
      <c r="E1549" s="4"/>
      <c r="F1549" s="7"/>
      <c r="G1549" s="35"/>
      <c r="H1549" s="34"/>
    </row>
    <row r="1550" spans="1:8">
      <c r="A1550" s="2"/>
      <c r="B1550" s="6"/>
      <c r="C1550" s="4"/>
      <c r="D1550" s="4"/>
      <c r="E1550" s="4"/>
      <c r="F1550" s="7"/>
      <c r="G1550" s="35"/>
      <c r="H1550" s="34"/>
    </row>
    <row r="1551" spans="1:8">
      <c r="A1551" s="2"/>
      <c r="B1551" s="3"/>
      <c r="C1551" s="4"/>
      <c r="D1551" s="4"/>
      <c r="E1551" s="4"/>
      <c r="F1551" s="5"/>
      <c r="G1551" s="35"/>
      <c r="H1551" s="34"/>
    </row>
    <row r="1552" spans="1:8">
      <c r="A1552" s="2"/>
      <c r="B1552" s="6"/>
      <c r="C1552" s="4"/>
      <c r="D1552" s="4"/>
      <c r="E1552" s="4"/>
      <c r="F1552" s="7"/>
      <c r="G1552" s="35"/>
      <c r="H1552" s="34"/>
    </row>
    <row r="1553" spans="1:8">
      <c r="A1553" s="2"/>
      <c r="B1553" s="6"/>
      <c r="C1553" s="4"/>
      <c r="D1553" s="4"/>
      <c r="E1553" s="4"/>
      <c r="F1553" s="7"/>
      <c r="G1553" s="35"/>
      <c r="H1553" s="34"/>
    </row>
    <row r="1554" spans="1:8">
      <c r="A1554" s="2"/>
      <c r="B1554" s="6"/>
      <c r="C1554" s="4"/>
      <c r="D1554" s="4"/>
      <c r="E1554" s="4"/>
      <c r="F1554" s="7"/>
      <c r="G1554" s="35"/>
      <c r="H1554" s="34"/>
    </row>
    <row r="1555" spans="1:8">
      <c r="A1555" s="2"/>
      <c r="B1555" s="3"/>
      <c r="C1555" s="4"/>
      <c r="D1555" s="4"/>
      <c r="E1555" s="4"/>
      <c r="F1555" s="5"/>
      <c r="G1555" s="35"/>
      <c r="H1555" s="34"/>
    </row>
    <row r="1556" spans="1:8">
      <c r="A1556" s="2"/>
      <c r="B1556" s="3"/>
      <c r="C1556" s="4"/>
      <c r="D1556" s="4"/>
      <c r="E1556" s="4"/>
      <c r="F1556" s="5"/>
      <c r="G1556" s="35"/>
      <c r="H1556" s="34"/>
    </row>
    <row r="1557" spans="1:8">
      <c r="A1557" s="2"/>
      <c r="B1557" s="6"/>
      <c r="C1557" s="4"/>
      <c r="D1557" s="4"/>
      <c r="E1557" s="4"/>
      <c r="F1557" s="7"/>
      <c r="G1557" s="35"/>
      <c r="H1557" s="34"/>
    </row>
    <row r="1558" spans="1:8">
      <c r="A1558" s="2"/>
      <c r="B1558" s="6"/>
      <c r="C1558" s="4"/>
      <c r="D1558" s="4"/>
      <c r="E1558" s="4"/>
      <c r="F1558" s="7"/>
      <c r="G1558" s="35"/>
      <c r="H1558" s="34"/>
    </row>
    <row r="1559" spans="1:8">
      <c r="A1559" s="2"/>
      <c r="B1559" s="3"/>
      <c r="C1559" s="4"/>
      <c r="D1559" s="4"/>
      <c r="E1559" s="4"/>
      <c r="F1559" s="5"/>
      <c r="G1559" s="35"/>
      <c r="H1559" s="34"/>
    </row>
    <row r="1560" spans="1:8">
      <c r="A1560" s="2"/>
      <c r="B1560" s="3"/>
      <c r="C1560" s="4"/>
      <c r="D1560" s="4"/>
      <c r="E1560" s="4"/>
      <c r="F1560" s="5"/>
      <c r="G1560" s="35"/>
      <c r="H1560" s="34"/>
    </row>
    <row r="1561" spans="1:8">
      <c r="A1561" s="2"/>
      <c r="B1561" s="6"/>
      <c r="C1561" s="4"/>
      <c r="D1561" s="4"/>
      <c r="E1561" s="4"/>
      <c r="F1561" s="7"/>
      <c r="G1561" s="35"/>
      <c r="H1561" s="34"/>
    </row>
    <row r="1562" spans="1:8">
      <c r="A1562" s="2"/>
      <c r="B1562" s="6"/>
      <c r="C1562" s="4"/>
      <c r="D1562" s="4"/>
      <c r="E1562" s="4"/>
      <c r="F1562" s="7"/>
      <c r="G1562" s="35"/>
      <c r="H1562" s="34"/>
    </row>
    <row r="1563" spans="1:8">
      <c r="A1563" s="2"/>
      <c r="B1563" s="6"/>
      <c r="C1563" s="4"/>
      <c r="D1563" s="4"/>
      <c r="E1563" s="4"/>
      <c r="F1563" s="7"/>
      <c r="G1563" s="35"/>
      <c r="H1563" s="34"/>
    </row>
    <row r="1564" spans="1:8">
      <c r="A1564" s="2"/>
      <c r="B1564" s="3"/>
      <c r="C1564" s="4"/>
      <c r="D1564" s="4"/>
      <c r="E1564" s="4"/>
      <c r="F1564" s="5"/>
      <c r="G1564" s="35"/>
      <c r="H1564" s="34"/>
    </row>
    <row r="1565" spans="1:8">
      <c r="A1565" s="2"/>
      <c r="B1565" s="3"/>
      <c r="C1565" s="4"/>
      <c r="D1565" s="4"/>
      <c r="E1565" s="4"/>
      <c r="F1565" s="5"/>
      <c r="G1565" s="35"/>
      <c r="H1565" s="34"/>
    </row>
    <row r="1566" spans="1:8">
      <c r="A1566" s="2"/>
      <c r="B1566" s="6"/>
      <c r="C1566" s="4"/>
      <c r="D1566" s="4"/>
      <c r="E1566" s="4"/>
      <c r="F1566" s="7"/>
      <c r="G1566" s="35"/>
      <c r="H1566" s="34"/>
    </row>
    <row r="1567" spans="1:8">
      <c r="A1567" s="2"/>
      <c r="B1567" s="6"/>
      <c r="C1567" s="4"/>
      <c r="D1567" s="4"/>
      <c r="E1567" s="4"/>
      <c r="F1567" s="7"/>
      <c r="G1567" s="35"/>
      <c r="H1567" s="34"/>
    </row>
    <row r="1568" spans="1:8">
      <c r="A1568" s="2"/>
      <c r="B1568" s="3"/>
      <c r="C1568" s="4"/>
      <c r="D1568" s="4"/>
      <c r="E1568" s="4"/>
      <c r="F1568" s="5"/>
      <c r="G1568" s="35"/>
      <c r="H1568" s="34"/>
    </row>
    <row r="1569" spans="1:8">
      <c r="A1569" s="2"/>
      <c r="B1569" s="6"/>
      <c r="C1569" s="4"/>
      <c r="D1569" s="4"/>
      <c r="E1569" s="4"/>
      <c r="F1569" s="7"/>
      <c r="G1569" s="35"/>
      <c r="H1569" s="34"/>
    </row>
    <row r="1570" spans="1:8">
      <c r="A1570" s="2"/>
      <c r="B1570" s="6"/>
      <c r="C1570" s="4"/>
      <c r="D1570" s="4"/>
      <c r="E1570" s="4"/>
      <c r="F1570" s="7"/>
      <c r="G1570" s="35"/>
      <c r="H1570" s="34"/>
    </row>
    <row r="1571" spans="1:8">
      <c r="A1571" s="2"/>
      <c r="B1571" s="3"/>
      <c r="C1571" s="4"/>
      <c r="D1571" s="4"/>
      <c r="E1571" s="4"/>
      <c r="F1571" s="5"/>
      <c r="G1571" s="35"/>
      <c r="H1571" s="34"/>
    </row>
    <row r="1572" spans="1:8">
      <c r="A1572" s="2"/>
      <c r="B1572" s="6"/>
      <c r="C1572" s="4"/>
      <c r="D1572" s="4"/>
      <c r="E1572" s="4"/>
      <c r="F1572" s="7"/>
      <c r="G1572" s="35"/>
      <c r="H1572" s="34"/>
    </row>
    <row r="1573" spans="1:8">
      <c r="A1573" s="2"/>
      <c r="B1573" s="6"/>
      <c r="C1573" s="4"/>
      <c r="D1573" s="4"/>
      <c r="E1573" s="4"/>
      <c r="F1573" s="7"/>
      <c r="G1573" s="35"/>
      <c r="H1573" s="34"/>
    </row>
    <row r="1574" spans="1:8">
      <c r="A1574" s="2"/>
      <c r="B1574" s="3"/>
      <c r="C1574" s="4"/>
      <c r="D1574" s="4"/>
      <c r="E1574" s="4"/>
      <c r="F1574" s="5"/>
      <c r="G1574" s="35"/>
      <c r="H1574" s="34"/>
    </row>
    <row r="1575" spans="1:8">
      <c r="A1575" s="2"/>
      <c r="B1575" s="6"/>
      <c r="C1575" s="4"/>
      <c r="D1575" s="4"/>
      <c r="E1575" s="4"/>
      <c r="F1575" s="7"/>
      <c r="G1575" s="35"/>
      <c r="H1575" s="34"/>
    </row>
    <row r="1576" spans="1:8">
      <c r="A1576" s="2"/>
      <c r="B1576" s="3"/>
      <c r="C1576" s="4"/>
      <c r="D1576" s="4"/>
      <c r="E1576" s="4"/>
      <c r="F1576" s="5"/>
      <c r="G1576" s="35"/>
      <c r="H1576" s="34"/>
    </row>
    <row r="1577" spans="1:8">
      <c r="A1577" s="2"/>
      <c r="B1577" s="3"/>
      <c r="C1577" s="4"/>
      <c r="D1577" s="4"/>
      <c r="E1577" s="4"/>
      <c r="F1577" s="5"/>
      <c r="G1577" s="35"/>
      <c r="H1577" s="34"/>
    </row>
    <row r="1578" spans="1:8">
      <c r="A1578" s="2"/>
      <c r="B1578" s="6"/>
      <c r="C1578" s="4"/>
      <c r="D1578" s="4"/>
      <c r="E1578" s="4"/>
      <c r="F1578" s="7"/>
      <c r="G1578" s="35"/>
      <c r="H1578" s="34"/>
    </row>
    <row r="1579" spans="1:8">
      <c r="A1579" s="2"/>
      <c r="B1579" s="6"/>
      <c r="C1579" s="4"/>
      <c r="D1579" s="4"/>
      <c r="E1579" s="4"/>
      <c r="F1579" s="7"/>
      <c r="G1579" s="35"/>
      <c r="H1579" s="34"/>
    </row>
    <row r="1580" spans="1:8">
      <c r="A1580" s="2"/>
      <c r="B1580" s="3"/>
      <c r="C1580" s="4"/>
      <c r="D1580" s="4"/>
      <c r="E1580" s="4"/>
      <c r="F1580" s="5"/>
      <c r="G1580" s="35"/>
      <c r="H1580" s="34"/>
    </row>
    <row r="1581" spans="1:8">
      <c r="A1581" s="2"/>
      <c r="B1581" s="3"/>
      <c r="C1581" s="4"/>
      <c r="D1581" s="4"/>
      <c r="E1581" s="4"/>
      <c r="F1581" s="5"/>
      <c r="G1581" s="35"/>
      <c r="H1581" s="34"/>
    </row>
    <row r="1582" spans="1:8">
      <c r="A1582" s="2"/>
      <c r="B1582" s="6"/>
      <c r="C1582" s="4"/>
      <c r="D1582" s="4"/>
      <c r="E1582" s="4"/>
      <c r="F1582" s="7"/>
      <c r="G1582" s="35"/>
      <c r="H1582" s="34"/>
    </row>
    <row r="1583" spans="1:8">
      <c r="A1583" s="2"/>
      <c r="B1583" s="3"/>
      <c r="C1583" s="4"/>
      <c r="D1583" s="4"/>
      <c r="E1583" s="4"/>
      <c r="F1583" s="5"/>
      <c r="G1583" s="35"/>
      <c r="H1583" s="34"/>
    </row>
    <row r="1584" spans="1:8">
      <c r="A1584" s="2"/>
      <c r="B1584" s="3"/>
      <c r="C1584" s="4"/>
      <c r="D1584" s="4"/>
      <c r="E1584" s="4"/>
      <c r="F1584" s="5"/>
      <c r="G1584" s="35"/>
      <c r="H1584" s="34"/>
    </row>
    <row r="1585" spans="1:8">
      <c r="A1585" s="2"/>
      <c r="B1585" s="3"/>
      <c r="C1585" s="4"/>
      <c r="D1585" s="4"/>
      <c r="E1585" s="4"/>
      <c r="F1585" s="5"/>
      <c r="G1585" s="35"/>
      <c r="H1585" s="34"/>
    </row>
    <row r="1586" spans="1:8">
      <c r="A1586" s="2"/>
      <c r="B1586" s="3"/>
      <c r="C1586" s="4"/>
      <c r="D1586" s="4"/>
      <c r="E1586" s="4"/>
      <c r="F1586" s="5"/>
      <c r="G1586" s="35"/>
      <c r="H1586" s="34"/>
    </row>
    <row r="1587" spans="1:8">
      <c r="A1587" s="2"/>
      <c r="B1587" s="3"/>
      <c r="C1587" s="4"/>
      <c r="D1587" s="4"/>
      <c r="E1587" s="4"/>
      <c r="F1587" s="5"/>
      <c r="G1587" s="35"/>
      <c r="H1587" s="34"/>
    </row>
    <row r="1588" spans="1:8">
      <c r="A1588" s="2"/>
      <c r="B1588" s="6"/>
      <c r="C1588" s="4"/>
      <c r="D1588" s="4"/>
      <c r="E1588" s="4"/>
      <c r="F1588" s="7"/>
      <c r="G1588" s="35"/>
      <c r="H1588" s="34"/>
    </row>
    <row r="1589" spans="1:8">
      <c r="A1589" s="2"/>
      <c r="B1589" s="6"/>
      <c r="C1589" s="4"/>
      <c r="D1589" s="4"/>
      <c r="E1589" s="4"/>
      <c r="F1589" s="7"/>
      <c r="G1589" s="35"/>
      <c r="H1589" s="34"/>
    </row>
    <row r="1590" spans="1:8">
      <c r="A1590" s="2"/>
      <c r="B1590" s="3"/>
      <c r="C1590" s="4"/>
      <c r="D1590" s="4"/>
      <c r="E1590" s="4"/>
      <c r="F1590" s="5"/>
      <c r="G1590" s="35"/>
      <c r="H1590" s="34"/>
    </row>
    <row r="1591" spans="1:8">
      <c r="A1591" s="2"/>
      <c r="B1591" s="3"/>
      <c r="C1591" s="4"/>
      <c r="D1591" s="4"/>
      <c r="E1591" s="4"/>
      <c r="F1591" s="5"/>
      <c r="G1591" s="35"/>
      <c r="H1591" s="34"/>
    </row>
    <row r="1592" spans="1:8">
      <c r="A1592" s="2"/>
      <c r="B1592" s="3"/>
      <c r="C1592" s="4"/>
      <c r="D1592" s="4"/>
      <c r="E1592" s="4"/>
      <c r="F1592" s="5"/>
      <c r="G1592" s="35"/>
      <c r="H1592" s="34"/>
    </row>
    <row r="1593" spans="1:8">
      <c r="A1593" s="2"/>
      <c r="B1593" s="3"/>
      <c r="C1593" s="4"/>
      <c r="D1593" s="4"/>
      <c r="E1593" s="4"/>
      <c r="F1593" s="5"/>
      <c r="G1593" s="35"/>
      <c r="H1593" s="34"/>
    </row>
    <row r="1594" spans="1:8">
      <c r="A1594" s="2"/>
      <c r="B1594" s="6"/>
      <c r="C1594" s="4"/>
      <c r="D1594" s="4"/>
      <c r="E1594" s="4"/>
      <c r="F1594" s="7"/>
      <c r="G1594" s="35"/>
      <c r="H1594" s="34"/>
    </row>
    <row r="1595" spans="1:8">
      <c r="A1595" s="2"/>
      <c r="B1595" s="6"/>
      <c r="C1595" s="4"/>
      <c r="D1595" s="4"/>
      <c r="E1595" s="4"/>
      <c r="F1595" s="7"/>
      <c r="G1595" s="35"/>
      <c r="H1595" s="34"/>
    </row>
    <row r="1596" spans="1:8">
      <c r="A1596" s="2"/>
      <c r="B1596" s="6"/>
      <c r="C1596" s="4"/>
      <c r="D1596" s="4"/>
      <c r="E1596" s="4"/>
      <c r="F1596" s="7"/>
      <c r="G1596" s="35"/>
      <c r="H1596" s="34"/>
    </row>
    <row r="1597" spans="1:8">
      <c r="A1597" s="2"/>
      <c r="B1597" s="3"/>
      <c r="C1597" s="4"/>
      <c r="D1597" s="4"/>
      <c r="E1597" s="4"/>
      <c r="F1597" s="5"/>
      <c r="G1597" s="35"/>
      <c r="H1597" s="34"/>
    </row>
    <row r="1598" spans="1:8">
      <c r="A1598" s="2"/>
      <c r="B1598" s="3"/>
      <c r="C1598" s="4"/>
      <c r="D1598" s="4"/>
      <c r="E1598" s="4"/>
      <c r="F1598" s="5"/>
      <c r="G1598" s="35"/>
      <c r="H1598" s="34"/>
    </row>
    <row r="1599" spans="1:8">
      <c r="A1599" s="2"/>
      <c r="B1599" s="3"/>
      <c r="C1599" s="4"/>
      <c r="D1599" s="4"/>
      <c r="E1599" s="4"/>
      <c r="F1599" s="5"/>
      <c r="G1599" s="35"/>
      <c r="H1599" s="34"/>
    </row>
    <row r="1600" spans="1:8">
      <c r="A1600" s="2"/>
      <c r="B1600" s="3"/>
      <c r="C1600" s="4"/>
      <c r="D1600" s="4"/>
      <c r="E1600" s="4"/>
      <c r="F1600" s="5"/>
      <c r="G1600" s="35"/>
      <c r="H1600" s="34"/>
    </row>
    <row r="1601" spans="1:8">
      <c r="A1601" s="2"/>
      <c r="B1601" s="6"/>
      <c r="C1601" s="4"/>
      <c r="D1601" s="4"/>
      <c r="E1601" s="4"/>
      <c r="F1601" s="7"/>
      <c r="G1601" s="35"/>
      <c r="H1601" s="34"/>
    </row>
    <row r="1602" spans="1:8">
      <c r="A1602" s="2"/>
      <c r="B1602" s="6"/>
      <c r="C1602" s="4"/>
      <c r="D1602" s="4"/>
      <c r="E1602" s="4"/>
      <c r="F1602" s="7"/>
      <c r="G1602" s="35"/>
      <c r="H1602" s="34"/>
    </row>
    <row r="1603" spans="1:8">
      <c r="A1603" s="2"/>
      <c r="B1603" s="6"/>
      <c r="C1603" s="4"/>
      <c r="D1603" s="4"/>
      <c r="E1603" s="4"/>
      <c r="F1603" s="7"/>
      <c r="G1603" s="35"/>
      <c r="H1603" s="34"/>
    </row>
    <row r="1604" spans="1:8">
      <c r="A1604" s="2"/>
      <c r="B1604" s="6"/>
      <c r="C1604" s="4"/>
      <c r="D1604" s="4"/>
      <c r="E1604" s="4"/>
      <c r="F1604" s="7"/>
      <c r="G1604" s="35"/>
      <c r="H1604" s="34"/>
    </row>
    <row r="1605" spans="1:8">
      <c r="A1605" s="2"/>
      <c r="B1605" s="3"/>
      <c r="C1605" s="4"/>
      <c r="D1605" s="4"/>
      <c r="E1605" s="4"/>
      <c r="F1605" s="5"/>
      <c r="G1605" s="35"/>
      <c r="H1605" s="34"/>
    </row>
    <row r="1606" spans="1:8">
      <c r="A1606" s="2"/>
      <c r="B1606" s="3"/>
      <c r="C1606" s="4"/>
      <c r="D1606" s="4"/>
      <c r="E1606" s="4"/>
      <c r="F1606" s="5"/>
      <c r="G1606" s="35"/>
      <c r="H1606" s="34"/>
    </row>
    <row r="1607" spans="1:8">
      <c r="A1607" s="2"/>
      <c r="B1607" s="6"/>
      <c r="C1607" s="4"/>
      <c r="D1607" s="4"/>
      <c r="E1607" s="4"/>
      <c r="F1607" s="7"/>
      <c r="G1607" s="35"/>
      <c r="H1607" s="34"/>
    </row>
    <row r="1608" spans="1:8">
      <c r="A1608" s="2"/>
      <c r="B1608" s="3"/>
      <c r="C1608" s="4"/>
      <c r="D1608" s="4"/>
      <c r="E1608" s="4"/>
      <c r="F1608" s="5"/>
      <c r="G1608" s="35"/>
      <c r="H1608" s="34"/>
    </row>
    <row r="1609" spans="1:8">
      <c r="A1609" s="2"/>
      <c r="B1609" s="3"/>
      <c r="C1609" s="4"/>
      <c r="D1609" s="4"/>
      <c r="E1609" s="4"/>
      <c r="F1609" s="5"/>
      <c r="G1609" s="35"/>
      <c r="H1609" s="34"/>
    </row>
    <row r="1610" spans="1:8">
      <c r="A1610" s="2"/>
      <c r="B1610" s="3"/>
      <c r="C1610" s="4"/>
      <c r="D1610" s="4"/>
      <c r="E1610" s="4"/>
      <c r="F1610" s="5"/>
      <c r="G1610" s="35"/>
      <c r="H1610" s="34"/>
    </row>
    <row r="1611" spans="1:8">
      <c r="A1611" s="2"/>
      <c r="B1611" s="6"/>
      <c r="C1611" s="4"/>
      <c r="D1611" s="4"/>
      <c r="E1611" s="4"/>
      <c r="F1611" s="7"/>
      <c r="G1611" s="35"/>
      <c r="H1611" s="34"/>
    </row>
    <row r="1612" spans="1:8">
      <c r="A1612" s="2"/>
      <c r="B1612" s="3"/>
      <c r="C1612" s="4"/>
      <c r="D1612" s="4"/>
      <c r="E1612" s="4"/>
      <c r="F1612" s="5"/>
      <c r="G1612" s="35"/>
      <c r="H1612" s="34"/>
    </row>
    <row r="1613" spans="1:8">
      <c r="A1613" s="2"/>
      <c r="B1613" s="6"/>
      <c r="C1613" s="4"/>
      <c r="D1613" s="4"/>
      <c r="E1613" s="4"/>
      <c r="F1613" s="7"/>
      <c r="G1613" s="35"/>
      <c r="H1613" s="34"/>
    </row>
    <row r="1614" spans="1:8">
      <c r="A1614" s="2"/>
      <c r="B1614" s="6"/>
      <c r="C1614" s="4"/>
      <c r="D1614" s="4"/>
      <c r="E1614" s="4"/>
      <c r="F1614" s="7"/>
      <c r="G1614" s="35"/>
      <c r="H1614" s="34"/>
    </row>
    <row r="1615" spans="1:8">
      <c r="A1615" s="2"/>
      <c r="B1615" s="6"/>
      <c r="C1615" s="4"/>
      <c r="D1615" s="4"/>
      <c r="E1615" s="4"/>
      <c r="F1615" s="7"/>
      <c r="G1615" s="35"/>
      <c r="H1615" s="34"/>
    </row>
    <row r="1616" spans="1:8">
      <c r="A1616" s="2"/>
      <c r="B1616" s="3"/>
      <c r="C1616" s="4"/>
      <c r="D1616" s="4"/>
      <c r="E1616" s="4"/>
      <c r="F1616" s="5"/>
      <c r="G1616" s="35"/>
      <c r="H1616" s="34"/>
    </row>
    <row r="1617" spans="1:8">
      <c r="A1617" s="2"/>
      <c r="B1617" s="6"/>
      <c r="C1617" s="4"/>
      <c r="D1617" s="4"/>
      <c r="E1617" s="4"/>
      <c r="F1617" s="7"/>
      <c r="G1617" s="35"/>
      <c r="H1617" s="34"/>
    </row>
    <row r="1618" spans="1:8">
      <c r="A1618" s="2"/>
      <c r="B1618" s="3"/>
      <c r="C1618" s="4"/>
      <c r="D1618" s="4"/>
      <c r="E1618" s="4"/>
      <c r="F1618" s="5"/>
      <c r="G1618" s="35"/>
      <c r="H1618" s="34"/>
    </row>
    <row r="1619" spans="1:8">
      <c r="A1619" s="2"/>
      <c r="B1619" s="6"/>
      <c r="C1619" s="4"/>
      <c r="D1619" s="4"/>
      <c r="E1619" s="4"/>
      <c r="F1619" s="7"/>
      <c r="G1619" s="35"/>
      <c r="H1619" s="34"/>
    </row>
    <row r="1620" spans="1:8">
      <c r="A1620" s="2"/>
      <c r="B1620" s="3"/>
      <c r="C1620" s="4"/>
      <c r="D1620" s="4"/>
      <c r="E1620" s="4"/>
      <c r="F1620" s="5"/>
      <c r="G1620" s="35"/>
      <c r="H1620" s="34"/>
    </row>
    <row r="1621" spans="1:8">
      <c r="A1621" s="2"/>
      <c r="B1621" s="6"/>
      <c r="C1621" s="4"/>
      <c r="D1621" s="4"/>
      <c r="E1621" s="4"/>
      <c r="F1621" s="7"/>
      <c r="G1621" s="35"/>
      <c r="H1621" s="34"/>
    </row>
    <row r="1622" spans="1:8">
      <c r="A1622" s="2"/>
      <c r="B1622" s="6"/>
      <c r="C1622" s="4"/>
      <c r="D1622" s="4"/>
      <c r="E1622" s="4"/>
      <c r="F1622" s="7"/>
      <c r="G1622" s="35"/>
      <c r="H1622" s="34"/>
    </row>
    <row r="1623" spans="1:8">
      <c r="A1623" s="2"/>
      <c r="B1623" s="6"/>
      <c r="C1623" s="4"/>
      <c r="D1623" s="4"/>
      <c r="E1623" s="4"/>
      <c r="F1623" s="7"/>
      <c r="G1623" s="35"/>
      <c r="H1623" s="34"/>
    </row>
    <row r="1624" spans="1:8">
      <c r="A1624" s="2"/>
      <c r="B1624" s="3"/>
      <c r="C1624" s="4"/>
      <c r="D1624" s="4"/>
      <c r="E1624" s="4"/>
      <c r="F1624" s="5"/>
      <c r="G1624" s="35"/>
      <c r="H1624" s="34"/>
    </row>
    <row r="1625" spans="1:8">
      <c r="A1625" s="2"/>
      <c r="B1625" s="6"/>
      <c r="C1625" s="4"/>
      <c r="D1625" s="4"/>
      <c r="E1625" s="4"/>
      <c r="F1625" s="7"/>
      <c r="G1625" s="35"/>
      <c r="H1625" s="34"/>
    </row>
    <row r="1626" spans="1:8">
      <c r="A1626" s="2"/>
      <c r="B1626" s="6"/>
      <c r="C1626" s="4"/>
      <c r="D1626" s="4"/>
      <c r="E1626" s="4"/>
      <c r="F1626" s="7"/>
      <c r="G1626" s="35"/>
      <c r="H1626" s="34"/>
    </row>
    <row r="1627" spans="1:8">
      <c r="A1627" s="2"/>
      <c r="B1627" s="6"/>
      <c r="C1627" s="4"/>
      <c r="D1627" s="4"/>
      <c r="E1627" s="4"/>
      <c r="F1627" s="7"/>
      <c r="G1627" s="35"/>
      <c r="H1627" s="34"/>
    </row>
    <row r="1628" spans="1:8">
      <c r="A1628" s="2"/>
      <c r="B1628" s="6"/>
      <c r="C1628" s="4"/>
      <c r="D1628" s="4"/>
      <c r="E1628" s="4"/>
      <c r="F1628" s="7"/>
      <c r="G1628" s="35"/>
      <c r="H1628" s="34"/>
    </row>
    <row r="1629" spans="1:8">
      <c r="A1629" s="2"/>
      <c r="B1629" s="6"/>
      <c r="C1629" s="4"/>
      <c r="D1629" s="4"/>
      <c r="E1629" s="4"/>
      <c r="F1629" s="7"/>
      <c r="G1629" s="35"/>
      <c r="H1629" s="34"/>
    </row>
    <row r="1630" spans="1:8">
      <c r="A1630" s="2"/>
      <c r="B1630" s="3"/>
      <c r="C1630" s="4"/>
      <c r="D1630" s="4"/>
      <c r="E1630" s="4"/>
      <c r="F1630" s="5"/>
      <c r="G1630" s="35"/>
      <c r="H1630" s="34"/>
    </row>
    <row r="1631" spans="1:8">
      <c r="A1631" s="2"/>
      <c r="B1631" s="3"/>
      <c r="C1631" s="4"/>
      <c r="D1631" s="4"/>
      <c r="E1631" s="4"/>
      <c r="F1631" s="5"/>
      <c r="G1631" s="35"/>
      <c r="H1631" s="34"/>
    </row>
    <row r="1632" spans="1:8">
      <c r="A1632" s="2"/>
      <c r="B1632" s="6"/>
      <c r="C1632" s="4"/>
      <c r="D1632" s="4"/>
      <c r="E1632" s="4"/>
      <c r="F1632" s="7"/>
      <c r="G1632" s="35"/>
      <c r="H1632" s="34"/>
    </row>
    <row r="1633" spans="1:8">
      <c r="A1633" s="2"/>
      <c r="B1633" s="6"/>
      <c r="C1633" s="4"/>
      <c r="D1633" s="4"/>
      <c r="E1633" s="4"/>
      <c r="F1633" s="7"/>
      <c r="G1633" s="35"/>
      <c r="H1633" s="34"/>
    </row>
    <row r="1634" spans="1:8">
      <c r="A1634" s="2"/>
      <c r="B1634" s="3"/>
      <c r="C1634" s="4"/>
      <c r="D1634" s="4"/>
      <c r="E1634" s="4"/>
      <c r="F1634" s="5"/>
      <c r="G1634" s="35"/>
      <c r="H1634" s="34"/>
    </row>
    <row r="1635" spans="1:8">
      <c r="A1635" s="2"/>
      <c r="B1635" s="6"/>
      <c r="C1635" s="4"/>
      <c r="D1635" s="4"/>
      <c r="E1635" s="4"/>
      <c r="F1635" s="7"/>
      <c r="G1635" s="35"/>
      <c r="H1635" s="34"/>
    </row>
    <row r="1636" spans="1:8">
      <c r="A1636" s="2"/>
      <c r="B1636" s="3"/>
      <c r="C1636" s="4"/>
      <c r="D1636" s="4"/>
      <c r="E1636" s="4"/>
      <c r="F1636" s="5"/>
      <c r="G1636" s="35"/>
      <c r="H1636" s="34"/>
    </row>
    <row r="1637" spans="1:8">
      <c r="A1637" s="2"/>
      <c r="B1637" s="6"/>
      <c r="C1637" s="4"/>
      <c r="D1637" s="4"/>
      <c r="E1637" s="4"/>
      <c r="F1637" s="7"/>
      <c r="G1637" s="35"/>
      <c r="H1637" s="34"/>
    </row>
    <row r="1638" spans="1:8">
      <c r="A1638" s="2"/>
      <c r="B1638" s="6"/>
      <c r="C1638" s="4"/>
      <c r="D1638" s="4"/>
      <c r="E1638" s="4"/>
      <c r="F1638" s="7"/>
      <c r="G1638" s="35"/>
      <c r="H1638" s="34"/>
    </row>
    <row r="1639" spans="1:8">
      <c r="A1639" s="2"/>
      <c r="B1639" s="3"/>
      <c r="C1639" s="4"/>
      <c r="D1639" s="4"/>
      <c r="E1639" s="4"/>
      <c r="F1639" s="5"/>
      <c r="G1639" s="35"/>
      <c r="H1639" s="34"/>
    </row>
    <row r="1640" spans="1:8">
      <c r="A1640" s="2"/>
      <c r="B1640" s="3"/>
      <c r="C1640" s="4"/>
      <c r="D1640" s="4"/>
      <c r="E1640" s="4"/>
      <c r="F1640" s="5"/>
      <c r="G1640" s="35"/>
      <c r="H1640" s="34"/>
    </row>
    <row r="1641" spans="1:8">
      <c r="A1641" s="2"/>
      <c r="B1641" s="6"/>
      <c r="C1641" s="4"/>
      <c r="D1641" s="4"/>
      <c r="E1641" s="4"/>
      <c r="F1641" s="7"/>
      <c r="G1641" s="35"/>
      <c r="H1641" s="34"/>
    </row>
    <row r="1642" spans="1:8">
      <c r="A1642" s="2"/>
      <c r="B1642" s="3"/>
      <c r="C1642" s="4"/>
      <c r="D1642" s="4"/>
      <c r="E1642" s="4"/>
      <c r="F1642" s="5"/>
      <c r="G1642" s="35"/>
      <c r="H1642" s="34"/>
    </row>
    <row r="1643" spans="1:8">
      <c r="A1643" s="2"/>
      <c r="B1643" s="3"/>
      <c r="C1643" s="4"/>
      <c r="D1643" s="4"/>
      <c r="E1643" s="4"/>
      <c r="F1643" s="5"/>
      <c r="G1643" s="35"/>
      <c r="H1643" s="34"/>
    </row>
    <row r="1644" spans="1:8">
      <c r="A1644" s="2"/>
      <c r="B1644" s="6"/>
      <c r="C1644" s="4"/>
      <c r="D1644" s="4"/>
      <c r="E1644" s="4"/>
      <c r="F1644" s="7"/>
      <c r="G1644" s="35"/>
      <c r="H1644" s="34"/>
    </row>
    <row r="1645" spans="1:8">
      <c r="A1645" s="2"/>
      <c r="B1645" s="3"/>
      <c r="C1645" s="4"/>
      <c r="D1645" s="4"/>
      <c r="E1645" s="4"/>
      <c r="F1645" s="5"/>
      <c r="G1645" s="35"/>
      <c r="H1645" s="34"/>
    </row>
    <row r="1646" spans="1:8">
      <c r="A1646" s="2"/>
      <c r="B1646" s="6"/>
      <c r="C1646" s="4"/>
      <c r="D1646" s="4"/>
      <c r="E1646" s="4"/>
      <c r="F1646" s="7"/>
      <c r="G1646" s="35"/>
      <c r="H1646" s="34"/>
    </row>
    <row r="1647" spans="1:8">
      <c r="A1647" s="2"/>
      <c r="B1647" s="3"/>
      <c r="C1647" s="4"/>
      <c r="D1647" s="4"/>
      <c r="E1647" s="4"/>
      <c r="F1647" s="5"/>
      <c r="G1647" s="35"/>
      <c r="H1647" s="34"/>
    </row>
    <row r="1648" spans="1:8">
      <c r="A1648" s="2"/>
      <c r="B1648" s="6"/>
      <c r="C1648" s="4"/>
      <c r="D1648" s="4"/>
      <c r="E1648" s="4"/>
      <c r="F1648" s="7"/>
      <c r="G1648" s="35"/>
      <c r="H1648" s="34"/>
    </row>
    <row r="1649" spans="1:8">
      <c r="A1649" s="2"/>
      <c r="B1649" s="6"/>
      <c r="C1649" s="4"/>
      <c r="D1649" s="4"/>
      <c r="E1649" s="4"/>
      <c r="F1649" s="7"/>
      <c r="G1649" s="35"/>
      <c r="H1649" s="34"/>
    </row>
    <row r="1650" spans="1:8">
      <c r="A1650" s="2"/>
      <c r="B1650" s="3"/>
      <c r="C1650" s="4"/>
      <c r="D1650" s="4"/>
      <c r="E1650" s="4"/>
      <c r="F1650" s="5"/>
      <c r="G1650" s="35"/>
      <c r="H1650" s="34"/>
    </row>
    <row r="1651" spans="1:8">
      <c r="A1651" s="2"/>
      <c r="B1651" s="3"/>
      <c r="C1651" s="4"/>
      <c r="D1651" s="4"/>
      <c r="E1651" s="4"/>
      <c r="F1651" s="5"/>
      <c r="G1651" s="35"/>
      <c r="H1651" s="34"/>
    </row>
    <row r="1652" spans="1:8">
      <c r="A1652" s="2"/>
      <c r="B1652" s="3"/>
      <c r="C1652" s="4"/>
      <c r="D1652" s="4"/>
      <c r="E1652" s="4"/>
      <c r="F1652" s="5"/>
      <c r="G1652" s="35"/>
      <c r="H1652" s="34"/>
    </row>
    <row r="1653" spans="1:8">
      <c r="A1653" s="2"/>
      <c r="B1653" s="6"/>
      <c r="C1653" s="4"/>
      <c r="D1653" s="4"/>
      <c r="E1653" s="4"/>
      <c r="F1653" s="7"/>
      <c r="G1653" s="35"/>
      <c r="H1653" s="34"/>
    </row>
    <row r="1654" spans="1:8">
      <c r="A1654" s="2"/>
      <c r="B1654" s="6"/>
      <c r="C1654" s="4"/>
      <c r="D1654" s="4"/>
      <c r="E1654" s="4"/>
      <c r="F1654" s="7"/>
      <c r="G1654" s="35"/>
      <c r="H1654" s="34"/>
    </row>
    <row r="1655" spans="1:8">
      <c r="A1655" s="2"/>
      <c r="B1655" s="6"/>
      <c r="C1655" s="4"/>
      <c r="D1655" s="4"/>
      <c r="E1655" s="4"/>
      <c r="F1655" s="7"/>
      <c r="G1655" s="35"/>
      <c r="H1655" s="34"/>
    </row>
    <row r="1656" spans="1:8">
      <c r="A1656" s="2"/>
      <c r="B1656" s="6"/>
      <c r="C1656" s="4"/>
      <c r="D1656" s="4"/>
      <c r="E1656" s="4"/>
      <c r="F1656" s="7"/>
      <c r="G1656" s="35"/>
      <c r="H1656" s="34"/>
    </row>
    <row r="1657" spans="1:8">
      <c r="A1657" s="2"/>
      <c r="B1657" s="3"/>
      <c r="C1657" s="4"/>
      <c r="D1657" s="4"/>
      <c r="E1657" s="4"/>
      <c r="F1657" s="5"/>
      <c r="G1657" s="35"/>
      <c r="H1657" s="34"/>
    </row>
    <row r="1658" spans="1:8">
      <c r="A1658" s="2"/>
      <c r="B1658" s="3"/>
      <c r="C1658" s="4"/>
      <c r="D1658" s="4"/>
      <c r="E1658" s="4"/>
      <c r="F1658" s="5"/>
      <c r="G1658" s="35"/>
      <c r="H1658" s="34"/>
    </row>
    <row r="1659" spans="1:8">
      <c r="A1659" s="2"/>
      <c r="B1659" s="6"/>
      <c r="C1659" s="4"/>
      <c r="D1659" s="4"/>
      <c r="E1659" s="4"/>
      <c r="F1659" s="7"/>
      <c r="G1659" s="35"/>
      <c r="H1659" s="34"/>
    </row>
    <row r="1660" spans="1:8">
      <c r="A1660" s="2"/>
      <c r="B1660" s="3"/>
      <c r="C1660" s="4"/>
      <c r="D1660" s="4"/>
      <c r="E1660" s="4"/>
      <c r="F1660" s="5"/>
      <c r="G1660" s="35"/>
      <c r="H1660" s="34"/>
    </row>
    <row r="1661" spans="1:8">
      <c r="A1661" s="2"/>
      <c r="B1661" s="6"/>
      <c r="C1661" s="4"/>
      <c r="D1661" s="4"/>
      <c r="E1661" s="4"/>
      <c r="F1661" s="7"/>
      <c r="G1661" s="35"/>
      <c r="H1661" s="34"/>
    </row>
    <row r="1662" spans="1:8">
      <c r="A1662" s="2"/>
      <c r="B1662" s="6"/>
      <c r="C1662" s="4"/>
      <c r="D1662" s="4"/>
      <c r="E1662" s="4"/>
      <c r="F1662" s="7"/>
      <c r="G1662" s="35"/>
      <c r="H1662" s="34"/>
    </row>
    <row r="1663" spans="1:8">
      <c r="A1663" s="2"/>
      <c r="B1663" s="6"/>
      <c r="C1663" s="4"/>
      <c r="D1663" s="4"/>
      <c r="E1663" s="4"/>
      <c r="F1663" s="7"/>
      <c r="G1663" s="35"/>
      <c r="H1663" s="34"/>
    </row>
    <row r="1664" spans="1:8">
      <c r="A1664" s="2"/>
      <c r="B1664" s="3"/>
      <c r="C1664" s="4"/>
      <c r="D1664" s="4"/>
      <c r="E1664" s="4"/>
      <c r="F1664" s="5"/>
      <c r="G1664" s="35"/>
      <c r="H1664" s="34"/>
    </row>
    <row r="1665" spans="1:8">
      <c r="A1665" s="2"/>
      <c r="B1665" s="3"/>
      <c r="C1665" s="4"/>
      <c r="D1665" s="4"/>
      <c r="E1665" s="4"/>
      <c r="F1665" s="5"/>
      <c r="G1665" s="35"/>
      <c r="H1665" s="34"/>
    </row>
    <row r="1666" spans="1:8">
      <c r="A1666" s="2"/>
      <c r="B1666" s="6"/>
      <c r="C1666" s="4"/>
      <c r="D1666" s="4"/>
      <c r="E1666" s="4"/>
      <c r="F1666" s="7"/>
      <c r="G1666" s="35"/>
      <c r="H1666" s="34"/>
    </row>
    <row r="1667" spans="1:8">
      <c r="A1667" s="2"/>
      <c r="B1667" s="6"/>
      <c r="C1667" s="4"/>
      <c r="D1667" s="4"/>
      <c r="E1667" s="4"/>
      <c r="F1667" s="7"/>
      <c r="G1667" s="35"/>
      <c r="H1667" s="34"/>
    </row>
    <row r="1668" spans="1:8">
      <c r="A1668" s="2"/>
      <c r="B1668" s="6"/>
      <c r="C1668" s="4"/>
      <c r="D1668" s="4"/>
      <c r="E1668" s="4"/>
      <c r="F1668" s="7"/>
      <c r="G1668" s="35"/>
      <c r="H1668" s="34"/>
    </row>
    <row r="1669" spans="1:8">
      <c r="A1669" s="2"/>
      <c r="B1669" s="3"/>
      <c r="C1669" s="4"/>
      <c r="D1669" s="4"/>
      <c r="E1669" s="4"/>
      <c r="F1669" s="5"/>
      <c r="G1669" s="35"/>
      <c r="H1669" s="34"/>
    </row>
    <row r="1670" spans="1:8">
      <c r="A1670" s="2"/>
      <c r="B1670" s="3"/>
      <c r="C1670" s="4"/>
      <c r="D1670" s="4"/>
      <c r="E1670" s="4"/>
      <c r="F1670" s="5"/>
      <c r="G1670" s="35"/>
      <c r="H1670" s="34"/>
    </row>
    <row r="1671" spans="1:8">
      <c r="A1671" s="2"/>
      <c r="B1671" s="6"/>
      <c r="C1671" s="4"/>
      <c r="D1671" s="4"/>
      <c r="E1671" s="4"/>
      <c r="F1671" s="7"/>
      <c r="G1671" s="35"/>
      <c r="H1671" s="34"/>
    </row>
    <row r="1672" spans="1:8">
      <c r="A1672" s="2"/>
      <c r="B1672" s="3"/>
      <c r="C1672" s="4"/>
      <c r="D1672" s="4"/>
      <c r="E1672" s="4"/>
      <c r="F1672" s="5"/>
      <c r="G1672" s="35"/>
      <c r="H1672" s="34"/>
    </row>
    <row r="1673" spans="1:8">
      <c r="A1673" s="2"/>
      <c r="B1673" s="6"/>
      <c r="C1673" s="4"/>
      <c r="D1673" s="4"/>
      <c r="E1673" s="4"/>
      <c r="F1673" s="7"/>
      <c r="G1673" s="35"/>
      <c r="H1673" s="34"/>
    </row>
    <row r="1674" spans="1:8">
      <c r="A1674" s="2"/>
      <c r="B1674" s="3"/>
      <c r="C1674" s="4"/>
      <c r="D1674" s="4"/>
      <c r="E1674" s="4"/>
      <c r="F1674" s="5"/>
      <c r="G1674" s="35"/>
      <c r="H1674" s="34"/>
    </row>
    <row r="1675" spans="1:8">
      <c r="A1675" s="2"/>
      <c r="B1675" s="3"/>
      <c r="C1675" s="4"/>
      <c r="D1675" s="4"/>
      <c r="E1675" s="4"/>
      <c r="F1675" s="5"/>
      <c r="G1675" s="35"/>
      <c r="H1675" s="34"/>
    </row>
    <row r="1676" spans="1:8">
      <c r="A1676" s="2"/>
      <c r="B1676" s="6"/>
      <c r="C1676" s="4"/>
      <c r="D1676" s="4"/>
      <c r="E1676" s="4"/>
      <c r="F1676" s="7"/>
      <c r="G1676" s="35"/>
      <c r="H1676" s="34"/>
    </row>
    <row r="1677" spans="1:8">
      <c r="A1677" s="2"/>
      <c r="B1677" s="3"/>
      <c r="C1677" s="4"/>
      <c r="D1677" s="4"/>
      <c r="E1677" s="4"/>
      <c r="F1677" s="5"/>
      <c r="G1677" s="35"/>
      <c r="H1677" s="34"/>
    </row>
    <row r="1678" spans="1:8">
      <c r="A1678" s="2"/>
      <c r="B1678" s="3"/>
      <c r="C1678" s="4"/>
      <c r="D1678" s="4"/>
      <c r="E1678" s="4"/>
      <c r="F1678" s="5"/>
      <c r="G1678" s="35"/>
      <c r="H1678" s="34"/>
    </row>
    <row r="1679" spans="1:8">
      <c r="A1679" s="2"/>
      <c r="B1679" s="3"/>
      <c r="C1679" s="4"/>
      <c r="D1679" s="4"/>
      <c r="E1679" s="4"/>
      <c r="F1679" s="5"/>
      <c r="G1679" s="35"/>
      <c r="H1679" s="34"/>
    </row>
    <row r="1680" spans="1:8">
      <c r="A1680" s="2"/>
      <c r="B1680" s="3"/>
      <c r="C1680" s="4"/>
      <c r="D1680" s="4"/>
      <c r="E1680" s="4"/>
      <c r="F1680" s="5"/>
      <c r="G1680" s="35"/>
      <c r="H1680" s="34"/>
    </row>
    <row r="1681" spans="1:8">
      <c r="A1681" s="2"/>
      <c r="B1681" s="3"/>
      <c r="C1681" s="4"/>
      <c r="D1681" s="4"/>
      <c r="E1681" s="4"/>
      <c r="F1681" s="5"/>
      <c r="G1681" s="35"/>
      <c r="H1681" s="34"/>
    </row>
    <row r="1682" spans="1:8">
      <c r="A1682" s="2"/>
      <c r="B1682" s="6"/>
      <c r="C1682" s="4"/>
      <c r="D1682" s="4"/>
      <c r="E1682" s="4"/>
      <c r="F1682" s="7"/>
      <c r="G1682" s="35"/>
      <c r="H1682" s="34"/>
    </row>
    <row r="1683" spans="1:8">
      <c r="A1683" s="2"/>
      <c r="B1683" s="6"/>
      <c r="C1683" s="4"/>
      <c r="D1683" s="4"/>
      <c r="E1683" s="4"/>
      <c r="F1683" s="7"/>
      <c r="G1683" s="35"/>
      <c r="H1683" s="34"/>
    </row>
    <row r="1684" spans="1:8">
      <c r="A1684" s="2"/>
      <c r="B1684" s="3"/>
      <c r="C1684" s="4"/>
      <c r="D1684" s="4"/>
      <c r="E1684" s="4"/>
      <c r="F1684" s="5"/>
      <c r="G1684" s="35"/>
      <c r="H1684" s="34"/>
    </row>
    <row r="1685" spans="1:8">
      <c r="A1685" s="2"/>
      <c r="B1685" s="6"/>
      <c r="C1685" s="4"/>
      <c r="D1685" s="4"/>
      <c r="E1685" s="4"/>
      <c r="F1685" s="7"/>
      <c r="G1685" s="35"/>
      <c r="H1685" s="34"/>
    </row>
    <row r="1686" spans="1:8">
      <c r="A1686" s="2"/>
      <c r="B1686" s="6"/>
      <c r="C1686" s="4"/>
      <c r="D1686" s="4"/>
      <c r="E1686" s="4"/>
      <c r="F1686" s="7"/>
      <c r="G1686" s="35"/>
      <c r="H1686" s="34"/>
    </row>
    <row r="1687" spans="1:8">
      <c r="A1687" s="2"/>
      <c r="B1687" s="3"/>
      <c r="C1687" s="4"/>
      <c r="D1687" s="4"/>
      <c r="E1687" s="4"/>
      <c r="F1687" s="5"/>
      <c r="G1687" s="35"/>
      <c r="H1687" s="34"/>
    </row>
    <row r="1688" spans="1:8">
      <c r="A1688" s="2"/>
      <c r="B1688" s="6"/>
      <c r="C1688" s="4"/>
      <c r="D1688" s="4"/>
      <c r="E1688" s="4"/>
      <c r="F1688" s="7"/>
      <c r="G1688" s="35"/>
      <c r="H1688" s="34"/>
    </row>
    <row r="1689" spans="1:8">
      <c r="A1689" s="2"/>
      <c r="B1689" s="6"/>
      <c r="C1689" s="4"/>
      <c r="D1689" s="4"/>
      <c r="E1689" s="4"/>
      <c r="F1689" s="7"/>
      <c r="G1689" s="35"/>
      <c r="H1689" s="34"/>
    </row>
    <row r="1690" spans="1:8">
      <c r="A1690" s="2"/>
      <c r="B1690" s="6"/>
      <c r="C1690" s="4"/>
      <c r="D1690" s="4"/>
      <c r="E1690" s="4"/>
      <c r="F1690" s="7"/>
      <c r="G1690" s="35"/>
      <c r="H1690" s="34"/>
    </row>
    <row r="1691" spans="1:8">
      <c r="A1691" s="2"/>
      <c r="B1691" s="6"/>
      <c r="C1691" s="4"/>
      <c r="D1691" s="4"/>
      <c r="E1691" s="4"/>
      <c r="F1691" s="7"/>
      <c r="G1691" s="35"/>
      <c r="H1691" s="34"/>
    </row>
    <row r="1692" spans="1:8">
      <c r="A1692" s="2"/>
      <c r="B1692" s="3"/>
      <c r="C1692" s="4"/>
      <c r="D1692" s="4"/>
      <c r="E1692" s="4"/>
      <c r="F1692" s="5"/>
      <c r="G1692" s="35"/>
      <c r="H1692" s="34"/>
    </row>
    <row r="1693" spans="1:8">
      <c r="A1693" s="2"/>
      <c r="B1693" s="3"/>
      <c r="C1693" s="4"/>
      <c r="D1693" s="4"/>
      <c r="E1693" s="4"/>
      <c r="F1693" s="5"/>
      <c r="G1693" s="35"/>
      <c r="H1693" s="34"/>
    </row>
    <row r="1694" spans="1:8">
      <c r="A1694" s="2"/>
      <c r="B1694" s="6"/>
      <c r="C1694" s="4"/>
      <c r="D1694" s="4"/>
      <c r="E1694" s="4"/>
      <c r="F1694" s="7"/>
      <c r="G1694" s="35"/>
      <c r="H1694" s="34"/>
    </row>
    <row r="1695" spans="1:8">
      <c r="A1695" s="2"/>
      <c r="B1695" s="3"/>
      <c r="C1695" s="4"/>
      <c r="D1695" s="4"/>
      <c r="E1695" s="4"/>
      <c r="F1695" s="5"/>
      <c r="G1695" s="35"/>
      <c r="H1695" s="34"/>
    </row>
    <row r="1696" spans="1:8">
      <c r="A1696" s="2"/>
      <c r="B1696" s="6"/>
      <c r="C1696" s="4"/>
      <c r="D1696" s="4"/>
      <c r="E1696" s="4"/>
      <c r="F1696" s="7"/>
      <c r="G1696" s="35"/>
      <c r="H1696" s="34"/>
    </row>
    <row r="1697" spans="1:8">
      <c r="A1697" s="2"/>
      <c r="B1697" s="6"/>
      <c r="C1697" s="4"/>
      <c r="D1697" s="4"/>
      <c r="E1697" s="4"/>
      <c r="F1697" s="7"/>
      <c r="G1697" s="35"/>
      <c r="H1697" s="34"/>
    </row>
    <row r="1698" spans="1:8">
      <c r="A1698" s="2"/>
      <c r="B1698" s="6"/>
      <c r="C1698" s="4"/>
      <c r="D1698" s="4"/>
      <c r="E1698" s="4"/>
      <c r="F1698" s="7"/>
      <c r="G1698" s="35"/>
      <c r="H1698" s="34"/>
    </row>
    <row r="1699" spans="1:8">
      <c r="A1699" s="2"/>
      <c r="B1699" s="6"/>
      <c r="C1699" s="4"/>
      <c r="D1699" s="4"/>
      <c r="E1699" s="4"/>
      <c r="F1699" s="7"/>
      <c r="G1699" s="35"/>
      <c r="H1699" s="34"/>
    </row>
    <row r="1700" spans="1:8">
      <c r="A1700" s="2"/>
      <c r="B1700" s="3"/>
      <c r="C1700" s="4"/>
      <c r="D1700" s="4"/>
      <c r="E1700" s="4"/>
      <c r="F1700" s="5"/>
      <c r="G1700" s="35"/>
      <c r="H1700" s="34"/>
    </row>
    <row r="1701" spans="1:8">
      <c r="A1701" s="2"/>
      <c r="B1701" s="6"/>
      <c r="C1701" s="4"/>
      <c r="D1701" s="4"/>
      <c r="E1701" s="4"/>
      <c r="F1701" s="7"/>
      <c r="G1701" s="35"/>
      <c r="H1701" s="34"/>
    </row>
    <row r="1702" spans="1:8">
      <c r="A1702" s="2"/>
      <c r="B1702" s="3"/>
      <c r="C1702" s="4"/>
      <c r="D1702" s="4"/>
      <c r="E1702" s="4"/>
      <c r="F1702" s="5"/>
      <c r="G1702" s="35"/>
      <c r="H1702" s="34"/>
    </row>
    <row r="1703" spans="1:8">
      <c r="A1703" s="2"/>
      <c r="B1703" s="3"/>
      <c r="C1703" s="4"/>
      <c r="D1703" s="4"/>
      <c r="E1703" s="4"/>
      <c r="F1703" s="5"/>
      <c r="G1703" s="35"/>
      <c r="H1703" s="34"/>
    </row>
    <row r="1704" spans="1:8">
      <c r="A1704" s="2"/>
      <c r="B1704" s="6"/>
      <c r="C1704" s="4"/>
      <c r="D1704" s="4"/>
      <c r="E1704" s="4"/>
      <c r="F1704" s="7"/>
      <c r="G1704" s="35"/>
      <c r="H1704" s="34"/>
    </row>
    <row r="1705" spans="1:8">
      <c r="A1705" s="2"/>
      <c r="B1705" s="6"/>
      <c r="C1705" s="4"/>
      <c r="D1705" s="4"/>
      <c r="E1705" s="4"/>
      <c r="F1705" s="7"/>
      <c r="G1705" s="35"/>
      <c r="H1705" s="34"/>
    </row>
    <row r="1706" spans="1:8">
      <c r="A1706" s="2"/>
      <c r="B1706" s="3"/>
      <c r="C1706" s="4"/>
      <c r="D1706" s="4"/>
      <c r="E1706" s="4"/>
      <c r="F1706" s="5"/>
      <c r="G1706" s="35"/>
      <c r="H1706" s="34"/>
    </row>
    <row r="1707" spans="1:8">
      <c r="A1707" s="2"/>
      <c r="B1707" s="3"/>
      <c r="C1707" s="4"/>
      <c r="D1707" s="4"/>
      <c r="E1707" s="4"/>
      <c r="F1707" s="5"/>
      <c r="G1707" s="35"/>
      <c r="H1707" s="34"/>
    </row>
    <row r="1708" spans="1:8">
      <c r="A1708" s="2"/>
      <c r="B1708" s="6"/>
      <c r="C1708" s="4"/>
      <c r="D1708" s="4"/>
      <c r="E1708" s="4"/>
      <c r="F1708" s="7"/>
      <c r="G1708" s="35"/>
      <c r="H1708" s="34"/>
    </row>
    <row r="1709" spans="1:8">
      <c r="A1709" s="2"/>
      <c r="B1709" s="3"/>
      <c r="C1709" s="4"/>
      <c r="D1709" s="4"/>
      <c r="E1709" s="4"/>
      <c r="F1709" s="5"/>
      <c r="G1709" s="35"/>
      <c r="H1709" s="34"/>
    </row>
    <row r="1710" spans="1:8">
      <c r="A1710" s="2"/>
      <c r="B1710" s="3"/>
      <c r="C1710" s="4"/>
      <c r="D1710" s="4"/>
      <c r="E1710" s="4"/>
      <c r="F1710" s="5"/>
      <c r="G1710" s="35"/>
      <c r="H1710" s="34"/>
    </row>
    <row r="1711" spans="1:8">
      <c r="A1711" s="2"/>
      <c r="B1711" s="3"/>
      <c r="C1711" s="4"/>
      <c r="D1711" s="4"/>
      <c r="E1711" s="4"/>
      <c r="F1711" s="5"/>
      <c r="G1711" s="35"/>
      <c r="H1711" s="34"/>
    </row>
    <row r="1712" spans="1:8">
      <c r="A1712" s="2"/>
      <c r="B1712" s="6"/>
      <c r="C1712" s="4"/>
      <c r="D1712" s="4"/>
      <c r="E1712" s="4"/>
      <c r="F1712" s="7"/>
      <c r="G1712" s="35"/>
      <c r="H1712" s="34"/>
    </row>
    <row r="1713" spans="1:8">
      <c r="A1713" s="2"/>
      <c r="B1713" s="6"/>
      <c r="C1713" s="4"/>
      <c r="D1713" s="4"/>
      <c r="E1713" s="4"/>
      <c r="F1713" s="7"/>
      <c r="G1713" s="35"/>
      <c r="H1713" s="34"/>
    </row>
    <row r="1714" spans="1:8">
      <c r="A1714" s="2"/>
      <c r="B1714" s="3"/>
      <c r="C1714" s="4"/>
      <c r="D1714" s="4"/>
      <c r="E1714" s="4"/>
      <c r="F1714" s="5"/>
      <c r="G1714" s="35"/>
      <c r="H1714" s="34"/>
    </row>
    <row r="1715" spans="1:8">
      <c r="A1715" s="2"/>
      <c r="B1715" s="6"/>
      <c r="C1715" s="4"/>
      <c r="D1715" s="4"/>
      <c r="E1715" s="4"/>
      <c r="F1715" s="7"/>
      <c r="G1715" s="35"/>
      <c r="H1715" s="34"/>
    </row>
    <row r="1716" spans="1:8">
      <c r="A1716" s="2"/>
      <c r="B1716" s="6"/>
      <c r="C1716" s="4"/>
      <c r="D1716" s="4"/>
      <c r="E1716" s="4"/>
      <c r="F1716" s="7"/>
      <c r="G1716" s="35"/>
      <c r="H1716" s="34"/>
    </row>
    <row r="1717" spans="1:8">
      <c r="A1717" s="2"/>
      <c r="B1717" s="3"/>
      <c r="C1717" s="4"/>
      <c r="D1717" s="4"/>
      <c r="E1717" s="4"/>
      <c r="F1717" s="5"/>
      <c r="G1717" s="35"/>
      <c r="H1717" s="34"/>
    </row>
    <row r="1718" spans="1:8">
      <c r="A1718" s="2"/>
      <c r="B1718" s="6"/>
      <c r="C1718" s="4"/>
      <c r="D1718" s="4"/>
      <c r="E1718" s="4"/>
      <c r="F1718" s="7"/>
      <c r="G1718" s="35"/>
      <c r="H1718" s="34"/>
    </row>
    <row r="1719" spans="1:8">
      <c r="A1719" s="2"/>
      <c r="B1719" s="6"/>
      <c r="C1719" s="4"/>
      <c r="D1719" s="4"/>
      <c r="E1719" s="4"/>
      <c r="F1719" s="7"/>
      <c r="G1719" s="35"/>
      <c r="H1719" s="34"/>
    </row>
    <row r="1720" spans="1:8">
      <c r="A1720" s="2"/>
      <c r="B1720" s="6"/>
      <c r="C1720" s="4"/>
      <c r="D1720" s="4"/>
      <c r="E1720" s="4"/>
      <c r="F1720" s="7"/>
      <c r="G1720" s="35"/>
      <c r="H1720" s="34"/>
    </row>
    <row r="1721" spans="1:8">
      <c r="A1721" s="2"/>
      <c r="B1721" s="3"/>
      <c r="C1721" s="4"/>
      <c r="D1721" s="4"/>
      <c r="E1721" s="4"/>
      <c r="F1721" s="5"/>
      <c r="G1721" s="35"/>
      <c r="H1721" s="34"/>
    </row>
    <row r="1722" spans="1:8">
      <c r="A1722" s="2"/>
      <c r="B1722" s="6"/>
      <c r="C1722" s="4"/>
      <c r="D1722" s="4"/>
      <c r="E1722" s="4"/>
      <c r="F1722" s="7"/>
      <c r="G1722" s="35"/>
      <c r="H1722" s="34"/>
    </row>
    <row r="1723" spans="1:8">
      <c r="A1723" s="2"/>
      <c r="B1723" s="6"/>
      <c r="C1723" s="4"/>
      <c r="D1723" s="4"/>
      <c r="E1723" s="4"/>
      <c r="F1723" s="7"/>
      <c r="G1723" s="35"/>
      <c r="H1723" s="34"/>
    </row>
    <row r="1724" spans="1:8">
      <c r="A1724" s="2"/>
      <c r="B1724" s="3"/>
      <c r="C1724" s="4"/>
      <c r="D1724" s="4"/>
      <c r="E1724" s="4"/>
      <c r="F1724" s="5"/>
      <c r="G1724" s="35"/>
      <c r="H1724" s="34"/>
    </row>
    <row r="1725" spans="1:8">
      <c r="A1725" s="2"/>
      <c r="B1725" s="6"/>
      <c r="C1725" s="4"/>
      <c r="D1725" s="4"/>
      <c r="E1725" s="4"/>
      <c r="F1725" s="7"/>
      <c r="G1725" s="35"/>
      <c r="H1725" s="34"/>
    </row>
    <row r="1726" spans="1:8">
      <c r="A1726" s="2"/>
      <c r="B1726" s="3"/>
      <c r="C1726" s="4"/>
      <c r="D1726" s="4"/>
      <c r="E1726" s="4"/>
      <c r="F1726" s="5"/>
      <c r="G1726" s="35"/>
      <c r="H1726" s="34"/>
    </row>
    <row r="1727" spans="1:8">
      <c r="A1727" s="2"/>
      <c r="B1727" s="6"/>
      <c r="C1727" s="4"/>
      <c r="D1727" s="4"/>
      <c r="E1727" s="4"/>
      <c r="F1727" s="7"/>
      <c r="G1727" s="35"/>
      <c r="H1727" s="34"/>
    </row>
    <row r="1728" spans="1:8">
      <c r="A1728" s="2"/>
      <c r="B1728" s="3"/>
      <c r="C1728" s="4"/>
      <c r="D1728" s="4"/>
      <c r="E1728" s="4"/>
      <c r="F1728" s="5"/>
      <c r="G1728" s="35"/>
      <c r="H1728" s="34"/>
    </row>
    <row r="1729" spans="1:8">
      <c r="A1729" s="2"/>
      <c r="B1729" s="3"/>
      <c r="C1729" s="4"/>
      <c r="D1729" s="4"/>
      <c r="E1729" s="4"/>
      <c r="F1729" s="5"/>
      <c r="G1729" s="35"/>
      <c r="H1729" s="34"/>
    </row>
    <row r="1730" spans="1:8">
      <c r="A1730" s="2"/>
      <c r="B1730" s="6"/>
      <c r="C1730" s="4"/>
      <c r="D1730" s="4"/>
      <c r="E1730" s="4"/>
      <c r="F1730" s="7"/>
      <c r="G1730" s="35"/>
      <c r="H1730" s="34"/>
    </row>
    <row r="1731" spans="1:8">
      <c r="A1731" s="2"/>
      <c r="B1731" s="3"/>
      <c r="C1731" s="4"/>
      <c r="D1731" s="4"/>
      <c r="E1731" s="4"/>
      <c r="F1731" s="5"/>
      <c r="G1731" s="35"/>
      <c r="H1731" s="34"/>
    </row>
    <row r="1732" spans="1:8">
      <c r="A1732" s="2"/>
      <c r="B1732" s="3"/>
      <c r="C1732" s="4"/>
      <c r="D1732" s="4"/>
      <c r="E1732" s="4"/>
      <c r="F1732" s="5"/>
      <c r="G1732" s="35"/>
      <c r="H1732" s="34"/>
    </row>
    <row r="1733" spans="1:8">
      <c r="A1733" s="2"/>
      <c r="B1733" s="3"/>
      <c r="C1733" s="4"/>
      <c r="D1733" s="4"/>
      <c r="E1733" s="4"/>
      <c r="F1733" s="5"/>
      <c r="G1733" s="35"/>
      <c r="H1733" s="34"/>
    </row>
    <row r="1734" spans="1:8">
      <c r="A1734" s="2"/>
      <c r="B1734" s="6"/>
      <c r="C1734" s="4"/>
      <c r="D1734" s="4"/>
      <c r="E1734" s="4"/>
      <c r="F1734" s="7"/>
      <c r="G1734" s="35"/>
      <c r="H1734" s="34"/>
    </row>
    <row r="1735" spans="1:8">
      <c r="A1735" s="2"/>
      <c r="B1735" s="6"/>
      <c r="C1735" s="4"/>
      <c r="D1735" s="4"/>
      <c r="E1735" s="4"/>
      <c r="F1735" s="7"/>
      <c r="G1735" s="35"/>
      <c r="H1735" s="34"/>
    </row>
    <row r="1736" spans="1:8">
      <c r="A1736" s="2"/>
      <c r="B1736" s="6"/>
      <c r="C1736" s="4"/>
      <c r="D1736" s="4"/>
      <c r="E1736" s="4"/>
      <c r="F1736" s="7"/>
      <c r="G1736" s="35"/>
      <c r="H1736" s="34"/>
    </row>
    <row r="1737" spans="1:8">
      <c r="A1737" s="2"/>
      <c r="B1737" s="6"/>
      <c r="C1737" s="4"/>
      <c r="D1737" s="4"/>
      <c r="E1737" s="4"/>
      <c r="F1737" s="7"/>
      <c r="G1737" s="35"/>
      <c r="H1737" s="34"/>
    </row>
    <row r="1738" spans="1:8">
      <c r="A1738" s="2"/>
      <c r="B1738" s="6"/>
      <c r="C1738" s="4"/>
      <c r="D1738" s="4"/>
      <c r="E1738" s="4"/>
      <c r="F1738" s="7"/>
      <c r="G1738" s="35"/>
      <c r="H1738" s="34"/>
    </row>
    <row r="1739" spans="1:8">
      <c r="A1739" s="2"/>
      <c r="B1739" s="3"/>
      <c r="C1739" s="4"/>
      <c r="D1739" s="4"/>
      <c r="E1739" s="4"/>
      <c r="F1739" s="5"/>
      <c r="G1739" s="35"/>
      <c r="H1739" s="34"/>
    </row>
    <row r="1740" spans="1:8">
      <c r="A1740" s="2"/>
      <c r="B1740" s="3"/>
      <c r="C1740" s="4"/>
      <c r="D1740" s="4"/>
      <c r="E1740" s="4"/>
      <c r="F1740" s="5"/>
      <c r="G1740" s="35"/>
      <c r="H1740" s="34"/>
    </row>
    <row r="1741" spans="1:8">
      <c r="A1741" s="2"/>
      <c r="B1741" s="3"/>
      <c r="C1741" s="4"/>
      <c r="D1741" s="4"/>
      <c r="E1741" s="4"/>
      <c r="F1741" s="5"/>
      <c r="G1741" s="35"/>
      <c r="H1741" s="34"/>
    </row>
    <row r="1742" spans="1:8">
      <c r="A1742" s="2"/>
      <c r="B1742" s="6"/>
      <c r="C1742" s="4"/>
      <c r="D1742" s="4"/>
      <c r="E1742" s="4"/>
      <c r="F1742" s="7"/>
      <c r="G1742" s="35"/>
      <c r="H1742" s="34"/>
    </row>
    <row r="1743" spans="1:8">
      <c r="A1743" s="2"/>
      <c r="B1743" s="6"/>
      <c r="C1743" s="4"/>
      <c r="D1743" s="4"/>
      <c r="E1743" s="4"/>
      <c r="F1743" s="7"/>
      <c r="G1743" s="35"/>
      <c r="H1743" s="34"/>
    </row>
    <row r="1744" spans="1:8">
      <c r="A1744" s="2"/>
      <c r="B1744" s="6"/>
      <c r="C1744" s="4"/>
      <c r="D1744" s="4"/>
      <c r="E1744" s="4"/>
      <c r="F1744" s="7"/>
      <c r="G1744" s="35"/>
      <c r="H1744" s="34"/>
    </row>
    <row r="1745" spans="1:8">
      <c r="A1745" s="2"/>
      <c r="B1745" s="3"/>
      <c r="C1745" s="4"/>
      <c r="D1745" s="4"/>
      <c r="E1745" s="4"/>
      <c r="F1745" s="5"/>
      <c r="G1745" s="35"/>
      <c r="H1745" s="34"/>
    </row>
    <row r="1746" spans="1:8">
      <c r="A1746" s="2"/>
      <c r="B1746" s="3"/>
      <c r="C1746" s="4"/>
      <c r="D1746" s="4"/>
      <c r="E1746" s="4"/>
      <c r="F1746" s="5"/>
      <c r="G1746" s="35"/>
      <c r="H1746" s="34"/>
    </row>
    <row r="1747" spans="1:8">
      <c r="A1747" s="2"/>
      <c r="B1747" s="3"/>
      <c r="C1747" s="4"/>
      <c r="D1747" s="4"/>
      <c r="E1747" s="4"/>
      <c r="F1747" s="5"/>
      <c r="G1747" s="35"/>
      <c r="H1747" s="34"/>
    </row>
    <row r="1748" spans="1:8">
      <c r="A1748" s="2"/>
      <c r="B1748" s="3"/>
      <c r="C1748" s="4"/>
      <c r="D1748" s="4"/>
      <c r="E1748" s="4"/>
      <c r="F1748" s="5"/>
      <c r="G1748" s="35"/>
      <c r="H1748" s="34"/>
    </row>
    <row r="1749" spans="1:8">
      <c r="A1749" s="2"/>
      <c r="B1749" s="3"/>
      <c r="C1749" s="4"/>
      <c r="D1749" s="4"/>
      <c r="E1749" s="4"/>
      <c r="F1749" s="5"/>
      <c r="G1749" s="35"/>
      <c r="H1749" s="34"/>
    </row>
    <row r="1750" spans="1:8">
      <c r="A1750" s="2"/>
      <c r="B1750" s="6"/>
      <c r="C1750" s="4"/>
      <c r="D1750" s="4"/>
      <c r="E1750" s="4"/>
      <c r="F1750" s="7"/>
      <c r="G1750" s="35"/>
      <c r="H1750" s="34"/>
    </row>
    <row r="1751" spans="1:8">
      <c r="A1751" s="2"/>
      <c r="B1751" s="6"/>
      <c r="C1751" s="4"/>
      <c r="D1751" s="4"/>
      <c r="E1751" s="4"/>
      <c r="F1751" s="7"/>
      <c r="G1751" s="35"/>
      <c r="H1751" s="34"/>
    </row>
    <row r="1752" spans="1:8">
      <c r="A1752" s="2"/>
      <c r="B1752" s="6"/>
      <c r="C1752" s="4"/>
      <c r="D1752" s="4"/>
      <c r="E1752" s="4"/>
      <c r="F1752" s="7"/>
      <c r="G1752" s="35"/>
      <c r="H1752" s="34"/>
    </row>
    <row r="1753" spans="1:8">
      <c r="A1753" s="2"/>
      <c r="B1753" s="6"/>
      <c r="C1753" s="4"/>
      <c r="D1753" s="4"/>
      <c r="E1753" s="4"/>
      <c r="F1753" s="7"/>
      <c r="G1753" s="35"/>
      <c r="H1753" s="34"/>
    </row>
    <row r="1754" spans="1:8">
      <c r="A1754" s="2"/>
      <c r="B1754" s="6"/>
      <c r="C1754" s="4"/>
      <c r="D1754" s="4"/>
      <c r="E1754" s="4"/>
      <c r="F1754" s="7"/>
      <c r="G1754" s="35"/>
      <c r="H1754" s="34"/>
    </row>
    <row r="1755" spans="1:8">
      <c r="A1755" s="2"/>
      <c r="B1755" s="3"/>
      <c r="C1755" s="4"/>
      <c r="D1755" s="4"/>
      <c r="E1755" s="4"/>
      <c r="F1755" s="5"/>
      <c r="G1755" s="35"/>
      <c r="H1755" s="34"/>
    </row>
    <row r="1756" spans="1:8">
      <c r="A1756" s="2"/>
      <c r="B1756" s="3"/>
      <c r="C1756" s="4"/>
      <c r="D1756" s="4"/>
      <c r="E1756" s="4"/>
      <c r="F1756" s="5"/>
      <c r="G1756" s="35"/>
      <c r="H1756" s="34"/>
    </row>
    <row r="1757" spans="1:8">
      <c r="A1757" s="2"/>
      <c r="B1757" s="6"/>
      <c r="C1757" s="4"/>
      <c r="D1757" s="4"/>
      <c r="E1757" s="4"/>
      <c r="F1757" s="7"/>
      <c r="G1757" s="35"/>
      <c r="H1757" s="34"/>
    </row>
    <row r="1758" spans="1:8">
      <c r="A1758" s="2"/>
      <c r="B1758" s="3"/>
      <c r="C1758" s="4"/>
      <c r="D1758" s="4"/>
      <c r="E1758" s="4"/>
      <c r="F1758" s="5"/>
      <c r="G1758" s="35"/>
      <c r="H1758" s="34"/>
    </row>
    <row r="1759" spans="1:8">
      <c r="A1759" s="2"/>
      <c r="B1759" s="6"/>
      <c r="C1759" s="4"/>
      <c r="D1759" s="4"/>
      <c r="E1759" s="4"/>
      <c r="F1759" s="7"/>
      <c r="G1759" s="35"/>
      <c r="H1759" s="34"/>
    </row>
    <row r="1760" spans="1:8">
      <c r="A1760" s="2"/>
      <c r="B1760" s="3"/>
      <c r="C1760" s="4"/>
      <c r="D1760" s="4"/>
      <c r="E1760" s="4"/>
      <c r="F1760" s="5"/>
      <c r="G1760" s="35"/>
      <c r="H1760" s="34"/>
    </row>
    <row r="1761" spans="1:8">
      <c r="A1761" s="2"/>
      <c r="B1761" s="6"/>
      <c r="C1761" s="4"/>
      <c r="D1761" s="4"/>
      <c r="E1761" s="4"/>
      <c r="F1761" s="7"/>
      <c r="G1761" s="35"/>
      <c r="H1761" s="34"/>
    </row>
    <row r="1762" spans="1:8">
      <c r="A1762" s="2"/>
      <c r="B1762" s="6"/>
      <c r="C1762" s="4"/>
      <c r="D1762" s="4"/>
      <c r="E1762" s="4"/>
      <c r="F1762" s="7"/>
      <c r="G1762" s="35"/>
      <c r="H1762" s="34"/>
    </row>
    <row r="1763" spans="1:8">
      <c r="A1763" s="2"/>
      <c r="B1763" s="6"/>
      <c r="C1763" s="4"/>
      <c r="D1763" s="4"/>
      <c r="E1763" s="4"/>
      <c r="F1763" s="7"/>
      <c r="G1763" s="35"/>
      <c r="H1763" s="34"/>
    </row>
    <row r="1764" spans="1:8">
      <c r="A1764" s="2"/>
      <c r="B1764" s="6"/>
      <c r="C1764" s="4"/>
      <c r="D1764" s="4"/>
      <c r="E1764" s="4"/>
      <c r="F1764" s="7"/>
      <c r="G1764" s="35"/>
      <c r="H1764" s="34"/>
    </row>
    <row r="1765" spans="1:8">
      <c r="A1765" s="2"/>
      <c r="B1765" s="3"/>
      <c r="C1765" s="4"/>
      <c r="D1765" s="4"/>
      <c r="E1765" s="4"/>
      <c r="F1765" s="5"/>
      <c r="G1765" s="35"/>
      <c r="H1765" s="34"/>
    </row>
    <row r="1766" spans="1:8">
      <c r="A1766" s="2"/>
      <c r="B1766" s="6"/>
      <c r="C1766" s="4"/>
      <c r="D1766" s="4"/>
      <c r="E1766" s="4"/>
      <c r="F1766" s="7"/>
      <c r="G1766" s="35"/>
      <c r="H1766" s="34"/>
    </row>
    <row r="1767" spans="1:8">
      <c r="A1767" s="2"/>
      <c r="B1767" s="6"/>
      <c r="C1767" s="4"/>
      <c r="D1767" s="4"/>
      <c r="E1767" s="4"/>
      <c r="F1767" s="7"/>
      <c r="G1767" s="35"/>
      <c r="H1767" s="34"/>
    </row>
    <row r="1768" spans="1:8">
      <c r="A1768" s="2"/>
      <c r="B1768" s="3"/>
      <c r="C1768" s="4"/>
      <c r="D1768" s="4"/>
      <c r="E1768" s="4"/>
      <c r="F1768" s="5"/>
      <c r="G1768" s="35"/>
      <c r="H1768" s="34"/>
    </row>
    <row r="1769" spans="1:8">
      <c r="A1769" s="2"/>
      <c r="B1769" s="6"/>
      <c r="C1769" s="4"/>
      <c r="D1769" s="4"/>
      <c r="E1769" s="4"/>
      <c r="F1769" s="7"/>
      <c r="G1769" s="35"/>
      <c r="H1769" s="34"/>
    </row>
    <row r="1770" spans="1:8">
      <c r="A1770" s="2"/>
      <c r="B1770" s="6"/>
      <c r="C1770" s="4"/>
      <c r="D1770" s="4"/>
      <c r="E1770" s="4"/>
      <c r="F1770" s="7"/>
      <c r="G1770" s="35"/>
      <c r="H1770" s="34"/>
    </row>
    <row r="1771" spans="1:8">
      <c r="A1771" s="2"/>
      <c r="B1771" s="3"/>
      <c r="C1771" s="4"/>
      <c r="D1771" s="4"/>
      <c r="E1771" s="4"/>
      <c r="F1771" s="5"/>
      <c r="G1771" s="35"/>
      <c r="H1771" s="34"/>
    </row>
    <row r="1772" spans="1:8">
      <c r="A1772" s="2"/>
      <c r="B1772" s="6"/>
      <c r="C1772" s="4"/>
      <c r="D1772" s="4"/>
      <c r="E1772" s="4"/>
      <c r="F1772" s="7"/>
      <c r="G1772" s="35"/>
      <c r="H1772" s="34"/>
    </row>
    <row r="1773" spans="1:8">
      <c r="A1773" s="2"/>
      <c r="B1773" s="3"/>
      <c r="C1773" s="4"/>
      <c r="D1773" s="4"/>
      <c r="E1773" s="4"/>
      <c r="F1773" s="5"/>
      <c r="G1773" s="35"/>
      <c r="H1773" s="34"/>
    </row>
    <row r="1774" spans="1:8">
      <c r="A1774" s="2"/>
      <c r="B1774" s="3"/>
      <c r="C1774" s="4"/>
      <c r="D1774" s="4"/>
      <c r="E1774" s="4"/>
      <c r="F1774" s="5"/>
      <c r="G1774" s="35"/>
      <c r="H1774" s="34"/>
    </row>
    <row r="1775" spans="1:8">
      <c r="A1775" s="2"/>
      <c r="B1775" s="6"/>
      <c r="C1775" s="4"/>
      <c r="D1775" s="4"/>
      <c r="E1775" s="4"/>
      <c r="F1775" s="7"/>
      <c r="G1775" s="35"/>
      <c r="H1775" s="34"/>
    </row>
    <row r="1776" spans="1:8">
      <c r="A1776" s="2"/>
      <c r="B1776" s="3"/>
      <c r="C1776" s="4"/>
      <c r="D1776" s="4"/>
      <c r="E1776" s="4"/>
      <c r="F1776" s="5"/>
      <c r="G1776" s="35"/>
      <c r="H1776" s="34"/>
    </row>
    <row r="1777" spans="1:8">
      <c r="A1777" s="2"/>
      <c r="B1777" s="6"/>
      <c r="C1777" s="4"/>
      <c r="D1777" s="4"/>
      <c r="E1777" s="4"/>
      <c r="F1777" s="7"/>
      <c r="G1777" s="35"/>
      <c r="H1777" s="34"/>
    </row>
    <row r="1778" spans="1:8">
      <c r="A1778" s="2"/>
      <c r="B1778" s="3"/>
      <c r="C1778" s="4"/>
      <c r="D1778" s="4"/>
      <c r="E1778" s="4"/>
      <c r="F1778" s="5"/>
      <c r="G1778" s="35"/>
      <c r="H1778" s="34"/>
    </row>
    <row r="1779" spans="1:8">
      <c r="A1779" s="2"/>
      <c r="B1779" s="6"/>
      <c r="C1779" s="4"/>
      <c r="D1779" s="4"/>
      <c r="E1779" s="4"/>
      <c r="F1779" s="7"/>
      <c r="G1779" s="35"/>
      <c r="H1779" s="34"/>
    </row>
    <row r="1780" spans="1:8">
      <c r="A1780" s="2"/>
      <c r="B1780" s="3"/>
      <c r="C1780" s="4"/>
      <c r="D1780" s="4"/>
      <c r="E1780" s="4"/>
      <c r="F1780" s="5"/>
      <c r="G1780" s="35"/>
      <c r="H1780" s="34"/>
    </row>
    <row r="1781" spans="1:8">
      <c r="A1781" s="2"/>
      <c r="B1781" s="6"/>
      <c r="C1781" s="4"/>
      <c r="D1781" s="4"/>
      <c r="E1781" s="4"/>
      <c r="F1781" s="7"/>
      <c r="G1781" s="35"/>
      <c r="H1781" s="34"/>
    </row>
    <row r="1782" spans="1:8">
      <c r="A1782" s="2"/>
      <c r="B1782" s="6"/>
      <c r="C1782" s="4"/>
      <c r="D1782" s="4"/>
      <c r="E1782" s="4"/>
      <c r="F1782" s="7"/>
      <c r="G1782" s="35"/>
      <c r="H1782" s="34"/>
    </row>
    <row r="1783" spans="1:8">
      <c r="A1783" s="2"/>
      <c r="B1783" s="6"/>
      <c r="C1783" s="4"/>
      <c r="D1783" s="4"/>
      <c r="E1783" s="4"/>
      <c r="F1783" s="7"/>
      <c r="G1783" s="35"/>
      <c r="H1783" s="34"/>
    </row>
    <row r="1784" spans="1:8">
      <c r="A1784" s="2"/>
      <c r="B1784" s="6"/>
      <c r="C1784" s="4"/>
      <c r="D1784" s="4"/>
      <c r="E1784" s="4"/>
      <c r="F1784" s="7"/>
      <c r="G1784" s="35"/>
      <c r="H1784" s="34"/>
    </row>
    <row r="1785" spans="1:8">
      <c r="A1785" s="2"/>
      <c r="B1785" s="3"/>
      <c r="C1785" s="4"/>
      <c r="D1785" s="4"/>
      <c r="E1785" s="4"/>
      <c r="F1785" s="5"/>
      <c r="G1785" s="35"/>
      <c r="H1785" s="34"/>
    </row>
    <row r="1786" spans="1:8">
      <c r="A1786" s="2"/>
      <c r="B1786" s="6"/>
      <c r="C1786" s="4"/>
      <c r="D1786" s="4"/>
      <c r="E1786" s="4"/>
      <c r="F1786" s="7"/>
      <c r="G1786" s="35"/>
      <c r="H1786" s="34"/>
    </row>
    <row r="1787" spans="1:8">
      <c r="A1787" s="2"/>
      <c r="B1787" s="3"/>
      <c r="C1787" s="4"/>
      <c r="D1787" s="4"/>
      <c r="E1787" s="4"/>
      <c r="F1787" s="5"/>
      <c r="G1787" s="35"/>
      <c r="H1787" s="34"/>
    </row>
    <row r="1788" spans="1:8">
      <c r="A1788" s="2"/>
      <c r="B1788" s="6"/>
      <c r="C1788" s="4"/>
      <c r="D1788" s="4"/>
      <c r="E1788" s="4"/>
      <c r="F1788" s="7"/>
      <c r="G1788" s="35"/>
      <c r="H1788" s="34"/>
    </row>
    <row r="1789" spans="1:8">
      <c r="A1789" s="2"/>
      <c r="B1789" s="6"/>
      <c r="C1789" s="4"/>
      <c r="D1789" s="4"/>
      <c r="E1789" s="4"/>
      <c r="F1789" s="7"/>
      <c r="G1789" s="35"/>
      <c r="H1789" s="34"/>
    </row>
    <row r="1790" spans="1:8">
      <c r="A1790" s="2"/>
      <c r="B1790" s="3"/>
      <c r="C1790" s="4"/>
      <c r="D1790" s="4"/>
      <c r="E1790" s="4"/>
      <c r="F1790" s="5"/>
      <c r="G1790" s="35"/>
      <c r="H1790" s="34"/>
    </row>
    <row r="1791" spans="1:8">
      <c r="A1791" s="2"/>
      <c r="B1791" s="6"/>
      <c r="C1791" s="4"/>
      <c r="D1791" s="4"/>
      <c r="E1791" s="4"/>
      <c r="F1791" s="7"/>
      <c r="G1791" s="35"/>
      <c r="H1791" s="34"/>
    </row>
    <row r="1792" spans="1:8">
      <c r="A1792" s="2"/>
      <c r="B1792" s="6"/>
      <c r="C1792" s="4"/>
      <c r="D1792" s="4"/>
      <c r="E1792" s="4"/>
      <c r="F1792" s="7"/>
      <c r="G1792" s="35"/>
      <c r="H1792" s="34"/>
    </row>
    <row r="1793" spans="1:8">
      <c r="A1793" s="2"/>
      <c r="B1793" s="3"/>
      <c r="C1793" s="4"/>
      <c r="D1793" s="4"/>
      <c r="E1793" s="4"/>
      <c r="F1793" s="5"/>
      <c r="G1793" s="35"/>
      <c r="H1793" s="34"/>
    </row>
    <row r="1794" spans="1:8">
      <c r="A1794" s="2"/>
      <c r="B1794" s="6"/>
      <c r="C1794" s="4"/>
      <c r="D1794" s="4"/>
      <c r="E1794" s="4"/>
      <c r="F1794" s="7"/>
      <c r="G1794" s="35"/>
      <c r="H1794" s="34"/>
    </row>
    <row r="1795" spans="1:8">
      <c r="A1795" s="2"/>
      <c r="B1795" s="3"/>
      <c r="C1795" s="4"/>
      <c r="D1795" s="4"/>
      <c r="E1795" s="4"/>
      <c r="F1795" s="5"/>
      <c r="G1795" s="35"/>
      <c r="H1795" s="34"/>
    </row>
    <row r="1796" spans="1:8">
      <c r="A1796" s="2"/>
      <c r="B1796" s="6"/>
      <c r="C1796" s="4"/>
      <c r="D1796" s="4"/>
      <c r="E1796" s="4"/>
      <c r="F1796" s="7"/>
      <c r="G1796" s="35"/>
      <c r="H1796" s="34"/>
    </row>
    <row r="1797" spans="1:8">
      <c r="A1797" s="2"/>
      <c r="B1797" s="3"/>
      <c r="C1797" s="4"/>
      <c r="D1797" s="4"/>
      <c r="E1797" s="4"/>
      <c r="F1797" s="5"/>
      <c r="G1797" s="35"/>
      <c r="H1797" s="34"/>
    </row>
    <row r="1798" spans="1:8">
      <c r="A1798" s="2"/>
      <c r="B1798" s="6"/>
      <c r="C1798" s="4"/>
      <c r="D1798" s="4"/>
      <c r="E1798" s="4"/>
      <c r="F1798" s="7"/>
      <c r="G1798" s="35"/>
      <c r="H1798" s="34"/>
    </row>
    <row r="1799" spans="1:8">
      <c r="A1799" s="2"/>
      <c r="B1799" s="3"/>
      <c r="C1799" s="4"/>
      <c r="D1799" s="4"/>
      <c r="E1799" s="4"/>
      <c r="F1799" s="5"/>
      <c r="G1799" s="35"/>
      <c r="H1799" s="34"/>
    </row>
    <row r="1800" spans="1:8">
      <c r="A1800" s="2"/>
      <c r="B1800" s="6"/>
      <c r="C1800" s="4"/>
      <c r="D1800" s="4"/>
      <c r="E1800" s="4"/>
      <c r="F1800" s="7"/>
      <c r="G1800" s="35"/>
      <c r="H1800" s="34"/>
    </row>
    <row r="1801" spans="1:8">
      <c r="A1801" s="2"/>
      <c r="B1801" s="3"/>
      <c r="C1801" s="4"/>
      <c r="D1801" s="4"/>
      <c r="E1801" s="4"/>
      <c r="F1801" s="5"/>
      <c r="G1801" s="35"/>
      <c r="H1801" s="34"/>
    </row>
    <row r="1802" spans="1:8">
      <c r="A1802" s="2"/>
      <c r="B1802" s="6"/>
      <c r="C1802" s="4"/>
      <c r="D1802" s="4"/>
      <c r="E1802" s="4"/>
      <c r="F1802" s="7"/>
      <c r="G1802" s="35"/>
      <c r="H1802" s="34"/>
    </row>
    <row r="1803" spans="1:8">
      <c r="A1803" s="2"/>
      <c r="B1803" s="3"/>
      <c r="C1803" s="4"/>
      <c r="D1803" s="4"/>
      <c r="E1803" s="4"/>
      <c r="F1803" s="5"/>
      <c r="G1803" s="35"/>
      <c r="H1803" s="34"/>
    </row>
    <row r="1804" spans="1:8">
      <c r="A1804" s="2"/>
      <c r="B1804" s="6"/>
      <c r="C1804" s="4"/>
      <c r="D1804" s="4"/>
      <c r="E1804" s="4"/>
      <c r="F1804" s="7"/>
      <c r="G1804" s="35"/>
      <c r="H1804" s="34"/>
    </row>
    <row r="1805" spans="1:8">
      <c r="A1805" s="2"/>
      <c r="B1805" s="6"/>
      <c r="C1805" s="4"/>
      <c r="D1805" s="4"/>
      <c r="E1805" s="4"/>
      <c r="F1805" s="7"/>
      <c r="G1805" s="35"/>
      <c r="H1805" s="34"/>
    </row>
    <row r="1806" spans="1:8">
      <c r="A1806" s="2"/>
      <c r="B1806" s="3"/>
      <c r="C1806" s="4"/>
      <c r="D1806" s="4"/>
      <c r="E1806" s="4"/>
      <c r="F1806" s="5"/>
      <c r="G1806" s="35"/>
      <c r="H1806" s="34"/>
    </row>
    <row r="1807" spans="1:8">
      <c r="A1807" s="2"/>
      <c r="B1807" s="6"/>
      <c r="C1807" s="4"/>
      <c r="D1807" s="4"/>
      <c r="E1807" s="4"/>
      <c r="F1807" s="7"/>
      <c r="G1807" s="35"/>
      <c r="H1807" s="34"/>
    </row>
    <row r="1808" spans="1:8">
      <c r="A1808" s="2"/>
      <c r="B1808" s="6"/>
      <c r="C1808" s="4"/>
      <c r="D1808" s="4"/>
      <c r="E1808" s="4"/>
      <c r="F1808" s="7"/>
      <c r="G1808" s="35"/>
      <c r="H1808" s="34"/>
    </row>
    <row r="1809" spans="1:8">
      <c r="A1809" s="2"/>
      <c r="B1809" s="3"/>
      <c r="C1809" s="4"/>
      <c r="D1809" s="4"/>
      <c r="E1809" s="4"/>
      <c r="F1809" s="5"/>
      <c r="G1809" s="35"/>
      <c r="H1809" s="34"/>
    </row>
    <row r="1810" spans="1:8">
      <c r="A1810" s="2"/>
      <c r="B1810" s="3"/>
      <c r="C1810" s="4"/>
      <c r="D1810" s="4"/>
      <c r="E1810" s="4"/>
      <c r="F1810" s="5"/>
      <c r="G1810" s="35"/>
      <c r="H1810" s="34"/>
    </row>
    <row r="1811" spans="1:8">
      <c r="A1811" s="2"/>
      <c r="B1811" s="6"/>
      <c r="C1811" s="4"/>
      <c r="D1811" s="4"/>
      <c r="E1811" s="4"/>
      <c r="F1811" s="7"/>
      <c r="G1811" s="35"/>
      <c r="H1811" s="34"/>
    </row>
    <row r="1812" spans="1:8">
      <c r="A1812" s="2"/>
      <c r="B1812" s="6"/>
      <c r="C1812" s="4"/>
      <c r="D1812" s="4"/>
      <c r="E1812" s="4"/>
      <c r="F1812" s="7"/>
      <c r="G1812" s="35"/>
      <c r="H1812" s="34"/>
    </row>
    <row r="1813" spans="1:8">
      <c r="A1813" s="2"/>
      <c r="B1813" s="6"/>
      <c r="C1813" s="4"/>
      <c r="D1813" s="4"/>
      <c r="E1813" s="4"/>
      <c r="F1813" s="7"/>
      <c r="G1813" s="35"/>
      <c r="H1813" s="34"/>
    </row>
    <row r="1814" spans="1:8">
      <c r="A1814" s="2"/>
      <c r="B1814" s="6"/>
      <c r="C1814" s="4"/>
      <c r="D1814" s="4"/>
      <c r="E1814" s="4"/>
      <c r="F1814" s="7"/>
      <c r="G1814" s="35"/>
      <c r="H1814" s="34"/>
    </row>
    <row r="1815" spans="1:8">
      <c r="A1815" s="2"/>
      <c r="B1815" s="6"/>
      <c r="C1815" s="4"/>
      <c r="D1815" s="4"/>
      <c r="E1815" s="4"/>
      <c r="F1815" s="7"/>
      <c r="G1815" s="35"/>
      <c r="H1815" s="34"/>
    </row>
    <row r="1816" spans="1:8">
      <c r="A1816" s="2"/>
      <c r="B1816" s="6"/>
      <c r="C1816" s="4"/>
      <c r="D1816" s="4"/>
      <c r="E1816" s="4"/>
      <c r="F1816" s="7"/>
      <c r="G1816" s="35"/>
      <c r="H1816" s="34"/>
    </row>
    <row r="1817" spans="1:8">
      <c r="A1817" s="2"/>
      <c r="B1817" s="6"/>
      <c r="C1817" s="4"/>
      <c r="D1817" s="4"/>
      <c r="E1817" s="4"/>
      <c r="F1817" s="7"/>
      <c r="G1817" s="35"/>
      <c r="H1817" s="34"/>
    </row>
    <row r="1818" spans="1:8">
      <c r="A1818" s="2"/>
      <c r="B1818" s="6"/>
      <c r="C1818" s="4"/>
      <c r="D1818" s="4"/>
      <c r="E1818" s="4"/>
      <c r="F1818" s="7"/>
      <c r="G1818" s="35"/>
      <c r="H1818" s="34"/>
    </row>
    <row r="1819" spans="1:8">
      <c r="A1819" s="2"/>
      <c r="B1819" s="3"/>
      <c r="C1819" s="4"/>
      <c r="D1819" s="4"/>
      <c r="E1819" s="4"/>
      <c r="F1819" s="5"/>
      <c r="G1819" s="35"/>
      <c r="H1819" s="34"/>
    </row>
    <row r="1820" spans="1:8">
      <c r="A1820" s="2"/>
      <c r="B1820" s="6"/>
      <c r="C1820" s="4"/>
      <c r="D1820" s="4"/>
      <c r="E1820" s="4"/>
      <c r="F1820" s="7"/>
      <c r="G1820" s="35"/>
      <c r="H1820" s="34"/>
    </row>
    <row r="1821" spans="1:8">
      <c r="A1821" s="2"/>
      <c r="B1821" s="3"/>
      <c r="C1821" s="4"/>
      <c r="D1821" s="4"/>
      <c r="E1821" s="4"/>
      <c r="F1821" s="5"/>
      <c r="G1821" s="35"/>
      <c r="H1821" s="34"/>
    </row>
    <row r="1822" spans="1:8">
      <c r="A1822" s="2"/>
      <c r="B1822" s="6"/>
      <c r="C1822" s="4"/>
      <c r="D1822" s="4"/>
      <c r="E1822" s="4"/>
      <c r="F1822" s="7"/>
      <c r="G1822" s="35"/>
      <c r="H1822" s="34"/>
    </row>
    <row r="1823" spans="1:8">
      <c r="A1823" s="2"/>
      <c r="B1823" s="3"/>
      <c r="C1823" s="4"/>
      <c r="D1823" s="4"/>
      <c r="E1823" s="4"/>
      <c r="F1823" s="5"/>
      <c r="G1823" s="35"/>
      <c r="H1823" s="34"/>
    </row>
    <row r="1824" spans="1:8">
      <c r="A1824" s="2"/>
      <c r="B1824" s="3"/>
      <c r="C1824" s="4"/>
      <c r="D1824" s="4"/>
      <c r="E1824" s="4"/>
      <c r="F1824" s="5"/>
      <c r="G1824" s="35"/>
      <c r="H1824" s="34"/>
    </row>
    <row r="1825" spans="1:8">
      <c r="A1825" s="2"/>
      <c r="B1825" s="6"/>
      <c r="C1825" s="4"/>
      <c r="D1825" s="4"/>
      <c r="E1825" s="4"/>
      <c r="F1825" s="7"/>
      <c r="G1825" s="35"/>
      <c r="H1825" s="34"/>
    </row>
    <row r="1826" spans="1:8">
      <c r="A1826" s="2"/>
      <c r="B1826" s="6"/>
      <c r="C1826" s="4"/>
      <c r="D1826" s="4"/>
      <c r="E1826" s="4"/>
      <c r="F1826" s="7"/>
      <c r="G1826" s="35"/>
      <c r="H1826" s="34"/>
    </row>
    <row r="1827" spans="1:8">
      <c r="A1827" s="2"/>
      <c r="B1827" s="3"/>
      <c r="C1827" s="4"/>
      <c r="D1827" s="4"/>
      <c r="E1827" s="4"/>
      <c r="F1827" s="5"/>
      <c r="G1827" s="35"/>
      <c r="H1827" s="34"/>
    </row>
    <row r="1828" spans="1:8">
      <c r="A1828" s="2"/>
      <c r="B1828" s="3"/>
      <c r="C1828" s="4"/>
      <c r="D1828" s="4"/>
      <c r="E1828" s="4"/>
      <c r="F1828" s="5"/>
      <c r="G1828" s="35"/>
      <c r="H1828" s="34"/>
    </row>
    <row r="1829" spans="1:8">
      <c r="A1829" s="2"/>
      <c r="B1829" s="6"/>
      <c r="C1829" s="4"/>
      <c r="D1829" s="4"/>
      <c r="E1829" s="4"/>
      <c r="F1829" s="7"/>
      <c r="G1829" s="35"/>
      <c r="H1829" s="34"/>
    </row>
    <row r="1830" spans="1:8">
      <c r="A1830" s="2"/>
      <c r="B1830" s="3"/>
      <c r="C1830" s="4"/>
      <c r="D1830" s="4"/>
      <c r="E1830" s="4"/>
      <c r="F1830" s="5"/>
      <c r="G1830" s="35"/>
      <c r="H1830" s="34"/>
    </row>
    <row r="1831" spans="1:8">
      <c r="A1831" s="2"/>
      <c r="B1831" s="6"/>
      <c r="C1831" s="4"/>
      <c r="D1831" s="4"/>
      <c r="E1831" s="4"/>
      <c r="F1831" s="7"/>
      <c r="G1831" s="35"/>
      <c r="H1831" s="34"/>
    </row>
    <row r="1832" spans="1:8">
      <c r="A1832" s="2"/>
      <c r="B1832" s="3"/>
      <c r="C1832" s="4"/>
      <c r="D1832" s="4"/>
      <c r="E1832" s="4"/>
      <c r="F1832" s="5"/>
      <c r="G1832" s="35"/>
      <c r="H1832" s="34"/>
    </row>
    <row r="1833" spans="1:8">
      <c r="A1833" s="2"/>
      <c r="B1833" s="6"/>
      <c r="C1833" s="4"/>
      <c r="D1833" s="4"/>
      <c r="E1833" s="4"/>
      <c r="F1833" s="7"/>
      <c r="G1833" s="35"/>
      <c r="H1833" s="34"/>
    </row>
    <row r="1834" spans="1:8">
      <c r="A1834" s="2"/>
      <c r="B1834" s="6"/>
      <c r="C1834" s="4"/>
      <c r="D1834" s="4"/>
      <c r="E1834" s="4"/>
      <c r="F1834" s="7"/>
      <c r="G1834" s="35"/>
      <c r="H1834" s="34"/>
    </row>
    <row r="1835" spans="1:8">
      <c r="A1835" s="2"/>
      <c r="B1835" s="3"/>
      <c r="C1835" s="4"/>
      <c r="D1835" s="4"/>
      <c r="E1835" s="4"/>
      <c r="F1835" s="5"/>
      <c r="G1835" s="35"/>
      <c r="H1835" s="34"/>
    </row>
    <row r="1836" spans="1:8">
      <c r="A1836" s="2"/>
      <c r="B1836" s="3"/>
      <c r="C1836" s="4"/>
      <c r="D1836" s="4"/>
      <c r="E1836" s="4"/>
      <c r="F1836" s="5"/>
      <c r="G1836" s="35"/>
      <c r="H1836" s="34"/>
    </row>
    <row r="1837" spans="1:8">
      <c r="A1837" s="2"/>
      <c r="B1837" s="6"/>
      <c r="C1837" s="4"/>
      <c r="D1837" s="4"/>
      <c r="E1837" s="4"/>
      <c r="F1837" s="7"/>
      <c r="G1837" s="35"/>
      <c r="H1837" s="34"/>
    </row>
    <row r="1838" spans="1:8">
      <c r="A1838" s="2"/>
      <c r="B1838" s="6"/>
      <c r="C1838" s="4"/>
      <c r="D1838" s="4"/>
      <c r="E1838" s="4"/>
      <c r="F1838" s="7"/>
      <c r="G1838" s="35"/>
      <c r="H1838" s="34"/>
    </row>
    <row r="1839" spans="1:8">
      <c r="A1839" s="2"/>
      <c r="B1839" s="6"/>
      <c r="C1839" s="4"/>
      <c r="D1839" s="4"/>
      <c r="E1839" s="4"/>
      <c r="F1839" s="7"/>
      <c r="G1839" s="35"/>
      <c r="H1839" s="34"/>
    </row>
    <row r="1840" spans="1:8">
      <c r="A1840" s="2"/>
      <c r="B1840" s="6"/>
      <c r="C1840" s="4"/>
      <c r="D1840" s="4"/>
      <c r="E1840" s="4"/>
      <c r="F1840" s="7"/>
      <c r="G1840" s="35"/>
      <c r="H1840" s="34"/>
    </row>
    <row r="1841" spans="1:8">
      <c r="A1841" s="2"/>
      <c r="B1841" s="3"/>
      <c r="C1841" s="4"/>
      <c r="D1841" s="4"/>
      <c r="E1841" s="4"/>
      <c r="F1841" s="5"/>
      <c r="G1841" s="35"/>
      <c r="H1841" s="34"/>
    </row>
    <row r="1842" spans="1:8">
      <c r="A1842" s="2"/>
      <c r="B1842" s="6"/>
      <c r="C1842" s="4"/>
      <c r="D1842" s="4"/>
      <c r="E1842" s="4"/>
      <c r="F1842" s="7"/>
      <c r="G1842" s="35"/>
      <c r="H1842" s="34"/>
    </row>
    <row r="1843" spans="1:8">
      <c r="A1843" s="2"/>
      <c r="B1843" s="3"/>
      <c r="C1843" s="4"/>
      <c r="D1843" s="4"/>
      <c r="E1843" s="4"/>
      <c r="F1843" s="5"/>
      <c r="G1843" s="35"/>
      <c r="H1843" s="34"/>
    </row>
    <row r="1844" spans="1:8">
      <c r="A1844" s="2"/>
      <c r="B1844" s="3"/>
      <c r="C1844" s="4"/>
      <c r="D1844" s="4"/>
      <c r="E1844" s="4"/>
      <c r="F1844" s="5"/>
      <c r="G1844" s="35"/>
      <c r="H1844" s="34"/>
    </row>
    <row r="1845" spans="1:8">
      <c r="A1845" s="2"/>
      <c r="B1845" s="3"/>
      <c r="C1845" s="4"/>
      <c r="D1845" s="4"/>
      <c r="E1845" s="4"/>
      <c r="F1845" s="5"/>
      <c r="G1845" s="35"/>
      <c r="H1845" s="34"/>
    </row>
    <row r="1846" spans="1:8">
      <c r="A1846" s="2"/>
      <c r="B1846" s="3"/>
      <c r="C1846" s="4"/>
      <c r="D1846" s="4"/>
      <c r="E1846" s="4"/>
      <c r="F1846" s="5"/>
      <c r="G1846" s="35"/>
      <c r="H1846" s="34"/>
    </row>
    <row r="1847" spans="1:8">
      <c r="A1847" s="2"/>
      <c r="B1847" s="6"/>
      <c r="C1847" s="4"/>
      <c r="D1847" s="4"/>
      <c r="E1847" s="4"/>
      <c r="F1847" s="7"/>
      <c r="G1847" s="35"/>
      <c r="H1847" s="34"/>
    </row>
    <row r="1848" spans="1:8">
      <c r="A1848" s="2"/>
      <c r="B1848" s="3"/>
      <c r="C1848" s="4"/>
      <c r="D1848" s="4"/>
      <c r="E1848" s="4"/>
      <c r="F1848" s="5"/>
      <c r="G1848" s="35"/>
      <c r="H1848" s="34"/>
    </row>
    <row r="1849" spans="1:8">
      <c r="A1849" s="2"/>
      <c r="B1849" s="6"/>
      <c r="C1849" s="4"/>
      <c r="D1849" s="4"/>
      <c r="E1849" s="4"/>
      <c r="F1849" s="7"/>
      <c r="G1849" s="35"/>
      <c r="H1849" s="34"/>
    </row>
    <row r="1850" spans="1:8">
      <c r="A1850" s="2"/>
      <c r="B1850" s="3"/>
      <c r="C1850" s="4"/>
      <c r="D1850" s="4"/>
      <c r="E1850" s="4"/>
      <c r="F1850" s="5"/>
      <c r="G1850" s="35"/>
      <c r="H1850" s="34"/>
    </row>
    <row r="1851" spans="1:8">
      <c r="A1851" s="2"/>
      <c r="B1851" s="3"/>
      <c r="C1851" s="4"/>
      <c r="D1851" s="4"/>
      <c r="E1851" s="4"/>
      <c r="F1851" s="5"/>
      <c r="G1851" s="35"/>
      <c r="H1851" s="34"/>
    </row>
    <row r="1852" spans="1:8">
      <c r="A1852" s="2"/>
      <c r="B1852" s="3"/>
      <c r="C1852" s="4"/>
      <c r="D1852" s="4"/>
      <c r="E1852" s="4"/>
      <c r="F1852" s="5"/>
      <c r="G1852" s="35"/>
      <c r="H1852" s="34"/>
    </row>
    <row r="1853" spans="1:8">
      <c r="A1853" s="2"/>
      <c r="B1853" s="3"/>
      <c r="C1853" s="4"/>
      <c r="D1853" s="4"/>
      <c r="E1853" s="4"/>
      <c r="F1853" s="5"/>
      <c r="G1853" s="35"/>
      <c r="H1853" s="34"/>
    </row>
    <row r="1854" spans="1:8">
      <c r="A1854" s="2"/>
      <c r="B1854" s="6"/>
      <c r="C1854" s="4"/>
      <c r="D1854" s="4"/>
      <c r="E1854" s="4"/>
      <c r="F1854" s="7"/>
      <c r="G1854" s="35"/>
      <c r="H1854" s="34"/>
    </row>
    <row r="1855" spans="1:8">
      <c r="A1855" s="2"/>
      <c r="B1855" s="6"/>
      <c r="C1855" s="4"/>
      <c r="D1855" s="4"/>
      <c r="E1855" s="4"/>
      <c r="F1855" s="7"/>
      <c r="G1855" s="35"/>
      <c r="H1855" s="34"/>
    </row>
    <row r="1856" spans="1:8">
      <c r="A1856" s="2"/>
      <c r="B1856" s="6"/>
      <c r="C1856" s="4"/>
      <c r="D1856" s="4"/>
      <c r="E1856" s="4"/>
      <c r="F1856" s="7"/>
      <c r="G1856" s="35"/>
      <c r="H1856" s="34"/>
    </row>
    <row r="1857" spans="1:8">
      <c r="A1857" s="2"/>
      <c r="B1857" s="3"/>
      <c r="C1857" s="4"/>
      <c r="D1857" s="4"/>
      <c r="E1857" s="4"/>
      <c r="F1857" s="5"/>
      <c r="G1857" s="35"/>
      <c r="H1857" s="34"/>
    </row>
    <row r="1858" spans="1:8">
      <c r="A1858" s="2"/>
      <c r="B1858" s="6"/>
      <c r="C1858" s="4"/>
      <c r="D1858" s="4"/>
      <c r="E1858" s="4"/>
      <c r="F1858" s="7"/>
      <c r="G1858" s="35"/>
      <c r="H1858" s="34"/>
    </row>
    <row r="1859" spans="1:8">
      <c r="A1859" s="2"/>
      <c r="B1859" s="3"/>
      <c r="C1859" s="4"/>
      <c r="D1859" s="4"/>
      <c r="E1859" s="4"/>
      <c r="F1859" s="5"/>
      <c r="G1859" s="35"/>
      <c r="H1859" s="34"/>
    </row>
    <row r="1860" spans="1:8">
      <c r="A1860" s="2"/>
      <c r="B1860" s="6"/>
      <c r="C1860" s="4"/>
      <c r="D1860" s="4"/>
      <c r="E1860" s="4"/>
      <c r="F1860" s="7"/>
      <c r="G1860" s="35"/>
      <c r="H1860" s="34"/>
    </row>
    <row r="1861" spans="1:8">
      <c r="A1861" s="2"/>
      <c r="B1861" s="3"/>
      <c r="C1861" s="4"/>
      <c r="D1861" s="4"/>
      <c r="E1861" s="4"/>
      <c r="F1861" s="5"/>
      <c r="G1861" s="35"/>
      <c r="H1861" s="34"/>
    </row>
    <row r="1862" spans="1:8">
      <c r="A1862" s="2"/>
      <c r="B1862" s="3"/>
      <c r="C1862" s="4"/>
      <c r="D1862" s="4"/>
      <c r="E1862" s="4"/>
      <c r="F1862" s="5"/>
      <c r="G1862" s="35"/>
      <c r="H1862" s="34"/>
    </row>
    <row r="1863" spans="1:8">
      <c r="A1863" s="2"/>
      <c r="B1863" s="6"/>
      <c r="C1863" s="4"/>
      <c r="D1863" s="4"/>
      <c r="E1863" s="4"/>
      <c r="F1863" s="7"/>
      <c r="G1863" s="35"/>
      <c r="H1863" s="34"/>
    </row>
    <row r="1864" spans="1:8">
      <c r="A1864" s="2"/>
      <c r="B1864" s="3"/>
      <c r="C1864" s="4"/>
      <c r="D1864" s="4"/>
      <c r="E1864" s="4"/>
      <c r="F1864" s="5"/>
      <c r="G1864" s="35"/>
      <c r="H1864" s="34"/>
    </row>
    <row r="1865" spans="1:8">
      <c r="A1865" s="2"/>
      <c r="B1865" s="6"/>
      <c r="C1865" s="4"/>
      <c r="D1865" s="4"/>
      <c r="E1865" s="4"/>
      <c r="F1865" s="7"/>
      <c r="G1865" s="35"/>
      <c r="H1865" s="34"/>
    </row>
    <row r="1866" spans="1:8">
      <c r="A1866" s="2"/>
      <c r="B1866" s="6"/>
      <c r="C1866" s="4"/>
      <c r="D1866" s="4"/>
      <c r="E1866" s="4"/>
      <c r="F1866" s="7"/>
      <c r="G1866" s="35"/>
      <c r="H1866" s="34"/>
    </row>
    <row r="1867" spans="1:8">
      <c r="A1867" s="2"/>
      <c r="B1867" s="3"/>
      <c r="C1867" s="4"/>
      <c r="D1867" s="4"/>
      <c r="E1867" s="4"/>
      <c r="F1867" s="5"/>
      <c r="G1867" s="35"/>
      <c r="H1867" s="34"/>
    </row>
    <row r="1868" spans="1:8">
      <c r="A1868" s="2"/>
      <c r="B1868" s="6"/>
      <c r="C1868" s="4"/>
      <c r="D1868" s="4"/>
      <c r="E1868" s="4"/>
      <c r="F1868" s="7"/>
      <c r="G1868" s="35"/>
      <c r="H1868" s="34"/>
    </row>
    <row r="1869" spans="1:8">
      <c r="A1869" s="2"/>
      <c r="B1869" s="6"/>
      <c r="C1869" s="4"/>
      <c r="D1869" s="4"/>
      <c r="E1869" s="4"/>
      <c r="F1869" s="7"/>
      <c r="G1869" s="35"/>
      <c r="H1869" s="34"/>
    </row>
    <row r="1870" spans="1:8">
      <c r="A1870" s="2"/>
      <c r="B1870" s="6"/>
      <c r="C1870" s="4"/>
      <c r="D1870" s="4"/>
      <c r="E1870" s="4"/>
      <c r="F1870" s="7"/>
      <c r="G1870" s="35"/>
      <c r="H1870" s="34"/>
    </row>
    <row r="1871" spans="1:8">
      <c r="A1871" s="2"/>
      <c r="B1871" s="6"/>
      <c r="C1871" s="4"/>
      <c r="D1871" s="4"/>
      <c r="E1871" s="4"/>
      <c r="F1871" s="7"/>
      <c r="G1871" s="35"/>
      <c r="H1871" s="34"/>
    </row>
    <row r="1872" spans="1:8">
      <c r="A1872" s="2"/>
      <c r="B1872" s="6"/>
      <c r="C1872" s="4"/>
      <c r="D1872" s="4"/>
      <c r="E1872" s="4"/>
      <c r="F1872" s="7"/>
      <c r="G1872" s="35"/>
      <c r="H1872" s="34"/>
    </row>
    <row r="1873" spans="1:8">
      <c r="A1873" s="2"/>
      <c r="B1873" s="3"/>
      <c r="C1873" s="4"/>
      <c r="D1873" s="4"/>
      <c r="E1873" s="4"/>
      <c r="F1873" s="5"/>
      <c r="G1873" s="35"/>
      <c r="H1873" s="34"/>
    </row>
    <row r="1874" spans="1:8">
      <c r="A1874" s="2"/>
      <c r="B1874" s="3"/>
      <c r="C1874" s="4"/>
      <c r="D1874" s="4"/>
      <c r="E1874" s="4"/>
      <c r="F1874" s="5"/>
      <c r="G1874" s="35"/>
      <c r="H1874" s="34"/>
    </row>
    <row r="1875" spans="1:8">
      <c r="A1875" s="2"/>
      <c r="B1875" s="6"/>
      <c r="C1875" s="4"/>
      <c r="D1875" s="4"/>
      <c r="E1875" s="4"/>
      <c r="F1875" s="7"/>
      <c r="G1875" s="35"/>
      <c r="H1875" s="34"/>
    </row>
    <row r="1876" spans="1:8">
      <c r="A1876" s="2"/>
      <c r="B1876" s="3"/>
      <c r="C1876" s="4"/>
      <c r="D1876" s="4"/>
      <c r="E1876" s="4"/>
      <c r="F1876" s="5"/>
      <c r="G1876" s="35"/>
      <c r="H1876" s="34"/>
    </row>
    <row r="1877" spans="1:8">
      <c r="A1877" s="2"/>
      <c r="B1877" s="3"/>
      <c r="C1877" s="4"/>
      <c r="D1877" s="4"/>
      <c r="E1877" s="4"/>
      <c r="F1877" s="5"/>
      <c r="G1877" s="35"/>
      <c r="H1877" s="34"/>
    </row>
    <row r="1878" spans="1:8">
      <c r="A1878" s="2"/>
      <c r="B1878" s="3"/>
      <c r="C1878" s="4"/>
      <c r="D1878" s="4"/>
      <c r="E1878" s="4"/>
      <c r="F1878" s="5"/>
      <c r="G1878" s="35"/>
      <c r="H1878" s="34"/>
    </row>
    <row r="1879" spans="1:8">
      <c r="A1879" s="2"/>
      <c r="B1879" s="6"/>
      <c r="C1879" s="4"/>
      <c r="D1879" s="4"/>
      <c r="E1879" s="4"/>
      <c r="F1879" s="7"/>
      <c r="G1879" s="35"/>
      <c r="H1879" s="34"/>
    </row>
    <row r="1880" spans="1:8">
      <c r="A1880" s="2"/>
      <c r="B1880" s="3"/>
      <c r="C1880" s="4"/>
      <c r="D1880" s="4"/>
      <c r="E1880" s="4"/>
      <c r="F1880" s="5"/>
      <c r="G1880" s="35"/>
      <c r="H1880" s="34"/>
    </row>
    <row r="1881" spans="1:8">
      <c r="A1881" s="2"/>
      <c r="B1881" s="6"/>
      <c r="C1881" s="4"/>
      <c r="D1881" s="4"/>
      <c r="E1881" s="4"/>
      <c r="F1881" s="7"/>
      <c r="G1881" s="35"/>
      <c r="H1881" s="34"/>
    </row>
    <row r="1882" spans="1:8">
      <c r="A1882" s="2"/>
      <c r="B1882" s="3"/>
      <c r="C1882" s="4"/>
      <c r="D1882" s="4"/>
      <c r="E1882" s="4"/>
      <c r="F1882" s="5"/>
      <c r="G1882" s="35"/>
      <c r="H1882" s="34"/>
    </row>
    <row r="1883" spans="1:8">
      <c r="A1883" s="2"/>
      <c r="B1883" s="3"/>
      <c r="C1883" s="4"/>
      <c r="D1883" s="4"/>
      <c r="E1883" s="4"/>
      <c r="F1883" s="5"/>
      <c r="G1883" s="35"/>
      <c r="H1883" s="34"/>
    </row>
    <row r="1884" spans="1:8">
      <c r="A1884" s="2"/>
      <c r="B1884" s="3"/>
      <c r="C1884" s="4"/>
      <c r="D1884" s="4"/>
      <c r="E1884" s="4"/>
      <c r="F1884" s="5"/>
      <c r="G1884" s="35"/>
      <c r="H1884" s="34"/>
    </row>
    <row r="1885" spans="1:8">
      <c r="A1885" s="2"/>
      <c r="B1885" s="3"/>
      <c r="C1885" s="4"/>
      <c r="D1885" s="4"/>
      <c r="E1885" s="4"/>
      <c r="F1885" s="5"/>
      <c r="G1885" s="35"/>
      <c r="H1885" s="34"/>
    </row>
    <row r="1886" spans="1:8">
      <c r="A1886" s="2"/>
      <c r="B1886" s="6"/>
      <c r="C1886" s="4"/>
      <c r="D1886" s="4"/>
      <c r="E1886" s="4"/>
      <c r="F1886" s="7"/>
      <c r="G1886" s="35"/>
      <c r="H1886" s="34"/>
    </row>
    <row r="1887" spans="1:8">
      <c r="A1887" s="2"/>
      <c r="B1887" s="3"/>
      <c r="C1887" s="4"/>
      <c r="D1887" s="4"/>
      <c r="E1887" s="4"/>
      <c r="F1887" s="5"/>
      <c r="G1887" s="35"/>
      <c r="H1887" s="34"/>
    </row>
    <row r="1888" spans="1:8">
      <c r="A1888" s="2"/>
      <c r="B1888" s="6"/>
      <c r="C1888" s="4"/>
      <c r="D1888" s="4"/>
      <c r="E1888" s="4"/>
      <c r="F1888" s="7"/>
      <c r="G1888" s="35"/>
      <c r="H1888" s="34"/>
    </row>
    <row r="1889" spans="1:8">
      <c r="A1889" s="2"/>
      <c r="B1889" s="3"/>
      <c r="C1889" s="4"/>
      <c r="D1889" s="4"/>
      <c r="E1889" s="4"/>
      <c r="F1889" s="5"/>
      <c r="G1889" s="35"/>
      <c r="H1889" s="34"/>
    </row>
    <row r="1890" spans="1:8">
      <c r="A1890" s="2"/>
      <c r="B1890" s="3"/>
      <c r="C1890" s="4"/>
      <c r="D1890" s="4"/>
      <c r="E1890" s="4"/>
      <c r="F1890" s="5"/>
      <c r="G1890" s="35"/>
      <c r="H1890" s="34"/>
    </row>
    <row r="1891" spans="1:8">
      <c r="A1891" s="2"/>
      <c r="B1891" s="6"/>
      <c r="C1891" s="4"/>
      <c r="D1891" s="4"/>
      <c r="E1891" s="4"/>
      <c r="F1891" s="7"/>
      <c r="G1891" s="35"/>
      <c r="H1891" s="34"/>
    </row>
    <row r="1892" spans="1:8">
      <c r="A1892" s="2"/>
      <c r="B1892" s="6"/>
      <c r="C1892" s="4"/>
      <c r="D1892" s="4"/>
      <c r="E1892" s="4"/>
      <c r="F1892" s="7"/>
      <c r="G1892" s="35"/>
      <c r="H1892" s="34"/>
    </row>
    <row r="1893" spans="1:8">
      <c r="A1893" s="2"/>
      <c r="B1893" s="3"/>
      <c r="C1893" s="4"/>
      <c r="D1893" s="4"/>
      <c r="E1893" s="4"/>
      <c r="F1893" s="5"/>
      <c r="G1893" s="35"/>
      <c r="H1893" s="34"/>
    </row>
    <row r="1894" spans="1:8">
      <c r="A1894" s="2"/>
      <c r="B1894" s="3"/>
      <c r="C1894" s="4"/>
      <c r="D1894" s="4"/>
      <c r="E1894" s="4"/>
      <c r="F1894" s="5"/>
      <c r="G1894" s="35"/>
      <c r="H1894" s="34"/>
    </row>
    <row r="1895" spans="1:8">
      <c r="A1895" s="2"/>
      <c r="B1895" s="6"/>
      <c r="C1895" s="4"/>
      <c r="D1895" s="4"/>
      <c r="E1895" s="4"/>
      <c r="F1895" s="7"/>
      <c r="G1895" s="35"/>
      <c r="H1895" s="34"/>
    </row>
    <row r="1896" spans="1:8">
      <c r="A1896" s="2"/>
      <c r="B1896" s="3"/>
      <c r="C1896" s="4"/>
      <c r="D1896" s="4"/>
      <c r="E1896" s="4"/>
      <c r="F1896" s="5"/>
      <c r="G1896" s="35"/>
      <c r="H1896" s="34"/>
    </row>
    <row r="1897" spans="1:8">
      <c r="A1897" s="2"/>
      <c r="B1897" s="6"/>
      <c r="C1897" s="4"/>
      <c r="D1897" s="4"/>
      <c r="E1897" s="4"/>
      <c r="F1897" s="7"/>
      <c r="G1897" s="35"/>
      <c r="H1897" s="34"/>
    </row>
    <row r="1898" spans="1:8">
      <c r="A1898" s="2"/>
      <c r="B1898" s="3"/>
      <c r="C1898" s="4"/>
      <c r="D1898" s="4"/>
      <c r="E1898" s="4"/>
      <c r="F1898" s="5"/>
      <c r="G1898" s="35"/>
      <c r="H1898" s="34"/>
    </row>
    <row r="1899" spans="1:8">
      <c r="A1899" s="2"/>
      <c r="B1899" s="3"/>
      <c r="C1899" s="4"/>
      <c r="D1899" s="4"/>
      <c r="E1899" s="4"/>
      <c r="F1899" s="5"/>
      <c r="G1899" s="35"/>
      <c r="H1899" s="34"/>
    </row>
    <row r="1900" spans="1:8">
      <c r="A1900" s="2"/>
      <c r="B1900" s="6"/>
      <c r="C1900" s="4"/>
      <c r="D1900" s="4"/>
      <c r="E1900" s="4"/>
      <c r="F1900" s="7"/>
      <c r="G1900" s="35"/>
      <c r="H1900" s="34"/>
    </row>
    <row r="1901" spans="1:8">
      <c r="A1901" s="2"/>
      <c r="B1901" s="3"/>
      <c r="C1901" s="4"/>
      <c r="D1901" s="4"/>
      <c r="E1901" s="4"/>
      <c r="F1901" s="5"/>
      <c r="G1901" s="35"/>
      <c r="H1901" s="34"/>
    </row>
    <row r="1902" spans="1:8">
      <c r="A1902" s="2"/>
      <c r="B1902" s="6"/>
      <c r="C1902" s="4"/>
      <c r="D1902" s="4"/>
      <c r="E1902" s="4"/>
      <c r="F1902" s="7"/>
      <c r="G1902" s="35"/>
      <c r="H1902" s="34"/>
    </row>
    <row r="1903" spans="1:8">
      <c r="A1903" s="2"/>
      <c r="B1903" s="3"/>
      <c r="C1903" s="4"/>
      <c r="D1903" s="4"/>
      <c r="E1903" s="4"/>
      <c r="F1903" s="5"/>
      <c r="G1903" s="35"/>
      <c r="H1903" s="34"/>
    </row>
    <row r="1904" spans="1:8">
      <c r="A1904" s="2"/>
      <c r="B1904" s="3"/>
      <c r="C1904" s="4"/>
      <c r="D1904" s="4"/>
      <c r="E1904" s="4"/>
      <c r="F1904" s="5"/>
      <c r="G1904" s="35"/>
      <c r="H1904" s="34"/>
    </row>
    <row r="1905" spans="1:8">
      <c r="A1905" s="2"/>
      <c r="B1905" s="6"/>
      <c r="C1905" s="4"/>
      <c r="D1905" s="4"/>
      <c r="E1905" s="4"/>
      <c r="F1905" s="7"/>
      <c r="G1905" s="35"/>
      <c r="H1905" s="34"/>
    </row>
    <row r="1906" spans="1:8">
      <c r="A1906" s="2"/>
      <c r="B1906" s="6"/>
      <c r="C1906" s="4"/>
      <c r="D1906" s="4"/>
      <c r="E1906" s="4"/>
      <c r="F1906" s="7"/>
      <c r="G1906" s="35"/>
      <c r="H1906" s="34"/>
    </row>
    <row r="1907" spans="1:8">
      <c r="A1907" s="2"/>
      <c r="B1907" s="3"/>
      <c r="C1907" s="4"/>
      <c r="D1907" s="4"/>
      <c r="E1907" s="4"/>
      <c r="F1907" s="5"/>
      <c r="G1907" s="35"/>
      <c r="H1907" s="34"/>
    </row>
    <row r="1908" spans="1:8">
      <c r="A1908" s="2"/>
      <c r="B1908" s="3"/>
      <c r="C1908" s="4"/>
      <c r="D1908" s="4"/>
      <c r="E1908" s="4"/>
      <c r="F1908" s="5"/>
      <c r="G1908" s="35"/>
      <c r="H1908" s="34"/>
    </row>
    <row r="1909" spans="1:8">
      <c r="A1909" s="2"/>
      <c r="B1909" s="3"/>
      <c r="C1909" s="4"/>
      <c r="D1909" s="4"/>
      <c r="E1909" s="4"/>
      <c r="F1909" s="5"/>
      <c r="G1909" s="35"/>
      <c r="H1909" s="34"/>
    </row>
    <row r="1910" spans="1:8">
      <c r="A1910" s="2"/>
      <c r="B1910" s="3"/>
      <c r="C1910" s="4"/>
      <c r="D1910" s="4"/>
      <c r="E1910" s="4"/>
      <c r="F1910" s="5"/>
      <c r="G1910" s="35"/>
      <c r="H1910" s="34"/>
    </row>
    <row r="1911" spans="1:8">
      <c r="A1911" s="2"/>
      <c r="B1911" s="6"/>
      <c r="C1911" s="4"/>
      <c r="D1911" s="4"/>
      <c r="E1911" s="4"/>
      <c r="F1911" s="7"/>
      <c r="G1911" s="35"/>
      <c r="H1911" s="34"/>
    </row>
    <row r="1912" spans="1:8">
      <c r="A1912" s="2"/>
      <c r="B1912" s="6"/>
      <c r="C1912" s="4"/>
      <c r="D1912" s="4"/>
      <c r="E1912" s="4"/>
      <c r="F1912" s="7"/>
      <c r="G1912" s="35"/>
      <c r="H1912" s="34"/>
    </row>
    <row r="1913" spans="1:8">
      <c r="A1913" s="2"/>
      <c r="B1913" s="6"/>
      <c r="C1913" s="4"/>
      <c r="D1913" s="4"/>
      <c r="E1913" s="4"/>
      <c r="F1913" s="7"/>
      <c r="G1913" s="35"/>
      <c r="H1913" s="34"/>
    </row>
    <row r="1914" spans="1:8">
      <c r="A1914" s="2"/>
      <c r="B1914" s="3"/>
      <c r="C1914" s="4"/>
      <c r="D1914" s="4"/>
      <c r="E1914" s="4"/>
      <c r="F1914" s="5"/>
      <c r="G1914" s="35"/>
      <c r="H1914" s="34"/>
    </row>
    <row r="1915" spans="1:8">
      <c r="A1915" s="2"/>
      <c r="B1915" s="3"/>
      <c r="C1915" s="4"/>
      <c r="D1915" s="4"/>
      <c r="E1915" s="4"/>
      <c r="F1915" s="5"/>
      <c r="G1915" s="35"/>
      <c r="H1915" s="34"/>
    </row>
    <row r="1916" spans="1:8">
      <c r="A1916" s="2"/>
      <c r="B1916" s="3"/>
      <c r="C1916" s="4"/>
      <c r="D1916" s="4"/>
      <c r="E1916" s="4"/>
      <c r="F1916" s="5"/>
      <c r="G1916" s="35"/>
      <c r="H1916" s="34"/>
    </row>
    <row r="1917" spans="1:8">
      <c r="A1917" s="2"/>
      <c r="B1917" s="3"/>
      <c r="C1917" s="4"/>
      <c r="D1917" s="4"/>
      <c r="E1917" s="4"/>
      <c r="F1917" s="5"/>
      <c r="G1917" s="35"/>
      <c r="H1917" s="34"/>
    </row>
    <row r="1918" spans="1:8">
      <c r="A1918" s="2"/>
      <c r="B1918" s="6"/>
      <c r="C1918" s="4"/>
      <c r="D1918" s="4"/>
      <c r="E1918" s="4"/>
      <c r="F1918" s="7"/>
      <c r="G1918" s="35"/>
      <c r="H1918" s="34"/>
    </row>
    <row r="1919" spans="1:8">
      <c r="A1919" s="2"/>
      <c r="B1919" s="3"/>
      <c r="C1919" s="4"/>
      <c r="D1919" s="4"/>
      <c r="E1919" s="4"/>
      <c r="F1919" s="5"/>
      <c r="G1919" s="35"/>
      <c r="H1919" s="34"/>
    </row>
    <row r="1920" spans="1:8">
      <c r="A1920" s="2"/>
      <c r="B1920" s="6"/>
      <c r="C1920" s="4"/>
      <c r="D1920" s="4"/>
      <c r="E1920" s="4"/>
      <c r="F1920" s="7"/>
      <c r="G1920" s="35"/>
      <c r="H1920" s="34"/>
    </row>
    <row r="1921" spans="1:8">
      <c r="A1921" s="2"/>
      <c r="B1921" s="3"/>
      <c r="C1921" s="4"/>
      <c r="D1921" s="4"/>
      <c r="E1921" s="4"/>
      <c r="F1921" s="5"/>
      <c r="G1921" s="35"/>
      <c r="H1921" s="34"/>
    </row>
    <row r="1922" spans="1:8">
      <c r="A1922" s="2"/>
      <c r="B1922" s="3"/>
      <c r="C1922" s="4"/>
      <c r="D1922" s="4"/>
      <c r="E1922" s="4"/>
      <c r="F1922" s="5"/>
      <c r="G1922" s="35"/>
      <c r="H1922" s="34"/>
    </row>
    <row r="1923" spans="1:8">
      <c r="A1923" s="2"/>
      <c r="B1923" s="6"/>
      <c r="C1923" s="4"/>
      <c r="D1923" s="4"/>
      <c r="E1923" s="4"/>
      <c r="F1923" s="7"/>
      <c r="G1923" s="35"/>
      <c r="H1923" s="34"/>
    </row>
    <row r="1924" spans="1:8">
      <c r="A1924" s="2"/>
      <c r="B1924" s="3"/>
      <c r="C1924" s="4"/>
      <c r="D1924" s="4"/>
      <c r="E1924" s="4"/>
      <c r="F1924" s="5"/>
      <c r="G1924" s="35"/>
      <c r="H1924" s="34"/>
    </row>
    <row r="1925" spans="1:8">
      <c r="A1925" s="2"/>
      <c r="B1925" s="6"/>
      <c r="C1925" s="4"/>
      <c r="D1925" s="4"/>
      <c r="E1925" s="4"/>
      <c r="F1925" s="7"/>
      <c r="G1925" s="35"/>
      <c r="H1925" s="34"/>
    </row>
    <row r="1926" spans="1:8">
      <c r="A1926" s="2"/>
      <c r="B1926" s="6"/>
      <c r="C1926" s="4"/>
      <c r="D1926" s="4"/>
      <c r="E1926" s="4"/>
      <c r="F1926" s="7"/>
      <c r="G1926" s="35"/>
      <c r="H1926" s="34"/>
    </row>
    <row r="1927" spans="1:8">
      <c r="A1927" s="2"/>
      <c r="B1927" s="3"/>
      <c r="C1927" s="4"/>
      <c r="D1927" s="4"/>
      <c r="E1927" s="4"/>
      <c r="F1927" s="5"/>
      <c r="G1927" s="35"/>
      <c r="H1927" s="34"/>
    </row>
    <row r="1928" spans="1:8">
      <c r="A1928" s="2"/>
      <c r="B1928" s="3"/>
      <c r="C1928" s="4"/>
      <c r="D1928" s="4"/>
      <c r="E1928" s="4"/>
      <c r="F1928" s="5"/>
      <c r="G1928" s="35"/>
      <c r="H1928" s="34"/>
    </row>
    <row r="1929" spans="1:8">
      <c r="A1929" s="2"/>
      <c r="B1929" s="6"/>
      <c r="C1929" s="4"/>
      <c r="D1929" s="4"/>
      <c r="E1929" s="4"/>
      <c r="F1929" s="7"/>
      <c r="G1929" s="35"/>
      <c r="H1929" s="34"/>
    </row>
    <row r="1930" spans="1:8">
      <c r="A1930" s="2"/>
      <c r="B1930" s="3"/>
      <c r="C1930" s="4"/>
      <c r="D1930" s="4"/>
      <c r="E1930" s="4"/>
      <c r="F1930" s="5"/>
      <c r="G1930" s="35"/>
      <c r="H1930" s="34"/>
    </row>
    <row r="1931" spans="1:8">
      <c r="A1931" s="2"/>
      <c r="B1931" s="6"/>
      <c r="C1931" s="4"/>
      <c r="D1931" s="4"/>
      <c r="E1931" s="4"/>
      <c r="F1931" s="7"/>
      <c r="G1931" s="35"/>
      <c r="H1931" s="34"/>
    </row>
    <row r="1932" spans="1:8">
      <c r="A1932" s="2"/>
      <c r="B1932" s="3"/>
      <c r="C1932" s="4"/>
      <c r="D1932" s="4"/>
      <c r="E1932" s="4"/>
      <c r="F1932" s="5"/>
      <c r="G1932" s="35"/>
      <c r="H1932" s="34"/>
    </row>
    <row r="1933" spans="1:8">
      <c r="A1933" s="2"/>
      <c r="B1933" s="6"/>
      <c r="C1933" s="4"/>
      <c r="D1933" s="4"/>
      <c r="E1933" s="4"/>
      <c r="F1933" s="7"/>
      <c r="G1933" s="35"/>
      <c r="H1933" s="34"/>
    </row>
    <row r="1934" spans="1:8">
      <c r="A1934" s="2"/>
      <c r="B1934" s="6"/>
      <c r="C1934" s="4"/>
      <c r="D1934" s="4"/>
      <c r="E1934" s="4"/>
      <c r="F1934" s="7"/>
      <c r="G1934" s="35"/>
      <c r="H1934" s="34"/>
    </row>
    <row r="1935" spans="1:8">
      <c r="A1935" s="2"/>
      <c r="B1935" s="6"/>
      <c r="C1935" s="4"/>
      <c r="D1935" s="4"/>
      <c r="E1935" s="4"/>
      <c r="F1935" s="7"/>
      <c r="G1935" s="35"/>
      <c r="H1935" s="34"/>
    </row>
    <row r="1936" spans="1:8">
      <c r="A1936" s="2"/>
      <c r="B1936" s="6"/>
      <c r="C1936" s="4"/>
      <c r="D1936" s="4"/>
      <c r="E1936" s="4"/>
      <c r="F1936" s="7"/>
      <c r="G1936" s="35"/>
      <c r="H1936" s="34"/>
    </row>
    <row r="1937" spans="1:8">
      <c r="A1937" s="2"/>
      <c r="B1937" s="6"/>
      <c r="C1937" s="4"/>
      <c r="D1937" s="4"/>
      <c r="E1937" s="4"/>
      <c r="F1937" s="7"/>
      <c r="G1937" s="35"/>
      <c r="H1937" s="34"/>
    </row>
    <row r="1938" spans="1:8">
      <c r="A1938" s="2"/>
      <c r="B1938" s="6"/>
      <c r="C1938" s="4"/>
      <c r="D1938" s="4"/>
      <c r="E1938" s="4"/>
      <c r="F1938" s="7"/>
      <c r="G1938" s="35"/>
      <c r="H1938" s="34"/>
    </row>
    <row r="1939" spans="1:8">
      <c r="A1939" s="2"/>
      <c r="B1939" s="6"/>
      <c r="C1939" s="4"/>
      <c r="D1939" s="4"/>
      <c r="E1939" s="4"/>
      <c r="F1939" s="7"/>
      <c r="G1939" s="35"/>
      <c r="H1939" s="34"/>
    </row>
    <row r="1940" spans="1:8">
      <c r="A1940" s="2"/>
      <c r="B1940" s="6"/>
      <c r="C1940" s="4"/>
      <c r="D1940" s="4"/>
      <c r="E1940" s="4"/>
      <c r="F1940" s="7"/>
      <c r="G1940" s="35"/>
      <c r="H1940" s="34"/>
    </row>
    <row r="1941" spans="1:8">
      <c r="A1941" s="2"/>
      <c r="B1941" s="3"/>
      <c r="C1941" s="4"/>
      <c r="D1941" s="4"/>
      <c r="E1941" s="4"/>
      <c r="F1941" s="5"/>
      <c r="G1941" s="35"/>
      <c r="H1941" s="34"/>
    </row>
    <row r="1942" spans="1:8">
      <c r="A1942" s="2"/>
      <c r="B1942" s="3"/>
      <c r="C1942" s="4"/>
      <c r="D1942" s="4"/>
      <c r="E1942" s="4"/>
      <c r="F1942" s="5"/>
      <c r="G1942" s="35"/>
      <c r="H1942" s="34"/>
    </row>
    <row r="1943" spans="1:8">
      <c r="A1943" s="2"/>
      <c r="B1943" s="6"/>
      <c r="C1943" s="4"/>
      <c r="D1943" s="4"/>
      <c r="E1943" s="4"/>
      <c r="F1943" s="7"/>
      <c r="G1943" s="35"/>
      <c r="H1943" s="34"/>
    </row>
    <row r="1944" spans="1:8">
      <c r="A1944" s="2"/>
      <c r="B1944" s="6"/>
      <c r="C1944" s="4"/>
      <c r="D1944" s="4"/>
      <c r="E1944" s="4"/>
      <c r="F1944" s="7"/>
      <c r="G1944" s="35"/>
      <c r="H1944" s="34"/>
    </row>
    <row r="1945" spans="1:8">
      <c r="A1945" s="2"/>
      <c r="B1945" s="6"/>
      <c r="C1945" s="4"/>
      <c r="D1945" s="4"/>
      <c r="E1945" s="4"/>
      <c r="F1945" s="7"/>
      <c r="G1945" s="35"/>
      <c r="H1945" s="34"/>
    </row>
    <row r="1946" spans="1:8">
      <c r="A1946" s="2"/>
      <c r="B1946" s="6"/>
      <c r="C1946" s="4"/>
      <c r="D1946" s="4"/>
      <c r="E1946" s="4"/>
      <c r="F1946" s="7"/>
      <c r="G1946" s="35"/>
      <c r="H1946" s="34"/>
    </row>
    <row r="1947" spans="1:8">
      <c r="A1947" s="2"/>
      <c r="B1947" s="6"/>
      <c r="C1947" s="4"/>
      <c r="D1947" s="4"/>
      <c r="E1947" s="4"/>
      <c r="F1947" s="7"/>
      <c r="G1947" s="35"/>
      <c r="H1947" s="34"/>
    </row>
    <row r="1948" spans="1:8">
      <c r="A1948" s="2"/>
      <c r="B1948" s="6"/>
      <c r="C1948" s="4"/>
      <c r="D1948" s="4"/>
      <c r="E1948" s="4"/>
      <c r="F1948" s="7"/>
      <c r="G1948" s="35"/>
      <c r="H1948" s="34"/>
    </row>
    <row r="1949" spans="1:8">
      <c r="A1949" s="2"/>
      <c r="B1949" s="6"/>
      <c r="C1949" s="4"/>
      <c r="D1949" s="4"/>
      <c r="E1949" s="4"/>
      <c r="F1949" s="7"/>
      <c r="G1949" s="35"/>
      <c r="H1949" s="34"/>
    </row>
    <row r="1950" spans="1:8">
      <c r="A1950" s="2"/>
      <c r="B1950" s="6"/>
      <c r="C1950" s="4"/>
      <c r="D1950" s="4"/>
      <c r="E1950" s="4"/>
      <c r="F1950" s="7"/>
      <c r="G1950" s="35"/>
      <c r="H1950" s="34"/>
    </row>
    <row r="1951" spans="1:8">
      <c r="A1951" s="2"/>
      <c r="B1951" s="6"/>
      <c r="C1951" s="4"/>
      <c r="D1951" s="4"/>
      <c r="E1951" s="4"/>
      <c r="F1951" s="7"/>
      <c r="G1951" s="35"/>
      <c r="H1951" s="34"/>
    </row>
    <row r="1952" spans="1:8">
      <c r="A1952" s="2"/>
      <c r="B1952" s="3"/>
      <c r="C1952" s="4"/>
      <c r="D1952" s="4"/>
      <c r="E1952" s="4"/>
      <c r="F1952" s="5"/>
      <c r="G1952" s="35"/>
      <c r="H1952" s="34"/>
    </row>
    <row r="1953" spans="1:8">
      <c r="A1953" s="2"/>
      <c r="B1953" s="6"/>
      <c r="C1953" s="4"/>
      <c r="D1953" s="4"/>
      <c r="E1953" s="4"/>
      <c r="F1953" s="7"/>
      <c r="G1953" s="35"/>
      <c r="H1953" s="34"/>
    </row>
    <row r="1954" spans="1:8">
      <c r="A1954" s="2"/>
      <c r="B1954" s="3"/>
      <c r="C1954" s="4"/>
      <c r="D1954" s="4"/>
      <c r="E1954" s="4"/>
      <c r="F1954" s="5"/>
      <c r="G1954" s="35"/>
      <c r="H1954" s="34"/>
    </row>
    <row r="1955" spans="1:8">
      <c r="A1955" s="2"/>
      <c r="B1955" s="3"/>
      <c r="C1955" s="4"/>
      <c r="D1955" s="4"/>
      <c r="E1955" s="4"/>
      <c r="F1955" s="5"/>
      <c r="G1955" s="35"/>
      <c r="H1955" s="34"/>
    </row>
    <row r="1956" spans="1:8">
      <c r="A1956" s="2"/>
      <c r="B1956" s="6"/>
      <c r="C1956" s="4"/>
      <c r="D1956" s="4"/>
      <c r="E1956" s="4"/>
      <c r="F1956" s="7"/>
      <c r="G1956" s="35"/>
      <c r="H1956" s="34"/>
    </row>
    <row r="1957" spans="1:8">
      <c r="A1957" s="2"/>
      <c r="B1957" s="3"/>
      <c r="C1957" s="4"/>
      <c r="D1957" s="4"/>
      <c r="E1957" s="4"/>
      <c r="F1957" s="5"/>
      <c r="G1957" s="35"/>
      <c r="H1957" s="34"/>
    </row>
    <row r="1958" spans="1:8">
      <c r="A1958" s="2"/>
      <c r="B1958" s="6"/>
      <c r="C1958" s="4"/>
      <c r="D1958" s="4"/>
      <c r="E1958" s="4"/>
      <c r="F1958" s="7"/>
      <c r="G1958" s="35"/>
      <c r="H1958" s="34"/>
    </row>
    <row r="1959" spans="1:8">
      <c r="A1959" s="2"/>
      <c r="B1959" s="3"/>
      <c r="C1959" s="4"/>
      <c r="D1959" s="4"/>
      <c r="E1959" s="4"/>
      <c r="F1959" s="5"/>
      <c r="G1959" s="35"/>
      <c r="H1959" s="34"/>
    </row>
    <row r="1960" spans="1:8">
      <c r="A1960" s="2"/>
      <c r="B1960" s="6"/>
      <c r="C1960" s="4"/>
      <c r="D1960" s="4"/>
      <c r="E1960" s="4"/>
      <c r="F1960" s="7"/>
      <c r="G1960" s="35"/>
      <c r="H1960" s="34"/>
    </row>
    <row r="1961" spans="1:8">
      <c r="A1961" s="2"/>
      <c r="B1961" s="6"/>
      <c r="C1961" s="4"/>
      <c r="D1961" s="4"/>
      <c r="E1961" s="4"/>
      <c r="F1961" s="7"/>
      <c r="G1961" s="35"/>
      <c r="H1961" s="34"/>
    </row>
    <row r="1962" spans="1:8">
      <c r="A1962" s="2"/>
      <c r="B1962" s="6"/>
      <c r="C1962" s="4"/>
      <c r="D1962" s="4"/>
      <c r="E1962" s="4"/>
      <c r="F1962" s="7"/>
      <c r="G1962" s="35"/>
      <c r="H1962" s="34"/>
    </row>
    <row r="1963" spans="1:8">
      <c r="A1963" s="2"/>
      <c r="B1963" s="6"/>
      <c r="C1963" s="4"/>
      <c r="D1963" s="4"/>
      <c r="E1963" s="4"/>
      <c r="F1963" s="7"/>
      <c r="G1963" s="35"/>
      <c r="H1963" s="34"/>
    </row>
    <row r="1964" spans="1:8">
      <c r="A1964" s="2"/>
      <c r="B1964" s="3"/>
      <c r="C1964" s="4"/>
      <c r="D1964" s="4"/>
      <c r="E1964" s="4"/>
      <c r="F1964" s="5"/>
      <c r="G1964" s="35"/>
      <c r="H1964" s="34"/>
    </row>
    <row r="1965" spans="1:8">
      <c r="A1965" s="2"/>
      <c r="B1965" s="3"/>
      <c r="C1965" s="4"/>
      <c r="D1965" s="4"/>
      <c r="E1965" s="4"/>
      <c r="F1965" s="5"/>
      <c r="G1965" s="35"/>
      <c r="H1965" s="34"/>
    </row>
    <row r="1966" spans="1:8">
      <c r="A1966" s="2"/>
      <c r="B1966" s="3"/>
      <c r="C1966" s="4"/>
      <c r="D1966" s="4"/>
      <c r="E1966" s="4"/>
      <c r="F1966" s="5"/>
      <c r="G1966" s="35"/>
      <c r="H1966" s="34"/>
    </row>
    <row r="1967" spans="1:8">
      <c r="A1967" s="2"/>
      <c r="B1967" s="6"/>
      <c r="C1967" s="4"/>
      <c r="D1967" s="4"/>
      <c r="E1967" s="4"/>
      <c r="F1967" s="7"/>
      <c r="G1967" s="35"/>
      <c r="H1967" s="34"/>
    </row>
    <row r="1968" spans="1:8">
      <c r="A1968" s="2"/>
      <c r="B1968" s="6"/>
      <c r="C1968" s="4"/>
      <c r="D1968" s="4"/>
      <c r="E1968" s="4"/>
      <c r="F1968" s="7"/>
      <c r="G1968" s="35"/>
      <c r="H1968" s="34"/>
    </row>
    <row r="1969" spans="1:8">
      <c r="A1969" s="2"/>
      <c r="B1969" s="3"/>
      <c r="C1969" s="4"/>
      <c r="D1969" s="4"/>
      <c r="E1969" s="4"/>
      <c r="F1969" s="5"/>
      <c r="G1969" s="35"/>
      <c r="H1969" s="34"/>
    </row>
    <row r="1970" spans="1:8">
      <c r="A1970" s="2"/>
      <c r="B1970" s="6"/>
      <c r="C1970" s="4"/>
      <c r="D1970" s="4"/>
      <c r="E1970" s="4"/>
      <c r="F1970" s="7"/>
      <c r="G1970" s="35"/>
      <c r="H1970" s="34"/>
    </row>
    <row r="1971" spans="1:8">
      <c r="A1971" s="2"/>
      <c r="B1971" s="3"/>
      <c r="C1971" s="4"/>
      <c r="D1971" s="4"/>
      <c r="E1971" s="4"/>
      <c r="F1971" s="5"/>
      <c r="G1971" s="35"/>
      <c r="H1971" s="34"/>
    </row>
    <row r="1972" spans="1:8">
      <c r="A1972" s="2"/>
      <c r="B1972" s="3"/>
      <c r="C1972" s="4"/>
      <c r="D1972" s="4"/>
      <c r="E1972" s="4"/>
      <c r="F1972" s="5"/>
      <c r="G1972" s="35"/>
      <c r="H1972" s="34"/>
    </row>
    <row r="1973" spans="1:8">
      <c r="A1973" s="2"/>
      <c r="B1973" s="3"/>
      <c r="C1973" s="4"/>
      <c r="D1973" s="4"/>
      <c r="E1973" s="4"/>
      <c r="F1973" s="5"/>
      <c r="G1973" s="35"/>
      <c r="H1973" s="34"/>
    </row>
    <row r="1974" spans="1:8">
      <c r="A1974" s="2"/>
      <c r="B1974" s="3"/>
      <c r="C1974" s="4"/>
      <c r="D1974" s="4"/>
      <c r="E1974" s="4"/>
      <c r="F1974" s="5"/>
      <c r="G1974" s="35"/>
      <c r="H1974" s="34"/>
    </row>
    <row r="1975" spans="1:8">
      <c r="A1975" s="2"/>
      <c r="B1975" s="6"/>
      <c r="C1975" s="4"/>
      <c r="D1975" s="4"/>
      <c r="E1975" s="4"/>
      <c r="F1975" s="7"/>
      <c r="G1975" s="35"/>
      <c r="H1975" s="34"/>
    </row>
    <row r="1976" spans="1:8">
      <c r="A1976" s="2"/>
      <c r="B1976" s="3"/>
      <c r="C1976" s="4"/>
      <c r="D1976" s="4"/>
      <c r="E1976" s="4"/>
      <c r="F1976" s="5"/>
      <c r="G1976" s="35"/>
      <c r="H1976" s="34"/>
    </row>
    <row r="1977" spans="1:8">
      <c r="A1977" s="2"/>
      <c r="B1977" s="6"/>
      <c r="C1977" s="4"/>
      <c r="D1977" s="4"/>
      <c r="E1977" s="4"/>
      <c r="F1977" s="7"/>
      <c r="G1977" s="35"/>
      <c r="H1977" s="34"/>
    </row>
    <row r="1978" spans="1:8">
      <c r="A1978" s="2"/>
      <c r="B1978" s="6"/>
      <c r="C1978" s="4"/>
      <c r="D1978" s="4"/>
      <c r="E1978" s="4"/>
      <c r="F1978" s="7"/>
      <c r="G1978" s="35"/>
      <c r="H1978" s="34"/>
    </row>
    <row r="1979" spans="1:8">
      <c r="A1979" s="2"/>
      <c r="B1979" s="3"/>
      <c r="C1979" s="4"/>
      <c r="D1979" s="4"/>
      <c r="E1979" s="4"/>
      <c r="F1979" s="5"/>
      <c r="G1979" s="35"/>
      <c r="H1979" s="34"/>
    </row>
    <row r="1980" spans="1:8">
      <c r="A1980" s="2"/>
      <c r="B1980" s="6"/>
      <c r="C1980" s="4"/>
      <c r="D1980" s="4"/>
      <c r="E1980" s="4"/>
      <c r="F1980" s="7"/>
      <c r="G1980" s="35"/>
      <c r="H1980" s="34"/>
    </row>
    <row r="1981" spans="1:8">
      <c r="A1981" s="2"/>
      <c r="B1981" s="3"/>
      <c r="C1981" s="4"/>
      <c r="D1981" s="4"/>
      <c r="E1981" s="4"/>
      <c r="F1981" s="5"/>
      <c r="G1981" s="35"/>
      <c r="H1981" s="34"/>
    </row>
    <row r="1982" spans="1:8">
      <c r="A1982" s="2"/>
      <c r="B1982" s="3"/>
      <c r="C1982" s="4"/>
      <c r="D1982" s="4"/>
      <c r="E1982" s="4"/>
      <c r="F1982" s="5"/>
      <c r="G1982" s="35"/>
      <c r="H1982" s="34"/>
    </row>
    <row r="1983" spans="1:8">
      <c r="A1983" s="2"/>
      <c r="B1983" s="6"/>
      <c r="C1983" s="4"/>
      <c r="D1983" s="4"/>
      <c r="E1983" s="4"/>
      <c r="F1983" s="7"/>
      <c r="G1983" s="35"/>
      <c r="H1983" s="34"/>
    </row>
    <row r="1984" spans="1:8">
      <c r="A1984" s="2"/>
      <c r="B1984" s="6"/>
      <c r="C1984" s="4"/>
      <c r="D1984" s="4"/>
      <c r="E1984" s="4"/>
      <c r="F1984" s="7"/>
      <c r="G1984" s="35"/>
      <c r="H1984" s="34"/>
    </row>
    <row r="1985" spans="1:8">
      <c r="A1985" s="2"/>
      <c r="B1985" s="6"/>
      <c r="C1985" s="4"/>
      <c r="D1985" s="4"/>
      <c r="E1985" s="4"/>
      <c r="F1985" s="7"/>
      <c r="G1985" s="35"/>
      <c r="H1985" s="34"/>
    </row>
    <row r="1986" spans="1:8">
      <c r="A1986" s="2"/>
      <c r="B1986" s="6"/>
      <c r="C1986" s="4"/>
      <c r="D1986" s="4"/>
      <c r="E1986" s="4"/>
      <c r="F1986" s="7"/>
      <c r="G1986" s="35"/>
      <c r="H1986" s="34"/>
    </row>
    <row r="1987" spans="1:8">
      <c r="A1987" s="2"/>
      <c r="B1987" s="3"/>
      <c r="C1987" s="4"/>
      <c r="D1987" s="4"/>
      <c r="E1987" s="4"/>
      <c r="F1987" s="5"/>
      <c r="G1987" s="35"/>
      <c r="H1987" s="34"/>
    </row>
    <row r="1988" spans="1:8">
      <c r="A1988" s="2"/>
      <c r="B1988" s="6"/>
      <c r="C1988" s="4"/>
      <c r="D1988" s="4"/>
      <c r="E1988" s="4"/>
      <c r="F1988" s="7"/>
      <c r="G1988" s="35"/>
      <c r="H1988" s="34"/>
    </row>
    <row r="1989" spans="1:8">
      <c r="A1989" s="2"/>
      <c r="B1989" s="3"/>
      <c r="C1989" s="4"/>
      <c r="D1989" s="4"/>
      <c r="E1989" s="4"/>
      <c r="F1989" s="5"/>
      <c r="G1989" s="35"/>
      <c r="H1989" s="34"/>
    </row>
    <row r="1990" spans="1:8">
      <c r="A1990" s="2"/>
      <c r="B1990" s="3"/>
      <c r="C1990" s="4"/>
      <c r="D1990" s="4"/>
      <c r="E1990" s="4"/>
      <c r="F1990" s="5"/>
      <c r="G1990" s="35"/>
      <c r="H1990" s="34"/>
    </row>
    <row r="1991" spans="1:8">
      <c r="A1991" s="2"/>
      <c r="B1991" s="3"/>
      <c r="C1991" s="4"/>
      <c r="D1991" s="4"/>
      <c r="E1991" s="4"/>
      <c r="F1991" s="5"/>
      <c r="G1991" s="35"/>
      <c r="H1991" s="34"/>
    </row>
    <row r="1992" spans="1:8">
      <c r="A1992" s="2"/>
      <c r="B1992" s="6"/>
      <c r="C1992" s="4"/>
      <c r="D1992" s="4"/>
      <c r="E1992" s="4"/>
      <c r="F1992" s="7"/>
      <c r="G1992" s="35"/>
      <c r="H1992" s="34"/>
    </row>
    <row r="1993" spans="1:8">
      <c r="A1993" s="2"/>
      <c r="B1993" s="3"/>
      <c r="C1993" s="4"/>
      <c r="D1993" s="4"/>
      <c r="E1993" s="4"/>
      <c r="F1993" s="5"/>
      <c r="G1993" s="35"/>
      <c r="H1993" s="34"/>
    </row>
    <row r="1994" spans="1:8">
      <c r="A1994" s="2"/>
      <c r="B1994" s="3"/>
      <c r="C1994" s="4"/>
      <c r="D1994" s="4"/>
      <c r="E1994" s="4"/>
      <c r="F1994" s="5"/>
      <c r="G1994" s="35"/>
      <c r="H1994" s="34"/>
    </row>
    <row r="1995" spans="1:8">
      <c r="A1995" s="2"/>
      <c r="B1995" s="6"/>
      <c r="C1995" s="4"/>
      <c r="D1995" s="4"/>
      <c r="E1995" s="4"/>
      <c r="F1995" s="7"/>
      <c r="G1995" s="35"/>
      <c r="H1995" s="34"/>
    </row>
    <row r="1996" spans="1:8">
      <c r="A1996" s="2"/>
      <c r="B1996" s="3"/>
      <c r="C1996" s="4"/>
      <c r="D1996" s="4"/>
      <c r="E1996" s="4"/>
      <c r="F1996" s="5"/>
      <c r="G1996" s="35"/>
      <c r="H1996" s="34"/>
    </row>
    <row r="1997" spans="1:8">
      <c r="A1997" s="2"/>
      <c r="B1997" s="3"/>
      <c r="C1997" s="4"/>
      <c r="D1997" s="4"/>
      <c r="E1997" s="4"/>
      <c r="F1997" s="5"/>
      <c r="G1997" s="35"/>
      <c r="H1997" s="34"/>
    </row>
    <row r="1998" spans="1:8">
      <c r="A1998" s="2"/>
      <c r="B1998" s="6"/>
      <c r="C1998" s="4"/>
      <c r="D1998" s="4"/>
      <c r="E1998" s="4"/>
      <c r="F1998" s="7"/>
      <c r="G1998" s="35"/>
      <c r="H1998" s="34"/>
    </row>
    <row r="1999" spans="1:8">
      <c r="A1999" s="2"/>
      <c r="B1999" s="3"/>
      <c r="C1999" s="4"/>
      <c r="D1999" s="4"/>
      <c r="E1999" s="4"/>
      <c r="F1999" s="5"/>
      <c r="G1999" s="35"/>
      <c r="H1999" s="34"/>
    </row>
    <row r="2000" spans="1:8">
      <c r="A2000" s="2"/>
      <c r="B2000" s="3"/>
      <c r="C2000" s="4"/>
      <c r="D2000" s="4"/>
      <c r="E2000" s="4"/>
      <c r="F2000" s="5"/>
      <c r="G2000" s="35"/>
      <c r="H2000" s="34"/>
    </row>
    <row r="2001" spans="1:8">
      <c r="A2001" s="2"/>
      <c r="B2001" s="6"/>
      <c r="C2001" s="4"/>
      <c r="D2001" s="4"/>
      <c r="E2001" s="4"/>
      <c r="F2001" s="7"/>
      <c r="G2001" s="35"/>
      <c r="H2001" s="34"/>
    </row>
    <row r="2002" spans="1:8">
      <c r="A2002" s="2"/>
      <c r="B2002" s="6"/>
      <c r="C2002" s="4"/>
      <c r="D2002" s="4"/>
      <c r="E2002" s="4"/>
      <c r="F2002" s="7"/>
      <c r="G2002" s="35"/>
      <c r="H2002" s="34"/>
    </row>
    <row r="2003" spans="1:8">
      <c r="A2003" s="2"/>
      <c r="B2003" s="3"/>
      <c r="C2003" s="4"/>
      <c r="D2003" s="4"/>
      <c r="E2003" s="4"/>
      <c r="F2003" s="5"/>
      <c r="G2003" s="35"/>
      <c r="H2003" s="34"/>
    </row>
    <row r="2004" spans="1:8">
      <c r="A2004" s="2"/>
      <c r="B2004" s="3"/>
      <c r="C2004" s="4"/>
      <c r="D2004" s="4"/>
      <c r="E2004" s="4"/>
      <c r="F2004" s="5"/>
      <c r="G2004" s="35"/>
      <c r="H2004" s="34"/>
    </row>
    <row r="2005" spans="1:8">
      <c r="A2005" s="2"/>
      <c r="B2005" s="6"/>
      <c r="C2005" s="4"/>
      <c r="D2005" s="4"/>
      <c r="E2005" s="4"/>
      <c r="F2005" s="7"/>
      <c r="G2005" s="35"/>
      <c r="H2005" s="34"/>
    </row>
    <row r="2006" spans="1:8">
      <c r="A2006" s="2"/>
      <c r="B2006" s="3"/>
      <c r="C2006" s="4"/>
      <c r="D2006" s="4"/>
      <c r="E2006" s="4"/>
      <c r="F2006" s="5"/>
      <c r="G2006" s="35"/>
      <c r="H2006" s="34"/>
    </row>
    <row r="2007" spans="1:8">
      <c r="A2007" s="2"/>
      <c r="B2007" s="3"/>
      <c r="C2007" s="4"/>
      <c r="D2007" s="4"/>
      <c r="E2007" s="4"/>
      <c r="F2007" s="5"/>
      <c r="G2007" s="35"/>
      <c r="H2007" s="34"/>
    </row>
    <row r="2008" spans="1:8">
      <c r="A2008" s="2"/>
      <c r="B2008" s="3"/>
      <c r="C2008" s="4"/>
      <c r="D2008" s="4"/>
      <c r="E2008" s="4"/>
      <c r="F2008" s="5"/>
      <c r="G2008" s="35"/>
      <c r="H2008" s="34"/>
    </row>
    <row r="2009" spans="1:8">
      <c r="A2009" s="2"/>
      <c r="B2009" s="3"/>
      <c r="C2009" s="4"/>
      <c r="D2009" s="4"/>
      <c r="E2009" s="4"/>
      <c r="F2009" s="5"/>
      <c r="G2009" s="35"/>
      <c r="H2009" s="34"/>
    </row>
    <row r="2010" spans="1:8">
      <c r="A2010" s="2"/>
      <c r="B2010" s="3"/>
      <c r="C2010" s="4"/>
      <c r="D2010" s="4"/>
      <c r="E2010" s="4"/>
      <c r="F2010" s="5"/>
      <c r="G2010" s="35"/>
      <c r="H2010" s="34"/>
    </row>
    <row r="2011" spans="1:8">
      <c r="A2011" s="2"/>
      <c r="B2011" s="3"/>
      <c r="C2011" s="4"/>
      <c r="D2011" s="4"/>
      <c r="E2011" s="4"/>
      <c r="F2011" s="5"/>
      <c r="G2011" s="35"/>
      <c r="H2011" s="34"/>
    </row>
    <row r="2012" spans="1:8">
      <c r="A2012" s="2"/>
      <c r="B2012" s="6"/>
      <c r="C2012" s="4"/>
      <c r="D2012" s="4"/>
      <c r="E2012" s="4"/>
      <c r="F2012" s="7"/>
      <c r="G2012" s="35"/>
      <c r="H2012" s="34"/>
    </row>
    <row r="2013" spans="1:8">
      <c r="A2013" s="2"/>
      <c r="B2013" s="3"/>
      <c r="C2013" s="4"/>
      <c r="D2013" s="4"/>
      <c r="E2013" s="4"/>
      <c r="F2013" s="5"/>
      <c r="G2013" s="35"/>
      <c r="H2013" s="34"/>
    </row>
    <row r="2014" spans="1:8">
      <c r="A2014" s="2"/>
      <c r="B2014" s="3"/>
      <c r="C2014" s="4"/>
      <c r="D2014" s="4"/>
      <c r="E2014" s="4"/>
      <c r="F2014" s="5"/>
      <c r="G2014" s="35"/>
      <c r="H2014" s="34"/>
    </row>
    <row r="2015" spans="1:8">
      <c r="A2015" s="2"/>
      <c r="B2015" s="6"/>
      <c r="C2015" s="4"/>
      <c r="D2015" s="4"/>
      <c r="E2015" s="4"/>
      <c r="F2015" s="7"/>
      <c r="G2015" s="35"/>
      <c r="H2015" s="34"/>
    </row>
    <row r="2016" spans="1:8">
      <c r="A2016" s="2"/>
      <c r="B2016" s="6"/>
      <c r="C2016" s="4"/>
      <c r="D2016" s="4"/>
      <c r="E2016" s="4"/>
      <c r="F2016" s="7"/>
      <c r="G2016" s="35"/>
      <c r="H2016" s="34"/>
    </row>
    <row r="2017" spans="1:8">
      <c r="A2017" s="2"/>
      <c r="B2017" s="6"/>
      <c r="C2017" s="4"/>
      <c r="D2017" s="4"/>
      <c r="E2017" s="4"/>
      <c r="F2017" s="7"/>
      <c r="G2017" s="35"/>
      <c r="H2017" s="34"/>
    </row>
    <row r="2018" spans="1:8">
      <c r="A2018" s="2"/>
      <c r="B2018" s="3"/>
      <c r="C2018" s="4"/>
      <c r="D2018" s="4"/>
      <c r="E2018" s="4"/>
      <c r="F2018" s="5"/>
      <c r="G2018" s="35"/>
      <c r="H2018" s="34"/>
    </row>
    <row r="2019" spans="1:8">
      <c r="A2019" s="2"/>
      <c r="B2019" s="6"/>
      <c r="C2019" s="4"/>
      <c r="D2019" s="4"/>
      <c r="E2019" s="4"/>
      <c r="F2019" s="7"/>
      <c r="G2019" s="35"/>
      <c r="H2019" s="34"/>
    </row>
    <row r="2020" spans="1:8">
      <c r="A2020" s="2"/>
      <c r="B2020" s="3"/>
      <c r="C2020" s="4"/>
      <c r="D2020" s="4"/>
      <c r="E2020" s="4"/>
      <c r="F2020" s="5"/>
      <c r="G2020" s="35"/>
      <c r="H2020" s="34"/>
    </row>
    <row r="2021" spans="1:8">
      <c r="A2021" s="2"/>
      <c r="B2021" s="6"/>
      <c r="C2021" s="4"/>
      <c r="D2021" s="4"/>
      <c r="E2021" s="4"/>
      <c r="F2021" s="7"/>
      <c r="G2021" s="35"/>
      <c r="H2021" s="34"/>
    </row>
    <row r="2022" spans="1:8">
      <c r="A2022" s="2"/>
      <c r="B2022" s="6"/>
      <c r="C2022" s="4"/>
      <c r="D2022" s="4"/>
      <c r="E2022" s="4"/>
      <c r="F2022" s="7"/>
      <c r="G2022" s="35"/>
      <c r="H2022" s="34"/>
    </row>
    <row r="2023" spans="1:8">
      <c r="A2023" s="2"/>
      <c r="B2023" s="6"/>
      <c r="C2023" s="4"/>
      <c r="D2023" s="4"/>
      <c r="E2023" s="4"/>
      <c r="F2023" s="7"/>
      <c r="H2023" s="9"/>
    </row>
    <row r="2024" spans="1:8">
      <c r="A2024" s="2"/>
      <c r="B2024" s="6"/>
      <c r="C2024" s="4"/>
      <c r="D2024" s="4"/>
      <c r="E2024" s="4"/>
      <c r="F2024" s="7"/>
      <c r="H2024" s="9"/>
    </row>
  </sheetData>
  <mergeCells count="1">
    <mergeCell ref="J2:J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T2024"/>
  <sheetViews>
    <sheetView showGridLines="0" zoomScale="85" zoomScaleNormal="85" workbookViewId="0"/>
  </sheetViews>
  <sheetFormatPr defaultRowHeight="15"/>
  <cols>
    <col min="1" max="6" width="13.140625" style="8" customWidth="1"/>
    <col min="7" max="7" width="15.5703125" bestFit="1" customWidth="1"/>
    <col min="8" max="8" width="13.42578125" bestFit="1" customWidth="1"/>
    <col min="10" max="10" width="25.7109375" bestFit="1" customWidth="1"/>
    <col min="11" max="11" width="19.28515625" customWidth="1"/>
    <col min="13" max="13" width="13.140625" bestFit="1" customWidth="1"/>
    <col min="14" max="14" width="24.28515625" bestFit="1" customWidth="1"/>
    <col min="15" max="15" width="11.7109375" customWidth="1"/>
    <col min="16" max="16" width="25.7109375" bestFit="1" customWidth="1"/>
    <col min="17" max="17" width="16" bestFit="1" customWidth="1"/>
    <col min="19" max="19" width="13.140625" bestFit="1" customWidth="1"/>
    <col min="20" max="20" width="24.28515625" bestFit="1" customWidth="1"/>
  </cols>
  <sheetData>
    <row r="1" spans="1:20">
      <c r="A1" s="1" t="s">
        <v>0</v>
      </c>
      <c r="B1" s="1" t="s">
        <v>1</v>
      </c>
      <c r="C1" s="1" t="s">
        <v>2062</v>
      </c>
      <c r="D1" s="1" t="s">
        <v>2</v>
      </c>
      <c r="E1" s="1" t="s">
        <v>2063</v>
      </c>
      <c r="F1" s="1" t="s">
        <v>3</v>
      </c>
      <c r="G1" s="1" t="s">
        <v>2043</v>
      </c>
      <c r="H1" s="1" t="s">
        <v>2044</v>
      </c>
      <c r="J1" s="65" t="s">
        <v>2045</v>
      </c>
      <c r="K1" s="66"/>
      <c r="L1" s="66"/>
      <c r="M1" s="66"/>
      <c r="N1" s="67"/>
      <c r="O1" s="42"/>
      <c r="P1" s="65" t="s">
        <v>2046</v>
      </c>
      <c r="Q1" s="66"/>
      <c r="R1" s="66"/>
      <c r="S1" s="66"/>
      <c r="T1" s="67"/>
    </row>
    <row r="2" spans="1:20">
      <c r="A2" s="2" t="s">
        <v>4</v>
      </c>
      <c r="B2" s="3">
        <v>8.0344999999999995</v>
      </c>
      <c r="C2" s="4">
        <v>7.9433999999999996</v>
      </c>
      <c r="D2" s="4">
        <v>8.0618999999999996</v>
      </c>
      <c r="E2" s="4">
        <v>7.9423000000000004</v>
      </c>
      <c r="F2" s="5">
        <v>1.32E-2</v>
      </c>
      <c r="G2" s="37">
        <f t="shared" ref="G2:G65" si="0">(C2-C3)/C3</f>
        <v>5.8756489806254687E-3</v>
      </c>
      <c r="H2" s="37">
        <f t="shared" ref="H2:H65" si="1">(D2-E2)/E2</f>
        <v>1.5058610226256784E-2</v>
      </c>
      <c r="J2" s="68"/>
      <c r="K2" s="69"/>
      <c r="L2" s="69"/>
      <c r="M2" s="69"/>
      <c r="N2" s="70"/>
      <c r="O2" s="51"/>
      <c r="P2" s="68"/>
      <c r="Q2" s="69"/>
      <c r="R2" s="69"/>
      <c r="S2" s="69"/>
      <c r="T2" s="70"/>
    </row>
    <row r="3" spans="1:20">
      <c r="A3" s="2" t="s">
        <v>5</v>
      </c>
      <c r="B3" s="3">
        <v>7.93</v>
      </c>
      <c r="C3" s="4">
        <v>7.8970000000000002</v>
      </c>
      <c r="D3" s="4">
        <v>7.9489999999999998</v>
      </c>
      <c r="E3" s="4">
        <v>7.8606999999999996</v>
      </c>
      <c r="F3" s="5">
        <v>4.3E-3</v>
      </c>
      <c r="G3" s="37">
        <f t="shared" si="0"/>
        <v>-5.3156482559610959E-4</v>
      </c>
      <c r="H3" s="37">
        <f t="shared" si="1"/>
        <v>1.1233096289134589E-2</v>
      </c>
      <c r="J3" s="74" t="s">
        <v>2041</v>
      </c>
      <c r="K3" s="75"/>
      <c r="L3" s="75"/>
      <c r="M3" s="75"/>
      <c r="N3" s="76"/>
      <c r="O3" s="12"/>
      <c r="P3" s="74" t="s">
        <v>2041</v>
      </c>
      <c r="Q3" s="75"/>
      <c r="R3" s="75"/>
      <c r="S3" s="75"/>
      <c r="T3" s="76"/>
    </row>
    <row r="4" spans="1:20">
      <c r="A4" s="2" t="s">
        <v>6</v>
      </c>
      <c r="B4" s="6">
        <v>7.8958000000000004</v>
      </c>
      <c r="C4" s="4">
        <v>7.9012000000000002</v>
      </c>
      <c r="D4" s="4">
        <v>7.9153000000000002</v>
      </c>
      <c r="E4" s="4">
        <v>7.8926999999999996</v>
      </c>
      <c r="F4" s="7">
        <v>-1.5E-3</v>
      </c>
      <c r="G4" s="37">
        <f t="shared" si="0"/>
        <v>2.3193172841584547E-2</v>
      </c>
      <c r="H4" s="37">
        <f t="shared" si="1"/>
        <v>2.8634054252664638E-3</v>
      </c>
      <c r="J4" s="56" t="s">
        <v>2029</v>
      </c>
      <c r="K4" s="53">
        <v>1.9171549586937675E-4</v>
      </c>
      <c r="L4" s="52"/>
      <c r="M4" s="52"/>
      <c r="N4" s="61"/>
      <c r="O4" s="52"/>
      <c r="P4" s="56" t="s">
        <v>2029</v>
      </c>
      <c r="Q4" s="53">
        <v>1.1801890844394437E-2</v>
      </c>
      <c r="R4" s="52"/>
      <c r="S4" s="55"/>
      <c r="T4" s="57"/>
    </row>
    <row r="5" spans="1:20">
      <c r="A5" s="2" t="s">
        <v>7</v>
      </c>
      <c r="B5" s="3">
        <v>7.9074999999999998</v>
      </c>
      <c r="C5" s="4">
        <v>7.7221000000000002</v>
      </c>
      <c r="D5" s="4">
        <v>7.9123999999999999</v>
      </c>
      <c r="E5" s="4">
        <v>7.7134999999999998</v>
      </c>
      <c r="F5" s="5">
        <v>2.3800000000000002E-2</v>
      </c>
      <c r="G5" s="37">
        <f t="shared" si="0"/>
        <v>-6.6760998199125081E-3</v>
      </c>
      <c r="H5" s="37">
        <f t="shared" si="1"/>
        <v>2.5785959681078639E-2</v>
      </c>
      <c r="J5" s="13" t="s">
        <v>2030</v>
      </c>
      <c r="K5" s="14">
        <v>-1.8616974399735274E-4</v>
      </c>
      <c r="L5" s="20"/>
      <c r="M5" s="20"/>
      <c r="N5" s="15"/>
      <c r="O5" s="20"/>
      <c r="P5" s="13" t="s">
        <v>2030</v>
      </c>
      <c r="Q5" s="14">
        <v>1.0375129227588167E-2</v>
      </c>
      <c r="R5" s="20"/>
      <c r="S5" s="35"/>
      <c r="T5" s="58"/>
    </row>
    <row r="6" spans="1:20">
      <c r="A6" s="2" t="s">
        <v>8</v>
      </c>
      <c r="B6" s="6">
        <v>7.7239000000000004</v>
      </c>
      <c r="C6" s="4">
        <v>7.774</v>
      </c>
      <c r="D6" s="4">
        <v>7.8202999999999996</v>
      </c>
      <c r="E6" s="4">
        <v>7.6999000000000004</v>
      </c>
      <c r="F6" s="7">
        <v>-6.7999999999999996E-3</v>
      </c>
      <c r="G6" s="37">
        <f t="shared" si="0"/>
        <v>8.117851492595347E-3</v>
      </c>
      <c r="H6" s="37">
        <f t="shared" si="1"/>
        <v>1.5636566708658445E-2</v>
      </c>
      <c r="J6" s="13" t="s">
        <v>2031</v>
      </c>
      <c r="K6" s="14">
        <v>0</v>
      </c>
      <c r="L6" s="20"/>
      <c r="M6" s="20"/>
      <c r="N6" s="15"/>
      <c r="O6" s="20"/>
      <c r="P6" s="13" t="s">
        <v>2031</v>
      </c>
      <c r="Q6" s="14">
        <v>0</v>
      </c>
      <c r="R6" s="20"/>
      <c r="S6" s="35"/>
      <c r="T6" s="58"/>
    </row>
    <row r="7" spans="1:20">
      <c r="A7" s="2" t="s">
        <v>9</v>
      </c>
      <c r="B7" s="3">
        <v>7.7770000000000001</v>
      </c>
      <c r="C7" s="4">
        <v>7.7114000000000003</v>
      </c>
      <c r="D7" s="4">
        <v>7.8250000000000002</v>
      </c>
      <c r="E7" s="4">
        <v>7.694</v>
      </c>
      <c r="F7" s="5">
        <v>8.2000000000000007E-3</v>
      </c>
      <c r="G7" s="37">
        <f t="shared" si="0"/>
        <v>2.0010395010395692E-3</v>
      </c>
      <c r="H7" s="37">
        <f t="shared" si="1"/>
        <v>1.7026254224070735E-2</v>
      </c>
      <c r="J7" s="13" t="s">
        <v>2032</v>
      </c>
      <c r="K7" s="14">
        <v>8.3648336239088711E-3</v>
      </c>
      <c r="L7" s="20"/>
      <c r="M7" s="20"/>
      <c r="N7" s="15"/>
      <c r="O7" s="20"/>
      <c r="P7" s="13" t="s">
        <v>2032</v>
      </c>
      <c r="Q7" s="14">
        <v>7.9639849223359753E-3</v>
      </c>
      <c r="R7" s="20"/>
      <c r="S7" s="35"/>
      <c r="T7" s="58"/>
    </row>
    <row r="8" spans="1:20">
      <c r="A8" s="2" t="s">
        <v>10</v>
      </c>
      <c r="B8" s="3">
        <v>7.7134999999999998</v>
      </c>
      <c r="C8" s="4">
        <v>7.6959999999999997</v>
      </c>
      <c r="D8" s="4">
        <v>7.7218</v>
      </c>
      <c r="E8" s="4">
        <v>7.6707000000000001</v>
      </c>
      <c r="F8" s="5">
        <v>2E-3</v>
      </c>
      <c r="G8" s="37">
        <f t="shared" si="0"/>
        <v>4.3326199300516644E-3</v>
      </c>
      <c r="H8" s="37">
        <f t="shared" si="1"/>
        <v>6.6617127511178799E-3</v>
      </c>
      <c r="J8" s="13" t="s">
        <v>2033</v>
      </c>
      <c r="K8" s="14">
        <v>7.0005063248677717E-5</v>
      </c>
      <c r="L8" s="20"/>
      <c r="M8" s="20"/>
      <c r="N8" s="15"/>
      <c r="O8" s="20"/>
      <c r="P8" s="13" t="s">
        <v>2033</v>
      </c>
      <c r="Q8" s="14">
        <v>6.3456423328774972E-5</v>
      </c>
      <c r="R8" s="20"/>
      <c r="S8" s="35"/>
      <c r="T8" s="58"/>
    </row>
    <row r="9" spans="1:20">
      <c r="A9" s="2" t="s">
        <v>11</v>
      </c>
      <c r="B9" s="3">
        <v>7.6981999999999999</v>
      </c>
      <c r="C9" s="4">
        <v>7.6627999999999998</v>
      </c>
      <c r="D9" s="4">
        <v>7.7079000000000004</v>
      </c>
      <c r="E9" s="4">
        <v>7.6483999999999996</v>
      </c>
      <c r="F9" s="5">
        <v>2.5999999999999999E-3</v>
      </c>
      <c r="G9" s="37">
        <f t="shared" si="0"/>
        <v>-1.9571258953851714E-4</v>
      </c>
      <c r="H9" s="37">
        <f t="shared" si="1"/>
        <v>7.779404842843049E-3</v>
      </c>
      <c r="J9" s="13" t="s">
        <v>2034</v>
      </c>
      <c r="K9" s="16">
        <v>4.4689220468190598</v>
      </c>
      <c r="L9" s="20"/>
      <c r="M9" s="20"/>
      <c r="N9" s="15"/>
      <c r="O9" s="20"/>
      <c r="P9" s="13" t="s">
        <v>2034</v>
      </c>
      <c r="Q9" s="16">
        <v>5.5537138176450052</v>
      </c>
      <c r="R9" s="20"/>
      <c r="S9" s="35"/>
      <c r="T9" s="58"/>
    </row>
    <row r="10" spans="1:20">
      <c r="A10" s="2" t="s">
        <v>12</v>
      </c>
      <c r="B10" s="3">
        <v>7.6782000000000004</v>
      </c>
      <c r="C10" s="4">
        <v>7.6642999999999999</v>
      </c>
      <c r="D10" s="4">
        <v>7.6837</v>
      </c>
      <c r="E10" s="4">
        <v>7.6577999999999999</v>
      </c>
      <c r="F10" s="5">
        <v>1.6999999999999999E-3</v>
      </c>
      <c r="G10" s="37">
        <f t="shared" si="0"/>
        <v>1.0579660928397604E-3</v>
      </c>
      <c r="H10" s="37">
        <f t="shared" si="1"/>
        <v>3.382172425500801E-3</v>
      </c>
      <c r="J10" s="13" t="s">
        <v>2035</v>
      </c>
      <c r="K10" s="16">
        <v>0.22629422517668391</v>
      </c>
      <c r="L10" s="20"/>
      <c r="M10" s="20"/>
      <c r="N10" s="15"/>
      <c r="O10" s="20"/>
      <c r="P10" s="13" t="s">
        <v>2035</v>
      </c>
      <c r="Q10" s="16">
        <v>1.6849372338765987</v>
      </c>
      <c r="R10" s="20"/>
      <c r="S10" s="35"/>
      <c r="T10" s="58"/>
    </row>
    <row r="11" spans="1:20">
      <c r="A11" s="2" t="s">
        <v>13</v>
      </c>
      <c r="B11" s="3">
        <v>7.6653000000000002</v>
      </c>
      <c r="C11" s="4">
        <v>7.6562000000000001</v>
      </c>
      <c r="D11" s="4">
        <v>7.6813000000000002</v>
      </c>
      <c r="E11" s="4">
        <v>7.6124000000000001</v>
      </c>
      <c r="F11" s="5">
        <v>8.9999999999999998E-4</v>
      </c>
      <c r="G11" s="37">
        <f t="shared" si="0"/>
        <v>1.5155332210716141E-2</v>
      </c>
      <c r="H11" s="37">
        <f t="shared" si="1"/>
        <v>9.051022016709603E-3</v>
      </c>
      <c r="J11" s="13" t="s">
        <v>2036</v>
      </c>
      <c r="K11" s="32">
        <v>0.10698854418176645</v>
      </c>
      <c r="L11" s="20"/>
      <c r="M11" s="20"/>
      <c r="N11" s="15"/>
      <c r="O11" s="20"/>
      <c r="P11" s="13" t="s">
        <v>2036</v>
      </c>
      <c r="Q11" s="32">
        <v>7.1311234966265805E-2</v>
      </c>
      <c r="R11" s="20"/>
      <c r="S11" s="35"/>
      <c r="T11" s="58"/>
    </row>
    <row r="12" spans="1:20">
      <c r="A12" s="2" t="s">
        <v>14</v>
      </c>
      <c r="B12" s="3">
        <v>7.6586999999999996</v>
      </c>
      <c r="C12" s="4">
        <v>7.5419</v>
      </c>
      <c r="D12" s="4">
        <v>7.6679000000000004</v>
      </c>
      <c r="E12" s="4">
        <v>7.5183999999999997</v>
      </c>
      <c r="F12" s="5">
        <v>1.52E-2</v>
      </c>
      <c r="G12" s="37">
        <f t="shared" si="0"/>
        <v>-5.8002346458560748E-3</v>
      </c>
      <c r="H12" s="37">
        <f t="shared" si="1"/>
        <v>1.9884549904235028E-2</v>
      </c>
      <c r="J12" s="13" t="s">
        <v>2037</v>
      </c>
      <c r="K12" s="32">
        <v>-5.5890388390834551E-2</v>
      </c>
      <c r="L12" s="20"/>
      <c r="M12" s="20"/>
      <c r="N12" s="15"/>
      <c r="O12" s="20"/>
      <c r="P12" s="13" t="s">
        <v>2037</v>
      </c>
      <c r="Q12" s="32">
        <v>0</v>
      </c>
      <c r="R12" s="20"/>
      <c r="S12" s="35"/>
      <c r="T12" s="58"/>
    </row>
    <row r="13" spans="1:20">
      <c r="A13" s="2" t="s">
        <v>15</v>
      </c>
      <c r="B13" s="6">
        <v>7.5442999999999998</v>
      </c>
      <c r="C13" s="4">
        <v>7.5858999999999996</v>
      </c>
      <c r="D13" s="4">
        <v>7.6128999999999998</v>
      </c>
      <c r="E13" s="4">
        <v>7.5382999999999996</v>
      </c>
      <c r="F13" s="7">
        <v>-5.7000000000000002E-3</v>
      </c>
      <c r="G13" s="37">
        <f t="shared" si="0"/>
        <v>-3.6905700026267714E-3</v>
      </c>
      <c r="H13" s="37">
        <f t="shared" si="1"/>
        <v>9.8961304272846967E-3</v>
      </c>
      <c r="J13" s="13" t="s">
        <v>2038</v>
      </c>
      <c r="K13" s="32">
        <v>5.1098155790931896E-2</v>
      </c>
      <c r="L13" s="20"/>
      <c r="M13" s="20"/>
      <c r="N13" s="15"/>
      <c r="O13" s="20"/>
      <c r="P13" s="13" t="s">
        <v>2038</v>
      </c>
      <c r="Q13" s="32">
        <v>7.1311234966265805E-2</v>
      </c>
      <c r="R13" s="20"/>
      <c r="S13" s="35"/>
      <c r="T13" s="58"/>
    </row>
    <row r="14" spans="1:20">
      <c r="A14" s="2" t="s">
        <v>16</v>
      </c>
      <c r="B14" s="6">
        <v>7.5876999999999999</v>
      </c>
      <c r="C14" s="4">
        <v>7.6139999999999999</v>
      </c>
      <c r="D14" s="4">
        <v>7.6460999999999997</v>
      </c>
      <c r="E14" s="4">
        <v>7.5730000000000004</v>
      </c>
      <c r="F14" s="7">
        <v>-3.8999999999999998E-3</v>
      </c>
      <c r="G14" s="37">
        <f t="shared" si="0"/>
        <v>1.2069332199064198E-2</v>
      </c>
      <c r="H14" s="37">
        <f t="shared" si="1"/>
        <v>9.6527135877458436E-3</v>
      </c>
      <c r="J14" s="13" t="s">
        <v>2039</v>
      </c>
      <c r="K14" s="16">
        <v>0.3876487326478798</v>
      </c>
      <c r="L14" s="20"/>
      <c r="M14" s="20"/>
      <c r="N14" s="15"/>
      <c r="O14" s="20"/>
      <c r="P14" s="13" t="s">
        <v>2039</v>
      </c>
      <c r="Q14" s="16">
        <v>23.875225178209945</v>
      </c>
      <c r="R14" s="20"/>
      <c r="S14" s="35"/>
      <c r="T14" s="58"/>
    </row>
    <row r="15" spans="1:20">
      <c r="A15" s="2" t="s">
        <v>17</v>
      </c>
      <c r="B15" s="3">
        <v>7.6174999999999997</v>
      </c>
      <c r="C15" s="4">
        <v>7.5232000000000001</v>
      </c>
      <c r="D15" s="4">
        <v>7.6536</v>
      </c>
      <c r="E15" s="4">
        <v>7.5220000000000002</v>
      </c>
      <c r="F15" s="5">
        <v>9.9000000000000008E-3</v>
      </c>
      <c r="G15" s="37">
        <f t="shared" si="0"/>
        <v>-1.0622477161674111E-3</v>
      </c>
      <c r="H15" s="37">
        <f t="shared" si="1"/>
        <v>1.749534698218555E-2</v>
      </c>
      <c r="J15" s="17" t="s">
        <v>2040</v>
      </c>
      <c r="K15" s="11">
        <v>2022</v>
      </c>
      <c r="L15" s="11"/>
      <c r="M15" s="11"/>
      <c r="N15" s="18"/>
      <c r="O15" s="11"/>
      <c r="P15" s="17" t="s">
        <v>2040</v>
      </c>
      <c r="Q15" s="11">
        <v>2023</v>
      </c>
      <c r="R15" s="11"/>
      <c r="S15" s="54"/>
      <c r="T15" s="59"/>
    </row>
    <row r="16" spans="1:20">
      <c r="A16" s="2" t="s">
        <v>18</v>
      </c>
      <c r="B16" s="3">
        <v>7.5427</v>
      </c>
      <c r="C16" s="4">
        <v>7.5312000000000001</v>
      </c>
      <c r="D16" s="4">
        <v>7.5434000000000001</v>
      </c>
      <c r="E16" s="4">
        <v>7.5237999999999996</v>
      </c>
      <c r="F16" s="5">
        <v>1.9E-3</v>
      </c>
      <c r="G16" s="37">
        <f t="shared" si="0"/>
        <v>-7.3546856465005446E-3</v>
      </c>
      <c r="H16" s="37">
        <f t="shared" si="1"/>
        <v>2.6050665886919516E-3</v>
      </c>
      <c r="J16" s="71" t="s">
        <v>2042</v>
      </c>
      <c r="K16" s="72"/>
      <c r="L16" s="72"/>
      <c r="M16" s="72"/>
      <c r="N16" s="73"/>
      <c r="O16" s="43"/>
      <c r="P16" s="71" t="s">
        <v>2042</v>
      </c>
      <c r="Q16" s="72"/>
      <c r="R16" s="72"/>
      <c r="S16" s="72"/>
      <c r="T16" s="73"/>
    </row>
    <row r="17" spans="1:20">
      <c r="A17" s="2" t="s">
        <v>19</v>
      </c>
      <c r="B17" s="6">
        <v>7.5286999999999997</v>
      </c>
      <c r="C17" s="4">
        <v>7.5869999999999997</v>
      </c>
      <c r="D17" s="4">
        <v>7.6246999999999998</v>
      </c>
      <c r="E17" s="4">
        <v>7.4947999999999997</v>
      </c>
      <c r="F17" s="7">
        <v>-7.9000000000000008E-3</v>
      </c>
      <c r="G17" s="37">
        <f t="shared" si="0"/>
        <v>8.5072444503522613E-3</v>
      </c>
      <c r="H17" s="37">
        <f t="shared" si="1"/>
        <v>1.7332016865026435E-2</v>
      </c>
      <c r="J17" s="60" t="s">
        <v>2027</v>
      </c>
      <c r="K17" s="52" t="s">
        <v>2028</v>
      </c>
      <c r="L17" s="52" t="s">
        <v>2040</v>
      </c>
      <c r="M17" s="52" t="s">
        <v>2109</v>
      </c>
      <c r="N17" s="61" t="s">
        <v>2110</v>
      </c>
      <c r="O17" s="52"/>
      <c r="P17" s="60" t="s">
        <v>2027</v>
      </c>
      <c r="Q17" s="52" t="s">
        <v>2028</v>
      </c>
      <c r="R17" s="52" t="s">
        <v>2040</v>
      </c>
      <c r="S17" s="52" t="s">
        <v>2109</v>
      </c>
      <c r="T17" s="61" t="s">
        <v>2110</v>
      </c>
    </row>
    <row r="18" spans="1:20">
      <c r="A18" s="2" t="s">
        <v>20</v>
      </c>
      <c r="B18" s="3">
        <v>7.5884999999999998</v>
      </c>
      <c r="C18" s="4">
        <v>7.5229999999999997</v>
      </c>
      <c r="D18" s="4">
        <v>7.6059000000000001</v>
      </c>
      <c r="E18" s="4">
        <v>7.5039999999999996</v>
      </c>
      <c r="F18" s="5">
        <v>8.0999999999999996E-3</v>
      </c>
      <c r="G18" s="37">
        <f t="shared" si="0"/>
        <v>5.0537291201191957E-4</v>
      </c>
      <c r="H18" s="37">
        <f t="shared" si="1"/>
        <v>1.3579424307036321E-2</v>
      </c>
      <c r="J18" s="24">
        <v>-0.03</v>
      </c>
      <c r="K18" s="8" t="s">
        <v>2155</v>
      </c>
      <c r="L18" s="8">
        <v>6</v>
      </c>
      <c r="M18" s="50">
        <f>L18/$K$15</f>
        <v>2.967359050445104E-3</v>
      </c>
      <c r="N18" s="62">
        <f>M18</f>
        <v>2.967359050445104E-3</v>
      </c>
      <c r="O18" s="8"/>
      <c r="P18" s="24">
        <v>1.5E-3</v>
      </c>
      <c r="Q18" s="8" t="s">
        <v>2112</v>
      </c>
      <c r="R18" s="8">
        <v>71</v>
      </c>
      <c r="S18" s="50">
        <f>R18/$K$15</f>
        <v>3.5113748763600398E-2</v>
      </c>
      <c r="T18" s="62">
        <f>S18</f>
        <v>3.5113748763600398E-2</v>
      </c>
    </row>
    <row r="19" spans="1:20">
      <c r="A19" s="2" t="s">
        <v>21</v>
      </c>
      <c r="B19" s="3">
        <v>7.5273000000000003</v>
      </c>
      <c r="C19" s="4">
        <v>7.5191999999999997</v>
      </c>
      <c r="D19" s="4">
        <v>7.5621999999999998</v>
      </c>
      <c r="E19" s="4">
        <v>7.4938000000000002</v>
      </c>
      <c r="F19" s="5">
        <v>1.1000000000000001E-3</v>
      </c>
      <c r="G19" s="37">
        <f t="shared" si="0"/>
        <v>-6.4088164171413574E-3</v>
      </c>
      <c r="H19" s="37">
        <f t="shared" si="1"/>
        <v>9.1275454375616596E-3</v>
      </c>
      <c r="J19" s="24">
        <v>-2.7E-2</v>
      </c>
      <c r="K19" s="8" t="s">
        <v>2156</v>
      </c>
      <c r="L19" s="8">
        <v>2</v>
      </c>
      <c r="M19" s="50">
        <f t="shared" ref="M19:M39" si="2">L19/$K$15</f>
        <v>9.8911968348170125E-4</v>
      </c>
      <c r="N19" s="62">
        <f>M19+N18</f>
        <v>3.956478733926805E-3</v>
      </c>
      <c r="O19" s="8"/>
      <c r="P19" s="24">
        <v>3.0000000000000001E-3</v>
      </c>
      <c r="Q19" s="8" t="s">
        <v>2114</v>
      </c>
      <c r="R19" s="8">
        <v>146</v>
      </c>
      <c r="S19" s="50">
        <f t="shared" ref="S19:S39" si="3">R19/$K$15</f>
        <v>7.2205736894164194E-2</v>
      </c>
      <c r="T19" s="62">
        <f>S19+T18</f>
        <v>0.10731948565776459</v>
      </c>
    </row>
    <row r="20" spans="1:20">
      <c r="A20" s="2" t="s">
        <v>22</v>
      </c>
      <c r="B20" s="6">
        <v>7.5189000000000004</v>
      </c>
      <c r="C20" s="4">
        <v>7.5677000000000003</v>
      </c>
      <c r="D20" s="4">
        <v>7.5917000000000003</v>
      </c>
      <c r="E20" s="4">
        <v>7.4934000000000003</v>
      </c>
      <c r="F20" s="7">
        <v>-6.7000000000000002E-3</v>
      </c>
      <c r="G20" s="37">
        <f t="shared" si="0"/>
        <v>-5.414828706515395E-4</v>
      </c>
      <c r="H20" s="37">
        <f t="shared" si="1"/>
        <v>1.3118210692075701E-2</v>
      </c>
      <c r="J20" s="24">
        <v>-2.4E-2</v>
      </c>
      <c r="K20" s="8" t="s">
        <v>2157</v>
      </c>
      <c r="L20" s="8">
        <v>6</v>
      </c>
      <c r="M20" s="50">
        <f t="shared" si="2"/>
        <v>2.967359050445104E-3</v>
      </c>
      <c r="N20" s="62">
        <f t="shared" ref="N20:N39" si="4">M20+N19</f>
        <v>6.923837784371909E-3</v>
      </c>
      <c r="O20" s="8"/>
      <c r="P20" s="24">
        <v>4.4999999999999997E-3</v>
      </c>
      <c r="Q20" s="8" t="s">
        <v>2116</v>
      </c>
      <c r="R20" s="8">
        <v>99</v>
      </c>
      <c r="S20" s="50">
        <f t="shared" si="3"/>
        <v>4.8961424332344211E-2</v>
      </c>
      <c r="T20" s="62">
        <f t="shared" ref="T20:T39" si="5">S20+T19</f>
        <v>0.1562809099901088</v>
      </c>
    </row>
    <row r="21" spans="1:20">
      <c r="A21" s="2" t="s">
        <v>23</v>
      </c>
      <c r="B21" s="6">
        <v>7.5694999999999997</v>
      </c>
      <c r="C21" s="4">
        <v>7.5717999999999996</v>
      </c>
      <c r="D21" s="4">
        <v>7.5869999999999997</v>
      </c>
      <c r="E21" s="4">
        <v>7.5308999999999999</v>
      </c>
      <c r="F21" s="7">
        <v>-1.1000000000000001E-3</v>
      </c>
      <c r="G21" s="37">
        <f t="shared" si="0"/>
        <v>-3.4220432230383383E-3</v>
      </c>
      <c r="H21" s="37">
        <f t="shared" si="1"/>
        <v>7.4493088475480777E-3</v>
      </c>
      <c r="J21" s="24">
        <v>-2.1000000000000001E-2</v>
      </c>
      <c r="K21" s="8" t="s">
        <v>2158</v>
      </c>
      <c r="L21" s="8">
        <v>6</v>
      </c>
      <c r="M21" s="50">
        <f t="shared" si="2"/>
        <v>2.967359050445104E-3</v>
      </c>
      <c r="N21" s="62">
        <f t="shared" si="4"/>
        <v>9.8911968348170121E-3</v>
      </c>
      <c r="O21" s="8"/>
      <c r="P21" s="24">
        <v>6.0000000000000001E-3</v>
      </c>
      <c r="Q21" s="8" t="s">
        <v>2118</v>
      </c>
      <c r="R21" s="8">
        <v>120</v>
      </c>
      <c r="S21" s="50">
        <f t="shared" si="3"/>
        <v>5.9347181008902079E-2</v>
      </c>
      <c r="T21" s="62">
        <f t="shared" si="5"/>
        <v>0.21562809099901087</v>
      </c>
    </row>
    <row r="22" spans="1:20">
      <c r="A22" s="2" t="s">
        <v>24</v>
      </c>
      <c r="B22" s="6">
        <v>7.5777999999999999</v>
      </c>
      <c r="C22" s="4">
        <v>7.5978000000000003</v>
      </c>
      <c r="D22" s="4">
        <v>7.5978000000000003</v>
      </c>
      <c r="E22" s="4">
        <v>7.5746000000000002</v>
      </c>
      <c r="F22" s="7">
        <v>-1.5E-3</v>
      </c>
      <c r="G22" s="37">
        <f t="shared" si="0"/>
        <v>-5.0026191723415124E-3</v>
      </c>
      <c r="H22" s="37">
        <f t="shared" si="1"/>
        <v>3.0628680062313664E-3</v>
      </c>
      <c r="J22" s="24">
        <v>-1.7999999999999999E-2</v>
      </c>
      <c r="K22" s="8" t="s">
        <v>2159</v>
      </c>
      <c r="L22" s="8">
        <v>19</v>
      </c>
      <c r="M22" s="50">
        <f t="shared" si="2"/>
        <v>9.3966369930761628E-3</v>
      </c>
      <c r="N22" s="62">
        <f t="shared" si="4"/>
        <v>1.9287833827893175E-2</v>
      </c>
      <c r="O22" s="8"/>
      <c r="P22" s="24">
        <v>7.4999999999999997E-3</v>
      </c>
      <c r="Q22" s="8" t="s">
        <v>2120</v>
      </c>
      <c r="R22" s="8">
        <v>186</v>
      </c>
      <c r="S22" s="50">
        <f t="shared" si="3"/>
        <v>9.1988130563798218E-2</v>
      </c>
      <c r="T22" s="62">
        <f t="shared" si="5"/>
        <v>0.3076162215628091</v>
      </c>
    </row>
    <row r="23" spans="1:20">
      <c r="A23" s="2" t="s">
        <v>25</v>
      </c>
      <c r="B23" s="6">
        <v>7.5892999999999997</v>
      </c>
      <c r="C23" s="4">
        <v>7.6360000000000001</v>
      </c>
      <c r="D23" s="4">
        <v>7.6694000000000004</v>
      </c>
      <c r="E23" s="4">
        <v>7.5521000000000003</v>
      </c>
      <c r="F23" s="7">
        <v>-6.4000000000000003E-3</v>
      </c>
      <c r="G23" s="37">
        <f t="shared" si="0"/>
        <v>-1.2294974756062857E-3</v>
      </c>
      <c r="H23" s="37">
        <f t="shared" si="1"/>
        <v>1.5532103653288512E-2</v>
      </c>
      <c r="J23" s="24">
        <v>-1.4999999999999999E-2</v>
      </c>
      <c r="K23" s="8" t="s">
        <v>2160</v>
      </c>
      <c r="L23" s="8">
        <v>23</v>
      </c>
      <c r="M23" s="50">
        <f t="shared" si="2"/>
        <v>1.1374876360039565E-2</v>
      </c>
      <c r="N23" s="62">
        <f t="shared" si="4"/>
        <v>3.0662710187932742E-2</v>
      </c>
      <c r="O23" s="8"/>
      <c r="P23" s="24">
        <v>8.9999999999999993E-3</v>
      </c>
      <c r="Q23" s="8" t="s">
        <v>2122</v>
      </c>
      <c r="R23" s="8">
        <v>190</v>
      </c>
      <c r="S23" s="50">
        <f t="shared" si="3"/>
        <v>9.3966369930761628E-2</v>
      </c>
      <c r="T23" s="62">
        <f t="shared" si="5"/>
        <v>0.40158259149357073</v>
      </c>
    </row>
    <row r="24" spans="1:20">
      <c r="A24" s="2" t="s">
        <v>26</v>
      </c>
      <c r="B24" s="6">
        <v>7.6382000000000003</v>
      </c>
      <c r="C24" s="4">
        <v>7.6454000000000004</v>
      </c>
      <c r="D24" s="4">
        <v>7.7331000000000003</v>
      </c>
      <c r="E24" s="4">
        <v>7.6096000000000004</v>
      </c>
      <c r="F24" s="7">
        <v>-1.1000000000000001E-3</v>
      </c>
      <c r="G24" s="37">
        <f t="shared" si="0"/>
        <v>8.8941673264713809E-3</v>
      </c>
      <c r="H24" s="37">
        <f t="shared" si="1"/>
        <v>1.6229499579478546E-2</v>
      </c>
      <c r="J24" s="24">
        <v>-1.2E-2</v>
      </c>
      <c r="K24" s="8" t="s">
        <v>2161</v>
      </c>
      <c r="L24" s="8">
        <v>47</v>
      </c>
      <c r="M24" s="50">
        <f t="shared" si="2"/>
        <v>2.3244312561819979E-2</v>
      </c>
      <c r="N24" s="62">
        <f t="shared" si="4"/>
        <v>5.3907022749752717E-2</v>
      </c>
      <c r="O24" s="8"/>
      <c r="P24" s="24">
        <v>1.0500000000000001E-2</v>
      </c>
      <c r="Q24" s="8" t="s">
        <v>2124</v>
      </c>
      <c r="R24" s="8">
        <v>214</v>
      </c>
      <c r="S24" s="50">
        <f t="shared" si="3"/>
        <v>0.10583580613254204</v>
      </c>
      <c r="T24" s="62">
        <f t="shared" si="5"/>
        <v>0.50741839762611274</v>
      </c>
    </row>
    <row r="25" spans="1:20">
      <c r="A25" s="2" t="s">
        <v>27</v>
      </c>
      <c r="B25" s="3">
        <v>7.6466000000000003</v>
      </c>
      <c r="C25" s="4">
        <v>7.5780000000000003</v>
      </c>
      <c r="D25" s="4">
        <v>7.6765999999999996</v>
      </c>
      <c r="E25" s="4">
        <v>7.5469999999999997</v>
      </c>
      <c r="F25" s="5">
        <v>8.6E-3</v>
      </c>
      <c r="G25" s="37">
        <f t="shared" si="0"/>
        <v>-4.7281323877068019E-3</v>
      </c>
      <c r="H25" s="37">
        <f t="shared" si="1"/>
        <v>1.7172386378693512E-2</v>
      </c>
      <c r="J25" s="24">
        <v>-8.9999999999999993E-3</v>
      </c>
      <c r="K25" s="8" t="s">
        <v>2162</v>
      </c>
      <c r="L25" s="8">
        <v>85</v>
      </c>
      <c r="M25" s="50">
        <f t="shared" si="2"/>
        <v>4.2037586547972301E-2</v>
      </c>
      <c r="N25" s="62">
        <f t="shared" si="4"/>
        <v>9.5944609297725025E-2</v>
      </c>
      <c r="O25" s="8"/>
      <c r="P25" s="24">
        <v>1.2E-2</v>
      </c>
      <c r="Q25" s="8" t="s">
        <v>2126</v>
      </c>
      <c r="R25" s="8">
        <v>184</v>
      </c>
      <c r="S25" s="50">
        <f t="shared" si="3"/>
        <v>9.0999010880316519E-2</v>
      </c>
      <c r="T25" s="62">
        <f t="shared" si="5"/>
        <v>0.59841740850642922</v>
      </c>
    </row>
    <row r="26" spans="1:20">
      <c r="A26" s="2" t="s">
        <v>28</v>
      </c>
      <c r="B26" s="6">
        <v>7.5812999999999997</v>
      </c>
      <c r="C26" s="4">
        <v>7.6139999999999999</v>
      </c>
      <c r="D26" s="4">
        <v>7.6176000000000004</v>
      </c>
      <c r="E26" s="4">
        <v>7.5521000000000003</v>
      </c>
      <c r="F26" s="7">
        <v>-4.5999999999999999E-3</v>
      </c>
      <c r="G26" s="37">
        <f t="shared" si="0"/>
        <v>-1.1413278759494867E-3</v>
      </c>
      <c r="H26" s="37">
        <f t="shared" si="1"/>
        <v>8.6730843076760246E-3</v>
      </c>
      <c r="J26" s="24">
        <v>-6.0000000000000001E-3</v>
      </c>
      <c r="K26" s="8" t="s">
        <v>2163</v>
      </c>
      <c r="L26" s="8">
        <v>149</v>
      </c>
      <c r="M26" s="50">
        <f t="shared" si="2"/>
        <v>7.3689416419386741E-2</v>
      </c>
      <c r="N26" s="62">
        <f t="shared" si="4"/>
        <v>0.16963402571711178</v>
      </c>
      <c r="O26" s="8"/>
      <c r="P26" s="24">
        <v>1.35E-2</v>
      </c>
      <c r="Q26" s="8" t="s">
        <v>2128</v>
      </c>
      <c r="R26" s="8">
        <v>155</v>
      </c>
      <c r="S26" s="50">
        <f t="shared" si="3"/>
        <v>7.665677546983185E-2</v>
      </c>
      <c r="T26" s="62">
        <f t="shared" si="5"/>
        <v>0.67507418397626107</v>
      </c>
    </row>
    <row r="27" spans="1:20">
      <c r="A27" s="2" t="s">
        <v>29</v>
      </c>
      <c r="B27" s="3">
        <v>7.6159999999999997</v>
      </c>
      <c r="C27" s="4">
        <v>7.6227</v>
      </c>
      <c r="D27" s="4">
        <v>7.6555999999999997</v>
      </c>
      <c r="E27" s="4">
        <v>7.5721999999999996</v>
      </c>
      <c r="F27" s="5">
        <v>5.9999999999999995E-4</v>
      </c>
      <c r="G27" s="37">
        <f t="shared" si="0"/>
        <v>-9.5674967234598456E-4</v>
      </c>
      <c r="H27" s="37">
        <f t="shared" si="1"/>
        <v>1.1013972161326978E-2</v>
      </c>
      <c r="J27" s="24">
        <v>-3.0000000000000001E-3</v>
      </c>
      <c r="K27" s="8" t="s">
        <v>2164</v>
      </c>
      <c r="L27" s="8">
        <v>248</v>
      </c>
      <c r="M27" s="50">
        <f t="shared" si="2"/>
        <v>0.12265084075173097</v>
      </c>
      <c r="N27" s="62">
        <f t="shared" si="4"/>
        <v>0.29228486646884277</v>
      </c>
      <c r="O27" s="8"/>
      <c r="P27" s="24">
        <v>1.4999999999999999E-2</v>
      </c>
      <c r="Q27" s="8" t="s">
        <v>2130</v>
      </c>
      <c r="R27" s="8">
        <v>117</v>
      </c>
      <c r="S27" s="50">
        <f t="shared" si="3"/>
        <v>5.7863501483679525E-2</v>
      </c>
      <c r="T27" s="62">
        <f t="shared" si="5"/>
        <v>0.73293768545994054</v>
      </c>
    </row>
    <row r="28" spans="1:20">
      <c r="A28" s="2" t="s">
        <v>30</v>
      </c>
      <c r="B28" s="6">
        <v>7.6113</v>
      </c>
      <c r="C28" s="4">
        <v>7.63</v>
      </c>
      <c r="D28" s="4">
        <v>7.6348000000000003</v>
      </c>
      <c r="E28" s="4">
        <v>7.6028000000000002</v>
      </c>
      <c r="F28" s="7">
        <v>-2.3E-3</v>
      </c>
      <c r="G28" s="37">
        <f t="shared" si="0"/>
        <v>1.5721721535164219E-2</v>
      </c>
      <c r="H28" s="37">
        <f t="shared" si="1"/>
        <v>4.2089756405534837E-3</v>
      </c>
      <c r="J28" s="24">
        <v>0</v>
      </c>
      <c r="K28" s="8" t="s">
        <v>2165</v>
      </c>
      <c r="L28" s="8">
        <v>452</v>
      </c>
      <c r="M28" s="50">
        <f t="shared" si="2"/>
        <v>0.22354104846686448</v>
      </c>
      <c r="N28" s="62">
        <f t="shared" si="4"/>
        <v>0.51582591493570729</v>
      </c>
      <c r="O28" s="8"/>
      <c r="P28" s="24">
        <v>1.6500000000000001E-2</v>
      </c>
      <c r="Q28" s="8" t="s">
        <v>2132</v>
      </c>
      <c r="R28" s="8">
        <v>108</v>
      </c>
      <c r="S28" s="50">
        <f t="shared" si="3"/>
        <v>5.3412462908011868E-2</v>
      </c>
      <c r="T28" s="62">
        <f t="shared" si="5"/>
        <v>0.78635014836795236</v>
      </c>
    </row>
    <row r="29" spans="1:20">
      <c r="A29" s="2" t="s">
        <v>31</v>
      </c>
      <c r="B29" s="3">
        <v>7.6285999999999996</v>
      </c>
      <c r="C29" s="4">
        <v>7.5118999999999998</v>
      </c>
      <c r="D29" s="4">
        <v>7.6318999999999999</v>
      </c>
      <c r="E29" s="4">
        <v>7.46</v>
      </c>
      <c r="F29" s="5">
        <v>1.4999999999999999E-2</v>
      </c>
      <c r="G29" s="37">
        <f t="shared" si="0"/>
        <v>-1.146203447822087E-2</v>
      </c>
      <c r="H29" s="37">
        <f t="shared" si="1"/>
        <v>2.304289544235924E-2</v>
      </c>
      <c r="J29" s="24">
        <v>3.0000000000000001E-3</v>
      </c>
      <c r="K29" s="8" t="s">
        <v>2166</v>
      </c>
      <c r="L29" s="8">
        <v>384</v>
      </c>
      <c r="M29" s="50">
        <f t="shared" si="2"/>
        <v>0.18991097922848665</v>
      </c>
      <c r="N29" s="62">
        <f t="shared" si="4"/>
        <v>0.70573689416419394</v>
      </c>
      <c r="O29" s="8"/>
      <c r="P29" s="24">
        <v>1.7999999999999999E-2</v>
      </c>
      <c r="Q29" s="8" t="s">
        <v>2134</v>
      </c>
      <c r="R29" s="8">
        <v>98</v>
      </c>
      <c r="S29" s="50">
        <f t="shared" si="3"/>
        <v>4.8466864490603362E-2</v>
      </c>
      <c r="T29" s="62">
        <f t="shared" si="5"/>
        <v>0.8348170128585557</v>
      </c>
    </row>
    <row r="30" spans="1:20">
      <c r="A30" s="2" t="s">
        <v>32</v>
      </c>
      <c r="B30" s="6">
        <v>7.5162000000000004</v>
      </c>
      <c r="C30" s="4">
        <v>7.5990000000000002</v>
      </c>
      <c r="D30" s="4">
        <v>7.64</v>
      </c>
      <c r="E30" s="4">
        <v>7.4992000000000001</v>
      </c>
      <c r="F30" s="7">
        <v>-1.1299999999999999E-2</v>
      </c>
      <c r="G30" s="37">
        <f t="shared" si="0"/>
        <v>1.10296563377284E-2</v>
      </c>
      <c r="H30" s="37">
        <f t="shared" si="1"/>
        <v>1.8775336035843769E-2</v>
      </c>
      <c r="J30" s="24">
        <v>6.0000000000000001E-3</v>
      </c>
      <c r="K30" s="8" t="s">
        <v>2167</v>
      </c>
      <c r="L30" s="8">
        <v>236</v>
      </c>
      <c r="M30" s="50">
        <f t="shared" si="2"/>
        <v>0.11671612265084075</v>
      </c>
      <c r="N30" s="62">
        <f t="shared" si="4"/>
        <v>0.82245301681503469</v>
      </c>
      <c r="O30" s="8"/>
      <c r="P30" s="24">
        <v>1.95E-2</v>
      </c>
      <c r="Q30" s="8" t="s">
        <v>2136</v>
      </c>
      <c r="R30" s="8">
        <v>71</v>
      </c>
      <c r="S30" s="50">
        <f t="shared" si="3"/>
        <v>3.5113748763600398E-2</v>
      </c>
      <c r="T30" s="62">
        <f t="shared" si="5"/>
        <v>0.8699307616221561</v>
      </c>
    </row>
    <row r="31" spans="1:20">
      <c r="A31" s="2" t="s">
        <v>33</v>
      </c>
      <c r="B31" s="3">
        <v>7.6021999999999998</v>
      </c>
      <c r="C31" s="4">
        <v>7.5160999999999998</v>
      </c>
      <c r="D31" s="4">
        <v>7.6262999999999996</v>
      </c>
      <c r="E31" s="4">
        <v>7.5012999999999996</v>
      </c>
      <c r="F31" s="5">
        <v>1.11E-2</v>
      </c>
      <c r="G31" s="37">
        <f t="shared" si="0"/>
        <v>-1.7079262950030767E-2</v>
      </c>
      <c r="H31" s="37">
        <f t="shared" si="1"/>
        <v>1.666377827843174E-2</v>
      </c>
      <c r="J31" s="24">
        <v>8.9999999999999993E-3</v>
      </c>
      <c r="K31" s="8" t="s">
        <v>2168</v>
      </c>
      <c r="L31" s="8">
        <v>139</v>
      </c>
      <c r="M31" s="50">
        <f t="shared" si="2"/>
        <v>6.8743818001978235E-2</v>
      </c>
      <c r="N31" s="62">
        <f t="shared" si="4"/>
        <v>0.89119683481701295</v>
      </c>
      <c r="O31" s="8"/>
      <c r="P31" s="24">
        <v>2.1000000000000001E-2</v>
      </c>
      <c r="Q31" s="8" t="s">
        <v>2138</v>
      </c>
      <c r="R31" s="8">
        <v>48</v>
      </c>
      <c r="S31" s="50">
        <f t="shared" si="3"/>
        <v>2.3738872403560832E-2</v>
      </c>
      <c r="T31" s="62">
        <f t="shared" si="5"/>
        <v>0.89366963402571697</v>
      </c>
    </row>
    <row r="32" spans="1:20">
      <c r="A32" s="2" t="s">
        <v>34</v>
      </c>
      <c r="B32" s="6">
        <v>7.5186000000000002</v>
      </c>
      <c r="C32" s="4">
        <v>7.6467000000000001</v>
      </c>
      <c r="D32" s="4">
        <v>7.6654999999999998</v>
      </c>
      <c r="E32" s="4">
        <v>7.4842000000000004</v>
      </c>
      <c r="F32" s="7">
        <v>-1.7100000000000001E-2</v>
      </c>
      <c r="G32" s="37">
        <f t="shared" si="0"/>
        <v>-9.3921649911907698E-3</v>
      </c>
      <c r="H32" s="37">
        <f t="shared" si="1"/>
        <v>2.4224365997701738E-2</v>
      </c>
      <c r="J32" s="24">
        <v>1.2E-2</v>
      </c>
      <c r="K32" s="8" t="s">
        <v>2169</v>
      </c>
      <c r="L32" s="8">
        <v>78</v>
      </c>
      <c r="M32" s="50">
        <f t="shared" si="2"/>
        <v>3.857566765578635E-2</v>
      </c>
      <c r="N32" s="62">
        <f t="shared" si="4"/>
        <v>0.9297725024727993</v>
      </c>
      <c r="O32" s="8"/>
      <c r="P32" s="24">
        <v>2.2499999999999999E-2</v>
      </c>
      <c r="Q32" s="8" t="s">
        <v>2140</v>
      </c>
      <c r="R32" s="8">
        <v>34</v>
      </c>
      <c r="S32" s="50">
        <f t="shared" si="3"/>
        <v>1.6815034619188922E-2</v>
      </c>
      <c r="T32" s="62">
        <f t="shared" si="5"/>
        <v>0.91048466864490585</v>
      </c>
    </row>
    <row r="33" spans="1:20">
      <c r="A33" s="2" t="s">
        <v>35</v>
      </c>
      <c r="B33" s="6">
        <v>7.6492000000000004</v>
      </c>
      <c r="C33" s="4">
        <v>7.7191999999999998</v>
      </c>
      <c r="D33" s="4">
        <v>7.7435999999999998</v>
      </c>
      <c r="E33" s="4">
        <v>7.6142000000000003</v>
      </c>
      <c r="F33" s="7">
        <v>-9.5999999999999992E-3</v>
      </c>
      <c r="G33" s="37">
        <f t="shared" si="0"/>
        <v>4.5362053993802719E-4</v>
      </c>
      <c r="H33" s="37">
        <f t="shared" si="1"/>
        <v>1.699456279057544E-2</v>
      </c>
      <c r="J33" s="24">
        <v>1.4999999999999999E-2</v>
      </c>
      <c r="K33" s="8" t="s">
        <v>2170</v>
      </c>
      <c r="L33" s="8">
        <v>46</v>
      </c>
      <c r="M33" s="50">
        <f t="shared" si="2"/>
        <v>2.274975272007913E-2</v>
      </c>
      <c r="N33" s="62">
        <f t="shared" si="4"/>
        <v>0.95252225519287848</v>
      </c>
      <c r="O33" s="8"/>
      <c r="P33" s="24">
        <v>2.4E-2</v>
      </c>
      <c r="Q33" s="8" t="s">
        <v>2142</v>
      </c>
      <c r="R33" s="8">
        <v>43</v>
      </c>
      <c r="S33" s="50">
        <f t="shared" si="3"/>
        <v>2.1266073194856579E-2</v>
      </c>
      <c r="T33" s="62">
        <f t="shared" si="5"/>
        <v>0.93175074183976248</v>
      </c>
    </row>
    <row r="34" spans="1:20">
      <c r="A34" s="2" t="s">
        <v>36</v>
      </c>
      <c r="B34" s="6">
        <v>7.7230999999999996</v>
      </c>
      <c r="C34" s="4">
        <v>7.7157</v>
      </c>
      <c r="D34" s="4">
        <v>7.7255000000000003</v>
      </c>
      <c r="E34" s="4">
        <v>7.7084999999999999</v>
      </c>
      <c r="F34" s="7">
        <v>-5.9999999999999995E-4</v>
      </c>
      <c r="G34" s="37">
        <f t="shared" si="0"/>
        <v>-1.4169626657807988E-2</v>
      </c>
      <c r="H34" s="37">
        <f t="shared" si="1"/>
        <v>2.2053577219952455E-3</v>
      </c>
      <c r="J34" s="24">
        <v>1.7999999999999999E-2</v>
      </c>
      <c r="K34" s="8" t="s">
        <v>2171</v>
      </c>
      <c r="L34" s="8">
        <v>40</v>
      </c>
      <c r="M34" s="50">
        <f t="shared" si="2"/>
        <v>1.9782393669634024E-2</v>
      </c>
      <c r="N34" s="62">
        <f t="shared" si="4"/>
        <v>0.97230464886251244</v>
      </c>
      <c r="O34" s="8"/>
      <c r="P34" s="24">
        <v>2.5499999999999998E-2</v>
      </c>
      <c r="Q34" s="8" t="s">
        <v>2144</v>
      </c>
      <c r="R34" s="8">
        <v>28</v>
      </c>
      <c r="S34" s="50">
        <f t="shared" si="3"/>
        <v>1.3847675568743818E-2</v>
      </c>
      <c r="T34" s="62">
        <f t="shared" si="5"/>
        <v>0.94559841740850625</v>
      </c>
    </row>
    <row r="35" spans="1:20">
      <c r="A35" s="2" t="s">
        <v>37</v>
      </c>
      <c r="B35" s="6">
        <v>7.7274000000000003</v>
      </c>
      <c r="C35" s="4">
        <v>7.8266</v>
      </c>
      <c r="D35" s="4">
        <v>7.8398000000000003</v>
      </c>
      <c r="E35" s="4">
        <v>7.71</v>
      </c>
      <c r="F35" s="7">
        <v>-1.2999999999999999E-2</v>
      </c>
      <c r="G35" s="37">
        <f t="shared" si="0"/>
        <v>-4.7252340267936839E-4</v>
      </c>
      <c r="H35" s="37">
        <f t="shared" si="1"/>
        <v>1.6835278858625208E-2</v>
      </c>
      <c r="J35" s="24">
        <v>2.1000000000000001E-2</v>
      </c>
      <c r="K35" s="8" t="s">
        <v>2172</v>
      </c>
      <c r="L35" s="8">
        <v>22</v>
      </c>
      <c r="M35" s="50">
        <f t="shared" si="2"/>
        <v>1.0880316518298714E-2</v>
      </c>
      <c r="N35" s="62">
        <f t="shared" si="4"/>
        <v>0.98318496538081113</v>
      </c>
      <c r="O35" s="8"/>
      <c r="P35" s="24">
        <v>2.7E-2</v>
      </c>
      <c r="Q35" s="8" t="s">
        <v>2146</v>
      </c>
      <c r="R35" s="8">
        <v>15</v>
      </c>
      <c r="S35" s="50">
        <f t="shared" si="3"/>
        <v>7.4183976261127599E-3</v>
      </c>
      <c r="T35" s="62">
        <f t="shared" si="5"/>
        <v>0.95301681503461899</v>
      </c>
    </row>
    <row r="36" spans="1:20">
      <c r="A36" s="2" t="s">
        <v>38</v>
      </c>
      <c r="B36" s="6">
        <v>7.8289999999999997</v>
      </c>
      <c r="C36" s="4">
        <v>7.8303000000000003</v>
      </c>
      <c r="D36" s="4">
        <v>7.8615000000000004</v>
      </c>
      <c r="E36" s="4">
        <v>7.7619999999999996</v>
      </c>
      <c r="F36" s="7">
        <v>-5.0000000000000001E-4</v>
      </c>
      <c r="G36" s="37">
        <f t="shared" si="0"/>
        <v>1.3565465018445409E-2</v>
      </c>
      <c r="H36" s="37">
        <f t="shared" si="1"/>
        <v>1.2818861118268592E-2</v>
      </c>
      <c r="J36" s="24">
        <v>2.4E-2</v>
      </c>
      <c r="K36" s="8" t="s">
        <v>2173</v>
      </c>
      <c r="L36" s="8">
        <v>13</v>
      </c>
      <c r="M36" s="50">
        <f t="shared" si="2"/>
        <v>6.429277942631058E-3</v>
      </c>
      <c r="N36" s="62">
        <f t="shared" si="4"/>
        <v>0.98961424332344217</v>
      </c>
      <c r="O36" s="8"/>
      <c r="P36" s="24">
        <v>2.8500000000000001E-2</v>
      </c>
      <c r="Q36" s="8" t="s">
        <v>2148</v>
      </c>
      <c r="R36" s="8">
        <v>25</v>
      </c>
      <c r="S36" s="50">
        <f t="shared" si="3"/>
        <v>1.2363996043521267E-2</v>
      </c>
      <c r="T36" s="62">
        <f t="shared" si="5"/>
        <v>0.96538081107814022</v>
      </c>
    </row>
    <row r="37" spans="1:20">
      <c r="A37" s="2" t="s">
        <v>39</v>
      </c>
      <c r="B37" s="3">
        <v>7.8327999999999998</v>
      </c>
      <c r="C37" s="4">
        <v>7.7255000000000003</v>
      </c>
      <c r="D37" s="4">
        <v>7.8350999999999997</v>
      </c>
      <c r="E37" s="4">
        <v>7.6970000000000001</v>
      </c>
      <c r="F37" s="5">
        <v>1.3599999999999999E-2</v>
      </c>
      <c r="G37" s="37">
        <f t="shared" si="0"/>
        <v>-1.0185778347213256E-2</v>
      </c>
      <c r="H37" s="37">
        <f t="shared" si="1"/>
        <v>1.7942055346238751E-2</v>
      </c>
      <c r="J37" s="24">
        <v>2.7E-2</v>
      </c>
      <c r="K37" s="8" t="s">
        <v>2174</v>
      </c>
      <c r="L37" s="8">
        <v>11</v>
      </c>
      <c r="M37" s="50">
        <f t="shared" si="2"/>
        <v>5.440158259149357E-3</v>
      </c>
      <c r="N37" s="62">
        <f t="shared" si="4"/>
        <v>0.99505440158259151</v>
      </c>
      <c r="O37" s="8"/>
      <c r="P37" s="24">
        <v>0.03</v>
      </c>
      <c r="Q37" s="8" t="s">
        <v>2150</v>
      </c>
      <c r="R37" s="8">
        <v>11</v>
      </c>
      <c r="S37" s="50">
        <f t="shared" si="3"/>
        <v>5.440158259149357E-3</v>
      </c>
      <c r="T37" s="62">
        <f t="shared" si="5"/>
        <v>0.97082096933728956</v>
      </c>
    </row>
    <row r="38" spans="1:20">
      <c r="A38" s="2" t="s">
        <v>40</v>
      </c>
      <c r="B38" s="6">
        <v>7.7279999999999998</v>
      </c>
      <c r="C38" s="4">
        <v>7.8049999999999997</v>
      </c>
      <c r="D38" s="4">
        <v>7.8151999999999999</v>
      </c>
      <c r="E38" s="4">
        <v>7.6938000000000004</v>
      </c>
      <c r="F38" s="7">
        <v>-0.01</v>
      </c>
      <c r="G38" s="37">
        <f t="shared" si="0"/>
        <v>3.7939682335540658E-3</v>
      </c>
      <c r="H38" s="37">
        <f t="shared" si="1"/>
        <v>1.5778938885856079E-2</v>
      </c>
      <c r="J38" s="24">
        <v>0.03</v>
      </c>
      <c r="K38" s="8" t="s">
        <v>2175</v>
      </c>
      <c r="L38" s="8">
        <v>4</v>
      </c>
      <c r="M38" s="50">
        <f t="shared" si="2"/>
        <v>1.9782393669634025E-3</v>
      </c>
      <c r="N38" s="62">
        <f t="shared" si="4"/>
        <v>0.9970326409495549</v>
      </c>
      <c r="O38" s="8"/>
      <c r="P38" s="24">
        <v>3.15E-2</v>
      </c>
      <c r="Q38" s="8" t="s">
        <v>2152</v>
      </c>
      <c r="R38" s="8">
        <v>12</v>
      </c>
      <c r="S38" s="50">
        <f t="shared" si="3"/>
        <v>5.9347181008902079E-3</v>
      </c>
      <c r="T38" s="62">
        <f t="shared" si="5"/>
        <v>0.97675568743817975</v>
      </c>
    </row>
    <row r="39" spans="1:20">
      <c r="A39" s="2" t="s">
        <v>41</v>
      </c>
      <c r="B39" s="3">
        <v>7.8059000000000003</v>
      </c>
      <c r="C39" s="4">
        <v>7.7755000000000001</v>
      </c>
      <c r="D39" s="4">
        <v>7.8120000000000003</v>
      </c>
      <c r="E39" s="4">
        <v>7.7350000000000003</v>
      </c>
      <c r="F39" s="5">
        <v>6.9999999999999999E-4</v>
      </c>
      <c r="G39" s="37">
        <f t="shared" si="0"/>
        <v>-3.2943649694918233E-3</v>
      </c>
      <c r="H39" s="37">
        <f t="shared" si="1"/>
        <v>9.9547511312217136E-3</v>
      </c>
      <c r="J39" s="24"/>
      <c r="K39" s="8" t="s">
        <v>2176</v>
      </c>
      <c r="L39" s="8">
        <v>6</v>
      </c>
      <c r="M39" s="50">
        <f t="shared" si="2"/>
        <v>2.967359050445104E-3</v>
      </c>
      <c r="N39" s="62">
        <f t="shared" si="4"/>
        <v>1</v>
      </c>
      <c r="O39" s="8"/>
      <c r="P39" s="24"/>
      <c r="Q39" s="8" t="s">
        <v>2154</v>
      </c>
      <c r="R39" s="8">
        <v>48</v>
      </c>
      <c r="S39" s="50">
        <f t="shared" si="3"/>
        <v>2.3738872403560832E-2</v>
      </c>
      <c r="T39" s="62">
        <f t="shared" si="5"/>
        <v>1.0004945598417405</v>
      </c>
    </row>
    <row r="40" spans="1:20">
      <c r="A40" s="2" t="s">
        <v>42</v>
      </c>
      <c r="B40" s="3">
        <v>7.8003</v>
      </c>
      <c r="C40" s="4">
        <v>7.8011999999999997</v>
      </c>
      <c r="D40" s="4">
        <v>7.85</v>
      </c>
      <c r="E40" s="4">
        <v>7.7946</v>
      </c>
      <c r="F40" s="5">
        <v>3.8E-3</v>
      </c>
      <c r="G40" s="37">
        <f t="shared" si="0"/>
        <v>1.9711387639861886E-2</v>
      </c>
      <c r="H40" s="37">
        <f t="shared" si="1"/>
        <v>7.1074846688732804E-3</v>
      </c>
      <c r="J40" s="19"/>
      <c r="K40" s="20"/>
      <c r="L40" s="20"/>
      <c r="M40" s="20"/>
      <c r="N40" s="15"/>
      <c r="O40" s="20"/>
      <c r="P40" s="19"/>
      <c r="Q40" s="20"/>
      <c r="R40" s="20"/>
      <c r="S40" s="35"/>
      <c r="T40" s="58"/>
    </row>
    <row r="41" spans="1:20" ht="15.75" thickBot="1">
      <c r="A41" s="2" t="s">
        <v>43</v>
      </c>
      <c r="B41" s="3">
        <v>7.7710999999999997</v>
      </c>
      <c r="C41" s="4">
        <v>7.6504000000000003</v>
      </c>
      <c r="D41" s="4">
        <v>7.8021000000000003</v>
      </c>
      <c r="E41" s="4">
        <v>7.625</v>
      </c>
      <c r="F41" s="5">
        <v>1.55E-2</v>
      </c>
      <c r="G41" s="37">
        <f t="shared" si="0"/>
        <v>8.4893224360664387E-3</v>
      </c>
      <c r="H41" s="37">
        <f t="shared" si="1"/>
        <v>2.3226229508196757E-2</v>
      </c>
      <c r="J41" s="21"/>
      <c r="K41" s="22"/>
      <c r="L41" s="22"/>
      <c r="M41" s="22"/>
      <c r="N41" s="23"/>
      <c r="O41" s="22"/>
      <c r="P41" s="21"/>
      <c r="Q41" s="22"/>
      <c r="R41" s="22"/>
      <c r="S41" s="63"/>
      <c r="T41" s="64"/>
    </row>
    <row r="42" spans="1:20">
      <c r="A42" s="2" t="s">
        <v>44</v>
      </c>
      <c r="B42" s="3">
        <v>7.6524999999999999</v>
      </c>
      <c r="C42" s="4">
        <v>7.5860000000000003</v>
      </c>
      <c r="D42" s="4">
        <v>7.6872999999999996</v>
      </c>
      <c r="E42" s="4">
        <v>7.5636000000000001</v>
      </c>
      <c r="F42" s="5">
        <v>8.3999999999999995E-3</v>
      </c>
      <c r="G42" s="37">
        <f t="shared" si="0"/>
        <v>-1.1132257475819266E-2</v>
      </c>
      <c r="H42" s="37">
        <f t="shared" si="1"/>
        <v>1.6354645935797697E-2</v>
      </c>
    </row>
    <row r="43" spans="1:20">
      <c r="A43" s="2" t="s">
        <v>45</v>
      </c>
      <c r="B43" s="6">
        <v>7.5884999999999998</v>
      </c>
      <c r="C43" s="4">
        <v>7.6714000000000002</v>
      </c>
      <c r="D43" s="4">
        <v>7.6936999999999998</v>
      </c>
      <c r="E43" s="4">
        <v>7.5449999999999999</v>
      </c>
      <c r="F43" s="7">
        <v>-1.09E-2</v>
      </c>
      <c r="G43" s="37">
        <f t="shared" si="0"/>
        <v>6.2964031796836108E-3</v>
      </c>
      <c r="H43" s="37">
        <f t="shared" si="1"/>
        <v>1.9708416169648753E-2</v>
      </c>
    </row>
    <row r="44" spans="1:20">
      <c r="A44" s="2" t="s">
        <v>46</v>
      </c>
      <c r="B44" s="3">
        <v>7.6722000000000001</v>
      </c>
      <c r="C44" s="4">
        <v>7.6234000000000002</v>
      </c>
      <c r="D44" s="4">
        <v>7.6967999999999996</v>
      </c>
      <c r="E44" s="4">
        <v>7.5803000000000003</v>
      </c>
      <c r="F44" s="5">
        <v>6.4000000000000003E-3</v>
      </c>
      <c r="G44" s="37">
        <f t="shared" si="0"/>
        <v>8.6130479075982903E-3</v>
      </c>
      <c r="H44" s="37">
        <f t="shared" si="1"/>
        <v>1.5368784876587915E-2</v>
      </c>
      <c r="J44" s="25" t="s">
        <v>2047</v>
      </c>
      <c r="K44" s="9">
        <v>6.1664357176587584E-3</v>
      </c>
      <c r="P44" s="33"/>
      <c r="Q44" s="34"/>
      <c r="R44" s="35"/>
      <c r="S44" s="35"/>
    </row>
    <row r="45" spans="1:20">
      <c r="A45" s="2" t="s">
        <v>47</v>
      </c>
      <c r="B45" s="3">
        <v>7.6233000000000004</v>
      </c>
      <c r="C45" s="4">
        <v>7.5583</v>
      </c>
      <c r="D45" s="4">
        <v>7.6764999999999999</v>
      </c>
      <c r="E45" s="4">
        <v>7.5462999999999996</v>
      </c>
      <c r="F45" s="5">
        <v>8.3000000000000001E-3</v>
      </c>
      <c r="G45" s="37">
        <f t="shared" si="0"/>
        <v>-1.9841794756475791E-4</v>
      </c>
      <c r="H45" s="37">
        <f t="shared" si="1"/>
        <v>1.7253488464545583E-2</v>
      </c>
      <c r="J45" s="25" t="s">
        <v>2048</v>
      </c>
      <c r="K45" s="9">
        <v>-5.3868261326478839E-3</v>
      </c>
      <c r="P45" s="33"/>
      <c r="Q45" s="34"/>
      <c r="R45" s="35"/>
      <c r="S45" s="35"/>
    </row>
    <row r="46" spans="1:20">
      <c r="A46" s="2" t="s">
        <v>48</v>
      </c>
      <c r="B46" s="3">
        <v>7.5602</v>
      </c>
      <c r="C46" s="4">
        <v>7.5598000000000001</v>
      </c>
      <c r="D46" s="4">
        <v>7.5670000000000002</v>
      </c>
      <c r="E46" s="4">
        <v>7.5518000000000001</v>
      </c>
      <c r="F46" s="5">
        <v>1E-3</v>
      </c>
      <c r="G46" s="37">
        <f t="shared" si="0"/>
        <v>-2.2700277154546499E-3</v>
      </c>
      <c r="H46" s="37">
        <f t="shared" si="1"/>
        <v>2.0127651685690963E-3</v>
      </c>
      <c r="J46" s="25"/>
      <c r="L46" t="s">
        <v>3</v>
      </c>
      <c r="P46" s="33"/>
      <c r="Q46" s="35"/>
      <c r="R46" s="35"/>
      <c r="S46" s="35"/>
    </row>
    <row r="47" spans="1:20">
      <c r="A47" s="2" t="s">
        <v>49</v>
      </c>
      <c r="B47" s="6">
        <v>7.5525000000000002</v>
      </c>
      <c r="C47" s="4">
        <v>7.577</v>
      </c>
      <c r="D47" s="4">
        <v>7.7454999999999998</v>
      </c>
      <c r="E47" s="4">
        <v>7.5391000000000004</v>
      </c>
      <c r="F47" s="7">
        <v>-3.3999999999999998E-3</v>
      </c>
      <c r="G47" s="37">
        <f t="shared" si="0"/>
        <v>-5.6299951442932818E-3</v>
      </c>
      <c r="H47" s="37">
        <f t="shared" si="1"/>
        <v>2.7377273149314835E-2</v>
      </c>
      <c r="J47" s="25" t="s">
        <v>2049</v>
      </c>
      <c r="K47">
        <v>974</v>
      </c>
      <c r="L47" s="9">
        <f>K47/$K$15</f>
        <v>0.48170128585558852</v>
      </c>
      <c r="P47" s="33"/>
      <c r="Q47" s="35"/>
      <c r="R47" s="34"/>
      <c r="S47" s="35"/>
    </row>
    <row r="48" spans="1:20">
      <c r="A48" s="2" t="s">
        <v>50</v>
      </c>
      <c r="B48" s="6">
        <v>7.5785999999999998</v>
      </c>
      <c r="C48" s="4">
        <v>7.6199000000000003</v>
      </c>
      <c r="D48" s="4">
        <v>7.7586000000000004</v>
      </c>
      <c r="E48" s="4">
        <v>7.5726000000000004</v>
      </c>
      <c r="F48" s="7">
        <v>-5.5999999999999999E-3</v>
      </c>
      <c r="G48" s="37">
        <f t="shared" si="0"/>
        <v>-1.7408348270125957E-2</v>
      </c>
      <c r="H48" s="37">
        <f t="shared" si="1"/>
        <v>2.4562237540606918E-2</v>
      </c>
      <c r="J48" s="25" t="s">
        <v>2050</v>
      </c>
      <c r="K48">
        <v>1043</v>
      </c>
      <c r="L48" s="9">
        <f t="shared" ref="L48:L49" si="6">K48/$K$15</f>
        <v>0.51582591493570717</v>
      </c>
      <c r="P48" s="33"/>
      <c r="Q48" s="35"/>
      <c r="R48" s="34"/>
      <c r="S48" s="35"/>
    </row>
    <row r="49" spans="1:19">
      <c r="A49" s="2" t="s">
        <v>51</v>
      </c>
      <c r="B49" s="6">
        <v>7.6214000000000004</v>
      </c>
      <c r="C49" s="4">
        <v>7.7549000000000001</v>
      </c>
      <c r="D49" s="4">
        <v>7.7767999999999997</v>
      </c>
      <c r="E49" s="4">
        <v>7.6153000000000004</v>
      </c>
      <c r="F49" s="7">
        <v>-1.77E-2</v>
      </c>
      <c r="G49" s="37">
        <f t="shared" si="0"/>
        <v>1.3428885015171724E-3</v>
      </c>
      <c r="H49" s="37">
        <f t="shared" si="1"/>
        <v>2.1207306343807769E-2</v>
      </c>
      <c r="J49" s="25" t="s">
        <v>2051</v>
      </c>
      <c r="K49">
        <v>5</v>
      </c>
      <c r="L49" s="9">
        <f t="shared" si="6"/>
        <v>2.472799208704253E-3</v>
      </c>
      <c r="P49" s="33"/>
      <c r="Q49" s="35"/>
      <c r="R49" s="34"/>
      <c r="S49" s="35"/>
    </row>
    <row r="50" spans="1:19">
      <c r="A50" s="2" t="s">
        <v>52</v>
      </c>
      <c r="B50" s="3">
        <v>7.7586000000000004</v>
      </c>
      <c r="C50" s="4">
        <v>7.7445000000000004</v>
      </c>
      <c r="D50" s="4">
        <v>7.7694999999999999</v>
      </c>
      <c r="E50" s="4">
        <v>7.6951000000000001</v>
      </c>
      <c r="F50" s="5">
        <v>1.6999999999999999E-3</v>
      </c>
      <c r="G50" s="37">
        <f t="shared" si="0"/>
        <v>1.0991736616059429E-2</v>
      </c>
      <c r="H50" s="37">
        <f t="shared" si="1"/>
        <v>9.6684903380072768E-3</v>
      </c>
      <c r="J50" s="25"/>
      <c r="P50" s="33"/>
      <c r="Q50" s="35"/>
      <c r="R50" s="35"/>
      <c r="S50" s="35"/>
    </row>
    <row r="51" spans="1:19">
      <c r="A51" s="2" t="s">
        <v>53</v>
      </c>
      <c r="B51" s="3">
        <v>7.7454999999999998</v>
      </c>
      <c r="C51" s="4">
        <v>7.6603000000000003</v>
      </c>
      <c r="D51" s="4">
        <v>7.7648000000000001</v>
      </c>
      <c r="E51" s="4">
        <v>7.6382000000000003</v>
      </c>
      <c r="F51" s="5">
        <v>1.2200000000000001E-2</v>
      </c>
      <c r="G51" s="37">
        <f t="shared" si="0"/>
        <v>1.0846837428123623E-3</v>
      </c>
      <c r="H51" s="37">
        <f t="shared" si="1"/>
        <v>1.6574585635359091E-2</v>
      </c>
      <c r="J51" s="25" t="s">
        <v>2052</v>
      </c>
      <c r="K51" s="9">
        <f>L47*K44</f>
        <v>2.9703800143420526E-3</v>
      </c>
      <c r="P51" s="33"/>
      <c r="Q51" s="34"/>
      <c r="R51" s="35"/>
      <c r="S51" s="35"/>
    </row>
    <row r="52" spans="1:19">
      <c r="A52" s="2" t="s">
        <v>54</v>
      </c>
      <c r="B52" s="6">
        <v>7.6524999999999999</v>
      </c>
      <c r="C52" s="4">
        <v>7.6520000000000001</v>
      </c>
      <c r="D52" s="4">
        <v>7.6638000000000002</v>
      </c>
      <c r="E52" s="4">
        <v>7.6436999999999999</v>
      </c>
      <c r="F52" s="7">
        <v>-1.1000000000000001E-3</v>
      </c>
      <c r="G52" s="37">
        <f t="shared" si="0"/>
        <v>4.2258326990210308E-3</v>
      </c>
      <c r="H52" s="37">
        <f t="shared" si="1"/>
        <v>2.6296165469602718E-3</v>
      </c>
      <c r="J52" s="25" t="s">
        <v>2053</v>
      </c>
      <c r="K52" s="9">
        <f>L48*K45</f>
        <v>-2.778664518472672E-3</v>
      </c>
      <c r="P52" s="33"/>
      <c r="Q52" s="34"/>
      <c r="R52" s="35"/>
      <c r="S52" s="35"/>
    </row>
    <row r="53" spans="1:19">
      <c r="A53" s="2" t="s">
        <v>55</v>
      </c>
      <c r="B53" s="3">
        <v>7.6612</v>
      </c>
      <c r="C53" s="4">
        <v>7.6197999999999997</v>
      </c>
      <c r="D53" s="4">
        <v>7.6965000000000003</v>
      </c>
      <c r="E53" s="4">
        <v>7.6079999999999997</v>
      </c>
      <c r="F53" s="5">
        <v>5.1000000000000004E-3</v>
      </c>
      <c r="G53" s="37">
        <f t="shared" si="0"/>
        <v>-1.0788144724714063E-2</v>
      </c>
      <c r="H53" s="37">
        <f t="shared" si="1"/>
        <v>1.163249211356476E-2</v>
      </c>
      <c r="P53" s="35"/>
      <c r="Q53" s="35"/>
      <c r="R53" s="35"/>
      <c r="S53" s="35"/>
    </row>
    <row r="54" spans="1:19">
      <c r="A54" s="2" t="s">
        <v>56</v>
      </c>
      <c r="B54" s="6">
        <v>7.6222000000000003</v>
      </c>
      <c r="C54" s="4">
        <v>7.7028999999999996</v>
      </c>
      <c r="D54" s="4">
        <v>7.7121000000000004</v>
      </c>
      <c r="E54" s="4">
        <v>7.5932000000000004</v>
      </c>
      <c r="F54" s="7">
        <v>-1.0699999999999999E-2</v>
      </c>
      <c r="G54" s="37">
        <f t="shared" si="0"/>
        <v>-5.3073347107438192E-3</v>
      </c>
      <c r="H54" s="37">
        <f t="shared" si="1"/>
        <v>1.5658747300215981E-2</v>
      </c>
      <c r="J54" s="26" t="s">
        <v>2054</v>
      </c>
      <c r="K54" s="27">
        <v>1</v>
      </c>
      <c r="L54" s="27">
        <v>2</v>
      </c>
      <c r="M54" s="27">
        <v>3</v>
      </c>
      <c r="N54" s="35"/>
      <c r="P54" s="33"/>
      <c r="Q54" s="35"/>
      <c r="R54" s="35"/>
      <c r="S54" s="35"/>
    </row>
    <row r="55" spans="1:19">
      <c r="A55" s="2" t="s">
        <v>57</v>
      </c>
      <c r="B55" s="6">
        <v>7.7049000000000003</v>
      </c>
      <c r="C55" s="4">
        <v>7.7439999999999998</v>
      </c>
      <c r="D55" s="4">
        <v>7.843</v>
      </c>
      <c r="E55" s="4">
        <v>7.6641000000000004</v>
      </c>
      <c r="F55" s="7">
        <v>-5.4000000000000003E-3</v>
      </c>
      <c r="G55" s="37">
        <f t="shared" si="0"/>
        <v>1.4090409093289992E-2</v>
      </c>
      <c r="H55" s="37">
        <f t="shared" si="1"/>
        <v>2.3342597304314872E-2</v>
      </c>
      <c r="J55" s="28" t="s">
        <v>2055</v>
      </c>
      <c r="K55" s="30">
        <f>$K$4+(K$54*$K$7)</f>
        <v>8.5565491197782482E-3</v>
      </c>
      <c r="L55" s="30">
        <f t="shared" ref="L55:M55" si="7">$K$4+(L$54*$K$7)</f>
        <v>1.6921382743687118E-2</v>
      </c>
      <c r="M55" s="30">
        <f t="shared" si="7"/>
        <v>2.5286216367595989E-2</v>
      </c>
      <c r="N55" s="37"/>
      <c r="P55" s="36"/>
      <c r="Q55" s="37"/>
      <c r="R55" s="37"/>
      <c r="S55" s="37"/>
    </row>
    <row r="56" spans="1:19">
      <c r="A56" s="2" t="s">
        <v>58</v>
      </c>
      <c r="B56" s="3">
        <v>7.7468000000000004</v>
      </c>
      <c r="C56" s="4">
        <v>7.6364000000000001</v>
      </c>
      <c r="D56" s="4">
        <v>7.7622999999999998</v>
      </c>
      <c r="E56" s="4">
        <v>7.6003999999999996</v>
      </c>
      <c r="F56" s="5">
        <v>1.4200000000000001E-2</v>
      </c>
      <c r="G56" s="37">
        <f t="shared" si="0"/>
        <v>5.9410114209687004E-3</v>
      </c>
      <c r="H56" s="37">
        <f t="shared" si="1"/>
        <v>2.1301510446818609E-2</v>
      </c>
      <c r="J56" s="28" t="s">
        <v>2056</v>
      </c>
      <c r="K56" s="30">
        <f>$K$4-(K$54*$K$7)</f>
        <v>-8.173118128039494E-3</v>
      </c>
      <c r="L56" s="30">
        <f t="shared" ref="L56:M56" si="8">$K$4-(L$54*$K$7)</f>
        <v>-1.6537951751948367E-2</v>
      </c>
      <c r="M56" s="30">
        <f t="shared" si="8"/>
        <v>-2.4902785375857238E-2</v>
      </c>
      <c r="N56" s="37"/>
      <c r="P56" s="36"/>
      <c r="Q56" s="37"/>
      <c r="R56" s="37"/>
      <c r="S56" s="37"/>
    </row>
    <row r="57" spans="1:19">
      <c r="A57" s="2" t="s">
        <v>59</v>
      </c>
      <c r="B57" s="3">
        <v>7.6383999999999999</v>
      </c>
      <c r="C57" s="4">
        <v>7.5913000000000004</v>
      </c>
      <c r="D57" s="4">
        <v>7.6779000000000002</v>
      </c>
      <c r="E57" s="4">
        <v>7.5788000000000002</v>
      </c>
      <c r="F57" s="5">
        <v>3.7000000000000002E-3</v>
      </c>
      <c r="G57" s="37">
        <f t="shared" si="0"/>
        <v>-4.4718965562461736E-3</v>
      </c>
      <c r="H57" s="37">
        <f t="shared" si="1"/>
        <v>1.3075948699002476E-2</v>
      </c>
      <c r="P57" s="35"/>
      <c r="Q57" s="35"/>
      <c r="R57" s="35"/>
      <c r="S57" s="35"/>
    </row>
    <row r="58" spans="1:19">
      <c r="A58" s="2" t="s">
        <v>60</v>
      </c>
      <c r="B58" s="3">
        <v>7.6105999999999998</v>
      </c>
      <c r="C58" s="4">
        <v>7.6254</v>
      </c>
      <c r="D58" s="4">
        <v>7.6554000000000002</v>
      </c>
      <c r="E58" s="4">
        <v>7.6083999999999996</v>
      </c>
      <c r="F58" s="5">
        <v>2.3E-3</v>
      </c>
      <c r="G58" s="37">
        <f t="shared" si="0"/>
        <v>2.3502409298954349E-2</v>
      </c>
      <c r="H58" s="37">
        <f t="shared" si="1"/>
        <v>6.1773828925924769E-3</v>
      </c>
      <c r="J58" s="26" t="s">
        <v>2057</v>
      </c>
      <c r="K58" s="26">
        <v>1</v>
      </c>
      <c r="L58" s="26">
        <v>2</v>
      </c>
      <c r="M58" s="26">
        <v>3</v>
      </c>
      <c r="N58" s="33"/>
      <c r="P58" s="33"/>
      <c r="Q58" s="33"/>
      <c r="R58" s="33"/>
      <c r="S58" s="33"/>
    </row>
    <row r="59" spans="1:19">
      <c r="A59" s="2" t="s">
        <v>61</v>
      </c>
      <c r="B59" s="3">
        <v>7.5933000000000002</v>
      </c>
      <c r="C59" s="4">
        <v>7.4503000000000004</v>
      </c>
      <c r="D59" s="4">
        <v>7.5997000000000003</v>
      </c>
      <c r="E59" s="4">
        <v>7.4467999999999996</v>
      </c>
      <c r="F59" s="5">
        <v>1.8800000000000001E-2</v>
      </c>
      <c r="G59" s="37">
        <f t="shared" si="0"/>
        <v>-2.9041755888651031E-3</v>
      </c>
      <c r="H59" s="37">
        <f t="shared" si="1"/>
        <v>2.0532309179782014E-2</v>
      </c>
      <c r="J59" s="26" t="s">
        <v>2058</v>
      </c>
      <c r="K59" s="31">
        <v>1551</v>
      </c>
      <c r="L59" s="31">
        <v>1906</v>
      </c>
      <c r="M59" s="31">
        <v>1993</v>
      </c>
      <c r="N59" s="38"/>
      <c r="P59" s="33"/>
      <c r="Q59" s="38"/>
      <c r="R59" s="38"/>
      <c r="S59" s="38"/>
    </row>
    <row r="60" spans="1:19">
      <c r="A60" s="2" t="s">
        <v>62</v>
      </c>
      <c r="B60" s="6">
        <v>7.4535</v>
      </c>
      <c r="C60" s="4">
        <v>7.4720000000000004</v>
      </c>
      <c r="D60" s="4">
        <v>7.4744999999999999</v>
      </c>
      <c r="E60" s="4">
        <v>7.45</v>
      </c>
      <c r="F60" s="7">
        <v>-2.7000000000000001E-3</v>
      </c>
      <c r="G60" s="37">
        <f t="shared" si="0"/>
        <v>5.7204387913049907E-3</v>
      </c>
      <c r="H60" s="37">
        <f t="shared" si="1"/>
        <v>3.2885906040268113E-3</v>
      </c>
      <c r="J60" s="26" t="s">
        <v>2059</v>
      </c>
      <c r="K60" s="31">
        <v>1379.0040000000001</v>
      </c>
      <c r="L60" s="31">
        <v>1928.9879999999998</v>
      </c>
      <c r="M60" s="31">
        <v>2017.9559999999999</v>
      </c>
      <c r="N60" s="38"/>
      <c r="P60" s="33"/>
      <c r="Q60" s="38"/>
      <c r="R60" s="38"/>
      <c r="S60" s="38"/>
    </row>
    <row r="61" spans="1:19">
      <c r="A61" s="2" t="s">
        <v>63</v>
      </c>
      <c r="B61" s="3">
        <v>7.4740000000000002</v>
      </c>
      <c r="C61" s="4">
        <v>7.4295</v>
      </c>
      <c r="D61" s="4">
        <v>7.5033000000000003</v>
      </c>
      <c r="E61" s="4">
        <v>7.3840000000000003</v>
      </c>
      <c r="F61" s="5">
        <v>5.7000000000000002E-3</v>
      </c>
      <c r="G61" s="37">
        <f t="shared" si="0"/>
        <v>-4.3954276831539791E-3</v>
      </c>
      <c r="H61" s="37">
        <f t="shared" si="1"/>
        <v>1.6156554712892734E-2</v>
      </c>
      <c r="J61" s="26" t="s">
        <v>2060</v>
      </c>
      <c r="K61" s="29">
        <f>K59/$K$15</f>
        <v>0.76706231454005935</v>
      </c>
      <c r="L61" s="29">
        <f t="shared" ref="L61:M61" si="9">L59/$K$15</f>
        <v>0.94263105835806138</v>
      </c>
      <c r="M61" s="29">
        <f t="shared" si="9"/>
        <v>0.98565776458951537</v>
      </c>
      <c r="N61" s="34"/>
      <c r="P61" s="33"/>
      <c r="Q61" s="34"/>
      <c r="R61" s="34"/>
      <c r="S61" s="34"/>
    </row>
    <row r="62" spans="1:19">
      <c r="A62" s="2" t="s">
        <v>64</v>
      </c>
      <c r="B62" s="6">
        <v>7.4320000000000004</v>
      </c>
      <c r="C62" s="4">
        <v>7.4622999999999999</v>
      </c>
      <c r="D62" s="4">
        <v>7.4835000000000003</v>
      </c>
      <c r="E62" s="4">
        <v>7.3979999999999997</v>
      </c>
      <c r="F62" s="7">
        <v>-3.8E-3</v>
      </c>
      <c r="G62" s="37">
        <f t="shared" si="0"/>
        <v>-1.0174165651481346E-3</v>
      </c>
      <c r="H62" s="37">
        <f t="shared" si="1"/>
        <v>1.1557177615571854E-2</v>
      </c>
      <c r="J62" s="26" t="s">
        <v>2061</v>
      </c>
      <c r="K62" s="29">
        <v>0.68200000000000005</v>
      </c>
      <c r="L62" s="29">
        <v>0.95399999999999996</v>
      </c>
      <c r="M62" s="29">
        <v>0.998</v>
      </c>
      <c r="N62" s="34"/>
      <c r="P62" s="33"/>
      <c r="Q62" s="34"/>
      <c r="R62" s="34"/>
      <c r="S62" s="34"/>
    </row>
    <row r="63" spans="1:19">
      <c r="A63" s="2" t="s">
        <v>65</v>
      </c>
      <c r="B63" s="6">
        <v>7.4604999999999997</v>
      </c>
      <c r="C63" s="4">
        <v>7.4699</v>
      </c>
      <c r="D63" s="4">
        <v>7.5164</v>
      </c>
      <c r="E63" s="4">
        <v>7.4023000000000003</v>
      </c>
      <c r="F63" s="7">
        <v>-6.9999999999999999E-4</v>
      </c>
      <c r="G63" s="37">
        <f t="shared" si="0"/>
        <v>-3.2118624787545144E-4</v>
      </c>
      <c r="H63" s="37">
        <f t="shared" si="1"/>
        <v>1.5414128041284418E-2</v>
      </c>
    </row>
    <row r="64" spans="1:19">
      <c r="A64" s="2" t="s">
        <v>66</v>
      </c>
      <c r="B64" s="6">
        <v>7.4660000000000002</v>
      </c>
      <c r="C64" s="4">
        <v>7.4722999999999997</v>
      </c>
      <c r="D64" s="4">
        <v>7.4797000000000002</v>
      </c>
      <c r="E64" s="4">
        <v>7.4569999999999999</v>
      </c>
      <c r="F64" s="7">
        <v>-2.0000000000000001E-4</v>
      </c>
      <c r="G64" s="37">
        <f t="shared" si="0"/>
        <v>5.1114429065277651E-3</v>
      </c>
      <c r="H64" s="37">
        <f t="shared" si="1"/>
        <v>3.0441196191498439E-3</v>
      </c>
    </row>
    <row r="65" spans="1:8">
      <c r="A65" s="2" t="s">
        <v>67</v>
      </c>
      <c r="B65" s="3">
        <v>7.4673999999999996</v>
      </c>
      <c r="C65" s="4">
        <v>7.4343000000000004</v>
      </c>
      <c r="D65" s="4">
        <v>7.4904000000000002</v>
      </c>
      <c r="E65" s="4">
        <v>7.4210000000000003</v>
      </c>
      <c r="F65" s="5">
        <v>4.1999999999999997E-3</v>
      </c>
      <c r="G65" s="37">
        <f t="shared" si="0"/>
        <v>-2.1207769023234039E-3</v>
      </c>
      <c r="H65" s="37">
        <f t="shared" si="1"/>
        <v>9.3518393747473259E-3</v>
      </c>
    </row>
    <row r="66" spans="1:8">
      <c r="A66" s="2" t="s">
        <v>68</v>
      </c>
      <c r="B66" s="6">
        <v>7.4359999999999999</v>
      </c>
      <c r="C66" s="4">
        <v>7.4500999999999999</v>
      </c>
      <c r="D66" s="4">
        <v>7.4592999999999998</v>
      </c>
      <c r="E66" s="4">
        <v>7.4260999999999999</v>
      </c>
      <c r="F66" s="7">
        <v>-1.9E-3</v>
      </c>
      <c r="G66" s="37">
        <f t="shared" ref="G66:G129" si="10">(C66-C67)/C67</f>
        <v>9.5391643154646357E-4</v>
      </c>
      <c r="H66" s="37">
        <f t="shared" ref="H66:H129" si="11">(D66-E66)/E66</f>
        <v>4.4707181427667145E-3</v>
      </c>
    </row>
    <row r="67" spans="1:8">
      <c r="A67" s="2" t="s">
        <v>69</v>
      </c>
      <c r="B67" s="3">
        <v>7.4500999999999999</v>
      </c>
      <c r="C67" s="4">
        <v>7.4429999999999996</v>
      </c>
      <c r="D67" s="4">
        <v>7.5260999999999996</v>
      </c>
      <c r="E67" s="4">
        <v>7.4044999999999996</v>
      </c>
      <c r="F67" s="5">
        <v>1E-4</v>
      </c>
      <c r="G67" s="37">
        <f t="shared" si="10"/>
        <v>2.6943284386366124E-3</v>
      </c>
      <c r="H67" s="37">
        <f t="shared" si="11"/>
        <v>1.642244580998041E-2</v>
      </c>
    </row>
    <row r="68" spans="1:8">
      <c r="A68" s="2" t="s">
        <v>70</v>
      </c>
      <c r="B68" s="3">
        <v>7.4494999999999996</v>
      </c>
      <c r="C68" s="4">
        <v>7.423</v>
      </c>
      <c r="D68" s="4">
        <v>7.4615</v>
      </c>
      <c r="E68" s="4">
        <v>7.3613999999999997</v>
      </c>
      <c r="F68" s="5">
        <v>3.3999999999999998E-3</v>
      </c>
      <c r="G68" s="37">
        <f t="shared" si="10"/>
        <v>8.285791904373804E-3</v>
      </c>
      <c r="H68" s="37">
        <f t="shared" si="11"/>
        <v>1.3597956910370352E-2</v>
      </c>
    </row>
    <row r="69" spans="1:8">
      <c r="A69" s="2" t="s">
        <v>71</v>
      </c>
      <c r="B69" s="3">
        <v>7.4245000000000001</v>
      </c>
      <c r="C69" s="4">
        <v>7.3620000000000001</v>
      </c>
      <c r="D69" s="4">
        <v>7.4532999999999996</v>
      </c>
      <c r="E69" s="4">
        <v>7.3244999999999996</v>
      </c>
      <c r="F69" s="5">
        <v>6.1999999999999998E-3</v>
      </c>
      <c r="G69" s="37">
        <f t="shared" si="10"/>
        <v>-1.5867203710484919E-3</v>
      </c>
      <c r="H69" s="37">
        <f t="shared" si="11"/>
        <v>1.7584818076319206E-2</v>
      </c>
    </row>
    <row r="70" spans="1:8">
      <c r="A70" s="2" t="s">
        <v>72</v>
      </c>
      <c r="B70" s="3">
        <v>7.3791000000000002</v>
      </c>
      <c r="C70" s="4">
        <v>7.3737000000000004</v>
      </c>
      <c r="D70" s="4">
        <v>7.3810000000000002</v>
      </c>
      <c r="E70" s="4">
        <v>7.3704999999999998</v>
      </c>
      <c r="F70" s="5">
        <v>2E-3</v>
      </c>
      <c r="G70" s="37">
        <f t="shared" si="10"/>
        <v>-3.0555818449765058E-3</v>
      </c>
      <c r="H70" s="37">
        <f t="shared" si="11"/>
        <v>1.4245980598331725E-3</v>
      </c>
    </row>
    <row r="71" spans="1:8">
      <c r="A71" s="2" t="s">
        <v>73</v>
      </c>
      <c r="B71" s="6">
        <v>7.3643000000000001</v>
      </c>
      <c r="C71" s="4">
        <v>7.3963000000000001</v>
      </c>
      <c r="D71" s="4">
        <v>7.4089999999999998</v>
      </c>
      <c r="E71" s="4">
        <v>7.3192000000000004</v>
      </c>
      <c r="F71" s="7">
        <v>-4.5999999999999999E-3</v>
      </c>
      <c r="G71" s="37">
        <f t="shared" si="10"/>
        <v>-1.1748818365969146E-3</v>
      </c>
      <c r="H71" s="37">
        <f t="shared" si="11"/>
        <v>1.226910044813633E-2</v>
      </c>
    </row>
    <row r="72" spans="1:8">
      <c r="A72" s="2" t="s">
        <v>74</v>
      </c>
      <c r="B72" s="6">
        <v>7.3985000000000003</v>
      </c>
      <c r="C72" s="4">
        <v>7.4050000000000002</v>
      </c>
      <c r="D72" s="4">
        <v>7.4592000000000001</v>
      </c>
      <c r="E72" s="4">
        <v>7.3384</v>
      </c>
      <c r="F72" s="7">
        <v>-1.5E-3</v>
      </c>
      <c r="G72" s="37">
        <f t="shared" si="10"/>
        <v>-2.6533058574756403E-3</v>
      </c>
      <c r="H72" s="37">
        <f t="shared" si="11"/>
        <v>1.6461353973618229E-2</v>
      </c>
    </row>
    <row r="73" spans="1:8">
      <c r="A73" s="2" t="s">
        <v>75</v>
      </c>
      <c r="B73" s="6">
        <v>7.4095000000000004</v>
      </c>
      <c r="C73" s="4">
        <v>7.4246999999999996</v>
      </c>
      <c r="D73" s="4">
        <v>7.5858999999999996</v>
      </c>
      <c r="E73" s="4">
        <v>7.3014999999999999</v>
      </c>
      <c r="F73" s="7">
        <v>-2.2000000000000001E-3</v>
      </c>
      <c r="G73" s="37">
        <f t="shared" si="10"/>
        <v>-7.631853297334886E-3</v>
      </c>
      <c r="H73" s="37">
        <f t="shared" si="11"/>
        <v>3.8950900499897252E-2</v>
      </c>
    </row>
    <row r="74" spans="1:8">
      <c r="A74" s="2" t="s">
        <v>76</v>
      </c>
      <c r="B74" s="6">
        <v>7.4257999999999997</v>
      </c>
      <c r="C74" s="4">
        <v>7.4817999999999998</v>
      </c>
      <c r="D74" s="4">
        <v>7.8593000000000002</v>
      </c>
      <c r="E74" s="4">
        <v>7.4211999999999998</v>
      </c>
      <c r="F74" s="7">
        <v>-7.7999999999999996E-3</v>
      </c>
      <c r="G74" s="37">
        <f t="shared" si="10"/>
        <v>1.6397005882272941E-2</v>
      </c>
      <c r="H74" s="37">
        <f t="shared" si="11"/>
        <v>5.903357947501757E-2</v>
      </c>
    </row>
    <row r="75" spans="1:8">
      <c r="A75" s="2" t="s">
        <v>77</v>
      </c>
      <c r="B75" s="3">
        <v>7.484</v>
      </c>
      <c r="C75" s="4">
        <v>7.3611000000000004</v>
      </c>
      <c r="D75" s="4">
        <v>7.4863999999999997</v>
      </c>
      <c r="E75" s="4">
        <v>7.3377999999999997</v>
      </c>
      <c r="F75" s="5">
        <v>1.67E-2</v>
      </c>
      <c r="G75" s="37">
        <f t="shared" si="10"/>
        <v>5.1649382246204793E-4</v>
      </c>
      <c r="H75" s="37">
        <f t="shared" si="11"/>
        <v>2.0251301480007641E-2</v>
      </c>
    </row>
    <row r="76" spans="1:8">
      <c r="A76" s="2" t="s">
        <v>78</v>
      </c>
      <c r="B76" s="6">
        <v>7.3613</v>
      </c>
      <c r="C76" s="4">
        <v>7.3573000000000004</v>
      </c>
      <c r="D76" s="4">
        <v>7.3651999999999997</v>
      </c>
      <c r="E76" s="4">
        <v>7.3532999999999999</v>
      </c>
      <c r="F76" s="7">
        <v>-8.9999999999999998E-4</v>
      </c>
      <c r="G76" s="37">
        <f t="shared" si="10"/>
        <v>9.5918983450888548E-3</v>
      </c>
      <c r="H76" s="37">
        <f t="shared" si="11"/>
        <v>1.6183210259339072E-3</v>
      </c>
    </row>
    <row r="77" spans="1:8">
      <c r="A77" s="2" t="s">
        <v>79</v>
      </c>
      <c r="B77" s="3">
        <v>7.3680000000000003</v>
      </c>
      <c r="C77" s="4">
        <v>7.2873999999999999</v>
      </c>
      <c r="D77" s="4">
        <v>7.3985000000000003</v>
      </c>
      <c r="E77" s="4">
        <v>7.2836999999999996</v>
      </c>
      <c r="F77" s="5">
        <v>1.0800000000000001E-2</v>
      </c>
      <c r="G77" s="37">
        <f t="shared" si="10"/>
        <v>1.8219924549392183E-2</v>
      </c>
      <c r="H77" s="37">
        <f t="shared" si="11"/>
        <v>1.5761220258934425E-2</v>
      </c>
    </row>
    <row r="78" spans="1:8">
      <c r="A78" s="2" t="s">
        <v>80</v>
      </c>
      <c r="B78" s="3">
        <v>7.2893999999999997</v>
      </c>
      <c r="C78" s="4">
        <v>7.157</v>
      </c>
      <c r="D78" s="4">
        <v>7.3181000000000003</v>
      </c>
      <c r="E78" s="4">
        <v>7.1242000000000001</v>
      </c>
      <c r="F78" s="5">
        <v>1.7600000000000001E-2</v>
      </c>
      <c r="G78" s="37">
        <f t="shared" si="10"/>
        <v>4.8155895938337984E-3</v>
      </c>
      <c r="H78" s="37">
        <f t="shared" si="11"/>
        <v>2.7217091041801211E-2</v>
      </c>
    </row>
    <row r="79" spans="1:8">
      <c r="A79" s="2" t="s">
        <v>81</v>
      </c>
      <c r="B79" s="3">
        <v>7.1635</v>
      </c>
      <c r="C79" s="4">
        <v>7.1227</v>
      </c>
      <c r="D79" s="4">
        <v>7.2267999999999999</v>
      </c>
      <c r="E79" s="4">
        <v>7.1029999999999998</v>
      </c>
      <c r="F79" s="5">
        <v>5.4000000000000003E-3</v>
      </c>
      <c r="G79" s="37">
        <f t="shared" si="10"/>
        <v>-5.0705405782930264E-3</v>
      </c>
      <c r="H79" s="37">
        <f t="shared" si="11"/>
        <v>1.7429255244263007E-2</v>
      </c>
    </row>
    <row r="80" spans="1:8">
      <c r="A80" s="2" t="s">
        <v>82</v>
      </c>
      <c r="B80" s="6">
        <v>7.1246999999999998</v>
      </c>
      <c r="C80" s="4">
        <v>7.1589999999999998</v>
      </c>
      <c r="D80" s="4">
        <v>7.1829999999999998</v>
      </c>
      <c r="E80" s="4">
        <v>7.0636999999999999</v>
      </c>
      <c r="F80" s="7">
        <v>-5.3E-3</v>
      </c>
      <c r="G80" s="37">
        <f t="shared" si="10"/>
        <v>3.124693485784682E-3</v>
      </c>
      <c r="H80" s="37">
        <f t="shared" si="11"/>
        <v>1.6889165734671627E-2</v>
      </c>
    </row>
    <row r="81" spans="1:8">
      <c r="A81" s="2" t="s">
        <v>83</v>
      </c>
      <c r="B81" s="3">
        <v>7.1623999999999999</v>
      </c>
      <c r="C81" s="4">
        <v>7.1367000000000003</v>
      </c>
      <c r="D81" s="4">
        <v>7.1891999999999996</v>
      </c>
      <c r="E81" s="4">
        <v>7.1302000000000003</v>
      </c>
      <c r="F81" s="5">
        <v>3.5999999999999999E-3</v>
      </c>
      <c r="G81" s="37">
        <f t="shared" si="10"/>
        <v>-1.4970478775498688E-3</v>
      </c>
      <c r="H81" s="37">
        <f t="shared" si="11"/>
        <v>8.2746627023083889E-3</v>
      </c>
    </row>
    <row r="82" spans="1:8">
      <c r="A82" s="2" t="s">
        <v>84</v>
      </c>
      <c r="B82" s="3">
        <v>7.1367000000000003</v>
      </c>
      <c r="C82" s="4">
        <v>7.1474000000000002</v>
      </c>
      <c r="D82" s="4">
        <v>7.1538000000000004</v>
      </c>
      <c r="E82" s="4">
        <v>7.13</v>
      </c>
      <c r="F82" s="5">
        <v>5.9999999999999995E-4</v>
      </c>
      <c r="G82" s="37">
        <f t="shared" si="10"/>
        <v>1.2867386560099732E-2</v>
      </c>
      <c r="H82" s="37">
        <f t="shared" si="11"/>
        <v>3.3380084151473336E-3</v>
      </c>
    </row>
    <row r="83" spans="1:8">
      <c r="A83" s="2" t="s">
        <v>85</v>
      </c>
      <c r="B83" s="3">
        <v>7.1322999999999999</v>
      </c>
      <c r="C83" s="4">
        <v>7.0566000000000004</v>
      </c>
      <c r="D83" s="4">
        <v>7.1828000000000003</v>
      </c>
      <c r="E83" s="4">
        <v>7.0403000000000002</v>
      </c>
      <c r="F83" s="5">
        <v>1.0500000000000001E-2</v>
      </c>
      <c r="G83" s="37">
        <f t="shared" si="10"/>
        <v>2.927799886299153E-3</v>
      </c>
      <c r="H83" s="37">
        <f t="shared" si="11"/>
        <v>2.0240614746530695E-2</v>
      </c>
    </row>
    <row r="84" spans="1:8">
      <c r="A84" s="2" t="s">
        <v>86</v>
      </c>
      <c r="B84" s="3">
        <v>7.0585000000000004</v>
      </c>
      <c r="C84" s="4">
        <v>7.0359999999999996</v>
      </c>
      <c r="D84" s="4">
        <v>7.1021000000000001</v>
      </c>
      <c r="E84" s="4">
        <v>6.9960000000000004</v>
      </c>
      <c r="F84" s="5">
        <v>3.5000000000000001E-3</v>
      </c>
      <c r="G84" s="37">
        <f t="shared" si="10"/>
        <v>8.9619756177355047E-4</v>
      </c>
      <c r="H84" s="37">
        <f t="shared" si="11"/>
        <v>1.516580903373351E-2</v>
      </c>
    </row>
    <row r="85" spans="1:8">
      <c r="A85" s="2" t="s">
        <v>87</v>
      </c>
      <c r="B85" s="3">
        <v>7.0338000000000003</v>
      </c>
      <c r="C85" s="4">
        <v>7.0297000000000001</v>
      </c>
      <c r="D85" s="4">
        <v>7.0579999999999998</v>
      </c>
      <c r="E85" s="4">
        <v>6.9985999999999997</v>
      </c>
      <c r="F85" s="5">
        <v>5.0000000000000001E-4</v>
      </c>
      <c r="G85" s="37">
        <f t="shared" si="10"/>
        <v>1.3494615129539705E-2</v>
      </c>
      <c r="H85" s="37">
        <f t="shared" si="11"/>
        <v>8.4874117680679168E-3</v>
      </c>
    </row>
    <row r="86" spans="1:8">
      <c r="A86" s="2" t="s">
        <v>88</v>
      </c>
      <c r="B86" s="3">
        <v>7.0301</v>
      </c>
      <c r="C86" s="4">
        <v>6.9360999999999997</v>
      </c>
      <c r="D86" s="4">
        <v>7.0387000000000004</v>
      </c>
      <c r="E86" s="4">
        <v>6.9294000000000002</v>
      </c>
      <c r="F86" s="5">
        <v>1.32E-2</v>
      </c>
      <c r="G86" s="37">
        <f t="shared" si="10"/>
        <v>-1.2879628838983359E-2</v>
      </c>
      <c r="H86" s="37">
        <f t="shared" si="11"/>
        <v>1.5773371431870027E-2</v>
      </c>
    </row>
    <row r="87" spans="1:8">
      <c r="A87" s="2" t="s">
        <v>89</v>
      </c>
      <c r="B87" s="6">
        <v>6.9386000000000001</v>
      </c>
      <c r="C87" s="4">
        <v>7.0266000000000002</v>
      </c>
      <c r="D87" s="4">
        <v>7.0612000000000004</v>
      </c>
      <c r="E87" s="4">
        <v>6.9135</v>
      </c>
      <c r="F87" s="7">
        <v>-1.6799999999999999E-2</v>
      </c>
      <c r="G87" s="37">
        <f t="shared" si="10"/>
        <v>8.1186172712900597E-4</v>
      </c>
      <c r="H87" s="37">
        <f t="shared" si="11"/>
        <v>2.136399797497655E-2</v>
      </c>
    </row>
    <row r="88" spans="1:8">
      <c r="A88" s="2" t="s">
        <v>90</v>
      </c>
      <c r="B88" s="3">
        <v>7.0575000000000001</v>
      </c>
      <c r="C88" s="4">
        <v>7.0209000000000001</v>
      </c>
      <c r="D88" s="4">
        <v>7.0597000000000003</v>
      </c>
      <c r="E88" s="4">
        <v>7.0209000000000001</v>
      </c>
      <c r="F88" s="5">
        <v>3.7000000000000002E-3</v>
      </c>
      <c r="G88" s="37">
        <f t="shared" si="10"/>
        <v>1.3877657116450995E-2</v>
      </c>
      <c r="H88" s="37">
        <f t="shared" si="11"/>
        <v>5.5263570197553258E-3</v>
      </c>
    </row>
    <row r="89" spans="1:8">
      <c r="A89" s="2" t="s">
        <v>91</v>
      </c>
      <c r="B89" s="3">
        <v>7.0312000000000001</v>
      </c>
      <c r="C89" s="4">
        <v>6.9248000000000003</v>
      </c>
      <c r="D89" s="4">
        <v>7.0419999999999998</v>
      </c>
      <c r="E89" s="4">
        <v>6.9194000000000004</v>
      </c>
      <c r="F89" s="5">
        <v>1.4999999999999999E-2</v>
      </c>
      <c r="G89" s="37">
        <f t="shared" si="10"/>
        <v>1.4221480147048082E-2</v>
      </c>
      <c r="H89" s="37">
        <f t="shared" si="11"/>
        <v>1.7718299274503479E-2</v>
      </c>
    </row>
    <row r="90" spans="1:8">
      <c r="A90" s="2" t="s">
        <v>92</v>
      </c>
      <c r="B90" s="3">
        <v>6.9272999999999998</v>
      </c>
      <c r="C90" s="4">
        <v>6.8277000000000001</v>
      </c>
      <c r="D90" s="4">
        <v>6.9452999999999996</v>
      </c>
      <c r="E90" s="4">
        <v>6.8108000000000004</v>
      </c>
      <c r="F90" s="5">
        <v>1.4200000000000001E-2</v>
      </c>
      <c r="G90" s="37">
        <f t="shared" si="10"/>
        <v>3.5274923938445287E-3</v>
      </c>
      <c r="H90" s="37">
        <f t="shared" si="11"/>
        <v>1.9748047219122447E-2</v>
      </c>
    </row>
    <row r="91" spans="1:8">
      <c r="A91" s="2" t="s">
        <v>93</v>
      </c>
      <c r="B91" s="3">
        <v>6.8301999999999996</v>
      </c>
      <c r="C91" s="4">
        <v>6.8037000000000001</v>
      </c>
      <c r="D91" s="4">
        <v>6.8388</v>
      </c>
      <c r="E91" s="4">
        <v>6.7956000000000003</v>
      </c>
      <c r="F91" s="5">
        <v>3.8E-3</v>
      </c>
      <c r="G91" s="37">
        <f t="shared" si="10"/>
        <v>3.8657322021394651E-3</v>
      </c>
      <c r="H91" s="37">
        <f t="shared" si="11"/>
        <v>6.3570545647182999E-3</v>
      </c>
    </row>
    <row r="92" spans="1:8">
      <c r="A92" s="2" t="s">
        <v>94</v>
      </c>
      <c r="B92" s="3">
        <v>6.8045</v>
      </c>
      <c r="C92" s="4">
        <v>6.7774999999999999</v>
      </c>
      <c r="D92" s="4">
        <v>6.8285</v>
      </c>
      <c r="E92" s="4">
        <v>6.7759999999999998</v>
      </c>
      <c r="F92" s="5">
        <v>3.5000000000000001E-3</v>
      </c>
      <c r="G92" s="37">
        <f t="shared" si="10"/>
        <v>-4.070416740139934E-3</v>
      </c>
      <c r="H92" s="37">
        <f t="shared" si="11"/>
        <v>7.7479338842975521E-3</v>
      </c>
    </row>
    <row r="93" spans="1:8">
      <c r="A93" s="2" t="s">
        <v>95</v>
      </c>
      <c r="B93" s="6">
        <v>6.7805</v>
      </c>
      <c r="C93" s="4">
        <v>6.8052000000000001</v>
      </c>
      <c r="D93" s="4">
        <v>6.8067000000000002</v>
      </c>
      <c r="E93" s="4">
        <v>6.7666000000000004</v>
      </c>
      <c r="F93" s="7">
        <v>-2.5000000000000001E-3</v>
      </c>
      <c r="G93" s="37">
        <f t="shared" si="10"/>
        <v>3.9691289966922819E-4</v>
      </c>
      <c r="H93" s="37">
        <f t="shared" si="11"/>
        <v>5.9261667602636186E-3</v>
      </c>
    </row>
    <row r="94" spans="1:8">
      <c r="A94" s="2" t="s">
        <v>96</v>
      </c>
      <c r="B94" s="6">
        <v>6.7972000000000001</v>
      </c>
      <c r="C94" s="4">
        <v>6.8025000000000002</v>
      </c>
      <c r="D94" s="4">
        <v>6.8201999999999998</v>
      </c>
      <c r="E94" s="4">
        <v>6.7938000000000001</v>
      </c>
      <c r="F94" s="7">
        <v>-1.4E-3</v>
      </c>
      <c r="G94" s="37">
        <f t="shared" si="10"/>
        <v>5.5432372505544031E-3</v>
      </c>
      <c r="H94" s="37">
        <f t="shared" si="11"/>
        <v>3.8858959639671109E-3</v>
      </c>
    </row>
    <row r="95" spans="1:8">
      <c r="A95" s="2" t="s">
        <v>97</v>
      </c>
      <c r="B95" s="3">
        <v>6.8070000000000004</v>
      </c>
      <c r="C95" s="4">
        <v>6.7649999999999997</v>
      </c>
      <c r="D95" s="4">
        <v>6.8074000000000003</v>
      </c>
      <c r="E95" s="4">
        <v>6.7359999999999998</v>
      </c>
      <c r="F95" s="5">
        <v>6.0000000000000001E-3</v>
      </c>
      <c r="G95" s="37">
        <f t="shared" si="10"/>
        <v>-2.9182879377431968E-3</v>
      </c>
      <c r="H95" s="37">
        <f t="shared" si="11"/>
        <v>1.0599762470308874E-2</v>
      </c>
    </row>
    <row r="96" spans="1:8">
      <c r="A96" s="2" t="s">
        <v>98</v>
      </c>
      <c r="B96" s="6">
        <v>6.7660999999999998</v>
      </c>
      <c r="C96" s="4">
        <v>6.7847999999999997</v>
      </c>
      <c r="D96" s="4">
        <v>6.8197999999999999</v>
      </c>
      <c r="E96" s="4">
        <v>6.7407000000000004</v>
      </c>
      <c r="F96" s="7">
        <v>-3.0999999999999999E-3</v>
      </c>
      <c r="G96" s="37">
        <f t="shared" si="10"/>
        <v>8.0977073830289879E-3</v>
      </c>
      <c r="H96" s="37">
        <f t="shared" si="11"/>
        <v>1.1734686308543549E-2</v>
      </c>
    </row>
    <row r="97" spans="1:8">
      <c r="A97" s="2" t="s">
        <v>99</v>
      </c>
      <c r="B97" s="3">
        <v>6.7873000000000001</v>
      </c>
      <c r="C97" s="4">
        <v>6.7302999999999997</v>
      </c>
      <c r="D97" s="4">
        <v>6.8109000000000002</v>
      </c>
      <c r="E97" s="4">
        <v>6.7270000000000003</v>
      </c>
      <c r="F97" s="5">
        <v>8.3000000000000001E-3</v>
      </c>
      <c r="G97" s="37">
        <f t="shared" si="10"/>
        <v>-8.3542065713865035E-3</v>
      </c>
      <c r="H97" s="37">
        <f t="shared" si="11"/>
        <v>1.2472127248401941E-2</v>
      </c>
    </row>
    <row r="98" spans="1:8">
      <c r="A98" s="2" t="s">
        <v>100</v>
      </c>
      <c r="B98" s="6">
        <v>6.7317</v>
      </c>
      <c r="C98" s="4">
        <v>6.7869999999999999</v>
      </c>
      <c r="D98" s="4">
        <v>6.7938999999999998</v>
      </c>
      <c r="E98" s="4">
        <v>6.7134999999999998</v>
      </c>
      <c r="F98" s="7">
        <v>-8.3999999999999995E-3</v>
      </c>
      <c r="G98" s="37">
        <f t="shared" si="10"/>
        <v>6.1224187260031822E-3</v>
      </c>
      <c r="H98" s="37">
        <f t="shared" si="11"/>
        <v>1.1975869516645568E-2</v>
      </c>
    </row>
    <row r="99" spans="1:8">
      <c r="A99" s="2" t="s">
        <v>101</v>
      </c>
      <c r="B99" s="3">
        <v>6.7889999999999997</v>
      </c>
      <c r="C99" s="4">
        <v>6.7457000000000003</v>
      </c>
      <c r="D99" s="4">
        <v>6.7977999999999996</v>
      </c>
      <c r="E99" s="4">
        <v>6.7228000000000003</v>
      </c>
      <c r="F99" s="5">
        <v>6.4000000000000003E-3</v>
      </c>
      <c r="G99" s="37">
        <f t="shared" si="10"/>
        <v>-8.4426933673016527E-4</v>
      </c>
      <c r="H99" s="37">
        <f t="shared" si="11"/>
        <v>1.1156065924912133E-2</v>
      </c>
    </row>
    <row r="100" spans="1:8">
      <c r="A100" s="2" t="s">
        <v>102</v>
      </c>
      <c r="B100" s="6">
        <v>6.7457000000000003</v>
      </c>
      <c r="C100" s="4">
        <v>6.7514000000000003</v>
      </c>
      <c r="D100" s="4">
        <v>6.7610000000000001</v>
      </c>
      <c r="E100" s="4">
        <v>6.7457000000000003</v>
      </c>
      <c r="F100" s="7">
        <v>-1.2999999999999999E-3</v>
      </c>
      <c r="G100" s="37">
        <f t="shared" si="10"/>
        <v>-5.9483494802556013E-3</v>
      </c>
      <c r="H100" s="37">
        <f t="shared" si="11"/>
        <v>2.268111537720306E-3</v>
      </c>
    </row>
    <row r="101" spans="1:8">
      <c r="A101" s="2" t="s">
        <v>103</v>
      </c>
      <c r="B101" s="6">
        <v>6.7545000000000002</v>
      </c>
      <c r="C101" s="4">
        <v>6.7918000000000003</v>
      </c>
      <c r="D101" s="4">
        <v>6.8171999999999997</v>
      </c>
      <c r="E101" s="4">
        <v>6.7324000000000002</v>
      </c>
      <c r="F101" s="7">
        <v>-5.8999999999999999E-3</v>
      </c>
      <c r="G101" s="37">
        <f t="shared" si="10"/>
        <v>-1.3233737207386561E-3</v>
      </c>
      <c r="H101" s="37">
        <f t="shared" si="11"/>
        <v>1.2595805359158626E-2</v>
      </c>
    </row>
    <row r="102" spans="1:8">
      <c r="A102" s="2" t="s">
        <v>104</v>
      </c>
      <c r="B102" s="6">
        <v>6.7942999999999998</v>
      </c>
      <c r="C102" s="4">
        <v>6.8007999999999997</v>
      </c>
      <c r="D102" s="4">
        <v>6.8117999999999999</v>
      </c>
      <c r="E102" s="4">
        <v>6.7533000000000003</v>
      </c>
      <c r="F102" s="7">
        <v>-1.2999999999999999E-3</v>
      </c>
      <c r="G102" s="37">
        <f t="shared" si="10"/>
        <v>1.1482408361548043E-3</v>
      </c>
      <c r="H102" s="37">
        <f t="shared" si="11"/>
        <v>8.6624317000576836E-3</v>
      </c>
    </row>
    <row r="103" spans="1:8">
      <c r="A103" s="2" t="s">
        <v>105</v>
      </c>
      <c r="B103" s="3">
        <v>6.8033000000000001</v>
      </c>
      <c r="C103" s="4">
        <v>6.7930000000000001</v>
      </c>
      <c r="D103" s="4">
        <v>6.8098999999999998</v>
      </c>
      <c r="E103" s="4">
        <v>6.7359999999999998</v>
      </c>
      <c r="F103" s="5">
        <v>1.1999999999999999E-3</v>
      </c>
      <c r="G103" s="37">
        <f t="shared" si="10"/>
        <v>-2.7013536130604207E-3</v>
      </c>
      <c r="H103" s="37">
        <f t="shared" si="11"/>
        <v>1.0970902612826615E-2</v>
      </c>
    </row>
    <row r="104" spans="1:8">
      <c r="A104" s="2" t="s">
        <v>106</v>
      </c>
      <c r="B104" s="6">
        <v>6.7952000000000004</v>
      </c>
      <c r="C104" s="4">
        <v>6.8113999999999999</v>
      </c>
      <c r="D104" s="4">
        <v>6.8479000000000001</v>
      </c>
      <c r="E104" s="4">
        <v>6.7778</v>
      </c>
      <c r="F104" s="7">
        <v>-2.7000000000000001E-3</v>
      </c>
      <c r="G104" s="37">
        <f t="shared" si="10"/>
        <v>1.3230624485476216E-3</v>
      </c>
      <c r="H104" s="37">
        <f t="shared" si="11"/>
        <v>1.0342589040691677E-2</v>
      </c>
    </row>
    <row r="105" spans="1:8">
      <c r="A105" s="2" t="s">
        <v>107</v>
      </c>
      <c r="B105" s="3">
        <v>6.8133999999999997</v>
      </c>
      <c r="C105" s="4">
        <v>6.8023999999999996</v>
      </c>
      <c r="D105" s="4">
        <v>6.8197999999999999</v>
      </c>
      <c r="E105" s="4">
        <v>6.7290000000000001</v>
      </c>
      <c r="F105" s="5">
        <v>1.1999999999999999E-3</v>
      </c>
      <c r="G105" s="37">
        <f t="shared" si="10"/>
        <v>3.0880990544528131E-4</v>
      </c>
      <c r="H105" s="37">
        <f t="shared" si="11"/>
        <v>1.3493832664586085E-2</v>
      </c>
    </row>
    <row r="106" spans="1:8">
      <c r="A106" s="2" t="s">
        <v>108</v>
      </c>
      <c r="B106" s="6">
        <v>6.8052000000000001</v>
      </c>
      <c r="C106" s="4">
        <v>6.8003</v>
      </c>
      <c r="D106" s="4">
        <v>6.8082000000000003</v>
      </c>
      <c r="E106" s="4">
        <v>6.7969999999999997</v>
      </c>
      <c r="F106" s="7">
        <v>-4.0000000000000002E-4</v>
      </c>
      <c r="G106" s="37">
        <f t="shared" si="10"/>
        <v>-9.6698559715729243E-3</v>
      </c>
      <c r="H106" s="37">
        <f t="shared" si="11"/>
        <v>1.6477857878476599E-3</v>
      </c>
    </row>
    <row r="107" spans="1:8">
      <c r="A107" s="2" t="s">
        <v>109</v>
      </c>
      <c r="B107" s="6">
        <v>6.8079000000000001</v>
      </c>
      <c r="C107" s="4">
        <v>6.8666999999999998</v>
      </c>
      <c r="D107" s="4">
        <v>6.8815999999999997</v>
      </c>
      <c r="E107" s="4">
        <v>6.7979000000000003</v>
      </c>
      <c r="F107" s="7">
        <v>-8.9999999999999993E-3</v>
      </c>
      <c r="G107" s="37">
        <f t="shared" si="10"/>
        <v>6.3015665987660877E-3</v>
      </c>
      <c r="H107" s="37">
        <f t="shared" si="11"/>
        <v>1.2312625958016363E-2</v>
      </c>
    </row>
    <row r="108" spans="1:8">
      <c r="A108" s="2" t="s">
        <v>110</v>
      </c>
      <c r="B108" s="3">
        <v>6.8696999999999999</v>
      </c>
      <c r="C108" s="4">
        <v>6.8236999999999997</v>
      </c>
      <c r="D108" s="4">
        <v>6.8745000000000003</v>
      </c>
      <c r="E108" s="4">
        <v>6.7945000000000002</v>
      </c>
      <c r="F108" s="5">
        <v>6.3E-3</v>
      </c>
      <c r="G108" s="37">
        <f t="shared" si="10"/>
        <v>-4.8998877109067331E-3</v>
      </c>
      <c r="H108" s="37">
        <f t="shared" si="11"/>
        <v>1.1774229155934958E-2</v>
      </c>
    </row>
    <row r="109" spans="1:8">
      <c r="A109" s="2" t="s">
        <v>111</v>
      </c>
      <c r="B109" s="6">
        <v>6.827</v>
      </c>
      <c r="C109" s="4">
        <v>6.8573000000000004</v>
      </c>
      <c r="D109" s="4">
        <v>6.9367000000000001</v>
      </c>
      <c r="E109" s="4">
        <v>6.8186999999999998</v>
      </c>
      <c r="F109" s="7">
        <v>-4.7000000000000002E-3</v>
      </c>
      <c r="G109" s="37">
        <f t="shared" si="10"/>
        <v>7.5818798947941482E-3</v>
      </c>
      <c r="H109" s="37">
        <f t="shared" si="11"/>
        <v>1.7305351459955758E-2</v>
      </c>
    </row>
    <row r="110" spans="1:8">
      <c r="A110" s="2" t="s">
        <v>112</v>
      </c>
      <c r="B110" s="3">
        <v>6.8593000000000002</v>
      </c>
      <c r="C110" s="4">
        <v>6.8056999999999999</v>
      </c>
      <c r="D110" s="4">
        <v>6.8993000000000002</v>
      </c>
      <c r="E110" s="4">
        <v>6.7858000000000001</v>
      </c>
      <c r="F110" s="5">
        <v>7.4999999999999997E-3</v>
      </c>
      <c r="G110" s="37">
        <f t="shared" si="10"/>
        <v>7.3713346852381312E-3</v>
      </c>
      <c r="H110" s="37">
        <f t="shared" si="11"/>
        <v>1.6726104512364077E-2</v>
      </c>
    </row>
    <row r="111" spans="1:8">
      <c r="A111" s="2" t="s">
        <v>113</v>
      </c>
      <c r="B111" s="3">
        <v>6.8079999999999998</v>
      </c>
      <c r="C111" s="4">
        <v>6.7558999999999996</v>
      </c>
      <c r="D111" s="4">
        <v>6.8093000000000004</v>
      </c>
      <c r="E111" s="4">
        <v>6.7504999999999997</v>
      </c>
      <c r="F111" s="5">
        <v>6.4999999999999997E-3</v>
      </c>
      <c r="G111" s="37">
        <f t="shared" si="10"/>
        <v>-8.2821859054947448E-4</v>
      </c>
      <c r="H111" s="37">
        <f t="shared" si="11"/>
        <v>8.7104658914155444E-3</v>
      </c>
    </row>
    <row r="112" spans="1:8">
      <c r="A112" s="2" t="s">
        <v>114</v>
      </c>
      <c r="B112" s="3">
        <v>6.7641</v>
      </c>
      <c r="C112" s="4">
        <v>6.7614999999999998</v>
      </c>
      <c r="D112" s="4">
        <v>6.7645</v>
      </c>
      <c r="E112" s="4">
        <v>6.7571000000000003</v>
      </c>
      <c r="F112" s="5">
        <v>1.5E-3</v>
      </c>
      <c r="G112" s="37">
        <f t="shared" si="10"/>
        <v>9.1791044776118897E-3</v>
      </c>
      <c r="H112" s="37">
        <f t="shared" si="11"/>
        <v>1.0951443666661184E-3</v>
      </c>
    </row>
    <row r="113" spans="1:8">
      <c r="A113" s="2" t="s">
        <v>115</v>
      </c>
      <c r="B113" s="3">
        <v>6.7538</v>
      </c>
      <c r="C113" s="4">
        <v>6.7</v>
      </c>
      <c r="D113" s="4">
        <v>6.8018999999999998</v>
      </c>
      <c r="E113" s="4">
        <v>6.6851000000000003</v>
      </c>
      <c r="F113" s="5">
        <v>7.7000000000000002E-3</v>
      </c>
      <c r="G113" s="37">
        <f t="shared" si="10"/>
        <v>-3.1333462646029555E-4</v>
      </c>
      <c r="H113" s="37">
        <f t="shared" si="11"/>
        <v>1.7471690775007039E-2</v>
      </c>
    </row>
    <row r="114" spans="1:8">
      <c r="A114" s="2" t="s">
        <v>116</v>
      </c>
      <c r="B114" s="6">
        <v>6.7023999999999999</v>
      </c>
      <c r="C114" s="4">
        <v>6.7020999999999997</v>
      </c>
      <c r="D114" s="4">
        <v>6.7453000000000003</v>
      </c>
      <c r="E114" s="4">
        <v>6.6913999999999998</v>
      </c>
      <c r="F114" s="7">
        <v>-1E-3</v>
      </c>
      <c r="G114" s="37">
        <f t="shared" si="10"/>
        <v>1.3856743060282836E-2</v>
      </c>
      <c r="H114" s="37">
        <f t="shared" si="11"/>
        <v>8.0551155214156241E-3</v>
      </c>
    </row>
    <row r="115" spans="1:8">
      <c r="A115" s="2" t="s">
        <v>117</v>
      </c>
      <c r="B115" s="3">
        <v>6.7092999999999998</v>
      </c>
      <c r="C115" s="4">
        <v>6.6105</v>
      </c>
      <c r="D115" s="4">
        <v>6.7134999999999998</v>
      </c>
      <c r="E115" s="4">
        <v>6.6</v>
      </c>
      <c r="F115" s="5">
        <v>1.47E-2</v>
      </c>
      <c r="G115" s="37">
        <f t="shared" si="10"/>
        <v>2.2742779167613798E-3</v>
      </c>
      <c r="H115" s="37">
        <f t="shared" si="11"/>
        <v>1.7196969696969721E-2</v>
      </c>
    </row>
    <row r="116" spans="1:8">
      <c r="A116" s="2" t="s">
        <v>118</v>
      </c>
      <c r="B116" s="3">
        <v>6.6123000000000003</v>
      </c>
      <c r="C116" s="4">
        <v>6.5955000000000004</v>
      </c>
      <c r="D116" s="4">
        <v>6.6433</v>
      </c>
      <c r="E116" s="4">
        <v>6.5724</v>
      </c>
      <c r="F116" s="5">
        <v>2.2000000000000001E-3</v>
      </c>
      <c r="G116" s="37">
        <f t="shared" si="10"/>
        <v>1.5336957512072831E-3</v>
      </c>
      <c r="H116" s="37">
        <f t="shared" si="11"/>
        <v>1.0787535755583952E-2</v>
      </c>
    </row>
    <row r="117" spans="1:8">
      <c r="A117" s="2" t="s">
        <v>119</v>
      </c>
      <c r="B117" s="3">
        <v>6.5976999999999997</v>
      </c>
      <c r="C117" s="4">
        <v>6.5853999999999999</v>
      </c>
      <c r="D117" s="4">
        <v>6.6268000000000002</v>
      </c>
      <c r="E117" s="4">
        <v>6.5690999999999997</v>
      </c>
      <c r="F117" s="5">
        <v>1.2999999999999999E-3</v>
      </c>
      <c r="G117" s="37">
        <f t="shared" si="10"/>
        <v>-1.0628444754864714E-4</v>
      </c>
      <c r="H117" s="37">
        <f t="shared" si="11"/>
        <v>8.7835472134692016E-3</v>
      </c>
    </row>
    <row r="118" spans="1:8">
      <c r="A118" s="2" t="s">
        <v>120</v>
      </c>
      <c r="B118" s="6">
        <v>6.5891999999999999</v>
      </c>
      <c r="C118" s="4">
        <v>6.5861000000000001</v>
      </c>
      <c r="D118" s="4">
        <v>6.5953999999999997</v>
      </c>
      <c r="E118" s="4">
        <v>6.5838000000000001</v>
      </c>
      <c r="F118" s="7">
        <v>-1.2999999999999999E-3</v>
      </c>
      <c r="G118" s="37">
        <f t="shared" si="10"/>
        <v>1.8405841192577156E-3</v>
      </c>
      <c r="H118" s="37">
        <f t="shared" si="11"/>
        <v>1.7619004222484904E-3</v>
      </c>
    </row>
    <row r="119" spans="1:8">
      <c r="A119" s="2" t="s">
        <v>121</v>
      </c>
      <c r="B119" s="3">
        <v>6.5979999999999999</v>
      </c>
      <c r="C119" s="4">
        <v>6.5739999999999998</v>
      </c>
      <c r="D119" s="4">
        <v>6.6048999999999998</v>
      </c>
      <c r="E119" s="4">
        <v>6.5613999999999999</v>
      </c>
      <c r="F119" s="5">
        <v>3.0999999999999999E-3</v>
      </c>
      <c r="G119" s="37">
        <f t="shared" si="10"/>
        <v>-5.2657063309526275E-3</v>
      </c>
      <c r="H119" s="37">
        <f t="shared" si="11"/>
        <v>6.6296826896698685E-3</v>
      </c>
    </row>
    <row r="120" spans="1:8">
      <c r="A120" s="2" t="s">
        <v>122</v>
      </c>
      <c r="B120" s="6">
        <v>6.5777000000000001</v>
      </c>
      <c r="C120" s="4">
        <v>6.6087999999999996</v>
      </c>
      <c r="D120" s="4">
        <v>6.6436000000000002</v>
      </c>
      <c r="E120" s="4">
        <v>6.5537999999999998</v>
      </c>
      <c r="F120" s="7">
        <v>-5.1000000000000004E-3</v>
      </c>
      <c r="G120" s="37">
        <f t="shared" si="10"/>
        <v>6.5490876968532794E-3</v>
      </c>
      <c r="H120" s="37">
        <f t="shared" si="11"/>
        <v>1.3701974427050005E-2</v>
      </c>
    </row>
    <row r="121" spans="1:8">
      <c r="A121" s="2" t="s">
        <v>123</v>
      </c>
      <c r="B121" s="3">
        <v>6.6112000000000002</v>
      </c>
      <c r="C121" s="4">
        <v>6.5658000000000003</v>
      </c>
      <c r="D121" s="4">
        <v>6.6288</v>
      </c>
      <c r="E121" s="4">
        <v>6.5530999999999997</v>
      </c>
      <c r="F121" s="5">
        <v>6.7000000000000002E-3</v>
      </c>
      <c r="G121" s="37">
        <f t="shared" si="10"/>
        <v>2.2744966340502697E-3</v>
      </c>
      <c r="H121" s="37">
        <f t="shared" si="11"/>
        <v>1.1551784651539016E-2</v>
      </c>
    </row>
    <row r="122" spans="1:8">
      <c r="A122" s="2" t="s">
        <v>124</v>
      </c>
      <c r="B122" s="3">
        <v>6.5674999999999999</v>
      </c>
      <c r="C122" s="4">
        <v>6.5509000000000004</v>
      </c>
      <c r="D122" s="4">
        <v>6.5762</v>
      </c>
      <c r="E122" s="4">
        <v>6.5307000000000004</v>
      </c>
      <c r="F122" s="5">
        <v>2E-3</v>
      </c>
      <c r="G122" s="37">
        <f t="shared" si="10"/>
        <v>5.0400146618612965E-4</v>
      </c>
      <c r="H122" s="37">
        <f t="shared" si="11"/>
        <v>6.9670938796759377E-3</v>
      </c>
    </row>
    <row r="123" spans="1:8">
      <c r="A123" s="2" t="s">
        <v>125</v>
      </c>
      <c r="B123" s="3">
        <v>6.5545999999999998</v>
      </c>
      <c r="C123" s="4">
        <v>6.5476000000000001</v>
      </c>
      <c r="D123" s="4">
        <v>6.5871000000000004</v>
      </c>
      <c r="E123" s="4">
        <v>6.5336999999999996</v>
      </c>
      <c r="F123" s="5">
        <v>1.1000000000000001E-3</v>
      </c>
      <c r="G123" s="37">
        <f t="shared" si="10"/>
        <v>6.8774739802237022E-4</v>
      </c>
      <c r="H123" s="37">
        <f t="shared" si="11"/>
        <v>8.1730106983792933E-3</v>
      </c>
    </row>
    <row r="124" spans="1:8">
      <c r="A124" s="2" t="s">
        <v>126</v>
      </c>
      <c r="B124" s="3">
        <v>6.5475000000000003</v>
      </c>
      <c r="C124" s="4">
        <v>6.5430999999999999</v>
      </c>
      <c r="D124" s="4">
        <v>6.5537999999999998</v>
      </c>
      <c r="E124" s="4">
        <v>6.5423999999999998</v>
      </c>
      <c r="F124" s="5">
        <v>2.9999999999999997E-4</v>
      </c>
      <c r="G124" s="37">
        <f t="shared" si="10"/>
        <v>9.1708062667098178E-5</v>
      </c>
      <c r="H124" s="37">
        <f t="shared" si="11"/>
        <v>1.7424798239178401E-3</v>
      </c>
    </row>
    <row r="125" spans="1:8">
      <c r="A125" s="2" t="s">
        <v>127</v>
      </c>
      <c r="B125" s="3">
        <v>6.5453000000000001</v>
      </c>
      <c r="C125" s="4">
        <v>6.5425000000000004</v>
      </c>
      <c r="D125" s="4">
        <v>6.5723000000000003</v>
      </c>
      <c r="E125" s="4">
        <v>6.5217000000000001</v>
      </c>
      <c r="F125" s="5">
        <v>1E-4</v>
      </c>
      <c r="G125" s="37">
        <f t="shared" si="10"/>
        <v>7.3420316013282335E-4</v>
      </c>
      <c r="H125" s="37">
        <f t="shared" si="11"/>
        <v>7.758713218946011E-3</v>
      </c>
    </row>
    <row r="126" spans="1:8">
      <c r="A126" s="2" t="s">
        <v>128</v>
      </c>
      <c r="B126" s="3">
        <v>6.5445000000000002</v>
      </c>
      <c r="C126" s="4">
        <v>6.5377000000000001</v>
      </c>
      <c r="D126" s="4">
        <v>6.6791999999999998</v>
      </c>
      <c r="E126" s="4">
        <v>6.5307000000000004</v>
      </c>
      <c r="F126" s="5">
        <v>8.0000000000000004E-4</v>
      </c>
      <c r="G126" s="37">
        <f t="shared" si="10"/>
        <v>-5.8242092457420251E-3</v>
      </c>
      <c r="H126" s="37">
        <f t="shared" si="11"/>
        <v>2.2738756947953419E-2</v>
      </c>
    </row>
    <row r="127" spans="1:8">
      <c r="A127" s="2" t="s">
        <v>129</v>
      </c>
      <c r="B127" s="6">
        <v>6.5389999999999997</v>
      </c>
      <c r="C127" s="4">
        <v>6.5759999999999996</v>
      </c>
      <c r="D127" s="4">
        <v>6.6521999999999997</v>
      </c>
      <c r="E127" s="4">
        <v>6.4888000000000003</v>
      </c>
      <c r="F127" s="7">
        <v>-6.1999999999999998E-3</v>
      </c>
      <c r="G127" s="37">
        <f t="shared" si="10"/>
        <v>1.6241944706300405E-2</v>
      </c>
      <c r="H127" s="37">
        <f t="shared" si="11"/>
        <v>2.518185180618902E-2</v>
      </c>
    </row>
    <row r="128" spans="1:8">
      <c r="A128" s="2" t="s">
        <v>130</v>
      </c>
      <c r="B128" s="3">
        <v>6.5795000000000003</v>
      </c>
      <c r="C128" s="4">
        <v>6.4709000000000003</v>
      </c>
      <c r="D128" s="4">
        <v>6.5884</v>
      </c>
      <c r="E128" s="4">
        <v>6.4595000000000002</v>
      </c>
      <c r="F128" s="5">
        <v>1.6500000000000001E-2</v>
      </c>
      <c r="G128" s="37">
        <f t="shared" si="10"/>
        <v>-5.0279845008917041E-3</v>
      </c>
      <c r="H128" s="37">
        <f t="shared" si="11"/>
        <v>1.9955104884278936E-2</v>
      </c>
    </row>
    <row r="129" spans="1:8">
      <c r="A129" s="2" t="s">
        <v>131</v>
      </c>
      <c r="B129" s="6">
        <v>6.4729000000000001</v>
      </c>
      <c r="C129" s="4">
        <v>6.5035999999999996</v>
      </c>
      <c r="D129" s="4">
        <v>6.5190000000000001</v>
      </c>
      <c r="E129" s="4">
        <v>6.4626000000000001</v>
      </c>
      <c r="F129" s="7">
        <v>-6.1000000000000004E-3</v>
      </c>
      <c r="G129" s="37">
        <f t="shared" si="10"/>
        <v>-1.7498081350729206E-3</v>
      </c>
      <c r="H129" s="37">
        <f t="shared" si="11"/>
        <v>8.7271376845232569E-3</v>
      </c>
    </row>
    <row r="130" spans="1:8">
      <c r="A130" s="2" t="s">
        <v>132</v>
      </c>
      <c r="B130" s="3">
        <v>6.5125000000000002</v>
      </c>
      <c r="C130" s="4">
        <v>6.5149999999999997</v>
      </c>
      <c r="D130" s="4">
        <v>6.5229999999999997</v>
      </c>
      <c r="E130" s="4">
        <v>6.5053999999999998</v>
      </c>
      <c r="F130" s="5">
        <v>4.0000000000000002E-4</v>
      </c>
      <c r="G130" s="37">
        <f t="shared" ref="G130:G193" si="12">(C130-C131)/C131</f>
        <v>6.939614534551131E-3</v>
      </c>
      <c r="H130" s="37">
        <f t="shared" ref="H130:H193" si="13">(D130-E130)/E130</f>
        <v>2.7054447074737662E-3</v>
      </c>
    </row>
    <row r="131" spans="1:8">
      <c r="A131" s="2" t="s">
        <v>133</v>
      </c>
      <c r="B131" s="3">
        <v>6.5098000000000003</v>
      </c>
      <c r="C131" s="4">
        <v>6.4701000000000004</v>
      </c>
      <c r="D131" s="4">
        <v>6.5430000000000001</v>
      </c>
      <c r="E131" s="4">
        <v>6.4608999999999996</v>
      </c>
      <c r="F131" s="5">
        <v>5.5999999999999999E-3</v>
      </c>
      <c r="G131" s="37">
        <f t="shared" si="12"/>
        <v>4.4087740813761002E-3</v>
      </c>
      <c r="H131" s="37">
        <f t="shared" si="13"/>
        <v>1.2707207974121332E-2</v>
      </c>
    </row>
    <row r="132" spans="1:8">
      <c r="A132" s="2" t="s">
        <v>134</v>
      </c>
      <c r="B132" s="3">
        <v>6.4736000000000002</v>
      </c>
      <c r="C132" s="4">
        <v>6.4417</v>
      </c>
      <c r="D132" s="4">
        <v>6.4794999999999998</v>
      </c>
      <c r="E132" s="4">
        <v>6.4042000000000003</v>
      </c>
      <c r="F132" s="5">
        <v>5.0000000000000001E-3</v>
      </c>
      <c r="G132" s="37">
        <f t="shared" si="12"/>
        <v>-2.6012231942401372E-3</v>
      </c>
      <c r="H132" s="37">
        <f t="shared" si="13"/>
        <v>1.1757908872302469E-2</v>
      </c>
    </row>
    <row r="133" spans="1:8">
      <c r="A133" s="2" t="s">
        <v>135</v>
      </c>
      <c r="B133" s="6">
        <v>6.4416000000000002</v>
      </c>
      <c r="C133" s="4">
        <v>6.4584999999999999</v>
      </c>
      <c r="D133" s="4">
        <v>6.4897</v>
      </c>
      <c r="E133" s="4">
        <v>6.4268000000000001</v>
      </c>
      <c r="F133" s="7">
        <v>-3.0999999999999999E-3</v>
      </c>
      <c r="G133" s="37">
        <f t="shared" si="12"/>
        <v>-1.8545707441465812E-3</v>
      </c>
      <c r="H133" s="37">
        <f t="shared" si="13"/>
        <v>9.7871413456152301E-3</v>
      </c>
    </row>
    <row r="134" spans="1:8">
      <c r="A134" s="2" t="s">
        <v>136</v>
      </c>
      <c r="B134" s="6">
        <v>6.4615</v>
      </c>
      <c r="C134" s="4">
        <v>6.4705000000000004</v>
      </c>
      <c r="D134" s="4">
        <v>6.5004999999999997</v>
      </c>
      <c r="E134" s="4">
        <v>6.4520999999999997</v>
      </c>
      <c r="F134" s="7">
        <v>-2.0999999999999999E-3</v>
      </c>
      <c r="G134" s="37">
        <f t="shared" si="12"/>
        <v>-7.7442110105811297E-3</v>
      </c>
      <c r="H134" s="37">
        <f t="shared" si="13"/>
        <v>7.5014336417600471E-3</v>
      </c>
    </row>
    <row r="135" spans="1:8">
      <c r="A135" s="2" t="s">
        <v>137</v>
      </c>
      <c r="B135" s="6">
        <v>6.4752000000000001</v>
      </c>
      <c r="C135" s="4">
        <v>6.5209999999999999</v>
      </c>
      <c r="D135" s="4">
        <v>6.5331000000000001</v>
      </c>
      <c r="E135" s="4">
        <v>6.4645000000000001</v>
      </c>
      <c r="F135" s="7">
        <v>-8.0999999999999996E-3</v>
      </c>
      <c r="G135" s="37">
        <f t="shared" si="12"/>
        <v>-7.2022924743701127E-4</v>
      </c>
      <c r="H135" s="37">
        <f t="shared" si="13"/>
        <v>1.0611802923659989E-2</v>
      </c>
    </row>
    <row r="136" spans="1:8">
      <c r="A136" s="2" t="s">
        <v>138</v>
      </c>
      <c r="B136" s="3">
        <v>6.5282</v>
      </c>
      <c r="C136" s="4">
        <v>6.5256999999999996</v>
      </c>
      <c r="D136" s="4">
        <v>6.5305999999999997</v>
      </c>
      <c r="E136" s="4">
        <v>6.524</v>
      </c>
      <c r="F136" s="5">
        <v>5.9999999999999995E-4</v>
      </c>
      <c r="G136" s="37">
        <f t="shared" si="12"/>
        <v>1.2788477953843498E-2</v>
      </c>
      <c r="H136" s="37">
        <f t="shared" si="13"/>
        <v>1.0116492949110542E-3</v>
      </c>
    </row>
    <row r="137" spans="1:8">
      <c r="A137" s="2" t="s">
        <v>139</v>
      </c>
      <c r="B137" s="3">
        <v>6.5244</v>
      </c>
      <c r="C137" s="4">
        <v>6.4432999999999998</v>
      </c>
      <c r="D137" s="4">
        <v>6.5442</v>
      </c>
      <c r="E137" s="4">
        <v>6.4394</v>
      </c>
      <c r="F137" s="5">
        <v>1.24E-2</v>
      </c>
      <c r="G137" s="37">
        <f t="shared" si="12"/>
        <v>-2.6377036462381365E-4</v>
      </c>
      <c r="H137" s="37">
        <f t="shared" si="13"/>
        <v>1.6274808211945213E-2</v>
      </c>
    </row>
    <row r="138" spans="1:8">
      <c r="A138" s="2" t="s">
        <v>140</v>
      </c>
      <c r="B138" s="6">
        <v>6.4443999999999999</v>
      </c>
      <c r="C138" s="4">
        <v>6.4450000000000003</v>
      </c>
      <c r="D138" s="4">
        <v>6.4744000000000002</v>
      </c>
      <c r="E138" s="4">
        <v>6.4165000000000001</v>
      </c>
      <c r="F138" s="7">
        <v>-5.9999999999999995E-4</v>
      </c>
      <c r="G138" s="37">
        <f t="shared" si="12"/>
        <v>3.4251907208469939E-3</v>
      </c>
      <c r="H138" s="37">
        <f t="shared" si="13"/>
        <v>9.0236110028832014E-3</v>
      </c>
    </row>
    <row r="139" spans="1:8">
      <c r="A139" s="2" t="s">
        <v>141</v>
      </c>
      <c r="B139" s="3">
        <v>6.4482999999999997</v>
      </c>
      <c r="C139" s="4">
        <v>6.423</v>
      </c>
      <c r="D139" s="4">
        <v>6.4676999999999998</v>
      </c>
      <c r="E139" s="4">
        <v>6.4196999999999997</v>
      </c>
      <c r="F139" s="5">
        <v>3.3999999999999998E-3</v>
      </c>
      <c r="G139" s="37">
        <f t="shared" si="12"/>
        <v>-3.1041440322830318E-3</v>
      </c>
      <c r="H139" s="37">
        <f t="shared" si="13"/>
        <v>7.4769849058367284E-3</v>
      </c>
    </row>
    <row r="140" spans="1:8">
      <c r="A140" s="2" t="s">
        <v>142</v>
      </c>
      <c r="B140" s="6">
        <v>6.4261999999999997</v>
      </c>
      <c r="C140" s="4">
        <v>6.4429999999999996</v>
      </c>
      <c r="D140" s="4">
        <v>6.4661</v>
      </c>
      <c r="E140" s="4">
        <v>6.4016000000000002</v>
      </c>
      <c r="F140" s="7">
        <v>-2.5000000000000001E-3</v>
      </c>
      <c r="G140" s="37">
        <f t="shared" si="12"/>
        <v>-2.0754600086736793E-3</v>
      </c>
      <c r="H140" s="37">
        <f t="shared" si="13"/>
        <v>1.0075606098475347E-2</v>
      </c>
    </row>
    <row r="141" spans="1:8">
      <c r="A141" s="2" t="s">
        <v>143</v>
      </c>
      <c r="B141" s="6">
        <v>6.4425999999999997</v>
      </c>
      <c r="C141" s="4">
        <v>6.4564000000000004</v>
      </c>
      <c r="D141" s="4">
        <v>6.4691999999999998</v>
      </c>
      <c r="E141" s="4">
        <v>6.4307999999999996</v>
      </c>
      <c r="F141" s="7">
        <v>-2.8E-3</v>
      </c>
      <c r="G141" s="37">
        <f t="shared" si="12"/>
        <v>-1.7034456058834111E-4</v>
      </c>
      <c r="H141" s="37">
        <f t="shared" si="13"/>
        <v>5.9712632953909644E-3</v>
      </c>
    </row>
    <row r="142" spans="1:8">
      <c r="A142" s="2" t="s">
        <v>144</v>
      </c>
      <c r="B142" s="3">
        <v>6.4607000000000001</v>
      </c>
      <c r="C142" s="4">
        <v>6.4574999999999996</v>
      </c>
      <c r="D142" s="4">
        <v>6.4645999999999999</v>
      </c>
      <c r="E142" s="4">
        <v>6.4568000000000003</v>
      </c>
      <c r="F142" s="5">
        <v>2.9999999999999997E-4</v>
      </c>
      <c r="G142" s="37">
        <f t="shared" si="12"/>
        <v>9.5364652544360114E-3</v>
      </c>
      <c r="H142" s="37">
        <f t="shared" si="13"/>
        <v>1.2080287448890449E-3</v>
      </c>
    </row>
    <row r="143" spans="1:8">
      <c r="A143" s="2" t="s">
        <v>145</v>
      </c>
      <c r="B143" s="3">
        <v>6.4584999999999999</v>
      </c>
      <c r="C143" s="4">
        <v>6.3964999999999996</v>
      </c>
      <c r="D143" s="4">
        <v>6.4625000000000004</v>
      </c>
      <c r="E143" s="4">
        <v>6.3875999999999999</v>
      </c>
      <c r="F143" s="5">
        <v>9.1999999999999998E-3</v>
      </c>
      <c r="G143" s="37">
        <f t="shared" si="12"/>
        <v>9.3889367029173596E-4</v>
      </c>
      <c r="H143" s="37">
        <f t="shared" si="13"/>
        <v>1.1725843822405976E-2</v>
      </c>
    </row>
    <row r="144" spans="1:8">
      <c r="A144" s="2" t="s">
        <v>146</v>
      </c>
      <c r="B144" s="3">
        <v>6.3994</v>
      </c>
      <c r="C144" s="4">
        <v>6.3905000000000003</v>
      </c>
      <c r="D144" s="4">
        <v>6.4225000000000003</v>
      </c>
      <c r="E144" s="4">
        <v>6.3868999999999998</v>
      </c>
      <c r="F144" s="5">
        <v>1.1999999999999999E-3</v>
      </c>
      <c r="G144" s="37">
        <f t="shared" si="12"/>
        <v>5.9185568795353779E-3</v>
      </c>
      <c r="H144" s="37">
        <f t="shared" si="13"/>
        <v>5.5739090951792769E-3</v>
      </c>
    </row>
    <row r="145" spans="1:8">
      <c r="A145" s="2" t="s">
        <v>147</v>
      </c>
      <c r="B145" s="3">
        <v>6.3914999999999997</v>
      </c>
      <c r="C145" s="4">
        <v>6.3529</v>
      </c>
      <c r="D145" s="4">
        <v>6.4044999999999996</v>
      </c>
      <c r="E145" s="4">
        <v>6.3371000000000004</v>
      </c>
      <c r="F145" s="5">
        <v>5.5999999999999999E-3</v>
      </c>
      <c r="G145" s="37">
        <f t="shared" si="12"/>
        <v>1.7976819364503788E-3</v>
      </c>
      <c r="H145" s="37">
        <f t="shared" si="13"/>
        <v>1.0635779773082204E-2</v>
      </c>
    </row>
    <row r="146" spans="1:8">
      <c r="A146" s="2" t="s">
        <v>148</v>
      </c>
      <c r="B146" s="3">
        <v>6.3556999999999997</v>
      </c>
      <c r="C146" s="4">
        <v>6.3414999999999999</v>
      </c>
      <c r="D146" s="4">
        <v>6.3601000000000001</v>
      </c>
      <c r="E146" s="4">
        <v>6.3163</v>
      </c>
      <c r="F146" s="5">
        <v>1.9E-3</v>
      </c>
      <c r="G146" s="37">
        <f t="shared" si="12"/>
        <v>-2.4696407223305586E-3</v>
      </c>
      <c r="H146" s="37">
        <f t="shared" si="13"/>
        <v>6.9344394661431628E-3</v>
      </c>
    </row>
    <row r="147" spans="1:8">
      <c r="A147" s="2" t="s">
        <v>149</v>
      </c>
      <c r="B147" s="6">
        <v>6.3434999999999997</v>
      </c>
      <c r="C147" s="4">
        <v>6.3571999999999997</v>
      </c>
      <c r="D147" s="4">
        <v>6.3647</v>
      </c>
      <c r="E147" s="4">
        <v>6.3327</v>
      </c>
      <c r="F147" s="7">
        <v>-1.9E-3</v>
      </c>
      <c r="G147" s="37">
        <f t="shared" si="12"/>
        <v>3.7766727513056833E-4</v>
      </c>
      <c r="H147" s="37">
        <f t="shared" si="13"/>
        <v>5.0531368926366362E-3</v>
      </c>
    </row>
    <row r="148" spans="1:8">
      <c r="A148" s="2" t="s">
        <v>150</v>
      </c>
      <c r="B148" s="3">
        <v>6.3555999999999999</v>
      </c>
      <c r="C148" s="4">
        <v>6.3548</v>
      </c>
      <c r="D148" s="4">
        <v>6.3666</v>
      </c>
      <c r="E148" s="4">
        <v>6.3536000000000001</v>
      </c>
      <c r="F148" s="5">
        <v>2.9999999999999997E-4</v>
      </c>
      <c r="G148" s="37">
        <f t="shared" si="12"/>
        <v>5.2995428155601038E-3</v>
      </c>
      <c r="H148" s="37">
        <f t="shared" si="13"/>
        <v>2.0460841097960053E-3</v>
      </c>
    </row>
    <row r="149" spans="1:8">
      <c r="A149" s="2" t="s">
        <v>151</v>
      </c>
      <c r="B149" s="3">
        <v>6.3536000000000001</v>
      </c>
      <c r="C149" s="4">
        <v>6.3212999999999999</v>
      </c>
      <c r="D149" s="4">
        <v>6.3635000000000002</v>
      </c>
      <c r="E149" s="4">
        <v>6.3158000000000003</v>
      </c>
      <c r="F149" s="5">
        <v>4.7000000000000002E-3</v>
      </c>
      <c r="G149" s="37">
        <f t="shared" si="12"/>
        <v>-1.9634299539384888E-2</v>
      </c>
      <c r="H149" s="37">
        <f t="shared" si="13"/>
        <v>7.5524874125209559E-3</v>
      </c>
    </row>
    <row r="150" spans="1:8">
      <c r="A150" s="2" t="s">
        <v>152</v>
      </c>
      <c r="B150" s="6">
        <v>6.3238000000000003</v>
      </c>
      <c r="C150" s="4">
        <v>6.4478999999999997</v>
      </c>
      <c r="D150" s="4">
        <v>6.4589999999999996</v>
      </c>
      <c r="E150" s="4">
        <v>6.3159999999999998</v>
      </c>
      <c r="F150" s="7">
        <v>-1.8700000000000001E-2</v>
      </c>
      <c r="G150" s="37">
        <f t="shared" si="12"/>
        <v>7.4528920971219425E-3</v>
      </c>
      <c r="H150" s="37">
        <f t="shared" si="13"/>
        <v>2.2640911969600983E-2</v>
      </c>
    </row>
    <row r="151" spans="1:8">
      <c r="A151" s="2" t="s">
        <v>153</v>
      </c>
      <c r="B151" s="3">
        <v>6.4444999999999997</v>
      </c>
      <c r="C151" s="4">
        <v>6.4001999999999999</v>
      </c>
      <c r="D151" s="4">
        <v>6.4574999999999996</v>
      </c>
      <c r="E151" s="4">
        <v>6.3928000000000003</v>
      </c>
      <c r="F151" s="5">
        <v>6.6E-3</v>
      </c>
      <c r="G151" s="37">
        <f t="shared" si="12"/>
        <v>1.3611828209340769E-3</v>
      </c>
      <c r="H151" s="37">
        <f t="shared" si="13"/>
        <v>1.012076085596285E-2</v>
      </c>
    </row>
    <row r="152" spans="1:8">
      <c r="A152" s="2" t="s">
        <v>154</v>
      </c>
      <c r="B152" s="3">
        <v>6.4024999999999999</v>
      </c>
      <c r="C152" s="4">
        <v>6.3914999999999997</v>
      </c>
      <c r="D152" s="4">
        <v>6.4199000000000002</v>
      </c>
      <c r="E152" s="4">
        <v>6.3795999999999999</v>
      </c>
      <c r="F152" s="5">
        <v>1.5E-3</v>
      </c>
      <c r="G152" s="37">
        <f t="shared" si="12"/>
        <v>5.2057121288374636E-3</v>
      </c>
      <c r="H152" s="37">
        <f t="shared" si="13"/>
        <v>6.3170104708759525E-3</v>
      </c>
    </row>
    <row r="153" spans="1:8">
      <c r="A153" s="2" t="s">
        <v>155</v>
      </c>
      <c r="B153" s="3">
        <v>6.3926999999999996</v>
      </c>
      <c r="C153" s="4">
        <v>6.3583999999999996</v>
      </c>
      <c r="D153" s="4">
        <v>6.4138000000000002</v>
      </c>
      <c r="E153" s="4">
        <v>6.3578999999999999</v>
      </c>
      <c r="F153" s="5">
        <v>4.4999999999999997E-3</v>
      </c>
      <c r="G153" s="37">
        <f t="shared" si="12"/>
        <v>-5.1872927047806442E-4</v>
      </c>
      <c r="H153" s="37">
        <f t="shared" si="13"/>
        <v>8.7922112647258188E-3</v>
      </c>
    </row>
    <row r="154" spans="1:8">
      <c r="A154" s="2" t="s">
        <v>156</v>
      </c>
      <c r="B154" s="3">
        <v>6.3638000000000003</v>
      </c>
      <c r="C154" s="4">
        <v>6.3616999999999999</v>
      </c>
      <c r="D154" s="4">
        <v>6.3715999999999999</v>
      </c>
      <c r="E154" s="4">
        <v>6.3608000000000002</v>
      </c>
      <c r="F154" s="5">
        <v>2.9999999999999997E-4</v>
      </c>
      <c r="G154" s="37">
        <f t="shared" si="12"/>
        <v>-2.4618182958572187E-3</v>
      </c>
      <c r="H154" s="37">
        <f t="shared" si="13"/>
        <v>1.6978996352659569E-3</v>
      </c>
    </row>
    <row r="155" spans="1:8">
      <c r="A155" s="2" t="s">
        <v>157</v>
      </c>
      <c r="B155" s="6">
        <v>6.3616000000000001</v>
      </c>
      <c r="C155" s="4">
        <v>6.3773999999999997</v>
      </c>
      <c r="D155" s="4">
        <v>6.3914</v>
      </c>
      <c r="E155" s="4">
        <v>6.3460999999999999</v>
      </c>
      <c r="F155" s="7">
        <v>-2.8E-3</v>
      </c>
      <c r="G155" s="37">
        <f t="shared" si="12"/>
        <v>5.4074506156295814E-3</v>
      </c>
      <c r="H155" s="37">
        <f t="shared" si="13"/>
        <v>7.1382423850869228E-3</v>
      </c>
    </row>
    <row r="156" spans="1:8">
      <c r="A156" s="2" t="s">
        <v>158</v>
      </c>
      <c r="B156" s="3">
        <v>6.3794000000000004</v>
      </c>
      <c r="C156" s="4">
        <v>6.3430999999999997</v>
      </c>
      <c r="D156" s="4">
        <v>6.3845999999999998</v>
      </c>
      <c r="E156" s="4">
        <v>6.3287000000000004</v>
      </c>
      <c r="F156" s="5">
        <v>5.7000000000000002E-3</v>
      </c>
      <c r="G156" s="37">
        <f t="shared" si="12"/>
        <v>1.5765410688911704E-5</v>
      </c>
      <c r="H156" s="37">
        <f t="shared" si="13"/>
        <v>8.8327776636591068E-3</v>
      </c>
    </row>
    <row r="157" spans="1:8">
      <c r="A157" s="2" t="s">
        <v>159</v>
      </c>
      <c r="B157" s="6">
        <v>6.3434999999999997</v>
      </c>
      <c r="C157" s="4">
        <v>6.343</v>
      </c>
      <c r="D157" s="4">
        <v>6.3624999999999998</v>
      </c>
      <c r="E157" s="4">
        <v>6.3310000000000004</v>
      </c>
      <c r="F157" s="7">
        <v>-2.9999999999999997E-4</v>
      </c>
      <c r="G157" s="37">
        <f t="shared" si="12"/>
        <v>2.0853739454643628E-3</v>
      </c>
      <c r="H157" s="37">
        <f t="shared" si="13"/>
        <v>4.975517295845746E-3</v>
      </c>
    </row>
    <row r="158" spans="1:8">
      <c r="A158" s="2" t="s">
        <v>160</v>
      </c>
      <c r="B158" s="3">
        <v>6.3455000000000004</v>
      </c>
      <c r="C158" s="4">
        <v>6.3297999999999996</v>
      </c>
      <c r="D158" s="4">
        <v>6.3631000000000002</v>
      </c>
      <c r="E158" s="4">
        <v>6.3266</v>
      </c>
      <c r="F158" s="5">
        <v>1.9E-3</v>
      </c>
      <c r="G158" s="37">
        <f t="shared" si="12"/>
        <v>7.031946035382465E-3</v>
      </c>
      <c r="H158" s="37">
        <f t="shared" si="13"/>
        <v>5.7692915626086994E-3</v>
      </c>
    </row>
    <row r="159" spans="1:8">
      <c r="A159" s="2" t="s">
        <v>161</v>
      </c>
      <c r="B159" s="3">
        <v>6.3334999999999999</v>
      </c>
      <c r="C159" s="4">
        <v>6.2855999999999996</v>
      </c>
      <c r="D159" s="4">
        <v>6.3468999999999998</v>
      </c>
      <c r="E159" s="4">
        <v>6.2770000000000001</v>
      </c>
      <c r="F159" s="5">
        <v>8.0999999999999996E-3</v>
      </c>
      <c r="G159" s="37">
        <f t="shared" si="12"/>
        <v>7.0050308858172247E-4</v>
      </c>
      <c r="H159" s="37">
        <f t="shared" si="13"/>
        <v>1.1135892942488391E-2</v>
      </c>
    </row>
    <row r="160" spans="1:8">
      <c r="A160" s="2" t="s">
        <v>162</v>
      </c>
      <c r="B160" s="3">
        <v>6.2824999999999998</v>
      </c>
      <c r="C160" s="4">
        <v>6.2812000000000001</v>
      </c>
      <c r="D160" s="4">
        <v>6.2843999999999998</v>
      </c>
      <c r="E160" s="4">
        <v>6.2794999999999996</v>
      </c>
      <c r="F160" s="5">
        <v>2.0000000000000001E-4</v>
      </c>
      <c r="G160" s="37">
        <f t="shared" si="12"/>
        <v>3.5468924748361997E-3</v>
      </c>
      <c r="H160" s="37">
        <f t="shared" si="13"/>
        <v>7.8031690421213895E-4</v>
      </c>
    </row>
    <row r="161" spans="1:8">
      <c r="A161" s="2" t="s">
        <v>163</v>
      </c>
      <c r="B161" s="3">
        <v>6.2811000000000003</v>
      </c>
      <c r="C161" s="4">
        <v>6.2590000000000003</v>
      </c>
      <c r="D161" s="4">
        <v>6.2934999999999999</v>
      </c>
      <c r="E161" s="4">
        <v>6.258</v>
      </c>
      <c r="F161" s="5">
        <v>3.3E-3</v>
      </c>
      <c r="G161" s="37">
        <f t="shared" si="12"/>
        <v>7.0472390269017988E-3</v>
      </c>
      <c r="H161" s="37">
        <f t="shared" si="13"/>
        <v>5.6727388942153824E-3</v>
      </c>
    </row>
    <row r="162" spans="1:8">
      <c r="A162" s="2" t="s">
        <v>164</v>
      </c>
      <c r="B162" s="3">
        <v>6.2605000000000004</v>
      </c>
      <c r="C162" s="4">
        <v>6.2152000000000003</v>
      </c>
      <c r="D162" s="4">
        <v>6.2763</v>
      </c>
      <c r="E162" s="4">
        <v>6.2001999999999997</v>
      </c>
      <c r="F162" s="5">
        <v>6.7999999999999996E-3</v>
      </c>
      <c r="G162" s="37">
        <f t="shared" si="12"/>
        <v>4.8015520168135251E-3</v>
      </c>
      <c r="H162" s="37">
        <f t="shared" si="13"/>
        <v>1.2273797619431677E-2</v>
      </c>
    </row>
    <row r="163" spans="1:8">
      <c r="A163" s="2" t="s">
        <v>165</v>
      </c>
      <c r="B163" s="3">
        <v>6.2180999999999997</v>
      </c>
      <c r="C163" s="4">
        <v>6.1855000000000002</v>
      </c>
      <c r="D163" s="4">
        <v>6.2332999999999998</v>
      </c>
      <c r="E163" s="4">
        <v>6.1820000000000004</v>
      </c>
      <c r="F163" s="5">
        <v>4.8999999999999998E-3</v>
      </c>
      <c r="G163" s="37">
        <f t="shared" si="12"/>
        <v>-7.4312208203420585E-4</v>
      </c>
      <c r="H163" s="37">
        <f t="shared" si="13"/>
        <v>8.2982853445486022E-3</v>
      </c>
    </row>
    <row r="164" spans="1:8">
      <c r="A164" s="2" t="s">
        <v>166</v>
      </c>
      <c r="B164" s="6">
        <v>6.1875</v>
      </c>
      <c r="C164" s="4">
        <v>6.1901000000000002</v>
      </c>
      <c r="D164" s="4">
        <v>6.2066999999999997</v>
      </c>
      <c r="E164" s="4">
        <v>6.1797000000000004</v>
      </c>
      <c r="F164" s="7">
        <v>-6.9999999999999999E-4</v>
      </c>
      <c r="G164" s="37">
        <f t="shared" si="12"/>
        <v>-4.1984917725711846E-4</v>
      </c>
      <c r="H164" s="37">
        <f t="shared" si="13"/>
        <v>4.3691441332102277E-3</v>
      </c>
    </row>
    <row r="165" spans="1:8">
      <c r="A165" s="2" t="s">
        <v>167</v>
      </c>
      <c r="B165" s="6">
        <v>6.1917</v>
      </c>
      <c r="C165" s="4">
        <v>6.1927000000000003</v>
      </c>
      <c r="D165" s="4">
        <v>6.2107000000000001</v>
      </c>
      <c r="E165" s="4">
        <v>6.1748000000000003</v>
      </c>
      <c r="F165" s="7">
        <v>-1.1999999999999999E-3</v>
      </c>
      <c r="G165" s="37">
        <f t="shared" si="12"/>
        <v>-5.6486233497947717E-4</v>
      </c>
      <c r="H165" s="37">
        <f t="shared" si="13"/>
        <v>5.8139534883720635E-3</v>
      </c>
    </row>
    <row r="166" spans="1:8">
      <c r="A166" s="2" t="s">
        <v>168</v>
      </c>
      <c r="B166" s="3">
        <v>6.1989000000000001</v>
      </c>
      <c r="C166" s="4">
        <v>6.1962000000000002</v>
      </c>
      <c r="D166" s="4">
        <v>6.1996000000000002</v>
      </c>
      <c r="E166" s="4">
        <v>6.1938000000000004</v>
      </c>
      <c r="F166" s="5">
        <v>5.0000000000000001E-4</v>
      </c>
      <c r="G166" s="37">
        <f t="shared" si="12"/>
        <v>3.043351571858807E-3</v>
      </c>
      <c r="H166" s="37">
        <f t="shared" si="13"/>
        <v>9.364202912589694E-4</v>
      </c>
    </row>
    <row r="167" spans="1:8">
      <c r="A167" s="2" t="s">
        <v>169</v>
      </c>
      <c r="B167" s="3">
        <v>6.1955</v>
      </c>
      <c r="C167" s="4">
        <v>6.1773999999999996</v>
      </c>
      <c r="D167" s="4">
        <v>6.2016</v>
      </c>
      <c r="E167" s="4">
        <v>6.1661999999999999</v>
      </c>
      <c r="F167" s="5">
        <v>2.5999999999999999E-3</v>
      </c>
      <c r="G167" s="37">
        <f t="shared" si="12"/>
        <v>4.0486485611094961E-4</v>
      </c>
      <c r="H167" s="37">
        <f t="shared" si="13"/>
        <v>5.7409749927021664E-3</v>
      </c>
    </row>
    <row r="168" spans="1:8">
      <c r="A168" s="2" t="s">
        <v>170</v>
      </c>
      <c r="B168" s="6">
        <v>6.1791999999999998</v>
      </c>
      <c r="C168" s="4">
        <v>6.1749000000000001</v>
      </c>
      <c r="D168" s="4">
        <v>6.1929999999999996</v>
      </c>
      <c r="E168" s="4">
        <v>6.1631999999999998</v>
      </c>
      <c r="F168" s="7">
        <v>-5.0000000000000001E-4</v>
      </c>
      <c r="G168" s="37">
        <f t="shared" si="12"/>
        <v>-3.0760264214480199E-4</v>
      </c>
      <c r="H168" s="37">
        <f t="shared" si="13"/>
        <v>4.8351505711318517E-3</v>
      </c>
    </row>
    <row r="169" spans="1:8">
      <c r="A169" s="2" t="s">
        <v>171</v>
      </c>
      <c r="B169" s="3">
        <v>6.1824000000000003</v>
      </c>
      <c r="C169" s="4">
        <v>6.1768000000000001</v>
      </c>
      <c r="D169" s="4">
        <v>6.1883999999999997</v>
      </c>
      <c r="E169" s="4">
        <v>6.1647999999999996</v>
      </c>
      <c r="F169" s="5">
        <v>5.0000000000000001E-4</v>
      </c>
      <c r="G169" s="37">
        <f t="shared" si="12"/>
        <v>8.1013642697428518E-4</v>
      </c>
      <c r="H169" s="37">
        <f t="shared" si="13"/>
        <v>3.828185829223992E-3</v>
      </c>
    </row>
    <row r="170" spans="1:8">
      <c r="A170" s="2" t="s">
        <v>172</v>
      </c>
      <c r="B170" s="3">
        <v>6.1795</v>
      </c>
      <c r="C170" s="4">
        <v>6.1718000000000002</v>
      </c>
      <c r="D170" s="4">
        <v>6.1839000000000004</v>
      </c>
      <c r="E170" s="4">
        <v>6.1586999999999996</v>
      </c>
      <c r="F170" s="5">
        <v>6.9999999999999999E-4</v>
      </c>
      <c r="G170" s="37">
        <f t="shared" si="12"/>
        <v>3.2415961619497869E-4</v>
      </c>
      <c r="H170" s="37">
        <f t="shared" si="13"/>
        <v>4.0917726143505579E-3</v>
      </c>
    </row>
    <row r="171" spans="1:8">
      <c r="A171" s="2" t="s">
        <v>173</v>
      </c>
      <c r="B171" s="6">
        <v>6.1753</v>
      </c>
      <c r="C171" s="4">
        <v>6.1698000000000004</v>
      </c>
      <c r="D171" s="4">
        <v>6.1944999999999997</v>
      </c>
      <c r="E171" s="4">
        <v>6.1657000000000002</v>
      </c>
      <c r="F171" s="7">
        <v>-8.9999999999999998E-4</v>
      </c>
      <c r="G171" s="37">
        <f t="shared" si="12"/>
        <v>6.4873982289410091E-4</v>
      </c>
      <c r="H171" s="37">
        <f t="shared" si="13"/>
        <v>4.6710024814699859E-3</v>
      </c>
    </row>
    <row r="172" spans="1:8">
      <c r="A172" s="2" t="s">
        <v>174</v>
      </c>
      <c r="B172" s="3">
        <v>6.181</v>
      </c>
      <c r="C172" s="4">
        <v>6.1657999999999999</v>
      </c>
      <c r="D172" s="4">
        <v>6.1875</v>
      </c>
      <c r="E172" s="4">
        <v>6.1657999999999999</v>
      </c>
      <c r="F172" s="5">
        <v>1.9E-3</v>
      </c>
      <c r="G172" s="37">
        <f t="shared" si="12"/>
        <v>3.4011944864847502E-3</v>
      </c>
      <c r="H172" s="37">
        <f t="shared" si="13"/>
        <v>3.5194135392001124E-3</v>
      </c>
    </row>
    <row r="173" spans="1:8">
      <c r="A173" s="2" t="s">
        <v>175</v>
      </c>
      <c r="B173" s="3">
        <v>6.1691000000000003</v>
      </c>
      <c r="C173" s="4">
        <v>6.1448999999999998</v>
      </c>
      <c r="D173" s="4">
        <v>6.1722000000000001</v>
      </c>
      <c r="E173" s="4">
        <v>6.1296999999999997</v>
      </c>
      <c r="F173" s="5">
        <v>3.5000000000000001E-3</v>
      </c>
      <c r="G173" s="37">
        <f t="shared" si="12"/>
        <v>-7.6065891472868801E-3</v>
      </c>
      <c r="H173" s="37">
        <f t="shared" si="13"/>
        <v>6.9334551446237876E-3</v>
      </c>
    </row>
    <row r="174" spans="1:8">
      <c r="A174" s="2" t="s">
        <v>176</v>
      </c>
      <c r="B174" s="6">
        <v>6.1474000000000002</v>
      </c>
      <c r="C174" s="4">
        <v>6.1920000000000002</v>
      </c>
      <c r="D174" s="4">
        <v>6.1997</v>
      </c>
      <c r="E174" s="4">
        <v>6.1421999999999999</v>
      </c>
      <c r="F174" s="7">
        <v>-7.6E-3</v>
      </c>
      <c r="G174" s="37">
        <f t="shared" si="12"/>
        <v>4.542504866969577E-3</v>
      </c>
      <c r="H174" s="37">
        <f t="shared" si="13"/>
        <v>9.3614665754941408E-3</v>
      </c>
    </row>
    <row r="175" spans="1:8">
      <c r="A175" s="2" t="s">
        <v>177</v>
      </c>
      <c r="B175" s="3">
        <v>6.1946000000000003</v>
      </c>
      <c r="C175" s="4">
        <v>6.1639999999999997</v>
      </c>
      <c r="D175" s="4">
        <v>6.1946000000000003</v>
      </c>
      <c r="E175" s="4">
        <v>6.1576000000000004</v>
      </c>
      <c r="F175" s="5">
        <v>4.8999999999999998E-3</v>
      </c>
      <c r="G175" s="37">
        <f t="shared" si="12"/>
        <v>1.4296854691967637E-3</v>
      </c>
      <c r="H175" s="37">
        <f t="shared" si="13"/>
        <v>6.0088346108873453E-3</v>
      </c>
    </row>
    <row r="176" spans="1:8">
      <c r="A176" s="2" t="s">
        <v>178</v>
      </c>
      <c r="B176" s="3">
        <v>6.1643999999999997</v>
      </c>
      <c r="C176" s="4">
        <v>6.1551999999999998</v>
      </c>
      <c r="D176" s="4">
        <v>6.1679000000000004</v>
      </c>
      <c r="E176" s="4">
        <v>6.1322000000000001</v>
      </c>
      <c r="F176" s="5">
        <v>1.2999999999999999E-3</v>
      </c>
      <c r="G176" s="37">
        <f t="shared" si="12"/>
        <v>2.9656183803161507E-3</v>
      </c>
      <c r="H176" s="37">
        <f t="shared" si="13"/>
        <v>5.82172792798674E-3</v>
      </c>
    </row>
    <row r="177" spans="1:8">
      <c r="A177" s="2" t="s">
        <v>179</v>
      </c>
      <c r="B177" s="3">
        <v>6.1563999999999997</v>
      </c>
      <c r="C177" s="4">
        <v>6.1369999999999996</v>
      </c>
      <c r="D177" s="4">
        <v>6.1601999999999997</v>
      </c>
      <c r="E177" s="4">
        <v>6.1291000000000002</v>
      </c>
      <c r="F177" s="5">
        <v>2.5000000000000001E-3</v>
      </c>
      <c r="G177" s="37">
        <f t="shared" si="12"/>
        <v>3.2599837000811408E-4</v>
      </c>
      <c r="H177" s="37">
        <f t="shared" si="13"/>
        <v>5.0741544435560625E-3</v>
      </c>
    </row>
    <row r="178" spans="1:8">
      <c r="A178" s="2" t="s">
        <v>180</v>
      </c>
      <c r="B178" s="3">
        <v>6.1409000000000002</v>
      </c>
      <c r="C178" s="4">
        <v>6.1349999999999998</v>
      </c>
      <c r="D178" s="4">
        <v>6.1425000000000001</v>
      </c>
      <c r="E178" s="4">
        <v>6.1349999999999998</v>
      </c>
      <c r="F178" s="5">
        <v>1.1000000000000001E-3</v>
      </c>
      <c r="G178" s="37">
        <f t="shared" si="12"/>
        <v>-3.6055349834339923E-3</v>
      </c>
      <c r="H178" s="37">
        <f t="shared" si="13"/>
        <v>1.2224938875306087E-3</v>
      </c>
    </row>
    <row r="179" spans="1:8">
      <c r="A179" s="2" t="s">
        <v>181</v>
      </c>
      <c r="B179" s="6">
        <v>6.1338999999999997</v>
      </c>
      <c r="C179" s="4">
        <v>6.1571999999999996</v>
      </c>
      <c r="D179" s="4">
        <v>6.1623999999999999</v>
      </c>
      <c r="E179" s="4">
        <v>6.1269999999999998</v>
      </c>
      <c r="F179" s="7">
        <v>-4.3E-3</v>
      </c>
      <c r="G179" s="37">
        <f t="shared" si="12"/>
        <v>4.8725819811804771E-5</v>
      </c>
      <c r="H179" s="37">
        <f t="shared" si="13"/>
        <v>5.7777052391056148E-3</v>
      </c>
    </row>
    <row r="180" spans="1:8">
      <c r="A180" s="2" t="s">
        <v>182</v>
      </c>
      <c r="B180" s="6">
        <v>6.1600999999999999</v>
      </c>
      <c r="C180" s="4">
        <v>6.1569000000000003</v>
      </c>
      <c r="D180" s="4">
        <v>6.165</v>
      </c>
      <c r="E180" s="4">
        <v>6.1310000000000002</v>
      </c>
      <c r="F180" s="7">
        <v>-1E-4</v>
      </c>
      <c r="G180" s="37">
        <f t="shared" si="12"/>
        <v>-3.3024136758777346E-3</v>
      </c>
      <c r="H180" s="37">
        <f t="shared" si="13"/>
        <v>5.5455879954330141E-3</v>
      </c>
    </row>
    <row r="181" spans="1:8">
      <c r="A181" s="2" t="s">
        <v>183</v>
      </c>
      <c r="B181" s="6">
        <v>6.1604999999999999</v>
      </c>
      <c r="C181" s="4">
        <v>6.1772999999999998</v>
      </c>
      <c r="D181" s="4">
        <v>6.1833999999999998</v>
      </c>
      <c r="E181" s="4">
        <v>6.1425000000000001</v>
      </c>
      <c r="F181" s="7">
        <v>-3.0999999999999999E-3</v>
      </c>
      <c r="G181" s="37">
        <f t="shared" si="12"/>
        <v>-6.9561278633373822E-4</v>
      </c>
      <c r="H181" s="37">
        <f t="shared" si="13"/>
        <v>6.6585266585266123E-3</v>
      </c>
    </row>
    <row r="182" spans="1:8">
      <c r="A182" s="2" t="s">
        <v>184</v>
      </c>
      <c r="B182" s="6">
        <v>6.1798000000000002</v>
      </c>
      <c r="C182" s="4">
        <v>6.1816000000000004</v>
      </c>
      <c r="D182" s="4">
        <v>6.1933999999999996</v>
      </c>
      <c r="E182" s="4">
        <v>6.1657000000000002</v>
      </c>
      <c r="F182" s="7">
        <v>-5.9999999999999995E-4</v>
      </c>
      <c r="G182" s="37">
        <f t="shared" si="12"/>
        <v>-8.1191232630530661E-3</v>
      </c>
      <c r="H182" s="37">
        <f t="shared" si="13"/>
        <v>4.4925961366915988E-3</v>
      </c>
    </row>
    <row r="183" spans="1:8">
      <c r="A183" s="2" t="s">
        <v>185</v>
      </c>
      <c r="B183" s="6">
        <v>6.1836000000000002</v>
      </c>
      <c r="C183" s="4">
        <v>6.2321999999999997</v>
      </c>
      <c r="D183" s="4">
        <v>6.2503000000000002</v>
      </c>
      <c r="E183" s="4">
        <v>6.173</v>
      </c>
      <c r="F183" s="7">
        <v>-8.2000000000000007E-3</v>
      </c>
      <c r="G183" s="37">
        <f t="shared" si="12"/>
        <v>-1.6045440688133612E-5</v>
      </c>
      <c r="H183" s="37">
        <f t="shared" si="13"/>
        <v>1.2522274420865081E-2</v>
      </c>
    </row>
    <row r="184" spans="1:8">
      <c r="A184" s="2" t="s">
        <v>186</v>
      </c>
      <c r="B184" s="6">
        <v>6.2347999999999999</v>
      </c>
      <c r="C184" s="4">
        <v>6.2323000000000004</v>
      </c>
      <c r="D184" s="4">
        <v>6.2371999999999996</v>
      </c>
      <c r="E184" s="4">
        <v>6.2268999999999997</v>
      </c>
      <c r="F184" s="7">
        <v>-2.0000000000000001E-4</v>
      </c>
      <c r="G184" s="37">
        <f t="shared" si="12"/>
        <v>-1.7618887447342325E-3</v>
      </c>
      <c r="H184" s="37">
        <f t="shared" si="13"/>
        <v>1.6541136038799365E-3</v>
      </c>
    </row>
    <row r="185" spans="1:8">
      <c r="A185" s="2" t="s">
        <v>187</v>
      </c>
      <c r="B185" s="6">
        <v>6.2362000000000002</v>
      </c>
      <c r="C185" s="4">
        <v>6.2432999999999996</v>
      </c>
      <c r="D185" s="4">
        <v>6.2629999999999999</v>
      </c>
      <c r="E185" s="4">
        <v>6.2149000000000001</v>
      </c>
      <c r="F185" s="7">
        <v>-1.6999999999999999E-3</v>
      </c>
      <c r="G185" s="37">
        <f t="shared" si="12"/>
        <v>-3.304597701149522E-3</v>
      </c>
      <c r="H185" s="37">
        <f t="shared" si="13"/>
        <v>7.739464834510581E-3</v>
      </c>
    </row>
    <row r="186" spans="1:8">
      <c r="A186" s="2" t="s">
        <v>188</v>
      </c>
      <c r="B186" s="6">
        <v>6.2468000000000004</v>
      </c>
      <c r="C186" s="4">
        <v>6.2640000000000002</v>
      </c>
      <c r="D186" s="4">
        <v>6.2857000000000003</v>
      </c>
      <c r="E186" s="4">
        <v>6.2366999999999999</v>
      </c>
      <c r="F186" s="7">
        <v>-3.0000000000000001E-3</v>
      </c>
      <c r="G186" s="37">
        <f t="shared" si="12"/>
        <v>-1.9915558033936393E-3</v>
      </c>
      <c r="H186" s="37">
        <f t="shared" si="13"/>
        <v>7.8567190982411182E-3</v>
      </c>
    </row>
    <row r="187" spans="1:8">
      <c r="A187" s="2" t="s">
        <v>189</v>
      </c>
      <c r="B187" s="6">
        <v>6.2655000000000003</v>
      </c>
      <c r="C187" s="4">
        <v>6.2765000000000004</v>
      </c>
      <c r="D187" s="4">
        <v>6.3070000000000004</v>
      </c>
      <c r="E187" s="4">
        <v>6.2614000000000001</v>
      </c>
      <c r="F187" s="7">
        <v>-2.5000000000000001E-3</v>
      </c>
      <c r="G187" s="37">
        <f t="shared" si="12"/>
        <v>2.4756428685513963E-3</v>
      </c>
      <c r="H187" s="37">
        <f t="shared" si="13"/>
        <v>7.2827163254224787E-3</v>
      </c>
    </row>
    <row r="188" spans="1:8">
      <c r="A188" s="2" t="s">
        <v>190</v>
      </c>
      <c r="B188" s="3">
        <v>6.2809999999999997</v>
      </c>
      <c r="C188" s="4">
        <v>6.2610000000000001</v>
      </c>
      <c r="D188" s="4">
        <v>6.2835999999999999</v>
      </c>
      <c r="E188" s="4">
        <v>6.2529000000000003</v>
      </c>
      <c r="F188" s="5">
        <v>2.8999999999999998E-3</v>
      </c>
      <c r="G188" s="37">
        <f t="shared" si="12"/>
        <v>-9.4145430755231021E-4</v>
      </c>
      <c r="H188" s="37">
        <f t="shared" si="13"/>
        <v>4.9097218890434046E-3</v>
      </c>
    </row>
    <row r="189" spans="1:8">
      <c r="A189" s="2" t="s">
        <v>191</v>
      </c>
      <c r="B189" s="6">
        <v>6.2628000000000004</v>
      </c>
      <c r="C189" s="4">
        <v>6.2668999999999997</v>
      </c>
      <c r="D189" s="4">
        <v>6.2919999999999998</v>
      </c>
      <c r="E189" s="4">
        <v>6.2560000000000002</v>
      </c>
      <c r="F189" s="7">
        <v>-5.0000000000000001E-4</v>
      </c>
      <c r="G189" s="37">
        <f t="shared" si="12"/>
        <v>-1.9144557361877888E-4</v>
      </c>
      <c r="H189" s="37">
        <f t="shared" si="13"/>
        <v>5.7544757033247424E-3</v>
      </c>
    </row>
    <row r="190" spans="1:8">
      <c r="A190" s="2" t="s">
        <v>192</v>
      </c>
      <c r="B190" s="3">
        <v>6.2659000000000002</v>
      </c>
      <c r="C190" s="4">
        <v>6.2680999999999996</v>
      </c>
      <c r="D190" s="4">
        <v>6.2710999999999997</v>
      </c>
      <c r="E190" s="4">
        <v>6.2655000000000003</v>
      </c>
      <c r="F190" s="5">
        <v>1E-4</v>
      </c>
      <c r="G190" s="37">
        <f t="shared" si="12"/>
        <v>-2.3873565596601309E-3</v>
      </c>
      <c r="H190" s="37">
        <f t="shared" si="13"/>
        <v>8.9378341712543022E-4</v>
      </c>
    </row>
    <row r="191" spans="1:8">
      <c r="A191" s="2" t="s">
        <v>193</v>
      </c>
      <c r="B191" s="6">
        <v>6.2655000000000003</v>
      </c>
      <c r="C191" s="4">
        <v>6.2831000000000001</v>
      </c>
      <c r="D191" s="4">
        <v>6.3023999999999996</v>
      </c>
      <c r="E191" s="4">
        <v>6.2576999999999998</v>
      </c>
      <c r="F191" s="7">
        <v>-3.3E-3</v>
      </c>
      <c r="G191" s="37">
        <f t="shared" si="12"/>
        <v>4.4924060751399255E-3</v>
      </c>
      <c r="H191" s="37">
        <f t="shared" si="13"/>
        <v>7.1431995781197147E-3</v>
      </c>
    </row>
    <row r="192" spans="1:8">
      <c r="A192" s="2" t="s">
        <v>194</v>
      </c>
      <c r="B192" s="3">
        <v>6.2859999999999996</v>
      </c>
      <c r="C192" s="4">
        <v>6.2549999999999999</v>
      </c>
      <c r="D192" s="4">
        <v>6.2977999999999996</v>
      </c>
      <c r="E192" s="4">
        <v>6.2481999999999998</v>
      </c>
      <c r="F192" s="5">
        <v>4.5999999999999999E-3</v>
      </c>
      <c r="G192" s="37">
        <f t="shared" si="12"/>
        <v>9.2811879920626727E-4</v>
      </c>
      <c r="H192" s="37">
        <f t="shared" si="13"/>
        <v>7.9382862264331909E-3</v>
      </c>
    </row>
    <row r="193" spans="1:8">
      <c r="A193" s="2" t="s">
        <v>195</v>
      </c>
      <c r="B193" s="3">
        <v>6.2569999999999997</v>
      </c>
      <c r="C193" s="4">
        <v>6.2492000000000001</v>
      </c>
      <c r="D193" s="4">
        <v>6.2790999999999997</v>
      </c>
      <c r="E193" s="4">
        <v>6.2384000000000004</v>
      </c>
      <c r="F193" s="5">
        <v>1E-3</v>
      </c>
      <c r="G193" s="37">
        <f t="shared" si="12"/>
        <v>3.855297821756734E-3</v>
      </c>
      <c r="H193" s="37">
        <f t="shared" si="13"/>
        <v>6.5241087458321511E-3</v>
      </c>
    </row>
    <row r="194" spans="1:8">
      <c r="A194" s="2" t="s">
        <v>196</v>
      </c>
      <c r="B194" s="3">
        <v>6.2507000000000001</v>
      </c>
      <c r="C194" s="4">
        <v>6.2252000000000001</v>
      </c>
      <c r="D194" s="4">
        <v>6.2556000000000003</v>
      </c>
      <c r="E194" s="4">
        <v>6.2183999999999999</v>
      </c>
      <c r="F194" s="5">
        <v>3.8E-3</v>
      </c>
      <c r="G194" s="37">
        <f t="shared" ref="G194:G257" si="14">(C194-C195)/C195</f>
        <v>1.1901315577856522E-3</v>
      </c>
      <c r="H194" s="37">
        <f t="shared" ref="H194:H257" si="15">(D194-E194)/E194</f>
        <v>5.9822462369741964E-3</v>
      </c>
    </row>
    <row r="195" spans="1:8">
      <c r="A195" s="2" t="s">
        <v>197</v>
      </c>
      <c r="B195" s="3">
        <v>6.2267999999999999</v>
      </c>
      <c r="C195" s="4">
        <v>6.2178000000000004</v>
      </c>
      <c r="D195" s="4">
        <v>6.23</v>
      </c>
      <c r="E195" s="4">
        <v>6.2022000000000004</v>
      </c>
      <c r="F195" s="5">
        <v>1.2999999999999999E-3</v>
      </c>
      <c r="G195" s="37">
        <f t="shared" si="14"/>
        <v>-8.1955358434165101E-4</v>
      </c>
      <c r="H195" s="37">
        <f t="shared" si="15"/>
        <v>4.4822804811196102E-3</v>
      </c>
    </row>
    <row r="196" spans="1:8">
      <c r="A196" s="2" t="s">
        <v>198</v>
      </c>
      <c r="B196" s="6">
        <v>6.2187000000000001</v>
      </c>
      <c r="C196" s="4">
        <v>6.2229000000000001</v>
      </c>
      <c r="D196" s="4">
        <v>6.2229999999999999</v>
      </c>
      <c r="E196" s="4">
        <v>6.2184999999999997</v>
      </c>
      <c r="F196" s="7">
        <v>-8.9999999999999998E-4</v>
      </c>
      <c r="G196" s="37">
        <f t="shared" si="14"/>
        <v>4.0336242920989938E-3</v>
      </c>
      <c r="H196" s="37">
        <f t="shared" si="15"/>
        <v>7.2364718179628062E-4</v>
      </c>
    </row>
    <row r="197" spans="1:8">
      <c r="A197" s="2" t="s">
        <v>199</v>
      </c>
      <c r="B197" s="3">
        <v>6.2240000000000002</v>
      </c>
      <c r="C197" s="4">
        <v>6.1978999999999997</v>
      </c>
      <c r="D197" s="4">
        <v>6.2282999999999999</v>
      </c>
      <c r="E197" s="4">
        <v>6.1886000000000001</v>
      </c>
      <c r="F197" s="5">
        <v>3.8999999999999998E-3</v>
      </c>
      <c r="G197" s="37">
        <f t="shared" si="14"/>
        <v>5.8117947144949449E-4</v>
      </c>
      <c r="H197" s="37">
        <f t="shared" si="15"/>
        <v>6.4150211679539553E-3</v>
      </c>
    </row>
    <row r="198" spans="1:8">
      <c r="A198" s="2" t="s">
        <v>200</v>
      </c>
      <c r="B198" s="3">
        <v>6.1999000000000004</v>
      </c>
      <c r="C198" s="4">
        <v>6.1943000000000001</v>
      </c>
      <c r="D198" s="4">
        <v>6.2237999999999998</v>
      </c>
      <c r="E198" s="4">
        <v>6.1912000000000003</v>
      </c>
      <c r="F198" s="5">
        <v>5.0000000000000001E-4</v>
      </c>
      <c r="G198" s="37">
        <f t="shared" si="14"/>
        <v>8.5635805461303641E-4</v>
      </c>
      <c r="H198" s="37">
        <f t="shared" si="15"/>
        <v>5.2655381832277292E-3</v>
      </c>
    </row>
    <row r="199" spans="1:8">
      <c r="A199" s="2" t="s">
        <v>201</v>
      </c>
      <c r="B199" s="3">
        <v>6.1967999999999996</v>
      </c>
      <c r="C199" s="4">
        <v>6.1890000000000001</v>
      </c>
      <c r="D199" s="4">
        <v>6.2013999999999996</v>
      </c>
      <c r="E199" s="4">
        <v>6.1723999999999997</v>
      </c>
      <c r="F199" s="5">
        <v>1E-3</v>
      </c>
      <c r="G199" s="37">
        <f t="shared" si="14"/>
        <v>-1.0491485755790412E-3</v>
      </c>
      <c r="H199" s="37">
        <f t="shared" si="15"/>
        <v>4.6983345214179116E-3</v>
      </c>
    </row>
    <row r="200" spans="1:8">
      <c r="A200" s="2" t="s">
        <v>202</v>
      </c>
      <c r="B200" s="6">
        <v>6.1905000000000001</v>
      </c>
      <c r="C200" s="4">
        <v>6.1955</v>
      </c>
      <c r="D200" s="4">
        <v>6.202</v>
      </c>
      <c r="E200" s="4">
        <v>6.1757</v>
      </c>
      <c r="F200" s="7">
        <v>-1E-3</v>
      </c>
      <c r="G200" s="37">
        <f t="shared" si="14"/>
        <v>1.2282034292732673E-3</v>
      </c>
      <c r="H200" s="37">
        <f t="shared" si="15"/>
        <v>4.2586265524555906E-3</v>
      </c>
    </row>
    <row r="201" spans="1:8">
      <c r="A201" s="2" t="s">
        <v>203</v>
      </c>
      <c r="B201" s="3">
        <v>6.1965000000000003</v>
      </c>
      <c r="C201" s="4">
        <v>6.1879</v>
      </c>
      <c r="D201" s="4">
        <v>6.2218999999999998</v>
      </c>
      <c r="E201" s="4">
        <v>6.1760000000000002</v>
      </c>
      <c r="F201" s="5">
        <v>1.1000000000000001E-3</v>
      </c>
      <c r="G201" s="37">
        <f t="shared" si="14"/>
        <v>-1.1783316115702258E-3</v>
      </c>
      <c r="H201" s="37">
        <f t="shared" si="15"/>
        <v>7.4319948186527861E-3</v>
      </c>
    </row>
    <row r="202" spans="1:8">
      <c r="A202" s="2" t="s">
        <v>204</v>
      </c>
      <c r="B202" s="6">
        <v>6.1898999999999997</v>
      </c>
      <c r="C202" s="4">
        <v>6.1951999999999998</v>
      </c>
      <c r="D202" s="4">
        <v>6.1969000000000003</v>
      </c>
      <c r="E202" s="4">
        <v>6.1809000000000003</v>
      </c>
      <c r="F202" s="7">
        <v>0</v>
      </c>
      <c r="G202" s="37">
        <f t="shared" si="14"/>
        <v>-1.7402513696423761E-3</v>
      </c>
      <c r="H202" s="37">
        <f t="shared" si="15"/>
        <v>2.5886197802908982E-3</v>
      </c>
    </row>
    <row r="203" spans="1:8">
      <c r="A203" s="2" t="s">
        <v>205</v>
      </c>
      <c r="B203" s="6">
        <v>6.1898999999999997</v>
      </c>
      <c r="C203" s="4">
        <v>6.2060000000000004</v>
      </c>
      <c r="D203" s="4">
        <v>6.2199</v>
      </c>
      <c r="E203" s="4">
        <v>6.1665000000000001</v>
      </c>
      <c r="F203" s="7">
        <v>-2.8999999999999998E-3</v>
      </c>
      <c r="G203" s="37">
        <f t="shared" si="14"/>
        <v>1.9858888870950553E-3</v>
      </c>
      <c r="H203" s="37">
        <f t="shared" si="15"/>
        <v>8.659693505229854E-3</v>
      </c>
    </row>
    <row r="204" spans="1:8">
      <c r="A204" s="2" t="s">
        <v>206</v>
      </c>
      <c r="B204" s="3">
        <v>6.2077999999999998</v>
      </c>
      <c r="C204" s="4">
        <v>6.1936999999999998</v>
      </c>
      <c r="D204" s="4">
        <v>6.2107000000000001</v>
      </c>
      <c r="E204" s="4">
        <v>6.1859999999999999</v>
      </c>
      <c r="F204" s="5">
        <v>1.6999999999999999E-3</v>
      </c>
      <c r="G204" s="37">
        <f t="shared" si="14"/>
        <v>-2.0945107706188313E-3</v>
      </c>
      <c r="H204" s="37">
        <f t="shared" si="15"/>
        <v>3.9928871645651736E-3</v>
      </c>
    </row>
    <row r="205" spans="1:8">
      <c r="A205" s="2" t="s">
        <v>207</v>
      </c>
      <c r="B205" s="6">
        <v>6.1971999999999996</v>
      </c>
      <c r="C205" s="4">
        <v>6.2066999999999997</v>
      </c>
      <c r="D205" s="4">
        <v>6.2275</v>
      </c>
      <c r="E205" s="4">
        <v>6.1894</v>
      </c>
      <c r="F205" s="7">
        <v>-1.9E-3</v>
      </c>
      <c r="G205" s="37">
        <f t="shared" si="14"/>
        <v>3.9142741609380595E-3</v>
      </c>
      <c r="H205" s="37">
        <f t="shared" si="15"/>
        <v>6.1556855268685212E-3</v>
      </c>
    </row>
    <row r="206" spans="1:8">
      <c r="A206" s="2" t="s">
        <v>208</v>
      </c>
      <c r="B206" s="3">
        <v>6.2087000000000003</v>
      </c>
      <c r="C206" s="4">
        <v>6.1825000000000001</v>
      </c>
      <c r="D206" s="4">
        <v>6.2207999999999997</v>
      </c>
      <c r="E206" s="4">
        <v>6.1703000000000001</v>
      </c>
      <c r="F206" s="5">
        <v>3.8E-3</v>
      </c>
      <c r="G206" s="37">
        <f t="shared" si="14"/>
        <v>1.2956514697546372E-3</v>
      </c>
      <c r="H206" s="37">
        <f t="shared" si="15"/>
        <v>8.1843670486037214E-3</v>
      </c>
    </row>
    <row r="207" spans="1:8">
      <c r="A207" s="2" t="s">
        <v>209</v>
      </c>
      <c r="B207" s="3">
        <v>6.1852999999999998</v>
      </c>
      <c r="C207" s="4">
        <v>6.1745000000000001</v>
      </c>
      <c r="D207" s="4">
        <v>6.1859999999999999</v>
      </c>
      <c r="E207" s="4">
        <v>6.1623999999999999</v>
      </c>
      <c r="F207" s="5">
        <v>1.1999999999999999E-3</v>
      </c>
      <c r="G207" s="37">
        <f t="shared" si="14"/>
        <v>-9.8695919490017058E-4</v>
      </c>
      <c r="H207" s="37">
        <f t="shared" si="15"/>
        <v>3.8296767493184582E-3</v>
      </c>
    </row>
    <row r="208" spans="1:8">
      <c r="A208" s="2" t="s">
        <v>210</v>
      </c>
      <c r="B208" s="6">
        <v>6.1776999999999997</v>
      </c>
      <c r="C208" s="4">
        <v>6.1806000000000001</v>
      </c>
      <c r="D208" s="4">
        <v>6.1806000000000001</v>
      </c>
      <c r="E208" s="4">
        <v>6.1748000000000003</v>
      </c>
      <c r="F208" s="7">
        <v>0</v>
      </c>
      <c r="G208" s="37">
        <f t="shared" si="14"/>
        <v>1.9128517701984232E-3</v>
      </c>
      <c r="H208" s="37">
        <f t="shared" si="15"/>
        <v>9.3930167778710327E-4</v>
      </c>
    </row>
    <row r="209" spans="1:8">
      <c r="A209" s="2" t="s">
        <v>211</v>
      </c>
      <c r="B209" s="3">
        <v>6.1778000000000004</v>
      </c>
      <c r="C209" s="4">
        <v>6.1688000000000001</v>
      </c>
      <c r="D209" s="4">
        <v>6.1840000000000002</v>
      </c>
      <c r="E209" s="4">
        <v>6.1490999999999998</v>
      </c>
      <c r="F209" s="5">
        <v>1.6000000000000001E-3</v>
      </c>
      <c r="G209" s="37">
        <f t="shared" si="14"/>
        <v>2.9916753381893451E-3</v>
      </c>
      <c r="H209" s="37">
        <f t="shared" si="15"/>
        <v>5.6756273275764546E-3</v>
      </c>
    </row>
    <row r="210" spans="1:8">
      <c r="A210" s="2" t="s">
        <v>212</v>
      </c>
      <c r="B210" s="3">
        <v>6.1679000000000004</v>
      </c>
      <c r="C210" s="4">
        <v>6.1504000000000003</v>
      </c>
      <c r="D210" s="4">
        <v>6.1757</v>
      </c>
      <c r="E210" s="4">
        <v>6.1441999999999997</v>
      </c>
      <c r="F210" s="5">
        <v>2.3E-3</v>
      </c>
      <c r="G210" s="37">
        <f t="shared" si="14"/>
        <v>-5.899561977727022E-3</v>
      </c>
      <c r="H210" s="37">
        <f t="shared" si="15"/>
        <v>5.1267862374272171E-3</v>
      </c>
    </row>
    <row r="211" spans="1:8">
      <c r="A211" s="2" t="s">
        <v>213</v>
      </c>
      <c r="B211" s="6">
        <v>6.1535000000000002</v>
      </c>
      <c r="C211" s="4">
        <v>6.1868999999999996</v>
      </c>
      <c r="D211" s="4">
        <v>6.1929999999999996</v>
      </c>
      <c r="E211" s="4">
        <v>6.1459999999999999</v>
      </c>
      <c r="F211" s="7">
        <v>-5.7999999999999996E-3</v>
      </c>
      <c r="G211" s="37">
        <f t="shared" si="14"/>
        <v>5.2807747302742354E-3</v>
      </c>
      <c r="H211" s="37">
        <f t="shared" si="15"/>
        <v>7.6472502440611311E-3</v>
      </c>
    </row>
    <row r="212" spans="1:8">
      <c r="A212" s="2" t="s">
        <v>214</v>
      </c>
      <c r="B212" s="3">
        <v>6.1894999999999998</v>
      </c>
      <c r="C212" s="4">
        <v>6.1543999999999999</v>
      </c>
      <c r="D212" s="4">
        <v>6.1910999999999996</v>
      </c>
      <c r="E212" s="4">
        <v>6.1532</v>
      </c>
      <c r="F212" s="5">
        <v>5.4000000000000003E-3</v>
      </c>
      <c r="G212" s="37">
        <f t="shared" si="14"/>
        <v>-4.2712917421692592E-3</v>
      </c>
      <c r="H212" s="37">
        <f t="shared" si="15"/>
        <v>6.1593967366572839E-3</v>
      </c>
    </row>
    <row r="213" spans="1:8">
      <c r="A213" s="2" t="s">
        <v>215</v>
      </c>
      <c r="B213" s="6">
        <v>6.1563999999999997</v>
      </c>
      <c r="C213" s="4">
        <v>6.1807999999999996</v>
      </c>
      <c r="D213" s="4">
        <v>6.2046000000000001</v>
      </c>
      <c r="E213" s="4">
        <v>6.1497000000000002</v>
      </c>
      <c r="F213" s="7">
        <v>-5.3E-3</v>
      </c>
      <c r="G213" s="37">
        <f t="shared" si="14"/>
        <v>-5.8210982472034337E-4</v>
      </c>
      <c r="H213" s="37">
        <f t="shared" si="15"/>
        <v>8.927264744621681E-3</v>
      </c>
    </row>
    <row r="214" spans="1:8">
      <c r="A214" s="2" t="s">
        <v>216</v>
      </c>
      <c r="B214" s="6">
        <v>6.1890000000000001</v>
      </c>
      <c r="C214" s="4">
        <v>6.1844000000000001</v>
      </c>
      <c r="D214" s="4">
        <v>6.1901999999999999</v>
      </c>
      <c r="E214" s="4">
        <v>6.1839000000000004</v>
      </c>
      <c r="F214" s="7">
        <v>-2.0000000000000001E-4</v>
      </c>
      <c r="G214" s="37">
        <f t="shared" si="14"/>
        <v>-4.2023597866496811E-4</v>
      </c>
      <c r="H214" s="37">
        <f t="shared" si="15"/>
        <v>1.0187745597437746E-3</v>
      </c>
    </row>
    <row r="215" spans="1:8">
      <c r="A215" s="2" t="s">
        <v>217</v>
      </c>
      <c r="B215" s="3">
        <v>6.1904000000000003</v>
      </c>
      <c r="C215" s="4">
        <v>6.1870000000000003</v>
      </c>
      <c r="D215" s="4">
        <v>6.2179000000000002</v>
      </c>
      <c r="E215" s="4">
        <v>6.1776</v>
      </c>
      <c r="F215" s="5">
        <v>2.9999999999999997E-4</v>
      </c>
      <c r="G215" s="37">
        <f t="shared" si="14"/>
        <v>2.2841776150593724E-3</v>
      </c>
      <c r="H215" s="37">
        <f t="shared" si="15"/>
        <v>6.5235690235690598E-3</v>
      </c>
    </row>
    <row r="216" spans="1:8">
      <c r="A216" s="2" t="s">
        <v>218</v>
      </c>
      <c r="B216" s="3">
        <v>6.1882999999999999</v>
      </c>
      <c r="C216" s="4">
        <v>6.1729000000000003</v>
      </c>
      <c r="D216" s="4">
        <v>6.2407000000000004</v>
      </c>
      <c r="E216" s="4">
        <v>6.1657000000000002</v>
      </c>
      <c r="F216" s="5">
        <v>2.2000000000000001E-3</v>
      </c>
      <c r="G216" s="37">
        <f t="shared" si="14"/>
        <v>1.6226127310195971E-3</v>
      </c>
      <c r="H216" s="37">
        <f t="shared" si="15"/>
        <v>1.2164068962161665E-2</v>
      </c>
    </row>
    <row r="217" spans="1:8">
      <c r="A217" s="2" t="s">
        <v>219</v>
      </c>
      <c r="B217" s="3">
        <v>6.1749000000000001</v>
      </c>
      <c r="C217" s="4">
        <v>6.1628999999999996</v>
      </c>
      <c r="D217" s="4">
        <v>6.1835000000000004</v>
      </c>
      <c r="E217" s="4">
        <v>6.1589</v>
      </c>
      <c r="F217" s="5">
        <v>1.6999999999999999E-3</v>
      </c>
      <c r="G217" s="37">
        <f t="shared" si="14"/>
        <v>4.7933480068476191E-3</v>
      </c>
      <c r="H217" s="37">
        <f t="shared" si="15"/>
        <v>3.9942197470328143E-3</v>
      </c>
    </row>
    <row r="218" spans="1:8">
      <c r="A218" s="2" t="s">
        <v>220</v>
      </c>
      <c r="B218" s="3">
        <v>6.1646999999999998</v>
      </c>
      <c r="C218" s="4">
        <v>6.1334999999999997</v>
      </c>
      <c r="D218" s="4">
        <v>6.1740000000000004</v>
      </c>
      <c r="E218" s="4">
        <v>6.1261000000000001</v>
      </c>
      <c r="F218" s="5">
        <v>5.1999999999999998E-3</v>
      </c>
      <c r="G218" s="37">
        <f t="shared" si="14"/>
        <v>1.8457417268301299E-3</v>
      </c>
      <c r="H218" s="37">
        <f t="shared" si="15"/>
        <v>7.8190039339874097E-3</v>
      </c>
    </row>
    <row r="219" spans="1:8">
      <c r="A219" s="2" t="s">
        <v>221</v>
      </c>
      <c r="B219" s="3">
        <v>6.1330999999999998</v>
      </c>
      <c r="C219" s="4">
        <v>6.1222000000000003</v>
      </c>
      <c r="D219" s="4">
        <v>6.1669999999999998</v>
      </c>
      <c r="E219" s="4">
        <v>6.1193</v>
      </c>
      <c r="F219" s="5">
        <v>5.9999999999999995E-4</v>
      </c>
      <c r="G219" s="37">
        <f t="shared" si="14"/>
        <v>-8.4864706074345194E-4</v>
      </c>
      <c r="H219" s="37">
        <f t="shared" si="15"/>
        <v>7.795009233082191E-3</v>
      </c>
    </row>
    <row r="220" spans="1:8">
      <c r="A220" s="2" t="s">
        <v>222</v>
      </c>
      <c r="B220" s="6">
        <v>6.1292999999999997</v>
      </c>
      <c r="C220" s="4">
        <v>6.1273999999999997</v>
      </c>
      <c r="D220" s="4">
        <v>6.1302000000000003</v>
      </c>
      <c r="E220" s="4">
        <v>6.1257999999999999</v>
      </c>
      <c r="F220" s="7">
        <v>-1E-4</v>
      </c>
      <c r="G220" s="37">
        <f t="shared" si="14"/>
        <v>-8.1534146500552695E-4</v>
      </c>
      <c r="H220" s="37">
        <f t="shared" si="15"/>
        <v>7.182735316204257E-4</v>
      </c>
    </row>
    <row r="221" spans="1:8">
      <c r="A221" s="2" t="s">
        <v>223</v>
      </c>
      <c r="B221" s="6">
        <v>6.1296999999999997</v>
      </c>
      <c r="C221" s="4">
        <v>6.1323999999999996</v>
      </c>
      <c r="D221" s="4">
        <v>6.1536</v>
      </c>
      <c r="E221" s="4">
        <v>6.1158000000000001</v>
      </c>
      <c r="F221" s="7">
        <v>-5.9999999999999995E-4</v>
      </c>
      <c r="G221" s="37">
        <f t="shared" si="14"/>
        <v>5.5473976178823129E-4</v>
      </c>
      <c r="H221" s="37">
        <f t="shared" si="15"/>
        <v>6.1807122535072817E-3</v>
      </c>
    </row>
    <row r="222" spans="1:8">
      <c r="A222" s="2" t="s">
        <v>224</v>
      </c>
      <c r="B222" s="3">
        <v>6.1336000000000004</v>
      </c>
      <c r="C222" s="4">
        <v>6.1289999999999996</v>
      </c>
      <c r="D222" s="4">
        <v>6.1596000000000002</v>
      </c>
      <c r="E222" s="4">
        <v>6.1181000000000001</v>
      </c>
      <c r="F222" s="5">
        <v>4.0000000000000002E-4</v>
      </c>
      <c r="G222" s="37">
        <f t="shared" si="14"/>
        <v>3.0111609334598486E-3</v>
      </c>
      <c r="H222" s="37">
        <f t="shared" si="15"/>
        <v>6.7831516320426425E-3</v>
      </c>
    </row>
    <row r="223" spans="1:8">
      <c r="A223" s="2" t="s">
        <v>225</v>
      </c>
      <c r="B223" s="3">
        <v>6.1313000000000004</v>
      </c>
      <c r="C223" s="4">
        <v>6.1105999999999998</v>
      </c>
      <c r="D223" s="4">
        <v>6.1490999999999998</v>
      </c>
      <c r="E223" s="4">
        <v>6.1035000000000004</v>
      </c>
      <c r="F223" s="5">
        <v>3.0000000000000001E-3</v>
      </c>
      <c r="G223" s="37">
        <f t="shared" si="14"/>
        <v>7.6974729360122253E-4</v>
      </c>
      <c r="H223" s="37">
        <f t="shared" si="15"/>
        <v>7.4711231260751075E-3</v>
      </c>
    </row>
    <row r="224" spans="1:8">
      <c r="A224" s="2" t="s">
        <v>226</v>
      </c>
      <c r="B224" s="3">
        <v>6.1130000000000004</v>
      </c>
      <c r="C224" s="4">
        <v>6.1059000000000001</v>
      </c>
      <c r="D224" s="4">
        <v>6.1231</v>
      </c>
      <c r="E224" s="4">
        <v>6.0858999999999996</v>
      </c>
      <c r="F224" s="5">
        <v>6.9999999999999999E-4</v>
      </c>
      <c r="G224" s="37">
        <f t="shared" si="14"/>
        <v>-2.4995099000195828E-3</v>
      </c>
      <c r="H224" s="37">
        <f t="shared" si="15"/>
        <v>6.1124895249676046E-3</v>
      </c>
    </row>
    <row r="225" spans="1:8">
      <c r="A225" s="2" t="s">
        <v>227</v>
      </c>
      <c r="B225" s="6">
        <v>6.1086</v>
      </c>
      <c r="C225" s="4">
        <v>6.1212</v>
      </c>
      <c r="D225" s="4">
        <v>6.1372</v>
      </c>
      <c r="E225" s="4">
        <v>6.1052999999999997</v>
      </c>
      <c r="F225" s="7">
        <v>-3.7000000000000002E-3</v>
      </c>
      <c r="G225" s="37">
        <f t="shared" si="14"/>
        <v>-9.4662967194382333E-4</v>
      </c>
      <c r="H225" s="37">
        <f t="shared" si="15"/>
        <v>5.2249684700178961E-3</v>
      </c>
    </row>
    <row r="226" spans="1:8">
      <c r="A226" s="2" t="s">
        <v>228</v>
      </c>
      <c r="B226" s="3">
        <v>6.1313000000000004</v>
      </c>
      <c r="C226" s="4">
        <v>6.1269999999999998</v>
      </c>
      <c r="D226" s="4">
        <v>6.1352000000000002</v>
      </c>
      <c r="E226" s="4">
        <v>6.1235999999999997</v>
      </c>
      <c r="F226" s="5">
        <v>2.2000000000000001E-3</v>
      </c>
      <c r="G226" s="37">
        <f t="shared" si="14"/>
        <v>1.471068976789711E-3</v>
      </c>
      <c r="H226" s="37">
        <f t="shared" si="15"/>
        <v>1.8943105362859264E-3</v>
      </c>
    </row>
    <row r="227" spans="1:8">
      <c r="A227" s="2" t="s">
        <v>229</v>
      </c>
      <c r="B227" s="6">
        <v>6.1180000000000003</v>
      </c>
      <c r="C227" s="4">
        <v>6.1180000000000003</v>
      </c>
      <c r="D227" s="4">
        <v>6.1623999999999999</v>
      </c>
      <c r="E227" s="4">
        <v>6.1059000000000001</v>
      </c>
      <c r="F227" s="7">
        <v>-2.0000000000000001E-4</v>
      </c>
      <c r="G227" s="37">
        <f t="shared" si="14"/>
        <v>1.8308921438082611E-2</v>
      </c>
      <c r="H227" s="37">
        <f t="shared" si="15"/>
        <v>9.25334512520673E-3</v>
      </c>
    </row>
    <row r="228" spans="1:8">
      <c r="A228" s="2" t="s">
        <v>230</v>
      </c>
      <c r="B228" s="3">
        <v>6.1195000000000004</v>
      </c>
      <c r="C228" s="4">
        <v>6.008</v>
      </c>
      <c r="D228" s="4">
        <v>6.1318999999999999</v>
      </c>
      <c r="E228" s="4">
        <v>5.9916999999999998</v>
      </c>
      <c r="F228" s="5">
        <v>1.84E-2</v>
      </c>
      <c r="G228" s="37">
        <f t="shared" si="14"/>
        <v>1.0997433932082043E-3</v>
      </c>
      <c r="H228" s="37">
        <f t="shared" si="15"/>
        <v>2.3399035332209574E-2</v>
      </c>
    </row>
    <row r="229" spans="1:8">
      <c r="A229" s="2" t="s">
        <v>231</v>
      </c>
      <c r="B229" s="3">
        <v>6.0090000000000003</v>
      </c>
      <c r="C229" s="4">
        <v>6.0014000000000003</v>
      </c>
      <c r="D229" s="4">
        <v>6.0396000000000001</v>
      </c>
      <c r="E229" s="4">
        <v>5.9930000000000003</v>
      </c>
      <c r="F229" s="5">
        <v>8.9999999999999998E-4</v>
      </c>
      <c r="G229" s="37">
        <f t="shared" si="14"/>
        <v>2.3382436449878468E-3</v>
      </c>
      <c r="H229" s="37">
        <f t="shared" si="15"/>
        <v>7.7757383614216165E-3</v>
      </c>
    </row>
    <row r="230" spans="1:8">
      <c r="A230" s="2" t="s">
        <v>232</v>
      </c>
      <c r="B230" s="3">
        <v>6.0037000000000003</v>
      </c>
      <c r="C230" s="4">
        <v>5.9874000000000001</v>
      </c>
      <c r="D230" s="4">
        <v>6.0091999999999999</v>
      </c>
      <c r="E230" s="4">
        <v>5.9802999999999997</v>
      </c>
      <c r="F230" s="5">
        <v>2.2000000000000001E-3</v>
      </c>
      <c r="G230" s="37">
        <f t="shared" si="14"/>
        <v>-1.8368539701095447E-4</v>
      </c>
      <c r="H230" s="37">
        <f t="shared" si="15"/>
        <v>4.8325334849422521E-3</v>
      </c>
    </row>
    <row r="231" spans="1:8">
      <c r="A231" s="2" t="s">
        <v>233</v>
      </c>
      <c r="B231" s="6">
        <v>5.9904000000000002</v>
      </c>
      <c r="C231" s="4">
        <v>5.9885000000000002</v>
      </c>
      <c r="D231" s="4">
        <v>6.0103</v>
      </c>
      <c r="E231" s="4">
        <v>5.9809999999999999</v>
      </c>
      <c r="F231" s="7">
        <v>-8.0000000000000004E-4</v>
      </c>
      <c r="G231" s="37">
        <f t="shared" si="14"/>
        <v>-6.0079104153795888E-4</v>
      </c>
      <c r="H231" s="37">
        <f t="shared" si="15"/>
        <v>4.8988463467647724E-3</v>
      </c>
    </row>
    <row r="232" spans="1:8">
      <c r="A232" s="2" t="s">
        <v>234</v>
      </c>
      <c r="B232" s="3">
        <v>5.9953000000000003</v>
      </c>
      <c r="C232" s="4">
        <v>5.9920999999999998</v>
      </c>
      <c r="D232" s="4">
        <v>5.9970999999999997</v>
      </c>
      <c r="E232" s="4">
        <v>5.9912000000000001</v>
      </c>
      <c r="F232" s="5">
        <v>0</v>
      </c>
      <c r="G232" s="37">
        <f t="shared" si="14"/>
        <v>3.337839416537891E-5</v>
      </c>
      <c r="H232" s="37">
        <f t="shared" si="15"/>
        <v>9.8477767392168044E-4</v>
      </c>
    </row>
    <row r="233" spans="1:8">
      <c r="A233" s="2" t="s">
        <v>235</v>
      </c>
      <c r="B233" s="3">
        <v>5.9951999999999996</v>
      </c>
      <c r="C233" s="4">
        <v>5.9919000000000002</v>
      </c>
      <c r="D233" s="4">
        <v>6.0151000000000003</v>
      </c>
      <c r="E233" s="4">
        <v>5.9779</v>
      </c>
      <c r="F233" s="5">
        <v>5.9999999999999995E-4</v>
      </c>
      <c r="G233" s="37">
        <f t="shared" si="14"/>
        <v>-1.21682891052138E-3</v>
      </c>
      <c r="H233" s="37">
        <f t="shared" si="15"/>
        <v>6.222921092691471E-3</v>
      </c>
    </row>
    <row r="234" spans="1:8">
      <c r="A234" s="2" t="s">
        <v>236</v>
      </c>
      <c r="B234" s="6">
        <v>5.9916999999999998</v>
      </c>
      <c r="C234" s="4">
        <v>5.9992000000000001</v>
      </c>
      <c r="D234" s="4">
        <v>6.0072999999999999</v>
      </c>
      <c r="E234" s="4">
        <v>5.9782000000000002</v>
      </c>
      <c r="F234" s="7">
        <v>-1.6000000000000001E-3</v>
      </c>
      <c r="G234" s="37">
        <f t="shared" si="14"/>
        <v>3.8653971653754694E-3</v>
      </c>
      <c r="H234" s="37">
        <f t="shared" si="15"/>
        <v>4.8676859255293702E-3</v>
      </c>
    </row>
    <row r="235" spans="1:8">
      <c r="A235" s="2" t="s">
        <v>237</v>
      </c>
      <c r="B235" s="3">
        <v>6.0015999999999998</v>
      </c>
      <c r="C235" s="4">
        <v>5.9760999999999997</v>
      </c>
      <c r="D235" s="4">
        <v>6.0044000000000004</v>
      </c>
      <c r="E235" s="4">
        <v>5.9734999999999996</v>
      </c>
      <c r="F235" s="5">
        <v>4.1999999999999997E-3</v>
      </c>
      <c r="G235" s="37">
        <f t="shared" si="14"/>
        <v>1.5082703490807013E-3</v>
      </c>
      <c r="H235" s="37">
        <f t="shared" si="15"/>
        <v>5.1728467397674427E-3</v>
      </c>
    </row>
    <row r="236" spans="1:8">
      <c r="A236" s="2" t="s">
        <v>238</v>
      </c>
      <c r="B236" s="3">
        <v>5.9767000000000001</v>
      </c>
      <c r="C236" s="4">
        <v>5.9671000000000003</v>
      </c>
      <c r="D236" s="4">
        <v>5.9844999999999997</v>
      </c>
      <c r="E236" s="4">
        <v>5.9419000000000004</v>
      </c>
      <c r="F236" s="5">
        <v>8.0000000000000004E-4</v>
      </c>
      <c r="G236" s="37">
        <f t="shared" si="14"/>
        <v>3.8356072203623898E-3</v>
      </c>
      <c r="H236" s="37">
        <f t="shared" si="15"/>
        <v>7.1694239216411083E-3</v>
      </c>
    </row>
    <row r="237" spans="1:8">
      <c r="A237" s="2" t="s">
        <v>239</v>
      </c>
      <c r="B237" s="3">
        <v>5.9718999999999998</v>
      </c>
      <c r="C237" s="4">
        <v>5.9443000000000001</v>
      </c>
      <c r="D237" s="4">
        <v>5.9753999999999996</v>
      </c>
      <c r="E237" s="4">
        <v>5.9322999999999997</v>
      </c>
      <c r="F237" s="5">
        <v>4.1999999999999997E-3</v>
      </c>
      <c r="G237" s="37">
        <f t="shared" si="14"/>
        <v>-1.2769031737764496E-3</v>
      </c>
      <c r="H237" s="37">
        <f t="shared" si="15"/>
        <v>7.2653102506616187E-3</v>
      </c>
    </row>
    <row r="238" spans="1:8">
      <c r="A238" s="2" t="s">
        <v>240</v>
      </c>
      <c r="B238" s="3">
        <v>5.9471999999999996</v>
      </c>
      <c r="C238" s="4">
        <v>5.9519000000000002</v>
      </c>
      <c r="D238" s="4">
        <v>5.9558</v>
      </c>
      <c r="E238" s="4">
        <v>5.9462999999999999</v>
      </c>
      <c r="F238" s="5">
        <v>2.9999999999999997E-4</v>
      </c>
      <c r="G238" s="37">
        <f t="shared" si="14"/>
        <v>-4.9818613437651212E-3</v>
      </c>
      <c r="H238" s="37">
        <f t="shared" si="15"/>
        <v>1.5976321409952516E-3</v>
      </c>
    </row>
    <row r="239" spans="1:8">
      <c r="A239" s="2" t="s">
        <v>241</v>
      </c>
      <c r="B239" s="6">
        <v>5.9455</v>
      </c>
      <c r="C239" s="4">
        <v>5.9817</v>
      </c>
      <c r="D239" s="4">
        <v>5.9870999999999999</v>
      </c>
      <c r="E239" s="4">
        <v>5.9398999999999997</v>
      </c>
      <c r="F239" s="7">
        <v>-6.3E-3</v>
      </c>
      <c r="G239" s="37">
        <f t="shared" si="14"/>
        <v>-3.564824840499053E-3</v>
      </c>
      <c r="H239" s="37">
        <f t="shared" si="15"/>
        <v>7.9462617215778266E-3</v>
      </c>
    </row>
    <row r="240" spans="1:8">
      <c r="A240" s="2" t="s">
        <v>242</v>
      </c>
      <c r="B240" s="6">
        <v>5.9832999999999998</v>
      </c>
      <c r="C240" s="4">
        <v>6.0030999999999999</v>
      </c>
      <c r="D240" s="4">
        <v>6.0140000000000002</v>
      </c>
      <c r="E240" s="4">
        <v>5.9749999999999996</v>
      </c>
      <c r="F240" s="7">
        <v>-3.7000000000000002E-3</v>
      </c>
      <c r="G240" s="37">
        <f t="shared" si="14"/>
        <v>2.9993501408032358E-4</v>
      </c>
      <c r="H240" s="37">
        <f t="shared" si="15"/>
        <v>6.5271966527197644E-3</v>
      </c>
    </row>
    <row r="241" spans="1:8">
      <c r="A241" s="2" t="s">
        <v>243</v>
      </c>
      <c r="B241" s="3">
        <v>6.0056000000000003</v>
      </c>
      <c r="C241" s="4">
        <v>6.0012999999999996</v>
      </c>
      <c r="D241" s="4">
        <v>6.01</v>
      </c>
      <c r="E241" s="4">
        <v>5.9850000000000003</v>
      </c>
      <c r="F241" s="5">
        <v>5.0000000000000001E-4</v>
      </c>
      <c r="G241" s="37">
        <f t="shared" si="14"/>
        <v>1.5520694259011419E-3</v>
      </c>
      <c r="H241" s="37">
        <f t="shared" si="15"/>
        <v>4.1771094402672454E-3</v>
      </c>
    </row>
    <row r="242" spans="1:8">
      <c r="A242" s="2" t="s">
        <v>244</v>
      </c>
      <c r="B242" s="3">
        <v>6.0023999999999997</v>
      </c>
      <c r="C242" s="4">
        <v>5.992</v>
      </c>
      <c r="D242" s="4">
        <v>6.0119999999999996</v>
      </c>
      <c r="E242" s="4">
        <v>5.9863999999999997</v>
      </c>
      <c r="F242" s="5">
        <v>1.1999999999999999E-3</v>
      </c>
      <c r="G242" s="37">
        <f t="shared" si="14"/>
        <v>4.27386239839103E-3</v>
      </c>
      <c r="H242" s="37">
        <f t="shared" si="15"/>
        <v>4.2763597487638387E-3</v>
      </c>
    </row>
    <row r="243" spans="1:8">
      <c r="A243" s="2" t="s">
        <v>245</v>
      </c>
      <c r="B243" s="3">
        <v>5.9954999999999998</v>
      </c>
      <c r="C243" s="4">
        <v>5.9664999999999999</v>
      </c>
      <c r="D243" s="4">
        <v>6.0018000000000002</v>
      </c>
      <c r="E243" s="4">
        <v>5.9649999999999999</v>
      </c>
      <c r="F243" s="5">
        <v>2.8999999999999998E-3</v>
      </c>
      <c r="G243" s="37">
        <f t="shared" si="14"/>
        <v>-1.021330743729698E-3</v>
      </c>
      <c r="H243" s="37">
        <f t="shared" si="15"/>
        <v>6.1693210393965444E-3</v>
      </c>
    </row>
    <row r="244" spans="1:8">
      <c r="A244" s="2" t="s">
        <v>246</v>
      </c>
      <c r="B244" s="3">
        <v>5.9782000000000002</v>
      </c>
      <c r="C244" s="4">
        <v>5.9725999999999999</v>
      </c>
      <c r="D244" s="4">
        <v>5.9805999999999999</v>
      </c>
      <c r="E244" s="4">
        <v>5.9725000000000001</v>
      </c>
      <c r="F244" s="5">
        <v>1E-3</v>
      </c>
      <c r="G244" s="37">
        <f t="shared" si="14"/>
        <v>1.274098910310151E-3</v>
      </c>
      <c r="H244" s="37">
        <f t="shared" si="15"/>
        <v>1.3562159899539177E-3</v>
      </c>
    </row>
    <row r="245" spans="1:8">
      <c r="A245" s="2" t="s">
        <v>247</v>
      </c>
      <c r="B245" s="3">
        <v>5.9724000000000004</v>
      </c>
      <c r="C245" s="4">
        <v>5.9649999999999999</v>
      </c>
      <c r="D245" s="4">
        <v>5.9882</v>
      </c>
      <c r="E245" s="4">
        <v>5.9583000000000004</v>
      </c>
      <c r="F245" s="5">
        <v>1.1999999999999999E-3</v>
      </c>
      <c r="G245" s="37">
        <f t="shared" si="14"/>
        <v>-1.5900912210226905E-3</v>
      </c>
      <c r="H245" s="37">
        <f t="shared" si="15"/>
        <v>5.0182098920832441E-3</v>
      </c>
    </row>
    <row r="246" spans="1:8">
      <c r="A246" s="2" t="s">
        <v>248</v>
      </c>
      <c r="B246" s="6">
        <v>5.9653</v>
      </c>
      <c r="C246" s="4">
        <v>5.9744999999999999</v>
      </c>
      <c r="D246" s="4">
        <v>5.9749999999999996</v>
      </c>
      <c r="E246" s="4">
        <v>5.9398</v>
      </c>
      <c r="F246" s="7">
        <v>-1.6999999999999999E-3</v>
      </c>
      <c r="G246" s="37">
        <f t="shared" si="14"/>
        <v>3.948916148546513E-3</v>
      </c>
      <c r="H246" s="37">
        <f t="shared" si="15"/>
        <v>5.9261254587696013E-3</v>
      </c>
    </row>
    <row r="247" spans="1:8">
      <c r="A247" s="2" t="s">
        <v>249</v>
      </c>
      <c r="B247" s="3">
        <v>5.9755000000000003</v>
      </c>
      <c r="C247" s="4">
        <v>5.9509999999999996</v>
      </c>
      <c r="D247" s="4">
        <v>5.9771999999999998</v>
      </c>
      <c r="E247" s="4">
        <v>5.9372999999999996</v>
      </c>
      <c r="F247" s="5">
        <v>3.7000000000000002E-3</v>
      </c>
      <c r="G247" s="37">
        <f t="shared" si="14"/>
        <v>-6.5492283665564163E-4</v>
      </c>
      <c r="H247" s="37">
        <f t="shared" si="15"/>
        <v>6.7202263655197266E-3</v>
      </c>
    </row>
    <row r="248" spans="1:8">
      <c r="A248" s="2" t="s">
        <v>250</v>
      </c>
      <c r="B248" s="6">
        <v>5.9537000000000004</v>
      </c>
      <c r="C248" s="4">
        <v>5.9549000000000003</v>
      </c>
      <c r="D248" s="4">
        <v>5.97</v>
      </c>
      <c r="E248" s="4">
        <v>5.9436999999999998</v>
      </c>
      <c r="F248" s="7">
        <v>-5.9999999999999995E-4</v>
      </c>
      <c r="G248" s="37">
        <f t="shared" si="14"/>
        <v>-1.1406142543234545E-3</v>
      </c>
      <c r="H248" s="37">
        <f t="shared" si="15"/>
        <v>4.4248532059155054E-3</v>
      </c>
    </row>
    <row r="249" spans="1:8">
      <c r="A249" s="2" t="s">
        <v>251</v>
      </c>
      <c r="B249" s="6">
        <v>5.9573</v>
      </c>
      <c r="C249" s="4">
        <v>5.9617000000000004</v>
      </c>
      <c r="D249" s="4">
        <v>5.97</v>
      </c>
      <c r="E249" s="4">
        <v>5.9509999999999996</v>
      </c>
      <c r="F249" s="7">
        <v>-1.6000000000000001E-3</v>
      </c>
      <c r="G249" s="37">
        <f t="shared" si="14"/>
        <v>4.3630749609843055E-4</v>
      </c>
      <c r="H249" s="37">
        <f t="shared" si="15"/>
        <v>3.192740715846098E-3</v>
      </c>
    </row>
    <row r="250" spans="1:8">
      <c r="A250" s="2" t="s">
        <v>252</v>
      </c>
      <c r="B250" s="3">
        <v>5.9668000000000001</v>
      </c>
      <c r="C250" s="4">
        <v>5.9591000000000003</v>
      </c>
      <c r="D250" s="4">
        <v>5.9721000000000002</v>
      </c>
      <c r="E250" s="4">
        <v>5.9591000000000003</v>
      </c>
      <c r="F250" s="5">
        <v>1E-3</v>
      </c>
      <c r="G250" s="37">
        <f t="shared" si="14"/>
        <v>1.8998621338983002E-3</v>
      </c>
      <c r="H250" s="37">
        <f t="shared" si="15"/>
        <v>2.1815374804920037E-3</v>
      </c>
    </row>
    <row r="251" spans="1:8">
      <c r="A251" s="2" t="s">
        <v>253</v>
      </c>
      <c r="B251" s="3">
        <v>5.9606000000000003</v>
      </c>
      <c r="C251" s="4">
        <v>5.9478</v>
      </c>
      <c r="D251" s="4">
        <v>5.9695</v>
      </c>
      <c r="E251" s="4">
        <v>5.9414999999999996</v>
      </c>
      <c r="F251" s="5">
        <v>1.9E-3</v>
      </c>
      <c r="G251" s="37">
        <f t="shared" si="14"/>
        <v>7.5715511584476143E-4</v>
      </c>
      <c r="H251" s="37">
        <f t="shared" si="15"/>
        <v>4.7126146595978238E-3</v>
      </c>
    </row>
    <row r="252" spans="1:8">
      <c r="A252" s="2" t="s">
        <v>254</v>
      </c>
      <c r="B252" s="3">
        <v>5.9489999999999998</v>
      </c>
      <c r="C252" s="4">
        <v>5.9432999999999998</v>
      </c>
      <c r="D252" s="4">
        <v>5.9587000000000003</v>
      </c>
      <c r="E252" s="4">
        <v>5.9260999999999999</v>
      </c>
      <c r="F252" s="5">
        <v>6.9999999999999999E-4</v>
      </c>
      <c r="G252" s="37">
        <f t="shared" si="14"/>
        <v>-1.3274633687323969E-3</v>
      </c>
      <c r="H252" s="37">
        <f t="shared" si="15"/>
        <v>5.5010884055281565E-3</v>
      </c>
    </row>
    <row r="253" spans="1:8">
      <c r="A253" s="2" t="s">
        <v>255</v>
      </c>
      <c r="B253" s="6">
        <v>5.9451000000000001</v>
      </c>
      <c r="C253" s="4">
        <v>5.9512</v>
      </c>
      <c r="D253" s="4">
        <v>5.9641999999999999</v>
      </c>
      <c r="E253" s="4">
        <v>5.9386999999999999</v>
      </c>
      <c r="F253" s="7">
        <v>-1.2999999999999999E-3</v>
      </c>
      <c r="G253" s="37">
        <f t="shared" si="14"/>
        <v>3.3043360981859222E-3</v>
      </c>
      <c r="H253" s="37">
        <f t="shared" si="15"/>
        <v>4.2938690285752911E-3</v>
      </c>
    </row>
    <row r="254" spans="1:8">
      <c r="A254" s="2" t="s">
        <v>256</v>
      </c>
      <c r="B254" s="3">
        <v>5.9528999999999996</v>
      </c>
      <c r="C254" s="4">
        <v>5.9316000000000004</v>
      </c>
      <c r="D254" s="4">
        <v>5.9564000000000004</v>
      </c>
      <c r="E254" s="4">
        <v>5.9207000000000001</v>
      </c>
      <c r="F254" s="5">
        <v>3.5999999999999999E-3</v>
      </c>
      <c r="G254" s="37">
        <f t="shared" si="14"/>
        <v>3.5416139640786489E-4</v>
      </c>
      <c r="H254" s="37">
        <f t="shared" si="15"/>
        <v>6.0296924350161782E-3</v>
      </c>
    </row>
    <row r="255" spans="1:8">
      <c r="A255" s="2" t="s">
        <v>257</v>
      </c>
      <c r="B255" s="6">
        <v>5.9316000000000004</v>
      </c>
      <c r="C255" s="4">
        <v>5.9295</v>
      </c>
      <c r="D255" s="4">
        <v>5.9435000000000002</v>
      </c>
      <c r="E255" s="4">
        <v>5.9169999999999998</v>
      </c>
      <c r="F255" s="7">
        <v>-2.0000000000000001E-4</v>
      </c>
      <c r="G255" s="37">
        <f t="shared" si="14"/>
        <v>-9.9403578528819828E-4</v>
      </c>
      <c r="H255" s="37">
        <f t="shared" si="15"/>
        <v>4.4786209227649842E-3</v>
      </c>
    </row>
    <row r="256" spans="1:8">
      <c r="A256" s="2" t="s">
        <v>258</v>
      </c>
      <c r="B256" s="6">
        <v>5.9326999999999996</v>
      </c>
      <c r="C256" s="4">
        <v>5.9353999999999996</v>
      </c>
      <c r="D256" s="4">
        <v>5.9390000000000001</v>
      </c>
      <c r="E256" s="4">
        <v>5.9326999999999996</v>
      </c>
      <c r="F256" s="7">
        <v>-2.9999999999999997E-4</v>
      </c>
      <c r="G256" s="37">
        <f t="shared" si="14"/>
        <v>-2.1519115026395158E-3</v>
      </c>
      <c r="H256" s="37">
        <f t="shared" si="15"/>
        <v>1.0619111028706014E-3</v>
      </c>
    </row>
    <row r="257" spans="1:8">
      <c r="A257" s="2" t="s">
        <v>259</v>
      </c>
      <c r="B257" s="6">
        <v>5.9347000000000003</v>
      </c>
      <c r="C257" s="4">
        <v>5.9481999999999999</v>
      </c>
      <c r="D257" s="4">
        <v>5.9553000000000003</v>
      </c>
      <c r="E257" s="4">
        <v>5.9272</v>
      </c>
      <c r="F257" s="7">
        <v>-2.7000000000000001E-3</v>
      </c>
      <c r="G257" s="37">
        <f t="shared" si="14"/>
        <v>4.1867846169429609E-3</v>
      </c>
      <c r="H257" s="37">
        <f t="shared" si="15"/>
        <v>4.7408557160210953E-3</v>
      </c>
    </row>
    <row r="258" spans="1:8">
      <c r="A258" s="2" t="s">
        <v>260</v>
      </c>
      <c r="B258" s="3">
        <v>5.9508000000000001</v>
      </c>
      <c r="C258" s="4">
        <v>5.9234</v>
      </c>
      <c r="D258" s="4">
        <v>5.9518000000000004</v>
      </c>
      <c r="E258" s="4">
        <v>5.9188000000000001</v>
      </c>
      <c r="F258" s="5">
        <v>4.4000000000000003E-3</v>
      </c>
      <c r="G258" s="37">
        <f t="shared" ref="G258:G321" si="16">(C258-C259)/C259</f>
        <v>5.5742301650315077E-4</v>
      </c>
      <c r="H258" s="37">
        <f t="shared" ref="H258:H321" si="17">(D258-E258)/E258</f>
        <v>5.5754544840170917E-3</v>
      </c>
    </row>
    <row r="259" spans="1:8">
      <c r="A259" s="2" t="s">
        <v>261</v>
      </c>
      <c r="B259" s="3">
        <v>5.9248000000000003</v>
      </c>
      <c r="C259" s="4">
        <v>5.9200999999999997</v>
      </c>
      <c r="D259" s="4">
        <v>5.9301000000000004</v>
      </c>
      <c r="E259" s="4">
        <v>5.9082999999999997</v>
      </c>
      <c r="F259" s="5">
        <v>2.9999999999999997E-4</v>
      </c>
      <c r="G259" s="37">
        <f t="shared" si="16"/>
        <v>1.0135991215465661E-4</v>
      </c>
      <c r="H259" s="37">
        <f t="shared" si="17"/>
        <v>3.6897246246806541E-3</v>
      </c>
    </row>
    <row r="260" spans="1:8">
      <c r="A260" s="2" t="s">
        <v>262</v>
      </c>
      <c r="B260" s="3">
        <v>5.9229000000000003</v>
      </c>
      <c r="C260" s="4">
        <v>5.9195000000000002</v>
      </c>
      <c r="D260" s="4">
        <v>5.9353999999999996</v>
      </c>
      <c r="E260" s="4">
        <v>5.9046000000000003</v>
      </c>
      <c r="F260" s="5">
        <v>5.0000000000000001E-4</v>
      </c>
      <c r="G260" s="37">
        <f t="shared" si="16"/>
        <v>1.8617246340018822E-3</v>
      </c>
      <c r="H260" s="37">
        <f t="shared" si="17"/>
        <v>5.216272059072464E-3</v>
      </c>
    </row>
    <row r="261" spans="1:8">
      <c r="A261" s="2" t="s">
        <v>263</v>
      </c>
      <c r="B261" s="3">
        <v>5.9196999999999997</v>
      </c>
      <c r="C261" s="4">
        <v>5.9085000000000001</v>
      </c>
      <c r="D261" s="4">
        <v>5.9264999999999999</v>
      </c>
      <c r="E261" s="4">
        <v>5.9008000000000003</v>
      </c>
      <c r="F261" s="5">
        <v>1.8E-3</v>
      </c>
      <c r="G261" s="37">
        <f t="shared" si="16"/>
        <v>-2.199736031675581E-4</v>
      </c>
      <c r="H261" s="37">
        <f t="shared" si="17"/>
        <v>4.3553416485899556E-3</v>
      </c>
    </row>
    <row r="262" spans="1:8">
      <c r="A262" s="2" t="s">
        <v>264</v>
      </c>
      <c r="B262" s="6">
        <v>5.9090999999999996</v>
      </c>
      <c r="C262" s="4">
        <v>5.9097999999999997</v>
      </c>
      <c r="D262" s="4">
        <v>5.9142999999999999</v>
      </c>
      <c r="E262" s="4">
        <v>5.9082999999999997</v>
      </c>
      <c r="F262" s="7">
        <v>-8.0000000000000004E-4</v>
      </c>
      <c r="G262" s="37">
        <f t="shared" si="16"/>
        <v>2.0856295040270886E-3</v>
      </c>
      <c r="H262" s="37">
        <f t="shared" si="17"/>
        <v>1.0155205389029379E-3</v>
      </c>
    </row>
    <row r="263" spans="1:8">
      <c r="A263" s="2" t="s">
        <v>265</v>
      </c>
      <c r="B263" s="3">
        <v>5.9139999999999997</v>
      </c>
      <c r="C263" s="4">
        <v>5.8975</v>
      </c>
      <c r="D263" s="4">
        <v>5.9189999999999996</v>
      </c>
      <c r="E263" s="4">
        <v>5.8685999999999998</v>
      </c>
      <c r="F263" s="5">
        <v>2.5000000000000001E-3</v>
      </c>
      <c r="G263" s="37">
        <f t="shared" si="16"/>
        <v>-1.7941470185000533E-3</v>
      </c>
      <c r="H263" s="37">
        <f t="shared" si="17"/>
        <v>8.5880789285348764E-3</v>
      </c>
    </row>
    <row r="264" spans="1:8">
      <c r="A264" s="2" t="s">
        <v>266</v>
      </c>
      <c r="B264" s="6">
        <v>5.8994999999999997</v>
      </c>
      <c r="C264" s="4">
        <v>5.9081000000000001</v>
      </c>
      <c r="D264" s="4">
        <v>5.9119999999999999</v>
      </c>
      <c r="E264" s="4">
        <v>5.8461999999999996</v>
      </c>
      <c r="F264" s="7">
        <v>-1.5E-3</v>
      </c>
      <c r="G264" s="37">
        <f t="shared" si="16"/>
        <v>-1.9595587614236552E-3</v>
      </c>
      <c r="H264" s="37">
        <f t="shared" si="17"/>
        <v>1.1255174301255569E-2</v>
      </c>
    </row>
    <row r="265" spans="1:8">
      <c r="A265" s="2" t="s">
        <v>267</v>
      </c>
      <c r="B265" s="6">
        <v>5.9085000000000001</v>
      </c>
      <c r="C265" s="4">
        <v>5.9196999999999997</v>
      </c>
      <c r="D265" s="4">
        <v>5.9340999999999999</v>
      </c>
      <c r="E265" s="4">
        <v>5.8929999999999998</v>
      </c>
      <c r="F265" s="7">
        <v>-2.5000000000000001E-3</v>
      </c>
      <c r="G265" s="37">
        <f t="shared" si="16"/>
        <v>-6.3449433487200732E-3</v>
      </c>
      <c r="H265" s="37">
        <f t="shared" si="17"/>
        <v>6.9743763787544774E-3</v>
      </c>
    </row>
    <row r="266" spans="1:8">
      <c r="A266" s="2" t="s">
        <v>268</v>
      </c>
      <c r="B266" s="6">
        <v>5.9230999999999998</v>
      </c>
      <c r="C266" s="4">
        <v>5.9574999999999996</v>
      </c>
      <c r="D266" s="4">
        <v>5.9591000000000003</v>
      </c>
      <c r="E266" s="4">
        <v>5.9043000000000001</v>
      </c>
      <c r="F266" s="7">
        <v>-5.8999999999999999E-3</v>
      </c>
      <c r="G266" s="37">
        <f t="shared" si="16"/>
        <v>4.2987188132163163E-3</v>
      </c>
      <c r="H266" s="37">
        <f t="shared" si="17"/>
        <v>9.2813712040377659E-3</v>
      </c>
    </row>
    <row r="267" spans="1:8">
      <c r="A267" s="2" t="s">
        <v>269</v>
      </c>
      <c r="B267" s="3">
        <v>5.9584999999999999</v>
      </c>
      <c r="C267" s="4">
        <v>5.9320000000000004</v>
      </c>
      <c r="D267" s="4">
        <v>5.9641999999999999</v>
      </c>
      <c r="E267" s="4">
        <v>5.923</v>
      </c>
      <c r="F267" s="5">
        <v>3.8999999999999998E-3</v>
      </c>
      <c r="G267" s="37">
        <f t="shared" si="16"/>
        <v>6.9164459589402905E-4</v>
      </c>
      <c r="H267" s="37">
        <f t="shared" si="17"/>
        <v>6.9559344926557326E-3</v>
      </c>
    </row>
    <row r="268" spans="1:8">
      <c r="A268" s="2" t="s">
        <v>270</v>
      </c>
      <c r="B268" s="6">
        <v>5.9355000000000002</v>
      </c>
      <c r="C268" s="4">
        <v>5.9279000000000002</v>
      </c>
      <c r="D268" s="4">
        <v>5.9386999999999999</v>
      </c>
      <c r="E268" s="4">
        <v>5.9278000000000004</v>
      </c>
      <c r="F268" s="7">
        <v>-2.9999999999999997E-4</v>
      </c>
      <c r="G268" s="37">
        <f t="shared" si="16"/>
        <v>-2.0874366614479947E-3</v>
      </c>
      <c r="H268" s="37">
        <f t="shared" si="17"/>
        <v>1.8387934815613659E-3</v>
      </c>
    </row>
    <row r="269" spans="1:8">
      <c r="A269" s="2" t="s">
        <v>271</v>
      </c>
      <c r="B269" s="6">
        <v>5.9371</v>
      </c>
      <c r="C269" s="4">
        <v>5.9402999999999997</v>
      </c>
      <c r="D269" s="4">
        <v>5.9695999999999998</v>
      </c>
      <c r="E269" s="4">
        <v>5.93</v>
      </c>
      <c r="F269" s="7">
        <v>-8.9999999999999998E-4</v>
      </c>
      <c r="G269" s="37">
        <f t="shared" si="16"/>
        <v>-1.2441784219110778E-3</v>
      </c>
      <c r="H269" s="37">
        <f t="shared" si="17"/>
        <v>6.6779089376054097E-3</v>
      </c>
    </row>
    <row r="270" spans="1:8">
      <c r="A270" s="2" t="s">
        <v>272</v>
      </c>
      <c r="B270" s="6">
        <v>5.9423000000000004</v>
      </c>
      <c r="C270" s="4">
        <v>5.9477000000000002</v>
      </c>
      <c r="D270" s="4">
        <v>5.9542999999999999</v>
      </c>
      <c r="E270" s="4">
        <v>5.9328000000000003</v>
      </c>
      <c r="F270" s="7">
        <v>-1.1999999999999999E-3</v>
      </c>
      <c r="G270" s="37">
        <f t="shared" si="16"/>
        <v>-9.9542238868081685E-3</v>
      </c>
      <c r="H270" s="37">
        <f t="shared" si="17"/>
        <v>3.6239212513483735E-3</v>
      </c>
    </row>
    <row r="271" spans="1:8">
      <c r="A271" s="2" t="s">
        <v>273</v>
      </c>
      <c r="B271" s="6">
        <v>5.9493</v>
      </c>
      <c r="C271" s="4">
        <v>6.0075000000000003</v>
      </c>
      <c r="D271" s="4">
        <v>6.0141</v>
      </c>
      <c r="E271" s="4">
        <v>5.9366000000000003</v>
      </c>
      <c r="F271" s="7">
        <v>-1.01E-2</v>
      </c>
      <c r="G271" s="37">
        <f t="shared" si="16"/>
        <v>9.9975006248441672E-4</v>
      </c>
      <c r="H271" s="37">
        <f t="shared" si="17"/>
        <v>1.305461038304748E-2</v>
      </c>
    </row>
    <row r="272" spans="1:8">
      <c r="A272" s="2" t="s">
        <v>274</v>
      </c>
      <c r="B272" s="3">
        <v>6.01</v>
      </c>
      <c r="C272" s="4">
        <v>6.0015000000000001</v>
      </c>
      <c r="D272" s="4">
        <v>6.0179</v>
      </c>
      <c r="E272" s="4">
        <v>5.9759000000000002</v>
      </c>
      <c r="F272" s="5">
        <v>1E-3</v>
      </c>
      <c r="G272" s="37">
        <f t="shared" si="16"/>
        <v>-2.1116690499151528E-3</v>
      </c>
      <c r="H272" s="37">
        <f t="shared" si="17"/>
        <v>7.0282300573971807E-3</v>
      </c>
    </row>
    <row r="273" spans="1:8">
      <c r="A273" s="2" t="s">
        <v>275</v>
      </c>
      <c r="B273" s="6">
        <v>6.0039999999999996</v>
      </c>
      <c r="C273" s="4">
        <v>6.0141999999999998</v>
      </c>
      <c r="D273" s="4">
        <v>6.0206999999999997</v>
      </c>
      <c r="E273" s="4">
        <v>5.9904999999999999</v>
      </c>
      <c r="F273" s="7">
        <v>-6.9999999999999999E-4</v>
      </c>
      <c r="G273" s="37">
        <f t="shared" si="16"/>
        <v>1.1486025335841238E-3</v>
      </c>
      <c r="H273" s="37">
        <f t="shared" si="17"/>
        <v>5.0413154160754165E-3</v>
      </c>
    </row>
    <row r="274" spans="1:8">
      <c r="A274" s="2" t="s">
        <v>276</v>
      </c>
      <c r="B274" s="6">
        <v>6.0084</v>
      </c>
      <c r="C274" s="4">
        <v>6.0072999999999999</v>
      </c>
      <c r="D274" s="4">
        <v>6.0114000000000001</v>
      </c>
      <c r="E274" s="4">
        <v>6.0064000000000002</v>
      </c>
      <c r="F274" s="7">
        <v>-1.9E-3</v>
      </c>
      <c r="G274" s="37">
        <f t="shared" si="16"/>
        <v>1.1666083362497997E-3</v>
      </c>
      <c r="H274" s="37">
        <f t="shared" si="17"/>
        <v>8.3244539158229438E-4</v>
      </c>
    </row>
    <row r="275" spans="1:8">
      <c r="A275" s="2" t="s">
        <v>277</v>
      </c>
      <c r="B275" s="3">
        <v>6.0198999999999998</v>
      </c>
      <c r="C275" s="4">
        <v>6.0003000000000002</v>
      </c>
      <c r="D275" s="4">
        <v>6.0255000000000001</v>
      </c>
      <c r="E275" s="4">
        <v>5.9775</v>
      </c>
      <c r="F275" s="5">
        <v>3.3E-3</v>
      </c>
      <c r="G275" s="37">
        <f t="shared" si="16"/>
        <v>1.0510510510511205E-3</v>
      </c>
      <c r="H275" s="37">
        <f t="shared" si="17"/>
        <v>8.0301129234629925E-3</v>
      </c>
    </row>
    <row r="276" spans="1:8">
      <c r="A276" s="2" t="s">
        <v>278</v>
      </c>
      <c r="B276" s="3">
        <v>6.0003000000000002</v>
      </c>
      <c r="C276" s="4">
        <v>5.9939999999999998</v>
      </c>
      <c r="D276" s="4">
        <v>6.0073999999999996</v>
      </c>
      <c r="E276" s="4">
        <v>5.9760999999999997</v>
      </c>
      <c r="F276" s="5">
        <v>8.0000000000000004E-4</v>
      </c>
      <c r="G276" s="37">
        <f t="shared" si="16"/>
        <v>1.11903529136664E-3</v>
      </c>
      <c r="H276" s="37">
        <f t="shared" si="17"/>
        <v>5.2375294924783527E-3</v>
      </c>
    </row>
    <row r="277" spans="1:8">
      <c r="A277" s="2" t="s">
        <v>279</v>
      </c>
      <c r="B277" s="3">
        <v>5.9953000000000003</v>
      </c>
      <c r="C277" s="4">
        <v>5.9873000000000003</v>
      </c>
      <c r="D277" s="4">
        <v>6.0068000000000001</v>
      </c>
      <c r="E277" s="4">
        <v>5.9695999999999998</v>
      </c>
      <c r="F277" s="5">
        <v>8.0000000000000004E-4</v>
      </c>
      <c r="G277" s="37">
        <f t="shared" si="16"/>
        <v>-1.5342282998415534E-3</v>
      </c>
      <c r="H277" s="37">
        <f t="shared" si="17"/>
        <v>6.2315733047440943E-3</v>
      </c>
    </row>
    <row r="278" spans="1:8">
      <c r="A278" s="2" t="s">
        <v>280</v>
      </c>
      <c r="B278" s="6">
        <v>5.9904999999999999</v>
      </c>
      <c r="C278" s="4">
        <v>5.9965000000000002</v>
      </c>
      <c r="D278" s="4">
        <v>5.9989999999999997</v>
      </c>
      <c r="E278" s="4">
        <v>5.9659000000000004</v>
      </c>
      <c r="F278" s="7">
        <v>-1.2999999999999999E-3</v>
      </c>
      <c r="G278" s="37">
        <f t="shared" si="16"/>
        <v>1.3024529530616784E-3</v>
      </c>
      <c r="H278" s="37">
        <f t="shared" si="17"/>
        <v>5.5481989305887188E-3</v>
      </c>
    </row>
    <row r="279" spans="1:8">
      <c r="A279" s="2" t="s">
        <v>281</v>
      </c>
      <c r="B279" s="3">
        <v>5.9984999999999999</v>
      </c>
      <c r="C279" s="4">
        <v>5.9886999999999997</v>
      </c>
      <c r="D279" s="4">
        <v>6.0091999999999999</v>
      </c>
      <c r="E279" s="4">
        <v>5.9649999999999999</v>
      </c>
      <c r="F279" s="5">
        <v>2.0999999999999999E-3</v>
      </c>
      <c r="G279" s="37">
        <f t="shared" si="16"/>
        <v>5.6805840977061628E-4</v>
      </c>
      <c r="H279" s="37">
        <f t="shared" si="17"/>
        <v>7.4098910310142528E-3</v>
      </c>
    </row>
    <row r="280" spans="1:8">
      <c r="A280" s="2" t="s">
        <v>282</v>
      </c>
      <c r="B280" s="6">
        <v>5.9862000000000002</v>
      </c>
      <c r="C280" s="4">
        <v>5.9852999999999996</v>
      </c>
      <c r="D280" s="4">
        <v>5.9886999999999997</v>
      </c>
      <c r="E280" s="4">
        <v>5.9851999999999999</v>
      </c>
      <c r="F280" s="7">
        <v>-6.9999999999999999E-4</v>
      </c>
      <c r="G280" s="37">
        <f t="shared" si="16"/>
        <v>5.0125313283091199E-5</v>
      </c>
      <c r="H280" s="37">
        <f t="shared" si="17"/>
        <v>5.847757802579424E-4</v>
      </c>
    </row>
    <row r="281" spans="1:8">
      <c r="A281" s="2" t="s">
        <v>283</v>
      </c>
      <c r="B281" s="3">
        <v>5.9904999999999999</v>
      </c>
      <c r="C281" s="4">
        <v>5.9850000000000003</v>
      </c>
      <c r="D281" s="4">
        <v>5.9904999999999999</v>
      </c>
      <c r="E281" s="4">
        <v>5.9767000000000001</v>
      </c>
      <c r="F281" s="5">
        <v>8.9999999999999998E-4</v>
      </c>
      <c r="G281" s="37">
        <f t="shared" si="16"/>
        <v>2.7813149252731706E-3</v>
      </c>
      <c r="H281" s="37">
        <f t="shared" si="17"/>
        <v>2.3089664865226316E-3</v>
      </c>
    </row>
    <row r="282" spans="1:8">
      <c r="A282" s="2" t="s">
        <v>284</v>
      </c>
      <c r="B282" s="3">
        <v>5.9854000000000003</v>
      </c>
      <c r="C282" s="4">
        <v>5.9683999999999999</v>
      </c>
      <c r="D282" s="4">
        <v>5.992</v>
      </c>
      <c r="E282" s="4">
        <v>5.9584000000000001</v>
      </c>
      <c r="F282" s="5">
        <v>2.3E-3</v>
      </c>
      <c r="G282" s="37">
        <f t="shared" si="16"/>
        <v>2.8059209973621251E-3</v>
      </c>
      <c r="H282" s="37">
        <f t="shared" si="17"/>
        <v>5.6390977443608777E-3</v>
      </c>
    </row>
    <row r="283" spans="1:8">
      <c r="A283" s="2" t="s">
        <v>285</v>
      </c>
      <c r="B283" s="3">
        <v>5.9718</v>
      </c>
      <c r="C283" s="4">
        <v>5.9516999999999998</v>
      </c>
      <c r="D283" s="4">
        <v>5.9808000000000003</v>
      </c>
      <c r="E283" s="4">
        <v>5.9387999999999996</v>
      </c>
      <c r="F283" s="5">
        <v>3.0000000000000001E-3</v>
      </c>
      <c r="G283" s="37">
        <f t="shared" si="16"/>
        <v>-1.9954389965792141E-3</v>
      </c>
      <c r="H283" s="37">
        <f t="shared" si="17"/>
        <v>7.0721357850071914E-3</v>
      </c>
    </row>
    <row r="284" spans="1:8">
      <c r="A284" s="2" t="s">
        <v>286</v>
      </c>
      <c r="B284" s="6">
        <v>5.9542000000000002</v>
      </c>
      <c r="C284" s="4">
        <v>5.9635999999999996</v>
      </c>
      <c r="D284" s="4">
        <v>5.9729999999999999</v>
      </c>
      <c r="E284" s="4">
        <v>5.9459999999999997</v>
      </c>
      <c r="F284" s="7">
        <v>-1.8E-3</v>
      </c>
      <c r="G284" s="37">
        <f t="shared" si="16"/>
        <v>4.3112158976085961E-3</v>
      </c>
      <c r="H284" s="37">
        <f t="shared" si="17"/>
        <v>4.5408678102926564E-3</v>
      </c>
    </row>
    <row r="285" spans="1:8">
      <c r="A285" s="2" t="s">
        <v>287</v>
      </c>
      <c r="B285" s="3">
        <v>5.9646999999999997</v>
      </c>
      <c r="C285" s="4">
        <v>5.9379999999999997</v>
      </c>
      <c r="D285" s="4">
        <v>5.9729999999999999</v>
      </c>
      <c r="E285" s="4">
        <v>5.9377000000000004</v>
      </c>
      <c r="F285" s="5">
        <v>3.0999999999999999E-3</v>
      </c>
      <c r="G285" s="37">
        <f t="shared" si="16"/>
        <v>3.8748589045941825E-4</v>
      </c>
      <c r="H285" s="37">
        <f t="shared" si="17"/>
        <v>5.945062903144221E-3</v>
      </c>
    </row>
    <row r="286" spans="1:8">
      <c r="A286" s="2" t="s">
        <v>288</v>
      </c>
      <c r="B286" s="3">
        <v>5.9462000000000002</v>
      </c>
      <c r="C286" s="4">
        <v>5.9356999999999998</v>
      </c>
      <c r="D286" s="4">
        <v>5.9493999999999998</v>
      </c>
      <c r="E286" s="4">
        <v>5.9356999999999998</v>
      </c>
      <c r="F286" s="5">
        <v>2.0999999999999999E-3</v>
      </c>
      <c r="G286" s="37">
        <f t="shared" si="16"/>
        <v>1.4678589505652357E-3</v>
      </c>
      <c r="H286" s="37">
        <f t="shared" si="17"/>
        <v>2.308068130127878E-3</v>
      </c>
    </row>
    <row r="287" spans="1:8">
      <c r="A287" s="2" t="s">
        <v>289</v>
      </c>
      <c r="B287" s="3">
        <v>5.9337999999999997</v>
      </c>
      <c r="C287" s="4">
        <v>5.9269999999999996</v>
      </c>
      <c r="D287" s="4">
        <v>5.9587000000000003</v>
      </c>
      <c r="E287" s="4">
        <v>5.9156000000000004</v>
      </c>
      <c r="F287" s="5">
        <v>8.0000000000000004E-4</v>
      </c>
      <c r="G287" s="37">
        <f t="shared" si="16"/>
        <v>-1.5161725067386019E-3</v>
      </c>
      <c r="H287" s="37">
        <f t="shared" si="17"/>
        <v>7.2858205422949339E-3</v>
      </c>
    </row>
    <row r="288" spans="1:8">
      <c r="A288" s="2" t="s">
        <v>290</v>
      </c>
      <c r="B288" s="6">
        <v>5.9288999999999996</v>
      </c>
      <c r="C288" s="4">
        <v>5.9359999999999999</v>
      </c>
      <c r="D288" s="4">
        <v>5.9576000000000002</v>
      </c>
      <c r="E288" s="4">
        <v>5.9084000000000003</v>
      </c>
      <c r="F288" s="7">
        <v>-1.2999999999999999E-3</v>
      </c>
      <c r="G288" s="37">
        <f t="shared" si="16"/>
        <v>-6.2777266259311367E-3</v>
      </c>
      <c r="H288" s="37">
        <f t="shared" si="17"/>
        <v>8.3271274795206664E-3</v>
      </c>
    </row>
    <row r="289" spans="1:8">
      <c r="A289" s="2" t="s">
        <v>291</v>
      </c>
      <c r="B289" s="6">
        <v>5.9363999999999999</v>
      </c>
      <c r="C289" s="4">
        <v>5.9734999999999996</v>
      </c>
      <c r="D289" s="4">
        <v>5.9771999999999998</v>
      </c>
      <c r="E289" s="4">
        <v>5.9279999999999999</v>
      </c>
      <c r="F289" s="7">
        <v>-6.6E-3</v>
      </c>
      <c r="G289" s="37">
        <f t="shared" si="16"/>
        <v>-2.6380378341376255E-3</v>
      </c>
      <c r="H289" s="37">
        <f t="shared" si="17"/>
        <v>8.2995951417003892E-3</v>
      </c>
    </row>
    <row r="290" spans="1:8">
      <c r="A290" s="2" t="s">
        <v>292</v>
      </c>
      <c r="B290" s="6">
        <v>5.9756</v>
      </c>
      <c r="C290" s="4">
        <v>5.9893000000000001</v>
      </c>
      <c r="D290" s="4">
        <v>5.9939999999999998</v>
      </c>
      <c r="E290" s="4">
        <v>5.9599000000000002</v>
      </c>
      <c r="F290" s="7">
        <v>-2.7000000000000001E-3</v>
      </c>
      <c r="G290" s="37">
        <f t="shared" si="16"/>
        <v>-9.8412062983713189E-4</v>
      </c>
      <c r="H290" s="37">
        <f t="shared" si="17"/>
        <v>5.7215725096057945E-3</v>
      </c>
    </row>
    <row r="291" spans="1:8">
      <c r="A291" s="2" t="s">
        <v>293</v>
      </c>
      <c r="B291" s="6">
        <v>5.9917999999999996</v>
      </c>
      <c r="C291" s="4">
        <v>5.9951999999999996</v>
      </c>
      <c r="D291" s="4">
        <v>6.0130999999999997</v>
      </c>
      <c r="E291" s="4">
        <v>5.9866999999999999</v>
      </c>
      <c r="F291" s="7">
        <v>-1E-4</v>
      </c>
      <c r="G291" s="37">
        <f t="shared" si="16"/>
        <v>-6.8341306485760248E-4</v>
      </c>
      <c r="H291" s="37">
        <f t="shared" si="17"/>
        <v>4.4097750012527361E-3</v>
      </c>
    </row>
    <row r="292" spans="1:8">
      <c r="A292" s="2" t="s">
        <v>294</v>
      </c>
      <c r="B292" s="6">
        <v>5.9923999999999999</v>
      </c>
      <c r="C292" s="4">
        <v>5.9992999999999999</v>
      </c>
      <c r="D292" s="4">
        <v>5.9995000000000003</v>
      </c>
      <c r="E292" s="4">
        <v>5.9916</v>
      </c>
      <c r="F292" s="7">
        <v>-1.2999999999999999E-3</v>
      </c>
      <c r="G292" s="37">
        <f t="shared" si="16"/>
        <v>-1.000016666945079E-4</v>
      </c>
      <c r="H292" s="37">
        <f t="shared" si="17"/>
        <v>1.3185125842847052E-3</v>
      </c>
    </row>
    <row r="293" spans="1:8">
      <c r="A293" s="2" t="s">
        <v>295</v>
      </c>
      <c r="B293" s="6">
        <v>6.0004999999999997</v>
      </c>
      <c r="C293" s="4">
        <v>5.9999000000000002</v>
      </c>
      <c r="D293" s="4">
        <v>6.0170000000000003</v>
      </c>
      <c r="E293" s="4">
        <v>5.9720000000000004</v>
      </c>
      <c r="F293" s="7">
        <v>-2.0000000000000001E-4</v>
      </c>
      <c r="G293" s="37">
        <f t="shared" si="16"/>
        <v>5.260953338359812E-3</v>
      </c>
      <c r="H293" s="37">
        <f t="shared" si="17"/>
        <v>7.5351640991292573E-3</v>
      </c>
    </row>
    <row r="294" spans="1:8">
      <c r="A294" s="2" t="s">
        <v>296</v>
      </c>
      <c r="B294" s="3">
        <v>6.0019</v>
      </c>
      <c r="C294" s="4">
        <v>5.9684999999999997</v>
      </c>
      <c r="D294" s="4">
        <v>6.0140000000000002</v>
      </c>
      <c r="E294" s="4">
        <v>5.9648000000000003</v>
      </c>
      <c r="F294" s="5">
        <v>5.1999999999999998E-3</v>
      </c>
      <c r="G294" s="37">
        <f t="shared" si="16"/>
        <v>-2.2400909410054907E-3</v>
      </c>
      <c r="H294" s="37">
        <f t="shared" si="17"/>
        <v>8.2483905579398987E-3</v>
      </c>
    </row>
    <row r="295" spans="1:8">
      <c r="A295" s="2" t="s">
        <v>297</v>
      </c>
      <c r="B295" s="6">
        <v>5.9710000000000001</v>
      </c>
      <c r="C295" s="4">
        <v>5.9819000000000004</v>
      </c>
      <c r="D295" s="4">
        <v>5.9869000000000003</v>
      </c>
      <c r="E295" s="4">
        <v>5.9462999999999999</v>
      </c>
      <c r="F295" s="7">
        <v>-2.0999999999999999E-3</v>
      </c>
      <c r="G295" s="37">
        <f t="shared" si="16"/>
        <v>-9.3528183716064858E-4</v>
      </c>
      <c r="H295" s="37">
        <f t="shared" si="17"/>
        <v>6.8277752552007827E-3</v>
      </c>
    </row>
    <row r="296" spans="1:8">
      <c r="A296" s="2" t="s">
        <v>298</v>
      </c>
      <c r="B296" s="6">
        <v>5.9832999999999998</v>
      </c>
      <c r="C296" s="4">
        <v>5.9874999999999998</v>
      </c>
      <c r="D296" s="4">
        <v>5.9945000000000004</v>
      </c>
      <c r="E296" s="4">
        <v>5.9547999999999996</v>
      </c>
      <c r="F296" s="7">
        <v>-8.9999999999999998E-4</v>
      </c>
      <c r="G296" s="37">
        <f t="shared" si="16"/>
        <v>-2.0500683356111465E-3</v>
      </c>
      <c r="H296" s="37">
        <f t="shared" si="17"/>
        <v>6.6668905756701712E-3</v>
      </c>
    </row>
    <row r="297" spans="1:8">
      <c r="A297" s="2" t="s">
        <v>299</v>
      </c>
      <c r="B297" s="6">
        <v>5.9886999999999997</v>
      </c>
      <c r="C297" s="4">
        <v>5.9997999999999996</v>
      </c>
      <c r="D297" s="4">
        <v>6.0164</v>
      </c>
      <c r="E297" s="4">
        <v>5.9752000000000001</v>
      </c>
      <c r="F297" s="7">
        <v>-2.3999999999999998E-3</v>
      </c>
      <c r="G297" s="37">
        <f t="shared" si="16"/>
        <v>6.6713366022875338E-4</v>
      </c>
      <c r="H297" s="37">
        <f t="shared" si="17"/>
        <v>6.895166688981106E-3</v>
      </c>
    </row>
    <row r="298" spans="1:8">
      <c r="A298" s="2" t="s">
        <v>300</v>
      </c>
      <c r="B298" s="6">
        <v>6.0030000000000001</v>
      </c>
      <c r="C298" s="4">
        <v>5.9958</v>
      </c>
      <c r="D298" s="4">
        <v>6.0072000000000001</v>
      </c>
      <c r="E298" s="4">
        <v>5.9950000000000001</v>
      </c>
      <c r="F298" s="7">
        <v>-6.9999999999999999E-4</v>
      </c>
      <c r="G298" s="37">
        <f t="shared" si="16"/>
        <v>-5.3342223703944783E-4</v>
      </c>
      <c r="H298" s="37">
        <f t="shared" si="17"/>
        <v>2.0350291909924916E-3</v>
      </c>
    </row>
    <row r="299" spans="1:8">
      <c r="A299" s="2" t="s">
        <v>301</v>
      </c>
      <c r="B299" s="3">
        <v>6.0071000000000003</v>
      </c>
      <c r="C299" s="4">
        <v>5.9989999999999997</v>
      </c>
      <c r="D299" s="4">
        <v>6.0248999999999997</v>
      </c>
      <c r="E299" s="4">
        <v>5.9813000000000001</v>
      </c>
      <c r="F299" s="5">
        <v>1E-3</v>
      </c>
      <c r="G299" s="37">
        <f t="shared" si="16"/>
        <v>-8.7082968422097316E-3</v>
      </c>
      <c r="H299" s="37">
        <f t="shared" si="17"/>
        <v>7.2893852506979483E-3</v>
      </c>
    </row>
    <row r="300" spans="1:8">
      <c r="A300" s="2" t="s">
        <v>302</v>
      </c>
      <c r="B300" s="6">
        <v>6.0012999999999996</v>
      </c>
      <c r="C300" s="4">
        <v>6.0517000000000003</v>
      </c>
      <c r="D300" s="4">
        <v>6.0719000000000003</v>
      </c>
      <c r="E300" s="4">
        <v>5.9852999999999996</v>
      </c>
      <c r="F300" s="7">
        <v>-8.3999999999999995E-3</v>
      </c>
      <c r="G300" s="37">
        <f t="shared" si="16"/>
        <v>3.8983444477622337E-3</v>
      </c>
      <c r="H300" s="37">
        <f t="shared" si="17"/>
        <v>1.4468781848863162E-2</v>
      </c>
    </row>
    <row r="301" spans="1:8">
      <c r="A301" s="2" t="s">
        <v>303</v>
      </c>
      <c r="B301" s="3">
        <v>6.0518999999999998</v>
      </c>
      <c r="C301" s="4">
        <v>6.0282</v>
      </c>
      <c r="D301" s="4">
        <v>6.0533999999999999</v>
      </c>
      <c r="E301" s="4">
        <v>6.0208000000000004</v>
      </c>
      <c r="F301" s="5">
        <v>4.1000000000000003E-3</v>
      </c>
      <c r="G301" s="37">
        <f t="shared" si="16"/>
        <v>2.061238737990028E-3</v>
      </c>
      <c r="H301" s="37">
        <f t="shared" si="17"/>
        <v>5.4145628487907776E-3</v>
      </c>
    </row>
    <row r="302" spans="1:8">
      <c r="A302" s="2" t="s">
        <v>304</v>
      </c>
      <c r="B302" s="3">
        <v>6.0273000000000003</v>
      </c>
      <c r="C302" s="4">
        <v>6.0157999999999996</v>
      </c>
      <c r="D302" s="4">
        <v>6.0571000000000002</v>
      </c>
      <c r="E302" s="4">
        <v>6.0095000000000001</v>
      </c>
      <c r="F302" s="5">
        <v>1.8E-3</v>
      </c>
      <c r="G302" s="37">
        <f t="shared" si="16"/>
        <v>-6.0471878924063128E-3</v>
      </c>
      <c r="H302" s="37">
        <f t="shared" si="17"/>
        <v>7.9207920792079348E-3</v>
      </c>
    </row>
    <row r="303" spans="1:8">
      <c r="A303" s="2" t="s">
        <v>305</v>
      </c>
      <c r="B303" s="6">
        <v>6.0164999999999997</v>
      </c>
      <c r="C303" s="4">
        <v>6.0523999999999996</v>
      </c>
      <c r="D303" s="4">
        <v>6.0709999999999997</v>
      </c>
      <c r="E303" s="4">
        <v>5.9973999999999998</v>
      </c>
      <c r="F303" s="7">
        <v>-5.7000000000000002E-3</v>
      </c>
      <c r="G303" s="37">
        <f t="shared" si="16"/>
        <v>5.4553569952545242E-4</v>
      </c>
      <c r="H303" s="37">
        <f t="shared" si="17"/>
        <v>1.2271984526628187E-2</v>
      </c>
    </row>
    <row r="304" spans="1:8">
      <c r="A304" s="2" t="s">
        <v>306</v>
      </c>
      <c r="B304" s="3">
        <v>6.0510999999999999</v>
      </c>
      <c r="C304" s="4">
        <v>6.0491000000000001</v>
      </c>
      <c r="D304" s="4">
        <v>6.0555000000000003</v>
      </c>
      <c r="E304" s="4">
        <v>6.0467000000000004</v>
      </c>
      <c r="F304" s="5">
        <v>1E-4</v>
      </c>
      <c r="G304" s="37">
        <f t="shared" si="16"/>
        <v>-2.3748660014843224E-3</v>
      </c>
      <c r="H304" s="37">
        <f t="shared" si="17"/>
        <v>1.4553392759686966E-3</v>
      </c>
    </row>
    <row r="305" spans="1:8">
      <c r="A305" s="2" t="s">
        <v>307</v>
      </c>
      <c r="B305" s="6">
        <v>6.0507</v>
      </c>
      <c r="C305" s="4">
        <v>6.0635000000000003</v>
      </c>
      <c r="D305" s="4">
        <v>6.0861000000000001</v>
      </c>
      <c r="E305" s="4">
        <v>6.0446</v>
      </c>
      <c r="F305" s="7">
        <v>-2.5000000000000001E-3</v>
      </c>
      <c r="G305" s="37">
        <f t="shared" si="16"/>
        <v>4.7391008964522956E-3</v>
      </c>
      <c r="H305" s="37">
        <f t="shared" si="17"/>
        <v>6.8656321344671431E-3</v>
      </c>
    </row>
    <row r="306" spans="1:8">
      <c r="A306" s="2" t="s">
        <v>308</v>
      </c>
      <c r="B306" s="3">
        <v>6.0659999999999998</v>
      </c>
      <c r="C306" s="4">
        <v>6.0349000000000004</v>
      </c>
      <c r="D306" s="4">
        <v>6.0865999999999998</v>
      </c>
      <c r="E306" s="4">
        <v>6.0267999999999997</v>
      </c>
      <c r="F306" s="5">
        <v>5.0000000000000001E-3</v>
      </c>
      <c r="G306" s="37">
        <f t="shared" si="16"/>
        <v>1.3876988727046726E-2</v>
      </c>
      <c r="H306" s="37">
        <f t="shared" si="17"/>
        <v>9.9223468507334042E-3</v>
      </c>
    </row>
    <row r="307" spans="1:8">
      <c r="A307" s="2" t="s">
        <v>309</v>
      </c>
      <c r="B307" s="3">
        <v>6.0355999999999996</v>
      </c>
      <c r="C307" s="4">
        <v>5.9523000000000001</v>
      </c>
      <c r="D307" s="4">
        <v>6.0471000000000004</v>
      </c>
      <c r="E307" s="4">
        <v>5.9470000000000001</v>
      </c>
      <c r="F307" s="5">
        <v>1.35E-2</v>
      </c>
      <c r="G307" s="37">
        <f t="shared" si="16"/>
        <v>4.7062778384747965E-4</v>
      </c>
      <c r="H307" s="37">
        <f t="shared" si="17"/>
        <v>1.6832016142592953E-2</v>
      </c>
    </row>
    <row r="308" spans="1:8">
      <c r="A308" s="2" t="s">
        <v>310</v>
      </c>
      <c r="B308" s="3">
        <v>5.9553000000000003</v>
      </c>
      <c r="C308" s="4">
        <v>5.9494999999999996</v>
      </c>
      <c r="D308" s="4">
        <v>5.9820000000000002</v>
      </c>
      <c r="E308" s="4">
        <v>5.9428999999999998</v>
      </c>
      <c r="F308" s="5">
        <v>5.9999999999999995E-4</v>
      </c>
      <c r="G308" s="37">
        <f t="shared" si="16"/>
        <v>-3.7842634919041242E-3</v>
      </c>
      <c r="H308" s="37">
        <f t="shared" si="17"/>
        <v>6.5792794763499902E-3</v>
      </c>
    </row>
    <row r="309" spans="1:8">
      <c r="A309" s="2" t="s">
        <v>311</v>
      </c>
      <c r="B309" s="6">
        <v>5.9516</v>
      </c>
      <c r="C309" s="4">
        <v>5.9721000000000002</v>
      </c>
      <c r="D309" s="4">
        <v>5.9850000000000003</v>
      </c>
      <c r="E309" s="4">
        <v>5.9261999999999997</v>
      </c>
      <c r="F309" s="7">
        <v>-3.3E-3</v>
      </c>
      <c r="G309" s="37">
        <f t="shared" si="16"/>
        <v>-2.3436846070133119E-4</v>
      </c>
      <c r="H309" s="37">
        <f t="shared" si="17"/>
        <v>9.9220411055989735E-3</v>
      </c>
    </row>
    <row r="310" spans="1:8">
      <c r="A310" s="2" t="s">
        <v>312</v>
      </c>
      <c r="B310" s="6">
        <v>5.9710999999999999</v>
      </c>
      <c r="C310" s="4">
        <v>5.9734999999999996</v>
      </c>
      <c r="D310" s="4">
        <v>5.9782000000000002</v>
      </c>
      <c r="E310" s="4">
        <v>5.9691999999999998</v>
      </c>
      <c r="F310" s="7">
        <v>-2.9999999999999997E-4</v>
      </c>
      <c r="G310" s="37">
        <f t="shared" si="16"/>
        <v>9.2158176943693299E-4</v>
      </c>
      <c r="H310" s="37">
        <f t="shared" si="17"/>
        <v>1.5077397306172253E-3</v>
      </c>
    </row>
    <row r="311" spans="1:8">
      <c r="A311" s="2" t="s">
        <v>313</v>
      </c>
      <c r="B311" s="3">
        <v>5.9729999999999999</v>
      </c>
      <c r="C311" s="4">
        <v>5.968</v>
      </c>
      <c r="D311" s="4">
        <v>5.9911000000000003</v>
      </c>
      <c r="E311" s="4">
        <v>5.9512</v>
      </c>
      <c r="F311" s="5">
        <v>2.9999999999999997E-4</v>
      </c>
      <c r="G311" s="37">
        <f t="shared" si="16"/>
        <v>3.1938140864010973E-3</v>
      </c>
      <c r="H311" s="37">
        <f t="shared" si="17"/>
        <v>6.7045301787875163E-3</v>
      </c>
    </row>
    <row r="312" spans="1:8">
      <c r="A312" s="2" t="s">
        <v>314</v>
      </c>
      <c r="B312" s="3">
        <v>5.9714999999999998</v>
      </c>
      <c r="C312" s="4">
        <v>5.9489999999999998</v>
      </c>
      <c r="D312" s="4">
        <v>5.9824999999999999</v>
      </c>
      <c r="E312" s="4">
        <v>5.9096000000000002</v>
      </c>
      <c r="F312" s="5">
        <v>3.3999999999999998E-3</v>
      </c>
      <c r="G312" s="37">
        <f t="shared" si="16"/>
        <v>-1.4435343091178301E-3</v>
      </c>
      <c r="H312" s="37">
        <f t="shared" si="17"/>
        <v>1.2335860295112992E-2</v>
      </c>
    </row>
    <row r="313" spans="1:8">
      <c r="A313" s="2" t="s">
        <v>315</v>
      </c>
      <c r="B313" s="6">
        <v>5.9509999999999996</v>
      </c>
      <c r="C313" s="4">
        <v>5.9576000000000002</v>
      </c>
      <c r="D313" s="4">
        <v>5.9859999999999998</v>
      </c>
      <c r="E313" s="4">
        <v>5.9396000000000004</v>
      </c>
      <c r="F313" s="7">
        <v>-1.4E-3</v>
      </c>
      <c r="G313" s="37">
        <f t="shared" si="16"/>
        <v>8.735972044889987E-4</v>
      </c>
      <c r="H313" s="37">
        <f t="shared" si="17"/>
        <v>7.8119738702941829E-3</v>
      </c>
    </row>
    <row r="314" spans="1:8">
      <c r="A314" s="2" t="s">
        <v>316</v>
      </c>
      <c r="B314" s="3">
        <v>5.9596</v>
      </c>
      <c r="C314" s="4">
        <v>5.9523999999999999</v>
      </c>
      <c r="D314" s="4">
        <v>5.9664999999999999</v>
      </c>
      <c r="E314" s="4">
        <v>5.9396000000000004</v>
      </c>
      <c r="F314" s="5">
        <v>8.0000000000000004E-4</v>
      </c>
      <c r="G314" s="37">
        <f t="shared" si="16"/>
        <v>-5.064602938472669E-3</v>
      </c>
      <c r="H314" s="37">
        <f t="shared" si="17"/>
        <v>4.5289245067006998E-3</v>
      </c>
    </row>
    <row r="315" spans="1:8">
      <c r="A315" s="2" t="s">
        <v>317</v>
      </c>
      <c r="B315" s="6">
        <v>5.9549000000000003</v>
      </c>
      <c r="C315" s="4">
        <v>5.9827000000000004</v>
      </c>
      <c r="D315" s="4">
        <v>5.9885999999999999</v>
      </c>
      <c r="E315" s="4">
        <v>5.9493999999999998</v>
      </c>
      <c r="F315" s="7">
        <v>-4.7999999999999996E-3</v>
      </c>
      <c r="G315" s="37">
        <f t="shared" si="16"/>
        <v>-9.0178854728542427E-4</v>
      </c>
      <c r="H315" s="37">
        <f t="shared" si="17"/>
        <v>6.5888997209802881E-3</v>
      </c>
    </row>
    <row r="316" spans="1:8">
      <c r="A316" s="2" t="s">
        <v>318</v>
      </c>
      <c r="B316" s="6">
        <v>5.9836</v>
      </c>
      <c r="C316" s="4">
        <v>5.9881000000000002</v>
      </c>
      <c r="D316" s="4">
        <v>5.9909999999999997</v>
      </c>
      <c r="E316" s="4">
        <v>5.9831000000000003</v>
      </c>
      <c r="F316" s="7">
        <v>-6.9999999999999999E-4</v>
      </c>
      <c r="G316" s="37">
        <f t="shared" si="16"/>
        <v>1.8403573639390542E-3</v>
      </c>
      <c r="H316" s="37">
        <f t="shared" si="17"/>
        <v>1.3203857532047519E-3</v>
      </c>
    </row>
    <row r="317" spans="1:8">
      <c r="A317" s="2" t="s">
        <v>319</v>
      </c>
      <c r="B317" s="3">
        <v>5.9878</v>
      </c>
      <c r="C317" s="4">
        <v>5.9771000000000001</v>
      </c>
      <c r="D317" s="4">
        <v>5.9964000000000004</v>
      </c>
      <c r="E317" s="4">
        <v>5.9516</v>
      </c>
      <c r="F317" s="5">
        <v>1.2999999999999999E-3</v>
      </c>
      <c r="G317" s="37">
        <f t="shared" si="16"/>
        <v>-2.2868398210589645E-3</v>
      </c>
      <c r="H317" s="37">
        <f t="shared" si="17"/>
        <v>7.5273875932523014E-3</v>
      </c>
    </row>
    <row r="318" spans="1:8">
      <c r="A318" s="2" t="s">
        <v>320</v>
      </c>
      <c r="B318" s="6">
        <v>5.9798999999999998</v>
      </c>
      <c r="C318" s="4">
        <v>5.9908000000000001</v>
      </c>
      <c r="D318" s="4">
        <v>6.0000999999999998</v>
      </c>
      <c r="E318" s="4">
        <v>5.9622000000000002</v>
      </c>
      <c r="F318" s="7">
        <v>-2.3999999999999998E-3</v>
      </c>
      <c r="G318" s="37">
        <f t="shared" si="16"/>
        <v>-3.0287901481112025E-3</v>
      </c>
      <c r="H318" s="37">
        <f t="shared" si="17"/>
        <v>6.3567139646438561E-3</v>
      </c>
    </row>
    <row r="319" spans="1:8">
      <c r="A319" s="2" t="s">
        <v>321</v>
      </c>
      <c r="B319" s="6">
        <v>5.9943999999999997</v>
      </c>
      <c r="C319" s="4">
        <v>6.0090000000000003</v>
      </c>
      <c r="D319" s="4">
        <v>6.0232999999999999</v>
      </c>
      <c r="E319" s="4">
        <v>5.9829999999999997</v>
      </c>
      <c r="F319" s="7">
        <v>-2.7000000000000001E-3</v>
      </c>
      <c r="G319" s="37">
        <f t="shared" si="16"/>
        <v>-5.971778796049587E-3</v>
      </c>
      <c r="H319" s="37">
        <f t="shared" si="17"/>
        <v>6.7357512953368252E-3</v>
      </c>
    </row>
    <row r="320" spans="1:8">
      <c r="A320" s="2" t="s">
        <v>322</v>
      </c>
      <c r="B320" s="6">
        <v>6.0106000000000002</v>
      </c>
      <c r="C320" s="4">
        <v>6.0450999999999997</v>
      </c>
      <c r="D320" s="4">
        <v>6.0586000000000002</v>
      </c>
      <c r="E320" s="4">
        <v>5.9878</v>
      </c>
      <c r="F320" s="7">
        <v>-6.0000000000000001E-3</v>
      </c>
      <c r="G320" s="37">
        <f t="shared" si="16"/>
        <v>6.3426002996504116E-3</v>
      </c>
      <c r="H320" s="37">
        <f t="shared" si="17"/>
        <v>1.1824042219179031E-2</v>
      </c>
    </row>
    <row r="321" spans="1:8">
      <c r="A321" s="2" t="s">
        <v>323</v>
      </c>
      <c r="B321" s="3">
        <v>6.0471000000000004</v>
      </c>
      <c r="C321" s="4">
        <v>6.0069999999999997</v>
      </c>
      <c r="D321" s="4">
        <v>6.0529999999999999</v>
      </c>
      <c r="E321" s="4">
        <v>5.9984000000000002</v>
      </c>
      <c r="F321" s="5">
        <v>5.4999999999999997E-3</v>
      </c>
      <c r="G321" s="37">
        <f t="shared" si="16"/>
        <v>1.016514189538235E-3</v>
      </c>
      <c r="H321" s="37">
        <f t="shared" si="17"/>
        <v>9.1024273139503464E-3</v>
      </c>
    </row>
    <row r="322" spans="1:8">
      <c r="A322" s="2" t="s">
        <v>324</v>
      </c>
      <c r="B322" s="3">
        <v>6.0138999999999996</v>
      </c>
      <c r="C322" s="4">
        <v>6.0008999999999997</v>
      </c>
      <c r="D322" s="4">
        <v>6.0224000000000002</v>
      </c>
      <c r="E322" s="4">
        <v>6.0008999999999997</v>
      </c>
      <c r="F322" s="5">
        <v>1.6999999999999999E-3</v>
      </c>
      <c r="G322" s="37">
        <f t="shared" ref="G322:G385" si="18">(C322-C323)/C323</f>
        <v>-5.815109343936367E-3</v>
      </c>
      <c r="H322" s="37">
        <f t="shared" ref="H322:H385" si="19">(D322-E322)/E322</f>
        <v>3.5827959139463281E-3</v>
      </c>
    </row>
    <row r="323" spans="1:8">
      <c r="A323" s="2" t="s">
        <v>325</v>
      </c>
      <c r="B323" s="6">
        <v>6.0035999999999996</v>
      </c>
      <c r="C323" s="4">
        <v>6.0359999999999996</v>
      </c>
      <c r="D323" s="4">
        <v>6.0460000000000003</v>
      </c>
      <c r="E323" s="4">
        <v>5.9791999999999996</v>
      </c>
      <c r="F323" s="7">
        <v>-5.7000000000000002E-3</v>
      </c>
      <c r="G323" s="37">
        <f t="shared" si="18"/>
        <v>-2.7920500916916819E-3</v>
      </c>
      <c r="H323" s="37">
        <f t="shared" si="19"/>
        <v>1.1172063152261279E-2</v>
      </c>
    </row>
    <row r="324" spans="1:8">
      <c r="A324" s="2" t="s">
        <v>326</v>
      </c>
      <c r="B324" s="6">
        <v>6.0377999999999998</v>
      </c>
      <c r="C324" s="4">
        <v>6.0529000000000002</v>
      </c>
      <c r="D324" s="4">
        <v>6.0685000000000002</v>
      </c>
      <c r="E324" s="4">
        <v>6.0317999999999996</v>
      </c>
      <c r="F324" s="7">
        <v>-2.8E-3</v>
      </c>
      <c r="G324" s="37">
        <f t="shared" si="18"/>
        <v>2.7168060962478209E-3</v>
      </c>
      <c r="H324" s="37">
        <f t="shared" si="19"/>
        <v>6.0844192446700193E-3</v>
      </c>
    </row>
    <row r="325" spans="1:8">
      <c r="A325" s="2" t="s">
        <v>327</v>
      </c>
      <c r="B325" s="3">
        <v>6.0549999999999997</v>
      </c>
      <c r="C325" s="4">
        <v>6.0365000000000002</v>
      </c>
      <c r="D325" s="4">
        <v>6.0693999999999999</v>
      </c>
      <c r="E325" s="4">
        <v>6.03</v>
      </c>
      <c r="F325" s="5">
        <v>2.8E-3</v>
      </c>
      <c r="G325" s="37">
        <f t="shared" si="18"/>
        <v>7.2943087813537636E-4</v>
      </c>
      <c r="H325" s="37">
        <f t="shared" si="19"/>
        <v>6.5339966832503576E-3</v>
      </c>
    </row>
    <row r="326" spans="1:8">
      <c r="A326" s="2" t="s">
        <v>328</v>
      </c>
      <c r="B326" s="3">
        <v>6.0380000000000003</v>
      </c>
      <c r="C326" s="4">
        <v>6.0320999999999998</v>
      </c>
      <c r="D326" s="4">
        <v>6.048</v>
      </c>
      <c r="E326" s="4">
        <v>6.0076999999999998</v>
      </c>
      <c r="F326" s="5">
        <v>5.9999999999999995E-4</v>
      </c>
      <c r="G326" s="37">
        <f t="shared" si="18"/>
        <v>-6.3911446408275825E-3</v>
      </c>
      <c r="H326" s="37">
        <f t="shared" si="19"/>
        <v>6.7080579922433256E-3</v>
      </c>
    </row>
    <row r="327" spans="1:8">
      <c r="A327" s="2" t="s">
        <v>329</v>
      </c>
      <c r="B327" s="6">
        <v>6.0340999999999996</v>
      </c>
      <c r="C327" s="4">
        <v>6.0709</v>
      </c>
      <c r="D327" s="4">
        <v>6.0785</v>
      </c>
      <c r="E327" s="4">
        <v>6.0202</v>
      </c>
      <c r="F327" s="7">
        <v>-6.6E-3</v>
      </c>
      <c r="G327" s="37">
        <f t="shared" si="18"/>
        <v>-9.0514120202745318E-4</v>
      </c>
      <c r="H327" s="37">
        <f t="shared" si="19"/>
        <v>9.6840636523703571E-3</v>
      </c>
    </row>
    <row r="328" spans="1:8">
      <c r="A328" s="2" t="s">
        <v>330</v>
      </c>
      <c r="B328" s="6">
        <v>6.0743</v>
      </c>
      <c r="C328" s="4">
        <v>6.0763999999999996</v>
      </c>
      <c r="D328" s="4">
        <v>6.0763999999999996</v>
      </c>
      <c r="E328" s="4">
        <v>6.0701000000000001</v>
      </c>
      <c r="F328" s="7">
        <v>-5.9999999999999995E-4</v>
      </c>
      <c r="G328" s="37">
        <f t="shared" si="18"/>
        <v>-3.0189669882523854E-3</v>
      </c>
      <c r="H328" s="37">
        <f t="shared" si="19"/>
        <v>1.0378741701124411E-3</v>
      </c>
    </row>
    <row r="329" spans="1:8">
      <c r="A329" s="2" t="s">
        <v>331</v>
      </c>
      <c r="B329" s="6">
        <v>6.0777999999999999</v>
      </c>
      <c r="C329" s="4">
        <v>6.0948000000000002</v>
      </c>
      <c r="D329" s="4">
        <v>6.1169000000000002</v>
      </c>
      <c r="E329" s="4">
        <v>6.0640000000000001</v>
      </c>
      <c r="F329" s="7">
        <v>-3.0000000000000001E-3</v>
      </c>
      <c r="G329" s="37">
        <f t="shared" si="18"/>
        <v>3.0941408821594132E-3</v>
      </c>
      <c r="H329" s="37">
        <f t="shared" si="19"/>
        <v>8.723614775725622E-3</v>
      </c>
    </row>
    <row r="330" spans="1:8">
      <c r="A330" s="2" t="s">
        <v>332</v>
      </c>
      <c r="B330" s="3">
        <v>6.0957999999999997</v>
      </c>
      <c r="C330" s="4">
        <v>6.0759999999999996</v>
      </c>
      <c r="D330" s="4">
        <v>6.1208</v>
      </c>
      <c r="E330" s="4">
        <v>6.0608000000000004</v>
      </c>
      <c r="F330" s="5">
        <v>3.0000000000000001E-3</v>
      </c>
      <c r="G330" s="37">
        <f t="shared" si="18"/>
        <v>6.2768089299613458E-3</v>
      </c>
      <c r="H330" s="37">
        <f t="shared" si="19"/>
        <v>9.8996832101372109E-3</v>
      </c>
    </row>
    <row r="331" spans="1:8">
      <c r="A331" s="2" t="s">
        <v>333</v>
      </c>
      <c r="B331" s="3">
        <v>6.0773000000000001</v>
      </c>
      <c r="C331" s="4">
        <v>6.0381</v>
      </c>
      <c r="D331" s="4">
        <v>6.0789</v>
      </c>
      <c r="E331" s="4">
        <v>6.0275999999999996</v>
      </c>
      <c r="F331" s="5">
        <v>6.3E-3</v>
      </c>
      <c r="G331" s="37">
        <f t="shared" si="18"/>
        <v>-6.5646594274432818E-3</v>
      </c>
      <c r="H331" s="37">
        <f t="shared" si="19"/>
        <v>8.5108500895879537E-3</v>
      </c>
    </row>
    <row r="332" spans="1:8">
      <c r="A332" s="2" t="s">
        <v>334</v>
      </c>
      <c r="B332" s="6">
        <v>6.0393999999999997</v>
      </c>
      <c r="C332" s="4">
        <v>6.0780000000000003</v>
      </c>
      <c r="D332" s="4">
        <v>6.0853999999999999</v>
      </c>
      <c r="E332" s="4">
        <v>6.0339999999999998</v>
      </c>
      <c r="F332" s="7">
        <v>-6.6E-3</v>
      </c>
      <c r="G332" s="37">
        <f t="shared" si="18"/>
        <v>4.9382716049384582E-4</v>
      </c>
      <c r="H332" s="37">
        <f t="shared" si="19"/>
        <v>8.5183957573748952E-3</v>
      </c>
    </row>
    <row r="333" spans="1:8">
      <c r="A333" s="2" t="s">
        <v>335</v>
      </c>
      <c r="B333" s="3">
        <v>6.0796000000000001</v>
      </c>
      <c r="C333" s="4">
        <v>6.0750000000000002</v>
      </c>
      <c r="D333" s="4">
        <v>6.0861000000000001</v>
      </c>
      <c r="E333" s="4">
        <v>6.0648</v>
      </c>
      <c r="F333" s="5">
        <v>8.9999999999999998E-4</v>
      </c>
      <c r="G333" s="37">
        <f t="shared" si="18"/>
        <v>-2.633051377414712E-4</v>
      </c>
      <c r="H333" s="37">
        <f t="shared" si="19"/>
        <v>3.5120696478037356E-3</v>
      </c>
    </row>
    <row r="334" spans="1:8">
      <c r="A334" s="2" t="s">
        <v>336</v>
      </c>
      <c r="B334" s="6">
        <v>6.0739000000000001</v>
      </c>
      <c r="C334" s="4">
        <v>6.0766</v>
      </c>
      <c r="D334" s="4">
        <v>6.0780000000000003</v>
      </c>
      <c r="E334" s="4">
        <v>6.0735000000000001</v>
      </c>
      <c r="F334" s="7">
        <v>-6.9999999999999999E-4</v>
      </c>
      <c r="G334" s="37">
        <f t="shared" si="18"/>
        <v>-3.9993443697754431E-3</v>
      </c>
      <c r="H334" s="37">
        <f t="shared" si="19"/>
        <v>7.4092368486048743E-4</v>
      </c>
    </row>
    <row r="335" spans="1:8">
      <c r="A335" s="2" t="s">
        <v>337</v>
      </c>
      <c r="B335" s="6">
        <v>6.0780000000000003</v>
      </c>
      <c r="C335" s="4">
        <v>6.101</v>
      </c>
      <c r="D335" s="4">
        <v>6.1079999999999997</v>
      </c>
      <c r="E335" s="4">
        <v>6.0693999999999999</v>
      </c>
      <c r="F335" s="7">
        <v>-4.4999999999999997E-3</v>
      </c>
      <c r="G335" s="37">
        <f t="shared" si="18"/>
        <v>-1.9793558096547121E-3</v>
      </c>
      <c r="H335" s="37">
        <f t="shared" si="19"/>
        <v>6.3597719708702255E-3</v>
      </c>
    </row>
    <row r="336" spans="1:8">
      <c r="A336" s="2" t="s">
        <v>338</v>
      </c>
      <c r="B336" s="6">
        <v>6.1052</v>
      </c>
      <c r="C336" s="4">
        <v>6.1131000000000002</v>
      </c>
      <c r="D336" s="4">
        <v>6.1181999999999999</v>
      </c>
      <c r="E336" s="4">
        <v>6.085</v>
      </c>
      <c r="F336" s="7">
        <v>-1.6999999999999999E-3</v>
      </c>
      <c r="G336" s="37">
        <f t="shared" si="18"/>
        <v>-1.9265620663194553E-3</v>
      </c>
      <c r="H336" s="37">
        <f t="shared" si="19"/>
        <v>5.456039441248956E-3</v>
      </c>
    </row>
    <row r="337" spans="1:8">
      <c r="A337" s="2" t="s">
        <v>339</v>
      </c>
      <c r="B337" s="6">
        <v>6.1155999999999997</v>
      </c>
      <c r="C337" s="4">
        <v>6.1249000000000002</v>
      </c>
      <c r="D337" s="4">
        <v>6.1539999999999999</v>
      </c>
      <c r="E337" s="4">
        <v>6.1032000000000002</v>
      </c>
      <c r="F337" s="7">
        <v>-1.8E-3</v>
      </c>
      <c r="G337" s="37">
        <f t="shared" si="18"/>
        <v>-1.7956252040484834E-4</v>
      </c>
      <c r="H337" s="37">
        <f t="shared" si="19"/>
        <v>8.3235024249573557E-3</v>
      </c>
    </row>
    <row r="338" spans="1:8">
      <c r="A338" s="2" t="s">
        <v>340</v>
      </c>
      <c r="B338" s="6">
        <v>6.1265999999999998</v>
      </c>
      <c r="C338" s="4">
        <v>6.1260000000000003</v>
      </c>
      <c r="D338" s="4">
        <v>6.1414999999999997</v>
      </c>
      <c r="E338" s="4">
        <v>6.1044999999999998</v>
      </c>
      <c r="F338" s="7">
        <v>-4.0000000000000002E-4</v>
      </c>
      <c r="G338" s="37">
        <f t="shared" si="18"/>
        <v>-7.5977255422896755E-3</v>
      </c>
      <c r="H338" s="37">
        <f t="shared" si="19"/>
        <v>6.0611024653943685E-3</v>
      </c>
    </row>
    <row r="339" spans="1:8">
      <c r="A339" s="2" t="s">
        <v>341</v>
      </c>
      <c r="B339" s="6">
        <v>6.1288</v>
      </c>
      <c r="C339" s="4">
        <v>6.1729000000000003</v>
      </c>
      <c r="D339" s="4">
        <v>6.1883999999999997</v>
      </c>
      <c r="E339" s="4">
        <v>6.1181000000000001</v>
      </c>
      <c r="F339" s="7">
        <v>-8.0999999999999996E-3</v>
      </c>
      <c r="G339" s="37">
        <f t="shared" si="18"/>
        <v>-1.5204697280946265E-3</v>
      </c>
      <c r="H339" s="37">
        <f t="shared" si="19"/>
        <v>1.1490495415243227E-2</v>
      </c>
    </row>
    <row r="340" spans="1:8">
      <c r="A340" s="2" t="s">
        <v>342</v>
      </c>
      <c r="B340" s="3">
        <v>6.1791</v>
      </c>
      <c r="C340" s="4">
        <v>6.1822999999999997</v>
      </c>
      <c r="D340" s="4">
        <v>6.1871</v>
      </c>
      <c r="E340" s="4">
        <v>6.1748000000000003</v>
      </c>
      <c r="F340" s="5">
        <v>5.0000000000000001E-4</v>
      </c>
      <c r="G340" s="37">
        <f t="shared" si="18"/>
        <v>-5.0053111018122688E-3</v>
      </c>
      <c r="H340" s="37">
        <f t="shared" si="19"/>
        <v>1.991967351169229E-3</v>
      </c>
    </row>
    <row r="341" spans="1:8">
      <c r="A341" s="2" t="s">
        <v>343</v>
      </c>
      <c r="B341" s="6">
        <v>6.1760000000000002</v>
      </c>
      <c r="C341" s="4">
        <v>6.2134</v>
      </c>
      <c r="D341" s="4">
        <v>6.2316000000000003</v>
      </c>
      <c r="E341" s="4">
        <v>6.1666999999999996</v>
      </c>
      <c r="F341" s="7">
        <v>-6.4000000000000003E-3</v>
      </c>
      <c r="G341" s="37">
        <f t="shared" si="18"/>
        <v>-2.4243397286666667E-3</v>
      </c>
      <c r="H341" s="37">
        <f t="shared" si="19"/>
        <v>1.0524267436392338E-2</v>
      </c>
    </row>
    <row r="342" spans="1:8">
      <c r="A342" s="2" t="s">
        <v>344</v>
      </c>
      <c r="B342" s="6">
        <v>6.2157</v>
      </c>
      <c r="C342" s="4">
        <v>6.2285000000000004</v>
      </c>
      <c r="D342" s="4">
        <v>6.2453000000000003</v>
      </c>
      <c r="E342" s="4">
        <v>6.1874000000000002</v>
      </c>
      <c r="F342" s="7">
        <v>-2.5000000000000001E-3</v>
      </c>
      <c r="G342" s="37">
        <f t="shared" si="18"/>
        <v>-8.4848291890858105E-3</v>
      </c>
      <c r="H342" s="37">
        <f t="shared" si="19"/>
        <v>9.3577269935675826E-3</v>
      </c>
    </row>
    <row r="343" spans="1:8">
      <c r="A343" s="2" t="s">
        <v>345</v>
      </c>
      <c r="B343" s="6">
        <v>6.2313000000000001</v>
      </c>
      <c r="C343" s="4">
        <v>6.2817999999999996</v>
      </c>
      <c r="D343" s="4">
        <v>6.2961999999999998</v>
      </c>
      <c r="E343" s="4">
        <v>6.2225000000000001</v>
      </c>
      <c r="F343" s="7">
        <v>-8.3000000000000001E-3</v>
      </c>
      <c r="G343" s="37">
        <f t="shared" si="18"/>
        <v>-1.9099156453935317E-4</v>
      </c>
      <c r="H343" s="37">
        <f t="shared" si="19"/>
        <v>1.1844114102048961E-2</v>
      </c>
    </row>
    <row r="344" spans="1:8">
      <c r="A344" s="2" t="s">
        <v>346</v>
      </c>
      <c r="B344" s="6">
        <v>6.2832999999999997</v>
      </c>
      <c r="C344" s="4">
        <v>6.2830000000000004</v>
      </c>
      <c r="D344" s="4">
        <v>6.3132000000000001</v>
      </c>
      <c r="E344" s="4">
        <v>6.2702999999999998</v>
      </c>
      <c r="F344" s="7">
        <v>-5.0000000000000001E-4</v>
      </c>
      <c r="G344" s="37">
        <f t="shared" si="18"/>
        <v>1.5781670944190304E-3</v>
      </c>
      <c r="H344" s="37">
        <f t="shared" si="19"/>
        <v>6.8417779053634407E-3</v>
      </c>
    </row>
    <row r="345" spans="1:8">
      <c r="A345" s="2" t="s">
        <v>347</v>
      </c>
      <c r="B345" s="3">
        <v>6.2862</v>
      </c>
      <c r="C345" s="4">
        <v>6.2731000000000003</v>
      </c>
      <c r="D345" s="4">
        <v>6.2960000000000003</v>
      </c>
      <c r="E345" s="4">
        <v>6.2476000000000003</v>
      </c>
      <c r="F345" s="5">
        <v>1.6000000000000001E-3</v>
      </c>
      <c r="G345" s="37">
        <f t="shared" si="18"/>
        <v>-5.8947234259485262E-4</v>
      </c>
      <c r="H345" s="37">
        <f t="shared" si="19"/>
        <v>7.746974838337921E-3</v>
      </c>
    </row>
    <row r="346" spans="1:8">
      <c r="A346" s="2" t="s">
        <v>348</v>
      </c>
      <c r="B346" s="6">
        <v>6.2760999999999996</v>
      </c>
      <c r="C346" s="4">
        <v>6.2767999999999997</v>
      </c>
      <c r="D346" s="4">
        <v>6.2797999999999998</v>
      </c>
      <c r="E346" s="4">
        <v>6.2743000000000002</v>
      </c>
      <c r="F346" s="7">
        <v>-6.9999999999999999E-4</v>
      </c>
      <c r="G346" s="37">
        <f t="shared" si="18"/>
        <v>4.3040688651017579E-3</v>
      </c>
      <c r="H346" s="37">
        <f t="shared" si="19"/>
        <v>8.765918110386204E-4</v>
      </c>
    </row>
    <row r="347" spans="1:8">
      <c r="A347" s="2" t="s">
        <v>349</v>
      </c>
      <c r="B347" s="3">
        <v>6.2801999999999998</v>
      </c>
      <c r="C347" s="4">
        <v>6.2499000000000002</v>
      </c>
      <c r="D347" s="4">
        <v>6.3022999999999998</v>
      </c>
      <c r="E347" s="4">
        <v>6.2385000000000002</v>
      </c>
      <c r="F347" s="5">
        <v>4.5999999999999999E-3</v>
      </c>
      <c r="G347" s="37">
        <f t="shared" si="18"/>
        <v>1.4050914282932956E-2</v>
      </c>
      <c r="H347" s="37">
        <f t="shared" si="19"/>
        <v>1.0226817343912741E-2</v>
      </c>
    </row>
    <row r="348" spans="1:8">
      <c r="A348" s="2" t="s">
        <v>350</v>
      </c>
      <c r="B348" s="3">
        <v>6.2514000000000003</v>
      </c>
      <c r="C348" s="4">
        <v>6.1632999999999996</v>
      </c>
      <c r="D348" s="4">
        <v>6.2539999999999996</v>
      </c>
      <c r="E348" s="4">
        <v>6.1569000000000003</v>
      </c>
      <c r="F348" s="5">
        <v>1.3899999999999999E-2</v>
      </c>
      <c r="G348" s="37">
        <f t="shared" si="18"/>
        <v>6.6968296228540709E-3</v>
      </c>
      <c r="H348" s="37">
        <f t="shared" si="19"/>
        <v>1.5770923679124121E-2</v>
      </c>
    </row>
    <row r="349" spans="1:8">
      <c r="A349" s="2" t="s">
        <v>351</v>
      </c>
      <c r="B349" s="3">
        <v>6.1658999999999997</v>
      </c>
      <c r="C349" s="4">
        <v>6.1223000000000001</v>
      </c>
      <c r="D349" s="4">
        <v>6.2161999999999997</v>
      </c>
      <c r="E349" s="4">
        <v>6.1150000000000002</v>
      </c>
      <c r="F349" s="5">
        <v>6.4999999999999997E-3</v>
      </c>
      <c r="G349" s="37">
        <f t="shared" si="18"/>
        <v>-3.8237495525399942E-3</v>
      </c>
      <c r="H349" s="37">
        <f t="shared" si="19"/>
        <v>1.6549468520032626E-2</v>
      </c>
    </row>
    <row r="350" spans="1:8">
      <c r="A350" s="2" t="s">
        <v>352</v>
      </c>
      <c r="B350" s="6">
        <v>6.1257999999999999</v>
      </c>
      <c r="C350" s="4">
        <v>6.1458000000000004</v>
      </c>
      <c r="D350" s="4">
        <v>6.1630000000000003</v>
      </c>
      <c r="E350" s="4">
        <v>6.12</v>
      </c>
      <c r="F350" s="7">
        <v>-3.7000000000000002E-3</v>
      </c>
      <c r="G350" s="37">
        <f t="shared" si="18"/>
        <v>2.1360901397427814E-3</v>
      </c>
      <c r="H350" s="37">
        <f t="shared" si="19"/>
        <v>7.0261437908496977E-3</v>
      </c>
    </row>
    <row r="351" spans="1:8">
      <c r="A351" s="2" t="s">
        <v>353</v>
      </c>
      <c r="B351" s="3">
        <v>6.1482999999999999</v>
      </c>
      <c r="C351" s="4">
        <v>6.1326999999999998</v>
      </c>
      <c r="D351" s="4">
        <v>6.1904000000000003</v>
      </c>
      <c r="E351" s="4">
        <v>6.1230000000000002</v>
      </c>
      <c r="F351" s="5">
        <v>3.2000000000000002E-3</v>
      </c>
      <c r="G351" s="37">
        <f t="shared" si="18"/>
        <v>1.6306297492053442E-5</v>
      </c>
      <c r="H351" s="37">
        <f t="shared" si="19"/>
        <v>1.1007675975828862E-2</v>
      </c>
    </row>
    <row r="352" spans="1:8">
      <c r="A352" s="2" t="s">
        <v>354</v>
      </c>
      <c r="B352" s="6">
        <v>6.1288999999999998</v>
      </c>
      <c r="C352" s="4">
        <v>6.1326000000000001</v>
      </c>
      <c r="D352" s="4">
        <v>6.1356000000000002</v>
      </c>
      <c r="E352" s="4">
        <v>6.1284999999999998</v>
      </c>
      <c r="F352" s="7">
        <v>-2.3E-3</v>
      </c>
      <c r="G352" s="37">
        <f t="shared" si="18"/>
        <v>7.3920756948551037E-3</v>
      </c>
      <c r="H352" s="37">
        <f t="shared" si="19"/>
        <v>1.1585216610916747E-3</v>
      </c>
    </row>
    <row r="353" spans="1:8">
      <c r="A353" s="2" t="s">
        <v>355</v>
      </c>
      <c r="B353" s="3">
        <v>6.1433</v>
      </c>
      <c r="C353" s="4">
        <v>6.0876000000000001</v>
      </c>
      <c r="D353" s="4">
        <v>6.1574999999999998</v>
      </c>
      <c r="E353" s="4">
        <v>6.0824999999999996</v>
      </c>
      <c r="F353" s="5">
        <v>8.8000000000000005E-3</v>
      </c>
      <c r="G353" s="37">
        <f t="shared" si="18"/>
        <v>-1.1977797253870923E-2</v>
      </c>
      <c r="H353" s="37">
        <f t="shared" si="19"/>
        <v>1.2330456226880424E-2</v>
      </c>
    </row>
    <row r="354" spans="1:8">
      <c r="A354" s="2" t="s">
        <v>356</v>
      </c>
      <c r="B354" s="6">
        <v>6.0895000000000001</v>
      </c>
      <c r="C354" s="4">
        <v>6.1614000000000004</v>
      </c>
      <c r="D354" s="4">
        <v>6.1715</v>
      </c>
      <c r="E354" s="4">
        <v>6.0815999999999999</v>
      </c>
      <c r="F354" s="7">
        <v>-1.2200000000000001E-2</v>
      </c>
      <c r="G354" s="37">
        <f t="shared" si="18"/>
        <v>-8.5945481375763284E-4</v>
      </c>
      <c r="H354" s="37">
        <f t="shared" si="19"/>
        <v>1.4782294133122877E-2</v>
      </c>
    </row>
    <row r="355" spans="1:8">
      <c r="A355" s="2" t="s">
        <v>357</v>
      </c>
      <c r="B355" s="6">
        <v>6.1649000000000003</v>
      </c>
      <c r="C355" s="4">
        <v>6.1666999999999996</v>
      </c>
      <c r="D355" s="4">
        <v>6.1872999999999996</v>
      </c>
      <c r="E355" s="4">
        <v>6.1479999999999997</v>
      </c>
      <c r="F355" s="7">
        <v>-6.9999999999999999E-4</v>
      </c>
      <c r="G355" s="37">
        <f t="shared" si="18"/>
        <v>-1.1176623040042753E-3</v>
      </c>
      <c r="H355" s="37">
        <f t="shared" si="19"/>
        <v>6.3923227065712249E-3</v>
      </c>
    </row>
    <row r="356" spans="1:8">
      <c r="A356" s="2" t="s">
        <v>358</v>
      </c>
      <c r="B356" s="6">
        <v>6.1695000000000002</v>
      </c>
      <c r="C356" s="4">
        <v>6.1736000000000004</v>
      </c>
      <c r="D356" s="4">
        <v>6.2001999999999997</v>
      </c>
      <c r="E356" s="4">
        <v>6.1577000000000002</v>
      </c>
      <c r="F356" s="7">
        <v>-1.1000000000000001E-3</v>
      </c>
      <c r="G356" s="37">
        <f t="shared" si="18"/>
        <v>2.4030655322465652E-3</v>
      </c>
      <c r="H356" s="37">
        <f t="shared" si="19"/>
        <v>6.9019276677979666E-3</v>
      </c>
    </row>
    <row r="357" spans="1:8">
      <c r="A357" s="2" t="s">
        <v>359</v>
      </c>
      <c r="B357" s="3">
        <v>6.1760000000000002</v>
      </c>
      <c r="C357" s="4">
        <v>6.1588000000000003</v>
      </c>
      <c r="D357" s="4">
        <v>6.1920000000000002</v>
      </c>
      <c r="E357" s="4">
        <v>6.1557000000000004</v>
      </c>
      <c r="F357" s="5">
        <v>2.3999999999999998E-3</v>
      </c>
      <c r="G357" s="37">
        <f t="shared" si="18"/>
        <v>6.3364148889513737E-4</v>
      </c>
      <c r="H357" s="37">
        <f t="shared" si="19"/>
        <v>5.896973536722026E-3</v>
      </c>
    </row>
    <row r="358" spans="1:8">
      <c r="A358" s="2" t="s">
        <v>360</v>
      </c>
      <c r="B358" s="3">
        <v>6.1612999999999998</v>
      </c>
      <c r="C358" s="4">
        <v>6.1548999999999996</v>
      </c>
      <c r="D358" s="4">
        <v>6.1692999999999998</v>
      </c>
      <c r="E358" s="4">
        <v>6.1548999999999996</v>
      </c>
      <c r="F358" s="5">
        <v>1E-3</v>
      </c>
      <c r="G358" s="37">
        <f t="shared" si="18"/>
        <v>-3.4809921637200501E-3</v>
      </c>
      <c r="H358" s="37">
        <f t="shared" si="19"/>
        <v>2.3395993436124375E-3</v>
      </c>
    </row>
    <row r="359" spans="1:8">
      <c r="A359" s="2" t="s">
        <v>361</v>
      </c>
      <c r="B359" s="6">
        <v>6.1550000000000002</v>
      </c>
      <c r="C359" s="4">
        <v>6.1764000000000001</v>
      </c>
      <c r="D359" s="4">
        <v>6.1974999999999998</v>
      </c>
      <c r="E359" s="4">
        <v>6.1475</v>
      </c>
      <c r="F359" s="7">
        <v>-4.0000000000000001E-3</v>
      </c>
      <c r="G359" s="37">
        <f t="shared" si="18"/>
        <v>5.9119558313382153E-3</v>
      </c>
      <c r="H359" s="37">
        <f t="shared" si="19"/>
        <v>8.1333875559170109E-3</v>
      </c>
    </row>
    <row r="360" spans="1:8">
      <c r="A360" s="2" t="s">
        <v>362</v>
      </c>
      <c r="B360" s="3">
        <v>6.1798999999999999</v>
      </c>
      <c r="C360" s="4">
        <v>6.1401000000000003</v>
      </c>
      <c r="D360" s="4">
        <v>6.2000999999999999</v>
      </c>
      <c r="E360" s="4">
        <v>6.1161000000000003</v>
      </c>
      <c r="F360" s="5">
        <v>7.0000000000000001E-3</v>
      </c>
      <c r="G360" s="37">
        <f t="shared" si="18"/>
        <v>9.5527786912200739E-3</v>
      </c>
      <c r="H360" s="37">
        <f t="shared" si="19"/>
        <v>1.3734242409378464E-2</v>
      </c>
    </row>
    <row r="361" spans="1:8">
      <c r="A361" s="2" t="s">
        <v>363</v>
      </c>
      <c r="B361" s="3">
        <v>6.1368999999999998</v>
      </c>
      <c r="C361" s="4">
        <v>6.0819999999999999</v>
      </c>
      <c r="D361" s="4">
        <v>6.1440000000000001</v>
      </c>
      <c r="E361" s="4">
        <v>6.0769000000000002</v>
      </c>
      <c r="F361" s="5">
        <v>8.8999999999999999E-3</v>
      </c>
      <c r="G361" s="37">
        <f t="shared" si="18"/>
        <v>-5.2176188684800633E-3</v>
      </c>
      <c r="H361" s="37">
        <f t="shared" si="19"/>
        <v>1.1041814082838278E-2</v>
      </c>
    </row>
    <row r="362" spans="1:8">
      <c r="A362" s="2" t="s">
        <v>364</v>
      </c>
      <c r="B362" s="6">
        <v>6.0830000000000002</v>
      </c>
      <c r="C362" s="4">
        <v>6.1139000000000001</v>
      </c>
      <c r="D362" s="4">
        <v>6.1372</v>
      </c>
      <c r="E362" s="4">
        <v>6.0762999999999998</v>
      </c>
      <c r="F362" s="7">
        <v>-5.5999999999999999E-3</v>
      </c>
      <c r="G362" s="37">
        <f t="shared" si="18"/>
        <v>-4.9800634713971417E-3</v>
      </c>
      <c r="H362" s="37">
        <f t="shared" si="19"/>
        <v>1.002254661553909E-2</v>
      </c>
    </row>
    <row r="363" spans="1:8">
      <c r="A363" s="2" t="s">
        <v>365</v>
      </c>
      <c r="B363" s="6">
        <v>6.117</v>
      </c>
      <c r="C363" s="4">
        <v>6.1444999999999999</v>
      </c>
      <c r="D363" s="4">
        <v>6.1555999999999997</v>
      </c>
      <c r="E363" s="4">
        <v>6.1097999999999999</v>
      </c>
      <c r="F363" s="7">
        <v>-4.8999999999999998E-3</v>
      </c>
      <c r="G363" s="37">
        <f t="shared" si="18"/>
        <v>8.1380208333288226E-5</v>
      </c>
      <c r="H363" s="37">
        <f t="shared" si="19"/>
        <v>7.4961537202526832E-3</v>
      </c>
    </row>
    <row r="364" spans="1:8">
      <c r="A364" s="2" t="s">
        <v>366</v>
      </c>
      <c r="B364" s="3">
        <v>6.1473000000000004</v>
      </c>
      <c r="C364" s="4">
        <v>6.1440000000000001</v>
      </c>
      <c r="D364" s="4">
        <v>6.1524999999999999</v>
      </c>
      <c r="E364" s="4">
        <v>6.1395999999999997</v>
      </c>
      <c r="F364" s="5">
        <v>5.0000000000000001E-4</v>
      </c>
      <c r="G364" s="37">
        <f t="shared" si="18"/>
        <v>-4.8913219526416024E-3</v>
      </c>
      <c r="H364" s="37">
        <f t="shared" si="19"/>
        <v>2.1011140790931225E-3</v>
      </c>
    </row>
    <row r="365" spans="1:8">
      <c r="A365" s="2" t="s">
        <v>367</v>
      </c>
      <c r="B365" s="6">
        <v>6.1440999999999999</v>
      </c>
      <c r="C365" s="4">
        <v>6.1741999999999999</v>
      </c>
      <c r="D365" s="4">
        <v>6.1951000000000001</v>
      </c>
      <c r="E365" s="4">
        <v>6.1397000000000004</v>
      </c>
      <c r="F365" s="7">
        <v>-5.3E-3</v>
      </c>
      <c r="G365" s="37">
        <f t="shared" si="18"/>
        <v>-4.4021607675562881E-3</v>
      </c>
      <c r="H365" s="37">
        <f t="shared" si="19"/>
        <v>9.0232421779565235E-3</v>
      </c>
    </row>
    <row r="366" spans="1:8">
      <c r="A366" s="2" t="s">
        <v>368</v>
      </c>
      <c r="B366" s="6">
        <v>6.1767000000000003</v>
      </c>
      <c r="C366" s="4">
        <v>6.2015000000000002</v>
      </c>
      <c r="D366" s="4">
        <v>6.2131999999999996</v>
      </c>
      <c r="E366" s="4">
        <v>6.1680000000000001</v>
      </c>
      <c r="F366" s="7">
        <v>-4.1999999999999997E-3</v>
      </c>
      <c r="G366" s="37">
        <f t="shared" si="18"/>
        <v>5.3986576310756061E-3</v>
      </c>
      <c r="H366" s="37">
        <f t="shared" si="19"/>
        <v>7.3281452658883689E-3</v>
      </c>
    </row>
    <row r="367" spans="1:8">
      <c r="A367" s="2" t="s">
        <v>369</v>
      </c>
      <c r="B367" s="3">
        <v>6.2024999999999997</v>
      </c>
      <c r="C367" s="4">
        <v>6.1681999999999997</v>
      </c>
      <c r="D367" s="4">
        <v>6.2201000000000004</v>
      </c>
      <c r="E367" s="4">
        <v>6.1559999999999997</v>
      </c>
      <c r="F367" s="5">
        <v>5.1999999999999998E-3</v>
      </c>
      <c r="G367" s="37">
        <f t="shared" si="18"/>
        <v>1.1349817592205217E-4</v>
      </c>
      <c r="H367" s="37">
        <f t="shared" si="19"/>
        <v>1.0412605588044301E-2</v>
      </c>
    </row>
    <row r="368" spans="1:8">
      <c r="A368" s="2" t="s">
        <v>370</v>
      </c>
      <c r="B368" s="3">
        <v>6.1707000000000001</v>
      </c>
      <c r="C368" s="4">
        <v>6.1675000000000004</v>
      </c>
      <c r="D368" s="4">
        <v>6.1851000000000003</v>
      </c>
      <c r="E368" s="4">
        <v>6.1406000000000001</v>
      </c>
      <c r="F368" s="5">
        <v>1E-4</v>
      </c>
      <c r="G368" s="37">
        <f t="shared" si="18"/>
        <v>2.3565740289291153E-3</v>
      </c>
      <c r="H368" s="37">
        <f t="shared" si="19"/>
        <v>7.246848842132724E-3</v>
      </c>
    </row>
    <row r="369" spans="1:8">
      <c r="A369" s="2" t="s">
        <v>371</v>
      </c>
      <c r="B369" s="3">
        <v>6.17</v>
      </c>
      <c r="C369" s="4">
        <v>6.1529999999999996</v>
      </c>
      <c r="D369" s="4">
        <v>6.1878000000000002</v>
      </c>
      <c r="E369" s="4">
        <v>6.1448</v>
      </c>
      <c r="F369" s="5">
        <v>3.0000000000000001E-3</v>
      </c>
      <c r="G369" s="37">
        <f t="shared" si="18"/>
        <v>-5.198011760502478E-4</v>
      </c>
      <c r="H369" s="37">
        <f t="shared" si="19"/>
        <v>6.9977867465174049E-3</v>
      </c>
    </row>
    <row r="370" spans="1:8">
      <c r="A370" s="2" t="s">
        <v>372</v>
      </c>
      <c r="B370" s="3">
        <v>6.1517999999999997</v>
      </c>
      <c r="C370" s="4">
        <v>6.1562000000000001</v>
      </c>
      <c r="D370" s="4">
        <v>6.1562000000000001</v>
      </c>
      <c r="E370" s="4">
        <v>6.1497999999999999</v>
      </c>
      <c r="F370" s="5">
        <v>5.0000000000000001E-4</v>
      </c>
      <c r="G370" s="37">
        <f t="shared" si="18"/>
        <v>-1.3950168699713693E-3</v>
      </c>
      <c r="H370" s="37">
        <f t="shared" si="19"/>
        <v>1.0406842498943353E-3</v>
      </c>
    </row>
    <row r="371" spans="1:8">
      <c r="A371" s="2" t="s">
        <v>373</v>
      </c>
      <c r="B371" s="6">
        <v>6.1489000000000003</v>
      </c>
      <c r="C371" s="4">
        <v>6.1647999999999996</v>
      </c>
      <c r="D371" s="4">
        <v>6.1760999999999999</v>
      </c>
      <c r="E371" s="4">
        <v>6.1139000000000001</v>
      </c>
      <c r="F371" s="7">
        <v>-2.8999999999999998E-3</v>
      </c>
      <c r="G371" s="37">
        <f t="shared" si="18"/>
        <v>1.6455070074196079E-2</v>
      </c>
      <c r="H371" s="37">
        <f t="shared" si="19"/>
        <v>1.0173538984935934E-2</v>
      </c>
    </row>
    <row r="372" spans="1:8">
      <c r="A372" s="2" t="s">
        <v>374</v>
      </c>
      <c r="B372" s="3">
        <v>6.1668000000000003</v>
      </c>
      <c r="C372" s="4">
        <v>6.0650000000000004</v>
      </c>
      <c r="D372" s="4">
        <v>6.1719999999999997</v>
      </c>
      <c r="E372" s="4">
        <v>6.0614999999999997</v>
      </c>
      <c r="F372" s="5">
        <v>1.61E-2</v>
      </c>
      <c r="G372" s="37">
        <f t="shared" si="18"/>
        <v>-1.6485328058019218E-4</v>
      </c>
      <c r="H372" s="37">
        <f t="shared" si="19"/>
        <v>1.8229811102862335E-2</v>
      </c>
    </row>
    <row r="373" spans="1:8">
      <c r="A373" s="2" t="s">
        <v>375</v>
      </c>
      <c r="B373" s="3">
        <v>6.069</v>
      </c>
      <c r="C373" s="4">
        <v>6.0659999999999998</v>
      </c>
      <c r="D373" s="4">
        <v>6.0720999999999998</v>
      </c>
      <c r="E373" s="4">
        <v>6.0628000000000002</v>
      </c>
      <c r="F373" s="5">
        <v>1E-4</v>
      </c>
      <c r="G373" s="37">
        <f t="shared" si="18"/>
        <v>-7.9067009290379516E-4</v>
      </c>
      <c r="H373" s="37">
        <f t="shared" si="19"/>
        <v>1.5339447120141917E-3</v>
      </c>
    </row>
    <row r="374" spans="1:8">
      <c r="A374" s="2" t="s">
        <v>376</v>
      </c>
      <c r="B374" s="6">
        <v>6.0682999999999998</v>
      </c>
      <c r="C374" s="4">
        <v>6.0708000000000002</v>
      </c>
      <c r="D374" s="4">
        <v>6.0937999999999999</v>
      </c>
      <c r="E374" s="4">
        <v>6.0582000000000003</v>
      </c>
      <c r="F374" s="7">
        <v>0</v>
      </c>
      <c r="G374" s="37">
        <f t="shared" si="18"/>
        <v>-1.2556929082628414E-2</v>
      </c>
      <c r="H374" s="37">
        <f t="shared" si="19"/>
        <v>5.8763329041628919E-3</v>
      </c>
    </row>
    <row r="375" spans="1:8">
      <c r="A375" s="2" t="s">
        <v>377</v>
      </c>
      <c r="B375" s="6">
        <v>6.0685000000000002</v>
      </c>
      <c r="C375" s="4">
        <v>6.1479999999999997</v>
      </c>
      <c r="D375" s="4">
        <v>6.1555</v>
      </c>
      <c r="E375" s="4">
        <v>6.0622999999999996</v>
      </c>
      <c r="F375" s="7">
        <v>-1.14E-2</v>
      </c>
      <c r="G375" s="37">
        <f t="shared" si="18"/>
        <v>1.1887895516797535E-3</v>
      </c>
      <c r="H375" s="37">
        <f t="shared" si="19"/>
        <v>1.5373703049997592E-2</v>
      </c>
    </row>
    <row r="376" spans="1:8">
      <c r="A376" s="2" t="s">
        <v>378</v>
      </c>
      <c r="B376" s="6">
        <v>6.1387</v>
      </c>
      <c r="C376" s="4">
        <v>6.1406999999999998</v>
      </c>
      <c r="D376" s="4">
        <v>6.1437999999999997</v>
      </c>
      <c r="E376" s="4">
        <v>6.1352000000000002</v>
      </c>
      <c r="F376" s="7">
        <v>-1.2999999999999999E-3</v>
      </c>
      <c r="G376" s="37">
        <f t="shared" si="18"/>
        <v>-2.9304029304033305E-4</v>
      </c>
      <c r="H376" s="37">
        <f t="shared" si="19"/>
        <v>1.4017472943016521E-3</v>
      </c>
    </row>
    <row r="377" spans="1:8">
      <c r="A377" s="2" t="s">
        <v>379</v>
      </c>
      <c r="B377" s="3">
        <v>6.1466000000000003</v>
      </c>
      <c r="C377" s="4">
        <v>6.1425000000000001</v>
      </c>
      <c r="D377" s="4">
        <v>6.1531000000000002</v>
      </c>
      <c r="E377" s="4">
        <v>6.0819000000000001</v>
      </c>
      <c r="F377" s="5">
        <v>8.0000000000000004E-4</v>
      </c>
      <c r="G377" s="37">
        <f t="shared" si="18"/>
        <v>-4.5563275999539353E-4</v>
      </c>
      <c r="H377" s="37">
        <f t="shared" si="19"/>
        <v>1.1706867919564634E-2</v>
      </c>
    </row>
    <row r="378" spans="1:8">
      <c r="A378" s="2" t="s">
        <v>380</v>
      </c>
      <c r="B378" s="6">
        <v>6.1414999999999997</v>
      </c>
      <c r="C378" s="4">
        <v>6.1452999999999998</v>
      </c>
      <c r="D378" s="4">
        <v>6.1673999999999998</v>
      </c>
      <c r="E378" s="4">
        <v>6.1327999999999996</v>
      </c>
      <c r="F378" s="7">
        <v>-1E-3</v>
      </c>
      <c r="G378" s="37">
        <f t="shared" si="18"/>
        <v>-1.7381416504223411E-3</v>
      </c>
      <c r="H378" s="37">
        <f t="shared" si="19"/>
        <v>5.6417949386903515E-3</v>
      </c>
    </row>
    <row r="379" spans="1:8">
      <c r="A379" s="2" t="s">
        <v>381</v>
      </c>
      <c r="B379" s="6">
        <v>6.1475</v>
      </c>
      <c r="C379" s="4">
        <v>6.1559999999999997</v>
      </c>
      <c r="D379" s="4">
        <v>6.1559999999999997</v>
      </c>
      <c r="E379" s="4">
        <v>6.1271000000000004</v>
      </c>
      <c r="F379" s="7">
        <v>-1.9E-3</v>
      </c>
      <c r="G379" s="37">
        <f t="shared" si="18"/>
        <v>4.8756704046808288E-4</v>
      </c>
      <c r="H379" s="37">
        <f t="shared" si="19"/>
        <v>4.7167501754499285E-3</v>
      </c>
    </row>
    <row r="380" spans="1:8">
      <c r="A380" s="2" t="s">
        <v>382</v>
      </c>
      <c r="B380" s="3">
        <v>6.1595000000000004</v>
      </c>
      <c r="C380" s="4">
        <v>6.1529999999999996</v>
      </c>
      <c r="D380" s="4">
        <v>6.1805000000000003</v>
      </c>
      <c r="E380" s="4">
        <v>6.1395999999999997</v>
      </c>
      <c r="F380" s="5">
        <v>6.9999999999999999E-4</v>
      </c>
      <c r="G380" s="37">
        <f t="shared" si="18"/>
        <v>-2.0435967302453667E-3</v>
      </c>
      <c r="H380" s="37">
        <f t="shared" si="19"/>
        <v>6.6616717701479906E-3</v>
      </c>
    </row>
    <row r="381" spans="1:8">
      <c r="A381" s="2" t="s">
        <v>383</v>
      </c>
      <c r="B381" s="6">
        <v>6.1550000000000002</v>
      </c>
      <c r="C381" s="4">
        <v>6.1656000000000004</v>
      </c>
      <c r="D381" s="4">
        <v>6.1737000000000002</v>
      </c>
      <c r="E381" s="4">
        <v>6.1227999999999998</v>
      </c>
      <c r="F381" s="7">
        <v>-1E-4</v>
      </c>
      <c r="G381" s="37">
        <f t="shared" si="18"/>
        <v>1.1041111904916768E-3</v>
      </c>
      <c r="H381" s="37">
        <f t="shared" si="19"/>
        <v>8.3131900437708878E-3</v>
      </c>
    </row>
    <row r="382" spans="1:8">
      <c r="A382" s="2" t="s">
        <v>384</v>
      </c>
      <c r="B382" s="6">
        <v>6.1555</v>
      </c>
      <c r="C382" s="4">
        <v>6.1588000000000003</v>
      </c>
      <c r="D382" s="4">
        <v>6.1627000000000001</v>
      </c>
      <c r="E382" s="4">
        <v>6.1528</v>
      </c>
      <c r="F382" s="7">
        <v>-1.1999999999999999E-3</v>
      </c>
      <c r="G382" s="37">
        <f t="shared" si="18"/>
        <v>1.7403750752264815E-3</v>
      </c>
      <c r="H382" s="37">
        <f t="shared" si="19"/>
        <v>1.6090235340007833E-3</v>
      </c>
    </row>
    <row r="383" spans="1:8">
      <c r="A383" s="2" t="s">
        <v>385</v>
      </c>
      <c r="B383" s="3">
        <v>6.1627000000000001</v>
      </c>
      <c r="C383" s="4">
        <v>6.1481000000000003</v>
      </c>
      <c r="D383" s="4">
        <v>6.1778000000000004</v>
      </c>
      <c r="E383" s="4">
        <v>6.1378000000000004</v>
      </c>
      <c r="F383" s="5">
        <v>1.9E-3</v>
      </c>
      <c r="G383" s="37">
        <f t="shared" si="18"/>
        <v>1.5312688354212288E-3</v>
      </c>
      <c r="H383" s="37">
        <f t="shared" si="19"/>
        <v>6.5169930594023975E-3</v>
      </c>
    </row>
    <row r="384" spans="1:8">
      <c r="A384" s="2" t="s">
        <v>386</v>
      </c>
      <c r="B384" s="3">
        <v>6.1513</v>
      </c>
      <c r="C384" s="4">
        <v>6.1387</v>
      </c>
      <c r="D384" s="4">
        <v>6.1711</v>
      </c>
      <c r="E384" s="4">
        <v>6.1055000000000001</v>
      </c>
      <c r="F384" s="5">
        <v>1.6999999999999999E-3</v>
      </c>
      <c r="G384" s="37">
        <f t="shared" si="18"/>
        <v>4.697217675941035E-3</v>
      </c>
      <c r="H384" s="37">
        <f t="shared" si="19"/>
        <v>1.0744410777168107E-2</v>
      </c>
    </row>
    <row r="385" spans="1:8">
      <c r="A385" s="2" t="s">
        <v>387</v>
      </c>
      <c r="B385" s="3">
        <v>6.1406000000000001</v>
      </c>
      <c r="C385" s="4">
        <v>6.11</v>
      </c>
      <c r="D385" s="4">
        <v>6.1471</v>
      </c>
      <c r="E385" s="4">
        <v>6.0778999999999996</v>
      </c>
      <c r="F385" s="5">
        <v>4.7000000000000002E-3</v>
      </c>
      <c r="G385" s="37">
        <f t="shared" si="18"/>
        <v>-6.0030259155020044E-3</v>
      </c>
      <c r="H385" s="37">
        <f t="shared" si="19"/>
        <v>1.1385511443097185E-2</v>
      </c>
    </row>
    <row r="386" spans="1:8">
      <c r="A386" s="2" t="s">
        <v>388</v>
      </c>
      <c r="B386" s="6">
        <v>6.1120000000000001</v>
      </c>
      <c r="C386" s="4">
        <v>6.1468999999999996</v>
      </c>
      <c r="D386" s="4">
        <v>6.1619999999999999</v>
      </c>
      <c r="E386" s="4">
        <v>6.1044</v>
      </c>
      <c r="F386" s="7">
        <v>-5.8999999999999999E-3</v>
      </c>
      <c r="G386" s="37">
        <f t="shared" ref="G386:G449" si="20">(C386-C387)/C387</f>
        <v>-5.9350540138431692E-3</v>
      </c>
      <c r="H386" s="37">
        <f t="shared" ref="H386:H449" si="21">(D386-E386)/E386</f>
        <v>9.4358167878906812E-3</v>
      </c>
    </row>
    <row r="387" spans="1:8">
      <c r="A387" s="2" t="s">
        <v>389</v>
      </c>
      <c r="B387" s="6">
        <v>6.1483999999999996</v>
      </c>
      <c r="C387" s="4">
        <v>6.1836000000000002</v>
      </c>
      <c r="D387" s="4">
        <v>6.1970999999999998</v>
      </c>
      <c r="E387" s="4">
        <v>6.1158000000000001</v>
      </c>
      <c r="F387" s="7">
        <v>-6.7999999999999996E-3</v>
      </c>
      <c r="G387" s="37">
        <f t="shared" si="20"/>
        <v>6.6348410065542756E-4</v>
      </c>
      <c r="H387" s="37">
        <f t="shared" si="21"/>
        <v>1.3293436672225989E-2</v>
      </c>
    </row>
    <row r="388" spans="1:8">
      <c r="A388" s="2" t="s">
        <v>390</v>
      </c>
      <c r="B388" s="3">
        <v>6.1908000000000003</v>
      </c>
      <c r="C388" s="4">
        <v>6.1795</v>
      </c>
      <c r="D388" s="4">
        <v>6.1973000000000003</v>
      </c>
      <c r="E388" s="4">
        <v>6.1795</v>
      </c>
      <c r="F388" s="5">
        <v>1.8E-3</v>
      </c>
      <c r="G388" s="37">
        <f t="shared" si="20"/>
        <v>-2.3409751372295701E-3</v>
      </c>
      <c r="H388" s="37">
        <f t="shared" si="21"/>
        <v>2.8804919491868695E-3</v>
      </c>
    </row>
    <row r="389" spans="1:8">
      <c r="A389" s="2" t="s">
        <v>391</v>
      </c>
      <c r="B389" s="6">
        <v>6.1798999999999999</v>
      </c>
      <c r="C389" s="4">
        <v>6.194</v>
      </c>
      <c r="D389" s="4">
        <v>6.2121000000000004</v>
      </c>
      <c r="E389" s="4">
        <v>6.1708999999999996</v>
      </c>
      <c r="F389" s="7">
        <v>-2.5000000000000001E-3</v>
      </c>
      <c r="G389" s="37">
        <f t="shared" si="20"/>
        <v>9.9461927278656354E-3</v>
      </c>
      <c r="H389" s="37">
        <f t="shared" si="21"/>
        <v>6.6764977555949364E-3</v>
      </c>
    </row>
    <row r="390" spans="1:8">
      <c r="A390" s="2" t="s">
        <v>392</v>
      </c>
      <c r="B390" s="3">
        <v>6.1955</v>
      </c>
      <c r="C390" s="4">
        <v>6.133</v>
      </c>
      <c r="D390" s="4">
        <v>6.2154999999999996</v>
      </c>
      <c r="E390" s="4">
        <v>6.1253000000000002</v>
      </c>
      <c r="F390" s="5">
        <v>0.01</v>
      </c>
      <c r="G390" s="37">
        <f t="shared" si="20"/>
        <v>3.8464686144529503E-3</v>
      </c>
      <c r="H390" s="37">
        <f t="shared" si="21"/>
        <v>1.4725809348113463E-2</v>
      </c>
    </row>
    <row r="391" spans="1:8">
      <c r="A391" s="2" t="s">
        <v>393</v>
      </c>
      <c r="B391" s="3">
        <v>6.1341000000000001</v>
      </c>
      <c r="C391" s="4">
        <v>6.1094999999999997</v>
      </c>
      <c r="D391" s="4">
        <v>6.1341999999999999</v>
      </c>
      <c r="E391" s="4">
        <v>6.0998000000000001</v>
      </c>
      <c r="F391" s="5">
        <v>3.7000000000000002E-3</v>
      </c>
      <c r="G391" s="37">
        <f t="shared" si="20"/>
        <v>-4.1240138227815974E-3</v>
      </c>
      <c r="H391" s="37">
        <f t="shared" si="21"/>
        <v>5.6395291648906132E-3</v>
      </c>
    </row>
    <row r="392" spans="1:8">
      <c r="A392" s="2" t="s">
        <v>394</v>
      </c>
      <c r="B392" s="6">
        <v>6.1115000000000004</v>
      </c>
      <c r="C392" s="4">
        <v>6.1348000000000003</v>
      </c>
      <c r="D392" s="4">
        <v>6.1425000000000001</v>
      </c>
      <c r="E392" s="4">
        <v>6.0902000000000003</v>
      </c>
      <c r="F392" s="7">
        <v>-4.5999999999999999E-3</v>
      </c>
      <c r="G392" s="37">
        <f t="shared" si="20"/>
        <v>-1.7248673804797351E-3</v>
      </c>
      <c r="H392" s="37">
        <f t="shared" si="21"/>
        <v>8.5875669107746532E-3</v>
      </c>
    </row>
    <row r="393" spans="1:8">
      <c r="A393" s="2" t="s">
        <v>395</v>
      </c>
      <c r="B393" s="6">
        <v>6.1395</v>
      </c>
      <c r="C393" s="4">
        <v>6.1454000000000004</v>
      </c>
      <c r="D393" s="4">
        <v>6.1586999999999996</v>
      </c>
      <c r="E393" s="4">
        <v>6.1307</v>
      </c>
      <c r="F393" s="7">
        <v>-1.1999999999999999E-3</v>
      </c>
      <c r="G393" s="37">
        <f t="shared" si="20"/>
        <v>-8.1355049707890279E-5</v>
      </c>
      <c r="H393" s="37">
        <f t="shared" si="21"/>
        <v>4.5671782993784689E-3</v>
      </c>
    </row>
    <row r="394" spans="1:8">
      <c r="A394" s="2" t="s">
        <v>396</v>
      </c>
      <c r="B394" s="6">
        <v>6.1466000000000003</v>
      </c>
      <c r="C394" s="4">
        <v>6.1459000000000001</v>
      </c>
      <c r="D394" s="4">
        <v>6.1504000000000003</v>
      </c>
      <c r="E394" s="4">
        <v>6.1424000000000003</v>
      </c>
      <c r="F394" s="7">
        <v>-6.9999999999999999E-4</v>
      </c>
      <c r="G394" s="37">
        <f t="shared" si="20"/>
        <v>-9.5906889040599057E-4</v>
      </c>
      <c r="H394" s="37">
        <f t="shared" si="21"/>
        <v>1.3024225058609023E-3</v>
      </c>
    </row>
    <row r="395" spans="1:8">
      <c r="A395" s="2" t="s">
        <v>397</v>
      </c>
      <c r="B395" s="6">
        <v>6.1509</v>
      </c>
      <c r="C395" s="4">
        <v>6.1517999999999997</v>
      </c>
      <c r="D395" s="4">
        <v>6.1950000000000003</v>
      </c>
      <c r="E395" s="4">
        <v>6.1418999999999997</v>
      </c>
      <c r="F395" s="7">
        <v>-5.9999999999999995E-4</v>
      </c>
      <c r="G395" s="37">
        <f t="shared" si="20"/>
        <v>-2.2752389000849801E-4</v>
      </c>
      <c r="H395" s="37">
        <f t="shared" si="21"/>
        <v>8.6455331412104708E-3</v>
      </c>
    </row>
    <row r="396" spans="1:8">
      <c r="A396" s="2" t="s">
        <v>398</v>
      </c>
      <c r="B396" s="3">
        <v>6.1548999999999996</v>
      </c>
      <c r="C396" s="4">
        <v>6.1532</v>
      </c>
      <c r="D396" s="4">
        <v>6.2072000000000003</v>
      </c>
      <c r="E396" s="4">
        <v>6.1254</v>
      </c>
      <c r="F396" s="5">
        <v>0</v>
      </c>
      <c r="G396" s="37">
        <f t="shared" si="20"/>
        <v>9.5488105004102146E-3</v>
      </c>
      <c r="H396" s="37">
        <f t="shared" si="21"/>
        <v>1.3354229927841499E-2</v>
      </c>
    </row>
    <row r="397" spans="1:8">
      <c r="A397" s="2" t="s">
        <v>399</v>
      </c>
      <c r="B397" s="3">
        <v>6.1547000000000001</v>
      </c>
      <c r="C397" s="4">
        <v>6.0949999999999998</v>
      </c>
      <c r="D397" s="4">
        <v>6.1666999999999996</v>
      </c>
      <c r="E397" s="4">
        <v>6.09</v>
      </c>
      <c r="F397" s="5">
        <v>9.2999999999999992E-3</v>
      </c>
      <c r="G397" s="37">
        <f t="shared" si="20"/>
        <v>-3.7268299061754477E-3</v>
      </c>
      <c r="H397" s="37">
        <f t="shared" si="21"/>
        <v>1.259441707717566E-2</v>
      </c>
    </row>
    <row r="398" spans="1:8">
      <c r="A398" s="2" t="s">
        <v>400</v>
      </c>
      <c r="B398" s="6">
        <v>6.0978000000000003</v>
      </c>
      <c r="C398" s="4">
        <v>6.1177999999999999</v>
      </c>
      <c r="D398" s="4">
        <v>6.1295999999999999</v>
      </c>
      <c r="E398" s="4">
        <v>6.0823999999999998</v>
      </c>
      <c r="F398" s="7">
        <v>-3.5999999999999999E-3</v>
      </c>
      <c r="G398" s="37">
        <f t="shared" si="20"/>
        <v>-1.2896485299639616E-3</v>
      </c>
      <c r="H398" s="37">
        <f t="shared" si="21"/>
        <v>7.7600946994607605E-3</v>
      </c>
    </row>
    <row r="399" spans="1:8">
      <c r="A399" s="2" t="s">
        <v>401</v>
      </c>
      <c r="B399" s="6">
        <v>6.1197999999999997</v>
      </c>
      <c r="C399" s="4">
        <v>6.1257000000000001</v>
      </c>
      <c r="D399" s="4">
        <v>6.1616</v>
      </c>
      <c r="E399" s="4">
        <v>6.0918999999999999</v>
      </c>
      <c r="F399" s="7">
        <v>-1.1999999999999999E-3</v>
      </c>
      <c r="G399" s="37">
        <f t="shared" si="20"/>
        <v>-5.8734276344763739E-4</v>
      </c>
      <c r="H399" s="37">
        <f t="shared" si="21"/>
        <v>1.1441422216385708E-2</v>
      </c>
    </row>
    <row r="400" spans="1:8">
      <c r="A400" s="2" t="s">
        <v>402</v>
      </c>
      <c r="B400" s="6">
        <v>6.1272000000000002</v>
      </c>
      <c r="C400" s="4">
        <v>6.1292999999999997</v>
      </c>
      <c r="D400" s="4">
        <v>6.1334</v>
      </c>
      <c r="E400" s="4">
        <v>6.1250999999999998</v>
      </c>
      <c r="F400" s="7">
        <v>-2.9999999999999997E-4</v>
      </c>
      <c r="G400" s="37">
        <f t="shared" si="20"/>
        <v>7.0815944267358811E-3</v>
      </c>
      <c r="H400" s="37">
        <f t="shared" si="21"/>
        <v>1.3550799170626107E-3</v>
      </c>
    </row>
    <row r="401" spans="1:8">
      <c r="A401" s="2" t="s">
        <v>403</v>
      </c>
      <c r="B401" s="3">
        <v>6.1292</v>
      </c>
      <c r="C401" s="4">
        <v>6.0861999999999998</v>
      </c>
      <c r="D401" s="4">
        <v>6.1374000000000004</v>
      </c>
      <c r="E401" s="4">
        <v>6.0804999999999998</v>
      </c>
      <c r="F401" s="5">
        <v>6.7000000000000002E-3</v>
      </c>
      <c r="G401" s="37">
        <f t="shared" si="20"/>
        <v>-3.0794430794431767E-3</v>
      </c>
      <c r="H401" s="37">
        <f t="shared" si="21"/>
        <v>9.3577830770496858E-3</v>
      </c>
    </row>
    <row r="402" spans="1:8">
      <c r="A402" s="2" t="s">
        <v>404</v>
      </c>
      <c r="B402" s="6">
        <v>6.0885999999999996</v>
      </c>
      <c r="C402" s="4">
        <v>6.1050000000000004</v>
      </c>
      <c r="D402" s="4">
        <v>6.1109999999999998</v>
      </c>
      <c r="E402" s="4">
        <v>6.0808999999999997</v>
      </c>
      <c r="F402" s="7">
        <v>-3.0000000000000001E-3</v>
      </c>
      <c r="G402" s="37">
        <f t="shared" si="20"/>
        <v>2.1997504760655237E-3</v>
      </c>
      <c r="H402" s="37">
        <f t="shared" si="21"/>
        <v>4.9499251755496746E-3</v>
      </c>
    </row>
    <row r="403" spans="1:8">
      <c r="A403" s="2" t="s">
        <v>405</v>
      </c>
      <c r="B403" s="3">
        <v>6.1070000000000002</v>
      </c>
      <c r="C403" s="4">
        <v>6.0915999999999997</v>
      </c>
      <c r="D403" s="4">
        <v>6.1132</v>
      </c>
      <c r="E403" s="4">
        <v>6.0587999999999997</v>
      </c>
      <c r="F403" s="5">
        <v>2.0999999999999999E-3</v>
      </c>
      <c r="G403" s="37">
        <f t="shared" si="20"/>
        <v>-1.687998820039656E-3</v>
      </c>
      <c r="H403" s="37">
        <f t="shared" si="21"/>
        <v>8.9786756453423492E-3</v>
      </c>
    </row>
    <row r="404" spans="1:8">
      <c r="A404" s="2" t="s">
        <v>406</v>
      </c>
      <c r="B404" s="6">
        <v>6.0941000000000001</v>
      </c>
      <c r="C404" s="4">
        <v>6.1018999999999997</v>
      </c>
      <c r="D404" s="4">
        <v>6.1330999999999998</v>
      </c>
      <c r="E404" s="4">
        <v>6.0823999999999998</v>
      </c>
      <c r="F404" s="7">
        <v>-1.8E-3</v>
      </c>
      <c r="G404" s="37">
        <f t="shared" si="20"/>
        <v>7.0637553432027411E-3</v>
      </c>
      <c r="H404" s="37">
        <f t="shared" si="21"/>
        <v>8.3355254504800681E-3</v>
      </c>
    </row>
    <row r="405" spans="1:8">
      <c r="A405" s="2" t="s">
        <v>407</v>
      </c>
      <c r="B405" s="3">
        <v>6.1048</v>
      </c>
      <c r="C405" s="4">
        <v>6.0590999999999999</v>
      </c>
      <c r="D405" s="4">
        <v>6.1395</v>
      </c>
      <c r="E405" s="4">
        <v>6.0556000000000001</v>
      </c>
      <c r="F405" s="5">
        <v>6.0000000000000001E-3</v>
      </c>
      <c r="G405" s="37">
        <f t="shared" si="20"/>
        <v>-3.3007113032928236E-5</v>
      </c>
      <c r="H405" s="37">
        <f t="shared" si="21"/>
        <v>1.3854944183895875E-2</v>
      </c>
    </row>
    <row r="406" spans="1:8">
      <c r="A406" s="2" t="s">
        <v>408</v>
      </c>
      <c r="B406" s="3">
        <v>6.0681000000000003</v>
      </c>
      <c r="C406" s="4">
        <v>6.0593000000000004</v>
      </c>
      <c r="D406" s="4">
        <v>6.0724999999999998</v>
      </c>
      <c r="E406" s="4">
        <v>6.0587999999999997</v>
      </c>
      <c r="F406" s="5">
        <v>5.0000000000000001E-4</v>
      </c>
      <c r="G406" s="37">
        <f t="shared" si="20"/>
        <v>-5.1063969525810228E-3</v>
      </c>
      <c r="H406" s="37">
        <f t="shared" si="21"/>
        <v>2.2611738298012884E-3</v>
      </c>
    </row>
    <row r="407" spans="1:8">
      <c r="A407" s="2" t="s">
        <v>409</v>
      </c>
      <c r="B407" s="6">
        <v>6.0648999999999997</v>
      </c>
      <c r="C407" s="4">
        <v>6.0903999999999998</v>
      </c>
      <c r="D407" s="4">
        <v>6.1035000000000004</v>
      </c>
      <c r="E407" s="4">
        <v>6.0526999999999997</v>
      </c>
      <c r="F407" s="7">
        <v>-4.4000000000000003E-3</v>
      </c>
      <c r="G407" s="37">
        <f t="shared" si="20"/>
        <v>-3.0283684460378144E-3</v>
      </c>
      <c r="H407" s="37">
        <f t="shared" si="21"/>
        <v>8.3929486014506956E-3</v>
      </c>
    </row>
    <row r="408" spans="1:8">
      <c r="A408" s="2" t="s">
        <v>410</v>
      </c>
      <c r="B408" s="6">
        <v>6.0914999999999999</v>
      </c>
      <c r="C408" s="4">
        <v>6.1089000000000002</v>
      </c>
      <c r="D408" s="4">
        <v>6.1395999999999997</v>
      </c>
      <c r="E408" s="4">
        <v>6.0820999999999996</v>
      </c>
      <c r="F408" s="7">
        <v>-4.1000000000000003E-3</v>
      </c>
      <c r="G408" s="37">
        <f t="shared" si="20"/>
        <v>3.465948290022761E-3</v>
      </c>
      <c r="H408" s="37">
        <f t="shared" si="21"/>
        <v>9.4539714901103414E-3</v>
      </c>
    </row>
    <row r="409" spans="1:8">
      <c r="A409" s="2" t="s">
        <v>411</v>
      </c>
      <c r="B409" s="3">
        <v>6.1166</v>
      </c>
      <c r="C409" s="4">
        <v>6.0877999999999997</v>
      </c>
      <c r="D409" s="4">
        <v>6.1325000000000003</v>
      </c>
      <c r="E409" s="4">
        <v>6.0671999999999997</v>
      </c>
      <c r="F409" s="5">
        <v>4.4000000000000003E-3</v>
      </c>
      <c r="G409" s="37">
        <f t="shared" si="20"/>
        <v>-5.6838597981250785E-3</v>
      </c>
      <c r="H409" s="37">
        <f t="shared" si="21"/>
        <v>1.0762790084388282E-2</v>
      </c>
    </row>
    <row r="410" spans="1:8">
      <c r="A410" s="2" t="s">
        <v>412</v>
      </c>
      <c r="B410" s="6">
        <v>6.0898000000000003</v>
      </c>
      <c r="C410" s="4">
        <v>6.1226000000000003</v>
      </c>
      <c r="D410" s="4">
        <v>6.133</v>
      </c>
      <c r="E410" s="4">
        <v>6.0674999999999999</v>
      </c>
      <c r="F410" s="7">
        <v>-5.5999999999999999E-3</v>
      </c>
      <c r="G410" s="37">
        <f t="shared" si="20"/>
        <v>2.735059532583265E-3</v>
      </c>
      <c r="H410" s="37">
        <f t="shared" si="21"/>
        <v>1.0795220436753213E-2</v>
      </c>
    </row>
    <row r="411" spans="1:8">
      <c r="A411" s="2" t="s">
        <v>413</v>
      </c>
      <c r="B411" s="3">
        <v>6.1243999999999996</v>
      </c>
      <c r="C411" s="4">
        <v>6.1059000000000001</v>
      </c>
      <c r="D411" s="4">
        <v>6.1261999999999999</v>
      </c>
      <c r="E411" s="4">
        <v>6.1003999999999996</v>
      </c>
      <c r="F411" s="5">
        <v>1.8E-3</v>
      </c>
      <c r="G411" s="37">
        <f t="shared" si="20"/>
        <v>-4.9130392060559594E-5</v>
      </c>
      <c r="H411" s="37">
        <f t="shared" si="21"/>
        <v>4.2292308701069219E-3</v>
      </c>
    </row>
    <row r="412" spans="1:8">
      <c r="A412" s="2" t="s">
        <v>414</v>
      </c>
      <c r="B412" s="3">
        <v>6.1135999999999999</v>
      </c>
      <c r="C412" s="4">
        <v>6.1062000000000003</v>
      </c>
      <c r="D412" s="4">
        <v>6.1148999999999996</v>
      </c>
      <c r="E412" s="4">
        <v>6.1051000000000002</v>
      </c>
      <c r="F412" s="5">
        <v>1E-3</v>
      </c>
      <c r="G412" s="37">
        <f t="shared" si="20"/>
        <v>-7.5253961804143945E-3</v>
      </c>
      <c r="H412" s="37">
        <f t="shared" si="21"/>
        <v>1.6052153117884006E-3</v>
      </c>
    </row>
    <row r="413" spans="1:8">
      <c r="A413" s="2" t="s">
        <v>415</v>
      </c>
      <c r="B413" s="6">
        <v>6.1074999999999999</v>
      </c>
      <c r="C413" s="4">
        <v>6.1524999999999999</v>
      </c>
      <c r="D413" s="4">
        <v>6.1669999999999998</v>
      </c>
      <c r="E413" s="4">
        <v>6.1003999999999996</v>
      </c>
      <c r="F413" s="7">
        <v>-7.7000000000000002E-3</v>
      </c>
      <c r="G413" s="37">
        <f t="shared" si="20"/>
        <v>-1.9790095219556487E-3</v>
      </c>
      <c r="H413" s="37">
        <f t="shared" si="21"/>
        <v>1.0917316897252675E-2</v>
      </c>
    </row>
    <row r="414" spans="1:8">
      <c r="A414" s="2" t="s">
        <v>416</v>
      </c>
      <c r="B414" s="6">
        <v>6.1550000000000002</v>
      </c>
      <c r="C414" s="4">
        <v>6.1646999999999998</v>
      </c>
      <c r="D414" s="4">
        <v>6.2107000000000001</v>
      </c>
      <c r="E414" s="4">
        <v>6.1489000000000003</v>
      </c>
      <c r="F414" s="7">
        <v>-1.9E-3</v>
      </c>
      <c r="G414" s="37">
        <f t="shared" si="20"/>
        <v>-4.4893015744852721E-3</v>
      </c>
      <c r="H414" s="37">
        <f t="shared" si="21"/>
        <v>1.0050578152189798E-2</v>
      </c>
    </row>
    <row r="415" spans="1:8">
      <c r="A415" s="2" t="s">
        <v>417</v>
      </c>
      <c r="B415" s="6">
        <v>6.1665999999999999</v>
      </c>
      <c r="C415" s="4">
        <v>6.1924999999999999</v>
      </c>
      <c r="D415" s="4">
        <v>6.2201000000000004</v>
      </c>
      <c r="E415" s="4">
        <v>6.1586999999999996</v>
      </c>
      <c r="F415" s="7">
        <v>-4.1999999999999997E-3</v>
      </c>
      <c r="G415" s="37">
        <f t="shared" si="20"/>
        <v>7.7134627589460977E-3</v>
      </c>
      <c r="H415" s="37">
        <f t="shared" si="21"/>
        <v>9.9696364492507811E-3</v>
      </c>
    </row>
    <row r="416" spans="1:8">
      <c r="A416" s="2" t="s">
        <v>418</v>
      </c>
      <c r="B416" s="3">
        <v>6.1924999999999999</v>
      </c>
      <c r="C416" s="4">
        <v>6.1451000000000002</v>
      </c>
      <c r="D416" s="4">
        <v>6.2218</v>
      </c>
      <c r="E416" s="4">
        <v>6.141</v>
      </c>
      <c r="F416" s="5">
        <v>7.6E-3</v>
      </c>
      <c r="G416" s="37">
        <f t="shared" si="20"/>
        <v>-3.6642508552620478E-3</v>
      </c>
      <c r="H416" s="37">
        <f t="shared" si="21"/>
        <v>1.3157466210714865E-2</v>
      </c>
    </row>
    <row r="417" spans="1:8">
      <c r="A417" s="2" t="s">
        <v>419</v>
      </c>
      <c r="B417" s="6">
        <v>6.1456999999999997</v>
      </c>
      <c r="C417" s="4">
        <v>6.1677</v>
      </c>
      <c r="D417" s="4">
        <v>6.1753999999999998</v>
      </c>
      <c r="E417" s="4">
        <v>6.1169000000000002</v>
      </c>
      <c r="F417" s="7">
        <v>-1.8E-3</v>
      </c>
      <c r="G417" s="37">
        <f t="shared" si="20"/>
        <v>4.6586633219853008E-3</v>
      </c>
      <c r="H417" s="37">
        <f t="shared" si="21"/>
        <v>9.5636678709803257E-3</v>
      </c>
    </row>
    <row r="418" spans="1:8">
      <c r="A418" s="2" t="s">
        <v>420</v>
      </c>
      <c r="B418" s="3">
        <v>6.1569000000000003</v>
      </c>
      <c r="C418" s="4">
        <v>6.1391</v>
      </c>
      <c r="D418" s="4">
        <v>6.1757</v>
      </c>
      <c r="E418" s="4">
        <v>6.1391</v>
      </c>
      <c r="F418" s="5">
        <v>3.5000000000000001E-3</v>
      </c>
      <c r="G418" s="37">
        <f t="shared" si="20"/>
        <v>1.5818648134359251E-2</v>
      </c>
      <c r="H418" s="37">
        <f t="shared" si="21"/>
        <v>5.9617859295336391E-3</v>
      </c>
    </row>
    <row r="419" spans="1:8">
      <c r="A419" s="2" t="s">
        <v>421</v>
      </c>
      <c r="B419" s="3">
        <v>6.1356999999999999</v>
      </c>
      <c r="C419" s="4">
        <v>6.0434999999999999</v>
      </c>
      <c r="D419" s="4">
        <v>6.1802999999999999</v>
      </c>
      <c r="E419" s="4">
        <v>6.0364000000000004</v>
      </c>
      <c r="F419" s="5">
        <v>1.49E-2</v>
      </c>
      <c r="G419" s="37">
        <f t="shared" si="20"/>
        <v>1.5407103733324278E-2</v>
      </c>
      <c r="H419" s="37">
        <f t="shared" si="21"/>
        <v>2.3838711814988978E-2</v>
      </c>
    </row>
    <row r="420" spans="1:8">
      <c r="A420" s="2" t="s">
        <v>422</v>
      </c>
      <c r="B420" s="3">
        <v>6.0454999999999997</v>
      </c>
      <c r="C420" s="4">
        <v>5.9518000000000004</v>
      </c>
      <c r="D420" s="4">
        <v>6.0603999999999996</v>
      </c>
      <c r="E420" s="4">
        <v>5.9478</v>
      </c>
      <c r="F420" s="5">
        <v>1.5299999999999999E-2</v>
      </c>
      <c r="G420" s="37">
        <f t="shared" si="20"/>
        <v>-6.0122248572095907E-3</v>
      </c>
      <c r="H420" s="37">
        <f t="shared" si="21"/>
        <v>1.8931369582030261E-2</v>
      </c>
    </row>
    <row r="421" spans="1:8">
      <c r="A421" s="2" t="s">
        <v>423</v>
      </c>
      <c r="B421" s="6">
        <v>5.9545000000000003</v>
      </c>
      <c r="C421" s="4">
        <v>5.9878</v>
      </c>
      <c r="D421" s="4">
        <v>5.9892000000000003</v>
      </c>
      <c r="E421" s="4">
        <v>5.9446000000000003</v>
      </c>
      <c r="F421" s="7">
        <v>-5.8999999999999999E-3</v>
      </c>
      <c r="G421" s="37">
        <f t="shared" si="20"/>
        <v>6.9113962365682036E-3</v>
      </c>
      <c r="H421" s="37">
        <f t="shared" si="21"/>
        <v>7.5026074084042615E-3</v>
      </c>
    </row>
    <row r="422" spans="1:8">
      <c r="A422" s="2" t="s">
        <v>424</v>
      </c>
      <c r="B422" s="3">
        <v>5.9898999999999996</v>
      </c>
      <c r="C422" s="4">
        <v>5.9466999999999999</v>
      </c>
      <c r="D422" s="4">
        <v>5.9939999999999998</v>
      </c>
      <c r="E422" s="4">
        <v>5.9401000000000002</v>
      </c>
      <c r="F422" s="5">
        <v>6.7999999999999996E-3</v>
      </c>
      <c r="G422" s="37">
        <f t="shared" si="20"/>
        <v>-3.1848735269960154E-3</v>
      </c>
      <c r="H422" s="37">
        <f t="shared" si="21"/>
        <v>9.0739213144559201E-3</v>
      </c>
    </row>
    <row r="423" spans="1:8">
      <c r="A423" s="2" t="s">
        <v>425</v>
      </c>
      <c r="B423" s="6">
        <v>5.9493999999999998</v>
      </c>
      <c r="C423" s="4">
        <v>5.9657</v>
      </c>
      <c r="D423" s="4">
        <v>5.9829999999999997</v>
      </c>
      <c r="E423" s="4">
        <v>5.9314999999999998</v>
      </c>
      <c r="F423" s="7">
        <v>-2.8E-3</v>
      </c>
      <c r="G423" s="37">
        <f t="shared" si="20"/>
        <v>-5.696001072188554E-4</v>
      </c>
      <c r="H423" s="37">
        <f t="shared" si="21"/>
        <v>8.6824580628845783E-3</v>
      </c>
    </row>
    <row r="424" spans="1:8">
      <c r="A424" s="2" t="s">
        <v>426</v>
      </c>
      <c r="B424" s="6">
        <v>5.9660000000000002</v>
      </c>
      <c r="C424" s="4">
        <v>5.9691000000000001</v>
      </c>
      <c r="D424" s="4">
        <v>5.9733000000000001</v>
      </c>
      <c r="E424" s="4">
        <v>5.9630000000000001</v>
      </c>
      <c r="F424" s="7">
        <v>-1.2999999999999999E-3</v>
      </c>
      <c r="G424" s="37">
        <f t="shared" si="20"/>
        <v>4.7129319486291206E-3</v>
      </c>
      <c r="H424" s="37">
        <f t="shared" si="21"/>
        <v>1.7273184638604687E-3</v>
      </c>
    </row>
    <row r="425" spans="1:8">
      <c r="A425" s="2" t="s">
        <v>427</v>
      </c>
      <c r="B425" s="3">
        <v>5.9737999999999998</v>
      </c>
      <c r="C425" s="4">
        <v>5.9410999999999996</v>
      </c>
      <c r="D425" s="4">
        <v>5.9756999999999998</v>
      </c>
      <c r="E425" s="4">
        <v>5.93</v>
      </c>
      <c r="F425" s="5">
        <v>5.3E-3</v>
      </c>
      <c r="G425" s="37">
        <f t="shared" si="20"/>
        <v>7.5979851771449053E-3</v>
      </c>
      <c r="H425" s="37">
        <f t="shared" si="21"/>
        <v>7.7065767284991695E-3</v>
      </c>
    </row>
    <row r="426" spans="1:8">
      <c r="A426" s="2" t="s">
        <v>428</v>
      </c>
      <c r="B426" s="3">
        <v>5.9420999999999999</v>
      </c>
      <c r="C426" s="4">
        <v>5.8963000000000001</v>
      </c>
      <c r="D426" s="4">
        <v>5.9545000000000003</v>
      </c>
      <c r="E426" s="4">
        <v>5.8920000000000003</v>
      </c>
      <c r="F426" s="5">
        <v>7.7000000000000002E-3</v>
      </c>
      <c r="G426" s="37">
        <f t="shared" si="20"/>
        <v>3.392072726046405E-5</v>
      </c>
      <c r="H426" s="37">
        <f t="shared" si="21"/>
        <v>1.0607603530210454E-2</v>
      </c>
    </row>
    <row r="427" spans="1:8">
      <c r="A427" s="2" t="s">
        <v>429</v>
      </c>
      <c r="B427" s="6">
        <v>5.8968999999999996</v>
      </c>
      <c r="C427" s="4">
        <v>5.8960999999999997</v>
      </c>
      <c r="D427" s="4">
        <v>5.9185999999999996</v>
      </c>
      <c r="E427" s="4">
        <v>5.8602999999999996</v>
      </c>
      <c r="F427" s="7">
        <v>-2.0000000000000001E-4</v>
      </c>
      <c r="G427" s="37">
        <f t="shared" si="20"/>
        <v>-1.8652920029846383E-4</v>
      </c>
      <c r="H427" s="37">
        <f t="shared" si="21"/>
        <v>9.948296162312513E-3</v>
      </c>
    </row>
    <row r="428" spans="1:8">
      <c r="A428" s="2" t="s">
        <v>430</v>
      </c>
      <c r="B428" s="6">
        <v>5.8978000000000002</v>
      </c>
      <c r="C428" s="4">
        <v>5.8971999999999998</v>
      </c>
      <c r="D428" s="4">
        <v>5.9135999999999997</v>
      </c>
      <c r="E428" s="4">
        <v>5.8769</v>
      </c>
      <c r="F428" s="7">
        <v>-4.0000000000000002E-4</v>
      </c>
      <c r="G428" s="37">
        <f t="shared" si="20"/>
        <v>1.9368649971117056E-3</v>
      </c>
      <c r="H428" s="37">
        <f t="shared" si="21"/>
        <v>6.244788919328172E-3</v>
      </c>
    </row>
    <row r="429" spans="1:8">
      <c r="A429" s="2" t="s">
        <v>431</v>
      </c>
      <c r="B429" s="3">
        <v>5.9</v>
      </c>
      <c r="C429" s="4">
        <v>5.8857999999999997</v>
      </c>
      <c r="D429" s="4">
        <v>5.9055</v>
      </c>
      <c r="E429" s="4">
        <v>5.8663999999999996</v>
      </c>
      <c r="F429" s="5">
        <v>1.5E-3</v>
      </c>
      <c r="G429" s="37">
        <f t="shared" si="20"/>
        <v>-6.6217294599057346E-4</v>
      </c>
      <c r="H429" s="37">
        <f t="shared" si="21"/>
        <v>6.6650756852584822E-3</v>
      </c>
    </row>
    <row r="430" spans="1:8">
      <c r="A430" s="2" t="s">
        <v>432</v>
      </c>
      <c r="B430" s="6">
        <v>5.8909000000000002</v>
      </c>
      <c r="C430" s="4">
        <v>5.8897000000000004</v>
      </c>
      <c r="D430" s="4">
        <v>5.8924000000000003</v>
      </c>
      <c r="E430" s="4">
        <v>5.8887999999999998</v>
      </c>
      <c r="F430" s="7">
        <v>-5.0000000000000001E-4</v>
      </c>
      <c r="G430" s="37">
        <f t="shared" si="20"/>
        <v>-4.4125383975684703E-4</v>
      </c>
      <c r="H430" s="37">
        <f t="shared" si="21"/>
        <v>6.1132998233943958E-4</v>
      </c>
    </row>
    <row r="431" spans="1:8">
      <c r="A431" s="2" t="s">
        <v>433</v>
      </c>
      <c r="B431" s="3">
        <v>5.8937999999999997</v>
      </c>
      <c r="C431" s="4">
        <v>5.8922999999999996</v>
      </c>
      <c r="D431" s="4">
        <v>5.9124999999999996</v>
      </c>
      <c r="E431" s="4">
        <v>5.8761000000000001</v>
      </c>
      <c r="F431" s="5">
        <v>1E-4</v>
      </c>
      <c r="G431" s="37">
        <f t="shared" si="20"/>
        <v>-4.1744127091431753E-3</v>
      </c>
      <c r="H431" s="37">
        <f t="shared" si="21"/>
        <v>6.1945848436887633E-3</v>
      </c>
    </row>
    <row r="432" spans="1:8">
      <c r="A432" s="2" t="s">
        <v>434</v>
      </c>
      <c r="B432" s="6">
        <v>5.8929999999999998</v>
      </c>
      <c r="C432" s="4">
        <v>5.9169999999999998</v>
      </c>
      <c r="D432" s="4">
        <v>5.9218000000000002</v>
      </c>
      <c r="E432" s="4">
        <v>5.8769</v>
      </c>
      <c r="F432" s="7">
        <v>-4.4999999999999997E-3</v>
      </c>
      <c r="G432" s="37">
        <f t="shared" si="20"/>
        <v>3.4426034900876361E-3</v>
      </c>
      <c r="H432" s="37">
        <f t="shared" si="21"/>
        <v>7.6400823563443588E-3</v>
      </c>
    </row>
    <row r="433" spans="1:8">
      <c r="A433" s="2" t="s">
        <v>435</v>
      </c>
      <c r="B433" s="3">
        <v>5.9195000000000002</v>
      </c>
      <c r="C433" s="4">
        <v>5.8967000000000001</v>
      </c>
      <c r="D433" s="4">
        <v>5.9240000000000004</v>
      </c>
      <c r="E433" s="4">
        <v>5.8868</v>
      </c>
      <c r="F433" s="5">
        <v>3.3E-3</v>
      </c>
      <c r="G433" s="37">
        <f t="shared" si="20"/>
        <v>-3.7506969200357797E-3</v>
      </c>
      <c r="H433" s="37">
        <f t="shared" si="21"/>
        <v>6.3192226676633051E-3</v>
      </c>
    </row>
    <row r="434" spans="1:8">
      <c r="A434" s="2" t="s">
        <v>436</v>
      </c>
      <c r="B434" s="6">
        <v>5.9001999999999999</v>
      </c>
      <c r="C434" s="4">
        <v>5.9188999999999998</v>
      </c>
      <c r="D434" s="4">
        <v>5.9508000000000001</v>
      </c>
      <c r="E434" s="4">
        <v>5.8814000000000002</v>
      </c>
      <c r="F434" s="7">
        <v>-3.5000000000000001E-3</v>
      </c>
      <c r="G434" s="37">
        <f t="shared" si="20"/>
        <v>3.7137527556383898E-3</v>
      </c>
      <c r="H434" s="37">
        <f t="shared" si="21"/>
        <v>1.1799911585676863E-2</v>
      </c>
    </row>
    <row r="435" spans="1:8">
      <c r="A435" s="2" t="s">
        <v>437</v>
      </c>
      <c r="B435" s="3">
        <v>5.9210000000000003</v>
      </c>
      <c r="C435" s="4">
        <v>5.8970000000000002</v>
      </c>
      <c r="D435" s="4">
        <v>5.9276</v>
      </c>
      <c r="E435" s="4">
        <v>5.8948999999999998</v>
      </c>
      <c r="F435" s="5">
        <v>2.8999999999999998E-3</v>
      </c>
      <c r="G435" s="37">
        <f t="shared" si="20"/>
        <v>-6.6091613143754216E-4</v>
      </c>
      <c r="H435" s="37">
        <f t="shared" si="21"/>
        <v>5.5471678908887642E-3</v>
      </c>
    </row>
    <row r="436" spans="1:8">
      <c r="A436" s="2" t="s">
        <v>438</v>
      </c>
      <c r="B436" s="3">
        <v>5.9036</v>
      </c>
      <c r="C436" s="4">
        <v>5.9009</v>
      </c>
      <c r="D436" s="4">
        <v>5.9047999999999998</v>
      </c>
      <c r="E436" s="4">
        <v>5.9</v>
      </c>
      <c r="F436" s="5">
        <v>8.9999999999999998E-4</v>
      </c>
      <c r="G436" s="37">
        <f t="shared" si="20"/>
        <v>-4.4875579924082967E-3</v>
      </c>
      <c r="H436" s="37">
        <f t="shared" si="21"/>
        <v>8.1355932203380863E-4</v>
      </c>
    </row>
    <row r="437" spans="1:8">
      <c r="A437" s="2" t="s">
        <v>439</v>
      </c>
      <c r="B437" s="6">
        <v>5.8985000000000003</v>
      </c>
      <c r="C437" s="4">
        <v>5.9275000000000002</v>
      </c>
      <c r="D437" s="4">
        <v>5.9371999999999998</v>
      </c>
      <c r="E437" s="4">
        <v>5.8949999999999996</v>
      </c>
      <c r="F437" s="7">
        <v>-5.5999999999999999E-3</v>
      </c>
      <c r="G437" s="37">
        <f t="shared" si="20"/>
        <v>-1.0747842921277059E-2</v>
      </c>
      <c r="H437" s="37">
        <f t="shared" si="21"/>
        <v>7.1586089906701001E-3</v>
      </c>
    </row>
    <row r="438" spans="1:8">
      <c r="A438" s="2" t="s">
        <v>440</v>
      </c>
      <c r="B438" s="6">
        <v>5.9314999999999998</v>
      </c>
      <c r="C438" s="4">
        <v>5.9919000000000002</v>
      </c>
      <c r="D438" s="4">
        <v>6.0010000000000003</v>
      </c>
      <c r="E438" s="4">
        <v>5.9123000000000001</v>
      </c>
      <c r="F438" s="7">
        <v>-1.0200000000000001E-2</v>
      </c>
      <c r="G438" s="37">
        <f t="shared" si="20"/>
        <v>-5.1470221986085933E-3</v>
      </c>
      <c r="H438" s="37">
        <f t="shared" si="21"/>
        <v>1.5002621653163781E-2</v>
      </c>
    </row>
    <row r="439" spans="1:8">
      <c r="A439" s="2" t="s">
        <v>441</v>
      </c>
      <c r="B439" s="6">
        <v>5.9927999999999999</v>
      </c>
      <c r="C439" s="4">
        <v>6.0228999999999999</v>
      </c>
      <c r="D439" s="4">
        <v>6.0308999999999999</v>
      </c>
      <c r="E439" s="4">
        <v>5.9885000000000002</v>
      </c>
      <c r="F439" s="7">
        <v>-4.7999999999999996E-3</v>
      </c>
      <c r="G439" s="37">
        <f t="shared" si="20"/>
        <v>8.3542608404486955E-3</v>
      </c>
      <c r="H439" s="37">
        <f t="shared" si="21"/>
        <v>7.0802371211488302E-3</v>
      </c>
    </row>
    <row r="440" spans="1:8">
      <c r="A440" s="2" t="s">
        <v>442</v>
      </c>
      <c r="B440" s="3">
        <v>6.0217000000000001</v>
      </c>
      <c r="C440" s="4">
        <v>5.9729999999999999</v>
      </c>
      <c r="D440" s="4">
        <v>6.0392000000000001</v>
      </c>
      <c r="E440" s="4">
        <v>5.968</v>
      </c>
      <c r="F440" s="5">
        <v>7.7999999999999996E-3</v>
      </c>
      <c r="G440" s="37">
        <f t="shared" si="20"/>
        <v>-4.4004400440043603E-3</v>
      </c>
      <c r="H440" s="37">
        <f t="shared" si="21"/>
        <v>1.1930294906166245E-2</v>
      </c>
    </row>
    <row r="441" spans="1:8">
      <c r="A441" s="2" t="s">
        <v>443</v>
      </c>
      <c r="B441" s="6">
        <v>5.9749999999999996</v>
      </c>
      <c r="C441" s="4">
        <v>5.9993999999999996</v>
      </c>
      <c r="D441" s="4">
        <v>6.008</v>
      </c>
      <c r="E441" s="4">
        <v>5.9657999999999998</v>
      </c>
      <c r="F441" s="7">
        <v>-4.1000000000000003E-3</v>
      </c>
      <c r="G441" s="37">
        <f t="shared" si="20"/>
        <v>-9.3255620316407516E-4</v>
      </c>
      <c r="H441" s="37">
        <f t="shared" si="21"/>
        <v>7.0736531563244222E-3</v>
      </c>
    </row>
    <row r="442" spans="1:8">
      <c r="A442" s="2" t="s">
        <v>444</v>
      </c>
      <c r="B442" s="6">
        <v>5.9995000000000003</v>
      </c>
      <c r="C442" s="4">
        <v>6.0049999999999999</v>
      </c>
      <c r="D442" s="4">
        <v>6.0049999999999999</v>
      </c>
      <c r="E442" s="4">
        <v>5.9935999999999998</v>
      </c>
      <c r="F442" s="7">
        <v>-1E-4</v>
      </c>
      <c r="G442" s="37">
        <f t="shared" si="20"/>
        <v>-5.1358515573226796E-3</v>
      </c>
      <c r="H442" s="37">
        <f t="shared" si="21"/>
        <v>1.9020288307528158E-3</v>
      </c>
    </row>
    <row r="443" spans="1:8">
      <c r="A443" s="2" t="s">
        <v>445</v>
      </c>
      <c r="B443" s="6">
        <v>6</v>
      </c>
      <c r="C443" s="4">
        <v>6.0359999999999996</v>
      </c>
      <c r="D443" s="4">
        <v>6.0407000000000002</v>
      </c>
      <c r="E443" s="4">
        <v>5.9878</v>
      </c>
      <c r="F443" s="7">
        <v>-6.4999999999999997E-3</v>
      </c>
      <c r="G443" s="37">
        <f t="shared" si="20"/>
        <v>7.2926922884367276E-3</v>
      </c>
      <c r="H443" s="37">
        <f t="shared" si="21"/>
        <v>8.8346304151775551E-3</v>
      </c>
    </row>
    <row r="444" spans="1:8">
      <c r="A444" s="2" t="s">
        <v>446</v>
      </c>
      <c r="B444" s="3">
        <v>6.0395000000000003</v>
      </c>
      <c r="C444" s="4">
        <v>5.9923000000000002</v>
      </c>
      <c r="D444" s="4">
        <v>6.07</v>
      </c>
      <c r="E444" s="4">
        <v>5.99</v>
      </c>
      <c r="F444" s="5">
        <v>7.6E-3</v>
      </c>
      <c r="G444" s="37">
        <f t="shared" si="20"/>
        <v>3.7185306778780547E-3</v>
      </c>
      <c r="H444" s="37">
        <f t="shared" si="21"/>
        <v>1.3355592654424051E-2</v>
      </c>
    </row>
    <row r="445" spans="1:8">
      <c r="A445" s="2" t="s">
        <v>447</v>
      </c>
      <c r="B445" s="3">
        <v>5.9936999999999996</v>
      </c>
      <c r="C445" s="4">
        <v>5.9701000000000004</v>
      </c>
      <c r="D445" s="4">
        <v>6.0147000000000004</v>
      </c>
      <c r="E445" s="4">
        <v>5.9560000000000004</v>
      </c>
      <c r="F445" s="5">
        <v>3.5000000000000001E-3</v>
      </c>
      <c r="G445" s="37">
        <f t="shared" si="20"/>
        <v>5.5306026680973096E-4</v>
      </c>
      <c r="H445" s="37">
        <f t="shared" si="21"/>
        <v>9.8556077904633933E-3</v>
      </c>
    </row>
    <row r="446" spans="1:8">
      <c r="A446" s="2" t="s">
        <v>448</v>
      </c>
      <c r="B446" s="3">
        <v>5.9725999999999999</v>
      </c>
      <c r="C446" s="4">
        <v>5.9668000000000001</v>
      </c>
      <c r="D446" s="4">
        <v>5.9829999999999997</v>
      </c>
      <c r="E446" s="4">
        <v>5.9431000000000003</v>
      </c>
      <c r="F446" s="5">
        <v>6.9999999999999999E-4</v>
      </c>
      <c r="G446" s="37">
        <f t="shared" si="20"/>
        <v>5.0280734098749521E-5</v>
      </c>
      <c r="H446" s="37">
        <f t="shared" si="21"/>
        <v>6.713667951069203E-3</v>
      </c>
    </row>
    <row r="447" spans="1:8">
      <c r="A447" s="2" t="s">
        <v>449</v>
      </c>
      <c r="B447" s="3">
        <v>5.9684999999999997</v>
      </c>
      <c r="C447" s="4">
        <v>5.9664999999999999</v>
      </c>
      <c r="D447" s="4">
        <v>5.9966999999999997</v>
      </c>
      <c r="E447" s="4">
        <v>5.9569999999999999</v>
      </c>
      <c r="F447" s="5">
        <v>4.0000000000000002E-4</v>
      </c>
      <c r="G447" s="37">
        <f t="shared" si="20"/>
        <v>5.1983767649325561E-4</v>
      </c>
      <c r="H447" s="37">
        <f t="shared" si="21"/>
        <v>6.6644284035588131E-3</v>
      </c>
    </row>
    <row r="448" spans="1:8">
      <c r="A448" s="2" t="s">
        <v>450</v>
      </c>
      <c r="B448" s="6">
        <v>5.9660000000000002</v>
      </c>
      <c r="C448" s="4">
        <v>5.9634</v>
      </c>
      <c r="D448" s="4">
        <v>5.9676999999999998</v>
      </c>
      <c r="E448" s="4">
        <v>5.9621000000000004</v>
      </c>
      <c r="F448" s="7">
        <v>-8.0000000000000004E-4</v>
      </c>
      <c r="G448" s="37">
        <f t="shared" si="20"/>
        <v>1.7301909929280503E-3</v>
      </c>
      <c r="H448" s="37">
        <f t="shared" si="21"/>
        <v>9.3926636587769122E-4</v>
      </c>
    </row>
    <row r="449" spans="1:8">
      <c r="A449" s="2" t="s">
        <v>451</v>
      </c>
      <c r="B449" s="3">
        <v>5.9709000000000003</v>
      </c>
      <c r="C449" s="4">
        <v>5.9531000000000001</v>
      </c>
      <c r="D449" s="4">
        <v>5.9802999999999997</v>
      </c>
      <c r="E449" s="4">
        <v>5.9416000000000002</v>
      </c>
      <c r="F449" s="5">
        <v>2.7000000000000001E-3</v>
      </c>
      <c r="G449" s="37">
        <f t="shared" si="20"/>
        <v>-9.3191992145246465E-3</v>
      </c>
      <c r="H449" s="37">
        <f t="shared" si="21"/>
        <v>6.5133970647636178E-3</v>
      </c>
    </row>
    <row r="450" spans="1:8">
      <c r="A450" s="2" t="s">
        <v>452</v>
      </c>
      <c r="B450" s="6">
        <v>5.9546000000000001</v>
      </c>
      <c r="C450" s="4">
        <v>6.0091000000000001</v>
      </c>
      <c r="D450" s="4">
        <v>6.0155000000000003</v>
      </c>
      <c r="E450" s="4">
        <v>5.9424000000000001</v>
      </c>
      <c r="F450" s="7">
        <v>-9.2999999999999992E-3</v>
      </c>
      <c r="G450" s="37">
        <f t="shared" ref="G450:G513" si="22">(C450-C451)/C451</f>
        <v>2.33524044636457E-3</v>
      </c>
      <c r="H450" s="37">
        <f t="shared" ref="H450:H513" si="23">(D450-E450)/E450</f>
        <v>1.2301427032848708E-2</v>
      </c>
    </row>
    <row r="451" spans="1:8">
      <c r="A451" s="2" t="s">
        <v>453</v>
      </c>
      <c r="B451" s="3">
        <v>6.0107999999999997</v>
      </c>
      <c r="C451" s="4">
        <v>5.9950999999999999</v>
      </c>
      <c r="D451" s="4">
        <v>6.0285000000000002</v>
      </c>
      <c r="E451" s="4">
        <v>5.9743000000000004</v>
      </c>
      <c r="F451" s="5">
        <v>2.0999999999999999E-3</v>
      </c>
      <c r="G451" s="37">
        <f t="shared" si="22"/>
        <v>-2.5953715873359273E-3</v>
      </c>
      <c r="H451" s="37">
        <f t="shared" si="23"/>
        <v>9.0721925581239305E-3</v>
      </c>
    </row>
    <row r="452" spans="1:8">
      <c r="A452" s="2" t="s">
        <v>454</v>
      </c>
      <c r="B452" s="6">
        <v>5.9981999999999998</v>
      </c>
      <c r="C452" s="4">
        <v>6.0106999999999999</v>
      </c>
      <c r="D452" s="4">
        <v>6.0225</v>
      </c>
      <c r="E452" s="4">
        <v>5.9462999999999999</v>
      </c>
      <c r="F452" s="7">
        <v>-2.5999999999999999E-3</v>
      </c>
      <c r="G452" s="37">
        <f t="shared" si="22"/>
        <v>1.1826237590779414E-3</v>
      </c>
      <c r="H452" s="37">
        <f t="shared" si="23"/>
        <v>1.2814691488824992E-2</v>
      </c>
    </row>
    <row r="453" spans="1:8">
      <c r="A453" s="2" t="s">
        <v>455</v>
      </c>
      <c r="B453" s="3">
        <v>6.0137999999999998</v>
      </c>
      <c r="C453" s="4">
        <v>6.0035999999999996</v>
      </c>
      <c r="D453" s="4">
        <v>6.0267999999999997</v>
      </c>
      <c r="E453" s="4">
        <v>5.9825999999999997</v>
      </c>
      <c r="F453" s="5">
        <v>1.6000000000000001E-3</v>
      </c>
      <c r="G453" s="37">
        <f t="shared" si="22"/>
        <v>-4.8281028885379952E-4</v>
      </c>
      <c r="H453" s="37">
        <f t="shared" si="23"/>
        <v>7.3880921338548488E-3</v>
      </c>
    </row>
    <row r="454" spans="1:8">
      <c r="A454" s="2" t="s">
        <v>456</v>
      </c>
      <c r="B454" s="3">
        <v>6.0039999999999996</v>
      </c>
      <c r="C454" s="4">
        <v>6.0065</v>
      </c>
      <c r="D454" s="4">
        <v>6.0121000000000002</v>
      </c>
      <c r="E454" s="4">
        <v>6.0014000000000003</v>
      </c>
      <c r="F454" s="5">
        <v>2.5000000000000001E-3</v>
      </c>
      <c r="G454" s="37">
        <f t="shared" si="22"/>
        <v>4.6162337553729994E-3</v>
      </c>
      <c r="H454" s="37">
        <f t="shared" si="23"/>
        <v>1.7829173192921537E-3</v>
      </c>
    </row>
    <row r="455" spans="1:8">
      <c r="A455" s="2" t="s">
        <v>457</v>
      </c>
      <c r="B455" s="3">
        <v>5.9889999999999999</v>
      </c>
      <c r="C455" s="4">
        <v>5.9789000000000003</v>
      </c>
      <c r="D455" s="4">
        <v>6.0077999999999996</v>
      </c>
      <c r="E455" s="4">
        <v>5.9653</v>
      </c>
      <c r="F455" s="5">
        <v>1.1999999999999999E-3</v>
      </c>
      <c r="G455" s="37">
        <f t="shared" si="22"/>
        <v>-4.3795377339638959E-3</v>
      </c>
      <c r="H455" s="37">
        <f t="shared" si="23"/>
        <v>7.1245369051010912E-3</v>
      </c>
    </row>
    <row r="456" spans="1:8">
      <c r="A456" s="2" t="s">
        <v>458</v>
      </c>
      <c r="B456" s="6">
        <v>5.9817999999999998</v>
      </c>
      <c r="C456" s="4">
        <v>6.0052000000000003</v>
      </c>
      <c r="D456" s="4">
        <v>6.0119999999999996</v>
      </c>
      <c r="E456" s="4">
        <v>5.9668999999999999</v>
      </c>
      <c r="F456" s="7">
        <v>-4.1999999999999997E-3</v>
      </c>
      <c r="G456" s="37">
        <f t="shared" si="22"/>
        <v>5.390925832914859E-3</v>
      </c>
      <c r="H456" s="37">
        <f t="shared" si="23"/>
        <v>7.5583636394106982E-3</v>
      </c>
    </row>
    <row r="457" spans="1:8">
      <c r="A457" s="2" t="s">
        <v>459</v>
      </c>
      <c r="B457" s="3">
        <v>6.0068000000000001</v>
      </c>
      <c r="C457" s="4">
        <v>5.9729999999999999</v>
      </c>
      <c r="D457" s="4">
        <v>6.0464000000000002</v>
      </c>
      <c r="E457" s="4">
        <v>5.9625000000000004</v>
      </c>
      <c r="F457" s="5">
        <v>5.1999999999999998E-3</v>
      </c>
      <c r="G457" s="37">
        <f t="shared" si="22"/>
        <v>1.0540206743702027E-2</v>
      </c>
      <c r="H457" s="37">
        <f t="shared" si="23"/>
        <v>1.4071278825995783E-2</v>
      </c>
    </row>
    <row r="458" spans="1:8">
      <c r="A458" s="2" t="s">
        <v>460</v>
      </c>
      <c r="B458" s="3">
        <v>5.9756999999999998</v>
      </c>
      <c r="C458" s="4">
        <v>5.9107000000000003</v>
      </c>
      <c r="D458" s="4">
        <v>5.9930000000000003</v>
      </c>
      <c r="E458" s="4">
        <v>5.9024000000000001</v>
      </c>
      <c r="F458" s="5">
        <v>9.7000000000000003E-3</v>
      </c>
      <c r="G458" s="37">
        <f t="shared" si="22"/>
        <v>-1.5709459459458854E-3</v>
      </c>
      <c r="H458" s="37">
        <f t="shared" si="23"/>
        <v>1.5349688262401774E-2</v>
      </c>
    </row>
    <row r="459" spans="1:8">
      <c r="A459" s="2" t="s">
        <v>461</v>
      </c>
      <c r="B459" s="6">
        <v>5.9184999999999999</v>
      </c>
      <c r="C459" s="4">
        <v>5.92</v>
      </c>
      <c r="D459" s="4">
        <v>5.9265999999999996</v>
      </c>
      <c r="E459" s="4">
        <v>5.8884999999999996</v>
      </c>
      <c r="F459" s="7">
        <v>-1.2999999999999999E-3</v>
      </c>
      <c r="G459" s="37">
        <f t="shared" si="22"/>
        <v>8.9607249733715706E-4</v>
      </c>
      <c r="H459" s="37">
        <f t="shared" si="23"/>
        <v>6.4702386006623121E-3</v>
      </c>
    </row>
    <row r="460" spans="1:8">
      <c r="A460" s="2" t="s">
        <v>462</v>
      </c>
      <c r="B460" s="6">
        <v>5.9264999999999999</v>
      </c>
      <c r="C460" s="4">
        <v>5.9146999999999998</v>
      </c>
      <c r="D460" s="4">
        <v>5.9279999999999999</v>
      </c>
      <c r="E460" s="4">
        <v>5.9135</v>
      </c>
      <c r="F460" s="7">
        <v>-1.4E-3</v>
      </c>
      <c r="G460" s="37">
        <f t="shared" si="22"/>
        <v>1.499836974241925E-2</v>
      </c>
      <c r="H460" s="37">
        <f t="shared" si="23"/>
        <v>2.4520165722499293E-3</v>
      </c>
    </row>
    <row r="461" spans="1:8">
      <c r="A461" s="2" t="s">
        <v>463</v>
      </c>
      <c r="B461" s="3">
        <v>5.9347000000000003</v>
      </c>
      <c r="C461" s="4">
        <v>5.8273000000000001</v>
      </c>
      <c r="D461" s="4">
        <v>5.9459999999999997</v>
      </c>
      <c r="E461" s="4">
        <v>5.8143000000000002</v>
      </c>
      <c r="F461" s="5">
        <v>1.7999999999999999E-2</v>
      </c>
      <c r="G461" s="37">
        <f t="shared" si="22"/>
        <v>1.6501366519414598E-3</v>
      </c>
      <c r="H461" s="37">
        <f t="shared" si="23"/>
        <v>2.2651049997420063E-2</v>
      </c>
    </row>
    <row r="462" spans="1:8">
      <c r="A462" s="2" t="s">
        <v>464</v>
      </c>
      <c r="B462" s="3">
        <v>5.8299000000000003</v>
      </c>
      <c r="C462" s="4">
        <v>5.8177000000000003</v>
      </c>
      <c r="D462" s="4">
        <v>5.8379000000000003</v>
      </c>
      <c r="E462" s="4">
        <v>5.7515999999999998</v>
      </c>
      <c r="F462" s="5">
        <v>1.6999999999999999E-3</v>
      </c>
      <c r="G462" s="37">
        <f t="shared" si="22"/>
        <v>-1.4650587717218255E-2</v>
      </c>
      <c r="H462" s="37">
        <f t="shared" si="23"/>
        <v>1.5004520481257475E-2</v>
      </c>
    </row>
    <row r="463" spans="1:8">
      <c r="A463" s="2" t="s">
        <v>465</v>
      </c>
      <c r="B463" s="6">
        <v>5.8197999999999999</v>
      </c>
      <c r="C463" s="4">
        <v>5.9042000000000003</v>
      </c>
      <c r="D463" s="4">
        <v>5.9226000000000001</v>
      </c>
      <c r="E463" s="4">
        <v>5.8094000000000001</v>
      </c>
      <c r="F463" s="7">
        <v>-1.49E-2</v>
      </c>
      <c r="G463" s="37">
        <f t="shared" si="22"/>
        <v>-9.8138747884937488E-4</v>
      </c>
      <c r="H463" s="37">
        <f t="shared" si="23"/>
        <v>1.9485661169828205E-2</v>
      </c>
    </row>
    <row r="464" spans="1:8">
      <c r="A464" s="2" t="s">
        <v>466</v>
      </c>
      <c r="B464" s="6">
        <v>5.9076000000000004</v>
      </c>
      <c r="C464" s="4">
        <v>5.91</v>
      </c>
      <c r="D464" s="4">
        <v>5.9192</v>
      </c>
      <c r="E464" s="4">
        <v>5.8808999999999996</v>
      </c>
      <c r="F464" s="7">
        <v>-8.0000000000000004E-4</v>
      </c>
      <c r="G464" s="37">
        <f t="shared" si="22"/>
        <v>-2.1105951878430014E-3</v>
      </c>
      <c r="H464" s="37">
        <f t="shared" si="23"/>
        <v>6.5126086143278148E-3</v>
      </c>
    </row>
    <row r="465" spans="1:8">
      <c r="A465" s="2" t="s">
        <v>467</v>
      </c>
      <c r="B465" s="3">
        <v>5.9123000000000001</v>
      </c>
      <c r="C465" s="4">
        <v>5.9225000000000003</v>
      </c>
      <c r="D465" s="4">
        <v>5.923</v>
      </c>
      <c r="E465" s="4">
        <v>5.8808999999999996</v>
      </c>
      <c r="F465" s="5">
        <v>8.0000000000000004E-4</v>
      </c>
      <c r="G465" s="37">
        <f t="shared" si="22"/>
        <v>-1.5678208975352579E-3</v>
      </c>
      <c r="H465" s="37">
        <f t="shared" si="23"/>
        <v>7.1587682157493709E-3</v>
      </c>
    </row>
    <row r="466" spans="1:8">
      <c r="A466" s="2" t="s">
        <v>468</v>
      </c>
      <c r="B466" s="6">
        <v>5.9073000000000002</v>
      </c>
      <c r="C466" s="4">
        <v>5.9318</v>
      </c>
      <c r="D466" s="4">
        <v>5.9318</v>
      </c>
      <c r="E466" s="4">
        <v>5.8974000000000002</v>
      </c>
      <c r="F466" s="7">
        <v>-4.1000000000000003E-3</v>
      </c>
      <c r="G466" s="37">
        <f t="shared" si="22"/>
        <v>8.4665079904794778E-3</v>
      </c>
      <c r="H466" s="37">
        <f t="shared" si="23"/>
        <v>5.8330789839589926E-3</v>
      </c>
    </row>
    <row r="467" spans="1:8">
      <c r="A467" s="2" t="s">
        <v>469</v>
      </c>
      <c r="B467" s="3">
        <v>5.9314999999999998</v>
      </c>
      <c r="C467" s="4">
        <v>5.8819999999999997</v>
      </c>
      <c r="D467" s="4">
        <v>5.9432</v>
      </c>
      <c r="E467" s="4">
        <v>5.8780000000000001</v>
      </c>
      <c r="F467" s="5">
        <v>8.2000000000000007E-3</v>
      </c>
      <c r="G467" s="37">
        <f t="shared" si="22"/>
        <v>-4.8892723612309714E-3</v>
      </c>
      <c r="H467" s="37">
        <f t="shared" si="23"/>
        <v>1.1092208234093216E-2</v>
      </c>
    </row>
    <row r="468" spans="1:8">
      <c r="A468" s="2" t="s">
        <v>470</v>
      </c>
      <c r="B468" s="6">
        <v>5.8834</v>
      </c>
      <c r="C468" s="4">
        <v>5.9108999999999998</v>
      </c>
      <c r="D468" s="4">
        <v>5.9283000000000001</v>
      </c>
      <c r="E468" s="4">
        <v>5.8746</v>
      </c>
      <c r="F468" s="7">
        <v>-4.7000000000000002E-3</v>
      </c>
      <c r="G468" s="37">
        <f t="shared" si="22"/>
        <v>-1.1153358681876815E-3</v>
      </c>
      <c r="H468" s="37">
        <f t="shared" si="23"/>
        <v>9.1410479011337087E-3</v>
      </c>
    </row>
    <row r="469" spans="1:8">
      <c r="A469" s="2" t="s">
        <v>471</v>
      </c>
      <c r="B469" s="6">
        <v>5.9112999999999998</v>
      </c>
      <c r="C469" s="4">
        <v>5.9175000000000004</v>
      </c>
      <c r="D469" s="4">
        <v>5.9372999999999996</v>
      </c>
      <c r="E469" s="4">
        <v>5.9006999999999996</v>
      </c>
      <c r="F469" s="7">
        <v>-1.4E-3</v>
      </c>
      <c r="G469" s="37">
        <f t="shared" si="22"/>
        <v>-1.4899284168469994E-2</v>
      </c>
      <c r="H469" s="37">
        <f t="shared" si="23"/>
        <v>6.2026539224159793E-3</v>
      </c>
    </row>
    <row r="470" spans="1:8">
      <c r="A470" s="2" t="s">
        <v>472</v>
      </c>
      <c r="B470" s="6">
        <v>5.9192999999999998</v>
      </c>
      <c r="C470" s="4">
        <v>6.0069999999999997</v>
      </c>
      <c r="D470" s="4">
        <v>6.0381</v>
      </c>
      <c r="E470" s="4">
        <v>5.9127999999999998</v>
      </c>
      <c r="F470" s="7">
        <v>-1.5100000000000001E-2</v>
      </c>
      <c r="G470" s="37">
        <f t="shared" si="22"/>
        <v>-1.1779028065673035E-2</v>
      </c>
      <c r="H470" s="37">
        <f t="shared" si="23"/>
        <v>2.1191313759978386E-2</v>
      </c>
    </row>
    <row r="471" spans="1:8">
      <c r="A471" s="2" t="s">
        <v>473</v>
      </c>
      <c r="B471" s="6">
        <v>6.01</v>
      </c>
      <c r="C471" s="4">
        <v>6.0785999999999998</v>
      </c>
      <c r="D471" s="4">
        <v>6.0923999999999996</v>
      </c>
      <c r="E471" s="4">
        <v>6.0049000000000001</v>
      </c>
      <c r="F471" s="7">
        <v>-1.0500000000000001E-2</v>
      </c>
      <c r="G471" s="37">
        <f t="shared" si="22"/>
        <v>1.6451427161267901E-5</v>
      </c>
      <c r="H471" s="37">
        <f t="shared" si="23"/>
        <v>1.4571433329447528E-2</v>
      </c>
    </row>
    <row r="472" spans="1:8">
      <c r="A472" s="2" t="s">
        <v>474</v>
      </c>
      <c r="B472" s="6">
        <v>6.0739000000000001</v>
      </c>
      <c r="C472" s="4">
        <v>6.0785</v>
      </c>
      <c r="D472" s="4">
        <v>6.0853999999999999</v>
      </c>
      <c r="E472" s="4">
        <v>6.0670000000000002</v>
      </c>
      <c r="F472" s="7">
        <v>-1.1999999999999999E-3</v>
      </c>
      <c r="G472" s="37">
        <f t="shared" si="22"/>
        <v>-7.1055210715452255E-3</v>
      </c>
      <c r="H472" s="37">
        <f t="shared" si="23"/>
        <v>3.0328003955826192E-3</v>
      </c>
    </row>
    <row r="473" spans="1:8">
      <c r="A473" s="2" t="s">
        <v>475</v>
      </c>
      <c r="B473" s="6">
        <v>6.0815000000000001</v>
      </c>
      <c r="C473" s="4">
        <v>6.1219999999999999</v>
      </c>
      <c r="D473" s="4">
        <v>6.133</v>
      </c>
      <c r="E473" s="4">
        <v>6.0598000000000001</v>
      </c>
      <c r="F473" s="7">
        <v>-6.8999999999999999E-3</v>
      </c>
      <c r="G473" s="37">
        <f t="shared" si="22"/>
        <v>1.0647957078002439E-2</v>
      </c>
      <c r="H473" s="37">
        <f t="shared" si="23"/>
        <v>1.2079606587676149E-2</v>
      </c>
    </row>
    <row r="474" spans="1:8">
      <c r="A474" s="2" t="s">
        <v>476</v>
      </c>
      <c r="B474" s="3">
        <v>6.1239999999999997</v>
      </c>
      <c r="C474" s="4">
        <v>6.0575000000000001</v>
      </c>
      <c r="D474" s="4">
        <v>6.14</v>
      </c>
      <c r="E474" s="4">
        <v>6.0549999999999997</v>
      </c>
      <c r="F474" s="5">
        <v>1.06E-2</v>
      </c>
      <c r="G474" s="37">
        <f t="shared" si="22"/>
        <v>-1.7632905968820954E-3</v>
      </c>
      <c r="H474" s="37">
        <f t="shared" si="23"/>
        <v>1.4037985136251027E-2</v>
      </c>
    </row>
    <row r="475" spans="1:8">
      <c r="A475" s="2" t="s">
        <v>477</v>
      </c>
      <c r="B475" s="6">
        <v>6.0594999999999999</v>
      </c>
      <c r="C475" s="4">
        <v>6.0682</v>
      </c>
      <c r="D475" s="4">
        <v>6.0925000000000002</v>
      </c>
      <c r="E475" s="4">
        <v>6.0547000000000004</v>
      </c>
      <c r="F475" s="7">
        <v>-1.8E-3</v>
      </c>
      <c r="G475" s="37">
        <f t="shared" si="22"/>
        <v>-2.2853948471744266E-3</v>
      </c>
      <c r="H475" s="37">
        <f t="shared" si="23"/>
        <v>6.2430838852461446E-3</v>
      </c>
    </row>
    <row r="476" spans="1:8">
      <c r="A476" s="2" t="s">
        <v>478</v>
      </c>
      <c r="B476" s="6">
        <v>6.0707000000000004</v>
      </c>
      <c r="C476" s="4">
        <v>6.0820999999999996</v>
      </c>
      <c r="D476" s="4">
        <v>6.0936000000000003</v>
      </c>
      <c r="E476" s="4">
        <v>6.0621999999999998</v>
      </c>
      <c r="F476" s="7">
        <v>-1.9E-3</v>
      </c>
      <c r="G476" s="37">
        <f t="shared" si="22"/>
        <v>-3.8326099418557907E-3</v>
      </c>
      <c r="H476" s="37">
        <f t="shared" si="23"/>
        <v>5.1796377552704529E-3</v>
      </c>
    </row>
    <row r="477" spans="1:8">
      <c r="A477" s="2" t="s">
        <v>479</v>
      </c>
      <c r="B477" s="6">
        <v>6.0824999999999996</v>
      </c>
      <c r="C477" s="4">
        <v>6.1055000000000001</v>
      </c>
      <c r="D477" s="4">
        <v>6.1223999999999998</v>
      </c>
      <c r="E477" s="4">
        <v>6.0534999999999997</v>
      </c>
      <c r="F477" s="7">
        <v>-5.5999999999999999E-3</v>
      </c>
      <c r="G477" s="37">
        <f t="shared" si="22"/>
        <v>-1.928955584980307E-3</v>
      </c>
      <c r="H477" s="37">
        <f t="shared" si="23"/>
        <v>1.1381845213512876E-2</v>
      </c>
    </row>
    <row r="478" spans="1:8">
      <c r="A478" s="2" t="s">
        <v>480</v>
      </c>
      <c r="B478" s="3">
        <v>6.1165000000000003</v>
      </c>
      <c r="C478" s="4">
        <v>6.1173000000000002</v>
      </c>
      <c r="D478" s="4">
        <v>6.1211000000000002</v>
      </c>
      <c r="E478" s="4">
        <v>6.1119000000000003</v>
      </c>
      <c r="F478" s="5">
        <v>4.0000000000000002E-4</v>
      </c>
      <c r="G478" s="37">
        <f t="shared" si="22"/>
        <v>4.5322429676339579E-3</v>
      </c>
      <c r="H478" s="37">
        <f t="shared" si="23"/>
        <v>1.5052602300430103E-3</v>
      </c>
    </row>
    <row r="479" spans="1:8">
      <c r="A479" s="2" t="s">
        <v>481</v>
      </c>
      <c r="B479" s="3">
        <v>6.1138000000000003</v>
      </c>
      <c r="C479" s="4">
        <v>6.0896999999999997</v>
      </c>
      <c r="D479" s="4">
        <v>6.1307</v>
      </c>
      <c r="E479" s="4">
        <v>6.0826000000000002</v>
      </c>
      <c r="F479" s="5">
        <v>3.7000000000000002E-3</v>
      </c>
      <c r="G479" s="37">
        <f t="shared" si="22"/>
        <v>6.9947415418196261E-3</v>
      </c>
      <c r="H479" s="37">
        <f t="shared" si="23"/>
        <v>7.9078025844211038E-3</v>
      </c>
    </row>
    <row r="480" spans="1:8">
      <c r="A480" s="2" t="s">
        <v>482</v>
      </c>
      <c r="B480" s="3">
        <v>6.0911999999999997</v>
      </c>
      <c r="C480" s="4">
        <v>6.0473999999999997</v>
      </c>
      <c r="D480" s="4">
        <v>6.1105</v>
      </c>
      <c r="E480" s="4">
        <v>6.0396999999999998</v>
      </c>
      <c r="F480" s="5">
        <v>7.0000000000000001E-3</v>
      </c>
      <c r="G480" s="37">
        <f t="shared" si="22"/>
        <v>5.3865336658354092E-3</v>
      </c>
      <c r="H480" s="37">
        <f t="shared" si="23"/>
        <v>1.1722436544861532E-2</v>
      </c>
    </row>
    <row r="481" spans="1:8">
      <c r="A481" s="2" t="s">
        <v>483</v>
      </c>
      <c r="B481" s="3">
        <v>6.0488</v>
      </c>
      <c r="C481" s="4">
        <v>6.0149999999999997</v>
      </c>
      <c r="D481" s="4">
        <v>6.0701999999999998</v>
      </c>
      <c r="E481" s="4">
        <v>6.0052000000000003</v>
      </c>
      <c r="F481" s="5">
        <v>5.1000000000000004E-3</v>
      </c>
      <c r="G481" s="37">
        <f t="shared" si="22"/>
        <v>-3.3140016570009051E-3</v>
      </c>
      <c r="H481" s="37">
        <f t="shared" si="23"/>
        <v>1.0823952574435405E-2</v>
      </c>
    </row>
    <row r="482" spans="1:8">
      <c r="A482" s="2" t="s">
        <v>484</v>
      </c>
      <c r="B482" s="6">
        <v>6.0179</v>
      </c>
      <c r="C482" s="4">
        <v>6.0350000000000001</v>
      </c>
      <c r="D482" s="4">
        <v>6.0686999999999998</v>
      </c>
      <c r="E482" s="4">
        <v>5.9961000000000002</v>
      </c>
      <c r="F482" s="7">
        <v>-3.3E-3</v>
      </c>
      <c r="G482" s="37">
        <f t="shared" si="22"/>
        <v>3.4751666916080777E-3</v>
      </c>
      <c r="H482" s="37">
        <f t="shared" si="23"/>
        <v>1.2107870115575049E-2</v>
      </c>
    </row>
    <row r="483" spans="1:8">
      <c r="A483" s="2" t="s">
        <v>485</v>
      </c>
      <c r="B483" s="3">
        <v>6.0381</v>
      </c>
      <c r="C483" s="4">
        <v>6.0141</v>
      </c>
      <c r="D483" s="4">
        <v>6.0542999999999996</v>
      </c>
      <c r="E483" s="4">
        <v>6.0026000000000002</v>
      </c>
      <c r="F483" s="5">
        <v>3.2000000000000002E-3</v>
      </c>
      <c r="G483" s="37">
        <f t="shared" si="22"/>
        <v>-1.1625782664296679E-3</v>
      </c>
      <c r="H483" s="37">
        <f t="shared" si="23"/>
        <v>8.6129343950953601E-3</v>
      </c>
    </row>
    <row r="484" spans="1:8">
      <c r="A484" s="2" t="s">
        <v>486</v>
      </c>
      <c r="B484" s="6">
        <v>6.0189000000000004</v>
      </c>
      <c r="C484" s="4">
        <v>6.0210999999999997</v>
      </c>
      <c r="D484" s="4">
        <v>6.0251000000000001</v>
      </c>
      <c r="E484" s="4">
        <v>6.0164</v>
      </c>
      <c r="F484" s="7">
        <v>0</v>
      </c>
      <c r="G484" s="37">
        <f t="shared" si="22"/>
        <v>-1.3468123801877717E-2</v>
      </c>
      <c r="H484" s="37">
        <f t="shared" si="23"/>
        <v>1.4460474702480141E-3</v>
      </c>
    </row>
    <row r="485" spans="1:8">
      <c r="A485" s="2" t="s">
        <v>487</v>
      </c>
      <c r="B485" s="6">
        <v>6.0190999999999999</v>
      </c>
      <c r="C485" s="4">
        <v>6.1032999999999999</v>
      </c>
      <c r="D485" s="4">
        <v>6.1143999999999998</v>
      </c>
      <c r="E485" s="4">
        <v>6.01</v>
      </c>
      <c r="F485" s="7">
        <v>-1.4200000000000001E-2</v>
      </c>
      <c r="G485" s="37">
        <f t="shared" si="22"/>
        <v>3.9973679881559815E-3</v>
      </c>
      <c r="H485" s="37">
        <f t="shared" si="23"/>
        <v>1.7371048252911823E-2</v>
      </c>
    </row>
    <row r="486" spans="1:8">
      <c r="A486" s="2" t="s">
        <v>488</v>
      </c>
      <c r="B486" s="3">
        <v>6.1058000000000003</v>
      </c>
      <c r="C486" s="4">
        <v>6.0789999999999997</v>
      </c>
      <c r="D486" s="4">
        <v>6.1233000000000004</v>
      </c>
      <c r="E486" s="4">
        <v>6.0587</v>
      </c>
      <c r="F486" s="5">
        <v>3.8999999999999998E-3</v>
      </c>
      <c r="G486" s="37">
        <f t="shared" si="22"/>
        <v>2.1285889488096968E-2</v>
      </c>
      <c r="H486" s="37">
        <f t="shared" si="23"/>
        <v>1.0662353310116104E-2</v>
      </c>
    </row>
    <row r="487" spans="1:8">
      <c r="A487" s="2" t="s">
        <v>489</v>
      </c>
      <c r="B487" s="3">
        <v>6.0819000000000001</v>
      </c>
      <c r="C487" s="4">
        <v>5.9523000000000001</v>
      </c>
      <c r="D487" s="4">
        <v>6.0877999999999997</v>
      </c>
      <c r="E487" s="4">
        <v>5.9470999999999998</v>
      </c>
      <c r="F487" s="5">
        <v>2.1399999999999999E-2</v>
      </c>
      <c r="G487" s="37">
        <f t="shared" si="22"/>
        <v>6.0168675106056623E-3</v>
      </c>
      <c r="H487" s="37">
        <f t="shared" si="23"/>
        <v>2.3658589900960102E-2</v>
      </c>
    </row>
    <row r="488" spans="1:8">
      <c r="A488" s="2" t="s">
        <v>490</v>
      </c>
      <c r="B488" s="3">
        <v>5.9546000000000001</v>
      </c>
      <c r="C488" s="4">
        <v>5.9166999999999996</v>
      </c>
      <c r="D488" s="4">
        <v>5.9943</v>
      </c>
      <c r="E488" s="4">
        <v>5.9092000000000002</v>
      </c>
      <c r="F488" s="5">
        <v>6.0000000000000001E-3</v>
      </c>
      <c r="G488" s="37">
        <f t="shared" si="22"/>
        <v>2.7049415901672397E-4</v>
      </c>
      <c r="H488" s="37">
        <f t="shared" si="23"/>
        <v>1.4401272591890566E-2</v>
      </c>
    </row>
    <row r="489" spans="1:8">
      <c r="A489" s="2" t="s">
        <v>491</v>
      </c>
      <c r="B489" s="6">
        <v>5.9188000000000001</v>
      </c>
      <c r="C489" s="4">
        <v>5.9150999999999998</v>
      </c>
      <c r="D489" s="4">
        <v>5.9272999999999998</v>
      </c>
      <c r="E489" s="4">
        <v>5.8978000000000002</v>
      </c>
      <c r="F489" s="7">
        <v>-2.0000000000000001E-4</v>
      </c>
      <c r="G489" s="37">
        <f t="shared" si="22"/>
        <v>-2.535239833688363E-4</v>
      </c>
      <c r="H489" s="37">
        <f t="shared" si="23"/>
        <v>5.0018651022414526E-3</v>
      </c>
    </row>
    <row r="490" spans="1:8">
      <c r="A490" s="2" t="s">
        <v>492</v>
      </c>
      <c r="B490" s="3">
        <v>5.92</v>
      </c>
      <c r="C490" s="4">
        <v>5.9165999999999999</v>
      </c>
      <c r="D490" s="4">
        <v>5.9249000000000001</v>
      </c>
      <c r="E490" s="4">
        <v>5.9108000000000001</v>
      </c>
      <c r="F490" s="5">
        <v>5.0000000000000001E-4</v>
      </c>
      <c r="G490" s="37">
        <f t="shared" si="22"/>
        <v>1.4726044787488199E-3</v>
      </c>
      <c r="H490" s="37">
        <f t="shared" si="23"/>
        <v>2.3854638965960617E-3</v>
      </c>
    </row>
    <row r="491" spans="1:8">
      <c r="A491" s="2" t="s">
        <v>493</v>
      </c>
      <c r="B491" s="3">
        <v>5.9169</v>
      </c>
      <c r="C491" s="4">
        <v>5.9078999999999997</v>
      </c>
      <c r="D491" s="4">
        <v>5.9250999999999996</v>
      </c>
      <c r="E491" s="4">
        <v>5.8941999999999997</v>
      </c>
      <c r="F491" s="5">
        <v>1.5E-3</v>
      </c>
      <c r="G491" s="37">
        <f t="shared" si="22"/>
        <v>2.8006925348813077E-3</v>
      </c>
      <c r="H491" s="37">
        <f t="shared" si="23"/>
        <v>5.2424417223711321E-3</v>
      </c>
    </row>
    <row r="492" spans="1:8">
      <c r="A492" s="2" t="s">
        <v>494</v>
      </c>
      <c r="B492" s="3">
        <v>5.9082999999999997</v>
      </c>
      <c r="C492" s="4">
        <v>5.8914</v>
      </c>
      <c r="D492" s="4">
        <v>5.9665999999999997</v>
      </c>
      <c r="E492" s="4">
        <v>5.8625999999999996</v>
      </c>
      <c r="F492" s="5">
        <v>2.5999999999999999E-3</v>
      </c>
      <c r="G492" s="37">
        <f t="shared" si="22"/>
        <v>1.2066006151964259E-3</v>
      </c>
      <c r="H492" s="37">
        <f t="shared" si="23"/>
        <v>1.7739569474294697E-2</v>
      </c>
    </row>
    <row r="493" spans="1:8">
      <c r="A493" s="2" t="s">
        <v>495</v>
      </c>
      <c r="B493" s="3">
        <v>5.8928000000000003</v>
      </c>
      <c r="C493" s="4">
        <v>5.8842999999999996</v>
      </c>
      <c r="D493" s="4">
        <v>5.907</v>
      </c>
      <c r="E493" s="4">
        <v>5.8762999999999996</v>
      </c>
      <c r="F493" s="5">
        <v>8.9999999999999998E-4</v>
      </c>
      <c r="G493" s="37">
        <f t="shared" si="22"/>
        <v>2.8974144836636032E-3</v>
      </c>
      <c r="H493" s="37">
        <f t="shared" si="23"/>
        <v>5.2243758827834512E-3</v>
      </c>
    </row>
    <row r="494" spans="1:8">
      <c r="A494" s="2" t="s">
        <v>496</v>
      </c>
      <c r="B494" s="3">
        <v>5.8872999999999998</v>
      </c>
      <c r="C494" s="4">
        <v>5.8673000000000002</v>
      </c>
      <c r="D494" s="4">
        <v>5.9131999999999998</v>
      </c>
      <c r="E494" s="4">
        <v>5.8464999999999998</v>
      </c>
      <c r="F494" s="5">
        <v>2.8E-3</v>
      </c>
      <c r="G494" s="37">
        <f t="shared" si="22"/>
        <v>3.1458906802988166E-3</v>
      </c>
      <c r="H494" s="37">
        <f t="shared" si="23"/>
        <v>1.1408535020952704E-2</v>
      </c>
    </row>
    <row r="495" spans="1:8">
      <c r="A495" s="2" t="s">
        <v>497</v>
      </c>
      <c r="B495" s="3">
        <v>5.8708</v>
      </c>
      <c r="C495" s="4">
        <v>5.8489000000000004</v>
      </c>
      <c r="D495" s="4">
        <v>5.8817000000000004</v>
      </c>
      <c r="E495" s="4">
        <v>5.8433000000000002</v>
      </c>
      <c r="F495" s="5">
        <v>3.7000000000000002E-3</v>
      </c>
      <c r="G495" s="37">
        <f t="shared" si="22"/>
        <v>-2.2221462514095838E-4</v>
      </c>
      <c r="H495" s="37">
        <f t="shared" si="23"/>
        <v>6.5716290452313263E-3</v>
      </c>
    </row>
    <row r="496" spans="1:8">
      <c r="A496" s="2" t="s">
        <v>498</v>
      </c>
      <c r="B496" s="6">
        <v>5.8490000000000002</v>
      </c>
      <c r="C496" s="4">
        <v>5.8502000000000001</v>
      </c>
      <c r="D496" s="4">
        <v>5.8585000000000003</v>
      </c>
      <c r="E496" s="4">
        <v>5.8467000000000002</v>
      </c>
      <c r="F496" s="7">
        <v>-5.0000000000000001E-4</v>
      </c>
      <c r="G496" s="37">
        <f t="shared" si="22"/>
        <v>-9.2131558445957759E-3</v>
      </c>
      <c r="H496" s="37">
        <f t="shared" si="23"/>
        <v>2.0182325072263039E-3</v>
      </c>
    </row>
    <row r="497" spans="1:8">
      <c r="A497" s="2" t="s">
        <v>499</v>
      </c>
      <c r="B497" s="6">
        <v>5.8517999999999999</v>
      </c>
      <c r="C497" s="4">
        <v>5.9046000000000003</v>
      </c>
      <c r="D497" s="4">
        <v>5.9219999999999997</v>
      </c>
      <c r="E497" s="4">
        <v>5.8353999999999999</v>
      </c>
      <c r="F497" s="7">
        <v>-9.4000000000000004E-3</v>
      </c>
      <c r="G497" s="37">
        <f t="shared" si="22"/>
        <v>1.1359975584530719E-3</v>
      </c>
      <c r="H497" s="37">
        <f t="shared" si="23"/>
        <v>1.4840456523974328E-2</v>
      </c>
    </row>
    <row r="498" spans="1:8">
      <c r="A498" s="2" t="s">
        <v>500</v>
      </c>
      <c r="B498" s="3">
        <v>5.9070999999999998</v>
      </c>
      <c r="C498" s="4">
        <v>5.8978999999999999</v>
      </c>
      <c r="D498" s="4">
        <v>5.9127000000000001</v>
      </c>
      <c r="E498" s="4">
        <v>5.8859000000000004</v>
      </c>
      <c r="F498" s="5">
        <v>1.2999999999999999E-3</v>
      </c>
      <c r="G498" s="37">
        <f t="shared" si="22"/>
        <v>-3.2448327728109485E-3</v>
      </c>
      <c r="H498" s="37">
        <f t="shared" si="23"/>
        <v>4.5532543876042253E-3</v>
      </c>
    </row>
    <row r="499" spans="1:8">
      <c r="A499" s="2" t="s">
        <v>501</v>
      </c>
      <c r="B499" s="6">
        <v>5.8994</v>
      </c>
      <c r="C499" s="4">
        <v>5.9170999999999996</v>
      </c>
      <c r="D499" s="4">
        <v>5.9474</v>
      </c>
      <c r="E499" s="4">
        <v>5.8944999999999999</v>
      </c>
      <c r="F499" s="7">
        <v>-3.3E-3</v>
      </c>
      <c r="G499" s="37">
        <f t="shared" si="22"/>
        <v>-8.7803724904181074E-4</v>
      </c>
      <c r="H499" s="37">
        <f t="shared" si="23"/>
        <v>8.9744677241496602E-3</v>
      </c>
    </row>
    <row r="500" spans="1:8">
      <c r="A500" s="2" t="s">
        <v>502</v>
      </c>
      <c r="B500" s="6">
        <v>5.9188999999999998</v>
      </c>
      <c r="C500" s="4">
        <v>5.9222999999999999</v>
      </c>
      <c r="D500" s="4">
        <v>5.9413</v>
      </c>
      <c r="E500" s="4">
        <v>5.9024999999999999</v>
      </c>
      <c r="F500" s="7">
        <v>-8.0000000000000004E-4</v>
      </c>
      <c r="G500" s="37">
        <f t="shared" si="22"/>
        <v>-2.5935968472641804E-3</v>
      </c>
      <c r="H500" s="37">
        <f t="shared" si="23"/>
        <v>6.5734858110970216E-3</v>
      </c>
    </row>
    <row r="501" spans="1:8">
      <c r="A501" s="2" t="s">
        <v>503</v>
      </c>
      <c r="B501" s="6">
        <v>5.9237000000000002</v>
      </c>
      <c r="C501" s="4">
        <v>5.9377000000000004</v>
      </c>
      <c r="D501" s="4">
        <v>5.9539999999999997</v>
      </c>
      <c r="E501" s="4">
        <v>5.8996000000000004</v>
      </c>
      <c r="F501" s="7">
        <v>-2.0999999999999999E-3</v>
      </c>
      <c r="G501" s="37">
        <f t="shared" si="22"/>
        <v>-4.7134079622922171E-4</v>
      </c>
      <c r="H501" s="37">
        <f t="shared" si="23"/>
        <v>9.2209641331614575E-3</v>
      </c>
    </row>
    <row r="502" spans="1:8">
      <c r="A502" s="2" t="s">
        <v>504</v>
      </c>
      <c r="B502" s="6">
        <v>5.9359999999999999</v>
      </c>
      <c r="C502" s="4">
        <v>5.9405000000000001</v>
      </c>
      <c r="D502" s="4">
        <v>5.9424000000000001</v>
      </c>
      <c r="E502" s="4">
        <v>5.9301000000000004</v>
      </c>
      <c r="F502" s="7">
        <v>-6.9999999999999999E-4</v>
      </c>
      <c r="G502" s="37">
        <f t="shared" si="22"/>
        <v>-8.9138551582631142E-4</v>
      </c>
      <c r="H502" s="37">
        <f t="shared" si="23"/>
        <v>2.0741640107249043E-3</v>
      </c>
    </row>
    <row r="503" spans="1:8">
      <c r="A503" s="2" t="s">
        <v>505</v>
      </c>
      <c r="B503" s="6">
        <v>5.94</v>
      </c>
      <c r="C503" s="4">
        <v>5.9458000000000002</v>
      </c>
      <c r="D503" s="4">
        <v>5.9690000000000003</v>
      </c>
      <c r="E503" s="4">
        <v>5.9137000000000004</v>
      </c>
      <c r="F503" s="7">
        <v>-1.4E-3</v>
      </c>
      <c r="G503" s="37">
        <f t="shared" si="22"/>
        <v>9.593669875876551E-3</v>
      </c>
      <c r="H503" s="37">
        <f t="shared" si="23"/>
        <v>9.3511676277119073E-3</v>
      </c>
    </row>
    <row r="504" spans="1:8">
      <c r="A504" s="2" t="s">
        <v>506</v>
      </c>
      <c r="B504" s="3">
        <v>5.9481999999999999</v>
      </c>
      <c r="C504" s="4">
        <v>5.8893000000000004</v>
      </c>
      <c r="D504" s="4">
        <v>5.9569999999999999</v>
      </c>
      <c r="E504" s="4">
        <v>5.8849</v>
      </c>
      <c r="F504" s="5">
        <v>9.4999999999999998E-3</v>
      </c>
      <c r="G504" s="37">
        <f t="shared" si="22"/>
        <v>-7.5997573469937475E-3</v>
      </c>
      <c r="H504" s="37">
        <f t="shared" si="23"/>
        <v>1.2251695016058018E-2</v>
      </c>
    </row>
    <row r="505" spans="1:8">
      <c r="A505" s="2" t="s">
        <v>507</v>
      </c>
      <c r="B505" s="6">
        <v>5.8921000000000001</v>
      </c>
      <c r="C505" s="4">
        <v>5.9344000000000001</v>
      </c>
      <c r="D505" s="4">
        <v>5.9565999999999999</v>
      </c>
      <c r="E505" s="4">
        <v>5.8750999999999998</v>
      </c>
      <c r="F505" s="7">
        <v>-7.6E-3</v>
      </c>
      <c r="G505" s="37">
        <f t="shared" si="22"/>
        <v>-1.3478905512870871E-4</v>
      </c>
      <c r="H505" s="37">
        <f t="shared" si="23"/>
        <v>1.3872104304607603E-2</v>
      </c>
    </row>
    <row r="506" spans="1:8">
      <c r="A506" s="2" t="s">
        <v>508</v>
      </c>
      <c r="B506" s="6">
        <v>5.9371</v>
      </c>
      <c r="C506" s="4">
        <v>5.9352</v>
      </c>
      <c r="D506" s="4">
        <v>5.9560000000000004</v>
      </c>
      <c r="E506" s="4">
        <v>5.9184000000000001</v>
      </c>
      <c r="F506" s="7">
        <v>-2.0000000000000001E-4</v>
      </c>
      <c r="G506" s="37">
        <f t="shared" si="22"/>
        <v>6.1025223759153084E-3</v>
      </c>
      <c r="H506" s="37">
        <f t="shared" si="23"/>
        <v>6.3530683968640676E-3</v>
      </c>
    </row>
    <row r="507" spans="1:8">
      <c r="A507" s="2" t="s">
        <v>509</v>
      </c>
      <c r="B507" s="3">
        <v>5.9382000000000001</v>
      </c>
      <c r="C507" s="4">
        <v>5.8992000000000004</v>
      </c>
      <c r="D507" s="4">
        <v>5.9420000000000002</v>
      </c>
      <c r="E507" s="4">
        <v>5.8914999999999997</v>
      </c>
      <c r="F507" s="5">
        <v>5.5999999999999999E-3</v>
      </c>
      <c r="G507" s="37">
        <f t="shared" si="22"/>
        <v>-1.5740035542015133E-3</v>
      </c>
      <c r="H507" s="37">
        <f t="shared" si="23"/>
        <v>8.5716710515149688E-3</v>
      </c>
    </row>
    <row r="508" spans="1:8">
      <c r="A508" s="2" t="s">
        <v>510</v>
      </c>
      <c r="B508" s="6">
        <v>5.9050000000000002</v>
      </c>
      <c r="C508" s="4">
        <v>5.9085000000000001</v>
      </c>
      <c r="D508" s="4">
        <v>5.9234999999999998</v>
      </c>
      <c r="E508" s="4">
        <v>5.9025999999999996</v>
      </c>
      <c r="F508" s="7">
        <v>-2.9999999999999997E-4</v>
      </c>
      <c r="G508" s="37">
        <f t="shared" si="22"/>
        <v>1.3218770654329951E-3</v>
      </c>
      <c r="H508" s="37">
        <f t="shared" si="23"/>
        <v>3.5408125232948432E-3</v>
      </c>
    </row>
    <row r="509" spans="1:8">
      <c r="A509" s="2" t="s">
        <v>511</v>
      </c>
      <c r="B509" s="3">
        <v>5.9066000000000001</v>
      </c>
      <c r="C509" s="4">
        <v>5.9006999999999996</v>
      </c>
      <c r="D509" s="4">
        <v>5.9370000000000003</v>
      </c>
      <c r="E509" s="4">
        <v>5.8834999999999997</v>
      </c>
      <c r="F509" s="5">
        <v>4.0000000000000002E-4</v>
      </c>
      <c r="G509" s="37">
        <f t="shared" si="22"/>
        <v>-4.0004051043144827E-3</v>
      </c>
      <c r="H509" s="37">
        <f t="shared" si="23"/>
        <v>9.0932268207700433E-3</v>
      </c>
    </row>
    <row r="510" spans="1:8">
      <c r="A510" s="2" t="s">
        <v>512</v>
      </c>
      <c r="B510" s="6">
        <v>5.9040999999999997</v>
      </c>
      <c r="C510" s="4">
        <v>5.9244000000000003</v>
      </c>
      <c r="D510" s="4">
        <v>5.9518000000000004</v>
      </c>
      <c r="E510" s="4">
        <v>5.8948999999999998</v>
      </c>
      <c r="F510" s="7">
        <v>-3.8999999999999998E-3</v>
      </c>
      <c r="G510" s="37">
        <f t="shared" si="22"/>
        <v>8.9408879579012269E-3</v>
      </c>
      <c r="H510" s="37">
        <f t="shared" si="23"/>
        <v>9.6524114064701037E-3</v>
      </c>
    </row>
    <row r="511" spans="1:8">
      <c r="A511" s="2" t="s">
        <v>513</v>
      </c>
      <c r="B511" s="3">
        <v>5.9271000000000003</v>
      </c>
      <c r="C511" s="4">
        <v>5.8719000000000001</v>
      </c>
      <c r="D511" s="4">
        <v>5.9412000000000003</v>
      </c>
      <c r="E511" s="4">
        <v>5.8682999999999996</v>
      </c>
      <c r="F511" s="5">
        <v>8.8999999999999999E-3</v>
      </c>
      <c r="G511" s="37">
        <f t="shared" si="22"/>
        <v>-9.9645928174000899E-3</v>
      </c>
      <c r="H511" s="37">
        <f t="shared" si="23"/>
        <v>1.2422677777209862E-2</v>
      </c>
    </row>
    <row r="512" spans="1:8">
      <c r="A512" s="2" t="s">
        <v>514</v>
      </c>
      <c r="B512" s="6">
        <v>5.8749000000000002</v>
      </c>
      <c r="C512" s="4">
        <v>5.931</v>
      </c>
      <c r="D512" s="4">
        <v>5.9438000000000004</v>
      </c>
      <c r="E512" s="4">
        <v>5.8639999999999999</v>
      </c>
      <c r="F512" s="7">
        <v>-9.9000000000000008E-3</v>
      </c>
      <c r="G512" s="37">
        <f t="shared" si="22"/>
        <v>-5.8165848098295173E-3</v>
      </c>
      <c r="H512" s="37">
        <f t="shared" si="23"/>
        <v>1.3608458390177445E-2</v>
      </c>
    </row>
    <row r="513" spans="1:8">
      <c r="A513" s="2" t="s">
        <v>515</v>
      </c>
      <c r="B513" s="6">
        <v>5.9337</v>
      </c>
      <c r="C513" s="4">
        <v>5.9657</v>
      </c>
      <c r="D513" s="4">
        <v>5.9763000000000002</v>
      </c>
      <c r="E513" s="4">
        <v>5.9192</v>
      </c>
      <c r="F513" s="7">
        <v>-5.7999999999999996E-3</v>
      </c>
      <c r="G513" s="37">
        <f t="shared" si="22"/>
        <v>-1.3392035087131939E-3</v>
      </c>
      <c r="H513" s="37">
        <f t="shared" si="23"/>
        <v>9.6465738613326375E-3</v>
      </c>
    </row>
    <row r="514" spans="1:8">
      <c r="A514" s="2" t="s">
        <v>516</v>
      </c>
      <c r="B514" s="6">
        <v>5.9686000000000003</v>
      </c>
      <c r="C514" s="4">
        <v>5.9737</v>
      </c>
      <c r="D514" s="4">
        <v>5.9790999999999999</v>
      </c>
      <c r="E514" s="4">
        <v>5.9683999999999999</v>
      </c>
      <c r="F514" s="7">
        <v>-2.9999999999999997E-4</v>
      </c>
      <c r="G514" s="37">
        <f t="shared" ref="G514:G577" si="24">(C514-C515)/C515</f>
        <v>-1.0869201698939751E-3</v>
      </c>
      <c r="H514" s="37">
        <f t="shared" ref="H514:H577" si="25">(D514-E514)/E514</f>
        <v>1.7927752831579538E-3</v>
      </c>
    </row>
    <row r="515" spans="1:8">
      <c r="A515" s="2" t="s">
        <v>517</v>
      </c>
      <c r="B515" s="6">
        <v>5.9702999999999999</v>
      </c>
      <c r="C515" s="4">
        <v>5.9802</v>
      </c>
      <c r="D515" s="4">
        <v>6</v>
      </c>
      <c r="E515" s="4">
        <v>5.9584999999999999</v>
      </c>
      <c r="F515" s="7">
        <v>-2.3E-3</v>
      </c>
      <c r="G515" s="37">
        <f t="shared" si="24"/>
        <v>-1.3192832451028272E-3</v>
      </c>
      <c r="H515" s="37">
        <f t="shared" si="25"/>
        <v>6.9648401443316429E-3</v>
      </c>
    </row>
    <row r="516" spans="1:8">
      <c r="A516" s="2" t="s">
        <v>518</v>
      </c>
      <c r="B516" s="6">
        <v>5.984</v>
      </c>
      <c r="C516" s="4">
        <v>5.9881000000000002</v>
      </c>
      <c r="D516" s="4">
        <v>6.0114000000000001</v>
      </c>
      <c r="E516" s="4">
        <v>5.9737</v>
      </c>
      <c r="F516" s="7">
        <v>-4.0000000000000002E-4</v>
      </c>
      <c r="G516" s="37">
        <f t="shared" si="24"/>
        <v>3.3410734869109763E-4</v>
      </c>
      <c r="H516" s="37">
        <f t="shared" si="25"/>
        <v>6.3109965348109327E-3</v>
      </c>
    </row>
    <row r="517" spans="1:8">
      <c r="A517" s="2" t="s">
        <v>519</v>
      </c>
      <c r="B517" s="6">
        <v>5.9863999999999997</v>
      </c>
      <c r="C517" s="4">
        <v>5.9861000000000004</v>
      </c>
      <c r="D517" s="4">
        <v>6.0171999999999999</v>
      </c>
      <c r="E517" s="4">
        <v>5.96</v>
      </c>
      <c r="F517" s="7">
        <v>-5.0000000000000001E-4</v>
      </c>
      <c r="G517" s="37">
        <f t="shared" si="24"/>
        <v>-1.2031688397425275E-2</v>
      </c>
      <c r="H517" s="37">
        <f t="shared" si="25"/>
        <v>9.597315436241597E-3</v>
      </c>
    </row>
    <row r="518" spans="1:8">
      <c r="A518" s="2" t="s">
        <v>520</v>
      </c>
      <c r="B518" s="6">
        <v>5.9892000000000003</v>
      </c>
      <c r="C518" s="4">
        <v>6.0590000000000002</v>
      </c>
      <c r="D518" s="4">
        <v>6.0747</v>
      </c>
      <c r="E518" s="4">
        <v>5.9798999999999998</v>
      </c>
      <c r="F518" s="7">
        <v>-1.1900000000000001E-2</v>
      </c>
      <c r="G518" s="37">
        <f t="shared" si="24"/>
        <v>3.1368146472734689E-4</v>
      </c>
      <c r="H518" s="37">
        <f t="shared" si="25"/>
        <v>1.5853107911503572E-2</v>
      </c>
    </row>
    <row r="519" spans="1:8">
      <c r="A519" s="2" t="s">
        <v>521</v>
      </c>
      <c r="B519" s="3">
        <v>6.0614999999999997</v>
      </c>
      <c r="C519" s="4">
        <v>6.0571000000000002</v>
      </c>
      <c r="D519" s="4">
        <v>6.0983999999999998</v>
      </c>
      <c r="E519" s="4">
        <v>6.0468999999999999</v>
      </c>
      <c r="F519" s="5">
        <v>4.0000000000000002E-4</v>
      </c>
      <c r="G519" s="37">
        <f t="shared" si="24"/>
        <v>-1.5165751776206049E-3</v>
      </c>
      <c r="H519" s="37">
        <f t="shared" si="25"/>
        <v>8.516760654219498E-3</v>
      </c>
    </row>
    <row r="520" spans="1:8">
      <c r="A520" s="2" t="s">
        <v>522</v>
      </c>
      <c r="B520" s="6">
        <v>6.0590999999999999</v>
      </c>
      <c r="C520" s="4">
        <v>6.0663</v>
      </c>
      <c r="D520" s="4">
        <v>6.0701000000000001</v>
      </c>
      <c r="E520" s="4">
        <v>6.0559000000000003</v>
      </c>
      <c r="F520" s="7">
        <v>-1.5E-3</v>
      </c>
      <c r="G520" s="37">
        <f t="shared" si="24"/>
        <v>1.3700891383295142E-3</v>
      </c>
      <c r="H520" s="37">
        <f t="shared" si="25"/>
        <v>2.3448207533149105E-3</v>
      </c>
    </row>
    <row r="521" spans="1:8">
      <c r="A521" s="2" t="s">
        <v>523</v>
      </c>
      <c r="B521" s="3">
        <v>6.0683999999999996</v>
      </c>
      <c r="C521" s="4">
        <v>6.0579999999999998</v>
      </c>
      <c r="D521" s="4">
        <v>6.0850999999999997</v>
      </c>
      <c r="E521" s="4">
        <v>6.0225</v>
      </c>
      <c r="F521" s="5">
        <v>1.2999999999999999E-3</v>
      </c>
      <c r="G521" s="37">
        <f t="shared" si="24"/>
        <v>-4.3716924695132268E-3</v>
      </c>
      <c r="H521" s="37">
        <f t="shared" si="25"/>
        <v>1.0394354503943506E-2</v>
      </c>
    </row>
    <row r="522" spans="1:8">
      <c r="A522" s="2" t="s">
        <v>524</v>
      </c>
      <c r="B522" s="6">
        <v>6.0605000000000002</v>
      </c>
      <c r="C522" s="4">
        <v>6.0846</v>
      </c>
      <c r="D522" s="4">
        <v>6.1075999999999997</v>
      </c>
      <c r="E522" s="4">
        <v>5.9954999999999998</v>
      </c>
      <c r="F522" s="7">
        <v>-4.3E-3</v>
      </c>
      <c r="G522" s="37">
        <f t="shared" si="24"/>
        <v>-1.4751364217821455E-2</v>
      </c>
      <c r="H522" s="37">
        <f t="shared" si="25"/>
        <v>1.8697356350596259E-2</v>
      </c>
    </row>
    <row r="523" spans="1:8">
      <c r="A523" s="2" t="s">
        <v>525</v>
      </c>
      <c r="B523" s="6">
        <v>6.0865999999999998</v>
      </c>
      <c r="C523" s="4">
        <v>6.1757</v>
      </c>
      <c r="D523" s="4">
        <v>6.194</v>
      </c>
      <c r="E523" s="4">
        <v>6.0797999999999996</v>
      </c>
      <c r="F523" s="7">
        <v>-1.5100000000000001E-2</v>
      </c>
      <c r="G523" s="37">
        <f t="shared" si="24"/>
        <v>5.5195545279885447E-3</v>
      </c>
      <c r="H523" s="37">
        <f t="shared" si="25"/>
        <v>1.8783512615546616E-2</v>
      </c>
    </row>
    <row r="524" spans="1:8">
      <c r="A524" s="2" t="s">
        <v>526</v>
      </c>
      <c r="B524" s="3">
        <v>6.18</v>
      </c>
      <c r="C524" s="4">
        <v>6.1417999999999999</v>
      </c>
      <c r="D524" s="4">
        <v>6.2061999999999999</v>
      </c>
      <c r="E524" s="4">
        <v>6.12</v>
      </c>
      <c r="F524" s="5">
        <v>6.4000000000000003E-3</v>
      </c>
      <c r="G524" s="37">
        <f t="shared" si="24"/>
        <v>-1.7971922867832824E-2</v>
      </c>
      <c r="H524" s="37">
        <f t="shared" si="25"/>
        <v>1.408496732026141E-2</v>
      </c>
    </row>
    <row r="525" spans="1:8">
      <c r="A525" s="2" t="s">
        <v>527</v>
      </c>
      <c r="B525" s="6">
        <v>6.1407999999999996</v>
      </c>
      <c r="C525" s="4">
        <v>6.2542</v>
      </c>
      <c r="D525" s="4">
        <v>6.2630999999999997</v>
      </c>
      <c r="E525" s="4">
        <v>6.1364999999999998</v>
      </c>
      <c r="F525" s="7">
        <v>-1.9800000000000002E-2</v>
      </c>
      <c r="G525" s="37">
        <f t="shared" si="24"/>
        <v>2.5589354828388573E-4</v>
      </c>
      <c r="H525" s="37">
        <f t="shared" si="25"/>
        <v>2.0630652652163257E-2</v>
      </c>
    </row>
    <row r="526" spans="1:8">
      <c r="A526" s="2" t="s">
        <v>528</v>
      </c>
      <c r="B526" s="3">
        <v>6.2647000000000004</v>
      </c>
      <c r="C526" s="4">
        <v>6.2526000000000002</v>
      </c>
      <c r="D526" s="4">
        <v>6.2655000000000003</v>
      </c>
      <c r="E526" s="4">
        <v>6.2511000000000001</v>
      </c>
      <c r="F526" s="5">
        <v>2.3999999999999998E-3</v>
      </c>
      <c r="G526" s="37">
        <f t="shared" si="24"/>
        <v>2.3858258690988832E-2</v>
      </c>
      <c r="H526" s="37">
        <f t="shared" si="25"/>
        <v>2.3035945673561759E-3</v>
      </c>
    </row>
    <row r="527" spans="1:8">
      <c r="A527" s="2" t="s">
        <v>529</v>
      </c>
      <c r="B527" s="3">
        <v>6.2499000000000002</v>
      </c>
      <c r="C527" s="4">
        <v>6.1069000000000004</v>
      </c>
      <c r="D527" s="4">
        <v>6.2641</v>
      </c>
      <c r="E527" s="4">
        <v>6.0964</v>
      </c>
      <c r="F527" s="5">
        <v>2.3099999999999999E-2</v>
      </c>
      <c r="G527" s="37">
        <f t="shared" si="24"/>
        <v>-4.7464728796351086E-4</v>
      </c>
      <c r="H527" s="37">
        <f t="shared" si="25"/>
        <v>2.750803753034577E-2</v>
      </c>
    </row>
    <row r="528" spans="1:8">
      <c r="A528" s="2" t="s">
        <v>530</v>
      </c>
      <c r="B528" s="6">
        <v>6.1089000000000002</v>
      </c>
      <c r="C528" s="4">
        <v>6.1097999999999999</v>
      </c>
      <c r="D528" s="4">
        <v>6.1403999999999996</v>
      </c>
      <c r="E528" s="4">
        <v>6.0857999999999999</v>
      </c>
      <c r="F528" s="7">
        <v>-5.0000000000000001E-4</v>
      </c>
      <c r="G528" s="37">
        <f t="shared" si="24"/>
        <v>-5.2347456240807065E-4</v>
      </c>
      <c r="H528" s="37">
        <f t="shared" si="25"/>
        <v>8.971704623878498E-3</v>
      </c>
    </row>
    <row r="529" spans="1:8">
      <c r="A529" s="2" t="s">
        <v>531</v>
      </c>
      <c r="B529" s="6">
        <v>6.1117999999999997</v>
      </c>
      <c r="C529" s="4">
        <v>6.1130000000000004</v>
      </c>
      <c r="D529" s="4">
        <v>6.141</v>
      </c>
      <c r="E529" s="4">
        <v>6.0787000000000004</v>
      </c>
      <c r="F529" s="7">
        <v>-4.0000000000000002E-4</v>
      </c>
      <c r="G529" s="37">
        <f t="shared" si="24"/>
        <v>3.8261326502127798E-3</v>
      </c>
      <c r="H529" s="37">
        <f t="shared" si="25"/>
        <v>1.0248901903367426E-2</v>
      </c>
    </row>
    <row r="530" spans="1:8">
      <c r="A530" s="2" t="s">
        <v>532</v>
      </c>
      <c r="B530" s="3">
        <v>6.1144999999999996</v>
      </c>
      <c r="C530" s="4">
        <v>6.0896999999999997</v>
      </c>
      <c r="D530" s="4">
        <v>6.1262999999999996</v>
      </c>
      <c r="E530" s="4">
        <v>6.0701999999999998</v>
      </c>
      <c r="F530" s="5">
        <v>3.5999999999999999E-3</v>
      </c>
      <c r="G530" s="37">
        <f t="shared" si="24"/>
        <v>3.5430605451368825E-3</v>
      </c>
      <c r="H530" s="37">
        <f t="shared" si="25"/>
        <v>9.2418701196006429E-3</v>
      </c>
    </row>
    <row r="531" spans="1:8">
      <c r="A531" s="2" t="s">
        <v>533</v>
      </c>
      <c r="B531" s="3">
        <v>6.0922999999999998</v>
      </c>
      <c r="C531" s="4">
        <v>6.0682</v>
      </c>
      <c r="D531" s="4">
        <v>6.1010999999999997</v>
      </c>
      <c r="E531" s="4">
        <v>6.0476999999999999</v>
      </c>
      <c r="F531" s="5">
        <v>3.0999999999999999E-3</v>
      </c>
      <c r="G531" s="37">
        <f t="shared" si="24"/>
        <v>-3.6241433842913181E-4</v>
      </c>
      <c r="H531" s="37">
        <f t="shared" si="25"/>
        <v>8.8298030656282379E-3</v>
      </c>
    </row>
    <row r="532" spans="1:8">
      <c r="A532" s="2" t="s">
        <v>534</v>
      </c>
      <c r="B532" s="3">
        <v>6.0731999999999999</v>
      </c>
      <c r="C532" s="4">
        <v>6.0704000000000002</v>
      </c>
      <c r="D532" s="4">
        <v>6.0762999999999998</v>
      </c>
      <c r="E532" s="4">
        <v>6.07</v>
      </c>
      <c r="F532" s="5">
        <v>6.9999999999999999E-4</v>
      </c>
      <c r="G532" s="37">
        <f t="shared" si="24"/>
        <v>4.5507951480249307E-3</v>
      </c>
      <c r="H532" s="37">
        <f t="shared" si="25"/>
        <v>1.0378912685336948E-3</v>
      </c>
    </row>
    <row r="533" spans="1:8">
      <c r="A533" s="2" t="s">
        <v>535</v>
      </c>
      <c r="B533" s="3">
        <v>6.069</v>
      </c>
      <c r="C533" s="4">
        <v>6.0429000000000004</v>
      </c>
      <c r="D533" s="4">
        <v>6.1064999999999996</v>
      </c>
      <c r="E533" s="4">
        <v>6.0109000000000004</v>
      </c>
      <c r="F533" s="5">
        <v>4.0000000000000001E-3</v>
      </c>
      <c r="G533" s="37">
        <f t="shared" si="24"/>
        <v>-1.070674328372861E-2</v>
      </c>
      <c r="H533" s="37">
        <f t="shared" si="25"/>
        <v>1.5904440266848431E-2</v>
      </c>
    </row>
    <row r="534" spans="1:8">
      <c r="A534" s="2" t="s">
        <v>536</v>
      </c>
      <c r="B534" s="6">
        <v>6.0448000000000004</v>
      </c>
      <c r="C534" s="4">
        <v>6.1082999999999998</v>
      </c>
      <c r="D534" s="4">
        <v>6.1096000000000004</v>
      </c>
      <c r="E534" s="4">
        <v>6.0179999999999998</v>
      </c>
      <c r="F534" s="7">
        <v>-1.0500000000000001E-2</v>
      </c>
      <c r="G534" s="37">
        <f t="shared" si="24"/>
        <v>3.2190779640973635E-3</v>
      </c>
      <c r="H534" s="37">
        <f t="shared" si="25"/>
        <v>1.5221003655699663E-2</v>
      </c>
    </row>
    <row r="535" spans="1:8">
      <c r="A535" s="2" t="s">
        <v>537</v>
      </c>
      <c r="B535" s="3">
        <v>6.109</v>
      </c>
      <c r="C535" s="4">
        <v>6.0887000000000002</v>
      </c>
      <c r="D535" s="4">
        <v>6.1155999999999997</v>
      </c>
      <c r="E535" s="4">
        <v>6.0534999999999997</v>
      </c>
      <c r="F535" s="5">
        <v>3.0000000000000001E-3</v>
      </c>
      <c r="G535" s="37">
        <f t="shared" si="24"/>
        <v>-7.0613176777559444E-3</v>
      </c>
      <c r="H535" s="37">
        <f t="shared" si="25"/>
        <v>1.0258528124225662E-2</v>
      </c>
    </row>
    <row r="536" spans="1:8">
      <c r="A536" s="2" t="s">
        <v>538</v>
      </c>
      <c r="B536" s="6">
        <v>6.0904999999999996</v>
      </c>
      <c r="C536" s="4">
        <v>6.1319999999999997</v>
      </c>
      <c r="D536" s="4">
        <v>6.1375999999999999</v>
      </c>
      <c r="E536" s="4">
        <v>6.0701000000000001</v>
      </c>
      <c r="F536" s="7">
        <v>-7.1999999999999998E-3</v>
      </c>
      <c r="G536" s="37">
        <f t="shared" si="24"/>
        <v>1.1730931049843999E-2</v>
      </c>
      <c r="H536" s="37">
        <f t="shared" si="25"/>
        <v>1.1120080394062683E-2</v>
      </c>
    </row>
    <row r="537" spans="1:8">
      <c r="A537" s="2" t="s">
        <v>539</v>
      </c>
      <c r="B537" s="3">
        <v>6.1345000000000001</v>
      </c>
      <c r="C537" s="4">
        <v>6.0609000000000002</v>
      </c>
      <c r="D537" s="4">
        <v>6.1723999999999997</v>
      </c>
      <c r="E537" s="4">
        <v>6.0548000000000002</v>
      </c>
      <c r="F537" s="5">
        <v>9.2999999999999992E-3</v>
      </c>
      <c r="G537" s="37">
        <f t="shared" si="24"/>
        <v>-2.4851876234363805E-3</v>
      </c>
      <c r="H537" s="37">
        <f t="shared" si="25"/>
        <v>1.9422606857369275E-2</v>
      </c>
    </row>
    <row r="538" spans="1:8">
      <c r="A538" s="2" t="s">
        <v>540</v>
      </c>
      <c r="B538" s="3">
        <v>6.0780000000000003</v>
      </c>
      <c r="C538" s="4">
        <v>6.0759999999999996</v>
      </c>
      <c r="D538" s="4">
        <v>6.0865</v>
      </c>
      <c r="E538" s="4">
        <v>6.0632999999999999</v>
      </c>
      <c r="F538" s="5">
        <v>3.0999999999999999E-3</v>
      </c>
      <c r="G538" s="37">
        <f t="shared" si="24"/>
        <v>1.3460544092872638E-2</v>
      </c>
      <c r="H538" s="37">
        <f t="shared" si="25"/>
        <v>3.8262992100011727E-3</v>
      </c>
    </row>
    <row r="539" spans="1:8">
      <c r="A539" s="2" t="s">
        <v>541</v>
      </c>
      <c r="B539" s="3">
        <v>6.0590000000000002</v>
      </c>
      <c r="C539" s="4">
        <v>5.9953000000000003</v>
      </c>
      <c r="D539" s="4">
        <v>6.1069000000000004</v>
      </c>
      <c r="E539" s="4">
        <v>5.9608999999999996</v>
      </c>
      <c r="F539" s="5">
        <v>1.01E-2</v>
      </c>
      <c r="G539" s="37">
        <f t="shared" si="24"/>
        <v>3.9136840280786976E-2</v>
      </c>
      <c r="H539" s="37">
        <f t="shared" si="25"/>
        <v>2.4492945696119848E-2</v>
      </c>
    </row>
    <row r="540" spans="1:8">
      <c r="A540" s="2" t="s">
        <v>542</v>
      </c>
      <c r="B540" s="3">
        <v>5.9984999999999999</v>
      </c>
      <c r="C540" s="4">
        <v>5.7694999999999999</v>
      </c>
      <c r="D540" s="4">
        <v>6.0385</v>
      </c>
      <c r="E540" s="4">
        <v>5.7671000000000001</v>
      </c>
      <c r="F540" s="5">
        <v>3.9100000000000003E-2</v>
      </c>
      <c r="G540" s="37">
        <f t="shared" si="24"/>
        <v>6.0507777080281711E-3</v>
      </c>
      <c r="H540" s="37">
        <f t="shared" si="25"/>
        <v>4.7060047510880658E-2</v>
      </c>
    </row>
    <row r="541" spans="1:8">
      <c r="A541" s="2" t="s">
        <v>543</v>
      </c>
      <c r="B541" s="3">
        <v>5.7729999999999997</v>
      </c>
      <c r="C541" s="4">
        <v>5.7347999999999999</v>
      </c>
      <c r="D541" s="4">
        <v>5.7804000000000002</v>
      </c>
      <c r="E541" s="4">
        <v>5.7115999999999998</v>
      </c>
      <c r="F541" s="5">
        <v>6.4000000000000003E-3</v>
      </c>
      <c r="G541" s="37">
        <f t="shared" si="24"/>
        <v>1.8692894952918244E-3</v>
      </c>
      <c r="H541" s="37">
        <f t="shared" si="25"/>
        <v>1.2045661460886691E-2</v>
      </c>
    </row>
    <row r="542" spans="1:8">
      <c r="A542" s="2" t="s">
        <v>544</v>
      </c>
      <c r="B542" s="3">
        <v>5.7363999999999997</v>
      </c>
      <c r="C542" s="4">
        <v>5.7241</v>
      </c>
      <c r="D542" s="4">
        <v>5.7733999999999996</v>
      </c>
      <c r="E542" s="4">
        <v>5.7201000000000004</v>
      </c>
      <c r="F542" s="5">
        <v>2.2000000000000001E-3</v>
      </c>
      <c r="G542" s="37">
        <f t="shared" si="24"/>
        <v>1.6624085675287972E-3</v>
      </c>
      <c r="H542" s="37">
        <f t="shared" si="25"/>
        <v>9.318018915753087E-3</v>
      </c>
    </row>
    <row r="543" spans="1:8">
      <c r="A543" s="2" t="s">
        <v>545</v>
      </c>
      <c r="B543" s="3">
        <v>5.7239000000000004</v>
      </c>
      <c r="C543" s="4">
        <v>5.7145999999999999</v>
      </c>
      <c r="D543" s="4">
        <v>5.7427000000000001</v>
      </c>
      <c r="E543" s="4">
        <v>5.7035</v>
      </c>
      <c r="F543" s="5">
        <v>2.8E-3</v>
      </c>
      <c r="G543" s="37">
        <f t="shared" si="24"/>
        <v>-5.7713496213650164E-4</v>
      </c>
      <c r="H543" s="37">
        <f t="shared" si="25"/>
        <v>6.8729727360392961E-3</v>
      </c>
    </row>
    <row r="544" spans="1:8">
      <c r="A544" s="2" t="s">
        <v>546</v>
      </c>
      <c r="B544" s="6">
        <v>5.7081999999999997</v>
      </c>
      <c r="C544" s="4">
        <v>5.7179000000000002</v>
      </c>
      <c r="D544" s="4">
        <v>5.7179000000000002</v>
      </c>
      <c r="E544" s="4">
        <v>5.7070999999999996</v>
      </c>
      <c r="F544" s="7">
        <v>-1.5E-3</v>
      </c>
      <c r="G544" s="37">
        <f t="shared" si="24"/>
        <v>-3.5724243691621677E-3</v>
      </c>
      <c r="H544" s="37">
        <f t="shared" si="25"/>
        <v>1.8923796674318984E-3</v>
      </c>
    </row>
    <row r="545" spans="1:8">
      <c r="A545" s="2" t="s">
        <v>547</v>
      </c>
      <c r="B545" s="6">
        <v>5.7167000000000003</v>
      </c>
      <c r="C545" s="4">
        <v>5.7384000000000004</v>
      </c>
      <c r="D545" s="4">
        <v>5.7531999999999996</v>
      </c>
      <c r="E545" s="4">
        <v>5.7058</v>
      </c>
      <c r="F545" s="7">
        <v>-4.3E-3</v>
      </c>
      <c r="G545" s="37">
        <f t="shared" si="24"/>
        <v>-2.815139192993353E-3</v>
      </c>
      <c r="H545" s="37">
        <f t="shared" si="25"/>
        <v>8.3073363945458424E-3</v>
      </c>
    </row>
    <row r="546" spans="1:8">
      <c r="A546" s="2" t="s">
        <v>548</v>
      </c>
      <c r="B546" s="6">
        <v>5.7412000000000001</v>
      </c>
      <c r="C546" s="4">
        <v>5.7545999999999999</v>
      </c>
      <c r="D546" s="4">
        <v>5.7864000000000004</v>
      </c>
      <c r="E546" s="4">
        <v>5.7327000000000004</v>
      </c>
      <c r="F546" s="7">
        <v>-2.8E-3</v>
      </c>
      <c r="G546" s="37">
        <f t="shared" si="24"/>
        <v>-3.2908410696965719E-3</v>
      </c>
      <c r="H546" s="37">
        <f t="shared" si="25"/>
        <v>9.3673138311790392E-3</v>
      </c>
    </row>
    <row r="547" spans="1:8">
      <c r="A547" s="2" t="s">
        <v>549</v>
      </c>
      <c r="B547" s="6">
        <v>5.7572999999999999</v>
      </c>
      <c r="C547" s="4">
        <v>5.7736000000000001</v>
      </c>
      <c r="D547" s="4">
        <v>5.7824999999999998</v>
      </c>
      <c r="E547" s="4">
        <v>5.7302</v>
      </c>
      <c r="F547" s="7">
        <v>-3.0999999999999999E-3</v>
      </c>
      <c r="G547" s="37">
        <f t="shared" si="24"/>
        <v>2.3611111111111597E-3</v>
      </c>
      <c r="H547" s="37">
        <f t="shared" si="25"/>
        <v>9.1270810791944067E-3</v>
      </c>
    </row>
    <row r="548" spans="1:8">
      <c r="A548" s="2" t="s">
        <v>550</v>
      </c>
      <c r="B548" s="3">
        <v>5.7754000000000003</v>
      </c>
      <c r="C548" s="4">
        <v>5.76</v>
      </c>
      <c r="D548" s="4">
        <v>5.8140000000000001</v>
      </c>
      <c r="E548" s="4">
        <v>5.7462</v>
      </c>
      <c r="F548" s="5">
        <v>2.5000000000000001E-3</v>
      </c>
      <c r="G548" s="37">
        <f t="shared" si="24"/>
        <v>-2.3209893650188549E-3</v>
      </c>
      <c r="H548" s="37">
        <f t="shared" si="25"/>
        <v>1.1799102015244872E-2</v>
      </c>
    </row>
    <row r="549" spans="1:8">
      <c r="A549" s="2" t="s">
        <v>551</v>
      </c>
      <c r="B549" s="6">
        <v>5.7610000000000001</v>
      </c>
      <c r="C549" s="4">
        <v>5.7733999999999996</v>
      </c>
      <c r="D549" s="4">
        <v>5.7915999999999999</v>
      </c>
      <c r="E549" s="4">
        <v>5.7468000000000004</v>
      </c>
      <c r="F549" s="7">
        <v>-2.2000000000000001E-3</v>
      </c>
      <c r="G549" s="37">
        <f t="shared" si="24"/>
        <v>5.1989463468723573E-4</v>
      </c>
      <c r="H549" s="37">
        <f t="shared" si="25"/>
        <v>7.7956427925105279E-3</v>
      </c>
    </row>
    <row r="550" spans="1:8">
      <c r="A550" s="2" t="s">
        <v>552</v>
      </c>
      <c r="B550" s="3">
        <v>5.7737999999999996</v>
      </c>
      <c r="C550" s="4">
        <v>5.7704000000000004</v>
      </c>
      <c r="D550" s="4">
        <v>5.7804000000000002</v>
      </c>
      <c r="E550" s="4">
        <v>5.7698</v>
      </c>
      <c r="F550" s="5">
        <v>8.9999999999999998E-4</v>
      </c>
      <c r="G550" s="37">
        <f t="shared" si="24"/>
        <v>4.4736887914078195E-3</v>
      </c>
      <c r="H550" s="37">
        <f t="shared" si="25"/>
        <v>1.8371520676626859E-3</v>
      </c>
    </row>
    <row r="551" spans="1:8">
      <c r="A551" s="2" t="s">
        <v>553</v>
      </c>
      <c r="B551" s="3">
        <v>5.7685000000000004</v>
      </c>
      <c r="C551" s="4">
        <v>5.7446999999999999</v>
      </c>
      <c r="D551" s="4">
        <v>5.7831999999999999</v>
      </c>
      <c r="E551" s="4">
        <v>5.7337999999999996</v>
      </c>
      <c r="F551" s="5">
        <v>3.8999999999999998E-3</v>
      </c>
      <c r="G551" s="37">
        <f t="shared" si="24"/>
        <v>-1.0694358338499698E-2</v>
      </c>
      <c r="H551" s="37">
        <f t="shared" si="25"/>
        <v>8.6155778018068875E-3</v>
      </c>
    </row>
    <row r="552" spans="1:8">
      <c r="A552" s="2" t="s">
        <v>554</v>
      </c>
      <c r="B552" s="6">
        <v>5.7462999999999997</v>
      </c>
      <c r="C552" s="4">
        <v>5.8068</v>
      </c>
      <c r="D552" s="4">
        <v>5.8212000000000002</v>
      </c>
      <c r="E552" s="4">
        <v>5.7290000000000001</v>
      </c>
      <c r="F552" s="7">
        <v>-1.0999999999999999E-2</v>
      </c>
      <c r="G552" s="37">
        <f t="shared" si="24"/>
        <v>-3.7872267171633702E-4</v>
      </c>
      <c r="H552" s="37">
        <f t="shared" si="25"/>
        <v>1.609355908535522E-2</v>
      </c>
    </row>
    <row r="553" spans="1:8">
      <c r="A553" s="2" t="s">
        <v>555</v>
      </c>
      <c r="B553" s="6">
        <v>5.8102999999999998</v>
      </c>
      <c r="C553" s="4">
        <v>5.8090000000000002</v>
      </c>
      <c r="D553" s="4">
        <v>5.83</v>
      </c>
      <c r="E553" s="4">
        <v>5.7960000000000003</v>
      </c>
      <c r="F553" s="7">
        <v>-2.0000000000000001E-4</v>
      </c>
      <c r="G553" s="37">
        <f t="shared" si="24"/>
        <v>1.0684497139311644E-3</v>
      </c>
      <c r="H553" s="37">
        <f t="shared" si="25"/>
        <v>5.8661145617667021E-3</v>
      </c>
    </row>
    <row r="554" spans="1:8">
      <c r="A554" s="2" t="s">
        <v>556</v>
      </c>
      <c r="B554" s="3">
        <v>5.8114999999999997</v>
      </c>
      <c r="C554" s="4">
        <v>5.8028000000000004</v>
      </c>
      <c r="D554" s="4">
        <v>5.8261000000000003</v>
      </c>
      <c r="E554" s="4">
        <v>5.7967000000000004</v>
      </c>
      <c r="F554" s="5">
        <v>1.1999999999999999E-3</v>
      </c>
      <c r="G554" s="37">
        <f t="shared" si="24"/>
        <v>-1.1178515438620387E-2</v>
      </c>
      <c r="H554" s="37">
        <f t="shared" si="25"/>
        <v>5.0718512256973571E-3</v>
      </c>
    </row>
    <row r="555" spans="1:8">
      <c r="A555" s="2" t="s">
        <v>557</v>
      </c>
      <c r="B555" s="6">
        <v>5.8048000000000002</v>
      </c>
      <c r="C555" s="4">
        <v>5.8684000000000003</v>
      </c>
      <c r="D555" s="4">
        <v>5.8745000000000003</v>
      </c>
      <c r="E555" s="4">
        <v>5.7885999999999997</v>
      </c>
      <c r="F555" s="7">
        <v>-1.14E-2</v>
      </c>
      <c r="G555" s="37">
        <f t="shared" si="24"/>
        <v>-3.5772080742688811E-4</v>
      </c>
      <c r="H555" s="37">
        <f t="shared" si="25"/>
        <v>1.483951214456009E-2</v>
      </c>
    </row>
    <row r="556" spans="1:8">
      <c r="A556" s="2" t="s">
        <v>558</v>
      </c>
      <c r="B556" s="3">
        <v>5.8719000000000001</v>
      </c>
      <c r="C556" s="4">
        <v>5.8704999999999998</v>
      </c>
      <c r="D556" s="4">
        <v>5.8754999999999997</v>
      </c>
      <c r="E556" s="4">
        <v>5.8693</v>
      </c>
      <c r="F556" s="5">
        <v>4.0000000000000002E-4</v>
      </c>
      <c r="G556" s="37">
        <f t="shared" si="24"/>
        <v>8.3131516119613197E-3</v>
      </c>
      <c r="H556" s="37">
        <f t="shared" si="25"/>
        <v>1.0563440273967529E-3</v>
      </c>
    </row>
    <row r="557" spans="1:8">
      <c r="A557" s="2" t="s">
        <v>559</v>
      </c>
      <c r="B557" s="3">
        <v>5.8693</v>
      </c>
      <c r="C557" s="4">
        <v>5.8220999999999998</v>
      </c>
      <c r="D557" s="4">
        <v>5.8890000000000002</v>
      </c>
      <c r="E557" s="4">
        <v>5.8188000000000004</v>
      </c>
      <c r="F557" s="5">
        <v>7.7999999999999996E-3</v>
      </c>
      <c r="G557" s="37">
        <f t="shared" si="24"/>
        <v>-1.2768338589887131E-2</v>
      </c>
      <c r="H557" s="37">
        <f t="shared" si="25"/>
        <v>1.2064343163538842E-2</v>
      </c>
    </row>
    <row r="558" spans="1:8">
      <c r="A558" s="2" t="s">
        <v>560</v>
      </c>
      <c r="B558" s="6">
        <v>5.8238000000000003</v>
      </c>
      <c r="C558" s="4">
        <v>5.8974000000000002</v>
      </c>
      <c r="D558" s="4">
        <v>5.8992000000000004</v>
      </c>
      <c r="E558" s="4">
        <v>5.8166000000000002</v>
      </c>
      <c r="F558" s="7">
        <v>-1.29E-2</v>
      </c>
      <c r="G558" s="37">
        <f t="shared" si="24"/>
        <v>2.5441408436372001E-4</v>
      </c>
      <c r="H558" s="37">
        <f t="shared" si="25"/>
        <v>1.4200735825052475E-2</v>
      </c>
    </row>
    <row r="559" spans="1:8">
      <c r="A559" s="2" t="s">
        <v>561</v>
      </c>
      <c r="B559" s="3">
        <v>5.9</v>
      </c>
      <c r="C559" s="4">
        <v>5.8959000000000001</v>
      </c>
      <c r="D559" s="4">
        <v>5.9042000000000003</v>
      </c>
      <c r="E559" s="4">
        <v>5.8501000000000003</v>
      </c>
      <c r="F559" s="5">
        <v>4.0000000000000002E-4</v>
      </c>
      <c r="G559" s="37">
        <f t="shared" si="24"/>
        <v>8.8118540825405309E-3</v>
      </c>
      <c r="H559" s="37">
        <f t="shared" si="25"/>
        <v>9.2477051674330416E-3</v>
      </c>
    </row>
    <row r="560" spans="1:8">
      <c r="A560" s="2" t="s">
        <v>562</v>
      </c>
      <c r="B560" s="3">
        <v>5.8975</v>
      </c>
      <c r="C560" s="4">
        <v>5.8444000000000003</v>
      </c>
      <c r="D560" s="4">
        <v>5.8990999999999998</v>
      </c>
      <c r="E560" s="4">
        <v>5.8266999999999998</v>
      </c>
      <c r="F560" s="5">
        <v>8.6999999999999994E-3</v>
      </c>
      <c r="G560" s="37">
        <f t="shared" si="24"/>
        <v>3.1582560933746378E-3</v>
      </c>
      <c r="H560" s="37">
        <f t="shared" si="25"/>
        <v>1.2425558206188755E-2</v>
      </c>
    </row>
    <row r="561" spans="1:8">
      <c r="A561" s="2" t="s">
        <v>563</v>
      </c>
      <c r="B561" s="3">
        <v>5.8464</v>
      </c>
      <c r="C561" s="4">
        <v>5.8259999999999996</v>
      </c>
      <c r="D561" s="4">
        <v>5.8483000000000001</v>
      </c>
      <c r="E561" s="4">
        <v>5.8170000000000002</v>
      </c>
      <c r="F561" s="5">
        <v>3.3E-3</v>
      </c>
      <c r="G561" s="37">
        <f t="shared" si="24"/>
        <v>-8.7462056901794658E-4</v>
      </c>
      <c r="H561" s="37">
        <f t="shared" si="25"/>
        <v>5.3807804710331586E-3</v>
      </c>
    </row>
    <row r="562" spans="1:8">
      <c r="A562" s="2" t="s">
        <v>564</v>
      </c>
      <c r="B562" s="6">
        <v>5.827</v>
      </c>
      <c r="C562" s="4">
        <v>5.8311000000000002</v>
      </c>
      <c r="D562" s="4">
        <v>5.8311000000000002</v>
      </c>
      <c r="E562" s="4">
        <v>5.8228</v>
      </c>
      <c r="F562" s="7">
        <v>-8.9999999999999998E-4</v>
      </c>
      <c r="G562" s="37">
        <f t="shared" si="24"/>
        <v>8.066730742826776E-4</v>
      </c>
      <c r="H562" s="37">
        <f t="shared" si="25"/>
        <v>1.42543106409291E-3</v>
      </c>
    </row>
    <row r="563" spans="1:8">
      <c r="A563" s="2" t="s">
        <v>565</v>
      </c>
      <c r="B563" s="3">
        <v>5.8324999999999996</v>
      </c>
      <c r="C563" s="4">
        <v>5.8263999999999996</v>
      </c>
      <c r="D563" s="4">
        <v>5.8395000000000001</v>
      </c>
      <c r="E563" s="4">
        <v>5.7986000000000004</v>
      </c>
      <c r="F563" s="5">
        <v>5.0000000000000001E-4</v>
      </c>
      <c r="G563" s="37">
        <f t="shared" si="24"/>
        <v>2.5638819581863398E-3</v>
      </c>
      <c r="H563" s="37">
        <f t="shared" si="25"/>
        <v>7.0534266892007917E-3</v>
      </c>
    </row>
    <row r="564" spans="1:8">
      <c r="A564" s="2" t="s">
        <v>566</v>
      </c>
      <c r="B564" s="3">
        <v>5.8295000000000003</v>
      </c>
      <c r="C564" s="4">
        <v>5.8114999999999997</v>
      </c>
      <c r="D564" s="4">
        <v>5.8536000000000001</v>
      </c>
      <c r="E564" s="4">
        <v>5.8112000000000004</v>
      </c>
      <c r="F564" s="5">
        <v>2.5000000000000001E-3</v>
      </c>
      <c r="G564" s="37">
        <f t="shared" si="24"/>
        <v>4.1468682505399609E-3</v>
      </c>
      <c r="H564" s="37">
        <f t="shared" si="25"/>
        <v>7.2962555066078899E-3</v>
      </c>
    </row>
    <row r="565" spans="1:8">
      <c r="A565" s="2" t="s">
        <v>567</v>
      </c>
      <c r="B565" s="3">
        <v>5.8150000000000004</v>
      </c>
      <c r="C565" s="4">
        <v>5.7874999999999996</v>
      </c>
      <c r="D565" s="4">
        <v>5.8292000000000002</v>
      </c>
      <c r="E565" s="4">
        <v>5.7465000000000002</v>
      </c>
      <c r="F565" s="5">
        <v>4.3E-3</v>
      </c>
      <c r="G565" s="37">
        <f t="shared" si="24"/>
        <v>-7.56224706770016E-3</v>
      </c>
      <c r="H565" s="37">
        <f t="shared" si="25"/>
        <v>1.439136865918385E-2</v>
      </c>
    </row>
    <row r="566" spans="1:8">
      <c r="A566" s="2" t="s">
        <v>568</v>
      </c>
      <c r="B566" s="6">
        <v>5.7903000000000002</v>
      </c>
      <c r="C566" s="4">
        <v>5.8315999999999999</v>
      </c>
      <c r="D566" s="4">
        <v>5.8507999999999996</v>
      </c>
      <c r="E566" s="4">
        <v>5.7705000000000002</v>
      </c>
      <c r="F566" s="7">
        <v>-7.6E-3</v>
      </c>
      <c r="G566" s="37">
        <f t="shared" si="24"/>
        <v>-3.3838055849882147E-3</v>
      </c>
      <c r="H566" s="37">
        <f t="shared" si="25"/>
        <v>1.3915605233515184E-2</v>
      </c>
    </row>
    <row r="567" spans="1:8">
      <c r="A567" s="2" t="s">
        <v>569</v>
      </c>
      <c r="B567" s="6">
        <v>5.8348000000000004</v>
      </c>
      <c r="C567" s="4">
        <v>5.8513999999999999</v>
      </c>
      <c r="D567" s="4">
        <v>5.8647</v>
      </c>
      <c r="E567" s="4">
        <v>5.8219000000000003</v>
      </c>
      <c r="F567" s="7">
        <v>-4.0000000000000001E-3</v>
      </c>
      <c r="G567" s="37">
        <f t="shared" si="24"/>
        <v>-6.6606322477068519E-4</v>
      </c>
      <c r="H567" s="37">
        <f t="shared" si="25"/>
        <v>7.3515518988645848E-3</v>
      </c>
    </row>
    <row r="568" spans="1:8">
      <c r="A568" s="2" t="s">
        <v>570</v>
      </c>
      <c r="B568" s="3">
        <v>5.8583999999999996</v>
      </c>
      <c r="C568" s="4">
        <v>5.8552999999999997</v>
      </c>
      <c r="D568" s="4">
        <v>5.8630000000000004</v>
      </c>
      <c r="E568" s="4">
        <v>5.8544</v>
      </c>
      <c r="F568" s="5">
        <v>8.0000000000000004E-4</v>
      </c>
      <c r="G568" s="37">
        <f t="shared" si="24"/>
        <v>4.1501603471042437E-3</v>
      </c>
      <c r="H568" s="37">
        <f t="shared" si="25"/>
        <v>1.4689805957912657E-3</v>
      </c>
    </row>
    <row r="569" spans="1:8">
      <c r="A569" s="2" t="s">
        <v>571</v>
      </c>
      <c r="B569" s="3">
        <v>5.8536999999999999</v>
      </c>
      <c r="C569" s="4">
        <v>5.8311000000000002</v>
      </c>
      <c r="D569" s="4">
        <v>5.8842999999999996</v>
      </c>
      <c r="E569" s="4">
        <v>5.8220000000000001</v>
      </c>
      <c r="F569" s="5">
        <v>3.2000000000000002E-3</v>
      </c>
      <c r="G569" s="37">
        <f t="shared" si="24"/>
        <v>-2.3610326951701162E-3</v>
      </c>
      <c r="H569" s="37">
        <f t="shared" si="25"/>
        <v>1.0700790106492542E-2</v>
      </c>
    </row>
    <row r="570" spans="1:8">
      <c r="A570" s="2" t="s">
        <v>572</v>
      </c>
      <c r="B570" s="6">
        <v>5.8348000000000004</v>
      </c>
      <c r="C570" s="4">
        <v>5.8449</v>
      </c>
      <c r="D570" s="4">
        <v>5.8780000000000001</v>
      </c>
      <c r="E570" s="4">
        <v>5.8017000000000003</v>
      </c>
      <c r="F570" s="7">
        <v>-2.2000000000000001E-3</v>
      </c>
      <c r="G570" s="37">
        <f t="shared" si="24"/>
        <v>2.2119341563786236E-3</v>
      </c>
      <c r="H570" s="37">
        <f t="shared" si="25"/>
        <v>1.3151317717220782E-2</v>
      </c>
    </row>
    <row r="571" spans="1:8">
      <c r="A571" s="2" t="s">
        <v>573</v>
      </c>
      <c r="B571" s="3">
        <v>5.8474000000000004</v>
      </c>
      <c r="C571" s="4">
        <v>5.8319999999999999</v>
      </c>
      <c r="D571" s="4">
        <v>5.8719999999999999</v>
      </c>
      <c r="E571" s="4">
        <v>5.8212999999999999</v>
      </c>
      <c r="F571" s="5">
        <v>2.0999999999999999E-3</v>
      </c>
      <c r="G571" s="37">
        <f t="shared" si="24"/>
        <v>5.5345781823824191E-3</v>
      </c>
      <c r="H571" s="37">
        <f t="shared" si="25"/>
        <v>8.7093948087196959E-3</v>
      </c>
    </row>
    <row r="572" spans="1:8">
      <c r="A572" s="2" t="s">
        <v>574</v>
      </c>
      <c r="B572" s="3">
        <v>5.8353000000000002</v>
      </c>
      <c r="C572" s="4">
        <v>5.7999000000000001</v>
      </c>
      <c r="D572" s="4">
        <v>5.8406000000000002</v>
      </c>
      <c r="E572" s="4">
        <v>5.7729999999999997</v>
      </c>
      <c r="F572" s="5">
        <v>5.7000000000000002E-3</v>
      </c>
      <c r="G572" s="37">
        <f t="shared" si="24"/>
        <v>-1.8962247888296859E-4</v>
      </c>
      <c r="H572" s="37">
        <f t="shared" si="25"/>
        <v>1.1709683007102123E-2</v>
      </c>
    </row>
    <row r="573" spans="1:8">
      <c r="A573" s="2" t="s">
        <v>575</v>
      </c>
      <c r="B573" s="6">
        <v>5.8021000000000003</v>
      </c>
      <c r="C573" s="4">
        <v>5.8010000000000002</v>
      </c>
      <c r="D573" s="4">
        <v>5.8261000000000003</v>
      </c>
      <c r="E573" s="4">
        <v>5.7840999999999996</v>
      </c>
      <c r="F573" s="7">
        <v>-2.9999999999999997E-4</v>
      </c>
      <c r="G573" s="37">
        <f t="shared" si="24"/>
        <v>1.3809770412566904E-3</v>
      </c>
      <c r="H573" s="37">
        <f t="shared" si="25"/>
        <v>7.2612852474889279E-3</v>
      </c>
    </row>
    <row r="574" spans="1:8">
      <c r="A574" s="2" t="s">
        <v>576</v>
      </c>
      <c r="B574" s="3">
        <v>5.8041</v>
      </c>
      <c r="C574" s="4">
        <v>5.7930000000000001</v>
      </c>
      <c r="D574" s="4">
        <v>5.8079999999999998</v>
      </c>
      <c r="E574" s="4">
        <v>5.7930000000000001</v>
      </c>
      <c r="F574" s="5">
        <v>2E-3</v>
      </c>
      <c r="G574" s="37">
        <f t="shared" si="24"/>
        <v>2.4225644575186426E-3</v>
      </c>
      <c r="H574" s="37">
        <f t="shared" si="25"/>
        <v>2.5893319523562367E-3</v>
      </c>
    </row>
    <row r="575" spans="1:8">
      <c r="A575" s="2" t="s">
        <v>577</v>
      </c>
      <c r="B575" s="3">
        <v>5.7925000000000004</v>
      </c>
      <c r="C575" s="4">
        <v>5.7789999999999999</v>
      </c>
      <c r="D575" s="4">
        <v>5.8250000000000002</v>
      </c>
      <c r="E575" s="4">
        <v>5.7649999999999997</v>
      </c>
      <c r="F575" s="5">
        <v>1.9E-3</v>
      </c>
      <c r="G575" s="37">
        <f t="shared" si="24"/>
        <v>5.5681224986949759E-3</v>
      </c>
      <c r="H575" s="37">
        <f t="shared" si="25"/>
        <v>1.0407632263660104E-2</v>
      </c>
    </row>
    <row r="576" spans="1:8">
      <c r="A576" s="2" t="s">
        <v>578</v>
      </c>
      <c r="B576" s="3">
        <v>5.7816000000000001</v>
      </c>
      <c r="C576" s="4">
        <v>5.7469999999999999</v>
      </c>
      <c r="D576" s="4">
        <v>5.7960000000000003</v>
      </c>
      <c r="E576" s="4">
        <v>5.7183000000000002</v>
      </c>
      <c r="F576" s="5">
        <v>5.5999999999999999E-3</v>
      </c>
      <c r="G576" s="37">
        <f t="shared" si="24"/>
        <v>-1.5992055338675423E-2</v>
      </c>
      <c r="H576" s="37">
        <f t="shared" si="25"/>
        <v>1.3587954461990469E-2</v>
      </c>
    </row>
    <row r="577" spans="1:8">
      <c r="A577" s="2" t="s">
        <v>579</v>
      </c>
      <c r="B577" s="6">
        <v>5.7492000000000001</v>
      </c>
      <c r="C577" s="4">
        <v>5.8403999999999998</v>
      </c>
      <c r="D577" s="4">
        <v>5.8556999999999997</v>
      </c>
      <c r="E577" s="4">
        <v>5.7312000000000003</v>
      </c>
      <c r="F577" s="7">
        <v>-1.6299999999999999E-2</v>
      </c>
      <c r="G577" s="37">
        <f t="shared" si="24"/>
        <v>1.0970174837161783E-3</v>
      </c>
      <c r="H577" s="37">
        <f t="shared" si="25"/>
        <v>2.1723199329983144E-2</v>
      </c>
    </row>
    <row r="578" spans="1:8">
      <c r="A578" s="2" t="s">
        <v>580</v>
      </c>
      <c r="B578" s="3">
        <v>5.8445</v>
      </c>
      <c r="C578" s="4">
        <v>5.8339999999999996</v>
      </c>
      <c r="D578" s="4">
        <v>5.8540999999999999</v>
      </c>
      <c r="E578" s="4">
        <v>5.8151999999999999</v>
      </c>
      <c r="F578" s="5">
        <v>1.5E-3</v>
      </c>
      <c r="G578" s="37">
        <f t="shared" ref="G578:G641" si="26">(C578-C579)/C579</f>
        <v>5.4806797421666966E-3</v>
      </c>
      <c r="H578" s="37">
        <f t="shared" ref="H578:H641" si="27">(D578-E578)/E578</f>
        <v>6.6893657999724746E-3</v>
      </c>
    </row>
    <row r="579" spans="1:8">
      <c r="A579" s="2" t="s">
        <v>581</v>
      </c>
      <c r="B579" s="3">
        <v>5.8354999999999997</v>
      </c>
      <c r="C579" s="4">
        <v>5.8022</v>
      </c>
      <c r="D579" s="4">
        <v>5.8380000000000001</v>
      </c>
      <c r="E579" s="4">
        <v>5.7906000000000004</v>
      </c>
      <c r="F579" s="5">
        <v>5.7000000000000002E-3</v>
      </c>
      <c r="G579" s="37">
        <f t="shared" si="26"/>
        <v>3.9655856135450073E-4</v>
      </c>
      <c r="H579" s="37">
        <f t="shared" si="27"/>
        <v>8.1856802403895389E-3</v>
      </c>
    </row>
    <row r="580" spans="1:8">
      <c r="A580" s="2" t="s">
        <v>582</v>
      </c>
      <c r="B580" s="6">
        <v>5.8023999999999996</v>
      </c>
      <c r="C580" s="4">
        <v>5.7999000000000001</v>
      </c>
      <c r="D580" s="4">
        <v>5.8049999999999997</v>
      </c>
      <c r="E580" s="4">
        <v>5.7995999999999999</v>
      </c>
      <c r="F580" s="7">
        <v>-2.9999999999999997E-4</v>
      </c>
      <c r="G580" s="37">
        <f t="shared" si="26"/>
        <v>2.2419204635595397E-4</v>
      </c>
      <c r="H580" s="37">
        <f t="shared" si="27"/>
        <v>9.3109869646179903E-4</v>
      </c>
    </row>
    <row r="581" spans="1:8">
      <c r="A581" s="2" t="s">
        <v>583</v>
      </c>
      <c r="B581" s="3">
        <v>5.8040000000000003</v>
      </c>
      <c r="C581" s="4">
        <v>5.7986000000000004</v>
      </c>
      <c r="D581" s="4">
        <v>5.8320999999999996</v>
      </c>
      <c r="E581" s="4">
        <v>5.7729999999999997</v>
      </c>
      <c r="F581" s="5">
        <v>2.9999999999999997E-4</v>
      </c>
      <c r="G581" s="37">
        <f t="shared" si="26"/>
        <v>5.7759353372765602E-3</v>
      </c>
      <c r="H581" s="37">
        <f t="shared" si="27"/>
        <v>1.0237311623072913E-2</v>
      </c>
    </row>
    <row r="582" spans="1:8">
      <c r="A582" s="2" t="s">
        <v>584</v>
      </c>
      <c r="B582" s="3">
        <v>5.8022</v>
      </c>
      <c r="C582" s="4">
        <v>5.7652999999999999</v>
      </c>
      <c r="D582" s="4">
        <v>5.8055000000000003</v>
      </c>
      <c r="E582" s="4">
        <v>5.7370999999999999</v>
      </c>
      <c r="F582" s="5">
        <v>5.7999999999999996E-3</v>
      </c>
      <c r="G582" s="37">
        <f t="shared" si="26"/>
        <v>-2.6010959284179384E-4</v>
      </c>
      <c r="H582" s="37">
        <f t="shared" si="27"/>
        <v>1.1922399818723827E-2</v>
      </c>
    </row>
    <row r="583" spans="1:8">
      <c r="A583" s="2" t="s">
        <v>585</v>
      </c>
      <c r="B583" s="6">
        <v>5.7685000000000004</v>
      </c>
      <c r="C583" s="4">
        <v>5.7667999999999999</v>
      </c>
      <c r="D583" s="4">
        <v>5.7731000000000003</v>
      </c>
      <c r="E583" s="4">
        <v>5.7178000000000004</v>
      </c>
      <c r="F583" s="7">
        <v>-4.0000000000000002E-4</v>
      </c>
      <c r="G583" s="37">
        <f t="shared" si="26"/>
        <v>-7.2987674722853014E-3</v>
      </c>
      <c r="H583" s="37">
        <f t="shared" si="27"/>
        <v>9.6715519955227359E-3</v>
      </c>
    </row>
    <row r="584" spans="1:8">
      <c r="A584" s="2" t="s">
        <v>586</v>
      </c>
      <c r="B584" s="6">
        <v>5.7706</v>
      </c>
      <c r="C584" s="4">
        <v>5.8091999999999997</v>
      </c>
      <c r="D584" s="4">
        <v>5.8411999999999997</v>
      </c>
      <c r="E584" s="4">
        <v>5.7519999999999998</v>
      </c>
      <c r="F584" s="7">
        <v>-7.3000000000000001E-3</v>
      </c>
      <c r="G584" s="37">
        <f t="shared" si="26"/>
        <v>-7.1610466408025923E-3</v>
      </c>
      <c r="H584" s="37">
        <f t="shared" si="27"/>
        <v>1.5507649513212787E-2</v>
      </c>
    </row>
    <row r="585" spans="1:8">
      <c r="A585" s="2" t="s">
        <v>587</v>
      </c>
      <c r="B585" s="6">
        <v>5.8129999999999997</v>
      </c>
      <c r="C585" s="4">
        <v>5.8510999999999997</v>
      </c>
      <c r="D585" s="4">
        <v>5.8541999999999996</v>
      </c>
      <c r="E585" s="4">
        <v>5.7980999999999998</v>
      </c>
      <c r="F585" s="7">
        <v>-6.3E-3</v>
      </c>
      <c r="G585" s="37">
        <f t="shared" si="26"/>
        <v>1.5384089432834413E-4</v>
      </c>
      <c r="H585" s="37">
        <f t="shared" si="27"/>
        <v>9.675583380762633E-3</v>
      </c>
    </row>
    <row r="586" spans="1:8">
      <c r="A586" s="2" t="s">
        <v>588</v>
      </c>
      <c r="B586" s="3">
        <v>5.8501000000000003</v>
      </c>
      <c r="C586" s="4">
        <v>5.8502000000000001</v>
      </c>
      <c r="D586" s="4">
        <v>5.8514999999999997</v>
      </c>
      <c r="E586" s="4">
        <v>5.8383000000000003</v>
      </c>
      <c r="F586" s="5">
        <v>0</v>
      </c>
      <c r="G586" s="37">
        <f t="shared" si="26"/>
        <v>-3.2202552350446166E-3</v>
      </c>
      <c r="H586" s="37">
        <f t="shared" si="27"/>
        <v>2.2609321206514626E-3</v>
      </c>
    </row>
    <row r="587" spans="1:8">
      <c r="A587" s="2" t="s">
        <v>589</v>
      </c>
      <c r="B587" s="6">
        <v>5.85</v>
      </c>
      <c r="C587" s="4">
        <v>5.8691000000000004</v>
      </c>
      <c r="D587" s="4">
        <v>5.8780000000000001</v>
      </c>
      <c r="E587" s="4">
        <v>5.8403</v>
      </c>
      <c r="F587" s="7">
        <v>-3.8E-3</v>
      </c>
      <c r="G587" s="37">
        <f t="shared" si="26"/>
        <v>-4.8999660901999425E-3</v>
      </c>
      <c r="H587" s="37">
        <f t="shared" si="27"/>
        <v>6.455147851993916E-3</v>
      </c>
    </row>
    <row r="588" spans="1:8">
      <c r="A588" s="2" t="s">
        <v>590</v>
      </c>
      <c r="B588" s="6">
        <v>5.8723999999999998</v>
      </c>
      <c r="C588" s="4">
        <v>5.8979999999999997</v>
      </c>
      <c r="D588" s="4">
        <v>5.9004000000000003</v>
      </c>
      <c r="E588" s="4">
        <v>5.8402000000000003</v>
      </c>
      <c r="F588" s="7">
        <v>-4.5999999999999999E-3</v>
      </c>
      <c r="G588" s="37">
        <f t="shared" si="26"/>
        <v>-2.5536520606788886E-3</v>
      </c>
      <c r="H588" s="37">
        <f t="shared" si="27"/>
        <v>1.030786616896682E-2</v>
      </c>
    </row>
    <row r="589" spans="1:8">
      <c r="A589" s="2" t="s">
        <v>591</v>
      </c>
      <c r="B589" s="6">
        <v>5.8997000000000002</v>
      </c>
      <c r="C589" s="4">
        <v>5.9131</v>
      </c>
      <c r="D589" s="4">
        <v>5.9344999999999999</v>
      </c>
      <c r="E589" s="4">
        <v>5.8860000000000001</v>
      </c>
      <c r="F589" s="7">
        <v>-2.5999999999999999E-3</v>
      </c>
      <c r="G589" s="37">
        <f t="shared" si="26"/>
        <v>1.2083868207103084E-2</v>
      </c>
      <c r="H589" s="37">
        <f t="shared" si="27"/>
        <v>8.2398912674141629E-3</v>
      </c>
    </row>
    <row r="590" spans="1:8">
      <c r="A590" s="2" t="s">
        <v>592</v>
      </c>
      <c r="B590" s="3">
        <v>5.9149000000000003</v>
      </c>
      <c r="C590" s="4">
        <v>5.8425000000000002</v>
      </c>
      <c r="D590" s="4">
        <v>5.9250999999999996</v>
      </c>
      <c r="E590" s="4">
        <v>5.8402000000000003</v>
      </c>
      <c r="F590" s="5">
        <v>1.2E-2</v>
      </c>
      <c r="G590" s="37">
        <f t="shared" si="26"/>
        <v>5.7842276506739404E-3</v>
      </c>
      <c r="H590" s="37">
        <f t="shared" si="27"/>
        <v>1.4537173384473016E-2</v>
      </c>
    </row>
    <row r="591" spans="1:8">
      <c r="A591" s="2" t="s">
        <v>593</v>
      </c>
      <c r="B591" s="3">
        <v>5.8448000000000002</v>
      </c>
      <c r="C591" s="4">
        <v>5.8089000000000004</v>
      </c>
      <c r="D591" s="4">
        <v>5.8665000000000003</v>
      </c>
      <c r="E591" s="4">
        <v>5.8009000000000004</v>
      </c>
      <c r="F591" s="5">
        <v>4.7999999999999996E-3</v>
      </c>
      <c r="G591" s="37">
        <f t="shared" si="26"/>
        <v>-2.4728246870330058E-3</v>
      </c>
      <c r="H591" s="37">
        <f t="shared" si="27"/>
        <v>1.1308590046372094E-2</v>
      </c>
    </row>
    <row r="592" spans="1:8">
      <c r="A592" s="2" t="s">
        <v>594</v>
      </c>
      <c r="B592" s="6">
        <v>5.8170999999999999</v>
      </c>
      <c r="C592" s="4">
        <v>5.8232999999999997</v>
      </c>
      <c r="D592" s="4">
        <v>5.8232999999999997</v>
      </c>
      <c r="E592" s="4">
        <v>5.8102999999999998</v>
      </c>
      <c r="F592" s="7">
        <v>-8.0000000000000004E-4</v>
      </c>
      <c r="G592" s="37">
        <f t="shared" si="26"/>
        <v>6.1858858704050095E-4</v>
      </c>
      <c r="H592" s="37">
        <f t="shared" si="27"/>
        <v>2.2374059859215359E-3</v>
      </c>
    </row>
    <row r="593" spans="1:8">
      <c r="A593" s="2" t="s">
        <v>595</v>
      </c>
      <c r="B593" s="3">
        <v>5.8220000000000001</v>
      </c>
      <c r="C593" s="4">
        <v>5.8197000000000001</v>
      </c>
      <c r="D593" s="4">
        <v>5.8250000000000002</v>
      </c>
      <c r="E593" s="4">
        <v>5.7790999999999997</v>
      </c>
      <c r="F593" s="5">
        <v>2.0000000000000001E-4</v>
      </c>
      <c r="G593" s="37">
        <f t="shared" si="26"/>
        <v>3.7772948359723474E-3</v>
      </c>
      <c r="H593" s="37">
        <f t="shared" si="27"/>
        <v>7.9424131785226938E-3</v>
      </c>
    </row>
    <row r="594" spans="1:8">
      <c r="A594" s="2" t="s">
        <v>596</v>
      </c>
      <c r="B594" s="3">
        <v>5.8209</v>
      </c>
      <c r="C594" s="4">
        <v>5.7977999999999996</v>
      </c>
      <c r="D594" s="4">
        <v>5.835</v>
      </c>
      <c r="E594" s="4">
        <v>5.7771999999999997</v>
      </c>
      <c r="F594" s="5">
        <v>3.3999999999999998E-3</v>
      </c>
      <c r="G594" s="37">
        <f t="shared" si="26"/>
        <v>1.3601398601398579E-2</v>
      </c>
      <c r="H594" s="37">
        <f t="shared" si="27"/>
        <v>1.0004846638510057E-2</v>
      </c>
    </row>
    <row r="595" spans="1:8">
      <c r="A595" s="2" t="s">
        <v>597</v>
      </c>
      <c r="B595" s="3">
        <v>5.8010999999999999</v>
      </c>
      <c r="C595" s="4">
        <v>5.72</v>
      </c>
      <c r="D595" s="4">
        <v>5.8155000000000001</v>
      </c>
      <c r="E595" s="4">
        <v>5.7141000000000002</v>
      </c>
      <c r="F595" s="5">
        <v>1.35E-2</v>
      </c>
      <c r="G595" s="37">
        <f t="shared" si="26"/>
        <v>-6.1507453869409767E-3</v>
      </c>
      <c r="H595" s="37">
        <f t="shared" si="27"/>
        <v>1.7745576731243752E-2</v>
      </c>
    </row>
    <row r="596" spans="1:8">
      <c r="A596" s="2" t="s">
        <v>598</v>
      </c>
      <c r="B596" s="6">
        <v>5.7236000000000002</v>
      </c>
      <c r="C596" s="4">
        <v>5.7553999999999998</v>
      </c>
      <c r="D596" s="4">
        <v>5.7763</v>
      </c>
      <c r="E596" s="4">
        <v>5.7107000000000001</v>
      </c>
      <c r="F596" s="7">
        <v>-4.8999999999999998E-3</v>
      </c>
      <c r="G596" s="37">
        <f t="shared" si="26"/>
        <v>7.4393040312274918E-3</v>
      </c>
      <c r="H596" s="37">
        <f t="shared" si="27"/>
        <v>1.1487208223160012E-2</v>
      </c>
    </row>
    <row r="597" spans="1:8">
      <c r="A597" s="2" t="s">
        <v>599</v>
      </c>
      <c r="B597" s="3">
        <v>5.7515000000000001</v>
      </c>
      <c r="C597" s="4">
        <v>5.7129000000000003</v>
      </c>
      <c r="D597" s="4">
        <v>5.7636000000000003</v>
      </c>
      <c r="E597" s="4">
        <v>5.7077</v>
      </c>
      <c r="F597" s="5">
        <v>5.1000000000000004E-3</v>
      </c>
      <c r="G597" s="37">
        <f t="shared" si="26"/>
        <v>9.9873843566022544E-4</v>
      </c>
      <c r="H597" s="37">
        <f t="shared" si="27"/>
        <v>9.7937873399092951E-3</v>
      </c>
    </row>
    <row r="598" spans="1:8">
      <c r="A598" s="2" t="s">
        <v>600</v>
      </c>
      <c r="B598" s="3">
        <v>5.7222</v>
      </c>
      <c r="C598" s="4">
        <v>5.7072000000000003</v>
      </c>
      <c r="D598" s="4">
        <v>5.7222999999999997</v>
      </c>
      <c r="E598" s="4">
        <v>5.7072000000000003</v>
      </c>
      <c r="F598" s="5">
        <v>2.3999999999999998E-3</v>
      </c>
      <c r="G598" s="37">
        <f t="shared" si="26"/>
        <v>4.0316219390348099E-4</v>
      </c>
      <c r="H598" s="37">
        <f t="shared" si="27"/>
        <v>2.6457807681524123E-3</v>
      </c>
    </row>
    <row r="599" spans="1:8">
      <c r="A599" s="2" t="s">
        <v>601</v>
      </c>
      <c r="B599" s="3">
        <v>5.7084999999999999</v>
      </c>
      <c r="C599" s="4">
        <v>5.7049000000000003</v>
      </c>
      <c r="D599" s="4">
        <v>5.7401</v>
      </c>
      <c r="E599" s="4">
        <v>5.6936</v>
      </c>
      <c r="F599" s="5">
        <v>2.0000000000000001E-4</v>
      </c>
      <c r="G599" s="37">
        <f t="shared" si="26"/>
        <v>-6.1496115117939173E-3</v>
      </c>
      <c r="H599" s="37">
        <f t="shared" si="27"/>
        <v>8.1670647744836282E-3</v>
      </c>
    </row>
    <row r="600" spans="1:8">
      <c r="A600" s="2" t="s">
        <v>602</v>
      </c>
      <c r="B600" s="6">
        <v>5.7073</v>
      </c>
      <c r="C600" s="4">
        <v>5.7401999999999997</v>
      </c>
      <c r="D600" s="4">
        <v>5.7576000000000001</v>
      </c>
      <c r="E600" s="4">
        <v>5.6879999999999997</v>
      </c>
      <c r="F600" s="7">
        <v>-6.1000000000000004E-3</v>
      </c>
      <c r="G600" s="37">
        <f t="shared" si="26"/>
        <v>6.2053007993269002E-3</v>
      </c>
      <c r="H600" s="37">
        <f t="shared" si="27"/>
        <v>1.2236286919831281E-2</v>
      </c>
    </row>
    <row r="601" spans="1:8">
      <c r="A601" s="2" t="s">
        <v>603</v>
      </c>
      <c r="B601" s="3">
        <v>5.7423999999999999</v>
      </c>
      <c r="C601" s="4">
        <v>5.7047999999999996</v>
      </c>
      <c r="D601" s="4">
        <v>5.7530999999999999</v>
      </c>
      <c r="E601" s="4">
        <v>5.6985999999999999</v>
      </c>
      <c r="F601" s="5">
        <v>5.7000000000000002E-3</v>
      </c>
      <c r="G601" s="37">
        <f t="shared" si="26"/>
        <v>-5.7686610083828808E-3</v>
      </c>
      <c r="H601" s="37">
        <f t="shared" si="27"/>
        <v>9.5637525006141855E-3</v>
      </c>
    </row>
    <row r="602" spans="1:8">
      <c r="A602" s="2" t="s">
        <v>604</v>
      </c>
      <c r="B602" s="6">
        <v>5.7096</v>
      </c>
      <c r="C602" s="4">
        <v>5.7378999999999998</v>
      </c>
      <c r="D602" s="4">
        <v>5.7503000000000002</v>
      </c>
      <c r="E602" s="4">
        <v>5.7023000000000001</v>
      </c>
      <c r="F602" s="7">
        <v>-5.7000000000000002E-3</v>
      </c>
      <c r="G602" s="37">
        <f t="shared" si="26"/>
        <v>8.1978650666289412E-4</v>
      </c>
      <c r="H602" s="37">
        <f t="shared" si="27"/>
        <v>8.4176560335303373E-3</v>
      </c>
    </row>
    <row r="603" spans="1:8">
      <c r="A603" s="2" t="s">
        <v>605</v>
      </c>
      <c r="B603" s="3">
        <v>5.7423999999999999</v>
      </c>
      <c r="C603" s="4">
        <v>5.7332000000000001</v>
      </c>
      <c r="D603" s="4">
        <v>5.7496999999999998</v>
      </c>
      <c r="E603" s="4">
        <v>5.7145000000000001</v>
      </c>
      <c r="F603" s="5">
        <v>2.3E-3</v>
      </c>
      <c r="G603" s="37">
        <f t="shared" si="26"/>
        <v>1.379840357710555E-3</v>
      </c>
      <c r="H603" s="37">
        <f t="shared" si="27"/>
        <v>6.1597690086621186E-3</v>
      </c>
    </row>
    <row r="604" spans="1:8">
      <c r="A604" s="2" t="s">
        <v>606</v>
      </c>
      <c r="B604" s="3">
        <v>5.7290999999999999</v>
      </c>
      <c r="C604" s="4">
        <v>5.7252999999999998</v>
      </c>
      <c r="D604" s="4">
        <v>5.7392000000000003</v>
      </c>
      <c r="E604" s="4">
        <v>5.7226999999999997</v>
      </c>
      <c r="F604" s="5">
        <v>1E-4</v>
      </c>
      <c r="G604" s="37">
        <f t="shared" si="26"/>
        <v>-8.5888933141699195E-3</v>
      </c>
      <c r="H604" s="37">
        <f t="shared" si="27"/>
        <v>2.8832544078844996E-3</v>
      </c>
    </row>
    <row r="605" spans="1:8">
      <c r="A605" s="2" t="s">
        <v>607</v>
      </c>
      <c r="B605" s="6">
        <v>5.7286999999999999</v>
      </c>
      <c r="C605" s="4">
        <v>5.7748999999999997</v>
      </c>
      <c r="D605" s="4">
        <v>5.7888999999999999</v>
      </c>
      <c r="E605" s="4">
        <v>5.7079000000000004</v>
      </c>
      <c r="F605" s="7">
        <v>-8.6E-3</v>
      </c>
      <c r="G605" s="37">
        <f t="shared" si="26"/>
        <v>-5.6305530683931704E-3</v>
      </c>
      <c r="H605" s="37">
        <f t="shared" si="27"/>
        <v>1.4190858284132432E-2</v>
      </c>
    </row>
    <row r="606" spans="1:8">
      <c r="A606" s="2" t="s">
        <v>608</v>
      </c>
      <c r="B606" s="6">
        <v>5.7785000000000002</v>
      </c>
      <c r="C606" s="4">
        <v>5.8075999999999999</v>
      </c>
      <c r="D606" s="4">
        <v>5.8433999999999999</v>
      </c>
      <c r="E606" s="4">
        <v>5.7701000000000002</v>
      </c>
      <c r="F606" s="7">
        <v>-5.5999999999999999E-3</v>
      </c>
      <c r="G606" s="37">
        <f t="shared" si="26"/>
        <v>-9.1176521185640257E-4</v>
      </c>
      <c r="H606" s="37">
        <f t="shared" si="27"/>
        <v>1.2703419351484323E-2</v>
      </c>
    </row>
    <row r="607" spans="1:8">
      <c r="A607" s="2" t="s">
        <v>609</v>
      </c>
      <c r="B607" s="6">
        <v>5.8109999999999999</v>
      </c>
      <c r="C607" s="4">
        <v>5.8129</v>
      </c>
      <c r="D607" s="4">
        <v>5.8261000000000003</v>
      </c>
      <c r="E607" s="4">
        <v>5.7934000000000001</v>
      </c>
      <c r="F607" s="7">
        <v>-8.0000000000000004E-4</v>
      </c>
      <c r="G607" s="37">
        <f t="shared" si="26"/>
        <v>-1.9059065934065743E-3</v>
      </c>
      <c r="H607" s="37">
        <f t="shared" si="27"/>
        <v>5.6443539199779354E-3</v>
      </c>
    </row>
    <row r="608" spans="1:8">
      <c r="A608" s="2" t="s">
        <v>610</v>
      </c>
      <c r="B608" s="6">
        <v>5.8155999999999999</v>
      </c>
      <c r="C608" s="4">
        <v>5.8239999999999998</v>
      </c>
      <c r="D608" s="4">
        <v>5.8292000000000002</v>
      </c>
      <c r="E608" s="4">
        <v>5.8</v>
      </c>
      <c r="F608" s="7">
        <v>-1.9E-3</v>
      </c>
      <c r="G608" s="37">
        <f t="shared" si="26"/>
        <v>-3.4564183292837337E-3</v>
      </c>
      <c r="H608" s="37">
        <f t="shared" si="27"/>
        <v>5.0344827586207477E-3</v>
      </c>
    </row>
    <row r="609" spans="1:8">
      <c r="A609" s="2" t="s">
        <v>611</v>
      </c>
      <c r="B609" s="6">
        <v>5.8265000000000002</v>
      </c>
      <c r="C609" s="4">
        <v>5.8441999999999998</v>
      </c>
      <c r="D609" s="4">
        <v>5.8650000000000002</v>
      </c>
      <c r="E609" s="4">
        <v>5.8052999999999999</v>
      </c>
      <c r="F609" s="7">
        <v>-4.1999999999999997E-3</v>
      </c>
      <c r="G609" s="37">
        <f t="shared" si="26"/>
        <v>-5.472517700175352E-4</v>
      </c>
      <c r="H609" s="37">
        <f t="shared" si="27"/>
        <v>1.0283706268409954E-2</v>
      </c>
    </row>
    <row r="610" spans="1:8">
      <c r="A610" s="2" t="s">
        <v>612</v>
      </c>
      <c r="B610" s="3">
        <v>5.851</v>
      </c>
      <c r="C610" s="4">
        <v>5.8474000000000004</v>
      </c>
      <c r="D610" s="4">
        <v>5.8532999999999999</v>
      </c>
      <c r="E610" s="4">
        <v>5.8460000000000001</v>
      </c>
      <c r="F610" s="5">
        <v>5.9999999999999995E-4</v>
      </c>
      <c r="G610" s="37">
        <f t="shared" si="26"/>
        <v>1.215690974778749E-3</v>
      </c>
      <c r="H610" s="37">
        <f t="shared" si="27"/>
        <v>1.2487170715018581E-3</v>
      </c>
    </row>
    <row r="611" spans="1:8">
      <c r="A611" s="2" t="s">
        <v>613</v>
      </c>
      <c r="B611" s="3">
        <v>5.8475999999999999</v>
      </c>
      <c r="C611" s="4">
        <v>5.8403</v>
      </c>
      <c r="D611" s="4">
        <v>5.8509000000000002</v>
      </c>
      <c r="E611" s="4">
        <v>5.8259999999999996</v>
      </c>
      <c r="F611" s="5">
        <v>8.0000000000000004E-4</v>
      </c>
      <c r="G611" s="37">
        <f t="shared" si="26"/>
        <v>-1.19713371983645E-3</v>
      </c>
      <c r="H611" s="37">
        <f t="shared" si="27"/>
        <v>4.2739443872297613E-3</v>
      </c>
    </row>
    <row r="612" spans="1:8">
      <c r="A612" s="2" t="s">
        <v>614</v>
      </c>
      <c r="B612" s="6">
        <v>5.8426999999999998</v>
      </c>
      <c r="C612" s="4">
        <v>5.8472999999999997</v>
      </c>
      <c r="D612" s="4">
        <v>5.8804999999999996</v>
      </c>
      <c r="E612" s="4">
        <v>5.8281000000000001</v>
      </c>
      <c r="F612" s="7">
        <v>-1.1999999999999999E-3</v>
      </c>
      <c r="G612" s="37">
        <f t="shared" si="26"/>
        <v>3.8627935723114896E-3</v>
      </c>
      <c r="H612" s="37">
        <f t="shared" si="27"/>
        <v>8.9909232854617389E-3</v>
      </c>
    </row>
    <row r="613" spans="1:8">
      <c r="A613" s="2" t="s">
        <v>615</v>
      </c>
      <c r="B613" s="3">
        <v>5.8498999999999999</v>
      </c>
      <c r="C613" s="4">
        <v>5.8247999999999998</v>
      </c>
      <c r="D613" s="4">
        <v>5.8615000000000004</v>
      </c>
      <c r="E613" s="4">
        <v>5.8129999999999997</v>
      </c>
      <c r="F613" s="5">
        <v>3.8999999999999998E-3</v>
      </c>
      <c r="G613" s="37">
        <f t="shared" si="26"/>
        <v>-3.2513090797084308E-3</v>
      </c>
      <c r="H613" s="37">
        <f t="shared" si="27"/>
        <v>8.3433683124033466E-3</v>
      </c>
    </row>
    <row r="614" spans="1:8">
      <c r="A614" s="2" t="s">
        <v>616</v>
      </c>
      <c r="B614" s="6">
        <v>5.8273000000000001</v>
      </c>
      <c r="C614" s="4">
        <v>5.8437999999999999</v>
      </c>
      <c r="D614" s="4">
        <v>5.8483000000000001</v>
      </c>
      <c r="E614" s="4">
        <v>5.8137999999999996</v>
      </c>
      <c r="F614" s="7">
        <v>-2.8999999999999998E-3</v>
      </c>
      <c r="G614" s="37">
        <f t="shared" si="26"/>
        <v>5.8348680700184242E-3</v>
      </c>
      <c r="H614" s="37">
        <f t="shared" si="27"/>
        <v>5.9341566617359424E-3</v>
      </c>
    </row>
    <row r="615" spans="1:8">
      <c r="A615" s="2" t="s">
        <v>617</v>
      </c>
      <c r="B615" s="3">
        <v>5.8445</v>
      </c>
      <c r="C615" s="4">
        <v>5.8098999999999998</v>
      </c>
      <c r="D615" s="4">
        <v>5.8540999999999999</v>
      </c>
      <c r="E615" s="4">
        <v>5.7750000000000004</v>
      </c>
      <c r="F615" s="5">
        <v>9.1000000000000004E-3</v>
      </c>
      <c r="G615" s="37">
        <f t="shared" si="26"/>
        <v>1.1372839591266551E-3</v>
      </c>
      <c r="H615" s="37">
        <f t="shared" si="27"/>
        <v>1.369696969696961E-2</v>
      </c>
    </row>
    <row r="616" spans="1:8">
      <c r="A616" s="2" t="s">
        <v>618</v>
      </c>
      <c r="B616" s="6">
        <v>5.7918000000000003</v>
      </c>
      <c r="C616" s="4">
        <v>5.8033000000000001</v>
      </c>
      <c r="D616" s="4">
        <v>5.8278999999999996</v>
      </c>
      <c r="E616" s="4">
        <v>5.7808000000000002</v>
      </c>
      <c r="F616" s="7">
        <v>-2E-3</v>
      </c>
      <c r="G616" s="37">
        <f t="shared" si="26"/>
        <v>-5.9438163754710433E-3</v>
      </c>
      <c r="H616" s="37">
        <f t="shared" si="27"/>
        <v>8.1476612233599977E-3</v>
      </c>
    </row>
    <row r="617" spans="1:8">
      <c r="A617" s="2" t="s">
        <v>619</v>
      </c>
      <c r="B617" s="6">
        <v>5.8032000000000004</v>
      </c>
      <c r="C617" s="4">
        <v>5.8380000000000001</v>
      </c>
      <c r="D617" s="4">
        <v>5.8522999999999996</v>
      </c>
      <c r="E617" s="4">
        <v>5.7929000000000004</v>
      </c>
      <c r="F617" s="7">
        <v>-6.3E-3</v>
      </c>
      <c r="G617" s="37">
        <f t="shared" si="26"/>
        <v>-1.1976047904191057E-3</v>
      </c>
      <c r="H617" s="37">
        <f t="shared" si="27"/>
        <v>1.0253931536881221E-2</v>
      </c>
    </row>
    <row r="618" spans="1:8">
      <c r="A618" s="2" t="s">
        <v>620</v>
      </c>
      <c r="B618" s="6">
        <v>5.8399000000000001</v>
      </c>
      <c r="C618" s="4">
        <v>5.8449999999999998</v>
      </c>
      <c r="D618" s="4">
        <v>5.8574000000000002</v>
      </c>
      <c r="E618" s="4">
        <v>5.8276000000000003</v>
      </c>
      <c r="F618" s="7">
        <v>-1.4E-3</v>
      </c>
      <c r="G618" s="37">
        <f t="shared" si="26"/>
        <v>1.7481318982654624E-3</v>
      </c>
      <c r="H618" s="37">
        <f t="shared" si="27"/>
        <v>5.1135973642665632E-3</v>
      </c>
    </row>
    <row r="619" spans="1:8">
      <c r="A619" s="2" t="s">
        <v>621</v>
      </c>
      <c r="B619" s="3">
        <v>5.8479000000000001</v>
      </c>
      <c r="C619" s="4">
        <v>5.8348000000000004</v>
      </c>
      <c r="D619" s="4">
        <v>5.8517000000000001</v>
      </c>
      <c r="E619" s="4">
        <v>5.8114999999999997</v>
      </c>
      <c r="F619" s="5">
        <v>1.8E-3</v>
      </c>
      <c r="G619" s="37">
        <f t="shared" si="26"/>
        <v>8.7828492392808821E-3</v>
      </c>
      <c r="H619" s="37">
        <f t="shared" si="27"/>
        <v>6.9173191086639354E-3</v>
      </c>
    </row>
    <row r="620" spans="1:8">
      <c r="A620" s="2" t="s">
        <v>622</v>
      </c>
      <c r="B620" s="3">
        <v>5.8372999999999999</v>
      </c>
      <c r="C620" s="4">
        <v>5.7839999999999998</v>
      </c>
      <c r="D620" s="4">
        <v>5.8502000000000001</v>
      </c>
      <c r="E620" s="4">
        <v>5.7801</v>
      </c>
      <c r="F620" s="5">
        <v>8.8000000000000005E-3</v>
      </c>
      <c r="G620" s="37">
        <f t="shared" si="26"/>
        <v>-2.2253273301247448E-3</v>
      </c>
      <c r="H620" s="37">
        <f t="shared" si="27"/>
        <v>1.2127817857822538E-2</v>
      </c>
    </row>
    <row r="621" spans="1:8">
      <c r="A621" s="2" t="s">
        <v>623</v>
      </c>
      <c r="B621" s="6">
        <v>5.7862999999999998</v>
      </c>
      <c r="C621" s="4">
        <v>5.7968999999999999</v>
      </c>
      <c r="D621" s="4">
        <v>5.8185000000000002</v>
      </c>
      <c r="E621" s="4">
        <v>5.7683999999999997</v>
      </c>
      <c r="F621" s="7">
        <v>-3.8999999999999998E-3</v>
      </c>
      <c r="G621" s="37">
        <f t="shared" si="26"/>
        <v>7.3156321679293075E-3</v>
      </c>
      <c r="H621" s="37">
        <f t="shared" si="27"/>
        <v>8.6852506760974404E-3</v>
      </c>
    </row>
    <row r="622" spans="1:8">
      <c r="A622" s="2" t="s">
        <v>624</v>
      </c>
      <c r="B622" s="3">
        <v>5.8087</v>
      </c>
      <c r="C622" s="4">
        <v>5.7548000000000004</v>
      </c>
      <c r="D622" s="4">
        <v>5.8101000000000003</v>
      </c>
      <c r="E622" s="4">
        <v>5.7548000000000004</v>
      </c>
      <c r="F622" s="5">
        <v>8.3999999999999995E-3</v>
      </c>
      <c r="G622" s="37">
        <f t="shared" si="26"/>
        <v>-6.0794473229705834E-3</v>
      </c>
      <c r="H622" s="37">
        <f t="shared" si="27"/>
        <v>9.6093695697504512E-3</v>
      </c>
    </row>
    <row r="623" spans="1:8">
      <c r="A623" s="2" t="s">
        <v>625</v>
      </c>
      <c r="B623" s="6">
        <v>5.7601000000000004</v>
      </c>
      <c r="C623" s="4">
        <v>5.79</v>
      </c>
      <c r="D623" s="4">
        <v>5.8127000000000004</v>
      </c>
      <c r="E623" s="4">
        <v>5.7457000000000003</v>
      </c>
      <c r="F623" s="7">
        <v>-5.7000000000000002E-3</v>
      </c>
      <c r="G623" s="37">
        <f t="shared" si="26"/>
        <v>9.0448057719453891E-3</v>
      </c>
      <c r="H623" s="37">
        <f t="shared" si="27"/>
        <v>1.1660894233948895E-2</v>
      </c>
    </row>
    <row r="624" spans="1:8">
      <c r="A624" s="2" t="s">
        <v>626</v>
      </c>
      <c r="B624" s="3">
        <v>5.7930999999999999</v>
      </c>
      <c r="C624" s="4">
        <v>5.7381000000000002</v>
      </c>
      <c r="D624" s="4">
        <v>5.8250000000000002</v>
      </c>
      <c r="E624" s="4">
        <v>5.7286000000000001</v>
      </c>
      <c r="F624" s="5">
        <v>9.1999999999999998E-3</v>
      </c>
      <c r="G624" s="37">
        <f t="shared" si="26"/>
        <v>5.8195586250416121E-3</v>
      </c>
      <c r="H624" s="37">
        <f t="shared" si="27"/>
        <v>1.6827846245155893E-2</v>
      </c>
    </row>
    <row r="625" spans="1:8">
      <c r="A625" s="2" t="s">
        <v>627</v>
      </c>
      <c r="B625" s="3">
        <v>5.7401</v>
      </c>
      <c r="C625" s="4">
        <v>5.7049000000000003</v>
      </c>
      <c r="D625" s="4">
        <v>5.7656000000000001</v>
      </c>
      <c r="E625" s="4">
        <v>5.6856</v>
      </c>
      <c r="F625" s="5">
        <v>5.3E-3</v>
      </c>
      <c r="G625" s="37">
        <f t="shared" si="26"/>
        <v>-2.2910108429520229E-3</v>
      </c>
      <c r="H625" s="37">
        <f t="shared" si="27"/>
        <v>1.4070634585619824E-2</v>
      </c>
    </row>
    <row r="626" spans="1:8">
      <c r="A626" s="2" t="s">
        <v>628</v>
      </c>
      <c r="B626" s="6">
        <v>5.7098000000000004</v>
      </c>
      <c r="C626" s="4">
        <v>5.718</v>
      </c>
      <c r="D626" s="4">
        <v>5.7371999999999996</v>
      </c>
      <c r="E626" s="4">
        <v>5.6875</v>
      </c>
      <c r="F626" s="7">
        <v>-2E-3</v>
      </c>
      <c r="G626" s="37">
        <f t="shared" si="26"/>
        <v>-2.1290705385501357E-3</v>
      </c>
      <c r="H626" s="37">
        <f t="shared" si="27"/>
        <v>8.7384615384614745E-3</v>
      </c>
    </row>
    <row r="627" spans="1:8">
      <c r="A627" s="2" t="s">
        <v>629</v>
      </c>
      <c r="B627" s="6">
        <v>5.7214</v>
      </c>
      <c r="C627" s="4">
        <v>5.7302</v>
      </c>
      <c r="D627" s="4">
        <v>5.7377000000000002</v>
      </c>
      <c r="E627" s="4">
        <v>5.7144000000000004</v>
      </c>
      <c r="F627" s="7">
        <v>-1.8E-3</v>
      </c>
      <c r="G627" s="37">
        <f t="shared" si="26"/>
        <v>6.9810464588634149E-5</v>
      </c>
      <c r="H627" s="37">
        <f t="shared" si="27"/>
        <v>4.0774184516309455E-3</v>
      </c>
    </row>
    <row r="628" spans="1:8">
      <c r="A628" s="2" t="s">
        <v>630</v>
      </c>
      <c r="B628" s="3">
        <v>5.7320000000000002</v>
      </c>
      <c r="C628" s="4">
        <v>5.7298</v>
      </c>
      <c r="D628" s="4">
        <v>5.7363999999999997</v>
      </c>
      <c r="E628" s="4">
        <v>5.7263999999999999</v>
      </c>
      <c r="F628" s="5">
        <v>1.1999999999999999E-3</v>
      </c>
      <c r="G628" s="37">
        <f t="shared" si="26"/>
        <v>1.1474368027114884E-2</v>
      </c>
      <c r="H628" s="37">
        <f t="shared" si="27"/>
        <v>1.7462978485610133E-3</v>
      </c>
    </row>
    <row r="629" spans="1:8">
      <c r="A629" s="2" t="s">
        <v>631</v>
      </c>
      <c r="B629" s="3">
        <v>5.7253999999999996</v>
      </c>
      <c r="C629" s="4">
        <v>5.6647999999999996</v>
      </c>
      <c r="D629" s="4">
        <v>5.7385000000000002</v>
      </c>
      <c r="E629" s="4">
        <v>5.6574</v>
      </c>
      <c r="F629" s="5">
        <v>1.03E-2</v>
      </c>
      <c r="G629" s="37">
        <f t="shared" si="26"/>
        <v>-1.0169491525423773E-2</v>
      </c>
      <c r="H629" s="37">
        <f t="shared" si="27"/>
        <v>1.4335206985541091E-2</v>
      </c>
    </row>
    <row r="630" spans="1:8">
      <c r="A630" s="2" t="s">
        <v>632</v>
      </c>
      <c r="B630" s="6">
        <v>5.6673</v>
      </c>
      <c r="C630" s="4">
        <v>5.7229999999999999</v>
      </c>
      <c r="D630" s="4">
        <v>5.7233000000000001</v>
      </c>
      <c r="E630" s="4">
        <v>5.6590999999999996</v>
      </c>
      <c r="F630" s="7">
        <v>-0.01</v>
      </c>
      <c r="G630" s="37">
        <f t="shared" si="26"/>
        <v>5.0048292211783635E-3</v>
      </c>
      <c r="H630" s="37">
        <f t="shared" si="27"/>
        <v>1.1344560089060183E-2</v>
      </c>
    </row>
    <row r="631" spans="1:8">
      <c r="A631" s="2" t="s">
        <v>633</v>
      </c>
      <c r="B631" s="3">
        <v>5.7247000000000003</v>
      </c>
      <c r="C631" s="4">
        <v>5.6944999999999997</v>
      </c>
      <c r="D631" s="4">
        <v>5.7247000000000003</v>
      </c>
      <c r="E631" s="4">
        <v>5.681</v>
      </c>
      <c r="F631" s="5">
        <v>4.8999999999999998E-3</v>
      </c>
      <c r="G631" s="37">
        <f t="shared" si="26"/>
        <v>-2.8717014831287488E-3</v>
      </c>
      <c r="H631" s="37">
        <f t="shared" si="27"/>
        <v>7.6923076923077439E-3</v>
      </c>
    </row>
    <row r="632" spans="1:8">
      <c r="A632" s="2" t="s">
        <v>634</v>
      </c>
      <c r="B632" s="6">
        <v>5.6966999999999999</v>
      </c>
      <c r="C632" s="4">
        <v>5.7108999999999996</v>
      </c>
      <c r="D632" s="4">
        <v>5.7183000000000002</v>
      </c>
      <c r="E632" s="4">
        <v>5.69</v>
      </c>
      <c r="F632" s="7">
        <v>-2.8999999999999998E-3</v>
      </c>
      <c r="G632" s="37">
        <f t="shared" si="26"/>
        <v>-6.2815381938403072E-3</v>
      </c>
      <c r="H632" s="37">
        <f t="shared" si="27"/>
        <v>4.9736379613356356E-3</v>
      </c>
    </row>
    <row r="633" spans="1:8">
      <c r="A633" s="2" t="s">
        <v>635</v>
      </c>
      <c r="B633" s="6">
        <v>5.7130000000000001</v>
      </c>
      <c r="C633" s="4">
        <v>5.7469999999999999</v>
      </c>
      <c r="D633" s="4">
        <v>5.7577999999999996</v>
      </c>
      <c r="E633" s="4">
        <v>5.7080000000000002</v>
      </c>
      <c r="F633" s="7">
        <v>-6.4000000000000003E-3</v>
      </c>
      <c r="G633" s="37">
        <f t="shared" si="26"/>
        <v>-5.912632164719097E-4</v>
      </c>
      <c r="H633" s="37">
        <f t="shared" si="27"/>
        <v>8.7245970567623333E-3</v>
      </c>
    </row>
    <row r="634" spans="1:8">
      <c r="A634" s="2" t="s">
        <v>636</v>
      </c>
      <c r="B634" s="6">
        <v>5.7499000000000002</v>
      </c>
      <c r="C634" s="4">
        <v>5.7504</v>
      </c>
      <c r="D634" s="4">
        <v>5.7549000000000001</v>
      </c>
      <c r="E634" s="4">
        <v>5.7438000000000002</v>
      </c>
      <c r="F634" s="7">
        <v>-8.9999999999999998E-4</v>
      </c>
      <c r="G634" s="37">
        <f t="shared" si="26"/>
        <v>2.3881325500723491E-3</v>
      </c>
      <c r="H634" s="37">
        <f t="shared" si="27"/>
        <v>1.9325185417319347E-3</v>
      </c>
    </row>
    <row r="635" spans="1:8">
      <c r="A635" s="2" t="s">
        <v>637</v>
      </c>
      <c r="B635" s="3">
        <v>5.7549999999999999</v>
      </c>
      <c r="C635" s="4">
        <v>5.7366999999999999</v>
      </c>
      <c r="D635" s="4">
        <v>5.7831999999999999</v>
      </c>
      <c r="E635" s="4">
        <v>5.7175000000000002</v>
      </c>
      <c r="F635" s="5">
        <v>2.8999999999999998E-3</v>
      </c>
      <c r="G635" s="37">
        <f t="shared" si="26"/>
        <v>9.0941072999121027E-3</v>
      </c>
      <c r="H635" s="37">
        <f t="shared" si="27"/>
        <v>1.149103629208564E-2</v>
      </c>
    </row>
    <row r="636" spans="1:8">
      <c r="A636" s="2" t="s">
        <v>638</v>
      </c>
      <c r="B636" s="3">
        <v>5.7381000000000002</v>
      </c>
      <c r="C636" s="4">
        <v>5.6849999999999996</v>
      </c>
      <c r="D636" s="4">
        <v>5.74</v>
      </c>
      <c r="E636" s="4">
        <v>5.6776</v>
      </c>
      <c r="F636" s="5">
        <v>8.5000000000000006E-3</v>
      </c>
      <c r="G636" s="37">
        <f t="shared" si="26"/>
        <v>-2.5440828142819475E-3</v>
      </c>
      <c r="H636" s="37">
        <f t="shared" si="27"/>
        <v>1.0990559391292136E-2</v>
      </c>
    </row>
    <row r="637" spans="1:8">
      <c r="A637" s="2" t="s">
        <v>639</v>
      </c>
      <c r="B637" s="6">
        <v>5.6894999999999998</v>
      </c>
      <c r="C637" s="4">
        <v>5.6994999999999996</v>
      </c>
      <c r="D637" s="4">
        <v>5.718</v>
      </c>
      <c r="E637" s="4">
        <v>5.6814999999999998</v>
      </c>
      <c r="F637" s="7">
        <v>-2.5000000000000001E-3</v>
      </c>
      <c r="G637" s="37">
        <f t="shared" si="26"/>
        <v>-2.6311173478338134E-4</v>
      </c>
      <c r="H637" s="37">
        <f t="shared" si="27"/>
        <v>6.4243597641468276E-3</v>
      </c>
    </row>
    <row r="638" spans="1:8">
      <c r="A638" s="2" t="s">
        <v>640</v>
      </c>
      <c r="B638" s="6">
        <v>5.7038000000000002</v>
      </c>
      <c r="C638" s="4">
        <v>5.7009999999999996</v>
      </c>
      <c r="D638" s="4">
        <v>5.7237999999999998</v>
      </c>
      <c r="E638" s="4">
        <v>5.6820000000000004</v>
      </c>
      <c r="F638" s="7">
        <v>-2.9999999999999997E-4</v>
      </c>
      <c r="G638" s="37">
        <f t="shared" si="26"/>
        <v>7.9205120045259189E-3</v>
      </c>
      <c r="H638" s="37">
        <f t="shared" si="27"/>
        <v>7.3565645899330151E-3</v>
      </c>
    </row>
    <row r="639" spans="1:8">
      <c r="A639" s="2" t="s">
        <v>641</v>
      </c>
      <c r="B639" s="3">
        <v>5.7054</v>
      </c>
      <c r="C639" s="4">
        <v>5.6562000000000001</v>
      </c>
      <c r="D639" s="4">
        <v>5.7126000000000001</v>
      </c>
      <c r="E639" s="4">
        <v>5.6059000000000001</v>
      </c>
      <c r="F639" s="5">
        <v>7.1000000000000004E-3</v>
      </c>
      <c r="G639" s="37">
        <f t="shared" si="26"/>
        <v>-1.535772917438993E-3</v>
      </c>
      <c r="H639" s="37">
        <f t="shared" si="27"/>
        <v>1.9033518257550085E-2</v>
      </c>
    </row>
    <row r="640" spans="1:8">
      <c r="A640" s="2" t="s">
        <v>642</v>
      </c>
      <c r="B640" s="3">
        <v>5.6654</v>
      </c>
      <c r="C640" s="4">
        <v>5.6649000000000003</v>
      </c>
      <c r="D640" s="4">
        <v>5.6691000000000003</v>
      </c>
      <c r="E640" s="4">
        <v>5.6562999999999999</v>
      </c>
      <c r="F640" s="5">
        <v>1E-4</v>
      </c>
      <c r="G640" s="37">
        <f t="shared" si="26"/>
        <v>-1.3750066106086318E-3</v>
      </c>
      <c r="H640" s="37">
        <f t="shared" si="27"/>
        <v>2.2629634213178875E-3</v>
      </c>
    </row>
    <row r="641" spans="1:8">
      <c r="A641" s="2" t="s">
        <v>643</v>
      </c>
      <c r="B641" s="6">
        <v>5.6650999999999998</v>
      </c>
      <c r="C641" s="4">
        <v>5.6726999999999999</v>
      </c>
      <c r="D641" s="4">
        <v>5.6870000000000003</v>
      </c>
      <c r="E641" s="4">
        <v>5.6462000000000003</v>
      </c>
      <c r="F641" s="7">
        <v>-1.9E-3</v>
      </c>
      <c r="G641" s="37">
        <f t="shared" si="26"/>
        <v>1.4104901855625867E-2</v>
      </c>
      <c r="H641" s="37">
        <f t="shared" si="27"/>
        <v>7.2260989692182259E-3</v>
      </c>
    </row>
    <row r="642" spans="1:8">
      <c r="A642" s="2" t="s">
        <v>644</v>
      </c>
      <c r="B642" s="3">
        <v>5.6760000000000002</v>
      </c>
      <c r="C642" s="4">
        <v>5.5937999999999999</v>
      </c>
      <c r="D642" s="4">
        <v>5.7003000000000004</v>
      </c>
      <c r="E642" s="4">
        <v>5.5900999999999996</v>
      </c>
      <c r="F642" s="5">
        <v>1.3899999999999999E-2</v>
      </c>
      <c r="G642" s="37">
        <f t="shared" ref="G642:G705" si="28">(C642-C643)/C643</f>
        <v>1.1025159051474831E-2</v>
      </c>
      <c r="H642" s="37">
        <f t="shared" ref="H642:H705" si="29">(D642-E642)/E642</f>
        <v>1.9713421942362523E-2</v>
      </c>
    </row>
    <row r="643" spans="1:8">
      <c r="A643" s="2" t="s">
        <v>645</v>
      </c>
      <c r="B643" s="3">
        <v>5.5983000000000001</v>
      </c>
      <c r="C643" s="4">
        <v>5.5327999999999999</v>
      </c>
      <c r="D643" s="4">
        <v>5.6033999999999997</v>
      </c>
      <c r="E643" s="4">
        <v>5.5153999999999996</v>
      </c>
      <c r="F643" s="5">
        <v>1.14E-2</v>
      </c>
      <c r="G643" s="37">
        <f t="shared" si="28"/>
        <v>-3.7094392624338157E-3</v>
      </c>
      <c r="H643" s="37">
        <f t="shared" si="29"/>
        <v>1.5955325089748718E-2</v>
      </c>
    </row>
    <row r="644" spans="1:8">
      <c r="A644" s="2" t="s">
        <v>646</v>
      </c>
      <c r="B644" s="6">
        <v>5.5354000000000001</v>
      </c>
      <c r="C644" s="4">
        <v>5.5533999999999999</v>
      </c>
      <c r="D644" s="4">
        <v>5.5646000000000004</v>
      </c>
      <c r="E644" s="4">
        <v>5.5286999999999997</v>
      </c>
      <c r="F644" s="7">
        <v>-3.5999999999999999E-3</v>
      </c>
      <c r="G644" s="37">
        <f t="shared" si="28"/>
        <v>1.8220193747405973E-3</v>
      </c>
      <c r="H644" s="37">
        <f t="shared" si="29"/>
        <v>6.4933890426322124E-3</v>
      </c>
    </row>
    <row r="645" spans="1:8">
      <c r="A645" s="2" t="s">
        <v>647</v>
      </c>
      <c r="B645" s="3">
        <v>5.5552000000000001</v>
      </c>
      <c r="C645" s="4">
        <v>5.5433000000000003</v>
      </c>
      <c r="D645" s="4">
        <v>5.5677000000000003</v>
      </c>
      <c r="E645" s="4">
        <v>5.5391000000000004</v>
      </c>
      <c r="F645" s="5">
        <v>4.0000000000000002E-4</v>
      </c>
      <c r="G645" s="37">
        <f t="shared" si="28"/>
        <v>-1.4051269117831755E-3</v>
      </c>
      <c r="H645" s="37">
        <f t="shared" si="29"/>
        <v>5.1632936758679131E-3</v>
      </c>
    </row>
    <row r="646" spans="1:8">
      <c r="A646" s="2" t="s">
        <v>648</v>
      </c>
      <c r="B646" s="3">
        <v>5.5529000000000002</v>
      </c>
      <c r="C646" s="4">
        <v>5.5510999999999999</v>
      </c>
      <c r="D646" s="4">
        <v>5.5545</v>
      </c>
      <c r="E646" s="4">
        <v>5.5468999999999999</v>
      </c>
      <c r="F646" s="5">
        <v>1.5E-3</v>
      </c>
      <c r="G646" s="37">
        <f t="shared" si="28"/>
        <v>2.8544071685364103E-3</v>
      </c>
      <c r="H646" s="37">
        <f t="shared" si="29"/>
        <v>1.370134669815582E-3</v>
      </c>
    </row>
    <row r="647" spans="1:8">
      <c r="A647" s="2" t="s">
        <v>649</v>
      </c>
      <c r="B647" s="3">
        <v>5.5446999999999997</v>
      </c>
      <c r="C647" s="4">
        <v>5.5353000000000003</v>
      </c>
      <c r="D647" s="4">
        <v>5.5669000000000004</v>
      </c>
      <c r="E647" s="4">
        <v>5.5262000000000002</v>
      </c>
      <c r="F647" s="5">
        <v>1.2999999999999999E-3</v>
      </c>
      <c r="G647" s="37">
        <f t="shared" si="28"/>
        <v>1.0829072315558866E-2</v>
      </c>
      <c r="H647" s="37">
        <f t="shared" si="29"/>
        <v>7.3649162172922042E-3</v>
      </c>
    </row>
    <row r="648" spans="1:8">
      <c r="A648" s="2" t="s">
        <v>650</v>
      </c>
      <c r="B648" s="3">
        <v>5.5377000000000001</v>
      </c>
      <c r="C648" s="4">
        <v>5.476</v>
      </c>
      <c r="D648" s="4">
        <v>5.5549999999999997</v>
      </c>
      <c r="E648" s="4">
        <v>5.4711999999999996</v>
      </c>
      <c r="F648" s="5">
        <v>1.0999999999999999E-2</v>
      </c>
      <c r="G648" s="37">
        <f t="shared" si="28"/>
        <v>-1.112712281789824E-3</v>
      </c>
      <c r="H648" s="37">
        <f t="shared" si="29"/>
        <v>1.5316566749524804E-2</v>
      </c>
    </row>
    <row r="649" spans="1:8">
      <c r="A649" s="2" t="s">
        <v>651</v>
      </c>
      <c r="B649" s="6">
        <v>5.4771999999999998</v>
      </c>
      <c r="C649" s="4">
        <v>5.4821</v>
      </c>
      <c r="D649" s="4">
        <v>5.4939</v>
      </c>
      <c r="E649" s="4">
        <v>5.4531000000000001</v>
      </c>
      <c r="F649" s="7">
        <v>-1.1000000000000001E-3</v>
      </c>
      <c r="G649" s="37">
        <f t="shared" si="28"/>
        <v>-3.4357389565534192E-3</v>
      </c>
      <c r="H649" s="37">
        <f t="shared" si="29"/>
        <v>7.4819827254222274E-3</v>
      </c>
    </row>
    <row r="650" spans="1:8">
      <c r="A650" s="2" t="s">
        <v>652</v>
      </c>
      <c r="B650" s="6">
        <v>5.4832000000000001</v>
      </c>
      <c r="C650" s="4">
        <v>5.5010000000000003</v>
      </c>
      <c r="D650" s="4">
        <v>5.5164</v>
      </c>
      <c r="E650" s="4">
        <v>5.4782999999999999</v>
      </c>
      <c r="F650" s="7">
        <v>-3.7000000000000002E-3</v>
      </c>
      <c r="G650" s="37">
        <f t="shared" si="28"/>
        <v>-7.021787396884408E-3</v>
      </c>
      <c r="H650" s="37">
        <f t="shared" si="29"/>
        <v>6.9547122282459933E-3</v>
      </c>
    </row>
    <row r="651" spans="1:8">
      <c r="A651" s="2" t="s">
        <v>653</v>
      </c>
      <c r="B651" s="6">
        <v>5.5034999999999998</v>
      </c>
      <c r="C651" s="4">
        <v>5.5399000000000003</v>
      </c>
      <c r="D651" s="4">
        <v>5.5419999999999998</v>
      </c>
      <c r="E651" s="4">
        <v>5.4939999999999998</v>
      </c>
      <c r="F651" s="7">
        <v>-6.3E-3</v>
      </c>
      <c r="G651" s="37">
        <f t="shared" si="28"/>
        <v>7.7679023050809977E-4</v>
      </c>
      <c r="H651" s="37">
        <f t="shared" si="29"/>
        <v>8.7368037859483147E-3</v>
      </c>
    </row>
    <row r="652" spans="1:8">
      <c r="A652" s="2" t="s">
        <v>654</v>
      </c>
      <c r="B652" s="3">
        <v>5.5385</v>
      </c>
      <c r="C652" s="4">
        <v>5.5355999999999996</v>
      </c>
      <c r="D652" s="4">
        <v>5.5396000000000001</v>
      </c>
      <c r="E652" s="4">
        <v>5.5319000000000003</v>
      </c>
      <c r="F652" s="5">
        <v>2.9999999999999997E-4</v>
      </c>
      <c r="G652" s="37">
        <f t="shared" si="28"/>
        <v>3.0077912665337023E-3</v>
      </c>
      <c r="H652" s="37">
        <f t="shared" si="29"/>
        <v>1.3919268244183404E-3</v>
      </c>
    </row>
    <row r="653" spans="1:8">
      <c r="A653" s="2" t="s">
        <v>655</v>
      </c>
      <c r="B653" s="3">
        <v>5.5369999999999999</v>
      </c>
      <c r="C653" s="4">
        <v>5.5190000000000001</v>
      </c>
      <c r="D653" s="4">
        <v>5.5480999999999998</v>
      </c>
      <c r="E653" s="4">
        <v>5.5031999999999996</v>
      </c>
      <c r="F653" s="5">
        <v>3.0000000000000001E-3</v>
      </c>
      <c r="G653" s="37">
        <f t="shared" si="28"/>
        <v>3.9108685766258335E-3</v>
      </c>
      <c r="H653" s="37">
        <f t="shared" si="29"/>
        <v>8.1588893734554739E-3</v>
      </c>
    </row>
    <row r="654" spans="1:8">
      <c r="A654" s="2" t="s">
        <v>656</v>
      </c>
      <c r="B654" s="3">
        <v>5.5205000000000002</v>
      </c>
      <c r="C654" s="4">
        <v>5.4974999999999996</v>
      </c>
      <c r="D654" s="4">
        <v>5.5339999999999998</v>
      </c>
      <c r="E654" s="4">
        <v>5.4737999999999998</v>
      </c>
      <c r="F654" s="5">
        <v>3.7000000000000002E-3</v>
      </c>
      <c r="G654" s="37">
        <f t="shared" si="28"/>
        <v>4.2746752890885521E-3</v>
      </c>
      <c r="H654" s="37">
        <f t="shared" si="29"/>
        <v>1.0997844276371084E-2</v>
      </c>
    </row>
    <row r="655" spans="1:8">
      <c r="A655" s="2" t="s">
        <v>657</v>
      </c>
      <c r="B655" s="3">
        <v>5.5</v>
      </c>
      <c r="C655" s="4">
        <v>5.4741</v>
      </c>
      <c r="D655" s="4">
        <v>5.5034999999999998</v>
      </c>
      <c r="E655" s="4">
        <v>5.4664999999999999</v>
      </c>
      <c r="F655" s="5">
        <v>4.4000000000000003E-3</v>
      </c>
      <c r="G655" s="37">
        <f t="shared" si="28"/>
        <v>-1.6438356164377697E-4</v>
      </c>
      <c r="H655" s="37">
        <f t="shared" si="29"/>
        <v>6.7684990396048514E-3</v>
      </c>
    </row>
    <row r="656" spans="1:8">
      <c r="A656" s="2" t="s">
        <v>658</v>
      </c>
      <c r="B656" s="6">
        <v>5.4760999999999997</v>
      </c>
      <c r="C656" s="4">
        <v>5.4749999999999996</v>
      </c>
      <c r="D656" s="4">
        <v>5.4996999999999998</v>
      </c>
      <c r="E656" s="4">
        <v>5.4615</v>
      </c>
      <c r="F656" s="7">
        <v>-2.0000000000000001E-4</v>
      </c>
      <c r="G656" s="37">
        <f t="shared" si="28"/>
        <v>3.9976527543460387E-3</v>
      </c>
      <c r="H656" s="37">
        <f t="shared" si="29"/>
        <v>6.994415453629917E-3</v>
      </c>
    </row>
    <row r="657" spans="1:8">
      <c r="A657" s="2" t="s">
        <v>659</v>
      </c>
      <c r="B657" s="3">
        <v>5.4772999999999996</v>
      </c>
      <c r="C657" s="4">
        <v>5.4531999999999998</v>
      </c>
      <c r="D657" s="4">
        <v>5.4870000000000001</v>
      </c>
      <c r="E657" s="4">
        <v>5.4396000000000004</v>
      </c>
      <c r="F657" s="5">
        <v>4.4999999999999997E-3</v>
      </c>
      <c r="G657" s="37">
        <f t="shared" si="28"/>
        <v>2.5679592061326562E-4</v>
      </c>
      <c r="H657" s="37">
        <f t="shared" si="29"/>
        <v>8.7138760202955471E-3</v>
      </c>
    </row>
    <row r="658" spans="1:8">
      <c r="A658" s="2" t="s">
        <v>660</v>
      </c>
      <c r="B658" s="6">
        <v>5.4527000000000001</v>
      </c>
      <c r="C658" s="4">
        <v>5.4518000000000004</v>
      </c>
      <c r="D658" s="4">
        <v>5.4527000000000001</v>
      </c>
      <c r="E658" s="4">
        <v>5.4454000000000002</v>
      </c>
      <c r="F658" s="7">
        <v>-8.0000000000000004E-4</v>
      </c>
      <c r="G658" s="37">
        <f t="shared" si="28"/>
        <v>-2.1597481514018498E-3</v>
      </c>
      <c r="H658" s="37">
        <f t="shared" si="29"/>
        <v>1.3405810408785143E-3</v>
      </c>
    </row>
    <row r="659" spans="1:8">
      <c r="A659" s="2" t="s">
        <v>661</v>
      </c>
      <c r="B659" s="6">
        <v>5.4572000000000003</v>
      </c>
      <c r="C659" s="4">
        <v>5.4635999999999996</v>
      </c>
      <c r="D659" s="4">
        <v>5.4724000000000004</v>
      </c>
      <c r="E659" s="4">
        <v>5.4261999999999997</v>
      </c>
      <c r="F659" s="7">
        <v>-1.6999999999999999E-3</v>
      </c>
      <c r="G659" s="37">
        <f t="shared" si="28"/>
        <v>-1.7540013155011179E-3</v>
      </c>
      <c r="H659" s="37">
        <f t="shared" si="29"/>
        <v>8.5142456968045205E-3</v>
      </c>
    </row>
    <row r="660" spans="1:8">
      <c r="A660" s="2" t="s">
        <v>662</v>
      </c>
      <c r="B660" s="6">
        <v>5.4667000000000003</v>
      </c>
      <c r="C660" s="4">
        <v>5.4732000000000003</v>
      </c>
      <c r="D660" s="4">
        <v>5.4951999999999996</v>
      </c>
      <c r="E660" s="4">
        <v>5.4569999999999999</v>
      </c>
      <c r="F660" s="7">
        <v>-1.8E-3</v>
      </c>
      <c r="G660" s="37">
        <f t="shared" si="28"/>
        <v>-3.314273227227907E-3</v>
      </c>
      <c r="H660" s="37">
        <f t="shared" si="29"/>
        <v>7.0001832508704035E-3</v>
      </c>
    </row>
    <row r="661" spans="1:8">
      <c r="A661" s="2" t="s">
        <v>663</v>
      </c>
      <c r="B661" s="6">
        <v>5.4764999999999997</v>
      </c>
      <c r="C661" s="4">
        <v>5.4913999999999996</v>
      </c>
      <c r="D661" s="4">
        <v>5.5046999999999997</v>
      </c>
      <c r="E661" s="4">
        <v>5.4649000000000001</v>
      </c>
      <c r="F661" s="7">
        <v>-3.5000000000000001E-3</v>
      </c>
      <c r="G661" s="37">
        <f t="shared" si="28"/>
        <v>-7.1596456337009728E-3</v>
      </c>
      <c r="H661" s="37">
        <f t="shared" si="29"/>
        <v>7.2828414060640842E-3</v>
      </c>
    </row>
    <row r="662" spans="1:8">
      <c r="A662" s="2" t="s">
        <v>664</v>
      </c>
      <c r="B662" s="6">
        <v>5.4960000000000004</v>
      </c>
      <c r="C662" s="4">
        <v>5.5309999999999997</v>
      </c>
      <c r="D662" s="4">
        <v>5.5411000000000001</v>
      </c>
      <c r="E662" s="4">
        <v>5.4878</v>
      </c>
      <c r="F662" s="7">
        <v>-6.7999999999999996E-3</v>
      </c>
      <c r="G662" s="37">
        <f t="shared" si="28"/>
        <v>1.1222125687807272E-3</v>
      </c>
      <c r="H662" s="37">
        <f t="shared" si="29"/>
        <v>9.7124530777360912E-3</v>
      </c>
    </row>
    <row r="663" spans="1:8">
      <c r="A663" s="2" t="s">
        <v>665</v>
      </c>
      <c r="B663" s="3">
        <v>5.5335000000000001</v>
      </c>
      <c r="C663" s="4">
        <v>5.5247999999999999</v>
      </c>
      <c r="D663" s="4">
        <v>5.5468000000000002</v>
      </c>
      <c r="E663" s="4">
        <v>5.516</v>
      </c>
      <c r="F663" s="5">
        <v>1.6000000000000001E-3</v>
      </c>
      <c r="G663" s="37">
        <f t="shared" si="28"/>
        <v>-5.2463049731359276E-4</v>
      </c>
      <c r="H663" s="37">
        <f t="shared" si="29"/>
        <v>5.5837563451776942E-3</v>
      </c>
    </row>
    <row r="664" spans="1:8">
      <c r="A664" s="2" t="s">
        <v>666</v>
      </c>
      <c r="B664" s="3">
        <v>5.5247999999999999</v>
      </c>
      <c r="C664" s="4">
        <v>5.5277000000000003</v>
      </c>
      <c r="D664" s="4">
        <v>5.532</v>
      </c>
      <c r="E664" s="4">
        <v>5.5213999999999999</v>
      </c>
      <c r="F664" s="5">
        <v>1E-4</v>
      </c>
      <c r="G664" s="37">
        <f t="shared" si="28"/>
        <v>6.8791976683140995E-4</v>
      </c>
      <c r="H664" s="37">
        <f t="shared" si="29"/>
        <v>1.9198029485275772E-3</v>
      </c>
    </row>
    <row r="665" spans="1:8">
      <c r="A665" s="2" t="s">
        <v>667</v>
      </c>
      <c r="B665" s="6">
        <v>5.5242000000000004</v>
      </c>
      <c r="C665" s="4">
        <v>5.5239000000000003</v>
      </c>
      <c r="D665" s="4">
        <v>5.5430000000000001</v>
      </c>
      <c r="E665" s="4">
        <v>5.5023999999999997</v>
      </c>
      <c r="F665" s="7">
        <v>-5.0000000000000001E-4</v>
      </c>
      <c r="G665" s="37">
        <f t="shared" si="28"/>
        <v>-5.6343605990783197E-3</v>
      </c>
      <c r="H665" s="37">
        <f t="shared" si="29"/>
        <v>7.3785984297761731E-3</v>
      </c>
    </row>
    <row r="666" spans="1:8">
      <c r="A666" s="2" t="s">
        <v>668</v>
      </c>
      <c r="B666" s="6">
        <v>5.5270000000000001</v>
      </c>
      <c r="C666" s="4">
        <v>5.5552000000000001</v>
      </c>
      <c r="D666" s="4">
        <v>5.5734000000000004</v>
      </c>
      <c r="E666" s="4">
        <v>5.5185000000000004</v>
      </c>
      <c r="F666" s="7">
        <v>-5.7000000000000002E-3</v>
      </c>
      <c r="G666" s="37">
        <f t="shared" si="28"/>
        <v>-3.6945371067828746E-3</v>
      </c>
      <c r="H666" s="37">
        <f t="shared" si="29"/>
        <v>9.948355531394391E-3</v>
      </c>
    </row>
    <row r="667" spans="1:8">
      <c r="A667" s="2" t="s">
        <v>669</v>
      </c>
      <c r="B667" s="6">
        <v>5.5586000000000002</v>
      </c>
      <c r="C667" s="4">
        <v>5.5758000000000001</v>
      </c>
      <c r="D667" s="4">
        <v>5.5883000000000003</v>
      </c>
      <c r="E667" s="4">
        <v>5.5414000000000003</v>
      </c>
      <c r="F667" s="7">
        <v>-3.5000000000000001E-3</v>
      </c>
      <c r="G667" s="37">
        <f t="shared" si="28"/>
        <v>-5.2628762064474048E-3</v>
      </c>
      <c r="H667" s="37">
        <f t="shared" si="29"/>
        <v>8.4635651640379578E-3</v>
      </c>
    </row>
    <row r="668" spans="1:8">
      <c r="A668" s="2" t="s">
        <v>670</v>
      </c>
      <c r="B668" s="6">
        <v>5.5780000000000003</v>
      </c>
      <c r="C668" s="4">
        <v>5.6052999999999997</v>
      </c>
      <c r="D668" s="4">
        <v>5.61</v>
      </c>
      <c r="E668" s="4">
        <v>5.5692000000000004</v>
      </c>
      <c r="F668" s="7">
        <v>-5.3E-3</v>
      </c>
      <c r="G668" s="37">
        <f t="shared" si="28"/>
        <v>1.4274243911141261E-4</v>
      </c>
      <c r="H668" s="37">
        <f t="shared" si="29"/>
        <v>7.3260073260073165E-3</v>
      </c>
    </row>
    <row r="669" spans="1:8">
      <c r="A669" s="2" t="s">
        <v>671</v>
      </c>
      <c r="B669" s="3">
        <v>5.6078999999999999</v>
      </c>
      <c r="C669" s="4">
        <v>5.6044999999999998</v>
      </c>
      <c r="D669" s="4">
        <v>5.6113999999999997</v>
      </c>
      <c r="E669" s="4">
        <v>5.5831999999999997</v>
      </c>
      <c r="F669" s="5">
        <v>5.9999999999999995E-4</v>
      </c>
      <c r="G669" s="37">
        <f t="shared" si="28"/>
        <v>-1.7839621800023797E-4</v>
      </c>
      <c r="H669" s="37">
        <f t="shared" si="29"/>
        <v>5.0508668863734063E-3</v>
      </c>
    </row>
    <row r="670" spans="1:8">
      <c r="A670" s="2" t="s">
        <v>672</v>
      </c>
      <c r="B670" s="3">
        <v>5.6044999999999998</v>
      </c>
      <c r="C670" s="4">
        <v>5.6055000000000001</v>
      </c>
      <c r="D670" s="4">
        <v>5.6082000000000001</v>
      </c>
      <c r="E670" s="4">
        <v>5.5995999999999997</v>
      </c>
      <c r="F670" s="5">
        <v>5.0000000000000001E-4</v>
      </c>
      <c r="G670" s="37">
        <f t="shared" si="28"/>
        <v>7.4405564242196092E-3</v>
      </c>
      <c r="H670" s="37">
        <f t="shared" si="29"/>
        <v>1.5358239874277422E-3</v>
      </c>
    </row>
    <row r="671" spans="1:8">
      <c r="A671" s="2" t="s">
        <v>673</v>
      </c>
      <c r="B671" s="3">
        <v>5.6017000000000001</v>
      </c>
      <c r="C671" s="4">
        <v>5.5640999999999998</v>
      </c>
      <c r="D671" s="4">
        <v>5.6224999999999996</v>
      </c>
      <c r="E671" s="4">
        <v>5.5593000000000004</v>
      </c>
      <c r="F671" s="5">
        <v>6.1999999999999998E-3</v>
      </c>
      <c r="G671" s="37">
        <f t="shared" si="28"/>
        <v>-6.2863711473522461E-4</v>
      </c>
      <c r="H671" s="37">
        <f t="shared" si="29"/>
        <v>1.136833774036286E-2</v>
      </c>
    </row>
    <row r="672" spans="1:8">
      <c r="A672" s="2" t="s">
        <v>674</v>
      </c>
      <c r="B672" s="6">
        <v>5.5673000000000004</v>
      </c>
      <c r="C672" s="4">
        <v>5.5675999999999997</v>
      </c>
      <c r="D672" s="4">
        <v>5.5754000000000001</v>
      </c>
      <c r="E672" s="4">
        <v>5.5278</v>
      </c>
      <c r="F672" s="7">
        <v>-6.9999999999999999E-4</v>
      </c>
      <c r="G672" s="37">
        <f t="shared" si="28"/>
        <v>1.0777797736653311E-4</v>
      </c>
      <c r="H672" s="37">
        <f t="shared" si="29"/>
        <v>8.6110206592134465E-3</v>
      </c>
    </row>
    <row r="673" spans="1:8">
      <c r="A673" s="2" t="s">
        <v>675</v>
      </c>
      <c r="B673" s="3">
        <v>5.5709999999999997</v>
      </c>
      <c r="C673" s="4">
        <v>5.5670000000000002</v>
      </c>
      <c r="D673" s="4">
        <v>5.6009000000000002</v>
      </c>
      <c r="E673" s="4">
        <v>5.5594000000000001</v>
      </c>
      <c r="F673" s="5">
        <v>4.0000000000000002E-4</v>
      </c>
      <c r="G673" s="37">
        <f t="shared" si="28"/>
        <v>1.1942631741588451E-2</v>
      </c>
      <c r="H673" s="37">
        <f t="shared" si="29"/>
        <v>7.4648343346404456E-3</v>
      </c>
    </row>
    <row r="674" spans="1:8">
      <c r="A674" s="2" t="s">
        <v>676</v>
      </c>
      <c r="B674" s="3">
        <v>5.569</v>
      </c>
      <c r="C674" s="4">
        <v>5.5012999999999996</v>
      </c>
      <c r="D674" s="4">
        <v>5.5903</v>
      </c>
      <c r="E674" s="4">
        <v>5.4980000000000002</v>
      </c>
      <c r="F674" s="5">
        <v>1.1900000000000001E-2</v>
      </c>
      <c r="G674" s="37">
        <f t="shared" si="28"/>
        <v>-3.0083908733395661E-3</v>
      </c>
      <c r="H674" s="37">
        <f t="shared" si="29"/>
        <v>1.6787922881047621E-2</v>
      </c>
    </row>
    <row r="675" spans="1:8">
      <c r="A675" s="2" t="s">
        <v>677</v>
      </c>
      <c r="B675" s="6">
        <v>5.5034000000000001</v>
      </c>
      <c r="C675" s="4">
        <v>5.5179</v>
      </c>
      <c r="D675" s="4">
        <v>5.5235000000000003</v>
      </c>
      <c r="E675" s="4">
        <v>5.4965999999999999</v>
      </c>
      <c r="F675" s="7">
        <v>-3.3E-3</v>
      </c>
      <c r="G675" s="37">
        <f t="shared" si="28"/>
        <v>2.537841022387909E-4</v>
      </c>
      <c r="H675" s="37">
        <f t="shared" si="29"/>
        <v>4.8939344321945145E-3</v>
      </c>
    </row>
    <row r="676" spans="1:8">
      <c r="A676" s="2" t="s">
        <v>678</v>
      </c>
      <c r="B676" s="6">
        <v>5.5213999999999999</v>
      </c>
      <c r="C676" s="4">
        <v>5.5164999999999997</v>
      </c>
      <c r="D676" s="4">
        <v>5.5225</v>
      </c>
      <c r="E676" s="4">
        <v>5.5140000000000002</v>
      </c>
      <c r="F676" s="7">
        <v>-1.6000000000000001E-3</v>
      </c>
      <c r="G676" s="37">
        <f t="shared" si="28"/>
        <v>-9.0555102780039728E-4</v>
      </c>
      <c r="H676" s="37">
        <f t="shared" si="29"/>
        <v>1.541530649256389E-3</v>
      </c>
    </row>
    <row r="677" spans="1:8">
      <c r="A677" s="2" t="s">
        <v>679</v>
      </c>
      <c r="B677" s="3">
        <v>5.5301</v>
      </c>
      <c r="C677" s="4">
        <v>5.5214999999999996</v>
      </c>
      <c r="D677" s="4">
        <v>5.5491000000000001</v>
      </c>
      <c r="E677" s="4">
        <v>5.5111999999999997</v>
      </c>
      <c r="F677" s="5">
        <v>1.1999999999999999E-3</v>
      </c>
      <c r="G677" s="37">
        <f t="shared" si="28"/>
        <v>-1.2766185699726542E-2</v>
      </c>
      <c r="H677" s="37">
        <f t="shared" si="29"/>
        <v>6.8769052112063597E-3</v>
      </c>
    </row>
    <row r="678" spans="1:8">
      <c r="A678" s="2" t="s">
        <v>680</v>
      </c>
      <c r="B678" s="6">
        <v>5.5236000000000001</v>
      </c>
      <c r="C678" s="4">
        <v>5.5929000000000002</v>
      </c>
      <c r="D678" s="4">
        <v>5.6044</v>
      </c>
      <c r="E678" s="4">
        <v>5.5186000000000002</v>
      </c>
      <c r="F678" s="7">
        <v>-1.29E-2</v>
      </c>
      <c r="G678" s="37">
        <f t="shared" si="28"/>
        <v>-1.4461703267273297E-3</v>
      </c>
      <c r="H678" s="37">
        <f t="shared" si="29"/>
        <v>1.5547421447468538E-2</v>
      </c>
    </row>
    <row r="679" spans="1:8">
      <c r="A679" s="2" t="s">
        <v>681</v>
      </c>
      <c r="B679" s="6">
        <v>5.5960000000000001</v>
      </c>
      <c r="C679" s="4">
        <v>5.601</v>
      </c>
      <c r="D679" s="4">
        <v>5.6173999999999999</v>
      </c>
      <c r="E679" s="4">
        <v>5.5846999999999998</v>
      </c>
      <c r="F679" s="7">
        <v>-1.1999999999999999E-3</v>
      </c>
      <c r="G679" s="37">
        <f t="shared" si="28"/>
        <v>3.2420426659978793E-3</v>
      </c>
      <c r="H679" s="37">
        <f t="shared" si="29"/>
        <v>5.8552831844145923E-3</v>
      </c>
    </row>
    <row r="680" spans="1:8">
      <c r="A680" s="2" t="s">
        <v>682</v>
      </c>
      <c r="B680" s="3">
        <v>5.6029</v>
      </c>
      <c r="C680" s="4">
        <v>5.5829000000000004</v>
      </c>
      <c r="D680" s="4">
        <v>5.6090999999999998</v>
      </c>
      <c r="E680" s="4">
        <v>5.5712999999999999</v>
      </c>
      <c r="F680" s="5">
        <v>3.0999999999999999E-3</v>
      </c>
      <c r="G680" s="37">
        <f t="shared" si="28"/>
        <v>-3.1069764119778256E-3</v>
      </c>
      <c r="H680" s="37">
        <f t="shared" si="29"/>
        <v>6.7847719562758842E-3</v>
      </c>
    </row>
    <row r="681" spans="1:8">
      <c r="A681" s="2" t="s">
        <v>683</v>
      </c>
      <c r="B681" s="6">
        <v>5.5853999999999999</v>
      </c>
      <c r="C681" s="4">
        <v>5.6002999999999998</v>
      </c>
      <c r="D681" s="4">
        <v>5.6224999999999996</v>
      </c>
      <c r="E681" s="4">
        <v>5.5792000000000002</v>
      </c>
      <c r="F681" s="7">
        <v>-4.7000000000000002E-3</v>
      </c>
      <c r="G681" s="37">
        <f t="shared" si="28"/>
        <v>-2.1559404176466792E-3</v>
      </c>
      <c r="H681" s="37">
        <f t="shared" si="29"/>
        <v>7.7609693145969764E-3</v>
      </c>
    </row>
    <row r="682" spans="1:8">
      <c r="A682" s="2" t="s">
        <v>684</v>
      </c>
      <c r="B682" s="3">
        <v>5.6116000000000001</v>
      </c>
      <c r="C682" s="4">
        <v>5.6124000000000001</v>
      </c>
      <c r="D682" s="4">
        <v>5.6151</v>
      </c>
      <c r="E682" s="4">
        <v>5.6071999999999997</v>
      </c>
      <c r="F682" s="5">
        <v>1.1999999999999999E-3</v>
      </c>
      <c r="G682" s="37">
        <f t="shared" si="28"/>
        <v>4.9959709911361469E-3</v>
      </c>
      <c r="H682" s="37">
        <f t="shared" si="29"/>
        <v>1.4089028392067771E-3</v>
      </c>
    </row>
    <row r="683" spans="1:8">
      <c r="A683" s="2" t="s">
        <v>685</v>
      </c>
      <c r="B683" s="3">
        <v>5.6050000000000004</v>
      </c>
      <c r="C683" s="4">
        <v>5.5845000000000002</v>
      </c>
      <c r="D683" s="4">
        <v>5.6176000000000004</v>
      </c>
      <c r="E683" s="4">
        <v>5.5781000000000001</v>
      </c>
      <c r="F683" s="5">
        <v>3.3999999999999998E-3</v>
      </c>
      <c r="G683" s="37">
        <f t="shared" si="28"/>
        <v>7.3960494272572149E-3</v>
      </c>
      <c r="H683" s="37">
        <f t="shared" si="29"/>
        <v>7.0812642297557078E-3</v>
      </c>
    </row>
    <row r="684" spans="1:8">
      <c r="A684" s="2" t="s">
        <v>686</v>
      </c>
      <c r="B684" s="3">
        <v>5.5857999999999999</v>
      </c>
      <c r="C684" s="4">
        <v>5.5434999999999999</v>
      </c>
      <c r="D684" s="4">
        <v>5.5861000000000001</v>
      </c>
      <c r="E684" s="4">
        <v>5.5407999999999999</v>
      </c>
      <c r="F684" s="5">
        <v>7.3000000000000001E-3</v>
      </c>
      <c r="G684" s="37">
        <f t="shared" si="28"/>
        <v>-2.3396022676144875E-3</v>
      </c>
      <c r="H684" s="37">
        <f t="shared" si="29"/>
        <v>8.1757146982385422E-3</v>
      </c>
    </row>
    <row r="685" spans="1:8">
      <c r="A685" s="2" t="s">
        <v>687</v>
      </c>
      <c r="B685" s="6">
        <v>5.5454999999999997</v>
      </c>
      <c r="C685" s="4">
        <v>5.5564999999999998</v>
      </c>
      <c r="D685" s="4">
        <v>5.5640000000000001</v>
      </c>
      <c r="E685" s="4">
        <v>5.5088999999999997</v>
      </c>
      <c r="F685" s="7">
        <v>-2.5000000000000001E-3</v>
      </c>
      <c r="G685" s="37">
        <f t="shared" si="28"/>
        <v>-9.5292890790752685E-4</v>
      </c>
      <c r="H685" s="37">
        <f t="shared" si="29"/>
        <v>1.0001996768864995E-2</v>
      </c>
    </row>
    <row r="686" spans="1:8">
      <c r="A686" s="2" t="s">
        <v>688</v>
      </c>
      <c r="B686" s="6">
        <v>5.5594999999999999</v>
      </c>
      <c r="C686" s="4">
        <v>5.5617999999999999</v>
      </c>
      <c r="D686" s="4">
        <v>5.5632000000000001</v>
      </c>
      <c r="E686" s="4">
        <v>5.5511999999999997</v>
      </c>
      <c r="F686" s="7">
        <v>-1.2999999999999999E-3</v>
      </c>
      <c r="G686" s="37">
        <f t="shared" si="28"/>
        <v>-4.5461053837343056E-3</v>
      </c>
      <c r="H686" s="37">
        <f t="shared" si="29"/>
        <v>2.1616947686987418E-3</v>
      </c>
    </row>
    <row r="687" spans="1:8">
      <c r="A687" s="2" t="s">
        <v>689</v>
      </c>
      <c r="B687" s="6">
        <v>5.5664999999999996</v>
      </c>
      <c r="C687" s="4">
        <v>5.5872000000000002</v>
      </c>
      <c r="D687" s="4">
        <v>5.5982000000000003</v>
      </c>
      <c r="E687" s="4">
        <v>5.5515999999999996</v>
      </c>
      <c r="F687" s="7">
        <v>-2.2000000000000001E-3</v>
      </c>
      <c r="G687" s="37">
        <f t="shared" si="28"/>
        <v>2.8645087367513316E-4</v>
      </c>
      <c r="H687" s="37">
        <f t="shared" si="29"/>
        <v>8.3939765112761439E-3</v>
      </c>
    </row>
    <row r="688" spans="1:8">
      <c r="A688" s="2" t="s">
        <v>690</v>
      </c>
      <c r="B688" s="6">
        <v>5.5789</v>
      </c>
      <c r="C688" s="4">
        <v>5.5856000000000003</v>
      </c>
      <c r="D688" s="4">
        <v>5.5861000000000001</v>
      </c>
      <c r="E688" s="4">
        <v>5.5762</v>
      </c>
      <c r="F688" s="7">
        <v>-1.9E-3</v>
      </c>
      <c r="G688" s="37">
        <f t="shared" si="28"/>
        <v>2.1889690314709134E-3</v>
      </c>
      <c r="H688" s="37">
        <f t="shared" si="29"/>
        <v>1.7754026039238226E-3</v>
      </c>
    </row>
    <row r="689" spans="1:8">
      <c r="A689" s="2" t="s">
        <v>691</v>
      </c>
      <c r="B689" s="3">
        <v>5.5898000000000003</v>
      </c>
      <c r="C689" s="4">
        <v>5.5734000000000004</v>
      </c>
      <c r="D689" s="4">
        <v>5.6020000000000003</v>
      </c>
      <c r="E689" s="4">
        <v>5.5594999999999999</v>
      </c>
      <c r="F689" s="5">
        <v>2.5999999999999999E-3</v>
      </c>
      <c r="G689" s="37">
        <f t="shared" si="28"/>
        <v>-2.6127415891194924E-3</v>
      </c>
      <c r="H689" s="37">
        <f t="shared" si="29"/>
        <v>7.6445723536290007E-3</v>
      </c>
    </row>
    <row r="690" spans="1:8">
      <c r="A690" s="2" t="s">
        <v>692</v>
      </c>
      <c r="B690" s="6">
        <v>5.5754000000000001</v>
      </c>
      <c r="C690" s="4">
        <v>5.5880000000000001</v>
      </c>
      <c r="D690" s="4">
        <v>5.593</v>
      </c>
      <c r="E690" s="4">
        <v>5.5510999999999999</v>
      </c>
      <c r="F690" s="7">
        <v>-2.8E-3</v>
      </c>
      <c r="G690" s="37">
        <f t="shared" si="28"/>
        <v>-2.4813009871649939E-3</v>
      </c>
      <c r="H690" s="37">
        <f t="shared" si="29"/>
        <v>7.5480535389382377E-3</v>
      </c>
    </row>
    <row r="691" spans="1:8">
      <c r="A691" s="2" t="s">
        <v>693</v>
      </c>
      <c r="B691" s="6">
        <v>5.5910000000000002</v>
      </c>
      <c r="C691" s="4">
        <v>5.6018999999999997</v>
      </c>
      <c r="D691" s="4">
        <v>5.6059999999999999</v>
      </c>
      <c r="E691" s="4">
        <v>5.5694999999999997</v>
      </c>
      <c r="F691" s="7">
        <v>-2.3999999999999998E-3</v>
      </c>
      <c r="G691" s="37">
        <f t="shared" si="28"/>
        <v>-2.8553582582327327E-4</v>
      </c>
      <c r="H691" s="37">
        <f t="shared" si="29"/>
        <v>6.5535505880240956E-3</v>
      </c>
    </row>
    <row r="692" spans="1:8">
      <c r="A692" s="2" t="s">
        <v>694</v>
      </c>
      <c r="B692" s="6">
        <v>5.6044999999999998</v>
      </c>
      <c r="C692" s="4">
        <v>5.6035000000000004</v>
      </c>
      <c r="D692" s="4">
        <v>5.6094999999999997</v>
      </c>
      <c r="E692" s="4">
        <v>5.5993000000000004</v>
      </c>
      <c r="F692" s="7">
        <v>-2.0000000000000001E-4</v>
      </c>
      <c r="G692" s="37">
        <f t="shared" si="28"/>
        <v>5.7254648574916111E-3</v>
      </c>
      <c r="H692" s="37">
        <f t="shared" si="29"/>
        <v>1.8216562784632579E-3</v>
      </c>
    </row>
    <row r="693" spans="1:8">
      <c r="A693" s="2" t="s">
        <v>695</v>
      </c>
      <c r="B693" s="3">
        <v>5.6055000000000001</v>
      </c>
      <c r="C693" s="4">
        <v>5.5716000000000001</v>
      </c>
      <c r="D693" s="4">
        <v>5.6116000000000001</v>
      </c>
      <c r="E693" s="4">
        <v>5.5515999999999996</v>
      </c>
      <c r="F693" s="5">
        <v>5.4999999999999997E-3</v>
      </c>
      <c r="G693" s="37">
        <f t="shared" si="28"/>
        <v>-5.9193886885868852E-4</v>
      </c>
      <c r="H693" s="37">
        <f t="shared" si="29"/>
        <v>1.0807695078896264E-2</v>
      </c>
    </row>
    <row r="694" spans="1:8">
      <c r="A694" s="2" t="s">
        <v>696</v>
      </c>
      <c r="B694" s="6">
        <v>5.5750999999999999</v>
      </c>
      <c r="C694" s="4">
        <v>5.5749000000000004</v>
      </c>
      <c r="D694" s="4">
        <v>5.5776000000000003</v>
      </c>
      <c r="E694" s="4">
        <v>5.5712000000000002</v>
      </c>
      <c r="F694" s="7">
        <v>-5.0000000000000001E-4</v>
      </c>
      <c r="G694" s="37">
        <f t="shared" si="28"/>
        <v>3.6546285961186497E-3</v>
      </c>
      <c r="H694" s="37">
        <f t="shared" si="29"/>
        <v>1.1487650775416757E-3</v>
      </c>
    </row>
    <row r="695" spans="1:8">
      <c r="A695" s="2" t="s">
        <v>697</v>
      </c>
      <c r="B695" s="3">
        <v>5.5777999999999999</v>
      </c>
      <c r="C695" s="4">
        <v>5.5545999999999998</v>
      </c>
      <c r="D695" s="4">
        <v>5.5815999999999999</v>
      </c>
      <c r="E695" s="4">
        <v>5.5438999999999998</v>
      </c>
      <c r="F695" s="5">
        <v>3.8E-3</v>
      </c>
      <c r="G695" s="37">
        <f t="shared" si="28"/>
        <v>-2.9975050706298636E-3</v>
      </c>
      <c r="H695" s="37">
        <f t="shared" si="29"/>
        <v>6.8002669600822647E-3</v>
      </c>
    </row>
    <row r="696" spans="1:8">
      <c r="A696" s="2" t="s">
        <v>698</v>
      </c>
      <c r="B696" s="6">
        <v>5.5567000000000002</v>
      </c>
      <c r="C696" s="4">
        <v>5.5712999999999999</v>
      </c>
      <c r="D696" s="4">
        <v>5.5824999999999996</v>
      </c>
      <c r="E696" s="4">
        <v>5.5404999999999998</v>
      </c>
      <c r="F696" s="7">
        <v>-2.8E-3</v>
      </c>
      <c r="G696" s="37">
        <f t="shared" si="28"/>
        <v>-4.2893142458849433E-3</v>
      </c>
      <c r="H696" s="37">
        <f t="shared" si="29"/>
        <v>7.5805432722678128E-3</v>
      </c>
    </row>
    <row r="697" spans="1:8">
      <c r="A697" s="2" t="s">
        <v>699</v>
      </c>
      <c r="B697" s="6">
        <v>5.5724999999999998</v>
      </c>
      <c r="C697" s="4">
        <v>5.5952999999999999</v>
      </c>
      <c r="D697" s="4">
        <v>5.6048</v>
      </c>
      <c r="E697" s="4">
        <v>5.5252999999999997</v>
      </c>
      <c r="F697" s="7">
        <v>-4.4000000000000003E-3</v>
      </c>
      <c r="G697" s="37">
        <f t="shared" si="28"/>
        <v>-2.3179929746981976E-3</v>
      </c>
      <c r="H697" s="37">
        <f t="shared" si="29"/>
        <v>1.4388359003131115E-2</v>
      </c>
    </row>
    <row r="698" spans="1:8">
      <c r="A698" s="2" t="s">
        <v>700</v>
      </c>
      <c r="B698" s="6">
        <v>5.5974000000000004</v>
      </c>
      <c r="C698" s="4">
        <v>5.6082999999999998</v>
      </c>
      <c r="D698" s="4">
        <v>5.6143000000000001</v>
      </c>
      <c r="E698" s="4">
        <v>5.5858999999999996</v>
      </c>
      <c r="F698" s="7">
        <v>-2.5000000000000001E-3</v>
      </c>
      <c r="G698" s="37">
        <f t="shared" si="28"/>
        <v>-2.2593844511653795E-3</v>
      </c>
      <c r="H698" s="37">
        <f t="shared" si="29"/>
        <v>5.0842299360891576E-3</v>
      </c>
    </row>
    <row r="699" spans="1:8">
      <c r="A699" s="2" t="s">
        <v>701</v>
      </c>
      <c r="B699" s="6">
        <v>5.6115000000000004</v>
      </c>
      <c r="C699" s="4">
        <v>5.6210000000000004</v>
      </c>
      <c r="D699" s="4">
        <v>5.6303999999999998</v>
      </c>
      <c r="E699" s="4">
        <v>5.5892999999999997</v>
      </c>
      <c r="F699" s="7">
        <v>-2.2000000000000001E-3</v>
      </c>
      <c r="G699" s="37">
        <f t="shared" si="28"/>
        <v>1.5501665983643339E-3</v>
      </c>
      <c r="H699" s="37">
        <f t="shared" si="29"/>
        <v>7.3533358381192883E-3</v>
      </c>
    </row>
    <row r="700" spans="1:8">
      <c r="A700" s="2" t="s">
        <v>702</v>
      </c>
      <c r="B700" s="3">
        <v>5.6235999999999997</v>
      </c>
      <c r="C700" s="4">
        <v>5.6123000000000003</v>
      </c>
      <c r="D700" s="4">
        <v>5.6243999999999996</v>
      </c>
      <c r="E700" s="4">
        <v>5.6039000000000003</v>
      </c>
      <c r="F700" s="5">
        <v>2.0000000000000001E-4</v>
      </c>
      <c r="G700" s="37">
        <f t="shared" si="28"/>
        <v>-2.4351226448631434E-3</v>
      </c>
      <c r="H700" s="37">
        <f t="shared" si="29"/>
        <v>3.6581666339512296E-3</v>
      </c>
    </row>
    <row r="701" spans="1:8">
      <c r="A701" s="2" t="s">
        <v>703</v>
      </c>
      <c r="B701" s="6">
        <v>5.6223000000000001</v>
      </c>
      <c r="C701" s="4">
        <v>5.6260000000000003</v>
      </c>
      <c r="D701" s="4">
        <v>5.6420000000000003</v>
      </c>
      <c r="E701" s="4">
        <v>5.6022999999999996</v>
      </c>
      <c r="F701" s="7">
        <v>-1E-3</v>
      </c>
      <c r="G701" s="37">
        <f t="shared" si="28"/>
        <v>1.5131286159324644E-3</v>
      </c>
      <c r="H701" s="37">
        <f t="shared" si="29"/>
        <v>7.0863752387413633E-3</v>
      </c>
    </row>
    <row r="702" spans="1:8">
      <c r="A702" s="2" t="s">
        <v>704</v>
      </c>
      <c r="B702" s="3">
        <v>5.6279000000000003</v>
      </c>
      <c r="C702" s="4">
        <v>5.6174999999999997</v>
      </c>
      <c r="D702" s="4">
        <v>5.6306000000000003</v>
      </c>
      <c r="E702" s="4">
        <v>5.6048999999999998</v>
      </c>
      <c r="F702" s="5">
        <v>1.5E-3</v>
      </c>
      <c r="G702" s="37">
        <f t="shared" si="28"/>
        <v>-4.942076735041042E-3</v>
      </c>
      <c r="H702" s="37">
        <f t="shared" si="29"/>
        <v>4.5852735998859039E-3</v>
      </c>
    </row>
    <row r="703" spans="1:8">
      <c r="A703" s="2" t="s">
        <v>705</v>
      </c>
      <c r="B703" s="6">
        <v>5.6195000000000004</v>
      </c>
      <c r="C703" s="4">
        <v>5.6454000000000004</v>
      </c>
      <c r="D703" s="4">
        <v>5.6516000000000002</v>
      </c>
      <c r="E703" s="4">
        <v>5.6070000000000002</v>
      </c>
      <c r="F703" s="7">
        <v>-5.1000000000000004E-3</v>
      </c>
      <c r="G703" s="37">
        <f t="shared" si="28"/>
        <v>-4.1102898371760503E-3</v>
      </c>
      <c r="H703" s="37">
        <f t="shared" si="29"/>
        <v>7.954342785803455E-3</v>
      </c>
    </row>
    <row r="704" spans="1:8">
      <c r="A704" s="2" t="s">
        <v>706</v>
      </c>
      <c r="B704" s="6">
        <v>5.6481000000000003</v>
      </c>
      <c r="C704" s="4">
        <v>5.6687000000000003</v>
      </c>
      <c r="D704" s="4">
        <v>5.6736000000000004</v>
      </c>
      <c r="E704" s="4">
        <v>5.6421999999999999</v>
      </c>
      <c r="F704" s="7">
        <v>-4.0000000000000001E-3</v>
      </c>
      <c r="G704" s="37">
        <f t="shared" si="28"/>
        <v>-5.8180535966139183E-4</v>
      </c>
      <c r="H704" s="37">
        <f t="shared" si="29"/>
        <v>5.5652050618554003E-3</v>
      </c>
    </row>
    <row r="705" spans="1:8">
      <c r="A705" s="2" t="s">
        <v>707</v>
      </c>
      <c r="B705" s="6">
        <v>5.6707000000000001</v>
      </c>
      <c r="C705" s="4">
        <v>5.6719999999999997</v>
      </c>
      <c r="D705" s="4">
        <v>5.6920999999999999</v>
      </c>
      <c r="E705" s="4">
        <v>5.6599000000000004</v>
      </c>
      <c r="F705" s="7">
        <v>-2.5999999999999999E-3</v>
      </c>
      <c r="G705" s="37">
        <f t="shared" si="28"/>
        <v>-3.7062408880927022E-3</v>
      </c>
      <c r="H705" s="37">
        <f t="shared" si="29"/>
        <v>5.689146451350653E-3</v>
      </c>
    </row>
    <row r="706" spans="1:8">
      <c r="A706" s="2" t="s">
        <v>708</v>
      </c>
      <c r="B706" s="3">
        <v>5.6852</v>
      </c>
      <c r="C706" s="4">
        <v>5.6931000000000003</v>
      </c>
      <c r="D706" s="4">
        <v>5.6951000000000001</v>
      </c>
      <c r="E706" s="4">
        <v>5.6848999999999998</v>
      </c>
      <c r="F706" s="5">
        <v>1.9E-3</v>
      </c>
      <c r="G706" s="37">
        <f t="shared" ref="G706:G769" si="30">(C706-C707)/C707</f>
        <v>7.5391558269180059E-3</v>
      </c>
      <c r="H706" s="37">
        <f t="shared" ref="H706:H769" si="31">(D706-E706)/E706</f>
        <v>1.7942268113775456E-3</v>
      </c>
    </row>
    <row r="707" spans="1:8">
      <c r="A707" s="2" t="s">
        <v>709</v>
      </c>
      <c r="B707" s="3">
        <v>5.6745999999999999</v>
      </c>
      <c r="C707" s="4">
        <v>5.6505000000000001</v>
      </c>
      <c r="D707" s="4">
        <v>5.6905000000000001</v>
      </c>
      <c r="E707" s="4">
        <v>5.6474000000000002</v>
      </c>
      <c r="F707" s="5">
        <v>3.8E-3</v>
      </c>
      <c r="G707" s="37">
        <f t="shared" si="30"/>
        <v>4.8548868971404757E-3</v>
      </c>
      <c r="H707" s="37">
        <f t="shared" si="31"/>
        <v>7.6318305769026307E-3</v>
      </c>
    </row>
    <row r="708" spans="1:8">
      <c r="A708" s="2" t="s">
        <v>710</v>
      </c>
      <c r="B708" s="3">
        <v>5.6529999999999996</v>
      </c>
      <c r="C708" s="4">
        <v>5.6231999999999998</v>
      </c>
      <c r="D708" s="4">
        <v>5.6593999999999998</v>
      </c>
      <c r="E708" s="4">
        <v>5.6054000000000004</v>
      </c>
      <c r="F708" s="5">
        <v>4.7999999999999996E-3</v>
      </c>
      <c r="G708" s="37">
        <f t="shared" si="30"/>
        <v>8.3652220343502796E-4</v>
      </c>
      <c r="H708" s="37">
        <f t="shared" si="31"/>
        <v>9.633567631212649E-3</v>
      </c>
    </row>
    <row r="709" spans="1:8">
      <c r="A709" s="2" t="s">
        <v>711</v>
      </c>
      <c r="B709" s="3">
        <v>5.6261999999999999</v>
      </c>
      <c r="C709" s="4">
        <v>5.6185</v>
      </c>
      <c r="D709" s="4">
        <v>5.6344000000000003</v>
      </c>
      <c r="E709" s="4">
        <v>5.6047000000000002</v>
      </c>
      <c r="F709" s="5">
        <v>1E-3</v>
      </c>
      <c r="G709" s="37">
        <f t="shared" si="30"/>
        <v>-3.1050390347764499E-3</v>
      </c>
      <c r="H709" s="37">
        <f t="shared" si="31"/>
        <v>5.299123949542359E-3</v>
      </c>
    </row>
    <row r="710" spans="1:8">
      <c r="A710" s="2" t="s">
        <v>712</v>
      </c>
      <c r="B710" s="6">
        <v>5.6207000000000003</v>
      </c>
      <c r="C710" s="4">
        <v>5.6360000000000001</v>
      </c>
      <c r="D710" s="4">
        <v>5.6390000000000002</v>
      </c>
      <c r="E710" s="4">
        <v>5.6059999999999999</v>
      </c>
      <c r="F710" s="7">
        <v>-3.2000000000000002E-3</v>
      </c>
      <c r="G710" s="37">
        <f t="shared" si="30"/>
        <v>-4.820511009482005E-3</v>
      </c>
      <c r="H710" s="37">
        <f t="shared" si="31"/>
        <v>5.8865501248662796E-3</v>
      </c>
    </row>
    <row r="711" spans="1:8">
      <c r="A711" s="2" t="s">
        <v>713</v>
      </c>
      <c r="B711" s="6">
        <v>5.6384999999999996</v>
      </c>
      <c r="C711" s="4">
        <v>5.6632999999999996</v>
      </c>
      <c r="D711" s="4">
        <v>5.6772</v>
      </c>
      <c r="E711" s="4">
        <v>5.6231</v>
      </c>
      <c r="F711" s="7">
        <v>-6.7999999999999996E-3</v>
      </c>
      <c r="G711" s="37">
        <f t="shared" si="30"/>
        <v>-1.8506115830660929E-3</v>
      </c>
      <c r="H711" s="37">
        <f t="shared" si="31"/>
        <v>9.6210275470825762E-3</v>
      </c>
    </row>
    <row r="712" spans="1:8">
      <c r="A712" s="2" t="s">
        <v>714</v>
      </c>
      <c r="B712" s="3">
        <v>5.6768999999999998</v>
      </c>
      <c r="C712" s="4">
        <v>5.6738</v>
      </c>
      <c r="D712" s="4">
        <v>5.6806000000000001</v>
      </c>
      <c r="E712" s="4">
        <v>5.6738</v>
      </c>
      <c r="F712" s="5">
        <v>1.5E-3</v>
      </c>
      <c r="G712" s="37">
        <f t="shared" si="30"/>
        <v>-1.671564056094182E-3</v>
      </c>
      <c r="H712" s="37">
        <f t="shared" si="31"/>
        <v>1.1984913109380202E-3</v>
      </c>
    </row>
    <row r="713" spans="1:8">
      <c r="A713" s="2" t="s">
        <v>715</v>
      </c>
      <c r="B713" s="6">
        <v>5.6685999999999996</v>
      </c>
      <c r="C713" s="4">
        <v>5.6833</v>
      </c>
      <c r="D713" s="4">
        <v>5.6885000000000003</v>
      </c>
      <c r="E713" s="4">
        <v>5.6559999999999997</v>
      </c>
      <c r="F713" s="7">
        <v>-3.0999999999999999E-3</v>
      </c>
      <c r="G713" s="37">
        <f t="shared" si="30"/>
        <v>3.2303618711385673E-3</v>
      </c>
      <c r="H713" s="37">
        <f t="shared" si="31"/>
        <v>5.7461103253183595E-3</v>
      </c>
    </row>
    <row r="714" spans="1:8">
      <c r="A714" s="2" t="s">
        <v>716</v>
      </c>
      <c r="B714" s="3">
        <v>5.6863000000000001</v>
      </c>
      <c r="C714" s="4">
        <v>5.665</v>
      </c>
      <c r="D714" s="4">
        <v>5.6947000000000001</v>
      </c>
      <c r="E714" s="4">
        <v>5.6418999999999997</v>
      </c>
      <c r="F714" s="5">
        <v>3.3999999999999998E-3</v>
      </c>
      <c r="G714" s="37">
        <f t="shared" si="30"/>
        <v>-3.6056635300325711E-3</v>
      </c>
      <c r="H714" s="37">
        <f t="shared" si="31"/>
        <v>9.3585494248392218E-3</v>
      </c>
    </row>
    <row r="715" spans="1:8">
      <c r="A715" s="2" t="s">
        <v>717</v>
      </c>
      <c r="B715" s="6">
        <v>5.6672000000000002</v>
      </c>
      <c r="C715" s="4">
        <v>5.6855000000000002</v>
      </c>
      <c r="D715" s="4">
        <v>5.702</v>
      </c>
      <c r="E715" s="4">
        <v>5.6635999999999997</v>
      </c>
      <c r="F715" s="7">
        <v>-3.7000000000000002E-3</v>
      </c>
      <c r="G715" s="37">
        <f t="shared" si="30"/>
        <v>6.817779351868245E-3</v>
      </c>
      <c r="H715" s="37">
        <f t="shared" si="31"/>
        <v>6.7801398403842458E-3</v>
      </c>
    </row>
    <row r="716" spans="1:8">
      <c r="A716" s="2" t="s">
        <v>718</v>
      </c>
      <c r="B716" s="3">
        <v>5.6879999999999997</v>
      </c>
      <c r="C716" s="4">
        <v>5.6470000000000002</v>
      </c>
      <c r="D716" s="4">
        <v>5.7020999999999997</v>
      </c>
      <c r="E716" s="4">
        <v>5.6294000000000004</v>
      </c>
      <c r="F716" s="5">
        <v>6.7000000000000002E-3</v>
      </c>
      <c r="G716" s="37">
        <f t="shared" si="30"/>
        <v>-4.6020957235913296E-4</v>
      </c>
      <c r="H716" s="37">
        <f t="shared" si="31"/>
        <v>1.291434255870951E-2</v>
      </c>
    </row>
    <row r="717" spans="1:8">
      <c r="A717" s="2" t="s">
        <v>719</v>
      </c>
      <c r="B717" s="6">
        <v>5.65</v>
      </c>
      <c r="C717" s="4">
        <v>5.6496000000000004</v>
      </c>
      <c r="D717" s="4">
        <v>5.6749999999999998</v>
      </c>
      <c r="E717" s="4">
        <v>5.6340000000000003</v>
      </c>
      <c r="F717" s="7">
        <v>-1.9E-3</v>
      </c>
      <c r="G717" s="37">
        <f t="shared" si="30"/>
        <v>-1.9079923680304746E-3</v>
      </c>
      <c r="H717" s="37">
        <f t="shared" si="31"/>
        <v>7.2772452964145326E-3</v>
      </c>
    </row>
    <row r="718" spans="1:8">
      <c r="A718" s="2" t="s">
        <v>720</v>
      </c>
      <c r="B718" s="3">
        <v>5.6609999999999996</v>
      </c>
      <c r="C718" s="4">
        <v>5.6604000000000001</v>
      </c>
      <c r="D718" s="4">
        <v>5.6649000000000003</v>
      </c>
      <c r="E718" s="4">
        <v>5.6566000000000001</v>
      </c>
      <c r="F718" s="5">
        <v>2.0000000000000001E-4</v>
      </c>
      <c r="G718" s="37">
        <f t="shared" si="30"/>
        <v>-3.5208788113512387E-3</v>
      </c>
      <c r="H718" s="37">
        <f t="shared" si="31"/>
        <v>1.4673125198883068E-3</v>
      </c>
    </row>
    <row r="719" spans="1:8">
      <c r="A719" s="2" t="s">
        <v>721</v>
      </c>
      <c r="B719" s="6">
        <v>5.6599000000000004</v>
      </c>
      <c r="C719" s="4">
        <v>5.6803999999999997</v>
      </c>
      <c r="D719" s="4">
        <v>5.6947999999999999</v>
      </c>
      <c r="E719" s="4">
        <v>5.6440000000000001</v>
      </c>
      <c r="F719" s="7">
        <v>-4.0000000000000001E-3</v>
      </c>
      <c r="G719" s="37">
        <f t="shared" si="30"/>
        <v>-4.5562876769943729E-3</v>
      </c>
      <c r="H719" s="37">
        <f t="shared" si="31"/>
        <v>9.0007087172217816E-3</v>
      </c>
    </row>
    <row r="720" spans="1:8">
      <c r="A720" s="2" t="s">
        <v>722</v>
      </c>
      <c r="B720" s="6">
        <v>5.6828000000000003</v>
      </c>
      <c r="C720" s="4">
        <v>5.7064000000000004</v>
      </c>
      <c r="D720" s="4">
        <v>5.7145000000000001</v>
      </c>
      <c r="E720" s="4">
        <v>5.6689999999999996</v>
      </c>
      <c r="F720" s="7">
        <v>-4.7000000000000002E-3</v>
      </c>
      <c r="G720" s="37">
        <f t="shared" si="30"/>
        <v>-4.7786808050506134E-3</v>
      </c>
      <c r="H720" s="37">
        <f t="shared" si="31"/>
        <v>8.0261068971600891E-3</v>
      </c>
    </row>
    <row r="721" spans="1:8">
      <c r="A721" s="2" t="s">
        <v>723</v>
      </c>
      <c r="B721" s="6">
        <v>5.7096999999999998</v>
      </c>
      <c r="C721" s="4">
        <v>5.7337999999999996</v>
      </c>
      <c r="D721" s="4">
        <v>5.758</v>
      </c>
      <c r="E721" s="4">
        <v>5.6981999999999999</v>
      </c>
      <c r="F721" s="7">
        <v>-4.4999999999999997E-3</v>
      </c>
      <c r="G721" s="37">
        <f t="shared" si="30"/>
        <v>-6.9756897213359164E-5</v>
      </c>
      <c r="H721" s="37">
        <f t="shared" si="31"/>
        <v>1.0494542136113172E-2</v>
      </c>
    </row>
    <row r="722" spans="1:8">
      <c r="A722" s="2" t="s">
        <v>724</v>
      </c>
      <c r="B722" s="6">
        <v>5.7354000000000003</v>
      </c>
      <c r="C722" s="4">
        <v>5.7342000000000004</v>
      </c>
      <c r="D722" s="4">
        <v>5.7542999999999997</v>
      </c>
      <c r="E722" s="4">
        <v>5.7099000000000002</v>
      </c>
      <c r="F722" s="7">
        <v>-1E-4</v>
      </c>
      <c r="G722" s="37">
        <f t="shared" si="30"/>
        <v>-4.8937942523948359E-3</v>
      </c>
      <c r="H722" s="37">
        <f t="shared" si="31"/>
        <v>7.7759680554825043E-3</v>
      </c>
    </row>
    <row r="723" spans="1:8">
      <c r="A723" s="2" t="s">
        <v>725</v>
      </c>
      <c r="B723" s="6">
        <v>5.7359</v>
      </c>
      <c r="C723" s="4">
        <v>5.7624000000000004</v>
      </c>
      <c r="D723" s="4">
        <v>5.7874999999999996</v>
      </c>
      <c r="E723" s="4">
        <v>5.7214999999999998</v>
      </c>
      <c r="F723" s="7">
        <v>-7.7999999999999996E-3</v>
      </c>
      <c r="G723" s="37">
        <f t="shared" si="30"/>
        <v>-3.1829504566841527E-3</v>
      </c>
      <c r="H723" s="37">
        <f t="shared" si="31"/>
        <v>1.1535436511404323E-2</v>
      </c>
    </row>
    <row r="724" spans="1:8">
      <c r="A724" s="2" t="s">
        <v>726</v>
      </c>
      <c r="B724" s="6">
        <v>5.7812000000000001</v>
      </c>
      <c r="C724" s="4">
        <v>5.7808000000000002</v>
      </c>
      <c r="D724" s="4">
        <v>5.7854000000000001</v>
      </c>
      <c r="E724" s="4">
        <v>5.7774999999999999</v>
      </c>
      <c r="F724" s="7">
        <v>-6.9999999999999999E-4</v>
      </c>
      <c r="G724" s="37">
        <f t="shared" si="30"/>
        <v>4.1689827682045615E-3</v>
      </c>
      <c r="H724" s="37">
        <f t="shared" si="31"/>
        <v>1.3673734314150134E-3</v>
      </c>
    </row>
    <row r="725" spans="1:8">
      <c r="A725" s="2" t="s">
        <v>727</v>
      </c>
      <c r="B725" s="3">
        <v>5.7853000000000003</v>
      </c>
      <c r="C725" s="4">
        <v>5.7568000000000001</v>
      </c>
      <c r="D725" s="4">
        <v>5.8066000000000004</v>
      </c>
      <c r="E725" s="4">
        <v>5.7455999999999996</v>
      </c>
      <c r="F725" s="5">
        <v>4.5999999999999999E-3</v>
      </c>
      <c r="G725" s="37">
        <f t="shared" si="30"/>
        <v>4.3445770988658757E-4</v>
      </c>
      <c r="H725" s="37">
        <f t="shared" si="31"/>
        <v>1.0616819827346288E-2</v>
      </c>
    </row>
    <row r="726" spans="1:8">
      <c r="A726" s="2" t="s">
        <v>728</v>
      </c>
      <c r="B726" s="3">
        <v>5.7588999999999997</v>
      </c>
      <c r="C726" s="4">
        <v>5.7542999999999997</v>
      </c>
      <c r="D726" s="4">
        <v>5.7789999999999999</v>
      </c>
      <c r="E726" s="4">
        <v>5.7407000000000004</v>
      </c>
      <c r="F726" s="5">
        <v>5.9999999999999995E-4</v>
      </c>
      <c r="G726" s="37">
        <f t="shared" si="30"/>
        <v>-2.0118281621256868E-3</v>
      </c>
      <c r="H726" s="37">
        <f t="shared" si="31"/>
        <v>6.6716602504920224E-3</v>
      </c>
    </row>
    <row r="727" spans="1:8">
      <c r="A727" s="2" t="s">
        <v>729</v>
      </c>
      <c r="B727" s="6">
        <v>5.7552000000000003</v>
      </c>
      <c r="C727" s="4">
        <v>5.7659000000000002</v>
      </c>
      <c r="D727" s="4">
        <v>5.7750000000000004</v>
      </c>
      <c r="E727" s="4">
        <v>5.7310999999999996</v>
      </c>
      <c r="F727" s="7">
        <v>-3.3E-3</v>
      </c>
      <c r="G727" s="37">
        <f t="shared" si="30"/>
        <v>3.6903580691768638E-3</v>
      </c>
      <c r="H727" s="37">
        <f t="shared" si="31"/>
        <v>7.6599605660345694E-3</v>
      </c>
    </row>
    <row r="728" spans="1:8">
      <c r="A728" s="2" t="s">
        <v>730</v>
      </c>
      <c r="B728" s="3">
        <v>5.7742000000000004</v>
      </c>
      <c r="C728" s="4">
        <v>5.7446999999999999</v>
      </c>
      <c r="D728" s="4">
        <v>5.7872000000000003</v>
      </c>
      <c r="E728" s="4">
        <v>5.74</v>
      </c>
      <c r="F728" s="5">
        <v>5.0000000000000001E-3</v>
      </c>
      <c r="G728" s="37">
        <f t="shared" si="30"/>
        <v>1.4643585586527838E-3</v>
      </c>
      <c r="H728" s="37">
        <f t="shared" si="31"/>
        <v>8.2229965156794642E-3</v>
      </c>
    </row>
    <row r="729" spans="1:8">
      <c r="A729" s="2" t="s">
        <v>731</v>
      </c>
      <c r="B729" s="3">
        <v>5.7454999999999998</v>
      </c>
      <c r="C729" s="4">
        <v>5.7363</v>
      </c>
      <c r="D729" s="4">
        <v>5.7549999999999999</v>
      </c>
      <c r="E729" s="4">
        <v>5.7186000000000003</v>
      </c>
      <c r="F729" s="5">
        <v>2.9999999999999997E-4</v>
      </c>
      <c r="G729" s="37">
        <f t="shared" si="30"/>
        <v>-1.0448774881145581E-3</v>
      </c>
      <c r="H729" s="37">
        <f t="shared" si="31"/>
        <v>6.3651942783197885E-3</v>
      </c>
    </row>
    <row r="730" spans="1:8">
      <c r="A730" s="2" t="s">
        <v>732</v>
      </c>
      <c r="B730" s="3">
        <v>5.7435</v>
      </c>
      <c r="C730" s="4">
        <v>5.7423000000000002</v>
      </c>
      <c r="D730" s="4">
        <v>5.7458999999999998</v>
      </c>
      <c r="E730" s="4">
        <v>5.7302</v>
      </c>
      <c r="F730" s="5">
        <v>1E-4</v>
      </c>
      <c r="G730" s="37">
        <f t="shared" si="30"/>
        <v>3.7582156341771289E-3</v>
      </c>
      <c r="H730" s="37">
        <f t="shared" si="31"/>
        <v>2.7398694635439994E-3</v>
      </c>
    </row>
    <row r="731" spans="1:8">
      <c r="A731" s="2" t="s">
        <v>733</v>
      </c>
      <c r="B731" s="3">
        <v>5.7427000000000001</v>
      </c>
      <c r="C731" s="4">
        <v>5.7207999999999997</v>
      </c>
      <c r="D731" s="4">
        <v>5.7575000000000003</v>
      </c>
      <c r="E731" s="4">
        <v>5.6943000000000001</v>
      </c>
      <c r="F731" s="5">
        <v>3.7000000000000002E-3</v>
      </c>
      <c r="G731" s="37">
        <f t="shared" si="30"/>
        <v>-2.302057900244214E-3</v>
      </c>
      <c r="H731" s="37">
        <f t="shared" si="31"/>
        <v>1.1098818116362002E-2</v>
      </c>
    </row>
    <row r="732" spans="1:8">
      <c r="A732" s="2" t="s">
        <v>734</v>
      </c>
      <c r="B732" s="6">
        <v>5.7214</v>
      </c>
      <c r="C732" s="4">
        <v>5.734</v>
      </c>
      <c r="D732" s="4">
        <v>5.7541000000000002</v>
      </c>
      <c r="E732" s="4">
        <v>5.7096</v>
      </c>
      <c r="F732" s="7">
        <v>-2.7000000000000001E-3</v>
      </c>
      <c r="G732" s="37">
        <f t="shared" si="30"/>
        <v>3.6582590887609427E-3</v>
      </c>
      <c r="H732" s="37">
        <f t="shared" si="31"/>
        <v>7.7938909906123382E-3</v>
      </c>
    </row>
    <row r="733" spans="1:8">
      <c r="A733" s="2" t="s">
        <v>735</v>
      </c>
      <c r="B733" s="3">
        <v>5.7366999999999999</v>
      </c>
      <c r="C733" s="4">
        <v>5.7130999999999998</v>
      </c>
      <c r="D733" s="4">
        <v>5.7538</v>
      </c>
      <c r="E733" s="4">
        <v>5.6801000000000004</v>
      </c>
      <c r="F733" s="5">
        <v>4.3E-3</v>
      </c>
      <c r="G733" s="37">
        <f t="shared" si="30"/>
        <v>-2.7927597702955115E-3</v>
      </c>
      <c r="H733" s="37">
        <f t="shared" si="31"/>
        <v>1.2975123677399985E-2</v>
      </c>
    </row>
    <row r="734" spans="1:8">
      <c r="A734" s="2" t="s">
        <v>736</v>
      </c>
      <c r="B734" s="6">
        <v>5.7121000000000004</v>
      </c>
      <c r="C734" s="4">
        <v>5.7290999999999999</v>
      </c>
      <c r="D734" s="4">
        <v>5.7408999999999999</v>
      </c>
      <c r="E734" s="4">
        <v>5.6946000000000003</v>
      </c>
      <c r="F734" s="7">
        <v>-3.5000000000000001E-3</v>
      </c>
      <c r="G734" s="37">
        <f t="shared" si="30"/>
        <v>-1.9196537642666937E-4</v>
      </c>
      <c r="H734" s="37">
        <f t="shared" si="31"/>
        <v>8.1305096055911841E-3</v>
      </c>
    </row>
    <row r="735" spans="1:8">
      <c r="A735" s="2" t="s">
        <v>737</v>
      </c>
      <c r="B735" s="6">
        <v>5.7321999999999997</v>
      </c>
      <c r="C735" s="4">
        <v>5.7302</v>
      </c>
      <c r="D735" s="4">
        <v>5.7561</v>
      </c>
      <c r="E735" s="4">
        <v>5.7191000000000001</v>
      </c>
      <c r="F735" s="7">
        <v>-2.9999999999999997E-4</v>
      </c>
      <c r="G735" s="37">
        <f t="shared" si="30"/>
        <v>-1.7594899221295823E-3</v>
      </c>
      <c r="H735" s="37">
        <f t="shared" si="31"/>
        <v>6.4695494046265881E-3</v>
      </c>
    </row>
    <row r="736" spans="1:8">
      <c r="A736" s="2" t="s">
        <v>738</v>
      </c>
      <c r="B736" s="6">
        <v>5.734</v>
      </c>
      <c r="C736" s="4">
        <v>5.7403000000000004</v>
      </c>
      <c r="D736" s="4">
        <v>5.7404999999999999</v>
      </c>
      <c r="E736" s="4">
        <v>5.7305999999999999</v>
      </c>
      <c r="F736" s="7">
        <v>-8.9999999999999998E-4</v>
      </c>
      <c r="G736" s="37">
        <f t="shared" si="30"/>
        <v>1.1274950231665002E-2</v>
      </c>
      <c r="H736" s="37">
        <f t="shared" si="31"/>
        <v>1.7275677939482812E-3</v>
      </c>
    </row>
    <row r="737" spans="1:8">
      <c r="A737" s="2" t="s">
        <v>739</v>
      </c>
      <c r="B737" s="3">
        <v>5.7393000000000001</v>
      </c>
      <c r="C737" s="4">
        <v>5.6763000000000003</v>
      </c>
      <c r="D737" s="4">
        <v>5.7403000000000004</v>
      </c>
      <c r="E737" s="4">
        <v>5.6683000000000003</v>
      </c>
      <c r="F737" s="5">
        <v>1.12E-2</v>
      </c>
      <c r="G737" s="37">
        <f t="shared" si="30"/>
        <v>-4.3151081408197853E-3</v>
      </c>
      <c r="H737" s="37">
        <f t="shared" si="31"/>
        <v>1.2702221124499419E-2</v>
      </c>
    </row>
    <row r="738" spans="1:8">
      <c r="A738" s="2" t="s">
        <v>740</v>
      </c>
      <c r="B738" s="6">
        <v>5.6760000000000002</v>
      </c>
      <c r="C738" s="4">
        <v>5.7008999999999999</v>
      </c>
      <c r="D738" s="4">
        <v>5.7172000000000001</v>
      </c>
      <c r="E738" s="4">
        <v>5.6635999999999997</v>
      </c>
      <c r="F738" s="7">
        <v>-4.5999999999999999E-3</v>
      </c>
      <c r="G738" s="37">
        <f t="shared" si="30"/>
        <v>-4.3313481321061069E-3</v>
      </c>
      <c r="H738" s="37">
        <f t="shared" si="31"/>
        <v>9.4639451938696786E-3</v>
      </c>
    </row>
    <row r="739" spans="1:8">
      <c r="A739" s="2" t="s">
        <v>741</v>
      </c>
      <c r="B739" s="6">
        <v>5.7023999999999999</v>
      </c>
      <c r="C739" s="4">
        <v>5.7256999999999998</v>
      </c>
      <c r="D739" s="4">
        <v>5.7382999999999997</v>
      </c>
      <c r="E739" s="4">
        <v>5.6689999999999996</v>
      </c>
      <c r="F739" s="7">
        <v>-5.1999999999999998E-3</v>
      </c>
      <c r="G739" s="37">
        <f t="shared" si="30"/>
        <v>-7.0753489985259602E-3</v>
      </c>
      <c r="H739" s="37">
        <f t="shared" si="31"/>
        <v>1.2224378197212938E-2</v>
      </c>
    </row>
    <row r="740" spans="1:8">
      <c r="A740" s="2" t="s">
        <v>742</v>
      </c>
      <c r="B740" s="6">
        <v>5.7321</v>
      </c>
      <c r="C740" s="4">
        <v>5.7664999999999997</v>
      </c>
      <c r="D740" s="4">
        <v>5.7762000000000002</v>
      </c>
      <c r="E740" s="4">
        <v>5.7149999999999999</v>
      </c>
      <c r="F740" s="7">
        <v>-6.4999999999999997E-3</v>
      </c>
      <c r="G740" s="37">
        <f t="shared" si="30"/>
        <v>1.9808517662595051E-3</v>
      </c>
      <c r="H740" s="37">
        <f t="shared" si="31"/>
        <v>1.0708661417322898E-2</v>
      </c>
    </row>
    <row r="741" spans="1:8">
      <c r="A741" s="2" t="s">
        <v>743</v>
      </c>
      <c r="B741" s="6">
        <v>5.7698</v>
      </c>
      <c r="C741" s="4">
        <v>5.7550999999999997</v>
      </c>
      <c r="D741" s="4">
        <v>5.7967000000000004</v>
      </c>
      <c r="E741" s="4">
        <v>5.7435</v>
      </c>
      <c r="F741" s="7">
        <v>-1.1999999999999999E-3</v>
      </c>
      <c r="G741" s="37">
        <f t="shared" si="30"/>
        <v>-2.2364771151179149E-3</v>
      </c>
      <c r="H741" s="37">
        <f t="shared" si="31"/>
        <v>9.2626447288239495E-3</v>
      </c>
    </row>
    <row r="742" spans="1:8">
      <c r="A742" s="2" t="s">
        <v>744</v>
      </c>
      <c r="B742" s="3">
        <v>5.7770000000000001</v>
      </c>
      <c r="C742" s="4">
        <v>5.7679999999999998</v>
      </c>
      <c r="D742" s="4">
        <v>5.7770999999999999</v>
      </c>
      <c r="E742" s="4">
        <v>5.7591000000000001</v>
      </c>
      <c r="F742" s="5">
        <v>4.0000000000000002E-4</v>
      </c>
      <c r="G742" s="37">
        <f t="shared" si="30"/>
        <v>-6.2374384919268336E-4</v>
      </c>
      <c r="H742" s="37">
        <f t="shared" si="31"/>
        <v>3.1254883575558322E-3</v>
      </c>
    </row>
    <row r="743" spans="1:8">
      <c r="A743" s="2" t="s">
        <v>745</v>
      </c>
      <c r="B743" s="6">
        <v>5.7744999999999997</v>
      </c>
      <c r="C743" s="4">
        <v>5.7716000000000003</v>
      </c>
      <c r="D743" s="4">
        <v>5.7991999999999999</v>
      </c>
      <c r="E743" s="4">
        <v>5.7523</v>
      </c>
      <c r="F743" s="7">
        <v>-1E-4</v>
      </c>
      <c r="G743" s="37">
        <f t="shared" si="30"/>
        <v>4.2979693399920246E-3</v>
      </c>
      <c r="H743" s="37">
        <f t="shared" si="31"/>
        <v>8.1532604349564414E-3</v>
      </c>
    </row>
    <row r="744" spans="1:8">
      <c r="A744" s="2" t="s">
        <v>746</v>
      </c>
      <c r="B744" s="3">
        <v>5.7750000000000004</v>
      </c>
      <c r="C744" s="4">
        <v>5.7469000000000001</v>
      </c>
      <c r="D744" s="4">
        <v>5.7773000000000003</v>
      </c>
      <c r="E744" s="4">
        <v>5.7138999999999998</v>
      </c>
      <c r="F744" s="5">
        <v>4.4000000000000003E-3</v>
      </c>
      <c r="G744" s="37">
        <f t="shared" si="30"/>
        <v>3.667545713337625E-3</v>
      </c>
      <c r="H744" s="37">
        <f t="shared" si="31"/>
        <v>1.1095748963055105E-2</v>
      </c>
    </row>
    <row r="745" spans="1:8">
      <c r="A745" s="2" t="s">
        <v>747</v>
      </c>
      <c r="B745" s="3">
        <v>5.7496999999999998</v>
      </c>
      <c r="C745" s="4">
        <v>5.7259000000000002</v>
      </c>
      <c r="D745" s="4">
        <v>5.7633999999999999</v>
      </c>
      <c r="E745" s="4">
        <v>5.7091000000000003</v>
      </c>
      <c r="F745" s="5">
        <v>3.7000000000000002E-3</v>
      </c>
      <c r="G745" s="37">
        <f t="shared" si="30"/>
        <v>9.7164421245680282E-3</v>
      </c>
      <c r="H745" s="37">
        <f t="shared" si="31"/>
        <v>9.511131351701594E-3</v>
      </c>
    </row>
    <row r="746" spans="1:8">
      <c r="A746" s="2" t="s">
        <v>748</v>
      </c>
      <c r="B746" s="3">
        <v>5.7285000000000004</v>
      </c>
      <c r="C746" s="4">
        <v>5.6707999999999998</v>
      </c>
      <c r="D746" s="4">
        <v>5.7422000000000004</v>
      </c>
      <c r="E746" s="4">
        <v>5.6571999999999996</v>
      </c>
      <c r="F746" s="5">
        <v>1.01E-2</v>
      </c>
      <c r="G746" s="37">
        <f t="shared" si="30"/>
        <v>2.1737209507819663E-3</v>
      </c>
      <c r="H746" s="37">
        <f t="shared" si="31"/>
        <v>1.5025100756558166E-2</v>
      </c>
    </row>
    <row r="747" spans="1:8">
      <c r="A747" s="2" t="s">
        <v>749</v>
      </c>
      <c r="B747" s="3">
        <v>5.6711999999999998</v>
      </c>
      <c r="C747" s="4">
        <v>5.6585000000000001</v>
      </c>
      <c r="D747" s="4">
        <v>5.6847000000000003</v>
      </c>
      <c r="E747" s="4">
        <v>5.6383999999999999</v>
      </c>
      <c r="F747" s="5">
        <v>1.4E-3</v>
      </c>
      <c r="G747" s="37">
        <f t="shared" si="30"/>
        <v>-1.0063203982910275E-3</v>
      </c>
      <c r="H747" s="37">
        <f t="shared" si="31"/>
        <v>8.211549375709502E-3</v>
      </c>
    </row>
    <row r="748" spans="1:8">
      <c r="A748" s="2" t="s">
        <v>750</v>
      </c>
      <c r="B748" s="3">
        <v>5.6631</v>
      </c>
      <c r="C748" s="4">
        <v>5.6642000000000001</v>
      </c>
      <c r="D748" s="4">
        <v>5.6673</v>
      </c>
      <c r="E748" s="4">
        <v>5.6592000000000002</v>
      </c>
      <c r="F748" s="5">
        <v>4.0000000000000002E-4</v>
      </c>
      <c r="G748" s="37">
        <f t="shared" si="30"/>
        <v>5.3781572267879163E-3</v>
      </c>
      <c r="H748" s="37">
        <f t="shared" si="31"/>
        <v>1.4312977099236242E-3</v>
      </c>
    </row>
    <row r="749" spans="1:8">
      <c r="A749" s="2" t="s">
        <v>751</v>
      </c>
      <c r="B749" s="3">
        <v>5.6605999999999996</v>
      </c>
      <c r="C749" s="4">
        <v>5.6338999999999997</v>
      </c>
      <c r="D749" s="4">
        <v>5.6692999999999998</v>
      </c>
      <c r="E749" s="4">
        <v>5.6254999999999997</v>
      </c>
      <c r="F749" s="5">
        <v>4.4000000000000003E-3</v>
      </c>
      <c r="G749" s="37">
        <f t="shared" si="30"/>
        <v>2.4855747891689334E-4</v>
      </c>
      <c r="H749" s="37">
        <f t="shared" si="31"/>
        <v>7.7859745800373413E-3</v>
      </c>
    </row>
    <row r="750" spans="1:8">
      <c r="A750" s="2" t="s">
        <v>752</v>
      </c>
      <c r="B750" s="3">
        <v>5.6360000000000001</v>
      </c>
      <c r="C750" s="4">
        <v>5.6325000000000003</v>
      </c>
      <c r="D750" s="4">
        <v>5.6470000000000002</v>
      </c>
      <c r="E750" s="4">
        <v>5.6021999999999998</v>
      </c>
      <c r="F750" s="5">
        <v>4.0000000000000002E-4</v>
      </c>
      <c r="G750" s="37">
        <f t="shared" si="30"/>
        <v>-4.3661175139643781E-3</v>
      </c>
      <c r="H750" s="37">
        <f t="shared" si="31"/>
        <v>7.9968583770662228E-3</v>
      </c>
    </row>
    <row r="751" spans="1:8">
      <c r="A751" s="2" t="s">
        <v>753</v>
      </c>
      <c r="B751" s="6">
        <v>5.6340000000000003</v>
      </c>
      <c r="C751" s="4">
        <v>5.6571999999999996</v>
      </c>
      <c r="D751" s="4">
        <v>5.6626000000000003</v>
      </c>
      <c r="E751" s="4">
        <v>5.6155999999999997</v>
      </c>
      <c r="F751" s="7">
        <v>-4.4999999999999997E-3</v>
      </c>
      <c r="G751" s="37">
        <f t="shared" si="30"/>
        <v>-9.0386771300449368E-3</v>
      </c>
      <c r="H751" s="37">
        <f t="shared" si="31"/>
        <v>8.3695419901703462E-3</v>
      </c>
    </row>
    <row r="752" spans="1:8">
      <c r="A752" s="2" t="s">
        <v>754</v>
      </c>
      <c r="B752" s="6">
        <v>5.6593999999999998</v>
      </c>
      <c r="C752" s="4">
        <v>5.7088000000000001</v>
      </c>
      <c r="D752" s="4">
        <v>5.7118000000000002</v>
      </c>
      <c r="E752" s="4">
        <v>5.6456</v>
      </c>
      <c r="F752" s="7">
        <v>-8.8999999999999999E-3</v>
      </c>
      <c r="G752" s="37">
        <f t="shared" si="30"/>
        <v>3.3216752491257071E-3</v>
      </c>
      <c r="H752" s="37">
        <f t="shared" si="31"/>
        <v>1.1725945869349629E-2</v>
      </c>
    </row>
    <row r="753" spans="1:8">
      <c r="A753" s="2" t="s">
        <v>755</v>
      </c>
      <c r="B753" s="6">
        <v>5.7102000000000004</v>
      </c>
      <c r="C753" s="4">
        <v>5.6898999999999997</v>
      </c>
      <c r="D753" s="4">
        <v>5.7302</v>
      </c>
      <c r="E753" s="4">
        <v>5.6896000000000004</v>
      </c>
      <c r="F753" s="7">
        <v>-2.3999999999999998E-3</v>
      </c>
      <c r="G753" s="37">
        <f t="shared" si="30"/>
        <v>-3.7644010225164615E-3</v>
      </c>
      <c r="H753" s="37">
        <f t="shared" si="31"/>
        <v>7.1358267716534595E-3</v>
      </c>
    </row>
    <row r="754" spans="1:8">
      <c r="A754" s="2" t="s">
        <v>756</v>
      </c>
      <c r="B754" s="3">
        <v>5.7241</v>
      </c>
      <c r="C754" s="4">
        <v>5.7114000000000003</v>
      </c>
      <c r="D754" s="4">
        <v>5.7251000000000003</v>
      </c>
      <c r="E754" s="4">
        <v>5.7077999999999998</v>
      </c>
      <c r="F754" s="5">
        <v>2.3E-3</v>
      </c>
      <c r="G754" s="37">
        <f t="shared" si="30"/>
        <v>9.1128947460662356E-4</v>
      </c>
      <c r="H754" s="37">
        <f t="shared" si="31"/>
        <v>3.0309401170329265E-3</v>
      </c>
    </row>
    <row r="755" spans="1:8">
      <c r="A755" s="2" t="s">
        <v>757</v>
      </c>
      <c r="B755" s="3">
        <v>5.7107999999999999</v>
      </c>
      <c r="C755" s="4">
        <v>5.7061999999999999</v>
      </c>
      <c r="D755" s="4">
        <v>5.7171000000000003</v>
      </c>
      <c r="E755" s="4">
        <v>5.6814999999999998</v>
      </c>
      <c r="F755" s="5">
        <v>2.9999999999999997E-4</v>
      </c>
      <c r="G755" s="37">
        <f t="shared" si="30"/>
        <v>-5.0911880601179228E-3</v>
      </c>
      <c r="H755" s="37">
        <f t="shared" si="31"/>
        <v>6.2659508932501138E-3</v>
      </c>
    </row>
    <row r="756" spans="1:8">
      <c r="A756" s="2" t="s">
        <v>758</v>
      </c>
      <c r="B756" s="6">
        <v>5.7091000000000003</v>
      </c>
      <c r="C756" s="4">
        <v>5.7354000000000003</v>
      </c>
      <c r="D756" s="4">
        <v>5.7481</v>
      </c>
      <c r="E756" s="4">
        <v>5.6894999999999998</v>
      </c>
      <c r="F756" s="7">
        <v>-5.0000000000000001E-3</v>
      </c>
      <c r="G756" s="37">
        <f t="shared" si="30"/>
        <v>1.5541779446434252E-3</v>
      </c>
      <c r="H756" s="37">
        <f t="shared" si="31"/>
        <v>1.0299674839616874E-2</v>
      </c>
    </row>
    <row r="757" spans="1:8">
      <c r="A757" s="2" t="s">
        <v>759</v>
      </c>
      <c r="B757" s="3">
        <v>5.7377000000000002</v>
      </c>
      <c r="C757" s="4">
        <v>5.7264999999999997</v>
      </c>
      <c r="D757" s="4">
        <v>5.7560000000000002</v>
      </c>
      <c r="E757" s="4">
        <v>5.7152000000000003</v>
      </c>
      <c r="F757" s="5">
        <v>1.2999999999999999E-3</v>
      </c>
      <c r="G757" s="37">
        <f t="shared" si="30"/>
        <v>2.5736195244930654E-3</v>
      </c>
      <c r="H757" s="37">
        <f t="shared" si="31"/>
        <v>7.1388577827547501E-3</v>
      </c>
    </row>
    <row r="758" spans="1:8">
      <c r="A758" s="2" t="s">
        <v>760</v>
      </c>
      <c r="B758" s="3">
        <v>5.7305000000000001</v>
      </c>
      <c r="C758" s="4">
        <v>5.7118000000000002</v>
      </c>
      <c r="D758" s="4">
        <v>5.7473999999999998</v>
      </c>
      <c r="E758" s="4">
        <v>5.6985999999999999</v>
      </c>
      <c r="F758" s="5">
        <v>2.8E-3</v>
      </c>
      <c r="G758" s="37">
        <f t="shared" si="30"/>
        <v>8.2968507272985093E-3</v>
      </c>
      <c r="H758" s="37">
        <f t="shared" si="31"/>
        <v>8.5635068262380157E-3</v>
      </c>
    </row>
    <row r="759" spans="1:8">
      <c r="A759" s="2" t="s">
        <v>761</v>
      </c>
      <c r="B759" s="3">
        <v>5.7142999999999997</v>
      </c>
      <c r="C759" s="4">
        <v>5.6647999999999996</v>
      </c>
      <c r="D759" s="4">
        <v>5.7218999999999998</v>
      </c>
      <c r="E759" s="4">
        <v>5.6647999999999996</v>
      </c>
      <c r="F759" s="5">
        <v>5.7999999999999996E-3</v>
      </c>
      <c r="G759" s="37">
        <f t="shared" si="30"/>
        <v>-2.3950408565793671E-3</v>
      </c>
      <c r="H759" s="37">
        <f t="shared" si="31"/>
        <v>1.0079790989973195E-2</v>
      </c>
    </row>
    <row r="760" spans="1:8">
      <c r="A760" s="2" t="s">
        <v>762</v>
      </c>
      <c r="B760" s="3">
        <v>5.6810999999999998</v>
      </c>
      <c r="C760" s="4">
        <v>5.6783999999999999</v>
      </c>
      <c r="D760" s="4">
        <v>5.6837999999999997</v>
      </c>
      <c r="E760" s="4">
        <v>5.6753</v>
      </c>
      <c r="F760" s="5">
        <v>2.9999999999999997E-4</v>
      </c>
      <c r="G760" s="37">
        <f t="shared" si="30"/>
        <v>-2.3192072527936473E-3</v>
      </c>
      <c r="H760" s="37">
        <f t="shared" si="31"/>
        <v>1.4977181822986856E-3</v>
      </c>
    </row>
    <row r="761" spans="1:8">
      <c r="A761" s="2" t="s">
        <v>763</v>
      </c>
      <c r="B761" s="6">
        <v>5.6792999999999996</v>
      </c>
      <c r="C761" s="4">
        <v>5.6916000000000002</v>
      </c>
      <c r="D761" s="4">
        <v>5.7141000000000002</v>
      </c>
      <c r="E761" s="4">
        <v>5.6506999999999996</v>
      </c>
      <c r="F761" s="7">
        <v>-2.8999999999999998E-3</v>
      </c>
      <c r="G761" s="37">
        <f t="shared" si="30"/>
        <v>-1.1222681630242095E-2</v>
      </c>
      <c r="H761" s="37">
        <f t="shared" si="31"/>
        <v>1.1219848868281907E-2</v>
      </c>
    </row>
    <row r="762" spans="1:8">
      <c r="A762" s="2" t="s">
        <v>764</v>
      </c>
      <c r="B762" s="6">
        <v>5.6959</v>
      </c>
      <c r="C762" s="4">
        <v>5.7561999999999998</v>
      </c>
      <c r="D762" s="4">
        <v>5.7605000000000004</v>
      </c>
      <c r="E762" s="4">
        <v>5.6772</v>
      </c>
      <c r="F762" s="7">
        <v>-1.09E-2</v>
      </c>
      <c r="G762" s="37">
        <f t="shared" si="30"/>
        <v>9.0983994530441665E-3</v>
      </c>
      <c r="H762" s="37">
        <f t="shared" si="31"/>
        <v>1.4672725991686108E-2</v>
      </c>
    </row>
    <row r="763" spans="1:8">
      <c r="A763" s="2" t="s">
        <v>765</v>
      </c>
      <c r="B763" s="3">
        <v>5.7587999999999999</v>
      </c>
      <c r="C763" s="4">
        <v>5.7042999999999999</v>
      </c>
      <c r="D763" s="4">
        <v>5.7666000000000004</v>
      </c>
      <c r="E763" s="4">
        <v>5.6917999999999997</v>
      </c>
      <c r="F763" s="5">
        <v>9.1000000000000004E-3</v>
      </c>
      <c r="G763" s="37">
        <f t="shared" si="30"/>
        <v>-4.2244915772017876E-3</v>
      </c>
      <c r="H763" s="37">
        <f t="shared" si="31"/>
        <v>1.3141712639235505E-2</v>
      </c>
    </row>
    <row r="764" spans="1:8">
      <c r="A764" s="2" t="s">
        <v>766</v>
      </c>
      <c r="B764" s="6">
        <v>5.7070999999999996</v>
      </c>
      <c r="C764" s="4">
        <v>5.7285000000000004</v>
      </c>
      <c r="D764" s="4">
        <v>5.7320000000000002</v>
      </c>
      <c r="E764" s="4">
        <v>5.6646000000000001</v>
      </c>
      <c r="F764" s="7">
        <v>-3.5999999999999999E-3</v>
      </c>
      <c r="G764" s="37">
        <f t="shared" si="30"/>
        <v>2.7833210797185604E-3</v>
      </c>
      <c r="H764" s="37">
        <f t="shared" si="31"/>
        <v>1.1898457084348432E-2</v>
      </c>
    </row>
    <row r="765" spans="1:8">
      <c r="A765" s="2" t="s">
        <v>767</v>
      </c>
      <c r="B765" s="6">
        <v>5.7278000000000002</v>
      </c>
      <c r="C765" s="4">
        <v>5.7126000000000001</v>
      </c>
      <c r="D765" s="4">
        <v>5.7483000000000004</v>
      </c>
      <c r="E765" s="4">
        <v>5.6989999999999998</v>
      </c>
      <c r="F765" s="7">
        <v>-3.5000000000000001E-3</v>
      </c>
      <c r="G765" s="37">
        <f t="shared" si="30"/>
        <v>-3.3845080251221358E-3</v>
      </c>
      <c r="H765" s="37">
        <f t="shared" si="31"/>
        <v>8.650640463239264E-3</v>
      </c>
    </row>
    <row r="766" spans="1:8">
      <c r="A766" s="2" t="s">
        <v>768</v>
      </c>
      <c r="B766" s="3">
        <v>5.7481</v>
      </c>
      <c r="C766" s="4">
        <v>5.7320000000000002</v>
      </c>
      <c r="D766" s="4">
        <v>5.7504999999999997</v>
      </c>
      <c r="E766" s="4">
        <v>5.7313999999999998</v>
      </c>
      <c r="F766" s="5">
        <v>4.7999999999999996E-3</v>
      </c>
      <c r="G766" s="37">
        <f t="shared" si="30"/>
        <v>4.1694404540836847E-3</v>
      </c>
      <c r="H766" s="37">
        <f t="shared" si="31"/>
        <v>3.332519105279669E-3</v>
      </c>
    </row>
    <row r="767" spans="1:8">
      <c r="A767" s="2" t="s">
        <v>769</v>
      </c>
      <c r="B767" s="3">
        <v>5.7205000000000004</v>
      </c>
      <c r="C767" s="4">
        <v>5.7081999999999997</v>
      </c>
      <c r="D767" s="4">
        <v>5.7411000000000003</v>
      </c>
      <c r="E767" s="4">
        <v>5.6703999999999999</v>
      </c>
      <c r="F767" s="5">
        <v>1.8E-3</v>
      </c>
      <c r="G767" s="37">
        <f t="shared" si="30"/>
        <v>-6.8204753453735816E-3</v>
      </c>
      <c r="H767" s="37">
        <f t="shared" si="31"/>
        <v>1.246825620767502E-2</v>
      </c>
    </row>
    <row r="768" spans="1:8">
      <c r="A768" s="2" t="s">
        <v>770</v>
      </c>
      <c r="B768" s="6">
        <v>5.7102000000000004</v>
      </c>
      <c r="C768" s="4">
        <v>5.7473999999999998</v>
      </c>
      <c r="D768" s="4">
        <v>5.7618999999999998</v>
      </c>
      <c r="E768" s="4">
        <v>5.6962000000000002</v>
      </c>
      <c r="F768" s="7">
        <v>-7.1000000000000004E-3</v>
      </c>
      <c r="G768" s="37">
        <f t="shared" si="30"/>
        <v>3.0366492146595837E-3</v>
      </c>
      <c r="H768" s="37">
        <f t="shared" si="31"/>
        <v>1.1534005126224439E-2</v>
      </c>
    </row>
    <row r="769" spans="1:8">
      <c r="A769" s="2" t="s">
        <v>771</v>
      </c>
      <c r="B769" s="3">
        <v>5.7510000000000003</v>
      </c>
      <c r="C769" s="4">
        <v>5.73</v>
      </c>
      <c r="D769" s="4">
        <v>5.7770000000000001</v>
      </c>
      <c r="E769" s="4">
        <v>5.7114000000000003</v>
      </c>
      <c r="F769" s="5">
        <v>2.7000000000000001E-3</v>
      </c>
      <c r="G769" s="37">
        <f t="shared" si="30"/>
        <v>-2.2115032998414877E-3</v>
      </c>
      <c r="H769" s="37">
        <f t="shared" si="31"/>
        <v>1.1485800329166207E-2</v>
      </c>
    </row>
    <row r="770" spans="1:8">
      <c r="A770" s="2" t="s">
        <v>772</v>
      </c>
      <c r="B770" s="6">
        <v>5.7354000000000003</v>
      </c>
      <c r="C770" s="4">
        <v>5.7427000000000001</v>
      </c>
      <c r="D770" s="4">
        <v>5.7629999999999999</v>
      </c>
      <c r="E770" s="4">
        <v>5.6924000000000001</v>
      </c>
      <c r="F770" s="7">
        <v>-1.6999999999999999E-3</v>
      </c>
      <c r="G770" s="37">
        <f t="shared" ref="G770:G833" si="32">(C770-C771)/C771</f>
        <v>3.5825381846143413E-3</v>
      </c>
      <c r="H770" s="37">
        <f t="shared" ref="H770:H833" si="33">(D770-E770)/E770</f>
        <v>1.2402501581055402E-2</v>
      </c>
    </row>
    <row r="771" spans="1:8">
      <c r="A771" s="2" t="s">
        <v>773</v>
      </c>
      <c r="B771" s="6">
        <v>5.7449000000000003</v>
      </c>
      <c r="C771" s="4">
        <v>5.7222</v>
      </c>
      <c r="D771" s="4">
        <v>5.7720000000000002</v>
      </c>
      <c r="E771" s="4">
        <v>5.7203999999999997</v>
      </c>
      <c r="F771" s="7">
        <v>-5.9999999999999995E-4</v>
      </c>
      <c r="G771" s="37">
        <f t="shared" si="32"/>
        <v>-2.8578398912626722E-3</v>
      </c>
      <c r="H771" s="37">
        <f t="shared" si="33"/>
        <v>9.0203482273967794E-3</v>
      </c>
    </row>
    <row r="772" spans="1:8">
      <c r="A772" s="2" t="s">
        <v>774</v>
      </c>
      <c r="B772" s="3">
        <v>5.7484999999999999</v>
      </c>
      <c r="C772" s="4">
        <v>5.7385999999999999</v>
      </c>
      <c r="D772" s="4">
        <v>5.7530000000000001</v>
      </c>
      <c r="E772" s="4">
        <v>5.7347999999999999</v>
      </c>
      <c r="F772" s="5">
        <v>1.5E-3</v>
      </c>
      <c r="G772" s="37">
        <f t="shared" si="32"/>
        <v>3.8351579387772855E-4</v>
      </c>
      <c r="H772" s="37">
        <f t="shared" si="33"/>
        <v>3.1736067517612152E-3</v>
      </c>
    </row>
    <row r="773" spans="1:8">
      <c r="A773" s="2" t="s">
        <v>775</v>
      </c>
      <c r="B773" s="3">
        <v>5.7397</v>
      </c>
      <c r="C773" s="4">
        <v>5.7363999999999997</v>
      </c>
      <c r="D773" s="4">
        <v>5.7476000000000003</v>
      </c>
      <c r="E773" s="4">
        <v>5.6882000000000001</v>
      </c>
      <c r="F773" s="5">
        <v>2.9999999999999997E-4</v>
      </c>
      <c r="G773" s="37">
        <f t="shared" si="32"/>
        <v>6.456593445153958E-3</v>
      </c>
      <c r="H773" s="37">
        <f t="shared" si="33"/>
        <v>1.0442670792166259E-2</v>
      </c>
    </row>
    <row r="774" spans="1:8">
      <c r="A774" s="2" t="s">
        <v>776</v>
      </c>
      <c r="B774" s="3">
        <v>5.7378999999999998</v>
      </c>
      <c r="C774" s="4">
        <v>5.6996000000000002</v>
      </c>
      <c r="D774" s="4">
        <v>5.7567000000000004</v>
      </c>
      <c r="E774" s="4">
        <v>5.6867999999999999</v>
      </c>
      <c r="F774" s="5">
        <v>6.1999999999999998E-3</v>
      </c>
      <c r="G774" s="37">
        <f t="shared" si="32"/>
        <v>-1.034089913241534E-3</v>
      </c>
      <c r="H774" s="37">
        <f t="shared" si="33"/>
        <v>1.2291622705212162E-2</v>
      </c>
    </row>
    <row r="775" spans="1:8">
      <c r="A775" s="2" t="s">
        <v>777</v>
      </c>
      <c r="B775" s="6">
        <v>5.7026000000000003</v>
      </c>
      <c r="C775" s="4">
        <v>5.7054999999999998</v>
      </c>
      <c r="D775" s="4">
        <v>5.7226999999999997</v>
      </c>
      <c r="E775" s="4">
        <v>5.6821000000000002</v>
      </c>
      <c r="F775" s="7">
        <v>-1.1000000000000001E-3</v>
      </c>
      <c r="G775" s="37">
        <f t="shared" si="32"/>
        <v>1.1756861093562652E-3</v>
      </c>
      <c r="H775" s="37">
        <f t="shared" si="33"/>
        <v>7.145245595818364E-3</v>
      </c>
    </row>
    <row r="776" spans="1:8">
      <c r="A776" s="2" t="s">
        <v>778</v>
      </c>
      <c r="B776" s="3">
        <v>5.7088000000000001</v>
      </c>
      <c r="C776" s="4">
        <v>5.6988000000000003</v>
      </c>
      <c r="D776" s="4">
        <v>5.7285000000000004</v>
      </c>
      <c r="E776" s="4">
        <v>5.6917</v>
      </c>
      <c r="F776" s="5">
        <v>1.5E-3</v>
      </c>
      <c r="G776" s="37">
        <f t="shared" si="32"/>
        <v>5.5759457933371101E-3</v>
      </c>
      <c r="H776" s="37">
        <f t="shared" si="33"/>
        <v>6.4655551065587414E-3</v>
      </c>
    </row>
    <row r="777" spans="1:8">
      <c r="A777" s="2" t="s">
        <v>779</v>
      </c>
      <c r="B777" s="3">
        <v>5.7003000000000004</v>
      </c>
      <c r="C777" s="4">
        <v>5.6672000000000002</v>
      </c>
      <c r="D777" s="4">
        <v>5.7163000000000004</v>
      </c>
      <c r="E777" s="4">
        <v>5.665</v>
      </c>
      <c r="F777" s="5">
        <v>8.9999999999999998E-4</v>
      </c>
      <c r="G777" s="37">
        <f t="shared" si="32"/>
        <v>-2.4291497975708174E-3</v>
      </c>
      <c r="H777" s="37">
        <f t="shared" si="33"/>
        <v>9.0556045895852331E-3</v>
      </c>
    </row>
    <row r="778" spans="1:8">
      <c r="A778" s="2" t="s">
        <v>780</v>
      </c>
      <c r="B778" s="3">
        <v>5.6954000000000002</v>
      </c>
      <c r="C778" s="4">
        <v>5.681</v>
      </c>
      <c r="D778" s="4">
        <v>5.6954000000000002</v>
      </c>
      <c r="E778" s="4">
        <v>5.6711999999999998</v>
      </c>
      <c r="F778" s="5">
        <v>1.9E-3</v>
      </c>
      <c r="G778" s="37">
        <f t="shared" si="32"/>
        <v>-6.1057751185290806E-3</v>
      </c>
      <c r="H778" s="37">
        <f t="shared" si="33"/>
        <v>4.2671744956976378E-3</v>
      </c>
    </row>
    <row r="779" spans="1:8">
      <c r="A779" s="2" t="s">
        <v>781</v>
      </c>
      <c r="B779" s="6">
        <v>5.6845999999999997</v>
      </c>
      <c r="C779" s="4">
        <v>5.7159000000000004</v>
      </c>
      <c r="D779" s="4">
        <v>5.718</v>
      </c>
      <c r="E779" s="4">
        <v>5.6395</v>
      </c>
      <c r="F779" s="7">
        <v>-5.8999999999999999E-3</v>
      </c>
      <c r="G779" s="37">
        <f t="shared" si="32"/>
        <v>-3.5910398326505621E-3</v>
      </c>
      <c r="H779" s="37">
        <f t="shared" si="33"/>
        <v>1.39196737299406E-2</v>
      </c>
    </row>
    <row r="780" spans="1:8">
      <c r="A780" s="2" t="s">
        <v>782</v>
      </c>
      <c r="B780" s="6">
        <v>5.7183000000000002</v>
      </c>
      <c r="C780" s="4">
        <v>5.7365000000000004</v>
      </c>
      <c r="D780" s="4">
        <v>5.7923999999999998</v>
      </c>
      <c r="E780" s="4">
        <v>5.6996000000000002</v>
      </c>
      <c r="F780" s="7">
        <v>-3.3E-3</v>
      </c>
      <c r="G780" s="37">
        <f t="shared" si="32"/>
        <v>-5.0816885774739359E-3</v>
      </c>
      <c r="H780" s="37">
        <f t="shared" si="33"/>
        <v>1.62818443399536E-2</v>
      </c>
    </row>
    <row r="781" spans="1:8">
      <c r="A781" s="2" t="s">
        <v>783</v>
      </c>
      <c r="B781" s="6">
        <v>5.7373000000000003</v>
      </c>
      <c r="C781" s="4">
        <v>5.7657999999999996</v>
      </c>
      <c r="D781" s="4">
        <v>5.7839</v>
      </c>
      <c r="E781" s="4">
        <v>5.7249999999999996</v>
      </c>
      <c r="F781" s="7">
        <v>-5.3E-3</v>
      </c>
      <c r="G781" s="37">
        <f t="shared" si="32"/>
        <v>-4.2484111633048494E-3</v>
      </c>
      <c r="H781" s="37">
        <f t="shared" si="33"/>
        <v>1.0288209606986969E-2</v>
      </c>
    </row>
    <row r="782" spans="1:8">
      <c r="A782" s="2" t="s">
        <v>784</v>
      </c>
      <c r="B782" s="6">
        <v>5.7678000000000003</v>
      </c>
      <c r="C782" s="4">
        <v>5.7904</v>
      </c>
      <c r="D782" s="4">
        <v>5.7995999999999999</v>
      </c>
      <c r="E782" s="4">
        <v>5.7439</v>
      </c>
      <c r="F782" s="7">
        <v>-4.3E-3</v>
      </c>
      <c r="G782" s="37">
        <f t="shared" si="32"/>
        <v>1.1759361185371627E-2</v>
      </c>
      <c r="H782" s="37">
        <f t="shared" si="33"/>
        <v>9.6972440327999891E-3</v>
      </c>
    </row>
    <row r="783" spans="1:8">
      <c r="A783" s="2" t="s">
        <v>785</v>
      </c>
      <c r="B783" s="3">
        <v>5.7929000000000004</v>
      </c>
      <c r="C783" s="4">
        <v>5.7230999999999996</v>
      </c>
      <c r="D783" s="4">
        <v>5.7946</v>
      </c>
      <c r="E783" s="4">
        <v>5.7127999999999997</v>
      </c>
      <c r="F783" s="5">
        <v>1.21E-2</v>
      </c>
      <c r="G783" s="37">
        <f t="shared" si="32"/>
        <v>-5.9373090020083293E-4</v>
      </c>
      <c r="H783" s="37">
        <f t="shared" si="33"/>
        <v>1.4318722867945723E-2</v>
      </c>
    </row>
    <row r="784" spans="1:8">
      <c r="A784" s="2" t="s">
        <v>786</v>
      </c>
      <c r="B784" s="3">
        <v>5.7237</v>
      </c>
      <c r="C784" s="4">
        <v>5.7264999999999997</v>
      </c>
      <c r="D784" s="4">
        <v>5.7356999999999996</v>
      </c>
      <c r="E784" s="4">
        <v>5.7236000000000002</v>
      </c>
      <c r="F784" s="5">
        <v>5.9999999999999995E-4</v>
      </c>
      <c r="G784" s="37">
        <f t="shared" si="32"/>
        <v>-2.0474838356539279E-2</v>
      </c>
      <c r="H784" s="37">
        <f t="shared" si="33"/>
        <v>2.1140540918301999E-3</v>
      </c>
    </row>
    <row r="785" spans="1:8">
      <c r="A785" s="2" t="s">
        <v>787</v>
      </c>
      <c r="B785" s="6">
        <v>5.7202999999999999</v>
      </c>
      <c r="C785" s="4">
        <v>5.8461999999999996</v>
      </c>
      <c r="D785" s="4">
        <v>5.8559999999999999</v>
      </c>
      <c r="E785" s="4">
        <v>5.7141999999999999</v>
      </c>
      <c r="F785" s="7">
        <v>-2.18E-2</v>
      </c>
      <c r="G785" s="37">
        <f t="shared" si="32"/>
        <v>3.0368019215921086E-3</v>
      </c>
      <c r="H785" s="37">
        <f t="shared" si="33"/>
        <v>2.4815372230583447E-2</v>
      </c>
    </row>
    <row r="786" spans="1:8">
      <c r="A786" s="2" t="s">
        <v>788</v>
      </c>
      <c r="B786" s="3">
        <v>5.8476999999999997</v>
      </c>
      <c r="C786" s="4">
        <v>5.8285</v>
      </c>
      <c r="D786" s="4">
        <v>5.8612000000000002</v>
      </c>
      <c r="E786" s="4">
        <v>5.8061999999999996</v>
      </c>
      <c r="F786" s="5">
        <v>3.0000000000000001E-3</v>
      </c>
      <c r="G786" s="37">
        <f t="shared" si="32"/>
        <v>5.0177604579783562E-3</v>
      </c>
      <c r="H786" s="37">
        <f t="shared" si="33"/>
        <v>9.4726327029727893E-3</v>
      </c>
    </row>
    <row r="787" spans="1:8">
      <c r="A787" s="2" t="s">
        <v>789</v>
      </c>
      <c r="B787" s="3">
        <v>5.8301999999999996</v>
      </c>
      <c r="C787" s="4">
        <v>5.7994000000000003</v>
      </c>
      <c r="D787" s="4">
        <v>5.8434999999999997</v>
      </c>
      <c r="E787" s="4">
        <v>5.7899000000000003</v>
      </c>
      <c r="F787" s="5">
        <v>5.0000000000000001E-3</v>
      </c>
      <c r="G787" s="37">
        <f t="shared" si="32"/>
        <v>-1.6526080220347445E-3</v>
      </c>
      <c r="H787" s="37">
        <f t="shared" si="33"/>
        <v>9.2575001295358162E-3</v>
      </c>
    </row>
    <row r="788" spans="1:8">
      <c r="A788" s="2" t="s">
        <v>790</v>
      </c>
      <c r="B788" s="6">
        <v>5.8013000000000003</v>
      </c>
      <c r="C788" s="4">
        <v>5.8090000000000002</v>
      </c>
      <c r="D788" s="4">
        <v>5.8160999999999996</v>
      </c>
      <c r="E788" s="4">
        <v>5.7710999999999997</v>
      </c>
      <c r="F788" s="7">
        <v>-1.6999999999999999E-3</v>
      </c>
      <c r="G788" s="37">
        <f t="shared" si="32"/>
        <v>3.9577608406353021E-3</v>
      </c>
      <c r="H788" s="37">
        <f t="shared" si="33"/>
        <v>7.7974736185475787E-3</v>
      </c>
    </row>
    <row r="789" spans="1:8">
      <c r="A789" s="2" t="s">
        <v>791</v>
      </c>
      <c r="B789" s="3">
        <v>5.8110999999999997</v>
      </c>
      <c r="C789" s="4">
        <v>5.7861000000000002</v>
      </c>
      <c r="D789" s="4">
        <v>5.8174000000000001</v>
      </c>
      <c r="E789" s="4">
        <v>5.7759999999999998</v>
      </c>
      <c r="F789" s="5">
        <v>1.9E-3</v>
      </c>
      <c r="G789" s="37">
        <f t="shared" si="32"/>
        <v>-2.8607372430074799E-3</v>
      </c>
      <c r="H789" s="37">
        <f t="shared" si="33"/>
        <v>7.1675900277008873E-3</v>
      </c>
    </row>
    <row r="790" spans="1:8">
      <c r="A790" s="2" t="s">
        <v>792</v>
      </c>
      <c r="B790" s="3">
        <v>5.8003</v>
      </c>
      <c r="C790" s="4">
        <v>5.8026999999999997</v>
      </c>
      <c r="D790" s="4">
        <v>5.8028000000000004</v>
      </c>
      <c r="E790" s="4">
        <v>5.7938000000000001</v>
      </c>
      <c r="F790" s="5">
        <v>4.0000000000000002E-4</v>
      </c>
      <c r="G790" s="37">
        <f t="shared" si="32"/>
        <v>-1.995081093166933E-3</v>
      </c>
      <c r="H790" s="37">
        <f t="shared" si="33"/>
        <v>1.5533846525596915E-3</v>
      </c>
    </row>
    <row r="791" spans="1:8">
      <c r="A791" s="2" t="s">
        <v>793</v>
      </c>
      <c r="B791" s="6">
        <v>5.7980999999999998</v>
      </c>
      <c r="C791" s="4">
        <v>5.8143000000000002</v>
      </c>
      <c r="D791" s="4">
        <v>5.8230000000000004</v>
      </c>
      <c r="E791" s="4">
        <v>5.7621000000000002</v>
      </c>
      <c r="F791" s="7">
        <v>-3.3999999999999998E-3</v>
      </c>
      <c r="G791" s="37">
        <f t="shared" si="32"/>
        <v>-5.5006446067892519E-4</v>
      </c>
      <c r="H791" s="37">
        <f t="shared" si="33"/>
        <v>1.0569063362315853E-2</v>
      </c>
    </row>
    <row r="792" spans="1:8">
      <c r="A792" s="2" t="s">
        <v>794</v>
      </c>
      <c r="B792" s="6">
        <v>5.8181000000000003</v>
      </c>
      <c r="C792" s="4">
        <v>5.8174999999999999</v>
      </c>
      <c r="D792" s="4">
        <v>5.8319999999999999</v>
      </c>
      <c r="E792" s="4">
        <v>5.7944000000000004</v>
      </c>
      <c r="F792" s="7">
        <v>-5.0000000000000001E-4</v>
      </c>
      <c r="G792" s="37">
        <f t="shared" si="32"/>
        <v>-1.7502616812808155E-3</v>
      </c>
      <c r="H792" s="37">
        <f t="shared" si="33"/>
        <v>6.4890238851303692E-3</v>
      </c>
    </row>
    <row r="793" spans="1:8">
      <c r="A793" s="2" t="s">
        <v>795</v>
      </c>
      <c r="B793" s="6">
        <v>5.8209999999999997</v>
      </c>
      <c r="C793" s="4">
        <v>5.8277000000000001</v>
      </c>
      <c r="D793" s="4">
        <v>5.8624000000000001</v>
      </c>
      <c r="E793" s="4">
        <v>5.8028000000000004</v>
      </c>
      <c r="F793" s="7">
        <v>-1.6000000000000001E-3</v>
      </c>
      <c r="G793" s="37">
        <f t="shared" si="32"/>
        <v>-5.145179824035045E-4</v>
      </c>
      <c r="H793" s="37">
        <f t="shared" si="33"/>
        <v>1.0270903701661206E-2</v>
      </c>
    </row>
    <row r="794" spans="1:8">
      <c r="A794" s="2" t="s">
        <v>796</v>
      </c>
      <c r="B794" s="6">
        <v>5.8301999999999996</v>
      </c>
      <c r="C794" s="4">
        <v>5.8307000000000002</v>
      </c>
      <c r="D794" s="4">
        <v>5.8468999999999998</v>
      </c>
      <c r="E794" s="4">
        <v>5.7869000000000002</v>
      </c>
      <c r="F794" s="7">
        <v>-1.4E-3</v>
      </c>
      <c r="G794" s="37">
        <f t="shared" si="32"/>
        <v>7.7237307335830741E-4</v>
      </c>
      <c r="H794" s="37">
        <f t="shared" si="33"/>
        <v>1.0368245520053847E-2</v>
      </c>
    </row>
    <row r="795" spans="1:8">
      <c r="A795" s="2" t="s">
        <v>797</v>
      </c>
      <c r="B795" s="3">
        <v>5.8381999999999996</v>
      </c>
      <c r="C795" s="4">
        <v>5.8262</v>
      </c>
      <c r="D795" s="4">
        <v>5.8440000000000003</v>
      </c>
      <c r="E795" s="4">
        <v>5.7960000000000003</v>
      </c>
      <c r="F795" s="5">
        <v>5.9999999999999995E-4</v>
      </c>
      <c r="G795" s="37">
        <f t="shared" si="32"/>
        <v>-1.1144067070138959E-3</v>
      </c>
      <c r="H795" s="37">
        <f t="shared" si="33"/>
        <v>8.2815734989648108E-3</v>
      </c>
    </row>
    <row r="796" spans="1:8">
      <c r="A796" s="2" t="s">
        <v>798</v>
      </c>
      <c r="B796" s="3">
        <v>5.8345000000000002</v>
      </c>
      <c r="C796" s="4">
        <v>5.8327</v>
      </c>
      <c r="D796" s="4">
        <v>5.8358999999999996</v>
      </c>
      <c r="E796" s="4">
        <v>5.8266999999999998</v>
      </c>
      <c r="F796" s="5">
        <v>6.9999999999999999E-4</v>
      </c>
      <c r="G796" s="37">
        <f t="shared" si="32"/>
        <v>9.438495332234377E-4</v>
      </c>
      <c r="H796" s="37">
        <f t="shared" si="33"/>
        <v>1.5789383355930245E-3</v>
      </c>
    </row>
    <row r="797" spans="1:8">
      <c r="A797" s="2" t="s">
        <v>799</v>
      </c>
      <c r="B797" s="3">
        <v>5.8303000000000003</v>
      </c>
      <c r="C797" s="4">
        <v>5.8272000000000004</v>
      </c>
      <c r="D797" s="4">
        <v>5.8540000000000001</v>
      </c>
      <c r="E797" s="4">
        <v>5.8057999999999996</v>
      </c>
      <c r="F797" s="5">
        <v>2.0000000000000001E-4</v>
      </c>
      <c r="G797" s="37">
        <f t="shared" si="32"/>
        <v>-4.9350250166491794E-3</v>
      </c>
      <c r="H797" s="37">
        <f t="shared" si="33"/>
        <v>8.3020427848014867E-3</v>
      </c>
    </row>
    <row r="798" spans="1:8">
      <c r="A798" s="2" t="s">
        <v>800</v>
      </c>
      <c r="B798" s="6">
        <v>5.8292999999999999</v>
      </c>
      <c r="C798" s="4">
        <v>5.8560999999999996</v>
      </c>
      <c r="D798" s="4">
        <v>5.8644999999999996</v>
      </c>
      <c r="E798" s="4">
        <v>5.8144999999999998</v>
      </c>
      <c r="F798" s="7">
        <v>-5.4000000000000003E-3</v>
      </c>
      <c r="G798" s="37">
        <f t="shared" si="32"/>
        <v>-3.4375372258053532E-3</v>
      </c>
      <c r="H798" s="37">
        <f t="shared" si="33"/>
        <v>8.5991916759824271E-3</v>
      </c>
    </row>
    <row r="799" spans="1:8">
      <c r="A799" s="2" t="s">
        <v>801</v>
      </c>
      <c r="B799" s="6">
        <v>5.8606999999999996</v>
      </c>
      <c r="C799" s="4">
        <v>5.8762999999999996</v>
      </c>
      <c r="D799" s="4">
        <v>5.9175000000000004</v>
      </c>
      <c r="E799" s="4">
        <v>5.8423999999999996</v>
      </c>
      <c r="F799" s="7">
        <v>-3.5000000000000001E-3</v>
      </c>
      <c r="G799" s="37">
        <f t="shared" si="32"/>
        <v>-6.8449161709032997E-3</v>
      </c>
      <c r="H799" s="37">
        <f t="shared" si="33"/>
        <v>1.2854306449404497E-2</v>
      </c>
    </row>
    <row r="800" spans="1:8">
      <c r="A800" s="2" t="s">
        <v>802</v>
      </c>
      <c r="B800" s="6">
        <v>5.8810000000000002</v>
      </c>
      <c r="C800" s="4">
        <v>5.9168000000000003</v>
      </c>
      <c r="D800" s="4">
        <v>5.9260000000000002</v>
      </c>
      <c r="E800" s="4">
        <v>5.86</v>
      </c>
      <c r="F800" s="7">
        <v>-6.7000000000000002E-3</v>
      </c>
      <c r="G800" s="37">
        <f t="shared" si="32"/>
        <v>2.796467976204706E-3</v>
      </c>
      <c r="H800" s="37">
        <f t="shared" si="33"/>
        <v>1.1262798634812258E-2</v>
      </c>
    </row>
    <row r="801" spans="1:8">
      <c r="A801" s="2" t="s">
        <v>803</v>
      </c>
      <c r="B801" s="3">
        <v>5.9207999999999998</v>
      </c>
      <c r="C801" s="4">
        <v>5.9002999999999997</v>
      </c>
      <c r="D801" s="4">
        <v>5.9505999999999997</v>
      </c>
      <c r="E801" s="4">
        <v>5.9002999999999997</v>
      </c>
      <c r="F801" s="5">
        <v>1.4E-3</v>
      </c>
      <c r="G801" s="37">
        <f t="shared" si="32"/>
        <v>-3.3277027027027489E-3</v>
      </c>
      <c r="H801" s="37">
        <f t="shared" si="33"/>
        <v>8.5249902547328126E-3</v>
      </c>
    </row>
    <row r="802" spans="1:8">
      <c r="A802" s="2" t="s">
        <v>804</v>
      </c>
      <c r="B802" s="6">
        <v>5.9123999999999999</v>
      </c>
      <c r="C802" s="4">
        <v>5.92</v>
      </c>
      <c r="D802" s="4">
        <v>5.9291</v>
      </c>
      <c r="E802" s="4">
        <v>5.9119999999999999</v>
      </c>
      <c r="F802" s="7">
        <v>-4.0000000000000002E-4</v>
      </c>
      <c r="G802" s="37">
        <f t="shared" si="32"/>
        <v>-3.6186148279053493E-3</v>
      </c>
      <c r="H802" s="37">
        <f t="shared" si="33"/>
        <v>2.8924221921515759E-3</v>
      </c>
    </row>
    <row r="803" spans="1:8">
      <c r="A803" s="2" t="s">
        <v>805</v>
      </c>
      <c r="B803" s="6">
        <v>5.915</v>
      </c>
      <c r="C803" s="4">
        <v>5.9414999999999996</v>
      </c>
      <c r="D803" s="4">
        <v>5.9631999999999996</v>
      </c>
      <c r="E803" s="4">
        <v>5.9086999999999996</v>
      </c>
      <c r="F803" s="7">
        <v>-5.3E-3</v>
      </c>
      <c r="G803" s="37">
        <f t="shared" si="32"/>
        <v>-3.0286204633793445E-4</v>
      </c>
      <c r="H803" s="37">
        <f t="shared" si="33"/>
        <v>9.2236871054546671E-3</v>
      </c>
    </row>
    <row r="804" spans="1:8">
      <c r="A804" s="2" t="s">
        <v>806</v>
      </c>
      <c r="B804" s="6">
        <v>5.9466999999999999</v>
      </c>
      <c r="C804" s="4">
        <v>5.9432999999999998</v>
      </c>
      <c r="D804" s="4">
        <v>5.9756</v>
      </c>
      <c r="E804" s="4">
        <v>5.9246999999999996</v>
      </c>
      <c r="F804" s="7">
        <v>-1E-4</v>
      </c>
      <c r="G804" s="37">
        <f t="shared" si="32"/>
        <v>1.0780036719500385E-3</v>
      </c>
      <c r="H804" s="37">
        <f t="shared" si="33"/>
        <v>8.5911522946310187E-3</v>
      </c>
    </row>
    <row r="805" spans="1:8">
      <c r="A805" s="2" t="s">
        <v>807</v>
      </c>
      <c r="B805" s="3">
        <v>5.9470999999999998</v>
      </c>
      <c r="C805" s="4">
        <v>5.9368999999999996</v>
      </c>
      <c r="D805" s="4">
        <v>5.9702000000000002</v>
      </c>
      <c r="E805" s="4">
        <v>5.9196</v>
      </c>
      <c r="F805" s="5">
        <v>1.4E-3</v>
      </c>
      <c r="G805" s="37">
        <f t="shared" si="32"/>
        <v>-5.2188552188565127E-4</v>
      </c>
      <c r="H805" s="37">
        <f t="shared" si="33"/>
        <v>8.5478748564092513E-3</v>
      </c>
    </row>
    <row r="806" spans="1:8">
      <c r="A806" s="2" t="s">
        <v>808</v>
      </c>
      <c r="B806" s="6">
        <v>5.9386000000000001</v>
      </c>
      <c r="C806" s="4">
        <v>5.94</v>
      </c>
      <c r="D806" s="4">
        <v>5.9500999999999999</v>
      </c>
      <c r="E806" s="4">
        <v>5.8914</v>
      </c>
      <c r="F806" s="7">
        <v>-5.9999999999999995E-4</v>
      </c>
      <c r="G806" s="37">
        <f t="shared" si="32"/>
        <v>3.3614297055794152E-3</v>
      </c>
      <c r="H806" s="37">
        <f t="shared" si="33"/>
        <v>9.9636758665172919E-3</v>
      </c>
    </row>
    <row r="807" spans="1:8">
      <c r="A807" s="2" t="s">
        <v>809</v>
      </c>
      <c r="B807" s="3">
        <v>5.9420000000000002</v>
      </c>
      <c r="C807" s="4">
        <v>5.9200999999999997</v>
      </c>
      <c r="D807" s="4">
        <v>5.9429999999999996</v>
      </c>
      <c r="E807" s="4">
        <v>5.9034000000000004</v>
      </c>
      <c r="F807" s="5">
        <v>2.5000000000000001E-3</v>
      </c>
      <c r="G807" s="37">
        <f t="shared" si="32"/>
        <v>-6.4146930231773419E-4</v>
      </c>
      <c r="H807" s="37">
        <f t="shared" si="33"/>
        <v>6.7079987803637204E-3</v>
      </c>
    </row>
    <row r="808" spans="1:8">
      <c r="A808" s="2" t="s">
        <v>810</v>
      </c>
      <c r="B808" s="3">
        <v>5.9271000000000003</v>
      </c>
      <c r="C808" s="4">
        <v>5.9238999999999997</v>
      </c>
      <c r="D808" s="4">
        <v>5.9272</v>
      </c>
      <c r="E808" s="4">
        <v>5.9158999999999997</v>
      </c>
      <c r="F808" s="5">
        <v>2E-3</v>
      </c>
      <c r="G808" s="37">
        <f t="shared" si="32"/>
        <v>1.690931534182145E-3</v>
      </c>
      <c r="H808" s="37">
        <f t="shared" si="33"/>
        <v>1.9101066617083302E-3</v>
      </c>
    </row>
    <row r="809" spans="1:8">
      <c r="A809" s="2" t="s">
        <v>811</v>
      </c>
      <c r="B809" s="6">
        <v>5.9153000000000002</v>
      </c>
      <c r="C809" s="4">
        <v>5.9138999999999999</v>
      </c>
      <c r="D809" s="4">
        <v>5.9512999999999998</v>
      </c>
      <c r="E809" s="4">
        <v>5.8981000000000003</v>
      </c>
      <c r="F809" s="7">
        <v>-2.9999999999999997E-4</v>
      </c>
      <c r="G809" s="37">
        <f t="shared" si="32"/>
        <v>6.312959433705365E-3</v>
      </c>
      <c r="H809" s="37">
        <f t="shared" si="33"/>
        <v>9.0198538512401387E-3</v>
      </c>
    </row>
    <row r="810" spans="1:8">
      <c r="A810" s="2" t="s">
        <v>812</v>
      </c>
      <c r="B810" s="3">
        <v>5.9168000000000003</v>
      </c>
      <c r="C810" s="4">
        <v>5.8768000000000002</v>
      </c>
      <c r="D810" s="4">
        <v>5.9367000000000001</v>
      </c>
      <c r="E810" s="4">
        <v>5.8532000000000002</v>
      </c>
      <c r="F810" s="5">
        <v>6.4000000000000003E-3</v>
      </c>
      <c r="G810" s="37">
        <f t="shared" si="32"/>
        <v>-6.8107687887646552E-3</v>
      </c>
      <c r="H810" s="37">
        <f t="shared" si="33"/>
        <v>1.4265700813230354E-2</v>
      </c>
    </row>
    <row r="811" spans="1:8">
      <c r="A811" s="2" t="s">
        <v>813</v>
      </c>
      <c r="B811" s="6">
        <v>5.8792999999999997</v>
      </c>
      <c r="C811" s="4">
        <v>5.9170999999999996</v>
      </c>
      <c r="D811" s="4">
        <v>5.9493</v>
      </c>
      <c r="E811" s="4">
        <v>5.8589000000000002</v>
      </c>
      <c r="F811" s="7">
        <v>-7.1999999999999998E-3</v>
      </c>
      <c r="G811" s="37">
        <f t="shared" si="32"/>
        <v>-6.6813275361346505E-3</v>
      </c>
      <c r="H811" s="37">
        <f t="shared" si="33"/>
        <v>1.5429517486217518E-2</v>
      </c>
    </row>
    <row r="812" spans="1:8">
      <c r="A812" s="2" t="s">
        <v>814</v>
      </c>
      <c r="B812" s="6">
        <v>5.9219999999999997</v>
      </c>
      <c r="C812" s="4">
        <v>5.9569000000000001</v>
      </c>
      <c r="D812" s="4">
        <v>5.9691999999999998</v>
      </c>
      <c r="E812" s="4">
        <v>5.8941999999999997</v>
      </c>
      <c r="F812" s="7">
        <v>-6.4000000000000003E-3</v>
      </c>
      <c r="G812" s="37">
        <f t="shared" si="32"/>
        <v>-3.9961209202782656E-3</v>
      </c>
      <c r="H812" s="37">
        <f t="shared" si="33"/>
        <v>1.2724373112551353E-2</v>
      </c>
    </row>
    <row r="813" spans="1:8">
      <c r="A813" s="2" t="s">
        <v>815</v>
      </c>
      <c r="B813" s="6">
        <v>5.9600999999999997</v>
      </c>
      <c r="C813" s="4">
        <v>5.9808000000000003</v>
      </c>
      <c r="D813" s="4">
        <v>5.9957000000000003</v>
      </c>
      <c r="E813" s="4">
        <v>5.9386999999999999</v>
      </c>
      <c r="F813" s="7">
        <v>-5.9999999999999995E-4</v>
      </c>
      <c r="G813" s="37">
        <f t="shared" si="32"/>
        <v>1.3394053040450052E-3</v>
      </c>
      <c r="H813" s="37">
        <f t="shared" si="33"/>
        <v>9.598060181521274E-3</v>
      </c>
    </row>
    <row r="814" spans="1:8">
      <c r="A814" s="2" t="s">
        <v>816</v>
      </c>
      <c r="B814" s="6">
        <v>5.9637000000000002</v>
      </c>
      <c r="C814" s="4">
        <v>5.9728000000000003</v>
      </c>
      <c r="D814" s="4">
        <v>5.9793000000000003</v>
      </c>
      <c r="E814" s="4">
        <v>5.9539999999999997</v>
      </c>
      <c r="F814" s="7">
        <v>-2.7000000000000001E-3</v>
      </c>
      <c r="G814" s="37">
        <f t="shared" si="32"/>
        <v>-1.1584033891573343E-2</v>
      </c>
      <c r="H814" s="37">
        <f t="shared" si="33"/>
        <v>4.2492442055761751E-3</v>
      </c>
    </row>
    <row r="815" spans="1:8">
      <c r="A815" s="2" t="s">
        <v>817</v>
      </c>
      <c r="B815" s="6">
        <v>5.98</v>
      </c>
      <c r="C815" s="4">
        <v>6.0427999999999997</v>
      </c>
      <c r="D815" s="4">
        <v>6.0568999999999997</v>
      </c>
      <c r="E815" s="4">
        <v>5.9619999999999997</v>
      </c>
      <c r="F815" s="7">
        <v>-1.1299999999999999E-2</v>
      </c>
      <c r="G815" s="37">
        <f t="shared" si="32"/>
        <v>3.3098335153664628E-5</v>
      </c>
      <c r="H815" s="37">
        <f t="shared" si="33"/>
        <v>1.5917477356591745E-2</v>
      </c>
    </row>
    <row r="816" spans="1:8">
      <c r="A816" s="2" t="s">
        <v>818</v>
      </c>
      <c r="B816" s="3">
        <v>6.0484999999999998</v>
      </c>
      <c r="C816" s="4">
        <v>6.0426000000000002</v>
      </c>
      <c r="D816" s="4">
        <v>6.0724</v>
      </c>
      <c r="E816" s="4">
        <v>5.9732000000000003</v>
      </c>
      <c r="F816" s="5">
        <v>6.9999999999999999E-4</v>
      </c>
      <c r="G816" s="37">
        <f t="shared" si="32"/>
        <v>2.8046534012646802E-3</v>
      </c>
      <c r="H816" s="37">
        <f t="shared" si="33"/>
        <v>1.6607513560570504E-2</v>
      </c>
    </row>
    <row r="817" spans="1:8">
      <c r="A817" s="2" t="s">
        <v>819</v>
      </c>
      <c r="B817" s="3">
        <v>6.0442</v>
      </c>
      <c r="C817" s="4">
        <v>6.0256999999999996</v>
      </c>
      <c r="D817" s="4">
        <v>6.0507999999999997</v>
      </c>
      <c r="E817" s="4">
        <v>5.9915000000000003</v>
      </c>
      <c r="F817" s="5">
        <v>1.6999999999999999E-3</v>
      </c>
      <c r="G817" s="37">
        <f t="shared" si="32"/>
        <v>-2.2188736732295781E-3</v>
      </c>
      <c r="H817" s="37">
        <f t="shared" si="33"/>
        <v>9.8973545856629319E-3</v>
      </c>
    </row>
    <row r="818" spans="1:8">
      <c r="A818" s="2" t="s">
        <v>820</v>
      </c>
      <c r="B818" s="6">
        <v>6.0336999999999996</v>
      </c>
      <c r="C818" s="4">
        <v>6.0391000000000004</v>
      </c>
      <c r="D818" s="4">
        <v>6.0542999999999996</v>
      </c>
      <c r="E818" s="4">
        <v>6.0061</v>
      </c>
      <c r="F818" s="7">
        <v>-1.1999999999999999E-3</v>
      </c>
      <c r="G818" s="37">
        <f t="shared" si="32"/>
        <v>3.1560937525954929E-3</v>
      </c>
      <c r="H818" s="37">
        <f t="shared" si="33"/>
        <v>8.0251744060204754E-3</v>
      </c>
    </row>
    <row r="819" spans="1:8">
      <c r="A819" s="2" t="s">
        <v>821</v>
      </c>
      <c r="B819" s="6">
        <v>6.0407999999999999</v>
      </c>
      <c r="C819" s="4">
        <v>6.0201000000000002</v>
      </c>
      <c r="D819" s="4">
        <v>6.0906000000000002</v>
      </c>
      <c r="E819" s="4">
        <v>6.0138999999999996</v>
      </c>
      <c r="F819" s="7">
        <v>-3.0999999999999999E-3</v>
      </c>
      <c r="G819" s="37">
        <f t="shared" si="32"/>
        <v>-7.1412079031565549E-3</v>
      </c>
      <c r="H819" s="37">
        <f t="shared" si="33"/>
        <v>1.2753787059977829E-2</v>
      </c>
    </row>
    <row r="820" spans="1:8">
      <c r="A820" s="2" t="s">
        <v>822</v>
      </c>
      <c r="B820" s="3">
        <v>6.0597000000000003</v>
      </c>
      <c r="C820" s="4">
        <v>6.0633999999999997</v>
      </c>
      <c r="D820" s="4">
        <v>6.0644999999999998</v>
      </c>
      <c r="E820" s="4">
        <v>6.0556999999999999</v>
      </c>
      <c r="F820" s="5">
        <v>2.2000000000000001E-3</v>
      </c>
      <c r="G820" s="37">
        <f t="shared" si="32"/>
        <v>7.9460070483409178E-3</v>
      </c>
      <c r="H820" s="37">
        <f t="shared" si="33"/>
        <v>1.453176346252278E-3</v>
      </c>
    </row>
    <row r="821" spans="1:8">
      <c r="A821" s="2" t="s">
        <v>823</v>
      </c>
      <c r="B821" s="3">
        <v>6.0464000000000002</v>
      </c>
      <c r="C821" s="4">
        <v>6.0156000000000001</v>
      </c>
      <c r="D821" s="4">
        <v>6.0861000000000001</v>
      </c>
      <c r="E821" s="4">
        <v>5.9943999999999997</v>
      </c>
      <c r="F821" s="5">
        <v>4.4999999999999997E-3</v>
      </c>
      <c r="G821" s="37">
        <f t="shared" si="32"/>
        <v>-8.7498146225715064E-3</v>
      </c>
      <c r="H821" s="37">
        <f t="shared" si="33"/>
        <v>1.529761110369684E-2</v>
      </c>
    </row>
    <row r="822" spans="1:8">
      <c r="A822" s="2" t="s">
        <v>824</v>
      </c>
      <c r="B822" s="6">
        <v>6.0194999999999999</v>
      </c>
      <c r="C822" s="4">
        <v>6.0686999999999998</v>
      </c>
      <c r="D822" s="4">
        <v>6.0853999999999999</v>
      </c>
      <c r="E822" s="4">
        <v>5.9825999999999997</v>
      </c>
      <c r="F822" s="7">
        <v>-8.9999999999999993E-3</v>
      </c>
      <c r="G822" s="37">
        <f t="shared" si="32"/>
        <v>-7.5715453802126659E-3</v>
      </c>
      <c r="H822" s="37">
        <f t="shared" si="33"/>
        <v>1.718316451041357E-2</v>
      </c>
    </row>
    <row r="823" spans="1:8">
      <c r="A823" s="2" t="s">
        <v>825</v>
      </c>
      <c r="B823" s="6">
        <v>6.0739000000000001</v>
      </c>
      <c r="C823" s="4">
        <v>6.1150000000000002</v>
      </c>
      <c r="D823" s="4">
        <v>6.1208</v>
      </c>
      <c r="E823" s="4">
        <v>6.0568</v>
      </c>
      <c r="F823" s="7">
        <v>-6.8999999999999999E-3</v>
      </c>
      <c r="G823" s="37">
        <f t="shared" si="32"/>
        <v>6.600931702579433E-3</v>
      </c>
      <c r="H823" s="37">
        <f t="shared" si="33"/>
        <v>1.0566635847312121E-2</v>
      </c>
    </row>
    <row r="824" spans="1:8">
      <c r="A824" s="2" t="s">
        <v>826</v>
      </c>
      <c r="B824" s="3">
        <v>6.1163999999999996</v>
      </c>
      <c r="C824" s="4">
        <v>6.0749000000000004</v>
      </c>
      <c r="D824" s="4">
        <v>6.1242999999999999</v>
      </c>
      <c r="E824" s="4">
        <v>6.0667999999999997</v>
      </c>
      <c r="F824" s="5">
        <v>5.5999999999999999E-3</v>
      </c>
      <c r="G824" s="37">
        <f t="shared" si="32"/>
        <v>2.0784190818667557E-3</v>
      </c>
      <c r="H824" s="37">
        <f t="shared" si="33"/>
        <v>9.4778136744247555E-3</v>
      </c>
    </row>
    <row r="825" spans="1:8">
      <c r="A825" s="2" t="s">
        <v>827</v>
      </c>
      <c r="B825" s="3">
        <v>6.0822000000000003</v>
      </c>
      <c r="C825" s="4">
        <v>6.0622999999999996</v>
      </c>
      <c r="D825" s="4">
        <v>6.1230000000000002</v>
      </c>
      <c r="E825" s="4">
        <v>6.0528000000000004</v>
      </c>
      <c r="F825" s="5">
        <v>2.0000000000000001E-4</v>
      </c>
      <c r="G825" s="37">
        <f t="shared" si="32"/>
        <v>-4.2541309418218905E-3</v>
      </c>
      <c r="H825" s="37">
        <f t="shared" si="33"/>
        <v>1.1597938144329866E-2</v>
      </c>
    </row>
    <row r="826" spans="1:8">
      <c r="A826" s="2" t="s">
        <v>828</v>
      </c>
      <c r="B826" s="3">
        <v>6.0808</v>
      </c>
      <c r="C826" s="4">
        <v>6.0881999999999996</v>
      </c>
      <c r="D826" s="4">
        <v>6.0884999999999998</v>
      </c>
      <c r="E826" s="4">
        <v>6.0789</v>
      </c>
      <c r="F826" s="5">
        <v>2.8999999999999998E-3</v>
      </c>
      <c r="G826" s="37">
        <f t="shared" si="32"/>
        <v>5.3004408777926051E-3</v>
      </c>
      <c r="H826" s="37">
        <f t="shared" si="33"/>
        <v>1.5792330849331015E-3</v>
      </c>
    </row>
    <row r="827" spans="1:8">
      <c r="A827" s="2" t="s">
        <v>829</v>
      </c>
      <c r="B827" s="3">
        <v>6.0632999999999999</v>
      </c>
      <c r="C827" s="4">
        <v>6.0560999999999998</v>
      </c>
      <c r="D827" s="4">
        <v>6.0989000000000004</v>
      </c>
      <c r="E827" s="4">
        <v>6.0415999999999999</v>
      </c>
      <c r="F827" s="5">
        <v>1.1000000000000001E-3</v>
      </c>
      <c r="G827" s="37">
        <f t="shared" si="32"/>
        <v>-6.3659781128484749E-3</v>
      </c>
      <c r="H827" s="37">
        <f t="shared" si="33"/>
        <v>9.484242584745858E-3</v>
      </c>
    </row>
    <row r="828" spans="1:8">
      <c r="A828" s="2" t="s">
        <v>830</v>
      </c>
      <c r="B828" s="6">
        <v>6.0568999999999997</v>
      </c>
      <c r="C828" s="4">
        <v>6.0949</v>
      </c>
      <c r="D828" s="4">
        <v>6.1074999999999999</v>
      </c>
      <c r="E828" s="4">
        <v>6.0423</v>
      </c>
      <c r="F828" s="7">
        <v>-6.4000000000000003E-3</v>
      </c>
      <c r="G828" s="37">
        <f t="shared" si="32"/>
        <v>4.1186839980889896E-3</v>
      </c>
      <c r="H828" s="37">
        <f t="shared" si="33"/>
        <v>1.0790592986114546E-2</v>
      </c>
    </row>
    <row r="829" spans="1:8">
      <c r="A829" s="2" t="s">
        <v>831</v>
      </c>
      <c r="B829" s="3">
        <v>6.0960999999999999</v>
      </c>
      <c r="C829" s="4">
        <v>6.0698999999999996</v>
      </c>
      <c r="D829" s="4">
        <v>6.1241000000000003</v>
      </c>
      <c r="E829" s="4">
        <v>6.0530999999999997</v>
      </c>
      <c r="F829" s="5">
        <v>3.8999999999999998E-3</v>
      </c>
      <c r="G829" s="37">
        <f t="shared" si="32"/>
        <v>-2.6618031251541114E-3</v>
      </c>
      <c r="H829" s="37">
        <f t="shared" si="33"/>
        <v>1.1729527019213398E-2</v>
      </c>
    </row>
    <row r="830" spans="1:8">
      <c r="A830" s="2" t="s">
        <v>832</v>
      </c>
      <c r="B830" s="6">
        <v>6.0727000000000002</v>
      </c>
      <c r="C830" s="4">
        <v>6.0861000000000001</v>
      </c>
      <c r="D830" s="4">
        <v>6.1295000000000002</v>
      </c>
      <c r="E830" s="4">
        <v>6.0609999999999999</v>
      </c>
      <c r="F830" s="7">
        <v>-2.3E-3</v>
      </c>
      <c r="G830" s="37">
        <f t="shared" si="32"/>
        <v>3.4516765286003205E-4</v>
      </c>
      <c r="H830" s="37">
        <f t="shared" si="33"/>
        <v>1.1301765385249997E-2</v>
      </c>
    </row>
    <row r="831" spans="1:8">
      <c r="A831" s="2" t="s">
        <v>833</v>
      </c>
      <c r="B831" s="6">
        <v>6.0869999999999997</v>
      </c>
      <c r="C831" s="4">
        <v>6.0839999999999996</v>
      </c>
      <c r="D831" s="4">
        <v>6.1241000000000003</v>
      </c>
      <c r="E831" s="4">
        <v>6.0663999999999998</v>
      </c>
      <c r="F831" s="7">
        <v>-1.8E-3</v>
      </c>
      <c r="G831" s="37">
        <f t="shared" si="32"/>
        <v>-6.5703022339034947E-4</v>
      </c>
      <c r="H831" s="37">
        <f t="shared" si="33"/>
        <v>9.5114070948174416E-3</v>
      </c>
    </row>
    <row r="832" spans="1:8">
      <c r="A832" s="2" t="s">
        <v>834</v>
      </c>
      <c r="B832" s="6">
        <v>6.0978000000000003</v>
      </c>
      <c r="C832" s="4">
        <v>6.0880000000000001</v>
      </c>
      <c r="D832" s="4">
        <v>6.1070000000000002</v>
      </c>
      <c r="E832" s="4">
        <v>6.0853999999999999</v>
      </c>
      <c r="F832" s="7">
        <v>-2.9999999999999997E-4</v>
      </c>
      <c r="G832" s="37">
        <f t="shared" si="32"/>
        <v>-2.4578076355890022E-3</v>
      </c>
      <c r="H832" s="37">
        <f t="shared" si="33"/>
        <v>3.5494790810793515E-3</v>
      </c>
    </row>
    <row r="833" spans="1:8">
      <c r="A833" s="2" t="s">
        <v>835</v>
      </c>
      <c r="B833" s="6">
        <v>6.0995999999999997</v>
      </c>
      <c r="C833" s="4">
        <v>6.1029999999999998</v>
      </c>
      <c r="D833" s="4">
        <v>6.1283000000000003</v>
      </c>
      <c r="E833" s="4">
        <v>6.0819000000000001</v>
      </c>
      <c r="F833" s="7">
        <v>-1.2999999999999999E-3</v>
      </c>
      <c r="G833" s="37">
        <f t="shared" si="32"/>
        <v>-1.2600847693389986E-3</v>
      </c>
      <c r="H833" s="37">
        <f t="shared" si="33"/>
        <v>7.6291948239859617E-3</v>
      </c>
    </row>
    <row r="834" spans="1:8">
      <c r="A834" s="2" t="s">
        <v>836</v>
      </c>
      <c r="B834" s="6">
        <v>6.1078000000000001</v>
      </c>
      <c r="C834" s="4">
        <v>6.1106999999999996</v>
      </c>
      <c r="D834" s="4">
        <v>6.1416000000000004</v>
      </c>
      <c r="E834" s="4">
        <v>6.0849000000000002</v>
      </c>
      <c r="F834" s="7">
        <v>-6.9999999999999999E-4</v>
      </c>
      <c r="G834" s="37">
        <f t="shared" ref="G834:G897" si="34">(C834-C835)/C835</f>
        <v>1.7048341884824915E-3</v>
      </c>
      <c r="H834" s="37">
        <f t="shared" ref="H834:H897" si="35">(D834-E834)/E834</f>
        <v>9.3181482029285924E-3</v>
      </c>
    </row>
    <row r="835" spans="1:8">
      <c r="A835" s="2" t="s">
        <v>837</v>
      </c>
      <c r="B835" s="3">
        <v>6.1119000000000003</v>
      </c>
      <c r="C835" s="4">
        <v>6.1002999999999998</v>
      </c>
      <c r="D835" s="4">
        <v>6.1205999999999996</v>
      </c>
      <c r="E835" s="4">
        <v>6.0754999999999999</v>
      </c>
      <c r="F835" s="5">
        <v>1.6999999999999999E-3</v>
      </c>
      <c r="G835" s="37">
        <f t="shared" si="34"/>
        <v>5.6710463410210793E-3</v>
      </c>
      <c r="H835" s="37">
        <f t="shared" si="35"/>
        <v>7.4232573450744299E-3</v>
      </c>
    </row>
    <row r="836" spans="1:8">
      <c r="A836" s="2" t="s">
        <v>838</v>
      </c>
      <c r="B836" s="3">
        <v>6.1013999999999999</v>
      </c>
      <c r="C836" s="4">
        <v>6.0659000000000001</v>
      </c>
      <c r="D836" s="4">
        <v>6.1158000000000001</v>
      </c>
      <c r="E836" s="4">
        <v>6.0579999999999998</v>
      </c>
      <c r="F836" s="5">
        <v>4.1999999999999997E-3</v>
      </c>
      <c r="G836" s="37">
        <f t="shared" si="34"/>
        <v>-8.7588855298636019E-3</v>
      </c>
      <c r="H836" s="37">
        <f t="shared" si="35"/>
        <v>9.541102674149933E-3</v>
      </c>
    </row>
    <row r="837" spans="1:8">
      <c r="A837" s="2" t="s">
        <v>839</v>
      </c>
      <c r="B837" s="6">
        <v>6.0759999999999996</v>
      </c>
      <c r="C837" s="4">
        <v>6.1195000000000004</v>
      </c>
      <c r="D837" s="4">
        <v>6.1299000000000001</v>
      </c>
      <c r="E837" s="4">
        <v>6.0629</v>
      </c>
      <c r="F837" s="7">
        <v>-8.5000000000000006E-3</v>
      </c>
      <c r="G837" s="37">
        <f t="shared" si="34"/>
        <v>-1.3381856161364853E-3</v>
      </c>
      <c r="H837" s="37">
        <f t="shared" si="35"/>
        <v>1.1050817265664974E-2</v>
      </c>
    </row>
    <row r="838" spans="1:8">
      <c r="A838" s="2" t="s">
        <v>840</v>
      </c>
      <c r="B838" s="3">
        <v>6.1283000000000003</v>
      </c>
      <c r="C838" s="4">
        <v>6.1276999999999999</v>
      </c>
      <c r="D838" s="4">
        <v>6.1319999999999997</v>
      </c>
      <c r="E838" s="4">
        <v>6.1165000000000003</v>
      </c>
      <c r="F838" s="5">
        <v>2E-3</v>
      </c>
      <c r="G838" s="37">
        <f t="shared" si="34"/>
        <v>1.3077406341963346E-2</v>
      </c>
      <c r="H838" s="37">
        <f t="shared" si="35"/>
        <v>2.5341289953403749E-3</v>
      </c>
    </row>
    <row r="839" spans="1:8">
      <c r="A839" s="2" t="s">
        <v>841</v>
      </c>
      <c r="B839" s="3">
        <v>6.1162999999999998</v>
      </c>
      <c r="C839" s="4">
        <v>6.0486000000000004</v>
      </c>
      <c r="D839" s="4">
        <v>6.1346999999999996</v>
      </c>
      <c r="E839" s="4">
        <v>6.0369000000000002</v>
      </c>
      <c r="F839" s="5">
        <v>1.0800000000000001E-2</v>
      </c>
      <c r="G839" s="37">
        <f t="shared" si="34"/>
        <v>1.0660339526801317E-2</v>
      </c>
      <c r="H839" s="37">
        <f t="shared" si="35"/>
        <v>1.6200367738408692E-2</v>
      </c>
    </row>
    <row r="840" spans="1:8">
      <c r="A840" s="2" t="s">
        <v>842</v>
      </c>
      <c r="B840" s="3">
        <v>6.0510000000000002</v>
      </c>
      <c r="C840" s="4">
        <v>5.9847999999999999</v>
      </c>
      <c r="D840" s="4">
        <v>6.0537000000000001</v>
      </c>
      <c r="E840" s="4">
        <v>5.9785000000000004</v>
      </c>
      <c r="F840" s="5">
        <v>1.0200000000000001E-2</v>
      </c>
      <c r="G840" s="37">
        <f t="shared" si="34"/>
        <v>4.2621740443669351E-3</v>
      </c>
      <c r="H840" s="37">
        <f t="shared" si="35"/>
        <v>1.2578405954670855E-2</v>
      </c>
    </row>
    <row r="841" spans="1:8">
      <c r="A841" s="2" t="s">
        <v>843</v>
      </c>
      <c r="B841" s="3">
        <v>5.99</v>
      </c>
      <c r="C841" s="4">
        <v>5.9593999999999996</v>
      </c>
      <c r="D841" s="4">
        <v>6.0082000000000004</v>
      </c>
      <c r="E841" s="4">
        <v>5.9555999999999996</v>
      </c>
      <c r="F841" s="5">
        <v>4.4000000000000003E-3</v>
      </c>
      <c r="G841" s="37">
        <f t="shared" si="34"/>
        <v>-1.6584859196220696E-3</v>
      </c>
      <c r="H841" s="37">
        <f t="shared" si="35"/>
        <v>8.8320236416147609E-3</v>
      </c>
    </row>
    <row r="842" spans="1:8">
      <c r="A842" s="2" t="s">
        <v>844</v>
      </c>
      <c r="B842" s="6">
        <v>5.9634999999999998</v>
      </c>
      <c r="C842" s="4">
        <v>5.9692999999999996</v>
      </c>
      <c r="D842" s="4">
        <v>5.9926000000000004</v>
      </c>
      <c r="E842" s="4">
        <v>5.9470000000000001</v>
      </c>
      <c r="F842" s="7">
        <v>-8.9999999999999998E-4</v>
      </c>
      <c r="G842" s="37">
        <f t="shared" si="34"/>
        <v>4.0874684608913914E-3</v>
      </c>
      <c r="H842" s="37">
        <f t="shared" si="35"/>
        <v>7.6677316293930226E-3</v>
      </c>
    </row>
    <row r="843" spans="1:8">
      <c r="A843" s="2" t="s">
        <v>845</v>
      </c>
      <c r="B843" s="3">
        <v>5.9687000000000001</v>
      </c>
      <c r="C843" s="4">
        <v>5.9450000000000003</v>
      </c>
      <c r="D843" s="4">
        <v>5.9894999999999996</v>
      </c>
      <c r="E843" s="4">
        <v>5.9396000000000004</v>
      </c>
      <c r="F843" s="5">
        <v>2.0999999999999999E-3</v>
      </c>
      <c r="G843" s="37">
        <f t="shared" si="34"/>
        <v>-6.0518441313915942E-4</v>
      </c>
      <c r="H843" s="37">
        <f t="shared" si="35"/>
        <v>8.4012391406827341E-3</v>
      </c>
    </row>
    <row r="844" spans="1:8">
      <c r="A844" s="2" t="s">
        <v>846</v>
      </c>
      <c r="B844" s="6">
        <v>5.9561999999999999</v>
      </c>
      <c r="C844" s="4">
        <v>5.9485999999999999</v>
      </c>
      <c r="D844" s="4">
        <v>5.9653999999999998</v>
      </c>
      <c r="E844" s="4">
        <v>5.9485999999999999</v>
      </c>
      <c r="F844" s="7">
        <v>-2.9999999999999997E-4</v>
      </c>
      <c r="G844" s="37">
        <f t="shared" si="34"/>
        <v>-1.8058765269065691E-2</v>
      </c>
      <c r="H844" s="37">
        <f t="shared" si="35"/>
        <v>2.8241939279830424E-3</v>
      </c>
    </row>
    <row r="845" spans="1:8">
      <c r="A845" s="2" t="s">
        <v>847</v>
      </c>
      <c r="B845" s="6">
        <v>5.9581</v>
      </c>
      <c r="C845" s="4">
        <v>6.0579999999999998</v>
      </c>
      <c r="D845" s="4">
        <v>6.0709999999999997</v>
      </c>
      <c r="E845" s="4">
        <v>5.9279000000000002</v>
      </c>
      <c r="F845" s="7">
        <v>-1.6400000000000001E-2</v>
      </c>
      <c r="G845" s="37">
        <f t="shared" si="34"/>
        <v>3.9941000016572676E-3</v>
      </c>
      <c r="H845" s="37">
        <f t="shared" si="35"/>
        <v>2.4140083334739042E-2</v>
      </c>
    </row>
    <row r="846" spans="1:8">
      <c r="A846" s="2" t="s">
        <v>848</v>
      </c>
      <c r="B846" s="3">
        <v>6.0574000000000003</v>
      </c>
      <c r="C846" s="4">
        <v>6.0339</v>
      </c>
      <c r="D846" s="4">
        <v>6.0906000000000002</v>
      </c>
      <c r="E846" s="4">
        <v>6.0115999999999996</v>
      </c>
      <c r="F846" s="5">
        <v>3.5000000000000001E-3</v>
      </c>
      <c r="G846" s="37">
        <f t="shared" si="34"/>
        <v>3.8597833862944598E-3</v>
      </c>
      <c r="H846" s="37">
        <f t="shared" si="35"/>
        <v>1.3141260230221677E-2</v>
      </c>
    </row>
    <row r="847" spans="1:8">
      <c r="A847" s="2" t="s">
        <v>849</v>
      </c>
      <c r="B847" s="3">
        <v>6.0365000000000002</v>
      </c>
      <c r="C847" s="4">
        <v>6.0106999999999999</v>
      </c>
      <c r="D847" s="4">
        <v>6.0526999999999997</v>
      </c>
      <c r="E847" s="4">
        <v>5.9965000000000002</v>
      </c>
      <c r="F847" s="5">
        <v>3.8999999999999998E-3</v>
      </c>
      <c r="G847" s="37">
        <f t="shared" si="34"/>
        <v>1.7165522298513392E-3</v>
      </c>
      <c r="H847" s="37">
        <f t="shared" si="35"/>
        <v>9.3721337446843293E-3</v>
      </c>
    </row>
    <row r="848" spans="1:8">
      <c r="A848" s="2" t="s">
        <v>850</v>
      </c>
      <c r="B848" s="3">
        <v>6.0129999999999999</v>
      </c>
      <c r="C848" s="4">
        <v>6.0004</v>
      </c>
      <c r="D848" s="4">
        <v>6.0392000000000001</v>
      </c>
      <c r="E848" s="4">
        <v>5.9839000000000002</v>
      </c>
      <c r="F848" s="5">
        <v>1.8E-3</v>
      </c>
      <c r="G848" s="37">
        <f t="shared" si="34"/>
        <v>6.1032863849764486E-3</v>
      </c>
      <c r="H848" s="37">
        <f t="shared" si="35"/>
        <v>9.2414645966677096E-3</v>
      </c>
    </row>
    <row r="849" spans="1:8">
      <c r="A849" s="2" t="s">
        <v>851</v>
      </c>
      <c r="B849" s="3">
        <v>6.0023999999999997</v>
      </c>
      <c r="C849" s="4">
        <v>5.9640000000000004</v>
      </c>
      <c r="D849" s="4">
        <v>6.0232999999999999</v>
      </c>
      <c r="E849" s="4">
        <v>5.9583000000000004</v>
      </c>
      <c r="F849" s="5">
        <v>4.7999999999999996E-3</v>
      </c>
      <c r="G849" s="37">
        <f t="shared" si="34"/>
        <v>-4.0225261464195086E-4</v>
      </c>
      <c r="H849" s="37">
        <f t="shared" si="35"/>
        <v>1.0909151939311464E-2</v>
      </c>
    </row>
    <row r="850" spans="1:8">
      <c r="A850" s="2" t="s">
        <v>852</v>
      </c>
      <c r="B850" s="3">
        <v>5.9736000000000002</v>
      </c>
      <c r="C850" s="4">
        <v>5.9664000000000001</v>
      </c>
      <c r="D850" s="4">
        <v>5.9745999999999997</v>
      </c>
      <c r="E850" s="4">
        <v>5.9634</v>
      </c>
      <c r="F850" s="5">
        <v>2.0999999999999999E-3</v>
      </c>
      <c r="G850" s="37">
        <f t="shared" si="34"/>
        <v>-1.0055304172942682E-4</v>
      </c>
      <c r="H850" s="37">
        <f t="shared" si="35"/>
        <v>1.8781232182982282E-3</v>
      </c>
    </row>
    <row r="851" spans="1:8">
      <c r="A851" s="2" t="s">
        <v>853</v>
      </c>
      <c r="B851" s="6">
        <v>5.9612999999999996</v>
      </c>
      <c r="C851" s="4">
        <v>5.9669999999999996</v>
      </c>
      <c r="D851" s="4">
        <v>5.9810999999999996</v>
      </c>
      <c r="E851" s="4">
        <v>5.9381000000000004</v>
      </c>
      <c r="F851" s="7">
        <v>-1.8E-3</v>
      </c>
      <c r="G851" s="37">
        <f t="shared" si="34"/>
        <v>1.1939083539666816E-2</v>
      </c>
      <c r="H851" s="37">
        <f t="shared" si="35"/>
        <v>7.241373503309014E-3</v>
      </c>
    </row>
    <row r="852" spans="1:8">
      <c r="A852" s="2" t="s">
        <v>854</v>
      </c>
      <c r="B852" s="3">
        <v>5.9718999999999998</v>
      </c>
      <c r="C852" s="4">
        <v>5.8966000000000003</v>
      </c>
      <c r="D852" s="4">
        <v>5.9760999999999997</v>
      </c>
      <c r="E852" s="4">
        <v>5.8913000000000002</v>
      </c>
      <c r="F852" s="5">
        <v>1.2500000000000001E-2</v>
      </c>
      <c r="G852" s="37">
        <f t="shared" si="34"/>
        <v>-7.3899503408803684E-3</v>
      </c>
      <c r="H852" s="37">
        <f t="shared" si="35"/>
        <v>1.4394106563916206E-2</v>
      </c>
    </row>
    <row r="853" spans="1:8">
      <c r="A853" s="2" t="s">
        <v>855</v>
      </c>
      <c r="B853" s="6">
        <v>5.8979999999999997</v>
      </c>
      <c r="C853" s="4">
        <v>5.9405000000000001</v>
      </c>
      <c r="D853" s="4">
        <v>5.9539999999999997</v>
      </c>
      <c r="E853" s="4">
        <v>5.8769999999999998</v>
      </c>
      <c r="F853" s="7">
        <v>-7.9000000000000008E-3</v>
      </c>
      <c r="G853" s="37">
        <f t="shared" si="34"/>
        <v>-7.0868642297213348E-3</v>
      </c>
      <c r="H853" s="37">
        <f t="shared" si="35"/>
        <v>1.3101922749702222E-2</v>
      </c>
    </row>
    <row r="854" spans="1:8">
      <c r="A854" s="2" t="s">
        <v>856</v>
      </c>
      <c r="B854" s="6">
        <v>5.9447000000000001</v>
      </c>
      <c r="C854" s="4">
        <v>5.9828999999999999</v>
      </c>
      <c r="D854" s="4">
        <v>5.9869000000000003</v>
      </c>
      <c r="E854" s="4">
        <v>5.9071999999999996</v>
      </c>
      <c r="F854" s="7">
        <v>-6.6E-3</v>
      </c>
      <c r="G854" s="37">
        <f t="shared" si="34"/>
        <v>9.6869462492615716E-3</v>
      </c>
      <c r="H854" s="37">
        <f t="shared" si="35"/>
        <v>1.3492009750812699E-2</v>
      </c>
    </row>
    <row r="855" spans="1:8">
      <c r="A855" s="2" t="s">
        <v>857</v>
      </c>
      <c r="B855" s="3">
        <v>5.9840999999999998</v>
      </c>
      <c r="C855" s="4">
        <v>5.9255000000000004</v>
      </c>
      <c r="D855" s="4">
        <v>6.0023</v>
      </c>
      <c r="E855" s="4">
        <v>5.9109999999999996</v>
      </c>
      <c r="F855" s="5">
        <v>8.2000000000000007E-3</v>
      </c>
      <c r="G855" s="37">
        <f t="shared" si="34"/>
        <v>-2.9949691248968373E-3</v>
      </c>
      <c r="H855" s="37">
        <f t="shared" si="35"/>
        <v>1.5445779055997359E-2</v>
      </c>
    </row>
    <row r="856" spans="1:8">
      <c r="A856" s="2" t="s">
        <v>858</v>
      </c>
      <c r="B856" s="6">
        <v>5.9352</v>
      </c>
      <c r="C856" s="4">
        <v>5.9432999999999998</v>
      </c>
      <c r="D856" s="4">
        <v>5.9439000000000002</v>
      </c>
      <c r="E856" s="4">
        <v>5.9149000000000003</v>
      </c>
      <c r="F856" s="7">
        <v>-1.1000000000000001E-3</v>
      </c>
      <c r="G856" s="37">
        <f t="shared" si="34"/>
        <v>3.0295379954561072E-4</v>
      </c>
      <c r="H856" s="37">
        <f t="shared" si="35"/>
        <v>4.9028724069722076E-3</v>
      </c>
    </row>
    <row r="857" spans="1:8">
      <c r="A857" s="2" t="s">
        <v>859</v>
      </c>
      <c r="B857" s="3">
        <v>5.9419000000000004</v>
      </c>
      <c r="C857" s="4">
        <v>5.9414999999999996</v>
      </c>
      <c r="D857" s="4">
        <v>5.9821</v>
      </c>
      <c r="E857" s="4">
        <v>5.9268999999999998</v>
      </c>
      <c r="F857" s="5">
        <v>2.0000000000000001E-4</v>
      </c>
      <c r="G857" s="37">
        <f t="shared" si="34"/>
        <v>-6.2885718586409827E-3</v>
      </c>
      <c r="H857" s="37">
        <f t="shared" si="35"/>
        <v>9.3134690985169546E-3</v>
      </c>
    </row>
    <row r="858" spans="1:8">
      <c r="A858" s="2" t="s">
        <v>860</v>
      </c>
      <c r="B858" s="6">
        <v>5.9406999999999996</v>
      </c>
      <c r="C858" s="4">
        <v>5.9790999999999999</v>
      </c>
      <c r="D858" s="4">
        <v>5.9974999999999996</v>
      </c>
      <c r="E858" s="4">
        <v>5.9271000000000003</v>
      </c>
      <c r="F858" s="7">
        <v>-6.8999999999999999E-3</v>
      </c>
      <c r="G858" s="37">
        <f t="shared" si="34"/>
        <v>-4.6942886155177874E-3</v>
      </c>
      <c r="H858" s="37">
        <f t="shared" si="35"/>
        <v>1.1877646741239282E-2</v>
      </c>
    </row>
    <row r="859" spans="1:8">
      <c r="A859" s="2" t="s">
        <v>861</v>
      </c>
      <c r="B859" s="6">
        <v>5.9817</v>
      </c>
      <c r="C859" s="4">
        <v>6.0072999999999999</v>
      </c>
      <c r="D859" s="4">
        <v>6.0212000000000003</v>
      </c>
      <c r="E859" s="4">
        <v>5.9546999999999999</v>
      </c>
      <c r="F859" s="7">
        <v>-4.1000000000000003E-3</v>
      </c>
      <c r="G859" s="37">
        <f t="shared" si="34"/>
        <v>-6.1214698145359969E-3</v>
      </c>
      <c r="H859" s="37">
        <f t="shared" si="35"/>
        <v>1.1167649083916981E-2</v>
      </c>
    </row>
    <row r="860" spans="1:8">
      <c r="A860" s="2" t="s">
        <v>862</v>
      </c>
      <c r="B860" s="6">
        <v>6.0065999999999997</v>
      </c>
      <c r="C860" s="4">
        <v>6.0442999999999998</v>
      </c>
      <c r="D860" s="4">
        <v>6.0571999999999999</v>
      </c>
      <c r="E860" s="4">
        <v>5.9917999999999996</v>
      </c>
      <c r="F860" s="7">
        <v>-6.7999999999999996E-3</v>
      </c>
      <c r="G860" s="37">
        <f t="shared" si="34"/>
        <v>1.0043113532301622E-2</v>
      </c>
      <c r="H860" s="37">
        <f t="shared" si="35"/>
        <v>1.0914917053306245E-2</v>
      </c>
    </row>
    <row r="861" spans="1:8">
      <c r="A861" s="2" t="s">
        <v>863</v>
      </c>
      <c r="B861" s="3">
        <v>6.0479000000000003</v>
      </c>
      <c r="C861" s="4">
        <v>5.9842000000000004</v>
      </c>
      <c r="D861" s="4">
        <v>6.0490000000000004</v>
      </c>
      <c r="E861" s="4">
        <v>5.9748999999999999</v>
      </c>
      <c r="F861" s="5">
        <v>8.9999999999999993E-3</v>
      </c>
      <c r="G861" s="37">
        <f t="shared" si="34"/>
        <v>-2.6665777807406443E-3</v>
      </c>
      <c r="H861" s="37">
        <f t="shared" si="35"/>
        <v>1.2401881203032771E-2</v>
      </c>
    </row>
    <row r="862" spans="1:8">
      <c r="A862" s="2" t="s">
        <v>864</v>
      </c>
      <c r="B862" s="6">
        <v>5.9939</v>
      </c>
      <c r="C862" s="4">
        <v>6.0002000000000004</v>
      </c>
      <c r="D862" s="4">
        <v>6.0052000000000003</v>
      </c>
      <c r="E862" s="4">
        <v>5.9824000000000002</v>
      </c>
      <c r="F862" s="7">
        <v>-9.5999999999999992E-3</v>
      </c>
      <c r="G862" s="37">
        <f t="shared" si="34"/>
        <v>-6.9182389937105914E-3</v>
      </c>
      <c r="H862" s="37">
        <f t="shared" si="35"/>
        <v>3.8111794597486216E-3</v>
      </c>
    </row>
    <row r="863" spans="1:8">
      <c r="A863" s="2" t="s">
        <v>865</v>
      </c>
      <c r="B863" s="3">
        <v>6.0518999999999998</v>
      </c>
      <c r="C863" s="4">
        <v>6.0419999999999998</v>
      </c>
      <c r="D863" s="4">
        <v>6.1086</v>
      </c>
      <c r="E863" s="4">
        <v>6.0297999999999998</v>
      </c>
      <c r="F863" s="5">
        <v>1.6000000000000001E-3</v>
      </c>
      <c r="G863" s="37">
        <f t="shared" si="34"/>
        <v>-3.8579483628450768E-3</v>
      </c>
      <c r="H863" s="37">
        <f t="shared" si="35"/>
        <v>1.3068426813493019E-2</v>
      </c>
    </row>
    <row r="864" spans="1:8">
      <c r="A864" s="2" t="s">
        <v>866</v>
      </c>
      <c r="B864" s="6">
        <v>6.0419999999999998</v>
      </c>
      <c r="C864" s="4">
        <v>6.0654000000000003</v>
      </c>
      <c r="D864" s="4">
        <v>6.0911999999999997</v>
      </c>
      <c r="E864" s="4">
        <v>5.9995000000000003</v>
      </c>
      <c r="F864" s="7">
        <v>-4.7999999999999996E-3</v>
      </c>
      <c r="G864" s="37">
        <f t="shared" si="34"/>
        <v>-5.8676981577394692E-3</v>
      </c>
      <c r="H864" s="37">
        <f t="shared" si="35"/>
        <v>1.5284607050587457E-2</v>
      </c>
    </row>
    <row r="865" spans="1:8">
      <c r="A865" s="2" t="s">
        <v>867</v>
      </c>
      <c r="B865" s="6">
        <v>6.0711000000000004</v>
      </c>
      <c r="C865" s="4">
        <v>6.1012000000000004</v>
      </c>
      <c r="D865" s="4">
        <v>6.1140999999999996</v>
      </c>
      <c r="E865" s="4">
        <v>6.0521000000000003</v>
      </c>
      <c r="F865" s="7">
        <v>-6.1000000000000004E-3</v>
      </c>
      <c r="G865" s="37">
        <f t="shared" si="34"/>
        <v>5.8028354764260741E-3</v>
      </c>
      <c r="H865" s="37">
        <f t="shared" si="35"/>
        <v>1.0244377984501146E-2</v>
      </c>
    </row>
    <row r="866" spans="1:8">
      <c r="A866" s="2" t="s">
        <v>868</v>
      </c>
      <c r="B866" s="3">
        <v>6.1081000000000003</v>
      </c>
      <c r="C866" s="4">
        <v>6.0659999999999998</v>
      </c>
      <c r="D866" s="4">
        <v>6.1219999999999999</v>
      </c>
      <c r="E866" s="4">
        <v>6.0486000000000004</v>
      </c>
      <c r="F866" s="5">
        <v>6.1999999999999998E-3</v>
      </c>
      <c r="G866" s="37">
        <f t="shared" si="34"/>
        <v>-8.3049960763797639E-3</v>
      </c>
      <c r="H866" s="37">
        <f t="shared" si="35"/>
        <v>1.213503951327571E-2</v>
      </c>
    </row>
    <row r="867" spans="1:8">
      <c r="A867" s="2" t="s">
        <v>869</v>
      </c>
      <c r="B867" s="6">
        <v>6.0705999999999998</v>
      </c>
      <c r="C867" s="4">
        <v>6.1167999999999996</v>
      </c>
      <c r="D867" s="4">
        <v>6.1407999999999996</v>
      </c>
      <c r="E867" s="4">
        <v>6.0613999999999999</v>
      </c>
      <c r="F867" s="7">
        <v>-9.7999999999999997E-3</v>
      </c>
      <c r="G867" s="37">
        <f t="shared" si="34"/>
        <v>-2.4950669428092753E-3</v>
      </c>
      <c r="H867" s="37">
        <f t="shared" si="35"/>
        <v>1.3099283993796762E-2</v>
      </c>
    </row>
    <row r="868" spans="1:8">
      <c r="A868" s="2" t="s">
        <v>870</v>
      </c>
      <c r="B868" s="3">
        <v>6.1308999999999996</v>
      </c>
      <c r="C868" s="4">
        <v>6.1321000000000003</v>
      </c>
      <c r="D868" s="4">
        <v>6.1334</v>
      </c>
      <c r="E868" s="4">
        <v>6.1166</v>
      </c>
      <c r="F868" s="5">
        <v>1.2999999999999999E-3</v>
      </c>
      <c r="G868" s="37">
        <f t="shared" si="34"/>
        <v>2.2882921168336959E-3</v>
      </c>
      <c r="H868" s="37">
        <f t="shared" si="35"/>
        <v>2.746623941405344E-3</v>
      </c>
    </row>
    <row r="869" spans="1:8">
      <c r="A869" s="2" t="s">
        <v>871</v>
      </c>
      <c r="B869" s="3">
        <v>6.1227999999999998</v>
      </c>
      <c r="C869" s="4">
        <v>6.1181000000000001</v>
      </c>
      <c r="D869" s="4">
        <v>6.1704999999999997</v>
      </c>
      <c r="E869" s="4">
        <v>6.0693999999999999</v>
      </c>
      <c r="F869" s="5">
        <v>4.0000000000000002E-4</v>
      </c>
      <c r="G869" s="37">
        <f t="shared" si="34"/>
        <v>5.0266940451744943E-3</v>
      </c>
      <c r="H869" s="37">
        <f t="shared" si="35"/>
        <v>1.6657330213859647E-2</v>
      </c>
    </row>
    <row r="870" spans="1:8">
      <c r="A870" s="2" t="s">
        <v>872</v>
      </c>
      <c r="B870" s="3">
        <v>6.1204999999999998</v>
      </c>
      <c r="C870" s="4">
        <v>6.0875000000000004</v>
      </c>
      <c r="D870" s="4">
        <v>6.1230000000000002</v>
      </c>
      <c r="E870" s="4">
        <v>6.0385999999999997</v>
      </c>
      <c r="F870" s="5">
        <v>4.7999999999999996E-3</v>
      </c>
      <c r="G870" s="37">
        <f t="shared" si="34"/>
        <v>1.0138722952343124E-2</v>
      </c>
      <c r="H870" s="37">
        <f t="shared" si="35"/>
        <v>1.3976749577716769E-2</v>
      </c>
    </row>
    <row r="871" spans="1:8">
      <c r="A871" s="2" t="s">
        <v>873</v>
      </c>
      <c r="B871" s="3">
        <v>6.0910000000000002</v>
      </c>
      <c r="C871" s="4">
        <v>6.0263999999999998</v>
      </c>
      <c r="D871" s="4">
        <v>6.0942999999999996</v>
      </c>
      <c r="E871" s="4">
        <v>6.0190000000000001</v>
      </c>
      <c r="F871" s="5">
        <v>1.11E-2</v>
      </c>
      <c r="G871" s="37">
        <f t="shared" si="34"/>
        <v>3.7642826210066509E-3</v>
      </c>
      <c r="H871" s="37">
        <f t="shared" si="35"/>
        <v>1.2510383784681754E-2</v>
      </c>
    </row>
    <row r="872" spans="1:8">
      <c r="A872" s="2" t="s">
        <v>874</v>
      </c>
      <c r="B872" s="3">
        <v>6.024</v>
      </c>
      <c r="C872" s="4">
        <v>6.0038</v>
      </c>
      <c r="D872" s="4">
        <v>6.0437000000000003</v>
      </c>
      <c r="E872" s="4">
        <v>5.9839000000000002</v>
      </c>
      <c r="F872" s="5">
        <v>3.2000000000000002E-3</v>
      </c>
      <c r="G872" s="37">
        <f t="shared" si="34"/>
        <v>1.9860144528446402E-3</v>
      </c>
      <c r="H872" s="37">
        <f t="shared" si="35"/>
        <v>9.9934825114056172E-3</v>
      </c>
    </row>
    <row r="873" spans="1:8">
      <c r="A873" s="2" t="s">
        <v>875</v>
      </c>
      <c r="B873" s="3">
        <v>6.0049999999999999</v>
      </c>
      <c r="C873" s="4">
        <v>5.9919000000000002</v>
      </c>
      <c r="D873" s="4">
        <v>6.0132000000000003</v>
      </c>
      <c r="E873" s="4">
        <v>5.9612999999999996</v>
      </c>
      <c r="F873" s="5">
        <v>1.2999999999999999E-3</v>
      </c>
      <c r="G873" s="37">
        <f t="shared" si="34"/>
        <v>-1.6688918558038541E-5</v>
      </c>
      <c r="H873" s="37">
        <f t="shared" si="35"/>
        <v>8.7061546978009375E-3</v>
      </c>
    </row>
    <row r="874" spans="1:8">
      <c r="A874" s="2" t="s">
        <v>876</v>
      </c>
      <c r="B874" s="6">
        <v>5.9973999999999998</v>
      </c>
      <c r="C874" s="4">
        <v>5.992</v>
      </c>
      <c r="D874" s="4">
        <v>6.0027999999999997</v>
      </c>
      <c r="E874" s="4">
        <v>5.9847999999999999</v>
      </c>
      <c r="F874" s="7">
        <v>-3.2000000000000002E-3</v>
      </c>
      <c r="G874" s="37">
        <f t="shared" si="34"/>
        <v>-5.1469367424870826E-3</v>
      </c>
      <c r="H874" s="37">
        <f t="shared" si="35"/>
        <v>3.0076193022322874E-3</v>
      </c>
    </row>
    <row r="875" spans="1:8">
      <c r="A875" s="2" t="s">
        <v>877</v>
      </c>
      <c r="B875" s="6">
        <v>6.0164</v>
      </c>
      <c r="C875" s="4">
        <v>6.0229999999999997</v>
      </c>
      <c r="D875" s="4">
        <v>6.0461999999999998</v>
      </c>
      <c r="E875" s="4">
        <v>5.9926000000000004</v>
      </c>
      <c r="F875" s="7">
        <v>-2.5000000000000001E-3</v>
      </c>
      <c r="G875" s="37">
        <f t="shared" si="34"/>
        <v>4.2350273442709457E-3</v>
      </c>
      <c r="H875" s="37">
        <f t="shared" si="35"/>
        <v>8.9443647164835667E-3</v>
      </c>
    </row>
    <row r="876" spans="1:8">
      <c r="A876" s="2" t="s">
        <v>878</v>
      </c>
      <c r="B876" s="3">
        <v>6.0313999999999997</v>
      </c>
      <c r="C876" s="4">
        <v>5.9976000000000003</v>
      </c>
      <c r="D876" s="4">
        <v>6.0461</v>
      </c>
      <c r="E876" s="4">
        <v>5.9760999999999997</v>
      </c>
      <c r="F876" s="5">
        <v>5.4999999999999997E-3</v>
      </c>
      <c r="G876" s="37">
        <f t="shared" si="34"/>
        <v>-2.3337222870468442E-4</v>
      </c>
      <c r="H876" s="37">
        <f t="shared" si="35"/>
        <v>1.1713324743561902E-2</v>
      </c>
    </row>
    <row r="877" spans="1:8">
      <c r="A877" s="2" t="s">
        <v>879</v>
      </c>
      <c r="B877" s="6">
        <v>5.9984000000000002</v>
      </c>
      <c r="C877" s="4">
        <v>5.9989999999999997</v>
      </c>
      <c r="D877" s="4">
        <v>6.0217000000000001</v>
      </c>
      <c r="E877" s="4">
        <v>5.9672000000000001</v>
      </c>
      <c r="F877" s="7">
        <v>-2.0000000000000001E-4</v>
      </c>
      <c r="G877" s="37">
        <f t="shared" si="34"/>
        <v>1.1738118528012858E-2</v>
      </c>
      <c r="H877" s="37">
        <f t="shared" si="35"/>
        <v>9.1332618313446825E-3</v>
      </c>
    </row>
    <row r="878" spans="1:8">
      <c r="A878" s="2" t="s">
        <v>880</v>
      </c>
      <c r="B878" s="3">
        <v>5.9993999999999996</v>
      </c>
      <c r="C878" s="4">
        <v>5.9294000000000002</v>
      </c>
      <c r="D878" s="4">
        <v>6.0035999999999996</v>
      </c>
      <c r="E878" s="4">
        <v>5.9145000000000003</v>
      </c>
      <c r="F878" s="5">
        <v>1.1900000000000001E-2</v>
      </c>
      <c r="G878" s="37">
        <f t="shared" si="34"/>
        <v>-6.1347636607442116E-3</v>
      </c>
      <c r="H878" s="37">
        <f t="shared" si="35"/>
        <v>1.5064671569870536E-2</v>
      </c>
    </row>
    <row r="879" spans="1:8">
      <c r="A879" s="2" t="s">
        <v>881</v>
      </c>
      <c r="B879" s="6">
        <v>5.9290000000000003</v>
      </c>
      <c r="C879" s="4">
        <v>5.9660000000000002</v>
      </c>
      <c r="D879" s="4">
        <v>5.9943999999999997</v>
      </c>
      <c r="E879" s="4">
        <v>5.9280999999999997</v>
      </c>
      <c r="F879" s="7">
        <v>-6.1999999999999998E-3</v>
      </c>
      <c r="G879" s="37">
        <f t="shared" si="34"/>
        <v>-1.5898251192368947E-3</v>
      </c>
      <c r="H879" s="37">
        <f t="shared" si="35"/>
        <v>1.1184021861979391E-2</v>
      </c>
    </row>
    <row r="880" spans="1:8">
      <c r="A880" s="2" t="s">
        <v>882</v>
      </c>
      <c r="B880" s="6">
        <v>5.9660000000000002</v>
      </c>
      <c r="C880" s="4">
        <v>5.9755000000000003</v>
      </c>
      <c r="D880" s="4">
        <v>5.9762000000000004</v>
      </c>
      <c r="E880" s="4">
        <v>5.9550999999999998</v>
      </c>
      <c r="F880" s="7">
        <v>-2.0000000000000001E-4</v>
      </c>
      <c r="G880" s="37">
        <f t="shared" si="34"/>
        <v>-1.7040613462083502E-3</v>
      </c>
      <c r="H880" s="37">
        <f t="shared" si="35"/>
        <v>3.5431814747024504E-3</v>
      </c>
    </row>
    <row r="881" spans="1:8">
      <c r="A881" s="2" t="s">
        <v>883</v>
      </c>
      <c r="B881" s="6">
        <v>5.9672000000000001</v>
      </c>
      <c r="C881" s="4">
        <v>5.9856999999999996</v>
      </c>
      <c r="D881" s="4">
        <v>6.0289999999999999</v>
      </c>
      <c r="E881" s="4">
        <v>5.9603999999999999</v>
      </c>
      <c r="F881" s="7">
        <v>-3.0999999999999999E-3</v>
      </c>
      <c r="G881" s="37">
        <f t="shared" si="34"/>
        <v>3.15071477651707E-3</v>
      </c>
      <c r="H881" s="37">
        <f t="shared" si="35"/>
        <v>1.1509294678209516E-2</v>
      </c>
    </row>
    <row r="882" spans="1:8">
      <c r="A882" s="2" t="s">
        <v>884</v>
      </c>
      <c r="B882" s="3">
        <v>5.9858000000000002</v>
      </c>
      <c r="C882" s="4">
        <v>5.9668999999999999</v>
      </c>
      <c r="D882" s="4">
        <v>6.0022000000000002</v>
      </c>
      <c r="E882" s="4">
        <v>5.9317000000000002</v>
      </c>
      <c r="F882" s="5">
        <v>3.0999999999999999E-3</v>
      </c>
      <c r="G882" s="37">
        <f t="shared" si="34"/>
        <v>-5.8314866958796615E-3</v>
      </c>
      <c r="H882" s="37">
        <f t="shared" si="35"/>
        <v>1.1885294266399178E-2</v>
      </c>
    </row>
    <row r="883" spans="1:8">
      <c r="A883" s="2" t="s">
        <v>885</v>
      </c>
      <c r="B883" s="6">
        <v>5.9672999999999998</v>
      </c>
      <c r="C883" s="4">
        <v>6.0019</v>
      </c>
      <c r="D883" s="4">
        <v>6.0385999999999997</v>
      </c>
      <c r="E883" s="4">
        <v>5.9499000000000004</v>
      </c>
      <c r="F883" s="7">
        <v>-5.7999999999999996E-3</v>
      </c>
      <c r="G883" s="37">
        <f t="shared" si="34"/>
        <v>1.1954139268251554E-2</v>
      </c>
      <c r="H883" s="37">
        <f t="shared" si="35"/>
        <v>1.4907813576698655E-2</v>
      </c>
    </row>
    <row r="884" spans="1:8">
      <c r="A884" s="2" t="s">
        <v>886</v>
      </c>
      <c r="B884" s="3">
        <v>6.0019</v>
      </c>
      <c r="C884" s="4">
        <v>5.931</v>
      </c>
      <c r="D884" s="4">
        <v>6.0133000000000001</v>
      </c>
      <c r="E884" s="4">
        <v>5.9154999999999998</v>
      </c>
      <c r="F884" s="5">
        <v>1.2E-2</v>
      </c>
      <c r="G884" s="37">
        <f t="shared" si="34"/>
        <v>1.018531135032022E-2</v>
      </c>
      <c r="H884" s="37">
        <f t="shared" si="35"/>
        <v>1.6532837460907841E-2</v>
      </c>
    </row>
    <row r="885" spans="1:8">
      <c r="A885" s="2" t="s">
        <v>887</v>
      </c>
      <c r="B885" s="3">
        <v>5.931</v>
      </c>
      <c r="C885" s="4">
        <v>5.8712</v>
      </c>
      <c r="D885" s="4">
        <v>5.9344999999999999</v>
      </c>
      <c r="E885" s="4">
        <v>5.867</v>
      </c>
      <c r="F885" s="5">
        <v>1.0200000000000001E-2</v>
      </c>
      <c r="G885" s="37">
        <f t="shared" si="34"/>
        <v>-1.7032003133848882E-5</v>
      </c>
      <c r="H885" s="37">
        <f t="shared" si="35"/>
        <v>1.1505028123402062E-2</v>
      </c>
    </row>
    <row r="886" spans="1:8">
      <c r="A886" s="2" t="s">
        <v>888</v>
      </c>
      <c r="B886" s="3">
        <v>5.8710000000000004</v>
      </c>
      <c r="C886" s="4">
        <v>5.8712999999999997</v>
      </c>
      <c r="D886" s="4">
        <v>5.8814000000000002</v>
      </c>
      <c r="E886" s="4">
        <v>5.8688000000000002</v>
      </c>
      <c r="F886" s="5">
        <v>2.0999999999999999E-3</v>
      </c>
      <c r="G886" s="37">
        <f t="shared" si="34"/>
        <v>3.9188958936785972E-4</v>
      </c>
      <c r="H886" s="37">
        <f t="shared" si="35"/>
        <v>2.1469465648854867E-3</v>
      </c>
    </row>
    <row r="887" spans="1:8">
      <c r="A887" s="2" t="s">
        <v>889</v>
      </c>
      <c r="B887" s="6">
        <v>5.8589000000000002</v>
      </c>
      <c r="C887" s="4">
        <v>5.8689999999999998</v>
      </c>
      <c r="D887" s="4">
        <v>5.8940999999999999</v>
      </c>
      <c r="E887" s="4">
        <v>5.8483000000000001</v>
      </c>
      <c r="F887" s="7">
        <v>-1.6999999999999999E-3</v>
      </c>
      <c r="G887" s="37">
        <f t="shared" si="34"/>
        <v>5.6373262966706713E-3</v>
      </c>
      <c r="H887" s="37">
        <f t="shared" si="35"/>
        <v>7.8313356017987862E-3</v>
      </c>
    </row>
    <row r="888" spans="1:8">
      <c r="A888" s="2" t="s">
        <v>890</v>
      </c>
      <c r="B888" s="3">
        <v>5.8689</v>
      </c>
      <c r="C888" s="4">
        <v>5.8361000000000001</v>
      </c>
      <c r="D888" s="4">
        <v>5.8742000000000001</v>
      </c>
      <c r="E888" s="4">
        <v>5.8193000000000001</v>
      </c>
      <c r="F888" s="5">
        <v>5.7000000000000002E-3</v>
      </c>
      <c r="G888" s="37">
        <f t="shared" si="34"/>
        <v>6.3438721624035715E-4</v>
      </c>
      <c r="H888" s="37">
        <f t="shared" si="35"/>
        <v>9.4341243792208599E-3</v>
      </c>
    </row>
    <row r="889" spans="1:8">
      <c r="A889" s="2" t="s">
        <v>891</v>
      </c>
      <c r="B889" s="3">
        <v>5.8358999999999996</v>
      </c>
      <c r="C889" s="4">
        <v>5.8323999999999998</v>
      </c>
      <c r="D889" s="4">
        <v>5.8593999999999999</v>
      </c>
      <c r="E889" s="4">
        <v>5.8155999999999999</v>
      </c>
      <c r="F889" s="5">
        <v>5.9999999999999995E-4</v>
      </c>
      <c r="G889" s="37">
        <f t="shared" si="34"/>
        <v>6.3843738137143117E-3</v>
      </c>
      <c r="H889" s="37">
        <f t="shared" si="35"/>
        <v>7.5314670885205416E-3</v>
      </c>
    </row>
    <row r="890" spans="1:8">
      <c r="A890" s="2" t="s">
        <v>892</v>
      </c>
      <c r="B890" s="3">
        <v>5.8324999999999996</v>
      </c>
      <c r="C890" s="4">
        <v>5.7953999999999999</v>
      </c>
      <c r="D890" s="4">
        <v>5.8475999999999999</v>
      </c>
      <c r="E890" s="4">
        <v>5.7877000000000001</v>
      </c>
      <c r="F890" s="5">
        <v>6.4999999999999997E-3</v>
      </c>
      <c r="G890" s="37">
        <f t="shared" si="34"/>
        <v>-7.5010275380189171E-3</v>
      </c>
      <c r="H890" s="37">
        <f t="shared" si="35"/>
        <v>1.0349534357343995E-2</v>
      </c>
    </row>
    <row r="891" spans="1:8">
      <c r="A891" s="2" t="s">
        <v>893</v>
      </c>
      <c r="B891" s="6">
        <v>5.7949999999999999</v>
      </c>
      <c r="C891" s="4">
        <v>5.8391999999999999</v>
      </c>
      <c r="D891" s="4">
        <v>5.8442999999999996</v>
      </c>
      <c r="E891" s="4">
        <v>5.7857000000000003</v>
      </c>
      <c r="F891" s="7">
        <v>-7.4999999999999997E-3</v>
      </c>
      <c r="G891" s="37">
        <f t="shared" si="34"/>
        <v>4.6799724707501152E-3</v>
      </c>
      <c r="H891" s="37">
        <f t="shared" si="35"/>
        <v>1.0128420070172894E-2</v>
      </c>
    </row>
    <row r="892" spans="1:8">
      <c r="A892" s="2" t="s">
        <v>894</v>
      </c>
      <c r="B892" s="3">
        <v>5.8387000000000002</v>
      </c>
      <c r="C892" s="4">
        <v>5.8120000000000003</v>
      </c>
      <c r="D892" s="4">
        <v>5.8391999999999999</v>
      </c>
      <c r="E892" s="4">
        <v>5.8048999999999999</v>
      </c>
      <c r="F892" s="5">
        <v>6.8999999999999999E-3</v>
      </c>
      <c r="G892" s="37">
        <f t="shared" si="34"/>
        <v>1.1468648300586496E-2</v>
      </c>
      <c r="H892" s="37">
        <f t="shared" si="35"/>
        <v>5.9088011852056017E-3</v>
      </c>
    </row>
    <row r="893" spans="1:8">
      <c r="A893" s="2" t="s">
        <v>895</v>
      </c>
      <c r="B893" s="3">
        <v>5.7986000000000004</v>
      </c>
      <c r="C893" s="4">
        <v>5.7461000000000002</v>
      </c>
      <c r="D893" s="4">
        <v>5.8030999999999997</v>
      </c>
      <c r="E893" s="4">
        <v>5.7393999999999998</v>
      </c>
      <c r="F893" s="5">
        <v>9.1999999999999998E-3</v>
      </c>
      <c r="G893" s="37">
        <f t="shared" si="34"/>
        <v>-5.2206598914135633E-5</v>
      </c>
      <c r="H893" s="37">
        <f t="shared" si="35"/>
        <v>1.1098721120674612E-2</v>
      </c>
    </row>
    <row r="894" spans="1:8">
      <c r="A894" s="2" t="s">
        <v>896</v>
      </c>
      <c r="B894" s="6">
        <v>5.7460000000000004</v>
      </c>
      <c r="C894" s="4">
        <v>5.7464000000000004</v>
      </c>
      <c r="D894" s="4">
        <v>5.7550999999999997</v>
      </c>
      <c r="E894" s="4">
        <v>5.7218</v>
      </c>
      <c r="F894" s="7">
        <v>0</v>
      </c>
      <c r="G894" s="37">
        <f t="shared" si="34"/>
        <v>4.562697760607041E-3</v>
      </c>
      <c r="H894" s="37">
        <f t="shared" si="35"/>
        <v>5.819846901324699E-3</v>
      </c>
    </row>
    <row r="895" spans="1:8">
      <c r="A895" s="2" t="s">
        <v>897</v>
      </c>
      <c r="B895" s="3">
        <v>5.7460000000000004</v>
      </c>
      <c r="C895" s="4">
        <v>5.7202999999999999</v>
      </c>
      <c r="D895" s="4">
        <v>5.7630999999999997</v>
      </c>
      <c r="E895" s="4">
        <v>5.7176</v>
      </c>
      <c r="F895" s="5">
        <v>4.4999999999999997E-3</v>
      </c>
      <c r="G895" s="37">
        <f t="shared" si="34"/>
        <v>-5.5909845374327728E-4</v>
      </c>
      <c r="H895" s="37">
        <f t="shared" si="35"/>
        <v>7.9578844270322604E-3</v>
      </c>
    </row>
    <row r="896" spans="1:8">
      <c r="A896" s="2" t="s">
        <v>898</v>
      </c>
      <c r="B896" s="6">
        <v>5.7202999999999999</v>
      </c>
      <c r="C896" s="4">
        <v>5.7234999999999996</v>
      </c>
      <c r="D896" s="4">
        <v>5.7351999999999999</v>
      </c>
      <c r="E896" s="4">
        <v>5.7042000000000002</v>
      </c>
      <c r="F896" s="7">
        <v>-5.9999999999999995E-4</v>
      </c>
      <c r="G896" s="37">
        <f t="shared" si="34"/>
        <v>-2.0922325865226142E-3</v>
      </c>
      <c r="H896" s="37">
        <f t="shared" si="35"/>
        <v>5.4345920549769807E-3</v>
      </c>
    </row>
    <row r="897" spans="1:8">
      <c r="A897" s="2" t="s">
        <v>899</v>
      </c>
      <c r="B897" s="6">
        <v>5.7236000000000002</v>
      </c>
      <c r="C897" s="4">
        <v>5.7355</v>
      </c>
      <c r="D897" s="4">
        <v>5.7450999999999999</v>
      </c>
      <c r="E897" s="4">
        <v>5.7129000000000003</v>
      </c>
      <c r="F897" s="7">
        <v>-2.0999999999999999E-3</v>
      </c>
      <c r="G897" s="37">
        <f t="shared" si="34"/>
        <v>-3.6600669269373028E-4</v>
      </c>
      <c r="H897" s="37">
        <f t="shared" si="35"/>
        <v>5.636366818953519E-3</v>
      </c>
    </row>
    <row r="898" spans="1:8">
      <c r="A898" s="2" t="s">
        <v>900</v>
      </c>
      <c r="B898" s="3">
        <v>5.7355999999999998</v>
      </c>
      <c r="C898" s="4">
        <v>5.7375999999999996</v>
      </c>
      <c r="D898" s="4">
        <v>5.7380000000000004</v>
      </c>
      <c r="E898" s="4">
        <v>5.7329999999999997</v>
      </c>
      <c r="F898" s="5">
        <v>1.8E-3</v>
      </c>
      <c r="G898" s="37">
        <f t="shared" ref="G898:G961" si="36">(C898-C899)/C899</f>
        <v>-2.3647238837112739E-3</v>
      </c>
      <c r="H898" s="37">
        <f t="shared" ref="H898:H961" si="37">(D898-E898)/E898</f>
        <v>8.7214372928672284E-4</v>
      </c>
    </row>
    <row r="899" spans="1:8">
      <c r="A899" s="2" t="s">
        <v>901</v>
      </c>
      <c r="B899" s="6">
        <v>5.7251000000000003</v>
      </c>
      <c r="C899" s="4">
        <v>5.7511999999999999</v>
      </c>
      <c r="D899" s="4">
        <v>5.7667000000000002</v>
      </c>
      <c r="E899" s="4">
        <v>5.7111999999999998</v>
      </c>
      <c r="F899" s="7">
        <v>-4.5999999999999999E-3</v>
      </c>
      <c r="G899" s="37">
        <f t="shared" si="36"/>
        <v>6.4046477443740531E-3</v>
      </c>
      <c r="H899" s="37">
        <f t="shared" si="37"/>
        <v>9.7177475836952524E-3</v>
      </c>
    </row>
    <row r="900" spans="1:8">
      <c r="A900" s="2" t="s">
        <v>902</v>
      </c>
      <c r="B900" s="3">
        <v>5.7515000000000001</v>
      </c>
      <c r="C900" s="4">
        <v>5.7145999999999999</v>
      </c>
      <c r="D900" s="4">
        <v>5.7588999999999997</v>
      </c>
      <c r="E900" s="4">
        <v>5.7004999999999999</v>
      </c>
      <c r="F900" s="5">
        <v>6.4999999999999997E-3</v>
      </c>
      <c r="G900" s="37">
        <f t="shared" si="36"/>
        <v>-3.0181964095676015E-3</v>
      </c>
      <c r="H900" s="37">
        <f t="shared" si="37"/>
        <v>1.0244715375844187E-2</v>
      </c>
    </row>
    <row r="901" spans="1:8">
      <c r="A901" s="2" t="s">
        <v>903</v>
      </c>
      <c r="B901" s="6">
        <v>5.7145000000000001</v>
      </c>
      <c r="C901" s="4">
        <v>5.7319000000000004</v>
      </c>
      <c r="D901" s="4">
        <v>5.7359999999999998</v>
      </c>
      <c r="E901" s="4">
        <v>5.7134999999999998</v>
      </c>
      <c r="F901" s="7">
        <v>-3.0999999999999999E-3</v>
      </c>
      <c r="G901" s="37">
        <f t="shared" si="36"/>
        <v>-1.7937375918637413E-3</v>
      </c>
      <c r="H901" s="37">
        <f t="shared" si="37"/>
        <v>3.9380414807035904E-3</v>
      </c>
    </row>
    <row r="902" spans="1:8">
      <c r="A902" s="2" t="s">
        <v>904</v>
      </c>
      <c r="B902" s="6">
        <v>5.7320000000000002</v>
      </c>
      <c r="C902" s="4">
        <v>5.7422000000000004</v>
      </c>
      <c r="D902" s="4">
        <v>5.7507999999999999</v>
      </c>
      <c r="E902" s="4">
        <v>5.7218</v>
      </c>
      <c r="F902" s="7">
        <v>-1.8E-3</v>
      </c>
      <c r="G902" s="37">
        <f t="shared" si="36"/>
        <v>3.1620691462414092E-3</v>
      </c>
      <c r="H902" s="37">
        <f t="shared" si="37"/>
        <v>5.0683351392918161E-3</v>
      </c>
    </row>
    <row r="903" spans="1:8">
      <c r="A903" s="2" t="s">
        <v>905</v>
      </c>
      <c r="B903" s="3">
        <v>5.7420999999999998</v>
      </c>
      <c r="C903" s="4">
        <v>5.7241</v>
      </c>
      <c r="D903" s="4">
        <v>5.7702</v>
      </c>
      <c r="E903" s="4">
        <v>5.7225999999999999</v>
      </c>
      <c r="F903" s="5">
        <v>3.0999999999999999E-3</v>
      </c>
      <c r="G903" s="37">
        <f t="shared" si="36"/>
        <v>-1.5175830309796525E-3</v>
      </c>
      <c r="H903" s="37">
        <f t="shared" si="37"/>
        <v>8.3178974591968831E-3</v>
      </c>
    </row>
    <row r="904" spans="1:8">
      <c r="A904" s="2" t="s">
        <v>906</v>
      </c>
      <c r="B904" s="3">
        <v>5.7241</v>
      </c>
      <c r="C904" s="4">
        <v>5.7328000000000001</v>
      </c>
      <c r="D904" s="4">
        <v>5.7331000000000003</v>
      </c>
      <c r="E904" s="4">
        <v>5.7205000000000004</v>
      </c>
      <c r="F904" s="5">
        <v>8.9999999999999998E-4</v>
      </c>
      <c r="G904" s="37">
        <f t="shared" si="36"/>
        <v>-2.7658427122654247E-3</v>
      </c>
      <c r="H904" s="37">
        <f t="shared" si="37"/>
        <v>2.2026046674241662E-3</v>
      </c>
    </row>
    <row r="905" spans="1:8">
      <c r="A905" s="2" t="s">
        <v>907</v>
      </c>
      <c r="B905" s="6">
        <v>5.7190000000000003</v>
      </c>
      <c r="C905" s="4">
        <v>5.7487000000000004</v>
      </c>
      <c r="D905" s="4">
        <v>5.7568999999999999</v>
      </c>
      <c r="E905" s="4">
        <v>5.7042999999999999</v>
      </c>
      <c r="F905" s="7">
        <v>-5.1000000000000004E-3</v>
      </c>
      <c r="G905" s="37">
        <f t="shared" si="36"/>
        <v>-1.4937557535649518E-3</v>
      </c>
      <c r="H905" s="37">
        <f t="shared" si="37"/>
        <v>9.2211138965341902E-3</v>
      </c>
    </row>
    <row r="906" spans="1:8">
      <c r="A906" s="2" t="s">
        <v>908</v>
      </c>
      <c r="B906" s="6">
        <v>5.7481999999999998</v>
      </c>
      <c r="C906" s="4">
        <v>5.7572999999999999</v>
      </c>
      <c r="D906" s="4">
        <v>5.7747000000000002</v>
      </c>
      <c r="E906" s="4">
        <v>5.7252999999999998</v>
      </c>
      <c r="F906" s="7">
        <v>-1.6000000000000001E-3</v>
      </c>
      <c r="G906" s="37">
        <f t="shared" si="36"/>
        <v>2.9265743402142543E-3</v>
      </c>
      <c r="H906" s="37">
        <f t="shared" si="37"/>
        <v>8.6283688191012408E-3</v>
      </c>
    </row>
    <row r="907" spans="1:8">
      <c r="A907" s="2" t="s">
        <v>909</v>
      </c>
      <c r="B907" s="3">
        <v>5.7575000000000003</v>
      </c>
      <c r="C907" s="4">
        <v>5.7404999999999999</v>
      </c>
      <c r="D907" s="4">
        <v>5.7839</v>
      </c>
      <c r="E907" s="4">
        <v>5.7351999999999999</v>
      </c>
      <c r="F907" s="5">
        <v>2.8999999999999998E-3</v>
      </c>
      <c r="G907" s="37">
        <f t="shared" si="36"/>
        <v>-2.3808696256647399E-3</v>
      </c>
      <c r="H907" s="37">
        <f t="shared" si="37"/>
        <v>8.4914213976845076E-3</v>
      </c>
    </row>
    <row r="908" spans="1:8">
      <c r="A908" s="2" t="s">
        <v>910</v>
      </c>
      <c r="B908" s="6">
        <v>5.7405999999999997</v>
      </c>
      <c r="C908" s="4">
        <v>5.7542</v>
      </c>
      <c r="D908" s="4">
        <v>5.7755000000000001</v>
      </c>
      <c r="E908" s="4">
        <v>5.7310999999999996</v>
      </c>
      <c r="F908" s="7">
        <v>-2.3E-3</v>
      </c>
      <c r="G908" s="37">
        <f t="shared" si="36"/>
        <v>-8.4607033928971696E-3</v>
      </c>
      <c r="H908" s="37">
        <f t="shared" si="37"/>
        <v>7.7472038526636144E-3</v>
      </c>
    </row>
    <row r="909" spans="1:8">
      <c r="A909" s="2" t="s">
        <v>911</v>
      </c>
      <c r="B909" s="6">
        <v>5.7538999999999998</v>
      </c>
      <c r="C909" s="4">
        <v>5.8033000000000001</v>
      </c>
      <c r="D909" s="4">
        <v>5.8360000000000003</v>
      </c>
      <c r="E909" s="4">
        <v>5.7422000000000004</v>
      </c>
      <c r="F909" s="7">
        <v>-8.6E-3</v>
      </c>
      <c r="G909" s="37">
        <f t="shared" si="36"/>
        <v>1.1731217113775795E-3</v>
      </c>
      <c r="H909" s="37">
        <f t="shared" si="37"/>
        <v>1.6335202535613505E-2</v>
      </c>
    </row>
    <row r="910" spans="1:8">
      <c r="A910" s="2" t="s">
        <v>912</v>
      </c>
      <c r="B910" s="3">
        <v>5.8036000000000003</v>
      </c>
      <c r="C910" s="4">
        <v>5.7965</v>
      </c>
      <c r="D910" s="4">
        <v>5.8049999999999997</v>
      </c>
      <c r="E910" s="4">
        <v>5.7889999999999997</v>
      </c>
      <c r="F910" s="5">
        <v>3.0000000000000001E-3</v>
      </c>
      <c r="G910" s="37">
        <f t="shared" si="36"/>
        <v>5.6209989417255052E-3</v>
      </c>
      <c r="H910" s="37">
        <f t="shared" si="37"/>
        <v>2.763862497840735E-3</v>
      </c>
    </row>
    <row r="911" spans="1:8">
      <c r="A911" s="2" t="s">
        <v>913</v>
      </c>
      <c r="B911" s="3">
        <v>5.7862999999999998</v>
      </c>
      <c r="C911" s="4">
        <v>5.7641</v>
      </c>
      <c r="D911" s="4">
        <v>5.8007999999999997</v>
      </c>
      <c r="E911" s="4">
        <v>5.7599</v>
      </c>
      <c r="F911" s="5">
        <v>3.8E-3</v>
      </c>
      <c r="G911" s="37">
        <f t="shared" si="36"/>
        <v>-7.3192573967554887E-3</v>
      </c>
      <c r="H911" s="37">
        <f t="shared" si="37"/>
        <v>7.1008177225298551E-3</v>
      </c>
    </row>
    <row r="912" spans="1:8">
      <c r="A912" s="2" t="s">
        <v>914</v>
      </c>
      <c r="B912" s="6">
        <v>5.7641999999999998</v>
      </c>
      <c r="C912" s="4">
        <v>5.8066000000000004</v>
      </c>
      <c r="D912" s="4">
        <v>5.8178000000000001</v>
      </c>
      <c r="E912" s="4">
        <v>5.7504999999999997</v>
      </c>
      <c r="F912" s="7">
        <v>-7.3000000000000001E-3</v>
      </c>
      <c r="G912" s="37">
        <f t="shared" si="36"/>
        <v>-1.0837963839046823E-3</v>
      </c>
      <c r="H912" s="37">
        <f t="shared" si="37"/>
        <v>1.1703330145204829E-2</v>
      </c>
    </row>
    <row r="913" spans="1:8">
      <c r="A913" s="2" t="s">
        <v>915</v>
      </c>
      <c r="B913" s="6">
        <v>5.8064999999999998</v>
      </c>
      <c r="C913" s="4">
        <v>5.8129</v>
      </c>
      <c r="D913" s="4">
        <v>5.8167</v>
      </c>
      <c r="E913" s="4">
        <v>5.7682000000000002</v>
      </c>
      <c r="F913" s="7">
        <v>-5.9999999999999995E-4</v>
      </c>
      <c r="G913" s="37">
        <f t="shared" si="36"/>
        <v>6.0575641669118789E-3</v>
      </c>
      <c r="H913" s="37">
        <f t="shared" si="37"/>
        <v>8.408168926181436E-3</v>
      </c>
    </row>
    <row r="914" spans="1:8">
      <c r="A914" s="2" t="s">
        <v>916</v>
      </c>
      <c r="B914" s="3">
        <v>5.8102</v>
      </c>
      <c r="C914" s="4">
        <v>5.7778999999999998</v>
      </c>
      <c r="D914" s="4">
        <v>5.8197000000000001</v>
      </c>
      <c r="E914" s="4">
        <v>5.76</v>
      </c>
      <c r="F914" s="5">
        <v>5.4999999999999997E-3</v>
      </c>
      <c r="G914" s="37">
        <f t="shared" si="36"/>
        <v>-5.2338894340857398E-3</v>
      </c>
      <c r="H914" s="37">
        <f t="shared" si="37"/>
        <v>1.0364583333333387E-2</v>
      </c>
    </row>
    <row r="915" spans="1:8">
      <c r="A915" s="2" t="s">
        <v>917</v>
      </c>
      <c r="B915" s="6">
        <v>5.7782999999999998</v>
      </c>
      <c r="C915" s="4">
        <v>5.8083</v>
      </c>
      <c r="D915" s="4">
        <v>5.8323999999999998</v>
      </c>
      <c r="E915" s="4">
        <v>5.7671999999999999</v>
      </c>
      <c r="F915" s="7">
        <v>-5.1999999999999998E-3</v>
      </c>
      <c r="G915" s="37">
        <f t="shared" si="36"/>
        <v>4.2880608627993318E-3</v>
      </c>
      <c r="H915" s="37">
        <f t="shared" si="37"/>
        <v>1.1305312803440132E-2</v>
      </c>
    </row>
    <row r="916" spans="1:8">
      <c r="A916" s="2" t="s">
        <v>918</v>
      </c>
      <c r="B916" s="3">
        <v>5.8083</v>
      </c>
      <c r="C916" s="4">
        <v>5.7835000000000001</v>
      </c>
      <c r="D916" s="4">
        <v>5.8167999999999997</v>
      </c>
      <c r="E916" s="4">
        <v>5.7827000000000002</v>
      </c>
      <c r="F916" s="5">
        <v>3.5000000000000001E-3</v>
      </c>
      <c r="G916" s="37">
        <f t="shared" si="36"/>
        <v>-1.7949912839365096E-3</v>
      </c>
      <c r="H916" s="37">
        <f t="shared" si="37"/>
        <v>5.8968993722654768E-3</v>
      </c>
    </row>
    <row r="917" spans="1:8">
      <c r="A917" s="2" t="s">
        <v>919</v>
      </c>
      <c r="B917" s="6">
        <v>5.7878999999999996</v>
      </c>
      <c r="C917" s="4">
        <v>5.7938999999999998</v>
      </c>
      <c r="D917" s="4">
        <v>5.7984</v>
      </c>
      <c r="E917" s="4">
        <v>5.7717999999999998</v>
      </c>
      <c r="F917" s="7">
        <v>-8.9999999999999998E-4</v>
      </c>
      <c r="G917" s="37">
        <f t="shared" si="36"/>
        <v>5.9727406892959049E-3</v>
      </c>
      <c r="H917" s="37">
        <f t="shared" si="37"/>
        <v>4.6086142970997229E-3</v>
      </c>
    </row>
    <row r="918" spans="1:8">
      <c r="A918" s="2" t="s">
        <v>920</v>
      </c>
      <c r="B918" s="3">
        <v>5.7930000000000001</v>
      </c>
      <c r="C918" s="4">
        <v>5.7595000000000001</v>
      </c>
      <c r="D918" s="4">
        <v>5.8078000000000003</v>
      </c>
      <c r="E918" s="4">
        <v>5.7465999999999999</v>
      </c>
      <c r="F918" s="5">
        <v>5.5999999999999999E-3</v>
      </c>
      <c r="G918" s="37">
        <f t="shared" si="36"/>
        <v>5.5695230113835224E-3</v>
      </c>
      <c r="H918" s="37">
        <f t="shared" si="37"/>
        <v>1.0649775519437644E-2</v>
      </c>
    </row>
    <row r="919" spans="1:8">
      <c r="A919" s="2" t="s">
        <v>921</v>
      </c>
      <c r="B919" s="3">
        <v>5.7606999999999999</v>
      </c>
      <c r="C919" s="4">
        <v>5.7275999999999998</v>
      </c>
      <c r="D919" s="4">
        <v>5.7911000000000001</v>
      </c>
      <c r="E919" s="4">
        <v>5.7229000000000001</v>
      </c>
      <c r="F919" s="5">
        <v>5.5999999999999999E-3</v>
      </c>
      <c r="G919" s="37">
        <f t="shared" si="36"/>
        <v>9.7491317455000448E-3</v>
      </c>
      <c r="H919" s="37">
        <f t="shared" si="37"/>
        <v>1.1917035069632535E-2</v>
      </c>
    </row>
    <row r="920" spans="1:8">
      <c r="A920" s="2" t="s">
        <v>922</v>
      </c>
      <c r="B920" s="3">
        <v>5.7287999999999997</v>
      </c>
      <c r="C920" s="4">
        <v>5.6722999999999999</v>
      </c>
      <c r="D920" s="4">
        <v>5.7355999999999998</v>
      </c>
      <c r="E920" s="4">
        <v>5.6558000000000002</v>
      </c>
      <c r="F920" s="5">
        <v>9.7999999999999997E-3</v>
      </c>
      <c r="G920" s="37">
        <f t="shared" si="36"/>
        <v>-5.4621700673078216E-4</v>
      </c>
      <c r="H920" s="37">
        <f t="shared" si="37"/>
        <v>1.4109409809399138E-2</v>
      </c>
    </row>
    <row r="921" spans="1:8">
      <c r="A921" s="2" t="s">
        <v>923</v>
      </c>
      <c r="B921" s="6">
        <v>5.6730999999999998</v>
      </c>
      <c r="C921" s="4">
        <v>5.6753999999999998</v>
      </c>
      <c r="D921" s="4">
        <v>5.6920999999999999</v>
      </c>
      <c r="E921" s="4">
        <v>5.6547999999999998</v>
      </c>
      <c r="F921" s="7">
        <v>-4.0000000000000002E-4</v>
      </c>
      <c r="G921" s="37">
        <f t="shared" si="36"/>
        <v>-2.4661781285236222E-4</v>
      </c>
      <c r="H921" s="37">
        <f t="shared" si="37"/>
        <v>6.5961660889863674E-3</v>
      </c>
    </row>
    <row r="922" spans="1:8">
      <c r="A922" s="2" t="s">
        <v>924</v>
      </c>
      <c r="B922" s="6">
        <v>5.6752000000000002</v>
      </c>
      <c r="C922" s="4">
        <v>5.6768000000000001</v>
      </c>
      <c r="D922" s="4">
        <v>5.6790000000000003</v>
      </c>
      <c r="E922" s="4">
        <v>5.6665000000000001</v>
      </c>
      <c r="F922" s="7">
        <v>-3.3999999999999998E-3</v>
      </c>
      <c r="G922" s="37">
        <f t="shared" si="36"/>
        <v>-1.0820889020544015E-2</v>
      </c>
      <c r="H922" s="37">
        <f t="shared" si="37"/>
        <v>2.2059472337422003E-3</v>
      </c>
    </row>
    <row r="923" spans="1:8">
      <c r="A923" s="2" t="s">
        <v>925</v>
      </c>
      <c r="B923" s="6">
        <v>5.6943999999999999</v>
      </c>
      <c r="C923" s="4">
        <v>5.7389000000000001</v>
      </c>
      <c r="D923" s="4">
        <v>5.7412000000000001</v>
      </c>
      <c r="E923" s="4">
        <v>5.6863999999999999</v>
      </c>
      <c r="F923" s="7">
        <v>-7.7999999999999996E-3</v>
      </c>
      <c r="G923" s="37">
        <f t="shared" si="36"/>
        <v>8.5455179630277757E-4</v>
      </c>
      <c r="H923" s="37">
        <f t="shared" si="37"/>
        <v>9.6370287000563069E-3</v>
      </c>
    </row>
    <row r="924" spans="1:8">
      <c r="A924" s="2" t="s">
        <v>926</v>
      </c>
      <c r="B924" s="3">
        <v>5.7390999999999996</v>
      </c>
      <c r="C924" s="4">
        <v>5.734</v>
      </c>
      <c r="D924" s="4">
        <v>5.7682000000000002</v>
      </c>
      <c r="E924" s="4">
        <v>5.7187999999999999</v>
      </c>
      <c r="F924" s="5">
        <v>8.9999999999999998E-4</v>
      </c>
      <c r="G924" s="37">
        <f t="shared" si="36"/>
        <v>5.2947158034993835E-3</v>
      </c>
      <c r="H924" s="37">
        <f t="shared" si="37"/>
        <v>8.6381758410856001E-3</v>
      </c>
    </row>
    <row r="925" spans="1:8">
      <c r="A925" s="2" t="s">
        <v>927</v>
      </c>
      <c r="B925" s="3">
        <v>5.734</v>
      </c>
      <c r="C925" s="4">
        <v>5.7038000000000002</v>
      </c>
      <c r="D925" s="4">
        <v>5.7594000000000003</v>
      </c>
      <c r="E925" s="4">
        <v>5.6748000000000003</v>
      </c>
      <c r="F925" s="5">
        <v>5.3E-3</v>
      </c>
      <c r="G925" s="37">
        <f t="shared" si="36"/>
        <v>5.2165944097846912E-3</v>
      </c>
      <c r="H925" s="37">
        <f t="shared" si="37"/>
        <v>1.4908014379361388E-2</v>
      </c>
    </row>
    <row r="926" spans="1:8">
      <c r="A926" s="2" t="s">
        <v>928</v>
      </c>
      <c r="B926" s="3">
        <v>5.7037000000000004</v>
      </c>
      <c r="C926" s="4">
        <v>5.6741999999999999</v>
      </c>
      <c r="D926" s="4">
        <v>5.7070999999999996</v>
      </c>
      <c r="E926" s="4">
        <v>5.6665999999999999</v>
      </c>
      <c r="F926" s="5">
        <v>5.1999999999999998E-3</v>
      </c>
      <c r="G926" s="37">
        <f t="shared" si="36"/>
        <v>-1.2409711948481407E-2</v>
      </c>
      <c r="H926" s="37">
        <f t="shared" si="37"/>
        <v>7.1471429075635759E-3</v>
      </c>
    </row>
    <row r="927" spans="1:8">
      <c r="A927" s="2" t="s">
        <v>929</v>
      </c>
      <c r="B927" s="6">
        <v>5.6741000000000001</v>
      </c>
      <c r="C927" s="4">
        <v>5.7454999999999998</v>
      </c>
      <c r="D927" s="4">
        <v>5.7812000000000001</v>
      </c>
      <c r="E927" s="4">
        <v>5.6699000000000002</v>
      </c>
      <c r="F927" s="7">
        <v>-1.2500000000000001E-2</v>
      </c>
      <c r="G927" s="37">
        <f t="shared" si="36"/>
        <v>-1.3731011228143776E-3</v>
      </c>
      <c r="H927" s="37">
        <f t="shared" si="37"/>
        <v>1.9629975837316346E-2</v>
      </c>
    </row>
    <row r="928" spans="1:8">
      <c r="A928" s="2" t="s">
        <v>930</v>
      </c>
      <c r="B928" s="6">
        <v>5.7461000000000002</v>
      </c>
      <c r="C928" s="4">
        <v>5.7534000000000001</v>
      </c>
      <c r="D928" s="4">
        <v>5.7558999999999996</v>
      </c>
      <c r="E928" s="4">
        <v>5.7443</v>
      </c>
      <c r="F928" s="7">
        <v>-1.6999999999999999E-3</v>
      </c>
      <c r="G928" s="37">
        <f t="shared" si="36"/>
        <v>-5.01521859435527E-3</v>
      </c>
      <c r="H928" s="37">
        <f t="shared" si="37"/>
        <v>2.0193931375449767E-3</v>
      </c>
    </row>
    <row r="929" spans="1:8">
      <c r="A929" s="2" t="s">
        <v>931</v>
      </c>
      <c r="B929" s="6">
        <v>5.7561</v>
      </c>
      <c r="C929" s="4">
        <v>5.7824</v>
      </c>
      <c r="D929" s="4">
        <v>5.7946</v>
      </c>
      <c r="E929" s="4">
        <v>5.7304000000000004</v>
      </c>
      <c r="F929" s="7">
        <v>-4.4999999999999997E-3</v>
      </c>
      <c r="G929" s="37">
        <f t="shared" si="36"/>
        <v>5.5473437092427207E-3</v>
      </c>
      <c r="H929" s="37">
        <f t="shared" si="37"/>
        <v>1.1203406393968935E-2</v>
      </c>
    </row>
    <row r="930" spans="1:8">
      <c r="A930" s="2" t="s">
        <v>932</v>
      </c>
      <c r="B930" s="3">
        <v>5.7820999999999998</v>
      </c>
      <c r="C930" s="4">
        <v>5.7504999999999997</v>
      </c>
      <c r="D930" s="4">
        <v>5.8079999999999998</v>
      </c>
      <c r="E930" s="4">
        <v>5.7388000000000003</v>
      </c>
      <c r="F930" s="5">
        <v>5.4000000000000003E-3</v>
      </c>
      <c r="G930" s="37">
        <f t="shared" si="36"/>
        <v>-1.805273481574169E-3</v>
      </c>
      <c r="H930" s="37">
        <f t="shared" si="37"/>
        <v>1.2058270021607214E-2</v>
      </c>
    </row>
    <row r="931" spans="1:8">
      <c r="A931" s="2" t="s">
        <v>933</v>
      </c>
      <c r="B931" s="6">
        <v>5.7507999999999999</v>
      </c>
      <c r="C931" s="4">
        <v>5.7609000000000004</v>
      </c>
      <c r="D931" s="4">
        <v>5.7803000000000004</v>
      </c>
      <c r="E931" s="4">
        <v>5.7310999999999996</v>
      </c>
      <c r="F931" s="7">
        <v>-1.8E-3</v>
      </c>
      <c r="G931" s="37">
        <f t="shared" si="36"/>
        <v>6.9039046387248419E-3</v>
      </c>
      <c r="H931" s="37">
        <f t="shared" si="37"/>
        <v>8.5847394043029792E-3</v>
      </c>
    </row>
    <row r="932" spans="1:8">
      <c r="A932" s="2" t="s">
        <v>934</v>
      </c>
      <c r="B932" s="3">
        <v>5.7610999999999999</v>
      </c>
      <c r="C932" s="4">
        <v>5.7214</v>
      </c>
      <c r="D932" s="4">
        <v>5.7732000000000001</v>
      </c>
      <c r="E932" s="4">
        <v>5.7134999999999998</v>
      </c>
      <c r="F932" s="5">
        <v>6.8999999999999999E-3</v>
      </c>
      <c r="G932" s="37">
        <f t="shared" si="36"/>
        <v>-1.5357230114132002E-3</v>
      </c>
      <c r="H932" s="37">
        <f t="shared" si="37"/>
        <v>1.0448936728800264E-2</v>
      </c>
    </row>
    <row r="933" spans="1:8">
      <c r="A933" s="2" t="s">
        <v>935</v>
      </c>
      <c r="B933" s="6">
        <v>5.7214</v>
      </c>
      <c r="C933" s="4">
        <v>5.7302</v>
      </c>
      <c r="D933" s="4">
        <v>5.7580999999999998</v>
      </c>
      <c r="E933" s="4">
        <v>5.702</v>
      </c>
      <c r="F933" s="7">
        <v>-1.5E-3</v>
      </c>
      <c r="G933" s="37">
        <f t="shared" si="36"/>
        <v>5.2356934676030825E-5</v>
      </c>
      <c r="H933" s="37">
        <f t="shared" si="37"/>
        <v>9.8386531041739413E-3</v>
      </c>
    </row>
    <row r="934" spans="1:8">
      <c r="A934" s="2" t="s">
        <v>936</v>
      </c>
      <c r="B934" s="3">
        <v>5.7302</v>
      </c>
      <c r="C934" s="4">
        <v>5.7298999999999998</v>
      </c>
      <c r="D934" s="4">
        <v>5.7316000000000003</v>
      </c>
      <c r="E934" s="4">
        <v>5.7248000000000001</v>
      </c>
      <c r="F934" s="5">
        <v>1E-4</v>
      </c>
      <c r="G934" s="37">
        <f t="shared" si="36"/>
        <v>-1.0003801098863138E-2</v>
      </c>
      <c r="H934" s="37">
        <f t="shared" si="37"/>
        <v>1.1878144214645297E-3</v>
      </c>
    </row>
    <row r="935" spans="1:8">
      <c r="A935" s="2" t="s">
        <v>937</v>
      </c>
      <c r="B935" s="6">
        <v>5.7297000000000002</v>
      </c>
      <c r="C935" s="4">
        <v>5.7877999999999998</v>
      </c>
      <c r="D935" s="4">
        <v>5.7938000000000001</v>
      </c>
      <c r="E935" s="4">
        <v>5.7243000000000004</v>
      </c>
      <c r="F935" s="7">
        <v>-0.01</v>
      </c>
      <c r="G935" s="37">
        <f t="shared" si="36"/>
        <v>-7.2384219554031282E-3</v>
      </c>
      <c r="H935" s="37">
        <f t="shared" si="37"/>
        <v>1.2141222507555451E-2</v>
      </c>
    </row>
    <row r="936" spans="1:8">
      <c r="A936" s="2" t="s">
        <v>938</v>
      </c>
      <c r="B936" s="6">
        <v>5.7877000000000001</v>
      </c>
      <c r="C936" s="4">
        <v>5.83</v>
      </c>
      <c r="D936" s="4">
        <v>5.8395999999999999</v>
      </c>
      <c r="E936" s="4">
        <v>5.7641</v>
      </c>
      <c r="F936" s="7">
        <v>-7.3000000000000001E-3</v>
      </c>
      <c r="G936" s="37">
        <f t="shared" si="36"/>
        <v>2.3094201881229768E-2</v>
      </c>
      <c r="H936" s="37">
        <f t="shared" si="37"/>
        <v>1.3098315435193682E-2</v>
      </c>
    </row>
    <row r="937" spans="1:8">
      <c r="A937" s="2" t="s">
        <v>939</v>
      </c>
      <c r="B937" s="3">
        <v>5.8303000000000003</v>
      </c>
      <c r="C937" s="4">
        <v>5.6984000000000004</v>
      </c>
      <c r="D937" s="4">
        <v>5.8361000000000001</v>
      </c>
      <c r="E937" s="4">
        <v>5.6958000000000002</v>
      </c>
      <c r="F937" s="5">
        <v>2.3E-2</v>
      </c>
      <c r="G937" s="37">
        <f t="shared" si="36"/>
        <v>4.7430133121749742E-3</v>
      </c>
      <c r="H937" s="37">
        <f t="shared" si="37"/>
        <v>2.4632185118859486E-2</v>
      </c>
    </row>
    <row r="938" spans="1:8">
      <c r="A938" s="2" t="s">
        <v>940</v>
      </c>
      <c r="B938" s="3">
        <v>5.6989999999999998</v>
      </c>
      <c r="C938" s="4">
        <v>5.6715</v>
      </c>
      <c r="D938" s="4">
        <v>5.7134</v>
      </c>
      <c r="E938" s="4">
        <v>5.6527000000000003</v>
      </c>
      <c r="F938" s="5">
        <v>4.8999999999999998E-3</v>
      </c>
      <c r="G938" s="37">
        <f t="shared" si="36"/>
        <v>-5.5931549601992252E-3</v>
      </c>
      <c r="H938" s="37">
        <f t="shared" si="37"/>
        <v>1.0738231287703178E-2</v>
      </c>
    </row>
    <row r="939" spans="1:8">
      <c r="A939" s="2" t="s">
        <v>941</v>
      </c>
      <c r="B939" s="6">
        <v>5.6711999999999998</v>
      </c>
      <c r="C939" s="4">
        <v>5.7034000000000002</v>
      </c>
      <c r="D939" s="4">
        <v>5.7260999999999997</v>
      </c>
      <c r="E939" s="4">
        <v>5.67</v>
      </c>
      <c r="F939" s="7">
        <v>-5.5999999999999999E-3</v>
      </c>
      <c r="G939" s="37">
        <f t="shared" si="36"/>
        <v>-8.7659320815533734E-5</v>
      </c>
      <c r="H939" s="37">
        <f t="shared" si="37"/>
        <v>9.8941798941798616E-3</v>
      </c>
    </row>
    <row r="940" spans="1:8">
      <c r="A940" s="2" t="s">
        <v>942</v>
      </c>
      <c r="B940" s="3">
        <v>5.7031999999999998</v>
      </c>
      <c r="C940" s="4">
        <v>5.7039</v>
      </c>
      <c r="D940" s="4">
        <v>5.7077</v>
      </c>
      <c r="E940" s="4">
        <v>5.6948999999999996</v>
      </c>
      <c r="F940" s="5">
        <v>4.0000000000000002E-4</v>
      </c>
      <c r="G940" s="37">
        <f t="shared" si="36"/>
        <v>2.0485204136400974E-2</v>
      </c>
      <c r="H940" s="37">
        <f t="shared" si="37"/>
        <v>2.2476250680434017E-3</v>
      </c>
    </row>
    <row r="941" spans="1:8">
      <c r="A941" s="2" t="s">
        <v>943</v>
      </c>
      <c r="B941" s="3">
        <v>5.7008000000000001</v>
      </c>
      <c r="C941" s="4">
        <v>5.5894000000000004</v>
      </c>
      <c r="D941" s="4">
        <v>5.7111000000000001</v>
      </c>
      <c r="E941" s="4">
        <v>5.5891999999999999</v>
      </c>
      <c r="F941" s="5">
        <v>1.9900000000000001E-2</v>
      </c>
      <c r="G941" s="37">
        <f t="shared" si="36"/>
        <v>-1.2019655672216852E-2</v>
      </c>
      <c r="H941" s="37">
        <f t="shared" si="37"/>
        <v>2.1809919129750253E-2</v>
      </c>
    </row>
    <row r="942" spans="1:8">
      <c r="A942" s="2" t="s">
        <v>944</v>
      </c>
      <c r="B942" s="6">
        <v>5.5892999999999997</v>
      </c>
      <c r="C942" s="4">
        <v>5.6574</v>
      </c>
      <c r="D942" s="4">
        <v>5.6604000000000001</v>
      </c>
      <c r="E942" s="4">
        <v>5.5731999999999999</v>
      </c>
      <c r="F942" s="7">
        <v>-1.2E-2</v>
      </c>
      <c r="G942" s="37">
        <f t="shared" si="36"/>
        <v>-7.8914141414141298E-3</v>
      </c>
      <c r="H942" s="37">
        <f t="shared" si="37"/>
        <v>1.5646307327926535E-2</v>
      </c>
    </row>
    <row r="943" spans="1:8">
      <c r="A943" s="2" t="s">
        <v>945</v>
      </c>
      <c r="B943" s="6">
        <v>5.6574</v>
      </c>
      <c r="C943" s="4">
        <v>5.7023999999999999</v>
      </c>
      <c r="D943" s="4">
        <v>5.7054999999999998</v>
      </c>
      <c r="E943" s="4">
        <v>5.6494999999999997</v>
      </c>
      <c r="F943" s="7">
        <v>-7.9000000000000008E-3</v>
      </c>
      <c r="G943" s="37">
        <f t="shared" si="36"/>
        <v>1.4987006514542035E-2</v>
      </c>
      <c r="H943" s="37">
        <f t="shared" si="37"/>
        <v>9.9123816266926366E-3</v>
      </c>
    </row>
    <row r="944" spans="1:8">
      <c r="A944" s="2" t="s">
        <v>946</v>
      </c>
      <c r="B944" s="3">
        <v>5.7023999999999999</v>
      </c>
      <c r="C944" s="4">
        <v>5.6181999999999999</v>
      </c>
      <c r="D944" s="4">
        <v>5.7099000000000002</v>
      </c>
      <c r="E944" s="4">
        <v>5.6151999999999997</v>
      </c>
      <c r="F944" s="5">
        <v>1.4999999999999999E-2</v>
      </c>
      <c r="G944" s="37">
        <f t="shared" si="36"/>
        <v>2.6706072960992343E-4</v>
      </c>
      <c r="H944" s="37">
        <f t="shared" si="37"/>
        <v>1.6864938025359818E-2</v>
      </c>
    </row>
    <row r="945" spans="1:8">
      <c r="A945" s="2" t="s">
        <v>947</v>
      </c>
      <c r="B945" s="3">
        <v>5.6181000000000001</v>
      </c>
      <c r="C945" s="4">
        <v>5.6166999999999998</v>
      </c>
      <c r="D945" s="4">
        <v>5.6395999999999997</v>
      </c>
      <c r="E945" s="4">
        <v>5.5972</v>
      </c>
      <c r="F945" s="5">
        <v>2.9999999999999997E-4</v>
      </c>
      <c r="G945" s="37">
        <f t="shared" si="36"/>
        <v>3.2057561131992483E-4</v>
      </c>
      <c r="H945" s="37">
        <f t="shared" si="37"/>
        <v>7.5752161795182901E-3</v>
      </c>
    </row>
    <row r="946" spans="1:8">
      <c r="A946" s="2" t="s">
        <v>948</v>
      </c>
      <c r="B946" s="3">
        <v>5.6166</v>
      </c>
      <c r="C946" s="4">
        <v>5.6148999999999996</v>
      </c>
      <c r="D946" s="4">
        <v>5.6178999999999997</v>
      </c>
      <c r="E946" s="4">
        <v>5.6086</v>
      </c>
      <c r="F946" s="5">
        <v>1.6000000000000001E-3</v>
      </c>
      <c r="G946" s="37">
        <f t="shared" si="36"/>
        <v>8.6767506197677827E-3</v>
      </c>
      <c r="H946" s="37">
        <f t="shared" si="37"/>
        <v>1.6581678137145887E-3</v>
      </c>
    </row>
    <row r="947" spans="1:8">
      <c r="A947" s="2" t="s">
        <v>949</v>
      </c>
      <c r="B947" s="3">
        <v>5.6074999999999999</v>
      </c>
      <c r="C947" s="4">
        <v>5.5666000000000002</v>
      </c>
      <c r="D947" s="4">
        <v>5.6322999999999999</v>
      </c>
      <c r="E947" s="4">
        <v>5.5640999999999998</v>
      </c>
      <c r="F947" s="5">
        <v>7.3000000000000001E-3</v>
      </c>
      <c r="G947" s="37">
        <f t="shared" si="36"/>
        <v>-4.0969675284014528E-3</v>
      </c>
      <c r="H947" s="37">
        <f t="shared" si="37"/>
        <v>1.2257148505598397E-2</v>
      </c>
    </row>
    <row r="948" spans="1:8">
      <c r="A948" s="2" t="s">
        <v>950</v>
      </c>
      <c r="B948" s="6">
        <v>5.5667</v>
      </c>
      <c r="C948" s="4">
        <v>5.5895000000000001</v>
      </c>
      <c r="D948" s="4">
        <v>5.5937000000000001</v>
      </c>
      <c r="E948" s="4">
        <v>5.5627000000000004</v>
      </c>
      <c r="F948" s="7">
        <v>-4.1000000000000003E-3</v>
      </c>
      <c r="G948" s="37">
        <f t="shared" si="36"/>
        <v>5.251515206014125E-3</v>
      </c>
      <c r="H948" s="37">
        <f t="shared" si="37"/>
        <v>5.5728333363294245E-3</v>
      </c>
    </row>
    <row r="949" spans="1:8">
      <c r="A949" s="2" t="s">
        <v>951</v>
      </c>
      <c r="B949" s="3">
        <v>5.5898000000000003</v>
      </c>
      <c r="C949" s="4">
        <v>5.5602999999999998</v>
      </c>
      <c r="D949" s="4">
        <v>5.5971000000000002</v>
      </c>
      <c r="E949" s="4">
        <v>5.5294999999999996</v>
      </c>
      <c r="F949" s="5">
        <v>5.4000000000000003E-3</v>
      </c>
      <c r="G949" s="37">
        <f t="shared" si="36"/>
        <v>-7.8511143229306919E-3</v>
      </c>
      <c r="H949" s="37">
        <f t="shared" si="37"/>
        <v>1.222533682973154E-2</v>
      </c>
    </row>
    <row r="950" spans="1:8">
      <c r="A950" s="2" t="s">
        <v>952</v>
      </c>
      <c r="B950" s="6">
        <v>5.56</v>
      </c>
      <c r="C950" s="4">
        <v>5.6043000000000003</v>
      </c>
      <c r="D950" s="4">
        <v>5.6101999999999999</v>
      </c>
      <c r="E950" s="4">
        <v>5.5513000000000003</v>
      </c>
      <c r="F950" s="7">
        <v>-8.0000000000000002E-3</v>
      </c>
      <c r="G950" s="37">
        <f t="shared" si="36"/>
        <v>7.315407290243759E-3</v>
      </c>
      <c r="H950" s="37">
        <f t="shared" si="37"/>
        <v>1.0610127357555798E-2</v>
      </c>
    </row>
    <row r="951" spans="1:8">
      <c r="A951" s="2" t="s">
        <v>953</v>
      </c>
      <c r="B951" s="3">
        <v>5.6045999999999996</v>
      </c>
      <c r="C951" s="4">
        <v>5.5636000000000001</v>
      </c>
      <c r="D951" s="4">
        <v>5.6224999999999996</v>
      </c>
      <c r="E951" s="4">
        <v>5.5633999999999997</v>
      </c>
      <c r="F951" s="5">
        <v>7.4000000000000003E-3</v>
      </c>
      <c r="G951" s="37">
        <f t="shared" si="36"/>
        <v>-7.902298850573843E-4</v>
      </c>
      <c r="H951" s="37">
        <f t="shared" si="37"/>
        <v>1.0623000323543146E-2</v>
      </c>
    </row>
    <row r="952" spans="1:8">
      <c r="A952" s="2" t="s">
        <v>954</v>
      </c>
      <c r="B952" s="6">
        <v>5.5636999999999999</v>
      </c>
      <c r="C952" s="4">
        <v>5.5679999999999996</v>
      </c>
      <c r="D952" s="4">
        <v>5.5728</v>
      </c>
      <c r="E952" s="4">
        <v>5.5590000000000002</v>
      </c>
      <c r="F952" s="7">
        <v>-2.0999999999999999E-3</v>
      </c>
      <c r="G952" s="37">
        <f t="shared" si="36"/>
        <v>-8.4410727641843052E-3</v>
      </c>
      <c r="H952" s="37">
        <f t="shared" si="37"/>
        <v>2.4824608742579262E-3</v>
      </c>
    </row>
    <row r="953" spans="1:8">
      <c r="A953" s="2" t="s">
        <v>955</v>
      </c>
      <c r="B953" s="6">
        <v>5.5754000000000001</v>
      </c>
      <c r="C953" s="4">
        <v>5.6154000000000002</v>
      </c>
      <c r="D953" s="4">
        <v>5.6235999999999997</v>
      </c>
      <c r="E953" s="4">
        <v>5.5566000000000004</v>
      </c>
      <c r="F953" s="7">
        <v>-7.1000000000000004E-3</v>
      </c>
      <c r="G953" s="37">
        <f t="shared" si="36"/>
        <v>-5.8599628219881614E-3</v>
      </c>
      <c r="H953" s="37">
        <f t="shared" si="37"/>
        <v>1.2057733146168391E-2</v>
      </c>
    </row>
    <row r="954" spans="1:8">
      <c r="A954" s="2" t="s">
        <v>956</v>
      </c>
      <c r="B954" s="6">
        <v>5.6154999999999999</v>
      </c>
      <c r="C954" s="4">
        <v>5.6485000000000003</v>
      </c>
      <c r="D954" s="4">
        <v>5.6608999999999998</v>
      </c>
      <c r="E954" s="4">
        <v>5.5945</v>
      </c>
      <c r="F954" s="7">
        <v>-5.8999999999999999E-3</v>
      </c>
      <c r="G954" s="37">
        <f t="shared" si="36"/>
        <v>-6.525256789081133E-3</v>
      </c>
      <c r="H954" s="37">
        <f t="shared" si="37"/>
        <v>1.1868799714004789E-2</v>
      </c>
    </row>
    <row r="955" spans="1:8">
      <c r="A955" s="2" t="s">
        <v>957</v>
      </c>
      <c r="B955" s="6">
        <v>5.6486999999999998</v>
      </c>
      <c r="C955" s="4">
        <v>5.6856</v>
      </c>
      <c r="D955" s="4">
        <v>5.7046000000000001</v>
      </c>
      <c r="E955" s="4">
        <v>5.6463999999999999</v>
      </c>
      <c r="F955" s="7">
        <v>-6.6E-3</v>
      </c>
      <c r="G955" s="37">
        <f t="shared" si="36"/>
        <v>3.3428928338934371E-4</v>
      </c>
      <c r="H955" s="37">
        <f t="shared" si="37"/>
        <v>1.0307452536129261E-2</v>
      </c>
    </row>
    <row r="956" spans="1:8">
      <c r="A956" s="2" t="s">
        <v>958</v>
      </c>
      <c r="B956" s="3">
        <v>5.6859999999999999</v>
      </c>
      <c r="C956" s="4">
        <v>5.6837</v>
      </c>
      <c r="D956" s="4">
        <v>5.7054</v>
      </c>
      <c r="E956" s="4">
        <v>5.6459999999999999</v>
      </c>
      <c r="F956" s="5">
        <v>2.9999999999999997E-4</v>
      </c>
      <c r="G956" s="37">
        <f t="shared" si="36"/>
        <v>3.0353833936292035E-3</v>
      </c>
      <c r="H956" s="37">
        <f t="shared" si="37"/>
        <v>1.0520722635494176E-2</v>
      </c>
    </row>
    <row r="957" spans="1:8">
      <c r="A957" s="2" t="s">
        <v>959</v>
      </c>
      <c r="B957" s="3">
        <v>5.6841999999999997</v>
      </c>
      <c r="C957" s="4">
        <v>5.6665000000000001</v>
      </c>
      <c r="D957" s="4">
        <v>5.6905999999999999</v>
      </c>
      <c r="E957" s="4">
        <v>5.6398000000000001</v>
      </c>
      <c r="F957" s="5">
        <v>3.2000000000000002E-3</v>
      </c>
      <c r="G957" s="37">
        <f t="shared" si="36"/>
        <v>-3.955000878889078E-3</v>
      </c>
      <c r="H957" s="37">
        <f t="shared" si="37"/>
        <v>9.0074116103407448E-3</v>
      </c>
    </row>
    <row r="958" spans="1:8">
      <c r="A958" s="2" t="s">
        <v>960</v>
      </c>
      <c r="B958" s="6">
        <v>5.6661999999999999</v>
      </c>
      <c r="C958" s="4">
        <v>5.6890000000000001</v>
      </c>
      <c r="D958" s="4">
        <v>5.6947999999999999</v>
      </c>
      <c r="E958" s="4">
        <v>5.6599000000000004</v>
      </c>
      <c r="F958" s="7">
        <v>-8.3000000000000001E-3</v>
      </c>
      <c r="G958" s="37">
        <f t="shared" si="36"/>
        <v>-7.1726496919774759E-3</v>
      </c>
      <c r="H958" s="37">
        <f t="shared" si="37"/>
        <v>6.1661866817434028E-3</v>
      </c>
    </row>
    <row r="959" spans="1:8">
      <c r="A959" s="2" t="s">
        <v>961</v>
      </c>
      <c r="B959" s="6">
        <v>5.7134</v>
      </c>
      <c r="C959" s="4">
        <v>5.7301000000000002</v>
      </c>
      <c r="D959" s="4">
        <v>5.7375999999999996</v>
      </c>
      <c r="E959" s="4">
        <v>5.6803999999999997</v>
      </c>
      <c r="F959" s="7">
        <v>-2.8999999999999998E-3</v>
      </c>
      <c r="G959" s="37">
        <f t="shared" si="36"/>
        <v>-8.9247107252191649E-3</v>
      </c>
      <c r="H959" s="37">
        <f t="shared" si="37"/>
        <v>1.0069713400464742E-2</v>
      </c>
    </row>
    <row r="960" spans="1:8">
      <c r="A960" s="2" t="s">
        <v>962</v>
      </c>
      <c r="B960" s="6">
        <v>5.7302</v>
      </c>
      <c r="C960" s="4">
        <v>5.7816999999999998</v>
      </c>
      <c r="D960" s="4">
        <v>5.8223000000000003</v>
      </c>
      <c r="E960" s="4">
        <v>5.7180999999999997</v>
      </c>
      <c r="F960" s="7">
        <v>-8.8999999999999999E-3</v>
      </c>
      <c r="G960" s="37">
        <f t="shared" si="36"/>
        <v>7.633454748252856E-3</v>
      </c>
      <c r="H960" s="37">
        <f t="shared" si="37"/>
        <v>1.8222836256798679E-2</v>
      </c>
    </row>
    <row r="961" spans="1:8">
      <c r="A961" s="2" t="s">
        <v>963</v>
      </c>
      <c r="B961" s="3">
        <v>5.7817999999999996</v>
      </c>
      <c r="C961" s="4">
        <v>5.7378999999999998</v>
      </c>
      <c r="D961" s="4">
        <v>5.7976999999999999</v>
      </c>
      <c r="E961" s="4">
        <v>5.7069999999999999</v>
      </c>
      <c r="F961" s="5">
        <v>7.6E-3</v>
      </c>
      <c r="G961" s="37">
        <f t="shared" si="36"/>
        <v>1.0293091416607766E-3</v>
      </c>
      <c r="H961" s="37">
        <f t="shared" si="37"/>
        <v>1.5892763273173297E-2</v>
      </c>
    </row>
    <row r="962" spans="1:8">
      <c r="A962" s="2" t="s">
        <v>964</v>
      </c>
      <c r="B962" s="3">
        <v>5.7380000000000004</v>
      </c>
      <c r="C962" s="4">
        <v>5.7320000000000002</v>
      </c>
      <c r="D962" s="4">
        <v>5.7523999999999997</v>
      </c>
      <c r="E962" s="4">
        <v>5.7031000000000001</v>
      </c>
      <c r="F962" s="5">
        <v>1E-3</v>
      </c>
      <c r="G962" s="37">
        <f t="shared" ref="G962:G1025" si="38">(C962-C963)/C963</f>
        <v>-1.7445613300494923E-5</v>
      </c>
      <c r="H962" s="37">
        <f t="shared" ref="H962:H1025" si="39">(D962-E962)/E962</f>
        <v>8.6444214549981028E-3</v>
      </c>
    </row>
    <row r="963" spans="1:8">
      <c r="A963" s="2" t="s">
        <v>965</v>
      </c>
      <c r="B963" s="6">
        <v>5.7321999999999997</v>
      </c>
      <c r="C963" s="4">
        <v>5.7321</v>
      </c>
      <c r="D963" s="4">
        <v>5.7443</v>
      </c>
      <c r="E963" s="4">
        <v>5.6997999999999998</v>
      </c>
      <c r="F963" s="7">
        <v>0</v>
      </c>
      <c r="G963" s="37">
        <f t="shared" si="38"/>
        <v>-1.2545083895248714E-3</v>
      </c>
      <c r="H963" s="37">
        <f t="shared" si="39"/>
        <v>7.8072914839117527E-3</v>
      </c>
    </row>
    <row r="964" spans="1:8">
      <c r="A964" s="2" t="s">
        <v>966</v>
      </c>
      <c r="B964" s="6">
        <v>5.7321999999999997</v>
      </c>
      <c r="C964" s="4">
        <v>5.7393000000000001</v>
      </c>
      <c r="D964" s="4">
        <v>5.7430000000000003</v>
      </c>
      <c r="E964" s="4">
        <v>5.7172000000000001</v>
      </c>
      <c r="F964" s="7">
        <v>-1.8E-3</v>
      </c>
      <c r="G964" s="37">
        <f t="shared" si="38"/>
        <v>-2.2773103400319291E-3</v>
      </c>
      <c r="H964" s="37">
        <f t="shared" si="39"/>
        <v>4.5126985237529324E-3</v>
      </c>
    </row>
    <row r="965" spans="1:8">
      <c r="A965" s="2" t="s">
        <v>967</v>
      </c>
      <c r="B965" s="6">
        <v>5.7427999999999999</v>
      </c>
      <c r="C965" s="4">
        <v>5.7523999999999997</v>
      </c>
      <c r="D965" s="4">
        <v>5.7885</v>
      </c>
      <c r="E965" s="4">
        <v>5.7394999999999996</v>
      </c>
      <c r="F965" s="7">
        <v>-1.6000000000000001E-3</v>
      </c>
      <c r="G965" s="37">
        <f t="shared" si="38"/>
        <v>-2.0817431128999468E-3</v>
      </c>
      <c r="H965" s="37">
        <f t="shared" si="39"/>
        <v>8.5373290356303474E-3</v>
      </c>
    </row>
    <row r="966" spans="1:8">
      <c r="A966" s="2" t="s">
        <v>968</v>
      </c>
      <c r="B966" s="6">
        <v>5.7519999999999998</v>
      </c>
      <c r="C966" s="4">
        <v>5.7644000000000002</v>
      </c>
      <c r="D966" s="4">
        <v>5.7732999999999999</v>
      </c>
      <c r="E966" s="4">
        <v>5.7290999999999999</v>
      </c>
      <c r="F966" s="7">
        <v>-2.0999999999999999E-3</v>
      </c>
      <c r="G966" s="37">
        <f t="shared" si="38"/>
        <v>-7.9736522794244017E-4</v>
      </c>
      <c r="H966" s="37">
        <f t="shared" si="39"/>
        <v>7.7149988654413469E-3</v>
      </c>
    </row>
    <row r="967" spans="1:8">
      <c r="A967" s="2" t="s">
        <v>969</v>
      </c>
      <c r="B967" s="6">
        <v>5.7641</v>
      </c>
      <c r="C967" s="4">
        <v>5.7690000000000001</v>
      </c>
      <c r="D967" s="4">
        <v>5.7789000000000001</v>
      </c>
      <c r="E967" s="4">
        <v>5.7435</v>
      </c>
      <c r="F967" s="7">
        <v>-8.0000000000000004E-4</v>
      </c>
      <c r="G967" s="37">
        <f t="shared" si="38"/>
        <v>-8.9161469875792126E-3</v>
      </c>
      <c r="H967" s="37">
        <f t="shared" si="39"/>
        <v>6.1634891616610251E-3</v>
      </c>
    </row>
    <row r="968" spans="1:8">
      <c r="A968" s="2" t="s">
        <v>970</v>
      </c>
      <c r="B968" s="6">
        <v>5.7686999999999999</v>
      </c>
      <c r="C968" s="4">
        <v>5.8209</v>
      </c>
      <c r="D968" s="4">
        <v>5.8299000000000003</v>
      </c>
      <c r="E968" s="4">
        <v>5.7618999999999998</v>
      </c>
      <c r="F968" s="7">
        <v>-8.9999999999999993E-3</v>
      </c>
      <c r="G968" s="37">
        <f t="shared" si="38"/>
        <v>1.7381427686376321E-3</v>
      </c>
      <c r="H968" s="37">
        <f t="shared" si="39"/>
        <v>1.1801662646002275E-2</v>
      </c>
    </row>
    <row r="969" spans="1:8">
      <c r="A969" s="2" t="s">
        <v>971</v>
      </c>
      <c r="B969" s="3">
        <v>5.8212000000000002</v>
      </c>
      <c r="C969" s="4">
        <v>5.8108000000000004</v>
      </c>
      <c r="D969" s="4">
        <v>5.8414999999999999</v>
      </c>
      <c r="E969" s="4">
        <v>5.8019999999999996</v>
      </c>
      <c r="F969" s="5">
        <v>1.8E-3</v>
      </c>
      <c r="G969" s="37">
        <f t="shared" si="38"/>
        <v>-6.8789984178296067E-4</v>
      </c>
      <c r="H969" s="37">
        <f t="shared" si="39"/>
        <v>6.8079972423302857E-3</v>
      </c>
    </row>
    <row r="970" spans="1:8">
      <c r="A970" s="2" t="s">
        <v>972</v>
      </c>
      <c r="B970" s="3">
        <v>5.8108000000000004</v>
      </c>
      <c r="C970" s="4">
        <v>5.8148</v>
      </c>
      <c r="D970" s="4">
        <v>5.8159999999999998</v>
      </c>
      <c r="E970" s="4">
        <v>5.8072999999999997</v>
      </c>
      <c r="F970" s="5">
        <v>2.5999999999999999E-3</v>
      </c>
      <c r="G970" s="37">
        <f t="shared" si="38"/>
        <v>-3.1201782959026599E-3</v>
      </c>
      <c r="H970" s="37">
        <f t="shared" si="39"/>
        <v>1.4981144421676428E-3</v>
      </c>
    </row>
    <row r="971" spans="1:8">
      <c r="A971" s="2" t="s">
        <v>973</v>
      </c>
      <c r="B971" s="6">
        <v>5.7954999999999997</v>
      </c>
      <c r="C971" s="4">
        <v>5.8330000000000002</v>
      </c>
      <c r="D971" s="4">
        <v>5.8467000000000002</v>
      </c>
      <c r="E971" s="4">
        <v>5.7876000000000003</v>
      </c>
      <c r="F971" s="7">
        <v>-6.4000000000000003E-3</v>
      </c>
      <c r="G971" s="37">
        <f t="shared" si="38"/>
        <v>4.2871162686593878E-3</v>
      </c>
      <c r="H971" s="37">
        <f t="shared" si="39"/>
        <v>1.0211486626580954E-2</v>
      </c>
    </row>
    <row r="972" spans="1:8">
      <c r="A972" s="2" t="s">
        <v>974</v>
      </c>
      <c r="B972" s="3">
        <v>5.8327999999999998</v>
      </c>
      <c r="C972" s="4">
        <v>5.8080999999999996</v>
      </c>
      <c r="D972" s="4">
        <v>5.8444000000000003</v>
      </c>
      <c r="E972" s="4">
        <v>5.7927999999999997</v>
      </c>
      <c r="F972" s="5">
        <v>4.3E-3</v>
      </c>
      <c r="G972" s="37">
        <f t="shared" si="38"/>
        <v>-1.0477715687610835E-2</v>
      </c>
      <c r="H972" s="37">
        <f t="shared" si="39"/>
        <v>8.9076094462091793E-3</v>
      </c>
    </row>
    <row r="973" spans="1:8">
      <c r="A973" s="2" t="s">
        <v>975</v>
      </c>
      <c r="B973" s="6">
        <v>5.8076999999999996</v>
      </c>
      <c r="C973" s="4">
        <v>5.8696000000000002</v>
      </c>
      <c r="D973" s="4">
        <v>5.8917999999999999</v>
      </c>
      <c r="E973" s="4">
        <v>5.7842000000000002</v>
      </c>
      <c r="F973" s="7">
        <v>-1.0500000000000001E-2</v>
      </c>
      <c r="G973" s="37">
        <f t="shared" si="38"/>
        <v>8.7129869906683328E-3</v>
      </c>
      <c r="H973" s="37">
        <f t="shared" si="39"/>
        <v>1.8602399640399656E-2</v>
      </c>
    </row>
    <row r="974" spans="1:8">
      <c r="A974" s="2" t="s">
        <v>976</v>
      </c>
      <c r="B974" s="3">
        <v>5.8693999999999997</v>
      </c>
      <c r="C974" s="4">
        <v>5.8189000000000002</v>
      </c>
      <c r="D974" s="4">
        <v>5.8788</v>
      </c>
      <c r="E974" s="4">
        <v>5.7927999999999997</v>
      </c>
      <c r="F974" s="5">
        <v>8.6E-3</v>
      </c>
      <c r="G974" s="37">
        <f t="shared" si="38"/>
        <v>2.3772200306626605E-3</v>
      </c>
      <c r="H974" s="37">
        <f t="shared" si="39"/>
        <v>1.4846015743681865E-2</v>
      </c>
    </row>
    <row r="975" spans="1:8">
      <c r="A975" s="2" t="s">
        <v>977</v>
      </c>
      <c r="B975" s="3">
        <v>5.8190999999999997</v>
      </c>
      <c r="C975" s="4">
        <v>5.8051000000000004</v>
      </c>
      <c r="D975" s="4">
        <v>5.8769</v>
      </c>
      <c r="E975" s="4">
        <v>5.7998000000000003</v>
      </c>
      <c r="F975" s="5">
        <v>2.3999999999999998E-3</v>
      </c>
      <c r="G975" s="37">
        <f t="shared" si="38"/>
        <v>2.1060263425917913E-3</v>
      </c>
      <c r="H975" s="37">
        <f t="shared" si="39"/>
        <v>1.3293561846960192E-2</v>
      </c>
    </row>
    <row r="976" spans="1:8">
      <c r="A976" s="2" t="s">
        <v>978</v>
      </c>
      <c r="B976" s="3">
        <v>5.8049999999999997</v>
      </c>
      <c r="C976" s="4">
        <v>5.7929000000000004</v>
      </c>
      <c r="D976" s="4">
        <v>5.8052000000000001</v>
      </c>
      <c r="E976" s="4">
        <v>5.7919999999999998</v>
      </c>
      <c r="F976" s="5">
        <v>8.9999999999999998E-4</v>
      </c>
      <c r="G976" s="37">
        <f t="shared" si="38"/>
        <v>-8.2348912857387099E-3</v>
      </c>
      <c r="H976" s="37">
        <f t="shared" si="39"/>
        <v>2.279005524861934E-3</v>
      </c>
    </row>
    <row r="977" spans="1:8">
      <c r="A977" s="2" t="s">
        <v>979</v>
      </c>
      <c r="B977" s="6">
        <v>5.7996999999999996</v>
      </c>
      <c r="C977" s="4">
        <v>5.8410000000000002</v>
      </c>
      <c r="D977" s="4">
        <v>5.8544</v>
      </c>
      <c r="E977" s="4">
        <v>5.7938999999999998</v>
      </c>
      <c r="F977" s="7">
        <v>-7.1000000000000004E-3</v>
      </c>
      <c r="G977" s="37">
        <f t="shared" si="38"/>
        <v>-9.4073377234236153E-4</v>
      </c>
      <c r="H977" s="37">
        <f t="shared" si="39"/>
        <v>1.0442016603669415E-2</v>
      </c>
    </row>
    <row r="978" spans="1:8">
      <c r="A978" s="2" t="s">
        <v>980</v>
      </c>
      <c r="B978" s="6">
        <v>5.8411</v>
      </c>
      <c r="C978" s="4">
        <v>5.8464999999999998</v>
      </c>
      <c r="D978" s="4">
        <v>5.8555000000000001</v>
      </c>
      <c r="E978" s="4">
        <v>5.8026</v>
      </c>
      <c r="F978" s="7">
        <v>-8.9999999999999998E-4</v>
      </c>
      <c r="G978" s="37">
        <f t="shared" si="38"/>
        <v>-6.7614630582879739E-3</v>
      </c>
      <c r="H978" s="37">
        <f t="shared" si="39"/>
        <v>9.1166029021473426E-3</v>
      </c>
    </row>
    <row r="979" spans="1:8">
      <c r="A979" s="2" t="s">
        <v>981</v>
      </c>
      <c r="B979" s="6">
        <v>5.8465999999999996</v>
      </c>
      <c r="C979" s="4">
        <v>5.8863000000000003</v>
      </c>
      <c r="D979" s="4">
        <v>5.9436999999999998</v>
      </c>
      <c r="E979" s="4">
        <v>5.8410000000000002</v>
      </c>
      <c r="F979" s="7">
        <v>-6.7999999999999996E-3</v>
      </c>
      <c r="G979" s="37">
        <f t="shared" si="38"/>
        <v>4.2309988910688269E-3</v>
      </c>
      <c r="H979" s="37">
        <f t="shared" si="39"/>
        <v>1.7582605718198863E-2</v>
      </c>
    </row>
    <row r="980" spans="1:8">
      <c r="A980" s="2" t="s">
        <v>982</v>
      </c>
      <c r="B980" s="3">
        <v>5.8864999999999998</v>
      </c>
      <c r="C980" s="4">
        <v>5.8615000000000004</v>
      </c>
      <c r="D980" s="4">
        <v>5.9034000000000004</v>
      </c>
      <c r="E980" s="4">
        <v>5.8487999999999998</v>
      </c>
      <c r="F980" s="5">
        <v>4.1999999999999997E-3</v>
      </c>
      <c r="G980" s="37">
        <f t="shared" si="38"/>
        <v>-1.3564228134834412E-2</v>
      </c>
      <c r="H980" s="37">
        <f t="shared" si="39"/>
        <v>9.3352482560526348E-3</v>
      </c>
    </row>
    <row r="981" spans="1:8">
      <c r="A981" s="2" t="s">
        <v>983</v>
      </c>
      <c r="B981" s="6">
        <v>5.8620999999999999</v>
      </c>
      <c r="C981" s="4">
        <v>5.9420999999999999</v>
      </c>
      <c r="D981" s="4">
        <v>5.9554999999999998</v>
      </c>
      <c r="E981" s="4">
        <v>5.8483999999999998</v>
      </c>
      <c r="F981" s="7">
        <v>-1.35E-2</v>
      </c>
      <c r="G981" s="37">
        <f t="shared" si="38"/>
        <v>-3.3646809441291025E-4</v>
      </c>
      <c r="H981" s="37">
        <f t="shared" si="39"/>
        <v>1.8312700909650498E-2</v>
      </c>
    </row>
    <row r="982" spans="1:8">
      <c r="A982" s="2" t="s">
        <v>984</v>
      </c>
      <c r="B982" s="3">
        <v>5.9420999999999999</v>
      </c>
      <c r="C982" s="4">
        <v>5.9440999999999997</v>
      </c>
      <c r="D982" s="4">
        <v>5.9465000000000003</v>
      </c>
      <c r="E982" s="4">
        <v>5.9379</v>
      </c>
      <c r="F982" s="5">
        <v>1.6999999999999999E-3</v>
      </c>
      <c r="G982" s="37">
        <f t="shared" si="38"/>
        <v>5.5146747864331415E-3</v>
      </c>
      <c r="H982" s="37">
        <f t="shared" si="39"/>
        <v>1.4483234813655308E-3</v>
      </c>
    </row>
    <row r="983" spans="1:8">
      <c r="A983" s="2" t="s">
        <v>985</v>
      </c>
      <c r="B983" s="3">
        <v>5.9318999999999997</v>
      </c>
      <c r="C983" s="4">
        <v>5.9115000000000002</v>
      </c>
      <c r="D983" s="4">
        <v>5.9463999999999997</v>
      </c>
      <c r="E983" s="4">
        <v>5.9006999999999996</v>
      </c>
      <c r="F983" s="5">
        <v>3.5000000000000001E-3</v>
      </c>
      <c r="G983" s="37">
        <f t="shared" si="38"/>
        <v>-9.9814104603841262E-3</v>
      </c>
      <c r="H983" s="37">
        <f t="shared" si="39"/>
        <v>7.7448438320877316E-3</v>
      </c>
    </row>
    <row r="984" spans="1:8">
      <c r="A984" s="2" t="s">
        <v>986</v>
      </c>
      <c r="B984" s="6">
        <v>5.9115000000000002</v>
      </c>
      <c r="C984" s="4">
        <v>5.9710999999999999</v>
      </c>
      <c r="D984" s="4">
        <v>5.9847999999999999</v>
      </c>
      <c r="E984" s="4">
        <v>5.8997000000000002</v>
      </c>
      <c r="F984" s="7">
        <v>-0.01</v>
      </c>
      <c r="G984" s="37">
        <f t="shared" si="38"/>
        <v>-1.0752153744201414E-2</v>
      </c>
      <c r="H984" s="37">
        <f t="shared" si="39"/>
        <v>1.4424462260792876E-2</v>
      </c>
    </row>
    <row r="985" spans="1:8">
      <c r="A985" s="2" t="s">
        <v>987</v>
      </c>
      <c r="B985" s="6">
        <v>5.9710999999999999</v>
      </c>
      <c r="C985" s="4">
        <v>6.0359999999999996</v>
      </c>
      <c r="D985" s="4">
        <v>6.0369999999999999</v>
      </c>
      <c r="E985" s="4">
        <v>5.9649000000000001</v>
      </c>
      <c r="F985" s="7">
        <v>-1.0800000000000001E-2</v>
      </c>
      <c r="G985" s="37">
        <f t="shared" si="38"/>
        <v>-3.3025099075297986E-3</v>
      </c>
      <c r="H985" s="37">
        <f t="shared" si="39"/>
        <v>1.2087377826954321E-2</v>
      </c>
    </row>
    <row r="986" spans="1:8">
      <c r="A986" s="2" t="s">
        <v>988</v>
      </c>
      <c r="B986" s="6">
        <v>6.0359999999999996</v>
      </c>
      <c r="C986" s="4">
        <v>6.056</v>
      </c>
      <c r="D986" s="4">
        <v>6.0567000000000002</v>
      </c>
      <c r="E986" s="4">
        <v>5.9824999999999999</v>
      </c>
      <c r="F986" s="7">
        <v>-3.3E-3</v>
      </c>
      <c r="G986" s="37">
        <f t="shared" si="38"/>
        <v>-1.8788937600949462E-3</v>
      </c>
      <c r="H986" s="37">
        <f t="shared" si="39"/>
        <v>1.2402841621395782E-2</v>
      </c>
    </row>
    <row r="987" spans="1:8">
      <c r="A987" s="2" t="s">
        <v>989</v>
      </c>
      <c r="B987" s="6">
        <v>6.056</v>
      </c>
      <c r="C987" s="4">
        <v>6.0674000000000001</v>
      </c>
      <c r="D987" s="4">
        <v>6.0849000000000002</v>
      </c>
      <c r="E987" s="4">
        <v>6.0434999999999999</v>
      </c>
      <c r="F987" s="7">
        <v>-1.9E-3</v>
      </c>
      <c r="G987" s="37">
        <f t="shared" si="38"/>
        <v>-2.1051939080950427E-3</v>
      </c>
      <c r="H987" s="37">
        <f t="shared" si="39"/>
        <v>6.8503350707372094E-3</v>
      </c>
    </row>
    <row r="988" spans="1:8">
      <c r="A988" s="2" t="s">
        <v>990</v>
      </c>
      <c r="B988" s="3">
        <v>6.0674000000000001</v>
      </c>
      <c r="C988" s="4">
        <v>6.0801999999999996</v>
      </c>
      <c r="D988" s="4">
        <v>6.0803000000000003</v>
      </c>
      <c r="E988" s="4">
        <v>6.0639000000000003</v>
      </c>
      <c r="F988" s="5">
        <v>1.6000000000000001E-3</v>
      </c>
      <c r="G988" s="37">
        <f t="shared" si="38"/>
        <v>1.1428096149047618E-2</v>
      </c>
      <c r="H988" s="37">
        <f t="shared" si="39"/>
        <v>2.7045300878972226E-3</v>
      </c>
    </row>
    <row r="989" spans="1:8">
      <c r="A989" s="2" t="s">
        <v>991</v>
      </c>
      <c r="B989" s="3">
        <v>6.0579999999999998</v>
      </c>
      <c r="C989" s="4">
        <v>6.0114999999999998</v>
      </c>
      <c r="D989" s="4">
        <v>6.0953999999999997</v>
      </c>
      <c r="E989" s="4">
        <v>5.9882999999999997</v>
      </c>
      <c r="F989" s="5">
        <v>7.7000000000000002E-3</v>
      </c>
      <c r="G989" s="37">
        <f t="shared" si="38"/>
        <v>-4.4053593017671418E-3</v>
      </c>
      <c r="H989" s="37">
        <f t="shared" si="39"/>
        <v>1.7884875507239113E-2</v>
      </c>
    </row>
    <row r="990" spans="1:8">
      <c r="A990" s="2" t="s">
        <v>992</v>
      </c>
      <c r="B990" s="6">
        <v>6.0114999999999998</v>
      </c>
      <c r="C990" s="4">
        <v>6.0381</v>
      </c>
      <c r="D990" s="4">
        <v>6.0476000000000001</v>
      </c>
      <c r="E990" s="4">
        <v>5.9862000000000002</v>
      </c>
      <c r="F990" s="7">
        <v>-4.4000000000000003E-3</v>
      </c>
      <c r="G990" s="37">
        <f t="shared" si="38"/>
        <v>5.1270953673031418E-3</v>
      </c>
      <c r="H990" s="37">
        <f t="shared" si="39"/>
        <v>1.0256924259129314E-2</v>
      </c>
    </row>
    <row r="991" spans="1:8">
      <c r="A991" s="2" t="s">
        <v>993</v>
      </c>
      <c r="B991" s="3">
        <v>6.0381</v>
      </c>
      <c r="C991" s="4">
        <v>6.0072999999999999</v>
      </c>
      <c r="D991" s="4">
        <v>6.0613999999999999</v>
      </c>
      <c r="E991" s="4">
        <v>5.9809999999999999</v>
      </c>
      <c r="F991" s="5">
        <v>5.1000000000000004E-3</v>
      </c>
      <c r="G991" s="37">
        <f t="shared" si="38"/>
        <v>1.6340141725719472E-3</v>
      </c>
      <c r="H991" s="37">
        <f t="shared" si="39"/>
        <v>1.3442568132419333E-2</v>
      </c>
    </row>
    <row r="992" spans="1:8">
      <c r="A992" s="2" t="s">
        <v>994</v>
      </c>
      <c r="B992" s="3">
        <v>6.0072999999999999</v>
      </c>
      <c r="C992" s="4">
        <v>5.9974999999999996</v>
      </c>
      <c r="D992" s="4">
        <v>6.0152000000000001</v>
      </c>
      <c r="E992" s="4">
        <v>5.9718</v>
      </c>
      <c r="F992" s="5">
        <v>1.6000000000000001E-3</v>
      </c>
      <c r="G992" s="37">
        <f t="shared" si="38"/>
        <v>-6.5923508853296181E-3</v>
      </c>
      <c r="H992" s="37">
        <f t="shared" si="39"/>
        <v>7.267490538866021E-3</v>
      </c>
    </row>
    <row r="993" spans="1:8">
      <c r="A993" s="2" t="s">
        <v>995</v>
      </c>
      <c r="B993" s="6">
        <v>5.9974999999999996</v>
      </c>
      <c r="C993" s="4">
        <v>6.0373000000000001</v>
      </c>
      <c r="D993" s="4">
        <v>6.0395000000000003</v>
      </c>
      <c r="E993" s="4">
        <v>5.9958</v>
      </c>
      <c r="F993" s="7">
        <v>-6.6E-3</v>
      </c>
      <c r="G993" s="37">
        <f t="shared" si="38"/>
        <v>8.4546268359811491E-4</v>
      </c>
      <c r="H993" s="37">
        <f t="shared" si="39"/>
        <v>7.2884352379999819E-3</v>
      </c>
    </row>
    <row r="994" spans="1:8">
      <c r="A994" s="2" t="s">
        <v>996</v>
      </c>
      <c r="B994" s="3">
        <v>6.0373000000000001</v>
      </c>
      <c r="C994" s="4">
        <v>6.0321999999999996</v>
      </c>
      <c r="D994" s="4">
        <v>6.0461</v>
      </c>
      <c r="E994" s="4">
        <v>6.0267999999999997</v>
      </c>
      <c r="F994" s="5">
        <v>4.0000000000000002E-4</v>
      </c>
      <c r="G994" s="37">
        <f t="shared" si="38"/>
        <v>2.7428229466229595E-3</v>
      </c>
      <c r="H994" s="37">
        <f t="shared" si="39"/>
        <v>3.2023627795845751E-3</v>
      </c>
    </row>
    <row r="995" spans="1:8">
      <c r="A995" s="2" t="s">
        <v>997</v>
      </c>
      <c r="B995" s="3">
        <v>6.0347</v>
      </c>
      <c r="C995" s="4">
        <v>6.0156999999999998</v>
      </c>
      <c r="D995" s="4">
        <v>6.0392000000000001</v>
      </c>
      <c r="E995" s="4">
        <v>5.9946999999999999</v>
      </c>
      <c r="F995" s="5">
        <v>3.2000000000000002E-3</v>
      </c>
      <c r="G995" s="37">
        <f t="shared" si="38"/>
        <v>1.1432990904046878E-2</v>
      </c>
      <c r="H995" s="37">
        <f t="shared" si="39"/>
        <v>7.4232238477321983E-3</v>
      </c>
    </row>
    <row r="996" spans="1:8">
      <c r="A996" s="2" t="s">
        <v>998</v>
      </c>
      <c r="B996" s="3">
        <v>6.0156999999999998</v>
      </c>
      <c r="C996" s="4">
        <v>5.9477000000000002</v>
      </c>
      <c r="D996" s="4">
        <v>6.0312999999999999</v>
      </c>
      <c r="E996" s="4">
        <v>5.9337</v>
      </c>
      <c r="F996" s="5">
        <v>1.14E-2</v>
      </c>
      <c r="G996" s="37">
        <f t="shared" si="38"/>
        <v>5.7833770186860962E-3</v>
      </c>
      <c r="H996" s="37">
        <f t="shared" si="39"/>
        <v>1.6448421726747209E-2</v>
      </c>
    </row>
    <row r="997" spans="1:8">
      <c r="A997" s="2" t="s">
        <v>999</v>
      </c>
      <c r="B997" s="3">
        <v>5.9477000000000002</v>
      </c>
      <c r="C997" s="4">
        <v>5.9135</v>
      </c>
      <c r="D997" s="4">
        <v>5.9634</v>
      </c>
      <c r="E997" s="4">
        <v>5.8977000000000004</v>
      </c>
      <c r="F997" s="5">
        <v>5.7999999999999996E-3</v>
      </c>
      <c r="G997" s="37">
        <f t="shared" si="38"/>
        <v>-1.1847470088897794E-2</v>
      </c>
      <c r="H997" s="37">
        <f t="shared" si="39"/>
        <v>1.1139935907218007E-2</v>
      </c>
    </row>
    <row r="998" spans="1:8">
      <c r="A998" s="2" t="s">
        <v>1000</v>
      </c>
      <c r="B998" s="6">
        <v>5.9135</v>
      </c>
      <c r="C998" s="4">
        <v>5.9843999999999999</v>
      </c>
      <c r="D998" s="4">
        <v>5.9843999999999999</v>
      </c>
      <c r="E998" s="4">
        <v>5.8936000000000002</v>
      </c>
      <c r="F998" s="7">
        <v>-1.18E-2</v>
      </c>
      <c r="G998" s="37">
        <f t="shared" si="38"/>
        <v>1.3218438885635809E-3</v>
      </c>
      <c r="H998" s="37">
        <f t="shared" si="39"/>
        <v>1.5406542690375962E-2</v>
      </c>
    </row>
    <row r="999" spans="1:8">
      <c r="A999" s="2" t="s">
        <v>1001</v>
      </c>
      <c r="B999" s="3">
        <v>5.9843999999999999</v>
      </c>
      <c r="C999" s="4">
        <v>5.9764999999999997</v>
      </c>
      <c r="D999" s="4">
        <v>6.0008999999999997</v>
      </c>
      <c r="E999" s="4">
        <v>5.9748000000000001</v>
      </c>
      <c r="F999" s="5">
        <v>1.2999999999999999E-3</v>
      </c>
      <c r="G999" s="37">
        <f t="shared" si="38"/>
        <v>-2.8436653173203956E-4</v>
      </c>
      <c r="H999" s="37">
        <f t="shared" si="39"/>
        <v>4.3683470576420247E-3</v>
      </c>
    </row>
    <row r="1000" spans="1:8">
      <c r="A1000" s="2" t="s">
        <v>1002</v>
      </c>
      <c r="B1000" s="3">
        <v>5.9764999999999997</v>
      </c>
      <c r="C1000" s="4">
        <v>5.9782000000000002</v>
      </c>
      <c r="D1000" s="4">
        <v>5.9786000000000001</v>
      </c>
      <c r="E1000" s="4">
        <v>5.9764999999999997</v>
      </c>
      <c r="F1000" s="5">
        <v>4.0000000000000002E-4</v>
      </c>
      <c r="G1000" s="37">
        <f t="shared" si="38"/>
        <v>-3.7163569702524028E-3</v>
      </c>
      <c r="H1000" s="37">
        <f t="shared" si="39"/>
        <v>3.5137622354227977E-4</v>
      </c>
    </row>
    <row r="1001" spans="1:8">
      <c r="A1001" s="2" t="s">
        <v>1003</v>
      </c>
      <c r="B1001" s="6">
        <v>5.9741</v>
      </c>
      <c r="C1001" s="4">
        <v>6.0004999999999997</v>
      </c>
      <c r="D1001" s="4">
        <v>6.0330000000000004</v>
      </c>
      <c r="E1001" s="4">
        <v>5.9565999999999999</v>
      </c>
      <c r="F1001" s="7">
        <v>-4.4000000000000003E-3</v>
      </c>
      <c r="G1001" s="37">
        <f t="shared" si="38"/>
        <v>-4.0498597487095183E-3</v>
      </c>
      <c r="H1001" s="37">
        <f t="shared" si="39"/>
        <v>1.2826108854044333E-2</v>
      </c>
    </row>
    <row r="1002" spans="1:8">
      <c r="A1002" s="2" t="s">
        <v>1004</v>
      </c>
      <c r="B1002" s="6">
        <v>6.0004999999999997</v>
      </c>
      <c r="C1002" s="4">
        <v>6.0248999999999997</v>
      </c>
      <c r="D1002" s="4">
        <v>6.0423999999999998</v>
      </c>
      <c r="E1002" s="4">
        <v>5.9924999999999997</v>
      </c>
      <c r="F1002" s="7">
        <v>-4.0000000000000001E-3</v>
      </c>
      <c r="G1002" s="37">
        <f t="shared" si="38"/>
        <v>1.0024978625672675E-2</v>
      </c>
      <c r="H1002" s="37">
        <f t="shared" si="39"/>
        <v>8.3270755110554963E-3</v>
      </c>
    </row>
    <row r="1003" spans="1:8">
      <c r="A1003" s="2" t="s">
        <v>1005</v>
      </c>
      <c r="B1003" s="3">
        <v>6.0248999999999997</v>
      </c>
      <c r="C1003" s="4">
        <v>5.9650999999999996</v>
      </c>
      <c r="D1003" s="4">
        <v>6.0346000000000002</v>
      </c>
      <c r="E1003" s="4">
        <v>5.9534000000000002</v>
      </c>
      <c r="F1003" s="5">
        <v>0.01</v>
      </c>
      <c r="G1003" s="37">
        <f t="shared" si="38"/>
        <v>-1.2557345209791857E-3</v>
      </c>
      <c r="H1003" s="37">
        <f t="shared" si="39"/>
        <v>1.3639264957839207E-2</v>
      </c>
    </row>
    <row r="1004" spans="1:8">
      <c r="A1004" s="2" t="s">
        <v>1006</v>
      </c>
      <c r="B1004" s="6">
        <v>5.9650999999999996</v>
      </c>
      <c r="C1004" s="4">
        <v>5.9725999999999999</v>
      </c>
      <c r="D1004" s="4">
        <v>5.9752000000000001</v>
      </c>
      <c r="E1004" s="4">
        <v>5.9436</v>
      </c>
      <c r="F1004" s="7">
        <v>-1.2999999999999999E-3</v>
      </c>
      <c r="G1004" s="37">
        <f t="shared" si="38"/>
        <v>-1.6740324092680023E-4</v>
      </c>
      <c r="H1004" s="37">
        <f t="shared" si="39"/>
        <v>5.316643111918715E-3</v>
      </c>
    </row>
    <row r="1005" spans="1:8">
      <c r="A1005" s="2" t="s">
        <v>1007</v>
      </c>
      <c r="B1005" s="6">
        <v>5.9725999999999999</v>
      </c>
      <c r="C1005" s="4">
        <v>5.9736000000000002</v>
      </c>
      <c r="D1005" s="4">
        <v>5.9786999999999999</v>
      </c>
      <c r="E1005" s="4">
        <v>5.9664000000000001</v>
      </c>
      <c r="F1005" s="7">
        <v>-2.0000000000000001E-4</v>
      </c>
      <c r="G1005" s="37">
        <f t="shared" si="38"/>
        <v>0</v>
      </c>
      <c r="H1005" s="37">
        <f t="shared" si="39"/>
        <v>2.0615446500401842E-3</v>
      </c>
    </row>
    <row r="1006" spans="1:8">
      <c r="A1006" s="2" t="s">
        <v>1008</v>
      </c>
      <c r="B1006" s="3">
        <v>5.9736000000000002</v>
      </c>
      <c r="C1006" s="4">
        <v>5.9736000000000002</v>
      </c>
      <c r="D1006" s="4">
        <v>5.9736000000000002</v>
      </c>
      <c r="E1006" s="4">
        <v>5.9736000000000002</v>
      </c>
      <c r="F1006" s="5">
        <v>4.0000000000000002E-4</v>
      </c>
      <c r="G1006" s="37">
        <f t="shared" si="38"/>
        <v>5.792025862069076E-3</v>
      </c>
      <c r="H1006" s="37">
        <f t="shared" si="39"/>
        <v>0</v>
      </c>
    </row>
    <row r="1007" spans="1:8">
      <c r="A1007" s="2" t="s">
        <v>1009</v>
      </c>
      <c r="B1007" s="3">
        <v>5.9711999999999996</v>
      </c>
      <c r="C1007" s="4">
        <v>5.9391999999999996</v>
      </c>
      <c r="D1007" s="4">
        <v>5.9817</v>
      </c>
      <c r="E1007" s="4">
        <v>5.9238</v>
      </c>
      <c r="F1007" s="5">
        <v>5.4000000000000003E-3</v>
      </c>
      <c r="G1007" s="37">
        <f t="shared" si="38"/>
        <v>1.5683232432249518E-3</v>
      </c>
      <c r="H1007" s="37">
        <f t="shared" si="39"/>
        <v>9.7741314696647534E-3</v>
      </c>
    </row>
    <row r="1008" spans="1:8">
      <c r="A1008" s="2" t="s">
        <v>1010</v>
      </c>
      <c r="B1008" s="3">
        <v>5.9391999999999996</v>
      </c>
      <c r="C1008" s="4">
        <v>5.9298999999999999</v>
      </c>
      <c r="D1008" s="4">
        <v>5.9790000000000001</v>
      </c>
      <c r="E1008" s="4">
        <v>5.8962000000000003</v>
      </c>
      <c r="F1008" s="5">
        <v>1.6000000000000001E-3</v>
      </c>
      <c r="G1008" s="37">
        <f t="shared" si="38"/>
        <v>5.6814327386201895E-3</v>
      </c>
      <c r="H1008" s="37">
        <f t="shared" si="39"/>
        <v>1.4042942912384206E-2</v>
      </c>
    </row>
    <row r="1009" spans="1:8">
      <c r="A1009" s="2" t="s">
        <v>1011</v>
      </c>
      <c r="B1009" s="3">
        <v>5.9298999999999999</v>
      </c>
      <c r="C1009" s="4">
        <v>5.8963999999999999</v>
      </c>
      <c r="D1009" s="4">
        <v>5.9481999999999999</v>
      </c>
      <c r="E1009" s="4">
        <v>5.8434999999999997</v>
      </c>
      <c r="F1009" s="5">
        <v>5.7000000000000002E-3</v>
      </c>
      <c r="G1009" s="37">
        <f t="shared" si="38"/>
        <v>-7.6741837765062779E-3</v>
      </c>
      <c r="H1009" s="37">
        <f t="shared" si="39"/>
        <v>1.7917344057499826E-2</v>
      </c>
    </row>
    <row r="1010" spans="1:8">
      <c r="A1010" s="2" t="s">
        <v>1012</v>
      </c>
      <c r="B1010" s="6">
        <v>5.8963999999999999</v>
      </c>
      <c r="C1010" s="4">
        <v>5.9420000000000002</v>
      </c>
      <c r="D1010" s="4">
        <v>5.9489999999999998</v>
      </c>
      <c r="E1010" s="4">
        <v>5.8684000000000003</v>
      </c>
      <c r="F1010" s="7">
        <v>-7.7000000000000002E-3</v>
      </c>
      <c r="G1010" s="37">
        <f t="shared" si="38"/>
        <v>-3.8558256496227473E-3</v>
      </c>
      <c r="H1010" s="37">
        <f t="shared" si="39"/>
        <v>1.3734578420012194E-2</v>
      </c>
    </row>
    <row r="1011" spans="1:8">
      <c r="A1011" s="2" t="s">
        <v>1013</v>
      </c>
      <c r="B1011" s="6">
        <v>5.9420000000000002</v>
      </c>
      <c r="C1011" s="4">
        <v>5.9649999999999999</v>
      </c>
      <c r="D1011" s="4">
        <v>5.9889000000000001</v>
      </c>
      <c r="E1011" s="4">
        <v>5.9273999999999996</v>
      </c>
      <c r="F1011" s="7">
        <v>-3.8999999999999998E-3</v>
      </c>
      <c r="G1011" s="37">
        <f t="shared" si="38"/>
        <v>8.5571905568879679E-4</v>
      </c>
      <c r="H1011" s="37">
        <f t="shared" si="39"/>
        <v>1.0375544083409346E-2</v>
      </c>
    </row>
    <row r="1012" spans="1:8">
      <c r="A1012" s="2" t="s">
        <v>1014</v>
      </c>
      <c r="B1012" s="3">
        <v>5.9649999999999999</v>
      </c>
      <c r="C1012" s="4">
        <v>5.9599000000000002</v>
      </c>
      <c r="D1012" s="4">
        <v>5.9691999999999998</v>
      </c>
      <c r="E1012" s="4">
        <v>5.9588000000000001</v>
      </c>
      <c r="F1012" s="5">
        <v>1.5E-3</v>
      </c>
      <c r="G1012" s="37">
        <f t="shared" si="38"/>
        <v>-5.6226641751200646E-3</v>
      </c>
      <c r="H1012" s="37">
        <f t="shared" si="39"/>
        <v>1.7453178492313458E-3</v>
      </c>
    </row>
    <row r="1013" spans="1:8">
      <c r="A1013" s="2" t="s">
        <v>1015</v>
      </c>
      <c r="B1013" s="6">
        <v>5.9561999999999999</v>
      </c>
      <c r="C1013" s="4">
        <v>5.9935999999999998</v>
      </c>
      <c r="D1013" s="4">
        <v>5.9946000000000002</v>
      </c>
      <c r="E1013" s="4">
        <v>5.9470000000000001</v>
      </c>
      <c r="F1013" s="7">
        <v>-6.1999999999999998E-3</v>
      </c>
      <c r="G1013" s="37">
        <f t="shared" si="38"/>
        <v>1.8051748345255898E-3</v>
      </c>
      <c r="H1013" s="37">
        <f t="shared" si="39"/>
        <v>8.0040356482260107E-3</v>
      </c>
    </row>
    <row r="1014" spans="1:8">
      <c r="A1014" s="2" t="s">
        <v>1016</v>
      </c>
      <c r="B1014" s="3">
        <v>5.9935999999999998</v>
      </c>
      <c r="C1014" s="4">
        <v>5.9828000000000001</v>
      </c>
      <c r="D1014" s="4">
        <v>6.0053000000000001</v>
      </c>
      <c r="E1014" s="4">
        <v>5.9583000000000004</v>
      </c>
      <c r="F1014" s="5">
        <v>1.8E-3</v>
      </c>
      <c r="G1014" s="37">
        <f t="shared" si="38"/>
        <v>6.510657626890598E-3</v>
      </c>
      <c r="H1014" s="37">
        <f t="shared" si="39"/>
        <v>7.8881560176559933E-3</v>
      </c>
    </row>
    <row r="1015" spans="1:8">
      <c r="A1015" s="2" t="s">
        <v>1017</v>
      </c>
      <c r="B1015" s="3">
        <v>5.9828000000000001</v>
      </c>
      <c r="C1015" s="4">
        <v>5.9440999999999997</v>
      </c>
      <c r="D1015" s="4">
        <v>6.0004</v>
      </c>
      <c r="E1015" s="4">
        <v>5.9180000000000001</v>
      </c>
      <c r="F1015" s="5">
        <v>6.4999999999999997E-3</v>
      </c>
      <c r="G1015" s="37">
        <f t="shared" si="38"/>
        <v>1.6328694046438372E-2</v>
      </c>
      <c r="H1015" s="37">
        <f t="shared" si="39"/>
        <v>1.3923622845555898E-2</v>
      </c>
    </row>
    <row r="1016" spans="1:8">
      <c r="A1016" s="2" t="s">
        <v>1018</v>
      </c>
      <c r="B1016" s="3">
        <v>5.9440999999999997</v>
      </c>
      <c r="C1016" s="4">
        <v>5.8486000000000002</v>
      </c>
      <c r="D1016" s="4">
        <v>5.9496000000000002</v>
      </c>
      <c r="E1016" s="4">
        <v>5.8216000000000001</v>
      </c>
      <c r="F1016" s="5">
        <v>1.6299999999999999E-2</v>
      </c>
      <c r="G1016" s="37">
        <f t="shared" si="38"/>
        <v>1.66174169998262E-2</v>
      </c>
      <c r="H1016" s="37">
        <f t="shared" si="39"/>
        <v>2.1987082588978996E-2</v>
      </c>
    </row>
    <row r="1017" spans="1:8">
      <c r="A1017" s="2" t="s">
        <v>1019</v>
      </c>
      <c r="B1017" s="3">
        <v>5.8486000000000002</v>
      </c>
      <c r="C1017" s="4">
        <v>5.7530000000000001</v>
      </c>
      <c r="D1017" s="4">
        <v>5.8498000000000001</v>
      </c>
      <c r="E1017" s="4">
        <v>5.7484000000000002</v>
      </c>
      <c r="F1017" s="5">
        <v>1.66E-2</v>
      </c>
      <c r="G1017" s="37">
        <f t="shared" si="38"/>
        <v>9.3952258333910665E-4</v>
      </c>
      <c r="H1017" s="37">
        <f t="shared" si="39"/>
        <v>1.7639691044464535E-2</v>
      </c>
    </row>
    <row r="1018" spans="1:8">
      <c r="A1018" s="2" t="s">
        <v>1020</v>
      </c>
      <c r="B1018" s="3">
        <v>5.7530000000000001</v>
      </c>
      <c r="C1018" s="4">
        <v>5.7476000000000003</v>
      </c>
      <c r="D1018" s="4">
        <v>5.7549999999999999</v>
      </c>
      <c r="E1018" s="4">
        <v>5.7473999999999998</v>
      </c>
      <c r="F1018" s="5">
        <v>1.1999999999999999E-3</v>
      </c>
      <c r="G1018" s="37">
        <f t="shared" si="38"/>
        <v>-6.9799585348997908E-3</v>
      </c>
      <c r="H1018" s="37">
        <f t="shared" si="39"/>
        <v>1.3223370567561074E-3</v>
      </c>
    </row>
    <row r="1019" spans="1:8">
      <c r="A1019" s="2" t="s">
        <v>1021</v>
      </c>
      <c r="B1019" s="6">
        <v>5.7460000000000004</v>
      </c>
      <c r="C1019" s="4">
        <v>5.7880000000000003</v>
      </c>
      <c r="D1019" s="4">
        <v>5.8212000000000002</v>
      </c>
      <c r="E1019" s="4">
        <v>5.7283999999999997</v>
      </c>
      <c r="F1019" s="7">
        <v>-7.3000000000000001E-3</v>
      </c>
      <c r="G1019" s="37">
        <f t="shared" si="38"/>
        <v>6.5386755703951555E-3</v>
      </c>
      <c r="H1019" s="37">
        <f t="shared" si="39"/>
        <v>1.6199986034494875E-2</v>
      </c>
    </row>
    <row r="1020" spans="1:8">
      <c r="A1020" s="2" t="s">
        <v>1022</v>
      </c>
      <c r="B1020" s="3">
        <v>5.7880000000000003</v>
      </c>
      <c r="C1020" s="4">
        <v>5.7504</v>
      </c>
      <c r="D1020" s="4">
        <v>5.8070000000000004</v>
      </c>
      <c r="E1020" s="4">
        <v>5.7129000000000003</v>
      </c>
      <c r="F1020" s="5">
        <v>6.4999999999999997E-3</v>
      </c>
      <c r="G1020" s="37">
        <f t="shared" si="38"/>
        <v>1.2174548237301858E-4</v>
      </c>
      <c r="H1020" s="37">
        <f t="shared" si="39"/>
        <v>1.6471494337376824E-2</v>
      </c>
    </row>
    <row r="1021" spans="1:8">
      <c r="A1021" s="2" t="s">
        <v>1023</v>
      </c>
      <c r="B1021" s="3">
        <v>5.7504</v>
      </c>
      <c r="C1021" s="4">
        <v>5.7496999999999998</v>
      </c>
      <c r="D1021" s="4">
        <v>5.7773000000000003</v>
      </c>
      <c r="E1021" s="4">
        <v>5.7190000000000003</v>
      </c>
      <c r="F1021" s="5">
        <v>1E-4</v>
      </c>
      <c r="G1021" s="37">
        <f t="shared" si="38"/>
        <v>-4.7256361433270421E-3</v>
      </c>
      <c r="H1021" s="37">
        <f t="shared" si="39"/>
        <v>1.0194089875852425E-2</v>
      </c>
    </row>
    <row r="1022" spans="1:8">
      <c r="A1022" s="2" t="s">
        <v>1024</v>
      </c>
      <c r="B1022" s="6">
        <v>5.7496999999999998</v>
      </c>
      <c r="C1022" s="4">
        <v>5.7770000000000001</v>
      </c>
      <c r="D1022" s="4">
        <v>5.8011999999999997</v>
      </c>
      <c r="E1022" s="4">
        <v>5.7484000000000002</v>
      </c>
      <c r="F1022" s="7">
        <v>-4.7000000000000002E-3</v>
      </c>
      <c r="G1022" s="37">
        <f t="shared" si="38"/>
        <v>-1.7309722871296489E-5</v>
      </c>
      <c r="H1022" s="37">
        <f t="shared" si="39"/>
        <v>9.1851645675317499E-3</v>
      </c>
    </row>
    <row r="1023" spans="1:8">
      <c r="A1023" s="2" t="s">
        <v>1025</v>
      </c>
      <c r="B1023" s="6">
        <v>5.7770000000000001</v>
      </c>
      <c r="C1023" s="4">
        <v>5.7770999999999999</v>
      </c>
      <c r="D1023" s="4">
        <v>5.7859999999999996</v>
      </c>
      <c r="E1023" s="4">
        <v>5.7302</v>
      </c>
      <c r="F1023" s="7">
        <v>0</v>
      </c>
      <c r="G1023" s="37">
        <f t="shared" si="38"/>
        <v>6.2353858144965847E-4</v>
      </c>
      <c r="H1023" s="37">
        <f t="shared" si="39"/>
        <v>9.7378800041882704E-3</v>
      </c>
    </row>
    <row r="1024" spans="1:8">
      <c r="A1024" s="2" t="s">
        <v>1026</v>
      </c>
      <c r="B1024" s="6">
        <v>5.7770999999999999</v>
      </c>
      <c r="C1024" s="4">
        <v>5.7735000000000003</v>
      </c>
      <c r="D1024" s="4">
        <v>5.7857000000000003</v>
      </c>
      <c r="E1024" s="4">
        <v>5.7728000000000002</v>
      </c>
      <c r="F1024" s="7">
        <v>-2.0999999999999999E-3</v>
      </c>
      <c r="G1024" s="37">
        <f t="shared" si="38"/>
        <v>-5.9229669932333142E-3</v>
      </c>
      <c r="H1024" s="37">
        <f t="shared" si="39"/>
        <v>2.234617516629735E-3</v>
      </c>
    </row>
    <row r="1025" spans="1:8">
      <c r="A1025" s="2" t="s">
        <v>1027</v>
      </c>
      <c r="B1025" s="6">
        <v>5.7893999999999997</v>
      </c>
      <c r="C1025" s="4">
        <v>5.8079000000000001</v>
      </c>
      <c r="D1025" s="4">
        <v>5.8148999999999997</v>
      </c>
      <c r="E1025" s="4">
        <v>5.7374000000000001</v>
      </c>
      <c r="F1025" s="7">
        <v>-3.2000000000000002E-3</v>
      </c>
      <c r="G1025" s="37">
        <f t="shared" si="38"/>
        <v>6.0628107190493757E-3</v>
      </c>
      <c r="H1025" s="37">
        <f t="shared" si="39"/>
        <v>1.350786070345447E-2</v>
      </c>
    </row>
    <row r="1026" spans="1:8">
      <c r="A1026" s="2" t="s">
        <v>1028</v>
      </c>
      <c r="B1026" s="3">
        <v>5.8079000000000001</v>
      </c>
      <c r="C1026" s="4">
        <v>5.7728999999999999</v>
      </c>
      <c r="D1026" s="4">
        <v>5.8155999999999999</v>
      </c>
      <c r="E1026" s="4">
        <v>5.7538999999999998</v>
      </c>
      <c r="F1026" s="5">
        <v>6.1000000000000004E-3</v>
      </c>
      <c r="G1026" s="37">
        <f t="shared" ref="G1026:G1089" si="40">(C1026-C1027)/C1027</f>
        <v>-1.2588728298982279E-2</v>
      </c>
      <c r="H1026" s="37">
        <f t="shared" ref="H1026:H1089" si="41">(D1026-E1026)/E1026</f>
        <v>1.0723161681642033E-2</v>
      </c>
    </row>
    <row r="1027" spans="1:8">
      <c r="A1027" s="2" t="s">
        <v>1029</v>
      </c>
      <c r="B1027" s="6">
        <v>5.7728999999999999</v>
      </c>
      <c r="C1027" s="4">
        <v>5.8464999999999998</v>
      </c>
      <c r="D1027" s="4">
        <v>5.8838999999999997</v>
      </c>
      <c r="E1027" s="4">
        <v>5.7237</v>
      </c>
      <c r="F1027" s="7">
        <v>-1.26E-2</v>
      </c>
      <c r="G1027" s="37">
        <f t="shared" si="40"/>
        <v>-8.8830120869993461E-3</v>
      </c>
      <c r="H1027" s="37">
        <f t="shared" si="41"/>
        <v>2.7988888306514959E-2</v>
      </c>
    </row>
    <row r="1028" spans="1:8">
      <c r="A1028" s="2" t="s">
        <v>1030</v>
      </c>
      <c r="B1028" s="6">
        <v>5.8464999999999998</v>
      </c>
      <c r="C1028" s="4">
        <v>5.8989000000000003</v>
      </c>
      <c r="D1028" s="4">
        <v>5.9154</v>
      </c>
      <c r="E1028" s="4">
        <v>5.8316999999999997</v>
      </c>
      <c r="F1028" s="7">
        <v>-8.8999999999999999E-3</v>
      </c>
      <c r="G1028" s="37">
        <f t="shared" si="40"/>
        <v>2.3960032626427407E-3</v>
      </c>
      <c r="H1028" s="37">
        <f t="shared" si="41"/>
        <v>1.4352590153814553E-2</v>
      </c>
    </row>
    <row r="1029" spans="1:8">
      <c r="A1029" s="2" t="s">
        <v>1031</v>
      </c>
      <c r="B1029" s="3">
        <v>5.8989000000000003</v>
      </c>
      <c r="C1029" s="4">
        <v>5.8848000000000003</v>
      </c>
      <c r="D1029" s="4">
        <v>5.9108999999999998</v>
      </c>
      <c r="E1029" s="4">
        <v>5.8407</v>
      </c>
      <c r="F1029" s="5">
        <v>2.3999999999999998E-3</v>
      </c>
      <c r="G1029" s="37">
        <f t="shared" si="40"/>
        <v>-1.529129925072088E-4</v>
      </c>
      <c r="H1029" s="37">
        <f t="shared" si="41"/>
        <v>1.2019107298782649E-2</v>
      </c>
    </row>
    <row r="1030" spans="1:8">
      <c r="A1030" s="2" t="s">
        <v>1032</v>
      </c>
      <c r="B1030" s="6">
        <v>5.8848000000000003</v>
      </c>
      <c r="C1030" s="4">
        <v>5.8856999999999999</v>
      </c>
      <c r="D1030" s="4">
        <v>5.9002999999999997</v>
      </c>
      <c r="E1030" s="4">
        <v>5.88</v>
      </c>
      <c r="F1030" s="7">
        <v>-7.4999999999999997E-3</v>
      </c>
      <c r="G1030" s="37">
        <f t="shared" si="40"/>
        <v>-5.7733779355080908E-4</v>
      </c>
      <c r="H1030" s="37">
        <f t="shared" si="41"/>
        <v>3.4523809523809121E-3</v>
      </c>
    </row>
    <row r="1031" spans="1:8">
      <c r="A1031" s="2" t="s">
        <v>1033</v>
      </c>
      <c r="B1031" s="3">
        <v>5.9294000000000002</v>
      </c>
      <c r="C1031" s="4">
        <v>5.8891</v>
      </c>
      <c r="D1031" s="4">
        <v>5.9378000000000002</v>
      </c>
      <c r="E1031" s="4">
        <v>5.8860999999999999</v>
      </c>
      <c r="F1031" s="5">
        <v>6.7999999999999996E-3</v>
      </c>
      <c r="G1031" s="37">
        <f t="shared" si="40"/>
        <v>4.5030446722499453E-3</v>
      </c>
      <c r="H1031" s="37">
        <f t="shared" si="41"/>
        <v>8.7834049710335035E-3</v>
      </c>
    </row>
    <row r="1032" spans="1:8">
      <c r="A1032" s="2" t="s">
        <v>1034</v>
      </c>
      <c r="B1032" s="3">
        <v>5.8891</v>
      </c>
      <c r="C1032" s="4">
        <v>5.8627000000000002</v>
      </c>
      <c r="D1032" s="4">
        <v>5.8920000000000003</v>
      </c>
      <c r="E1032" s="4">
        <v>5.8231000000000002</v>
      </c>
      <c r="F1032" s="5">
        <v>4.4999999999999997E-3</v>
      </c>
      <c r="G1032" s="37">
        <f t="shared" si="40"/>
        <v>1.5291632031033574E-2</v>
      </c>
      <c r="H1032" s="37">
        <f t="shared" si="41"/>
        <v>1.1832185605605294E-2</v>
      </c>
    </row>
    <row r="1033" spans="1:8">
      <c r="A1033" s="2" t="s">
        <v>1035</v>
      </c>
      <c r="B1033" s="3">
        <v>5.8627000000000002</v>
      </c>
      <c r="C1033" s="4">
        <v>5.7744</v>
      </c>
      <c r="D1033" s="4">
        <v>5.8743999999999996</v>
      </c>
      <c r="E1033" s="4">
        <v>5.7671000000000001</v>
      </c>
      <c r="F1033" s="5">
        <v>1.5299999999999999E-2</v>
      </c>
      <c r="G1033" s="37">
        <f t="shared" si="40"/>
        <v>-4.3451272501551638E-3</v>
      </c>
      <c r="H1033" s="37">
        <f t="shared" si="41"/>
        <v>1.860553831214987E-2</v>
      </c>
    </row>
    <row r="1034" spans="1:8">
      <c r="A1034" s="2" t="s">
        <v>1036</v>
      </c>
      <c r="B1034" s="6">
        <v>5.7744</v>
      </c>
      <c r="C1034" s="4">
        <v>5.7995999999999999</v>
      </c>
      <c r="D1034" s="4">
        <v>5.8205</v>
      </c>
      <c r="E1034" s="4">
        <v>5.7632000000000003</v>
      </c>
      <c r="F1034" s="7">
        <v>-4.3E-3</v>
      </c>
      <c r="G1034" s="37">
        <f t="shared" si="40"/>
        <v>2.437127301011149E-3</v>
      </c>
      <c r="H1034" s="37">
        <f t="shared" si="41"/>
        <v>9.9423931149360909E-3</v>
      </c>
    </row>
    <row r="1035" spans="1:8">
      <c r="A1035" s="2" t="s">
        <v>1037</v>
      </c>
      <c r="B1035" s="3">
        <v>5.7995999999999999</v>
      </c>
      <c r="C1035" s="4">
        <v>5.7854999999999999</v>
      </c>
      <c r="D1035" s="4">
        <v>5.8354999999999997</v>
      </c>
      <c r="E1035" s="4">
        <v>5.7766000000000002</v>
      </c>
      <c r="F1035" s="5">
        <v>2.3999999999999998E-3</v>
      </c>
      <c r="G1035" s="37">
        <f t="shared" si="40"/>
        <v>-8.9799160723234069E-4</v>
      </c>
      <c r="H1035" s="37">
        <f t="shared" si="41"/>
        <v>1.0196309247654245E-2</v>
      </c>
    </row>
    <row r="1036" spans="1:8">
      <c r="A1036" s="2" t="s">
        <v>1038</v>
      </c>
      <c r="B1036" s="6">
        <v>5.7854999999999999</v>
      </c>
      <c r="C1036" s="4">
        <v>5.7907000000000002</v>
      </c>
      <c r="D1036" s="4">
        <v>5.8003999999999998</v>
      </c>
      <c r="E1036" s="4">
        <v>5.7816000000000001</v>
      </c>
      <c r="F1036" s="7">
        <v>-1.4E-3</v>
      </c>
      <c r="G1036" s="37">
        <f t="shared" si="40"/>
        <v>-4.5041173133456344E-3</v>
      </c>
      <c r="H1036" s="37">
        <f t="shared" si="41"/>
        <v>3.2516950325168995E-3</v>
      </c>
    </row>
    <row r="1037" spans="1:8">
      <c r="A1037" s="2" t="s">
        <v>1039</v>
      </c>
      <c r="B1037" s="6">
        <v>5.7934000000000001</v>
      </c>
      <c r="C1037" s="4">
        <v>5.8169000000000004</v>
      </c>
      <c r="D1037" s="4">
        <v>5.8212000000000002</v>
      </c>
      <c r="E1037" s="4">
        <v>5.7407000000000004</v>
      </c>
      <c r="F1037" s="7">
        <v>-4.0000000000000001E-3</v>
      </c>
      <c r="G1037" s="37">
        <f t="shared" si="40"/>
        <v>2.0672190735413968E-3</v>
      </c>
      <c r="H1037" s="37">
        <f t="shared" si="41"/>
        <v>1.4022680160955944E-2</v>
      </c>
    </row>
    <row r="1038" spans="1:8">
      <c r="A1038" s="2" t="s">
        <v>1040</v>
      </c>
      <c r="B1038" s="3">
        <v>5.8169000000000004</v>
      </c>
      <c r="C1038" s="4">
        <v>5.8048999999999999</v>
      </c>
      <c r="D1038" s="4">
        <v>5.8246000000000002</v>
      </c>
      <c r="E1038" s="4">
        <v>5.7678000000000003</v>
      </c>
      <c r="F1038" s="5">
        <v>2.0999999999999999E-3</v>
      </c>
      <c r="G1038" s="37">
        <f t="shared" si="40"/>
        <v>7.5327605658248907E-3</v>
      </c>
      <c r="H1038" s="37">
        <f t="shared" si="41"/>
        <v>9.8477755816775824E-3</v>
      </c>
    </row>
    <row r="1039" spans="1:8">
      <c r="A1039" s="2" t="s">
        <v>1041</v>
      </c>
      <c r="B1039" s="3">
        <v>5.8048999999999999</v>
      </c>
      <c r="C1039" s="4">
        <v>5.7614999999999998</v>
      </c>
      <c r="D1039" s="4">
        <v>5.8113999999999999</v>
      </c>
      <c r="E1039" s="4">
        <v>5.7378</v>
      </c>
      <c r="F1039" s="5">
        <v>7.4999999999999997E-3</v>
      </c>
      <c r="G1039" s="37">
        <f t="shared" si="40"/>
        <v>7.3080755983705933E-3</v>
      </c>
      <c r="H1039" s="37">
        <f t="shared" si="41"/>
        <v>1.2827216006134736E-2</v>
      </c>
    </row>
    <row r="1040" spans="1:8">
      <c r="A1040" s="2" t="s">
        <v>1042</v>
      </c>
      <c r="B1040" s="3">
        <v>5.7614999999999998</v>
      </c>
      <c r="C1040" s="4">
        <v>5.7196999999999996</v>
      </c>
      <c r="D1040" s="4">
        <v>5.7774999999999999</v>
      </c>
      <c r="E1040" s="4">
        <v>5.7126000000000001</v>
      </c>
      <c r="F1040" s="5">
        <v>7.3000000000000001E-3</v>
      </c>
      <c r="G1040" s="37">
        <f t="shared" si="40"/>
        <v>1.7740213523131574E-2</v>
      </c>
      <c r="H1040" s="37">
        <f t="shared" si="41"/>
        <v>1.1360851451178051E-2</v>
      </c>
    </row>
    <row r="1041" spans="1:8">
      <c r="A1041" s="2" t="s">
        <v>1043</v>
      </c>
      <c r="B1041" s="3">
        <v>5.7196999999999996</v>
      </c>
      <c r="C1041" s="4">
        <v>5.62</v>
      </c>
      <c r="D1041" s="4">
        <v>5.7317999999999998</v>
      </c>
      <c r="E1041" s="4">
        <v>5.6184000000000003</v>
      </c>
      <c r="F1041" s="5">
        <v>1.77E-2</v>
      </c>
      <c r="G1041" s="37">
        <f t="shared" si="40"/>
        <v>1.711107942392669E-3</v>
      </c>
      <c r="H1041" s="37">
        <f t="shared" si="41"/>
        <v>2.0183682187099442E-2</v>
      </c>
    </row>
    <row r="1042" spans="1:8">
      <c r="A1042" s="2" t="s">
        <v>1044</v>
      </c>
      <c r="B1042" s="6">
        <v>5.62</v>
      </c>
      <c r="C1042" s="4">
        <v>5.6104000000000003</v>
      </c>
      <c r="D1042" s="4">
        <v>5.6242000000000001</v>
      </c>
      <c r="E1042" s="4">
        <v>5.6101999999999999</v>
      </c>
      <c r="F1042" s="7">
        <v>-3.3999999999999998E-3</v>
      </c>
      <c r="G1042" s="37">
        <f t="shared" si="40"/>
        <v>-1.4820538034698249E-2</v>
      </c>
      <c r="H1042" s="37">
        <f t="shared" si="41"/>
        <v>2.4954547074971006E-3</v>
      </c>
    </row>
    <row r="1043" spans="1:8">
      <c r="A1043" s="2" t="s">
        <v>1045</v>
      </c>
      <c r="B1043" s="6">
        <v>5.6388999999999996</v>
      </c>
      <c r="C1043" s="4">
        <v>5.6947999999999999</v>
      </c>
      <c r="D1043" s="4">
        <v>5.7088000000000001</v>
      </c>
      <c r="E1043" s="4">
        <v>5.6128</v>
      </c>
      <c r="F1043" s="7">
        <v>-9.7999999999999997E-3</v>
      </c>
      <c r="G1043" s="37">
        <f t="shared" si="40"/>
        <v>-7.4768635515973965E-3</v>
      </c>
      <c r="H1043" s="37">
        <f t="shared" si="41"/>
        <v>1.7103762827822135E-2</v>
      </c>
    </row>
    <row r="1044" spans="1:8">
      <c r="A1044" s="2" t="s">
        <v>1046</v>
      </c>
      <c r="B1044" s="6">
        <v>5.6947999999999999</v>
      </c>
      <c r="C1044" s="4">
        <v>5.7377000000000002</v>
      </c>
      <c r="D1044" s="4">
        <v>5.7660999999999998</v>
      </c>
      <c r="E1044" s="4">
        <v>5.6645000000000003</v>
      </c>
      <c r="F1044" s="7">
        <v>-7.4999999999999997E-3</v>
      </c>
      <c r="G1044" s="37">
        <f t="shared" si="40"/>
        <v>2.5010272076031331E-2</v>
      </c>
      <c r="H1044" s="37">
        <f t="shared" si="41"/>
        <v>1.7936269750198512E-2</v>
      </c>
    </row>
    <row r="1045" spans="1:8">
      <c r="A1045" s="2" t="s">
        <v>1047</v>
      </c>
      <c r="B1045" s="3">
        <v>5.7377000000000002</v>
      </c>
      <c r="C1045" s="4">
        <v>5.5976999999999997</v>
      </c>
      <c r="D1045" s="4">
        <v>5.7497999999999996</v>
      </c>
      <c r="E1045" s="4">
        <v>5.5826000000000002</v>
      </c>
      <c r="F1045" s="5">
        <v>2.5000000000000001E-2</v>
      </c>
      <c r="G1045" s="37">
        <f t="shared" si="40"/>
        <v>-1.7832623000518348E-3</v>
      </c>
      <c r="H1045" s="37">
        <f t="shared" si="41"/>
        <v>2.9950202414645386E-2</v>
      </c>
    </row>
    <row r="1046" spans="1:8">
      <c r="A1046" s="2" t="s">
        <v>1048</v>
      </c>
      <c r="B1046" s="6">
        <v>5.5976999999999997</v>
      </c>
      <c r="C1046" s="4">
        <v>5.6077000000000004</v>
      </c>
      <c r="D1046" s="4">
        <v>5.6346999999999996</v>
      </c>
      <c r="E1046" s="4">
        <v>5.5796000000000001</v>
      </c>
      <c r="F1046" s="7">
        <v>-1.8E-3</v>
      </c>
      <c r="G1046" s="37">
        <f t="shared" si="40"/>
        <v>-6.5937199272897505E-4</v>
      </c>
      <c r="H1046" s="37">
        <f t="shared" si="41"/>
        <v>9.8752598752597821E-3</v>
      </c>
    </row>
    <row r="1047" spans="1:8">
      <c r="A1047" s="2" t="s">
        <v>1049</v>
      </c>
      <c r="B1047" s="6">
        <v>5.6077000000000004</v>
      </c>
      <c r="C1047" s="4">
        <v>5.6113999999999997</v>
      </c>
      <c r="D1047" s="4">
        <v>5.6631999999999998</v>
      </c>
      <c r="E1047" s="4">
        <v>5.5895000000000001</v>
      </c>
      <c r="F1047" s="7">
        <v>-6.9999999999999999E-4</v>
      </c>
      <c r="G1047" s="37">
        <f t="shared" si="40"/>
        <v>3.5589734418313168E-3</v>
      </c>
      <c r="H1047" s="37">
        <f t="shared" si="41"/>
        <v>1.3185436980051821E-2</v>
      </c>
    </row>
    <row r="1048" spans="1:8">
      <c r="A1048" s="2" t="s">
        <v>1050</v>
      </c>
      <c r="B1048" s="3">
        <v>5.6113999999999997</v>
      </c>
      <c r="C1048" s="4">
        <v>5.5914999999999999</v>
      </c>
      <c r="D1048" s="4">
        <v>5.6148999999999996</v>
      </c>
      <c r="E1048" s="4">
        <v>5.5914999999999999</v>
      </c>
      <c r="F1048" s="5">
        <v>4.0000000000000002E-4</v>
      </c>
      <c r="G1048" s="37">
        <f t="shared" si="40"/>
        <v>1.2520569507049886E-4</v>
      </c>
      <c r="H1048" s="37">
        <f t="shared" si="41"/>
        <v>4.184923544665947E-3</v>
      </c>
    </row>
    <row r="1049" spans="1:8">
      <c r="A1049" s="2" t="s">
        <v>1051</v>
      </c>
      <c r="B1049" s="3">
        <v>5.6092000000000004</v>
      </c>
      <c r="C1049" s="4">
        <v>5.5907999999999998</v>
      </c>
      <c r="D1049" s="4">
        <v>5.6599000000000004</v>
      </c>
      <c r="E1049" s="4">
        <v>5.5838000000000001</v>
      </c>
      <c r="F1049" s="5">
        <v>3.3E-3</v>
      </c>
      <c r="G1049" s="37">
        <f t="shared" si="40"/>
        <v>-1.6189202505807087E-2</v>
      </c>
      <c r="H1049" s="37">
        <f t="shared" si="41"/>
        <v>1.362871163007276E-2</v>
      </c>
    </row>
    <row r="1050" spans="1:8">
      <c r="A1050" s="2" t="s">
        <v>1052</v>
      </c>
      <c r="B1050" s="6">
        <v>5.5907999999999998</v>
      </c>
      <c r="C1050" s="4">
        <v>5.6828000000000003</v>
      </c>
      <c r="D1050" s="4">
        <v>5.7057000000000002</v>
      </c>
      <c r="E1050" s="4">
        <v>5.5743999999999998</v>
      </c>
      <c r="F1050" s="7">
        <v>-1.6199999999999999E-2</v>
      </c>
      <c r="G1050" s="37">
        <f t="shared" si="40"/>
        <v>5.81037063121807E-4</v>
      </c>
      <c r="H1050" s="37">
        <f t="shared" si="41"/>
        <v>2.3554104477612015E-2</v>
      </c>
    </row>
    <row r="1051" spans="1:8">
      <c r="A1051" s="2" t="s">
        <v>1053</v>
      </c>
      <c r="B1051" s="3">
        <v>5.6828000000000003</v>
      </c>
      <c r="C1051" s="4">
        <v>5.6795</v>
      </c>
      <c r="D1051" s="4">
        <v>5.6871999999999998</v>
      </c>
      <c r="E1051" s="4">
        <v>5.6067</v>
      </c>
      <c r="F1051" s="5">
        <v>5.9999999999999995E-4</v>
      </c>
      <c r="G1051" s="37">
        <f t="shared" si="40"/>
        <v>2.2541094287309011E-2</v>
      </c>
      <c r="H1051" s="37">
        <f t="shared" si="41"/>
        <v>1.4357821891665292E-2</v>
      </c>
    </row>
    <row r="1052" spans="1:8">
      <c r="A1052" s="2" t="s">
        <v>1054</v>
      </c>
      <c r="B1052" s="3">
        <v>5.6795</v>
      </c>
      <c r="C1052" s="4">
        <v>5.5542999999999996</v>
      </c>
      <c r="D1052" s="4">
        <v>5.7016999999999998</v>
      </c>
      <c r="E1052" s="4">
        <v>5.5495999999999999</v>
      </c>
      <c r="F1052" s="5">
        <v>2.2499999999999999E-2</v>
      </c>
      <c r="G1052" s="37">
        <f t="shared" si="40"/>
        <v>2.2533551795872502E-2</v>
      </c>
      <c r="H1052" s="37">
        <f t="shared" si="41"/>
        <v>2.740738071212338E-2</v>
      </c>
    </row>
    <row r="1053" spans="1:8">
      <c r="A1053" s="2" t="s">
        <v>1055</v>
      </c>
      <c r="B1053" s="3">
        <v>5.5542999999999996</v>
      </c>
      <c r="C1053" s="4">
        <v>5.4318999999999997</v>
      </c>
      <c r="D1053" s="4">
        <v>5.5719000000000003</v>
      </c>
      <c r="E1053" s="4">
        <v>5.4234</v>
      </c>
      <c r="F1053" s="5">
        <v>2.2499999999999999E-2</v>
      </c>
      <c r="G1053" s="37">
        <f t="shared" si="40"/>
        <v>1.8410103464738565E-5</v>
      </c>
      <c r="H1053" s="37">
        <f t="shared" si="41"/>
        <v>2.7381347494191889E-2</v>
      </c>
    </row>
    <row r="1054" spans="1:8">
      <c r="A1054" s="2" t="s">
        <v>1056</v>
      </c>
      <c r="B1054" s="3">
        <v>5.4318999999999997</v>
      </c>
      <c r="C1054" s="4">
        <v>5.4318</v>
      </c>
      <c r="D1054" s="4">
        <v>5.4326999999999996</v>
      </c>
      <c r="E1054" s="4">
        <v>5.4241999999999999</v>
      </c>
      <c r="F1054" s="5">
        <v>1E-4</v>
      </c>
      <c r="G1054" s="37">
        <f t="shared" si="40"/>
        <v>4.9025956006141236E-3</v>
      </c>
      <c r="H1054" s="37">
        <f t="shared" si="41"/>
        <v>1.5670513624128407E-3</v>
      </c>
    </row>
    <row r="1055" spans="1:8">
      <c r="A1055" s="2" t="s">
        <v>1057</v>
      </c>
      <c r="B1055" s="3">
        <v>5.4310999999999998</v>
      </c>
      <c r="C1055" s="4">
        <v>5.4053000000000004</v>
      </c>
      <c r="D1055" s="4">
        <v>5.4340999999999999</v>
      </c>
      <c r="E1055" s="4">
        <v>5.4020000000000001</v>
      </c>
      <c r="F1055" s="5">
        <v>4.7999999999999996E-3</v>
      </c>
      <c r="G1055" s="37">
        <f t="shared" si="40"/>
        <v>-2.061930387200802E-2</v>
      </c>
      <c r="H1055" s="37">
        <f t="shared" si="41"/>
        <v>5.9422436134764518E-3</v>
      </c>
    </row>
    <row r="1056" spans="1:8">
      <c r="A1056" s="2" t="s">
        <v>1058</v>
      </c>
      <c r="B1056" s="6">
        <v>5.4053000000000004</v>
      </c>
      <c r="C1056" s="4">
        <v>5.5190999999999999</v>
      </c>
      <c r="D1056" s="4">
        <v>5.5206</v>
      </c>
      <c r="E1056" s="4">
        <v>5.3792</v>
      </c>
      <c r="F1056" s="7">
        <v>-2.06E-2</v>
      </c>
      <c r="G1056" s="37">
        <f t="shared" si="40"/>
        <v>-3.3587951676689186E-3</v>
      </c>
      <c r="H1056" s="37">
        <f t="shared" si="41"/>
        <v>2.628643664485425E-2</v>
      </c>
    </row>
    <row r="1057" spans="1:8">
      <c r="A1057" s="2" t="s">
        <v>1059</v>
      </c>
      <c r="B1057" s="6">
        <v>5.5190999999999999</v>
      </c>
      <c r="C1057" s="4">
        <v>5.5377000000000001</v>
      </c>
      <c r="D1057" s="4">
        <v>5.5556999999999999</v>
      </c>
      <c r="E1057" s="4">
        <v>5.4954999999999998</v>
      </c>
      <c r="F1057" s="7">
        <v>-3.3999999999999998E-3</v>
      </c>
      <c r="G1057" s="37">
        <f t="shared" si="40"/>
        <v>1.4467330958279846E-3</v>
      </c>
      <c r="H1057" s="37">
        <f t="shared" si="41"/>
        <v>1.0954417250477669E-2</v>
      </c>
    </row>
    <row r="1058" spans="1:8">
      <c r="A1058" s="2" t="s">
        <v>1060</v>
      </c>
      <c r="B1058" s="3">
        <v>5.5377000000000001</v>
      </c>
      <c r="C1058" s="4">
        <v>5.5297000000000001</v>
      </c>
      <c r="D1058" s="4">
        <v>5.5589000000000004</v>
      </c>
      <c r="E1058" s="4">
        <v>5.5053999999999998</v>
      </c>
      <c r="F1058" s="5">
        <v>1.4E-3</v>
      </c>
      <c r="G1058" s="37">
        <f t="shared" si="40"/>
        <v>-7.5202814272381444E-3</v>
      </c>
      <c r="H1058" s="37">
        <f t="shared" si="41"/>
        <v>9.7177316816217801E-3</v>
      </c>
    </row>
    <row r="1059" spans="1:8">
      <c r="A1059" s="2" t="s">
        <v>1061</v>
      </c>
      <c r="B1059" s="6">
        <v>5.5297000000000001</v>
      </c>
      <c r="C1059" s="4">
        <v>5.5716000000000001</v>
      </c>
      <c r="D1059" s="4">
        <v>5.577</v>
      </c>
      <c r="E1059" s="4">
        <v>5.5121000000000002</v>
      </c>
      <c r="F1059" s="7">
        <v>-7.4999999999999997E-3</v>
      </c>
      <c r="G1059" s="37">
        <f t="shared" si="40"/>
        <v>-4.3057050592029705E-4</v>
      </c>
      <c r="H1059" s="37">
        <f t="shared" si="41"/>
        <v>1.1774096986629366E-2</v>
      </c>
    </row>
    <row r="1060" spans="1:8">
      <c r="A1060" s="2" t="s">
        <v>1062</v>
      </c>
      <c r="B1060" s="3">
        <v>5.5716000000000001</v>
      </c>
      <c r="C1060" s="4">
        <v>5.5739999999999998</v>
      </c>
      <c r="D1060" s="4">
        <v>5.5796000000000001</v>
      </c>
      <c r="E1060" s="4">
        <v>5.5624000000000002</v>
      </c>
      <c r="F1060" s="5">
        <v>3.8E-3</v>
      </c>
      <c r="G1060" s="37">
        <f t="shared" si="40"/>
        <v>-5.7436409689273389E-3</v>
      </c>
      <c r="H1060" s="37">
        <f t="shared" si="41"/>
        <v>3.092190421400813E-3</v>
      </c>
    </row>
    <row r="1061" spans="1:8">
      <c r="A1061" s="2" t="s">
        <v>1063</v>
      </c>
      <c r="B1061" s="6">
        <v>5.5503</v>
      </c>
      <c r="C1061" s="4">
        <v>5.6062000000000003</v>
      </c>
      <c r="D1061" s="4">
        <v>5.6281999999999996</v>
      </c>
      <c r="E1061" s="4">
        <v>5.5361000000000002</v>
      </c>
      <c r="F1061" s="7">
        <v>-0.01</v>
      </c>
      <c r="G1061" s="37">
        <f t="shared" si="40"/>
        <v>-1.81610996367768E-3</v>
      </c>
      <c r="H1061" s="37">
        <f t="shared" si="41"/>
        <v>1.6636260183161323E-2</v>
      </c>
    </row>
    <row r="1062" spans="1:8">
      <c r="A1062" s="2" t="s">
        <v>1064</v>
      </c>
      <c r="B1062" s="6">
        <v>5.6062000000000003</v>
      </c>
      <c r="C1062" s="4">
        <v>5.6163999999999996</v>
      </c>
      <c r="D1062" s="4">
        <v>5.6550000000000002</v>
      </c>
      <c r="E1062" s="4">
        <v>5.5780000000000003</v>
      </c>
      <c r="F1062" s="7">
        <v>-1.8E-3</v>
      </c>
      <c r="G1062" s="37">
        <f t="shared" si="40"/>
        <v>-1.2980777779754875E-3</v>
      </c>
      <c r="H1062" s="37">
        <f t="shared" si="41"/>
        <v>1.3804230907135166E-2</v>
      </c>
    </row>
    <row r="1063" spans="1:8">
      <c r="A1063" s="2" t="s">
        <v>1065</v>
      </c>
      <c r="B1063" s="6">
        <v>5.6163999999999996</v>
      </c>
      <c r="C1063" s="4">
        <v>5.6237000000000004</v>
      </c>
      <c r="D1063" s="4">
        <v>5.6292999999999997</v>
      </c>
      <c r="E1063" s="4">
        <v>5.5644999999999998</v>
      </c>
      <c r="F1063" s="7">
        <v>-1.2999999999999999E-3</v>
      </c>
      <c r="G1063" s="37">
        <f t="shared" si="40"/>
        <v>-1.1012628998738451E-3</v>
      </c>
      <c r="H1063" s="37">
        <f t="shared" si="41"/>
        <v>1.164525114565549E-2</v>
      </c>
    </row>
    <row r="1064" spans="1:8">
      <c r="A1064" s="2" t="s">
        <v>1066</v>
      </c>
      <c r="B1064" s="6">
        <v>5.6237000000000004</v>
      </c>
      <c r="C1064" s="4">
        <v>5.6299000000000001</v>
      </c>
      <c r="D1064" s="4">
        <v>5.6810999999999998</v>
      </c>
      <c r="E1064" s="4">
        <v>5.5803000000000003</v>
      </c>
      <c r="F1064" s="7">
        <v>-1.1000000000000001E-3</v>
      </c>
      <c r="G1064" s="37">
        <f t="shared" si="40"/>
        <v>1.1262394022129692E-2</v>
      </c>
      <c r="H1064" s="37">
        <f t="shared" si="41"/>
        <v>1.806354497070042E-2</v>
      </c>
    </row>
    <row r="1065" spans="1:8">
      <c r="A1065" s="2" t="s">
        <v>1067</v>
      </c>
      <c r="B1065" s="3">
        <v>5.6299000000000001</v>
      </c>
      <c r="C1065" s="4">
        <v>5.5671999999999997</v>
      </c>
      <c r="D1065" s="4">
        <v>5.6478000000000002</v>
      </c>
      <c r="E1065" s="4">
        <v>5.5510000000000002</v>
      </c>
      <c r="F1065" s="5">
        <v>1.1299999999999999E-2</v>
      </c>
      <c r="G1065" s="37">
        <f t="shared" si="40"/>
        <v>-5.9240642671219864E-4</v>
      </c>
      <c r="H1065" s="37">
        <f t="shared" si="41"/>
        <v>1.743829940551252E-2</v>
      </c>
    </row>
    <row r="1066" spans="1:8">
      <c r="A1066" s="2" t="s">
        <v>1068</v>
      </c>
      <c r="B1066" s="3">
        <v>5.5671999999999997</v>
      </c>
      <c r="C1066" s="4">
        <v>5.5705</v>
      </c>
      <c r="D1066" s="4">
        <v>5.5723000000000003</v>
      </c>
      <c r="E1066" s="4">
        <v>5.5613999999999999</v>
      </c>
      <c r="F1066" s="5">
        <v>6.9999999999999999E-4</v>
      </c>
      <c r="G1066" s="37">
        <f t="shared" si="40"/>
        <v>-1.0673818065570323E-2</v>
      </c>
      <c r="H1066" s="37">
        <f t="shared" si="41"/>
        <v>1.9599381450714484E-3</v>
      </c>
    </row>
    <row r="1067" spans="1:8">
      <c r="A1067" s="2" t="s">
        <v>1069</v>
      </c>
      <c r="B1067" s="6">
        <v>5.5632000000000001</v>
      </c>
      <c r="C1067" s="4">
        <v>5.6306000000000003</v>
      </c>
      <c r="D1067" s="4">
        <v>5.6440999999999999</v>
      </c>
      <c r="E1067" s="4">
        <v>5.5613000000000001</v>
      </c>
      <c r="F1067" s="7">
        <v>-1.2E-2</v>
      </c>
      <c r="G1067" s="37">
        <f t="shared" si="40"/>
        <v>-8.8721697778406793E-4</v>
      </c>
      <c r="H1067" s="37">
        <f t="shared" si="41"/>
        <v>1.488860518224152E-2</v>
      </c>
    </row>
    <row r="1068" spans="1:8">
      <c r="A1068" s="2" t="s">
        <v>1070</v>
      </c>
      <c r="B1068" s="6">
        <v>5.6306000000000003</v>
      </c>
      <c r="C1068" s="4">
        <v>5.6356000000000002</v>
      </c>
      <c r="D1068" s="4">
        <v>5.6654999999999998</v>
      </c>
      <c r="E1068" s="4">
        <v>5.6105</v>
      </c>
      <c r="F1068" s="7">
        <v>-8.9999999999999998E-4</v>
      </c>
      <c r="G1068" s="37">
        <f t="shared" si="40"/>
        <v>-1.1332935686467063E-2</v>
      </c>
      <c r="H1068" s="37">
        <f t="shared" si="41"/>
        <v>9.8030478566972137E-3</v>
      </c>
    </row>
    <row r="1069" spans="1:8">
      <c r="A1069" s="2" t="s">
        <v>1071</v>
      </c>
      <c r="B1069" s="6">
        <v>5.6356000000000002</v>
      </c>
      <c r="C1069" s="4">
        <v>5.7001999999999997</v>
      </c>
      <c r="D1069" s="4">
        <v>5.7210999999999999</v>
      </c>
      <c r="E1069" s="4">
        <v>5.6127000000000002</v>
      </c>
      <c r="F1069" s="7">
        <v>-1.1299999999999999E-2</v>
      </c>
      <c r="G1069" s="37">
        <f t="shared" si="40"/>
        <v>-2.3976618421743547E-3</v>
      </c>
      <c r="H1069" s="37">
        <f t="shared" si="41"/>
        <v>1.9313342954371267E-2</v>
      </c>
    </row>
    <row r="1070" spans="1:8">
      <c r="A1070" s="2" t="s">
        <v>1072</v>
      </c>
      <c r="B1070" s="6">
        <v>5.7001999999999997</v>
      </c>
      <c r="C1070" s="4">
        <v>5.7138999999999998</v>
      </c>
      <c r="D1070" s="4">
        <v>5.7465000000000002</v>
      </c>
      <c r="E1070" s="4">
        <v>5.67</v>
      </c>
      <c r="F1070" s="7">
        <v>-2.3999999999999998E-3</v>
      </c>
      <c r="G1070" s="37">
        <f t="shared" si="40"/>
        <v>-1.9544253406088081E-2</v>
      </c>
      <c r="H1070" s="37">
        <f t="shared" si="41"/>
        <v>1.3492063492063534E-2</v>
      </c>
    </row>
    <row r="1071" spans="1:8">
      <c r="A1071" s="2" t="s">
        <v>1073</v>
      </c>
      <c r="B1071" s="6">
        <v>5.7138999999999998</v>
      </c>
      <c r="C1071" s="4">
        <v>5.8277999999999999</v>
      </c>
      <c r="D1071" s="4">
        <v>5.8308999999999997</v>
      </c>
      <c r="E1071" s="4">
        <v>5.6718999999999999</v>
      </c>
      <c r="F1071" s="7">
        <v>-1.95E-2</v>
      </c>
      <c r="G1071" s="37">
        <f t="shared" si="40"/>
        <v>-3.6021201049768172E-4</v>
      </c>
      <c r="H1071" s="37">
        <f t="shared" si="41"/>
        <v>2.8032934290096758E-2</v>
      </c>
    </row>
    <row r="1072" spans="1:8">
      <c r="A1072" s="2" t="s">
        <v>1074</v>
      </c>
      <c r="B1072" s="6">
        <v>5.8277999999999999</v>
      </c>
      <c r="C1072" s="4">
        <v>5.8299000000000003</v>
      </c>
      <c r="D1072" s="4">
        <v>5.8373999999999997</v>
      </c>
      <c r="E1072" s="4">
        <v>5.8228999999999997</v>
      </c>
      <c r="F1072" s="7">
        <v>-5.0000000000000001E-4</v>
      </c>
      <c r="G1072" s="37">
        <f t="shared" si="40"/>
        <v>-2.0579307506300145E-4</v>
      </c>
      <c r="H1072" s="37">
        <f t="shared" si="41"/>
        <v>2.4901681292826528E-3</v>
      </c>
    </row>
    <row r="1073" spans="1:8">
      <c r="A1073" s="2" t="s">
        <v>1075</v>
      </c>
      <c r="B1073" s="6">
        <v>5.8308999999999997</v>
      </c>
      <c r="C1073" s="4">
        <v>5.8311000000000002</v>
      </c>
      <c r="D1073" s="4">
        <v>5.8433999999999999</v>
      </c>
      <c r="E1073" s="4">
        <v>5.7671000000000001</v>
      </c>
      <c r="F1073" s="7">
        <v>0</v>
      </c>
      <c r="G1073" s="37">
        <f t="shared" si="40"/>
        <v>-4.3540620838029018E-3</v>
      </c>
      <c r="H1073" s="37">
        <f t="shared" si="41"/>
        <v>1.3230219694473792E-2</v>
      </c>
    </row>
    <row r="1074" spans="1:8">
      <c r="A1074" s="2" t="s">
        <v>1076</v>
      </c>
      <c r="B1074" s="6">
        <v>5.8311000000000002</v>
      </c>
      <c r="C1074" s="4">
        <v>5.8566000000000003</v>
      </c>
      <c r="D1074" s="4">
        <v>5.9313000000000002</v>
      </c>
      <c r="E1074" s="4">
        <v>5.8243</v>
      </c>
      <c r="F1074" s="7">
        <v>-4.4000000000000003E-3</v>
      </c>
      <c r="G1074" s="37">
        <f t="shared" si="40"/>
        <v>-5.5693279451217341E-3</v>
      </c>
      <c r="H1074" s="37">
        <f t="shared" si="41"/>
        <v>1.8371306423089505E-2</v>
      </c>
    </row>
    <row r="1075" spans="1:8">
      <c r="A1075" s="2" t="s">
        <v>1077</v>
      </c>
      <c r="B1075" s="6">
        <v>5.8566000000000003</v>
      </c>
      <c r="C1075" s="4">
        <v>5.8894000000000002</v>
      </c>
      <c r="D1075" s="4">
        <v>5.9222000000000001</v>
      </c>
      <c r="E1075" s="4">
        <v>5.8341000000000003</v>
      </c>
      <c r="F1075" s="7">
        <v>-5.5999999999999999E-3</v>
      </c>
      <c r="G1075" s="37">
        <f t="shared" si="40"/>
        <v>-4.4121376045980166E-3</v>
      </c>
      <c r="H1075" s="37">
        <f t="shared" si="41"/>
        <v>1.5100872456762799E-2</v>
      </c>
    </row>
    <row r="1076" spans="1:8">
      <c r="A1076" s="2" t="s">
        <v>1078</v>
      </c>
      <c r="B1076" s="6">
        <v>5.8894000000000002</v>
      </c>
      <c r="C1076" s="4">
        <v>5.9154999999999998</v>
      </c>
      <c r="D1076" s="4">
        <v>5.9741</v>
      </c>
      <c r="E1076" s="4">
        <v>5.8578000000000001</v>
      </c>
      <c r="F1076" s="7">
        <v>-4.4000000000000003E-3</v>
      </c>
      <c r="G1076" s="37">
        <f t="shared" si="40"/>
        <v>5.1485081220688416E-3</v>
      </c>
      <c r="H1076" s="37">
        <f t="shared" si="41"/>
        <v>1.9853870053603714E-2</v>
      </c>
    </row>
    <row r="1077" spans="1:8">
      <c r="A1077" s="2" t="s">
        <v>1079</v>
      </c>
      <c r="B1077" s="3">
        <v>5.9154999999999998</v>
      </c>
      <c r="C1077" s="4">
        <v>5.8852000000000002</v>
      </c>
      <c r="D1077" s="4">
        <v>5.9302000000000001</v>
      </c>
      <c r="E1077" s="4">
        <v>5.8247</v>
      </c>
      <c r="F1077" s="5">
        <v>5.1000000000000004E-3</v>
      </c>
      <c r="G1077" s="37">
        <f t="shared" si="40"/>
        <v>-7.8101123977044001E-4</v>
      </c>
      <c r="H1077" s="37">
        <f t="shared" si="41"/>
        <v>1.8112520816522766E-2</v>
      </c>
    </row>
    <row r="1078" spans="1:8">
      <c r="A1078" s="2" t="s">
        <v>1080</v>
      </c>
      <c r="B1078" s="3">
        <v>5.8852000000000002</v>
      </c>
      <c r="C1078" s="4">
        <v>5.8898000000000001</v>
      </c>
      <c r="D1078" s="4">
        <v>5.8979999999999997</v>
      </c>
      <c r="E1078" s="4">
        <v>5.8811999999999998</v>
      </c>
      <c r="F1078" s="5">
        <v>3.2000000000000002E-3</v>
      </c>
      <c r="G1078" s="37">
        <f t="shared" si="40"/>
        <v>1.6481714788671688E-2</v>
      </c>
      <c r="H1078" s="37">
        <f t="shared" si="41"/>
        <v>2.856559885737592E-3</v>
      </c>
    </row>
    <row r="1079" spans="1:8">
      <c r="A1079" s="2" t="s">
        <v>1081</v>
      </c>
      <c r="B1079" s="3">
        <v>5.8665000000000003</v>
      </c>
      <c r="C1079" s="4">
        <v>5.7942999999999998</v>
      </c>
      <c r="D1079" s="4">
        <v>5.8841999999999999</v>
      </c>
      <c r="E1079" s="4">
        <v>5.7912999999999997</v>
      </c>
      <c r="F1079" s="5">
        <v>1.2500000000000001E-2</v>
      </c>
      <c r="G1079" s="37">
        <f t="shared" si="40"/>
        <v>-2.6507392808579658E-3</v>
      </c>
      <c r="H1079" s="37">
        <f t="shared" si="41"/>
        <v>1.6041303334311849E-2</v>
      </c>
    </row>
    <row r="1080" spans="1:8">
      <c r="A1080" s="2" t="s">
        <v>1082</v>
      </c>
      <c r="B1080" s="6">
        <v>5.7942999999999998</v>
      </c>
      <c r="C1080" s="4">
        <v>5.8097000000000003</v>
      </c>
      <c r="D1080" s="4">
        <v>5.8201999999999998</v>
      </c>
      <c r="E1080" s="4">
        <v>5.7218999999999998</v>
      </c>
      <c r="F1080" s="7">
        <v>-2.7000000000000001E-3</v>
      </c>
      <c r="G1080" s="37">
        <f t="shared" si="40"/>
        <v>7.2295423023579254E-3</v>
      </c>
      <c r="H1080" s="37">
        <f t="shared" si="41"/>
        <v>1.7179608172110672E-2</v>
      </c>
    </row>
    <row r="1081" spans="1:8">
      <c r="A1081" s="2" t="s">
        <v>1083</v>
      </c>
      <c r="B1081" s="3">
        <v>5.8097000000000003</v>
      </c>
      <c r="C1081" s="4">
        <v>5.7679999999999998</v>
      </c>
      <c r="D1081" s="4">
        <v>5.8108000000000004</v>
      </c>
      <c r="E1081" s="4">
        <v>5.6924000000000001</v>
      </c>
      <c r="F1081" s="5">
        <v>7.1999999999999998E-3</v>
      </c>
      <c r="G1081" s="37">
        <f t="shared" si="40"/>
        <v>-2.0800110933922691E-4</v>
      </c>
      <c r="H1081" s="37">
        <f t="shared" si="41"/>
        <v>2.0799662708172351E-2</v>
      </c>
    </row>
    <row r="1082" spans="1:8">
      <c r="A1082" s="2" t="s">
        <v>1084</v>
      </c>
      <c r="B1082" s="6">
        <v>5.7679999999999998</v>
      </c>
      <c r="C1082" s="4">
        <v>5.7691999999999997</v>
      </c>
      <c r="D1082" s="4">
        <v>5.7915000000000001</v>
      </c>
      <c r="E1082" s="4">
        <v>5.6935000000000002</v>
      </c>
      <c r="F1082" s="7">
        <v>-2.0000000000000001E-4</v>
      </c>
      <c r="G1082" s="37">
        <f t="shared" si="40"/>
        <v>-1.0140178096528995E-2</v>
      </c>
      <c r="H1082" s="37">
        <f t="shared" si="41"/>
        <v>1.7212610872047045E-2</v>
      </c>
    </row>
    <row r="1083" spans="1:8">
      <c r="A1083" s="2" t="s">
        <v>1085</v>
      </c>
      <c r="B1083" s="6">
        <v>5.7691999999999997</v>
      </c>
      <c r="C1083" s="4">
        <v>5.8282999999999996</v>
      </c>
      <c r="D1083" s="4">
        <v>5.9138000000000002</v>
      </c>
      <c r="E1083" s="4">
        <v>5.7473000000000001</v>
      </c>
      <c r="F1083" s="7">
        <v>-1.01E-2</v>
      </c>
      <c r="G1083" s="37">
        <f t="shared" si="40"/>
        <v>-1.0112783243633164E-3</v>
      </c>
      <c r="H1083" s="37">
        <f t="shared" si="41"/>
        <v>2.8970125102221928E-2</v>
      </c>
    </row>
    <row r="1084" spans="1:8">
      <c r="A1084" s="2" t="s">
        <v>1086</v>
      </c>
      <c r="B1084" s="6">
        <v>5.8282999999999996</v>
      </c>
      <c r="C1084" s="4">
        <v>5.8342000000000001</v>
      </c>
      <c r="D1084" s="4">
        <v>5.8445</v>
      </c>
      <c r="E1084" s="4">
        <v>5.8117999999999999</v>
      </c>
      <c r="F1084" s="7">
        <v>-3.8E-3</v>
      </c>
      <c r="G1084" s="37">
        <f t="shared" si="40"/>
        <v>3.7722908093281923E-4</v>
      </c>
      <c r="H1084" s="37">
        <f t="shared" si="41"/>
        <v>5.6264840496920362E-3</v>
      </c>
    </row>
    <row r="1085" spans="1:8">
      <c r="A1085" s="2" t="s">
        <v>1087</v>
      </c>
      <c r="B1085" s="3">
        <v>5.8506</v>
      </c>
      <c r="C1085" s="4">
        <v>5.8319999999999999</v>
      </c>
      <c r="D1085" s="4">
        <v>5.8814000000000002</v>
      </c>
      <c r="E1085" s="4">
        <v>5.7789000000000001</v>
      </c>
      <c r="F1085" s="5">
        <v>3.2000000000000002E-3</v>
      </c>
      <c r="G1085" s="37">
        <f t="shared" si="40"/>
        <v>1.622262105978493E-2</v>
      </c>
      <c r="H1085" s="37">
        <f t="shared" si="41"/>
        <v>1.7736939555970867E-2</v>
      </c>
    </row>
    <row r="1086" spans="1:8">
      <c r="A1086" s="2" t="s">
        <v>1088</v>
      </c>
      <c r="B1086" s="3">
        <v>5.8319999999999999</v>
      </c>
      <c r="C1086" s="4">
        <v>5.7389000000000001</v>
      </c>
      <c r="D1086" s="4">
        <v>5.8715999999999999</v>
      </c>
      <c r="E1086" s="4">
        <v>5.7336</v>
      </c>
      <c r="F1086" s="5">
        <v>1.6199999999999999E-2</v>
      </c>
      <c r="G1086" s="37">
        <f t="shared" si="40"/>
        <v>1.8546784040891631E-2</v>
      </c>
      <c r="H1086" s="37">
        <f t="shared" si="41"/>
        <v>2.4068647969861849E-2</v>
      </c>
    </row>
    <row r="1087" spans="1:8">
      <c r="A1087" s="2" t="s">
        <v>1089</v>
      </c>
      <c r="B1087" s="3">
        <v>5.7389000000000001</v>
      </c>
      <c r="C1087" s="4">
        <v>5.6344000000000003</v>
      </c>
      <c r="D1087" s="4">
        <v>5.7504</v>
      </c>
      <c r="E1087" s="4">
        <v>5.6239999999999997</v>
      </c>
      <c r="F1087" s="5">
        <v>1.8499999999999999E-2</v>
      </c>
      <c r="G1087" s="37">
        <f t="shared" si="40"/>
        <v>-1.0397639454826418E-2</v>
      </c>
      <c r="H1087" s="37">
        <f t="shared" si="41"/>
        <v>2.2475106685633055E-2</v>
      </c>
    </row>
    <row r="1088" spans="1:8">
      <c r="A1088" s="2" t="s">
        <v>1090</v>
      </c>
      <c r="B1088" s="6">
        <v>5.6344000000000003</v>
      </c>
      <c r="C1088" s="4">
        <v>5.6936</v>
      </c>
      <c r="D1088" s="4">
        <v>5.7267999999999999</v>
      </c>
      <c r="E1088" s="4">
        <v>5.6257999999999999</v>
      </c>
      <c r="F1088" s="7">
        <v>-1.04E-2</v>
      </c>
      <c r="G1088" s="37">
        <f t="shared" si="40"/>
        <v>1.2933871799889736E-2</v>
      </c>
      <c r="H1088" s="37">
        <f t="shared" si="41"/>
        <v>1.7953002239681465E-2</v>
      </c>
    </row>
    <row r="1089" spans="1:8">
      <c r="A1089" s="2" t="s">
        <v>1091</v>
      </c>
      <c r="B1089" s="3">
        <v>5.6936</v>
      </c>
      <c r="C1089" s="4">
        <v>5.6208999999999998</v>
      </c>
      <c r="D1089" s="4">
        <v>5.7321</v>
      </c>
      <c r="E1089" s="4">
        <v>5.6139999999999999</v>
      </c>
      <c r="F1089" s="5">
        <v>1.29E-2</v>
      </c>
      <c r="G1089" s="37">
        <f t="shared" si="40"/>
        <v>4.983891351167996E-4</v>
      </c>
      <c r="H1089" s="37">
        <f t="shared" si="41"/>
        <v>2.1036693979337388E-2</v>
      </c>
    </row>
    <row r="1090" spans="1:8">
      <c r="A1090" s="2" t="s">
        <v>1092</v>
      </c>
      <c r="B1090" s="3">
        <v>5.6208999999999998</v>
      </c>
      <c r="C1090" s="4">
        <v>5.6181000000000001</v>
      </c>
      <c r="D1090" s="4">
        <v>5.6276999999999999</v>
      </c>
      <c r="E1090" s="4">
        <v>5.6097999999999999</v>
      </c>
      <c r="F1090" s="5">
        <v>8.6999999999999994E-3</v>
      </c>
      <c r="G1090" s="37">
        <f t="shared" ref="G1090:G1153" si="42">(C1090-C1091)/C1091</f>
        <v>8.8347788611754397E-3</v>
      </c>
      <c r="H1090" s="37">
        <f t="shared" ref="H1090:H1153" si="43">(D1090-E1090)/E1090</f>
        <v>3.1908445933901434E-3</v>
      </c>
    </row>
    <row r="1091" spans="1:8">
      <c r="A1091" s="2" t="s">
        <v>1093</v>
      </c>
      <c r="B1091" s="3">
        <v>5.5724</v>
      </c>
      <c r="C1091" s="4">
        <v>5.5689000000000002</v>
      </c>
      <c r="D1091" s="4">
        <v>5.6238000000000001</v>
      </c>
      <c r="E1091" s="4">
        <v>5.5547000000000004</v>
      </c>
      <c r="F1091" s="5">
        <v>5.9999999999999995E-4</v>
      </c>
      <c r="G1091" s="37">
        <f t="shared" si="42"/>
        <v>-1.6130172078725045E-2</v>
      </c>
      <c r="H1091" s="37">
        <f t="shared" si="43"/>
        <v>1.243991574702499E-2</v>
      </c>
    </row>
    <row r="1092" spans="1:8">
      <c r="A1092" s="2" t="s">
        <v>1094</v>
      </c>
      <c r="B1092" s="6">
        <v>5.5689000000000002</v>
      </c>
      <c r="C1092" s="4">
        <v>5.6601999999999997</v>
      </c>
      <c r="D1092" s="4">
        <v>5.6913999999999998</v>
      </c>
      <c r="E1092" s="4">
        <v>5.5427</v>
      </c>
      <c r="F1092" s="7">
        <v>-1.61E-2</v>
      </c>
      <c r="G1092" s="37">
        <f t="shared" si="42"/>
        <v>7.4936366387212015E-3</v>
      </c>
      <c r="H1092" s="37">
        <f t="shared" si="43"/>
        <v>2.6828080177530775E-2</v>
      </c>
    </row>
    <row r="1093" spans="1:8">
      <c r="A1093" s="2" t="s">
        <v>1095</v>
      </c>
      <c r="B1093" s="3">
        <v>5.6601999999999997</v>
      </c>
      <c r="C1093" s="4">
        <v>5.6181000000000001</v>
      </c>
      <c r="D1093" s="4">
        <v>5.7039</v>
      </c>
      <c r="E1093" s="4">
        <v>5.6051000000000002</v>
      </c>
      <c r="F1093" s="5">
        <v>7.4999999999999997E-3</v>
      </c>
      <c r="G1093" s="37">
        <f t="shared" si="42"/>
        <v>-3.3882069112325082E-3</v>
      </c>
      <c r="H1093" s="37">
        <f t="shared" si="43"/>
        <v>1.762680416049665E-2</v>
      </c>
    </row>
    <row r="1094" spans="1:8">
      <c r="A1094" s="2" t="s">
        <v>1096</v>
      </c>
      <c r="B1094" s="6">
        <v>5.6181000000000001</v>
      </c>
      <c r="C1094" s="4">
        <v>5.6372</v>
      </c>
      <c r="D1094" s="4">
        <v>5.7248999999999999</v>
      </c>
      <c r="E1094" s="4">
        <v>5.5915999999999997</v>
      </c>
      <c r="F1094" s="7">
        <v>-3.3999999999999998E-3</v>
      </c>
      <c r="G1094" s="37">
        <f t="shared" si="42"/>
        <v>1.4925373134328434E-2</v>
      </c>
      <c r="H1094" s="37">
        <f t="shared" si="43"/>
        <v>2.3839330424207775E-2</v>
      </c>
    </row>
    <row r="1095" spans="1:8">
      <c r="A1095" s="2" t="s">
        <v>1097</v>
      </c>
      <c r="B1095" s="3">
        <v>5.6372</v>
      </c>
      <c r="C1095" s="4">
        <v>5.5542999999999996</v>
      </c>
      <c r="D1095" s="4">
        <v>5.7092999999999998</v>
      </c>
      <c r="E1095" s="4">
        <v>5.5350000000000001</v>
      </c>
      <c r="F1095" s="5">
        <v>1.49E-2</v>
      </c>
      <c r="G1095" s="37">
        <f t="shared" si="42"/>
        <v>-7.9155198157849918E-4</v>
      </c>
      <c r="H1095" s="37">
        <f t="shared" si="43"/>
        <v>3.1490514905148995E-2</v>
      </c>
    </row>
    <row r="1096" spans="1:8">
      <c r="A1096" s="2" t="s">
        <v>1098</v>
      </c>
      <c r="B1096" s="3">
        <v>5.5542999999999996</v>
      </c>
      <c r="C1096" s="4">
        <v>5.5587</v>
      </c>
      <c r="D1096" s="4">
        <v>5.5690999999999997</v>
      </c>
      <c r="E1096" s="4">
        <v>5.5361000000000002</v>
      </c>
      <c r="F1096" s="5">
        <v>1E-3</v>
      </c>
      <c r="G1096" s="37">
        <f t="shared" si="42"/>
        <v>2.6082622660316794E-2</v>
      </c>
      <c r="H1096" s="37">
        <f t="shared" si="43"/>
        <v>5.9608749841945545E-3</v>
      </c>
    </row>
    <row r="1097" spans="1:8">
      <c r="A1097" s="2" t="s">
        <v>1099</v>
      </c>
      <c r="B1097" s="3">
        <v>5.5488999999999997</v>
      </c>
      <c r="C1097" s="4">
        <v>5.4173999999999998</v>
      </c>
      <c r="D1097" s="4">
        <v>5.5518000000000001</v>
      </c>
      <c r="E1097" s="4">
        <v>5.3933</v>
      </c>
      <c r="F1097" s="5">
        <v>2.4299999999999999E-2</v>
      </c>
      <c r="G1097" s="37">
        <f t="shared" si="42"/>
        <v>5.1021354756117659E-3</v>
      </c>
      <c r="H1097" s="37">
        <f t="shared" si="43"/>
        <v>2.9388315131737543E-2</v>
      </c>
    </row>
    <row r="1098" spans="1:8">
      <c r="A1098" s="2" t="s">
        <v>1100</v>
      </c>
      <c r="B1098" s="3">
        <v>5.4173999999999998</v>
      </c>
      <c r="C1098" s="4">
        <v>5.3898999999999999</v>
      </c>
      <c r="D1098" s="4">
        <v>5.4291999999999998</v>
      </c>
      <c r="E1098" s="4">
        <v>5.3548</v>
      </c>
      <c r="F1098" s="5">
        <v>5.1000000000000004E-3</v>
      </c>
      <c r="G1098" s="37">
        <f t="shared" si="42"/>
        <v>1.4492484346258123E-3</v>
      </c>
      <c r="H1098" s="37">
        <f t="shared" si="43"/>
        <v>1.3894076342720512E-2</v>
      </c>
    </row>
    <row r="1099" spans="1:8">
      <c r="A1099" s="2" t="s">
        <v>1101</v>
      </c>
      <c r="B1099" s="3">
        <v>5.3898999999999999</v>
      </c>
      <c r="C1099" s="4">
        <v>5.3821000000000003</v>
      </c>
      <c r="D1099" s="4">
        <v>5.4012000000000002</v>
      </c>
      <c r="E1099" s="4">
        <v>5.3140000000000001</v>
      </c>
      <c r="F1099" s="5">
        <v>1.4E-3</v>
      </c>
      <c r="G1099" s="37">
        <f t="shared" si="42"/>
        <v>-1.3020116997671E-2</v>
      </c>
      <c r="H1099" s="37">
        <f t="shared" si="43"/>
        <v>1.6409484380880725E-2</v>
      </c>
    </row>
    <row r="1100" spans="1:8">
      <c r="A1100" s="2" t="s">
        <v>1102</v>
      </c>
      <c r="B1100" s="6">
        <v>5.3821000000000003</v>
      </c>
      <c r="C1100" s="4">
        <v>5.4531000000000001</v>
      </c>
      <c r="D1100" s="4">
        <v>5.4695</v>
      </c>
      <c r="E1100" s="4">
        <v>5.3338999999999999</v>
      </c>
      <c r="F1100" s="7">
        <v>-1.2999999999999999E-2</v>
      </c>
      <c r="G1100" s="37">
        <f t="shared" si="42"/>
        <v>7.0918056402017125E-3</v>
      </c>
      <c r="H1100" s="37">
        <f t="shared" si="43"/>
        <v>2.5422298880743953E-2</v>
      </c>
    </row>
    <row r="1101" spans="1:8">
      <c r="A1101" s="2" t="s">
        <v>1103</v>
      </c>
      <c r="B1101" s="3">
        <v>5.4531000000000001</v>
      </c>
      <c r="C1101" s="4">
        <v>5.4146999999999998</v>
      </c>
      <c r="D1101" s="4">
        <v>5.4687000000000001</v>
      </c>
      <c r="E1101" s="4">
        <v>5.3994</v>
      </c>
      <c r="F1101" s="5">
        <v>7.1000000000000004E-3</v>
      </c>
      <c r="G1101" s="37">
        <f t="shared" si="42"/>
        <v>1.2759347609009035E-3</v>
      </c>
      <c r="H1101" s="37">
        <f t="shared" si="43"/>
        <v>1.2834759417713105E-2</v>
      </c>
    </row>
    <row r="1102" spans="1:8">
      <c r="A1102" s="2" t="s">
        <v>1104</v>
      </c>
      <c r="B1102" s="3">
        <v>5.4146999999999998</v>
      </c>
      <c r="C1102" s="4">
        <v>5.4077999999999999</v>
      </c>
      <c r="D1102" s="4">
        <v>5.4219999999999997</v>
      </c>
      <c r="E1102" s="4">
        <v>5.4023000000000003</v>
      </c>
      <c r="F1102" s="5">
        <v>3.2000000000000002E-3</v>
      </c>
      <c r="G1102" s="37">
        <f t="shared" si="42"/>
        <v>9.4397245821527384E-4</v>
      </c>
      <c r="H1102" s="37">
        <f t="shared" si="43"/>
        <v>3.6465949688094671E-3</v>
      </c>
    </row>
    <row r="1103" spans="1:8">
      <c r="A1103" s="2" t="s">
        <v>1105</v>
      </c>
      <c r="B1103" s="6">
        <v>5.3974000000000002</v>
      </c>
      <c r="C1103" s="4">
        <v>5.4027000000000003</v>
      </c>
      <c r="D1103" s="4">
        <v>5.4386999999999999</v>
      </c>
      <c r="E1103" s="4">
        <v>5.3769</v>
      </c>
      <c r="F1103" s="7">
        <v>-1E-3</v>
      </c>
      <c r="G1103" s="37">
        <f t="shared" si="42"/>
        <v>6.0706504534366974E-3</v>
      </c>
      <c r="H1103" s="37">
        <f t="shared" si="43"/>
        <v>1.1493611560564611E-2</v>
      </c>
    </row>
    <row r="1104" spans="1:8">
      <c r="A1104" s="2" t="s">
        <v>1106</v>
      </c>
      <c r="B1104" s="3">
        <v>5.4027000000000003</v>
      </c>
      <c r="C1104" s="4">
        <v>5.3700999999999999</v>
      </c>
      <c r="D1104" s="4">
        <v>5.4108999999999998</v>
      </c>
      <c r="E1104" s="4">
        <v>5.3525</v>
      </c>
      <c r="F1104" s="5">
        <v>6.1000000000000004E-3</v>
      </c>
      <c r="G1104" s="37">
        <f t="shared" si="42"/>
        <v>1.9964921446430444E-3</v>
      </c>
      <c r="H1104" s="37">
        <f t="shared" si="43"/>
        <v>1.0910789350770628E-2</v>
      </c>
    </row>
    <row r="1105" spans="1:8">
      <c r="A1105" s="2" t="s">
        <v>1107</v>
      </c>
      <c r="B1105" s="3">
        <v>5.3700999999999999</v>
      </c>
      <c r="C1105" s="4">
        <v>5.3593999999999999</v>
      </c>
      <c r="D1105" s="4">
        <v>5.3722000000000003</v>
      </c>
      <c r="E1105" s="4">
        <v>5.3358999999999996</v>
      </c>
      <c r="F1105" s="5">
        <v>2E-3</v>
      </c>
      <c r="G1105" s="37">
        <f t="shared" si="42"/>
        <v>3.0694366460789764E-3</v>
      </c>
      <c r="H1105" s="37">
        <f t="shared" si="43"/>
        <v>6.8029760677675117E-3</v>
      </c>
    </row>
    <row r="1106" spans="1:8">
      <c r="A1106" s="2" t="s">
        <v>1108</v>
      </c>
      <c r="B1106" s="3">
        <v>5.3593999999999999</v>
      </c>
      <c r="C1106" s="4">
        <v>5.343</v>
      </c>
      <c r="D1106" s="4">
        <v>5.4036</v>
      </c>
      <c r="E1106" s="4">
        <v>5.3379000000000003</v>
      </c>
      <c r="F1106" s="5">
        <v>3.0999999999999999E-3</v>
      </c>
      <c r="G1106" s="37">
        <f t="shared" si="42"/>
        <v>-4.1377767837172475E-3</v>
      </c>
      <c r="H1106" s="37">
        <f t="shared" si="43"/>
        <v>1.2308211094250482E-2</v>
      </c>
    </row>
    <row r="1107" spans="1:8">
      <c r="A1107" s="2" t="s">
        <v>1109</v>
      </c>
      <c r="B1107" s="6">
        <v>5.343</v>
      </c>
      <c r="C1107" s="4">
        <v>5.3651999999999997</v>
      </c>
      <c r="D1107" s="4">
        <v>5.3700999999999999</v>
      </c>
      <c r="E1107" s="4">
        <v>5.3357999999999999</v>
      </c>
      <c r="F1107" s="7">
        <v>-4.1000000000000003E-3</v>
      </c>
      <c r="G1107" s="37">
        <f t="shared" si="42"/>
        <v>-1.3045341881141E-4</v>
      </c>
      <c r="H1107" s="37">
        <f t="shared" si="43"/>
        <v>6.4282769219236096E-3</v>
      </c>
    </row>
    <row r="1108" spans="1:8">
      <c r="A1108" s="2" t="s">
        <v>1110</v>
      </c>
      <c r="B1108" s="6">
        <v>5.3651999999999997</v>
      </c>
      <c r="C1108" s="4">
        <v>5.3658999999999999</v>
      </c>
      <c r="D1108" s="4">
        <v>5.3720999999999997</v>
      </c>
      <c r="E1108" s="4">
        <v>5.3529</v>
      </c>
      <c r="F1108" s="7">
        <v>-6.9999999999999999E-4</v>
      </c>
      <c r="G1108" s="37">
        <f t="shared" si="42"/>
        <v>-9.4698368160674052E-3</v>
      </c>
      <c r="H1108" s="37">
        <f t="shared" si="43"/>
        <v>3.5868407778960306E-3</v>
      </c>
    </row>
    <row r="1109" spans="1:8">
      <c r="A1109" s="2" t="s">
        <v>1111</v>
      </c>
      <c r="B1109" s="6">
        <v>5.3689999999999998</v>
      </c>
      <c r="C1109" s="4">
        <v>5.4172000000000002</v>
      </c>
      <c r="D1109" s="4">
        <v>5.4298999999999999</v>
      </c>
      <c r="E1109" s="4">
        <v>5.3604000000000003</v>
      </c>
      <c r="F1109" s="7">
        <v>-8.8999999999999999E-3</v>
      </c>
      <c r="G1109" s="37">
        <f t="shared" si="42"/>
        <v>-3.9897773446836773E-3</v>
      </c>
      <c r="H1109" s="37">
        <f t="shared" si="43"/>
        <v>1.2965450339526839E-2</v>
      </c>
    </row>
    <row r="1110" spans="1:8">
      <c r="A1110" s="2" t="s">
        <v>1112</v>
      </c>
      <c r="B1110" s="6">
        <v>5.4172000000000002</v>
      </c>
      <c r="C1110" s="4">
        <v>5.4389000000000003</v>
      </c>
      <c r="D1110" s="4">
        <v>5.4469000000000003</v>
      </c>
      <c r="E1110" s="4">
        <v>5.3860000000000001</v>
      </c>
      <c r="F1110" s="7">
        <v>-4.0000000000000001E-3</v>
      </c>
      <c r="G1110" s="37">
        <f t="shared" si="42"/>
        <v>2.4143905046261484E-3</v>
      </c>
      <c r="H1110" s="37">
        <f t="shared" si="43"/>
        <v>1.1307092461938392E-2</v>
      </c>
    </row>
    <row r="1111" spans="1:8">
      <c r="A1111" s="2" t="s">
        <v>1113</v>
      </c>
      <c r="B1111" s="3">
        <v>5.4389000000000003</v>
      </c>
      <c r="C1111" s="4">
        <v>5.4257999999999997</v>
      </c>
      <c r="D1111" s="4">
        <v>5.4524999999999997</v>
      </c>
      <c r="E1111" s="4">
        <v>5.4054000000000002</v>
      </c>
      <c r="F1111" s="5">
        <v>2.3999999999999998E-3</v>
      </c>
      <c r="G1111" s="37">
        <f t="shared" si="42"/>
        <v>-5.3164185671335188E-3</v>
      </c>
      <c r="H1111" s="37">
        <f t="shared" si="43"/>
        <v>8.7135087135086168E-3</v>
      </c>
    </row>
    <row r="1112" spans="1:8">
      <c r="A1112" s="2" t="s">
        <v>1114</v>
      </c>
      <c r="B1112" s="6">
        <v>5.4257999999999997</v>
      </c>
      <c r="C1112" s="4">
        <v>5.4547999999999996</v>
      </c>
      <c r="D1112" s="4">
        <v>5.4584000000000001</v>
      </c>
      <c r="E1112" s="4">
        <v>5.3868</v>
      </c>
      <c r="F1112" s="7">
        <v>-5.3E-3</v>
      </c>
      <c r="G1112" s="37">
        <f t="shared" si="42"/>
        <v>-4.126045203928984E-3</v>
      </c>
      <c r="H1112" s="37">
        <f t="shared" si="43"/>
        <v>1.3291750204202887E-2</v>
      </c>
    </row>
    <row r="1113" spans="1:8">
      <c r="A1113" s="2" t="s">
        <v>1115</v>
      </c>
      <c r="B1113" s="6">
        <v>5.4547999999999996</v>
      </c>
      <c r="C1113" s="4">
        <v>5.4774000000000003</v>
      </c>
      <c r="D1113" s="4">
        <v>5.4930000000000003</v>
      </c>
      <c r="E1113" s="4">
        <v>5.4240000000000004</v>
      </c>
      <c r="F1113" s="7">
        <v>-4.1000000000000003E-3</v>
      </c>
      <c r="G1113" s="37">
        <f t="shared" si="42"/>
        <v>1.6275029715645194E-3</v>
      </c>
      <c r="H1113" s="37">
        <f t="shared" si="43"/>
        <v>1.2721238938053088E-2</v>
      </c>
    </row>
    <row r="1114" spans="1:8">
      <c r="A1114" s="2" t="s">
        <v>1116</v>
      </c>
      <c r="B1114" s="3">
        <v>5.4774000000000003</v>
      </c>
      <c r="C1114" s="4">
        <v>5.4684999999999997</v>
      </c>
      <c r="D1114" s="4">
        <v>5.4791999999999996</v>
      </c>
      <c r="E1114" s="4">
        <v>5.4641999999999999</v>
      </c>
      <c r="F1114" s="5">
        <v>2E-3</v>
      </c>
      <c r="G1114" s="37">
        <f t="shared" si="42"/>
        <v>-1.7706545945749489E-3</v>
      </c>
      <c r="H1114" s="37">
        <f t="shared" si="43"/>
        <v>2.7451411002524947E-3</v>
      </c>
    </row>
    <row r="1115" spans="1:8">
      <c r="A1115" s="2" t="s">
        <v>1117</v>
      </c>
      <c r="B1115" s="6">
        <v>5.4664000000000001</v>
      </c>
      <c r="C1115" s="4">
        <v>5.4782000000000002</v>
      </c>
      <c r="D1115" s="4">
        <v>5.5058999999999996</v>
      </c>
      <c r="E1115" s="4">
        <v>5.4335000000000004</v>
      </c>
      <c r="F1115" s="7">
        <v>-2.2000000000000001E-3</v>
      </c>
      <c r="G1115" s="37">
        <f t="shared" si="42"/>
        <v>1.7042922916976108E-2</v>
      </c>
      <c r="H1115" s="37">
        <f t="shared" si="43"/>
        <v>1.3324744639734817E-2</v>
      </c>
    </row>
    <row r="1116" spans="1:8">
      <c r="A1116" s="2" t="s">
        <v>1118</v>
      </c>
      <c r="B1116" s="3">
        <v>5.4782000000000002</v>
      </c>
      <c r="C1116" s="4">
        <v>5.3864000000000001</v>
      </c>
      <c r="D1116" s="4">
        <v>5.4911000000000003</v>
      </c>
      <c r="E1116" s="4">
        <v>5.3856999999999999</v>
      </c>
      <c r="F1116" s="5">
        <v>1.7000000000000001E-2</v>
      </c>
      <c r="G1116" s="37">
        <f t="shared" si="42"/>
        <v>-1.1125390123003486E-2</v>
      </c>
      <c r="H1116" s="37">
        <f t="shared" si="43"/>
        <v>1.9570343687914361E-2</v>
      </c>
    </row>
    <row r="1117" spans="1:8">
      <c r="A1117" s="2" t="s">
        <v>1119</v>
      </c>
      <c r="B1117" s="6">
        <v>5.3864000000000001</v>
      </c>
      <c r="C1117" s="4">
        <v>5.4470000000000001</v>
      </c>
      <c r="D1117" s="4">
        <v>5.4615</v>
      </c>
      <c r="E1117" s="4">
        <v>5.3605</v>
      </c>
      <c r="F1117" s="7">
        <v>-1.11E-2</v>
      </c>
      <c r="G1117" s="37">
        <f t="shared" si="42"/>
        <v>1.6181824868522524E-3</v>
      </c>
      <c r="H1117" s="37">
        <f t="shared" si="43"/>
        <v>1.8841525977054376E-2</v>
      </c>
    </row>
    <row r="1118" spans="1:8">
      <c r="A1118" s="2" t="s">
        <v>1120</v>
      </c>
      <c r="B1118" s="3">
        <v>5.4470000000000001</v>
      </c>
      <c r="C1118" s="4">
        <v>5.4382000000000001</v>
      </c>
      <c r="D1118" s="4">
        <v>5.4782000000000002</v>
      </c>
      <c r="E1118" s="4">
        <v>5.4073000000000002</v>
      </c>
      <c r="F1118" s="5">
        <v>1.6000000000000001E-3</v>
      </c>
      <c r="G1118" s="37">
        <f t="shared" si="42"/>
        <v>-1.4104423495286416E-2</v>
      </c>
      <c r="H1118" s="37">
        <f t="shared" si="43"/>
        <v>1.311190427755071E-2</v>
      </c>
    </row>
    <row r="1119" spans="1:8">
      <c r="A1119" s="2" t="s">
        <v>1121</v>
      </c>
      <c r="B1119" s="6">
        <v>5.4382000000000001</v>
      </c>
      <c r="C1119" s="4">
        <v>5.516</v>
      </c>
      <c r="D1119" s="4">
        <v>5.5236999999999998</v>
      </c>
      <c r="E1119" s="4">
        <v>5.4287000000000001</v>
      </c>
      <c r="F1119" s="7">
        <v>-1.41E-2</v>
      </c>
      <c r="G1119" s="37">
        <f t="shared" si="42"/>
        <v>-9.7801282283476094E-4</v>
      </c>
      <c r="H1119" s="37">
        <f t="shared" si="43"/>
        <v>1.7499585536131994E-2</v>
      </c>
    </row>
    <row r="1120" spans="1:8">
      <c r="A1120" s="2" t="s">
        <v>1122</v>
      </c>
      <c r="B1120" s="6">
        <v>5.516</v>
      </c>
      <c r="C1120" s="4">
        <v>5.5213999999999999</v>
      </c>
      <c r="D1120" s="4">
        <v>5.5331999999999999</v>
      </c>
      <c r="E1120" s="4">
        <v>5.5155000000000003</v>
      </c>
      <c r="F1120" s="7">
        <v>-1.5E-3</v>
      </c>
      <c r="G1120" s="37">
        <f t="shared" si="42"/>
        <v>-3.4293552812071563E-3</v>
      </c>
      <c r="H1120" s="37">
        <f t="shared" si="43"/>
        <v>3.2091378841446112E-3</v>
      </c>
    </row>
    <row r="1121" spans="1:8">
      <c r="A1121" s="2" t="s">
        <v>1123</v>
      </c>
      <c r="B1121" s="6">
        <v>5.5244</v>
      </c>
      <c r="C1121" s="4">
        <v>5.5404</v>
      </c>
      <c r="D1121" s="4">
        <v>5.5812999999999997</v>
      </c>
      <c r="E1121" s="4">
        <v>5.4782999999999999</v>
      </c>
      <c r="F1121" s="7">
        <v>-2.8999999999999998E-3</v>
      </c>
      <c r="G1121" s="37">
        <f t="shared" si="42"/>
        <v>-5.6890579853196895E-3</v>
      </c>
      <c r="H1121" s="37">
        <f t="shared" si="43"/>
        <v>1.8801453005494361E-2</v>
      </c>
    </row>
    <row r="1122" spans="1:8">
      <c r="A1122" s="2" t="s">
        <v>1124</v>
      </c>
      <c r="B1122" s="6">
        <v>5.5404</v>
      </c>
      <c r="C1122" s="4">
        <v>5.5720999999999998</v>
      </c>
      <c r="D1122" s="4">
        <v>5.5720999999999998</v>
      </c>
      <c r="E1122" s="4">
        <v>5.4832000000000001</v>
      </c>
      <c r="F1122" s="7">
        <v>-5.7000000000000002E-3</v>
      </c>
      <c r="G1122" s="37">
        <f t="shared" si="42"/>
        <v>2.0344259293169662E-2</v>
      </c>
      <c r="H1122" s="37">
        <f t="shared" si="43"/>
        <v>1.6213160198424233E-2</v>
      </c>
    </row>
    <row r="1123" spans="1:8">
      <c r="A1123" s="2" t="s">
        <v>1125</v>
      </c>
      <c r="B1123" s="3">
        <v>5.5720999999999998</v>
      </c>
      <c r="C1123" s="4">
        <v>5.4610000000000003</v>
      </c>
      <c r="D1123" s="4">
        <v>5.5770999999999997</v>
      </c>
      <c r="E1123" s="4">
        <v>5.4112999999999998</v>
      </c>
      <c r="F1123" s="5">
        <v>2.0299999999999999E-2</v>
      </c>
      <c r="G1123" s="37">
        <f t="shared" si="42"/>
        <v>-3.0851238613336667E-3</v>
      </c>
      <c r="H1123" s="37">
        <f t="shared" si="43"/>
        <v>3.0639587529798746E-2</v>
      </c>
    </row>
    <row r="1124" spans="1:8">
      <c r="A1124" s="2" t="s">
        <v>1126</v>
      </c>
      <c r="B1124" s="6">
        <v>5.4610000000000003</v>
      </c>
      <c r="C1124" s="4">
        <v>5.4779</v>
      </c>
      <c r="D1124" s="4">
        <v>5.5552999999999999</v>
      </c>
      <c r="E1124" s="4">
        <v>5.4386000000000001</v>
      </c>
      <c r="F1124" s="7">
        <v>-3.0999999999999999E-3</v>
      </c>
      <c r="G1124" s="37">
        <f t="shared" si="42"/>
        <v>5.662307298896545E-4</v>
      </c>
      <c r="H1124" s="37">
        <f t="shared" si="43"/>
        <v>2.1457728091788291E-2</v>
      </c>
    </row>
    <row r="1125" spans="1:8">
      <c r="A1125" s="2" t="s">
        <v>1127</v>
      </c>
      <c r="B1125" s="3">
        <v>5.4779</v>
      </c>
      <c r="C1125" s="4">
        <v>5.4748000000000001</v>
      </c>
      <c r="D1125" s="4">
        <v>5.5171999999999999</v>
      </c>
      <c r="E1125" s="4">
        <v>5.4494999999999996</v>
      </c>
      <c r="F1125" s="5">
        <v>5.9999999999999995E-4</v>
      </c>
      <c r="G1125" s="37">
        <f t="shared" si="42"/>
        <v>7.8792341678939112E-3</v>
      </c>
      <c r="H1125" s="37">
        <f t="shared" si="43"/>
        <v>1.2423158087898031E-2</v>
      </c>
    </row>
    <row r="1126" spans="1:8">
      <c r="A1126" s="2" t="s">
        <v>1128</v>
      </c>
      <c r="B1126" s="6">
        <v>5.4748000000000001</v>
      </c>
      <c r="C1126" s="4">
        <v>5.4320000000000004</v>
      </c>
      <c r="D1126" s="4">
        <v>5.484</v>
      </c>
      <c r="E1126" s="4">
        <v>5.4276999999999997</v>
      </c>
      <c r="F1126" s="7">
        <v>-4.0000000000000002E-4</v>
      </c>
      <c r="G1126" s="37">
        <f t="shared" si="42"/>
        <v>-1.9724613357876182E-2</v>
      </c>
      <c r="H1126" s="37">
        <f t="shared" si="43"/>
        <v>1.0372717725740228E-2</v>
      </c>
    </row>
    <row r="1127" spans="1:8">
      <c r="A1127" s="2" t="s">
        <v>1129</v>
      </c>
      <c r="B1127" s="6">
        <v>5.4767999999999999</v>
      </c>
      <c r="C1127" s="4">
        <v>5.5412999999999997</v>
      </c>
      <c r="D1127" s="4">
        <v>5.5423999999999998</v>
      </c>
      <c r="E1127" s="4">
        <v>5.4390000000000001</v>
      </c>
      <c r="F1127" s="7">
        <v>-1.1599999999999999E-2</v>
      </c>
      <c r="G1127" s="37">
        <f t="shared" si="42"/>
        <v>3.4847890638130881E-2</v>
      </c>
      <c r="H1127" s="37">
        <f t="shared" si="43"/>
        <v>1.90108475822761E-2</v>
      </c>
    </row>
    <row r="1128" spans="1:8">
      <c r="A1128" s="2" t="s">
        <v>1130</v>
      </c>
      <c r="B1128" s="3">
        <v>5.5412999999999997</v>
      </c>
      <c r="C1128" s="4">
        <v>5.3547000000000002</v>
      </c>
      <c r="D1128" s="4">
        <v>5.5415000000000001</v>
      </c>
      <c r="E1128" s="4">
        <v>5.3498999999999999</v>
      </c>
      <c r="F1128" s="5">
        <v>3.4799999999999998E-2</v>
      </c>
      <c r="G1128" s="37">
        <f t="shared" si="42"/>
        <v>-1.246703428434422E-2</v>
      </c>
      <c r="H1128" s="37">
        <f t="shared" si="43"/>
        <v>3.581375352810337E-2</v>
      </c>
    </row>
    <row r="1129" spans="1:8">
      <c r="A1129" s="2" t="s">
        <v>1131</v>
      </c>
      <c r="B1129" s="6">
        <v>5.3547000000000002</v>
      </c>
      <c r="C1129" s="4">
        <v>5.4222999999999999</v>
      </c>
      <c r="D1129" s="4">
        <v>5.4488000000000003</v>
      </c>
      <c r="E1129" s="4">
        <v>5.3437000000000001</v>
      </c>
      <c r="F1129" s="7">
        <v>-1.2500000000000001E-2</v>
      </c>
      <c r="G1129" s="37">
        <f t="shared" si="42"/>
        <v>1.101954057279235E-2</v>
      </c>
      <c r="H1129" s="37">
        <f t="shared" si="43"/>
        <v>1.9668020285569958E-2</v>
      </c>
    </row>
    <row r="1130" spans="1:8">
      <c r="A1130" s="2" t="s">
        <v>1132</v>
      </c>
      <c r="B1130" s="3">
        <v>5.4222999999999999</v>
      </c>
      <c r="C1130" s="4">
        <v>5.3632</v>
      </c>
      <c r="D1130" s="4">
        <v>5.4344000000000001</v>
      </c>
      <c r="E1130" s="4">
        <v>5.3624000000000001</v>
      </c>
      <c r="F1130" s="5">
        <v>1.0999999999999999E-2</v>
      </c>
      <c r="G1130" s="37">
        <f t="shared" si="42"/>
        <v>-4.7505938242280001E-3</v>
      </c>
      <c r="H1130" s="37">
        <f t="shared" si="43"/>
        <v>1.3426823810234235E-2</v>
      </c>
    </row>
    <row r="1131" spans="1:8">
      <c r="A1131" s="2" t="s">
        <v>1133</v>
      </c>
      <c r="B1131" s="6">
        <v>5.3632</v>
      </c>
      <c r="C1131" s="4">
        <v>5.3887999999999998</v>
      </c>
      <c r="D1131" s="4">
        <v>5.4211999999999998</v>
      </c>
      <c r="E1131" s="4">
        <v>5.3312999999999997</v>
      </c>
      <c r="F1131" s="7">
        <v>-4.7999999999999996E-3</v>
      </c>
      <c r="G1131" s="37">
        <f t="shared" si="42"/>
        <v>1.933660568198673E-3</v>
      </c>
      <c r="H1131" s="37">
        <f t="shared" si="43"/>
        <v>1.6862678896329242E-2</v>
      </c>
    </row>
    <row r="1132" spans="1:8">
      <c r="A1132" s="2" t="s">
        <v>1134</v>
      </c>
      <c r="B1132" s="3">
        <v>5.3887999999999998</v>
      </c>
      <c r="C1132" s="4">
        <v>5.3784000000000001</v>
      </c>
      <c r="D1132" s="4">
        <v>5.391</v>
      </c>
      <c r="E1132" s="4">
        <v>5.3761000000000001</v>
      </c>
      <c r="F1132" s="5">
        <v>2.0999999999999999E-3</v>
      </c>
      <c r="G1132" s="37">
        <f t="shared" si="42"/>
        <v>-5.068629990010746E-3</v>
      </c>
      <c r="H1132" s="37">
        <f t="shared" si="43"/>
        <v>2.7715258272725421E-3</v>
      </c>
    </row>
    <row r="1133" spans="1:8">
      <c r="A1133" s="2" t="s">
        <v>1135</v>
      </c>
      <c r="B1133" s="6">
        <v>5.3773</v>
      </c>
      <c r="C1133" s="4">
        <v>5.4058000000000002</v>
      </c>
      <c r="D1133" s="4">
        <v>5.4414999999999996</v>
      </c>
      <c r="E1133" s="4">
        <v>5.3714000000000004</v>
      </c>
      <c r="F1133" s="7">
        <v>-5.3E-3</v>
      </c>
      <c r="G1133" s="37">
        <f t="shared" si="42"/>
        <v>-3.1437817845577271E-4</v>
      </c>
      <c r="H1133" s="37">
        <f t="shared" si="43"/>
        <v>1.3050601332985657E-2</v>
      </c>
    </row>
    <row r="1134" spans="1:8">
      <c r="A1134" s="2" t="s">
        <v>1136</v>
      </c>
      <c r="B1134" s="6">
        <v>5.4058000000000002</v>
      </c>
      <c r="C1134" s="4">
        <v>5.4074999999999998</v>
      </c>
      <c r="D1134" s="4">
        <v>5.4222000000000001</v>
      </c>
      <c r="E1134" s="4">
        <v>5.3712999999999997</v>
      </c>
      <c r="F1134" s="7">
        <v>-2.9999999999999997E-4</v>
      </c>
      <c r="G1134" s="37">
        <f t="shared" si="42"/>
        <v>1.1503928170594774E-2</v>
      </c>
      <c r="H1134" s="37">
        <f t="shared" si="43"/>
        <v>9.4762906558934316E-3</v>
      </c>
    </row>
    <row r="1135" spans="1:8">
      <c r="A1135" s="2" t="s">
        <v>1137</v>
      </c>
      <c r="B1135" s="3">
        <v>5.4074999999999998</v>
      </c>
      <c r="C1135" s="4">
        <v>5.3460000000000001</v>
      </c>
      <c r="D1135" s="4">
        <v>5.4123000000000001</v>
      </c>
      <c r="E1135" s="4">
        <v>5.3356000000000003</v>
      </c>
      <c r="F1135" s="5">
        <v>1.15E-2</v>
      </c>
      <c r="G1135" s="37">
        <f t="shared" si="42"/>
        <v>-1.2997562956945615E-2</v>
      </c>
      <c r="H1135" s="37">
        <f t="shared" si="43"/>
        <v>1.4375140565259721E-2</v>
      </c>
    </row>
    <row r="1136" spans="1:8">
      <c r="A1136" s="2" t="s">
        <v>1138</v>
      </c>
      <c r="B1136" s="6">
        <v>5.3460000000000001</v>
      </c>
      <c r="C1136" s="4">
        <v>5.4164000000000003</v>
      </c>
      <c r="D1136" s="4">
        <v>5.4214000000000002</v>
      </c>
      <c r="E1136" s="4">
        <v>5.3411999999999997</v>
      </c>
      <c r="F1136" s="7">
        <v>-1.2999999999999999E-2</v>
      </c>
      <c r="G1136" s="37">
        <f t="shared" si="42"/>
        <v>-8.8541282372896625E-4</v>
      </c>
      <c r="H1136" s="37">
        <f t="shared" si="43"/>
        <v>1.5015352355276061E-2</v>
      </c>
    </row>
    <row r="1137" spans="1:8">
      <c r="A1137" s="2" t="s">
        <v>1139</v>
      </c>
      <c r="B1137" s="6">
        <v>5.4164000000000003</v>
      </c>
      <c r="C1137" s="4">
        <v>5.4211999999999998</v>
      </c>
      <c r="D1137" s="4">
        <v>5.4306999999999999</v>
      </c>
      <c r="E1137" s="4">
        <v>5.3902999999999999</v>
      </c>
      <c r="F1137" s="7">
        <v>-8.9999999999999998E-4</v>
      </c>
      <c r="G1137" s="37">
        <f t="shared" si="42"/>
        <v>2.4222924871950715E-3</v>
      </c>
      <c r="H1137" s="37">
        <f t="shared" si="43"/>
        <v>7.4949446227482687E-3</v>
      </c>
    </row>
    <row r="1138" spans="1:8">
      <c r="A1138" s="2" t="s">
        <v>1140</v>
      </c>
      <c r="B1138" s="3">
        <v>5.4211999999999998</v>
      </c>
      <c r="C1138" s="4">
        <v>5.4081000000000001</v>
      </c>
      <c r="D1138" s="4">
        <v>5.4238999999999997</v>
      </c>
      <c r="E1138" s="4">
        <v>5.3997000000000002</v>
      </c>
      <c r="F1138" s="5">
        <v>1.1999999999999999E-3</v>
      </c>
      <c r="G1138" s="37">
        <f t="shared" si="42"/>
        <v>4.0696276290723134E-4</v>
      </c>
      <c r="H1138" s="37">
        <f t="shared" si="43"/>
        <v>4.481730466507316E-3</v>
      </c>
    </row>
    <row r="1139" spans="1:8">
      <c r="A1139" s="2" t="s">
        <v>1141</v>
      </c>
      <c r="B1139" s="3">
        <v>5.4145000000000003</v>
      </c>
      <c r="C1139" s="4">
        <v>5.4058999999999999</v>
      </c>
      <c r="D1139" s="4">
        <v>5.4531000000000001</v>
      </c>
      <c r="E1139" s="4">
        <v>5.3815</v>
      </c>
      <c r="F1139" s="5">
        <v>1.6000000000000001E-3</v>
      </c>
      <c r="G1139" s="37">
        <f t="shared" si="42"/>
        <v>-1.0959054484247475E-2</v>
      </c>
      <c r="H1139" s="37">
        <f t="shared" si="43"/>
        <v>1.330484065780918E-2</v>
      </c>
    </row>
    <row r="1140" spans="1:8">
      <c r="A1140" s="2" t="s">
        <v>1142</v>
      </c>
      <c r="B1140" s="6">
        <v>5.4058999999999999</v>
      </c>
      <c r="C1140" s="4">
        <v>5.4657999999999998</v>
      </c>
      <c r="D1140" s="4">
        <v>5.5167999999999999</v>
      </c>
      <c r="E1140" s="4">
        <v>5.3937999999999997</v>
      </c>
      <c r="F1140" s="7">
        <v>-1.0999999999999999E-2</v>
      </c>
      <c r="G1140" s="37">
        <f t="shared" si="42"/>
        <v>-8.5615817159441551E-3</v>
      </c>
      <c r="H1140" s="37">
        <f t="shared" si="43"/>
        <v>2.2803960102339767E-2</v>
      </c>
    </row>
    <row r="1141" spans="1:8">
      <c r="A1141" s="2" t="s">
        <v>1143</v>
      </c>
      <c r="B1141" s="6">
        <v>5.4657999999999998</v>
      </c>
      <c r="C1141" s="4">
        <v>5.5129999999999999</v>
      </c>
      <c r="D1141" s="4">
        <v>5.5263999999999998</v>
      </c>
      <c r="E1141" s="4">
        <v>5.4615</v>
      </c>
      <c r="F1141" s="7">
        <v>-8.6E-3</v>
      </c>
      <c r="G1141" s="37">
        <f t="shared" si="42"/>
        <v>-9.4687101352929105E-3</v>
      </c>
      <c r="H1141" s="37">
        <f t="shared" si="43"/>
        <v>1.1883182275931473E-2</v>
      </c>
    </row>
    <row r="1142" spans="1:8">
      <c r="A1142" s="2" t="s">
        <v>1144</v>
      </c>
      <c r="B1142" s="6">
        <v>5.5129999999999999</v>
      </c>
      <c r="C1142" s="4">
        <v>5.5656999999999996</v>
      </c>
      <c r="D1142" s="4">
        <v>5.5983000000000001</v>
      </c>
      <c r="E1142" s="4">
        <v>5.5072999999999999</v>
      </c>
      <c r="F1142" s="7">
        <v>-9.4999999999999998E-3</v>
      </c>
      <c r="G1142" s="37">
        <f t="shared" si="42"/>
        <v>-1.2202781516375306E-3</v>
      </c>
      <c r="H1142" s="37">
        <f t="shared" si="43"/>
        <v>1.6523523323588727E-2</v>
      </c>
    </row>
    <row r="1143" spans="1:8">
      <c r="A1143" s="2" t="s">
        <v>1145</v>
      </c>
      <c r="B1143" s="6">
        <v>5.5656999999999996</v>
      </c>
      <c r="C1143" s="4">
        <v>5.5724999999999998</v>
      </c>
      <c r="D1143" s="4">
        <v>5.6219999999999999</v>
      </c>
      <c r="E1143" s="4">
        <v>5.5587</v>
      </c>
      <c r="F1143" s="7">
        <v>-1.1999999999999999E-3</v>
      </c>
      <c r="G1143" s="37">
        <f t="shared" si="42"/>
        <v>-3.2291049997313487E-4</v>
      </c>
      <c r="H1143" s="37">
        <f t="shared" si="43"/>
        <v>1.138755464407144E-2</v>
      </c>
    </row>
    <row r="1144" spans="1:8">
      <c r="A1144" s="2" t="s">
        <v>1146</v>
      </c>
      <c r="B1144" s="3">
        <v>5.5724999999999998</v>
      </c>
      <c r="C1144" s="4">
        <v>5.5743</v>
      </c>
      <c r="D1144" s="4">
        <v>5.5761000000000003</v>
      </c>
      <c r="E1144" s="4">
        <v>5.5647000000000002</v>
      </c>
      <c r="F1144" s="5">
        <v>3.0999999999999999E-3</v>
      </c>
      <c r="G1144" s="37">
        <f t="shared" si="42"/>
        <v>6.7001372534854593E-3</v>
      </c>
      <c r="H1144" s="37">
        <f t="shared" si="43"/>
        <v>2.0486279583805194E-3</v>
      </c>
    </row>
    <row r="1145" spans="1:8">
      <c r="A1145" s="2" t="s">
        <v>1147</v>
      </c>
      <c r="B1145" s="3">
        <v>5.5552000000000001</v>
      </c>
      <c r="C1145" s="4">
        <v>5.5372000000000003</v>
      </c>
      <c r="D1145" s="4">
        <v>5.5838999999999999</v>
      </c>
      <c r="E1145" s="4">
        <v>5.5262000000000002</v>
      </c>
      <c r="F1145" s="5">
        <v>3.3E-3</v>
      </c>
      <c r="G1145" s="37">
        <f t="shared" si="42"/>
        <v>7.8264351497943554E-3</v>
      </c>
      <c r="H1145" s="37">
        <f t="shared" si="43"/>
        <v>1.0441171148347805E-2</v>
      </c>
    </row>
    <row r="1146" spans="1:8">
      <c r="A1146" s="2" t="s">
        <v>1148</v>
      </c>
      <c r="B1146" s="3">
        <v>5.5372000000000003</v>
      </c>
      <c r="C1146" s="4">
        <v>5.4942000000000002</v>
      </c>
      <c r="D1146" s="4">
        <v>5.5647000000000002</v>
      </c>
      <c r="E1146" s="4">
        <v>5.4828000000000001</v>
      </c>
      <c r="F1146" s="5">
        <v>7.7999999999999996E-3</v>
      </c>
      <c r="G1146" s="37">
        <f t="shared" si="42"/>
        <v>-1.7137745974955217E-2</v>
      </c>
      <c r="H1146" s="37">
        <f t="shared" si="43"/>
        <v>1.4937623112278413E-2</v>
      </c>
    </row>
    <row r="1147" spans="1:8">
      <c r="A1147" s="2" t="s">
        <v>1149</v>
      </c>
      <c r="B1147" s="6">
        <v>5.4942000000000002</v>
      </c>
      <c r="C1147" s="4">
        <v>5.59</v>
      </c>
      <c r="D1147" s="4">
        <v>5.6013999999999999</v>
      </c>
      <c r="E1147" s="4">
        <v>5.4938000000000002</v>
      </c>
      <c r="F1147" s="7">
        <v>-1.7100000000000001E-2</v>
      </c>
      <c r="G1147" s="37">
        <f t="shared" si="42"/>
        <v>1.1783018697171018E-2</v>
      </c>
      <c r="H1147" s="37">
        <f t="shared" si="43"/>
        <v>1.9585714805781005E-2</v>
      </c>
    </row>
    <row r="1148" spans="1:8">
      <c r="A1148" s="2" t="s">
        <v>1150</v>
      </c>
      <c r="B1148" s="3">
        <v>5.59</v>
      </c>
      <c r="C1148" s="4">
        <v>5.5248999999999997</v>
      </c>
      <c r="D1148" s="4">
        <v>5.6323999999999996</v>
      </c>
      <c r="E1148" s="4">
        <v>5.5214999999999996</v>
      </c>
      <c r="F1148" s="5">
        <v>1.18E-2</v>
      </c>
      <c r="G1148" s="37">
        <f t="shared" si="42"/>
        <v>1.6728008833271905E-2</v>
      </c>
      <c r="H1148" s="37">
        <f t="shared" si="43"/>
        <v>2.0085121796613242E-2</v>
      </c>
    </row>
    <row r="1149" spans="1:8">
      <c r="A1149" s="2" t="s">
        <v>1151</v>
      </c>
      <c r="B1149" s="3">
        <v>5.5248999999999997</v>
      </c>
      <c r="C1149" s="4">
        <v>5.4340000000000002</v>
      </c>
      <c r="D1149" s="4">
        <v>5.5449999999999999</v>
      </c>
      <c r="E1149" s="4">
        <v>5.4282000000000004</v>
      </c>
      <c r="F1149" s="5">
        <v>1.67E-2</v>
      </c>
      <c r="G1149" s="37">
        <f t="shared" si="42"/>
        <v>-6.4367816091951021E-4</v>
      </c>
      <c r="H1149" s="37">
        <f t="shared" si="43"/>
        <v>2.1517261707379897E-2</v>
      </c>
    </row>
    <row r="1150" spans="1:8">
      <c r="A1150" s="2" t="s">
        <v>1152</v>
      </c>
      <c r="B1150" s="3">
        <v>5.4340000000000002</v>
      </c>
      <c r="C1150" s="4">
        <v>5.4375</v>
      </c>
      <c r="D1150" s="4">
        <v>5.4405999999999999</v>
      </c>
      <c r="E1150" s="4">
        <v>5.4291999999999998</v>
      </c>
      <c r="F1150" s="5">
        <v>4.1000000000000003E-3</v>
      </c>
      <c r="G1150" s="37">
        <f t="shared" si="42"/>
        <v>1.1816151842203264E-2</v>
      </c>
      <c r="H1150" s="37">
        <f t="shared" si="43"/>
        <v>2.0997568702571423E-3</v>
      </c>
    </row>
    <row r="1151" spans="1:8">
      <c r="A1151" s="2" t="s">
        <v>1153</v>
      </c>
      <c r="B1151" s="3">
        <v>5.4119000000000002</v>
      </c>
      <c r="C1151" s="4">
        <v>5.3739999999999997</v>
      </c>
      <c r="D1151" s="4">
        <v>5.4593999999999996</v>
      </c>
      <c r="E1151" s="4">
        <v>5.3727999999999998</v>
      </c>
      <c r="F1151" s="5">
        <v>7.1000000000000004E-3</v>
      </c>
      <c r="G1151" s="37">
        <f t="shared" si="42"/>
        <v>-5.9193488716241267E-3</v>
      </c>
      <c r="H1151" s="37">
        <f t="shared" si="43"/>
        <v>1.6118225134008301E-2</v>
      </c>
    </row>
    <row r="1152" spans="1:8">
      <c r="A1152" s="2" t="s">
        <v>1154</v>
      </c>
      <c r="B1152" s="6">
        <v>5.3739999999999997</v>
      </c>
      <c r="C1152" s="4">
        <v>5.4059999999999997</v>
      </c>
      <c r="D1152" s="4">
        <v>5.4371999999999998</v>
      </c>
      <c r="E1152" s="4">
        <v>5.3708</v>
      </c>
      <c r="F1152" s="7">
        <v>-5.8999999999999999E-3</v>
      </c>
      <c r="G1152" s="37">
        <f t="shared" si="42"/>
        <v>6.9851913942441364E-3</v>
      </c>
      <c r="H1152" s="37">
        <f t="shared" si="43"/>
        <v>1.2363148879124115E-2</v>
      </c>
    </row>
    <row r="1153" spans="1:8">
      <c r="A1153" s="2" t="s">
        <v>1155</v>
      </c>
      <c r="B1153" s="3">
        <v>5.4059999999999997</v>
      </c>
      <c r="C1153" s="4">
        <v>5.3685</v>
      </c>
      <c r="D1153" s="4">
        <v>5.4329999999999998</v>
      </c>
      <c r="E1153" s="4">
        <v>5.3570000000000002</v>
      </c>
      <c r="F1153" s="5">
        <v>7.0000000000000001E-3</v>
      </c>
      <c r="G1153" s="37">
        <f t="shared" si="42"/>
        <v>5.1112109638284144E-3</v>
      </c>
      <c r="H1153" s="37">
        <f t="shared" si="43"/>
        <v>1.4187044987866273E-2</v>
      </c>
    </row>
    <row r="1154" spans="1:8">
      <c r="A1154" s="2" t="s">
        <v>1156</v>
      </c>
      <c r="B1154" s="3">
        <v>5.3685</v>
      </c>
      <c r="C1154" s="4">
        <v>5.3411999999999997</v>
      </c>
      <c r="D1154" s="4">
        <v>5.3860999999999999</v>
      </c>
      <c r="E1154" s="4">
        <v>5.3376999999999999</v>
      </c>
      <c r="F1154" s="5">
        <v>5.1000000000000004E-3</v>
      </c>
      <c r="G1154" s="37">
        <f t="shared" ref="G1154:G1217" si="44">(C1154-C1155)/C1155</f>
        <v>-2.1111630079402727E-3</v>
      </c>
      <c r="H1154" s="37">
        <f t="shared" ref="H1154:H1217" si="45">(D1154-E1154)/E1154</f>
        <v>9.067575922213687E-3</v>
      </c>
    </row>
    <row r="1155" spans="1:8">
      <c r="A1155" s="2" t="s">
        <v>1157</v>
      </c>
      <c r="B1155" s="6">
        <v>5.3411999999999997</v>
      </c>
      <c r="C1155" s="4">
        <v>5.3525</v>
      </c>
      <c r="D1155" s="4">
        <v>5.3715000000000002</v>
      </c>
      <c r="E1155" s="4">
        <v>5.3365</v>
      </c>
      <c r="F1155" s="7">
        <v>-2.0999999999999999E-3</v>
      </c>
      <c r="G1155" s="37">
        <f t="shared" si="44"/>
        <v>-1.6786347104355758E-3</v>
      </c>
      <c r="H1155" s="37">
        <f t="shared" si="45"/>
        <v>6.5586058277897763E-3</v>
      </c>
    </row>
    <row r="1156" spans="1:8">
      <c r="A1156" s="2" t="s">
        <v>1158</v>
      </c>
      <c r="B1156" s="6">
        <v>5.3525</v>
      </c>
      <c r="C1156" s="4">
        <v>5.3615000000000004</v>
      </c>
      <c r="D1156" s="4">
        <v>5.3624000000000001</v>
      </c>
      <c r="E1156" s="4">
        <v>5.3475000000000001</v>
      </c>
      <c r="F1156" s="7">
        <v>-2.5999999999999999E-3</v>
      </c>
      <c r="G1156" s="37">
        <f t="shared" si="44"/>
        <v>-6.3567960265391594E-3</v>
      </c>
      <c r="H1156" s="37">
        <f t="shared" si="45"/>
        <v>2.7863487611033029E-3</v>
      </c>
    </row>
    <row r="1157" spans="1:8">
      <c r="A1157" s="2" t="s">
        <v>1159</v>
      </c>
      <c r="B1157" s="6">
        <v>5.3663999999999996</v>
      </c>
      <c r="C1157" s="4">
        <v>5.3958000000000004</v>
      </c>
      <c r="D1157" s="4">
        <v>5.3959999999999999</v>
      </c>
      <c r="E1157" s="4">
        <v>5.3590999999999998</v>
      </c>
      <c r="F1157" s="7">
        <v>-5.4000000000000003E-3</v>
      </c>
      <c r="G1157" s="37">
        <f t="shared" si="44"/>
        <v>3.8884444361755826E-3</v>
      </c>
      <c r="H1157" s="37">
        <f t="shared" si="45"/>
        <v>6.8854845029949355E-3</v>
      </c>
    </row>
    <row r="1158" spans="1:8">
      <c r="A1158" s="2" t="s">
        <v>1160</v>
      </c>
      <c r="B1158" s="3">
        <v>5.3958000000000004</v>
      </c>
      <c r="C1158" s="4">
        <v>5.3749000000000002</v>
      </c>
      <c r="D1158" s="4">
        <v>5.3985000000000003</v>
      </c>
      <c r="E1158" s="4">
        <v>5.3517000000000001</v>
      </c>
      <c r="F1158" s="5">
        <v>3.8999999999999998E-3</v>
      </c>
      <c r="G1158" s="37">
        <f t="shared" si="44"/>
        <v>-1.0037941577338194E-2</v>
      </c>
      <c r="H1158" s="37">
        <f t="shared" si="45"/>
        <v>8.7448848029598389E-3</v>
      </c>
    </row>
    <row r="1159" spans="1:8">
      <c r="A1159" s="2" t="s">
        <v>1161</v>
      </c>
      <c r="B1159" s="6">
        <v>5.3749000000000002</v>
      </c>
      <c r="C1159" s="4">
        <v>5.4294000000000002</v>
      </c>
      <c r="D1159" s="4">
        <v>5.4370000000000003</v>
      </c>
      <c r="E1159" s="4">
        <v>5.3689</v>
      </c>
      <c r="F1159" s="7">
        <v>-0.01</v>
      </c>
      <c r="G1159" s="37">
        <f t="shared" si="44"/>
        <v>-5.968509703405258E-3</v>
      </c>
      <c r="H1159" s="37">
        <f t="shared" si="45"/>
        <v>1.2684162491385624E-2</v>
      </c>
    </row>
    <row r="1160" spans="1:8">
      <c r="A1160" s="2" t="s">
        <v>1162</v>
      </c>
      <c r="B1160" s="6">
        <v>5.4294000000000002</v>
      </c>
      <c r="C1160" s="4">
        <v>5.4619999999999997</v>
      </c>
      <c r="D1160" s="4">
        <v>5.4856999999999996</v>
      </c>
      <c r="E1160" s="4">
        <v>5.415</v>
      </c>
      <c r="F1160" s="7">
        <v>-6.0000000000000001E-3</v>
      </c>
      <c r="G1160" s="37">
        <f t="shared" si="44"/>
        <v>-8.135396237379312E-3</v>
      </c>
      <c r="H1160" s="37">
        <f t="shared" si="45"/>
        <v>1.3056325023083942E-2</v>
      </c>
    </row>
    <row r="1161" spans="1:8">
      <c r="A1161" s="2" t="s">
        <v>1163</v>
      </c>
      <c r="B1161" s="6">
        <v>5.4619999999999997</v>
      </c>
      <c r="C1161" s="4">
        <v>5.5068000000000001</v>
      </c>
      <c r="D1161" s="4">
        <v>5.5361000000000002</v>
      </c>
      <c r="E1161" s="4">
        <v>5.4539</v>
      </c>
      <c r="F1161" s="7">
        <v>-8.0999999999999996E-3</v>
      </c>
      <c r="G1161" s="37">
        <f t="shared" si="44"/>
        <v>3.2794053344993063E-3</v>
      </c>
      <c r="H1161" s="37">
        <f t="shared" si="45"/>
        <v>1.5071783494380219E-2</v>
      </c>
    </row>
    <row r="1162" spans="1:8">
      <c r="A1162" s="2" t="s">
        <v>1164</v>
      </c>
      <c r="B1162" s="3">
        <v>5.5068000000000001</v>
      </c>
      <c r="C1162" s="4">
        <v>5.4888000000000003</v>
      </c>
      <c r="D1162" s="4">
        <v>5.5080999999999998</v>
      </c>
      <c r="E1162" s="4">
        <v>5.4820000000000002</v>
      </c>
      <c r="F1162" s="5">
        <v>3.3999999999999998E-3</v>
      </c>
      <c r="G1162" s="37">
        <f t="shared" si="44"/>
        <v>5.6983711087088612E-3</v>
      </c>
      <c r="H1162" s="37">
        <f t="shared" si="45"/>
        <v>4.761036118204956E-3</v>
      </c>
    </row>
    <row r="1163" spans="1:8">
      <c r="A1163" s="2" t="s">
        <v>1165</v>
      </c>
      <c r="B1163" s="3">
        <v>5.4882999999999997</v>
      </c>
      <c r="C1163" s="4">
        <v>5.4577</v>
      </c>
      <c r="D1163" s="4">
        <v>5.5057999999999998</v>
      </c>
      <c r="E1163" s="4">
        <v>5.4371999999999998</v>
      </c>
      <c r="F1163" s="5">
        <v>5.5999999999999999E-3</v>
      </c>
      <c r="G1163" s="37">
        <f t="shared" si="44"/>
        <v>5.6832765005681088E-4</v>
      </c>
      <c r="H1163" s="37">
        <f t="shared" si="45"/>
        <v>1.2616788052674169E-2</v>
      </c>
    </row>
    <row r="1164" spans="1:8">
      <c r="A1164" s="2" t="s">
        <v>1166</v>
      </c>
      <c r="B1164" s="3">
        <v>5.4577</v>
      </c>
      <c r="C1164" s="4">
        <v>5.4546000000000001</v>
      </c>
      <c r="D1164" s="4">
        <v>5.5526</v>
      </c>
      <c r="E1164" s="4">
        <v>5.4497999999999998</v>
      </c>
      <c r="F1164" s="5">
        <v>5.9999999999999995E-4</v>
      </c>
      <c r="G1164" s="37">
        <f t="shared" si="44"/>
        <v>-8.2906076142686275E-3</v>
      </c>
      <c r="H1164" s="37">
        <f t="shared" si="45"/>
        <v>1.8863077544130101E-2</v>
      </c>
    </row>
    <row r="1165" spans="1:8">
      <c r="A1165" s="2" t="s">
        <v>1167</v>
      </c>
      <c r="B1165" s="6">
        <v>5.4546000000000001</v>
      </c>
      <c r="C1165" s="4">
        <v>5.5002000000000004</v>
      </c>
      <c r="D1165" s="4">
        <v>5.5175000000000001</v>
      </c>
      <c r="E1165" s="4">
        <v>5.4211</v>
      </c>
      <c r="F1165" s="7">
        <v>-8.3000000000000001E-3</v>
      </c>
      <c r="G1165" s="37">
        <f t="shared" si="44"/>
        <v>-3.7493886866271295E-3</v>
      </c>
      <c r="H1165" s="37">
        <f t="shared" si="45"/>
        <v>1.778236889192231E-2</v>
      </c>
    </row>
    <row r="1166" spans="1:8">
      <c r="A1166" s="2" t="s">
        <v>1168</v>
      </c>
      <c r="B1166" s="6">
        <v>5.5002000000000004</v>
      </c>
      <c r="C1166" s="4">
        <v>5.5209000000000001</v>
      </c>
      <c r="D1166" s="4">
        <v>5.5395000000000003</v>
      </c>
      <c r="E1166" s="4">
        <v>5.4813000000000001</v>
      </c>
      <c r="F1166" s="7">
        <v>-3.7000000000000002E-3</v>
      </c>
      <c r="G1166" s="37">
        <f t="shared" si="44"/>
        <v>-3.3756949960285832E-3</v>
      </c>
      <c r="H1166" s="37">
        <f t="shared" si="45"/>
        <v>1.0617919106781283E-2</v>
      </c>
    </row>
    <row r="1167" spans="1:8">
      <c r="A1167" s="2" t="s">
        <v>1169</v>
      </c>
      <c r="B1167" s="6">
        <v>5.5209000000000001</v>
      </c>
      <c r="C1167" s="4">
        <v>5.5396000000000001</v>
      </c>
      <c r="D1167" s="4">
        <v>5.5807000000000002</v>
      </c>
      <c r="E1167" s="4">
        <v>5.5124000000000004</v>
      </c>
      <c r="F1167" s="7">
        <v>-3.3999999999999998E-3</v>
      </c>
      <c r="G1167" s="37">
        <f t="shared" si="44"/>
        <v>9.5766402255029225E-4</v>
      </c>
      <c r="H1167" s="37">
        <f t="shared" si="45"/>
        <v>1.2390247442130433E-2</v>
      </c>
    </row>
    <row r="1168" spans="1:8">
      <c r="A1168" s="2" t="s">
        <v>1170</v>
      </c>
      <c r="B1168" s="3">
        <v>5.5396000000000001</v>
      </c>
      <c r="C1168" s="4">
        <v>5.5343</v>
      </c>
      <c r="D1168" s="4">
        <v>5.5397999999999996</v>
      </c>
      <c r="E1168" s="4">
        <v>5.5254000000000003</v>
      </c>
      <c r="F1168" s="5">
        <v>2.8999999999999998E-3</v>
      </c>
      <c r="G1168" s="37">
        <f t="shared" si="44"/>
        <v>2.7722413480702787E-3</v>
      </c>
      <c r="H1168" s="37">
        <f t="shared" si="45"/>
        <v>2.6061461613637567E-3</v>
      </c>
    </row>
    <row r="1169" spans="1:8">
      <c r="A1169" s="2" t="s">
        <v>1171</v>
      </c>
      <c r="B1169" s="3">
        <v>5.5237999999999996</v>
      </c>
      <c r="C1169" s="4">
        <v>5.5190000000000001</v>
      </c>
      <c r="D1169" s="4">
        <v>5.58</v>
      </c>
      <c r="E1169" s="4">
        <v>5.5011999999999999</v>
      </c>
      <c r="F1169" s="5">
        <v>8.9999999999999998E-4</v>
      </c>
      <c r="G1169" s="37">
        <f t="shared" si="44"/>
        <v>-5.0298364852439763E-3</v>
      </c>
      <c r="H1169" s="37">
        <f t="shared" si="45"/>
        <v>1.4324147458736313E-2</v>
      </c>
    </row>
    <row r="1170" spans="1:8">
      <c r="A1170" s="2" t="s">
        <v>1172</v>
      </c>
      <c r="B1170" s="6">
        <v>5.5190000000000001</v>
      </c>
      <c r="C1170" s="4">
        <v>5.5468999999999999</v>
      </c>
      <c r="D1170" s="4">
        <v>5.5968</v>
      </c>
      <c r="E1170" s="4">
        <v>5.5134999999999996</v>
      </c>
      <c r="F1170" s="7">
        <v>-5.0000000000000001E-3</v>
      </c>
      <c r="G1170" s="37">
        <f t="shared" si="44"/>
        <v>2.6462369769980901E-2</v>
      </c>
      <c r="H1170" s="37">
        <f t="shared" si="45"/>
        <v>1.5108370363652921E-2</v>
      </c>
    </row>
    <row r="1171" spans="1:8">
      <c r="A1171" s="2" t="s">
        <v>1173</v>
      </c>
      <c r="B1171" s="3">
        <v>5.5468999999999999</v>
      </c>
      <c r="C1171" s="4">
        <v>5.4039000000000001</v>
      </c>
      <c r="D1171" s="4">
        <v>5.5640999999999998</v>
      </c>
      <c r="E1171" s="4">
        <v>5.4023000000000003</v>
      </c>
      <c r="F1171" s="5">
        <v>2.6499999999999999E-2</v>
      </c>
      <c r="G1171" s="37">
        <f t="shared" si="44"/>
        <v>-4.7883018103463786E-3</v>
      </c>
      <c r="H1171" s="37">
        <f t="shared" si="45"/>
        <v>2.9950206393573015E-2</v>
      </c>
    </row>
    <row r="1172" spans="1:8">
      <c r="A1172" s="2" t="s">
        <v>1174</v>
      </c>
      <c r="B1172" s="6">
        <v>5.4039000000000001</v>
      </c>
      <c r="C1172" s="4">
        <v>5.4298999999999999</v>
      </c>
      <c r="D1172" s="4">
        <v>5.444</v>
      </c>
      <c r="E1172" s="4">
        <v>5.3806000000000003</v>
      </c>
      <c r="F1172" s="7">
        <v>-4.7999999999999996E-3</v>
      </c>
      <c r="G1172" s="37">
        <f t="shared" si="44"/>
        <v>-1.1505343066756503E-2</v>
      </c>
      <c r="H1172" s="37">
        <f t="shared" si="45"/>
        <v>1.1783072519793271E-2</v>
      </c>
    </row>
    <row r="1173" spans="1:8">
      <c r="A1173" s="2" t="s">
        <v>1175</v>
      </c>
      <c r="B1173" s="6">
        <v>5.4298999999999999</v>
      </c>
      <c r="C1173" s="4">
        <v>5.4931000000000001</v>
      </c>
      <c r="D1173" s="4">
        <v>5.5076000000000001</v>
      </c>
      <c r="E1173" s="4">
        <v>5.4248000000000003</v>
      </c>
      <c r="F1173" s="7">
        <v>-1.15E-2</v>
      </c>
      <c r="G1173" s="37">
        <f t="shared" si="44"/>
        <v>-9.8208602346091644E-4</v>
      </c>
      <c r="H1173" s="37">
        <f t="shared" si="45"/>
        <v>1.5263235510986536E-2</v>
      </c>
    </row>
    <row r="1174" spans="1:8">
      <c r="A1174" s="2" t="s">
        <v>1176</v>
      </c>
      <c r="B1174" s="3">
        <v>5.4931000000000001</v>
      </c>
      <c r="C1174" s="4">
        <v>5.4984999999999999</v>
      </c>
      <c r="D1174" s="4">
        <v>5.5045999999999999</v>
      </c>
      <c r="E1174" s="4">
        <v>5.4870000000000001</v>
      </c>
      <c r="F1174" s="5">
        <v>1.5E-3</v>
      </c>
      <c r="G1174" s="37">
        <f t="shared" si="44"/>
        <v>1.6151983884977121E-2</v>
      </c>
      <c r="H1174" s="37">
        <f t="shared" si="45"/>
        <v>3.2075815564060212E-3</v>
      </c>
    </row>
    <row r="1175" spans="1:8">
      <c r="A1175" s="2" t="s">
        <v>1177</v>
      </c>
      <c r="B1175" s="3">
        <v>5.4851000000000001</v>
      </c>
      <c r="C1175" s="4">
        <v>5.4111000000000002</v>
      </c>
      <c r="D1175" s="4">
        <v>5.5057999999999998</v>
      </c>
      <c r="E1175" s="4">
        <v>5.4047999999999998</v>
      </c>
      <c r="F1175" s="5">
        <v>1.37E-2</v>
      </c>
      <c r="G1175" s="37">
        <f t="shared" si="44"/>
        <v>2.2411557695870016E-3</v>
      </c>
      <c r="H1175" s="37">
        <f t="shared" si="45"/>
        <v>1.8687092954410889E-2</v>
      </c>
    </row>
    <row r="1176" spans="1:8">
      <c r="A1176" s="2" t="s">
        <v>1178</v>
      </c>
      <c r="B1176" s="3">
        <v>5.4111000000000002</v>
      </c>
      <c r="C1176" s="4">
        <v>5.399</v>
      </c>
      <c r="D1176" s="4">
        <v>5.4417999999999997</v>
      </c>
      <c r="E1176" s="4">
        <v>5.3653000000000004</v>
      </c>
      <c r="F1176" s="5">
        <v>2.2000000000000001E-3</v>
      </c>
      <c r="G1176" s="37">
        <f t="shared" si="44"/>
        <v>1.0084002170211897E-2</v>
      </c>
      <c r="H1176" s="37">
        <f t="shared" si="45"/>
        <v>1.4258289378040247E-2</v>
      </c>
    </row>
    <row r="1177" spans="1:8">
      <c r="A1177" s="2" t="s">
        <v>1179</v>
      </c>
      <c r="B1177" s="3">
        <v>5.399</v>
      </c>
      <c r="C1177" s="4">
        <v>5.3451000000000004</v>
      </c>
      <c r="D1177" s="4">
        <v>5.4077999999999999</v>
      </c>
      <c r="E1177" s="4">
        <v>5.3409000000000004</v>
      </c>
      <c r="F1177" s="5">
        <v>1.01E-2</v>
      </c>
      <c r="G1177" s="37">
        <f t="shared" si="44"/>
        <v>-5.4702763047725124E-3</v>
      </c>
      <c r="H1177" s="37">
        <f t="shared" si="45"/>
        <v>1.2525978767623342E-2</v>
      </c>
    </row>
    <row r="1178" spans="1:8">
      <c r="A1178" s="2" t="s">
        <v>1180</v>
      </c>
      <c r="B1178" s="6">
        <v>5.3451000000000004</v>
      </c>
      <c r="C1178" s="4">
        <v>5.3745000000000003</v>
      </c>
      <c r="D1178" s="4">
        <v>5.3845999999999998</v>
      </c>
      <c r="E1178" s="4">
        <v>5.3358999999999996</v>
      </c>
      <c r="F1178" s="7">
        <v>-5.4999999999999997E-3</v>
      </c>
      <c r="G1178" s="37">
        <f t="shared" si="44"/>
        <v>9.0683789568548369E-3</v>
      </c>
      <c r="H1178" s="37">
        <f t="shared" si="45"/>
        <v>9.12685769973204E-3</v>
      </c>
    </row>
    <row r="1179" spans="1:8">
      <c r="A1179" s="2" t="s">
        <v>1181</v>
      </c>
      <c r="B1179" s="3">
        <v>5.3745000000000003</v>
      </c>
      <c r="C1179" s="4">
        <v>5.3262</v>
      </c>
      <c r="D1179" s="4">
        <v>5.3861999999999997</v>
      </c>
      <c r="E1179" s="4">
        <v>5.3254000000000001</v>
      </c>
      <c r="F1179" s="5">
        <v>9.1000000000000004E-3</v>
      </c>
      <c r="G1179" s="37">
        <f t="shared" si="44"/>
        <v>-4.4113798646678503E-3</v>
      </c>
      <c r="H1179" s="37">
        <f t="shared" si="45"/>
        <v>1.1416982761858175E-2</v>
      </c>
    </row>
    <row r="1180" spans="1:8">
      <c r="A1180" s="2" t="s">
        <v>1182</v>
      </c>
      <c r="B1180" s="6">
        <v>5.3262</v>
      </c>
      <c r="C1180" s="4">
        <v>5.3498000000000001</v>
      </c>
      <c r="D1180" s="4">
        <v>5.3498000000000001</v>
      </c>
      <c r="E1180" s="4">
        <v>5.3239000000000001</v>
      </c>
      <c r="F1180" s="7">
        <v>-5.9999999999999995E-4</v>
      </c>
      <c r="G1180" s="37">
        <f t="shared" si="44"/>
        <v>-3.3533291106225631E-3</v>
      </c>
      <c r="H1180" s="37">
        <f t="shared" si="45"/>
        <v>4.8648547117714517E-3</v>
      </c>
    </row>
    <row r="1181" spans="1:8">
      <c r="A1181" s="2" t="s">
        <v>1183</v>
      </c>
      <c r="B1181" s="6">
        <v>5.3296000000000001</v>
      </c>
      <c r="C1181" s="4">
        <v>5.3677999999999999</v>
      </c>
      <c r="D1181" s="4">
        <v>5.4261999999999997</v>
      </c>
      <c r="E1181" s="4">
        <v>5.3254999999999999</v>
      </c>
      <c r="F1181" s="7">
        <v>-7.1000000000000004E-3</v>
      </c>
      <c r="G1181" s="37">
        <f t="shared" si="44"/>
        <v>-1.3018056117383187E-2</v>
      </c>
      <c r="H1181" s="37">
        <f t="shared" si="45"/>
        <v>1.8909022626983341E-2</v>
      </c>
    </row>
    <row r="1182" spans="1:8">
      <c r="A1182" s="2" t="s">
        <v>1184</v>
      </c>
      <c r="B1182" s="6">
        <v>5.3677999999999999</v>
      </c>
      <c r="C1182" s="4">
        <v>5.4386000000000001</v>
      </c>
      <c r="D1182" s="4">
        <v>5.4462000000000002</v>
      </c>
      <c r="E1182" s="4">
        <v>5.3563999999999998</v>
      </c>
      <c r="F1182" s="7">
        <v>-1.2999999999999999E-2</v>
      </c>
      <c r="G1182" s="37">
        <f t="shared" si="44"/>
        <v>1.3359667592092245E-2</v>
      </c>
      <c r="H1182" s="37">
        <f t="shared" si="45"/>
        <v>1.6764991412142546E-2</v>
      </c>
    </row>
    <row r="1183" spans="1:8">
      <c r="A1183" s="2" t="s">
        <v>1185</v>
      </c>
      <c r="B1183" s="3">
        <v>5.4386000000000001</v>
      </c>
      <c r="C1183" s="4">
        <v>5.3669000000000002</v>
      </c>
      <c r="D1183" s="4">
        <v>5.4524999999999997</v>
      </c>
      <c r="E1183" s="4">
        <v>5.3525999999999998</v>
      </c>
      <c r="F1183" s="5">
        <v>1.34E-2</v>
      </c>
      <c r="G1183" s="37">
        <f t="shared" si="44"/>
        <v>-7.4163121879045318E-3</v>
      </c>
      <c r="H1183" s="37">
        <f t="shared" si="45"/>
        <v>1.8663826925232576E-2</v>
      </c>
    </row>
    <row r="1184" spans="1:8">
      <c r="A1184" s="2" t="s">
        <v>1186</v>
      </c>
      <c r="B1184" s="6">
        <v>5.3669000000000002</v>
      </c>
      <c r="C1184" s="4">
        <v>5.407</v>
      </c>
      <c r="D1184" s="4">
        <v>5.4100999999999999</v>
      </c>
      <c r="E1184" s="4">
        <v>5.3632999999999997</v>
      </c>
      <c r="F1184" s="7">
        <v>-7.4000000000000003E-3</v>
      </c>
      <c r="G1184" s="37">
        <f t="shared" si="44"/>
        <v>-4.3457444849556342E-3</v>
      </c>
      <c r="H1184" s="37">
        <f t="shared" si="45"/>
        <v>8.7259709507206719E-3</v>
      </c>
    </row>
    <row r="1185" spans="1:8">
      <c r="A1185" s="2" t="s">
        <v>1187</v>
      </c>
      <c r="B1185" s="6">
        <v>5.407</v>
      </c>
      <c r="C1185" s="4">
        <v>5.4306000000000001</v>
      </c>
      <c r="D1185" s="4">
        <v>5.4482999999999997</v>
      </c>
      <c r="E1185" s="4">
        <v>5.4042000000000003</v>
      </c>
      <c r="F1185" s="7">
        <v>-4.3E-3</v>
      </c>
      <c r="G1185" s="37">
        <f t="shared" si="44"/>
        <v>1.7339334464694712E-3</v>
      </c>
      <c r="H1185" s="37">
        <f t="shared" si="45"/>
        <v>8.1603197513044224E-3</v>
      </c>
    </row>
    <row r="1186" spans="1:8">
      <c r="A1186" s="2" t="s">
        <v>1188</v>
      </c>
      <c r="B1186" s="3">
        <v>5.4306000000000001</v>
      </c>
      <c r="C1186" s="4">
        <v>5.4211999999999998</v>
      </c>
      <c r="D1186" s="4">
        <v>5.4333</v>
      </c>
      <c r="E1186" s="4">
        <v>5.4165000000000001</v>
      </c>
      <c r="F1186" s="5">
        <v>1E-3</v>
      </c>
      <c r="G1186" s="37">
        <f t="shared" si="44"/>
        <v>-1.4667660262818339E-2</v>
      </c>
      <c r="H1186" s="37">
        <f t="shared" si="45"/>
        <v>3.1016338964275688E-3</v>
      </c>
    </row>
    <row r="1187" spans="1:8">
      <c r="A1187" s="2" t="s">
        <v>1189</v>
      </c>
      <c r="B1187" s="6">
        <v>5.4253</v>
      </c>
      <c r="C1187" s="4">
        <v>5.5019</v>
      </c>
      <c r="D1187" s="4">
        <v>5.5076999999999998</v>
      </c>
      <c r="E1187" s="4">
        <v>5.4172000000000002</v>
      </c>
      <c r="F1187" s="7">
        <v>-1.3899999999999999E-2</v>
      </c>
      <c r="G1187" s="37">
        <f t="shared" si="44"/>
        <v>-9.7015731307821765E-3</v>
      </c>
      <c r="H1187" s="37">
        <f t="shared" si="45"/>
        <v>1.6706047404563166E-2</v>
      </c>
    </row>
    <row r="1188" spans="1:8">
      <c r="A1188" s="2" t="s">
        <v>1190</v>
      </c>
      <c r="B1188" s="6">
        <v>5.5019</v>
      </c>
      <c r="C1188" s="4">
        <v>5.5557999999999996</v>
      </c>
      <c r="D1188" s="4">
        <v>5.556</v>
      </c>
      <c r="E1188" s="4">
        <v>5.4824999999999999</v>
      </c>
      <c r="F1188" s="7">
        <v>-9.7000000000000003E-3</v>
      </c>
      <c r="G1188" s="37">
        <f t="shared" si="44"/>
        <v>-1.401969947516082E-3</v>
      </c>
      <c r="H1188" s="37">
        <f t="shared" si="45"/>
        <v>1.3406292749658025E-2</v>
      </c>
    </row>
    <row r="1189" spans="1:8">
      <c r="A1189" s="2" t="s">
        <v>1191</v>
      </c>
      <c r="B1189" s="6">
        <v>5.5557999999999996</v>
      </c>
      <c r="C1189" s="4">
        <v>5.5636000000000001</v>
      </c>
      <c r="D1189" s="4">
        <v>5.6052</v>
      </c>
      <c r="E1189" s="4">
        <v>5.5449999999999999</v>
      </c>
      <c r="F1189" s="7">
        <v>-1.4E-3</v>
      </c>
      <c r="G1189" s="37">
        <f t="shared" si="44"/>
        <v>-7.2799942902005473E-3</v>
      </c>
      <c r="H1189" s="37">
        <f t="shared" si="45"/>
        <v>1.0856627592425614E-2</v>
      </c>
    </row>
    <row r="1190" spans="1:8">
      <c r="A1190" s="2" t="s">
        <v>1192</v>
      </c>
      <c r="B1190" s="6">
        <v>5.5636000000000001</v>
      </c>
      <c r="C1190" s="4">
        <v>5.6044</v>
      </c>
      <c r="D1190" s="4">
        <v>5.6062000000000003</v>
      </c>
      <c r="E1190" s="4">
        <v>5.5525000000000002</v>
      </c>
      <c r="F1190" s="7">
        <v>-7.3000000000000001E-3</v>
      </c>
      <c r="G1190" s="37">
        <f t="shared" si="44"/>
        <v>8.838406566702095E-3</v>
      </c>
      <c r="H1190" s="37">
        <f t="shared" si="45"/>
        <v>9.6713192255740797E-3</v>
      </c>
    </row>
    <row r="1191" spans="1:8">
      <c r="A1191" s="2" t="s">
        <v>1193</v>
      </c>
      <c r="B1191" s="3">
        <v>5.6044</v>
      </c>
      <c r="C1191" s="4">
        <v>5.5552999999999999</v>
      </c>
      <c r="D1191" s="4">
        <v>5.6250999999999998</v>
      </c>
      <c r="E1191" s="4">
        <v>5.5488999999999997</v>
      </c>
      <c r="F1191" s="5">
        <v>8.8000000000000005E-3</v>
      </c>
      <c r="G1191" s="37">
        <f t="shared" si="44"/>
        <v>2.2732603243906298E-3</v>
      </c>
      <c r="H1191" s="37">
        <f t="shared" si="45"/>
        <v>1.3732451476869299E-2</v>
      </c>
    </row>
    <row r="1192" spans="1:8">
      <c r="A1192" s="2" t="s">
        <v>1194</v>
      </c>
      <c r="B1192" s="3">
        <v>5.5552999999999999</v>
      </c>
      <c r="C1192" s="4">
        <v>5.5427</v>
      </c>
      <c r="D1192" s="4">
        <v>5.5636000000000001</v>
      </c>
      <c r="E1192" s="4">
        <v>5.5347</v>
      </c>
      <c r="F1192" s="5">
        <v>1.1000000000000001E-3</v>
      </c>
      <c r="G1192" s="37">
        <f t="shared" si="44"/>
        <v>8.4603908154725054E-3</v>
      </c>
      <c r="H1192" s="37">
        <f t="shared" si="45"/>
        <v>5.2216018935082563E-3</v>
      </c>
    </row>
    <row r="1193" spans="1:8">
      <c r="A1193" s="2" t="s">
        <v>1195</v>
      </c>
      <c r="B1193" s="3">
        <v>5.5491000000000001</v>
      </c>
      <c r="C1193" s="4">
        <v>5.4962</v>
      </c>
      <c r="D1193" s="4">
        <v>5.5620000000000003</v>
      </c>
      <c r="E1193" s="4">
        <v>5.4718</v>
      </c>
      <c r="F1193" s="5">
        <v>9.5999999999999992E-3</v>
      </c>
      <c r="G1193" s="37">
        <f t="shared" si="44"/>
        <v>-7.6911966490937015E-3</v>
      </c>
      <c r="H1193" s="37">
        <f t="shared" si="45"/>
        <v>1.6484520633064124E-2</v>
      </c>
    </row>
    <row r="1194" spans="1:8">
      <c r="A1194" s="2" t="s">
        <v>1196</v>
      </c>
      <c r="B1194" s="6">
        <v>5.4962</v>
      </c>
      <c r="C1194" s="4">
        <v>5.5388000000000002</v>
      </c>
      <c r="D1194" s="4">
        <v>5.5590999999999999</v>
      </c>
      <c r="E1194" s="4">
        <v>5.4916999999999998</v>
      </c>
      <c r="F1194" s="7">
        <v>-7.7000000000000002E-3</v>
      </c>
      <c r="G1194" s="37">
        <f t="shared" si="44"/>
        <v>-2.7906306825341456E-3</v>
      </c>
      <c r="H1194" s="37">
        <f t="shared" si="45"/>
        <v>1.2273066627820189E-2</v>
      </c>
    </row>
    <row r="1195" spans="1:8">
      <c r="A1195" s="2" t="s">
        <v>1197</v>
      </c>
      <c r="B1195" s="6">
        <v>5.5388000000000002</v>
      </c>
      <c r="C1195" s="4">
        <v>5.5542999999999996</v>
      </c>
      <c r="D1195" s="4">
        <v>5.5956000000000001</v>
      </c>
      <c r="E1195" s="4">
        <v>5.5305999999999997</v>
      </c>
      <c r="F1195" s="7">
        <v>-2.8E-3</v>
      </c>
      <c r="G1195" s="37">
        <f t="shared" si="44"/>
        <v>-4.1952776233932501E-3</v>
      </c>
      <c r="H1195" s="37">
        <f t="shared" si="45"/>
        <v>1.1752793548620475E-2</v>
      </c>
    </row>
    <row r="1196" spans="1:8">
      <c r="A1196" s="2" t="s">
        <v>1198</v>
      </c>
      <c r="B1196" s="6">
        <v>5.5542999999999996</v>
      </c>
      <c r="C1196" s="4">
        <v>5.5777000000000001</v>
      </c>
      <c r="D1196" s="4">
        <v>5.6303999999999998</v>
      </c>
      <c r="E1196" s="4">
        <v>5.5510999999999999</v>
      </c>
      <c r="F1196" s="7">
        <v>-4.1999999999999997E-3</v>
      </c>
      <c r="G1196" s="37">
        <f t="shared" si="44"/>
        <v>-1.5752259912288407E-3</v>
      </c>
      <c r="H1196" s="37">
        <f t="shared" si="45"/>
        <v>1.4285456936463031E-2</v>
      </c>
    </row>
    <row r="1197" spans="1:8">
      <c r="A1197" s="2" t="s">
        <v>1199</v>
      </c>
      <c r="B1197" s="6">
        <v>5.5777000000000001</v>
      </c>
      <c r="C1197" s="4">
        <v>5.5865</v>
      </c>
      <c r="D1197" s="4">
        <v>5.5964999999999998</v>
      </c>
      <c r="E1197" s="4">
        <v>5.5225999999999997</v>
      </c>
      <c r="F1197" s="7">
        <v>-1.6000000000000001E-3</v>
      </c>
      <c r="G1197" s="37">
        <f t="shared" si="44"/>
        <v>2.2605357110819973E-3</v>
      </c>
      <c r="H1197" s="37">
        <f t="shared" si="45"/>
        <v>1.3381378336290892E-2</v>
      </c>
    </row>
    <row r="1198" spans="1:8">
      <c r="A1198" s="2" t="s">
        <v>1200</v>
      </c>
      <c r="B1198" s="3">
        <v>5.5865</v>
      </c>
      <c r="C1198" s="4">
        <v>5.5739000000000001</v>
      </c>
      <c r="D1198" s="4">
        <v>5.5876000000000001</v>
      </c>
      <c r="E1198" s="4">
        <v>5.5728999999999997</v>
      </c>
      <c r="F1198" s="5">
        <v>3.5000000000000001E-3</v>
      </c>
      <c r="G1198" s="37">
        <f t="shared" si="44"/>
        <v>1.1193352926236364E-2</v>
      </c>
      <c r="H1198" s="37">
        <f t="shared" si="45"/>
        <v>2.637764897988548E-3</v>
      </c>
    </row>
    <row r="1199" spans="1:8">
      <c r="A1199" s="2" t="s">
        <v>1201</v>
      </c>
      <c r="B1199" s="3">
        <v>5.5671999999999997</v>
      </c>
      <c r="C1199" s="4">
        <v>5.5122</v>
      </c>
      <c r="D1199" s="4">
        <v>5.5915999999999997</v>
      </c>
      <c r="E1199" s="4">
        <v>5.4634999999999998</v>
      </c>
      <c r="F1199" s="5">
        <v>0.01</v>
      </c>
      <c r="G1199" s="37">
        <f t="shared" si="44"/>
        <v>-3.9895546206299902E-4</v>
      </c>
      <c r="H1199" s="37">
        <f t="shared" si="45"/>
        <v>2.3446508648302351E-2</v>
      </c>
    </row>
    <row r="1200" spans="1:8">
      <c r="A1200" s="2" t="s">
        <v>1202</v>
      </c>
      <c r="B1200" s="6">
        <v>5.5122</v>
      </c>
      <c r="C1200" s="4">
        <v>5.5144000000000002</v>
      </c>
      <c r="D1200" s="4">
        <v>5.5427999999999997</v>
      </c>
      <c r="E1200" s="4">
        <v>5.4790999999999999</v>
      </c>
      <c r="F1200" s="7">
        <v>-4.0000000000000002E-4</v>
      </c>
      <c r="G1200" s="37">
        <f t="shared" si="44"/>
        <v>1.7210529228385413E-2</v>
      </c>
      <c r="H1200" s="37">
        <f t="shared" si="45"/>
        <v>1.1625996970305318E-2</v>
      </c>
    </row>
    <row r="1201" spans="1:8">
      <c r="A1201" s="2" t="s">
        <v>1203</v>
      </c>
      <c r="B1201" s="3">
        <v>5.5144000000000002</v>
      </c>
      <c r="C1201" s="4">
        <v>5.4211</v>
      </c>
      <c r="D1201" s="4">
        <v>5.532</v>
      </c>
      <c r="E1201" s="4">
        <v>5.4028999999999998</v>
      </c>
      <c r="F1201" s="5">
        <v>1.72E-2</v>
      </c>
      <c r="G1201" s="37">
        <f t="shared" si="44"/>
        <v>-9.2837953909975946E-3</v>
      </c>
      <c r="H1201" s="37">
        <f t="shared" si="45"/>
        <v>2.3894575135575379E-2</v>
      </c>
    </row>
    <row r="1202" spans="1:8">
      <c r="A1202" s="2" t="s">
        <v>1204</v>
      </c>
      <c r="B1202" s="6">
        <v>5.4211</v>
      </c>
      <c r="C1202" s="4">
        <v>5.4718999999999998</v>
      </c>
      <c r="D1202" s="4">
        <v>5.5152999999999999</v>
      </c>
      <c r="E1202" s="4">
        <v>5.4157000000000002</v>
      </c>
      <c r="F1202" s="7">
        <v>-9.2999999999999992E-3</v>
      </c>
      <c r="G1202" s="37">
        <f t="shared" si="44"/>
        <v>-6.2112929296598736E-3</v>
      </c>
      <c r="H1202" s="37">
        <f t="shared" si="45"/>
        <v>1.8390974389275568E-2</v>
      </c>
    </row>
    <row r="1203" spans="1:8">
      <c r="A1203" s="2" t="s">
        <v>1205</v>
      </c>
      <c r="B1203" s="6">
        <v>5.4718999999999998</v>
      </c>
      <c r="C1203" s="4">
        <v>5.5061</v>
      </c>
      <c r="D1203" s="4">
        <v>5.5217999999999998</v>
      </c>
      <c r="E1203" s="4">
        <v>5.4606000000000003</v>
      </c>
      <c r="F1203" s="7">
        <v>-6.1999999999999998E-3</v>
      </c>
      <c r="G1203" s="37">
        <f t="shared" si="44"/>
        <v>-7.6220895414042455E-4</v>
      </c>
      <c r="H1203" s="37">
        <f t="shared" si="45"/>
        <v>1.1207559608834098E-2</v>
      </c>
    </row>
    <row r="1204" spans="1:8">
      <c r="A1204" s="2" t="s">
        <v>1206</v>
      </c>
      <c r="B1204" s="6">
        <v>5.5061</v>
      </c>
      <c r="C1204" s="4">
        <v>5.5103</v>
      </c>
      <c r="D1204" s="4">
        <v>5.5243000000000002</v>
      </c>
      <c r="E1204" s="4">
        <v>5.5033000000000003</v>
      </c>
      <c r="F1204" s="7">
        <v>-3.5000000000000001E-3</v>
      </c>
      <c r="G1204" s="37">
        <f t="shared" si="44"/>
        <v>8.4182786450231993E-3</v>
      </c>
      <c r="H1204" s="37">
        <f t="shared" si="45"/>
        <v>3.815892282812114E-3</v>
      </c>
    </row>
    <row r="1205" spans="1:8">
      <c r="A1205" s="2" t="s">
        <v>1207</v>
      </c>
      <c r="B1205" s="3">
        <v>5.5256999999999996</v>
      </c>
      <c r="C1205" s="4">
        <v>5.4642999999999997</v>
      </c>
      <c r="D1205" s="4">
        <v>5.5388000000000002</v>
      </c>
      <c r="E1205" s="4">
        <v>5.4302999999999999</v>
      </c>
      <c r="F1205" s="5">
        <v>1.12E-2</v>
      </c>
      <c r="G1205" s="37">
        <f t="shared" si="44"/>
        <v>2.6564466738056319E-2</v>
      </c>
      <c r="H1205" s="37">
        <f t="shared" si="45"/>
        <v>1.9980479899821421E-2</v>
      </c>
    </row>
    <row r="1206" spans="1:8">
      <c r="A1206" s="2" t="s">
        <v>1208</v>
      </c>
      <c r="B1206" s="3">
        <v>5.4642999999999997</v>
      </c>
      <c r="C1206" s="4">
        <v>5.3228999999999997</v>
      </c>
      <c r="D1206" s="4">
        <v>5.4806999999999997</v>
      </c>
      <c r="E1206" s="4">
        <v>5.2908999999999997</v>
      </c>
      <c r="F1206" s="5">
        <v>2.6599999999999999E-2</v>
      </c>
      <c r="G1206" s="37">
        <f t="shared" si="44"/>
        <v>9.5590327169274118E-3</v>
      </c>
      <c r="H1206" s="37">
        <f t="shared" si="45"/>
        <v>3.5872913870986026E-2</v>
      </c>
    </row>
    <row r="1207" spans="1:8">
      <c r="A1207" s="2" t="s">
        <v>1209</v>
      </c>
      <c r="B1207" s="3">
        <v>5.3228999999999997</v>
      </c>
      <c r="C1207" s="4">
        <v>5.2725</v>
      </c>
      <c r="D1207" s="4">
        <v>5.3270999999999997</v>
      </c>
      <c r="E1207" s="4">
        <v>5.2595999999999998</v>
      </c>
      <c r="F1207" s="5">
        <v>9.5999999999999992E-3</v>
      </c>
      <c r="G1207" s="37">
        <f t="shared" si="44"/>
        <v>3.5593284860481822E-3</v>
      </c>
      <c r="H1207" s="37">
        <f t="shared" si="45"/>
        <v>1.2833675564681705E-2</v>
      </c>
    </row>
    <row r="1208" spans="1:8">
      <c r="A1208" s="2" t="s">
        <v>1210</v>
      </c>
      <c r="B1208" s="3">
        <v>5.2725</v>
      </c>
      <c r="C1208" s="4">
        <v>5.2538</v>
      </c>
      <c r="D1208" s="4">
        <v>5.2916999999999996</v>
      </c>
      <c r="E1208" s="4">
        <v>5.2377000000000002</v>
      </c>
      <c r="F1208" s="5">
        <v>3.5999999999999999E-3</v>
      </c>
      <c r="G1208" s="37">
        <f t="shared" si="44"/>
        <v>2.0790020790021468E-3</v>
      </c>
      <c r="H1208" s="37">
        <f t="shared" si="45"/>
        <v>1.0309868835557474E-2</v>
      </c>
    </row>
    <row r="1209" spans="1:8">
      <c r="A1209" s="2" t="s">
        <v>1211</v>
      </c>
      <c r="B1209" s="3">
        <v>5.2538</v>
      </c>
      <c r="C1209" s="4">
        <v>5.2428999999999997</v>
      </c>
      <c r="D1209" s="4">
        <v>5.2668999999999997</v>
      </c>
      <c r="E1209" s="4">
        <v>5.2172999999999998</v>
      </c>
      <c r="F1209" s="5">
        <v>2.0999999999999999E-3</v>
      </c>
      <c r="G1209" s="37">
        <f t="shared" si="44"/>
        <v>-8.9564753411094445E-4</v>
      </c>
      <c r="H1209" s="37">
        <f t="shared" si="45"/>
        <v>9.5068330362447755E-3</v>
      </c>
    </row>
    <row r="1210" spans="1:8">
      <c r="A1210" s="2" t="s">
        <v>1212</v>
      </c>
      <c r="B1210" s="6">
        <v>5.2428999999999997</v>
      </c>
      <c r="C1210" s="4">
        <v>5.2476000000000003</v>
      </c>
      <c r="D1210" s="4">
        <v>5.258</v>
      </c>
      <c r="E1210" s="4">
        <v>5.2366999999999999</v>
      </c>
      <c r="F1210" s="7">
        <v>-1.1999999999999999E-3</v>
      </c>
      <c r="G1210" s="37">
        <f t="shared" si="44"/>
        <v>2.5983951089033775E-3</v>
      </c>
      <c r="H1210" s="37">
        <f t="shared" si="45"/>
        <v>4.0674470563523014E-3</v>
      </c>
    </row>
    <row r="1211" spans="1:8">
      <c r="A1211" s="2" t="s">
        <v>1213</v>
      </c>
      <c r="B1211" s="3">
        <v>5.2493999999999996</v>
      </c>
      <c r="C1211" s="4">
        <v>5.234</v>
      </c>
      <c r="D1211" s="4">
        <v>5.2549999999999999</v>
      </c>
      <c r="E1211" s="4">
        <v>5.2313000000000001</v>
      </c>
      <c r="F1211" s="5">
        <v>2.8999999999999998E-3</v>
      </c>
      <c r="G1211" s="37">
        <f t="shared" si="44"/>
        <v>-8.430425310220745E-3</v>
      </c>
      <c r="H1211" s="37">
        <f t="shared" si="45"/>
        <v>4.5304226482900676E-3</v>
      </c>
    </row>
    <row r="1212" spans="1:8">
      <c r="A1212" s="2" t="s">
        <v>1214</v>
      </c>
      <c r="B1212" s="6">
        <v>5.234</v>
      </c>
      <c r="C1212" s="4">
        <v>5.2785000000000002</v>
      </c>
      <c r="D1212" s="4">
        <v>5.2861000000000002</v>
      </c>
      <c r="E1212" s="4">
        <v>5.2309999999999999</v>
      </c>
      <c r="F1212" s="7">
        <v>-8.3999999999999995E-3</v>
      </c>
      <c r="G1212" s="37">
        <f t="shared" si="44"/>
        <v>-2.9278428409519087E-3</v>
      </c>
      <c r="H1212" s="37">
        <f t="shared" si="45"/>
        <v>1.0533358822404965E-2</v>
      </c>
    </row>
    <row r="1213" spans="1:8">
      <c r="A1213" s="2" t="s">
        <v>1215</v>
      </c>
      <c r="B1213" s="6">
        <v>5.2785000000000002</v>
      </c>
      <c r="C1213" s="4">
        <v>5.2939999999999996</v>
      </c>
      <c r="D1213" s="4">
        <v>5.3422999999999998</v>
      </c>
      <c r="E1213" s="4">
        <v>5.2747999999999999</v>
      </c>
      <c r="F1213" s="7">
        <v>-2.8999999999999998E-3</v>
      </c>
      <c r="G1213" s="37">
        <f t="shared" si="44"/>
        <v>-1.4593105502196458E-2</v>
      </c>
      <c r="H1213" s="37">
        <f t="shared" si="45"/>
        <v>1.2796693713505706E-2</v>
      </c>
    </row>
    <row r="1214" spans="1:8">
      <c r="A1214" s="2" t="s">
        <v>1216</v>
      </c>
      <c r="B1214" s="6">
        <v>5.2939999999999996</v>
      </c>
      <c r="C1214" s="4">
        <v>5.3723999999999998</v>
      </c>
      <c r="D1214" s="4">
        <v>5.391</v>
      </c>
      <c r="E1214" s="4">
        <v>5.2911999999999999</v>
      </c>
      <c r="F1214" s="7">
        <v>-1.46E-2</v>
      </c>
      <c r="G1214" s="37">
        <f t="shared" si="44"/>
        <v>4.787910525922018E-3</v>
      </c>
      <c r="H1214" s="37">
        <f t="shared" si="45"/>
        <v>1.8861505896583027E-2</v>
      </c>
    </row>
    <row r="1215" spans="1:8">
      <c r="A1215" s="2" t="s">
        <v>1217</v>
      </c>
      <c r="B1215" s="3">
        <v>5.3723999999999998</v>
      </c>
      <c r="C1215" s="4">
        <v>5.3468</v>
      </c>
      <c r="D1215" s="4">
        <v>5.3769</v>
      </c>
      <c r="E1215" s="4">
        <v>5.3372999999999999</v>
      </c>
      <c r="F1215" s="5">
        <v>4.7999999999999996E-3</v>
      </c>
      <c r="G1215" s="37">
        <f t="shared" si="44"/>
        <v>-3.0578758949880614E-3</v>
      </c>
      <c r="H1215" s="37">
        <f t="shared" si="45"/>
        <v>7.4194817604406873E-3</v>
      </c>
    </row>
    <row r="1216" spans="1:8">
      <c r="A1216" s="2" t="s">
        <v>1218</v>
      </c>
      <c r="B1216" s="6">
        <v>5.3468</v>
      </c>
      <c r="C1216" s="4">
        <v>5.3632</v>
      </c>
      <c r="D1216" s="4">
        <v>5.3658000000000001</v>
      </c>
      <c r="E1216" s="4">
        <v>5.3464</v>
      </c>
      <c r="F1216" s="7">
        <v>-3.8E-3</v>
      </c>
      <c r="G1216" s="37">
        <f t="shared" si="44"/>
        <v>1.4751741265662504E-3</v>
      </c>
      <c r="H1216" s="37">
        <f t="shared" si="45"/>
        <v>3.6286099057309747E-3</v>
      </c>
    </row>
    <row r="1217" spans="1:8">
      <c r="A1217" s="2" t="s">
        <v>1219</v>
      </c>
      <c r="B1217" s="3">
        <v>5.3670999999999998</v>
      </c>
      <c r="C1217" s="4">
        <v>5.3552999999999997</v>
      </c>
      <c r="D1217" s="4">
        <v>5.3818000000000001</v>
      </c>
      <c r="E1217" s="4">
        <v>5.3411999999999997</v>
      </c>
      <c r="F1217" s="5">
        <v>2.2000000000000001E-3</v>
      </c>
      <c r="G1217" s="37">
        <f t="shared" si="44"/>
        <v>-5.4122653129788862E-4</v>
      </c>
      <c r="H1217" s="37">
        <f t="shared" si="45"/>
        <v>7.6012881000525005E-3</v>
      </c>
    </row>
    <row r="1218" spans="1:8">
      <c r="A1218" s="2" t="s">
        <v>1220</v>
      </c>
      <c r="B1218" s="6">
        <v>5.3552999999999997</v>
      </c>
      <c r="C1218" s="4">
        <v>5.3582000000000001</v>
      </c>
      <c r="D1218" s="4">
        <v>5.3685999999999998</v>
      </c>
      <c r="E1218" s="4">
        <v>5.3056999999999999</v>
      </c>
      <c r="F1218" s="7">
        <v>-5.0000000000000001E-4</v>
      </c>
      <c r="G1218" s="37">
        <f t="shared" ref="G1218:G1281" si="46">(C1218-C1219)/C1219</f>
        <v>-9.5199364105218176E-3</v>
      </c>
      <c r="H1218" s="37">
        <f t="shared" ref="H1218:H1281" si="47">(D1218-E1218)/E1218</f>
        <v>1.1855174623518094E-2</v>
      </c>
    </row>
    <row r="1219" spans="1:8">
      <c r="A1219" s="2" t="s">
        <v>1221</v>
      </c>
      <c r="B1219" s="6">
        <v>5.3582000000000001</v>
      </c>
      <c r="C1219" s="4">
        <v>5.4097</v>
      </c>
      <c r="D1219" s="4">
        <v>5.4249999999999998</v>
      </c>
      <c r="E1219" s="4">
        <v>5.3472999999999997</v>
      </c>
      <c r="F1219" s="7">
        <v>-9.4999999999999998E-3</v>
      </c>
      <c r="G1219" s="37">
        <f t="shared" si="46"/>
        <v>-1.1872796682923336E-2</v>
      </c>
      <c r="H1219" s="37">
        <f t="shared" si="47"/>
        <v>1.4530697735305688E-2</v>
      </c>
    </row>
    <row r="1220" spans="1:8">
      <c r="A1220" s="2" t="s">
        <v>1222</v>
      </c>
      <c r="B1220" s="6">
        <v>5.4097</v>
      </c>
      <c r="C1220" s="4">
        <v>5.4747000000000003</v>
      </c>
      <c r="D1220" s="4">
        <v>5.4915000000000003</v>
      </c>
      <c r="E1220" s="4">
        <v>5.4069000000000003</v>
      </c>
      <c r="F1220" s="7">
        <v>-1.1900000000000001E-2</v>
      </c>
      <c r="G1220" s="37">
        <f t="shared" si="46"/>
        <v>1.6223340077589996E-2</v>
      </c>
      <c r="H1220" s="37">
        <f t="shared" si="47"/>
        <v>1.5646673694723411E-2</v>
      </c>
    </row>
    <row r="1221" spans="1:8">
      <c r="A1221" s="2" t="s">
        <v>1223</v>
      </c>
      <c r="B1221" s="3">
        <v>5.4747000000000003</v>
      </c>
      <c r="C1221" s="4">
        <v>5.3872999999999998</v>
      </c>
      <c r="D1221" s="4">
        <v>5.5186999999999999</v>
      </c>
      <c r="E1221" s="4">
        <v>5.3841000000000001</v>
      </c>
      <c r="F1221" s="5">
        <v>1.6199999999999999E-2</v>
      </c>
      <c r="G1221" s="37">
        <f t="shared" si="46"/>
        <v>1.059164560725442E-3</v>
      </c>
      <c r="H1221" s="37">
        <f t="shared" si="47"/>
        <v>2.4999535669842653E-2</v>
      </c>
    </row>
    <row r="1222" spans="1:8">
      <c r="A1222" s="2" t="s">
        <v>1224</v>
      </c>
      <c r="B1222" s="3">
        <v>5.3872999999999998</v>
      </c>
      <c r="C1222" s="4">
        <v>5.3815999999999997</v>
      </c>
      <c r="D1222" s="4">
        <v>5.3895</v>
      </c>
      <c r="E1222" s="4">
        <v>5.3784000000000001</v>
      </c>
      <c r="F1222" s="5">
        <v>2.7000000000000001E-3</v>
      </c>
      <c r="G1222" s="37">
        <f t="shared" si="46"/>
        <v>-2.7980061889673938E-3</v>
      </c>
      <c r="H1222" s="37">
        <f t="shared" si="47"/>
        <v>2.0638107987505368E-3</v>
      </c>
    </row>
    <row r="1223" spans="1:8">
      <c r="A1223" s="2" t="s">
        <v>1225</v>
      </c>
      <c r="B1223" s="6">
        <v>5.3726000000000003</v>
      </c>
      <c r="C1223" s="4">
        <v>5.3967000000000001</v>
      </c>
      <c r="D1223" s="4">
        <v>5.4188000000000001</v>
      </c>
      <c r="E1223" s="4">
        <v>5.3662999999999998</v>
      </c>
      <c r="F1223" s="7">
        <v>-4.4999999999999997E-3</v>
      </c>
      <c r="G1223" s="37">
        <f t="shared" si="46"/>
        <v>-9.797985358066804E-3</v>
      </c>
      <c r="H1223" s="37">
        <f t="shared" si="47"/>
        <v>9.7832771183124709E-3</v>
      </c>
    </row>
    <row r="1224" spans="1:8">
      <c r="A1224" s="2" t="s">
        <v>1226</v>
      </c>
      <c r="B1224" s="6">
        <v>5.3967000000000001</v>
      </c>
      <c r="C1224" s="4">
        <v>5.4500999999999999</v>
      </c>
      <c r="D1224" s="4">
        <v>5.4794</v>
      </c>
      <c r="E1224" s="4">
        <v>5.3933999999999997</v>
      </c>
      <c r="F1224" s="7">
        <v>-9.7999999999999997E-3</v>
      </c>
      <c r="G1224" s="37">
        <f t="shared" si="46"/>
        <v>-2.434381520664804E-3</v>
      </c>
      <c r="H1224" s="37">
        <f t="shared" si="47"/>
        <v>1.5945414766195778E-2</v>
      </c>
    </row>
    <row r="1225" spans="1:8">
      <c r="A1225" s="2" t="s">
        <v>1227</v>
      </c>
      <c r="B1225" s="6">
        <v>5.4500999999999999</v>
      </c>
      <c r="C1225" s="4">
        <v>5.4634</v>
      </c>
      <c r="D1225" s="4">
        <v>5.4729999999999999</v>
      </c>
      <c r="E1225" s="4">
        <v>5.4168000000000003</v>
      </c>
      <c r="F1225" s="7">
        <v>-2.3999999999999998E-3</v>
      </c>
      <c r="G1225" s="37">
        <f t="shared" si="46"/>
        <v>-1.5168960286565775E-3</v>
      </c>
      <c r="H1225" s="37">
        <f t="shared" si="47"/>
        <v>1.0375129227588167E-2</v>
      </c>
    </row>
    <row r="1226" spans="1:8">
      <c r="A1226" s="2" t="s">
        <v>1228</v>
      </c>
      <c r="B1226" s="6">
        <v>5.4634</v>
      </c>
      <c r="C1226" s="4">
        <v>5.4717000000000002</v>
      </c>
      <c r="D1226" s="4">
        <v>5.5015000000000001</v>
      </c>
      <c r="E1226" s="4">
        <v>5.4242999999999997</v>
      </c>
      <c r="F1226" s="7">
        <v>-1.5E-3</v>
      </c>
      <c r="G1226" s="37">
        <f t="shared" si="46"/>
        <v>1.5817321080479046E-2</v>
      </c>
      <c r="H1226" s="37">
        <f t="shared" si="47"/>
        <v>1.4232251166049146E-2</v>
      </c>
    </row>
    <row r="1227" spans="1:8">
      <c r="A1227" s="2" t="s">
        <v>1229</v>
      </c>
      <c r="B1227" s="3">
        <v>5.4717000000000002</v>
      </c>
      <c r="C1227" s="4">
        <v>5.3864999999999998</v>
      </c>
      <c r="D1227" s="4">
        <v>5.4733000000000001</v>
      </c>
      <c r="E1227" s="4">
        <v>5.3834</v>
      </c>
      <c r="F1227" s="5">
        <v>1.5800000000000002E-2</v>
      </c>
      <c r="G1227" s="37">
        <f t="shared" si="46"/>
        <v>-1.1867455357971006E-3</v>
      </c>
      <c r="H1227" s="37">
        <f t="shared" si="47"/>
        <v>1.6699483597726363E-2</v>
      </c>
    </row>
    <row r="1228" spans="1:8">
      <c r="A1228" s="2" t="s">
        <v>1230</v>
      </c>
      <c r="B1228" s="3">
        <v>5.3864999999999998</v>
      </c>
      <c r="C1228" s="4">
        <v>5.3929</v>
      </c>
      <c r="D1228" s="4">
        <v>5.4012000000000002</v>
      </c>
      <c r="E1228" s="4">
        <v>5.3836000000000004</v>
      </c>
      <c r="F1228" s="5">
        <v>2.0000000000000001E-4</v>
      </c>
      <c r="G1228" s="37">
        <f t="shared" si="46"/>
        <v>-1.4059014954842989E-2</v>
      </c>
      <c r="H1228" s="37">
        <f t="shared" si="47"/>
        <v>3.269187904004725E-3</v>
      </c>
    </row>
    <row r="1229" spans="1:8">
      <c r="A1229" s="2" t="s">
        <v>1231</v>
      </c>
      <c r="B1229" s="6">
        <v>5.3852000000000002</v>
      </c>
      <c r="C1229" s="4">
        <v>5.4698000000000002</v>
      </c>
      <c r="D1229" s="4">
        <v>5.4722</v>
      </c>
      <c r="E1229" s="4">
        <v>5.3808999999999996</v>
      </c>
      <c r="F1229" s="7">
        <v>-1.55E-2</v>
      </c>
      <c r="G1229" s="37">
        <f t="shared" si="46"/>
        <v>1.428048333943697E-3</v>
      </c>
      <c r="H1229" s="37">
        <f t="shared" si="47"/>
        <v>1.6967421806761022E-2</v>
      </c>
    </row>
    <row r="1230" spans="1:8">
      <c r="A1230" s="2" t="s">
        <v>1232</v>
      </c>
      <c r="B1230" s="3">
        <v>5.4698000000000002</v>
      </c>
      <c r="C1230" s="4">
        <v>5.4619999999999997</v>
      </c>
      <c r="D1230" s="4">
        <v>5.4897999999999998</v>
      </c>
      <c r="E1230" s="4">
        <v>5.4565000000000001</v>
      </c>
      <c r="F1230" s="5">
        <v>1.4E-3</v>
      </c>
      <c r="G1230" s="37">
        <f t="shared" si="46"/>
        <v>-2.2104090170074024E-3</v>
      </c>
      <c r="H1230" s="37">
        <f t="shared" si="47"/>
        <v>6.1028131586180999E-3</v>
      </c>
    </row>
    <row r="1231" spans="1:8">
      <c r="A1231" s="2" t="s">
        <v>1233</v>
      </c>
      <c r="B1231" s="6">
        <v>5.4619999999999997</v>
      </c>
      <c r="C1231" s="4">
        <v>5.4741</v>
      </c>
      <c r="D1231" s="4">
        <v>5.4756</v>
      </c>
      <c r="E1231" s="4">
        <v>5.4320000000000004</v>
      </c>
      <c r="F1231" s="7">
        <v>-2.2000000000000001E-3</v>
      </c>
      <c r="G1231" s="37">
        <f t="shared" si="46"/>
        <v>-5.1793697524806798E-3</v>
      </c>
      <c r="H1231" s="37">
        <f t="shared" si="47"/>
        <v>8.0265095729012588E-3</v>
      </c>
    </row>
    <row r="1232" spans="1:8">
      <c r="A1232" s="2" t="s">
        <v>1234</v>
      </c>
      <c r="B1232" s="6">
        <v>5.4741</v>
      </c>
      <c r="C1232" s="4">
        <v>5.5026000000000002</v>
      </c>
      <c r="D1232" s="4">
        <v>5.5125999999999999</v>
      </c>
      <c r="E1232" s="4">
        <v>5.4619999999999997</v>
      </c>
      <c r="F1232" s="7">
        <v>-5.1999999999999998E-3</v>
      </c>
      <c r="G1232" s="37">
        <f t="shared" si="46"/>
        <v>3.6845177294615489E-3</v>
      </c>
      <c r="H1232" s="37">
        <f t="shared" si="47"/>
        <v>9.2640058586598694E-3</v>
      </c>
    </row>
    <row r="1233" spans="1:8">
      <c r="A1233" s="2" t="s">
        <v>1235</v>
      </c>
      <c r="B1233" s="3">
        <v>5.5026000000000002</v>
      </c>
      <c r="C1233" s="4">
        <v>5.4824000000000002</v>
      </c>
      <c r="D1233" s="4">
        <v>5.5157999999999996</v>
      </c>
      <c r="E1233" s="4">
        <v>5.4695999999999998</v>
      </c>
      <c r="F1233" s="5">
        <v>3.7000000000000002E-3</v>
      </c>
      <c r="G1233" s="37">
        <f t="shared" si="46"/>
        <v>-7.8371334317526903E-4</v>
      </c>
      <c r="H1233" s="37">
        <f t="shared" si="47"/>
        <v>8.4466871434839465E-3</v>
      </c>
    </row>
    <row r="1234" spans="1:8">
      <c r="A1234" s="2" t="s">
        <v>1236</v>
      </c>
      <c r="B1234" s="6">
        <v>5.4824000000000002</v>
      </c>
      <c r="C1234" s="4">
        <v>5.4866999999999999</v>
      </c>
      <c r="D1234" s="4">
        <v>5.4931999999999999</v>
      </c>
      <c r="E1234" s="4">
        <v>5.4764999999999997</v>
      </c>
      <c r="F1234" s="7">
        <v>-8.0000000000000004E-4</v>
      </c>
      <c r="G1234" s="37">
        <f t="shared" si="46"/>
        <v>-8.8874437760797544E-3</v>
      </c>
      <c r="H1234" s="37">
        <f t="shared" si="47"/>
        <v>3.0493928604035715E-3</v>
      </c>
    </row>
    <row r="1235" spans="1:8">
      <c r="A1235" s="2" t="s">
        <v>1237</v>
      </c>
      <c r="B1235" s="6">
        <v>5.4869000000000003</v>
      </c>
      <c r="C1235" s="4">
        <v>5.5358999999999998</v>
      </c>
      <c r="D1235" s="4">
        <v>5.5644</v>
      </c>
      <c r="E1235" s="4">
        <v>5.4713000000000003</v>
      </c>
      <c r="F1235" s="7">
        <v>-8.8999999999999999E-3</v>
      </c>
      <c r="G1235" s="37">
        <f t="shared" si="46"/>
        <v>-6.6570967163108868E-3</v>
      </c>
      <c r="H1235" s="37">
        <f t="shared" si="47"/>
        <v>1.701606565167323E-2</v>
      </c>
    </row>
    <row r="1236" spans="1:8">
      <c r="A1236" s="2" t="s">
        <v>1238</v>
      </c>
      <c r="B1236" s="6">
        <v>5.5358999999999998</v>
      </c>
      <c r="C1236" s="4">
        <v>5.5730000000000004</v>
      </c>
      <c r="D1236" s="4">
        <v>5.5774999999999997</v>
      </c>
      <c r="E1236" s="4">
        <v>5.508</v>
      </c>
      <c r="F1236" s="7">
        <v>-6.7000000000000002E-3</v>
      </c>
      <c r="G1236" s="37">
        <f t="shared" si="46"/>
        <v>-3.1659720607436644E-3</v>
      </c>
      <c r="H1236" s="37">
        <f t="shared" si="47"/>
        <v>1.2618010167029715E-2</v>
      </c>
    </row>
    <row r="1237" spans="1:8">
      <c r="A1237" s="2" t="s">
        <v>1239</v>
      </c>
      <c r="B1237" s="6">
        <v>5.5730000000000004</v>
      </c>
      <c r="C1237" s="4">
        <v>5.5907</v>
      </c>
      <c r="D1237" s="4">
        <v>5.6139999999999999</v>
      </c>
      <c r="E1237" s="4">
        <v>5.5667999999999997</v>
      </c>
      <c r="F1237" s="7">
        <v>-3.2000000000000002E-3</v>
      </c>
      <c r="G1237" s="37">
        <f t="shared" si="46"/>
        <v>-2.141824477483993E-3</v>
      </c>
      <c r="H1237" s="37">
        <f t="shared" si="47"/>
        <v>8.4788388302076828E-3</v>
      </c>
    </row>
    <row r="1238" spans="1:8">
      <c r="A1238" s="2" t="s">
        <v>1240</v>
      </c>
      <c r="B1238" s="6">
        <v>5.5907</v>
      </c>
      <c r="C1238" s="4">
        <v>5.6026999999999996</v>
      </c>
      <c r="D1238" s="4">
        <v>5.6265000000000001</v>
      </c>
      <c r="E1238" s="4">
        <v>5.5780000000000003</v>
      </c>
      <c r="F1238" s="7">
        <v>-2.0999999999999999E-3</v>
      </c>
      <c r="G1238" s="37">
        <f t="shared" si="46"/>
        <v>-3.769626060207388E-3</v>
      </c>
      <c r="H1238" s="37">
        <f t="shared" si="47"/>
        <v>8.6948727142344504E-3</v>
      </c>
    </row>
    <row r="1239" spans="1:8">
      <c r="A1239" s="2" t="s">
        <v>1241</v>
      </c>
      <c r="B1239" s="6">
        <v>5.6026999999999996</v>
      </c>
      <c r="C1239" s="4">
        <v>5.6238999999999999</v>
      </c>
      <c r="D1239" s="4">
        <v>5.64</v>
      </c>
      <c r="E1239" s="4">
        <v>5.5789</v>
      </c>
      <c r="F1239" s="7">
        <v>-3.8E-3</v>
      </c>
      <c r="G1239" s="37">
        <f t="shared" si="46"/>
        <v>8.8985388599190118E-4</v>
      </c>
      <c r="H1239" s="37">
        <f t="shared" si="47"/>
        <v>1.0951979780960353E-2</v>
      </c>
    </row>
    <row r="1240" spans="1:8">
      <c r="A1240" s="2" t="s">
        <v>1242</v>
      </c>
      <c r="B1240" s="3">
        <v>5.6238999999999999</v>
      </c>
      <c r="C1240" s="4">
        <v>5.6189</v>
      </c>
      <c r="D1240" s="4">
        <v>5.6292</v>
      </c>
      <c r="E1240" s="4">
        <v>5.6128</v>
      </c>
      <c r="F1240" s="5">
        <v>3.8999999999999998E-3</v>
      </c>
      <c r="G1240" s="37">
        <f t="shared" si="46"/>
        <v>1.0920801698391521E-2</v>
      </c>
      <c r="H1240" s="37">
        <f t="shared" si="47"/>
        <v>2.921892816419607E-3</v>
      </c>
    </row>
    <row r="1241" spans="1:8">
      <c r="A1241" s="2" t="s">
        <v>1243</v>
      </c>
      <c r="B1241" s="3">
        <v>5.6021000000000001</v>
      </c>
      <c r="C1241" s="4">
        <v>5.5582000000000003</v>
      </c>
      <c r="D1241" s="4">
        <v>5.6173000000000002</v>
      </c>
      <c r="E1241" s="4">
        <v>5.5507</v>
      </c>
      <c r="F1241" s="5">
        <v>7.9000000000000008E-3</v>
      </c>
      <c r="G1241" s="37">
        <f t="shared" si="46"/>
        <v>-6.4707564707564722E-3</v>
      </c>
      <c r="H1241" s="37">
        <f t="shared" si="47"/>
        <v>1.1998486677356047E-2</v>
      </c>
    </row>
    <row r="1242" spans="1:8">
      <c r="A1242" s="2" t="s">
        <v>1244</v>
      </c>
      <c r="B1242" s="6">
        <v>5.5582000000000003</v>
      </c>
      <c r="C1242" s="4">
        <v>5.5944000000000003</v>
      </c>
      <c r="D1242" s="4">
        <v>5.6143000000000001</v>
      </c>
      <c r="E1242" s="4">
        <v>5.5305</v>
      </c>
      <c r="F1242" s="7">
        <v>-6.4999999999999997E-3</v>
      </c>
      <c r="G1242" s="37">
        <f t="shared" si="46"/>
        <v>1.4858309017024751E-3</v>
      </c>
      <c r="H1242" s="37">
        <f t="shared" si="47"/>
        <v>1.5152337040050645E-2</v>
      </c>
    </row>
    <row r="1243" spans="1:8">
      <c r="A1243" s="2" t="s">
        <v>1245</v>
      </c>
      <c r="B1243" s="3">
        <v>5.5944000000000003</v>
      </c>
      <c r="C1243" s="4">
        <v>5.5861000000000001</v>
      </c>
      <c r="D1243" s="4">
        <v>5.6120999999999999</v>
      </c>
      <c r="E1243" s="4">
        <v>5.5506000000000002</v>
      </c>
      <c r="F1243" s="5">
        <v>1.5E-3</v>
      </c>
      <c r="G1243" s="37">
        <f t="shared" si="46"/>
        <v>7.1759551412654389E-3</v>
      </c>
      <c r="H1243" s="37">
        <f t="shared" si="47"/>
        <v>1.1079883255864171E-2</v>
      </c>
    </row>
    <row r="1244" spans="1:8">
      <c r="A1244" s="2" t="s">
        <v>1246</v>
      </c>
      <c r="B1244" s="3">
        <v>5.5861000000000001</v>
      </c>
      <c r="C1244" s="4">
        <v>5.5462999999999996</v>
      </c>
      <c r="D1244" s="4">
        <v>5.5907</v>
      </c>
      <c r="E1244" s="4">
        <v>5.54</v>
      </c>
      <c r="F1244" s="5">
        <v>7.1999999999999998E-3</v>
      </c>
      <c r="G1244" s="37">
        <f t="shared" si="46"/>
        <v>-2.4281448972985559E-3</v>
      </c>
      <c r="H1244" s="37">
        <f t="shared" si="47"/>
        <v>9.1516245487364561E-3</v>
      </c>
    </row>
    <row r="1245" spans="1:8">
      <c r="A1245" s="2" t="s">
        <v>1247</v>
      </c>
      <c r="B1245" s="6">
        <v>5.5462999999999996</v>
      </c>
      <c r="C1245" s="4">
        <v>5.5598000000000001</v>
      </c>
      <c r="D1245" s="4">
        <v>5.5819999999999999</v>
      </c>
      <c r="E1245" s="4">
        <v>5.5347</v>
      </c>
      <c r="F1245" s="7">
        <v>-2.3999999999999998E-3</v>
      </c>
      <c r="G1245" s="37">
        <f t="shared" si="46"/>
        <v>-1.0421158545349657E-3</v>
      </c>
      <c r="H1245" s="37">
        <f t="shared" si="47"/>
        <v>8.5460819917971883E-3</v>
      </c>
    </row>
    <row r="1246" spans="1:8">
      <c r="A1246" s="2" t="s">
        <v>1248</v>
      </c>
      <c r="B1246" s="6">
        <v>5.5598000000000001</v>
      </c>
      <c r="C1246" s="4">
        <v>5.5655999999999999</v>
      </c>
      <c r="D1246" s="4">
        <v>5.5712999999999999</v>
      </c>
      <c r="E1246" s="4">
        <v>5.5552000000000001</v>
      </c>
      <c r="F1246" s="7">
        <v>-5.0000000000000001E-4</v>
      </c>
      <c r="G1246" s="37">
        <f t="shared" si="46"/>
        <v>-1.4903182413536772E-2</v>
      </c>
      <c r="H1246" s="37">
        <f t="shared" si="47"/>
        <v>2.8981854838709283E-3</v>
      </c>
    </row>
    <row r="1247" spans="1:8">
      <c r="A1247" s="2" t="s">
        <v>1249</v>
      </c>
      <c r="B1247" s="6">
        <v>5.5628000000000002</v>
      </c>
      <c r="C1247" s="4">
        <v>5.6497999999999999</v>
      </c>
      <c r="D1247" s="4">
        <v>5.6638999999999999</v>
      </c>
      <c r="E1247" s="4">
        <v>5.5597000000000003</v>
      </c>
      <c r="F1247" s="7">
        <v>-1.5299999999999999E-2</v>
      </c>
      <c r="G1247" s="37">
        <f t="shared" si="46"/>
        <v>-9.9020405276377811E-4</v>
      </c>
      <c r="H1247" s="37">
        <f t="shared" si="47"/>
        <v>1.8742018454233074E-2</v>
      </c>
    </row>
    <row r="1248" spans="1:8">
      <c r="A1248" s="2" t="s">
        <v>1250</v>
      </c>
      <c r="B1248" s="6">
        <v>5.6492000000000004</v>
      </c>
      <c r="C1248" s="4">
        <v>5.6554000000000002</v>
      </c>
      <c r="D1248" s="4">
        <v>5.6863000000000001</v>
      </c>
      <c r="E1248" s="4">
        <v>5.6082999999999998</v>
      </c>
      <c r="F1248" s="7">
        <v>-1.1999999999999999E-3</v>
      </c>
      <c r="G1248" s="37">
        <f t="shared" si="46"/>
        <v>-1.8179571809308604E-3</v>
      </c>
      <c r="H1248" s="37">
        <f t="shared" si="47"/>
        <v>1.3907957848189344E-2</v>
      </c>
    </row>
    <row r="1249" spans="1:8">
      <c r="A1249" s="2" t="s">
        <v>1251</v>
      </c>
      <c r="B1249" s="6">
        <v>5.6558999999999999</v>
      </c>
      <c r="C1249" s="4">
        <v>5.6657000000000002</v>
      </c>
      <c r="D1249" s="4">
        <v>5.7015000000000002</v>
      </c>
      <c r="E1249" s="4">
        <v>5.6281999999999996</v>
      </c>
      <c r="F1249" s="7">
        <v>-1.6000000000000001E-3</v>
      </c>
      <c r="G1249" s="37">
        <f t="shared" si="46"/>
        <v>1.0883722589969122E-2</v>
      </c>
      <c r="H1249" s="37">
        <f t="shared" si="47"/>
        <v>1.302370207171042E-2</v>
      </c>
    </row>
    <row r="1250" spans="1:8">
      <c r="A1250" s="2" t="s">
        <v>1251</v>
      </c>
      <c r="B1250" s="3">
        <v>5.6647999999999996</v>
      </c>
      <c r="C1250" s="4">
        <v>5.6047000000000002</v>
      </c>
      <c r="D1250" s="4">
        <v>5.7244000000000002</v>
      </c>
      <c r="E1250" s="4">
        <v>5.6005000000000003</v>
      </c>
      <c r="F1250" s="5">
        <v>1.0699999999999999E-2</v>
      </c>
      <c r="G1250" s="37">
        <f t="shared" si="46"/>
        <v>1.7336907953530807E-3</v>
      </c>
      <c r="H1250" s="37">
        <f t="shared" si="47"/>
        <v>2.2123024729934809E-2</v>
      </c>
    </row>
    <row r="1251" spans="1:8">
      <c r="A1251" s="2" t="s">
        <v>1252</v>
      </c>
      <c r="B1251" s="3">
        <v>5.6047000000000002</v>
      </c>
      <c r="C1251" s="4">
        <v>5.5949999999999998</v>
      </c>
      <c r="D1251" s="4">
        <v>5.6284999999999998</v>
      </c>
      <c r="E1251" s="4">
        <v>5.5895999999999999</v>
      </c>
      <c r="F1251" s="5">
        <v>1.6999999999999999E-3</v>
      </c>
      <c r="G1251" s="37">
        <f t="shared" si="46"/>
        <v>2.4546252665149778E-3</v>
      </c>
      <c r="H1251" s="37">
        <f t="shared" si="47"/>
        <v>6.9593530842994014E-3</v>
      </c>
    </row>
    <row r="1252" spans="1:8">
      <c r="A1252" s="2" t="s">
        <v>1253</v>
      </c>
      <c r="B1252" s="6">
        <v>5.5949999999999998</v>
      </c>
      <c r="C1252" s="4">
        <v>5.5812999999999997</v>
      </c>
      <c r="D1252" s="4">
        <v>5.5964999999999998</v>
      </c>
      <c r="E1252" s="4">
        <v>5.5751999999999997</v>
      </c>
      <c r="F1252" s="7">
        <v>-4.0000000000000002E-4</v>
      </c>
      <c r="G1252" s="37">
        <f t="shared" si="46"/>
        <v>-1.2770849915981337E-2</v>
      </c>
      <c r="H1252" s="37">
        <f t="shared" si="47"/>
        <v>3.8204907447266642E-3</v>
      </c>
    </row>
    <row r="1253" spans="1:8">
      <c r="A1253" s="2" t="s">
        <v>1254</v>
      </c>
      <c r="B1253" s="6">
        <v>5.5972999999999997</v>
      </c>
      <c r="C1253" s="4">
        <v>5.6535000000000002</v>
      </c>
      <c r="D1253" s="4">
        <v>5.6871</v>
      </c>
      <c r="E1253" s="4">
        <v>5.5960999999999999</v>
      </c>
      <c r="F1253" s="7">
        <v>-9.9000000000000008E-3</v>
      </c>
      <c r="G1253" s="37">
        <f t="shared" si="46"/>
        <v>1.4790615856832546E-2</v>
      </c>
      <c r="H1253" s="37">
        <f t="shared" si="47"/>
        <v>1.6261324851235718E-2</v>
      </c>
    </row>
    <row r="1254" spans="1:8">
      <c r="A1254" s="2" t="s">
        <v>1255</v>
      </c>
      <c r="B1254" s="3">
        <v>5.6535000000000002</v>
      </c>
      <c r="C1254" s="4">
        <v>5.5711000000000004</v>
      </c>
      <c r="D1254" s="4">
        <v>5.6669999999999998</v>
      </c>
      <c r="E1254" s="4">
        <v>5.5625</v>
      </c>
      <c r="F1254" s="5">
        <v>1.4800000000000001E-2</v>
      </c>
      <c r="G1254" s="37">
        <f t="shared" si="46"/>
        <v>-3.024337866857497E-3</v>
      </c>
      <c r="H1254" s="37">
        <f t="shared" si="47"/>
        <v>1.8786516853932553E-2</v>
      </c>
    </row>
    <row r="1255" spans="1:8">
      <c r="A1255" s="2" t="s">
        <v>1256</v>
      </c>
      <c r="B1255" s="6">
        <v>5.5711000000000004</v>
      </c>
      <c r="C1255" s="4">
        <v>5.5880000000000001</v>
      </c>
      <c r="D1255" s="4">
        <v>5.5961999999999996</v>
      </c>
      <c r="E1255" s="4">
        <v>5.5613999999999999</v>
      </c>
      <c r="F1255" s="7">
        <v>-3.0000000000000001E-3</v>
      </c>
      <c r="G1255" s="37">
        <f t="shared" si="46"/>
        <v>5.1263602841982543E-3</v>
      </c>
      <c r="H1255" s="37">
        <f t="shared" si="47"/>
        <v>6.2574171971085911E-3</v>
      </c>
    </row>
    <row r="1256" spans="1:8">
      <c r="A1256" s="2" t="s">
        <v>1257</v>
      </c>
      <c r="B1256" s="3">
        <v>5.5880000000000001</v>
      </c>
      <c r="C1256" s="4">
        <v>5.5594999999999999</v>
      </c>
      <c r="D1256" s="4">
        <v>5.5987</v>
      </c>
      <c r="E1256" s="4">
        <v>5.5487000000000002</v>
      </c>
      <c r="F1256" s="5">
        <v>5.1000000000000004E-3</v>
      </c>
      <c r="G1256" s="37">
        <f t="shared" si="46"/>
        <v>-7.0101017363479042E-4</v>
      </c>
      <c r="H1256" s="37">
        <f t="shared" si="47"/>
        <v>9.0111197217365904E-3</v>
      </c>
    </row>
    <row r="1257" spans="1:8">
      <c r="A1257" s="2" t="s">
        <v>1258</v>
      </c>
      <c r="B1257" s="6">
        <v>5.5594999999999999</v>
      </c>
      <c r="C1257" s="4">
        <v>5.5633999999999997</v>
      </c>
      <c r="D1257" s="4">
        <v>5.5754999999999999</v>
      </c>
      <c r="E1257" s="4">
        <v>5.5289999999999999</v>
      </c>
      <c r="F1257" s="7">
        <v>-6.9999999999999999E-4</v>
      </c>
      <c r="G1257" s="37">
        <f t="shared" si="46"/>
        <v>-2.6954662258082929E-4</v>
      </c>
      <c r="H1257" s="37">
        <f t="shared" si="47"/>
        <v>8.4102007596310348E-3</v>
      </c>
    </row>
    <row r="1258" spans="1:8">
      <c r="A1258" s="2" t="s">
        <v>1259</v>
      </c>
      <c r="B1258" s="6">
        <v>5.5633999999999997</v>
      </c>
      <c r="C1258" s="4">
        <v>5.5648999999999997</v>
      </c>
      <c r="D1258" s="4">
        <v>5.5659000000000001</v>
      </c>
      <c r="E1258" s="4">
        <v>5.5613999999999999</v>
      </c>
      <c r="F1258" s="7">
        <v>-8.0000000000000004E-4</v>
      </c>
      <c r="G1258" s="37">
        <f t="shared" si="46"/>
        <v>-5.9265112603719384E-4</v>
      </c>
      <c r="H1258" s="37">
        <f t="shared" si="47"/>
        <v>8.0914877548821714E-4</v>
      </c>
    </row>
    <row r="1259" spans="1:8">
      <c r="A1259" s="2" t="s">
        <v>1260</v>
      </c>
      <c r="B1259" s="6">
        <v>5.5678000000000001</v>
      </c>
      <c r="C1259" s="4">
        <v>5.5682</v>
      </c>
      <c r="D1259" s="4">
        <v>5.5842000000000001</v>
      </c>
      <c r="E1259" s="4">
        <v>5.5530999999999997</v>
      </c>
      <c r="F1259" s="7">
        <v>-1E-4</v>
      </c>
      <c r="G1259" s="37">
        <f t="shared" si="46"/>
        <v>3.8580803346073165E-3</v>
      </c>
      <c r="H1259" s="37">
        <f t="shared" si="47"/>
        <v>5.6004754101313409E-3</v>
      </c>
    </row>
    <row r="1260" spans="1:8">
      <c r="A1260" s="2" t="s">
        <v>1261</v>
      </c>
      <c r="B1260" s="3">
        <v>5.5682</v>
      </c>
      <c r="C1260" s="4">
        <v>5.5468000000000002</v>
      </c>
      <c r="D1260" s="4">
        <v>5.5928000000000004</v>
      </c>
      <c r="E1260" s="4">
        <v>5.5404</v>
      </c>
      <c r="F1260" s="5">
        <v>3.8999999999999998E-3</v>
      </c>
      <c r="G1260" s="37">
        <f t="shared" si="46"/>
        <v>-1.1265597147950114E-2</v>
      </c>
      <c r="H1260" s="37">
        <f t="shared" si="47"/>
        <v>9.4578008808029104E-3</v>
      </c>
    </row>
    <row r="1261" spans="1:8">
      <c r="A1261" s="2" t="s">
        <v>1262</v>
      </c>
      <c r="B1261" s="6">
        <v>5.5468000000000002</v>
      </c>
      <c r="C1261" s="4">
        <v>5.61</v>
      </c>
      <c r="D1261" s="4">
        <v>5.62</v>
      </c>
      <c r="E1261" s="4">
        <v>5.5446</v>
      </c>
      <c r="F1261" s="7">
        <v>-1.1299999999999999E-2</v>
      </c>
      <c r="G1261" s="37">
        <f t="shared" si="46"/>
        <v>4.1166994809379949E-3</v>
      </c>
      <c r="H1261" s="37">
        <f t="shared" si="47"/>
        <v>1.3598816866861475E-2</v>
      </c>
    </row>
    <row r="1262" spans="1:8">
      <c r="A1262" s="2" t="s">
        <v>1263</v>
      </c>
      <c r="B1262" s="3">
        <v>5.61</v>
      </c>
      <c r="C1262" s="4">
        <v>5.5869999999999997</v>
      </c>
      <c r="D1262" s="4">
        <v>5.6121999999999996</v>
      </c>
      <c r="E1262" s="4">
        <v>5.5613000000000001</v>
      </c>
      <c r="F1262" s="5">
        <v>4.1000000000000003E-3</v>
      </c>
      <c r="G1262" s="37">
        <f t="shared" si="46"/>
        <v>-1.2181969271026749E-2</v>
      </c>
      <c r="H1262" s="37">
        <f t="shared" si="47"/>
        <v>9.152536277488986E-3</v>
      </c>
    </row>
    <row r="1263" spans="1:8">
      <c r="A1263" s="2" t="s">
        <v>1264</v>
      </c>
      <c r="B1263" s="6">
        <v>5.5869999999999997</v>
      </c>
      <c r="C1263" s="4">
        <v>5.6558999999999999</v>
      </c>
      <c r="D1263" s="4">
        <v>5.6677999999999997</v>
      </c>
      <c r="E1263" s="4">
        <v>5.5609999999999999</v>
      </c>
      <c r="F1263" s="7">
        <v>-1.2200000000000001E-2</v>
      </c>
      <c r="G1263" s="37">
        <f t="shared" si="46"/>
        <v>1.4164556737902595E-3</v>
      </c>
      <c r="H1263" s="37">
        <f t="shared" si="47"/>
        <v>1.9205178924653801E-2</v>
      </c>
    </row>
    <row r="1264" spans="1:8">
      <c r="A1264" s="2" t="s">
        <v>1265</v>
      </c>
      <c r="B1264" s="3">
        <v>5.6558999999999999</v>
      </c>
      <c r="C1264" s="4">
        <v>5.6478999999999999</v>
      </c>
      <c r="D1264" s="4">
        <v>5.6581999999999999</v>
      </c>
      <c r="E1264" s="4">
        <v>5.6444000000000001</v>
      </c>
      <c r="F1264" s="5">
        <v>3.3999999999999998E-3</v>
      </c>
      <c r="G1264" s="37">
        <f t="shared" si="46"/>
        <v>5.9847175961384056E-3</v>
      </c>
      <c r="H1264" s="37">
        <f t="shared" si="47"/>
        <v>2.4449011409538326E-3</v>
      </c>
    </row>
    <row r="1265" spans="1:8">
      <c r="A1265" s="2" t="s">
        <v>1266</v>
      </c>
      <c r="B1265" s="3">
        <v>5.6368</v>
      </c>
      <c r="C1265" s="4">
        <v>5.6143000000000001</v>
      </c>
      <c r="D1265" s="4">
        <v>5.6688000000000001</v>
      </c>
      <c r="E1265" s="4">
        <v>5.5945</v>
      </c>
      <c r="F1265" s="5">
        <v>4.0000000000000001E-3</v>
      </c>
      <c r="G1265" s="37">
        <f t="shared" si="46"/>
        <v>-2.8063444699027713E-3</v>
      </c>
      <c r="H1265" s="37">
        <f t="shared" si="47"/>
        <v>1.3280900884797575E-2</v>
      </c>
    </row>
    <row r="1266" spans="1:8">
      <c r="A1266" s="2" t="s">
        <v>1267</v>
      </c>
      <c r="B1266" s="6">
        <v>5.6143000000000001</v>
      </c>
      <c r="C1266" s="4">
        <v>5.6300999999999997</v>
      </c>
      <c r="D1266" s="4">
        <v>5.6546000000000003</v>
      </c>
      <c r="E1266" s="4">
        <v>5.5857999999999999</v>
      </c>
      <c r="F1266" s="7">
        <v>-2.8E-3</v>
      </c>
      <c r="G1266" s="37">
        <f t="shared" si="46"/>
        <v>-7.0370370370370847E-3</v>
      </c>
      <c r="H1266" s="37">
        <f t="shared" si="47"/>
        <v>1.2316946543019874E-2</v>
      </c>
    </row>
    <row r="1267" spans="1:8">
      <c r="A1267" s="2" t="s">
        <v>1268</v>
      </c>
      <c r="B1267" s="6">
        <v>5.6300999999999997</v>
      </c>
      <c r="C1267" s="4">
        <v>5.67</v>
      </c>
      <c r="D1267" s="4">
        <v>5.6729000000000003</v>
      </c>
      <c r="E1267" s="4">
        <v>5.6178999999999997</v>
      </c>
      <c r="F1267" s="7">
        <v>-7.0000000000000001E-3</v>
      </c>
      <c r="G1267" s="37">
        <f t="shared" si="46"/>
        <v>-1.6726824544414233E-3</v>
      </c>
      <c r="H1267" s="37">
        <f t="shared" si="47"/>
        <v>9.7901351038645421E-3</v>
      </c>
    </row>
    <row r="1268" spans="1:8">
      <c r="A1268" s="2" t="s">
        <v>1269</v>
      </c>
      <c r="B1268" s="6">
        <v>5.67</v>
      </c>
      <c r="C1268" s="4">
        <v>5.6795</v>
      </c>
      <c r="D1268" s="4">
        <v>5.7504999999999997</v>
      </c>
      <c r="E1268" s="4">
        <v>5.6574</v>
      </c>
      <c r="F1268" s="7">
        <v>-1.6999999999999999E-3</v>
      </c>
      <c r="G1268" s="37">
        <f t="shared" si="46"/>
        <v>2.4887916122427367E-3</v>
      </c>
      <c r="H1268" s="37">
        <f t="shared" si="47"/>
        <v>1.6456322692402825E-2</v>
      </c>
    </row>
    <row r="1269" spans="1:8">
      <c r="A1269" s="2" t="s">
        <v>1270</v>
      </c>
      <c r="B1269" s="3">
        <v>5.6795</v>
      </c>
      <c r="C1269" s="4">
        <v>5.6654</v>
      </c>
      <c r="D1269" s="4">
        <v>5.7012</v>
      </c>
      <c r="E1269" s="4">
        <v>5.6654</v>
      </c>
      <c r="F1269" s="5">
        <v>2.5000000000000001E-3</v>
      </c>
      <c r="G1269" s="37">
        <f t="shared" si="46"/>
        <v>-8.8247233449182468E-5</v>
      </c>
      <c r="H1269" s="37">
        <f t="shared" si="47"/>
        <v>6.31905955448866E-3</v>
      </c>
    </row>
    <row r="1270" spans="1:8">
      <c r="A1270" s="2" t="s">
        <v>1271</v>
      </c>
      <c r="B1270" s="6">
        <v>5.6654</v>
      </c>
      <c r="C1270" s="4">
        <v>5.6658999999999997</v>
      </c>
      <c r="D1270" s="4">
        <v>5.6752000000000002</v>
      </c>
      <c r="E1270" s="4">
        <v>5.6619000000000002</v>
      </c>
      <c r="F1270" s="7">
        <v>-4.0000000000000002E-4</v>
      </c>
      <c r="G1270" s="37">
        <f t="shared" si="46"/>
        <v>-5.9301366738600762E-3</v>
      </c>
      <c r="H1270" s="37">
        <f t="shared" si="47"/>
        <v>2.3490347763118545E-3</v>
      </c>
    </row>
    <row r="1271" spans="1:8">
      <c r="A1271" s="2" t="s">
        <v>1272</v>
      </c>
      <c r="B1271" s="6">
        <v>5.6677</v>
      </c>
      <c r="C1271" s="4">
        <v>5.6997</v>
      </c>
      <c r="D1271" s="4">
        <v>5.7281000000000004</v>
      </c>
      <c r="E1271" s="4">
        <v>5.6642999999999999</v>
      </c>
      <c r="F1271" s="7">
        <v>-5.5999999999999999E-3</v>
      </c>
      <c r="G1271" s="37">
        <f t="shared" si="46"/>
        <v>-4.1930918811258489E-3</v>
      </c>
      <c r="H1271" s="37">
        <f t="shared" si="47"/>
        <v>1.1263527708631345E-2</v>
      </c>
    </row>
    <row r="1272" spans="1:8">
      <c r="A1272" s="2" t="s">
        <v>1273</v>
      </c>
      <c r="B1272" s="6">
        <v>5.6997</v>
      </c>
      <c r="C1272" s="4">
        <v>5.7237</v>
      </c>
      <c r="D1272" s="4">
        <v>5.7629000000000001</v>
      </c>
      <c r="E1272" s="4">
        <v>5.6955999999999998</v>
      </c>
      <c r="F1272" s="7">
        <v>-4.1999999999999997E-3</v>
      </c>
      <c r="G1272" s="37">
        <f t="shared" si="46"/>
        <v>-1.7188090250352055E-2</v>
      </c>
      <c r="H1272" s="37">
        <f t="shared" si="47"/>
        <v>1.1816138773790359E-2</v>
      </c>
    </row>
    <row r="1273" spans="1:8">
      <c r="A1273" s="2" t="s">
        <v>1274</v>
      </c>
      <c r="B1273" s="6">
        <v>5.7237</v>
      </c>
      <c r="C1273" s="4">
        <v>5.8238000000000003</v>
      </c>
      <c r="D1273" s="4">
        <v>5.8268000000000004</v>
      </c>
      <c r="E1273" s="4">
        <v>5.7222999999999997</v>
      </c>
      <c r="F1273" s="7">
        <v>-1.72E-2</v>
      </c>
      <c r="G1273" s="37">
        <f t="shared" si="46"/>
        <v>-1.6628096340103879E-3</v>
      </c>
      <c r="H1273" s="37">
        <f t="shared" si="47"/>
        <v>1.826188770249737E-2</v>
      </c>
    </row>
    <row r="1274" spans="1:8">
      <c r="A1274" s="2" t="s">
        <v>1275</v>
      </c>
      <c r="B1274" s="6">
        <v>5.8238000000000003</v>
      </c>
      <c r="C1274" s="4">
        <v>5.8334999999999999</v>
      </c>
      <c r="D1274" s="4">
        <v>5.851</v>
      </c>
      <c r="E1274" s="4">
        <v>5.7858000000000001</v>
      </c>
      <c r="F1274" s="7">
        <v>-1.6999999999999999E-3</v>
      </c>
      <c r="G1274" s="37">
        <f t="shared" si="46"/>
        <v>-6.2688448631246082E-3</v>
      </c>
      <c r="H1274" s="37">
        <f t="shared" si="47"/>
        <v>1.1268968854782384E-2</v>
      </c>
    </row>
    <row r="1275" spans="1:8">
      <c r="A1275" s="2" t="s">
        <v>1276</v>
      </c>
      <c r="B1275" s="6">
        <v>5.8334999999999999</v>
      </c>
      <c r="C1275" s="4">
        <v>5.8703000000000003</v>
      </c>
      <c r="D1275" s="4">
        <v>5.883</v>
      </c>
      <c r="E1275" s="4">
        <v>5.827</v>
      </c>
      <c r="F1275" s="7">
        <v>-6.3E-3</v>
      </c>
      <c r="G1275" s="37">
        <f t="shared" si="46"/>
        <v>1.1925855254193556E-4</v>
      </c>
      <c r="H1275" s="37">
        <f t="shared" si="47"/>
        <v>9.6104341856873259E-3</v>
      </c>
    </row>
    <row r="1276" spans="1:8">
      <c r="A1276" s="2" t="s">
        <v>1277</v>
      </c>
      <c r="B1276" s="3">
        <v>5.8703000000000003</v>
      </c>
      <c r="C1276" s="4">
        <v>5.8696000000000002</v>
      </c>
      <c r="D1276" s="4">
        <v>5.8742999999999999</v>
      </c>
      <c r="E1276" s="4">
        <v>5.859</v>
      </c>
      <c r="F1276" s="5">
        <v>3.0999999999999999E-3</v>
      </c>
      <c r="G1276" s="37">
        <f t="shared" si="46"/>
        <v>6.7751839591088173E-3</v>
      </c>
      <c r="H1276" s="37">
        <f t="shared" si="47"/>
        <v>2.6113671274961376E-3</v>
      </c>
    </row>
    <row r="1277" spans="1:8">
      <c r="A1277" s="2" t="s">
        <v>1278</v>
      </c>
      <c r="B1277" s="3">
        <v>5.8520000000000003</v>
      </c>
      <c r="C1277" s="4">
        <v>5.8300999999999998</v>
      </c>
      <c r="D1277" s="4">
        <v>5.8845999999999998</v>
      </c>
      <c r="E1277" s="4">
        <v>5.8220999999999998</v>
      </c>
      <c r="F1277" s="5">
        <v>3.8E-3</v>
      </c>
      <c r="G1277" s="37">
        <f t="shared" si="46"/>
        <v>1.1818812912183318E-2</v>
      </c>
      <c r="H1277" s="37">
        <f t="shared" si="47"/>
        <v>1.0734958176602945E-2</v>
      </c>
    </row>
    <row r="1278" spans="1:8">
      <c r="A1278" s="2" t="s">
        <v>1279</v>
      </c>
      <c r="B1278" s="3">
        <v>5.8300999999999998</v>
      </c>
      <c r="C1278" s="4">
        <v>5.7619999999999996</v>
      </c>
      <c r="D1278" s="4">
        <v>5.8529999999999998</v>
      </c>
      <c r="E1278" s="4">
        <v>5.7591999999999999</v>
      </c>
      <c r="F1278" s="5">
        <v>1.18E-2</v>
      </c>
      <c r="G1278" s="37">
        <f t="shared" si="46"/>
        <v>-1.7670905374034527E-3</v>
      </c>
      <c r="H1278" s="37">
        <f t="shared" si="47"/>
        <v>1.6286984303375451E-2</v>
      </c>
    </row>
    <row r="1279" spans="1:8">
      <c r="A1279" s="2" t="s">
        <v>1280</v>
      </c>
      <c r="B1279" s="6">
        <v>5.7619999999999996</v>
      </c>
      <c r="C1279" s="4">
        <v>5.7721999999999998</v>
      </c>
      <c r="D1279" s="4">
        <v>5.7899000000000003</v>
      </c>
      <c r="E1279" s="4">
        <v>5.7504999999999997</v>
      </c>
      <c r="F1279" s="7">
        <v>-1.8E-3</v>
      </c>
      <c r="G1279" s="37">
        <f t="shared" si="46"/>
        <v>-1.9053227790000535E-4</v>
      </c>
      <c r="H1279" s="37">
        <f t="shared" si="47"/>
        <v>6.8515781236415177E-3</v>
      </c>
    </row>
    <row r="1280" spans="1:8">
      <c r="A1280" s="2" t="s">
        <v>1281</v>
      </c>
      <c r="B1280" s="6">
        <v>5.7721999999999998</v>
      </c>
      <c r="C1280" s="4">
        <v>5.7732999999999999</v>
      </c>
      <c r="D1280" s="4">
        <v>5.7827000000000002</v>
      </c>
      <c r="E1280" s="4">
        <v>5.7346000000000004</v>
      </c>
      <c r="F1280" s="7">
        <v>-2.0000000000000001E-4</v>
      </c>
      <c r="G1280" s="37">
        <f t="shared" si="46"/>
        <v>1.5265851331424962E-3</v>
      </c>
      <c r="H1280" s="37">
        <f t="shared" si="47"/>
        <v>8.3876817912321364E-3</v>
      </c>
    </row>
    <row r="1281" spans="1:8">
      <c r="A1281" s="2" t="s">
        <v>1282</v>
      </c>
      <c r="B1281" s="3">
        <v>5.7732999999999999</v>
      </c>
      <c r="C1281" s="4">
        <v>5.7645</v>
      </c>
      <c r="D1281" s="4">
        <v>5.7965</v>
      </c>
      <c r="E1281" s="4">
        <v>5.7427000000000001</v>
      </c>
      <c r="F1281" s="5">
        <v>1.5E-3</v>
      </c>
      <c r="G1281" s="37">
        <f t="shared" si="46"/>
        <v>-5.5481387728204446E-4</v>
      </c>
      <c r="H1281" s="37">
        <f t="shared" si="47"/>
        <v>9.368415553659401E-3</v>
      </c>
    </row>
    <row r="1282" spans="1:8">
      <c r="A1282" s="2" t="s">
        <v>1283</v>
      </c>
      <c r="B1282" s="3">
        <v>5.7645</v>
      </c>
      <c r="C1282" s="4">
        <v>5.7676999999999996</v>
      </c>
      <c r="D1282" s="4">
        <v>5.7678000000000003</v>
      </c>
      <c r="E1282" s="4">
        <v>5.7622</v>
      </c>
      <c r="F1282" s="5">
        <v>5.0000000000000001E-4</v>
      </c>
      <c r="G1282" s="37">
        <f t="shared" ref="G1282:G1345" si="48">(C1282-C1283)/C1283</f>
        <v>3.9163127480331345E-3</v>
      </c>
      <c r="H1282" s="37">
        <f t="shared" ref="H1282:H1345" si="49">(D1282-E1282)/E1282</f>
        <v>9.7185102912086905E-4</v>
      </c>
    </row>
    <row r="1283" spans="1:8">
      <c r="A1283" s="2" t="s">
        <v>1284</v>
      </c>
      <c r="B1283" s="3">
        <v>5.7617000000000003</v>
      </c>
      <c r="C1283" s="4">
        <v>5.7451999999999996</v>
      </c>
      <c r="D1283" s="4">
        <v>5.774</v>
      </c>
      <c r="E1283" s="4">
        <v>5.7152000000000003</v>
      </c>
      <c r="F1283" s="5">
        <v>2.8999999999999998E-3</v>
      </c>
      <c r="G1283" s="37">
        <f t="shared" si="48"/>
        <v>5.90037643351127E-3</v>
      </c>
      <c r="H1283" s="37">
        <f t="shared" si="49"/>
        <v>1.0288353863381812E-2</v>
      </c>
    </row>
    <row r="1284" spans="1:8">
      <c r="A1284" s="2" t="s">
        <v>1285</v>
      </c>
      <c r="B1284" s="3">
        <v>5.7451999999999996</v>
      </c>
      <c r="C1284" s="4">
        <v>5.7115</v>
      </c>
      <c r="D1284" s="4">
        <v>5.7615999999999996</v>
      </c>
      <c r="E1284" s="4">
        <v>5.7043999999999997</v>
      </c>
      <c r="F1284" s="5">
        <v>5.8999999999999999E-3</v>
      </c>
      <c r="G1284" s="37">
        <f t="shared" si="48"/>
        <v>1.6133840730932912E-3</v>
      </c>
      <c r="H1284" s="37">
        <f t="shared" si="49"/>
        <v>1.0027347310847753E-2</v>
      </c>
    </row>
    <row r="1285" spans="1:8">
      <c r="A1285" s="2" t="s">
        <v>1286</v>
      </c>
      <c r="B1285" s="3">
        <v>5.7115</v>
      </c>
      <c r="C1285" s="4">
        <v>5.7023000000000001</v>
      </c>
      <c r="D1285" s="4">
        <v>5.7436999999999996</v>
      </c>
      <c r="E1285" s="4">
        <v>5.6890999999999998</v>
      </c>
      <c r="F1285" s="5">
        <v>1.6000000000000001E-3</v>
      </c>
      <c r="G1285" s="37">
        <f t="shared" si="48"/>
        <v>-1.1767356417455174E-2</v>
      </c>
      <c r="H1285" s="37">
        <f t="shared" si="49"/>
        <v>9.5973001001915526E-3</v>
      </c>
    </row>
    <row r="1286" spans="1:8">
      <c r="A1286" s="2" t="s">
        <v>1287</v>
      </c>
      <c r="B1286" s="6">
        <v>5.7023000000000001</v>
      </c>
      <c r="C1286" s="4">
        <v>5.7702</v>
      </c>
      <c r="D1286" s="4">
        <v>5.7739000000000003</v>
      </c>
      <c r="E1286" s="4">
        <v>5.6886000000000001</v>
      </c>
      <c r="F1286" s="7">
        <v>-1.18E-2</v>
      </c>
      <c r="G1286" s="37">
        <f t="shared" si="48"/>
        <v>-1.1325668659938592E-2</v>
      </c>
      <c r="H1286" s="37">
        <f t="shared" si="49"/>
        <v>1.4994902084871524E-2</v>
      </c>
    </row>
    <row r="1287" spans="1:8">
      <c r="A1287" s="2" t="s">
        <v>1288</v>
      </c>
      <c r="B1287" s="6">
        <v>5.7702</v>
      </c>
      <c r="C1287" s="4">
        <v>5.8362999999999996</v>
      </c>
      <c r="D1287" s="4">
        <v>5.8414000000000001</v>
      </c>
      <c r="E1287" s="4">
        <v>5.7584999999999997</v>
      </c>
      <c r="F1287" s="7">
        <v>-1.1299999999999999E-2</v>
      </c>
      <c r="G1287" s="37">
        <f t="shared" si="48"/>
        <v>6.3436546308668013E-4</v>
      </c>
      <c r="H1287" s="37">
        <f t="shared" si="49"/>
        <v>1.4396110098115903E-2</v>
      </c>
    </row>
    <row r="1288" spans="1:8">
      <c r="A1288" s="2" t="s">
        <v>1289</v>
      </c>
      <c r="B1288" s="3">
        <v>5.8362999999999996</v>
      </c>
      <c r="C1288" s="4">
        <v>5.8326000000000002</v>
      </c>
      <c r="D1288" s="4">
        <v>5.8381999999999996</v>
      </c>
      <c r="E1288" s="4">
        <v>5.8269000000000002</v>
      </c>
      <c r="F1288" s="5">
        <v>3.2000000000000002E-3</v>
      </c>
      <c r="G1288" s="37">
        <f t="shared" si="48"/>
        <v>6.2278961442250053E-3</v>
      </c>
      <c r="H1288" s="37">
        <f t="shared" si="49"/>
        <v>1.9392816077158388E-3</v>
      </c>
    </row>
    <row r="1289" spans="1:8">
      <c r="A1289" s="2" t="s">
        <v>1290</v>
      </c>
      <c r="B1289" s="3">
        <v>5.8178000000000001</v>
      </c>
      <c r="C1289" s="4">
        <v>5.7965</v>
      </c>
      <c r="D1289" s="4">
        <v>5.8426</v>
      </c>
      <c r="E1289" s="4">
        <v>5.7747999999999999</v>
      </c>
      <c r="F1289" s="5">
        <v>3.7000000000000002E-3</v>
      </c>
      <c r="G1289" s="37">
        <f t="shared" si="48"/>
        <v>5.8303978899512145E-3</v>
      </c>
      <c r="H1289" s="37">
        <f t="shared" si="49"/>
        <v>1.1740666343423163E-2</v>
      </c>
    </row>
    <row r="1290" spans="1:8">
      <c r="A1290" s="2" t="s">
        <v>1291</v>
      </c>
      <c r="B1290" s="3">
        <v>5.7965</v>
      </c>
      <c r="C1290" s="4">
        <v>5.7629000000000001</v>
      </c>
      <c r="D1290" s="4">
        <v>5.8064999999999998</v>
      </c>
      <c r="E1290" s="4">
        <v>5.7485999999999997</v>
      </c>
      <c r="F1290" s="5">
        <v>5.7999999999999996E-3</v>
      </c>
      <c r="G1290" s="37">
        <f t="shared" si="48"/>
        <v>-1.9083969465650606E-4</v>
      </c>
      <c r="H1290" s="37">
        <f t="shared" si="49"/>
        <v>1.0072017534704113E-2</v>
      </c>
    </row>
    <row r="1291" spans="1:8">
      <c r="A1291" s="2" t="s">
        <v>1292</v>
      </c>
      <c r="B1291" s="6">
        <v>5.7629000000000001</v>
      </c>
      <c r="C1291" s="4">
        <v>5.7640000000000002</v>
      </c>
      <c r="D1291" s="4">
        <v>5.7857000000000003</v>
      </c>
      <c r="E1291" s="4">
        <v>5.7314999999999996</v>
      </c>
      <c r="F1291" s="7">
        <v>-2.0000000000000001E-4</v>
      </c>
      <c r="G1291" s="37">
        <f t="shared" si="48"/>
        <v>-3.7161870192722549E-3</v>
      </c>
      <c r="H1291" s="37">
        <f t="shared" si="49"/>
        <v>9.4565122568264319E-3</v>
      </c>
    </row>
    <row r="1292" spans="1:8">
      <c r="A1292" s="2" t="s">
        <v>1293</v>
      </c>
      <c r="B1292" s="6">
        <v>5.7640000000000002</v>
      </c>
      <c r="C1292" s="4">
        <v>5.7854999999999999</v>
      </c>
      <c r="D1292" s="4">
        <v>5.8060999999999998</v>
      </c>
      <c r="E1292" s="4">
        <v>5.7465999999999999</v>
      </c>
      <c r="F1292" s="7">
        <v>-3.7000000000000002E-3</v>
      </c>
      <c r="G1292" s="37">
        <f t="shared" si="48"/>
        <v>-5.0046434836447167E-3</v>
      </c>
      <c r="H1292" s="37">
        <f t="shared" si="49"/>
        <v>1.0353948421675406E-2</v>
      </c>
    </row>
    <row r="1293" spans="1:8">
      <c r="A1293" s="2" t="s">
        <v>1294</v>
      </c>
      <c r="B1293" s="6">
        <v>5.7854999999999999</v>
      </c>
      <c r="C1293" s="4">
        <v>5.8146000000000004</v>
      </c>
      <c r="D1293" s="4">
        <v>5.8388</v>
      </c>
      <c r="E1293" s="4">
        <v>5.7636000000000003</v>
      </c>
      <c r="F1293" s="7">
        <v>-5.0000000000000001E-3</v>
      </c>
      <c r="G1293" s="37">
        <f t="shared" si="48"/>
        <v>1.619237924619358E-3</v>
      </c>
      <c r="H1293" s="37">
        <f t="shared" si="49"/>
        <v>1.304740092997427E-2</v>
      </c>
    </row>
    <row r="1294" spans="1:8">
      <c r="A1294" s="2" t="s">
        <v>1295</v>
      </c>
      <c r="B1294" s="6">
        <v>5.8146000000000004</v>
      </c>
      <c r="C1294" s="4">
        <v>5.8052000000000001</v>
      </c>
      <c r="D1294" s="4">
        <v>5.8202999999999996</v>
      </c>
      <c r="E1294" s="4">
        <v>5.8052000000000001</v>
      </c>
      <c r="F1294" s="7">
        <v>-5.9999999999999995E-4</v>
      </c>
      <c r="G1294" s="37">
        <f t="shared" si="48"/>
        <v>-1.2502764216578515E-2</v>
      </c>
      <c r="H1294" s="37">
        <f t="shared" si="49"/>
        <v>2.6011162406117698E-3</v>
      </c>
    </row>
    <row r="1295" spans="1:8">
      <c r="A1295" s="2" t="s">
        <v>1296</v>
      </c>
      <c r="B1295" s="6">
        <v>5.8182</v>
      </c>
      <c r="C1295" s="4">
        <v>5.8787000000000003</v>
      </c>
      <c r="D1295" s="4">
        <v>5.8872</v>
      </c>
      <c r="E1295" s="4">
        <v>5.7995999999999999</v>
      </c>
      <c r="F1295" s="7">
        <v>-1.03E-2</v>
      </c>
      <c r="G1295" s="37">
        <f t="shared" si="48"/>
        <v>7.9211315902272938E-3</v>
      </c>
      <c r="H1295" s="37">
        <f t="shared" si="49"/>
        <v>1.5104489964825182E-2</v>
      </c>
    </row>
    <row r="1296" spans="1:8">
      <c r="A1296" s="2" t="s">
        <v>1297</v>
      </c>
      <c r="B1296" s="3">
        <v>5.8787000000000003</v>
      </c>
      <c r="C1296" s="4">
        <v>5.8324999999999996</v>
      </c>
      <c r="D1296" s="4">
        <v>5.8964999999999996</v>
      </c>
      <c r="E1296" s="4">
        <v>5.8112000000000004</v>
      </c>
      <c r="F1296" s="5">
        <v>7.9000000000000008E-3</v>
      </c>
      <c r="G1296" s="37">
        <f t="shared" si="48"/>
        <v>-1.8856280855734041E-4</v>
      </c>
      <c r="H1296" s="37">
        <f t="shared" si="49"/>
        <v>1.467855176211441E-2</v>
      </c>
    </row>
    <row r="1297" spans="1:8">
      <c r="A1297" s="2" t="s">
        <v>1298</v>
      </c>
      <c r="B1297" s="6">
        <v>5.8324999999999996</v>
      </c>
      <c r="C1297" s="4">
        <v>5.8335999999999997</v>
      </c>
      <c r="D1297" s="4">
        <v>5.8365999999999998</v>
      </c>
      <c r="E1297" s="4">
        <v>5.7834000000000003</v>
      </c>
      <c r="F1297" s="7">
        <v>-2.0000000000000001E-4</v>
      </c>
      <c r="G1297" s="37">
        <f t="shared" si="48"/>
        <v>-4.8447628795633612E-3</v>
      </c>
      <c r="H1297" s="37">
        <f t="shared" si="49"/>
        <v>9.198741224884923E-3</v>
      </c>
    </row>
    <row r="1298" spans="1:8">
      <c r="A1298" s="2" t="s">
        <v>1299</v>
      </c>
      <c r="B1298" s="6">
        <v>5.8335999999999997</v>
      </c>
      <c r="C1298" s="4">
        <v>5.8620000000000001</v>
      </c>
      <c r="D1298" s="4">
        <v>5.8753000000000002</v>
      </c>
      <c r="E1298" s="4">
        <v>5.8079000000000001</v>
      </c>
      <c r="F1298" s="7">
        <v>-4.7999999999999996E-3</v>
      </c>
      <c r="G1298" s="37">
        <f t="shared" si="48"/>
        <v>3.3891342302557323E-3</v>
      </c>
      <c r="H1298" s="37">
        <f t="shared" si="49"/>
        <v>1.1604883004183978E-2</v>
      </c>
    </row>
    <row r="1299" spans="1:8">
      <c r="A1299" s="2" t="s">
        <v>1300</v>
      </c>
      <c r="B1299" s="3">
        <v>5.8620000000000001</v>
      </c>
      <c r="C1299" s="4">
        <v>5.8422000000000001</v>
      </c>
      <c r="D1299" s="4">
        <v>5.8822999999999999</v>
      </c>
      <c r="E1299" s="4">
        <v>5.8371000000000004</v>
      </c>
      <c r="F1299" s="5">
        <v>3.3999999999999998E-3</v>
      </c>
      <c r="G1299" s="37">
        <f t="shared" si="48"/>
        <v>-5.8163404954154744E-4</v>
      </c>
      <c r="H1299" s="37">
        <f t="shared" si="49"/>
        <v>7.7435712939643757E-3</v>
      </c>
    </row>
    <row r="1300" spans="1:8">
      <c r="A1300" s="2" t="s">
        <v>1301</v>
      </c>
      <c r="B1300" s="3">
        <v>5.8422000000000001</v>
      </c>
      <c r="C1300" s="4">
        <v>5.8456000000000001</v>
      </c>
      <c r="D1300" s="4">
        <v>5.8555999999999999</v>
      </c>
      <c r="E1300" s="4">
        <v>5.8380000000000001</v>
      </c>
      <c r="F1300" s="5">
        <v>1E-4</v>
      </c>
      <c r="G1300" s="37">
        <f t="shared" si="48"/>
        <v>-3.8342904858472016E-3</v>
      </c>
      <c r="H1300" s="37">
        <f t="shared" si="49"/>
        <v>3.0147310722850014E-3</v>
      </c>
    </row>
    <row r="1301" spans="1:8">
      <c r="A1301" s="2" t="s">
        <v>1302</v>
      </c>
      <c r="B1301" s="6">
        <v>5.8415999999999997</v>
      </c>
      <c r="C1301" s="4">
        <v>5.8681000000000001</v>
      </c>
      <c r="D1301" s="4">
        <v>5.9028999999999998</v>
      </c>
      <c r="E1301" s="4">
        <v>5.8334000000000001</v>
      </c>
      <c r="F1301" s="7">
        <v>-4.4999999999999997E-3</v>
      </c>
      <c r="G1301" s="37">
        <f t="shared" si="48"/>
        <v>-6.8376068376068359E-3</v>
      </c>
      <c r="H1301" s="37">
        <f t="shared" si="49"/>
        <v>1.1914149552576485E-2</v>
      </c>
    </row>
    <row r="1302" spans="1:8">
      <c r="A1302" s="2" t="s">
        <v>1303</v>
      </c>
      <c r="B1302" s="6">
        <v>5.8681000000000001</v>
      </c>
      <c r="C1302" s="4">
        <v>5.9085000000000001</v>
      </c>
      <c r="D1302" s="4">
        <v>5.9246999999999996</v>
      </c>
      <c r="E1302" s="4">
        <v>5.8440000000000003</v>
      </c>
      <c r="F1302" s="7">
        <v>-6.7999999999999996E-3</v>
      </c>
      <c r="G1302" s="37">
        <f t="shared" si="48"/>
        <v>-7.0582304008066244E-3</v>
      </c>
      <c r="H1302" s="37">
        <f t="shared" si="49"/>
        <v>1.380903490759742E-2</v>
      </c>
    </row>
    <row r="1303" spans="1:8">
      <c r="A1303" s="2" t="s">
        <v>1304</v>
      </c>
      <c r="B1303" s="6">
        <v>5.9085000000000001</v>
      </c>
      <c r="C1303" s="4">
        <v>5.9504999999999999</v>
      </c>
      <c r="D1303" s="4">
        <v>5.9569999999999999</v>
      </c>
      <c r="E1303" s="4">
        <v>5.8940999999999999</v>
      </c>
      <c r="F1303" s="7">
        <v>-7.1000000000000004E-3</v>
      </c>
      <c r="G1303" s="37">
        <f t="shared" si="48"/>
        <v>-2.0795250633081908E-3</v>
      </c>
      <c r="H1303" s="37">
        <f t="shared" si="49"/>
        <v>1.0671688637790326E-2</v>
      </c>
    </row>
    <row r="1304" spans="1:8">
      <c r="A1304" s="2" t="s">
        <v>1305</v>
      </c>
      <c r="B1304" s="6">
        <v>5.9504999999999999</v>
      </c>
      <c r="C1304" s="4">
        <v>5.9629000000000003</v>
      </c>
      <c r="D1304" s="4">
        <v>5.9942000000000002</v>
      </c>
      <c r="E1304" s="4">
        <v>5.9447000000000001</v>
      </c>
      <c r="F1304" s="7">
        <v>-2.0999999999999999E-3</v>
      </c>
      <c r="G1304" s="37">
        <f t="shared" si="48"/>
        <v>-5.5701015626301942E-3</v>
      </c>
      <c r="H1304" s="37">
        <f t="shared" si="49"/>
        <v>8.3267448315306244E-3</v>
      </c>
    </row>
    <row r="1305" spans="1:8">
      <c r="A1305" s="2" t="s">
        <v>1306</v>
      </c>
      <c r="B1305" s="6">
        <v>5.9629000000000003</v>
      </c>
      <c r="C1305" s="4">
        <v>5.9962999999999997</v>
      </c>
      <c r="D1305" s="4">
        <v>6.0004999999999997</v>
      </c>
      <c r="E1305" s="4">
        <v>5.9598000000000004</v>
      </c>
      <c r="F1305" s="7">
        <v>-5.5999999999999999E-3</v>
      </c>
      <c r="G1305" s="37">
        <f t="shared" si="48"/>
        <v>-1.016260162601625E-3</v>
      </c>
      <c r="H1305" s="37">
        <f t="shared" si="49"/>
        <v>6.8290882244369426E-3</v>
      </c>
    </row>
    <row r="1306" spans="1:8">
      <c r="A1306" s="2" t="s">
        <v>1307</v>
      </c>
      <c r="B1306" s="3">
        <v>5.9962999999999997</v>
      </c>
      <c r="C1306" s="4">
        <v>6.0023999999999997</v>
      </c>
      <c r="D1306" s="4">
        <v>6.0053999999999998</v>
      </c>
      <c r="E1306" s="4">
        <v>5.9908000000000001</v>
      </c>
      <c r="F1306" s="5">
        <v>8.0000000000000004E-4</v>
      </c>
      <c r="G1306" s="37">
        <f t="shared" si="48"/>
        <v>4.5857740585774215E-3</v>
      </c>
      <c r="H1306" s="37">
        <f t="shared" si="49"/>
        <v>2.4370701742671636E-3</v>
      </c>
    </row>
    <row r="1307" spans="1:8">
      <c r="A1307" s="2" t="s">
        <v>1308</v>
      </c>
      <c r="B1307" s="3">
        <v>5.9913999999999996</v>
      </c>
      <c r="C1307" s="4">
        <v>5.9749999999999996</v>
      </c>
      <c r="D1307" s="4">
        <v>5.9962</v>
      </c>
      <c r="E1307" s="4">
        <v>5.9390000000000001</v>
      </c>
      <c r="F1307" s="5">
        <v>2.7000000000000001E-3</v>
      </c>
      <c r="G1307" s="37">
        <f t="shared" si="48"/>
        <v>1.2900710301920594E-2</v>
      </c>
      <c r="H1307" s="37">
        <f t="shared" si="49"/>
        <v>9.6312510523657042E-3</v>
      </c>
    </row>
    <row r="1308" spans="1:8">
      <c r="A1308" s="2" t="s">
        <v>1309</v>
      </c>
      <c r="B1308" s="3">
        <v>5.9749999999999996</v>
      </c>
      <c r="C1308" s="4">
        <v>5.8989000000000003</v>
      </c>
      <c r="D1308" s="4">
        <v>5.9794999999999998</v>
      </c>
      <c r="E1308" s="4">
        <v>5.8905000000000003</v>
      </c>
      <c r="F1308" s="5">
        <v>1.29E-2</v>
      </c>
      <c r="G1308" s="37">
        <f t="shared" si="48"/>
        <v>6.9475265439896518E-3</v>
      </c>
      <c r="H1308" s="37">
        <f t="shared" si="49"/>
        <v>1.5109073932603263E-2</v>
      </c>
    </row>
    <row r="1309" spans="1:8">
      <c r="A1309" s="2" t="s">
        <v>1310</v>
      </c>
      <c r="B1309" s="3">
        <v>5.8989000000000003</v>
      </c>
      <c r="C1309" s="4">
        <v>5.8582000000000001</v>
      </c>
      <c r="D1309" s="4">
        <v>5.9298000000000002</v>
      </c>
      <c r="E1309" s="4">
        <v>5.8552</v>
      </c>
      <c r="F1309" s="5">
        <v>6.8999999999999999E-3</v>
      </c>
      <c r="G1309" s="37">
        <f t="shared" si="48"/>
        <v>5.0956506819936622E-3</v>
      </c>
      <c r="H1309" s="37">
        <f t="shared" si="49"/>
        <v>1.2740811586282317E-2</v>
      </c>
    </row>
    <row r="1310" spans="1:8">
      <c r="A1310" s="2" t="s">
        <v>1311</v>
      </c>
      <c r="B1310" s="3">
        <v>5.8582000000000001</v>
      </c>
      <c r="C1310" s="4">
        <v>5.8285</v>
      </c>
      <c r="D1310" s="4">
        <v>5.8788</v>
      </c>
      <c r="E1310" s="4">
        <v>5.8059000000000003</v>
      </c>
      <c r="F1310" s="5">
        <v>5.1000000000000004E-3</v>
      </c>
      <c r="G1310" s="37">
        <f t="shared" si="48"/>
        <v>-7.7147265558034808E-4</v>
      </c>
      <c r="H1310" s="37">
        <f t="shared" si="49"/>
        <v>1.2556192838319595E-2</v>
      </c>
    </row>
    <row r="1311" spans="1:8">
      <c r="A1311" s="2" t="s">
        <v>1312</v>
      </c>
      <c r="B1311" s="6">
        <v>5.8285</v>
      </c>
      <c r="C1311" s="4">
        <v>5.8330000000000002</v>
      </c>
      <c r="D1311" s="4">
        <v>5.8753000000000002</v>
      </c>
      <c r="E1311" s="4">
        <v>5.8108000000000004</v>
      </c>
      <c r="F1311" s="7">
        <v>-8.0000000000000004E-4</v>
      </c>
      <c r="G1311" s="37">
        <f t="shared" si="48"/>
        <v>3.4299434059334243E-4</v>
      </c>
      <c r="H1311" s="37">
        <f t="shared" si="49"/>
        <v>1.1100020651201173E-2</v>
      </c>
    </row>
    <row r="1312" spans="1:8">
      <c r="A1312" s="2" t="s">
        <v>1313</v>
      </c>
      <c r="B1312" s="3">
        <v>5.8330000000000002</v>
      </c>
      <c r="C1312" s="4">
        <v>5.8310000000000004</v>
      </c>
      <c r="D1312" s="4">
        <v>5.8433999999999999</v>
      </c>
      <c r="E1312" s="4">
        <v>5.8270999999999997</v>
      </c>
      <c r="F1312" s="5">
        <v>2.2000000000000001E-3</v>
      </c>
      <c r="G1312" s="37">
        <f t="shared" si="48"/>
        <v>-8.1815243829837566E-3</v>
      </c>
      <c r="H1312" s="37">
        <f t="shared" si="49"/>
        <v>2.7972748022172616E-3</v>
      </c>
    </row>
    <row r="1313" spans="1:8">
      <c r="A1313" s="2" t="s">
        <v>1314</v>
      </c>
      <c r="B1313" s="6">
        <v>5.82</v>
      </c>
      <c r="C1313" s="4">
        <v>5.8791000000000002</v>
      </c>
      <c r="D1313" s="4">
        <v>5.8886000000000003</v>
      </c>
      <c r="E1313" s="4">
        <v>5.8093000000000004</v>
      </c>
      <c r="F1313" s="7">
        <v>-1.01E-2</v>
      </c>
      <c r="G1313" s="37">
        <f t="shared" si="48"/>
        <v>-5.4303694681282644E-3</v>
      </c>
      <c r="H1313" s="37">
        <f t="shared" si="49"/>
        <v>1.365052588091507E-2</v>
      </c>
    </row>
    <row r="1314" spans="1:8">
      <c r="A1314" s="2" t="s">
        <v>1315</v>
      </c>
      <c r="B1314" s="6">
        <v>5.8791000000000002</v>
      </c>
      <c r="C1314" s="4">
        <v>5.9112</v>
      </c>
      <c r="D1314" s="4">
        <v>5.9138000000000002</v>
      </c>
      <c r="E1314" s="4">
        <v>5.8686999999999996</v>
      </c>
      <c r="F1314" s="7">
        <v>-5.4000000000000003E-3</v>
      </c>
      <c r="G1314" s="37">
        <f t="shared" si="48"/>
        <v>-1.0263708664713291E-2</v>
      </c>
      <c r="H1314" s="37">
        <f t="shared" si="49"/>
        <v>7.6848365055294339E-3</v>
      </c>
    </row>
    <row r="1315" spans="1:8">
      <c r="A1315" s="2" t="s">
        <v>1316</v>
      </c>
      <c r="B1315" s="6">
        <v>5.9112</v>
      </c>
      <c r="C1315" s="4">
        <v>5.9725000000000001</v>
      </c>
      <c r="D1315" s="4">
        <v>5.9729999999999999</v>
      </c>
      <c r="E1315" s="4">
        <v>5.9020999999999999</v>
      </c>
      <c r="F1315" s="7">
        <v>-1.03E-2</v>
      </c>
      <c r="G1315" s="37">
        <f t="shared" si="48"/>
        <v>7.2688636286976612E-3</v>
      </c>
      <c r="H1315" s="37">
        <f t="shared" si="49"/>
        <v>1.2012673455210851E-2</v>
      </c>
    </row>
    <row r="1316" spans="1:8">
      <c r="A1316" s="2" t="s">
        <v>1317</v>
      </c>
      <c r="B1316" s="3">
        <v>5.9725000000000001</v>
      </c>
      <c r="C1316" s="4">
        <v>5.9294000000000002</v>
      </c>
      <c r="D1316" s="4">
        <v>5.9733999999999998</v>
      </c>
      <c r="E1316" s="4">
        <v>5.8997999999999999</v>
      </c>
      <c r="F1316" s="5">
        <v>7.3000000000000001E-3</v>
      </c>
      <c r="G1316" s="37">
        <f t="shared" si="48"/>
        <v>-9.5381274534369238E-3</v>
      </c>
      <c r="H1316" s="37">
        <f t="shared" si="49"/>
        <v>1.2474999152513625E-2</v>
      </c>
    </row>
    <row r="1317" spans="1:8">
      <c r="A1317" s="2" t="s">
        <v>1318</v>
      </c>
      <c r="B1317" s="6">
        <v>5.9294000000000002</v>
      </c>
      <c r="C1317" s="4">
        <v>5.9865000000000004</v>
      </c>
      <c r="D1317" s="4">
        <v>5.9866999999999999</v>
      </c>
      <c r="E1317" s="4">
        <v>5.9288999999999996</v>
      </c>
      <c r="F1317" s="7">
        <v>-9.4999999999999998E-3</v>
      </c>
      <c r="G1317" s="37">
        <f t="shared" si="48"/>
        <v>2.6126714565643467E-3</v>
      </c>
      <c r="H1317" s="37">
        <f t="shared" si="49"/>
        <v>9.7488572922465044E-3</v>
      </c>
    </row>
    <row r="1318" spans="1:8">
      <c r="A1318" s="2" t="s">
        <v>1319</v>
      </c>
      <c r="B1318" s="3">
        <v>5.9865000000000004</v>
      </c>
      <c r="C1318" s="4">
        <v>5.9709000000000003</v>
      </c>
      <c r="D1318" s="4">
        <v>5.9896000000000003</v>
      </c>
      <c r="E1318" s="4">
        <v>5.9699</v>
      </c>
      <c r="F1318" s="5">
        <v>2.8999999999999998E-3</v>
      </c>
      <c r="G1318" s="37">
        <f t="shared" si="48"/>
        <v>8.2132081796850928E-4</v>
      </c>
      <c r="H1318" s="37">
        <f t="shared" si="49"/>
        <v>3.2998877703144564E-3</v>
      </c>
    </row>
    <row r="1319" spans="1:8">
      <c r="A1319" s="2" t="s">
        <v>1320</v>
      </c>
      <c r="B1319" s="3">
        <v>5.9691999999999998</v>
      </c>
      <c r="C1319" s="4">
        <v>5.9660000000000002</v>
      </c>
      <c r="D1319" s="4">
        <v>5.9805999999999999</v>
      </c>
      <c r="E1319" s="4">
        <v>5.9508999999999999</v>
      </c>
      <c r="F1319" s="5">
        <v>5.0000000000000001E-4</v>
      </c>
      <c r="G1319" s="37">
        <f t="shared" si="48"/>
        <v>-3.0246820741631261E-3</v>
      </c>
      <c r="H1319" s="37">
        <f t="shared" si="49"/>
        <v>4.9908417214202996E-3</v>
      </c>
    </row>
    <row r="1320" spans="1:8">
      <c r="A1320" s="2" t="s">
        <v>1321</v>
      </c>
      <c r="B1320" s="6">
        <v>5.9660000000000002</v>
      </c>
      <c r="C1320" s="4">
        <v>5.9840999999999998</v>
      </c>
      <c r="D1320" s="4">
        <v>6.0076999999999998</v>
      </c>
      <c r="E1320" s="4">
        <v>5.9554</v>
      </c>
      <c r="F1320" s="7">
        <v>-3.0000000000000001E-3</v>
      </c>
      <c r="G1320" s="37">
        <f t="shared" si="48"/>
        <v>-6.8467987041184578E-4</v>
      </c>
      <c r="H1320" s="37">
        <f t="shared" si="49"/>
        <v>8.7819457970916802E-3</v>
      </c>
    </row>
    <row r="1321" spans="1:8">
      <c r="A1321" s="2" t="s">
        <v>1322</v>
      </c>
      <c r="B1321" s="6">
        <v>5.9840999999999998</v>
      </c>
      <c r="C1321" s="4">
        <v>5.9882</v>
      </c>
      <c r="D1321" s="4">
        <v>6.0152999999999999</v>
      </c>
      <c r="E1321" s="4">
        <v>5.9573</v>
      </c>
      <c r="F1321" s="7">
        <v>-6.9999999999999999E-4</v>
      </c>
      <c r="G1321" s="37">
        <f t="shared" si="48"/>
        <v>-4.5068353669731171E-4</v>
      </c>
      <c r="H1321" s="37">
        <f t="shared" si="49"/>
        <v>9.7359542074429411E-3</v>
      </c>
    </row>
    <row r="1322" spans="1:8">
      <c r="A1322" s="2" t="s">
        <v>1323</v>
      </c>
      <c r="B1322" s="6">
        <v>5.9882</v>
      </c>
      <c r="C1322" s="4">
        <v>5.9908999999999999</v>
      </c>
      <c r="D1322" s="4">
        <v>5.9973000000000001</v>
      </c>
      <c r="E1322" s="4">
        <v>5.9531999999999998</v>
      </c>
      <c r="F1322" s="7">
        <v>-5.0000000000000001E-4</v>
      </c>
      <c r="G1322" s="37">
        <f t="shared" si="48"/>
        <v>3.5065455516957431E-4</v>
      </c>
      <c r="H1322" s="37">
        <f t="shared" si="49"/>
        <v>7.4077806893771839E-3</v>
      </c>
    </row>
    <row r="1323" spans="1:8">
      <c r="A1323" s="2" t="s">
        <v>1324</v>
      </c>
      <c r="B1323" s="3">
        <v>5.9908999999999999</v>
      </c>
      <c r="C1323" s="4">
        <v>5.9888000000000003</v>
      </c>
      <c r="D1323" s="4">
        <v>6.0076000000000001</v>
      </c>
      <c r="E1323" s="4">
        <v>5.9724000000000004</v>
      </c>
      <c r="F1323" s="5">
        <v>4.0000000000000002E-4</v>
      </c>
      <c r="G1323" s="37">
        <f t="shared" si="48"/>
        <v>1.404588321851375E-3</v>
      </c>
      <c r="H1323" s="37">
        <f t="shared" si="49"/>
        <v>5.8937780456767251E-3</v>
      </c>
    </row>
    <row r="1324" spans="1:8">
      <c r="A1324" s="2" t="s">
        <v>1325</v>
      </c>
      <c r="B1324" s="3">
        <v>5.9888000000000003</v>
      </c>
      <c r="C1324" s="4">
        <v>5.9804000000000004</v>
      </c>
      <c r="D1324" s="4">
        <v>5.9950000000000001</v>
      </c>
      <c r="E1324" s="4">
        <v>5.9801000000000002</v>
      </c>
      <c r="F1324" s="5">
        <v>4.0000000000000002E-4</v>
      </c>
      <c r="G1324" s="37">
        <f t="shared" si="48"/>
        <v>4.4677348920017764E-3</v>
      </c>
      <c r="H1324" s="37">
        <f t="shared" si="49"/>
        <v>2.4915971304827534E-3</v>
      </c>
    </row>
    <row r="1325" spans="1:8">
      <c r="A1325" s="2" t="s">
        <v>1326</v>
      </c>
      <c r="B1325" s="3">
        <v>5.9866999999999999</v>
      </c>
      <c r="C1325" s="4">
        <v>5.9538000000000002</v>
      </c>
      <c r="D1325" s="4">
        <v>6.0087999999999999</v>
      </c>
      <c r="E1325" s="4">
        <v>5.9084000000000003</v>
      </c>
      <c r="F1325" s="5">
        <v>5.4999999999999997E-3</v>
      </c>
      <c r="G1325" s="37">
        <f t="shared" si="48"/>
        <v>-3.1643980109497334E-3</v>
      </c>
      <c r="H1325" s="37">
        <f t="shared" si="49"/>
        <v>1.6992756076094982E-2</v>
      </c>
    </row>
    <row r="1326" spans="1:8">
      <c r="A1326" s="2" t="s">
        <v>1327</v>
      </c>
      <c r="B1326" s="6">
        <v>5.9538000000000002</v>
      </c>
      <c r="C1326" s="4">
        <v>5.9726999999999997</v>
      </c>
      <c r="D1326" s="4">
        <v>5.9862000000000002</v>
      </c>
      <c r="E1326" s="4">
        <v>5.9473000000000003</v>
      </c>
      <c r="F1326" s="7">
        <v>-3.2000000000000002E-3</v>
      </c>
      <c r="G1326" s="37">
        <f t="shared" si="48"/>
        <v>1.0951252538930147E-2</v>
      </c>
      <c r="H1326" s="37">
        <f t="shared" si="49"/>
        <v>6.5407832125502219E-3</v>
      </c>
    </row>
    <row r="1327" spans="1:8">
      <c r="A1327" s="2" t="s">
        <v>1328</v>
      </c>
      <c r="B1327" s="3">
        <v>5.9726999999999997</v>
      </c>
      <c r="C1327" s="4">
        <v>5.9080000000000004</v>
      </c>
      <c r="D1327" s="4">
        <v>5.9828000000000001</v>
      </c>
      <c r="E1327" s="4">
        <v>5.8760000000000003</v>
      </c>
      <c r="F1327" s="5">
        <v>1.0999999999999999E-2</v>
      </c>
      <c r="G1327" s="37">
        <f t="shared" si="48"/>
        <v>-2.2292778490845496E-3</v>
      </c>
      <c r="H1327" s="37">
        <f t="shared" si="49"/>
        <v>1.8175629680054421E-2</v>
      </c>
    </row>
    <row r="1328" spans="1:8">
      <c r="A1328" s="2" t="s">
        <v>1329</v>
      </c>
      <c r="B1328" s="6">
        <v>5.9080000000000004</v>
      </c>
      <c r="C1328" s="4">
        <v>5.9211999999999998</v>
      </c>
      <c r="D1328" s="4">
        <v>5.9314999999999998</v>
      </c>
      <c r="E1328" s="4">
        <v>5.8609999999999998</v>
      </c>
      <c r="F1328" s="7">
        <v>-2.2000000000000001E-3</v>
      </c>
      <c r="G1328" s="37">
        <f t="shared" si="48"/>
        <v>-1.6379281703711127E-2</v>
      </c>
      <c r="H1328" s="37">
        <f t="shared" si="49"/>
        <v>1.2028664050503329E-2</v>
      </c>
    </row>
    <row r="1329" spans="1:8">
      <c r="A1329" s="2" t="s">
        <v>1330</v>
      </c>
      <c r="B1329" s="6">
        <v>5.9211999999999998</v>
      </c>
      <c r="C1329" s="4">
        <v>6.0198</v>
      </c>
      <c r="D1329" s="4">
        <v>6.0221999999999998</v>
      </c>
      <c r="E1329" s="4">
        <v>5.9031000000000002</v>
      </c>
      <c r="F1329" s="7">
        <v>-1.6400000000000001E-2</v>
      </c>
      <c r="G1329" s="37">
        <f t="shared" si="48"/>
        <v>2.4923981855342155E-4</v>
      </c>
      <c r="H1329" s="37">
        <f t="shared" si="49"/>
        <v>2.0175839812979542E-2</v>
      </c>
    </row>
    <row r="1330" spans="1:8">
      <c r="A1330" s="2" t="s">
        <v>1331</v>
      </c>
      <c r="B1330" s="3">
        <v>6.0198</v>
      </c>
      <c r="C1330" s="4">
        <v>6.0183</v>
      </c>
      <c r="D1330" s="4">
        <v>6.0225999999999997</v>
      </c>
      <c r="E1330" s="4">
        <v>6.0156999999999998</v>
      </c>
      <c r="F1330" s="5">
        <v>2.5999999999999999E-3</v>
      </c>
      <c r="G1330" s="37">
        <f t="shared" si="48"/>
        <v>-3.130590339892725E-3</v>
      </c>
      <c r="H1330" s="37">
        <f t="shared" si="49"/>
        <v>1.1469986867696038E-3</v>
      </c>
    </row>
    <row r="1331" spans="1:8">
      <c r="A1331" s="2" t="s">
        <v>1332</v>
      </c>
      <c r="B1331" s="6">
        <v>6.0044000000000004</v>
      </c>
      <c r="C1331" s="4">
        <v>6.0372000000000003</v>
      </c>
      <c r="D1331" s="4">
        <v>6.0437000000000003</v>
      </c>
      <c r="E1331" s="4">
        <v>5.9896000000000003</v>
      </c>
      <c r="F1331" s="7">
        <v>-5.4000000000000003E-3</v>
      </c>
      <c r="G1331" s="37">
        <f t="shared" si="48"/>
        <v>3.390506581571669E-3</v>
      </c>
      <c r="H1331" s="37">
        <f t="shared" si="49"/>
        <v>9.0323226926672957E-3</v>
      </c>
    </row>
    <row r="1332" spans="1:8">
      <c r="A1332" s="2" t="s">
        <v>1333</v>
      </c>
      <c r="B1332" s="3">
        <v>6.0372000000000003</v>
      </c>
      <c r="C1332" s="4">
        <v>6.0167999999999999</v>
      </c>
      <c r="D1332" s="4">
        <v>6.0655999999999999</v>
      </c>
      <c r="E1332" s="4">
        <v>5.9790000000000001</v>
      </c>
      <c r="F1332" s="5">
        <v>3.3999999999999998E-3</v>
      </c>
      <c r="G1332" s="37">
        <f t="shared" si="48"/>
        <v>1.464713715046591E-3</v>
      </c>
      <c r="H1332" s="37">
        <f t="shared" si="49"/>
        <v>1.4484027429335973E-2</v>
      </c>
    </row>
    <row r="1333" spans="1:8">
      <c r="A1333" s="2" t="s">
        <v>1334</v>
      </c>
      <c r="B1333" s="3">
        <v>6.0167999999999999</v>
      </c>
      <c r="C1333" s="4">
        <v>6.008</v>
      </c>
      <c r="D1333" s="4">
        <v>6.0469999999999997</v>
      </c>
      <c r="E1333" s="4">
        <v>5.9882999999999997</v>
      </c>
      <c r="F1333" s="5">
        <v>1.5E-3</v>
      </c>
      <c r="G1333" s="37">
        <f t="shared" si="48"/>
        <v>3.6631256452099667E-4</v>
      </c>
      <c r="H1333" s="37">
        <f t="shared" si="49"/>
        <v>9.8024481071422569E-3</v>
      </c>
    </row>
    <row r="1334" spans="1:8">
      <c r="A1334" s="2" t="s">
        <v>1335</v>
      </c>
      <c r="B1334" s="3">
        <v>6.008</v>
      </c>
      <c r="C1334" s="4">
        <v>6.0057999999999998</v>
      </c>
      <c r="D1334" s="4">
        <v>6.0137</v>
      </c>
      <c r="E1334" s="4">
        <v>5.9427000000000003</v>
      </c>
      <c r="F1334" s="5">
        <v>4.0000000000000002E-4</v>
      </c>
      <c r="G1334" s="37">
        <f t="shared" si="48"/>
        <v>7.7014715011996188E-3</v>
      </c>
      <c r="H1334" s="37">
        <f t="shared" si="49"/>
        <v>1.1947431302269966E-2</v>
      </c>
    </row>
    <row r="1335" spans="1:8">
      <c r="A1335" s="2" t="s">
        <v>1336</v>
      </c>
      <c r="B1335" s="3">
        <v>6.0057999999999998</v>
      </c>
      <c r="C1335" s="4">
        <v>5.9599000000000002</v>
      </c>
      <c r="D1335" s="4">
        <v>6.0366999999999997</v>
      </c>
      <c r="E1335" s="4">
        <v>5.9524999999999997</v>
      </c>
      <c r="F1335" s="5">
        <v>7.7000000000000002E-3</v>
      </c>
      <c r="G1335" s="37">
        <f t="shared" si="48"/>
        <v>-1.1229175744979527E-3</v>
      </c>
      <c r="H1335" s="37">
        <f t="shared" si="49"/>
        <v>1.4145317093658136E-2</v>
      </c>
    </row>
    <row r="1336" spans="1:8">
      <c r="A1336" s="2" t="s">
        <v>1337</v>
      </c>
      <c r="B1336" s="3">
        <v>5.9599000000000002</v>
      </c>
      <c r="C1336" s="4">
        <v>5.9665999999999997</v>
      </c>
      <c r="D1336" s="4">
        <v>5.9698000000000002</v>
      </c>
      <c r="E1336" s="4">
        <v>5.9546000000000001</v>
      </c>
      <c r="F1336" s="5">
        <v>1.1999999999999999E-3</v>
      </c>
      <c r="G1336" s="37">
        <f t="shared" si="48"/>
        <v>-1.9215911892824893E-2</v>
      </c>
      <c r="H1336" s="37">
        <f t="shared" si="49"/>
        <v>2.5526483726866795E-3</v>
      </c>
    </row>
    <row r="1337" spans="1:8">
      <c r="A1337" s="2" t="s">
        <v>1338</v>
      </c>
      <c r="B1337" s="6">
        <v>5.9527000000000001</v>
      </c>
      <c r="C1337" s="4">
        <v>6.0834999999999999</v>
      </c>
      <c r="D1337" s="4">
        <v>6.0834999999999999</v>
      </c>
      <c r="E1337" s="4">
        <v>5.9433999999999996</v>
      </c>
      <c r="F1337" s="7">
        <v>-2.1499999999999998E-2</v>
      </c>
      <c r="G1337" s="37">
        <f t="shared" si="48"/>
        <v>-1.0829092209882801E-2</v>
      </c>
      <c r="H1337" s="37">
        <f t="shared" si="49"/>
        <v>2.3572365985799433E-2</v>
      </c>
    </row>
    <row r="1338" spans="1:8">
      <c r="A1338" s="2" t="s">
        <v>1339</v>
      </c>
      <c r="B1338" s="6">
        <v>6.0834999999999999</v>
      </c>
      <c r="C1338" s="4">
        <v>6.1501000000000001</v>
      </c>
      <c r="D1338" s="4">
        <v>6.1650999999999998</v>
      </c>
      <c r="E1338" s="4">
        <v>6.0647000000000002</v>
      </c>
      <c r="F1338" s="7">
        <v>-1.0800000000000001E-2</v>
      </c>
      <c r="G1338" s="37">
        <f t="shared" si="48"/>
        <v>-8.6080438462158293E-3</v>
      </c>
      <c r="H1338" s="37">
        <f t="shared" si="49"/>
        <v>1.6554817220967171E-2</v>
      </c>
    </row>
    <row r="1339" spans="1:8">
      <c r="A1339" s="2" t="s">
        <v>1340</v>
      </c>
      <c r="B1339" s="6">
        <v>6.1501000000000001</v>
      </c>
      <c r="C1339" s="4">
        <v>6.2035</v>
      </c>
      <c r="D1339" s="4">
        <v>6.2141000000000002</v>
      </c>
      <c r="E1339" s="4">
        <v>6.1237000000000004</v>
      </c>
      <c r="F1339" s="7">
        <v>-8.6E-3</v>
      </c>
      <c r="G1339" s="37">
        <f t="shared" si="48"/>
        <v>5.8370490474259559E-3</v>
      </c>
      <c r="H1339" s="37">
        <f t="shared" si="49"/>
        <v>1.4762316899913419E-2</v>
      </c>
    </row>
    <row r="1340" spans="1:8">
      <c r="A1340" s="2" t="s">
        <v>1341</v>
      </c>
      <c r="B1340" s="3">
        <v>6.2035</v>
      </c>
      <c r="C1340" s="4">
        <v>6.1675000000000004</v>
      </c>
      <c r="D1340" s="4">
        <v>6.2369000000000003</v>
      </c>
      <c r="E1340" s="4">
        <v>6.1448</v>
      </c>
      <c r="F1340" s="5">
        <v>5.7999999999999996E-3</v>
      </c>
      <c r="G1340" s="37">
        <f t="shared" si="48"/>
        <v>1.6214288030718801E-5</v>
      </c>
      <c r="H1340" s="37">
        <f t="shared" si="49"/>
        <v>1.4988282775680298E-2</v>
      </c>
    </row>
    <row r="1341" spans="1:8">
      <c r="A1341" s="2" t="s">
        <v>1342</v>
      </c>
      <c r="B1341" s="3">
        <v>6.1675000000000004</v>
      </c>
      <c r="C1341" s="4">
        <v>6.1673999999999998</v>
      </c>
      <c r="D1341" s="4">
        <v>6.2190000000000003</v>
      </c>
      <c r="E1341" s="4">
        <v>6.1207000000000003</v>
      </c>
      <c r="F1341" s="5">
        <v>0</v>
      </c>
      <c r="G1341" s="37">
        <f t="shared" si="48"/>
        <v>2.5847354303827289E-3</v>
      </c>
      <c r="H1341" s="37">
        <f t="shared" si="49"/>
        <v>1.6060254546048664E-2</v>
      </c>
    </row>
    <row r="1342" spans="1:8">
      <c r="A1342" s="2" t="s">
        <v>1343</v>
      </c>
      <c r="B1342" s="3">
        <v>6.1673999999999998</v>
      </c>
      <c r="C1342" s="4">
        <v>6.1515000000000004</v>
      </c>
      <c r="D1342" s="4">
        <v>6.1696999999999997</v>
      </c>
      <c r="E1342" s="4">
        <v>6.1473000000000004</v>
      </c>
      <c r="F1342" s="5">
        <v>2.5000000000000001E-3</v>
      </c>
      <c r="G1342" s="37">
        <f t="shared" si="48"/>
        <v>9.4686402573107963E-3</v>
      </c>
      <c r="H1342" s="37">
        <f t="shared" si="49"/>
        <v>3.6438761732792133E-3</v>
      </c>
    </row>
    <row r="1343" spans="1:8">
      <c r="A1343" s="2" t="s">
        <v>1344</v>
      </c>
      <c r="B1343" s="3">
        <v>6.1520000000000001</v>
      </c>
      <c r="C1343" s="4">
        <v>6.0937999999999999</v>
      </c>
      <c r="D1343" s="4">
        <v>6.1962999999999999</v>
      </c>
      <c r="E1343" s="4">
        <v>6.0887000000000002</v>
      </c>
      <c r="F1343" s="5">
        <v>9.5999999999999992E-3</v>
      </c>
      <c r="G1343" s="37">
        <f t="shared" si="48"/>
        <v>1.7260368549963851E-3</v>
      </c>
      <c r="H1343" s="37">
        <f t="shared" si="49"/>
        <v>1.7672081068208268E-2</v>
      </c>
    </row>
    <row r="1344" spans="1:8">
      <c r="A1344" s="2" t="s">
        <v>1345</v>
      </c>
      <c r="B1344" s="3">
        <v>6.0937999999999999</v>
      </c>
      <c r="C1344" s="4">
        <v>6.0833000000000004</v>
      </c>
      <c r="D1344" s="4">
        <v>6.1143999999999998</v>
      </c>
      <c r="E1344" s="4">
        <v>6.0717999999999996</v>
      </c>
      <c r="F1344" s="5">
        <v>1.6999999999999999E-3</v>
      </c>
      <c r="G1344" s="37">
        <f t="shared" si="48"/>
        <v>-2.5414835705383689E-3</v>
      </c>
      <c r="H1344" s="37">
        <f t="shared" si="49"/>
        <v>7.0160413715867117E-3</v>
      </c>
    </row>
    <row r="1345" spans="1:8">
      <c r="A1345" s="2" t="s">
        <v>1346</v>
      </c>
      <c r="B1345" s="6">
        <v>6.0833000000000004</v>
      </c>
      <c r="C1345" s="4">
        <v>6.0987999999999998</v>
      </c>
      <c r="D1345" s="4">
        <v>6.1406999999999998</v>
      </c>
      <c r="E1345" s="4">
        <v>6.0686999999999998</v>
      </c>
      <c r="F1345" s="7">
        <v>-2.5000000000000001E-3</v>
      </c>
      <c r="G1345" s="37">
        <f t="shared" si="48"/>
        <v>1.3375870262366415E-2</v>
      </c>
      <c r="H1345" s="37">
        <f t="shared" si="49"/>
        <v>1.1864155420436019E-2</v>
      </c>
    </row>
    <row r="1346" spans="1:8">
      <c r="A1346" s="2" t="s">
        <v>1347</v>
      </c>
      <c r="B1346" s="3">
        <v>6.0987999999999998</v>
      </c>
      <c r="C1346" s="4">
        <v>6.0183</v>
      </c>
      <c r="D1346" s="4">
        <v>6.1172000000000004</v>
      </c>
      <c r="E1346" s="4">
        <v>6.0084</v>
      </c>
      <c r="F1346" s="5">
        <v>1.34E-2</v>
      </c>
      <c r="G1346" s="37">
        <f t="shared" ref="G1346:G1409" si="50">(C1346-C1347)/C1347</f>
        <v>8.901629450814675E-3</v>
      </c>
      <c r="H1346" s="37">
        <f t="shared" ref="H1346:H1409" si="51">(D1346-E1346)/E1346</f>
        <v>1.8107982158311772E-2</v>
      </c>
    </row>
    <row r="1347" spans="1:8">
      <c r="A1347" s="2" t="s">
        <v>1348</v>
      </c>
      <c r="B1347" s="3">
        <v>6.0183</v>
      </c>
      <c r="C1347" s="4">
        <v>5.9652000000000003</v>
      </c>
      <c r="D1347" s="4">
        <v>6.0321999999999996</v>
      </c>
      <c r="E1347" s="4">
        <v>5.9353999999999996</v>
      </c>
      <c r="F1347" s="5">
        <v>8.8999999999999999E-3</v>
      </c>
      <c r="G1347" s="37">
        <f t="shared" si="50"/>
        <v>-1.1888217269727644E-3</v>
      </c>
      <c r="H1347" s="37">
        <f t="shared" si="51"/>
        <v>1.6308926104390605E-2</v>
      </c>
    </row>
    <row r="1348" spans="1:8">
      <c r="A1348" s="2" t="s">
        <v>1349</v>
      </c>
      <c r="B1348" s="6">
        <v>5.9652000000000003</v>
      </c>
      <c r="C1348" s="4">
        <v>5.9722999999999997</v>
      </c>
      <c r="D1348" s="4">
        <v>5.9779</v>
      </c>
      <c r="E1348" s="4">
        <v>5.9610000000000003</v>
      </c>
      <c r="F1348" s="7">
        <v>-5.1999999999999998E-3</v>
      </c>
      <c r="G1348" s="37">
        <f t="shared" si="50"/>
        <v>-1.4879957199225196E-3</v>
      </c>
      <c r="H1348" s="37">
        <f t="shared" si="51"/>
        <v>2.8350947827545199E-3</v>
      </c>
    </row>
    <row r="1349" spans="1:8">
      <c r="A1349" s="2" t="s">
        <v>1350</v>
      </c>
      <c r="B1349" s="3">
        <v>5.9965999999999999</v>
      </c>
      <c r="C1349" s="4">
        <v>5.9812000000000003</v>
      </c>
      <c r="D1349" s="4">
        <v>6.0077999999999996</v>
      </c>
      <c r="E1349" s="4">
        <v>5.9519000000000002</v>
      </c>
      <c r="F1349" s="5">
        <v>2.5999999999999999E-3</v>
      </c>
      <c r="G1349" s="37">
        <f t="shared" si="50"/>
        <v>-6.0819568613114366E-3</v>
      </c>
      <c r="H1349" s="37">
        <f t="shared" si="51"/>
        <v>9.391958870276617E-3</v>
      </c>
    </row>
    <row r="1350" spans="1:8">
      <c r="A1350" s="2" t="s">
        <v>1351</v>
      </c>
      <c r="B1350" s="6">
        <v>5.9812000000000003</v>
      </c>
      <c r="C1350" s="4">
        <v>6.0178000000000003</v>
      </c>
      <c r="D1350" s="4">
        <v>6.0282</v>
      </c>
      <c r="E1350" s="4">
        <v>5.9592000000000001</v>
      </c>
      <c r="F1350" s="7">
        <v>-6.1000000000000004E-3</v>
      </c>
      <c r="G1350" s="37">
        <f t="shared" si="50"/>
        <v>-8.240218860212898E-3</v>
      </c>
      <c r="H1350" s="37">
        <f t="shared" si="51"/>
        <v>1.1578735400724922E-2</v>
      </c>
    </row>
    <row r="1351" spans="1:8">
      <c r="A1351" s="2" t="s">
        <v>1352</v>
      </c>
      <c r="B1351" s="6">
        <v>6.0178000000000003</v>
      </c>
      <c r="C1351" s="4">
        <v>6.0678000000000001</v>
      </c>
      <c r="D1351" s="4">
        <v>6.1002000000000001</v>
      </c>
      <c r="E1351" s="4">
        <v>6.0126999999999997</v>
      </c>
      <c r="F1351" s="7">
        <v>-8.2000000000000007E-3</v>
      </c>
      <c r="G1351" s="37">
        <f t="shared" si="50"/>
        <v>1.22785359180541E-2</v>
      </c>
      <c r="H1351" s="37">
        <f t="shared" si="51"/>
        <v>1.4552530477156744E-2</v>
      </c>
    </row>
    <row r="1352" spans="1:8">
      <c r="A1352" s="2" t="s">
        <v>1353</v>
      </c>
      <c r="B1352" s="3">
        <v>6.0678000000000001</v>
      </c>
      <c r="C1352" s="4">
        <v>5.9942000000000002</v>
      </c>
      <c r="D1352" s="4">
        <v>6.0903</v>
      </c>
      <c r="E1352" s="4">
        <v>5.9717000000000002</v>
      </c>
      <c r="F1352" s="5">
        <v>1.23E-2</v>
      </c>
      <c r="G1352" s="37">
        <f t="shared" si="50"/>
        <v>5.7720057720057321E-3</v>
      </c>
      <c r="H1352" s="37">
        <f t="shared" si="51"/>
        <v>1.9860341276353437E-2</v>
      </c>
    </row>
    <row r="1353" spans="1:8">
      <c r="A1353" s="2" t="s">
        <v>1354</v>
      </c>
      <c r="B1353" s="3">
        <v>5.9942000000000002</v>
      </c>
      <c r="C1353" s="4">
        <v>5.9598000000000004</v>
      </c>
      <c r="D1353" s="4">
        <v>6.008</v>
      </c>
      <c r="E1353" s="4">
        <v>5.9238</v>
      </c>
      <c r="F1353" s="5">
        <v>5.7999999999999996E-3</v>
      </c>
      <c r="G1353" s="37">
        <f t="shared" si="50"/>
        <v>1.6302247021059287E-3</v>
      </c>
      <c r="H1353" s="37">
        <f t="shared" si="51"/>
        <v>1.4213849218407112E-2</v>
      </c>
    </row>
    <row r="1354" spans="1:8">
      <c r="A1354" s="2" t="s">
        <v>1355</v>
      </c>
      <c r="B1354" s="3">
        <v>5.9598000000000004</v>
      </c>
      <c r="C1354" s="4">
        <v>5.9500999999999999</v>
      </c>
      <c r="D1354" s="4">
        <v>5.9611999999999998</v>
      </c>
      <c r="E1354" s="4">
        <v>5.9489999999999998</v>
      </c>
      <c r="F1354" s="5">
        <v>5.0000000000000001E-4</v>
      </c>
      <c r="G1354" s="37">
        <f t="shared" si="50"/>
        <v>3.1942436367304611E-4</v>
      </c>
      <c r="H1354" s="37">
        <f t="shared" si="51"/>
        <v>2.050764834425952E-3</v>
      </c>
    </row>
    <row r="1355" spans="1:8">
      <c r="A1355" s="2" t="s">
        <v>1356</v>
      </c>
      <c r="B1355" s="3">
        <v>5.9565999999999999</v>
      </c>
      <c r="C1355" s="4">
        <v>5.9481999999999999</v>
      </c>
      <c r="D1355" s="4">
        <v>5.9923999999999999</v>
      </c>
      <c r="E1355" s="4">
        <v>5.8940999999999999</v>
      </c>
      <c r="F1355" s="5">
        <v>1.4E-3</v>
      </c>
      <c r="G1355" s="37">
        <f t="shared" si="50"/>
        <v>1.4393396773423306E-2</v>
      </c>
      <c r="H1355" s="37">
        <f t="shared" si="51"/>
        <v>1.6677694643796349E-2</v>
      </c>
    </row>
    <row r="1356" spans="1:8">
      <c r="A1356" s="2" t="s">
        <v>1357</v>
      </c>
      <c r="B1356" s="3">
        <v>5.9481999999999999</v>
      </c>
      <c r="C1356" s="4">
        <v>5.8638000000000003</v>
      </c>
      <c r="D1356" s="4">
        <v>5.9545000000000003</v>
      </c>
      <c r="E1356" s="4">
        <v>5.8455000000000004</v>
      </c>
      <c r="F1356" s="5">
        <v>1.44E-2</v>
      </c>
      <c r="G1356" s="37">
        <f t="shared" si="50"/>
        <v>2.7703673301868181E-3</v>
      </c>
      <c r="H1356" s="37">
        <f t="shared" si="51"/>
        <v>1.8646822341972454E-2</v>
      </c>
    </row>
    <row r="1357" spans="1:8">
      <c r="A1357" s="2" t="s">
        <v>1358</v>
      </c>
      <c r="B1357" s="3">
        <v>5.8638000000000003</v>
      </c>
      <c r="C1357" s="4">
        <v>5.8475999999999999</v>
      </c>
      <c r="D1357" s="4">
        <v>5.9131</v>
      </c>
      <c r="E1357" s="4">
        <v>5.8295000000000003</v>
      </c>
      <c r="F1357" s="5">
        <v>2.8E-3</v>
      </c>
      <c r="G1357" s="37">
        <f t="shared" si="50"/>
        <v>2.3998902907296071E-3</v>
      </c>
      <c r="H1357" s="37">
        <f t="shared" si="51"/>
        <v>1.4340852560253824E-2</v>
      </c>
    </row>
    <row r="1358" spans="1:8">
      <c r="A1358" s="2" t="s">
        <v>1359</v>
      </c>
      <c r="B1358" s="3">
        <v>5.8475999999999999</v>
      </c>
      <c r="C1358" s="4">
        <v>5.8335999999999997</v>
      </c>
      <c r="D1358" s="4">
        <v>5.8612000000000002</v>
      </c>
      <c r="E1358" s="4">
        <v>5.7744</v>
      </c>
      <c r="F1358" s="5">
        <v>2.3999999999999998E-3</v>
      </c>
      <c r="G1358" s="37">
        <f t="shared" si="50"/>
        <v>1.6501420132777982E-2</v>
      </c>
      <c r="H1358" s="37">
        <f t="shared" si="51"/>
        <v>1.5031864782488261E-2</v>
      </c>
    </row>
    <row r="1359" spans="1:8">
      <c r="A1359" s="2" t="s">
        <v>1360</v>
      </c>
      <c r="B1359" s="3">
        <v>5.8335999999999997</v>
      </c>
      <c r="C1359" s="4">
        <v>5.7389000000000001</v>
      </c>
      <c r="D1359" s="4">
        <v>5.8364000000000003</v>
      </c>
      <c r="E1359" s="4">
        <v>5.7343999999999999</v>
      </c>
      <c r="F1359" s="5">
        <v>1.6500000000000001E-2</v>
      </c>
      <c r="G1359" s="37">
        <f t="shared" si="50"/>
        <v>-1.1834937431470733E-3</v>
      </c>
      <c r="H1359" s="37">
        <f t="shared" si="51"/>
        <v>1.7787388392857196E-2</v>
      </c>
    </row>
    <row r="1360" spans="1:8">
      <c r="A1360" s="2" t="s">
        <v>1361</v>
      </c>
      <c r="B1360" s="6">
        <v>5.7389000000000001</v>
      </c>
      <c r="C1360" s="4">
        <v>5.7457000000000003</v>
      </c>
      <c r="D1360" s="4">
        <v>5.7510000000000003</v>
      </c>
      <c r="E1360" s="4">
        <v>5.7362000000000002</v>
      </c>
      <c r="F1360" s="7">
        <v>-3.5000000000000001E-3</v>
      </c>
      <c r="G1360" s="37">
        <f t="shared" si="50"/>
        <v>2.9675144448130203E-3</v>
      </c>
      <c r="H1360" s="37">
        <f t="shared" si="51"/>
        <v>2.5801052961891401E-3</v>
      </c>
    </row>
    <row r="1361" spans="1:8">
      <c r="A1361" s="2" t="s">
        <v>1362</v>
      </c>
      <c r="B1361" s="3">
        <v>5.7588999999999997</v>
      </c>
      <c r="C1361" s="4">
        <v>5.7286999999999999</v>
      </c>
      <c r="D1361" s="4">
        <v>5.7965999999999998</v>
      </c>
      <c r="E1361" s="4">
        <v>5.7190000000000003</v>
      </c>
      <c r="F1361" s="5">
        <v>5.3E-3</v>
      </c>
      <c r="G1361" s="37">
        <f t="shared" si="50"/>
        <v>-1.2088708008553503E-2</v>
      </c>
      <c r="H1361" s="37">
        <f t="shared" si="51"/>
        <v>1.3568805735268306E-2</v>
      </c>
    </row>
    <row r="1362" spans="1:8">
      <c r="A1362" s="2" t="s">
        <v>1363</v>
      </c>
      <c r="B1362" s="6">
        <v>5.7286999999999999</v>
      </c>
      <c r="C1362" s="4">
        <v>5.7988</v>
      </c>
      <c r="D1362" s="4">
        <v>5.8095999999999997</v>
      </c>
      <c r="E1362" s="4">
        <v>5.7031000000000001</v>
      </c>
      <c r="F1362" s="7">
        <v>-1.21E-2</v>
      </c>
      <c r="G1362" s="37">
        <f t="shared" si="50"/>
        <v>-7.3267597918378067E-3</v>
      </c>
      <c r="H1362" s="37">
        <f t="shared" si="51"/>
        <v>1.8674054461608528E-2</v>
      </c>
    </row>
    <row r="1363" spans="1:8">
      <c r="A1363" s="2" t="s">
        <v>1364</v>
      </c>
      <c r="B1363" s="6">
        <v>5.7988</v>
      </c>
      <c r="C1363" s="4">
        <v>5.8415999999999997</v>
      </c>
      <c r="D1363" s="4">
        <v>5.8741000000000003</v>
      </c>
      <c r="E1363" s="4">
        <v>5.7739000000000003</v>
      </c>
      <c r="F1363" s="7">
        <v>-7.3000000000000001E-3</v>
      </c>
      <c r="G1363" s="37">
        <f t="shared" si="50"/>
        <v>-2.9357547620672978E-3</v>
      </c>
      <c r="H1363" s="37">
        <f t="shared" si="51"/>
        <v>1.7353954865861908E-2</v>
      </c>
    </row>
    <row r="1364" spans="1:8">
      <c r="A1364" s="2" t="s">
        <v>1365</v>
      </c>
      <c r="B1364" s="6">
        <v>5.8415999999999997</v>
      </c>
      <c r="C1364" s="4">
        <v>5.8587999999999996</v>
      </c>
      <c r="D1364" s="4">
        <v>5.8712</v>
      </c>
      <c r="E1364" s="4">
        <v>5.8125</v>
      </c>
      <c r="F1364" s="7">
        <v>-2.8999999999999998E-3</v>
      </c>
      <c r="G1364" s="37">
        <f t="shared" si="50"/>
        <v>2.8070655894837687E-3</v>
      </c>
      <c r="H1364" s="37">
        <f t="shared" si="51"/>
        <v>1.0098924731182792E-2</v>
      </c>
    </row>
    <row r="1365" spans="1:8">
      <c r="A1365" s="2" t="s">
        <v>1366</v>
      </c>
      <c r="B1365" s="3">
        <v>5.8587999999999996</v>
      </c>
      <c r="C1365" s="4">
        <v>5.8423999999999996</v>
      </c>
      <c r="D1365" s="4">
        <v>5.8841999999999999</v>
      </c>
      <c r="E1365" s="4">
        <v>5.8098999999999998</v>
      </c>
      <c r="F1365" s="5">
        <v>2.8E-3</v>
      </c>
      <c r="G1365" s="37">
        <f t="shared" si="50"/>
        <v>5.8229148826839888E-4</v>
      </c>
      <c r="H1365" s="37">
        <f t="shared" si="51"/>
        <v>1.2788516153462199E-2</v>
      </c>
    </row>
    <row r="1366" spans="1:8">
      <c r="A1366" s="2" t="s">
        <v>1367</v>
      </c>
      <c r="B1366" s="6">
        <v>5.8423999999999996</v>
      </c>
      <c r="C1366" s="4">
        <v>5.8390000000000004</v>
      </c>
      <c r="D1366" s="4">
        <v>5.8635000000000002</v>
      </c>
      <c r="E1366" s="4">
        <v>5.8379000000000003</v>
      </c>
      <c r="F1366" s="7">
        <v>-1.1000000000000001E-3</v>
      </c>
      <c r="G1366" s="37">
        <f t="shared" si="50"/>
        <v>-7.7153150703554961E-3</v>
      </c>
      <c r="H1366" s="37">
        <f t="shared" si="51"/>
        <v>4.38513849158085E-3</v>
      </c>
    </row>
    <row r="1367" spans="1:8">
      <c r="A1367" s="2" t="s">
        <v>1368</v>
      </c>
      <c r="B1367" s="6">
        <v>5.8487999999999998</v>
      </c>
      <c r="C1367" s="4">
        <v>5.8844000000000003</v>
      </c>
      <c r="D1367" s="4">
        <v>5.9550000000000001</v>
      </c>
      <c r="E1367" s="4">
        <v>5.8479000000000001</v>
      </c>
      <c r="F1367" s="7">
        <v>-6.0000000000000001E-3</v>
      </c>
      <c r="G1367" s="37">
        <f t="shared" si="50"/>
        <v>-2.221280203475993E-3</v>
      </c>
      <c r="H1367" s="37">
        <f t="shared" si="51"/>
        <v>1.8314266659826599E-2</v>
      </c>
    </row>
    <row r="1368" spans="1:8">
      <c r="A1368" s="2" t="s">
        <v>1369</v>
      </c>
      <c r="B1368" s="6">
        <v>5.8844000000000003</v>
      </c>
      <c r="C1368" s="4">
        <v>5.8975</v>
      </c>
      <c r="D1368" s="4">
        <v>5.9081999999999999</v>
      </c>
      <c r="E1368" s="4">
        <v>5.8555999999999999</v>
      </c>
      <c r="F1368" s="7">
        <v>-2.2000000000000001E-3</v>
      </c>
      <c r="G1368" s="37">
        <f t="shared" si="50"/>
        <v>4.342643051771131E-3</v>
      </c>
      <c r="H1368" s="37">
        <f t="shared" si="51"/>
        <v>8.9828540200833362E-3</v>
      </c>
    </row>
    <row r="1369" spans="1:8">
      <c r="A1369" s="2" t="s">
        <v>1370</v>
      </c>
      <c r="B1369" s="3">
        <v>5.8975</v>
      </c>
      <c r="C1369" s="4">
        <v>5.8719999999999999</v>
      </c>
      <c r="D1369" s="4">
        <v>5.9257999999999997</v>
      </c>
      <c r="E1369" s="4">
        <v>5.8602999999999996</v>
      </c>
      <c r="F1369" s="5">
        <v>4.3E-3</v>
      </c>
      <c r="G1369" s="37">
        <f t="shared" si="50"/>
        <v>1.0028037222422901E-2</v>
      </c>
      <c r="H1369" s="37">
        <f t="shared" si="51"/>
        <v>1.1176902206371707E-2</v>
      </c>
    </row>
    <row r="1370" spans="1:8">
      <c r="A1370" s="2" t="s">
        <v>1371</v>
      </c>
      <c r="B1370" s="3">
        <v>5.8719999999999999</v>
      </c>
      <c r="C1370" s="4">
        <v>5.8136999999999999</v>
      </c>
      <c r="D1370" s="4">
        <v>5.8846999999999996</v>
      </c>
      <c r="E1370" s="4">
        <v>5.7728999999999999</v>
      </c>
      <c r="F1370" s="5">
        <v>0.01</v>
      </c>
      <c r="G1370" s="37">
        <f t="shared" si="50"/>
        <v>2.7597150594201175E-3</v>
      </c>
      <c r="H1370" s="37">
        <f t="shared" si="51"/>
        <v>1.9366349668277587E-2</v>
      </c>
    </row>
    <row r="1371" spans="1:8">
      <c r="A1371" s="2" t="s">
        <v>1372</v>
      </c>
      <c r="B1371" s="3">
        <v>5.8136999999999999</v>
      </c>
      <c r="C1371" s="4">
        <v>5.7976999999999999</v>
      </c>
      <c r="D1371" s="4">
        <v>5.8197999999999999</v>
      </c>
      <c r="E1371" s="4">
        <v>5.7423999999999999</v>
      </c>
      <c r="F1371" s="5">
        <v>2.8E-3</v>
      </c>
      <c r="G1371" s="37">
        <f t="shared" si="50"/>
        <v>9.1499205855950598E-4</v>
      </c>
      <c r="H1371" s="37">
        <f t="shared" si="51"/>
        <v>1.3478684870437433E-2</v>
      </c>
    </row>
    <row r="1372" spans="1:8">
      <c r="A1372" s="2" t="s">
        <v>1373</v>
      </c>
      <c r="B1372" s="3">
        <v>5.7976999999999999</v>
      </c>
      <c r="C1372" s="4">
        <v>5.7923999999999998</v>
      </c>
      <c r="D1372" s="4">
        <v>5.8094000000000001</v>
      </c>
      <c r="E1372" s="4">
        <v>5.7910000000000004</v>
      </c>
      <c r="F1372" s="5">
        <v>2.0000000000000001E-4</v>
      </c>
      <c r="G1372" s="37">
        <f t="shared" si="50"/>
        <v>-1.1620168927565953E-2</v>
      </c>
      <c r="H1372" s="37">
        <f t="shared" si="51"/>
        <v>3.1773441547228022E-3</v>
      </c>
    </row>
    <row r="1373" spans="1:8">
      <c r="A1373" s="2" t="s">
        <v>1374</v>
      </c>
      <c r="B1373" s="6">
        <v>5.7962999999999996</v>
      </c>
      <c r="C1373" s="4">
        <v>5.8605</v>
      </c>
      <c r="D1373" s="4">
        <v>5.8917999999999999</v>
      </c>
      <c r="E1373" s="4">
        <v>5.7927</v>
      </c>
      <c r="F1373" s="7">
        <v>-1.0999999999999999E-2</v>
      </c>
      <c r="G1373" s="37">
        <f t="shared" si="50"/>
        <v>6.5264061829111647E-3</v>
      </c>
      <c r="H1373" s="37">
        <f t="shared" si="51"/>
        <v>1.7107739050874371E-2</v>
      </c>
    </row>
    <row r="1374" spans="1:8">
      <c r="A1374" s="2" t="s">
        <v>1375</v>
      </c>
      <c r="B1374" s="3">
        <v>5.8605</v>
      </c>
      <c r="C1374" s="4">
        <v>5.8224999999999998</v>
      </c>
      <c r="D1374" s="4">
        <v>5.8696999999999999</v>
      </c>
      <c r="E1374" s="4">
        <v>5.7892000000000001</v>
      </c>
      <c r="F1374" s="5">
        <v>6.4999999999999997E-3</v>
      </c>
      <c r="G1374" s="37">
        <f t="shared" si="50"/>
        <v>-2.2775334832667575E-2</v>
      </c>
      <c r="H1374" s="37">
        <f t="shared" si="51"/>
        <v>1.3905202791404649E-2</v>
      </c>
    </row>
    <row r="1375" spans="1:8">
      <c r="A1375" s="2" t="s">
        <v>1376</v>
      </c>
      <c r="B1375" s="6">
        <v>5.8224999999999998</v>
      </c>
      <c r="C1375" s="4">
        <v>5.9581999999999997</v>
      </c>
      <c r="D1375" s="4">
        <v>5.9581999999999997</v>
      </c>
      <c r="E1375" s="4">
        <v>5.8186999999999998</v>
      </c>
      <c r="F1375" s="7">
        <v>-2.2800000000000001E-2</v>
      </c>
      <c r="G1375" s="37">
        <f t="shared" si="50"/>
        <v>2.1218977101330066E-2</v>
      </c>
      <c r="H1375" s="37">
        <f t="shared" si="51"/>
        <v>2.3974427277570584E-2</v>
      </c>
    </row>
    <row r="1376" spans="1:8">
      <c r="A1376" s="2" t="s">
        <v>1377</v>
      </c>
      <c r="B1376" s="3">
        <v>5.9581999999999997</v>
      </c>
      <c r="C1376" s="4">
        <v>5.8343999999999996</v>
      </c>
      <c r="D1376" s="4">
        <v>5.9588999999999999</v>
      </c>
      <c r="E1376" s="4">
        <v>5.8212000000000002</v>
      </c>
      <c r="F1376" s="5">
        <v>2.12E-2</v>
      </c>
      <c r="G1376" s="37">
        <f t="shared" si="50"/>
        <v>4.7530481504442423E-3</v>
      </c>
      <c r="H1376" s="37">
        <f t="shared" si="51"/>
        <v>2.365491651205932E-2</v>
      </c>
    </row>
    <row r="1377" spans="1:8">
      <c r="A1377" s="2" t="s">
        <v>1378</v>
      </c>
      <c r="B1377" s="3">
        <v>5.8343999999999996</v>
      </c>
      <c r="C1377" s="4">
        <v>5.8068</v>
      </c>
      <c r="D1377" s="4">
        <v>5.8810000000000002</v>
      </c>
      <c r="E1377" s="4">
        <v>5.8055000000000003</v>
      </c>
      <c r="F1377" s="5">
        <v>4.7999999999999996E-3</v>
      </c>
      <c r="G1377" s="37">
        <f t="shared" si="50"/>
        <v>2.9881682355988684E-3</v>
      </c>
      <c r="H1377" s="37">
        <f t="shared" si="51"/>
        <v>1.300490913788647E-2</v>
      </c>
    </row>
    <row r="1378" spans="1:8">
      <c r="A1378" s="2" t="s">
        <v>1379</v>
      </c>
      <c r="B1378" s="3">
        <v>5.8068</v>
      </c>
      <c r="C1378" s="4">
        <v>5.7895000000000003</v>
      </c>
      <c r="D1378" s="4">
        <v>5.8118999999999996</v>
      </c>
      <c r="E1378" s="4">
        <v>5.7887000000000004</v>
      </c>
      <c r="F1378" s="5">
        <v>2.2000000000000001E-3</v>
      </c>
      <c r="G1378" s="37">
        <f t="shared" si="50"/>
        <v>4.458863943925969E-3</v>
      </c>
      <c r="H1378" s="37">
        <f t="shared" si="51"/>
        <v>4.0078083162021216E-3</v>
      </c>
    </row>
    <row r="1379" spans="1:8">
      <c r="A1379" s="2" t="s">
        <v>1380</v>
      </c>
      <c r="B1379" s="3">
        <v>5.7942</v>
      </c>
      <c r="C1379" s="4">
        <v>5.7637999999999998</v>
      </c>
      <c r="D1379" s="4">
        <v>5.8216000000000001</v>
      </c>
      <c r="E1379" s="4">
        <v>5.7134999999999998</v>
      </c>
      <c r="F1379" s="5">
        <v>5.3E-3</v>
      </c>
      <c r="G1379" s="37">
        <f t="shared" si="50"/>
        <v>-3.0959752321981474E-3</v>
      </c>
      <c r="H1379" s="37">
        <f t="shared" si="51"/>
        <v>1.8920101513958225E-2</v>
      </c>
    </row>
    <row r="1380" spans="1:8">
      <c r="A1380" s="2" t="s">
        <v>1381</v>
      </c>
      <c r="B1380" s="6">
        <v>5.7637999999999998</v>
      </c>
      <c r="C1380" s="4">
        <v>5.7816999999999998</v>
      </c>
      <c r="D1380" s="4">
        <v>5.7816999999999998</v>
      </c>
      <c r="E1380" s="4">
        <v>5.7106000000000003</v>
      </c>
      <c r="F1380" s="7">
        <v>-3.0999999999999999E-3</v>
      </c>
      <c r="G1380" s="37">
        <f t="shared" si="50"/>
        <v>-1.1945450816870687E-2</v>
      </c>
      <c r="H1380" s="37">
        <f t="shared" si="51"/>
        <v>1.24505305922319E-2</v>
      </c>
    </row>
    <row r="1381" spans="1:8">
      <c r="A1381" s="2" t="s">
        <v>1382</v>
      </c>
      <c r="B1381" s="6">
        <v>5.7816999999999998</v>
      </c>
      <c r="C1381" s="4">
        <v>5.8516000000000004</v>
      </c>
      <c r="D1381" s="4">
        <v>5.8525999999999998</v>
      </c>
      <c r="E1381" s="4">
        <v>5.7789999999999999</v>
      </c>
      <c r="F1381" s="7">
        <v>-1.1900000000000001E-2</v>
      </c>
      <c r="G1381" s="37">
        <f t="shared" si="50"/>
        <v>-1.0754707318321461E-3</v>
      </c>
      <c r="H1381" s="37">
        <f t="shared" si="51"/>
        <v>1.2735767433812059E-2</v>
      </c>
    </row>
    <row r="1382" spans="1:8">
      <c r="A1382" s="2" t="s">
        <v>1383</v>
      </c>
      <c r="B1382" s="6">
        <v>5.8516000000000004</v>
      </c>
      <c r="C1382" s="4">
        <v>5.8578999999999999</v>
      </c>
      <c r="D1382" s="4">
        <v>5.9093999999999998</v>
      </c>
      <c r="E1382" s="4">
        <v>5.8442999999999996</v>
      </c>
      <c r="F1382" s="7">
        <v>-1.1000000000000001E-3</v>
      </c>
      <c r="G1382" s="37">
        <f t="shared" si="50"/>
        <v>1.1046100208840342E-2</v>
      </c>
      <c r="H1382" s="37">
        <f t="shared" si="51"/>
        <v>1.1139058569888637E-2</v>
      </c>
    </row>
    <row r="1383" spans="1:8">
      <c r="A1383" s="2" t="s">
        <v>1384</v>
      </c>
      <c r="B1383" s="3">
        <v>5.8578999999999999</v>
      </c>
      <c r="C1383" s="4">
        <v>5.7938999999999998</v>
      </c>
      <c r="D1383" s="4">
        <v>5.8657000000000004</v>
      </c>
      <c r="E1383" s="4">
        <v>5.7889999999999997</v>
      </c>
      <c r="F1383" s="5">
        <v>1.0999999999999999E-2</v>
      </c>
      <c r="G1383" s="37">
        <f t="shared" si="50"/>
        <v>1.0193503800966779E-3</v>
      </c>
      <c r="H1383" s="37">
        <f t="shared" si="51"/>
        <v>1.3249265849024125E-2</v>
      </c>
    </row>
    <row r="1384" spans="1:8">
      <c r="A1384" s="2" t="s">
        <v>1385</v>
      </c>
      <c r="B1384" s="6">
        <v>5.7938999999999998</v>
      </c>
      <c r="C1384" s="4">
        <v>5.7880000000000003</v>
      </c>
      <c r="D1384" s="4">
        <v>5.7990000000000004</v>
      </c>
      <c r="E1384" s="4">
        <v>5.7812000000000001</v>
      </c>
      <c r="F1384" s="7">
        <v>-4.0000000000000001E-3</v>
      </c>
      <c r="G1384" s="37">
        <f t="shared" si="50"/>
        <v>-6.164254193925002E-3</v>
      </c>
      <c r="H1384" s="37">
        <f t="shared" si="51"/>
        <v>3.0789455476372138E-3</v>
      </c>
    </row>
    <row r="1385" spans="1:8">
      <c r="A1385" s="2" t="s">
        <v>1386</v>
      </c>
      <c r="B1385" s="6">
        <v>5.8171999999999997</v>
      </c>
      <c r="C1385" s="4">
        <v>5.8239000000000001</v>
      </c>
      <c r="D1385" s="4">
        <v>5.8616000000000001</v>
      </c>
      <c r="E1385" s="4">
        <v>5.7919</v>
      </c>
      <c r="F1385" s="7">
        <v>-1.1999999999999999E-3</v>
      </c>
      <c r="G1385" s="37">
        <f t="shared" si="50"/>
        <v>9.4638864333627584E-3</v>
      </c>
      <c r="H1385" s="37">
        <f t="shared" si="51"/>
        <v>1.2034047549163504E-2</v>
      </c>
    </row>
    <row r="1386" spans="1:8">
      <c r="A1386" s="2" t="s">
        <v>1387</v>
      </c>
      <c r="B1386" s="3">
        <v>5.8239000000000001</v>
      </c>
      <c r="C1386" s="4">
        <v>5.7693000000000003</v>
      </c>
      <c r="D1386" s="4">
        <v>5.8437000000000001</v>
      </c>
      <c r="E1386" s="4">
        <v>5.7427000000000001</v>
      </c>
      <c r="F1386" s="5">
        <v>9.4999999999999998E-3</v>
      </c>
      <c r="G1386" s="37">
        <f t="shared" si="50"/>
        <v>-6.7145292082020046E-3</v>
      </c>
      <c r="H1386" s="37">
        <f t="shared" si="51"/>
        <v>1.7587545927873646E-2</v>
      </c>
    </row>
    <row r="1387" spans="1:8">
      <c r="A1387" s="2" t="s">
        <v>1388</v>
      </c>
      <c r="B1387" s="6">
        <v>5.7693000000000003</v>
      </c>
      <c r="C1387" s="4">
        <v>5.8083</v>
      </c>
      <c r="D1387" s="4">
        <v>5.8242000000000003</v>
      </c>
      <c r="E1387" s="4">
        <v>5.7594000000000003</v>
      </c>
      <c r="F1387" s="7">
        <v>-6.7000000000000002E-3</v>
      </c>
      <c r="G1387" s="37">
        <f t="shared" si="50"/>
        <v>-1.2345049227159033E-2</v>
      </c>
      <c r="H1387" s="37">
        <f t="shared" si="51"/>
        <v>1.1251171997083023E-2</v>
      </c>
    </row>
    <row r="1388" spans="1:8">
      <c r="A1388" s="2" t="s">
        <v>1389</v>
      </c>
      <c r="B1388" s="6">
        <v>5.8083</v>
      </c>
      <c r="C1388" s="4">
        <v>5.8808999999999996</v>
      </c>
      <c r="D1388" s="4">
        <v>5.8882000000000003</v>
      </c>
      <c r="E1388" s="4">
        <v>5.8033000000000001</v>
      </c>
      <c r="F1388" s="7">
        <v>-1.23E-2</v>
      </c>
      <c r="G1388" s="37">
        <f t="shared" si="50"/>
        <v>7.1586374612524865E-3</v>
      </c>
      <c r="H1388" s="37">
        <f t="shared" si="51"/>
        <v>1.4629607292402633E-2</v>
      </c>
    </row>
    <row r="1389" spans="1:8">
      <c r="A1389" s="2" t="s">
        <v>1390</v>
      </c>
      <c r="B1389" s="3">
        <v>5.8808999999999996</v>
      </c>
      <c r="C1389" s="4">
        <v>5.8391000000000002</v>
      </c>
      <c r="D1389" s="4">
        <v>5.8837999999999999</v>
      </c>
      <c r="E1389" s="4">
        <v>5.83</v>
      </c>
      <c r="F1389" s="5">
        <v>7.1999999999999998E-3</v>
      </c>
      <c r="G1389" s="37">
        <f t="shared" si="50"/>
        <v>1.818649738354665E-3</v>
      </c>
      <c r="H1389" s="37">
        <f t="shared" si="51"/>
        <v>9.2281303602058055E-3</v>
      </c>
    </row>
    <row r="1390" spans="1:8">
      <c r="A1390" s="2" t="s">
        <v>1391</v>
      </c>
      <c r="B1390" s="3">
        <v>5.8391000000000002</v>
      </c>
      <c r="C1390" s="4">
        <v>5.8285</v>
      </c>
      <c r="D1390" s="4">
        <v>5.8400999999999996</v>
      </c>
      <c r="E1390" s="4">
        <v>5.8270999999999997</v>
      </c>
      <c r="F1390" s="5">
        <v>2.3E-3</v>
      </c>
      <c r="G1390" s="37">
        <f t="shared" si="50"/>
        <v>-8.505571149102633E-3</v>
      </c>
      <c r="H1390" s="37">
        <f t="shared" si="51"/>
        <v>2.2309553637315134E-3</v>
      </c>
    </row>
    <row r="1391" spans="1:8">
      <c r="A1391" s="2" t="s">
        <v>1392</v>
      </c>
      <c r="B1391" s="6">
        <v>5.8258000000000001</v>
      </c>
      <c r="C1391" s="4">
        <v>5.8784999999999998</v>
      </c>
      <c r="D1391" s="4">
        <v>5.8788</v>
      </c>
      <c r="E1391" s="4">
        <v>5.8201999999999998</v>
      </c>
      <c r="F1391" s="7">
        <v>-8.9999999999999993E-3</v>
      </c>
      <c r="G1391" s="37">
        <f t="shared" si="50"/>
        <v>3.9279310050379448E-3</v>
      </c>
      <c r="H1391" s="37">
        <f t="shared" si="51"/>
        <v>1.0068382529810007E-2</v>
      </c>
    </row>
    <row r="1392" spans="1:8">
      <c r="A1392" s="2" t="s">
        <v>1393</v>
      </c>
      <c r="B1392" s="3">
        <v>5.8784999999999998</v>
      </c>
      <c r="C1392" s="4">
        <v>5.8555000000000001</v>
      </c>
      <c r="D1392" s="4">
        <v>5.9214000000000002</v>
      </c>
      <c r="E1392" s="4">
        <v>5.8258999999999999</v>
      </c>
      <c r="F1392" s="5">
        <v>3.8999999999999998E-3</v>
      </c>
      <c r="G1392" s="37">
        <f t="shared" si="50"/>
        <v>-5.6325527411746682E-4</v>
      </c>
      <c r="H1392" s="37">
        <f t="shared" si="51"/>
        <v>1.6392317066891014E-2</v>
      </c>
    </row>
    <row r="1393" spans="1:8">
      <c r="A1393" s="2" t="s">
        <v>1394</v>
      </c>
      <c r="B1393" s="6">
        <v>5.8555000000000001</v>
      </c>
      <c r="C1393" s="4">
        <v>5.8587999999999996</v>
      </c>
      <c r="D1393" s="4">
        <v>5.8818999999999999</v>
      </c>
      <c r="E1393" s="4">
        <v>5.8230000000000004</v>
      </c>
      <c r="F1393" s="7">
        <v>-5.9999999999999995E-4</v>
      </c>
      <c r="G1393" s="37">
        <f t="shared" si="50"/>
        <v>-9.5347579118203966E-3</v>
      </c>
      <c r="H1393" s="37">
        <f t="shared" si="51"/>
        <v>1.0115060965138159E-2</v>
      </c>
    </row>
    <row r="1394" spans="1:8">
      <c r="A1394" s="2" t="s">
        <v>1395</v>
      </c>
      <c r="B1394" s="6">
        <v>5.8587999999999996</v>
      </c>
      <c r="C1394" s="4">
        <v>5.9151999999999996</v>
      </c>
      <c r="D1394" s="4">
        <v>5.9637000000000002</v>
      </c>
      <c r="E1394" s="4">
        <v>5.8460000000000001</v>
      </c>
      <c r="F1394" s="7">
        <v>-9.4999999999999998E-3</v>
      </c>
      <c r="G1394" s="37">
        <f t="shared" si="50"/>
        <v>6.0548336621538256E-3</v>
      </c>
      <c r="H1394" s="37">
        <f t="shared" si="51"/>
        <v>2.0133424563804334E-2</v>
      </c>
    </row>
    <row r="1395" spans="1:8">
      <c r="A1395" s="2" t="s">
        <v>1396</v>
      </c>
      <c r="B1395" s="3">
        <v>5.9151999999999996</v>
      </c>
      <c r="C1395" s="4">
        <v>5.8795999999999999</v>
      </c>
      <c r="D1395" s="4">
        <v>5.9154</v>
      </c>
      <c r="E1395" s="4">
        <v>5.8590999999999998</v>
      </c>
      <c r="F1395" s="5">
        <v>6.1000000000000004E-3</v>
      </c>
      <c r="G1395" s="37">
        <f t="shared" si="50"/>
        <v>-1.0203734566857895E-4</v>
      </c>
      <c r="H1395" s="37">
        <f t="shared" si="51"/>
        <v>9.6089843149972255E-3</v>
      </c>
    </row>
    <row r="1396" spans="1:8">
      <c r="A1396" s="2" t="s">
        <v>1397</v>
      </c>
      <c r="B1396" s="6">
        <v>5.8795999999999999</v>
      </c>
      <c r="C1396" s="4">
        <v>5.8802000000000003</v>
      </c>
      <c r="D1396" s="4">
        <v>5.8860000000000001</v>
      </c>
      <c r="E1396" s="4">
        <v>5.8704999999999998</v>
      </c>
      <c r="F1396" s="7">
        <v>-1E-4</v>
      </c>
      <c r="G1396" s="37">
        <f t="shared" si="50"/>
        <v>-1.4942875330854012E-2</v>
      </c>
      <c r="H1396" s="37">
        <f t="shared" si="51"/>
        <v>2.6403202452943177E-3</v>
      </c>
    </row>
    <row r="1397" spans="1:8">
      <c r="A1397" s="2" t="s">
        <v>1398</v>
      </c>
      <c r="B1397" s="6">
        <v>5.88</v>
      </c>
      <c r="C1397" s="4">
        <v>5.9694000000000003</v>
      </c>
      <c r="D1397" s="4">
        <v>5.9736000000000002</v>
      </c>
      <c r="E1397" s="4">
        <v>5.8773999999999997</v>
      </c>
      <c r="F1397" s="7">
        <v>-1.4999999999999999E-2</v>
      </c>
      <c r="G1397" s="37">
        <f t="shared" si="50"/>
        <v>1.3721427843630061E-2</v>
      </c>
      <c r="H1397" s="37">
        <f t="shared" si="51"/>
        <v>1.6367781672168052E-2</v>
      </c>
    </row>
    <row r="1398" spans="1:8">
      <c r="A1398" s="2" t="s">
        <v>1399</v>
      </c>
      <c r="B1398" s="3">
        <v>5.9694000000000003</v>
      </c>
      <c r="C1398" s="4">
        <v>5.8886000000000003</v>
      </c>
      <c r="D1398" s="4">
        <v>5.9714999999999998</v>
      </c>
      <c r="E1398" s="4">
        <v>5.8787000000000003</v>
      </c>
      <c r="F1398" s="5">
        <v>1.37E-2</v>
      </c>
      <c r="G1398" s="37">
        <f t="shared" si="50"/>
        <v>-9.3203230148047895E-3</v>
      </c>
      <c r="H1398" s="37">
        <f t="shared" si="51"/>
        <v>1.5785802983652772E-2</v>
      </c>
    </row>
    <row r="1399" spans="1:8">
      <c r="A1399" s="2" t="s">
        <v>1400</v>
      </c>
      <c r="B1399" s="6">
        <v>5.8886000000000003</v>
      </c>
      <c r="C1399" s="4">
        <v>5.944</v>
      </c>
      <c r="D1399" s="4">
        <v>5.9672000000000001</v>
      </c>
      <c r="E1399" s="4">
        <v>5.8681999999999999</v>
      </c>
      <c r="F1399" s="7">
        <v>-9.2999999999999992E-3</v>
      </c>
      <c r="G1399" s="37">
        <f t="shared" si="50"/>
        <v>-1.8202239767434153E-2</v>
      </c>
      <c r="H1399" s="37">
        <f t="shared" si="51"/>
        <v>1.687059064108248E-2</v>
      </c>
    </row>
    <row r="1400" spans="1:8">
      <c r="A1400" s="2" t="s">
        <v>1401</v>
      </c>
      <c r="B1400" s="6">
        <v>5.944</v>
      </c>
      <c r="C1400" s="4">
        <v>6.0541999999999998</v>
      </c>
      <c r="D1400" s="4">
        <v>6.0742000000000003</v>
      </c>
      <c r="E1400" s="4">
        <v>5.9401000000000002</v>
      </c>
      <c r="F1400" s="7">
        <v>-1.8200000000000001E-2</v>
      </c>
      <c r="G1400" s="37">
        <f t="shared" si="50"/>
        <v>-8.174833308759696E-3</v>
      </c>
      <c r="H1400" s="37">
        <f t="shared" si="51"/>
        <v>2.2575377518897006E-2</v>
      </c>
    </row>
    <row r="1401" spans="1:8">
      <c r="A1401" s="2" t="s">
        <v>1402</v>
      </c>
      <c r="B1401" s="6">
        <v>6.0541999999999998</v>
      </c>
      <c r="C1401" s="4">
        <v>6.1040999999999999</v>
      </c>
      <c r="D1401" s="4">
        <v>6.1054000000000004</v>
      </c>
      <c r="E1401" s="4">
        <v>6.0423</v>
      </c>
      <c r="F1401" s="7">
        <v>-8.2000000000000007E-3</v>
      </c>
      <c r="G1401" s="37">
        <f t="shared" si="50"/>
        <v>1.1973494292087427E-3</v>
      </c>
      <c r="H1401" s="37">
        <f t="shared" si="51"/>
        <v>1.0443043212021975E-2</v>
      </c>
    </row>
    <row r="1402" spans="1:8">
      <c r="A1402" s="2" t="s">
        <v>1403</v>
      </c>
      <c r="B1402" s="6">
        <v>6.1040999999999999</v>
      </c>
      <c r="C1402" s="4">
        <v>6.0968</v>
      </c>
      <c r="D1402" s="4">
        <v>6.1082000000000001</v>
      </c>
      <c r="E1402" s="4">
        <v>6.0937999999999999</v>
      </c>
      <c r="F1402" s="7">
        <v>-1.8E-3</v>
      </c>
      <c r="G1402" s="37">
        <f t="shared" si="50"/>
        <v>-1.1304618510083893E-3</v>
      </c>
      <c r="H1402" s="37">
        <f t="shared" si="51"/>
        <v>2.3630575338869329E-3</v>
      </c>
    </row>
    <row r="1403" spans="1:8">
      <c r="A1403" s="2" t="s">
        <v>1404</v>
      </c>
      <c r="B1403" s="3">
        <v>6.1153000000000004</v>
      </c>
      <c r="C1403" s="4">
        <v>6.1036999999999999</v>
      </c>
      <c r="D1403" s="4">
        <v>6.1327999999999996</v>
      </c>
      <c r="E1403" s="4">
        <v>6.0521000000000003</v>
      </c>
      <c r="F1403" s="5">
        <v>1.9E-3</v>
      </c>
      <c r="G1403" s="37">
        <f t="shared" si="50"/>
        <v>1.0496449248028118E-3</v>
      </c>
      <c r="H1403" s="37">
        <f t="shared" si="51"/>
        <v>1.3334214570149093E-2</v>
      </c>
    </row>
    <row r="1404" spans="1:8">
      <c r="A1404" s="2" t="s">
        <v>1405</v>
      </c>
      <c r="B1404" s="3">
        <v>6.1036999999999999</v>
      </c>
      <c r="C1404" s="4">
        <v>6.0972999999999997</v>
      </c>
      <c r="D1404" s="4">
        <v>6.1219999999999999</v>
      </c>
      <c r="E1404" s="4">
        <v>6.0555000000000003</v>
      </c>
      <c r="F1404" s="5">
        <v>1E-3</v>
      </c>
      <c r="G1404" s="37">
        <f t="shared" si="50"/>
        <v>7.6682807516236145E-3</v>
      </c>
      <c r="H1404" s="37">
        <f t="shared" si="51"/>
        <v>1.0981752126166222E-2</v>
      </c>
    </row>
    <row r="1405" spans="1:8">
      <c r="A1405" s="2" t="s">
        <v>1406</v>
      </c>
      <c r="B1405" s="3">
        <v>6.0972999999999997</v>
      </c>
      <c r="C1405" s="4">
        <v>6.0509000000000004</v>
      </c>
      <c r="D1405" s="4">
        <v>6.1071999999999997</v>
      </c>
      <c r="E1405" s="4">
        <v>6.0373000000000001</v>
      </c>
      <c r="F1405" s="5">
        <v>7.7000000000000002E-3</v>
      </c>
      <c r="G1405" s="37">
        <f t="shared" si="50"/>
        <v>-1.0126292370108562E-2</v>
      </c>
      <c r="H1405" s="37">
        <f t="shared" si="51"/>
        <v>1.1578023288556082E-2</v>
      </c>
    </row>
    <row r="1406" spans="1:8">
      <c r="A1406" s="2" t="s">
        <v>1407</v>
      </c>
      <c r="B1406" s="6">
        <v>6.0509000000000004</v>
      </c>
      <c r="C1406" s="4">
        <v>6.1128</v>
      </c>
      <c r="D1406" s="4">
        <v>6.1429999999999998</v>
      </c>
      <c r="E1406" s="4">
        <v>6.0206</v>
      </c>
      <c r="F1406" s="7">
        <v>-1.01E-2</v>
      </c>
      <c r="G1406" s="37">
        <f t="shared" si="50"/>
        <v>-6.3880626127663549E-3</v>
      </c>
      <c r="H1406" s="37">
        <f t="shared" si="51"/>
        <v>2.0330199647875601E-2</v>
      </c>
    </row>
    <row r="1407" spans="1:8">
      <c r="A1407" s="2" t="s">
        <v>1408</v>
      </c>
      <c r="B1407" s="6">
        <v>6.1128</v>
      </c>
      <c r="C1407" s="4">
        <v>6.1520999999999999</v>
      </c>
      <c r="D1407" s="4">
        <v>6.1528</v>
      </c>
      <c r="E1407" s="4">
        <v>6.0997000000000003</v>
      </c>
      <c r="F1407" s="7">
        <v>-6.4000000000000003E-3</v>
      </c>
      <c r="G1407" s="37">
        <f t="shared" si="50"/>
        <v>-4.5306710247407754E-3</v>
      </c>
      <c r="H1407" s="37">
        <f t="shared" si="51"/>
        <v>8.7053461645654213E-3</v>
      </c>
    </row>
    <row r="1408" spans="1:8">
      <c r="A1408" s="2" t="s">
        <v>1409</v>
      </c>
      <c r="B1408" s="6">
        <v>6.1520999999999999</v>
      </c>
      <c r="C1408" s="4">
        <v>6.1801000000000004</v>
      </c>
      <c r="D1408" s="4">
        <v>6.1825000000000001</v>
      </c>
      <c r="E1408" s="4">
        <v>6.1516999999999999</v>
      </c>
      <c r="F1408" s="7">
        <v>-8.5000000000000006E-3</v>
      </c>
      <c r="G1408" s="37">
        <f t="shared" si="50"/>
        <v>-2.1796693360888052E-3</v>
      </c>
      <c r="H1408" s="37">
        <f t="shared" si="51"/>
        <v>5.0067461027033435E-3</v>
      </c>
    </row>
    <row r="1409" spans="1:8">
      <c r="A1409" s="2" t="s">
        <v>1410</v>
      </c>
      <c r="B1409" s="3">
        <v>6.2049000000000003</v>
      </c>
      <c r="C1409" s="4">
        <v>6.1936</v>
      </c>
      <c r="D1409" s="4">
        <v>6.2049000000000003</v>
      </c>
      <c r="E1409" s="4">
        <v>6.1623000000000001</v>
      </c>
      <c r="F1409" s="5">
        <v>1.8E-3</v>
      </c>
      <c r="G1409" s="37">
        <f t="shared" si="50"/>
        <v>2.9070706418169931E-4</v>
      </c>
      <c r="H1409" s="37">
        <f t="shared" si="51"/>
        <v>6.9130032617691758E-3</v>
      </c>
    </row>
    <row r="1410" spans="1:8">
      <c r="A1410" s="2" t="s">
        <v>1411</v>
      </c>
      <c r="B1410" s="3">
        <v>6.1936</v>
      </c>
      <c r="C1410" s="4">
        <v>6.1917999999999997</v>
      </c>
      <c r="D1410" s="4">
        <v>6.2164000000000001</v>
      </c>
      <c r="E1410" s="4">
        <v>6.1516999999999999</v>
      </c>
      <c r="F1410" s="5">
        <v>2.9999999999999997E-4</v>
      </c>
      <c r="G1410" s="37">
        <f t="shared" ref="G1410:G1473" si="52">(C1410-C1411)/C1411</f>
        <v>-3.7809920679613691E-3</v>
      </c>
      <c r="H1410" s="37">
        <f t="shared" ref="H1410:H1473" si="53">(D1410-E1410)/E1410</f>
        <v>1.0517417949509925E-2</v>
      </c>
    </row>
    <row r="1411" spans="1:8">
      <c r="A1411" s="2" t="s">
        <v>1412</v>
      </c>
      <c r="B1411" s="6">
        <v>6.1917999999999997</v>
      </c>
      <c r="C1411" s="4">
        <v>6.2153</v>
      </c>
      <c r="D1411" s="4">
        <v>6.2460000000000004</v>
      </c>
      <c r="E1411" s="4">
        <v>6.1647999999999996</v>
      </c>
      <c r="F1411" s="7">
        <v>-3.8E-3</v>
      </c>
      <c r="G1411" s="37">
        <f t="shared" si="52"/>
        <v>1.2857701583990609E-2</v>
      </c>
      <c r="H1411" s="37">
        <f t="shared" si="53"/>
        <v>1.3171554632753834E-2</v>
      </c>
    </row>
    <row r="1412" spans="1:8">
      <c r="A1412" s="2" t="s">
        <v>1413</v>
      </c>
      <c r="B1412" s="3">
        <v>6.2153</v>
      </c>
      <c r="C1412" s="4">
        <v>6.1364000000000001</v>
      </c>
      <c r="D1412" s="4">
        <v>6.2252999999999998</v>
      </c>
      <c r="E1412" s="4">
        <v>6.1341000000000001</v>
      </c>
      <c r="F1412" s="5">
        <v>1.29E-2</v>
      </c>
      <c r="G1412" s="37">
        <f t="shared" si="52"/>
        <v>4.5016287711371695E-3</v>
      </c>
      <c r="H1412" s="37">
        <f t="shared" si="53"/>
        <v>1.4867706754047003E-2</v>
      </c>
    </row>
    <row r="1413" spans="1:8">
      <c r="A1413" s="2" t="s">
        <v>1414</v>
      </c>
      <c r="B1413" s="3">
        <v>6.1364000000000001</v>
      </c>
      <c r="C1413" s="4">
        <v>6.1089000000000002</v>
      </c>
      <c r="D1413" s="4">
        <v>6.1482000000000001</v>
      </c>
      <c r="E1413" s="4">
        <v>6.0857999999999999</v>
      </c>
      <c r="F1413" s="5">
        <v>4.4999999999999997E-3</v>
      </c>
      <c r="G1413" s="37">
        <f t="shared" si="52"/>
        <v>2.292263610315661E-4</v>
      </c>
      <c r="H1413" s="37">
        <f t="shared" si="53"/>
        <v>1.0253376713004081E-2</v>
      </c>
    </row>
    <row r="1414" spans="1:8">
      <c r="A1414" s="2" t="s">
        <v>1415</v>
      </c>
      <c r="B1414" s="3">
        <v>6.1089000000000002</v>
      </c>
      <c r="C1414" s="4">
        <v>6.1074999999999999</v>
      </c>
      <c r="D1414" s="4">
        <v>6.1116000000000001</v>
      </c>
      <c r="E1414" s="4">
        <v>6.1036999999999999</v>
      </c>
      <c r="F1414" s="5">
        <v>4.0000000000000002E-4</v>
      </c>
      <c r="G1414" s="37">
        <f t="shared" si="52"/>
        <v>-6.6198236882339841E-3</v>
      </c>
      <c r="H1414" s="37">
        <f t="shared" si="53"/>
        <v>1.2942969018792275E-3</v>
      </c>
    </row>
    <row r="1415" spans="1:8">
      <c r="A1415" s="2" t="s">
        <v>1416</v>
      </c>
      <c r="B1415" s="6">
        <v>6.1066000000000003</v>
      </c>
      <c r="C1415" s="4">
        <v>6.1482000000000001</v>
      </c>
      <c r="D1415" s="4">
        <v>6.1516999999999999</v>
      </c>
      <c r="E1415" s="4">
        <v>6.1006999999999998</v>
      </c>
      <c r="F1415" s="7">
        <v>-6.7999999999999996E-3</v>
      </c>
      <c r="G1415" s="37">
        <f t="shared" si="52"/>
        <v>-7.5865185950412754E-3</v>
      </c>
      <c r="H1415" s="37">
        <f t="shared" si="53"/>
        <v>8.3596964282787473E-3</v>
      </c>
    </row>
    <row r="1416" spans="1:8">
      <c r="A1416" s="2" t="s">
        <v>1417</v>
      </c>
      <c r="B1416" s="6">
        <v>6.1482000000000001</v>
      </c>
      <c r="C1416" s="4">
        <v>6.1951999999999998</v>
      </c>
      <c r="D1416" s="4">
        <v>6.2050000000000001</v>
      </c>
      <c r="E1416" s="4">
        <v>6.1386000000000003</v>
      </c>
      <c r="F1416" s="7">
        <v>-7.6E-3</v>
      </c>
      <c r="G1416" s="37">
        <f t="shared" si="52"/>
        <v>-1.7975462067653741E-2</v>
      </c>
      <c r="H1416" s="37">
        <f t="shared" si="53"/>
        <v>1.0816798618577492E-2</v>
      </c>
    </row>
    <row r="1417" spans="1:8">
      <c r="A1417" s="2" t="s">
        <v>1418</v>
      </c>
      <c r="B1417" s="6">
        <v>6.1951999999999998</v>
      </c>
      <c r="C1417" s="4">
        <v>6.3086000000000002</v>
      </c>
      <c r="D1417" s="4">
        <v>6.3148</v>
      </c>
      <c r="E1417" s="4">
        <v>6.1604000000000001</v>
      </c>
      <c r="F1417" s="7">
        <v>-1.7999999999999999E-2</v>
      </c>
      <c r="G1417" s="37">
        <f t="shared" si="52"/>
        <v>3.4885195991377044E-4</v>
      </c>
      <c r="H1417" s="37">
        <f t="shared" si="53"/>
        <v>2.5063307577430017E-2</v>
      </c>
    </row>
    <row r="1418" spans="1:8">
      <c r="A1418" s="2" t="s">
        <v>1419</v>
      </c>
      <c r="B1418" s="3">
        <v>6.3086000000000002</v>
      </c>
      <c r="C1418" s="4">
        <v>6.3064</v>
      </c>
      <c r="D1418" s="4">
        <v>6.3483999999999998</v>
      </c>
      <c r="E1418" s="4">
        <v>6.2808000000000002</v>
      </c>
      <c r="F1418" s="5">
        <v>2.9999999999999997E-4</v>
      </c>
      <c r="G1418" s="37">
        <f t="shared" si="52"/>
        <v>1.1337941209487376E-2</v>
      </c>
      <c r="H1418" s="37">
        <f t="shared" si="53"/>
        <v>1.0762960132467147E-2</v>
      </c>
    </row>
    <row r="1419" spans="1:8">
      <c r="A1419" s="2" t="s">
        <v>1420</v>
      </c>
      <c r="B1419" s="3">
        <v>6.3064</v>
      </c>
      <c r="C1419" s="4">
        <v>6.2356999999999996</v>
      </c>
      <c r="D1419" s="4">
        <v>6.3174999999999999</v>
      </c>
      <c r="E1419" s="4">
        <v>6.2328000000000001</v>
      </c>
      <c r="F1419" s="5">
        <v>1.1299999999999999E-2</v>
      </c>
      <c r="G1419" s="37">
        <f t="shared" si="52"/>
        <v>-6.2504006667104953E-4</v>
      </c>
      <c r="H1419" s="37">
        <f t="shared" si="53"/>
        <v>1.3589398023360252E-2</v>
      </c>
    </row>
    <row r="1420" spans="1:8">
      <c r="A1420" s="2" t="s">
        <v>1421</v>
      </c>
      <c r="B1420" s="6">
        <v>6.2356999999999996</v>
      </c>
      <c r="C1420" s="4">
        <v>6.2396000000000003</v>
      </c>
      <c r="D1420" s="4">
        <v>6.2455999999999996</v>
      </c>
      <c r="E1420" s="4">
        <v>6.2336</v>
      </c>
      <c r="F1420" s="7">
        <v>-2.9999999999999997E-4</v>
      </c>
      <c r="G1420" s="37">
        <f t="shared" si="52"/>
        <v>-1.0968805478062308E-2</v>
      </c>
      <c r="H1420" s="37">
        <f t="shared" si="53"/>
        <v>1.9250513347021892E-3</v>
      </c>
    </row>
    <row r="1421" spans="1:8">
      <c r="A1421" s="2" t="s">
        <v>1422</v>
      </c>
      <c r="B1421" s="6">
        <v>6.2373000000000003</v>
      </c>
      <c r="C1421" s="4">
        <v>6.3087999999999997</v>
      </c>
      <c r="D1421" s="4">
        <v>6.3277999999999999</v>
      </c>
      <c r="E1421" s="4">
        <v>6.2347999999999999</v>
      </c>
      <c r="F1421" s="7">
        <v>-1.1299999999999999E-2</v>
      </c>
      <c r="G1421" s="37">
        <f t="shared" si="52"/>
        <v>7.4554654907119241E-4</v>
      </c>
      <c r="H1421" s="37">
        <f t="shared" si="53"/>
        <v>1.4916276384166288E-2</v>
      </c>
    </row>
    <row r="1422" spans="1:8">
      <c r="A1422" s="2" t="s">
        <v>1423</v>
      </c>
      <c r="B1422" s="3">
        <v>6.3087999999999997</v>
      </c>
      <c r="C1422" s="4">
        <v>6.3041</v>
      </c>
      <c r="D1422" s="4">
        <v>6.3205</v>
      </c>
      <c r="E1422" s="4">
        <v>6.2602000000000002</v>
      </c>
      <c r="F1422" s="5">
        <v>6.9999999999999999E-4</v>
      </c>
      <c r="G1422" s="37">
        <f t="shared" si="52"/>
        <v>-3.8055973995080249E-4</v>
      </c>
      <c r="H1422" s="37">
        <f t="shared" si="53"/>
        <v>9.6322801188460112E-3</v>
      </c>
    </row>
    <row r="1423" spans="1:8">
      <c r="A1423" s="2" t="s">
        <v>1424</v>
      </c>
      <c r="B1423" s="6">
        <v>6.3041</v>
      </c>
      <c r="C1423" s="4">
        <v>6.3064999999999998</v>
      </c>
      <c r="D1423" s="4">
        <v>6.3682999999999996</v>
      </c>
      <c r="E1423" s="4">
        <v>6.2595999999999998</v>
      </c>
      <c r="F1423" s="7">
        <v>-4.0000000000000002E-4</v>
      </c>
      <c r="G1423" s="37">
        <f t="shared" si="52"/>
        <v>8.0883645838328942E-3</v>
      </c>
      <c r="H1423" s="37">
        <f t="shared" si="53"/>
        <v>1.7365326857946162E-2</v>
      </c>
    </row>
    <row r="1424" spans="1:8">
      <c r="A1424" s="2" t="s">
        <v>1425</v>
      </c>
      <c r="B1424" s="3">
        <v>6.3064999999999998</v>
      </c>
      <c r="C1424" s="4">
        <v>6.2558999999999996</v>
      </c>
      <c r="D1424" s="4">
        <v>6.3204000000000002</v>
      </c>
      <c r="E1424" s="4">
        <v>6.2496</v>
      </c>
      <c r="F1424" s="5">
        <v>8.0999999999999996E-3</v>
      </c>
      <c r="G1424" s="37">
        <f t="shared" si="52"/>
        <v>2.564143656148338E-3</v>
      </c>
      <c r="H1424" s="37">
        <f t="shared" si="53"/>
        <v>1.1328725038402489E-2</v>
      </c>
    </row>
    <row r="1425" spans="1:8">
      <c r="A1425" s="2" t="s">
        <v>1426</v>
      </c>
      <c r="B1425" s="3">
        <v>6.2558999999999996</v>
      </c>
      <c r="C1425" s="4">
        <v>6.2398999999999996</v>
      </c>
      <c r="D1425" s="4">
        <v>6.26</v>
      </c>
      <c r="E1425" s="4">
        <v>6.2088000000000001</v>
      </c>
      <c r="F1425" s="5">
        <v>2.5999999999999999E-3</v>
      </c>
      <c r="G1425" s="37">
        <f t="shared" si="52"/>
        <v>-6.5663036515057889E-4</v>
      </c>
      <c r="H1425" s="37">
        <f t="shared" si="53"/>
        <v>8.2463600051539254E-3</v>
      </c>
    </row>
    <row r="1426" spans="1:8">
      <c r="A1426" s="2" t="s">
        <v>1427</v>
      </c>
      <c r="B1426" s="3">
        <v>6.2398999999999996</v>
      </c>
      <c r="C1426" s="4">
        <v>6.2439999999999998</v>
      </c>
      <c r="D1426" s="4">
        <v>6.2485999999999997</v>
      </c>
      <c r="E1426" s="4">
        <v>6.2384000000000004</v>
      </c>
      <c r="F1426" s="5">
        <v>8.0000000000000004E-4</v>
      </c>
      <c r="G1426" s="37">
        <f t="shared" si="52"/>
        <v>8.1537095341889954E-3</v>
      </c>
      <c r="H1426" s="37">
        <f t="shared" si="53"/>
        <v>1.6350346242625224E-3</v>
      </c>
    </row>
    <row r="1427" spans="1:8">
      <c r="A1427" s="2" t="s">
        <v>1428</v>
      </c>
      <c r="B1427" s="3">
        <v>6.2350000000000003</v>
      </c>
      <c r="C1427" s="4">
        <v>6.1935000000000002</v>
      </c>
      <c r="D1427" s="4">
        <v>6.2919999999999998</v>
      </c>
      <c r="E1427" s="4">
        <v>6.1765999999999996</v>
      </c>
      <c r="F1427" s="5">
        <v>6.7000000000000002E-3</v>
      </c>
      <c r="G1427" s="37">
        <f t="shared" si="52"/>
        <v>1.8278282811944469E-3</v>
      </c>
      <c r="H1427" s="37">
        <f t="shared" si="53"/>
        <v>1.868341806171683E-2</v>
      </c>
    </row>
    <row r="1428" spans="1:8">
      <c r="A1428" s="2" t="s">
        <v>1429</v>
      </c>
      <c r="B1428" s="3">
        <v>6.1935000000000002</v>
      </c>
      <c r="C1428" s="4">
        <v>6.1821999999999999</v>
      </c>
      <c r="D1428" s="4">
        <v>6.2089999999999996</v>
      </c>
      <c r="E1428" s="4">
        <v>6.1337000000000002</v>
      </c>
      <c r="F1428" s="5">
        <v>1.8E-3</v>
      </c>
      <c r="G1428" s="37">
        <f t="shared" si="52"/>
        <v>6.4631664631664377E-3</v>
      </c>
      <c r="H1428" s="37">
        <f t="shared" si="53"/>
        <v>1.2276439995434971E-2</v>
      </c>
    </row>
    <row r="1429" spans="1:8">
      <c r="A1429" s="2" t="s">
        <v>1430</v>
      </c>
      <c r="B1429" s="3">
        <v>6.1821999999999999</v>
      </c>
      <c r="C1429" s="4">
        <v>6.1425000000000001</v>
      </c>
      <c r="D1429" s="4">
        <v>6.1853999999999996</v>
      </c>
      <c r="E1429" s="4">
        <v>6.1319999999999997</v>
      </c>
      <c r="F1429" s="5">
        <v>6.4999999999999997E-3</v>
      </c>
      <c r="G1429" s="37">
        <f t="shared" si="52"/>
        <v>-4.6506352087113895E-3</v>
      </c>
      <c r="H1429" s="37">
        <f t="shared" si="53"/>
        <v>8.708414872798418E-3</v>
      </c>
    </row>
    <row r="1430" spans="1:8">
      <c r="A1430" s="2" t="s">
        <v>1431</v>
      </c>
      <c r="B1430" s="6">
        <v>6.1425000000000001</v>
      </c>
      <c r="C1430" s="4">
        <v>6.1711999999999998</v>
      </c>
      <c r="D1430" s="4">
        <v>6.1759000000000004</v>
      </c>
      <c r="E1430" s="4">
        <v>6.1212999999999997</v>
      </c>
      <c r="F1430" s="7">
        <v>-4.7000000000000002E-3</v>
      </c>
      <c r="G1430" s="37">
        <f t="shared" si="52"/>
        <v>-6.119951040391718E-3</v>
      </c>
      <c r="H1430" s="37">
        <f t="shared" si="53"/>
        <v>8.9196739254734526E-3</v>
      </c>
    </row>
    <row r="1431" spans="1:8">
      <c r="A1431" s="2" t="s">
        <v>1432</v>
      </c>
      <c r="B1431" s="6">
        <v>6.1711999999999998</v>
      </c>
      <c r="C1431" s="4">
        <v>6.2092000000000001</v>
      </c>
      <c r="D1431" s="4">
        <v>6.2282999999999999</v>
      </c>
      <c r="E1431" s="4">
        <v>6.1302000000000003</v>
      </c>
      <c r="F1431" s="7">
        <v>-6.1000000000000004E-3</v>
      </c>
      <c r="G1431" s="37">
        <f t="shared" si="52"/>
        <v>8.5430132658490345E-4</v>
      </c>
      <c r="H1431" s="37">
        <f t="shared" si="53"/>
        <v>1.6002740530488342E-2</v>
      </c>
    </row>
    <row r="1432" spans="1:8">
      <c r="A1432" s="2" t="s">
        <v>1433</v>
      </c>
      <c r="B1432" s="6">
        <v>6.2092000000000001</v>
      </c>
      <c r="C1432" s="4">
        <v>6.2039</v>
      </c>
      <c r="D1432" s="4">
        <v>6.2092000000000001</v>
      </c>
      <c r="E1432" s="4">
        <v>6.2004999999999999</v>
      </c>
      <c r="F1432" s="7">
        <v>-1.6999999999999999E-3</v>
      </c>
      <c r="G1432" s="37">
        <f t="shared" si="52"/>
        <v>4.3711246741893403E-3</v>
      </c>
      <c r="H1432" s="37">
        <f t="shared" si="53"/>
        <v>1.4031126522054918E-3</v>
      </c>
    </row>
    <row r="1433" spans="1:8">
      <c r="A1433" s="2" t="s">
        <v>1434</v>
      </c>
      <c r="B1433" s="3">
        <v>6.2196999999999996</v>
      </c>
      <c r="C1433" s="4">
        <v>6.1768999999999998</v>
      </c>
      <c r="D1433" s="4">
        <v>6.2218</v>
      </c>
      <c r="E1433" s="4">
        <v>6.1191000000000004</v>
      </c>
      <c r="F1433" s="5">
        <v>6.8999999999999999E-3</v>
      </c>
      <c r="G1433" s="37">
        <f t="shared" si="52"/>
        <v>-2.9378056851382893E-3</v>
      </c>
      <c r="H1433" s="37">
        <f t="shared" si="53"/>
        <v>1.6783513915445011E-2</v>
      </c>
    </row>
    <row r="1434" spans="1:8">
      <c r="A1434" s="2" t="s">
        <v>1435</v>
      </c>
      <c r="B1434" s="6">
        <v>6.1768999999999998</v>
      </c>
      <c r="C1434" s="4">
        <v>6.1951000000000001</v>
      </c>
      <c r="D1434" s="4">
        <v>6.2321999999999997</v>
      </c>
      <c r="E1434" s="4">
        <v>6.1520000000000001</v>
      </c>
      <c r="F1434" s="7">
        <v>-2.8999999999999998E-3</v>
      </c>
      <c r="G1434" s="37">
        <f t="shared" si="52"/>
        <v>2.4457600211668196E-2</v>
      </c>
      <c r="H1434" s="37">
        <f t="shared" si="53"/>
        <v>1.3036410923276918E-2</v>
      </c>
    </row>
    <row r="1435" spans="1:8">
      <c r="A1435" s="2" t="s">
        <v>1436</v>
      </c>
      <c r="B1435" s="3">
        <v>6.1951000000000001</v>
      </c>
      <c r="C1435" s="4">
        <v>6.0472000000000001</v>
      </c>
      <c r="D1435" s="4">
        <v>6.2073</v>
      </c>
      <c r="E1435" s="4">
        <v>6.0446999999999997</v>
      </c>
      <c r="F1435" s="5">
        <v>2.4500000000000001E-2</v>
      </c>
      <c r="G1435" s="37">
        <f t="shared" si="52"/>
        <v>1.0595273906213539E-2</v>
      </c>
      <c r="H1435" s="37">
        <f t="shared" si="53"/>
        <v>2.6899597994937765E-2</v>
      </c>
    </row>
    <row r="1436" spans="1:8">
      <c r="A1436" s="2" t="s">
        <v>1437</v>
      </c>
      <c r="B1436" s="3">
        <v>6.0472000000000001</v>
      </c>
      <c r="C1436" s="4">
        <v>5.9837999999999996</v>
      </c>
      <c r="D1436" s="4">
        <v>6.0697000000000001</v>
      </c>
      <c r="E1436" s="4">
        <v>5.9837999999999996</v>
      </c>
      <c r="F1436" s="5">
        <v>1.06E-2</v>
      </c>
      <c r="G1436" s="37">
        <f t="shared" si="52"/>
        <v>4.2460350759418739E-3</v>
      </c>
      <c r="H1436" s="37">
        <f t="shared" si="53"/>
        <v>1.4355426317724613E-2</v>
      </c>
    </row>
    <row r="1437" spans="1:8">
      <c r="A1437" s="2" t="s">
        <v>1438</v>
      </c>
      <c r="B1437" s="3">
        <v>5.9837999999999996</v>
      </c>
      <c r="C1437" s="4">
        <v>5.9584999999999999</v>
      </c>
      <c r="D1437" s="4">
        <v>5.9866000000000001</v>
      </c>
      <c r="E1437" s="4">
        <v>5.9337</v>
      </c>
      <c r="F1437" s="5">
        <v>4.1999999999999997E-3</v>
      </c>
      <c r="G1437" s="37">
        <f t="shared" si="52"/>
        <v>3.1897391129167863E-4</v>
      </c>
      <c r="H1437" s="37">
        <f t="shared" si="53"/>
        <v>8.9151793990259309E-3</v>
      </c>
    </row>
    <row r="1438" spans="1:8">
      <c r="A1438" s="2" t="s">
        <v>1439</v>
      </c>
      <c r="B1438" s="3">
        <v>5.9584999999999999</v>
      </c>
      <c r="C1438" s="4">
        <v>5.9565999999999999</v>
      </c>
      <c r="D1438" s="4">
        <v>5.9625000000000004</v>
      </c>
      <c r="E1438" s="4">
        <v>5.9512999999999998</v>
      </c>
      <c r="F1438" s="5">
        <v>5.0000000000000001E-4</v>
      </c>
      <c r="G1438" s="37">
        <f t="shared" si="52"/>
        <v>-5.758541837058373E-3</v>
      </c>
      <c r="H1438" s="37">
        <f t="shared" si="53"/>
        <v>1.8819417606238205E-3</v>
      </c>
    </row>
    <row r="1439" spans="1:8">
      <c r="A1439" s="2" t="s">
        <v>1440</v>
      </c>
      <c r="B1439" s="6">
        <v>5.9558</v>
      </c>
      <c r="C1439" s="4">
        <v>5.9911000000000003</v>
      </c>
      <c r="D1439" s="4">
        <v>5.9924999999999997</v>
      </c>
      <c r="E1439" s="4">
        <v>5.9207999999999998</v>
      </c>
      <c r="F1439" s="7">
        <v>-5.8999999999999999E-3</v>
      </c>
      <c r="G1439" s="37">
        <f t="shared" si="52"/>
        <v>-6.1720157469796668E-4</v>
      </c>
      <c r="H1439" s="37">
        <f t="shared" si="53"/>
        <v>1.210985002026751E-2</v>
      </c>
    </row>
    <row r="1440" spans="1:8">
      <c r="A1440" s="2" t="s">
        <v>1441</v>
      </c>
      <c r="B1440" s="6">
        <v>5.9911000000000003</v>
      </c>
      <c r="C1440" s="4">
        <v>5.9947999999999997</v>
      </c>
      <c r="D1440" s="4">
        <v>6.0217000000000001</v>
      </c>
      <c r="E1440" s="4">
        <v>5.9553000000000003</v>
      </c>
      <c r="F1440" s="7">
        <v>-5.9999999999999995E-4</v>
      </c>
      <c r="G1440" s="37">
        <f t="shared" si="52"/>
        <v>4.9452667929525147E-3</v>
      </c>
      <c r="H1440" s="37">
        <f t="shared" si="53"/>
        <v>1.1149732171343138E-2</v>
      </c>
    </row>
    <row r="1441" spans="1:8">
      <c r="A1441" s="2" t="s">
        <v>1442</v>
      </c>
      <c r="B1441" s="3">
        <v>5.9947999999999997</v>
      </c>
      <c r="C1441" s="4">
        <v>5.9653</v>
      </c>
      <c r="D1441" s="4">
        <v>6.0044000000000004</v>
      </c>
      <c r="E1441" s="4">
        <v>5.96</v>
      </c>
      <c r="F1441" s="5">
        <v>4.8999999999999998E-3</v>
      </c>
      <c r="G1441" s="37">
        <f t="shared" si="52"/>
        <v>-1.4563106796116759E-3</v>
      </c>
      <c r="H1441" s="37">
        <f t="shared" si="53"/>
        <v>7.449664429530275E-3</v>
      </c>
    </row>
    <row r="1442" spans="1:8">
      <c r="A1442" s="2" t="s">
        <v>1443</v>
      </c>
      <c r="B1442" s="6">
        <v>5.9653</v>
      </c>
      <c r="C1442" s="4">
        <v>5.9740000000000002</v>
      </c>
      <c r="D1442" s="4">
        <v>5.9919000000000002</v>
      </c>
      <c r="E1442" s="4">
        <v>5.9493999999999998</v>
      </c>
      <c r="F1442" s="7">
        <v>-1.5E-3</v>
      </c>
      <c r="G1442" s="37">
        <f t="shared" si="52"/>
        <v>-1.4727953424702673E-2</v>
      </c>
      <c r="H1442" s="37">
        <f t="shared" si="53"/>
        <v>7.1435775036138814E-3</v>
      </c>
    </row>
    <row r="1443" spans="1:8">
      <c r="A1443" s="2" t="s">
        <v>1444</v>
      </c>
      <c r="B1443" s="6">
        <v>5.9740000000000002</v>
      </c>
      <c r="C1443" s="4">
        <v>6.0632999999999999</v>
      </c>
      <c r="D1443" s="4">
        <v>6.0678000000000001</v>
      </c>
      <c r="E1443" s="4">
        <v>5.9603000000000002</v>
      </c>
      <c r="F1443" s="7">
        <v>-1.47E-2</v>
      </c>
      <c r="G1443" s="37">
        <f t="shared" si="52"/>
        <v>-1.1367006029455219E-3</v>
      </c>
      <c r="H1443" s="37">
        <f t="shared" si="53"/>
        <v>1.8036004899082247E-2</v>
      </c>
    </row>
    <row r="1444" spans="1:8">
      <c r="A1444" s="2" t="s">
        <v>1445</v>
      </c>
      <c r="B1444" s="6">
        <v>6.0632999999999999</v>
      </c>
      <c r="C1444" s="4">
        <v>6.0701999999999998</v>
      </c>
      <c r="D1444" s="4">
        <v>6.0724</v>
      </c>
      <c r="E1444" s="4">
        <v>6.0632999999999999</v>
      </c>
      <c r="F1444" s="7">
        <v>-2E-3</v>
      </c>
      <c r="G1444" s="37">
        <f t="shared" si="52"/>
        <v>-3.8564418990105023E-3</v>
      </c>
      <c r="H1444" s="37">
        <f t="shared" si="53"/>
        <v>1.5008328797849533E-3</v>
      </c>
    </row>
    <row r="1445" spans="1:8">
      <c r="A1445" s="2" t="s">
        <v>1446</v>
      </c>
      <c r="B1445" s="6">
        <v>6.0755999999999997</v>
      </c>
      <c r="C1445" s="4">
        <v>6.0937000000000001</v>
      </c>
      <c r="D1445" s="4">
        <v>6.1451000000000002</v>
      </c>
      <c r="E1445" s="4">
        <v>6.0457000000000001</v>
      </c>
      <c r="F1445" s="7">
        <v>-1.54E-2</v>
      </c>
      <c r="G1445" s="37">
        <f t="shared" si="52"/>
        <v>-1.1709563891727014E-2</v>
      </c>
      <c r="H1445" s="37">
        <f t="shared" si="53"/>
        <v>1.6441437716062681E-2</v>
      </c>
    </row>
    <row r="1446" spans="1:8">
      <c r="A1446" s="2" t="s">
        <v>1447</v>
      </c>
      <c r="B1446" s="3">
        <v>6.1707999999999998</v>
      </c>
      <c r="C1446" s="4">
        <v>6.1658999999999997</v>
      </c>
      <c r="D1446" s="4">
        <v>6.1867000000000001</v>
      </c>
      <c r="E1446" s="4">
        <v>6.1303000000000001</v>
      </c>
      <c r="F1446" s="5">
        <v>8.0000000000000004E-4</v>
      </c>
      <c r="G1446" s="37">
        <f t="shared" si="52"/>
        <v>-7.6167633617486017E-4</v>
      </c>
      <c r="H1446" s="37">
        <f t="shared" si="53"/>
        <v>9.2002022739507052E-3</v>
      </c>
    </row>
    <row r="1447" spans="1:8">
      <c r="A1447" s="2" t="s">
        <v>1448</v>
      </c>
      <c r="B1447" s="6">
        <v>6.1658999999999997</v>
      </c>
      <c r="C1447" s="4">
        <v>6.1706000000000003</v>
      </c>
      <c r="D1447" s="4">
        <v>6.2222</v>
      </c>
      <c r="E1447" s="4">
        <v>6.1536</v>
      </c>
      <c r="F1447" s="7">
        <v>-8.0000000000000004E-4</v>
      </c>
      <c r="G1447" s="37">
        <f t="shared" si="52"/>
        <v>-1.8763546957393179E-3</v>
      </c>
      <c r="H1447" s="37">
        <f t="shared" si="53"/>
        <v>1.1147945917836712E-2</v>
      </c>
    </row>
    <row r="1448" spans="1:8">
      <c r="A1448" s="2" t="s">
        <v>1449</v>
      </c>
      <c r="B1448" s="6">
        <v>6.1706000000000003</v>
      </c>
      <c r="C1448" s="4">
        <v>6.1821999999999999</v>
      </c>
      <c r="D1448" s="4">
        <v>6.1890000000000001</v>
      </c>
      <c r="E1448" s="4">
        <v>6.1703999999999999</v>
      </c>
      <c r="F1448" s="7">
        <v>-6.9999999999999999E-4</v>
      </c>
      <c r="G1448" s="37">
        <f t="shared" si="52"/>
        <v>2.6110507452035778E-3</v>
      </c>
      <c r="H1448" s="37">
        <f t="shared" si="53"/>
        <v>3.014391287436823E-3</v>
      </c>
    </row>
    <row r="1449" spans="1:8">
      <c r="A1449" s="2" t="s">
        <v>1450</v>
      </c>
      <c r="B1449" s="3">
        <v>6.1749000000000001</v>
      </c>
      <c r="C1449" s="4">
        <v>6.1661000000000001</v>
      </c>
      <c r="D1449" s="4">
        <v>6.2221000000000002</v>
      </c>
      <c r="E1449" s="4">
        <v>6.1398000000000001</v>
      </c>
      <c r="F1449" s="5">
        <v>1.4E-3</v>
      </c>
      <c r="G1449" s="37">
        <f t="shared" si="52"/>
        <v>-1.8933668517605095E-2</v>
      </c>
      <c r="H1449" s="37">
        <f t="shared" si="53"/>
        <v>1.3404345418417543E-2</v>
      </c>
    </row>
    <row r="1450" spans="1:8">
      <c r="A1450" s="2" t="s">
        <v>1451</v>
      </c>
      <c r="B1450" s="6">
        <v>6.1661000000000001</v>
      </c>
      <c r="C1450" s="4">
        <v>6.2850999999999999</v>
      </c>
      <c r="D1450" s="4">
        <v>6.2992999999999997</v>
      </c>
      <c r="E1450" s="4">
        <v>6.1638999999999999</v>
      </c>
      <c r="F1450" s="7">
        <v>-1.89E-2</v>
      </c>
      <c r="G1450" s="37">
        <f t="shared" si="52"/>
        <v>6.3083401380148989E-3</v>
      </c>
      <c r="H1450" s="37">
        <f t="shared" si="53"/>
        <v>2.1966612047567245E-2</v>
      </c>
    </row>
    <row r="1451" spans="1:8">
      <c r="A1451" s="2" t="s">
        <v>1452</v>
      </c>
      <c r="B1451" s="3">
        <v>6.2850999999999999</v>
      </c>
      <c r="C1451" s="4">
        <v>6.2457000000000003</v>
      </c>
      <c r="D1451" s="4">
        <v>6.2952000000000004</v>
      </c>
      <c r="E1451" s="4">
        <v>6.2012999999999998</v>
      </c>
      <c r="F1451" s="5">
        <v>6.3E-3</v>
      </c>
      <c r="G1451" s="37">
        <f t="shared" si="52"/>
        <v>-1.001759419233149E-2</v>
      </c>
      <c r="H1451" s="37">
        <f t="shared" si="53"/>
        <v>1.514198635769928E-2</v>
      </c>
    </row>
    <row r="1452" spans="1:8">
      <c r="A1452" s="2" t="s">
        <v>1453</v>
      </c>
      <c r="B1452" s="6">
        <v>6.2457000000000003</v>
      </c>
      <c r="C1452" s="4">
        <v>6.3089000000000004</v>
      </c>
      <c r="D1452" s="4">
        <v>6.3338999999999999</v>
      </c>
      <c r="E1452" s="4">
        <v>6.2451999999999996</v>
      </c>
      <c r="F1452" s="7">
        <v>-0.01</v>
      </c>
      <c r="G1452" s="37">
        <f t="shared" si="52"/>
        <v>-7.9246838051117834E-5</v>
      </c>
      <c r="H1452" s="37">
        <f t="shared" si="53"/>
        <v>1.4202907833215947E-2</v>
      </c>
    </row>
    <row r="1453" spans="1:8">
      <c r="A1453" s="2" t="s">
        <v>1454</v>
      </c>
      <c r="B1453" s="6">
        <v>6.3089000000000004</v>
      </c>
      <c r="C1453" s="4">
        <v>6.3094000000000001</v>
      </c>
      <c r="D1453" s="4">
        <v>6.3193999999999999</v>
      </c>
      <c r="E1453" s="4">
        <v>6.27</v>
      </c>
      <c r="F1453" s="7">
        <v>-1E-4</v>
      </c>
      <c r="G1453" s="37">
        <f t="shared" si="52"/>
        <v>6.3641438711221424E-3</v>
      </c>
      <c r="H1453" s="37">
        <f t="shared" si="53"/>
        <v>7.878787878787933E-3</v>
      </c>
    </row>
    <row r="1454" spans="1:8">
      <c r="A1454" s="2" t="s">
        <v>1455</v>
      </c>
      <c r="B1454" s="3">
        <v>6.3094000000000001</v>
      </c>
      <c r="C1454" s="4">
        <v>6.2694999999999999</v>
      </c>
      <c r="D1454" s="4">
        <v>6.3094000000000001</v>
      </c>
      <c r="E1454" s="4">
        <v>6.2687999999999997</v>
      </c>
      <c r="F1454" s="5">
        <v>7.1999999999999998E-3</v>
      </c>
      <c r="G1454" s="37">
        <f t="shared" si="52"/>
        <v>1.5517436869300365E-2</v>
      </c>
      <c r="H1454" s="37">
        <f t="shared" si="53"/>
        <v>6.476518631955145E-3</v>
      </c>
    </row>
    <row r="1455" spans="1:8">
      <c r="A1455" s="2" t="s">
        <v>1456</v>
      </c>
      <c r="B1455" s="3">
        <v>6.2645999999999997</v>
      </c>
      <c r="C1455" s="4">
        <v>6.1737000000000002</v>
      </c>
      <c r="D1455" s="4">
        <v>6.2784000000000004</v>
      </c>
      <c r="E1455" s="4">
        <v>6.1703000000000001</v>
      </c>
      <c r="F1455" s="5">
        <v>1.47E-2</v>
      </c>
      <c r="G1455" s="37">
        <f t="shared" si="52"/>
        <v>-8.9096513195915106E-3</v>
      </c>
      <c r="H1455" s="37">
        <f t="shared" si="53"/>
        <v>1.7519407484239066E-2</v>
      </c>
    </row>
    <row r="1456" spans="1:8">
      <c r="A1456" s="2" t="s">
        <v>1457</v>
      </c>
      <c r="B1456" s="6">
        <v>6.1737000000000002</v>
      </c>
      <c r="C1456" s="4">
        <v>6.2291999999999996</v>
      </c>
      <c r="D1456" s="4">
        <v>6.2447999999999997</v>
      </c>
      <c r="E1456" s="4">
        <v>6.1570999999999998</v>
      </c>
      <c r="F1456" s="7">
        <v>-8.8999999999999999E-3</v>
      </c>
      <c r="G1456" s="37">
        <f t="shared" si="52"/>
        <v>-2.5140514659963671E-3</v>
      </c>
      <c r="H1456" s="37">
        <f t="shared" si="53"/>
        <v>1.4243718633772376E-2</v>
      </c>
    </row>
    <row r="1457" spans="1:8">
      <c r="A1457" s="2" t="s">
        <v>1458</v>
      </c>
      <c r="B1457" s="6">
        <v>6.2291999999999996</v>
      </c>
      <c r="C1457" s="4">
        <v>6.2449000000000003</v>
      </c>
      <c r="D1457" s="4">
        <v>6.2595999999999998</v>
      </c>
      <c r="E1457" s="4">
        <v>6.2107000000000001</v>
      </c>
      <c r="F1457" s="7">
        <v>-2.5000000000000001E-3</v>
      </c>
      <c r="G1457" s="37">
        <f t="shared" si="52"/>
        <v>-1.6845353358837408E-2</v>
      </c>
      <c r="H1457" s="37">
        <f t="shared" si="53"/>
        <v>7.8735086222164515E-3</v>
      </c>
    </row>
    <row r="1458" spans="1:8">
      <c r="A1458" s="2" t="s">
        <v>1459</v>
      </c>
      <c r="B1458" s="6">
        <v>6.2449000000000003</v>
      </c>
      <c r="C1458" s="4">
        <v>6.3518999999999997</v>
      </c>
      <c r="D1458" s="4">
        <v>6.3826000000000001</v>
      </c>
      <c r="E1458" s="4">
        <v>6.2441000000000004</v>
      </c>
      <c r="F1458" s="7">
        <v>-1.6799999999999999E-2</v>
      </c>
      <c r="G1458" s="37">
        <f t="shared" si="52"/>
        <v>-2.3872720704873653E-3</v>
      </c>
      <c r="H1458" s="37">
        <f t="shared" si="53"/>
        <v>2.2180938806233022E-2</v>
      </c>
    </row>
    <row r="1459" spans="1:8">
      <c r="A1459" s="2" t="s">
        <v>1460</v>
      </c>
      <c r="B1459" s="6">
        <v>6.3518999999999997</v>
      </c>
      <c r="C1459" s="4">
        <v>6.3670999999999998</v>
      </c>
      <c r="D1459" s="4">
        <v>6.4093</v>
      </c>
      <c r="E1459" s="4">
        <v>6.3464</v>
      </c>
      <c r="F1459" s="7">
        <v>-1.4E-3</v>
      </c>
      <c r="G1459" s="37">
        <f t="shared" si="52"/>
        <v>5.3428037148201045E-4</v>
      </c>
      <c r="H1459" s="37">
        <f t="shared" si="53"/>
        <v>9.9111307197781353E-3</v>
      </c>
    </row>
    <row r="1460" spans="1:8">
      <c r="A1460" s="2" t="s">
        <v>1461</v>
      </c>
      <c r="B1460" s="6">
        <v>6.3605999999999998</v>
      </c>
      <c r="C1460" s="4">
        <v>6.3636999999999997</v>
      </c>
      <c r="D1460" s="4">
        <v>6.3891999999999998</v>
      </c>
      <c r="E1460" s="4">
        <v>6.3426</v>
      </c>
      <c r="F1460" s="7">
        <v>-5.0000000000000001E-4</v>
      </c>
      <c r="G1460" s="37">
        <f t="shared" si="52"/>
        <v>-5.7961504811899411E-3</v>
      </c>
      <c r="H1460" s="37">
        <f t="shared" si="53"/>
        <v>7.3471447040645401E-3</v>
      </c>
    </row>
    <row r="1461" spans="1:8">
      <c r="A1461" s="2" t="s">
        <v>1462</v>
      </c>
      <c r="B1461" s="6">
        <v>6.3636999999999997</v>
      </c>
      <c r="C1461" s="4">
        <v>6.4008000000000003</v>
      </c>
      <c r="D1461" s="4">
        <v>6.4028999999999998</v>
      </c>
      <c r="E1461" s="4">
        <v>6.3449999999999998</v>
      </c>
      <c r="F1461" s="7">
        <v>-5.7999999999999996E-3</v>
      </c>
      <c r="G1461" s="37">
        <f t="shared" si="52"/>
        <v>2.4117518088139387E-3</v>
      </c>
      <c r="H1461" s="37">
        <f t="shared" si="53"/>
        <v>9.1252955082742424E-3</v>
      </c>
    </row>
    <row r="1462" spans="1:8">
      <c r="A1462" s="2" t="s">
        <v>1463</v>
      </c>
      <c r="B1462" s="3">
        <v>6.4008000000000003</v>
      </c>
      <c r="C1462" s="4">
        <v>6.3853999999999997</v>
      </c>
      <c r="D1462" s="4">
        <v>6.4614000000000003</v>
      </c>
      <c r="E1462" s="4">
        <v>6.375</v>
      </c>
      <c r="F1462" s="5">
        <v>2.3999999999999998E-3</v>
      </c>
      <c r="G1462" s="37">
        <f t="shared" si="52"/>
        <v>-1.0889601437489424E-2</v>
      </c>
      <c r="H1462" s="37">
        <f t="shared" si="53"/>
        <v>1.3552941176470629E-2</v>
      </c>
    </row>
    <row r="1463" spans="1:8">
      <c r="A1463" s="2" t="s">
        <v>1464</v>
      </c>
      <c r="B1463" s="6">
        <v>6.3853999999999997</v>
      </c>
      <c r="C1463" s="4">
        <v>6.4557000000000002</v>
      </c>
      <c r="D1463" s="4">
        <v>6.4770000000000003</v>
      </c>
      <c r="E1463" s="4">
        <v>6.3472</v>
      </c>
      <c r="F1463" s="7">
        <v>-1.09E-2</v>
      </c>
      <c r="G1463" s="37">
        <f t="shared" si="52"/>
        <v>1.1631152879873893E-3</v>
      </c>
      <c r="H1463" s="37">
        <f t="shared" si="53"/>
        <v>2.0449962188051483E-2</v>
      </c>
    </row>
    <row r="1464" spans="1:8">
      <c r="A1464" s="2" t="s">
        <v>1465</v>
      </c>
      <c r="B1464" s="3">
        <v>6.4557000000000002</v>
      </c>
      <c r="C1464" s="4">
        <v>6.4481999999999999</v>
      </c>
      <c r="D1464" s="4">
        <v>6.4615999999999998</v>
      </c>
      <c r="E1464" s="4">
        <v>6.4188000000000001</v>
      </c>
      <c r="F1464" s="5">
        <v>1.1999999999999999E-3</v>
      </c>
      <c r="G1464" s="37">
        <f t="shared" si="52"/>
        <v>8.0707744839365447E-4</v>
      </c>
      <c r="H1464" s="37">
        <f t="shared" si="53"/>
        <v>6.6679130055461652E-3</v>
      </c>
    </row>
    <row r="1465" spans="1:8">
      <c r="A1465" s="2" t="s">
        <v>1466</v>
      </c>
      <c r="B1465" s="3">
        <v>6.4481999999999999</v>
      </c>
      <c r="C1465" s="4">
        <v>6.4429999999999996</v>
      </c>
      <c r="D1465" s="4">
        <v>6.4496000000000002</v>
      </c>
      <c r="E1465" s="4">
        <v>6.4401000000000002</v>
      </c>
      <c r="F1465" s="5">
        <v>2.3E-3</v>
      </c>
      <c r="G1465" s="37">
        <f t="shared" si="52"/>
        <v>3.2856319780749737E-3</v>
      </c>
      <c r="H1465" s="37">
        <f t="shared" si="53"/>
        <v>1.4751323737209148E-3</v>
      </c>
    </row>
    <row r="1466" spans="1:8">
      <c r="A1466" s="2" t="s">
        <v>1467</v>
      </c>
      <c r="B1466" s="3">
        <v>6.4330999999999996</v>
      </c>
      <c r="C1466" s="4">
        <v>6.4218999999999999</v>
      </c>
      <c r="D1466" s="4">
        <v>6.4592000000000001</v>
      </c>
      <c r="E1466" s="4">
        <v>6.3935000000000004</v>
      </c>
      <c r="F1466" s="5">
        <v>1.6999999999999999E-3</v>
      </c>
      <c r="G1466" s="37">
        <f t="shared" si="52"/>
        <v>-1.5121539759220955E-2</v>
      </c>
      <c r="H1466" s="37">
        <f t="shared" si="53"/>
        <v>1.0276061625087924E-2</v>
      </c>
    </row>
    <row r="1467" spans="1:8">
      <c r="A1467" s="2" t="s">
        <v>1468</v>
      </c>
      <c r="B1467" s="6">
        <v>6.4218999999999999</v>
      </c>
      <c r="C1467" s="4">
        <v>6.5205000000000002</v>
      </c>
      <c r="D1467" s="4">
        <v>6.5568999999999997</v>
      </c>
      <c r="E1467" s="4">
        <v>6.4180000000000001</v>
      </c>
      <c r="F1467" s="7">
        <v>-1.5100000000000001E-2</v>
      </c>
      <c r="G1467" s="37">
        <f t="shared" si="52"/>
        <v>1.7975663716814569E-3</v>
      </c>
      <c r="H1467" s="37">
        <f t="shared" si="53"/>
        <v>2.164225615456522E-2</v>
      </c>
    </row>
    <row r="1468" spans="1:8">
      <c r="A1468" s="2" t="s">
        <v>1469</v>
      </c>
      <c r="B1468" s="3">
        <v>6.5205000000000002</v>
      </c>
      <c r="C1468" s="4">
        <v>6.5087999999999999</v>
      </c>
      <c r="D1468" s="4">
        <v>6.5244</v>
      </c>
      <c r="E1468" s="4">
        <v>6.4505999999999997</v>
      </c>
      <c r="F1468" s="5">
        <v>1.8E-3</v>
      </c>
      <c r="G1468" s="37">
        <f t="shared" si="52"/>
        <v>1.3847567719123313E-2</v>
      </c>
      <c r="H1468" s="37">
        <f t="shared" si="53"/>
        <v>1.1440796205004234E-2</v>
      </c>
    </row>
    <row r="1469" spans="1:8">
      <c r="A1469" s="2" t="s">
        <v>1470</v>
      </c>
      <c r="B1469" s="3">
        <v>6.5087999999999999</v>
      </c>
      <c r="C1469" s="4">
        <v>6.4199000000000002</v>
      </c>
      <c r="D1469" s="4">
        <v>6.5213999999999999</v>
      </c>
      <c r="E1469" s="4">
        <v>6.4194000000000004</v>
      </c>
      <c r="F1469" s="5">
        <v>1.38E-2</v>
      </c>
      <c r="G1469" s="37">
        <f t="shared" si="52"/>
        <v>-2.3155342823397642E-3</v>
      </c>
      <c r="H1469" s="37">
        <f t="shared" si="53"/>
        <v>1.5889335451911304E-2</v>
      </c>
    </row>
    <row r="1470" spans="1:8">
      <c r="A1470" s="2" t="s">
        <v>1471</v>
      </c>
      <c r="B1470" s="6">
        <v>6.4199000000000002</v>
      </c>
      <c r="C1470" s="4">
        <v>6.4348000000000001</v>
      </c>
      <c r="D1470" s="4">
        <v>6.4623999999999997</v>
      </c>
      <c r="E1470" s="4">
        <v>6.4051</v>
      </c>
      <c r="F1470" s="7">
        <v>-2.3E-3</v>
      </c>
      <c r="G1470" s="37">
        <f t="shared" si="52"/>
        <v>-1.9387960851829722E-3</v>
      </c>
      <c r="H1470" s="37">
        <f t="shared" si="53"/>
        <v>8.9459961593105E-3</v>
      </c>
    </row>
    <row r="1471" spans="1:8">
      <c r="A1471" s="2" t="s">
        <v>1472</v>
      </c>
      <c r="B1471" s="6">
        <v>6.4348000000000001</v>
      </c>
      <c r="C1471" s="4">
        <v>6.4473000000000003</v>
      </c>
      <c r="D1471" s="4">
        <v>6.4473000000000003</v>
      </c>
      <c r="E1471" s="4">
        <v>6.4341999999999997</v>
      </c>
      <c r="F1471" s="7">
        <v>-2.0999999999999999E-3</v>
      </c>
      <c r="G1471" s="37">
        <f t="shared" si="52"/>
        <v>-8.5042905914557102E-3</v>
      </c>
      <c r="H1471" s="37">
        <f t="shared" si="53"/>
        <v>2.035995150912399E-3</v>
      </c>
    </row>
    <row r="1472" spans="1:8">
      <c r="A1472" s="2" t="s">
        <v>1473</v>
      </c>
      <c r="B1472" s="6">
        <v>6.4484000000000004</v>
      </c>
      <c r="C1472" s="4">
        <v>6.5026000000000002</v>
      </c>
      <c r="D1472" s="4">
        <v>6.5457999999999998</v>
      </c>
      <c r="E1472" s="4">
        <v>6.4295</v>
      </c>
      <c r="F1472" s="7">
        <v>-8.3000000000000001E-3</v>
      </c>
      <c r="G1472" s="37">
        <f t="shared" si="52"/>
        <v>2.4048096192384859E-3</v>
      </c>
      <c r="H1472" s="37">
        <f t="shared" si="53"/>
        <v>1.8088498328019263E-2</v>
      </c>
    </row>
    <row r="1473" spans="1:8">
      <c r="A1473" s="2" t="s">
        <v>1474</v>
      </c>
      <c r="B1473" s="3">
        <v>6.5026000000000002</v>
      </c>
      <c r="C1473" s="4">
        <v>6.4870000000000001</v>
      </c>
      <c r="D1473" s="4">
        <v>6.5213999999999999</v>
      </c>
      <c r="E1473" s="4">
        <v>6.4374000000000002</v>
      </c>
      <c r="F1473" s="5">
        <v>2.3999999999999998E-3</v>
      </c>
      <c r="G1473" s="37">
        <f t="shared" si="52"/>
        <v>1.9925549497227619E-3</v>
      </c>
      <c r="H1473" s="37">
        <f t="shared" si="53"/>
        <v>1.3048746388293352E-2</v>
      </c>
    </row>
    <row r="1474" spans="1:8">
      <c r="A1474" s="2" t="s">
        <v>1475</v>
      </c>
      <c r="B1474" s="3">
        <v>6.4870000000000001</v>
      </c>
      <c r="C1474" s="4">
        <v>6.4741</v>
      </c>
      <c r="D1474" s="4">
        <v>6.5289999999999999</v>
      </c>
      <c r="E1474" s="4">
        <v>6.4420999999999999</v>
      </c>
      <c r="F1474" s="5">
        <v>2E-3</v>
      </c>
      <c r="G1474" s="37">
        <f t="shared" ref="G1474:G1537" si="54">(C1474-C1475)/C1475</f>
        <v>9.4645585804720971E-3</v>
      </c>
      <c r="H1474" s="37">
        <f t="shared" ref="H1474:H1537" si="55">(D1474-E1474)/E1474</f>
        <v>1.3489390105710868E-2</v>
      </c>
    </row>
    <row r="1475" spans="1:8">
      <c r="A1475" s="2" t="s">
        <v>1476</v>
      </c>
      <c r="B1475" s="3">
        <v>6.4741</v>
      </c>
      <c r="C1475" s="4">
        <v>6.4134000000000002</v>
      </c>
      <c r="D1475" s="4">
        <v>6.4805999999999999</v>
      </c>
      <c r="E1475" s="4">
        <v>6.3967999999999998</v>
      </c>
      <c r="F1475" s="5">
        <v>9.4999999999999998E-3</v>
      </c>
      <c r="G1475" s="37">
        <f t="shared" si="54"/>
        <v>1.1688987743126291E-2</v>
      </c>
      <c r="H1475" s="37">
        <f t="shared" si="55"/>
        <v>1.3100300150075054E-2</v>
      </c>
    </row>
    <row r="1476" spans="1:8">
      <c r="A1476" s="2" t="s">
        <v>1477</v>
      </c>
      <c r="B1476" s="3">
        <v>6.4134000000000002</v>
      </c>
      <c r="C1476" s="4">
        <v>6.3392999999999997</v>
      </c>
      <c r="D1476" s="4">
        <v>6.4363000000000001</v>
      </c>
      <c r="E1476" s="4">
        <v>6.2877999999999998</v>
      </c>
      <c r="F1476" s="5">
        <v>1.17E-2</v>
      </c>
      <c r="G1476" s="37">
        <f t="shared" si="54"/>
        <v>3.4507320933913448E-3</v>
      </c>
      <c r="H1476" s="37">
        <f t="shared" si="55"/>
        <v>2.3617163395782358E-2</v>
      </c>
    </row>
    <row r="1477" spans="1:8">
      <c r="A1477" s="2" t="s">
        <v>1478</v>
      </c>
      <c r="B1477" s="6">
        <v>6.3392999999999997</v>
      </c>
      <c r="C1477" s="4">
        <v>6.3174999999999999</v>
      </c>
      <c r="D1477" s="4">
        <v>6.3470000000000004</v>
      </c>
      <c r="E1477" s="4">
        <v>6.3102999999999998</v>
      </c>
      <c r="F1477" s="7">
        <v>-3.7000000000000002E-3</v>
      </c>
      <c r="G1477" s="37">
        <f t="shared" si="54"/>
        <v>-7.9770111332694345E-3</v>
      </c>
      <c r="H1477" s="37">
        <f t="shared" si="55"/>
        <v>5.8158883095891832E-3</v>
      </c>
    </row>
    <row r="1478" spans="1:8">
      <c r="A1478" s="2" t="s">
        <v>1479</v>
      </c>
      <c r="B1478" s="6">
        <v>6.3630000000000004</v>
      </c>
      <c r="C1478" s="4">
        <v>6.3682999999999996</v>
      </c>
      <c r="D1478" s="4">
        <v>6.3875000000000002</v>
      </c>
      <c r="E1478" s="4">
        <v>6.3333000000000004</v>
      </c>
      <c r="F1478" s="7">
        <v>-8.0000000000000004E-4</v>
      </c>
      <c r="G1478" s="37">
        <f t="shared" si="54"/>
        <v>-5.5280540937270792E-3</v>
      </c>
      <c r="H1478" s="37">
        <f t="shared" si="55"/>
        <v>8.5579397786303829E-3</v>
      </c>
    </row>
    <row r="1479" spans="1:8">
      <c r="A1479" s="2" t="s">
        <v>1480</v>
      </c>
      <c r="B1479" s="6">
        <v>6.3682999999999996</v>
      </c>
      <c r="C1479" s="4">
        <v>6.4036999999999997</v>
      </c>
      <c r="D1479" s="4">
        <v>6.4489000000000001</v>
      </c>
      <c r="E1479" s="4">
        <v>6.3411999999999997</v>
      </c>
      <c r="F1479" s="7">
        <v>-5.4999999999999997E-3</v>
      </c>
      <c r="G1479" s="37">
        <f t="shared" si="54"/>
        <v>4.3286648578283946E-3</v>
      </c>
      <c r="H1479" s="37">
        <f t="shared" si="55"/>
        <v>1.6984167034630727E-2</v>
      </c>
    </row>
    <row r="1480" spans="1:8">
      <c r="A1480" s="2" t="s">
        <v>1481</v>
      </c>
      <c r="B1480" s="3">
        <v>6.4036999999999997</v>
      </c>
      <c r="C1480" s="4">
        <v>6.3761000000000001</v>
      </c>
      <c r="D1480" s="4">
        <v>6.4360999999999997</v>
      </c>
      <c r="E1480" s="4">
        <v>6.3524000000000003</v>
      </c>
      <c r="F1480" s="5">
        <v>4.3E-3</v>
      </c>
      <c r="G1480" s="37">
        <f t="shared" si="54"/>
        <v>-1.0229742316050927E-2</v>
      </c>
      <c r="H1480" s="37">
        <f t="shared" si="55"/>
        <v>1.3176122410427466E-2</v>
      </c>
    </row>
    <row r="1481" spans="1:8">
      <c r="A1481" s="2" t="s">
        <v>1482</v>
      </c>
      <c r="B1481" s="6">
        <v>6.3761000000000001</v>
      </c>
      <c r="C1481" s="4">
        <v>6.4420000000000002</v>
      </c>
      <c r="D1481" s="4">
        <v>6.484</v>
      </c>
      <c r="E1481" s="4">
        <v>6.3585000000000003</v>
      </c>
      <c r="F1481" s="7">
        <v>-1.0200000000000001E-2</v>
      </c>
      <c r="G1481" s="37">
        <f t="shared" si="54"/>
        <v>4.2715056277866257E-3</v>
      </c>
      <c r="H1481" s="37">
        <f t="shared" si="55"/>
        <v>1.9737359440119482E-2</v>
      </c>
    </row>
    <row r="1482" spans="1:8">
      <c r="A1482" s="2" t="s">
        <v>1483</v>
      </c>
      <c r="B1482" s="3">
        <v>6.4420000000000002</v>
      </c>
      <c r="C1482" s="4">
        <v>6.4146000000000001</v>
      </c>
      <c r="D1482" s="4">
        <v>6.4454000000000002</v>
      </c>
      <c r="E1482" s="4">
        <v>6.375</v>
      </c>
      <c r="F1482" s="5">
        <v>4.3E-3</v>
      </c>
      <c r="G1482" s="37">
        <f t="shared" si="54"/>
        <v>-6.5049716569091807E-3</v>
      </c>
      <c r="H1482" s="37">
        <f t="shared" si="55"/>
        <v>1.1043137254901999E-2</v>
      </c>
    </row>
    <row r="1483" spans="1:8">
      <c r="A1483" s="2" t="s">
        <v>1484</v>
      </c>
      <c r="B1483" s="6">
        <v>6.4146000000000001</v>
      </c>
      <c r="C1483" s="4">
        <v>6.4565999999999999</v>
      </c>
      <c r="D1483" s="4">
        <v>6.4638</v>
      </c>
      <c r="E1483" s="4">
        <v>6.4146000000000001</v>
      </c>
      <c r="F1483" s="7">
        <v>-6.4999999999999997E-3</v>
      </c>
      <c r="G1483" s="37">
        <f t="shared" si="54"/>
        <v>-4.8090261722001475E-3</v>
      </c>
      <c r="H1483" s="37">
        <f t="shared" si="55"/>
        <v>7.6700028060985737E-3</v>
      </c>
    </row>
    <row r="1484" spans="1:8">
      <c r="A1484" s="2" t="s">
        <v>1485</v>
      </c>
      <c r="B1484" s="6">
        <v>6.4565999999999999</v>
      </c>
      <c r="C1484" s="4">
        <v>6.4878</v>
      </c>
      <c r="D1484" s="4">
        <v>6.5118999999999998</v>
      </c>
      <c r="E1484" s="4">
        <v>6.4470999999999998</v>
      </c>
      <c r="F1484" s="7">
        <v>-4.7999999999999996E-3</v>
      </c>
      <c r="G1484" s="37">
        <f t="shared" si="54"/>
        <v>-2.0428500249128047E-2</v>
      </c>
      <c r="H1484" s="37">
        <f t="shared" si="55"/>
        <v>1.0051030695971828E-2</v>
      </c>
    </row>
    <row r="1485" spans="1:8">
      <c r="A1485" s="2" t="s">
        <v>1486</v>
      </c>
      <c r="B1485" s="6">
        <v>6.4878</v>
      </c>
      <c r="C1485" s="4">
        <v>6.6231</v>
      </c>
      <c r="D1485" s="4">
        <v>6.641</v>
      </c>
      <c r="E1485" s="4">
        <v>6.4763999999999999</v>
      </c>
      <c r="F1485" s="7">
        <v>-2.0400000000000001E-2</v>
      </c>
      <c r="G1485" s="37">
        <f t="shared" si="54"/>
        <v>-4.9728073074727513E-3</v>
      </c>
      <c r="H1485" s="37">
        <f t="shared" si="55"/>
        <v>2.5415354209128542E-2</v>
      </c>
    </row>
    <row r="1486" spans="1:8">
      <c r="A1486" s="2" t="s">
        <v>1487</v>
      </c>
      <c r="B1486" s="6">
        <v>6.6231</v>
      </c>
      <c r="C1486" s="4">
        <v>6.6562000000000001</v>
      </c>
      <c r="D1486" s="4">
        <v>6.6871999999999998</v>
      </c>
      <c r="E1486" s="4">
        <v>6.5483000000000002</v>
      </c>
      <c r="F1486" s="7">
        <v>-5.0000000000000001E-3</v>
      </c>
      <c r="G1486" s="37">
        <f t="shared" si="54"/>
        <v>-7.1596909400077624E-3</v>
      </c>
      <c r="H1486" s="37">
        <f t="shared" si="55"/>
        <v>2.1211612174152007E-2</v>
      </c>
    </row>
    <row r="1487" spans="1:8">
      <c r="A1487" s="2" t="s">
        <v>1488</v>
      </c>
      <c r="B1487" s="6">
        <v>6.6562000000000001</v>
      </c>
      <c r="C1487" s="4">
        <v>6.7042000000000002</v>
      </c>
      <c r="D1487" s="4">
        <v>6.7286999999999999</v>
      </c>
      <c r="E1487" s="4">
        <v>6.6303999999999998</v>
      </c>
      <c r="F1487" s="7">
        <v>-7.1999999999999998E-3</v>
      </c>
      <c r="G1487" s="37">
        <f t="shared" si="54"/>
        <v>9.6686746987952529E-3</v>
      </c>
      <c r="H1487" s="37">
        <f t="shared" si="55"/>
        <v>1.4825651544401552E-2</v>
      </c>
    </row>
    <row r="1488" spans="1:8">
      <c r="A1488" s="2" t="s">
        <v>1489</v>
      </c>
      <c r="B1488" s="3">
        <v>6.7042000000000002</v>
      </c>
      <c r="C1488" s="4">
        <v>6.64</v>
      </c>
      <c r="D1488" s="4">
        <v>6.7133000000000003</v>
      </c>
      <c r="E1488" s="4">
        <v>6.6224999999999996</v>
      </c>
      <c r="F1488" s="5">
        <v>9.7000000000000003E-3</v>
      </c>
      <c r="G1488" s="37">
        <f t="shared" si="54"/>
        <v>1.7802721704233478E-3</v>
      </c>
      <c r="H1488" s="37">
        <f t="shared" si="55"/>
        <v>1.3710834277085793E-2</v>
      </c>
    </row>
    <row r="1489" spans="1:8">
      <c r="A1489" s="2" t="s">
        <v>1490</v>
      </c>
      <c r="B1489" s="3">
        <v>6.64</v>
      </c>
      <c r="C1489" s="4">
        <v>6.6281999999999996</v>
      </c>
      <c r="D1489" s="4">
        <v>6.6433</v>
      </c>
      <c r="E1489" s="4">
        <v>6.6159999999999997</v>
      </c>
      <c r="F1489" s="5">
        <v>6.7999999999999996E-3</v>
      </c>
      <c r="G1489" s="37">
        <f t="shared" si="54"/>
        <v>2.5322917472348907E-2</v>
      </c>
      <c r="H1489" s="37">
        <f t="shared" si="55"/>
        <v>4.126360338573205E-3</v>
      </c>
    </row>
    <row r="1490" spans="1:8">
      <c r="A1490" s="2" t="s">
        <v>1491</v>
      </c>
      <c r="B1490" s="3">
        <v>6.5949999999999998</v>
      </c>
      <c r="C1490" s="4">
        <v>6.4645000000000001</v>
      </c>
      <c r="D1490" s="4">
        <v>6.6158000000000001</v>
      </c>
      <c r="E1490" s="4">
        <v>6.4283000000000001</v>
      </c>
      <c r="F1490" s="5">
        <v>2.0199999999999999E-2</v>
      </c>
      <c r="G1490" s="37">
        <f t="shared" si="54"/>
        <v>-5.8748048173399897E-4</v>
      </c>
      <c r="H1490" s="37">
        <f t="shared" si="55"/>
        <v>2.9167898200146227E-2</v>
      </c>
    </row>
    <row r="1491" spans="1:8">
      <c r="A1491" s="2" t="s">
        <v>1492</v>
      </c>
      <c r="B1491" s="6">
        <v>6.4645000000000001</v>
      </c>
      <c r="C1491" s="4">
        <v>6.4683000000000002</v>
      </c>
      <c r="D1491" s="4">
        <v>6.4946000000000002</v>
      </c>
      <c r="E1491" s="4">
        <v>6.3921999999999999</v>
      </c>
      <c r="F1491" s="7">
        <v>-5.9999999999999995E-4</v>
      </c>
      <c r="G1491" s="37">
        <f t="shared" si="54"/>
        <v>-1.2352732269968975E-3</v>
      </c>
      <c r="H1491" s="37">
        <f t="shared" si="55"/>
        <v>1.6019523794624742E-2</v>
      </c>
    </row>
    <row r="1492" spans="1:8">
      <c r="A1492" s="2" t="s">
        <v>1493</v>
      </c>
      <c r="B1492" s="6">
        <v>6.4683000000000002</v>
      </c>
      <c r="C1492" s="4">
        <v>6.4763000000000002</v>
      </c>
      <c r="D1492" s="4">
        <v>6.5194999999999999</v>
      </c>
      <c r="E1492" s="4">
        <v>6.4558</v>
      </c>
      <c r="F1492" s="7">
        <v>-1.1999999999999999E-3</v>
      </c>
      <c r="G1492" s="37">
        <f t="shared" si="54"/>
        <v>1.2354258358426561E-4</v>
      </c>
      <c r="H1492" s="37">
        <f t="shared" si="55"/>
        <v>9.8670962545307894E-3</v>
      </c>
    </row>
    <row r="1493" spans="1:8">
      <c r="A1493" s="2" t="s">
        <v>1494</v>
      </c>
      <c r="B1493" s="3">
        <v>6.4763000000000002</v>
      </c>
      <c r="C1493" s="4">
        <v>6.4755000000000003</v>
      </c>
      <c r="D1493" s="4">
        <v>6.5678999999999998</v>
      </c>
      <c r="E1493" s="4">
        <v>6.4146000000000001</v>
      </c>
      <c r="F1493" s="5">
        <v>1E-4</v>
      </c>
      <c r="G1493" s="37">
        <f t="shared" si="54"/>
        <v>-6.019075840355268E-4</v>
      </c>
      <c r="H1493" s="37">
        <f t="shared" si="55"/>
        <v>2.3898606304368124E-2</v>
      </c>
    </row>
    <row r="1494" spans="1:8">
      <c r="A1494" s="2" t="s">
        <v>1495</v>
      </c>
      <c r="B1494" s="6">
        <v>6.4755000000000003</v>
      </c>
      <c r="C1494" s="4">
        <v>6.4794</v>
      </c>
      <c r="D1494" s="4">
        <v>6.4877000000000002</v>
      </c>
      <c r="E1494" s="4">
        <v>6.4379999999999997</v>
      </c>
      <c r="F1494" s="7">
        <v>-5.9999999999999995E-4</v>
      </c>
      <c r="G1494" s="37">
        <f t="shared" si="54"/>
        <v>-2.0177127454754974E-3</v>
      </c>
      <c r="H1494" s="37">
        <f t="shared" si="55"/>
        <v>7.719788754271594E-3</v>
      </c>
    </row>
    <row r="1495" spans="1:8">
      <c r="A1495" s="2" t="s">
        <v>1496</v>
      </c>
      <c r="B1495" s="6">
        <v>6.4794</v>
      </c>
      <c r="C1495" s="4">
        <v>6.4924999999999997</v>
      </c>
      <c r="D1495" s="4">
        <v>6.4954999999999998</v>
      </c>
      <c r="E1495" s="4">
        <v>6.4729999999999999</v>
      </c>
      <c r="F1495" s="7">
        <v>-1.4E-3</v>
      </c>
      <c r="G1495" s="37">
        <f t="shared" si="54"/>
        <v>9.7671742071946278E-3</v>
      </c>
      <c r="H1495" s="37">
        <f t="shared" si="55"/>
        <v>3.4759771357948349E-3</v>
      </c>
    </row>
    <row r="1496" spans="1:8">
      <c r="A1496" s="2" t="s">
        <v>1497</v>
      </c>
      <c r="B1496" s="3">
        <v>6.4882</v>
      </c>
      <c r="C1496" s="4">
        <v>6.4297000000000004</v>
      </c>
      <c r="D1496" s="4">
        <v>6.5058999999999996</v>
      </c>
      <c r="E1496" s="4">
        <v>6.3807</v>
      </c>
      <c r="F1496" s="5">
        <v>9.1000000000000004E-3</v>
      </c>
      <c r="G1496" s="37">
        <f t="shared" si="54"/>
        <v>-2.4561563201650476E-2</v>
      </c>
      <c r="H1496" s="37">
        <f t="shared" si="55"/>
        <v>1.9621671603429019E-2</v>
      </c>
    </row>
    <row r="1497" spans="1:8">
      <c r="A1497" s="2" t="s">
        <v>1498</v>
      </c>
      <c r="B1497" s="6">
        <v>6.4297000000000004</v>
      </c>
      <c r="C1497" s="4">
        <v>6.5915999999999997</v>
      </c>
      <c r="D1497" s="4">
        <v>6.5921000000000003</v>
      </c>
      <c r="E1497" s="4">
        <v>6.4253999999999998</v>
      </c>
      <c r="F1497" s="7">
        <v>-2.46E-2</v>
      </c>
      <c r="G1497" s="37">
        <f t="shared" si="54"/>
        <v>3.8988729820286089E-3</v>
      </c>
      <c r="H1497" s="37">
        <f t="shared" si="55"/>
        <v>2.5943910106763862E-2</v>
      </c>
    </row>
    <row r="1498" spans="1:8">
      <c r="A1498" s="2" t="s">
        <v>1499</v>
      </c>
      <c r="B1498" s="3">
        <v>6.5915999999999997</v>
      </c>
      <c r="C1498" s="4">
        <v>6.5659999999999998</v>
      </c>
      <c r="D1498" s="4">
        <v>6.6287000000000003</v>
      </c>
      <c r="E1498" s="4">
        <v>6.4672999999999998</v>
      </c>
      <c r="F1498" s="5">
        <v>3.8999999999999998E-3</v>
      </c>
      <c r="G1498" s="37">
        <f t="shared" si="54"/>
        <v>6.5149076416033628E-3</v>
      </c>
      <c r="H1498" s="37">
        <f t="shared" si="55"/>
        <v>2.4956318711054141E-2</v>
      </c>
    </row>
    <row r="1499" spans="1:8">
      <c r="A1499" s="2" t="s">
        <v>1500</v>
      </c>
      <c r="B1499" s="3">
        <v>6.5659999999999998</v>
      </c>
      <c r="C1499" s="4">
        <v>6.5235000000000003</v>
      </c>
      <c r="D1499" s="4">
        <v>6.6703000000000001</v>
      </c>
      <c r="E1499" s="4">
        <v>6.5186999999999999</v>
      </c>
      <c r="F1499" s="5">
        <v>6.4999999999999997E-3</v>
      </c>
      <c r="G1499" s="37">
        <f t="shared" si="54"/>
        <v>2.6898247771288148E-3</v>
      </c>
      <c r="H1499" s="37">
        <f t="shared" si="55"/>
        <v>2.3256170708883701E-2</v>
      </c>
    </row>
    <row r="1500" spans="1:8">
      <c r="A1500" s="2" t="s">
        <v>1501</v>
      </c>
      <c r="B1500" s="3">
        <v>6.5235000000000003</v>
      </c>
      <c r="C1500" s="4">
        <v>6.5060000000000002</v>
      </c>
      <c r="D1500" s="4">
        <v>6.5456000000000003</v>
      </c>
      <c r="E1500" s="4">
        <v>6.4450000000000003</v>
      </c>
      <c r="F1500" s="5">
        <v>2.7000000000000001E-3</v>
      </c>
      <c r="G1500" s="37">
        <f t="shared" si="54"/>
        <v>3.5787005614857947E-3</v>
      </c>
      <c r="H1500" s="37">
        <f t="shared" si="55"/>
        <v>1.5608999224204813E-2</v>
      </c>
    </row>
    <row r="1501" spans="1:8">
      <c r="A1501" s="2" t="s">
        <v>1502</v>
      </c>
      <c r="B1501" s="3">
        <v>6.5060000000000002</v>
      </c>
      <c r="C1501" s="4">
        <v>6.4828000000000001</v>
      </c>
      <c r="D1501" s="4">
        <v>6.5084</v>
      </c>
      <c r="E1501" s="4">
        <v>6.4664999999999999</v>
      </c>
      <c r="F1501" s="5">
        <v>7.9000000000000008E-3</v>
      </c>
      <c r="G1501" s="37">
        <f t="shared" si="54"/>
        <v>-4.4228760980403424E-3</v>
      </c>
      <c r="H1501" s="37">
        <f t="shared" si="55"/>
        <v>6.4795484419701618E-3</v>
      </c>
    </row>
    <row r="1502" spans="1:8">
      <c r="A1502" s="2" t="s">
        <v>1503</v>
      </c>
      <c r="B1502" s="6">
        <v>6.4546999999999999</v>
      </c>
      <c r="C1502" s="4">
        <v>6.5115999999999996</v>
      </c>
      <c r="D1502" s="4">
        <v>6.55</v>
      </c>
      <c r="E1502" s="4">
        <v>6.4383999999999997</v>
      </c>
      <c r="F1502" s="7">
        <v>-8.6999999999999994E-3</v>
      </c>
      <c r="G1502" s="37">
        <f t="shared" si="54"/>
        <v>1.54225209350195E-2</v>
      </c>
      <c r="H1502" s="37">
        <f t="shared" si="55"/>
        <v>1.7333499005964238E-2</v>
      </c>
    </row>
    <row r="1503" spans="1:8">
      <c r="A1503" s="2" t="s">
        <v>1504</v>
      </c>
      <c r="B1503" s="3">
        <v>6.5115999999999996</v>
      </c>
      <c r="C1503" s="4">
        <v>6.4127000000000001</v>
      </c>
      <c r="D1503" s="4">
        <v>6.5811999999999999</v>
      </c>
      <c r="E1503" s="4">
        <v>6.4047999999999998</v>
      </c>
      <c r="F1503" s="5">
        <v>1.54E-2</v>
      </c>
      <c r="G1503" s="37">
        <f t="shared" si="54"/>
        <v>2.5012897275157524E-3</v>
      </c>
      <c r="H1503" s="37">
        <f t="shared" si="55"/>
        <v>2.7541843617287055E-2</v>
      </c>
    </row>
    <row r="1504" spans="1:8">
      <c r="A1504" s="2" t="s">
        <v>1505</v>
      </c>
      <c r="B1504" s="3">
        <v>6.4127000000000001</v>
      </c>
      <c r="C1504" s="4">
        <v>6.3967000000000001</v>
      </c>
      <c r="D1504" s="4">
        <v>6.4600999999999997</v>
      </c>
      <c r="E1504" s="4">
        <v>6.3310000000000004</v>
      </c>
      <c r="F1504" s="5">
        <v>2.5000000000000001E-3</v>
      </c>
      <c r="G1504" s="37">
        <f t="shared" si="54"/>
        <v>2.7054365627308029E-2</v>
      </c>
      <c r="H1504" s="37">
        <f t="shared" si="55"/>
        <v>2.0391723266466485E-2</v>
      </c>
    </row>
    <row r="1505" spans="1:8">
      <c r="A1505" s="2" t="s">
        <v>1506</v>
      </c>
      <c r="B1505" s="3">
        <v>6.3967000000000001</v>
      </c>
      <c r="C1505" s="4">
        <v>6.2282000000000002</v>
      </c>
      <c r="D1505" s="4">
        <v>6.3971</v>
      </c>
      <c r="E1505" s="4">
        <v>6.2058</v>
      </c>
      <c r="F1505" s="5">
        <v>2.7099999999999999E-2</v>
      </c>
      <c r="G1505" s="37">
        <f t="shared" si="54"/>
        <v>-2.6422406200457566E-3</v>
      </c>
      <c r="H1505" s="37">
        <f t="shared" si="55"/>
        <v>3.0826001482484131E-2</v>
      </c>
    </row>
    <row r="1506" spans="1:8">
      <c r="A1506" s="2" t="s">
        <v>1507</v>
      </c>
      <c r="B1506" s="6">
        <v>6.2282000000000002</v>
      </c>
      <c r="C1506" s="4">
        <v>6.2446999999999999</v>
      </c>
      <c r="D1506" s="4">
        <v>6.3060999999999998</v>
      </c>
      <c r="E1506" s="4">
        <v>6.2085999999999997</v>
      </c>
      <c r="F1506" s="7">
        <v>-2.5999999999999999E-3</v>
      </c>
      <c r="G1506" s="37">
        <f t="shared" si="54"/>
        <v>-7.0410139060031094E-4</v>
      </c>
      <c r="H1506" s="37">
        <f t="shared" si="55"/>
        <v>1.5704023451341712E-2</v>
      </c>
    </row>
    <row r="1507" spans="1:8">
      <c r="A1507" s="2" t="s">
        <v>1508</v>
      </c>
      <c r="B1507" s="6">
        <v>6.2446999999999999</v>
      </c>
      <c r="C1507" s="4">
        <v>6.2491000000000003</v>
      </c>
      <c r="D1507" s="4">
        <v>6.2504999999999997</v>
      </c>
      <c r="E1507" s="4">
        <v>6.2358000000000002</v>
      </c>
      <c r="F1507" s="7">
        <v>-2.9999999999999997E-4</v>
      </c>
      <c r="G1507" s="37">
        <f t="shared" si="54"/>
        <v>9.4008948618133463E-3</v>
      </c>
      <c r="H1507" s="37">
        <f t="shared" si="55"/>
        <v>2.3573559126334217E-3</v>
      </c>
    </row>
    <row r="1508" spans="1:8">
      <c r="A1508" s="2" t="s">
        <v>1509</v>
      </c>
      <c r="B1508" s="3">
        <v>6.2465000000000002</v>
      </c>
      <c r="C1508" s="4">
        <v>6.1909000000000001</v>
      </c>
      <c r="D1508" s="4">
        <v>6.2548000000000004</v>
      </c>
      <c r="E1508" s="4">
        <v>6.1612</v>
      </c>
      <c r="F1508" s="5">
        <v>8.9999999999999993E-3</v>
      </c>
      <c r="G1508" s="37">
        <f t="shared" si="54"/>
        <v>7.2727864371481135E-3</v>
      </c>
      <c r="H1508" s="37">
        <f t="shared" si="55"/>
        <v>1.5191845744335577E-2</v>
      </c>
    </row>
    <row r="1509" spans="1:8">
      <c r="A1509" s="2" t="s">
        <v>1510</v>
      </c>
      <c r="B1509" s="3">
        <v>6.1909000000000001</v>
      </c>
      <c r="C1509" s="4">
        <v>6.1462000000000003</v>
      </c>
      <c r="D1509" s="4">
        <v>6.2042000000000002</v>
      </c>
      <c r="E1509" s="4">
        <v>6.1086999999999998</v>
      </c>
      <c r="F1509" s="5">
        <v>7.3000000000000001E-3</v>
      </c>
      <c r="G1509" s="37">
        <f t="shared" si="54"/>
        <v>-8.7573582775581915E-3</v>
      </c>
      <c r="H1509" s="37">
        <f t="shared" si="55"/>
        <v>1.5633440830291286E-2</v>
      </c>
    </row>
    <row r="1510" spans="1:8">
      <c r="A1510" s="2" t="s">
        <v>1511</v>
      </c>
      <c r="B1510" s="6">
        <v>6.1462000000000003</v>
      </c>
      <c r="C1510" s="4">
        <v>6.2004999999999999</v>
      </c>
      <c r="D1510" s="4">
        <v>6.2172000000000001</v>
      </c>
      <c r="E1510" s="4">
        <v>6.1219000000000001</v>
      </c>
      <c r="F1510" s="7">
        <v>-1.6999999999999999E-3</v>
      </c>
      <c r="G1510" s="37">
        <f t="shared" si="54"/>
        <v>3.7069412069411943E-3</v>
      </c>
      <c r="H1510" s="37">
        <f t="shared" si="55"/>
        <v>1.5567062513272013E-2</v>
      </c>
    </row>
    <row r="1511" spans="1:8">
      <c r="A1511" s="2" t="s">
        <v>1513</v>
      </c>
      <c r="B1511" s="6">
        <v>6.1566000000000001</v>
      </c>
      <c r="C1511" s="4">
        <v>6.1776</v>
      </c>
      <c r="D1511" s="4">
        <v>6.2069000000000001</v>
      </c>
      <c r="E1511" s="4">
        <v>6.0125000000000002</v>
      </c>
      <c r="F1511" s="7">
        <v>-3.3999999999999998E-3</v>
      </c>
      <c r="G1511" s="37">
        <f t="shared" si="54"/>
        <v>7.9953007212088204E-3</v>
      </c>
      <c r="H1511" s="37">
        <f t="shared" si="55"/>
        <v>3.2332640332640314E-2</v>
      </c>
    </row>
    <row r="1512" spans="1:8">
      <c r="A1512" s="2" t="s">
        <v>1514</v>
      </c>
      <c r="B1512" s="6">
        <v>6.1776</v>
      </c>
      <c r="C1512" s="4">
        <v>6.1285999999999996</v>
      </c>
      <c r="D1512" s="4">
        <v>6.1894</v>
      </c>
      <c r="E1512" s="4">
        <v>6.1163999999999996</v>
      </c>
      <c r="F1512" s="7">
        <v>-7.4000000000000003E-3</v>
      </c>
      <c r="G1512" s="37">
        <f t="shared" si="54"/>
        <v>-1.8843155147847547E-2</v>
      </c>
      <c r="H1512" s="37">
        <f t="shared" si="55"/>
        <v>1.1935125237067622E-2</v>
      </c>
    </row>
    <row r="1513" spans="1:8">
      <c r="A1513" s="2" t="s">
        <v>1515</v>
      </c>
      <c r="B1513" s="6">
        <v>6.2234999999999996</v>
      </c>
      <c r="C1513" s="4">
        <v>6.2462999999999997</v>
      </c>
      <c r="D1513" s="4">
        <v>6.3194999999999997</v>
      </c>
      <c r="E1513" s="4">
        <v>6.1856</v>
      </c>
      <c r="F1513" s="7">
        <v>-3.7000000000000002E-3</v>
      </c>
      <c r="G1513" s="37">
        <f t="shared" si="54"/>
        <v>2.5884014650089431E-2</v>
      </c>
      <c r="H1513" s="37">
        <f t="shared" si="55"/>
        <v>2.1647051215726798E-2</v>
      </c>
    </row>
    <row r="1514" spans="1:8">
      <c r="A1514" s="2" t="s">
        <v>1516</v>
      </c>
      <c r="B1514" s="3">
        <v>6.2462999999999997</v>
      </c>
      <c r="C1514" s="4">
        <v>6.0887000000000002</v>
      </c>
      <c r="D1514" s="4">
        <v>6.3147000000000002</v>
      </c>
      <c r="E1514" s="4">
        <v>6.0678000000000001</v>
      </c>
      <c r="F1514" s="5">
        <v>2.5899999999999999E-2</v>
      </c>
      <c r="G1514" s="37">
        <f t="shared" si="54"/>
        <v>8.9816886237467555E-3</v>
      </c>
      <c r="H1514" s="37">
        <f t="shared" si="55"/>
        <v>4.0690200731731456E-2</v>
      </c>
    </row>
    <row r="1515" spans="1:8">
      <c r="A1515" s="2" t="s">
        <v>1517</v>
      </c>
      <c r="B1515" s="3">
        <v>6.0887000000000002</v>
      </c>
      <c r="C1515" s="4">
        <v>6.0345000000000004</v>
      </c>
      <c r="D1515" s="4">
        <v>6.1169000000000002</v>
      </c>
      <c r="E1515" s="4">
        <v>6.0259999999999998</v>
      </c>
      <c r="F1515" s="5">
        <v>8.9999999999999993E-3</v>
      </c>
      <c r="G1515" s="37">
        <f t="shared" si="54"/>
        <v>1.6268377709291241E-2</v>
      </c>
      <c r="H1515" s="37">
        <f t="shared" si="55"/>
        <v>1.5084633255891209E-2</v>
      </c>
    </row>
    <row r="1516" spans="1:8">
      <c r="A1516" s="2" t="s">
        <v>1518</v>
      </c>
      <c r="B1516" s="3">
        <v>6.0345000000000004</v>
      </c>
      <c r="C1516" s="4">
        <v>5.9379</v>
      </c>
      <c r="D1516" s="4">
        <v>6.0434000000000001</v>
      </c>
      <c r="E1516" s="4">
        <v>5.9287999999999998</v>
      </c>
      <c r="F1516" s="5">
        <v>1.6299999999999999E-2</v>
      </c>
      <c r="G1516" s="37">
        <f t="shared" si="54"/>
        <v>6.8332881172002554E-3</v>
      </c>
      <c r="H1516" s="37">
        <f t="shared" si="55"/>
        <v>1.9329375253002337E-2</v>
      </c>
    </row>
    <row r="1517" spans="1:8">
      <c r="A1517" s="2" t="s">
        <v>1519</v>
      </c>
      <c r="B1517" s="3">
        <v>5.9379</v>
      </c>
      <c r="C1517" s="4">
        <v>5.8975999999999997</v>
      </c>
      <c r="D1517" s="4">
        <v>5.9569000000000001</v>
      </c>
      <c r="E1517" s="4">
        <v>5.8971</v>
      </c>
      <c r="F1517" s="5">
        <v>6.7999999999999996E-3</v>
      </c>
      <c r="G1517" s="37">
        <f t="shared" si="54"/>
        <v>2.1410365335598888E-3</v>
      </c>
      <c r="H1517" s="37">
        <f t="shared" si="55"/>
        <v>1.0140577572026941E-2</v>
      </c>
    </row>
    <row r="1518" spans="1:8">
      <c r="A1518" s="2" t="s">
        <v>1520</v>
      </c>
      <c r="B1518" s="6">
        <v>5.8975999999999997</v>
      </c>
      <c r="C1518" s="4">
        <v>5.8849999999999998</v>
      </c>
      <c r="D1518" s="4">
        <v>5.9005000000000001</v>
      </c>
      <c r="E1518" s="4">
        <v>5.8841999999999999</v>
      </c>
      <c r="F1518" s="7">
        <v>-1.2999999999999999E-3</v>
      </c>
      <c r="G1518" s="37">
        <f t="shared" si="54"/>
        <v>-4.2975094748240912E-3</v>
      </c>
      <c r="H1518" s="37">
        <f t="shared" si="55"/>
        <v>2.7701301791237896E-3</v>
      </c>
    </row>
    <row r="1519" spans="1:8">
      <c r="A1519" s="2" t="s">
        <v>1521</v>
      </c>
      <c r="B1519" s="6">
        <v>5.9054000000000002</v>
      </c>
      <c r="C1519" s="4">
        <v>5.9104000000000001</v>
      </c>
      <c r="D1519" s="4">
        <v>5.9245999999999999</v>
      </c>
      <c r="E1519" s="4">
        <v>5.8844000000000003</v>
      </c>
      <c r="F1519" s="7">
        <v>-8.0000000000000004E-4</v>
      </c>
      <c r="G1519" s="37">
        <f t="shared" si="54"/>
        <v>-9.3858943416465623E-3</v>
      </c>
      <c r="H1519" s="37">
        <f t="shared" si="55"/>
        <v>6.8316225953367494E-3</v>
      </c>
    </row>
    <row r="1520" spans="1:8">
      <c r="A1520" s="2" t="s">
        <v>1522</v>
      </c>
      <c r="B1520" s="6">
        <v>5.9104000000000001</v>
      </c>
      <c r="C1520" s="4">
        <v>5.9664000000000001</v>
      </c>
      <c r="D1520" s="4">
        <v>5.9747000000000003</v>
      </c>
      <c r="E1520" s="4">
        <v>5.9027000000000003</v>
      </c>
      <c r="F1520" s="7">
        <v>-9.4000000000000004E-3</v>
      </c>
      <c r="G1520" s="37">
        <f t="shared" si="54"/>
        <v>3.3802532667373372E-3</v>
      </c>
      <c r="H1520" s="37">
        <f t="shared" si="55"/>
        <v>1.2197807782879032E-2</v>
      </c>
    </row>
    <row r="1521" spans="1:8">
      <c r="A1521" s="2" t="s">
        <v>1523</v>
      </c>
      <c r="B1521" s="3">
        <v>5.9664000000000001</v>
      </c>
      <c r="C1521" s="4">
        <v>5.9462999999999999</v>
      </c>
      <c r="D1521" s="4">
        <v>6.0018000000000002</v>
      </c>
      <c r="E1521" s="4">
        <v>5.9333</v>
      </c>
      <c r="F1521" s="5">
        <v>3.3999999999999998E-3</v>
      </c>
      <c r="G1521" s="37">
        <f t="shared" si="54"/>
        <v>1.4848190056832683E-2</v>
      </c>
      <c r="H1521" s="37">
        <f t="shared" si="55"/>
        <v>1.1545008679824081E-2</v>
      </c>
    </row>
    <row r="1522" spans="1:8">
      <c r="A1522" s="2" t="s">
        <v>1524</v>
      </c>
      <c r="B1522" s="3">
        <v>5.9462999999999999</v>
      </c>
      <c r="C1522" s="4">
        <v>5.8593000000000002</v>
      </c>
      <c r="D1522" s="4">
        <v>5.9641999999999999</v>
      </c>
      <c r="E1522" s="4">
        <v>5.8590999999999998</v>
      </c>
      <c r="F1522" s="5">
        <v>1.4800000000000001E-2</v>
      </c>
      <c r="G1522" s="37">
        <f t="shared" si="54"/>
        <v>-5.9042092940397549E-3</v>
      </c>
      <c r="H1522" s="37">
        <f t="shared" si="55"/>
        <v>1.7937908552508097E-2</v>
      </c>
    </row>
    <row r="1523" spans="1:8">
      <c r="A1523" s="2" t="s">
        <v>1525</v>
      </c>
      <c r="B1523" s="6">
        <v>5.8593000000000002</v>
      </c>
      <c r="C1523" s="4">
        <v>5.8940999999999999</v>
      </c>
      <c r="D1523" s="4">
        <v>5.9070999999999998</v>
      </c>
      <c r="E1523" s="4">
        <v>5.8502999999999998</v>
      </c>
      <c r="F1523" s="7">
        <v>-5.8999999999999999E-3</v>
      </c>
      <c r="G1523" s="37">
        <f t="shared" si="54"/>
        <v>-2.082486793986143E-3</v>
      </c>
      <c r="H1523" s="37">
        <f t="shared" si="55"/>
        <v>9.7089038168982726E-3</v>
      </c>
    </row>
    <row r="1524" spans="1:8">
      <c r="A1524" s="2" t="s">
        <v>1526</v>
      </c>
      <c r="B1524" s="3">
        <v>5.8940999999999999</v>
      </c>
      <c r="C1524" s="4">
        <v>5.9063999999999997</v>
      </c>
      <c r="D1524" s="4">
        <v>5.9096000000000002</v>
      </c>
      <c r="E1524" s="4">
        <v>5.8906000000000001</v>
      </c>
      <c r="F1524" s="5">
        <v>6.9999999999999999E-4</v>
      </c>
      <c r="G1524" s="37">
        <f t="shared" si="54"/>
        <v>-8.2111732406428915E-3</v>
      </c>
      <c r="H1524" s="37">
        <f t="shared" si="55"/>
        <v>3.2254778800122445E-3</v>
      </c>
    </row>
    <row r="1525" spans="1:8">
      <c r="A1525" s="2" t="s">
        <v>1527</v>
      </c>
      <c r="B1525" s="6">
        <v>5.8897000000000004</v>
      </c>
      <c r="C1525" s="4">
        <v>5.9553000000000003</v>
      </c>
      <c r="D1525" s="4">
        <v>5.9612999999999996</v>
      </c>
      <c r="E1525" s="4">
        <v>5.8806000000000003</v>
      </c>
      <c r="F1525" s="7">
        <v>-1.0999999999999999E-2</v>
      </c>
      <c r="G1525" s="37">
        <f t="shared" si="54"/>
        <v>6.6259867142205373E-3</v>
      </c>
      <c r="H1525" s="37">
        <f t="shared" si="55"/>
        <v>1.3723089480665123E-2</v>
      </c>
    </row>
    <row r="1526" spans="1:8">
      <c r="A1526" s="2" t="s">
        <v>1528</v>
      </c>
      <c r="B1526" s="3">
        <v>5.9553000000000003</v>
      </c>
      <c r="C1526" s="4">
        <v>5.9161000000000001</v>
      </c>
      <c r="D1526" s="4">
        <v>5.9669999999999996</v>
      </c>
      <c r="E1526" s="4">
        <v>5.8929</v>
      </c>
      <c r="F1526" s="5">
        <v>6.6E-3</v>
      </c>
      <c r="G1526" s="37">
        <f t="shared" si="54"/>
        <v>1.4896822575457347E-3</v>
      </c>
      <c r="H1526" s="37">
        <f t="shared" si="55"/>
        <v>1.2574454003970814E-2</v>
      </c>
    </row>
    <row r="1527" spans="1:8">
      <c r="A1527" s="2" t="s">
        <v>1529</v>
      </c>
      <c r="B1527" s="3">
        <v>5.9161000000000001</v>
      </c>
      <c r="C1527" s="4">
        <v>5.9073000000000002</v>
      </c>
      <c r="D1527" s="4">
        <v>5.9227999999999996</v>
      </c>
      <c r="E1527" s="4">
        <v>5.8865999999999996</v>
      </c>
      <c r="F1527" s="5">
        <v>1.5E-3</v>
      </c>
      <c r="G1527" s="37">
        <f t="shared" si="54"/>
        <v>-6.0904430797333801E-4</v>
      </c>
      <c r="H1527" s="37">
        <f t="shared" si="55"/>
        <v>6.1495600176672462E-3</v>
      </c>
    </row>
    <row r="1528" spans="1:8">
      <c r="A1528" s="2" t="s">
        <v>1530</v>
      </c>
      <c r="B1528" s="6">
        <v>5.9073000000000002</v>
      </c>
      <c r="C1528" s="4">
        <v>5.9108999999999998</v>
      </c>
      <c r="D1528" s="4">
        <v>5.9298000000000002</v>
      </c>
      <c r="E1528" s="4">
        <v>5.8795999999999999</v>
      </c>
      <c r="F1528" s="7">
        <v>-5.9999999999999995E-4</v>
      </c>
      <c r="G1528" s="37">
        <f t="shared" si="54"/>
        <v>-4.9037843687651703E-4</v>
      </c>
      <c r="H1528" s="37">
        <f t="shared" si="55"/>
        <v>8.5379957820260304E-3</v>
      </c>
    </row>
    <row r="1529" spans="1:8">
      <c r="A1529" s="2" t="s">
        <v>1531</v>
      </c>
      <c r="B1529" s="6">
        <v>5.9108999999999998</v>
      </c>
      <c r="C1529" s="4">
        <v>5.9138000000000002</v>
      </c>
      <c r="D1529" s="4">
        <v>5.9602000000000004</v>
      </c>
      <c r="E1529" s="4">
        <v>5.9074</v>
      </c>
      <c r="F1529" s="7">
        <v>-5.0000000000000001E-4</v>
      </c>
      <c r="G1529" s="37">
        <f t="shared" si="54"/>
        <v>-8.1100260196659204E-4</v>
      </c>
      <c r="H1529" s="37">
        <f t="shared" si="55"/>
        <v>8.9379422419339129E-3</v>
      </c>
    </row>
    <row r="1530" spans="1:8">
      <c r="A1530" s="2" t="s">
        <v>1532</v>
      </c>
      <c r="B1530" s="3">
        <v>5.9138000000000002</v>
      </c>
      <c r="C1530" s="4">
        <v>5.9185999999999996</v>
      </c>
      <c r="D1530" s="4">
        <v>5.9199000000000002</v>
      </c>
      <c r="E1530" s="4">
        <v>5.9051</v>
      </c>
      <c r="F1530" s="5">
        <v>2.7000000000000001E-3</v>
      </c>
      <c r="G1530" s="37">
        <f t="shared" si="54"/>
        <v>1.0603602834457449E-2</v>
      </c>
      <c r="H1530" s="37">
        <f t="shared" si="55"/>
        <v>2.5063081065519882E-3</v>
      </c>
    </row>
    <row r="1531" spans="1:8">
      <c r="A1531" s="2" t="s">
        <v>1533</v>
      </c>
      <c r="B1531" s="3">
        <v>5.8981000000000003</v>
      </c>
      <c r="C1531" s="4">
        <v>5.8564999999999996</v>
      </c>
      <c r="D1531" s="4">
        <v>5.9131</v>
      </c>
      <c r="E1531" s="4">
        <v>5.8552999999999997</v>
      </c>
      <c r="F1531" s="5">
        <v>7.1000000000000004E-3</v>
      </c>
      <c r="G1531" s="37">
        <f t="shared" si="54"/>
        <v>1.6418957054165166E-3</v>
      </c>
      <c r="H1531" s="37">
        <f t="shared" si="55"/>
        <v>9.8713985619866274E-3</v>
      </c>
    </row>
    <row r="1532" spans="1:8">
      <c r="A1532" s="2" t="s">
        <v>1534</v>
      </c>
      <c r="B1532" s="3">
        <v>5.8564999999999996</v>
      </c>
      <c r="C1532" s="4">
        <v>5.8468999999999998</v>
      </c>
      <c r="D1532" s="4">
        <v>5.8982999999999999</v>
      </c>
      <c r="E1532" s="4">
        <v>5.8406000000000002</v>
      </c>
      <c r="F1532" s="5">
        <v>1.6000000000000001E-3</v>
      </c>
      <c r="G1532" s="37">
        <f t="shared" si="54"/>
        <v>-5.2909152773052649E-3</v>
      </c>
      <c r="H1532" s="37">
        <f t="shared" si="55"/>
        <v>9.8791220080128132E-3</v>
      </c>
    </row>
    <row r="1533" spans="1:8">
      <c r="A1533" s="2" t="s">
        <v>1535</v>
      </c>
      <c r="B1533" s="6">
        <v>5.8468999999999998</v>
      </c>
      <c r="C1533" s="4">
        <v>5.8780000000000001</v>
      </c>
      <c r="D1533" s="4">
        <v>5.8891</v>
      </c>
      <c r="E1533" s="4">
        <v>5.8365</v>
      </c>
      <c r="F1533" s="7">
        <v>-5.3E-3</v>
      </c>
      <c r="G1533" s="37">
        <f t="shared" si="54"/>
        <v>-2.359171065360848E-3</v>
      </c>
      <c r="H1533" s="37">
        <f t="shared" si="55"/>
        <v>9.0122504925897341E-3</v>
      </c>
    </row>
    <row r="1534" spans="1:8">
      <c r="A1534" s="2" t="s">
        <v>1536</v>
      </c>
      <c r="B1534" s="6">
        <v>5.8780000000000001</v>
      </c>
      <c r="C1534" s="4">
        <v>5.8918999999999997</v>
      </c>
      <c r="D1534" s="4">
        <v>5.9028999999999998</v>
      </c>
      <c r="E1534" s="4">
        <v>5.8657000000000004</v>
      </c>
      <c r="F1534" s="7">
        <v>-2.3999999999999998E-3</v>
      </c>
      <c r="G1534" s="37">
        <f t="shared" si="54"/>
        <v>8.9906497242866253E-3</v>
      </c>
      <c r="H1534" s="37">
        <f t="shared" si="55"/>
        <v>6.3419540719776759E-3</v>
      </c>
    </row>
    <row r="1535" spans="1:8">
      <c r="A1535" s="2" t="s">
        <v>1537</v>
      </c>
      <c r="B1535" s="3">
        <v>5.8918999999999997</v>
      </c>
      <c r="C1535" s="4">
        <v>5.8394000000000004</v>
      </c>
      <c r="D1535" s="4">
        <v>5.8996000000000004</v>
      </c>
      <c r="E1535" s="4">
        <v>5.8384999999999998</v>
      </c>
      <c r="F1535" s="5">
        <v>8.9999999999999993E-3</v>
      </c>
      <c r="G1535" s="37">
        <f t="shared" si="54"/>
        <v>-1.1460631874240066E-3</v>
      </c>
      <c r="H1535" s="37">
        <f t="shared" si="55"/>
        <v>1.0465016699494836E-2</v>
      </c>
    </row>
    <row r="1536" spans="1:8">
      <c r="A1536" s="2" t="s">
        <v>1538</v>
      </c>
      <c r="B1536" s="6">
        <v>5.8394000000000004</v>
      </c>
      <c r="C1536" s="4">
        <v>5.8460999999999999</v>
      </c>
      <c r="D1536" s="4">
        <v>5.8650000000000002</v>
      </c>
      <c r="E1536" s="4">
        <v>5.8246000000000002</v>
      </c>
      <c r="F1536" s="7">
        <v>-1.0800000000000001E-2</v>
      </c>
      <c r="G1536" s="37">
        <f t="shared" si="54"/>
        <v>-1.6652369177978538E-2</v>
      </c>
      <c r="H1536" s="37">
        <f t="shared" si="55"/>
        <v>6.9360986162139869E-3</v>
      </c>
    </row>
    <row r="1537" spans="1:8">
      <c r="A1537" s="2" t="s">
        <v>1539</v>
      </c>
      <c r="B1537" s="6">
        <v>5.9029999999999996</v>
      </c>
      <c r="C1537" s="4">
        <v>5.9451000000000001</v>
      </c>
      <c r="D1537" s="4">
        <v>5.9603999999999999</v>
      </c>
      <c r="E1537" s="4">
        <v>5.8994999999999997</v>
      </c>
      <c r="F1537" s="7">
        <v>-7.1000000000000004E-3</v>
      </c>
      <c r="G1537" s="37">
        <f t="shared" si="54"/>
        <v>-7.330105192853536E-3</v>
      </c>
      <c r="H1537" s="37">
        <f t="shared" si="55"/>
        <v>1.0322908721078088E-2</v>
      </c>
    </row>
    <row r="1538" spans="1:8">
      <c r="A1538" s="2" t="s">
        <v>1540</v>
      </c>
      <c r="B1538" s="6">
        <v>5.9451000000000001</v>
      </c>
      <c r="C1538" s="4">
        <v>5.9889999999999999</v>
      </c>
      <c r="D1538" s="4">
        <v>6.0065</v>
      </c>
      <c r="E1538" s="4">
        <v>5.9401999999999999</v>
      </c>
      <c r="F1538" s="7">
        <v>-7.3000000000000001E-3</v>
      </c>
      <c r="G1538" s="37">
        <f t="shared" ref="G1538:G1601" si="56">(C1538-C1539)/C1539</f>
        <v>3.451511292808785E-3</v>
      </c>
      <c r="H1538" s="37">
        <f t="shared" ref="H1538:H1601" si="57">(D1538-E1538)/E1538</f>
        <v>1.1161240362277369E-2</v>
      </c>
    </row>
    <row r="1539" spans="1:8">
      <c r="A1539" s="2" t="s">
        <v>1541</v>
      </c>
      <c r="B1539" s="3">
        <v>5.9889999999999999</v>
      </c>
      <c r="C1539" s="4">
        <v>5.9683999999999999</v>
      </c>
      <c r="D1539" s="4">
        <v>5.9889999999999999</v>
      </c>
      <c r="E1539" s="4">
        <v>5.9470999999999998</v>
      </c>
      <c r="F1539" s="5">
        <v>3.5000000000000001E-3</v>
      </c>
      <c r="G1539" s="37">
        <f t="shared" si="56"/>
        <v>3.6153289949384772E-3</v>
      </c>
      <c r="H1539" s="37">
        <f t="shared" si="57"/>
        <v>7.0454507238822362E-3</v>
      </c>
    </row>
    <row r="1540" spans="1:8">
      <c r="A1540" s="2" t="s">
        <v>1542</v>
      </c>
      <c r="B1540" s="3">
        <v>5.9683999999999999</v>
      </c>
      <c r="C1540" s="4">
        <v>5.9469000000000003</v>
      </c>
      <c r="D1540" s="4">
        <v>6.0022000000000002</v>
      </c>
      <c r="E1540" s="4">
        <v>5.9447999999999999</v>
      </c>
      <c r="F1540" s="5">
        <v>3.5999999999999999E-3</v>
      </c>
      <c r="G1540" s="37">
        <f t="shared" si="56"/>
        <v>1.3807735699732987E-3</v>
      </c>
      <c r="H1540" s="37">
        <f t="shared" si="57"/>
        <v>9.6554972412865592E-3</v>
      </c>
    </row>
    <row r="1541" spans="1:8">
      <c r="A1541" s="2" t="s">
        <v>1543</v>
      </c>
      <c r="B1541" s="3">
        <v>5.9469000000000003</v>
      </c>
      <c r="C1541" s="4">
        <v>5.9386999999999999</v>
      </c>
      <c r="D1541" s="4">
        <v>5.9622999999999999</v>
      </c>
      <c r="E1541" s="4">
        <v>5.9218000000000002</v>
      </c>
      <c r="F1541" s="5">
        <v>1.4E-3</v>
      </c>
      <c r="G1541" s="37">
        <f t="shared" si="56"/>
        <v>2.1895105601772404E-4</v>
      </c>
      <c r="H1541" s="37">
        <f t="shared" si="57"/>
        <v>6.8391367489614233E-3</v>
      </c>
    </row>
    <row r="1542" spans="1:8">
      <c r="A1542" s="2" t="s">
        <v>1544</v>
      </c>
      <c r="B1542" s="6">
        <v>5.9386999999999999</v>
      </c>
      <c r="C1542" s="4">
        <v>5.9374000000000002</v>
      </c>
      <c r="D1542" s="4">
        <v>5.944</v>
      </c>
      <c r="E1542" s="4">
        <v>5.9360999999999997</v>
      </c>
      <c r="F1542" s="7">
        <v>-2.0000000000000001E-4</v>
      </c>
      <c r="G1542" s="37">
        <f t="shared" si="56"/>
        <v>3.6512390547348262E-3</v>
      </c>
      <c r="H1542" s="37">
        <f t="shared" si="57"/>
        <v>1.3308401138795237E-3</v>
      </c>
    </row>
    <row r="1543" spans="1:8">
      <c r="A1543" s="2" t="s">
        <v>1545</v>
      </c>
      <c r="B1543" s="3">
        <v>5.9398999999999997</v>
      </c>
      <c r="C1543" s="4">
        <v>5.9157999999999999</v>
      </c>
      <c r="D1543" s="4">
        <v>5.9538000000000002</v>
      </c>
      <c r="E1543" s="4">
        <v>5.9145000000000003</v>
      </c>
      <c r="F1543" s="5">
        <v>4.1000000000000003E-3</v>
      </c>
      <c r="G1543" s="37">
        <f t="shared" si="56"/>
        <v>-3.7050759540570989E-3</v>
      </c>
      <c r="H1543" s="37">
        <f t="shared" si="57"/>
        <v>6.6446867867106076E-3</v>
      </c>
    </row>
    <row r="1544" spans="1:8">
      <c r="A1544" s="2" t="s">
        <v>1546</v>
      </c>
      <c r="B1544" s="6">
        <v>5.9157999999999999</v>
      </c>
      <c r="C1544" s="4">
        <v>5.9378000000000002</v>
      </c>
      <c r="D1544" s="4">
        <v>5.9608999999999996</v>
      </c>
      <c r="E1544" s="4">
        <v>5.9028999999999998</v>
      </c>
      <c r="F1544" s="7">
        <v>-3.7000000000000002E-3</v>
      </c>
      <c r="G1544" s="37">
        <f t="shared" si="56"/>
        <v>-7.1730733860584043E-3</v>
      </c>
      <c r="H1544" s="37">
        <f t="shared" si="57"/>
        <v>9.8256789035897317E-3</v>
      </c>
    </row>
    <row r="1545" spans="1:8">
      <c r="A1545" s="2" t="s">
        <v>1547</v>
      </c>
      <c r="B1545" s="6">
        <v>5.9378000000000002</v>
      </c>
      <c r="C1545" s="4">
        <v>5.9806999999999997</v>
      </c>
      <c r="D1545" s="4">
        <v>6.0008999999999997</v>
      </c>
      <c r="E1545" s="4">
        <v>5.9273999999999996</v>
      </c>
      <c r="F1545" s="7">
        <v>-7.1999999999999998E-3</v>
      </c>
      <c r="G1545" s="37">
        <f t="shared" si="56"/>
        <v>4.5687410766775292E-3</v>
      </c>
      <c r="H1545" s="37">
        <f t="shared" si="57"/>
        <v>1.2400040489928151E-2</v>
      </c>
    </row>
    <row r="1546" spans="1:8">
      <c r="A1546" s="2" t="s">
        <v>1548</v>
      </c>
      <c r="B1546" s="3">
        <v>5.9806999999999997</v>
      </c>
      <c r="C1546" s="4">
        <v>5.9535</v>
      </c>
      <c r="D1546" s="4">
        <v>5.9997999999999996</v>
      </c>
      <c r="E1546" s="4">
        <v>5.9379</v>
      </c>
      <c r="F1546" s="5">
        <v>4.5999999999999999E-3</v>
      </c>
      <c r="G1546" s="37">
        <f t="shared" si="56"/>
        <v>-1.2768427161926865E-2</v>
      </c>
      <c r="H1546" s="37">
        <f t="shared" si="57"/>
        <v>1.042456087168858E-2</v>
      </c>
    </row>
    <row r="1547" spans="1:8">
      <c r="A1547" s="2" t="s">
        <v>1549</v>
      </c>
      <c r="B1547" s="6">
        <v>5.9535</v>
      </c>
      <c r="C1547" s="4">
        <v>6.0305</v>
      </c>
      <c r="D1547" s="4">
        <v>6.0415000000000001</v>
      </c>
      <c r="E1547" s="4">
        <v>5.9528999999999996</v>
      </c>
      <c r="F1547" s="7">
        <v>-1.2800000000000001E-2</v>
      </c>
      <c r="G1547" s="37">
        <f t="shared" si="56"/>
        <v>3.511165840183658E-3</v>
      </c>
      <c r="H1547" s="37">
        <f t="shared" si="57"/>
        <v>1.4883502158611847E-2</v>
      </c>
    </row>
    <row r="1548" spans="1:8">
      <c r="A1548" s="2" t="s">
        <v>1550</v>
      </c>
      <c r="B1548" s="6">
        <v>6.0305</v>
      </c>
      <c r="C1548" s="4">
        <v>6.0094000000000003</v>
      </c>
      <c r="D1548" s="4">
        <v>6.0347</v>
      </c>
      <c r="E1548" s="4">
        <v>6.0053999999999998</v>
      </c>
      <c r="F1548" s="7">
        <v>-2.3999999999999998E-3</v>
      </c>
      <c r="G1548" s="37">
        <f t="shared" si="56"/>
        <v>-1.2034327425771861E-2</v>
      </c>
      <c r="H1548" s="37">
        <f t="shared" si="57"/>
        <v>4.8789422852766016E-3</v>
      </c>
    </row>
    <row r="1549" spans="1:8">
      <c r="A1549" s="2" t="s">
        <v>1551</v>
      </c>
      <c r="B1549" s="6">
        <v>6.0452000000000004</v>
      </c>
      <c r="C1549" s="4">
        <v>6.0826000000000002</v>
      </c>
      <c r="D1549" s="4">
        <v>6.0842000000000001</v>
      </c>
      <c r="E1549" s="4">
        <v>6.0190999999999999</v>
      </c>
      <c r="F1549" s="7">
        <v>-6.1000000000000004E-3</v>
      </c>
      <c r="G1549" s="37">
        <f t="shared" si="56"/>
        <v>7.4032362245152507E-3</v>
      </c>
      <c r="H1549" s="37">
        <f t="shared" si="57"/>
        <v>1.0815570434118084E-2</v>
      </c>
    </row>
    <row r="1550" spans="1:8">
      <c r="A1550" s="2" t="s">
        <v>1552</v>
      </c>
      <c r="B1550" s="3">
        <v>6.0826000000000002</v>
      </c>
      <c r="C1550" s="4">
        <v>6.0378999999999996</v>
      </c>
      <c r="D1550" s="4">
        <v>6.101</v>
      </c>
      <c r="E1550" s="4">
        <v>6.0278</v>
      </c>
      <c r="F1550" s="5">
        <v>7.4000000000000003E-3</v>
      </c>
      <c r="G1550" s="37">
        <f t="shared" si="56"/>
        <v>1.3614692452323274E-2</v>
      </c>
      <c r="H1550" s="37">
        <f t="shared" si="57"/>
        <v>1.214373403231692E-2</v>
      </c>
    </row>
    <row r="1551" spans="1:8">
      <c r="A1551" s="2" t="s">
        <v>1553</v>
      </c>
      <c r="B1551" s="3">
        <v>6.0378999999999996</v>
      </c>
      <c r="C1551" s="4">
        <v>5.9568000000000003</v>
      </c>
      <c r="D1551" s="4">
        <v>6.0469999999999997</v>
      </c>
      <c r="E1551" s="4">
        <v>5.9485999999999999</v>
      </c>
      <c r="F1551" s="5">
        <v>1.3599999999999999E-2</v>
      </c>
      <c r="G1551" s="37">
        <f t="shared" si="56"/>
        <v>4.9939263058442927E-3</v>
      </c>
      <c r="H1551" s="37">
        <f t="shared" si="57"/>
        <v>1.654170729247215E-2</v>
      </c>
    </row>
    <row r="1552" spans="1:8">
      <c r="A1552" s="2" t="s">
        <v>1554</v>
      </c>
      <c r="B1552" s="3">
        <v>5.9568000000000003</v>
      </c>
      <c r="C1552" s="4">
        <v>5.9272</v>
      </c>
      <c r="D1552" s="4">
        <v>5.9734999999999996</v>
      </c>
      <c r="E1552" s="4">
        <v>5.9166999999999996</v>
      </c>
      <c r="F1552" s="5">
        <v>5.0000000000000001E-3</v>
      </c>
      <c r="G1552" s="37">
        <f t="shared" si="56"/>
        <v>6.2463070819621146E-4</v>
      </c>
      <c r="H1552" s="37">
        <f t="shared" si="57"/>
        <v>9.5999459157976516E-3</v>
      </c>
    </row>
    <row r="1553" spans="1:8">
      <c r="A1553" s="2" t="s">
        <v>1555</v>
      </c>
      <c r="B1553" s="3">
        <v>5.9272</v>
      </c>
      <c r="C1553" s="4">
        <v>5.9234999999999998</v>
      </c>
      <c r="D1553" s="4">
        <v>5.984</v>
      </c>
      <c r="E1553" s="4">
        <v>5.9175000000000004</v>
      </c>
      <c r="F1553" s="5">
        <v>5.9999999999999995E-4</v>
      </c>
      <c r="G1553" s="37">
        <f t="shared" si="56"/>
        <v>2.7253952669532757E-3</v>
      </c>
      <c r="H1553" s="37">
        <f t="shared" si="57"/>
        <v>1.1237853823405079E-2</v>
      </c>
    </row>
    <row r="1554" spans="1:8">
      <c r="A1554" s="2" t="s">
        <v>1556</v>
      </c>
      <c r="B1554" s="3">
        <v>5.9234999999999998</v>
      </c>
      <c r="C1554" s="4">
        <v>5.9074</v>
      </c>
      <c r="D1554" s="4">
        <v>5.9257999999999997</v>
      </c>
      <c r="E1554" s="4">
        <v>5.9070999999999998</v>
      </c>
      <c r="F1554" s="5">
        <v>1.4E-3</v>
      </c>
      <c r="G1554" s="37">
        <f t="shared" si="56"/>
        <v>6.0457432858188774E-3</v>
      </c>
      <c r="H1554" s="37">
        <f t="shared" si="57"/>
        <v>3.1656819759272635E-3</v>
      </c>
    </row>
    <row r="1555" spans="1:8">
      <c r="A1555" s="2" t="s">
        <v>1557</v>
      </c>
      <c r="B1555" s="3">
        <v>5.9154</v>
      </c>
      <c r="C1555" s="4">
        <v>5.8719000000000001</v>
      </c>
      <c r="D1555" s="4">
        <v>5.9156000000000004</v>
      </c>
      <c r="E1555" s="4">
        <v>5.8478000000000003</v>
      </c>
      <c r="F1555" s="5">
        <v>7.4000000000000003E-3</v>
      </c>
      <c r="G1555" s="37">
        <f t="shared" si="56"/>
        <v>7.8611764302019948E-3</v>
      </c>
      <c r="H1555" s="37">
        <f t="shared" si="57"/>
        <v>1.1594103765518671E-2</v>
      </c>
    </row>
    <row r="1556" spans="1:8">
      <c r="A1556" s="2" t="s">
        <v>1558</v>
      </c>
      <c r="B1556" s="3">
        <v>5.8719000000000001</v>
      </c>
      <c r="C1556" s="4">
        <v>5.8261000000000003</v>
      </c>
      <c r="D1556" s="4">
        <v>5.8871000000000002</v>
      </c>
      <c r="E1556" s="4">
        <v>5.8243999999999998</v>
      </c>
      <c r="F1556" s="5">
        <v>7.9000000000000008E-3</v>
      </c>
      <c r="G1556" s="37">
        <f t="shared" si="56"/>
        <v>-2.4024024024013759E-4</v>
      </c>
      <c r="H1556" s="37">
        <f t="shared" si="57"/>
        <v>1.0765057344962643E-2</v>
      </c>
    </row>
    <row r="1557" spans="1:8">
      <c r="A1557" s="2" t="s">
        <v>1559</v>
      </c>
      <c r="B1557" s="6">
        <v>5.8261000000000003</v>
      </c>
      <c r="C1557" s="4">
        <v>5.8274999999999997</v>
      </c>
      <c r="D1557" s="4">
        <v>5.8338000000000001</v>
      </c>
      <c r="E1557" s="4">
        <v>5.7965</v>
      </c>
      <c r="F1557" s="7">
        <v>-2.0000000000000001E-4</v>
      </c>
      <c r="G1557" s="37">
        <f t="shared" si="56"/>
        <v>-7.0372137404581103E-3</v>
      </c>
      <c r="H1557" s="37">
        <f t="shared" si="57"/>
        <v>6.434917622703375E-3</v>
      </c>
    </row>
    <row r="1558" spans="1:8">
      <c r="A1558" s="2" t="s">
        <v>1560</v>
      </c>
      <c r="B1558" s="6">
        <v>5.8274999999999997</v>
      </c>
      <c r="C1558" s="4">
        <v>5.8688000000000002</v>
      </c>
      <c r="D1558" s="4">
        <v>5.8792</v>
      </c>
      <c r="E1558" s="4">
        <v>5.8185000000000002</v>
      </c>
      <c r="F1558" s="7">
        <v>-7.0000000000000001E-3</v>
      </c>
      <c r="G1558" s="37">
        <f t="shared" si="56"/>
        <v>7.1735026600309388E-3</v>
      </c>
      <c r="H1558" s="37">
        <f t="shared" si="57"/>
        <v>1.0432241986766306E-2</v>
      </c>
    </row>
    <row r="1559" spans="1:8">
      <c r="A1559" s="2" t="s">
        <v>1561</v>
      </c>
      <c r="B1559" s="3">
        <v>5.8688000000000002</v>
      </c>
      <c r="C1559" s="4">
        <v>5.827</v>
      </c>
      <c r="D1559" s="4">
        <v>5.8813000000000004</v>
      </c>
      <c r="E1559" s="4">
        <v>5.8204000000000002</v>
      </c>
      <c r="F1559" s="5">
        <v>7.1999999999999998E-3</v>
      </c>
      <c r="G1559" s="37">
        <f t="shared" si="56"/>
        <v>1.373107685970121E-4</v>
      </c>
      <c r="H1559" s="37">
        <f t="shared" si="57"/>
        <v>1.0463198405607893E-2</v>
      </c>
    </row>
    <row r="1560" spans="1:8">
      <c r="A1560" s="2" t="s">
        <v>1562</v>
      </c>
      <c r="B1560" s="6">
        <v>5.8269000000000002</v>
      </c>
      <c r="C1560" s="4">
        <v>5.8262</v>
      </c>
      <c r="D1560" s="4">
        <v>5.8323999999999998</v>
      </c>
      <c r="E1560" s="4">
        <v>5.8250000000000002</v>
      </c>
      <c r="F1560" s="7">
        <v>-2.0000000000000001E-4</v>
      </c>
      <c r="G1560" s="37">
        <f t="shared" si="56"/>
        <v>-6.1071306721255632E-3</v>
      </c>
      <c r="H1560" s="37">
        <f t="shared" si="57"/>
        <v>1.2703862660943569E-3</v>
      </c>
    </row>
    <row r="1561" spans="1:8">
      <c r="A1561" s="2" t="s">
        <v>1563</v>
      </c>
      <c r="B1561" s="6">
        <v>5.8280000000000003</v>
      </c>
      <c r="C1561" s="4">
        <v>5.8620000000000001</v>
      </c>
      <c r="D1561" s="4">
        <v>5.8677999999999999</v>
      </c>
      <c r="E1561" s="4">
        <v>5.8094000000000001</v>
      </c>
      <c r="F1561" s="7">
        <v>-5.7000000000000002E-3</v>
      </c>
      <c r="G1561" s="37">
        <f t="shared" si="56"/>
        <v>-2.4674551178422459E-3</v>
      </c>
      <c r="H1561" s="37">
        <f t="shared" si="57"/>
        <v>1.0052673253692255E-2</v>
      </c>
    </row>
    <row r="1562" spans="1:8">
      <c r="A1562" s="2" t="s">
        <v>1564</v>
      </c>
      <c r="B1562" s="6">
        <v>5.8616000000000001</v>
      </c>
      <c r="C1562" s="4">
        <v>5.8765000000000001</v>
      </c>
      <c r="D1562" s="4">
        <v>5.8906000000000001</v>
      </c>
      <c r="E1562" s="4">
        <v>5.8559000000000001</v>
      </c>
      <c r="F1562" s="7">
        <v>-2.5000000000000001E-3</v>
      </c>
      <c r="G1562" s="37">
        <f t="shared" si="56"/>
        <v>-4.5398336523638835E-3</v>
      </c>
      <c r="H1562" s="37">
        <f t="shared" si="57"/>
        <v>5.9256476374254944E-3</v>
      </c>
    </row>
    <row r="1563" spans="1:8">
      <c r="A1563" s="2" t="s">
        <v>1565</v>
      </c>
      <c r="B1563" s="6">
        <v>5.8765000000000001</v>
      </c>
      <c r="C1563" s="4">
        <v>5.9032999999999998</v>
      </c>
      <c r="D1563" s="4">
        <v>5.9375999999999998</v>
      </c>
      <c r="E1563" s="4">
        <v>5.8579999999999997</v>
      </c>
      <c r="F1563" s="7">
        <v>-4.4999999999999997E-3</v>
      </c>
      <c r="G1563" s="37">
        <f t="shared" si="56"/>
        <v>5.2540591844342239E-4</v>
      </c>
      <c r="H1563" s="37">
        <f t="shared" si="57"/>
        <v>1.3588255377261885E-2</v>
      </c>
    </row>
    <row r="1564" spans="1:8">
      <c r="A1564" s="2" t="s">
        <v>1566</v>
      </c>
      <c r="B1564" s="3">
        <v>5.9032999999999998</v>
      </c>
      <c r="C1564" s="4">
        <v>5.9001999999999999</v>
      </c>
      <c r="D1564" s="4">
        <v>5.9466000000000001</v>
      </c>
      <c r="E1564" s="4">
        <v>5.8945999999999996</v>
      </c>
      <c r="F1564" s="5">
        <v>5.0000000000000001E-4</v>
      </c>
      <c r="G1564" s="37">
        <f t="shared" si="56"/>
        <v>1.1368456774411612E-3</v>
      </c>
      <c r="H1564" s="37">
        <f t="shared" si="57"/>
        <v>8.8216333593459251E-3</v>
      </c>
    </row>
    <row r="1565" spans="1:8">
      <c r="A1565" s="2" t="s">
        <v>1567</v>
      </c>
      <c r="B1565" s="3">
        <v>5.9004000000000003</v>
      </c>
      <c r="C1565" s="4">
        <v>5.8935000000000004</v>
      </c>
      <c r="D1565" s="4">
        <v>5.9086999999999996</v>
      </c>
      <c r="E1565" s="4">
        <v>5.8601999999999999</v>
      </c>
      <c r="F1565" s="5">
        <v>1.1999999999999999E-3</v>
      </c>
      <c r="G1565" s="37">
        <f t="shared" si="56"/>
        <v>-3.5619784245870592E-4</v>
      </c>
      <c r="H1565" s="37">
        <f t="shared" si="57"/>
        <v>8.2761680488720128E-3</v>
      </c>
    </row>
    <row r="1566" spans="1:8">
      <c r="A1566" s="2" t="s">
        <v>1568</v>
      </c>
      <c r="B1566" s="6">
        <v>5.8932000000000002</v>
      </c>
      <c r="C1566" s="4">
        <v>5.8956</v>
      </c>
      <c r="D1566" s="4">
        <v>5.9010999999999996</v>
      </c>
      <c r="E1566" s="4">
        <v>5.8914999999999997</v>
      </c>
      <c r="F1566" s="7">
        <v>-2.9999999999999997E-4</v>
      </c>
      <c r="G1566" s="37">
        <f t="shared" si="56"/>
        <v>-5.2474395532084205E-3</v>
      </c>
      <c r="H1566" s="37">
        <f t="shared" si="57"/>
        <v>1.6294661800899315E-3</v>
      </c>
    </row>
    <row r="1567" spans="1:8">
      <c r="A1567" s="2" t="s">
        <v>1569</v>
      </c>
      <c r="B1567" s="6">
        <v>5.8948999999999998</v>
      </c>
      <c r="C1567" s="4">
        <v>5.9267000000000003</v>
      </c>
      <c r="D1567" s="4">
        <v>5.9470000000000001</v>
      </c>
      <c r="E1567" s="4">
        <v>5.8872</v>
      </c>
      <c r="F1567" s="7">
        <v>-5.4999999999999997E-3</v>
      </c>
      <c r="G1567" s="37">
        <f t="shared" si="56"/>
        <v>8.5768255534946596E-3</v>
      </c>
      <c r="H1567" s="37">
        <f t="shared" si="57"/>
        <v>1.0157630112787076E-2</v>
      </c>
    </row>
    <row r="1568" spans="1:8">
      <c r="A1568" s="2" t="s">
        <v>1570</v>
      </c>
      <c r="B1568" s="3">
        <v>5.9272999999999998</v>
      </c>
      <c r="C1568" s="4">
        <v>5.8762999999999996</v>
      </c>
      <c r="D1568" s="4">
        <v>5.9493999999999998</v>
      </c>
      <c r="E1568" s="4">
        <v>5.8742000000000001</v>
      </c>
      <c r="F1568" s="5">
        <v>8.8000000000000005E-3</v>
      </c>
      <c r="G1568" s="37">
        <f t="shared" si="56"/>
        <v>-8.8550802860612957E-3</v>
      </c>
      <c r="H1568" s="37">
        <f t="shared" si="57"/>
        <v>1.2801743216097462E-2</v>
      </c>
    </row>
    <row r="1569" spans="1:8">
      <c r="A1569" s="2" t="s">
        <v>1571</v>
      </c>
      <c r="B1569" s="6">
        <v>5.8757999999999999</v>
      </c>
      <c r="C1569" s="4">
        <v>5.9287999999999998</v>
      </c>
      <c r="D1569" s="4">
        <v>5.9535999999999998</v>
      </c>
      <c r="E1569" s="4">
        <v>5.8525</v>
      </c>
      <c r="F1569" s="7">
        <v>-8.8999999999999999E-3</v>
      </c>
      <c r="G1569" s="37">
        <f t="shared" si="56"/>
        <v>-1.4148083271575765E-3</v>
      </c>
      <c r="H1569" s="37">
        <f t="shared" si="57"/>
        <v>1.7274668944895301E-2</v>
      </c>
    </row>
    <row r="1570" spans="1:8">
      <c r="A1570" s="2" t="s">
        <v>1572</v>
      </c>
      <c r="B1570" s="6">
        <v>5.9287999999999998</v>
      </c>
      <c r="C1570" s="4">
        <v>5.9371999999999998</v>
      </c>
      <c r="D1570" s="4">
        <v>6.0106000000000002</v>
      </c>
      <c r="E1570" s="4">
        <v>5.9139999999999997</v>
      </c>
      <c r="F1570" s="7">
        <v>-1.4E-3</v>
      </c>
      <c r="G1570" s="37">
        <f t="shared" si="56"/>
        <v>5.7084780215125976E-3</v>
      </c>
      <c r="H1570" s="37">
        <f t="shared" si="57"/>
        <v>1.6334122421373092E-2</v>
      </c>
    </row>
    <row r="1571" spans="1:8">
      <c r="A1571" s="2" t="s">
        <v>1573</v>
      </c>
      <c r="B1571" s="3">
        <v>5.9371999999999998</v>
      </c>
      <c r="C1571" s="4">
        <v>5.9035000000000002</v>
      </c>
      <c r="D1571" s="4">
        <v>5.9764999999999997</v>
      </c>
      <c r="E1571" s="4">
        <v>5.8963999999999999</v>
      </c>
      <c r="F1571" s="5">
        <v>5.7000000000000002E-3</v>
      </c>
      <c r="G1571" s="37">
        <f t="shared" si="56"/>
        <v>-2.2141094547543636E-3</v>
      </c>
      <c r="H1571" s="37">
        <f t="shared" si="57"/>
        <v>1.3584560070551496E-2</v>
      </c>
    </row>
    <row r="1572" spans="1:8">
      <c r="A1572" s="2" t="s">
        <v>1574</v>
      </c>
      <c r="B1572" s="6">
        <v>5.9034000000000004</v>
      </c>
      <c r="C1572" s="4">
        <v>5.9165999999999999</v>
      </c>
      <c r="D1572" s="4">
        <v>5.9173</v>
      </c>
      <c r="E1572" s="4">
        <v>5.9028999999999998</v>
      </c>
      <c r="F1572" s="7">
        <v>-1.1000000000000001E-3</v>
      </c>
      <c r="G1572" s="37">
        <f t="shared" si="56"/>
        <v>-3.838771593090237E-3</v>
      </c>
      <c r="H1572" s="37">
        <f t="shared" si="57"/>
        <v>2.4394789002016282E-3</v>
      </c>
    </row>
    <row r="1573" spans="1:8">
      <c r="A1573" s="2" t="s">
        <v>1575</v>
      </c>
      <c r="B1573" s="6">
        <v>5.91</v>
      </c>
      <c r="C1573" s="4">
        <v>5.9394</v>
      </c>
      <c r="D1573" s="4">
        <v>5.9467999999999996</v>
      </c>
      <c r="E1573" s="4">
        <v>5.8906000000000001</v>
      </c>
      <c r="F1573" s="7">
        <v>-4.8999999999999998E-3</v>
      </c>
      <c r="G1573" s="37">
        <f t="shared" si="56"/>
        <v>1.534492352832084E-3</v>
      </c>
      <c r="H1573" s="37">
        <f t="shared" si="57"/>
        <v>9.540624045088715E-3</v>
      </c>
    </row>
    <row r="1574" spans="1:8">
      <c r="A1574" s="2" t="s">
        <v>1576</v>
      </c>
      <c r="B1574" s="3">
        <v>5.9393000000000002</v>
      </c>
      <c r="C1574" s="4">
        <v>5.9302999999999999</v>
      </c>
      <c r="D1574" s="4">
        <v>5.9946000000000002</v>
      </c>
      <c r="E1574" s="4">
        <v>5.9291999999999998</v>
      </c>
      <c r="F1574" s="5">
        <v>1.4E-3</v>
      </c>
      <c r="G1574" s="37">
        <f t="shared" si="56"/>
        <v>-3.3779241731648675E-3</v>
      </c>
      <c r="H1574" s="37">
        <f t="shared" si="57"/>
        <v>1.1030155838899066E-2</v>
      </c>
    </row>
    <row r="1575" spans="1:8">
      <c r="A1575" s="2" t="s">
        <v>1577</v>
      </c>
      <c r="B1575" s="6">
        <v>5.9309000000000003</v>
      </c>
      <c r="C1575" s="4">
        <v>5.9504000000000001</v>
      </c>
      <c r="D1575" s="4">
        <v>5.9596</v>
      </c>
      <c r="E1575" s="4">
        <v>5.8937999999999997</v>
      </c>
      <c r="F1575" s="7">
        <v>-3.3E-3</v>
      </c>
      <c r="G1575" s="37">
        <f t="shared" si="56"/>
        <v>7.4836612373438112E-3</v>
      </c>
      <c r="H1575" s="37">
        <f t="shared" si="57"/>
        <v>1.1164274322169111E-2</v>
      </c>
    </row>
    <row r="1576" spans="1:8">
      <c r="A1576" s="2" t="s">
        <v>1578</v>
      </c>
      <c r="B1576" s="3">
        <v>5.9504000000000001</v>
      </c>
      <c r="C1576" s="4">
        <v>5.9062000000000001</v>
      </c>
      <c r="D1576" s="4">
        <v>5.9637000000000002</v>
      </c>
      <c r="E1576" s="4">
        <v>5.8543000000000003</v>
      </c>
      <c r="F1576" s="5">
        <v>7.4999999999999997E-3</v>
      </c>
      <c r="G1576" s="37">
        <f t="shared" si="56"/>
        <v>-4.5171077026798772E-3</v>
      </c>
      <c r="H1576" s="37">
        <f t="shared" si="57"/>
        <v>1.8687118869890496E-2</v>
      </c>
    </row>
    <row r="1577" spans="1:8">
      <c r="A1577" s="2" t="s">
        <v>1579</v>
      </c>
      <c r="B1577" s="6">
        <v>5.9062000000000001</v>
      </c>
      <c r="C1577" s="4">
        <v>5.9329999999999998</v>
      </c>
      <c r="D1577" s="4">
        <v>5.9398999999999997</v>
      </c>
      <c r="E1577" s="4">
        <v>5.8894000000000002</v>
      </c>
      <c r="F1577" s="7">
        <v>-4.4999999999999997E-3</v>
      </c>
      <c r="G1577" s="37">
        <f t="shared" si="56"/>
        <v>-1.853693062132591E-4</v>
      </c>
      <c r="H1577" s="37">
        <f t="shared" si="57"/>
        <v>8.574727476483095E-3</v>
      </c>
    </row>
    <row r="1578" spans="1:8">
      <c r="A1578" s="2" t="s">
        <v>1580</v>
      </c>
      <c r="B1578" s="6">
        <v>5.9329999999999998</v>
      </c>
      <c r="C1578" s="4">
        <v>5.9340999999999999</v>
      </c>
      <c r="D1578" s="4">
        <v>5.9485999999999999</v>
      </c>
      <c r="E1578" s="4">
        <v>5.9318</v>
      </c>
      <c r="F1578" s="7">
        <v>-1.1000000000000001E-3</v>
      </c>
      <c r="G1578" s="37">
        <f t="shared" si="56"/>
        <v>-1.1395251978342433E-2</v>
      </c>
      <c r="H1578" s="37">
        <f t="shared" si="57"/>
        <v>2.8321925890960461E-3</v>
      </c>
    </row>
    <row r="1579" spans="1:8">
      <c r="A1579" s="2" t="s">
        <v>1581</v>
      </c>
      <c r="B1579" s="6">
        <v>5.9393000000000002</v>
      </c>
      <c r="C1579" s="4">
        <v>6.0025000000000004</v>
      </c>
      <c r="D1579" s="4">
        <v>6.0194999999999999</v>
      </c>
      <c r="E1579" s="4">
        <v>5.9352999999999998</v>
      </c>
      <c r="F1579" s="7">
        <v>-1.0500000000000001E-2</v>
      </c>
      <c r="G1579" s="37">
        <f t="shared" si="56"/>
        <v>2.03994900127497E-2</v>
      </c>
      <c r="H1579" s="37">
        <f t="shared" si="57"/>
        <v>1.4186309032399383E-2</v>
      </c>
    </row>
    <row r="1580" spans="1:8">
      <c r="A1580" s="2" t="s">
        <v>1582</v>
      </c>
      <c r="B1580" s="3">
        <v>6.0025000000000004</v>
      </c>
      <c r="C1580" s="4">
        <v>5.8825000000000003</v>
      </c>
      <c r="D1580" s="4">
        <v>6.0140000000000002</v>
      </c>
      <c r="E1580" s="4">
        <v>5.88</v>
      </c>
      <c r="F1580" s="5">
        <v>2.0400000000000001E-2</v>
      </c>
      <c r="G1580" s="37">
        <f t="shared" si="56"/>
        <v>5.12601452370786E-3</v>
      </c>
      <c r="H1580" s="37">
        <f t="shared" si="57"/>
        <v>2.2789115646258563E-2</v>
      </c>
    </row>
    <row r="1581" spans="1:8">
      <c r="A1581" s="2" t="s">
        <v>1583</v>
      </c>
      <c r="B1581" s="3">
        <v>5.8825000000000003</v>
      </c>
      <c r="C1581" s="4">
        <v>5.8525</v>
      </c>
      <c r="D1581" s="4">
        <v>5.8971999999999998</v>
      </c>
      <c r="E1581" s="4">
        <v>5.8295000000000003</v>
      </c>
      <c r="F1581" s="5">
        <v>5.0000000000000001E-3</v>
      </c>
      <c r="G1581" s="37">
        <f t="shared" si="56"/>
        <v>-1.1285118172756872E-2</v>
      </c>
      <c r="H1581" s="37">
        <f t="shared" si="57"/>
        <v>1.1613345913028462E-2</v>
      </c>
    </row>
    <row r="1582" spans="1:8">
      <c r="A1582" s="2" t="s">
        <v>1584</v>
      </c>
      <c r="B1582" s="6">
        <v>5.8532999999999999</v>
      </c>
      <c r="C1582" s="4">
        <v>5.9192999999999998</v>
      </c>
      <c r="D1582" s="4">
        <v>5.9242999999999997</v>
      </c>
      <c r="E1582" s="4">
        <v>5.8471000000000002</v>
      </c>
      <c r="F1582" s="7">
        <v>-1.12E-2</v>
      </c>
      <c r="G1582" s="37">
        <f t="shared" si="56"/>
        <v>-1.6893604081605419E-5</v>
      </c>
      <c r="H1582" s="37">
        <f t="shared" si="57"/>
        <v>1.3203126336132354E-2</v>
      </c>
    </row>
    <row r="1583" spans="1:8">
      <c r="A1583" s="2" t="s">
        <v>1585</v>
      </c>
      <c r="B1583" s="6">
        <v>5.9194000000000004</v>
      </c>
      <c r="C1583" s="4">
        <v>5.9194000000000004</v>
      </c>
      <c r="D1583" s="4">
        <v>5.9382000000000001</v>
      </c>
      <c r="E1583" s="4">
        <v>5.9123999999999999</v>
      </c>
      <c r="F1583" s="7">
        <v>-1E-4</v>
      </c>
      <c r="G1583" s="37">
        <f t="shared" si="56"/>
        <v>8.7923979574588539E-4</v>
      </c>
      <c r="H1583" s="37">
        <f t="shared" si="57"/>
        <v>4.3637101684595543E-3</v>
      </c>
    </row>
    <row r="1584" spans="1:8">
      <c r="A1584" s="2" t="s">
        <v>1586</v>
      </c>
      <c r="B1584" s="3">
        <v>5.9200999999999997</v>
      </c>
      <c r="C1584" s="4">
        <v>5.9142000000000001</v>
      </c>
      <c r="D1584" s="4">
        <v>5.9252000000000002</v>
      </c>
      <c r="E1584" s="4">
        <v>5.9138000000000002</v>
      </c>
      <c r="F1584" s="5">
        <v>2.5000000000000001E-3</v>
      </c>
      <c r="G1584" s="37">
        <f t="shared" si="56"/>
        <v>0</v>
      </c>
      <c r="H1584" s="37">
        <f t="shared" si="57"/>
        <v>1.9276945449626427E-3</v>
      </c>
    </row>
    <row r="1585" spans="1:8">
      <c r="A1585" s="2" t="s">
        <v>1587</v>
      </c>
      <c r="B1585" s="3">
        <v>5.9055</v>
      </c>
      <c r="C1585" s="4">
        <v>5.9142000000000001</v>
      </c>
      <c r="D1585" s="4">
        <v>5.9787999999999997</v>
      </c>
      <c r="E1585" s="4">
        <v>5.9039999999999999</v>
      </c>
      <c r="F1585" s="5">
        <v>2.8E-3</v>
      </c>
      <c r="G1585" s="37">
        <f t="shared" si="56"/>
        <v>7.1065989847715421E-4</v>
      </c>
      <c r="H1585" s="37">
        <f t="shared" si="57"/>
        <v>1.2669376693766896E-2</v>
      </c>
    </row>
    <row r="1586" spans="1:8">
      <c r="A1586" s="2" t="s">
        <v>1588</v>
      </c>
      <c r="B1586" s="6">
        <v>5.8890000000000002</v>
      </c>
      <c r="C1586" s="4">
        <v>5.91</v>
      </c>
      <c r="D1586" s="4">
        <v>5.9519000000000002</v>
      </c>
      <c r="E1586" s="4">
        <v>5.8712</v>
      </c>
      <c r="F1586" s="7">
        <v>-3.5999999999999999E-3</v>
      </c>
      <c r="G1586" s="37">
        <f t="shared" si="56"/>
        <v>9.6539809969006286E-4</v>
      </c>
      <c r="H1586" s="37">
        <f t="shared" si="57"/>
        <v>1.3745060634963929E-2</v>
      </c>
    </row>
    <row r="1587" spans="1:8">
      <c r="A1587" s="2" t="s">
        <v>1589</v>
      </c>
      <c r="B1587" s="3">
        <v>5.9100999999999999</v>
      </c>
      <c r="C1587" s="4">
        <v>5.9043000000000001</v>
      </c>
      <c r="D1587" s="4">
        <v>5.9454000000000002</v>
      </c>
      <c r="E1587" s="4">
        <v>5.8609</v>
      </c>
      <c r="F1587" s="5">
        <v>1E-3</v>
      </c>
      <c r="G1587" s="37">
        <f t="shared" si="56"/>
        <v>-1.2245922208281043E-2</v>
      </c>
      <c r="H1587" s="37">
        <f t="shared" si="57"/>
        <v>1.4417580917606553E-2</v>
      </c>
    </row>
    <row r="1588" spans="1:8">
      <c r="A1588" s="2" t="s">
        <v>1590</v>
      </c>
      <c r="B1588" s="6">
        <v>5.9039999999999999</v>
      </c>
      <c r="C1588" s="4">
        <v>5.9775</v>
      </c>
      <c r="D1588" s="4">
        <v>5.9793000000000003</v>
      </c>
      <c r="E1588" s="4">
        <v>5.8815</v>
      </c>
      <c r="F1588" s="7">
        <v>-1.23E-2</v>
      </c>
      <c r="G1588" s="37">
        <f t="shared" si="56"/>
        <v>-3.4676491672641203E-3</v>
      </c>
      <c r="H1588" s="37">
        <f t="shared" si="57"/>
        <v>1.6628411119612399E-2</v>
      </c>
    </row>
    <row r="1589" spans="1:8">
      <c r="A1589" s="2" t="s">
        <v>1591</v>
      </c>
      <c r="B1589" s="6">
        <v>5.9775</v>
      </c>
      <c r="C1589" s="4">
        <v>5.9983000000000004</v>
      </c>
      <c r="D1589" s="4">
        <v>6.0072000000000001</v>
      </c>
      <c r="E1589" s="4">
        <v>5.9417999999999997</v>
      </c>
      <c r="F1589" s="7">
        <v>-3.3999999999999998E-3</v>
      </c>
      <c r="G1589" s="37">
        <f t="shared" si="56"/>
        <v>1.6364699006429411E-3</v>
      </c>
      <c r="H1589" s="37">
        <f t="shared" si="57"/>
        <v>1.1006765626577864E-2</v>
      </c>
    </row>
    <row r="1590" spans="1:8">
      <c r="A1590" s="2" t="s">
        <v>1592</v>
      </c>
      <c r="B1590" s="3">
        <v>5.9981</v>
      </c>
      <c r="C1590" s="4">
        <v>5.9885000000000002</v>
      </c>
      <c r="D1590" s="4">
        <v>6.0034999999999998</v>
      </c>
      <c r="E1590" s="4">
        <v>5.9877000000000002</v>
      </c>
      <c r="F1590" s="5">
        <v>1.8E-3</v>
      </c>
      <c r="G1590" s="37">
        <f t="shared" si="56"/>
        <v>5.0179572382775288E-3</v>
      </c>
      <c r="H1590" s="37">
        <f t="shared" si="57"/>
        <v>2.6387427559830304E-3</v>
      </c>
    </row>
    <row r="1591" spans="1:8">
      <c r="A1591" s="2" t="s">
        <v>1593</v>
      </c>
      <c r="B1591" s="3">
        <v>5.9870999999999999</v>
      </c>
      <c r="C1591" s="4">
        <v>5.9585999999999997</v>
      </c>
      <c r="D1591" s="4">
        <v>6.0446</v>
      </c>
      <c r="E1591" s="4">
        <v>5.9523000000000001</v>
      </c>
      <c r="F1591" s="5">
        <v>4.7999999999999996E-3</v>
      </c>
      <c r="G1591" s="37">
        <f t="shared" si="56"/>
        <v>1.5370458728102956E-2</v>
      </c>
      <c r="H1591" s="37">
        <f t="shared" si="57"/>
        <v>1.5506610889908073E-2</v>
      </c>
    </row>
    <row r="1592" spans="1:8">
      <c r="A1592" s="2" t="s">
        <v>1594</v>
      </c>
      <c r="B1592" s="3">
        <v>5.9585999999999997</v>
      </c>
      <c r="C1592" s="4">
        <v>5.8684000000000003</v>
      </c>
      <c r="D1592" s="4">
        <v>5.9762000000000004</v>
      </c>
      <c r="E1592" s="4">
        <v>5.8669000000000002</v>
      </c>
      <c r="F1592" s="5">
        <v>1.54E-2</v>
      </c>
      <c r="G1592" s="37">
        <f t="shared" si="56"/>
        <v>6.206920201639177E-3</v>
      </c>
      <c r="H1592" s="37">
        <f t="shared" si="57"/>
        <v>1.8629940854625129E-2</v>
      </c>
    </row>
    <row r="1593" spans="1:8">
      <c r="A1593" s="2" t="s">
        <v>1595</v>
      </c>
      <c r="B1593" s="3">
        <v>5.8684000000000003</v>
      </c>
      <c r="C1593" s="4">
        <v>5.8322000000000003</v>
      </c>
      <c r="D1593" s="4">
        <v>5.8776999999999999</v>
      </c>
      <c r="E1593" s="4">
        <v>5.8098000000000001</v>
      </c>
      <c r="F1593" s="5">
        <v>6.1999999999999998E-3</v>
      </c>
      <c r="G1593" s="37">
        <f t="shared" si="56"/>
        <v>-4.5061960195268078E-3</v>
      </c>
      <c r="H1593" s="37">
        <f t="shared" si="57"/>
        <v>1.1687149299459508E-2</v>
      </c>
    </row>
    <row r="1594" spans="1:8">
      <c r="A1594" s="2" t="s">
        <v>1596</v>
      </c>
      <c r="B1594" s="6">
        <v>5.8323999999999998</v>
      </c>
      <c r="C1594" s="4">
        <v>5.8586</v>
      </c>
      <c r="D1594" s="4">
        <v>5.875</v>
      </c>
      <c r="E1594" s="4">
        <v>5.8319000000000001</v>
      </c>
      <c r="F1594" s="7">
        <v>-4.4000000000000003E-3</v>
      </c>
      <c r="G1594" s="37">
        <f t="shared" si="56"/>
        <v>-1.0689136932403438E-2</v>
      </c>
      <c r="H1594" s="37">
        <f t="shared" si="57"/>
        <v>7.3903873523208418E-3</v>
      </c>
    </row>
    <row r="1595" spans="1:8">
      <c r="A1595" s="2" t="s">
        <v>1597</v>
      </c>
      <c r="B1595" s="6">
        <v>5.8578999999999999</v>
      </c>
      <c r="C1595" s="4">
        <v>5.9218999999999999</v>
      </c>
      <c r="D1595" s="4">
        <v>5.9318</v>
      </c>
      <c r="E1595" s="4">
        <v>5.8474000000000004</v>
      </c>
      <c r="F1595" s="7">
        <v>-1.0800000000000001E-2</v>
      </c>
      <c r="G1595" s="37">
        <f t="shared" si="56"/>
        <v>-7.9303479229232688E-4</v>
      </c>
      <c r="H1595" s="37">
        <f t="shared" si="57"/>
        <v>1.4433765434210004E-2</v>
      </c>
    </row>
    <row r="1596" spans="1:8">
      <c r="A1596" s="2" t="s">
        <v>1598</v>
      </c>
      <c r="B1596" s="6">
        <v>5.9218999999999999</v>
      </c>
      <c r="C1596" s="4">
        <v>5.9265999999999996</v>
      </c>
      <c r="D1596" s="4">
        <v>5.9295999999999998</v>
      </c>
      <c r="E1596" s="4">
        <v>5.9188999999999998</v>
      </c>
      <c r="F1596" s="7">
        <v>-1.1000000000000001E-3</v>
      </c>
      <c r="G1596" s="37">
        <f t="shared" si="56"/>
        <v>5.8723693143243882E-3</v>
      </c>
      <c r="H1596" s="37">
        <f t="shared" si="57"/>
        <v>1.8077683353325672E-3</v>
      </c>
    </row>
    <row r="1597" spans="1:8">
      <c r="A1597" s="2" t="s">
        <v>1599</v>
      </c>
      <c r="B1597" s="3">
        <v>5.9287000000000001</v>
      </c>
      <c r="C1597" s="4">
        <v>5.8920000000000003</v>
      </c>
      <c r="D1597" s="4">
        <v>5.9287000000000001</v>
      </c>
      <c r="E1597" s="4">
        <v>5.8564999999999996</v>
      </c>
      <c r="F1597" s="5">
        <v>6.1000000000000004E-3</v>
      </c>
      <c r="G1597" s="37">
        <f t="shared" si="56"/>
        <v>7.3516840485553341E-3</v>
      </c>
      <c r="H1597" s="37">
        <f t="shared" si="57"/>
        <v>1.2328182361478783E-2</v>
      </c>
    </row>
    <row r="1598" spans="1:8">
      <c r="A1598" s="2" t="s">
        <v>1600</v>
      </c>
      <c r="B1598" s="3">
        <v>5.8925000000000001</v>
      </c>
      <c r="C1598" s="4">
        <v>5.8490000000000002</v>
      </c>
      <c r="D1598" s="4">
        <v>5.9001999999999999</v>
      </c>
      <c r="E1598" s="4">
        <v>5.8254999999999999</v>
      </c>
      <c r="F1598" s="5">
        <v>7.4999999999999997E-3</v>
      </c>
      <c r="G1598" s="37">
        <f t="shared" si="56"/>
        <v>1.7099863201100102E-4</v>
      </c>
      <c r="H1598" s="37">
        <f t="shared" si="57"/>
        <v>1.2822933653763623E-2</v>
      </c>
    </row>
    <row r="1599" spans="1:8">
      <c r="A1599" s="2" t="s">
        <v>1601</v>
      </c>
      <c r="B1599" s="3">
        <v>5.8487</v>
      </c>
      <c r="C1599" s="4">
        <v>5.8479999999999999</v>
      </c>
      <c r="D1599" s="4">
        <v>5.8792</v>
      </c>
      <c r="E1599" s="4">
        <v>5.8327</v>
      </c>
      <c r="F1599" s="5">
        <v>1E-4</v>
      </c>
      <c r="G1599" s="37">
        <f t="shared" si="56"/>
        <v>5.7787561915244659E-3</v>
      </c>
      <c r="H1599" s="37">
        <f t="shared" si="57"/>
        <v>7.9722941347917745E-3</v>
      </c>
    </row>
    <row r="1600" spans="1:8">
      <c r="A1600" s="2" t="s">
        <v>1602</v>
      </c>
      <c r="B1600" s="3">
        <v>5.8483999999999998</v>
      </c>
      <c r="C1600" s="4">
        <v>5.8144</v>
      </c>
      <c r="D1600" s="4">
        <v>5.8746999999999998</v>
      </c>
      <c r="E1600" s="4">
        <v>5.7942999999999998</v>
      </c>
      <c r="F1600" s="5">
        <v>6.0000000000000001E-3</v>
      </c>
      <c r="G1600" s="37">
        <f t="shared" si="56"/>
        <v>3.1746031746031312E-3</v>
      </c>
      <c r="H1600" s="37">
        <f t="shared" si="57"/>
        <v>1.38757054346513E-2</v>
      </c>
    </row>
    <row r="1601" spans="1:8">
      <c r="A1601" s="2" t="s">
        <v>1603</v>
      </c>
      <c r="B1601" s="3">
        <v>5.8133999999999997</v>
      </c>
      <c r="C1601" s="4">
        <v>5.7960000000000003</v>
      </c>
      <c r="D1601" s="4">
        <v>5.8209</v>
      </c>
      <c r="E1601" s="4">
        <v>5.7789000000000001</v>
      </c>
      <c r="F1601" s="5">
        <v>2.8999999999999998E-3</v>
      </c>
      <c r="G1601" s="37">
        <f t="shared" si="56"/>
        <v>3.96982929734016E-4</v>
      </c>
      <c r="H1601" s="37">
        <f t="shared" si="57"/>
        <v>7.2678191351294909E-3</v>
      </c>
    </row>
    <row r="1602" spans="1:8">
      <c r="A1602" s="2" t="s">
        <v>1604</v>
      </c>
      <c r="B1602" s="6">
        <v>5.7967000000000004</v>
      </c>
      <c r="C1602" s="4">
        <v>5.7937000000000003</v>
      </c>
      <c r="D1602" s="4">
        <v>5.7995000000000001</v>
      </c>
      <c r="E1602" s="4">
        <v>5.7889999999999997</v>
      </c>
      <c r="F1602" s="7">
        <v>-1.9E-3</v>
      </c>
      <c r="G1602" s="37">
        <f t="shared" ref="G1602:G1665" si="58">(C1602-C1603)/C1603</f>
        <v>-3.7657335442601945E-3</v>
      </c>
      <c r="H1602" s="37">
        <f t="shared" ref="H1602:H1665" si="59">(D1602-E1602)/E1602</f>
        <v>1.8137847642080494E-3</v>
      </c>
    </row>
    <row r="1603" spans="1:8">
      <c r="A1603" s="2" t="s">
        <v>1605</v>
      </c>
      <c r="B1603" s="6">
        <v>5.8079000000000001</v>
      </c>
      <c r="C1603" s="4">
        <v>5.8155999999999999</v>
      </c>
      <c r="D1603" s="4">
        <v>5.8300999999999998</v>
      </c>
      <c r="E1603" s="4">
        <v>5.7736000000000001</v>
      </c>
      <c r="F1603" s="7">
        <v>-1.2999999999999999E-3</v>
      </c>
      <c r="G1603" s="37">
        <f t="shared" si="58"/>
        <v>6.3506895776012269E-3</v>
      </c>
      <c r="H1603" s="37">
        <f t="shared" si="59"/>
        <v>9.7859221283081218E-3</v>
      </c>
    </row>
    <row r="1604" spans="1:8">
      <c r="A1604" s="2" t="s">
        <v>1606</v>
      </c>
      <c r="B1604" s="3">
        <v>5.8155000000000001</v>
      </c>
      <c r="C1604" s="4">
        <v>5.7789000000000001</v>
      </c>
      <c r="D1604" s="4">
        <v>5.8296000000000001</v>
      </c>
      <c r="E1604" s="4">
        <v>5.7675999999999998</v>
      </c>
      <c r="F1604" s="5">
        <v>6.3E-3</v>
      </c>
      <c r="G1604" s="37">
        <f t="shared" si="58"/>
        <v>1.5391913973960277E-2</v>
      </c>
      <c r="H1604" s="37">
        <f t="shared" si="59"/>
        <v>1.0749705250017387E-2</v>
      </c>
    </row>
    <row r="1605" spans="1:8">
      <c r="A1605" s="2" t="s">
        <v>1607</v>
      </c>
      <c r="B1605" s="3">
        <v>5.7790999999999997</v>
      </c>
      <c r="C1605" s="4">
        <v>5.6913</v>
      </c>
      <c r="D1605" s="4">
        <v>5.7869999999999999</v>
      </c>
      <c r="E1605" s="4">
        <v>5.6863999999999999</v>
      </c>
      <c r="F1605" s="5">
        <v>1.54E-2</v>
      </c>
      <c r="G1605" s="37">
        <f t="shared" si="58"/>
        <v>8.5056615809898546E-3</v>
      </c>
      <c r="H1605" s="37">
        <f t="shared" si="59"/>
        <v>1.7691333708497473E-2</v>
      </c>
    </row>
    <row r="1606" spans="1:8">
      <c r="A1606" s="2" t="s">
        <v>1608</v>
      </c>
      <c r="B1606" s="3">
        <v>5.6917</v>
      </c>
      <c r="C1606" s="4">
        <v>5.6433</v>
      </c>
      <c r="D1606" s="4">
        <v>5.7198000000000002</v>
      </c>
      <c r="E1606" s="4">
        <v>5.6414</v>
      </c>
      <c r="F1606" s="5">
        <v>8.6E-3</v>
      </c>
      <c r="G1606" s="37">
        <f t="shared" si="58"/>
        <v>-7.3001688713763176E-3</v>
      </c>
      <c r="H1606" s="37">
        <f t="shared" si="59"/>
        <v>1.3897259545502933E-2</v>
      </c>
    </row>
    <row r="1607" spans="1:8">
      <c r="A1607" s="2" t="s">
        <v>1609</v>
      </c>
      <c r="B1607" s="6">
        <v>5.6432000000000002</v>
      </c>
      <c r="C1607" s="4">
        <v>5.6848000000000001</v>
      </c>
      <c r="D1607" s="4">
        <v>5.6973000000000003</v>
      </c>
      <c r="E1607" s="4">
        <v>5.6425000000000001</v>
      </c>
      <c r="F1607" s="7">
        <v>-7.4000000000000003E-3</v>
      </c>
      <c r="G1607" s="37">
        <f t="shared" si="58"/>
        <v>-1.282479225593342E-3</v>
      </c>
      <c r="H1607" s="37">
        <f t="shared" si="59"/>
        <v>9.7120070890563022E-3</v>
      </c>
    </row>
    <row r="1608" spans="1:8">
      <c r="A1608" s="2" t="s">
        <v>1610</v>
      </c>
      <c r="B1608" s="3">
        <v>5.6852</v>
      </c>
      <c r="C1608" s="4">
        <v>5.6920999999999999</v>
      </c>
      <c r="D1608" s="4">
        <v>5.6966000000000001</v>
      </c>
      <c r="E1608" s="4">
        <v>5.6840999999999999</v>
      </c>
      <c r="F1608" s="5">
        <v>1.1000000000000001E-3</v>
      </c>
      <c r="G1608" s="37">
        <f t="shared" si="58"/>
        <v>1.1030195381882778E-2</v>
      </c>
      <c r="H1608" s="37">
        <f t="shared" si="59"/>
        <v>2.1991168346792243E-3</v>
      </c>
    </row>
    <row r="1609" spans="1:8">
      <c r="A1609" s="2" t="s">
        <v>1611</v>
      </c>
      <c r="B1609" s="3">
        <v>5.6791</v>
      </c>
      <c r="C1609" s="4">
        <v>5.63</v>
      </c>
      <c r="D1609" s="4">
        <v>5.6951999999999998</v>
      </c>
      <c r="E1609" s="4">
        <v>5.6287000000000003</v>
      </c>
      <c r="F1609" s="5">
        <v>8.6999999999999994E-3</v>
      </c>
      <c r="G1609" s="37">
        <f t="shared" si="58"/>
        <v>-1.5074931276048116E-3</v>
      </c>
      <c r="H1609" s="37">
        <f t="shared" si="59"/>
        <v>1.1814450938937864E-2</v>
      </c>
    </row>
    <row r="1610" spans="1:8">
      <c r="A1610" s="2" t="s">
        <v>1612</v>
      </c>
      <c r="B1610" s="6">
        <v>5.6303000000000001</v>
      </c>
      <c r="C1610" s="4">
        <v>5.6384999999999996</v>
      </c>
      <c r="D1610" s="4">
        <v>5.6467999999999998</v>
      </c>
      <c r="E1610" s="4">
        <v>5.6189999999999998</v>
      </c>
      <c r="F1610" s="7">
        <v>-1.5E-3</v>
      </c>
      <c r="G1610" s="37">
        <f t="shared" si="58"/>
        <v>-5.8185665167945627E-3</v>
      </c>
      <c r="H1610" s="37">
        <f t="shared" si="59"/>
        <v>4.9474995550809839E-3</v>
      </c>
    </row>
    <row r="1611" spans="1:8">
      <c r="A1611" s="2" t="s">
        <v>1613</v>
      </c>
      <c r="B1611" s="6">
        <v>5.6384999999999996</v>
      </c>
      <c r="C1611" s="4">
        <v>5.6715</v>
      </c>
      <c r="D1611" s="4">
        <v>5.68</v>
      </c>
      <c r="E1611" s="4">
        <v>5.6055999999999999</v>
      </c>
      <c r="F1611" s="7">
        <v>-5.8999999999999999E-3</v>
      </c>
      <c r="G1611" s="37">
        <f t="shared" si="58"/>
        <v>1.0854454069083553E-2</v>
      </c>
      <c r="H1611" s="37">
        <f t="shared" si="59"/>
        <v>1.3272441843870379E-2</v>
      </c>
    </row>
    <row r="1612" spans="1:8">
      <c r="A1612" s="2" t="s">
        <v>1614</v>
      </c>
      <c r="B1612" s="3">
        <v>5.6717000000000004</v>
      </c>
      <c r="C1612" s="4">
        <v>5.6105999999999998</v>
      </c>
      <c r="D1612" s="4">
        <v>5.6741999999999999</v>
      </c>
      <c r="E1612" s="4">
        <v>5.6102999999999996</v>
      </c>
      <c r="F1612" s="5">
        <v>1.0999999999999999E-2</v>
      </c>
      <c r="G1612" s="37">
        <f t="shared" si="58"/>
        <v>-5.6535223748338968E-3</v>
      </c>
      <c r="H1612" s="37">
        <f t="shared" si="59"/>
        <v>1.1389765253195069E-2</v>
      </c>
    </row>
    <row r="1613" spans="1:8">
      <c r="A1613" s="2" t="s">
        <v>1615</v>
      </c>
      <c r="B1613" s="6">
        <v>5.6101000000000001</v>
      </c>
      <c r="C1613" s="4">
        <v>5.6425000000000001</v>
      </c>
      <c r="D1613" s="4">
        <v>5.6429999999999998</v>
      </c>
      <c r="E1613" s="4">
        <v>5.5975000000000001</v>
      </c>
      <c r="F1613" s="7">
        <v>-5.7000000000000002E-3</v>
      </c>
      <c r="G1613" s="37">
        <f t="shared" si="58"/>
        <v>-3.2855805408843106E-3</v>
      </c>
      <c r="H1613" s="37">
        <f t="shared" si="59"/>
        <v>8.1286288521660831E-3</v>
      </c>
    </row>
    <row r="1614" spans="1:8">
      <c r="A1614" s="2" t="s">
        <v>1616</v>
      </c>
      <c r="B1614" s="6">
        <v>5.6425000000000001</v>
      </c>
      <c r="C1614" s="4">
        <v>5.6611000000000002</v>
      </c>
      <c r="D1614" s="4">
        <v>5.6669999999999998</v>
      </c>
      <c r="E1614" s="4">
        <v>5.6368</v>
      </c>
      <c r="F1614" s="7">
        <v>-4.4000000000000003E-3</v>
      </c>
      <c r="G1614" s="37">
        <f t="shared" si="58"/>
        <v>-8.5812857918424346E-3</v>
      </c>
      <c r="H1614" s="37">
        <f t="shared" si="59"/>
        <v>5.3576497303434185E-3</v>
      </c>
    </row>
    <row r="1615" spans="1:8">
      <c r="A1615" s="2" t="s">
        <v>1617</v>
      </c>
      <c r="B1615" s="6">
        <v>5.6677</v>
      </c>
      <c r="C1615" s="4">
        <v>5.7100999999999997</v>
      </c>
      <c r="D1615" s="4">
        <v>5.7320000000000002</v>
      </c>
      <c r="E1615" s="4">
        <v>5.6555999999999997</v>
      </c>
      <c r="F1615" s="7">
        <v>-7.4000000000000003E-3</v>
      </c>
      <c r="G1615" s="37">
        <f t="shared" si="58"/>
        <v>7.0190289755391452E-3</v>
      </c>
      <c r="H1615" s="37">
        <f t="shared" si="59"/>
        <v>1.3508734705424795E-2</v>
      </c>
    </row>
    <row r="1616" spans="1:8">
      <c r="A1616" s="2" t="s">
        <v>1618</v>
      </c>
      <c r="B1616" s="3">
        <v>5.7100999999999997</v>
      </c>
      <c r="C1616" s="4">
        <v>5.6703000000000001</v>
      </c>
      <c r="D1616" s="4">
        <v>5.7337999999999996</v>
      </c>
      <c r="E1616" s="4">
        <v>5.6510999999999996</v>
      </c>
      <c r="F1616" s="5">
        <v>6.8999999999999999E-3</v>
      </c>
      <c r="G1616" s="37">
        <f t="shared" si="58"/>
        <v>-8.1512707936118797E-3</v>
      </c>
      <c r="H1616" s="37">
        <f t="shared" si="59"/>
        <v>1.4634318982145069E-2</v>
      </c>
    </row>
    <row r="1617" spans="1:8">
      <c r="A1617" s="2" t="s">
        <v>1619</v>
      </c>
      <c r="B1617" s="6">
        <v>5.6707000000000001</v>
      </c>
      <c r="C1617" s="4">
        <v>5.7168999999999999</v>
      </c>
      <c r="D1617" s="4">
        <v>5.7516999999999996</v>
      </c>
      <c r="E1617" s="4">
        <v>5.6574</v>
      </c>
      <c r="F1617" s="7">
        <v>-8.0999999999999996E-3</v>
      </c>
      <c r="G1617" s="37">
        <f t="shared" si="58"/>
        <v>1.8751533419788882E-3</v>
      </c>
      <c r="H1617" s="37">
        <f t="shared" si="59"/>
        <v>1.666843426308898E-2</v>
      </c>
    </row>
    <row r="1618" spans="1:8">
      <c r="A1618" s="2" t="s">
        <v>1620</v>
      </c>
      <c r="B1618" s="3">
        <v>5.7171000000000003</v>
      </c>
      <c r="C1618" s="4">
        <v>5.7061999999999999</v>
      </c>
      <c r="D1618" s="4">
        <v>5.7260999999999997</v>
      </c>
      <c r="E1618" s="4">
        <v>5.6783000000000001</v>
      </c>
      <c r="F1618" s="5">
        <v>1.9E-3</v>
      </c>
      <c r="G1618" s="37">
        <f t="shared" si="58"/>
        <v>-1.4405140251485446E-2</v>
      </c>
      <c r="H1618" s="37">
        <f t="shared" si="59"/>
        <v>8.4180124332986321E-3</v>
      </c>
    </row>
    <row r="1619" spans="1:8">
      <c r="A1619" s="2" t="s">
        <v>1621</v>
      </c>
      <c r="B1619" s="6">
        <v>5.7061999999999999</v>
      </c>
      <c r="C1619" s="4">
        <v>5.7896000000000001</v>
      </c>
      <c r="D1619" s="4">
        <v>5.8087999999999997</v>
      </c>
      <c r="E1619" s="4">
        <v>5.6779999999999999</v>
      </c>
      <c r="F1619" s="7">
        <v>-1.44E-2</v>
      </c>
      <c r="G1619" s="37">
        <f t="shared" si="58"/>
        <v>-2.068394925537708E-3</v>
      </c>
      <c r="H1619" s="37">
        <f t="shared" si="59"/>
        <v>2.3036280380415605E-2</v>
      </c>
    </row>
    <row r="1620" spans="1:8">
      <c r="A1620" s="2" t="s">
        <v>1622</v>
      </c>
      <c r="B1620" s="6">
        <v>5.7893999999999997</v>
      </c>
      <c r="C1620" s="4">
        <v>5.8015999999999996</v>
      </c>
      <c r="D1620" s="4">
        <v>5.8022</v>
      </c>
      <c r="E1620" s="4">
        <v>5.7831000000000001</v>
      </c>
      <c r="F1620" s="7">
        <v>-2.9999999999999997E-4</v>
      </c>
      <c r="G1620" s="37">
        <f t="shared" si="58"/>
        <v>1.7785298637611549E-3</v>
      </c>
      <c r="H1620" s="37">
        <f t="shared" si="59"/>
        <v>3.3027269111721904E-3</v>
      </c>
    </row>
    <row r="1621" spans="1:8">
      <c r="A1621" s="2" t="s">
        <v>1623</v>
      </c>
      <c r="B1621" s="6">
        <v>5.7912999999999997</v>
      </c>
      <c r="C1621" s="4">
        <v>5.7912999999999997</v>
      </c>
      <c r="D1621" s="4">
        <v>5.7912999999999997</v>
      </c>
      <c r="E1621" s="4">
        <v>5.7912999999999997</v>
      </c>
      <c r="F1621" s="7">
        <v>0</v>
      </c>
      <c r="G1621" s="37">
        <f t="shared" si="58"/>
        <v>-6.2123591433855489E-4</v>
      </c>
      <c r="H1621" s="37">
        <f t="shared" si="59"/>
        <v>0</v>
      </c>
    </row>
    <row r="1622" spans="1:8">
      <c r="A1622" s="2" t="s">
        <v>1624</v>
      </c>
      <c r="B1622" s="6">
        <v>5.7912999999999997</v>
      </c>
      <c r="C1622" s="4">
        <v>5.7949000000000002</v>
      </c>
      <c r="D1622" s="4">
        <v>5.806</v>
      </c>
      <c r="E1622" s="4">
        <v>5.7504</v>
      </c>
      <c r="F1622" s="7">
        <v>-5.9999999999999995E-4</v>
      </c>
      <c r="G1622" s="37">
        <f t="shared" si="58"/>
        <v>-2.1696082651743338E-3</v>
      </c>
      <c r="H1622" s="37">
        <f t="shared" si="59"/>
        <v>9.6688925987757531E-3</v>
      </c>
    </row>
    <row r="1623" spans="1:8">
      <c r="A1623" s="2" t="s">
        <v>1625</v>
      </c>
      <c r="B1623" s="6">
        <v>5.7946</v>
      </c>
      <c r="C1623" s="4">
        <v>5.8075000000000001</v>
      </c>
      <c r="D1623" s="4">
        <v>5.827</v>
      </c>
      <c r="E1623" s="4">
        <v>5.7914000000000003</v>
      </c>
      <c r="F1623" s="7">
        <v>-2.3E-3</v>
      </c>
      <c r="G1623" s="37">
        <f t="shared" si="58"/>
        <v>1.4312318940543861E-3</v>
      </c>
      <c r="H1623" s="37">
        <f t="shared" si="59"/>
        <v>6.1470456193665835E-3</v>
      </c>
    </row>
    <row r="1624" spans="1:8">
      <c r="A1624" s="2" t="s">
        <v>1626</v>
      </c>
      <c r="B1624" s="3">
        <v>5.8079000000000001</v>
      </c>
      <c r="C1624" s="4">
        <v>5.7991999999999999</v>
      </c>
      <c r="D1624" s="4">
        <v>5.8136999999999999</v>
      </c>
      <c r="E1624" s="4">
        <v>5.7632000000000003</v>
      </c>
      <c r="F1624" s="5">
        <v>1.5E-3</v>
      </c>
      <c r="G1624" s="37">
        <f t="shared" si="58"/>
        <v>-8.958720970298937E-4</v>
      </c>
      <c r="H1624" s="37">
        <f t="shared" si="59"/>
        <v>8.7624930594113592E-3</v>
      </c>
    </row>
    <row r="1625" spans="1:8">
      <c r="A1625" s="2" t="s">
        <v>1627</v>
      </c>
      <c r="B1625" s="6">
        <v>5.7994000000000003</v>
      </c>
      <c r="C1625" s="4">
        <v>5.8044000000000002</v>
      </c>
      <c r="D1625" s="4">
        <v>5.8125999999999998</v>
      </c>
      <c r="E1625" s="4">
        <v>5.7782999999999998</v>
      </c>
      <c r="F1625" s="7">
        <v>-8.9999999999999998E-4</v>
      </c>
      <c r="G1625" s="37">
        <f t="shared" si="58"/>
        <v>-1.2045290291495462E-3</v>
      </c>
      <c r="H1625" s="37">
        <f t="shared" si="59"/>
        <v>5.9360019382863468E-3</v>
      </c>
    </row>
    <row r="1626" spans="1:8">
      <c r="A1626" s="2" t="s">
        <v>1628</v>
      </c>
      <c r="B1626" s="6">
        <v>5.8045999999999998</v>
      </c>
      <c r="C1626" s="4">
        <v>5.8113999999999999</v>
      </c>
      <c r="D1626" s="4">
        <v>5.8113999999999999</v>
      </c>
      <c r="E1626" s="4">
        <v>5.7979000000000003</v>
      </c>
      <c r="F1626" s="7">
        <v>-1.1999999999999999E-3</v>
      </c>
      <c r="G1626" s="37">
        <f t="shared" si="58"/>
        <v>0</v>
      </c>
      <c r="H1626" s="37">
        <f t="shared" si="59"/>
        <v>2.3284292588695256E-3</v>
      </c>
    </row>
    <row r="1627" spans="1:8">
      <c r="A1627" s="2" t="s">
        <v>1629</v>
      </c>
      <c r="B1627" s="6">
        <v>5.8113999999999999</v>
      </c>
      <c r="C1627" s="4">
        <v>5.8113999999999999</v>
      </c>
      <c r="D1627" s="4">
        <v>5.8113999999999999</v>
      </c>
      <c r="E1627" s="4">
        <v>5.8113999999999999</v>
      </c>
      <c r="F1627" s="7">
        <v>0</v>
      </c>
      <c r="G1627" s="37">
        <f t="shared" si="58"/>
        <v>-2.2833794015142566E-3</v>
      </c>
      <c r="H1627" s="37">
        <f t="shared" si="59"/>
        <v>0</v>
      </c>
    </row>
    <row r="1628" spans="1:8">
      <c r="A1628" s="2" t="s">
        <v>1630</v>
      </c>
      <c r="B1628" s="6">
        <v>5.8114999999999997</v>
      </c>
      <c r="C1628" s="4">
        <v>5.8247</v>
      </c>
      <c r="D1628" s="4">
        <v>5.8280000000000003</v>
      </c>
      <c r="E1628" s="4">
        <v>5.7835999999999999</v>
      </c>
      <c r="F1628" s="7">
        <v>-2.2000000000000001E-3</v>
      </c>
      <c r="G1628" s="37">
        <f t="shared" si="58"/>
        <v>-8.5110729058504812E-3</v>
      </c>
      <c r="H1628" s="37">
        <f t="shared" si="59"/>
        <v>7.6768794522443532E-3</v>
      </c>
    </row>
    <row r="1629" spans="1:8">
      <c r="A1629" s="2" t="s">
        <v>1631</v>
      </c>
      <c r="B1629" s="6">
        <v>5.8243999999999998</v>
      </c>
      <c r="C1629" s="4">
        <v>5.8746999999999998</v>
      </c>
      <c r="D1629" s="4">
        <v>5.8929999999999998</v>
      </c>
      <c r="E1629" s="4">
        <v>5.8136000000000001</v>
      </c>
      <c r="F1629" s="7">
        <v>-8.5000000000000006E-3</v>
      </c>
      <c r="G1629" s="37">
        <f t="shared" si="58"/>
        <v>1.5172695966449053E-3</v>
      </c>
      <c r="H1629" s="37">
        <f t="shared" si="59"/>
        <v>1.365763038392729E-2</v>
      </c>
    </row>
    <row r="1630" spans="1:8">
      <c r="A1630" s="2" t="s">
        <v>1632</v>
      </c>
      <c r="B1630" s="3">
        <v>5.8746</v>
      </c>
      <c r="C1630" s="4">
        <v>5.8658000000000001</v>
      </c>
      <c r="D1630" s="4">
        <v>5.8960999999999997</v>
      </c>
      <c r="E1630" s="4">
        <v>5.8377999999999997</v>
      </c>
      <c r="F1630" s="5">
        <v>1.5E-3</v>
      </c>
      <c r="G1630" s="37">
        <f t="shared" si="58"/>
        <v>3.5929373117985059E-3</v>
      </c>
      <c r="H1630" s="37">
        <f t="shared" si="59"/>
        <v>9.9866388022885368E-3</v>
      </c>
    </row>
    <row r="1631" spans="1:8">
      <c r="A1631" s="2" t="s">
        <v>1633</v>
      </c>
      <c r="B1631" s="3">
        <v>5.8655999999999997</v>
      </c>
      <c r="C1631" s="4">
        <v>5.8448000000000002</v>
      </c>
      <c r="D1631" s="4">
        <v>5.8879000000000001</v>
      </c>
      <c r="E1631" s="4">
        <v>5.8113999999999999</v>
      </c>
      <c r="F1631" s="5">
        <v>3.3999999999999998E-3</v>
      </c>
      <c r="G1631" s="37">
        <f t="shared" si="58"/>
        <v>-5.6428583642540559E-4</v>
      </c>
      <c r="H1631" s="37">
        <f t="shared" si="59"/>
        <v>1.3163781532849268E-2</v>
      </c>
    </row>
    <row r="1632" spans="1:8">
      <c r="A1632" s="2" t="s">
        <v>1634</v>
      </c>
      <c r="B1632" s="3">
        <v>5.8456999999999999</v>
      </c>
      <c r="C1632" s="4">
        <v>5.8480999999999996</v>
      </c>
      <c r="D1632" s="4">
        <v>5.8517000000000001</v>
      </c>
      <c r="E1632" s="4">
        <v>5.8413000000000004</v>
      </c>
      <c r="F1632" s="5">
        <v>1E-4</v>
      </c>
      <c r="G1632" s="37">
        <f t="shared" si="58"/>
        <v>-3.5780613722718635E-3</v>
      </c>
      <c r="H1632" s="37">
        <f t="shared" si="59"/>
        <v>1.7804255901939195E-3</v>
      </c>
    </row>
    <row r="1633" spans="1:8">
      <c r="A1633" s="2" t="s">
        <v>1635</v>
      </c>
      <c r="B1633" s="6">
        <v>5.8452000000000002</v>
      </c>
      <c r="C1633" s="4">
        <v>5.8691000000000004</v>
      </c>
      <c r="D1633" s="4">
        <v>5.8849</v>
      </c>
      <c r="E1633" s="4">
        <v>5.8270999999999997</v>
      </c>
      <c r="F1633" s="7">
        <v>-4.1000000000000003E-3</v>
      </c>
      <c r="G1633" s="37">
        <f t="shared" si="58"/>
        <v>1.6752130829464387E-2</v>
      </c>
      <c r="H1633" s="37">
        <f t="shared" si="59"/>
        <v>9.9191707710525479E-3</v>
      </c>
    </row>
    <row r="1634" spans="1:8">
      <c r="A1634" s="2" t="s">
        <v>1636</v>
      </c>
      <c r="B1634" s="3">
        <v>5.8692000000000002</v>
      </c>
      <c r="C1634" s="4">
        <v>5.7724000000000002</v>
      </c>
      <c r="D1634" s="4">
        <v>5.8967000000000001</v>
      </c>
      <c r="E1634" s="4">
        <v>5.7691999999999997</v>
      </c>
      <c r="F1634" s="5">
        <v>1.7100000000000001E-2</v>
      </c>
      <c r="G1634" s="37">
        <f t="shared" si="58"/>
        <v>-8.4342523404621044E-3</v>
      </c>
      <c r="H1634" s="37">
        <f t="shared" si="59"/>
        <v>2.2100117867295363E-2</v>
      </c>
    </row>
    <row r="1635" spans="1:8">
      <c r="A1635" s="2" t="s">
        <v>1637</v>
      </c>
      <c r="B1635" s="6">
        <v>5.7706999999999997</v>
      </c>
      <c r="C1635" s="4">
        <v>5.8215000000000003</v>
      </c>
      <c r="D1635" s="4">
        <v>5.8346</v>
      </c>
      <c r="E1635" s="4">
        <v>5.7370999999999999</v>
      </c>
      <c r="F1635" s="7">
        <v>-8.6E-3</v>
      </c>
      <c r="G1635" s="37">
        <f t="shared" si="58"/>
        <v>8.7156917105627955E-3</v>
      </c>
      <c r="H1635" s="37">
        <f t="shared" si="59"/>
        <v>1.6994648864408872E-2</v>
      </c>
    </row>
    <row r="1636" spans="1:8">
      <c r="A1636" s="2" t="s">
        <v>1638</v>
      </c>
      <c r="B1636" s="3">
        <v>5.8207000000000004</v>
      </c>
      <c r="C1636" s="4">
        <v>5.7712000000000003</v>
      </c>
      <c r="D1636" s="4">
        <v>5.8483999999999998</v>
      </c>
      <c r="E1636" s="4">
        <v>5.7704000000000004</v>
      </c>
      <c r="F1636" s="5">
        <v>8.6999999999999994E-3</v>
      </c>
      <c r="G1636" s="37">
        <f t="shared" si="58"/>
        <v>-5.7147805004752184E-4</v>
      </c>
      <c r="H1636" s="37">
        <f t="shared" si="59"/>
        <v>1.3517260501871516E-2</v>
      </c>
    </row>
    <row r="1637" spans="1:8">
      <c r="A1637" s="2" t="s">
        <v>1639</v>
      </c>
      <c r="B1637" s="6">
        <v>5.7702999999999998</v>
      </c>
      <c r="C1637" s="4">
        <v>5.7744999999999997</v>
      </c>
      <c r="D1637" s="4">
        <v>5.7975000000000003</v>
      </c>
      <c r="E1637" s="4">
        <v>5.7579000000000002</v>
      </c>
      <c r="F1637" s="7">
        <v>-1E-3</v>
      </c>
      <c r="G1637" s="37">
        <f t="shared" si="58"/>
        <v>2.5983024424043946E-4</v>
      </c>
      <c r="H1637" s="37">
        <f t="shared" si="59"/>
        <v>6.8775074245818919E-3</v>
      </c>
    </row>
    <row r="1638" spans="1:8">
      <c r="A1638" s="2" t="s">
        <v>1640</v>
      </c>
      <c r="B1638" s="3">
        <v>5.7758000000000003</v>
      </c>
      <c r="C1638" s="4">
        <v>5.7729999999999997</v>
      </c>
      <c r="D1638" s="4">
        <v>5.7843</v>
      </c>
      <c r="E1638" s="4">
        <v>5.7717999999999998</v>
      </c>
      <c r="F1638" s="5">
        <v>1.1999999999999999E-3</v>
      </c>
      <c r="G1638" s="37">
        <f t="shared" si="58"/>
        <v>7.1352558399190025E-3</v>
      </c>
      <c r="H1638" s="37">
        <f t="shared" si="59"/>
        <v>2.1657022072837204E-3</v>
      </c>
    </row>
    <row r="1639" spans="1:8">
      <c r="A1639" s="2" t="s">
        <v>1641</v>
      </c>
      <c r="B1639" s="3">
        <v>5.7690000000000001</v>
      </c>
      <c r="C1639" s="4">
        <v>5.7321</v>
      </c>
      <c r="D1639" s="4">
        <v>5.7869000000000002</v>
      </c>
      <c r="E1639" s="4">
        <v>5.7209000000000003</v>
      </c>
      <c r="F1639" s="5">
        <v>6.1999999999999998E-3</v>
      </c>
      <c r="G1639" s="37">
        <f t="shared" si="58"/>
        <v>-8.1927206805182417E-4</v>
      </c>
      <c r="H1639" s="37">
        <f t="shared" si="59"/>
        <v>1.1536646331870831E-2</v>
      </c>
    </row>
    <row r="1640" spans="1:8">
      <c r="A1640" s="2" t="s">
        <v>1642</v>
      </c>
      <c r="B1640" s="6">
        <v>5.7336999999999998</v>
      </c>
      <c r="C1640" s="4">
        <v>5.7367999999999997</v>
      </c>
      <c r="D1640" s="4">
        <v>5.7832999999999997</v>
      </c>
      <c r="E1640" s="4">
        <v>5.7175000000000002</v>
      </c>
      <c r="F1640" s="7">
        <v>-8.0000000000000004E-4</v>
      </c>
      <c r="G1640" s="37">
        <f t="shared" si="58"/>
        <v>-1.0060223292091598E-2</v>
      </c>
      <c r="H1640" s="37">
        <f t="shared" si="59"/>
        <v>1.1508526453869596E-2</v>
      </c>
    </row>
    <row r="1641" spans="1:8">
      <c r="A1641" s="2" t="s">
        <v>1643</v>
      </c>
      <c r="B1641" s="6">
        <v>5.7382</v>
      </c>
      <c r="C1641" s="4">
        <v>5.7950999999999997</v>
      </c>
      <c r="D1641" s="4">
        <v>5.7994000000000003</v>
      </c>
      <c r="E1641" s="4">
        <v>5.7342000000000004</v>
      </c>
      <c r="F1641" s="7">
        <v>-1.01E-2</v>
      </c>
      <c r="G1641" s="37">
        <f t="shared" si="58"/>
        <v>1.5312647826620127E-2</v>
      </c>
      <c r="H1641" s="37">
        <f t="shared" si="59"/>
        <v>1.1370374245753535E-2</v>
      </c>
    </row>
    <row r="1642" spans="1:8">
      <c r="A1642" s="2" t="s">
        <v>1644</v>
      </c>
      <c r="B1642" s="3">
        <v>5.7968000000000002</v>
      </c>
      <c r="C1642" s="4">
        <v>5.7077</v>
      </c>
      <c r="D1642" s="4">
        <v>5.8038999999999996</v>
      </c>
      <c r="E1642" s="4">
        <v>5.6947000000000001</v>
      </c>
      <c r="F1642" s="5">
        <v>1.5800000000000002E-2</v>
      </c>
      <c r="G1642" s="37">
        <f t="shared" si="58"/>
        <v>4.4876984266657418E-3</v>
      </c>
      <c r="H1642" s="37">
        <f t="shared" si="59"/>
        <v>1.9175724796740744E-2</v>
      </c>
    </row>
    <row r="1643" spans="1:8">
      <c r="A1643" s="2" t="s">
        <v>1645</v>
      </c>
      <c r="B1643" s="3">
        <v>5.7065999999999999</v>
      </c>
      <c r="C1643" s="4">
        <v>5.6821999999999999</v>
      </c>
      <c r="D1643" s="4">
        <v>5.7431999999999999</v>
      </c>
      <c r="E1643" s="4">
        <v>5.6614000000000004</v>
      </c>
      <c r="F1643" s="5">
        <v>4.1999999999999997E-3</v>
      </c>
      <c r="G1643" s="37">
        <f t="shared" si="58"/>
        <v>-1.8795341565809925E-3</v>
      </c>
      <c r="H1643" s="37">
        <f t="shared" si="59"/>
        <v>1.4448722930723747E-2</v>
      </c>
    </row>
    <row r="1644" spans="1:8">
      <c r="A1644" s="2" t="s">
        <v>1646</v>
      </c>
      <c r="B1644" s="6">
        <v>5.6825000000000001</v>
      </c>
      <c r="C1644" s="4">
        <v>5.6928999999999998</v>
      </c>
      <c r="D1644" s="4">
        <v>5.6943000000000001</v>
      </c>
      <c r="E1644" s="4">
        <v>5.6821000000000002</v>
      </c>
      <c r="F1644" s="7">
        <v>-8.9999999999999998E-4</v>
      </c>
      <c r="G1644" s="37">
        <f t="shared" si="58"/>
        <v>1.2179076879311612E-2</v>
      </c>
      <c r="H1644" s="37">
        <f t="shared" si="59"/>
        <v>2.1470935041621917E-3</v>
      </c>
    </row>
    <row r="1645" spans="1:8">
      <c r="A1645" s="2" t="s">
        <v>1647</v>
      </c>
      <c r="B1645" s="3">
        <v>5.6875999999999998</v>
      </c>
      <c r="C1645" s="4">
        <v>5.6243999999999996</v>
      </c>
      <c r="D1645" s="4">
        <v>5.7081999999999997</v>
      </c>
      <c r="E1645" s="4">
        <v>5.6102999999999996</v>
      </c>
      <c r="F1645" s="5">
        <v>1.1299999999999999E-2</v>
      </c>
      <c r="G1645" s="37">
        <f t="shared" si="58"/>
        <v>3.3537890680747301E-3</v>
      </c>
      <c r="H1645" s="37">
        <f t="shared" si="59"/>
        <v>1.7450047234550757E-2</v>
      </c>
    </row>
    <row r="1646" spans="1:8">
      <c r="A1646" s="2" t="s">
        <v>1648</v>
      </c>
      <c r="B1646" s="3">
        <v>5.6238999999999999</v>
      </c>
      <c r="C1646" s="4">
        <v>5.6055999999999999</v>
      </c>
      <c r="D1646" s="4">
        <v>5.6345999999999998</v>
      </c>
      <c r="E1646" s="4">
        <v>5.5629999999999997</v>
      </c>
      <c r="F1646" s="5">
        <v>3.3999999999999998E-3</v>
      </c>
      <c r="G1646" s="37">
        <f t="shared" si="58"/>
        <v>-1.940710406837061E-3</v>
      </c>
      <c r="H1646" s="37">
        <f t="shared" si="59"/>
        <v>1.2870753190724449E-2</v>
      </c>
    </row>
    <row r="1647" spans="1:8">
      <c r="A1647" s="2" t="s">
        <v>1649</v>
      </c>
      <c r="B1647" s="6">
        <v>5.6048</v>
      </c>
      <c r="C1647" s="4">
        <v>5.6165000000000003</v>
      </c>
      <c r="D1647" s="4">
        <v>5.6234999999999999</v>
      </c>
      <c r="E1647" s="4">
        <v>5.5686</v>
      </c>
      <c r="F1647" s="7">
        <v>-2E-3</v>
      </c>
      <c r="G1647" s="37">
        <f t="shared" si="58"/>
        <v>-8.9811906694426905E-3</v>
      </c>
      <c r="H1647" s="37">
        <f t="shared" si="59"/>
        <v>9.8588514168731732E-3</v>
      </c>
    </row>
    <row r="1648" spans="1:8">
      <c r="A1648" s="2" t="s">
        <v>1650</v>
      </c>
      <c r="B1648" s="6">
        <v>5.6162999999999998</v>
      </c>
      <c r="C1648" s="4">
        <v>5.6673999999999998</v>
      </c>
      <c r="D1648" s="4">
        <v>5.6928999999999998</v>
      </c>
      <c r="E1648" s="4">
        <v>5.6036000000000001</v>
      </c>
      <c r="F1648" s="7">
        <v>-8.9999999999999993E-3</v>
      </c>
      <c r="G1648" s="37">
        <f t="shared" si="58"/>
        <v>-1.814114870458104E-3</v>
      </c>
      <c r="H1648" s="37">
        <f t="shared" si="59"/>
        <v>1.5936183881790227E-2</v>
      </c>
    </row>
    <row r="1649" spans="1:8">
      <c r="A1649" s="2" t="s">
        <v>1651</v>
      </c>
      <c r="B1649" s="6">
        <v>5.6673999999999998</v>
      </c>
      <c r="C1649" s="4">
        <v>5.6776999999999997</v>
      </c>
      <c r="D1649" s="4">
        <v>5.7083000000000004</v>
      </c>
      <c r="E1649" s="4">
        <v>5.6265000000000001</v>
      </c>
      <c r="F1649" s="7">
        <v>-1.9E-3</v>
      </c>
      <c r="G1649" s="37">
        <f t="shared" si="58"/>
        <v>3.1449318892558826E-3</v>
      </c>
      <c r="H1649" s="37">
        <f t="shared" si="59"/>
        <v>1.4538345330134242E-2</v>
      </c>
    </row>
    <row r="1650" spans="1:8">
      <c r="A1650" s="2" t="s">
        <v>1652</v>
      </c>
      <c r="B1650" s="3">
        <v>5.6783000000000001</v>
      </c>
      <c r="C1650" s="4">
        <v>5.6599000000000004</v>
      </c>
      <c r="D1650" s="4">
        <v>5.6955999999999998</v>
      </c>
      <c r="E1650" s="4">
        <v>5.6574</v>
      </c>
      <c r="F1650" s="5">
        <v>1.4E-3</v>
      </c>
      <c r="G1650" s="37">
        <f t="shared" si="58"/>
        <v>-3.1175144427222075E-3</v>
      </c>
      <c r="H1650" s="37">
        <f t="shared" si="59"/>
        <v>6.7522183335100554E-3</v>
      </c>
    </row>
    <row r="1651" spans="1:8">
      <c r="A1651" s="2" t="s">
        <v>1653</v>
      </c>
      <c r="B1651" s="6">
        <v>5.6703999999999999</v>
      </c>
      <c r="C1651" s="4">
        <v>5.6776</v>
      </c>
      <c r="D1651" s="4">
        <v>5.7797000000000001</v>
      </c>
      <c r="E1651" s="4">
        <v>5.6635999999999997</v>
      </c>
      <c r="F1651" s="7">
        <v>-1.4E-3</v>
      </c>
      <c r="G1651" s="37">
        <f t="shared" si="58"/>
        <v>1.9519115085564438E-2</v>
      </c>
      <c r="H1651" s="37">
        <f t="shared" si="59"/>
        <v>2.0499329048661686E-2</v>
      </c>
    </row>
    <row r="1652" spans="1:8">
      <c r="A1652" s="2" t="s">
        <v>1654</v>
      </c>
      <c r="B1652" s="3">
        <v>5.6786000000000003</v>
      </c>
      <c r="C1652" s="4">
        <v>5.5689000000000002</v>
      </c>
      <c r="D1652" s="4">
        <v>5.6859999999999999</v>
      </c>
      <c r="E1652" s="4">
        <v>5.5662000000000003</v>
      </c>
      <c r="F1652" s="5">
        <v>1.9699999999999999E-2</v>
      </c>
      <c r="G1652" s="37">
        <f t="shared" si="58"/>
        <v>-8.7574090884818545E-3</v>
      </c>
      <c r="H1652" s="37">
        <f t="shared" si="59"/>
        <v>2.1522762387265942E-2</v>
      </c>
    </row>
    <row r="1653" spans="1:8">
      <c r="A1653" s="2" t="s">
        <v>1655</v>
      </c>
      <c r="B1653" s="6">
        <v>5.569</v>
      </c>
      <c r="C1653" s="4">
        <v>5.6181000000000001</v>
      </c>
      <c r="D1653" s="4">
        <v>5.6273999999999997</v>
      </c>
      <c r="E1653" s="4">
        <v>5.5559000000000003</v>
      </c>
      <c r="F1653" s="7">
        <v>-8.8000000000000005E-3</v>
      </c>
      <c r="G1653" s="37">
        <f t="shared" si="58"/>
        <v>5.3685510280775664E-3</v>
      </c>
      <c r="H1653" s="37">
        <f t="shared" si="59"/>
        <v>1.2869202109469114E-2</v>
      </c>
    </row>
    <row r="1654" spans="1:8">
      <c r="A1654" s="2" t="s">
        <v>1656</v>
      </c>
      <c r="B1654" s="3">
        <v>5.6182999999999996</v>
      </c>
      <c r="C1654" s="4">
        <v>5.5880999999999998</v>
      </c>
      <c r="D1654" s="4">
        <v>5.6471</v>
      </c>
      <c r="E1654" s="4">
        <v>5.5876000000000001</v>
      </c>
      <c r="F1654" s="5">
        <v>5.3E-3</v>
      </c>
      <c r="G1654" s="37">
        <f t="shared" si="58"/>
        <v>-1.3713862120088974E-2</v>
      </c>
      <c r="H1654" s="37">
        <f t="shared" si="59"/>
        <v>1.0648578996349039E-2</v>
      </c>
    </row>
    <row r="1655" spans="1:8">
      <c r="A1655" s="2" t="s">
        <v>1657</v>
      </c>
      <c r="B1655" s="6">
        <v>5.5887000000000002</v>
      </c>
      <c r="C1655" s="4">
        <v>5.6657999999999999</v>
      </c>
      <c r="D1655" s="4">
        <v>5.6673</v>
      </c>
      <c r="E1655" s="4">
        <v>5.5655000000000001</v>
      </c>
      <c r="F1655" s="7">
        <v>-1.3899999999999999E-2</v>
      </c>
      <c r="G1655" s="37">
        <f t="shared" si="58"/>
        <v>1.2723995334535212E-3</v>
      </c>
      <c r="H1655" s="37">
        <f t="shared" si="59"/>
        <v>1.8291258647021812E-2</v>
      </c>
    </row>
    <row r="1656" spans="1:8">
      <c r="A1656" s="2" t="s">
        <v>1658</v>
      </c>
      <c r="B1656" s="3">
        <v>5.6677</v>
      </c>
      <c r="C1656" s="4">
        <v>5.6585999999999999</v>
      </c>
      <c r="D1656" s="4">
        <v>5.6798999999999999</v>
      </c>
      <c r="E1656" s="4">
        <v>5.6558000000000002</v>
      </c>
      <c r="F1656" s="5">
        <v>2E-3</v>
      </c>
      <c r="G1656" s="37">
        <f t="shared" si="58"/>
        <v>3.0133295519000742E-3</v>
      </c>
      <c r="H1656" s="37">
        <f t="shared" si="59"/>
        <v>4.2611124862972152E-3</v>
      </c>
    </row>
    <row r="1657" spans="1:8">
      <c r="A1657" s="2" t="s">
        <v>1659</v>
      </c>
      <c r="B1657" s="3">
        <v>5.6562000000000001</v>
      </c>
      <c r="C1657" s="4">
        <v>5.6416000000000004</v>
      </c>
      <c r="D1657" s="4">
        <v>5.7039</v>
      </c>
      <c r="E1657" s="4">
        <v>5.6256000000000004</v>
      </c>
      <c r="F1657" s="5">
        <v>2.5999999999999999E-3</v>
      </c>
      <c r="G1657" s="37">
        <f t="shared" si="58"/>
        <v>9.1044055306134103E-3</v>
      </c>
      <c r="H1657" s="37">
        <f t="shared" si="59"/>
        <v>1.3918515358361701E-2</v>
      </c>
    </row>
    <row r="1658" spans="1:8">
      <c r="A1658" s="2" t="s">
        <v>1660</v>
      </c>
      <c r="B1658" s="3">
        <v>5.6417000000000002</v>
      </c>
      <c r="C1658" s="4">
        <v>5.5907</v>
      </c>
      <c r="D1658" s="4">
        <v>5.6624999999999996</v>
      </c>
      <c r="E1658" s="4">
        <v>5.5898000000000003</v>
      </c>
      <c r="F1658" s="5">
        <v>9.1000000000000004E-3</v>
      </c>
      <c r="G1658" s="37">
        <f t="shared" si="58"/>
        <v>-3.7244279706322866E-3</v>
      </c>
      <c r="H1658" s="37">
        <f t="shared" si="59"/>
        <v>1.3005832051236057E-2</v>
      </c>
    </row>
    <row r="1659" spans="1:8">
      <c r="A1659" s="2" t="s">
        <v>1661</v>
      </c>
      <c r="B1659" s="6">
        <v>5.5909000000000004</v>
      </c>
      <c r="C1659" s="4">
        <v>5.6116000000000001</v>
      </c>
      <c r="D1659" s="4">
        <v>5.6226000000000003</v>
      </c>
      <c r="E1659" s="4">
        <v>5.5754000000000001</v>
      </c>
      <c r="F1659" s="7">
        <v>-3.7000000000000002E-3</v>
      </c>
      <c r="G1659" s="37">
        <f t="shared" si="58"/>
        <v>1.020720445012515E-2</v>
      </c>
      <c r="H1659" s="37">
        <f t="shared" si="59"/>
        <v>8.465760304193444E-3</v>
      </c>
    </row>
    <row r="1660" spans="1:8">
      <c r="A1660" s="2" t="s">
        <v>1662</v>
      </c>
      <c r="B1660" s="3">
        <v>5.6116000000000001</v>
      </c>
      <c r="C1660" s="4">
        <v>5.5548999999999999</v>
      </c>
      <c r="D1660" s="4">
        <v>5.6364000000000001</v>
      </c>
      <c r="E1660" s="4">
        <v>5.5491000000000001</v>
      </c>
      <c r="F1660" s="5">
        <v>1.0200000000000001E-2</v>
      </c>
      <c r="G1660" s="37">
        <f t="shared" si="58"/>
        <v>-6.7943285236639764E-3</v>
      </c>
      <c r="H1660" s="37">
        <f t="shared" si="59"/>
        <v>1.5732280910417892E-2</v>
      </c>
    </row>
    <row r="1661" spans="1:8">
      <c r="A1661" s="2" t="s">
        <v>1663</v>
      </c>
      <c r="B1661" s="6">
        <v>5.5551000000000004</v>
      </c>
      <c r="C1661" s="4">
        <v>5.5929000000000002</v>
      </c>
      <c r="D1661" s="4">
        <v>5.5995999999999997</v>
      </c>
      <c r="E1661" s="4">
        <v>5.5408999999999997</v>
      </c>
      <c r="F1661" s="7">
        <v>-6.8999999999999999E-3</v>
      </c>
      <c r="G1661" s="37">
        <f t="shared" si="58"/>
        <v>-2.5325034331472184E-3</v>
      </c>
      <c r="H1661" s="37">
        <f t="shared" si="59"/>
        <v>1.0593946831742132E-2</v>
      </c>
    </row>
    <row r="1662" spans="1:8">
      <c r="A1662" s="2" t="s">
        <v>1664</v>
      </c>
      <c r="B1662" s="6">
        <v>5.5937999999999999</v>
      </c>
      <c r="C1662" s="4">
        <v>5.6071</v>
      </c>
      <c r="D1662" s="4">
        <v>5.6071</v>
      </c>
      <c r="E1662" s="4">
        <v>5.5922000000000001</v>
      </c>
      <c r="F1662" s="7">
        <v>-3.3E-3</v>
      </c>
      <c r="G1662" s="37">
        <f t="shared" si="58"/>
        <v>-8.2774721873397437E-3</v>
      </c>
      <c r="H1662" s="37">
        <f t="shared" si="59"/>
        <v>2.6644254497335419E-3</v>
      </c>
    </row>
    <row r="1663" spans="1:8">
      <c r="A1663" s="2" t="s">
        <v>1665</v>
      </c>
      <c r="B1663" s="6">
        <v>5.6120999999999999</v>
      </c>
      <c r="C1663" s="4">
        <v>5.6539000000000001</v>
      </c>
      <c r="D1663" s="4">
        <v>5.6685999999999996</v>
      </c>
      <c r="E1663" s="4">
        <v>5.5949</v>
      </c>
      <c r="F1663" s="7">
        <v>-7.6E-3</v>
      </c>
      <c r="G1663" s="37">
        <f t="shared" si="58"/>
        <v>1.0527256478999178E-2</v>
      </c>
      <c r="H1663" s="37">
        <f t="shared" si="59"/>
        <v>1.3172710861677537E-2</v>
      </c>
    </row>
    <row r="1664" spans="1:8">
      <c r="A1664" s="2" t="s">
        <v>1666</v>
      </c>
      <c r="B1664" s="3">
        <v>5.6551</v>
      </c>
      <c r="C1664" s="4">
        <v>5.5949999999999998</v>
      </c>
      <c r="D1664" s="4">
        <v>5.6727999999999996</v>
      </c>
      <c r="E1664" s="4">
        <v>5.5772000000000004</v>
      </c>
      <c r="F1664" s="5">
        <v>1.0699999999999999E-2</v>
      </c>
      <c r="G1664" s="37">
        <f t="shared" si="58"/>
        <v>1.5753105868031791E-3</v>
      </c>
      <c r="H1664" s="37">
        <f t="shared" si="59"/>
        <v>1.7141217815391099E-2</v>
      </c>
    </row>
    <row r="1665" spans="1:8">
      <c r="A1665" s="2" t="s">
        <v>1667</v>
      </c>
      <c r="B1665" s="3">
        <v>5.5952999999999999</v>
      </c>
      <c r="C1665" s="4">
        <v>5.5861999999999998</v>
      </c>
      <c r="D1665" s="4">
        <v>5.6154999999999999</v>
      </c>
      <c r="E1665" s="4">
        <v>5.5552000000000001</v>
      </c>
      <c r="F1665" s="5">
        <v>1.6000000000000001E-3</v>
      </c>
      <c r="G1665" s="37">
        <f t="shared" si="58"/>
        <v>2.3277050618625845E-4</v>
      </c>
      <c r="H1665" s="37">
        <f t="shared" si="59"/>
        <v>1.0854694700460793E-2</v>
      </c>
    </row>
    <row r="1666" spans="1:8">
      <c r="A1666" s="2" t="s">
        <v>1668</v>
      </c>
      <c r="B1666" s="3">
        <v>5.5864000000000003</v>
      </c>
      <c r="C1666" s="4">
        <v>5.5849000000000002</v>
      </c>
      <c r="D1666" s="4">
        <v>5.6204000000000001</v>
      </c>
      <c r="E1666" s="4">
        <v>5.5759999999999996</v>
      </c>
      <c r="F1666" s="5">
        <v>2.9999999999999997E-4</v>
      </c>
      <c r="G1666" s="37">
        <f t="shared" ref="G1666:G1729" si="60">(C1666-C1667)/C1667</f>
        <v>-1.8229441338817969E-2</v>
      </c>
      <c r="H1666" s="37">
        <f t="shared" ref="H1666:H1729" si="61">(D1666-E1666)/E1666</f>
        <v>7.9626972740316423E-3</v>
      </c>
    </row>
    <row r="1667" spans="1:8">
      <c r="A1667" s="2" t="s">
        <v>1669</v>
      </c>
      <c r="B1667" s="6">
        <v>5.5846999999999998</v>
      </c>
      <c r="C1667" s="4">
        <v>5.6886000000000001</v>
      </c>
      <c r="D1667" s="4">
        <v>5.6935000000000002</v>
      </c>
      <c r="E1667" s="4">
        <v>5.5762999999999998</v>
      </c>
      <c r="F1667" s="7">
        <v>-1.8200000000000001E-2</v>
      </c>
      <c r="G1667" s="37">
        <f t="shared" si="60"/>
        <v>9.3255678918939392E-4</v>
      </c>
      <c r="H1667" s="37">
        <f t="shared" si="61"/>
        <v>2.1017520578161222E-2</v>
      </c>
    </row>
    <row r="1668" spans="1:8">
      <c r="A1668" s="2" t="s">
        <v>1670</v>
      </c>
      <c r="B1668" s="6">
        <v>5.6882999999999999</v>
      </c>
      <c r="C1668" s="4">
        <v>5.6833</v>
      </c>
      <c r="D1668" s="4">
        <v>5.6909000000000001</v>
      </c>
      <c r="E1668" s="4">
        <v>5.6825999999999999</v>
      </c>
      <c r="F1668" s="7">
        <v>-6.9999999999999999E-4</v>
      </c>
      <c r="G1668" s="37">
        <f t="shared" si="60"/>
        <v>1.3213996264844223E-3</v>
      </c>
      <c r="H1668" s="37">
        <f t="shared" si="61"/>
        <v>1.4605990215746658E-3</v>
      </c>
    </row>
    <row r="1669" spans="1:8">
      <c r="A1669" s="2" t="s">
        <v>1671</v>
      </c>
      <c r="B1669" s="3">
        <v>5.6920999999999999</v>
      </c>
      <c r="C1669" s="4">
        <v>5.6757999999999997</v>
      </c>
      <c r="D1669" s="4">
        <v>5.7152000000000003</v>
      </c>
      <c r="E1669" s="4">
        <v>5.6471</v>
      </c>
      <c r="F1669" s="5">
        <v>3.0000000000000001E-3</v>
      </c>
      <c r="G1669" s="37">
        <f t="shared" si="60"/>
        <v>-6.5146579804564817E-4</v>
      </c>
      <c r="H1669" s="37">
        <f t="shared" si="61"/>
        <v>1.2059287067698514E-2</v>
      </c>
    </row>
    <row r="1670" spans="1:8">
      <c r="A1670" s="2" t="s">
        <v>1672</v>
      </c>
      <c r="B1670" s="6">
        <v>5.6750999999999996</v>
      </c>
      <c r="C1670" s="4">
        <v>5.6795</v>
      </c>
      <c r="D1670" s="4">
        <v>5.7256999999999998</v>
      </c>
      <c r="E1670" s="4">
        <v>5.6559999999999997</v>
      </c>
      <c r="F1670" s="7">
        <v>-5.0000000000000001E-4</v>
      </c>
      <c r="G1670" s="37">
        <f t="shared" si="60"/>
        <v>-1.6196085224320058E-2</v>
      </c>
      <c r="H1670" s="37">
        <f t="shared" si="61"/>
        <v>1.232319660537484E-2</v>
      </c>
    </row>
    <row r="1671" spans="1:8">
      <c r="A1671" s="2" t="s">
        <v>1673</v>
      </c>
      <c r="B1671" s="6">
        <v>5.6779999999999999</v>
      </c>
      <c r="C1671" s="4">
        <v>5.7729999999999997</v>
      </c>
      <c r="D1671" s="4">
        <v>5.7857000000000003</v>
      </c>
      <c r="E1671" s="4">
        <v>5.6612</v>
      </c>
      <c r="F1671" s="7">
        <v>-1.6400000000000001E-2</v>
      </c>
      <c r="G1671" s="37">
        <f t="shared" si="60"/>
        <v>3.1451458756884673E-3</v>
      </c>
      <c r="H1671" s="37">
        <f t="shared" si="61"/>
        <v>2.1991803857839377E-2</v>
      </c>
    </row>
    <row r="1672" spans="1:8">
      <c r="A1672" s="2" t="s">
        <v>1674</v>
      </c>
      <c r="B1672" s="3">
        <v>5.7727000000000004</v>
      </c>
      <c r="C1672" s="4">
        <v>5.7549000000000001</v>
      </c>
      <c r="D1672" s="4">
        <v>5.8479000000000001</v>
      </c>
      <c r="E1672" s="4">
        <v>5.7397</v>
      </c>
      <c r="F1672" s="5">
        <v>2.8999999999999998E-3</v>
      </c>
      <c r="G1672" s="37">
        <f t="shared" si="60"/>
        <v>2.5958188153309952E-3</v>
      </c>
      <c r="H1672" s="37">
        <f t="shared" si="61"/>
        <v>1.8851159468264905E-2</v>
      </c>
    </row>
    <row r="1673" spans="1:8">
      <c r="A1673" s="2" t="s">
        <v>1675</v>
      </c>
      <c r="B1673" s="3">
        <v>5.7561</v>
      </c>
      <c r="C1673" s="4">
        <v>5.74</v>
      </c>
      <c r="D1673" s="4">
        <v>5.7821999999999996</v>
      </c>
      <c r="E1673" s="4">
        <v>5.6840000000000002</v>
      </c>
      <c r="F1673" s="5">
        <v>2.8E-3</v>
      </c>
      <c r="G1673" s="37">
        <f t="shared" si="60"/>
        <v>1.063848340570989E-3</v>
      </c>
      <c r="H1673" s="37">
        <f t="shared" si="61"/>
        <v>1.7276565798733181E-2</v>
      </c>
    </row>
    <row r="1674" spans="1:8">
      <c r="A1674" s="2" t="s">
        <v>1676</v>
      </c>
      <c r="B1674" s="3">
        <v>5.7401</v>
      </c>
      <c r="C1674" s="4">
        <v>5.7339000000000002</v>
      </c>
      <c r="D1674" s="4">
        <v>5.7521000000000004</v>
      </c>
      <c r="E1674" s="4">
        <v>5.7236000000000002</v>
      </c>
      <c r="F1674" s="5">
        <v>2.5999999999999999E-3</v>
      </c>
      <c r="G1674" s="37">
        <f t="shared" si="60"/>
        <v>1.6955465299824439E-2</v>
      </c>
      <c r="H1674" s="37">
        <f t="shared" si="61"/>
        <v>4.9793836047243327E-3</v>
      </c>
    </row>
    <row r="1675" spans="1:8">
      <c r="A1675" s="2" t="s">
        <v>1677</v>
      </c>
      <c r="B1675" s="3">
        <v>5.7252999999999998</v>
      </c>
      <c r="C1675" s="4">
        <v>5.6383000000000001</v>
      </c>
      <c r="D1675" s="4">
        <v>5.7369000000000003</v>
      </c>
      <c r="E1675" s="4">
        <v>5.6271000000000004</v>
      </c>
      <c r="F1675" s="5">
        <v>1.54E-2</v>
      </c>
      <c r="G1675" s="37">
        <f t="shared" si="60"/>
        <v>-1.6758510044642832E-2</v>
      </c>
      <c r="H1675" s="37">
        <f t="shared" si="61"/>
        <v>1.9512715252972206E-2</v>
      </c>
    </row>
    <row r="1676" spans="1:8">
      <c r="A1676" s="2" t="s">
        <v>1678</v>
      </c>
      <c r="B1676" s="6">
        <v>5.6384999999999996</v>
      </c>
      <c r="C1676" s="4">
        <v>5.7343999999999999</v>
      </c>
      <c r="D1676" s="4">
        <v>5.7622999999999998</v>
      </c>
      <c r="E1676" s="4">
        <v>5.6273</v>
      </c>
      <c r="F1676" s="7">
        <v>-1.66E-2</v>
      </c>
      <c r="G1676" s="37">
        <f t="shared" si="60"/>
        <v>1.4381489802055458E-2</v>
      </c>
      <c r="H1676" s="37">
        <f t="shared" si="61"/>
        <v>2.3990190677589569E-2</v>
      </c>
    </row>
    <row r="1677" spans="1:8">
      <c r="A1677" s="2" t="s">
        <v>1679</v>
      </c>
      <c r="B1677" s="3">
        <v>5.7339000000000002</v>
      </c>
      <c r="C1677" s="4">
        <v>5.6531000000000002</v>
      </c>
      <c r="D1677" s="4">
        <v>5.7515000000000001</v>
      </c>
      <c r="E1677" s="4">
        <v>5.6372</v>
      </c>
      <c r="F1677" s="5">
        <v>1.4200000000000001E-2</v>
      </c>
      <c r="G1677" s="37">
        <f t="shared" si="60"/>
        <v>2.6782547002483746E-3</v>
      </c>
      <c r="H1677" s="37">
        <f t="shared" si="61"/>
        <v>2.0276023557794662E-2</v>
      </c>
    </row>
    <row r="1678" spans="1:8">
      <c r="A1678" s="2" t="s">
        <v>1680</v>
      </c>
      <c r="B1678" s="3">
        <v>5.6536</v>
      </c>
      <c r="C1678" s="4">
        <v>5.6379999999999999</v>
      </c>
      <c r="D1678" s="4">
        <v>5.6779000000000002</v>
      </c>
      <c r="E1678" s="4">
        <v>5.6043000000000003</v>
      </c>
      <c r="F1678" s="5">
        <v>2.7000000000000001E-3</v>
      </c>
      <c r="G1678" s="37">
        <f t="shared" si="60"/>
        <v>1.3500152798001033E-2</v>
      </c>
      <c r="H1678" s="37">
        <f t="shared" si="61"/>
        <v>1.3132773049265722E-2</v>
      </c>
    </row>
    <row r="1679" spans="1:8">
      <c r="A1679" s="2" t="s">
        <v>1681</v>
      </c>
      <c r="B1679" s="3">
        <v>5.6386000000000003</v>
      </c>
      <c r="C1679" s="4">
        <v>5.5629</v>
      </c>
      <c r="D1679" s="4">
        <v>5.6456</v>
      </c>
      <c r="E1679" s="4">
        <v>5.5316999999999998</v>
      </c>
      <c r="F1679" s="5">
        <v>1.35E-2</v>
      </c>
      <c r="G1679" s="37">
        <f t="shared" si="60"/>
        <v>4.8559404337972098E-4</v>
      </c>
      <c r="H1679" s="37">
        <f t="shared" si="61"/>
        <v>2.0590415243053693E-2</v>
      </c>
    </row>
    <row r="1680" spans="1:8">
      <c r="A1680" s="2" t="s">
        <v>1682</v>
      </c>
      <c r="B1680" s="3">
        <v>5.5636999999999999</v>
      </c>
      <c r="C1680" s="4">
        <v>5.5602</v>
      </c>
      <c r="D1680" s="4">
        <v>5.5636999999999999</v>
      </c>
      <c r="E1680" s="4">
        <v>5.5495999999999999</v>
      </c>
      <c r="F1680" s="5">
        <v>1.1000000000000001E-3</v>
      </c>
      <c r="G1680" s="37">
        <f t="shared" si="60"/>
        <v>6.4803417565708595E-3</v>
      </c>
      <c r="H1680" s="37">
        <f t="shared" si="61"/>
        <v>2.540723655758974E-3</v>
      </c>
    </row>
    <row r="1681" spans="1:8">
      <c r="A1681" s="2" t="s">
        <v>1683</v>
      </c>
      <c r="B1681" s="3">
        <v>5.5578000000000003</v>
      </c>
      <c r="C1681" s="4">
        <v>5.5244</v>
      </c>
      <c r="D1681" s="4">
        <v>5.5686</v>
      </c>
      <c r="E1681" s="4">
        <v>5.5133999999999999</v>
      </c>
      <c r="F1681" s="5">
        <v>6.1000000000000004E-3</v>
      </c>
      <c r="G1681" s="37">
        <f t="shared" si="60"/>
        <v>-5.2936728006049679E-3</v>
      </c>
      <c r="H1681" s="37">
        <f t="shared" si="61"/>
        <v>1.0011970834693681E-2</v>
      </c>
    </row>
    <row r="1682" spans="1:8">
      <c r="A1682" s="2" t="s">
        <v>1684</v>
      </c>
      <c r="B1682" s="6">
        <v>5.524</v>
      </c>
      <c r="C1682" s="4">
        <v>5.5537999999999998</v>
      </c>
      <c r="D1682" s="4">
        <v>5.6013000000000002</v>
      </c>
      <c r="E1682" s="4">
        <v>5.5216000000000003</v>
      </c>
      <c r="F1682" s="7">
        <v>-5.4000000000000003E-3</v>
      </c>
      <c r="G1682" s="37">
        <f t="shared" si="60"/>
        <v>-7.5765698152317242E-3</v>
      </c>
      <c r="H1682" s="37">
        <f t="shared" si="61"/>
        <v>1.4434221964647906E-2</v>
      </c>
    </row>
    <row r="1683" spans="1:8">
      <c r="A1683" s="2" t="s">
        <v>1685</v>
      </c>
      <c r="B1683" s="6">
        <v>5.5540000000000003</v>
      </c>
      <c r="C1683" s="4">
        <v>5.5961999999999996</v>
      </c>
      <c r="D1683" s="4">
        <v>5.6132</v>
      </c>
      <c r="E1683" s="4">
        <v>5.5255000000000001</v>
      </c>
      <c r="F1683" s="7">
        <v>-7.6E-3</v>
      </c>
      <c r="G1683" s="37">
        <f t="shared" si="60"/>
        <v>6.0041705615875868E-3</v>
      </c>
      <c r="H1683" s="37">
        <f t="shared" si="61"/>
        <v>1.5871866799384651E-2</v>
      </c>
    </row>
    <row r="1684" spans="1:8">
      <c r="A1684" s="2" t="s">
        <v>1686</v>
      </c>
      <c r="B1684" s="3">
        <v>5.5968</v>
      </c>
      <c r="C1684" s="4">
        <v>5.5628000000000002</v>
      </c>
      <c r="D1684" s="4">
        <v>5.6238000000000001</v>
      </c>
      <c r="E1684" s="4">
        <v>5.5445000000000002</v>
      </c>
      <c r="F1684" s="5">
        <v>5.8999999999999999E-3</v>
      </c>
      <c r="G1684" s="37">
        <f t="shared" si="60"/>
        <v>-1.0723622201276839E-2</v>
      </c>
      <c r="H1684" s="37">
        <f t="shared" si="61"/>
        <v>1.4302461899179353E-2</v>
      </c>
    </row>
    <row r="1685" spans="1:8">
      <c r="A1685" s="2" t="s">
        <v>1687</v>
      </c>
      <c r="B1685" s="6">
        <v>5.5639000000000003</v>
      </c>
      <c r="C1685" s="4">
        <v>5.6231</v>
      </c>
      <c r="D1685" s="4">
        <v>5.6661999999999999</v>
      </c>
      <c r="E1685" s="4">
        <v>5.5518000000000001</v>
      </c>
      <c r="F1685" s="7">
        <v>-1.04E-2</v>
      </c>
      <c r="G1685" s="37">
        <f t="shared" si="60"/>
        <v>3.2021062743497873E-4</v>
      </c>
      <c r="H1685" s="37">
        <f t="shared" si="61"/>
        <v>2.0605929608415258E-2</v>
      </c>
    </row>
    <row r="1686" spans="1:8">
      <c r="A1686" s="2" t="s">
        <v>1688</v>
      </c>
      <c r="B1686" s="3">
        <v>5.6226000000000003</v>
      </c>
      <c r="C1686" s="4">
        <v>5.6212999999999997</v>
      </c>
      <c r="D1686" s="4">
        <v>5.6306000000000003</v>
      </c>
      <c r="E1686" s="4">
        <v>5.6135999999999999</v>
      </c>
      <c r="F1686" s="5">
        <v>2.3E-3</v>
      </c>
      <c r="G1686" s="37">
        <f t="shared" si="60"/>
        <v>1.3157183281365375E-2</v>
      </c>
      <c r="H1686" s="37">
        <f t="shared" si="61"/>
        <v>3.0283596978766475E-3</v>
      </c>
    </row>
    <row r="1687" spans="1:8">
      <c r="A1687" s="2" t="s">
        <v>1689</v>
      </c>
      <c r="B1687" s="3">
        <v>5.6097999999999999</v>
      </c>
      <c r="C1687" s="4">
        <v>5.5483000000000002</v>
      </c>
      <c r="D1687" s="4">
        <v>5.6459999999999999</v>
      </c>
      <c r="E1687" s="4">
        <v>5.5449999999999999</v>
      </c>
      <c r="F1687" s="5">
        <v>1.0999999999999999E-2</v>
      </c>
      <c r="G1687" s="37">
        <f t="shared" si="60"/>
        <v>3.2185155049272688E-3</v>
      </c>
      <c r="H1687" s="37">
        <f t="shared" si="61"/>
        <v>1.8214607754733991E-2</v>
      </c>
    </row>
    <row r="1688" spans="1:8">
      <c r="A1688" s="2" t="s">
        <v>1690</v>
      </c>
      <c r="B1688" s="3">
        <v>5.5488</v>
      </c>
      <c r="C1688" s="4">
        <v>5.5305</v>
      </c>
      <c r="D1688" s="4">
        <v>5.6173999999999999</v>
      </c>
      <c r="E1688" s="4">
        <v>5.5170000000000003</v>
      </c>
      <c r="F1688" s="5">
        <v>3.3999999999999998E-3</v>
      </c>
      <c r="G1688" s="37">
        <f t="shared" si="60"/>
        <v>-1.48208846215508E-2</v>
      </c>
      <c r="H1688" s="37">
        <f t="shared" si="61"/>
        <v>1.8198296175457603E-2</v>
      </c>
    </row>
    <row r="1689" spans="1:8">
      <c r="A1689" s="2" t="s">
        <v>1691</v>
      </c>
      <c r="B1689" s="6">
        <v>5.53</v>
      </c>
      <c r="C1689" s="4">
        <v>5.6136999999999997</v>
      </c>
      <c r="D1689" s="4">
        <v>5.6170999999999998</v>
      </c>
      <c r="E1689" s="4">
        <v>5.5285000000000002</v>
      </c>
      <c r="F1689" s="7">
        <v>-1.49E-2</v>
      </c>
      <c r="G1689" s="37">
        <f t="shared" si="60"/>
        <v>-1.3875300186783728E-3</v>
      </c>
      <c r="H1689" s="37">
        <f t="shared" si="61"/>
        <v>1.6026046848150413E-2</v>
      </c>
    </row>
    <row r="1690" spans="1:8">
      <c r="A1690" s="2" t="s">
        <v>1692</v>
      </c>
      <c r="B1690" s="6">
        <v>5.6135000000000002</v>
      </c>
      <c r="C1690" s="4">
        <v>5.6215000000000002</v>
      </c>
      <c r="D1690" s="4">
        <v>5.6463999999999999</v>
      </c>
      <c r="E1690" s="4">
        <v>5.5951000000000004</v>
      </c>
      <c r="F1690" s="7">
        <v>-1.4E-3</v>
      </c>
      <c r="G1690" s="37">
        <f t="shared" si="60"/>
        <v>-3.6687816809045618E-3</v>
      </c>
      <c r="H1690" s="37">
        <f t="shared" si="61"/>
        <v>9.1687369305284011E-3</v>
      </c>
    </row>
    <row r="1691" spans="1:8">
      <c r="A1691" s="2" t="s">
        <v>1693</v>
      </c>
      <c r="B1691" s="6">
        <v>5.6212999999999997</v>
      </c>
      <c r="C1691" s="4">
        <v>5.6421999999999999</v>
      </c>
      <c r="D1691" s="4">
        <v>5.6643999999999997</v>
      </c>
      <c r="E1691" s="4">
        <v>5.6124999999999998</v>
      </c>
      <c r="F1691" s="7">
        <v>-3.7000000000000002E-3</v>
      </c>
      <c r="G1691" s="37">
        <f t="shared" si="60"/>
        <v>-1.7720442302245781E-4</v>
      </c>
      <c r="H1691" s="37">
        <f t="shared" si="61"/>
        <v>9.2472160356347147E-3</v>
      </c>
    </row>
    <row r="1692" spans="1:8">
      <c r="A1692" s="2" t="s">
        <v>1694</v>
      </c>
      <c r="B1692" s="3">
        <v>5.6421999999999999</v>
      </c>
      <c r="C1692" s="4">
        <v>5.6432000000000002</v>
      </c>
      <c r="D1692" s="4">
        <v>5.6466000000000003</v>
      </c>
      <c r="E1692" s="4">
        <v>5.6337000000000002</v>
      </c>
      <c r="F1692" s="5">
        <v>4.0000000000000002E-4</v>
      </c>
      <c r="G1692" s="37">
        <f t="shared" si="60"/>
        <v>-1.821880251171836E-3</v>
      </c>
      <c r="H1692" s="37">
        <f t="shared" si="61"/>
        <v>2.2897917887001675E-3</v>
      </c>
    </row>
    <row r="1693" spans="1:8">
      <c r="A1693" s="2" t="s">
        <v>1695</v>
      </c>
      <c r="B1693" s="6">
        <v>5.6398999999999999</v>
      </c>
      <c r="C1693" s="4">
        <v>5.6535000000000002</v>
      </c>
      <c r="D1693" s="4">
        <v>5.6802000000000001</v>
      </c>
      <c r="E1693" s="4">
        <v>5.6173999999999999</v>
      </c>
      <c r="F1693" s="7">
        <v>-2.3E-3</v>
      </c>
      <c r="G1693" s="37">
        <f t="shared" si="60"/>
        <v>-4.1044250281848712E-3</v>
      </c>
      <c r="H1693" s="37">
        <f t="shared" si="61"/>
        <v>1.1179549257663722E-2</v>
      </c>
    </row>
    <row r="1694" spans="1:8">
      <c r="A1694" s="2" t="s">
        <v>1696</v>
      </c>
      <c r="B1694" s="6">
        <v>5.6528999999999998</v>
      </c>
      <c r="C1694" s="4">
        <v>5.6768000000000001</v>
      </c>
      <c r="D1694" s="4">
        <v>5.6904000000000003</v>
      </c>
      <c r="E1694" s="4">
        <v>5.6241000000000003</v>
      </c>
      <c r="F1694" s="7">
        <v>-4.3E-3</v>
      </c>
      <c r="G1694" s="37">
        <f t="shared" si="60"/>
        <v>-2.0392377469938138E-3</v>
      </c>
      <c r="H1694" s="37">
        <f t="shared" si="61"/>
        <v>1.178855283512029E-2</v>
      </c>
    </row>
    <row r="1695" spans="1:8">
      <c r="A1695" s="2" t="s">
        <v>1697</v>
      </c>
      <c r="B1695" s="6">
        <v>5.6772</v>
      </c>
      <c r="C1695" s="4">
        <v>5.6883999999999997</v>
      </c>
      <c r="D1695" s="4">
        <v>5.7172999999999998</v>
      </c>
      <c r="E1695" s="4">
        <v>5.6460999999999997</v>
      </c>
      <c r="F1695" s="7">
        <v>-2E-3</v>
      </c>
      <c r="G1695" s="37">
        <f t="shared" si="60"/>
        <v>-7.8314408804702629E-3</v>
      </c>
      <c r="H1695" s="37">
        <f t="shared" si="61"/>
        <v>1.2610474486813935E-2</v>
      </c>
    </row>
    <row r="1696" spans="1:8">
      <c r="A1696" s="2" t="s">
        <v>1698</v>
      </c>
      <c r="B1696" s="6">
        <v>5.6882999999999999</v>
      </c>
      <c r="C1696" s="4">
        <v>5.7332999999999998</v>
      </c>
      <c r="D1696" s="4">
        <v>5.7336999999999998</v>
      </c>
      <c r="E1696" s="4">
        <v>5.6627999999999998</v>
      </c>
      <c r="F1696" s="7">
        <v>-7.9000000000000008E-3</v>
      </c>
      <c r="G1696" s="37">
        <f t="shared" si="60"/>
        <v>-1.0066302921472481E-2</v>
      </c>
      <c r="H1696" s="37">
        <f t="shared" si="61"/>
        <v>1.2520307974853423E-2</v>
      </c>
    </row>
    <row r="1697" spans="1:8">
      <c r="A1697" s="2" t="s">
        <v>1699</v>
      </c>
      <c r="B1697" s="6">
        <v>5.7336</v>
      </c>
      <c r="C1697" s="4">
        <v>5.7915999999999999</v>
      </c>
      <c r="D1697" s="4">
        <v>5.7919999999999998</v>
      </c>
      <c r="E1697" s="4">
        <v>5.7266000000000004</v>
      </c>
      <c r="F1697" s="7">
        <v>-9.9000000000000008E-3</v>
      </c>
      <c r="G1697" s="37">
        <f t="shared" si="60"/>
        <v>3.4544700842886896E-4</v>
      </c>
      <c r="H1697" s="37">
        <f t="shared" si="61"/>
        <v>1.1420389061572216E-2</v>
      </c>
    </row>
    <row r="1698" spans="1:8">
      <c r="A1698" s="2" t="s">
        <v>1700</v>
      </c>
      <c r="B1698" s="6">
        <v>5.7911999999999999</v>
      </c>
      <c r="C1698" s="4">
        <v>5.7896000000000001</v>
      </c>
      <c r="D1698" s="4">
        <v>5.8015999999999996</v>
      </c>
      <c r="E1698" s="4">
        <v>5.7885999999999997</v>
      </c>
      <c r="F1698" s="7">
        <v>-1.4E-3</v>
      </c>
      <c r="G1698" s="37">
        <f t="shared" si="60"/>
        <v>-6.6911436708643078E-3</v>
      </c>
      <c r="H1698" s="37">
        <f t="shared" si="61"/>
        <v>2.2457934561033585E-3</v>
      </c>
    </row>
    <row r="1699" spans="1:8">
      <c r="A1699" s="2" t="s">
        <v>1701</v>
      </c>
      <c r="B1699" s="6">
        <v>5.7994000000000003</v>
      </c>
      <c r="C1699" s="4">
        <v>5.8285999999999998</v>
      </c>
      <c r="D1699" s="4">
        <v>5.8452000000000002</v>
      </c>
      <c r="E1699" s="4">
        <v>5.7712000000000003</v>
      </c>
      <c r="F1699" s="7">
        <v>-5.1000000000000004E-3</v>
      </c>
      <c r="G1699" s="37">
        <f t="shared" si="60"/>
        <v>1.0926876647703573E-2</v>
      </c>
      <c r="H1699" s="37">
        <f t="shared" si="61"/>
        <v>1.2822289991682811E-2</v>
      </c>
    </row>
    <row r="1700" spans="1:8">
      <c r="A1700" s="2" t="s">
        <v>1702</v>
      </c>
      <c r="B1700" s="3">
        <v>5.8291000000000004</v>
      </c>
      <c r="C1700" s="4">
        <v>5.7656000000000001</v>
      </c>
      <c r="D1700" s="4">
        <v>5.8327999999999998</v>
      </c>
      <c r="E1700" s="4">
        <v>5.7640000000000002</v>
      </c>
      <c r="F1700" s="5">
        <v>1.0999999999999999E-2</v>
      </c>
      <c r="G1700" s="37">
        <f t="shared" si="60"/>
        <v>-1.221538830543609E-2</v>
      </c>
      <c r="H1700" s="37">
        <f t="shared" si="61"/>
        <v>1.1936155447605746E-2</v>
      </c>
    </row>
    <row r="1701" spans="1:8">
      <c r="A1701" s="2" t="s">
        <v>1703</v>
      </c>
      <c r="B1701" s="6">
        <v>5.7656000000000001</v>
      </c>
      <c r="C1701" s="4">
        <v>5.8369</v>
      </c>
      <c r="D1701" s="4">
        <v>5.8415999999999997</v>
      </c>
      <c r="E1701" s="4">
        <v>5.7614999999999998</v>
      </c>
      <c r="F1701" s="7">
        <v>-1.24E-2</v>
      </c>
      <c r="G1701" s="37">
        <f t="shared" si="60"/>
        <v>1.8537271931480233E-3</v>
      </c>
      <c r="H1701" s="37">
        <f t="shared" si="61"/>
        <v>1.3902629523561544E-2</v>
      </c>
    </row>
    <row r="1702" spans="1:8">
      <c r="A1702" s="2" t="s">
        <v>1704</v>
      </c>
      <c r="B1702" s="3">
        <v>5.8380000000000001</v>
      </c>
      <c r="C1702" s="4">
        <v>5.8261000000000003</v>
      </c>
      <c r="D1702" s="4">
        <v>5.8696000000000002</v>
      </c>
      <c r="E1702" s="4">
        <v>5.8155999999999999</v>
      </c>
      <c r="F1702" s="5">
        <v>2E-3</v>
      </c>
      <c r="G1702" s="37">
        <f t="shared" si="60"/>
        <v>4.0153029571930576E-3</v>
      </c>
      <c r="H1702" s="37">
        <f t="shared" si="61"/>
        <v>9.2853703831075503E-3</v>
      </c>
    </row>
    <row r="1703" spans="1:8">
      <c r="A1703" s="2" t="s">
        <v>1705</v>
      </c>
      <c r="B1703" s="3">
        <v>5.8261000000000003</v>
      </c>
      <c r="C1703" s="4">
        <v>5.8028000000000004</v>
      </c>
      <c r="D1703" s="4">
        <v>5.8696000000000002</v>
      </c>
      <c r="E1703" s="4">
        <v>5.7995999999999999</v>
      </c>
      <c r="F1703" s="5">
        <v>4.0000000000000001E-3</v>
      </c>
      <c r="G1703" s="37">
        <f t="shared" si="60"/>
        <v>-2.0675396278426391E-4</v>
      </c>
      <c r="H1703" s="37">
        <f t="shared" si="61"/>
        <v>1.206979791709778E-2</v>
      </c>
    </row>
    <row r="1704" spans="1:8">
      <c r="A1704" s="2" t="s">
        <v>1706</v>
      </c>
      <c r="B1704" s="6">
        <v>5.8029999999999999</v>
      </c>
      <c r="C1704" s="4">
        <v>5.8040000000000003</v>
      </c>
      <c r="D1704" s="4">
        <v>5.8120000000000003</v>
      </c>
      <c r="E1704" s="4">
        <v>5.7973999999999997</v>
      </c>
      <c r="F1704" s="7">
        <v>-5.9999999999999995E-4</v>
      </c>
      <c r="G1704" s="37">
        <f t="shared" si="60"/>
        <v>-4.3913819129957196E-3</v>
      </c>
      <c r="H1704" s="37">
        <f t="shared" si="61"/>
        <v>2.5183703039294535E-3</v>
      </c>
    </row>
    <row r="1705" spans="1:8">
      <c r="A1705" s="2" t="s">
        <v>1707</v>
      </c>
      <c r="B1705" s="6">
        <v>5.8061999999999996</v>
      </c>
      <c r="C1705" s="4">
        <v>5.8296000000000001</v>
      </c>
      <c r="D1705" s="4">
        <v>5.8483000000000001</v>
      </c>
      <c r="E1705" s="4">
        <v>5.7773000000000003</v>
      </c>
      <c r="F1705" s="7">
        <v>-4.0000000000000001E-3</v>
      </c>
      <c r="G1705" s="37">
        <f t="shared" si="60"/>
        <v>4.7223466960808124E-3</v>
      </c>
      <c r="H1705" s="37">
        <f t="shared" si="61"/>
        <v>1.2289477783739762E-2</v>
      </c>
    </row>
    <row r="1706" spans="1:8">
      <c r="A1706" s="2" t="s">
        <v>1708</v>
      </c>
      <c r="B1706" s="3">
        <v>5.8296000000000001</v>
      </c>
      <c r="C1706" s="4">
        <v>5.8022</v>
      </c>
      <c r="D1706" s="4">
        <v>5.8468</v>
      </c>
      <c r="E1706" s="4">
        <v>5.7458</v>
      </c>
      <c r="F1706" s="5">
        <v>4.7000000000000002E-3</v>
      </c>
      <c r="G1706" s="37">
        <f t="shared" si="60"/>
        <v>-5.5189908131083858E-3</v>
      </c>
      <c r="H1706" s="37">
        <f t="shared" si="61"/>
        <v>1.7578057015559187E-2</v>
      </c>
    </row>
    <row r="1707" spans="1:8">
      <c r="A1707" s="2" t="s">
        <v>1709</v>
      </c>
      <c r="B1707" s="6">
        <v>5.8026</v>
      </c>
      <c r="C1707" s="4">
        <v>5.8343999999999996</v>
      </c>
      <c r="D1707" s="4">
        <v>5.8456000000000001</v>
      </c>
      <c r="E1707" s="4">
        <v>5.7542</v>
      </c>
      <c r="F1707" s="7">
        <v>-5.4000000000000003E-3</v>
      </c>
      <c r="G1707" s="37">
        <f t="shared" si="60"/>
        <v>-1.2925492319144695E-2</v>
      </c>
      <c r="H1707" s="37">
        <f t="shared" si="61"/>
        <v>1.5884049911369113E-2</v>
      </c>
    </row>
    <row r="1708" spans="1:8">
      <c r="A1708" s="2" t="s">
        <v>1710</v>
      </c>
      <c r="B1708" s="6">
        <v>5.8342999999999998</v>
      </c>
      <c r="C1708" s="4">
        <v>5.9108000000000001</v>
      </c>
      <c r="D1708" s="4">
        <v>5.9108000000000001</v>
      </c>
      <c r="E1708" s="4">
        <v>5.8226000000000004</v>
      </c>
      <c r="F1708" s="7">
        <v>-1.2800000000000001E-2</v>
      </c>
      <c r="G1708" s="37">
        <f t="shared" si="60"/>
        <v>5.9566356921610915E-3</v>
      </c>
      <c r="H1708" s="37">
        <f t="shared" si="61"/>
        <v>1.5147872084635663E-2</v>
      </c>
    </row>
    <row r="1709" spans="1:8">
      <c r="A1709" s="2" t="s">
        <v>1711</v>
      </c>
      <c r="B1709" s="3">
        <v>5.91</v>
      </c>
      <c r="C1709" s="4">
        <v>5.8757999999999999</v>
      </c>
      <c r="D1709" s="4">
        <v>5.9351000000000003</v>
      </c>
      <c r="E1709" s="4">
        <v>5.8719000000000001</v>
      </c>
      <c r="F1709" s="5">
        <v>5.7999999999999996E-3</v>
      </c>
      <c r="G1709" s="37">
        <f t="shared" si="60"/>
        <v>1.8585142116660735E-3</v>
      </c>
      <c r="H1709" s="37">
        <f t="shared" si="61"/>
        <v>1.0763126075035363E-2</v>
      </c>
    </row>
    <row r="1710" spans="1:8">
      <c r="A1710" s="2" t="s">
        <v>1712</v>
      </c>
      <c r="B1710" s="3">
        <v>5.8761000000000001</v>
      </c>
      <c r="C1710" s="4">
        <v>5.8648999999999996</v>
      </c>
      <c r="D1710" s="4">
        <v>5.8834999999999997</v>
      </c>
      <c r="E1710" s="4">
        <v>5.8647999999999998</v>
      </c>
      <c r="F1710" s="5">
        <v>5.9999999999999995E-4</v>
      </c>
      <c r="G1710" s="37">
        <f t="shared" si="60"/>
        <v>1.8619747181413504E-3</v>
      </c>
      <c r="H1710" s="37">
        <f t="shared" si="61"/>
        <v>3.188514527349601E-3</v>
      </c>
    </row>
    <row r="1711" spans="1:8">
      <c r="A1711" s="2" t="s">
        <v>1713</v>
      </c>
      <c r="B1711" s="3">
        <v>5.8723000000000001</v>
      </c>
      <c r="C1711" s="4">
        <v>5.8540000000000001</v>
      </c>
      <c r="D1711" s="4">
        <v>5.9153000000000002</v>
      </c>
      <c r="E1711" s="4">
        <v>5.8518999999999997</v>
      </c>
      <c r="F1711" s="5">
        <v>3.0999999999999999E-3</v>
      </c>
      <c r="G1711" s="37">
        <f t="shared" si="60"/>
        <v>1.2143186987977096E-3</v>
      </c>
      <c r="H1711" s="37">
        <f t="shared" si="61"/>
        <v>1.0834088073958983E-2</v>
      </c>
    </row>
    <row r="1712" spans="1:8">
      <c r="A1712" s="2" t="s">
        <v>1714</v>
      </c>
      <c r="B1712" s="3">
        <v>5.8540000000000001</v>
      </c>
      <c r="C1712" s="4">
        <v>5.8468999999999998</v>
      </c>
      <c r="D1712" s="4">
        <v>5.8822000000000001</v>
      </c>
      <c r="E1712" s="4">
        <v>5.8151999999999999</v>
      </c>
      <c r="F1712" s="5">
        <v>1.4E-3</v>
      </c>
      <c r="G1712" s="37">
        <f t="shared" si="60"/>
        <v>-3.9352640545145387E-3</v>
      </c>
      <c r="H1712" s="37">
        <f t="shared" si="61"/>
        <v>1.1521529784014337E-2</v>
      </c>
    </row>
    <row r="1713" spans="1:8">
      <c r="A1713" s="2" t="s">
        <v>1715</v>
      </c>
      <c r="B1713" s="6">
        <v>5.8460999999999999</v>
      </c>
      <c r="C1713" s="4">
        <v>5.87</v>
      </c>
      <c r="D1713" s="4">
        <v>5.8788999999999998</v>
      </c>
      <c r="E1713" s="4">
        <v>5.8376000000000001</v>
      </c>
      <c r="F1713" s="7">
        <v>-4.0000000000000001E-3</v>
      </c>
      <c r="G1713" s="37">
        <f t="shared" si="60"/>
        <v>-4.747371990505185E-3</v>
      </c>
      <c r="H1713" s="37">
        <f t="shared" si="61"/>
        <v>7.0748252706591182E-3</v>
      </c>
    </row>
    <row r="1714" spans="1:8">
      <c r="A1714" s="2" t="s">
        <v>1716</v>
      </c>
      <c r="B1714" s="6">
        <v>5.8696999999999999</v>
      </c>
      <c r="C1714" s="4">
        <v>5.8979999999999997</v>
      </c>
      <c r="D1714" s="4">
        <v>5.9283000000000001</v>
      </c>
      <c r="E1714" s="4">
        <v>5.8611000000000004</v>
      </c>
      <c r="F1714" s="7">
        <v>-4.7999999999999996E-3</v>
      </c>
      <c r="G1714" s="37">
        <f t="shared" si="60"/>
        <v>-6.250947751512287E-3</v>
      </c>
      <c r="H1714" s="37">
        <f t="shared" si="61"/>
        <v>1.146542457900389E-2</v>
      </c>
    </row>
    <row r="1715" spans="1:8">
      <c r="A1715" s="2" t="s">
        <v>1717</v>
      </c>
      <c r="B1715" s="6">
        <v>5.8982000000000001</v>
      </c>
      <c r="C1715" s="4">
        <v>5.9351000000000003</v>
      </c>
      <c r="D1715" s="4">
        <v>6.0003000000000002</v>
      </c>
      <c r="E1715" s="4">
        <v>5.8967999999999998</v>
      </c>
      <c r="F1715" s="7">
        <v>-6.0000000000000001E-3</v>
      </c>
      <c r="G1715" s="37">
        <f t="shared" si="60"/>
        <v>1.6201164458695182E-3</v>
      </c>
      <c r="H1715" s="37">
        <f t="shared" si="61"/>
        <v>1.7551892551892614E-2</v>
      </c>
    </row>
    <row r="1716" spans="1:8">
      <c r="A1716" s="2" t="s">
        <v>1718</v>
      </c>
      <c r="B1716" s="6">
        <v>5.9340999999999999</v>
      </c>
      <c r="C1716" s="4">
        <v>5.9255000000000004</v>
      </c>
      <c r="D1716" s="4">
        <v>5.9420999999999999</v>
      </c>
      <c r="E1716" s="4">
        <v>5.9223999999999997</v>
      </c>
      <c r="F1716" s="7">
        <v>-1.6000000000000001E-3</v>
      </c>
      <c r="G1716" s="37">
        <f t="shared" si="60"/>
        <v>-3.5985135112411278E-3</v>
      </c>
      <c r="H1716" s="37">
        <f t="shared" si="61"/>
        <v>3.3263541807375852E-3</v>
      </c>
    </row>
    <row r="1717" spans="1:8">
      <c r="A1717" s="2" t="s">
        <v>1719</v>
      </c>
      <c r="B1717" s="6">
        <v>5.9435000000000002</v>
      </c>
      <c r="C1717" s="4">
        <v>5.9469000000000003</v>
      </c>
      <c r="D1717" s="4">
        <v>5.9511000000000003</v>
      </c>
      <c r="E1717" s="4">
        <v>5.8967000000000001</v>
      </c>
      <c r="F1717" s="7">
        <v>-5.0000000000000001E-4</v>
      </c>
      <c r="G1717" s="37">
        <f t="shared" si="60"/>
        <v>8.1883836842641024E-3</v>
      </c>
      <c r="H1717" s="37">
        <f t="shared" si="61"/>
        <v>9.225499007919722E-3</v>
      </c>
    </row>
    <row r="1718" spans="1:8">
      <c r="A1718" s="2" t="s">
        <v>1720</v>
      </c>
      <c r="B1718" s="3">
        <v>5.9462000000000002</v>
      </c>
      <c r="C1718" s="4">
        <v>5.8986000000000001</v>
      </c>
      <c r="D1718" s="4">
        <v>5.9805999999999999</v>
      </c>
      <c r="E1718" s="4">
        <v>5.8746999999999998</v>
      </c>
      <c r="F1718" s="5">
        <v>8.0000000000000002E-3</v>
      </c>
      <c r="G1718" s="37">
        <f t="shared" si="60"/>
        <v>-4.9091553216255345E-3</v>
      </c>
      <c r="H1718" s="37">
        <f t="shared" si="61"/>
        <v>1.8026452414591401E-2</v>
      </c>
    </row>
    <row r="1719" spans="1:8">
      <c r="A1719" s="2" t="s">
        <v>1721</v>
      </c>
      <c r="B1719" s="6">
        <v>5.899</v>
      </c>
      <c r="C1719" s="4">
        <v>5.9276999999999997</v>
      </c>
      <c r="D1719" s="4">
        <v>5.9551999999999996</v>
      </c>
      <c r="E1719" s="4">
        <v>5.8792</v>
      </c>
      <c r="F1719" s="7">
        <v>-4.7999999999999996E-3</v>
      </c>
      <c r="G1719" s="37">
        <f t="shared" si="60"/>
        <v>-1.0631905731548532E-2</v>
      </c>
      <c r="H1719" s="37">
        <f t="shared" si="61"/>
        <v>1.2926928833854882E-2</v>
      </c>
    </row>
    <row r="1720" spans="1:8">
      <c r="A1720" s="2" t="s">
        <v>1722</v>
      </c>
      <c r="B1720" s="6">
        <v>5.9276</v>
      </c>
      <c r="C1720" s="4">
        <v>5.9913999999999996</v>
      </c>
      <c r="D1720" s="4">
        <v>5.9931999999999999</v>
      </c>
      <c r="E1720" s="4">
        <v>5.9024000000000001</v>
      </c>
      <c r="F1720" s="7">
        <v>-1.0699999999999999E-2</v>
      </c>
      <c r="G1720" s="37">
        <f t="shared" si="60"/>
        <v>-1.6829126051821114E-3</v>
      </c>
      <c r="H1720" s="37">
        <f t="shared" si="61"/>
        <v>1.5383572783952252E-2</v>
      </c>
    </row>
    <row r="1721" spans="1:8">
      <c r="A1721" s="2" t="s">
        <v>1723</v>
      </c>
      <c r="B1721" s="6">
        <v>5.9916999999999998</v>
      </c>
      <c r="C1721" s="4">
        <v>6.0015000000000001</v>
      </c>
      <c r="D1721" s="4">
        <v>6.0087999999999999</v>
      </c>
      <c r="E1721" s="4">
        <v>5.9782000000000002</v>
      </c>
      <c r="F1721" s="7">
        <v>-1.6000000000000001E-3</v>
      </c>
      <c r="G1721" s="37">
        <f t="shared" si="60"/>
        <v>-6.1613268500637088E-4</v>
      </c>
      <c r="H1721" s="37">
        <f t="shared" si="61"/>
        <v>5.1185975711752259E-3</v>
      </c>
    </row>
    <row r="1722" spans="1:8">
      <c r="A1722" s="2" t="s">
        <v>1724</v>
      </c>
      <c r="B1722" s="6">
        <v>6.0015999999999998</v>
      </c>
      <c r="C1722" s="4">
        <v>6.0052000000000003</v>
      </c>
      <c r="D1722" s="4">
        <v>6.0099</v>
      </c>
      <c r="E1722" s="4">
        <v>6</v>
      </c>
      <c r="F1722" s="7">
        <v>-2.9999999999999997E-4</v>
      </c>
      <c r="G1722" s="37">
        <f t="shared" si="60"/>
        <v>-7.8477373734035117E-3</v>
      </c>
      <c r="H1722" s="37">
        <f t="shared" si="61"/>
        <v>1.6500000000000032E-3</v>
      </c>
    </row>
    <row r="1723" spans="1:8">
      <c r="A1723" s="2" t="s">
        <v>1725</v>
      </c>
      <c r="B1723" s="6">
        <v>6.0035999999999996</v>
      </c>
      <c r="C1723" s="4">
        <v>6.0526999999999997</v>
      </c>
      <c r="D1723" s="4">
        <v>6.0739999999999998</v>
      </c>
      <c r="E1723" s="4">
        <v>5.9992000000000001</v>
      </c>
      <c r="F1723" s="7">
        <v>-8.0999999999999996E-3</v>
      </c>
      <c r="G1723" s="37">
        <f t="shared" si="60"/>
        <v>-5.1773445974820529E-3</v>
      </c>
      <c r="H1723" s="37">
        <f t="shared" si="61"/>
        <v>1.2468329110548033E-2</v>
      </c>
    </row>
    <row r="1724" spans="1:8">
      <c r="A1724" s="2" t="s">
        <v>1726</v>
      </c>
      <c r="B1724" s="6">
        <v>6.0528000000000004</v>
      </c>
      <c r="C1724" s="4">
        <v>6.0842000000000001</v>
      </c>
      <c r="D1724" s="4">
        <v>6.0922000000000001</v>
      </c>
      <c r="E1724" s="4">
        <v>6.0091999999999999</v>
      </c>
      <c r="F1724" s="7">
        <v>-5.1000000000000004E-3</v>
      </c>
      <c r="G1724" s="37">
        <f t="shared" si="60"/>
        <v>-2.4756939320906227E-3</v>
      </c>
      <c r="H1724" s="37">
        <f t="shared" si="61"/>
        <v>1.3812154696132627E-2</v>
      </c>
    </row>
    <row r="1725" spans="1:8">
      <c r="A1725" s="2" t="s">
        <v>1727</v>
      </c>
      <c r="B1725" s="6">
        <v>6.0838999999999999</v>
      </c>
      <c r="C1725" s="4">
        <v>6.0993000000000004</v>
      </c>
      <c r="D1725" s="4">
        <v>6.1322000000000001</v>
      </c>
      <c r="E1725" s="4">
        <v>6.0641999999999996</v>
      </c>
      <c r="F1725" s="7">
        <v>-2.5000000000000001E-3</v>
      </c>
      <c r="G1725" s="37">
        <f t="shared" si="60"/>
        <v>1.4875455498427656E-2</v>
      </c>
      <c r="H1725" s="37">
        <f t="shared" si="61"/>
        <v>1.1213350483163569E-2</v>
      </c>
    </row>
    <row r="1726" spans="1:8">
      <c r="A1726" s="2" t="s">
        <v>1728</v>
      </c>
      <c r="B1726" s="3">
        <v>6.0990000000000002</v>
      </c>
      <c r="C1726" s="4">
        <v>6.0099</v>
      </c>
      <c r="D1726" s="4">
        <v>6.1158000000000001</v>
      </c>
      <c r="E1726" s="4">
        <v>5.9659000000000004</v>
      </c>
      <c r="F1726" s="5">
        <v>1.4800000000000001E-2</v>
      </c>
      <c r="G1726" s="37">
        <f t="shared" si="60"/>
        <v>-3.3002752993465468E-3</v>
      </c>
      <c r="H1726" s="37">
        <f t="shared" si="61"/>
        <v>2.5126133525536748E-2</v>
      </c>
    </row>
    <row r="1727" spans="1:8">
      <c r="A1727" s="2" t="s">
        <v>1729</v>
      </c>
      <c r="B1727" s="6">
        <v>6.0102000000000002</v>
      </c>
      <c r="C1727" s="4">
        <v>6.0297999999999998</v>
      </c>
      <c r="D1727" s="4">
        <v>6.0598999999999998</v>
      </c>
      <c r="E1727" s="4">
        <v>5.9992000000000001</v>
      </c>
      <c r="F1727" s="7">
        <v>-3.3E-3</v>
      </c>
      <c r="G1727" s="37">
        <f t="shared" si="60"/>
        <v>-1.6584022952249116E-5</v>
      </c>
      <c r="H1727" s="37">
        <f t="shared" si="61"/>
        <v>1.0118015735431351E-2</v>
      </c>
    </row>
    <row r="1728" spans="1:8">
      <c r="A1728" s="2" t="s">
        <v>1730</v>
      </c>
      <c r="B1728" s="6">
        <v>6.0298999999999996</v>
      </c>
      <c r="C1728" s="4">
        <v>6.0298999999999996</v>
      </c>
      <c r="D1728" s="4">
        <v>6.0392999999999999</v>
      </c>
      <c r="E1728" s="4">
        <v>6.0266999999999999</v>
      </c>
      <c r="F1728" s="7">
        <v>-1.2999999999999999E-3</v>
      </c>
      <c r="G1728" s="37">
        <f t="shared" si="60"/>
        <v>1.0791247468207243E-3</v>
      </c>
      <c r="H1728" s="37">
        <f t="shared" si="61"/>
        <v>2.0906964010154721E-3</v>
      </c>
    </row>
    <row r="1729" spans="1:8">
      <c r="A1729" s="2" t="s">
        <v>1731</v>
      </c>
      <c r="B1729" s="3">
        <v>6.0376000000000003</v>
      </c>
      <c r="C1729" s="4">
        <v>6.0233999999999996</v>
      </c>
      <c r="D1729" s="4">
        <v>6.0419</v>
      </c>
      <c r="E1729" s="4">
        <v>5.9839000000000002</v>
      </c>
      <c r="F1729" s="5">
        <v>2.3E-3</v>
      </c>
      <c r="G1729" s="37">
        <f t="shared" si="60"/>
        <v>-9.9117313476997024E-3</v>
      </c>
      <c r="H1729" s="37">
        <f t="shared" si="61"/>
        <v>9.6926753455104236E-3</v>
      </c>
    </row>
    <row r="1730" spans="1:8">
      <c r="A1730" s="2" t="s">
        <v>1732</v>
      </c>
      <c r="B1730" s="6">
        <v>6.0235000000000003</v>
      </c>
      <c r="C1730" s="4">
        <v>6.0837000000000003</v>
      </c>
      <c r="D1730" s="4">
        <v>6.0963000000000003</v>
      </c>
      <c r="E1730" s="4">
        <v>6.0068999999999999</v>
      </c>
      <c r="F1730" s="7">
        <v>-9.9000000000000008E-3</v>
      </c>
      <c r="G1730" s="37">
        <f t="shared" ref="G1730:G1781" si="62">(C1730-C1731)/C1731</f>
        <v>6.2188849010106186E-3</v>
      </c>
      <c r="H1730" s="37">
        <f t="shared" ref="H1730:H1781" si="63">(D1730-E1730)/E1730</f>
        <v>1.4882884682615054E-2</v>
      </c>
    </row>
    <row r="1731" spans="1:8">
      <c r="A1731" s="2" t="s">
        <v>1733</v>
      </c>
      <c r="B1731" s="3">
        <v>6.0837000000000003</v>
      </c>
      <c r="C1731" s="4">
        <v>6.0461</v>
      </c>
      <c r="D1731" s="4">
        <v>6.0998000000000001</v>
      </c>
      <c r="E1731" s="4">
        <v>5.9958999999999998</v>
      </c>
      <c r="F1731" s="5">
        <v>6.1999999999999998E-3</v>
      </c>
      <c r="G1731" s="37">
        <f t="shared" si="62"/>
        <v>7.2636401499374652E-3</v>
      </c>
      <c r="H1731" s="37">
        <f t="shared" si="63"/>
        <v>1.732850781367273E-2</v>
      </c>
    </row>
    <row r="1732" spans="1:8">
      <c r="A1732" s="2" t="s">
        <v>1734</v>
      </c>
      <c r="B1732" s="3">
        <v>6.0461</v>
      </c>
      <c r="C1732" s="4">
        <v>6.0025000000000004</v>
      </c>
      <c r="D1732" s="4">
        <v>6.0693000000000001</v>
      </c>
      <c r="E1732" s="4">
        <v>5.9794999999999998</v>
      </c>
      <c r="F1732" s="5">
        <v>7.4000000000000003E-3</v>
      </c>
      <c r="G1732" s="37">
        <f t="shared" si="62"/>
        <v>2.1871973820416996E-3</v>
      </c>
      <c r="H1732" s="37">
        <f t="shared" si="63"/>
        <v>1.5017978091813751E-2</v>
      </c>
    </row>
    <row r="1733" spans="1:8">
      <c r="A1733" s="2" t="s">
        <v>1735</v>
      </c>
      <c r="B1733" s="3">
        <v>6.0015999999999998</v>
      </c>
      <c r="C1733" s="4">
        <v>5.9893999999999998</v>
      </c>
      <c r="D1733" s="4">
        <v>6.0267999999999997</v>
      </c>
      <c r="E1733" s="4">
        <v>5.9748000000000001</v>
      </c>
      <c r="F1733" s="5">
        <v>2.2000000000000001E-3</v>
      </c>
      <c r="G1733" s="37">
        <f t="shared" si="62"/>
        <v>0</v>
      </c>
      <c r="H1733" s="37">
        <f t="shared" si="63"/>
        <v>8.7032201914707778E-3</v>
      </c>
    </row>
    <row r="1734" spans="1:8">
      <c r="A1734" s="2" t="s">
        <v>1736</v>
      </c>
      <c r="B1734" s="6">
        <v>5.9886999999999997</v>
      </c>
      <c r="C1734" s="4">
        <v>5.9893999999999998</v>
      </c>
      <c r="D1734" s="4">
        <v>5.9936999999999996</v>
      </c>
      <c r="E1734" s="4">
        <v>5.9842000000000004</v>
      </c>
      <c r="F1734" s="7">
        <v>-1.6999999999999999E-3</v>
      </c>
      <c r="G1734" s="37">
        <f t="shared" si="62"/>
        <v>-3.709433271786754E-3</v>
      </c>
      <c r="H1734" s="37">
        <f t="shared" si="63"/>
        <v>1.5875137863037958E-3</v>
      </c>
    </row>
    <row r="1735" spans="1:8">
      <c r="A1735" s="2" t="s">
        <v>1737</v>
      </c>
      <c r="B1735" s="6">
        <v>5.9985999999999997</v>
      </c>
      <c r="C1735" s="4">
        <v>6.0117000000000003</v>
      </c>
      <c r="D1735" s="4">
        <v>6.0621</v>
      </c>
      <c r="E1735" s="4">
        <v>5.9478999999999997</v>
      </c>
      <c r="F1735" s="7">
        <v>-2E-3</v>
      </c>
      <c r="G1735" s="37">
        <f t="shared" si="62"/>
        <v>-5.9855487028555379E-3</v>
      </c>
      <c r="H1735" s="37">
        <f t="shared" si="63"/>
        <v>1.920005380050107E-2</v>
      </c>
    </row>
    <row r="1736" spans="1:8">
      <c r="A1736" s="2" t="s">
        <v>1738</v>
      </c>
      <c r="B1736" s="6">
        <v>6.0109000000000004</v>
      </c>
      <c r="C1736" s="4">
        <v>6.0479000000000003</v>
      </c>
      <c r="D1736" s="4">
        <v>6.0648</v>
      </c>
      <c r="E1736" s="4">
        <v>6.0057</v>
      </c>
      <c r="F1736" s="7">
        <v>-6.1000000000000004E-3</v>
      </c>
      <c r="G1736" s="37">
        <f t="shared" si="62"/>
        <v>-8.4434534544381209E-3</v>
      </c>
      <c r="H1736" s="37">
        <f t="shared" si="63"/>
        <v>9.8406513811878597E-3</v>
      </c>
    </row>
    <row r="1737" spans="1:8">
      <c r="A1737" s="2" t="s">
        <v>1739</v>
      </c>
      <c r="B1737" s="6">
        <v>6.0476000000000001</v>
      </c>
      <c r="C1737" s="4">
        <v>6.0994000000000002</v>
      </c>
      <c r="D1737" s="4">
        <v>6.18</v>
      </c>
      <c r="E1737" s="4">
        <v>6.0442</v>
      </c>
      <c r="F1737" s="7">
        <v>-8.5000000000000006E-3</v>
      </c>
      <c r="G1737" s="37">
        <f t="shared" si="62"/>
        <v>-9.9662381508894785E-3</v>
      </c>
      <c r="H1737" s="37">
        <f t="shared" si="63"/>
        <v>2.2467820389795126E-2</v>
      </c>
    </row>
    <row r="1738" spans="1:8">
      <c r="A1738" s="2" t="s">
        <v>1740</v>
      </c>
      <c r="B1738" s="6">
        <v>6.0994999999999999</v>
      </c>
      <c r="C1738" s="4">
        <v>6.1608000000000001</v>
      </c>
      <c r="D1738" s="4">
        <v>6.1749000000000001</v>
      </c>
      <c r="E1738" s="4">
        <v>6.0965999999999996</v>
      </c>
      <c r="F1738" s="7">
        <v>-9.9000000000000008E-3</v>
      </c>
      <c r="G1738" s="37">
        <f t="shared" si="62"/>
        <v>1.0281891080828524E-2</v>
      </c>
      <c r="H1738" s="37">
        <f t="shared" si="63"/>
        <v>1.2843224092116997E-2</v>
      </c>
    </row>
    <row r="1739" spans="1:8">
      <c r="A1739" s="2" t="s">
        <v>1741</v>
      </c>
      <c r="B1739" s="3">
        <v>6.1608000000000001</v>
      </c>
      <c r="C1739" s="4">
        <v>6.0980999999999996</v>
      </c>
      <c r="D1739" s="4">
        <v>6.2271999999999998</v>
      </c>
      <c r="E1739" s="4">
        <v>6.0975000000000001</v>
      </c>
      <c r="F1739" s="5">
        <v>1.03E-2</v>
      </c>
      <c r="G1739" s="37">
        <f t="shared" si="62"/>
        <v>1.7248176621327796E-3</v>
      </c>
      <c r="H1739" s="37">
        <f t="shared" si="63"/>
        <v>2.1271012710127053E-2</v>
      </c>
    </row>
    <row r="1740" spans="1:8">
      <c r="A1740" s="2" t="s">
        <v>1742</v>
      </c>
      <c r="B1740" s="3">
        <v>6.0976999999999997</v>
      </c>
      <c r="C1740" s="4">
        <v>6.0876000000000001</v>
      </c>
      <c r="D1740" s="4">
        <v>6.0976999999999997</v>
      </c>
      <c r="E1740" s="4">
        <v>6.0834999999999999</v>
      </c>
      <c r="F1740" s="5">
        <v>2.5999999999999999E-3</v>
      </c>
      <c r="G1740" s="37">
        <f t="shared" si="62"/>
        <v>6.3978574616873158E-3</v>
      </c>
      <c r="H1740" s="37">
        <f t="shared" si="63"/>
        <v>2.3341826251335198E-3</v>
      </c>
    </row>
    <row r="1741" spans="1:8">
      <c r="A1741" s="2" t="s">
        <v>1743</v>
      </c>
      <c r="B1741" s="3">
        <v>6.0819000000000001</v>
      </c>
      <c r="C1741" s="4">
        <v>6.0488999999999997</v>
      </c>
      <c r="D1741" s="4">
        <v>6.0998000000000001</v>
      </c>
      <c r="E1741" s="4">
        <v>6.0167000000000002</v>
      </c>
      <c r="F1741" s="5">
        <v>5.4999999999999997E-3</v>
      </c>
      <c r="G1741" s="37">
        <f t="shared" si="62"/>
        <v>-5.7202031658366796E-3</v>
      </c>
      <c r="H1741" s="37">
        <f t="shared" si="63"/>
        <v>1.381155783070453E-2</v>
      </c>
    </row>
    <row r="1742" spans="1:8">
      <c r="A1742" s="2" t="s">
        <v>1744</v>
      </c>
      <c r="B1742" s="6">
        <v>6.0488999999999997</v>
      </c>
      <c r="C1742" s="4">
        <v>6.0837000000000003</v>
      </c>
      <c r="D1742" s="4">
        <v>6.0910000000000002</v>
      </c>
      <c r="E1742" s="4">
        <v>6.0064000000000002</v>
      </c>
      <c r="F1742" s="7">
        <v>-5.7000000000000002E-3</v>
      </c>
      <c r="G1742" s="37">
        <f t="shared" si="62"/>
        <v>-2.3185241084761013E-2</v>
      </c>
      <c r="H1742" s="37">
        <f t="shared" si="63"/>
        <v>1.4084976025572724E-2</v>
      </c>
    </row>
    <row r="1743" spans="1:8">
      <c r="A1743" s="2" t="s">
        <v>1745</v>
      </c>
      <c r="B1743" s="6">
        <v>6.0837000000000003</v>
      </c>
      <c r="C1743" s="4">
        <v>6.2281000000000004</v>
      </c>
      <c r="D1743" s="4">
        <v>6.2667999999999999</v>
      </c>
      <c r="E1743" s="4">
        <v>6.0730000000000004</v>
      </c>
      <c r="F1743" s="7">
        <v>-2.35E-2</v>
      </c>
      <c r="G1743" s="37">
        <f t="shared" si="62"/>
        <v>3.9493197498227861E-3</v>
      </c>
      <c r="H1743" s="37">
        <f t="shared" si="63"/>
        <v>3.1911740490696443E-2</v>
      </c>
    </row>
    <row r="1744" spans="1:8">
      <c r="A1744" s="2" t="s">
        <v>1746</v>
      </c>
      <c r="B1744" s="3">
        <v>6.2302</v>
      </c>
      <c r="C1744" s="4">
        <v>6.2035999999999998</v>
      </c>
      <c r="D1744" s="4">
        <v>6.2763999999999998</v>
      </c>
      <c r="E1744" s="4">
        <v>6.1684999999999999</v>
      </c>
      <c r="F1744" s="5">
        <v>4.3E-3</v>
      </c>
      <c r="G1744" s="37">
        <f t="shared" si="62"/>
        <v>1.541886273611154E-2</v>
      </c>
      <c r="H1744" s="37">
        <f t="shared" si="63"/>
        <v>1.7492096944151721E-2</v>
      </c>
    </row>
    <row r="1745" spans="1:8">
      <c r="A1745" s="2" t="s">
        <v>1747</v>
      </c>
      <c r="B1745" s="3">
        <v>6.2035</v>
      </c>
      <c r="C1745" s="4">
        <v>6.1093999999999999</v>
      </c>
      <c r="D1745" s="4">
        <v>6.2294999999999998</v>
      </c>
      <c r="E1745" s="4">
        <v>6.0853000000000002</v>
      </c>
      <c r="F1745" s="5">
        <v>1.54E-2</v>
      </c>
      <c r="G1745" s="37">
        <f t="shared" si="62"/>
        <v>-1.7320261437908766E-3</v>
      </c>
      <c r="H1745" s="37">
        <f t="shared" si="63"/>
        <v>2.3696448819285763E-2</v>
      </c>
    </row>
    <row r="1746" spans="1:8">
      <c r="A1746" s="2" t="s">
        <v>1748</v>
      </c>
      <c r="B1746" s="6">
        <v>6.1094999999999997</v>
      </c>
      <c r="C1746" s="4">
        <v>6.12</v>
      </c>
      <c r="D1746" s="4">
        <v>6.1245000000000003</v>
      </c>
      <c r="E1746" s="4">
        <v>6.1002999999999998</v>
      </c>
      <c r="F1746" s="7">
        <v>-1.2999999999999999E-3</v>
      </c>
      <c r="G1746" s="37">
        <f t="shared" si="62"/>
        <v>1.0851791288836123E-2</v>
      </c>
      <c r="H1746" s="37">
        <f t="shared" si="63"/>
        <v>3.9670180155075068E-3</v>
      </c>
    </row>
    <row r="1747" spans="1:8">
      <c r="A1747" s="2" t="s">
        <v>1749</v>
      </c>
      <c r="B1747" s="3">
        <v>6.1177000000000001</v>
      </c>
      <c r="C1747" s="4">
        <v>6.0542999999999996</v>
      </c>
      <c r="D1747" s="4">
        <v>6.1357999999999997</v>
      </c>
      <c r="E1747" s="4">
        <v>6.0454999999999997</v>
      </c>
      <c r="F1747" s="5">
        <v>1.0200000000000001E-2</v>
      </c>
      <c r="G1747" s="37">
        <f t="shared" si="62"/>
        <v>8.5121268656716299E-3</v>
      </c>
      <c r="H1747" s="37">
        <f t="shared" si="63"/>
        <v>1.4936729799024075E-2</v>
      </c>
    </row>
    <row r="1748" spans="1:8">
      <c r="A1748" s="2" t="s">
        <v>1750</v>
      </c>
      <c r="B1748" s="3">
        <v>6.0556999999999999</v>
      </c>
      <c r="C1748" s="4">
        <v>6.0031999999999996</v>
      </c>
      <c r="D1748" s="4">
        <v>6.09</v>
      </c>
      <c r="E1748" s="4">
        <v>5.9930000000000003</v>
      </c>
      <c r="F1748" s="5">
        <v>8.6999999999999994E-3</v>
      </c>
      <c r="G1748" s="37">
        <f t="shared" si="62"/>
        <v>-5.3187082663663249E-3</v>
      </c>
      <c r="H1748" s="37">
        <f t="shared" si="63"/>
        <v>1.6185549808109382E-2</v>
      </c>
    </row>
    <row r="1749" spans="1:8">
      <c r="A1749" s="2" t="s">
        <v>1751</v>
      </c>
      <c r="B1749" s="6">
        <v>6.0031999999999996</v>
      </c>
      <c r="C1749" s="4">
        <v>6.0353000000000003</v>
      </c>
      <c r="D1749" s="4">
        <v>6.0603999999999996</v>
      </c>
      <c r="E1749" s="4">
        <v>5.9984000000000002</v>
      </c>
      <c r="F1749" s="7">
        <v>-5.3E-3</v>
      </c>
      <c r="G1749" s="37">
        <f t="shared" si="62"/>
        <v>3.6919392659361503E-3</v>
      </c>
      <c r="H1749" s="37">
        <f t="shared" si="63"/>
        <v>1.0336089623899604E-2</v>
      </c>
    </row>
    <row r="1750" spans="1:8">
      <c r="A1750" s="2" t="s">
        <v>1752</v>
      </c>
      <c r="B1750" s="3">
        <v>6.0353000000000003</v>
      </c>
      <c r="C1750" s="4">
        <v>6.0130999999999997</v>
      </c>
      <c r="D1750" s="4">
        <v>6.0640000000000001</v>
      </c>
      <c r="E1750" s="4">
        <v>6.0092999999999996</v>
      </c>
      <c r="F1750" s="5">
        <v>3.7000000000000002E-3</v>
      </c>
      <c r="G1750" s="37">
        <f t="shared" si="62"/>
        <v>-1.3987275350911739E-2</v>
      </c>
      <c r="H1750" s="37">
        <f t="shared" si="63"/>
        <v>9.1025577022282832E-3</v>
      </c>
    </row>
    <row r="1751" spans="1:8">
      <c r="A1751" s="2" t="s">
        <v>1753</v>
      </c>
      <c r="B1751" s="6">
        <v>6.0130999999999997</v>
      </c>
      <c r="C1751" s="4">
        <v>6.0983999999999998</v>
      </c>
      <c r="D1751" s="4">
        <v>6.1234999999999999</v>
      </c>
      <c r="E1751" s="4">
        <v>6.0044000000000004</v>
      </c>
      <c r="F1751" s="7">
        <v>-1.41E-2</v>
      </c>
      <c r="G1751" s="37">
        <f t="shared" si="62"/>
        <v>-1.9311970148276705E-3</v>
      </c>
      <c r="H1751" s="37">
        <f t="shared" si="63"/>
        <v>1.9835454000399627E-2</v>
      </c>
    </row>
    <row r="1752" spans="1:8">
      <c r="A1752" s="2" t="s">
        <v>1754</v>
      </c>
      <c r="B1752" s="6">
        <v>6.0991</v>
      </c>
      <c r="C1752" s="4">
        <v>6.1101999999999999</v>
      </c>
      <c r="D1752" s="4">
        <v>6.1151999999999997</v>
      </c>
      <c r="E1752" s="4">
        <v>6.0914000000000001</v>
      </c>
      <c r="F1752" s="7">
        <v>-2.3999999999999998E-3</v>
      </c>
      <c r="G1752" s="37">
        <f t="shared" si="62"/>
        <v>-1.6830791014996536E-2</v>
      </c>
      <c r="H1752" s="37">
        <f t="shared" si="63"/>
        <v>3.9071477821189873E-3</v>
      </c>
    </row>
    <row r="1753" spans="1:8">
      <c r="A1753" s="2" t="s">
        <v>1755</v>
      </c>
      <c r="B1753" s="6">
        <v>6.1136999999999997</v>
      </c>
      <c r="C1753" s="4">
        <v>6.2148000000000003</v>
      </c>
      <c r="D1753" s="4">
        <v>6.2221000000000002</v>
      </c>
      <c r="E1753" s="4">
        <v>6.1096000000000004</v>
      </c>
      <c r="F1753" s="7">
        <v>-1.6199999999999999E-2</v>
      </c>
      <c r="G1753" s="37">
        <f t="shared" si="62"/>
        <v>-6.5539179641292055E-3</v>
      </c>
      <c r="H1753" s="37">
        <f t="shared" si="63"/>
        <v>1.8413644101086785E-2</v>
      </c>
    </row>
    <row r="1754" spans="1:8">
      <c r="A1754" s="2" t="s">
        <v>1756</v>
      </c>
      <c r="B1754" s="6">
        <v>6.2145000000000001</v>
      </c>
      <c r="C1754" s="4">
        <v>6.2557999999999998</v>
      </c>
      <c r="D1754" s="4">
        <v>6.2568000000000001</v>
      </c>
      <c r="E1754" s="4">
        <v>6.1974</v>
      </c>
      <c r="F1754" s="7">
        <v>-6.7999999999999996E-3</v>
      </c>
      <c r="G1754" s="37">
        <f t="shared" si="62"/>
        <v>7.8133810191226075E-3</v>
      </c>
      <c r="H1754" s="37">
        <f t="shared" si="63"/>
        <v>9.5846645367412327E-3</v>
      </c>
    </row>
    <row r="1755" spans="1:8">
      <c r="A1755" s="2" t="s">
        <v>1757</v>
      </c>
      <c r="B1755" s="3">
        <v>6.2572000000000001</v>
      </c>
      <c r="C1755" s="4">
        <v>6.2073</v>
      </c>
      <c r="D1755" s="4">
        <v>6.2736000000000001</v>
      </c>
      <c r="E1755" s="4">
        <v>6.1806999999999999</v>
      </c>
      <c r="F1755" s="5">
        <v>8.0000000000000002E-3</v>
      </c>
      <c r="G1755" s="37">
        <f t="shared" si="62"/>
        <v>5.2470485351989483E-3</v>
      </c>
      <c r="H1755" s="37">
        <f t="shared" si="63"/>
        <v>1.5030659957610012E-2</v>
      </c>
    </row>
    <row r="1756" spans="1:8">
      <c r="A1756" s="2" t="s">
        <v>1758</v>
      </c>
      <c r="B1756" s="3">
        <v>6.2077999999999998</v>
      </c>
      <c r="C1756" s="4">
        <v>6.1749000000000001</v>
      </c>
      <c r="D1756" s="4">
        <v>6.2226999999999997</v>
      </c>
      <c r="E1756" s="4">
        <v>6.1173000000000002</v>
      </c>
      <c r="F1756" s="5">
        <v>5.3E-3</v>
      </c>
      <c r="G1756" s="37">
        <f t="shared" si="62"/>
        <v>-9.3213540831059843E-3</v>
      </c>
      <c r="H1756" s="37">
        <f t="shared" si="63"/>
        <v>1.7229823614993461E-2</v>
      </c>
    </row>
    <row r="1757" spans="1:8">
      <c r="A1757" s="2" t="s">
        <v>1759</v>
      </c>
      <c r="B1757" s="6">
        <v>6.1752000000000002</v>
      </c>
      <c r="C1757" s="4">
        <v>6.2329999999999997</v>
      </c>
      <c r="D1757" s="4">
        <v>6.2432999999999996</v>
      </c>
      <c r="E1757" s="4">
        <v>6.1558000000000002</v>
      </c>
      <c r="F1757" s="7">
        <v>-9.4000000000000004E-3</v>
      </c>
      <c r="G1757" s="37">
        <f t="shared" si="62"/>
        <v>2.3156337439293895E-3</v>
      </c>
      <c r="H1757" s="37">
        <f t="shared" si="63"/>
        <v>1.421423697975884E-2</v>
      </c>
    </row>
    <row r="1758" spans="1:8">
      <c r="A1758" s="2" t="s">
        <v>1760</v>
      </c>
      <c r="B1758" s="6">
        <v>6.2337999999999996</v>
      </c>
      <c r="C1758" s="4">
        <v>6.2186000000000003</v>
      </c>
      <c r="D1758" s="4">
        <v>6.2355</v>
      </c>
      <c r="E1758" s="4">
        <v>6.2134</v>
      </c>
      <c r="F1758" s="7">
        <v>-1.1000000000000001E-3</v>
      </c>
      <c r="G1758" s="37">
        <f t="shared" si="62"/>
        <v>-8.8616875458225886E-3</v>
      </c>
      <c r="H1758" s="37">
        <f t="shared" si="63"/>
        <v>3.5568287893906732E-3</v>
      </c>
    </row>
    <row r="1759" spans="1:8">
      <c r="A1759" s="2" t="s">
        <v>1761</v>
      </c>
      <c r="B1759" s="6">
        <v>6.2404999999999999</v>
      </c>
      <c r="C1759" s="4">
        <v>6.2742000000000004</v>
      </c>
      <c r="D1759" s="4">
        <v>6.2876000000000003</v>
      </c>
      <c r="E1759" s="4">
        <v>6.2157</v>
      </c>
      <c r="F1759" s="7">
        <v>-5.1999999999999998E-3</v>
      </c>
      <c r="G1759" s="37">
        <f t="shared" si="62"/>
        <v>-4.6166293846080118E-3</v>
      </c>
      <c r="H1759" s="37">
        <f t="shared" si="63"/>
        <v>1.1567482343098975E-2</v>
      </c>
    </row>
    <row r="1760" spans="1:8">
      <c r="A1760" s="2" t="s">
        <v>1762</v>
      </c>
      <c r="B1760" s="6">
        <v>6.2729999999999997</v>
      </c>
      <c r="C1760" s="4">
        <v>6.3033000000000001</v>
      </c>
      <c r="D1760" s="4">
        <v>6.3071999999999999</v>
      </c>
      <c r="E1760" s="4">
        <v>6.2272999999999996</v>
      </c>
      <c r="F1760" s="7">
        <v>-4.7000000000000002E-3</v>
      </c>
      <c r="G1760" s="37">
        <f t="shared" si="62"/>
        <v>3.1830407588369905E-3</v>
      </c>
      <c r="H1760" s="37">
        <f t="shared" si="63"/>
        <v>1.2830600741894611E-2</v>
      </c>
    </row>
    <row r="1761" spans="1:8">
      <c r="A1761" s="2" t="s">
        <v>1763</v>
      </c>
      <c r="B1761" s="3">
        <v>6.3029000000000002</v>
      </c>
      <c r="C1761" s="4">
        <v>6.2832999999999997</v>
      </c>
      <c r="D1761" s="4">
        <v>6.3228</v>
      </c>
      <c r="E1761" s="4">
        <v>6.2709999999999999</v>
      </c>
      <c r="F1761" s="5">
        <v>3.0999999999999999E-3</v>
      </c>
      <c r="G1761" s="37">
        <f t="shared" si="62"/>
        <v>-3.5049322802677084E-3</v>
      </c>
      <c r="H1761" s="37">
        <f t="shared" si="63"/>
        <v>8.2602455748684526E-3</v>
      </c>
    </row>
    <row r="1762" spans="1:8">
      <c r="A1762" s="2" t="s">
        <v>1764</v>
      </c>
      <c r="B1762" s="6">
        <v>6.2832999999999997</v>
      </c>
      <c r="C1762" s="4">
        <v>6.3053999999999997</v>
      </c>
      <c r="D1762" s="4">
        <v>6.3193999999999999</v>
      </c>
      <c r="E1762" s="4">
        <v>6.2560000000000002</v>
      </c>
      <c r="F1762" s="7">
        <v>-3.5000000000000001E-3</v>
      </c>
      <c r="G1762" s="37">
        <f t="shared" si="62"/>
        <v>-1.0498564097735575E-2</v>
      </c>
      <c r="H1762" s="37">
        <f t="shared" si="63"/>
        <v>1.0134271099744194E-2</v>
      </c>
    </row>
    <row r="1763" spans="1:8">
      <c r="A1763" s="2" t="s">
        <v>1765</v>
      </c>
      <c r="B1763" s="6">
        <v>6.3053999999999997</v>
      </c>
      <c r="C1763" s="4">
        <v>6.3723000000000001</v>
      </c>
      <c r="D1763" s="4">
        <v>6.3764000000000003</v>
      </c>
      <c r="E1763" s="4">
        <v>6.2858000000000001</v>
      </c>
      <c r="F1763" s="7">
        <v>-1.06E-2</v>
      </c>
      <c r="G1763" s="37">
        <f t="shared" si="62"/>
        <v>-2.3952658275408398E-3</v>
      </c>
      <c r="H1763" s="37">
        <f t="shared" si="63"/>
        <v>1.4413439816729809E-2</v>
      </c>
    </row>
    <row r="1764" spans="1:8">
      <c r="A1764" s="2" t="s">
        <v>1766</v>
      </c>
      <c r="B1764" s="6">
        <v>6.3731999999999998</v>
      </c>
      <c r="C1764" s="4">
        <v>6.3875999999999999</v>
      </c>
      <c r="D1764" s="4">
        <v>6.3887</v>
      </c>
      <c r="E1764" s="4">
        <v>6.3563000000000001</v>
      </c>
      <c r="F1764" s="7">
        <v>-2.8999999999999998E-3</v>
      </c>
      <c r="G1764" s="37">
        <f t="shared" si="62"/>
        <v>3.0306361195295947E-3</v>
      </c>
      <c r="H1764" s="37">
        <f t="shared" si="63"/>
        <v>5.0973050359485843E-3</v>
      </c>
    </row>
    <row r="1765" spans="1:8">
      <c r="A1765" s="2" t="s">
        <v>1767</v>
      </c>
      <c r="B1765" s="3">
        <v>6.3920000000000003</v>
      </c>
      <c r="C1765" s="4">
        <v>6.3682999999999996</v>
      </c>
      <c r="D1765" s="4">
        <v>6.4053000000000004</v>
      </c>
      <c r="E1765" s="4">
        <v>6.3642000000000003</v>
      </c>
      <c r="F1765" s="5">
        <v>3.7000000000000002E-3</v>
      </c>
      <c r="G1765" s="37">
        <f t="shared" si="62"/>
        <v>-3.5362781454882125E-3</v>
      </c>
      <c r="H1765" s="37">
        <f t="shared" si="63"/>
        <v>6.4579994343358371E-3</v>
      </c>
    </row>
    <row r="1766" spans="1:8">
      <c r="A1766" s="2" t="s">
        <v>1768</v>
      </c>
      <c r="B1766" s="6">
        <v>6.3682999999999996</v>
      </c>
      <c r="C1766" s="4">
        <v>6.3909000000000002</v>
      </c>
      <c r="D1766" s="4">
        <v>6.4166999999999996</v>
      </c>
      <c r="E1766" s="4">
        <v>6.3472</v>
      </c>
      <c r="F1766" s="7">
        <v>-3.3999999999999998E-3</v>
      </c>
      <c r="G1766" s="37">
        <f t="shared" si="62"/>
        <v>-7.7320788113092367E-3</v>
      </c>
      <c r="H1766" s="37">
        <f t="shared" si="63"/>
        <v>1.0949710108394201E-2</v>
      </c>
    </row>
    <row r="1767" spans="1:8">
      <c r="A1767" s="2" t="s">
        <v>1769</v>
      </c>
      <c r="B1767" s="6">
        <v>6.3902000000000001</v>
      </c>
      <c r="C1767" s="4">
        <v>6.4406999999999996</v>
      </c>
      <c r="D1767" s="4">
        <v>6.4627999999999997</v>
      </c>
      <c r="E1767" s="4">
        <v>6.3647</v>
      </c>
      <c r="F1767" s="7">
        <v>-7.7999999999999996E-3</v>
      </c>
      <c r="G1767" s="37">
        <f t="shared" si="62"/>
        <v>-5.4662528373558309E-3</v>
      </c>
      <c r="H1767" s="37">
        <f t="shared" si="63"/>
        <v>1.5413138089776365E-2</v>
      </c>
    </row>
    <row r="1768" spans="1:8">
      <c r="A1768" s="2" t="s">
        <v>1770</v>
      </c>
      <c r="B1768" s="6">
        <v>6.4406999999999996</v>
      </c>
      <c r="C1768" s="4">
        <v>6.4760999999999997</v>
      </c>
      <c r="D1768" s="4">
        <v>6.4980000000000002</v>
      </c>
      <c r="E1768" s="4">
        <v>6.4394</v>
      </c>
      <c r="F1768" s="7">
        <v>-5.4000000000000003E-3</v>
      </c>
      <c r="G1768" s="37">
        <f t="shared" si="62"/>
        <v>6.7988318370745175E-4</v>
      </c>
      <c r="H1768" s="37">
        <f t="shared" si="63"/>
        <v>9.1002267291984042E-3</v>
      </c>
    </row>
    <row r="1769" spans="1:8">
      <c r="A1769" s="2" t="s">
        <v>1771</v>
      </c>
      <c r="B1769" s="3">
        <v>6.4759000000000002</v>
      </c>
      <c r="C1769" s="4">
        <v>6.4717000000000002</v>
      </c>
      <c r="D1769" s="4">
        <v>6.5686999999999998</v>
      </c>
      <c r="E1769" s="4">
        <v>6.4661999999999997</v>
      </c>
      <c r="F1769" s="5">
        <v>1.1000000000000001E-3</v>
      </c>
      <c r="G1769" s="37">
        <f t="shared" si="62"/>
        <v>-6.1733134722584144E-3</v>
      </c>
      <c r="H1769" s="37">
        <f t="shared" si="63"/>
        <v>1.58516593981009E-2</v>
      </c>
    </row>
    <row r="1770" spans="1:8">
      <c r="A1770" s="2" t="s">
        <v>1772</v>
      </c>
      <c r="B1770" s="6">
        <v>6.4690000000000003</v>
      </c>
      <c r="C1770" s="4">
        <v>6.5118999999999998</v>
      </c>
      <c r="D1770" s="4">
        <v>6.5141999999999998</v>
      </c>
      <c r="E1770" s="4">
        <v>6.4581</v>
      </c>
      <c r="F1770" s="7">
        <v>-7.4999999999999997E-3</v>
      </c>
      <c r="G1770" s="37">
        <f t="shared" si="62"/>
        <v>3.6837237977804201E-3</v>
      </c>
      <c r="H1770" s="37">
        <f t="shared" si="63"/>
        <v>8.686765457332624E-3</v>
      </c>
    </row>
    <row r="1771" spans="1:8">
      <c r="A1771" s="2" t="s">
        <v>1773</v>
      </c>
      <c r="B1771" s="3">
        <v>6.5179</v>
      </c>
      <c r="C1771" s="4">
        <v>6.4880000000000004</v>
      </c>
      <c r="D1771" s="4">
        <v>6.5545999999999998</v>
      </c>
      <c r="E1771" s="4">
        <v>6.4789000000000003</v>
      </c>
      <c r="F1771" s="5">
        <v>4.5999999999999999E-3</v>
      </c>
      <c r="G1771" s="37">
        <f t="shared" si="62"/>
        <v>-1.1638535128876909E-2</v>
      </c>
      <c r="H1771" s="37">
        <f t="shared" si="63"/>
        <v>1.1684082174443104E-2</v>
      </c>
    </row>
    <row r="1772" spans="1:8">
      <c r="A1772" s="2" t="s">
        <v>1774</v>
      </c>
      <c r="B1772" s="6">
        <v>6.4880000000000004</v>
      </c>
      <c r="C1772" s="4">
        <v>6.5644</v>
      </c>
      <c r="D1772" s="4">
        <v>6.5663</v>
      </c>
      <c r="E1772" s="4">
        <v>6.4607999999999999</v>
      </c>
      <c r="F1772" s="7">
        <v>-1.1599999999999999E-2</v>
      </c>
      <c r="G1772" s="37">
        <f t="shared" si="62"/>
        <v>4.3605318318824023E-3</v>
      </c>
      <c r="H1772" s="37">
        <f t="shared" si="63"/>
        <v>1.6329247152055495E-2</v>
      </c>
    </row>
    <row r="1773" spans="1:8">
      <c r="A1773" s="2" t="s">
        <v>1775</v>
      </c>
      <c r="B1773" s="3">
        <v>6.5640999999999998</v>
      </c>
      <c r="C1773" s="4">
        <v>6.5358999999999998</v>
      </c>
      <c r="D1773" s="4">
        <v>6.6039000000000003</v>
      </c>
      <c r="E1773" s="4">
        <v>6.5183</v>
      </c>
      <c r="F1773" s="5">
        <v>4.3E-3</v>
      </c>
      <c r="G1773" s="37">
        <f t="shared" si="62"/>
        <v>1.1890201421250567E-2</v>
      </c>
      <c r="H1773" s="37">
        <f t="shared" si="63"/>
        <v>1.3132258410935418E-2</v>
      </c>
    </row>
    <row r="1774" spans="1:8">
      <c r="A1774" s="2" t="s">
        <v>1776</v>
      </c>
      <c r="B1774" s="3">
        <v>6.5358999999999998</v>
      </c>
      <c r="C1774" s="4">
        <v>6.4591000000000003</v>
      </c>
      <c r="D1774" s="4">
        <v>6.5397999999999996</v>
      </c>
      <c r="E1774" s="4">
        <v>6.4382999999999999</v>
      </c>
      <c r="F1774" s="5">
        <v>1.1900000000000001E-2</v>
      </c>
      <c r="G1774" s="37">
        <f t="shared" si="62"/>
        <v>7.0785973774887944E-3</v>
      </c>
      <c r="H1774" s="37">
        <f t="shared" si="63"/>
        <v>1.5765031141760977E-2</v>
      </c>
    </row>
    <row r="1775" spans="1:8">
      <c r="A1775" s="2" t="s">
        <v>1777</v>
      </c>
      <c r="B1775" s="3">
        <v>6.4591000000000003</v>
      </c>
      <c r="C1775" s="4">
        <v>6.4137000000000004</v>
      </c>
      <c r="D1775" s="4">
        <v>6.5259999999999998</v>
      </c>
      <c r="E1775" s="4">
        <v>6.4023000000000003</v>
      </c>
      <c r="F1775" s="5">
        <v>7.1999999999999998E-3</v>
      </c>
      <c r="G1775" s="37">
        <f t="shared" si="62"/>
        <v>2.6512788521529618E-4</v>
      </c>
      <c r="H1775" s="37">
        <f t="shared" si="63"/>
        <v>1.9321181450416173E-2</v>
      </c>
    </row>
    <row r="1776" spans="1:8">
      <c r="A1776" s="2" t="s">
        <v>1778</v>
      </c>
      <c r="B1776" s="6">
        <v>6.4130000000000003</v>
      </c>
      <c r="C1776" s="4">
        <v>6.4119999999999999</v>
      </c>
      <c r="D1776" s="4">
        <v>6.4249999999999998</v>
      </c>
      <c r="E1776" s="4">
        <v>6.4059999999999997</v>
      </c>
      <c r="F1776" s="7">
        <v>-5.0000000000000001E-4</v>
      </c>
      <c r="G1776" s="37">
        <f t="shared" si="62"/>
        <v>-1.1527557092563972E-3</v>
      </c>
      <c r="H1776" s="37">
        <f t="shared" si="63"/>
        <v>2.9659694036840664E-3</v>
      </c>
    </row>
    <row r="1777" spans="1:8">
      <c r="A1777" s="2" t="s">
        <v>1779</v>
      </c>
      <c r="B1777" s="6">
        <v>6.4161000000000001</v>
      </c>
      <c r="C1777" s="4">
        <v>6.4194000000000004</v>
      </c>
      <c r="D1777" s="4">
        <v>6.4442000000000004</v>
      </c>
      <c r="E1777" s="4">
        <v>6.3825000000000003</v>
      </c>
      <c r="F1777" s="7">
        <v>-5.9999999999999995E-4</v>
      </c>
      <c r="G1777" s="37">
        <f t="shared" si="62"/>
        <v>1.417128773875548E-2</v>
      </c>
      <c r="H1777" s="37">
        <f t="shared" si="63"/>
        <v>9.66705836271055E-3</v>
      </c>
    </row>
    <row r="1778" spans="1:8">
      <c r="A1778" s="2" t="s">
        <v>1780</v>
      </c>
      <c r="B1778" s="3">
        <v>6.4196999999999997</v>
      </c>
      <c r="C1778" s="4">
        <v>6.3296999999999999</v>
      </c>
      <c r="D1778" s="4">
        <v>6.4358000000000004</v>
      </c>
      <c r="E1778" s="4">
        <v>6.3250000000000002</v>
      </c>
      <c r="F1778" s="5">
        <v>1.3599999999999999E-2</v>
      </c>
      <c r="G1778" s="37">
        <f t="shared" si="62"/>
        <v>-1.4756012141022682E-2</v>
      </c>
      <c r="H1778" s="37">
        <f t="shared" si="63"/>
        <v>1.7517786561264858E-2</v>
      </c>
    </row>
    <row r="1779" spans="1:8">
      <c r="A1779" s="2" t="s">
        <v>1781</v>
      </c>
      <c r="B1779" s="6">
        <v>6.3334000000000001</v>
      </c>
      <c r="C1779" s="4">
        <v>6.4245000000000001</v>
      </c>
      <c r="D1779" s="4">
        <v>6.4532999999999996</v>
      </c>
      <c r="E1779" s="4">
        <v>6.3076999999999996</v>
      </c>
      <c r="F1779" s="7">
        <v>-1.41E-2</v>
      </c>
      <c r="G1779" s="37">
        <f t="shared" si="62"/>
        <v>4.283190820840708E-3</v>
      </c>
      <c r="H1779" s="37">
        <f t="shared" si="63"/>
        <v>2.3082898679391849E-2</v>
      </c>
    </row>
    <row r="1780" spans="1:8">
      <c r="A1780" s="2" t="s">
        <v>1782</v>
      </c>
      <c r="B1780" s="3">
        <v>6.4242999999999997</v>
      </c>
      <c r="C1780" s="4">
        <v>6.3971</v>
      </c>
      <c r="D1780" s="4">
        <v>6.4653</v>
      </c>
      <c r="E1780" s="4">
        <v>6.3642000000000003</v>
      </c>
      <c r="F1780" s="5">
        <v>4.3E-3</v>
      </c>
      <c r="G1780" s="37">
        <f t="shared" si="62"/>
        <v>-7.0469538222739441E-3</v>
      </c>
      <c r="H1780" s="37">
        <f t="shared" si="63"/>
        <v>1.5885735834826019E-2</v>
      </c>
    </row>
    <row r="1781" spans="1:8">
      <c r="A1781" s="2" t="s">
        <v>1783</v>
      </c>
      <c r="B1781" s="6">
        <v>6.3971</v>
      </c>
      <c r="C1781" s="4">
        <v>6.4424999999999999</v>
      </c>
      <c r="D1781" s="4">
        <v>6.5178000000000003</v>
      </c>
      <c r="E1781" s="4">
        <v>6.3859000000000004</v>
      </c>
      <c r="F1781" s="7">
        <v>-7.0000000000000001E-3</v>
      </c>
      <c r="G1781" s="37">
        <f t="shared" si="62"/>
        <v>-3.413657734262575E-4</v>
      </c>
      <c r="H1781" s="37">
        <f t="shared" si="63"/>
        <v>2.065488028312374E-2</v>
      </c>
    </row>
    <row r="1782" spans="1:8">
      <c r="A1782" s="2" t="s">
        <v>1784</v>
      </c>
      <c r="B1782" s="6">
        <v>6.4421999999999997</v>
      </c>
      <c r="C1782" s="4">
        <v>6.4447000000000001</v>
      </c>
      <c r="D1782" s="4">
        <v>6.4640000000000004</v>
      </c>
      <c r="E1782" s="4">
        <v>6.4359999999999999</v>
      </c>
      <c r="F1782" s="7">
        <v>-2.0999999999999999E-3</v>
      </c>
      <c r="G1782" s="37">
        <f t="shared" ref="G1782:G1845" si="64">(C1782-C1783)/C1783</f>
        <v>-1.9049094006504191E-3</v>
      </c>
      <c r="H1782" s="37">
        <f t="shared" ref="H1782:H1845" si="65">(D1782-E1782)/E1782</f>
        <v>4.3505282784338829E-3</v>
      </c>
    </row>
    <row r="1783" spans="1:8">
      <c r="A1783" s="2" t="s">
        <v>1785</v>
      </c>
      <c r="B1783" s="6">
        <v>6.4557000000000002</v>
      </c>
      <c r="C1783" s="4">
        <v>6.4569999999999999</v>
      </c>
      <c r="D1783" s="4">
        <v>6.4675000000000002</v>
      </c>
      <c r="E1783" s="4">
        <v>6.3974000000000002</v>
      </c>
      <c r="F1783" s="7">
        <v>-1.1000000000000001E-3</v>
      </c>
      <c r="G1783" s="37">
        <f t="shared" si="64"/>
        <v>-1.8581028769624165E-4</v>
      </c>
      <c r="H1783" s="37">
        <f t="shared" si="65"/>
        <v>1.0957576515459413E-2</v>
      </c>
    </row>
    <row r="1784" spans="1:8">
      <c r="A1784" s="2" t="s">
        <v>1786</v>
      </c>
      <c r="B1784" s="6">
        <v>6.4630000000000001</v>
      </c>
      <c r="C1784" s="4">
        <v>6.4581999999999997</v>
      </c>
      <c r="D1784" s="4">
        <v>6.5435999999999996</v>
      </c>
      <c r="E1784" s="4">
        <v>6.4355000000000002</v>
      </c>
      <c r="F1784" s="7">
        <v>-1.5E-3</v>
      </c>
      <c r="G1784" s="37">
        <f t="shared" si="64"/>
        <v>-1.9163601520725143E-3</v>
      </c>
      <c r="H1784" s="37">
        <f t="shared" si="65"/>
        <v>1.6797451635459468E-2</v>
      </c>
    </row>
    <row r="1785" spans="1:8">
      <c r="A1785" s="2" t="s">
        <v>1787</v>
      </c>
      <c r="B1785" s="3">
        <v>6.4729000000000001</v>
      </c>
      <c r="C1785" s="4">
        <v>6.4706000000000001</v>
      </c>
      <c r="D1785" s="4">
        <v>6.5011000000000001</v>
      </c>
      <c r="E1785" s="4">
        <v>6.3917000000000002</v>
      </c>
      <c r="F1785" s="5">
        <v>4.0000000000000002E-4</v>
      </c>
      <c r="G1785" s="37">
        <f t="shared" si="64"/>
        <v>-1.367315519107353E-2</v>
      </c>
      <c r="H1785" s="37">
        <f t="shared" si="65"/>
        <v>1.711594724408216E-2</v>
      </c>
    </row>
    <row r="1786" spans="1:8">
      <c r="A1786" s="2" t="s">
        <v>1788</v>
      </c>
      <c r="B1786" s="6">
        <v>6.4702999999999999</v>
      </c>
      <c r="C1786" s="4">
        <v>6.5602999999999998</v>
      </c>
      <c r="D1786" s="4">
        <v>6.6043000000000003</v>
      </c>
      <c r="E1786" s="4">
        <v>6.4462999999999999</v>
      </c>
      <c r="F1786" s="7">
        <v>-1.37E-2</v>
      </c>
      <c r="G1786" s="37">
        <f t="shared" si="64"/>
        <v>2.5191042490350209E-2</v>
      </c>
      <c r="H1786" s="37">
        <f t="shared" si="65"/>
        <v>2.4510184136636578E-2</v>
      </c>
    </row>
    <row r="1787" spans="1:8">
      <c r="A1787" s="2" t="s">
        <v>1789</v>
      </c>
      <c r="B1787" s="3">
        <v>6.5602999999999998</v>
      </c>
      <c r="C1787" s="4">
        <v>6.3990999999999998</v>
      </c>
      <c r="D1787" s="4">
        <v>6.5694999999999997</v>
      </c>
      <c r="E1787" s="4">
        <v>6.3987999999999996</v>
      </c>
      <c r="F1787" s="5">
        <v>2.52E-2</v>
      </c>
      <c r="G1787" s="37">
        <f t="shared" si="64"/>
        <v>1.6121963436012984E-3</v>
      </c>
      <c r="H1787" s="37">
        <f t="shared" si="65"/>
        <v>2.6676876914421468E-2</v>
      </c>
    </row>
    <row r="1788" spans="1:8">
      <c r="A1788" s="2" t="s">
        <v>1790</v>
      </c>
      <c r="B1788" s="6">
        <v>6.3990999999999998</v>
      </c>
      <c r="C1788" s="4">
        <v>6.3887999999999998</v>
      </c>
      <c r="D1788" s="4">
        <v>6.4081999999999999</v>
      </c>
      <c r="E1788" s="4">
        <v>6.3685999999999998</v>
      </c>
      <c r="F1788" s="7">
        <v>-2.0000000000000001E-4</v>
      </c>
      <c r="G1788" s="37">
        <f t="shared" si="64"/>
        <v>5.4813399527036104E-4</v>
      </c>
      <c r="H1788" s="37">
        <f t="shared" si="65"/>
        <v>6.218007097321245E-3</v>
      </c>
    </row>
    <row r="1789" spans="1:8">
      <c r="A1789" s="2" t="s">
        <v>1791</v>
      </c>
      <c r="B1789" s="3">
        <v>6.4002999999999997</v>
      </c>
      <c r="C1789" s="4">
        <v>6.3853</v>
      </c>
      <c r="D1789" s="4">
        <v>6.4104999999999999</v>
      </c>
      <c r="E1789" s="4">
        <v>6.3563999999999998</v>
      </c>
      <c r="F1789" s="5">
        <v>8.9999999999999998E-4</v>
      </c>
      <c r="G1789" s="37">
        <f t="shared" si="64"/>
        <v>5.6699163687334957E-3</v>
      </c>
      <c r="H1789" s="37">
        <f t="shared" si="65"/>
        <v>8.5111069158643315E-3</v>
      </c>
    </row>
    <row r="1790" spans="1:8">
      <c r="A1790" s="2" t="s">
        <v>1792</v>
      </c>
      <c r="B1790" s="3">
        <v>6.3943000000000003</v>
      </c>
      <c r="C1790" s="4">
        <v>6.3493000000000004</v>
      </c>
      <c r="D1790" s="4">
        <v>6.4192</v>
      </c>
      <c r="E1790" s="4">
        <v>6.3277999999999999</v>
      </c>
      <c r="F1790" s="5">
        <v>7.1999999999999998E-3</v>
      </c>
      <c r="G1790" s="37">
        <f t="shared" si="64"/>
        <v>-1.1366644348597778E-2</v>
      </c>
      <c r="H1790" s="37">
        <f t="shared" si="65"/>
        <v>1.4444198615632628E-2</v>
      </c>
    </row>
    <row r="1791" spans="1:8">
      <c r="A1791" s="2" t="s">
        <v>1793</v>
      </c>
      <c r="B1791" s="6">
        <v>6.3486000000000002</v>
      </c>
      <c r="C1791" s="4">
        <v>6.4222999999999999</v>
      </c>
      <c r="D1791" s="4">
        <v>6.4813000000000001</v>
      </c>
      <c r="E1791" s="4">
        <v>6.3457999999999997</v>
      </c>
      <c r="F1791" s="7">
        <v>-1.17E-2</v>
      </c>
      <c r="G1791" s="37">
        <f t="shared" si="64"/>
        <v>-6.9120148445955994E-3</v>
      </c>
      <c r="H1791" s="37">
        <f t="shared" si="65"/>
        <v>2.1352705726622397E-2</v>
      </c>
    </row>
    <row r="1792" spans="1:8">
      <c r="A1792" s="2" t="s">
        <v>1794</v>
      </c>
      <c r="B1792" s="6">
        <v>6.4240000000000004</v>
      </c>
      <c r="C1792" s="4">
        <v>6.4669999999999996</v>
      </c>
      <c r="D1792" s="4">
        <v>6.5068999999999999</v>
      </c>
      <c r="E1792" s="4">
        <v>6.3883000000000001</v>
      </c>
      <c r="F1792" s="7">
        <v>-6.7999999999999996E-3</v>
      </c>
      <c r="G1792" s="37">
        <f t="shared" si="64"/>
        <v>1.7720005035880584E-2</v>
      </c>
      <c r="H1792" s="37">
        <f t="shared" si="65"/>
        <v>1.856518948703095E-2</v>
      </c>
    </row>
    <row r="1793" spans="1:8">
      <c r="A1793" s="2" t="s">
        <v>1795</v>
      </c>
      <c r="B1793" s="3">
        <v>6.468</v>
      </c>
      <c r="C1793" s="4">
        <v>6.3544</v>
      </c>
      <c r="D1793" s="4">
        <v>6.4931999999999999</v>
      </c>
      <c r="E1793" s="4">
        <v>6.3502000000000001</v>
      </c>
      <c r="F1793" s="5">
        <v>1.7899999999999999E-2</v>
      </c>
      <c r="G1793" s="37">
        <f t="shared" si="64"/>
        <v>3.2523919290157492E-3</v>
      </c>
      <c r="H1793" s="37">
        <f t="shared" si="65"/>
        <v>2.2518975780290353E-2</v>
      </c>
    </row>
    <row r="1794" spans="1:8">
      <c r="A1794" s="2" t="s">
        <v>1796</v>
      </c>
      <c r="B1794" s="6">
        <v>6.3544</v>
      </c>
      <c r="C1794" s="4">
        <v>6.3338000000000001</v>
      </c>
      <c r="D1794" s="4">
        <v>6.3685999999999998</v>
      </c>
      <c r="E1794" s="4">
        <v>6.3250000000000002</v>
      </c>
      <c r="F1794" s="7">
        <v>-4.4999999999999997E-3</v>
      </c>
      <c r="G1794" s="37">
        <f t="shared" si="64"/>
        <v>6.9154094399313023E-3</v>
      </c>
      <c r="H1794" s="37">
        <f t="shared" si="65"/>
        <v>6.8932806324110097E-3</v>
      </c>
    </row>
    <row r="1795" spans="1:8">
      <c r="A1795" s="2" t="s">
        <v>1797</v>
      </c>
      <c r="B1795" s="3">
        <v>6.3829000000000002</v>
      </c>
      <c r="C1795" s="4">
        <v>6.2903000000000002</v>
      </c>
      <c r="D1795" s="4">
        <v>6.3829000000000002</v>
      </c>
      <c r="E1795" s="4">
        <v>6.2710999999999997</v>
      </c>
      <c r="F1795" s="5">
        <v>1.47E-2</v>
      </c>
      <c r="G1795" s="37">
        <f t="shared" si="64"/>
        <v>-1.37813176131196E-2</v>
      </c>
      <c r="H1795" s="37">
        <f t="shared" si="65"/>
        <v>1.7827813302291554E-2</v>
      </c>
    </row>
    <row r="1796" spans="1:8">
      <c r="A1796" s="2" t="s">
        <v>1798</v>
      </c>
      <c r="B1796" s="6">
        <v>6.2903000000000002</v>
      </c>
      <c r="C1796" s="4">
        <v>6.3781999999999996</v>
      </c>
      <c r="D1796" s="4">
        <v>6.3912000000000004</v>
      </c>
      <c r="E1796" s="4">
        <v>6.27</v>
      </c>
      <c r="F1796" s="7">
        <v>-1.43E-2</v>
      </c>
      <c r="G1796" s="37">
        <f t="shared" si="64"/>
        <v>8.9055505465128124E-3</v>
      </c>
      <c r="H1796" s="37">
        <f t="shared" si="65"/>
        <v>1.9330143540669996E-2</v>
      </c>
    </row>
    <row r="1797" spans="1:8">
      <c r="A1797" s="2" t="s">
        <v>1799</v>
      </c>
      <c r="B1797" s="3">
        <v>6.3817000000000004</v>
      </c>
      <c r="C1797" s="4">
        <v>6.3219000000000003</v>
      </c>
      <c r="D1797" s="4">
        <v>6.4188000000000001</v>
      </c>
      <c r="E1797" s="4">
        <v>6.2416999999999998</v>
      </c>
      <c r="F1797" s="5">
        <v>9.4999999999999998E-3</v>
      </c>
      <c r="G1797" s="37">
        <f t="shared" si="64"/>
        <v>-1.6107946586982832E-2</v>
      </c>
      <c r="H1797" s="37">
        <f t="shared" si="65"/>
        <v>2.8373680247368548E-2</v>
      </c>
    </row>
    <row r="1798" spans="1:8">
      <c r="A1798" s="2" t="s">
        <v>1800</v>
      </c>
      <c r="B1798" s="6">
        <v>6.3219000000000003</v>
      </c>
      <c r="C1798" s="4">
        <v>6.4253999999999998</v>
      </c>
      <c r="D1798" s="4">
        <v>6.4711999999999996</v>
      </c>
      <c r="E1798" s="4">
        <v>6.3070000000000004</v>
      </c>
      <c r="F1798" s="7">
        <v>-1.61E-2</v>
      </c>
      <c r="G1798" s="37">
        <f t="shared" si="64"/>
        <v>1.6524287584960039E-3</v>
      </c>
      <c r="H1798" s="37">
        <f t="shared" si="65"/>
        <v>2.6034564769303825E-2</v>
      </c>
    </row>
    <row r="1799" spans="1:8">
      <c r="A1799" s="2" t="s">
        <v>1801</v>
      </c>
      <c r="B1799" s="3">
        <v>6.4255000000000004</v>
      </c>
      <c r="C1799" s="4">
        <v>6.4147999999999996</v>
      </c>
      <c r="D1799" s="4">
        <v>6.5121000000000002</v>
      </c>
      <c r="E1799" s="4">
        <v>6.3853</v>
      </c>
      <c r="F1799" s="5">
        <v>2.8999999999999998E-3</v>
      </c>
      <c r="G1799" s="37">
        <f t="shared" si="64"/>
        <v>1.9054759004154547E-3</v>
      </c>
      <c r="H1799" s="37">
        <f t="shared" si="65"/>
        <v>1.9858111600081475E-2</v>
      </c>
    </row>
    <row r="1800" spans="1:8">
      <c r="A1800" s="2" t="s">
        <v>1802</v>
      </c>
      <c r="B1800" s="6">
        <v>6.4066999999999998</v>
      </c>
      <c r="C1800" s="4">
        <v>6.4025999999999996</v>
      </c>
      <c r="D1800" s="4">
        <v>6.4364999999999997</v>
      </c>
      <c r="E1800" s="4">
        <v>6.4</v>
      </c>
      <c r="F1800" s="7">
        <v>-3.8E-3</v>
      </c>
      <c r="G1800" s="37">
        <f t="shared" si="64"/>
        <v>1.8630180574337723E-2</v>
      </c>
      <c r="H1800" s="37">
        <f t="shared" si="65"/>
        <v>5.7031249999998923E-3</v>
      </c>
    </row>
    <row r="1801" spans="1:8">
      <c r="A1801" s="2" t="s">
        <v>1803</v>
      </c>
      <c r="B1801" s="3">
        <v>6.4309000000000003</v>
      </c>
      <c r="C1801" s="4">
        <v>6.2854999999999999</v>
      </c>
      <c r="D1801" s="4">
        <v>6.4309000000000003</v>
      </c>
      <c r="E1801" s="4">
        <v>6.2670000000000003</v>
      </c>
      <c r="F1801" s="5">
        <v>2.2599999999999999E-2</v>
      </c>
      <c r="G1801" s="37">
        <f t="shared" si="64"/>
        <v>-1.0437986082685227E-2</v>
      </c>
      <c r="H1801" s="37">
        <f t="shared" si="65"/>
        <v>2.6152864209350556E-2</v>
      </c>
    </row>
    <row r="1802" spans="1:8">
      <c r="A1802" s="2" t="s">
        <v>1804</v>
      </c>
      <c r="B1802" s="6">
        <v>6.2889999999999997</v>
      </c>
      <c r="C1802" s="4">
        <v>6.3517999999999999</v>
      </c>
      <c r="D1802" s="4">
        <v>6.359</v>
      </c>
      <c r="E1802" s="4">
        <v>6.2572999999999999</v>
      </c>
      <c r="F1802" s="7">
        <v>-9.9000000000000008E-3</v>
      </c>
      <c r="G1802" s="37">
        <f t="shared" si="64"/>
        <v>2.7483459777738264E-2</v>
      </c>
      <c r="H1802" s="37">
        <f t="shared" si="65"/>
        <v>1.6253016476755169E-2</v>
      </c>
    </row>
    <row r="1803" spans="1:8">
      <c r="A1803" s="2" t="s">
        <v>1805</v>
      </c>
      <c r="B1803" s="3">
        <v>6.3517999999999999</v>
      </c>
      <c r="C1803" s="4">
        <v>6.1818999999999997</v>
      </c>
      <c r="D1803" s="4">
        <v>6.3700999999999999</v>
      </c>
      <c r="E1803" s="4">
        <v>6.1345000000000001</v>
      </c>
      <c r="F1803" s="5">
        <v>2.7099999999999999E-2</v>
      </c>
      <c r="G1803" s="37">
        <f t="shared" si="64"/>
        <v>5.8411975268467002E-3</v>
      </c>
      <c r="H1803" s="37">
        <f t="shared" si="65"/>
        <v>3.8405738038959948E-2</v>
      </c>
    </row>
    <row r="1804" spans="1:8">
      <c r="A1804" s="2" t="s">
        <v>1806</v>
      </c>
      <c r="B1804" s="3">
        <v>6.1844999999999999</v>
      </c>
      <c r="C1804" s="4">
        <v>6.1459999999999999</v>
      </c>
      <c r="D1804" s="4">
        <v>6.2538999999999998</v>
      </c>
      <c r="E1804" s="4">
        <v>6.1360000000000001</v>
      </c>
      <c r="F1804" s="5">
        <v>6.1999999999999998E-3</v>
      </c>
      <c r="G1804" s="37">
        <f t="shared" si="64"/>
        <v>-2.6777089832306731E-2</v>
      </c>
      <c r="H1804" s="37">
        <f t="shared" si="65"/>
        <v>1.9214471968709203E-2</v>
      </c>
    </row>
    <row r="1805" spans="1:8">
      <c r="A1805" s="2" t="s">
        <v>1807</v>
      </c>
      <c r="B1805" s="6">
        <v>6.1462000000000003</v>
      </c>
      <c r="C1805" s="4">
        <v>6.3151000000000002</v>
      </c>
      <c r="D1805" s="4">
        <v>6.3226000000000004</v>
      </c>
      <c r="E1805" s="4">
        <v>6.1132999999999997</v>
      </c>
      <c r="F1805" s="7">
        <v>-2.6800000000000001E-2</v>
      </c>
      <c r="G1805" s="37">
        <f t="shared" si="64"/>
        <v>2.9540220757564E-3</v>
      </c>
      <c r="H1805" s="37">
        <f t="shared" si="65"/>
        <v>3.4236827899825087E-2</v>
      </c>
    </row>
    <row r="1806" spans="1:8">
      <c r="A1806" s="2" t="s">
        <v>1808</v>
      </c>
      <c r="B1806" s="3">
        <v>6.3152999999999997</v>
      </c>
      <c r="C1806" s="4">
        <v>6.2965</v>
      </c>
      <c r="D1806" s="4">
        <v>6.3226000000000004</v>
      </c>
      <c r="E1806" s="4">
        <v>6.2850000000000001</v>
      </c>
      <c r="F1806" s="5">
        <v>7.6E-3</v>
      </c>
      <c r="G1806" s="37">
        <f t="shared" si="64"/>
        <v>-1.9007556282620533E-2</v>
      </c>
      <c r="H1806" s="37">
        <f t="shared" si="65"/>
        <v>5.9824980111376769E-3</v>
      </c>
    </row>
    <row r="1807" spans="1:8">
      <c r="A1807" s="2" t="s">
        <v>1809</v>
      </c>
      <c r="B1807" s="6">
        <v>6.2675999999999998</v>
      </c>
      <c r="C1807" s="4">
        <v>6.4184999999999999</v>
      </c>
      <c r="D1807" s="4">
        <v>6.4268000000000001</v>
      </c>
      <c r="E1807" s="4">
        <v>6.2675999999999998</v>
      </c>
      <c r="F1807" s="7">
        <v>-2.35E-2</v>
      </c>
      <c r="G1807" s="37">
        <f t="shared" si="64"/>
        <v>-1.0272213662043731E-3</v>
      </c>
      <c r="H1807" s="37">
        <f t="shared" si="65"/>
        <v>2.540047227008747E-2</v>
      </c>
    </row>
    <row r="1808" spans="1:8">
      <c r="A1808" s="2" t="s">
        <v>1810</v>
      </c>
      <c r="B1808" s="6">
        <v>6.4184999999999999</v>
      </c>
      <c r="C1808" s="4">
        <v>6.4250999999999996</v>
      </c>
      <c r="D1808" s="4">
        <v>6.5321999999999996</v>
      </c>
      <c r="E1808" s="4">
        <v>6.3921999999999999</v>
      </c>
      <c r="F1808" s="7">
        <v>-1E-3</v>
      </c>
      <c r="G1808" s="37">
        <f t="shared" si="64"/>
        <v>7.8746333275815077E-3</v>
      </c>
      <c r="H1808" s="37">
        <f t="shared" si="65"/>
        <v>2.1901692687963405E-2</v>
      </c>
    </row>
    <row r="1809" spans="1:8">
      <c r="A1809" s="2" t="s">
        <v>1811</v>
      </c>
      <c r="B1809" s="3">
        <v>6.4250999999999996</v>
      </c>
      <c r="C1809" s="4">
        <v>6.3749000000000002</v>
      </c>
      <c r="D1809" s="4">
        <v>6.4485000000000001</v>
      </c>
      <c r="E1809" s="4">
        <v>6.3465999999999996</v>
      </c>
      <c r="F1809" s="5">
        <v>6.8999999999999999E-3</v>
      </c>
      <c r="G1809" s="37">
        <f t="shared" si="64"/>
        <v>7.1409387490718916E-3</v>
      </c>
      <c r="H1809" s="37">
        <f t="shared" si="65"/>
        <v>1.6055840922698857E-2</v>
      </c>
    </row>
    <row r="1810" spans="1:8">
      <c r="A1810" s="2" t="s">
        <v>1812</v>
      </c>
      <c r="B1810" s="3">
        <v>6.3807999999999998</v>
      </c>
      <c r="C1810" s="4">
        <v>6.3296999999999999</v>
      </c>
      <c r="D1810" s="4">
        <v>6.4790999999999999</v>
      </c>
      <c r="E1810" s="4">
        <v>6.3148</v>
      </c>
      <c r="F1810" s="5">
        <v>8.0999999999999996E-3</v>
      </c>
      <c r="G1810" s="37">
        <f t="shared" si="64"/>
        <v>1.3446813896095251E-3</v>
      </c>
      <c r="H1810" s="37">
        <f t="shared" si="65"/>
        <v>2.6018242858047744E-2</v>
      </c>
    </row>
    <row r="1811" spans="1:8">
      <c r="A1811" s="2" t="s">
        <v>1813</v>
      </c>
      <c r="B1811" s="3">
        <v>6.3295000000000003</v>
      </c>
      <c r="C1811" s="4">
        <v>6.3212000000000002</v>
      </c>
      <c r="D1811" s="4">
        <v>6.3583999999999996</v>
      </c>
      <c r="E1811" s="4">
        <v>6.3002000000000002</v>
      </c>
      <c r="F1811" s="5">
        <v>1.2999999999999999E-3</v>
      </c>
      <c r="G1811" s="37">
        <f t="shared" si="64"/>
        <v>-6.007905138339961E-4</v>
      </c>
      <c r="H1811" s="37">
        <f t="shared" si="65"/>
        <v>9.2378019745403897E-3</v>
      </c>
    </row>
    <row r="1812" spans="1:8">
      <c r="A1812" s="2" t="s">
        <v>1814</v>
      </c>
      <c r="B1812" s="6">
        <v>6.3209999999999997</v>
      </c>
      <c r="C1812" s="4">
        <v>6.3250000000000002</v>
      </c>
      <c r="D1812" s="4">
        <v>6.3343999999999996</v>
      </c>
      <c r="E1812" s="4">
        <v>6.3109999999999999</v>
      </c>
      <c r="F1812" s="7">
        <v>-5.9999999999999995E-4</v>
      </c>
      <c r="G1812" s="37">
        <f t="shared" si="64"/>
        <v>-3.5604007813976515E-3</v>
      </c>
      <c r="H1812" s="37">
        <f t="shared" si="65"/>
        <v>3.707811757249191E-3</v>
      </c>
    </row>
    <row r="1813" spans="1:8">
      <c r="A1813" s="2" t="s">
        <v>1815</v>
      </c>
      <c r="B1813" s="6">
        <v>6.3250000000000002</v>
      </c>
      <c r="C1813" s="4">
        <v>6.3475999999999999</v>
      </c>
      <c r="D1813" s="4">
        <v>6.4092000000000002</v>
      </c>
      <c r="E1813" s="4">
        <v>6.2986000000000004</v>
      </c>
      <c r="F1813" s="7">
        <v>-3.7000000000000002E-3</v>
      </c>
      <c r="G1813" s="37">
        <f t="shared" si="64"/>
        <v>-9.2401823062995096E-3</v>
      </c>
      <c r="H1813" s="37">
        <f t="shared" si="65"/>
        <v>1.7559457657257138E-2</v>
      </c>
    </row>
    <row r="1814" spans="1:8">
      <c r="A1814" s="2" t="s">
        <v>1816</v>
      </c>
      <c r="B1814" s="6">
        <v>6.3483000000000001</v>
      </c>
      <c r="C1814" s="4">
        <v>6.4067999999999996</v>
      </c>
      <c r="D1814" s="4">
        <v>6.4393000000000002</v>
      </c>
      <c r="E1814" s="4">
        <v>6.3445</v>
      </c>
      <c r="F1814" s="7">
        <v>-9.1000000000000004E-3</v>
      </c>
      <c r="G1814" s="37">
        <f t="shared" si="64"/>
        <v>-2.1493318381460768E-3</v>
      </c>
      <c r="H1814" s="37">
        <f t="shared" si="65"/>
        <v>1.4942075813696937E-2</v>
      </c>
    </row>
    <row r="1815" spans="1:8">
      <c r="A1815" s="2" t="s">
        <v>1817</v>
      </c>
      <c r="B1815" s="6">
        <v>6.4067999999999996</v>
      </c>
      <c r="C1815" s="4">
        <v>6.4206000000000003</v>
      </c>
      <c r="D1815" s="4">
        <v>6.4711999999999996</v>
      </c>
      <c r="E1815" s="4">
        <v>6.3673000000000002</v>
      </c>
      <c r="F1815" s="7">
        <v>-2.0999999999999999E-3</v>
      </c>
      <c r="G1815" s="37">
        <f t="shared" si="64"/>
        <v>-5.1904990626113765E-3</v>
      </c>
      <c r="H1815" s="37">
        <f t="shared" si="65"/>
        <v>1.6317748496222799E-2</v>
      </c>
    </row>
    <row r="1816" spans="1:8">
      <c r="A1816" s="2" t="s">
        <v>1818</v>
      </c>
      <c r="B1816" s="6">
        <v>6.4203000000000001</v>
      </c>
      <c r="C1816" s="4">
        <v>6.4541000000000004</v>
      </c>
      <c r="D1816" s="4">
        <v>6.4821</v>
      </c>
      <c r="E1816" s="4">
        <v>6.3943000000000003</v>
      </c>
      <c r="F1816" s="7">
        <v>-5.1999999999999998E-3</v>
      </c>
      <c r="G1816" s="37">
        <f t="shared" si="64"/>
        <v>-1.3692559255467075E-2</v>
      </c>
      <c r="H1816" s="37">
        <f t="shared" si="65"/>
        <v>1.3730979153308362E-2</v>
      </c>
    </row>
    <row r="1817" spans="1:8">
      <c r="A1817" s="2" t="s">
        <v>1819</v>
      </c>
      <c r="B1817" s="6">
        <v>6.4541000000000004</v>
      </c>
      <c r="C1817" s="4">
        <v>6.5437000000000003</v>
      </c>
      <c r="D1817" s="4">
        <v>6.5792999999999999</v>
      </c>
      <c r="E1817" s="4">
        <v>6.4428000000000001</v>
      </c>
      <c r="F1817" s="7">
        <v>-1.37E-2</v>
      </c>
      <c r="G1817" s="37">
        <f t="shared" si="64"/>
        <v>1.4845423936333771E-3</v>
      </c>
      <c r="H1817" s="37">
        <f t="shared" si="65"/>
        <v>2.1186440677966076E-2</v>
      </c>
    </row>
    <row r="1818" spans="1:8">
      <c r="A1818" s="2" t="s">
        <v>1820</v>
      </c>
      <c r="B1818" s="6">
        <v>6.5439999999999996</v>
      </c>
      <c r="C1818" s="4">
        <v>6.5339999999999998</v>
      </c>
      <c r="D1818" s="4">
        <v>6.5472999999999999</v>
      </c>
      <c r="E1818" s="4">
        <v>6.5286999999999997</v>
      </c>
      <c r="F1818" s="7">
        <v>-1.6999999999999999E-3</v>
      </c>
      <c r="G1818" s="37">
        <f t="shared" si="64"/>
        <v>1.2834821428571392E-2</v>
      </c>
      <c r="H1818" s="37">
        <f t="shared" si="65"/>
        <v>2.8489592108689589E-3</v>
      </c>
    </row>
    <row r="1819" spans="1:8">
      <c r="A1819" s="2" t="s">
        <v>1821</v>
      </c>
      <c r="B1819" s="3">
        <v>6.5552000000000001</v>
      </c>
      <c r="C1819" s="4">
        <v>6.4512</v>
      </c>
      <c r="D1819" s="4">
        <v>6.5552000000000001</v>
      </c>
      <c r="E1819" s="4">
        <v>6.4406999999999996</v>
      </c>
      <c r="F1819" s="5">
        <v>1.6199999999999999E-2</v>
      </c>
      <c r="G1819" s="37">
        <f t="shared" si="64"/>
        <v>-1.4632656178402271E-2</v>
      </c>
      <c r="H1819" s="37">
        <f t="shared" si="65"/>
        <v>1.7777570760942212E-2</v>
      </c>
    </row>
    <row r="1820" spans="1:8">
      <c r="A1820" s="2" t="s">
        <v>1822</v>
      </c>
      <c r="B1820" s="6">
        <v>6.4508999999999999</v>
      </c>
      <c r="C1820" s="4">
        <v>6.5469999999999997</v>
      </c>
      <c r="D1820" s="4">
        <v>6.5575999999999999</v>
      </c>
      <c r="E1820" s="4">
        <v>6.4477000000000002</v>
      </c>
      <c r="F1820" s="7">
        <v>-1.47E-2</v>
      </c>
      <c r="G1820" s="37">
        <f t="shared" si="64"/>
        <v>2.0910976313368385E-2</v>
      </c>
      <c r="H1820" s="37">
        <f t="shared" si="65"/>
        <v>1.7044837694061395E-2</v>
      </c>
    </row>
    <row r="1821" spans="1:8">
      <c r="A1821" s="2" t="s">
        <v>1823</v>
      </c>
      <c r="B1821" s="3">
        <v>6.5473999999999997</v>
      </c>
      <c r="C1821" s="4">
        <v>6.4128999999999996</v>
      </c>
      <c r="D1821" s="4">
        <v>6.5548000000000002</v>
      </c>
      <c r="E1821" s="4">
        <v>6.3936000000000002</v>
      </c>
      <c r="F1821" s="5">
        <v>2.1000000000000001E-2</v>
      </c>
      <c r="G1821" s="37">
        <f t="shared" si="64"/>
        <v>-7.0297137017482575E-3</v>
      </c>
      <c r="H1821" s="37">
        <f t="shared" si="65"/>
        <v>2.5212712712712713E-2</v>
      </c>
    </row>
    <row r="1822" spans="1:8">
      <c r="A1822" s="2" t="s">
        <v>1824</v>
      </c>
      <c r="B1822" s="6">
        <v>6.4128999999999996</v>
      </c>
      <c r="C1822" s="4">
        <v>6.4583000000000004</v>
      </c>
      <c r="D1822" s="4">
        <v>6.4970999999999997</v>
      </c>
      <c r="E1822" s="4">
        <v>6.3726000000000003</v>
      </c>
      <c r="F1822" s="7">
        <v>-7.0000000000000001E-3</v>
      </c>
      <c r="G1822" s="37">
        <f t="shared" si="64"/>
        <v>1.951157908030382E-2</v>
      </c>
      <c r="H1822" s="37">
        <f t="shared" si="65"/>
        <v>1.9536766782788716E-2</v>
      </c>
    </row>
    <row r="1823" spans="1:8">
      <c r="A1823" s="2" t="s">
        <v>1825</v>
      </c>
      <c r="B1823" s="3">
        <v>6.4581999999999997</v>
      </c>
      <c r="C1823" s="4">
        <v>6.3346999999999998</v>
      </c>
      <c r="D1823" s="4">
        <v>6.4668999999999999</v>
      </c>
      <c r="E1823" s="4">
        <v>6.3192000000000004</v>
      </c>
      <c r="F1823" s="5">
        <v>1.95E-2</v>
      </c>
      <c r="G1823" s="37">
        <f t="shared" si="64"/>
        <v>1.1537124253247562E-3</v>
      </c>
      <c r="H1823" s="37">
        <f t="shared" si="65"/>
        <v>2.3373211798961815E-2</v>
      </c>
    </row>
    <row r="1824" spans="1:8">
      <c r="A1824" s="2" t="s">
        <v>1826</v>
      </c>
      <c r="B1824" s="3">
        <v>6.3346</v>
      </c>
      <c r="C1824" s="4">
        <v>6.3273999999999999</v>
      </c>
      <c r="D1824" s="4">
        <v>6.3425000000000002</v>
      </c>
      <c r="E1824" s="4">
        <v>6.3227000000000002</v>
      </c>
      <c r="F1824" s="5">
        <v>1.1000000000000001E-3</v>
      </c>
      <c r="G1824" s="37">
        <f t="shared" si="64"/>
        <v>-2.0980968590437903E-2</v>
      </c>
      <c r="H1824" s="37">
        <f t="shared" si="65"/>
        <v>3.1315735366220189E-3</v>
      </c>
    </row>
    <row r="1825" spans="1:8">
      <c r="A1825" s="2" t="s">
        <v>1827</v>
      </c>
      <c r="B1825" s="6">
        <v>6.3273999999999999</v>
      </c>
      <c r="C1825" s="4">
        <v>6.4630000000000001</v>
      </c>
      <c r="D1825" s="4">
        <v>6.4977999999999998</v>
      </c>
      <c r="E1825" s="4">
        <v>6.3273999999999999</v>
      </c>
      <c r="F1825" s="7">
        <v>-2.1000000000000001E-2</v>
      </c>
      <c r="G1825" s="37">
        <f t="shared" si="64"/>
        <v>-1.0608820782878945E-2</v>
      </c>
      <c r="H1825" s="37">
        <f t="shared" si="65"/>
        <v>2.6930492777444113E-2</v>
      </c>
    </row>
    <row r="1826" spans="1:8">
      <c r="A1826" s="2" t="s">
        <v>1828</v>
      </c>
      <c r="B1826" s="6">
        <v>6.4630000000000001</v>
      </c>
      <c r="C1826" s="4">
        <v>6.5323000000000002</v>
      </c>
      <c r="D1826" s="4">
        <v>6.5662000000000003</v>
      </c>
      <c r="E1826" s="4">
        <v>6.4311999999999996</v>
      </c>
      <c r="F1826" s="7">
        <v>-1.06E-2</v>
      </c>
      <c r="G1826" s="37">
        <f t="shared" si="64"/>
        <v>-3.0827928271652035E-3</v>
      </c>
      <c r="H1826" s="37">
        <f t="shared" si="65"/>
        <v>2.0991416842891013E-2</v>
      </c>
    </row>
    <row r="1827" spans="1:8">
      <c r="A1827" s="2" t="s">
        <v>1829</v>
      </c>
      <c r="B1827" s="6">
        <v>6.5323000000000002</v>
      </c>
      <c r="C1827" s="4">
        <v>6.5525000000000002</v>
      </c>
      <c r="D1827" s="4">
        <v>6.6040999999999999</v>
      </c>
      <c r="E1827" s="4">
        <v>6.4819000000000004</v>
      </c>
      <c r="F1827" s="7">
        <v>-3.0999999999999999E-3</v>
      </c>
      <c r="G1827" s="37">
        <f t="shared" si="64"/>
        <v>1.328364209940317E-2</v>
      </c>
      <c r="H1827" s="37">
        <f t="shared" si="65"/>
        <v>1.8852496953053799E-2</v>
      </c>
    </row>
    <row r="1828" spans="1:8">
      <c r="A1828" s="2" t="s">
        <v>1830</v>
      </c>
      <c r="B1828" s="3">
        <v>6.5525000000000002</v>
      </c>
      <c r="C1828" s="4">
        <v>6.4665999999999997</v>
      </c>
      <c r="D1828" s="4">
        <v>6.5880999999999998</v>
      </c>
      <c r="E1828" s="4">
        <v>6.4542999999999999</v>
      </c>
      <c r="F1828" s="5">
        <v>1.3299999999999999E-2</v>
      </c>
      <c r="G1828" s="37">
        <f t="shared" si="64"/>
        <v>-9.147602776458378E-3</v>
      </c>
      <c r="H1828" s="37">
        <f t="shared" si="65"/>
        <v>2.0730365802643185E-2</v>
      </c>
    </row>
    <row r="1829" spans="1:8">
      <c r="A1829" s="2" t="s">
        <v>1831</v>
      </c>
      <c r="B1829" s="6">
        <v>6.4665999999999997</v>
      </c>
      <c r="C1829" s="4">
        <v>6.5263</v>
      </c>
      <c r="D1829" s="4">
        <v>6.5803000000000003</v>
      </c>
      <c r="E1829" s="4">
        <v>6.4619999999999997</v>
      </c>
      <c r="F1829" s="7">
        <v>-9.1000000000000004E-3</v>
      </c>
      <c r="G1829" s="37">
        <f t="shared" si="64"/>
        <v>-3.6791646311675301E-3</v>
      </c>
      <c r="H1829" s="37">
        <f t="shared" si="65"/>
        <v>1.8307025688641367E-2</v>
      </c>
    </row>
    <row r="1830" spans="1:8">
      <c r="A1830" s="2" t="s">
        <v>1832</v>
      </c>
      <c r="B1830" s="6">
        <v>6.5256999999999996</v>
      </c>
      <c r="C1830" s="4">
        <v>6.5503999999999998</v>
      </c>
      <c r="D1830" s="4">
        <v>6.5503999999999998</v>
      </c>
      <c r="E1830" s="4">
        <v>6.5250000000000004</v>
      </c>
      <c r="F1830" s="7">
        <v>-5.5999999999999999E-3</v>
      </c>
      <c r="G1830" s="37">
        <f t="shared" si="64"/>
        <v>7.0274068868586537E-4</v>
      </c>
      <c r="H1830" s="37">
        <f t="shared" si="65"/>
        <v>3.8927203065133214E-3</v>
      </c>
    </row>
    <row r="1831" spans="1:8">
      <c r="A1831" s="2" t="s">
        <v>1833</v>
      </c>
      <c r="B1831" s="3">
        <v>6.5624000000000002</v>
      </c>
      <c r="C1831" s="4">
        <v>6.5457999999999998</v>
      </c>
      <c r="D1831" s="4">
        <v>6.5624000000000002</v>
      </c>
      <c r="E1831" s="4">
        <v>6.5174000000000003</v>
      </c>
      <c r="F1831" s="5">
        <v>2.5999999999999999E-3</v>
      </c>
      <c r="G1831" s="37">
        <f t="shared" si="64"/>
        <v>-3.228262524744987E-3</v>
      </c>
      <c r="H1831" s="37">
        <f t="shared" si="65"/>
        <v>6.9045938564458106E-3</v>
      </c>
    </row>
    <row r="1832" spans="1:8">
      <c r="A1832" s="2" t="s">
        <v>1834</v>
      </c>
      <c r="B1832" s="6">
        <v>6.5457000000000001</v>
      </c>
      <c r="C1832" s="4">
        <v>6.5670000000000002</v>
      </c>
      <c r="D1832" s="4">
        <v>6.6180000000000003</v>
      </c>
      <c r="E1832" s="4">
        <v>6.5057</v>
      </c>
      <c r="F1832" s="7">
        <v>-3.2000000000000002E-3</v>
      </c>
      <c r="G1832" s="37">
        <f t="shared" si="64"/>
        <v>-1.6665917973136869E-2</v>
      </c>
      <c r="H1832" s="37">
        <f t="shared" si="65"/>
        <v>1.7261785818589895E-2</v>
      </c>
    </row>
    <row r="1833" spans="1:8">
      <c r="A1833" s="2" t="s">
        <v>1835</v>
      </c>
      <c r="B1833" s="6">
        <v>6.5669000000000004</v>
      </c>
      <c r="C1833" s="4">
        <v>6.6783000000000001</v>
      </c>
      <c r="D1833" s="4">
        <v>6.6841999999999997</v>
      </c>
      <c r="E1833" s="4">
        <v>6.5365000000000002</v>
      </c>
      <c r="F1833" s="7">
        <v>-1.67E-2</v>
      </c>
      <c r="G1833" s="37">
        <f t="shared" si="64"/>
        <v>-8.3745378413292351E-3</v>
      </c>
      <c r="H1833" s="37">
        <f t="shared" si="65"/>
        <v>2.2596190621892373E-2</v>
      </c>
    </row>
    <row r="1834" spans="1:8">
      <c r="A1834" s="2" t="s">
        <v>1836</v>
      </c>
      <c r="B1834" s="6">
        <v>6.6783000000000001</v>
      </c>
      <c r="C1834" s="4">
        <v>6.7347000000000001</v>
      </c>
      <c r="D1834" s="4">
        <v>6.8053999999999997</v>
      </c>
      <c r="E1834" s="4">
        <v>6.6505999999999998</v>
      </c>
      <c r="F1834" s="7">
        <v>-8.3000000000000001E-3</v>
      </c>
      <c r="G1834" s="37">
        <f t="shared" si="64"/>
        <v>2.3712891604724291E-2</v>
      </c>
      <c r="H1834" s="37">
        <f t="shared" si="65"/>
        <v>2.3276095389889607E-2</v>
      </c>
    </row>
    <row r="1835" spans="1:8">
      <c r="A1835" s="2" t="s">
        <v>1837</v>
      </c>
      <c r="B1835" s="3">
        <v>6.7342000000000004</v>
      </c>
      <c r="C1835" s="4">
        <v>6.5787000000000004</v>
      </c>
      <c r="D1835" s="4">
        <v>6.7792000000000003</v>
      </c>
      <c r="E1835" s="4">
        <v>6.5780000000000003</v>
      </c>
      <c r="F1835" s="5">
        <v>2.3699999999999999E-2</v>
      </c>
      <c r="G1835" s="37">
        <f t="shared" si="64"/>
        <v>1.7053673391702387E-3</v>
      </c>
      <c r="H1835" s="37">
        <f t="shared" si="65"/>
        <v>3.0586804499847985E-2</v>
      </c>
    </row>
    <row r="1836" spans="1:8">
      <c r="A1836" s="2" t="s">
        <v>1838</v>
      </c>
      <c r="B1836" s="3">
        <v>6.5780000000000003</v>
      </c>
      <c r="C1836" s="4">
        <v>6.5674999999999999</v>
      </c>
      <c r="D1836" s="4">
        <v>6.5781999999999998</v>
      </c>
      <c r="E1836" s="4">
        <v>6.5617999999999999</v>
      </c>
      <c r="F1836" s="5">
        <v>6.1999999999999998E-3</v>
      </c>
      <c r="G1836" s="37">
        <f t="shared" si="64"/>
        <v>-8.3050207625518634E-3</v>
      </c>
      <c r="H1836" s="37">
        <f t="shared" si="65"/>
        <v>2.4993142125636215E-3</v>
      </c>
    </row>
    <row r="1837" spans="1:8">
      <c r="A1837" s="2" t="s">
        <v>1839</v>
      </c>
      <c r="B1837" s="6">
        <v>6.5373000000000001</v>
      </c>
      <c r="C1837" s="4">
        <v>6.6224999999999996</v>
      </c>
      <c r="D1837" s="4">
        <v>6.6559999999999997</v>
      </c>
      <c r="E1837" s="4">
        <v>6.5373000000000001</v>
      </c>
      <c r="F1837" s="7">
        <v>-1.2800000000000001E-2</v>
      </c>
      <c r="G1837" s="37">
        <f t="shared" si="64"/>
        <v>-1.5431961107890007E-2</v>
      </c>
      <c r="H1837" s="37">
        <f t="shared" si="65"/>
        <v>1.8157343245682404E-2</v>
      </c>
    </row>
    <row r="1838" spans="1:8">
      <c r="A1838" s="2" t="s">
        <v>1840</v>
      </c>
      <c r="B1838" s="6">
        <v>6.6222000000000003</v>
      </c>
      <c r="C1838" s="4">
        <v>6.7263000000000002</v>
      </c>
      <c r="D1838" s="4">
        <v>6.7538999999999998</v>
      </c>
      <c r="E1838" s="4">
        <v>6.6108000000000002</v>
      </c>
      <c r="F1838" s="7">
        <v>-1.55E-2</v>
      </c>
      <c r="G1838" s="37">
        <f t="shared" si="64"/>
        <v>-8.6660476632621098E-3</v>
      </c>
      <c r="H1838" s="37">
        <f t="shared" si="65"/>
        <v>2.164639680522774E-2</v>
      </c>
    </row>
    <row r="1839" spans="1:8">
      <c r="A1839" s="2" t="s">
        <v>1841</v>
      </c>
      <c r="B1839" s="6">
        <v>6.7263999999999999</v>
      </c>
      <c r="C1839" s="4">
        <v>6.7850999999999999</v>
      </c>
      <c r="D1839" s="4">
        <v>6.8121</v>
      </c>
      <c r="E1839" s="4">
        <v>6.6957000000000004</v>
      </c>
      <c r="F1839" s="7">
        <v>-8.6E-3</v>
      </c>
      <c r="G1839" s="37">
        <f t="shared" si="64"/>
        <v>-9.0259825614511461E-3</v>
      </c>
      <c r="H1839" s="37">
        <f t="shared" si="65"/>
        <v>1.7384291410905448E-2</v>
      </c>
    </row>
    <row r="1840" spans="1:8">
      <c r="A1840" s="2" t="s">
        <v>1842</v>
      </c>
      <c r="B1840" s="6">
        <v>6.7849000000000004</v>
      </c>
      <c r="C1840" s="4">
        <v>6.8468999999999998</v>
      </c>
      <c r="D1840" s="4">
        <v>6.8505000000000003</v>
      </c>
      <c r="E1840" s="4">
        <v>6.7710999999999997</v>
      </c>
      <c r="F1840" s="7">
        <v>-9.1000000000000004E-3</v>
      </c>
      <c r="G1840" s="37">
        <f t="shared" si="64"/>
        <v>1.8368682511824365E-2</v>
      </c>
      <c r="H1840" s="37">
        <f t="shared" si="65"/>
        <v>1.1726307394662697E-2</v>
      </c>
    </row>
    <row r="1841" spans="1:8">
      <c r="A1841" s="2" t="s">
        <v>1843</v>
      </c>
      <c r="B1841" s="3">
        <v>6.8468999999999998</v>
      </c>
      <c r="C1841" s="4">
        <v>6.7233999999999998</v>
      </c>
      <c r="D1841" s="4">
        <v>6.8494999999999999</v>
      </c>
      <c r="E1841" s="4">
        <v>6.7195</v>
      </c>
      <c r="F1841" s="5">
        <v>1.84E-2</v>
      </c>
      <c r="G1841" s="37">
        <f t="shared" si="64"/>
        <v>3.2529545183239555E-3</v>
      </c>
      <c r="H1841" s="37">
        <f t="shared" si="65"/>
        <v>1.934667758017708E-2</v>
      </c>
    </row>
    <row r="1842" spans="1:8">
      <c r="A1842" s="2" t="s">
        <v>1844</v>
      </c>
      <c r="B1842" s="6">
        <v>6.7233999999999998</v>
      </c>
      <c r="C1842" s="4">
        <v>6.7016</v>
      </c>
      <c r="D1842" s="4">
        <v>6.7282999999999999</v>
      </c>
      <c r="E1842" s="4">
        <v>6.7015000000000002</v>
      </c>
      <c r="F1842" s="7">
        <v>-3.5999999999999999E-3</v>
      </c>
      <c r="G1842" s="37">
        <f t="shared" si="64"/>
        <v>3.954937679769858E-3</v>
      </c>
      <c r="H1842" s="37">
        <f t="shared" si="65"/>
        <v>3.9991046780571086E-3</v>
      </c>
    </row>
    <row r="1843" spans="1:8">
      <c r="A1843" s="2" t="s">
        <v>1845</v>
      </c>
      <c r="B1843" s="3">
        <v>6.7476000000000003</v>
      </c>
      <c r="C1843" s="4">
        <v>6.6752000000000002</v>
      </c>
      <c r="D1843" s="4">
        <v>6.7476000000000003</v>
      </c>
      <c r="E1843" s="4">
        <v>6.6714000000000002</v>
      </c>
      <c r="F1843" s="5">
        <v>1.09E-2</v>
      </c>
      <c r="G1843" s="37">
        <f t="shared" si="64"/>
        <v>-2.3912003825920631E-3</v>
      </c>
      <c r="H1843" s="37">
        <f t="shared" si="65"/>
        <v>1.1421890457774987E-2</v>
      </c>
    </row>
    <row r="1844" spans="1:8">
      <c r="A1844" s="2" t="s">
        <v>1846</v>
      </c>
      <c r="B1844" s="6">
        <v>6.6746999999999996</v>
      </c>
      <c r="C1844" s="4">
        <v>6.6912000000000003</v>
      </c>
      <c r="D1844" s="4">
        <v>6.7404999999999999</v>
      </c>
      <c r="E1844" s="4">
        <v>6.6604000000000001</v>
      </c>
      <c r="F1844" s="7">
        <v>-2.5000000000000001E-3</v>
      </c>
      <c r="G1844" s="37">
        <f t="shared" si="64"/>
        <v>8.2271042401230524E-3</v>
      </c>
      <c r="H1844" s="37">
        <f t="shared" si="65"/>
        <v>1.2026304726442831E-2</v>
      </c>
    </row>
    <row r="1845" spans="1:8">
      <c r="A1845" s="2" t="s">
        <v>1847</v>
      </c>
      <c r="B1845" s="3">
        <v>6.6912000000000003</v>
      </c>
      <c r="C1845" s="4">
        <v>6.6365999999999996</v>
      </c>
      <c r="D1845" s="4">
        <v>6.7660999999999998</v>
      </c>
      <c r="E1845" s="4">
        <v>6.6326000000000001</v>
      </c>
      <c r="F1845" s="5">
        <v>8.3000000000000001E-3</v>
      </c>
      <c r="G1845" s="37">
        <f t="shared" si="64"/>
        <v>9.81421463459165E-3</v>
      </c>
      <c r="H1845" s="37">
        <f t="shared" si="65"/>
        <v>2.0127853330518912E-2</v>
      </c>
    </row>
    <row r="1846" spans="1:8">
      <c r="A1846" s="2" t="s">
        <v>1848</v>
      </c>
      <c r="B1846" s="3">
        <v>6.6359000000000004</v>
      </c>
      <c r="C1846" s="4">
        <v>6.5720999999999998</v>
      </c>
      <c r="D1846" s="4">
        <v>6.6561000000000003</v>
      </c>
      <c r="E1846" s="4">
        <v>6.5712000000000002</v>
      </c>
      <c r="F1846" s="5">
        <v>9.7000000000000003E-3</v>
      </c>
      <c r="G1846" s="37">
        <f t="shared" ref="G1846:G1909" si="66">(C1846-C1847)/C1847</f>
        <v>-1.6785602082491885E-2</v>
      </c>
      <c r="H1846" s="37">
        <f t="shared" ref="H1846:H1909" si="67">(D1846-E1846)/E1846</f>
        <v>1.2920014609203829E-2</v>
      </c>
    </row>
    <row r="1847" spans="1:8">
      <c r="A1847" s="2" t="s">
        <v>1849</v>
      </c>
      <c r="B1847" s="6">
        <v>6.5720999999999998</v>
      </c>
      <c r="C1847" s="4">
        <v>6.6843000000000004</v>
      </c>
      <c r="D1847" s="4">
        <v>6.6978</v>
      </c>
      <c r="E1847" s="4">
        <v>6.5598999999999998</v>
      </c>
      <c r="F1847" s="7">
        <v>-1.67E-2</v>
      </c>
      <c r="G1847" s="37">
        <f t="shared" si="66"/>
        <v>2.6700667516688305E-3</v>
      </c>
      <c r="H1847" s="37">
        <f t="shared" si="67"/>
        <v>2.1021661915578003E-2</v>
      </c>
    </row>
    <row r="1848" spans="1:8">
      <c r="A1848" s="2" t="s">
        <v>1850</v>
      </c>
      <c r="B1848" s="3">
        <v>6.6837</v>
      </c>
      <c r="C1848" s="4">
        <v>6.6665000000000001</v>
      </c>
      <c r="D1848" s="4">
        <v>6.6843000000000004</v>
      </c>
      <c r="E1848" s="4">
        <v>6.6642999999999999</v>
      </c>
      <c r="F1848" s="5">
        <v>6.4000000000000003E-3</v>
      </c>
      <c r="G1848" s="37">
        <f t="shared" si="66"/>
        <v>-3.7486879592135296E-4</v>
      </c>
      <c r="H1848" s="37">
        <f t="shared" si="67"/>
        <v>3.0010653782093335E-3</v>
      </c>
    </row>
    <row r="1849" spans="1:8">
      <c r="A1849" s="2" t="s">
        <v>1851</v>
      </c>
      <c r="B1849" s="6">
        <v>6.6410999999999998</v>
      </c>
      <c r="C1849" s="4">
        <v>6.6689999999999996</v>
      </c>
      <c r="D1849" s="4">
        <v>6.7253999999999996</v>
      </c>
      <c r="E1849" s="4">
        <v>6.6410999999999998</v>
      </c>
      <c r="F1849" s="7">
        <v>-4.3E-3</v>
      </c>
      <c r="G1849" s="37">
        <f t="shared" si="66"/>
        <v>-5.1020408163265649E-3</v>
      </c>
      <c r="H1849" s="37">
        <f t="shared" si="67"/>
        <v>1.2693680263811692E-2</v>
      </c>
    </row>
    <row r="1850" spans="1:8">
      <c r="A1850" s="2" t="s">
        <v>1852</v>
      </c>
      <c r="B1850" s="6">
        <v>6.6695000000000002</v>
      </c>
      <c r="C1850" s="4">
        <v>6.7031999999999998</v>
      </c>
      <c r="D1850" s="4">
        <v>6.7118000000000002</v>
      </c>
      <c r="E1850" s="4">
        <v>6.5949999999999998</v>
      </c>
      <c r="F1850" s="7">
        <v>-5.0000000000000001E-3</v>
      </c>
      <c r="G1850" s="37">
        <f t="shared" si="66"/>
        <v>9.2578766611912217E-4</v>
      </c>
      <c r="H1850" s="37">
        <f t="shared" si="67"/>
        <v>1.771038665655807E-2</v>
      </c>
    </row>
    <row r="1851" spans="1:8">
      <c r="A1851" s="2" t="s">
        <v>1853</v>
      </c>
      <c r="B1851" s="3">
        <v>6.7031999999999998</v>
      </c>
      <c r="C1851" s="4">
        <v>6.6970000000000001</v>
      </c>
      <c r="D1851" s="4">
        <v>6.7838000000000003</v>
      </c>
      <c r="E1851" s="4">
        <v>6.6570999999999998</v>
      </c>
      <c r="F1851" s="5">
        <v>8.9999999999999998E-4</v>
      </c>
      <c r="G1851" s="37">
        <f t="shared" si="66"/>
        <v>1.2824778439853669E-2</v>
      </c>
      <c r="H1851" s="37">
        <f t="shared" si="67"/>
        <v>1.9032311366811445E-2</v>
      </c>
    </row>
    <row r="1852" spans="1:8">
      <c r="A1852" s="2" t="s">
        <v>1854</v>
      </c>
      <c r="B1852" s="3">
        <v>6.6970000000000001</v>
      </c>
      <c r="C1852" s="4">
        <v>6.6121999999999996</v>
      </c>
      <c r="D1852" s="4">
        <v>6.7122999999999999</v>
      </c>
      <c r="E1852" s="4">
        <v>6.5765000000000002</v>
      </c>
      <c r="F1852" s="5">
        <v>1.2800000000000001E-2</v>
      </c>
      <c r="G1852" s="37">
        <f t="shared" si="66"/>
        <v>1.3193178161535998E-2</v>
      </c>
      <c r="H1852" s="37">
        <f t="shared" si="67"/>
        <v>2.0649281532730129E-2</v>
      </c>
    </row>
    <row r="1853" spans="1:8">
      <c r="A1853" s="2" t="s">
        <v>1855</v>
      </c>
      <c r="B1853" s="3">
        <v>6.6124000000000001</v>
      </c>
      <c r="C1853" s="4">
        <v>6.5260999999999996</v>
      </c>
      <c r="D1853" s="4">
        <v>6.6257999999999999</v>
      </c>
      <c r="E1853" s="4">
        <v>6.4694000000000003</v>
      </c>
      <c r="F1853" s="5">
        <v>1.32E-2</v>
      </c>
      <c r="G1853" s="37">
        <f t="shared" si="66"/>
        <v>-2.338948848870388E-3</v>
      </c>
      <c r="H1853" s="37">
        <f t="shared" si="67"/>
        <v>2.4175348564008971E-2</v>
      </c>
    </row>
    <row r="1854" spans="1:8">
      <c r="A1854" s="2" t="s">
        <v>1856</v>
      </c>
      <c r="B1854" s="3">
        <v>6.5260999999999996</v>
      </c>
      <c r="C1854" s="4">
        <v>6.5414000000000003</v>
      </c>
      <c r="D1854" s="4">
        <v>6.5441000000000003</v>
      </c>
      <c r="E1854" s="4">
        <v>6.5101000000000004</v>
      </c>
      <c r="F1854" s="5">
        <v>1.1000000000000001E-3</v>
      </c>
      <c r="G1854" s="37">
        <f t="shared" si="66"/>
        <v>-1.1452304967245485E-3</v>
      </c>
      <c r="H1854" s="37">
        <f t="shared" si="67"/>
        <v>5.222654029891984E-3</v>
      </c>
    </row>
    <row r="1855" spans="1:8">
      <c r="A1855" s="2" t="s">
        <v>1857</v>
      </c>
      <c r="B1855" s="6">
        <v>6.5186999999999999</v>
      </c>
      <c r="C1855" s="4">
        <v>6.5488999999999997</v>
      </c>
      <c r="D1855" s="4">
        <v>6.6208</v>
      </c>
      <c r="E1855" s="4">
        <v>6.5186999999999999</v>
      </c>
      <c r="F1855" s="7">
        <v>-4.5999999999999999E-3</v>
      </c>
      <c r="G1855" s="37">
        <f t="shared" si="66"/>
        <v>-2.5127647855664896E-2</v>
      </c>
      <c r="H1855" s="37">
        <f t="shared" si="67"/>
        <v>1.566263211990122E-2</v>
      </c>
    </row>
    <row r="1856" spans="1:8">
      <c r="A1856" s="2" t="s">
        <v>1858</v>
      </c>
      <c r="B1856" s="6">
        <v>6.5488999999999997</v>
      </c>
      <c r="C1856" s="4">
        <v>6.7176999999999998</v>
      </c>
      <c r="D1856" s="4">
        <v>6.7176999999999998</v>
      </c>
      <c r="E1856" s="4">
        <v>6.5153999999999996</v>
      </c>
      <c r="F1856" s="7">
        <v>-2.5100000000000001E-2</v>
      </c>
      <c r="G1856" s="37">
        <f t="shared" si="66"/>
        <v>-2.894377486196024E-3</v>
      </c>
      <c r="H1856" s="37">
        <f t="shared" si="67"/>
        <v>3.1049513460416883E-2</v>
      </c>
    </row>
    <row r="1857" spans="1:8">
      <c r="A1857" s="2" t="s">
        <v>1859</v>
      </c>
      <c r="B1857" s="6">
        <v>6.7176999999999998</v>
      </c>
      <c r="C1857" s="4">
        <v>6.7371999999999996</v>
      </c>
      <c r="D1857" s="4">
        <v>6.7960000000000003</v>
      </c>
      <c r="E1857" s="4">
        <v>6.6966999999999999</v>
      </c>
      <c r="F1857" s="7">
        <v>-3.0000000000000001E-3</v>
      </c>
      <c r="G1857" s="37">
        <f t="shared" si="66"/>
        <v>-1.1430499919296932E-2</v>
      </c>
      <c r="H1857" s="37">
        <f t="shared" si="67"/>
        <v>1.4828198963668731E-2</v>
      </c>
    </row>
    <row r="1858" spans="1:8">
      <c r="A1858" s="2" t="s">
        <v>1860</v>
      </c>
      <c r="B1858" s="6">
        <v>6.7377000000000002</v>
      </c>
      <c r="C1858" s="4">
        <v>6.8151000000000002</v>
      </c>
      <c r="D1858" s="4">
        <v>6.8223000000000003</v>
      </c>
      <c r="E1858" s="4">
        <v>6.6694000000000004</v>
      </c>
      <c r="F1858" s="7">
        <v>-1.14E-2</v>
      </c>
      <c r="G1858" s="37">
        <f t="shared" si="66"/>
        <v>2.3841716243014319E-2</v>
      </c>
      <c r="H1858" s="37">
        <f t="shared" si="67"/>
        <v>2.2925600503793414E-2</v>
      </c>
    </row>
    <row r="1859" spans="1:8">
      <c r="A1859" s="2" t="s">
        <v>1861</v>
      </c>
      <c r="B1859" s="3">
        <v>6.8151999999999999</v>
      </c>
      <c r="C1859" s="4">
        <v>6.6563999999999997</v>
      </c>
      <c r="D1859" s="4">
        <v>6.8639999999999999</v>
      </c>
      <c r="E1859" s="4">
        <v>6.6413000000000002</v>
      </c>
      <c r="F1859" s="5">
        <v>2.3900000000000001E-2</v>
      </c>
      <c r="G1859" s="37">
        <f t="shared" si="66"/>
        <v>-3.4583426903211831E-3</v>
      </c>
      <c r="H1859" s="37">
        <f t="shared" si="67"/>
        <v>3.3532591510698158E-2</v>
      </c>
    </row>
    <row r="1860" spans="1:8">
      <c r="A1860" s="2" t="s">
        <v>1862</v>
      </c>
      <c r="B1860" s="6">
        <v>6.6562000000000001</v>
      </c>
      <c r="C1860" s="4">
        <v>6.6795</v>
      </c>
      <c r="D1860" s="4">
        <v>6.6825999999999999</v>
      </c>
      <c r="E1860" s="4">
        <v>6.6398000000000001</v>
      </c>
      <c r="F1860" s="7">
        <v>-8.0000000000000004E-4</v>
      </c>
      <c r="G1860" s="37">
        <f t="shared" si="66"/>
        <v>2.6068389197824778E-2</v>
      </c>
      <c r="H1860" s="37">
        <f t="shared" si="67"/>
        <v>6.4459772884725031E-3</v>
      </c>
    </row>
    <row r="1861" spans="1:8">
      <c r="A1861" s="2" t="s">
        <v>1863</v>
      </c>
      <c r="B1861" s="3">
        <v>6.6616999999999997</v>
      </c>
      <c r="C1861" s="4">
        <v>6.5098000000000003</v>
      </c>
      <c r="D1861" s="4">
        <v>6.6616999999999997</v>
      </c>
      <c r="E1861" s="4">
        <v>6.4638999999999998</v>
      </c>
      <c r="F1861" s="5">
        <v>2.3300000000000001E-2</v>
      </c>
      <c r="G1861" s="37">
        <f t="shared" si="66"/>
        <v>-2.5740814512916258E-3</v>
      </c>
      <c r="H1861" s="37">
        <f t="shared" si="67"/>
        <v>3.0600720926994535E-2</v>
      </c>
    </row>
    <row r="1862" spans="1:8">
      <c r="A1862" s="2" t="s">
        <v>1864</v>
      </c>
      <c r="B1862" s="6">
        <v>6.5098000000000003</v>
      </c>
      <c r="C1862" s="4">
        <v>6.5266000000000002</v>
      </c>
      <c r="D1862" s="4">
        <v>6.5437000000000003</v>
      </c>
      <c r="E1862" s="4">
        <v>6.4351000000000003</v>
      </c>
      <c r="F1862" s="7">
        <v>-2.5000000000000001E-3</v>
      </c>
      <c r="G1862" s="37">
        <f t="shared" si="66"/>
        <v>2.033924802626445E-2</v>
      </c>
      <c r="H1862" s="37">
        <f t="shared" si="67"/>
        <v>1.6876194620130226E-2</v>
      </c>
    </row>
    <row r="1863" spans="1:8">
      <c r="A1863" s="2" t="s">
        <v>1865</v>
      </c>
      <c r="B1863" s="3">
        <v>6.5263999999999998</v>
      </c>
      <c r="C1863" s="4">
        <v>6.3964999999999996</v>
      </c>
      <c r="D1863" s="4">
        <v>6.5536000000000003</v>
      </c>
      <c r="E1863" s="4">
        <v>6.3723999999999998</v>
      </c>
      <c r="F1863" s="5">
        <v>2.0199999999999999E-2</v>
      </c>
      <c r="G1863" s="37">
        <f t="shared" si="66"/>
        <v>1.7724459435808457E-2</v>
      </c>
      <c r="H1863" s="37">
        <f t="shared" si="67"/>
        <v>2.8435126482957832E-2</v>
      </c>
    </row>
    <row r="1864" spans="1:8">
      <c r="A1864" s="2" t="s">
        <v>1866</v>
      </c>
      <c r="B1864" s="3">
        <v>6.3971999999999998</v>
      </c>
      <c r="C1864" s="4">
        <v>6.2850999999999999</v>
      </c>
      <c r="D1864" s="4">
        <v>6.4276</v>
      </c>
      <c r="E1864" s="4">
        <v>6.2624000000000004</v>
      </c>
      <c r="F1864" s="5">
        <v>1.78E-2</v>
      </c>
      <c r="G1864" s="37">
        <f t="shared" si="66"/>
        <v>-1.0609996064541539E-2</v>
      </c>
      <c r="H1864" s="37">
        <f t="shared" si="67"/>
        <v>2.6379662749105703E-2</v>
      </c>
    </row>
    <row r="1865" spans="1:8">
      <c r="A1865" s="2" t="s">
        <v>1867</v>
      </c>
      <c r="B1865" s="6">
        <v>6.2850999999999999</v>
      </c>
      <c r="C1865" s="4">
        <v>6.3525</v>
      </c>
      <c r="D1865" s="4">
        <v>6.3936000000000002</v>
      </c>
      <c r="E1865" s="4">
        <v>6.2656999999999998</v>
      </c>
      <c r="F1865" s="7">
        <v>-1.0500000000000001E-2</v>
      </c>
      <c r="G1865" s="37">
        <f t="shared" si="66"/>
        <v>-6.9216127357680677E-4</v>
      </c>
      <c r="H1865" s="37">
        <f t="shared" si="67"/>
        <v>2.0412723239223128E-2</v>
      </c>
    </row>
    <row r="1866" spans="1:8">
      <c r="A1866" s="2" t="s">
        <v>1868</v>
      </c>
      <c r="B1866" s="6">
        <v>6.3520000000000003</v>
      </c>
      <c r="C1866" s="4">
        <v>6.3569000000000004</v>
      </c>
      <c r="D1866" s="4">
        <v>6.3608000000000002</v>
      </c>
      <c r="E1866" s="4">
        <v>6.3324999999999996</v>
      </c>
      <c r="F1866" s="7">
        <v>-8.6999999999999994E-3</v>
      </c>
      <c r="G1866" s="37">
        <f t="shared" si="66"/>
        <v>3.7738828359387736E-3</v>
      </c>
      <c r="H1866" s="37">
        <f t="shared" si="67"/>
        <v>4.4690090801422283E-3</v>
      </c>
    </row>
    <row r="1867" spans="1:8">
      <c r="A1867" s="2" t="s">
        <v>1869</v>
      </c>
      <c r="B1867" s="3">
        <v>6.4076000000000004</v>
      </c>
      <c r="C1867" s="4">
        <v>6.3330000000000002</v>
      </c>
      <c r="D1867" s="4">
        <v>6.4076000000000004</v>
      </c>
      <c r="E1867" s="4">
        <v>6.3018000000000001</v>
      </c>
      <c r="F1867" s="5">
        <v>1.17E-2</v>
      </c>
      <c r="G1867" s="37">
        <f t="shared" si="66"/>
        <v>-2.8844826793025639E-2</v>
      </c>
      <c r="H1867" s="37">
        <f t="shared" si="67"/>
        <v>1.6788853978228498E-2</v>
      </c>
    </row>
    <row r="1868" spans="1:8">
      <c r="A1868" s="2" t="s">
        <v>1870</v>
      </c>
      <c r="B1868" s="6">
        <v>6.3333000000000004</v>
      </c>
      <c r="C1868" s="4">
        <v>6.5210999999999997</v>
      </c>
      <c r="D1868" s="4">
        <v>6.5685000000000002</v>
      </c>
      <c r="E1868" s="4">
        <v>6.2901999999999996</v>
      </c>
      <c r="F1868" s="7">
        <v>-2.8799999999999999E-2</v>
      </c>
      <c r="G1868" s="37">
        <f t="shared" si="66"/>
        <v>-3.2764758231978691E-2</v>
      </c>
      <c r="H1868" s="37">
        <f t="shared" si="67"/>
        <v>4.4243426282153296E-2</v>
      </c>
    </row>
    <row r="1869" spans="1:8">
      <c r="A1869" s="2" t="s">
        <v>1871</v>
      </c>
      <c r="B1869" s="6">
        <v>6.5212000000000003</v>
      </c>
      <c r="C1869" s="4">
        <v>6.742</v>
      </c>
      <c r="D1869" s="4">
        <v>6.7754000000000003</v>
      </c>
      <c r="E1869" s="4">
        <v>6.5133000000000001</v>
      </c>
      <c r="F1869" s="7">
        <v>-3.27E-2</v>
      </c>
      <c r="G1869" s="37">
        <f t="shared" si="66"/>
        <v>-1.7287117744803637E-2</v>
      </c>
      <c r="H1869" s="37">
        <f t="shared" si="67"/>
        <v>4.0240738181874042E-2</v>
      </c>
    </row>
    <row r="1870" spans="1:8">
      <c r="A1870" s="2" t="s">
        <v>1872</v>
      </c>
      <c r="B1870" s="6">
        <v>6.7415000000000003</v>
      </c>
      <c r="C1870" s="4">
        <v>6.8605999999999998</v>
      </c>
      <c r="D1870" s="4">
        <v>6.8739999999999997</v>
      </c>
      <c r="E1870" s="4">
        <v>6.7373000000000003</v>
      </c>
      <c r="F1870" s="7">
        <v>-1.7299999999999999E-2</v>
      </c>
      <c r="G1870" s="37">
        <f t="shared" si="66"/>
        <v>-2.7686703096539347E-4</v>
      </c>
      <c r="H1870" s="37">
        <f t="shared" si="67"/>
        <v>2.0290027162216225E-2</v>
      </c>
    </row>
    <row r="1871" spans="1:8">
      <c r="A1871" s="2" t="s">
        <v>1873</v>
      </c>
      <c r="B1871" s="6">
        <v>6.8604000000000003</v>
      </c>
      <c r="C1871" s="4">
        <v>6.8624999999999998</v>
      </c>
      <c r="D1871" s="4">
        <v>6.8860999999999999</v>
      </c>
      <c r="E1871" s="4">
        <v>6.7016</v>
      </c>
      <c r="F1871" s="7">
        <v>-2.9999999999999997E-4</v>
      </c>
      <c r="G1871" s="37">
        <f t="shared" si="66"/>
        <v>5.1852177352023701E-3</v>
      </c>
      <c r="H1871" s="37">
        <f t="shared" si="67"/>
        <v>2.7530738928017173E-2</v>
      </c>
    </row>
    <row r="1872" spans="1:8">
      <c r="A1872" s="2" t="s">
        <v>1874</v>
      </c>
      <c r="B1872" s="3">
        <v>6.8623000000000003</v>
      </c>
      <c r="C1872" s="4">
        <v>6.8270999999999997</v>
      </c>
      <c r="D1872" s="4">
        <v>6.9024999999999999</v>
      </c>
      <c r="E1872" s="4">
        <v>6.8270999999999997</v>
      </c>
      <c r="F1872" s="5">
        <v>9.9000000000000008E-3</v>
      </c>
      <c r="G1872" s="37">
        <f t="shared" si="66"/>
        <v>-7.0394880372336554E-3</v>
      </c>
      <c r="H1872" s="37">
        <f t="shared" si="67"/>
        <v>1.1044220825826505E-2</v>
      </c>
    </row>
    <row r="1873" spans="1:8">
      <c r="A1873" s="2" t="s">
        <v>1875</v>
      </c>
      <c r="B1873" s="6">
        <v>6.7946999999999997</v>
      </c>
      <c r="C1873" s="4">
        <v>6.8754999999999997</v>
      </c>
      <c r="D1873" s="4">
        <v>6.8829000000000002</v>
      </c>
      <c r="E1873" s="4">
        <v>6.7946999999999997</v>
      </c>
      <c r="F1873" s="7">
        <v>-1.18E-2</v>
      </c>
      <c r="G1873" s="37">
        <f t="shared" si="66"/>
        <v>-6.8898775132886321E-3</v>
      </c>
      <c r="H1873" s="37">
        <f t="shared" si="67"/>
        <v>1.2980705549913978E-2</v>
      </c>
    </row>
    <row r="1874" spans="1:8">
      <c r="A1874" s="2" t="s">
        <v>1876</v>
      </c>
      <c r="B1874" s="6">
        <v>6.8754999999999997</v>
      </c>
      <c r="C1874" s="4">
        <v>6.9231999999999996</v>
      </c>
      <c r="D1874" s="4">
        <v>7.0273000000000003</v>
      </c>
      <c r="E1874" s="4">
        <v>6.8520000000000003</v>
      </c>
      <c r="F1874" s="7">
        <v>-6.8999999999999999E-3</v>
      </c>
      <c r="G1874" s="37">
        <f t="shared" si="66"/>
        <v>-6.343829836093811E-3</v>
      </c>
      <c r="H1874" s="37">
        <f t="shared" si="67"/>
        <v>2.5583771161704613E-2</v>
      </c>
    </row>
    <row r="1875" spans="1:8">
      <c r="A1875" s="2" t="s">
        <v>1877</v>
      </c>
      <c r="B1875" s="6">
        <v>6.9231999999999996</v>
      </c>
      <c r="C1875" s="4">
        <v>6.9673999999999996</v>
      </c>
      <c r="D1875" s="4">
        <v>7.0339999999999998</v>
      </c>
      <c r="E1875" s="4">
        <v>6.8780000000000001</v>
      </c>
      <c r="F1875" s="7">
        <v>-6.3E-3</v>
      </c>
      <c r="G1875" s="37">
        <f t="shared" si="66"/>
        <v>-2.6845075143862869E-2</v>
      </c>
      <c r="H1875" s="37">
        <f t="shared" si="67"/>
        <v>2.2681011922070324E-2</v>
      </c>
    </row>
    <row r="1876" spans="1:8">
      <c r="A1876" s="2" t="s">
        <v>1878</v>
      </c>
      <c r="B1876" s="6">
        <v>6.9673999999999996</v>
      </c>
      <c r="C1876" s="4">
        <v>7.1596000000000002</v>
      </c>
      <c r="D1876" s="4">
        <v>7.1597999999999997</v>
      </c>
      <c r="E1876" s="4">
        <v>6.9668999999999999</v>
      </c>
      <c r="F1876" s="7">
        <v>-2.69E-2</v>
      </c>
      <c r="G1876" s="37">
        <f t="shared" si="66"/>
        <v>1.8638135617334923E-2</v>
      </c>
      <c r="H1876" s="37">
        <f t="shared" si="67"/>
        <v>2.7688067863755737E-2</v>
      </c>
    </row>
    <row r="1877" spans="1:8">
      <c r="A1877" s="2" t="s">
        <v>1879</v>
      </c>
      <c r="B1877" s="3">
        <v>7.1597999999999997</v>
      </c>
      <c r="C1877" s="4">
        <v>7.0286</v>
      </c>
      <c r="D1877" s="4">
        <v>7.1809000000000003</v>
      </c>
      <c r="E1877" s="4">
        <v>7.0201000000000002</v>
      </c>
      <c r="F1877" s="5">
        <v>1.8800000000000001E-2</v>
      </c>
      <c r="G1877" s="37">
        <f t="shared" si="66"/>
        <v>-4.7154448519519769E-3</v>
      </c>
      <c r="H1877" s="37">
        <f t="shared" si="67"/>
        <v>2.2905656614578145E-2</v>
      </c>
    </row>
    <row r="1878" spans="1:8">
      <c r="A1878" s="2" t="s">
        <v>1880</v>
      </c>
      <c r="B1878" s="3">
        <v>7.0279999999999996</v>
      </c>
      <c r="C1878" s="4">
        <v>7.0618999999999996</v>
      </c>
      <c r="D1878" s="4">
        <v>7.0618999999999996</v>
      </c>
      <c r="E1878" s="4">
        <v>7.0277000000000003</v>
      </c>
      <c r="F1878" s="5">
        <v>3.5999999999999999E-3</v>
      </c>
      <c r="G1878" s="37">
        <f t="shared" si="66"/>
        <v>-7.2398571709732006E-3</v>
      </c>
      <c r="H1878" s="37">
        <f t="shared" si="67"/>
        <v>4.8664570200775987E-3</v>
      </c>
    </row>
    <row r="1879" spans="1:8">
      <c r="A1879" s="2" t="s">
        <v>1881</v>
      </c>
      <c r="B1879" s="6">
        <v>7.0025000000000004</v>
      </c>
      <c r="C1879" s="4">
        <v>7.1134000000000004</v>
      </c>
      <c r="D1879" s="4">
        <v>7.1417999999999999</v>
      </c>
      <c r="E1879" s="4">
        <v>7.0025000000000004</v>
      </c>
      <c r="F1879" s="7">
        <v>-1.5599999999999999E-2</v>
      </c>
      <c r="G1879" s="37">
        <f t="shared" si="66"/>
        <v>9.9383820314053271E-3</v>
      </c>
      <c r="H1879" s="37">
        <f t="shared" si="67"/>
        <v>1.9892895394501897E-2</v>
      </c>
    </row>
    <row r="1880" spans="1:8">
      <c r="A1880" s="2" t="s">
        <v>1882</v>
      </c>
      <c r="B1880" s="3">
        <v>7.1134000000000004</v>
      </c>
      <c r="C1880" s="4">
        <v>7.0434000000000001</v>
      </c>
      <c r="D1880" s="4">
        <v>7.1726999999999999</v>
      </c>
      <c r="E1880" s="4">
        <v>7.0373000000000001</v>
      </c>
      <c r="F1880" s="5">
        <v>9.9000000000000008E-3</v>
      </c>
      <c r="G1880" s="37">
        <f t="shared" si="66"/>
        <v>-2.6643818578812095E-2</v>
      </c>
      <c r="H1880" s="37">
        <f t="shared" si="67"/>
        <v>1.9240333650689858E-2</v>
      </c>
    </row>
    <row r="1881" spans="1:8">
      <c r="A1881" s="2" t="s">
        <v>1883</v>
      </c>
      <c r="B1881" s="6">
        <v>7.0434000000000001</v>
      </c>
      <c r="C1881" s="4">
        <v>7.2362000000000002</v>
      </c>
      <c r="D1881" s="4">
        <v>7.2790999999999997</v>
      </c>
      <c r="E1881" s="4">
        <v>7.0232999999999999</v>
      </c>
      <c r="F1881" s="7">
        <v>-2.6700000000000002E-2</v>
      </c>
      <c r="G1881" s="37">
        <f t="shared" si="66"/>
        <v>2.7576458850102968E-3</v>
      </c>
      <c r="H1881" s="37">
        <f t="shared" si="67"/>
        <v>3.6421625161960874E-2</v>
      </c>
    </row>
    <row r="1882" spans="1:8">
      <c r="A1882" s="2" t="s">
        <v>1884</v>
      </c>
      <c r="B1882" s="3">
        <v>7.2367999999999997</v>
      </c>
      <c r="C1882" s="4">
        <v>7.2163000000000004</v>
      </c>
      <c r="D1882" s="4">
        <v>7.2862999999999998</v>
      </c>
      <c r="E1882" s="4">
        <v>7.0917000000000003</v>
      </c>
      <c r="F1882" s="5">
        <v>2.8E-3</v>
      </c>
      <c r="G1882" s="37">
        <f t="shared" si="66"/>
        <v>1.6967544638453198E-2</v>
      </c>
      <c r="H1882" s="37">
        <f t="shared" si="67"/>
        <v>2.7440529069193483E-2</v>
      </c>
    </row>
    <row r="1883" spans="1:8">
      <c r="A1883" s="2" t="s">
        <v>1885</v>
      </c>
      <c r="B1883" s="3">
        <v>7.2163000000000004</v>
      </c>
      <c r="C1883" s="4">
        <v>7.0959000000000003</v>
      </c>
      <c r="D1883" s="4">
        <v>7.2293000000000003</v>
      </c>
      <c r="E1883" s="4">
        <v>7.0721999999999996</v>
      </c>
      <c r="F1883" s="5">
        <v>1.6899999999999998E-2</v>
      </c>
      <c r="G1883" s="37">
        <f t="shared" si="66"/>
        <v>1.0157010453256726E-3</v>
      </c>
      <c r="H1883" s="37">
        <f t="shared" si="67"/>
        <v>2.2213738299256342E-2</v>
      </c>
    </row>
    <row r="1884" spans="1:8">
      <c r="A1884" s="2" t="s">
        <v>1886</v>
      </c>
      <c r="B1884" s="6">
        <v>7.0960999999999999</v>
      </c>
      <c r="C1884" s="4">
        <v>7.0887000000000002</v>
      </c>
      <c r="D1884" s="4">
        <v>7.1031000000000004</v>
      </c>
      <c r="E1884" s="4">
        <v>7.0768000000000004</v>
      </c>
      <c r="F1884" s="7">
        <v>-2.0999999999999999E-3</v>
      </c>
      <c r="G1884" s="37">
        <f t="shared" si="66"/>
        <v>1.6461377421528811E-2</v>
      </c>
      <c r="H1884" s="37">
        <f t="shared" si="67"/>
        <v>3.7163689803300913E-3</v>
      </c>
    </row>
    <row r="1885" spans="1:8">
      <c r="A1885" s="2" t="s">
        <v>1887</v>
      </c>
      <c r="B1885" s="3">
        <v>7.1112000000000002</v>
      </c>
      <c r="C1885" s="4">
        <v>6.9739000000000004</v>
      </c>
      <c r="D1885" s="4">
        <v>7.1112000000000002</v>
      </c>
      <c r="E1885" s="4">
        <v>6.9104000000000001</v>
      </c>
      <c r="F1885" s="5">
        <v>1.9699999999999999E-2</v>
      </c>
      <c r="G1885" s="37">
        <f t="shared" si="66"/>
        <v>9.6858259736499787E-3</v>
      </c>
      <c r="H1885" s="37">
        <f t="shared" si="67"/>
        <v>2.9057652234313509E-2</v>
      </c>
    </row>
    <row r="1886" spans="1:8">
      <c r="A1886" s="2" t="s">
        <v>1888</v>
      </c>
      <c r="B1886" s="3">
        <v>6.9739000000000004</v>
      </c>
      <c r="C1886" s="4">
        <v>6.907</v>
      </c>
      <c r="D1886" s="4">
        <v>6.9836999999999998</v>
      </c>
      <c r="E1886" s="4">
        <v>6.8563999999999998</v>
      </c>
      <c r="F1886" s="5">
        <v>9.7000000000000003E-3</v>
      </c>
      <c r="G1886" s="37">
        <f t="shared" si="66"/>
        <v>1.4660947232342241E-2</v>
      </c>
      <c r="H1886" s="37">
        <f t="shared" si="67"/>
        <v>1.8566594714427391E-2</v>
      </c>
    </row>
    <row r="1887" spans="1:8">
      <c r="A1887" s="2" t="s">
        <v>1889</v>
      </c>
      <c r="B1887" s="3">
        <v>6.9067999999999996</v>
      </c>
      <c r="C1887" s="4">
        <v>6.8071999999999999</v>
      </c>
      <c r="D1887" s="4">
        <v>6.9207000000000001</v>
      </c>
      <c r="E1887" s="4">
        <v>6.7953999999999999</v>
      </c>
      <c r="F1887" s="5">
        <v>1.47E-2</v>
      </c>
      <c r="G1887" s="37">
        <f t="shared" si="66"/>
        <v>-1.0120986505351374E-2</v>
      </c>
      <c r="H1887" s="37">
        <f t="shared" si="67"/>
        <v>1.8438943991523706E-2</v>
      </c>
    </row>
    <row r="1888" spans="1:8">
      <c r="A1888" s="2" t="s">
        <v>1890</v>
      </c>
      <c r="B1888" s="6">
        <v>6.8068999999999997</v>
      </c>
      <c r="C1888" s="4">
        <v>6.8768000000000002</v>
      </c>
      <c r="D1888" s="4">
        <v>6.9150999999999998</v>
      </c>
      <c r="E1888" s="4">
        <v>6.7880000000000003</v>
      </c>
      <c r="F1888" s="7">
        <v>-1.0200000000000001E-2</v>
      </c>
      <c r="G1888" s="37">
        <f t="shared" si="66"/>
        <v>6.6899913630308547E-3</v>
      </c>
      <c r="H1888" s="37">
        <f t="shared" si="67"/>
        <v>1.8724219210371176E-2</v>
      </c>
    </row>
    <row r="1889" spans="1:8">
      <c r="A1889" s="2" t="s">
        <v>1891</v>
      </c>
      <c r="B1889" s="3">
        <v>6.8771000000000004</v>
      </c>
      <c r="C1889" s="4">
        <v>6.8311000000000002</v>
      </c>
      <c r="D1889" s="4">
        <v>6.8806000000000003</v>
      </c>
      <c r="E1889" s="4">
        <v>6.6966000000000001</v>
      </c>
      <c r="F1889" s="5">
        <v>6.7000000000000002E-3</v>
      </c>
      <c r="G1889" s="37">
        <f t="shared" si="66"/>
        <v>2.3036065381341997E-3</v>
      </c>
      <c r="H1889" s="37">
        <f t="shared" si="67"/>
        <v>2.747662993160711E-2</v>
      </c>
    </row>
    <row r="1890" spans="1:8">
      <c r="A1890" s="2" t="s">
        <v>1892</v>
      </c>
      <c r="B1890" s="3">
        <v>6.8311000000000002</v>
      </c>
      <c r="C1890" s="4">
        <v>6.8154000000000003</v>
      </c>
      <c r="D1890" s="4">
        <v>6.8311999999999999</v>
      </c>
      <c r="E1890" s="4">
        <v>6.8047000000000004</v>
      </c>
      <c r="F1890" s="5">
        <v>7.7000000000000002E-3</v>
      </c>
      <c r="G1890" s="37">
        <f t="shared" si="66"/>
        <v>-1.1042588696219893E-2</v>
      </c>
      <c r="H1890" s="37">
        <f t="shared" si="67"/>
        <v>3.8943671286022193E-3</v>
      </c>
    </row>
    <row r="1891" spans="1:8">
      <c r="A1891" s="2" t="s">
        <v>1893</v>
      </c>
      <c r="B1891" s="6">
        <v>6.7786999999999997</v>
      </c>
      <c r="C1891" s="4">
        <v>6.8914999999999997</v>
      </c>
      <c r="D1891" s="4">
        <v>6.9873000000000003</v>
      </c>
      <c r="E1891" s="4">
        <v>6.7786999999999997</v>
      </c>
      <c r="F1891" s="7">
        <v>-1.6400000000000001E-2</v>
      </c>
      <c r="G1891" s="37">
        <f t="shared" si="66"/>
        <v>-2.0634672502735658E-2</v>
      </c>
      <c r="H1891" s="37">
        <f t="shared" si="67"/>
        <v>3.0772862053196126E-2</v>
      </c>
    </row>
    <row r="1892" spans="1:8">
      <c r="A1892" s="2" t="s">
        <v>1894</v>
      </c>
      <c r="B1892" s="6">
        <v>6.8914999999999997</v>
      </c>
      <c r="C1892" s="4">
        <v>7.0366999999999997</v>
      </c>
      <c r="D1892" s="4">
        <v>7.0423999999999998</v>
      </c>
      <c r="E1892" s="4">
        <v>6.8144</v>
      </c>
      <c r="F1892" s="7">
        <v>-2.07E-2</v>
      </c>
      <c r="G1892" s="37">
        <f t="shared" si="66"/>
        <v>2.2646991795805833E-3</v>
      </c>
      <c r="H1892" s="37">
        <f t="shared" si="67"/>
        <v>3.3458558347029786E-2</v>
      </c>
    </row>
    <row r="1893" spans="1:8">
      <c r="A1893" s="2" t="s">
        <v>1895</v>
      </c>
      <c r="B1893" s="3">
        <v>7.0369999999999999</v>
      </c>
      <c r="C1893" s="4">
        <v>7.0208000000000004</v>
      </c>
      <c r="D1893" s="4">
        <v>7.0598999999999998</v>
      </c>
      <c r="E1893" s="4">
        <v>6.9861000000000004</v>
      </c>
      <c r="F1893" s="5">
        <v>2.3E-3</v>
      </c>
      <c r="G1893" s="37">
        <f t="shared" si="66"/>
        <v>1.9398304100360145E-2</v>
      </c>
      <c r="H1893" s="37">
        <f t="shared" si="67"/>
        <v>1.0563833898741704E-2</v>
      </c>
    </row>
    <row r="1894" spans="1:8">
      <c r="A1894" s="2" t="s">
        <v>1896</v>
      </c>
      <c r="B1894" s="3">
        <v>7.0210999999999997</v>
      </c>
      <c r="C1894" s="4">
        <v>6.8872</v>
      </c>
      <c r="D1894" s="4">
        <v>7.0633999999999997</v>
      </c>
      <c r="E1894" s="4">
        <v>6.8861999999999997</v>
      </c>
      <c r="F1894" s="5">
        <v>1.95E-2</v>
      </c>
      <c r="G1894" s="37">
        <f t="shared" si="66"/>
        <v>4.2578011081948579E-3</v>
      </c>
      <c r="H1894" s="37">
        <f t="shared" si="67"/>
        <v>2.5732624669629119E-2</v>
      </c>
    </row>
    <row r="1895" spans="1:8">
      <c r="A1895" s="2" t="s">
        <v>1897</v>
      </c>
      <c r="B1895" s="3">
        <v>6.8869999999999996</v>
      </c>
      <c r="C1895" s="4">
        <v>6.8579999999999997</v>
      </c>
      <c r="D1895" s="4">
        <v>6.9218999999999999</v>
      </c>
      <c r="E1895" s="4">
        <v>6.8482000000000003</v>
      </c>
      <c r="F1895" s="5">
        <v>4.1999999999999997E-3</v>
      </c>
      <c r="G1895" s="37">
        <f t="shared" si="66"/>
        <v>1.6943211030614061E-3</v>
      </c>
      <c r="H1895" s="37">
        <f t="shared" si="67"/>
        <v>1.0761952045793005E-2</v>
      </c>
    </row>
    <row r="1896" spans="1:8">
      <c r="A1896" s="2" t="s">
        <v>1898</v>
      </c>
      <c r="B1896" s="3">
        <v>6.8582000000000001</v>
      </c>
      <c r="C1896" s="4">
        <v>6.8464</v>
      </c>
      <c r="D1896" s="4">
        <v>6.8693</v>
      </c>
      <c r="E1896" s="4">
        <v>6.8139000000000003</v>
      </c>
      <c r="F1896" s="5">
        <v>1.55E-2</v>
      </c>
      <c r="G1896" s="37">
        <f t="shared" si="66"/>
        <v>1.726509232434968E-3</v>
      </c>
      <c r="H1896" s="37">
        <f t="shared" si="67"/>
        <v>8.1304392491817704E-3</v>
      </c>
    </row>
    <row r="1897" spans="1:8">
      <c r="A1897" s="2" t="s">
        <v>1899</v>
      </c>
      <c r="B1897" s="6">
        <v>6.7537000000000003</v>
      </c>
      <c r="C1897" s="4">
        <v>6.8346</v>
      </c>
      <c r="D1897" s="4">
        <v>6.8753000000000002</v>
      </c>
      <c r="E1897" s="4">
        <v>6.7537000000000003</v>
      </c>
      <c r="F1897" s="7">
        <v>-1.18E-2</v>
      </c>
      <c r="G1897" s="37">
        <f t="shared" si="66"/>
        <v>6.1831993640137526E-3</v>
      </c>
      <c r="H1897" s="37">
        <f t="shared" si="67"/>
        <v>1.8004945437315831E-2</v>
      </c>
    </row>
    <row r="1898" spans="1:8">
      <c r="A1898" s="2" t="s">
        <v>1900</v>
      </c>
      <c r="B1898" s="3">
        <v>6.8342999999999998</v>
      </c>
      <c r="C1898" s="4">
        <v>6.7926000000000002</v>
      </c>
      <c r="D1898" s="4">
        <v>6.9470000000000001</v>
      </c>
      <c r="E1898" s="4">
        <v>6.7438000000000002</v>
      </c>
      <c r="F1898" s="5">
        <v>6.1999999999999998E-3</v>
      </c>
      <c r="G1898" s="37">
        <f t="shared" si="66"/>
        <v>3.7385663410814574E-3</v>
      </c>
      <c r="H1898" s="37">
        <f t="shared" si="67"/>
        <v>3.013137993416172E-2</v>
      </c>
    </row>
    <row r="1899" spans="1:8">
      <c r="A1899" s="2" t="s">
        <v>1901</v>
      </c>
      <c r="B1899" s="3">
        <v>6.7923999999999998</v>
      </c>
      <c r="C1899" s="4">
        <v>6.7672999999999996</v>
      </c>
      <c r="D1899" s="4">
        <v>6.8109000000000002</v>
      </c>
      <c r="E1899" s="4">
        <v>6.6874000000000002</v>
      </c>
      <c r="F1899" s="5">
        <v>3.7000000000000002E-3</v>
      </c>
      <c r="G1899" s="37">
        <f t="shared" si="66"/>
        <v>1.1116257526632671E-2</v>
      </c>
      <c r="H1899" s="37">
        <f t="shared" si="67"/>
        <v>1.8467565870143844E-2</v>
      </c>
    </row>
    <row r="1900" spans="1:8">
      <c r="A1900" s="2" t="s">
        <v>1902</v>
      </c>
      <c r="B1900" s="3">
        <v>6.7672999999999996</v>
      </c>
      <c r="C1900" s="4">
        <v>6.6928999999999998</v>
      </c>
      <c r="D1900" s="4">
        <v>6.8086000000000002</v>
      </c>
      <c r="E1900" s="4">
        <v>6.6295999999999999</v>
      </c>
      <c r="F1900" s="5">
        <v>1.1299999999999999E-2</v>
      </c>
      <c r="G1900" s="37">
        <f t="shared" si="66"/>
        <v>-1.3574060427413454E-2</v>
      </c>
      <c r="H1900" s="37">
        <f t="shared" si="67"/>
        <v>2.7000120670930414E-2</v>
      </c>
    </row>
    <row r="1901" spans="1:8">
      <c r="A1901" s="2" t="s">
        <v>1903</v>
      </c>
      <c r="B1901" s="6">
        <v>6.6917999999999997</v>
      </c>
      <c r="C1901" s="4">
        <v>6.7850000000000001</v>
      </c>
      <c r="D1901" s="4">
        <v>6.7976999999999999</v>
      </c>
      <c r="E1901" s="4">
        <v>6.6123000000000003</v>
      </c>
      <c r="F1901" s="7">
        <v>-3.8E-3</v>
      </c>
      <c r="G1901" s="37">
        <f t="shared" si="66"/>
        <v>-1.0557937410680436E-2</v>
      </c>
      <c r="H1901" s="37">
        <f t="shared" si="67"/>
        <v>2.8038655233428543E-2</v>
      </c>
    </row>
    <row r="1902" spans="1:8">
      <c r="A1902" s="2" t="s">
        <v>1904</v>
      </c>
      <c r="B1902" s="6">
        <v>6.7172999999999998</v>
      </c>
      <c r="C1902" s="4">
        <v>6.8574000000000002</v>
      </c>
      <c r="D1902" s="4">
        <v>6.8760000000000003</v>
      </c>
      <c r="E1902" s="4">
        <v>6.7172999999999998</v>
      </c>
      <c r="F1902" s="7">
        <v>-2.0400000000000001E-2</v>
      </c>
      <c r="G1902" s="37">
        <f t="shared" si="66"/>
        <v>-6.9654623126493096E-3</v>
      </c>
      <c r="H1902" s="37">
        <f t="shared" si="67"/>
        <v>2.3625563842615414E-2</v>
      </c>
    </row>
    <row r="1903" spans="1:8">
      <c r="A1903" s="2" t="s">
        <v>1905</v>
      </c>
      <c r="B1903" s="6">
        <v>6.8569000000000004</v>
      </c>
      <c r="C1903" s="4">
        <v>6.9055</v>
      </c>
      <c r="D1903" s="4">
        <v>6.9378000000000002</v>
      </c>
      <c r="E1903" s="4">
        <v>6.7986000000000004</v>
      </c>
      <c r="F1903" s="7">
        <v>-7.0000000000000001E-3</v>
      </c>
      <c r="G1903" s="37">
        <f t="shared" si="66"/>
        <v>-6.9461528443053977E-4</v>
      </c>
      <c r="H1903" s="37">
        <f t="shared" si="67"/>
        <v>2.047480363604268E-2</v>
      </c>
    </row>
    <row r="1904" spans="1:8">
      <c r="A1904" s="2" t="s">
        <v>1906</v>
      </c>
      <c r="B1904" s="6">
        <v>6.9055</v>
      </c>
      <c r="C1904" s="4">
        <v>6.9103000000000003</v>
      </c>
      <c r="D1904" s="4">
        <v>7.0026999999999999</v>
      </c>
      <c r="E1904" s="4">
        <v>6.8552</v>
      </c>
      <c r="F1904" s="7">
        <v>-6.9999999999999999E-4</v>
      </c>
      <c r="G1904" s="37">
        <f t="shared" si="66"/>
        <v>-2.1176237287175239E-2</v>
      </c>
      <c r="H1904" s="37">
        <f t="shared" si="67"/>
        <v>2.1516513012020066E-2</v>
      </c>
    </row>
    <row r="1905" spans="1:8">
      <c r="A1905" s="2" t="s">
        <v>1907</v>
      </c>
      <c r="B1905" s="6">
        <v>6.9103000000000003</v>
      </c>
      <c r="C1905" s="4">
        <v>7.0598000000000001</v>
      </c>
      <c r="D1905" s="4">
        <v>7.0646000000000004</v>
      </c>
      <c r="E1905" s="4">
        <v>6.8944999999999999</v>
      </c>
      <c r="F1905" s="7">
        <v>-2.12E-2</v>
      </c>
      <c r="G1905" s="37">
        <f t="shared" si="66"/>
        <v>1.5126678745003301E-2</v>
      </c>
      <c r="H1905" s="37">
        <f t="shared" si="67"/>
        <v>2.4671839872362114E-2</v>
      </c>
    </row>
    <row r="1906" spans="1:8">
      <c r="A1906" s="2" t="s">
        <v>1908</v>
      </c>
      <c r="B1906" s="3">
        <v>7.0601000000000003</v>
      </c>
      <c r="C1906" s="4">
        <v>6.9546000000000001</v>
      </c>
      <c r="D1906" s="4">
        <v>7.0777999999999999</v>
      </c>
      <c r="E1906" s="4">
        <v>6.9396000000000004</v>
      </c>
      <c r="F1906" s="5">
        <v>1.44E-2</v>
      </c>
      <c r="G1906" s="37">
        <f t="shared" si="66"/>
        <v>8.2637439109255958E-3</v>
      </c>
      <c r="H1906" s="37">
        <f t="shared" si="67"/>
        <v>1.9914692489480579E-2</v>
      </c>
    </row>
    <row r="1907" spans="1:8">
      <c r="A1907" s="2" t="s">
        <v>1909</v>
      </c>
      <c r="B1907" s="3">
        <v>6.9598000000000004</v>
      </c>
      <c r="C1907" s="4">
        <v>6.8975999999999997</v>
      </c>
      <c r="D1907" s="4">
        <v>6.9598000000000004</v>
      </c>
      <c r="E1907" s="4">
        <v>6.8703000000000003</v>
      </c>
      <c r="F1907" s="5">
        <v>8.9999999999999993E-3</v>
      </c>
      <c r="G1907" s="37">
        <f t="shared" si="66"/>
        <v>2.2245276028158598E-2</v>
      </c>
      <c r="H1907" s="37">
        <f t="shared" si="67"/>
        <v>1.3027087608983615E-2</v>
      </c>
    </row>
    <row r="1908" spans="1:8">
      <c r="A1908" s="2" t="s">
        <v>1910</v>
      </c>
      <c r="B1908" s="3">
        <v>6.8978999999999999</v>
      </c>
      <c r="C1908" s="4">
        <v>6.7474999999999996</v>
      </c>
      <c r="D1908" s="4">
        <v>6.9135</v>
      </c>
      <c r="E1908" s="4">
        <v>6.6947999999999999</v>
      </c>
      <c r="F1908" s="5">
        <v>2.23E-2</v>
      </c>
      <c r="G1908" s="37">
        <f t="shared" si="66"/>
        <v>2.0940386728844273E-3</v>
      </c>
      <c r="H1908" s="37">
        <f t="shared" si="67"/>
        <v>3.2667144649578796E-2</v>
      </c>
    </row>
    <row r="1909" spans="1:8">
      <c r="A1909" s="2" t="s">
        <v>1911</v>
      </c>
      <c r="B1909" s="3">
        <v>6.7474999999999996</v>
      </c>
      <c r="C1909" s="4">
        <v>6.7333999999999996</v>
      </c>
      <c r="D1909" s="4">
        <v>6.7995000000000001</v>
      </c>
      <c r="E1909" s="4">
        <v>6.6772</v>
      </c>
      <c r="F1909" s="5">
        <v>2.0999999999999999E-3</v>
      </c>
      <c r="G1909" s="37">
        <f t="shared" si="66"/>
        <v>-3.1178086259378438E-4</v>
      </c>
      <c r="H1909" s="37">
        <f t="shared" si="67"/>
        <v>1.8316060624213752E-2</v>
      </c>
    </row>
    <row r="1910" spans="1:8">
      <c r="A1910" s="2" t="s">
        <v>1912</v>
      </c>
      <c r="B1910" s="6">
        <v>6.7336</v>
      </c>
      <c r="C1910" s="4">
        <v>6.7355</v>
      </c>
      <c r="D1910" s="4">
        <v>6.8289</v>
      </c>
      <c r="E1910" s="4">
        <v>6.6508000000000003</v>
      </c>
      <c r="F1910" s="7">
        <v>-2.0000000000000001E-4</v>
      </c>
      <c r="G1910" s="37">
        <f t="shared" ref="G1910:G1973" si="68">(C1910-C1911)/C1911</f>
        <v>-1.967776209119889E-2</v>
      </c>
      <c r="H1910" s="37">
        <f t="shared" ref="H1910:H1973" si="69">(D1910-E1910)/E1910</f>
        <v>2.6778733385457342E-2</v>
      </c>
    </row>
    <row r="1911" spans="1:8">
      <c r="A1911" s="2" t="s">
        <v>1913</v>
      </c>
      <c r="B1911" s="6">
        <v>6.7347999999999999</v>
      </c>
      <c r="C1911" s="4">
        <v>6.8707000000000003</v>
      </c>
      <c r="D1911" s="4">
        <v>6.883</v>
      </c>
      <c r="E1911" s="4">
        <v>6.6944999999999997</v>
      </c>
      <c r="F1911" s="7">
        <v>-2.1899999999999999E-2</v>
      </c>
      <c r="G1911" s="37">
        <f t="shared" si="68"/>
        <v>-1.1196661149888446E-2</v>
      </c>
      <c r="H1911" s="37">
        <f t="shared" si="69"/>
        <v>2.815744267682431E-2</v>
      </c>
    </row>
    <row r="1912" spans="1:8">
      <c r="A1912" s="2" t="s">
        <v>1914</v>
      </c>
      <c r="B1912" s="6">
        <v>6.8853999999999997</v>
      </c>
      <c r="C1912" s="4">
        <v>6.9485000000000001</v>
      </c>
      <c r="D1912" s="4">
        <v>7.0974000000000004</v>
      </c>
      <c r="E1912" s="4">
        <v>6.8853999999999997</v>
      </c>
      <c r="F1912" s="7">
        <v>-8.9999999999999993E-3</v>
      </c>
      <c r="G1912" s="37">
        <f t="shared" si="68"/>
        <v>4.6411427910473362E-3</v>
      </c>
      <c r="H1912" s="37">
        <f t="shared" si="69"/>
        <v>3.0789787085717699E-2</v>
      </c>
    </row>
    <row r="1913" spans="1:8">
      <c r="A1913" s="2" t="s">
        <v>1915</v>
      </c>
      <c r="B1913" s="3">
        <v>6.9481000000000002</v>
      </c>
      <c r="C1913" s="4">
        <v>6.9164000000000003</v>
      </c>
      <c r="D1913" s="4">
        <v>7.0182000000000002</v>
      </c>
      <c r="E1913" s="4">
        <v>6.8483000000000001</v>
      </c>
      <c r="F1913" s="5">
        <v>4.7000000000000002E-3</v>
      </c>
      <c r="G1913" s="37">
        <f t="shared" si="68"/>
        <v>-3.2847174639575975E-2</v>
      </c>
      <c r="H1913" s="37">
        <f t="shared" si="69"/>
        <v>2.4809076705167729E-2</v>
      </c>
    </row>
    <row r="1914" spans="1:8">
      <c r="A1914" s="2" t="s">
        <v>1916</v>
      </c>
      <c r="B1914" s="6">
        <v>6.9154999999999998</v>
      </c>
      <c r="C1914" s="4">
        <v>7.1513</v>
      </c>
      <c r="D1914" s="4">
        <v>7.1872999999999996</v>
      </c>
      <c r="E1914" s="4">
        <v>6.8807</v>
      </c>
      <c r="F1914" s="7">
        <v>-3.3000000000000002E-2</v>
      </c>
      <c r="G1914" s="37">
        <f t="shared" si="68"/>
        <v>2.4145387887206902E-2</v>
      </c>
      <c r="H1914" s="37">
        <f t="shared" si="69"/>
        <v>4.4559419826471075E-2</v>
      </c>
    </row>
    <row r="1915" spans="1:8">
      <c r="A1915" s="2" t="s">
        <v>1917</v>
      </c>
      <c r="B1915" s="3">
        <v>7.1516000000000002</v>
      </c>
      <c r="C1915" s="4">
        <v>6.9827000000000004</v>
      </c>
      <c r="D1915" s="4">
        <v>7.173</v>
      </c>
      <c r="E1915" s="4">
        <v>6.9771000000000001</v>
      </c>
      <c r="F1915" s="5">
        <v>2.4199999999999999E-2</v>
      </c>
      <c r="G1915" s="37">
        <f t="shared" si="68"/>
        <v>1.6212361561858835E-2</v>
      </c>
      <c r="H1915" s="37">
        <f t="shared" si="69"/>
        <v>2.8077568044029749E-2</v>
      </c>
    </row>
    <row r="1916" spans="1:8">
      <c r="A1916" s="2" t="s">
        <v>1918</v>
      </c>
      <c r="B1916" s="3">
        <v>6.9827000000000004</v>
      </c>
      <c r="C1916" s="4">
        <v>6.8712999999999997</v>
      </c>
      <c r="D1916" s="4">
        <v>7.0071000000000003</v>
      </c>
      <c r="E1916" s="4">
        <v>6.8175999999999997</v>
      </c>
      <c r="F1916" s="5">
        <v>1.6199999999999999E-2</v>
      </c>
      <c r="G1916" s="37">
        <f t="shared" si="68"/>
        <v>-4.4624099911621338E-3</v>
      </c>
      <c r="H1916" s="37">
        <f t="shared" si="69"/>
        <v>2.7795705233513358E-2</v>
      </c>
    </row>
    <row r="1917" spans="1:8">
      <c r="A1917" s="2" t="s">
        <v>1919</v>
      </c>
      <c r="B1917" s="6">
        <v>6.8711000000000002</v>
      </c>
      <c r="C1917" s="4">
        <v>6.9020999999999999</v>
      </c>
      <c r="D1917" s="4">
        <v>6.9027000000000003</v>
      </c>
      <c r="E1917" s="4">
        <v>6.8422000000000001</v>
      </c>
      <c r="F1917" s="7">
        <v>-2.3999999999999998E-3</v>
      </c>
      <c r="G1917" s="37">
        <f t="shared" si="68"/>
        <v>-2.9895429246078582E-2</v>
      </c>
      <c r="H1917" s="37">
        <f t="shared" si="69"/>
        <v>8.8421852620502502E-3</v>
      </c>
    </row>
    <row r="1918" spans="1:8">
      <c r="A1918" s="2" t="s">
        <v>1920</v>
      </c>
      <c r="B1918" s="6">
        <v>6.8872999999999998</v>
      </c>
      <c r="C1918" s="4">
        <v>7.1147999999999998</v>
      </c>
      <c r="D1918" s="4">
        <v>7.1440000000000001</v>
      </c>
      <c r="E1918" s="4">
        <v>6.8872999999999998</v>
      </c>
      <c r="F1918" s="7">
        <v>-3.2000000000000001E-2</v>
      </c>
      <c r="G1918" s="37">
        <f t="shared" si="68"/>
        <v>-7.8509573147774042E-3</v>
      </c>
      <c r="H1918" s="37">
        <f t="shared" si="69"/>
        <v>3.7271499716870236E-2</v>
      </c>
    </row>
    <row r="1919" spans="1:8">
      <c r="A1919" s="2" t="s">
        <v>1921</v>
      </c>
      <c r="B1919" s="6">
        <v>7.1147999999999998</v>
      </c>
      <c r="C1919" s="4">
        <v>7.1711</v>
      </c>
      <c r="D1919" s="4">
        <v>7.3167</v>
      </c>
      <c r="E1919" s="4">
        <v>7.1109999999999998</v>
      </c>
      <c r="F1919" s="7">
        <v>-7.9000000000000008E-3</v>
      </c>
      <c r="G1919" s="37">
        <f t="shared" si="68"/>
        <v>3.7793423944233891E-3</v>
      </c>
      <c r="H1919" s="37">
        <f t="shared" si="69"/>
        <v>2.8927014484601353E-2</v>
      </c>
    </row>
    <row r="1920" spans="1:8">
      <c r="A1920" s="2" t="s">
        <v>1922</v>
      </c>
      <c r="B1920" s="3">
        <v>7.1711</v>
      </c>
      <c r="C1920" s="4">
        <v>7.1440999999999999</v>
      </c>
      <c r="D1920" s="4">
        <v>7.2831000000000001</v>
      </c>
      <c r="E1920" s="4">
        <v>7.0281000000000002</v>
      </c>
      <c r="F1920" s="5">
        <v>3.5999999999999999E-3</v>
      </c>
      <c r="G1920" s="37">
        <f t="shared" si="68"/>
        <v>1.6028102511590901E-2</v>
      </c>
      <c r="H1920" s="37">
        <f t="shared" si="69"/>
        <v>3.628292141546078E-2</v>
      </c>
    </row>
    <row r="1921" spans="1:8">
      <c r="A1921" s="2" t="s">
        <v>1923</v>
      </c>
      <c r="B1921" s="3">
        <v>7.1452</v>
      </c>
      <c r="C1921" s="4">
        <v>7.0313999999999997</v>
      </c>
      <c r="D1921" s="4">
        <v>7.1618000000000004</v>
      </c>
      <c r="E1921" s="4">
        <v>7.0304000000000002</v>
      </c>
      <c r="F1921" s="5">
        <v>1.6299999999999999E-2</v>
      </c>
      <c r="G1921" s="37">
        <f t="shared" si="68"/>
        <v>1.0250277611684186E-3</v>
      </c>
      <c r="H1921" s="37">
        <f t="shared" si="69"/>
        <v>1.8690259444697339E-2</v>
      </c>
    </row>
    <row r="1922" spans="1:8">
      <c r="A1922" s="2" t="s">
        <v>1924</v>
      </c>
      <c r="B1922" s="3">
        <v>7.0308000000000002</v>
      </c>
      <c r="C1922" s="4">
        <v>7.0242000000000004</v>
      </c>
      <c r="D1922" s="4">
        <v>7.0914999999999999</v>
      </c>
      <c r="E1922" s="4">
        <v>6.9821</v>
      </c>
      <c r="F1922" s="5">
        <v>8.9999999999999998E-4</v>
      </c>
      <c r="G1922" s="37">
        <f t="shared" si="68"/>
        <v>4.1744102930665241E-3</v>
      </c>
      <c r="H1922" s="37">
        <f t="shared" si="69"/>
        <v>1.5668638375273908E-2</v>
      </c>
    </row>
    <row r="1923" spans="1:8">
      <c r="A1923" s="2" t="s">
        <v>1925</v>
      </c>
      <c r="B1923" s="6">
        <v>7.0244999999999997</v>
      </c>
      <c r="C1923" s="4">
        <v>6.9950000000000001</v>
      </c>
      <c r="D1923" s="4">
        <v>7.0358000000000001</v>
      </c>
      <c r="E1923" s="4">
        <v>6.9950000000000001</v>
      </c>
      <c r="F1923" s="7">
        <v>-2.5999999999999999E-3</v>
      </c>
      <c r="G1923" s="37">
        <f t="shared" si="68"/>
        <v>-2.296358631313172E-3</v>
      </c>
      <c r="H1923" s="37">
        <f t="shared" si="69"/>
        <v>5.8327376697641098E-3</v>
      </c>
    </row>
    <row r="1924" spans="1:8">
      <c r="A1924" s="2" t="s">
        <v>1926</v>
      </c>
      <c r="B1924" s="3">
        <v>7.0430000000000001</v>
      </c>
      <c r="C1924" s="4">
        <v>7.0110999999999999</v>
      </c>
      <c r="D1924" s="4">
        <v>7.0430000000000001</v>
      </c>
      <c r="E1924" s="4">
        <v>6.9063999999999997</v>
      </c>
      <c r="F1924" s="5">
        <v>4.4999999999999997E-3</v>
      </c>
      <c r="G1924" s="37">
        <f t="shared" si="68"/>
        <v>9.4594983730238204E-3</v>
      </c>
      <c r="H1924" s="37">
        <f t="shared" si="69"/>
        <v>1.9778755936522719E-2</v>
      </c>
    </row>
    <row r="1925" spans="1:8">
      <c r="A1925" s="2" t="s">
        <v>1927</v>
      </c>
      <c r="B1925" s="3">
        <v>7.0117000000000003</v>
      </c>
      <c r="C1925" s="4">
        <v>6.9454000000000002</v>
      </c>
      <c r="D1925" s="4">
        <v>7.0559000000000003</v>
      </c>
      <c r="E1925" s="4">
        <v>6.9078999999999997</v>
      </c>
      <c r="F1925" s="5">
        <v>9.4999999999999998E-3</v>
      </c>
      <c r="G1925" s="37">
        <f t="shared" si="68"/>
        <v>-6.0108194750550731E-3</v>
      </c>
      <c r="H1925" s="37">
        <f t="shared" si="69"/>
        <v>2.1424745581146307E-2</v>
      </c>
    </row>
    <row r="1926" spans="1:8">
      <c r="A1926" s="2" t="s">
        <v>1928</v>
      </c>
      <c r="B1926" s="6">
        <v>6.9459</v>
      </c>
      <c r="C1926" s="4">
        <v>6.9874000000000001</v>
      </c>
      <c r="D1926" s="4">
        <v>7.0286</v>
      </c>
      <c r="E1926" s="4">
        <v>6.8540999999999999</v>
      </c>
      <c r="F1926" s="7">
        <v>-6.0000000000000001E-3</v>
      </c>
      <c r="G1926" s="37">
        <f t="shared" si="68"/>
        <v>5.6128029474410944E-3</v>
      </c>
      <c r="H1926" s="37">
        <f t="shared" si="69"/>
        <v>2.5459214192964808E-2</v>
      </c>
    </row>
    <row r="1927" spans="1:8">
      <c r="A1927" s="2" t="s">
        <v>1929</v>
      </c>
      <c r="B1927" s="3">
        <v>6.9875999999999996</v>
      </c>
      <c r="C1927" s="4">
        <v>6.9484000000000004</v>
      </c>
      <c r="D1927" s="4">
        <v>7.0708000000000002</v>
      </c>
      <c r="E1927" s="4">
        <v>6.9482999999999997</v>
      </c>
      <c r="F1927" s="5">
        <v>5.7000000000000002E-3</v>
      </c>
      <c r="G1927" s="37">
        <f t="shared" si="68"/>
        <v>1.2030644644469724E-2</v>
      </c>
      <c r="H1927" s="37">
        <f t="shared" si="69"/>
        <v>1.7630211706460647E-2</v>
      </c>
    </row>
    <row r="1928" spans="1:8">
      <c r="A1928" s="2" t="s">
        <v>1930</v>
      </c>
      <c r="B1928" s="3">
        <v>6.9481000000000002</v>
      </c>
      <c r="C1928" s="4">
        <v>6.8658000000000001</v>
      </c>
      <c r="D1928" s="4">
        <v>7.0077999999999996</v>
      </c>
      <c r="E1928" s="4">
        <v>6.8461999999999996</v>
      </c>
      <c r="F1928" s="5">
        <v>1.1900000000000001E-2</v>
      </c>
      <c r="G1928" s="37">
        <f t="shared" si="68"/>
        <v>-4.5525720582264761E-3</v>
      </c>
      <c r="H1928" s="37">
        <f t="shared" si="69"/>
        <v>2.3604335251672458E-2</v>
      </c>
    </row>
    <row r="1929" spans="1:8">
      <c r="A1929" s="2" t="s">
        <v>1931</v>
      </c>
      <c r="B1929" s="3">
        <v>6.8661000000000003</v>
      </c>
      <c r="C1929" s="4">
        <v>6.8971999999999998</v>
      </c>
      <c r="D1929" s="4">
        <v>6.9093999999999998</v>
      </c>
      <c r="E1929" s="4">
        <v>6.8653000000000004</v>
      </c>
      <c r="F1929" s="5">
        <v>0</v>
      </c>
      <c r="G1929" s="37">
        <f t="shared" si="68"/>
        <v>-7.8968944635433823E-3</v>
      </c>
      <c r="H1929" s="37">
        <f t="shared" si="69"/>
        <v>6.4236085822905568E-3</v>
      </c>
    </row>
    <row r="1930" spans="1:8">
      <c r="A1930" s="2" t="s">
        <v>1932</v>
      </c>
      <c r="B1930" s="6">
        <v>6.8659999999999997</v>
      </c>
      <c r="C1930" s="4">
        <v>6.9520999999999997</v>
      </c>
      <c r="D1930" s="4">
        <v>7.0366999999999997</v>
      </c>
      <c r="E1930" s="4">
        <v>6.8659999999999997</v>
      </c>
      <c r="F1930" s="7">
        <v>-1.24E-2</v>
      </c>
      <c r="G1930" s="37">
        <f t="shared" si="68"/>
        <v>3.0298221061591823E-3</v>
      </c>
      <c r="H1930" s="37">
        <f t="shared" si="69"/>
        <v>2.4861637052140995E-2</v>
      </c>
    </row>
    <row r="1931" spans="1:8">
      <c r="A1931" s="2" t="s">
        <v>1933</v>
      </c>
      <c r="B1931" s="6">
        <v>6.9520999999999997</v>
      </c>
      <c r="C1931" s="4">
        <v>6.9310999999999998</v>
      </c>
      <c r="D1931" s="4">
        <v>6.97</v>
      </c>
      <c r="E1931" s="4">
        <v>6.9036</v>
      </c>
      <c r="F1931" s="7">
        <v>-2.9999999999999997E-4</v>
      </c>
      <c r="G1931" s="37">
        <f t="shared" si="68"/>
        <v>-9.5598742497857107E-3</v>
      </c>
      <c r="H1931" s="37">
        <f t="shared" si="69"/>
        <v>9.6181702300248851E-3</v>
      </c>
    </row>
    <row r="1932" spans="1:8">
      <c r="A1932" s="2" t="s">
        <v>1934</v>
      </c>
      <c r="B1932" s="6">
        <v>6.9542999999999999</v>
      </c>
      <c r="C1932" s="4">
        <v>6.9980000000000002</v>
      </c>
      <c r="D1932" s="4">
        <v>7.0594999999999999</v>
      </c>
      <c r="E1932" s="4">
        <v>6.9542999999999999</v>
      </c>
      <c r="F1932" s="7">
        <v>-6.1999999999999998E-3</v>
      </c>
      <c r="G1932" s="37">
        <f t="shared" si="68"/>
        <v>-1.6264391245062272E-2</v>
      </c>
      <c r="H1932" s="37">
        <f t="shared" si="69"/>
        <v>1.5127331291431196E-2</v>
      </c>
    </row>
    <row r="1933" spans="1:8">
      <c r="A1933" s="2" t="s">
        <v>1935</v>
      </c>
      <c r="B1933" s="6">
        <v>6.9974999999999996</v>
      </c>
      <c r="C1933" s="4">
        <v>7.1136999999999997</v>
      </c>
      <c r="D1933" s="4">
        <v>7.1142000000000003</v>
      </c>
      <c r="E1933" s="4">
        <v>6.9534000000000002</v>
      </c>
      <c r="F1933" s="7">
        <v>-1.6400000000000001E-2</v>
      </c>
      <c r="G1933" s="37">
        <f t="shared" si="68"/>
        <v>2.8759533644424355E-3</v>
      </c>
      <c r="H1933" s="37">
        <f t="shared" si="69"/>
        <v>2.3125377513159039E-2</v>
      </c>
    </row>
    <row r="1934" spans="1:8">
      <c r="A1934" s="2" t="s">
        <v>1936</v>
      </c>
      <c r="B1934" s="3">
        <v>7.1140999999999996</v>
      </c>
      <c r="C1934" s="4">
        <v>7.0933000000000002</v>
      </c>
      <c r="D1934" s="4">
        <v>7.1679000000000004</v>
      </c>
      <c r="E1934" s="4">
        <v>6.9352</v>
      </c>
      <c r="F1934" s="5">
        <v>2.8999999999999998E-3</v>
      </c>
      <c r="G1934" s="37">
        <f t="shared" si="68"/>
        <v>-4.6447013920072021E-3</v>
      </c>
      <c r="H1934" s="37">
        <f t="shared" si="69"/>
        <v>3.35534663744377E-2</v>
      </c>
    </row>
    <row r="1935" spans="1:8">
      <c r="A1935" s="2" t="s">
        <v>1937</v>
      </c>
      <c r="B1935" s="6">
        <v>7.0933000000000002</v>
      </c>
      <c r="C1935" s="4">
        <v>7.1264000000000003</v>
      </c>
      <c r="D1935" s="4">
        <v>7.1264000000000003</v>
      </c>
      <c r="E1935" s="4">
        <v>7.0888</v>
      </c>
      <c r="F1935" s="7">
        <v>-2.2000000000000001E-3</v>
      </c>
      <c r="G1935" s="37">
        <f t="shared" si="68"/>
        <v>-3.8022813688212464E-3</v>
      </c>
      <c r="H1935" s="37">
        <f t="shared" si="69"/>
        <v>5.304141744724114E-3</v>
      </c>
    </row>
    <row r="1936" spans="1:8">
      <c r="A1936" s="2" t="s">
        <v>1938</v>
      </c>
      <c r="B1936" s="3">
        <v>7.1090999999999998</v>
      </c>
      <c r="C1936" s="4">
        <v>7.1536</v>
      </c>
      <c r="D1936" s="4">
        <v>7.2438000000000002</v>
      </c>
      <c r="E1936" s="4">
        <v>7.1090999999999998</v>
      </c>
      <c r="F1936" s="5">
        <v>1.2200000000000001E-2</v>
      </c>
      <c r="G1936" s="37">
        <f t="shared" si="68"/>
        <v>5.7219980598630909E-3</v>
      </c>
      <c r="H1936" s="37">
        <f t="shared" si="69"/>
        <v>1.8947546102882292E-2</v>
      </c>
    </row>
    <row r="1937" spans="1:8">
      <c r="A1937" s="2" t="s">
        <v>1939</v>
      </c>
      <c r="B1937" s="6">
        <v>7.0233999999999996</v>
      </c>
      <c r="C1937" s="4">
        <v>7.1128999999999998</v>
      </c>
      <c r="D1937" s="4">
        <v>7.3044000000000002</v>
      </c>
      <c r="E1937" s="4">
        <v>7.0233999999999996</v>
      </c>
      <c r="F1937" s="7">
        <v>-1.9E-2</v>
      </c>
      <c r="G1937" s="37">
        <f t="shared" si="68"/>
        <v>1.5347789355110483E-3</v>
      </c>
      <c r="H1937" s="37">
        <f t="shared" si="69"/>
        <v>4.000911239570587E-2</v>
      </c>
    </row>
    <row r="1938" spans="1:8">
      <c r="A1938" s="2" t="s">
        <v>1940</v>
      </c>
      <c r="B1938" s="3">
        <v>7.1592000000000002</v>
      </c>
      <c r="C1938" s="4">
        <v>7.1020000000000003</v>
      </c>
      <c r="D1938" s="4">
        <v>7.1592000000000002</v>
      </c>
      <c r="E1938" s="4">
        <v>6.9676999999999998</v>
      </c>
      <c r="F1938" s="5">
        <v>8.0999999999999996E-3</v>
      </c>
      <c r="G1938" s="37">
        <f t="shared" si="68"/>
        <v>1.6430043508129249E-2</v>
      </c>
      <c r="H1938" s="37">
        <f t="shared" si="69"/>
        <v>2.7483961709028868E-2</v>
      </c>
    </row>
    <row r="1939" spans="1:8">
      <c r="A1939" s="2" t="s">
        <v>1941</v>
      </c>
      <c r="B1939" s="3">
        <v>7.1020000000000003</v>
      </c>
      <c r="C1939" s="4">
        <v>6.9871999999999996</v>
      </c>
      <c r="D1939" s="4">
        <v>7.1243999999999996</v>
      </c>
      <c r="E1939" s="4">
        <v>6.9527000000000001</v>
      </c>
      <c r="F1939" s="5">
        <v>1.6500000000000001E-2</v>
      </c>
      <c r="G1939" s="37">
        <f t="shared" si="68"/>
        <v>-3.2240577477247023E-3</v>
      </c>
      <c r="H1939" s="37">
        <f t="shared" si="69"/>
        <v>2.4695442058480808E-2</v>
      </c>
    </row>
    <row r="1940" spans="1:8">
      <c r="A1940" s="2" t="s">
        <v>1942</v>
      </c>
      <c r="B1940" s="6">
        <v>6.9870000000000001</v>
      </c>
      <c r="C1940" s="4">
        <v>7.0098000000000003</v>
      </c>
      <c r="D1940" s="4">
        <v>7.0225</v>
      </c>
      <c r="E1940" s="4">
        <v>6.9870000000000001</v>
      </c>
      <c r="F1940" s="7">
        <v>-1.67E-2</v>
      </c>
      <c r="G1940" s="37">
        <f t="shared" si="68"/>
        <v>2.0809972476663417E-2</v>
      </c>
      <c r="H1940" s="37">
        <f t="shared" si="69"/>
        <v>5.0808644625733312E-3</v>
      </c>
    </row>
    <row r="1941" spans="1:8">
      <c r="A1941" s="2" t="s">
        <v>1943</v>
      </c>
      <c r="B1941" s="3">
        <v>7.1055999999999999</v>
      </c>
      <c r="C1941" s="4">
        <v>6.8669000000000002</v>
      </c>
      <c r="D1941" s="4">
        <v>7.1055999999999999</v>
      </c>
      <c r="E1941" s="4">
        <v>6.843</v>
      </c>
      <c r="F1941" s="5">
        <v>3.4799999999999998E-2</v>
      </c>
      <c r="G1941" s="37">
        <f t="shared" si="68"/>
        <v>4.3157926718113943E-2</v>
      </c>
      <c r="H1941" s="37">
        <f t="shared" si="69"/>
        <v>3.837498173315796E-2</v>
      </c>
    </row>
    <row r="1942" spans="1:8">
      <c r="A1942" s="2" t="s">
        <v>1944</v>
      </c>
      <c r="B1942" s="3">
        <v>6.8667999999999996</v>
      </c>
      <c r="C1942" s="4">
        <v>6.5827999999999998</v>
      </c>
      <c r="D1942" s="4">
        <v>6.9122000000000003</v>
      </c>
      <c r="E1942" s="4">
        <v>6.5568</v>
      </c>
      <c r="F1942" s="5">
        <v>4.3099999999999999E-2</v>
      </c>
      <c r="G1942" s="37">
        <f t="shared" si="68"/>
        <v>-3.6150929030557728E-2</v>
      </c>
      <c r="H1942" s="37">
        <f t="shared" si="69"/>
        <v>5.4203269887750177E-2</v>
      </c>
    </row>
    <row r="1943" spans="1:8">
      <c r="A1943" s="2" t="s">
        <v>1945</v>
      </c>
      <c r="B1943" s="6">
        <v>6.5827999999999998</v>
      </c>
      <c r="C1943" s="4">
        <v>6.8296999999999999</v>
      </c>
      <c r="D1943" s="4">
        <v>6.8712999999999997</v>
      </c>
      <c r="E1943" s="4">
        <v>6.5496999999999996</v>
      </c>
      <c r="F1943" s="7">
        <v>-3.61E-2</v>
      </c>
      <c r="G1943" s="37">
        <f t="shared" si="68"/>
        <v>-8.9675687441050367E-3</v>
      </c>
      <c r="H1943" s="37">
        <f t="shared" si="69"/>
        <v>4.9101485564224334E-2</v>
      </c>
    </row>
    <row r="1944" spans="1:8">
      <c r="A1944" s="2" t="s">
        <v>1946</v>
      </c>
      <c r="B1944" s="6">
        <v>6.8292000000000002</v>
      </c>
      <c r="C1944" s="4">
        <v>6.8914999999999997</v>
      </c>
      <c r="D1944" s="4">
        <v>7.0171000000000001</v>
      </c>
      <c r="E1944" s="4">
        <v>6.7953000000000001</v>
      </c>
      <c r="F1944" s="7">
        <v>-8.9999999999999993E-3</v>
      </c>
      <c r="G1944" s="37">
        <f t="shared" si="68"/>
        <v>2.9022100329333201E-5</v>
      </c>
      <c r="H1944" s="37">
        <f t="shared" si="69"/>
        <v>3.2640207202036704E-2</v>
      </c>
    </row>
    <row r="1945" spans="1:8">
      <c r="A1945" s="2" t="s">
        <v>1947</v>
      </c>
      <c r="B1945" s="6">
        <v>6.8912000000000004</v>
      </c>
      <c r="C1945" s="4">
        <v>6.8913000000000002</v>
      </c>
      <c r="D1945" s="4">
        <v>6.9640000000000004</v>
      </c>
      <c r="E1945" s="4">
        <v>6.8646000000000003</v>
      </c>
      <c r="F1945" s="7">
        <v>-1.0800000000000001E-2</v>
      </c>
      <c r="G1945" s="37">
        <f t="shared" si="68"/>
        <v>3.9041445116178315E-3</v>
      </c>
      <c r="H1945" s="37">
        <f t="shared" si="69"/>
        <v>1.4480086239547846E-2</v>
      </c>
    </row>
    <row r="1946" spans="1:8">
      <c r="A1946" s="2" t="s">
        <v>1948</v>
      </c>
      <c r="B1946" s="3">
        <v>6.9661999999999997</v>
      </c>
      <c r="C1946" s="4">
        <v>6.8644999999999996</v>
      </c>
      <c r="D1946" s="4">
        <v>6.9661999999999997</v>
      </c>
      <c r="E1946" s="4">
        <v>6.8365999999999998</v>
      </c>
      <c r="F1946" s="5">
        <v>1.3299999999999999E-2</v>
      </c>
      <c r="G1946" s="37">
        <f t="shared" si="68"/>
        <v>-2.6049573643960815E-2</v>
      </c>
      <c r="H1946" s="37">
        <f t="shared" si="69"/>
        <v>1.8956791387531806E-2</v>
      </c>
    </row>
    <row r="1947" spans="1:8">
      <c r="A1947" s="2" t="s">
        <v>1949</v>
      </c>
      <c r="B1947" s="6">
        <v>6.8745000000000003</v>
      </c>
      <c r="C1947" s="4">
        <v>7.0480999999999998</v>
      </c>
      <c r="D1947" s="4">
        <v>7.0525000000000002</v>
      </c>
      <c r="E1947" s="4">
        <v>6.8345000000000002</v>
      </c>
      <c r="F1947" s="7">
        <v>-2.47E-2</v>
      </c>
      <c r="G1947" s="37">
        <f t="shared" si="68"/>
        <v>-3.6894631195047434E-3</v>
      </c>
      <c r="H1947" s="37">
        <f t="shared" si="69"/>
        <v>3.1896993196283557E-2</v>
      </c>
    </row>
    <row r="1948" spans="1:8">
      <c r="A1948" s="2" t="s">
        <v>1950</v>
      </c>
      <c r="B1948" s="6">
        <v>7.0484999999999998</v>
      </c>
      <c r="C1948" s="4">
        <v>7.0742000000000003</v>
      </c>
      <c r="D1948" s="4">
        <v>7.0838000000000001</v>
      </c>
      <c r="E1948" s="4">
        <v>6.9663000000000004</v>
      </c>
      <c r="F1948" s="7">
        <v>-3.5999999999999999E-3</v>
      </c>
      <c r="G1948" s="37">
        <f t="shared" si="68"/>
        <v>2.8636234760419611E-3</v>
      </c>
      <c r="H1948" s="37">
        <f t="shared" si="69"/>
        <v>1.686691644057817E-2</v>
      </c>
    </row>
    <row r="1949" spans="1:8">
      <c r="A1949" s="2" t="s">
        <v>1951</v>
      </c>
      <c r="B1949" s="3">
        <v>7.0739000000000001</v>
      </c>
      <c r="C1949" s="4">
        <v>7.0540000000000003</v>
      </c>
      <c r="D1949" s="4">
        <v>7.1440999999999999</v>
      </c>
      <c r="E1949" s="4">
        <v>7.0246000000000004</v>
      </c>
      <c r="F1949" s="5">
        <v>2.8E-3</v>
      </c>
      <c r="G1949" s="37">
        <f t="shared" si="68"/>
        <v>-2.3424520987927789E-2</v>
      </c>
      <c r="H1949" s="37">
        <f t="shared" si="69"/>
        <v>1.7011644791162413E-2</v>
      </c>
    </row>
    <row r="1950" spans="1:8">
      <c r="A1950" s="2" t="s">
        <v>1952</v>
      </c>
      <c r="B1950" s="6">
        <v>7.0537999999999998</v>
      </c>
      <c r="C1950" s="4">
        <v>7.2232000000000003</v>
      </c>
      <c r="D1950" s="4">
        <v>7.2232000000000003</v>
      </c>
      <c r="E1950" s="4">
        <v>7.0229999999999997</v>
      </c>
      <c r="F1950" s="7">
        <v>-2.35E-2</v>
      </c>
      <c r="G1950" s="37">
        <f t="shared" si="68"/>
        <v>0</v>
      </c>
      <c r="H1950" s="37">
        <f t="shared" si="69"/>
        <v>2.850633632350856E-2</v>
      </c>
    </row>
    <row r="1951" spans="1:8">
      <c r="A1951" s="2" t="s">
        <v>1953</v>
      </c>
      <c r="B1951" s="6">
        <v>7.2232000000000003</v>
      </c>
      <c r="C1951" s="4">
        <v>7.2232000000000003</v>
      </c>
      <c r="D1951" s="4">
        <v>7.2232000000000003</v>
      </c>
      <c r="E1951" s="4">
        <v>7.2232000000000003</v>
      </c>
      <c r="F1951" s="7">
        <v>0</v>
      </c>
      <c r="G1951" s="37">
        <f t="shared" si="68"/>
        <v>1.2460928191974075E-2</v>
      </c>
      <c r="H1951" s="37">
        <f t="shared" si="69"/>
        <v>0</v>
      </c>
    </row>
    <row r="1952" spans="1:8">
      <c r="A1952" s="2" t="s">
        <v>1954</v>
      </c>
      <c r="B1952" s="3">
        <v>7.2232000000000003</v>
      </c>
      <c r="C1952" s="4">
        <v>7.1342999999999996</v>
      </c>
      <c r="D1952" s="4">
        <v>7.3127000000000004</v>
      </c>
      <c r="E1952" s="4">
        <v>7.1310000000000002</v>
      </c>
      <c r="F1952" s="5">
        <v>1.2500000000000001E-2</v>
      </c>
      <c r="G1952" s="37">
        <f t="shared" si="68"/>
        <v>4.0249377260509114E-3</v>
      </c>
      <c r="H1952" s="37">
        <f t="shared" si="69"/>
        <v>2.5480297293507249E-2</v>
      </c>
    </row>
    <row r="1953" spans="1:8">
      <c r="A1953" s="2" t="s">
        <v>1955</v>
      </c>
      <c r="B1953" s="3">
        <v>7.1341000000000001</v>
      </c>
      <c r="C1953" s="4">
        <v>7.1056999999999997</v>
      </c>
      <c r="D1953" s="4">
        <v>7.2152000000000003</v>
      </c>
      <c r="E1953" s="4">
        <v>7.0251000000000001</v>
      </c>
      <c r="F1953" s="5">
        <v>4.7000000000000002E-3</v>
      </c>
      <c r="G1953" s="37">
        <f t="shared" si="68"/>
        <v>8.4156448683014671E-3</v>
      </c>
      <c r="H1953" s="37">
        <f t="shared" si="69"/>
        <v>2.706011302330218E-2</v>
      </c>
    </row>
    <row r="1954" spans="1:8">
      <c r="A1954" s="2" t="s">
        <v>1956</v>
      </c>
      <c r="B1954" s="3">
        <v>7.101</v>
      </c>
      <c r="C1954" s="4">
        <v>7.0464000000000002</v>
      </c>
      <c r="D1954" s="4">
        <v>7.1420000000000003</v>
      </c>
      <c r="E1954" s="4">
        <v>7.0296000000000003</v>
      </c>
      <c r="F1954" s="5">
        <v>7.7999999999999996E-3</v>
      </c>
      <c r="G1954" s="37">
        <f t="shared" si="68"/>
        <v>-9.7946909121569524E-3</v>
      </c>
      <c r="H1954" s="37">
        <f t="shared" si="69"/>
        <v>1.5989529987481516E-2</v>
      </c>
    </row>
    <row r="1955" spans="1:8">
      <c r="A1955" s="2" t="s">
        <v>1957</v>
      </c>
      <c r="B1955" s="6">
        <v>7.0458999999999996</v>
      </c>
      <c r="C1955" s="4">
        <v>7.1161000000000003</v>
      </c>
      <c r="D1955" s="4">
        <v>7.1932999999999998</v>
      </c>
      <c r="E1955" s="4">
        <v>7.0057</v>
      </c>
      <c r="F1955" s="7">
        <v>-9.9000000000000008E-3</v>
      </c>
      <c r="G1955" s="37">
        <f t="shared" si="68"/>
        <v>1.7152413487514485E-2</v>
      </c>
      <c r="H1955" s="37">
        <f t="shared" si="69"/>
        <v>2.6778194898439807E-2</v>
      </c>
    </row>
    <row r="1956" spans="1:8">
      <c r="A1956" s="2" t="s">
        <v>1958</v>
      </c>
      <c r="B1956" s="3">
        <v>7.1161000000000003</v>
      </c>
      <c r="C1956" s="4">
        <v>6.9961000000000002</v>
      </c>
      <c r="D1956" s="4">
        <v>7.1393000000000004</v>
      </c>
      <c r="E1956" s="4">
        <v>6.9946000000000002</v>
      </c>
      <c r="F1956" s="5">
        <v>8.8999999999999999E-3</v>
      </c>
      <c r="G1956" s="37">
        <f t="shared" si="68"/>
        <v>6.6330935251798602E-3</v>
      </c>
      <c r="H1956" s="37">
        <f t="shared" si="69"/>
        <v>2.0687387413147323E-2</v>
      </c>
    </row>
    <row r="1957" spans="1:8">
      <c r="A1957" s="2" t="s">
        <v>1959</v>
      </c>
      <c r="B1957" s="3">
        <v>7.0529999999999999</v>
      </c>
      <c r="C1957" s="4">
        <v>6.95</v>
      </c>
      <c r="D1957" s="4">
        <v>7.0529999999999999</v>
      </c>
      <c r="E1957" s="4">
        <v>6.8661000000000003</v>
      </c>
      <c r="F1957" s="5">
        <v>1.4800000000000001E-2</v>
      </c>
      <c r="G1957" s="37">
        <f t="shared" si="68"/>
        <v>-3.3556084549860388E-3</v>
      </c>
      <c r="H1957" s="37">
        <f t="shared" si="69"/>
        <v>2.7220692969808131E-2</v>
      </c>
    </row>
    <row r="1958" spans="1:8">
      <c r="A1958" s="2" t="s">
        <v>1960</v>
      </c>
      <c r="B1958" s="6">
        <v>6.95</v>
      </c>
      <c r="C1958" s="4">
        <v>6.9733999999999998</v>
      </c>
      <c r="D1958" s="4">
        <v>6.9861000000000004</v>
      </c>
      <c r="E1958" s="4">
        <v>6.8722000000000003</v>
      </c>
      <c r="F1958" s="7">
        <v>-3.2000000000000002E-3</v>
      </c>
      <c r="G1958" s="37">
        <f t="shared" si="68"/>
        <v>8.4891607734247296E-3</v>
      </c>
      <c r="H1958" s="37">
        <f t="shared" si="69"/>
        <v>1.6574022874770833E-2</v>
      </c>
    </row>
    <row r="1959" spans="1:8">
      <c r="A1959" s="2" t="s">
        <v>1961</v>
      </c>
      <c r="B1959" s="3">
        <v>6.9721000000000002</v>
      </c>
      <c r="C1959" s="4">
        <v>6.9146999999999998</v>
      </c>
      <c r="D1959" s="4">
        <v>7.0618999999999996</v>
      </c>
      <c r="E1959" s="4">
        <v>6.9146999999999998</v>
      </c>
      <c r="F1959" s="5">
        <v>8.3000000000000001E-3</v>
      </c>
      <c r="G1959" s="37">
        <f t="shared" si="68"/>
        <v>-3.2864864864865086E-3</v>
      </c>
      <c r="H1959" s="37">
        <f t="shared" si="69"/>
        <v>2.128798067884359E-2</v>
      </c>
    </row>
    <row r="1960" spans="1:8">
      <c r="A1960" s="2" t="s">
        <v>1962</v>
      </c>
      <c r="B1960" s="6">
        <v>6.9146999999999998</v>
      </c>
      <c r="C1960" s="4">
        <v>6.9375</v>
      </c>
      <c r="D1960" s="4">
        <v>7.0860000000000003</v>
      </c>
      <c r="E1960" s="4">
        <v>6.8912000000000004</v>
      </c>
      <c r="F1960" s="7">
        <v>-3.3E-3</v>
      </c>
      <c r="G1960" s="37">
        <f t="shared" si="68"/>
        <v>-1.8616231203406334E-2</v>
      </c>
      <c r="H1960" s="37">
        <f t="shared" si="69"/>
        <v>2.8267935918272556E-2</v>
      </c>
    </row>
    <row r="1961" spans="1:8">
      <c r="A1961" s="2" t="s">
        <v>1963</v>
      </c>
      <c r="B1961" s="6">
        <v>6.9375</v>
      </c>
      <c r="C1961" s="4">
        <v>7.0690999999999997</v>
      </c>
      <c r="D1961" s="4">
        <v>7.1927000000000003</v>
      </c>
      <c r="E1961" s="4">
        <v>6.9055</v>
      </c>
      <c r="F1961" s="7">
        <v>-3.1899999999999998E-2</v>
      </c>
      <c r="G1961" s="37">
        <f t="shared" si="68"/>
        <v>-1.3577249386023751E-2</v>
      </c>
      <c r="H1961" s="37">
        <f t="shared" si="69"/>
        <v>4.1590036927087154E-2</v>
      </c>
    </row>
    <row r="1962" spans="1:8">
      <c r="A1962" s="2" t="s">
        <v>1964</v>
      </c>
      <c r="B1962" s="6">
        <v>7.1664000000000003</v>
      </c>
      <c r="C1962" s="4">
        <v>7.1664000000000003</v>
      </c>
      <c r="D1962" s="4">
        <v>7.1664000000000003</v>
      </c>
      <c r="E1962" s="4">
        <v>7.1664000000000003</v>
      </c>
      <c r="F1962" s="7">
        <v>0</v>
      </c>
      <c r="G1962" s="37">
        <f t="shared" si="68"/>
        <v>-5.081216159933356E-3</v>
      </c>
      <c r="H1962" s="37">
        <f t="shared" si="69"/>
        <v>0</v>
      </c>
    </row>
    <row r="1963" spans="1:8">
      <c r="A1963" s="2" t="s">
        <v>1965</v>
      </c>
      <c r="B1963" s="6">
        <v>7.1664000000000003</v>
      </c>
      <c r="C1963" s="4">
        <v>7.2030000000000003</v>
      </c>
      <c r="D1963" s="4">
        <v>7.2945000000000002</v>
      </c>
      <c r="E1963" s="4">
        <v>7.0458999999999996</v>
      </c>
      <c r="F1963" s="7">
        <v>-5.1000000000000004E-3</v>
      </c>
      <c r="G1963" s="37">
        <f t="shared" si="68"/>
        <v>1.9273221259976304E-2</v>
      </c>
      <c r="H1963" s="37">
        <f t="shared" si="69"/>
        <v>3.5282930498587918E-2</v>
      </c>
    </row>
    <row r="1964" spans="1:8">
      <c r="A1964" s="2" t="s">
        <v>1966</v>
      </c>
      <c r="B1964" s="3">
        <v>7.2030000000000003</v>
      </c>
      <c r="C1964" s="4">
        <v>7.0667999999999997</v>
      </c>
      <c r="D1964" s="4">
        <v>7.2172000000000001</v>
      </c>
      <c r="E1964" s="4">
        <v>7.0514999999999999</v>
      </c>
      <c r="F1964" s="5">
        <v>1.9199999999999998E-2</v>
      </c>
      <c r="G1964" s="37">
        <f t="shared" si="68"/>
        <v>5.3801500778706296E-4</v>
      </c>
      <c r="H1964" s="37">
        <f t="shared" si="69"/>
        <v>2.3498546408565579E-2</v>
      </c>
    </row>
    <row r="1965" spans="1:8">
      <c r="A1965" s="2" t="s">
        <v>1967</v>
      </c>
      <c r="B1965" s="3">
        <v>7.0675999999999997</v>
      </c>
      <c r="C1965" s="4">
        <v>7.0629999999999997</v>
      </c>
      <c r="D1965" s="4">
        <v>7.0911</v>
      </c>
      <c r="E1965" s="4">
        <v>6.8785999999999996</v>
      </c>
      <c r="F1965" s="5">
        <v>6.9999999999999999E-4</v>
      </c>
      <c r="G1965" s="37">
        <f t="shared" si="68"/>
        <v>1.0443490701001361E-2</v>
      </c>
      <c r="H1965" s="37">
        <f t="shared" si="69"/>
        <v>3.089291425580792E-2</v>
      </c>
    </row>
    <row r="1966" spans="1:8">
      <c r="A1966" s="2" t="s">
        <v>1968</v>
      </c>
      <c r="B1966" s="3">
        <v>7.0629999999999997</v>
      </c>
      <c r="C1966" s="4">
        <v>6.99</v>
      </c>
      <c r="D1966" s="4">
        <v>7.1006</v>
      </c>
      <c r="E1966" s="4">
        <v>6.9766000000000004</v>
      </c>
      <c r="F1966" s="5">
        <v>1.04E-2</v>
      </c>
      <c r="G1966" s="37">
        <f t="shared" si="68"/>
        <v>-4.8547144829942024E-3</v>
      </c>
      <c r="H1966" s="37">
        <f t="shared" si="69"/>
        <v>1.7773700656480186E-2</v>
      </c>
    </row>
    <row r="1967" spans="1:8">
      <c r="A1967" s="2" t="s">
        <v>1969</v>
      </c>
      <c r="B1967" s="6">
        <v>6.99</v>
      </c>
      <c r="C1967" s="4">
        <v>7.0240999999999998</v>
      </c>
      <c r="D1967" s="4">
        <v>7.0296000000000003</v>
      </c>
      <c r="E1967" s="4">
        <v>6.8968999999999996</v>
      </c>
      <c r="F1967" s="7">
        <v>-4.8999999999999998E-3</v>
      </c>
      <c r="G1967" s="37">
        <f t="shared" si="68"/>
        <v>3.0846126383433626E-3</v>
      </c>
      <c r="H1967" s="37">
        <f t="shared" si="69"/>
        <v>1.924052835331826E-2</v>
      </c>
    </row>
    <row r="1968" spans="1:8">
      <c r="A1968" s="2" t="s">
        <v>1970</v>
      </c>
      <c r="B1968" s="3">
        <v>7.0240999999999998</v>
      </c>
      <c r="C1968" s="4">
        <v>7.0025000000000004</v>
      </c>
      <c r="D1968" s="4">
        <v>7.0285000000000002</v>
      </c>
      <c r="E1968" s="4">
        <v>6.9992999999999999</v>
      </c>
      <c r="F1968" s="5">
        <v>2.87E-2</v>
      </c>
      <c r="G1968" s="37">
        <f t="shared" si="68"/>
        <v>2.1755624945282732E-2</v>
      </c>
      <c r="H1968" s="37">
        <f t="shared" si="69"/>
        <v>4.1718457560042197E-3</v>
      </c>
    </row>
    <row r="1969" spans="1:8">
      <c r="A1969" s="2" t="s">
        <v>1971</v>
      </c>
      <c r="B1969" s="6">
        <v>6.8280000000000003</v>
      </c>
      <c r="C1969" s="4">
        <v>6.8533999999999997</v>
      </c>
      <c r="D1969" s="4">
        <v>6.9854000000000003</v>
      </c>
      <c r="E1969" s="4">
        <v>6.8280000000000003</v>
      </c>
      <c r="F1969" s="7">
        <v>-3.7000000000000002E-3</v>
      </c>
      <c r="G1969" s="37">
        <f t="shared" si="68"/>
        <v>-3.8335251031347363E-2</v>
      </c>
      <c r="H1969" s="37">
        <f t="shared" si="69"/>
        <v>2.3052138254247213E-2</v>
      </c>
    </row>
    <row r="1970" spans="1:8">
      <c r="A1970" s="2" t="s">
        <v>1972</v>
      </c>
      <c r="B1970" s="6">
        <v>6.8533999999999997</v>
      </c>
      <c r="C1970" s="4">
        <v>7.1265999999999998</v>
      </c>
      <c r="D1970" s="4">
        <v>7.2031000000000001</v>
      </c>
      <c r="E1970" s="4">
        <v>6.8349000000000002</v>
      </c>
      <c r="F1970" s="7">
        <v>-3.8300000000000001E-2</v>
      </c>
      <c r="G1970" s="37">
        <f t="shared" si="68"/>
        <v>1.5763968072976028E-2</v>
      </c>
      <c r="H1970" s="37">
        <f t="shared" si="69"/>
        <v>5.3870576014279629E-2</v>
      </c>
    </row>
    <row r="1971" spans="1:8">
      <c r="A1971" s="2" t="s">
        <v>1973</v>
      </c>
      <c r="B1971" s="3">
        <v>7.1262999999999996</v>
      </c>
      <c r="C1971" s="4">
        <v>7.016</v>
      </c>
      <c r="D1971" s="4">
        <v>7.1388999999999996</v>
      </c>
      <c r="E1971" s="4">
        <v>6.9111000000000002</v>
      </c>
      <c r="F1971" s="5">
        <v>1.5699999999999999E-2</v>
      </c>
      <c r="G1971" s="37">
        <f t="shared" si="68"/>
        <v>2.8060663784892734E-2</v>
      </c>
      <c r="H1971" s="37">
        <f t="shared" si="69"/>
        <v>3.2961467783710167E-2</v>
      </c>
    </row>
    <row r="1972" spans="1:8">
      <c r="A1972" s="2" t="s">
        <v>1974</v>
      </c>
      <c r="B1972" s="3">
        <v>7.0163000000000002</v>
      </c>
      <c r="C1972" s="4">
        <v>6.8244999999999996</v>
      </c>
      <c r="D1972" s="4">
        <v>7.0381999999999998</v>
      </c>
      <c r="E1972" s="4">
        <v>6.7873999999999999</v>
      </c>
      <c r="F1972" s="5">
        <v>2.81E-2</v>
      </c>
      <c r="G1972" s="37">
        <f t="shared" si="68"/>
        <v>-2.6368603782433325E-4</v>
      </c>
      <c r="H1972" s="37">
        <f t="shared" si="69"/>
        <v>3.6950820638241434E-2</v>
      </c>
    </row>
    <row r="1973" spans="1:8">
      <c r="A1973" s="2" t="s">
        <v>1975</v>
      </c>
      <c r="B1973" s="6">
        <v>6.8244999999999996</v>
      </c>
      <c r="C1973" s="4">
        <v>6.8262999999999998</v>
      </c>
      <c r="D1973" s="4">
        <v>6.8489000000000004</v>
      </c>
      <c r="E1973" s="4">
        <v>6.7252000000000001</v>
      </c>
      <c r="F1973" s="7">
        <v>-2.0000000000000001E-4</v>
      </c>
      <c r="G1973" s="37">
        <f t="shared" si="68"/>
        <v>-1.1540689255719647E-2</v>
      </c>
      <c r="H1973" s="37">
        <f t="shared" si="69"/>
        <v>1.8393505025872892E-2</v>
      </c>
    </row>
    <row r="1974" spans="1:8">
      <c r="A1974" s="2" t="s">
        <v>1976</v>
      </c>
      <c r="B1974" s="3">
        <v>6.8255999999999997</v>
      </c>
      <c r="C1974" s="4">
        <v>6.9059999999999997</v>
      </c>
      <c r="D1974" s="4">
        <v>6.9059999999999997</v>
      </c>
      <c r="E1974" s="4">
        <v>6.8255999999999997</v>
      </c>
      <c r="F1974" s="5">
        <v>6.7999999999999996E-3</v>
      </c>
      <c r="G1974" s="37">
        <f t="shared" ref="G1974:G2023" si="70">(C1974-C1975)/C1975</f>
        <v>-1.8500317974215711E-3</v>
      </c>
      <c r="H1974" s="37">
        <f t="shared" ref="H1974:H2024" si="71">(D1974-E1974)/E1974</f>
        <v>1.1779184247538682E-2</v>
      </c>
    </row>
    <row r="1975" spans="1:8">
      <c r="A1975" s="2" t="s">
        <v>1977</v>
      </c>
      <c r="B1975" s="6">
        <v>6.7792000000000003</v>
      </c>
      <c r="C1975" s="4">
        <v>6.9188000000000001</v>
      </c>
      <c r="D1975" s="4">
        <v>6.9489000000000001</v>
      </c>
      <c r="E1975" s="4">
        <v>6.7792000000000003</v>
      </c>
      <c r="F1975" s="7">
        <v>-2.0199999999999999E-2</v>
      </c>
      <c r="G1975" s="37">
        <f t="shared" si="70"/>
        <v>1.9825184617425537E-2</v>
      </c>
      <c r="H1975" s="37">
        <f t="shared" si="71"/>
        <v>2.503245220675002E-2</v>
      </c>
    </row>
    <row r="1976" spans="1:8">
      <c r="A1976" s="2" t="s">
        <v>1978</v>
      </c>
      <c r="B1976" s="3">
        <v>6.9191000000000003</v>
      </c>
      <c r="C1976" s="4">
        <v>6.7843</v>
      </c>
      <c r="D1976" s="4">
        <v>6.9257999999999997</v>
      </c>
      <c r="E1976" s="4">
        <v>6.7339000000000002</v>
      </c>
      <c r="F1976" s="5">
        <v>1.9900000000000001E-2</v>
      </c>
      <c r="G1976" s="37">
        <f t="shared" si="70"/>
        <v>2.842287169536745E-2</v>
      </c>
      <c r="H1976" s="37">
        <f t="shared" si="71"/>
        <v>2.8497601686986666E-2</v>
      </c>
    </row>
    <row r="1977" spans="1:8">
      <c r="A1977" s="2" t="s">
        <v>1979</v>
      </c>
      <c r="B1977" s="3">
        <v>6.7843</v>
      </c>
      <c r="C1977" s="4">
        <v>6.5968</v>
      </c>
      <c r="D1977" s="4">
        <v>6.8048999999999999</v>
      </c>
      <c r="E1977" s="4">
        <v>6.5960000000000001</v>
      </c>
      <c r="F1977" s="5">
        <v>2.8400000000000002E-2</v>
      </c>
      <c r="G1977" s="37">
        <f t="shared" si="70"/>
        <v>-2.2174789517372288E-2</v>
      </c>
      <c r="H1977" s="37">
        <f t="shared" si="71"/>
        <v>3.1670709520921748E-2</v>
      </c>
    </row>
    <row r="1978" spans="1:8">
      <c r="A1978" s="2" t="s">
        <v>1980</v>
      </c>
      <c r="B1978" s="6">
        <v>6.5968</v>
      </c>
      <c r="C1978" s="4">
        <v>6.7464000000000004</v>
      </c>
      <c r="D1978" s="4">
        <v>6.8089000000000004</v>
      </c>
      <c r="E1978" s="4">
        <v>6.5772000000000004</v>
      </c>
      <c r="F1978" s="7">
        <v>-2.2200000000000001E-2</v>
      </c>
      <c r="G1978" s="37">
        <f t="shared" si="70"/>
        <v>6.5798308043507822E-3</v>
      </c>
      <c r="H1978" s="37">
        <f t="shared" si="71"/>
        <v>3.5227756492124306E-2</v>
      </c>
    </row>
    <row r="1979" spans="1:8">
      <c r="A1979" s="2" t="s">
        <v>1981</v>
      </c>
      <c r="B1979" s="3">
        <v>6.7464000000000004</v>
      </c>
      <c r="C1979" s="4">
        <v>6.7023000000000001</v>
      </c>
      <c r="D1979" s="4">
        <v>6.7660999999999998</v>
      </c>
      <c r="E1979" s="4">
        <v>6.5692000000000004</v>
      </c>
      <c r="F1979" s="5">
        <v>6.4999999999999997E-3</v>
      </c>
      <c r="G1979" s="37">
        <f t="shared" si="70"/>
        <v>-4.1602900316478585E-3</v>
      </c>
      <c r="H1979" s="37">
        <f t="shared" si="71"/>
        <v>2.9973208305425228E-2</v>
      </c>
    </row>
    <row r="1980" spans="1:8">
      <c r="A1980" s="2" t="s">
        <v>1982</v>
      </c>
      <c r="B1980" s="6">
        <v>6.7024999999999997</v>
      </c>
      <c r="C1980" s="4">
        <v>6.7302999999999997</v>
      </c>
      <c r="D1980" s="4">
        <v>6.7302999999999997</v>
      </c>
      <c r="E1980" s="4">
        <v>6.6969000000000003</v>
      </c>
      <c r="F1980" s="7">
        <v>-1.01E-2</v>
      </c>
      <c r="G1980" s="37">
        <f t="shared" si="70"/>
        <v>1.40422775007156E-2</v>
      </c>
      <c r="H1980" s="37">
        <f t="shared" si="71"/>
        <v>4.9873822216248455E-3</v>
      </c>
    </row>
    <row r="1981" spans="1:8">
      <c r="A1981" s="2" t="s">
        <v>1983</v>
      </c>
      <c r="B1981" s="3">
        <v>6.7708000000000004</v>
      </c>
      <c r="C1981" s="4">
        <v>6.6371000000000002</v>
      </c>
      <c r="D1981" s="4">
        <v>6.7708000000000004</v>
      </c>
      <c r="E1981" s="4">
        <v>6.6307</v>
      </c>
      <c r="F1981" s="5">
        <v>1.9900000000000001E-2</v>
      </c>
      <c r="G1981" s="37">
        <f t="shared" si="70"/>
        <v>-2.4101104131830385E-4</v>
      </c>
      <c r="H1981" s="37">
        <f t="shared" si="71"/>
        <v>2.1128990905937582E-2</v>
      </c>
    </row>
    <row r="1982" spans="1:8">
      <c r="A1982" s="2" t="s">
        <v>1984</v>
      </c>
      <c r="B1982" s="3">
        <v>6.6388999999999996</v>
      </c>
      <c r="C1982" s="4">
        <v>6.6387</v>
      </c>
      <c r="D1982" s="4">
        <v>6.7112999999999996</v>
      </c>
      <c r="E1982" s="4">
        <v>6.4757999999999996</v>
      </c>
      <c r="F1982" s="5">
        <v>1E-4</v>
      </c>
      <c r="G1982" s="37">
        <f t="shared" si="70"/>
        <v>-8.6757854497669928E-3</v>
      </c>
      <c r="H1982" s="37">
        <f t="shared" si="71"/>
        <v>3.6366163253960908E-2</v>
      </c>
    </row>
    <row r="1983" spans="1:8">
      <c r="A1983" s="2" t="s">
        <v>1985</v>
      </c>
      <c r="B1983" s="6">
        <v>6.6384999999999996</v>
      </c>
      <c r="C1983" s="4">
        <v>6.6967999999999996</v>
      </c>
      <c r="D1983" s="4">
        <v>6.9085999999999999</v>
      </c>
      <c r="E1983" s="4">
        <v>6.5724999999999998</v>
      </c>
      <c r="F1983" s="7">
        <v>-8.6999999999999994E-3</v>
      </c>
      <c r="G1983" s="37">
        <f t="shared" si="70"/>
        <v>-3.9665012762784321E-2</v>
      </c>
      <c r="H1983" s="37">
        <f t="shared" si="71"/>
        <v>5.1137314568276922E-2</v>
      </c>
    </row>
    <row r="1984" spans="1:8">
      <c r="A1984" s="2" t="s">
        <v>1986</v>
      </c>
      <c r="B1984" s="6">
        <v>6.6967999999999996</v>
      </c>
      <c r="C1984" s="4">
        <v>6.9733999999999998</v>
      </c>
      <c r="D1984" s="4">
        <v>7.0277000000000003</v>
      </c>
      <c r="E1984" s="4">
        <v>6.6826999999999996</v>
      </c>
      <c r="F1984" s="7">
        <v>-4.02E-2</v>
      </c>
      <c r="G1984" s="37">
        <f t="shared" si="70"/>
        <v>-3.4583285697954214E-3</v>
      </c>
      <c r="H1984" s="37">
        <f t="shared" si="71"/>
        <v>5.1625839855148466E-2</v>
      </c>
    </row>
    <row r="1985" spans="1:8">
      <c r="A1985" s="2" t="s">
        <v>1987</v>
      </c>
      <c r="B1985" s="6">
        <v>6.9771000000000001</v>
      </c>
      <c r="C1985" s="4">
        <v>6.9976000000000003</v>
      </c>
      <c r="D1985" s="4">
        <v>7.1436999999999999</v>
      </c>
      <c r="E1985" s="4">
        <v>6.8997999999999999</v>
      </c>
      <c r="F1985" s="7">
        <v>-3.0999999999999999E-3</v>
      </c>
      <c r="G1985" s="37">
        <f t="shared" si="70"/>
        <v>-8.4243592489463451E-4</v>
      </c>
      <c r="H1985" s="37">
        <f t="shared" si="71"/>
        <v>3.5348850691324388E-2</v>
      </c>
    </row>
    <row r="1986" spans="1:8">
      <c r="A1986" s="2" t="s">
        <v>1988</v>
      </c>
      <c r="B1986" s="3">
        <v>6.9987000000000004</v>
      </c>
      <c r="C1986" s="4">
        <v>7.0034999999999998</v>
      </c>
      <c r="D1986" s="4">
        <v>7.0037000000000003</v>
      </c>
      <c r="E1986" s="4">
        <v>6.9969999999999999</v>
      </c>
      <c r="F1986" s="5">
        <v>6.9999999999999999E-4</v>
      </c>
      <c r="G1986" s="37">
        <f t="shared" si="70"/>
        <v>1.8424267100977137E-2</v>
      </c>
      <c r="H1986" s="37">
        <f t="shared" si="71"/>
        <v>9.5755323710166825E-4</v>
      </c>
    </row>
    <row r="1987" spans="1:8">
      <c r="A1987" s="2" t="s">
        <v>1989</v>
      </c>
      <c r="B1987" s="3">
        <v>6.9935</v>
      </c>
      <c r="C1987" s="4">
        <v>6.8768000000000002</v>
      </c>
      <c r="D1987" s="4">
        <v>7.1040000000000001</v>
      </c>
      <c r="E1987" s="4">
        <v>6.7569999999999997</v>
      </c>
      <c r="F1987" s="5">
        <v>1.6899999999999998E-2</v>
      </c>
      <c r="G1987" s="37">
        <f t="shared" si="70"/>
        <v>-5.5890388390834551E-2</v>
      </c>
      <c r="H1987" s="37">
        <f t="shared" si="71"/>
        <v>5.1354151250555043E-2</v>
      </c>
    </row>
    <row r="1988" spans="1:8">
      <c r="A1988" s="2" t="s">
        <v>1990</v>
      </c>
      <c r="B1988" s="6">
        <v>6.8773999999999997</v>
      </c>
      <c r="C1988" s="4">
        <v>7.2839</v>
      </c>
      <c r="D1988" s="4">
        <v>7.3041999999999998</v>
      </c>
      <c r="E1988" s="4">
        <v>6.8179999999999996</v>
      </c>
      <c r="F1988" s="7">
        <v>-5.5800000000000002E-2</v>
      </c>
      <c r="G1988" s="37">
        <f t="shared" si="70"/>
        <v>5.1098155790931896E-2</v>
      </c>
      <c r="H1988" s="37">
        <f t="shared" si="71"/>
        <v>7.1311234966265805E-2</v>
      </c>
    </row>
    <row r="1989" spans="1:8">
      <c r="A1989" s="2" t="s">
        <v>1991</v>
      </c>
      <c r="B1989" s="3">
        <v>7.2842000000000002</v>
      </c>
      <c r="C1989" s="4">
        <v>6.9298000000000002</v>
      </c>
      <c r="D1989" s="4">
        <v>7.3018000000000001</v>
      </c>
      <c r="E1989" s="4">
        <v>6.9047999999999998</v>
      </c>
      <c r="F1989" s="5">
        <v>5.11E-2</v>
      </c>
      <c r="G1989" s="37">
        <f t="shared" si="70"/>
        <v>5.0256130459822357E-2</v>
      </c>
      <c r="H1989" s="37">
        <f t="shared" si="71"/>
        <v>5.7496234503533812E-2</v>
      </c>
    </row>
    <row r="1990" spans="1:8">
      <c r="A1990" s="2" t="s">
        <v>1992</v>
      </c>
      <c r="B1990" s="3">
        <v>6.9302999999999999</v>
      </c>
      <c r="C1990" s="4">
        <v>6.5982000000000003</v>
      </c>
      <c r="D1990" s="4">
        <v>6.9417999999999997</v>
      </c>
      <c r="E1990" s="4">
        <v>6.5826000000000002</v>
      </c>
      <c r="F1990" s="5">
        <v>5.0299999999999997E-2</v>
      </c>
      <c r="G1990" s="37">
        <f t="shared" si="70"/>
        <v>6.1452599155217714E-3</v>
      </c>
      <c r="H1990" s="37">
        <f t="shared" si="71"/>
        <v>5.4568103788776398E-2</v>
      </c>
    </row>
    <row r="1991" spans="1:8">
      <c r="A1991" s="2" t="s">
        <v>1993</v>
      </c>
      <c r="B1991" s="3">
        <v>6.5984999999999996</v>
      </c>
      <c r="C1991" s="4">
        <v>6.5579000000000001</v>
      </c>
      <c r="D1991" s="4">
        <v>6.7061000000000002</v>
      </c>
      <c r="E1991" s="4">
        <v>6.4648000000000003</v>
      </c>
      <c r="F1991" s="5">
        <v>6.1999999999999998E-3</v>
      </c>
      <c r="G1991" s="37">
        <f t="shared" si="70"/>
        <v>-3.8128512836093152E-3</v>
      </c>
      <c r="H1991" s="37">
        <f t="shared" si="71"/>
        <v>3.7325207276327162E-2</v>
      </c>
    </row>
    <row r="1992" spans="1:8">
      <c r="A1992" s="2" t="s">
        <v>1994</v>
      </c>
      <c r="B1992" s="6">
        <v>6.5579000000000001</v>
      </c>
      <c r="C1992" s="4">
        <v>6.5830000000000002</v>
      </c>
      <c r="D1992" s="4">
        <v>6.5830000000000002</v>
      </c>
      <c r="E1992" s="4">
        <v>6.5541</v>
      </c>
      <c r="F1992" s="7">
        <v>-3.8E-3</v>
      </c>
      <c r="G1992" s="37">
        <f t="shared" si="70"/>
        <v>1.308094798399507E-2</v>
      </c>
      <c r="H1992" s="37">
        <f t="shared" si="71"/>
        <v>4.4094536244488405E-3</v>
      </c>
    </row>
    <row r="1993" spans="1:8">
      <c r="A1993" s="2" t="s">
        <v>1995</v>
      </c>
      <c r="B1993" s="3">
        <v>6.5830000000000002</v>
      </c>
      <c r="C1993" s="4">
        <v>6.4980000000000002</v>
      </c>
      <c r="D1993" s="4">
        <v>6.6742999999999997</v>
      </c>
      <c r="E1993" s="4">
        <v>6.48</v>
      </c>
      <c r="F1993" s="5">
        <v>1.3100000000000001E-2</v>
      </c>
      <c r="G1993" s="37">
        <f t="shared" si="70"/>
        <v>-7.7722976377711528E-3</v>
      </c>
      <c r="H1993" s="37">
        <f t="shared" si="71"/>
        <v>2.9984567901234452E-2</v>
      </c>
    </row>
    <row r="1994" spans="1:8">
      <c r="A1994" s="2" t="s">
        <v>1996</v>
      </c>
      <c r="B1994" s="6">
        <v>6.4980000000000002</v>
      </c>
      <c r="C1994" s="4">
        <v>6.5488999999999997</v>
      </c>
      <c r="D1994" s="4">
        <v>6.6140999999999996</v>
      </c>
      <c r="E1994" s="4">
        <v>6.47</v>
      </c>
      <c r="F1994" s="7">
        <v>-7.6E-3</v>
      </c>
      <c r="G1994" s="37">
        <f t="shared" si="70"/>
        <v>3.7071641223791689E-2</v>
      </c>
      <c r="H1994" s="37">
        <f t="shared" si="71"/>
        <v>2.2272024729520851E-2</v>
      </c>
    </row>
    <row r="1995" spans="1:8">
      <c r="A1995" s="2" t="s">
        <v>1997</v>
      </c>
      <c r="B1995" s="3">
        <v>6.5476999999999999</v>
      </c>
      <c r="C1995" s="4">
        <v>6.3148</v>
      </c>
      <c r="D1995" s="4">
        <v>6.593</v>
      </c>
      <c r="E1995" s="4">
        <v>6.2671999999999999</v>
      </c>
      <c r="F1995" s="5">
        <v>3.6900000000000002E-2</v>
      </c>
      <c r="G1995" s="37">
        <f t="shared" si="70"/>
        <v>2.0491273432449945E-2</v>
      </c>
      <c r="H1995" s="37">
        <f t="shared" si="71"/>
        <v>5.1984937452131751E-2</v>
      </c>
    </row>
    <row r="1996" spans="1:8">
      <c r="A1996" s="2" t="s">
        <v>1998</v>
      </c>
      <c r="B1996" s="3">
        <v>6.3146000000000004</v>
      </c>
      <c r="C1996" s="4">
        <v>6.1879999999999997</v>
      </c>
      <c r="D1996" s="4">
        <v>6.3159999999999998</v>
      </c>
      <c r="E1996" s="4">
        <v>6.1238000000000001</v>
      </c>
      <c r="F1996" s="5">
        <v>2.0299999999999999E-2</v>
      </c>
      <c r="G1996" s="37">
        <f t="shared" si="70"/>
        <v>-4.3613807808485708E-4</v>
      </c>
      <c r="H1996" s="37">
        <f t="shared" si="71"/>
        <v>3.1385740879845796E-2</v>
      </c>
    </row>
    <row r="1997" spans="1:8">
      <c r="A1997" s="2" t="s">
        <v>1999</v>
      </c>
      <c r="B1997" s="6">
        <v>6.1890000000000001</v>
      </c>
      <c r="C1997" s="4">
        <v>6.1906999999999996</v>
      </c>
      <c r="D1997" s="4">
        <v>6.2907000000000002</v>
      </c>
      <c r="E1997" s="4">
        <v>6.1382000000000003</v>
      </c>
      <c r="F1997" s="7">
        <v>-2.0000000000000001E-4</v>
      </c>
      <c r="G1997" s="37">
        <f t="shared" si="70"/>
        <v>-1.9838505383153925E-2</v>
      </c>
      <c r="H1997" s="37">
        <f t="shared" si="71"/>
        <v>2.4844416930044615E-2</v>
      </c>
    </row>
    <row r="1998" spans="1:8">
      <c r="A1998" s="2" t="s">
        <v>2000</v>
      </c>
      <c r="B1998" s="6">
        <v>6.1905000000000001</v>
      </c>
      <c r="C1998" s="4">
        <v>6.3159999999999998</v>
      </c>
      <c r="D1998" s="4">
        <v>6.3159999999999998</v>
      </c>
      <c r="E1998" s="4">
        <v>6.1871999999999998</v>
      </c>
      <c r="F1998" s="7">
        <v>-1.9900000000000001E-2</v>
      </c>
      <c r="G1998" s="37">
        <f t="shared" si="70"/>
        <v>2.0124689084859652E-2</v>
      </c>
      <c r="H1998" s="37">
        <f t="shared" si="71"/>
        <v>2.0817170933540217E-2</v>
      </c>
    </row>
    <row r="1999" spans="1:8">
      <c r="A1999" s="2" t="s">
        <v>2001</v>
      </c>
      <c r="B1999" s="3">
        <v>6.3159999999999998</v>
      </c>
      <c r="C1999" s="4">
        <v>6.1913999999999998</v>
      </c>
      <c r="D1999" s="4">
        <v>6.3987999999999996</v>
      </c>
      <c r="E1999" s="4">
        <v>6.1555999999999997</v>
      </c>
      <c r="F1999" s="5">
        <v>1.9900000000000001E-2</v>
      </c>
      <c r="G1999" s="37">
        <f t="shared" si="70"/>
        <v>7.6000455677249527E-3</v>
      </c>
      <c r="H1999" s="37">
        <f t="shared" si="71"/>
        <v>3.9508740009097383E-2</v>
      </c>
    </row>
    <row r="2000" spans="1:8">
      <c r="A2000" s="2" t="s">
        <v>2002</v>
      </c>
      <c r="B2000" s="3">
        <v>6.1924999999999999</v>
      </c>
      <c r="C2000" s="4">
        <v>6.1447000000000003</v>
      </c>
      <c r="D2000" s="4">
        <v>6.2013999999999996</v>
      </c>
      <c r="E2000" s="4">
        <v>6.0632000000000001</v>
      </c>
      <c r="F2000" s="5">
        <v>7.7000000000000002E-3</v>
      </c>
      <c r="G2000" s="37">
        <f t="shared" si="70"/>
        <v>-8.6155434729997728E-3</v>
      </c>
      <c r="H2000" s="37">
        <f t="shared" si="71"/>
        <v>2.2793244491357605E-2</v>
      </c>
    </row>
    <row r="2001" spans="1:8">
      <c r="A2001" s="2" t="s">
        <v>2003</v>
      </c>
      <c r="B2001" s="6">
        <v>6.1449999999999996</v>
      </c>
      <c r="C2001" s="4">
        <v>6.1981000000000002</v>
      </c>
      <c r="D2001" s="4">
        <v>6.24</v>
      </c>
      <c r="E2001" s="4">
        <v>6.093</v>
      </c>
      <c r="F2001" s="7">
        <v>-8.3999999999999995E-3</v>
      </c>
      <c r="G2001" s="37">
        <f t="shared" si="70"/>
        <v>-4.8168783417093892E-3</v>
      </c>
      <c r="H2001" s="37">
        <f t="shared" si="71"/>
        <v>2.412604628261944E-2</v>
      </c>
    </row>
    <row r="2002" spans="1:8">
      <c r="A2002" s="2" t="s">
        <v>2004</v>
      </c>
      <c r="B2002" s="6">
        <v>6.1973000000000003</v>
      </c>
      <c r="C2002" s="4">
        <v>6.2281000000000004</v>
      </c>
      <c r="D2002" s="4">
        <v>6.2591000000000001</v>
      </c>
      <c r="E2002" s="4">
        <v>6.0834999999999999</v>
      </c>
      <c r="F2002" s="7">
        <v>-4.8999999999999998E-3</v>
      </c>
      <c r="G2002" s="37">
        <f t="shared" si="70"/>
        <v>2.4038540587645364E-2</v>
      </c>
      <c r="H2002" s="37">
        <f t="shared" si="71"/>
        <v>2.8864962603764314E-2</v>
      </c>
    </row>
    <row r="2003" spans="1:8">
      <c r="A2003" s="2" t="s">
        <v>2005</v>
      </c>
      <c r="B2003" s="3">
        <v>6.2281000000000004</v>
      </c>
      <c r="C2003" s="4">
        <v>6.0819000000000001</v>
      </c>
      <c r="D2003" s="4">
        <v>6.2839</v>
      </c>
      <c r="E2003" s="4">
        <v>6.0754999999999999</v>
      </c>
      <c r="F2003" s="5">
        <v>2.4E-2</v>
      </c>
      <c r="G2003" s="37">
        <f t="shared" si="70"/>
        <v>8.9081317806310473E-3</v>
      </c>
      <c r="H2003" s="37">
        <f t="shared" si="71"/>
        <v>3.4301703563492741E-2</v>
      </c>
    </row>
    <row r="2004" spans="1:8">
      <c r="A2004" s="2" t="s">
        <v>2006</v>
      </c>
      <c r="B2004" s="3">
        <v>6.0819000000000001</v>
      </c>
      <c r="C2004" s="4">
        <v>6.0282</v>
      </c>
      <c r="D2004" s="4">
        <v>6.1022999999999996</v>
      </c>
      <c r="E2004" s="4">
        <v>6.0282</v>
      </c>
      <c r="F2004" s="5">
        <v>8.8999999999999999E-3</v>
      </c>
      <c r="G2004" s="37">
        <f t="shared" si="70"/>
        <v>4.214629595695356E-3</v>
      </c>
      <c r="H2004" s="37">
        <f t="shared" si="71"/>
        <v>1.22922265352841E-2</v>
      </c>
    </row>
    <row r="2005" spans="1:8">
      <c r="A2005" s="2" t="s">
        <v>2007</v>
      </c>
      <c r="B2005" s="3">
        <v>6.0282</v>
      </c>
      <c r="C2005" s="4">
        <v>6.0029000000000003</v>
      </c>
      <c r="D2005" s="4">
        <v>6.0515999999999996</v>
      </c>
      <c r="E2005" s="4">
        <v>5.9580000000000002</v>
      </c>
      <c r="F2005" s="5">
        <v>4.1000000000000003E-3</v>
      </c>
      <c r="G2005" s="37">
        <f t="shared" si="70"/>
        <v>1.5392682555523637E-2</v>
      </c>
      <c r="H2005" s="37">
        <f t="shared" si="71"/>
        <v>1.5709969788519546E-2</v>
      </c>
    </row>
    <row r="2006" spans="1:8">
      <c r="A2006" s="2" t="s">
        <v>2008</v>
      </c>
      <c r="B2006" s="3">
        <v>6.0033000000000003</v>
      </c>
      <c r="C2006" s="4">
        <v>5.9119000000000002</v>
      </c>
      <c r="D2006" s="4">
        <v>6.0204000000000004</v>
      </c>
      <c r="E2006" s="4">
        <v>5.8851000000000004</v>
      </c>
      <c r="F2006" s="5">
        <v>1.6E-2</v>
      </c>
      <c r="G2006" s="37">
        <f t="shared" si="70"/>
        <v>1.0736694534201875E-2</v>
      </c>
      <c r="H2006" s="37">
        <f t="shared" si="71"/>
        <v>2.299026354692358E-2</v>
      </c>
    </row>
    <row r="2007" spans="1:8">
      <c r="A2007" s="2" t="s">
        <v>2009</v>
      </c>
      <c r="B2007" s="3">
        <v>5.9088000000000003</v>
      </c>
      <c r="C2007" s="4">
        <v>5.8491</v>
      </c>
      <c r="D2007" s="4">
        <v>5.9268000000000001</v>
      </c>
      <c r="E2007" s="4">
        <v>5.8341000000000003</v>
      </c>
      <c r="F2007" s="5">
        <v>1.01E-2</v>
      </c>
      <c r="G2007" s="37">
        <f t="shared" si="70"/>
        <v>6.2448389760528106E-3</v>
      </c>
      <c r="H2007" s="37">
        <f t="shared" si="71"/>
        <v>1.5889340258137465E-2</v>
      </c>
    </row>
    <row r="2008" spans="1:8">
      <c r="A2008" s="2" t="s">
        <v>2010</v>
      </c>
      <c r="B2008" s="3">
        <v>5.8494999999999999</v>
      </c>
      <c r="C2008" s="4">
        <v>5.8128000000000002</v>
      </c>
      <c r="D2008" s="4">
        <v>5.9276</v>
      </c>
      <c r="E2008" s="4">
        <v>5.7633999999999999</v>
      </c>
      <c r="F2008" s="5">
        <v>6.4999999999999997E-3</v>
      </c>
      <c r="G2008" s="37">
        <f t="shared" si="70"/>
        <v>2.1869066872934485E-2</v>
      </c>
      <c r="H2008" s="37">
        <f t="shared" si="71"/>
        <v>2.8490127355380528E-2</v>
      </c>
    </row>
    <row r="2009" spans="1:8">
      <c r="A2009" s="2" t="s">
        <v>2011</v>
      </c>
      <c r="B2009" s="3">
        <v>5.8117999999999999</v>
      </c>
      <c r="C2009" s="4">
        <v>5.6883999999999997</v>
      </c>
      <c r="D2009" s="4">
        <v>5.8185000000000002</v>
      </c>
      <c r="E2009" s="4">
        <v>5.6882000000000001</v>
      </c>
      <c r="F2009" s="5">
        <v>2.1700000000000001E-2</v>
      </c>
      <c r="G2009" s="37">
        <f t="shared" si="70"/>
        <v>6.974685785094646E-3</v>
      </c>
      <c r="H2009" s="37">
        <f t="shared" si="71"/>
        <v>2.290707077810205E-2</v>
      </c>
    </row>
    <row r="2010" spans="1:8">
      <c r="A2010" s="2" t="s">
        <v>2012</v>
      </c>
      <c r="B2010" s="3">
        <v>5.6883999999999997</v>
      </c>
      <c r="C2010" s="4">
        <v>5.649</v>
      </c>
      <c r="D2010" s="4">
        <v>5.6966000000000001</v>
      </c>
      <c r="E2010" s="4">
        <v>5.649</v>
      </c>
      <c r="F2010" s="5">
        <v>7.0000000000000001E-3</v>
      </c>
      <c r="G2010" s="37">
        <f t="shared" si="70"/>
        <v>3.7135089994847536E-3</v>
      </c>
      <c r="H2010" s="37">
        <f t="shared" si="71"/>
        <v>8.4262701363073261E-3</v>
      </c>
    </row>
    <row r="2011" spans="1:8">
      <c r="A2011" s="2" t="s">
        <v>2013</v>
      </c>
      <c r="B2011" s="3">
        <v>5.649</v>
      </c>
      <c r="C2011" s="4">
        <v>5.6280999999999999</v>
      </c>
      <c r="D2011" s="4">
        <v>5.6882000000000001</v>
      </c>
      <c r="E2011" s="4">
        <v>5.6273999999999997</v>
      </c>
      <c r="F2011" s="5">
        <v>3.7000000000000002E-3</v>
      </c>
      <c r="G2011" s="37">
        <f t="shared" si="70"/>
        <v>3.1992606153248955E-4</v>
      </c>
      <c r="H2011" s="37">
        <f t="shared" si="71"/>
        <v>1.0804279063155349E-2</v>
      </c>
    </row>
    <row r="2012" spans="1:8">
      <c r="A2012" s="2" t="s">
        <v>2014</v>
      </c>
      <c r="B2012" s="3">
        <v>5.6280999999999999</v>
      </c>
      <c r="C2012" s="4">
        <v>5.6262999999999996</v>
      </c>
      <c r="D2012" s="4">
        <v>5.6700999999999997</v>
      </c>
      <c r="E2012" s="4">
        <v>5.5838000000000001</v>
      </c>
      <c r="F2012" s="5">
        <v>2.9999999999999997E-4</v>
      </c>
      <c r="G2012" s="37">
        <f t="shared" si="70"/>
        <v>5.0733310705799563E-3</v>
      </c>
      <c r="H2012" s="37">
        <f t="shared" si="71"/>
        <v>1.5455424621225617E-2</v>
      </c>
    </row>
    <row r="2013" spans="1:8">
      <c r="A2013" s="2" t="s">
        <v>2015</v>
      </c>
      <c r="B2013" s="3">
        <v>5.6262999999999996</v>
      </c>
      <c r="C2013" s="4">
        <v>5.5979000000000001</v>
      </c>
      <c r="D2013" s="4">
        <v>5.6513999999999998</v>
      </c>
      <c r="E2013" s="4">
        <v>5.5766</v>
      </c>
      <c r="F2013" s="5">
        <v>4.7999999999999996E-3</v>
      </c>
      <c r="G2013" s="37">
        <f t="shared" si="70"/>
        <v>1.1875926394562839E-2</v>
      </c>
      <c r="H2013" s="37">
        <f t="shared" si="71"/>
        <v>1.3413190833124082E-2</v>
      </c>
    </row>
    <row r="2014" spans="1:8">
      <c r="A2014" s="2" t="s">
        <v>2016</v>
      </c>
      <c r="B2014" s="3">
        <v>5.5991999999999997</v>
      </c>
      <c r="C2014" s="4">
        <v>5.5321999999999996</v>
      </c>
      <c r="D2014" s="4">
        <v>5.6273</v>
      </c>
      <c r="E2014" s="4">
        <v>5.5007999999999999</v>
      </c>
      <c r="F2014" s="5">
        <v>1.21E-2</v>
      </c>
      <c r="G2014" s="37">
        <f t="shared" si="70"/>
        <v>-2.3562843073230248E-2</v>
      </c>
      <c r="H2014" s="37">
        <f t="shared" si="71"/>
        <v>2.2996655031995356E-2</v>
      </c>
    </row>
    <row r="2015" spans="1:8">
      <c r="A2015" s="2" t="s">
        <v>2017</v>
      </c>
      <c r="B2015" s="6">
        <v>5.532</v>
      </c>
      <c r="C2015" s="4">
        <v>5.6657000000000002</v>
      </c>
      <c r="D2015" s="4">
        <v>5.6871</v>
      </c>
      <c r="E2015" s="4">
        <v>5.4981999999999998</v>
      </c>
      <c r="F2015" s="7">
        <v>-2.3599999999999999E-2</v>
      </c>
      <c r="G2015" s="37">
        <f t="shared" si="70"/>
        <v>-3.5175967778812768E-3</v>
      </c>
      <c r="H2015" s="37">
        <f t="shared" si="71"/>
        <v>3.4356698555891074E-2</v>
      </c>
    </row>
    <row r="2016" spans="1:8">
      <c r="A2016" s="2" t="s">
        <v>2018</v>
      </c>
      <c r="B2016" s="6">
        <v>5.6660000000000004</v>
      </c>
      <c r="C2016" s="4">
        <v>5.6856999999999998</v>
      </c>
      <c r="D2016" s="4">
        <v>5.6882000000000001</v>
      </c>
      <c r="E2016" s="4">
        <v>5.6577999999999999</v>
      </c>
      <c r="F2016" s="7">
        <v>-3.5000000000000001E-3</v>
      </c>
      <c r="G2016" s="37">
        <f t="shared" si="70"/>
        <v>-1.8556238348408468E-2</v>
      </c>
      <c r="H2016" s="37">
        <f t="shared" si="71"/>
        <v>5.3731132242214649E-3</v>
      </c>
    </row>
    <row r="2017" spans="1:8">
      <c r="A2017" s="2" t="s">
        <v>2019</v>
      </c>
      <c r="B2017" s="6">
        <v>5.6856999999999998</v>
      </c>
      <c r="C2017" s="4">
        <v>5.7931999999999997</v>
      </c>
      <c r="D2017" s="4">
        <v>5.8495999999999997</v>
      </c>
      <c r="E2017" s="4">
        <v>5.6691000000000003</v>
      </c>
      <c r="F2017" s="7">
        <v>-1.8599999999999998E-2</v>
      </c>
      <c r="G2017" s="37">
        <f t="shared" si="70"/>
        <v>-8.166549675563824E-3</v>
      </c>
      <c r="H2017" s="37">
        <f t="shared" si="71"/>
        <v>3.1839269019773762E-2</v>
      </c>
    </row>
    <row r="2018" spans="1:8">
      <c r="A2018" s="2" t="s">
        <v>2020</v>
      </c>
      <c r="B2018" s="6">
        <v>5.7931999999999997</v>
      </c>
      <c r="C2018" s="4">
        <v>5.8409000000000004</v>
      </c>
      <c r="D2018" s="4">
        <v>5.8646000000000003</v>
      </c>
      <c r="E2018" s="4">
        <v>5.7225999999999999</v>
      </c>
      <c r="F2018" s="7">
        <v>-8.2000000000000007E-3</v>
      </c>
      <c r="G2018" s="37">
        <f t="shared" si="70"/>
        <v>-1.3848521114720078E-3</v>
      </c>
      <c r="H2018" s="37">
        <f t="shared" si="71"/>
        <v>2.4813895781637778E-2</v>
      </c>
    </row>
    <row r="2019" spans="1:8">
      <c r="A2019" s="2" t="s">
        <v>2021</v>
      </c>
      <c r="B2019" s="6">
        <v>5.8409000000000004</v>
      </c>
      <c r="C2019" s="4">
        <v>5.8490000000000002</v>
      </c>
      <c r="D2019" s="4">
        <v>5.9428000000000001</v>
      </c>
      <c r="E2019" s="4">
        <v>5.7622</v>
      </c>
      <c r="F2019" s="7">
        <v>-1.5E-3</v>
      </c>
      <c r="G2019" s="37">
        <f t="shared" si="70"/>
        <v>9.7365604391810249E-3</v>
      </c>
      <c r="H2019" s="37">
        <f t="shared" si="71"/>
        <v>3.1342195689146521E-2</v>
      </c>
    </row>
    <row r="2020" spans="1:8">
      <c r="A2020" s="2" t="s">
        <v>2022</v>
      </c>
      <c r="B2020" s="3">
        <v>5.8498000000000001</v>
      </c>
      <c r="C2020" s="4">
        <v>5.7926000000000002</v>
      </c>
      <c r="D2020" s="4">
        <v>5.9013</v>
      </c>
      <c r="E2020" s="4">
        <v>5.7683</v>
      </c>
      <c r="F2020" s="5">
        <v>9.7999999999999997E-3</v>
      </c>
      <c r="G2020" s="37">
        <f t="shared" si="70"/>
        <v>1.8980772951958744E-2</v>
      </c>
      <c r="H2020" s="37">
        <f t="shared" si="71"/>
        <v>2.3057053204583674E-2</v>
      </c>
    </row>
    <row r="2021" spans="1:8">
      <c r="A2021" s="2" t="s">
        <v>2023</v>
      </c>
      <c r="B2021" s="3">
        <v>5.7929000000000004</v>
      </c>
      <c r="C2021" s="4">
        <v>5.6847000000000003</v>
      </c>
      <c r="D2021" s="4">
        <v>5.8082000000000003</v>
      </c>
      <c r="E2021" s="4">
        <v>5.6237000000000004</v>
      </c>
      <c r="F2021" s="5">
        <v>1.9E-2</v>
      </c>
      <c r="G2021" s="37">
        <f t="shared" si="70"/>
        <v>-5.8758721997796285E-3</v>
      </c>
      <c r="H2021" s="37">
        <f t="shared" si="71"/>
        <v>3.2807582196774342E-2</v>
      </c>
    </row>
    <row r="2022" spans="1:8">
      <c r="A2022" s="2" t="s">
        <v>2024</v>
      </c>
      <c r="B2022" s="6">
        <v>5.6847000000000003</v>
      </c>
      <c r="C2022" s="4">
        <v>5.7183000000000002</v>
      </c>
      <c r="D2022" s="4">
        <v>5.7183000000000002</v>
      </c>
      <c r="E2022" s="4">
        <v>5.6715</v>
      </c>
      <c r="F2022" s="7">
        <v>-5.8999999999999999E-3</v>
      </c>
      <c r="G2022" s="37">
        <f t="shared" si="70"/>
        <v>-1.5172912648112401E-2</v>
      </c>
      <c r="H2022" s="37">
        <f t="shared" si="71"/>
        <v>8.2517852419995014E-3</v>
      </c>
    </row>
    <row r="2023" spans="1:8">
      <c r="A2023" s="2" t="s">
        <v>2025</v>
      </c>
      <c r="B2023" s="6">
        <v>5.7183000000000002</v>
      </c>
      <c r="C2023" s="4">
        <v>5.8064</v>
      </c>
      <c r="D2023" s="4">
        <v>5.8202999999999996</v>
      </c>
      <c r="E2023" s="4">
        <v>5.7069000000000001</v>
      </c>
      <c r="F2023" s="7">
        <v>-1.54E-2</v>
      </c>
      <c r="G2023" s="10">
        <f t="shared" si="70"/>
        <v>3.5951327433628969E-3</v>
      </c>
      <c r="H2023" s="10">
        <f t="shared" si="71"/>
        <v>1.9870682857593351E-2</v>
      </c>
    </row>
    <row r="2024" spans="1:8">
      <c r="A2024" s="2" t="s">
        <v>2026</v>
      </c>
      <c r="B2024" s="3">
        <v>5.8075999999999999</v>
      </c>
      <c r="C2024" s="4">
        <v>5.7855999999999996</v>
      </c>
      <c r="D2024" s="4">
        <v>5.8550000000000004</v>
      </c>
      <c r="E2024" s="4">
        <v>5.7625999999999999</v>
      </c>
      <c r="F2024" s="5">
        <v>4.0000000000000001E-3</v>
      </c>
      <c r="G2024" s="10"/>
      <c r="H2024" s="10">
        <f t="shared" si="71"/>
        <v>1.6034428903619977E-2</v>
      </c>
    </row>
  </sheetData>
  <autoFilter ref="A1:H2024"/>
  <mergeCells count="6">
    <mergeCell ref="J1:N2"/>
    <mergeCell ref="P1:T2"/>
    <mergeCell ref="J3:N3"/>
    <mergeCell ref="P3:T3"/>
    <mergeCell ref="J16:N16"/>
    <mergeCell ref="P16:T1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O2024"/>
  <sheetViews>
    <sheetView showGridLines="0" workbookViewId="0">
      <selection activeCell="N3" sqref="N3"/>
    </sheetView>
  </sheetViews>
  <sheetFormatPr defaultRowHeight="15"/>
  <cols>
    <col min="1" max="6" width="13.140625" style="8" customWidth="1"/>
    <col min="7" max="8" width="9.28515625" bestFit="1" customWidth="1"/>
    <col min="10" max="10" width="11.7109375" customWidth="1"/>
    <col min="11" max="11" width="9.7109375" customWidth="1"/>
    <col min="12" max="12" width="9.42578125" bestFit="1" customWidth="1"/>
    <col min="13" max="13" width="10.42578125" customWidth="1"/>
  </cols>
  <sheetData>
    <row r="1" spans="1:15">
      <c r="A1" s="1" t="s">
        <v>0</v>
      </c>
      <c r="B1" s="1" t="s">
        <v>1</v>
      </c>
      <c r="C1" s="1" t="s">
        <v>2062</v>
      </c>
      <c r="D1" s="1" t="s">
        <v>2</v>
      </c>
      <c r="E1" s="1" t="s">
        <v>2063</v>
      </c>
      <c r="F1" s="1" t="s">
        <v>3</v>
      </c>
      <c r="G1" s="1" t="s">
        <v>2069</v>
      </c>
      <c r="H1" s="1" t="s">
        <v>2070</v>
      </c>
      <c r="K1" s="39" t="s">
        <v>2071</v>
      </c>
      <c r="L1" s="39" t="s">
        <v>2072</v>
      </c>
      <c r="M1" s="39" t="s">
        <v>2073</v>
      </c>
      <c r="N1" s="39" t="s">
        <v>2074</v>
      </c>
      <c r="O1" s="39" t="s">
        <v>2075</v>
      </c>
    </row>
    <row r="2" spans="1:15">
      <c r="A2" s="2" t="s">
        <v>4</v>
      </c>
      <c r="B2" s="3">
        <v>8.0344999999999995</v>
      </c>
      <c r="C2" s="4">
        <v>7.9433999999999996</v>
      </c>
      <c r="D2" s="4">
        <v>8.0618999999999996</v>
      </c>
      <c r="E2" s="4">
        <v>7.9423000000000004</v>
      </c>
      <c r="F2" s="5">
        <v>1.32E-2</v>
      </c>
      <c r="G2" s="35">
        <f>D2-E2</f>
        <v>0.11959999999999926</v>
      </c>
      <c r="H2" s="34">
        <f>(SUM(G2:G3)/2)/C3</f>
        <v>1.3163226541724676E-2</v>
      </c>
      <c r="J2" s="77" t="s">
        <v>2076</v>
      </c>
      <c r="K2" s="40" t="s">
        <v>2177</v>
      </c>
      <c r="L2" s="40" t="s">
        <v>2178</v>
      </c>
      <c r="M2" s="40" t="s">
        <v>2179</v>
      </c>
      <c r="N2" s="40" t="s">
        <v>2180</v>
      </c>
      <c r="O2" s="40" t="s">
        <v>2181</v>
      </c>
    </row>
    <row r="3" spans="1:15">
      <c r="A3" s="2" t="s">
        <v>5</v>
      </c>
      <c r="B3" s="3">
        <v>7.93</v>
      </c>
      <c r="C3" s="4">
        <v>7.8970000000000002</v>
      </c>
      <c r="D3" s="4">
        <v>7.9489999999999998</v>
      </c>
      <c r="E3" s="4">
        <v>7.8606999999999996</v>
      </c>
      <c r="F3" s="5">
        <v>4.3E-3</v>
      </c>
      <c r="G3" s="35">
        <f t="shared" ref="G3:G66" si="0">D3-E3</f>
        <v>8.8300000000000267E-2</v>
      </c>
      <c r="H3" s="34">
        <f t="shared" ref="H3:H66" si="1">(SUM(G3:G4)/2)/C4</f>
        <v>7.0179213284058675E-3</v>
      </c>
      <c r="J3" s="77"/>
      <c r="K3" s="41">
        <f>SUM($H2:$H7)/6</f>
        <v>1.3865144690026939E-2</v>
      </c>
      <c r="L3" s="41">
        <f>SUM($H2:$H25)/24</f>
        <v>1.1759684070587929E-2</v>
      </c>
      <c r="M3" s="41">
        <f>SUM($H2:$H73)/72</f>
        <v>1.3822115393848498E-2</v>
      </c>
      <c r="N3" s="41">
        <f>SUM($H2:$H289)/288</f>
        <v>9.1598725043484392E-3</v>
      </c>
      <c r="O3" s="41">
        <f>SUM($H2:$H577)/576</f>
        <v>8.9998800760268411E-3</v>
      </c>
    </row>
    <row r="4" spans="1:15">
      <c r="A4" s="2" t="s">
        <v>6</v>
      </c>
      <c r="B4" s="6">
        <v>7.8958000000000004</v>
      </c>
      <c r="C4" s="4">
        <v>7.9012000000000002</v>
      </c>
      <c r="D4" s="4">
        <v>7.9153000000000002</v>
      </c>
      <c r="E4" s="4">
        <v>7.8926999999999996</v>
      </c>
      <c r="F4" s="7">
        <v>-1.5E-3</v>
      </c>
      <c r="G4" s="35">
        <f t="shared" si="0"/>
        <v>2.260000000000062E-2</v>
      </c>
      <c r="H4" s="34">
        <f t="shared" si="1"/>
        <v>1.4341953613654361E-2</v>
      </c>
    </row>
    <row r="5" spans="1:15">
      <c r="A5" s="2" t="s">
        <v>7</v>
      </c>
      <c r="B5" s="3">
        <v>7.9074999999999998</v>
      </c>
      <c r="C5" s="4">
        <v>7.7221000000000002</v>
      </c>
      <c r="D5" s="4">
        <v>7.9123999999999999</v>
      </c>
      <c r="E5" s="4">
        <v>7.7134999999999998</v>
      </c>
      <c r="F5" s="5">
        <v>2.3800000000000002E-2</v>
      </c>
      <c r="G5" s="35">
        <f t="shared" si="0"/>
        <v>0.19890000000000008</v>
      </c>
      <c r="H5" s="34">
        <f t="shared" si="1"/>
        <v>2.053640339593512E-2</v>
      </c>
    </row>
    <row r="6" spans="1:15">
      <c r="A6" s="2" t="s">
        <v>8</v>
      </c>
      <c r="B6" s="6">
        <v>7.7239000000000004</v>
      </c>
      <c r="C6" s="4">
        <v>7.774</v>
      </c>
      <c r="D6" s="4">
        <v>7.8202999999999996</v>
      </c>
      <c r="E6" s="4">
        <v>7.6999000000000004</v>
      </c>
      <c r="F6" s="7">
        <v>-6.7999999999999996E-3</v>
      </c>
      <c r="G6" s="35">
        <f t="shared" si="0"/>
        <v>0.12039999999999917</v>
      </c>
      <c r="H6" s="34">
        <f t="shared" si="1"/>
        <v>1.6300542054620393E-2</v>
      </c>
    </row>
    <row r="7" spans="1:15">
      <c r="A7" s="2" t="s">
        <v>9</v>
      </c>
      <c r="B7" s="3">
        <v>7.7770000000000001</v>
      </c>
      <c r="C7" s="4">
        <v>7.7114000000000003</v>
      </c>
      <c r="D7" s="4">
        <v>7.8250000000000002</v>
      </c>
      <c r="E7" s="4">
        <v>7.694</v>
      </c>
      <c r="F7" s="5">
        <v>8.2000000000000007E-3</v>
      </c>
      <c r="G7" s="35">
        <f t="shared" si="0"/>
        <v>0.13100000000000023</v>
      </c>
      <c r="H7" s="34">
        <f t="shared" si="1"/>
        <v>1.1830821205821216E-2</v>
      </c>
    </row>
    <row r="8" spans="1:15">
      <c r="A8" s="2" t="s">
        <v>10</v>
      </c>
      <c r="B8" s="3">
        <v>7.7134999999999998</v>
      </c>
      <c r="C8" s="4">
        <v>7.6959999999999997</v>
      </c>
      <c r="D8" s="4">
        <v>7.7218</v>
      </c>
      <c r="E8" s="4">
        <v>7.6707000000000001</v>
      </c>
      <c r="F8" s="5">
        <v>2E-3</v>
      </c>
      <c r="G8" s="35">
        <f t="shared" si="0"/>
        <v>5.1099999999999923E-2</v>
      </c>
      <c r="H8" s="34">
        <f t="shared" si="1"/>
        <v>7.2166831967427503E-3</v>
      </c>
    </row>
    <row r="9" spans="1:15">
      <c r="A9" s="2" t="s">
        <v>11</v>
      </c>
      <c r="B9" s="3">
        <v>7.6981999999999999</v>
      </c>
      <c r="C9" s="4">
        <v>7.6627999999999998</v>
      </c>
      <c r="D9" s="4">
        <v>7.7079000000000004</v>
      </c>
      <c r="E9" s="4">
        <v>7.6483999999999996</v>
      </c>
      <c r="F9" s="5">
        <v>2.5999999999999999E-3</v>
      </c>
      <c r="G9" s="35">
        <f t="shared" si="0"/>
        <v>5.9500000000000774E-2</v>
      </c>
      <c r="H9" s="34">
        <f t="shared" si="1"/>
        <v>5.5712850488629628E-3</v>
      </c>
    </row>
    <row r="10" spans="1:15">
      <c r="A10" s="2" t="s">
        <v>12</v>
      </c>
      <c r="B10" s="3">
        <v>7.6782000000000004</v>
      </c>
      <c r="C10" s="4">
        <v>7.6642999999999999</v>
      </c>
      <c r="D10" s="4">
        <v>7.6837</v>
      </c>
      <c r="E10" s="4">
        <v>7.6577999999999999</v>
      </c>
      <c r="F10" s="5">
        <v>1.6999999999999999E-3</v>
      </c>
      <c r="G10" s="35">
        <f t="shared" si="0"/>
        <v>2.5900000000000034E-2</v>
      </c>
      <c r="H10" s="34">
        <f t="shared" si="1"/>
        <v>6.1910608395810071E-3</v>
      </c>
    </row>
    <row r="11" spans="1:15">
      <c r="A11" s="2" t="s">
        <v>13</v>
      </c>
      <c r="B11" s="3">
        <v>7.6653000000000002</v>
      </c>
      <c r="C11" s="4">
        <v>7.6562000000000001</v>
      </c>
      <c r="D11" s="4">
        <v>7.6813000000000002</v>
      </c>
      <c r="E11" s="4">
        <v>7.6124000000000001</v>
      </c>
      <c r="F11" s="5">
        <v>8.9999999999999998E-4</v>
      </c>
      <c r="G11" s="35">
        <f t="shared" si="0"/>
        <v>6.8900000000000183E-2</v>
      </c>
      <c r="H11" s="34">
        <f t="shared" si="1"/>
        <v>1.4479110038584495E-2</v>
      </c>
    </row>
    <row r="12" spans="1:15">
      <c r="A12" s="2" t="s">
        <v>14</v>
      </c>
      <c r="B12" s="3">
        <v>7.6586999999999996</v>
      </c>
      <c r="C12" s="4">
        <v>7.5419</v>
      </c>
      <c r="D12" s="4">
        <v>7.6679000000000004</v>
      </c>
      <c r="E12" s="4">
        <v>7.5183999999999997</v>
      </c>
      <c r="F12" s="5">
        <v>1.52E-2</v>
      </c>
      <c r="G12" s="35">
        <f t="shared" si="0"/>
        <v>0.14950000000000063</v>
      </c>
      <c r="H12" s="34">
        <f t="shared" si="1"/>
        <v>1.4770824819731401E-2</v>
      </c>
    </row>
    <row r="13" spans="1:15">
      <c r="A13" s="2" t="s">
        <v>15</v>
      </c>
      <c r="B13" s="6">
        <v>7.5442999999999998</v>
      </c>
      <c r="C13" s="4">
        <v>7.5858999999999996</v>
      </c>
      <c r="D13" s="4">
        <v>7.6128999999999998</v>
      </c>
      <c r="E13" s="4">
        <v>7.5382999999999996</v>
      </c>
      <c r="F13" s="7">
        <v>-5.7000000000000002E-3</v>
      </c>
      <c r="G13" s="35">
        <f t="shared" si="0"/>
        <v>7.4600000000000222E-2</v>
      </c>
      <c r="H13" s="34">
        <f t="shared" si="1"/>
        <v>9.6992382453375027E-3</v>
      </c>
    </row>
    <row r="14" spans="1:15">
      <c r="A14" s="2" t="s">
        <v>16</v>
      </c>
      <c r="B14" s="6">
        <v>7.5876999999999999</v>
      </c>
      <c r="C14" s="4">
        <v>7.6139999999999999</v>
      </c>
      <c r="D14" s="4">
        <v>7.6460999999999997</v>
      </c>
      <c r="E14" s="4">
        <v>7.5730000000000004</v>
      </c>
      <c r="F14" s="7">
        <v>-3.8999999999999998E-3</v>
      </c>
      <c r="G14" s="35">
        <f t="shared" si="0"/>
        <v>7.3099999999999277E-2</v>
      </c>
      <c r="H14" s="34">
        <f t="shared" si="1"/>
        <v>1.3604583156103718E-2</v>
      </c>
    </row>
    <row r="15" spans="1:15">
      <c r="A15" s="2" t="s">
        <v>17</v>
      </c>
      <c r="B15" s="3">
        <v>7.6174999999999997</v>
      </c>
      <c r="C15" s="4">
        <v>7.5232000000000001</v>
      </c>
      <c r="D15" s="4">
        <v>7.6536</v>
      </c>
      <c r="E15" s="4">
        <v>7.5220000000000002</v>
      </c>
      <c r="F15" s="5">
        <v>9.9000000000000008E-3</v>
      </c>
      <c r="G15" s="35">
        <f t="shared" si="0"/>
        <v>0.13159999999999972</v>
      </c>
      <c r="H15" s="34">
        <f t="shared" si="1"/>
        <v>1.0038240917782042E-2</v>
      </c>
    </row>
    <row r="16" spans="1:15">
      <c r="A16" s="2" t="s">
        <v>18</v>
      </c>
      <c r="B16" s="3">
        <v>7.5427</v>
      </c>
      <c r="C16" s="4">
        <v>7.5312000000000001</v>
      </c>
      <c r="D16" s="4">
        <v>7.5434000000000001</v>
      </c>
      <c r="E16" s="4">
        <v>7.5237999999999996</v>
      </c>
      <c r="F16" s="5">
        <v>1.9E-3</v>
      </c>
      <c r="G16" s="35">
        <f t="shared" si="0"/>
        <v>1.9600000000000506E-2</v>
      </c>
      <c r="H16" s="34">
        <f t="shared" si="1"/>
        <v>9.8523790694609627E-3</v>
      </c>
    </row>
    <row r="17" spans="1:8">
      <c r="A17" s="2" t="s">
        <v>19</v>
      </c>
      <c r="B17" s="6">
        <v>7.5286999999999997</v>
      </c>
      <c r="C17" s="4">
        <v>7.5869999999999997</v>
      </c>
      <c r="D17" s="4">
        <v>7.6246999999999998</v>
      </c>
      <c r="E17" s="4">
        <v>7.4947999999999997</v>
      </c>
      <c r="F17" s="7">
        <v>-7.9000000000000008E-3</v>
      </c>
      <c r="G17" s="35">
        <f t="shared" si="0"/>
        <v>0.12990000000000013</v>
      </c>
      <c r="H17" s="34">
        <f t="shared" si="1"/>
        <v>1.5406087996809828E-2</v>
      </c>
    </row>
    <row r="18" spans="1:8">
      <c r="A18" s="2" t="s">
        <v>20</v>
      </c>
      <c r="B18" s="3">
        <v>7.5884999999999998</v>
      </c>
      <c r="C18" s="4">
        <v>7.5229999999999997</v>
      </c>
      <c r="D18" s="4">
        <v>7.6059000000000001</v>
      </c>
      <c r="E18" s="4">
        <v>7.5039999999999996</v>
      </c>
      <c r="F18" s="5">
        <v>8.0999999999999996E-3</v>
      </c>
      <c r="G18" s="35">
        <f t="shared" si="0"/>
        <v>0.10190000000000055</v>
      </c>
      <c r="H18" s="34">
        <f t="shared" si="1"/>
        <v>1.1324343015214393E-2</v>
      </c>
    </row>
    <row r="19" spans="1:8">
      <c r="A19" s="2" t="s">
        <v>21</v>
      </c>
      <c r="B19" s="3">
        <v>7.5273000000000003</v>
      </c>
      <c r="C19" s="4">
        <v>7.5191999999999997</v>
      </c>
      <c r="D19" s="4">
        <v>7.5621999999999998</v>
      </c>
      <c r="E19" s="4">
        <v>7.4938000000000002</v>
      </c>
      <c r="F19" s="5">
        <v>1.1000000000000001E-3</v>
      </c>
      <c r="G19" s="35">
        <f t="shared" si="0"/>
        <v>6.8399999999999572E-2</v>
      </c>
      <c r="H19" s="34">
        <f t="shared" si="1"/>
        <v>1.1013914399355128E-2</v>
      </c>
    </row>
    <row r="20" spans="1:8">
      <c r="A20" s="2" t="s">
        <v>22</v>
      </c>
      <c r="B20" s="6">
        <v>7.5189000000000004</v>
      </c>
      <c r="C20" s="4">
        <v>7.5677000000000003</v>
      </c>
      <c r="D20" s="4">
        <v>7.5917000000000003</v>
      </c>
      <c r="E20" s="4">
        <v>7.4934000000000003</v>
      </c>
      <c r="F20" s="7">
        <v>-6.7000000000000002E-3</v>
      </c>
      <c r="G20" s="35">
        <f t="shared" si="0"/>
        <v>9.8300000000000054E-2</v>
      </c>
      <c r="H20" s="34">
        <f t="shared" si="1"/>
        <v>1.019572624739163E-2</v>
      </c>
    </row>
    <row r="21" spans="1:8">
      <c r="A21" s="2" t="s">
        <v>23</v>
      </c>
      <c r="B21" s="6">
        <v>7.5694999999999997</v>
      </c>
      <c r="C21" s="4">
        <v>7.5717999999999996</v>
      </c>
      <c r="D21" s="4">
        <v>7.5869999999999997</v>
      </c>
      <c r="E21" s="4">
        <v>7.5308999999999999</v>
      </c>
      <c r="F21" s="7">
        <v>-1.1000000000000001E-3</v>
      </c>
      <c r="G21" s="35">
        <f t="shared" si="0"/>
        <v>5.6099999999999817E-2</v>
      </c>
      <c r="H21" s="34">
        <f t="shared" si="1"/>
        <v>5.2186159151333227E-3</v>
      </c>
    </row>
    <row r="22" spans="1:8">
      <c r="A22" s="2" t="s">
        <v>24</v>
      </c>
      <c r="B22" s="6">
        <v>7.5777999999999999</v>
      </c>
      <c r="C22" s="4">
        <v>7.5978000000000003</v>
      </c>
      <c r="D22" s="4">
        <v>7.5978000000000003</v>
      </c>
      <c r="E22" s="4">
        <v>7.5746000000000002</v>
      </c>
      <c r="F22" s="7">
        <v>-1.5E-3</v>
      </c>
      <c r="G22" s="35">
        <f t="shared" si="0"/>
        <v>2.3200000000000109E-2</v>
      </c>
      <c r="H22" s="34">
        <f t="shared" si="1"/>
        <v>9.1998428496595265E-3</v>
      </c>
    </row>
    <row r="23" spans="1:8">
      <c r="A23" s="2" t="s">
        <v>25</v>
      </c>
      <c r="B23" s="6">
        <v>7.5892999999999997</v>
      </c>
      <c r="C23" s="4">
        <v>7.6360000000000001</v>
      </c>
      <c r="D23" s="4">
        <v>7.6694000000000004</v>
      </c>
      <c r="E23" s="4">
        <v>7.5521000000000003</v>
      </c>
      <c r="F23" s="7">
        <v>-6.4000000000000003E-3</v>
      </c>
      <c r="G23" s="35">
        <f t="shared" si="0"/>
        <v>0.11730000000000018</v>
      </c>
      <c r="H23" s="34">
        <f t="shared" si="1"/>
        <v>1.5748031496062999E-2</v>
      </c>
    </row>
    <row r="24" spans="1:8">
      <c r="A24" s="2" t="s">
        <v>26</v>
      </c>
      <c r="B24" s="6">
        <v>7.6382000000000003</v>
      </c>
      <c r="C24" s="4">
        <v>7.6454000000000004</v>
      </c>
      <c r="D24" s="4">
        <v>7.7331000000000003</v>
      </c>
      <c r="E24" s="4">
        <v>7.6096000000000004</v>
      </c>
      <c r="F24" s="7">
        <v>-1.1000000000000001E-3</v>
      </c>
      <c r="G24" s="35">
        <f t="shared" si="0"/>
        <v>0.12349999999999994</v>
      </c>
      <c r="H24" s="34">
        <f t="shared" si="1"/>
        <v>1.6699656901557131E-2</v>
      </c>
    </row>
    <row r="25" spans="1:8">
      <c r="A25" s="2" t="s">
        <v>27</v>
      </c>
      <c r="B25" s="3">
        <v>7.6466000000000003</v>
      </c>
      <c r="C25" s="4">
        <v>7.5780000000000003</v>
      </c>
      <c r="D25" s="4">
        <v>7.6765999999999996</v>
      </c>
      <c r="E25" s="4">
        <v>7.5469999999999997</v>
      </c>
      <c r="F25" s="5">
        <v>8.6E-3</v>
      </c>
      <c r="G25" s="35">
        <f t="shared" si="0"/>
        <v>0.12959999999999994</v>
      </c>
      <c r="H25" s="34">
        <f t="shared" si="1"/>
        <v>1.2811925400577887E-2</v>
      </c>
    </row>
    <row r="26" spans="1:8">
      <c r="A26" s="2" t="s">
        <v>28</v>
      </c>
      <c r="B26" s="6">
        <v>7.5812999999999997</v>
      </c>
      <c r="C26" s="4">
        <v>7.6139999999999999</v>
      </c>
      <c r="D26" s="4">
        <v>7.6176000000000004</v>
      </c>
      <c r="E26" s="4">
        <v>7.5521000000000003</v>
      </c>
      <c r="F26" s="7">
        <v>-4.5999999999999999E-3</v>
      </c>
      <c r="G26" s="35">
        <f t="shared" si="0"/>
        <v>6.5500000000000114E-2</v>
      </c>
      <c r="H26" s="34">
        <f t="shared" si="1"/>
        <v>9.7668805016595337E-3</v>
      </c>
    </row>
    <row r="27" spans="1:8">
      <c r="A27" s="2" t="s">
        <v>29</v>
      </c>
      <c r="B27" s="3">
        <v>7.6159999999999997</v>
      </c>
      <c r="C27" s="4">
        <v>7.6227</v>
      </c>
      <c r="D27" s="4">
        <v>7.6555999999999997</v>
      </c>
      <c r="E27" s="4">
        <v>7.5721999999999996</v>
      </c>
      <c r="F27" s="5">
        <v>5.9999999999999995E-4</v>
      </c>
      <c r="G27" s="35">
        <f t="shared" si="0"/>
        <v>8.3400000000000141E-2</v>
      </c>
      <c r="H27" s="34">
        <f t="shared" si="1"/>
        <v>7.5622542595019772E-3</v>
      </c>
    </row>
    <row r="28" spans="1:8">
      <c r="A28" s="2" t="s">
        <v>30</v>
      </c>
      <c r="B28" s="6">
        <v>7.6113</v>
      </c>
      <c r="C28" s="4">
        <v>7.63</v>
      </c>
      <c r="D28" s="4">
        <v>7.6348000000000003</v>
      </c>
      <c r="E28" s="4">
        <v>7.6028000000000002</v>
      </c>
      <c r="F28" s="7">
        <v>-2.3E-3</v>
      </c>
      <c r="G28" s="35">
        <f t="shared" si="0"/>
        <v>3.2000000000000028E-2</v>
      </c>
      <c r="H28" s="34">
        <f t="shared" si="1"/>
        <v>1.357179941160026E-2</v>
      </c>
    </row>
    <row r="29" spans="1:8">
      <c r="A29" s="2" t="s">
        <v>31</v>
      </c>
      <c r="B29" s="3">
        <v>7.6285999999999996</v>
      </c>
      <c r="C29" s="4">
        <v>7.5118999999999998</v>
      </c>
      <c r="D29" s="4">
        <v>7.6318999999999999</v>
      </c>
      <c r="E29" s="4">
        <v>7.46</v>
      </c>
      <c r="F29" s="5">
        <v>1.4999999999999999E-2</v>
      </c>
      <c r="G29" s="35">
        <f t="shared" si="0"/>
        <v>0.17189999999999994</v>
      </c>
      <c r="H29" s="34">
        <f t="shared" si="1"/>
        <v>2.0575075667851002E-2</v>
      </c>
    </row>
    <row r="30" spans="1:8">
      <c r="A30" s="2" t="s">
        <v>32</v>
      </c>
      <c r="B30" s="6">
        <v>7.5162000000000004</v>
      </c>
      <c r="C30" s="4">
        <v>7.5990000000000002</v>
      </c>
      <c r="D30" s="4">
        <v>7.64</v>
      </c>
      <c r="E30" s="4">
        <v>7.4992000000000001</v>
      </c>
      <c r="F30" s="7">
        <v>-1.1299999999999999E-2</v>
      </c>
      <c r="G30" s="35">
        <f t="shared" si="0"/>
        <v>0.14079999999999959</v>
      </c>
      <c r="H30" s="34">
        <f t="shared" si="1"/>
        <v>1.768204254866218E-2</v>
      </c>
    </row>
    <row r="31" spans="1:8">
      <c r="A31" s="2" t="s">
        <v>33</v>
      </c>
      <c r="B31" s="3">
        <v>7.6021999999999998</v>
      </c>
      <c r="C31" s="4">
        <v>7.5160999999999998</v>
      </c>
      <c r="D31" s="4">
        <v>7.6262999999999996</v>
      </c>
      <c r="E31" s="4">
        <v>7.5012999999999996</v>
      </c>
      <c r="F31" s="5">
        <v>1.11E-2</v>
      </c>
      <c r="G31" s="35">
        <f t="shared" si="0"/>
        <v>0.125</v>
      </c>
      <c r="H31" s="34">
        <f t="shared" si="1"/>
        <v>2.0028247479304755E-2</v>
      </c>
    </row>
    <row r="32" spans="1:8">
      <c r="A32" s="2" t="s">
        <v>34</v>
      </c>
      <c r="B32" s="6">
        <v>7.5186000000000002</v>
      </c>
      <c r="C32" s="4">
        <v>7.6467000000000001</v>
      </c>
      <c r="D32" s="4">
        <v>7.6654999999999998</v>
      </c>
      <c r="E32" s="4">
        <v>7.4842000000000004</v>
      </c>
      <c r="F32" s="7">
        <v>-1.7100000000000001E-2</v>
      </c>
      <c r="G32" s="35">
        <f t="shared" si="0"/>
        <v>0.18129999999999935</v>
      </c>
      <c r="H32" s="34">
        <f t="shared" si="1"/>
        <v>2.0125142501813586E-2</v>
      </c>
    </row>
    <row r="33" spans="1:8">
      <c r="A33" s="2" t="s">
        <v>35</v>
      </c>
      <c r="B33" s="6">
        <v>7.6492000000000004</v>
      </c>
      <c r="C33" s="4">
        <v>7.7191999999999998</v>
      </c>
      <c r="D33" s="4">
        <v>7.7435999999999998</v>
      </c>
      <c r="E33" s="4">
        <v>7.6142000000000003</v>
      </c>
      <c r="F33" s="7">
        <v>-9.5999999999999992E-3</v>
      </c>
      <c r="G33" s="35">
        <f t="shared" si="0"/>
        <v>0.12939999999999952</v>
      </c>
      <c r="H33" s="34">
        <f t="shared" si="1"/>
        <v>9.4871495781328891E-3</v>
      </c>
    </row>
    <row r="34" spans="1:8">
      <c r="A34" s="2" t="s">
        <v>36</v>
      </c>
      <c r="B34" s="6">
        <v>7.7230999999999996</v>
      </c>
      <c r="C34" s="4">
        <v>7.7157</v>
      </c>
      <c r="D34" s="4">
        <v>7.7255000000000003</v>
      </c>
      <c r="E34" s="4">
        <v>7.7084999999999999</v>
      </c>
      <c r="F34" s="7">
        <v>-5.9999999999999995E-4</v>
      </c>
      <c r="G34" s="35">
        <f t="shared" si="0"/>
        <v>1.7000000000000348E-2</v>
      </c>
      <c r="H34" s="34">
        <f t="shared" si="1"/>
        <v>9.3782740909207508E-3</v>
      </c>
    </row>
    <row r="35" spans="1:8">
      <c r="A35" s="2" t="s">
        <v>37</v>
      </c>
      <c r="B35" s="6">
        <v>7.7274000000000003</v>
      </c>
      <c r="C35" s="4">
        <v>7.8266</v>
      </c>
      <c r="D35" s="4">
        <v>7.8398000000000003</v>
      </c>
      <c r="E35" s="4">
        <v>7.71</v>
      </c>
      <c r="F35" s="7">
        <v>-1.2999999999999999E-2</v>
      </c>
      <c r="G35" s="35">
        <f t="shared" si="0"/>
        <v>0.12980000000000036</v>
      </c>
      <c r="H35" s="34">
        <f t="shared" si="1"/>
        <v>1.4641840031671913E-2</v>
      </c>
    </row>
    <row r="36" spans="1:8">
      <c r="A36" s="2" t="s">
        <v>38</v>
      </c>
      <c r="B36" s="6">
        <v>7.8289999999999997</v>
      </c>
      <c r="C36" s="4">
        <v>7.8303000000000003</v>
      </c>
      <c r="D36" s="4">
        <v>7.8615000000000004</v>
      </c>
      <c r="E36" s="4">
        <v>7.7619999999999996</v>
      </c>
      <c r="F36" s="7">
        <v>-5.0000000000000001E-4</v>
      </c>
      <c r="G36" s="35">
        <f t="shared" si="0"/>
        <v>9.950000000000081E-2</v>
      </c>
      <c r="H36" s="34">
        <f t="shared" si="1"/>
        <v>1.5377645459840817E-2</v>
      </c>
    </row>
    <row r="37" spans="1:8">
      <c r="A37" s="2" t="s">
        <v>39</v>
      </c>
      <c r="B37" s="3">
        <v>7.8327999999999998</v>
      </c>
      <c r="C37" s="4">
        <v>7.7255000000000003</v>
      </c>
      <c r="D37" s="4">
        <v>7.8350999999999997</v>
      </c>
      <c r="E37" s="4">
        <v>7.6970000000000001</v>
      </c>
      <c r="F37" s="5">
        <v>1.3599999999999999E-2</v>
      </c>
      <c r="G37" s="35">
        <f t="shared" si="0"/>
        <v>0.13809999999999967</v>
      </c>
      <c r="H37" s="34">
        <f t="shared" si="1"/>
        <v>1.6623959000640561E-2</v>
      </c>
    </row>
    <row r="38" spans="1:8">
      <c r="A38" s="2" t="s">
        <v>40</v>
      </c>
      <c r="B38" s="6">
        <v>7.7279999999999998</v>
      </c>
      <c r="C38" s="4">
        <v>7.8049999999999997</v>
      </c>
      <c r="D38" s="4">
        <v>7.8151999999999999</v>
      </c>
      <c r="E38" s="4">
        <v>7.6938000000000004</v>
      </c>
      <c r="F38" s="7">
        <v>-0.01</v>
      </c>
      <c r="G38" s="35">
        <f t="shared" si="0"/>
        <v>0.12139999999999951</v>
      </c>
      <c r="H38" s="34">
        <f t="shared" si="1"/>
        <v>1.2758021992154811E-2</v>
      </c>
    </row>
    <row r="39" spans="1:8">
      <c r="A39" s="2" t="s">
        <v>41</v>
      </c>
      <c r="B39" s="3">
        <v>7.8059000000000003</v>
      </c>
      <c r="C39" s="4">
        <v>7.7755000000000001</v>
      </c>
      <c r="D39" s="4">
        <v>7.8120000000000003</v>
      </c>
      <c r="E39" s="4">
        <v>7.7350000000000003</v>
      </c>
      <c r="F39" s="5">
        <v>6.9999999999999999E-4</v>
      </c>
      <c r="G39" s="35">
        <f t="shared" si="0"/>
        <v>7.6999999999999957E-2</v>
      </c>
      <c r="H39" s="34">
        <f t="shared" si="1"/>
        <v>8.4858739681074481E-3</v>
      </c>
    </row>
    <row r="40" spans="1:8">
      <c r="A40" s="2" t="s">
        <v>42</v>
      </c>
      <c r="B40" s="3">
        <v>7.8003</v>
      </c>
      <c r="C40" s="4">
        <v>7.8011999999999997</v>
      </c>
      <c r="D40" s="4">
        <v>7.85</v>
      </c>
      <c r="E40" s="4">
        <v>7.7946</v>
      </c>
      <c r="F40" s="5">
        <v>3.8E-3</v>
      </c>
      <c r="G40" s="35">
        <f t="shared" si="0"/>
        <v>5.5399999999999672E-2</v>
      </c>
      <c r="H40" s="34">
        <f t="shared" si="1"/>
        <v>1.5195283906723827E-2</v>
      </c>
    </row>
    <row r="41" spans="1:8">
      <c r="A41" s="2" t="s">
        <v>43</v>
      </c>
      <c r="B41" s="3">
        <v>7.7710999999999997</v>
      </c>
      <c r="C41" s="4">
        <v>7.6504000000000003</v>
      </c>
      <c r="D41" s="4">
        <v>7.8021000000000003</v>
      </c>
      <c r="E41" s="4">
        <v>7.625</v>
      </c>
      <c r="F41" s="5">
        <v>1.55E-2</v>
      </c>
      <c r="G41" s="35">
        <f t="shared" si="0"/>
        <v>0.17710000000000026</v>
      </c>
      <c r="H41" s="34">
        <f t="shared" si="1"/>
        <v>1.9825995254416012E-2</v>
      </c>
    </row>
    <row r="42" spans="1:8">
      <c r="A42" s="2" t="s">
        <v>44</v>
      </c>
      <c r="B42" s="3">
        <v>7.6524999999999999</v>
      </c>
      <c r="C42" s="4">
        <v>7.5860000000000003</v>
      </c>
      <c r="D42" s="4">
        <v>7.6872999999999996</v>
      </c>
      <c r="E42" s="4">
        <v>7.5636000000000001</v>
      </c>
      <c r="F42" s="5">
        <v>8.3999999999999995E-3</v>
      </c>
      <c r="G42" s="35">
        <f t="shared" si="0"/>
        <v>0.12369999999999948</v>
      </c>
      <c r="H42" s="34">
        <f t="shared" si="1"/>
        <v>1.775425606799276E-2</v>
      </c>
    </row>
    <row r="43" spans="1:8">
      <c r="A43" s="2" t="s">
        <v>45</v>
      </c>
      <c r="B43" s="6">
        <v>7.5884999999999998</v>
      </c>
      <c r="C43" s="4">
        <v>7.6714000000000002</v>
      </c>
      <c r="D43" s="4">
        <v>7.6936999999999998</v>
      </c>
      <c r="E43" s="4">
        <v>7.5449999999999999</v>
      </c>
      <c r="F43" s="7">
        <v>-1.09E-2</v>
      </c>
      <c r="G43" s="35">
        <f t="shared" si="0"/>
        <v>0.14869999999999983</v>
      </c>
      <c r="H43" s="34">
        <f t="shared" si="1"/>
        <v>1.739381378387591E-2</v>
      </c>
    </row>
    <row r="44" spans="1:8">
      <c r="A44" s="2" t="s">
        <v>46</v>
      </c>
      <c r="B44" s="3">
        <v>7.6722000000000001</v>
      </c>
      <c r="C44" s="4">
        <v>7.6234000000000002</v>
      </c>
      <c r="D44" s="4">
        <v>7.6967999999999996</v>
      </c>
      <c r="E44" s="4">
        <v>7.5803000000000003</v>
      </c>
      <c r="F44" s="5">
        <v>6.4000000000000003E-3</v>
      </c>
      <c r="G44" s="35">
        <f t="shared" si="0"/>
        <v>0.11649999999999938</v>
      </c>
      <c r="H44" s="34">
        <f t="shared" si="1"/>
        <v>1.6319807364089788E-2</v>
      </c>
    </row>
    <row r="45" spans="1:8">
      <c r="A45" s="2" t="s">
        <v>47</v>
      </c>
      <c r="B45" s="3">
        <v>7.6233000000000004</v>
      </c>
      <c r="C45" s="4">
        <v>7.5583</v>
      </c>
      <c r="D45" s="4">
        <v>7.6764999999999999</v>
      </c>
      <c r="E45" s="4">
        <v>7.5462999999999996</v>
      </c>
      <c r="F45" s="5">
        <v>8.3000000000000001E-3</v>
      </c>
      <c r="G45" s="35">
        <f t="shared" si="0"/>
        <v>0.13020000000000032</v>
      </c>
      <c r="H45" s="34">
        <f t="shared" si="1"/>
        <v>9.6166565253049292E-3</v>
      </c>
    </row>
    <row r="46" spans="1:8">
      <c r="A46" s="2" t="s">
        <v>48</v>
      </c>
      <c r="B46" s="3">
        <v>7.5602</v>
      </c>
      <c r="C46" s="4">
        <v>7.5598000000000001</v>
      </c>
      <c r="D46" s="4">
        <v>7.5670000000000002</v>
      </c>
      <c r="E46" s="4">
        <v>7.5518000000000001</v>
      </c>
      <c r="F46" s="5">
        <v>1E-3</v>
      </c>
      <c r="G46" s="35">
        <f t="shared" si="0"/>
        <v>1.5200000000000102E-2</v>
      </c>
      <c r="H46" s="34">
        <f t="shared" si="1"/>
        <v>1.4623201794905607E-2</v>
      </c>
    </row>
    <row r="47" spans="1:8">
      <c r="A47" s="2" t="s">
        <v>49</v>
      </c>
      <c r="B47" s="6">
        <v>7.5525000000000002</v>
      </c>
      <c r="C47" s="4">
        <v>7.577</v>
      </c>
      <c r="D47" s="4">
        <v>7.7454999999999998</v>
      </c>
      <c r="E47" s="4">
        <v>7.5391000000000004</v>
      </c>
      <c r="F47" s="7">
        <v>-3.3999999999999998E-3</v>
      </c>
      <c r="G47" s="35">
        <f t="shared" si="0"/>
        <v>0.20639999999999947</v>
      </c>
      <c r="H47" s="34">
        <f t="shared" si="1"/>
        <v>2.5748369401173206E-2</v>
      </c>
    </row>
    <row r="48" spans="1:8">
      <c r="A48" s="2" t="s">
        <v>50</v>
      </c>
      <c r="B48" s="6">
        <v>7.5785999999999998</v>
      </c>
      <c r="C48" s="4">
        <v>7.6199000000000003</v>
      </c>
      <c r="D48" s="4">
        <v>7.7586000000000004</v>
      </c>
      <c r="E48" s="4">
        <v>7.5726000000000004</v>
      </c>
      <c r="F48" s="7">
        <v>-5.5999999999999999E-3</v>
      </c>
      <c r="G48" s="35">
        <f t="shared" si="0"/>
        <v>0.18599999999999994</v>
      </c>
      <c r="H48" s="34">
        <f t="shared" si="1"/>
        <v>2.240518897729173E-2</v>
      </c>
    </row>
    <row r="49" spans="1:8">
      <c r="A49" s="2" t="s">
        <v>51</v>
      </c>
      <c r="B49" s="6">
        <v>7.6214000000000004</v>
      </c>
      <c r="C49" s="4">
        <v>7.7549000000000001</v>
      </c>
      <c r="D49" s="4">
        <v>7.7767999999999997</v>
      </c>
      <c r="E49" s="4">
        <v>7.6153000000000004</v>
      </c>
      <c r="F49" s="7">
        <v>-1.77E-2</v>
      </c>
      <c r="G49" s="35">
        <f t="shared" si="0"/>
        <v>0.16149999999999931</v>
      </c>
      <c r="H49" s="34">
        <f t="shared" si="1"/>
        <v>1.5230163341726327E-2</v>
      </c>
    </row>
    <row r="50" spans="1:8">
      <c r="A50" s="2" t="s">
        <v>52</v>
      </c>
      <c r="B50" s="3">
        <v>7.7586000000000004</v>
      </c>
      <c r="C50" s="4">
        <v>7.7445000000000004</v>
      </c>
      <c r="D50" s="4">
        <v>7.7694999999999999</v>
      </c>
      <c r="E50" s="4">
        <v>7.6951000000000001</v>
      </c>
      <c r="F50" s="5">
        <v>1.6999999999999999E-3</v>
      </c>
      <c r="G50" s="35">
        <f t="shared" si="0"/>
        <v>7.43999999999998E-2</v>
      </c>
      <c r="H50" s="34">
        <f t="shared" si="1"/>
        <v>1.3119590616555462E-2</v>
      </c>
    </row>
    <row r="51" spans="1:8">
      <c r="A51" s="2" t="s">
        <v>53</v>
      </c>
      <c r="B51" s="3">
        <v>7.7454999999999998</v>
      </c>
      <c r="C51" s="4">
        <v>7.6603000000000003</v>
      </c>
      <c r="D51" s="4">
        <v>7.7648000000000001</v>
      </c>
      <c r="E51" s="4">
        <v>7.6382000000000003</v>
      </c>
      <c r="F51" s="5">
        <v>1.2200000000000001E-2</v>
      </c>
      <c r="G51" s="35">
        <f t="shared" si="0"/>
        <v>0.12659999999999982</v>
      </c>
      <c r="H51" s="34">
        <f t="shared" si="1"/>
        <v>9.5857292211186645E-3</v>
      </c>
    </row>
    <row r="52" spans="1:8">
      <c r="A52" s="2" t="s">
        <v>54</v>
      </c>
      <c r="B52" s="6">
        <v>7.6524999999999999</v>
      </c>
      <c r="C52" s="4">
        <v>7.6520000000000001</v>
      </c>
      <c r="D52" s="4">
        <v>7.6638000000000002</v>
      </c>
      <c r="E52" s="4">
        <v>7.6436999999999999</v>
      </c>
      <c r="F52" s="7">
        <v>-1.1000000000000001E-3</v>
      </c>
      <c r="G52" s="35">
        <f t="shared" si="0"/>
        <v>2.0100000000000229E-2</v>
      </c>
      <c r="H52" s="34">
        <f t="shared" si="1"/>
        <v>7.1261712905851156E-3</v>
      </c>
    </row>
    <row r="53" spans="1:8">
      <c r="A53" s="2" t="s">
        <v>55</v>
      </c>
      <c r="B53" s="3">
        <v>7.6612</v>
      </c>
      <c r="C53" s="4">
        <v>7.6197999999999997</v>
      </c>
      <c r="D53" s="4">
        <v>7.6965000000000003</v>
      </c>
      <c r="E53" s="4">
        <v>7.6079999999999997</v>
      </c>
      <c r="F53" s="5">
        <v>5.1000000000000004E-3</v>
      </c>
      <c r="G53" s="35">
        <f t="shared" si="0"/>
        <v>8.8500000000000689E-2</v>
      </c>
      <c r="H53" s="34">
        <f t="shared" si="1"/>
        <v>1.3462462189565014E-2</v>
      </c>
    </row>
    <row r="54" spans="1:8">
      <c r="A54" s="2" t="s">
        <v>56</v>
      </c>
      <c r="B54" s="6">
        <v>7.6222000000000003</v>
      </c>
      <c r="C54" s="4">
        <v>7.7028999999999996</v>
      </c>
      <c r="D54" s="4">
        <v>7.7121000000000004</v>
      </c>
      <c r="E54" s="4">
        <v>7.5932000000000004</v>
      </c>
      <c r="F54" s="7">
        <v>-1.0699999999999999E-2</v>
      </c>
      <c r="G54" s="35">
        <f t="shared" si="0"/>
        <v>0.11890000000000001</v>
      </c>
      <c r="H54" s="34">
        <f t="shared" si="1"/>
        <v>1.9227789256198322E-2</v>
      </c>
    </row>
    <row r="55" spans="1:8">
      <c r="A55" s="2" t="s">
        <v>57</v>
      </c>
      <c r="B55" s="6">
        <v>7.7049000000000003</v>
      </c>
      <c r="C55" s="4">
        <v>7.7439999999999998</v>
      </c>
      <c r="D55" s="4">
        <v>7.843</v>
      </c>
      <c r="E55" s="4">
        <v>7.6641000000000004</v>
      </c>
      <c r="F55" s="7">
        <v>-5.4000000000000003E-3</v>
      </c>
      <c r="G55" s="35">
        <f t="shared" si="0"/>
        <v>0.17889999999999961</v>
      </c>
      <c r="H55" s="34">
        <f t="shared" si="1"/>
        <v>2.2314179456288288E-2</v>
      </c>
    </row>
    <row r="56" spans="1:8">
      <c r="A56" s="2" t="s">
        <v>58</v>
      </c>
      <c r="B56" s="3">
        <v>7.7468000000000004</v>
      </c>
      <c r="C56" s="4">
        <v>7.6364000000000001</v>
      </c>
      <c r="D56" s="4">
        <v>7.7622999999999998</v>
      </c>
      <c r="E56" s="4">
        <v>7.6003999999999996</v>
      </c>
      <c r="F56" s="5">
        <v>1.4200000000000001E-2</v>
      </c>
      <c r="G56" s="35">
        <f t="shared" si="0"/>
        <v>0.16190000000000015</v>
      </c>
      <c r="H56" s="34">
        <f t="shared" si="1"/>
        <v>1.7190731495264323E-2</v>
      </c>
    </row>
    <row r="57" spans="1:8">
      <c r="A57" s="2" t="s">
        <v>59</v>
      </c>
      <c r="B57" s="3">
        <v>7.6383999999999999</v>
      </c>
      <c r="C57" s="4">
        <v>7.5913000000000004</v>
      </c>
      <c r="D57" s="4">
        <v>7.6779000000000002</v>
      </c>
      <c r="E57" s="4">
        <v>7.5788000000000002</v>
      </c>
      <c r="F57" s="5">
        <v>3.7000000000000002E-3</v>
      </c>
      <c r="G57" s="35">
        <f t="shared" si="0"/>
        <v>9.9099999999999966E-2</v>
      </c>
      <c r="H57" s="34">
        <f t="shared" si="1"/>
        <v>9.5798253206389548E-3</v>
      </c>
    </row>
    <row r="58" spans="1:8">
      <c r="A58" s="2" t="s">
        <v>60</v>
      </c>
      <c r="B58" s="3">
        <v>7.6105999999999998</v>
      </c>
      <c r="C58" s="4">
        <v>7.6254</v>
      </c>
      <c r="D58" s="4">
        <v>7.6554000000000002</v>
      </c>
      <c r="E58" s="4">
        <v>7.6083999999999996</v>
      </c>
      <c r="F58" s="5">
        <v>2.3E-3</v>
      </c>
      <c r="G58" s="35">
        <f t="shared" si="0"/>
        <v>4.7000000000000597E-2</v>
      </c>
      <c r="H58" s="34">
        <f t="shared" si="1"/>
        <v>1.3415567158369548E-2</v>
      </c>
    </row>
    <row r="59" spans="1:8">
      <c r="A59" s="2" t="s">
        <v>61</v>
      </c>
      <c r="B59" s="3">
        <v>7.5933000000000002</v>
      </c>
      <c r="C59" s="4">
        <v>7.4503000000000004</v>
      </c>
      <c r="D59" s="4">
        <v>7.5997000000000003</v>
      </c>
      <c r="E59" s="4">
        <v>7.4467999999999996</v>
      </c>
      <c r="F59" s="5">
        <v>1.8800000000000001E-2</v>
      </c>
      <c r="G59" s="35">
        <f t="shared" si="0"/>
        <v>0.1529000000000007</v>
      </c>
      <c r="H59" s="34">
        <f t="shared" si="1"/>
        <v>1.1870985010706667E-2</v>
      </c>
    </row>
    <row r="60" spans="1:8">
      <c r="A60" s="2" t="s">
        <v>62</v>
      </c>
      <c r="B60" s="6">
        <v>7.4535</v>
      </c>
      <c r="C60" s="4">
        <v>7.4720000000000004</v>
      </c>
      <c r="D60" s="4">
        <v>7.4744999999999999</v>
      </c>
      <c r="E60" s="4">
        <v>7.45</v>
      </c>
      <c r="F60" s="7">
        <v>-2.7000000000000001E-3</v>
      </c>
      <c r="G60" s="35">
        <f t="shared" si="0"/>
        <v>2.4499999999999744E-2</v>
      </c>
      <c r="H60" s="34">
        <f t="shared" si="1"/>
        <v>9.6776364492899732E-3</v>
      </c>
    </row>
    <row r="61" spans="1:8">
      <c r="A61" s="2" t="s">
        <v>63</v>
      </c>
      <c r="B61" s="3">
        <v>7.4740000000000002</v>
      </c>
      <c r="C61" s="4">
        <v>7.4295</v>
      </c>
      <c r="D61" s="4">
        <v>7.5033000000000003</v>
      </c>
      <c r="E61" s="4">
        <v>7.3840000000000003</v>
      </c>
      <c r="F61" s="5">
        <v>5.7000000000000002E-3</v>
      </c>
      <c r="G61" s="35">
        <f t="shared" si="0"/>
        <v>0.11929999999999996</v>
      </c>
      <c r="H61" s="34">
        <f t="shared" si="1"/>
        <v>1.372231081570029E-2</v>
      </c>
    </row>
    <row r="62" spans="1:8">
      <c r="A62" s="2" t="s">
        <v>64</v>
      </c>
      <c r="B62" s="6">
        <v>7.4320000000000004</v>
      </c>
      <c r="C62" s="4">
        <v>7.4622999999999999</v>
      </c>
      <c r="D62" s="4">
        <v>7.4835000000000003</v>
      </c>
      <c r="E62" s="4">
        <v>7.3979999999999997</v>
      </c>
      <c r="F62" s="7">
        <v>-3.8E-3</v>
      </c>
      <c r="G62" s="35">
        <f t="shared" si="0"/>
        <v>8.5500000000000576E-2</v>
      </c>
      <c r="H62" s="34">
        <f t="shared" si="1"/>
        <v>1.3360285947603062E-2</v>
      </c>
    </row>
    <row r="63" spans="1:8">
      <c r="A63" s="2" t="s">
        <v>65</v>
      </c>
      <c r="B63" s="6">
        <v>7.4604999999999997</v>
      </c>
      <c r="C63" s="4">
        <v>7.4699</v>
      </c>
      <c r="D63" s="4">
        <v>7.5164</v>
      </c>
      <c r="E63" s="4">
        <v>7.4023000000000003</v>
      </c>
      <c r="F63" s="7">
        <v>-6.9999999999999999E-4</v>
      </c>
      <c r="G63" s="35">
        <f t="shared" si="0"/>
        <v>0.11409999999999965</v>
      </c>
      <c r="H63" s="34">
        <f t="shared" si="1"/>
        <v>9.1538080644513759E-3</v>
      </c>
    </row>
    <row r="64" spans="1:8">
      <c r="A64" s="2" t="s">
        <v>66</v>
      </c>
      <c r="B64" s="6">
        <v>7.4660000000000002</v>
      </c>
      <c r="C64" s="4">
        <v>7.4722999999999997</v>
      </c>
      <c r="D64" s="4">
        <v>7.4797000000000002</v>
      </c>
      <c r="E64" s="4">
        <v>7.4569999999999999</v>
      </c>
      <c r="F64" s="7">
        <v>-2.0000000000000001E-4</v>
      </c>
      <c r="G64" s="35">
        <f t="shared" si="0"/>
        <v>2.2700000000000387E-2</v>
      </c>
      <c r="H64" s="34">
        <f t="shared" si="1"/>
        <v>6.194261732779165E-3</v>
      </c>
    </row>
    <row r="65" spans="1:8">
      <c r="A65" s="2" t="s">
        <v>67</v>
      </c>
      <c r="B65" s="3">
        <v>7.4673999999999996</v>
      </c>
      <c r="C65" s="4">
        <v>7.4343000000000004</v>
      </c>
      <c r="D65" s="4">
        <v>7.4904000000000002</v>
      </c>
      <c r="E65" s="4">
        <v>7.4210000000000003</v>
      </c>
      <c r="F65" s="5">
        <v>4.1999999999999997E-3</v>
      </c>
      <c r="G65" s="35">
        <f t="shared" si="0"/>
        <v>6.9399999999999906E-2</v>
      </c>
      <c r="H65" s="34">
        <f t="shared" si="1"/>
        <v>6.8858136132400778E-3</v>
      </c>
    </row>
    <row r="66" spans="1:8">
      <c r="A66" s="2" t="s">
        <v>68</v>
      </c>
      <c r="B66" s="6">
        <v>7.4359999999999999</v>
      </c>
      <c r="C66" s="4">
        <v>7.4500999999999999</v>
      </c>
      <c r="D66" s="4">
        <v>7.4592999999999998</v>
      </c>
      <c r="E66" s="4">
        <v>7.4260999999999999</v>
      </c>
      <c r="F66" s="7">
        <v>-1.9E-3</v>
      </c>
      <c r="G66" s="35">
        <f t="shared" si="0"/>
        <v>3.3199999999999896E-2</v>
      </c>
      <c r="H66" s="34">
        <f t="shared" si="1"/>
        <v>1.0399032648125745E-2</v>
      </c>
    </row>
    <row r="67" spans="1:8">
      <c r="A67" s="2" t="s">
        <v>69</v>
      </c>
      <c r="B67" s="3">
        <v>7.4500999999999999</v>
      </c>
      <c r="C67" s="4">
        <v>7.4429999999999996</v>
      </c>
      <c r="D67" s="4">
        <v>7.5260999999999996</v>
      </c>
      <c r="E67" s="4">
        <v>7.4044999999999996</v>
      </c>
      <c r="F67" s="5">
        <v>1E-4</v>
      </c>
      <c r="G67" s="35">
        <f t="shared" ref="G67:G130" si="2">D67-E67</f>
        <v>0.12159999999999993</v>
      </c>
      <c r="H67" s="34">
        <f t="shared" ref="H67:H130" si="3">(SUM(G67:G68)/2)/C68</f>
        <v>1.4933315371143757E-2</v>
      </c>
    </row>
    <row r="68" spans="1:8">
      <c r="A68" s="2" t="s">
        <v>70</v>
      </c>
      <c r="B68" s="3">
        <v>7.4494999999999996</v>
      </c>
      <c r="C68" s="4">
        <v>7.423</v>
      </c>
      <c r="D68" s="4">
        <v>7.4615</v>
      </c>
      <c r="E68" s="4">
        <v>7.3613999999999997</v>
      </c>
      <c r="F68" s="5">
        <v>3.3999999999999998E-3</v>
      </c>
      <c r="G68" s="35">
        <f t="shared" si="2"/>
        <v>0.1001000000000003</v>
      </c>
      <c r="H68" s="34">
        <f t="shared" si="3"/>
        <v>1.5546047269763674E-2</v>
      </c>
    </row>
    <row r="69" spans="1:8">
      <c r="A69" s="2" t="s">
        <v>71</v>
      </c>
      <c r="B69" s="3">
        <v>7.4245000000000001</v>
      </c>
      <c r="C69" s="4">
        <v>7.3620000000000001</v>
      </c>
      <c r="D69" s="4">
        <v>7.4532999999999996</v>
      </c>
      <c r="E69" s="4">
        <v>7.3244999999999996</v>
      </c>
      <c r="F69" s="5">
        <v>6.1999999999999998E-3</v>
      </c>
      <c r="G69" s="35">
        <f t="shared" si="2"/>
        <v>0.12880000000000003</v>
      </c>
      <c r="H69" s="34">
        <f t="shared" si="3"/>
        <v>9.4457328071389131E-3</v>
      </c>
    </row>
    <row r="70" spans="1:8">
      <c r="A70" s="2" t="s">
        <v>72</v>
      </c>
      <c r="B70" s="3">
        <v>7.3791000000000002</v>
      </c>
      <c r="C70" s="4">
        <v>7.3737000000000004</v>
      </c>
      <c r="D70" s="4">
        <v>7.3810000000000002</v>
      </c>
      <c r="E70" s="4">
        <v>7.3704999999999998</v>
      </c>
      <c r="F70" s="5">
        <v>2E-3</v>
      </c>
      <c r="G70" s="35">
        <f t="shared" si="2"/>
        <v>1.0500000000000398E-2</v>
      </c>
      <c r="H70" s="34">
        <f t="shared" si="3"/>
        <v>6.7804172356448382E-3</v>
      </c>
    </row>
    <row r="71" spans="1:8">
      <c r="A71" s="2" t="s">
        <v>73</v>
      </c>
      <c r="B71" s="6">
        <v>7.3643000000000001</v>
      </c>
      <c r="C71" s="4">
        <v>7.3963000000000001</v>
      </c>
      <c r="D71" s="4">
        <v>7.4089999999999998</v>
      </c>
      <c r="E71" s="4">
        <v>7.3192000000000004</v>
      </c>
      <c r="F71" s="7">
        <v>-4.5999999999999999E-3</v>
      </c>
      <c r="G71" s="35">
        <f t="shared" si="2"/>
        <v>8.9799999999999436E-2</v>
      </c>
      <c r="H71" s="34">
        <f t="shared" si="3"/>
        <v>1.4220121539500301E-2</v>
      </c>
    </row>
    <row r="72" spans="1:8">
      <c r="A72" s="2" t="s">
        <v>74</v>
      </c>
      <c r="B72" s="6">
        <v>7.3985000000000003</v>
      </c>
      <c r="C72" s="4">
        <v>7.4050000000000002</v>
      </c>
      <c r="D72" s="4">
        <v>7.4592000000000001</v>
      </c>
      <c r="E72" s="4">
        <v>7.3384</v>
      </c>
      <c r="F72" s="7">
        <v>-1.5E-3</v>
      </c>
      <c r="G72" s="35">
        <f t="shared" si="2"/>
        <v>0.12080000000000002</v>
      </c>
      <c r="H72" s="34">
        <f t="shared" si="3"/>
        <v>2.7287297803278234E-2</v>
      </c>
    </row>
    <row r="73" spans="1:8">
      <c r="A73" s="2" t="s">
        <v>75</v>
      </c>
      <c r="B73" s="6">
        <v>7.4095000000000004</v>
      </c>
      <c r="C73" s="4">
        <v>7.4246999999999996</v>
      </c>
      <c r="D73" s="4">
        <v>7.5858999999999996</v>
      </c>
      <c r="E73" s="4">
        <v>7.3014999999999999</v>
      </c>
      <c r="F73" s="7">
        <v>-2.2000000000000001E-3</v>
      </c>
      <c r="G73" s="35">
        <f t="shared" si="2"/>
        <v>0.28439999999999976</v>
      </c>
      <c r="H73" s="34">
        <f t="shared" si="3"/>
        <v>4.8283835440669366E-2</v>
      </c>
    </row>
    <row r="74" spans="1:8">
      <c r="A74" s="2" t="s">
        <v>76</v>
      </c>
      <c r="B74" s="6">
        <v>7.4257999999999997</v>
      </c>
      <c r="C74" s="4">
        <v>7.4817999999999998</v>
      </c>
      <c r="D74" s="4">
        <v>7.8593000000000002</v>
      </c>
      <c r="E74" s="4">
        <v>7.4211999999999998</v>
      </c>
      <c r="F74" s="7">
        <v>-7.7999999999999996E-3</v>
      </c>
      <c r="G74" s="35">
        <f t="shared" si="2"/>
        <v>0.43810000000000038</v>
      </c>
      <c r="H74" s="34">
        <f t="shared" si="3"/>
        <v>3.9851380907744795E-2</v>
      </c>
    </row>
    <row r="75" spans="1:8">
      <c r="A75" s="2" t="s">
        <v>77</v>
      </c>
      <c r="B75" s="3">
        <v>7.484</v>
      </c>
      <c r="C75" s="4">
        <v>7.3611000000000004</v>
      </c>
      <c r="D75" s="4">
        <v>7.4863999999999997</v>
      </c>
      <c r="E75" s="4">
        <v>7.3377999999999997</v>
      </c>
      <c r="F75" s="5">
        <v>1.67E-2</v>
      </c>
      <c r="G75" s="35">
        <f t="shared" si="2"/>
        <v>0.14860000000000007</v>
      </c>
      <c r="H75" s="34">
        <f t="shared" si="3"/>
        <v>1.0907534013836588E-2</v>
      </c>
    </row>
    <row r="76" spans="1:8">
      <c r="A76" s="2" t="s">
        <v>78</v>
      </c>
      <c r="B76" s="6">
        <v>7.3613</v>
      </c>
      <c r="C76" s="4">
        <v>7.3573000000000004</v>
      </c>
      <c r="D76" s="4">
        <v>7.3651999999999997</v>
      </c>
      <c r="E76" s="4">
        <v>7.3532999999999999</v>
      </c>
      <c r="F76" s="7">
        <v>-8.9999999999999998E-4</v>
      </c>
      <c r="G76" s="35">
        <f t="shared" si="2"/>
        <v>1.18999999999998E-2</v>
      </c>
      <c r="H76" s="34">
        <f t="shared" si="3"/>
        <v>8.69308669758765E-3</v>
      </c>
    </row>
    <row r="77" spans="1:8">
      <c r="A77" s="2" t="s">
        <v>79</v>
      </c>
      <c r="B77" s="3">
        <v>7.3680000000000003</v>
      </c>
      <c r="C77" s="4">
        <v>7.2873999999999999</v>
      </c>
      <c r="D77" s="4">
        <v>7.3985000000000003</v>
      </c>
      <c r="E77" s="4">
        <v>7.2836999999999996</v>
      </c>
      <c r="F77" s="5">
        <v>1.0800000000000001E-2</v>
      </c>
      <c r="G77" s="35">
        <f t="shared" si="2"/>
        <v>0.11480000000000068</v>
      </c>
      <c r="H77" s="34">
        <f t="shared" si="3"/>
        <v>2.1566298728517595E-2</v>
      </c>
    </row>
    <row r="78" spans="1:8">
      <c r="A78" s="2" t="s">
        <v>80</v>
      </c>
      <c r="B78" s="3">
        <v>7.2893999999999997</v>
      </c>
      <c r="C78" s="4">
        <v>7.157</v>
      </c>
      <c r="D78" s="4">
        <v>7.3181000000000003</v>
      </c>
      <c r="E78" s="4">
        <v>7.1242000000000001</v>
      </c>
      <c r="F78" s="5">
        <v>1.7600000000000001E-2</v>
      </c>
      <c r="G78" s="35">
        <f t="shared" si="2"/>
        <v>0.19390000000000018</v>
      </c>
      <c r="H78" s="34">
        <f t="shared" si="3"/>
        <v>2.230193606357142E-2</v>
      </c>
    </row>
    <row r="79" spans="1:8">
      <c r="A79" s="2" t="s">
        <v>81</v>
      </c>
      <c r="B79" s="3">
        <v>7.1635</v>
      </c>
      <c r="C79" s="4">
        <v>7.1227</v>
      </c>
      <c r="D79" s="4">
        <v>7.2267999999999999</v>
      </c>
      <c r="E79" s="4">
        <v>7.1029999999999998</v>
      </c>
      <c r="F79" s="5">
        <v>5.4000000000000003E-3</v>
      </c>
      <c r="G79" s="35">
        <f t="shared" si="2"/>
        <v>0.12380000000000013</v>
      </c>
      <c r="H79" s="34">
        <f t="shared" si="3"/>
        <v>1.6978628300041914E-2</v>
      </c>
    </row>
    <row r="80" spans="1:8">
      <c r="A80" s="2" t="s">
        <v>82</v>
      </c>
      <c r="B80" s="6">
        <v>7.1246999999999998</v>
      </c>
      <c r="C80" s="4">
        <v>7.1589999999999998</v>
      </c>
      <c r="D80" s="4">
        <v>7.1829999999999998</v>
      </c>
      <c r="E80" s="4">
        <v>7.0636999999999999</v>
      </c>
      <c r="F80" s="7">
        <v>-5.3E-3</v>
      </c>
      <c r="G80" s="35">
        <f t="shared" si="2"/>
        <v>0.11929999999999996</v>
      </c>
      <c r="H80" s="34">
        <f t="shared" si="3"/>
        <v>1.2491767903933136E-2</v>
      </c>
    </row>
    <row r="81" spans="1:8">
      <c r="A81" s="2" t="s">
        <v>83</v>
      </c>
      <c r="B81" s="3">
        <v>7.1623999999999999</v>
      </c>
      <c r="C81" s="4">
        <v>7.1367000000000003</v>
      </c>
      <c r="D81" s="4">
        <v>7.1891999999999996</v>
      </c>
      <c r="E81" s="4">
        <v>7.1302000000000003</v>
      </c>
      <c r="F81" s="5">
        <v>3.5999999999999999E-3</v>
      </c>
      <c r="G81" s="35">
        <f t="shared" si="2"/>
        <v>5.8999999999999275E-2</v>
      </c>
      <c r="H81" s="34">
        <f t="shared" si="3"/>
        <v>5.7923160869686715E-3</v>
      </c>
    </row>
    <row r="82" spans="1:8">
      <c r="A82" s="2" t="s">
        <v>84</v>
      </c>
      <c r="B82" s="3">
        <v>7.1367000000000003</v>
      </c>
      <c r="C82" s="4">
        <v>7.1474000000000002</v>
      </c>
      <c r="D82" s="4">
        <v>7.1538000000000004</v>
      </c>
      <c r="E82" s="4">
        <v>7.13</v>
      </c>
      <c r="F82" s="5">
        <v>5.9999999999999995E-4</v>
      </c>
      <c r="G82" s="35">
        <f t="shared" si="2"/>
        <v>2.3800000000000487E-2</v>
      </c>
      <c r="H82" s="34">
        <f t="shared" si="3"/>
        <v>1.1783295071280826E-2</v>
      </c>
    </row>
    <row r="83" spans="1:8">
      <c r="A83" s="2" t="s">
        <v>85</v>
      </c>
      <c r="B83" s="3">
        <v>7.1322999999999999</v>
      </c>
      <c r="C83" s="4">
        <v>7.0566000000000004</v>
      </c>
      <c r="D83" s="4">
        <v>7.1828000000000003</v>
      </c>
      <c r="E83" s="4">
        <v>7.0403000000000002</v>
      </c>
      <c r="F83" s="5">
        <v>1.0500000000000001E-2</v>
      </c>
      <c r="G83" s="35">
        <f t="shared" si="2"/>
        <v>0.14250000000000007</v>
      </c>
      <c r="H83" s="34">
        <f t="shared" si="3"/>
        <v>1.7666287663445121E-2</v>
      </c>
    </row>
    <row r="84" spans="1:8">
      <c r="A84" s="2" t="s">
        <v>86</v>
      </c>
      <c r="B84" s="3">
        <v>7.0585000000000004</v>
      </c>
      <c r="C84" s="4">
        <v>7.0359999999999996</v>
      </c>
      <c r="D84" s="4">
        <v>7.1021000000000001</v>
      </c>
      <c r="E84" s="4">
        <v>6.9960000000000004</v>
      </c>
      <c r="F84" s="5">
        <v>3.5000000000000001E-3</v>
      </c>
      <c r="G84" s="35">
        <f t="shared" si="2"/>
        <v>0.10609999999999964</v>
      </c>
      <c r="H84" s="34">
        <f t="shared" si="3"/>
        <v>1.1771483847105834E-2</v>
      </c>
    </row>
    <row r="85" spans="1:8">
      <c r="A85" s="2" t="s">
        <v>87</v>
      </c>
      <c r="B85" s="3">
        <v>7.0338000000000003</v>
      </c>
      <c r="C85" s="4">
        <v>7.0297000000000001</v>
      </c>
      <c r="D85" s="4">
        <v>7.0579999999999998</v>
      </c>
      <c r="E85" s="4">
        <v>6.9985999999999997</v>
      </c>
      <c r="F85" s="5">
        <v>5.0000000000000001E-4</v>
      </c>
      <c r="G85" s="35">
        <f t="shared" si="2"/>
        <v>5.9400000000000119E-2</v>
      </c>
      <c r="H85" s="34">
        <f t="shared" si="3"/>
        <v>1.2161012672827692E-2</v>
      </c>
    </row>
    <row r="86" spans="1:8">
      <c r="A86" s="2" t="s">
        <v>88</v>
      </c>
      <c r="B86" s="3">
        <v>7.0301</v>
      </c>
      <c r="C86" s="4">
        <v>6.9360999999999997</v>
      </c>
      <c r="D86" s="4">
        <v>7.0387000000000004</v>
      </c>
      <c r="E86" s="4">
        <v>6.9294000000000002</v>
      </c>
      <c r="F86" s="5">
        <v>1.32E-2</v>
      </c>
      <c r="G86" s="35">
        <f t="shared" si="2"/>
        <v>0.10930000000000017</v>
      </c>
      <c r="H86" s="34">
        <f t="shared" si="3"/>
        <v>1.8287649787948692E-2</v>
      </c>
    </row>
    <row r="87" spans="1:8">
      <c r="A87" s="2" t="s">
        <v>89</v>
      </c>
      <c r="B87" s="6">
        <v>6.9386000000000001</v>
      </c>
      <c r="C87" s="4">
        <v>7.0266000000000002</v>
      </c>
      <c r="D87" s="4">
        <v>7.0612000000000004</v>
      </c>
      <c r="E87" s="4">
        <v>6.9135</v>
      </c>
      <c r="F87" s="7">
        <v>-1.6799999999999999E-2</v>
      </c>
      <c r="G87" s="35">
        <f t="shared" si="2"/>
        <v>0.14770000000000039</v>
      </c>
      <c r="H87" s="34">
        <f t="shared" si="3"/>
        <v>1.3281772992066584E-2</v>
      </c>
    </row>
    <row r="88" spans="1:8">
      <c r="A88" s="2" t="s">
        <v>90</v>
      </c>
      <c r="B88" s="3">
        <v>7.0575000000000001</v>
      </c>
      <c r="C88" s="4">
        <v>7.0209000000000001</v>
      </c>
      <c r="D88" s="4">
        <v>7.0597000000000003</v>
      </c>
      <c r="E88" s="4">
        <v>7.0209000000000001</v>
      </c>
      <c r="F88" s="5">
        <v>3.7000000000000002E-3</v>
      </c>
      <c r="G88" s="35">
        <f t="shared" si="2"/>
        <v>3.8800000000000168E-2</v>
      </c>
      <c r="H88" s="34">
        <f t="shared" si="3"/>
        <v>1.1653766173752278E-2</v>
      </c>
    </row>
    <row r="89" spans="1:8">
      <c r="A89" s="2" t="s">
        <v>91</v>
      </c>
      <c r="B89" s="3">
        <v>7.0312000000000001</v>
      </c>
      <c r="C89" s="4">
        <v>6.9248000000000003</v>
      </c>
      <c r="D89" s="4">
        <v>7.0419999999999998</v>
      </c>
      <c r="E89" s="4">
        <v>6.9194000000000004</v>
      </c>
      <c r="F89" s="5">
        <v>1.4999999999999999E-2</v>
      </c>
      <c r="G89" s="35">
        <f t="shared" si="2"/>
        <v>0.12259999999999938</v>
      </c>
      <c r="H89" s="34">
        <f t="shared" si="3"/>
        <v>1.8827716507755068E-2</v>
      </c>
    </row>
    <row r="90" spans="1:8">
      <c r="A90" s="2" t="s">
        <v>92</v>
      </c>
      <c r="B90" s="3">
        <v>6.9272999999999998</v>
      </c>
      <c r="C90" s="4">
        <v>6.8277000000000001</v>
      </c>
      <c r="D90" s="4">
        <v>6.9452999999999996</v>
      </c>
      <c r="E90" s="4">
        <v>6.8108000000000004</v>
      </c>
      <c r="F90" s="5">
        <v>1.4200000000000001E-2</v>
      </c>
      <c r="G90" s="35">
        <f t="shared" si="2"/>
        <v>0.13449999999999918</v>
      </c>
      <c r="H90" s="34">
        <f t="shared" si="3"/>
        <v>1.3059070799711837E-2</v>
      </c>
    </row>
    <row r="91" spans="1:8">
      <c r="A91" s="2" t="s">
        <v>93</v>
      </c>
      <c r="B91" s="3">
        <v>6.8301999999999996</v>
      </c>
      <c r="C91" s="4">
        <v>6.8037000000000001</v>
      </c>
      <c r="D91" s="4">
        <v>6.8388</v>
      </c>
      <c r="E91" s="4">
        <v>6.7956000000000003</v>
      </c>
      <c r="F91" s="5">
        <v>3.8E-3</v>
      </c>
      <c r="G91" s="35">
        <f t="shared" si="2"/>
        <v>4.3199999999999683E-2</v>
      </c>
      <c r="H91" s="34">
        <f t="shared" si="3"/>
        <v>7.0601254149760158E-3</v>
      </c>
    </row>
    <row r="92" spans="1:8">
      <c r="A92" s="2" t="s">
        <v>94</v>
      </c>
      <c r="B92" s="3">
        <v>6.8045</v>
      </c>
      <c r="C92" s="4">
        <v>6.7774999999999999</v>
      </c>
      <c r="D92" s="4">
        <v>6.8285</v>
      </c>
      <c r="E92" s="4">
        <v>6.7759999999999998</v>
      </c>
      <c r="F92" s="5">
        <v>3.5000000000000001E-3</v>
      </c>
      <c r="G92" s="35">
        <f t="shared" si="2"/>
        <v>5.2500000000000213E-2</v>
      </c>
      <c r="H92" s="34">
        <f t="shared" si="3"/>
        <v>6.8036207605948404E-3</v>
      </c>
    </row>
    <row r="93" spans="1:8">
      <c r="A93" s="2" t="s">
        <v>95</v>
      </c>
      <c r="B93" s="6">
        <v>6.7805</v>
      </c>
      <c r="C93" s="4">
        <v>6.8052000000000001</v>
      </c>
      <c r="D93" s="4">
        <v>6.8067000000000002</v>
      </c>
      <c r="E93" s="4">
        <v>6.7666000000000004</v>
      </c>
      <c r="F93" s="7">
        <v>-2.5000000000000001E-3</v>
      </c>
      <c r="G93" s="35">
        <f t="shared" si="2"/>
        <v>4.0099999999999802E-2</v>
      </c>
      <c r="H93" s="34">
        <f t="shared" si="3"/>
        <v>4.8879088570378216E-3</v>
      </c>
    </row>
    <row r="94" spans="1:8">
      <c r="A94" s="2" t="s">
        <v>96</v>
      </c>
      <c r="B94" s="6">
        <v>6.7972000000000001</v>
      </c>
      <c r="C94" s="4">
        <v>6.8025000000000002</v>
      </c>
      <c r="D94" s="4">
        <v>6.8201999999999998</v>
      </c>
      <c r="E94" s="4">
        <v>6.7938000000000001</v>
      </c>
      <c r="F94" s="7">
        <v>-1.4E-3</v>
      </c>
      <c r="G94" s="35">
        <f t="shared" si="2"/>
        <v>2.6399999999999757E-2</v>
      </c>
      <c r="H94" s="34">
        <f t="shared" si="3"/>
        <v>7.2283813747228629E-3</v>
      </c>
    </row>
    <row r="95" spans="1:8">
      <c r="A95" s="2" t="s">
        <v>97</v>
      </c>
      <c r="B95" s="3">
        <v>6.8070000000000004</v>
      </c>
      <c r="C95" s="4">
        <v>6.7649999999999997</v>
      </c>
      <c r="D95" s="4">
        <v>6.8074000000000003</v>
      </c>
      <c r="E95" s="4">
        <v>6.7359999999999998</v>
      </c>
      <c r="F95" s="5">
        <v>6.0000000000000001E-3</v>
      </c>
      <c r="G95" s="35">
        <f t="shared" si="2"/>
        <v>7.1400000000000574E-2</v>
      </c>
      <c r="H95" s="34">
        <f t="shared" si="3"/>
        <v>1.1090968046220971E-2</v>
      </c>
    </row>
    <row r="96" spans="1:8">
      <c r="A96" s="2" t="s">
        <v>98</v>
      </c>
      <c r="B96" s="6">
        <v>6.7660999999999998</v>
      </c>
      <c r="C96" s="4">
        <v>6.7847999999999997</v>
      </c>
      <c r="D96" s="4">
        <v>6.8197999999999999</v>
      </c>
      <c r="E96" s="4">
        <v>6.7407000000000004</v>
      </c>
      <c r="F96" s="7">
        <v>-3.0999999999999999E-3</v>
      </c>
      <c r="G96" s="35">
        <f t="shared" si="2"/>
        <v>7.9099999999999504E-2</v>
      </c>
      <c r="H96" s="34">
        <f t="shared" si="3"/>
        <v>1.2109415627832293E-2</v>
      </c>
    </row>
    <row r="97" spans="1:8">
      <c r="A97" s="2" t="s">
        <v>99</v>
      </c>
      <c r="B97" s="3">
        <v>6.7873000000000001</v>
      </c>
      <c r="C97" s="4">
        <v>6.7302999999999997</v>
      </c>
      <c r="D97" s="4">
        <v>6.8109000000000002</v>
      </c>
      <c r="E97" s="4">
        <v>6.7270000000000003</v>
      </c>
      <c r="F97" s="5">
        <v>8.3000000000000001E-3</v>
      </c>
      <c r="G97" s="35">
        <f t="shared" si="2"/>
        <v>8.3899999999999864E-2</v>
      </c>
      <c r="H97" s="34">
        <f t="shared" si="3"/>
        <v>1.2104022395756586E-2</v>
      </c>
    </row>
    <row r="98" spans="1:8">
      <c r="A98" s="2" t="s">
        <v>100</v>
      </c>
      <c r="B98" s="6">
        <v>6.7317</v>
      </c>
      <c r="C98" s="4">
        <v>6.7869999999999999</v>
      </c>
      <c r="D98" s="4">
        <v>6.7938999999999998</v>
      </c>
      <c r="E98" s="4">
        <v>6.7134999999999998</v>
      </c>
      <c r="F98" s="7">
        <v>-8.3999999999999995E-3</v>
      </c>
      <c r="G98" s="35">
        <f t="shared" si="2"/>
        <v>8.0400000000000027E-2</v>
      </c>
      <c r="H98" s="34">
        <f t="shared" si="3"/>
        <v>1.1518448789599249E-2</v>
      </c>
    </row>
    <row r="99" spans="1:8">
      <c r="A99" s="2" t="s">
        <v>101</v>
      </c>
      <c r="B99" s="3">
        <v>6.7889999999999997</v>
      </c>
      <c r="C99" s="4">
        <v>6.7457000000000003</v>
      </c>
      <c r="D99" s="4">
        <v>6.7977999999999996</v>
      </c>
      <c r="E99" s="4">
        <v>6.7228000000000003</v>
      </c>
      <c r="F99" s="5">
        <v>6.4000000000000003E-3</v>
      </c>
      <c r="G99" s="35">
        <f t="shared" si="2"/>
        <v>7.4999999999999289E-2</v>
      </c>
      <c r="H99" s="34">
        <f t="shared" si="3"/>
        <v>6.687501851467781E-3</v>
      </c>
    </row>
    <row r="100" spans="1:8">
      <c r="A100" s="2" t="s">
        <v>102</v>
      </c>
      <c r="B100" s="6">
        <v>6.7457000000000003</v>
      </c>
      <c r="C100" s="4">
        <v>6.7514000000000003</v>
      </c>
      <c r="D100" s="4">
        <v>6.7610000000000001</v>
      </c>
      <c r="E100" s="4">
        <v>6.7457000000000003</v>
      </c>
      <c r="F100" s="7">
        <v>-1.2999999999999999E-3</v>
      </c>
      <c r="G100" s="35">
        <f t="shared" si="2"/>
        <v>1.5299999999999869E-2</v>
      </c>
      <c r="H100" s="34">
        <f t="shared" si="3"/>
        <v>7.3691804823463151E-3</v>
      </c>
    </row>
    <row r="101" spans="1:8">
      <c r="A101" s="2" t="s">
        <v>103</v>
      </c>
      <c r="B101" s="6">
        <v>6.7545000000000002</v>
      </c>
      <c r="C101" s="4">
        <v>6.7918000000000003</v>
      </c>
      <c r="D101" s="4">
        <v>6.8171999999999997</v>
      </c>
      <c r="E101" s="4">
        <v>6.7324000000000002</v>
      </c>
      <c r="F101" s="7">
        <v>-5.8999999999999999E-3</v>
      </c>
      <c r="G101" s="35">
        <f t="shared" si="2"/>
        <v>8.4799999999999542E-2</v>
      </c>
      <c r="H101" s="34">
        <f t="shared" si="3"/>
        <v>1.0535525232325543E-2</v>
      </c>
    </row>
    <row r="102" spans="1:8">
      <c r="A102" s="2" t="s">
        <v>104</v>
      </c>
      <c r="B102" s="6">
        <v>6.7942999999999998</v>
      </c>
      <c r="C102" s="4">
        <v>6.8007999999999997</v>
      </c>
      <c r="D102" s="4">
        <v>6.8117999999999999</v>
      </c>
      <c r="E102" s="4">
        <v>6.7533000000000003</v>
      </c>
      <c r="F102" s="7">
        <v>-1.2999999999999999E-3</v>
      </c>
      <c r="G102" s="35">
        <f t="shared" si="2"/>
        <v>5.8499999999999552E-2</v>
      </c>
      <c r="H102" s="34">
        <f t="shared" si="3"/>
        <v>9.7453260709553669E-3</v>
      </c>
    </row>
    <row r="103" spans="1:8">
      <c r="A103" s="2" t="s">
        <v>105</v>
      </c>
      <c r="B103" s="3">
        <v>6.8033000000000001</v>
      </c>
      <c r="C103" s="4">
        <v>6.7930000000000001</v>
      </c>
      <c r="D103" s="4">
        <v>6.8098999999999998</v>
      </c>
      <c r="E103" s="4">
        <v>6.7359999999999998</v>
      </c>
      <c r="F103" s="5">
        <v>1.1999999999999999E-3</v>
      </c>
      <c r="G103" s="35">
        <f t="shared" si="2"/>
        <v>7.3900000000000077E-2</v>
      </c>
      <c r="H103" s="34">
        <f t="shared" si="3"/>
        <v>1.0570514138062669E-2</v>
      </c>
    </row>
    <row r="104" spans="1:8">
      <c r="A104" s="2" t="s">
        <v>106</v>
      </c>
      <c r="B104" s="6">
        <v>6.7952000000000004</v>
      </c>
      <c r="C104" s="4">
        <v>6.8113999999999999</v>
      </c>
      <c r="D104" s="4">
        <v>6.8479000000000001</v>
      </c>
      <c r="E104" s="4">
        <v>6.7778</v>
      </c>
      <c r="F104" s="7">
        <v>-2.7000000000000001E-3</v>
      </c>
      <c r="G104" s="35">
        <f t="shared" si="2"/>
        <v>7.0100000000000051E-2</v>
      </c>
      <c r="H104" s="34">
        <f t="shared" si="3"/>
        <v>1.1826708220628002E-2</v>
      </c>
    </row>
    <row r="105" spans="1:8">
      <c r="A105" s="2" t="s">
        <v>107</v>
      </c>
      <c r="B105" s="3">
        <v>6.8133999999999997</v>
      </c>
      <c r="C105" s="4">
        <v>6.8023999999999996</v>
      </c>
      <c r="D105" s="4">
        <v>6.8197999999999999</v>
      </c>
      <c r="E105" s="4">
        <v>6.7290000000000001</v>
      </c>
      <c r="F105" s="5">
        <v>1.1999999999999999E-3</v>
      </c>
      <c r="G105" s="35">
        <f t="shared" si="2"/>
        <v>9.079999999999977E-2</v>
      </c>
      <c r="H105" s="34">
        <f t="shared" si="3"/>
        <v>7.4996691322441883E-3</v>
      </c>
    </row>
    <row r="106" spans="1:8">
      <c r="A106" s="2" t="s">
        <v>108</v>
      </c>
      <c r="B106" s="6">
        <v>6.8052000000000001</v>
      </c>
      <c r="C106" s="4">
        <v>6.8003</v>
      </c>
      <c r="D106" s="4">
        <v>6.8082000000000003</v>
      </c>
      <c r="E106" s="4">
        <v>6.7969999999999997</v>
      </c>
      <c r="F106" s="7">
        <v>-4.0000000000000002E-4</v>
      </c>
      <c r="G106" s="35">
        <f t="shared" si="2"/>
        <v>1.1200000000000543E-2</v>
      </c>
      <c r="H106" s="34">
        <f t="shared" si="3"/>
        <v>6.9101606302882012E-3</v>
      </c>
    </row>
    <row r="107" spans="1:8">
      <c r="A107" s="2" t="s">
        <v>109</v>
      </c>
      <c r="B107" s="6">
        <v>6.8079000000000001</v>
      </c>
      <c r="C107" s="4">
        <v>6.8666999999999998</v>
      </c>
      <c r="D107" s="4">
        <v>6.8815999999999997</v>
      </c>
      <c r="E107" s="4">
        <v>6.7979000000000003</v>
      </c>
      <c r="F107" s="7">
        <v>-8.9999999999999993E-3</v>
      </c>
      <c r="G107" s="35">
        <f t="shared" si="2"/>
        <v>8.3699999999999442E-2</v>
      </c>
      <c r="H107" s="34">
        <f t="shared" si="3"/>
        <v>1.1994958746720952E-2</v>
      </c>
    </row>
    <row r="108" spans="1:8">
      <c r="A108" s="2" t="s">
        <v>110</v>
      </c>
      <c r="B108" s="3">
        <v>6.8696999999999999</v>
      </c>
      <c r="C108" s="4">
        <v>6.8236999999999997</v>
      </c>
      <c r="D108" s="4">
        <v>6.8745000000000003</v>
      </c>
      <c r="E108" s="4">
        <v>6.7945000000000002</v>
      </c>
      <c r="F108" s="5">
        <v>6.3E-3</v>
      </c>
      <c r="G108" s="35">
        <f t="shared" si="2"/>
        <v>8.0000000000000071E-2</v>
      </c>
      <c r="H108" s="34">
        <f t="shared" si="3"/>
        <v>1.4437169148207049E-2</v>
      </c>
    </row>
    <row r="109" spans="1:8">
      <c r="A109" s="2" t="s">
        <v>111</v>
      </c>
      <c r="B109" s="6">
        <v>6.827</v>
      </c>
      <c r="C109" s="4">
        <v>6.8573000000000004</v>
      </c>
      <c r="D109" s="4">
        <v>6.9367000000000001</v>
      </c>
      <c r="E109" s="4">
        <v>6.8186999999999998</v>
      </c>
      <c r="F109" s="7">
        <v>-4.7000000000000002E-3</v>
      </c>
      <c r="G109" s="35">
        <f t="shared" si="2"/>
        <v>0.11800000000000033</v>
      </c>
      <c r="H109" s="34">
        <f t="shared" si="3"/>
        <v>1.7007802283380145E-2</v>
      </c>
    </row>
    <row r="110" spans="1:8">
      <c r="A110" s="2" t="s">
        <v>112</v>
      </c>
      <c r="B110" s="3">
        <v>6.8593000000000002</v>
      </c>
      <c r="C110" s="4">
        <v>6.8056999999999999</v>
      </c>
      <c r="D110" s="4">
        <v>6.8993000000000002</v>
      </c>
      <c r="E110" s="4">
        <v>6.7858000000000001</v>
      </c>
      <c r="F110" s="5">
        <v>7.4999999999999997E-3</v>
      </c>
      <c r="G110" s="35">
        <f t="shared" si="2"/>
        <v>0.11350000000000016</v>
      </c>
      <c r="H110" s="34">
        <f t="shared" si="3"/>
        <v>1.2751816930386833E-2</v>
      </c>
    </row>
    <row r="111" spans="1:8">
      <c r="A111" s="2" t="s">
        <v>113</v>
      </c>
      <c r="B111" s="3">
        <v>6.8079999999999998</v>
      </c>
      <c r="C111" s="4">
        <v>6.7558999999999996</v>
      </c>
      <c r="D111" s="4">
        <v>6.8093000000000004</v>
      </c>
      <c r="E111" s="4">
        <v>6.7504999999999997</v>
      </c>
      <c r="F111" s="5">
        <v>6.4999999999999997E-3</v>
      </c>
      <c r="G111" s="35">
        <f t="shared" si="2"/>
        <v>5.880000000000063E-2</v>
      </c>
      <c r="H111" s="34">
        <f t="shared" si="3"/>
        <v>4.895363454854711E-3</v>
      </c>
    </row>
    <row r="112" spans="1:8">
      <c r="A112" s="2" t="s">
        <v>114</v>
      </c>
      <c r="B112" s="3">
        <v>6.7641</v>
      </c>
      <c r="C112" s="4">
        <v>6.7614999999999998</v>
      </c>
      <c r="D112" s="4">
        <v>6.7645</v>
      </c>
      <c r="E112" s="4">
        <v>6.7571000000000003</v>
      </c>
      <c r="F112" s="5">
        <v>1.5E-3</v>
      </c>
      <c r="G112" s="35">
        <f t="shared" si="2"/>
        <v>7.3999999999996291E-3</v>
      </c>
      <c r="H112" s="34">
        <f t="shared" si="3"/>
        <v>9.2686567164178505E-3</v>
      </c>
    </row>
    <row r="113" spans="1:8">
      <c r="A113" s="2" t="s">
        <v>115</v>
      </c>
      <c r="B113" s="3">
        <v>6.7538</v>
      </c>
      <c r="C113" s="4">
        <v>6.7</v>
      </c>
      <c r="D113" s="4">
        <v>6.8018999999999998</v>
      </c>
      <c r="E113" s="4">
        <v>6.6851000000000003</v>
      </c>
      <c r="F113" s="5">
        <v>7.7000000000000002E-3</v>
      </c>
      <c r="G113" s="35">
        <f t="shared" si="2"/>
        <v>0.11679999999999957</v>
      </c>
      <c r="H113" s="34">
        <f t="shared" si="3"/>
        <v>1.2734814461139053E-2</v>
      </c>
    </row>
    <row r="114" spans="1:8">
      <c r="A114" s="2" t="s">
        <v>116</v>
      </c>
      <c r="B114" s="6">
        <v>6.7023999999999999</v>
      </c>
      <c r="C114" s="4">
        <v>6.7020999999999997</v>
      </c>
      <c r="D114" s="4">
        <v>6.7453000000000003</v>
      </c>
      <c r="E114" s="4">
        <v>6.6913999999999998</v>
      </c>
      <c r="F114" s="7">
        <v>-1E-3</v>
      </c>
      <c r="G114" s="35">
        <f t="shared" si="2"/>
        <v>5.3900000000000503E-2</v>
      </c>
      <c r="H114" s="34">
        <f t="shared" si="3"/>
        <v>1.2661674608577313E-2</v>
      </c>
    </row>
    <row r="115" spans="1:8">
      <c r="A115" s="2" t="s">
        <v>117</v>
      </c>
      <c r="B115" s="3">
        <v>6.7092999999999998</v>
      </c>
      <c r="C115" s="4">
        <v>6.6105</v>
      </c>
      <c r="D115" s="4">
        <v>6.7134999999999998</v>
      </c>
      <c r="E115" s="4">
        <v>6.6</v>
      </c>
      <c r="F115" s="5">
        <v>1.47E-2</v>
      </c>
      <c r="G115" s="35">
        <f t="shared" si="2"/>
        <v>0.11350000000000016</v>
      </c>
      <c r="H115" s="34">
        <f t="shared" si="3"/>
        <v>1.3979228261693587E-2</v>
      </c>
    </row>
    <row r="116" spans="1:8">
      <c r="A116" s="2" t="s">
        <v>118</v>
      </c>
      <c r="B116" s="3">
        <v>6.6123000000000003</v>
      </c>
      <c r="C116" s="4">
        <v>6.5955000000000004</v>
      </c>
      <c r="D116" s="4">
        <v>6.6433</v>
      </c>
      <c r="E116" s="4">
        <v>6.5724</v>
      </c>
      <c r="F116" s="5">
        <v>2.2000000000000001E-3</v>
      </c>
      <c r="G116" s="35">
        <f t="shared" si="2"/>
        <v>7.0899999999999963E-2</v>
      </c>
      <c r="H116" s="34">
        <f t="shared" si="3"/>
        <v>9.7640234458043918E-3</v>
      </c>
    </row>
    <row r="117" spans="1:8">
      <c r="A117" s="2" t="s">
        <v>119</v>
      </c>
      <c r="B117" s="3">
        <v>6.5976999999999997</v>
      </c>
      <c r="C117" s="4">
        <v>6.5853999999999999</v>
      </c>
      <c r="D117" s="4">
        <v>6.6268000000000002</v>
      </c>
      <c r="E117" s="4">
        <v>6.5690999999999997</v>
      </c>
      <c r="F117" s="5">
        <v>1.2999999999999999E-3</v>
      </c>
      <c r="G117" s="35">
        <f t="shared" si="2"/>
        <v>5.7700000000000529E-2</v>
      </c>
      <c r="H117" s="34">
        <f t="shared" si="3"/>
        <v>5.2610801536569548E-3</v>
      </c>
    </row>
    <row r="118" spans="1:8">
      <c r="A118" s="2" t="s">
        <v>120</v>
      </c>
      <c r="B118" s="6">
        <v>6.5891999999999999</v>
      </c>
      <c r="C118" s="4">
        <v>6.5861000000000001</v>
      </c>
      <c r="D118" s="4">
        <v>6.5953999999999997</v>
      </c>
      <c r="E118" s="4">
        <v>6.5838000000000001</v>
      </c>
      <c r="F118" s="7">
        <v>-1.2999999999999999E-3</v>
      </c>
      <c r="G118" s="35">
        <f t="shared" si="2"/>
        <v>1.1599999999999611E-2</v>
      </c>
      <c r="H118" s="34">
        <f t="shared" si="3"/>
        <v>4.1907514450866658E-3</v>
      </c>
    </row>
    <row r="119" spans="1:8">
      <c r="A119" s="2" t="s">
        <v>121</v>
      </c>
      <c r="B119" s="3">
        <v>6.5979999999999999</v>
      </c>
      <c r="C119" s="4">
        <v>6.5739999999999998</v>
      </c>
      <c r="D119" s="4">
        <v>6.6048999999999998</v>
      </c>
      <c r="E119" s="4">
        <v>6.5613999999999999</v>
      </c>
      <c r="F119" s="5">
        <v>3.0999999999999999E-3</v>
      </c>
      <c r="G119" s="35">
        <f t="shared" si="2"/>
        <v>4.3499999999999872E-2</v>
      </c>
      <c r="H119" s="34">
        <f t="shared" si="3"/>
        <v>1.0085038130976895E-2</v>
      </c>
    </row>
    <row r="120" spans="1:8">
      <c r="A120" s="2" t="s">
        <v>122</v>
      </c>
      <c r="B120" s="6">
        <v>6.5777000000000001</v>
      </c>
      <c r="C120" s="4">
        <v>6.6087999999999996</v>
      </c>
      <c r="D120" s="4">
        <v>6.6436000000000002</v>
      </c>
      <c r="E120" s="4">
        <v>6.5537999999999998</v>
      </c>
      <c r="F120" s="7">
        <v>-5.1000000000000004E-3</v>
      </c>
      <c r="G120" s="35">
        <f t="shared" si="2"/>
        <v>8.9800000000000324E-2</v>
      </c>
      <c r="H120" s="34">
        <f t="shared" si="3"/>
        <v>1.2603186207316751E-2</v>
      </c>
    </row>
    <row r="121" spans="1:8">
      <c r="A121" s="2" t="s">
        <v>123</v>
      </c>
      <c r="B121" s="3">
        <v>6.6112000000000002</v>
      </c>
      <c r="C121" s="4">
        <v>6.5658000000000003</v>
      </c>
      <c r="D121" s="4">
        <v>6.6288</v>
      </c>
      <c r="E121" s="4">
        <v>6.5530999999999997</v>
      </c>
      <c r="F121" s="5">
        <v>6.7000000000000002E-3</v>
      </c>
      <c r="G121" s="35">
        <f t="shared" si="2"/>
        <v>7.5700000000000323E-2</v>
      </c>
      <c r="H121" s="34">
        <f t="shared" si="3"/>
        <v>9.250637317009874E-3</v>
      </c>
    </row>
    <row r="122" spans="1:8">
      <c r="A122" s="2" t="s">
        <v>124</v>
      </c>
      <c r="B122" s="3">
        <v>6.5674999999999999</v>
      </c>
      <c r="C122" s="4">
        <v>6.5509000000000004</v>
      </c>
      <c r="D122" s="4">
        <v>6.5762</v>
      </c>
      <c r="E122" s="4">
        <v>6.5307000000000004</v>
      </c>
      <c r="F122" s="5">
        <v>2E-3</v>
      </c>
      <c r="G122" s="35">
        <f t="shared" si="2"/>
        <v>4.5499999999999652E-2</v>
      </c>
      <c r="H122" s="34">
        <f t="shared" si="3"/>
        <v>7.55238560693998E-3</v>
      </c>
    </row>
    <row r="123" spans="1:8">
      <c r="A123" s="2" t="s">
        <v>125</v>
      </c>
      <c r="B123" s="3">
        <v>6.5545999999999998</v>
      </c>
      <c r="C123" s="4">
        <v>6.5476000000000001</v>
      </c>
      <c r="D123" s="4">
        <v>6.5871000000000004</v>
      </c>
      <c r="E123" s="4">
        <v>6.5336999999999996</v>
      </c>
      <c r="F123" s="5">
        <v>1.1000000000000001E-3</v>
      </c>
      <c r="G123" s="35">
        <f t="shared" si="2"/>
        <v>5.340000000000078E-2</v>
      </c>
      <c r="H123" s="34">
        <f t="shared" si="3"/>
        <v>4.9517812657609434E-3</v>
      </c>
    </row>
    <row r="124" spans="1:8">
      <c r="A124" s="2" t="s">
        <v>126</v>
      </c>
      <c r="B124" s="3">
        <v>6.5475000000000003</v>
      </c>
      <c r="C124" s="4">
        <v>6.5430999999999999</v>
      </c>
      <c r="D124" s="4">
        <v>6.5537999999999998</v>
      </c>
      <c r="E124" s="4">
        <v>6.5423999999999998</v>
      </c>
      <c r="F124" s="5">
        <v>2.9999999999999997E-4</v>
      </c>
      <c r="G124" s="35">
        <f t="shared" si="2"/>
        <v>1.1400000000000077E-2</v>
      </c>
      <c r="H124" s="34">
        <f t="shared" si="3"/>
        <v>4.738249904470789E-3</v>
      </c>
    </row>
    <row r="125" spans="1:8">
      <c r="A125" s="2" t="s">
        <v>127</v>
      </c>
      <c r="B125" s="3">
        <v>6.5453000000000001</v>
      </c>
      <c r="C125" s="4">
        <v>6.5425000000000004</v>
      </c>
      <c r="D125" s="4">
        <v>6.5723000000000003</v>
      </c>
      <c r="E125" s="4">
        <v>6.5217000000000001</v>
      </c>
      <c r="F125" s="5">
        <v>1E-4</v>
      </c>
      <c r="G125" s="35">
        <f t="shared" si="2"/>
        <v>5.06000000000002E-2</v>
      </c>
      <c r="H125" s="34">
        <f t="shared" si="3"/>
        <v>1.5227067623170198E-2</v>
      </c>
    </row>
    <row r="126" spans="1:8">
      <c r="A126" s="2" t="s">
        <v>128</v>
      </c>
      <c r="B126" s="3">
        <v>6.5445000000000002</v>
      </c>
      <c r="C126" s="4">
        <v>6.5377000000000001</v>
      </c>
      <c r="D126" s="4">
        <v>6.6791999999999998</v>
      </c>
      <c r="E126" s="4">
        <v>6.5307000000000004</v>
      </c>
      <c r="F126" s="5">
        <v>8.0000000000000004E-4</v>
      </c>
      <c r="G126" s="35">
        <f t="shared" si="2"/>
        <v>0.14849999999999941</v>
      </c>
      <c r="H126" s="34">
        <f t="shared" si="3"/>
        <v>2.3715024330900149E-2</v>
      </c>
    </row>
    <row r="127" spans="1:8">
      <c r="A127" s="2" t="s">
        <v>129</v>
      </c>
      <c r="B127" s="6">
        <v>6.5389999999999997</v>
      </c>
      <c r="C127" s="4">
        <v>6.5759999999999996</v>
      </c>
      <c r="D127" s="4">
        <v>6.6521999999999997</v>
      </c>
      <c r="E127" s="4">
        <v>6.4888000000000003</v>
      </c>
      <c r="F127" s="7">
        <v>-6.1999999999999998E-3</v>
      </c>
      <c r="G127" s="35">
        <f t="shared" si="2"/>
        <v>0.16339999999999932</v>
      </c>
      <c r="H127" s="34">
        <f t="shared" si="3"/>
        <v>2.2585729960283664E-2</v>
      </c>
    </row>
    <row r="128" spans="1:8">
      <c r="A128" s="2" t="s">
        <v>130</v>
      </c>
      <c r="B128" s="3">
        <v>6.5795000000000003</v>
      </c>
      <c r="C128" s="4">
        <v>6.4709000000000003</v>
      </c>
      <c r="D128" s="4">
        <v>6.5884</v>
      </c>
      <c r="E128" s="4">
        <v>6.4595000000000002</v>
      </c>
      <c r="F128" s="5">
        <v>1.6500000000000001E-2</v>
      </c>
      <c r="G128" s="35">
        <f t="shared" si="2"/>
        <v>0.12889999999999979</v>
      </c>
      <c r="H128" s="34">
        <f t="shared" si="3"/>
        <v>1.4245956085860125E-2</v>
      </c>
    </row>
    <row r="129" spans="1:8">
      <c r="A129" s="2" t="s">
        <v>131</v>
      </c>
      <c r="B129" s="6">
        <v>6.4729000000000001</v>
      </c>
      <c r="C129" s="4">
        <v>6.5035999999999996</v>
      </c>
      <c r="D129" s="4">
        <v>6.5190000000000001</v>
      </c>
      <c r="E129" s="4">
        <v>6.4626000000000001</v>
      </c>
      <c r="F129" s="7">
        <v>-6.1000000000000004E-3</v>
      </c>
      <c r="G129" s="35">
        <f t="shared" si="2"/>
        <v>5.6400000000000006E-2</v>
      </c>
      <c r="H129" s="34">
        <f t="shared" si="3"/>
        <v>5.6792018419032884E-3</v>
      </c>
    </row>
    <row r="130" spans="1:8">
      <c r="A130" s="2" t="s">
        <v>132</v>
      </c>
      <c r="B130" s="3">
        <v>6.5125000000000002</v>
      </c>
      <c r="C130" s="4">
        <v>6.5149999999999997</v>
      </c>
      <c r="D130" s="4">
        <v>6.5229999999999997</v>
      </c>
      <c r="E130" s="4">
        <v>6.5053999999999998</v>
      </c>
      <c r="F130" s="5">
        <v>4.0000000000000002E-4</v>
      </c>
      <c r="G130" s="35">
        <f t="shared" si="2"/>
        <v>1.7599999999999838E-2</v>
      </c>
      <c r="H130" s="34">
        <f t="shared" si="3"/>
        <v>7.7046722616343133E-3</v>
      </c>
    </row>
    <row r="131" spans="1:8">
      <c r="A131" s="2" t="s">
        <v>133</v>
      </c>
      <c r="B131" s="3">
        <v>6.5098000000000003</v>
      </c>
      <c r="C131" s="4">
        <v>6.4701000000000004</v>
      </c>
      <c r="D131" s="4">
        <v>6.5430000000000001</v>
      </c>
      <c r="E131" s="4">
        <v>6.4608999999999996</v>
      </c>
      <c r="F131" s="5">
        <v>5.5999999999999999E-3</v>
      </c>
      <c r="G131" s="35">
        <f t="shared" ref="G131:G194" si="4">D131-E131</f>
        <v>8.2100000000000506E-2</v>
      </c>
      <c r="H131" s="34">
        <f t="shared" ref="H131:H194" si="5">(SUM(G131:G132)/2)/C132</f>
        <v>1.2217271838179361E-2</v>
      </c>
    </row>
    <row r="132" spans="1:8">
      <c r="A132" s="2" t="s">
        <v>134</v>
      </c>
      <c r="B132" s="3">
        <v>6.4736000000000002</v>
      </c>
      <c r="C132" s="4">
        <v>6.4417</v>
      </c>
      <c r="D132" s="4">
        <v>6.4794999999999998</v>
      </c>
      <c r="E132" s="4">
        <v>6.4042000000000003</v>
      </c>
      <c r="F132" s="5">
        <v>5.0000000000000001E-3</v>
      </c>
      <c r="G132" s="35">
        <f t="shared" si="4"/>
        <v>7.5299999999999478E-2</v>
      </c>
      <c r="H132" s="34">
        <f t="shared" si="5"/>
        <v>1.0699078733451996E-2</v>
      </c>
    </row>
    <row r="133" spans="1:8">
      <c r="A133" s="2" t="s">
        <v>135</v>
      </c>
      <c r="B133" s="6">
        <v>6.4416000000000002</v>
      </c>
      <c r="C133" s="4">
        <v>6.4584999999999999</v>
      </c>
      <c r="D133" s="4">
        <v>6.4897</v>
      </c>
      <c r="E133" s="4">
        <v>6.4268000000000001</v>
      </c>
      <c r="F133" s="7">
        <v>-3.0999999999999999E-3</v>
      </c>
      <c r="G133" s="35">
        <f t="shared" si="4"/>
        <v>6.2899999999999956E-2</v>
      </c>
      <c r="H133" s="34">
        <f t="shared" si="5"/>
        <v>8.6005718259794407E-3</v>
      </c>
    </row>
    <row r="134" spans="1:8">
      <c r="A134" s="2" t="s">
        <v>136</v>
      </c>
      <c r="B134" s="6">
        <v>6.4615</v>
      </c>
      <c r="C134" s="4">
        <v>6.4705000000000004</v>
      </c>
      <c r="D134" s="4">
        <v>6.5004999999999997</v>
      </c>
      <c r="E134" s="4">
        <v>6.4520999999999997</v>
      </c>
      <c r="F134" s="7">
        <v>-2.0999999999999999E-3</v>
      </c>
      <c r="G134" s="35">
        <f t="shared" si="4"/>
        <v>4.8399999999999999E-2</v>
      </c>
      <c r="H134" s="34">
        <f t="shared" si="5"/>
        <v>8.9710167152277261E-3</v>
      </c>
    </row>
    <row r="135" spans="1:8">
      <c r="A135" s="2" t="s">
        <v>137</v>
      </c>
      <c r="B135" s="6">
        <v>6.4752000000000001</v>
      </c>
      <c r="C135" s="4">
        <v>6.5209999999999999</v>
      </c>
      <c r="D135" s="4">
        <v>6.5331000000000001</v>
      </c>
      <c r="E135" s="4">
        <v>6.4645000000000001</v>
      </c>
      <c r="F135" s="7">
        <v>-8.0999999999999996E-3</v>
      </c>
      <c r="G135" s="35">
        <f t="shared" si="4"/>
        <v>6.8599999999999994E-2</v>
      </c>
      <c r="H135" s="34">
        <f t="shared" si="5"/>
        <v>5.7618339794964311E-3</v>
      </c>
    </row>
    <row r="136" spans="1:8">
      <c r="A136" s="2" t="s">
        <v>138</v>
      </c>
      <c r="B136" s="3">
        <v>6.5282</v>
      </c>
      <c r="C136" s="4">
        <v>6.5256999999999996</v>
      </c>
      <c r="D136" s="4">
        <v>6.5305999999999997</v>
      </c>
      <c r="E136" s="4">
        <v>6.524</v>
      </c>
      <c r="F136" s="5">
        <v>5.9999999999999995E-4</v>
      </c>
      <c r="G136" s="35">
        <f t="shared" si="4"/>
        <v>6.5999999999997172E-3</v>
      </c>
      <c r="H136" s="34">
        <f t="shared" si="5"/>
        <v>8.6446386168578006E-3</v>
      </c>
    </row>
    <row r="137" spans="1:8">
      <c r="A137" s="2" t="s">
        <v>139</v>
      </c>
      <c r="B137" s="3">
        <v>6.5244</v>
      </c>
      <c r="C137" s="4">
        <v>6.4432999999999998</v>
      </c>
      <c r="D137" s="4">
        <v>6.5442</v>
      </c>
      <c r="E137" s="4">
        <v>6.4394</v>
      </c>
      <c r="F137" s="5">
        <v>1.24E-2</v>
      </c>
      <c r="G137" s="35">
        <f t="shared" si="4"/>
        <v>0.1048</v>
      </c>
      <c r="H137" s="34">
        <f t="shared" si="5"/>
        <v>1.2622187742436002E-2</v>
      </c>
    </row>
    <row r="138" spans="1:8">
      <c r="A138" s="2" t="s">
        <v>140</v>
      </c>
      <c r="B138" s="6">
        <v>6.4443999999999999</v>
      </c>
      <c r="C138" s="4">
        <v>6.4450000000000003</v>
      </c>
      <c r="D138" s="4">
        <v>6.4744000000000002</v>
      </c>
      <c r="E138" s="4">
        <v>6.4165000000000001</v>
      </c>
      <c r="F138" s="7">
        <v>-5.9999999999999995E-4</v>
      </c>
      <c r="G138" s="35">
        <f t="shared" si="4"/>
        <v>5.7900000000000063E-2</v>
      </c>
      <c r="H138" s="34">
        <f t="shared" si="5"/>
        <v>8.2438113031293864E-3</v>
      </c>
    </row>
    <row r="139" spans="1:8">
      <c r="A139" s="2" t="s">
        <v>141</v>
      </c>
      <c r="B139" s="3">
        <v>6.4482999999999997</v>
      </c>
      <c r="C139" s="4">
        <v>6.423</v>
      </c>
      <c r="D139" s="4">
        <v>6.4676999999999998</v>
      </c>
      <c r="E139" s="4">
        <v>6.4196999999999997</v>
      </c>
      <c r="F139" s="5">
        <v>3.3999999999999998E-3</v>
      </c>
      <c r="G139" s="35">
        <f t="shared" si="4"/>
        <v>4.8000000000000043E-2</v>
      </c>
      <c r="H139" s="34">
        <f t="shared" si="5"/>
        <v>8.7304050907962005E-3</v>
      </c>
    </row>
    <row r="140" spans="1:8">
      <c r="A140" s="2" t="s">
        <v>142</v>
      </c>
      <c r="B140" s="6">
        <v>6.4261999999999997</v>
      </c>
      <c r="C140" s="4">
        <v>6.4429999999999996</v>
      </c>
      <c r="D140" s="4">
        <v>6.4661</v>
      </c>
      <c r="E140" s="4">
        <v>6.4016000000000002</v>
      </c>
      <c r="F140" s="7">
        <v>-2.5000000000000001E-3</v>
      </c>
      <c r="G140" s="35">
        <f t="shared" si="4"/>
        <v>6.449999999999978E-2</v>
      </c>
      <c r="H140" s="34">
        <f t="shared" si="5"/>
        <v>7.9688371228548403E-3</v>
      </c>
    </row>
    <row r="141" spans="1:8">
      <c r="A141" s="2" t="s">
        <v>143</v>
      </c>
      <c r="B141" s="6">
        <v>6.4425999999999997</v>
      </c>
      <c r="C141" s="4">
        <v>6.4564000000000004</v>
      </c>
      <c r="D141" s="4">
        <v>6.4691999999999998</v>
      </c>
      <c r="E141" s="4">
        <v>6.4307999999999996</v>
      </c>
      <c r="F141" s="7">
        <v>-2.8E-3</v>
      </c>
      <c r="G141" s="35">
        <f t="shared" si="4"/>
        <v>3.8400000000000212E-2</v>
      </c>
      <c r="H141" s="34">
        <f t="shared" si="5"/>
        <v>3.577235772357708E-3</v>
      </c>
    </row>
    <row r="142" spans="1:8">
      <c r="A142" s="2" t="s">
        <v>144</v>
      </c>
      <c r="B142" s="3">
        <v>6.4607000000000001</v>
      </c>
      <c r="C142" s="4">
        <v>6.4574999999999996</v>
      </c>
      <c r="D142" s="4">
        <v>6.4645999999999999</v>
      </c>
      <c r="E142" s="4">
        <v>6.4568000000000003</v>
      </c>
      <c r="F142" s="5">
        <v>2.9999999999999997E-4</v>
      </c>
      <c r="G142" s="35">
        <f t="shared" si="4"/>
        <v>7.799999999999585E-3</v>
      </c>
      <c r="H142" s="34">
        <f t="shared" si="5"/>
        <v>6.4644727585398262E-3</v>
      </c>
    </row>
    <row r="143" spans="1:8">
      <c r="A143" s="2" t="s">
        <v>145</v>
      </c>
      <c r="B143" s="3">
        <v>6.4584999999999999</v>
      </c>
      <c r="C143" s="4">
        <v>6.3964999999999996</v>
      </c>
      <c r="D143" s="4">
        <v>6.4625000000000004</v>
      </c>
      <c r="E143" s="4">
        <v>6.3875999999999999</v>
      </c>
      <c r="F143" s="5">
        <v>9.1999999999999998E-3</v>
      </c>
      <c r="G143" s="35">
        <f t="shared" si="4"/>
        <v>7.4900000000000411E-2</v>
      </c>
      <c r="H143" s="34">
        <f t="shared" si="5"/>
        <v>8.6456458806040935E-3</v>
      </c>
    </row>
    <row r="144" spans="1:8">
      <c r="A144" s="2" t="s">
        <v>146</v>
      </c>
      <c r="B144" s="3">
        <v>6.3994</v>
      </c>
      <c r="C144" s="4">
        <v>6.3905000000000003</v>
      </c>
      <c r="D144" s="4">
        <v>6.4225000000000003</v>
      </c>
      <c r="E144" s="4">
        <v>6.3868999999999998</v>
      </c>
      <c r="F144" s="5">
        <v>1.1999999999999999E-3</v>
      </c>
      <c r="G144" s="35">
        <f t="shared" si="4"/>
        <v>3.560000000000052E-2</v>
      </c>
      <c r="H144" s="34">
        <f t="shared" si="5"/>
        <v>8.1065340238316175E-3</v>
      </c>
    </row>
    <row r="145" spans="1:8">
      <c r="A145" s="2" t="s">
        <v>147</v>
      </c>
      <c r="B145" s="3">
        <v>6.3914999999999997</v>
      </c>
      <c r="C145" s="4">
        <v>6.3529</v>
      </c>
      <c r="D145" s="4">
        <v>6.4044999999999996</v>
      </c>
      <c r="E145" s="4">
        <v>6.3371000000000004</v>
      </c>
      <c r="F145" s="5">
        <v>5.5999999999999999E-3</v>
      </c>
      <c r="G145" s="35">
        <f t="shared" si="4"/>
        <v>6.7399999999999238E-2</v>
      </c>
      <c r="H145" s="34">
        <f t="shared" si="5"/>
        <v>8.7676417251438387E-3</v>
      </c>
    </row>
    <row r="146" spans="1:8">
      <c r="A146" s="2" t="s">
        <v>148</v>
      </c>
      <c r="B146" s="3">
        <v>6.3556999999999997</v>
      </c>
      <c r="C146" s="4">
        <v>6.3414999999999999</v>
      </c>
      <c r="D146" s="4">
        <v>6.3601000000000001</v>
      </c>
      <c r="E146" s="4">
        <v>6.3163</v>
      </c>
      <c r="F146" s="5">
        <v>1.9E-3</v>
      </c>
      <c r="G146" s="35">
        <f t="shared" si="4"/>
        <v>4.3800000000000061E-2</v>
      </c>
      <c r="H146" s="34">
        <f t="shared" si="5"/>
        <v>5.961744164097409E-3</v>
      </c>
    </row>
    <row r="147" spans="1:8">
      <c r="A147" s="2" t="s">
        <v>149</v>
      </c>
      <c r="B147" s="6">
        <v>6.3434999999999997</v>
      </c>
      <c r="C147" s="4">
        <v>6.3571999999999997</v>
      </c>
      <c r="D147" s="4">
        <v>6.3647</v>
      </c>
      <c r="E147" s="4">
        <v>6.3327</v>
      </c>
      <c r="F147" s="7">
        <v>-1.9E-3</v>
      </c>
      <c r="G147" s="35">
        <f t="shared" si="4"/>
        <v>3.2000000000000028E-2</v>
      </c>
      <c r="H147" s="34">
        <f t="shared" si="5"/>
        <v>3.5406307043494623E-3</v>
      </c>
    </row>
    <row r="148" spans="1:8">
      <c r="A148" s="2" t="s">
        <v>150</v>
      </c>
      <c r="B148" s="3">
        <v>6.3555999999999999</v>
      </c>
      <c r="C148" s="4">
        <v>6.3548</v>
      </c>
      <c r="D148" s="4">
        <v>6.3666</v>
      </c>
      <c r="E148" s="4">
        <v>6.3536000000000001</v>
      </c>
      <c r="F148" s="5">
        <v>2.9999999999999997E-4</v>
      </c>
      <c r="G148" s="35">
        <f t="shared" si="4"/>
        <v>1.2999999999999901E-2</v>
      </c>
      <c r="H148" s="34">
        <f t="shared" si="5"/>
        <v>4.8012275955894952E-3</v>
      </c>
    </row>
    <row r="149" spans="1:8">
      <c r="A149" s="2" t="s">
        <v>151</v>
      </c>
      <c r="B149" s="3">
        <v>6.3536000000000001</v>
      </c>
      <c r="C149" s="4">
        <v>6.3212999999999999</v>
      </c>
      <c r="D149" s="4">
        <v>6.3635000000000002</v>
      </c>
      <c r="E149" s="4">
        <v>6.3158000000000003</v>
      </c>
      <c r="F149" s="5">
        <v>4.7000000000000002E-3</v>
      </c>
      <c r="G149" s="35">
        <f t="shared" si="4"/>
        <v>4.7699999999999854E-2</v>
      </c>
      <c r="H149" s="34">
        <f t="shared" si="5"/>
        <v>1.47877603560849E-2</v>
      </c>
    </row>
    <row r="150" spans="1:8">
      <c r="A150" s="2" t="s">
        <v>152</v>
      </c>
      <c r="B150" s="6">
        <v>6.3238000000000003</v>
      </c>
      <c r="C150" s="4">
        <v>6.4478999999999997</v>
      </c>
      <c r="D150" s="4">
        <v>6.4589999999999996</v>
      </c>
      <c r="E150" s="4">
        <v>6.3159999999999998</v>
      </c>
      <c r="F150" s="7">
        <v>-1.8700000000000001E-2</v>
      </c>
      <c r="G150" s="35">
        <f t="shared" si="4"/>
        <v>0.14299999999999979</v>
      </c>
      <c r="H150" s="34">
        <f t="shared" si="5"/>
        <v>1.6226055435767564E-2</v>
      </c>
    </row>
    <row r="151" spans="1:8">
      <c r="A151" s="2" t="s">
        <v>153</v>
      </c>
      <c r="B151" s="3">
        <v>6.4444999999999997</v>
      </c>
      <c r="C151" s="4">
        <v>6.4001999999999999</v>
      </c>
      <c r="D151" s="4">
        <v>6.4574999999999996</v>
      </c>
      <c r="E151" s="4">
        <v>6.3928000000000003</v>
      </c>
      <c r="F151" s="5">
        <v>6.6E-3</v>
      </c>
      <c r="G151" s="35">
        <f t="shared" si="4"/>
        <v>6.4699999999999314E-2</v>
      </c>
      <c r="H151" s="34">
        <f t="shared" si="5"/>
        <v>8.2140342642571806E-3</v>
      </c>
    </row>
    <row r="152" spans="1:8">
      <c r="A152" s="2" t="s">
        <v>154</v>
      </c>
      <c r="B152" s="3">
        <v>6.4024999999999999</v>
      </c>
      <c r="C152" s="4">
        <v>6.3914999999999997</v>
      </c>
      <c r="D152" s="4">
        <v>6.4199000000000002</v>
      </c>
      <c r="E152" s="4">
        <v>6.3795999999999999</v>
      </c>
      <c r="F152" s="5">
        <v>1.5E-3</v>
      </c>
      <c r="G152" s="35">
        <f t="shared" si="4"/>
        <v>4.0300000000000225E-2</v>
      </c>
      <c r="H152" s="34">
        <f t="shared" si="5"/>
        <v>7.5647961751384397E-3</v>
      </c>
    </row>
    <row r="153" spans="1:8">
      <c r="A153" s="2" t="s">
        <v>155</v>
      </c>
      <c r="B153" s="3">
        <v>6.3926999999999996</v>
      </c>
      <c r="C153" s="4">
        <v>6.3583999999999996</v>
      </c>
      <c r="D153" s="4">
        <v>6.4138000000000002</v>
      </c>
      <c r="E153" s="4">
        <v>6.3578999999999999</v>
      </c>
      <c r="F153" s="5">
        <v>4.4999999999999997E-3</v>
      </c>
      <c r="G153" s="35">
        <f t="shared" si="4"/>
        <v>5.5900000000000283E-2</v>
      </c>
      <c r="H153" s="34">
        <f t="shared" si="5"/>
        <v>5.2423094455884417E-3</v>
      </c>
    </row>
    <row r="154" spans="1:8">
      <c r="A154" s="2" t="s">
        <v>156</v>
      </c>
      <c r="B154" s="3">
        <v>6.3638000000000003</v>
      </c>
      <c r="C154" s="4">
        <v>6.3616999999999999</v>
      </c>
      <c r="D154" s="4">
        <v>6.3715999999999999</v>
      </c>
      <c r="E154" s="4">
        <v>6.3608000000000002</v>
      </c>
      <c r="F154" s="5">
        <v>2.9999999999999997E-4</v>
      </c>
      <c r="G154" s="35">
        <f t="shared" si="4"/>
        <v>1.0799999999999699E-2</v>
      </c>
      <c r="H154" s="34">
        <f t="shared" si="5"/>
        <v>4.3983441527895234E-3</v>
      </c>
    </row>
    <row r="155" spans="1:8">
      <c r="A155" s="2" t="s">
        <v>157</v>
      </c>
      <c r="B155" s="6">
        <v>6.3616000000000001</v>
      </c>
      <c r="C155" s="4">
        <v>6.3773999999999997</v>
      </c>
      <c r="D155" s="4">
        <v>6.3914</v>
      </c>
      <c r="E155" s="4">
        <v>6.3460999999999999</v>
      </c>
      <c r="F155" s="7">
        <v>-2.8E-3</v>
      </c>
      <c r="G155" s="35">
        <f t="shared" si="4"/>
        <v>4.5300000000000118E-2</v>
      </c>
      <c r="H155" s="34">
        <f t="shared" si="5"/>
        <v>7.9771720452144462E-3</v>
      </c>
    </row>
    <row r="156" spans="1:8">
      <c r="A156" s="2" t="s">
        <v>158</v>
      </c>
      <c r="B156" s="3">
        <v>6.3794000000000004</v>
      </c>
      <c r="C156" s="4">
        <v>6.3430999999999997</v>
      </c>
      <c r="D156" s="4">
        <v>6.3845999999999998</v>
      </c>
      <c r="E156" s="4">
        <v>6.3287000000000004</v>
      </c>
      <c r="F156" s="5">
        <v>5.7000000000000002E-3</v>
      </c>
      <c r="G156" s="35">
        <f t="shared" si="4"/>
        <v>5.5899999999999395E-2</v>
      </c>
      <c r="H156" s="34">
        <f t="shared" si="5"/>
        <v>6.8894844710703776E-3</v>
      </c>
    </row>
    <row r="157" spans="1:8">
      <c r="A157" s="2" t="s">
        <v>159</v>
      </c>
      <c r="B157" s="6">
        <v>6.3434999999999997</v>
      </c>
      <c r="C157" s="4">
        <v>6.343</v>
      </c>
      <c r="D157" s="4">
        <v>6.3624999999999998</v>
      </c>
      <c r="E157" s="4">
        <v>6.3310000000000004</v>
      </c>
      <c r="F157" s="7">
        <v>-2.9999999999999997E-4</v>
      </c>
      <c r="G157" s="35">
        <f t="shared" si="4"/>
        <v>3.1499999999999417E-2</v>
      </c>
      <c r="H157" s="34">
        <f t="shared" si="5"/>
        <v>5.3714177383171365E-3</v>
      </c>
    </row>
    <row r="158" spans="1:8">
      <c r="A158" s="2" t="s">
        <v>160</v>
      </c>
      <c r="B158" s="3">
        <v>6.3455000000000004</v>
      </c>
      <c r="C158" s="4">
        <v>6.3297999999999996</v>
      </c>
      <c r="D158" s="4">
        <v>6.3631000000000002</v>
      </c>
      <c r="E158" s="4">
        <v>6.3266</v>
      </c>
      <c r="F158" s="5">
        <v>1.9E-3</v>
      </c>
      <c r="G158" s="35">
        <f t="shared" si="4"/>
        <v>3.6500000000000199E-2</v>
      </c>
      <c r="H158" s="34">
        <f t="shared" si="5"/>
        <v>8.4637902507318178E-3</v>
      </c>
    </row>
    <row r="159" spans="1:8">
      <c r="A159" s="2" t="s">
        <v>161</v>
      </c>
      <c r="B159" s="3">
        <v>6.3334999999999999</v>
      </c>
      <c r="C159" s="4">
        <v>6.2855999999999996</v>
      </c>
      <c r="D159" s="4">
        <v>6.3468999999999998</v>
      </c>
      <c r="E159" s="4">
        <v>6.2770000000000001</v>
      </c>
      <c r="F159" s="5">
        <v>8.0999999999999996E-3</v>
      </c>
      <c r="G159" s="35">
        <f t="shared" si="4"/>
        <v>6.9899999999999629E-2</v>
      </c>
      <c r="H159" s="34">
        <f t="shared" si="5"/>
        <v>5.9542762529452772E-3</v>
      </c>
    </row>
    <row r="160" spans="1:8">
      <c r="A160" s="2" t="s">
        <v>162</v>
      </c>
      <c r="B160" s="3">
        <v>6.2824999999999998</v>
      </c>
      <c r="C160" s="4">
        <v>6.2812000000000001</v>
      </c>
      <c r="D160" s="4">
        <v>6.2843999999999998</v>
      </c>
      <c r="E160" s="4">
        <v>6.2794999999999996</v>
      </c>
      <c r="F160" s="5">
        <v>2.0000000000000001E-4</v>
      </c>
      <c r="G160" s="35">
        <f t="shared" si="4"/>
        <v>4.9000000000001265E-3</v>
      </c>
      <c r="H160" s="34">
        <f t="shared" si="5"/>
        <v>3.2273526122383761E-3</v>
      </c>
    </row>
    <row r="161" spans="1:8">
      <c r="A161" s="2" t="s">
        <v>163</v>
      </c>
      <c r="B161" s="3">
        <v>6.2811000000000003</v>
      </c>
      <c r="C161" s="4">
        <v>6.2590000000000003</v>
      </c>
      <c r="D161" s="4">
        <v>6.2934999999999999</v>
      </c>
      <c r="E161" s="4">
        <v>6.258</v>
      </c>
      <c r="F161" s="5">
        <v>3.3E-3</v>
      </c>
      <c r="G161" s="35">
        <f t="shared" si="4"/>
        <v>3.5499999999999865E-2</v>
      </c>
      <c r="H161" s="34">
        <f t="shared" si="5"/>
        <v>8.9779894452310573E-3</v>
      </c>
    </row>
    <row r="162" spans="1:8">
      <c r="A162" s="2" t="s">
        <v>164</v>
      </c>
      <c r="B162" s="3">
        <v>6.2605000000000004</v>
      </c>
      <c r="C162" s="4">
        <v>6.2152000000000003</v>
      </c>
      <c r="D162" s="4">
        <v>6.2763</v>
      </c>
      <c r="E162" s="4">
        <v>6.2001999999999997</v>
      </c>
      <c r="F162" s="5">
        <v>6.7999999999999996E-3</v>
      </c>
      <c r="G162" s="35">
        <f t="shared" si="4"/>
        <v>7.6100000000000279E-2</v>
      </c>
      <c r="H162" s="34">
        <f t="shared" si="5"/>
        <v>1.0298278231347484E-2</v>
      </c>
    </row>
    <row r="163" spans="1:8">
      <c r="A163" s="2" t="s">
        <v>165</v>
      </c>
      <c r="B163" s="3">
        <v>6.2180999999999997</v>
      </c>
      <c r="C163" s="4">
        <v>6.1855000000000002</v>
      </c>
      <c r="D163" s="4">
        <v>6.2332999999999998</v>
      </c>
      <c r="E163" s="4">
        <v>6.1820000000000004</v>
      </c>
      <c r="F163" s="5">
        <v>4.8999999999999998E-3</v>
      </c>
      <c r="G163" s="35">
        <f t="shared" si="4"/>
        <v>5.1299999999999457E-2</v>
      </c>
      <c r="H163" s="34">
        <f t="shared" si="5"/>
        <v>6.3246151112258849E-3</v>
      </c>
    </row>
    <row r="164" spans="1:8">
      <c r="A164" s="2" t="s">
        <v>166</v>
      </c>
      <c r="B164" s="6">
        <v>6.1875</v>
      </c>
      <c r="C164" s="4">
        <v>6.1901000000000002</v>
      </c>
      <c r="D164" s="4">
        <v>6.2066999999999997</v>
      </c>
      <c r="E164" s="4">
        <v>6.1797000000000004</v>
      </c>
      <c r="F164" s="7">
        <v>-6.9999999999999999E-4</v>
      </c>
      <c r="G164" s="35">
        <f t="shared" si="4"/>
        <v>2.6999999999999247E-2</v>
      </c>
      <c r="H164" s="34">
        <f t="shared" si="5"/>
        <v>5.0785602402828381E-3</v>
      </c>
    </row>
    <row r="165" spans="1:8">
      <c r="A165" s="2" t="s">
        <v>167</v>
      </c>
      <c r="B165" s="6">
        <v>6.1917</v>
      </c>
      <c r="C165" s="4">
        <v>6.1927000000000003</v>
      </c>
      <c r="D165" s="4">
        <v>6.2107000000000001</v>
      </c>
      <c r="E165" s="4">
        <v>6.1748000000000003</v>
      </c>
      <c r="F165" s="7">
        <v>-1.1999999999999999E-3</v>
      </c>
      <c r="G165" s="35">
        <f t="shared" si="4"/>
        <v>3.5899999999999821E-2</v>
      </c>
      <c r="H165" s="34">
        <f t="shared" si="5"/>
        <v>3.3649656240921553E-3</v>
      </c>
    </row>
    <row r="166" spans="1:8">
      <c r="A166" s="2" t="s">
        <v>168</v>
      </c>
      <c r="B166" s="3">
        <v>6.1989000000000001</v>
      </c>
      <c r="C166" s="4">
        <v>6.1962000000000002</v>
      </c>
      <c r="D166" s="4">
        <v>6.1996000000000002</v>
      </c>
      <c r="E166" s="4">
        <v>6.1938000000000004</v>
      </c>
      <c r="F166" s="5">
        <v>5.0000000000000001E-4</v>
      </c>
      <c r="G166" s="35">
        <f t="shared" si="4"/>
        <v>5.7999999999998053E-3</v>
      </c>
      <c r="H166" s="34">
        <f t="shared" si="5"/>
        <v>3.3347362968238988E-3</v>
      </c>
    </row>
    <row r="167" spans="1:8">
      <c r="A167" s="2" t="s">
        <v>169</v>
      </c>
      <c r="B167" s="3">
        <v>6.1955</v>
      </c>
      <c r="C167" s="4">
        <v>6.1773999999999996</v>
      </c>
      <c r="D167" s="4">
        <v>6.2016</v>
      </c>
      <c r="E167" s="4">
        <v>6.1661999999999999</v>
      </c>
      <c r="F167" s="5">
        <v>2.5999999999999999E-3</v>
      </c>
      <c r="G167" s="35">
        <f t="shared" si="4"/>
        <v>3.5400000000000098E-2</v>
      </c>
      <c r="H167" s="34">
        <f t="shared" si="5"/>
        <v>5.2794377236878272E-3</v>
      </c>
    </row>
    <row r="168" spans="1:8">
      <c r="A168" s="2" t="s">
        <v>170</v>
      </c>
      <c r="B168" s="6">
        <v>6.1791999999999998</v>
      </c>
      <c r="C168" s="4">
        <v>6.1749000000000001</v>
      </c>
      <c r="D168" s="4">
        <v>6.1929999999999996</v>
      </c>
      <c r="E168" s="4">
        <v>6.1631999999999998</v>
      </c>
      <c r="F168" s="7">
        <v>-5.0000000000000001E-4</v>
      </c>
      <c r="G168" s="35">
        <f t="shared" si="4"/>
        <v>2.9799999999999827E-2</v>
      </c>
      <c r="H168" s="34">
        <f t="shared" si="5"/>
        <v>4.3226266027716533E-3</v>
      </c>
    </row>
    <row r="169" spans="1:8">
      <c r="A169" s="2" t="s">
        <v>171</v>
      </c>
      <c r="B169" s="3">
        <v>6.1824000000000003</v>
      </c>
      <c r="C169" s="4">
        <v>6.1768000000000001</v>
      </c>
      <c r="D169" s="4">
        <v>6.1883999999999997</v>
      </c>
      <c r="E169" s="4">
        <v>6.1647999999999996</v>
      </c>
      <c r="F169" s="5">
        <v>5.0000000000000001E-4</v>
      </c>
      <c r="G169" s="35">
        <f t="shared" si="4"/>
        <v>2.3600000000000065E-2</v>
      </c>
      <c r="H169" s="34">
        <f t="shared" si="5"/>
        <v>3.9534657636346639E-3</v>
      </c>
    </row>
    <row r="170" spans="1:8">
      <c r="A170" s="2" t="s">
        <v>172</v>
      </c>
      <c r="B170" s="3">
        <v>6.1795</v>
      </c>
      <c r="C170" s="4">
        <v>6.1718000000000002</v>
      </c>
      <c r="D170" s="4">
        <v>6.1839000000000004</v>
      </c>
      <c r="E170" s="4">
        <v>6.1586999999999996</v>
      </c>
      <c r="F170" s="5">
        <v>6.9999999999999999E-4</v>
      </c>
      <c r="G170" s="35">
        <f t="shared" si="4"/>
        <v>2.5200000000000777E-2</v>
      </c>
      <c r="H170" s="34">
        <f t="shared" si="5"/>
        <v>4.3761548186327165E-3</v>
      </c>
    </row>
    <row r="171" spans="1:8">
      <c r="A171" s="2" t="s">
        <v>173</v>
      </c>
      <c r="B171" s="6">
        <v>6.1753</v>
      </c>
      <c r="C171" s="4">
        <v>6.1698000000000004</v>
      </c>
      <c r="D171" s="4">
        <v>6.1944999999999997</v>
      </c>
      <c r="E171" s="4">
        <v>6.1657000000000002</v>
      </c>
      <c r="F171" s="7">
        <v>-8.9999999999999998E-4</v>
      </c>
      <c r="G171" s="35">
        <f t="shared" si="4"/>
        <v>2.8799999999999493E-2</v>
      </c>
      <c r="H171" s="34">
        <f t="shared" si="5"/>
        <v>4.0951701320185172E-3</v>
      </c>
    </row>
    <row r="172" spans="1:8">
      <c r="A172" s="2" t="s">
        <v>174</v>
      </c>
      <c r="B172" s="3">
        <v>6.181</v>
      </c>
      <c r="C172" s="4">
        <v>6.1657999999999999</v>
      </c>
      <c r="D172" s="4">
        <v>6.1875</v>
      </c>
      <c r="E172" s="4">
        <v>6.1657999999999999</v>
      </c>
      <c r="F172" s="5">
        <v>1.9E-3</v>
      </c>
      <c r="G172" s="35">
        <f t="shared" si="4"/>
        <v>2.1700000000000053E-2</v>
      </c>
      <c r="H172" s="34">
        <f t="shared" si="5"/>
        <v>5.2238441634526586E-3</v>
      </c>
    </row>
    <row r="173" spans="1:8">
      <c r="A173" s="2" t="s">
        <v>175</v>
      </c>
      <c r="B173" s="3">
        <v>6.1691000000000003</v>
      </c>
      <c r="C173" s="4">
        <v>6.1448999999999998</v>
      </c>
      <c r="D173" s="4">
        <v>6.1722000000000001</v>
      </c>
      <c r="E173" s="4">
        <v>6.1296999999999997</v>
      </c>
      <c r="F173" s="5">
        <v>3.5000000000000001E-3</v>
      </c>
      <c r="G173" s="35">
        <f t="shared" si="4"/>
        <v>4.2500000000000426E-2</v>
      </c>
      <c r="H173" s="34">
        <f t="shared" si="5"/>
        <v>8.0749354005168385E-3</v>
      </c>
    </row>
    <row r="174" spans="1:8">
      <c r="A174" s="2" t="s">
        <v>176</v>
      </c>
      <c r="B174" s="6">
        <v>6.1474000000000002</v>
      </c>
      <c r="C174" s="4">
        <v>6.1920000000000002</v>
      </c>
      <c r="D174" s="4">
        <v>6.1997</v>
      </c>
      <c r="E174" s="4">
        <v>6.1421999999999999</v>
      </c>
      <c r="F174" s="7">
        <v>-7.6E-3</v>
      </c>
      <c r="G174" s="35">
        <f t="shared" si="4"/>
        <v>5.7500000000000107E-2</v>
      </c>
      <c r="H174" s="34">
        <f t="shared" si="5"/>
        <v>7.6654769630110347E-3</v>
      </c>
    </row>
    <row r="175" spans="1:8">
      <c r="A175" s="2" t="s">
        <v>177</v>
      </c>
      <c r="B175" s="3">
        <v>6.1946000000000003</v>
      </c>
      <c r="C175" s="4">
        <v>6.1639999999999997</v>
      </c>
      <c r="D175" s="4">
        <v>6.1946000000000003</v>
      </c>
      <c r="E175" s="4">
        <v>6.1576000000000004</v>
      </c>
      <c r="F175" s="5">
        <v>4.8999999999999998E-3</v>
      </c>
      <c r="G175" s="35">
        <f t="shared" si="4"/>
        <v>3.6999999999999922E-2</v>
      </c>
      <c r="H175" s="34">
        <f t="shared" si="5"/>
        <v>5.9055757733298842E-3</v>
      </c>
    </row>
    <row r="176" spans="1:8">
      <c r="A176" s="2" t="s">
        <v>178</v>
      </c>
      <c r="B176" s="3">
        <v>6.1643999999999997</v>
      </c>
      <c r="C176" s="4">
        <v>6.1551999999999998</v>
      </c>
      <c r="D176" s="4">
        <v>6.1679000000000004</v>
      </c>
      <c r="E176" s="4">
        <v>6.1322000000000001</v>
      </c>
      <c r="F176" s="5">
        <v>1.2999999999999999E-3</v>
      </c>
      <c r="G176" s="35">
        <f t="shared" si="4"/>
        <v>3.5700000000000287E-2</v>
      </c>
      <c r="H176" s="34">
        <f t="shared" si="5"/>
        <v>5.4423985660746093E-3</v>
      </c>
    </row>
    <row r="177" spans="1:8">
      <c r="A177" s="2" t="s">
        <v>179</v>
      </c>
      <c r="B177" s="3">
        <v>6.1563999999999997</v>
      </c>
      <c r="C177" s="4">
        <v>6.1369999999999996</v>
      </c>
      <c r="D177" s="4">
        <v>6.1601999999999997</v>
      </c>
      <c r="E177" s="4">
        <v>6.1291000000000002</v>
      </c>
      <c r="F177" s="5">
        <v>2.5000000000000001E-3</v>
      </c>
      <c r="G177" s="35">
        <f t="shared" si="4"/>
        <v>3.1099999999999461E-2</v>
      </c>
      <c r="H177" s="34">
        <f t="shared" si="5"/>
        <v>3.1458842705786266E-3</v>
      </c>
    </row>
    <row r="178" spans="1:8">
      <c r="A178" s="2" t="s">
        <v>180</v>
      </c>
      <c r="B178" s="3">
        <v>6.1409000000000002</v>
      </c>
      <c r="C178" s="4">
        <v>6.1349999999999998</v>
      </c>
      <c r="D178" s="4">
        <v>6.1425000000000001</v>
      </c>
      <c r="E178" s="4">
        <v>6.1349999999999998</v>
      </c>
      <c r="F178" s="5">
        <v>1.1000000000000001E-3</v>
      </c>
      <c r="G178" s="35">
        <f t="shared" si="4"/>
        <v>7.5000000000002842E-3</v>
      </c>
      <c r="H178" s="34">
        <f t="shared" si="5"/>
        <v>3.4837263691288559E-3</v>
      </c>
    </row>
    <row r="179" spans="1:8">
      <c r="A179" s="2" t="s">
        <v>181</v>
      </c>
      <c r="B179" s="6">
        <v>6.1338999999999997</v>
      </c>
      <c r="C179" s="4">
        <v>6.1571999999999996</v>
      </c>
      <c r="D179" s="4">
        <v>6.1623999999999999</v>
      </c>
      <c r="E179" s="4">
        <v>6.1269999999999998</v>
      </c>
      <c r="F179" s="7">
        <v>-4.3E-3</v>
      </c>
      <c r="G179" s="35">
        <f t="shared" si="4"/>
        <v>3.5400000000000098E-2</v>
      </c>
      <c r="H179" s="34">
        <f t="shared" si="5"/>
        <v>5.6359531582452129E-3</v>
      </c>
    </row>
    <row r="180" spans="1:8">
      <c r="A180" s="2" t="s">
        <v>182</v>
      </c>
      <c r="B180" s="6">
        <v>6.1600999999999999</v>
      </c>
      <c r="C180" s="4">
        <v>6.1569000000000003</v>
      </c>
      <c r="D180" s="4">
        <v>6.165</v>
      </c>
      <c r="E180" s="4">
        <v>6.1310000000000002</v>
      </c>
      <c r="F180" s="7">
        <v>-1E-4</v>
      </c>
      <c r="G180" s="35">
        <f t="shared" si="4"/>
        <v>3.3999999999999808E-2</v>
      </c>
      <c r="H180" s="34">
        <f t="shared" si="5"/>
        <v>6.0625192236089817E-3</v>
      </c>
    </row>
    <row r="181" spans="1:8">
      <c r="A181" s="2" t="s">
        <v>183</v>
      </c>
      <c r="B181" s="6">
        <v>6.1604999999999999</v>
      </c>
      <c r="C181" s="4">
        <v>6.1772999999999998</v>
      </c>
      <c r="D181" s="4">
        <v>6.1833999999999998</v>
      </c>
      <c r="E181" s="4">
        <v>6.1425000000000001</v>
      </c>
      <c r="F181" s="7">
        <v>-3.0999999999999999E-3</v>
      </c>
      <c r="G181" s="35">
        <f t="shared" si="4"/>
        <v>4.0899999999999714E-2</v>
      </c>
      <c r="H181" s="34">
        <f t="shared" si="5"/>
        <v>5.5487252491263671E-3</v>
      </c>
    </row>
    <row r="182" spans="1:8">
      <c r="A182" s="2" t="s">
        <v>184</v>
      </c>
      <c r="B182" s="6">
        <v>6.1798000000000002</v>
      </c>
      <c r="C182" s="4">
        <v>6.1816000000000004</v>
      </c>
      <c r="D182" s="4">
        <v>6.1933999999999996</v>
      </c>
      <c r="E182" s="4">
        <v>6.1657000000000002</v>
      </c>
      <c r="F182" s="7">
        <v>-5.9999999999999995E-4</v>
      </c>
      <c r="G182" s="35">
        <f t="shared" si="4"/>
        <v>2.7699999999999392E-2</v>
      </c>
      <c r="H182" s="34">
        <f t="shared" si="5"/>
        <v>8.4239915278713409E-3</v>
      </c>
    </row>
    <row r="183" spans="1:8">
      <c r="A183" s="2" t="s">
        <v>185</v>
      </c>
      <c r="B183" s="6">
        <v>6.1836000000000002</v>
      </c>
      <c r="C183" s="4">
        <v>6.2321999999999997</v>
      </c>
      <c r="D183" s="4">
        <v>6.2503000000000002</v>
      </c>
      <c r="E183" s="4">
        <v>6.173</v>
      </c>
      <c r="F183" s="7">
        <v>-8.2000000000000007E-3</v>
      </c>
      <c r="G183" s="35">
        <f t="shared" si="4"/>
        <v>7.7300000000000146E-2</v>
      </c>
      <c r="H183" s="34">
        <f t="shared" si="5"/>
        <v>7.0279030213564906E-3</v>
      </c>
    </row>
    <row r="184" spans="1:8">
      <c r="A184" s="2" t="s">
        <v>186</v>
      </c>
      <c r="B184" s="6">
        <v>6.2347999999999999</v>
      </c>
      <c r="C184" s="4">
        <v>6.2323000000000004</v>
      </c>
      <c r="D184" s="4">
        <v>6.2371999999999996</v>
      </c>
      <c r="E184" s="4">
        <v>6.2268999999999997</v>
      </c>
      <c r="F184" s="7">
        <v>-2.0000000000000001E-4</v>
      </c>
      <c r="G184" s="35">
        <f t="shared" si="4"/>
        <v>1.0299999999999976E-2</v>
      </c>
      <c r="H184" s="34">
        <f t="shared" si="5"/>
        <v>4.6770137587493626E-3</v>
      </c>
    </row>
    <row r="185" spans="1:8">
      <c r="A185" s="2" t="s">
        <v>187</v>
      </c>
      <c r="B185" s="6">
        <v>6.2362000000000002</v>
      </c>
      <c r="C185" s="4">
        <v>6.2432999999999996</v>
      </c>
      <c r="D185" s="4">
        <v>6.2629999999999999</v>
      </c>
      <c r="E185" s="4">
        <v>6.2149000000000001</v>
      </c>
      <c r="F185" s="7">
        <v>-1.6999999999999999E-3</v>
      </c>
      <c r="G185" s="35">
        <f t="shared" si="4"/>
        <v>4.809999999999981E-2</v>
      </c>
      <c r="H185" s="34">
        <f t="shared" si="5"/>
        <v>7.7506385696041015E-3</v>
      </c>
    </row>
    <row r="186" spans="1:8">
      <c r="A186" s="2" t="s">
        <v>188</v>
      </c>
      <c r="B186" s="6">
        <v>6.2468000000000004</v>
      </c>
      <c r="C186" s="4">
        <v>6.2640000000000002</v>
      </c>
      <c r="D186" s="4">
        <v>6.2857000000000003</v>
      </c>
      <c r="E186" s="4">
        <v>6.2366999999999999</v>
      </c>
      <c r="F186" s="7">
        <v>-3.0000000000000001E-3</v>
      </c>
      <c r="G186" s="35">
        <f t="shared" si="4"/>
        <v>4.9000000000000377E-2</v>
      </c>
      <c r="H186" s="34">
        <f t="shared" si="5"/>
        <v>7.536047160041478E-3</v>
      </c>
    </row>
    <row r="187" spans="1:8">
      <c r="A187" s="2" t="s">
        <v>189</v>
      </c>
      <c r="B187" s="6">
        <v>6.2655000000000003</v>
      </c>
      <c r="C187" s="4">
        <v>6.2765000000000004</v>
      </c>
      <c r="D187" s="4">
        <v>6.3070000000000004</v>
      </c>
      <c r="E187" s="4">
        <v>6.2614000000000001</v>
      </c>
      <c r="F187" s="7">
        <v>-2.5000000000000001E-3</v>
      </c>
      <c r="G187" s="35">
        <f t="shared" si="4"/>
        <v>4.5600000000000307E-2</v>
      </c>
      <c r="H187" s="34">
        <f t="shared" si="5"/>
        <v>6.0932758345312102E-3</v>
      </c>
    </row>
    <row r="188" spans="1:8">
      <c r="A188" s="2" t="s">
        <v>190</v>
      </c>
      <c r="B188" s="3">
        <v>6.2809999999999997</v>
      </c>
      <c r="C188" s="4">
        <v>6.2610000000000001</v>
      </c>
      <c r="D188" s="4">
        <v>6.2835999999999999</v>
      </c>
      <c r="E188" s="4">
        <v>6.2529000000000003</v>
      </c>
      <c r="F188" s="5">
        <v>2.8999999999999998E-3</v>
      </c>
      <c r="G188" s="35">
        <f t="shared" si="4"/>
        <v>3.0699999999999505E-2</v>
      </c>
      <c r="H188" s="34">
        <f t="shared" si="5"/>
        <v>5.321610365571423E-3</v>
      </c>
    </row>
    <row r="189" spans="1:8">
      <c r="A189" s="2" t="s">
        <v>191</v>
      </c>
      <c r="B189" s="6">
        <v>6.2628000000000004</v>
      </c>
      <c r="C189" s="4">
        <v>6.2668999999999997</v>
      </c>
      <c r="D189" s="4">
        <v>6.2919999999999998</v>
      </c>
      <c r="E189" s="4">
        <v>6.2560000000000002</v>
      </c>
      <c r="F189" s="7">
        <v>-5.0000000000000001E-4</v>
      </c>
      <c r="G189" s="35">
        <f t="shared" si="4"/>
        <v>3.5999999999999588E-2</v>
      </c>
      <c r="H189" s="34">
        <f t="shared" si="5"/>
        <v>3.3183899427257839E-3</v>
      </c>
    </row>
    <row r="190" spans="1:8">
      <c r="A190" s="2" t="s">
        <v>192</v>
      </c>
      <c r="B190" s="3">
        <v>6.2659000000000002</v>
      </c>
      <c r="C190" s="4">
        <v>6.2680999999999996</v>
      </c>
      <c r="D190" s="4">
        <v>6.2710999999999997</v>
      </c>
      <c r="E190" s="4">
        <v>6.2655000000000003</v>
      </c>
      <c r="F190" s="5">
        <v>1E-4</v>
      </c>
      <c r="G190" s="35">
        <f t="shared" si="4"/>
        <v>5.5999999999993832E-3</v>
      </c>
      <c r="H190" s="34">
        <f t="shared" si="5"/>
        <v>4.002801165029931E-3</v>
      </c>
    </row>
    <row r="191" spans="1:8">
      <c r="A191" s="2" t="s">
        <v>193</v>
      </c>
      <c r="B191" s="6">
        <v>6.2655000000000003</v>
      </c>
      <c r="C191" s="4">
        <v>6.2831000000000001</v>
      </c>
      <c r="D191" s="4">
        <v>6.3023999999999996</v>
      </c>
      <c r="E191" s="4">
        <v>6.2576999999999998</v>
      </c>
      <c r="F191" s="7">
        <v>-3.3E-3</v>
      </c>
      <c r="G191" s="35">
        <f t="shared" si="4"/>
        <v>4.469999999999974E-2</v>
      </c>
      <c r="H191" s="34">
        <f t="shared" si="5"/>
        <v>7.5379696243005282E-3</v>
      </c>
    </row>
    <row r="192" spans="1:8">
      <c r="A192" s="2" t="s">
        <v>194</v>
      </c>
      <c r="B192" s="3">
        <v>6.2859999999999996</v>
      </c>
      <c r="C192" s="4">
        <v>6.2549999999999999</v>
      </c>
      <c r="D192" s="4">
        <v>6.2977999999999996</v>
      </c>
      <c r="E192" s="4">
        <v>6.2481999999999998</v>
      </c>
      <c r="F192" s="5">
        <v>4.5999999999999999E-3</v>
      </c>
      <c r="G192" s="35">
        <f t="shared" si="4"/>
        <v>4.9599999999999866E-2</v>
      </c>
      <c r="H192" s="34">
        <f t="shared" si="5"/>
        <v>7.2249247903731001E-3</v>
      </c>
    </row>
    <row r="193" spans="1:8">
      <c r="A193" s="2" t="s">
        <v>195</v>
      </c>
      <c r="B193" s="3">
        <v>6.2569999999999997</v>
      </c>
      <c r="C193" s="4">
        <v>6.2492000000000001</v>
      </c>
      <c r="D193" s="4">
        <v>6.2790999999999997</v>
      </c>
      <c r="E193" s="4">
        <v>6.2384000000000004</v>
      </c>
      <c r="F193" s="5">
        <v>1E-3</v>
      </c>
      <c r="G193" s="35">
        <f t="shared" si="4"/>
        <v>4.0699999999999292E-2</v>
      </c>
      <c r="H193" s="34">
        <f t="shared" si="5"/>
        <v>6.2568270898926649E-3</v>
      </c>
    </row>
    <row r="194" spans="1:8">
      <c r="A194" s="2" t="s">
        <v>196</v>
      </c>
      <c r="B194" s="3">
        <v>6.2507000000000001</v>
      </c>
      <c r="C194" s="4">
        <v>6.2252000000000001</v>
      </c>
      <c r="D194" s="4">
        <v>6.2556000000000003</v>
      </c>
      <c r="E194" s="4">
        <v>6.2183999999999999</v>
      </c>
      <c r="F194" s="5">
        <v>3.8E-3</v>
      </c>
      <c r="G194" s="35">
        <f t="shared" si="4"/>
        <v>3.7200000000000344E-2</v>
      </c>
      <c r="H194" s="34">
        <f t="shared" si="5"/>
        <v>5.2269291389237665E-3</v>
      </c>
    </row>
    <row r="195" spans="1:8">
      <c r="A195" s="2" t="s">
        <v>197</v>
      </c>
      <c r="B195" s="3">
        <v>6.2267999999999999</v>
      </c>
      <c r="C195" s="4">
        <v>6.2178000000000004</v>
      </c>
      <c r="D195" s="4">
        <v>6.23</v>
      </c>
      <c r="E195" s="4">
        <v>6.2022000000000004</v>
      </c>
      <c r="F195" s="5">
        <v>1.2999999999999999E-3</v>
      </c>
      <c r="G195" s="35">
        <f t="shared" ref="G195:G258" si="6">D195-E195</f>
        <v>2.7800000000000047E-2</v>
      </c>
      <c r="H195" s="34">
        <f t="shared" ref="H195:H258" si="7">(SUM(G195:G196)/2)/C196</f>
        <v>2.5952530170820854E-3</v>
      </c>
    </row>
    <row r="196" spans="1:8">
      <c r="A196" s="2" t="s">
        <v>198</v>
      </c>
      <c r="B196" s="6">
        <v>6.2187000000000001</v>
      </c>
      <c r="C196" s="4">
        <v>6.2229000000000001</v>
      </c>
      <c r="D196" s="4">
        <v>6.2229999999999999</v>
      </c>
      <c r="E196" s="4">
        <v>6.2184999999999997</v>
      </c>
      <c r="F196" s="7">
        <v>-8.9999999999999998E-4</v>
      </c>
      <c r="G196" s="35">
        <f t="shared" si="6"/>
        <v>4.5000000000001705E-3</v>
      </c>
      <c r="H196" s="34">
        <f t="shared" si="7"/>
        <v>3.5657238742154615E-3</v>
      </c>
    </row>
    <row r="197" spans="1:8">
      <c r="A197" s="2" t="s">
        <v>199</v>
      </c>
      <c r="B197" s="3">
        <v>6.2240000000000002</v>
      </c>
      <c r="C197" s="4">
        <v>6.1978999999999997</v>
      </c>
      <c r="D197" s="4">
        <v>6.2282999999999999</v>
      </c>
      <c r="E197" s="4">
        <v>6.1886000000000001</v>
      </c>
      <c r="F197" s="5">
        <v>3.8999999999999998E-3</v>
      </c>
      <c r="G197" s="35">
        <f t="shared" si="6"/>
        <v>3.9699999999999847E-2</v>
      </c>
      <c r="H197" s="34">
        <f t="shared" si="7"/>
        <v>5.8360105258059318E-3</v>
      </c>
    </row>
    <row r="198" spans="1:8">
      <c r="A198" s="2" t="s">
        <v>200</v>
      </c>
      <c r="B198" s="3">
        <v>6.1999000000000004</v>
      </c>
      <c r="C198" s="4">
        <v>6.1943000000000001</v>
      </c>
      <c r="D198" s="4">
        <v>6.2237999999999998</v>
      </c>
      <c r="E198" s="4">
        <v>6.1912000000000003</v>
      </c>
      <c r="F198" s="5">
        <v>5.0000000000000001E-4</v>
      </c>
      <c r="G198" s="35">
        <f t="shared" si="6"/>
        <v>3.2599999999999518E-2</v>
      </c>
      <c r="H198" s="34">
        <f t="shared" si="7"/>
        <v>4.9765713362416733E-3</v>
      </c>
    </row>
    <row r="199" spans="1:8">
      <c r="A199" s="2" t="s">
        <v>201</v>
      </c>
      <c r="B199" s="3">
        <v>6.1967999999999996</v>
      </c>
      <c r="C199" s="4">
        <v>6.1890000000000001</v>
      </c>
      <c r="D199" s="4">
        <v>6.2013999999999996</v>
      </c>
      <c r="E199" s="4">
        <v>6.1723999999999997</v>
      </c>
      <c r="F199" s="5">
        <v>1E-3</v>
      </c>
      <c r="G199" s="35">
        <f t="shared" si="6"/>
        <v>2.8999999999999915E-2</v>
      </c>
      <c r="H199" s="34">
        <f t="shared" si="7"/>
        <v>4.462916633040102E-3</v>
      </c>
    </row>
    <row r="200" spans="1:8">
      <c r="A200" s="2" t="s">
        <v>202</v>
      </c>
      <c r="B200" s="6">
        <v>6.1905000000000001</v>
      </c>
      <c r="C200" s="4">
        <v>6.1955</v>
      </c>
      <c r="D200" s="4">
        <v>6.202</v>
      </c>
      <c r="E200" s="4">
        <v>6.1757</v>
      </c>
      <c r="F200" s="7">
        <v>-1E-3</v>
      </c>
      <c r="G200" s="35">
        <f t="shared" si="6"/>
        <v>2.629999999999999E-2</v>
      </c>
      <c r="H200" s="34">
        <f t="shared" si="7"/>
        <v>5.8339662890479482E-3</v>
      </c>
    </row>
    <row r="201" spans="1:8">
      <c r="A201" s="2" t="s">
        <v>203</v>
      </c>
      <c r="B201" s="3">
        <v>6.1965000000000003</v>
      </c>
      <c r="C201" s="4">
        <v>6.1879</v>
      </c>
      <c r="D201" s="4">
        <v>6.2218999999999998</v>
      </c>
      <c r="E201" s="4">
        <v>6.1760000000000002</v>
      </c>
      <c r="F201" s="5">
        <v>1.1000000000000001E-3</v>
      </c>
      <c r="G201" s="35">
        <f t="shared" si="6"/>
        <v>4.5899999999999608E-2</v>
      </c>
      <c r="H201" s="34">
        <f t="shared" si="7"/>
        <v>4.9958032024793085E-3</v>
      </c>
    </row>
    <row r="202" spans="1:8">
      <c r="A202" s="2" t="s">
        <v>204</v>
      </c>
      <c r="B202" s="6">
        <v>6.1898999999999997</v>
      </c>
      <c r="C202" s="4">
        <v>6.1951999999999998</v>
      </c>
      <c r="D202" s="4">
        <v>6.1969000000000003</v>
      </c>
      <c r="E202" s="4">
        <v>6.1809000000000003</v>
      </c>
      <c r="F202" s="7">
        <v>0</v>
      </c>
      <c r="G202" s="35">
        <f t="shared" si="6"/>
        <v>1.6000000000000014E-2</v>
      </c>
      <c r="H202" s="34">
        <f t="shared" si="7"/>
        <v>5.5913631969062121E-3</v>
      </c>
    </row>
    <row r="203" spans="1:8">
      <c r="A203" s="2" t="s">
        <v>205</v>
      </c>
      <c r="B203" s="6">
        <v>6.1898999999999997</v>
      </c>
      <c r="C203" s="4">
        <v>6.2060000000000004</v>
      </c>
      <c r="D203" s="4">
        <v>6.2199</v>
      </c>
      <c r="E203" s="4">
        <v>6.1665000000000001</v>
      </c>
      <c r="F203" s="7">
        <v>-2.8999999999999998E-3</v>
      </c>
      <c r="G203" s="35">
        <f t="shared" si="6"/>
        <v>5.3399999999999892E-2</v>
      </c>
      <c r="H203" s="34">
        <f t="shared" si="7"/>
        <v>6.3047935805738142E-3</v>
      </c>
    </row>
    <row r="204" spans="1:8">
      <c r="A204" s="2" t="s">
        <v>206</v>
      </c>
      <c r="B204" s="3">
        <v>6.2077999999999998</v>
      </c>
      <c r="C204" s="4">
        <v>6.1936999999999998</v>
      </c>
      <c r="D204" s="4">
        <v>6.2107000000000001</v>
      </c>
      <c r="E204" s="4">
        <v>6.1859999999999999</v>
      </c>
      <c r="F204" s="5">
        <v>1.6999999999999999E-3</v>
      </c>
      <c r="G204" s="35">
        <f t="shared" si="6"/>
        <v>2.4700000000000166E-2</v>
      </c>
      <c r="H204" s="34">
        <f t="shared" si="7"/>
        <v>5.0590490921101549E-3</v>
      </c>
    </row>
    <row r="205" spans="1:8">
      <c r="A205" s="2" t="s">
        <v>207</v>
      </c>
      <c r="B205" s="6">
        <v>6.1971999999999996</v>
      </c>
      <c r="C205" s="4">
        <v>6.2066999999999997</v>
      </c>
      <c r="D205" s="4">
        <v>6.2275</v>
      </c>
      <c r="E205" s="4">
        <v>6.1894</v>
      </c>
      <c r="F205" s="7">
        <v>-1.9E-3</v>
      </c>
      <c r="G205" s="35">
        <f t="shared" si="6"/>
        <v>3.8100000000000023E-2</v>
      </c>
      <c r="H205" s="34">
        <f t="shared" si="7"/>
        <v>7.1653861706429088E-3</v>
      </c>
    </row>
    <row r="206" spans="1:8">
      <c r="A206" s="2" t="s">
        <v>208</v>
      </c>
      <c r="B206" s="3">
        <v>6.2087000000000003</v>
      </c>
      <c r="C206" s="4">
        <v>6.1825000000000001</v>
      </c>
      <c r="D206" s="4">
        <v>6.2207999999999997</v>
      </c>
      <c r="E206" s="4">
        <v>6.1703000000000001</v>
      </c>
      <c r="F206" s="5">
        <v>3.8E-3</v>
      </c>
      <c r="G206" s="35">
        <f t="shared" si="6"/>
        <v>5.0499999999999545E-2</v>
      </c>
      <c r="H206" s="34">
        <f t="shared" si="7"/>
        <v>6.0004858693011266E-3</v>
      </c>
    </row>
    <row r="207" spans="1:8">
      <c r="A207" s="2" t="s">
        <v>209</v>
      </c>
      <c r="B207" s="3">
        <v>6.1852999999999998</v>
      </c>
      <c r="C207" s="4">
        <v>6.1745000000000001</v>
      </c>
      <c r="D207" s="4">
        <v>6.1859999999999999</v>
      </c>
      <c r="E207" s="4">
        <v>6.1623999999999999</v>
      </c>
      <c r="F207" s="5">
        <v>1.1999999999999999E-3</v>
      </c>
      <c r="G207" s="35">
        <f t="shared" si="6"/>
        <v>2.3600000000000065E-2</v>
      </c>
      <c r="H207" s="34">
        <f t="shared" si="7"/>
        <v>2.3784098631200751E-3</v>
      </c>
    </row>
    <row r="208" spans="1:8">
      <c r="A208" s="2" t="s">
        <v>210</v>
      </c>
      <c r="B208" s="6">
        <v>6.1776999999999997</v>
      </c>
      <c r="C208" s="4">
        <v>6.1806000000000001</v>
      </c>
      <c r="D208" s="4">
        <v>6.1806000000000001</v>
      </c>
      <c r="E208" s="4">
        <v>6.1748000000000003</v>
      </c>
      <c r="F208" s="7">
        <v>0</v>
      </c>
      <c r="G208" s="35">
        <f t="shared" si="6"/>
        <v>5.7999999999998053E-3</v>
      </c>
      <c r="H208" s="34">
        <f t="shared" si="7"/>
        <v>3.2988587731811844E-3</v>
      </c>
    </row>
    <row r="209" spans="1:8">
      <c r="A209" s="2" t="s">
        <v>211</v>
      </c>
      <c r="B209" s="3">
        <v>6.1778000000000004</v>
      </c>
      <c r="C209" s="4">
        <v>6.1688000000000001</v>
      </c>
      <c r="D209" s="4">
        <v>6.1840000000000002</v>
      </c>
      <c r="E209" s="4">
        <v>6.1490999999999998</v>
      </c>
      <c r="F209" s="5">
        <v>1.6000000000000001E-3</v>
      </c>
      <c r="G209" s="35">
        <f t="shared" si="6"/>
        <v>3.4900000000000375E-2</v>
      </c>
      <c r="H209" s="34">
        <f t="shared" si="7"/>
        <v>5.3980228928200346E-3</v>
      </c>
    </row>
    <row r="210" spans="1:8">
      <c r="A210" s="2" t="s">
        <v>212</v>
      </c>
      <c r="B210" s="3">
        <v>6.1679000000000004</v>
      </c>
      <c r="C210" s="4">
        <v>6.1504000000000003</v>
      </c>
      <c r="D210" s="4">
        <v>6.1757</v>
      </c>
      <c r="E210" s="4">
        <v>6.1441999999999997</v>
      </c>
      <c r="F210" s="5">
        <v>2.3E-3</v>
      </c>
      <c r="G210" s="35">
        <f t="shared" si="6"/>
        <v>3.1500000000000306E-2</v>
      </c>
      <c r="H210" s="34">
        <f t="shared" si="7"/>
        <v>6.3440495239942473E-3</v>
      </c>
    </row>
    <row r="211" spans="1:8">
      <c r="A211" s="2" t="s">
        <v>213</v>
      </c>
      <c r="B211" s="6">
        <v>6.1535000000000002</v>
      </c>
      <c r="C211" s="4">
        <v>6.1868999999999996</v>
      </c>
      <c r="D211" s="4">
        <v>6.1929999999999996</v>
      </c>
      <c r="E211" s="4">
        <v>6.1459999999999999</v>
      </c>
      <c r="F211" s="7">
        <v>-5.7999999999999996E-3</v>
      </c>
      <c r="G211" s="35">
        <f t="shared" si="6"/>
        <v>4.6999999999999709E-2</v>
      </c>
      <c r="H211" s="34">
        <f t="shared" si="7"/>
        <v>6.8975042246197287E-3</v>
      </c>
    </row>
    <row r="212" spans="1:8">
      <c r="A212" s="2" t="s">
        <v>214</v>
      </c>
      <c r="B212" s="3">
        <v>6.1894999999999998</v>
      </c>
      <c r="C212" s="4">
        <v>6.1543999999999999</v>
      </c>
      <c r="D212" s="4">
        <v>6.1910999999999996</v>
      </c>
      <c r="E212" s="4">
        <v>6.1532</v>
      </c>
      <c r="F212" s="5">
        <v>5.4000000000000003E-3</v>
      </c>
      <c r="G212" s="35">
        <f t="shared" si="6"/>
        <v>3.7899999999999601E-2</v>
      </c>
      <c r="H212" s="34">
        <f t="shared" si="7"/>
        <v>7.507118819570246E-3</v>
      </c>
    </row>
    <row r="213" spans="1:8">
      <c r="A213" s="2" t="s">
        <v>215</v>
      </c>
      <c r="B213" s="6">
        <v>6.1563999999999997</v>
      </c>
      <c r="C213" s="4">
        <v>6.1807999999999996</v>
      </c>
      <c r="D213" s="4">
        <v>6.2046000000000001</v>
      </c>
      <c r="E213" s="4">
        <v>6.1497000000000002</v>
      </c>
      <c r="F213" s="7">
        <v>-5.3E-3</v>
      </c>
      <c r="G213" s="35">
        <f t="shared" si="6"/>
        <v>5.4899999999999949E-2</v>
      </c>
      <c r="H213" s="34">
        <f t="shared" si="7"/>
        <v>4.9479335101222004E-3</v>
      </c>
    </row>
    <row r="214" spans="1:8">
      <c r="A214" s="2" t="s">
        <v>216</v>
      </c>
      <c r="B214" s="6">
        <v>6.1890000000000001</v>
      </c>
      <c r="C214" s="4">
        <v>6.1844000000000001</v>
      </c>
      <c r="D214" s="4">
        <v>6.1901999999999999</v>
      </c>
      <c r="E214" s="4">
        <v>6.1839000000000004</v>
      </c>
      <c r="F214" s="7">
        <v>-2.0000000000000001E-4</v>
      </c>
      <c r="G214" s="35">
        <f t="shared" si="6"/>
        <v>6.2999999999995282E-3</v>
      </c>
      <c r="H214" s="34">
        <f t="shared" si="7"/>
        <v>3.7659608857281194E-3</v>
      </c>
    </row>
    <row r="215" spans="1:8">
      <c r="A215" s="2" t="s">
        <v>217</v>
      </c>
      <c r="B215" s="3">
        <v>6.1904000000000003</v>
      </c>
      <c r="C215" s="4">
        <v>6.1870000000000003</v>
      </c>
      <c r="D215" s="4">
        <v>6.2179000000000002</v>
      </c>
      <c r="E215" s="4">
        <v>6.1776</v>
      </c>
      <c r="F215" s="5">
        <v>2.9999999999999997E-4</v>
      </c>
      <c r="G215" s="35">
        <f t="shared" si="6"/>
        <v>4.0300000000000225E-2</v>
      </c>
      <c r="H215" s="34">
        <f t="shared" si="7"/>
        <v>9.3392084757569702E-3</v>
      </c>
    </row>
    <row r="216" spans="1:8">
      <c r="A216" s="2" t="s">
        <v>218</v>
      </c>
      <c r="B216" s="3">
        <v>6.1882999999999999</v>
      </c>
      <c r="C216" s="4">
        <v>6.1729000000000003</v>
      </c>
      <c r="D216" s="4">
        <v>6.2407000000000004</v>
      </c>
      <c r="E216" s="4">
        <v>6.1657000000000002</v>
      </c>
      <c r="F216" s="5">
        <v>2.2000000000000001E-3</v>
      </c>
      <c r="G216" s="35">
        <f t="shared" si="6"/>
        <v>7.5000000000000178E-2</v>
      </c>
      <c r="H216" s="34">
        <f t="shared" si="7"/>
        <v>8.0806114004770956E-3</v>
      </c>
    </row>
    <row r="217" spans="1:8">
      <c r="A217" s="2" t="s">
        <v>219</v>
      </c>
      <c r="B217" s="3">
        <v>6.1749000000000001</v>
      </c>
      <c r="C217" s="4">
        <v>6.1628999999999996</v>
      </c>
      <c r="D217" s="4">
        <v>6.1835000000000004</v>
      </c>
      <c r="E217" s="4">
        <v>6.1589</v>
      </c>
      <c r="F217" s="5">
        <v>1.6999999999999999E-3</v>
      </c>
      <c r="G217" s="35">
        <f t="shared" si="6"/>
        <v>2.4600000000000399E-2</v>
      </c>
      <c r="H217" s="34">
        <f t="shared" si="7"/>
        <v>5.9101654846336251E-3</v>
      </c>
    </row>
    <row r="218" spans="1:8">
      <c r="A218" s="2" t="s">
        <v>220</v>
      </c>
      <c r="B218" s="3">
        <v>6.1646999999999998</v>
      </c>
      <c r="C218" s="4">
        <v>6.1334999999999997</v>
      </c>
      <c r="D218" s="4">
        <v>6.1740000000000004</v>
      </c>
      <c r="E218" s="4">
        <v>6.1261000000000001</v>
      </c>
      <c r="F218" s="5">
        <v>5.1999999999999998E-3</v>
      </c>
      <c r="G218" s="35">
        <f t="shared" si="6"/>
        <v>4.7900000000000276E-2</v>
      </c>
      <c r="H218" s="34">
        <f t="shared" si="7"/>
        <v>7.8076508444676852E-3</v>
      </c>
    </row>
    <row r="219" spans="1:8">
      <c r="A219" s="2" t="s">
        <v>221</v>
      </c>
      <c r="B219" s="3">
        <v>6.1330999999999998</v>
      </c>
      <c r="C219" s="4">
        <v>6.1222000000000003</v>
      </c>
      <c r="D219" s="4">
        <v>6.1669999999999998</v>
      </c>
      <c r="E219" s="4">
        <v>6.1193</v>
      </c>
      <c r="F219" s="5">
        <v>5.9999999999999995E-4</v>
      </c>
      <c r="G219" s="35">
        <f t="shared" si="6"/>
        <v>4.7699999999999854E-2</v>
      </c>
      <c r="H219" s="34">
        <f t="shared" si="7"/>
        <v>4.251395371609513E-3</v>
      </c>
    </row>
    <row r="220" spans="1:8">
      <c r="A220" s="2" t="s">
        <v>222</v>
      </c>
      <c r="B220" s="6">
        <v>6.1292999999999997</v>
      </c>
      <c r="C220" s="4">
        <v>6.1273999999999997</v>
      </c>
      <c r="D220" s="4">
        <v>6.1302000000000003</v>
      </c>
      <c r="E220" s="4">
        <v>6.1257999999999999</v>
      </c>
      <c r="F220" s="7">
        <v>-1E-4</v>
      </c>
      <c r="G220" s="35">
        <f t="shared" si="6"/>
        <v>4.4000000000004036E-3</v>
      </c>
      <c r="H220" s="34">
        <f t="shared" si="7"/>
        <v>3.4407409823234165E-3</v>
      </c>
    </row>
    <row r="221" spans="1:8">
      <c r="A221" s="2" t="s">
        <v>223</v>
      </c>
      <c r="B221" s="6">
        <v>6.1296999999999997</v>
      </c>
      <c r="C221" s="4">
        <v>6.1323999999999996</v>
      </c>
      <c r="D221" s="4">
        <v>6.1536</v>
      </c>
      <c r="E221" s="4">
        <v>6.1158000000000001</v>
      </c>
      <c r="F221" s="7">
        <v>-5.9999999999999995E-4</v>
      </c>
      <c r="G221" s="35">
        <f t="shared" si="6"/>
        <v>3.7799999999999834E-2</v>
      </c>
      <c r="H221" s="34">
        <f t="shared" si="7"/>
        <v>6.4692445749714418E-3</v>
      </c>
    </row>
    <row r="222" spans="1:8">
      <c r="A222" s="2" t="s">
        <v>224</v>
      </c>
      <c r="B222" s="3">
        <v>6.1336000000000004</v>
      </c>
      <c r="C222" s="4">
        <v>6.1289999999999996</v>
      </c>
      <c r="D222" s="4">
        <v>6.1596000000000002</v>
      </c>
      <c r="E222" s="4">
        <v>6.1181000000000001</v>
      </c>
      <c r="F222" s="5">
        <v>4.0000000000000002E-4</v>
      </c>
      <c r="G222" s="35">
        <f t="shared" si="6"/>
        <v>4.1500000000000092E-2</v>
      </c>
      <c r="H222" s="34">
        <f t="shared" si="7"/>
        <v>7.1269597093574699E-3</v>
      </c>
    </row>
    <row r="223" spans="1:8">
      <c r="A223" s="2" t="s">
        <v>225</v>
      </c>
      <c r="B223" s="3">
        <v>6.1313000000000004</v>
      </c>
      <c r="C223" s="4">
        <v>6.1105999999999998</v>
      </c>
      <c r="D223" s="4">
        <v>6.1490999999999998</v>
      </c>
      <c r="E223" s="4">
        <v>6.1035000000000004</v>
      </c>
      <c r="F223" s="5">
        <v>3.0000000000000001E-3</v>
      </c>
      <c r="G223" s="35">
        <f t="shared" si="6"/>
        <v>4.5599999999999419E-2</v>
      </c>
      <c r="H223" s="34">
        <f t="shared" si="7"/>
        <v>6.7803272244877713E-3</v>
      </c>
    </row>
    <row r="224" spans="1:8">
      <c r="A224" s="2" t="s">
        <v>226</v>
      </c>
      <c r="B224" s="3">
        <v>6.1130000000000004</v>
      </c>
      <c r="C224" s="4">
        <v>6.1059000000000001</v>
      </c>
      <c r="D224" s="4">
        <v>6.1231</v>
      </c>
      <c r="E224" s="4">
        <v>6.0858999999999996</v>
      </c>
      <c r="F224" s="5">
        <v>6.9999999999999999E-4</v>
      </c>
      <c r="G224" s="35">
        <f t="shared" si="6"/>
        <v>3.7200000000000344E-2</v>
      </c>
      <c r="H224" s="34">
        <f t="shared" si="7"/>
        <v>5.6443181075606589E-3</v>
      </c>
    </row>
    <row r="225" spans="1:8">
      <c r="A225" s="2" t="s">
        <v>227</v>
      </c>
      <c r="B225" s="6">
        <v>6.1086</v>
      </c>
      <c r="C225" s="4">
        <v>6.1212</v>
      </c>
      <c r="D225" s="4">
        <v>6.1372</v>
      </c>
      <c r="E225" s="4">
        <v>6.1052999999999997</v>
      </c>
      <c r="F225" s="7">
        <v>-3.7000000000000002E-3</v>
      </c>
      <c r="G225" s="35">
        <f t="shared" si="6"/>
        <v>3.1900000000000261E-2</v>
      </c>
      <c r="H225" s="34">
        <f t="shared" si="7"/>
        <v>3.5498612697895185E-3</v>
      </c>
    </row>
    <row r="226" spans="1:8">
      <c r="A226" s="2" t="s">
        <v>228</v>
      </c>
      <c r="B226" s="3">
        <v>6.1313000000000004</v>
      </c>
      <c r="C226" s="4">
        <v>6.1269999999999998</v>
      </c>
      <c r="D226" s="4">
        <v>6.1352000000000002</v>
      </c>
      <c r="E226" s="4">
        <v>6.1235999999999997</v>
      </c>
      <c r="F226" s="5">
        <v>2.2000000000000001E-3</v>
      </c>
      <c r="G226" s="35">
        <f t="shared" si="6"/>
        <v>1.1600000000000499E-2</v>
      </c>
      <c r="H226" s="34">
        <f t="shared" si="7"/>
        <v>5.5655442955214341E-3</v>
      </c>
    </row>
    <row r="227" spans="1:8">
      <c r="A227" s="2" t="s">
        <v>229</v>
      </c>
      <c r="B227" s="6">
        <v>6.1180000000000003</v>
      </c>
      <c r="C227" s="4">
        <v>6.1180000000000003</v>
      </c>
      <c r="D227" s="4">
        <v>6.1623999999999999</v>
      </c>
      <c r="E227" s="4">
        <v>6.1059000000000001</v>
      </c>
      <c r="F227" s="7">
        <v>-2.0000000000000001E-4</v>
      </c>
      <c r="G227" s="35">
        <f t="shared" si="6"/>
        <v>5.6499999999999773E-2</v>
      </c>
      <c r="H227" s="34">
        <f t="shared" si="7"/>
        <v>1.6369840213049259E-2</v>
      </c>
    </row>
    <row r="228" spans="1:8">
      <c r="A228" s="2" t="s">
        <v>230</v>
      </c>
      <c r="B228" s="3">
        <v>6.1195000000000004</v>
      </c>
      <c r="C228" s="4">
        <v>6.008</v>
      </c>
      <c r="D228" s="4">
        <v>6.1318999999999999</v>
      </c>
      <c r="E228" s="4">
        <v>5.9916999999999998</v>
      </c>
      <c r="F228" s="5">
        <v>1.84E-2</v>
      </c>
      <c r="G228" s="35">
        <f t="shared" si="6"/>
        <v>0.1402000000000001</v>
      </c>
      <c r="H228" s="34">
        <f t="shared" si="7"/>
        <v>1.5563035291765242E-2</v>
      </c>
    </row>
    <row r="229" spans="1:8">
      <c r="A229" s="2" t="s">
        <v>231</v>
      </c>
      <c r="B229" s="3">
        <v>6.0090000000000003</v>
      </c>
      <c r="C229" s="4">
        <v>6.0014000000000003</v>
      </c>
      <c r="D229" s="4">
        <v>6.0396000000000001</v>
      </c>
      <c r="E229" s="4">
        <v>5.9930000000000003</v>
      </c>
      <c r="F229" s="5">
        <v>8.9999999999999998E-4</v>
      </c>
      <c r="G229" s="35">
        <f t="shared" si="6"/>
        <v>4.6599999999999753E-2</v>
      </c>
      <c r="H229" s="34">
        <f t="shared" si="7"/>
        <v>6.3049069713064015E-3</v>
      </c>
    </row>
    <row r="230" spans="1:8">
      <c r="A230" s="2" t="s">
        <v>232</v>
      </c>
      <c r="B230" s="3">
        <v>6.0037000000000003</v>
      </c>
      <c r="C230" s="4">
        <v>5.9874000000000001</v>
      </c>
      <c r="D230" s="4">
        <v>6.0091999999999999</v>
      </c>
      <c r="E230" s="4">
        <v>5.9802999999999997</v>
      </c>
      <c r="F230" s="5">
        <v>2.2000000000000001E-3</v>
      </c>
      <c r="G230" s="35">
        <f t="shared" si="6"/>
        <v>2.8900000000000148E-2</v>
      </c>
      <c r="H230" s="34">
        <f t="shared" si="7"/>
        <v>4.8593136845620985E-3</v>
      </c>
    </row>
    <row r="231" spans="1:8">
      <c r="A231" s="2" t="s">
        <v>233</v>
      </c>
      <c r="B231" s="6">
        <v>5.9904000000000002</v>
      </c>
      <c r="C231" s="4">
        <v>5.9885000000000002</v>
      </c>
      <c r="D231" s="4">
        <v>6.0103</v>
      </c>
      <c r="E231" s="4">
        <v>5.9809999999999999</v>
      </c>
      <c r="F231" s="7">
        <v>-8.0000000000000004E-4</v>
      </c>
      <c r="G231" s="35">
        <f t="shared" si="6"/>
        <v>2.9300000000000104E-2</v>
      </c>
      <c r="H231" s="34">
        <f t="shared" si="7"/>
        <v>2.9372006475192067E-3</v>
      </c>
    </row>
    <row r="232" spans="1:8">
      <c r="A232" s="2" t="s">
        <v>234</v>
      </c>
      <c r="B232" s="3">
        <v>5.9953000000000003</v>
      </c>
      <c r="C232" s="4">
        <v>5.9920999999999998</v>
      </c>
      <c r="D232" s="4">
        <v>5.9970999999999997</v>
      </c>
      <c r="E232" s="4">
        <v>5.9912000000000001</v>
      </c>
      <c r="F232" s="5">
        <v>0</v>
      </c>
      <c r="G232" s="35">
        <f t="shared" si="6"/>
        <v>5.8999999999995723E-3</v>
      </c>
      <c r="H232" s="34">
        <f t="shared" si="7"/>
        <v>3.5965219713279522E-3</v>
      </c>
    </row>
    <row r="233" spans="1:8">
      <c r="A233" s="2" t="s">
        <v>235</v>
      </c>
      <c r="B233" s="3">
        <v>5.9951999999999996</v>
      </c>
      <c r="C233" s="4">
        <v>5.9919000000000002</v>
      </c>
      <c r="D233" s="4">
        <v>6.0151000000000003</v>
      </c>
      <c r="E233" s="4">
        <v>5.9779</v>
      </c>
      <c r="F233" s="5">
        <v>5.9999999999999995E-4</v>
      </c>
      <c r="G233" s="35">
        <f t="shared" si="6"/>
        <v>3.7200000000000344E-2</v>
      </c>
      <c r="H233" s="34">
        <f t="shared" si="7"/>
        <v>5.5257367649019888E-3</v>
      </c>
    </row>
    <row r="234" spans="1:8">
      <c r="A234" s="2" t="s">
        <v>236</v>
      </c>
      <c r="B234" s="6">
        <v>5.9916999999999998</v>
      </c>
      <c r="C234" s="4">
        <v>5.9992000000000001</v>
      </c>
      <c r="D234" s="4">
        <v>6.0072999999999999</v>
      </c>
      <c r="E234" s="4">
        <v>5.9782000000000002</v>
      </c>
      <c r="F234" s="7">
        <v>-1.6000000000000001E-3</v>
      </c>
      <c r="G234" s="35">
        <f t="shared" si="6"/>
        <v>2.9099999999999682E-2</v>
      </c>
      <c r="H234" s="34">
        <f t="shared" si="7"/>
        <v>5.0199963186694082E-3</v>
      </c>
    </row>
    <row r="235" spans="1:8">
      <c r="A235" s="2" t="s">
        <v>237</v>
      </c>
      <c r="B235" s="3">
        <v>6.0015999999999998</v>
      </c>
      <c r="C235" s="4">
        <v>5.9760999999999997</v>
      </c>
      <c r="D235" s="4">
        <v>6.0044000000000004</v>
      </c>
      <c r="E235" s="4">
        <v>5.9734999999999996</v>
      </c>
      <c r="F235" s="5">
        <v>4.1999999999999997E-3</v>
      </c>
      <c r="G235" s="35">
        <f t="shared" si="6"/>
        <v>3.0900000000000816E-2</v>
      </c>
      <c r="H235" s="34">
        <f t="shared" si="7"/>
        <v>6.1587705920799147E-3</v>
      </c>
    </row>
    <row r="236" spans="1:8">
      <c r="A236" s="2" t="s">
        <v>238</v>
      </c>
      <c r="B236" s="3">
        <v>5.9767000000000001</v>
      </c>
      <c r="C236" s="4">
        <v>5.9671000000000003</v>
      </c>
      <c r="D236" s="4">
        <v>5.9844999999999997</v>
      </c>
      <c r="E236" s="4">
        <v>5.9419000000000004</v>
      </c>
      <c r="F236" s="5">
        <v>8.0000000000000004E-4</v>
      </c>
      <c r="G236" s="35">
        <f t="shared" si="6"/>
        <v>4.2599999999999305E-2</v>
      </c>
      <c r="H236" s="34">
        <f t="shared" si="7"/>
        <v>7.2085863768651661E-3</v>
      </c>
    </row>
    <row r="237" spans="1:8">
      <c r="A237" s="2" t="s">
        <v>239</v>
      </c>
      <c r="B237" s="3">
        <v>5.9718999999999998</v>
      </c>
      <c r="C237" s="4">
        <v>5.9443000000000001</v>
      </c>
      <c r="D237" s="4">
        <v>5.9753999999999996</v>
      </c>
      <c r="E237" s="4">
        <v>5.9322999999999997</v>
      </c>
      <c r="F237" s="5">
        <v>4.1999999999999997E-3</v>
      </c>
      <c r="G237" s="35">
        <f t="shared" si="6"/>
        <v>4.3099999999999916E-2</v>
      </c>
      <c r="H237" s="34">
        <f t="shared" si="7"/>
        <v>4.4187570355684724E-3</v>
      </c>
    </row>
    <row r="238" spans="1:8">
      <c r="A238" s="2" t="s">
        <v>240</v>
      </c>
      <c r="B238" s="3">
        <v>5.9471999999999996</v>
      </c>
      <c r="C238" s="4">
        <v>5.9519000000000002</v>
      </c>
      <c r="D238" s="4">
        <v>5.9558</v>
      </c>
      <c r="E238" s="4">
        <v>5.9462999999999999</v>
      </c>
      <c r="F238" s="5">
        <v>2.9999999999999997E-4</v>
      </c>
      <c r="G238" s="35">
        <f t="shared" si="6"/>
        <v>9.5000000000000639E-3</v>
      </c>
      <c r="H238" s="34">
        <f t="shared" si="7"/>
        <v>4.7394553387833053E-3</v>
      </c>
    </row>
    <row r="239" spans="1:8">
      <c r="A239" s="2" t="s">
        <v>241</v>
      </c>
      <c r="B239" s="6">
        <v>5.9455</v>
      </c>
      <c r="C239" s="4">
        <v>5.9817</v>
      </c>
      <c r="D239" s="4">
        <v>5.9870999999999999</v>
      </c>
      <c r="E239" s="4">
        <v>5.9398999999999997</v>
      </c>
      <c r="F239" s="7">
        <v>-6.3E-3</v>
      </c>
      <c r="G239" s="35">
        <f t="shared" si="6"/>
        <v>4.7200000000000131E-2</v>
      </c>
      <c r="H239" s="34">
        <f t="shared" si="7"/>
        <v>7.1796238610052077E-3</v>
      </c>
    </row>
    <row r="240" spans="1:8">
      <c r="A240" s="2" t="s">
        <v>242</v>
      </c>
      <c r="B240" s="6">
        <v>5.9832999999999998</v>
      </c>
      <c r="C240" s="4">
        <v>6.0030999999999999</v>
      </c>
      <c r="D240" s="4">
        <v>6.0140000000000002</v>
      </c>
      <c r="E240" s="4">
        <v>5.9749999999999996</v>
      </c>
      <c r="F240" s="7">
        <v>-3.7000000000000002E-3</v>
      </c>
      <c r="G240" s="35">
        <f t="shared" si="6"/>
        <v>3.900000000000059E-2</v>
      </c>
      <c r="H240" s="34">
        <f t="shared" si="7"/>
        <v>5.3321780280939177E-3</v>
      </c>
    </row>
    <row r="241" spans="1:8">
      <c r="A241" s="2" t="s">
        <v>243</v>
      </c>
      <c r="B241" s="3">
        <v>6.0056000000000003</v>
      </c>
      <c r="C241" s="4">
        <v>6.0012999999999996</v>
      </c>
      <c r="D241" s="4">
        <v>6.01</v>
      </c>
      <c r="E241" s="4">
        <v>5.9850000000000003</v>
      </c>
      <c r="F241" s="5">
        <v>5.0000000000000001E-4</v>
      </c>
      <c r="G241" s="35">
        <f t="shared" si="6"/>
        <v>2.4999999999999467E-2</v>
      </c>
      <c r="H241" s="34">
        <f t="shared" si="7"/>
        <v>4.2222963951935337E-3</v>
      </c>
    </row>
    <row r="242" spans="1:8">
      <c r="A242" s="2" t="s">
        <v>244</v>
      </c>
      <c r="B242" s="3">
        <v>6.0023999999999997</v>
      </c>
      <c r="C242" s="4">
        <v>5.992</v>
      </c>
      <c r="D242" s="4">
        <v>6.0119999999999996</v>
      </c>
      <c r="E242" s="4">
        <v>5.9863999999999997</v>
      </c>
      <c r="F242" s="5">
        <v>1.1999999999999999E-3</v>
      </c>
      <c r="G242" s="35">
        <f t="shared" si="6"/>
        <v>2.5599999999999845E-2</v>
      </c>
      <c r="H242" s="34">
        <f t="shared" si="7"/>
        <v>5.2291963462666752E-3</v>
      </c>
    </row>
    <row r="243" spans="1:8">
      <c r="A243" s="2" t="s">
        <v>245</v>
      </c>
      <c r="B243" s="3">
        <v>5.9954999999999998</v>
      </c>
      <c r="C243" s="4">
        <v>5.9664999999999999</v>
      </c>
      <c r="D243" s="4">
        <v>6.0018000000000002</v>
      </c>
      <c r="E243" s="4">
        <v>5.9649999999999999</v>
      </c>
      <c r="F243" s="5">
        <v>2.8999999999999998E-3</v>
      </c>
      <c r="G243" s="35">
        <f t="shared" si="6"/>
        <v>3.6800000000000388E-2</v>
      </c>
      <c r="H243" s="34">
        <f t="shared" si="7"/>
        <v>3.7588319994642334E-3</v>
      </c>
    </row>
    <row r="244" spans="1:8">
      <c r="A244" s="2" t="s">
        <v>246</v>
      </c>
      <c r="B244" s="3">
        <v>5.9782000000000002</v>
      </c>
      <c r="C244" s="4">
        <v>5.9725999999999999</v>
      </c>
      <c r="D244" s="4">
        <v>5.9805999999999999</v>
      </c>
      <c r="E244" s="4">
        <v>5.9725000000000001</v>
      </c>
      <c r="F244" s="5">
        <v>1E-3</v>
      </c>
      <c r="G244" s="35">
        <f t="shared" si="6"/>
        <v>8.099999999999774E-3</v>
      </c>
      <c r="H244" s="34">
        <f t="shared" si="7"/>
        <v>3.1852472757753032E-3</v>
      </c>
    </row>
    <row r="245" spans="1:8">
      <c r="A245" s="2" t="s">
        <v>247</v>
      </c>
      <c r="B245" s="3">
        <v>5.9724000000000004</v>
      </c>
      <c r="C245" s="4">
        <v>5.9649999999999999</v>
      </c>
      <c r="D245" s="4">
        <v>5.9882</v>
      </c>
      <c r="E245" s="4">
        <v>5.9583000000000004</v>
      </c>
      <c r="F245" s="5">
        <v>1.1999999999999999E-3</v>
      </c>
      <c r="G245" s="35">
        <f t="shared" si="6"/>
        <v>2.9899999999999594E-2</v>
      </c>
      <c r="H245" s="34">
        <f t="shared" si="7"/>
        <v>5.448154657293436E-3</v>
      </c>
    </row>
    <row r="246" spans="1:8">
      <c r="A246" s="2" t="s">
        <v>248</v>
      </c>
      <c r="B246" s="6">
        <v>5.9653</v>
      </c>
      <c r="C246" s="4">
        <v>5.9744999999999999</v>
      </c>
      <c r="D246" s="4">
        <v>5.9749999999999996</v>
      </c>
      <c r="E246" s="4">
        <v>5.9398</v>
      </c>
      <c r="F246" s="7">
        <v>-1.6999999999999999E-3</v>
      </c>
      <c r="G246" s="35">
        <f t="shared" si="6"/>
        <v>3.5199999999999676E-2</v>
      </c>
      <c r="H246" s="34">
        <f t="shared" si="7"/>
        <v>6.3098638884221099E-3</v>
      </c>
    </row>
    <row r="247" spans="1:8">
      <c r="A247" s="2" t="s">
        <v>249</v>
      </c>
      <c r="B247" s="3">
        <v>5.9755000000000003</v>
      </c>
      <c r="C247" s="4">
        <v>5.9509999999999996</v>
      </c>
      <c r="D247" s="4">
        <v>5.9771999999999998</v>
      </c>
      <c r="E247" s="4">
        <v>5.9372999999999996</v>
      </c>
      <c r="F247" s="5">
        <v>3.7000000000000002E-3</v>
      </c>
      <c r="G247" s="35">
        <f t="shared" si="6"/>
        <v>3.9900000000000269E-2</v>
      </c>
      <c r="H247" s="34">
        <f t="shared" si="7"/>
        <v>5.5584476649482156E-3</v>
      </c>
    </row>
    <row r="248" spans="1:8">
      <c r="A248" s="2" t="s">
        <v>250</v>
      </c>
      <c r="B248" s="6">
        <v>5.9537000000000004</v>
      </c>
      <c r="C248" s="4">
        <v>5.9549000000000003</v>
      </c>
      <c r="D248" s="4">
        <v>5.97</v>
      </c>
      <c r="E248" s="4">
        <v>5.9436999999999998</v>
      </c>
      <c r="F248" s="7">
        <v>-5.9999999999999995E-4</v>
      </c>
      <c r="G248" s="35">
        <f t="shared" si="6"/>
        <v>2.629999999999999E-2</v>
      </c>
      <c r="H248" s="34">
        <f t="shared" si="7"/>
        <v>3.7992518912390856E-3</v>
      </c>
    </row>
    <row r="249" spans="1:8">
      <c r="A249" s="2" t="s">
        <v>251</v>
      </c>
      <c r="B249" s="6">
        <v>5.9573</v>
      </c>
      <c r="C249" s="4">
        <v>5.9617000000000004</v>
      </c>
      <c r="D249" s="4">
        <v>5.97</v>
      </c>
      <c r="E249" s="4">
        <v>5.9509999999999996</v>
      </c>
      <c r="F249" s="7">
        <v>-1.6000000000000001E-3</v>
      </c>
      <c r="G249" s="35">
        <f t="shared" si="6"/>
        <v>1.9000000000000128E-2</v>
      </c>
      <c r="H249" s="34">
        <f t="shared" si="7"/>
        <v>2.6849692067594123E-3</v>
      </c>
    </row>
    <row r="250" spans="1:8">
      <c r="A250" s="2" t="s">
        <v>252</v>
      </c>
      <c r="B250" s="3">
        <v>5.9668000000000001</v>
      </c>
      <c r="C250" s="4">
        <v>5.9591000000000003</v>
      </c>
      <c r="D250" s="4">
        <v>5.9721000000000002</v>
      </c>
      <c r="E250" s="4">
        <v>5.9591000000000003</v>
      </c>
      <c r="F250" s="5">
        <v>1E-3</v>
      </c>
      <c r="G250" s="35">
        <f t="shared" si="6"/>
        <v>1.2999999999999901E-2</v>
      </c>
      <c r="H250" s="34">
        <f t="shared" si="7"/>
        <v>3.4466525437977379E-3</v>
      </c>
    </row>
    <row r="251" spans="1:8">
      <c r="A251" s="2" t="s">
        <v>253</v>
      </c>
      <c r="B251" s="3">
        <v>5.9606000000000003</v>
      </c>
      <c r="C251" s="4">
        <v>5.9478</v>
      </c>
      <c r="D251" s="4">
        <v>5.9695</v>
      </c>
      <c r="E251" s="4">
        <v>5.9414999999999996</v>
      </c>
      <c r="F251" s="5">
        <v>1.9E-3</v>
      </c>
      <c r="G251" s="35">
        <f t="shared" si="6"/>
        <v>2.8000000000000469E-2</v>
      </c>
      <c r="H251" s="34">
        <f t="shared" si="7"/>
        <v>5.0981777800212739E-3</v>
      </c>
    </row>
    <row r="252" spans="1:8">
      <c r="A252" s="2" t="s">
        <v>254</v>
      </c>
      <c r="B252" s="3">
        <v>5.9489999999999998</v>
      </c>
      <c r="C252" s="4">
        <v>5.9432999999999998</v>
      </c>
      <c r="D252" s="4">
        <v>5.9587000000000003</v>
      </c>
      <c r="E252" s="4">
        <v>5.9260999999999999</v>
      </c>
      <c r="F252" s="5">
        <v>6.9999999999999999E-4</v>
      </c>
      <c r="G252" s="35">
        <f t="shared" si="6"/>
        <v>3.2600000000000406E-2</v>
      </c>
      <c r="H252" s="34">
        <f t="shared" si="7"/>
        <v>4.8813684635031999E-3</v>
      </c>
    </row>
    <row r="253" spans="1:8">
      <c r="A253" s="2" t="s">
        <v>255</v>
      </c>
      <c r="B253" s="6">
        <v>5.9451000000000001</v>
      </c>
      <c r="C253" s="4">
        <v>5.9512</v>
      </c>
      <c r="D253" s="4">
        <v>5.9641999999999999</v>
      </c>
      <c r="E253" s="4">
        <v>5.9386999999999999</v>
      </c>
      <c r="F253" s="7">
        <v>-1.2999999999999999E-3</v>
      </c>
      <c r="G253" s="35">
        <f t="shared" si="6"/>
        <v>2.5500000000000078E-2</v>
      </c>
      <c r="H253" s="34">
        <f t="shared" si="7"/>
        <v>5.1588104390046831E-3</v>
      </c>
    </row>
    <row r="254" spans="1:8">
      <c r="A254" s="2" t="s">
        <v>256</v>
      </c>
      <c r="B254" s="3">
        <v>5.9528999999999996</v>
      </c>
      <c r="C254" s="4">
        <v>5.9316000000000004</v>
      </c>
      <c r="D254" s="4">
        <v>5.9564000000000004</v>
      </c>
      <c r="E254" s="4">
        <v>5.9207000000000001</v>
      </c>
      <c r="F254" s="5">
        <v>3.5999999999999999E-3</v>
      </c>
      <c r="G254" s="35">
        <f t="shared" si="6"/>
        <v>3.5700000000000287E-2</v>
      </c>
      <c r="H254" s="34">
        <f t="shared" si="7"/>
        <v>5.2449616325154482E-3</v>
      </c>
    </row>
    <row r="255" spans="1:8">
      <c r="A255" s="2" t="s">
        <v>257</v>
      </c>
      <c r="B255" s="6">
        <v>5.9316000000000004</v>
      </c>
      <c r="C255" s="4">
        <v>5.9295</v>
      </c>
      <c r="D255" s="4">
        <v>5.9435000000000002</v>
      </c>
      <c r="E255" s="4">
        <v>5.9169999999999998</v>
      </c>
      <c r="F255" s="7">
        <v>-2.0000000000000001E-4</v>
      </c>
      <c r="G255" s="35">
        <f t="shared" si="6"/>
        <v>2.6500000000000412E-2</v>
      </c>
      <c r="H255" s="34">
        <f t="shared" si="7"/>
        <v>2.763082521818313E-3</v>
      </c>
    </row>
    <row r="256" spans="1:8">
      <c r="A256" s="2" t="s">
        <v>258</v>
      </c>
      <c r="B256" s="6">
        <v>5.9326999999999996</v>
      </c>
      <c r="C256" s="4">
        <v>5.9353999999999996</v>
      </c>
      <c r="D256" s="4">
        <v>5.9390000000000001</v>
      </c>
      <c r="E256" s="4">
        <v>5.9326999999999996</v>
      </c>
      <c r="F256" s="7">
        <v>-2.9999999999999997E-4</v>
      </c>
      <c r="G256" s="35">
        <f t="shared" si="6"/>
        <v>6.3000000000004164E-3</v>
      </c>
      <c r="H256" s="34">
        <f t="shared" si="7"/>
        <v>2.8916310816718212E-3</v>
      </c>
    </row>
    <row r="257" spans="1:8">
      <c r="A257" s="2" t="s">
        <v>259</v>
      </c>
      <c r="B257" s="6">
        <v>5.9347000000000003</v>
      </c>
      <c r="C257" s="4">
        <v>5.9481999999999999</v>
      </c>
      <c r="D257" s="4">
        <v>5.9553000000000003</v>
      </c>
      <c r="E257" s="4">
        <v>5.9272</v>
      </c>
      <c r="F257" s="7">
        <v>-2.7000000000000001E-3</v>
      </c>
      <c r="G257" s="35">
        <f t="shared" si="6"/>
        <v>2.8100000000000236E-2</v>
      </c>
      <c r="H257" s="34">
        <f t="shared" si="7"/>
        <v>5.1575108890164938E-3</v>
      </c>
    </row>
    <row r="258" spans="1:8">
      <c r="A258" s="2" t="s">
        <v>260</v>
      </c>
      <c r="B258" s="3">
        <v>5.9508000000000001</v>
      </c>
      <c r="C258" s="4">
        <v>5.9234</v>
      </c>
      <c r="D258" s="4">
        <v>5.9518000000000004</v>
      </c>
      <c r="E258" s="4">
        <v>5.9188000000000001</v>
      </c>
      <c r="F258" s="5">
        <v>4.4000000000000003E-3</v>
      </c>
      <c r="G258" s="35">
        <f t="shared" si="6"/>
        <v>3.3000000000000362E-2</v>
      </c>
      <c r="H258" s="34">
        <f t="shared" si="7"/>
        <v>4.6283001976318875E-3</v>
      </c>
    </row>
    <row r="259" spans="1:8">
      <c r="A259" s="2" t="s">
        <v>261</v>
      </c>
      <c r="B259" s="3">
        <v>5.9248000000000003</v>
      </c>
      <c r="C259" s="4">
        <v>5.9200999999999997</v>
      </c>
      <c r="D259" s="4">
        <v>5.9301000000000004</v>
      </c>
      <c r="E259" s="4">
        <v>5.9082999999999997</v>
      </c>
      <c r="F259" s="5">
        <v>2.9999999999999997E-4</v>
      </c>
      <c r="G259" s="35">
        <f t="shared" ref="G259:G322" si="8">D259-E259</f>
        <v>2.1800000000000708E-2</v>
      </c>
      <c r="H259" s="34">
        <f t="shared" ref="H259:H322" si="9">(SUM(G259:G260)/2)/C260</f>
        <v>4.4429428161162242E-3</v>
      </c>
    </row>
    <row r="260" spans="1:8">
      <c r="A260" s="2" t="s">
        <v>262</v>
      </c>
      <c r="B260" s="3">
        <v>5.9229000000000003</v>
      </c>
      <c r="C260" s="4">
        <v>5.9195000000000002</v>
      </c>
      <c r="D260" s="4">
        <v>5.9353999999999996</v>
      </c>
      <c r="E260" s="4">
        <v>5.9046000000000003</v>
      </c>
      <c r="F260" s="5">
        <v>5.0000000000000001E-4</v>
      </c>
      <c r="G260" s="35">
        <f t="shared" si="8"/>
        <v>3.0799999999999272E-2</v>
      </c>
      <c r="H260" s="34">
        <f t="shared" si="9"/>
        <v>4.7812473555046871E-3</v>
      </c>
    </row>
    <row r="261" spans="1:8">
      <c r="A261" s="2" t="s">
        <v>263</v>
      </c>
      <c r="B261" s="3">
        <v>5.9196999999999997</v>
      </c>
      <c r="C261" s="4">
        <v>5.9085000000000001</v>
      </c>
      <c r="D261" s="4">
        <v>5.9264999999999999</v>
      </c>
      <c r="E261" s="4">
        <v>5.9008000000000003</v>
      </c>
      <c r="F261" s="5">
        <v>1.8E-3</v>
      </c>
      <c r="G261" s="35">
        <f t="shared" si="8"/>
        <v>2.5699999999999612E-2</v>
      </c>
      <c r="H261" s="34">
        <f t="shared" si="9"/>
        <v>2.6819858540051982E-3</v>
      </c>
    </row>
    <row r="262" spans="1:8">
      <c r="A262" s="2" t="s">
        <v>264</v>
      </c>
      <c r="B262" s="6">
        <v>5.9090999999999996</v>
      </c>
      <c r="C262" s="4">
        <v>5.9097999999999997</v>
      </c>
      <c r="D262" s="4">
        <v>5.9142999999999999</v>
      </c>
      <c r="E262" s="4">
        <v>5.9082999999999997</v>
      </c>
      <c r="F262" s="7">
        <v>-8.0000000000000004E-4</v>
      </c>
      <c r="G262" s="35">
        <f t="shared" si="8"/>
        <v>6.0000000000002274E-3</v>
      </c>
      <c r="H262" s="34">
        <f t="shared" si="9"/>
        <v>4.7816871555743969E-3</v>
      </c>
    </row>
    <row r="263" spans="1:8">
      <c r="A263" s="2" t="s">
        <v>265</v>
      </c>
      <c r="B263" s="3">
        <v>5.9139999999999997</v>
      </c>
      <c r="C263" s="4">
        <v>5.8975</v>
      </c>
      <c r="D263" s="4">
        <v>5.9189999999999996</v>
      </c>
      <c r="E263" s="4">
        <v>5.8685999999999998</v>
      </c>
      <c r="F263" s="5">
        <v>2.5000000000000001E-3</v>
      </c>
      <c r="G263" s="35">
        <f t="shared" si="8"/>
        <v>5.0399999999999778E-2</v>
      </c>
      <c r="H263" s="34">
        <f t="shared" si="9"/>
        <v>9.8339567712124095E-3</v>
      </c>
    </row>
    <row r="264" spans="1:8">
      <c r="A264" s="2" t="s">
        <v>266</v>
      </c>
      <c r="B264" s="6">
        <v>5.8994999999999997</v>
      </c>
      <c r="C264" s="4">
        <v>5.9081000000000001</v>
      </c>
      <c r="D264" s="4">
        <v>5.9119999999999999</v>
      </c>
      <c r="E264" s="4">
        <v>5.8461999999999996</v>
      </c>
      <c r="F264" s="7">
        <v>-1.5E-3</v>
      </c>
      <c r="G264" s="35">
        <f t="shared" si="8"/>
        <v>6.5800000000000303E-2</v>
      </c>
      <c r="H264" s="34">
        <f t="shared" si="9"/>
        <v>9.0291737756981304E-3</v>
      </c>
    </row>
    <row r="265" spans="1:8">
      <c r="A265" s="2" t="s">
        <v>267</v>
      </c>
      <c r="B265" s="6">
        <v>5.9085000000000001</v>
      </c>
      <c r="C265" s="4">
        <v>5.9196999999999997</v>
      </c>
      <c r="D265" s="4">
        <v>5.9340999999999999</v>
      </c>
      <c r="E265" s="4">
        <v>5.8929999999999998</v>
      </c>
      <c r="F265" s="7">
        <v>-2.5000000000000001E-3</v>
      </c>
      <c r="G265" s="35">
        <f t="shared" si="8"/>
        <v>4.1100000000000136E-2</v>
      </c>
      <c r="H265" s="34">
        <f t="shared" si="9"/>
        <v>8.0486781368023768E-3</v>
      </c>
    </row>
    <row r="266" spans="1:8">
      <c r="A266" s="2" t="s">
        <v>268</v>
      </c>
      <c r="B266" s="6">
        <v>5.9230999999999998</v>
      </c>
      <c r="C266" s="4">
        <v>5.9574999999999996</v>
      </c>
      <c r="D266" s="4">
        <v>5.9591000000000003</v>
      </c>
      <c r="E266" s="4">
        <v>5.9043000000000001</v>
      </c>
      <c r="F266" s="7">
        <v>-5.8999999999999999E-3</v>
      </c>
      <c r="G266" s="35">
        <f t="shared" si="8"/>
        <v>5.4800000000000182E-2</v>
      </c>
      <c r="H266" s="34">
        <f t="shared" si="9"/>
        <v>8.0917060013486249E-3</v>
      </c>
    </row>
    <row r="267" spans="1:8">
      <c r="A267" s="2" t="s">
        <v>269</v>
      </c>
      <c r="B267" s="3">
        <v>5.9584999999999999</v>
      </c>
      <c r="C267" s="4">
        <v>5.9320000000000004</v>
      </c>
      <c r="D267" s="4">
        <v>5.9641999999999999</v>
      </c>
      <c r="E267" s="4">
        <v>5.923</v>
      </c>
      <c r="F267" s="5">
        <v>3.8999999999999998E-3</v>
      </c>
      <c r="G267" s="35">
        <f t="shared" si="8"/>
        <v>4.1199999999999903E-2</v>
      </c>
      <c r="H267" s="34">
        <f t="shared" si="9"/>
        <v>4.3944735909849496E-3</v>
      </c>
    </row>
    <row r="268" spans="1:8">
      <c r="A268" s="2" t="s">
        <v>270</v>
      </c>
      <c r="B268" s="6">
        <v>5.9355000000000002</v>
      </c>
      <c r="C268" s="4">
        <v>5.9279000000000002</v>
      </c>
      <c r="D268" s="4">
        <v>5.9386999999999999</v>
      </c>
      <c r="E268" s="4">
        <v>5.9278000000000004</v>
      </c>
      <c r="F268" s="7">
        <v>-2.9999999999999997E-4</v>
      </c>
      <c r="G268" s="35">
        <f t="shared" si="8"/>
        <v>1.0899999999999466E-2</v>
      </c>
      <c r="H268" s="34">
        <f t="shared" si="9"/>
        <v>4.2506270727067277E-3</v>
      </c>
    </row>
    <row r="269" spans="1:8">
      <c r="A269" s="2" t="s">
        <v>271</v>
      </c>
      <c r="B269" s="6">
        <v>5.9371</v>
      </c>
      <c r="C269" s="4">
        <v>5.9402999999999997</v>
      </c>
      <c r="D269" s="4">
        <v>5.9695999999999998</v>
      </c>
      <c r="E269" s="4">
        <v>5.93</v>
      </c>
      <c r="F269" s="7">
        <v>-8.9999999999999998E-4</v>
      </c>
      <c r="G269" s="35">
        <f t="shared" si="8"/>
        <v>3.960000000000008E-2</v>
      </c>
      <c r="H269" s="34">
        <f t="shared" si="9"/>
        <v>5.1364392958622414E-3</v>
      </c>
    </row>
    <row r="270" spans="1:8">
      <c r="A270" s="2" t="s">
        <v>272</v>
      </c>
      <c r="B270" s="6">
        <v>5.9423000000000004</v>
      </c>
      <c r="C270" s="4">
        <v>5.9477000000000002</v>
      </c>
      <c r="D270" s="4">
        <v>5.9542999999999999</v>
      </c>
      <c r="E270" s="4">
        <v>5.9328000000000003</v>
      </c>
      <c r="F270" s="7">
        <v>-1.1999999999999999E-3</v>
      </c>
      <c r="G270" s="35">
        <f t="shared" si="8"/>
        <v>2.1499999999999631E-2</v>
      </c>
      <c r="H270" s="34">
        <f t="shared" si="9"/>
        <v>8.239700374531778E-3</v>
      </c>
    </row>
    <row r="271" spans="1:8">
      <c r="A271" s="2" t="s">
        <v>273</v>
      </c>
      <c r="B271" s="6">
        <v>5.9493</v>
      </c>
      <c r="C271" s="4">
        <v>6.0075000000000003</v>
      </c>
      <c r="D271" s="4">
        <v>6.0141</v>
      </c>
      <c r="E271" s="4">
        <v>5.9366000000000003</v>
      </c>
      <c r="F271" s="7">
        <v>-1.01E-2</v>
      </c>
      <c r="G271" s="35">
        <f t="shared" si="8"/>
        <v>7.749999999999968E-2</v>
      </c>
      <c r="H271" s="34">
        <f t="shared" si="9"/>
        <v>9.9558443722402318E-3</v>
      </c>
    </row>
    <row r="272" spans="1:8">
      <c r="A272" s="2" t="s">
        <v>274</v>
      </c>
      <c r="B272" s="3">
        <v>6.01</v>
      </c>
      <c r="C272" s="4">
        <v>6.0015000000000001</v>
      </c>
      <c r="D272" s="4">
        <v>6.0179</v>
      </c>
      <c r="E272" s="4">
        <v>5.9759000000000002</v>
      </c>
      <c r="F272" s="5">
        <v>1E-3</v>
      </c>
      <c r="G272" s="35">
        <f t="shared" si="8"/>
        <v>4.1999999999999815E-2</v>
      </c>
      <c r="H272" s="34">
        <f t="shared" si="9"/>
        <v>6.0024608426723089E-3</v>
      </c>
    </row>
    <row r="273" spans="1:8">
      <c r="A273" s="2" t="s">
        <v>275</v>
      </c>
      <c r="B273" s="6">
        <v>6.0039999999999996</v>
      </c>
      <c r="C273" s="4">
        <v>6.0141999999999998</v>
      </c>
      <c r="D273" s="4">
        <v>6.0206999999999997</v>
      </c>
      <c r="E273" s="4">
        <v>5.9904999999999999</v>
      </c>
      <c r="F273" s="7">
        <v>-6.9999999999999999E-4</v>
      </c>
      <c r="G273" s="35">
        <f t="shared" si="8"/>
        <v>3.0199999999999783E-2</v>
      </c>
      <c r="H273" s="34">
        <f t="shared" si="9"/>
        <v>2.9297687813160385E-3</v>
      </c>
    </row>
    <row r="274" spans="1:8">
      <c r="A274" s="2" t="s">
        <v>276</v>
      </c>
      <c r="B274" s="6">
        <v>6.0084</v>
      </c>
      <c r="C274" s="4">
        <v>6.0072999999999999</v>
      </c>
      <c r="D274" s="4">
        <v>6.0114000000000001</v>
      </c>
      <c r="E274" s="4">
        <v>6.0064000000000002</v>
      </c>
      <c r="F274" s="7">
        <v>-1.9E-3</v>
      </c>
      <c r="G274" s="35">
        <f t="shared" si="8"/>
        <v>4.9999999999998934E-3</v>
      </c>
      <c r="H274" s="34">
        <f t="shared" si="9"/>
        <v>4.4164458443744425E-3</v>
      </c>
    </row>
    <row r="275" spans="1:8">
      <c r="A275" s="2" t="s">
        <v>277</v>
      </c>
      <c r="B275" s="3">
        <v>6.0198999999999998</v>
      </c>
      <c r="C275" s="4">
        <v>6.0003000000000002</v>
      </c>
      <c r="D275" s="4">
        <v>6.0255000000000001</v>
      </c>
      <c r="E275" s="4">
        <v>5.9775</v>
      </c>
      <c r="F275" s="5">
        <v>3.3E-3</v>
      </c>
      <c r="G275" s="35">
        <f t="shared" si="8"/>
        <v>4.8000000000000043E-2</v>
      </c>
      <c r="H275" s="34">
        <f t="shared" si="9"/>
        <v>6.6149482816149421E-3</v>
      </c>
    </row>
    <row r="276" spans="1:8">
      <c r="A276" s="2" t="s">
        <v>278</v>
      </c>
      <c r="B276" s="3">
        <v>6.0003000000000002</v>
      </c>
      <c r="C276" s="4">
        <v>5.9939999999999998</v>
      </c>
      <c r="D276" s="4">
        <v>6.0073999999999996</v>
      </c>
      <c r="E276" s="4">
        <v>5.9760999999999997</v>
      </c>
      <c r="F276" s="5">
        <v>8.0000000000000004E-4</v>
      </c>
      <c r="G276" s="35">
        <f t="shared" si="8"/>
        <v>3.1299999999999883E-2</v>
      </c>
      <c r="H276" s="34">
        <f t="shared" si="9"/>
        <v>5.7204416013896271E-3</v>
      </c>
    </row>
    <row r="277" spans="1:8">
      <c r="A277" s="2" t="s">
        <v>279</v>
      </c>
      <c r="B277" s="3">
        <v>5.9953000000000003</v>
      </c>
      <c r="C277" s="4">
        <v>5.9873000000000003</v>
      </c>
      <c r="D277" s="4">
        <v>6.0068000000000001</v>
      </c>
      <c r="E277" s="4">
        <v>5.9695999999999998</v>
      </c>
      <c r="F277" s="5">
        <v>8.0000000000000004E-4</v>
      </c>
      <c r="G277" s="35">
        <f t="shared" si="8"/>
        <v>3.7200000000000344E-2</v>
      </c>
      <c r="H277" s="34">
        <f t="shared" si="9"/>
        <v>5.8617526890685882E-3</v>
      </c>
    </row>
    <row r="278" spans="1:8">
      <c r="A278" s="2" t="s">
        <v>280</v>
      </c>
      <c r="B278" s="6">
        <v>5.9904999999999999</v>
      </c>
      <c r="C278" s="4">
        <v>5.9965000000000002</v>
      </c>
      <c r="D278" s="4">
        <v>5.9989999999999997</v>
      </c>
      <c r="E278" s="4">
        <v>5.9659000000000004</v>
      </c>
      <c r="F278" s="7">
        <v>-1.2999999999999999E-3</v>
      </c>
      <c r="G278" s="35">
        <f t="shared" si="8"/>
        <v>3.3099999999999241E-2</v>
      </c>
      <c r="H278" s="34">
        <f t="shared" si="9"/>
        <v>6.4538213635679919E-3</v>
      </c>
    </row>
    <row r="279" spans="1:8">
      <c r="A279" s="2" t="s">
        <v>281</v>
      </c>
      <c r="B279" s="3">
        <v>5.9984999999999999</v>
      </c>
      <c r="C279" s="4">
        <v>5.9886999999999997</v>
      </c>
      <c r="D279" s="4">
        <v>6.0091999999999999</v>
      </c>
      <c r="E279" s="4">
        <v>5.9649999999999999</v>
      </c>
      <c r="F279" s="5">
        <v>2.0999999999999999E-3</v>
      </c>
      <c r="G279" s="35">
        <f t="shared" si="8"/>
        <v>4.4200000000000017E-2</v>
      </c>
      <c r="H279" s="34">
        <f t="shared" si="9"/>
        <v>3.9847626685379058E-3</v>
      </c>
    </row>
    <row r="280" spans="1:8">
      <c r="A280" s="2" t="s">
        <v>282</v>
      </c>
      <c r="B280" s="6">
        <v>5.9862000000000002</v>
      </c>
      <c r="C280" s="4">
        <v>5.9852999999999996</v>
      </c>
      <c r="D280" s="4">
        <v>5.9886999999999997</v>
      </c>
      <c r="E280" s="4">
        <v>5.9851999999999999</v>
      </c>
      <c r="F280" s="7">
        <v>-6.9999999999999999E-4</v>
      </c>
      <c r="G280" s="35">
        <f t="shared" si="8"/>
        <v>3.4999999999998366E-3</v>
      </c>
      <c r="H280" s="34">
        <f t="shared" si="9"/>
        <v>1.4452798663324685E-3</v>
      </c>
    </row>
    <row r="281" spans="1:8">
      <c r="A281" s="2" t="s">
        <v>283</v>
      </c>
      <c r="B281" s="3">
        <v>5.9904999999999999</v>
      </c>
      <c r="C281" s="4">
        <v>5.9850000000000003</v>
      </c>
      <c r="D281" s="4">
        <v>5.9904999999999999</v>
      </c>
      <c r="E281" s="4">
        <v>5.9767000000000001</v>
      </c>
      <c r="F281" s="5">
        <v>8.9999999999999998E-4</v>
      </c>
      <c r="G281" s="35">
        <f t="shared" si="8"/>
        <v>1.3799999999999812E-2</v>
      </c>
      <c r="H281" s="34">
        <f t="shared" si="9"/>
        <v>3.9709134776489234E-3</v>
      </c>
    </row>
    <row r="282" spans="1:8">
      <c r="A282" s="2" t="s">
        <v>284</v>
      </c>
      <c r="B282" s="3">
        <v>5.9854000000000003</v>
      </c>
      <c r="C282" s="4">
        <v>5.9683999999999999</v>
      </c>
      <c r="D282" s="4">
        <v>5.992</v>
      </c>
      <c r="E282" s="4">
        <v>5.9584000000000001</v>
      </c>
      <c r="F282" s="5">
        <v>2.3E-3</v>
      </c>
      <c r="G282" s="35">
        <f t="shared" si="8"/>
        <v>3.3599999999999852E-2</v>
      </c>
      <c r="H282" s="34">
        <f t="shared" si="9"/>
        <v>6.3511265688795272E-3</v>
      </c>
    </row>
    <row r="283" spans="1:8">
      <c r="A283" s="2" t="s">
        <v>285</v>
      </c>
      <c r="B283" s="3">
        <v>5.9718</v>
      </c>
      <c r="C283" s="4">
        <v>5.9516999999999998</v>
      </c>
      <c r="D283" s="4">
        <v>5.9808000000000003</v>
      </c>
      <c r="E283" s="4">
        <v>5.9387999999999996</v>
      </c>
      <c r="F283" s="5">
        <v>3.0000000000000001E-3</v>
      </c>
      <c r="G283" s="35">
        <f t="shared" si="8"/>
        <v>4.2000000000000703E-2</v>
      </c>
      <c r="H283" s="34">
        <f t="shared" si="9"/>
        <v>5.7850962505869644E-3</v>
      </c>
    </row>
    <row r="284" spans="1:8">
      <c r="A284" s="2" t="s">
        <v>286</v>
      </c>
      <c r="B284" s="6">
        <v>5.9542000000000002</v>
      </c>
      <c r="C284" s="4">
        <v>5.9635999999999996</v>
      </c>
      <c r="D284" s="4">
        <v>5.9729999999999999</v>
      </c>
      <c r="E284" s="4">
        <v>5.9459999999999997</v>
      </c>
      <c r="F284" s="7">
        <v>-1.8E-3</v>
      </c>
      <c r="G284" s="35">
        <f t="shared" si="8"/>
        <v>2.7000000000000135E-2</v>
      </c>
      <c r="H284" s="34">
        <f t="shared" si="9"/>
        <v>5.2458740316604566E-3</v>
      </c>
    </row>
    <row r="285" spans="1:8">
      <c r="A285" s="2" t="s">
        <v>287</v>
      </c>
      <c r="B285" s="3">
        <v>5.9646999999999997</v>
      </c>
      <c r="C285" s="4">
        <v>5.9379999999999997</v>
      </c>
      <c r="D285" s="4">
        <v>5.9729999999999999</v>
      </c>
      <c r="E285" s="4">
        <v>5.9377000000000004</v>
      </c>
      <c r="F285" s="5">
        <v>3.0999999999999999E-3</v>
      </c>
      <c r="G285" s="35">
        <f t="shared" si="8"/>
        <v>3.5299999999999443E-2</v>
      </c>
      <c r="H285" s="34">
        <f t="shared" si="9"/>
        <v>4.1275670940242506E-3</v>
      </c>
    </row>
    <row r="286" spans="1:8">
      <c r="A286" s="2" t="s">
        <v>288</v>
      </c>
      <c r="B286" s="3">
        <v>5.9462000000000002</v>
      </c>
      <c r="C286" s="4">
        <v>5.9356999999999998</v>
      </c>
      <c r="D286" s="4">
        <v>5.9493999999999998</v>
      </c>
      <c r="E286" s="4">
        <v>5.9356999999999998</v>
      </c>
      <c r="F286" s="5">
        <v>2.0999999999999999E-3</v>
      </c>
      <c r="G286" s="35">
        <f t="shared" si="8"/>
        <v>1.3700000000000045E-2</v>
      </c>
      <c r="H286" s="34">
        <f t="shared" si="9"/>
        <v>4.7916315167875791E-3</v>
      </c>
    </row>
    <row r="287" spans="1:8">
      <c r="A287" s="2" t="s">
        <v>289</v>
      </c>
      <c r="B287" s="3">
        <v>5.9337999999999997</v>
      </c>
      <c r="C287" s="4">
        <v>5.9269999999999996</v>
      </c>
      <c r="D287" s="4">
        <v>5.9587000000000003</v>
      </c>
      <c r="E287" s="4">
        <v>5.9156000000000004</v>
      </c>
      <c r="F287" s="5">
        <v>8.0000000000000004E-4</v>
      </c>
      <c r="G287" s="35">
        <f t="shared" si="8"/>
        <v>4.3099999999999916E-2</v>
      </c>
      <c r="H287" s="34">
        <f t="shared" si="9"/>
        <v>7.774595687331522E-3</v>
      </c>
    </row>
    <row r="288" spans="1:8">
      <c r="A288" s="2" t="s">
        <v>290</v>
      </c>
      <c r="B288" s="6">
        <v>5.9288999999999996</v>
      </c>
      <c r="C288" s="4">
        <v>5.9359999999999999</v>
      </c>
      <c r="D288" s="4">
        <v>5.9576000000000002</v>
      </c>
      <c r="E288" s="4">
        <v>5.9084000000000003</v>
      </c>
      <c r="F288" s="7">
        <v>-1.2999999999999999E-3</v>
      </c>
      <c r="G288" s="35">
        <f t="shared" si="8"/>
        <v>4.919999999999991E-2</v>
      </c>
      <c r="H288" s="34">
        <f t="shared" si="9"/>
        <v>8.2363773332217154E-3</v>
      </c>
    </row>
    <row r="289" spans="1:8">
      <c r="A289" s="2" t="s">
        <v>291</v>
      </c>
      <c r="B289" s="6">
        <v>5.9363999999999999</v>
      </c>
      <c r="C289" s="4">
        <v>5.9734999999999996</v>
      </c>
      <c r="D289" s="4">
        <v>5.9771999999999998</v>
      </c>
      <c r="E289" s="4">
        <v>5.9279999999999999</v>
      </c>
      <c r="F289" s="7">
        <v>-6.6E-3</v>
      </c>
      <c r="G289" s="35">
        <f t="shared" si="8"/>
        <v>4.919999999999991E-2</v>
      </c>
      <c r="H289" s="34">
        <f t="shared" si="9"/>
        <v>6.9540680880903847E-3</v>
      </c>
    </row>
    <row r="290" spans="1:8">
      <c r="A290" s="2" t="s">
        <v>292</v>
      </c>
      <c r="B290" s="6">
        <v>5.9756</v>
      </c>
      <c r="C290" s="4">
        <v>5.9893000000000001</v>
      </c>
      <c r="D290" s="4">
        <v>5.9939999999999998</v>
      </c>
      <c r="E290" s="4">
        <v>5.9599000000000002</v>
      </c>
      <c r="F290" s="7">
        <v>-2.7000000000000001E-3</v>
      </c>
      <c r="G290" s="35">
        <f t="shared" si="8"/>
        <v>3.4099999999999575E-2</v>
      </c>
      <c r="H290" s="34">
        <f t="shared" si="9"/>
        <v>5.0457032292500117E-3</v>
      </c>
    </row>
    <row r="291" spans="1:8">
      <c r="A291" s="2" t="s">
        <v>293</v>
      </c>
      <c r="B291" s="6">
        <v>5.9917999999999996</v>
      </c>
      <c r="C291" s="4">
        <v>5.9951999999999996</v>
      </c>
      <c r="D291" s="4">
        <v>6.0130999999999997</v>
      </c>
      <c r="E291" s="4">
        <v>5.9866999999999999</v>
      </c>
      <c r="F291" s="7">
        <v>-1E-4</v>
      </c>
      <c r="G291" s="35">
        <f t="shared" si="8"/>
        <v>2.6399999999999757E-2</v>
      </c>
      <c r="H291" s="34">
        <f t="shared" si="9"/>
        <v>2.8586668444651876E-3</v>
      </c>
    </row>
    <row r="292" spans="1:8">
      <c r="A292" s="2" t="s">
        <v>294</v>
      </c>
      <c r="B292" s="6">
        <v>5.9923999999999999</v>
      </c>
      <c r="C292" s="4">
        <v>5.9992999999999999</v>
      </c>
      <c r="D292" s="4">
        <v>5.9995000000000003</v>
      </c>
      <c r="E292" s="4">
        <v>5.9916</v>
      </c>
      <c r="F292" s="7">
        <v>-1.2999999999999999E-3</v>
      </c>
      <c r="G292" s="35">
        <f t="shared" si="8"/>
        <v>7.9000000000002402E-3</v>
      </c>
      <c r="H292" s="34">
        <f t="shared" si="9"/>
        <v>4.4084068067801272E-3</v>
      </c>
    </row>
    <row r="293" spans="1:8">
      <c r="A293" s="2" t="s">
        <v>295</v>
      </c>
      <c r="B293" s="6">
        <v>6.0004999999999997</v>
      </c>
      <c r="C293" s="4">
        <v>5.9999000000000002</v>
      </c>
      <c r="D293" s="4">
        <v>6.0170000000000003</v>
      </c>
      <c r="E293" s="4">
        <v>5.9720000000000004</v>
      </c>
      <c r="F293" s="7">
        <v>-2.0000000000000001E-4</v>
      </c>
      <c r="G293" s="35">
        <f t="shared" si="8"/>
        <v>4.4999999999999929E-2</v>
      </c>
      <c r="H293" s="34">
        <f t="shared" si="9"/>
        <v>7.8914300075395693E-3</v>
      </c>
    </row>
    <row r="294" spans="1:8">
      <c r="A294" s="2" t="s">
        <v>296</v>
      </c>
      <c r="B294" s="3">
        <v>6.0019</v>
      </c>
      <c r="C294" s="4">
        <v>5.9684999999999997</v>
      </c>
      <c r="D294" s="4">
        <v>6.0140000000000002</v>
      </c>
      <c r="E294" s="4">
        <v>5.9648000000000003</v>
      </c>
      <c r="F294" s="5">
        <v>5.1999999999999998E-3</v>
      </c>
      <c r="G294" s="35">
        <f t="shared" si="8"/>
        <v>4.919999999999991E-2</v>
      </c>
      <c r="H294" s="34">
        <f t="shared" si="9"/>
        <v>7.5059763620254696E-3</v>
      </c>
    </row>
    <row r="295" spans="1:8">
      <c r="A295" s="2" t="s">
        <v>297</v>
      </c>
      <c r="B295" s="6">
        <v>5.9710000000000001</v>
      </c>
      <c r="C295" s="4">
        <v>5.9819000000000004</v>
      </c>
      <c r="D295" s="4">
        <v>5.9869000000000003</v>
      </c>
      <c r="E295" s="4">
        <v>5.9462999999999999</v>
      </c>
      <c r="F295" s="7">
        <v>-2.0999999999999999E-3</v>
      </c>
      <c r="G295" s="35">
        <f t="shared" si="8"/>
        <v>4.0600000000000414E-2</v>
      </c>
      <c r="H295" s="34">
        <f t="shared" si="9"/>
        <v>6.7056367432151275E-3</v>
      </c>
    </row>
    <row r="296" spans="1:8">
      <c r="A296" s="2" t="s">
        <v>298</v>
      </c>
      <c r="B296" s="6">
        <v>5.9832999999999998</v>
      </c>
      <c r="C296" s="4">
        <v>5.9874999999999998</v>
      </c>
      <c r="D296" s="4">
        <v>5.9945000000000004</v>
      </c>
      <c r="E296" s="4">
        <v>5.9547999999999996</v>
      </c>
      <c r="F296" s="7">
        <v>-8.9999999999999998E-4</v>
      </c>
      <c r="G296" s="35">
        <f t="shared" si="8"/>
        <v>3.9700000000000735E-2</v>
      </c>
      <c r="H296" s="34">
        <f t="shared" si="9"/>
        <v>6.7418913963799331E-3</v>
      </c>
    </row>
    <row r="297" spans="1:8">
      <c r="A297" s="2" t="s">
        <v>299</v>
      </c>
      <c r="B297" s="6">
        <v>5.9886999999999997</v>
      </c>
      <c r="C297" s="4">
        <v>5.9997999999999996</v>
      </c>
      <c r="D297" s="4">
        <v>6.0164</v>
      </c>
      <c r="E297" s="4">
        <v>5.9752000000000001</v>
      </c>
      <c r="F297" s="7">
        <v>-2.3999999999999998E-3</v>
      </c>
      <c r="G297" s="35">
        <f t="shared" si="8"/>
        <v>4.1199999999999903E-2</v>
      </c>
      <c r="H297" s="34">
        <f t="shared" si="9"/>
        <v>4.45311718202741E-3</v>
      </c>
    </row>
    <row r="298" spans="1:8">
      <c r="A298" s="2" t="s">
        <v>300</v>
      </c>
      <c r="B298" s="6">
        <v>6.0030000000000001</v>
      </c>
      <c r="C298" s="4">
        <v>5.9958</v>
      </c>
      <c r="D298" s="4">
        <v>6.0072000000000001</v>
      </c>
      <c r="E298" s="4">
        <v>5.9950000000000001</v>
      </c>
      <c r="F298" s="7">
        <v>-6.9999999999999999E-4</v>
      </c>
      <c r="G298" s="35">
        <f t="shared" si="8"/>
        <v>1.2199999999999989E-2</v>
      </c>
      <c r="H298" s="34">
        <f t="shared" si="9"/>
        <v>4.6507751291881673E-3</v>
      </c>
    </row>
    <row r="299" spans="1:8">
      <c r="A299" s="2" t="s">
        <v>301</v>
      </c>
      <c r="B299" s="3">
        <v>6.0071000000000003</v>
      </c>
      <c r="C299" s="4">
        <v>5.9989999999999997</v>
      </c>
      <c r="D299" s="4">
        <v>6.0248999999999997</v>
      </c>
      <c r="E299" s="4">
        <v>5.9813000000000001</v>
      </c>
      <c r="F299" s="5">
        <v>1E-3</v>
      </c>
      <c r="G299" s="35">
        <f t="shared" si="8"/>
        <v>4.3599999999999639E-2</v>
      </c>
      <c r="H299" s="34">
        <f t="shared" si="9"/>
        <v>1.0757307863906036E-2</v>
      </c>
    </row>
    <row r="300" spans="1:8">
      <c r="A300" s="2" t="s">
        <v>302</v>
      </c>
      <c r="B300" s="6">
        <v>6.0012999999999996</v>
      </c>
      <c r="C300" s="4">
        <v>6.0517000000000003</v>
      </c>
      <c r="D300" s="4">
        <v>6.0719000000000003</v>
      </c>
      <c r="E300" s="4">
        <v>5.9852999999999996</v>
      </c>
      <c r="F300" s="7">
        <v>-8.3999999999999995E-3</v>
      </c>
      <c r="G300" s="35">
        <f t="shared" si="8"/>
        <v>8.6600000000000676E-2</v>
      </c>
      <c r="H300" s="34">
        <f t="shared" si="9"/>
        <v>9.8868650675160239E-3</v>
      </c>
    </row>
    <row r="301" spans="1:8">
      <c r="A301" s="2" t="s">
        <v>303</v>
      </c>
      <c r="B301" s="3">
        <v>6.0518999999999998</v>
      </c>
      <c r="C301" s="4">
        <v>6.0282</v>
      </c>
      <c r="D301" s="4">
        <v>6.0533999999999999</v>
      </c>
      <c r="E301" s="4">
        <v>6.0208000000000004</v>
      </c>
      <c r="F301" s="5">
        <v>4.1000000000000003E-3</v>
      </c>
      <c r="G301" s="35">
        <f t="shared" si="8"/>
        <v>3.2599999999999518E-2</v>
      </c>
      <c r="H301" s="34">
        <f t="shared" si="9"/>
        <v>6.6657801123707243E-3</v>
      </c>
    </row>
    <row r="302" spans="1:8">
      <c r="A302" s="2" t="s">
        <v>304</v>
      </c>
      <c r="B302" s="3">
        <v>6.0273000000000003</v>
      </c>
      <c r="C302" s="4">
        <v>6.0157999999999996</v>
      </c>
      <c r="D302" s="4">
        <v>6.0571000000000002</v>
      </c>
      <c r="E302" s="4">
        <v>6.0095000000000001</v>
      </c>
      <c r="F302" s="5">
        <v>1.8E-3</v>
      </c>
      <c r="G302" s="35">
        <f t="shared" si="8"/>
        <v>4.7600000000000087E-2</v>
      </c>
      <c r="H302" s="34">
        <f t="shared" si="9"/>
        <v>1.0012557002180952E-2</v>
      </c>
    </row>
    <row r="303" spans="1:8">
      <c r="A303" s="2" t="s">
        <v>305</v>
      </c>
      <c r="B303" s="6">
        <v>6.0164999999999997</v>
      </c>
      <c r="C303" s="4">
        <v>6.0523999999999996</v>
      </c>
      <c r="D303" s="4">
        <v>6.0709999999999997</v>
      </c>
      <c r="E303" s="4">
        <v>5.9973999999999998</v>
      </c>
      <c r="F303" s="7">
        <v>-5.7000000000000002E-3</v>
      </c>
      <c r="G303" s="35">
        <f t="shared" si="8"/>
        <v>7.3599999999999888E-2</v>
      </c>
      <c r="H303" s="34">
        <f t="shared" si="9"/>
        <v>6.8109305516522957E-3</v>
      </c>
    </row>
    <row r="304" spans="1:8">
      <c r="A304" s="2" t="s">
        <v>306</v>
      </c>
      <c r="B304" s="3">
        <v>6.0510999999999999</v>
      </c>
      <c r="C304" s="4">
        <v>6.0491000000000001</v>
      </c>
      <c r="D304" s="4">
        <v>6.0555000000000003</v>
      </c>
      <c r="E304" s="4">
        <v>6.0467000000000004</v>
      </c>
      <c r="F304" s="5">
        <v>1E-4</v>
      </c>
      <c r="G304" s="35">
        <f t="shared" si="8"/>
        <v>8.799999999999919E-3</v>
      </c>
      <c r="H304" s="34">
        <f t="shared" si="9"/>
        <v>4.1477694400923566E-3</v>
      </c>
    </row>
    <row r="305" spans="1:8">
      <c r="A305" s="2" t="s">
        <v>307</v>
      </c>
      <c r="B305" s="6">
        <v>6.0507</v>
      </c>
      <c r="C305" s="4">
        <v>6.0635000000000003</v>
      </c>
      <c r="D305" s="4">
        <v>6.0861000000000001</v>
      </c>
      <c r="E305" s="4">
        <v>6.0446</v>
      </c>
      <c r="F305" s="7">
        <v>-2.5000000000000001E-3</v>
      </c>
      <c r="G305" s="35">
        <f t="shared" si="8"/>
        <v>4.1500000000000092E-2</v>
      </c>
      <c r="H305" s="34">
        <f t="shared" si="9"/>
        <v>8.3928482659199125E-3</v>
      </c>
    </row>
    <row r="306" spans="1:8">
      <c r="A306" s="2" t="s">
        <v>308</v>
      </c>
      <c r="B306" s="3">
        <v>6.0659999999999998</v>
      </c>
      <c r="C306" s="4">
        <v>6.0349000000000004</v>
      </c>
      <c r="D306" s="4">
        <v>6.0865999999999998</v>
      </c>
      <c r="E306" s="4">
        <v>6.0267999999999997</v>
      </c>
      <c r="F306" s="5">
        <v>5.0000000000000001E-3</v>
      </c>
      <c r="G306" s="35">
        <f t="shared" si="8"/>
        <v>5.9800000000000075E-2</v>
      </c>
      <c r="H306" s="34">
        <f t="shared" si="9"/>
        <v>1.3431782672244374E-2</v>
      </c>
    </row>
    <row r="307" spans="1:8">
      <c r="A307" s="2" t="s">
        <v>309</v>
      </c>
      <c r="B307" s="3">
        <v>6.0355999999999996</v>
      </c>
      <c r="C307" s="4">
        <v>5.9523000000000001</v>
      </c>
      <c r="D307" s="4">
        <v>6.0471000000000004</v>
      </c>
      <c r="E307" s="4">
        <v>5.9470000000000001</v>
      </c>
      <c r="F307" s="5">
        <v>1.35E-2</v>
      </c>
      <c r="G307" s="35">
        <f t="shared" si="8"/>
        <v>0.1001000000000003</v>
      </c>
      <c r="H307" s="34">
        <f t="shared" si="9"/>
        <v>1.1698462055634982E-2</v>
      </c>
    </row>
    <row r="308" spans="1:8">
      <c r="A308" s="2" t="s">
        <v>310</v>
      </c>
      <c r="B308" s="3">
        <v>5.9553000000000003</v>
      </c>
      <c r="C308" s="4">
        <v>5.9494999999999996</v>
      </c>
      <c r="D308" s="4">
        <v>5.9820000000000002</v>
      </c>
      <c r="E308" s="4">
        <v>5.9428999999999998</v>
      </c>
      <c r="F308" s="5">
        <v>5.9999999999999995E-4</v>
      </c>
      <c r="G308" s="35">
        <f t="shared" si="8"/>
        <v>3.9100000000000357E-2</v>
      </c>
      <c r="H308" s="34">
        <f t="shared" si="9"/>
        <v>8.196446811004586E-3</v>
      </c>
    </row>
    <row r="309" spans="1:8">
      <c r="A309" s="2" t="s">
        <v>311</v>
      </c>
      <c r="B309" s="6">
        <v>5.9516</v>
      </c>
      <c r="C309" s="4">
        <v>5.9721000000000002</v>
      </c>
      <c r="D309" s="4">
        <v>5.9850000000000003</v>
      </c>
      <c r="E309" s="4">
        <v>5.9261999999999997</v>
      </c>
      <c r="F309" s="7">
        <v>-3.3E-3</v>
      </c>
      <c r="G309" s="35">
        <f t="shared" si="8"/>
        <v>5.880000000000063E-2</v>
      </c>
      <c r="H309" s="34">
        <f t="shared" si="9"/>
        <v>5.675064869841883E-3</v>
      </c>
    </row>
    <row r="310" spans="1:8">
      <c r="A310" s="2" t="s">
        <v>312</v>
      </c>
      <c r="B310" s="6">
        <v>5.9710999999999999</v>
      </c>
      <c r="C310" s="4">
        <v>5.9734999999999996</v>
      </c>
      <c r="D310" s="4">
        <v>5.9782000000000002</v>
      </c>
      <c r="E310" s="4">
        <v>5.9691999999999998</v>
      </c>
      <c r="F310" s="7">
        <v>-2.9999999999999997E-4</v>
      </c>
      <c r="G310" s="35">
        <f t="shared" si="8"/>
        <v>9.0000000000003411E-3</v>
      </c>
      <c r="H310" s="34">
        <f t="shared" si="9"/>
        <v>4.0968498659517934E-3</v>
      </c>
    </row>
    <row r="311" spans="1:8">
      <c r="A311" s="2" t="s">
        <v>313</v>
      </c>
      <c r="B311" s="3">
        <v>5.9729999999999999</v>
      </c>
      <c r="C311" s="4">
        <v>5.968</v>
      </c>
      <c r="D311" s="4">
        <v>5.9911000000000003</v>
      </c>
      <c r="E311" s="4">
        <v>5.9512</v>
      </c>
      <c r="F311" s="5">
        <v>2.9999999999999997E-4</v>
      </c>
      <c r="G311" s="35">
        <f t="shared" si="8"/>
        <v>3.9900000000000269E-2</v>
      </c>
      <c r="H311" s="34">
        <f t="shared" si="9"/>
        <v>9.4805849722642468E-3</v>
      </c>
    </row>
    <row r="312" spans="1:8">
      <c r="A312" s="2" t="s">
        <v>314</v>
      </c>
      <c r="B312" s="3">
        <v>5.9714999999999998</v>
      </c>
      <c r="C312" s="4">
        <v>5.9489999999999998</v>
      </c>
      <c r="D312" s="4">
        <v>5.9824999999999999</v>
      </c>
      <c r="E312" s="4">
        <v>5.9096000000000002</v>
      </c>
      <c r="F312" s="5">
        <v>3.3999999999999998E-3</v>
      </c>
      <c r="G312" s="35">
        <f t="shared" si="8"/>
        <v>7.2899999999999743E-2</v>
      </c>
      <c r="H312" s="34">
        <f t="shared" si="9"/>
        <v>1.00124211091714E-2</v>
      </c>
    </row>
    <row r="313" spans="1:8">
      <c r="A313" s="2" t="s">
        <v>315</v>
      </c>
      <c r="B313" s="6">
        <v>5.9509999999999996</v>
      </c>
      <c r="C313" s="4">
        <v>5.9576000000000002</v>
      </c>
      <c r="D313" s="4">
        <v>5.9859999999999998</v>
      </c>
      <c r="E313" s="4">
        <v>5.9396000000000004</v>
      </c>
      <c r="F313" s="7">
        <v>-1.4E-3</v>
      </c>
      <c r="G313" s="35">
        <f t="shared" si="8"/>
        <v>4.6399999999999331E-2</v>
      </c>
      <c r="H313" s="34">
        <f t="shared" si="9"/>
        <v>6.1571802970229496E-3</v>
      </c>
    </row>
    <row r="314" spans="1:8">
      <c r="A314" s="2" t="s">
        <v>316</v>
      </c>
      <c r="B314" s="3">
        <v>5.9596</v>
      </c>
      <c r="C314" s="4">
        <v>5.9523999999999999</v>
      </c>
      <c r="D314" s="4">
        <v>5.9664999999999999</v>
      </c>
      <c r="E314" s="4">
        <v>5.9396000000000004</v>
      </c>
      <c r="F314" s="5">
        <v>8.0000000000000004E-4</v>
      </c>
      <c r="G314" s="35">
        <f t="shared" si="8"/>
        <v>2.689999999999948E-2</v>
      </c>
      <c r="H314" s="34">
        <f t="shared" si="9"/>
        <v>5.5242616210072039E-3</v>
      </c>
    </row>
    <row r="315" spans="1:8">
      <c r="A315" s="2" t="s">
        <v>317</v>
      </c>
      <c r="B315" s="6">
        <v>5.9549000000000003</v>
      </c>
      <c r="C315" s="4">
        <v>5.9827000000000004</v>
      </c>
      <c r="D315" s="4">
        <v>5.9885999999999999</v>
      </c>
      <c r="E315" s="4">
        <v>5.9493999999999998</v>
      </c>
      <c r="F315" s="7">
        <v>-4.7999999999999996E-3</v>
      </c>
      <c r="G315" s="35">
        <f t="shared" si="8"/>
        <v>3.9200000000000124E-2</v>
      </c>
      <c r="H315" s="34">
        <f t="shared" si="9"/>
        <v>3.9328000534392775E-3</v>
      </c>
    </row>
    <row r="316" spans="1:8">
      <c r="A316" s="2" t="s">
        <v>318</v>
      </c>
      <c r="B316" s="6">
        <v>5.9836</v>
      </c>
      <c r="C316" s="4">
        <v>5.9881000000000002</v>
      </c>
      <c r="D316" s="4">
        <v>5.9909999999999997</v>
      </c>
      <c r="E316" s="4">
        <v>5.9831000000000003</v>
      </c>
      <c r="F316" s="7">
        <v>-6.9999999999999999E-4</v>
      </c>
      <c r="G316" s="35">
        <f t="shared" si="8"/>
        <v>7.899999999999352E-3</v>
      </c>
      <c r="H316" s="34">
        <f t="shared" si="9"/>
        <v>4.4084924127084828E-3</v>
      </c>
    </row>
    <row r="317" spans="1:8">
      <c r="A317" s="2" t="s">
        <v>319</v>
      </c>
      <c r="B317" s="3">
        <v>5.9878</v>
      </c>
      <c r="C317" s="4">
        <v>5.9771000000000001</v>
      </c>
      <c r="D317" s="4">
        <v>5.9964000000000004</v>
      </c>
      <c r="E317" s="4">
        <v>5.9516</v>
      </c>
      <c r="F317" s="5">
        <v>1.2999999999999999E-3</v>
      </c>
      <c r="G317" s="35">
        <f t="shared" si="8"/>
        <v>4.4800000000000395E-2</v>
      </c>
      <c r="H317" s="34">
        <f t="shared" si="9"/>
        <v>6.9022501168458294E-3</v>
      </c>
    </row>
    <row r="318" spans="1:8">
      <c r="A318" s="2" t="s">
        <v>320</v>
      </c>
      <c r="B318" s="6">
        <v>5.9798999999999998</v>
      </c>
      <c r="C318" s="4">
        <v>5.9908000000000001</v>
      </c>
      <c r="D318" s="4">
        <v>6.0000999999999998</v>
      </c>
      <c r="E318" s="4">
        <v>5.9622000000000002</v>
      </c>
      <c r="F318" s="7">
        <v>-2.3999999999999998E-3</v>
      </c>
      <c r="G318" s="35">
        <f t="shared" si="8"/>
        <v>3.7899999999999601E-2</v>
      </c>
      <c r="H318" s="34">
        <f t="shared" si="9"/>
        <v>6.506906307205843E-3</v>
      </c>
    </row>
    <row r="319" spans="1:8">
      <c r="A319" s="2" t="s">
        <v>321</v>
      </c>
      <c r="B319" s="6">
        <v>5.9943999999999997</v>
      </c>
      <c r="C319" s="4">
        <v>6.0090000000000003</v>
      </c>
      <c r="D319" s="4">
        <v>6.0232999999999999</v>
      </c>
      <c r="E319" s="4">
        <v>5.9829999999999997</v>
      </c>
      <c r="F319" s="7">
        <v>-2.7000000000000001E-3</v>
      </c>
      <c r="G319" s="35">
        <f t="shared" si="8"/>
        <v>4.0300000000000225E-2</v>
      </c>
      <c r="H319" s="34">
        <f t="shared" si="9"/>
        <v>9.1892607235612659E-3</v>
      </c>
    </row>
    <row r="320" spans="1:8">
      <c r="A320" s="2" t="s">
        <v>322</v>
      </c>
      <c r="B320" s="6">
        <v>6.0106000000000002</v>
      </c>
      <c r="C320" s="4">
        <v>6.0450999999999997</v>
      </c>
      <c r="D320" s="4">
        <v>6.0586000000000002</v>
      </c>
      <c r="E320" s="4">
        <v>5.9878</v>
      </c>
      <c r="F320" s="7">
        <v>-6.0000000000000001E-3</v>
      </c>
      <c r="G320" s="35">
        <f t="shared" si="8"/>
        <v>7.0800000000000196E-2</v>
      </c>
      <c r="H320" s="34">
        <f t="shared" si="9"/>
        <v>1.0437822540369566E-2</v>
      </c>
    </row>
    <row r="321" spans="1:8">
      <c r="A321" s="2" t="s">
        <v>323</v>
      </c>
      <c r="B321" s="3">
        <v>6.0471000000000004</v>
      </c>
      <c r="C321" s="4">
        <v>6.0069999999999997</v>
      </c>
      <c r="D321" s="4">
        <v>6.0529999999999999</v>
      </c>
      <c r="E321" s="4">
        <v>5.9984000000000002</v>
      </c>
      <c r="F321" s="5">
        <v>5.4999999999999997E-3</v>
      </c>
      <c r="G321" s="35">
        <f t="shared" si="8"/>
        <v>5.459999999999976E-2</v>
      </c>
      <c r="H321" s="34">
        <f t="shared" si="9"/>
        <v>6.3407155593327904E-3</v>
      </c>
    </row>
    <row r="322" spans="1:8">
      <c r="A322" s="2" t="s">
        <v>324</v>
      </c>
      <c r="B322" s="3">
        <v>6.0138999999999996</v>
      </c>
      <c r="C322" s="4">
        <v>6.0008999999999997</v>
      </c>
      <c r="D322" s="4">
        <v>6.0224000000000002</v>
      </c>
      <c r="E322" s="4">
        <v>6.0008999999999997</v>
      </c>
      <c r="F322" s="5">
        <v>1.6999999999999999E-3</v>
      </c>
      <c r="G322" s="35">
        <f t="shared" si="8"/>
        <v>2.1500000000000519E-2</v>
      </c>
      <c r="H322" s="34">
        <f t="shared" si="9"/>
        <v>7.3144466534129527E-3</v>
      </c>
    </row>
    <row r="323" spans="1:8">
      <c r="A323" s="2" t="s">
        <v>325</v>
      </c>
      <c r="B323" s="6">
        <v>6.0035999999999996</v>
      </c>
      <c r="C323" s="4">
        <v>6.0359999999999996</v>
      </c>
      <c r="D323" s="4">
        <v>6.0460000000000003</v>
      </c>
      <c r="E323" s="4">
        <v>5.9791999999999996</v>
      </c>
      <c r="F323" s="7">
        <v>-5.7000000000000002E-3</v>
      </c>
      <c r="G323" s="35">
        <f t="shared" ref="G323:G386" si="10">D323-E323</f>
        <v>6.6800000000000637E-2</v>
      </c>
      <c r="H323" s="34">
        <f t="shared" ref="H323:H386" si="11">(SUM(G323:G324)/2)/C324</f>
        <v>8.5496208429018533E-3</v>
      </c>
    </row>
    <row r="324" spans="1:8">
      <c r="A324" s="2" t="s">
        <v>326</v>
      </c>
      <c r="B324" s="6">
        <v>6.0377999999999998</v>
      </c>
      <c r="C324" s="4">
        <v>6.0529000000000002</v>
      </c>
      <c r="D324" s="4">
        <v>6.0685000000000002</v>
      </c>
      <c r="E324" s="4">
        <v>6.0317999999999996</v>
      </c>
      <c r="F324" s="7">
        <v>-2.8E-3</v>
      </c>
      <c r="G324" s="35">
        <f t="shared" si="10"/>
        <v>3.6700000000000621E-2</v>
      </c>
      <c r="H324" s="34">
        <f t="shared" si="11"/>
        <v>6.303321461111594E-3</v>
      </c>
    </row>
    <row r="325" spans="1:8">
      <c r="A325" s="2" t="s">
        <v>327</v>
      </c>
      <c r="B325" s="3">
        <v>6.0549999999999997</v>
      </c>
      <c r="C325" s="4">
        <v>6.0365000000000002</v>
      </c>
      <c r="D325" s="4">
        <v>6.0693999999999999</v>
      </c>
      <c r="E325" s="4">
        <v>6.03</v>
      </c>
      <c r="F325" s="5">
        <v>2.8E-3</v>
      </c>
      <c r="G325" s="35">
        <f t="shared" si="10"/>
        <v>3.9399999999999658E-2</v>
      </c>
      <c r="H325" s="34">
        <f t="shared" si="11"/>
        <v>6.6063228394754635E-3</v>
      </c>
    </row>
    <row r="326" spans="1:8">
      <c r="A326" s="2" t="s">
        <v>328</v>
      </c>
      <c r="B326" s="3">
        <v>6.0380000000000003</v>
      </c>
      <c r="C326" s="4">
        <v>6.0320999999999998</v>
      </c>
      <c r="D326" s="4">
        <v>6.048</v>
      </c>
      <c r="E326" s="4">
        <v>6.0076999999999998</v>
      </c>
      <c r="F326" s="5">
        <v>5.9999999999999995E-4</v>
      </c>
      <c r="G326" s="35">
        <f t="shared" si="10"/>
        <v>4.0300000000000225E-2</v>
      </c>
      <c r="H326" s="34">
        <f t="shared" si="11"/>
        <v>8.1207069791958564E-3</v>
      </c>
    </row>
    <row r="327" spans="1:8">
      <c r="A327" s="2" t="s">
        <v>329</v>
      </c>
      <c r="B327" s="6">
        <v>6.0340999999999996</v>
      </c>
      <c r="C327" s="4">
        <v>6.0709</v>
      </c>
      <c r="D327" s="4">
        <v>6.0785</v>
      </c>
      <c r="E327" s="4">
        <v>6.0202</v>
      </c>
      <c r="F327" s="7">
        <v>-6.6E-3</v>
      </c>
      <c r="G327" s="35">
        <f t="shared" si="10"/>
        <v>5.8300000000000018E-2</v>
      </c>
      <c r="H327" s="34">
        <f t="shared" si="11"/>
        <v>5.3156474228161039E-3</v>
      </c>
    </row>
    <row r="328" spans="1:8">
      <c r="A328" s="2" t="s">
        <v>330</v>
      </c>
      <c r="B328" s="6">
        <v>6.0743</v>
      </c>
      <c r="C328" s="4">
        <v>6.0763999999999996</v>
      </c>
      <c r="D328" s="4">
        <v>6.0763999999999996</v>
      </c>
      <c r="E328" s="4">
        <v>6.0701000000000001</v>
      </c>
      <c r="F328" s="7">
        <v>-5.9999999999999995E-4</v>
      </c>
      <c r="G328" s="35">
        <f t="shared" si="10"/>
        <v>6.2999999999995282E-3</v>
      </c>
      <c r="H328" s="34">
        <f t="shared" si="11"/>
        <v>4.856599068057992E-3</v>
      </c>
    </row>
    <row r="329" spans="1:8">
      <c r="A329" s="2" t="s">
        <v>331</v>
      </c>
      <c r="B329" s="6">
        <v>6.0777999999999999</v>
      </c>
      <c r="C329" s="4">
        <v>6.0948000000000002</v>
      </c>
      <c r="D329" s="4">
        <v>6.1169000000000002</v>
      </c>
      <c r="E329" s="4">
        <v>6.0640000000000001</v>
      </c>
      <c r="F329" s="7">
        <v>-3.0000000000000001E-3</v>
      </c>
      <c r="G329" s="35">
        <f t="shared" si="10"/>
        <v>5.2900000000000169E-2</v>
      </c>
      <c r="H329" s="34">
        <f t="shared" si="11"/>
        <v>9.2906517445687769E-3</v>
      </c>
    </row>
    <row r="330" spans="1:8">
      <c r="A330" s="2" t="s">
        <v>332</v>
      </c>
      <c r="B330" s="3">
        <v>6.0957999999999997</v>
      </c>
      <c r="C330" s="4">
        <v>6.0759999999999996</v>
      </c>
      <c r="D330" s="4">
        <v>6.1208</v>
      </c>
      <c r="E330" s="4">
        <v>6.0608000000000004</v>
      </c>
      <c r="F330" s="5">
        <v>3.0000000000000001E-3</v>
      </c>
      <c r="G330" s="35">
        <f t="shared" si="10"/>
        <v>5.9999999999999609E-2</v>
      </c>
      <c r="H330" s="34">
        <f t="shared" si="11"/>
        <v>9.216475381328559E-3</v>
      </c>
    </row>
    <row r="331" spans="1:8">
      <c r="A331" s="2" t="s">
        <v>333</v>
      </c>
      <c r="B331" s="3">
        <v>6.0773000000000001</v>
      </c>
      <c r="C331" s="4">
        <v>6.0381</v>
      </c>
      <c r="D331" s="4">
        <v>6.0789</v>
      </c>
      <c r="E331" s="4">
        <v>6.0275999999999996</v>
      </c>
      <c r="F331" s="5">
        <v>6.3E-3</v>
      </c>
      <c r="G331" s="35">
        <f t="shared" si="10"/>
        <v>5.1300000000000345E-2</v>
      </c>
      <c r="H331" s="34">
        <f t="shared" si="11"/>
        <v>8.4485027969727258E-3</v>
      </c>
    </row>
    <row r="332" spans="1:8">
      <c r="A332" s="2" t="s">
        <v>334</v>
      </c>
      <c r="B332" s="6">
        <v>6.0393999999999997</v>
      </c>
      <c r="C332" s="4">
        <v>6.0780000000000003</v>
      </c>
      <c r="D332" s="4">
        <v>6.0853999999999999</v>
      </c>
      <c r="E332" s="4">
        <v>6.0339999999999998</v>
      </c>
      <c r="F332" s="7">
        <v>-6.6E-3</v>
      </c>
      <c r="G332" s="35">
        <f t="shared" si="10"/>
        <v>5.1400000000000112E-2</v>
      </c>
      <c r="H332" s="34">
        <f t="shared" si="11"/>
        <v>5.9835390946502229E-3</v>
      </c>
    </row>
    <row r="333" spans="1:8">
      <c r="A333" s="2" t="s">
        <v>335</v>
      </c>
      <c r="B333" s="3">
        <v>6.0796000000000001</v>
      </c>
      <c r="C333" s="4">
        <v>6.0750000000000002</v>
      </c>
      <c r="D333" s="4">
        <v>6.0861000000000001</v>
      </c>
      <c r="E333" s="4">
        <v>6.0648</v>
      </c>
      <c r="F333" s="5">
        <v>8.9999999999999998E-4</v>
      </c>
      <c r="G333" s="35">
        <f t="shared" si="10"/>
        <v>2.1300000000000097E-2</v>
      </c>
      <c r="H333" s="34">
        <f t="shared" si="11"/>
        <v>2.1228976730408673E-3</v>
      </c>
    </row>
    <row r="334" spans="1:8">
      <c r="A334" s="2" t="s">
        <v>336</v>
      </c>
      <c r="B334" s="6">
        <v>6.0739000000000001</v>
      </c>
      <c r="C334" s="4">
        <v>6.0766</v>
      </c>
      <c r="D334" s="4">
        <v>6.0780000000000003</v>
      </c>
      <c r="E334" s="4">
        <v>6.0735000000000001</v>
      </c>
      <c r="F334" s="7">
        <v>-6.9999999999999999E-4</v>
      </c>
      <c r="G334" s="35">
        <f t="shared" si="10"/>
        <v>4.5000000000001705E-3</v>
      </c>
      <c r="H334" s="34">
        <f t="shared" si="11"/>
        <v>3.5322078347811764E-3</v>
      </c>
    </row>
    <row r="335" spans="1:8">
      <c r="A335" s="2" t="s">
        <v>337</v>
      </c>
      <c r="B335" s="6">
        <v>6.0780000000000003</v>
      </c>
      <c r="C335" s="4">
        <v>6.101</v>
      </c>
      <c r="D335" s="4">
        <v>6.1079999999999997</v>
      </c>
      <c r="E335" s="4">
        <v>6.0693999999999999</v>
      </c>
      <c r="F335" s="7">
        <v>-4.4999999999999997E-3</v>
      </c>
      <c r="G335" s="35">
        <f t="shared" si="10"/>
        <v>3.8599999999999746E-2</v>
      </c>
      <c r="H335" s="34">
        <f t="shared" si="11"/>
        <v>5.872634179058059E-3</v>
      </c>
    </row>
    <row r="336" spans="1:8">
      <c r="A336" s="2" t="s">
        <v>338</v>
      </c>
      <c r="B336" s="6">
        <v>6.1052</v>
      </c>
      <c r="C336" s="4">
        <v>6.1131000000000002</v>
      </c>
      <c r="D336" s="4">
        <v>6.1181999999999999</v>
      </c>
      <c r="E336" s="4">
        <v>6.085</v>
      </c>
      <c r="F336" s="7">
        <v>-1.6999999999999999E-3</v>
      </c>
      <c r="G336" s="35">
        <f t="shared" si="10"/>
        <v>3.3199999999999896E-2</v>
      </c>
      <c r="H336" s="34">
        <f t="shared" si="11"/>
        <v>6.8572548123234361E-3</v>
      </c>
    </row>
    <row r="337" spans="1:8">
      <c r="A337" s="2" t="s">
        <v>339</v>
      </c>
      <c r="B337" s="6">
        <v>6.1155999999999997</v>
      </c>
      <c r="C337" s="4">
        <v>6.1249000000000002</v>
      </c>
      <c r="D337" s="4">
        <v>6.1539999999999999</v>
      </c>
      <c r="E337" s="4">
        <v>6.1032000000000002</v>
      </c>
      <c r="F337" s="7">
        <v>-1.8E-3</v>
      </c>
      <c r="G337" s="35">
        <f t="shared" si="10"/>
        <v>5.0799999999999734E-2</v>
      </c>
      <c r="H337" s="34">
        <f t="shared" si="11"/>
        <v>7.1661769507018981E-3</v>
      </c>
    </row>
    <row r="338" spans="1:8">
      <c r="A338" s="2" t="s">
        <v>340</v>
      </c>
      <c r="B338" s="6">
        <v>6.1265999999999998</v>
      </c>
      <c r="C338" s="4">
        <v>6.1260000000000003</v>
      </c>
      <c r="D338" s="4">
        <v>6.1414999999999997</v>
      </c>
      <c r="E338" s="4">
        <v>6.1044999999999998</v>
      </c>
      <c r="F338" s="7">
        <v>-4.0000000000000002E-4</v>
      </c>
      <c r="G338" s="35">
        <f t="shared" si="10"/>
        <v>3.6999999999999922E-2</v>
      </c>
      <c r="H338" s="34">
        <f t="shared" si="11"/>
        <v>8.6912148260946641E-3</v>
      </c>
    </row>
    <row r="339" spans="1:8">
      <c r="A339" s="2" t="s">
        <v>341</v>
      </c>
      <c r="B339" s="6">
        <v>6.1288</v>
      </c>
      <c r="C339" s="4">
        <v>6.1729000000000003</v>
      </c>
      <c r="D339" s="4">
        <v>6.1883999999999997</v>
      </c>
      <c r="E339" s="4">
        <v>6.1181000000000001</v>
      </c>
      <c r="F339" s="7">
        <v>-8.0999999999999996E-3</v>
      </c>
      <c r="G339" s="35">
        <f t="shared" si="10"/>
        <v>7.0299999999999585E-2</v>
      </c>
      <c r="H339" s="34">
        <f t="shared" si="11"/>
        <v>6.6803616776927154E-3</v>
      </c>
    </row>
    <row r="340" spans="1:8">
      <c r="A340" s="2" t="s">
        <v>342</v>
      </c>
      <c r="B340" s="3">
        <v>6.1791</v>
      </c>
      <c r="C340" s="4">
        <v>6.1822999999999997</v>
      </c>
      <c r="D340" s="4">
        <v>6.1871</v>
      </c>
      <c r="E340" s="4">
        <v>6.1748000000000003</v>
      </c>
      <c r="F340" s="5">
        <v>5.0000000000000001E-4</v>
      </c>
      <c r="G340" s="35">
        <f t="shared" si="10"/>
        <v>1.2299999999999756E-2</v>
      </c>
      <c r="H340" s="34">
        <f t="shared" si="11"/>
        <v>6.2123796954968603E-3</v>
      </c>
    </row>
    <row r="341" spans="1:8">
      <c r="A341" s="2" t="s">
        <v>343</v>
      </c>
      <c r="B341" s="6">
        <v>6.1760000000000002</v>
      </c>
      <c r="C341" s="4">
        <v>6.2134</v>
      </c>
      <c r="D341" s="4">
        <v>6.2316000000000003</v>
      </c>
      <c r="E341" s="4">
        <v>6.1666999999999996</v>
      </c>
      <c r="F341" s="7">
        <v>-6.4000000000000003E-3</v>
      </c>
      <c r="G341" s="35">
        <f t="shared" si="10"/>
        <v>6.4900000000000624E-2</v>
      </c>
      <c r="H341" s="34">
        <f t="shared" si="11"/>
        <v>9.8579112145782029E-3</v>
      </c>
    </row>
    <row r="342" spans="1:8">
      <c r="A342" s="2" t="s">
        <v>344</v>
      </c>
      <c r="B342" s="6">
        <v>6.2157</v>
      </c>
      <c r="C342" s="4">
        <v>6.2285000000000004</v>
      </c>
      <c r="D342" s="4">
        <v>6.2453000000000003</v>
      </c>
      <c r="E342" s="4">
        <v>6.1874000000000002</v>
      </c>
      <c r="F342" s="7">
        <v>-2.5000000000000001E-3</v>
      </c>
      <c r="G342" s="35">
        <f t="shared" si="10"/>
        <v>5.7900000000000063E-2</v>
      </c>
      <c r="H342" s="34">
        <f t="shared" si="11"/>
        <v>1.0474704702473791E-2</v>
      </c>
    </row>
    <row r="343" spans="1:8">
      <c r="A343" s="2" t="s">
        <v>345</v>
      </c>
      <c r="B343" s="6">
        <v>6.2313000000000001</v>
      </c>
      <c r="C343" s="4">
        <v>6.2817999999999996</v>
      </c>
      <c r="D343" s="4">
        <v>6.2961999999999998</v>
      </c>
      <c r="E343" s="4">
        <v>6.2225000000000001</v>
      </c>
      <c r="F343" s="7">
        <v>-8.3000000000000001E-3</v>
      </c>
      <c r="G343" s="35">
        <f t="shared" si="10"/>
        <v>7.3699999999999655E-2</v>
      </c>
      <c r="H343" s="34">
        <f t="shared" si="11"/>
        <v>9.2790068438643979E-3</v>
      </c>
    </row>
    <row r="344" spans="1:8">
      <c r="A344" s="2" t="s">
        <v>346</v>
      </c>
      <c r="B344" s="6">
        <v>6.2832999999999997</v>
      </c>
      <c r="C344" s="4">
        <v>6.2830000000000004</v>
      </c>
      <c r="D344" s="4">
        <v>6.3132000000000001</v>
      </c>
      <c r="E344" s="4">
        <v>6.2702999999999998</v>
      </c>
      <c r="F344" s="7">
        <v>-5.0000000000000001E-4</v>
      </c>
      <c r="G344" s="35">
        <f t="shared" si="10"/>
        <v>4.2900000000000382E-2</v>
      </c>
      <c r="H344" s="34">
        <f t="shared" si="11"/>
        <v>7.2771038242655448E-3</v>
      </c>
    </row>
    <row r="345" spans="1:8">
      <c r="A345" s="2" t="s">
        <v>347</v>
      </c>
      <c r="B345" s="3">
        <v>6.2862</v>
      </c>
      <c r="C345" s="4">
        <v>6.2731000000000003</v>
      </c>
      <c r="D345" s="4">
        <v>6.2960000000000003</v>
      </c>
      <c r="E345" s="4">
        <v>6.2476000000000003</v>
      </c>
      <c r="F345" s="5">
        <v>1.6000000000000001E-3</v>
      </c>
      <c r="G345" s="35">
        <f t="shared" si="10"/>
        <v>4.8399999999999999E-2</v>
      </c>
      <c r="H345" s="34">
        <f t="shared" si="11"/>
        <v>4.2935890899821263E-3</v>
      </c>
    </row>
    <row r="346" spans="1:8">
      <c r="A346" s="2" t="s">
        <v>348</v>
      </c>
      <c r="B346" s="6">
        <v>6.2760999999999996</v>
      </c>
      <c r="C346" s="4">
        <v>6.2767999999999997</v>
      </c>
      <c r="D346" s="4">
        <v>6.2797999999999998</v>
      </c>
      <c r="E346" s="4">
        <v>6.2743000000000002</v>
      </c>
      <c r="F346" s="7">
        <v>-6.9999999999999999E-4</v>
      </c>
      <c r="G346" s="35">
        <f t="shared" si="10"/>
        <v>5.4999999999996163E-3</v>
      </c>
      <c r="H346" s="34">
        <f t="shared" si="11"/>
        <v>5.5440887054192265E-3</v>
      </c>
    </row>
    <row r="347" spans="1:8">
      <c r="A347" s="2" t="s">
        <v>349</v>
      </c>
      <c r="B347" s="3">
        <v>6.2801999999999998</v>
      </c>
      <c r="C347" s="4">
        <v>6.2499000000000002</v>
      </c>
      <c r="D347" s="4">
        <v>6.3022999999999998</v>
      </c>
      <c r="E347" s="4">
        <v>6.2385000000000002</v>
      </c>
      <c r="F347" s="5">
        <v>4.5999999999999999E-3</v>
      </c>
      <c r="G347" s="35">
        <f t="shared" si="10"/>
        <v>6.3799999999999635E-2</v>
      </c>
      <c r="H347" s="34">
        <f t="shared" si="11"/>
        <v>1.3053072217805311E-2</v>
      </c>
    </row>
    <row r="348" spans="1:8">
      <c r="A348" s="2" t="s">
        <v>350</v>
      </c>
      <c r="B348" s="3">
        <v>6.2514000000000003</v>
      </c>
      <c r="C348" s="4">
        <v>6.1632999999999996</v>
      </c>
      <c r="D348" s="4">
        <v>6.2539999999999996</v>
      </c>
      <c r="E348" s="4">
        <v>6.1569000000000003</v>
      </c>
      <c r="F348" s="5">
        <v>1.3899999999999999E-2</v>
      </c>
      <c r="G348" s="35">
        <f t="shared" si="10"/>
        <v>9.7099999999999298E-2</v>
      </c>
      <c r="H348" s="34">
        <f t="shared" si="11"/>
        <v>1.6194894075755747E-2</v>
      </c>
    </row>
    <row r="349" spans="1:8">
      <c r="A349" s="2" t="s">
        <v>351</v>
      </c>
      <c r="B349" s="3">
        <v>6.1658999999999997</v>
      </c>
      <c r="C349" s="4">
        <v>6.1223000000000001</v>
      </c>
      <c r="D349" s="4">
        <v>6.2161999999999997</v>
      </c>
      <c r="E349" s="4">
        <v>6.1150000000000002</v>
      </c>
      <c r="F349" s="5">
        <v>6.4999999999999997E-3</v>
      </c>
      <c r="G349" s="35">
        <f t="shared" si="10"/>
        <v>0.10119999999999951</v>
      </c>
      <c r="H349" s="34">
        <f t="shared" si="11"/>
        <v>1.1731589052686359E-2</v>
      </c>
    </row>
    <row r="350" spans="1:8">
      <c r="A350" s="2" t="s">
        <v>352</v>
      </c>
      <c r="B350" s="6">
        <v>6.1257999999999999</v>
      </c>
      <c r="C350" s="4">
        <v>6.1458000000000004</v>
      </c>
      <c r="D350" s="4">
        <v>6.1630000000000003</v>
      </c>
      <c r="E350" s="4">
        <v>6.12</v>
      </c>
      <c r="F350" s="7">
        <v>-3.7000000000000002E-3</v>
      </c>
      <c r="G350" s="35">
        <f t="shared" si="10"/>
        <v>4.3000000000000149E-2</v>
      </c>
      <c r="H350" s="34">
        <f t="shared" si="11"/>
        <v>9.0009294438012852E-3</v>
      </c>
    </row>
    <row r="351" spans="1:8">
      <c r="A351" s="2" t="s">
        <v>353</v>
      </c>
      <c r="B351" s="3">
        <v>6.1482999999999999</v>
      </c>
      <c r="C351" s="4">
        <v>6.1326999999999998</v>
      </c>
      <c r="D351" s="4">
        <v>6.1904000000000003</v>
      </c>
      <c r="E351" s="4">
        <v>6.1230000000000002</v>
      </c>
      <c r="F351" s="5">
        <v>3.2000000000000002E-3</v>
      </c>
      <c r="G351" s="35">
        <f t="shared" si="10"/>
        <v>6.7400000000000126E-2</v>
      </c>
      <c r="H351" s="34">
        <f t="shared" si="11"/>
        <v>6.0740958158041003E-3</v>
      </c>
    </row>
    <row r="352" spans="1:8">
      <c r="A352" s="2" t="s">
        <v>354</v>
      </c>
      <c r="B352" s="6">
        <v>6.1288999999999998</v>
      </c>
      <c r="C352" s="4">
        <v>6.1326000000000001</v>
      </c>
      <c r="D352" s="4">
        <v>6.1356000000000002</v>
      </c>
      <c r="E352" s="4">
        <v>6.1284999999999998</v>
      </c>
      <c r="F352" s="7">
        <v>-2.3E-3</v>
      </c>
      <c r="G352" s="35">
        <f t="shared" si="10"/>
        <v>7.1000000000003283E-3</v>
      </c>
      <c r="H352" s="34">
        <f t="shared" si="11"/>
        <v>6.7432157171956521E-3</v>
      </c>
    </row>
    <row r="353" spans="1:8">
      <c r="A353" s="2" t="s">
        <v>355</v>
      </c>
      <c r="B353" s="3">
        <v>6.1433</v>
      </c>
      <c r="C353" s="4">
        <v>6.0876000000000001</v>
      </c>
      <c r="D353" s="4">
        <v>6.1574999999999998</v>
      </c>
      <c r="E353" s="4">
        <v>6.0824999999999996</v>
      </c>
      <c r="F353" s="5">
        <v>8.8000000000000005E-3</v>
      </c>
      <c r="G353" s="35">
        <f t="shared" si="10"/>
        <v>7.5000000000000178E-2</v>
      </c>
      <c r="H353" s="34">
        <f t="shared" si="11"/>
        <v>1.3381698964521072E-2</v>
      </c>
    </row>
    <row r="354" spans="1:8">
      <c r="A354" s="2" t="s">
        <v>356</v>
      </c>
      <c r="B354" s="6">
        <v>6.0895000000000001</v>
      </c>
      <c r="C354" s="4">
        <v>6.1614000000000004</v>
      </c>
      <c r="D354" s="4">
        <v>6.1715</v>
      </c>
      <c r="E354" s="4">
        <v>6.0815999999999999</v>
      </c>
      <c r="F354" s="7">
        <v>-1.2200000000000001E-2</v>
      </c>
      <c r="G354" s="35">
        <f t="shared" si="10"/>
        <v>8.9900000000000091E-2</v>
      </c>
      <c r="H354" s="34">
        <f t="shared" si="11"/>
        <v>1.0475619050707834E-2</v>
      </c>
    </row>
    <row r="355" spans="1:8">
      <c r="A355" s="2" t="s">
        <v>357</v>
      </c>
      <c r="B355" s="6">
        <v>6.1649000000000003</v>
      </c>
      <c r="C355" s="4">
        <v>6.1666999999999996</v>
      </c>
      <c r="D355" s="4">
        <v>6.1872999999999996</v>
      </c>
      <c r="E355" s="4">
        <v>6.1479999999999997</v>
      </c>
      <c r="F355" s="7">
        <v>-6.9999999999999999E-4</v>
      </c>
      <c r="G355" s="35">
        <f t="shared" si="10"/>
        <v>3.9299999999999891E-2</v>
      </c>
      <c r="H355" s="34">
        <f t="shared" si="11"/>
        <v>6.6249838019955473E-3</v>
      </c>
    </row>
    <row r="356" spans="1:8">
      <c r="A356" s="2" t="s">
        <v>358</v>
      </c>
      <c r="B356" s="6">
        <v>6.1695000000000002</v>
      </c>
      <c r="C356" s="4">
        <v>6.1736000000000004</v>
      </c>
      <c r="D356" s="4">
        <v>6.2001999999999997</v>
      </c>
      <c r="E356" s="4">
        <v>6.1577000000000002</v>
      </c>
      <c r="F356" s="7">
        <v>-1.1000000000000001E-3</v>
      </c>
      <c r="G356" s="35">
        <f t="shared" si="10"/>
        <v>4.2499999999999538E-2</v>
      </c>
      <c r="H356" s="34">
        <f t="shared" si="11"/>
        <v>6.3973501331427637E-3</v>
      </c>
    </row>
    <row r="357" spans="1:8">
      <c r="A357" s="2" t="s">
        <v>359</v>
      </c>
      <c r="B357" s="3">
        <v>6.1760000000000002</v>
      </c>
      <c r="C357" s="4">
        <v>6.1588000000000003</v>
      </c>
      <c r="D357" s="4">
        <v>6.1920000000000002</v>
      </c>
      <c r="E357" s="4">
        <v>6.1557000000000004</v>
      </c>
      <c r="F357" s="5">
        <v>2.3999999999999998E-3</v>
      </c>
      <c r="G357" s="35">
        <f t="shared" si="10"/>
        <v>3.6299999999999777E-2</v>
      </c>
      <c r="H357" s="34">
        <f t="shared" si="11"/>
        <v>4.1186696778176711E-3</v>
      </c>
    </row>
    <row r="358" spans="1:8">
      <c r="A358" s="2" t="s">
        <v>360</v>
      </c>
      <c r="B358" s="3">
        <v>6.1612999999999998</v>
      </c>
      <c r="C358" s="4">
        <v>6.1548999999999996</v>
      </c>
      <c r="D358" s="4">
        <v>6.1692999999999998</v>
      </c>
      <c r="E358" s="4">
        <v>6.1548999999999996</v>
      </c>
      <c r="F358" s="5">
        <v>1E-3</v>
      </c>
      <c r="G358" s="35">
        <f t="shared" si="10"/>
        <v>1.440000000000019E-2</v>
      </c>
      <c r="H358" s="34">
        <f t="shared" si="11"/>
        <v>5.2133929149666483E-3</v>
      </c>
    </row>
    <row r="359" spans="1:8">
      <c r="A359" s="2" t="s">
        <v>361</v>
      </c>
      <c r="B359" s="6">
        <v>6.1550000000000002</v>
      </c>
      <c r="C359" s="4">
        <v>6.1764000000000001</v>
      </c>
      <c r="D359" s="4">
        <v>6.1974999999999998</v>
      </c>
      <c r="E359" s="4">
        <v>6.1475</v>
      </c>
      <c r="F359" s="7">
        <v>-4.0000000000000001E-3</v>
      </c>
      <c r="G359" s="35">
        <f t="shared" si="10"/>
        <v>4.9999999999999822E-2</v>
      </c>
      <c r="H359" s="34">
        <f t="shared" si="11"/>
        <v>1.0911874399439704E-2</v>
      </c>
    </row>
    <row r="360" spans="1:8">
      <c r="A360" s="2" t="s">
        <v>362</v>
      </c>
      <c r="B360" s="3">
        <v>6.1798999999999999</v>
      </c>
      <c r="C360" s="4">
        <v>6.1401000000000003</v>
      </c>
      <c r="D360" s="4">
        <v>6.2000999999999999</v>
      </c>
      <c r="E360" s="4">
        <v>6.1161000000000003</v>
      </c>
      <c r="F360" s="5">
        <v>7.0000000000000001E-3</v>
      </c>
      <c r="G360" s="35">
        <f t="shared" si="10"/>
        <v>8.3999999999999631E-2</v>
      </c>
      <c r="H360" s="34">
        <f t="shared" si="11"/>
        <v>1.2421900690562281E-2</v>
      </c>
    </row>
    <row r="361" spans="1:8">
      <c r="A361" s="2" t="s">
        <v>363</v>
      </c>
      <c r="B361" s="3">
        <v>6.1368999999999998</v>
      </c>
      <c r="C361" s="4">
        <v>6.0819999999999999</v>
      </c>
      <c r="D361" s="4">
        <v>6.1440000000000001</v>
      </c>
      <c r="E361" s="4">
        <v>6.0769000000000002</v>
      </c>
      <c r="F361" s="5">
        <v>8.8999999999999999E-3</v>
      </c>
      <c r="G361" s="35">
        <f t="shared" si="10"/>
        <v>6.7099999999999937E-2</v>
      </c>
      <c r="H361" s="34">
        <f t="shared" si="11"/>
        <v>1.0467950080963061E-2</v>
      </c>
    </row>
    <row r="362" spans="1:8">
      <c r="A362" s="2" t="s">
        <v>364</v>
      </c>
      <c r="B362" s="6">
        <v>6.0830000000000002</v>
      </c>
      <c r="C362" s="4">
        <v>6.1139000000000001</v>
      </c>
      <c r="D362" s="4">
        <v>6.1372</v>
      </c>
      <c r="E362" s="4">
        <v>6.0762999999999998</v>
      </c>
      <c r="F362" s="7">
        <v>-5.5999999999999999E-3</v>
      </c>
      <c r="G362" s="35">
        <f t="shared" si="10"/>
        <v>6.0900000000000176E-2</v>
      </c>
      <c r="H362" s="34">
        <f t="shared" si="11"/>
        <v>8.6825616404914985E-3</v>
      </c>
    </row>
    <row r="363" spans="1:8">
      <c r="A363" s="2" t="s">
        <v>365</v>
      </c>
      <c r="B363" s="6">
        <v>6.117</v>
      </c>
      <c r="C363" s="4">
        <v>6.1444999999999999</v>
      </c>
      <c r="D363" s="4">
        <v>6.1555999999999997</v>
      </c>
      <c r="E363" s="4">
        <v>6.1097999999999999</v>
      </c>
      <c r="F363" s="7">
        <v>-4.8999999999999998E-3</v>
      </c>
      <c r="G363" s="35">
        <f t="shared" si="10"/>
        <v>4.5799999999999841E-2</v>
      </c>
      <c r="H363" s="34">
        <f t="shared" si="11"/>
        <v>4.7770182291666649E-3</v>
      </c>
    </row>
    <row r="364" spans="1:8">
      <c r="A364" s="2" t="s">
        <v>366</v>
      </c>
      <c r="B364" s="3">
        <v>6.1473000000000004</v>
      </c>
      <c r="C364" s="4">
        <v>6.1440000000000001</v>
      </c>
      <c r="D364" s="4">
        <v>6.1524999999999999</v>
      </c>
      <c r="E364" s="4">
        <v>6.1395999999999997</v>
      </c>
      <c r="F364" s="5">
        <v>5.0000000000000001E-4</v>
      </c>
      <c r="G364" s="35">
        <f t="shared" si="10"/>
        <v>1.2900000000000134E-2</v>
      </c>
      <c r="H364" s="34">
        <f t="shared" si="11"/>
        <v>5.5310809497586579E-3</v>
      </c>
    </row>
    <row r="365" spans="1:8">
      <c r="A365" s="2" t="s">
        <v>367</v>
      </c>
      <c r="B365" s="6">
        <v>6.1440999999999999</v>
      </c>
      <c r="C365" s="4">
        <v>6.1741999999999999</v>
      </c>
      <c r="D365" s="4">
        <v>6.1951000000000001</v>
      </c>
      <c r="E365" s="4">
        <v>6.1397000000000004</v>
      </c>
      <c r="F365" s="7">
        <v>-5.3E-3</v>
      </c>
      <c r="G365" s="35">
        <f t="shared" si="10"/>
        <v>5.5399999999999672E-2</v>
      </c>
      <c r="H365" s="34">
        <f t="shared" si="11"/>
        <v>8.1109409013947545E-3</v>
      </c>
    </row>
    <row r="366" spans="1:8">
      <c r="A366" s="2" t="s">
        <v>368</v>
      </c>
      <c r="B366" s="6">
        <v>6.1767000000000003</v>
      </c>
      <c r="C366" s="4">
        <v>6.2015000000000002</v>
      </c>
      <c r="D366" s="4">
        <v>6.2131999999999996</v>
      </c>
      <c r="E366" s="4">
        <v>6.1680000000000001</v>
      </c>
      <c r="F366" s="7">
        <v>-4.1999999999999997E-3</v>
      </c>
      <c r="G366" s="35">
        <f t="shared" si="10"/>
        <v>4.5199999999999463E-2</v>
      </c>
      <c r="H366" s="34">
        <f t="shared" si="11"/>
        <v>8.859959145293618E-3</v>
      </c>
    </row>
    <row r="367" spans="1:8">
      <c r="A367" s="2" t="s">
        <v>369</v>
      </c>
      <c r="B367" s="3">
        <v>6.2024999999999997</v>
      </c>
      <c r="C367" s="4">
        <v>6.1681999999999997</v>
      </c>
      <c r="D367" s="4">
        <v>6.2201000000000004</v>
      </c>
      <c r="E367" s="4">
        <v>6.1559999999999997</v>
      </c>
      <c r="F367" s="5">
        <v>5.1999999999999998E-3</v>
      </c>
      <c r="G367" s="35">
        <f t="shared" si="10"/>
        <v>6.4100000000000712E-2</v>
      </c>
      <c r="H367" s="34">
        <f t="shared" si="11"/>
        <v>8.8042156465343267E-3</v>
      </c>
    </row>
    <row r="368" spans="1:8">
      <c r="A368" s="2" t="s">
        <v>370</v>
      </c>
      <c r="B368" s="3">
        <v>6.1707000000000001</v>
      </c>
      <c r="C368" s="4">
        <v>6.1675000000000004</v>
      </c>
      <c r="D368" s="4">
        <v>6.1851000000000003</v>
      </c>
      <c r="E368" s="4">
        <v>6.1406000000000001</v>
      </c>
      <c r="F368" s="5">
        <v>1E-4</v>
      </c>
      <c r="G368" s="35">
        <f t="shared" si="10"/>
        <v>4.4500000000000206E-2</v>
      </c>
      <c r="H368" s="34">
        <f t="shared" si="11"/>
        <v>7.1103526734926344E-3</v>
      </c>
    </row>
    <row r="369" spans="1:8">
      <c r="A369" s="2" t="s">
        <v>371</v>
      </c>
      <c r="B369" s="3">
        <v>6.17</v>
      </c>
      <c r="C369" s="4">
        <v>6.1529999999999996</v>
      </c>
      <c r="D369" s="4">
        <v>6.1878000000000002</v>
      </c>
      <c r="E369" s="4">
        <v>6.1448</v>
      </c>
      <c r="F369" s="5">
        <v>3.0000000000000001E-3</v>
      </c>
      <c r="G369" s="35">
        <f t="shared" si="10"/>
        <v>4.3000000000000149E-2</v>
      </c>
      <c r="H369" s="34">
        <f t="shared" si="11"/>
        <v>4.012215327637206E-3</v>
      </c>
    </row>
    <row r="370" spans="1:8">
      <c r="A370" s="2" t="s">
        <v>372</v>
      </c>
      <c r="B370" s="3">
        <v>6.1517999999999997</v>
      </c>
      <c r="C370" s="4">
        <v>6.1562000000000001</v>
      </c>
      <c r="D370" s="4">
        <v>6.1562000000000001</v>
      </c>
      <c r="E370" s="4">
        <v>6.1497999999999999</v>
      </c>
      <c r="F370" s="5">
        <v>5.0000000000000001E-4</v>
      </c>
      <c r="G370" s="35">
        <f t="shared" si="10"/>
        <v>6.4000000000001833E-3</v>
      </c>
      <c r="H370" s="34">
        <f t="shared" si="11"/>
        <v>5.563846353490786E-3</v>
      </c>
    </row>
    <row r="371" spans="1:8">
      <c r="A371" s="2" t="s">
        <v>373</v>
      </c>
      <c r="B371" s="6">
        <v>6.1489000000000003</v>
      </c>
      <c r="C371" s="4">
        <v>6.1647999999999996</v>
      </c>
      <c r="D371" s="4">
        <v>6.1760999999999999</v>
      </c>
      <c r="E371" s="4">
        <v>6.1139000000000001</v>
      </c>
      <c r="F371" s="7">
        <v>-2.8999999999999998E-3</v>
      </c>
      <c r="G371" s="35">
        <f t="shared" si="10"/>
        <v>6.2199999999999811E-2</v>
      </c>
      <c r="H371" s="34">
        <f t="shared" si="11"/>
        <v>1.4237427864798008E-2</v>
      </c>
    </row>
    <row r="372" spans="1:8">
      <c r="A372" s="2" t="s">
        <v>374</v>
      </c>
      <c r="B372" s="3">
        <v>6.1668000000000003</v>
      </c>
      <c r="C372" s="4">
        <v>6.0650000000000004</v>
      </c>
      <c r="D372" s="4">
        <v>6.1719999999999997</v>
      </c>
      <c r="E372" s="4">
        <v>6.0614999999999997</v>
      </c>
      <c r="F372" s="5">
        <v>1.61E-2</v>
      </c>
      <c r="G372" s="35">
        <f t="shared" si="10"/>
        <v>0.11050000000000004</v>
      </c>
      <c r="H372" s="34">
        <f t="shared" si="11"/>
        <v>9.874711506758959E-3</v>
      </c>
    </row>
    <row r="373" spans="1:8">
      <c r="A373" s="2" t="s">
        <v>375</v>
      </c>
      <c r="B373" s="3">
        <v>6.069</v>
      </c>
      <c r="C373" s="4">
        <v>6.0659999999999998</v>
      </c>
      <c r="D373" s="4">
        <v>6.0720999999999998</v>
      </c>
      <c r="E373" s="4">
        <v>6.0628000000000002</v>
      </c>
      <c r="F373" s="5">
        <v>1E-4</v>
      </c>
      <c r="G373" s="35">
        <f t="shared" si="10"/>
        <v>9.2999999999996419E-3</v>
      </c>
      <c r="H373" s="34">
        <f t="shared" si="11"/>
        <v>3.6980299136851217E-3</v>
      </c>
    </row>
    <row r="374" spans="1:8">
      <c r="A374" s="2" t="s">
        <v>376</v>
      </c>
      <c r="B374" s="6">
        <v>6.0682999999999998</v>
      </c>
      <c r="C374" s="4">
        <v>6.0708000000000002</v>
      </c>
      <c r="D374" s="4">
        <v>6.0937999999999999</v>
      </c>
      <c r="E374" s="4">
        <v>6.0582000000000003</v>
      </c>
      <c r="F374" s="7">
        <v>0</v>
      </c>
      <c r="G374" s="35">
        <f t="shared" si="10"/>
        <v>3.5599999999999632E-2</v>
      </c>
      <c r="H374" s="34">
        <f t="shared" si="11"/>
        <v>1.0474951203643465E-2</v>
      </c>
    </row>
    <row r="375" spans="1:8">
      <c r="A375" s="2" t="s">
        <v>377</v>
      </c>
      <c r="B375" s="6">
        <v>6.0685000000000002</v>
      </c>
      <c r="C375" s="4">
        <v>6.1479999999999997</v>
      </c>
      <c r="D375" s="4">
        <v>6.1555</v>
      </c>
      <c r="E375" s="4">
        <v>6.0622999999999996</v>
      </c>
      <c r="F375" s="7">
        <v>-1.14E-2</v>
      </c>
      <c r="G375" s="35">
        <f t="shared" si="10"/>
        <v>9.3200000000000394E-2</v>
      </c>
      <c r="H375" s="34">
        <f t="shared" si="11"/>
        <v>8.2889572850000735E-3</v>
      </c>
    </row>
    <row r="376" spans="1:8">
      <c r="A376" s="2" t="s">
        <v>378</v>
      </c>
      <c r="B376" s="6">
        <v>6.1387</v>
      </c>
      <c r="C376" s="4">
        <v>6.1406999999999998</v>
      </c>
      <c r="D376" s="4">
        <v>6.1437999999999997</v>
      </c>
      <c r="E376" s="4">
        <v>6.1352000000000002</v>
      </c>
      <c r="F376" s="7">
        <v>-1.2999999999999999E-3</v>
      </c>
      <c r="G376" s="35">
        <f t="shared" si="10"/>
        <v>8.5999999999994969E-3</v>
      </c>
      <c r="H376" s="34">
        <f t="shared" si="11"/>
        <v>6.4957264957264671E-3</v>
      </c>
    </row>
    <row r="377" spans="1:8">
      <c r="A377" s="2" t="s">
        <v>379</v>
      </c>
      <c r="B377" s="3">
        <v>6.1466000000000003</v>
      </c>
      <c r="C377" s="4">
        <v>6.1425000000000001</v>
      </c>
      <c r="D377" s="4">
        <v>6.1531000000000002</v>
      </c>
      <c r="E377" s="4">
        <v>6.0819000000000001</v>
      </c>
      <c r="F377" s="5">
        <v>8.0000000000000004E-4</v>
      </c>
      <c r="G377" s="35">
        <f t="shared" si="10"/>
        <v>7.1200000000000152E-2</v>
      </c>
      <c r="H377" s="34">
        <f t="shared" si="11"/>
        <v>8.6082046441996601E-3</v>
      </c>
    </row>
    <row r="378" spans="1:8">
      <c r="A378" s="2" t="s">
        <v>380</v>
      </c>
      <c r="B378" s="6">
        <v>6.1414999999999997</v>
      </c>
      <c r="C378" s="4">
        <v>6.1452999999999998</v>
      </c>
      <c r="D378" s="4">
        <v>6.1673999999999998</v>
      </c>
      <c r="E378" s="4">
        <v>6.1327999999999996</v>
      </c>
      <c r="F378" s="7">
        <v>-1E-3</v>
      </c>
      <c r="G378" s="35">
        <f t="shared" si="10"/>
        <v>3.4600000000000186E-2</v>
      </c>
      <c r="H378" s="34">
        <f t="shared" si="11"/>
        <v>5.1575698505522622E-3</v>
      </c>
    </row>
    <row r="379" spans="1:8">
      <c r="A379" s="2" t="s">
        <v>381</v>
      </c>
      <c r="B379" s="6">
        <v>6.1475</v>
      </c>
      <c r="C379" s="4">
        <v>6.1559999999999997</v>
      </c>
      <c r="D379" s="4">
        <v>6.1559999999999997</v>
      </c>
      <c r="E379" s="4">
        <v>6.1271000000000004</v>
      </c>
      <c r="F379" s="7">
        <v>-1.9E-3</v>
      </c>
      <c r="G379" s="35">
        <f t="shared" si="10"/>
        <v>2.889999999999926E-2</v>
      </c>
      <c r="H379" s="34">
        <f t="shared" si="11"/>
        <v>5.6720299041118048E-3</v>
      </c>
    </row>
    <row r="380" spans="1:8">
      <c r="A380" s="2" t="s">
        <v>382</v>
      </c>
      <c r="B380" s="3">
        <v>6.1595000000000004</v>
      </c>
      <c r="C380" s="4">
        <v>6.1529999999999996</v>
      </c>
      <c r="D380" s="4">
        <v>6.1805000000000003</v>
      </c>
      <c r="E380" s="4">
        <v>6.1395999999999997</v>
      </c>
      <c r="F380" s="5">
        <v>6.9999999999999999E-4</v>
      </c>
      <c r="G380" s="35">
        <f t="shared" si="10"/>
        <v>4.0900000000000603E-2</v>
      </c>
      <c r="H380" s="34">
        <f t="shared" si="11"/>
        <v>7.4445309458934239E-3</v>
      </c>
    </row>
    <row r="381" spans="1:8">
      <c r="A381" s="2" t="s">
        <v>383</v>
      </c>
      <c r="B381" s="6">
        <v>6.1550000000000002</v>
      </c>
      <c r="C381" s="4">
        <v>6.1656000000000004</v>
      </c>
      <c r="D381" s="4">
        <v>6.1737000000000002</v>
      </c>
      <c r="E381" s="4">
        <v>6.1227999999999998</v>
      </c>
      <c r="F381" s="7">
        <v>-1E-4</v>
      </c>
      <c r="G381" s="35">
        <f t="shared" si="10"/>
        <v>5.0900000000000389E-2</v>
      </c>
      <c r="H381" s="34">
        <f t="shared" si="11"/>
        <v>4.9360264986686051E-3</v>
      </c>
    </row>
    <row r="382" spans="1:8">
      <c r="A382" s="2" t="s">
        <v>384</v>
      </c>
      <c r="B382" s="6">
        <v>6.1555</v>
      </c>
      <c r="C382" s="4">
        <v>6.1588000000000003</v>
      </c>
      <c r="D382" s="4">
        <v>6.1627000000000001</v>
      </c>
      <c r="E382" s="4">
        <v>6.1528</v>
      </c>
      <c r="F382" s="7">
        <v>-1.1999999999999999E-3</v>
      </c>
      <c r="G382" s="35">
        <f t="shared" si="10"/>
        <v>9.9000000000000199E-3</v>
      </c>
      <c r="H382" s="34">
        <f t="shared" si="11"/>
        <v>4.058164310925331E-3</v>
      </c>
    </row>
    <row r="383" spans="1:8">
      <c r="A383" s="2" t="s">
        <v>385</v>
      </c>
      <c r="B383" s="3">
        <v>6.1627000000000001</v>
      </c>
      <c r="C383" s="4">
        <v>6.1481000000000003</v>
      </c>
      <c r="D383" s="4">
        <v>6.1778000000000004</v>
      </c>
      <c r="E383" s="4">
        <v>6.1378000000000004</v>
      </c>
      <c r="F383" s="5">
        <v>1.9E-3</v>
      </c>
      <c r="G383" s="35">
        <f t="shared" si="10"/>
        <v>4.0000000000000036E-2</v>
      </c>
      <c r="H383" s="34">
        <f t="shared" si="11"/>
        <v>8.6011696287487515E-3</v>
      </c>
    </row>
    <row r="384" spans="1:8">
      <c r="A384" s="2" t="s">
        <v>386</v>
      </c>
      <c r="B384" s="3">
        <v>6.1513</v>
      </c>
      <c r="C384" s="4">
        <v>6.1387</v>
      </c>
      <c r="D384" s="4">
        <v>6.1711</v>
      </c>
      <c r="E384" s="4">
        <v>6.1055000000000001</v>
      </c>
      <c r="F384" s="5">
        <v>1.6999999999999999E-3</v>
      </c>
      <c r="G384" s="35">
        <f t="shared" si="10"/>
        <v>6.5599999999999881E-2</v>
      </c>
      <c r="H384" s="34">
        <f t="shared" si="11"/>
        <v>1.1031096563011477E-2</v>
      </c>
    </row>
    <row r="385" spans="1:8">
      <c r="A385" s="2" t="s">
        <v>387</v>
      </c>
      <c r="B385" s="3">
        <v>6.1406000000000001</v>
      </c>
      <c r="C385" s="4">
        <v>6.11</v>
      </c>
      <c r="D385" s="4">
        <v>6.1471</v>
      </c>
      <c r="E385" s="4">
        <v>6.0778999999999996</v>
      </c>
      <c r="F385" s="5">
        <v>4.7000000000000002E-3</v>
      </c>
      <c r="G385" s="35">
        <f t="shared" si="10"/>
        <v>6.9200000000000372E-2</v>
      </c>
      <c r="H385" s="34">
        <f t="shared" si="11"/>
        <v>1.0314142087881718E-2</v>
      </c>
    </row>
    <row r="386" spans="1:8">
      <c r="A386" s="2" t="s">
        <v>388</v>
      </c>
      <c r="B386" s="6">
        <v>6.1120000000000001</v>
      </c>
      <c r="C386" s="4">
        <v>6.1468999999999996</v>
      </c>
      <c r="D386" s="4">
        <v>6.1619999999999999</v>
      </c>
      <c r="E386" s="4">
        <v>6.1044</v>
      </c>
      <c r="F386" s="7">
        <v>-5.8999999999999999E-3</v>
      </c>
      <c r="G386" s="35">
        <f t="shared" si="10"/>
        <v>5.7599999999999874E-2</v>
      </c>
      <c r="H386" s="34">
        <f t="shared" si="11"/>
        <v>1.1231321560256127E-2</v>
      </c>
    </row>
    <row r="387" spans="1:8">
      <c r="A387" s="2" t="s">
        <v>389</v>
      </c>
      <c r="B387" s="6">
        <v>6.1483999999999996</v>
      </c>
      <c r="C387" s="4">
        <v>6.1836000000000002</v>
      </c>
      <c r="D387" s="4">
        <v>6.1970999999999998</v>
      </c>
      <c r="E387" s="4">
        <v>6.1158000000000001</v>
      </c>
      <c r="F387" s="7">
        <v>-6.7999999999999996E-3</v>
      </c>
      <c r="G387" s="35">
        <f t="shared" ref="G387:G450" si="12">D387-E387</f>
        <v>8.1299999999999706E-2</v>
      </c>
      <c r="H387" s="34">
        <f t="shared" ref="H387:H450" si="13">(SUM(G387:G388)/2)/C388</f>
        <v>8.0184480945060255E-3</v>
      </c>
    </row>
    <row r="388" spans="1:8">
      <c r="A388" s="2" t="s">
        <v>390</v>
      </c>
      <c r="B388" s="3">
        <v>6.1908000000000003</v>
      </c>
      <c r="C388" s="4">
        <v>6.1795</v>
      </c>
      <c r="D388" s="4">
        <v>6.1973000000000003</v>
      </c>
      <c r="E388" s="4">
        <v>6.1795</v>
      </c>
      <c r="F388" s="5">
        <v>1.8E-3</v>
      </c>
      <c r="G388" s="35">
        <f t="shared" si="12"/>
        <v>1.780000000000026E-2</v>
      </c>
      <c r="H388" s="34">
        <f t="shared" si="13"/>
        <v>4.762673555053362E-3</v>
      </c>
    </row>
    <row r="389" spans="1:8">
      <c r="A389" s="2" t="s">
        <v>391</v>
      </c>
      <c r="B389" s="6">
        <v>6.1798999999999999</v>
      </c>
      <c r="C389" s="4">
        <v>6.194</v>
      </c>
      <c r="D389" s="4">
        <v>6.2121000000000004</v>
      </c>
      <c r="E389" s="4">
        <v>6.1708999999999996</v>
      </c>
      <c r="F389" s="7">
        <v>-2.5000000000000001E-3</v>
      </c>
      <c r="G389" s="35">
        <f t="shared" si="12"/>
        <v>4.1200000000000792E-2</v>
      </c>
      <c r="H389" s="34">
        <f t="shared" si="13"/>
        <v>1.0712538724930719E-2</v>
      </c>
    </row>
    <row r="390" spans="1:8">
      <c r="A390" s="2" t="s">
        <v>392</v>
      </c>
      <c r="B390" s="3">
        <v>6.1955</v>
      </c>
      <c r="C390" s="4">
        <v>6.133</v>
      </c>
      <c r="D390" s="4">
        <v>6.2154999999999996</v>
      </c>
      <c r="E390" s="4">
        <v>6.1253000000000002</v>
      </c>
      <c r="F390" s="5">
        <v>0.01</v>
      </c>
      <c r="G390" s="35">
        <f t="shared" si="12"/>
        <v>9.0199999999999392E-2</v>
      </c>
      <c r="H390" s="34">
        <f t="shared" si="13"/>
        <v>1.0197233816187836E-2</v>
      </c>
    </row>
    <row r="391" spans="1:8">
      <c r="A391" s="2" t="s">
        <v>393</v>
      </c>
      <c r="B391" s="3">
        <v>6.1341000000000001</v>
      </c>
      <c r="C391" s="4">
        <v>6.1094999999999997</v>
      </c>
      <c r="D391" s="4">
        <v>6.1341999999999999</v>
      </c>
      <c r="E391" s="4">
        <v>6.0998000000000001</v>
      </c>
      <c r="F391" s="5">
        <v>3.7000000000000002E-3</v>
      </c>
      <c r="G391" s="35">
        <f t="shared" si="12"/>
        <v>3.4399999999999764E-2</v>
      </c>
      <c r="H391" s="34">
        <f t="shared" si="13"/>
        <v>7.0662450283627467E-3</v>
      </c>
    </row>
    <row r="392" spans="1:8">
      <c r="A392" s="2" t="s">
        <v>394</v>
      </c>
      <c r="B392" s="6">
        <v>6.1115000000000004</v>
      </c>
      <c r="C392" s="4">
        <v>6.1348000000000003</v>
      </c>
      <c r="D392" s="4">
        <v>6.1425000000000001</v>
      </c>
      <c r="E392" s="4">
        <v>6.0902000000000003</v>
      </c>
      <c r="F392" s="7">
        <v>-4.5999999999999999E-3</v>
      </c>
      <c r="G392" s="35">
        <f t="shared" si="12"/>
        <v>5.2299999999999791E-2</v>
      </c>
      <c r="H392" s="34">
        <f t="shared" si="13"/>
        <v>6.5333420119112967E-3</v>
      </c>
    </row>
    <row r="393" spans="1:8">
      <c r="A393" s="2" t="s">
        <v>395</v>
      </c>
      <c r="B393" s="6">
        <v>6.1395</v>
      </c>
      <c r="C393" s="4">
        <v>6.1454000000000004</v>
      </c>
      <c r="D393" s="4">
        <v>6.1586999999999996</v>
      </c>
      <c r="E393" s="4">
        <v>6.1307</v>
      </c>
      <c r="F393" s="7">
        <v>-1.1999999999999999E-3</v>
      </c>
      <c r="G393" s="35">
        <f t="shared" si="12"/>
        <v>2.7999999999999581E-2</v>
      </c>
      <c r="H393" s="34">
        <f t="shared" si="13"/>
        <v>2.9287817894856397E-3</v>
      </c>
    </row>
    <row r="394" spans="1:8">
      <c r="A394" s="2" t="s">
        <v>396</v>
      </c>
      <c r="B394" s="6">
        <v>6.1466000000000003</v>
      </c>
      <c r="C394" s="4">
        <v>6.1459000000000001</v>
      </c>
      <c r="D394" s="4">
        <v>6.1504000000000003</v>
      </c>
      <c r="E394" s="4">
        <v>6.1424000000000003</v>
      </c>
      <c r="F394" s="7">
        <v>-6.9999999999999999E-4</v>
      </c>
      <c r="G394" s="35">
        <f t="shared" si="12"/>
        <v>8.0000000000000071E-3</v>
      </c>
      <c r="H394" s="34">
        <f t="shared" si="13"/>
        <v>4.9660262037127837E-3</v>
      </c>
    </row>
    <row r="395" spans="1:8">
      <c r="A395" s="2" t="s">
        <v>397</v>
      </c>
      <c r="B395" s="6">
        <v>6.1509</v>
      </c>
      <c r="C395" s="4">
        <v>6.1517999999999997</v>
      </c>
      <c r="D395" s="4">
        <v>6.1950000000000003</v>
      </c>
      <c r="E395" s="4">
        <v>6.1418999999999997</v>
      </c>
      <c r="F395" s="7">
        <v>-5.9999999999999995E-4</v>
      </c>
      <c r="G395" s="35">
        <f t="shared" si="12"/>
        <v>5.3100000000000591E-2</v>
      </c>
      <c r="H395" s="34">
        <f t="shared" si="13"/>
        <v>1.0961775986478654E-2</v>
      </c>
    </row>
    <row r="396" spans="1:8">
      <c r="A396" s="2" t="s">
        <v>398</v>
      </c>
      <c r="B396" s="3">
        <v>6.1548999999999996</v>
      </c>
      <c r="C396" s="4">
        <v>6.1532</v>
      </c>
      <c r="D396" s="4">
        <v>6.2072000000000003</v>
      </c>
      <c r="E396" s="4">
        <v>6.1254</v>
      </c>
      <c r="F396" s="5">
        <v>0</v>
      </c>
      <c r="G396" s="35">
        <f t="shared" si="12"/>
        <v>8.1800000000000317E-2</v>
      </c>
      <c r="H396" s="34">
        <f t="shared" si="13"/>
        <v>1.3002461033634134E-2</v>
      </c>
    </row>
    <row r="397" spans="1:8">
      <c r="A397" s="2" t="s">
        <v>399</v>
      </c>
      <c r="B397" s="3">
        <v>6.1547000000000001</v>
      </c>
      <c r="C397" s="4">
        <v>6.0949999999999998</v>
      </c>
      <c r="D397" s="4">
        <v>6.1666999999999996</v>
      </c>
      <c r="E397" s="4">
        <v>6.09</v>
      </c>
      <c r="F397" s="5">
        <v>9.2999999999999992E-3</v>
      </c>
      <c r="G397" s="35">
        <f t="shared" si="12"/>
        <v>7.6699999999999768E-2</v>
      </c>
      <c r="H397" s="34">
        <f t="shared" si="13"/>
        <v>1.0126189152963476E-2</v>
      </c>
    </row>
    <row r="398" spans="1:8">
      <c r="A398" s="2" t="s">
        <v>400</v>
      </c>
      <c r="B398" s="6">
        <v>6.0978000000000003</v>
      </c>
      <c r="C398" s="4">
        <v>6.1177999999999999</v>
      </c>
      <c r="D398" s="4">
        <v>6.1295999999999999</v>
      </c>
      <c r="E398" s="4">
        <v>6.0823999999999998</v>
      </c>
      <c r="F398" s="7">
        <v>-3.5999999999999999E-3</v>
      </c>
      <c r="G398" s="35">
        <f t="shared" si="12"/>
        <v>4.7200000000000131E-2</v>
      </c>
      <c r="H398" s="34">
        <f t="shared" si="13"/>
        <v>9.5417666552394202E-3</v>
      </c>
    </row>
    <row r="399" spans="1:8">
      <c r="A399" s="2" t="s">
        <v>401</v>
      </c>
      <c r="B399" s="6">
        <v>6.1197999999999997</v>
      </c>
      <c r="C399" s="4">
        <v>6.1257000000000001</v>
      </c>
      <c r="D399" s="4">
        <v>6.1616</v>
      </c>
      <c r="E399" s="4">
        <v>6.0918999999999999</v>
      </c>
      <c r="F399" s="7">
        <v>-1.1999999999999999E-3</v>
      </c>
      <c r="G399" s="35">
        <f t="shared" si="12"/>
        <v>6.9700000000000095E-2</v>
      </c>
      <c r="H399" s="34">
        <f t="shared" si="13"/>
        <v>6.362879937350129E-3</v>
      </c>
    </row>
    <row r="400" spans="1:8">
      <c r="A400" s="2" t="s">
        <v>402</v>
      </c>
      <c r="B400" s="6">
        <v>6.1272000000000002</v>
      </c>
      <c r="C400" s="4">
        <v>6.1292999999999997</v>
      </c>
      <c r="D400" s="4">
        <v>6.1334</v>
      </c>
      <c r="E400" s="4">
        <v>6.1250999999999998</v>
      </c>
      <c r="F400" s="7">
        <v>-2.9999999999999997E-4</v>
      </c>
      <c r="G400" s="35">
        <f t="shared" si="12"/>
        <v>8.3000000000001961E-3</v>
      </c>
      <c r="H400" s="34">
        <f t="shared" si="13"/>
        <v>5.3563800072295373E-3</v>
      </c>
    </row>
    <row r="401" spans="1:8">
      <c r="A401" s="2" t="s">
        <v>403</v>
      </c>
      <c r="B401" s="3">
        <v>6.1292</v>
      </c>
      <c r="C401" s="4">
        <v>6.0861999999999998</v>
      </c>
      <c r="D401" s="4">
        <v>6.1374000000000004</v>
      </c>
      <c r="E401" s="4">
        <v>6.0804999999999998</v>
      </c>
      <c r="F401" s="5">
        <v>6.7000000000000002E-3</v>
      </c>
      <c r="G401" s="35">
        <f t="shared" si="12"/>
        <v>5.6900000000000617E-2</v>
      </c>
      <c r="H401" s="34">
        <f t="shared" si="13"/>
        <v>7.125307125307177E-3</v>
      </c>
    </row>
    <row r="402" spans="1:8">
      <c r="A402" s="2" t="s">
        <v>404</v>
      </c>
      <c r="B402" s="6">
        <v>6.0885999999999996</v>
      </c>
      <c r="C402" s="4">
        <v>6.1050000000000004</v>
      </c>
      <c r="D402" s="4">
        <v>6.1109999999999998</v>
      </c>
      <c r="E402" s="4">
        <v>6.0808999999999997</v>
      </c>
      <c r="F402" s="7">
        <v>-3.0000000000000001E-3</v>
      </c>
      <c r="G402" s="35">
        <f t="shared" si="12"/>
        <v>3.0100000000000016E-2</v>
      </c>
      <c r="H402" s="34">
        <f t="shared" si="13"/>
        <v>6.9357804189375738E-3</v>
      </c>
    </row>
    <row r="403" spans="1:8">
      <c r="A403" s="2" t="s">
        <v>405</v>
      </c>
      <c r="B403" s="3">
        <v>6.1070000000000002</v>
      </c>
      <c r="C403" s="4">
        <v>6.0915999999999997</v>
      </c>
      <c r="D403" s="4">
        <v>6.1132</v>
      </c>
      <c r="E403" s="4">
        <v>6.0587999999999997</v>
      </c>
      <c r="F403" s="5">
        <v>2.0999999999999999E-3</v>
      </c>
      <c r="G403" s="35">
        <f t="shared" si="12"/>
        <v>5.4400000000000226E-2</v>
      </c>
      <c r="H403" s="34">
        <f t="shared" si="13"/>
        <v>8.6120716498140088E-3</v>
      </c>
    </row>
    <row r="404" spans="1:8">
      <c r="A404" s="2" t="s">
        <v>406</v>
      </c>
      <c r="B404" s="6">
        <v>6.0941000000000001</v>
      </c>
      <c r="C404" s="4">
        <v>6.1018999999999997</v>
      </c>
      <c r="D404" s="4">
        <v>6.1330999999999998</v>
      </c>
      <c r="E404" s="4">
        <v>6.0823999999999998</v>
      </c>
      <c r="F404" s="7">
        <v>-1.8E-3</v>
      </c>
      <c r="G404" s="35">
        <f t="shared" si="12"/>
        <v>5.0699999999999967E-2</v>
      </c>
      <c r="H404" s="34">
        <f t="shared" si="13"/>
        <v>1.1107260154148292E-2</v>
      </c>
    </row>
    <row r="405" spans="1:8">
      <c r="A405" s="2" t="s">
        <v>407</v>
      </c>
      <c r="B405" s="3">
        <v>6.1048</v>
      </c>
      <c r="C405" s="4">
        <v>6.0590999999999999</v>
      </c>
      <c r="D405" s="4">
        <v>6.1395</v>
      </c>
      <c r="E405" s="4">
        <v>6.0556000000000001</v>
      </c>
      <c r="F405" s="5">
        <v>6.0000000000000001E-3</v>
      </c>
      <c r="G405" s="35">
        <f t="shared" si="12"/>
        <v>8.3899999999999864E-2</v>
      </c>
      <c r="H405" s="34">
        <f t="shared" si="13"/>
        <v>8.0537355800174865E-3</v>
      </c>
    </row>
    <row r="406" spans="1:8">
      <c r="A406" s="2" t="s">
        <v>408</v>
      </c>
      <c r="B406" s="3">
        <v>6.0681000000000003</v>
      </c>
      <c r="C406" s="4">
        <v>6.0593000000000004</v>
      </c>
      <c r="D406" s="4">
        <v>6.0724999999999998</v>
      </c>
      <c r="E406" s="4">
        <v>6.0587999999999997</v>
      </c>
      <c r="F406" s="5">
        <v>5.0000000000000001E-4</v>
      </c>
      <c r="G406" s="35">
        <f t="shared" si="12"/>
        <v>1.3700000000000045E-2</v>
      </c>
      <c r="H406" s="34">
        <f t="shared" si="13"/>
        <v>5.2952187048470271E-3</v>
      </c>
    </row>
    <row r="407" spans="1:8">
      <c r="A407" s="2" t="s">
        <v>409</v>
      </c>
      <c r="B407" s="6">
        <v>6.0648999999999997</v>
      </c>
      <c r="C407" s="4">
        <v>6.0903999999999998</v>
      </c>
      <c r="D407" s="4">
        <v>6.1035000000000004</v>
      </c>
      <c r="E407" s="4">
        <v>6.0526999999999997</v>
      </c>
      <c r="F407" s="7">
        <v>-4.4000000000000003E-3</v>
      </c>
      <c r="G407" s="35">
        <f t="shared" si="12"/>
        <v>5.0800000000000622E-2</v>
      </c>
      <c r="H407" s="34">
        <f t="shared" si="13"/>
        <v>8.8641162893483873E-3</v>
      </c>
    </row>
    <row r="408" spans="1:8">
      <c r="A408" s="2" t="s">
        <v>410</v>
      </c>
      <c r="B408" s="6">
        <v>6.0914999999999999</v>
      </c>
      <c r="C408" s="4">
        <v>6.1089000000000002</v>
      </c>
      <c r="D408" s="4">
        <v>6.1395999999999997</v>
      </c>
      <c r="E408" s="4">
        <v>6.0820999999999996</v>
      </c>
      <c r="F408" s="7">
        <v>-4.1000000000000003E-3</v>
      </c>
      <c r="G408" s="35">
        <f t="shared" si="12"/>
        <v>5.7500000000000107E-2</v>
      </c>
      <c r="H408" s="34">
        <f t="shared" si="13"/>
        <v>1.0085745261013888E-2</v>
      </c>
    </row>
    <row r="409" spans="1:8">
      <c r="A409" s="2" t="s">
        <v>411</v>
      </c>
      <c r="B409" s="3">
        <v>6.1166</v>
      </c>
      <c r="C409" s="4">
        <v>6.0877999999999997</v>
      </c>
      <c r="D409" s="4">
        <v>6.1325000000000003</v>
      </c>
      <c r="E409" s="4">
        <v>6.0671999999999997</v>
      </c>
      <c r="F409" s="5">
        <v>4.4000000000000003E-3</v>
      </c>
      <c r="G409" s="35">
        <f t="shared" si="12"/>
        <v>6.530000000000058E-2</v>
      </c>
      <c r="H409" s="34">
        <f t="shared" si="13"/>
        <v>1.0681736517165965E-2</v>
      </c>
    </row>
    <row r="410" spans="1:8">
      <c r="A410" s="2" t="s">
        <v>412</v>
      </c>
      <c r="B410" s="6">
        <v>6.0898000000000003</v>
      </c>
      <c r="C410" s="4">
        <v>6.1226000000000003</v>
      </c>
      <c r="D410" s="4">
        <v>6.133</v>
      </c>
      <c r="E410" s="4">
        <v>6.0674999999999999</v>
      </c>
      <c r="F410" s="7">
        <v>-5.5999999999999999E-3</v>
      </c>
      <c r="G410" s="35">
        <f t="shared" si="12"/>
        <v>6.5500000000000114E-2</v>
      </c>
      <c r="H410" s="34">
        <f t="shared" si="13"/>
        <v>7.4763753091272684E-3</v>
      </c>
    </row>
    <row r="411" spans="1:8">
      <c r="A411" s="2" t="s">
        <v>413</v>
      </c>
      <c r="B411" s="3">
        <v>6.1243999999999996</v>
      </c>
      <c r="C411" s="4">
        <v>6.1059000000000001</v>
      </c>
      <c r="D411" s="4">
        <v>6.1261999999999999</v>
      </c>
      <c r="E411" s="4">
        <v>6.1003999999999996</v>
      </c>
      <c r="F411" s="5">
        <v>1.8E-3</v>
      </c>
      <c r="G411" s="35">
        <f t="shared" si="12"/>
        <v>2.5800000000000267E-2</v>
      </c>
      <c r="H411" s="34">
        <f t="shared" si="13"/>
        <v>2.9150699289246691E-3</v>
      </c>
    </row>
    <row r="412" spans="1:8">
      <c r="A412" s="2" t="s">
        <v>414</v>
      </c>
      <c r="B412" s="3">
        <v>6.1135999999999999</v>
      </c>
      <c r="C412" s="4">
        <v>6.1062000000000003</v>
      </c>
      <c r="D412" s="4">
        <v>6.1148999999999996</v>
      </c>
      <c r="E412" s="4">
        <v>6.1051000000000002</v>
      </c>
      <c r="F412" s="5">
        <v>1E-3</v>
      </c>
      <c r="G412" s="35">
        <f t="shared" si="12"/>
        <v>9.7999999999993648E-3</v>
      </c>
      <c r="H412" s="34">
        <f t="shared" si="13"/>
        <v>6.2088581877285318E-3</v>
      </c>
    </row>
    <row r="413" spans="1:8">
      <c r="A413" s="2" t="s">
        <v>415</v>
      </c>
      <c r="B413" s="6">
        <v>6.1074999999999999</v>
      </c>
      <c r="C413" s="4">
        <v>6.1524999999999999</v>
      </c>
      <c r="D413" s="4">
        <v>6.1669999999999998</v>
      </c>
      <c r="E413" s="4">
        <v>6.1003999999999996</v>
      </c>
      <c r="F413" s="7">
        <v>-7.7000000000000002E-3</v>
      </c>
      <c r="G413" s="35">
        <f t="shared" si="12"/>
        <v>6.6600000000000215E-2</v>
      </c>
      <c r="H413" s="34">
        <f t="shared" si="13"/>
        <v>1.0414132074553512E-2</v>
      </c>
    </row>
    <row r="414" spans="1:8">
      <c r="A414" s="2" t="s">
        <v>416</v>
      </c>
      <c r="B414" s="6">
        <v>6.1550000000000002</v>
      </c>
      <c r="C414" s="4">
        <v>6.1646999999999998</v>
      </c>
      <c r="D414" s="4">
        <v>6.2107000000000001</v>
      </c>
      <c r="E414" s="4">
        <v>6.1489000000000003</v>
      </c>
      <c r="F414" s="7">
        <v>-1.9E-3</v>
      </c>
      <c r="G414" s="35">
        <f t="shared" si="12"/>
        <v>6.1799999999999855E-2</v>
      </c>
      <c r="H414" s="34">
        <f t="shared" si="13"/>
        <v>9.9475171578522932E-3</v>
      </c>
    </row>
    <row r="415" spans="1:8">
      <c r="A415" s="2" t="s">
        <v>417</v>
      </c>
      <c r="B415" s="6">
        <v>6.1665999999999999</v>
      </c>
      <c r="C415" s="4">
        <v>6.1924999999999999</v>
      </c>
      <c r="D415" s="4">
        <v>6.2201000000000004</v>
      </c>
      <c r="E415" s="4">
        <v>6.1586999999999996</v>
      </c>
      <c r="F415" s="7">
        <v>-4.1999999999999997E-3</v>
      </c>
      <c r="G415" s="35">
        <f t="shared" si="12"/>
        <v>6.1400000000000787E-2</v>
      </c>
      <c r="H415" s="34">
        <f t="shared" si="13"/>
        <v>1.1570194138419291E-2</v>
      </c>
    </row>
    <row r="416" spans="1:8">
      <c r="A416" s="2" t="s">
        <v>418</v>
      </c>
      <c r="B416" s="3">
        <v>6.1924999999999999</v>
      </c>
      <c r="C416" s="4">
        <v>6.1451000000000002</v>
      </c>
      <c r="D416" s="4">
        <v>6.2218</v>
      </c>
      <c r="E416" s="4">
        <v>6.141</v>
      </c>
      <c r="F416" s="5">
        <v>7.6E-3</v>
      </c>
      <c r="G416" s="35">
        <f t="shared" si="12"/>
        <v>8.0799999999999983E-2</v>
      </c>
      <c r="H416" s="34">
        <f t="shared" si="13"/>
        <v>1.1292702303938222E-2</v>
      </c>
    </row>
    <row r="417" spans="1:8">
      <c r="A417" s="2" t="s">
        <v>419</v>
      </c>
      <c r="B417" s="6">
        <v>6.1456999999999997</v>
      </c>
      <c r="C417" s="4">
        <v>6.1677</v>
      </c>
      <c r="D417" s="4">
        <v>6.1753999999999998</v>
      </c>
      <c r="E417" s="4">
        <v>6.1169000000000002</v>
      </c>
      <c r="F417" s="7">
        <v>-1.8E-3</v>
      </c>
      <c r="G417" s="35">
        <f t="shared" si="12"/>
        <v>5.8499999999999552E-2</v>
      </c>
      <c r="H417" s="34">
        <f t="shared" si="13"/>
        <v>7.7454349986153933E-3</v>
      </c>
    </row>
    <row r="418" spans="1:8">
      <c r="A418" s="2" t="s">
        <v>420</v>
      </c>
      <c r="B418" s="3">
        <v>6.1569000000000003</v>
      </c>
      <c r="C418" s="4">
        <v>6.1391</v>
      </c>
      <c r="D418" s="4">
        <v>6.1757</v>
      </c>
      <c r="E418" s="4">
        <v>6.1391</v>
      </c>
      <c r="F418" s="5">
        <v>3.5000000000000001E-3</v>
      </c>
      <c r="G418" s="35">
        <f t="shared" si="12"/>
        <v>3.6599999999999966E-2</v>
      </c>
      <c r="H418" s="34">
        <f t="shared" si="13"/>
        <v>1.4933399520145565E-2</v>
      </c>
    </row>
    <row r="419" spans="1:8">
      <c r="A419" s="2" t="s">
        <v>421</v>
      </c>
      <c r="B419" s="3">
        <v>6.1356999999999999</v>
      </c>
      <c r="C419" s="4">
        <v>6.0434999999999999</v>
      </c>
      <c r="D419" s="4">
        <v>6.1802999999999999</v>
      </c>
      <c r="E419" s="4">
        <v>6.0364000000000004</v>
      </c>
      <c r="F419" s="5">
        <v>1.49E-2</v>
      </c>
      <c r="G419" s="35">
        <f t="shared" si="12"/>
        <v>0.14389999999999947</v>
      </c>
      <c r="H419" s="34">
        <f t="shared" si="13"/>
        <v>2.1548103094861978E-2</v>
      </c>
    </row>
    <row r="420" spans="1:8">
      <c r="A420" s="2" t="s">
        <v>422</v>
      </c>
      <c r="B420" s="3">
        <v>6.0454999999999997</v>
      </c>
      <c r="C420" s="4">
        <v>5.9518000000000004</v>
      </c>
      <c r="D420" s="4">
        <v>6.0603999999999996</v>
      </c>
      <c r="E420" s="4">
        <v>5.9478</v>
      </c>
      <c r="F420" s="5">
        <v>1.5299999999999999E-2</v>
      </c>
      <c r="G420" s="35">
        <f t="shared" si="12"/>
        <v>0.11259999999999959</v>
      </c>
      <c r="H420" s="34">
        <f t="shared" si="13"/>
        <v>1.3126690938241054E-2</v>
      </c>
    </row>
    <row r="421" spans="1:8">
      <c r="A421" s="2" t="s">
        <v>423</v>
      </c>
      <c r="B421" s="6">
        <v>5.9545000000000003</v>
      </c>
      <c r="C421" s="4">
        <v>5.9878</v>
      </c>
      <c r="D421" s="4">
        <v>5.9892000000000003</v>
      </c>
      <c r="E421" s="4">
        <v>5.9446000000000003</v>
      </c>
      <c r="F421" s="7">
        <v>-5.8999999999999999E-3</v>
      </c>
      <c r="G421" s="35">
        <f t="shared" si="12"/>
        <v>4.4599999999999973E-2</v>
      </c>
      <c r="H421" s="34">
        <f t="shared" si="13"/>
        <v>8.2819042494156076E-3</v>
      </c>
    </row>
    <row r="422" spans="1:8">
      <c r="A422" s="2" t="s">
        <v>424</v>
      </c>
      <c r="B422" s="3">
        <v>5.9898999999999996</v>
      </c>
      <c r="C422" s="4">
        <v>5.9466999999999999</v>
      </c>
      <c r="D422" s="4">
        <v>5.9939999999999998</v>
      </c>
      <c r="E422" s="4">
        <v>5.9401000000000002</v>
      </c>
      <c r="F422" s="5">
        <v>6.7999999999999996E-3</v>
      </c>
      <c r="G422" s="35">
        <f t="shared" si="12"/>
        <v>5.3899999999999615E-2</v>
      </c>
      <c r="H422" s="34">
        <f t="shared" si="13"/>
        <v>8.8338334143520034E-3</v>
      </c>
    </row>
    <row r="423" spans="1:8">
      <c r="A423" s="2" t="s">
        <v>425</v>
      </c>
      <c r="B423" s="6">
        <v>5.9493999999999998</v>
      </c>
      <c r="C423" s="4">
        <v>5.9657</v>
      </c>
      <c r="D423" s="4">
        <v>5.9829999999999997</v>
      </c>
      <c r="E423" s="4">
        <v>5.9314999999999998</v>
      </c>
      <c r="F423" s="7">
        <v>-2.8E-3</v>
      </c>
      <c r="G423" s="35">
        <f t="shared" si="12"/>
        <v>5.1499999999999879E-2</v>
      </c>
      <c r="H423" s="34">
        <f t="shared" si="13"/>
        <v>5.176659797959479E-3</v>
      </c>
    </row>
    <row r="424" spans="1:8">
      <c r="A424" s="2" t="s">
        <v>426</v>
      </c>
      <c r="B424" s="6">
        <v>5.9660000000000002</v>
      </c>
      <c r="C424" s="4">
        <v>5.9691000000000001</v>
      </c>
      <c r="D424" s="4">
        <v>5.9733000000000001</v>
      </c>
      <c r="E424" s="4">
        <v>5.9630000000000001</v>
      </c>
      <c r="F424" s="7">
        <v>-1.2999999999999999E-3</v>
      </c>
      <c r="G424" s="35">
        <f t="shared" si="12"/>
        <v>1.0299999999999976E-2</v>
      </c>
      <c r="H424" s="34">
        <f t="shared" si="13"/>
        <v>4.712931948629046E-3</v>
      </c>
    </row>
    <row r="425" spans="1:8">
      <c r="A425" s="2" t="s">
        <v>427</v>
      </c>
      <c r="B425" s="3">
        <v>5.9737999999999998</v>
      </c>
      <c r="C425" s="4">
        <v>5.9410999999999996</v>
      </c>
      <c r="D425" s="4">
        <v>5.9756999999999998</v>
      </c>
      <c r="E425" s="4">
        <v>5.93</v>
      </c>
      <c r="F425" s="5">
        <v>5.3E-3</v>
      </c>
      <c r="G425" s="35">
        <f t="shared" si="12"/>
        <v>4.5700000000000074E-2</v>
      </c>
      <c r="H425" s="34">
        <f t="shared" si="13"/>
        <v>9.1752454929362546E-3</v>
      </c>
    </row>
    <row r="426" spans="1:8">
      <c r="A426" s="2" t="s">
        <v>428</v>
      </c>
      <c r="B426" s="3">
        <v>5.9420999999999999</v>
      </c>
      <c r="C426" s="4">
        <v>5.8963000000000001</v>
      </c>
      <c r="D426" s="4">
        <v>5.9545000000000003</v>
      </c>
      <c r="E426" s="4">
        <v>5.8920000000000003</v>
      </c>
      <c r="F426" s="5">
        <v>7.7000000000000002E-3</v>
      </c>
      <c r="G426" s="35">
        <f t="shared" si="12"/>
        <v>6.25E-2</v>
      </c>
      <c r="H426" s="34">
        <f t="shared" si="13"/>
        <v>1.0244059632638526E-2</v>
      </c>
    </row>
    <row r="427" spans="1:8">
      <c r="A427" s="2" t="s">
        <v>429</v>
      </c>
      <c r="B427" s="6">
        <v>5.8968999999999996</v>
      </c>
      <c r="C427" s="4">
        <v>5.8960999999999997</v>
      </c>
      <c r="D427" s="4">
        <v>5.9185999999999996</v>
      </c>
      <c r="E427" s="4">
        <v>5.8602999999999996</v>
      </c>
      <c r="F427" s="7">
        <v>-2.0000000000000001E-4</v>
      </c>
      <c r="G427" s="35">
        <f t="shared" si="12"/>
        <v>5.8300000000000018E-2</v>
      </c>
      <c r="H427" s="34">
        <f t="shared" si="13"/>
        <v>8.0546700128874514E-3</v>
      </c>
    </row>
    <row r="428" spans="1:8">
      <c r="A428" s="2" t="s">
        <v>430</v>
      </c>
      <c r="B428" s="6">
        <v>5.8978000000000002</v>
      </c>
      <c r="C428" s="4">
        <v>5.8971999999999998</v>
      </c>
      <c r="D428" s="4">
        <v>5.9135999999999997</v>
      </c>
      <c r="E428" s="4">
        <v>5.8769</v>
      </c>
      <c r="F428" s="7">
        <v>-4.0000000000000002E-4</v>
      </c>
      <c r="G428" s="35">
        <f t="shared" si="12"/>
        <v>3.6699999999999733E-2</v>
      </c>
      <c r="H428" s="34">
        <f t="shared" si="13"/>
        <v>6.4392266132046704E-3</v>
      </c>
    </row>
    <row r="429" spans="1:8">
      <c r="A429" s="2" t="s">
        <v>431</v>
      </c>
      <c r="B429" s="3">
        <v>5.9</v>
      </c>
      <c r="C429" s="4">
        <v>5.8857999999999997</v>
      </c>
      <c r="D429" s="4">
        <v>5.9055</v>
      </c>
      <c r="E429" s="4">
        <v>5.8663999999999996</v>
      </c>
      <c r="F429" s="5">
        <v>1.5E-3</v>
      </c>
      <c r="G429" s="35">
        <f t="shared" si="12"/>
        <v>3.9100000000000357E-2</v>
      </c>
      <c r="H429" s="34">
        <f t="shared" si="13"/>
        <v>3.6249724094606557E-3</v>
      </c>
    </row>
    <row r="430" spans="1:8">
      <c r="A430" s="2" t="s">
        <v>432</v>
      </c>
      <c r="B430" s="6">
        <v>5.8909000000000002</v>
      </c>
      <c r="C430" s="4">
        <v>5.8897000000000004</v>
      </c>
      <c r="D430" s="4">
        <v>5.8924000000000003</v>
      </c>
      <c r="E430" s="4">
        <v>5.8887999999999998</v>
      </c>
      <c r="F430" s="7">
        <v>-5.0000000000000001E-4</v>
      </c>
      <c r="G430" s="35">
        <f t="shared" si="12"/>
        <v>3.6000000000004917E-3</v>
      </c>
      <c r="H430" s="34">
        <f t="shared" si="13"/>
        <v>3.3942603058228567E-3</v>
      </c>
    </row>
    <row r="431" spans="1:8">
      <c r="A431" s="2" t="s">
        <v>433</v>
      </c>
      <c r="B431" s="3">
        <v>5.8937999999999997</v>
      </c>
      <c r="C431" s="4">
        <v>5.8922999999999996</v>
      </c>
      <c r="D431" s="4">
        <v>5.9124999999999996</v>
      </c>
      <c r="E431" s="4">
        <v>5.8761000000000001</v>
      </c>
      <c r="F431" s="5">
        <v>1E-4</v>
      </c>
      <c r="G431" s="35">
        <f t="shared" si="12"/>
        <v>3.6399999999999544E-2</v>
      </c>
      <c r="H431" s="34">
        <f t="shared" si="13"/>
        <v>6.8700354909582316E-3</v>
      </c>
    </row>
    <row r="432" spans="1:8">
      <c r="A432" s="2" t="s">
        <v>434</v>
      </c>
      <c r="B432" s="6">
        <v>5.8929999999999998</v>
      </c>
      <c r="C432" s="4">
        <v>5.9169999999999998</v>
      </c>
      <c r="D432" s="4">
        <v>5.9218000000000002</v>
      </c>
      <c r="E432" s="4">
        <v>5.8769</v>
      </c>
      <c r="F432" s="7">
        <v>-4.4999999999999997E-3</v>
      </c>
      <c r="G432" s="35">
        <f t="shared" si="12"/>
        <v>4.4900000000000162E-2</v>
      </c>
      <c r="H432" s="34">
        <f t="shared" si="13"/>
        <v>6.9615208506453186E-3</v>
      </c>
    </row>
    <row r="433" spans="1:8">
      <c r="A433" s="2" t="s">
        <v>435</v>
      </c>
      <c r="B433" s="3">
        <v>5.9195000000000002</v>
      </c>
      <c r="C433" s="4">
        <v>5.8967000000000001</v>
      </c>
      <c r="D433" s="4">
        <v>5.9240000000000004</v>
      </c>
      <c r="E433" s="4">
        <v>5.8868</v>
      </c>
      <c r="F433" s="5">
        <v>3.3E-3</v>
      </c>
      <c r="G433" s="35">
        <f t="shared" si="12"/>
        <v>3.7200000000000344E-2</v>
      </c>
      <c r="H433" s="34">
        <f t="shared" si="13"/>
        <v>9.0050516143202492E-3</v>
      </c>
    </row>
    <row r="434" spans="1:8">
      <c r="A434" s="2" t="s">
        <v>436</v>
      </c>
      <c r="B434" s="6">
        <v>5.9001999999999999</v>
      </c>
      <c r="C434" s="4">
        <v>5.9188999999999998</v>
      </c>
      <c r="D434" s="4">
        <v>5.9508000000000001</v>
      </c>
      <c r="E434" s="4">
        <v>5.8814000000000002</v>
      </c>
      <c r="F434" s="7">
        <v>-3.5000000000000001E-3</v>
      </c>
      <c r="G434" s="35">
        <f t="shared" si="12"/>
        <v>6.9399999999999906E-2</v>
      </c>
      <c r="H434" s="34">
        <f t="shared" si="13"/>
        <v>8.6569442089197961E-3</v>
      </c>
    </row>
    <row r="435" spans="1:8">
      <c r="A435" s="2" t="s">
        <v>437</v>
      </c>
      <c r="B435" s="3">
        <v>5.9210000000000003</v>
      </c>
      <c r="C435" s="4">
        <v>5.8970000000000002</v>
      </c>
      <c r="D435" s="4">
        <v>5.9276</v>
      </c>
      <c r="E435" s="4">
        <v>5.8948999999999998</v>
      </c>
      <c r="F435" s="5">
        <v>2.8999999999999998E-3</v>
      </c>
      <c r="G435" s="35">
        <f t="shared" si="12"/>
        <v>3.2700000000000173E-2</v>
      </c>
      <c r="H435" s="34">
        <f t="shared" si="13"/>
        <v>3.1774814011421683E-3</v>
      </c>
    </row>
    <row r="436" spans="1:8">
      <c r="A436" s="2" t="s">
        <v>438</v>
      </c>
      <c r="B436" s="3">
        <v>5.9036</v>
      </c>
      <c r="C436" s="4">
        <v>5.9009</v>
      </c>
      <c r="D436" s="4">
        <v>5.9047999999999998</v>
      </c>
      <c r="E436" s="4">
        <v>5.9</v>
      </c>
      <c r="F436" s="5">
        <v>8.9999999999999998E-4</v>
      </c>
      <c r="G436" s="35">
        <f t="shared" si="12"/>
        <v>4.7999999999994714E-3</v>
      </c>
      <c r="H436" s="34">
        <f t="shared" si="13"/>
        <v>3.9645719105862254E-3</v>
      </c>
    </row>
    <row r="437" spans="1:8">
      <c r="A437" s="2" t="s">
        <v>439</v>
      </c>
      <c r="B437" s="6">
        <v>5.8985000000000003</v>
      </c>
      <c r="C437" s="4">
        <v>5.9275000000000002</v>
      </c>
      <c r="D437" s="4">
        <v>5.9371999999999998</v>
      </c>
      <c r="E437" s="4">
        <v>5.8949999999999996</v>
      </c>
      <c r="F437" s="7">
        <v>-5.5999999999999999E-3</v>
      </c>
      <c r="G437" s="35">
        <f t="shared" si="12"/>
        <v>4.2200000000000237E-2</v>
      </c>
      <c r="H437" s="34">
        <f t="shared" si="13"/>
        <v>1.0923079490645743E-2</v>
      </c>
    </row>
    <row r="438" spans="1:8">
      <c r="A438" s="2" t="s">
        <v>440</v>
      </c>
      <c r="B438" s="6">
        <v>5.9314999999999998</v>
      </c>
      <c r="C438" s="4">
        <v>5.9919000000000002</v>
      </c>
      <c r="D438" s="4">
        <v>6.0010000000000003</v>
      </c>
      <c r="E438" s="4">
        <v>5.9123000000000001</v>
      </c>
      <c r="F438" s="7">
        <v>-1.0200000000000001E-2</v>
      </c>
      <c r="G438" s="35">
        <f t="shared" si="12"/>
        <v>8.8700000000000223E-2</v>
      </c>
      <c r="H438" s="34">
        <f t="shared" si="13"/>
        <v>1.088346145544505E-2</v>
      </c>
    </row>
    <row r="439" spans="1:8">
      <c r="A439" s="2" t="s">
        <v>441</v>
      </c>
      <c r="B439" s="6">
        <v>5.9927999999999999</v>
      </c>
      <c r="C439" s="4">
        <v>6.0228999999999999</v>
      </c>
      <c r="D439" s="4">
        <v>6.0308999999999999</v>
      </c>
      <c r="E439" s="4">
        <v>5.9885000000000002</v>
      </c>
      <c r="F439" s="7">
        <v>-4.7999999999999996E-3</v>
      </c>
      <c r="G439" s="35">
        <f t="shared" si="12"/>
        <v>4.2399999999999771E-2</v>
      </c>
      <c r="H439" s="34">
        <f t="shared" si="13"/>
        <v>9.5094592332161335E-3</v>
      </c>
    </row>
    <row r="440" spans="1:8">
      <c r="A440" s="2" t="s">
        <v>442</v>
      </c>
      <c r="B440" s="3">
        <v>6.0217000000000001</v>
      </c>
      <c r="C440" s="4">
        <v>5.9729999999999999</v>
      </c>
      <c r="D440" s="4">
        <v>6.0392000000000001</v>
      </c>
      <c r="E440" s="4">
        <v>5.968</v>
      </c>
      <c r="F440" s="5">
        <v>7.7999999999999996E-3</v>
      </c>
      <c r="G440" s="35">
        <f t="shared" si="12"/>
        <v>7.1200000000000152E-2</v>
      </c>
      <c r="H440" s="34">
        <f t="shared" si="13"/>
        <v>9.4509450945094841E-3</v>
      </c>
    </row>
    <row r="441" spans="1:8">
      <c r="A441" s="2" t="s">
        <v>443</v>
      </c>
      <c r="B441" s="6">
        <v>5.9749999999999996</v>
      </c>
      <c r="C441" s="4">
        <v>5.9993999999999996</v>
      </c>
      <c r="D441" s="4">
        <v>6.008</v>
      </c>
      <c r="E441" s="4">
        <v>5.9657999999999998</v>
      </c>
      <c r="F441" s="7">
        <v>-4.1000000000000003E-3</v>
      </c>
      <c r="G441" s="35">
        <f t="shared" si="12"/>
        <v>4.2200000000000237E-2</v>
      </c>
      <c r="H441" s="34">
        <f t="shared" si="13"/>
        <v>4.4629475437135985E-3</v>
      </c>
    </row>
    <row r="442" spans="1:8">
      <c r="A442" s="2" t="s">
        <v>444</v>
      </c>
      <c r="B442" s="6">
        <v>5.9995000000000003</v>
      </c>
      <c r="C442" s="4">
        <v>6.0049999999999999</v>
      </c>
      <c r="D442" s="4">
        <v>6.0049999999999999</v>
      </c>
      <c r="E442" s="4">
        <v>5.9935999999999998</v>
      </c>
      <c r="F442" s="7">
        <v>-1E-4</v>
      </c>
      <c r="G442" s="35">
        <f t="shared" si="12"/>
        <v>1.1400000000000077E-2</v>
      </c>
      <c r="H442" s="34">
        <f t="shared" si="13"/>
        <v>5.3263750828363363E-3</v>
      </c>
    </row>
    <row r="443" spans="1:8">
      <c r="A443" s="2" t="s">
        <v>445</v>
      </c>
      <c r="B443" s="6">
        <v>6</v>
      </c>
      <c r="C443" s="4">
        <v>6.0359999999999996</v>
      </c>
      <c r="D443" s="4">
        <v>6.0407000000000002</v>
      </c>
      <c r="E443" s="4">
        <v>5.9878</v>
      </c>
      <c r="F443" s="7">
        <v>-6.4999999999999997E-3</v>
      </c>
      <c r="G443" s="35">
        <f t="shared" si="12"/>
        <v>5.2900000000000169E-2</v>
      </c>
      <c r="H443" s="34">
        <f t="shared" si="13"/>
        <v>1.1089231180014371E-2</v>
      </c>
    </row>
    <row r="444" spans="1:8">
      <c r="A444" s="2" t="s">
        <v>446</v>
      </c>
      <c r="B444" s="3">
        <v>6.0395000000000003</v>
      </c>
      <c r="C444" s="4">
        <v>5.9923000000000002</v>
      </c>
      <c r="D444" s="4">
        <v>6.07</v>
      </c>
      <c r="E444" s="4">
        <v>5.99</v>
      </c>
      <c r="F444" s="5">
        <v>7.6E-3</v>
      </c>
      <c r="G444" s="35">
        <f t="shared" si="12"/>
        <v>8.0000000000000071E-2</v>
      </c>
      <c r="H444" s="34">
        <f t="shared" si="13"/>
        <v>1.1616220833821881E-2</v>
      </c>
    </row>
    <row r="445" spans="1:8">
      <c r="A445" s="2" t="s">
        <v>447</v>
      </c>
      <c r="B445" s="3">
        <v>5.9936999999999996</v>
      </c>
      <c r="C445" s="4">
        <v>5.9701000000000004</v>
      </c>
      <c r="D445" s="4">
        <v>6.0147000000000004</v>
      </c>
      <c r="E445" s="4">
        <v>5.9560000000000004</v>
      </c>
      <c r="F445" s="5">
        <v>3.5000000000000001E-3</v>
      </c>
      <c r="G445" s="35">
        <f t="shared" si="12"/>
        <v>5.8699999999999974E-2</v>
      </c>
      <c r="H445" s="34">
        <f t="shared" si="13"/>
        <v>8.2623851980960783E-3</v>
      </c>
    </row>
    <row r="446" spans="1:8">
      <c r="A446" s="2" t="s">
        <v>448</v>
      </c>
      <c r="B446" s="3">
        <v>5.9725999999999999</v>
      </c>
      <c r="C446" s="4">
        <v>5.9668000000000001</v>
      </c>
      <c r="D446" s="4">
        <v>5.9829999999999997</v>
      </c>
      <c r="E446" s="4">
        <v>5.9431000000000003</v>
      </c>
      <c r="F446" s="5">
        <v>6.9999999999999999E-4</v>
      </c>
      <c r="G446" s="35">
        <f t="shared" si="12"/>
        <v>3.989999999999938E-2</v>
      </c>
      <c r="H446" s="34">
        <f t="shared" si="13"/>
        <v>6.6705773904298356E-3</v>
      </c>
    </row>
    <row r="447" spans="1:8">
      <c r="A447" s="2" t="s">
        <v>449</v>
      </c>
      <c r="B447" s="3">
        <v>5.9684999999999997</v>
      </c>
      <c r="C447" s="4">
        <v>5.9664999999999999</v>
      </c>
      <c r="D447" s="4">
        <v>5.9966999999999997</v>
      </c>
      <c r="E447" s="4">
        <v>5.9569999999999999</v>
      </c>
      <c r="F447" s="5">
        <v>4.0000000000000002E-4</v>
      </c>
      <c r="G447" s="35">
        <f t="shared" si="12"/>
        <v>3.9699999999999847E-2</v>
      </c>
      <c r="H447" s="34">
        <f t="shared" si="13"/>
        <v>3.7981688298620946E-3</v>
      </c>
    </row>
    <row r="448" spans="1:8">
      <c r="A448" s="2" t="s">
        <v>450</v>
      </c>
      <c r="B448" s="6">
        <v>5.9660000000000002</v>
      </c>
      <c r="C448" s="4">
        <v>5.9634</v>
      </c>
      <c r="D448" s="4">
        <v>5.9676999999999998</v>
      </c>
      <c r="E448" s="4">
        <v>5.9621000000000004</v>
      </c>
      <c r="F448" s="7">
        <v>-8.0000000000000004E-4</v>
      </c>
      <c r="G448" s="35">
        <f t="shared" si="12"/>
        <v>5.5999999999993832E-3</v>
      </c>
      <c r="H448" s="34">
        <f t="shared" si="13"/>
        <v>3.7207505333354805E-3</v>
      </c>
    </row>
    <row r="449" spans="1:8">
      <c r="A449" s="2" t="s">
        <v>451</v>
      </c>
      <c r="B449" s="3">
        <v>5.9709000000000003</v>
      </c>
      <c r="C449" s="4">
        <v>5.9531000000000001</v>
      </c>
      <c r="D449" s="4">
        <v>5.9802999999999997</v>
      </c>
      <c r="E449" s="4">
        <v>5.9416000000000002</v>
      </c>
      <c r="F449" s="5">
        <v>2.7000000000000001E-3</v>
      </c>
      <c r="G449" s="35">
        <f t="shared" si="12"/>
        <v>3.8699999999999513E-2</v>
      </c>
      <c r="H449" s="34">
        <f t="shared" si="13"/>
        <v>9.3025577873558172E-3</v>
      </c>
    </row>
    <row r="450" spans="1:8">
      <c r="A450" s="2" t="s">
        <v>452</v>
      </c>
      <c r="B450" s="6">
        <v>5.9546000000000001</v>
      </c>
      <c r="C450" s="4">
        <v>6.0091000000000001</v>
      </c>
      <c r="D450" s="4">
        <v>6.0155000000000003</v>
      </c>
      <c r="E450" s="4">
        <v>5.9424000000000001</v>
      </c>
      <c r="F450" s="7">
        <v>-9.2999999999999992E-3</v>
      </c>
      <c r="G450" s="35">
        <f t="shared" si="12"/>
        <v>7.3100000000000165E-2</v>
      </c>
      <c r="H450" s="34">
        <f t="shared" si="13"/>
        <v>1.0617003886507312E-2</v>
      </c>
    </row>
    <row r="451" spans="1:8">
      <c r="A451" s="2" t="s">
        <v>453</v>
      </c>
      <c r="B451" s="3">
        <v>6.0107999999999997</v>
      </c>
      <c r="C451" s="4">
        <v>5.9950999999999999</v>
      </c>
      <c r="D451" s="4">
        <v>6.0285000000000002</v>
      </c>
      <c r="E451" s="4">
        <v>5.9743000000000004</v>
      </c>
      <c r="F451" s="5">
        <v>2.0999999999999999E-3</v>
      </c>
      <c r="G451" s="35">
        <f t="shared" ref="G451:G514" si="14">D451-E451</f>
        <v>5.4199999999999804E-2</v>
      </c>
      <c r="H451" s="34">
        <f t="shared" ref="H451:H514" si="15">(SUM(G451:G452)/2)/C452</f>
        <v>1.0847322275275746E-2</v>
      </c>
    </row>
    <row r="452" spans="1:8">
      <c r="A452" s="2" t="s">
        <v>454</v>
      </c>
      <c r="B452" s="6">
        <v>5.9981999999999998</v>
      </c>
      <c r="C452" s="4">
        <v>6.0106999999999999</v>
      </c>
      <c r="D452" s="4">
        <v>6.0225</v>
      </c>
      <c r="E452" s="4">
        <v>5.9462999999999999</v>
      </c>
      <c r="F452" s="7">
        <v>-2.5999999999999999E-3</v>
      </c>
      <c r="G452" s="35">
        <f t="shared" si="14"/>
        <v>7.6200000000000045E-2</v>
      </c>
      <c r="H452" s="34">
        <f t="shared" si="15"/>
        <v>1.0027316943167438E-2</v>
      </c>
    </row>
    <row r="453" spans="1:8">
      <c r="A453" s="2" t="s">
        <v>455</v>
      </c>
      <c r="B453" s="3">
        <v>6.0137999999999998</v>
      </c>
      <c r="C453" s="4">
        <v>6.0035999999999996</v>
      </c>
      <c r="D453" s="4">
        <v>6.0267999999999997</v>
      </c>
      <c r="E453" s="4">
        <v>5.9825999999999997</v>
      </c>
      <c r="F453" s="5">
        <v>1.6000000000000001E-3</v>
      </c>
      <c r="G453" s="35">
        <f t="shared" si="14"/>
        <v>4.4200000000000017E-2</v>
      </c>
      <c r="H453" s="34">
        <f t="shared" si="15"/>
        <v>4.5700491134604134E-3</v>
      </c>
    </row>
    <row r="454" spans="1:8">
      <c r="A454" s="2" t="s">
        <v>456</v>
      </c>
      <c r="B454" s="3">
        <v>6.0039999999999996</v>
      </c>
      <c r="C454" s="4">
        <v>6.0065</v>
      </c>
      <c r="D454" s="4">
        <v>6.0121000000000002</v>
      </c>
      <c r="E454" s="4">
        <v>6.0014000000000003</v>
      </c>
      <c r="F454" s="5">
        <v>2.5000000000000001E-3</v>
      </c>
      <c r="G454" s="35">
        <f t="shared" si="14"/>
        <v>1.0699999999999932E-2</v>
      </c>
      <c r="H454" s="34">
        <f t="shared" si="15"/>
        <v>4.4489789091638485E-3</v>
      </c>
    </row>
    <row r="455" spans="1:8">
      <c r="A455" s="2" t="s">
        <v>457</v>
      </c>
      <c r="B455" s="3">
        <v>5.9889999999999999</v>
      </c>
      <c r="C455" s="4">
        <v>5.9789000000000003</v>
      </c>
      <c r="D455" s="4">
        <v>6.0077999999999996</v>
      </c>
      <c r="E455" s="4">
        <v>5.9653</v>
      </c>
      <c r="F455" s="5">
        <v>1.1999999999999999E-3</v>
      </c>
      <c r="G455" s="35">
        <f t="shared" si="14"/>
        <v>4.2499999999999538E-2</v>
      </c>
      <c r="H455" s="34">
        <f t="shared" si="15"/>
        <v>7.2936788116964657E-3</v>
      </c>
    </row>
    <row r="456" spans="1:8">
      <c r="A456" s="2" t="s">
        <v>458</v>
      </c>
      <c r="B456" s="6">
        <v>5.9817999999999998</v>
      </c>
      <c r="C456" s="4">
        <v>6.0052000000000003</v>
      </c>
      <c r="D456" s="4">
        <v>6.0119999999999996</v>
      </c>
      <c r="E456" s="4">
        <v>5.9668999999999999</v>
      </c>
      <c r="F456" s="7">
        <v>-4.1999999999999997E-3</v>
      </c>
      <c r="G456" s="35">
        <f t="shared" si="14"/>
        <v>4.5099999999999696E-2</v>
      </c>
      <c r="H456" s="34">
        <f t="shared" si="15"/>
        <v>1.0798593671521813E-2</v>
      </c>
    </row>
    <row r="457" spans="1:8">
      <c r="A457" s="2" t="s">
        <v>459</v>
      </c>
      <c r="B457" s="3">
        <v>6.0068000000000001</v>
      </c>
      <c r="C457" s="4">
        <v>5.9729999999999999</v>
      </c>
      <c r="D457" s="4">
        <v>6.0464000000000002</v>
      </c>
      <c r="E457" s="4">
        <v>5.9625000000000004</v>
      </c>
      <c r="F457" s="5">
        <v>5.1999999999999998E-3</v>
      </c>
      <c r="G457" s="35">
        <f t="shared" si="14"/>
        <v>8.3899999999999864E-2</v>
      </c>
      <c r="H457" s="34">
        <f t="shared" si="15"/>
        <v>1.4761364982151023E-2</v>
      </c>
    </row>
    <row r="458" spans="1:8">
      <c r="A458" s="2" t="s">
        <v>460</v>
      </c>
      <c r="B458" s="3">
        <v>5.9756999999999998</v>
      </c>
      <c r="C458" s="4">
        <v>5.9107000000000003</v>
      </c>
      <c r="D458" s="4">
        <v>5.9930000000000003</v>
      </c>
      <c r="E458" s="4">
        <v>5.9024000000000001</v>
      </c>
      <c r="F458" s="5">
        <v>9.7000000000000003E-3</v>
      </c>
      <c r="G458" s="35">
        <f t="shared" si="14"/>
        <v>9.0600000000000236E-2</v>
      </c>
      <c r="H458" s="34">
        <f t="shared" si="15"/>
        <v>1.0869932432432455E-2</v>
      </c>
    </row>
    <row r="459" spans="1:8">
      <c r="A459" s="2" t="s">
        <v>461</v>
      </c>
      <c r="B459" s="6">
        <v>5.9184999999999999</v>
      </c>
      <c r="C459" s="4">
        <v>5.92</v>
      </c>
      <c r="D459" s="4">
        <v>5.9265999999999996</v>
      </c>
      <c r="E459" s="4">
        <v>5.8884999999999996</v>
      </c>
      <c r="F459" s="7">
        <v>-1.2999999999999999E-3</v>
      </c>
      <c r="G459" s="35">
        <f t="shared" si="14"/>
        <v>3.8100000000000023E-2</v>
      </c>
      <c r="H459" s="34">
        <f t="shared" si="15"/>
        <v>4.4465484301824251E-3</v>
      </c>
    </row>
    <row r="460" spans="1:8">
      <c r="A460" s="2" t="s">
        <v>462</v>
      </c>
      <c r="B460" s="6">
        <v>5.9264999999999999</v>
      </c>
      <c r="C460" s="4">
        <v>5.9146999999999998</v>
      </c>
      <c r="D460" s="4">
        <v>5.9279999999999999</v>
      </c>
      <c r="E460" s="4">
        <v>5.9135</v>
      </c>
      <c r="F460" s="7">
        <v>-1.4E-3</v>
      </c>
      <c r="G460" s="35">
        <f t="shared" si="14"/>
        <v>1.4499999999999957E-2</v>
      </c>
      <c r="H460" s="34">
        <f t="shared" si="15"/>
        <v>1.2544403068316324E-2</v>
      </c>
    </row>
    <row r="461" spans="1:8">
      <c r="A461" s="2" t="s">
        <v>463</v>
      </c>
      <c r="B461" s="3">
        <v>5.9347000000000003</v>
      </c>
      <c r="C461" s="4">
        <v>5.8273000000000001</v>
      </c>
      <c r="D461" s="4">
        <v>5.9459999999999997</v>
      </c>
      <c r="E461" s="4">
        <v>5.8143000000000002</v>
      </c>
      <c r="F461" s="5">
        <v>1.7999999999999999E-2</v>
      </c>
      <c r="G461" s="35">
        <f t="shared" si="14"/>
        <v>0.13169999999999948</v>
      </c>
      <c r="H461" s="34">
        <f t="shared" si="15"/>
        <v>1.8735926568918985E-2</v>
      </c>
    </row>
    <row r="462" spans="1:8">
      <c r="A462" s="2" t="s">
        <v>464</v>
      </c>
      <c r="B462" s="3">
        <v>5.8299000000000003</v>
      </c>
      <c r="C462" s="4">
        <v>5.8177000000000003</v>
      </c>
      <c r="D462" s="4">
        <v>5.8379000000000003</v>
      </c>
      <c r="E462" s="4">
        <v>5.7515999999999998</v>
      </c>
      <c r="F462" s="5">
        <v>1.6999999999999999E-3</v>
      </c>
      <c r="G462" s="35">
        <f t="shared" si="14"/>
        <v>8.6300000000000487E-2</v>
      </c>
      <c r="H462" s="34">
        <f t="shared" si="15"/>
        <v>1.6894752887774842E-2</v>
      </c>
    </row>
    <row r="463" spans="1:8">
      <c r="A463" s="2" t="s">
        <v>465</v>
      </c>
      <c r="B463" s="6">
        <v>5.8197999999999999</v>
      </c>
      <c r="C463" s="4">
        <v>5.9042000000000003</v>
      </c>
      <c r="D463" s="4">
        <v>5.9226000000000001</v>
      </c>
      <c r="E463" s="4">
        <v>5.8094000000000001</v>
      </c>
      <c r="F463" s="7">
        <v>-1.49E-2</v>
      </c>
      <c r="G463" s="35">
        <f t="shared" si="14"/>
        <v>0.11319999999999997</v>
      </c>
      <c r="H463" s="34">
        <f t="shared" si="15"/>
        <v>1.2817258883248766E-2</v>
      </c>
    </row>
    <row r="464" spans="1:8">
      <c r="A464" s="2" t="s">
        <v>466</v>
      </c>
      <c r="B464" s="6">
        <v>5.9076000000000004</v>
      </c>
      <c r="C464" s="4">
        <v>5.91</v>
      </c>
      <c r="D464" s="4">
        <v>5.9192</v>
      </c>
      <c r="E464" s="4">
        <v>5.8808999999999996</v>
      </c>
      <c r="F464" s="7">
        <v>-8.0000000000000004E-4</v>
      </c>
      <c r="G464" s="35">
        <f t="shared" si="14"/>
        <v>3.8300000000000445E-2</v>
      </c>
      <c r="H464" s="34">
        <f t="shared" si="15"/>
        <v>6.7876741241030738E-3</v>
      </c>
    </row>
    <row r="465" spans="1:8">
      <c r="A465" s="2" t="s">
        <v>467</v>
      </c>
      <c r="B465" s="3">
        <v>5.9123000000000001</v>
      </c>
      <c r="C465" s="4">
        <v>5.9225000000000003</v>
      </c>
      <c r="D465" s="4">
        <v>5.923</v>
      </c>
      <c r="E465" s="4">
        <v>5.8808999999999996</v>
      </c>
      <c r="F465" s="5">
        <v>8.0000000000000004E-4</v>
      </c>
      <c r="G465" s="35">
        <f t="shared" si="14"/>
        <v>4.210000000000047E-2</v>
      </c>
      <c r="H465" s="34">
        <f t="shared" si="15"/>
        <v>6.4482956269597963E-3</v>
      </c>
    </row>
    <row r="466" spans="1:8">
      <c r="A466" s="2" t="s">
        <v>468</v>
      </c>
      <c r="B466" s="6">
        <v>5.9073000000000002</v>
      </c>
      <c r="C466" s="4">
        <v>5.9318</v>
      </c>
      <c r="D466" s="4">
        <v>5.9318</v>
      </c>
      <c r="E466" s="4">
        <v>5.8974000000000002</v>
      </c>
      <c r="F466" s="7">
        <v>-4.1000000000000003E-3</v>
      </c>
      <c r="G466" s="35">
        <f t="shared" si="14"/>
        <v>3.4399999999999764E-2</v>
      </c>
      <c r="H466" s="34">
        <f t="shared" si="15"/>
        <v>8.4665079904794032E-3</v>
      </c>
    </row>
    <row r="467" spans="1:8">
      <c r="A467" s="2" t="s">
        <v>469</v>
      </c>
      <c r="B467" s="3">
        <v>5.9314999999999998</v>
      </c>
      <c r="C467" s="4">
        <v>5.8819999999999997</v>
      </c>
      <c r="D467" s="4">
        <v>5.9432</v>
      </c>
      <c r="E467" s="4">
        <v>5.8780000000000001</v>
      </c>
      <c r="F467" s="5">
        <v>8.2000000000000007E-3</v>
      </c>
      <c r="G467" s="35">
        <f t="shared" si="14"/>
        <v>6.5199999999999925E-2</v>
      </c>
      <c r="H467" s="34">
        <f t="shared" si="15"/>
        <v>1.0057690030283038E-2</v>
      </c>
    </row>
    <row r="468" spans="1:8">
      <c r="A468" s="2" t="s">
        <v>470</v>
      </c>
      <c r="B468" s="6">
        <v>5.8834</v>
      </c>
      <c r="C468" s="4">
        <v>5.9108999999999998</v>
      </c>
      <c r="D468" s="4">
        <v>5.9283000000000001</v>
      </c>
      <c r="E468" s="4">
        <v>5.8746</v>
      </c>
      <c r="F468" s="7">
        <v>-4.7000000000000002E-3</v>
      </c>
      <c r="G468" s="35">
        <f t="shared" si="14"/>
        <v>5.3700000000000081E-2</v>
      </c>
      <c r="H468" s="34">
        <f t="shared" si="15"/>
        <v>7.6299112801013974E-3</v>
      </c>
    </row>
    <row r="469" spans="1:8">
      <c r="A469" s="2" t="s">
        <v>471</v>
      </c>
      <c r="B469" s="6">
        <v>5.9112999999999998</v>
      </c>
      <c r="C469" s="4">
        <v>5.9175000000000004</v>
      </c>
      <c r="D469" s="4">
        <v>5.9372999999999996</v>
      </c>
      <c r="E469" s="4">
        <v>5.9006999999999996</v>
      </c>
      <c r="F469" s="7">
        <v>-1.4E-3</v>
      </c>
      <c r="G469" s="35">
        <f t="shared" si="14"/>
        <v>3.6599999999999966E-2</v>
      </c>
      <c r="H469" s="34">
        <f t="shared" si="15"/>
        <v>1.3475944731147009E-2</v>
      </c>
    </row>
    <row r="470" spans="1:8">
      <c r="A470" s="2" t="s">
        <v>472</v>
      </c>
      <c r="B470" s="6">
        <v>5.9192999999999998</v>
      </c>
      <c r="C470" s="4">
        <v>6.0069999999999997</v>
      </c>
      <c r="D470" s="4">
        <v>6.0381</v>
      </c>
      <c r="E470" s="4">
        <v>5.9127999999999998</v>
      </c>
      <c r="F470" s="7">
        <v>-1.5100000000000001E-2</v>
      </c>
      <c r="G470" s="35">
        <f t="shared" si="14"/>
        <v>0.12530000000000019</v>
      </c>
      <c r="H470" s="34">
        <f t="shared" si="15"/>
        <v>1.7504030533346468E-2</v>
      </c>
    </row>
    <row r="471" spans="1:8">
      <c r="A471" s="2" t="s">
        <v>473</v>
      </c>
      <c r="B471" s="6">
        <v>6.01</v>
      </c>
      <c r="C471" s="4">
        <v>6.0785999999999998</v>
      </c>
      <c r="D471" s="4">
        <v>6.0923999999999996</v>
      </c>
      <c r="E471" s="4">
        <v>6.0049000000000001</v>
      </c>
      <c r="F471" s="7">
        <v>-1.0500000000000001E-2</v>
      </c>
      <c r="G471" s="35">
        <f t="shared" si="14"/>
        <v>8.7499999999999467E-2</v>
      </c>
      <c r="H471" s="34">
        <f t="shared" si="15"/>
        <v>8.7110306819115912E-3</v>
      </c>
    </row>
    <row r="472" spans="1:8">
      <c r="A472" s="2" t="s">
        <v>474</v>
      </c>
      <c r="B472" s="6">
        <v>6.0739000000000001</v>
      </c>
      <c r="C472" s="4">
        <v>6.0785</v>
      </c>
      <c r="D472" s="4">
        <v>6.0853999999999999</v>
      </c>
      <c r="E472" s="4">
        <v>6.0670000000000002</v>
      </c>
      <c r="F472" s="7">
        <v>-1.1999999999999999E-3</v>
      </c>
      <c r="G472" s="35">
        <f t="shared" si="14"/>
        <v>1.839999999999975E-2</v>
      </c>
      <c r="H472" s="34">
        <f t="shared" si="15"/>
        <v>7.481215289121176E-3</v>
      </c>
    </row>
    <row r="473" spans="1:8">
      <c r="A473" s="2" t="s">
        <v>475</v>
      </c>
      <c r="B473" s="6">
        <v>6.0815000000000001</v>
      </c>
      <c r="C473" s="4">
        <v>6.1219999999999999</v>
      </c>
      <c r="D473" s="4">
        <v>6.133</v>
      </c>
      <c r="E473" s="4">
        <v>6.0598000000000001</v>
      </c>
      <c r="F473" s="7">
        <v>-6.8999999999999999E-3</v>
      </c>
      <c r="G473" s="35">
        <f t="shared" si="14"/>
        <v>7.3199999999999932E-2</v>
      </c>
      <c r="H473" s="34">
        <f t="shared" si="15"/>
        <v>1.3058192323565818E-2</v>
      </c>
    </row>
    <row r="474" spans="1:8">
      <c r="A474" s="2" t="s">
        <v>476</v>
      </c>
      <c r="B474" s="3">
        <v>6.1239999999999997</v>
      </c>
      <c r="C474" s="4">
        <v>6.0575000000000001</v>
      </c>
      <c r="D474" s="4">
        <v>6.14</v>
      </c>
      <c r="E474" s="4">
        <v>6.0549999999999997</v>
      </c>
      <c r="F474" s="5">
        <v>1.06E-2</v>
      </c>
      <c r="G474" s="35">
        <f t="shared" si="14"/>
        <v>8.4999999999999964E-2</v>
      </c>
      <c r="H474" s="34">
        <f t="shared" si="15"/>
        <v>1.0118321742856184E-2</v>
      </c>
    </row>
    <row r="475" spans="1:8">
      <c r="A475" s="2" t="s">
        <v>477</v>
      </c>
      <c r="B475" s="6">
        <v>6.0594999999999999</v>
      </c>
      <c r="C475" s="4">
        <v>6.0682</v>
      </c>
      <c r="D475" s="4">
        <v>6.0925000000000002</v>
      </c>
      <c r="E475" s="4">
        <v>6.0547000000000004</v>
      </c>
      <c r="F475" s="7">
        <v>-1.8E-3</v>
      </c>
      <c r="G475" s="35">
        <f t="shared" si="14"/>
        <v>3.7799999999999834E-2</v>
      </c>
      <c r="H475" s="34">
        <f t="shared" si="15"/>
        <v>5.6888245836142432E-3</v>
      </c>
    </row>
    <row r="476" spans="1:8">
      <c r="A476" s="2" t="s">
        <v>478</v>
      </c>
      <c r="B476" s="6">
        <v>6.0707000000000004</v>
      </c>
      <c r="C476" s="4">
        <v>6.0820999999999996</v>
      </c>
      <c r="D476" s="4">
        <v>6.0936000000000003</v>
      </c>
      <c r="E476" s="4">
        <v>6.0621999999999998</v>
      </c>
      <c r="F476" s="7">
        <v>-1.9E-3</v>
      </c>
      <c r="G476" s="35">
        <f t="shared" si="14"/>
        <v>3.1400000000000539E-2</v>
      </c>
      <c r="H476" s="34">
        <f t="shared" si="15"/>
        <v>8.2139054950455103E-3</v>
      </c>
    </row>
    <row r="477" spans="1:8">
      <c r="A477" s="2" t="s">
        <v>479</v>
      </c>
      <c r="B477" s="6">
        <v>6.0824999999999996</v>
      </c>
      <c r="C477" s="4">
        <v>6.1055000000000001</v>
      </c>
      <c r="D477" s="4">
        <v>6.1223999999999998</v>
      </c>
      <c r="E477" s="4">
        <v>6.0534999999999997</v>
      </c>
      <c r="F477" s="7">
        <v>-5.5999999999999999E-3</v>
      </c>
      <c r="G477" s="35">
        <f t="shared" si="14"/>
        <v>6.8900000000000183E-2</v>
      </c>
      <c r="H477" s="34">
        <f t="shared" si="15"/>
        <v>6.383535219786512E-3</v>
      </c>
    </row>
    <row r="478" spans="1:8">
      <c r="A478" s="2" t="s">
        <v>480</v>
      </c>
      <c r="B478" s="3">
        <v>6.1165000000000003</v>
      </c>
      <c r="C478" s="4">
        <v>6.1173000000000002</v>
      </c>
      <c r="D478" s="4">
        <v>6.1211000000000002</v>
      </c>
      <c r="E478" s="4">
        <v>6.1119000000000003</v>
      </c>
      <c r="F478" s="5">
        <v>4.0000000000000002E-4</v>
      </c>
      <c r="G478" s="35">
        <f t="shared" si="14"/>
        <v>9.1999999999998749E-3</v>
      </c>
      <c r="H478" s="34">
        <f t="shared" si="15"/>
        <v>4.7046652544460062E-3</v>
      </c>
    </row>
    <row r="479" spans="1:8">
      <c r="A479" s="2" t="s">
        <v>481</v>
      </c>
      <c r="B479" s="3">
        <v>6.1138000000000003</v>
      </c>
      <c r="C479" s="4">
        <v>6.0896999999999997</v>
      </c>
      <c r="D479" s="4">
        <v>6.1307</v>
      </c>
      <c r="E479" s="4">
        <v>6.0826000000000002</v>
      </c>
      <c r="F479" s="5">
        <v>3.7000000000000002E-3</v>
      </c>
      <c r="G479" s="35">
        <f t="shared" si="14"/>
        <v>4.809999999999981E-2</v>
      </c>
      <c r="H479" s="34">
        <f t="shared" si="15"/>
        <v>9.8306710321791196E-3</v>
      </c>
    </row>
    <row r="480" spans="1:8">
      <c r="A480" s="2" t="s">
        <v>482</v>
      </c>
      <c r="B480" s="3">
        <v>6.0911999999999997</v>
      </c>
      <c r="C480" s="4">
        <v>6.0473999999999997</v>
      </c>
      <c r="D480" s="4">
        <v>6.1105</v>
      </c>
      <c r="E480" s="4">
        <v>6.0396999999999998</v>
      </c>
      <c r="F480" s="5">
        <v>7.0000000000000001E-3</v>
      </c>
      <c r="G480" s="35">
        <f t="shared" si="14"/>
        <v>7.0800000000000196E-2</v>
      </c>
      <c r="H480" s="34">
        <f t="shared" si="15"/>
        <v>1.128844555278468E-2</v>
      </c>
    </row>
    <row r="481" spans="1:8">
      <c r="A481" s="2" t="s">
        <v>483</v>
      </c>
      <c r="B481" s="3">
        <v>6.0488</v>
      </c>
      <c r="C481" s="4">
        <v>6.0149999999999997</v>
      </c>
      <c r="D481" s="4">
        <v>6.0701999999999998</v>
      </c>
      <c r="E481" s="4">
        <v>6.0052000000000003</v>
      </c>
      <c r="F481" s="5">
        <v>5.1000000000000004E-3</v>
      </c>
      <c r="G481" s="35">
        <f t="shared" si="14"/>
        <v>6.4999999999999503E-2</v>
      </c>
      <c r="H481" s="34">
        <f t="shared" si="15"/>
        <v>1.1400165700082772E-2</v>
      </c>
    </row>
    <row r="482" spans="1:8">
      <c r="A482" s="2" t="s">
        <v>484</v>
      </c>
      <c r="B482" s="6">
        <v>6.0179</v>
      </c>
      <c r="C482" s="4">
        <v>6.0350000000000001</v>
      </c>
      <c r="D482" s="4">
        <v>6.0686999999999998</v>
      </c>
      <c r="E482" s="4">
        <v>5.9961000000000002</v>
      </c>
      <c r="F482" s="7">
        <v>-3.3E-3</v>
      </c>
      <c r="G482" s="35">
        <f t="shared" si="14"/>
        <v>7.2599999999999554E-2</v>
      </c>
      <c r="H482" s="34">
        <f t="shared" si="15"/>
        <v>1.033404831978176E-2</v>
      </c>
    </row>
    <row r="483" spans="1:8">
      <c r="A483" s="2" t="s">
        <v>485</v>
      </c>
      <c r="B483" s="3">
        <v>6.0381</v>
      </c>
      <c r="C483" s="4">
        <v>6.0141</v>
      </c>
      <c r="D483" s="4">
        <v>6.0542999999999996</v>
      </c>
      <c r="E483" s="4">
        <v>6.0026000000000002</v>
      </c>
      <c r="F483" s="5">
        <v>3.2000000000000002E-3</v>
      </c>
      <c r="G483" s="35">
        <f t="shared" si="14"/>
        <v>5.1699999999999413E-2</v>
      </c>
      <c r="H483" s="34">
        <f t="shared" si="15"/>
        <v>5.0156948065967653E-3</v>
      </c>
    </row>
    <row r="484" spans="1:8">
      <c r="A484" s="2" t="s">
        <v>486</v>
      </c>
      <c r="B484" s="6">
        <v>6.0189000000000004</v>
      </c>
      <c r="C484" s="4">
        <v>6.0210999999999997</v>
      </c>
      <c r="D484" s="4">
        <v>6.0251000000000001</v>
      </c>
      <c r="E484" s="4">
        <v>6.0164</v>
      </c>
      <c r="F484" s="7">
        <v>0</v>
      </c>
      <c r="G484" s="35">
        <f t="shared" si="14"/>
        <v>8.7000000000001521E-3</v>
      </c>
      <c r="H484" s="34">
        <f t="shared" si="15"/>
        <v>9.2654793308538166E-3</v>
      </c>
    </row>
    <row r="485" spans="1:8">
      <c r="A485" s="2" t="s">
        <v>487</v>
      </c>
      <c r="B485" s="6">
        <v>6.0190999999999999</v>
      </c>
      <c r="C485" s="4">
        <v>6.1032999999999999</v>
      </c>
      <c r="D485" s="4">
        <v>6.1143999999999998</v>
      </c>
      <c r="E485" s="4">
        <v>6.01</v>
      </c>
      <c r="F485" s="7">
        <v>-1.4200000000000001E-2</v>
      </c>
      <c r="G485" s="35">
        <f t="shared" si="14"/>
        <v>0.10440000000000005</v>
      </c>
      <c r="H485" s="34">
        <f t="shared" si="15"/>
        <v>1.3900312551406521E-2</v>
      </c>
    </row>
    <row r="486" spans="1:8">
      <c r="A486" s="2" t="s">
        <v>488</v>
      </c>
      <c r="B486" s="3">
        <v>6.1058000000000003</v>
      </c>
      <c r="C486" s="4">
        <v>6.0789999999999997</v>
      </c>
      <c r="D486" s="4">
        <v>6.1233000000000004</v>
      </c>
      <c r="E486" s="4">
        <v>6.0587</v>
      </c>
      <c r="F486" s="5">
        <v>3.8999999999999998E-3</v>
      </c>
      <c r="G486" s="35">
        <f t="shared" si="14"/>
        <v>6.4600000000000435E-2</v>
      </c>
      <c r="H486" s="34">
        <f t="shared" si="15"/>
        <v>1.7245434537909738E-2</v>
      </c>
    </row>
    <row r="487" spans="1:8">
      <c r="A487" s="2" t="s">
        <v>489</v>
      </c>
      <c r="B487" s="3">
        <v>6.0819000000000001</v>
      </c>
      <c r="C487" s="4">
        <v>5.9523000000000001</v>
      </c>
      <c r="D487" s="4">
        <v>6.0877999999999997</v>
      </c>
      <c r="E487" s="4">
        <v>5.9470999999999998</v>
      </c>
      <c r="F487" s="5">
        <v>2.1399999999999999E-2</v>
      </c>
      <c r="G487" s="35">
        <f t="shared" si="14"/>
        <v>0.14069999999999983</v>
      </c>
      <c r="H487" s="34">
        <f t="shared" si="15"/>
        <v>1.9081582638971011E-2</v>
      </c>
    </row>
    <row r="488" spans="1:8">
      <c r="A488" s="2" t="s">
        <v>490</v>
      </c>
      <c r="B488" s="3">
        <v>5.9546000000000001</v>
      </c>
      <c r="C488" s="4">
        <v>5.9166999999999996</v>
      </c>
      <c r="D488" s="4">
        <v>5.9943</v>
      </c>
      <c r="E488" s="4">
        <v>5.9092000000000002</v>
      </c>
      <c r="F488" s="5">
        <v>6.0000000000000001E-3</v>
      </c>
      <c r="G488" s="35">
        <f t="shared" si="14"/>
        <v>8.5099999999999731E-2</v>
      </c>
      <c r="H488" s="34">
        <f t="shared" si="15"/>
        <v>9.6870720697874394E-3</v>
      </c>
    </row>
    <row r="489" spans="1:8">
      <c r="A489" s="2" t="s">
        <v>491</v>
      </c>
      <c r="B489" s="6">
        <v>5.9188000000000001</v>
      </c>
      <c r="C489" s="4">
        <v>5.9150999999999998</v>
      </c>
      <c r="D489" s="4">
        <v>5.9272999999999998</v>
      </c>
      <c r="E489" s="4">
        <v>5.8978000000000002</v>
      </c>
      <c r="F489" s="7">
        <v>-2.0000000000000001E-4</v>
      </c>
      <c r="G489" s="35">
        <f t="shared" si="14"/>
        <v>2.9499999999999638E-2</v>
      </c>
      <c r="H489" s="34">
        <f t="shared" si="15"/>
        <v>3.6845485582935843E-3</v>
      </c>
    </row>
    <row r="490" spans="1:8">
      <c r="A490" s="2" t="s">
        <v>492</v>
      </c>
      <c r="B490" s="3">
        <v>5.92</v>
      </c>
      <c r="C490" s="4">
        <v>5.9165999999999999</v>
      </c>
      <c r="D490" s="4">
        <v>5.9249000000000001</v>
      </c>
      <c r="E490" s="4">
        <v>5.9108000000000001</v>
      </c>
      <c r="F490" s="5">
        <v>5.0000000000000001E-4</v>
      </c>
      <c r="G490" s="35">
        <f t="shared" si="14"/>
        <v>1.4100000000000001E-2</v>
      </c>
      <c r="H490" s="34">
        <f t="shared" si="15"/>
        <v>3.8084598588330821E-3</v>
      </c>
    </row>
    <row r="491" spans="1:8">
      <c r="A491" s="2" t="s">
        <v>493</v>
      </c>
      <c r="B491" s="3">
        <v>5.9169</v>
      </c>
      <c r="C491" s="4">
        <v>5.9078999999999997</v>
      </c>
      <c r="D491" s="4">
        <v>5.9250999999999996</v>
      </c>
      <c r="E491" s="4">
        <v>5.8941999999999997</v>
      </c>
      <c r="F491" s="5">
        <v>1.5E-3</v>
      </c>
      <c r="G491" s="35">
        <f t="shared" si="14"/>
        <v>3.0899999999999928E-2</v>
      </c>
      <c r="H491" s="34">
        <f t="shared" si="15"/>
        <v>1.1448891604711955E-2</v>
      </c>
    </row>
    <row r="492" spans="1:8">
      <c r="A492" s="2" t="s">
        <v>494</v>
      </c>
      <c r="B492" s="3">
        <v>5.9082999999999997</v>
      </c>
      <c r="C492" s="4">
        <v>5.8914</v>
      </c>
      <c r="D492" s="4">
        <v>5.9665999999999997</v>
      </c>
      <c r="E492" s="4">
        <v>5.8625999999999996</v>
      </c>
      <c r="F492" s="5">
        <v>2.5999999999999999E-3</v>
      </c>
      <c r="G492" s="35">
        <f t="shared" si="14"/>
        <v>0.10400000000000009</v>
      </c>
      <c r="H492" s="34">
        <f t="shared" si="15"/>
        <v>1.1445711469503636E-2</v>
      </c>
    </row>
    <row r="493" spans="1:8">
      <c r="A493" s="2" t="s">
        <v>495</v>
      </c>
      <c r="B493" s="3">
        <v>5.8928000000000003</v>
      </c>
      <c r="C493" s="4">
        <v>5.8842999999999996</v>
      </c>
      <c r="D493" s="4">
        <v>5.907</v>
      </c>
      <c r="E493" s="4">
        <v>5.8762999999999996</v>
      </c>
      <c r="F493" s="5">
        <v>8.9999999999999998E-4</v>
      </c>
      <c r="G493" s="35">
        <f t="shared" si="14"/>
        <v>3.0700000000000394E-2</v>
      </c>
      <c r="H493" s="34">
        <f t="shared" si="15"/>
        <v>8.3002403149660293E-3</v>
      </c>
    </row>
    <row r="494" spans="1:8">
      <c r="A494" s="2" t="s">
        <v>496</v>
      </c>
      <c r="B494" s="3">
        <v>5.8872999999999998</v>
      </c>
      <c r="C494" s="4">
        <v>5.8673000000000002</v>
      </c>
      <c r="D494" s="4">
        <v>5.9131999999999998</v>
      </c>
      <c r="E494" s="4">
        <v>5.8464999999999998</v>
      </c>
      <c r="F494" s="5">
        <v>2.8E-3</v>
      </c>
      <c r="G494" s="35">
        <f t="shared" si="14"/>
        <v>6.6699999999999982E-2</v>
      </c>
      <c r="H494" s="34">
        <f t="shared" si="15"/>
        <v>8.9845953940057271E-3</v>
      </c>
    </row>
    <row r="495" spans="1:8">
      <c r="A495" s="2" t="s">
        <v>497</v>
      </c>
      <c r="B495" s="3">
        <v>5.8708</v>
      </c>
      <c r="C495" s="4">
        <v>5.8489000000000004</v>
      </c>
      <c r="D495" s="4">
        <v>5.8817000000000004</v>
      </c>
      <c r="E495" s="4">
        <v>5.8433000000000002</v>
      </c>
      <c r="F495" s="5">
        <v>3.7000000000000002E-3</v>
      </c>
      <c r="G495" s="35">
        <f t="shared" si="14"/>
        <v>3.8400000000000212E-2</v>
      </c>
      <c r="H495" s="34">
        <f t="shared" si="15"/>
        <v>4.2904516084920378E-3</v>
      </c>
    </row>
    <row r="496" spans="1:8">
      <c r="A496" s="2" t="s">
        <v>498</v>
      </c>
      <c r="B496" s="6">
        <v>5.8490000000000002</v>
      </c>
      <c r="C496" s="4">
        <v>5.8502000000000001</v>
      </c>
      <c r="D496" s="4">
        <v>5.8585000000000003</v>
      </c>
      <c r="E496" s="4">
        <v>5.8467000000000002</v>
      </c>
      <c r="F496" s="7">
        <v>-5.0000000000000001E-4</v>
      </c>
      <c r="G496" s="35">
        <f t="shared" si="14"/>
        <v>1.1800000000000033E-2</v>
      </c>
      <c r="H496" s="34">
        <f t="shared" si="15"/>
        <v>8.3324865359211304E-3</v>
      </c>
    </row>
    <row r="497" spans="1:8">
      <c r="A497" s="2" t="s">
        <v>499</v>
      </c>
      <c r="B497" s="6">
        <v>5.8517999999999999</v>
      </c>
      <c r="C497" s="4">
        <v>5.9046000000000003</v>
      </c>
      <c r="D497" s="4">
        <v>5.9219999999999997</v>
      </c>
      <c r="E497" s="4">
        <v>5.8353999999999999</v>
      </c>
      <c r="F497" s="7">
        <v>-9.4000000000000004E-3</v>
      </c>
      <c r="G497" s="35">
        <f t="shared" si="14"/>
        <v>8.6599999999999788E-2</v>
      </c>
      <c r="H497" s="34">
        <f t="shared" si="15"/>
        <v>9.6135912782515393E-3</v>
      </c>
    </row>
    <row r="498" spans="1:8">
      <c r="A498" s="2" t="s">
        <v>500</v>
      </c>
      <c r="B498" s="3">
        <v>5.9070999999999998</v>
      </c>
      <c r="C498" s="4">
        <v>5.8978999999999999</v>
      </c>
      <c r="D498" s="4">
        <v>5.9127000000000001</v>
      </c>
      <c r="E498" s="4">
        <v>5.8859000000000004</v>
      </c>
      <c r="F498" s="5">
        <v>1.2999999999999999E-3</v>
      </c>
      <c r="G498" s="35">
        <f t="shared" si="14"/>
        <v>2.6799999999999713E-2</v>
      </c>
      <c r="H498" s="34">
        <f t="shared" si="15"/>
        <v>6.734718020651999E-3</v>
      </c>
    </row>
    <row r="499" spans="1:8">
      <c r="A499" s="2" t="s">
        <v>501</v>
      </c>
      <c r="B499" s="6">
        <v>5.8994</v>
      </c>
      <c r="C499" s="4">
        <v>5.9170999999999996</v>
      </c>
      <c r="D499" s="4">
        <v>5.9474</v>
      </c>
      <c r="E499" s="4">
        <v>5.8944999999999999</v>
      </c>
      <c r="F499" s="7">
        <v>-3.3E-3</v>
      </c>
      <c r="G499" s="35">
        <f t="shared" si="14"/>
        <v>5.2900000000000169E-2</v>
      </c>
      <c r="H499" s="34">
        <f t="shared" si="15"/>
        <v>7.7419245901086016E-3</v>
      </c>
    </row>
    <row r="500" spans="1:8">
      <c r="A500" s="2" t="s">
        <v>502</v>
      </c>
      <c r="B500" s="6">
        <v>5.9188999999999998</v>
      </c>
      <c r="C500" s="4">
        <v>5.9222999999999999</v>
      </c>
      <c r="D500" s="4">
        <v>5.9413</v>
      </c>
      <c r="E500" s="4">
        <v>5.9024999999999999</v>
      </c>
      <c r="F500" s="7">
        <v>-8.0000000000000004E-4</v>
      </c>
      <c r="G500" s="35">
        <f t="shared" si="14"/>
        <v>3.8800000000000168E-2</v>
      </c>
      <c r="H500" s="34">
        <f t="shared" si="15"/>
        <v>7.848156693669223E-3</v>
      </c>
    </row>
    <row r="501" spans="1:8">
      <c r="A501" s="2" t="s">
        <v>503</v>
      </c>
      <c r="B501" s="6">
        <v>5.9237000000000002</v>
      </c>
      <c r="C501" s="4">
        <v>5.9377000000000004</v>
      </c>
      <c r="D501" s="4">
        <v>5.9539999999999997</v>
      </c>
      <c r="E501" s="4">
        <v>5.8996000000000004</v>
      </c>
      <c r="F501" s="7">
        <v>-2.0999999999999999E-3</v>
      </c>
      <c r="G501" s="35">
        <f t="shared" si="14"/>
        <v>5.4399999999999338E-2</v>
      </c>
      <c r="H501" s="34">
        <f t="shared" si="15"/>
        <v>5.6140055550878793E-3</v>
      </c>
    </row>
    <row r="502" spans="1:8">
      <c r="A502" s="2" t="s">
        <v>504</v>
      </c>
      <c r="B502" s="6">
        <v>5.9359999999999999</v>
      </c>
      <c r="C502" s="4">
        <v>5.9405000000000001</v>
      </c>
      <c r="D502" s="4">
        <v>5.9424000000000001</v>
      </c>
      <c r="E502" s="4">
        <v>5.9301000000000004</v>
      </c>
      <c r="F502" s="7">
        <v>-6.9999999999999999E-4</v>
      </c>
      <c r="G502" s="35">
        <f t="shared" si="14"/>
        <v>1.2299999999999756E-2</v>
      </c>
      <c r="H502" s="34">
        <f t="shared" si="15"/>
        <v>5.6846849877223975E-3</v>
      </c>
    </row>
    <row r="503" spans="1:8">
      <c r="A503" s="2" t="s">
        <v>505</v>
      </c>
      <c r="B503" s="6">
        <v>5.94</v>
      </c>
      <c r="C503" s="4">
        <v>5.9458000000000002</v>
      </c>
      <c r="D503" s="4">
        <v>5.9690000000000003</v>
      </c>
      <c r="E503" s="4">
        <v>5.9137000000000004</v>
      </c>
      <c r="F503" s="7">
        <v>-1.4E-3</v>
      </c>
      <c r="G503" s="35">
        <f t="shared" si="14"/>
        <v>5.5299999999999905E-2</v>
      </c>
      <c r="H503" s="34">
        <f t="shared" si="15"/>
        <v>1.081622603705022E-2</v>
      </c>
    </row>
    <row r="504" spans="1:8">
      <c r="A504" s="2" t="s">
        <v>506</v>
      </c>
      <c r="B504" s="3">
        <v>5.9481999999999999</v>
      </c>
      <c r="C504" s="4">
        <v>5.8893000000000004</v>
      </c>
      <c r="D504" s="4">
        <v>5.9569999999999999</v>
      </c>
      <c r="E504" s="4">
        <v>5.8849</v>
      </c>
      <c r="F504" s="5">
        <v>9.4999999999999998E-3</v>
      </c>
      <c r="G504" s="35">
        <f t="shared" si="14"/>
        <v>7.2099999999999831E-2</v>
      </c>
      <c r="H504" s="34">
        <f t="shared" si="15"/>
        <v>1.294149366406039E-2</v>
      </c>
    </row>
    <row r="505" spans="1:8">
      <c r="A505" s="2" t="s">
        <v>507</v>
      </c>
      <c r="B505" s="6">
        <v>5.8921000000000001</v>
      </c>
      <c r="C505" s="4">
        <v>5.9344000000000001</v>
      </c>
      <c r="D505" s="4">
        <v>5.9565999999999999</v>
      </c>
      <c r="E505" s="4">
        <v>5.8750999999999998</v>
      </c>
      <c r="F505" s="7">
        <v>-7.6E-3</v>
      </c>
      <c r="G505" s="35">
        <f t="shared" si="14"/>
        <v>8.1500000000000128E-2</v>
      </c>
      <c r="H505" s="34">
        <f t="shared" si="15"/>
        <v>1.0033360291144395E-2</v>
      </c>
    </row>
    <row r="506" spans="1:8">
      <c r="A506" s="2" t="s">
        <v>508</v>
      </c>
      <c r="B506" s="6">
        <v>5.9371</v>
      </c>
      <c r="C506" s="4">
        <v>5.9352</v>
      </c>
      <c r="D506" s="4">
        <v>5.9560000000000004</v>
      </c>
      <c r="E506" s="4">
        <v>5.9184000000000001</v>
      </c>
      <c r="F506" s="7">
        <v>-2.0000000000000001E-4</v>
      </c>
      <c r="G506" s="35">
        <f t="shared" si="14"/>
        <v>3.76000000000003E-2</v>
      </c>
      <c r="H506" s="34">
        <f t="shared" si="15"/>
        <v>7.467114184974295E-3</v>
      </c>
    </row>
    <row r="507" spans="1:8">
      <c r="A507" s="2" t="s">
        <v>509</v>
      </c>
      <c r="B507" s="3">
        <v>5.9382000000000001</v>
      </c>
      <c r="C507" s="4">
        <v>5.8992000000000004</v>
      </c>
      <c r="D507" s="4">
        <v>5.9420000000000002</v>
      </c>
      <c r="E507" s="4">
        <v>5.8914999999999997</v>
      </c>
      <c r="F507" s="5">
        <v>5.5999999999999999E-3</v>
      </c>
      <c r="G507" s="35">
        <f t="shared" si="14"/>
        <v>5.0500000000000433E-2</v>
      </c>
      <c r="H507" s="34">
        <f t="shared" si="15"/>
        <v>6.0421426758060903E-3</v>
      </c>
    </row>
    <row r="508" spans="1:8">
      <c r="A508" s="2" t="s">
        <v>510</v>
      </c>
      <c r="B508" s="6">
        <v>5.9050000000000002</v>
      </c>
      <c r="C508" s="4">
        <v>5.9085000000000001</v>
      </c>
      <c r="D508" s="4">
        <v>5.9234999999999998</v>
      </c>
      <c r="E508" s="4">
        <v>5.9025999999999996</v>
      </c>
      <c r="F508" s="7">
        <v>-2.9999999999999997E-4</v>
      </c>
      <c r="G508" s="35">
        <f t="shared" si="14"/>
        <v>2.0900000000000141E-2</v>
      </c>
      <c r="H508" s="34">
        <f t="shared" si="15"/>
        <v>6.3043367736031908E-3</v>
      </c>
    </row>
    <row r="509" spans="1:8">
      <c r="A509" s="2" t="s">
        <v>511</v>
      </c>
      <c r="B509" s="3">
        <v>5.9066000000000001</v>
      </c>
      <c r="C509" s="4">
        <v>5.9006999999999996</v>
      </c>
      <c r="D509" s="4">
        <v>5.9370000000000003</v>
      </c>
      <c r="E509" s="4">
        <v>5.8834999999999997</v>
      </c>
      <c r="F509" s="5">
        <v>4.0000000000000002E-4</v>
      </c>
      <c r="G509" s="35">
        <f t="shared" si="14"/>
        <v>5.3500000000000547E-2</v>
      </c>
      <c r="H509" s="34">
        <f t="shared" si="15"/>
        <v>9.3173992303018996E-3</v>
      </c>
    </row>
    <row r="510" spans="1:8">
      <c r="A510" s="2" t="s">
        <v>512</v>
      </c>
      <c r="B510" s="6">
        <v>5.9040999999999997</v>
      </c>
      <c r="C510" s="4">
        <v>5.9244000000000003</v>
      </c>
      <c r="D510" s="4">
        <v>5.9518000000000004</v>
      </c>
      <c r="E510" s="4">
        <v>5.8948999999999998</v>
      </c>
      <c r="F510" s="7">
        <v>-3.8999999999999998E-3</v>
      </c>
      <c r="G510" s="35">
        <f t="shared" si="14"/>
        <v>5.6900000000000617E-2</v>
      </c>
      <c r="H510" s="34">
        <f t="shared" si="15"/>
        <v>1.1052640542243673E-2</v>
      </c>
    </row>
    <row r="511" spans="1:8">
      <c r="A511" s="2" t="s">
        <v>513</v>
      </c>
      <c r="B511" s="3">
        <v>5.9271000000000003</v>
      </c>
      <c r="C511" s="4">
        <v>5.8719000000000001</v>
      </c>
      <c r="D511" s="4">
        <v>5.9412000000000003</v>
      </c>
      <c r="E511" s="4">
        <v>5.8682999999999996</v>
      </c>
      <c r="F511" s="5">
        <v>8.8999999999999999E-3</v>
      </c>
      <c r="G511" s="35">
        <f t="shared" si="14"/>
        <v>7.2900000000000631E-2</v>
      </c>
      <c r="H511" s="34">
        <f t="shared" si="15"/>
        <v>1.2873039959534746E-2</v>
      </c>
    </row>
    <row r="512" spans="1:8">
      <c r="A512" s="2" t="s">
        <v>514</v>
      </c>
      <c r="B512" s="6">
        <v>5.8749000000000002</v>
      </c>
      <c r="C512" s="4">
        <v>5.931</v>
      </c>
      <c r="D512" s="4">
        <v>5.9438000000000004</v>
      </c>
      <c r="E512" s="4">
        <v>5.8639999999999999</v>
      </c>
      <c r="F512" s="7">
        <v>-9.9000000000000008E-3</v>
      </c>
      <c r="G512" s="35">
        <f t="shared" si="14"/>
        <v>7.9800000000000537E-2</v>
      </c>
      <c r="H512" s="34">
        <f t="shared" si="15"/>
        <v>1.1473925943309309E-2</v>
      </c>
    </row>
    <row r="513" spans="1:8">
      <c r="A513" s="2" t="s">
        <v>515</v>
      </c>
      <c r="B513" s="6">
        <v>5.9337</v>
      </c>
      <c r="C513" s="4">
        <v>5.9657</v>
      </c>
      <c r="D513" s="4">
        <v>5.9763000000000002</v>
      </c>
      <c r="E513" s="4">
        <v>5.9192</v>
      </c>
      <c r="F513" s="7">
        <v>-5.7999999999999996E-3</v>
      </c>
      <c r="G513" s="35">
        <f t="shared" si="14"/>
        <v>5.7100000000000151E-2</v>
      </c>
      <c r="H513" s="34">
        <f t="shared" si="15"/>
        <v>5.6748748681721617E-3</v>
      </c>
    </row>
    <row r="514" spans="1:8">
      <c r="A514" s="2" t="s">
        <v>516</v>
      </c>
      <c r="B514" s="6">
        <v>5.9686000000000003</v>
      </c>
      <c r="C514" s="4">
        <v>5.9737</v>
      </c>
      <c r="D514" s="4">
        <v>5.9790999999999999</v>
      </c>
      <c r="E514" s="4">
        <v>5.9683999999999999</v>
      </c>
      <c r="F514" s="7">
        <v>-2.9999999999999997E-4</v>
      </c>
      <c r="G514" s="35">
        <f t="shared" si="14"/>
        <v>1.0699999999999932E-2</v>
      </c>
      <c r="H514" s="34">
        <f t="shared" si="15"/>
        <v>4.3644025283435355E-3</v>
      </c>
    </row>
    <row r="515" spans="1:8">
      <c r="A515" s="2" t="s">
        <v>517</v>
      </c>
      <c r="B515" s="6">
        <v>5.9702999999999999</v>
      </c>
      <c r="C515" s="4">
        <v>5.9802</v>
      </c>
      <c r="D515" s="4">
        <v>6</v>
      </c>
      <c r="E515" s="4">
        <v>5.9584999999999999</v>
      </c>
      <c r="F515" s="7">
        <v>-2.3E-3</v>
      </c>
      <c r="G515" s="35">
        <f t="shared" ref="G515:G578" si="16">D515-E515</f>
        <v>4.1500000000000092E-2</v>
      </c>
      <c r="H515" s="34">
        <f t="shared" ref="H515:H578" si="17">(SUM(G515:G516)/2)/C516</f>
        <v>6.6131160134266422E-3</v>
      </c>
    </row>
    <row r="516" spans="1:8">
      <c r="A516" s="2" t="s">
        <v>518</v>
      </c>
      <c r="B516" s="6">
        <v>5.984</v>
      </c>
      <c r="C516" s="4">
        <v>5.9881000000000002</v>
      </c>
      <c r="D516" s="4">
        <v>6.0114000000000001</v>
      </c>
      <c r="E516" s="4">
        <v>5.9737</v>
      </c>
      <c r="F516" s="7">
        <v>-4.0000000000000002E-4</v>
      </c>
      <c r="G516" s="35">
        <f t="shared" si="16"/>
        <v>3.7700000000000067E-2</v>
      </c>
      <c r="H516" s="34">
        <f t="shared" si="17"/>
        <v>7.9266968476971629E-3</v>
      </c>
    </row>
    <row r="517" spans="1:8">
      <c r="A517" s="2" t="s">
        <v>519</v>
      </c>
      <c r="B517" s="6">
        <v>5.9863999999999997</v>
      </c>
      <c r="C517" s="4">
        <v>5.9861000000000004</v>
      </c>
      <c r="D517" s="4">
        <v>6.0171999999999999</v>
      </c>
      <c r="E517" s="4">
        <v>5.96</v>
      </c>
      <c r="F517" s="7">
        <v>-5.0000000000000001E-4</v>
      </c>
      <c r="G517" s="35">
        <f t="shared" si="16"/>
        <v>5.7199999999999918E-2</v>
      </c>
      <c r="H517" s="34">
        <f t="shared" si="17"/>
        <v>1.2543323980854938E-2</v>
      </c>
    </row>
    <row r="518" spans="1:8">
      <c r="A518" s="2" t="s">
        <v>520</v>
      </c>
      <c r="B518" s="6">
        <v>5.9892000000000003</v>
      </c>
      <c r="C518" s="4">
        <v>6.0590000000000002</v>
      </c>
      <c r="D518" s="4">
        <v>6.0747</v>
      </c>
      <c r="E518" s="4">
        <v>5.9798999999999998</v>
      </c>
      <c r="F518" s="7">
        <v>-1.1900000000000001E-2</v>
      </c>
      <c r="G518" s="35">
        <f t="shared" si="16"/>
        <v>9.4800000000000217E-2</v>
      </c>
      <c r="H518" s="34">
        <f t="shared" si="17"/>
        <v>1.2076736392002782E-2</v>
      </c>
    </row>
    <row r="519" spans="1:8">
      <c r="A519" s="2" t="s">
        <v>521</v>
      </c>
      <c r="B519" s="3">
        <v>6.0614999999999997</v>
      </c>
      <c r="C519" s="4">
        <v>6.0571000000000002</v>
      </c>
      <c r="D519" s="4">
        <v>6.0983999999999998</v>
      </c>
      <c r="E519" s="4">
        <v>6.0468999999999999</v>
      </c>
      <c r="F519" s="5">
        <v>4.0000000000000002E-4</v>
      </c>
      <c r="G519" s="35">
        <f t="shared" si="16"/>
        <v>5.1499999999999879E-2</v>
      </c>
      <c r="H519" s="34">
        <f t="shared" si="17"/>
        <v>5.4151624548736173E-3</v>
      </c>
    </row>
    <row r="520" spans="1:8">
      <c r="A520" s="2" t="s">
        <v>522</v>
      </c>
      <c r="B520" s="6">
        <v>6.0590999999999999</v>
      </c>
      <c r="C520" s="4">
        <v>6.0663</v>
      </c>
      <c r="D520" s="4">
        <v>6.0701000000000001</v>
      </c>
      <c r="E520" s="4">
        <v>6.0559000000000003</v>
      </c>
      <c r="F520" s="7">
        <v>-1.5E-3</v>
      </c>
      <c r="G520" s="35">
        <f t="shared" si="16"/>
        <v>1.4199999999999768E-2</v>
      </c>
      <c r="H520" s="34">
        <f t="shared" si="17"/>
        <v>6.338725652030335E-3</v>
      </c>
    </row>
    <row r="521" spans="1:8">
      <c r="A521" s="2" t="s">
        <v>523</v>
      </c>
      <c r="B521" s="3">
        <v>6.0683999999999996</v>
      </c>
      <c r="C521" s="4">
        <v>6.0579999999999998</v>
      </c>
      <c r="D521" s="4">
        <v>6.0850999999999997</v>
      </c>
      <c r="E521" s="4">
        <v>6.0225</v>
      </c>
      <c r="F521" s="5">
        <v>1.2999999999999999E-3</v>
      </c>
      <c r="G521" s="35">
        <f t="shared" si="16"/>
        <v>6.2599999999999767E-2</v>
      </c>
      <c r="H521" s="34">
        <f t="shared" si="17"/>
        <v>1.4355914932781089E-2</v>
      </c>
    </row>
    <row r="522" spans="1:8">
      <c r="A522" s="2" t="s">
        <v>524</v>
      </c>
      <c r="B522" s="6">
        <v>6.0605000000000002</v>
      </c>
      <c r="C522" s="4">
        <v>6.0846</v>
      </c>
      <c r="D522" s="4">
        <v>6.1075999999999997</v>
      </c>
      <c r="E522" s="4">
        <v>5.9954999999999998</v>
      </c>
      <c r="F522" s="7">
        <v>-4.3E-3</v>
      </c>
      <c r="G522" s="35">
        <f t="shared" si="16"/>
        <v>0.11209999999999987</v>
      </c>
      <c r="H522" s="34">
        <f t="shared" si="17"/>
        <v>1.832180967339736E-2</v>
      </c>
    </row>
    <row r="523" spans="1:8">
      <c r="A523" s="2" t="s">
        <v>525</v>
      </c>
      <c r="B523" s="6">
        <v>6.0865999999999998</v>
      </c>
      <c r="C523" s="4">
        <v>6.1757</v>
      </c>
      <c r="D523" s="4">
        <v>6.194</v>
      </c>
      <c r="E523" s="4">
        <v>6.0797999999999996</v>
      </c>
      <c r="F523" s="7">
        <v>-1.5100000000000001E-2</v>
      </c>
      <c r="G523" s="35">
        <f t="shared" si="16"/>
        <v>0.1142000000000003</v>
      </c>
      <c r="H523" s="34">
        <f t="shared" si="17"/>
        <v>1.6314435507505953E-2</v>
      </c>
    </row>
    <row r="524" spans="1:8">
      <c r="A524" s="2" t="s">
        <v>526</v>
      </c>
      <c r="B524" s="3">
        <v>6.18</v>
      </c>
      <c r="C524" s="4">
        <v>6.1417999999999999</v>
      </c>
      <c r="D524" s="4">
        <v>6.2061999999999999</v>
      </c>
      <c r="E524" s="4">
        <v>6.12</v>
      </c>
      <c r="F524" s="5">
        <v>6.4000000000000003E-3</v>
      </c>
      <c r="G524" s="35">
        <f t="shared" si="16"/>
        <v>8.6199999999999832E-2</v>
      </c>
      <c r="H524" s="34">
        <f t="shared" si="17"/>
        <v>1.7012567554603279E-2</v>
      </c>
    </row>
    <row r="525" spans="1:8">
      <c r="A525" s="2" t="s">
        <v>527</v>
      </c>
      <c r="B525" s="6">
        <v>6.1407999999999996</v>
      </c>
      <c r="C525" s="4">
        <v>6.2542</v>
      </c>
      <c r="D525" s="4">
        <v>6.2630999999999997</v>
      </c>
      <c r="E525" s="4">
        <v>6.1364999999999998</v>
      </c>
      <c r="F525" s="7">
        <v>-1.9800000000000002E-2</v>
      </c>
      <c r="G525" s="35">
        <f t="shared" si="16"/>
        <v>0.12659999999999982</v>
      </c>
      <c r="H525" s="34">
        <f t="shared" si="17"/>
        <v>1.1275309471259957E-2</v>
      </c>
    </row>
    <row r="526" spans="1:8">
      <c r="A526" s="2" t="s">
        <v>528</v>
      </c>
      <c r="B526" s="3">
        <v>6.2647000000000004</v>
      </c>
      <c r="C526" s="4">
        <v>6.2526000000000002</v>
      </c>
      <c r="D526" s="4">
        <v>6.2655000000000003</v>
      </c>
      <c r="E526" s="4">
        <v>6.2511000000000001</v>
      </c>
      <c r="F526" s="5">
        <v>2.3999999999999998E-3</v>
      </c>
      <c r="G526" s="35">
        <f t="shared" si="16"/>
        <v>1.440000000000019E-2</v>
      </c>
      <c r="H526" s="34">
        <f t="shared" si="17"/>
        <v>1.4909364816846529E-2</v>
      </c>
    </row>
    <row r="527" spans="1:8">
      <c r="A527" s="2" t="s">
        <v>529</v>
      </c>
      <c r="B527" s="3">
        <v>6.2499000000000002</v>
      </c>
      <c r="C527" s="4">
        <v>6.1069000000000004</v>
      </c>
      <c r="D527" s="4">
        <v>6.2641</v>
      </c>
      <c r="E527" s="4">
        <v>6.0964</v>
      </c>
      <c r="F527" s="5">
        <v>2.3099999999999999E-2</v>
      </c>
      <c r="G527" s="35">
        <f t="shared" si="16"/>
        <v>0.16769999999999996</v>
      </c>
      <c r="H527" s="34">
        <f t="shared" si="17"/>
        <v>1.8192084847294489E-2</v>
      </c>
    </row>
    <row r="528" spans="1:8">
      <c r="A528" s="2" t="s">
        <v>530</v>
      </c>
      <c r="B528" s="6">
        <v>6.1089000000000002</v>
      </c>
      <c r="C528" s="4">
        <v>6.1097999999999999</v>
      </c>
      <c r="D528" s="4">
        <v>6.1403999999999996</v>
      </c>
      <c r="E528" s="4">
        <v>6.0857999999999999</v>
      </c>
      <c r="F528" s="7">
        <v>-5.0000000000000001E-4</v>
      </c>
      <c r="G528" s="35">
        <f t="shared" si="16"/>
        <v>5.459999999999976E-2</v>
      </c>
      <c r="H528" s="34">
        <f t="shared" si="17"/>
        <v>9.5615900539832589E-3</v>
      </c>
    </row>
    <row r="529" spans="1:8">
      <c r="A529" s="2" t="s">
        <v>531</v>
      </c>
      <c r="B529" s="6">
        <v>6.1117999999999997</v>
      </c>
      <c r="C529" s="4">
        <v>6.1130000000000004</v>
      </c>
      <c r="D529" s="4">
        <v>6.141</v>
      </c>
      <c r="E529" s="4">
        <v>6.0787000000000004</v>
      </c>
      <c r="F529" s="7">
        <v>-4.0000000000000002E-4</v>
      </c>
      <c r="G529" s="35">
        <f t="shared" si="16"/>
        <v>6.2299999999999578E-2</v>
      </c>
      <c r="H529" s="34">
        <f t="shared" si="17"/>
        <v>9.7213327421711588E-3</v>
      </c>
    </row>
    <row r="530" spans="1:8">
      <c r="A530" s="2" t="s">
        <v>532</v>
      </c>
      <c r="B530" s="3">
        <v>6.1144999999999996</v>
      </c>
      <c r="C530" s="4">
        <v>6.0896999999999997</v>
      </c>
      <c r="D530" s="4">
        <v>6.1262999999999996</v>
      </c>
      <c r="E530" s="4">
        <v>6.0701999999999998</v>
      </c>
      <c r="F530" s="5">
        <v>3.5999999999999999E-3</v>
      </c>
      <c r="G530" s="35">
        <f t="shared" si="16"/>
        <v>5.6099999999999817E-2</v>
      </c>
      <c r="H530" s="34">
        <f t="shared" si="17"/>
        <v>9.0224448765696338E-3</v>
      </c>
    </row>
    <row r="531" spans="1:8">
      <c r="A531" s="2" t="s">
        <v>533</v>
      </c>
      <c r="B531" s="3">
        <v>6.0922999999999998</v>
      </c>
      <c r="C531" s="4">
        <v>6.0682</v>
      </c>
      <c r="D531" s="4">
        <v>6.1010999999999997</v>
      </c>
      <c r="E531" s="4">
        <v>6.0476999999999999</v>
      </c>
      <c r="F531" s="5">
        <v>3.0999999999999999E-3</v>
      </c>
      <c r="G531" s="35">
        <f t="shared" si="16"/>
        <v>5.3399999999999892E-2</v>
      </c>
      <c r="H531" s="34">
        <f t="shared" si="17"/>
        <v>4.9173036373220394E-3</v>
      </c>
    </row>
    <row r="532" spans="1:8">
      <c r="A532" s="2" t="s">
        <v>534</v>
      </c>
      <c r="B532" s="3">
        <v>6.0731999999999999</v>
      </c>
      <c r="C532" s="4">
        <v>6.0704000000000002</v>
      </c>
      <c r="D532" s="4">
        <v>6.0762999999999998</v>
      </c>
      <c r="E532" s="4">
        <v>6.07</v>
      </c>
      <c r="F532" s="5">
        <v>6.9999999999999999E-4</v>
      </c>
      <c r="G532" s="35">
        <f t="shared" si="16"/>
        <v>6.2999999999995282E-3</v>
      </c>
      <c r="H532" s="34">
        <f t="shared" si="17"/>
        <v>8.4313822833406785E-3</v>
      </c>
    </row>
    <row r="533" spans="1:8">
      <c r="A533" s="2" t="s">
        <v>535</v>
      </c>
      <c r="B533" s="3">
        <v>6.069</v>
      </c>
      <c r="C533" s="4">
        <v>6.0429000000000004</v>
      </c>
      <c r="D533" s="4">
        <v>6.1064999999999996</v>
      </c>
      <c r="E533" s="4">
        <v>6.0109000000000004</v>
      </c>
      <c r="F533" s="5">
        <v>4.0000000000000001E-3</v>
      </c>
      <c r="G533" s="35">
        <f t="shared" si="16"/>
        <v>9.5599999999999241E-2</v>
      </c>
      <c r="H533" s="34">
        <f t="shared" si="17"/>
        <v>1.5323412406070413E-2</v>
      </c>
    </row>
    <row r="534" spans="1:8">
      <c r="A534" s="2" t="s">
        <v>536</v>
      </c>
      <c r="B534" s="6">
        <v>6.0448000000000004</v>
      </c>
      <c r="C534" s="4">
        <v>6.1082999999999998</v>
      </c>
      <c r="D534" s="4">
        <v>6.1096000000000004</v>
      </c>
      <c r="E534" s="4">
        <v>6.0179999999999998</v>
      </c>
      <c r="F534" s="7">
        <v>-1.0500000000000001E-2</v>
      </c>
      <c r="G534" s="35">
        <f t="shared" si="16"/>
        <v>9.160000000000057E-2</v>
      </c>
      <c r="H534" s="34">
        <f t="shared" si="17"/>
        <v>1.2621741915351439E-2</v>
      </c>
    </row>
    <row r="535" spans="1:8">
      <c r="A535" s="2" t="s">
        <v>537</v>
      </c>
      <c r="B535" s="3">
        <v>6.109</v>
      </c>
      <c r="C535" s="4">
        <v>6.0887000000000002</v>
      </c>
      <c r="D535" s="4">
        <v>6.1155999999999997</v>
      </c>
      <c r="E535" s="4">
        <v>6.0534999999999997</v>
      </c>
      <c r="F535" s="5">
        <v>3.0000000000000001E-3</v>
      </c>
      <c r="G535" s="35">
        <f t="shared" si="16"/>
        <v>6.2100000000000044E-2</v>
      </c>
      <c r="H535" s="34">
        <f t="shared" si="17"/>
        <v>1.0567514677103713E-2</v>
      </c>
    </row>
    <row r="536" spans="1:8">
      <c r="A536" s="2" t="s">
        <v>538</v>
      </c>
      <c r="B536" s="6">
        <v>6.0904999999999996</v>
      </c>
      <c r="C536" s="4">
        <v>6.1319999999999997</v>
      </c>
      <c r="D536" s="4">
        <v>6.1375999999999999</v>
      </c>
      <c r="E536" s="4">
        <v>6.0701000000000001</v>
      </c>
      <c r="F536" s="7">
        <v>-7.1999999999999998E-3</v>
      </c>
      <c r="G536" s="35">
        <f t="shared" si="16"/>
        <v>6.7499999999999893E-2</v>
      </c>
      <c r="H536" s="34">
        <f t="shared" si="17"/>
        <v>1.5270009404543828E-2</v>
      </c>
    </row>
    <row r="537" spans="1:8">
      <c r="A537" s="2" t="s">
        <v>539</v>
      </c>
      <c r="B537" s="3">
        <v>6.1345000000000001</v>
      </c>
      <c r="C537" s="4">
        <v>6.0609000000000002</v>
      </c>
      <c r="D537" s="4">
        <v>6.1723999999999997</v>
      </c>
      <c r="E537" s="4">
        <v>6.0548000000000002</v>
      </c>
      <c r="F537" s="5">
        <v>9.2999999999999992E-3</v>
      </c>
      <c r="G537" s="35">
        <f t="shared" si="16"/>
        <v>0.11759999999999948</v>
      </c>
      <c r="H537" s="34">
        <f t="shared" si="17"/>
        <v>1.1586570111915702E-2</v>
      </c>
    </row>
    <row r="538" spans="1:8">
      <c r="A538" s="2" t="s">
        <v>540</v>
      </c>
      <c r="B538" s="3">
        <v>6.0780000000000003</v>
      </c>
      <c r="C538" s="4">
        <v>6.0759999999999996</v>
      </c>
      <c r="D538" s="4">
        <v>6.0865</v>
      </c>
      <c r="E538" s="4">
        <v>6.0632999999999999</v>
      </c>
      <c r="F538" s="5">
        <v>3.0999999999999999E-3</v>
      </c>
      <c r="G538" s="35">
        <f t="shared" si="16"/>
        <v>2.3200000000000109E-2</v>
      </c>
      <c r="H538" s="34">
        <f t="shared" si="17"/>
        <v>1.4111053658699389E-2</v>
      </c>
    </row>
    <row r="539" spans="1:8">
      <c r="A539" s="2" t="s">
        <v>541</v>
      </c>
      <c r="B539" s="3">
        <v>6.0590000000000002</v>
      </c>
      <c r="C539" s="4">
        <v>5.9953000000000003</v>
      </c>
      <c r="D539" s="4">
        <v>6.1069000000000004</v>
      </c>
      <c r="E539" s="4">
        <v>5.9608999999999996</v>
      </c>
      <c r="F539" s="5">
        <v>1.01E-2</v>
      </c>
      <c r="G539" s="35">
        <f t="shared" si="16"/>
        <v>0.1460000000000008</v>
      </c>
      <c r="H539" s="34">
        <f t="shared" si="17"/>
        <v>3.6172978594332321E-2</v>
      </c>
    </row>
    <row r="540" spans="1:8">
      <c r="A540" s="2" t="s">
        <v>542</v>
      </c>
      <c r="B540" s="3">
        <v>5.9984999999999999</v>
      </c>
      <c r="C540" s="4">
        <v>5.7694999999999999</v>
      </c>
      <c r="D540" s="4">
        <v>6.0385</v>
      </c>
      <c r="E540" s="4">
        <v>5.7671000000000001</v>
      </c>
      <c r="F540" s="5">
        <v>3.9100000000000003E-2</v>
      </c>
      <c r="G540" s="35">
        <f t="shared" si="16"/>
        <v>0.27139999999999986</v>
      </c>
      <c r="H540" s="34">
        <f t="shared" si="17"/>
        <v>2.9661016949152567E-2</v>
      </c>
    </row>
    <row r="541" spans="1:8">
      <c r="A541" s="2" t="s">
        <v>543</v>
      </c>
      <c r="B541" s="3">
        <v>5.7729999999999997</v>
      </c>
      <c r="C541" s="4">
        <v>5.7347999999999999</v>
      </c>
      <c r="D541" s="4">
        <v>5.7804000000000002</v>
      </c>
      <c r="E541" s="4">
        <v>5.7115999999999998</v>
      </c>
      <c r="F541" s="5">
        <v>6.4000000000000003E-3</v>
      </c>
      <c r="G541" s="35">
        <f t="shared" si="16"/>
        <v>6.8800000000000416E-2</v>
      </c>
      <c r="H541" s="34">
        <f t="shared" si="17"/>
        <v>1.0665432120333298E-2</v>
      </c>
    </row>
    <row r="542" spans="1:8">
      <c r="A542" s="2" t="s">
        <v>544</v>
      </c>
      <c r="B542" s="3">
        <v>5.7363999999999997</v>
      </c>
      <c r="C542" s="4">
        <v>5.7241</v>
      </c>
      <c r="D542" s="4">
        <v>5.7733999999999996</v>
      </c>
      <c r="E542" s="4">
        <v>5.7201000000000004</v>
      </c>
      <c r="F542" s="5">
        <v>2.2000000000000001E-3</v>
      </c>
      <c r="G542" s="35">
        <f t="shared" si="16"/>
        <v>5.3299999999999237E-2</v>
      </c>
      <c r="H542" s="34">
        <f t="shared" si="17"/>
        <v>8.0933048682321918E-3</v>
      </c>
    </row>
    <row r="543" spans="1:8">
      <c r="A543" s="2" t="s">
        <v>545</v>
      </c>
      <c r="B543" s="3">
        <v>5.7239000000000004</v>
      </c>
      <c r="C543" s="4">
        <v>5.7145999999999999</v>
      </c>
      <c r="D543" s="4">
        <v>5.7427000000000001</v>
      </c>
      <c r="E543" s="4">
        <v>5.7035</v>
      </c>
      <c r="F543" s="5">
        <v>2.8E-3</v>
      </c>
      <c r="G543" s="35">
        <f t="shared" si="16"/>
        <v>3.9200000000000124E-2</v>
      </c>
      <c r="H543" s="34">
        <f t="shared" si="17"/>
        <v>4.3722345616398249E-3</v>
      </c>
    </row>
    <row r="544" spans="1:8">
      <c r="A544" s="2" t="s">
        <v>546</v>
      </c>
      <c r="B544" s="6">
        <v>5.7081999999999997</v>
      </c>
      <c r="C544" s="4">
        <v>5.7179000000000002</v>
      </c>
      <c r="D544" s="4">
        <v>5.7179000000000002</v>
      </c>
      <c r="E544" s="4">
        <v>5.7070999999999996</v>
      </c>
      <c r="F544" s="7">
        <v>-1.5E-3</v>
      </c>
      <c r="G544" s="35">
        <f t="shared" si="16"/>
        <v>1.0800000000000587E-2</v>
      </c>
      <c r="H544" s="34">
        <f t="shared" si="17"/>
        <v>5.0710999581765163E-3</v>
      </c>
    </row>
    <row r="545" spans="1:8">
      <c r="A545" s="2" t="s">
        <v>547</v>
      </c>
      <c r="B545" s="6">
        <v>5.7167000000000003</v>
      </c>
      <c r="C545" s="4">
        <v>5.7384000000000004</v>
      </c>
      <c r="D545" s="4">
        <v>5.7531999999999996</v>
      </c>
      <c r="E545" s="4">
        <v>5.7058</v>
      </c>
      <c r="F545" s="7">
        <v>-4.3E-3</v>
      </c>
      <c r="G545" s="35">
        <f t="shared" si="16"/>
        <v>4.7399999999999665E-2</v>
      </c>
      <c r="H545" s="34">
        <f t="shared" si="17"/>
        <v>8.7842769262850371E-3</v>
      </c>
    </row>
    <row r="546" spans="1:8">
      <c r="A546" s="2" t="s">
        <v>548</v>
      </c>
      <c r="B546" s="6">
        <v>5.7412000000000001</v>
      </c>
      <c r="C546" s="4">
        <v>5.7545999999999999</v>
      </c>
      <c r="D546" s="4">
        <v>5.7864000000000004</v>
      </c>
      <c r="E546" s="4">
        <v>5.7327000000000004</v>
      </c>
      <c r="F546" s="7">
        <v>-2.8E-3</v>
      </c>
      <c r="G546" s="35">
        <f t="shared" si="16"/>
        <v>5.3700000000000081E-2</v>
      </c>
      <c r="H546" s="34">
        <f t="shared" si="17"/>
        <v>9.1797145628377333E-3</v>
      </c>
    </row>
    <row r="547" spans="1:8">
      <c r="A547" s="2" t="s">
        <v>549</v>
      </c>
      <c r="B547" s="6">
        <v>5.7572999999999999</v>
      </c>
      <c r="C547" s="4">
        <v>5.7736000000000001</v>
      </c>
      <c r="D547" s="4">
        <v>5.7824999999999998</v>
      </c>
      <c r="E547" s="4">
        <v>5.7302</v>
      </c>
      <c r="F547" s="7">
        <v>-3.0999999999999999E-3</v>
      </c>
      <c r="G547" s="35">
        <f t="shared" si="16"/>
        <v>5.2299999999999791E-2</v>
      </c>
      <c r="H547" s="34">
        <f t="shared" si="17"/>
        <v>1.0425347222222211E-2</v>
      </c>
    </row>
    <row r="548" spans="1:8">
      <c r="A548" s="2" t="s">
        <v>550</v>
      </c>
      <c r="B548" s="3">
        <v>5.7754000000000003</v>
      </c>
      <c r="C548" s="4">
        <v>5.76</v>
      </c>
      <c r="D548" s="4">
        <v>5.8140000000000001</v>
      </c>
      <c r="E548" s="4">
        <v>5.7462</v>
      </c>
      <c r="F548" s="5">
        <v>2.5000000000000001E-3</v>
      </c>
      <c r="G548" s="35">
        <f t="shared" si="16"/>
        <v>6.7800000000000082E-2</v>
      </c>
      <c r="H548" s="34">
        <f t="shared" si="17"/>
        <v>9.751619496310631E-3</v>
      </c>
    </row>
    <row r="549" spans="1:8">
      <c r="A549" s="2" t="s">
        <v>551</v>
      </c>
      <c r="B549" s="6">
        <v>5.7610000000000001</v>
      </c>
      <c r="C549" s="4">
        <v>5.7733999999999996</v>
      </c>
      <c r="D549" s="4">
        <v>5.7915999999999999</v>
      </c>
      <c r="E549" s="4">
        <v>5.7468000000000004</v>
      </c>
      <c r="F549" s="7">
        <v>-2.2000000000000001E-3</v>
      </c>
      <c r="G549" s="35">
        <f t="shared" si="16"/>
        <v>4.4799999999999507E-2</v>
      </c>
      <c r="H549" s="34">
        <f t="shared" si="17"/>
        <v>4.8003604602800207E-3</v>
      </c>
    </row>
    <row r="550" spans="1:8">
      <c r="A550" s="2" t="s">
        <v>552</v>
      </c>
      <c r="B550" s="3">
        <v>5.7737999999999996</v>
      </c>
      <c r="C550" s="4">
        <v>5.7704000000000004</v>
      </c>
      <c r="D550" s="4">
        <v>5.7804000000000002</v>
      </c>
      <c r="E550" s="4">
        <v>5.7698</v>
      </c>
      <c r="F550" s="5">
        <v>8.9999999999999998E-4</v>
      </c>
      <c r="G550" s="35">
        <f t="shared" si="16"/>
        <v>1.0600000000000165E-2</v>
      </c>
      <c r="H550" s="34">
        <f t="shared" si="17"/>
        <v>5.222204814872883E-3</v>
      </c>
    </row>
    <row r="551" spans="1:8">
      <c r="A551" s="2" t="s">
        <v>553</v>
      </c>
      <c r="B551" s="3">
        <v>5.7685000000000004</v>
      </c>
      <c r="C551" s="4">
        <v>5.7446999999999999</v>
      </c>
      <c r="D551" s="4">
        <v>5.7831999999999999</v>
      </c>
      <c r="E551" s="4">
        <v>5.7337999999999996</v>
      </c>
      <c r="F551" s="5">
        <v>3.8999999999999998E-3</v>
      </c>
      <c r="G551" s="35">
        <f t="shared" si="16"/>
        <v>4.9400000000000333E-2</v>
      </c>
      <c r="H551" s="34">
        <f t="shared" si="17"/>
        <v>1.2192601777226733E-2</v>
      </c>
    </row>
    <row r="552" spans="1:8">
      <c r="A552" s="2" t="s">
        <v>554</v>
      </c>
      <c r="B552" s="6">
        <v>5.7462999999999997</v>
      </c>
      <c r="C552" s="4">
        <v>5.8068</v>
      </c>
      <c r="D552" s="4">
        <v>5.8212000000000002</v>
      </c>
      <c r="E552" s="4">
        <v>5.7290000000000001</v>
      </c>
      <c r="F552" s="7">
        <v>-1.0999999999999999E-2</v>
      </c>
      <c r="G552" s="35">
        <f t="shared" si="16"/>
        <v>9.220000000000006E-2</v>
      </c>
      <c r="H552" s="34">
        <f t="shared" si="17"/>
        <v>1.0862454811499386E-2</v>
      </c>
    </row>
    <row r="553" spans="1:8">
      <c r="A553" s="2" t="s">
        <v>555</v>
      </c>
      <c r="B553" s="6">
        <v>5.8102999999999998</v>
      </c>
      <c r="C553" s="4">
        <v>5.8090000000000002</v>
      </c>
      <c r="D553" s="4">
        <v>5.83</v>
      </c>
      <c r="E553" s="4">
        <v>5.7960000000000003</v>
      </c>
      <c r="F553" s="7">
        <v>-2.0000000000000001E-4</v>
      </c>
      <c r="G553" s="35">
        <f t="shared" si="16"/>
        <v>3.3999999999999808E-2</v>
      </c>
      <c r="H553" s="34">
        <f t="shared" si="17"/>
        <v>5.4628799889708136E-3</v>
      </c>
    </row>
    <row r="554" spans="1:8">
      <c r="A554" s="2" t="s">
        <v>556</v>
      </c>
      <c r="B554" s="3">
        <v>5.8114999999999997</v>
      </c>
      <c r="C554" s="4">
        <v>5.8028000000000004</v>
      </c>
      <c r="D554" s="4">
        <v>5.8261000000000003</v>
      </c>
      <c r="E554" s="4">
        <v>5.7967000000000004</v>
      </c>
      <c r="F554" s="5">
        <v>1.1999999999999999E-3</v>
      </c>
      <c r="G554" s="35">
        <f t="shared" si="16"/>
        <v>2.9399999999999871E-2</v>
      </c>
      <c r="H554" s="34">
        <f t="shared" si="17"/>
        <v>9.8238020584827546E-3</v>
      </c>
    </row>
    <row r="555" spans="1:8">
      <c r="A555" s="2" t="s">
        <v>557</v>
      </c>
      <c r="B555" s="6">
        <v>5.8048000000000002</v>
      </c>
      <c r="C555" s="4">
        <v>5.8684000000000003</v>
      </c>
      <c r="D555" s="4">
        <v>5.8745000000000003</v>
      </c>
      <c r="E555" s="4">
        <v>5.7885999999999997</v>
      </c>
      <c r="F555" s="7">
        <v>-1.14E-2</v>
      </c>
      <c r="G555" s="35">
        <f t="shared" si="16"/>
        <v>8.5900000000000531E-2</v>
      </c>
      <c r="H555" s="34">
        <f t="shared" si="17"/>
        <v>7.8443062771484801E-3</v>
      </c>
    </row>
    <row r="556" spans="1:8">
      <c r="A556" s="2" t="s">
        <v>558</v>
      </c>
      <c r="B556" s="3">
        <v>5.8719000000000001</v>
      </c>
      <c r="C556" s="4">
        <v>5.8704999999999998</v>
      </c>
      <c r="D556" s="4">
        <v>5.8754999999999997</v>
      </c>
      <c r="E556" s="4">
        <v>5.8693</v>
      </c>
      <c r="F556" s="5">
        <v>4.0000000000000002E-4</v>
      </c>
      <c r="G556" s="35">
        <f t="shared" si="16"/>
        <v>6.1999999999997613E-3</v>
      </c>
      <c r="H556" s="34">
        <f t="shared" si="17"/>
        <v>6.5612064375396833E-3</v>
      </c>
    </row>
    <row r="557" spans="1:8">
      <c r="A557" s="2" t="s">
        <v>559</v>
      </c>
      <c r="B557" s="3">
        <v>5.8693</v>
      </c>
      <c r="C557" s="4">
        <v>5.8220999999999998</v>
      </c>
      <c r="D557" s="4">
        <v>5.8890000000000002</v>
      </c>
      <c r="E557" s="4">
        <v>5.8188000000000004</v>
      </c>
      <c r="F557" s="5">
        <v>7.7999999999999996E-3</v>
      </c>
      <c r="G557" s="35">
        <f t="shared" si="16"/>
        <v>7.0199999999999818E-2</v>
      </c>
      <c r="H557" s="34">
        <f t="shared" si="17"/>
        <v>1.2954861464374134E-2</v>
      </c>
    </row>
    <row r="558" spans="1:8">
      <c r="A558" s="2" t="s">
        <v>560</v>
      </c>
      <c r="B558" s="6">
        <v>5.8238000000000003</v>
      </c>
      <c r="C558" s="4">
        <v>5.8974000000000002</v>
      </c>
      <c r="D558" s="4">
        <v>5.8992000000000004</v>
      </c>
      <c r="E558" s="4">
        <v>5.8166000000000002</v>
      </c>
      <c r="F558" s="7">
        <v>-1.29E-2</v>
      </c>
      <c r="G558" s="35">
        <f t="shared" si="16"/>
        <v>8.2600000000000229E-2</v>
      </c>
      <c r="H558" s="34">
        <f t="shared" si="17"/>
        <v>1.1592801777506425E-2</v>
      </c>
    </row>
    <row r="559" spans="1:8">
      <c r="A559" s="2" t="s">
        <v>561</v>
      </c>
      <c r="B559" s="3">
        <v>5.9</v>
      </c>
      <c r="C559" s="4">
        <v>5.8959000000000001</v>
      </c>
      <c r="D559" s="4">
        <v>5.9042000000000003</v>
      </c>
      <c r="E559" s="4">
        <v>5.8501000000000003</v>
      </c>
      <c r="F559" s="5">
        <v>4.0000000000000002E-4</v>
      </c>
      <c r="G559" s="35">
        <f t="shared" si="16"/>
        <v>5.4100000000000037E-2</v>
      </c>
      <c r="H559" s="34">
        <f t="shared" si="17"/>
        <v>1.0822325645061944E-2</v>
      </c>
    </row>
    <row r="560" spans="1:8">
      <c r="A560" s="2" t="s">
        <v>562</v>
      </c>
      <c r="B560" s="3">
        <v>5.8975</v>
      </c>
      <c r="C560" s="4">
        <v>5.8444000000000003</v>
      </c>
      <c r="D560" s="4">
        <v>5.8990999999999998</v>
      </c>
      <c r="E560" s="4">
        <v>5.8266999999999998</v>
      </c>
      <c r="F560" s="5">
        <v>8.6999999999999994E-3</v>
      </c>
      <c r="G560" s="35">
        <f t="shared" si="16"/>
        <v>7.240000000000002E-2</v>
      </c>
      <c r="H560" s="34">
        <f t="shared" si="17"/>
        <v>8.8997596979059311E-3</v>
      </c>
    </row>
    <row r="561" spans="1:8">
      <c r="A561" s="2" t="s">
        <v>563</v>
      </c>
      <c r="B561" s="3">
        <v>5.8464</v>
      </c>
      <c r="C561" s="4">
        <v>5.8259999999999996</v>
      </c>
      <c r="D561" s="4">
        <v>5.8483000000000001</v>
      </c>
      <c r="E561" s="4">
        <v>5.8170000000000002</v>
      </c>
      <c r="F561" s="5">
        <v>3.3E-3</v>
      </c>
      <c r="G561" s="35">
        <f t="shared" si="16"/>
        <v>3.1299999999999883E-2</v>
      </c>
      <c r="H561" s="34">
        <f t="shared" si="17"/>
        <v>3.395585738539905E-3</v>
      </c>
    </row>
    <row r="562" spans="1:8">
      <c r="A562" s="2" t="s">
        <v>564</v>
      </c>
      <c r="B562" s="6">
        <v>5.827</v>
      </c>
      <c r="C562" s="4">
        <v>5.8311000000000002</v>
      </c>
      <c r="D562" s="4">
        <v>5.8311000000000002</v>
      </c>
      <c r="E562" s="4">
        <v>5.8228</v>
      </c>
      <c r="F562" s="7">
        <v>-8.9999999999999998E-4</v>
      </c>
      <c r="G562" s="35">
        <f t="shared" si="16"/>
        <v>8.3000000000001961E-3</v>
      </c>
      <c r="H562" s="34">
        <f t="shared" si="17"/>
        <v>4.2221611973087938E-3</v>
      </c>
    </row>
    <row r="563" spans="1:8">
      <c r="A563" s="2" t="s">
        <v>565</v>
      </c>
      <c r="B563" s="3">
        <v>5.8324999999999996</v>
      </c>
      <c r="C563" s="4">
        <v>5.8263999999999996</v>
      </c>
      <c r="D563" s="4">
        <v>5.8395000000000001</v>
      </c>
      <c r="E563" s="4">
        <v>5.7986000000000004</v>
      </c>
      <c r="F563" s="5">
        <v>5.0000000000000001E-4</v>
      </c>
      <c r="G563" s="35">
        <f t="shared" si="16"/>
        <v>4.0899999999999714E-2</v>
      </c>
      <c r="H563" s="34">
        <f t="shared" si="17"/>
        <v>7.1668243998967126E-3</v>
      </c>
    </row>
    <row r="564" spans="1:8">
      <c r="A564" s="2" t="s">
        <v>566</v>
      </c>
      <c r="B564" s="3">
        <v>5.8295000000000003</v>
      </c>
      <c r="C564" s="4">
        <v>5.8114999999999997</v>
      </c>
      <c r="D564" s="4">
        <v>5.8536000000000001</v>
      </c>
      <c r="E564" s="4">
        <v>5.8112000000000004</v>
      </c>
      <c r="F564" s="5">
        <v>2.5000000000000001E-3</v>
      </c>
      <c r="G564" s="35">
        <f t="shared" si="16"/>
        <v>4.2399999999999771E-2</v>
      </c>
      <c r="H564" s="34">
        <f t="shared" si="17"/>
        <v>1.0807775377969743E-2</v>
      </c>
    </row>
    <row r="565" spans="1:8">
      <c r="A565" s="2" t="s">
        <v>567</v>
      </c>
      <c r="B565" s="3">
        <v>5.8150000000000004</v>
      </c>
      <c r="C565" s="4">
        <v>5.7874999999999996</v>
      </c>
      <c r="D565" s="4">
        <v>5.8292000000000002</v>
      </c>
      <c r="E565" s="4">
        <v>5.7465000000000002</v>
      </c>
      <c r="F565" s="5">
        <v>4.3E-3</v>
      </c>
      <c r="G565" s="35">
        <f t="shared" si="16"/>
        <v>8.2699999999999996E-2</v>
      </c>
      <c r="H565" s="34">
        <f t="shared" si="17"/>
        <v>1.3975581315590865E-2</v>
      </c>
    </row>
    <row r="566" spans="1:8">
      <c r="A566" s="2" t="s">
        <v>568</v>
      </c>
      <c r="B566" s="6">
        <v>5.7903000000000002</v>
      </c>
      <c r="C566" s="4">
        <v>5.8315999999999999</v>
      </c>
      <c r="D566" s="4">
        <v>5.8507999999999996</v>
      </c>
      <c r="E566" s="4">
        <v>5.7705000000000002</v>
      </c>
      <c r="F566" s="7">
        <v>-7.6E-3</v>
      </c>
      <c r="G566" s="35">
        <f t="shared" si="16"/>
        <v>8.0299999999999372E-2</v>
      </c>
      <c r="H566" s="34">
        <f t="shared" si="17"/>
        <v>1.0518850189698115E-2</v>
      </c>
    </row>
    <row r="567" spans="1:8">
      <c r="A567" s="2" t="s">
        <v>569</v>
      </c>
      <c r="B567" s="6">
        <v>5.8348000000000004</v>
      </c>
      <c r="C567" s="4">
        <v>5.8513999999999999</v>
      </c>
      <c r="D567" s="4">
        <v>5.8647</v>
      </c>
      <c r="E567" s="4">
        <v>5.8219000000000003</v>
      </c>
      <c r="F567" s="7">
        <v>-4.0000000000000001E-3</v>
      </c>
      <c r="G567" s="35">
        <f t="shared" si="16"/>
        <v>4.2799999999999727E-2</v>
      </c>
      <c r="H567" s="34">
        <f t="shared" si="17"/>
        <v>4.3891858657968096E-3</v>
      </c>
    </row>
    <row r="568" spans="1:8">
      <c r="A568" s="2" t="s">
        <v>570</v>
      </c>
      <c r="B568" s="3">
        <v>5.8583999999999996</v>
      </c>
      <c r="C568" s="4">
        <v>5.8552999999999997</v>
      </c>
      <c r="D568" s="4">
        <v>5.8630000000000004</v>
      </c>
      <c r="E568" s="4">
        <v>5.8544</v>
      </c>
      <c r="F568" s="5">
        <v>8.0000000000000004E-4</v>
      </c>
      <c r="G568" s="35">
        <f t="shared" si="16"/>
        <v>8.6000000000003851E-3</v>
      </c>
      <c r="H568" s="34">
        <f t="shared" si="17"/>
        <v>6.0794704258201682E-3</v>
      </c>
    </row>
    <row r="569" spans="1:8">
      <c r="A569" s="2" t="s">
        <v>571</v>
      </c>
      <c r="B569" s="3">
        <v>5.8536999999999999</v>
      </c>
      <c r="C569" s="4">
        <v>5.8311000000000002</v>
      </c>
      <c r="D569" s="4">
        <v>5.8842999999999996</v>
      </c>
      <c r="E569" s="4">
        <v>5.8220000000000001</v>
      </c>
      <c r="F569" s="5">
        <v>3.2000000000000002E-3</v>
      </c>
      <c r="G569" s="35">
        <f t="shared" si="16"/>
        <v>6.2299999999999578E-2</v>
      </c>
      <c r="H569" s="34">
        <f t="shared" si="17"/>
        <v>1.1856490273571781E-2</v>
      </c>
    </row>
    <row r="570" spans="1:8">
      <c r="A570" s="2" t="s">
        <v>572</v>
      </c>
      <c r="B570" s="6">
        <v>5.8348000000000004</v>
      </c>
      <c r="C570" s="4">
        <v>5.8449</v>
      </c>
      <c r="D570" s="4">
        <v>5.8780000000000001</v>
      </c>
      <c r="E570" s="4">
        <v>5.8017000000000003</v>
      </c>
      <c r="F570" s="7">
        <v>-2.2000000000000001E-3</v>
      </c>
      <c r="G570" s="35">
        <f t="shared" si="16"/>
        <v>7.6299999999999812E-2</v>
      </c>
      <c r="H570" s="34">
        <f t="shared" si="17"/>
        <v>1.0888203017832629E-2</v>
      </c>
    </row>
    <row r="571" spans="1:8">
      <c r="A571" s="2" t="s">
        <v>573</v>
      </c>
      <c r="B571" s="3">
        <v>5.8474000000000004</v>
      </c>
      <c r="C571" s="4">
        <v>5.8319999999999999</v>
      </c>
      <c r="D571" s="4">
        <v>5.8719999999999999</v>
      </c>
      <c r="E571" s="4">
        <v>5.8212999999999999</v>
      </c>
      <c r="F571" s="5">
        <v>2.0999999999999999E-3</v>
      </c>
      <c r="G571" s="35">
        <f t="shared" si="16"/>
        <v>5.0699999999999967E-2</v>
      </c>
      <c r="H571" s="34">
        <f t="shared" si="17"/>
        <v>1.0198451697443104E-2</v>
      </c>
    </row>
    <row r="572" spans="1:8">
      <c r="A572" s="2" t="s">
        <v>574</v>
      </c>
      <c r="B572" s="3">
        <v>5.8353000000000002</v>
      </c>
      <c r="C572" s="4">
        <v>5.7999000000000001</v>
      </c>
      <c r="D572" s="4">
        <v>5.8406000000000002</v>
      </c>
      <c r="E572" s="4">
        <v>5.7729999999999997</v>
      </c>
      <c r="F572" s="5">
        <v>5.7000000000000002E-3</v>
      </c>
      <c r="G572" s="35">
        <f t="shared" si="16"/>
        <v>6.7600000000000549E-2</v>
      </c>
      <c r="H572" s="34">
        <f t="shared" si="17"/>
        <v>9.4466471298053131E-3</v>
      </c>
    </row>
    <row r="573" spans="1:8">
      <c r="A573" s="2" t="s">
        <v>575</v>
      </c>
      <c r="B573" s="6">
        <v>5.8021000000000003</v>
      </c>
      <c r="C573" s="4">
        <v>5.8010000000000002</v>
      </c>
      <c r="D573" s="4">
        <v>5.8261000000000003</v>
      </c>
      <c r="E573" s="4">
        <v>5.7840999999999996</v>
      </c>
      <c r="F573" s="7">
        <v>-2.9999999999999997E-4</v>
      </c>
      <c r="G573" s="35">
        <f t="shared" si="16"/>
        <v>4.2000000000000703E-2</v>
      </c>
      <c r="H573" s="34">
        <f t="shared" si="17"/>
        <v>4.9197307094769882E-3</v>
      </c>
    </row>
    <row r="574" spans="1:8">
      <c r="A574" s="2" t="s">
        <v>576</v>
      </c>
      <c r="B574" s="3">
        <v>5.8041</v>
      </c>
      <c r="C574" s="4">
        <v>5.7930000000000001</v>
      </c>
      <c r="D574" s="4">
        <v>5.8079999999999998</v>
      </c>
      <c r="E574" s="4">
        <v>5.7930000000000001</v>
      </c>
      <c r="F574" s="5">
        <v>2E-3</v>
      </c>
      <c r="G574" s="35">
        <f t="shared" si="16"/>
        <v>1.499999999999968E-2</v>
      </c>
      <c r="H574" s="34">
        <f t="shared" si="17"/>
        <v>6.4890119397819843E-3</v>
      </c>
    </row>
    <row r="575" spans="1:8">
      <c r="A575" s="2" t="s">
        <v>577</v>
      </c>
      <c r="B575" s="3">
        <v>5.7925000000000004</v>
      </c>
      <c r="C575" s="4">
        <v>5.7789999999999999</v>
      </c>
      <c r="D575" s="4">
        <v>5.8250000000000002</v>
      </c>
      <c r="E575" s="4">
        <v>5.7649999999999997</v>
      </c>
      <c r="F575" s="5">
        <v>1.9E-3</v>
      </c>
      <c r="G575" s="35">
        <f t="shared" si="16"/>
        <v>6.0000000000000497E-2</v>
      </c>
      <c r="H575" s="34">
        <f t="shared" si="17"/>
        <v>1.1980163563598451E-2</v>
      </c>
    </row>
    <row r="576" spans="1:8">
      <c r="A576" s="2" t="s">
        <v>578</v>
      </c>
      <c r="B576" s="3">
        <v>5.7816000000000001</v>
      </c>
      <c r="C576" s="4">
        <v>5.7469999999999999</v>
      </c>
      <c r="D576" s="4">
        <v>5.7960000000000003</v>
      </c>
      <c r="E576" s="4">
        <v>5.7183000000000002</v>
      </c>
      <c r="F576" s="5">
        <v>5.5999999999999999E-3</v>
      </c>
      <c r="G576" s="35">
        <f t="shared" si="16"/>
        <v>7.7700000000000102E-2</v>
      </c>
      <c r="H576" s="34">
        <f t="shared" si="17"/>
        <v>1.7310458187795315E-2</v>
      </c>
    </row>
    <row r="577" spans="1:8">
      <c r="A577" s="2" t="s">
        <v>579</v>
      </c>
      <c r="B577" s="6">
        <v>5.7492000000000001</v>
      </c>
      <c r="C577" s="4">
        <v>5.8403999999999998</v>
      </c>
      <c r="D577" s="4">
        <v>5.8556999999999997</v>
      </c>
      <c r="E577" s="4">
        <v>5.7312000000000003</v>
      </c>
      <c r="F577" s="7">
        <v>-1.6299999999999999E-2</v>
      </c>
      <c r="G577" s="35">
        <f t="shared" si="16"/>
        <v>0.12449999999999939</v>
      </c>
      <c r="H577" s="34">
        <f t="shared" si="17"/>
        <v>1.4004113815563879E-2</v>
      </c>
    </row>
    <row r="578" spans="1:8">
      <c r="A578" s="2" t="s">
        <v>580</v>
      </c>
      <c r="B578" s="3">
        <v>5.8445</v>
      </c>
      <c r="C578" s="4">
        <v>5.8339999999999996</v>
      </c>
      <c r="D578" s="4">
        <v>5.8540999999999999</v>
      </c>
      <c r="E578" s="4">
        <v>5.8151999999999999</v>
      </c>
      <c r="F578" s="5">
        <v>1.5E-3</v>
      </c>
      <c r="G578" s="35">
        <f t="shared" si="16"/>
        <v>3.8899999999999935E-2</v>
      </c>
      <c r="H578" s="34">
        <f t="shared" si="17"/>
        <v>7.4368343042293958E-3</v>
      </c>
    </row>
    <row r="579" spans="1:8">
      <c r="A579" s="2" t="s">
        <v>581</v>
      </c>
      <c r="B579" s="3">
        <v>5.8354999999999997</v>
      </c>
      <c r="C579" s="4">
        <v>5.8022</v>
      </c>
      <c r="D579" s="4">
        <v>5.8380000000000001</v>
      </c>
      <c r="E579" s="4">
        <v>5.7906000000000004</v>
      </c>
      <c r="F579" s="5">
        <v>5.7000000000000002E-3</v>
      </c>
      <c r="G579" s="35">
        <f t="shared" ref="G579:G642" si="18">D579-E579</f>
        <v>4.7399999999999665E-2</v>
      </c>
      <c r="H579" s="34">
        <f t="shared" ref="H579:H642" si="19">(SUM(G579:G580)/2)/C580</f>
        <v>4.551802617286463E-3</v>
      </c>
    </row>
    <row r="580" spans="1:8">
      <c r="A580" s="2" t="s">
        <v>582</v>
      </c>
      <c r="B580" s="6">
        <v>5.8023999999999996</v>
      </c>
      <c r="C580" s="4">
        <v>5.7999000000000001</v>
      </c>
      <c r="D580" s="4">
        <v>5.8049999999999997</v>
      </c>
      <c r="E580" s="4">
        <v>5.7995999999999999</v>
      </c>
      <c r="F580" s="7">
        <v>-2.9999999999999997E-4</v>
      </c>
      <c r="G580" s="35">
        <f t="shared" si="18"/>
        <v>5.3999999999998494E-3</v>
      </c>
      <c r="H580" s="34">
        <f t="shared" si="19"/>
        <v>5.5616873038319397E-3</v>
      </c>
    </row>
    <row r="581" spans="1:8">
      <c r="A581" s="2" t="s">
        <v>583</v>
      </c>
      <c r="B581" s="3">
        <v>5.8040000000000003</v>
      </c>
      <c r="C581" s="4">
        <v>5.7986000000000004</v>
      </c>
      <c r="D581" s="4">
        <v>5.8320999999999996</v>
      </c>
      <c r="E581" s="4">
        <v>5.7729999999999997</v>
      </c>
      <c r="F581" s="5">
        <v>2.9999999999999997E-4</v>
      </c>
      <c r="G581" s="35">
        <f t="shared" si="18"/>
        <v>5.909999999999993E-2</v>
      </c>
      <c r="H581" s="34">
        <f t="shared" si="19"/>
        <v>1.105753386640768E-2</v>
      </c>
    </row>
    <row r="582" spans="1:8">
      <c r="A582" s="2" t="s">
        <v>584</v>
      </c>
      <c r="B582" s="3">
        <v>5.8022</v>
      </c>
      <c r="C582" s="4">
        <v>5.7652999999999999</v>
      </c>
      <c r="D582" s="4">
        <v>5.8055000000000003</v>
      </c>
      <c r="E582" s="4">
        <v>5.7370999999999999</v>
      </c>
      <c r="F582" s="5">
        <v>5.7999999999999996E-3</v>
      </c>
      <c r="G582" s="35">
        <f t="shared" si="18"/>
        <v>6.840000000000046E-2</v>
      </c>
      <c r="H582" s="34">
        <f t="shared" si="19"/>
        <v>1.0725185544842926E-2</v>
      </c>
    </row>
    <row r="583" spans="1:8">
      <c r="A583" s="2" t="s">
        <v>585</v>
      </c>
      <c r="B583" s="6">
        <v>5.7685000000000004</v>
      </c>
      <c r="C583" s="4">
        <v>5.7667999999999999</v>
      </c>
      <c r="D583" s="4">
        <v>5.7731000000000003</v>
      </c>
      <c r="E583" s="4">
        <v>5.7178000000000004</v>
      </c>
      <c r="F583" s="7">
        <v>-4.0000000000000002E-4</v>
      </c>
      <c r="G583" s="35">
        <f t="shared" si="18"/>
        <v>5.5299999999999905E-2</v>
      </c>
      <c r="H583" s="34">
        <f t="shared" si="19"/>
        <v>1.2437168629071117E-2</v>
      </c>
    </row>
    <row r="584" spans="1:8">
      <c r="A584" s="2" t="s">
        <v>586</v>
      </c>
      <c r="B584" s="6">
        <v>5.7706</v>
      </c>
      <c r="C584" s="4">
        <v>5.8091999999999997</v>
      </c>
      <c r="D584" s="4">
        <v>5.8411999999999997</v>
      </c>
      <c r="E584" s="4">
        <v>5.7519999999999998</v>
      </c>
      <c r="F584" s="7">
        <v>-7.3000000000000001E-3</v>
      </c>
      <c r="G584" s="35">
        <f t="shared" si="18"/>
        <v>8.9199999999999946E-2</v>
      </c>
      <c r="H584" s="34">
        <f t="shared" si="19"/>
        <v>1.2416468698193482E-2</v>
      </c>
    </row>
    <row r="585" spans="1:8">
      <c r="A585" s="2" t="s">
        <v>587</v>
      </c>
      <c r="B585" s="6">
        <v>5.8129999999999997</v>
      </c>
      <c r="C585" s="4">
        <v>5.8510999999999997</v>
      </c>
      <c r="D585" s="4">
        <v>5.8541999999999996</v>
      </c>
      <c r="E585" s="4">
        <v>5.7980999999999998</v>
      </c>
      <c r="F585" s="7">
        <v>-6.3E-3</v>
      </c>
      <c r="G585" s="35">
        <f t="shared" si="18"/>
        <v>5.6099999999999817E-2</v>
      </c>
      <c r="H585" s="34">
        <f t="shared" si="19"/>
        <v>5.9228744316432982E-3</v>
      </c>
    </row>
    <row r="586" spans="1:8">
      <c r="A586" s="2" t="s">
        <v>588</v>
      </c>
      <c r="B586" s="3">
        <v>5.8501000000000003</v>
      </c>
      <c r="C586" s="4">
        <v>5.8502000000000001</v>
      </c>
      <c r="D586" s="4">
        <v>5.8514999999999997</v>
      </c>
      <c r="E586" s="4">
        <v>5.8383000000000003</v>
      </c>
      <c r="F586" s="5">
        <v>0</v>
      </c>
      <c r="G586" s="35">
        <f t="shared" si="18"/>
        <v>1.3199999999999434E-2</v>
      </c>
      <c r="H586" s="34">
        <f t="shared" si="19"/>
        <v>4.3362696154435514E-3</v>
      </c>
    </row>
    <row r="587" spans="1:8">
      <c r="A587" s="2" t="s">
        <v>589</v>
      </c>
      <c r="B587" s="6">
        <v>5.85</v>
      </c>
      <c r="C587" s="4">
        <v>5.8691000000000004</v>
      </c>
      <c r="D587" s="4">
        <v>5.8780000000000001</v>
      </c>
      <c r="E587" s="4">
        <v>5.8403</v>
      </c>
      <c r="F587" s="7">
        <v>-3.8E-3</v>
      </c>
      <c r="G587" s="35">
        <f t="shared" si="18"/>
        <v>3.7700000000000067E-2</v>
      </c>
      <c r="H587" s="34">
        <f t="shared" si="19"/>
        <v>8.299423533401162E-3</v>
      </c>
    </row>
    <row r="588" spans="1:8">
      <c r="A588" s="2" t="s">
        <v>590</v>
      </c>
      <c r="B588" s="6">
        <v>5.8723999999999998</v>
      </c>
      <c r="C588" s="4">
        <v>5.8979999999999997</v>
      </c>
      <c r="D588" s="4">
        <v>5.9004000000000003</v>
      </c>
      <c r="E588" s="4">
        <v>5.8402000000000003</v>
      </c>
      <c r="F588" s="7">
        <v>-4.5999999999999999E-3</v>
      </c>
      <c r="G588" s="35">
        <f t="shared" si="18"/>
        <v>6.0200000000000031E-2</v>
      </c>
      <c r="H588" s="34">
        <f t="shared" si="19"/>
        <v>9.1914562581386916E-3</v>
      </c>
    </row>
    <row r="589" spans="1:8">
      <c r="A589" s="2" t="s">
        <v>591</v>
      </c>
      <c r="B589" s="6">
        <v>5.8997000000000002</v>
      </c>
      <c r="C589" s="4">
        <v>5.9131</v>
      </c>
      <c r="D589" s="4">
        <v>5.9344999999999999</v>
      </c>
      <c r="E589" s="4">
        <v>5.8860000000000001</v>
      </c>
      <c r="F589" s="7">
        <v>-2.5999999999999999E-3</v>
      </c>
      <c r="G589" s="35">
        <f t="shared" si="18"/>
        <v>4.8499999999999766E-2</v>
      </c>
      <c r="H589" s="34">
        <f t="shared" si="19"/>
        <v>1.1416345742404712E-2</v>
      </c>
    </row>
    <row r="590" spans="1:8">
      <c r="A590" s="2" t="s">
        <v>592</v>
      </c>
      <c r="B590" s="3">
        <v>5.9149000000000003</v>
      </c>
      <c r="C590" s="4">
        <v>5.8425000000000002</v>
      </c>
      <c r="D590" s="4">
        <v>5.9250999999999996</v>
      </c>
      <c r="E590" s="4">
        <v>5.8402000000000003</v>
      </c>
      <c r="F590" s="5">
        <v>1.2E-2</v>
      </c>
      <c r="G590" s="35">
        <f t="shared" si="18"/>
        <v>8.4899999999999309E-2</v>
      </c>
      <c r="H590" s="34">
        <f t="shared" si="19"/>
        <v>1.2954259842655165E-2</v>
      </c>
    </row>
    <row r="591" spans="1:8">
      <c r="A591" s="2" t="s">
        <v>593</v>
      </c>
      <c r="B591" s="3">
        <v>5.8448000000000002</v>
      </c>
      <c r="C591" s="4">
        <v>5.8089000000000004</v>
      </c>
      <c r="D591" s="4">
        <v>5.8665000000000003</v>
      </c>
      <c r="E591" s="4">
        <v>5.8009000000000004</v>
      </c>
      <c r="F591" s="5">
        <v>4.7999999999999996E-3</v>
      </c>
      <c r="G591" s="35">
        <f t="shared" si="18"/>
        <v>6.5599999999999881E-2</v>
      </c>
      <c r="H591" s="34">
        <f t="shared" si="19"/>
        <v>6.7487507083612199E-3</v>
      </c>
    </row>
    <row r="592" spans="1:8">
      <c r="A592" s="2" t="s">
        <v>594</v>
      </c>
      <c r="B592" s="6">
        <v>5.8170999999999999</v>
      </c>
      <c r="C592" s="4">
        <v>5.8232999999999997</v>
      </c>
      <c r="D592" s="4">
        <v>5.8232999999999997</v>
      </c>
      <c r="E592" s="4">
        <v>5.8102999999999998</v>
      </c>
      <c r="F592" s="7">
        <v>-8.0000000000000004E-4</v>
      </c>
      <c r="G592" s="35">
        <f t="shared" si="18"/>
        <v>1.2999999999999901E-2</v>
      </c>
      <c r="H592" s="34">
        <f t="shared" si="19"/>
        <v>5.0603983023180229E-3</v>
      </c>
    </row>
    <row r="593" spans="1:8">
      <c r="A593" s="2" t="s">
        <v>595</v>
      </c>
      <c r="B593" s="3">
        <v>5.8220000000000001</v>
      </c>
      <c r="C593" s="4">
        <v>5.8197000000000001</v>
      </c>
      <c r="D593" s="4">
        <v>5.8250000000000002</v>
      </c>
      <c r="E593" s="4">
        <v>5.7790999999999997</v>
      </c>
      <c r="F593" s="5">
        <v>2.0000000000000001E-4</v>
      </c>
      <c r="G593" s="35">
        <f t="shared" si="18"/>
        <v>4.5900000000000496E-2</v>
      </c>
      <c r="H593" s="34">
        <f t="shared" si="19"/>
        <v>8.9430473627928522E-3</v>
      </c>
    </row>
    <row r="594" spans="1:8">
      <c r="A594" s="2" t="s">
        <v>596</v>
      </c>
      <c r="B594" s="3">
        <v>5.8209</v>
      </c>
      <c r="C594" s="4">
        <v>5.7977999999999996</v>
      </c>
      <c r="D594" s="4">
        <v>5.835</v>
      </c>
      <c r="E594" s="4">
        <v>5.7771999999999997</v>
      </c>
      <c r="F594" s="5">
        <v>3.3999999999999998E-3</v>
      </c>
      <c r="G594" s="35">
        <f t="shared" si="18"/>
        <v>5.7800000000000296E-2</v>
      </c>
      <c r="H594" s="34">
        <f t="shared" si="19"/>
        <v>1.3916083916083937E-2</v>
      </c>
    </row>
    <row r="595" spans="1:8">
      <c r="A595" s="2" t="s">
        <v>597</v>
      </c>
      <c r="B595" s="3">
        <v>5.8010999999999999</v>
      </c>
      <c r="C595" s="4">
        <v>5.72</v>
      </c>
      <c r="D595" s="4">
        <v>5.8155000000000001</v>
      </c>
      <c r="E595" s="4">
        <v>5.7141000000000002</v>
      </c>
      <c r="F595" s="5">
        <v>1.35E-2</v>
      </c>
      <c r="G595" s="35">
        <f t="shared" si="18"/>
        <v>0.10139999999999993</v>
      </c>
      <c r="H595" s="34">
        <f t="shared" si="19"/>
        <v>1.4508114118914395E-2</v>
      </c>
    </row>
    <row r="596" spans="1:8">
      <c r="A596" s="2" t="s">
        <v>598</v>
      </c>
      <c r="B596" s="6">
        <v>5.7236000000000002</v>
      </c>
      <c r="C596" s="4">
        <v>5.7553999999999998</v>
      </c>
      <c r="D596" s="4">
        <v>5.7763</v>
      </c>
      <c r="E596" s="4">
        <v>5.7107000000000001</v>
      </c>
      <c r="F596" s="7">
        <v>-4.8999999999999998E-3</v>
      </c>
      <c r="G596" s="35">
        <f t="shared" si="18"/>
        <v>6.5599999999999881E-2</v>
      </c>
      <c r="H596" s="34">
        <f t="shared" si="19"/>
        <v>1.0633828703460604E-2</v>
      </c>
    </row>
    <row r="597" spans="1:8">
      <c r="A597" s="2" t="s">
        <v>599</v>
      </c>
      <c r="B597" s="3">
        <v>5.7515000000000001</v>
      </c>
      <c r="C597" s="4">
        <v>5.7129000000000003</v>
      </c>
      <c r="D597" s="4">
        <v>5.7636000000000003</v>
      </c>
      <c r="E597" s="4">
        <v>5.7077</v>
      </c>
      <c r="F597" s="5">
        <v>5.1000000000000004E-3</v>
      </c>
      <c r="G597" s="35">
        <f t="shared" si="18"/>
        <v>5.5900000000000283E-2</v>
      </c>
      <c r="H597" s="34">
        <f t="shared" si="19"/>
        <v>6.2202130641995836E-3</v>
      </c>
    </row>
    <row r="598" spans="1:8">
      <c r="A598" s="2" t="s">
        <v>600</v>
      </c>
      <c r="B598" s="3">
        <v>5.7222</v>
      </c>
      <c r="C598" s="4">
        <v>5.7072000000000003</v>
      </c>
      <c r="D598" s="4">
        <v>5.7222999999999997</v>
      </c>
      <c r="E598" s="4">
        <v>5.7072000000000003</v>
      </c>
      <c r="F598" s="5">
        <v>2.3999999999999998E-3</v>
      </c>
      <c r="G598" s="35">
        <f t="shared" si="18"/>
        <v>1.5099999999999447E-2</v>
      </c>
      <c r="H598" s="34">
        <f t="shared" si="19"/>
        <v>5.3988676400988124E-3</v>
      </c>
    </row>
    <row r="599" spans="1:8">
      <c r="A599" s="2" t="s">
        <v>601</v>
      </c>
      <c r="B599" s="3">
        <v>5.7084999999999999</v>
      </c>
      <c r="C599" s="4">
        <v>5.7049000000000003</v>
      </c>
      <c r="D599" s="4">
        <v>5.7401</v>
      </c>
      <c r="E599" s="4">
        <v>5.6936</v>
      </c>
      <c r="F599" s="5">
        <v>2.0000000000000001E-4</v>
      </c>
      <c r="G599" s="35">
        <f t="shared" si="18"/>
        <v>4.6499999999999986E-2</v>
      </c>
      <c r="H599" s="34">
        <f t="shared" si="19"/>
        <v>1.0112888052681119E-2</v>
      </c>
    </row>
    <row r="600" spans="1:8">
      <c r="A600" s="2" t="s">
        <v>602</v>
      </c>
      <c r="B600" s="6">
        <v>5.7073</v>
      </c>
      <c r="C600" s="4">
        <v>5.7401999999999997</v>
      </c>
      <c r="D600" s="4">
        <v>5.7576000000000001</v>
      </c>
      <c r="E600" s="4">
        <v>5.6879999999999997</v>
      </c>
      <c r="F600" s="7">
        <v>-6.1000000000000004E-3</v>
      </c>
      <c r="G600" s="35">
        <f t="shared" si="18"/>
        <v>6.9600000000000328E-2</v>
      </c>
      <c r="H600" s="34">
        <f t="shared" si="19"/>
        <v>1.0876805497125257E-2</v>
      </c>
    </row>
    <row r="601" spans="1:8">
      <c r="A601" s="2" t="s">
        <v>603</v>
      </c>
      <c r="B601" s="3">
        <v>5.7423999999999999</v>
      </c>
      <c r="C601" s="4">
        <v>5.7047999999999996</v>
      </c>
      <c r="D601" s="4">
        <v>5.7530999999999999</v>
      </c>
      <c r="E601" s="4">
        <v>5.6985999999999999</v>
      </c>
      <c r="F601" s="5">
        <v>5.7000000000000002E-3</v>
      </c>
      <c r="G601" s="35">
        <f t="shared" si="18"/>
        <v>5.4499999999999993E-2</v>
      </c>
      <c r="H601" s="34">
        <f t="shared" si="19"/>
        <v>8.9318391746109234E-3</v>
      </c>
    </row>
    <row r="602" spans="1:8">
      <c r="A602" s="2" t="s">
        <v>604</v>
      </c>
      <c r="B602" s="6">
        <v>5.7096</v>
      </c>
      <c r="C602" s="4">
        <v>5.7378999999999998</v>
      </c>
      <c r="D602" s="4">
        <v>5.7503000000000002</v>
      </c>
      <c r="E602" s="4">
        <v>5.7023000000000001</v>
      </c>
      <c r="F602" s="7">
        <v>-5.7000000000000002E-3</v>
      </c>
      <c r="G602" s="35">
        <f t="shared" si="18"/>
        <v>4.8000000000000043E-2</v>
      </c>
      <c r="H602" s="34">
        <f t="shared" si="19"/>
        <v>7.2559826972720051E-3</v>
      </c>
    </row>
    <row r="603" spans="1:8">
      <c r="A603" s="2" t="s">
        <v>605</v>
      </c>
      <c r="B603" s="3">
        <v>5.7423999999999999</v>
      </c>
      <c r="C603" s="4">
        <v>5.7332000000000001</v>
      </c>
      <c r="D603" s="4">
        <v>5.7496999999999998</v>
      </c>
      <c r="E603" s="4">
        <v>5.7145000000000001</v>
      </c>
      <c r="F603" s="5">
        <v>2.3E-3</v>
      </c>
      <c r="G603" s="35">
        <f t="shared" si="18"/>
        <v>3.5199999999999676E-2</v>
      </c>
      <c r="H603" s="34">
        <f t="shared" si="19"/>
        <v>4.5150472464325275E-3</v>
      </c>
    </row>
    <row r="604" spans="1:8">
      <c r="A604" s="2" t="s">
        <v>606</v>
      </c>
      <c r="B604" s="3">
        <v>5.7290999999999999</v>
      </c>
      <c r="C604" s="4">
        <v>5.7252999999999998</v>
      </c>
      <c r="D604" s="4">
        <v>5.7392000000000003</v>
      </c>
      <c r="E604" s="4">
        <v>5.7226999999999997</v>
      </c>
      <c r="F604" s="5">
        <v>1E-4</v>
      </c>
      <c r="G604" s="35">
        <f t="shared" si="18"/>
        <v>1.6500000000000625E-2</v>
      </c>
      <c r="H604" s="34">
        <f t="shared" si="19"/>
        <v>8.4417046182618007E-3</v>
      </c>
    </row>
    <row r="605" spans="1:8">
      <c r="A605" s="2" t="s">
        <v>607</v>
      </c>
      <c r="B605" s="6">
        <v>5.7286999999999999</v>
      </c>
      <c r="C605" s="4">
        <v>5.7748999999999997</v>
      </c>
      <c r="D605" s="4">
        <v>5.7888999999999999</v>
      </c>
      <c r="E605" s="4">
        <v>5.7079000000000004</v>
      </c>
      <c r="F605" s="7">
        <v>-8.6E-3</v>
      </c>
      <c r="G605" s="35">
        <f t="shared" si="18"/>
        <v>8.0999999999999517E-2</v>
      </c>
      <c r="H605" s="34">
        <f t="shared" si="19"/>
        <v>1.3284317101728702E-2</v>
      </c>
    </row>
    <row r="606" spans="1:8">
      <c r="A606" s="2" t="s">
        <v>608</v>
      </c>
      <c r="B606" s="6">
        <v>5.7785000000000002</v>
      </c>
      <c r="C606" s="4">
        <v>5.8075999999999999</v>
      </c>
      <c r="D606" s="4">
        <v>5.8433999999999999</v>
      </c>
      <c r="E606" s="4">
        <v>5.7701000000000002</v>
      </c>
      <c r="F606" s="7">
        <v>-5.5999999999999999E-3</v>
      </c>
      <c r="G606" s="35">
        <f t="shared" si="18"/>
        <v>7.3299999999999699E-2</v>
      </c>
      <c r="H606" s="34">
        <f t="shared" si="19"/>
        <v>9.1176521185638727E-3</v>
      </c>
    </row>
    <row r="607" spans="1:8">
      <c r="A607" s="2" t="s">
        <v>609</v>
      </c>
      <c r="B607" s="6">
        <v>5.8109999999999999</v>
      </c>
      <c r="C607" s="4">
        <v>5.8129</v>
      </c>
      <c r="D607" s="4">
        <v>5.8261000000000003</v>
      </c>
      <c r="E607" s="4">
        <v>5.7934000000000001</v>
      </c>
      <c r="F607" s="7">
        <v>-8.0000000000000004E-4</v>
      </c>
      <c r="G607" s="35">
        <f t="shared" si="18"/>
        <v>3.2700000000000173E-2</v>
      </c>
      <c r="H607" s="34">
        <f t="shared" si="19"/>
        <v>5.3142170329670765E-3</v>
      </c>
    </row>
    <row r="608" spans="1:8">
      <c r="A608" s="2" t="s">
        <v>610</v>
      </c>
      <c r="B608" s="6">
        <v>5.8155999999999999</v>
      </c>
      <c r="C608" s="4">
        <v>5.8239999999999998</v>
      </c>
      <c r="D608" s="4">
        <v>5.8292000000000002</v>
      </c>
      <c r="E608" s="4">
        <v>5.8</v>
      </c>
      <c r="F608" s="7">
        <v>-1.9E-3</v>
      </c>
      <c r="G608" s="35">
        <f t="shared" si="18"/>
        <v>2.9200000000000337E-2</v>
      </c>
      <c r="H608" s="34">
        <f t="shared" si="19"/>
        <v>7.6058314226070843E-3</v>
      </c>
    </row>
    <row r="609" spans="1:8">
      <c r="A609" s="2" t="s">
        <v>611</v>
      </c>
      <c r="B609" s="6">
        <v>5.8265000000000002</v>
      </c>
      <c r="C609" s="4">
        <v>5.8441999999999998</v>
      </c>
      <c r="D609" s="4">
        <v>5.8650000000000002</v>
      </c>
      <c r="E609" s="4">
        <v>5.8052999999999999</v>
      </c>
      <c r="F609" s="7">
        <v>-4.1999999999999997E-3</v>
      </c>
      <c r="G609" s="35">
        <f t="shared" si="18"/>
        <v>5.9700000000000308E-2</v>
      </c>
      <c r="H609" s="34">
        <f t="shared" si="19"/>
        <v>5.7290419673701274E-3</v>
      </c>
    </row>
    <row r="610" spans="1:8">
      <c r="A610" s="2" t="s">
        <v>612</v>
      </c>
      <c r="B610" s="3">
        <v>5.851</v>
      </c>
      <c r="C610" s="4">
        <v>5.8474000000000004</v>
      </c>
      <c r="D610" s="4">
        <v>5.8532999999999999</v>
      </c>
      <c r="E610" s="4">
        <v>5.8460000000000001</v>
      </c>
      <c r="F610" s="5">
        <v>5.9999999999999995E-4</v>
      </c>
      <c r="G610" s="35">
        <f t="shared" si="18"/>
        <v>7.2999999999998622E-3</v>
      </c>
      <c r="H610" s="34">
        <f t="shared" si="19"/>
        <v>2.7567077033714407E-3</v>
      </c>
    </row>
    <row r="611" spans="1:8">
      <c r="A611" s="2" t="s">
        <v>613</v>
      </c>
      <c r="B611" s="3">
        <v>5.8475999999999999</v>
      </c>
      <c r="C611" s="4">
        <v>5.8403</v>
      </c>
      <c r="D611" s="4">
        <v>5.8509000000000002</v>
      </c>
      <c r="E611" s="4">
        <v>5.8259999999999996</v>
      </c>
      <c r="F611" s="5">
        <v>8.0000000000000004E-4</v>
      </c>
      <c r="G611" s="35">
        <f t="shared" si="18"/>
        <v>2.4900000000000588E-2</v>
      </c>
      <c r="H611" s="34">
        <f t="shared" si="19"/>
        <v>6.6098883245258623E-3</v>
      </c>
    </row>
    <row r="612" spans="1:8">
      <c r="A612" s="2" t="s">
        <v>614</v>
      </c>
      <c r="B612" s="6">
        <v>5.8426999999999998</v>
      </c>
      <c r="C612" s="4">
        <v>5.8472999999999997</v>
      </c>
      <c r="D612" s="4">
        <v>5.8804999999999996</v>
      </c>
      <c r="E612" s="4">
        <v>5.8281000000000001</v>
      </c>
      <c r="F612" s="7">
        <v>-1.1999999999999999E-3</v>
      </c>
      <c r="G612" s="35">
        <f t="shared" si="18"/>
        <v>5.2399999999999558E-2</v>
      </c>
      <c r="H612" s="34">
        <f t="shared" si="19"/>
        <v>8.6612415876940168E-3</v>
      </c>
    </row>
    <row r="613" spans="1:8">
      <c r="A613" s="2" t="s">
        <v>615</v>
      </c>
      <c r="B613" s="3">
        <v>5.8498999999999999</v>
      </c>
      <c r="C613" s="4">
        <v>5.8247999999999998</v>
      </c>
      <c r="D613" s="4">
        <v>5.8615000000000004</v>
      </c>
      <c r="E613" s="4">
        <v>5.8129999999999997</v>
      </c>
      <c r="F613" s="5">
        <v>3.8999999999999998E-3</v>
      </c>
      <c r="G613" s="35">
        <f t="shared" si="18"/>
        <v>4.8500000000000654E-2</v>
      </c>
      <c r="H613" s="34">
        <f t="shared" si="19"/>
        <v>7.1015435162053008E-3</v>
      </c>
    </row>
    <row r="614" spans="1:8">
      <c r="A614" s="2" t="s">
        <v>616</v>
      </c>
      <c r="B614" s="6">
        <v>5.8273000000000001</v>
      </c>
      <c r="C614" s="4">
        <v>5.8437999999999999</v>
      </c>
      <c r="D614" s="4">
        <v>5.8483000000000001</v>
      </c>
      <c r="E614" s="4">
        <v>5.8137999999999996</v>
      </c>
      <c r="F614" s="7">
        <v>-2.8999999999999998E-3</v>
      </c>
      <c r="G614" s="35">
        <f t="shared" si="18"/>
        <v>3.4500000000000419E-2</v>
      </c>
      <c r="H614" s="34">
        <f t="shared" si="19"/>
        <v>9.7764161173169873E-3</v>
      </c>
    </row>
    <row r="615" spans="1:8">
      <c r="A615" s="2" t="s">
        <v>617</v>
      </c>
      <c r="B615" s="3">
        <v>5.8445</v>
      </c>
      <c r="C615" s="4">
        <v>5.8098999999999998</v>
      </c>
      <c r="D615" s="4">
        <v>5.8540999999999999</v>
      </c>
      <c r="E615" s="4">
        <v>5.7750000000000004</v>
      </c>
      <c r="F615" s="5">
        <v>9.1000000000000004E-3</v>
      </c>
      <c r="G615" s="35">
        <f t="shared" si="18"/>
        <v>7.9099999999999504E-2</v>
      </c>
      <c r="H615" s="34">
        <f t="shared" si="19"/>
        <v>1.087312391225673E-2</v>
      </c>
    </row>
    <row r="616" spans="1:8">
      <c r="A616" s="2" t="s">
        <v>618</v>
      </c>
      <c r="B616" s="6">
        <v>5.7918000000000003</v>
      </c>
      <c r="C616" s="4">
        <v>5.8033000000000001</v>
      </c>
      <c r="D616" s="4">
        <v>5.8278999999999996</v>
      </c>
      <c r="E616" s="4">
        <v>5.7808000000000002</v>
      </c>
      <c r="F616" s="7">
        <v>-2E-3</v>
      </c>
      <c r="G616" s="35">
        <f t="shared" si="18"/>
        <v>4.7099999999999476E-2</v>
      </c>
      <c r="H616" s="34">
        <f t="shared" si="19"/>
        <v>9.121274409044082E-3</v>
      </c>
    </row>
    <row r="617" spans="1:8">
      <c r="A617" s="2" t="s">
        <v>619</v>
      </c>
      <c r="B617" s="6">
        <v>5.8032000000000004</v>
      </c>
      <c r="C617" s="4">
        <v>5.8380000000000001</v>
      </c>
      <c r="D617" s="4">
        <v>5.8522999999999996</v>
      </c>
      <c r="E617" s="4">
        <v>5.7929000000000004</v>
      </c>
      <c r="F617" s="7">
        <v>-6.3E-3</v>
      </c>
      <c r="G617" s="35">
        <f t="shared" si="18"/>
        <v>5.9399999999999231E-2</v>
      </c>
      <c r="H617" s="34">
        <f t="shared" si="19"/>
        <v>7.6304533789562923E-3</v>
      </c>
    </row>
    <row r="618" spans="1:8">
      <c r="A618" s="2" t="s">
        <v>620</v>
      </c>
      <c r="B618" s="6">
        <v>5.8399000000000001</v>
      </c>
      <c r="C618" s="4">
        <v>5.8449999999999998</v>
      </c>
      <c r="D618" s="4">
        <v>5.8574000000000002</v>
      </c>
      <c r="E618" s="4">
        <v>5.8276000000000003</v>
      </c>
      <c r="F618" s="7">
        <v>-1.4E-3</v>
      </c>
      <c r="G618" s="35">
        <f t="shared" si="18"/>
        <v>2.9799999999999827E-2</v>
      </c>
      <c r="H618" s="34">
        <f t="shared" si="19"/>
        <v>5.9984918077740689E-3</v>
      </c>
    </row>
    <row r="619" spans="1:8">
      <c r="A619" s="2" t="s">
        <v>621</v>
      </c>
      <c r="B619" s="3">
        <v>5.8479000000000001</v>
      </c>
      <c r="C619" s="4">
        <v>5.8348000000000004</v>
      </c>
      <c r="D619" s="4">
        <v>5.8517000000000001</v>
      </c>
      <c r="E619" s="4">
        <v>5.8114999999999997</v>
      </c>
      <c r="F619" s="5">
        <v>1.8E-3</v>
      </c>
      <c r="G619" s="35">
        <f t="shared" si="18"/>
        <v>4.0200000000000458E-2</v>
      </c>
      <c r="H619" s="34">
        <f t="shared" si="19"/>
        <v>9.5349239280774992E-3</v>
      </c>
    </row>
    <row r="620" spans="1:8">
      <c r="A620" s="2" t="s">
        <v>622</v>
      </c>
      <c r="B620" s="3">
        <v>5.8372999999999999</v>
      </c>
      <c r="C620" s="4">
        <v>5.7839999999999998</v>
      </c>
      <c r="D620" s="4">
        <v>5.8502000000000001</v>
      </c>
      <c r="E620" s="4">
        <v>5.7801</v>
      </c>
      <c r="F620" s="5">
        <v>8.8000000000000005E-3</v>
      </c>
      <c r="G620" s="35">
        <f t="shared" si="18"/>
        <v>7.0100000000000051E-2</v>
      </c>
      <c r="H620" s="34">
        <f t="shared" si="19"/>
        <v>1.0367610274457083E-2</v>
      </c>
    </row>
    <row r="621" spans="1:8">
      <c r="A621" s="2" t="s">
        <v>623</v>
      </c>
      <c r="B621" s="6">
        <v>5.7862999999999998</v>
      </c>
      <c r="C621" s="4">
        <v>5.7968999999999999</v>
      </c>
      <c r="D621" s="4">
        <v>5.8185000000000002</v>
      </c>
      <c r="E621" s="4">
        <v>5.7683999999999997</v>
      </c>
      <c r="F621" s="7">
        <v>-3.8999999999999998E-3</v>
      </c>
      <c r="G621" s="35">
        <f t="shared" si="18"/>
        <v>5.0100000000000477E-2</v>
      </c>
      <c r="H621" s="34">
        <f t="shared" si="19"/>
        <v>9.1575728087857425E-3</v>
      </c>
    </row>
    <row r="622" spans="1:8">
      <c r="A622" s="2" t="s">
        <v>624</v>
      </c>
      <c r="B622" s="3">
        <v>5.8087</v>
      </c>
      <c r="C622" s="4">
        <v>5.7548000000000004</v>
      </c>
      <c r="D622" s="4">
        <v>5.8101000000000003</v>
      </c>
      <c r="E622" s="4">
        <v>5.7548000000000004</v>
      </c>
      <c r="F622" s="5">
        <v>8.3999999999999995E-3</v>
      </c>
      <c r="G622" s="35">
        <f t="shared" si="18"/>
        <v>5.5299999999999905E-2</v>
      </c>
      <c r="H622" s="34">
        <f t="shared" si="19"/>
        <v>1.0561312607944739E-2</v>
      </c>
    </row>
    <row r="623" spans="1:8">
      <c r="A623" s="2" t="s">
        <v>625</v>
      </c>
      <c r="B623" s="6">
        <v>5.7601000000000004</v>
      </c>
      <c r="C623" s="4">
        <v>5.79</v>
      </c>
      <c r="D623" s="4">
        <v>5.8127000000000004</v>
      </c>
      <c r="E623" s="4">
        <v>5.7457000000000003</v>
      </c>
      <c r="F623" s="7">
        <v>-5.7000000000000002E-3</v>
      </c>
      <c r="G623" s="35">
        <f t="shared" si="18"/>
        <v>6.7000000000000171E-2</v>
      </c>
      <c r="H623" s="34">
        <f t="shared" si="19"/>
        <v>1.4238162457956484E-2</v>
      </c>
    </row>
    <row r="624" spans="1:8">
      <c r="A624" s="2" t="s">
        <v>626</v>
      </c>
      <c r="B624" s="3">
        <v>5.7930999999999999</v>
      </c>
      <c r="C624" s="4">
        <v>5.7381000000000002</v>
      </c>
      <c r="D624" s="4">
        <v>5.8250000000000002</v>
      </c>
      <c r="E624" s="4">
        <v>5.7286000000000001</v>
      </c>
      <c r="F624" s="5">
        <v>9.1999999999999998E-3</v>
      </c>
      <c r="G624" s="35">
        <f t="shared" si="18"/>
        <v>9.6400000000000041E-2</v>
      </c>
      <c r="H624" s="34">
        <f t="shared" si="19"/>
        <v>1.5460393696646752E-2</v>
      </c>
    </row>
    <row r="625" spans="1:8">
      <c r="A625" s="2" t="s">
        <v>627</v>
      </c>
      <c r="B625" s="3">
        <v>5.7401</v>
      </c>
      <c r="C625" s="4">
        <v>5.7049000000000003</v>
      </c>
      <c r="D625" s="4">
        <v>5.7656000000000001</v>
      </c>
      <c r="E625" s="4">
        <v>5.6856</v>
      </c>
      <c r="F625" s="5">
        <v>5.3E-3</v>
      </c>
      <c r="G625" s="35">
        <f t="shared" si="18"/>
        <v>8.0000000000000071E-2</v>
      </c>
      <c r="H625" s="34">
        <f t="shared" si="19"/>
        <v>1.1341378104232223E-2</v>
      </c>
    </row>
    <row r="626" spans="1:8">
      <c r="A626" s="2" t="s">
        <v>628</v>
      </c>
      <c r="B626" s="6">
        <v>5.7098000000000004</v>
      </c>
      <c r="C626" s="4">
        <v>5.718</v>
      </c>
      <c r="D626" s="4">
        <v>5.7371999999999996</v>
      </c>
      <c r="E626" s="4">
        <v>5.6875</v>
      </c>
      <c r="F626" s="7">
        <v>-2E-3</v>
      </c>
      <c r="G626" s="35">
        <f t="shared" si="18"/>
        <v>4.9699999999999633E-2</v>
      </c>
      <c r="H626" s="34">
        <f t="shared" si="19"/>
        <v>6.3697602177934026E-3</v>
      </c>
    </row>
    <row r="627" spans="1:8">
      <c r="A627" s="2" t="s">
        <v>629</v>
      </c>
      <c r="B627" s="6">
        <v>5.7214</v>
      </c>
      <c r="C627" s="4">
        <v>5.7302</v>
      </c>
      <c r="D627" s="4">
        <v>5.7377000000000002</v>
      </c>
      <c r="E627" s="4">
        <v>5.7144000000000004</v>
      </c>
      <c r="F627" s="7">
        <v>-1.8E-3</v>
      </c>
      <c r="G627" s="35">
        <f t="shared" si="18"/>
        <v>2.3299999999999876E-2</v>
      </c>
      <c r="H627" s="34">
        <f t="shared" si="19"/>
        <v>2.9058605885021872E-3</v>
      </c>
    </row>
    <row r="628" spans="1:8">
      <c r="A628" s="2" t="s">
        <v>630</v>
      </c>
      <c r="B628" s="3">
        <v>5.7320000000000002</v>
      </c>
      <c r="C628" s="4">
        <v>5.7298</v>
      </c>
      <c r="D628" s="4">
        <v>5.7363999999999997</v>
      </c>
      <c r="E628" s="4">
        <v>5.7263999999999999</v>
      </c>
      <c r="F628" s="5">
        <v>1.1999999999999999E-3</v>
      </c>
      <c r="G628" s="35">
        <f t="shared" si="18"/>
        <v>9.9999999999997868E-3</v>
      </c>
      <c r="H628" s="34">
        <f t="shared" si="19"/>
        <v>8.0408840559243015E-3</v>
      </c>
    </row>
    <row r="629" spans="1:8">
      <c r="A629" s="2" t="s">
        <v>631</v>
      </c>
      <c r="B629" s="3">
        <v>5.7253999999999996</v>
      </c>
      <c r="C629" s="4">
        <v>5.6647999999999996</v>
      </c>
      <c r="D629" s="4">
        <v>5.7385000000000002</v>
      </c>
      <c r="E629" s="4">
        <v>5.6574</v>
      </c>
      <c r="F629" s="5">
        <v>1.03E-2</v>
      </c>
      <c r="G629" s="35">
        <f t="shared" si="18"/>
        <v>8.1100000000000172E-2</v>
      </c>
      <c r="H629" s="34">
        <f t="shared" si="19"/>
        <v>1.2694391053643251E-2</v>
      </c>
    </row>
    <row r="630" spans="1:8">
      <c r="A630" s="2" t="s">
        <v>632</v>
      </c>
      <c r="B630" s="6">
        <v>5.6673</v>
      </c>
      <c r="C630" s="4">
        <v>5.7229999999999999</v>
      </c>
      <c r="D630" s="4">
        <v>5.7233000000000001</v>
      </c>
      <c r="E630" s="4">
        <v>5.6590999999999996</v>
      </c>
      <c r="F630" s="7">
        <v>-0.01</v>
      </c>
      <c r="G630" s="35">
        <f t="shared" si="18"/>
        <v>6.4200000000000479E-2</v>
      </c>
      <c r="H630" s="34">
        <f t="shared" si="19"/>
        <v>9.4740539116692224E-3</v>
      </c>
    </row>
    <row r="631" spans="1:8">
      <c r="A631" s="2" t="s">
        <v>633</v>
      </c>
      <c r="B631" s="3">
        <v>5.7247000000000003</v>
      </c>
      <c r="C631" s="4">
        <v>5.6944999999999997</v>
      </c>
      <c r="D631" s="4">
        <v>5.7247000000000003</v>
      </c>
      <c r="E631" s="4">
        <v>5.681</v>
      </c>
      <c r="F631" s="5">
        <v>4.8999999999999998E-3</v>
      </c>
      <c r="G631" s="35">
        <f t="shared" si="18"/>
        <v>4.3700000000000294E-2</v>
      </c>
      <c r="H631" s="34">
        <f t="shared" si="19"/>
        <v>6.3037349629655633E-3</v>
      </c>
    </row>
    <row r="632" spans="1:8">
      <c r="A632" s="2" t="s">
        <v>634</v>
      </c>
      <c r="B632" s="6">
        <v>5.6966999999999999</v>
      </c>
      <c r="C632" s="4">
        <v>5.7108999999999996</v>
      </c>
      <c r="D632" s="4">
        <v>5.7183000000000002</v>
      </c>
      <c r="E632" s="4">
        <v>5.69</v>
      </c>
      <c r="F632" s="7">
        <v>-2.8999999999999998E-3</v>
      </c>
      <c r="G632" s="35">
        <f t="shared" si="18"/>
        <v>2.829999999999977E-2</v>
      </c>
      <c r="H632" s="34">
        <f t="shared" si="19"/>
        <v>6.7948494866886351E-3</v>
      </c>
    </row>
    <row r="633" spans="1:8">
      <c r="A633" s="2" t="s">
        <v>635</v>
      </c>
      <c r="B633" s="6">
        <v>5.7130000000000001</v>
      </c>
      <c r="C633" s="4">
        <v>5.7469999999999999</v>
      </c>
      <c r="D633" s="4">
        <v>5.7577999999999996</v>
      </c>
      <c r="E633" s="4">
        <v>5.7080000000000002</v>
      </c>
      <c r="F633" s="7">
        <v>-6.4000000000000003E-3</v>
      </c>
      <c r="G633" s="35">
        <f t="shared" si="18"/>
        <v>4.97999999999994E-2</v>
      </c>
      <c r="H633" s="34">
        <f t="shared" si="19"/>
        <v>5.2952838063438446E-3</v>
      </c>
    </row>
    <row r="634" spans="1:8">
      <c r="A634" s="2" t="s">
        <v>636</v>
      </c>
      <c r="B634" s="6">
        <v>5.7499000000000002</v>
      </c>
      <c r="C634" s="4">
        <v>5.7504</v>
      </c>
      <c r="D634" s="4">
        <v>5.7549000000000001</v>
      </c>
      <c r="E634" s="4">
        <v>5.7438000000000002</v>
      </c>
      <c r="F634" s="7">
        <v>-8.9999999999999998E-4</v>
      </c>
      <c r="G634" s="35">
        <f t="shared" si="18"/>
        <v>1.1099999999999888E-2</v>
      </c>
      <c r="H634" s="34">
        <f t="shared" si="19"/>
        <v>6.693743789983748E-3</v>
      </c>
    </row>
    <row r="635" spans="1:8">
      <c r="A635" s="2" t="s">
        <v>637</v>
      </c>
      <c r="B635" s="3">
        <v>5.7549999999999999</v>
      </c>
      <c r="C635" s="4">
        <v>5.7366999999999999</v>
      </c>
      <c r="D635" s="4">
        <v>5.7831999999999999</v>
      </c>
      <c r="E635" s="4">
        <v>5.7175000000000002</v>
      </c>
      <c r="F635" s="5">
        <v>2.8999999999999998E-3</v>
      </c>
      <c r="G635" s="35">
        <f t="shared" si="18"/>
        <v>6.5699999999999648E-2</v>
      </c>
      <c r="H635" s="34">
        <f t="shared" si="19"/>
        <v>1.1266490765171494E-2</v>
      </c>
    </row>
    <row r="636" spans="1:8">
      <c r="A636" s="2" t="s">
        <v>638</v>
      </c>
      <c r="B636" s="3">
        <v>5.7381000000000002</v>
      </c>
      <c r="C636" s="4">
        <v>5.6849999999999996</v>
      </c>
      <c r="D636" s="4">
        <v>5.74</v>
      </c>
      <c r="E636" s="4">
        <v>5.6776</v>
      </c>
      <c r="F636" s="5">
        <v>8.5000000000000006E-3</v>
      </c>
      <c r="G636" s="35">
        <f t="shared" si="18"/>
        <v>6.2400000000000233E-2</v>
      </c>
      <c r="H636" s="34">
        <f t="shared" si="19"/>
        <v>8.676199666637463E-3</v>
      </c>
    </row>
    <row r="637" spans="1:8">
      <c r="A637" s="2" t="s">
        <v>639</v>
      </c>
      <c r="B637" s="6">
        <v>5.6894999999999998</v>
      </c>
      <c r="C637" s="4">
        <v>5.6994999999999996</v>
      </c>
      <c r="D637" s="4">
        <v>5.718</v>
      </c>
      <c r="E637" s="4">
        <v>5.6814999999999998</v>
      </c>
      <c r="F637" s="7">
        <v>-2.5000000000000001E-3</v>
      </c>
      <c r="G637" s="35">
        <f t="shared" si="18"/>
        <v>3.6500000000000199E-2</v>
      </c>
      <c r="H637" s="34">
        <f t="shared" si="19"/>
        <v>6.867216277845957E-3</v>
      </c>
    </row>
    <row r="638" spans="1:8">
      <c r="A638" s="2" t="s">
        <v>640</v>
      </c>
      <c r="B638" s="6">
        <v>5.7038000000000002</v>
      </c>
      <c r="C638" s="4">
        <v>5.7009999999999996</v>
      </c>
      <c r="D638" s="4">
        <v>5.7237999999999998</v>
      </c>
      <c r="E638" s="4">
        <v>5.6820000000000004</v>
      </c>
      <c r="F638" s="7">
        <v>-2.9999999999999997E-4</v>
      </c>
      <c r="G638" s="35">
        <f t="shared" si="18"/>
        <v>4.1799999999999393E-2</v>
      </c>
      <c r="H638" s="34">
        <f t="shared" si="19"/>
        <v>1.3127187864644055E-2</v>
      </c>
    </row>
    <row r="639" spans="1:8">
      <c r="A639" s="2" t="s">
        <v>641</v>
      </c>
      <c r="B639" s="3">
        <v>5.7054</v>
      </c>
      <c r="C639" s="4">
        <v>5.6562000000000001</v>
      </c>
      <c r="D639" s="4">
        <v>5.7126000000000001</v>
      </c>
      <c r="E639" s="4">
        <v>5.6059000000000001</v>
      </c>
      <c r="F639" s="5">
        <v>7.1000000000000004E-3</v>
      </c>
      <c r="G639" s="35">
        <f t="shared" si="18"/>
        <v>0.10670000000000002</v>
      </c>
      <c r="H639" s="34">
        <f t="shared" si="19"/>
        <v>1.0547405955974544E-2</v>
      </c>
    </row>
    <row r="640" spans="1:8">
      <c r="A640" s="2" t="s">
        <v>642</v>
      </c>
      <c r="B640" s="3">
        <v>5.6654</v>
      </c>
      <c r="C640" s="4">
        <v>5.6649000000000003</v>
      </c>
      <c r="D640" s="4">
        <v>5.6691000000000003</v>
      </c>
      <c r="E640" s="4">
        <v>5.6562999999999999</v>
      </c>
      <c r="F640" s="5">
        <v>1E-4</v>
      </c>
      <c r="G640" s="35">
        <f t="shared" si="18"/>
        <v>1.2800000000000367E-2</v>
      </c>
      <c r="H640" s="34">
        <f t="shared" si="19"/>
        <v>4.7243816877325009E-3</v>
      </c>
    </row>
    <row r="641" spans="1:8">
      <c r="A641" s="2" t="s">
        <v>643</v>
      </c>
      <c r="B641" s="6">
        <v>5.6650999999999998</v>
      </c>
      <c r="C641" s="4">
        <v>5.6726999999999999</v>
      </c>
      <c r="D641" s="4">
        <v>5.6870000000000003</v>
      </c>
      <c r="E641" s="4">
        <v>5.6462000000000003</v>
      </c>
      <c r="F641" s="7">
        <v>-1.9E-3</v>
      </c>
      <c r="G641" s="35">
        <f t="shared" si="18"/>
        <v>4.0799999999999947E-2</v>
      </c>
      <c r="H641" s="34">
        <f t="shared" si="19"/>
        <v>1.349708605956601E-2</v>
      </c>
    </row>
    <row r="642" spans="1:8">
      <c r="A642" s="2" t="s">
        <v>644</v>
      </c>
      <c r="B642" s="3">
        <v>5.6760000000000002</v>
      </c>
      <c r="C642" s="4">
        <v>5.5937999999999999</v>
      </c>
      <c r="D642" s="4">
        <v>5.7003000000000004</v>
      </c>
      <c r="E642" s="4">
        <v>5.5900999999999996</v>
      </c>
      <c r="F642" s="5">
        <v>1.3899999999999999E-2</v>
      </c>
      <c r="G642" s="35">
        <f t="shared" si="18"/>
        <v>0.11020000000000074</v>
      </c>
      <c r="H642" s="34">
        <f t="shared" si="19"/>
        <v>1.7911364950838709E-2</v>
      </c>
    </row>
    <row r="643" spans="1:8">
      <c r="A643" s="2" t="s">
        <v>645</v>
      </c>
      <c r="B643" s="3">
        <v>5.5983000000000001</v>
      </c>
      <c r="C643" s="4">
        <v>5.5327999999999999</v>
      </c>
      <c r="D643" s="4">
        <v>5.6033999999999997</v>
      </c>
      <c r="E643" s="4">
        <v>5.5153999999999996</v>
      </c>
      <c r="F643" s="5">
        <v>1.14E-2</v>
      </c>
      <c r="G643" s="35">
        <f t="shared" ref="G643:G706" si="20">D643-E643</f>
        <v>8.8000000000000078E-2</v>
      </c>
      <c r="H643" s="34">
        <f t="shared" ref="H643:H706" si="21">(SUM(G643:G644)/2)/C644</f>
        <v>1.1155328267367809E-2</v>
      </c>
    </row>
    <row r="644" spans="1:8">
      <c r="A644" s="2" t="s">
        <v>646</v>
      </c>
      <c r="B644" s="6">
        <v>5.5354000000000001</v>
      </c>
      <c r="C644" s="4">
        <v>5.5533999999999999</v>
      </c>
      <c r="D644" s="4">
        <v>5.5646000000000004</v>
      </c>
      <c r="E644" s="4">
        <v>5.5286999999999997</v>
      </c>
      <c r="F644" s="7">
        <v>-3.5999999999999999E-3</v>
      </c>
      <c r="G644" s="35">
        <f t="shared" si="20"/>
        <v>3.5900000000000709E-2</v>
      </c>
      <c r="H644" s="34">
        <f t="shared" si="21"/>
        <v>5.8178341421175712E-3</v>
      </c>
    </row>
    <row r="645" spans="1:8">
      <c r="A645" s="2" t="s">
        <v>647</v>
      </c>
      <c r="B645" s="3">
        <v>5.5552000000000001</v>
      </c>
      <c r="C645" s="4">
        <v>5.5433000000000003</v>
      </c>
      <c r="D645" s="4">
        <v>5.5677000000000003</v>
      </c>
      <c r="E645" s="4">
        <v>5.5391000000000004</v>
      </c>
      <c r="F645" s="5">
        <v>4.0000000000000002E-4</v>
      </c>
      <c r="G645" s="35">
        <f t="shared" si="20"/>
        <v>2.8599999999999959E-2</v>
      </c>
      <c r="H645" s="34">
        <f t="shared" si="21"/>
        <v>3.2606150132406201E-3</v>
      </c>
    </row>
    <row r="646" spans="1:8">
      <c r="A646" s="2" t="s">
        <v>648</v>
      </c>
      <c r="B646" s="3">
        <v>5.5529000000000002</v>
      </c>
      <c r="C646" s="4">
        <v>5.5510999999999999</v>
      </c>
      <c r="D646" s="4">
        <v>5.5545</v>
      </c>
      <c r="E646" s="4">
        <v>5.5468999999999999</v>
      </c>
      <c r="F646" s="5">
        <v>1.5E-3</v>
      </c>
      <c r="G646" s="35">
        <f t="shared" si="20"/>
        <v>7.6000000000000512E-3</v>
      </c>
      <c r="H646" s="34">
        <f t="shared" si="21"/>
        <v>4.362907159503571E-3</v>
      </c>
    </row>
    <row r="647" spans="1:8">
      <c r="A647" s="2" t="s">
        <v>649</v>
      </c>
      <c r="B647" s="3">
        <v>5.5446999999999997</v>
      </c>
      <c r="C647" s="4">
        <v>5.5353000000000003</v>
      </c>
      <c r="D647" s="4">
        <v>5.5669000000000004</v>
      </c>
      <c r="E647" s="4">
        <v>5.5262000000000002</v>
      </c>
      <c r="F647" s="5">
        <v>1.2999999999999999E-3</v>
      </c>
      <c r="G647" s="35">
        <f t="shared" si="20"/>
        <v>4.070000000000018E-2</v>
      </c>
      <c r="H647" s="34">
        <f t="shared" si="21"/>
        <v>1.1367786705624569E-2</v>
      </c>
    </row>
    <row r="648" spans="1:8">
      <c r="A648" s="2" t="s">
        <v>650</v>
      </c>
      <c r="B648" s="3">
        <v>5.5377000000000001</v>
      </c>
      <c r="C648" s="4">
        <v>5.476</v>
      </c>
      <c r="D648" s="4">
        <v>5.5549999999999997</v>
      </c>
      <c r="E648" s="4">
        <v>5.4711999999999996</v>
      </c>
      <c r="F648" s="5">
        <v>1.0999999999999999E-2</v>
      </c>
      <c r="G648" s="35">
        <f t="shared" si="20"/>
        <v>8.3800000000000097E-2</v>
      </c>
      <c r="H648" s="34">
        <f t="shared" si="21"/>
        <v>1.1364258222214119E-2</v>
      </c>
    </row>
    <row r="649" spans="1:8">
      <c r="A649" s="2" t="s">
        <v>651</v>
      </c>
      <c r="B649" s="6">
        <v>5.4771999999999998</v>
      </c>
      <c r="C649" s="4">
        <v>5.4821</v>
      </c>
      <c r="D649" s="4">
        <v>5.4939</v>
      </c>
      <c r="E649" s="4">
        <v>5.4531000000000001</v>
      </c>
      <c r="F649" s="7">
        <v>-1.1000000000000001E-3</v>
      </c>
      <c r="G649" s="35">
        <f t="shared" si="20"/>
        <v>4.0799999999999947E-2</v>
      </c>
      <c r="H649" s="34">
        <f t="shared" si="21"/>
        <v>7.171423377567712E-3</v>
      </c>
    </row>
    <row r="650" spans="1:8">
      <c r="A650" s="2" t="s">
        <v>652</v>
      </c>
      <c r="B650" s="6">
        <v>5.4832000000000001</v>
      </c>
      <c r="C650" s="4">
        <v>5.5010000000000003</v>
      </c>
      <c r="D650" s="4">
        <v>5.5164</v>
      </c>
      <c r="E650" s="4">
        <v>5.4782999999999999</v>
      </c>
      <c r="F650" s="7">
        <v>-3.7000000000000002E-3</v>
      </c>
      <c r="G650" s="35">
        <f t="shared" si="20"/>
        <v>3.8100000000000023E-2</v>
      </c>
      <c r="H650" s="34">
        <f t="shared" si="21"/>
        <v>7.7708983916677252E-3</v>
      </c>
    </row>
    <row r="651" spans="1:8">
      <c r="A651" s="2" t="s">
        <v>653</v>
      </c>
      <c r="B651" s="6">
        <v>5.5034999999999998</v>
      </c>
      <c r="C651" s="4">
        <v>5.5399000000000003</v>
      </c>
      <c r="D651" s="4">
        <v>5.5419999999999998</v>
      </c>
      <c r="E651" s="4">
        <v>5.4939999999999998</v>
      </c>
      <c r="F651" s="7">
        <v>-6.3E-3</v>
      </c>
      <c r="G651" s="35">
        <f t="shared" si="20"/>
        <v>4.8000000000000043E-2</v>
      </c>
      <c r="H651" s="34">
        <f t="shared" si="21"/>
        <v>5.0310716092203068E-3</v>
      </c>
    </row>
    <row r="652" spans="1:8">
      <c r="A652" s="2" t="s">
        <v>654</v>
      </c>
      <c r="B652" s="3">
        <v>5.5385</v>
      </c>
      <c r="C652" s="4">
        <v>5.5355999999999996</v>
      </c>
      <c r="D652" s="4">
        <v>5.5396000000000001</v>
      </c>
      <c r="E652" s="4">
        <v>5.5319000000000003</v>
      </c>
      <c r="F652" s="5">
        <v>2.9999999999999997E-4</v>
      </c>
      <c r="G652" s="35">
        <f t="shared" si="20"/>
        <v>7.6999999999998181E-3</v>
      </c>
      <c r="H652" s="34">
        <f t="shared" si="21"/>
        <v>4.7653560427613675E-3</v>
      </c>
    </row>
    <row r="653" spans="1:8">
      <c r="A653" s="2" t="s">
        <v>655</v>
      </c>
      <c r="B653" s="3">
        <v>5.5369999999999999</v>
      </c>
      <c r="C653" s="4">
        <v>5.5190000000000001</v>
      </c>
      <c r="D653" s="4">
        <v>5.5480999999999998</v>
      </c>
      <c r="E653" s="4">
        <v>5.5031999999999996</v>
      </c>
      <c r="F653" s="5">
        <v>3.0000000000000001E-3</v>
      </c>
      <c r="G653" s="35">
        <f t="shared" si="20"/>
        <v>4.4900000000000162E-2</v>
      </c>
      <c r="H653" s="34">
        <f t="shared" si="21"/>
        <v>9.5588904047294414E-3</v>
      </c>
    </row>
    <row r="654" spans="1:8">
      <c r="A654" s="2" t="s">
        <v>656</v>
      </c>
      <c r="B654" s="3">
        <v>5.5205000000000002</v>
      </c>
      <c r="C654" s="4">
        <v>5.4974999999999996</v>
      </c>
      <c r="D654" s="4">
        <v>5.5339999999999998</v>
      </c>
      <c r="E654" s="4">
        <v>5.4737999999999998</v>
      </c>
      <c r="F654" s="5">
        <v>3.7000000000000002E-3</v>
      </c>
      <c r="G654" s="35">
        <f t="shared" si="20"/>
        <v>6.0200000000000031E-2</v>
      </c>
      <c r="H654" s="34">
        <f t="shared" si="21"/>
        <v>8.8781717542609703E-3</v>
      </c>
    </row>
    <row r="655" spans="1:8">
      <c r="A655" s="2" t="s">
        <v>657</v>
      </c>
      <c r="B655" s="3">
        <v>5.5</v>
      </c>
      <c r="C655" s="4">
        <v>5.4741</v>
      </c>
      <c r="D655" s="4">
        <v>5.5034999999999998</v>
      </c>
      <c r="E655" s="4">
        <v>5.4664999999999999</v>
      </c>
      <c r="F655" s="5">
        <v>4.4000000000000003E-3</v>
      </c>
      <c r="G655" s="35">
        <f t="shared" si="20"/>
        <v>3.6999999999999922E-2</v>
      </c>
      <c r="H655" s="34">
        <f t="shared" si="21"/>
        <v>6.867579908675773E-3</v>
      </c>
    </row>
    <row r="656" spans="1:8">
      <c r="A656" s="2" t="s">
        <v>658</v>
      </c>
      <c r="B656" s="6">
        <v>5.4760999999999997</v>
      </c>
      <c r="C656" s="4">
        <v>5.4749999999999996</v>
      </c>
      <c r="D656" s="4">
        <v>5.4996999999999998</v>
      </c>
      <c r="E656" s="4">
        <v>5.4615</v>
      </c>
      <c r="F656" s="7">
        <v>-2.0000000000000001E-4</v>
      </c>
      <c r="G656" s="35">
        <f t="shared" si="20"/>
        <v>3.819999999999979E-2</v>
      </c>
      <c r="H656" s="34">
        <f t="shared" si="21"/>
        <v>7.848602655321597E-3</v>
      </c>
    </row>
    <row r="657" spans="1:8">
      <c r="A657" s="2" t="s">
        <v>659</v>
      </c>
      <c r="B657" s="3">
        <v>5.4772999999999996</v>
      </c>
      <c r="C657" s="4">
        <v>5.4531999999999998</v>
      </c>
      <c r="D657" s="4">
        <v>5.4870000000000001</v>
      </c>
      <c r="E657" s="4">
        <v>5.4396000000000004</v>
      </c>
      <c r="F657" s="5">
        <v>4.4999999999999997E-3</v>
      </c>
      <c r="G657" s="35">
        <f t="shared" si="20"/>
        <v>4.7399999999999665E-2</v>
      </c>
      <c r="H657" s="34">
        <f t="shared" si="21"/>
        <v>5.0166917348398255E-3</v>
      </c>
    </row>
    <row r="658" spans="1:8">
      <c r="A658" s="2" t="s">
        <v>660</v>
      </c>
      <c r="B658" s="6">
        <v>5.4527000000000001</v>
      </c>
      <c r="C658" s="4">
        <v>5.4518000000000004</v>
      </c>
      <c r="D658" s="4">
        <v>5.4527000000000001</v>
      </c>
      <c r="E658" s="4">
        <v>5.4454000000000002</v>
      </c>
      <c r="F658" s="7">
        <v>-8.0000000000000004E-4</v>
      </c>
      <c r="G658" s="35">
        <f t="shared" si="20"/>
        <v>7.2999999999998622E-3</v>
      </c>
      <c r="H658" s="34">
        <f t="shared" si="21"/>
        <v>4.8960392415257842E-3</v>
      </c>
    </row>
    <row r="659" spans="1:8">
      <c r="A659" s="2" t="s">
        <v>661</v>
      </c>
      <c r="B659" s="6">
        <v>5.4572000000000003</v>
      </c>
      <c r="C659" s="4">
        <v>5.4635999999999996</v>
      </c>
      <c r="D659" s="4">
        <v>5.4724000000000004</v>
      </c>
      <c r="E659" s="4">
        <v>5.4261999999999997</v>
      </c>
      <c r="F659" s="7">
        <v>-1.6999999999999999E-3</v>
      </c>
      <c r="G659" s="35">
        <f t="shared" si="20"/>
        <v>4.6200000000000685E-2</v>
      </c>
      <c r="H659" s="34">
        <f t="shared" si="21"/>
        <v>7.7102974493897967E-3</v>
      </c>
    </row>
    <row r="660" spans="1:8">
      <c r="A660" s="2" t="s">
        <v>662</v>
      </c>
      <c r="B660" s="6">
        <v>5.4667000000000003</v>
      </c>
      <c r="C660" s="4">
        <v>5.4732000000000003</v>
      </c>
      <c r="D660" s="4">
        <v>5.4951999999999996</v>
      </c>
      <c r="E660" s="4">
        <v>5.4569999999999999</v>
      </c>
      <c r="F660" s="7">
        <v>-1.8E-3</v>
      </c>
      <c r="G660" s="35">
        <f t="shared" si="20"/>
        <v>3.819999999999979E-2</v>
      </c>
      <c r="H660" s="34">
        <f t="shared" si="21"/>
        <v>7.1020140583457235E-3</v>
      </c>
    </row>
    <row r="661" spans="1:8">
      <c r="A661" s="2" t="s">
        <v>663</v>
      </c>
      <c r="B661" s="6">
        <v>5.4764999999999997</v>
      </c>
      <c r="C661" s="4">
        <v>5.4913999999999996</v>
      </c>
      <c r="D661" s="4">
        <v>5.5046999999999997</v>
      </c>
      <c r="E661" s="4">
        <v>5.4649000000000001</v>
      </c>
      <c r="F661" s="7">
        <v>-3.5000000000000001E-3</v>
      </c>
      <c r="G661" s="35">
        <f t="shared" si="20"/>
        <v>3.9799999999999613E-2</v>
      </c>
      <c r="H661" s="34">
        <f t="shared" si="21"/>
        <v>8.4161996022418858E-3</v>
      </c>
    </row>
    <row r="662" spans="1:8">
      <c r="A662" s="2" t="s">
        <v>664</v>
      </c>
      <c r="B662" s="6">
        <v>5.4960000000000004</v>
      </c>
      <c r="C662" s="4">
        <v>5.5309999999999997</v>
      </c>
      <c r="D662" s="4">
        <v>5.5411000000000001</v>
      </c>
      <c r="E662" s="4">
        <v>5.4878</v>
      </c>
      <c r="F662" s="7">
        <v>-6.7999999999999996E-3</v>
      </c>
      <c r="G662" s="35">
        <f t="shared" si="20"/>
        <v>5.3300000000000125E-2</v>
      </c>
      <c r="H662" s="34">
        <f t="shared" si="21"/>
        <v>7.6111352447147665E-3</v>
      </c>
    </row>
    <row r="663" spans="1:8">
      <c r="A663" s="2" t="s">
        <v>665</v>
      </c>
      <c r="B663" s="3">
        <v>5.5335000000000001</v>
      </c>
      <c r="C663" s="4">
        <v>5.5247999999999999</v>
      </c>
      <c r="D663" s="4">
        <v>5.5468000000000002</v>
      </c>
      <c r="E663" s="4">
        <v>5.516</v>
      </c>
      <c r="F663" s="5">
        <v>1.6000000000000001E-3</v>
      </c>
      <c r="G663" s="35">
        <f t="shared" si="20"/>
        <v>3.0800000000000161E-2</v>
      </c>
      <c r="H663" s="34">
        <f t="shared" si="21"/>
        <v>3.7447763084103988E-3</v>
      </c>
    </row>
    <row r="664" spans="1:8">
      <c r="A664" s="2" t="s">
        <v>666</v>
      </c>
      <c r="B664" s="3">
        <v>5.5247999999999999</v>
      </c>
      <c r="C664" s="4">
        <v>5.5277000000000003</v>
      </c>
      <c r="D664" s="4">
        <v>5.532</v>
      </c>
      <c r="E664" s="4">
        <v>5.5213999999999999</v>
      </c>
      <c r="F664" s="5">
        <v>1E-4</v>
      </c>
      <c r="G664" s="35">
        <f t="shared" si="20"/>
        <v>1.0600000000000165E-2</v>
      </c>
      <c r="H664" s="34">
        <f t="shared" si="21"/>
        <v>4.6344068502326774E-3</v>
      </c>
    </row>
    <row r="665" spans="1:8">
      <c r="A665" s="2" t="s">
        <v>667</v>
      </c>
      <c r="B665" s="6">
        <v>5.5242000000000004</v>
      </c>
      <c r="C665" s="4">
        <v>5.5239000000000003</v>
      </c>
      <c r="D665" s="4">
        <v>5.5430000000000001</v>
      </c>
      <c r="E665" s="4">
        <v>5.5023999999999997</v>
      </c>
      <c r="F665" s="7">
        <v>-5.0000000000000001E-4</v>
      </c>
      <c r="G665" s="35">
        <f t="shared" si="20"/>
        <v>4.0600000000000414E-2</v>
      </c>
      <c r="H665" s="34">
        <f t="shared" si="21"/>
        <v>8.5955501152074065E-3</v>
      </c>
    </row>
    <row r="666" spans="1:8">
      <c r="A666" s="2" t="s">
        <v>668</v>
      </c>
      <c r="B666" s="6">
        <v>5.5270000000000001</v>
      </c>
      <c r="C666" s="4">
        <v>5.5552000000000001</v>
      </c>
      <c r="D666" s="4">
        <v>5.5734000000000004</v>
      </c>
      <c r="E666" s="4">
        <v>5.5185000000000004</v>
      </c>
      <c r="F666" s="7">
        <v>-5.7000000000000002E-3</v>
      </c>
      <c r="G666" s="35">
        <f t="shared" si="20"/>
        <v>5.4899999999999949E-2</v>
      </c>
      <c r="H666" s="34">
        <f t="shared" si="21"/>
        <v>9.1287348900606097E-3</v>
      </c>
    </row>
    <row r="667" spans="1:8">
      <c r="A667" s="2" t="s">
        <v>669</v>
      </c>
      <c r="B667" s="6">
        <v>5.5586000000000002</v>
      </c>
      <c r="C667" s="4">
        <v>5.5758000000000001</v>
      </c>
      <c r="D667" s="4">
        <v>5.5883000000000003</v>
      </c>
      <c r="E667" s="4">
        <v>5.5414000000000003</v>
      </c>
      <c r="F667" s="7">
        <v>-3.5000000000000001E-3</v>
      </c>
      <c r="G667" s="35">
        <f t="shared" si="20"/>
        <v>4.6899999999999942E-2</v>
      </c>
      <c r="H667" s="34">
        <f t="shared" si="21"/>
        <v>7.8229532763634327E-3</v>
      </c>
    </row>
    <row r="668" spans="1:8">
      <c r="A668" s="2" t="s">
        <v>670</v>
      </c>
      <c r="B668" s="6">
        <v>5.5780000000000003</v>
      </c>
      <c r="C668" s="4">
        <v>5.6052999999999997</v>
      </c>
      <c r="D668" s="4">
        <v>5.61</v>
      </c>
      <c r="E668" s="4">
        <v>5.5692000000000004</v>
      </c>
      <c r="F668" s="7">
        <v>-5.3E-3</v>
      </c>
      <c r="G668" s="35">
        <f t="shared" si="20"/>
        <v>4.0799999999999947E-2</v>
      </c>
      <c r="H668" s="34">
        <f t="shared" si="21"/>
        <v>6.1557676866803423E-3</v>
      </c>
    </row>
    <row r="669" spans="1:8">
      <c r="A669" s="2" t="s">
        <v>671</v>
      </c>
      <c r="B669" s="3">
        <v>5.6078999999999999</v>
      </c>
      <c r="C669" s="4">
        <v>5.6044999999999998</v>
      </c>
      <c r="D669" s="4">
        <v>5.6113999999999997</v>
      </c>
      <c r="E669" s="4">
        <v>5.5831999999999997</v>
      </c>
      <c r="F669" s="5">
        <v>5.9999999999999995E-4</v>
      </c>
      <c r="G669" s="35">
        <f t="shared" si="20"/>
        <v>2.8200000000000003E-2</v>
      </c>
      <c r="H669" s="34">
        <f t="shared" si="21"/>
        <v>3.2824904112033169E-3</v>
      </c>
    </row>
    <row r="670" spans="1:8">
      <c r="A670" s="2" t="s">
        <v>672</v>
      </c>
      <c r="B670" s="3">
        <v>5.6044999999999998</v>
      </c>
      <c r="C670" s="4">
        <v>5.6055000000000001</v>
      </c>
      <c r="D670" s="4">
        <v>5.6082000000000001</v>
      </c>
      <c r="E670" s="4">
        <v>5.5995999999999997</v>
      </c>
      <c r="F670" s="5">
        <v>5.0000000000000001E-4</v>
      </c>
      <c r="G670" s="35">
        <f t="shared" si="20"/>
        <v>8.6000000000003851E-3</v>
      </c>
      <c r="H670" s="34">
        <f t="shared" si="21"/>
        <v>6.4520767060260997E-3</v>
      </c>
    </row>
    <row r="671" spans="1:8">
      <c r="A671" s="2" t="s">
        <v>673</v>
      </c>
      <c r="B671" s="3">
        <v>5.6017000000000001</v>
      </c>
      <c r="C671" s="4">
        <v>5.5640999999999998</v>
      </c>
      <c r="D671" s="4">
        <v>5.6224999999999996</v>
      </c>
      <c r="E671" s="4">
        <v>5.5593000000000004</v>
      </c>
      <c r="F671" s="5">
        <v>6.1999999999999998E-3</v>
      </c>
      <c r="G671" s="35">
        <f t="shared" si="20"/>
        <v>6.3199999999999257E-2</v>
      </c>
      <c r="H671" s="34">
        <f t="shared" si="21"/>
        <v>9.9504274732379622E-3</v>
      </c>
    </row>
    <row r="672" spans="1:8">
      <c r="A672" s="2" t="s">
        <v>674</v>
      </c>
      <c r="B672" s="6">
        <v>5.5673000000000004</v>
      </c>
      <c r="C672" s="4">
        <v>5.5675999999999997</v>
      </c>
      <c r="D672" s="4">
        <v>5.5754000000000001</v>
      </c>
      <c r="E672" s="4">
        <v>5.5278</v>
      </c>
      <c r="F672" s="7">
        <v>-6.9999999999999999E-4</v>
      </c>
      <c r="G672" s="35">
        <f t="shared" si="20"/>
        <v>4.7600000000000087E-2</v>
      </c>
      <c r="H672" s="34">
        <f t="shared" si="21"/>
        <v>8.002514819471904E-3</v>
      </c>
    </row>
    <row r="673" spans="1:8">
      <c r="A673" s="2" t="s">
        <v>675</v>
      </c>
      <c r="B673" s="3">
        <v>5.5709999999999997</v>
      </c>
      <c r="C673" s="4">
        <v>5.5670000000000002</v>
      </c>
      <c r="D673" s="4">
        <v>5.6009000000000002</v>
      </c>
      <c r="E673" s="4">
        <v>5.5594000000000001</v>
      </c>
      <c r="F673" s="5">
        <v>4.0000000000000002E-4</v>
      </c>
      <c r="G673" s="35">
        <f t="shared" si="20"/>
        <v>4.1500000000000092E-2</v>
      </c>
      <c r="H673" s="34">
        <f t="shared" si="21"/>
        <v>1.216076200170868E-2</v>
      </c>
    </row>
    <row r="674" spans="1:8">
      <c r="A674" s="2" t="s">
        <v>676</v>
      </c>
      <c r="B674" s="3">
        <v>5.569</v>
      </c>
      <c r="C674" s="4">
        <v>5.5012999999999996</v>
      </c>
      <c r="D674" s="4">
        <v>5.5903</v>
      </c>
      <c r="E674" s="4">
        <v>5.4980000000000002</v>
      </c>
      <c r="F674" s="5">
        <v>1.1900000000000001E-2</v>
      </c>
      <c r="G674" s="35">
        <f t="shared" si="20"/>
        <v>9.2299999999999827E-2</v>
      </c>
      <c r="H674" s="34">
        <f t="shared" si="21"/>
        <v>1.0801210605483988E-2</v>
      </c>
    </row>
    <row r="675" spans="1:8">
      <c r="A675" s="2" t="s">
        <v>677</v>
      </c>
      <c r="B675" s="6">
        <v>5.5034000000000001</v>
      </c>
      <c r="C675" s="4">
        <v>5.5179</v>
      </c>
      <c r="D675" s="4">
        <v>5.5235000000000003</v>
      </c>
      <c r="E675" s="4">
        <v>5.4965999999999999</v>
      </c>
      <c r="F675" s="7">
        <v>-3.3E-3</v>
      </c>
      <c r="G675" s="35">
        <f t="shared" si="20"/>
        <v>2.6900000000000368E-2</v>
      </c>
      <c r="H675" s="34">
        <f t="shared" si="21"/>
        <v>3.2085561497326295E-3</v>
      </c>
    </row>
    <row r="676" spans="1:8">
      <c r="A676" s="2" t="s">
        <v>678</v>
      </c>
      <c r="B676" s="6">
        <v>5.5213999999999999</v>
      </c>
      <c r="C676" s="4">
        <v>5.5164999999999997</v>
      </c>
      <c r="D676" s="4">
        <v>5.5225</v>
      </c>
      <c r="E676" s="4">
        <v>5.5140000000000002</v>
      </c>
      <c r="F676" s="7">
        <v>-1.6000000000000001E-3</v>
      </c>
      <c r="G676" s="35">
        <f t="shared" si="20"/>
        <v>8.49999999999973E-3</v>
      </c>
      <c r="H676" s="34">
        <f t="shared" si="21"/>
        <v>4.2017567689939528E-3</v>
      </c>
    </row>
    <row r="677" spans="1:8">
      <c r="A677" s="2" t="s">
        <v>679</v>
      </c>
      <c r="B677" s="3">
        <v>5.5301</v>
      </c>
      <c r="C677" s="4">
        <v>5.5214999999999996</v>
      </c>
      <c r="D677" s="4">
        <v>5.5491000000000001</v>
      </c>
      <c r="E677" s="4">
        <v>5.5111999999999997</v>
      </c>
      <c r="F677" s="5">
        <v>1.1999999999999999E-3</v>
      </c>
      <c r="G677" s="35">
        <f t="shared" si="20"/>
        <v>3.7900000000000489E-2</v>
      </c>
      <c r="H677" s="34">
        <f t="shared" si="21"/>
        <v>1.1058663662858299E-2</v>
      </c>
    </row>
    <row r="678" spans="1:8">
      <c r="A678" s="2" t="s">
        <v>680</v>
      </c>
      <c r="B678" s="6">
        <v>5.5236000000000001</v>
      </c>
      <c r="C678" s="4">
        <v>5.5929000000000002</v>
      </c>
      <c r="D678" s="4">
        <v>5.6044</v>
      </c>
      <c r="E678" s="4">
        <v>5.5186000000000002</v>
      </c>
      <c r="F678" s="7">
        <v>-1.29E-2</v>
      </c>
      <c r="G678" s="35">
        <f t="shared" si="20"/>
        <v>8.5799999999999876E-2</v>
      </c>
      <c r="H678" s="34">
        <f t="shared" si="21"/>
        <v>1.0578468130690952E-2</v>
      </c>
    </row>
    <row r="679" spans="1:8">
      <c r="A679" s="2" t="s">
        <v>681</v>
      </c>
      <c r="B679" s="6">
        <v>5.5960000000000001</v>
      </c>
      <c r="C679" s="4">
        <v>5.601</v>
      </c>
      <c r="D679" s="4">
        <v>5.6173999999999999</v>
      </c>
      <c r="E679" s="4">
        <v>5.5846999999999998</v>
      </c>
      <c r="F679" s="7">
        <v>-1.1999999999999999E-3</v>
      </c>
      <c r="G679" s="35">
        <f t="shared" si="20"/>
        <v>3.2700000000000173E-2</v>
      </c>
      <c r="H679" s="34">
        <f t="shared" si="21"/>
        <v>6.3139228716258579E-3</v>
      </c>
    </row>
    <row r="680" spans="1:8">
      <c r="A680" s="2" t="s">
        <v>682</v>
      </c>
      <c r="B680" s="3">
        <v>5.6029</v>
      </c>
      <c r="C680" s="4">
        <v>5.5829000000000004</v>
      </c>
      <c r="D680" s="4">
        <v>5.6090999999999998</v>
      </c>
      <c r="E680" s="4">
        <v>5.5712999999999999</v>
      </c>
      <c r="F680" s="5">
        <v>3.0999999999999999E-3</v>
      </c>
      <c r="G680" s="35">
        <f t="shared" si="20"/>
        <v>3.7799999999999834E-2</v>
      </c>
      <c r="H680" s="34">
        <f t="shared" si="21"/>
        <v>7.2406835348105712E-3</v>
      </c>
    </row>
    <row r="681" spans="1:8">
      <c r="A681" s="2" t="s">
        <v>683</v>
      </c>
      <c r="B681" s="6">
        <v>5.5853999999999999</v>
      </c>
      <c r="C681" s="4">
        <v>5.6002999999999998</v>
      </c>
      <c r="D681" s="4">
        <v>5.6224999999999996</v>
      </c>
      <c r="E681" s="4">
        <v>5.5792000000000002</v>
      </c>
      <c r="F681" s="7">
        <v>-4.7000000000000002E-3</v>
      </c>
      <c r="G681" s="35">
        <f t="shared" si="20"/>
        <v>4.329999999999945E-2</v>
      </c>
      <c r="H681" s="34">
        <f t="shared" si="21"/>
        <v>4.5613284869217884E-3</v>
      </c>
    </row>
    <row r="682" spans="1:8">
      <c r="A682" s="2" t="s">
        <v>684</v>
      </c>
      <c r="B682" s="3">
        <v>5.6116000000000001</v>
      </c>
      <c r="C682" s="4">
        <v>5.6124000000000001</v>
      </c>
      <c r="D682" s="4">
        <v>5.6151</v>
      </c>
      <c r="E682" s="4">
        <v>5.6071999999999997</v>
      </c>
      <c r="F682" s="5">
        <v>1.1999999999999999E-3</v>
      </c>
      <c r="G682" s="35">
        <f t="shared" si="20"/>
        <v>7.9000000000002402E-3</v>
      </c>
      <c r="H682" s="34">
        <f t="shared" si="21"/>
        <v>4.2438893365565897E-3</v>
      </c>
    </row>
    <row r="683" spans="1:8">
      <c r="A683" s="2" t="s">
        <v>685</v>
      </c>
      <c r="B683" s="3">
        <v>5.6050000000000004</v>
      </c>
      <c r="C683" s="4">
        <v>5.5845000000000002</v>
      </c>
      <c r="D683" s="4">
        <v>5.6176000000000004</v>
      </c>
      <c r="E683" s="4">
        <v>5.5781000000000001</v>
      </c>
      <c r="F683" s="5">
        <v>3.3999999999999998E-3</v>
      </c>
      <c r="G683" s="35">
        <f t="shared" si="20"/>
        <v>3.9500000000000313E-2</v>
      </c>
      <c r="H683" s="34">
        <f t="shared" si="21"/>
        <v>7.6485974564806016E-3</v>
      </c>
    </row>
    <row r="684" spans="1:8">
      <c r="A684" s="2" t="s">
        <v>686</v>
      </c>
      <c r="B684" s="3">
        <v>5.5857999999999999</v>
      </c>
      <c r="C684" s="4">
        <v>5.5434999999999999</v>
      </c>
      <c r="D684" s="4">
        <v>5.5861000000000001</v>
      </c>
      <c r="E684" s="4">
        <v>5.5407999999999999</v>
      </c>
      <c r="F684" s="5">
        <v>7.3000000000000001E-3</v>
      </c>
      <c r="G684" s="35">
        <f t="shared" si="20"/>
        <v>4.5300000000000118E-2</v>
      </c>
      <c r="H684" s="34">
        <f t="shared" si="21"/>
        <v>9.0344641410960574E-3</v>
      </c>
    </row>
    <row r="685" spans="1:8">
      <c r="A685" s="2" t="s">
        <v>687</v>
      </c>
      <c r="B685" s="6">
        <v>5.5454999999999997</v>
      </c>
      <c r="C685" s="4">
        <v>5.5564999999999998</v>
      </c>
      <c r="D685" s="4">
        <v>5.5640000000000001</v>
      </c>
      <c r="E685" s="4">
        <v>5.5088999999999997</v>
      </c>
      <c r="F685" s="7">
        <v>-2.5000000000000001E-3</v>
      </c>
      <c r="G685" s="35">
        <f t="shared" si="20"/>
        <v>5.5100000000000371E-2</v>
      </c>
      <c r="H685" s="34">
        <f t="shared" si="21"/>
        <v>6.0322197849617771E-3</v>
      </c>
    </row>
    <row r="686" spans="1:8">
      <c r="A686" s="2" t="s">
        <v>688</v>
      </c>
      <c r="B686" s="6">
        <v>5.5594999999999999</v>
      </c>
      <c r="C686" s="4">
        <v>5.5617999999999999</v>
      </c>
      <c r="D686" s="4">
        <v>5.5632000000000001</v>
      </c>
      <c r="E686" s="4">
        <v>5.5511999999999997</v>
      </c>
      <c r="F686" s="7">
        <v>-1.2999999999999999E-3</v>
      </c>
      <c r="G686" s="35">
        <f t="shared" si="20"/>
        <v>1.2000000000000455E-2</v>
      </c>
      <c r="H686" s="34">
        <f t="shared" si="21"/>
        <v>5.2441294387171652E-3</v>
      </c>
    </row>
    <row r="687" spans="1:8">
      <c r="A687" s="2" t="s">
        <v>689</v>
      </c>
      <c r="B687" s="6">
        <v>5.5664999999999996</v>
      </c>
      <c r="C687" s="4">
        <v>5.5872000000000002</v>
      </c>
      <c r="D687" s="4">
        <v>5.5982000000000003</v>
      </c>
      <c r="E687" s="4">
        <v>5.5515999999999996</v>
      </c>
      <c r="F687" s="7">
        <v>-2.2000000000000001E-3</v>
      </c>
      <c r="G687" s="35">
        <f t="shared" si="20"/>
        <v>4.6600000000000641E-2</v>
      </c>
      <c r="H687" s="34">
        <f t="shared" si="21"/>
        <v>5.0576482383271858E-3</v>
      </c>
    </row>
    <row r="688" spans="1:8">
      <c r="A688" s="2" t="s">
        <v>690</v>
      </c>
      <c r="B688" s="6">
        <v>5.5789</v>
      </c>
      <c r="C688" s="4">
        <v>5.5856000000000003</v>
      </c>
      <c r="D688" s="4">
        <v>5.5861000000000001</v>
      </c>
      <c r="E688" s="4">
        <v>5.5762</v>
      </c>
      <c r="F688" s="7">
        <v>-1.9E-3</v>
      </c>
      <c r="G688" s="35">
        <f t="shared" si="20"/>
        <v>9.9000000000000199E-3</v>
      </c>
      <c r="H688" s="34">
        <f t="shared" si="21"/>
        <v>4.7009007069293823E-3</v>
      </c>
    </row>
    <row r="689" spans="1:8">
      <c r="A689" s="2" t="s">
        <v>691</v>
      </c>
      <c r="B689" s="3">
        <v>5.5898000000000003</v>
      </c>
      <c r="C689" s="4">
        <v>5.5734000000000004</v>
      </c>
      <c r="D689" s="4">
        <v>5.6020000000000003</v>
      </c>
      <c r="E689" s="4">
        <v>5.5594999999999999</v>
      </c>
      <c r="F689" s="5">
        <v>2.5999999999999999E-3</v>
      </c>
      <c r="G689" s="35">
        <f t="shared" si="20"/>
        <v>4.2500000000000426E-2</v>
      </c>
      <c r="H689" s="34">
        <f t="shared" si="21"/>
        <v>7.5518969219757048E-3</v>
      </c>
    </row>
    <row r="690" spans="1:8">
      <c r="A690" s="2" t="s">
        <v>692</v>
      </c>
      <c r="B690" s="6">
        <v>5.5754000000000001</v>
      </c>
      <c r="C690" s="4">
        <v>5.5880000000000001</v>
      </c>
      <c r="D690" s="4">
        <v>5.593</v>
      </c>
      <c r="E690" s="4">
        <v>5.5510999999999999</v>
      </c>
      <c r="F690" s="7">
        <v>-2.8E-3</v>
      </c>
      <c r="G690" s="35">
        <f t="shared" si="20"/>
        <v>4.1900000000000048E-2</v>
      </c>
      <c r="H690" s="34">
        <f t="shared" si="21"/>
        <v>6.9976258055302887E-3</v>
      </c>
    </row>
    <row r="691" spans="1:8">
      <c r="A691" s="2" t="s">
        <v>693</v>
      </c>
      <c r="B691" s="6">
        <v>5.5910000000000002</v>
      </c>
      <c r="C691" s="4">
        <v>5.6018999999999997</v>
      </c>
      <c r="D691" s="4">
        <v>5.6059999999999999</v>
      </c>
      <c r="E691" s="4">
        <v>5.5694999999999997</v>
      </c>
      <c r="F691" s="7">
        <v>-2.3999999999999998E-3</v>
      </c>
      <c r="G691" s="35">
        <f t="shared" si="20"/>
        <v>3.6500000000000199E-2</v>
      </c>
      <c r="H691" s="34">
        <f t="shared" si="21"/>
        <v>4.1670384581064977E-3</v>
      </c>
    </row>
    <row r="692" spans="1:8">
      <c r="A692" s="2" t="s">
        <v>694</v>
      </c>
      <c r="B692" s="6">
        <v>5.6044999999999998</v>
      </c>
      <c r="C692" s="4">
        <v>5.6035000000000004</v>
      </c>
      <c r="D692" s="4">
        <v>5.6094999999999997</v>
      </c>
      <c r="E692" s="4">
        <v>5.5993000000000004</v>
      </c>
      <c r="F692" s="7">
        <v>-2.0000000000000001E-4</v>
      </c>
      <c r="G692" s="35">
        <f t="shared" si="20"/>
        <v>1.0199999999999321E-2</v>
      </c>
      <c r="H692" s="34">
        <f t="shared" si="21"/>
        <v>6.2998061598104511E-3</v>
      </c>
    </row>
    <row r="693" spans="1:8">
      <c r="A693" s="2" t="s">
        <v>695</v>
      </c>
      <c r="B693" s="3">
        <v>5.6055000000000001</v>
      </c>
      <c r="C693" s="4">
        <v>5.5716000000000001</v>
      </c>
      <c r="D693" s="4">
        <v>5.6116000000000001</v>
      </c>
      <c r="E693" s="4">
        <v>5.5515999999999996</v>
      </c>
      <c r="F693" s="5">
        <v>5.4999999999999997E-3</v>
      </c>
      <c r="G693" s="35">
        <f t="shared" si="20"/>
        <v>6.0000000000000497E-2</v>
      </c>
      <c r="H693" s="34">
        <f t="shared" si="21"/>
        <v>5.9552637715475322E-3</v>
      </c>
    </row>
    <row r="694" spans="1:8">
      <c r="A694" s="2" t="s">
        <v>696</v>
      </c>
      <c r="B694" s="6">
        <v>5.5750999999999999</v>
      </c>
      <c r="C694" s="4">
        <v>5.5749000000000004</v>
      </c>
      <c r="D694" s="4">
        <v>5.5776000000000003</v>
      </c>
      <c r="E694" s="4">
        <v>5.5712000000000002</v>
      </c>
      <c r="F694" s="7">
        <v>-5.0000000000000001E-4</v>
      </c>
      <c r="G694" s="35">
        <f t="shared" si="20"/>
        <v>6.4000000000001833E-3</v>
      </c>
      <c r="H694" s="34">
        <f t="shared" si="21"/>
        <v>3.9696827854391178E-3</v>
      </c>
    </row>
    <row r="695" spans="1:8">
      <c r="A695" s="2" t="s">
        <v>697</v>
      </c>
      <c r="B695" s="3">
        <v>5.5777999999999999</v>
      </c>
      <c r="C695" s="4">
        <v>5.5545999999999998</v>
      </c>
      <c r="D695" s="4">
        <v>5.5815999999999999</v>
      </c>
      <c r="E695" s="4">
        <v>5.5438999999999998</v>
      </c>
      <c r="F695" s="5">
        <v>3.8E-3</v>
      </c>
      <c r="G695" s="35">
        <f t="shared" si="20"/>
        <v>3.7700000000000067E-2</v>
      </c>
      <c r="H695" s="34">
        <f t="shared" si="21"/>
        <v>7.1527291655448357E-3</v>
      </c>
    </row>
    <row r="696" spans="1:8">
      <c r="A696" s="2" t="s">
        <v>698</v>
      </c>
      <c r="B696" s="6">
        <v>5.5567000000000002</v>
      </c>
      <c r="C696" s="4">
        <v>5.5712999999999999</v>
      </c>
      <c r="D696" s="4">
        <v>5.5824999999999996</v>
      </c>
      <c r="E696" s="4">
        <v>5.5404999999999998</v>
      </c>
      <c r="F696" s="7">
        <v>-2.8E-3</v>
      </c>
      <c r="G696" s="35">
        <f t="shared" si="20"/>
        <v>4.1999999999999815E-2</v>
      </c>
      <c r="H696" s="34">
        <f t="shared" si="21"/>
        <v>1.0857326684896267E-2</v>
      </c>
    </row>
    <row r="697" spans="1:8">
      <c r="A697" s="2" t="s">
        <v>699</v>
      </c>
      <c r="B697" s="6">
        <v>5.5724999999999998</v>
      </c>
      <c r="C697" s="4">
        <v>5.5952999999999999</v>
      </c>
      <c r="D697" s="4">
        <v>5.6048</v>
      </c>
      <c r="E697" s="4">
        <v>5.5252999999999997</v>
      </c>
      <c r="F697" s="7">
        <v>-4.4000000000000003E-3</v>
      </c>
      <c r="G697" s="35">
        <f t="shared" si="20"/>
        <v>7.9500000000000348E-2</v>
      </c>
      <c r="H697" s="34">
        <f t="shared" si="21"/>
        <v>9.6196708449976624E-3</v>
      </c>
    </row>
    <row r="698" spans="1:8">
      <c r="A698" s="2" t="s">
        <v>700</v>
      </c>
      <c r="B698" s="6">
        <v>5.5974000000000004</v>
      </c>
      <c r="C698" s="4">
        <v>5.6082999999999998</v>
      </c>
      <c r="D698" s="4">
        <v>5.6143000000000001</v>
      </c>
      <c r="E698" s="4">
        <v>5.5858999999999996</v>
      </c>
      <c r="F698" s="7">
        <v>-2.5000000000000001E-3</v>
      </c>
      <c r="G698" s="35">
        <f t="shared" si="20"/>
        <v>2.8400000000000425E-2</v>
      </c>
      <c r="H698" s="34">
        <f t="shared" si="21"/>
        <v>6.182173990393218E-3</v>
      </c>
    </row>
    <row r="699" spans="1:8">
      <c r="A699" s="2" t="s">
        <v>701</v>
      </c>
      <c r="B699" s="6">
        <v>5.6115000000000004</v>
      </c>
      <c r="C699" s="4">
        <v>5.6210000000000004</v>
      </c>
      <c r="D699" s="4">
        <v>5.6303999999999998</v>
      </c>
      <c r="E699" s="4">
        <v>5.5892999999999997</v>
      </c>
      <c r="F699" s="7">
        <v>-2.2000000000000001E-3</v>
      </c>
      <c r="G699" s="35">
        <f t="shared" si="20"/>
        <v>4.1100000000000136E-2</v>
      </c>
      <c r="H699" s="34">
        <f t="shared" si="21"/>
        <v>5.4879461183471511E-3</v>
      </c>
    </row>
    <row r="700" spans="1:8">
      <c r="A700" s="2" t="s">
        <v>702</v>
      </c>
      <c r="B700" s="3">
        <v>5.6235999999999997</v>
      </c>
      <c r="C700" s="4">
        <v>5.6123000000000003</v>
      </c>
      <c r="D700" s="4">
        <v>5.6243999999999996</v>
      </c>
      <c r="E700" s="4">
        <v>5.6039000000000003</v>
      </c>
      <c r="F700" s="5">
        <v>2.0000000000000001E-4</v>
      </c>
      <c r="G700" s="35">
        <f t="shared" si="20"/>
        <v>2.0499999999999297E-2</v>
      </c>
      <c r="H700" s="34">
        <f t="shared" si="21"/>
        <v>5.3501599715606142E-3</v>
      </c>
    </row>
    <row r="701" spans="1:8">
      <c r="A701" s="2" t="s">
        <v>703</v>
      </c>
      <c r="B701" s="6">
        <v>5.6223000000000001</v>
      </c>
      <c r="C701" s="4">
        <v>5.6260000000000003</v>
      </c>
      <c r="D701" s="4">
        <v>5.6420000000000003</v>
      </c>
      <c r="E701" s="4">
        <v>5.6022999999999996</v>
      </c>
      <c r="F701" s="7">
        <v>-1E-3</v>
      </c>
      <c r="G701" s="35">
        <f t="shared" si="20"/>
        <v>3.9700000000000735E-2</v>
      </c>
      <c r="H701" s="34">
        <f t="shared" si="21"/>
        <v>5.8210947930575204E-3</v>
      </c>
    </row>
    <row r="702" spans="1:8">
      <c r="A702" s="2" t="s">
        <v>704</v>
      </c>
      <c r="B702" s="3">
        <v>5.6279000000000003</v>
      </c>
      <c r="C702" s="4">
        <v>5.6174999999999997</v>
      </c>
      <c r="D702" s="4">
        <v>5.6306000000000003</v>
      </c>
      <c r="E702" s="4">
        <v>5.6048999999999998</v>
      </c>
      <c r="F702" s="5">
        <v>1.5E-3</v>
      </c>
      <c r="G702" s="35">
        <f t="shared" si="20"/>
        <v>2.57000000000005E-2</v>
      </c>
      <c r="H702" s="34">
        <f t="shared" si="21"/>
        <v>6.2263081446842089E-3</v>
      </c>
    </row>
    <row r="703" spans="1:8">
      <c r="A703" s="2" t="s">
        <v>705</v>
      </c>
      <c r="B703" s="6">
        <v>5.6195000000000004</v>
      </c>
      <c r="C703" s="4">
        <v>5.6454000000000004</v>
      </c>
      <c r="D703" s="4">
        <v>5.6516000000000002</v>
      </c>
      <c r="E703" s="4">
        <v>5.6070000000000002</v>
      </c>
      <c r="F703" s="7">
        <v>-5.1000000000000004E-3</v>
      </c>
      <c r="G703" s="35">
        <f t="shared" si="20"/>
        <v>4.4599999999999973E-2</v>
      </c>
      <c r="H703" s="34">
        <f t="shared" si="21"/>
        <v>6.7034769876691755E-3</v>
      </c>
    </row>
    <row r="704" spans="1:8">
      <c r="A704" s="2" t="s">
        <v>706</v>
      </c>
      <c r="B704" s="6">
        <v>5.6481000000000003</v>
      </c>
      <c r="C704" s="4">
        <v>5.6687000000000003</v>
      </c>
      <c r="D704" s="4">
        <v>5.6736000000000004</v>
      </c>
      <c r="E704" s="4">
        <v>5.6421999999999999</v>
      </c>
      <c r="F704" s="7">
        <v>-4.0000000000000001E-3</v>
      </c>
      <c r="G704" s="35">
        <f t="shared" si="20"/>
        <v>3.1400000000000539E-2</v>
      </c>
      <c r="H704" s="34">
        <f t="shared" si="21"/>
        <v>5.6064880112835069E-3</v>
      </c>
    </row>
    <row r="705" spans="1:8">
      <c r="A705" s="2" t="s">
        <v>707</v>
      </c>
      <c r="B705" s="6">
        <v>5.6707000000000001</v>
      </c>
      <c r="C705" s="4">
        <v>5.6719999999999997</v>
      </c>
      <c r="D705" s="4">
        <v>5.6920999999999999</v>
      </c>
      <c r="E705" s="4">
        <v>5.6599000000000004</v>
      </c>
      <c r="F705" s="7">
        <v>-2.5999999999999999E-3</v>
      </c>
      <c r="G705" s="35">
        <f t="shared" si="20"/>
        <v>3.2199999999999562E-2</v>
      </c>
      <c r="H705" s="34">
        <f t="shared" si="21"/>
        <v>3.723806010784965E-3</v>
      </c>
    </row>
    <row r="706" spans="1:8">
      <c r="A706" s="2" t="s">
        <v>708</v>
      </c>
      <c r="B706" s="3">
        <v>5.6852</v>
      </c>
      <c r="C706" s="4">
        <v>5.6931000000000003</v>
      </c>
      <c r="D706" s="4">
        <v>5.6951000000000001</v>
      </c>
      <c r="E706" s="4">
        <v>5.6848999999999998</v>
      </c>
      <c r="F706" s="5">
        <v>1.9E-3</v>
      </c>
      <c r="G706" s="35">
        <f t="shared" si="20"/>
        <v>1.0200000000000209E-2</v>
      </c>
      <c r="H706" s="34">
        <f t="shared" si="21"/>
        <v>4.7163967790461135E-3</v>
      </c>
    </row>
    <row r="707" spans="1:8">
      <c r="A707" s="2" t="s">
        <v>709</v>
      </c>
      <c r="B707" s="3">
        <v>5.6745999999999999</v>
      </c>
      <c r="C707" s="4">
        <v>5.6505000000000001</v>
      </c>
      <c r="D707" s="4">
        <v>5.6905000000000001</v>
      </c>
      <c r="E707" s="4">
        <v>5.6474000000000002</v>
      </c>
      <c r="F707" s="5">
        <v>3.8E-3</v>
      </c>
      <c r="G707" s="35">
        <f t="shared" ref="G707:G770" si="22">D707-E707</f>
        <v>4.3099999999999916E-2</v>
      </c>
      <c r="H707" s="34">
        <f t="shared" ref="H707:H770" si="23">(SUM(G707:G708)/2)/C708</f>
        <v>8.6338739507752973E-3</v>
      </c>
    </row>
    <row r="708" spans="1:8">
      <c r="A708" s="2" t="s">
        <v>710</v>
      </c>
      <c r="B708" s="3">
        <v>5.6529999999999996</v>
      </c>
      <c r="C708" s="4">
        <v>5.6231999999999998</v>
      </c>
      <c r="D708" s="4">
        <v>5.6593999999999998</v>
      </c>
      <c r="E708" s="4">
        <v>5.6054000000000004</v>
      </c>
      <c r="F708" s="5">
        <v>4.7999999999999996E-3</v>
      </c>
      <c r="G708" s="35">
        <f t="shared" si="22"/>
        <v>5.3999999999999382E-2</v>
      </c>
      <c r="H708" s="34">
        <f t="shared" si="23"/>
        <v>7.4486072795229546E-3</v>
      </c>
    </row>
    <row r="709" spans="1:8">
      <c r="A709" s="2" t="s">
        <v>711</v>
      </c>
      <c r="B709" s="3">
        <v>5.6261999999999999</v>
      </c>
      <c r="C709" s="4">
        <v>5.6185</v>
      </c>
      <c r="D709" s="4">
        <v>5.6344000000000003</v>
      </c>
      <c r="E709" s="4">
        <v>5.6047000000000002</v>
      </c>
      <c r="F709" s="5">
        <v>1E-3</v>
      </c>
      <c r="G709" s="35">
        <f t="shared" si="22"/>
        <v>2.970000000000006E-2</v>
      </c>
      <c r="H709" s="34">
        <f t="shared" si="23"/>
        <v>5.5624556422995408E-3</v>
      </c>
    </row>
    <row r="710" spans="1:8">
      <c r="A710" s="2" t="s">
        <v>712</v>
      </c>
      <c r="B710" s="6">
        <v>5.6207000000000003</v>
      </c>
      <c r="C710" s="4">
        <v>5.6360000000000001</v>
      </c>
      <c r="D710" s="4">
        <v>5.6390000000000002</v>
      </c>
      <c r="E710" s="4">
        <v>5.6059999999999999</v>
      </c>
      <c r="F710" s="7">
        <v>-3.2000000000000002E-3</v>
      </c>
      <c r="G710" s="35">
        <f t="shared" si="22"/>
        <v>3.3000000000000362E-2</v>
      </c>
      <c r="H710" s="34">
        <f t="shared" si="23"/>
        <v>7.6898628008405349E-3</v>
      </c>
    </row>
    <row r="711" spans="1:8">
      <c r="A711" s="2" t="s">
        <v>713</v>
      </c>
      <c r="B711" s="6">
        <v>5.6384999999999996</v>
      </c>
      <c r="C711" s="4">
        <v>5.6632999999999996</v>
      </c>
      <c r="D711" s="4">
        <v>5.6772</v>
      </c>
      <c r="E711" s="4">
        <v>5.6231</v>
      </c>
      <c r="F711" s="7">
        <v>-6.7999999999999996E-3</v>
      </c>
      <c r="G711" s="35">
        <f t="shared" si="22"/>
        <v>5.4100000000000037E-2</v>
      </c>
      <c r="H711" s="34">
        <f t="shared" si="23"/>
        <v>5.3667735908914816E-3</v>
      </c>
    </row>
    <row r="712" spans="1:8">
      <c r="A712" s="2" t="s">
        <v>714</v>
      </c>
      <c r="B712" s="3">
        <v>5.6768999999999998</v>
      </c>
      <c r="C712" s="4">
        <v>5.6738</v>
      </c>
      <c r="D712" s="4">
        <v>5.6806000000000001</v>
      </c>
      <c r="E712" s="4">
        <v>5.6738</v>
      </c>
      <c r="F712" s="5">
        <v>1.5E-3</v>
      </c>
      <c r="G712" s="35">
        <f t="shared" si="22"/>
        <v>6.8000000000001393E-3</v>
      </c>
      <c r="H712" s="34">
        <f t="shared" si="23"/>
        <v>3.4574982844474845E-3</v>
      </c>
    </row>
    <row r="713" spans="1:8">
      <c r="A713" s="2" t="s">
        <v>715</v>
      </c>
      <c r="B713" s="6">
        <v>5.6685999999999996</v>
      </c>
      <c r="C713" s="4">
        <v>5.6833</v>
      </c>
      <c r="D713" s="4">
        <v>5.6885000000000003</v>
      </c>
      <c r="E713" s="4">
        <v>5.6559999999999997</v>
      </c>
      <c r="F713" s="7">
        <v>-3.0999999999999999E-3</v>
      </c>
      <c r="G713" s="35">
        <f t="shared" si="22"/>
        <v>3.2500000000000639E-2</v>
      </c>
      <c r="H713" s="34">
        <f t="shared" si="23"/>
        <v>7.528684907325776E-3</v>
      </c>
    </row>
    <row r="714" spans="1:8">
      <c r="A714" s="2" t="s">
        <v>716</v>
      </c>
      <c r="B714" s="3">
        <v>5.6863000000000001</v>
      </c>
      <c r="C714" s="4">
        <v>5.665</v>
      </c>
      <c r="D714" s="4">
        <v>5.6947000000000001</v>
      </c>
      <c r="E714" s="4">
        <v>5.6418999999999997</v>
      </c>
      <c r="F714" s="5">
        <v>3.3999999999999998E-3</v>
      </c>
      <c r="G714" s="35">
        <f t="shared" si="22"/>
        <v>5.2800000000000402E-2</v>
      </c>
      <c r="H714" s="34">
        <f t="shared" si="23"/>
        <v>8.0204027789992621E-3</v>
      </c>
    </row>
    <row r="715" spans="1:8">
      <c r="A715" s="2" t="s">
        <v>717</v>
      </c>
      <c r="B715" s="6">
        <v>5.6672000000000002</v>
      </c>
      <c r="C715" s="4">
        <v>5.6855000000000002</v>
      </c>
      <c r="D715" s="4">
        <v>5.702</v>
      </c>
      <c r="E715" s="4">
        <v>5.6635999999999997</v>
      </c>
      <c r="F715" s="7">
        <v>-3.7000000000000002E-3</v>
      </c>
      <c r="G715" s="35">
        <f t="shared" si="22"/>
        <v>3.8400000000000212E-2</v>
      </c>
      <c r="H715" s="34">
        <f t="shared" si="23"/>
        <v>9.8370816362670019E-3</v>
      </c>
    </row>
    <row r="716" spans="1:8">
      <c r="A716" s="2" t="s">
        <v>718</v>
      </c>
      <c r="B716" s="3">
        <v>5.6879999999999997</v>
      </c>
      <c r="C716" s="4">
        <v>5.6470000000000002</v>
      </c>
      <c r="D716" s="4">
        <v>5.7020999999999997</v>
      </c>
      <c r="E716" s="4">
        <v>5.6294000000000004</v>
      </c>
      <c r="F716" s="5">
        <v>6.7000000000000002E-3</v>
      </c>
      <c r="G716" s="35">
        <f t="shared" si="22"/>
        <v>7.2699999999999321E-2</v>
      </c>
      <c r="H716" s="34">
        <f t="shared" si="23"/>
        <v>1.0062659303313402E-2</v>
      </c>
    </row>
    <row r="717" spans="1:8">
      <c r="A717" s="2" t="s">
        <v>719</v>
      </c>
      <c r="B717" s="6">
        <v>5.65</v>
      </c>
      <c r="C717" s="4">
        <v>5.6496000000000004</v>
      </c>
      <c r="D717" s="4">
        <v>5.6749999999999998</v>
      </c>
      <c r="E717" s="4">
        <v>5.6340000000000003</v>
      </c>
      <c r="F717" s="7">
        <v>-1.9E-3</v>
      </c>
      <c r="G717" s="35">
        <f t="shared" si="22"/>
        <v>4.0999999999999481E-2</v>
      </c>
      <c r="H717" s="34">
        <f t="shared" si="23"/>
        <v>4.3548159140696487E-3</v>
      </c>
    </row>
    <row r="718" spans="1:8">
      <c r="A718" s="2" t="s">
        <v>720</v>
      </c>
      <c r="B718" s="3">
        <v>5.6609999999999996</v>
      </c>
      <c r="C718" s="4">
        <v>5.6604000000000001</v>
      </c>
      <c r="D718" s="4">
        <v>5.6649000000000003</v>
      </c>
      <c r="E718" s="4">
        <v>5.6566000000000001</v>
      </c>
      <c r="F718" s="5">
        <v>2.0000000000000001E-4</v>
      </c>
      <c r="G718" s="35">
        <f t="shared" si="22"/>
        <v>8.3000000000001961E-3</v>
      </c>
      <c r="H718" s="34">
        <f t="shared" si="23"/>
        <v>5.2020984437715599E-3</v>
      </c>
    </row>
    <row r="719" spans="1:8">
      <c r="A719" s="2" t="s">
        <v>721</v>
      </c>
      <c r="B719" s="6">
        <v>5.6599000000000004</v>
      </c>
      <c r="C719" s="4">
        <v>5.6803999999999997</v>
      </c>
      <c r="D719" s="4">
        <v>5.6947999999999999</v>
      </c>
      <c r="E719" s="4">
        <v>5.6440000000000001</v>
      </c>
      <c r="F719" s="7">
        <v>-4.0000000000000001E-3</v>
      </c>
      <c r="G719" s="35">
        <f t="shared" si="22"/>
        <v>5.0799999999999734E-2</v>
      </c>
      <c r="H719" s="34">
        <f t="shared" si="23"/>
        <v>8.4378942941259177E-3</v>
      </c>
    </row>
    <row r="720" spans="1:8">
      <c r="A720" s="2" t="s">
        <v>722</v>
      </c>
      <c r="B720" s="6">
        <v>5.6828000000000003</v>
      </c>
      <c r="C720" s="4">
        <v>5.7064000000000004</v>
      </c>
      <c r="D720" s="4">
        <v>5.7145000000000001</v>
      </c>
      <c r="E720" s="4">
        <v>5.6689999999999996</v>
      </c>
      <c r="F720" s="7">
        <v>-4.7000000000000002E-3</v>
      </c>
      <c r="G720" s="35">
        <f t="shared" si="22"/>
        <v>4.550000000000054E-2</v>
      </c>
      <c r="H720" s="34">
        <f t="shared" si="23"/>
        <v>9.1823921308731224E-3</v>
      </c>
    </row>
    <row r="721" spans="1:8">
      <c r="A721" s="2" t="s">
        <v>723</v>
      </c>
      <c r="B721" s="6">
        <v>5.7096999999999998</v>
      </c>
      <c r="C721" s="4">
        <v>5.7337999999999996</v>
      </c>
      <c r="D721" s="4">
        <v>5.758</v>
      </c>
      <c r="E721" s="4">
        <v>5.6981999999999999</v>
      </c>
      <c r="F721" s="7">
        <v>-4.4999999999999997E-3</v>
      </c>
      <c r="G721" s="35">
        <f t="shared" si="22"/>
        <v>5.9800000000000075E-2</v>
      </c>
      <c r="H721" s="34">
        <f t="shared" si="23"/>
        <v>9.0858358620208232E-3</v>
      </c>
    </row>
    <row r="722" spans="1:8">
      <c r="A722" s="2" t="s">
        <v>724</v>
      </c>
      <c r="B722" s="6">
        <v>5.7354000000000003</v>
      </c>
      <c r="C722" s="4">
        <v>5.7342000000000004</v>
      </c>
      <c r="D722" s="4">
        <v>5.7542999999999997</v>
      </c>
      <c r="E722" s="4">
        <v>5.7099000000000002</v>
      </c>
      <c r="F722" s="7">
        <v>-1E-4</v>
      </c>
      <c r="G722" s="35">
        <f t="shared" si="22"/>
        <v>4.4399999999999551E-2</v>
      </c>
      <c r="H722" s="34">
        <f t="shared" si="23"/>
        <v>9.5793419408579227E-3</v>
      </c>
    </row>
    <row r="723" spans="1:8">
      <c r="A723" s="2" t="s">
        <v>725</v>
      </c>
      <c r="B723" s="6">
        <v>5.7359</v>
      </c>
      <c r="C723" s="4">
        <v>5.7624000000000004</v>
      </c>
      <c r="D723" s="4">
        <v>5.7874999999999996</v>
      </c>
      <c r="E723" s="4">
        <v>5.7214999999999998</v>
      </c>
      <c r="F723" s="7">
        <v>-7.7999999999999996E-3</v>
      </c>
      <c r="G723" s="35">
        <f t="shared" si="22"/>
        <v>6.5999999999999837E-2</v>
      </c>
      <c r="H723" s="34">
        <f t="shared" si="23"/>
        <v>6.3918488790478895E-3</v>
      </c>
    </row>
    <row r="724" spans="1:8">
      <c r="A724" s="2" t="s">
        <v>726</v>
      </c>
      <c r="B724" s="6">
        <v>5.7812000000000001</v>
      </c>
      <c r="C724" s="4">
        <v>5.7808000000000002</v>
      </c>
      <c r="D724" s="4">
        <v>5.7854000000000001</v>
      </c>
      <c r="E724" s="4">
        <v>5.7774999999999999</v>
      </c>
      <c r="F724" s="7">
        <v>-6.9999999999999999E-4</v>
      </c>
      <c r="G724" s="35">
        <f t="shared" si="22"/>
        <v>7.9000000000002402E-3</v>
      </c>
      <c r="H724" s="34">
        <f t="shared" si="23"/>
        <v>5.9842273485270527E-3</v>
      </c>
    </row>
    <row r="725" spans="1:8">
      <c r="A725" s="2" t="s">
        <v>727</v>
      </c>
      <c r="B725" s="3">
        <v>5.7853000000000003</v>
      </c>
      <c r="C725" s="4">
        <v>5.7568000000000001</v>
      </c>
      <c r="D725" s="4">
        <v>5.8066000000000004</v>
      </c>
      <c r="E725" s="4">
        <v>5.7455999999999996</v>
      </c>
      <c r="F725" s="5">
        <v>4.5999999999999999E-3</v>
      </c>
      <c r="G725" s="35">
        <f t="shared" si="22"/>
        <v>6.1000000000000831E-2</v>
      </c>
      <c r="H725" s="34">
        <f t="shared" si="23"/>
        <v>8.6283301183463137E-3</v>
      </c>
    </row>
    <row r="726" spans="1:8">
      <c r="A726" s="2" t="s">
        <v>728</v>
      </c>
      <c r="B726" s="3">
        <v>5.7588999999999997</v>
      </c>
      <c r="C726" s="4">
        <v>5.7542999999999997</v>
      </c>
      <c r="D726" s="4">
        <v>5.7789999999999999</v>
      </c>
      <c r="E726" s="4">
        <v>5.7407000000000004</v>
      </c>
      <c r="F726" s="5">
        <v>5.9999999999999995E-4</v>
      </c>
      <c r="G726" s="35">
        <f t="shared" si="22"/>
        <v>3.8299999999999557E-2</v>
      </c>
      <c r="H726" s="34">
        <f t="shared" si="23"/>
        <v>7.1281152985657285E-3</v>
      </c>
    </row>
    <row r="727" spans="1:8">
      <c r="A727" s="2" t="s">
        <v>729</v>
      </c>
      <c r="B727" s="6">
        <v>5.7552000000000003</v>
      </c>
      <c r="C727" s="4">
        <v>5.7659000000000002</v>
      </c>
      <c r="D727" s="4">
        <v>5.7750000000000004</v>
      </c>
      <c r="E727" s="4">
        <v>5.7310999999999996</v>
      </c>
      <c r="F727" s="7">
        <v>-3.3E-3</v>
      </c>
      <c r="G727" s="35">
        <f t="shared" si="22"/>
        <v>4.3900000000000716E-2</v>
      </c>
      <c r="H727" s="34">
        <f t="shared" si="23"/>
        <v>7.9290476439153341E-3</v>
      </c>
    </row>
    <row r="728" spans="1:8">
      <c r="A728" s="2" t="s">
        <v>730</v>
      </c>
      <c r="B728" s="3">
        <v>5.7742000000000004</v>
      </c>
      <c r="C728" s="4">
        <v>5.7446999999999999</v>
      </c>
      <c r="D728" s="4">
        <v>5.7872000000000003</v>
      </c>
      <c r="E728" s="4">
        <v>5.74</v>
      </c>
      <c r="F728" s="5">
        <v>5.0000000000000001E-3</v>
      </c>
      <c r="G728" s="35">
        <f t="shared" si="22"/>
        <v>4.7200000000000131E-2</v>
      </c>
      <c r="H728" s="34">
        <f t="shared" si="23"/>
        <v>7.2869271132959988E-3</v>
      </c>
    </row>
    <row r="729" spans="1:8">
      <c r="A729" s="2" t="s">
        <v>731</v>
      </c>
      <c r="B729" s="3">
        <v>5.7454999999999998</v>
      </c>
      <c r="C729" s="4">
        <v>5.7363</v>
      </c>
      <c r="D729" s="4">
        <v>5.7549999999999999</v>
      </c>
      <c r="E729" s="4">
        <v>5.7186000000000003</v>
      </c>
      <c r="F729" s="5">
        <v>2.9999999999999997E-4</v>
      </c>
      <c r="G729" s="35">
        <f t="shared" si="22"/>
        <v>3.6399999999999544E-2</v>
      </c>
      <c r="H729" s="34">
        <f t="shared" si="23"/>
        <v>4.5365097608971467E-3</v>
      </c>
    </row>
    <row r="730" spans="1:8">
      <c r="A730" s="2" t="s">
        <v>732</v>
      </c>
      <c r="B730" s="3">
        <v>5.7435</v>
      </c>
      <c r="C730" s="4">
        <v>5.7423000000000002</v>
      </c>
      <c r="D730" s="4">
        <v>5.7458999999999998</v>
      </c>
      <c r="E730" s="4">
        <v>5.7302</v>
      </c>
      <c r="F730" s="5">
        <v>1E-4</v>
      </c>
      <c r="G730" s="35">
        <f t="shared" si="22"/>
        <v>1.5699999999999825E-2</v>
      </c>
      <c r="H730" s="34">
        <f t="shared" si="23"/>
        <v>6.8958886868969354E-3</v>
      </c>
    </row>
    <row r="731" spans="1:8">
      <c r="A731" s="2" t="s">
        <v>733</v>
      </c>
      <c r="B731" s="3">
        <v>5.7427000000000001</v>
      </c>
      <c r="C731" s="4">
        <v>5.7207999999999997</v>
      </c>
      <c r="D731" s="4">
        <v>5.7575000000000003</v>
      </c>
      <c r="E731" s="4">
        <v>5.6943000000000001</v>
      </c>
      <c r="F731" s="5">
        <v>3.7000000000000002E-3</v>
      </c>
      <c r="G731" s="35">
        <f t="shared" si="22"/>
        <v>6.3200000000000145E-2</v>
      </c>
      <c r="H731" s="34">
        <f t="shared" si="23"/>
        <v>9.3913498430415378E-3</v>
      </c>
    </row>
    <row r="732" spans="1:8">
      <c r="A732" s="2" t="s">
        <v>734</v>
      </c>
      <c r="B732" s="6">
        <v>5.7214</v>
      </c>
      <c r="C732" s="4">
        <v>5.734</v>
      </c>
      <c r="D732" s="4">
        <v>5.7541000000000002</v>
      </c>
      <c r="E732" s="4">
        <v>5.7096</v>
      </c>
      <c r="F732" s="7">
        <v>-2.7000000000000001E-3</v>
      </c>
      <c r="G732" s="35">
        <f t="shared" si="22"/>
        <v>4.4500000000000206E-2</v>
      </c>
      <c r="H732" s="34">
        <f t="shared" si="23"/>
        <v>1.0344646514151675E-2</v>
      </c>
    </row>
    <row r="733" spans="1:8">
      <c r="A733" s="2" t="s">
        <v>735</v>
      </c>
      <c r="B733" s="3">
        <v>5.7366999999999999</v>
      </c>
      <c r="C733" s="4">
        <v>5.7130999999999998</v>
      </c>
      <c r="D733" s="4">
        <v>5.7538</v>
      </c>
      <c r="E733" s="4">
        <v>5.6801000000000004</v>
      </c>
      <c r="F733" s="5">
        <v>4.3E-3</v>
      </c>
      <c r="G733" s="35">
        <f t="shared" si="22"/>
        <v>7.3699999999999655E-2</v>
      </c>
      <c r="H733" s="34">
        <f t="shared" si="23"/>
        <v>1.047284913860809E-2</v>
      </c>
    </row>
    <row r="734" spans="1:8">
      <c r="A734" s="2" t="s">
        <v>736</v>
      </c>
      <c r="B734" s="6">
        <v>5.7121000000000004</v>
      </c>
      <c r="C734" s="4">
        <v>5.7290999999999999</v>
      </c>
      <c r="D734" s="4">
        <v>5.7408999999999999</v>
      </c>
      <c r="E734" s="4">
        <v>5.6946000000000003</v>
      </c>
      <c r="F734" s="7">
        <v>-3.5000000000000001E-3</v>
      </c>
      <c r="G734" s="35">
        <f t="shared" si="22"/>
        <v>4.6299999999999564E-2</v>
      </c>
      <c r="H734" s="34">
        <f t="shared" si="23"/>
        <v>7.2685072074272702E-3</v>
      </c>
    </row>
    <row r="735" spans="1:8">
      <c r="A735" s="2" t="s">
        <v>737</v>
      </c>
      <c r="B735" s="6">
        <v>5.7321999999999997</v>
      </c>
      <c r="C735" s="4">
        <v>5.7302</v>
      </c>
      <c r="D735" s="4">
        <v>5.7561</v>
      </c>
      <c r="E735" s="4">
        <v>5.7191000000000001</v>
      </c>
      <c r="F735" s="7">
        <v>-2.9999999999999997E-4</v>
      </c>
      <c r="G735" s="35">
        <f t="shared" si="22"/>
        <v>3.6999999999999922E-2</v>
      </c>
      <c r="H735" s="34">
        <f t="shared" si="23"/>
        <v>4.0851523439541437E-3</v>
      </c>
    </row>
    <row r="736" spans="1:8">
      <c r="A736" s="2" t="s">
        <v>738</v>
      </c>
      <c r="B736" s="6">
        <v>5.734</v>
      </c>
      <c r="C736" s="4">
        <v>5.7403000000000004</v>
      </c>
      <c r="D736" s="4">
        <v>5.7404999999999999</v>
      </c>
      <c r="E736" s="4">
        <v>5.7305999999999999</v>
      </c>
      <c r="F736" s="7">
        <v>-8.9999999999999998E-4</v>
      </c>
      <c r="G736" s="35">
        <f t="shared" si="22"/>
        <v>9.9000000000000199E-3</v>
      </c>
      <c r="H736" s="34">
        <f t="shared" si="23"/>
        <v>7.2142064372919049E-3</v>
      </c>
    </row>
    <row r="737" spans="1:8">
      <c r="A737" s="2" t="s">
        <v>739</v>
      </c>
      <c r="B737" s="3">
        <v>5.7393000000000001</v>
      </c>
      <c r="C737" s="4">
        <v>5.6763000000000003</v>
      </c>
      <c r="D737" s="4">
        <v>5.7403000000000004</v>
      </c>
      <c r="E737" s="4">
        <v>5.6683000000000003</v>
      </c>
      <c r="F737" s="5">
        <v>1.12E-2</v>
      </c>
      <c r="G737" s="35">
        <f t="shared" si="22"/>
        <v>7.2000000000000064E-2</v>
      </c>
      <c r="H737" s="34">
        <f t="shared" si="23"/>
        <v>1.1015804522093036E-2</v>
      </c>
    </row>
    <row r="738" spans="1:8">
      <c r="A738" s="2" t="s">
        <v>740</v>
      </c>
      <c r="B738" s="6">
        <v>5.6760000000000002</v>
      </c>
      <c r="C738" s="4">
        <v>5.7008999999999999</v>
      </c>
      <c r="D738" s="4">
        <v>5.7172000000000001</v>
      </c>
      <c r="E738" s="4">
        <v>5.6635999999999997</v>
      </c>
      <c r="F738" s="7">
        <v>-4.5999999999999999E-3</v>
      </c>
      <c r="G738" s="35">
        <f t="shared" si="22"/>
        <v>5.3600000000000314E-2</v>
      </c>
      <c r="H738" s="34">
        <f t="shared" si="23"/>
        <v>1.0732312206367821E-2</v>
      </c>
    </row>
    <row r="739" spans="1:8">
      <c r="A739" s="2" t="s">
        <v>741</v>
      </c>
      <c r="B739" s="6">
        <v>5.7023999999999999</v>
      </c>
      <c r="C739" s="4">
        <v>5.7256999999999998</v>
      </c>
      <c r="D739" s="4">
        <v>5.7382999999999997</v>
      </c>
      <c r="E739" s="4">
        <v>5.6689999999999996</v>
      </c>
      <c r="F739" s="7">
        <v>-5.1999999999999998E-3</v>
      </c>
      <c r="G739" s="35">
        <f t="shared" si="22"/>
        <v>6.9300000000000139E-2</v>
      </c>
      <c r="H739" s="34">
        <f t="shared" si="23"/>
        <v>1.1315355935142678E-2</v>
      </c>
    </row>
    <row r="740" spans="1:8">
      <c r="A740" s="2" t="s">
        <v>742</v>
      </c>
      <c r="B740" s="6">
        <v>5.7321</v>
      </c>
      <c r="C740" s="4">
        <v>5.7664999999999997</v>
      </c>
      <c r="D740" s="4">
        <v>5.7762000000000002</v>
      </c>
      <c r="E740" s="4">
        <v>5.7149999999999999</v>
      </c>
      <c r="F740" s="7">
        <v>-6.4999999999999997E-3</v>
      </c>
      <c r="G740" s="35">
        <f t="shared" si="22"/>
        <v>6.1200000000000365E-2</v>
      </c>
      <c r="H740" s="34">
        <f t="shared" si="23"/>
        <v>9.939010616670494E-3</v>
      </c>
    </row>
    <row r="741" spans="1:8">
      <c r="A741" s="2" t="s">
        <v>743</v>
      </c>
      <c r="B741" s="6">
        <v>5.7698</v>
      </c>
      <c r="C741" s="4">
        <v>5.7550999999999997</v>
      </c>
      <c r="D741" s="4">
        <v>5.7967000000000004</v>
      </c>
      <c r="E741" s="4">
        <v>5.7435</v>
      </c>
      <c r="F741" s="7">
        <v>-1.1999999999999999E-3</v>
      </c>
      <c r="G741" s="35">
        <f t="shared" si="22"/>
        <v>5.3200000000000358E-2</v>
      </c>
      <c r="H741" s="34">
        <f t="shared" si="23"/>
        <v>6.1719833564493889E-3</v>
      </c>
    </row>
    <row r="742" spans="1:8">
      <c r="A742" s="2" t="s">
        <v>744</v>
      </c>
      <c r="B742" s="3">
        <v>5.7770000000000001</v>
      </c>
      <c r="C742" s="4">
        <v>5.7679999999999998</v>
      </c>
      <c r="D742" s="4">
        <v>5.7770999999999999</v>
      </c>
      <c r="E742" s="4">
        <v>5.7591000000000001</v>
      </c>
      <c r="F742" s="5">
        <v>4.0000000000000002E-4</v>
      </c>
      <c r="G742" s="35">
        <f t="shared" si="22"/>
        <v>1.7999999999999794E-2</v>
      </c>
      <c r="H742" s="34">
        <f t="shared" si="23"/>
        <v>5.622357751749925E-3</v>
      </c>
    </row>
    <row r="743" spans="1:8">
      <c r="A743" s="2" t="s">
        <v>745</v>
      </c>
      <c r="B743" s="6">
        <v>5.7744999999999997</v>
      </c>
      <c r="C743" s="4">
        <v>5.7716000000000003</v>
      </c>
      <c r="D743" s="4">
        <v>5.7991999999999999</v>
      </c>
      <c r="E743" s="4">
        <v>5.7523</v>
      </c>
      <c r="F743" s="7">
        <v>-1E-4</v>
      </c>
      <c r="G743" s="35">
        <f t="shared" si="22"/>
        <v>4.6899999999999942E-2</v>
      </c>
      <c r="H743" s="34">
        <f t="shared" si="23"/>
        <v>9.5964781012372324E-3</v>
      </c>
    </row>
    <row r="744" spans="1:8">
      <c r="A744" s="2" t="s">
        <v>746</v>
      </c>
      <c r="B744" s="3">
        <v>5.7750000000000004</v>
      </c>
      <c r="C744" s="4">
        <v>5.7469000000000001</v>
      </c>
      <c r="D744" s="4">
        <v>5.7773000000000003</v>
      </c>
      <c r="E744" s="4">
        <v>5.7138999999999998</v>
      </c>
      <c r="F744" s="5">
        <v>4.4000000000000003E-3</v>
      </c>
      <c r="G744" s="35">
        <f t="shared" si="22"/>
        <v>6.3400000000000567E-2</v>
      </c>
      <c r="H744" s="34">
        <f t="shared" si="23"/>
        <v>1.027786024904383E-2</v>
      </c>
    </row>
    <row r="745" spans="1:8">
      <c r="A745" s="2" t="s">
        <v>747</v>
      </c>
      <c r="B745" s="3">
        <v>5.7496999999999998</v>
      </c>
      <c r="C745" s="4">
        <v>5.7259000000000002</v>
      </c>
      <c r="D745" s="4">
        <v>5.7633999999999999</v>
      </c>
      <c r="E745" s="4">
        <v>5.7091000000000003</v>
      </c>
      <c r="F745" s="5">
        <v>3.7000000000000002E-3</v>
      </c>
      <c r="G745" s="35">
        <f t="shared" si="22"/>
        <v>5.4299999999999571E-2</v>
      </c>
      <c r="H745" s="34">
        <f t="shared" si="23"/>
        <v>1.2282217676518341E-2</v>
      </c>
    </row>
    <row r="746" spans="1:8">
      <c r="A746" s="2" t="s">
        <v>748</v>
      </c>
      <c r="B746" s="3">
        <v>5.7285000000000004</v>
      </c>
      <c r="C746" s="4">
        <v>5.6707999999999998</v>
      </c>
      <c r="D746" s="4">
        <v>5.7422000000000004</v>
      </c>
      <c r="E746" s="4">
        <v>5.6571999999999996</v>
      </c>
      <c r="F746" s="5">
        <v>1.01E-2</v>
      </c>
      <c r="G746" s="35">
        <f t="shared" si="22"/>
        <v>8.5000000000000853E-2</v>
      </c>
      <c r="H746" s="34">
        <f t="shared" si="23"/>
        <v>1.16020146681984E-2</v>
      </c>
    </row>
    <row r="747" spans="1:8">
      <c r="A747" s="2" t="s">
        <v>749</v>
      </c>
      <c r="B747" s="3">
        <v>5.6711999999999998</v>
      </c>
      <c r="C747" s="4">
        <v>5.6585000000000001</v>
      </c>
      <c r="D747" s="4">
        <v>5.6847000000000003</v>
      </c>
      <c r="E747" s="4">
        <v>5.6383999999999999</v>
      </c>
      <c r="F747" s="5">
        <v>1.4E-3</v>
      </c>
      <c r="G747" s="35">
        <f t="shared" si="22"/>
        <v>4.6300000000000452E-2</v>
      </c>
      <c r="H747" s="34">
        <f t="shared" si="23"/>
        <v>4.8020903216694525E-3</v>
      </c>
    </row>
    <row r="748" spans="1:8">
      <c r="A748" s="2" t="s">
        <v>750</v>
      </c>
      <c r="B748" s="3">
        <v>5.6631</v>
      </c>
      <c r="C748" s="4">
        <v>5.6642000000000001</v>
      </c>
      <c r="D748" s="4">
        <v>5.6673</v>
      </c>
      <c r="E748" s="4">
        <v>5.6592000000000002</v>
      </c>
      <c r="F748" s="5">
        <v>4.0000000000000002E-4</v>
      </c>
      <c r="G748" s="35">
        <f t="shared" si="22"/>
        <v>8.099999999999774E-3</v>
      </c>
      <c r="H748" s="34">
        <f t="shared" si="23"/>
        <v>4.6060455457143223E-3</v>
      </c>
    </row>
    <row r="749" spans="1:8">
      <c r="A749" s="2" t="s">
        <v>751</v>
      </c>
      <c r="B749" s="3">
        <v>5.6605999999999996</v>
      </c>
      <c r="C749" s="4">
        <v>5.6338999999999997</v>
      </c>
      <c r="D749" s="4">
        <v>5.6692999999999998</v>
      </c>
      <c r="E749" s="4">
        <v>5.6254999999999997</v>
      </c>
      <c r="F749" s="5">
        <v>4.4000000000000003E-3</v>
      </c>
      <c r="G749" s="35">
        <f t="shared" si="22"/>
        <v>4.3800000000000061E-2</v>
      </c>
      <c r="H749" s="34">
        <f t="shared" si="23"/>
        <v>7.865068797159383E-3</v>
      </c>
    </row>
    <row r="750" spans="1:8">
      <c r="A750" s="2" t="s">
        <v>752</v>
      </c>
      <c r="B750" s="3">
        <v>5.6360000000000001</v>
      </c>
      <c r="C750" s="4">
        <v>5.6325000000000003</v>
      </c>
      <c r="D750" s="4">
        <v>5.6470000000000002</v>
      </c>
      <c r="E750" s="4">
        <v>5.6021999999999998</v>
      </c>
      <c r="F750" s="5">
        <v>4.0000000000000002E-4</v>
      </c>
      <c r="G750" s="35">
        <f t="shared" si="22"/>
        <v>4.4800000000000395E-2</v>
      </c>
      <c r="H750" s="34">
        <f t="shared" si="23"/>
        <v>8.1135544085414162E-3</v>
      </c>
    </row>
    <row r="751" spans="1:8">
      <c r="A751" s="2" t="s">
        <v>753</v>
      </c>
      <c r="B751" s="6">
        <v>5.6340000000000003</v>
      </c>
      <c r="C751" s="4">
        <v>5.6571999999999996</v>
      </c>
      <c r="D751" s="4">
        <v>5.6626000000000003</v>
      </c>
      <c r="E751" s="4">
        <v>5.6155999999999997</v>
      </c>
      <c r="F751" s="7">
        <v>-4.4999999999999997E-3</v>
      </c>
      <c r="G751" s="35">
        <f t="shared" si="22"/>
        <v>4.7000000000000597E-2</v>
      </c>
      <c r="H751" s="34">
        <f t="shared" si="23"/>
        <v>9.9145179372198064E-3</v>
      </c>
    </row>
    <row r="752" spans="1:8">
      <c r="A752" s="2" t="s">
        <v>754</v>
      </c>
      <c r="B752" s="6">
        <v>5.6593999999999998</v>
      </c>
      <c r="C752" s="4">
        <v>5.7088000000000001</v>
      </c>
      <c r="D752" s="4">
        <v>5.7118000000000002</v>
      </c>
      <c r="E752" s="4">
        <v>5.6456</v>
      </c>
      <c r="F752" s="7">
        <v>-8.8999999999999999E-3</v>
      </c>
      <c r="G752" s="35">
        <f t="shared" si="22"/>
        <v>6.6200000000000259E-2</v>
      </c>
      <c r="H752" s="34">
        <f t="shared" si="23"/>
        <v>9.3850507038787841E-3</v>
      </c>
    </row>
    <row r="753" spans="1:8">
      <c r="A753" s="2" t="s">
        <v>755</v>
      </c>
      <c r="B753" s="6">
        <v>5.7102000000000004</v>
      </c>
      <c r="C753" s="4">
        <v>5.6898999999999997</v>
      </c>
      <c r="D753" s="4">
        <v>5.7302</v>
      </c>
      <c r="E753" s="4">
        <v>5.6896000000000004</v>
      </c>
      <c r="F753" s="7">
        <v>-2.3999999999999998E-3</v>
      </c>
      <c r="G753" s="35">
        <f t="shared" si="22"/>
        <v>4.0599999999999525E-2</v>
      </c>
      <c r="H753" s="34">
        <f t="shared" si="23"/>
        <v>5.0688097489232113E-3</v>
      </c>
    </row>
    <row r="754" spans="1:8">
      <c r="A754" s="2" t="s">
        <v>756</v>
      </c>
      <c r="B754" s="3">
        <v>5.7241</v>
      </c>
      <c r="C754" s="4">
        <v>5.7114000000000003</v>
      </c>
      <c r="D754" s="4">
        <v>5.7251000000000003</v>
      </c>
      <c r="E754" s="4">
        <v>5.7077999999999998</v>
      </c>
      <c r="F754" s="5">
        <v>2.3E-3</v>
      </c>
      <c r="G754" s="35">
        <f t="shared" si="22"/>
        <v>1.7300000000000537E-2</v>
      </c>
      <c r="H754" s="34">
        <f t="shared" si="23"/>
        <v>4.6353089621815795E-3</v>
      </c>
    </row>
    <row r="755" spans="1:8">
      <c r="A755" s="2" t="s">
        <v>757</v>
      </c>
      <c r="B755" s="3">
        <v>5.7107999999999999</v>
      </c>
      <c r="C755" s="4">
        <v>5.7061999999999999</v>
      </c>
      <c r="D755" s="4">
        <v>5.7171000000000003</v>
      </c>
      <c r="E755" s="4">
        <v>5.6814999999999998</v>
      </c>
      <c r="F755" s="5">
        <v>2.9999999999999997E-4</v>
      </c>
      <c r="G755" s="35">
        <f t="shared" si="22"/>
        <v>3.560000000000052E-2</v>
      </c>
      <c r="H755" s="34">
        <f t="shared" si="23"/>
        <v>8.2121560832723716E-3</v>
      </c>
    </row>
    <row r="756" spans="1:8">
      <c r="A756" s="2" t="s">
        <v>758</v>
      </c>
      <c r="B756" s="6">
        <v>5.7091000000000003</v>
      </c>
      <c r="C756" s="4">
        <v>5.7354000000000003</v>
      </c>
      <c r="D756" s="4">
        <v>5.7481</v>
      </c>
      <c r="E756" s="4">
        <v>5.6894999999999998</v>
      </c>
      <c r="F756" s="7">
        <v>-5.0000000000000001E-3</v>
      </c>
      <c r="G756" s="35">
        <f t="shared" si="22"/>
        <v>5.8600000000000207E-2</v>
      </c>
      <c r="H756" s="34">
        <f t="shared" si="23"/>
        <v>8.6789487470531872E-3</v>
      </c>
    </row>
    <row r="757" spans="1:8">
      <c r="A757" s="2" t="s">
        <v>759</v>
      </c>
      <c r="B757" s="3">
        <v>5.7377000000000002</v>
      </c>
      <c r="C757" s="4">
        <v>5.7264999999999997</v>
      </c>
      <c r="D757" s="4">
        <v>5.7560000000000002</v>
      </c>
      <c r="E757" s="4">
        <v>5.7152000000000003</v>
      </c>
      <c r="F757" s="5">
        <v>1.2999999999999999E-3</v>
      </c>
      <c r="G757" s="35">
        <f t="shared" si="22"/>
        <v>4.0799999999999947E-2</v>
      </c>
      <c r="H757" s="34">
        <f t="shared" si="23"/>
        <v>7.8434118841696054E-3</v>
      </c>
    </row>
    <row r="758" spans="1:8">
      <c r="A758" s="2" t="s">
        <v>760</v>
      </c>
      <c r="B758" s="3">
        <v>5.7305000000000001</v>
      </c>
      <c r="C758" s="4">
        <v>5.7118000000000002</v>
      </c>
      <c r="D758" s="4">
        <v>5.7473999999999998</v>
      </c>
      <c r="E758" s="4">
        <v>5.6985999999999999</v>
      </c>
      <c r="F758" s="5">
        <v>2.8E-3</v>
      </c>
      <c r="G758" s="35">
        <f t="shared" si="22"/>
        <v>4.8799999999999955E-2</v>
      </c>
      <c r="H758" s="34">
        <f t="shared" si="23"/>
        <v>9.3471967236266155E-3</v>
      </c>
    </row>
    <row r="759" spans="1:8">
      <c r="A759" s="2" t="s">
        <v>761</v>
      </c>
      <c r="B759" s="3">
        <v>5.7142999999999997</v>
      </c>
      <c r="C759" s="4">
        <v>5.6647999999999996</v>
      </c>
      <c r="D759" s="4">
        <v>5.7218999999999998</v>
      </c>
      <c r="E759" s="4">
        <v>5.6647999999999996</v>
      </c>
      <c r="F759" s="5">
        <v>5.7999999999999996E-3</v>
      </c>
      <c r="G759" s="35">
        <f t="shared" si="22"/>
        <v>5.7100000000000151E-2</v>
      </c>
      <c r="H759" s="34">
        <f t="shared" si="23"/>
        <v>5.7762750070442272E-3</v>
      </c>
    </row>
    <row r="760" spans="1:8">
      <c r="A760" s="2" t="s">
        <v>762</v>
      </c>
      <c r="B760" s="3">
        <v>5.6810999999999998</v>
      </c>
      <c r="C760" s="4">
        <v>5.6783999999999999</v>
      </c>
      <c r="D760" s="4">
        <v>5.6837999999999997</v>
      </c>
      <c r="E760" s="4">
        <v>5.6753</v>
      </c>
      <c r="F760" s="5">
        <v>2.9999999999999997E-4</v>
      </c>
      <c r="G760" s="35">
        <f t="shared" si="22"/>
        <v>8.49999999999973E-3</v>
      </c>
      <c r="H760" s="34">
        <f t="shared" si="23"/>
        <v>6.3163258134795392E-3</v>
      </c>
    </row>
    <row r="761" spans="1:8">
      <c r="A761" s="2" t="s">
        <v>763</v>
      </c>
      <c r="B761" s="6">
        <v>5.6792999999999996</v>
      </c>
      <c r="C761" s="4">
        <v>5.6916000000000002</v>
      </c>
      <c r="D761" s="4">
        <v>5.7141000000000002</v>
      </c>
      <c r="E761" s="4">
        <v>5.6506999999999996</v>
      </c>
      <c r="F761" s="7">
        <v>-2.8999999999999998E-3</v>
      </c>
      <c r="G761" s="35">
        <f t="shared" si="22"/>
        <v>6.3400000000000567E-2</v>
      </c>
      <c r="H761" s="34">
        <f t="shared" si="23"/>
        <v>1.274278169625803E-2</v>
      </c>
    </row>
    <row r="762" spans="1:8">
      <c r="A762" s="2" t="s">
        <v>764</v>
      </c>
      <c r="B762" s="6">
        <v>5.6959</v>
      </c>
      <c r="C762" s="4">
        <v>5.7561999999999998</v>
      </c>
      <c r="D762" s="4">
        <v>5.7605000000000004</v>
      </c>
      <c r="E762" s="4">
        <v>5.6772</v>
      </c>
      <c r="F762" s="7">
        <v>-1.09E-2</v>
      </c>
      <c r="G762" s="35">
        <f t="shared" si="22"/>
        <v>8.3300000000000374E-2</v>
      </c>
      <c r="H762" s="34">
        <f t="shared" si="23"/>
        <v>1.3857966796977808E-2</v>
      </c>
    </row>
    <row r="763" spans="1:8">
      <c r="A763" s="2" t="s">
        <v>765</v>
      </c>
      <c r="B763" s="3">
        <v>5.7587999999999999</v>
      </c>
      <c r="C763" s="4">
        <v>5.7042999999999999</v>
      </c>
      <c r="D763" s="4">
        <v>5.7666000000000004</v>
      </c>
      <c r="E763" s="4">
        <v>5.6917999999999997</v>
      </c>
      <c r="F763" s="5">
        <v>9.1000000000000004E-3</v>
      </c>
      <c r="G763" s="35">
        <f t="shared" si="22"/>
        <v>7.4800000000000644E-2</v>
      </c>
      <c r="H763" s="34">
        <f t="shared" si="23"/>
        <v>1.2411626080125754E-2</v>
      </c>
    </row>
    <row r="764" spans="1:8">
      <c r="A764" s="2" t="s">
        <v>766</v>
      </c>
      <c r="B764" s="6">
        <v>5.7070999999999996</v>
      </c>
      <c r="C764" s="4">
        <v>5.7285000000000004</v>
      </c>
      <c r="D764" s="4">
        <v>5.7320000000000002</v>
      </c>
      <c r="E764" s="4">
        <v>5.6646000000000001</v>
      </c>
      <c r="F764" s="7">
        <v>-3.5999999999999999E-3</v>
      </c>
      <c r="G764" s="35">
        <f t="shared" si="22"/>
        <v>6.7400000000000126E-2</v>
      </c>
      <c r="H764" s="34">
        <f t="shared" si="23"/>
        <v>1.0214263207646316E-2</v>
      </c>
    </row>
    <row r="765" spans="1:8">
      <c r="A765" s="2" t="s">
        <v>767</v>
      </c>
      <c r="B765" s="6">
        <v>5.7278000000000002</v>
      </c>
      <c r="C765" s="4">
        <v>5.7126000000000001</v>
      </c>
      <c r="D765" s="4">
        <v>5.7483000000000004</v>
      </c>
      <c r="E765" s="4">
        <v>5.6989999999999998</v>
      </c>
      <c r="F765" s="7">
        <v>-3.5000000000000001E-3</v>
      </c>
      <c r="G765" s="35">
        <f t="shared" si="22"/>
        <v>4.9300000000000566E-2</v>
      </c>
      <c r="H765" s="34">
        <f t="shared" si="23"/>
        <v>5.9665038381019244E-3</v>
      </c>
    </row>
    <row r="766" spans="1:8">
      <c r="A766" s="2" t="s">
        <v>768</v>
      </c>
      <c r="B766" s="3">
        <v>5.7481</v>
      </c>
      <c r="C766" s="4">
        <v>5.7320000000000002</v>
      </c>
      <c r="D766" s="4">
        <v>5.7504999999999997</v>
      </c>
      <c r="E766" s="4">
        <v>5.7313999999999998</v>
      </c>
      <c r="F766" s="5">
        <v>4.7999999999999996E-3</v>
      </c>
      <c r="G766" s="35">
        <f t="shared" si="22"/>
        <v>1.9099999999999895E-2</v>
      </c>
      <c r="H766" s="34">
        <f t="shared" si="23"/>
        <v>7.8658771591745488E-3</v>
      </c>
    </row>
    <row r="767" spans="1:8">
      <c r="A767" s="2" t="s">
        <v>769</v>
      </c>
      <c r="B767" s="3">
        <v>5.7205000000000004</v>
      </c>
      <c r="C767" s="4">
        <v>5.7081999999999997</v>
      </c>
      <c r="D767" s="4">
        <v>5.7411000000000003</v>
      </c>
      <c r="E767" s="4">
        <v>5.6703999999999999</v>
      </c>
      <c r="F767" s="5">
        <v>1.8E-3</v>
      </c>
      <c r="G767" s="35">
        <f t="shared" si="22"/>
        <v>7.0700000000000429E-2</v>
      </c>
      <c r="H767" s="34">
        <f t="shared" si="23"/>
        <v>1.1866235167206049E-2</v>
      </c>
    </row>
    <row r="768" spans="1:8">
      <c r="A768" s="2" t="s">
        <v>770</v>
      </c>
      <c r="B768" s="6">
        <v>5.7102000000000004</v>
      </c>
      <c r="C768" s="4">
        <v>5.7473999999999998</v>
      </c>
      <c r="D768" s="4">
        <v>5.7618999999999998</v>
      </c>
      <c r="E768" s="4">
        <v>5.6962000000000002</v>
      </c>
      <c r="F768" s="7">
        <v>-7.1000000000000004E-3</v>
      </c>
      <c r="G768" s="35">
        <f t="shared" si="22"/>
        <v>6.5699999999999648E-2</v>
      </c>
      <c r="H768" s="34">
        <f t="shared" si="23"/>
        <v>1.1457242582896991E-2</v>
      </c>
    </row>
    <row r="769" spans="1:8">
      <c r="A769" s="2" t="s">
        <v>771</v>
      </c>
      <c r="B769" s="3">
        <v>5.7510000000000003</v>
      </c>
      <c r="C769" s="4">
        <v>5.73</v>
      </c>
      <c r="D769" s="4">
        <v>5.7770000000000001</v>
      </c>
      <c r="E769" s="4">
        <v>5.7114000000000003</v>
      </c>
      <c r="F769" s="5">
        <v>2.7000000000000001E-3</v>
      </c>
      <c r="G769" s="35">
        <f t="shared" si="22"/>
        <v>6.5599999999999881E-2</v>
      </c>
      <c r="H769" s="34">
        <f t="shared" si="23"/>
        <v>1.1858533442457349E-2</v>
      </c>
    </row>
    <row r="770" spans="1:8">
      <c r="A770" s="2" t="s">
        <v>772</v>
      </c>
      <c r="B770" s="6">
        <v>5.7354000000000003</v>
      </c>
      <c r="C770" s="4">
        <v>5.7427000000000001</v>
      </c>
      <c r="D770" s="4">
        <v>5.7629999999999999</v>
      </c>
      <c r="E770" s="4">
        <v>5.6924000000000001</v>
      </c>
      <c r="F770" s="7">
        <v>-1.6999999999999999E-3</v>
      </c>
      <c r="G770" s="35">
        <f t="shared" si="22"/>
        <v>7.0599999999999774E-2</v>
      </c>
      <c r="H770" s="34">
        <f t="shared" si="23"/>
        <v>1.0677711369752919E-2</v>
      </c>
    </row>
    <row r="771" spans="1:8">
      <c r="A771" s="2" t="s">
        <v>773</v>
      </c>
      <c r="B771" s="6">
        <v>5.7449000000000003</v>
      </c>
      <c r="C771" s="4">
        <v>5.7222</v>
      </c>
      <c r="D771" s="4">
        <v>5.7720000000000002</v>
      </c>
      <c r="E771" s="4">
        <v>5.7203999999999997</v>
      </c>
      <c r="F771" s="7">
        <v>-5.9999999999999995E-4</v>
      </c>
      <c r="G771" s="35">
        <f t="shared" ref="G771:G834" si="24">D771-E771</f>
        <v>5.1600000000000534E-2</v>
      </c>
      <c r="H771" s="34">
        <f t="shared" ref="H771:H834" si="25">(SUM(G771:G772)/2)/C772</f>
        <v>6.0816226954310071E-3</v>
      </c>
    </row>
    <row r="772" spans="1:8">
      <c r="A772" s="2" t="s">
        <v>774</v>
      </c>
      <c r="B772" s="3">
        <v>5.7484999999999999</v>
      </c>
      <c r="C772" s="4">
        <v>5.7385999999999999</v>
      </c>
      <c r="D772" s="4">
        <v>5.7530000000000001</v>
      </c>
      <c r="E772" s="4">
        <v>5.7347999999999999</v>
      </c>
      <c r="F772" s="5">
        <v>1.5E-3</v>
      </c>
      <c r="G772" s="35">
        <f t="shared" si="24"/>
        <v>1.8200000000000216E-2</v>
      </c>
      <c r="H772" s="34">
        <f t="shared" si="25"/>
        <v>6.7638240011157116E-3</v>
      </c>
    </row>
    <row r="773" spans="1:8">
      <c r="A773" s="2" t="s">
        <v>775</v>
      </c>
      <c r="B773" s="3">
        <v>5.7397</v>
      </c>
      <c r="C773" s="4">
        <v>5.7363999999999997</v>
      </c>
      <c r="D773" s="4">
        <v>5.7476000000000003</v>
      </c>
      <c r="E773" s="4">
        <v>5.6882000000000001</v>
      </c>
      <c r="F773" s="5">
        <v>2.9999999999999997E-4</v>
      </c>
      <c r="G773" s="35">
        <f t="shared" si="24"/>
        <v>5.9400000000000119E-2</v>
      </c>
      <c r="H773" s="34">
        <f t="shared" si="25"/>
        <v>1.1342901256228563E-2</v>
      </c>
    </row>
    <row r="774" spans="1:8">
      <c r="A774" s="2" t="s">
        <v>776</v>
      </c>
      <c r="B774" s="3">
        <v>5.7378999999999998</v>
      </c>
      <c r="C774" s="4">
        <v>5.6996000000000002</v>
      </c>
      <c r="D774" s="4">
        <v>5.7567000000000004</v>
      </c>
      <c r="E774" s="4">
        <v>5.6867999999999999</v>
      </c>
      <c r="F774" s="5">
        <v>6.1999999999999998E-3</v>
      </c>
      <c r="G774" s="35">
        <f t="shared" si="24"/>
        <v>6.9900000000000517E-2</v>
      </c>
      <c r="H774" s="34">
        <f t="shared" si="25"/>
        <v>9.6836385943388E-3</v>
      </c>
    </row>
    <row r="775" spans="1:8">
      <c r="A775" s="2" t="s">
        <v>777</v>
      </c>
      <c r="B775" s="6">
        <v>5.7026000000000003</v>
      </c>
      <c r="C775" s="4">
        <v>5.7054999999999998</v>
      </c>
      <c r="D775" s="4">
        <v>5.7226999999999997</v>
      </c>
      <c r="E775" s="4">
        <v>5.6821000000000002</v>
      </c>
      <c r="F775" s="7">
        <v>-1.1000000000000001E-3</v>
      </c>
      <c r="G775" s="35">
        <f t="shared" si="24"/>
        <v>4.0599999999999525E-2</v>
      </c>
      <c r="H775" s="34">
        <f t="shared" si="25"/>
        <v>6.7909033480732708E-3</v>
      </c>
    </row>
    <row r="776" spans="1:8">
      <c r="A776" s="2" t="s">
        <v>778</v>
      </c>
      <c r="B776" s="3">
        <v>5.7088000000000001</v>
      </c>
      <c r="C776" s="4">
        <v>5.6988000000000003</v>
      </c>
      <c r="D776" s="4">
        <v>5.7285000000000004</v>
      </c>
      <c r="E776" s="4">
        <v>5.6917</v>
      </c>
      <c r="F776" s="5">
        <v>1.5E-3</v>
      </c>
      <c r="G776" s="35">
        <f t="shared" si="24"/>
        <v>3.6800000000000388E-2</v>
      </c>
      <c r="H776" s="34">
        <f t="shared" si="25"/>
        <v>7.7727978543196581E-3</v>
      </c>
    </row>
    <row r="777" spans="1:8">
      <c r="A777" s="2" t="s">
        <v>779</v>
      </c>
      <c r="B777" s="3">
        <v>5.7003000000000004</v>
      </c>
      <c r="C777" s="4">
        <v>5.6672000000000002</v>
      </c>
      <c r="D777" s="4">
        <v>5.7163000000000004</v>
      </c>
      <c r="E777" s="4">
        <v>5.665</v>
      </c>
      <c r="F777" s="5">
        <v>8.9999999999999998E-4</v>
      </c>
      <c r="G777" s="35">
        <f t="shared" si="24"/>
        <v>5.1300000000000345E-2</v>
      </c>
      <c r="H777" s="34">
        <f t="shared" si="25"/>
        <v>6.6449568737898951E-3</v>
      </c>
    </row>
    <row r="778" spans="1:8">
      <c r="A778" s="2" t="s">
        <v>780</v>
      </c>
      <c r="B778" s="3">
        <v>5.6954000000000002</v>
      </c>
      <c r="C778" s="4">
        <v>5.681</v>
      </c>
      <c r="D778" s="4">
        <v>5.6954000000000002</v>
      </c>
      <c r="E778" s="4">
        <v>5.6711999999999998</v>
      </c>
      <c r="F778" s="5">
        <v>1.9E-3</v>
      </c>
      <c r="G778" s="35">
        <f t="shared" si="24"/>
        <v>2.4200000000000443E-2</v>
      </c>
      <c r="H778" s="34">
        <f t="shared" si="25"/>
        <v>8.9837121013314133E-3</v>
      </c>
    </row>
    <row r="779" spans="1:8">
      <c r="A779" s="2" t="s">
        <v>781</v>
      </c>
      <c r="B779" s="6">
        <v>5.6845999999999997</v>
      </c>
      <c r="C779" s="4">
        <v>5.7159000000000004</v>
      </c>
      <c r="D779" s="4">
        <v>5.718</v>
      </c>
      <c r="E779" s="4">
        <v>5.6395</v>
      </c>
      <c r="F779" s="7">
        <v>-5.8999999999999999E-3</v>
      </c>
      <c r="G779" s="35">
        <f t="shared" si="24"/>
        <v>7.8500000000000014E-2</v>
      </c>
      <c r="H779" s="34">
        <f t="shared" si="25"/>
        <v>1.4930706877015563E-2</v>
      </c>
    </row>
    <row r="780" spans="1:8">
      <c r="A780" s="2" t="s">
        <v>782</v>
      </c>
      <c r="B780" s="6">
        <v>5.7183000000000002</v>
      </c>
      <c r="C780" s="4">
        <v>5.7365000000000004</v>
      </c>
      <c r="D780" s="4">
        <v>5.7923999999999998</v>
      </c>
      <c r="E780" s="4">
        <v>5.6996000000000002</v>
      </c>
      <c r="F780" s="7">
        <v>-3.3E-3</v>
      </c>
      <c r="G780" s="35">
        <f t="shared" si="24"/>
        <v>9.279999999999955E-2</v>
      </c>
      <c r="H780" s="34">
        <f t="shared" si="25"/>
        <v>1.3155156266259665E-2</v>
      </c>
    </row>
    <row r="781" spans="1:8">
      <c r="A781" s="2" t="s">
        <v>783</v>
      </c>
      <c r="B781" s="6">
        <v>5.7373000000000003</v>
      </c>
      <c r="C781" s="4">
        <v>5.7657999999999996</v>
      </c>
      <c r="D781" s="4">
        <v>5.7839</v>
      </c>
      <c r="E781" s="4">
        <v>5.7249999999999996</v>
      </c>
      <c r="F781" s="7">
        <v>-5.3E-3</v>
      </c>
      <c r="G781" s="35">
        <f t="shared" si="24"/>
        <v>5.8900000000000396E-2</v>
      </c>
      <c r="H781" s="34">
        <f t="shared" si="25"/>
        <v>9.8956894169660355E-3</v>
      </c>
    </row>
    <row r="782" spans="1:8">
      <c r="A782" s="2" t="s">
        <v>784</v>
      </c>
      <c r="B782" s="6">
        <v>5.7678000000000003</v>
      </c>
      <c r="C782" s="4">
        <v>5.7904</v>
      </c>
      <c r="D782" s="4">
        <v>5.7995999999999999</v>
      </c>
      <c r="E782" s="4">
        <v>5.7439</v>
      </c>
      <c r="F782" s="7">
        <v>-4.3E-3</v>
      </c>
      <c r="G782" s="35">
        <f t="shared" si="24"/>
        <v>5.5699999999999861E-2</v>
      </c>
      <c r="H782" s="34">
        <f t="shared" si="25"/>
        <v>1.2012720378815693E-2</v>
      </c>
    </row>
    <row r="783" spans="1:8">
      <c r="A783" s="2" t="s">
        <v>785</v>
      </c>
      <c r="B783" s="3">
        <v>5.7929000000000004</v>
      </c>
      <c r="C783" s="4">
        <v>5.7230999999999996</v>
      </c>
      <c r="D783" s="4">
        <v>5.7946</v>
      </c>
      <c r="E783" s="4">
        <v>5.7127999999999997</v>
      </c>
      <c r="F783" s="5">
        <v>1.21E-2</v>
      </c>
      <c r="G783" s="35">
        <f t="shared" si="24"/>
        <v>8.1800000000000317E-2</v>
      </c>
      <c r="H783" s="34">
        <f t="shared" si="25"/>
        <v>8.1987252248318914E-3</v>
      </c>
    </row>
    <row r="784" spans="1:8">
      <c r="A784" s="2" t="s">
        <v>786</v>
      </c>
      <c r="B784" s="3">
        <v>5.7237</v>
      </c>
      <c r="C784" s="4">
        <v>5.7264999999999997</v>
      </c>
      <c r="D784" s="4">
        <v>5.7356999999999996</v>
      </c>
      <c r="E784" s="4">
        <v>5.7236000000000002</v>
      </c>
      <c r="F784" s="5">
        <v>5.9999999999999995E-4</v>
      </c>
      <c r="G784" s="35">
        <f t="shared" si="24"/>
        <v>1.2099999999999334E-2</v>
      </c>
      <c r="H784" s="34">
        <f t="shared" si="25"/>
        <v>1.3162396086346624E-2</v>
      </c>
    </row>
    <row r="785" spans="1:8">
      <c r="A785" s="2" t="s">
        <v>787</v>
      </c>
      <c r="B785" s="6">
        <v>5.7202999999999999</v>
      </c>
      <c r="C785" s="4">
        <v>5.8461999999999996</v>
      </c>
      <c r="D785" s="4">
        <v>5.8559999999999999</v>
      </c>
      <c r="E785" s="4">
        <v>5.7141999999999999</v>
      </c>
      <c r="F785" s="7">
        <v>-2.18E-2</v>
      </c>
      <c r="G785" s="35">
        <f t="shared" si="24"/>
        <v>0.14179999999999993</v>
      </c>
      <c r="H785" s="34">
        <f t="shared" si="25"/>
        <v>1.6882559835292146E-2</v>
      </c>
    </row>
    <row r="786" spans="1:8">
      <c r="A786" s="2" t="s">
        <v>788</v>
      </c>
      <c r="B786" s="3">
        <v>5.8476999999999997</v>
      </c>
      <c r="C786" s="4">
        <v>5.8285</v>
      </c>
      <c r="D786" s="4">
        <v>5.8612000000000002</v>
      </c>
      <c r="E786" s="4">
        <v>5.8061999999999996</v>
      </c>
      <c r="F786" s="5">
        <v>3.0000000000000001E-3</v>
      </c>
      <c r="G786" s="35">
        <f t="shared" si="24"/>
        <v>5.5000000000000604E-2</v>
      </c>
      <c r="H786" s="34">
        <f t="shared" si="25"/>
        <v>9.3630375556092021E-3</v>
      </c>
    </row>
    <row r="787" spans="1:8">
      <c r="A787" s="2" t="s">
        <v>789</v>
      </c>
      <c r="B787" s="3">
        <v>5.8301999999999996</v>
      </c>
      <c r="C787" s="4">
        <v>5.7994000000000003</v>
      </c>
      <c r="D787" s="4">
        <v>5.8434999999999997</v>
      </c>
      <c r="E787" s="4">
        <v>5.7899000000000003</v>
      </c>
      <c r="F787" s="5">
        <v>5.0000000000000001E-3</v>
      </c>
      <c r="G787" s="35">
        <f t="shared" si="24"/>
        <v>5.3599999999999426E-2</v>
      </c>
      <c r="H787" s="34">
        <f t="shared" si="25"/>
        <v>8.4868307798243552E-3</v>
      </c>
    </row>
    <row r="788" spans="1:8">
      <c r="A788" s="2" t="s">
        <v>790</v>
      </c>
      <c r="B788" s="6">
        <v>5.8013000000000003</v>
      </c>
      <c r="C788" s="4">
        <v>5.8090000000000002</v>
      </c>
      <c r="D788" s="4">
        <v>5.8160999999999996</v>
      </c>
      <c r="E788" s="4">
        <v>5.7710999999999997</v>
      </c>
      <c r="F788" s="7">
        <v>-1.6999999999999999E-3</v>
      </c>
      <c r="G788" s="35">
        <f t="shared" si="24"/>
        <v>4.4999999999999929E-2</v>
      </c>
      <c r="H788" s="34">
        <f t="shared" si="25"/>
        <v>7.4661689220718837E-3</v>
      </c>
    </row>
    <row r="789" spans="1:8">
      <c r="A789" s="2" t="s">
        <v>791</v>
      </c>
      <c r="B789" s="3">
        <v>5.8110999999999997</v>
      </c>
      <c r="C789" s="4">
        <v>5.7861000000000002</v>
      </c>
      <c r="D789" s="4">
        <v>5.8174000000000001</v>
      </c>
      <c r="E789" s="4">
        <v>5.7759999999999998</v>
      </c>
      <c r="F789" s="5">
        <v>1.9E-3</v>
      </c>
      <c r="G789" s="35">
        <f t="shared" si="24"/>
        <v>4.1400000000000325E-2</v>
      </c>
      <c r="H789" s="34">
        <f t="shared" si="25"/>
        <v>4.3428059351681694E-3</v>
      </c>
    </row>
    <row r="790" spans="1:8">
      <c r="A790" s="2" t="s">
        <v>792</v>
      </c>
      <c r="B790" s="3">
        <v>5.8003</v>
      </c>
      <c r="C790" s="4">
        <v>5.8026999999999997</v>
      </c>
      <c r="D790" s="4">
        <v>5.8028000000000004</v>
      </c>
      <c r="E790" s="4">
        <v>5.7938000000000001</v>
      </c>
      <c r="F790" s="5">
        <v>4.0000000000000002E-4</v>
      </c>
      <c r="G790" s="35">
        <f t="shared" si="24"/>
        <v>9.0000000000003411E-3</v>
      </c>
      <c r="H790" s="34">
        <f t="shared" si="25"/>
        <v>6.0110417419122261E-3</v>
      </c>
    </row>
    <row r="791" spans="1:8">
      <c r="A791" s="2" t="s">
        <v>793</v>
      </c>
      <c r="B791" s="6">
        <v>5.7980999999999998</v>
      </c>
      <c r="C791" s="4">
        <v>5.8143000000000002</v>
      </c>
      <c r="D791" s="4">
        <v>5.8230000000000004</v>
      </c>
      <c r="E791" s="4">
        <v>5.7621000000000002</v>
      </c>
      <c r="F791" s="7">
        <v>-3.3999999999999998E-3</v>
      </c>
      <c r="G791" s="35">
        <f t="shared" si="24"/>
        <v>6.0900000000000176E-2</v>
      </c>
      <c r="H791" s="34">
        <f t="shared" si="25"/>
        <v>8.4658358401374801E-3</v>
      </c>
    </row>
    <row r="792" spans="1:8">
      <c r="A792" s="2" t="s">
        <v>794</v>
      </c>
      <c r="B792" s="6">
        <v>5.8181000000000003</v>
      </c>
      <c r="C792" s="4">
        <v>5.8174999999999999</v>
      </c>
      <c r="D792" s="4">
        <v>5.8319999999999999</v>
      </c>
      <c r="E792" s="4">
        <v>5.7944000000000004</v>
      </c>
      <c r="F792" s="7">
        <v>-5.0000000000000001E-4</v>
      </c>
      <c r="G792" s="35">
        <f t="shared" si="24"/>
        <v>3.7599999999999412E-2</v>
      </c>
      <c r="H792" s="34">
        <f t="shared" si="25"/>
        <v>8.3394821284553996E-3</v>
      </c>
    </row>
    <row r="793" spans="1:8">
      <c r="A793" s="2" t="s">
        <v>795</v>
      </c>
      <c r="B793" s="6">
        <v>5.8209999999999997</v>
      </c>
      <c r="C793" s="4">
        <v>5.8277000000000001</v>
      </c>
      <c r="D793" s="4">
        <v>5.8624000000000001</v>
      </c>
      <c r="E793" s="4">
        <v>5.8028000000000004</v>
      </c>
      <c r="F793" s="7">
        <v>-1.6000000000000001E-3</v>
      </c>
      <c r="G793" s="35">
        <f t="shared" si="24"/>
        <v>5.9599999999999653E-2</v>
      </c>
      <c r="H793" s="34">
        <f t="shared" si="25"/>
        <v>1.0256058449242737E-2</v>
      </c>
    </row>
    <row r="794" spans="1:8">
      <c r="A794" s="2" t="s">
        <v>796</v>
      </c>
      <c r="B794" s="6">
        <v>5.8301999999999996</v>
      </c>
      <c r="C794" s="4">
        <v>5.8307000000000002</v>
      </c>
      <c r="D794" s="4">
        <v>5.8468999999999998</v>
      </c>
      <c r="E794" s="4">
        <v>5.7869000000000002</v>
      </c>
      <c r="F794" s="7">
        <v>-1.4E-3</v>
      </c>
      <c r="G794" s="35">
        <f t="shared" si="24"/>
        <v>5.9999999999999609E-2</v>
      </c>
      <c r="H794" s="34">
        <f t="shared" si="25"/>
        <v>9.2684768802993069E-3</v>
      </c>
    </row>
    <row r="795" spans="1:8">
      <c r="A795" s="2" t="s">
        <v>797</v>
      </c>
      <c r="B795" s="3">
        <v>5.8381999999999996</v>
      </c>
      <c r="C795" s="4">
        <v>5.8262</v>
      </c>
      <c r="D795" s="4">
        <v>5.8440000000000003</v>
      </c>
      <c r="E795" s="4">
        <v>5.7960000000000003</v>
      </c>
      <c r="F795" s="5">
        <v>5.9999999999999995E-4</v>
      </c>
      <c r="G795" s="35">
        <f t="shared" si="24"/>
        <v>4.8000000000000043E-2</v>
      </c>
      <c r="H795" s="34">
        <f t="shared" si="25"/>
        <v>4.9033895108611721E-3</v>
      </c>
    </row>
    <row r="796" spans="1:8">
      <c r="A796" s="2" t="s">
        <v>798</v>
      </c>
      <c r="B796" s="3">
        <v>5.8345000000000002</v>
      </c>
      <c r="C796" s="4">
        <v>5.8327</v>
      </c>
      <c r="D796" s="4">
        <v>5.8358999999999996</v>
      </c>
      <c r="E796" s="4">
        <v>5.8266999999999998</v>
      </c>
      <c r="F796" s="5">
        <v>6.9999999999999999E-4</v>
      </c>
      <c r="G796" s="35">
        <f t="shared" si="24"/>
        <v>9.1999999999998749E-3</v>
      </c>
      <c r="H796" s="34">
        <f t="shared" si="25"/>
        <v>4.9251784733663111E-3</v>
      </c>
    </row>
    <row r="797" spans="1:8">
      <c r="A797" s="2" t="s">
        <v>799</v>
      </c>
      <c r="B797" s="3">
        <v>5.8303000000000003</v>
      </c>
      <c r="C797" s="4">
        <v>5.8272000000000004</v>
      </c>
      <c r="D797" s="4">
        <v>5.8540000000000001</v>
      </c>
      <c r="E797" s="4">
        <v>5.8057999999999996</v>
      </c>
      <c r="F797" s="5">
        <v>2.0000000000000001E-4</v>
      </c>
      <c r="G797" s="35">
        <f t="shared" si="24"/>
        <v>4.8200000000000465E-2</v>
      </c>
      <c r="H797" s="34">
        <f t="shared" si="25"/>
        <v>8.3844196649647627E-3</v>
      </c>
    </row>
    <row r="798" spans="1:8">
      <c r="A798" s="2" t="s">
        <v>800</v>
      </c>
      <c r="B798" s="6">
        <v>5.8292999999999999</v>
      </c>
      <c r="C798" s="4">
        <v>5.8560999999999996</v>
      </c>
      <c r="D798" s="4">
        <v>5.8644999999999996</v>
      </c>
      <c r="E798" s="4">
        <v>5.8144999999999998</v>
      </c>
      <c r="F798" s="7">
        <v>-5.4000000000000003E-3</v>
      </c>
      <c r="G798" s="35">
        <f t="shared" si="24"/>
        <v>4.9999999999999822E-2</v>
      </c>
      <c r="H798" s="34">
        <f t="shared" si="25"/>
        <v>1.0644453142283466E-2</v>
      </c>
    </row>
    <row r="799" spans="1:8">
      <c r="A799" s="2" t="s">
        <v>801</v>
      </c>
      <c r="B799" s="6">
        <v>5.8606999999999996</v>
      </c>
      <c r="C799" s="4">
        <v>5.8762999999999996</v>
      </c>
      <c r="D799" s="4">
        <v>5.9175000000000004</v>
      </c>
      <c r="E799" s="4">
        <v>5.8423999999999996</v>
      </c>
      <c r="F799" s="7">
        <v>-3.5000000000000001E-3</v>
      </c>
      <c r="G799" s="35">
        <f t="shared" si="24"/>
        <v>7.5100000000000833E-2</v>
      </c>
      <c r="H799" s="34">
        <f t="shared" si="25"/>
        <v>1.1923674959437591E-2</v>
      </c>
    </row>
    <row r="800" spans="1:8">
      <c r="A800" s="2" t="s">
        <v>802</v>
      </c>
      <c r="B800" s="6">
        <v>5.8810000000000002</v>
      </c>
      <c r="C800" s="4">
        <v>5.9168000000000003</v>
      </c>
      <c r="D800" s="4">
        <v>5.9260000000000002</v>
      </c>
      <c r="E800" s="4">
        <v>5.86</v>
      </c>
      <c r="F800" s="7">
        <v>-6.7000000000000002E-3</v>
      </c>
      <c r="G800" s="35">
        <f t="shared" si="24"/>
        <v>6.5999999999999837E-2</v>
      </c>
      <c r="H800" s="34">
        <f t="shared" si="25"/>
        <v>9.8554310797755919E-3</v>
      </c>
    </row>
    <row r="801" spans="1:8">
      <c r="A801" s="2" t="s">
        <v>803</v>
      </c>
      <c r="B801" s="3">
        <v>5.9207999999999998</v>
      </c>
      <c r="C801" s="4">
        <v>5.9002999999999997</v>
      </c>
      <c r="D801" s="4">
        <v>5.9505999999999997</v>
      </c>
      <c r="E801" s="4">
        <v>5.9002999999999997</v>
      </c>
      <c r="F801" s="5">
        <v>1.4E-3</v>
      </c>
      <c r="G801" s="35">
        <f t="shared" si="24"/>
        <v>5.0300000000000011E-2</v>
      </c>
      <c r="H801" s="34">
        <f t="shared" si="25"/>
        <v>5.6925675675675779E-3</v>
      </c>
    </row>
    <row r="802" spans="1:8">
      <c r="A802" s="2" t="s">
        <v>804</v>
      </c>
      <c r="B802" s="6">
        <v>5.9123999999999999</v>
      </c>
      <c r="C802" s="4">
        <v>5.92</v>
      </c>
      <c r="D802" s="4">
        <v>5.9291</v>
      </c>
      <c r="E802" s="4">
        <v>5.9119999999999999</v>
      </c>
      <c r="F802" s="7">
        <v>-4.0000000000000002E-4</v>
      </c>
      <c r="G802" s="35">
        <f t="shared" si="24"/>
        <v>1.7100000000000115E-2</v>
      </c>
      <c r="H802" s="34">
        <f t="shared" si="25"/>
        <v>6.0254144576285546E-3</v>
      </c>
    </row>
    <row r="803" spans="1:8">
      <c r="A803" s="2" t="s">
        <v>805</v>
      </c>
      <c r="B803" s="6">
        <v>5.915</v>
      </c>
      <c r="C803" s="4">
        <v>5.9414999999999996</v>
      </c>
      <c r="D803" s="4">
        <v>5.9631999999999996</v>
      </c>
      <c r="E803" s="4">
        <v>5.9086999999999996</v>
      </c>
      <c r="F803" s="7">
        <v>-5.3E-3</v>
      </c>
      <c r="G803" s="35">
        <f t="shared" si="24"/>
        <v>5.4499999999999993E-2</v>
      </c>
      <c r="H803" s="34">
        <f t="shared" si="25"/>
        <v>8.8671276900039019E-3</v>
      </c>
    </row>
    <row r="804" spans="1:8">
      <c r="A804" s="2" t="s">
        <v>806</v>
      </c>
      <c r="B804" s="6">
        <v>5.9466999999999999</v>
      </c>
      <c r="C804" s="4">
        <v>5.9432999999999998</v>
      </c>
      <c r="D804" s="4">
        <v>5.9756</v>
      </c>
      <c r="E804" s="4">
        <v>5.9246999999999996</v>
      </c>
      <c r="F804" s="7">
        <v>-1E-4</v>
      </c>
      <c r="G804" s="35">
        <f t="shared" si="24"/>
        <v>5.0900000000000389E-2</v>
      </c>
      <c r="H804" s="34">
        <f t="shared" si="25"/>
        <v>8.5482322424161265E-3</v>
      </c>
    </row>
    <row r="805" spans="1:8">
      <c r="A805" s="2" t="s">
        <v>807</v>
      </c>
      <c r="B805" s="3">
        <v>5.9470999999999998</v>
      </c>
      <c r="C805" s="4">
        <v>5.9368999999999996</v>
      </c>
      <c r="D805" s="4">
        <v>5.9702000000000002</v>
      </c>
      <c r="E805" s="4">
        <v>5.9196</v>
      </c>
      <c r="F805" s="5">
        <v>1.4E-3</v>
      </c>
      <c r="G805" s="35">
        <f t="shared" si="24"/>
        <v>5.06000000000002E-2</v>
      </c>
      <c r="H805" s="34">
        <f t="shared" si="25"/>
        <v>9.2003367003367139E-3</v>
      </c>
    </row>
    <row r="806" spans="1:8">
      <c r="A806" s="2" t="s">
        <v>808</v>
      </c>
      <c r="B806" s="6">
        <v>5.9386000000000001</v>
      </c>
      <c r="C806" s="4">
        <v>5.94</v>
      </c>
      <c r="D806" s="4">
        <v>5.9500999999999999</v>
      </c>
      <c r="E806" s="4">
        <v>5.8914</v>
      </c>
      <c r="F806" s="7">
        <v>-5.9999999999999995E-4</v>
      </c>
      <c r="G806" s="35">
        <f t="shared" si="24"/>
        <v>5.8699999999999974E-2</v>
      </c>
      <c r="H806" s="34">
        <f t="shared" si="25"/>
        <v>8.3022246245839735E-3</v>
      </c>
    </row>
    <row r="807" spans="1:8">
      <c r="A807" s="2" t="s">
        <v>809</v>
      </c>
      <c r="B807" s="3">
        <v>5.9420000000000002</v>
      </c>
      <c r="C807" s="4">
        <v>5.9200999999999997</v>
      </c>
      <c r="D807" s="4">
        <v>5.9429999999999996</v>
      </c>
      <c r="E807" s="4">
        <v>5.9034000000000004</v>
      </c>
      <c r="F807" s="5">
        <v>2.5000000000000001E-3</v>
      </c>
      <c r="G807" s="35">
        <f t="shared" si="24"/>
        <v>3.9599999999999191E-2</v>
      </c>
      <c r="H807" s="34">
        <f t="shared" si="25"/>
        <v>4.2961562484173854E-3</v>
      </c>
    </row>
    <row r="808" spans="1:8">
      <c r="A808" s="2" t="s">
        <v>810</v>
      </c>
      <c r="B808" s="3">
        <v>5.9271000000000003</v>
      </c>
      <c r="C808" s="4">
        <v>5.9238999999999997</v>
      </c>
      <c r="D808" s="4">
        <v>5.9272</v>
      </c>
      <c r="E808" s="4">
        <v>5.9158999999999997</v>
      </c>
      <c r="F808" s="5">
        <v>2E-3</v>
      </c>
      <c r="G808" s="35">
        <f t="shared" si="24"/>
        <v>1.130000000000031E-2</v>
      </c>
      <c r="H808" s="34">
        <f t="shared" si="25"/>
        <v>5.453254197737515E-3</v>
      </c>
    </row>
    <row r="809" spans="1:8">
      <c r="A809" s="2" t="s">
        <v>811</v>
      </c>
      <c r="B809" s="6">
        <v>5.9153000000000002</v>
      </c>
      <c r="C809" s="4">
        <v>5.9138999999999999</v>
      </c>
      <c r="D809" s="4">
        <v>5.9512999999999998</v>
      </c>
      <c r="E809" s="4">
        <v>5.8981000000000003</v>
      </c>
      <c r="F809" s="7">
        <v>-2.9999999999999997E-4</v>
      </c>
      <c r="G809" s="35">
        <f t="shared" si="24"/>
        <v>5.319999999999947E-2</v>
      </c>
      <c r="H809" s="34">
        <f t="shared" si="25"/>
        <v>1.1630479172338634E-2</v>
      </c>
    </row>
    <row r="810" spans="1:8">
      <c r="A810" s="2" t="s">
        <v>812</v>
      </c>
      <c r="B810" s="3">
        <v>5.9168000000000003</v>
      </c>
      <c r="C810" s="4">
        <v>5.8768000000000002</v>
      </c>
      <c r="D810" s="4">
        <v>5.9367000000000001</v>
      </c>
      <c r="E810" s="4">
        <v>5.8532000000000002</v>
      </c>
      <c r="F810" s="5">
        <v>6.4000000000000003E-3</v>
      </c>
      <c r="G810" s="35">
        <f t="shared" si="24"/>
        <v>8.3499999999999908E-2</v>
      </c>
      <c r="H810" s="34">
        <f t="shared" si="25"/>
        <v>1.4694698416453983E-2</v>
      </c>
    </row>
    <row r="811" spans="1:8">
      <c r="A811" s="2" t="s">
        <v>813</v>
      </c>
      <c r="B811" s="6">
        <v>5.8792999999999997</v>
      </c>
      <c r="C811" s="4">
        <v>5.9170999999999996</v>
      </c>
      <c r="D811" s="4">
        <v>5.9493</v>
      </c>
      <c r="E811" s="4">
        <v>5.8589000000000002</v>
      </c>
      <c r="F811" s="7">
        <v>-7.1999999999999998E-3</v>
      </c>
      <c r="G811" s="35">
        <f t="shared" si="24"/>
        <v>9.0399999999999814E-2</v>
      </c>
      <c r="H811" s="34">
        <f t="shared" si="25"/>
        <v>1.3883059980862528E-2</v>
      </c>
    </row>
    <row r="812" spans="1:8">
      <c r="A812" s="2" t="s">
        <v>814</v>
      </c>
      <c r="B812" s="6">
        <v>5.9219999999999997</v>
      </c>
      <c r="C812" s="4">
        <v>5.9569000000000001</v>
      </c>
      <c r="D812" s="4">
        <v>5.9691999999999998</v>
      </c>
      <c r="E812" s="4">
        <v>5.8941999999999997</v>
      </c>
      <c r="F812" s="7">
        <v>-6.4000000000000003E-3</v>
      </c>
      <c r="G812" s="35">
        <f t="shared" si="24"/>
        <v>7.5000000000000178E-2</v>
      </c>
      <c r="H812" s="34">
        <f t="shared" si="25"/>
        <v>1.1035313001605183E-2</v>
      </c>
    </row>
    <row r="813" spans="1:8">
      <c r="A813" s="2" t="s">
        <v>815</v>
      </c>
      <c r="B813" s="6">
        <v>5.9600999999999997</v>
      </c>
      <c r="C813" s="4">
        <v>5.9808000000000003</v>
      </c>
      <c r="D813" s="4">
        <v>5.9957000000000003</v>
      </c>
      <c r="E813" s="4">
        <v>5.9386999999999999</v>
      </c>
      <c r="F813" s="7">
        <v>-5.9999999999999995E-4</v>
      </c>
      <c r="G813" s="35">
        <f t="shared" si="24"/>
        <v>5.7000000000000384E-2</v>
      </c>
      <c r="H813" s="34">
        <f t="shared" si="25"/>
        <v>6.8895660326815664E-3</v>
      </c>
    </row>
    <row r="814" spans="1:8">
      <c r="A814" s="2" t="s">
        <v>816</v>
      </c>
      <c r="B814" s="6">
        <v>5.9637000000000002</v>
      </c>
      <c r="C814" s="4">
        <v>5.9728000000000003</v>
      </c>
      <c r="D814" s="4">
        <v>5.9793000000000003</v>
      </c>
      <c r="E814" s="4">
        <v>5.9539999999999997</v>
      </c>
      <c r="F814" s="7">
        <v>-2.7000000000000001E-3</v>
      </c>
      <c r="G814" s="35">
        <f t="shared" si="24"/>
        <v>2.5300000000000544E-2</v>
      </c>
      <c r="H814" s="34">
        <f t="shared" si="25"/>
        <v>9.9457205269081004E-3</v>
      </c>
    </row>
    <row r="815" spans="1:8">
      <c r="A815" s="2" t="s">
        <v>817</v>
      </c>
      <c r="B815" s="6">
        <v>5.98</v>
      </c>
      <c r="C815" s="4">
        <v>6.0427999999999997</v>
      </c>
      <c r="D815" s="4">
        <v>6.0568999999999997</v>
      </c>
      <c r="E815" s="4">
        <v>5.9619999999999997</v>
      </c>
      <c r="F815" s="7">
        <v>-1.1299999999999999E-2</v>
      </c>
      <c r="G815" s="35">
        <f t="shared" si="24"/>
        <v>9.4899999999999984E-2</v>
      </c>
      <c r="H815" s="34">
        <f t="shared" si="25"/>
        <v>1.6060967133353168E-2</v>
      </c>
    </row>
    <row r="816" spans="1:8">
      <c r="A816" s="2" t="s">
        <v>818</v>
      </c>
      <c r="B816" s="3">
        <v>6.0484999999999998</v>
      </c>
      <c r="C816" s="4">
        <v>6.0426000000000002</v>
      </c>
      <c r="D816" s="4">
        <v>6.0724</v>
      </c>
      <c r="E816" s="4">
        <v>5.9732000000000003</v>
      </c>
      <c r="F816" s="5">
        <v>6.9999999999999999E-4</v>
      </c>
      <c r="G816" s="35">
        <f t="shared" si="24"/>
        <v>9.9199999999999733E-2</v>
      </c>
      <c r="H816" s="34">
        <f t="shared" si="25"/>
        <v>1.3151998937882671E-2</v>
      </c>
    </row>
    <row r="817" spans="1:8">
      <c r="A817" s="2" t="s">
        <v>819</v>
      </c>
      <c r="B817" s="3">
        <v>6.0442</v>
      </c>
      <c r="C817" s="4">
        <v>6.0256999999999996</v>
      </c>
      <c r="D817" s="4">
        <v>6.0507999999999997</v>
      </c>
      <c r="E817" s="4">
        <v>5.9915000000000003</v>
      </c>
      <c r="F817" s="5">
        <v>1.6999999999999999E-3</v>
      </c>
      <c r="G817" s="35">
        <f t="shared" si="24"/>
        <v>5.9299999999999464E-2</v>
      </c>
      <c r="H817" s="34">
        <f t="shared" si="25"/>
        <v>8.9003328310509038E-3</v>
      </c>
    </row>
    <row r="818" spans="1:8">
      <c r="A818" s="2" t="s">
        <v>820</v>
      </c>
      <c r="B818" s="6">
        <v>6.0336999999999996</v>
      </c>
      <c r="C818" s="4">
        <v>6.0391000000000004</v>
      </c>
      <c r="D818" s="4">
        <v>6.0542999999999996</v>
      </c>
      <c r="E818" s="4">
        <v>6.0061</v>
      </c>
      <c r="F818" s="7">
        <v>-1.1999999999999999E-3</v>
      </c>
      <c r="G818" s="35">
        <f t="shared" si="24"/>
        <v>4.8199999999999577E-2</v>
      </c>
      <c r="H818" s="34">
        <f t="shared" si="25"/>
        <v>1.037358183418882E-2</v>
      </c>
    </row>
    <row r="819" spans="1:8">
      <c r="A819" s="2" t="s">
        <v>821</v>
      </c>
      <c r="B819" s="6">
        <v>6.0407999999999999</v>
      </c>
      <c r="C819" s="4">
        <v>6.0201000000000002</v>
      </c>
      <c r="D819" s="4">
        <v>6.0906000000000002</v>
      </c>
      <c r="E819" s="4">
        <v>6.0138999999999996</v>
      </c>
      <c r="F819" s="7">
        <v>-3.0999999999999999E-3</v>
      </c>
      <c r="G819" s="35">
        <f t="shared" si="24"/>
        <v>7.6700000000000657E-2</v>
      </c>
      <c r="H819" s="34">
        <f t="shared" si="25"/>
        <v>7.0504997196292989E-3</v>
      </c>
    </row>
    <row r="820" spans="1:8">
      <c r="A820" s="2" t="s">
        <v>822</v>
      </c>
      <c r="B820" s="3">
        <v>6.0597000000000003</v>
      </c>
      <c r="C820" s="4">
        <v>6.0633999999999997</v>
      </c>
      <c r="D820" s="4">
        <v>6.0644999999999998</v>
      </c>
      <c r="E820" s="4">
        <v>6.0556999999999999</v>
      </c>
      <c r="F820" s="5">
        <v>2.2000000000000001E-3</v>
      </c>
      <c r="G820" s="35">
        <f t="shared" si="24"/>
        <v>8.799999999999919E-3</v>
      </c>
      <c r="H820" s="34">
        <f t="shared" si="25"/>
        <v>8.3532814681827466E-3</v>
      </c>
    </row>
    <row r="821" spans="1:8">
      <c r="A821" s="2" t="s">
        <v>823</v>
      </c>
      <c r="B821" s="3">
        <v>6.0464000000000002</v>
      </c>
      <c r="C821" s="4">
        <v>6.0156000000000001</v>
      </c>
      <c r="D821" s="4">
        <v>6.0861000000000001</v>
      </c>
      <c r="E821" s="4">
        <v>5.9943999999999997</v>
      </c>
      <c r="F821" s="5">
        <v>4.4999999999999997E-3</v>
      </c>
      <c r="G821" s="35">
        <f t="shared" si="24"/>
        <v>9.1700000000000337E-2</v>
      </c>
      <c r="H821" s="34">
        <f t="shared" si="25"/>
        <v>1.6024848814408403E-2</v>
      </c>
    </row>
    <row r="822" spans="1:8">
      <c r="A822" s="2" t="s">
        <v>824</v>
      </c>
      <c r="B822" s="6">
        <v>6.0194999999999999</v>
      </c>
      <c r="C822" s="4">
        <v>6.0686999999999998</v>
      </c>
      <c r="D822" s="4">
        <v>6.0853999999999999</v>
      </c>
      <c r="E822" s="4">
        <v>5.9825999999999997</v>
      </c>
      <c r="F822" s="7">
        <v>-8.9999999999999993E-3</v>
      </c>
      <c r="G822" s="35">
        <f t="shared" si="24"/>
        <v>0.10280000000000022</v>
      </c>
      <c r="H822" s="34">
        <f t="shared" si="25"/>
        <v>1.3638593622240415E-2</v>
      </c>
    </row>
    <row r="823" spans="1:8">
      <c r="A823" s="2" t="s">
        <v>825</v>
      </c>
      <c r="B823" s="6">
        <v>6.0739000000000001</v>
      </c>
      <c r="C823" s="4">
        <v>6.1150000000000002</v>
      </c>
      <c r="D823" s="4">
        <v>6.1208</v>
      </c>
      <c r="E823" s="4">
        <v>6.0568</v>
      </c>
      <c r="F823" s="7">
        <v>-6.8999999999999999E-3</v>
      </c>
      <c r="G823" s="35">
        <f t="shared" si="24"/>
        <v>6.4000000000000057E-2</v>
      </c>
      <c r="H823" s="34">
        <f t="shared" si="25"/>
        <v>1.0000164611763169E-2</v>
      </c>
    </row>
    <row r="824" spans="1:8">
      <c r="A824" s="2" t="s">
        <v>826</v>
      </c>
      <c r="B824" s="3">
        <v>6.1163999999999996</v>
      </c>
      <c r="C824" s="4">
        <v>6.0749000000000004</v>
      </c>
      <c r="D824" s="4">
        <v>6.1242999999999999</v>
      </c>
      <c r="E824" s="4">
        <v>6.0667999999999997</v>
      </c>
      <c r="F824" s="5">
        <v>5.5999999999999999E-3</v>
      </c>
      <c r="G824" s="35">
        <f t="shared" si="24"/>
        <v>5.7500000000000107E-2</v>
      </c>
      <c r="H824" s="34">
        <f t="shared" si="25"/>
        <v>1.0532306220411389E-2</v>
      </c>
    </row>
    <row r="825" spans="1:8">
      <c r="A825" s="2" t="s">
        <v>827</v>
      </c>
      <c r="B825" s="3">
        <v>6.0822000000000003</v>
      </c>
      <c r="C825" s="4">
        <v>6.0622999999999996</v>
      </c>
      <c r="D825" s="4">
        <v>6.1230000000000002</v>
      </c>
      <c r="E825" s="4">
        <v>6.0528000000000004</v>
      </c>
      <c r="F825" s="5">
        <v>2.0000000000000001E-4</v>
      </c>
      <c r="G825" s="35">
        <f t="shared" si="24"/>
        <v>7.0199999999999818E-2</v>
      </c>
      <c r="H825" s="34">
        <f t="shared" si="25"/>
        <v>6.5536611806444973E-3</v>
      </c>
    </row>
    <row r="826" spans="1:8">
      <c r="A826" s="2" t="s">
        <v>828</v>
      </c>
      <c r="B826" s="3">
        <v>6.0808</v>
      </c>
      <c r="C826" s="4">
        <v>6.0881999999999996</v>
      </c>
      <c r="D826" s="4">
        <v>6.0884999999999998</v>
      </c>
      <c r="E826" s="4">
        <v>6.0789</v>
      </c>
      <c r="F826" s="5">
        <v>2.8999999999999998E-3</v>
      </c>
      <c r="G826" s="35">
        <f t="shared" si="24"/>
        <v>9.5999999999998309E-3</v>
      </c>
      <c r="H826" s="34">
        <f t="shared" si="25"/>
        <v>5.5233566156437644E-3</v>
      </c>
    </row>
    <row r="827" spans="1:8">
      <c r="A827" s="2" t="s">
        <v>829</v>
      </c>
      <c r="B827" s="3">
        <v>6.0632999999999999</v>
      </c>
      <c r="C827" s="4">
        <v>6.0560999999999998</v>
      </c>
      <c r="D827" s="4">
        <v>6.0989000000000004</v>
      </c>
      <c r="E827" s="4">
        <v>6.0415999999999999</v>
      </c>
      <c r="F827" s="5">
        <v>1.1000000000000001E-3</v>
      </c>
      <c r="G827" s="35">
        <f t="shared" si="24"/>
        <v>5.7300000000000573E-2</v>
      </c>
      <c r="H827" s="34">
        <f t="shared" si="25"/>
        <v>1.004938555185487E-2</v>
      </c>
    </row>
    <row r="828" spans="1:8">
      <c r="A828" s="2" t="s">
        <v>830</v>
      </c>
      <c r="B828" s="6">
        <v>6.0568999999999997</v>
      </c>
      <c r="C828" s="4">
        <v>6.0949</v>
      </c>
      <c r="D828" s="4">
        <v>6.1074999999999999</v>
      </c>
      <c r="E828" s="4">
        <v>6.0423</v>
      </c>
      <c r="F828" s="7">
        <v>-6.4000000000000003E-3</v>
      </c>
      <c r="G828" s="35">
        <f t="shared" si="24"/>
        <v>6.5199999999999925E-2</v>
      </c>
      <c r="H828" s="34">
        <f t="shared" si="25"/>
        <v>1.1219295210794292E-2</v>
      </c>
    </row>
    <row r="829" spans="1:8">
      <c r="A829" s="2" t="s">
        <v>831</v>
      </c>
      <c r="B829" s="3">
        <v>6.0960999999999999</v>
      </c>
      <c r="C829" s="4">
        <v>6.0698999999999996</v>
      </c>
      <c r="D829" s="4">
        <v>6.1241000000000003</v>
      </c>
      <c r="E829" s="4">
        <v>6.0530999999999997</v>
      </c>
      <c r="F829" s="5">
        <v>3.8999999999999998E-3</v>
      </c>
      <c r="G829" s="35">
        <f t="shared" si="24"/>
        <v>7.1000000000000618E-2</v>
      </c>
      <c r="H829" s="34">
        <f t="shared" si="25"/>
        <v>1.1460541233302184E-2</v>
      </c>
    </row>
    <row r="830" spans="1:8">
      <c r="A830" s="2" t="s">
        <v>832</v>
      </c>
      <c r="B830" s="6">
        <v>6.0727000000000002</v>
      </c>
      <c r="C830" s="4">
        <v>6.0861000000000001</v>
      </c>
      <c r="D830" s="4">
        <v>6.1295000000000002</v>
      </c>
      <c r="E830" s="4">
        <v>6.0609999999999999</v>
      </c>
      <c r="F830" s="7">
        <v>-2.3E-3</v>
      </c>
      <c r="G830" s="35">
        <f t="shared" si="24"/>
        <v>6.8500000000000227E-2</v>
      </c>
      <c r="H830" s="34">
        <f t="shared" si="25"/>
        <v>1.0371466140696972E-2</v>
      </c>
    </row>
    <row r="831" spans="1:8">
      <c r="A831" s="2" t="s">
        <v>833</v>
      </c>
      <c r="B831" s="6">
        <v>6.0869999999999997</v>
      </c>
      <c r="C831" s="4">
        <v>6.0839999999999996</v>
      </c>
      <c r="D831" s="4">
        <v>6.1241000000000003</v>
      </c>
      <c r="E831" s="4">
        <v>6.0663999999999998</v>
      </c>
      <c r="F831" s="7">
        <v>-1.8E-3</v>
      </c>
      <c r="G831" s="35">
        <f t="shared" si="24"/>
        <v>5.7700000000000529E-2</v>
      </c>
      <c r="H831" s="34">
        <f t="shared" si="25"/>
        <v>6.5128120893561767E-3</v>
      </c>
    </row>
    <row r="832" spans="1:8">
      <c r="A832" s="2" t="s">
        <v>834</v>
      </c>
      <c r="B832" s="6">
        <v>6.0978000000000003</v>
      </c>
      <c r="C832" s="4">
        <v>6.0880000000000001</v>
      </c>
      <c r="D832" s="4">
        <v>6.1070000000000002</v>
      </c>
      <c r="E832" s="4">
        <v>6.0853999999999999</v>
      </c>
      <c r="F832" s="7">
        <v>-2.9999999999999997E-4</v>
      </c>
      <c r="G832" s="35">
        <f t="shared" si="24"/>
        <v>2.1600000000000286E-2</v>
      </c>
      <c r="H832" s="34">
        <f t="shared" si="25"/>
        <v>5.5710306406685653E-3</v>
      </c>
    </row>
    <row r="833" spans="1:8">
      <c r="A833" s="2" t="s">
        <v>835</v>
      </c>
      <c r="B833" s="6">
        <v>6.0995999999999997</v>
      </c>
      <c r="C833" s="4">
        <v>6.1029999999999998</v>
      </c>
      <c r="D833" s="4">
        <v>6.1283000000000003</v>
      </c>
      <c r="E833" s="4">
        <v>6.0819000000000001</v>
      </c>
      <c r="F833" s="7">
        <v>-1.2999999999999999E-3</v>
      </c>
      <c r="G833" s="35">
        <f t="shared" si="24"/>
        <v>4.6400000000000219E-2</v>
      </c>
      <c r="H833" s="34">
        <f t="shared" si="25"/>
        <v>8.4360220596658674E-3</v>
      </c>
    </row>
    <row r="834" spans="1:8">
      <c r="A834" s="2" t="s">
        <v>836</v>
      </c>
      <c r="B834" s="6">
        <v>6.1078000000000001</v>
      </c>
      <c r="C834" s="4">
        <v>6.1106999999999996</v>
      </c>
      <c r="D834" s="4">
        <v>6.1416000000000004</v>
      </c>
      <c r="E834" s="4">
        <v>6.0849000000000002</v>
      </c>
      <c r="F834" s="7">
        <v>-6.9999999999999999E-4</v>
      </c>
      <c r="G834" s="35">
        <f t="shared" si="24"/>
        <v>5.6700000000000195E-2</v>
      </c>
      <c r="H834" s="34">
        <f t="shared" si="25"/>
        <v>8.3438519417077753E-3</v>
      </c>
    </row>
    <row r="835" spans="1:8">
      <c r="A835" s="2" t="s">
        <v>837</v>
      </c>
      <c r="B835" s="3">
        <v>6.1119000000000003</v>
      </c>
      <c r="C835" s="4">
        <v>6.1002999999999998</v>
      </c>
      <c r="D835" s="4">
        <v>6.1205999999999996</v>
      </c>
      <c r="E835" s="4">
        <v>6.0754999999999999</v>
      </c>
      <c r="F835" s="5">
        <v>1.6999999999999999E-3</v>
      </c>
      <c r="G835" s="35">
        <f t="shared" ref="G835:G898" si="26">D835-E835</f>
        <v>4.5099999999999696E-2</v>
      </c>
      <c r="H835" s="34">
        <f t="shared" ref="H835:H898" si="27">(SUM(G835:G836)/2)/C836</f>
        <v>8.4818411117888511E-3</v>
      </c>
    </row>
    <row r="836" spans="1:8">
      <c r="A836" s="2" t="s">
        <v>838</v>
      </c>
      <c r="B836" s="3">
        <v>6.1013999999999999</v>
      </c>
      <c r="C836" s="4">
        <v>6.0659000000000001</v>
      </c>
      <c r="D836" s="4">
        <v>6.1158000000000001</v>
      </c>
      <c r="E836" s="4">
        <v>6.0579999999999998</v>
      </c>
      <c r="F836" s="5">
        <v>4.1999999999999997E-3</v>
      </c>
      <c r="G836" s="35">
        <f t="shared" si="26"/>
        <v>5.7800000000000296E-2</v>
      </c>
      <c r="H836" s="34">
        <f t="shared" si="27"/>
        <v>1.01969115123785E-2</v>
      </c>
    </row>
    <row r="837" spans="1:8">
      <c r="A837" s="2" t="s">
        <v>839</v>
      </c>
      <c r="B837" s="6">
        <v>6.0759999999999996</v>
      </c>
      <c r="C837" s="4">
        <v>6.1195000000000004</v>
      </c>
      <c r="D837" s="4">
        <v>6.1299000000000001</v>
      </c>
      <c r="E837" s="4">
        <v>6.0629</v>
      </c>
      <c r="F837" s="7">
        <v>-8.5000000000000006E-3</v>
      </c>
      <c r="G837" s="35">
        <f t="shared" si="26"/>
        <v>6.7000000000000171E-2</v>
      </c>
      <c r="H837" s="34">
        <f t="shared" si="27"/>
        <v>6.7317264226381497E-3</v>
      </c>
    </row>
    <row r="838" spans="1:8">
      <c r="A838" s="2" t="s">
        <v>840</v>
      </c>
      <c r="B838" s="3">
        <v>6.1283000000000003</v>
      </c>
      <c r="C838" s="4">
        <v>6.1276999999999999</v>
      </c>
      <c r="D838" s="4">
        <v>6.1319999999999997</v>
      </c>
      <c r="E838" s="4">
        <v>6.1165000000000003</v>
      </c>
      <c r="F838" s="5">
        <v>2E-3</v>
      </c>
      <c r="G838" s="35">
        <f t="shared" si="26"/>
        <v>1.5499999999999403E-2</v>
      </c>
      <c r="H838" s="34">
        <f t="shared" si="27"/>
        <v>9.3658036570445097E-3</v>
      </c>
    </row>
    <row r="839" spans="1:8">
      <c r="A839" s="2" t="s">
        <v>841</v>
      </c>
      <c r="B839" s="3">
        <v>6.1162999999999998</v>
      </c>
      <c r="C839" s="4">
        <v>6.0486000000000004</v>
      </c>
      <c r="D839" s="4">
        <v>6.1346999999999996</v>
      </c>
      <c r="E839" s="4">
        <v>6.0369000000000002</v>
      </c>
      <c r="F839" s="5">
        <v>1.0800000000000001E-2</v>
      </c>
      <c r="G839" s="35">
        <f t="shared" si="26"/>
        <v>9.7799999999999443E-2</v>
      </c>
      <c r="H839" s="34">
        <f t="shared" si="27"/>
        <v>1.4453281646838588E-2</v>
      </c>
    </row>
    <row r="840" spans="1:8">
      <c r="A840" s="2" t="s">
        <v>842</v>
      </c>
      <c r="B840" s="3">
        <v>6.0510000000000002</v>
      </c>
      <c r="C840" s="4">
        <v>5.9847999999999999</v>
      </c>
      <c r="D840" s="4">
        <v>6.0537000000000001</v>
      </c>
      <c r="E840" s="4">
        <v>5.9785000000000004</v>
      </c>
      <c r="F840" s="5">
        <v>1.0200000000000001E-2</v>
      </c>
      <c r="G840" s="35">
        <f t="shared" si="26"/>
        <v>7.5199999999999712E-2</v>
      </c>
      <c r="H840" s="34">
        <f t="shared" si="27"/>
        <v>1.0722555962009647E-2</v>
      </c>
    </row>
    <row r="841" spans="1:8">
      <c r="A841" s="2" t="s">
        <v>843</v>
      </c>
      <c r="B841" s="3">
        <v>5.99</v>
      </c>
      <c r="C841" s="4">
        <v>5.9593999999999996</v>
      </c>
      <c r="D841" s="4">
        <v>6.0082000000000004</v>
      </c>
      <c r="E841" s="4">
        <v>5.9555999999999996</v>
      </c>
      <c r="F841" s="5">
        <v>4.4000000000000003E-3</v>
      </c>
      <c r="G841" s="35">
        <f t="shared" si="26"/>
        <v>5.2600000000000868E-2</v>
      </c>
      <c r="H841" s="34">
        <f t="shared" si="27"/>
        <v>8.2254200660044872E-3</v>
      </c>
    </row>
    <row r="842" spans="1:8">
      <c r="A842" s="2" t="s">
        <v>844</v>
      </c>
      <c r="B842" s="6">
        <v>5.9634999999999998</v>
      </c>
      <c r="C842" s="4">
        <v>5.9692999999999996</v>
      </c>
      <c r="D842" s="4">
        <v>5.9926000000000004</v>
      </c>
      <c r="E842" s="4">
        <v>5.9470000000000001</v>
      </c>
      <c r="F842" s="7">
        <v>-8.9999999999999998E-4</v>
      </c>
      <c r="G842" s="35">
        <f t="shared" si="26"/>
        <v>4.5600000000000307E-2</v>
      </c>
      <c r="H842" s="34">
        <f t="shared" si="27"/>
        <v>8.0319596299410819E-3</v>
      </c>
    </row>
    <row r="843" spans="1:8">
      <c r="A843" s="2" t="s">
        <v>845</v>
      </c>
      <c r="B843" s="3">
        <v>5.9687000000000001</v>
      </c>
      <c r="C843" s="4">
        <v>5.9450000000000003</v>
      </c>
      <c r="D843" s="4">
        <v>5.9894999999999996</v>
      </c>
      <c r="E843" s="4">
        <v>5.9396000000000004</v>
      </c>
      <c r="F843" s="5">
        <v>2.0999999999999999E-3</v>
      </c>
      <c r="G843" s="35">
        <f t="shared" si="26"/>
        <v>4.9899999999999167E-2</v>
      </c>
      <c r="H843" s="34">
        <f t="shared" si="27"/>
        <v>5.606361160609143E-3</v>
      </c>
    </row>
    <row r="844" spans="1:8">
      <c r="A844" s="2" t="s">
        <v>846</v>
      </c>
      <c r="B844" s="6">
        <v>5.9561999999999999</v>
      </c>
      <c r="C844" s="4">
        <v>5.9485999999999999</v>
      </c>
      <c r="D844" s="4">
        <v>5.9653999999999998</v>
      </c>
      <c r="E844" s="4">
        <v>5.9485999999999999</v>
      </c>
      <c r="F844" s="7">
        <v>-2.9999999999999997E-4</v>
      </c>
      <c r="G844" s="35">
        <f t="shared" si="26"/>
        <v>1.6799999999999926E-2</v>
      </c>
      <c r="H844" s="34">
        <f t="shared" si="27"/>
        <v>1.319742489270382E-2</v>
      </c>
    </row>
    <row r="845" spans="1:8">
      <c r="A845" s="2" t="s">
        <v>847</v>
      </c>
      <c r="B845" s="6">
        <v>5.9581</v>
      </c>
      <c r="C845" s="4">
        <v>6.0579999999999998</v>
      </c>
      <c r="D845" s="4">
        <v>6.0709999999999997</v>
      </c>
      <c r="E845" s="4">
        <v>5.9279000000000002</v>
      </c>
      <c r="F845" s="7">
        <v>-1.6400000000000001E-2</v>
      </c>
      <c r="G845" s="35">
        <f t="shared" si="26"/>
        <v>0.14309999999999956</v>
      </c>
      <c r="H845" s="34">
        <f t="shared" si="27"/>
        <v>1.8404348762823396E-2</v>
      </c>
    </row>
    <row r="846" spans="1:8">
      <c r="A846" s="2" t="s">
        <v>848</v>
      </c>
      <c r="B846" s="3">
        <v>6.0574000000000003</v>
      </c>
      <c r="C846" s="4">
        <v>6.0339</v>
      </c>
      <c r="D846" s="4">
        <v>6.0906000000000002</v>
      </c>
      <c r="E846" s="4">
        <v>6.0115999999999996</v>
      </c>
      <c r="F846" s="5">
        <v>3.5000000000000001E-3</v>
      </c>
      <c r="G846" s="35">
        <f t="shared" si="26"/>
        <v>7.9000000000000625E-2</v>
      </c>
      <c r="H846" s="34">
        <f t="shared" si="27"/>
        <v>1.1246610211788993E-2</v>
      </c>
    </row>
    <row r="847" spans="1:8">
      <c r="A847" s="2" t="s">
        <v>849</v>
      </c>
      <c r="B847" s="3">
        <v>6.0365000000000002</v>
      </c>
      <c r="C847" s="4">
        <v>6.0106999999999999</v>
      </c>
      <c r="D847" s="4">
        <v>6.0526999999999997</v>
      </c>
      <c r="E847" s="4">
        <v>5.9965000000000002</v>
      </c>
      <c r="F847" s="5">
        <v>3.8999999999999998E-3</v>
      </c>
      <c r="G847" s="35">
        <f t="shared" si="26"/>
        <v>5.6199999999999584E-2</v>
      </c>
      <c r="H847" s="34">
        <f t="shared" si="27"/>
        <v>9.2910472635157233E-3</v>
      </c>
    </row>
    <row r="848" spans="1:8">
      <c r="A848" s="2" t="s">
        <v>850</v>
      </c>
      <c r="B848" s="3">
        <v>6.0129999999999999</v>
      </c>
      <c r="C848" s="4">
        <v>6.0004</v>
      </c>
      <c r="D848" s="4">
        <v>6.0392000000000001</v>
      </c>
      <c r="E848" s="4">
        <v>5.9839000000000002</v>
      </c>
      <c r="F848" s="5">
        <v>1.8E-3</v>
      </c>
      <c r="G848" s="35">
        <f t="shared" si="26"/>
        <v>5.5299999999999905E-2</v>
      </c>
      <c r="H848" s="34">
        <f t="shared" si="27"/>
        <v>1.0085513078470774E-2</v>
      </c>
    </row>
    <row r="849" spans="1:8">
      <c r="A849" s="2" t="s">
        <v>851</v>
      </c>
      <c r="B849" s="3">
        <v>6.0023999999999997</v>
      </c>
      <c r="C849" s="4">
        <v>5.9640000000000004</v>
      </c>
      <c r="D849" s="4">
        <v>6.0232999999999999</v>
      </c>
      <c r="E849" s="4">
        <v>5.9583000000000004</v>
      </c>
      <c r="F849" s="5">
        <v>4.7999999999999996E-3</v>
      </c>
      <c r="G849" s="35">
        <f t="shared" si="26"/>
        <v>6.4999999999999503E-2</v>
      </c>
      <c r="H849" s="34">
        <f t="shared" si="27"/>
        <v>6.3857602574416026E-3</v>
      </c>
    </row>
    <row r="850" spans="1:8">
      <c r="A850" s="2" t="s">
        <v>852</v>
      </c>
      <c r="B850" s="3">
        <v>5.9736000000000002</v>
      </c>
      <c r="C850" s="4">
        <v>5.9664000000000001</v>
      </c>
      <c r="D850" s="4">
        <v>5.9745999999999997</v>
      </c>
      <c r="E850" s="4">
        <v>5.9634</v>
      </c>
      <c r="F850" s="5">
        <v>2.0999999999999999E-3</v>
      </c>
      <c r="G850" s="35">
        <f t="shared" si="26"/>
        <v>1.1199999999999655E-2</v>
      </c>
      <c r="H850" s="34">
        <f t="shared" si="27"/>
        <v>4.5416457181162162E-3</v>
      </c>
    </row>
    <row r="851" spans="1:8">
      <c r="A851" s="2" t="s">
        <v>853</v>
      </c>
      <c r="B851" s="6">
        <v>5.9612999999999996</v>
      </c>
      <c r="C851" s="4">
        <v>5.9669999999999996</v>
      </c>
      <c r="D851" s="4">
        <v>5.9810999999999996</v>
      </c>
      <c r="E851" s="4">
        <v>5.9381000000000004</v>
      </c>
      <c r="F851" s="7">
        <v>-1.8E-3</v>
      </c>
      <c r="G851" s="35">
        <f t="shared" si="26"/>
        <v>4.2999999999999261E-2</v>
      </c>
      <c r="H851" s="34">
        <f t="shared" si="27"/>
        <v>1.0836753383305532E-2</v>
      </c>
    </row>
    <row r="852" spans="1:8">
      <c r="A852" s="2" t="s">
        <v>854</v>
      </c>
      <c r="B852" s="3">
        <v>5.9718999999999998</v>
      </c>
      <c r="C852" s="4">
        <v>5.8966000000000003</v>
      </c>
      <c r="D852" s="4">
        <v>5.9760999999999997</v>
      </c>
      <c r="E852" s="4">
        <v>5.8913000000000002</v>
      </c>
      <c r="F852" s="5">
        <v>1.2500000000000001E-2</v>
      </c>
      <c r="G852" s="35">
        <f t="shared" si="26"/>
        <v>8.4799999999999542E-2</v>
      </c>
      <c r="H852" s="34">
        <f t="shared" si="27"/>
        <v>1.3618382291052899E-2</v>
      </c>
    </row>
    <row r="853" spans="1:8">
      <c r="A853" s="2" t="s">
        <v>855</v>
      </c>
      <c r="B853" s="6">
        <v>5.8979999999999997</v>
      </c>
      <c r="C853" s="4">
        <v>5.9405000000000001</v>
      </c>
      <c r="D853" s="4">
        <v>5.9539999999999997</v>
      </c>
      <c r="E853" s="4">
        <v>5.8769999999999998</v>
      </c>
      <c r="F853" s="7">
        <v>-7.9000000000000008E-3</v>
      </c>
      <c r="G853" s="35">
        <f t="shared" si="26"/>
        <v>7.6999999999999957E-2</v>
      </c>
      <c r="H853" s="34">
        <f t="shared" si="27"/>
        <v>1.309565595279887E-2</v>
      </c>
    </row>
    <row r="854" spans="1:8">
      <c r="A854" s="2" t="s">
        <v>856</v>
      </c>
      <c r="B854" s="6">
        <v>5.9447000000000001</v>
      </c>
      <c r="C854" s="4">
        <v>5.9828999999999999</v>
      </c>
      <c r="D854" s="4">
        <v>5.9869000000000003</v>
      </c>
      <c r="E854" s="4">
        <v>5.9071999999999996</v>
      </c>
      <c r="F854" s="7">
        <v>-6.6E-3</v>
      </c>
      <c r="G854" s="35">
        <f t="shared" si="26"/>
        <v>7.970000000000077E-2</v>
      </c>
      <c r="H854" s="34">
        <f t="shared" si="27"/>
        <v>1.4429162096025749E-2</v>
      </c>
    </row>
    <row r="855" spans="1:8">
      <c r="A855" s="2" t="s">
        <v>857</v>
      </c>
      <c r="B855" s="3">
        <v>5.9840999999999998</v>
      </c>
      <c r="C855" s="4">
        <v>5.9255000000000004</v>
      </c>
      <c r="D855" s="4">
        <v>6.0023</v>
      </c>
      <c r="E855" s="4">
        <v>5.9109999999999996</v>
      </c>
      <c r="F855" s="5">
        <v>8.2000000000000007E-3</v>
      </c>
      <c r="G855" s="35">
        <f t="shared" si="26"/>
        <v>9.1300000000000381E-2</v>
      </c>
      <c r="H855" s="34">
        <f t="shared" si="27"/>
        <v>1.0120640048457953E-2</v>
      </c>
    </row>
    <row r="856" spans="1:8">
      <c r="A856" s="2" t="s">
        <v>858</v>
      </c>
      <c r="B856" s="6">
        <v>5.9352</v>
      </c>
      <c r="C856" s="4">
        <v>5.9432999999999998</v>
      </c>
      <c r="D856" s="4">
        <v>5.9439000000000002</v>
      </c>
      <c r="E856" s="4">
        <v>5.9149000000000003</v>
      </c>
      <c r="F856" s="7">
        <v>-1.1000000000000001E-3</v>
      </c>
      <c r="G856" s="35">
        <f t="shared" si="26"/>
        <v>2.8999999999999915E-2</v>
      </c>
      <c r="H856" s="34">
        <f t="shared" si="27"/>
        <v>7.0857527560380428E-3</v>
      </c>
    </row>
    <row r="857" spans="1:8">
      <c r="A857" s="2" t="s">
        <v>859</v>
      </c>
      <c r="B857" s="3">
        <v>5.9419000000000004</v>
      </c>
      <c r="C857" s="4">
        <v>5.9414999999999996</v>
      </c>
      <c r="D857" s="4">
        <v>5.9821</v>
      </c>
      <c r="E857" s="4">
        <v>5.9268999999999998</v>
      </c>
      <c r="F857" s="5">
        <v>2.0000000000000001E-4</v>
      </c>
      <c r="G857" s="35">
        <f t="shared" si="26"/>
        <v>5.5200000000000138E-2</v>
      </c>
      <c r="H857" s="34">
        <f t="shared" si="27"/>
        <v>1.0503252997942792E-2</v>
      </c>
    </row>
    <row r="858" spans="1:8">
      <c r="A858" s="2" t="s">
        <v>860</v>
      </c>
      <c r="B858" s="6">
        <v>5.9406999999999996</v>
      </c>
      <c r="C858" s="4">
        <v>5.9790999999999999</v>
      </c>
      <c r="D858" s="4">
        <v>5.9974999999999996</v>
      </c>
      <c r="E858" s="4">
        <v>5.9271000000000003</v>
      </c>
      <c r="F858" s="7">
        <v>-6.8999999999999999E-3</v>
      </c>
      <c r="G858" s="35">
        <f t="shared" si="26"/>
        <v>7.0399999999999352E-2</v>
      </c>
      <c r="H858" s="34">
        <f t="shared" si="27"/>
        <v>1.1394470061425249E-2</v>
      </c>
    </row>
    <row r="859" spans="1:8">
      <c r="A859" s="2" t="s">
        <v>861</v>
      </c>
      <c r="B859" s="6">
        <v>5.9817</v>
      </c>
      <c r="C859" s="4">
        <v>6.0072999999999999</v>
      </c>
      <c r="D859" s="4">
        <v>6.0212000000000003</v>
      </c>
      <c r="E859" s="4">
        <v>5.9546999999999999</v>
      </c>
      <c r="F859" s="7">
        <v>-4.1000000000000003E-3</v>
      </c>
      <c r="G859" s="35">
        <f t="shared" si="26"/>
        <v>6.6500000000000448E-2</v>
      </c>
      <c r="H859" s="34">
        <f t="shared" si="27"/>
        <v>1.0911106331585195E-2</v>
      </c>
    </row>
    <row r="860" spans="1:8">
      <c r="A860" s="2" t="s">
        <v>862</v>
      </c>
      <c r="B860" s="6">
        <v>6.0065999999999997</v>
      </c>
      <c r="C860" s="4">
        <v>6.0442999999999998</v>
      </c>
      <c r="D860" s="4">
        <v>6.0571999999999999</v>
      </c>
      <c r="E860" s="4">
        <v>5.9917999999999996</v>
      </c>
      <c r="F860" s="7">
        <v>-6.7999999999999996E-3</v>
      </c>
      <c r="G860" s="35">
        <f t="shared" si="26"/>
        <v>6.5400000000000347E-2</v>
      </c>
      <c r="H860" s="34">
        <f t="shared" si="27"/>
        <v>1.1655693325757898E-2</v>
      </c>
    </row>
    <row r="861" spans="1:8">
      <c r="A861" s="2" t="s">
        <v>863</v>
      </c>
      <c r="B861" s="3">
        <v>6.0479000000000003</v>
      </c>
      <c r="C861" s="4">
        <v>5.9842000000000004</v>
      </c>
      <c r="D861" s="4">
        <v>6.0490000000000004</v>
      </c>
      <c r="E861" s="4">
        <v>5.9748999999999999</v>
      </c>
      <c r="F861" s="5">
        <v>8.9999999999999993E-3</v>
      </c>
      <c r="G861" s="35">
        <f t="shared" si="26"/>
        <v>7.4100000000000499E-2</v>
      </c>
      <c r="H861" s="34">
        <f t="shared" si="27"/>
        <v>8.074730842305311E-3</v>
      </c>
    </row>
    <row r="862" spans="1:8">
      <c r="A862" s="2" t="s">
        <v>864</v>
      </c>
      <c r="B862" s="6">
        <v>5.9939</v>
      </c>
      <c r="C862" s="4">
        <v>6.0002000000000004</v>
      </c>
      <c r="D862" s="4">
        <v>6.0052000000000003</v>
      </c>
      <c r="E862" s="4">
        <v>5.9824000000000002</v>
      </c>
      <c r="F862" s="7">
        <v>-9.5999999999999992E-3</v>
      </c>
      <c r="G862" s="35">
        <f t="shared" si="26"/>
        <v>2.2800000000000153E-2</v>
      </c>
      <c r="H862" s="34">
        <f t="shared" si="27"/>
        <v>8.4078119827871861E-3</v>
      </c>
    </row>
    <row r="863" spans="1:8">
      <c r="A863" s="2" t="s">
        <v>865</v>
      </c>
      <c r="B863" s="3">
        <v>6.0518999999999998</v>
      </c>
      <c r="C863" s="4">
        <v>6.0419999999999998</v>
      </c>
      <c r="D863" s="4">
        <v>6.1086</v>
      </c>
      <c r="E863" s="4">
        <v>6.0297999999999998</v>
      </c>
      <c r="F863" s="5">
        <v>1.6000000000000001E-3</v>
      </c>
      <c r="G863" s="35">
        <f t="shared" si="26"/>
        <v>7.8800000000000203E-2</v>
      </c>
      <c r="H863" s="34">
        <f t="shared" si="27"/>
        <v>1.405513239027926E-2</v>
      </c>
    </row>
    <row r="864" spans="1:8">
      <c r="A864" s="2" t="s">
        <v>866</v>
      </c>
      <c r="B864" s="6">
        <v>6.0419999999999998</v>
      </c>
      <c r="C864" s="4">
        <v>6.0654000000000003</v>
      </c>
      <c r="D864" s="4">
        <v>6.0911999999999997</v>
      </c>
      <c r="E864" s="4">
        <v>5.9995000000000003</v>
      </c>
      <c r="F864" s="7">
        <v>-4.7999999999999996E-3</v>
      </c>
      <c r="G864" s="35">
        <f t="shared" si="26"/>
        <v>9.1699999999999449E-2</v>
      </c>
      <c r="H864" s="34">
        <f t="shared" si="27"/>
        <v>1.2595882777158496E-2</v>
      </c>
    </row>
    <row r="865" spans="1:8">
      <c r="A865" s="2" t="s">
        <v>867</v>
      </c>
      <c r="B865" s="6">
        <v>6.0711000000000004</v>
      </c>
      <c r="C865" s="4">
        <v>6.1012000000000004</v>
      </c>
      <c r="D865" s="4">
        <v>6.1140999999999996</v>
      </c>
      <c r="E865" s="4">
        <v>6.0521000000000003</v>
      </c>
      <c r="F865" s="7">
        <v>-6.1000000000000004E-3</v>
      </c>
      <c r="G865" s="35">
        <f t="shared" si="26"/>
        <v>6.1999999999999389E-2</v>
      </c>
      <c r="H865" s="34">
        <f t="shared" si="27"/>
        <v>1.1160567095285102E-2</v>
      </c>
    </row>
    <row r="866" spans="1:8">
      <c r="A866" s="2" t="s">
        <v>868</v>
      </c>
      <c r="B866" s="3">
        <v>6.1081000000000003</v>
      </c>
      <c r="C866" s="4">
        <v>6.0659999999999998</v>
      </c>
      <c r="D866" s="4">
        <v>6.1219999999999999</v>
      </c>
      <c r="E866" s="4">
        <v>6.0486000000000004</v>
      </c>
      <c r="F866" s="5">
        <v>6.1999999999999998E-3</v>
      </c>
      <c r="G866" s="35">
        <f t="shared" si="26"/>
        <v>7.3399999999999466E-2</v>
      </c>
      <c r="H866" s="34">
        <f t="shared" si="27"/>
        <v>1.249019094951602E-2</v>
      </c>
    </row>
    <row r="867" spans="1:8">
      <c r="A867" s="2" t="s">
        <v>869</v>
      </c>
      <c r="B867" s="6">
        <v>6.0705999999999998</v>
      </c>
      <c r="C867" s="4">
        <v>6.1167999999999996</v>
      </c>
      <c r="D867" s="4">
        <v>6.1407999999999996</v>
      </c>
      <c r="E867" s="4">
        <v>6.0613999999999999</v>
      </c>
      <c r="F867" s="7">
        <v>-9.7999999999999997E-3</v>
      </c>
      <c r="G867" s="35">
        <f t="shared" si="26"/>
        <v>7.9399999999999693E-2</v>
      </c>
      <c r="H867" s="34">
        <f t="shared" si="27"/>
        <v>7.8439686241254716E-3</v>
      </c>
    </row>
    <row r="868" spans="1:8">
      <c r="A868" s="2" t="s">
        <v>870</v>
      </c>
      <c r="B868" s="3">
        <v>6.1308999999999996</v>
      </c>
      <c r="C868" s="4">
        <v>6.1321000000000003</v>
      </c>
      <c r="D868" s="4">
        <v>6.1334</v>
      </c>
      <c r="E868" s="4">
        <v>6.1166</v>
      </c>
      <c r="F868" s="5">
        <v>1.2999999999999999E-3</v>
      </c>
      <c r="G868" s="35">
        <f t="shared" si="26"/>
        <v>1.6799999999999926E-2</v>
      </c>
      <c r="H868" s="34">
        <f t="shared" si="27"/>
        <v>9.6353443062388387E-3</v>
      </c>
    </row>
    <row r="869" spans="1:8">
      <c r="A869" s="2" t="s">
        <v>871</v>
      </c>
      <c r="B869" s="3">
        <v>6.1227999999999998</v>
      </c>
      <c r="C869" s="4">
        <v>6.1181000000000001</v>
      </c>
      <c r="D869" s="4">
        <v>6.1704999999999997</v>
      </c>
      <c r="E869" s="4">
        <v>6.0693999999999999</v>
      </c>
      <c r="F869" s="5">
        <v>4.0000000000000002E-4</v>
      </c>
      <c r="G869" s="35">
        <f t="shared" si="26"/>
        <v>0.10109999999999975</v>
      </c>
      <c r="H869" s="34">
        <f t="shared" si="27"/>
        <v>1.5236139630390161E-2</v>
      </c>
    </row>
    <row r="870" spans="1:8">
      <c r="A870" s="2" t="s">
        <v>872</v>
      </c>
      <c r="B870" s="3">
        <v>6.1204999999999998</v>
      </c>
      <c r="C870" s="4">
        <v>6.0875000000000004</v>
      </c>
      <c r="D870" s="4">
        <v>6.1230000000000002</v>
      </c>
      <c r="E870" s="4">
        <v>6.0385999999999997</v>
      </c>
      <c r="F870" s="5">
        <v>4.7999999999999996E-3</v>
      </c>
      <c r="G870" s="35">
        <f t="shared" si="26"/>
        <v>8.4400000000000475E-2</v>
      </c>
      <c r="H870" s="34">
        <f t="shared" si="27"/>
        <v>1.325003318730917E-2</v>
      </c>
    </row>
    <row r="871" spans="1:8">
      <c r="A871" s="2" t="s">
        <v>873</v>
      </c>
      <c r="B871" s="3">
        <v>6.0910000000000002</v>
      </c>
      <c r="C871" s="4">
        <v>6.0263999999999998</v>
      </c>
      <c r="D871" s="4">
        <v>6.0942999999999996</v>
      </c>
      <c r="E871" s="4">
        <v>6.0190000000000001</v>
      </c>
      <c r="F871" s="5">
        <v>1.11E-2</v>
      </c>
      <c r="G871" s="35">
        <f t="shared" si="26"/>
        <v>7.5299999999999478E-2</v>
      </c>
      <c r="H871" s="34">
        <f t="shared" si="27"/>
        <v>1.1251207568539888E-2</v>
      </c>
    </row>
    <row r="872" spans="1:8">
      <c r="A872" s="2" t="s">
        <v>874</v>
      </c>
      <c r="B872" s="3">
        <v>6.024</v>
      </c>
      <c r="C872" s="4">
        <v>6.0038</v>
      </c>
      <c r="D872" s="4">
        <v>6.0437000000000003</v>
      </c>
      <c r="E872" s="4">
        <v>5.9839000000000002</v>
      </c>
      <c r="F872" s="5">
        <v>3.2000000000000002E-3</v>
      </c>
      <c r="G872" s="35">
        <f t="shared" si="26"/>
        <v>5.9800000000000075E-2</v>
      </c>
      <c r="H872" s="34">
        <f t="shared" si="27"/>
        <v>9.320916570703849E-3</v>
      </c>
    </row>
    <row r="873" spans="1:8">
      <c r="A873" s="2" t="s">
        <v>875</v>
      </c>
      <c r="B873" s="3">
        <v>6.0049999999999999</v>
      </c>
      <c r="C873" s="4">
        <v>5.9919000000000002</v>
      </c>
      <c r="D873" s="4">
        <v>6.0132000000000003</v>
      </c>
      <c r="E873" s="4">
        <v>5.9612999999999996</v>
      </c>
      <c r="F873" s="5">
        <v>1.2999999999999999E-3</v>
      </c>
      <c r="G873" s="35">
        <f t="shared" si="26"/>
        <v>5.1900000000000723E-2</v>
      </c>
      <c r="H873" s="34">
        <f t="shared" si="27"/>
        <v>5.8327770360481071E-3</v>
      </c>
    </row>
    <row r="874" spans="1:8">
      <c r="A874" s="2" t="s">
        <v>876</v>
      </c>
      <c r="B874" s="6">
        <v>5.9973999999999998</v>
      </c>
      <c r="C874" s="4">
        <v>5.992</v>
      </c>
      <c r="D874" s="4">
        <v>6.0027999999999997</v>
      </c>
      <c r="E874" s="4">
        <v>5.9847999999999999</v>
      </c>
      <c r="F874" s="7">
        <v>-3.2000000000000002E-3</v>
      </c>
      <c r="G874" s="35">
        <f t="shared" si="26"/>
        <v>1.7999999999999794E-2</v>
      </c>
      <c r="H874" s="34">
        <f t="shared" si="27"/>
        <v>5.9438817864850757E-3</v>
      </c>
    </row>
    <row r="875" spans="1:8">
      <c r="A875" s="2" t="s">
        <v>877</v>
      </c>
      <c r="B875" s="6">
        <v>6.0164</v>
      </c>
      <c r="C875" s="4">
        <v>6.0229999999999997</v>
      </c>
      <c r="D875" s="4">
        <v>6.0461999999999998</v>
      </c>
      <c r="E875" s="4">
        <v>5.9926000000000004</v>
      </c>
      <c r="F875" s="7">
        <v>-2.5000000000000001E-3</v>
      </c>
      <c r="G875" s="35">
        <f t="shared" si="26"/>
        <v>5.3599999999999426E-2</v>
      </c>
      <c r="H875" s="34">
        <f t="shared" si="27"/>
        <v>1.030412164865944E-2</v>
      </c>
    </row>
    <row r="876" spans="1:8">
      <c r="A876" s="2" t="s">
        <v>878</v>
      </c>
      <c r="B876" s="3">
        <v>6.0313999999999997</v>
      </c>
      <c r="C876" s="4">
        <v>5.9976000000000003</v>
      </c>
      <c r="D876" s="4">
        <v>6.0461</v>
      </c>
      <c r="E876" s="4">
        <v>5.9760999999999997</v>
      </c>
      <c r="F876" s="5">
        <v>5.4999999999999997E-3</v>
      </c>
      <c r="G876" s="35">
        <f t="shared" si="26"/>
        <v>7.0000000000000284E-2</v>
      </c>
      <c r="H876" s="34">
        <f t="shared" si="27"/>
        <v>1.0376729454909176E-2</v>
      </c>
    </row>
    <row r="877" spans="1:8">
      <c r="A877" s="2" t="s">
        <v>879</v>
      </c>
      <c r="B877" s="6">
        <v>5.9984000000000002</v>
      </c>
      <c r="C877" s="4">
        <v>5.9989999999999997</v>
      </c>
      <c r="D877" s="4">
        <v>6.0217000000000001</v>
      </c>
      <c r="E877" s="4">
        <v>5.9672000000000001</v>
      </c>
      <c r="F877" s="7">
        <v>-2.0000000000000001E-4</v>
      </c>
      <c r="G877" s="35">
        <f t="shared" si="26"/>
        <v>5.4499999999999993E-2</v>
      </c>
      <c r="H877" s="34">
        <f t="shared" si="27"/>
        <v>1.2109151010220198E-2</v>
      </c>
    </row>
    <row r="878" spans="1:8">
      <c r="A878" s="2" t="s">
        <v>880</v>
      </c>
      <c r="B878" s="3">
        <v>5.9993999999999996</v>
      </c>
      <c r="C878" s="4">
        <v>5.9294000000000002</v>
      </c>
      <c r="D878" s="4">
        <v>6.0035999999999996</v>
      </c>
      <c r="E878" s="4">
        <v>5.9145000000000003</v>
      </c>
      <c r="F878" s="5">
        <v>1.1900000000000001E-2</v>
      </c>
      <c r="G878" s="35">
        <f t="shared" si="26"/>
        <v>8.9099999999999291E-2</v>
      </c>
      <c r="H878" s="34">
        <f t="shared" si="27"/>
        <v>1.3023801542071682E-2</v>
      </c>
    </row>
    <row r="879" spans="1:8">
      <c r="A879" s="2" t="s">
        <v>881</v>
      </c>
      <c r="B879" s="6">
        <v>5.9290000000000003</v>
      </c>
      <c r="C879" s="4">
        <v>5.9660000000000002</v>
      </c>
      <c r="D879" s="4">
        <v>5.9943999999999997</v>
      </c>
      <c r="E879" s="4">
        <v>5.9280999999999997</v>
      </c>
      <c r="F879" s="7">
        <v>-6.1999999999999998E-3</v>
      </c>
      <c r="G879" s="35">
        <f t="shared" si="26"/>
        <v>6.6300000000000026E-2</v>
      </c>
      <c r="H879" s="34">
        <f t="shared" si="27"/>
        <v>7.3131955484897152E-3</v>
      </c>
    </row>
    <row r="880" spans="1:8">
      <c r="A880" s="2" t="s">
        <v>882</v>
      </c>
      <c r="B880" s="6">
        <v>5.9660000000000002</v>
      </c>
      <c r="C880" s="4">
        <v>5.9755000000000003</v>
      </c>
      <c r="D880" s="4">
        <v>5.9762000000000004</v>
      </c>
      <c r="E880" s="4">
        <v>5.9550999999999998</v>
      </c>
      <c r="F880" s="7">
        <v>-2.0000000000000001E-4</v>
      </c>
      <c r="G880" s="35">
        <f t="shared" si="26"/>
        <v>2.1100000000000563E-2</v>
      </c>
      <c r="H880" s="34">
        <f t="shared" si="27"/>
        <v>7.4928579781813791E-3</v>
      </c>
    </row>
    <row r="881" spans="1:8">
      <c r="A881" s="2" t="s">
        <v>883</v>
      </c>
      <c r="B881" s="6">
        <v>5.9672000000000001</v>
      </c>
      <c r="C881" s="4">
        <v>5.9856999999999996</v>
      </c>
      <c r="D881" s="4">
        <v>6.0289999999999999</v>
      </c>
      <c r="E881" s="4">
        <v>5.9603999999999999</v>
      </c>
      <c r="F881" s="7">
        <v>-3.0999999999999999E-3</v>
      </c>
      <c r="G881" s="35">
        <f t="shared" si="26"/>
        <v>6.8599999999999994E-2</v>
      </c>
      <c r="H881" s="34">
        <f t="shared" si="27"/>
        <v>1.1655968760998173E-2</v>
      </c>
    </row>
    <row r="882" spans="1:8">
      <c r="A882" s="2" t="s">
        <v>884</v>
      </c>
      <c r="B882" s="3">
        <v>5.9858000000000002</v>
      </c>
      <c r="C882" s="4">
        <v>5.9668999999999999</v>
      </c>
      <c r="D882" s="4">
        <v>6.0022000000000002</v>
      </c>
      <c r="E882" s="4">
        <v>5.9317000000000002</v>
      </c>
      <c r="F882" s="5">
        <v>3.0999999999999999E-3</v>
      </c>
      <c r="G882" s="35">
        <f t="shared" si="26"/>
        <v>7.0500000000000007E-2</v>
      </c>
      <c r="H882" s="34">
        <f t="shared" si="27"/>
        <v>1.3262466885486207E-2</v>
      </c>
    </row>
    <row r="883" spans="1:8">
      <c r="A883" s="2" t="s">
        <v>885</v>
      </c>
      <c r="B883" s="6">
        <v>5.9672999999999998</v>
      </c>
      <c r="C883" s="4">
        <v>6.0019</v>
      </c>
      <c r="D883" s="4">
        <v>6.0385999999999997</v>
      </c>
      <c r="E883" s="4">
        <v>5.9499000000000004</v>
      </c>
      <c r="F883" s="7">
        <v>-5.7999999999999996E-3</v>
      </c>
      <c r="G883" s="35">
        <f t="shared" si="26"/>
        <v>8.8699999999999335E-2</v>
      </c>
      <c r="H883" s="34">
        <f t="shared" si="27"/>
        <v>1.5722475130669336E-2</v>
      </c>
    </row>
    <row r="884" spans="1:8">
      <c r="A884" s="2" t="s">
        <v>886</v>
      </c>
      <c r="B884" s="3">
        <v>6.0019</v>
      </c>
      <c r="C884" s="4">
        <v>5.931</v>
      </c>
      <c r="D884" s="4">
        <v>6.0133000000000001</v>
      </c>
      <c r="E884" s="4">
        <v>5.9154999999999998</v>
      </c>
      <c r="F884" s="5">
        <v>1.2E-2</v>
      </c>
      <c r="G884" s="35">
        <f t="shared" si="26"/>
        <v>9.7800000000000331E-2</v>
      </c>
      <c r="H884" s="34">
        <f t="shared" si="27"/>
        <v>1.4077190352909134E-2</v>
      </c>
    </row>
    <row r="885" spans="1:8">
      <c r="A885" s="2" t="s">
        <v>887</v>
      </c>
      <c r="B885" s="3">
        <v>5.931</v>
      </c>
      <c r="C885" s="4">
        <v>5.8712</v>
      </c>
      <c r="D885" s="4">
        <v>5.9344999999999999</v>
      </c>
      <c r="E885" s="4">
        <v>5.867</v>
      </c>
      <c r="F885" s="5">
        <v>1.0200000000000001E-2</v>
      </c>
      <c r="G885" s="35">
        <f t="shared" si="26"/>
        <v>6.7499999999999893E-2</v>
      </c>
      <c r="H885" s="34">
        <f t="shared" si="27"/>
        <v>6.8213172551223611E-3</v>
      </c>
    </row>
    <row r="886" spans="1:8">
      <c r="A886" s="2" t="s">
        <v>888</v>
      </c>
      <c r="B886" s="3">
        <v>5.8710000000000004</v>
      </c>
      <c r="C886" s="4">
        <v>5.8712999999999997</v>
      </c>
      <c r="D886" s="4">
        <v>5.8814000000000002</v>
      </c>
      <c r="E886" s="4">
        <v>5.8688000000000002</v>
      </c>
      <c r="F886" s="5">
        <v>2.0999999999999999E-3</v>
      </c>
      <c r="G886" s="35">
        <f t="shared" si="26"/>
        <v>1.2599999999999945E-2</v>
      </c>
      <c r="H886" s="34">
        <f t="shared" si="27"/>
        <v>4.9752939171920077E-3</v>
      </c>
    </row>
    <row r="887" spans="1:8">
      <c r="A887" s="2" t="s">
        <v>889</v>
      </c>
      <c r="B887" s="6">
        <v>5.8589000000000002</v>
      </c>
      <c r="C887" s="4">
        <v>5.8689999999999998</v>
      </c>
      <c r="D887" s="4">
        <v>5.8940999999999999</v>
      </c>
      <c r="E887" s="4">
        <v>5.8483000000000001</v>
      </c>
      <c r="F887" s="7">
        <v>-1.6999999999999999E-3</v>
      </c>
      <c r="G887" s="35">
        <f t="shared" si="26"/>
        <v>4.5799999999999841E-2</v>
      </c>
      <c r="H887" s="34">
        <f t="shared" si="27"/>
        <v>8.6273367488562385E-3</v>
      </c>
    </row>
    <row r="888" spans="1:8">
      <c r="A888" s="2" t="s">
        <v>890</v>
      </c>
      <c r="B888" s="3">
        <v>5.8689</v>
      </c>
      <c r="C888" s="4">
        <v>5.8361000000000001</v>
      </c>
      <c r="D888" s="4">
        <v>5.8742000000000001</v>
      </c>
      <c r="E888" s="4">
        <v>5.8193000000000001</v>
      </c>
      <c r="F888" s="5">
        <v>5.7000000000000002E-3</v>
      </c>
      <c r="G888" s="35">
        <f t="shared" si="26"/>
        <v>5.4899999999999949E-2</v>
      </c>
      <c r="H888" s="34">
        <f t="shared" si="27"/>
        <v>8.4613538166106589E-3</v>
      </c>
    </row>
    <row r="889" spans="1:8">
      <c r="A889" s="2" t="s">
        <v>891</v>
      </c>
      <c r="B889" s="3">
        <v>5.8358999999999996</v>
      </c>
      <c r="C889" s="4">
        <v>5.8323999999999998</v>
      </c>
      <c r="D889" s="4">
        <v>5.8593999999999999</v>
      </c>
      <c r="E889" s="4">
        <v>5.8155999999999999</v>
      </c>
      <c r="F889" s="5">
        <v>5.9999999999999995E-4</v>
      </c>
      <c r="G889" s="35">
        <f t="shared" si="26"/>
        <v>4.3800000000000061E-2</v>
      </c>
      <c r="H889" s="34">
        <f t="shared" si="27"/>
        <v>8.9467508713807417E-3</v>
      </c>
    </row>
    <row r="890" spans="1:8">
      <c r="A890" s="2" t="s">
        <v>892</v>
      </c>
      <c r="B890" s="3">
        <v>5.8324999999999996</v>
      </c>
      <c r="C890" s="4">
        <v>5.7953999999999999</v>
      </c>
      <c r="D890" s="4">
        <v>5.8475999999999999</v>
      </c>
      <c r="E890" s="4">
        <v>5.7877000000000001</v>
      </c>
      <c r="F890" s="5">
        <v>6.4999999999999997E-3</v>
      </c>
      <c r="G890" s="35">
        <f t="shared" si="26"/>
        <v>5.9899999999999842E-2</v>
      </c>
      <c r="H890" s="34">
        <f t="shared" si="27"/>
        <v>1.0146937936703586E-2</v>
      </c>
    </row>
    <row r="891" spans="1:8">
      <c r="A891" s="2" t="s">
        <v>893</v>
      </c>
      <c r="B891" s="6">
        <v>5.7949999999999999</v>
      </c>
      <c r="C891" s="4">
        <v>5.8391999999999999</v>
      </c>
      <c r="D891" s="4">
        <v>5.8442999999999996</v>
      </c>
      <c r="E891" s="4">
        <v>5.7857000000000003</v>
      </c>
      <c r="F891" s="7">
        <v>-7.4999999999999997E-3</v>
      </c>
      <c r="G891" s="35">
        <f t="shared" si="26"/>
        <v>5.8599999999999319E-2</v>
      </c>
      <c r="H891" s="34">
        <f t="shared" si="27"/>
        <v>7.9920853406744083E-3</v>
      </c>
    </row>
    <row r="892" spans="1:8">
      <c r="A892" s="2" t="s">
        <v>894</v>
      </c>
      <c r="B892" s="3">
        <v>5.8387000000000002</v>
      </c>
      <c r="C892" s="4">
        <v>5.8120000000000003</v>
      </c>
      <c r="D892" s="4">
        <v>5.8391999999999999</v>
      </c>
      <c r="E892" s="4">
        <v>5.8048999999999999</v>
      </c>
      <c r="F892" s="5">
        <v>6.8999999999999999E-3</v>
      </c>
      <c r="G892" s="35">
        <f t="shared" si="26"/>
        <v>3.4299999999999997E-2</v>
      </c>
      <c r="H892" s="34">
        <f t="shared" si="27"/>
        <v>8.5275230156105757E-3</v>
      </c>
    </row>
    <row r="893" spans="1:8">
      <c r="A893" s="2" t="s">
        <v>895</v>
      </c>
      <c r="B893" s="3">
        <v>5.7986000000000004</v>
      </c>
      <c r="C893" s="4">
        <v>5.7461000000000002</v>
      </c>
      <c r="D893" s="4">
        <v>5.8030999999999997</v>
      </c>
      <c r="E893" s="4">
        <v>5.7393999999999998</v>
      </c>
      <c r="F893" s="5">
        <v>9.1999999999999998E-3</v>
      </c>
      <c r="G893" s="35">
        <f t="shared" si="26"/>
        <v>6.3699999999999868E-2</v>
      </c>
      <c r="H893" s="34">
        <f t="shared" si="27"/>
        <v>8.4400668244465678E-3</v>
      </c>
    </row>
    <row r="894" spans="1:8">
      <c r="A894" s="2" t="s">
        <v>896</v>
      </c>
      <c r="B894" s="6">
        <v>5.7460000000000004</v>
      </c>
      <c r="C894" s="4">
        <v>5.7464000000000004</v>
      </c>
      <c r="D894" s="4">
        <v>5.7550999999999997</v>
      </c>
      <c r="E894" s="4">
        <v>5.7218</v>
      </c>
      <c r="F894" s="7">
        <v>0</v>
      </c>
      <c r="G894" s="35">
        <f t="shared" si="26"/>
        <v>3.3299999999999663E-2</v>
      </c>
      <c r="H894" s="34">
        <f t="shared" si="27"/>
        <v>6.8877506424487632E-3</v>
      </c>
    </row>
    <row r="895" spans="1:8">
      <c r="A895" s="2" t="s">
        <v>897</v>
      </c>
      <c r="B895" s="3">
        <v>5.7460000000000004</v>
      </c>
      <c r="C895" s="4">
        <v>5.7202999999999999</v>
      </c>
      <c r="D895" s="4">
        <v>5.7630999999999997</v>
      </c>
      <c r="E895" s="4">
        <v>5.7176</v>
      </c>
      <c r="F895" s="5">
        <v>4.4999999999999997E-3</v>
      </c>
      <c r="G895" s="35">
        <f t="shared" si="26"/>
        <v>4.5499999999999652E-2</v>
      </c>
      <c r="H895" s="34">
        <f t="shared" si="27"/>
        <v>6.6829737049007906E-3</v>
      </c>
    </row>
    <row r="896" spans="1:8">
      <c r="A896" s="2" t="s">
        <v>898</v>
      </c>
      <c r="B896" s="6">
        <v>5.7202999999999999</v>
      </c>
      <c r="C896" s="4">
        <v>5.7234999999999996</v>
      </c>
      <c r="D896" s="4">
        <v>5.7351999999999999</v>
      </c>
      <c r="E896" s="4">
        <v>5.7042000000000002</v>
      </c>
      <c r="F896" s="7">
        <v>-5.9999999999999995E-4</v>
      </c>
      <c r="G896" s="35">
        <f t="shared" si="26"/>
        <v>3.0999999999999694E-2</v>
      </c>
      <c r="H896" s="34">
        <f t="shared" si="27"/>
        <v>5.5095458111759444E-3</v>
      </c>
    </row>
    <row r="897" spans="1:8">
      <c r="A897" s="2" t="s">
        <v>899</v>
      </c>
      <c r="B897" s="6">
        <v>5.7236000000000002</v>
      </c>
      <c r="C897" s="4">
        <v>5.7355</v>
      </c>
      <c r="D897" s="4">
        <v>5.7450999999999999</v>
      </c>
      <c r="E897" s="4">
        <v>5.7129000000000003</v>
      </c>
      <c r="F897" s="7">
        <v>-2.0999999999999999E-3</v>
      </c>
      <c r="G897" s="35">
        <f t="shared" si="26"/>
        <v>3.2199999999999562E-2</v>
      </c>
      <c r="H897" s="34">
        <f t="shared" si="27"/>
        <v>3.2417735638594837E-3</v>
      </c>
    </row>
    <row r="898" spans="1:8">
      <c r="A898" s="2" t="s">
        <v>900</v>
      </c>
      <c r="B898" s="3">
        <v>5.7355999999999998</v>
      </c>
      <c r="C898" s="4">
        <v>5.7375999999999996</v>
      </c>
      <c r="D898" s="4">
        <v>5.7380000000000004</v>
      </c>
      <c r="E898" s="4">
        <v>5.7329999999999997</v>
      </c>
      <c r="F898" s="5">
        <v>1.8E-3</v>
      </c>
      <c r="G898" s="35">
        <f t="shared" si="26"/>
        <v>5.0000000000007816E-3</v>
      </c>
      <c r="H898" s="34">
        <f t="shared" si="27"/>
        <v>5.2597718736960208E-3</v>
      </c>
    </row>
    <row r="899" spans="1:8">
      <c r="A899" s="2" t="s">
        <v>901</v>
      </c>
      <c r="B899" s="6">
        <v>5.7251000000000003</v>
      </c>
      <c r="C899" s="4">
        <v>5.7511999999999999</v>
      </c>
      <c r="D899" s="4">
        <v>5.7667000000000002</v>
      </c>
      <c r="E899" s="4">
        <v>5.7111999999999998</v>
      </c>
      <c r="F899" s="7">
        <v>-4.5999999999999999E-3</v>
      </c>
      <c r="G899" s="35">
        <f t="shared" ref="G899:G962" si="28">D899-E899</f>
        <v>5.5500000000000327E-2</v>
      </c>
      <c r="H899" s="34">
        <f t="shared" ref="H899:H962" si="29">(SUM(G899:G900)/2)/C900</f>
        <v>9.9657018863962589E-3</v>
      </c>
    </row>
    <row r="900" spans="1:8">
      <c r="A900" s="2" t="s">
        <v>902</v>
      </c>
      <c r="B900" s="3">
        <v>5.7515000000000001</v>
      </c>
      <c r="C900" s="4">
        <v>5.7145999999999999</v>
      </c>
      <c r="D900" s="4">
        <v>5.7588999999999997</v>
      </c>
      <c r="E900" s="4">
        <v>5.7004999999999999</v>
      </c>
      <c r="F900" s="5">
        <v>6.4999999999999997E-3</v>
      </c>
      <c r="G900" s="35">
        <f t="shared" si="28"/>
        <v>5.8399999999999785E-2</v>
      </c>
      <c r="H900" s="34">
        <f t="shared" si="29"/>
        <v>7.0569968073413477E-3</v>
      </c>
    </row>
    <row r="901" spans="1:8">
      <c r="A901" s="2" t="s">
        <v>903</v>
      </c>
      <c r="B901" s="6">
        <v>5.7145000000000001</v>
      </c>
      <c r="C901" s="4">
        <v>5.7319000000000004</v>
      </c>
      <c r="D901" s="4">
        <v>5.7359999999999998</v>
      </c>
      <c r="E901" s="4">
        <v>5.7134999999999998</v>
      </c>
      <c r="F901" s="7">
        <v>-3.0999999999999999E-3</v>
      </c>
      <c r="G901" s="35">
        <f t="shared" si="28"/>
        <v>2.2499999999999964E-2</v>
      </c>
      <c r="H901" s="34">
        <f t="shared" si="29"/>
        <v>4.4843439796593528E-3</v>
      </c>
    </row>
    <row r="902" spans="1:8">
      <c r="A902" s="2" t="s">
        <v>904</v>
      </c>
      <c r="B902" s="6">
        <v>5.7320000000000002</v>
      </c>
      <c r="C902" s="4">
        <v>5.7422000000000004</v>
      </c>
      <c r="D902" s="4">
        <v>5.7507999999999999</v>
      </c>
      <c r="E902" s="4">
        <v>5.7218</v>
      </c>
      <c r="F902" s="7">
        <v>-1.8E-3</v>
      </c>
      <c r="G902" s="35">
        <f t="shared" si="28"/>
        <v>2.8999999999999915E-2</v>
      </c>
      <c r="H902" s="34">
        <f t="shared" si="29"/>
        <v>6.6910081934277877E-3</v>
      </c>
    </row>
    <row r="903" spans="1:8">
      <c r="A903" s="2" t="s">
        <v>905</v>
      </c>
      <c r="B903" s="3">
        <v>5.7420999999999998</v>
      </c>
      <c r="C903" s="4">
        <v>5.7241</v>
      </c>
      <c r="D903" s="4">
        <v>5.7702</v>
      </c>
      <c r="E903" s="4">
        <v>5.7225999999999999</v>
      </c>
      <c r="F903" s="5">
        <v>3.0999999999999999E-3</v>
      </c>
      <c r="G903" s="35">
        <f t="shared" si="28"/>
        <v>4.7600000000000087E-2</v>
      </c>
      <c r="H903" s="34">
        <f t="shared" si="29"/>
        <v>5.2504884175272144E-3</v>
      </c>
    </row>
    <row r="904" spans="1:8">
      <c r="A904" s="2" t="s">
        <v>906</v>
      </c>
      <c r="B904" s="3">
        <v>5.7241</v>
      </c>
      <c r="C904" s="4">
        <v>5.7328000000000001</v>
      </c>
      <c r="D904" s="4">
        <v>5.7331000000000003</v>
      </c>
      <c r="E904" s="4">
        <v>5.7205000000000004</v>
      </c>
      <c r="F904" s="5">
        <v>8.9999999999999998E-4</v>
      </c>
      <c r="G904" s="35">
        <f t="shared" si="28"/>
        <v>1.2599999999999945E-2</v>
      </c>
      <c r="H904" s="34">
        <f t="shared" si="29"/>
        <v>5.6708473220032285E-3</v>
      </c>
    </row>
    <row r="905" spans="1:8">
      <c r="A905" s="2" t="s">
        <v>907</v>
      </c>
      <c r="B905" s="6">
        <v>5.7190000000000003</v>
      </c>
      <c r="C905" s="4">
        <v>5.7487000000000004</v>
      </c>
      <c r="D905" s="4">
        <v>5.7568999999999999</v>
      </c>
      <c r="E905" s="4">
        <v>5.7042999999999999</v>
      </c>
      <c r="F905" s="7">
        <v>-5.1000000000000004E-3</v>
      </c>
      <c r="G905" s="35">
        <f t="shared" si="28"/>
        <v>5.259999999999998E-2</v>
      </c>
      <c r="H905" s="34">
        <f t="shared" si="29"/>
        <v>8.8583190036996776E-3</v>
      </c>
    </row>
    <row r="906" spans="1:8">
      <c r="A906" s="2" t="s">
        <v>908</v>
      </c>
      <c r="B906" s="6">
        <v>5.7481999999999998</v>
      </c>
      <c r="C906" s="4">
        <v>5.7572999999999999</v>
      </c>
      <c r="D906" s="4">
        <v>5.7747000000000002</v>
      </c>
      <c r="E906" s="4">
        <v>5.7252999999999998</v>
      </c>
      <c r="F906" s="7">
        <v>-1.6000000000000001E-3</v>
      </c>
      <c r="G906" s="35">
        <f t="shared" si="28"/>
        <v>4.9400000000000333E-2</v>
      </c>
      <c r="H906" s="34">
        <f t="shared" si="29"/>
        <v>8.5445518683042003E-3</v>
      </c>
    </row>
    <row r="907" spans="1:8">
      <c r="A907" s="2" t="s">
        <v>909</v>
      </c>
      <c r="B907" s="3">
        <v>5.7575000000000003</v>
      </c>
      <c r="C907" s="4">
        <v>5.7404999999999999</v>
      </c>
      <c r="D907" s="4">
        <v>5.7839</v>
      </c>
      <c r="E907" s="4">
        <v>5.7351999999999999</v>
      </c>
      <c r="F907" s="5">
        <v>2.8999999999999998E-3</v>
      </c>
      <c r="G907" s="35">
        <f t="shared" si="28"/>
        <v>4.8700000000000188E-2</v>
      </c>
      <c r="H907" s="34">
        <f t="shared" si="29"/>
        <v>8.0897431441382499E-3</v>
      </c>
    </row>
    <row r="908" spans="1:8">
      <c r="A908" s="2" t="s">
        <v>910</v>
      </c>
      <c r="B908" s="6">
        <v>5.7405999999999997</v>
      </c>
      <c r="C908" s="4">
        <v>5.7542</v>
      </c>
      <c r="D908" s="4">
        <v>5.7755000000000001</v>
      </c>
      <c r="E908" s="4">
        <v>5.7310999999999996</v>
      </c>
      <c r="F908" s="7">
        <v>-2.3E-3</v>
      </c>
      <c r="G908" s="35">
        <f t="shared" si="28"/>
        <v>4.4400000000000439E-2</v>
      </c>
      <c r="H908" s="34">
        <f t="shared" si="29"/>
        <v>1.1907018420553851E-2</v>
      </c>
    </row>
    <row r="909" spans="1:8">
      <c r="A909" s="2" t="s">
        <v>911</v>
      </c>
      <c r="B909" s="6">
        <v>5.7538999999999998</v>
      </c>
      <c r="C909" s="4">
        <v>5.8033000000000001</v>
      </c>
      <c r="D909" s="4">
        <v>5.8360000000000003</v>
      </c>
      <c r="E909" s="4">
        <v>5.7422000000000004</v>
      </c>
      <c r="F909" s="7">
        <v>-8.6E-3</v>
      </c>
      <c r="G909" s="35">
        <f t="shared" si="28"/>
        <v>9.3799999999999883E-2</v>
      </c>
      <c r="H909" s="34">
        <f t="shared" si="29"/>
        <v>9.471232640386431E-3</v>
      </c>
    </row>
    <row r="910" spans="1:8">
      <c r="A910" s="2" t="s">
        <v>912</v>
      </c>
      <c r="B910" s="3">
        <v>5.8036000000000003</v>
      </c>
      <c r="C910" s="4">
        <v>5.7965</v>
      </c>
      <c r="D910" s="4">
        <v>5.8049999999999997</v>
      </c>
      <c r="E910" s="4">
        <v>5.7889999999999997</v>
      </c>
      <c r="F910" s="5">
        <v>3.0000000000000001E-3</v>
      </c>
      <c r="G910" s="35">
        <f t="shared" si="28"/>
        <v>1.6000000000000014E-2</v>
      </c>
      <c r="H910" s="34">
        <f t="shared" si="29"/>
        <v>4.9357228361756158E-3</v>
      </c>
    </row>
    <row r="911" spans="1:8">
      <c r="A911" s="2" t="s">
        <v>913</v>
      </c>
      <c r="B911" s="3">
        <v>5.7862999999999998</v>
      </c>
      <c r="C911" s="4">
        <v>5.7641</v>
      </c>
      <c r="D911" s="4">
        <v>5.8007999999999997</v>
      </c>
      <c r="E911" s="4">
        <v>5.7599</v>
      </c>
      <c r="F911" s="5">
        <v>3.8E-3</v>
      </c>
      <c r="G911" s="35">
        <f t="shared" si="28"/>
        <v>4.0899999999999714E-2</v>
      </c>
      <c r="H911" s="34">
        <f t="shared" si="29"/>
        <v>9.3169841215169011E-3</v>
      </c>
    </row>
    <row r="912" spans="1:8">
      <c r="A912" s="2" t="s">
        <v>914</v>
      </c>
      <c r="B912" s="6">
        <v>5.7641999999999998</v>
      </c>
      <c r="C912" s="4">
        <v>5.8066000000000004</v>
      </c>
      <c r="D912" s="4">
        <v>5.8178000000000001</v>
      </c>
      <c r="E912" s="4">
        <v>5.7504999999999997</v>
      </c>
      <c r="F912" s="7">
        <v>-7.3000000000000001E-3</v>
      </c>
      <c r="G912" s="35">
        <f t="shared" si="28"/>
        <v>6.730000000000036E-2</v>
      </c>
      <c r="H912" s="34">
        <f t="shared" si="29"/>
        <v>9.9606048616009326E-3</v>
      </c>
    </row>
    <row r="913" spans="1:8">
      <c r="A913" s="2" t="s">
        <v>915</v>
      </c>
      <c r="B913" s="6">
        <v>5.8064999999999998</v>
      </c>
      <c r="C913" s="4">
        <v>5.8129</v>
      </c>
      <c r="D913" s="4">
        <v>5.8167</v>
      </c>
      <c r="E913" s="4">
        <v>5.7682000000000002</v>
      </c>
      <c r="F913" s="7">
        <v>-5.9999999999999995E-4</v>
      </c>
      <c r="G913" s="35">
        <f t="shared" si="28"/>
        <v>4.8499999999999766E-2</v>
      </c>
      <c r="H913" s="34">
        <f t="shared" si="29"/>
        <v>9.3632634694266158E-3</v>
      </c>
    </row>
    <row r="914" spans="1:8">
      <c r="A914" s="2" t="s">
        <v>916</v>
      </c>
      <c r="B914" s="3">
        <v>5.8102</v>
      </c>
      <c r="C914" s="4">
        <v>5.7778999999999998</v>
      </c>
      <c r="D914" s="4">
        <v>5.8197000000000001</v>
      </c>
      <c r="E914" s="4">
        <v>5.76</v>
      </c>
      <c r="F914" s="5">
        <v>5.4999999999999997E-3</v>
      </c>
      <c r="G914" s="35">
        <f t="shared" si="28"/>
        <v>5.9700000000000308E-2</v>
      </c>
      <c r="H914" s="34">
        <f t="shared" si="29"/>
        <v>1.0751855103903056E-2</v>
      </c>
    </row>
    <row r="915" spans="1:8">
      <c r="A915" s="2" t="s">
        <v>917</v>
      </c>
      <c r="B915" s="6">
        <v>5.7782999999999998</v>
      </c>
      <c r="C915" s="4">
        <v>5.8083</v>
      </c>
      <c r="D915" s="4">
        <v>5.8323999999999998</v>
      </c>
      <c r="E915" s="4">
        <v>5.7671999999999999</v>
      </c>
      <c r="F915" s="7">
        <v>-5.1999999999999998E-3</v>
      </c>
      <c r="G915" s="35">
        <f t="shared" si="28"/>
        <v>6.5199999999999925E-2</v>
      </c>
      <c r="H915" s="34">
        <f t="shared" si="29"/>
        <v>8.5847670095962215E-3</v>
      </c>
    </row>
    <row r="916" spans="1:8">
      <c r="A916" s="2" t="s">
        <v>918</v>
      </c>
      <c r="B916" s="3">
        <v>5.8083</v>
      </c>
      <c r="C916" s="4">
        <v>5.7835000000000001</v>
      </c>
      <c r="D916" s="4">
        <v>5.8167999999999997</v>
      </c>
      <c r="E916" s="4">
        <v>5.7827000000000002</v>
      </c>
      <c r="F916" s="5">
        <v>3.5000000000000001E-3</v>
      </c>
      <c r="G916" s="35">
        <f t="shared" si="28"/>
        <v>3.4099999999999575E-2</v>
      </c>
      <c r="H916" s="34">
        <f t="shared" si="29"/>
        <v>5.2382678334109804E-3</v>
      </c>
    </row>
    <row r="917" spans="1:8">
      <c r="A917" s="2" t="s">
        <v>919</v>
      </c>
      <c r="B917" s="6">
        <v>5.7878999999999996</v>
      </c>
      <c r="C917" s="4">
        <v>5.7938999999999998</v>
      </c>
      <c r="D917" s="4">
        <v>5.7984</v>
      </c>
      <c r="E917" s="4">
        <v>5.7717999999999998</v>
      </c>
      <c r="F917" s="7">
        <v>-8.9999999999999998E-4</v>
      </c>
      <c r="G917" s="35">
        <f t="shared" si="28"/>
        <v>2.6600000000000179E-2</v>
      </c>
      <c r="H917" s="34">
        <f t="shared" si="29"/>
        <v>7.6221894261655132E-3</v>
      </c>
    </row>
    <row r="918" spans="1:8">
      <c r="A918" s="2" t="s">
        <v>920</v>
      </c>
      <c r="B918" s="3">
        <v>5.7930000000000001</v>
      </c>
      <c r="C918" s="4">
        <v>5.7595000000000001</v>
      </c>
      <c r="D918" s="4">
        <v>5.8078000000000003</v>
      </c>
      <c r="E918" s="4">
        <v>5.7465999999999999</v>
      </c>
      <c r="F918" s="5">
        <v>5.5999999999999999E-3</v>
      </c>
      <c r="G918" s="35">
        <f t="shared" si="28"/>
        <v>6.1200000000000365E-2</v>
      </c>
      <c r="H918" s="34">
        <f t="shared" si="29"/>
        <v>1.1296179900831099E-2</v>
      </c>
    </row>
    <row r="919" spans="1:8">
      <c r="A919" s="2" t="s">
        <v>921</v>
      </c>
      <c r="B919" s="3">
        <v>5.7606999999999999</v>
      </c>
      <c r="C919" s="4">
        <v>5.7275999999999998</v>
      </c>
      <c r="D919" s="4">
        <v>5.7911000000000001</v>
      </c>
      <c r="E919" s="4">
        <v>5.7229000000000001</v>
      </c>
      <c r="F919" s="5">
        <v>5.5999999999999999E-3</v>
      </c>
      <c r="G919" s="35">
        <f t="shared" si="28"/>
        <v>6.8200000000000038E-2</v>
      </c>
      <c r="H919" s="34">
        <f t="shared" si="29"/>
        <v>1.3045854415316511E-2</v>
      </c>
    </row>
    <row r="920" spans="1:8">
      <c r="A920" s="2" t="s">
        <v>922</v>
      </c>
      <c r="B920" s="3">
        <v>5.7287999999999997</v>
      </c>
      <c r="C920" s="4">
        <v>5.6722999999999999</v>
      </c>
      <c r="D920" s="4">
        <v>5.7355999999999998</v>
      </c>
      <c r="E920" s="4">
        <v>5.6558000000000002</v>
      </c>
      <c r="F920" s="5">
        <v>9.7999999999999997E-3</v>
      </c>
      <c r="G920" s="35">
        <f t="shared" si="28"/>
        <v>7.9799999999999649E-2</v>
      </c>
      <c r="H920" s="34">
        <f t="shared" si="29"/>
        <v>1.0316453465834987E-2</v>
      </c>
    </row>
    <row r="921" spans="1:8">
      <c r="A921" s="2" t="s">
        <v>923</v>
      </c>
      <c r="B921" s="6">
        <v>5.6730999999999998</v>
      </c>
      <c r="C921" s="4">
        <v>5.6753999999999998</v>
      </c>
      <c r="D921" s="4">
        <v>5.6920999999999999</v>
      </c>
      <c r="E921" s="4">
        <v>5.6547999999999998</v>
      </c>
      <c r="F921" s="7">
        <v>-4.0000000000000002E-4</v>
      </c>
      <c r="G921" s="35">
        <f t="shared" si="28"/>
        <v>3.7300000000000111E-2</v>
      </c>
      <c r="H921" s="34">
        <f t="shared" si="29"/>
        <v>4.3862739571589879E-3</v>
      </c>
    </row>
    <row r="922" spans="1:8">
      <c r="A922" s="2" t="s">
        <v>924</v>
      </c>
      <c r="B922" s="6">
        <v>5.6752000000000002</v>
      </c>
      <c r="C922" s="4">
        <v>5.6768000000000001</v>
      </c>
      <c r="D922" s="4">
        <v>5.6790000000000003</v>
      </c>
      <c r="E922" s="4">
        <v>5.6665000000000001</v>
      </c>
      <c r="F922" s="7">
        <v>-3.3999999999999998E-3</v>
      </c>
      <c r="G922" s="35">
        <f t="shared" si="28"/>
        <v>1.2500000000000178E-2</v>
      </c>
      <c r="H922" s="34">
        <f t="shared" si="29"/>
        <v>5.8634930038857936E-3</v>
      </c>
    </row>
    <row r="923" spans="1:8">
      <c r="A923" s="2" t="s">
        <v>925</v>
      </c>
      <c r="B923" s="6">
        <v>5.6943999999999999</v>
      </c>
      <c r="C923" s="4">
        <v>5.7389000000000001</v>
      </c>
      <c r="D923" s="4">
        <v>5.7412000000000001</v>
      </c>
      <c r="E923" s="4">
        <v>5.6863999999999999</v>
      </c>
      <c r="F923" s="7">
        <v>-7.7999999999999996E-3</v>
      </c>
      <c r="G923" s="35">
        <f t="shared" si="28"/>
        <v>5.4800000000000182E-2</v>
      </c>
      <c r="H923" s="34">
        <f t="shared" si="29"/>
        <v>9.086152772933424E-3</v>
      </c>
    </row>
    <row r="924" spans="1:8">
      <c r="A924" s="2" t="s">
        <v>926</v>
      </c>
      <c r="B924" s="3">
        <v>5.7390999999999996</v>
      </c>
      <c r="C924" s="4">
        <v>5.734</v>
      </c>
      <c r="D924" s="4">
        <v>5.7682000000000002</v>
      </c>
      <c r="E924" s="4">
        <v>5.7187999999999999</v>
      </c>
      <c r="F924" s="5">
        <v>8.9999999999999998E-4</v>
      </c>
      <c r="G924" s="35">
        <f t="shared" si="28"/>
        <v>4.9400000000000333E-2</v>
      </c>
      <c r="H924" s="34">
        <f t="shared" si="29"/>
        <v>1.1746554928293448E-2</v>
      </c>
    </row>
    <row r="925" spans="1:8">
      <c r="A925" s="2" t="s">
        <v>927</v>
      </c>
      <c r="B925" s="3">
        <v>5.734</v>
      </c>
      <c r="C925" s="4">
        <v>5.7038000000000002</v>
      </c>
      <c r="D925" s="4">
        <v>5.7594000000000003</v>
      </c>
      <c r="E925" s="4">
        <v>5.6748000000000003</v>
      </c>
      <c r="F925" s="5">
        <v>5.3E-3</v>
      </c>
      <c r="G925" s="35">
        <f t="shared" si="28"/>
        <v>8.4600000000000009E-2</v>
      </c>
      <c r="H925" s="34">
        <f t="shared" si="29"/>
        <v>1.1023580416622587E-2</v>
      </c>
    </row>
    <row r="926" spans="1:8">
      <c r="A926" s="2" t="s">
        <v>928</v>
      </c>
      <c r="B926" s="3">
        <v>5.7037000000000004</v>
      </c>
      <c r="C926" s="4">
        <v>5.6741999999999999</v>
      </c>
      <c r="D926" s="4">
        <v>5.7070999999999996</v>
      </c>
      <c r="E926" s="4">
        <v>5.6665999999999999</v>
      </c>
      <c r="F926" s="5">
        <v>5.1999999999999998E-3</v>
      </c>
      <c r="G926" s="35">
        <f t="shared" si="28"/>
        <v>4.0499999999999758E-2</v>
      </c>
      <c r="H926" s="34">
        <f t="shared" si="29"/>
        <v>1.3210338525802778E-2</v>
      </c>
    </row>
    <row r="927" spans="1:8">
      <c r="A927" s="2" t="s">
        <v>929</v>
      </c>
      <c r="B927" s="6">
        <v>5.6741000000000001</v>
      </c>
      <c r="C927" s="4">
        <v>5.7454999999999998</v>
      </c>
      <c r="D927" s="4">
        <v>5.7812000000000001</v>
      </c>
      <c r="E927" s="4">
        <v>5.6699000000000002</v>
      </c>
      <c r="F927" s="7">
        <v>-1.2500000000000001E-2</v>
      </c>
      <c r="G927" s="35">
        <f t="shared" si="28"/>
        <v>0.11129999999999995</v>
      </c>
      <c r="H927" s="34">
        <f t="shared" si="29"/>
        <v>1.0680641012270967E-2</v>
      </c>
    </row>
    <row r="928" spans="1:8">
      <c r="A928" s="2" t="s">
        <v>930</v>
      </c>
      <c r="B928" s="6">
        <v>5.7461000000000002</v>
      </c>
      <c r="C928" s="4">
        <v>5.7534000000000001</v>
      </c>
      <c r="D928" s="4">
        <v>5.7558999999999996</v>
      </c>
      <c r="E928" s="4">
        <v>5.7443</v>
      </c>
      <c r="F928" s="7">
        <v>-1.6999999999999999E-3</v>
      </c>
      <c r="G928" s="35">
        <f t="shared" si="28"/>
        <v>1.1599999999999611E-2</v>
      </c>
      <c r="H928" s="34">
        <f t="shared" si="29"/>
        <v>6.5543718871056309E-3</v>
      </c>
    </row>
    <row r="929" spans="1:8">
      <c r="A929" s="2" t="s">
        <v>931</v>
      </c>
      <c r="B929" s="6">
        <v>5.7561</v>
      </c>
      <c r="C929" s="4">
        <v>5.7824</v>
      </c>
      <c r="D929" s="4">
        <v>5.7946</v>
      </c>
      <c r="E929" s="4">
        <v>5.7304000000000004</v>
      </c>
      <c r="F929" s="7">
        <v>-4.4999999999999997E-3</v>
      </c>
      <c r="G929" s="35">
        <f t="shared" si="28"/>
        <v>6.4199999999999591E-2</v>
      </c>
      <c r="H929" s="34">
        <f t="shared" si="29"/>
        <v>1.1598991392052786E-2</v>
      </c>
    </row>
    <row r="930" spans="1:8">
      <c r="A930" s="2" t="s">
        <v>932</v>
      </c>
      <c r="B930" s="3">
        <v>5.7820999999999998</v>
      </c>
      <c r="C930" s="4">
        <v>5.7504999999999997</v>
      </c>
      <c r="D930" s="4">
        <v>5.8079999999999998</v>
      </c>
      <c r="E930" s="4">
        <v>5.7388000000000003</v>
      </c>
      <c r="F930" s="5">
        <v>5.4000000000000003E-3</v>
      </c>
      <c r="G930" s="35">
        <f t="shared" si="28"/>
        <v>6.9199999999999484E-2</v>
      </c>
      <c r="H930" s="34">
        <f t="shared" si="29"/>
        <v>1.0276172125883132E-2</v>
      </c>
    </row>
    <row r="931" spans="1:8">
      <c r="A931" s="2" t="s">
        <v>933</v>
      </c>
      <c r="B931" s="6">
        <v>5.7507999999999999</v>
      </c>
      <c r="C931" s="4">
        <v>5.7609000000000004</v>
      </c>
      <c r="D931" s="4">
        <v>5.7803000000000004</v>
      </c>
      <c r="E931" s="4">
        <v>5.7310999999999996</v>
      </c>
      <c r="F931" s="7">
        <v>-1.8E-3</v>
      </c>
      <c r="G931" s="35">
        <f t="shared" si="28"/>
        <v>4.9200000000000799E-2</v>
      </c>
      <c r="H931" s="34">
        <f t="shared" si="29"/>
        <v>9.5169014576852781E-3</v>
      </c>
    </row>
    <row r="932" spans="1:8">
      <c r="A932" s="2" t="s">
        <v>934</v>
      </c>
      <c r="B932" s="3">
        <v>5.7610999999999999</v>
      </c>
      <c r="C932" s="4">
        <v>5.7214</v>
      </c>
      <c r="D932" s="4">
        <v>5.7732000000000001</v>
      </c>
      <c r="E932" s="4">
        <v>5.7134999999999998</v>
      </c>
      <c r="F932" s="5">
        <v>6.8999999999999999E-3</v>
      </c>
      <c r="G932" s="35">
        <f t="shared" si="28"/>
        <v>5.9700000000000308E-2</v>
      </c>
      <c r="H932" s="34">
        <f t="shared" si="29"/>
        <v>1.0104359359184682E-2</v>
      </c>
    </row>
    <row r="933" spans="1:8">
      <c r="A933" s="2" t="s">
        <v>935</v>
      </c>
      <c r="B933" s="6">
        <v>5.7214</v>
      </c>
      <c r="C933" s="4">
        <v>5.7302</v>
      </c>
      <c r="D933" s="4">
        <v>5.7580999999999998</v>
      </c>
      <c r="E933" s="4">
        <v>5.702</v>
      </c>
      <c r="F933" s="7">
        <v>-1.5E-3</v>
      </c>
      <c r="G933" s="35">
        <f t="shared" si="28"/>
        <v>5.6099999999999817E-2</v>
      </c>
      <c r="H933" s="34">
        <f t="shared" si="29"/>
        <v>5.488751985200436E-3</v>
      </c>
    </row>
    <row r="934" spans="1:8">
      <c r="A934" s="2" t="s">
        <v>936</v>
      </c>
      <c r="B934" s="3">
        <v>5.7302</v>
      </c>
      <c r="C934" s="4">
        <v>5.7298999999999998</v>
      </c>
      <c r="D934" s="4">
        <v>5.7316000000000003</v>
      </c>
      <c r="E934" s="4">
        <v>5.7248000000000001</v>
      </c>
      <c r="F934" s="5">
        <v>1E-4</v>
      </c>
      <c r="G934" s="35">
        <f t="shared" si="28"/>
        <v>6.8000000000001393E-3</v>
      </c>
      <c r="H934" s="34">
        <f t="shared" si="29"/>
        <v>6.5914509831023716E-3</v>
      </c>
    </row>
    <row r="935" spans="1:8">
      <c r="A935" s="2" t="s">
        <v>937</v>
      </c>
      <c r="B935" s="6">
        <v>5.7297000000000002</v>
      </c>
      <c r="C935" s="4">
        <v>5.7877999999999998</v>
      </c>
      <c r="D935" s="4">
        <v>5.7938000000000001</v>
      </c>
      <c r="E935" s="4">
        <v>5.7243000000000004</v>
      </c>
      <c r="F935" s="7">
        <v>-0.01</v>
      </c>
      <c r="G935" s="35">
        <f t="shared" si="28"/>
        <v>6.9499999999999673E-2</v>
      </c>
      <c r="H935" s="34">
        <f t="shared" si="29"/>
        <v>1.2435677530017116E-2</v>
      </c>
    </row>
    <row r="936" spans="1:8">
      <c r="A936" s="2" t="s">
        <v>938</v>
      </c>
      <c r="B936" s="6">
        <v>5.7877000000000001</v>
      </c>
      <c r="C936" s="4">
        <v>5.83</v>
      </c>
      <c r="D936" s="4">
        <v>5.8395999999999999</v>
      </c>
      <c r="E936" s="4">
        <v>5.7641</v>
      </c>
      <c r="F936" s="7">
        <v>-7.3000000000000001E-3</v>
      </c>
      <c r="G936" s="35">
        <f t="shared" si="28"/>
        <v>7.5499999999999901E-2</v>
      </c>
      <c r="H936" s="34">
        <f t="shared" si="29"/>
        <v>1.8935139688333547E-2</v>
      </c>
    </row>
    <row r="937" spans="1:8">
      <c r="A937" s="2" t="s">
        <v>939</v>
      </c>
      <c r="B937" s="3">
        <v>5.8303000000000003</v>
      </c>
      <c r="C937" s="4">
        <v>5.6984000000000004</v>
      </c>
      <c r="D937" s="4">
        <v>5.8361000000000001</v>
      </c>
      <c r="E937" s="4">
        <v>5.6958000000000002</v>
      </c>
      <c r="F937" s="5">
        <v>2.3E-2</v>
      </c>
      <c r="G937" s="35">
        <f t="shared" si="28"/>
        <v>0.14029999999999987</v>
      </c>
      <c r="H937" s="34">
        <f t="shared" si="29"/>
        <v>1.7720179846601396E-2</v>
      </c>
    </row>
    <row r="938" spans="1:8">
      <c r="A938" s="2" t="s">
        <v>940</v>
      </c>
      <c r="B938" s="3">
        <v>5.6989999999999998</v>
      </c>
      <c r="C938" s="4">
        <v>5.6715</v>
      </c>
      <c r="D938" s="4">
        <v>5.7134</v>
      </c>
      <c r="E938" s="4">
        <v>5.6527000000000003</v>
      </c>
      <c r="F938" s="5">
        <v>4.8999999999999998E-3</v>
      </c>
      <c r="G938" s="35">
        <f t="shared" si="28"/>
        <v>6.0699999999999754E-2</v>
      </c>
      <c r="H938" s="34">
        <f t="shared" si="29"/>
        <v>1.0239506259424165E-2</v>
      </c>
    </row>
    <row r="939" spans="1:8">
      <c r="A939" s="2" t="s">
        <v>941</v>
      </c>
      <c r="B939" s="6">
        <v>5.6711999999999998</v>
      </c>
      <c r="C939" s="4">
        <v>5.7034000000000002</v>
      </c>
      <c r="D939" s="4">
        <v>5.7260999999999997</v>
      </c>
      <c r="E939" s="4">
        <v>5.67</v>
      </c>
      <c r="F939" s="7">
        <v>-5.5999999999999999E-3</v>
      </c>
      <c r="G939" s="35">
        <f t="shared" si="28"/>
        <v>5.6099999999999817E-2</v>
      </c>
      <c r="H939" s="34">
        <f t="shared" si="29"/>
        <v>6.0397272041936376E-3</v>
      </c>
    </row>
    <row r="940" spans="1:8">
      <c r="A940" s="2" t="s">
        <v>942</v>
      </c>
      <c r="B940" s="3">
        <v>5.7031999999999998</v>
      </c>
      <c r="C940" s="4">
        <v>5.7039</v>
      </c>
      <c r="D940" s="4">
        <v>5.7077</v>
      </c>
      <c r="E940" s="4">
        <v>5.6948999999999996</v>
      </c>
      <c r="F940" s="5">
        <v>4.0000000000000002E-4</v>
      </c>
      <c r="G940" s="35">
        <f t="shared" si="28"/>
        <v>1.2800000000000367E-2</v>
      </c>
      <c r="H940" s="34">
        <f t="shared" si="29"/>
        <v>1.204959387411891E-2</v>
      </c>
    </row>
    <row r="941" spans="1:8">
      <c r="A941" s="2" t="s">
        <v>943</v>
      </c>
      <c r="B941" s="3">
        <v>5.7008000000000001</v>
      </c>
      <c r="C941" s="4">
        <v>5.5894000000000004</v>
      </c>
      <c r="D941" s="4">
        <v>5.7111000000000001</v>
      </c>
      <c r="E941" s="4">
        <v>5.5891999999999999</v>
      </c>
      <c r="F941" s="5">
        <v>1.9900000000000001E-2</v>
      </c>
      <c r="G941" s="35">
        <f t="shared" si="28"/>
        <v>0.12190000000000012</v>
      </c>
      <c r="H941" s="34">
        <f t="shared" si="29"/>
        <v>1.8480220596033541E-2</v>
      </c>
    </row>
    <row r="942" spans="1:8">
      <c r="A942" s="2" t="s">
        <v>944</v>
      </c>
      <c r="B942" s="6">
        <v>5.5892999999999997</v>
      </c>
      <c r="C942" s="4">
        <v>5.6574</v>
      </c>
      <c r="D942" s="4">
        <v>5.6604000000000001</v>
      </c>
      <c r="E942" s="4">
        <v>5.5731999999999999</v>
      </c>
      <c r="F942" s="7">
        <v>-1.2E-2</v>
      </c>
      <c r="G942" s="35">
        <f t="shared" si="28"/>
        <v>8.7200000000000166E-2</v>
      </c>
      <c r="H942" s="34">
        <f t="shared" si="29"/>
        <v>1.2556116722783409E-2</v>
      </c>
    </row>
    <row r="943" spans="1:8">
      <c r="A943" s="2" t="s">
        <v>945</v>
      </c>
      <c r="B943" s="6">
        <v>5.6574</v>
      </c>
      <c r="C943" s="4">
        <v>5.7023999999999999</v>
      </c>
      <c r="D943" s="4">
        <v>5.7054999999999998</v>
      </c>
      <c r="E943" s="4">
        <v>5.6494999999999997</v>
      </c>
      <c r="F943" s="7">
        <v>-7.9000000000000008E-3</v>
      </c>
      <c r="G943" s="35">
        <f t="shared" si="28"/>
        <v>5.600000000000005E-2</v>
      </c>
      <c r="H943" s="34">
        <f t="shared" si="29"/>
        <v>1.3411768893951844E-2</v>
      </c>
    </row>
    <row r="944" spans="1:8">
      <c r="A944" s="2" t="s">
        <v>946</v>
      </c>
      <c r="B944" s="3">
        <v>5.7023999999999999</v>
      </c>
      <c r="C944" s="4">
        <v>5.6181999999999999</v>
      </c>
      <c r="D944" s="4">
        <v>5.7099000000000002</v>
      </c>
      <c r="E944" s="4">
        <v>5.6151999999999997</v>
      </c>
      <c r="F944" s="5">
        <v>1.4999999999999999E-2</v>
      </c>
      <c r="G944" s="35">
        <f t="shared" si="28"/>
        <v>9.470000000000045E-2</v>
      </c>
      <c r="H944" s="34">
        <f t="shared" si="29"/>
        <v>1.2204675343173058E-2</v>
      </c>
    </row>
    <row r="945" spans="1:8">
      <c r="A945" s="2" t="s">
        <v>947</v>
      </c>
      <c r="B945" s="3">
        <v>5.6181000000000001</v>
      </c>
      <c r="C945" s="4">
        <v>5.6166999999999998</v>
      </c>
      <c r="D945" s="4">
        <v>5.6395999999999997</v>
      </c>
      <c r="E945" s="4">
        <v>5.5972</v>
      </c>
      <c r="F945" s="5">
        <v>2.9999999999999997E-4</v>
      </c>
      <c r="G945" s="35">
        <f t="shared" si="28"/>
        <v>4.2399999999999771E-2</v>
      </c>
      <c r="H945" s="34">
        <f t="shared" si="29"/>
        <v>4.6038219736771286E-3</v>
      </c>
    </row>
    <row r="946" spans="1:8">
      <c r="A946" s="2" t="s">
        <v>948</v>
      </c>
      <c r="B946" s="3">
        <v>5.6166</v>
      </c>
      <c r="C946" s="4">
        <v>5.6148999999999996</v>
      </c>
      <c r="D946" s="4">
        <v>5.6178999999999997</v>
      </c>
      <c r="E946" s="4">
        <v>5.6086</v>
      </c>
      <c r="F946" s="5">
        <v>1.6000000000000001E-3</v>
      </c>
      <c r="G946" s="35">
        <f t="shared" si="28"/>
        <v>9.2999999999996419E-3</v>
      </c>
      <c r="H946" s="34">
        <f t="shared" si="29"/>
        <v>6.9611612115114858E-3</v>
      </c>
    </row>
    <row r="947" spans="1:8">
      <c r="A947" s="2" t="s">
        <v>949</v>
      </c>
      <c r="B947" s="3">
        <v>5.6074999999999999</v>
      </c>
      <c r="C947" s="4">
        <v>5.5666000000000002</v>
      </c>
      <c r="D947" s="4">
        <v>5.6322999999999999</v>
      </c>
      <c r="E947" s="4">
        <v>5.5640999999999998</v>
      </c>
      <c r="F947" s="5">
        <v>7.3000000000000001E-3</v>
      </c>
      <c r="G947" s="35">
        <f t="shared" si="28"/>
        <v>6.8200000000000038E-2</v>
      </c>
      <c r="H947" s="34">
        <f t="shared" si="29"/>
        <v>8.873781196886997E-3</v>
      </c>
    </row>
    <row r="948" spans="1:8">
      <c r="A948" s="2" t="s">
        <v>950</v>
      </c>
      <c r="B948" s="6">
        <v>5.5667</v>
      </c>
      <c r="C948" s="4">
        <v>5.5895000000000001</v>
      </c>
      <c r="D948" s="4">
        <v>5.5937000000000001</v>
      </c>
      <c r="E948" s="4">
        <v>5.5627000000000004</v>
      </c>
      <c r="F948" s="7">
        <v>-4.1000000000000003E-3</v>
      </c>
      <c r="G948" s="35">
        <f t="shared" si="28"/>
        <v>3.0999999999999694E-2</v>
      </c>
      <c r="H948" s="34">
        <f t="shared" si="29"/>
        <v>8.8664280704278762E-3</v>
      </c>
    </row>
    <row r="949" spans="1:8">
      <c r="A949" s="2" t="s">
        <v>951</v>
      </c>
      <c r="B949" s="3">
        <v>5.5898000000000003</v>
      </c>
      <c r="C949" s="4">
        <v>5.5602999999999998</v>
      </c>
      <c r="D949" s="4">
        <v>5.5971000000000002</v>
      </c>
      <c r="E949" s="4">
        <v>5.5294999999999996</v>
      </c>
      <c r="F949" s="5">
        <v>5.4000000000000003E-3</v>
      </c>
      <c r="G949" s="35">
        <f t="shared" si="28"/>
        <v>6.7600000000000549E-2</v>
      </c>
      <c r="H949" s="34">
        <f t="shared" si="29"/>
        <v>1.1285976839212751E-2</v>
      </c>
    </row>
    <row r="950" spans="1:8">
      <c r="A950" s="2" t="s">
        <v>952</v>
      </c>
      <c r="B950" s="6">
        <v>5.56</v>
      </c>
      <c r="C950" s="4">
        <v>5.6043000000000003</v>
      </c>
      <c r="D950" s="4">
        <v>5.6101999999999999</v>
      </c>
      <c r="E950" s="4">
        <v>5.5513000000000003</v>
      </c>
      <c r="F950" s="7">
        <v>-8.0000000000000002E-3</v>
      </c>
      <c r="G950" s="35">
        <f t="shared" si="28"/>
        <v>5.8899999999999508E-2</v>
      </c>
      <c r="H950" s="34">
        <f t="shared" si="29"/>
        <v>1.0604644474800438E-2</v>
      </c>
    </row>
    <row r="951" spans="1:8">
      <c r="A951" s="2" t="s">
        <v>953</v>
      </c>
      <c r="B951" s="3">
        <v>5.6045999999999996</v>
      </c>
      <c r="C951" s="4">
        <v>5.5636000000000001</v>
      </c>
      <c r="D951" s="4">
        <v>5.6224999999999996</v>
      </c>
      <c r="E951" s="4">
        <v>5.5633999999999997</v>
      </c>
      <c r="F951" s="5">
        <v>7.4000000000000003E-3</v>
      </c>
      <c r="G951" s="35">
        <f t="shared" si="28"/>
        <v>5.909999999999993E-2</v>
      </c>
      <c r="H951" s="34">
        <f t="shared" si="29"/>
        <v>6.5463362068965292E-3</v>
      </c>
    </row>
    <row r="952" spans="1:8">
      <c r="A952" s="2" t="s">
        <v>954</v>
      </c>
      <c r="B952" s="6">
        <v>5.5636999999999999</v>
      </c>
      <c r="C952" s="4">
        <v>5.5679999999999996</v>
      </c>
      <c r="D952" s="4">
        <v>5.5728</v>
      </c>
      <c r="E952" s="4">
        <v>5.5590000000000002</v>
      </c>
      <c r="F952" s="7">
        <v>-2.0999999999999999E-3</v>
      </c>
      <c r="G952" s="35">
        <f t="shared" si="28"/>
        <v>1.3799999999999812E-2</v>
      </c>
      <c r="H952" s="34">
        <f t="shared" si="29"/>
        <v>7.1945008369839279E-3</v>
      </c>
    </row>
    <row r="953" spans="1:8">
      <c r="A953" s="2" t="s">
        <v>955</v>
      </c>
      <c r="B953" s="6">
        <v>5.5754000000000001</v>
      </c>
      <c r="C953" s="4">
        <v>5.6154000000000002</v>
      </c>
      <c r="D953" s="4">
        <v>5.6235999999999997</v>
      </c>
      <c r="E953" s="4">
        <v>5.5566000000000004</v>
      </c>
      <c r="F953" s="7">
        <v>-7.1000000000000004E-3</v>
      </c>
      <c r="G953" s="35">
        <f t="shared" si="28"/>
        <v>6.6999999999999282E-2</v>
      </c>
      <c r="H953" s="34">
        <f t="shared" si="29"/>
        <v>1.1808444719837042E-2</v>
      </c>
    </row>
    <row r="954" spans="1:8">
      <c r="A954" s="2" t="s">
        <v>956</v>
      </c>
      <c r="B954" s="6">
        <v>5.6154999999999999</v>
      </c>
      <c r="C954" s="4">
        <v>5.6485000000000003</v>
      </c>
      <c r="D954" s="4">
        <v>5.6608999999999998</v>
      </c>
      <c r="E954" s="4">
        <v>5.5945</v>
      </c>
      <c r="F954" s="7">
        <v>-5.8999999999999999E-3</v>
      </c>
      <c r="G954" s="35">
        <f t="shared" si="28"/>
        <v>6.6399999999999793E-2</v>
      </c>
      <c r="H954" s="34">
        <f t="shared" si="29"/>
        <v>1.0957506683551431E-2</v>
      </c>
    </row>
    <row r="955" spans="1:8">
      <c r="A955" s="2" t="s">
        <v>957</v>
      </c>
      <c r="B955" s="6">
        <v>5.6486999999999998</v>
      </c>
      <c r="C955" s="4">
        <v>5.6856</v>
      </c>
      <c r="D955" s="4">
        <v>5.7046000000000001</v>
      </c>
      <c r="E955" s="4">
        <v>5.6463999999999999</v>
      </c>
      <c r="F955" s="7">
        <v>-6.6E-3</v>
      </c>
      <c r="G955" s="35">
        <f t="shared" si="28"/>
        <v>5.8200000000000252E-2</v>
      </c>
      <c r="H955" s="34">
        <f t="shared" si="29"/>
        <v>1.0345373612259652E-2</v>
      </c>
    </row>
    <row r="956" spans="1:8">
      <c r="A956" s="2" t="s">
        <v>958</v>
      </c>
      <c r="B956" s="3">
        <v>5.6859999999999999</v>
      </c>
      <c r="C956" s="4">
        <v>5.6837</v>
      </c>
      <c r="D956" s="4">
        <v>5.7054</v>
      </c>
      <c r="E956" s="4">
        <v>5.6459999999999999</v>
      </c>
      <c r="F956" s="5">
        <v>2.9999999999999997E-4</v>
      </c>
      <c r="G956" s="35">
        <f t="shared" si="28"/>
        <v>5.9400000000000119E-2</v>
      </c>
      <c r="H956" s="34">
        <f t="shared" si="29"/>
        <v>9.7238154063354672E-3</v>
      </c>
    </row>
    <row r="957" spans="1:8">
      <c r="A957" s="2" t="s">
        <v>959</v>
      </c>
      <c r="B957" s="3">
        <v>5.6841999999999997</v>
      </c>
      <c r="C957" s="4">
        <v>5.6665000000000001</v>
      </c>
      <c r="D957" s="4">
        <v>5.6905999999999999</v>
      </c>
      <c r="E957" s="4">
        <v>5.6398000000000001</v>
      </c>
      <c r="F957" s="5">
        <v>3.2000000000000002E-3</v>
      </c>
      <c r="G957" s="35">
        <f t="shared" si="28"/>
        <v>5.0799999999999734E-2</v>
      </c>
      <c r="H957" s="34">
        <f t="shared" si="29"/>
        <v>7.5320794515731431E-3</v>
      </c>
    </row>
    <row r="958" spans="1:8">
      <c r="A958" s="2" t="s">
        <v>960</v>
      </c>
      <c r="B958" s="6">
        <v>5.6661999999999999</v>
      </c>
      <c r="C958" s="4">
        <v>5.6890000000000001</v>
      </c>
      <c r="D958" s="4">
        <v>5.6947999999999999</v>
      </c>
      <c r="E958" s="4">
        <v>5.6599000000000004</v>
      </c>
      <c r="F958" s="7">
        <v>-8.3000000000000001E-3</v>
      </c>
      <c r="G958" s="35">
        <f t="shared" si="28"/>
        <v>3.4899999999999487E-2</v>
      </c>
      <c r="H958" s="34">
        <f t="shared" si="29"/>
        <v>8.0365089614491368E-3</v>
      </c>
    </row>
    <row r="959" spans="1:8">
      <c r="A959" s="2" t="s">
        <v>961</v>
      </c>
      <c r="B959" s="6">
        <v>5.7134</v>
      </c>
      <c r="C959" s="4">
        <v>5.7301000000000002</v>
      </c>
      <c r="D959" s="4">
        <v>5.7375999999999996</v>
      </c>
      <c r="E959" s="4">
        <v>5.6803999999999997</v>
      </c>
      <c r="F959" s="7">
        <v>-2.8999999999999998E-3</v>
      </c>
      <c r="G959" s="35">
        <f t="shared" si="28"/>
        <v>5.7199999999999918E-2</v>
      </c>
      <c r="H959" s="34">
        <f t="shared" si="29"/>
        <v>1.3957832471418479E-2</v>
      </c>
    </row>
    <row r="960" spans="1:8">
      <c r="A960" s="2" t="s">
        <v>962</v>
      </c>
      <c r="B960" s="6">
        <v>5.7302</v>
      </c>
      <c r="C960" s="4">
        <v>5.7816999999999998</v>
      </c>
      <c r="D960" s="4">
        <v>5.8223000000000003</v>
      </c>
      <c r="E960" s="4">
        <v>5.7180999999999997</v>
      </c>
      <c r="F960" s="7">
        <v>-8.8999999999999999E-3</v>
      </c>
      <c r="G960" s="35">
        <f t="shared" si="28"/>
        <v>0.10420000000000051</v>
      </c>
      <c r="H960" s="34">
        <f t="shared" si="29"/>
        <v>1.698356541591876E-2</v>
      </c>
    </row>
    <row r="961" spans="1:8">
      <c r="A961" s="2" t="s">
        <v>963</v>
      </c>
      <c r="B961" s="3">
        <v>5.7817999999999996</v>
      </c>
      <c r="C961" s="4">
        <v>5.7378999999999998</v>
      </c>
      <c r="D961" s="4">
        <v>5.7976999999999999</v>
      </c>
      <c r="E961" s="4">
        <v>5.7069999999999999</v>
      </c>
      <c r="F961" s="5">
        <v>7.6E-3</v>
      </c>
      <c r="G961" s="35">
        <f t="shared" si="28"/>
        <v>9.0700000000000003E-2</v>
      </c>
      <c r="H961" s="34">
        <f t="shared" si="29"/>
        <v>1.2212142358688038E-2</v>
      </c>
    </row>
    <row r="962" spans="1:8">
      <c r="A962" s="2" t="s">
        <v>964</v>
      </c>
      <c r="B962" s="3">
        <v>5.7380000000000004</v>
      </c>
      <c r="C962" s="4">
        <v>5.7320000000000002</v>
      </c>
      <c r="D962" s="4">
        <v>5.7523999999999997</v>
      </c>
      <c r="E962" s="4">
        <v>5.7031000000000001</v>
      </c>
      <c r="F962" s="5">
        <v>1E-3</v>
      </c>
      <c r="G962" s="35">
        <f t="shared" si="28"/>
        <v>4.9299999999999677E-2</v>
      </c>
      <c r="H962" s="34">
        <f t="shared" si="29"/>
        <v>8.181992637951177E-3</v>
      </c>
    </row>
    <row r="963" spans="1:8">
      <c r="A963" s="2" t="s">
        <v>965</v>
      </c>
      <c r="B963" s="6">
        <v>5.7321999999999997</v>
      </c>
      <c r="C963" s="4">
        <v>5.7321</v>
      </c>
      <c r="D963" s="4">
        <v>5.7443</v>
      </c>
      <c r="E963" s="4">
        <v>5.6997999999999998</v>
      </c>
      <c r="F963" s="7">
        <v>0</v>
      </c>
      <c r="G963" s="35">
        <f t="shared" ref="G963:G1026" si="30">D963-E963</f>
        <v>4.4500000000000206E-2</v>
      </c>
      <c r="H963" s="34">
        <f t="shared" ref="H963:H1026" si="31">(SUM(G963:G964)/2)/C964</f>
        <v>6.1244402627498541E-3</v>
      </c>
    </row>
    <row r="964" spans="1:8">
      <c r="A964" s="2" t="s">
        <v>966</v>
      </c>
      <c r="B964" s="6">
        <v>5.7321999999999997</v>
      </c>
      <c r="C964" s="4">
        <v>5.7393000000000001</v>
      </c>
      <c r="D964" s="4">
        <v>5.7430000000000003</v>
      </c>
      <c r="E964" s="4">
        <v>5.7172000000000001</v>
      </c>
      <c r="F964" s="7">
        <v>-1.8E-3</v>
      </c>
      <c r="G964" s="35">
        <f t="shared" si="30"/>
        <v>2.5800000000000267E-2</v>
      </c>
      <c r="H964" s="34">
        <f t="shared" si="31"/>
        <v>6.5016341005493918E-3</v>
      </c>
    </row>
    <row r="965" spans="1:8">
      <c r="A965" s="2" t="s">
        <v>967</v>
      </c>
      <c r="B965" s="6">
        <v>5.7427999999999999</v>
      </c>
      <c r="C965" s="4">
        <v>5.7523999999999997</v>
      </c>
      <c r="D965" s="4">
        <v>5.7885</v>
      </c>
      <c r="E965" s="4">
        <v>5.7394999999999996</v>
      </c>
      <c r="F965" s="7">
        <v>-1.6000000000000001E-3</v>
      </c>
      <c r="G965" s="35">
        <f t="shared" si="30"/>
        <v>4.9000000000000377E-2</v>
      </c>
      <c r="H965" s="34">
        <f t="shared" si="31"/>
        <v>8.0841024217611877E-3</v>
      </c>
    </row>
    <row r="966" spans="1:8">
      <c r="A966" s="2" t="s">
        <v>968</v>
      </c>
      <c r="B966" s="6">
        <v>5.7519999999999998</v>
      </c>
      <c r="C966" s="4">
        <v>5.7644000000000002</v>
      </c>
      <c r="D966" s="4">
        <v>5.7732999999999999</v>
      </c>
      <c r="E966" s="4">
        <v>5.7290999999999999</v>
      </c>
      <c r="F966" s="7">
        <v>-2.0999999999999999E-3</v>
      </c>
      <c r="G966" s="35">
        <f t="shared" si="30"/>
        <v>4.4200000000000017E-2</v>
      </c>
      <c r="H966" s="34">
        <f t="shared" si="31"/>
        <v>6.8989426243716515E-3</v>
      </c>
    </row>
    <row r="967" spans="1:8">
      <c r="A967" s="2" t="s">
        <v>969</v>
      </c>
      <c r="B967" s="6">
        <v>5.7641</v>
      </c>
      <c r="C967" s="4">
        <v>5.7690000000000001</v>
      </c>
      <c r="D967" s="4">
        <v>5.7789000000000001</v>
      </c>
      <c r="E967" s="4">
        <v>5.7435</v>
      </c>
      <c r="F967" s="7">
        <v>-8.0000000000000004E-4</v>
      </c>
      <c r="G967" s="35">
        <f t="shared" si="30"/>
        <v>3.5400000000000098E-2</v>
      </c>
      <c r="H967" s="34">
        <f t="shared" si="31"/>
        <v>8.8817880396502777E-3</v>
      </c>
    </row>
    <row r="968" spans="1:8">
      <c r="A968" s="2" t="s">
        <v>970</v>
      </c>
      <c r="B968" s="6">
        <v>5.7686999999999999</v>
      </c>
      <c r="C968" s="4">
        <v>5.8209</v>
      </c>
      <c r="D968" s="4">
        <v>5.8299000000000003</v>
      </c>
      <c r="E968" s="4">
        <v>5.7618999999999998</v>
      </c>
      <c r="F968" s="7">
        <v>-8.9999999999999993E-3</v>
      </c>
      <c r="G968" s="35">
        <f t="shared" si="30"/>
        <v>6.8000000000000504E-2</v>
      </c>
      <c r="H968" s="34">
        <f t="shared" si="31"/>
        <v>9.2500172093344119E-3</v>
      </c>
    </row>
    <row r="969" spans="1:8">
      <c r="A969" s="2" t="s">
        <v>971</v>
      </c>
      <c r="B969" s="3">
        <v>5.8212000000000002</v>
      </c>
      <c r="C969" s="4">
        <v>5.8108000000000004</v>
      </c>
      <c r="D969" s="4">
        <v>5.8414999999999999</v>
      </c>
      <c r="E969" s="4">
        <v>5.8019999999999996</v>
      </c>
      <c r="F969" s="5">
        <v>1.8E-3</v>
      </c>
      <c r="G969" s="35">
        <f t="shared" si="30"/>
        <v>3.9500000000000313E-2</v>
      </c>
      <c r="H969" s="34">
        <f t="shared" si="31"/>
        <v>4.1445965467428346E-3</v>
      </c>
    </row>
    <row r="970" spans="1:8">
      <c r="A970" s="2" t="s">
        <v>972</v>
      </c>
      <c r="B970" s="3">
        <v>5.8108000000000004</v>
      </c>
      <c r="C970" s="4">
        <v>5.8148</v>
      </c>
      <c r="D970" s="4">
        <v>5.8159999999999998</v>
      </c>
      <c r="E970" s="4">
        <v>5.8072999999999997</v>
      </c>
      <c r="F970" s="5">
        <v>2.5999999999999999E-3</v>
      </c>
      <c r="G970" s="35">
        <f t="shared" si="30"/>
        <v>8.7000000000001521E-3</v>
      </c>
      <c r="H970" s="34">
        <f t="shared" si="31"/>
        <v>5.8117606720384093E-3</v>
      </c>
    </row>
    <row r="971" spans="1:8">
      <c r="A971" s="2" t="s">
        <v>973</v>
      </c>
      <c r="B971" s="6">
        <v>5.7954999999999997</v>
      </c>
      <c r="C971" s="4">
        <v>5.8330000000000002</v>
      </c>
      <c r="D971" s="4">
        <v>5.8467000000000002</v>
      </c>
      <c r="E971" s="4">
        <v>5.7876000000000003</v>
      </c>
      <c r="F971" s="7">
        <v>-6.4000000000000003E-3</v>
      </c>
      <c r="G971" s="35">
        <f t="shared" si="30"/>
        <v>5.909999999999993E-2</v>
      </c>
      <c r="H971" s="34">
        <f t="shared" si="31"/>
        <v>9.529794597200502E-3</v>
      </c>
    </row>
    <row r="972" spans="1:8">
      <c r="A972" s="2" t="s">
        <v>974</v>
      </c>
      <c r="B972" s="3">
        <v>5.8327999999999998</v>
      </c>
      <c r="C972" s="4">
        <v>5.8080999999999996</v>
      </c>
      <c r="D972" s="4">
        <v>5.8444000000000003</v>
      </c>
      <c r="E972" s="4">
        <v>5.7927999999999997</v>
      </c>
      <c r="F972" s="5">
        <v>4.3E-3</v>
      </c>
      <c r="G972" s="35">
        <f t="shared" si="30"/>
        <v>5.1600000000000534E-2</v>
      </c>
      <c r="H972" s="34">
        <f t="shared" si="31"/>
        <v>1.3561401117623027E-2</v>
      </c>
    </row>
    <row r="973" spans="1:8">
      <c r="A973" s="2" t="s">
        <v>975</v>
      </c>
      <c r="B973" s="6">
        <v>5.8076999999999996</v>
      </c>
      <c r="C973" s="4">
        <v>5.8696000000000002</v>
      </c>
      <c r="D973" s="4">
        <v>5.8917999999999999</v>
      </c>
      <c r="E973" s="4">
        <v>5.7842000000000002</v>
      </c>
      <c r="F973" s="7">
        <v>-1.0500000000000001E-2</v>
      </c>
      <c r="G973" s="35">
        <f t="shared" si="30"/>
        <v>0.1075999999999997</v>
      </c>
      <c r="H973" s="34">
        <f t="shared" si="31"/>
        <v>1.6635446562064993E-2</v>
      </c>
    </row>
    <row r="974" spans="1:8">
      <c r="A974" s="2" t="s">
        <v>976</v>
      </c>
      <c r="B974" s="3">
        <v>5.8693999999999997</v>
      </c>
      <c r="C974" s="4">
        <v>5.8189000000000002</v>
      </c>
      <c r="D974" s="4">
        <v>5.8788</v>
      </c>
      <c r="E974" s="4">
        <v>5.7927999999999997</v>
      </c>
      <c r="F974" s="5">
        <v>8.6E-3</v>
      </c>
      <c r="G974" s="35">
        <f t="shared" si="30"/>
        <v>8.6000000000000298E-2</v>
      </c>
      <c r="H974" s="34">
        <f t="shared" si="31"/>
        <v>1.4047992282648018E-2</v>
      </c>
    </row>
    <row r="975" spans="1:8">
      <c r="A975" s="2" t="s">
        <v>977</v>
      </c>
      <c r="B975" s="3">
        <v>5.8190999999999997</v>
      </c>
      <c r="C975" s="4">
        <v>5.8051000000000004</v>
      </c>
      <c r="D975" s="4">
        <v>5.8769</v>
      </c>
      <c r="E975" s="4">
        <v>5.7998000000000003</v>
      </c>
      <c r="F975" s="5">
        <v>2.3999999999999998E-3</v>
      </c>
      <c r="G975" s="35">
        <f t="shared" si="30"/>
        <v>7.7099999999999724E-2</v>
      </c>
      <c r="H975" s="34">
        <f t="shared" si="31"/>
        <v>7.7940237186901245E-3</v>
      </c>
    </row>
    <row r="976" spans="1:8">
      <c r="A976" s="2" t="s">
        <v>978</v>
      </c>
      <c r="B976" s="3">
        <v>5.8049999999999997</v>
      </c>
      <c r="C976" s="4">
        <v>5.7929000000000004</v>
      </c>
      <c r="D976" s="4">
        <v>5.8052000000000001</v>
      </c>
      <c r="E976" s="4">
        <v>5.7919999999999998</v>
      </c>
      <c r="F976" s="5">
        <v>8.9999999999999998E-4</v>
      </c>
      <c r="G976" s="35">
        <f t="shared" si="30"/>
        <v>1.3200000000000323E-2</v>
      </c>
      <c r="H976" s="34">
        <f t="shared" si="31"/>
        <v>6.3088512241055075E-3</v>
      </c>
    </row>
    <row r="977" spans="1:8">
      <c r="A977" s="2" t="s">
        <v>979</v>
      </c>
      <c r="B977" s="6">
        <v>5.7996999999999996</v>
      </c>
      <c r="C977" s="4">
        <v>5.8410000000000002</v>
      </c>
      <c r="D977" s="4">
        <v>5.8544</v>
      </c>
      <c r="E977" s="4">
        <v>5.7938999999999998</v>
      </c>
      <c r="F977" s="7">
        <v>-7.1000000000000004E-3</v>
      </c>
      <c r="G977" s="35">
        <f t="shared" si="30"/>
        <v>6.050000000000022E-2</v>
      </c>
      <c r="H977" s="34">
        <f t="shared" si="31"/>
        <v>9.6981099803301451E-3</v>
      </c>
    </row>
    <row r="978" spans="1:8">
      <c r="A978" s="2" t="s">
        <v>980</v>
      </c>
      <c r="B978" s="6">
        <v>5.8411</v>
      </c>
      <c r="C978" s="4">
        <v>5.8464999999999998</v>
      </c>
      <c r="D978" s="4">
        <v>5.8555000000000001</v>
      </c>
      <c r="E978" s="4">
        <v>5.8026</v>
      </c>
      <c r="F978" s="7">
        <v>-8.9999999999999998E-4</v>
      </c>
      <c r="G978" s="35">
        <f t="shared" si="30"/>
        <v>5.2900000000000169E-2</v>
      </c>
      <c r="H978" s="34">
        <f t="shared" si="31"/>
        <v>1.3217131304894393E-2</v>
      </c>
    </row>
    <row r="979" spans="1:8">
      <c r="A979" s="2" t="s">
        <v>981</v>
      </c>
      <c r="B979" s="6">
        <v>5.8465999999999996</v>
      </c>
      <c r="C979" s="4">
        <v>5.8863000000000003</v>
      </c>
      <c r="D979" s="4">
        <v>5.9436999999999998</v>
      </c>
      <c r="E979" s="4">
        <v>5.8410000000000002</v>
      </c>
      <c r="F979" s="7">
        <v>-6.7999999999999996E-3</v>
      </c>
      <c r="G979" s="35">
        <f t="shared" si="30"/>
        <v>0.10269999999999957</v>
      </c>
      <c r="H979" s="34">
        <f t="shared" si="31"/>
        <v>1.3418067047684057E-2</v>
      </c>
    </row>
    <row r="980" spans="1:8">
      <c r="A980" s="2" t="s">
        <v>982</v>
      </c>
      <c r="B980" s="3">
        <v>5.8864999999999998</v>
      </c>
      <c r="C980" s="4">
        <v>5.8615000000000004</v>
      </c>
      <c r="D980" s="4">
        <v>5.9034000000000004</v>
      </c>
      <c r="E980" s="4">
        <v>5.8487999999999998</v>
      </c>
      <c r="F980" s="5">
        <v>4.1999999999999997E-3</v>
      </c>
      <c r="G980" s="35">
        <f t="shared" si="30"/>
        <v>5.4600000000000648E-2</v>
      </c>
      <c r="H980" s="34">
        <f t="shared" si="31"/>
        <v>1.3606300802746557E-2</v>
      </c>
    </row>
    <row r="981" spans="1:8">
      <c r="A981" s="2" t="s">
        <v>983</v>
      </c>
      <c r="B981" s="6">
        <v>5.8620999999999999</v>
      </c>
      <c r="C981" s="4">
        <v>5.9420999999999999</v>
      </c>
      <c r="D981" s="4">
        <v>5.9554999999999998</v>
      </c>
      <c r="E981" s="4">
        <v>5.8483999999999998</v>
      </c>
      <c r="F981" s="7">
        <v>-1.35E-2</v>
      </c>
      <c r="G981" s="35">
        <f t="shared" si="30"/>
        <v>0.10709999999999997</v>
      </c>
      <c r="H981" s="34">
        <f t="shared" si="31"/>
        <v>9.7323396308945306E-3</v>
      </c>
    </row>
    <row r="982" spans="1:8">
      <c r="A982" s="2" t="s">
        <v>984</v>
      </c>
      <c r="B982" s="3">
        <v>5.9420999999999999</v>
      </c>
      <c r="C982" s="4">
        <v>5.9440999999999997</v>
      </c>
      <c r="D982" s="4">
        <v>5.9465000000000003</v>
      </c>
      <c r="E982" s="4">
        <v>5.9379</v>
      </c>
      <c r="F982" s="5">
        <v>1.6999999999999999E-3</v>
      </c>
      <c r="G982" s="35">
        <f t="shared" si="30"/>
        <v>8.6000000000003851E-3</v>
      </c>
      <c r="H982" s="34">
        <f t="shared" si="31"/>
        <v>4.5927429586399776E-3</v>
      </c>
    </row>
    <row r="983" spans="1:8">
      <c r="A983" s="2" t="s">
        <v>985</v>
      </c>
      <c r="B983" s="3">
        <v>5.9318999999999997</v>
      </c>
      <c r="C983" s="4">
        <v>5.9115000000000002</v>
      </c>
      <c r="D983" s="4">
        <v>5.9463999999999997</v>
      </c>
      <c r="E983" s="4">
        <v>5.9006999999999996</v>
      </c>
      <c r="F983" s="5">
        <v>3.5000000000000001E-3</v>
      </c>
      <c r="G983" s="35">
        <f t="shared" si="30"/>
        <v>4.5700000000000074E-2</v>
      </c>
      <c r="H983" s="34">
        <f t="shared" si="31"/>
        <v>1.0952755773643031E-2</v>
      </c>
    </row>
    <row r="984" spans="1:8">
      <c r="A984" s="2" t="s">
        <v>986</v>
      </c>
      <c r="B984" s="6">
        <v>5.9115000000000002</v>
      </c>
      <c r="C984" s="4">
        <v>5.9710999999999999</v>
      </c>
      <c r="D984" s="4">
        <v>5.9847999999999999</v>
      </c>
      <c r="E984" s="4">
        <v>5.8997000000000002</v>
      </c>
      <c r="F984" s="7">
        <v>-0.01</v>
      </c>
      <c r="G984" s="35">
        <f t="shared" si="30"/>
        <v>8.5099999999999731E-2</v>
      </c>
      <c r="H984" s="34">
        <f t="shared" si="31"/>
        <v>1.3021868787276307E-2</v>
      </c>
    </row>
    <row r="985" spans="1:8">
      <c r="A985" s="2" t="s">
        <v>987</v>
      </c>
      <c r="B985" s="6">
        <v>5.9710999999999999</v>
      </c>
      <c r="C985" s="4">
        <v>6.0359999999999996</v>
      </c>
      <c r="D985" s="4">
        <v>6.0369999999999999</v>
      </c>
      <c r="E985" s="4">
        <v>5.9649000000000001</v>
      </c>
      <c r="F985" s="7">
        <v>-1.0800000000000001E-2</v>
      </c>
      <c r="G985" s="35">
        <f t="shared" si="30"/>
        <v>7.2099999999999831E-2</v>
      </c>
      <c r="H985" s="34">
        <f t="shared" si="31"/>
        <v>1.2078929986789968E-2</v>
      </c>
    </row>
    <row r="986" spans="1:8">
      <c r="A986" s="2" t="s">
        <v>988</v>
      </c>
      <c r="B986" s="6">
        <v>6.0359999999999996</v>
      </c>
      <c r="C986" s="4">
        <v>6.056</v>
      </c>
      <c r="D986" s="4">
        <v>6.0567000000000002</v>
      </c>
      <c r="E986" s="4">
        <v>5.9824999999999999</v>
      </c>
      <c r="F986" s="7">
        <v>-3.3E-3</v>
      </c>
      <c r="G986" s="35">
        <f t="shared" si="30"/>
        <v>7.4200000000000266E-2</v>
      </c>
      <c r="H986" s="34">
        <f t="shared" si="31"/>
        <v>9.5263209941655897E-3</v>
      </c>
    </row>
    <row r="987" spans="1:8">
      <c r="A987" s="2" t="s">
        <v>989</v>
      </c>
      <c r="B987" s="6">
        <v>6.056</v>
      </c>
      <c r="C987" s="4">
        <v>6.0674000000000001</v>
      </c>
      <c r="D987" s="4">
        <v>6.0849000000000002</v>
      </c>
      <c r="E987" s="4">
        <v>6.0434999999999999</v>
      </c>
      <c r="F987" s="7">
        <v>-1.9E-3</v>
      </c>
      <c r="G987" s="35">
        <f t="shared" si="30"/>
        <v>4.1400000000000325E-2</v>
      </c>
      <c r="H987" s="34">
        <f t="shared" si="31"/>
        <v>4.7531331206210571E-3</v>
      </c>
    </row>
    <row r="988" spans="1:8">
      <c r="A988" s="2" t="s">
        <v>990</v>
      </c>
      <c r="B988" s="3">
        <v>6.0674000000000001</v>
      </c>
      <c r="C988" s="4">
        <v>6.0801999999999996</v>
      </c>
      <c r="D988" s="4">
        <v>6.0803000000000003</v>
      </c>
      <c r="E988" s="4">
        <v>6.0639000000000003</v>
      </c>
      <c r="F988" s="5">
        <v>1.6000000000000001E-3</v>
      </c>
      <c r="G988" s="35">
        <f t="shared" si="30"/>
        <v>1.639999999999997E-2</v>
      </c>
      <c r="H988" s="34">
        <f t="shared" si="31"/>
        <v>1.0271978707477331E-2</v>
      </c>
    </row>
    <row r="989" spans="1:8">
      <c r="A989" s="2" t="s">
        <v>991</v>
      </c>
      <c r="B989" s="3">
        <v>6.0579999999999998</v>
      </c>
      <c r="C989" s="4">
        <v>6.0114999999999998</v>
      </c>
      <c r="D989" s="4">
        <v>6.0953999999999997</v>
      </c>
      <c r="E989" s="4">
        <v>5.9882999999999997</v>
      </c>
      <c r="F989" s="5">
        <v>7.7000000000000002E-3</v>
      </c>
      <c r="G989" s="35">
        <f t="shared" si="30"/>
        <v>0.10709999999999997</v>
      </c>
      <c r="H989" s="34">
        <f t="shared" si="31"/>
        <v>1.3953064705784921E-2</v>
      </c>
    </row>
    <row r="990" spans="1:8">
      <c r="A990" s="2" t="s">
        <v>992</v>
      </c>
      <c r="B990" s="6">
        <v>6.0114999999999998</v>
      </c>
      <c r="C990" s="4">
        <v>6.0381</v>
      </c>
      <c r="D990" s="4">
        <v>6.0476000000000001</v>
      </c>
      <c r="E990" s="4">
        <v>5.9862000000000002</v>
      </c>
      <c r="F990" s="7">
        <v>-4.4000000000000003E-3</v>
      </c>
      <c r="G990" s="35">
        <f t="shared" si="30"/>
        <v>6.1399999999999899E-2</v>
      </c>
      <c r="H990" s="34">
        <f t="shared" si="31"/>
        <v>1.1802307192915281E-2</v>
      </c>
    </row>
    <row r="991" spans="1:8">
      <c r="A991" s="2" t="s">
        <v>993</v>
      </c>
      <c r="B991" s="3">
        <v>6.0381</v>
      </c>
      <c r="C991" s="4">
        <v>6.0072999999999999</v>
      </c>
      <c r="D991" s="4">
        <v>6.0613999999999999</v>
      </c>
      <c r="E991" s="4">
        <v>5.9809999999999999</v>
      </c>
      <c r="F991" s="5">
        <v>5.1000000000000004E-3</v>
      </c>
      <c r="G991" s="35">
        <f t="shared" si="30"/>
        <v>8.0400000000000027E-2</v>
      </c>
      <c r="H991" s="34">
        <f t="shared" si="31"/>
        <v>1.0320967069612351E-2</v>
      </c>
    </row>
    <row r="992" spans="1:8">
      <c r="A992" s="2" t="s">
        <v>994</v>
      </c>
      <c r="B992" s="3">
        <v>6.0072999999999999</v>
      </c>
      <c r="C992" s="4">
        <v>5.9974999999999996</v>
      </c>
      <c r="D992" s="4">
        <v>6.0152000000000001</v>
      </c>
      <c r="E992" s="4">
        <v>5.9718</v>
      </c>
      <c r="F992" s="5">
        <v>1.6000000000000001E-3</v>
      </c>
      <c r="G992" s="35">
        <f t="shared" si="30"/>
        <v>4.3400000000000105E-2</v>
      </c>
      <c r="H992" s="34">
        <f t="shared" si="31"/>
        <v>7.2134894737714205E-3</v>
      </c>
    </row>
    <row r="993" spans="1:8">
      <c r="A993" s="2" t="s">
        <v>995</v>
      </c>
      <c r="B993" s="6">
        <v>5.9974999999999996</v>
      </c>
      <c r="C993" s="4">
        <v>6.0373000000000001</v>
      </c>
      <c r="D993" s="4">
        <v>6.0395000000000003</v>
      </c>
      <c r="E993" s="4">
        <v>5.9958</v>
      </c>
      <c r="F993" s="7">
        <v>-6.6E-3</v>
      </c>
      <c r="G993" s="35">
        <f t="shared" si="30"/>
        <v>4.3700000000000294E-2</v>
      </c>
      <c r="H993" s="34">
        <f t="shared" si="31"/>
        <v>5.2219753986937284E-3</v>
      </c>
    </row>
    <row r="994" spans="1:8">
      <c r="A994" s="2" t="s">
        <v>996</v>
      </c>
      <c r="B994" s="3">
        <v>6.0373000000000001</v>
      </c>
      <c r="C994" s="4">
        <v>6.0321999999999996</v>
      </c>
      <c r="D994" s="4">
        <v>6.0461</v>
      </c>
      <c r="E994" s="4">
        <v>6.0267999999999997</v>
      </c>
      <c r="F994" s="5">
        <v>4.0000000000000002E-4</v>
      </c>
      <c r="G994" s="35">
        <f t="shared" si="30"/>
        <v>1.9300000000000317E-2</v>
      </c>
      <c r="H994" s="34">
        <f t="shared" si="31"/>
        <v>5.30279103013785E-3</v>
      </c>
    </row>
    <row r="995" spans="1:8">
      <c r="A995" s="2" t="s">
        <v>997</v>
      </c>
      <c r="B995" s="3">
        <v>6.0347</v>
      </c>
      <c r="C995" s="4">
        <v>6.0156999999999998</v>
      </c>
      <c r="D995" s="4">
        <v>6.0392000000000001</v>
      </c>
      <c r="E995" s="4">
        <v>5.9946999999999999</v>
      </c>
      <c r="F995" s="5">
        <v>3.2000000000000002E-3</v>
      </c>
      <c r="G995" s="35">
        <f t="shared" si="30"/>
        <v>4.4500000000000206E-2</v>
      </c>
      <c r="H995" s="34">
        <f t="shared" si="31"/>
        <v>1.1945794172537293E-2</v>
      </c>
    </row>
    <row r="996" spans="1:8">
      <c r="A996" s="2" t="s">
        <v>998</v>
      </c>
      <c r="B996" s="3">
        <v>6.0156999999999998</v>
      </c>
      <c r="C996" s="4">
        <v>5.9477000000000002</v>
      </c>
      <c r="D996" s="4">
        <v>6.0312999999999999</v>
      </c>
      <c r="E996" s="4">
        <v>5.9337</v>
      </c>
      <c r="F996" s="5">
        <v>1.14E-2</v>
      </c>
      <c r="G996" s="35">
        <f t="shared" si="30"/>
        <v>9.7599999999999909E-2</v>
      </c>
      <c r="H996" s="34">
        <f t="shared" si="31"/>
        <v>1.3807389870634951E-2</v>
      </c>
    </row>
    <row r="997" spans="1:8">
      <c r="A997" s="2" t="s">
        <v>999</v>
      </c>
      <c r="B997" s="3">
        <v>5.9477000000000002</v>
      </c>
      <c r="C997" s="4">
        <v>5.9135</v>
      </c>
      <c r="D997" s="4">
        <v>5.9634</v>
      </c>
      <c r="E997" s="4">
        <v>5.8977000000000004</v>
      </c>
      <c r="F997" s="5">
        <v>5.7999999999999996E-3</v>
      </c>
      <c r="G997" s="35">
        <f t="shared" si="30"/>
        <v>6.5699999999999648E-2</v>
      </c>
      <c r="H997" s="34">
        <f t="shared" si="31"/>
        <v>1.3075663391484478E-2</v>
      </c>
    </row>
    <row r="998" spans="1:8">
      <c r="A998" s="2" t="s">
        <v>1000</v>
      </c>
      <c r="B998" s="6">
        <v>5.9135</v>
      </c>
      <c r="C998" s="4">
        <v>5.9843999999999999</v>
      </c>
      <c r="D998" s="4">
        <v>5.9843999999999999</v>
      </c>
      <c r="E998" s="4">
        <v>5.8936000000000002</v>
      </c>
      <c r="F998" s="7">
        <v>-1.18E-2</v>
      </c>
      <c r="G998" s="35">
        <f t="shared" si="30"/>
        <v>9.079999999999977E-2</v>
      </c>
      <c r="H998" s="34">
        <f t="shared" si="31"/>
        <v>9.7799715552580394E-3</v>
      </c>
    </row>
    <row r="999" spans="1:8">
      <c r="A999" s="2" t="s">
        <v>1001</v>
      </c>
      <c r="B999" s="3">
        <v>5.9843999999999999</v>
      </c>
      <c r="C999" s="4">
        <v>5.9764999999999997</v>
      </c>
      <c r="D999" s="4">
        <v>6.0008999999999997</v>
      </c>
      <c r="E999" s="4">
        <v>5.9748000000000001</v>
      </c>
      <c r="F999" s="5">
        <v>1.2999999999999999E-3</v>
      </c>
      <c r="G999" s="35">
        <f t="shared" si="30"/>
        <v>2.6099999999999568E-2</v>
      </c>
      <c r="H999" s="34">
        <f t="shared" si="31"/>
        <v>2.3585694690709579E-3</v>
      </c>
    </row>
    <row r="1000" spans="1:8">
      <c r="A1000" s="2" t="s">
        <v>1002</v>
      </c>
      <c r="B1000" s="3">
        <v>5.9764999999999997</v>
      </c>
      <c r="C1000" s="4">
        <v>5.9782000000000002</v>
      </c>
      <c r="D1000" s="4">
        <v>5.9786000000000001</v>
      </c>
      <c r="E1000" s="4">
        <v>5.9764999999999997</v>
      </c>
      <c r="F1000" s="5">
        <v>4.0000000000000002E-4</v>
      </c>
      <c r="G1000" s="35">
        <f t="shared" si="30"/>
        <v>2.1000000000004349E-3</v>
      </c>
      <c r="H1000" s="34">
        <f t="shared" si="31"/>
        <v>6.541121573202309E-3</v>
      </c>
    </row>
    <row r="1001" spans="1:8">
      <c r="A1001" s="2" t="s">
        <v>1003</v>
      </c>
      <c r="B1001" s="6">
        <v>5.9741</v>
      </c>
      <c r="C1001" s="4">
        <v>6.0004999999999997</v>
      </c>
      <c r="D1001" s="4">
        <v>6.0330000000000004</v>
      </c>
      <c r="E1001" s="4">
        <v>5.9565999999999999</v>
      </c>
      <c r="F1001" s="7">
        <v>-4.4000000000000003E-3</v>
      </c>
      <c r="G1001" s="35">
        <f t="shared" si="30"/>
        <v>7.6400000000000468E-2</v>
      </c>
      <c r="H1001" s="34">
        <f t="shared" si="31"/>
        <v>1.0481501767664237E-2</v>
      </c>
    </row>
    <row r="1002" spans="1:8">
      <c r="A1002" s="2" t="s">
        <v>1004</v>
      </c>
      <c r="B1002" s="6">
        <v>6.0004999999999997</v>
      </c>
      <c r="C1002" s="4">
        <v>6.0248999999999997</v>
      </c>
      <c r="D1002" s="4">
        <v>6.0423999999999998</v>
      </c>
      <c r="E1002" s="4">
        <v>5.9924999999999997</v>
      </c>
      <c r="F1002" s="7">
        <v>-4.0000000000000001E-3</v>
      </c>
      <c r="G1002" s="35">
        <f t="shared" si="30"/>
        <v>4.9900000000000055E-2</v>
      </c>
      <c r="H1002" s="34">
        <f t="shared" si="31"/>
        <v>1.0988918878141189E-2</v>
      </c>
    </row>
    <row r="1003" spans="1:8">
      <c r="A1003" s="2" t="s">
        <v>1005</v>
      </c>
      <c r="B1003" s="3">
        <v>6.0248999999999997</v>
      </c>
      <c r="C1003" s="4">
        <v>5.9650999999999996</v>
      </c>
      <c r="D1003" s="4">
        <v>6.0346000000000002</v>
      </c>
      <c r="E1003" s="4">
        <v>5.9534000000000002</v>
      </c>
      <c r="F1003" s="5">
        <v>0.01</v>
      </c>
      <c r="G1003" s="35">
        <f t="shared" si="30"/>
        <v>8.1199999999999939E-2</v>
      </c>
      <c r="H1003" s="34">
        <f t="shared" si="31"/>
        <v>9.4431235977631197E-3</v>
      </c>
    </row>
    <row r="1004" spans="1:8">
      <c r="A1004" s="2" t="s">
        <v>1006</v>
      </c>
      <c r="B1004" s="6">
        <v>5.9650999999999996</v>
      </c>
      <c r="C1004" s="4">
        <v>5.9725999999999999</v>
      </c>
      <c r="D1004" s="4">
        <v>5.9752000000000001</v>
      </c>
      <c r="E1004" s="4">
        <v>5.9436</v>
      </c>
      <c r="F1004" s="7">
        <v>-1.2999999999999999E-3</v>
      </c>
      <c r="G1004" s="35">
        <f t="shared" si="30"/>
        <v>3.1600000000000072E-2</v>
      </c>
      <c r="H1004" s="34">
        <f t="shared" si="31"/>
        <v>3.6745011383420238E-3</v>
      </c>
    </row>
    <row r="1005" spans="1:8">
      <c r="A1005" s="2" t="s">
        <v>1007</v>
      </c>
      <c r="B1005" s="6">
        <v>5.9725999999999999</v>
      </c>
      <c r="C1005" s="4">
        <v>5.9736000000000002</v>
      </c>
      <c r="D1005" s="4">
        <v>5.9786999999999999</v>
      </c>
      <c r="E1005" s="4">
        <v>5.9664000000000001</v>
      </c>
      <c r="F1005" s="7">
        <v>-2.0000000000000001E-4</v>
      </c>
      <c r="G1005" s="35">
        <f t="shared" si="30"/>
        <v>1.2299999999999756E-2</v>
      </c>
      <c r="H1005" s="34">
        <f t="shared" si="31"/>
        <v>1.0295299316994571E-3</v>
      </c>
    </row>
    <row r="1006" spans="1:8">
      <c r="A1006" s="2" t="s">
        <v>1008</v>
      </c>
      <c r="B1006" s="3">
        <v>5.9736000000000002</v>
      </c>
      <c r="C1006" s="4">
        <v>5.9736000000000002</v>
      </c>
      <c r="D1006" s="4">
        <v>5.9736000000000002</v>
      </c>
      <c r="E1006" s="4">
        <v>5.9736000000000002</v>
      </c>
      <c r="F1006" s="5">
        <v>4.0000000000000002E-4</v>
      </c>
      <c r="G1006" s="35">
        <f t="shared" si="30"/>
        <v>0</v>
      </c>
      <c r="H1006" s="34">
        <f t="shared" si="31"/>
        <v>4.8743938577586266E-3</v>
      </c>
    </row>
    <row r="1007" spans="1:8">
      <c r="A1007" s="2" t="s">
        <v>1009</v>
      </c>
      <c r="B1007" s="3">
        <v>5.9711999999999996</v>
      </c>
      <c r="C1007" s="4">
        <v>5.9391999999999996</v>
      </c>
      <c r="D1007" s="4">
        <v>5.9817</v>
      </c>
      <c r="E1007" s="4">
        <v>5.9238</v>
      </c>
      <c r="F1007" s="5">
        <v>5.4000000000000003E-3</v>
      </c>
      <c r="G1007" s="35">
        <f t="shared" si="30"/>
        <v>5.7900000000000063E-2</v>
      </c>
      <c r="H1007" s="34">
        <f t="shared" si="31"/>
        <v>1.1863606468911771E-2</v>
      </c>
    </row>
    <row r="1008" spans="1:8">
      <c r="A1008" s="2" t="s">
        <v>1010</v>
      </c>
      <c r="B1008" s="3">
        <v>5.9391999999999996</v>
      </c>
      <c r="C1008" s="4">
        <v>5.9298999999999999</v>
      </c>
      <c r="D1008" s="4">
        <v>5.9790000000000001</v>
      </c>
      <c r="E1008" s="4">
        <v>5.8962000000000003</v>
      </c>
      <c r="F1008" s="5">
        <v>1.6000000000000001E-3</v>
      </c>
      <c r="G1008" s="35">
        <f t="shared" si="30"/>
        <v>8.2799999999999763E-2</v>
      </c>
      <c r="H1008" s="34">
        <f t="shared" si="31"/>
        <v>1.5899531917780339E-2</v>
      </c>
    </row>
    <row r="1009" spans="1:8">
      <c r="A1009" s="2" t="s">
        <v>1011</v>
      </c>
      <c r="B1009" s="3">
        <v>5.9298999999999999</v>
      </c>
      <c r="C1009" s="4">
        <v>5.8963999999999999</v>
      </c>
      <c r="D1009" s="4">
        <v>5.9481999999999999</v>
      </c>
      <c r="E1009" s="4">
        <v>5.8434999999999997</v>
      </c>
      <c r="F1009" s="5">
        <v>5.7000000000000002E-3</v>
      </c>
      <c r="G1009" s="35">
        <f t="shared" si="30"/>
        <v>0.10470000000000024</v>
      </c>
      <c r="H1009" s="34">
        <f t="shared" si="31"/>
        <v>1.5592393133625026E-2</v>
      </c>
    </row>
    <row r="1010" spans="1:8">
      <c r="A1010" s="2" t="s">
        <v>1012</v>
      </c>
      <c r="B1010" s="6">
        <v>5.8963999999999999</v>
      </c>
      <c r="C1010" s="4">
        <v>5.9420000000000002</v>
      </c>
      <c r="D1010" s="4">
        <v>5.9489999999999998</v>
      </c>
      <c r="E1010" s="4">
        <v>5.8684000000000003</v>
      </c>
      <c r="F1010" s="7">
        <v>-7.7000000000000002E-3</v>
      </c>
      <c r="G1010" s="35">
        <f t="shared" si="30"/>
        <v>8.0599999999999561E-2</v>
      </c>
      <c r="H1010" s="34">
        <f t="shared" si="31"/>
        <v>1.1911148365465224E-2</v>
      </c>
    </row>
    <row r="1011" spans="1:8">
      <c r="A1011" s="2" t="s">
        <v>1013</v>
      </c>
      <c r="B1011" s="6">
        <v>5.9420000000000002</v>
      </c>
      <c r="C1011" s="4">
        <v>5.9649999999999999</v>
      </c>
      <c r="D1011" s="4">
        <v>5.9889000000000001</v>
      </c>
      <c r="E1011" s="4">
        <v>5.9273999999999996</v>
      </c>
      <c r="F1011" s="7">
        <v>-3.8999999999999998E-3</v>
      </c>
      <c r="G1011" s="35">
        <f t="shared" si="30"/>
        <v>6.1500000000000554E-2</v>
      </c>
      <c r="H1011" s="34">
        <f t="shared" si="31"/>
        <v>6.0319804023557686E-3</v>
      </c>
    </row>
    <row r="1012" spans="1:8">
      <c r="A1012" s="2" t="s">
        <v>1014</v>
      </c>
      <c r="B1012" s="3">
        <v>5.9649999999999999</v>
      </c>
      <c r="C1012" s="4">
        <v>5.9599000000000002</v>
      </c>
      <c r="D1012" s="4">
        <v>5.9691999999999998</v>
      </c>
      <c r="E1012" s="4">
        <v>5.9588000000000001</v>
      </c>
      <c r="F1012" s="5">
        <v>1.5E-3</v>
      </c>
      <c r="G1012" s="35">
        <f t="shared" si="30"/>
        <v>1.0399999999999743E-2</v>
      </c>
      <c r="H1012" s="34">
        <f t="shared" si="31"/>
        <v>4.8384943940202743E-3</v>
      </c>
    </row>
    <row r="1013" spans="1:8">
      <c r="A1013" s="2" t="s">
        <v>1015</v>
      </c>
      <c r="B1013" s="6">
        <v>5.9561999999999999</v>
      </c>
      <c r="C1013" s="4">
        <v>5.9935999999999998</v>
      </c>
      <c r="D1013" s="4">
        <v>5.9946000000000002</v>
      </c>
      <c r="E1013" s="4">
        <v>5.9470000000000001</v>
      </c>
      <c r="F1013" s="7">
        <v>-6.1999999999999998E-3</v>
      </c>
      <c r="G1013" s="35">
        <f t="shared" si="30"/>
        <v>4.7600000000000087E-2</v>
      </c>
      <c r="H1013" s="34">
        <f t="shared" si="31"/>
        <v>7.9059971919502401E-3</v>
      </c>
    </row>
    <row r="1014" spans="1:8">
      <c r="A1014" s="2" t="s">
        <v>1016</v>
      </c>
      <c r="B1014" s="3">
        <v>5.9935999999999998</v>
      </c>
      <c r="C1014" s="4">
        <v>5.9828000000000001</v>
      </c>
      <c r="D1014" s="4">
        <v>6.0053000000000001</v>
      </c>
      <c r="E1014" s="4">
        <v>5.9583000000000004</v>
      </c>
      <c r="F1014" s="5">
        <v>1.8E-3</v>
      </c>
      <c r="G1014" s="35">
        <f t="shared" si="30"/>
        <v>4.6999999999999709E-2</v>
      </c>
      <c r="H1014" s="34">
        <f t="shared" si="31"/>
        <v>1.0884742854258805E-2</v>
      </c>
    </row>
    <row r="1015" spans="1:8">
      <c r="A1015" s="2" t="s">
        <v>1017</v>
      </c>
      <c r="B1015" s="3">
        <v>5.9828000000000001</v>
      </c>
      <c r="C1015" s="4">
        <v>5.9440999999999997</v>
      </c>
      <c r="D1015" s="4">
        <v>6.0004</v>
      </c>
      <c r="E1015" s="4">
        <v>5.9180000000000001</v>
      </c>
      <c r="F1015" s="5">
        <v>6.4999999999999997E-3</v>
      </c>
      <c r="G1015" s="35">
        <f t="shared" si="30"/>
        <v>8.2399999999999807E-2</v>
      </c>
      <c r="H1015" s="34">
        <f t="shared" si="31"/>
        <v>1.7987210614506029E-2</v>
      </c>
    </row>
    <row r="1016" spans="1:8">
      <c r="A1016" s="2" t="s">
        <v>1018</v>
      </c>
      <c r="B1016" s="3">
        <v>5.9440999999999997</v>
      </c>
      <c r="C1016" s="4">
        <v>5.8486000000000002</v>
      </c>
      <c r="D1016" s="4">
        <v>5.9496000000000002</v>
      </c>
      <c r="E1016" s="4">
        <v>5.8216000000000001</v>
      </c>
      <c r="F1016" s="5">
        <v>1.6299999999999999E-2</v>
      </c>
      <c r="G1016" s="35">
        <f t="shared" si="30"/>
        <v>0.12800000000000011</v>
      </c>
      <c r="H1016" s="34">
        <f t="shared" si="31"/>
        <v>1.9937423952720322E-2</v>
      </c>
    </row>
    <row r="1017" spans="1:8">
      <c r="A1017" s="2" t="s">
        <v>1019</v>
      </c>
      <c r="B1017" s="3">
        <v>5.8486000000000002</v>
      </c>
      <c r="C1017" s="4">
        <v>5.7530000000000001</v>
      </c>
      <c r="D1017" s="4">
        <v>5.8498000000000001</v>
      </c>
      <c r="E1017" s="4">
        <v>5.7484000000000002</v>
      </c>
      <c r="F1017" s="5">
        <v>1.66E-2</v>
      </c>
      <c r="G1017" s="35">
        <f t="shared" si="30"/>
        <v>0.10139999999999993</v>
      </c>
      <c r="H1017" s="34">
        <f t="shared" si="31"/>
        <v>9.4822186651819865E-3</v>
      </c>
    </row>
    <row r="1018" spans="1:8">
      <c r="A1018" s="2" t="s">
        <v>1020</v>
      </c>
      <c r="B1018" s="3">
        <v>5.7530000000000001</v>
      </c>
      <c r="C1018" s="4">
        <v>5.7476000000000003</v>
      </c>
      <c r="D1018" s="4">
        <v>5.7549999999999999</v>
      </c>
      <c r="E1018" s="4">
        <v>5.7473999999999998</v>
      </c>
      <c r="F1018" s="5">
        <v>1.1999999999999999E-3</v>
      </c>
      <c r="G1018" s="35">
        <f t="shared" si="30"/>
        <v>7.6000000000000512E-3</v>
      </c>
      <c r="H1018" s="34">
        <f t="shared" si="31"/>
        <v>8.6731167933656265E-3</v>
      </c>
    </row>
    <row r="1019" spans="1:8">
      <c r="A1019" s="2" t="s">
        <v>1021</v>
      </c>
      <c r="B1019" s="6">
        <v>5.7460000000000004</v>
      </c>
      <c r="C1019" s="4">
        <v>5.7880000000000003</v>
      </c>
      <c r="D1019" s="4">
        <v>5.8212000000000002</v>
      </c>
      <c r="E1019" s="4">
        <v>5.7283999999999997</v>
      </c>
      <c r="F1019" s="7">
        <v>-7.3000000000000001E-3</v>
      </c>
      <c r="G1019" s="35">
        <f t="shared" si="30"/>
        <v>9.2800000000000438E-2</v>
      </c>
      <c r="H1019" s="34">
        <f t="shared" si="31"/>
        <v>1.6251043405676173E-2</v>
      </c>
    </row>
    <row r="1020" spans="1:8">
      <c r="A1020" s="2" t="s">
        <v>1022</v>
      </c>
      <c r="B1020" s="3">
        <v>5.7880000000000003</v>
      </c>
      <c r="C1020" s="4">
        <v>5.7504</v>
      </c>
      <c r="D1020" s="4">
        <v>5.8070000000000004</v>
      </c>
      <c r="E1020" s="4">
        <v>5.7129000000000003</v>
      </c>
      <c r="F1020" s="5">
        <v>6.4999999999999997E-3</v>
      </c>
      <c r="G1020" s="35">
        <f t="shared" si="30"/>
        <v>9.4100000000000072E-2</v>
      </c>
      <c r="H1020" s="34">
        <f t="shared" si="31"/>
        <v>1.3252865366888716E-2</v>
      </c>
    </row>
    <row r="1021" spans="1:8">
      <c r="A1021" s="2" t="s">
        <v>1023</v>
      </c>
      <c r="B1021" s="3">
        <v>5.7504</v>
      </c>
      <c r="C1021" s="4">
        <v>5.7496999999999998</v>
      </c>
      <c r="D1021" s="4">
        <v>5.7773000000000003</v>
      </c>
      <c r="E1021" s="4">
        <v>5.7190000000000003</v>
      </c>
      <c r="F1021" s="5">
        <v>1E-4</v>
      </c>
      <c r="G1021" s="35">
        <f t="shared" si="30"/>
        <v>5.8300000000000018E-2</v>
      </c>
      <c r="H1021" s="34">
        <f t="shared" si="31"/>
        <v>9.6157175004327102E-3</v>
      </c>
    </row>
    <row r="1022" spans="1:8">
      <c r="A1022" s="2" t="s">
        <v>1024</v>
      </c>
      <c r="B1022" s="6">
        <v>5.7496999999999998</v>
      </c>
      <c r="C1022" s="4">
        <v>5.7770000000000001</v>
      </c>
      <c r="D1022" s="4">
        <v>5.8011999999999997</v>
      </c>
      <c r="E1022" s="4">
        <v>5.7484000000000002</v>
      </c>
      <c r="F1022" s="7">
        <v>-4.7000000000000002E-3</v>
      </c>
      <c r="G1022" s="35">
        <f t="shared" si="30"/>
        <v>5.2799999999999514E-2</v>
      </c>
      <c r="H1022" s="34">
        <f t="shared" si="31"/>
        <v>9.3991795191358252E-3</v>
      </c>
    </row>
    <row r="1023" spans="1:8">
      <c r="A1023" s="2" t="s">
        <v>1025</v>
      </c>
      <c r="B1023" s="6">
        <v>5.7770000000000001</v>
      </c>
      <c r="C1023" s="4">
        <v>5.7770999999999999</v>
      </c>
      <c r="D1023" s="4">
        <v>5.7859999999999996</v>
      </c>
      <c r="E1023" s="4">
        <v>5.7302</v>
      </c>
      <c r="F1023" s="7">
        <v>0</v>
      </c>
      <c r="G1023" s="35">
        <f t="shared" si="30"/>
        <v>5.5799999999999628E-2</v>
      </c>
      <c r="H1023" s="34">
        <f t="shared" si="31"/>
        <v>5.9495972979994594E-3</v>
      </c>
    </row>
    <row r="1024" spans="1:8">
      <c r="A1024" s="2" t="s">
        <v>1026</v>
      </c>
      <c r="B1024" s="6">
        <v>5.7770999999999999</v>
      </c>
      <c r="C1024" s="4">
        <v>5.7735000000000003</v>
      </c>
      <c r="D1024" s="4">
        <v>5.7857000000000003</v>
      </c>
      <c r="E1024" s="4">
        <v>5.7728000000000002</v>
      </c>
      <c r="F1024" s="7">
        <v>-2.0999999999999999E-3</v>
      </c>
      <c r="G1024" s="35">
        <f t="shared" si="30"/>
        <v>1.2900000000000134E-2</v>
      </c>
      <c r="H1024" s="34">
        <f t="shared" si="31"/>
        <v>7.7825031422717175E-3</v>
      </c>
    </row>
    <row r="1025" spans="1:8">
      <c r="A1025" s="2" t="s">
        <v>1027</v>
      </c>
      <c r="B1025" s="6">
        <v>5.7893999999999997</v>
      </c>
      <c r="C1025" s="4">
        <v>5.8079000000000001</v>
      </c>
      <c r="D1025" s="4">
        <v>5.8148999999999997</v>
      </c>
      <c r="E1025" s="4">
        <v>5.7374000000000001</v>
      </c>
      <c r="F1025" s="7">
        <v>-3.2000000000000002E-3</v>
      </c>
      <c r="G1025" s="35">
        <f t="shared" si="30"/>
        <v>7.749999999999968E-2</v>
      </c>
      <c r="H1025" s="34">
        <f t="shared" si="31"/>
        <v>1.2056332172738118E-2</v>
      </c>
    </row>
    <row r="1026" spans="1:8">
      <c r="A1026" s="2" t="s">
        <v>1028</v>
      </c>
      <c r="B1026" s="3">
        <v>5.8079000000000001</v>
      </c>
      <c r="C1026" s="4">
        <v>5.7728999999999999</v>
      </c>
      <c r="D1026" s="4">
        <v>5.8155999999999999</v>
      </c>
      <c r="E1026" s="4">
        <v>5.7538999999999998</v>
      </c>
      <c r="F1026" s="5">
        <v>6.1000000000000004E-3</v>
      </c>
      <c r="G1026" s="35">
        <f t="shared" si="30"/>
        <v>6.1700000000000088E-2</v>
      </c>
      <c r="H1026" s="34">
        <f t="shared" si="31"/>
        <v>1.897716582570767E-2</v>
      </c>
    </row>
    <row r="1027" spans="1:8">
      <c r="A1027" s="2" t="s">
        <v>1029</v>
      </c>
      <c r="B1027" s="6">
        <v>5.7728999999999999</v>
      </c>
      <c r="C1027" s="4">
        <v>5.8464999999999998</v>
      </c>
      <c r="D1027" s="4">
        <v>5.8838999999999997</v>
      </c>
      <c r="E1027" s="4">
        <v>5.7237</v>
      </c>
      <c r="F1027" s="7">
        <v>-1.26E-2</v>
      </c>
      <c r="G1027" s="35">
        <f t="shared" ref="G1027:G1090" si="32">D1027-E1027</f>
        <v>0.16019999999999968</v>
      </c>
      <c r="H1027" s="34">
        <f t="shared" ref="H1027:H1090" si="33">(SUM(G1027:G1028)/2)/C1028</f>
        <v>2.0673345878045059E-2</v>
      </c>
    </row>
    <row r="1028" spans="1:8">
      <c r="A1028" s="2" t="s">
        <v>1030</v>
      </c>
      <c r="B1028" s="6">
        <v>5.8464999999999998</v>
      </c>
      <c r="C1028" s="4">
        <v>5.8989000000000003</v>
      </c>
      <c r="D1028" s="4">
        <v>5.9154</v>
      </c>
      <c r="E1028" s="4">
        <v>5.8316999999999997</v>
      </c>
      <c r="F1028" s="7">
        <v>-8.8999999999999999E-3</v>
      </c>
      <c r="G1028" s="35">
        <f t="shared" si="32"/>
        <v>8.370000000000033E-2</v>
      </c>
      <c r="H1028" s="34">
        <f t="shared" si="33"/>
        <v>1.3076060358890713E-2</v>
      </c>
    </row>
    <row r="1029" spans="1:8">
      <c r="A1029" s="2" t="s">
        <v>1031</v>
      </c>
      <c r="B1029" s="3">
        <v>5.8989000000000003</v>
      </c>
      <c r="C1029" s="4">
        <v>5.8848000000000003</v>
      </c>
      <c r="D1029" s="4">
        <v>5.9108999999999998</v>
      </c>
      <c r="E1029" s="4">
        <v>5.8407</v>
      </c>
      <c r="F1029" s="5">
        <v>2.3999999999999998E-3</v>
      </c>
      <c r="G1029" s="35">
        <f t="shared" si="32"/>
        <v>7.0199999999999818E-2</v>
      </c>
      <c r="H1029" s="34">
        <f t="shared" si="33"/>
        <v>7.6881254566151507E-3</v>
      </c>
    </row>
    <row r="1030" spans="1:8">
      <c r="A1030" s="2" t="s">
        <v>1032</v>
      </c>
      <c r="B1030" s="6">
        <v>5.8848000000000003</v>
      </c>
      <c r="C1030" s="4">
        <v>5.8856999999999999</v>
      </c>
      <c r="D1030" s="4">
        <v>5.9002999999999997</v>
      </c>
      <c r="E1030" s="4">
        <v>5.88</v>
      </c>
      <c r="F1030" s="7">
        <v>-7.4999999999999997E-3</v>
      </c>
      <c r="G1030" s="35">
        <f t="shared" si="32"/>
        <v>2.0299999999999763E-2</v>
      </c>
      <c r="H1030" s="34">
        <f t="shared" si="33"/>
        <v>6.1129884023025643E-3</v>
      </c>
    </row>
    <row r="1031" spans="1:8">
      <c r="A1031" s="2" t="s">
        <v>1033</v>
      </c>
      <c r="B1031" s="3">
        <v>5.9294000000000002</v>
      </c>
      <c r="C1031" s="4">
        <v>5.8891</v>
      </c>
      <c r="D1031" s="4">
        <v>5.9378000000000002</v>
      </c>
      <c r="E1031" s="4">
        <v>5.8860999999999999</v>
      </c>
      <c r="F1031" s="5">
        <v>6.7999999999999996E-3</v>
      </c>
      <c r="G1031" s="35">
        <f t="shared" si="32"/>
        <v>5.1700000000000301E-2</v>
      </c>
      <c r="H1031" s="34">
        <f t="shared" si="33"/>
        <v>1.0285363399116489E-2</v>
      </c>
    </row>
    <row r="1032" spans="1:8">
      <c r="A1032" s="2" t="s">
        <v>1034</v>
      </c>
      <c r="B1032" s="3">
        <v>5.8891</v>
      </c>
      <c r="C1032" s="4">
        <v>5.8627000000000002</v>
      </c>
      <c r="D1032" s="4">
        <v>5.8920000000000003</v>
      </c>
      <c r="E1032" s="4">
        <v>5.8231000000000002</v>
      </c>
      <c r="F1032" s="5">
        <v>4.4999999999999997E-3</v>
      </c>
      <c r="G1032" s="35">
        <f t="shared" si="32"/>
        <v>6.8900000000000183E-2</v>
      </c>
      <c r="H1032" s="34">
        <f t="shared" si="33"/>
        <v>1.5256996397894127E-2</v>
      </c>
    </row>
    <row r="1033" spans="1:8">
      <c r="A1033" s="2" t="s">
        <v>1035</v>
      </c>
      <c r="B1033" s="3">
        <v>5.8627000000000002</v>
      </c>
      <c r="C1033" s="4">
        <v>5.7744</v>
      </c>
      <c r="D1033" s="4">
        <v>5.8743999999999996</v>
      </c>
      <c r="E1033" s="4">
        <v>5.7671000000000001</v>
      </c>
      <c r="F1033" s="5">
        <v>1.5299999999999999E-2</v>
      </c>
      <c r="G1033" s="35">
        <f t="shared" si="32"/>
        <v>0.10729999999999951</v>
      </c>
      <c r="H1033" s="34">
        <f t="shared" si="33"/>
        <v>1.4190633836816263E-2</v>
      </c>
    </row>
    <row r="1034" spans="1:8">
      <c r="A1034" s="2" t="s">
        <v>1036</v>
      </c>
      <c r="B1034" s="6">
        <v>5.7744</v>
      </c>
      <c r="C1034" s="4">
        <v>5.7995999999999999</v>
      </c>
      <c r="D1034" s="4">
        <v>5.8205</v>
      </c>
      <c r="E1034" s="4">
        <v>5.7632000000000003</v>
      </c>
      <c r="F1034" s="7">
        <v>-4.3E-3</v>
      </c>
      <c r="G1034" s="35">
        <f t="shared" si="32"/>
        <v>5.7299999999999685E-2</v>
      </c>
      <c r="H1034" s="34">
        <f t="shared" si="33"/>
        <v>1.0042347247428848E-2</v>
      </c>
    </row>
    <row r="1035" spans="1:8">
      <c r="A1035" s="2" t="s">
        <v>1037</v>
      </c>
      <c r="B1035" s="3">
        <v>5.7995999999999999</v>
      </c>
      <c r="C1035" s="4">
        <v>5.7854999999999999</v>
      </c>
      <c r="D1035" s="4">
        <v>5.8354999999999997</v>
      </c>
      <c r="E1035" s="4">
        <v>5.7766000000000002</v>
      </c>
      <c r="F1035" s="5">
        <v>2.3999999999999998E-3</v>
      </c>
      <c r="G1035" s="35">
        <f t="shared" si="32"/>
        <v>5.8899999999999508E-2</v>
      </c>
      <c r="H1035" s="34">
        <f t="shared" si="33"/>
        <v>6.7090334501873012E-3</v>
      </c>
    </row>
    <row r="1036" spans="1:8">
      <c r="A1036" s="2" t="s">
        <v>1038</v>
      </c>
      <c r="B1036" s="6">
        <v>5.7854999999999999</v>
      </c>
      <c r="C1036" s="4">
        <v>5.7907000000000002</v>
      </c>
      <c r="D1036" s="4">
        <v>5.8003999999999998</v>
      </c>
      <c r="E1036" s="4">
        <v>5.7816000000000001</v>
      </c>
      <c r="F1036" s="7">
        <v>-1.4E-3</v>
      </c>
      <c r="G1036" s="35">
        <f t="shared" si="32"/>
        <v>1.8799999999999706E-2</v>
      </c>
      <c r="H1036" s="34">
        <f t="shared" si="33"/>
        <v>8.5354742216644172E-3</v>
      </c>
    </row>
    <row r="1037" spans="1:8">
      <c r="A1037" s="2" t="s">
        <v>1039</v>
      </c>
      <c r="B1037" s="6">
        <v>5.7934000000000001</v>
      </c>
      <c r="C1037" s="4">
        <v>5.8169000000000004</v>
      </c>
      <c r="D1037" s="4">
        <v>5.8212000000000002</v>
      </c>
      <c r="E1037" s="4">
        <v>5.7407000000000004</v>
      </c>
      <c r="F1037" s="7">
        <v>-4.0000000000000001E-3</v>
      </c>
      <c r="G1037" s="35">
        <f t="shared" si="32"/>
        <v>8.0499999999999794E-2</v>
      </c>
      <c r="H1037" s="34">
        <f t="shared" si="33"/>
        <v>1.1826215783217606E-2</v>
      </c>
    </row>
    <row r="1038" spans="1:8">
      <c r="A1038" s="2" t="s">
        <v>1040</v>
      </c>
      <c r="B1038" s="3">
        <v>5.8169000000000004</v>
      </c>
      <c r="C1038" s="4">
        <v>5.8048999999999999</v>
      </c>
      <c r="D1038" s="4">
        <v>5.8246000000000002</v>
      </c>
      <c r="E1038" s="4">
        <v>5.7678000000000003</v>
      </c>
      <c r="F1038" s="5">
        <v>2.0999999999999999E-3</v>
      </c>
      <c r="G1038" s="35">
        <f t="shared" si="32"/>
        <v>5.6799999999999962E-2</v>
      </c>
      <c r="H1038" s="34">
        <f t="shared" si="33"/>
        <v>1.131649743990279E-2</v>
      </c>
    </row>
    <row r="1039" spans="1:8">
      <c r="A1039" s="2" t="s">
        <v>1041</v>
      </c>
      <c r="B1039" s="3">
        <v>5.8048999999999999</v>
      </c>
      <c r="C1039" s="4">
        <v>5.7614999999999998</v>
      </c>
      <c r="D1039" s="4">
        <v>5.8113999999999999</v>
      </c>
      <c r="E1039" s="4">
        <v>5.7378</v>
      </c>
      <c r="F1039" s="5">
        <v>7.4999999999999997E-3</v>
      </c>
      <c r="G1039" s="35">
        <f t="shared" si="32"/>
        <v>7.3599999999999888E-2</v>
      </c>
      <c r="H1039" s="34">
        <f t="shared" si="33"/>
        <v>1.2107278353759781E-2</v>
      </c>
    </row>
    <row r="1040" spans="1:8">
      <c r="A1040" s="2" t="s">
        <v>1042</v>
      </c>
      <c r="B1040" s="3">
        <v>5.7614999999999998</v>
      </c>
      <c r="C1040" s="4">
        <v>5.7196999999999996</v>
      </c>
      <c r="D1040" s="4">
        <v>5.7774999999999999</v>
      </c>
      <c r="E1040" s="4">
        <v>5.7126000000000001</v>
      </c>
      <c r="F1040" s="5">
        <v>7.3000000000000001E-3</v>
      </c>
      <c r="G1040" s="35">
        <f t="shared" si="32"/>
        <v>6.4899999999999736E-2</v>
      </c>
      <c r="H1040" s="34">
        <f t="shared" si="33"/>
        <v>1.5862989323843349E-2</v>
      </c>
    </row>
    <row r="1041" spans="1:8">
      <c r="A1041" s="2" t="s">
        <v>1043</v>
      </c>
      <c r="B1041" s="3">
        <v>5.7196999999999996</v>
      </c>
      <c r="C1041" s="4">
        <v>5.62</v>
      </c>
      <c r="D1041" s="4">
        <v>5.7317999999999998</v>
      </c>
      <c r="E1041" s="4">
        <v>5.6184000000000003</v>
      </c>
      <c r="F1041" s="5">
        <v>1.77E-2</v>
      </c>
      <c r="G1041" s="35">
        <f t="shared" si="32"/>
        <v>0.1133999999999995</v>
      </c>
      <c r="H1041" s="34">
        <f t="shared" si="33"/>
        <v>1.1353914159418199E-2</v>
      </c>
    </row>
    <row r="1042" spans="1:8">
      <c r="A1042" s="2" t="s">
        <v>1044</v>
      </c>
      <c r="B1042" s="6">
        <v>5.62</v>
      </c>
      <c r="C1042" s="4">
        <v>5.6104000000000003</v>
      </c>
      <c r="D1042" s="4">
        <v>5.6242000000000001</v>
      </c>
      <c r="E1042" s="4">
        <v>5.6101999999999999</v>
      </c>
      <c r="F1042" s="7">
        <v>-3.3999999999999998E-3</v>
      </c>
      <c r="G1042" s="35">
        <f t="shared" si="32"/>
        <v>1.4000000000000234E-2</v>
      </c>
      <c r="H1042" s="34">
        <f t="shared" si="33"/>
        <v>9.6579335534171806E-3</v>
      </c>
    </row>
    <row r="1043" spans="1:8">
      <c r="A1043" s="2" t="s">
        <v>1045</v>
      </c>
      <c r="B1043" s="6">
        <v>5.6388999999999996</v>
      </c>
      <c r="C1043" s="4">
        <v>5.6947999999999999</v>
      </c>
      <c r="D1043" s="4">
        <v>5.7088000000000001</v>
      </c>
      <c r="E1043" s="4">
        <v>5.6128</v>
      </c>
      <c r="F1043" s="7">
        <v>-9.7999999999999997E-3</v>
      </c>
      <c r="G1043" s="35">
        <f t="shared" si="32"/>
        <v>9.6000000000000085E-2</v>
      </c>
      <c r="H1043" s="34">
        <f t="shared" si="33"/>
        <v>1.7219443330951385E-2</v>
      </c>
    </row>
    <row r="1044" spans="1:8">
      <c r="A1044" s="2" t="s">
        <v>1046</v>
      </c>
      <c r="B1044" s="6">
        <v>5.6947999999999999</v>
      </c>
      <c r="C1044" s="4">
        <v>5.7377000000000002</v>
      </c>
      <c r="D1044" s="4">
        <v>5.7660999999999998</v>
      </c>
      <c r="E1044" s="4">
        <v>5.6645000000000003</v>
      </c>
      <c r="F1044" s="7">
        <v>-7.4999999999999997E-3</v>
      </c>
      <c r="G1044" s="35">
        <f t="shared" si="32"/>
        <v>0.10159999999999947</v>
      </c>
      <c r="H1044" s="34">
        <f t="shared" si="33"/>
        <v>2.4009861192989874E-2</v>
      </c>
    </row>
    <row r="1045" spans="1:8">
      <c r="A1045" s="2" t="s">
        <v>1047</v>
      </c>
      <c r="B1045" s="3">
        <v>5.7377000000000002</v>
      </c>
      <c r="C1045" s="4">
        <v>5.5976999999999997</v>
      </c>
      <c r="D1045" s="4">
        <v>5.7497999999999996</v>
      </c>
      <c r="E1045" s="4">
        <v>5.5826000000000002</v>
      </c>
      <c r="F1045" s="5">
        <v>2.5000000000000001E-2</v>
      </c>
      <c r="G1045" s="35">
        <f t="shared" si="32"/>
        <v>0.16719999999999935</v>
      </c>
      <c r="H1045" s="34">
        <f t="shared" si="33"/>
        <v>1.9820960465074703E-2</v>
      </c>
    </row>
    <row r="1046" spans="1:8">
      <c r="A1046" s="2" t="s">
        <v>1048</v>
      </c>
      <c r="B1046" s="6">
        <v>5.5976999999999997</v>
      </c>
      <c r="C1046" s="4">
        <v>5.6077000000000004</v>
      </c>
      <c r="D1046" s="4">
        <v>5.6346999999999996</v>
      </c>
      <c r="E1046" s="4">
        <v>5.5796000000000001</v>
      </c>
      <c r="F1046" s="7">
        <v>-1.8E-3</v>
      </c>
      <c r="G1046" s="35">
        <f t="shared" si="32"/>
        <v>5.5099999999999483E-2</v>
      </c>
      <c r="H1046" s="34">
        <f t="shared" si="33"/>
        <v>1.1476636846419712E-2</v>
      </c>
    </row>
    <row r="1047" spans="1:8">
      <c r="A1047" s="2" t="s">
        <v>1049</v>
      </c>
      <c r="B1047" s="6">
        <v>5.6077000000000004</v>
      </c>
      <c r="C1047" s="4">
        <v>5.6113999999999997</v>
      </c>
      <c r="D1047" s="4">
        <v>5.6631999999999998</v>
      </c>
      <c r="E1047" s="4">
        <v>5.5895000000000001</v>
      </c>
      <c r="F1047" s="7">
        <v>-6.9999999999999999E-4</v>
      </c>
      <c r="G1047" s="35">
        <f t="shared" si="32"/>
        <v>7.3699999999999655E-2</v>
      </c>
      <c r="H1047" s="34">
        <f t="shared" si="33"/>
        <v>8.6828221407492887E-3</v>
      </c>
    </row>
    <row r="1048" spans="1:8">
      <c r="A1048" s="2" t="s">
        <v>1050</v>
      </c>
      <c r="B1048" s="3">
        <v>5.6113999999999997</v>
      </c>
      <c r="C1048" s="4">
        <v>5.5914999999999999</v>
      </c>
      <c r="D1048" s="4">
        <v>5.6148999999999996</v>
      </c>
      <c r="E1048" s="4">
        <v>5.5914999999999999</v>
      </c>
      <c r="F1048" s="5">
        <v>4.0000000000000002E-4</v>
      </c>
      <c r="G1048" s="35">
        <f t="shared" si="32"/>
        <v>2.3399999999999643E-2</v>
      </c>
      <c r="H1048" s="34">
        <f t="shared" si="33"/>
        <v>8.8985476139371751E-3</v>
      </c>
    </row>
    <row r="1049" spans="1:8">
      <c r="A1049" s="2" t="s">
        <v>1051</v>
      </c>
      <c r="B1049" s="3">
        <v>5.6092000000000004</v>
      </c>
      <c r="C1049" s="4">
        <v>5.5907999999999998</v>
      </c>
      <c r="D1049" s="4">
        <v>5.6599000000000004</v>
      </c>
      <c r="E1049" s="4">
        <v>5.5838000000000001</v>
      </c>
      <c r="F1049" s="5">
        <v>3.3E-3</v>
      </c>
      <c r="G1049" s="35">
        <f t="shared" si="32"/>
        <v>7.6100000000000279E-2</v>
      </c>
      <c r="H1049" s="34">
        <f t="shared" si="33"/>
        <v>1.8248046737523817E-2</v>
      </c>
    </row>
    <row r="1050" spans="1:8">
      <c r="A1050" s="2" t="s">
        <v>1052</v>
      </c>
      <c r="B1050" s="6">
        <v>5.5907999999999998</v>
      </c>
      <c r="C1050" s="4">
        <v>5.6828000000000003</v>
      </c>
      <c r="D1050" s="4">
        <v>5.7057000000000002</v>
      </c>
      <c r="E1050" s="4">
        <v>5.5743999999999998</v>
      </c>
      <c r="F1050" s="7">
        <v>-1.6199999999999999E-2</v>
      </c>
      <c r="G1050" s="35">
        <f t="shared" si="32"/>
        <v>0.13130000000000042</v>
      </c>
      <c r="H1050" s="34">
        <f t="shared" si="33"/>
        <v>1.8646007571089022E-2</v>
      </c>
    </row>
    <row r="1051" spans="1:8">
      <c r="A1051" s="2" t="s">
        <v>1053</v>
      </c>
      <c r="B1051" s="3">
        <v>5.6828000000000003</v>
      </c>
      <c r="C1051" s="4">
        <v>5.6795</v>
      </c>
      <c r="D1051" s="4">
        <v>5.6871999999999998</v>
      </c>
      <c r="E1051" s="4">
        <v>5.6067</v>
      </c>
      <c r="F1051" s="5">
        <v>5.9999999999999995E-4</v>
      </c>
      <c r="G1051" s="35">
        <f t="shared" si="32"/>
        <v>8.0499999999999794E-2</v>
      </c>
      <c r="H1051" s="34">
        <f t="shared" si="33"/>
        <v>2.0938732153466658E-2</v>
      </c>
    </row>
    <row r="1052" spans="1:8">
      <c r="A1052" s="2" t="s">
        <v>1054</v>
      </c>
      <c r="B1052" s="3">
        <v>5.6795</v>
      </c>
      <c r="C1052" s="4">
        <v>5.5542999999999996</v>
      </c>
      <c r="D1052" s="4">
        <v>5.7016999999999998</v>
      </c>
      <c r="E1052" s="4">
        <v>5.5495999999999999</v>
      </c>
      <c r="F1052" s="5">
        <v>2.2499999999999999E-2</v>
      </c>
      <c r="G1052" s="35">
        <f t="shared" si="32"/>
        <v>0.1520999999999999</v>
      </c>
      <c r="H1052" s="34">
        <f t="shared" si="33"/>
        <v>2.7669876102284673E-2</v>
      </c>
    </row>
    <row r="1053" spans="1:8">
      <c r="A1053" s="2" t="s">
        <v>1055</v>
      </c>
      <c r="B1053" s="3">
        <v>5.5542999999999996</v>
      </c>
      <c r="C1053" s="4">
        <v>5.4318999999999997</v>
      </c>
      <c r="D1053" s="4">
        <v>5.5719000000000003</v>
      </c>
      <c r="E1053" s="4">
        <v>5.4234</v>
      </c>
      <c r="F1053" s="5">
        <v>2.2499999999999999E-2</v>
      </c>
      <c r="G1053" s="35">
        <f t="shared" si="32"/>
        <v>0.1485000000000003</v>
      </c>
      <c r="H1053" s="34">
        <f t="shared" si="33"/>
        <v>1.4451931219853458E-2</v>
      </c>
    </row>
    <row r="1054" spans="1:8">
      <c r="A1054" s="2" t="s">
        <v>1056</v>
      </c>
      <c r="B1054" s="3">
        <v>5.4318999999999997</v>
      </c>
      <c r="C1054" s="4">
        <v>5.4318</v>
      </c>
      <c r="D1054" s="4">
        <v>5.4326999999999996</v>
      </c>
      <c r="E1054" s="4">
        <v>5.4241999999999999</v>
      </c>
      <c r="F1054" s="5">
        <v>1E-4</v>
      </c>
      <c r="G1054" s="35">
        <f t="shared" si="32"/>
        <v>8.49999999999973E-3</v>
      </c>
      <c r="H1054" s="34">
        <f t="shared" si="33"/>
        <v>3.7555732336780126E-3</v>
      </c>
    </row>
    <row r="1055" spans="1:8">
      <c r="A1055" s="2" t="s">
        <v>1057</v>
      </c>
      <c r="B1055" s="3">
        <v>5.4310999999999998</v>
      </c>
      <c r="C1055" s="4">
        <v>5.4053000000000004</v>
      </c>
      <c r="D1055" s="4">
        <v>5.4340999999999999</v>
      </c>
      <c r="E1055" s="4">
        <v>5.4020000000000001</v>
      </c>
      <c r="F1055" s="5">
        <v>4.7999999999999996E-3</v>
      </c>
      <c r="G1055" s="35">
        <f t="shared" si="32"/>
        <v>3.2099999999999795E-2</v>
      </c>
      <c r="H1055" s="34">
        <f t="shared" si="33"/>
        <v>1.571814245076188E-2</v>
      </c>
    </row>
    <row r="1056" spans="1:8">
      <c r="A1056" s="2" t="s">
        <v>1058</v>
      </c>
      <c r="B1056" s="6">
        <v>5.4053000000000004</v>
      </c>
      <c r="C1056" s="4">
        <v>5.5190999999999999</v>
      </c>
      <c r="D1056" s="4">
        <v>5.5206</v>
      </c>
      <c r="E1056" s="4">
        <v>5.3792</v>
      </c>
      <c r="F1056" s="7">
        <v>-2.06E-2</v>
      </c>
      <c r="G1056" s="35">
        <f t="shared" si="32"/>
        <v>0.14139999999999997</v>
      </c>
      <c r="H1056" s="34">
        <f t="shared" si="33"/>
        <v>1.8202502844141068E-2</v>
      </c>
    </row>
    <row r="1057" spans="1:8">
      <c r="A1057" s="2" t="s">
        <v>1059</v>
      </c>
      <c r="B1057" s="6">
        <v>5.5190999999999999</v>
      </c>
      <c r="C1057" s="4">
        <v>5.5377000000000001</v>
      </c>
      <c r="D1057" s="4">
        <v>5.5556999999999999</v>
      </c>
      <c r="E1057" s="4">
        <v>5.4954999999999998</v>
      </c>
      <c r="F1057" s="7">
        <v>-3.3999999999999998E-3</v>
      </c>
      <c r="G1057" s="35">
        <f t="shared" si="32"/>
        <v>6.0200000000000031E-2</v>
      </c>
      <c r="H1057" s="34">
        <f t="shared" si="33"/>
        <v>1.028084706222766E-2</v>
      </c>
    </row>
    <row r="1058" spans="1:8">
      <c r="A1058" s="2" t="s">
        <v>1060</v>
      </c>
      <c r="B1058" s="3">
        <v>5.5377000000000001</v>
      </c>
      <c r="C1058" s="4">
        <v>5.5297000000000001</v>
      </c>
      <c r="D1058" s="4">
        <v>5.5589000000000004</v>
      </c>
      <c r="E1058" s="4">
        <v>5.5053999999999998</v>
      </c>
      <c r="F1058" s="5">
        <v>1.4E-3</v>
      </c>
      <c r="G1058" s="35">
        <f t="shared" si="32"/>
        <v>5.3500000000000547E-2</v>
      </c>
      <c r="H1058" s="34">
        <f t="shared" si="33"/>
        <v>1.0625314092899732E-2</v>
      </c>
    </row>
    <row r="1059" spans="1:8">
      <c r="A1059" s="2" t="s">
        <v>1061</v>
      </c>
      <c r="B1059" s="6">
        <v>5.5297000000000001</v>
      </c>
      <c r="C1059" s="4">
        <v>5.5716000000000001</v>
      </c>
      <c r="D1059" s="4">
        <v>5.577</v>
      </c>
      <c r="E1059" s="4">
        <v>5.5121000000000002</v>
      </c>
      <c r="F1059" s="7">
        <v>-7.4999999999999997E-3</v>
      </c>
      <c r="G1059" s="35">
        <f t="shared" si="32"/>
        <v>6.4899999999999736E-2</v>
      </c>
      <c r="H1059" s="34">
        <f t="shared" si="33"/>
        <v>7.3645496950125238E-3</v>
      </c>
    </row>
    <row r="1060" spans="1:8">
      <c r="A1060" s="2" t="s">
        <v>1062</v>
      </c>
      <c r="B1060" s="3">
        <v>5.5716000000000001</v>
      </c>
      <c r="C1060" s="4">
        <v>5.5739999999999998</v>
      </c>
      <c r="D1060" s="4">
        <v>5.5796000000000001</v>
      </c>
      <c r="E1060" s="4">
        <v>5.5624000000000002</v>
      </c>
      <c r="F1060" s="5">
        <v>3.8E-3</v>
      </c>
      <c r="G1060" s="35">
        <f t="shared" si="32"/>
        <v>1.7199999999999882E-2</v>
      </c>
      <c r="H1060" s="34">
        <f t="shared" si="33"/>
        <v>9.7481359922941824E-3</v>
      </c>
    </row>
    <row r="1061" spans="1:8">
      <c r="A1061" s="2" t="s">
        <v>1063</v>
      </c>
      <c r="B1061" s="6">
        <v>5.5503</v>
      </c>
      <c r="C1061" s="4">
        <v>5.6062000000000003</v>
      </c>
      <c r="D1061" s="4">
        <v>5.6281999999999996</v>
      </c>
      <c r="E1061" s="4">
        <v>5.5361000000000002</v>
      </c>
      <c r="F1061" s="7">
        <v>-0.01</v>
      </c>
      <c r="G1061" s="35">
        <f t="shared" si="32"/>
        <v>9.2099999999999405E-2</v>
      </c>
      <c r="H1061" s="34">
        <f t="shared" si="33"/>
        <v>1.50541271989174E-2</v>
      </c>
    </row>
    <row r="1062" spans="1:8">
      <c r="A1062" s="2" t="s">
        <v>1064</v>
      </c>
      <c r="B1062" s="6">
        <v>5.6062000000000003</v>
      </c>
      <c r="C1062" s="4">
        <v>5.6163999999999996</v>
      </c>
      <c r="D1062" s="4">
        <v>5.6550000000000002</v>
      </c>
      <c r="E1062" s="4">
        <v>5.5780000000000003</v>
      </c>
      <c r="F1062" s="7">
        <v>-1.8E-3</v>
      </c>
      <c r="G1062" s="35">
        <f t="shared" si="32"/>
        <v>7.6999999999999957E-2</v>
      </c>
      <c r="H1062" s="34">
        <f t="shared" si="33"/>
        <v>1.2607358144993502E-2</v>
      </c>
    </row>
    <row r="1063" spans="1:8">
      <c r="A1063" s="2" t="s">
        <v>1065</v>
      </c>
      <c r="B1063" s="6">
        <v>5.6163999999999996</v>
      </c>
      <c r="C1063" s="4">
        <v>5.6237000000000004</v>
      </c>
      <c r="D1063" s="4">
        <v>5.6292999999999997</v>
      </c>
      <c r="E1063" s="4">
        <v>5.5644999999999998</v>
      </c>
      <c r="F1063" s="7">
        <v>-1.2999999999999999E-3</v>
      </c>
      <c r="G1063" s="35">
        <f t="shared" si="32"/>
        <v>6.4799999999999969E-2</v>
      </c>
      <c r="H1063" s="34">
        <f t="shared" si="33"/>
        <v>1.470718840476736E-2</v>
      </c>
    </row>
    <row r="1064" spans="1:8">
      <c r="A1064" s="2" t="s">
        <v>1066</v>
      </c>
      <c r="B1064" s="6">
        <v>5.6237000000000004</v>
      </c>
      <c r="C1064" s="4">
        <v>5.6299000000000001</v>
      </c>
      <c r="D1064" s="4">
        <v>5.6810999999999998</v>
      </c>
      <c r="E1064" s="4">
        <v>5.5803000000000003</v>
      </c>
      <c r="F1064" s="7">
        <v>-1.1000000000000001E-3</v>
      </c>
      <c r="G1064" s="35">
        <f t="shared" si="32"/>
        <v>0.10079999999999956</v>
      </c>
      <c r="H1064" s="34">
        <f t="shared" si="33"/>
        <v>1.7746802701537539E-2</v>
      </c>
    </row>
    <row r="1065" spans="1:8">
      <c r="A1065" s="2" t="s">
        <v>1067</v>
      </c>
      <c r="B1065" s="3">
        <v>5.6299000000000001</v>
      </c>
      <c r="C1065" s="4">
        <v>5.5671999999999997</v>
      </c>
      <c r="D1065" s="4">
        <v>5.6478000000000002</v>
      </c>
      <c r="E1065" s="4">
        <v>5.5510000000000002</v>
      </c>
      <c r="F1065" s="5">
        <v>1.1299999999999999E-2</v>
      </c>
      <c r="G1065" s="35">
        <f t="shared" si="32"/>
        <v>9.6799999999999997E-2</v>
      </c>
      <c r="H1065" s="34">
        <f t="shared" si="33"/>
        <v>9.6669957813482043E-3</v>
      </c>
    </row>
    <row r="1066" spans="1:8">
      <c r="A1066" s="2" t="s">
        <v>1068</v>
      </c>
      <c r="B1066" s="3">
        <v>5.5671999999999997</v>
      </c>
      <c r="C1066" s="4">
        <v>5.5705</v>
      </c>
      <c r="D1066" s="4">
        <v>5.5723000000000003</v>
      </c>
      <c r="E1066" s="4">
        <v>5.5613999999999999</v>
      </c>
      <c r="F1066" s="5">
        <v>6.9999999999999999E-4</v>
      </c>
      <c r="G1066" s="35">
        <f t="shared" si="32"/>
        <v>1.0900000000000354E-2</v>
      </c>
      <c r="H1066" s="34">
        <f t="shared" si="33"/>
        <v>8.3206052640926471E-3</v>
      </c>
    </row>
    <row r="1067" spans="1:8">
      <c r="A1067" s="2" t="s">
        <v>1069</v>
      </c>
      <c r="B1067" s="6">
        <v>5.5632000000000001</v>
      </c>
      <c r="C1067" s="4">
        <v>5.6306000000000003</v>
      </c>
      <c r="D1067" s="4">
        <v>5.6440999999999999</v>
      </c>
      <c r="E1067" s="4">
        <v>5.5613000000000001</v>
      </c>
      <c r="F1067" s="7">
        <v>-1.2E-2</v>
      </c>
      <c r="G1067" s="35">
        <f t="shared" si="32"/>
        <v>8.2799999999999763E-2</v>
      </c>
      <c r="H1067" s="34">
        <f t="shared" si="33"/>
        <v>1.222584995386467E-2</v>
      </c>
    </row>
    <row r="1068" spans="1:8">
      <c r="A1068" s="2" t="s">
        <v>1070</v>
      </c>
      <c r="B1068" s="6">
        <v>5.6306000000000003</v>
      </c>
      <c r="C1068" s="4">
        <v>5.6356000000000002</v>
      </c>
      <c r="D1068" s="4">
        <v>5.6654999999999998</v>
      </c>
      <c r="E1068" s="4">
        <v>5.6105</v>
      </c>
      <c r="F1068" s="7">
        <v>-8.9999999999999998E-4</v>
      </c>
      <c r="G1068" s="35">
        <f t="shared" si="32"/>
        <v>5.4999999999999716E-2</v>
      </c>
      <c r="H1068" s="34">
        <f t="shared" si="33"/>
        <v>1.4332830427002502E-2</v>
      </c>
    </row>
    <row r="1069" spans="1:8">
      <c r="A1069" s="2" t="s">
        <v>1071</v>
      </c>
      <c r="B1069" s="6">
        <v>5.6356000000000002</v>
      </c>
      <c r="C1069" s="4">
        <v>5.7001999999999997</v>
      </c>
      <c r="D1069" s="4">
        <v>5.7210999999999999</v>
      </c>
      <c r="E1069" s="4">
        <v>5.6127000000000002</v>
      </c>
      <c r="F1069" s="7">
        <v>-1.1299999999999999E-2</v>
      </c>
      <c r="G1069" s="35">
        <f t="shared" si="32"/>
        <v>0.10839999999999961</v>
      </c>
      <c r="H1069" s="34">
        <f t="shared" si="33"/>
        <v>1.6179842139344393E-2</v>
      </c>
    </row>
    <row r="1070" spans="1:8">
      <c r="A1070" s="2" t="s">
        <v>1072</v>
      </c>
      <c r="B1070" s="6">
        <v>5.7001999999999997</v>
      </c>
      <c r="C1070" s="4">
        <v>5.7138999999999998</v>
      </c>
      <c r="D1070" s="4">
        <v>5.7465000000000002</v>
      </c>
      <c r="E1070" s="4">
        <v>5.67</v>
      </c>
      <c r="F1070" s="7">
        <v>-2.3999999999999998E-3</v>
      </c>
      <c r="G1070" s="35">
        <f t="shared" si="32"/>
        <v>7.6500000000000234E-2</v>
      </c>
      <c r="H1070" s="34">
        <f t="shared" si="33"/>
        <v>2.0204880057654695E-2</v>
      </c>
    </row>
    <row r="1071" spans="1:8">
      <c r="A1071" s="2" t="s">
        <v>1073</v>
      </c>
      <c r="B1071" s="6">
        <v>5.7138999999999998</v>
      </c>
      <c r="C1071" s="4">
        <v>5.8277999999999999</v>
      </c>
      <c r="D1071" s="4">
        <v>5.8308999999999997</v>
      </c>
      <c r="E1071" s="4">
        <v>5.6718999999999999</v>
      </c>
      <c r="F1071" s="7">
        <v>-1.95E-2</v>
      </c>
      <c r="G1071" s="35">
        <f t="shared" si="32"/>
        <v>0.15899999999999981</v>
      </c>
      <c r="H1071" s="34">
        <f t="shared" si="33"/>
        <v>1.4880186624127323E-2</v>
      </c>
    </row>
    <row r="1072" spans="1:8">
      <c r="A1072" s="2" t="s">
        <v>1074</v>
      </c>
      <c r="B1072" s="6">
        <v>5.8277999999999999</v>
      </c>
      <c r="C1072" s="4">
        <v>5.8299000000000003</v>
      </c>
      <c r="D1072" s="4">
        <v>5.8373999999999997</v>
      </c>
      <c r="E1072" s="4">
        <v>5.8228999999999997</v>
      </c>
      <c r="F1072" s="7">
        <v>-5.0000000000000001E-4</v>
      </c>
      <c r="G1072" s="35">
        <f t="shared" si="32"/>
        <v>1.4499999999999957E-2</v>
      </c>
      <c r="H1072" s="34">
        <f t="shared" si="33"/>
        <v>7.7858380065510598E-3</v>
      </c>
    </row>
    <row r="1073" spans="1:8">
      <c r="A1073" s="2" t="s">
        <v>1075</v>
      </c>
      <c r="B1073" s="6">
        <v>5.8308999999999997</v>
      </c>
      <c r="C1073" s="4">
        <v>5.8311000000000002</v>
      </c>
      <c r="D1073" s="4">
        <v>5.8433999999999999</v>
      </c>
      <c r="E1073" s="4">
        <v>5.7671000000000001</v>
      </c>
      <c r="F1073" s="7">
        <v>0</v>
      </c>
      <c r="G1073" s="35">
        <f t="shared" si="32"/>
        <v>7.6299999999999812E-2</v>
      </c>
      <c r="H1073" s="34">
        <f t="shared" si="33"/>
        <v>1.5649011371785679E-2</v>
      </c>
    </row>
    <row r="1074" spans="1:8">
      <c r="A1074" s="2" t="s">
        <v>1076</v>
      </c>
      <c r="B1074" s="6">
        <v>5.8311000000000002</v>
      </c>
      <c r="C1074" s="4">
        <v>5.8566000000000003</v>
      </c>
      <c r="D1074" s="4">
        <v>5.9313000000000002</v>
      </c>
      <c r="E1074" s="4">
        <v>5.8243</v>
      </c>
      <c r="F1074" s="7">
        <v>-4.4000000000000003E-3</v>
      </c>
      <c r="G1074" s="35">
        <f t="shared" si="32"/>
        <v>0.10700000000000021</v>
      </c>
      <c r="H1074" s="34">
        <f t="shared" si="33"/>
        <v>1.6563656739226412E-2</v>
      </c>
    </row>
    <row r="1075" spans="1:8">
      <c r="A1075" s="2" t="s">
        <v>1077</v>
      </c>
      <c r="B1075" s="6">
        <v>5.8566000000000003</v>
      </c>
      <c r="C1075" s="4">
        <v>5.8894000000000002</v>
      </c>
      <c r="D1075" s="4">
        <v>5.9222000000000001</v>
      </c>
      <c r="E1075" s="4">
        <v>5.8341000000000003</v>
      </c>
      <c r="F1075" s="7">
        <v>-5.5999999999999999E-3</v>
      </c>
      <c r="G1075" s="35">
        <f t="shared" si="32"/>
        <v>8.8099999999999845E-2</v>
      </c>
      <c r="H1075" s="34">
        <f t="shared" si="33"/>
        <v>1.7276646099230811E-2</v>
      </c>
    </row>
    <row r="1076" spans="1:8">
      <c r="A1076" s="2" t="s">
        <v>1078</v>
      </c>
      <c r="B1076" s="6">
        <v>5.8894000000000002</v>
      </c>
      <c r="C1076" s="4">
        <v>5.9154999999999998</v>
      </c>
      <c r="D1076" s="4">
        <v>5.9741</v>
      </c>
      <c r="E1076" s="4">
        <v>5.8578000000000001</v>
      </c>
      <c r="F1076" s="7">
        <v>-4.4000000000000003E-3</v>
      </c>
      <c r="G1076" s="35">
        <f t="shared" si="32"/>
        <v>0.11629999999999985</v>
      </c>
      <c r="H1076" s="34">
        <f t="shared" si="33"/>
        <v>1.8843879562291849E-2</v>
      </c>
    </row>
    <row r="1077" spans="1:8">
      <c r="A1077" s="2" t="s">
        <v>1079</v>
      </c>
      <c r="B1077" s="3">
        <v>5.9154999999999998</v>
      </c>
      <c r="C1077" s="4">
        <v>5.8852000000000002</v>
      </c>
      <c r="D1077" s="4">
        <v>5.9302000000000001</v>
      </c>
      <c r="E1077" s="4">
        <v>5.8247</v>
      </c>
      <c r="F1077" s="5">
        <v>5.1000000000000004E-3</v>
      </c>
      <c r="G1077" s="35">
        <f t="shared" si="32"/>
        <v>0.10550000000000015</v>
      </c>
      <c r="H1077" s="34">
        <f t="shared" si="33"/>
        <v>1.038235593738328E-2</v>
      </c>
    </row>
    <row r="1078" spans="1:8">
      <c r="A1078" s="2" t="s">
        <v>1080</v>
      </c>
      <c r="B1078" s="3">
        <v>5.8852000000000002</v>
      </c>
      <c r="C1078" s="4">
        <v>5.8898000000000001</v>
      </c>
      <c r="D1078" s="4">
        <v>5.8979999999999997</v>
      </c>
      <c r="E1078" s="4">
        <v>5.8811999999999998</v>
      </c>
      <c r="F1078" s="5">
        <v>3.2000000000000002E-3</v>
      </c>
      <c r="G1078" s="35">
        <f t="shared" si="32"/>
        <v>1.6799999999999926E-2</v>
      </c>
      <c r="H1078" s="34">
        <f t="shared" si="33"/>
        <v>9.4661995409281649E-3</v>
      </c>
    </row>
    <row r="1079" spans="1:8">
      <c r="A1079" s="2" t="s">
        <v>1081</v>
      </c>
      <c r="B1079" s="3">
        <v>5.8665000000000003</v>
      </c>
      <c r="C1079" s="4">
        <v>5.7942999999999998</v>
      </c>
      <c r="D1079" s="4">
        <v>5.8841999999999999</v>
      </c>
      <c r="E1079" s="4">
        <v>5.7912999999999997</v>
      </c>
      <c r="F1079" s="5">
        <v>1.2500000000000001E-2</v>
      </c>
      <c r="G1079" s="35">
        <f t="shared" si="32"/>
        <v>9.2900000000000205E-2</v>
      </c>
      <c r="H1079" s="34">
        <f t="shared" si="33"/>
        <v>1.6455238652598261E-2</v>
      </c>
    </row>
    <row r="1080" spans="1:8">
      <c r="A1080" s="2" t="s">
        <v>1082</v>
      </c>
      <c r="B1080" s="6">
        <v>5.7942999999999998</v>
      </c>
      <c r="C1080" s="4">
        <v>5.8097000000000003</v>
      </c>
      <c r="D1080" s="4">
        <v>5.8201999999999998</v>
      </c>
      <c r="E1080" s="4">
        <v>5.7218999999999998</v>
      </c>
      <c r="F1080" s="7">
        <v>-2.7000000000000001E-3</v>
      </c>
      <c r="G1080" s="35">
        <f t="shared" si="32"/>
        <v>9.8300000000000054E-2</v>
      </c>
      <c r="H1080" s="34">
        <f t="shared" si="33"/>
        <v>1.8784674063800307E-2</v>
      </c>
    </row>
    <row r="1081" spans="1:8">
      <c r="A1081" s="2" t="s">
        <v>1083</v>
      </c>
      <c r="B1081" s="3">
        <v>5.8097000000000003</v>
      </c>
      <c r="C1081" s="4">
        <v>5.7679999999999998</v>
      </c>
      <c r="D1081" s="4">
        <v>5.8108000000000004</v>
      </c>
      <c r="E1081" s="4">
        <v>5.6924000000000001</v>
      </c>
      <c r="F1081" s="5">
        <v>7.1999999999999998E-3</v>
      </c>
      <c r="G1081" s="35">
        <f t="shared" si="32"/>
        <v>0.11840000000000028</v>
      </c>
      <c r="H1081" s="34">
        <f t="shared" si="33"/>
        <v>1.8754766692089038E-2</v>
      </c>
    </row>
    <row r="1082" spans="1:8">
      <c r="A1082" s="2" t="s">
        <v>1084</v>
      </c>
      <c r="B1082" s="6">
        <v>5.7679999999999998</v>
      </c>
      <c r="C1082" s="4">
        <v>5.7691999999999997</v>
      </c>
      <c r="D1082" s="4">
        <v>5.7915000000000001</v>
      </c>
      <c r="E1082" s="4">
        <v>5.6935000000000002</v>
      </c>
      <c r="F1082" s="7">
        <v>-2.0000000000000001E-4</v>
      </c>
      <c r="G1082" s="35">
        <f t="shared" si="32"/>
        <v>9.7999999999999865E-2</v>
      </c>
      <c r="H1082" s="34">
        <f t="shared" si="33"/>
        <v>2.2691007669474801E-2</v>
      </c>
    </row>
    <row r="1083" spans="1:8">
      <c r="A1083" s="2" t="s">
        <v>1085</v>
      </c>
      <c r="B1083" s="6">
        <v>5.7691999999999997</v>
      </c>
      <c r="C1083" s="4">
        <v>5.8282999999999996</v>
      </c>
      <c r="D1083" s="4">
        <v>5.9138000000000002</v>
      </c>
      <c r="E1083" s="4">
        <v>5.7473000000000001</v>
      </c>
      <c r="F1083" s="7">
        <v>-1.01E-2</v>
      </c>
      <c r="G1083" s="35">
        <f t="shared" si="32"/>
        <v>0.16650000000000009</v>
      </c>
      <c r="H1083" s="34">
        <f t="shared" si="33"/>
        <v>1.7071749340098065E-2</v>
      </c>
    </row>
    <row r="1084" spans="1:8">
      <c r="A1084" s="2" t="s">
        <v>1086</v>
      </c>
      <c r="B1084" s="6">
        <v>5.8282999999999996</v>
      </c>
      <c r="C1084" s="4">
        <v>5.8342000000000001</v>
      </c>
      <c r="D1084" s="4">
        <v>5.8445</v>
      </c>
      <c r="E1084" s="4">
        <v>5.8117999999999999</v>
      </c>
      <c r="F1084" s="7">
        <v>-3.8E-3</v>
      </c>
      <c r="G1084" s="35">
        <f t="shared" si="32"/>
        <v>3.2700000000000173E-2</v>
      </c>
      <c r="H1084" s="34">
        <f t="shared" si="33"/>
        <v>1.1591220850480128E-2</v>
      </c>
    </row>
    <row r="1085" spans="1:8">
      <c r="A1085" s="2" t="s">
        <v>1087</v>
      </c>
      <c r="B1085" s="3">
        <v>5.8506</v>
      </c>
      <c r="C1085" s="4">
        <v>5.8319999999999999</v>
      </c>
      <c r="D1085" s="4">
        <v>5.8814000000000002</v>
      </c>
      <c r="E1085" s="4">
        <v>5.7789000000000001</v>
      </c>
      <c r="F1085" s="5">
        <v>3.2000000000000002E-3</v>
      </c>
      <c r="G1085" s="35">
        <f t="shared" si="32"/>
        <v>0.10250000000000004</v>
      </c>
      <c r="H1085" s="34">
        <f t="shared" si="33"/>
        <v>2.0953492829636336E-2</v>
      </c>
    </row>
    <row r="1086" spans="1:8">
      <c r="A1086" s="2" t="s">
        <v>1088</v>
      </c>
      <c r="B1086" s="3">
        <v>5.8319999999999999</v>
      </c>
      <c r="C1086" s="4">
        <v>5.7389000000000001</v>
      </c>
      <c r="D1086" s="4">
        <v>5.8715999999999999</v>
      </c>
      <c r="E1086" s="4">
        <v>5.7336</v>
      </c>
      <c r="F1086" s="5">
        <v>1.6199999999999999E-2</v>
      </c>
      <c r="G1086" s="35">
        <f t="shared" si="32"/>
        <v>0.1379999999999999</v>
      </c>
      <c r="H1086" s="34">
        <f t="shared" si="33"/>
        <v>2.3463012920630428E-2</v>
      </c>
    </row>
    <row r="1087" spans="1:8">
      <c r="A1087" s="2" t="s">
        <v>1089</v>
      </c>
      <c r="B1087" s="3">
        <v>5.7389000000000001</v>
      </c>
      <c r="C1087" s="4">
        <v>5.6344000000000003</v>
      </c>
      <c r="D1087" s="4">
        <v>5.7504</v>
      </c>
      <c r="E1087" s="4">
        <v>5.6239999999999997</v>
      </c>
      <c r="F1087" s="5">
        <v>1.8499999999999999E-2</v>
      </c>
      <c r="G1087" s="35">
        <f t="shared" si="32"/>
        <v>0.12640000000000029</v>
      </c>
      <c r="H1087" s="34">
        <f t="shared" si="33"/>
        <v>1.9969790642124514E-2</v>
      </c>
    </row>
    <row r="1088" spans="1:8">
      <c r="A1088" s="2" t="s">
        <v>1090</v>
      </c>
      <c r="B1088" s="6">
        <v>5.6344000000000003</v>
      </c>
      <c r="C1088" s="4">
        <v>5.6936</v>
      </c>
      <c r="D1088" s="4">
        <v>5.7267999999999999</v>
      </c>
      <c r="E1088" s="4">
        <v>5.6257999999999999</v>
      </c>
      <c r="F1088" s="7">
        <v>-1.04E-2</v>
      </c>
      <c r="G1088" s="35">
        <f t="shared" si="32"/>
        <v>0.10099999999999998</v>
      </c>
      <c r="H1088" s="34">
        <f t="shared" si="33"/>
        <v>1.9489761426106148E-2</v>
      </c>
    </row>
    <row r="1089" spans="1:8">
      <c r="A1089" s="2" t="s">
        <v>1091</v>
      </c>
      <c r="B1089" s="3">
        <v>5.6936</v>
      </c>
      <c r="C1089" s="4">
        <v>5.6208999999999998</v>
      </c>
      <c r="D1089" s="4">
        <v>5.7321</v>
      </c>
      <c r="E1089" s="4">
        <v>5.6139999999999999</v>
      </c>
      <c r="F1089" s="5">
        <v>1.29E-2</v>
      </c>
      <c r="G1089" s="35">
        <f t="shared" si="32"/>
        <v>0.11810000000000009</v>
      </c>
      <c r="H1089" s="34">
        <f t="shared" si="33"/>
        <v>1.2103736138552191E-2</v>
      </c>
    </row>
    <row r="1090" spans="1:8">
      <c r="A1090" s="2" t="s">
        <v>1092</v>
      </c>
      <c r="B1090" s="3">
        <v>5.6208999999999998</v>
      </c>
      <c r="C1090" s="4">
        <v>5.6181000000000001</v>
      </c>
      <c r="D1090" s="4">
        <v>5.6276999999999999</v>
      </c>
      <c r="E1090" s="4">
        <v>5.6097999999999999</v>
      </c>
      <c r="F1090" s="5">
        <v>8.6999999999999994E-3</v>
      </c>
      <c r="G1090" s="35">
        <f t="shared" si="32"/>
        <v>1.7900000000000027E-2</v>
      </c>
      <c r="H1090" s="34">
        <f t="shared" si="33"/>
        <v>7.8112374077465695E-3</v>
      </c>
    </row>
    <row r="1091" spans="1:8">
      <c r="A1091" s="2" t="s">
        <v>1093</v>
      </c>
      <c r="B1091" s="3">
        <v>5.5724</v>
      </c>
      <c r="C1091" s="4">
        <v>5.5689000000000002</v>
      </c>
      <c r="D1091" s="4">
        <v>5.6238000000000001</v>
      </c>
      <c r="E1091" s="4">
        <v>5.5547000000000004</v>
      </c>
      <c r="F1091" s="5">
        <v>5.9999999999999995E-4</v>
      </c>
      <c r="G1091" s="35">
        <f t="shared" ref="G1091:G1154" si="34">D1091-E1091</f>
        <v>6.9099999999999717E-2</v>
      </c>
      <c r="H1091" s="34">
        <f t="shared" ref="H1091:H1154" si="35">(SUM(G1091:G1092)/2)/C1092</f>
        <v>1.9239602840888975E-2</v>
      </c>
    </row>
    <row r="1092" spans="1:8">
      <c r="A1092" s="2" t="s">
        <v>1094</v>
      </c>
      <c r="B1092" s="6">
        <v>5.5689000000000002</v>
      </c>
      <c r="C1092" s="4">
        <v>5.6601999999999997</v>
      </c>
      <c r="D1092" s="4">
        <v>5.6913999999999998</v>
      </c>
      <c r="E1092" s="4">
        <v>5.5427</v>
      </c>
      <c r="F1092" s="7">
        <v>-1.61E-2</v>
      </c>
      <c r="G1092" s="35">
        <f t="shared" si="34"/>
        <v>0.14869999999999983</v>
      </c>
      <c r="H1092" s="34">
        <f t="shared" si="35"/>
        <v>2.2027019810968086E-2</v>
      </c>
    </row>
    <row r="1093" spans="1:8">
      <c r="A1093" s="2" t="s">
        <v>1095</v>
      </c>
      <c r="B1093" s="3">
        <v>5.6601999999999997</v>
      </c>
      <c r="C1093" s="4">
        <v>5.6181000000000001</v>
      </c>
      <c r="D1093" s="4">
        <v>5.7039</v>
      </c>
      <c r="E1093" s="4">
        <v>5.6051000000000002</v>
      </c>
      <c r="F1093" s="5">
        <v>7.4999999999999997E-3</v>
      </c>
      <c r="G1093" s="35">
        <f t="shared" si="34"/>
        <v>9.8799999999999777E-2</v>
      </c>
      <c r="H1093" s="34">
        <f t="shared" si="35"/>
        <v>2.0586461363797628E-2</v>
      </c>
    </row>
    <row r="1094" spans="1:8">
      <c r="A1094" s="2" t="s">
        <v>1096</v>
      </c>
      <c r="B1094" s="6">
        <v>5.6181000000000001</v>
      </c>
      <c r="C1094" s="4">
        <v>5.6372</v>
      </c>
      <c r="D1094" s="4">
        <v>5.7248999999999999</v>
      </c>
      <c r="E1094" s="4">
        <v>5.5915999999999997</v>
      </c>
      <c r="F1094" s="7">
        <v>-3.3999999999999998E-3</v>
      </c>
      <c r="G1094" s="35">
        <f t="shared" si="34"/>
        <v>0.1333000000000002</v>
      </c>
      <c r="H1094" s="34">
        <f t="shared" si="35"/>
        <v>2.769025799830761E-2</v>
      </c>
    </row>
    <row r="1095" spans="1:8">
      <c r="A1095" s="2" t="s">
        <v>1097</v>
      </c>
      <c r="B1095" s="3">
        <v>5.6372</v>
      </c>
      <c r="C1095" s="4">
        <v>5.5542999999999996</v>
      </c>
      <c r="D1095" s="4">
        <v>5.7092999999999998</v>
      </c>
      <c r="E1095" s="4">
        <v>5.5350000000000001</v>
      </c>
      <c r="F1095" s="5">
        <v>1.49E-2</v>
      </c>
      <c r="G1095" s="35">
        <f t="shared" si="34"/>
        <v>0.17429999999999968</v>
      </c>
      <c r="H1095" s="34">
        <f t="shared" si="35"/>
        <v>1.8646446111500813E-2</v>
      </c>
    </row>
    <row r="1096" spans="1:8">
      <c r="A1096" s="2" t="s">
        <v>1098</v>
      </c>
      <c r="B1096" s="3">
        <v>5.5542999999999996</v>
      </c>
      <c r="C1096" s="4">
        <v>5.5587</v>
      </c>
      <c r="D1096" s="4">
        <v>5.5690999999999997</v>
      </c>
      <c r="E1096" s="4">
        <v>5.5361000000000002</v>
      </c>
      <c r="F1096" s="5">
        <v>1E-3</v>
      </c>
      <c r="G1096" s="35">
        <f t="shared" si="34"/>
        <v>3.2999999999999474E-2</v>
      </c>
      <c r="H1096" s="34">
        <f t="shared" si="35"/>
        <v>1.7674530217447443E-2</v>
      </c>
    </row>
    <row r="1097" spans="1:8">
      <c r="A1097" s="2" t="s">
        <v>1099</v>
      </c>
      <c r="B1097" s="3">
        <v>5.5488999999999997</v>
      </c>
      <c r="C1097" s="4">
        <v>5.4173999999999998</v>
      </c>
      <c r="D1097" s="4">
        <v>5.5518000000000001</v>
      </c>
      <c r="E1097" s="4">
        <v>5.3933</v>
      </c>
      <c r="F1097" s="5">
        <v>2.4299999999999999E-2</v>
      </c>
      <c r="G1097" s="35">
        <f t="shared" si="34"/>
        <v>0.15850000000000009</v>
      </c>
      <c r="H1097" s="34">
        <f t="shared" si="35"/>
        <v>2.1605224586727017E-2</v>
      </c>
    </row>
    <row r="1098" spans="1:8">
      <c r="A1098" s="2" t="s">
        <v>1100</v>
      </c>
      <c r="B1098" s="3">
        <v>5.4173999999999998</v>
      </c>
      <c r="C1098" s="4">
        <v>5.3898999999999999</v>
      </c>
      <c r="D1098" s="4">
        <v>5.4291999999999998</v>
      </c>
      <c r="E1098" s="4">
        <v>5.3548</v>
      </c>
      <c r="F1098" s="5">
        <v>5.1000000000000004E-3</v>
      </c>
      <c r="G1098" s="35">
        <f t="shared" si="34"/>
        <v>7.43999999999998E-2</v>
      </c>
      <c r="H1098" s="34">
        <f t="shared" si="35"/>
        <v>1.5012727374073312E-2</v>
      </c>
    </row>
    <row r="1099" spans="1:8">
      <c r="A1099" s="2" t="s">
        <v>1101</v>
      </c>
      <c r="B1099" s="3">
        <v>5.3898999999999999</v>
      </c>
      <c r="C1099" s="4">
        <v>5.3821000000000003</v>
      </c>
      <c r="D1099" s="4">
        <v>5.4012000000000002</v>
      </c>
      <c r="E1099" s="4">
        <v>5.3140000000000001</v>
      </c>
      <c r="F1099" s="5">
        <v>1.4E-3</v>
      </c>
      <c r="G1099" s="35">
        <f t="shared" si="34"/>
        <v>8.7200000000000166E-2</v>
      </c>
      <c r="H1099" s="34">
        <f t="shared" si="35"/>
        <v>2.0428746951275452E-2</v>
      </c>
    </row>
    <row r="1100" spans="1:8">
      <c r="A1100" s="2" t="s">
        <v>1102</v>
      </c>
      <c r="B1100" s="6">
        <v>5.3821000000000003</v>
      </c>
      <c r="C1100" s="4">
        <v>5.4531000000000001</v>
      </c>
      <c r="D1100" s="4">
        <v>5.4695</v>
      </c>
      <c r="E1100" s="4">
        <v>5.3338999999999999</v>
      </c>
      <c r="F1100" s="7">
        <v>-1.2999999999999999E-2</v>
      </c>
      <c r="G1100" s="35">
        <f t="shared" si="34"/>
        <v>0.13560000000000016</v>
      </c>
      <c r="H1100" s="34">
        <f t="shared" si="35"/>
        <v>1.8920715829131837E-2</v>
      </c>
    </row>
    <row r="1101" spans="1:8">
      <c r="A1101" s="2" t="s">
        <v>1103</v>
      </c>
      <c r="B1101" s="3">
        <v>5.4531000000000001</v>
      </c>
      <c r="C1101" s="4">
        <v>5.4146999999999998</v>
      </c>
      <c r="D1101" s="4">
        <v>5.4687000000000001</v>
      </c>
      <c r="E1101" s="4">
        <v>5.3994</v>
      </c>
      <c r="F1101" s="5">
        <v>7.1000000000000004E-3</v>
      </c>
      <c r="G1101" s="35">
        <f t="shared" si="34"/>
        <v>6.9300000000000139E-2</v>
      </c>
      <c r="H1101" s="34">
        <f t="shared" si="35"/>
        <v>8.228854617404446E-3</v>
      </c>
    </row>
    <row r="1102" spans="1:8">
      <c r="A1102" s="2" t="s">
        <v>1104</v>
      </c>
      <c r="B1102" s="3">
        <v>5.4146999999999998</v>
      </c>
      <c r="C1102" s="4">
        <v>5.4077999999999999</v>
      </c>
      <c r="D1102" s="4">
        <v>5.4219999999999997</v>
      </c>
      <c r="E1102" s="4">
        <v>5.4023000000000003</v>
      </c>
      <c r="F1102" s="5">
        <v>3.2000000000000002E-3</v>
      </c>
      <c r="G1102" s="35">
        <f t="shared" si="34"/>
        <v>1.9699999999999385E-2</v>
      </c>
      <c r="H1102" s="34">
        <f t="shared" si="35"/>
        <v>7.5425250337793357E-3</v>
      </c>
    </row>
    <row r="1103" spans="1:8">
      <c r="A1103" s="2" t="s">
        <v>1105</v>
      </c>
      <c r="B1103" s="6">
        <v>5.3974000000000002</v>
      </c>
      <c r="C1103" s="4">
        <v>5.4027000000000003</v>
      </c>
      <c r="D1103" s="4">
        <v>5.4386999999999999</v>
      </c>
      <c r="E1103" s="4">
        <v>5.3769</v>
      </c>
      <c r="F1103" s="7">
        <v>-1E-3</v>
      </c>
      <c r="G1103" s="35">
        <f t="shared" si="34"/>
        <v>6.1799999999999855E-2</v>
      </c>
      <c r="H1103" s="34">
        <f t="shared" si="35"/>
        <v>1.1191597921826377E-2</v>
      </c>
    </row>
    <row r="1104" spans="1:8">
      <c r="A1104" s="2" t="s">
        <v>1106</v>
      </c>
      <c r="B1104" s="3">
        <v>5.4027000000000003</v>
      </c>
      <c r="C1104" s="4">
        <v>5.3700999999999999</v>
      </c>
      <c r="D1104" s="4">
        <v>5.4108999999999998</v>
      </c>
      <c r="E1104" s="4">
        <v>5.3525</v>
      </c>
      <c r="F1104" s="5">
        <v>6.1000000000000004E-3</v>
      </c>
      <c r="G1104" s="35">
        <f t="shared" si="34"/>
        <v>5.8399999999999785E-2</v>
      </c>
      <c r="H1104" s="34">
        <f t="shared" si="35"/>
        <v>8.8349442101728227E-3</v>
      </c>
    </row>
    <row r="1105" spans="1:8">
      <c r="A1105" s="2" t="s">
        <v>1107</v>
      </c>
      <c r="B1105" s="3">
        <v>5.3700999999999999</v>
      </c>
      <c r="C1105" s="4">
        <v>5.3593999999999999</v>
      </c>
      <c r="D1105" s="4">
        <v>5.3722000000000003</v>
      </c>
      <c r="E1105" s="4">
        <v>5.3358999999999996</v>
      </c>
      <c r="F1105" s="5">
        <v>2E-3</v>
      </c>
      <c r="G1105" s="35">
        <f t="shared" si="34"/>
        <v>3.6300000000000665E-2</v>
      </c>
      <c r="H1105" s="34">
        <f t="shared" si="35"/>
        <v>9.5451993262212539E-3</v>
      </c>
    </row>
    <row r="1106" spans="1:8">
      <c r="A1106" s="2" t="s">
        <v>1108</v>
      </c>
      <c r="B1106" s="3">
        <v>5.3593999999999999</v>
      </c>
      <c r="C1106" s="4">
        <v>5.343</v>
      </c>
      <c r="D1106" s="4">
        <v>5.4036</v>
      </c>
      <c r="E1106" s="4">
        <v>5.3379000000000003</v>
      </c>
      <c r="F1106" s="5">
        <v>3.0999999999999999E-3</v>
      </c>
      <c r="G1106" s="35">
        <f t="shared" si="34"/>
        <v>6.5699999999999648E-2</v>
      </c>
      <c r="H1106" s="34">
        <f t="shared" si="35"/>
        <v>9.3193170804443115E-3</v>
      </c>
    </row>
    <row r="1107" spans="1:8">
      <c r="A1107" s="2" t="s">
        <v>1109</v>
      </c>
      <c r="B1107" s="6">
        <v>5.343</v>
      </c>
      <c r="C1107" s="4">
        <v>5.3651999999999997</v>
      </c>
      <c r="D1107" s="4">
        <v>5.3700999999999999</v>
      </c>
      <c r="E1107" s="4">
        <v>5.3357999999999999</v>
      </c>
      <c r="F1107" s="7">
        <v>-4.1000000000000003E-3</v>
      </c>
      <c r="G1107" s="35">
        <f t="shared" si="34"/>
        <v>3.4299999999999997E-2</v>
      </c>
      <c r="H1107" s="34">
        <f t="shared" si="35"/>
        <v>4.9851842188635325E-3</v>
      </c>
    </row>
    <row r="1108" spans="1:8">
      <c r="A1108" s="2" t="s">
        <v>1110</v>
      </c>
      <c r="B1108" s="6">
        <v>5.3651999999999997</v>
      </c>
      <c r="C1108" s="4">
        <v>5.3658999999999999</v>
      </c>
      <c r="D1108" s="4">
        <v>5.3720999999999997</v>
      </c>
      <c r="E1108" s="4">
        <v>5.3529</v>
      </c>
      <c r="F1108" s="7">
        <v>-6.9999999999999999E-4</v>
      </c>
      <c r="G1108" s="35">
        <f t="shared" si="34"/>
        <v>1.9199999999999662E-2</v>
      </c>
      <c r="H1108" s="34">
        <f t="shared" si="35"/>
        <v>8.186886214280379E-3</v>
      </c>
    </row>
    <row r="1109" spans="1:8">
      <c r="A1109" s="2" t="s">
        <v>1111</v>
      </c>
      <c r="B1109" s="6">
        <v>5.3689999999999998</v>
      </c>
      <c r="C1109" s="4">
        <v>5.4172000000000002</v>
      </c>
      <c r="D1109" s="4">
        <v>5.4298999999999999</v>
      </c>
      <c r="E1109" s="4">
        <v>5.3604000000000003</v>
      </c>
      <c r="F1109" s="7">
        <v>-8.8999999999999999E-3</v>
      </c>
      <c r="G1109" s="35">
        <f t="shared" si="34"/>
        <v>6.9499999999999673E-2</v>
      </c>
      <c r="H1109" s="34">
        <f t="shared" si="35"/>
        <v>1.1987718104763817E-2</v>
      </c>
    </row>
    <row r="1110" spans="1:8">
      <c r="A1110" s="2" t="s">
        <v>1112</v>
      </c>
      <c r="B1110" s="6">
        <v>5.4172000000000002</v>
      </c>
      <c r="C1110" s="4">
        <v>5.4389000000000003</v>
      </c>
      <c r="D1110" s="4">
        <v>5.4469000000000003</v>
      </c>
      <c r="E1110" s="4">
        <v>5.3860000000000001</v>
      </c>
      <c r="F1110" s="7">
        <v>-4.0000000000000001E-3</v>
      </c>
      <c r="G1110" s="35">
        <f t="shared" si="34"/>
        <v>6.0900000000000176E-2</v>
      </c>
      <c r="H1110" s="34">
        <f t="shared" si="35"/>
        <v>9.9524494083821427E-3</v>
      </c>
    </row>
    <row r="1111" spans="1:8">
      <c r="A1111" s="2" t="s">
        <v>1113</v>
      </c>
      <c r="B1111" s="3">
        <v>5.4389000000000003</v>
      </c>
      <c r="C1111" s="4">
        <v>5.4257999999999997</v>
      </c>
      <c r="D1111" s="4">
        <v>5.4524999999999997</v>
      </c>
      <c r="E1111" s="4">
        <v>5.4054000000000002</v>
      </c>
      <c r="F1111" s="5">
        <v>2.3999999999999998E-3</v>
      </c>
      <c r="G1111" s="35">
        <f t="shared" si="34"/>
        <v>4.7099999999999476E-2</v>
      </c>
      <c r="H1111" s="34">
        <f t="shared" si="35"/>
        <v>1.0880325584806005E-2</v>
      </c>
    </row>
    <row r="1112" spans="1:8">
      <c r="A1112" s="2" t="s">
        <v>1114</v>
      </c>
      <c r="B1112" s="6">
        <v>5.4257999999999997</v>
      </c>
      <c r="C1112" s="4">
        <v>5.4547999999999996</v>
      </c>
      <c r="D1112" s="4">
        <v>5.4584000000000001</v>
      </c>
      <c r="E1112" s="4">
        <v>5.3868</v>
      </c>
      <c r="F1112" s="7">
        <v>-5.3E-3</v>
      </c>
      <c r="G1112" s="35">
        <f t="shared" si="34"/>
        <v>7.1600000000000108E-2</v>
      </c>
      <c r="H1112" s="34">
        <f t="shared" si="35"/>
        <v>1.2834556541424768E-2</v>
      </c>
    </row>
    <row r="1113" spans="1:8">
      <c r="A1113" s="2" t="s">
        <v>1115</v>
      </c>
      <c r="B1113" s="6">
        <v>5.4547999999999996</v>
      </c>
      <c r="C1113" s="4">
        <v>5.4774000000000003</v>
      </c>
      <c r="D1113" s="4">
        <v>5.4930000000000003</v>
      </c>
      <c r="E1113" s="4">
        <v>5.4240000000000004</v>
      </c>
      <c r="F1113" s="7">
        <v>-4.1000000000000003E-3</v>
      </c>
      <c r="G1113" s="35">
        <f t="shared" si="34"/>
        <v>6.899999999999995E-2</v>
      </c>
      <c r="H1113" s="34">
        <f t="shared" si="35"/>
        <v>7.6803511017646186E-3</v>
      </c>
    </row>
    <row r="1114" spans="1:8">
      <c r="A1114" s="2" t="s">
        <v>1116</v>
      </c>
      <c r="B1114" s="3">
        <v>5.4774000000000003</v>
      </c>
      <c r="C1114" s="4">
        <v>5.4684999999999997</v>
      </c>
      <c r="D1114" s="4">
        <v>5.4791999999999996</v>
      </c>
      <c r="E1114" s="4">
        <v>5.4641999999999999</v>
      </c>
      <c r="F1114" s="5">
        <v>2E-3</v>
      </c>
      <c r="G1114" s="35">
        <f t="shared" si="34"/>
        <v>1.499999999999968E-2</v>
      </c>
      <c r="H1114" s="34">
        <f t="shared" si="35"/>
        <v>7.9770727611258082E-3</v>
      </c>
    </row>
    <row r="1115" spans="1:8">
      <c r="A1115" s="2" t="s">
        <v>1117</v>
      </c>
      <c r="B1115" s="6">
        <v>5.4664000000000001</v>
      </c>
      <c r="C1115" s="4">
        <v>5.4782000000000002</v>
      </c>
      <c r="D1115" s="4">
        <v>5.5058999999999996</v>
      </c>
      <c r="E1115" s="4">
        <v>5.4335000000000004</v>
      </c>
      <c r="F1115" s="7">
        <v>-2.2000000000000001E-3</v>
      </c>
      <c r="G1115" s="35">
        <f t="shared" si="34"/>
        <v>7.2399999999999132E-2</v>
      </c>
      <c r="H1115" s="34">
        <f t="shared" si="35"/>
        <v>1.6504529927224076E-2</v>
      </c>
    </row>
    <row r="1116" spans="1:8">
      <c r="A1116" s="2" t="s">
        <v>1118</v>
      </c>
      <c r="B1116" s="3">
        <v>5.4782000000000002</v>
      </c>
      <c r="C1116" s="4">
        <v>5.3864000000000001</v>
      </c>
      <c r="D1116" s="4">
        <v>5.4911000000000003</v>
      </c>
      <c r="E1116" s="4">
        <v>5.3856999999999999</v>
      </c>
      <c r="F1116" s="5">
        <v>1.7000000000000001E-2</v>
      </c>
      <c r="G1116" s="35">
        <f t="shared" si="34"/>
        <v>0.10540000000000038</v>
      </c>
      <c r="H1116" s="34">
        <f t="shared" si="35"/>
        <v>1.8946208922342608E-2</v>
      </c>
    </row>
    <row r="1117" spans="1:8">
      <c r="A1117" s="2" t="s">
        <v>1119</v>
      </c>
      <c r="B1117" s="6">
        <v>5.3864000000000001</v>
      </c>
      <c r="C1117" s="4">
        <v>5.4470000000000001</v>
      </c>
      <c r="D1117" s="4">
        <v>5.4615</v>
      </c>
      <c r="E1117" s="4">
        <v>5.3605</v>
      </c>
      <c r="F1117" s="7">
        <v>-1.11E-2</v>
      </c>
      <c r="G1117" s="35">
        <f t="shared" si="34"/>
        <v>0.10099999999999998</v>
      </c>
      <c r="H1117" s="34">
        <f t="shared" si="35"/>
        <v>1.580486190283549E-2</v>
      </c>
    </row>
    <row r="1118" spans="1:8">
      <c r="A1118" s="2" t="s">
        <v>1120</v>
      </c>
      <c r="B1118" s="3">
        <v>5.4470000000000001</v>
      </c>
      <c r="C1118" s="4">
        <v>5.4382000000000001</v>
      </c>
      <c r="D1118" s="4">
        <v>5.4782000000000002</v>
      </c>
      <c r="E1118" s="4">
        <v>5.4073000000000002</v>
      </c>
      <c r="F1118" s="5">
        <v>1.6000000000000001E-3</v>
      </c>
      <c r="G1118" s="35">
        <f t="shared" si="34"/>
        <v>7.0899999999999963E-2</v>
      </c>
      <c r="H1118" s="34">
        <f t="shared" si="35"/>
        <v>1.5038071065989821E-2</v>
      </c>
    </row>
    <row r="1119" spans="1:8">
      <c r="A1119" s="2" t="s">
        <v>1121</v>
      </c>
      <c r="B1119" s="6">
        <v>5.4382000000000001</v>
      </c>
      <c r="C1119" s="4">
        <v>5.516</v>
      </c>
      <c r="D1119" s="4">
        <v>5.5236999999999998</v>
      </c>
      <c r="E1119" s="4">
        <v>5.4287000000000001</v>
      </c>
      <c r="F1119" s="7">
        <v>-1.41E-2</v>
      </c>
      <c r="G1119" s="35">
        <f t="shared" si="34"/>
        <v>9.4999999999999751E-2</v>
      </c>
      <c r="H1119" s="34">
        <f t="shared" si="35"/>
        <v>1.0205744919766668E-2</v>
      </c>
    </row>
    <row r="1120" spans="1:8">
      <c r="A1120" s="2" t="s">
        <v>1122</v>
      </c>
      <c r="B1120" s="6">
        <v>5.516</v>
      </c>
      <c r="C1120" s="4">
        <v>5.5213999999999999</v>
      </c>
      <c r="D1120" s="4">
        <v>5.5331999999999999</v>
      </c>
      <c r="E1120" s="4">
        <v>5.5155000000000003</v>
      </c>
      <c r="F1120" s="7">
        <v>-1.5E-3</v>
      </c>
      <c r="G1120" s="35">
        <f t="shared" si="34"/>
        <v>1.7699999999999605E-2</v>
      </c>
      <c r="H1120" s="34">
        <f t="shared" si="35"/>
        <v>1.0892715327413125E-2</v>
      </c>
    </row>
    <row r="1121" spans="1:8">
      <c r="A1121" s="2" t="s">
        <v>1123</v>
      </c>
      <c r="B1121" s="6">
        <v>5.5244</v>
      </c>
      <c r="C1121" s="4">
        <v>5.5404</v>
      </c>
      <c r="D1121" s="4">
        <v>5.5812999999999997</v>
      </c>
      <c r="E1121" s="4">
        <v>5.4782999999999999</v>
      </c>
      <c r="F1121" s="7">
        <v>-2.8999999999999998E-3</v>
      </c>
      <c r="G1121" s="35">
        <f t="shared" si="34"/>
        <v>0.10299999999999976</v>
      </c>
      <c r="H1121" s="34">
        <f t="shared" si="35"/>
        <v>1.7219719674808377E-2</v>
      </c>
    </row>
    <row r="1122" spans="1:8">
      <c r="A1122" s="2" t="s">
        <v>1124</v>
      </c>
      <c r="B1122" s="6">
        <v>5.5404</v>
      </c>
      <c r="C1122" s="4">
        <v>5.5720999999999998</v>
      </c>
      <c r="D1122" s="4">
        <v>5.5720999999999998</v>
      </c>
      <c r="E1122" s="4">
        <v>5.4832000000000001</v>
      </c>
      <c r="F1122" s="7">
        <v>-5.7000000000000002E-3</v>
      </c>
      <c r="G1122" s="35">
        <f t="shared" si="34"/>
        <v>8.8899999999999757E-2</v>
      </c>
      <c r="H1122" s="34">
        <f t="shared" si="35"/>
        <v>2.3319904779344414E-2</v>
      </c>
    </row>
    <row r="1123" spans="1:8">
      <c r="A1123" s="2" t="s">
        <v>1125</v>
      </c>
      <c r="B1123" s="3">
        <v>5.5720999999999998</v>
      </c>
      <c r="C1123" s="4">
        <v>5.4610000000000003</v>
      </c>
      <c r="D1123" s="4">
        <v>5.5770999999999997</v>
      </c>
      <c r="E1123" s="4">
        <v>5.4112999999999998</v>
      </c>
      <c r="F1123" s="5">
        <v>2.0299999999999999E-2</v>
      </c>
      <c r="G1123" s="35">
        <f t="shared" si="34"/>
        <v>0.16579999999999995</v>
      </c>
      <c r="H1123" s="34">
        <f t="shared" si="35"/>
        <v>2.5785428722685678E-2</v>
      </c>
    </row>
    <row r="1124" spans="1:8">
      <c r="A1124" s="2" t="s">
        <v>1126</v>
      </c>
      <c r="B1124" s="6">
        <v>5.4610000000000003</v>
      </c>
      <c r="C1124" s="4">
        <v>5.4779</v>
      </c>
      <c r="D1124" s="4">
        <v>5.5552999999999999</v>
      </c>
      <c r="E1124" s="4">
        <v>5.4386000000000001</v>
      </c>
      <c r="F1124" s="7">
        <v>-3.0999999999999999E-3</v>
      </c>
      <c r="G1124" s="35">
        <f t="shared" si="34"/>
        <v>0.1166999999999998</v>
      </c>
      <c r="H1124" s="34">
        <f t="shared" si="35"/>
        <v>1.6840797837363933E-2</v>
      </c>
    </row>
    <row r="1125" spans="1:8">
      <c r="A1125" s="2" t="s">
        <v>1127</v>
      </c>
      <c r="B1125" s="3">
        <v>5.4779</v>
      </c>
      <c r="C1125" s="4">
        <v>5.4748000000000001</v>
      </c>
      <c r="D1125" s="4">
        <v>5.5171999999999999</v>
      </c>
      <c r="E1125" s="4">
        <v>5.4494999999999996</v>
      </c>
      <c r="F1125" s="5">
        <v>5.9999999999999995E-4</v>
      </c>
      <c r="G1125" s="35">
        <f t="shared" si="34"/>
        <v>6.7700000000000315E-2</v>
      </c>
      <c r="H1125" s="34">
        <f t="shared" si="35"/>
        <v>1.1413843888070742E-2</v>
      </c>
    </row>
    <row r="1126" spans="1:8">
      <c r="A1126" s="2" t="s">
        <v>1128</v>
      </c>
      <c r="B1126" s="6">
        <v>5.4748000000000001</v>
      </c>
      <c r="C1126" s="4">
        <v>5.4320000000000004</v>
      </c>
      <c r="D1126" s="4">
        <v>5.484</v>
      </c>
      <c r="E1126" s="4">
        <v>5.4276999999999997</v>
      </c>
      <c r="F1126" s="7">
        <v>-4.0000000000000002E-4</v>
      </c>
      <c r="G1126" s="35">
        <f t="shared" si="34"/>
        <v>5.6300000000000239E-2</v>
      </c>
      <c r="H1126" s="34">
        <f t="shared" si="35"/>
        <v>1.4409975998411921E-2</v>
      </c>
    </row>
    <row r="1127" spans="1:8">
      <c r="A1127" s="2" t="s">
        <v>1129</v>
      </c>
      <c r="B1127" s="6">
        <v>5.4767999999999999</v>
      </c>
      <c r="C1127" s="4">
        <v>5.5412999999999997</v>
      </c>
      <c r="D1127" s="4">
        <v>5.5423999999999998</v>
      </c>
      <c r="E1127" s="4">
        <v>5.4390000000000001</v>
      </c>
      <c r="F1127" s="7">
        <v>-1.1599999999999999E-2</v>
      </c>
      <c r="G1127" s="35">
        <f t="shared" si="34"/>
        <v>0.10339999999999971</v>
      </c>
      <c r="H1127" s="34">
        <f t="shared" si="35"/>
        <v>2.7545894261116394E-2</v>
      </c>
    </row>
    <row r="1128" spans="1:8">
      <c r="A1128" s="2" t="s">
        <v>1130</v>
      </c>
      <c r="B1128" s="3">
        <v>5.5412999999999997</v>
      </c>
      <c r="C1128" s="4">
        <v>5.3547000000000002</v>
      </c>
      <c r="D1128" s="4">
        <v>5.5415000000000001</v>
      </c>
      <c r="E1128" s="4">
        <v>5.3498999999999999</v>
      </c>
      <c r="F1128" s="5">
        <v>3.4799999999999998E-2</v>
      </c>
      <c r="G1128" s="35">
        <f t="shared" si="34"/>
        <v>0.19160000000000021</v>
      </c>
      <c r="H1128" s="34">
        <f t="shared" si="35"/>
        <v>2.7359238699444923E-2</v>
      </c>
    </row>
    <row r="1129" spans="1:8">
      <c r="A1129" s="2" t="s">
        <v>1131</v>
      </c>
      <c r="B1129" s="6">
        <v>5.3547000000000002</v>
      </c>
      <c r="C1129" s="4">
        <v>5.4222999999999999</v>
      </c>
      <c r="D1129" s="4">
        <v>5.4488000000000003</v>
      </c>
      <c r="E1129" s="4">
        <v>5.3437000000000001</v>
      </c>
      <c r="F1129" s="7">
        <v>-1.2500000000000001E-2</v>
      </c>
      <c r="G1129" s="35">
        <f t="shared" si="34"/>
        <v>0.10510000000000019</v>
      </c>
      <c r="H1129" s="34">
        <f t="shared" si="35"/>
        <v>1.6510665274463033E-2</v>
      </c>
    </row>
    <row r="1130" spans="1:8">
      <c r="A1130" s="2" t="s">
        <v>1132</v>
      </c>
      <c r="B1130" s="3">
        <v>5.4222999999999999</v>
      </c>
      <c r="C1130" s="4">
        <v>5.3632</v>
      </c>
      <c r="D1130" s="4">
        <v>5.4344000000000001</v>
      </c>
      <c r="E1130" s="4">
        <v>5.3624000000000001</v>
      </c>
      <c r="F1130" s="5">
        <v>1.0999999999999999E-2</v>
      </c>
      <c r="G1130" s="35">
        <f t="shared" si="34"/>
        <v>7.2000000000000064E-2</v>
      </c>
      <c r="H1130" s="34">
        <f t="shared" si="35"/>
        <v>1.5021897268408566E-2</v>
      </c>
    </row>
    <row r="1131" spans="1:8">
      <c r="A1131" s="2" t="s">
        <v>1133</v>
      </c>
      <c r="B1131" s="6">
        <v>5.3632</v>
      </c>
      <c r="C1131" s="4">
        <v>5.3887999999999998</v>
      </c>
      <c r="D1131" s="4">
        <v>5.4211999999999998</v>
      </c>
      <c r="E1131" s="4">
        <v>5.3312999999999997</v>
      </c>
      <c r="F1131" s="7">
        <v>-4.7999999999999996E-3</v>
      </c>
      <c r="G1131" s="35">
        <f t="shared" si="34"/>
        <v>8.9900000000000091E-2</v>
      </c>
      <c r="H1131" s="34">
        <f t="shared" si="35"/>
        <v>9.742674401308939E-3</v>
      </c>
    </row>
    <row r="1132" spans="1:8">
      <c r="A1132" s="2" t="s">
        <v>1134</v>
      </c>
      <c r="B1132" s="3">
        <v>5.3887999999999998</v>
      </c>
      <c r="C1132" s="4">
        <v>5.3784000000000001</v>
      </c>
      <c r="D1132" s="4">
        <v>5.391</v>
      </c>
      <c r="E1132" s="4">
        <v>5.3761000000000001</v>
      </c>
      <c r="F1132" s="5">
        <v>2.0999999999999999E-3</v>
      </c>
      <c r="G1132" s="35">
        <f t="shared" si="34"/>
        <v>1.4899999999999913E-2</v>
      </c>
      <c r="H1132" s="34">
        <f t="shared" si="35"/>
        <v>7.8619260793961181E-3</v>
      </c>
    </row>
    <row r="1133" spans="1:8">
      <c r="A1133" s="2" t="s">
        <v>1135</v>
      </c>
      <c r="B1133" s="6">
        <v>5.3773</v>
      </c>
      <c r="C1133" s="4">
        <v>5.4058000000000002</v>
      </c>
      <c r="D1133" s="4">
        <v>5.4414999999999996</v>
      </c>
      <c r="E1133" s="4">
        <v>5.3714000000000004</v>
      </c>
      <c r="F1133" s="7">
        <v>-5.3E-3</v>
      </c>
      <c r="G1133" s="35">
        <f t="shared" si="34"/>
        <v>7.0099999999999163E-2</v>
      </c>
      <c r="H1133" s="34">
        <f t="shared" si="35"/>
        <v>1.1188164586222798E-2</v>
      </c>
    </row>
    <row r="1134" spans="1:8">
      <c r="A1134" s="2" t="s">
        <v>1136</v>
      </c>
      <c r="B1134" s="6">
        <v>5.4058000000000002</v>
      </c>
      <c r="C1134" s="4">
        <v>5.4074999999999998</v>
      </c>
      <c r="D1134" s="4">
        <v>5.4222000000000001</v>
      </c>
      <c r="E1134" s="4">
        <v>5.3712999999999997</v>
      </c>
      <c r="F1134" s="7">
        <v>-2.9999999999999997E-4</v>
      </c>
      <c r="G1134" s="35">
        <f t="shared" si="34"/>
        <v>5.0900000000000389E-2</v>
      </c>
      <c r="H1134" s="34">
        <f t="shared" si="35"/>
        <v>1.1934156378600838E-2</v>
      </c>
    </row>
    <row r="1135" spans="1:8">
      <c r="A1135" s="2" t="s">
        <v>1137</v>
      </c>
      <c r="B1135" s="3">
        <v>5.4074999999999998</v>
      </c>
      <c r="C1135" s="4">
        <v>5.3460000000000001</v>
      </c>
      <c r="D1135" s="4">
        <v>5.4123000000000001</v>
      </c>
      <c r="E1135" s="4">
        <v>5.3356000000000003</v>
      </c>
      <c r="F1135" s="5">
        <v>1.15E-2</v>
      </c>
      <c r="G1135" s="35">
        <f t="shared" si="34"/>
        <v>7.6699999999999768E-2</v>
      </c>
      <c r="H1135" s="34">
        <f t="shared" si="35"/>
        <v>1.4483789971198605E-2</v>
      </c>
    </row>
    <row r="1136" spans="1:8">
      <c r="A1136" s="2" t="s">
        <v>1138</v>
      </c>
      <c r="B1136" s="6">
        <v>5.3460000000000001</v>
      </c>
      <c r="C1136" s="4">
        <v>5.4164000000000003</v>
      </c>
      <c r="D1136" s="4">
        <v>5.4214000000000002</v>
      </c>
      <c r="E1136" s="4">
        <v>5.3411999999999997</v>
      </c>
      <c r="F1136" s="7">
        <v>-1.2999999999999999E-2</v>
      </c>
      <c r="G1136" s="35">
        <f t="shared" si="34"/>
        <v>8.0200000000000493E-2</v>
      </c>
      <c r="H1136" s="34">
        <f t="shared" si="35"/>
        <v>1.1122998598096408E-2</v>
      </c>
    </row>
    <row r="1137" spans="1:8">
      <c r="A1137" s="2" t="s">
        <v>1139</v>
      </c>
      <c r="B1137" s="6">
        <v>5.4164000000000003</v>
      </c>
      <c r="C1137" s="4">
        <v>5.4211999999999998</v>
      </c>
      <c r="D1137" s="4">
        <v>5.4306999999999999</v>
      </c>
      <c r="E1137" s="4">
        <v>5.3902999999999999</v>
      </c>
      <c r="F1137" s="7">
        <v>-8.9999999999999998E-4</v>
      </c>
      <c r="G1137" s="35">
        <f t="shared" si="34"/>
        <v>4.0399999999999991E-2</v>
      </c>
      <c r="H1137" s="34">
        <f t="shared" si="35"/>
        <v>5.9725226974352867E-3</v>
      </c>
    </row>
    <row r="1138" spans="1:8">
      <c r="A1138" s="2" t="s">
        <v>1140</v>
      </c>
      <c r="B1138" s="3">
        <v>5.4211999999999998</v>
      </c>
      <c r="C1138" s="4">
        <v>5.4081000000000001</v>
      </c>
      <c r="D1138" s="4">
        <v>5.4238999999999997</v>
      </c>
      <c r="E1138" s="4">
        <v>5.3997000000000002</v>
      </c>
      <c r="F1138" s="5">
        <v>1.1999999999999999E-3</v>
      </c>
      <c r="G1138" s="35">
        <f t="shared" si="34"/>
        <v>2.4199999999999555E-2</v>
      </c>
      <c r="H1138" s="34">
        <f t="shared" si="35"/>
        <v>8.8606892469338741E-3</v>
      </c>
    </row>
    <row r="1139" spans="1:8">
      <c r="A1139" s="2" t="s">
        <v>1141</v>
      </c>
      <c r="B1139" s="3">
        <v>5.4145000000000003</v>
      </c>
      <c r="C1139" s="4">
        <v>5.4058999999999999</v>
      </c>
      <c r="D1139" s="4">
        <v>5.4531000000000001</v>
      </c>
      <c r="E1139" s="4">
        <v>5.3815</v>
      </c>
      <c r="F1139" s="5">
        <v>1.6000000000000001E-3</v>
      </c>
      <c r="G1139" s="35">
        <f t="shared" si="34"/>
        <v>7.1600000000000108E-2</v>
      </c>
      <c r="H1139" s="34">
        <f t="shared" si="35"/>
        <v>1.7801602693109913E-2</v>
      </c>
    </row>
    <row r="1140" spans="1:8">
      <c r="A1140" s="2" t="s">
        <v>1142</v>
      </c>
      <c r="B1140" s="6">
        <v>5.4058999999999999</v>
      </c>
      <c r="C1140" s="4">
        <v>5.4657999999999998</v>
      </c>
      <c r="D1140" s="4">
        <v>5.5167999999999999</v>
      </c>
      <c r="E1140" s="4">
        <v>5.3937999999999997</v>
      </c>
      <c r="F1140" s="7">
        <v>-1.0999999999999999E-2</v>
      </c>
      <c r="G1140" s="35">
        <f t="shared" si="34"/>
        <v>0.12300000000000022</v>
      </c>
      <c r="H1140" s="34">
        <f t="shared" si="35"/>
        <v>1.7041538182477774E-2</v>
      </c>
    </row>
    <row r="1141" spans="1:8">
      <c r="A1141" s="2" t="s">
        <v>1143</v>
      </c>
      <c r="B1141" s="6">
        <v>5.4657999999999998</v>
      </c>
      <c r="C1141" s="4">
        <v>5.5129999999999999</v>
      </c>
      <c r="D1141" s="4">
        <v>5.5263999999999998</v>
      </c>
      <c r="E1141" s="4">
        <v>5.4615</v>
      </c>
      <c r="F1141" s="7">
        <v>-8.6E-3</v>
      </c>
      <c r="G1141" s="35">
        <f t="shared" si="34"/>
        <v>6.4899999999999736E-2</v>
      </c>
      <c r="H1141" s="34">
        <f t="shared" si="35"/>
        <v>1.4005426091956083E-2</v>
      </c>
    </row>
    <row r="1142" spans="1:8">
      <c r="A1142" s="2" t="s">
        <v>1144</v>
      </c>
      <c r="B1142" s="6">
        <v>5.5129999999999999</v>
      </c>
      <c r="C1142" s="4">
        <v>5.5656999999999996</v>
      </c>
      <c r="D1142" s="4">
        <v>5.5983000000000001</v>
      </c>
      <c r="E1142" s="4">
        <v>5.5072999999999999</v>
      </c>
      <c r="F1142" s="7">
        <v>-9.4999999999999998E-3</v>
      </c>
      <c r="G1142" s="35">
        <f t="shared" si="34"/>
        <v>9.1000000000000192E-2</v>
      </c>
      <c r="H1142" s="34">
        <f t="shared" si="35"/>
        <v>1.3844773441004946E-2</v>
      </c>
    </row>
    <row r="1143" spans="1:8">
      <c r="A1143" s="2" t="s">
        <v>1145</v>
      </c>
      <c r="B1143" s="6">
        <v>5.5656999999999996</v>
      </c>
      <c r="C1143" s="4">
        <v>5.5724999999999998</v>
      </c>
      <c r="D1143" s="4">
        <v>5.6219999999999999</v>
      </c>
      <c r="E1143" s="4">
        <v>5.5587</v>
      </c>
      <c r="F1143" s="7">
        <v>-1.1999999999999999E-3</v>
      </c>
      <c r="G1143" s="35">
        <f t="shared" si="34"/>
        <v>6.3299999999999912E-2</v>
      </c>
      <c r="H1143" s="34">
        <f t="shared" si="35"/>
        <v>6.7003928744416331E-3</v>
      </c>
    </row>
    <row r="1144" spans="1:8">
      <c r="A1144" s="2" t="s">
        <v>1146</v>
      </c>
      <c r="B1144" s="3">
        <v>5.5724999999999998</v>
      </c>
      <c r="C1144" s="4">
        <v>5.5743</v>
      </c>
      <c r="D1144" s="4">
        <v>5.5761000000000003</v>
      </c>
      <c r="E1144" s="4">
        <v>5.5647000000000002</v>
      </c>
      <c r="F1144" s="5">
        <v>3.0999999999999999E-3</v>
      </c>
      <c r="G1144" s="35">
        <f t="shared" si="34"/>
        <v>1.1400000000000077E-2</v>
      </c>
      <c r="H1144" s="34">
        <f t="shared" si="35"/>
        <v>6.2396156902405292E-3</v>
      </c>
    </row>
    <row r="1145" spans="1:8">
      <c r="A1145" s="2" t="s">
        <v>1147</v>
      </c>
      <c r="B1145" s="3">
        <v>5.5552000000000001</v>
      </c>
      <c r="C1145" s="4">
        <v>5.5372000000000003</v>
      </c>
      <c r="D1145" s="4">
        <v>5.5838999999999999</v>
      </c>
      <c r="E1145" s="4">
        <v>5.5262000000000002</v>
      </c>
      <c r="F1145" s="5">
        <v>3.3E-3</v>
      </c>
      <c r="G1145" s="35">
        <f t="shared" si="34"/>
        <v>5.769999999999964E-2</v>
      </c>
      <c r="H1145" s="34">
        <f t="shared" si="35"/>
        <v>1.270430635943356E-2</v>
      </c>
    </row>
    <row r="1146" spans="1:8">
      <c r="A1146" s="2" t="s">
        <v>1148</v>
      </c>
      <c r="B1146" s="3">
        <v>5.5372000000000003</v>
      </c>
      <c r="C1146" s="4">
        <v>5.4942000000000002</v>
      </c>
      <c r="D1146" s="4">
        <v>5.5647000000000002</v>
      </c>
      <c r="E1146" s="4">
        <v>5.4828000000000001</v>
      </c>
      <c r="F1146" s="5">
        <v>7.7999999999999996E-3</v>
      </c>
      <c r="G1146" s="35">
        <f t="shared" si="34"/>
        <v>8.1900000000000084E-2</v>
      </c>
      <c r="H1146" s="34">
        <f t="shared" si="35"/>
        <v>1.6949910554561697E-2</v>
      </c>
    </row>
    <row r="1147" spans="1:8">
      <c r="A1147" s="2" t="s">
        <v>1149</v>
      </c>
      <c r="B1147" s="6">
        <v>5.4942000000000002</v>
      </c>
      <c r="C1147" s="4">
        <v>5.59</v>
      </c>
      <c r="D1147" s="4">
        <v>5.6013999999999999</v>
      </c>
      <c r="E1147" s="4">
        <v>5.4938000000000002</v>
      </c>
      <c r="F1147" s="7">
        <v>-1.7100000000000001E-2</v>
      </c>
      <c r="G1147" s="35">
        <f t="shared" si="34"/>
        <v>0.1075999999999997</v>
      </c>
      <c r="H1147" s="34">
        <f t="shared" si="35"/>
        <v>1.977411355861642E-2</v>
      </c>
    </row>
    <row r="1148" spans="1:8">
      <c r="A1148" s="2" t="s">
        <v>1150</v>
      </c>
      <c r="B1148" s="3">
        <v>5.59</v>
      </c>
      <c r="C1148" s="4">
        <v>5.5248999999999997</v>
      </c>
      <c r="D1148" s="4">
        <v>5.6323999999999996</v>
      </c>
      <c r="E1148" s="4">
        <v>5.5214999999999996</v>
      </c>
      <c r="F1148" s="5">
        <v>1.18E-2</v>
      </c>
      <c r="G1148" s="35">
        <f t="shared" si="34"/>
        <v>0.1109</v>
      </c>
      <c r="H1148" s="34">
        <f t="shared" si="35"/>
        <v>2.0951417004048543E-2</v>
      </c>
    </row>
    <row r="1149" spans="1:8">
      <c r="A1149" s="2" t="s">
        <v>1151</v>
      </c>
      <c r="B1149" s="3">
        <v>5.5248999999999997</v>
      </c>
      <c r="C1149" s="4">
        <v>5.4340000000000002</v>
      </c>
      <c r="D1149" s="4">
        <v>5.5449999999999999</v>
      </c>
      <c r="E1149" s="4">
        <v>5.4282000000000004</v>
      </c>
      <c r="F1149" s="5">
        <v>1.67E-2</v>
      </c>
      <c r="G1149" s="35">
        <f t="shared" si="34"/>
        <v>0.11679999999999957</v>
      </c>
      <c r="H1149" s="34">
        <f t="shared" si="35"/>
        <v>1.1788505747126404E-2</v>
      </c>
    </row>
    <row r="1150" spans="1:8">
      <c r="A1150" s="2" t="s">
        <v>1152</v>
      </c>
      <c r="B1150" s="3">
        <v>5.4340000000000002</v>
      </c>
      <c r="C1150" s="4">
        <v>5.4375</v>
      </c>
      <c r="D1150" s="4">
        <v>5.4405999999999999</v>
      </c>
      <c r="E1150" s="4">
        <v>5.4291999999999998</v>
      </c>
      <c r="F1150" s="5">
        <v>4.1000000000000003E-3</v>
      </c>
      <c r="G1150" s="35">
        <f t="shared" si="34"/>
        <v>1.1400000000000077E-2</v>
      </c>
      <c r="H1150" s="34">
        <f t="shared" si="35"/>
        <v>9.1179754372906468E-3</v>
      </c>
    </row>
    <row r="1151" spans="1:8">
      <c r="A1151" s="2" t="s">
        <v>1153</v>
      </c>
      <c r="B1151" s="3">
        <v>5.4119000000000002</v>
      </c>
      <c r="C1151" s="4">
        <v>5.3739999999999997</v>
      </c>
      <c r="D1151" s="4">
        <v>5.4593999999999996</v>
      </c>
      <c r="E1151" s="4">
        <v>5.3727999999999998</v>
      </c>
      <c r="F1151" s="5">
        <v>7.1000000000000004E-3</v>
      </c>
      <c r="G1151" s="35">
        <f t="shared" si="34"/>
        <v>8.6599999999999788E-2</v>
      </c>
      <c r="H1151" s="34">
        <f t="shared" si="35"/>
        <v>1.4150943396226377E-2</v>
      </c>
    </row>
    <row r="1152" spans="1:8">
      <c r="A1152" s="2" t="s">
        <v>1154</v>
      </c>
      <c r="B1152" s="6">
        <v>5.3739999999999997</v>
      </c>
      <c r="C1152" s="4">
        <v>5.4059999999999997</v>
      </c>
      <c r="D1152" s="4">
        <v>5.4371999999999998</v>
      </c>
      <c r="E1152" s="4">
        <v>5.3708</v>
      </c>
      <c r="F1152" s="7">
        <v>-5.8999999999999999E-3</v>
      </c>
      <c r="G1152" s="35">
        <f t="shared" si="34"/>
        <v>6.6399999999999793E-2</v>
      </c>
      <c r="H1152" s="34">
        <f t="shared" si="35"/>
        <v>1.326255006053827E-2</v>
      </c>
    </row>
    <row r="1153" spans="1:8">
      <c r="A1153" s="2" t="s">
        <v>1155</v>
      </c>
      <c r="B1153" s="3">
        <v>5.4059999999999997</v>
      </c>
      <c r="C1153" s="4">
        <v>5.3685</v>
      </c>
      <c r="D1153" s="4">
        <v>5.4329999999999998</v>
      </c>
      <c r="E1153" s="4">
        <v>5.3570000000000002</v>
      </c>
      <c r="F1153" s="5">
        <v>7.0000000000000001E-3</v>
      </c>
      <c r="G1153" s="35">
        <f t="shared" si="34"/>
        <v>7.5999999999999623E-2</v>
      </c>
      <c r="H1153" s="34">
        <f t="shared" si="35"/>
        <v>1.1645323148356141E-2</v>
      </c>
    </row>
    <row r="1154" spans="1:8">
      <c r="A1154" s="2" t="s">
        <v>1156</v>
      </c>
      <c r="B1154" s="3">
        <v>5.3685</v>
      </c>
      <c r="C1154" s="4">
        <v>5.3411999999999997</v>
      </c>
      <c r="D1154" s="4">
        <v>5.3860999999999999</v>
      </c>
      <c r="E1154" s="4">
        <v>5.3376999999999999</v>
      </c>
      <c r="F1154" s="5">
        <v>5.1000000000000004E-3</v>
      </c>
      <c r="G1154" s="35">
        <f t="shared" si="34"/>
        <v>4.8399999999999999E-2</v>
      </c>
      <c r="H1154" s="34">
        <f t="shared" si="35"/>
        <v>7.7907519850537264E-3</v>
      </c>
    </row>
    <row r="1155" spans="1:8">
      <c r="A1155" s="2" t="s">
        <v>1157</v>
      </c>
      <c r="B1155" s="6">
        <v>5.3411999999999997</v>
      </c>
      <c r="C1155" s="4">
        <v>5.3525</v>
      </c>
      <c r="D1155" s="4">
        <v>5.3715000000000002</v>
      </c>
      <c r="E1155" s="4">
        <v>5.3365</v>
      </c>
      <c r="F1155" s="7">
        <v>-2.0999999999999999E-3</v>
      </c>
      <c r="G1155" s="35">
        <f t="shared" ref="G1155:G1218" si="36">D1155-E1155</f>
        <v>3.5000000000000142E-2</v>
      </c>
      <c r="H1155" s="34">
        <f t="shared" ref="H1155:H1218" si="37">(SUM(G1155:G1156)/2)/C1156</f>
        <v>4.6535484472628973E-3</v>
      </c>
    </row>
    <row r="1156" spans="1:8">
      <c r="A1156" s="2" t="s">
        <v>1158</v>
      </c>
      <c r="B1156" s="6">
        <v>5.3525</v>
      </c>
      <c r="C1156" s="4">
        <v>5.3615000000000004</v>
      </c>
      <c r="D1156" s="4">
        <v>5.3624000000000001</v>
      </c>
      <c r="E1156" s="4">
        <v>5.3475000000000001</v>
      </c>
      <c r="F1156" s="7">
        <v>-2.5999999999999999E-3</v>
      </c>
      <c r="G1156" s="35">
        <f t="shared" si="36"/>
        <v>1.4899999999999913E-2</v>
      </c>
      <c r="H1156" s="34">
        <f t="shared" si="37"/>
        <v>4.8000296526928415E-3</v>
      </c>
    </row>
    <row r="1157" spans="1:8">
      <c r="A1157" s="2" t="s">
        <v>1159</v>
      </c>
      <c r="B1157" s="6">
        <v>5.3663999999999996</v>
      </c>
      <c r="C1157" s="4">
        <v>5.3958000000000004</v>
      </c>
      <c r="D1157" s="4">
        <v>5.3959999999999999</v>
      </c>
      <c r="E1157" s="4">
        <v>5.3590999999999998</v>
      </c>
      <c r="F1157" s="7">
        <v>-5.4000000000000003E-3</v>
      </c>
      <c r="G1157" s="35">
        <f t="shared" si="36"/>
        <v>3.6900000000000155E-2</v>
      </c>
      <c r="H1157" s="34">
        <f t="shared" si="37"/>
        <v>7.7861913710022814E-3</v>
      </c>
    </row>
    <row r="1158" spans="1:8">
      <c r="A1158" s="2" t="s">
        <v>1160</v>
      </c>
      <c r="B1158" s="3">
        <v>5.3958000000000004</v>
      </c>
      <c r="C1158" s="4">
        <v>5.3749000000000002</v>
      </c>
      <c r="D1158" s="4">
        <v>5.3985000000000003</v>
      </c>
      <c r="E1158" s="4">
        <v>5.3517000000000001</v>
      </c>
      <c r="F1158" s="5">
        <v>3.8999999999999998E-3</v>
      </c>
      <c r="G1158" s="35">
        <f t="shared" si="36"/>
        <v>4.6800000000000175E-2</v>
      </c>
      <c r="H1158" s="34">
        <f t="shared" si="37"/>
        <v>1.0581279699414341E-2</v>
      </c>
    </row>
    <row r="1159" spans="1:8">
      <c r="A1159" s="2" t="s">
        <v>1161</v>
      </c>
      <c r="B1159" s="6">
        <v>5.3749000000000002</v>
      </c>
      <c r="C1159" s="4">
        <v>5.4294000000000002</v>
      </c>
      <c r="D1159" s="4">
        <v>5.4370000000000003</v>
      </c>
      <c r="E1159" s="4">
        <v>5.3689</v>
      </c>
      <c r="F1159" s="7">
        <v>-0.01</v>
      </c>
      <c r="G1159" s="35">
        <f t="shared" si="36"/>
        <v>6.8100000000000271E-2</v>
      </c>
      <c r="H1159" s="34">
        <f t="shared" si="37"/>
        <v>1.2705968509703389E-2</v>
      </c>
    </row>
    <row r="1160" spans="1:8">
      <c r="A1160" s="2" t="s">
        <v>1162</v>
      </c>
      <c r="B1160" s="6">
        <v>5.4294000000000002</v>
      </c>
      <c r="C1160" s="4">
        <v>5.4619999999999997</v>
      </c>
      <c r="D1160" s="4">
        <v>5.4856999999999996</v>
      </c>
      <c r="E1160" s="4">
        <v>5.415</v>
      </c>
      <c r="F1160" s="7">
        <v>-6.0000000000000001E-3</v>
      </c>
      <c r="G1160" s="35">
        <f t="shared" si="36"/>
        <v>7.0699999999999541E-2</v>
      </c>
      <c r="H1160" s="34">
        <f t="shared" si="37"/>
        <v>1.3882835766688442E-2</v>
      </c>
    </row>
    <row r="1161" spans="1:8">
      <c r="A1161" s="2" t="s">
        <v>1163</v>
      </c>
      <c r="B1161" s="6">
        <v>5.4619999999999997</v>
      </c>
      <c r="C1161" s="4">
        <v>5.5068000000000001</v>
      </c>
      <c r="D1161" s="4">
        <v>5.5361000000000002</v>
      </c>
      <c r="E1161" s="4">
        <v>5.4539</v>
      </c>
      <c r="F1161" s="7">
        <v>-8.0999999999999996E-3</v>
      </c>
      <c r="G1161" s="35">
        <f t="shared" si="36"/>
        <v>8.2200000000000273E-2</v>
      </c>
      <c r="H1161" s="34">
        <f t="shared" si="37"/>
        <v>9.8655443812855122E-3</v>
      </c>
    </row>
    <row r="1162" spans="1:8">
      <c r="A1162" s="2" t="s">
        <v>1164</v>
      </c>
      <c r="B1162" s="3">
        <v>5.5068000000000001</v>
      </c>
      <c r="C1162" s="4">
        <v>5.4888000000000003</v>
      </c>
      <c r="D1162" s="4">
        <v>5.5080999999999998</v>
      </c>
      <c r="E1162" s="4">
        <v>5.4820000000000002</v>
      </c>
      <c r="F1162" s="5">
        <v>3.3999999999999998E-3</v>
      </c>
      <c r="G1162" s="35">
        <f t="shared" si="36"/>
        <v>2.6099999999999568E-2</v>
      </c>
      <c r="H1162" s="34">
        <f t="shared" si="37"/>
        <v>8.6758158198508122E-3</v>
      </c>
    </row>
    <row r="1163" spans="1:8">
      <c r="A1163" s="2" t="s">
        <v>1165</v>
      </c>
      <c r="B1163" s="3">
        <v>5.4882999999999997</v>
      </c>
      <c r="C1163" s="4">
        <v>5.4577</v>
      </c>
      <c r="D1163" s="4">
        <v>5.5057999999999998</v>
      </c>
      <c r="E1163" s="4">
        <v>5.4371999999999998</v>
      </c>
      <c r="F1163" s="5">
        <v>5.5999999999999999E-3</v>
      </c>
      <c r="G1163" s="35">
        <f t="shared" si="36"/>
        <v>6.8599999999999994E-2</v>
      </c>
      <c r="H1163" s="34">
        <f t="shared" si="37"/>
        <v>1.5711509551571169E-2</v>
      </c>
    </row>
    <row r="1164" spans="1:8">
      <c r="A1164" s="2" t="s">
        <v>1166</v>
      </c>
      <c r="B1164" s="3">
        <v>5.4577</v>
      </c>
      <c r="C1164" s="4">
        <v>5.4546000000000001</v>
      </c>
      <c r="D1164" s="4">
        <v>5.5526</v>
      </c>
      <c r="E1164" s="4">
        <v>5.4497999999999998</v>
      </c>
      <c r="F1164" s="5">
        <v>5.9999999999999995E-4</v>
      </c>
      <c r="G1164" s="35">
        <f t="shared" si="36"/>
        <v>0.10280000000000022</v>
      </c>
      <c r="H1164" s="34">
        <f t="shared" si="37"/>
        <v>1.8108432420639271E-2</v>
      </c>
    </row>
    <row r="1165" spans="1:8">
      <c r="A1165" s="2" t="s">
        <v>1167</v>
      </c>
      <c r="B1165" s="6">
        <v>5.4546000000000001</v>
      </c>
      <c r="C1165" s="4">
        <v>5.5002000000000004</v>
      </c>
      <c r="D1165" s="4">
        <v>5.5175000000000001</v>
      </c>
      <c r="E1165" s="4">
        <v>5.4211</v>
      </c>
      <c r="F1165" s="7">
        <v>-8.3000000000000001E-3</v>
      </c>
      <c r="G1165" s="35">
        <f t="shared" si="36"/>
        <v>9.6400000000000041E-2</v>
      </c>
      <c r="H1165" s="34">
        <f t="shared" si="37"/>
        <v>1.4001340361173023E-2</v>
      </c>
    </row>
    <row r="1166" spans="1:8">
      <c r="A1166" s="2" t="s">
        <v>1168</v>
      </c>
      <c r="B1166" s="6">
        <v>5.5002000000000004</v>
      </c>
      <c r="C1166" s="4">
        <v>5.5209000000000001</v>
      </c>
      <c r="D1166" s="4">
        <v>5.5395000000000003</v>
      </c>
      <c r="E1166" s="4">
        <v>5.4813000000000001</v>
      </c>
      <c r="F1166" s="7">
        <v>-3.7000000000000002E-3</v>
      </c>
      <c r="G1166" s="35">
        <f t="shared" si="36"/>
        <v>5.8200000000000252E-2</v>
      </c>
      <c r="H1166" s="34">
        <f t="shared" si="37"/>
        <v>1.1417791898332015E-2</v>
      </c>
    </row>
    <row r="1167" spans="1:8">
      <c r="A1167" s="2" t="s">
        <v>1169</v>
      </c>
      <c r="B1167" s="6">
        <v>5.5209000000000001</v>
      </c>
      <c r="C1167" s="4">
        <v>5.5396000000000001</v>
      </c>
      <c r="D1167" s="4">
        <v>5.5807000000000002</v>
      </c>
      <c r="E1167" s="4">
        <v>5.5124000000000004</v>
      </c>
      <c r="F1167" s="7">
        <v>-3.3999999999999998E-3</v>
      </c>
      <c r="G1167" s="35">
        <f t="shared" si="36"/>
        <v>6.8299999999999805E-2</v>
      </c>
      <c r="H1167" s="34">
        <f t="shared" si="37"/>
        <v>7.4715862891421778E-3</v>
      </c>
    </row>
    <row r="1168" spans="1:8">
      <c r="A1168" s="2" t="s">
        <v>1170</v>
      </c>
      <c r="B1168" s="3">
        <v>5.5396000000000001</v>
      </c>
      <c r="C1168" s="4">
        <v>5.5343</v>
      </c>
      <c r="D1168" s="4">
        <v>5.5397999999999996</v>
      </c>
      <c r="E1168" s="4">
        <v>5.5254000000000003</v>
      </c>
      <c r="F1168" s="5">
        <v>2.8999999999999998E-3</v>
      </c>
      <c r="G1168" s="35">
        <f t="shared" si="36"/>
        <v>1.4399999999999302E-2</v>
      </c>
      <c r="H1168" s="34">
        <f t="shared" si="37"/>
        <v>8.4435586156912032E-3</v>
      </c>
    </row>
    <row r="1169" spans="1:8">
      <c r="A1169" s="2" t="s">
        <v>1171</v>
      </c>
      <c r="B1169" s="3">
        <v>5.5237999999999996</v>
      </c>
      <c r="C1169" s="4">
        <v>5.5190000000000001</v>
      </c>
      <c r="D1169" s="4">
        <v>5.58</v>
      </c>
      <c r="E1169" s="4">
        <v>5.5011999999999999</v>
      </c>
      <c r="F1169" s="5">
        <v>8.9999999999999998E-4</v>
      </c>
      <c r="G1169" s="35">
        <f t="shared" si="36"/>
        <v>7.8800000000000203E-2</v>
      </c>
      <c r="H1169" s="34">
        <f t="shared" si="37"/>
        <v>1.4611765130072705E-2</v>
      </c>
    </row>
    <row r="1170" spans="1:8">
      <c r="A1170" s="2" t="s">
        <v>1172</v>
      </c>
      <c r="B1170" s="6">
        <v>5.5190000000000001</v>
      </c>
      <c r="C1170" s="4">
        <v>5.5468999999999999</v>
      </c>
      <c r="D1170" s="4">
        <v>5.5968</v>
      </c>
      <c r="E1170" s="4">
        <v>5.5134999999999996</v>
      </c>
      <c r="F1170" s="7">
        <v>-5.0000000000000001E-3</v>
      </c>
      <c r="G1170" s="35">
        <f t="shared" si="36"/>
        <v>8.3300000000000374E-2</v>
      </c>
      <c r="H1170" s="34">
        <f t="shared" si="37"/>
        <v>2.26780658413368E-2</v>
      </c>
    </row>
    <row r="1171" spans="1:8">
      <c r="A1171" s="2" t="s">
        <v>1173</v>
      </c>
      <c r="B1171" s="3">
        <v>5.5468999999999999</v>
      </c>
      <c r="C1171" s="4">
        <v>5.4039000000000001</v>
      </c>
      <c r="D1171" s="4">
        <v>5.5640999999999998</v>
      </c>
      <c r="E1171" s="4">
        <v>5.4023000000000003</v>
      </c>
      <c r="F1171" s="5">
        <v>2.6499999999999999E-2</v>
      </c>
      <c r="G1171" s="35">
        <f t="shared" si="36"/>
        <v>0.1617999999999995</v>
      </c>
      <c r="H1171" s="34">
        <f t="shared" si="37"/>
        <v>2.0737030147884784E-2</v>
      </c>
    </row>
    <row r="1172" spans="1:8">
      <c r="A1172" s="2" t="s">
        <v>1174</v>
      </c>
      <c r="B1172" s="6">
        <v>5.4039000000000001</v>
      </c>
      <c r="C1172" s="4">
        <v>5.4298999999999999</v>
      </c>
      <c r="D1172" s="4">
        <v>5.444</v>
      </c>
      <c r="E1172" s="4">
        <v>5.3806000000000003</v>
      </c>
      <c r="F1172" s="7">
        <v>-4.7999999999999996E-3</v>
      </c>
      <c r="G1172" s="35">
        <f t="shared" si="36"/>
        <v>6.3399999999999679E-2</v>
      </c>
      <c r="H1172" s="34">
        <f t="shared" si="37"/>
        <v>1.3307604085124923E-2</v>
      </c>
    </row>
    <row r="1173" spans="1:8">
      <c r="A1173" s="2" t="s">
        <v>1175</v>
      </c>
      <c r="B1173" s="6">
        <v>5.4298999999999999</v>
      </c>
      <c r="C1173" s="4">
        <v>5.4931000000000001</v>
      </c>
      <c r="D1173" s="4">
        <v>5.5076000000000001</v>
      </c>
      <c r="E1173" s="4">
        <v>5.4248000000000003</v>
      </c>
      <c r="F1173" s="7">
        <v>-1.15E-2</v>
      </c>
      <c r="G1173" s="35">
        <f t="shared" si="36"/>
        <v>8.2799999999999763E-2</v>
      </c>
      <c r="H1173" s="34">
        <f t="shared" si="37"/>
        <v>9.1297626625442933E-3</v>
      </c>
    </row>
    <row r="1174" spans="1:8">
      <c r="A1174" s="2" t="s">
        <v>1176</v>
      </c>
      <c r="B1174" s="3">
        <v>5.4931000000000001</v>
      </c>
      <c r="C1174" s="4">
        <v>5.4984999999999999</v>
      </c>
      <c r="D1174" s="4">
        <v>5.5045999999999999</v>
      </c>
      <c r="E1174" s="4">
        <v>5.4870000000000001</v>
      </c>
      <c r="F1174" s="5">
        <v>1.5E-3</v>
      </c>
      <c r="G1174" s="35">
        <f t="shared" si="36"/>
        <v>1.7599999999999838E-2</v>
      </c>
      <c r="H1174" s="34">
        <f t="shared" si="37"/>
        <v>1.0958954741180148E-2</v>
      </c>
    </row>
    <row r="1175" spans="1:8">
      <c r="A1175" s="2" t="s">
        <v>1177</v>
      </c>
      <c r="B1175" s="3">
        <v>5.4851000000000001</v>
      </c>
      <c r="C1175" s="4">
        <v>5.4111000000000002</v>
      </c>
      <c r="D1175" s="4">
        <v>5.5057999999999998</v>
      </c>
      <c r="E1175" s="4">
        <v>5.4047999999999998</v>
      </c>
      <c r="F1175" s="5">
        <v>1.37E-2</v>
      </c>
      <c r="G1175" s="35">
        <f t="shared" si="36"/>
        <v>0.10099999999999998</v>
      </c>
      <c r="H1175" s="34">
        <f t="shared" si="37"/>
        <v>1.6438229301722479E-2</v>
      </c>
    </row>
    <row r="1176" spans="1:8">
      <c r="A1176" s="2" t="s">
        <v>1178</v>
      </c>
      <c r="B1176" s="3">
        <v>5.4111000000000002</v>
      </c>
      <c r="C1176" s="4">
        <v>5.399</v>
      </c>
      <c r="D1176" s="4">
        <v>5.4417999999999997</v>
      </c>
      <c r="E1176" s="4">
        <v>5.3653000000000004</v>
      </c>
      <c r="F1176" s="5">
        <v>2.2000000000000001E-3</v>
      </c>
      <c r="G1176" s="35">
        <f t="shared" si="36"/>
        <v>7.6499999999999346E-2</v>
      </c>
      <c r="H1176" s="34">
        <f t="shared" si="37"/>
        <v>1.3414155020485945E-2</v>
      </c>
    </row>
    <row r="1177" spans="1:8">
      <c r="A1177" s="2" t="s">
        <v>1179</v>
      </c>
      <c r="B1177" s="3">
        <v>5.399</v>
      </c>
      <c r="C1177" s="4">
        <v>5.3451000000000004</v>
      </c>
      <c r="D1177" s="4">
        <v>5.4077999999999999</v>
      </c>
      <c r="E1177" s="4">
        <v>5.3409000000000004</v>
      </c>
      <c r="F1177" s="5">
        <v>1.01E-2</v>
      </c>
      <c r="G1177" s="35">
        <f t="shared" si="36"/>
        <v>6.6899999999999515E-2</v>
      </c>
      <c r="H1177" s="34">
        <f t="shared" si="37"/>
        <v>1.0754488789654824E-2</v>
      </c>
    </row>
    <row r="1178" spans="1:8">
      <c r="A1178" s="2" t="s">
        <v>1180</v>
      </c>
      <c r="B1178" s="6">
        <v>5.3451000000000004</v>
      </c>
      <c r="C1178" s="4">
        <v>5.3745000000000003</v>
      </c>
      <c r="D1178" s="4">
        <v>5.3845999999999998</v>
      </c>
      <c r="E1178" s="4">
        <v>5.3358999999999996</v>
      </c>
      <c r="F1178" s="7">
        <v>-5.4999999999999997E-3</v>
      </c>
      <c r="G1178" s="35">
        <f t="shared" si="36"/>
        <v>4.8700000000000188E-2</v>
      </c>
      <c r="H1178" s="34">
        <f t="shared" si="37"/>
        <v>1.0279373662273264E-2</v>
      </c>
    </row>
    <row r="1179" spans="1:8">
      <c r="A1179" s="2" t="s">
        <v>1181</v>
      </c>
      <c r="B1179" s="3">
        <v>5.3745000000000003</v>
      </c>
      <c r="C1179" s="4">
        <v>5.3262</v>
      </c>
      <c r="D1179" s="4">
        <v>5.3861999999999997</v>
      </c>
      <c r="E1179" s="4">
        <v>5.3254000000000001</v>
      </c>
      <c r="F1179" s="5">
        <v>9.1000000000000004E-3</v>
      </c>
      <c r="G1179" s="35">
        <f t="shared" si="36"/>
        <v>6.0799999999999521E-2</v>
      </c>
      <c r="H1179" s="34">
        <f t="shared" si="37"/>
        <v>8.1031066581927873E-3</v>
      </c>
    </row>
    <row r="1180" spans="1:8">
      <c r="A1180" s="2" t="s">
        <v>1182</v>
      </c>
      <c r="B1180" s="6">
        <v>5.3262</v>
      </c>
      <c r="C1180" s="4">
        <v>5.3498000000000001</v>
      </c>
      <c r="D1180" s="4">
        <v>5.3498000000000001</v>
      </c>
      <c r="E1180" s="4">
        <v>5.3239000000000001</v>
      </c>
      <c r="F1180" s="7">
        <v>-5.9999999999999995E-4</v>
      </c>
      <c r="G1180" s="35">
        <f t="shared" si="36"/>
        <v>2.5900000000000034E-2</v>
      </c>
      <c r="H1180" s="34">
        <f t="shared" si="37"/>
        <v>1.1792540705689466E-2</v>
      </c>
    </row>
    <row r="1181" spans="1:8">
      <c r="A1181" s="2" t="s">
        <v>1183</v>
      </c>
      <c r="B1181" s="6">
        <v>5.3296000000000001</v>
      </c>
      <c r="C1181" s="4">
        <v>5.3677999999999999</v>
      </c>
      <c r="D1181" s="4">
        <v>5.4261999999999997</v>
      </c>
      <c r="E1181" s="4">
        <v>5.3254999999999999</v>
      </c>
      <c r="F1181" s="7">
        <v>-7.1000000000000004E-3</v>
      </c>
      <c r="G1181" s="35">
        <f t="shared" si="36"/>
        <v>0.10069999999999979</v>
      </c>
      <c r="H1181" s="34">
        <f t="shared" si="37"/>
        <v>1.751369837825912E-2</v>
      </c>
    </row>
    <row r="1182" spans="1:8">
      <c r="A1182" s="2" t="s">
        <v>1184</v>
      </c>
      <c r="B1182" s="6">
        <v>5.3677999999999999</v>
      </c>
      <c r="C1182" s="4">
        <v>5.4386000000000001</v>
      </c>
      <c r="D1182" s="4">
        <v>5.4462000000000002</v>
      </c>
      <c r="E1182" s="4">
        <v>5.3563999999999998</v>
      </c>
      <c r="F1182" s="7">
        <v>-1.2999999999999999E-2</v>
      </c>
      <c r="G1182" s="35">
        <f t="shared" si="36"/>
        <v>8.9800000000000324E-2</v>
      </c>
      <c r="H1182" s="34">
        <f t="shared" si="37"/>
        <v>1.7673144645884979E-2</v>
      </c>
    </row>
    <row r="1183" spans="1:8">
      <c r="A1183" s="2" t="s">
        <v>1185</v>
      </c>
      <c r="B1183" s="3">
        <v>5.4386000000000001</v>
      </c>
      <c r="C1183" s="4">
        <v>5.3669000000000002</v>
      </c>
      <c r="D1183" s="4">
        <v>5.4524999999999997</v>
      </c>
      <c r="E1183" s="4">
        <v>5.3525999999999998</v>
      </c>
      <c r="F1183" s="5">
        <v>1.34E-2</v>
      </c>
      <c r="G1183" s="35">
        <f t="shared" si="36"/>
        <v>9.9899999999999878E-2</v>
      </c>
      <c r="H1183" s="34">
        <f t="shared" si="37"/>
        <v>1.3565748104309234E-2</v>
      </c>
    </row>
    <row r="1184" spans="1:8">
      <c r="A1184" s="2" t="s">
        <v>1186</v>
      </c>
      <c r="B1184" s="6">
        <v>5.3669000000000002</v>
      </c>
      <c r="C1184" s="4">
        <v>5.407</v>
      </c>
      <c r="D1184" s="4">
        <v>5.4100999999999999</v>
      </c>
      <c r="E1184" s="4">
        <v>5.3632999999999997</v>
      </c>
      <c r="F1184" s="7">
        <v>-7.4000000000000003E-3</v>
      </c>
      <c r="G1184" s="35">
        <f t="shared" si="36"/>
        <v>4.6800000000000175E-2</v>
      </c>
      <c r="H1184" s="34">
        <f t="shared" si="37"/>
        <v>8.3692409678488133E-3</v>
      </c>
    </row>
    <row r="1185" spans="1:8">
      <c r="A1185" s="2" t="s">
        <v>1187</v>
      </c>
      <c r="B1185" s="6">
        <v>5.407</v>
      </c>
      <c r="C1185" s="4">
        <v>5.4306000000000001</v>
      </c>
      <c r="D1185" s="4">
        <v>5.4482999999999997</v>
      </c>
      <c r="E1185" s="4">
        <v>5.4042000000000003</v>
      </c>
      <c r="F1185" s="7">
        <v>-4.3E-3</v>
      </c>
      <c r="G1185" s="35">
        <f t="shared" si="36"/>
        <v>4.4099999999999362E-2</v>
      </c>
      <c r="H1185" s="34">
        <f t="shared" si="37"/>
        <v>5.6168376005311825E-3</v>
      </c>
    </row>
    <row r="1186" spans="1:8">
      <c r="A1186" s="2" t="s">
        <v>1188</v>
      </c>
      <c r="B1186" s="3">
        <v>5.4306000000000001</v>
      </c>
      <c r="C1186" s="4">
        <v>5.4211999999999998</v>
      </c>
      <c r="D1186" s="4">
        <v>5.4333</v>
      </c>
      <c r="E1186" s="4">
        <v>5.4165000000000001</v>
      </c>
      <c r="F1186" s="5">
        <v>1E-3</v>
      </c>
      <c r="G1186" s="35">
        <f t="shared" si="36"/>
        <v>1.6799999999999926E-2</v>
      </c>
      <c r="H1186" s="34">
        <f t="shared" si="37"/>
        <v>9.7511768661734596E-3</v>
      </c>
    </row>
    <row r="1187" spans="1:8">
      <c r="A1187" s="2" t="s">
        <v>1189</v>
      </c>
      <c r="B1187" s="6">
        <v>5.4253</v>
      </c>
      <c r="C1187" s="4">
        <v>5.5019</v>
      </c>
      <c r="D1187" s="4">
        <v>5.5076999999999998</v>
      </c>
      <c r="E1187" s="4">
        <v>5.4172000000000002</v>
      </c>
      <c r="F1187" s="7">
        <v>-1.3899999999999999E-2</v>
      </c>
      <c r="G1187" s="35">
        <f t="shared" si="36"/>
        <v>9.0499999999999581E-2</v>
      </c>
      <c r="H1187" s="34">
        <f t="shared" si="37"/>
        <v>1.4759350588574078E-2</v>
      </c>
    </row>
    <row r="1188" spans="1:8">
      <c r="A1188" s="2" t="s">
        <v>1190</v>
      </c>
      <c r="B1188" s="6">
        <v>5.5019</v>
      </c>
      <c r="C1188" s="4">
        <v>5.5557999999999996</v>
      </c>
      <c r="D1188" s="4">
        <v>5.556</v>
      </c>
      <c r="E1188" s="4">
        <v>5.4824999999999999</v>
      </c>
      <c r="F1188" s="7">
        <v>-9.7000000000000003E-3</v>
      </c>
      <c r="G1188" s="35">
        <f t="shared" si="36"/>
        <v>7.3500000000000121E-2</v>
      </c>
      <c r="H1188" s="34">
        <f t="shared" si="37"/>
        <v>1.2015601409159551E-2</v>
      </c>
    </row>
    <row r="1189" spans="1:8">
      <c r="A1189" s="2" t="s">
        <v>1191</v>
      </c>
      <c r="B1189" s="6">
        <v>5.5557999999999996</v>
      </c>
      <c r="C1189" s="4">
        <v>5.5636000000000001</v>
      </c>
      <c r="D1189" s="4">
        <v>5.6052</v>
      </c>
      <c r="E1189" s="4">
        <v>5.5449999999999999</v>
      </c>
      <c r="F1189" s="7">
        <v>-1.4E-3</v>
      </c>
      <c r="G1189" s="35">
        <f t="shared" si="36"/>
        <v>6.0200000000000031E-2</v>
      </c>
      <c r="H1189" s="34">
        <f t="shared" si="37"/>
        <v>1.0161658696738287E-2</v>
      </c>
    </row>
    <row r="1190" spans="1:8">
      <c r="A1190" s="2" t="s">
        <v>1192</v>
      </c>
      <c r="B1190" s="6">
        <v>5.5636000000000001</v>
      </c>
      <c r="C1190" s="4">
        <v>5.6044</v>
      </c>
      <c r="D1190" s="4">
        <v>5.6062000000000003</v>
      </c>
      <c r="E1190" s="4">
        <v>5.5525000000000002</v>
      </c>
      <c r="F1190" s="7">
        <v>-7.3000000000000001E-3</v>
      </c>
      <c r="G1190" s="35">
        <f t="shared" si="36"/>
        <v>5.3700000000000081E-2</v>
      </c>
      <c r="H1190" s="34">
        <f t="shared" si="37"/>
        <v>1.1691537810739306E-2</v>
      </c>
    </row>
    <row r="1191" spans="1:8">
      <c r="A1191" s="2" t="s">
        <v>1193</v>
      </c>
      <c r="B1191" s="3">
        <v>5.6044</v>
      </c>
      <c r="C1191" s="4">
        <v>5.5552999999999999</v>
      </c>
      <c r="D1191" s="4">
        <v>5.6250999999999998</v>
      </c>
      <c r="E1191" s="4">
        <v>5.5488999999999997</v>
      </c>
      <c r="F1191" s="5">
        <v>8.8000000000000005E-3</v>
      </c>
      <c r="G1191" s="35">
        <f t="shared" si="36"/>
        <v>7.6200000000000045E-2</v>
      </c>
      <c r="H1191" s="34">
        <f t="shared" si="37"/>
        <v>9.4809388925974885E-3</v>
      </c>
    </row>
    <row r="1192" spans="1:8">
      <c r="A1192" s="2" t="s">
        <v>1194</v>
      </c>
      <c r="B1192" s="3">
        <v>5.5552999999999999</v>
      </c>
      <c r="C1192" s="4">
        <v>5.5427</v>
      </c>
      <c r="D1192" s="4">
        <v>5.5636000000000001</v>
      </c>
      <c r="E1192" s="4">
        <v>5.5347</v>
      </c>
      <c r="F1192" s="5">
        <v>1.1000000000000001E-3</v>
      </c>
      <c r="G1192" s="35">
        <f t="shared" si="36"/>
        <v>2.8900000000000148E-2</v>
      </c>
      <c r="H1192" s="34">
        <f t="shared" si="37"/>
        <v>1.0834758560459993E-2</v>
      </c>
    </row>
    <row r="1193" spans="1:8">
      <c r="A1193" s="2" t="s">
        <v>1195</v>
      </c>
      <c r="B1193" s="3">
        <v>5.5491000000000001</v>
      </c>
      <c r="C1193" s="4">
        <v>5.4962</v>
      </c>
      <c r="D1193" s="4">
        <v>5.5620000000000003</v>
      </c>
      <c r="E1193" s="4">
        <v>5.4718</v>
      </c>
      <c r="F1193" s="5">
        <v>9.5999999999999992E-3</v>
      </c>
      <c r="G1193" s="35">
        <f t="shared" si="36"/>
        <v>9.020000000000028E-2</v>
      </c>
      <c r="H1193" s="34">
        <f t="shared" si="37"/>
        <v>1.4226908355600528E-2</v>
      </c>
    </row>
    <row r="1194" spans="1:8">
      <c r="A1194" s="2" t="s">
        <v>1196</v>
      </c>
      <c r="B1194" s="6">
        <v>5.4962</v>
      </c>
      <c r="C1194" s="4">
        <v>5.5388000000000002</v>
      </c>
      <c r="D1194" s="4">
        <v>5.5590999999999999</v>
      </c>
      <c r="E1194" s="4">
        <v>5.4916999999999998</v>
      </c>
      <c r="F1194" s="7">
        <v>-7.7000000000000002E-3</v>
      </c>
      <c r="G1194" s="35">
        <f t="shared" si="36"/>
        <v>6.7400000000000126E-2</v>
      </c>
      <c r="H1194" s="34">
        <f t="shared" si="37"/>
        <v>1.1918693624759244E-2</v>
      </c>
    </row>
    <row r="1195" spans="1:8">
      <c r="A1195" s="2" t="s">
        <v>1197</v>
      </c>
      <c r="B1195" s="6">
        <v>5.5388000000000002</v>
      </c>
      <c r="C1195" s="4">
        <v>5.5542999999999996</v>
      </c>
      <c r="D1195" s="4">
        <v>5.5956000000000001</v>
      </c>
      <c r="E1195" s="4">
        <v>5.5305999999999997</v>
      </c>
      <c r="F1195" s="7">
        <v>-2.8E-3</v>
      </c>
      <c r="G1195" s="35">
        <f t="shared" si="36"/>
        <v>6.5000000000000391E-2</v>
      </c>
      <c r="H1195" s="34">
        <f t="shared" si="37"/>
        <v>1.2935439338795589E-2</v>
      </c>
    </row>
    <row r="1196" spans="1:8">
      <c r="A1196" s="2" t="s">
        <v>1198</v>
      </c>
      <c r="B1196" s="6">
        <v>5.5542999999999996</v>
      </c>
      <c r="C1196" s="4">
        <v>5.5777000000000001</v>
      </c>
      <c r="D1196" s="4">
        <v>5.6303999999999998</v>
      </c>
      <c r="E1196" s="4">
        <v>5.5510999999999999</v>
      </c>
      <c r="F1196" s="7">
        <v>-4.1999999999999997E-3</v>
      </c>
      <c r="G1196" s="35">
        <f t="shared" si="36"/>
        <v>7.9299999999999926E-2</v>
      </c>
      <c r="H1196" s="34">
        <f t="shared" si="37"/>
        <v>1.371162624183299E-2</v>
      </c>
    </row>
    <row r="1197" spans="1:8">
      <c r="A1197" s="2" t="s">
        <v>1199</v>
      </c>
      <c r="B1197" s="6">
        <v>5.5777000000000001</v>
      </c>
      <c r="C1197" s="4">
        <v>5.5865</v>
      </c>
      <c r="D1197" s="4">
        <v>5.5964999999999998</v>
      </c>
      <c r="E1197" s="4">
        <v>5.5225999999999997</v>
      </c>
      <c r="F1197" s="7">
        <v>-1.6000000000000001E-3</v>
      </c>
      <c r="G1197" s="35">
        <f t="shared" si="36"/>
        <v>7.3900000000000077E-2</v>
      </c>
      <c r="H1197" s="34">
        <f t="shared" si="37"/>
        <v>7.9477565080105905E-3</v>
      </c>
    </row>
    <row r="1198" spans="1:8">
      <c r="A1198" s="2" t="s">
        <v>1200</v>
      </c>
      <c r="B1198" s="3">
        <v>5.5865</v>
      </c>
      <c r="C1198" s="4">
        <v>5.5739000000000001</v>
      </c>
      <c r="D1198" s="4">
        <v>5.5876000000000001</v>
      </c>
      <c r="E1198" s="4">
        <v>5.5728999999999997</v>
      </c>
      <c r="F1198" s="5">
        <v>3.5000000000000001E-3</v>
      </c>
      <c r="G1198" s="35">
        <f t="shared" si="36"/>
        <v>1.4700000000000379E-2</v>
      </c>
      <c r="H1198" s="34">
        <f t="shared" si="37"/>
        <v>1.2953085882224907E-2</v>
      </c>
    </row>
    <row r="1199" spans="1:8">
      <c r="A1199" s="2" t="s">
        <v>1201</v>
      </c>
      <c r="B1199" s="3">
        <v>5.5671999999999997</v>
      </c>
      <c r="C1199" s="4">
        <v>5.5122</v>
      </c>
      <c r="D1199" s="4">
        <v>5.5915999999999997</v>
      </c>
      <c r="E1199" s="4">
        <v>5.4634999999999998</v>
      </c>
      <c r="F1199" s="5">
        <v>0.01</v>
      </c>
      <c r="G1199" s="35">
        <f t="shared" si="36"/>
        <v>0.12809999999999988</v>
      </c>
      <c r="H1199" s="34">
        <f t="shared" si="37"/>
        <v>1.7390831278108202E-2</v>
      </c>
    </row>
    <row r="1200" spans="1:8">
      <c r="A1200" s="2" t="s">
        <v>1202</v>
      </c>
      <c r="B1200" s="6">
        <v>5.5122</v>
      </c>
      <c r="C1200" s="4">
        <v>5.5144000000000002</v>
      </c>
      <c r="D1200" s="4">
        <v>5.5427999999999997</v>
      </c>
      <c r="E1200" s="4">
        <v>5.4790999999999999</v>
      </c>
      <c r="F1200" s="7">
        <v>-4.0000000000000002E-4</v>
      </c>
      <c r="G1200" s="35">
        <f t="shared" si="36"/>
        <v>6.3699999999999868E-2</v>
      </c>
      <c r="H1200" s="34">
        <f t="shared" si="37"/>
        <v>1.778236889192231E-2</v>
      </c>
    </row>
    <row r="1201" spans="1:8">
      <c r="A1201" s="2" t="s">
        <v>1203</v>
      </c>
      <c r="B1201" s="3">
        <v>5.5144000000000002</v>
      </c>
      <c r="C1201" s="4">
        <v>5.4211</v>
      </c>
      <c r="D1201" s="4">
        <v>5.532</v>
      </c>
      <c r="E1201" s="4">
        <v>5.4028999999999998</v>
      </c>
      <c r="F1201" s="5">
        <v>1.72E-2</v>
      </c>
      <c r="G1201" s="35">
        <f t="shared" si="36"/>
        <v>0.12910000000000021</v>
      </c>
      <c r="H1201" s="34">
        <f t="shared" si="37"/>
        <v>2.0897677223633466E-2</v>
      </c>
    </row>
    <row r="1202" spans="1:8">
      <c r="A1202" s="2" t="s">
        <v>1204</v>
      </c>
      <c r="B1202" s="6">
        <v>5.4211</v>
      </c>
      <c r="C1202" s="4">
        <v>5.4718999999999998</v>
      </c>
      <c r="D1202" s="4">
        <v>5.5152999999999999</v>
      </c>
      <c r="E1202" s="4">
        <v>5.4157000000000002</v>
      </c>
      <c r="F1202" s="7">
        <v>-9.2999999999999992E-3</v>
      </c>
      <c r="G1202" s="35">
        <f t="shared" si="36"/>
        <v>9.9599999999999689E-2</v>
      </c>
      <c r="H1202" s="34">
        <f t="shared" si="37"/>
        <v>1.4601986887270406E-2</v>
      </c>
    </row>
    <row r="1203" spans="1:8">
      <c r="A1203" s="2" t="s">
        <v>1205</v>
      </c>
      <c r="B1203" s="6">
        <v>5.4718999999999998</v>
      </c>
      <c r="C1203" s="4">
        <v>5.5061</v>
      </c>
      <c r="D1203" s="4">
        <v>5.5217999999999998</v>
      </c>
      <c r="E1203" s="4">
        <v>5.4606000000000003</v>
      </c>
      <c r="F1203" s="7">
        <v>-6.1999999999999998E-3</v>
      </c>
      <c r="G1203" s="35">
        <f t="shared" si="36"/>
        <v>6.1199999999999477E-2</v>
      </c>
      <c r="H1203" s="34">
        <f t="shared" si="37"/>
        <v>7.458759051231275E-3</v>
      </c>
    </row>
    <row r="1204" spans="1:8">
      <c r="A1204" s="2" t="s">
        <v>1206</v>
      </c>
      <c r="B1204" s="6">
        <v>5.5061</v>
      </c>
      <c r="C1204" s="4">
        <v>5.5103</v>
      </c>
      <c r="D1204" s="4">
        <v>5.5243000000000002</v>
      </c>
      <c r="E1204" s="4">
        <v>5.5033000000000003</v>
      </c>
      <c r="F1204" s="7">
        <v>-3.5000000000000001E-3</v>
      </c>
      <c r="G1204" s="35">
        <f t="shared" si="36"/>
        <v>2.0999999999999908E-2</v>
      </c>
      <c r="H1204" s="34">
        <f t="shared" si="37"/>
        <v>1.1849642223157602E-2</v>
      </c>
    </row>
    <row r="1205" spans="1:8">
      <c r="A1205" s="2" t="s">
        <v>1207</v>
      </c>
      <c r="B1205" s="3">
        <v>5.5256999999999996</v>
      </c>
      <c r="C1205" s="4">
        <v>5.4642999999999997</v>
      </c>
      <c r="D1205" s="4">
        <v>5.5388000000000002</v>
      </c>
      <c r="E1205" s="4">
        <v>5.4302999999999999</v>
      </c>
      <c r="F1205" s="5">
        <v>1.12E-2</v>
      </c>
      <c r="G1205" s="35">
        <f t="shared" si="36"/>
        <v>0.10850000000000026</v>
      </c>
      <c r="H1205" s="34">
        <f t="shared" si="37"/>
        <v>2.8020439985722092E-2</v>
      </c>
    </row>
    <row r="1206" spans="1:8">
      <c r="A1206" s="2" t="s">
        <v>1208</v>
      </c>
      <c r="B1206" s="3">
        <v>5.4642999999999997</v>
      </c>
      <c r="C1206" s="4">
        <v>5.3228999999999997</v>
      </c>
      <c r="D1206" s="4">
        <v>5.4806999999999997</v>
      </c>
      <c r="E1206" s="4">
        <v>5.2908999999999997</v>
      </c>
      <c r="F1206" s="5">
        <v>2.6599999999999999E-2</v>
      </c>
      <c r="G1206" s="35">
        <f t="shared" si="36"/>
        <v>0.18979999999999997</v>
      </c>
      <c r="H1206" s="34">
        <f t="shared" si="37"/>
        <v>2.4400189663347546E-2</v>
      </c>
    </row>
    <row r="1207" spans="1:8">
      <c r="A1207" s="2" t="s">
        <v>1209</v>
      </c>
      <c r="B1207" s="3">
        <v>5.3228999999999997</v>
      </c>
      <c r="C1207" s="4">
        <v>5.2725</v>
      </c>
      <c r="D1207" s="4">
        <v>5.3270999999999997</v>
      </c>
      <c r="E1207" s="4">
        <v>5.2595999999999998</v>
      </c>
      <c r="F1207" s="5">
        <v>9.5999999999999992E-3</v>
      </c>
      <c r="G1207" s="35">
        <f t="shared" si="36"/>
        <v>6.7499999999999893E-2</v>
      </c>
      <c r="H1207" s="34">
        <f t="shared" si="37"/>
        <v>1.1563059119113716E-2</v>
      </c>
    </row>
    <row r="1208" spans="1:8">
      <c r="A1208" s="2" t="s">
        <v>1210</v>
      </c>
      <c r="B1208" s="3">
        <v>5.2725</v>
      </c>
      <c r="C1208" s="4">
        <v>5.2538</v>
      </c>
      <c r="D1208" s="4">
        <v>5.2916999999999996</v>
      </c>
      <c r="E1208" s="4">
        <v>5.2377000000000002</v>
      </c>
      <c r="F1208" s="5">
        <v>3.5999999999999999E-3</v>
      </c>
      <c r="G1208" s="35">
        <f t="shared" si="36"/>
        <v>5.3999999999999382E-2</v>
      </c>
      <c r="H1208" s="34">
        <f t="shared" si="37"/>
        <v>9.8800282286520113E-3</v>
      </c>
    </row>
    <row r="1209" spans="1:8">
      <c r="A1209" s="2" t="s">
        <v>1211</v>
      </c>
      <c r="B1209" s="3">
        <v>5.2538</v>
      </c>
      <c r="C1209" s="4">
        <v>5.2428999999999997</v>
      </c>
      <c r="D1209" s="4">
        <v>5.2668999999999997</v>
      </c>
      <c r="E1209" s="4">
        <v>5.2172999999999998</v>
      </c>
      <c r="F1209" s="5">
        <v>2.0999999999999999E-3</v>
      </c>
      <c r="G1209" s="35">
        <f t="shared" si="36"/>
        <v>4.9599999999999866E-2</v>
      </c>
      <c r="H1209" s="34">
        <f t="shared" si="37"/>
        <v>6.755469166857226E-3</v>
      </c>
    </row>
    <row r="1210" spans="1:8">
      <c r="A1210" s="2" t="s">
        <v>1212</v>
      </c>
      <c r="B1210" s="6">
        <v>5.2428999999999997</v>
      </c>
      <c r="C1210" s="4">
        <v>5.2476000000000003</v>
      </c>
      <c r="D1210" s="4">
        <v>5.258</v>
      </c>
      <c r="E1210" s="4">
        <v>5.2366999999999999</v>
      </c>
      <c r="F1210" s="7">
        <v>-1.1999999999999999E-3</v>
      </c>
      <c r="G1210" s="35">
        <f t="shared" si="36"/>
        <v>2.1300000000000097E-2</v>
      </c>
      <c r="H1210" s="34">
        <f t="shared" si="37"/>
        <v>4.2988154375238757E-3</v>
      </c>
    </row>
    <row r="1211" spans="1:8">
      <c r="A1211" s="2" t="s">
        <v>1213</v>
      </c>
      <c r="B1211" s="3">
        <v>5.2493999999999996</v>
      </c>
      <c r="C1211" s="4">
        <v>5.234</v>
      </c>
      <c r="D1211" s="4">
        <v>5.2549999999999999</v>
      </c>
      <c r="E1211" s="4">
        <v>5.2313000000000001</v>
      </c>
      <c r="F1211" s="5">
        <v>2.8999999999999998E-3</v>
      </c>
      <c r="G1211" s="35">
        <f t="shared" si="36"/>
        <v>2.3699999999999832E-2</v>
      </c>
      <c r="H1211" s="34">
        <f t="shared" si="37"/>
        <v>7.4642417353414986E-3</v>
      </c>
    </row>
    <row r="1212" spans="1:8">
      <c r="A1212" s="2" t="s">
        <v>1214</v>
      </c>
      <c r="B1212" s="6">
        <v>5.234</v>
      </c>
      <c r="C1212" s="4">
        <v>5.2785000000000002</v>
      </c>
      <c r="D1212" s="4">
        <v>5.2861000000000002</v>
      </c>
      <c r="E1212" s="4">
        <v>5.2309999999999999</v>
      </c>
      <c r="F1212" s="7">
        <v>-8.3999999999999995E-3</v>
      </c>
      <c r="G1212" s="35">
        <f t="shared" si="36"/>
        <v>5.5100000000000371E-2</v>
      </c>
      <c r="H1212" s="34">
        <f t="shared" si="37"/>
        <v>1.1579146203248987E-2</v>
      </c>
    </row>
    <row r="1213" spans="1:8">
      <c r="A1213" s="2" t="s">
        <v>1215</v>
      </c>
      <c r="B1213" s="6">
        <v>5.2785000000000002</v>
      </c>
      <c r="C1213" s="4">
        <v>5.2939999999999996</v>
      </c>
      <c r="D1213" s="4">
        <v>5.3422999999999998</v>
      </c>
      <c r="E1213" s="4">
        <v>5.2747999999999999</v>
      </c>
      <c r="F1213" s="7">
        <v>-2.8999999999999998E-3</v>
      </c>
      <c r="G1213" s="35">
        <f t="shared" si="36"/>
        <v>6.7499999999999893E-2</v>
      </c>
      <c r="H1213" s="34">
        <f t="shared" si="37"/>
        <v>1.5570322388504207E-2</v>
      </c>
    </row>
    <row r="1214" spans="1:8">
      <c r="A1214" s="2" t="s">
        <v>1216</v>
      </c>
      <c r="B1214" s="6">
        <v>5.2939999999999996</v>
      </c>
      <c r="C1214" s="4">
        <v>5.3723999999999998</v>
      </c>
      <c r="D1214" s="4">
        <v>5.391</v>
      </c>
      <c r="E1214" s="4">
        <v>5.2911999999999999</v>
      </c>
      <c r="F1214" s="7">
        <v>-1.46E-2</v>
      </c>
      <c r="G1214" s="35">
        <f t="shared" si="36"/>
        <v>9.9800000000000111E-2</v>
      </c>
      <c r="H1214" s="34">
        <f t="shared" si="37"/>
        <v>1.3035834517842466E-2</v>
      </c>
    </row>
    <row r="1215" spans="1:8">
      <c r="A1215" s="2" t="s">
        <v>1217</v>
      </c>
      <c r="B1215" s="3">
        <v>5.3723999999999998</v>
      </c>
      <c r="C1215" s="4">
        <v>5.3468</v>
      </c>
      <c r="D1215" s="4">
        <v>5.3769</v>
      </c>
      <c r="E1215" s="4">
        <v>5.3372999999999999</v>
      </c>
      <c r="F1215" s="5">
        <v>4.7999999999999996E-3</v>
      </c>
      <c r="G1215" s="35">
        <f t="shared" si="36"/>
        <v>3.960000000000008E-2</v>
      </c>
      <c r="H1215" s="34">
        <f t="shared" si="37"/>
        <v>5.5004474940334282E-3</v>
      </c>
    </row>
    <row r="1216" spans="1:8">
      <c r="A1216" s="2" t="s">
        <v>1218</v>
      </c>
      <c r="B1216" s="6">
        <v>5.3468</v>
      </c>
      <c r="C1216" s="4">
        <v>5.3632</v>
      </c>
      <c r="D1216" s="4">
        <v>5.3658000000000001</v>
      </c>
      <c r="E1216" s="4">
        <v>5.3464</v>
      </c>
      <c r="F1216" s="7">
        <v>-3.8E-3</v>
      </c>
      <c r="G1216" s="35">
        <f t="shared" si="36"/>
        <v>1.9400000000000084E-2</v>
      </c>
      <c r="H1216" s="34">
        <f t="shared" si="37"/>
        <v>5.6019270629096875E-3</v>
      </c>
    </row>
    <row r="1217" spans="1:8">
      <c r="A1217" s="2" t="s">
        <v>1219</v>
      </c>
      <c r="B1217" s="3">
        <v>5.3670999999999998</v>
      </c>
      <c r="C1217" s="4">
        <v>5.3552999999999997</v>
      </c>
      <c r="D1217" s="4">
        <v>5.3818000000000001</v>
      </c>
      <c r="E1217" s="4">
        <v>5.3411999999999997</v>
      </c>
      <c r="F1217" s="5">
        <v>2.2000000000000001E-3</v>
      </c>
      <c r="G1217" s="35">
        <f t="shared" si="36"/>
        <v>4.0600000000000414E-2</v>
      </c>
      <c r="H1217" s="34">
        <f t="shared" si="37"/>
        <v>9.6580941360905129E-3</v>
      </c>
    </row>
    <row r="1218" spans="1:8">
      <c r="A1218" s="2" t="s">
        <v>1220</v>
      </c>
      <c r="B1218" s="6">
        <v>5.3552999999999997</v>
      </c>
      <c r="C1218" s="4">
        <v>5.3582000000000001</v>
      </c>
      <c r="D1218" s="4">
        <v>5.3685999999999998</v>
      </c>
      <c r="E1218" s="4">
        <v>5.3056999999999999</v>
      </c>
      <c r="F1218" s="7">
        <v>-5.0000000000000001E-4</v>
      </c>
      <c r="G1218" s="35">
        <f t="shared" si="36"/>
        <v>6.2899999999999956E-2</v>
      </c>
      <c r="H1218" s="34">
        <f t="shared" si="37"/>
        <v>1.299517533319778E-2</v>
      </c>
    </row>
    <row r="1219" spans="1:8">
      <c r="A1219" s="2" t="s">
        <v>1221</v>
      </c>
      <c r="B1219" s="6">
        <v>5.3582000000000001</v>
      </c>
      <c r="C1219" s="4">
        <v>5.4097</v>
      </c>
      <c r="D1219" s="4">
        <v>5.4249999999999998</v>
      </c>
      <c r="E1219" s="4">
        <v>5.3472999999999997</v>
      </c>
      <c r="F1219" s="7">
        <v>-9.4999999999999998E-3</v>
      </c>
      <c r="G1219" s="35">
        <f t="shared" ref="G1219:G1282" si="38">D1219-E1219</f>
        <v>7.7700000000000102E-2</v>
      </c>
      <c r="H1219" s="34">
        <f t="shared" ref="H1219:H1282" si="39">(SUM(G1219:G1220)/2)/C1220</f>
        <v>1.482273001260344E-2</v>
      </c>
    </row>
    <row r="1220" spans="1:8">
      <c r="A1220" s="2" t="s">
        <v>1222</v>
      </c>
      <c r="B1220" s="6">
        <v>5.4097</v>
      </c>
      <c r="C1220" s="4">
        <v>5.4747000000000003</v>
      </c>
      <c r="D1220" s="4">
        <v>5.4915000000000003</v>
      </c>
      <c r="E1220" s="4">
        <v>5.4069000000000003</v>
      </c>
      <c r="F1220" s="7">
        <v>-1.1900000000000001E-2</v>
      </c>
      <c r="G1220" s="35">
        <f t="shared" si="38"/>
        <v>8.4600000000000009E-2</v>
      </c>
      <c r="H1220" s="34">
        <f t="shared" si="39"/>
        <v>2.034414270599371E-2</v>
      </c>
    </row>
    <row r="1221" spans="1:8">
      <c r="A1221" s="2" t="s">
        <v>1223</v>
      </c>
      <c r="B1221" s="3">
        <v>5.4747000000000003</v>
      </c>
      <c r="C1221" s="4">
        <v>5.3872999999999998</v>
      </c>
      <c r="D1221" s="4">
        <v>5.5186999999999999</v>
      </c>
      <c r="E1221" s="4">
        <v>5.3841000000000001</v>
      </c>
      <c r="F1221" s="5">
        <v>1.6199999999999999E-2</v>
      </c>
      <c r="G1221" s="35">
        <f t="shared" si="38"/>
        <v>0.13459999999999983</v>
      </c>
      <c r="H1221" s="34">
        <f t="shared" si="39"/>
        <v>1.3536866359446979E-2</v>
      </c>
    </row>
    <row r="1222" spans="1:8">
      <c r="A1222" s="2" t="s">
        <v>1224</v>
      </c>
      <c r="B1222" s="3">
        <v>5.3872999999999998</v>
      </c>
      <c r="C1222" s="4">
        <v>5.3815999999999997</v>
      </c>
      <c r="D1222" s="4">
        <v>5.3895</v>
      </c>
      <c r="E1222" s="4">
        <v>5.3784000000000001</v>
      </c>
      <c r="F1222" s="5">
        <v>2.7000000000000001E-3</v>
      </c>
      <c r="G1222" s="35">
        <f t="shared" si="38"/>
        <v>1.1099999999999888E-2</v>
      </c>
      <c r="H1222" s="34">
        <f t="shared" si="39"/>
        <v>5.8924898549113439E-3</v>
      </c>
    </row>
    <row r="1223" spans="1:8">
      <c r="A1223" s="2" t="s">
        <v>1225</v>
      </c>
      <c r="B1223" s="6">
        <v>5.3726000000000003</v>
      </c>
      <c r="C1223" s="4">
        <v>5.3967000000000001</v>
      </c>
      <c r="D1223" s="4">
        <v>5.4188000000000001</v>
      </c>
      <c r="E1223" s="4">
        <v>5.3662999999999998</v>
      </c>
      <c r="F1223" s="7">
        <v>-4.4999999999999997E-3</v>
      </c>
      <c r="G1223" s="35">
        <f t="shared" si="38"/>
        <v>5.2500000000000213E-2</v>
      </c>
      <c r="H1223" s="34">
        <f t="shared" si="39"/>
        <v>1.2706188877268354E-2</v>
      </c>
    </row>
    <row r="1224" spans="1:8">
      <c r="A1224" s="2" t="s">
        <v>1226</v>
      </c>
      <c r="B1224" s="6">
        <v>5.3967000000000001</v>
      </c>
      <c r="C1224" s="4">
        <v>5.4500999999999999</v>
      </c>
      <c r="D1224" s="4">
        <v>5.4794</v>
      </c>
      <c r="E1224" s="4">
        <v>5.3933999999999997</v>
      </c>
      <c r="F1224" s="7">
        <v>-9.7999999999999997E-3</v>
      </c>
      <c r="G1224" s="35">
        <f t="shared" si="38"/>
        <v>8.6000000000000298E-2</v>
      </c>
      <c r="H1224" s="34">
        <f t="shared" si="39"/>
        <v>1.3013874144305732E-2</v>
      </c>
    </row>
    <row r="1225" spans="1:8">
      <c r="A1225" s="2" t="s">
        <v>1227</v>
      </c>
      <c r="B1225" s="6">
        <v>5.4500999999999999</v>
      </c>
      <c r="C1225" s="4">
        <v>5.4634</v>
      </c>
      <c r="D1225" s="4">
        <v>5.4729999999999999</v>
      </c>
      <c r="E1225" s="4">
        <v>5.4168000000000003</v>
      </c>
      <c r="F1225" s="7">
        <v>-2.3999999999999998E-3</v>
      </c>
      <c r="G1225" s="35">
        <f t="shared" si="38"/>
        <v>5.6199999999999584E-2</v>
      </c>
      <c r="H1225" s="34">
        <f t="shared" si="39"/>
        <v>1.2189995796553169E-2</v>
      </c>
    </row>
    <row r="1226" spans="1:8">
      <c r="A1226" s="2" t="s">
        <v>1228</v>
      </c>
      <c r="B1226" s="6">
        <v>5.4634</v>
      </c>
      <c r="C1226" s="4">
        <v>5.4717000000000002</v>
      </c>
      <c r="D1226" s="4">
        <v>5.5015000000000001</v>
      </c>
      <c r="E1226" s="4">
        <v>5.4242999999999997</v>
      </c>
      <c r="F1226" s="7">
        <v>-1.5E-3</v>
      </c>
      <c r="G1226" s="35">
        <f t="shared" si="38"/>
        <v>7.7200000000000379E-2</v>
      </c>
      <c r="H1226" s="34">
        <f t="shared" si="39"/>
        <v>1.5510999721526081E-2</v>
      </c>
    </row>
    <row r="1227" spans="1:8">
      <c r="A1227" s="2" t="s">
        <v>1229</v>
      </c>
      <c r="B1227" s="3">
        <v>5.4717000000000002</v>
      </c>
      <c r="C1227" s="4">
        <v>5.3864999999999998</v>
      </c>
      <c r="D1227" s="4">
        <v>5.4733000000000001</v>
      </c>
      <c r="E1227" s="4">
        <v>5.3834</v>
      </c>
      <c r="F1227" s="5">
        <v>1.5800000000000002E-2</v>
      </c>
      <c r="G1227" s="35">
        <f t="shared" si="38"/>
        <v>8.9900000000000091E-2</v>
      </c>
      <c r="H1227" s="34">
        <f t="shared" si="39"/>
        <v>9.9668082107956697E-3</v>
      </c>
    </row>
    <row r="1228" spans="1:8">
      <c r="A1228" s="2" t="s">
        <v>1230</v>
      </c>
      <c r="B1228" s="3">
        <v>5.3864999999999998</v>
      </c>
      <c r="C1228" s="4">
        <v>5.3929</v>
      </c>
      <c r="D1228" s="4">
        <v>5.4012000000000002</v>
      </c>
      <c r="E1228" s="4">
        <v>5.3836000000000004</v>
      </c>
      <c r="F1228" s="5">
        <v>2.0000000000000001E-4</v>
      </c>
      <c r="G1228" s="35">
        <f t="shared" si="38"/>
        <v>1.7599999999999838E-2</v>
      </c>
      <c r="H1228" s="34">
        <f t="shared" si="39"/>
        <v>9.9546601338257532E-3</v>
      </c>
    </row>
    <row r="1229" spans="1:8">
      <c r="A1229" s="2" t="s">
        <v>1231</v>
      </c>
      <c r="B1229" s="6">
        <v>5.3852000000000002</v>
      </c>
      <c r="C1229" s="4">
        <v>5.4698000000000002</v>
      </c>
      <c r="D1229" s="4">
        <v>5.4722</v>
      </c>
      <c r="E1229" s="4">
        <v>5.3808999999999996</v>
      </c>
      <c r="F1229" s="7">
        <v>-1.55E-2</v>
      </c>
      <c r="G1229" s="35">
        <f t="shared" si="38"/>
        <v>9.1300000000000381E-2</v>
      </c>
      <c r="H1229" s="34">
        <f t="shared" si="39"/>
        <v>1.1406078359575252E-2</v>
      </c>
    </row>
    <row r="1230" spans="1:8">
      <c r="A1230" s="2" t="s">
        <v>1232</v>
      </c>
      <c r="B1230" s="3">
        <v>5.4698000000000002</v>
      </c>
      <c r="C1230" s="4">
        <v>5.4619999999999997</v>
      </c>
      <c r="D1230" s="4">
        <v>5.4897999999999998</v>
      </c>
      <c r="E1230" s="4">
        <v>5.4565000000000001</v>
      </c>
      <c r="F1230" s="5">
        <v>1.4E-3</v>
      </c>
      <c r="G1230" s="35">
        <f t="shared" si="38"/>
        <v>3.3299999999999663E-2</v>
      </c>
      <c r="H1230" s="34">
        <f t="shared" si="39"/>
        <v>7.0239856780109338E-3</v>
      </c>
    </row>
    <row r="1231" spans="1:8">
      <c r="A1231" s="2" t="s">
        <v>1233</v>
      </c>
      <c r="B1231" s="6">
        <v>5.4619999999999997</v>
      </c>
      <c r="C1231" s="4">
        <v>5.4741</v>
      </c>
      <c r="D1231" s="4">
        <v>5.4756</v>
      </c>
      <c r="E1231" s="4">
        <v>5.4320000000000004</v>
      </c>
      <c r="F1231" s="7">
        <v>-2.2000000000000001E-3</v>
      </c>
      <c r="G1231" s="35">
        <f t="shared" si="38"/>
        <v>4.3599999999999639E-2</v>
      </c>
      <c r="H1231" s="34">
        <f t="shared" si="39"/>
        <v>8.5595900119943159E-3</v>
      </c>
    </row>
    <row r="1232" spans="1:8">
      <c r="A1232" s="2" t="s">
        <v>1234</v>
      </c>
      <c r="B1232" s="6">
        <v>5.4741</v>
      </c>
      <c r="C1232" s="4">
        <v>5.5026000000000002</v>
      </c>
      <c r="D1232" s="4">
        <v>5.5125999999999999</v>
      </c>
      <c r="E1232" s="4">
        <v>5.4619999999999997</v>
      </c>
      <c r="F1232" s="7">
        <v>-5.1999999999999998E-3</v>
      </c>
      <c r="G1232" s="35">
        <f t="shared" si="38"/>
        <v>5.06000000000002E-2</v>
      </c>
      <c r="H1232" s="34">
        <f t="shared" si="39"/>
        <v>8.8282504012841094E-3</v>
      </c>
    </row>
    <row r="1233" spans="1:8">
      <c r="A1233" s="2" t="s">
        <v>1235</v>
      </c>
      <c r="B1233" s="3">
        <v>5.5026000000000002</v>
      </c>
      <c r="C1233" s="4">
        <v>5.4824000000000002</v>
      </c>
      <c r="D1233" s="4">
        <v>5.5157999999999996</v>
      </c>
      <c r="E1233" s="4">
        <v>5.4695999999999998</v>
      </c>
      <c r="F1233" s="5">
        <v>3.7000000000000002E-3</v>
      </c>
      <c r="G1233" s="35">
        <f t="shared" si="38"/>
        <v>4.6199999999999797E-2</v>
      </c>
      <c r="H1233" s="34">
        <f t="shared" si="39"/>
        <v>5.7320429402008457E-3</v>
      </c>
    </row>
    <row r="1234" spans="1:8">
      <c r="A1234" s="2" t="s">
        <v>1236</v>
      </c>
      <c r="B1234" s="6">
        <v>5.4824000000000002</v>
      </c>
      <c r="C1234" s="4">
        <v>5.4866999999999999</v>
      </c>
      <c r="D1234" s="4">
        <v>5.4931999999999999</v>
      </c>
      <c r="E1234" s="4">
        <v>5.4764999999999997</v>
      </c>
      <c r="F1234" s="7">
        <v>-8.0000000000000004E-4</v>
      </c>
      <c r="G1234" s="35">
        <f t="shared" si="38"/>
        <v>1.6700000000000159E-2</v>
      </c>
      <c r="H1234" s="34">
        <f t="shared" si="39"/>
        <v>9.9170866525768071E-3</v>
      </c>
    </row>
    <row r="1235" spans="1:8">
      <c r="A1235" s="2" t="s">
        <v>1237</v>
      </c>
      <c r="B1235" s="6">
        <v>5.4869000000000003</v>
      </c>
      <c r="C1235" s="4">
        <v>5.5358999999999998</v>
      </c>
      <c r="D1235" s="4">
        <v>5.5644</v>
      </c>
      <c r="E1235" s="4">
        <v>5.4713000000000003</v>
      </c>
      <c r="F1235" s="7">
        <v>-8.8999999999999999E-3</v>
      </c>
      <c r="G1235" s="35">
        <f t="shared" si="38"/>
        <v>9.3099999999999739E-2</v>
      </c>
      <c r="H1235" s="34">
        <f t="shared" si="39"/>
        <v>1.4588193073748376E-2</v>
      </c>
    </row>
    <row r="1236" spans="1:8">
      <c r="A1236" s="2" t="s">
        <v>1238</v>
      </c>
      <c r="B1236" s="6">
        <v>5.5358999999999998</v>
      </c>
      <c r="C1236" s="4">
        <v>5.5730000000000004</v>
      </c>
      <c r="D1236" s="4">
        <v>5.5774999999999997</v>
      </c>
      <c r="E1236" s="4">
        <v>5.508</v>
      </c>
      <c r="F1236" s="7">
        <v>-6.7000000000000002E-3</v>
      </c>
      <c r="G1236" s="35">
        <f t="shared" si="38"/>
        <v>6.9499999999999673E-2</v>
      </c>
      <c r="H1236" s="34">
        <f t="shared" si="39"/>
        <v>1.0436975691773822E-2</v>
      </c>
    </row>
    <row r="1237" spans="1:8">
      <c r="A1237" s="2" t="s">
        <v>1239</v>
      </c>
      <c r="B1237" s="6">
        <v>5.5730000000000004</v>
      </c>
      <c r="C1237" s="4">
        <v>5.5907</v>
      </c>
      <c r="D1237" s="4">
        <v>5.6139999999999999</v>
      </c>
      <c r="E1237" s="4">
        <v>5.5667999999999997</v>
      </c>
      <c r="F1237" s="7">
        <v>-3.2000000000000002E-3</v>
      </c>
      <c r="G1237" s="35">
        <f t="shared" si="38"/>
        <v>4.7200000000000131E-2</v>
      </c>
      <c r="H1237" s="34">
        <f t="shared" si="39"/>
        <v>8.5405251039677218E-3</v>
      </c>
    </row>
    <row r="1238" spans="1:8">
      <c r="A1238" s="2" t="s">
        <v>1240</v>
      </c>
      <c r="B1238" s="6">
        <v>5.5907</v>
      </c>
      <c r="C1238" s="4">
        <v>5.6026999999999996</v>
      </c>
      <c r="D1238" s="4">
        <v>5.6265000000000001</v>
      </c>
      <c r="E1238" s="4">
        <v>5.5780000000000003</v>
      </c>
      <c r="F1238" s="7">
        <v>-2.0999999999999999E-3</v>
      </c>
      <c r="G1238" s="35">
        <f t="shared" si="38"/>
        <v>4.8499999999999766E-2</v>
      </c>
      <c r="H1238" s="34">
        <f t="shared" si="39"/>
        <v>9.7441277405358809E-3</v>
      </c>
    </row>
    <row r="1239" spans="1:8">
      <c r="A1239" s="2" t="s">
        <v>1241</v>
      </c>
      <c r="B1239" s="6">
        <v>5.6026999999999996</v>
      </c>
      <c r="C1239" s="4">
        <v>5.6238999999999999</v>
      </c>
      <c r="D1239" s="4">
        <v>5.64</v>
      </c>
      <c r="E1239" s="4">
        <v>5.5789</v>
      </c>
      <c r="F1239" s="7">
        <v>-3.8E-3</v>
      </c>
      <c r="G1239" s="35">
        <f t="shared" si="38"/>
        <v>6.109999999999971E-2</v>
      </c>
      <c r="H1239" s="34">
        <f t="shared" si="39"/>
        <v>6.8963676164373522E-3</v>
      </c>
    </row>
    <row r="1240" spans="1:8">
      <c r="A1240" s="2" t="s">
        <v>1242</v>
      </c>
      <c r="B1240" s="3">
        <v>5.6238999999999999</v>
      </c>
      <c r="C1240" s="4">
        <v>5.6189</v>
      </c>
      <c r="D1240" s="4">
        <v>5.6292</v>
      </c>
      <c r="E1240" s="4">
        <v>5.6128</v>
      </c>
      <c r="F1240" s="5">
        <v>3.8999999999999998E-3</v>
      </c>
      <c r="G1240" s="35">
        <f t="shared" si="38"/>
        <v>1.639999999999997E-2</v>
      </c>
      <c r="H1240" s="34">
        <f t="shared" si="39"/>
        <v>7.4664459717174786E-3</v>
      </c>
    </row>
    <row r="1241" spans="1:8">
      <c r="A1241" s="2" t="s">
        <v>1243</v>
      </c>
      <c r="B1241" s="3">
        <v>5.6021000000000001</v>
      </c>
      <c r="C1241" s="4">
        <v>5.5582000000000003</v>
      </c>
      <c r="D1241" s="4">
        <v>5.6173000000000002</v>
      </c>
      <c r="E1241" s="4">
        <v>5.5507</v>
      </c>
      <c r="F1241" s="5">
        <v>7.9000000000000008E-3</v>
      </c>
      <c r="G1241" s="35">
        <f t="shared" si="38"/>
        <v>6.6600000000000215E-2</v>
      </c>
      <c r="H1241" s="34">
        <f t="shared" si="39"/>
        <v>1.3442013442013468E-2</v>
      </c>
    </row>
    <row r="1242" spans="1:8">
      <c r="A1242" s="2" t="s">
        <v>1244</v>
      </c>
      <c r="B1242" s="6">
        <v>5.5582000000000003</v>
      </c>
      <c r="C1242" s="4">
        <v>5.5944000000000003</v>
      </c>
      <c r="D1242" s="4">
        <v>5.6143000000000001</v>
      </c>
      <c r="E1242" s="4">
        <v>5.5305</v>
      </c>
      <c r="F1242" s="7">
        <v>-6.4999999999999997E-3</v>
      </c>
      <c r="G1242" s="35">
        <f t="shared" si="38"/>
        <v>8.3800000000000097E-2</v>
      </c>
      <c r="H1242" s="34">
        <f t="shared" si="39"/>
        <v>1.3005495784178565E-2</v>
      </c>
    </row>
    <row r="1243" spans="1:8">
      <c r="A1243" s="2" t="s">
        <v>1245</v>
      </c>
      <c r="B1243" s="3">
        <v>5.5944000000000003</v>
      </c>
      <c r="C1243" s="4">
        <v>5.5861000000000001</v>
      </c>
      <c r="D1243" s="4">
        <v>5.6120999999999999</v>
      </c>
      <c r="E1243" s="4">
        <v>5.5506000000000002</v>
      </c>
      <c r="F1243" s="5">
        <v>1.5E-3</v>
      </c>
      <c r="G1243" s="35">
        <f t="shared" si="38"/>
        <v>6.1499999999999666E-2</v>
      </c>
      <c r="H1243" s="34">
        <f t="shared" si="39"/>
        <v>1.0114851342336299E-2</v>
      </c>
    </row>
    <row r="1244" spans="1:8">
      <c r="A1244" s="2" t="s">
        <v>1246</v>
      </c>
      <c r="B1244" s="3">
        <v>5.5861000000000001</v>
      </c>
      <c r="C1244" s="4">
        <v>5.5462999999999996</v>
      </c>
      <c r="D1244" s="4">
        <v>5.5907</v>
      </c>
      <c r="E1244" s="4">
        <v>5.54</v>
      </c>
      <c r="F1244" s="5">
        <v>7.1999999999999998E-3</v>
      </c>
      <c r="G1244" s="35">
        <f t="shared" si="38"/>
        <v>5.0699999999999967E-2</v>
      </c>
      <c r="H1244" s="34">
        <f t="shared" si="39"/>
        <v>8.8132666642684859E-3</v>
      </c>
    </row>
    <row r="1245" spans="1:8">
      <c r="A1245" s="2" t="s">
        <v>1247</v>
      </c>
      <c r="B1245" s="6">
        <v>5.5462999999999996</v>
      </c>
      <c r="C1245" s="4">
        <v>5.5598000000000001</v>
      </c>
      <c r="D1245" s="4">
        <v>5.5819999999999999</v>
      </c>
      <c r="E1245" s="4">
        <v>5.5347</v>
      </c>
      <c r="F1245" s="7">
        <v>-2.3999999999999998E-3</v>
      </c>
      <c r="G1245" s="35">
        <f t="shared" si="38"/>
        <v>4.7299999999999898E-2</v>
      </c>
      <c r="H1245" s="34">
        <f t="shared" si="39"/>
        <v>5.6957021704757511E-3</v>
      </c>
    </row>
    <row r="1246" spans="1:8">
      <c r="A1246" s="2" t="s">
        <v>1248</v>
      </c>
      <c r="B1246" s="6">
        <v>5.5598000000000001</v>
      </c>
      <c r="C1246" s="4">
        <v>5.5655999999999999</v>
      </c>
      <c r="D1246" s="4">
        <v>5.5712999999999999</v>
      </c>
      <c r="E1246" s="4">
        <v>5.5552000000000001</v>
      </c>
      <c r="F1246" s="7">
        <v>-5.0000000000000001E-4</v>
      </c>
      <c r="G1246" s="35">
        <f t="shared" si="38"/>
        <v>1.6099999999999781E-2</v>
      </c>
      <c r="H1246" s="34">
        <f t="shared" si="39"/>
        <v>1.0646394562639333E-2</v>
      </c>
    </row>
    <row r="1247" spans="1:8">
      <c r="A1247" s="2" t="s">
        <v>1249</v>
      </c>
      <c r="B1247" s="6">
        <v>5.5628000000000002</v>
      </c>
      <c r="C1247" s="4">
        <v>5.6497999999999999</v>
      </c>
      <c r="D1247" s="4">
        <v>5.6638999999999999</v>
      </c>
      <c r="E1247" s="4">
        <v>5.5597000000000003</v>
      </c>
      <c r="F1247" s="7">
        <v>-1.5299999999999999E-2</v>
      </c>
      <c r="G1247" s="35">
        <f t="shared" si="38"/>
        <v>0.10419999999999963</v>
      </c>
      <c r="H1247" s="34">
        <f t="shared" si="39"/>
        <v>1.6108498072638533E-2</v>
      </c>
    </row>
    <row r="1248" spans="1:8">
      <c r="A1248" s="2" t="s">
        <v>1250</v>
      </c>
      <c r="B1248" s="6">
        <v>5.6492000000000004</v>
      </c>
      <c r="C1248" s="4">
        <v>5.6554000000000002</v>
      </c>
      <c r="D1248" s="4">
        <v>5.6863000000000001</v>
      </c>
      <c r="E1248" s="4">
        <v>5.6082999999999998</v>
      </c>
      <c r="F1248" s="7">
        <v>-1.1999999999999999E-3</v>
      </c>
      <c r="G1248" s="35">
        <f t="shared" si="38"/>
        <v>7.8000000000000291E-2</v>
      </c>
      <c r="H1248" s="34">
        <f t="shared" si="39"/>
        <v>1.3352277741497156E-2</v>
      </c>
    </row>
    <row r="1249" spans="1:8">
      <c r="A1249" s="2" t="s">
        <v>1251</v>
      </c>
      <c r="B1249" s="6">
        <v>5.6558999999999999</v>
      </c>
      <c r="C1249" s="4">
        <v>5.6657000000000002</v>
      </c>
      <c r="D1249" s="4">
        <v>5.7015000000000002</v>
      </c>
      <c r="E1249" s="4">
        <v>5.6281999999999996</v>
      </c>
      <c r="F1249" s="7">
        <v>-1.6000000000000001E-3</v>
      </c>
      <c r="G1249" s="35">
        <f t="shared" si="38"/>
        <v>7.3300000000000587E-2</v>
      </c>
      <c r="H1249" s="34">
        <f t="shared" si="39"/>
        <v>1.7592377825753427E-2</v>
      </c>
    </row>
    <row r="1250" spans="1:8">
      <c r="A1250" s="2" t="s">
        <v>1251</v>
      </c>
      <c r="B1250" s="3">
        <v>5.6647999999999996</v>
      </c>
      <c r="C1250" s="4">
        <v>5.6047000000000002</v>
      </c>
      <c r="D1250" s="4">
        <v>5.7244000000000002</v>
      </c>
      <c r="E1250" s="4">
        <v>5.6005000000000003</v>
      </c>
      <c r="F1250" s="5">
        <v>1.0699999999999999E-2</v>
      </c>
      <c r="G1250" s="35">
        <f t="shared" si="38"/>
        <v>0.1238999999999999</v>
      </c>
      <c r="H1250" s="34">
        <f t="shared" si="39"/>
        <v>1.4548704200178716E-2</v>
      </c>
    </row>
    <row r="1251" spans="1:8">
      <c r="A1251" s="2" t="s">
        <v>1252</v>
      </c>
      <c r="B1251" s="3">
        <v>5.6047000000000002</v>
      </c>
      <c r="C1251" s="4">
        <v>5.5949999999999998</v>
      </c>
      <c r="D1251" s="4">
        <v>5.6284999999999998</v>
      </c>
      <c r="E1251" s="4">
        <v>5.5895999999999999</v>
      </c>
      <c r="F1251" s="5">
        <v>1.6999999999999999E-3</v>
      </c>
      <c r="G1251" s="35">
        <f t="shared" si="38"/>
        <v>3.8899999999999935E-2</v>
      </c>
      <c r="H1251" s="34">
        <f t="shared" si="39"/>
        <v>5.3930087972336224E-3</v>
      </c>
    </row>
    <row r="1252" spans="1:8">
      <c r="A1252" s="2" t="s">
        <v>1253</v>
      </c>
      <c r="B1252" s="6">
        <v>5.5949999999999998</v>
      </c>
      <c r="C1252" s="4">
        <v>5.5812999999999997</v>
      </c>
      <c r="D1252" s="4">
        <v>5.5964999999999998</v>
      </c>
      <c r="E1252" s="4">
        <v>5.5751999999999997</v>
      </c>
      <c r="F1252" s="7">
        <v>-4.0000000000000002E-4</v>
      </c>
      <c r="G1252" s="35">
        <f t="shared" si="38"/>
        <v>2.1300000000000097E-2</v>
      </c>
      <c r="H1252" s="34">
        <f t="shared" si="39"/>
        <v>9.9319005925533107E-3</v>
      </c>
    </row>
    <row r="1253" spans="1:8">
      <c r="A1253" s="2" t="s">
        <v>1254</v>
      </c>
      <c r="B1253" s="6">
        <v>5.5972999999999997</v>
      </c>
      <c r="C1253" s="4">
        <v>5.6535000000000002</v>
      </c>
      <c r="D1253" s="4">
        <v>5.6871</v>
      </c>
      <c r="E1253" s="4">
        <v>5.5960999999999999</v>
      </c>
      <c r="F1253" s="7">
        <v>-9.9000000000000008E-3</v>
      </c>
      <c r="G1253" s="35">
        <f t="shared" si="38"/>
        <v>9.1000000000000192E-2</v>
      </c>
      <c r="H1253" s="34">
        <f t="shared" si="39"/>
        <v>1.7545906553463411E-2</v>
      </c>
    </row>
    <row r="1254" spans="1:8">
      <c r="A1254" s="2" t="s">
        <v>1255</v>
      </c>
      <c r="B1254" s="3">
        <v>5.6535000000000002</v>
      </c>
      <c r="C1254" s="4">
        <v>5.5711000000000004</v>
      </c>
      <c r="D1254" s="4">
        <v>5.6669999999999998</v>
      </c>
      <c r="E1254" s="4">
        <v>5.5625</v>
      </c>
      <c r="F1254" s="5">
        <v>1.4800000000000001E-2</v>
      </c>
      <c r="G1254" s="35">
        <f t="shared" si="38"/>
        <v>0.10449999999999982</v>
      </c>
      <c r="H1254" s="34">
        <f t="shared" si="39"/>
        <v>1.2464209019327087E-2</v>
      </c>
    </row>
    <row r="1255" spans="1:8">
      <c r="A1255" s="2" t="s">
        <v>1256</v>
      </c>
      <c r="B1255" s="6">
        <v>5.5711000000000004</v>
      </c>
      <c r="C1255" s="4">
        <v>5.5880000000000001</v>
      </c>
      <c r="D1255" s="4">
        <v>5.5961999999999996</v>
      </c>
      <c r="E1255" s="4">
        <v>5.5613999999999999</v>
      </c>
      <c r="F1255" s="7">
        <v>-3.0000000000000001E-3</v>
      </c>
      <c r="G1255" s="35">
        <f t="shared" si="38"/>
        <v>3.479999999999972E-2</v>
      </c>
      <c r="H1255" s="34">
        <f t="shared" si="39"/>
        <v>7.6265851245615199E-3</v>
      </c>
    </row>
    <row r="1256" spans="1:8">
      <c r="A1256" s="2" t="s">
        <v>1257</v>
      </c>
      <c r="B1256" s="3">
        <v>5.5880000000000001</v>
      </c>
      <c r="C1256" s="4">
        <v>5.5594999999999999</v>
      </c>
      <c r="D1256" s="4">
        <v>5.5987</v>
      </c>
      <c r="E1256" s="4">
        <v>5.5487000000000002</v>
      </c>
      <c r="F1256" s="5">
        <v>5.1000000000000004E-3</v>
      </c>
      <c r="G1256" s="35">
        <f t="shared" si="38"/>
        <v>4.9999999999999822E-2</v>
      </c>
      <c r="H1256" s="34">
        <f t="shared" si="39"/>
        <v>8.6727540712513759E-3</v>
      </c>
    </row>
    <row r="1257" spans="1:8">
      <c r="A1257" s="2" t="s">
        <v>1258</v>
      </c>
      <c r="B1257" s="6">
        <v>5.5594999999999999</v>
      </c>
      <c r="C1257" s="4">
        <v>5.5633999999999997</v>
      </c>
      <c r="D1257" s="4">
        <v>5.5754999999999999</v>
      </c>
      <c r="E1257" s="4">
        <v>5.5289999999999999</v>
      </c>
      <c r="F1257" s="7">
        <v>-6.9999999999999999E-4</v>
      </c>
      <c r="G1257" s="35">
        <f t="shared" si="38"/>
        <v>4.6499999999999986E-2</v>
      </c>
      <c r="H1257" s="34">
        <f t="shared" si="39"/>
        <v>4.5822925838739387E-3</v>
      </c>
    </row>
    <row r="1258" spans="1:8">
      <c r="A1258" s="2" t="s">
        <v>1259</v>
      </c>
      <c r="B1258" s="6">
        <v>5.5633999999999997</v>
      </c>
      <c r="C1258" s="4">
        <v>5.5648999999999997</v>
      </c>
      <c r="D1258" s="4">
        <v>5.5659000000000001</v>
      </c>
      <c r="E1258" s="4">
        <v>5.5613999999999999</v>
      </c>
      <c r="F1258" s="7">
        <v>-8.0000000000000004E-4</v>
      </c>
      <c r="G1258" s="35">
        <f t="shared" si="38"/>
        <v>4.5000000000001705E-3</v>
      </c>
      <c r="H1258" s="34">
        <f t="shared" si="39"/>
        <v>3.1967242555943141E-3</v>
      </c>
    </row>
    <row r="1259" spans="1:8">
      <c r="A1259" s="2" t="s">
        <v>1260</v>
      </c>
      <c r="B1259" s="6">
        <v>5.5678000000000001</v>
      </c>
      <c r="C1259" s="4">
        <v>5.5682</v>
      </c>
      <c r="D1259" s="4">
        <v>5.5842000000000001</v>
      </c>
      <c r="E1259" s="4">
        <v>5.5530999999999997</v>
      </c>
      <c r="F1259" s="7">
        <v>-1E-4</v>
      </c>
      <c r="G1259" s="35">
        <f t="shared" si="38"/>
        <v>3.110000000000035E-2</v>
      </c>
      <c r="H1259" s="34">
        <f t="shared" si="39"/>
        <v>7.5268623350400942E-3</v>
      </c>
    </row>
    <row r="1260" spans="1:8">
      <c r="A1260" s="2" t="s">
        <v>1261</v>
      </c>
      <c r="B1260" s="3">
        <v>5.5682</v>
      </c>
      <c r="C1260" s="4">
        <v>5.5468000000000002</v>
      </c>
      <c r="D1260" s="4">
        <v>5.5928000000000004</v>
      </c>
      <c r="E1260" s="4">
        <v>5.5404</v>
      </c>
      <c r="F1260" s="5">
        <v>3.8999999999999998E-3</v>
      </c>
      <c r="G1260" s="35">
        <f t="shared" si="38"/>
        <v>5.2400000000000446E-2</v>
      </c>
      <c r="H1260" s="34">
        <f t="shared" si="39"/>
        <v>1.1390374331550853E-2</v>
      </c>
    </row>
    <row r="1261" spans="1:8">
      <c r="A1261" s="2" t="s">
        <v>1262</v>
      </c>
      <c r="B1261" s="6">
        <v>5.5468000000000002</v>
      </c>
      <c r="C1261" s="4">
        <v>5.61</v>
      </c>
      <c r="D1261" s="4">
        <v>5.62</v>
      </c>
      <c r="E1261" s="4">
        <v>5.5446</v>
      </c>
      <c r="F1261" s="7">
        <v>-1.1299999999999999E-2</v>
      </c>
      <c r="G1261" s="35">
        <f t="shared" si="38"/>
        <v>7.5400000000000134E-2</v>
      </c>
      <c r="H1261" s="34">
        <f t="shared" si="39"/>
        <v>1.1303024879183787E-2</v>
      </c>
    </row>
    <row r="1262" spans="1:8">
      <c r="A1262" s="2" t="s">
        <v>1263</v>
      </c>
      <c r="B1262" s="3">
        <v>5.61</v>
      </c>
      <c r="C1262" s="4">
        <v>5.5869999999999997</v>
      </c>
      <c r="D1262" s="4">
        <v>5.6121999999999996</v>
      </c>
      <c r="E1262" s="4">
        <v>5.5613000000000001</v>
      </c>
      <c r="F1262" s="5">
        <v>4.1000000000000003E-3</v>
      </c>
      <c r="G1262" s="35">
        <f t="shared" si="38"/>
        <v>5.0899999999999501E-2</v>
      </c>
      <c r="H1262" s="34">
        <f t="shared" si="39"/>
        <v>1.3941194151240234E-2</v>
      </c>
    </row>
    <row r="1263" spans="1:8">
      <c r="A1263" s="2" t="s">
        <v>1264</v>
      </c>
      <c r="B1263" s="6">
        <v>5.5869999999999997</v>
      </c>
      <c r="C1263" s="4">
        <v>5.6558999999999999</v>
      </c>
      <c r="D1263" s="4">
        <v>5.6677999999999997</v>
      </c>
      <c r="E1263" s="4">
        <v>5.5609999999999999</v>
      </c>
      <c r="F1263" s="7">
        <v>-1.2200000000000001E-2</v>
      </c>
      <c r="G1263" s="35">
        <f t="shared" si="38"/>
        <v>0.10679999999999978</v>
      </c>
      <c r="H1263" s="34">
        <f t="shared" si="39"/>
        <v>1.0676534641194037E-2</v>
      </c>
    </row>
    <row r="1264" spans="1:8">
      <c r="A1264" s="2" t="s">
        <v>1265</v>
      </c>
      <c r="B1264" s="3">
        <v>5.6558999999999999</v>
      </c>
      <c r="C1264" s="4">
        <v>5.6478999999999999</v>
      </c>
      <c r="D1264" s="4">
        <v>5.6581999999999999</v>
      </c>
      <c r="E1264" s="4">
        <v>5.6444000000000001</v>
      </c>
      <c r="F1264" s="5">
        <v>3.3999999999999998E-3</v>
      </c>
      <c r="G1264" s="35">
        <f t="shared" si="38"/>
        <v>1.3799999999999812E-2</v>
      </c>
      <c r="H1264" s="34">
        <f t="shared" si="39"/>
        <v>7.8460360151755195E-3</v>
      </c>
    </row>
    <row r="1265" spans="1:8">
      <c r="A1265" s="2" t="s">
        <v>1266</v>
      </c>
      <c r="B1265" s="3">
        <v>5.6368</v>
      </c>
      <c r="C1265" s="4">
        <v>5.6143000000000001</v>
      </c>
      <c r="D1265" s="4">
        <v>5.6688000000000001</v>
      </c>
      <c r="E1265" s="4">
        <v>5.5945</v>
      </c>
      <c r="F1265" s="5">
        <v>4.0000000000000001E-3</v>
      </c>
      <c r="G1265" s="35">
        <f t="shared" si="38"/>
        <v>7.4300000000000033E-2</v>
      </c>
      <c r="H1265" s="34">
        <f t="shared" si="39"/>
        <v>1.2708477646933487E-2</v>
      </c>
    </row>
    <row r="1266" spans="1:8">
      <c r="A1266" s="2" t="s">
        <v>1267</v>
      </c>
      <c r="B1266" s="6">
        <v>5.6143000000000001</v>
      </c>
      <c r="C1266" s="4">
        <v>5.6300999999999997</v>
      </c>
      <c r="D1266" s="4">
        <v>5.6546000000000003</v>
      </c>
      <c r="E1266" s="4">
        <v>5.5857999999999999</v>
      </c>
      <c r="F1266" s="7">
        <v>-2.8E-3</v>
      </c>
      <c r="G1266" s="35">
        <f t="shared" si="38"/>
        <v>6.8800000000000416E-2</v>
      </c>
      <c r="H1266" s="34">
        <f t="shared" si="39"/>
        <v>1.091710758377434E-2</v>
      </c>
    </row>
    <row r="1267" spans="1:8">
      <c r="A1267" s="2" t="s">
        <v>1268</v>
      </c>
      <c r="B1267" s="6">
        <v>5.6300999999999997</v>
      </c>
      <c r="C1267" s="4">
        <v>5.67</v>
      </c>
      <c r="D1267" s="4">
        <v>5.6729000000000003</v>
      </c>
      <c r="E1267" s="4">
        <v>5.6178999999999997</v>
      </c>
      <c r="F1267" s="7">
        <v>-7.0000000000000001E-3</v>
      </c>
      <c r="G1267" s="35">
        <f t="shared" si="38"/>
        <v>5.5000000000000604E-2</v>
      </c>
      <c r="H1267" s="34">
        <f t="shared" si="39"/>
        <v>1.3038119552777564E-2</v>
      </c>
    </row>
    <row r="1268" spans="1:8">
      <c r="A1268" s="2" t="s">
        <v>1269</v>
      </c>
      <c r="B1268" s="6">
        <v>5.67</v>
      </c>
      <c r="C1268" s="4">
        <v>5.6795</v>
      </c>
      <c r="D1268" s="4">
        <v>5.7504999999999997</v>
      </c>
      <c r="E1268" s="4">
        <v>5.6574</v>
      </c>
      <c r="F1268" s="7">
        <v>-1.6999999999999999E-3</v>
      </c>
      <c r="G1268" s="35">
        <f t="shared" si="38"/>
        <v>9.3099999999999739E-2</v>
      </c>
      <c r="H1268" s="34">
        <f t="shared" si="39"/>
        <v>1.1376072298513767E-2</v>
      </c>
    </row>
    <row r="1269" spans="1:8">
      <c r="A1269" s="2" t="s">
        <v>1270</v>
      </c>
      <c r="B1269" s="3">
        <v>5.6795</v>
      </c>
      <c r="C1269" s="4">
        <v>5.6654</v>
      </c>
      <c r="D1269" s="4">
        <v>5.7012</v>
      </c>
      <c r="E1269" s="4">
        <v>5.6654</v>
      </c>
      <c r="F1269" s="5">
        <v>2.5000000000000001E-3</v>
      </c>
      <c r="G1269" s="35">
        <f t="shared" si="38"/>
        <v>3.5800000000000054E-2</v>
      </c>
      <c r="H1269" s="34">
        <f t="shared" si="39"/>
        <v>4.3329391623572727E-3</v>
      </c>
    </row>
    <row r="1270" spans="1:8">
      <c r="A1270" s="2" t="s">
        <v>1271</v>
      </c>
      <c r="B1270" s="6">
        <v>5.6654</v>
      </c>
      <c r="C1270" s="4">
        <v>5.6658999999999997</v>
      </c>
      <c r="D1270" s="4">
        <v>5.6752000000000002</v>
      </c>
      <c r="E1270" s="4">
        <v>5.6619000000000002</v>
      </c>
      <c r="F1270" s="7">
        <v>-4.0000000000000002E-4</v>
      </c>
      <c r="G1270" s="35">
        <f t="shared" si="38"/>
        <v>1.330000000000009E-2</v>
      </c>
      <c r="H1270" s="34">
        <f t="shared" si="39"/>
        <v>6.7635138691510615E-3</v>
      </c>
    </row>
    <row r="1271" spans="1:8">
      <c r="A1271" s="2" t="s">
        <v>1272</v>
      </c>
      <c r="B1271" s="6">
        <v>5.6677</v>
      </c>
      <c r="C1271" s="4">
        <v>5.6997</v>
      </c>
      <c r="D1271" s="4">
        <v>5.7281000000000004</v>
      </c>
      <c r="E1271" s="4">
        <v>5.6642999999999999</v>
      </c>
      <c r="F1271" s="7">
        <v>-5.5999999999999999E-3</v>
      </c>
      <c r="G1271" s="35">
        <f t="shared" si="38"/>
        <v>6.3800000000000523E-2</v>
      </c>
      <c r="H1271" s="34">
        <f t="shared" si="39"/>
        <v>1.1452382200325042E-2</v>
      </c>
    </row>
    <row r="1272" spans="1:8">
      <c r="A1272" s="2" t="s">
        <v>1273</v>
      </c>
      <c r="B1272" s="6">
        <v>5.6997</v>
      </c>
      <c r="C1272" s="4">
        <v>5.7237</v>
      </c>
      <c r="D1272" s="4">
        <v>5.7629000000000001</v>
      </c>
      <c r="E1272" s="4">
        <v>5.6955999999999998</v>
      </c>
      <c r="F1272" s="7">
        <v>-4.1999999999999997E-3</v>
      </c>
      <c r="G1272" s="35">
        <f t="shared" si="38"/>
        <v>6.730000000000036E-2</v>
      </c>
      <c r="H1272" s="34">
        <f t="shared" si="39"/>
        <v>1.4749819705347115E-2</v>
      </c>
    </row>
    <row r="1273" spans="1:8">
      <c r="A1273" s="2" t="s">
        <v>1274</v>
      </c>
      <c r="B1273" s="6">
        <v>5.7237</v>
      </c>
      <c r="C1273" s="4">
        <v>5.8238000000000003</v>
      </c>
      <c r="D1273" s="4">
        <v>5.8268000000000004</v>
      </c>
      <c r="E1273" s="4">
        <v>5.7222999999999997</v>
      </c>
      <c r="F1273" s="7">
        <v>-1.72E-2</v>
      </c>
      <c r="G1273" s="35">
        <f t="shared" si="38"/>
        <v>0.1045000000000007</v>
      </c>
      <c r="H1273" s="34">
        <f t="shared" si="39"/>
        <v>1.4545298705751318E-2</v>
      </c>
    </row>
    <row r="1274" spans="1:8">
      <c r="A1274" s="2" t="s">
        <v>1275</v>
      </c>
      <c r="B1274" s="6">
        <v>5.8238000000000003</v>
      </c>
      <c r="C1274" s="4">
        <v>5.8334999999999999</v>
      </c>
      <c r="D1274" s="4">
        <v>5.851</v>
      </c>
      <c r="E1274" s="4">
        <v>5.7858000000000001</v>
      </c>
      <c r="F1274" s="7">
        <v>-1.6999999999999999E-3</v>
      </c>
      <c r="G1274" s="35">
        <f t="shared" si="38"/>
        <v>6.5199999999999925E-2</v>
      </c>
      <c r="H1274" s="34">
        <f t="shared" si="39"/>
        <v>1.032315213873226E-2</v>
      </c>
    </row>
    <row r="1275" spans="1:8">
      <c r="A1275" s="2" t="s">
        <v>1276</v>
      </c>
      <c r="B1275" s="6">
        <v>5.8334999999999999</v>
      </c>
      <c r="C1275" s="4">
        <v>5.8703000000000003</v>
      </c>
      <c r="D1275" s="4">
        <v>5.883</v>
      </c>
      <c r="E1275" s="4">
        <v>5.827</v>
      </c>
      <c r="F1275" s="7">
        <v>-6.3E-3</v>
      </c>
      <c r="G1275" s="35">
        <f t="shared" si="38"/>
        <v>5.600000000000005E-2</v>
      </c>
      <c r="H1275" s="34">
        <f t="shared" si="39"/>
        <v>6.0736677115987387E-3</v>
      </c>
    </row>
    <row r="1276" spans="1:8">
      <c r="A1276" s="2" t="s">
        <v>1277</v>
      </c>
      <c r="B1276" s="3">
        <v>5.8703000000000003</v>
      </c>
      <c r="C1276" s="4">
        <v>5.8696000000000002</v>
      </c>
      <c r="D1276" s="4">
        <v>5.8742999999999999</v>
      </c>
      <c r="E1276" s="4">
        <v>5.859</v>
      </c>
      <c r="F1276" s="5">
        <v>3.0999999999999999E-3</v>
      </c>
      <c r="G1276" s="35">
        <f t="shared" si="38"/>
        <v>1.5299999999999869E-2</v>
      </c>
      <c r="H1276" s="34">
        <f t="shared" si="39"/>
        <v>6.6722697723881124E-3</v>
      </c>
    </row>
    <row r="1277" spans="1:8">
      <c r="A1277" s="2" t="s">
        <v>1278</v>
      </c>
      <c r="B1277" s="3">
        <v>5.8520000000000003</v>
      </c>
      <c r="C1277" s="4">
        <v>5.8300999999999998</v>
      </c>
      <c r="D1277" s="4">
        <v>5.8845999999999998</v>
      </c>
      <c r="E1277" s="4">
        <v>5.8220999999999998</v>
      </c>
      <c r="F1277" s="5">
        <v>3.8E-3</v>
      </c>
      <c r="G1277" s="35">
        <f t="shared" si="38"/>
        <v>6.25E-2</v>
      </c>
      <c r="H1277" s="34">
        <f t="shared" si="39"/>
        <v>1.3562998958694889E-2</v>
      </c>
    </row>
    <row r="1278" spans="1:8">
      <c r="A1278" s="2" t="s">
        <v>1279</v>
      </c>
      <c r="B1278" s="3">
        <v>5.8300999999999998</v>
      </c>
      <c r="C1278" s="4">
        <v>5.7619999999999996</v>
      </c>
      <c r="D1278" s="4">
        <v>5.8529999999999998</v>
      </c>
      <c r="E1278" s="4">
        <v>5.7591999999999999</v>
      </c>
      <c r="F1278" s="5">
        <v>1.18E-2</v>
      </c>
      <c r="G1278" s="35">
        <f t="shared" si="38"/>
        <v>9.3799999999999883E-2</v>
      </c>
      <c r="H1278" s="34">
        <f t="shared" si="39"/>
        <v>1.1538061744222344E-2</v>
      </c>
    </row>
    <row r="1279" spans="1:8">
      <c r="A1279" s="2" t="s">
        <v>1280</v>
      </c>
      <c r="B1279" s="6">
        <v>5.7619999999999996</v>
      </c>
      <c r="C1279" s="4">
        <v>5.7721999999999998</v>
      </c>
      <c r="D1279" s="4">
        <v>5.7899000000000003</v>
      </c>
      <c r="E1279" s="4">
        <v>5.7504999999999997</v>
      </c>
      <c r="F1279" s="7">
        <v>-1.8E-3</v>
      </c>
      <c r="G1279" s="35">
        <f t="shared" si="38"/>
        <v>3.9400000000000546E-2</v>
      </c>
      <c r="H1279" s="34">
        <f t="shared" si="39"/>
        <v>7.5779883255677307E-3</v>
      </c>
    </row>
    <row r="1280" spans="1:8">
      <c r="A1280" s="2" t="s">
        <v>1281</v>
      </c>
      <c r="B1280" s="6">
        <v>5.7721999999999998</v>
      </c>
      <c r="C1280" s="4">
        <v>5.7732999999999999</v>
      </c>
      <c r="D1280" s="4">
        <v>5.7827000000000002</v>
      </c>
      <c r="E1280" s="4">
        <v>5.7346000000000004</v>
      </c>
      <c r="F1280" s="7">
        <v>-2.0000000000000001E-4</v>
      </c>
      <c r="G1280" s="35">
        <f t="shared" si="38"/>
        <v>4.809999999999981E-2</v>
      </c>
      <c r="H1280" s="34">
        <f t="shared" si="39"/>
        <v>8.8385809697284819E-3</v>
      </c>
    </row>
    <row r="1281" spans="1:8">
      <c r="A1281" s="2" t="s">
        <v>1282</v>
      </c>
      <c r="B1281" s="3">
        <v>5.7732999999999999</v>
      </c>
      <c r="C1281" s="4">
        <v>5.7645</v>
      </c>
      <c r="D1281" s="4">
        <v>5.7965</v>
      </c>
      <c r="E1281" s="4">
        <v>5.7427000000000001</v>
      </c>
      <c r="F1281" s="5">
        <v>1.5E-3</v>
      </c>
      <c r="G1281" s="35">
        <f t="shared" si="38"/>
        <v>5.3799999999999848E-2</v>
      </c>
      <c r="H1281" s="34">
        <f t="shared" si="39"/>
        <v>5.1493662985245521E-3</v>
      </c>
    </row>
    <row r="1282" spans="1:8">
      <c r="A1282" s="2" t="s">
        <v>1283</v>
      </c>
      <c r="B1282" s="3">
        <v>5.7645</v>
      </c>
      <c r="C1282" s="4">
        <v>5.7676999999999996</v>
      </c>
      <c r="D1282" s="4">
        <v>5.7678000000000003</v>
      </c>
      <c r="E1282" s="4">
        <v>5.7622</v>
      </c>
      <c r="F1282" s="5">
        <v>5.0000000000000001E-4</v>
      </c>
      <c r="G1282" s="35">
        <f t="shared" si="38"/>
        <v>5.6000000000002714E-3</v>
      </c>
      <c r="H1282" s="34">
        <f t="shared" si="39"/>
        <v>5.6046786882963185E-3</v>
      </c>
    </row>
    <row r="1283" spans="1:8">
      <c r="A1283" s="2" t="s">
        <v>1284</v>
      </c>
      <c r="B1283" s="3">
        <v>5.7617000000000003</v>
      </c>
      <c r="C1283" s="4">
        <v>5.7451999999999996</v>
      </c>
      <c r="D1283" s="4">
        <v>5.774</v>
      </c>
      <c r="E1283" s="4">
        <v>5.7152000000000003</v>
      </c>
      <c r="F1283" s="5">
        <v>2.8999999999999998E-3</v>
      </c>
      <c r="G1283" s="35">
        <f t="shared" ref="G1283:G1346" si="40">D1283-E1283</f>
        <v>5.8799999999999741E-2</v>
      </c>
      <c r="H1283" s="34">
        <f t="shared" ref="H1283:H1346" si="41">(SUM(G1283:G1284)/2)/C1284</f>
        <v>1.0154950538387435E-2</v>
      </c>
    </row>
    <row r="1284" spans="1:8">
      <c r="A1284" s="2" t="s">
        <v>1285</v>
      </c>
      <c r="B1284" s="3">
        <v>5.7451999999999996</v>
      </c>
      <c r="C1284" s="4">
        <v>5.7115</v>
      </c>
      <c r="D1284" s="4">
        <v>5.7615999999999996</v>
      </c>
      <c r="E1284" s="4">
        <v>5.7043999999999997</v>
      </c>
      <c r="F1284" s="5">
        <v>5.8999999999999999E-3</v>
      </c>
      <c r="G1284" s="35">
        <f t="shared" si="40"/>
        <v>5.7199999999999918E-2</v>
      </c>
      <c r="H1284" s="34">
        <f t="shared" si="41"/>
        <v>9.803061922382169E-3</v>
      </c>
    </row>
    <row r="1285" spans="1:8">
      <c r="A1285" s="2" t="s">
        <v>1286</v>
      </c>
      <c r="B1285" s="3">
        <v>5.7115</v>
      </c>
      <c r="C1285" s="4">
        <v>5.7023000000000001</v>
      </c>
      <c r="D1285" s="4">
        <v>5.7436999999999996</v>
      </c>
      <c r="E1285" s="4">
        <v>5.6890999999999998</v>
      </c>
      <c r="F1285" s="5">
        <v>1.6000000000000001E-3</v>
      </c>
      <c r="G1285" s="35">
        <f t="shared" si="40"/>
        <v>5.459999999999976E-2</v>
      </c>
      <c r="H1285" s="34">
        <f t="shared" si="41"/>
        <v>1.212263006481577E-2</v>
      </c>
    </row>
    <row r="1286" spans="1:8">
      <c r="A1286" s="2" t="s">
        <v>1287</v>
      </c>
      <c r="B1286" s="6">
        <v>5.7023000000000001</v>
      </c>
      <c r="C1286" s="4">
        <v>5.7702</v>
      </c>
      <c r="D1286" s="4">
        <v>5.7739000000000003</v>
      </c>
      <c r="E1286" s="4">
        <v>5.6886000000000001</v>
      </c>
      <c r="F1286" s="7">
        <v>-1.18E-2</v>
      </c>
      <c r="G1286" s="35">
        <f t="shared" si="40"/>
        <v>8.5300000000000153E-2</v>
      </c>
      <c r="H1286" s="34">
        <f t="shared" si="41"/>
        <v>1.4409814437229116E-2</v>
      </c>
    </row>
    <row r="1287" spans="1:8">
      <c r="A1287" s="2" t="s">
        <v>1288</v>
      </c>
      <c r="B1287" s="6">
        <v>5.7702</v>
      </c>
      <c r="C1287" s="4">
        <v>5.8362999999999996</v>
      </c>
      <c r="D1287" s="4">
        <v>5.8414000000000001</v>
      </c>
      <c r="E1287" s="4">
        <v>5.7584999999999997</v>
      </c>
      <c r="F1287" s="7">
        <v>-1.1299999999999999E-2</v>
      </c>
      <c r="G1287" s="35">
        <f t="shared" si="40"/>
        <v>8.2900000000000418E-2</v>
      </c>
      <c r="H1287" s="34">
        <f t="shared" si="41"/>
        <v>8.0753008949696389E-3</v>
      </c>
    </row>
    <row r="1288" spans="1:8">
      <c r="A1288" s="2" t="s">
        <v>1289</v>
      </c>
      <c r="B1288" s="3">
        <v>5.8362999999999996</v>
      </c>
      <c r="C1288" s="4">
        <v>5.8326000000000002</v>
      </c>
      <c r="D1288" s="4">
        <v>5.8381999999999996</v>
      </c>
      <c r="E1288" s="4">
        <v>5.8269000000000002</v>
      </c>
      <c r="F1288" s="5">
        <v>3.2000000000000002E-3</v>
      </c>
      <c r="G1288" s="35">
        <f t="shared" si="40"/>
        <v>1.1299999999999422E-2</v>
      </c>
      <c r="H1288" s="34">
        <f t="shared" si="41"/>
        <v>6.8230828948502983E-3</v>
      </c>
    </row>
    <row r="1289" spans="1:8">
      <c r="A1289" s="2" t="s">
        <v>1290</v>
      </c>
      <c r="B1289" s="3">
        <v>5.8178000000000001</v>
      </c>
      <c r="C1289" s="4">
        <v>5.7965</v>
      </c>
      <c r="D1289" s="4">
        <v>5.8426</v>
      </c>
      <c r="E1289" s="4">
        <v>5.7747999999999999</v>
      </c>
      <c r="F1289" s="5">
        <v>3.7000000000000002E-3</v>
      </c>
      <c r="G1289" s="35">
        <f t="shared" si="40"/>
        <v>6.7800000000000082E-2</v>
      </c>
      <c r="H1289" s="34">
        <f t="shared" si="41"/>
        <v>1.0905967481649875E-2</v>
      </c>
    </row>
    <row r="1290" spans="1:8">
      <c r="A1290" s="2" t="s">
        <v>1291</v>
      </c>
      <c r="B1290" s="3">
        <v>5.7965</v>
      </c>
      <c r="C1290" s="4">
        <v>5.7629000000000001</v>
      </c>
      <c r="D1290" s="4">
        <v>5.8064999999999998</v>
      </c>
      <c r="E1290" s="4">
        <v>5.7485999999999997</v>
      </c>
      <c r="F1290" s="5">
        <v>5.7999999999999996E-3</v>
      </c>
      <c r="G1290" s="35">
        <f t="shared" si="40"/>
        <v>5.7900000000000063E-2</v>
      </c>
      <c r="H1290" s="34">
        <f t="shared" si="41"/>
        <v>9.7241498959056861E-3</v>
      </c>
    </row>
    <row r="1291" spans="1:8">
      <c r="A1291" s="2" t="s">
        <v>1292</v>
      </c>
      <c r="B1291" s="6">
        <v>5.7629000000000001</v>
      </c>
      <c r="C1291" s="4">
        <v>5.7640000000000002</v>
      </c>
      <c r="D1291" s="4">
        <v>5.7857000000000003</v>
      </c>
      <c r="E1291" s="4">
        <v>5.7314999999999996</v>
      </c>
      <c r="F1291" s="7">
        <v>-2.0000000000000001E-4</v>
      </c>
      <c r="G1291" s="35">
        <f t="shared" si="40"/>
        <v>5.4200000000000692E-2</v>
      </c>
      <c r="H1291" s="34">
        <f t="shared" si="41"/>
        <v>9.8262898625875537E-3</v>
      </c>
    </row>
    <row r="1292" spans="1:8">
      <c r="A1292" s="2" t="s">
        <v>1293</v>
      </c>
      <c r="B1292" s="6">
        <v>5.7640000000000002</v>
      </c>
      <c r="C1292" s="4">
        <v>5.7854999999999999</v>
      </c>
      <c r="D1292" s="4">
        <v>5.8060999999999998</v>
      </c>
      <c r="E1292" s="4">
        <v>5.7465999999999999</v>
      </c>
      <c r="F1292" s="7">
        <v>-3.7000000000000002E-3</v>
      </c>
      <c r="G1292" s="35">
        <f t="shared" si="40"/>
        <v>5.9499999999999886E-2</v>
      </c>
      <c r="H1292" s="34">
        <f t="shared" si="41"/>
        <v>1.1582911980187767E-2</v>
      </c>
    </row>
    <row r="1293" spans="1:8">
      <c r="A1293" s="2" t="s">
        <v>1294</v>
      </c>
      <c r="B1293" s="6">
        <v>5.7854999999999999</v>
      </c>
      <c r="C1293" s="4">
        <v>5.8146000000000004</v>
      </c>
      <c r="D1293" s="4">
        <v>5.8388</v>
      </c>
      <c r="E1293" s="4">
        <v>5.7636000000000003</v>
      </c>
      <c r="F1293" s="7">
        <v>-5.0000000000000001E-3</v>
      </c>
      <c r="G1293" s="35">
        <f t="shared" si="40"/>
        <v>7.5199999999999712E-2</v>
      </c>
      <c r="H1293" s="34">
        <f t="shared" si="41"/>
        <v>7.7775098187830875E-3</v>
      </c>
    </row>
    <row r="1294" spans="1:8">
      <c r="A1294" s="2" t="s">
        <v>1295</v>
      </c>
      <c r="B1294" s="6">
        <v>5.8146000000000004</v>
      </c>
      <c r="C1294" s="4">
        <v>5.8052000000000001</v>
      </c>
      <c r="D1294" s="4">
        <v>5.8202999999999996</v>
      </c>
      <c r="E1294" s="4">
        <v>5.8052000000000001</v>
      </c>
      <c r="F1294" s="7">
        <v>-5.9999999999999995E-4</v>
      </c>
      <c r="G1294" s="35">
        <f t="shared" si="40"/>
        <v>1.5099999999999447E-2</v>
      </c>
      <c r="H1294" s="34">
        <f t="shared" si="41"/>
        <v>8.7349243880449397E-3</v>
      </c>
    </row>
    <row r="1295" spans="1:8">
      <c r="A1295" s="2" t="s">
        <v>1296</v>
      </c>
      <c r="B1295" s="6">
        <v>5.8182</v>
      </c>
      <c r="C1295" s="4">
        <v>5.8787000000000003</v>
      </c>
      <c r="D1295" s="4">
        <v>5.8872</v>
      </c>
      <c r="E1295" s="4">
        <v>5.7995999999999999</v>
      </c>
      <c r="F1295" s="7">
        <v>-1.03E-2</v>
      </c>
      <c r="G1295" s="35">
        <f t="shared" si="40"/>
        <v>8.7600000000000122E-2</v>
      </c>
      <c r="H1295" s="34">
        <f t="shared" si="41"/>
        <v>1.4822117445349284E-2</v>
      </c>
    </row>
    <row r="1296" spans="1:8">
      <c r="A1296" s="2" t="s">
        <v>1297</v>
      </c>
      <c r="B1296" s="3">
        <v>5.8787000000000003</v>
      </c>
      <c r="C1296" s="4">
        <v>5.8324999999999996</v>
      </c>
      <c r="D1296" s="4">
        <v>5.8964999999999996</v>
      </c>
      <c r="E1296" s="4">
        <v>5.8112000000000004</v>
      </c>
      <c r="F1296" s="5">
        <v>7.9000000000000008E-3</v>
      </c>
      <c r="G1296" s="35">
        <f t="shared" si="40"/>
        <v>8.5299999999999265E-2</v>
      </c>
      <c r="H1296" s="34">
        <f t="shared" si="41"/>
        <v>1.1870885902358642E-2</v>
      </c>
    </row>
    <row r="1297" spans="1:8">
      <c r="A1297" s="2" t="s">
        <v>1298</v>
      </c>
      <c r="B1297" s="6">
        <v>5.8324999999999996</v>
      </c>
      <c r="C1297" s="4">
        <v>5.8335999999999997</v>
      </c>
      <c r="D1297" s="4">
        <v>5.8365999999999998</v>
      </c>
      <c r="E1297" s="4">
        <v>5.7834000000000003</v>
      </c>
      <c r="F1297" s="7">
        <v>-2.0000000000000001E-4</v>
      </c>
      <c r="G1297" s="35">
        <f t="shared" si="40"/>
        <v>5.319999999999947E-2</v>
      </c>
      <c r="H1297" s="34">
        <f t="shared" si="41"/>
        <v>1.0286591606960048E-2</v>
      </c>
    </row>
    <row r="1298" spans="1:8">
      <c r="A1298" s="2" t="s">
        <v>1299</v>
      </c>
      <c r="B1298" s="6">
        <v>5.8335999999999997</v>
      </c>
      <c r="C1298" s="4">
        <v>5.8620000000000001</v>
      </c>
      <c r="D1298" s="4">
        <v>5.8753000000000002</v>
      </c>
      <c r="E1298" s="4">
        <v>5.8079000000000001</v>
      </c>
      <c r="F1298" s="7">
        <v>-4.7999999999999996E-3</v>
      </c>
      <c r="G1298" s="35">
        <f t="shared" si="40"/>
        <v>6.7400000000000126E-2</v>
      </c>
      <c r="H1298" s="34">
        <f t="shared" si="41"/>
        <v>9.6367806648180124E-3</v>
      </c>
    </row>
    <row r="1299" spans="1:8">
      <c r="A1299" s="2" t="s">
        <v>1300</v>
      </c>
      <c r="B1299" s="3">
        <v>5.8620000000000001</v>
      </c>
      <c r="C1299" s="4">
        <v>5.8422000000000001</v>
      </c>
      <c r="D1299" s="4">
        <v>5.8822999999999999</v>
      </c>
      <c r="E1299" s="4">
        <v>5.8371000000000004</v>
      </c>
      <c r="F1299" s="5">
        <v>3.3999999999999998E-3</v>
      </c>
      <c r="G1299" s="35">
        <f t="shared" si="40"/>
        <v>4.5199999999999463E-2</v>
      </c>
      <c r="H1299" s="34">
        <f t="shared" si="41"/>
        <v>5.3715615163541213E-3</v>
      </c>
    </row>
    <row r="1300" spans="1:8">
      <c r="A1300" s="2" t="s">
        <v>1301</v>
      </c>
      <c r="B1300" s="3">
        <v>5.8422000000000001</v>
      </c>
      <c r="C1300" s="4">
        <v>5.8456000000000001</v>
      </c>
      <c r="D1300" s="4">
        <v>5.8555999999999999</v>
      </c>
      <c r="E1300" s="4">
        <v>5.8380000000000001</v>
      </c>
      <c r="F1300" s="5">
        <v>1E-4</v>
      </c>
      <c r="G1300" s="35">
        <f t="shared" si="40"/>
        <v>1.7599999999999838E-2</v>
      </c>
      <c r="H1300" s="34">
        <f t="shared" si="41"/>
        <v>7.4214822514953316E-3</v>
      </c>
    </row>
    <row r="1301" spans="1:8">
      <c r="A1301" s="2" t="s">
        <v>1302</v>
      </c>
      <c r="B1301" s="6">
        <v>5.8415999999999997</v>
      </c>
      <c r="C1301" s="4">
        <v>5.8681000000000001</v>
      </c>
      <c r="D1301" s="4">
        <v>5.9028999999999998</v>
      </c>
      <c r="E1301" s="4">
        <v>5.8334000000000001</v>
      </c>
      <c r="F1301" s="7">
        <v>-4.4999999999999997E-3</v>
      </c>
      <c r="G1301" s="35">
        <f t="shared" si="40"/>
        <v>6.9499999999999673E-2</v>
      </c>
      <c r="H1301" s="34">
        <f t="shared" si="41"/>
        <v>1.2710501819412625E-2</v>
      </c>
    </row>
    <row r="1302" spans="1:8">
      <c r="A1302" s="2" t="s">
        <v>1303</v>
      </c>
      <c r="B1302" s="6">
        <v>5.8681000000000001</v>
      </c>
      <c r="C1302" s="4">
        <v>5.9085000000000001</v>
      </c>
      <c r="D1302" s="4">
        <v>5.9246999999999996</v>
      </c>
      <c r="E1302" s="4">
        <v>5.8440000000000003</v>
      </c>
      <c r="F1302" s="7">
        <v>-6.7999999999999996E-3</v>
      </c>
      <c r="G1302" s="35">
        <f t="shared" si="40"/>
        <v>8.0699999999999328E-2</v>
      </c>
      <c r="H1302" s="34">
        <f t="shared" si="41"/>
        <v>1.2066212923283698E-2</v>
      </c>
    </row>
    <row r="1303" spans="1:8">
      <c r="A1303" s="2" t="s">
        <v>1304</v>
      </c>
      <c r="B1303" s="6">
        <v>5.9085000000000001</v>
      </c>
      <c r="C1303" s="4">
        <v>5.9504999999999999</v>
      </c>
      <c r="D1303" s="4">
        <v>5.9569999999999999</v>
      </c>
      <c r="E1303" s="4">
        <v>5.8940999999999999</v>
      </c>
      <c r="F1303" s="7">
        <v>-7.1000000000000004E-3</v>
      </c>
      <c r="G1303" s="35">
        <f t="shared" si="40"/>
        <v>6.2899999999999956E-2</v>
      </c>
      <c r="H1303" s="34">
        <f t="shared" si="41"/>
        <v>9.4249442385416528E-3</v>
      </c>
    </row>
    <row r="1304" spans="1:8">
      <c r="A1304" s="2" t="s">
        <v>1305</v>
      </c>
      <c r="B1304" s="6">
        <v>5.9504999999999999</v>
      </c>
      <c r="C1304" s="4">
        <v>5.9629000000000003</v>
      </c>
      <c r="D1304" s="4">
        <v>5.9942000000000002</v>
      </c>
      <c r="E1304" s="4">
        <v>5.9447000000000001</v>
      </c>
      <c r="F1304" s="7">
        <v>-2.0999999999999999E-3</v>
      </c>
      <c r="G1304" s="35">
        <f t="shared" si="40"/>
        <v>4.9500000000000099E-2</v>
      </c>
      <c r="H1304" s="34">
        <f t="shared" si="41"/>
        <v>7.521304804629471E-3</v>
      </c>
    </row>
    <row r="1305" spans="1:8">
      <c r="A1305" s="2" t="s">
        <v>1306</v>
      </c>
      <c r="B1305" s="6">
        <v>5.9629000000000003</v>
      </c>
      <c r="C1305" s="4">
        <v>5.9962999999999997</v>
      </c>
      <c r="D1305" s="4">
        <v>6.0004999999999997</v>
      </c>
      <c r="E1305" s="4">
        <v>5.9598000000000004</v>
      </c>
      <c r="F1305" s="7">
        <v>-5.5999999999999999E-3</v>
      </c>
      <c r="G1305" s="35">
        <f t="shared" si="40"/>
        <v>4.0699999999999292E-2</v>
      </c>
      <c r="H1305" s="34">
        <f t="shared" si="41"/>
        <v>4.6064907370384359E-3</v>
      </c>
    </row>
    <row r="1306" spans="1:8">
      <c r="A1306" s="2" t="s">
        <v>1307</v>
      </c>
      <c r="B1306" s="3">
        <v>5.9962999999999997</v>
      </c>
      <c r="C1306" s="4">
        <v>6.0023999999999997</v>
      </c>
      <c r="D1306" s="4">
        <v>6.0053999999999998</v>
      </c>
      <c r="E1306" s="4">
        <v>5.9908000000000001</v>
      </c>
      <c r="F1306" s="5">
        <v>8.0000000000000004E-4</v>
      </c>
      <c r="G1306" s="35">
        <f t="shared" si="40"/>
        <v>1.4599999999999724E-2</v>
      </c>
      <c r="H1306" s="34">
        <f t="shared" si="41"/>
        <v>6.0083682008367908E-3</v>
      </c>
    </row>
    <row r="1307" spans="1:8">
      <c r="A1307" s="2" t="s">
        <v>1308</v>
      </c>
      <c r="B1307" s="3">
        <v>5.9913999999999996</v>
      </c>
      <c r="C1307" s="4">
        <v>5.9749999999999996</v>
      </c>
      <c r="D1307" s="4">
        <v>5.9962</v>
      </c>
      <c r="E1307" s="4">
        <v>5.9390000000000001</v>
      </c>
      <c r="F1307" s="5">
        <v>2.7000000000000001E-3</v>
      </c>
      <c r="G1307" s="35">
        <f t="shared" si="40"/>
        <v>5.7199999999999918E-2</v>
      </c>
      <c r="H1307" s="34">
        <f t="shared" si="41"/>
        <v>1.2392140907626798E-2</v>
      </c>
    </row>
    <row r="1308" spans="1:8">
      <c r="A1308" s="2" t="s">
        <v>1309</v>
      </c>
      <c r="B1308" s="3">
        <v>5.9749999999999996</v>
      </c>
      <c r="C1308" s="4">
        <v>5.8989000000000003</v>
      </c>
      <c r="D1308" s="4">
        <v>5.9794999999999998</v>
      </c>
      <c r="E1308" s="4">
        <v>5.8905000000000003</v>
      </c>
      <c r="F1308" s="5">
        <v>1.29E-2</v>
      </c>
      <c r="G1308" s="35">
        <f t="shared" si="40"/>
        <v>8.8999999999999524E-2</v>
      </c>
      <c r="H1308" s="34">
        <f t="shared" si="41"/>
        <v>1.3963333447133909E-2</v>
      </c>
    </row>
    <row r="1309" spans="1:8">
      <c r="A1309" s="2" t="s">
        <v>1310</v>
      </c>
      <c r="B1309" s="3">
        <v>5.8989000000000003</v>
      </c>
      <c r="C1309" s="4">
        <v>5.8582000000000001</v>
      </c>
      <c r="D1309" s="4">
        <v>5.9298000000000002</v>
      </c>
      <c r="E1309" s="4">
        <v>5.8552</v>
      </c>
      <c r="F1309" s="5">
        <v>6.8999999999999999E-3</v>
      </c>
      <c r="G1309" s="35">
        <f t="shared" si="40"/>
        <v>7.4600000000000222E-2</v>
      </c>
      <c r="H1309" s="34">
        <f t="shared" si="41"/>
        <v>1.2653341339967398E-2</v>
      </c>
    </row>
    <row r="1310" spans="1:8">
      <c r="A1310" s="2" t="s">
        <v>1311</v>
      </c>
      <c r="B1310" s="3">
        <v>5.8582000000000001</v>
      </c>
      <c r="C1310" s="4">
        <v>5.8285</v>
      </c>
      <c r="D1310" s="4">
        <v>5.8788</v>
      </c>
      <c r="E1310" s="4">
        <v>5.8059000000000003</v>
      </c>
      <c r="F1310" s="5">
        <v>5.1000000000000004E-3</v>
      </c>
      <c r="G1310" s="35">
        <f t="shared" si="40"/>
        <v>7.2899999999999743E-2</v>
      </c>
      <c r="H1310" s="34">
        <f t="shared" si="41"/>
        <v>1.1777815875192827E-2</v>
      </c>
    </row>
    <row r="1311" spans="1:8">
      <c r="A1311" s="2" t="s">
        <v>1312</v>
      </c>
      <c r="B1311" s="6">
        <v>5.8285</v>
      </c>
      <c r="C1311" s="4">
        <v>5.8330000000000002</v>
      </c>
      <c r="D1311" s="4">
        <v>5.8753000000000002</v>
      </c>
      <c r="E1311" s="4">
        <v>5.8108000000000004</v>
      </c>
      <c r="F1311" s="7">
        <v>-8.0000000000000004E-4</v>
      </c>
      <c r="G1311" s="35">
        <f t="shared" si="40"/>
        <v>6.449999999999978E-2</v>
      </c>
      <c r="H1311" s="34">
        <f t="shared" si="41"/>
        <v>6.9284856799862781E-3</v>
      </c>
    </row>
    <row r="1312" spans="1:8">
      <c r="A1312" s="2" t="s">
        <v>1313</v>
      </c>
      <c r="B1312" s="3">
        <v>5.8330000000000002</v>
      </c>
      <c r="C1312" s="4">
        <v>5.8310000000000004</v>
      </c>
      <c r="D1312" s="4">
        <v>5.8433999999999999</v>
      </c>
      <c r="E1312" s="4">
        <v>5.8270999999999997</v>
      </c>
      <c r="F1312" s="5">
        <v>2.2000000000000001E-3</v>
      </c>
      <c r="G1312" s="35">
        <f t="shared" si="40"/>
        <v>1.6300000000000203E-2</v>
      </c>
      <c r="H1312" s="34">
        <f t="shared" si="41"/>
        <v>8.1304961643789125E-3</v>
      </c>
    </row>
    <row r="1313" spans="1:8">
      <c r="A1313" s="2" t="s">
        <v>1314</v>
      </c>
      <c r="B1313" s="6">
        <v>5.82</v>
      </c>
      <c r="C1313" s="4">
        <v>5.8791000000000002</v>
      </c>
      <c r="D1313" s="4">
        <v>5.8886000000000003</v>
      </c>
      <c r="E1313" s="4">
        <v>5.8093000000000004</v>
      </c>
      <c r="F1313" s="7">
        <v>-1.01E-2</v>
      </c>
      <c r="G1313" s="35">
        <f t="shared" si="40"/>
        <v>7.9299999999999926E-2</v>
      </c>
      <c r="H1313" s="34">
        <f t="shared" si="41"/>
        <v>1.0522398159426218E-2</v>
      </c>
    </row>
    <row r="1314" spans="1:8">
      <c r="A1314" s="2" t="s">
        <v>1315</v>
      </c>
      <c r="B1314" s="6">
        <v>5.8791000000000002</v>
      </c>
      <c r="C1314" s="4">
        <v>5.9112</v>
      </c>
      <c r="D1314" s="4">
        <v>5.9138000000000002</v>
      </c>
      <c r="E1314" s="4">
        <v>5.8686999999999996</v>
      </c>
      <c r="F1314" s="7">
        <v>-5.4000000000000003E-3</v>
      </c>
      <c r="G1314" s="35">
        <f t="shared" si="40"/>
        <v>4.5100000000000584E-2</v>
      </c>
      <c r="H1314" s="34">
        <f t="shared" si="41"/>
        <v>9.711176224361703E-3</v>
      </c>
    </row>
    <row r="1315" spans="1:8">
      <c r="A1315" s="2" t="s">
        <v>1316</v>
      </c>
      <c r="B1315" s="6">
        <v>5.9112</v>
      </c>
      <c r="C1315" s="4">
        <v>5.9725000000000001</v>
      </c>
      <c r="D1315" s="4">
        <v>5.9729999999999999</v>
      </c>
      <c r="E1315" s="4">
        <v>5.9020999999999999</v>
      </c>
      <c r="F1315" s="7">
        <v>-1.03E-2</v>
      </c>
      <c r="G1315" s="35">
        <f t="shared" si="40"/>
        <v>7.0899999999999963E-2</v>
      </c>
      <c r="H1315" s="34">
        <f t="shared" si="41"/>
        <v>1.2185044017944466E-2</v>
      </c>
    </row>
    <row r="1316" spans="1:8">
      <c r="A1316" s="2" t="s">
        <v>1317</v>
      </c>
      <c r="B1316" s="3">
        <v>5.9725000000000001</v>
      </c>
      <c r="C1316" s="4">
        <v>5.9294000000000002</v>
      </c>
      <c r="D1316" s="4">
        <v>5.9733999999999998</v>
      </c>
      <c r="E1316" s="4">
        <v>5.8997999999999999</v>
      </c>
      <c r="F1316" s="5">
        <v>7.3000000000000001E-3</v>
      </c>
      <c r="G1316" s="35">
        <f t="shared" si="40"/>
        <v>7.3599999999999888E-2</v>
      </c>
      <c r="H1316" s="34">
        <f t="shared" si="41"/>
        <v>1.0974693059383627E-2</v>
      </c>
    </row>
    <row r="1317" spans="1:8">
      <c r="A1317" s="2" t="s">
        <v>1318</v>
      </c>
      <c r="B1317" s="6">
        <v>5.9294000000000002</v>
      </c>
      <c r="C1317" s="4">
        <v>5.9865000000000004</v>
      </c>
      <c r="D1317" s="4">
        <v>5.9866999999999999</v>
      </c>
      <c r="E1317" s="4">
        <v>5.9288999999999996</v>
      </c>
      <c r="F1317" s="7">
        <v>-9.4999999999999998E-3</v>
      </c>
      <c r="G1317" s="35">
        <f t="shared" si="40"/>
        <v>5.7800000000000296E-2</v>
      </c>
      <c r="H1317" s="34">
        <f t="shared" si="41"/>
        <v>6.4898089065300512E-3</v>
      </c>
    </row>
    <row r="1318" spans="1:8">
      <c r="A1318" s="2" t="s">
        <v>1319</v>
      </c>
      <c r="B1318" s="3">
        <v>5.9865000000000004</v>
      </c>
      <c r="C1318" s="4">
        <v>5.9709000000000003</v>
      </c>
      <c r="D1318" s="4">
        <v>5.9896000000000003</v>
      </c>
      <c r="E1318" s="4">
        <v>5.9699</v>
      </c>
      <c r="F1318" s="5">
        <v>2.8999999999999998E-3</v>
      </c>
      <c r="G1318" s="35">
        <f t="shared" si="40"/>
        <v>1.9700000000000273E-2</v>
      </c>
      <c r="H1318" s="34">
        <f t="shared" si="41"/>
        <v>4.1401273885350596E-3</v>
      </c>
    </row>
    <row r="1319" spans="1:8">
      <c r="A1319" s="2" t="s">
        <v>1320</v>
      </c>
      <c r="B1319" s="3">
        <v>5.9691999999999998</v>
      </c>
      <c r="C1319" s="4">
        <v>5.9660000000000002</v>
      </c>
      <c r="D1319" s="4">
        <v>5.9805999999999999</v>
      </c>
      <c r="E1319" s="4">
        <v>5.9508999999999999</v>
      </c>
      <c r="F1319" s="5">
        <v>5.0000000000000001E-4</v>
      </c>
      <c r="G1319" s="35">
        <f t="shared" si="40"/>
        <v>2.970000000000006E-2</v>
      </c>
      <c r="H1319" s="34">
        <f t="shared" si="41"/>
        <v>6.851489781253643E-3</v>
      </c>
    </row>
    <row r="1320" spans="1:8">
      <c r="A1320" s="2" t="s">
        <v>1321</v>
      </c>
      <c r="B1320" s="6">
        <v>5.9660000000000002</v>
      </c>
      <c r="C1320" s="4">
        <v>5.9840999999999998</v>
      </c>
      <c r="D1320" s="4">
        <v>6.0076999999999998</v>
      </c>
      <c r="E1320" s="4">
        <v>5.9554</v>
      </c>
      <c r="F1320" s="7">
        <v>-3.0000000000000001E-3</v>
      </c>
      <c r="G1320" s="35">
        <f t="shared" si="40"/>
        <v>5.2299999999999791E-2</v>
      </c>
      <c r="H1320" s="34">
        <f t="shared" si="41"/>
        <v>9.2097792324905333E-3</v>
      </c>
    </row>
    <row r="1321" spans="1:8">
      <c r="A1321" s="2" t="s">
        <v>1322</v>
      </c>
      <c r="B1321" s="6">
        <v>5.9840999999999998</v>
      </c>
      <c r="C1321" s="4">
        <v>5.9882</v>
      </c>
      <c r="D1321" s="4">
        <v>6.0152999999999999</v>
      </c>
      <c r="E1321" s="4">
        <v>5.9573</v>
      </c>
      <c r="F1321" s="7">
        <v>-6.9999999999999999E-4</v>
      </c>
      <c r="G1321" s="35">
        <f t="shared" si="40"/>
        <v>5.7999999999999829E-2</v>
      </c>
      <c r="H1321" s="34">
        <f t="shared" si="41"/>
        <v>8.5212572401475641E-3</v>
      </c>
    </row>
    <row r="1322" spans="1:8">
      <c r="A1322" s="2" t="s">
        <v>1323</v>
      </c>
      <c r="B1322" s="6">
        <v>5.9882</v>
      </c>
      <c r="C1322" s="4">
        <v>5.9908999999999999</v>
      </c>
      <c r="D1322" s="4">
        <v>5.9973000000000001</v>
      </c>
      <c r="E1322" s="4">
        <v>5.9531999999999998</v>
      </c>
      <c r="F1322" s="7">
        <v>-5.0000000000000001E-4</v>
      </c>
      <c r="G1322" s="35">
        <f t="shared" si="40"/>
        <v>4.410000000000025E-2</v>
      </c>
      <c r="H1322" s="34">
        <f t="shared" si="41"/>
        <v>6.6206919583221948E-3</v>
      </c>
    </row>
    <row r="1323" spans="1:8">
      <c r="A1323" s="2" t="s">
        <v>1324</v>
      </c>
      <c r="B1323" s="3">
        <v>5.9908999999999999</v>
      </c>
      <c r="C1323" s="4">
        <v>5.9888000000000003</v>
      </c>
      <c r="D1323" s="4">
        <v>6.0076000000000001</v>
      </c>
      <c r="E1323" s="4">
        <v>5.9724000000000004</v>
      </c>
      <c r="F1323" s="5">
        <v>4.0000000000000002E-4</v>
      </c>
      <c r="G1323" s="35">
        <f t="shared" si="40"/>
        <v>3.5199999999999676E-2</v>
      </c>
      <c r="H1323" s="34">
        <f t="shared" si="41"/>
        <v>4.1886830312353341E-3</v>
      </c>
    </row>
    <row r="1324" spans="1:8">
      <c r="A1324" s="2" t="s">
        <v>1325</v>
      </c>
      <c r="B1324" s="3">
        <v>5.9888000000000003</v>
      </c>
      <c r="C1324" s="4">
        <v>5.9804000000000004</v>
      </c>
      <c r="D1324" s="4">
        <v>5.9950000000000001</v>
      </c>
      <c r="E1324" s="4">
        <v>5.9801000000000002</v>
      </c>
      <c r="F1324" s="5">
        <v>4.0000000000000002E-4</v>
      </c>
      <c r="G1324" s="35">
        <f t="shared" si="40"/>
        <v>1.4899999999999913E-2</v>
      </c>
      <c r="H1324" s="34">
        <f t="shared" si="41"/>
        <v>9.6828915986428427E-3</v>
      </c>
    </row>
    <row r="1325" spans="1:8">
      <c r="A1325" s="2" t="s">
        <v>1326</v>
      </c>
      <c r="B1325" s="3">
        <v>5.9866999999999999</v>
      </c>
      <c r="C1325" s="4">
        <v>5.9538000000000002</v>
      </c>
      <c r="D1325" s="4">
        <v>6.0087999999999999</v>
      </c>
      <c r="E1325" s="4">
        <v>5.9084000000000003</v>
      </c>
      <c r="F1325" s="5">
        <v>5.4999999999999997E-3</v>
      </c>
      <c r="G1325" s="35">
        <f t="shared" si="40"/>
        <v>0.1003999999999996</v>
      </c>
      <c r="H1325" s="34">
        <f t="shared" si="41"/>
        <v>1.1661392669981712E-2</v>
      </c>
    </row>
    <row r="1326" spans="1:8">
      <c r="A1326" s="2" t="s">
        <v>1327</v>
      </c>
      <c r="B1326" s="6">
        <v>5.9538000000000002</v>
      </c>
      <c r="C1326" s="4">
        <v>5.9726999999999997</v>
      </c>
      <c r="D1326" s="4">
        <v>5.9862000000000002</v>
      </c>
      <c r="E1326" s="4">
        <v>5.9473000000000003</v>
      </c>
      <c r="F1326" s="7">
        <v>-3.2000000000000002E-3</v>
      </c>
      <c r="G1326" s="35">
        <f t="shared" si="40"/>
        <v>3.8899999999999935E-2</v>
      </c>
      <c r="H1326" s="34">
        <f t="shared" si="41"/>
        <v>1.2330737982396726E-2</v>
      </c>
    </row>
    <row r="1327" spans="1:8">
      <c r="A1327" s="2" t="s">
        <v>1328</v>
      </c>
      <c r="B1327" s="3">
        <v>5.9726999999999997</v>
      </c>
      <c r="C1327" s="4">
        <v>5.9080000000000004</v>
      </c>
      <c r="D1327" s="4">
        <v>5.9828000000000001</v>
      </c>
      <c r="E1327" s="4">
        <v>5.8760000000000003</v>
      </c>
      <c r="F1327" s="5">
        <v>1.0999999999999999E-2</v>
      </c>
      <c r="G1327" s="35">
        <f t="shared" si="40"/>
        <v>0.10679999999999978</v>
      </c>
      <c r="H1327" s="34">
        <f t="shared" si="41"/>
        <v>1.4971627372829815E-2</v>
      </c>
    </row>
    <row r="1328" spans="1:8">
      <c r="A1328" s="2" t="s">
        <v>1329</v>
      </c>
      <c r="B1328" s="6">
        <v>5.9080000000000004</v>
      </c>
      <c r="C1328" s="4">
        <v>5.9211999999999998</v>
      </c>
      <c r="D1328" s="4">
        <v>5.9314999999999998</v>
      </c>
      <c r="E1328" s="4">
        <v>5.8609999999999998</v>
      </c>
      <c r="F1328" s="7">
        <v>-2.2000000000000001E-3</v>
      </c>
      <c r="G1328" s="35">
        <f t="shared" si="40"/>
        <v>7.0500000000000007E-2</v>
      </c>
      <c r="H1328" s="34">
        <f t="shared" si="41"/>
        <v>1.5748031496062954E-2</v>
      </c>
    </row>
    <row r="1329" spans="1:8">
      <c r="A1329" s="2" t="s">
        <v>1330</v>
      </c>
      <c r="B1329" s="6">
        <v>5.9211999999999998</v>
      </c>
      <c r="C1329" s="4">
        <v>6.0198</v>
      </c>
      <c r="D1329" s="4">
        <v>6.0221999999999998</v>
      </c>
      <c r="E1329" s="4">
        <v>5.9031000000000002</v>
      </c>
      <c r="F1329" s="7">
        <v>-1.6400000000000001E-2</v>
      </c>
      <c r="G1329" s="35">
        <f t="shared" si="40"/>
        <v>0.11909999999999954</v>
      </c>
      <c r="H1329" s="34">
        <f t="shared" si="41"/>
        <v>1.0468072379243262E-2</v>
      </c>
    </row>
    <row r="1330" spans="1:8">
      <c r="A1330" s="2" t="s">
        <v>1331</v>
      </c>
      <c r="B1330" s="3">
        <v>6.0198</v>
      </c>
      <c r="C1330" s="4">
        <v>6.0183</v>
      </c>
      <c r="D1330" s="4">
        <v>6.0225999999999997</v>
      </c>
      <c r="E1330" s="4">
        <v>6.0156999999999998</v>
      </c>
      <c r="F1330" s="5">
        <v>2.5999999999999999E-3</v>
      </c>
      <c r="G1330" s="35">
        <f t="shared" si="40"/>
        <v>6.8999999999999062E-3</v>
      </c>
      <c r="H1330" s="34">
        <f t="shared" si="41"/>
        <v>5.0520108659643497E-3</v>
      </c>
    </row>
    <row r="1331" spans="1:8">
      <c r="A1331" s="2" t="s">
        <v>1332</v>
      </c>
      <c r="B1331" s="6">
        <v>6.0044000000000004</v>
      </c>
      <c r="C1331" s="4">
        <v>6.0372000000000003</v>
      </c>
      <c r="D1331" s="4">
        <v>6.0437000000000003</v>
      </c>
      <c r="E1331" s="4">
        <v>5.9896000000000003</v>
      </c>
      <c r="F1331" s="7">
        <v>-5.4000000000000003E-3</v>
      </c>
      <c r="G1331" s="35">
        <f t="shared" si="40"/>
        <v>5.4100000000000037E-2</v>
      </c>
      <c r="H1331" s="34">
        <f t="shared" si="41"/>
        <v>1.1692261667331458E-2</v>
      </c>
    </row>
    <row r="1332" spans="1:8">
      <c r="A1332" s="2" t="s">
        <v>1333</v>
      </c>
      <c r="B1332" s="3">
        <v>6.0372000000000003</v>
      </c>
      <c r="C1332" s="4">
        <v>6.0167999999999999</v>
      </c>
      <c r="D1332" s="4">
        <v>6.0655999999999999</v>
      </c>
      <c r="E1332" s="4">
        <v>5.9790000000000001</v>
      </c>
      <c r="F1332" s="5">
        <v>3.3999999999999998E-3</v>
      </c>
      <c r="G1332" s="35">
        <f t="shared" si="40"/>
        <v>8.6599999999999788E-2</v>
      </c>
      <c r="H1332" s="34">
        <f t="shared" si="41"/>
        <v>1.2092210386151778E-2</v>
      </c>
    </row>
    <row r="1333" spans="1:8">
      <c r="A1333" s="2" t="s">
        <v>1334</v>
      </c>
      <c r="B1333" s="3">
        <v>6.0167999999999999</v>
      </c>
      <c r="C1333" s="4">
        <v>6.008</v>
      </c>
      <c r="D1333" s="4">
        <v>6.0469999999999997</v>
      </c>
      <c r="E1333" s="4">
        <v>5.9882999999999997</v>
      </c>
      <c r="F1333" s="5">
        <v>1.5E-3</v>
      </c>
      <c r="G1333" s="35">
        <f t="shared" si="40"/>
        <v>5.8699999999999974E-2</v>
      </c>
      <c r="H1333" s="34">
        <f t="shared" si="41"/>
        <v>1.0797895367811092E-2</v>
      </c>
    </row>
    <row r="1334" spans="1:8">
      <c r="A1334" s="2" t="s">
        <v>1335</v>
      </c>
      <c r="B1334" s="3">
        <v>6.008</v>
      </c>
      <c r="C1334" s="4">
        <v>6.0057999999999998</v>
      </c>
      <c r="D1334" s="4">
        <v>6.0137</v>
      </c>
      <c r="E1334" s="4">
        <v>5.9427000000000003</v>
      </c>
      <c r="F1334" s="5">
        <v>4.0000000000000002E-4</v>
      </c>
      <c r="G1334" s="35">
        <f t="shared" si="40"/>
        <v>7.099999999999973E-2</v>
      </c>
      <c r="H1334" s="34">
        <f t="shared" si="41"/>
        <v>1.3020352690481365E-2</v>
      </c>
    </row>
    <row r="1335" spans="1:8">
      <c r="A1335" s="2" t="s">
        <v>1336</v>
      </c>
      <c r="B1335" s="3">
        <v>6.0057999999999998</v>
      </c>
      <c r="C1335" s="4">
        <v>5.9599000000000002</v>
      </c>
      <c r="D1335" s="4">
        <v>6.0366999999999997</v>
      </c>
      <c r="E1335" s="4">
        <v>5.9524999999999997</v>
      </c>
      <c r="F1335" s="5">
        <v>7.7000000000000002E-3</v>
      </c>
      <c r="G1335" s="35">
        <f t="shared" si="40"/>
        <v>8.4200000000000053E-2</v>
      </c>
      <c r="H1335" s="34">
        <f t="shared" si="41"/>
        <v>8.3297020078436767E-3</v>
      </c>
    </row>
    <row r="1336" spans="1:8">
      <c r="A1336" s="2" t="s">
        <v>1337</v>
      </c>
      <c r="B1336" s="3">
        <v>5.9599000000000002</v>
      </c>
      <c r="C1336" s="4">
        <v>5.9665999999999997</v>
      </c>
      <c r="D1336" s="4">
        <v>5.9698000000000002</v>
      </c>
      <c r="E1336" s="4">
        <v>5.9546000000000001</v>
      </c>
      <c r="F1336" s="5">
        <v>1.1999999999999999E-3</v>
      </c>
      <c r="G1336" s="35">
        <f t="shared" si="40"/>
        <v>1.5200000000000102E-2</v>
      </c>
      <c r="H1336" s="34">
        <f t="shared" si="41"/>
        <v>1.2764033862086006E-2</v>
      </c>
    </row>
    <row r="1337" spans="1:8">
      <c r="A1337" s="2" t="s">
        <v>1338</v>
      </c>
      <c r="B1337" s="6">
        <v>5.9527000000000001</v>
      </c>
      <c r="C1337" s="4">
        <v>6.0834999999999999</v>
      </c>
      <c r="D1337" s="4">
        <v>6.0834999999999999</v>
      </c>
      <c r="E1337" s="4">
        <v>5.9433999999999996</v>
      </c>
      <c r="F1337" s="7">
        <v>-2.1499999999999998E-2</v>
      </c>
      <c r="G1337" s="35">
        <f t="shared" si="40"/>
        <v>0.14010000000000034</v>
      </c>
      <c r="H1337" s="34">
        <f t="shared" si="41"/>
        <v>1.9552527601177212E-2</v>
      </c>
    </row>
    <row r="1338" spans="1:8">
      <c r="A1338" s="2" t="s">
        <v>1339</v>
      </c>
      <c r="B1338" s="6">
        <v>6.0834999999999999</v>
      </c>
      <c r="C1338" s="4">
        <v>6.1501000000000001</v>
      </c>
      <c r="D1338" s="4">
        <v>6.1650999999999998</v>
      </c>
      <c r="E1338" s="4">
        <v>6.0647000000000002</v>
      </c>
      <c r="F1338" s="7">
        <v>-1.0800000000000001E-2</v>
      </c>
      <c r="G1338" s="35">
        <f t="shared" si="40"/>
        <v>0.1003999999999996</v>
      </c>
      <c r="H1338" s="34">
        <f t="shared" si="41"/>
        <v>1.5378415410655228E-2</v>
      </c>
    </row>
    <row r="1339" spans="1:8">
      <c r="A1339" s="2" t="s">
        <v>1340</v>
      </c>
      <c r="B1339" s="6">
        <v>6.1501000000000001</v>
      </c>
      <c r="C1339" s="4">
        <v>6.2035</v>
      </c>
      <c r="D1339" s="4">
        <v>6.2141000000000002</v>
      </c>
      <c r="E1339" s="4">
        <v>6.1237000000000004</v>
      </c>
      <c r="F1339" s="7">
        <v>-8.6E-3</v>
      </c>
      <c r="G1339" s="35">
        <f t="shared" si="40"/>
        <v>9.0399999999999814E-2</v>
      </c>
      <c r="H1339" s="34">
        <f t="shared" si="41"/>
        <v>1.4795297932711803E-2</v>
      </c>
    </row>
    <row r="1340" spans="1:8">
      <c r="A1340" s="2" t="s">
        <v>1341</v>
      </c>
      <c r="B1340" s="3">
        <v>6.2035</v>
      </c>
      <c r="C1340" s="4">
        <v>6.1675000000000004</v>
      </c>
      <c r="D1340" s="4">
        <v>6.2369000000000003</v>
      </c>
      <c r="E1340" s="4">
        <v>6.1448</v>
      </c>
      <c r="F1340" s="5">
        <v>5.7999999999999996E-3</v>
      </c>
      <c r="G1340" s="35">
        <f t="shared" si="40"/>
        <v>9.2100000000000293E-2</v>
      </c>
      <c r="H1340" s="34">
        <f t="shared" si="41"/>
        <v>1.54360022051432E-2</v>
      </c>
    </row>
    <row r="1341" spans="1:8">
      <c r="A1341" s="2" t="s">
        <v>1342</v>
      </c>
      <c r="B1341" s="3">
        <v>6.1675000000000004</v>
      </c>
      <c r="C1341" s="4">
        <v>6.1673999999999998</v>
      </c>
      <c r="D1341" s="4">
        <v>6.2190000000000003</v>
      </c>
      <c r="E1341" s="4">
        <v>6.1207000000000003</v>
      </c>
      <c r="F1341" s="5">
        <v>0</v>
      </c>
      <c r="G1341" s="35">
        <f t="shared" si="40"/>
        <v>9.8300000000000054E-2</v>
      </c>
      <c r="H1341" s="34">
        <f t="shared" si="41"/>
        <v>9.8106152970819597E-3</v>
      </c>
    </row>
    <row r="1342" spans="1:8">
      <c r="A1342" s="2" t="s">
        <v>1343</v>
      </c>
      <c r="B1342" s="3">
        <v>6.1673999999999998</v>
      </c>
      <c r="C1342" s="4">
        <v>6.1515000000000004</v>
      </c>
      <c r="D1342" s="4">
        <v>6.1696999999999997</v>
      </c>
      <c r="E1342" s="4">
        <v>6.1473000000000004</v>
      </c>
      <c r="F1342" s="5">
        <v>2.5000000000000001E-3</v>
      </c>
      <c r="G1342" s="35">
        <f t="shared" si="40"/>
        <v>2.2399999999999309E-2</v>
      </c>
      <c r="H1342" s="34">
        <f t="shared" si="41"/>
        <v>1.0666579146017182E-2</v>
      </c>
    </row>
    <row r="1343" spans="1:8">
      <c r="A1343" s="2" t="s">
        <v>1344</v>
      </c>
      <c r="B1343" s="3">
        <v>6.1520000000000001</v>
      </c>
      <c r="C1343" s="4">
        <v>6.0937999999999999</v>
      </c>
      <c r="D1343" s="4">
        <v>6.1962999999999999</v>
      </c>
      <c r="E1343" s="4">
        <v>6.0887000000000002</v>
      </c>
      <c r="F1343" s="5">
        <v>9.5999999999999992E-3</v>
      </c>
      <c r="G1343" s="35">
        <f t="shared" si="40"/>
        <v>0.1075999999999997</v>
      </c>
      <c r="H1343" s="34">
        <f t="shared" si="41"/>
        <v>1.2345273124784235E-2</v>
      </c>
    </row>
    <row r="1344" spans="1:8">
      <c r="A1344" s="2" t="s">
        <v>1345</v>
      </c>
      <c r="B1344" s="3">
        <v>6.0937999999999999</v>
      </c>
      <c r="C1344" s="4">
        <v>6.0833000000000004</v>
      </c>
      <c r="D1344" s="4">
        <v>6.1143999999999998</v>
      </c>
      <c r="E1344" s="4">
        <v>6.0717999999999996</v>
      </c>
      <c r="F1344" s="5">
        <v>1.6999999999999999E-3</v>
      </c>
      <c r="G1344" s="35">
        <f t="shared" si="40"/>
        <v>4.2600000000000193E-2</v>
      </c>
      <c r="H1344" s="34">
        <f t="shared" si="41"/>
        <v>9.3952908768938359E-3</v>
      </c>
    </row>
    <row r="1345" spans="1:8">
      <c r="A1345" s="2" t="s">
        <v>1346</v>
      </c>
      <c r="B1345" s="6">
        <v>6.0833000000000004</v>
      </c>
      <c r="C1345" s="4">
        <v>6.0987999999999998</v>
      </c>
      <c r="D1345" s="4">
        <v>6.1406999999999998</v>
      </c>
      <c r="E1345" s="4">
        <v>6.0686999999999998</v>
      </c>
      <c r="F1345" s="7">
        <v>-2.5000000000000001E-3</v>
      </c>
      <c r="G1345" s="35">
        <f t="shared" si="40"/>
        <v>7.2000000000000064E-2</v>
      </c>
      <c r="H1345" s="34">
        <f t="shared" si="41"/>
        <v>1.5020853064819012E-2</v>
      </c>
    </row>
    <row r="1346" spans="1:8">
      <c r="A1346" s="2" t="s">
        <v>1347</v>
      </c>
      <c r="B1346" s="3">
        <v>6.0987999999999998</v>
      </c>
      <c r="C1346" s="4">
        <v>6.0183</v>
      </c>
      <c r="D1346" s="4">
        <v>6.1172000000000004</v>
      </c>
      <c r="E1346" s="4">
        <v>6.0084</v>
      </c>
      <c r="F1346" s="5">
        <v>1.34E-2</v>
      </c>
      <c r="G1346" s="35">
        <f t="shared" si="40"/>
        <v>0.10880000000000045</v>
      </c>
      <c r="H1346" s="34">
        <f t="shared" si="41"/>
        <v>1.723328639442101E-2</v>
      </c>
    </row>
    <row r="1347" spans="1:8">
      <c r="A1347" s="2" t="s">
        <v>1348</v>
      </c>
      <c r="B1347" s="3">
        <v>6.0183</v>
      </c>
      <c r="C1347" s="4">
        <v>5.9652000000000003</v>
      </c>
      <c r="D1347" s="4">
        <v>6.0321999999999996</v>
      </c>
      <c r="E1347" s="4">
        <v>5.9353999999999996</v>
      </c>
      <c r="F1347" s="5">
        <v>8.8999999999999999E-3</v>
      </c>
      <c r="G1347" s="35">
        <f t="shared" ref="G1347:G1410" si="42">D1347-E1347</f>
        <v>9.6799999999999997E-2</v>
      </c>
      <c r="H1347" s="34">
        <f t="shared" ref="H1347:H1410" si="43">(SUM(G1347:G1348)/2)/C1348</f>
        <v>9.518945799775606E-3</v>
      </c>
    </row>
    <row r="1348" spans="1:8">
      <c r="A1348" s="2" t="s">
        <v>1349</v>
      </c>
      <c r="B1348" s="6">
        <v>5.9652000000000003</v>
      </c>
      <c r="C1348" s="4">
        <v>5.9722999999999997</v>
      </c>
      <c r="D1348" s="4">
        <v>5.9779</v>
      </c>
      <c r="E1348" s="4">
        <v>5.9610000000000003</v>
      </c>
      <c r="F1348" s="7">
        <v>-5.1999999999999998E-3</v>
      </c>
      <c r="G1348" s="35">
        <f t="shared" si="42"/>
        <v>1.6899999999999693E-2</v>
      </c>
      <c r="H1348" s="34">
        <f t="shared" si="43"/>
        <v>6.0857353039523079E-3</v>
      </c>
    </row>
    <row r="1349" spans="1:8">
      <c r="A1349" s="2" t="s">
        <v>1350</v>
      </c>
      <c r="B1349" s="3">
        <v>5.9965999999999999</v>
      </c>
      <c r="C1349" s="4">
        <v>5.9812000000000003</v>
      </c>
      <c r="D1349" s="4">
        <v>6.0077999999999996</v>
      </c>
      <c r="E1349" s="4">
        <v>5.9519000000000002</v>
      </c>
      <c r="F1349" s="5">
        <v>2.5999999999999999E-3</v>
      </c>
      <c r="G1349" s="35">
        <f t="shared" si="42"/>
        <v>5.5899999999999395E-2</v>
      </c>
      <c r="H1349" s="34">
        <f t="shared" si="43"/>
        <v>1.0377546611718514E-2</v>
      </c>
    </row>
    <row r="1350" spans="1:8">
      <c r="A1350" s="2" t="s">
        <v>1351</v>
      </c>
      <c r="B1350" s="6">
        <v>5.9812000000000003</v>
      </c>
      <c r="C1350" s="4">
        <v>6.0178000000000003</v>
      </c>
      <c r="D1350" s="4">
        <v>6.0282</v>
      </c>
      <c r="E1350" s="4">
        <v>5.9592000000000001</v>
      </c>
      <c r="F1350" s="7">
        <v>-6.1000000000000004E-3</v>
      </c>
      <c r="G1350" s="35">
        <f t="shared" si="42"/>
        <v>6.899999999999995E-2</v>
      </c>
      <c r="H1350" s="34">
        <f t="shared" si="43"/>
        <v>1.2895942516233256E-2</v>
      </c>
    </row>
    <row r="1351" spans="1:8">
      <c r="A1351" s="2" t="s">
        <v>1352</v>
      </c>
      <c r="B1351" s="6">
        <v>6.0178000000000003</v>
      </c>
      <c r="C1351" s="4">
        <v>6.0678000000000001</v>
      </c>
      <c r="D1351" s="4">
        <v>6.1002000000000001</v>
      </c>
      <c r="E1351" s="4">
        <v>6.0126999999999997</v>
      </c>
      <c r="F1351" s="7">
        <v>-8.2000000000000007E-3</v>
      </c>
      <c r="G1351" s="35">
        <f t="shared" si="42"/>
        <v>8.7500000000000355E-2</v>
      </c>
      <c r="H1351" s="34">
        <f t="shared" si="43"/>
        <v>1.7191618564612474E-2</v>
      </c>
    </row>
    <row r="1352" spans="1:8">
      <c r="A1352" s="2" t="s">
        <v>1353</v>
      </c>
      <c r="B1352" s="3">
        <v>6.0678000000000001</v>
      </c>
      <c r="C1352" s="4">
        <v>5.9942000000000002</v>
      </c>
      <c r="D1352" s="4">
        <v>6.0903</v>
      </c>
      <c r="E1352" s="4">
        <v>5.9717000000000002</v>
      </c>
      <c r="F1352" s="5">
        <v>1.23E-2</v>
      </c>
      <c r="G1352" s="35">
        <f t="shared" si="42"/>
        <v>0.11859999999999982</v>
      </c>
      <c r="H1352" s="34">
        <f t="shared" si="43"/>
        <v>1.7013993758179791E-2</v>
      </c>
    </row>
    <row r="1353" spans="1:8">
      <c r="A1353" s="2" t="s">
        <v>1354</v>
      </c>
      <c r="B1353" s="3">
        <v>5.9942000000000002</v>
      </c>
      <c r="C1353" s="4">
        <v>5.9598000000000004</v>
      </c>
      <c r="D1353" s="4">
        <v>6.008</v>
      </c>
      <c r="E1353" s="4">
        <v>5.9238</v>
      </c>
      <c r="F1353" s="5">
        <v>5.7999999999999996E-3</v>
      </c>
      <c r="G1353" s="35">
        <f t="shared" si="42"/>
        <v>8.4200000000000053E-2</v>
      </c>
      <c r="H1353" s="34">
        <f t="shared" si="43"/>
        <v>8.1007041898455527E-3</v>
      </c>
    </row>
    <row r="1354" spans="1:8">
      <c r="A1354" s="2" t="s">
        <v>1355</v>
      </c>
      <c r="B1354" s="3">
        <v>5.9598000000000004</v>
      </c>
      <c r="C1354" s="4">
        <v>5.9500999999999999</v>
      </c>
      <c r="D1354" s="4">
        <v>5.9611999999999998</v>
      </c>
      <c r="E1354" s="4">
        <v>5.9489999999999998</v>
      </c>
      <c r="F1354" s="5">
        <v>5.0000000000000001E-4</v>
      </c>
      <c r="G1354" s="35">
        <f t="shared" si="42"/>
        <v>1.2199999999999989E-2</v>
      </c>
      <c r="H1354" s="34">
        <f t="shared" si="43"/>
        <v>9.2885242594398336E-3</v>
      </c>
    </row>
    <row r="1355" spans="1:8">
      <c r="A1355" s="2" t="s">
        <v>1356</v>
      </c>
      <c r="B1355" s="3">
        <v>5.9565999999999999</v>
      </c>
      <c r="C1355" s="4">
        <v>5.9481999999999999</v>
      </c>
      <c r="D1355" s="4">
        <v>5.9923999999999999</v>
      </c>
      <c r="E1355" s="4">
        <v>5.8940999999999999</v>
      </c>
      <c r="F1355" s="5">
        <v>1.4E-3</v>
      </c>
      <c r="G1355" s="35">
        <f t="shared" si="42"/>
        <v>9.8300000000000054E-2</v>
      </c>
      <c r="H1355" s="34">
        <f t="shared" si="43"/>
        <v>1.7676250895323854E-2</v>
      </c>
    </row>
    <row r="1356" spans="1:8">
      <c r="A1356" s="2" t="s">
        <v>1357</v>
      </c>
      <c r="B1356" s="3">
        <v>5.9481999999999999</v>
      </c>
      <c r="C1356" s="4">
        <v>5.8638000000000003</v>
      </c>
      <c r="D1356" s="4">
        <v>5.9545000000000003</v>
      </c>
      <c r="E1356" s="4">
        <v>5.8455000000000004</v>
      </c>
      <c r="F1356" s="5">
        <v>1.44E-2</v>
      </c>
      <c r="G1356" s="35">
        <f t="shared" si="42"/>
        <v>0.10899999999999999</v>
      </c>
      <c r="H1356" s="34">
        <f t="shared" si="43"/>
        <v>1.6468294684998944E-2</v>
      </c>
    </row>
    <row r="1357" spans="1:8">
      <c r="A1357" s="2" t="s">
        <v>1358</v>
      </c>
      <c r="B1357" s="3">
        <v>5.8638000000000003</v>
      </c>
      <c r="C1357" s="4">
        <v>5.8475999999999999</v>
      </c>
      <c r="D1357" s="4">
        <v>5.9131</v>
      </c>
      <c r="E1357" s="4">
        <v>5.8295000000000003</v>
      </c>
      <c r="F1357" s="5">
        <v>2.8E-3</v>
      </c>
      <c r="G1357" s="35">
        <f t="shared" si="42"/>
        <v>8.3599999999999675E-2</v>
      </c>
      <c r="H1357" s="34">
        <f t="shared" si="43"/>
        <v>1.4605046626439926E-2</v>
      </c>
    </row>
    <row r="1358" spans="1:8">
      <c r="A1358" s="2" t="s">
        <v>1359</v>
      </c>
      <c r="B1358" s="3">
        <v>5.8475999999999999</v>
      </c>
      <c r="C1358" s="4">
        <v>5.8335999999999997</v>
      </c>
      <c r="D1358" s="4">
        <v>5.8612000000000002</v>
      </c>
      <c r="E1358" s="4">
        <v>5.7744</v>
      </c>
      <c r="F1358" s="5">
        <v>2.3999999999999998E-3</v>
      </c>
      <c r="G1358" s="35">
        <f t="shared" si="42"/>
        <v>8.680000000000021E-2</v>
      </c>
      <c r="H1358" s="34">
        <f t="shared" si="43"/>
        <v>1.64491453065919E-2</v>
      </c>
    </row>
    <row r="1359" spans="1:8">
      <c r="A1359" s="2" t="s">
        <v>1360</v>
      </c>
      <c r="B1359" s="3">
        <v>5.8335999999999997</v>
      </c>
      <c r="C1359" s="4">
        <v>5.7389000000000001</v>
      </c>
      <c r="D1359" s="4">
        <v>5.8364000000000003</v>
      </c>
      <c r="E1359" s="4">
        <v>5.7343999999999999</v>
      </c>
      <c r="F1359" s="5">
        <v>1.6500000000000001E-2</v>
      </c>
      <c r="G1359" s="35">
        <f t="shared" si="42"/>
        <v>0.10200000000000031</v>
      </c>
      <c r="H1359" s="34">
        <f t="shared" si="43"/>
        <v>1.0164122735262932E-2</v>
      </c>
    </row>
    <row r="1360" spans="1:8">
      <c r="A1360" s="2" t="s">
        <v>1361</v>
      </c>
      <c r="B1360" s="6">
        <v>5.7389000000000001</v>
      </c>
      <c r="C1360" s="4">
        <v>5.7457000000000003</v>
      </c>
      <c r="D1360" s="4">
        <v>5.7510000000000003</v>
      </c>
      <c r="E1360" s="4">
        <v>5.7362000000000002</v>
      </c>
      <c r="F1360" s="7">
        <v>-3.5000000000000001E-3</v>
      </c>
      <c r="G1360" s="35">
        <f t="shared" si="42"/>
        <v>1.4800000000000146E-2</v>
      </c>
      <c r="H1360" s="34">
        <f t="shared" si="43"/>
        <v>8.0646569029622431E-3</v>
      </c>
    </row>
    <row r="1361" spans="1:8">
      <c r="A1361" s="2" t="s">
        <v>1362</v>
      </c>
      <c r="B1361" s="3">
        <v>5.7588999999999997</v>
      </c>
      <c r="C1361" s="4">
        <v>5.7286999999999999</v>
      </c>
      <c r="D1361" s="4">
        <v>5.7965999999999998</v>
      </c>
      <c r="E1361" s="4">
        <v>5.7190000000000003</v>
      </c>
      <c r="F1361" s="5">
        <v>5.3E-3</v>
      </c>
      <c r="G1361" s="35">
        <f t="shared" si="42"/>
        <v>7.7599999999999447E-2</v>
      </c>
      <c r="H1361" s="34">
        <f t="shared" si="43"/>
        <v>1.5873973925639707E-2</v>
      </c>
    </row>
    <row r="1362" spans="1:8">
      <c r="A1362" s="2" t="s">
        <v>1363</v>
      </c>
      <c r="B1362" s="6">
        <v>5.7286999999999999</v>
      </c>
      <c r="C1362" s="4">
        <v>5.7988</v>
      </c>
      <c r="D1362" s="4">
        <v>5.8095999999999997</v>
      </c>
      <c r="E1362" s="4">
        <v>5.7031000000000001</v>
      </c>
      <c r="F1362" s="7">
        <v>-1.21E-2</v>
      </c>
      <c r="G1362" s="35">
        <f t="shared" si="42"/>
        <v>0.10649999999999959</v>
      </c>
      <c r="H1362" s="34">
        <f t="shared" si="43"/>
        <v>1.7692070665571047E-2</v>
      </c>
    </row>
    <row r="1363" spans="1:8">
      <c r="A1363" s="2" t="s">
        <v>1364</v>
      </c>
      <c r="B1363" s="6">
        <v>5.7988</v>
      </c>
      <c r="C1363" s="4">
        <v>5.8415999999999997</v>
      </c>
      <c r="D1363" s="4">
        <v>5.8741000000000003</v>
      </c>
      <c r="E1363" s="4">
        <v>5.7739000000000003</v>
      </c>
      <c r="F1363" s="7">
        <v>-7.3000000000000001E-3</v>
      </c>
      <c r="G1363" s="35">
        <f t="shared" si="42"/>
        <v>0.10020000000000007</v>
      </c>
      <c r="H1363" s="34">
        <f t="shared" si="43"/>
        <v>1.3560797432921422E-2</v>
      </c>
    </row>
    <row r="1364" spans="1:8">
      <c r="A1364" s="2" t="s">
        <v>1365</v>
      </c>
      <c r="B1364" s="6">
        <v>5.8415999999999997</v>
      </c>
      <c r="C1364" s="4">
        <v>5.8587999999999996</v>
      </c>
      <c r="D1364" s="4">
        <v>5.8712</v>
      </c>
      <c r="E1364" s="4">
        <v>5.8125</v>
      </c>
      <c r="F1364" s="7">
        <v>-2.8999999999999998E-3</v>
      </c>
      <c r="G1364" s="35">
        <f t="shared" si="42"/>
        <v>5.8699999999999974E-2</v>
      </c>
      <c r="H1364" s="34">
        <f t="shared" si="43"/>
        <v>1.1382308640284815E-2</v>
      </c>
    </row>
    <row r="1365" spans="1:8">
      <c r="A1365" s="2" t="s">
        <v>1366</v>
      </c>
      <c r="B1365" s="3">
        <v>5.8587999999999996</v>
      </c>
      <c r="C1365" s="4">
        <v>5.8423999999999996</v>
      </c>
      <c r="D1365" s="4">
        <v>5.8841999999999999</v>
      </c>
      <c r="E1365" s="4">
        <v>5.8098999999999998</v>
      </c>
      <c r="F1365" s="5">
        <v>2.8E-3</v>
      </c>
      <c r="G1365" s="35">
        <f t="shared" si="42"/>
        <v>7.4300000000000033E-2</v>
      </c>
      <c r="H1365" s="34">
        <f t="shared" si="43"/>
        <v>8.5545470114745566E-3</v>
      </c>
    </row>
    <row r="1366" spans="1:8">
      <c r="A1366" s="2" t="s">
        <v>1367</v>
      </c>
      <c r="B1366" s="6">
        <v>5.8423999999999996</v>
      </c>
      <c r="C1366" s="4">
        <v>5.8390000000000004</v>
      </c>
      <c r="D1366" s="4">
        <v>5.8635000000000002</v>
      </c>
      <c r="E1366" s="4">
        <v>5.8379000000000003</v>
      </c>
      <c r="F1366" s="7">
        <v>-1.1000000000000001E-3</v>
      </c>
      <c r="G1366" s="35">
        <f t="shared" si="42"/>
        <v>2.5599999999999845E-2</v>
      </c>
      <c r="H1366" s="34">
        <f t="shared" si="43"/>
        <v>1.1275576099517352E-2</v>
      </c>
    </row>
    <row r="1367" spans="1:8">
      <c r="A1367" s="2" t="s">
        <v>1368</v>
      </c>
      <c r="B1367" s="6">
        <v>5.8487999999999998</v>
      </c>
      <c r="C1367" s="4">
        <v>5.8844000000000003</v>
      </c>
      <c r="D1367" s="4">
        <v>5.9550000000000001</v>
      </c>
      <c r="E1367" s="4">
        <v>5.8479000000000001</v>
      </c>
      <c r="F1367" s="7">
        <v>-6.0000000000000001E-3</v>
      </c>
      <c r="G1367" s="35">
        <f t="shared" si="42"/>
        <v>0.10709999999999997</v>
      </c>
      <c r="H1367" s="34">
        <f t="shared" si="43"/>
        <v>1.3539635438745227E-2</v>
      </c>
    </row>
    <row r="1368" spans="1:8">
      <c r="A1368" s="2" t="s">
        <v>1369</v>
      </c>
      <c r="B1368" s="6">
        <v>5.8844000000000003</v>
      </c>
      <c r="C1368" s="4">
        <v>5.8975</v>
      </c>
      <c r="D1368" s="4">
        <v>5.9081999999999999</v>
      </c>
      <c r="E1368" s="4">
        <v>5.8555999999999999</v>
      </c>
      <c r="F1368" s="7">
        <v>-2.2000000000000001E-3</v>
      </c>
      <c r="G1368" s="35">
        <f t="shared" si="42"/>
        <v>5.259999999999998E-2</v>
      </c>
      <c r="H1368" s="34">
        <f t="shared" si="43"/>
        <v>1.0056198910081752E-2</v>
      </c>
    </row>
    <row r="1369" spans="1:8">
      <c r="A1369" s="2" t="s">
        <v>1370</v>
      </c>
      <c r="B1369" s="3">
        <v>5.8975</v>
      </c>
      <c r="C1369" s="4">
        <v>5.8719999999999999</v>
      </c>
      <c r="D1369" s="4">
        <v>5.9257999999999997</v>
      </c>
      <c r="E1369" s="4">
        <v>5.8602999999999996</v>
      </c>
      <c r="F1369" s="5">
        <v>4.3E-3</v>
      </c>
      <c r="G1369" s="35">
        <f t="shared" si="42"/>
        <v>6.5500000000000114E-2</v>
      </c>
      <c r="H1369" s="34">
        <f t="shared" si="43"/>
        <v>1.5248464833066704E-2</v>
      </c>
    </row>
    <row r="1370" spans="1:8">
      <c r="A1370" s="2" t="s">
        <v>1371</v>
      </c>
      <c r="B1370" s="3">
        <v>5.8719999999999999</v>
      </c>
      <c r="C1370" s="4">
        <v>5.8136999999999999</v>
      </c>
      <c r="D1370" s="4">
        <v>5.8846999999999996</v>
      </c>
      <c r="E1370" s="4">
        <v>5.7728999999999999</v>
      </c>
      <c r="F1370" s="5">
        <v>0.01</v>
      </c>
      <c r="G1370" s="35">
        <f t="shared" si="42"/>
        <v>0.11179999999999968</v>
      </c>
      <c r="H1370" s="34">
        <f t="shared" si="43"/>
        <v>1.6316815288821396E-2</v>
      </c>
    </row>
    <row r="1371" spans="1:8">
      <c r="A1371" s="2" t="s">
        <v>1372</v>
      </c>
      <c r="B1371" s="3">
        <v>5.8136999999999999</v>
      </c>
      <c r="C1371" s="4">
        <v>5.7976999999999999</v>
      </c>
      <c r="D1371" s="4">
        <v>5.8197999999999999</v>
      </c>
      <c r="E1371" s="4">
        <v>5.7423999999999999</v>
      </c>
      <c r="F1371" s="5">
        <v>2.8E-3</v>
      </c>
      <c r="G1371" s="35">
        <f t="shared" si="42"/>
        <v>7.7399999999999913E-2</v>
      </c>
      <c r="H1371" s="34">
        <f t="shared" si="43"/>
        <v>8.269456529245189E-3</v>
      </c>
    </row>
    <row r="1372" spans="1:8">
      <c r="A1372" s="2" t="s">
        <v>1373</v>
      </c>
      <c r="B1372" s="3">
        <v>5.7976999999999999</v>
      </c>
      <c r="C1372" s="4">
        <v>5.7923999999999998</v>
      </c>
      <c r="D1372" s="4">
        <v>5.8094000000000001</v>
      </c>
      <c r="E1372" s="4">
        <v>5.7910000000000004</v>
      </c>
      <c r="F1372" s="5">
        <v>2.0000000000000001E-4</v>
      </c>
      <c r="G1372" s="35">
        <f t="shared" si="42"/>
        <v>1.839999999999975E-2</v>
      </c>
      <c r="H1372" s="34">
        <f t="shared" si="43"/>
        <v>1.0024741916218728E-2</v>
      </c>
    </row>
    <row r="1373" spans="1:8">
      <c r="A1373" s="2" t="s">
        <v>1374</v>
      </c>
      <c r="B1373" s="6">
        <v>5.7962999999999996</v>
      </c>
      <c r="C1373" s="4">
        <v>5.8605</v>
      </c>
      <c r="D1373" s="4">
        <v>5.8917999999999999</v>
      </c>
      <c r="E1373" s="4">
        <v>5.7927</v>
      </c>
      <c r="F1373" s="7">
        <v>-1.0999999999999999E-2</v>
      </c>
      <c r="G1373" s="35">
        <f t="shared" si="42"/>
        <v>9.9099999999999966E-2</v>
      </c>
      <c r="H1373" s="34">
        <f t="shared" si="43"/>
        <v>1.5422928295405734E-2</v>
      </c>
    </row>
    <row r="1374" spans="1:8">
      <c r="A1374" s="2" t="s">
        <v>1375</v>
      </c>
      <c r="B1374" s="3">
        <v>5.8605</v>
      </c>
      <c r="C1374" s="4">
        <v>5.8224999999999998</v>
      </c>
      <c r="D1374" s="4">
        <v>5.8696999999999999</v>
      </c>
      <c r="E1374" s="4">
        <v>5.7892000000000001</v>
      </c>
      <c r="F1374" s="5">
        <v>6.4999999999999997E-3</v>
      </c>
      <c r="G1374" s="35">
        <f t="shared" si="42"/>
        <v>8.0499999999999794E-2</v>
      </c>
      <c r="H1374" s="34">
        <f t="shared" si="43"/>
        <v>1.8461951596119613E-2</v>
      </c>
    </row>
    <row r="1375" spans="1:8">
      <c r="A1375" s="2" t="s">
        <v>1376</v>
      </c>
      <c r="B1375" s="6">
        <v>5.8224999999999998</v>
      </c>
      <c r="C1375" s="4">
        <v>5.9581999999999997</v>
      </c>
      <c r="D1375" s="4">
        <v>5.9581999999999997</v>
      </c>
      <c r="E1375" s="4">
        <v>5.8186999999999998</v>
      </c>
      <c r="F1375" s="7">
        <v>-2.2800000000000001E-2</v>
      </c>
      <c r="G1375" s="35">
        <f t="shared" si="42"/>
        <v>0.13949999999999996</v>
      </c>
      <c r="H1375" s="34">
        <f t="shared" si="43"/>
        <v>2.375565610859726E-2</v>
      </c>
    </row>
    <row r="1376" spans="1:8">
      <c r="A1376" s="2" t="s">
        <v>1377</v>
      </c>
      <c r="B1376" s="3">
        <v>5.9581999999999997</v>
      </c>
      <c r="C1376" s="4">
        <v>5.8343999999999996</v>
      </c>
      <c r="D1376" s="4">
        <v>5.9588999999999999</v>
      </c>
      <c r="E1376" s="4">
        <v>5.8212000000000002</v>
      </c>
      <c r="F1376" s="5">
        <v>2.12E-2</v>
      </c>
      <c r="G1376" s="35">
        <f t="shared" si="42"/>
        <v>0.13769999999999971</v>
      </c>
      <c r="H1376" s="34">
        <f t="shared" si="43"/>
        <v>1.8357787421643557E-2</v>
      </c>
    </row>
    <row r="1377" spans="1:8">
      <c r="A1377" s="2" t="s">
        <v>1378</v>
      </c>
      <c r="B1377" s="3">
        <v>5.8343999999999996</v>
      </c>
      <c r="C1377" s="4">
        <v>5.8068</v>
      </c>
      <c r="D1377" s="4">
        <v>5.8810000000000002</v>
      </c>
      <c r="E1377" s="4">
        <v>5.8055000000000003</v>
      </c>
      <c r="F1377" s="5">
        <v>4.7999999999999996E-3</v>
      </c>
      <c r="G1377" s="35">
        <f t="shared" si="42"/>
        <v>7.5499999999999901E-2</v>
      </c>
      <c r="H1377" s="34">
        <f t="shared" si="43"/>
        <v>8.5240521633991803E-3</v>
      </c>
    </row>
    <row r="1378" spans="1:8">
      <c r="A1378" s="2" t="s">
        <v>1379</v>
      </c>
      <c r="B1378" s="3">
        <v>5.8068</v>
      </c>
      <c r="C1378" s="4">
        <v>5.7895000000000003</v>
      </c>
      <c r="D1378" s="4">
        <v>5.8118999999999996</v>
      </c>
      <c r="E1378" s="4">
        <v>5.7887000000000004</v>
      </c>
      <c r="F1378" s="5">
        <v>2.2000000000000001E-3</v>
      </c>
      <c r="G1378" s="35">
        <f t="shared" si="42"/>
        <v>2.3199999999999221E-2</v>
      </c>
      <c r="H1378" s="34">
        <f t="shared" si="43"/>
        <v>1.1390055171935141E-2</v>
      </c>
    </row>
    <row r="1379" spans="1:8">
      <c r="A1379" s="2" t="s">
        <v>1380</v>
      </c>
      <c r="B1379" s="3">
        <v>5.7942</v>
      </c>
      <c r="C1379" s="4">
        <v>5.7637999999999998</v>
      </c>
      <c r="D1379" s="4">
        <v>5.8216000000000001</v>
      </c>
      <c r="E1379" s="4">
        <v>5.7134999999999998</v>
      </c>
      <c r="F1379" s="5">
        <v>5.3E-3</v>
      </c>
      <c r="G1379" s="35">
        <f t="shared" si="42"/>
        <v>0.10810000000000031</v>
      </c>
      <c r="H1379" s="34">
        <f t="shared" si="43"/>
        <v>1.5497172112008562E-2</v>
      </c>
    </row>
    <row r="1380" spans="1:8">
      <c r="A1380" s="2" t="s">
        <v>1381</v>
      </c>
      <c r="B1380" s="6">
        <v>5.7637999999999998</v>
      </c>
      <c r="C1380" s="4">
        <v>5.7816999999999998</v>
      </c>
      <c r="D1380" s="4">
        <v>5.7816999999999998</v>
      </c>
      <c r="E1380" s="4">
        <v>5.7106000000000003</v>
      </c>
      <c r="F1380" s="7">
        <v>-3.0999999999999999E-3</v>
      </c>
      <c r="G1380" s="35">
        <f t="shared" si="42"/>
        <v>7.1099999999999497E-2</v>
      </c>
      <c r="H1380" s="34">
        <f t="shared" si="43"/>
        <v>1.2364139722469015E-2</v>
      </c>
    </row>
    <row r="1381" spans="1:8">
      <c r="A1381" s="2" t="s">
        <v>1382</v>
      </c>
      <c r="B1381" s="6">
        <v>5.7816999999999998</v>
      </c>
      <c r="C1381" s="4">
        <v>5.8516000000000004</v>
      </c>
      <c r="D1381" s="4">
        <v>5.8525999999999998</v>
      </c>
      <c r="E1381" s="4">
        <v>5.7789999999999999</v>
      </c>
      <c r="F1381" s="7">
        <v>-1.1900000000000001E-2</v>
      </c>
      <c r="G1381" s="35">
        <f t="shared" si="42"/>
        <v>7.3599999999999888E-2</v>
      </c>
      <c r="H1381" s="34">
        <f t="shared" si="43"/>
        <v>1.1838713532153164E-2</v>
      </c>
    </row>
    <row r="1382" spans="1:8">
      <c r="A1382" s="2" t="s">
        <v>1383</v>
      </c>
      <c r="B1382" s="6">
        <v>5.8516000000000004</v>
      </c>
      <c r="C1382" s="4">
        <v>5.8578999999999999</v>
      </c>
      <c r="D1382" s="4">
        <v>5.9093999999999998</v>
      </c>
      <c r="E1382" s="4">
        <v>5.8442999999999996</v>
      </c>
      <c r="F1382" s="7">
        <v>-1.1000000000000001E-3</v>
      </c>
      <c r="G1382" s="35">
        <f t="shared" si="42"/>
        <v>6.5100000000000158E-2</v>
      </c>
      <c r="H1382" s="34">
        <f t="shared" si="43"/>
        <v>1.2237007887606E-2</v>
      </c>
    </row>
    <row r="1383" spans="1:8">
      <c r="A1383" s="2" t="s">
        <v>1384</v>
      </c>
      <c r="B1383" s="3">
        <v>5.8578999999999999</v>
      </c>
      <c r="C1383" s="4">
        <v>5.7938999999999998</v>
      </c>
      <c r="D1383" s="4">
        <v>5.8657000000000004</v>
      </c>
      <c r="E1383" s="4">
        <v>5.7889999999999997</v>
      </c>
      <c r="F1383" s="5">
        <v>1.0999999999999999E-2</v>
      </c>
      <c r="G1383" s="35">
        <f t="shared" si="42"/>
        <v>7.6700000000000657E-2</v>
      </c>
      <c r="H1383" s="34">
        <f t="shared" si="43"/>
        <v>8.1634416033172872E-3</v>
      </c>
    </row>
    <row r="1384" spans="1:8">
      <c r="A1384" s="2" t="s">
        <v>1385</v>
      </c>
      <c r="B1384" s="6">
        <v>5.7938999999999998</v>
      </c>
      <c r="C1384" s="4">
        <v>5.7880000000000003</v>
      </c>
      <c r="D1384" s="4">
        <v>5.7990000000000004</v>
      </c>
      <c r="E1384" s="4">
        <v>5.7812000000000001</v>
      </c>
      <c r="F1384" s="7">
        <v>-4.0000000000000001E-3</v>
      </c>
      <c r="G1384" s="35">
        <f t="shared" si="42"/>
        <v>1.780000000000026E-2</v>
      </c>
      <c r="H1384" s="34">
        <f t="shared" si="43"/>
        <v>7.5121482168306764E-3</v>
      </c>
    </row>
    <row r="1385" spans="1:8">
      <c r="A1385" s="2" t="s">
        <v>1386</v>
      </c>
      <c r="B1385" s="6">
        <v>5.8171999999999997</v>
      </c>
      <c r="C1385" s="4">
        <v>5.8239000000000001</v>
      </c>
      <c r="D1385" s="4">
        <v>5.8616000000000001</v>
      </c>
      <c r="E1385" s="4">
        <v>5.7919</v>
      </c>
      <c r="F1385" s="7">
        <v>-1.1999999999999999E-3</v>
      </c>
      <c r="G1385" s="35">
        <f t="shared" si="42"/>
        <v>6.9700000000000095E-2</v>
      </c>
      <c r="H1385" s="34">
        <f t="shared" si="43"/>
        <v>1.4793822474130316E-2</v>
      </c>
    </row>
    <row r="1386" spans="1:8">
      <c r="A1386" s="2" t="s">
        <v>1387</v>
      </c>
      <c r="B1386" s="3">
        <v>5.8239000000000001</v>
      </c>
      <c r="C1386" s="4">
        <v>5.7693000000000003</v>
      </c>
      <c r="D1386" s="4">
        <v>5.8437000000000001</v>
      </c>
      <c r="E1386" s="4">
        <v>5.7427000000000001</v>
      </c>
      <c r="F1386" s="5">
        <v>9.4999999999999998E-3</v>
      </c>
      <c r="G1386" s="35">
        <f t="shared" si="42"/>
        <v>0.10099999999999998</v>
      </c>
      <c r="H1386" s="34">
        <f t="shared" si="43"/>
        <v>1.4272678752819236E-2</v>
      </c>
    </row>
    <row r="1387" spans="1:8">
      <c r="A1387" s="2" t="s">
        <v>1388</v>
      </c>
      <c r="B1387" s="6">
        <v>5.7693000000000003</v>
      </c>
      <c r="C1387" s="4">
        <v>5.8083</v>
      </c>
      <c r="D1387" s="4">
        <v>5.8242000000000003</v>
      </c>
      <c r="E1387" s="4">
        <v>5.7594000000000003</v>
      </c>
      <c r="F1387" s="7">
        <v>-6.7000000000000002E-3</v>
      </c>
      <c r="G1387" s="35">
        <f t="shared" si="42"/>
        <v>6.4799999999999969E-2</v>
      </c>
      <c r="H1387" s="34">
        <f t="shared" si="43"/>
        <v>1.2727643728000832E-2</v>
      </c>
    </row>
    <row r="1388" spans="1:8">
      <c r="A1388" s="2" t="s">
        <v>1389</v>
      </c>
      <c r="B1388" s="6">
        <v>5.8083</v>
      </c>
      <c r="C1388" s="4">
        <v>5.8808999999999996</v>
      </c>
      <c r="D1388" s="4">
        <v>5.8882000000000003</v>
      </c>
      <c r="E1388" s="4">
        <v>5.8033000000000001</v>
      </c>
      <c r="F1388" s="7">
        <v>-1.23E-2</v>
      </c>
      <c r="G1388" s="35">
        <f t="shared" si="42"/>
        <v>8.4900000000000198E-2</v>
      </c>
      <c r="H1388" s="34">
        <f t="shared" si="43"/>
        <v>1.1876830333441802E-2</v>
      </c>
    </row>
    <row r="1389" spans="1:8">
      <c r="A1389" s="2" t="s">
        <v>1390</v>
      </c>
      <c r="B1389" s="3">
        <v>5.8808999999999996</v>
      </c>
      <c r="C1389" s="4">
        <v>5.8391000000000002</v>
      </c>
      <c r="D1389" s="4">
        <v>5.8837999999999999</v>
      </c>
      <c r="E1389" s="4">
        <v>5.83</v>
      </c>
      <c r="F1389" s="5">
        <v>7.1999999999999998E-3</v>
      </c>
      <c r="G1389" s="35">
        <f t="shared" si="42"/>
        <v>5.3799999999999848E-2</v>
      </c>
      <c r="H1389" s="34">
        <f t="shared" si="43"/>
        <v>5.7304623831174184E-3</v>
      </c>
    </row>
    <row r="1390" spans="1:8">
      <c r="A1390" s="2" t="s">
        <v>1391</v>
      </c>
      <c r="B1390" s="3">
        <v>5.8391000000000002</v>
      </c>
      <c r="C1390" s="4">
        <v>5.8285</v>
      </c>
      <c r="D1390" s="4">
        <v>5.8400999999999996</v>
      </c>
      <c r="E1390" s="4">
        <v>5.8270999999999997</v>
      </c>
      <c r="F1390" s="5">
        <v>2.3E-3</v>
      </c>
      <c r="G1390" s="35">
        <f t="shared" si="42"/>
        <v>1.2999999999999901E-2</v>
      </c>
      <c r="H1390" s="34">
        <f t="shared" si="43"/>
        <v>6.0899889427575155E-3</v>
      </c>
    </row>
    <row r="1391" spans="1:8">
      <c r="A1391" s="2" t="s">
        <v>1392</v>
      </c>
      <c r="B1391" s="6">
        <v>5.8258000000000001</v>
      </c>
      <c r="C1391" s="4">
        <v>5.8784999999999998</v>
      </c>
      <c r="D1391" s="4">
        <v>5.8788</v>
      </c>
      <c r="E1391" s="4">
        <v>5.8201999999999998</v>
      </c>
      <c r="F1391" s="7">
        <v>-8.9999999999999993E-3</v>
      </c>
      <c r="G1391" s="35">
        <f t="shared" si="42"/>
        <v>5.8600000000000207E-2</v>
      </c>
      <c r="H1391" s="34">
        <f t="shared" si="43"/>
        <v>1.3158568866877343E-2</v>
      </c>
    </row>
    <row r="1392" spans="1:8">
      <c r="A1392" s="2" t="s">
        <v>1393</v>
      </c>
      <c r="B1392" s="3">
        <v>5.8784999999999998</v>
      </c>
      <c r="C1392" s="4">
        <v>5.8555000000000001</v>
      </c>
      <c r="D1392" s="4">
        <v>5.9214000000000002</v>
      </c>
      <c r="E1392" s="4">
        <v>5.8258999999999999</v>
      </c>
      <c r="F1392" s="5">
        <v>3.8999999999999998E-3</v>
      </c>
      <c r="G1392" s="35">
        <f t="shared" si="42"/>
        <v>9.5500000000000362E-2</v>
      </c>
      <c r="H1392" s="34">
        <f t="shared" si="43"/>
        <v>1.3176759746023066E-2</v>
      </c>
    </row>
    <row r="1393" spans="1:8">
      <c r="A1393" s="2" t="s">
        <v>1394</v>
      </c>
      <c r="B1393" s="6">
        <v>5.8555000000000001</v>
      </c>
      <c r="C1393" s="4">
        <v>5.8587999999999996</v>
      </c>
      <c r="D1393" s="4">
        <v>5.8818999999999999</v>
      </c>
      <c r="E1393" s="4">
        <v>5.8230000000000004</v>
      </c>
      <c r="F1393" s="7">
        <v>-5.9999999999999995E-4</v>
      </c>
      <c r="G1393" s="35">
        <f t="shared" si="42"/>
        <v>5.8899999999999508E-2</v>
      </c>
      <c r="H1393" s="34">
        <f t="shared" si="43"/>
        <v>1.4927644035704596E-2</v>
      </c>
    </row>
    <row r="1394" spans="1:8">
      <c r="A1394" s="2" t="s">
        <v>1395</v>
      </c>
      <c r="B1394" s="6">
        <v>5.8587999999999996</v>
      </c>
      <c r="C1394" s="4">
        <v>5.9151999999999996</v>
      </c>
      <c r="D1394" s="4">
        <v>5.9637000000000002</v>
      </c>
      <c r="E1394" s="4">
        <v>5.8460000000000001</v>
      </c>
      <c r="F1394" s="7">
        <v>-9.4999999999999998E-3</v>
      </c>
      <c r="G1394" s="35">
        <f t="shared" si="42"/>
        <v>0.11770000000000014</v>
      </c>
      <c r="H1394" s="34">
        <f t="shared" si="43"/>
        <v>1.4796924960881724E-2</v>
      </c>
    </row>
    <row r="1395" spans="1:8">
      <c r="A1395" s="2" t="s">
        <v>1396</v>
      </c>
      <c r="B1395" s="3">
        <v>5.9151999999999996</v>
      </c>
      <c r="C1395" s="4">
        <v>5.8795999999999999</v>
      </c>
      <c r="D1395" s="4">
        <v>5.9154</v>
      </c>
      <c r="E1395" s="4">
        <v>5.8590999999999998</v>
      </c>
      <c r="F1395" s="5">
        <v>6.1000000000000004E-3</v>
      </c>
      <c r="G1395" s="35">
        <f t="shared" si="42"/>
        <v>5.6300000000000239E-2</v>
      </c>
      <c r="H1395" s="34">
        <f t="shared" si="43"/>
        <v>6.1052345158328393E-3</v>
      </c>
    </row>
    <row r="1396" spans="1:8">
      <c r="A1396" s="2" t="s">
        <v>1397</v>
      </c>
      <c r="B1396" s="6">
        <v>5.8795999999999999</v>
      </c>
      <c r="C1396" s="4">
        <v>5.8802000000000003</v>
      </c>
      <c r="D1396" s="4">
        <v>5.8860000000000001</v>
      </c>
      <c r="E1396" s="4">
        <v>5.8704999999999998</v>
      </c>
      <c r="F1396" s="7">
        <v>-1E-4</v>
      </c>
      <c r="G1396" s="35">
        <f t="shared" si="42"/>
        <v>1.5500000000000291E-2</v>
      </c>
      <c r="H1396" s="34">
        <f t="shared" si="43"/>
        <v>9.3560491841726805E-3</v>
      </c>
    </row>
    <row r="1397" spans="1:8">
      <c r="A1397" s="2" t="s">
        <v>1398</v>
      </c>
      <c r="B1397" s="6">
        <v>5.88</v>
      </c>
      <c r="C1397" s="4">
        <v>5.9694000000000003</v>
      </c>
      <c r="D1397" s="4">
        <v>5.9736000000000002</v>
      </c>
      <c r="E1397" s="4">
        <v>5.8773999999999997</v>
      </c>
      <c r="F1397" s="7">
        <v>-1.4999999999999999E-2</v>
      </c>
      <c r="G1397" s="35">
        <f t="shared" si="42"/>
        <v>9.6200000000000507E-2</v>
      </c>
      <c r="H1397" s="34">
        <f t="shared" si="43"/>
        <v>1.6047957069592098E-2</v>
      </c>
    </row>
    <row r="1398" spans="1:8">
      <c r="A1398" s="2" t="s">
        <v>1399</v>
      </c>
      <c r="B1398" s="3">
        <v>5.9694000000000003</v>
      </c>
      <c r="C1398" s="4">
        <v>5.8886000000000003</v>
      </c>
      <c r="D1398" s="4">
        <v>5.9714999999999998</v>
      </c>
      <c r="E1398" s="4">
        <v>5.8787000000000003</v>
      </c>
      <c r="F1398" s="5">
        <v>1.37E-2</v>
      </c>
      <c r="G1398" s="35">
        <f t="shared" si="42"/>
        <v>9.279999999999955E-2</v>
      </c>
      <c r="H1398" s="34">
        <f t="shared" si="43"/>
        <v>1.6133916554508729E-2</v>
      </c>
    </row>
    <row r="1399" spans="1:8">
      <c r="A1399" s="2" t="s">
        <v>1400</v>
      </c>
      <c r="B1399" s="6">
        <v>5.8886000000000003</v>
      </c>
      <c r="C1399" s="4">
        <v>5.944</v>
      </c>
      <c r="D1399" s="4">
        <v>5.9672000000000001</v>
      </c>
      <c r="E1399" s="4">
        <v>5.8681999999999999</v>
      </c>
      <c r="F1399" s="7">
        <v>-9.2999999999999992E-3</v>
      </c>
      <c r="G1399" s="35">
        <f t="shared" si="42"/>
        <v>9.9000000000000199E-2</v>
      </c>
      <c r="H1399" s="34">
        <f t="shared" si="43"/>
        <v>1.9251098411020476E-2</v>
      </c>
    </row>
    <row r="1400" spans="1:8">
      <c r="A1400" s="2" t="s">
        <v>1401</v>
      </c>
      <c r="B1400" s="6">
        <v>5.944</v>
      </c>
      <c r="C1400" s="4">
        <v>6.0541999999999998</v>
      </c>
      <c r="D1400" s="4">
        <v>6.0742000000000003</v>
      </c>
      <c r="E1400" s="4">
        <v>5.9401000000000002</v>
      </c>
      <c r="F1400" s="7">
        <v>-1.8200000000000001E-2</v>
      </c>
      <c r="G1400" s="35">
        <f t="shared" si="42"/>
        <v>0.13410000000000011</v>
      </c>
      <c r="H1400" s="34">
        <f t="shared" si="43"/>
        <v>1.6153077439753648E-2</v>
      </c>
    </row>
    <row r="1401" spans="1:8">
      <c r="A1401" s="2" t="s">
        <v>1402</v>
      </c>
      <c r="B1401" s="6">
        <v>6.0541999999999998</v>
      </c>
      <c r="C1401" s="4">
        <v>6.1040999999999999</v>
      </c>
      <c r="D1401" s="4">
        <v>6.1054000000000004</v>
      </c>
      <c r="E1401" s="4">
        <v>6.0423</v>
      </c>
      <c r="F1401" s="7">
        <v>-8.2000000000000007E-3</v>
      </c>
      <c r="G1401" s="35">
        <f t="shared" si="42"/>
        <v>6.3100000000000378E-2</v>
      </c>
      <c r="H1401" s="34">
        <f t="shared" si="43"/>
        <v>6.3557932029917798E-3</v>
      </c>
    </row>
    <row r="1402" spans="1:8">
      <c r="A1402" s="2" t="s">
        <v>1403</v>
      </c>
      <c r="B1402" s="6">
        <v>6.1040999999999999</v>
      </c>
      <c r="C1402" s="4">
        <v>6.0968</v>
      </c>
      <c r="D1402" s="4">
        <v>6.1082000000000001</v>
      </c>
      <c r="E1402" s="4">
        <v>6.0937999999999999</v>
      </c>
      <c r="F1402" s="7">
        <v>-1.8E-3</v>
      </c>
      <c r="G1402" s="35">
        <f t="shared" si="42"/>
        <v>1.440000000000019E-2</v>
      </c>
      <c r="H1402" s="34">
        <f t="shared" si="43"/>
        <v>7.790356668905706E-3</v>
      </c>
    </row>
    <row r="1403" spans="1:8">
      <c r="A1403" s="2" t="s">
        <v>1404</v>
      </c>
      <c r="B1403" s="3">
        <v>6.1153000000000004</v>
      </c>
      <c r="C1403" s="4">
        <v>6.1036999999999999</v>
      </c>
      <c r="D1403" s="4">
        <v>6.1327999999999996</v>
      </c>
      <c r="E1403" s="4">
        <v>6.0521000000000003</v>
      </c>
      <c r="F1403" s="5">
        <v>1.9E-3</v>
      </c>
      <c r="G1403" s="35">
        <f t="shared" si="42"/>
        <v>8.0699999999999328E-2</v>
      </c>
      <c r="H1403" s="34">
        <f t="shared" si="43"/>
        <v>1.2070916635231898E-2</v>
      </c>
    </row>
    <row r="1404" spans="1:8">
      <c r="A1404" s="2" t="s">
        <v>1405</v>
      </c>
      <c r="B1404" s="3">
        <v>6.1036999999999999</v>
      </c>
      <c r="C1404" s="4">
        <v>6.0972999999999997</v>
      </c>
      <c r="D1404" s="4">
        <v>6.1219999999999999</v>
      </c>
      <c r="E1404" s="4">
        <v>6.0555000000000003</v>
      </c>
      <c r="F1404" s="5">
        <v>1E-3</v>
      </c>
      <c r="G1404" s="35">
        <f t="shared" si="42"/>
        <v>6.6499999999999559E-2</v>
      </c>
      <c r="H1404" s="34">
        <f t="shared" si="43"/>
        <v>1.1271050587515839E-2</v>
      </c>
    </row>
    <row r="1405" spans="1:8">
      <c r="A1405" s="2" t="s">
        <v>1406</v>
      </c>
      <c r="B1405" s="3">
        <v>6.0972999999999997</v>
      </c>
      <c r="C1405" s="4">
        <v>6.0509000000000004</v>
      </c>
      <c r="D1405" s="4">
        <v>6.1071999999999997</v>
      </c>
      <c r="E1405" s="4">
        <v>6.0373000000000001</v>
      </c>
      <c r="F1405" s="5">
        <v>7.7000000000000002E-3</v>
      </c>
      <c r="G1405" s="35">
        <f t="shared" si="42"/>
        <v>6.9899999999999629E-2</v>
      </c>
      <c r="H1405" s="34">
        <f t="shared" si="43"/>
        <v>1.5729289360031366E-2</v>
      </c>
    </row>
    <row r="1406" spans="1:8">
      <c r="A1406" s="2" t="s">
        <v>1407</v>
      </c>
      <c r="B1406" s="6">
        <v>6.0509000000000004</v>
      </c>
      <c r="C1406" s="4">
        <v>6.1128</v>
      </c>
      <c r="D1406" s="4">
        <v>6.1429999999999998</v>
      </c>
      <c r="E1406" s="4">
        <v>6.0206</v>
      </c>
      <c r="F1406" s="7">
        <v>-1.01E-2</v>
      </c>
      <c r="G1406" s="35">
        <f t="shared" si="42"/>
        <v>0.12239999999999984</v>
      </c>
      <c r="H1406" s="34">
        <f t="shared" si="43"/>
        <v>1.4263422246062283E-2</v>
      </c>
    </row>
    <row r="1407" spans="1:8">
      <c r="A1407" s="2" t="s">
        <v>1408</v>
      </c>
      <c r="B1407" s="6">
        <v>6.1128</v>
      </c>
      <c r="C1407" s="4">
        <v>6.1520999999999999</v>
      </c>
      <c r="D1407" s="4">
        <v>6.1528</v>
      </c>
      <c r="E1407" s="4">
        <v>6.0997000000000003</v>
      </c>
      <c r="F1407" s="7">
        <v>-6.4000000000000003E-3</v>
      </c>
      <c r="G1407" s="35">
        <f t="shared" si="42"/>
        <v>5.3099999999999703E-2</v>
      </c>
      <c r="H1407" s="34">
        <f t="shared" si="43"/>
        <v>6.7879160531382869E-3</v>
      </c>
    </row>
    <row r="1408" spans="1:8">
      <c r="A1408" s="2" t="s">
        <v>1409</v>
      </c>
      <c r="B1408" s="6">
        <v>6.1520999999999999</v>
      </c>
      <c r="C1408" s="4">
        <v>6.1801000000000004</v>
      </c>
      <c r="D1408" s="4">
        <v>6.1825000000000001</v>
      </c>
      <c r="E1408" s="4">
        <v>6.1516999999999999</v>
      </c>
      <c r="F1408" s="7">
        <v>-8.5000000000000006E-3</v>
      </c>
      <c r="G1408" s="35">
        <f t="shared" si="42"/>
        <v>3.0800000000000161E-2</v>
      </c>
      <c r="H1408" s="34">
        <f t="shared" si="43"/>
        <v>5.9254714544045755E-3</v>
      </c>
    </row>
    <row r="1409" spans="1:8">
      <c r="A1409" s="2" t="s">
        <v>1410</v>
      </c>
      <c r="B1409" s="3">
        <v>6.2049000000000003</v>
      </c>
      <c r="C1409" s="4">
        <v>6.1936</v>
      </c>
      <c r="D1409" s="4">
        <v>6.2049000000000003</v>
      </c>
      <c r="E1409" s="4">
        <v>6.1623000000000001</v>
      </c>
      <c r="F1409" s="5">
        <v>1.8E-3</v>
      </c>
      <c r="G1409" s="35">
        <f t="shared" si="42"/>
        <v>4.2600000000000193E-2</v>
      </c>
      <c r="H1409" s="34">
        <f t="shared" si="43"/>
        <v>8.6646855518589423E-3</v>
      </c>
    </row>
    <row r="1410" spans="1:8">
      <c r="A1410" s="2" t="s">
        <v>1411</v>
      </c>
      <c r="B1410" s="3">
        <v>6.1936</v>
      </c>
      <c r="C1410" s="4">
        <v>6.1917999999999997</v>
      </c>
      <c r="D1410" s="4">
        <v>6.2164000000000001</v>
      </c>
      <c r="E1410" s="4">
        <v>6.1516999999999999</v>
      </c>
      <c r="F1410" s="5">
        <v>2.9999999999999997E-4</v>
      </c>
      <c r="G1410" s="35">
        <f t="shared" si="42"/>
        <v>6.4700000000000202E-2</v>
      </c>
      <c r="H1410" s="34">
        <f t="shared" si="43"/>
        <v>1.1737164738628951E-2</v>
      </c>
    </row>
    <row r="1411" spans="1:8">
      <c r="A1411" s="2" t="s">
        <v>1412</v>
      </c>
      <c r="B1411" s="6">
        <v>6.1917999999999997</v>
      </c>
      <c r="C1411" s="4">
        <v>6.2153</v>
      </c>
      <c r="D1411" s="4">
        <v>6.2460000000000004</v>
      </c>
      <c r="E1411" s="4">
        <v>6.1647999999999996</v>
      </c>
      <c r="F1411" s="7">
        <v>-3.8E-3</v>
      </c>
      <c r="G1411" s="35">
        <f t="shared" ref="G1411:G1474" si="44">D1411-E1411</f>
        <v>8.1200000000000827E-2</v>
      </c>
      <c r="H1411" s="34">
        <f t="shared" ref="H1411:H1474" si="45">(SUM(G1411:G1412)/2)/C1412</f>
        <v>1.4047324164004999E-2</v>
      </c>
    </row>
    <row r="1412" spans="1:8">
      <c r="A1412" s="2" t="s">
        <v>1413</v>
      </c>
      <c r="B1412" s="3">
        <v>6.2153</v>
      </c>
      <c r="C1412" s="4">
        <v>6.1364000000000001</v>
      </c>
      <c r="D1412" s="4">
        <v>6.2252999999999998</v>
      </c>
      <c r="E1412" s="4">
        <v>6.1341000000000001</v>
      </c>
      <c r="F1412" s="5">
        <v>1.29E-2</v>
      </c>
      <c r="G1412" s="35">
        <f t="shared" si="44"/>
        <v>9.1199999999999726E-2</v>
      </c>
      <c r="H1412" s="34">
        <f t="shared" si="45"/>
        <v>1.2571821440848594E-2</v>
      </c>
    </row>
    <row r="1413" spans="1:8">
      <c r="A1413" s="2" t="s">
        <v>1414</v>
      </c>
      <c r="B1413" s="3">
        <v>6.1364000000000001</v>
      </c>
      <c r="C1413" s="4">
        <v>6.1089000000000002</v>
      </c>
      <c r="D1413" s="4">
        <v>6.1482000000000001</v>
      </c>
      <c r="E1413" s="4">
        <v>6.0857999999999999</v>
      </c>
      <c r="F1413" s="5">
        <v>4.4999999999999997E-3</v>
      </c>
      <c r="G1413" s="35">
        <f t="shared" si="44"/>
        <v>6.2400000000000233E-2</v>
      </c>
      <c r="H1413" s="34">
        <f t="shared" si="45"/>
        <v>5.7552189930413812E-3</v>
      </c>
    </row>
    <row r="1414" spans="1:8">
      <c r="A1414" s="2" t="s">
        <v>1415</v>
      </c>
      <c r="B1414" s="3">
        <v>6.1089000000000002</v>
      </c>
      <c r="C1414" s="4">
        <v>6.1074999999999999</v>
      </c>
      <c r="D1414" s="4">
        <v>6.1116000000000001</v>
      </c>
      <c r="E1414" s="4">
        <v>6.1036999999999999</v>
      </c>
      <c r="F1414" s="5">
        <v>4.0000000000000002E-4</v>
      </c>
      <c r="G1414" s="35">
        <f t="shared" si="44"/>
        <v>7.9000000000002402E-3</v>
      </c>
      <c r="H1414" s="34">
        <f t="shared" si="45"/>
        <v>4.7900198432061737E-3</v>
      </c>
    </row>
    <row r="1415" spans="1:8">
      <c r="A1415" s="2" t="s">
        <v>1416</v>
      </c>
      <c r="B1415" s="6">
        <v>6.1066000000000003</v>
      </c>
      <c r="C1415" s="4">
        <v>6.1482000000000001</v>
      </c>
      <c r="D1415" s="4">
        <v>6.1516999999999999</v>
      </c>
      <c r="E1415" s="4">
        <v>6.1006999999999998</v>
      </c>
      <c r="F1415" s="7">
        <v>-6.7999999999999996E-3</v>
      </c>
      <c r="G1415" s="35">
        <f t="shared" si="44"/>
        <v>5.1000000000000156E-2</v>
      </c>
      <c r="H1415" s="34">
        <f t="shared" si="45"/>
        <v>9.4750774793388396E-3</v>
      </c>
    </row>
    <row r="1416" spans="1:8">
      <c r="A1416" s="2" t="s">
        <v>1417</v>
      </c>
      <c r="B1416" s="6">
        <v>6.1482000000000001</v>
      </c>
      <c r="C1416" s="4">
        <v>6.1951999999999998</v>
      </c>
      <c r="D1416" s="4">
        <v>6.2050000000000001</v>
      </c>
      <c r="E1416" s="4">
        <v>6.1386000000000003</v>
      </c>
      <c r="F1416" s="7">
        <v>-7.6E-3</v>
      </c>
      <c r="G1416" s="35">
        <f t="shared" si="44"/>
        <v>6.6399999999999793E-2</v>
      </c>
      <c r="H1416" s="34">
        <f t="shared" si="45"/>
        <v>1.7499920743112549E-2</v>
      </c>
    </row>
    <row r="1417" spans="1:8">
      <c r="A1417" s="2" t="s">
        <v>1418</v>
      </c>
      <c r="B1417" s="6">
        <v>6.1951999999999998</v>
      </c>
      <c r="C1417" s="4">
        <v>6.3086000000000002</v>
      </c>
      <c r="D1417" s="4">
        <v>6.3148</v>
      </c>
      <c r="E1417" s="4">
        <v>6.1604000000000001</v>
      </c>
      <c r="F1417" s="7">
        <v>-1.7999999999999999E-2</v>
      </c>
      <c r="G1417" s="35">
        <f t="shared" si="44"/>
        <v>0.15439999999999987</v>
      </c>
      <c r="H1417" s="34">
        <f t="shared" si="45"/>
        <v>1.7601167068374945E-2</v>
      </c>
    </row>
    <row r="1418" spans="1:8">
      <c r="A1418" s="2" t="s">
        <v>1419</v>
      </c>
      <c r="B1418" s="3">
        <v>6.3086000000000002</v>
      </c>
      <c r="C1418" s="4">
        <v>6.3064</v>
      </c>
      <c r="D1418" s="4">
        <v>6.3483999999999998</v>
      </c>
      <c r="E1418" s="4">
        <v>6.2808000000000002</v>
      </c>
      <c r="F1418" s="5">
        <v>2.9999999999999997E-4</v>
      </c>
      <c r="G1418" s="35">
        <f t="shared" si="44"/>
        <v>6.759999999999966E-2</v>
      </c>
      <c r="H1418" s="34">
        <f t="shared" si="45"/>
        <v>1.2211940920826808E-2</v>
      </c>
    </row>
    <row r="1419" spans="1:8">
      <c r="A1419" s="2" t="s">
        <v>1420</v>
      </c>
      <c r="B1419" s="3">
        <v>6.3064</v>
      </c>
      <c r="C1419" s="4">
        <v>6.2356999999999996</v>
      </c>
      <c r="D1419" s="4">
        <v>6.3174999999999999</v>
      </c>
      <c r="E1419" s="4">
        <v>6.2328000000000001</v>
      </c>
      <c r="F1419" s="5">
        <v>1.1299999999999999E-2</v>
      </c>
      <c r="G1419" s="35">
        <f t="shared" si="44"/>
        <v>8.4699999999999775E-2</v>
      </c>
      <c r="H1419" s="34">
        <f t="shared" si="45"/>
        <v>7.7488941598819906E-3</v>
      </c>
    </row>
    <row r="1420" spans="1:8">
      <c r="A1420" s="2" t="s">
        <v>1421</v>
      </c>
      <c r="B1420" s="6">
        <v>6.2356999999999996</v>
      </c>
      <c r="C1420" s="4">
        <v>6.2396000000000003</v>
      </c>
      <c r="D1420" s="4">
        <v>6.2455999999999996</v>
      </c>
      <c r="E1420" s="4">
        <v>6.2336</v>
      </c>
      <c r="F1420" s="7">
        <v>-2.9999999999999997E-4</v>
      </c>
      <c r="G1420" s="35">
        <f t="shared" si="44"/>
        <v>1.1999999999999567E-2</v>
      </c>
      <c r="H1420" s="34">
        <f t="shared" si="45"/>
        <v>8.3217093583565459E-3</v>
      </c>
    </row>
    <row r="1421" spans="1:8">
      <c r="A1421" s="2" t="s">
        <v>1422</v>
      </c>
      <c r="B1421" s="6">
        <v>6.2373000000000003</v>
      </c>
      <c r="C1421" s="4">
        <v>6.3087999999999997</v>
      </c>
      <c r="D1421" s="4">
        <v>6.3277999999999999</v>
      </c>
      <c r="E1421" s="4">
        <v>6.2347999999999999</v>
      </c>
      <c r="F1421" s="7">
        <v>-1.1299999999999999E-2</v>
      </c>
      <c r="G1421" s="35">
        <f t="shared" si="44"/>
        <v>9.2999999999999972E-2</v>
      </c>
      <c r="H1421" s="34">
        <f t="shared" si="45"/>
        <v>1.2158753826874555E-2</v>
      </c>
    </row>
    <row r="1422" spans="1:8">
      <c r="A1422" s="2" t="s">
        <v>1423</v>
      </c>
      <c r="B1422" s="3">
        <v>6.3087999999999997</v>
      </c>
      <c r="C1422" s="4">
        <v>6.3041</v>
      </c>
      <c r="D1422" s="4">
        <v>6.3205</v>
      </c>
      <c r="E1422" s="4">
        <v>6.2602000000000002</v>
      </c>
      <c r="F1422" s="5">
        <v>6.9999999999999999E-4</v>
      </c>
      <c r="G1422" s="35">
        <f t="shared" si="44"/>
        <v>6.0299999999999798E-2</v>
      </c>
      <c r="H1422" s="34">
        <f t="shared" si="45"/>
        <v>1.3398874177435948E-2</v>
      </c>
    </row>
    <row r="1423" spans="1:8">
      <c r="A1423" s="2" t="s">
        <v>1424</v>
      </c>
      <c r="B1423" s="6">
        <v>6.3041</v>
      </c>
      <c r="C1423" s="4">
        <v>6.3064999999999998</v>
      </c>
      <c r="D1423" s="4">
        <v>6.3682999999999996</v>
      </c>
      <c r="E1423" s="4">
        <v>6.2595999999999998</v>
      </c>
      <c r="F1423" s="7">
        <v>-4.0000000000000002E-4</v>
      </c>
      <c r="G1423" s="35">
        <f t="shared" si="44"/>
        <v>0.1086999999999998</v>
      </c>
      <c r="H1423" s="34">
        <f t="shared" si="45"/>
        <v>1.4346456944644256E-2</v>
      </c>
    </row>
    <row r="1424" spans="1:8">
      <c r="A1424" s="2" t="s">
        <v>1425</v>
      </c>
      <c r="B1424" s="3">
        <v>6.3064999999999998</v>
      </c>
      <c r="C1424" s="4">
        <v>6.2558999999999996</v>
      </c>
      <c r="D1424" s="4">
        <v>6.3204000000000002</v>
      </c>
      <c r="E1424" s="4">
        <v>6.2496</v>
      </c>
      <c r="F1424" s="5">
        <v>8.0999999999999996E-3</v>
      </c>
      <c r="G1424" s="35">
        <f t="shared" si="44"/>
        <v>7.0800000000000196E-2</v>
      </c>
      <c r="H1424" s="34">
        <f t="shared" si="45"/>
        <v>9.7757976890655209E-3</v>
      </c>
    </row>
    <row r="1425" spans="1:8">
      <c r="A1425" s="2" t="s">
        <v>1426</v>
      </c>
      <c r="B1425" s="3">
        <v>6.2558999999999996</v>
      </c>
      <c r="C1425" s="4">
        <v>6.2398999999999996</v>
      </c>
      <c r="D1425" s="4">
        <v>6.26</v>
      </c>
      <c r="E1425" s="4">
        <v>6.2088000000000001</v>
      </c>
      <c r="F1425" s="5">
        <v>2.5999999999999999E-3</v>
      </c>
      <c r="G1425" s="35">
        <f t="shared" si="44"/>
        <v>5.119999999999969E-2</v>
      </c>
      <c r="H1425" s="34">
        <f t="shared" si="45"/>
        <v>4.9167200512491198E-3</v>
      </c>
    </row>
    <row r="1426" spans="1:8">
      <c r="A1426" s="2" t="s">
        <v>1427</v>
      </c>
      <c r="B1426" s="3">
        <v>6.2398999999999996</v>
      </c>
      <c r="C1426" s="4">
        <v>6.2439999999999998</v>
      </c>
      <c r="D1426" s="4">
        <v>6.2485999999999997</v>
      </c>
      <c r="E1426" s="4">
        <v>6.2384000000000004</v>
      </c>
      <c r="F1426" s="5">
        <v>8.0000000000000004E-4</v>
      </c>
      <c r="G1426" s="35">
        <f t="shared" si="44"/>
        <v>1.0199999999999321E-2</v>
      </c>
      <c r="H1426" s="34">
        <f t="shared" si="45"/>
        <v>1.0139662549446959E-2</v>
      </c>
    </row>
    <row r="1427" spans="1:8">
      <c r="A1427" s="2" t="s">
        <v>1428</v>
      </c>
      <c r="B1427" s="3">
        <v>6.2350000000000003</v>
      </c>
      <c r="C1427" s="4">
        <v>6.1935000000000002</v>
      </c>
      <c r="D1427" s="4">
        <v>6.2919999999999998</v>
      </c>
      <c r="E1427" s="4">
        <v>6.1765999999999996</v>
      </c>
      <c r="F1427" s="5">
        <v>6.7000000000000002E-3</v>
      </c>
      <c r="G1427" s="35">
        <f t="shared" si="44"/>
        <v>0.11540000000000017</v>
      </c>
      <c r="H1427" s="34">
        <f t="shared" si="45"/>
        <v>1.5423312089547381E-2</v>
      </c>
    </row>
    <row r="1428" spans="1:8">
      <c r="A1428" s="2" t="s">
        <v>1429</v>
      </c>
      <c r="B1428" s="3">
        <v>6.1935000000000002</v>
      </c>
      <c r="C1428" s="4">
        <v>6.1821999999999999</v>
      </c>
      <c r="D1428" s="4">
        <v>6.2089999999999996</v>
      </c>
      <c r="E1428" s="4">
        <v>6.1337000000000002</v>
      </c>
      <c r="F1428" s="5">
        <v>1.8E-3</v>
      </c>
      <c r="G1428" s="35">
        <f t="shared" si="44"/>
        <v>7.5299999999999478E-2</v>
      </c>
      <c r="H1428" s="34">
        <f t="shared" si="45"/>
        <v>1.0476190476190425E-2</v>
      </c>
    </row>
    <row r="1429" spans="1:8">
      <c r="A1429" s="2" t="s">
        <v>1430</v>
      </c>
      <c r="B1429" s="3">
        <v>6.1821999999999999</v>
      </c>
      <c r="C1429" s="4">
        <v>6.1425000000000001</v>
      </c>
      <c r="D1429" s="4">
        <v>6.1853999999999996</v>
      </c>
      <c r="E1429" s="4">
        <v>6.1319999999999997</v>
      </c>
      <c r="F1429" s="5">
        <v>6.4999999999999997E-3</v>
      </c>
      <c r="G1429" s="35">
        <f t="shared" si="44"/>
        <v>5.3399999999999892E-2</v>
      </c>
      <c r="H1429" s="34">
        <f t="shared" si="45"/>
        <v>8.7503240860773053E-3</v>
      </c>
    </row>
    <row r="1430" spans="1:8">
      <c r="A1430" s="2" t="s">
        <v>1431</v>
      </c>
      <c r="B1430" s="6">
        <v>6.1425000000000001</v>
      </c>
      <c r="C1430" s="4">
        <v>6.1711999999999998</v>
      </c>
      <c r="D1430" s="4">
        <v>6.1759000000000004</v>
      </c>
      <c r="E1430" s="4">
        <v>6.1212999999999997</v>
      </c>
      <c r="F1430" s="7">
        <v>-4.7000000000000002E-3</v>
      </c>
      <c r="G1430" s="35">
        <f t="shared" si="44"/>
        <v>5.4600000000000648E-2</v>
      </c>
      <c r="H1430" s="34">
        <f t="shared" si="45"/>
        <v>1.2296270050892247E-2</v>
      </c>
    </row>
    <row r="1431" spans="1:8">
      <c r="A1431" s="2" t="s">
        <v>1432</v>
      </c>
      <c r="B1431" s="6">
        <v>6.1711999999999998</v>
      </c>
      <c r="C1431" s="4">
        <v>6.2092000000000001</v>
      </c>
      <c r="D1431" s="4">
        <v>6.2282999999999999</v>
      </c>
      <c r="E1431" s="4">
        <v>6.1302000000000003</v>
      </c>
      <c r="F1431" s="7">
        <v>-6.1000000000000004E-3</v>
      </c>
      <c r="G1431" s="35">
        <f t="shared" si="44"/>
        <v>9.8099999999999632E-2</v>
      </c>
      <c r="H1431" s="34">
        <f t="shared" si="45"/>
        <v>8.6074888376666114E-3</v>
      </c>
    </row>
    <row r="1432" spans="1:8">
      <c r="A1432" s="2" t="s">
        <v>1433</v>
      </c>
      <c r="B1432" s="6">
        <v>6.2092000000000001</v>
      </c>
      <c r="C1432" s="4">
        <v>6.2039</v>
      </c>
      <c r="D1432" s="4">
        <v>6.2092000000000001</v>
      </c>
      <c r="E1432" s="4">
        <v>6.2004999999999999</v>
      </c>
      <c r="F1432" s="7">
        <v>-1.6999999999999999E-3</v>
      </c>
      <c r="G1432" s="35">
        <f t="shared" si="44"/>
        <v>8.7000000000001521E-3</v>
      </c>
      <c r="H1432" s="34">
        <f t="shared" si="45"/>
        <v>9.0174683093460894E-3</v>
      </c>
    </row>
    <row r="1433" spans="1:8">
      <c r="A1433" s="2" t="s">
        <v>1434</v>
      </c>
      <c r="B1433" s="3">
        <v>6.2196999999999996</v>
      </c>
      <c r="C1433" s="4">
        <v>6.1768999999999998</v>
      </c>
      <c r="D1433" s="4">
        <v>6.2218</v>
      </c>
      <c r="E1433" s="4">
        <v>6.1191000000000004</v>
      </c>
      <c r="F1433" s="5">
        <v>6.8999999999999999E-3</v>
      </c>
      <c r="G1433" s="35">
        <f t="shared" si="44"/>
        <v>0.10269999999999957</v>
      </c>
      <c r="H1433" s="34">
        <f t="shared" si="45"/>
        <v>1.4761666478345722E-2</v>
      </c>
    </row>
    <row r="1434" spans="1:8">
      <c r="A1434" s="2" t="s">
        <v>1435</v>
      </c>
      <c r="B1434" s="6">
        <v>6.1768999999999998</v>
      </c>
      <c r="C1434" s="4">
        <v>6.1951000000000001</v>
      </c>
      <c r="D1434" s="4">
        <v>6.2321999999999997</v>
      </c>
      <c r="E1434" s="4">
        <v>6.1520000000000001</v>
      </c>
      <c r="F1434" s="7">
        <v>-2.8999999999999998E-3</v>
      </c>
      <c r="G1434" s="35">
        <f t="shared" si="44"/>
        <v>8.0199999999999605E-2</v>
      </c>
      <c r="H1434" s="34">
        <f t="shared" si="45"/>
        <v>2.0075406799841239E-2</v>
      </c>
    </row>
    <row r="1435" spans="1:8">
      <c r="A1435" s="2" t="s">
        <v>1436</v>
      </c>
      <c r="B1435" s="3">
        <v>6.1951000000000001</v>
      </c>
      <c r="C1435" s="4">
        <v>6.0472000000000001</v>
      </c>
      <c r="D1435" s="4">
        <v>6.2073</v>
      </c>
      <c r="E1435" s="4">
        <v>6.0446999999999997</v>
      </c>
      <c r="F1435" s="5">
        <v>2.4500000000000001E-2</v>
      </c>
      <c r="G1435" s="35">
        <f t="shared" si="44"/>
        <v>0.1626000000000003</v>
      </c>
      <c r="H1435" s="34">
        <f t="shared" si="45"/>
        <v>2.0764397205789036E-2</v>
      </c>
    </row>
    <row r="1436" spans="1:8">
      <c r="A1436" s="2" t="s">
        <v>1437</v>
      </c>
      <c r="B1436" s="3">
        <v>6.0472000000000001</v>
      </c>
      <c r="C1436" s="4">
        <v>5.9837999999999996</v>
      </c>
      <c r="D1436" s="4">
        <v>6.0697000000000001</v>
      </c>
      <c r="E1436" s="4">
        <v>5.9837999999999996</v>
      </c>
      <c r="F1436" s="5">
        <v>1.06E-2</v>
      </c>
      <c r="G1436" s="35">
        <f t="shared" si="44"/>
        <v>8.5900000000000531E-2</v>
      </c>
      <c r="H1436" s="34">
        <f t="shared" si="45"/>
        <v>1.1647226651002828E-2</v>
      </c>
    </row>
    <row r="1437" spans="1:8">
      <c r="A1437" s="2" t="s">
        <v>1438</v>
      </c>
      <c r="B1437" s="3">
        <v>5.9837999999999996</v>
      </c>
      <c r="C1437" s="4">
        <v>5.9584999999999999</v>
      </c>
      <c r="D1437" s="4">
        <v>5.9866000000000001</v>
      </c>
      <c r="E1437" s="4">
        <v>5.9337</v>
      </c>
      <c r="F1437" s="5">
        <v>4.1999999999999997E-3</v>
      </c>
      <c r="G1437" s="35">
        <f t="shared" si="44"/>
        <v>5.2900000000000169E-2</v>
      </c>
      <c r="H1437" s="34">
        <f t="shared" si="45"/>
        <v>5.3805862404728124E-3</v>
      </c>
    </row>
    <row r="1438" spans="1:8">
      <c r="A1438" s="2" t="s">
        <v>1439</v>
      </c>
      <c r="B1438" s="3">
        <v>5.9584999999999999</v>
      </c>
      <c r="C1438" s="4">
        <v>5.9565999999999999</v>
      </c>
      <c r="D1438" s="4">
        <v>5.9625000000000004</v>
      </c>
      <c r="E1438" s="4">
        <v>5.9512999999999998</v>
      </c>
      <c r="F1438" s="5">
        <v>5.0000000000000001E-4</v>
      </c>
      <c r="G1438" s="35">
        <f t="shared" si="44"/>
        <v>1.1200000000000543E-2</v>
      </c>
      <c r="H1438" s="34">
        <f t="shared" si="45"/>
        <v>6.9185959172773292E-3</v>
      </c>
    </row>
    <row r="1439" spans="1:8">
      <c r="A1439" s="2" t="s">
        <v>1440</v>
      </c>
      <c r="B1439" s="6">
        <v>5.9558</v>
      </c>
      <c r="C1439" s="4">
        <v>5.9911000000000003</v>
      </c>
      <c r="D1439" s="4">
        <v>5.9924999999999997</v>
      </c>
      <c r="E1439" s="4">
        <v>5.9207999999999998</v>
      </c>
      <c r="F1439" s="7">
        <v>-5.8999999999999999E-3</v>
      </c>
      <c r="G1439" s="35">
        <f t="shared" si="44"/>
        <v>7.1699999999999875E-2</v>
      </c>
      <c r="H1439" s="34">
        <f t="shared" si="45"/>
        <v>1.1518315873757229E-2</v>
      </c>
    </row>
    <row r="1440" spans="1:8">
      <c r="A1440" s="2" t="s">
        <v>1441</v>
      </c>
      <c r="B1440" s="6">
        <v>5.9911000000000003</v>
      </c>
      <c r="C1440" s="4">
        <v>5.9947999999999997</v>
      </c>
      <c r="D1440" s="4">
        <v>6.0217000000000001</v>
      </c>
      <c r="E1440" s="4">
        <v>5.9553000000000003</v>
      </c>
      <c r="F1440" s="7">
        <v>-5.9999999999999995E-4</v>
      </c>
      <c r="G1440" s="35">
        <f t="shared" si="44"/>
        <v>6.6399999999999793E-2</v>
      </c>
      <c r="H1440" s="34">
        <f t="shared" si="45"/>
        <v>9.287043401002483E-3</v>
      </c>
    </row>
    <row r="1441" spans="1:8">
      <c r="A1441" s="2" t="s">
        <v>1442</v>
      </c>
      <c r="B1441" s="3">
        <v>5.9947999999999997</v>
      </c>
      <c r="C1441" s="4">
        <v>5.9653</v>
      </c>
      <c r="D1441" s="4">
        <v>6.0044000000000004</v>
      </c>
      <c r="E1441" s="4">
        <v>5.96</v>
      </c>
      <c r="F1441" s="5">
        <v>4.8999999999999998E-3</v>
      </c>
      <c r="G1441" s="35">
        <f t="shared" si="44"/>
        <v>4.4400000000000439E-2</v>
      </c>
      <c r="H1441" s="34">
        <f t="shared" si="45"/>
        <v>7.2731837964513614E-3</v>
      </c>
    </row>
    <row r="1442" spans="1:8">
      <c r="A1442" s="2" t="s">
        <v>1443</v>
      </c>
      <c r="B1442" s="6">
        <v>5.9653</v>
      </c>
      <c r="C1442" s="4">
        <v>5.9740000000000002</v>
      </c>
      <c r="D1442" s="4">
        <v>5.9919000000000002</v>
      </c>
      <c r="E1442" s="4">
        <v>5.9493999999999998</v>
      </c>
      <c r="F1442" s="7">
        <v>-1.5E-3</v>
      </c>
      <c r="G1442" s="35">
        <f t="shared" si="44"/>
        <v>4.2500000000000426E-2</v>
      </c>
      <c r="H1442" s="34">
        <f t="shared" si="45"/>
        <v>1.2369501756469279E-2</v>
      </c>
    </row>
    <row r="1443" spans="1:8">
      <c r="A1443" s="2" t="s">
        <v>1444</v>
      </c>
      <c r="B1443" s="6">
        <v>5.9740000000000002</v>
      </c>
      <c r="C1443" s="4">
        <v>6.0632999999999999</v>
      </c>
      <c r="D1443" s="4">
        <v>6.0678000000000001</v>
      </c>
      <c r="E1443" s="4">
        <v>5.9603000000000002</v>
      </c>
      <c r="F1443" s="7">
        <v>-1.47E-2</v>
      </c>
      <c r="G1443" s="35">
        <f t="shared" si="44"/>
        <v>0.10749999999999993</v>
      </c>
      <c r="H1443" s="34">
        <f t="shared" si="45"/>
        <v>9.6042963988007025E-3</v>
      </c>
    </row>
    <row r="1444" spans="1:8">
      <c r="A1444" s="2" t="s">
        <v>1445</v>
      </c>
      <c r="B1444" s="6">
        <v>6.0632999999999999</v>
      </c>
      <c r="C1444" s="4">
        <v>6.0701999999999998</v>
      </c>
      <c r="D1444" s="4">
        <v>6.0724</v>
      </c>
      <c r="E1444" s="4">
        <v>6.0632999999999999</v>
      </c>
      <c r="F1444" s="7">
        <v>-2E-3</v>
      </c>
      <c r="G1444" s="35">
        <f t="shared" si="44"/>
        <v>9.100000000000108E-3</v>
      </c>
      <c r="H1444" s="34">
        <f t="shared" si="45"/>
        <v>8.9026371498433024E-3</v>
      </c>
    </row>
    <row r="1445" spans="1:8">
      <c r="A1445" s="2" t="s">
        <v>1446</v>
      </c>
      <c r="B1445" s="6">
        <v>6.0755999999999997</v>
      </c>
      <c r="C1445" s="4">
        <v>6.0937000000000001</v>
      </c>
      <c r="D1445" s="4">
        <v>6.1451000000000002</v>
      </c>
      <c r="E1445" s="4">
        <v>6.0457000000000001</v>
      </c>
      <c r="F1445" s="7">
        <v>-1.54E-2</v>
      </c>
      <c r="G1445" s="35">
        <f t="shared" si="44"/>
        <v>9.9400000000000155E-2</v>
      </c>
      <c r="H1445" s="34">
        <f t="shared" si="45"/>
        <v>1.2634003146337126E-2</v>
      </c>
    </row>
    <row r="1446" spans="1:8">
      <c r="A1446" s="2" t="s">
        <v>1447</v>
      </c>
      <c r="B1446" s="3">
        <v>6.1707999999999998</v>
      </c>
      <c r="C1446" s="4">
        <v>6.1658999999999997</v>
      </c>
      <c r="D1446" s="4">
        <v>6.1867000000000001</v>
      </c>
      <c r="E1446" s="4">
        <v>6.1303000000000001</v>
      </c>
      <c r="F1446" s="5">
        <v>8.0000000000000004E-4</v>
      </c>
      <c r="G1446" s="35">
        <f t="shared" si="44"/>
        <v>5.6400000000000006E-2</v>
      </c>
      <c r="H1446" s="34">
        <f t="shared" si="45"/>
        <v>1.0128674683175055E-2</v>
      </c>
    </row>
    <row r="1447" spans="1:8">
      <c r="A1447" s="2" t="s">
        <v>1448</v>
      </c>
      <c r="B1447" s="6">
        <v>6.1658999999999997</v>
      </c>
      <c r="C1447" s="4">
        <v>6.1706000000000003</v>
      </c>
      <c r="D1447" s="4">
        <v>6.2222</v>
      </c>
      <c r="E1447" s="4">
        <v>6.1536</v>
      </c>
      <c r="F1447" s="7">
        <v>-8.0000000000000004E-4</v>
      </c>
      <c r="G1447" s="35">
        <f t="shared" si="44"/>
        <v>6.8599999999999994E-2</v>
      </c>
      <c r="H1447" s="34">
        <f t="shared" si="45"/>
        <v>7.0525055805376862E-3</v>
      </c>
    </row>
    <row r="1448" spans="1:8">
      <c r="A1448" s="2" t="s">
        <v>1449</v>
      </c>
      <c r="B1448" s="6">
        <v>6.1706000000000003</v>
      </c>
      <c r="C1448" s="4">
        <v>6.1821999999999999</v>
      </c>
      <c r="D1448" s="4">
        <v>6.1890000000000001</v>
      </c>
      <c r="E1448" s="4">
        <v>6.1703999999999999</v>
      </c>
      <c r="F1448" s="7">
        <v>-6.9999999999999999E-4</v>
      </c>
      <c r="G1448" s="35">
        <f t="shared" si="44"/>
        <v>1.8600000000000172E-2</v>
      </c>
      <c r="H1448" s="34">
        <f t="shared" si="45"/>
        <v>8.1818329251877372E-3</v>
      </c>
    </row>
    <row r="1449" spans="1:8">
      <c r="A1449" s="2" t="s">
        <v>1450</v>
      </c>
      <c r="B1449" s="3">
        <v>6.1749000000000001</v>
      </c>
      <c r="C1449" s="4">
        <v>6.1661000000000001</v>
      </c>
      <c r="D1449" s="4">
        <v>6.2221000000000002</v>
      </c>
      <c r="E1449" s="4">
        <v>6.1398000000000001</v>
      </c>
      <c r="F1449" s="5">
        <v>1.4E-3</v>
      </c>
      <c r="G1449" s="35">
        <f t="shared" si="44"/>
        <v>8.230000000000004E-2</v>
      </c>
      <c r="H1449" s="34">
        <f t="shared" si="45"/>
        <v>1.7318737967574088E-2</v>
      </c>
    </row>
    <row r="1450" spans="1:8">
      <c r="A1450" s="2" t="s">
        <v>1451</v>
      </c>
      <c r="B1450" s="6">
        <v>6.1661000000000001</v>
      </c>
      <c r="C1450" s="4">
        <v>6.2850999999999999</v>
      </c>
      <c r="D1450" s="4">
        <v>6.2992999999999997</v>
      </c>
      <c r="E1450" s="4">
        <v>6.1638999999999999</v>
      </c>
      <c r="F1450" s="7">
        <v>-1.89E-2</v>
      </c>
      <c r="G1450" s="35">
        <f t="shared" si="44"/>
        <v>0.13539999999999974</v>
      </c>
      <c r="H1450" s="34">
        <f t="shared" si="45"/>
        <v>1.8356629361000389E-2</v>
      </c>
    </row>
    <row r="1451" spans="1:8">
      <c r="A1451" s="2" t="s">
        <v>1452</v>
      </c>
      <c r="B1451" s="3">
        <v>6.2850999999999999</v>
      </c>
      <c r="C1451" s="4">
        <v>6.2457000000000003</v>
      </c>
      <c r="D1451" s="4">
        <v>6.2952000000000004</v>
      </c>
      <c r="E1451" s="4">
        <v>6.2012999999999998</v>
      </c>
      <c r="F1451" s="5">
        <v>6.3E-3</v>
      </c>
      <c r="G1451" s="35">
        <f t="shared" si="44"/>
        <v>9.3900000000000539E-2</v>
      </c>
      <c r="H1451" s="34">
        <f t="shared" si="45"/>
        <v>1.447161945822574E-2</v>
      </c>
    </row>
    <row r="1452" spans="1:8">
      <c r="A1452" s="2" t="s">
        <v>1453</v>
      </c>
      <c r="B1452" s="6">
        <v>6.2457000000000003</v>
      </c>
      <c r="C1452" s="4">
        <v>6.3089000000000004</v>
      </c>
      <c r="D1452" s="4">
        <v>6.3338999999999999</v>
      </c>
      <c r="E1452" s="4">
        <v>6.2451999999999996</v>
      </c>
      <c r="F1452" s="7">
        <v>-0.01</v>
      </c>
      <c r="G1452" s="35">
        <f t="shared" si="44"/>
        <v>8.8700000000000223E-2</v>
      </c>
      <c r="H1452" s="34">
        <f t="shared" si="45"/>
        <v>1.0943988334865483E-2</v>
      </c>
    </row>
    <row r="1453" spans="1:8">
      <c r="A1453" s="2" t="s">
        <v>1454</v>
      </c>
      <c r="B1453" s="6">
        <v>6.3089000000000004</v>
      </c>
      <c r="C1453" s="4">
        <v>6.3094000000000001</v>
      </c>
      <c r="D1453" s="4">
        <v>6.3193999999999999</v>
      </c>
      <c r="E1453" s="4">
        <v>6.27</v>
      </c>
      <c r="F1453" s="7">
        <v>-1E-4</v>
      </c>
      <c r="G1453" s="35">
        <f t="shared" si="44"/>
        <v>4.9400000000000333E-2</v>
      </c>
      <c r="H1453" s="34">
        <f t="shared" si="45"/>
        <v>7.1776058696866379E-3</v>
      </c>
    </row>
    <row r="1454" spans="1:8">
      <c r="A1454" s="2" t="s">
        <v>1455</v>
      </c>
      <c r="B1454" s="3">
        <v>6.3094000000000001</v>
      </c>
      <c r="C1454" s="4">
        <v>6.2694999999999999</v>
      </c>
      <c r="D1454" s="4">
        <v>6.3094000000000001</v>
      </c>
      <c r="E1454" s="4">
        <v>6.2687999999999997</v>
      </c>
      <c r="F1454" s="5">
        <v>7.1999999999999998E-3</v>
      </c>
      <c r="G1454" s="35">
        <f t="shared" si="44"/>
        <v>4.0600000000000414E-2</v>
      </c>
      <c r="H1454" s="34">
        <f t="shared" si="45"/>
        <v>1.2043021202844381E-2</v>
      </c>
    </row>
    <row r="1455" spans="1:8">
      <c r="A1455" s="2" t="s">
        <v>1456</v>
      </c>
      <c r="B1455" s="3">
        <v>6.2645999999999997</v>
      </c>
      <c r="C1455" s="4">
        <v>6.1737000000000002</v>
      </c>
      <c r="D1455" s="4">
        <v>6.2784000000000004</v>
      </c>
      <c r="E1455" s="4">
        <v>6.1703000000000001</v>
      </c>
      <c r="F1455" s="5">
        <v>1.47E-2</v>
      </c>
      <c r="G1455" s="35">
        <f t="shared" si="44"/>
        <v>0.10810000000000031</v>
      </c>
      <c r="H1455" s="34">
        <f t="shared" si="45"/>
        <v>1.571630385924358E-2</v>
      </c>
    </row>
    <row r="1456" spans="1:8">
      <c r="A1456" s="2" t="s">
        <v>1457</v>
      </c>
      <c r="B1456" s="6">
        <v>6.1737000000000002</v>
      </c>
      <c r="C1456" s="4">
        <v>6.2291999999999996</v>
      </c>
      <c r="D1456" s="4">
        <v>6.2447999999999997</v>
      </c>
      <c r="E1456" s="4">
        <v>6.1570999999999998</v>
      </c>
      <c r="F1456" s="7">
        <v>-8.8999999999999999E-3</v>
      </c>
      <c r="G1456" s="35">
        <f t="shared" si="44"/>
        <v>8.7699999999999889E-2</v>
      </c>
      <c r="H1456" s="34">
        <f t="shared" si="45"/>
        <v>1.0936924530416788E-2</v>
      </c>
    </row>
    <row r="1457" spans="1:8">
      <c r="A1457" s="2" t="s">
        <v>1458</v>
      </c>
      <c r="B1457" s="6">
        <v>6.2291999999999996</v>
      </c>
      <c r="C1457" s="4">
        <v>6.2449000000000003</v>
      </c>
      <c r="D1457" s="4">
        <v>6.2595999999999998</v>
      </c>
      <c r="E1457" s="4">
        <v>6.2107000000000001</v>
      </c>
      <c r="F1457" s="7">
        <v>-2.5000000000000001E-3</v>
      </c>
      <c r="G1457" s="35">
        <f t="shared" si="44"/>
        <v>4.8899999999999721E-2</v>
      </c>
      <c r="H1457" s="34">
        <f t="shared" si="45"/>
        <v>1.4751491679654855E-2</v>
      </c>
    </row>
    <row r="1458" spans="1:8">
      <c r="A1458" s="2" t="s">
        <v>1459</v>
      </c>
      <c r="B1458" s="6">
        <v>6.2449000000000003</v>
      </c>
      <c r="C1458" s="4">
        <v>6.3518999999999997</v>
      </c>
      <c r="D1458" s="4">
        <v>6.3826000000000001</v>
      </c>
      <c r="E1458" s="4">
        <v>6.2441000000000004</v>
      </c>
      <c r="F1458" s="7">
        <v>-1.6799999999999999E-2</v>
      </c>
      <c r="G1458" s="35">
        <f t="shared" si="44"/>
        <v>0.13849999999999962</v>
      </c>
      <c r="H1458" s="34">
        <f t="shared" si="45"/>
        <v>1.5815677466978654E-2</v>
      </c>
    </row>
    <row r="1459" spans="1:8">
      <c r="A1459" s="2" t="s">
        <v>1460</v>
      </c>
      <c r="B1459" s="6">
        <v>6.3518999999999997</v>
      </c>
      <c r="C1459" s="4">
        <v>6.3670999999999998</v>
      </c>
      <c r="D1459" s="4">
        <v>6.4093</v>
      </c>
      <c r="E1459" s="4">
        <v>6.3464</v>
      </c>
      <c r="F1459" s="7">
        <v>-1.4E-3</v>
      </c>
      <c r="G1459" s="35">
        <f t="shared" si="44"/>
        <v>6.2899999999999956E-2</v>
      </c>
      <c r="H1459" s="34">
        <f t="shared" si="45"/>
        <v>8.6034853937174693E-3</v>
      </c>
    </row>
    <row r="1460" spans="1:8">
      <c r="A1460" s="2" t="s">
        <v>1461</v>
      </c>
      <c r="B1460" s="6">
        <v>6.3605999999999998</v>
      </c>
      <c r="C1460" s="4">
        <v>6.3636999999999997</v>
      </c>
      <c r="D1460" s="4">
        <v>6.3891999999999998</v>
      </c>
      <c r="E1460" s="4">
        <v>6.3426</v>
      </c>
      <c r="F1460" s="7">
        <v>-5.0000000000000001E-4</v>
      </c>
      <c r="G1460" s="35">
        <f t="shared" si="44"/>
        <v>4.6599999999999753E-2</v>
      </c>
      <c r="H1460" s="34">
        <f t="shared" si="45"/>
        <v>8.1630421197350176E-3</v>
      </c>
    </row>
    <row r="1461" spans="1:8">
      <c r="A1461" s="2" t="s">
        <v>1462</v>
      </c>
      <c r="B1461" s="6">
        <v>6.3636999999999997</v>
      </c>
      <c r="C1461" s="4">
        <v>6.4008000000000003</v>
      </c>
      <c r="D1461" s="4">
        <v>6.4028999999999998</v>
      </c>
      <c r="E1461" s="4">
        <v>6.3449999999999998</v>
      </c>
      <c r="F1461" s="7">
        <v>-5.7999999999999996E-3</v>
      </c>
      <c r="G1461" s="35">
        <f t="shared" si="44"/>
        <v>5.7900000000000063E-2</v>
      </c>
      <c r="H1461" s="34">
        <f t="shared" si="45"/>
        <v>1.1299213831553256E-2</v>
      </c>
    </row>
    <row r="1462" spans="1:8">
      <c r="A1462" s="2" t="s">
        <v>1463</v>
      </c>
      <c r="B1462" s="3">
        <v>6.4008000000000003</v>
      </c>
      <c r="C1462" s="4">
        <v>6.3853999999999997</v>
      </c>
      <c r="D1462" s="4">
        <v>6.4614000000000003</v>
      </c>
      <c r="E1462" s="4">
        <v>6.375</v>
      </c>
      <c r="F1462" s="5">
        <v>2.3999999999999998E-3</v>
      </c>
      <c r="G1462" s="35">
        <f t="shared" si="44"/>
        <v>8.6400000000000254E-2</v>
      </c>
      <c r="H1462" s="34">
        <f t="shared" si="45"/>
        <v>1.6744892110847825E-2</v>
      </c>
    </row>
    <row r="1463" spans="1:8">
      <c r="A1463" s="2" t="s">
        <v>1464</v>
      </c>
      <c r="B1463" s="6">
        <v>6.3853999999999997</v>
      </c>
      <c r="C1463" s="4">
        <v>6.4557000000000002</v>
      </c>
      <c r="D1463" s="4">
        <v>6.4770000000000003</v>
      </c>
      <c r="E1463" s="4">
        <v>6.3472</v>
      </c>
      <c r="F1463" s="7">
        <v>-1.09E-2</v>
      </c>
      <c r="G1463" s="35">
        <f t="shared" si="44"/>
        <v>0.12980000000000036</v>
      </c>
      <c r="H1463" s="34">
        <f t="shared" si="45"/>
        <v>1.3383579913774394E-2</v>
      </c>
    </row>
    <row r="1464" spans="1:8">
      <c r="A1464" s="2" t="s">
        <v>1465</v>
      </c>
      <c r="B1464" s="3">
        <v>6.4557000000000002</v>
      </c>
      <c r="C1464" s="4">
        <v>6.4481999999999999</v>
      </c>
      <c r="D1464" s="4">
        <v>6.4615999999999998</v>
      </c>
      <c r="E1464" s="4">
        <v>6.4188000000000001</v>
      </c>
      <c r="F1464" s="5">
        <v>1.1999999999999999E-3</v>
      </c>
      <c r="G1464" s="35">
        <f t="shared" si="44"/>
        <v>4.2799999999999727E-2</v>
      </c>
      <c r="H1464" s="34">
        <f t="shared" si="45"/>
        <v>4.058668322210135E-3</v>
      </c>
    </row>
    <row r="1465" spans="1:8">
      <c r="A1465" s="2" t="s">
        <v>1466</v>
      </c>
      <c r="B1465" s="3">
        <v>6.4481999999999999</v>
      </c>
      <c r="C1465" s="4">
        <v>6.4429999999999996</v>
      </c>
      <c r="D1465" s="4">
        <v>6.4496000000000002</v>
      </c>
      <c r="E1465" s="4">
        <v>6.4401000000000002</v>
      </c>
      <c r="F1465" s="5">
        <v>2.3E-3</v>
      </c>
      <c r="G1465" s="35">
        <f t="shared" si="44"/>
        <v>9.5000000000000639E-3</v>
      </c>
      <c r="H1465" s="34">
        <f t="shared" si="45"/>
        <v>5.8549650414985999E-3</v>
      </c>
    </row>
    <row r="1466" spans="1:8">
      <c r="A1466" s="2" t="s">
        <v>1467</v>
      </c>
      <c r="B1466" s="3">
        <v>6.4330999999999996</v>
      </c>
      <c r="C1466" s="4">
        <v>6.4218999999999999</v>
      </c>
      <c r="D1466" s="4">
        <v>6.4592000000000001</v>
      </c>
      <c r="E1466" s="4">
        <v>6.3935000000000004</v>
      </c>
      <c r="F1466" s="5">
        <v>1.6999999999999999E-3</v>
      </c>
      <c r="G1466" s="35">
        <f t="shared" si="44"/>
        <v>6.5699999999999648E-2</v>
      </c>
      <c r="H1466" s="34">
        <f t="shared" si="45"/>
        <v>1.5688980906372153E-2</v>
      </c>
    </row>
    <row r="1467" spans="1:8">
      <c r="A1467" s="2" t="s">
        <v>1468</v>
      </c>
      <c r="B1467" s="6">
        <v>6.4218999999999999</v>
      </c>
      <c r="C1467" s="4">
        <v>6.5205000000000002</v>
      </c>
      <c r="D1467" s="4">
        <v>6.5568999999999997</v>
      </c>
      <c r="E1467" s="4">
        <v>6.4180000000000001</v>
      </c>
      <c r="F1467" s="7">
        <v>-1.5100000000000001E-2</v>
      </c>
      <c r="G1467" s="35">
        <f t="shared" si="44"/>
        <v>0.13889999999999958</v>
      </c>
      <c r="H1467" s="34">
        <f t="shared" si="45"/>
        <v>1.6339417404129784E-2</v>
      </c>
    </row>
    <row r="1468" spans="1:8">
      <c r="A1468" s="2" t="s">
        <v>1469</v>
      </c>
      <c r="B1468" s="3">
        <v>6.5205000000000002</v>
      </c>
      <c r="C1468" s="4">
        <v>6.5087999999999999</v>
      </c>
      <c r="D1468" s="4">
        <v>6.5244</v>
      </c>
      <c r="E1468" s="4">
        <v>6.4505999999999997</v>
      </c>
      <c r="F1468" s="5">
        <v>1.8E-3</v>
      </c>
      <c r="G1468" s="35">
        <f t="shared" si="44"/>
        <v>7.380000000000031E-2</v>
      </c>
      <c r="H1468" s="34">
        <f t="shared" si="45"/>
        <v>1.3691802052991458E-2</v>
      </c>
    </row>
    <row r="1469" spans="1:8">
      <c r="A1469" s="2" t="s">
        <v>1470</v>
      </c>
      <c r="B1469" s="3">
        <v>6.5087999999999999</v>
      </c>
      <c r="C1469" s="4">
        <v>6.4199000000000002</v>
      </c>
      <c r="D1469" s="4">
        <v>6.5213999999999999</v>
      </c>
      <c r="E1469" s="4">
        <v>6.4194000000000004</v>
      </c>
      <c r="F1469" s="5">
        <v>1.38E-2</v>
      </c>
      <c r="G1469" s="35">
        <f t="shared" si="44"/>
        <v>0.10199999999999942</v>
      </c>
      <c r="H1469" s="34">
        <f t="shared" si="45"/>
        <v>1.2378007086467264E-2</v>
      </c>
    </row>
    <row r="1470" spans="1:8">
      <c r="A1470" s="2" t="s">
        <v>1471</v>
      </c>
      <c r="B1470" s="6">
        <v>6.4199000000000002</v>
      </c>
      <c r="C1470" s="4">
        <v>6.4348000000000001</v>
      </c>
      <c r="D1470" s="4">
        <v>6.4623999999999997</v>
      </c>
      <c r="E1470" s="4">
        <v>6.4051</v>
      </c>
      <c r="F1470" s="7">
        <v>-2.3E-3</v>
      </c>
      <c r="G1470" s="35">
        <f t="shared" si="44"/>
        <v>5.7299999999999685E-2</v>
      </c>
      <c r="H1470" s="34">
        <f t="shared" si="45"/>
        <v>5.4596497758751909E-3</v>
      </c>
    </row>
    <row r="1471" spans="1:8">
      <c r="A1471" s="2" t="s">
        <v>1472</v>
      </c>
      <c r="B1471" s="6">
        <v>6.4348000000000001</v>
      </c>
      <c r="C1471" s="4">
        <v>6.4473000000000003</v>
      </c>
      <c r="D1471" s="4">
        <v>6.4473000000000003</v>
      </c>
      <c r="E1471" s="4">
        <v>6.4341999999999997</v>
      </c>
      <c r="F1471" s="7">
        <v>-2.0999999999999999E-3</v>
      </c>
      <c r="G1471" s="35">
        <f t="shared" si="44"/>
        <v>1.3100000000000556E-2</v>
      </c>
      <c r="H1471" s="34">
        <f t="shared" si="45"/>
        <v>9.9498662073632393E-3</v>
      </c>
    </row>
    <row r="1472" spans="1:8">
      <c r="A1472" s="2" t="s">
        <v>1473</v>
      </c>
      <c r="B1472" s="6">
        <v>6.4484000000000004</v>
      </c>
      <c r="C1472" s="4">
        <v>6.5026000000000002</v>
      </c>
      <c r="D1472" s="4">
        <v>6.5457999999999998</v>
      </c>
      <c r="E1472" s="4">
        <v>6.4295</v>
      </c>
      <c r="F1472" s="7">
        <v>-8.3000000000000001E-3</v>
      </c>
      <c r="G1472" s="35">
        <f t="shared" si="44"/>
        <v>0.11629999999999985</v>
      </c>
      <c r="H1472" s="34">
        <f t="shared" si="45"/>
        <v>1.5438569446585438E-2</v>
      </c>
    </row>
    <row r="1473" spans="1:8">
      <c r="A1473" s="2" t="s">
        <v>1474</v>
      </c>
      <c r="B1473" s="3">
        <v>6.5026000000000002</v>
      </c>
      <c r="C1473" s="4">
        <v>6.4870000000000001</v>
      </c>
      <c r="D1473" s="4">
        <v>6.5213999999999999</v>
      </c>
      <c r="E1473" s="4">
        <v>6.4374000000000002</v>
      </c>
      <c r="F1473" s="5">
        <v>2.3999999999999998E-3</v>
      </c>
      <c r="G1473" s="35">
        <f t="shared" si="44"/>
        <v>8.3999999999999631E-2</v>
      </c>
      <c r="H1473" s="34">
        <f t="shared" si="45"/>
        <v>1.3198745771613013E-2</v>
      </c>
    </row>
    <row r="1474" spans="1:8">
      <c r="A1474" s="2" t="s">
        <v>1475</v>
      </c>
      <c r="B1474" s="3">
        <v>6.4870000000000001</v>
      </c>
      <c r="C1474" s="4">
        <v>6.4741</v>
      </c>
      <c r="D1474" s="4">
        <v>6.5289999999999999</v>
      </c>
      <c r="E1474" s="4">
        <v>6.4420999999999999</v>
      </c>
      <c r="F1474" s="5">
        <v>2E-3</v>
      </c>
      <c r="G1474" s="35">
        <f t="shared" si="44"/>
        <v>8.6899999999999977E-2</v>
      </c>
      <c r="H1474" s="34">
        <f t="shared" si="45"/>
        <v>1.33080737206474E-2</v>
      </c>
    </row>
    <row r="1475" spans="1:8">
      <c r="A1475" s="2" t="s">
        <v>1476</v>
      </c>
      <c r="B1475" s="3">
        <v>6.4741</v>
      </c>
      <c r="C1475" s="4">
        <v>6.4134000000000002</v>
      </c>
      <c r="D1475" s="4">
        <v>6.4805999999999999</v>
      </c>
      <c r="E1475" s="4">
        <v>6.3967999999999998</v>
      </c>
      <c r="F1475" s="5">
        <v>9.4999999999999998E-3</v>
      </c>
      <c r="G1475" s="35">
        <f t="shared" ref="G1475:G1538" si="46">D1475-E1475</f>
        <v>8.3800000000000097E-2</v>
      </c>
      <c r="H1475" s="34">
        <f t="shared" ref="H1475:H1538" si="47">(SUM(G1475:G1476)/2)/C1476</f>
        <v>1.8322212231634438E-2</v>
      </c>
    </row>
    <row r="1476" spans="1:8">
      <c r="A1476" s="2" t="s">
        <v>1477</v>
      </c>
      <c r="B1476" s="3">
        <v>6.4134000000000002</v>
      </c>
      <c r="C1476" s="4">
        <v>6.3392999999999997</v>
      </c>
      <c r="D1476" s="4">
        <v>6.4363000000000001</v>
      </c>
      <c r="E1476" s="4">
        <v>6.2877999999999998</v>
      </c>
      <c r="F1476" s="5">
        <v>1.17E-2</v>
      </c>
      <c r="G1476" s="35">
        <f t="shared" si="46"/>
        <v>0.1485000000000003</v>
      </c>
      <c r="H1476" s="34">
        <f t="shared" si="47"/>
        <v>1.4657696873763429E-2</v>
      </c>
    </row>
    <row r="1477" spans="1:8">
      <c r="A1477" s="2" t="s">
        <v>1478</v>
      </c>
      <c r="B1477" s="6">
        <v>6.3392999999999997</v>
      </c>
      <c r="C1477" s="4">
        <v>6.3174999999999999</v>
      </c>
      <c r="D1477" s="4">
        <v>6.3470000000000004</v>
      </c>
      <c r="E1477" s="4">
        <v>6.3102999999999998</v>
      </c>
      <c r="F1477" s="7">
        <v>-3.7000000000000002E-3</v>
      </c>
      <c r="G1477" s="35">
        <f t="shared" si="46"/>
        <v>3.6700000000000621E-2</v>
      </c>
      <c r="H1477" s="34">
        <f t="shared" si="47"/>
        <v>7.1369125198247904E-3</v>
      </c>
    </row>
    <row r="1478" spans="1:8">
      <c r="A1478" s="2" t="s">
        <v>1479</v>
      </c>
      <c r="B1478" s="6">
        <v>6.3630000000000004</v>
      </c>
      <c r="C1478" s="4">
        <v>6.3682999999999996</v>
      </c>
      <c r="D1478" s="4">
        <v>6.3875000000000002</v>
      </c>
      <c r="E1478" s="4">
        <v>6.3333000000000004</v>
      </c>
      <c r="F1478" s="7">
        <v>-8.0000000000000004E-4</v>
      </c>
      <c r="G1478" s="35">
        <f t="shared" si="46"/>
        <v>5.4199999999999804E-2</v>
      </c>
      <c r="H1478" s="34">
        <f t="shared" si="47"/>
        <v>1.2641129347096223E-2</v>
      </c>
    </row>
    <row r="1479" spans="1:8">
      <c r="A1479" s="2" t="s">
        <v>1480</v>
      </c>
      <c r="B1479" s="6">
        <v>6.3682999999999996</v>
      </c>
      <c r="C1479" s="4">
        <v>6.4036999999999997</v>
      </c>
      <c r="D1479" s="4">
        <v>6.4489000000000001</v>
      </c>
      <c r="E1479" s="4">
        <v>6.3411999999999997</v>
      </c>
      <c r="F1479" s="7">
        <v>-5.4999999999999997E-3</v>
      </c>
      <c r="G1479" s="35">
        <f t="shared" si="46"/>
        <v>0.10770000000000035</v>
      </c>
      <c r="H1479" s="34">
        <f t="shared" si="47"/>
        <v>1.500917488747038E-2</v>
      </c>
    </row>
    <row r="1480" spans="1:8">
      <c r="A1480" s="2" t="s">
        <v>1481</v>
      </c>
      <c r="B1480" s="3">
        <v>6.4036999999999997</v>
      </c>
      <c r="C1480" s="4">
        <v>6.3761000000000001</v>
      </c>
      <c r="D1480" s="4">
        <v>6.4360999999999997</v>
      </c>
      <c r="E1480" s="4">
        <v>6.3524000000000003</v>
      </c>
      <c r="F1480" s="5">
        <v>4.3E-3</v>
      </c>
      <c r="G1480" s="35">
        <f t="shared" si="46"/>
        <v>8.3699999999999442E-2</v>
      </c>
      <c r="H1480" s="34">
        <f t="shared" si="47"/>
        <v>1.6237193418193043E-2</v>
      </c>
    </row>
    <row r="1481" spans="1:8">
      <c r="A1481" s="2" t="s">
        <v>1482</v>
      </c>
      <c r="B1481" s="6">
        <v>6.3761000000000001</v>
      </c>
      <c r="C1481" s="4">
        <v>6.4420000000000002</v>
      </c>
      <c r="D1481" s="4">
        <v>6.484</v>
      </c>
      <c r="E1481" s="4">
        <v>6.3585000000000003</v>
      </c>
      <c r="F1481" s="7">
        <v>-1.0200000000000001E-2</v>
      </c>
      <c r="G1481" s="35">
        <f t="shared" si="46"/>
        <v>0.12549999999999972</v>
      </c>
      <c r="H1481" s="34">
        <f t="shared" si="47"/>
        <v>1.5269853147507246E-2</v>
      </c>
    </row>
    <row r="1482" spans="1:8">
      <c r="A1482" s="2" t="s">
        <v>1483</v>
      </c>
      <c r="B1482" s="3">
        <v>6.4420000000000002</v>
      </c>
      <c r="C1482" s="4">
        <v>6.4146000000000001</v>
      </c>
      <c r="D1482" s="4">
        <v>6.4454000000000002</v>
      </c>
      <c r="E1482" s="4">
        <v>6.375</v>
      </c>
      <c r="F1482" s="5">
        <v>4.3E-3</v>
      </c>
      <c r="G1482" s="35">
        <f t="shared" si="46"/>
        <v>7.040000000000024E-2</v>
      </c>
      <c r="H1482" s="34">
        <f t="shared" si="47"/>
        <v>9.2618405972183619E-3</v>
      </c>
    </row>
    <row r="1483" spans="1:8">
      <c r="A1483" s="2" t="s">
        <v>1484</v>
      </c>
      <c r="B1483" s="6">
        <v>6.4146000000000001</v>
      </c>
      <c r="C1483" s="4">
        <v>6.4565999999999999</v>
      </c>
      <c r="D1483" s="4">
        <v>6.4638</v>
      </c>
      <c r="E1483" s="4">
        <v>6.4146000000000001</v>
      </c>
      <c r="F1483" s="7">
        <v>-6.4999999999999997E-3</v>
      </c>
      <c r="G1483" s="35">
        <f t="shared" si="46"/>
        <v>4.919999999999991E-2</v>
      </c>
      <c r="H1483" s="34">
        <f t="shared" si="47"/>
        <v>8.7857208915194576E-3</v>
      </c>
    </row>
    <row r="1484" spans="1:8">
      <c r="A1484" s="2" t="s">
        <v>1485</v>
      </c>
      <c r="B1484" s="6">
        <v>6.4565999999999999</v>
      </c>
      <c r="C1484" s="4">
        <v>6.4878</v>
      </c>
      <c r="D1484" s="4">
        <v>6.5118999999999998</v>
      </c>
      <c r="E1484" s="4">
        <v>6.4470999999999998</v>
      </c>
      <c r="F1484" s="7">
        <v>-4.7999999999999996E-3</v>
      </c>
      <c r="G1484" s="35">
        <f t="shared" si="46"/>
        <v>6.4799999999999969E-2</v>
      </c>
      <c r="H1484" s="34">
        <f t="shared" si="47"/>
        <v>1.7318174268846919E-2</v>
      </c>
    </row>
    <row r="1485" spans="1:8">
      <c r="A1485" s="2" t="s">
        <v>1486</v>
      </c>
      <c r="B1485" s="6">
        <v>6.4878</v>
      </c>
      <c r="C1485" s="4">
        <v>6.6231</v>
      </c>
      <c r="D1485" s="4">
        <v>6.641</v>
      </c>
      <c r="E1485" s="4">
        <v>6.4763999999999999</v>
      </c>
      <c r="F1485" s="7">
        <v>-2.0400000000000001E-2</v>
      </c>
      <c r="G1485" s="35">
        <f t="shared" si="46"/>
        <v>0.16460000000000008</v>
      </c>
      <c r="H1485" s="34">
        <f t="shared" si="47"/>
        <v>2.2798293320513179E-2</v>
      </c>
    </row>
    <row r="1486" spans="1:8">
      <c r="A1486" s="2" t="s">
        <v>1487</v>
      </c>
      <c r="B1486" s="6">
        <v>6.6231</v>
      </c>
      <c r="C1486" s="4">
        <v>6.6562000000000001</v>
      </c>
      <c r="D1486" s="4">
        <v>6.6871999999999998</v>
      </c>
      <c r="E1486" s="4">
        <v>6.5483000000000002</v>
      </c>
      <c r="F1486" s="7">
        <v>-5.0000000000000001E-3</v>
      </c>
      <c r="G1486" s="35">
        <f t="shared" si="46"/>
        <v>0.13889999999999958</v>
      </c>
      <c r="H1486" s="34">
        <f t="shared" si="47"/>
        <v>1.7690403030935803E-2</v>
      </c>
    </row>
    <row r="1487" spans="1:8">
      <c r="A1487" s="2" t="s">
        <v>1488</v>
      </c>
      <c r="B1487" s="6">
        <v>6.6562000000000001</v>
      </c>
      <c r="C1487" s="4">
        <v>6.7042000000000002</v>
      </c>
      <c r="D1487" s="4">
        <v>6.7286999999999999</v>
      </c>
      <c r="E1487" s="4">
        <v>6.6303999999999998</v>
      </c>
      <c r="F1487" s="7">
        <v>-7.1999999999999998E-3</v>
      </c>
      <c r="G1487" s="35">
        <f t="shared" si="46"/>
        <v>9.8300000000000054E-2</v>
      </c>
      <c r="H1487" s="34">
        <f t="shared" si="47"/>
        <v>1.4239457831325356E-2</v>
      </c>
    </row>
    <row r="1488" spans="1:8">
      <c r="A1488" s="2" t="s">
        <v>1489</v>
      </c>
      <c r="B1488" s="3">
        <v>6.7042000000000002</v>
      </c>
      <c r="C1488" s="4">
        <v>6.64</v>
      </c>
      <c r="D1488" s="4">
        <v>6.7133000000000003</v>
      </c>
      <c r="E1488" s="4">
        <v>6.6224999999999996</v>
      </c>
      <c r="F1488" s="5">
        <v>9.7000000000000003E-3</v>
      </c>
      <c r="G1488" s="35">
        <f t="shared" si="46"/>
        <v>9.0800000000000658E-2</v>
      </c>
      <c r="H1488" s="34">
        <f t="shared" si="47"/>
        <v>8.9089043782626491E-3</v>
      </c>
    </row>
    <row r="1489" spans="1:8">
      <c r="A1489" s="2" t="s">
        <v>1490</v>
      </c>
      <c r="B1489" s="3">
        <v>6.64</v>
      </c>
      <c r="C1489" s="4">
        <v>6.6281999999999996</v>
      </c>
      <c r="D1489" s="4">
        <v>6.6433</v>
      </c>
      <c r="E1489" s="4">
        <v>6.6159999999999997</v>
      </c>
      <c r="F1489" s="5">
        <v>6.7999999999999996E-3</v>
      </c>
      <c r="G1489" s="35">
        <f t="shared" si="46"/>
        <v>2.7300000000000324E-2</v>
      </c>
      <c r="H1489" s="34">
        <f t="shared" si="47"/>
        <v>1.6613813906721349E-2</v>
      </c>
    </row>
    <row r="1490" spans="1:8">
      <c r="A1490" s="2" t="s">
        <v>1491</v>
      </c>
      <c r="B1490" s="3">
        <v>6.5949999999999998</v>
      </c>
      <c r="C1490" s="4">
        <v>6.4645000000000001</v>
      </c>
      <c r="D1490" s="4">
        <v>6.6158000000000001</v>
      </c>
      <c r="E1490" s="4">
        <v>6.4283000000000001</v>
      </c>
      <c r="F1490" s="5">
        <v>2.0199999999999999E-2</v>
      </c>
      <c r="G1490" s="35">
        <f t="shared" si="46"/>
        <v>0.1875</v>
      </c>
      <c r="H1490" s="34">
        <f t="shared" si="47"/>
        <v>2.2409288375616489E-2</v>
      </c>
    </row>
    <row r="1491" spans="1:8">
      <c r="A1491" s="2" t="s">
        <v>1492</v>
      </c>
      <c r="B1491" s="6">
        <v>6.4645000000000001</v>
      </c>
      <c r="C1491" s="4">
        <v>6.4683000000000002</v>
      </c>
      <c r="D1491" s="4">
        <v>6.4946000000000002</v>
      </c>
      <c r="E1491" s="4">
        <v>6.3921999999999999</v>
      </c>
      <c r="F1491" s="7">
        <v>-5.9999999999999995E-4</v>
      </c>
      <c r="G1491" s="35">
        <f t="shared" si="46"/>
        <v>0.10240000000000027</v>
      </c>
      <c r="H1491" s="34">
        <f t="shared" si="47"/>
        <v>1.2823680187761541E-2</v>
      </c>
    </row>
    <row r="1492" spans="1:8">
      <c r="A1492" s="2" t="s">
        <v>1493</v>
      </c>
      <c r="B1492" s="6">
        <v>6.4683000000000002</v>
      </c>
      <c r="C1492" s="4">
        <v>6.4763000000000002</v>
      </c>
      <c r="D1492" s="4">
        <v>6.5194999999999999</v>
      </c>
      <c r="E1492" s="4">
        <v>6.4558</v>
      </c>
      <c r="F1492" s="7">
        <v>-1.1999999999999999E-3</v>
      </c>
      <c r="G1492" s="35">
        <f t="shared" si="46"/>
        <v>6.3699999999999868E-2</v>
      </c>
      <c r="H1492" s="34">
        <f t="shared" si="47"/>
        <v>1.6755462898617839E-2</v>
      </c>
    </row>
    <row r="1493" spans="1:8">
      <c r="A1493" s="2" t="s">
        <v>1494</v>
      </c>
      <c r="B1493" s="3">
        <v>6.4763000000000002</v>
      </c>
      <c r="C1493" s="4">
        <v>6.4755000000000003</v>
      </c>
      <c r="D1493" s="4">
        <v>6.5678999999999998</v>
      </c>
      <c r="E1493" s="4">
        <v>6.4146000000000001</v>
      </c>
      <c r="F1493" s="5">
        <v>1E-4</v>
      </c>
      <c r="G1493" s="35">
        <f t="shared" si="46"/>
        <v>0.15329999999999977</v>
      </c>
      <c r="H1493" s="34">
        <f t="shared" si="47"/>
        <v>1.5665030712720338E-2</v>
      </c>
    </row>
    <row r="1494" spans="1:8">
      <c r="A1494" s="2" t="s">
        <v>1495</v>
      </c>
      <c r="B1494" s="6">
        <v>6.4755000000000003</v>
      </c>
      <c r="C1494" s="4">
        <v>6.4794</v>
      </c>
      <c r="D1494" s="4">
        <v>6.4877000000000002</v>
      </c>
      <c r="E1494" s="4">
        <v>6.4379999999999997</v>
      </c>
      <c r="F1494" s="7">
        <v>-5.9999999999999995E-4</v>
      </c>
      <c r="G1494" s="35">
        <f t="shared" si="46"/>
        <v>4.9700000000000522E-2</v>
      </c>
      <c r="H1494" s="34">
        <f t="shared" si="47"/>
        <v>5.5602618405853283E-3</v>
      </c>
    </row>
    <row r="1495" spans="1:8">
      <c r="A1495" s="2" t="s">
        <v>1496</v>
      </c>
      <c r="B1495" s="6">
        <v>6.4794</v>
      </c>
      <c r="C1495" s="4">
        <v>6.4924999999999997</v>
      </c>
      <c r="D1495" s="4">
        <v>6.4954999999999998</v>
      </c>
      <c r="E1495" s="4">
        <v>6.4729999999999999</v>
      </c>
      <c r="F1495" s="7">
        <v>-1.4E-3</v>
      </c>
      <c r="G1495" s="35">
        <f t="shared" si="46"/>
        <v>2.2499999999999964E-2</v>
      </c>
      <c r="H1495" s="34">
        <f t="shared" si="47"/>
        <v>1.1485761388556191E-2</v>
      </c>
    </row>
    <row r="1496" spans="1:8">
      <c r="A1496" s="2" t="s">
        <v>1497</v>
      </c>
      <c r="B1496" s="3">
        <v>6.4882</v>
      </c>
      <c r="C1496" s="4">
        <v>6.4297000000000004</v>
      </c>
      <c r="D1496" s="4">
        <v>6.5058999999999996</v>
      </c>
      <c r="E1496" s="4">
        <v>6.3807</v>
      </c>
      <c r="F1496" s="5">
        <v>9.1000000000000004E-3</v>
      </c>
      <c r="G1496" s="35">
        <f t="shared" si="46"/>
        <v>0.12519999999999953</v>
      </c>
      <c r="H1496" s="34">
        <f t="shared" si="47"/>
        <v>2.2141816857819047E-2</v>
      </c>
    </row>
    <row r="1497" spans="1:8">
      <c r="A1497" s="2" t="s">
        <v>1498</v>
      </c>
      <c r="B1497" s="6">
        <v>6.4297000000000004</v>
      </c>
      <c r="C1497" s="4">
        <v>6.5915999999999997</v>
      </c>
      <c r="D1497" s="4">
        <v>6.5921000000000003</v>
      </c>
      <c r="E1497" s="4">
        <v>6.4253999999999998</v>
      </c>
      <c r="F1497" s="7">
        <v>-2.46E-2</v>
      </c>
      <c r="G1497" s="35">
        <f t="shared" si="46"/>
        <v>0.16670000000000051</v>
      </c>
      <c r="H1497" s="34">
        <f t="shared" si="47"/>
        <v>2.4984770027414022E-2</v>
      </c>
    </row>
    <row r="1498" spans="1:8">
      <c r="A1498" s="2" t="s">
        <v>1499</v>
      </c>
      <c r="B1498" s="3">
        <v>6.5915999999999997</v>
      </c>
      <c r="C1498" s="4">
        <v>6.5659999999999998</v>
      </c>
      <c r="D1498" s="4">
        <v>6.6287000000000003</v>
      </c>
      <c r="E1498" s="4">
        <v>6.4672999999999998</v>
      </c>
      <c r="F1498" s="5">
        <v>3.8999999999999998E-3</v>
      </c>
      <c r="G1498" s="35">
        <f t="shared" si="46"/>
        <v>0.16140000000000043</v>
      </c>
      <c r="H1498" s="34">
        <f t="shared" si="47"/>
        <v>2.3990189315551514E-2</v>
      </c>
    </row>
    <row r="1499" spans="1:8">
      <c r="A1499" s="2" t="s">
        <v>1500</v>
      </c>
      <c r="B1499" s="3">
        <v>6.5659999999999998</v>
      </c>
      <c r="C1499" s="4">
        <v>6.5235000000000003</v>
      </c>
      <c r="D1499" s="4">
        <v>6.6703000000000001</v>
      </c>
      <c r="E1499" s="4">
        <v>6.5186999999999999</v>
      </c>
      <c r="F1499" s="5">
        <v>6.4999999999999997E-3</v>
      </c>
      <c r="G1499" s="35">
        <f t="shared" si="46"/>
        <v>0.15160000000000018</v>
      </c>
      <c r="H1499" s="34">
        <f t="shared" si="47"/>
        <v>1.9382108822625282E-2</v>
      </c>
    </row>
    <row r="1500" spans="1:8">
      <c r="A1500" s="2" t="s">
        <v>1501</v>
      </c>
      <c r="B1500" s="3">
        <v>6.5235000000000003</v>
      </c>
      <c r="C1500" s="4">
        <v>6.5060000000000002</v>
      </c>
      <c r="D1500" s="4">
        <v>6.5456000000000003</v>
      </c>
      <c r="E1500" s="4">
        <v>6.4450000000000003</v>
      </c>
      <c r="F1500" s="5">
        <v>2.7000000000000001E-3</v>
      </c>
      <c r="G1500" s="35">
        <f t="shared" si="46"/>
        <v>0.10060000000000002</v>
      </c>
      <c r="H1500" s="34">
        <f t="shared" si="47"/>
        <v>1.0990621336459561E-2</v>
      </c>
    </row>
    <row r="1501" spans="1:8">
      <c r="A1501" s="2" t="s">
        <v>1502</v>
      </c>
      <c r="B1501" s="3">
        <v>6.5060000000000002</v>
      </c>
      <c r="C1501" s="4">
        <v>6.4828000000000001</v>
      </c>
      <c r="D1501" s="4">
        <v>6.5084</v>
      </c>
      <c r="E1501" s="4">
        <v>6.4664999999999999</v>
      </c>
      <c r="F1501" s="5">
        <v>7.9000000000000008E-3</v>
      </c>
      <c r="G1501" s="35">
        <f t="shared" si="46"/>
        <v>4.1900000000000048E-2</v>
      </c>
      <c r="H1501" s="34">
        <f t="shared" si="47"/>
        <v>1.1786657657104261E-2</v>
      </c>
    </row>
    <row r="1502" spans="1:8">
      <c r="A1502" s="2" t="s">
        <v>1503</v>
      </c>
      <c r="B1502" s="6">
        <v>6.4546999999999999</v>
      </c>
      <c r="C1502" s="4">
        <v>6.5115999999999996</v>
      </c>
      <c r="D1502" s="4">
        <v>6.55</v>
      </c>
      <c r="E1502" s="4">
        <v>6.4383999999999997</v>
      </c>
      <c r="F1502" s="7">
        <v>-8.6999999999999994E-3</v>
      </c>
      <c r="G1502" s="35">
        <f t="shared" si="46"/>
        <v>0.11160000000000014</v>
      </c>
      <c r="H1502" s="34">
        <f t="shared" si="47"/>
        <v>2.2455439986277251E-2</v>
      </c>
    </row>
    <row r="1503" spans="1:8">
      <c r="A1503" s="2" t="s">
        <v>1504</v>
      </c>
      <c r="B1503" s="3">
        <v>6.5115999999999996</v>
      </c>
      <c r="C1503" s="4">
        <v>6.4127000000000001</v>
      </c>
      <c r="D1503" s="4">
        <v>6.5811999999999999</v>
      </c>
      <c r="E1503" s="4">
        <v>6.4047999999999998</v>
      </c>
      <c r="F1503" s="5">
        <v>1.54E-2</v>
      </c>
      <c r="G1503" s="35">
        <f t="shared" si="46"/>
        <v>0.17640000000000011</v>
      </c>
      <c r="H1503" s="34">
        <f t="shared" si="47"/>
        <v>2.3879500367376884E-2</v>
      </c>
    </row>
    <row r="1504" spans="1:8">
      <c r="A1504" s="2" t="s">
        <v>1505</v>
      </c>
      <c r="B1504" s="3">
        <v>6.4127000000000001</v>
      </c>
      <c r="C1504" s="4">
        <v>6.3967000000000001</v>
      </c>
      <c r="D1504" s="4">
        <v>6.4600999999999997</v>
      </c>
      <c r="E1504" s="4">
        <v>6.3310000000000004</v>
      </c>
      <c r="F1504" s="5">
        <v>2.5000000000000001E-3</v>
      </c>
      <c r="G1504" s="35">
        <f t="shared" si="46"/>
        <v>0.12909999999999933</v>
      </c>
      <c r="H1504" s="34">
        <f t="shared" si="47"/>
        <v>2.5721717350117156E-2</v>
      </c>
    </row>
    <row r="1505" spans="1:8">
      <c r="A1505" s="2" t="s">
        <v>1506</v>
      </c>
      <c r="B1505" s="3">
        <v>6.3967000000000001</v>
      </c>
      <c r="C1505" s="4">
        <v>6.2282000000000002</v>
      </c>
      <c r="D1505" s="4">
        <v>6.3971</v>
      </c>
      <c r="E1505" s="4">
        <v>6.2058</v>
      </c>
      <c r="F1505" s="5">
        <v>2.7099999999999999E-2</v>
      </c>
      <c r="G1505" s="35">
        <f t="shared" si="46"/>
        <v>0.19130000000000003</v>
      </c>
      <c r="H1505" s="34">
        <f t="shared" si="47"/>
        <v>2.3123608820279612E-2</v>
      </c>
    </row>
    <row r="1506" spans="1:8">
      <c r="A1506" s="2" t="s">
        <v>1507</v>
      </c>
      <c r="B1506" s="6">
        <v>6.2282000000000002</v>
      </c>
      <c r="C1506" s="4">
        <v>6.2446999999999999</v>
      </c>
      <c r="D1506" s="4">
        <v>6.3060999999999998</v>
      </c>
      <c r="E1506" s="4">
        <v>6.2085999999999997</v>
      </c>
      <c r="F1506" s="7">
        <v>-2.5999999999999999E-3</v>
      </c>
      <c r="G1506" s="35">
        <f t="shared" si="46"/>
        <v>9.7500000000000142E-2</v>
      </c>
      <c r="H1506" s="34">
        <f t="shared" si="47"/>
        <v>8.9772927301531129E-3</v>
      </c>
    </row>
    <row r="1507" spans="1:8">
      <c r="A1507" s="2" t="s">
        <v>1508</v>
      </c>
      <c r="B1507" s="6">
        <v>6.2446999999999999</v>
      </c>
      <c r="C1507" s="4">
        <v>6.2491000000000003</v>
      </c>
      <c r="D1507" s="4">
        <v>6.2504999999999997</v>
      </c>
      <c r="E1507" s="4">
        <v>6.2358000000000002</v>
      </c>
      <c r="F1507" s="7">
        <v>-2.9999999999999997E-4</v>
      </c>
      <c r="G1507" s="35">
        <f t="shared" si="46"/>
        <v>1.4699999999999491E-2</v>
      </c>
      <c r="H1507" s="34">
        <f t="shared" si="47"/>
        <v>8.7467088791613364E-3</v>
      </c>
    </row>
    <row r="1508" spans="1:8">
      <c r="A1508" s="2" t="s">
        <v>1509</v>
      </c>
      <c r="B1508" s="3">
        <v>6.2465000000000002</v>
      </c>
      <c r="C1508" s="4">
        <v>6.1909000000000001</v>
      </c>
      <c r="D1508" s="4">
        <v>6.2548000000000004</v>
      </c>
      <c r="E1508" s="4">
        <v>6.1612</v>
      </c>
      <c r="F1508" s="5">
        <v>8.9999999999999993E-3</v>
      </c>
      <c r="G1508" s="35">
        <f t="shared" si="46"/>
        <v>9.360000000000035E-2</v>
      </c>
      <c r="H1508" s="34">
        <f t="shared" si="47"/>
        <v>1.5383488985064E-2</v>
      </c>
    </row>
    <row r="1509" spans="1:8">
      <c r="A1509" s="2" t="s">
        <v>1510</v>
      </c>
      <c r="B1509" s="3">
        <v>6.1909000000000001</v>
      </c>
      <c r="C1509" s="4">
        <v>6.1462000000000003</v>
      </c>
      <c r="D1509" s="4">
        <v>6.2042000000000002</v>
      </c>
      <c r="E1509" s="4">
        <v>6.1086999999999998</v>
      </c>
      <c r="F1509" s="5">
        <v>7.3000000000000001E-3</v>
      </c>
      <c r="G1509" s="35">
        <f t="shared" si="46"/>
        <v>9.5500000000000362E-2</v>
      </c>
      <c r="H1509" s="34">
        <f t="shared" si="47"/>
        <v>1.5385855979356529E-2</v>
      </c>
    </row>
    <row r="1510" spans="1:8">
      <c r="A1510" s="2" t="s">
        <v>1511</v>
      </c>
      <c r="B1510" s="6">
        <v>6.1462000000000003</v>
      </c>
      <c r="C1510" s="4">
        <v>6.2004999999999999</v>
      </c>
      <c r="D1510" s="4">
        <v>6.2172000000000001</v>
      </c>
      <c r="E1510" s="4">
        <v>6.1219000000000001</v>
      </c>
      <c r="F1510" s="7">
        <v>-1.6999999999999999E-3</v>
      </c>
      <c r="G1510" s="35">
        <f t="shared" si="46"/>
        <v>9.529999999999994E-2</v>
      </c>
      <c r="H1510" s="34">
        <f t="shared" si="47"/>
        <v>2.3447617197617187E-2</v>
      </c>
    </row>
    <row r="1511" spans="1:8">
      <c r="A1511" s="2" t="s">
        <v>1513</v>
      </c>
      <c r="B1511" s="6">
        <v>6.1566000000000001</v>
      </c>
      <c r="C1511" s="4">
        <v>6.1776</v>
      </c>
      <c r="D1511" s="4">
        <v>6.2069000000000001</v>
      </c>
      <c r="E1511" s="4">
        <v>6.0125000000000002</v>
      </c>
      <c r="F1511" s="7">
        <v>-3.3999999999999998E-3</v>
      </c>
      <c r="G1511" s="35">
        <f t="shared" si="46"/>
        <v>0.19439999999999991</v>
      </c>
      <c r="H1511" s="34">
        <f t="shared" si="47"/>
        <v>2.1815749110726784E-2</v>
      </c>
    </row>
    <row r="1512" spans="1:8">
      <c r="A1512" s="2" t="s">
        <v>1514</v>
      </c>
      <c r="B1512" s="6">
        <v>6.1776</v>
      </c>
      <c r="C1512" s="4">
        <v>6.1285999999999996</v>
      </c>
      <c r="D1512" s="4">
        <v>6.1894</v>
      </c>
      <c r="E1512" s="4">
        <v>6.1163999999999996</v>
      </c>
      <c r="F1512" s="7">
        <v>-7.4000000000000003E-3</v>
      </c>
      <c r="G1512" s="35">
        <f t="shared" si="46"/>
        <v>7.3000000000000398E-2</v>
      </c>
      <c r="H1512" s="34">
        <f t="shared" si="47"/>
        <v>1.6561804588316291E-2</v>
      </c>
    </row>
    <row r="1513" spans="1:8">
      <c r="A1513" s="2" t="s">
        <v>1515</v>
      </c>
      <c r="B1513" s="6">
        <v>6.2234999999999996</v>
      </c>
      <c r="C1513" s="4">
        <v>6.2462999999999997</v>
      </c>
      <c r="D1513" s="4">
        <v>6.3194999999999997</v>
      </c>
      <c r="E1513" s="4">
        <v>6.1856</v>
      </c>
      <c r="F1513" s="7">
        <v>-3.7000000000000002E-3</v>
      </c>
      <c r="G1513" s="35">
        <f t="shared" si="46"/>
        <v>0.13389999999999969</v>
      </c>
      <c r="H1513" s="34">
        <f t="shared" si="47"/>
        <v>3.1271043079803551E-2</v>
      </c>
    </row>
    <row r="1514" spans="1:8">
      <c r="A1514" s="2" t="s">
        <v>1516</v>
      </c>
      <c r="B1514" s="3">
        <v>6.2462999999999997</v>
      </c>
      <c r="C1514" s="4">
        <v>6.0887000000000002</v>
      </c>
      <c r="D1514" s="4">
        <v>6.3147000000000002</v>
      </c>
      <c r="E1514" s="4">
        <v>6.0678000000000001</v>
      </c>
      <c r="F1514" s="5">
        <v>2.5899999999999999E-2</v>
      </c>
      <c r="G1514" s="35">
        <f t="shared" si="46"/>
        <v>0.24690000000000012</v>
      </c>
      <c r="H1514" s="34">
        <f t="shared" si="47"/>
        <v>2.7989062888391789E-2</v>
      </c>
    </row>
    <row r="1515" spans="1:8">
      <c r="A1515" s="2" t="s">
        <v>1517</v>
      </c>
      <c r="B1515" s="3">
        <v>6.0887000000000002</v>
      </c>
      <c r="C1515" s="4">
        <v>6.0345000000000004</v>
      </c>
      <c r="D1515" s="4">
        <v>6.1169000000000002</v>
      </c>
      <c r="E1515" s="4">
        <v>6.0259999999999998</v>
      </c>
      <c r="F1515" s="5">
        <v>8.9999999999999993E-3</v>
      </c>
      <c r="G1515" s="35">
        <f t="shared" si="46"/>
        <v>9.0900000000000425E-2</v>
      </c>
      <c r="H1515" s="34">
        <f t="shared" si="47"/>
        <v>1.7304097408174665E-2</v>
      </c>
    </row>
    <row r="1516" spans="1:8">
      <c r="A1516" s="2" t="s">
        <v>1518</v>
      </c>
      <c r="B1516" s="3">
        <v>6.0345000000000004</v>
      </c>
      <c r="C1516" s="4">
        <v>5.9379</v>
      </c>
      <c r="D1516" s="4">
        <v>6.0434000000000001</v>
      </c>
      <c r="E1516" s="4">
        <v>5.9287999999999998</v>
      </c>
      <c r="F1516" s="5">
        <v>1.6299999999999999E-2</v>
      </c>
      <c r="G1516" s="35">
        <f t="shared" si="46"/>
        <v>0.11460000000000026</v>
      </c>
      <c r="H1516" s="34">
        <f t="shared" si="47"/>
        <v>1.4785675529028786E-2</v>
      </c>
    </row>
    <row r="1517" spans="1:8">
      <c r="A1517" s="2" t="s">
        <v>1519</v>
      </c>
      <c r="B1517" s="3">
        <v>5.9379</v>
      </c>
      <c r="C1517" s="4">
        <v>5.8975999999999997</v>
      </c>
      <c r="D1517" s="4">
        <v>5.9569000000000001</v>
      </c>
      <c r="E1517" s="4">
        <v>5.8971</v>
      </c>
      <c r="F1517" s="5">
        <v>6.7999999999999996E-3</v>
      </c>
      <c r="G1517" s="35">
        <f t="shared" si="46"/>
        <v>5.9800000000000075E-2</v>
      </c>
      <c r="H1517" s="34">
        <f t="shared" si="47"/>
        <v>6.4655904842820973E-3</v>
      </c>
    </row>
    <row r="1518" spans="1:8">
      <c r="A1518" s="2" t="s">
        <v>1520</v>
      </c>
      <c r="B1518" s="6">
        <v>5.8975999999999997</v>
      </c>
      <c r="C1518" s="4">
        <v>5.8849999999999998</v>
      </c>
      <c r="D1518" s="4">
        <v>5.9005000000000001</v>
      </c>
      <c r="E1518" s="4">
        <v>5.8841999999999999</v>
      </c>
      <c r="F1518" s="7">
        <v>-1.2999999999999999E-3</v>
      </c>
      <c r="G1518" s="35">
        <f t="shared" si="46"/>
        <v>1.6300000000000203E-2</v>
      </c>
      <c r="H1518" s="34">
        <f t="shared" si="47"/>
        <v>4.7797103410936459E-3</v>
      </c>
    </row>
    <row r="1519" spans="1:8">
      <c r="A1519" s="2" t="s">
        <v>1521</v>
      </c>
      <c r="B1519" s="6">
        <v>5.9054000000000002</v>
      </c>
      <c r="C1519" s="4">
        <v>5.9104000000000001</v>
      </c>
      <c r="D1519" s="4">
        <v>5.9245999999999999</v>
      </c>
      <c r="E1519" s="4">
        <v>5.8844000000000003</v>
      </c>
      <c r="F1519" s="7">
        <v>-8.0000000000000004E-4</v>
      </c>
      <c r="G1519" s="35">
        <f t="shared" si="46"/>
        <v>4.0199999999999569E-2</v>
      </c>
      <c r="H1519" s="34">
        <f t="shared" si="47"/>
        <v>9.4026548672566067E-3</v>
      </c>
    </row>
    <row r="1520" spans="1:8">
      <c r="A1520" s="2" t="s">
        <v>1522</v>
      </c>
      <c r="B1520" s="6">
        <v>5.9104000000000001</v>
      </c>
      <c r="C1520" s="4">
        <v>5.9664000000000001</v>
      </c>
      <c r="D1520" s="4">
        <v>5.9747000000000003</v>
      </c>
      <c r="E1520" s="4">
        <v>5.9027000000000003</v>
      </c>
      <c r="F1520" s="7">
        <v>-9.4000000000000004E-3</v>
      </c>
      <c r="G1520" s="35">
        <f t="shared" si="46"/>
        <v>7.2000000000000064E-2</v>
      </c>
      <c r="H1520" s="34">
        <f t="shared" si="47"/>
        <v>1.1814069253149042E-2</v>
      </c>
    </row>
    <row r="1521" spans="1:8">
      <c r="A1521" s="2" t="s">
        <v>1523</v>
      </c>
      <c r="B1521" s="3">
        <v>5.9664000000000001</v>
      </c>
      <c r="C1521" s="4">
        <v>5.9462999999999999</v>
      </c>
      <c r="D1521" s="4">
        <v>6.0018000000000002</v>
      </c>
      <c r="E1521" s="4">
        <v>5.9333</v>
      </c>
      <c r="F1521" s="5">
        <v>3.3999999999999998E-3</v>
      </c>
      <c r="G1521" s="35">
        <f t="shared" si="46"/>
        <v>6.8500000000000227E-2</v>
      </c>
      <c r="H1521" s="34">
        <f t="shared" si="47"/>
        <v>1.481405628658717E-2</v>
      </c>
    </row>
    <row r="1522" spans="1:8">
      <c r="A1522" s="2" t="s">
        <v>1524</v>
      </c>
      <c r="B1522" s="3">
        <v>5.9462999999999999</v>
      </c>
      <c r="C1522" s="4">
        <v>5.8593000000000002</v>
      </c>
      <c r="D1522" s="4">
        <v>5.9641999999999999</v>
      </c>
      <c r="E1522" s="4">
        <v>5.8590999999999998</v>
      </c>
      <c r="F1522" s="5">
        <v>1.4800000000000001E-2</v>
      </c>
      <c r="G1522" s="35">
        <f t="shared" si="46"/>
        <v>0.10510000000000019</v>
      </c>
      <c r="H1522" s="34">
        <f t="shared" si="47"/>
        <v>1.3734073056106967E-2</v>
      </c>
    </row>
    <row r="1523" spans="1:8">
      <c r="A1523" s="2" t="s">
        <v>1525</v>
      </c>
      <c r="B1523" s="6">
        <v>5.8593000000000002</v>
      </c>
      <c r="C1523" s="4">
        <v>5.8940999999999999</v>
      </c>
      <c r="D1523" s="4">
        <v>5.9070999999999998</v>
      </c>
      <c r="E1523" s="4">
        <v>5.8502999999999998</v>
      </c>
      <c r="F1523" s="7">
        <v>-5.8999999999999999E-3</v>
      </c>
      <c r="G1523" s="35">
        <f t="shared" si="46"/>
        <v>5.6799999999999962E-2</v>
      </c>
      <c r="H1523" s="34">
        <f t="shared" si="47"/>
        <v>6.4167682513883327E-3</v>
      </c>
    </row>
    <row r="1524" spans="1:8">
      <c r="A1524" s="2" t="s">
        <v>1526</v>
      </c>
      <c r="B1524" s="3">
        <v>5.8940999999999999</v>
      </c>
      <c r="C1524" s="4">
        <v>5.9063999999999997</v>
      </c>
      <c r="D1524" s="4">
        <v>5.9096000000000002</v>
      </c>
      <c r="E1524" s="4">
        <v>5.8906000000000001</v>
      </c>
      <c r="F1524" s="5">
        <v>6.9999999999999999E-4</v>
      </c>
      <c r="G1524" s="35">
        <f t="shared" si="46"/>
        <v>1.9000000000000128E-2</v>
      </c>
      <c r="H1524" s="34">
        <f t="shared" si="47"/>
        <v>8.3706950111664784E-3</v>
      </c>
    </row>
    <row r="1525" spans="1:8">
      <c r="A1525" s="2" t="s">
        <v>1527</v>
      </c>
      <c r="B1525" s="6">
        <v>5.8897000000000004</v>
      </c>
      <c r="C1525" s="4">
        <v>5.9553000000000003</v>
      </c>
      <c r="D1525" s="4">
        <v>5.9612999999999996</v>
      </c>
      <c r="E1525" s="4">
        <v>5.8806000000000003</v>
      </c>
      <c r="F1525" s="7">
        <v>-1.0999999999999999E-2</v>
      </c>
      <c r="G1525" s="35">
        <f t="shared" si="46"/>
        <v>8.0699999999999328E-2</v>
      </c>
      <c r="H1525" s="34">
        <f t="shared" si="47"/>
        <v>1.3082943155118992E-2</v>
      </c>
    </row>
    <row r="1526" spans="1:8">
      <c r="A1526" s="2" t="s">
        <v>1528</v>
      </c>
      <c r="B1526" s="3">
        <v>5.9553000000000003</v>
      </c>
      <c r="C1526" s="4">
        <v>5.9161000000000001</v>
      </c>
      <c r="D1526" s="4">
        <v>5.9669999999999996</v>
      </c>
      <c r="E1526" s="4">
        <v>5.8929</v>
      </c>
      <c r="F1526" s="5">
        <v>6.6E-3</v>
      </c>
      <c r="G1526" s="35">
        <f t="shared" si="46"/>
        <v>7.4099999999999611E-2</v>
      </c>
      <c r="H1526" s="34">
        <f t="shared" si="47"/>
        <v>9.3359064208690615E-3</v>
      </c>
    </row>
    <row r="1527" spans="1:8">
      <c r="A1527" s="2" t="s">
        <v>1529</v>
      </c>
      <c r="B1527" s="3">
        <v>5.9161000000000001</v>
      </c>
      <c r="C1527" s="4">
        <v>5.9073000000000002</v>
      </c>
      <c r="D1527" s="4">
        <v>5.9227999999999996</v>
      </c>
      <c r="E1527" s="4">
        <v>5.8865999999999996</v>
      </c>
      <c r="F1527" s="5">
        <v>1.5E-3</v>
      </c>
      <c r="G1527" s="35">
        <f t="shared" si="46"/>
        <v>3.620000000000001E-2</v>
      </c>
      <c r="H1527" s="34">
        <f t="shared" si="47"/>
        <v>7.3085316956808827E-3</v>
      </c>
    </row>
    <row r="1528" spans="1:8">
      <c r="A1528" s="2" t="s">
        <v>1530</v>
      </c>
      <c r="B1528" s="6">
        <v>5.9073000000000002</v>
      </c>
      <c r="C1528" s="4">
        <v>5.9108999999999998</v>
      </c>
      <c r="D1528" s="4">
        <v>5.9298000000000002</v>
      </c>
      <c r="E1528" s="4">
        <v>5.8795999999999999</v>
      </c>
      <c r="F1528" s="7">
        <v>-5.9999999999999995E-4</v>
      </c>
      <c r="G1528" s="35">
        <f t="shared" si="46"/>
        <v>5.0200000000000244E-2</v>
      </c>
      <c r="H1528" s="34">
        <f t="shared" si="47"/>
        <v>8.7084446548750926E-3</v>
      </c>
    </row>
    <row r="1529" spans="1:8">
      <c r="A1529" s="2" t="s">
        <v>1531</v>
      </c>
      <c r="B1529" s="6">
        <v>5.9108999999999998</v>
      </c>
      <c r="C1529" s="4">
        <v>5.9138000000000002</v>
      </c>
      <c r="D1529" s="4">
        <v>5.9602000000000004</v>
      </c>
      <c r="E1529" s="4">
        <v>5.9074</v>
      </c>
      <c r="F1529" s="7">
        <v>-5.0000000000000001E-4</v>
      </c>
      <c r="G1529" s="35">
        <f t="shared" si="46"/>
        <v>5.2800000000000402E-2</v>
      </c>
      <c r="H1529" s="34">
        <f t="shared" si="47"/>
        <v>5.7108099888487605E-3</v>
      </c>
    </row>
    <row r="1530" spans="1:8">
      <c r="A1530" s="2" t="s">
        <v>1532</v>
      </c>
      <c r="B1530" s="3">
        <v>5.9138000000000002</v>
      </c>
      <c r="C1530" s="4">
        <v>5.9185999999999996</v>
      </c>
      <c r="D1530" s="4">
        <v>5.9199000000000002</v>
      </c>
      <c r="E1530" s="4">
        <v>5.9051</v>
      </c>
      <c r="F1530" s="5">
        <v>2.7000000000000001E-3</v>
      </c>
      <c r="G1530" s="35">
        <f t="shared" si="46"/>
        <v>1.4800000000000146E-2</v>
      </c>
      <c r="H1530" s="34">
        <f t="shared" si="47"/>
        <v>6.198241270383373E-3</v>
      </c>
    </row>
    <row r="1531" spans="1:8">
      <c r="A1531" s="2" t="s">
        <v>1533</v>
      </c>
      <c r="B1531" s="3">
        <v>5.8981000000000003</v>
      </c>
      <c r="C1531" s="4">
        <v>5.8564999999999996</v>
      </c>
      <c r="D1531" s="4">
        <v>5.9131</v>
      </c>
      <c r="E1531" s="4">
        <v>5.8552999999999997</v>
      </c>
      <c r="F1531" s="5">
        <v>7.1000000000000004E-3</v>
      </c>
      <c r="G1531" s="35">
        <f t="shared" si="46"/>
        <v>5.7800000000000296E-2</v>
      </c>
      <c r="H1531" s="34">
        <f t="shared" si="47"/>
        <v>9.8770288528964023E-3</v>
      </c>
    </row>
    <row r="1532" spans="1:8">
      <c r="A1532" s="2" t="s">
        <v>1534</v>
      </c>
      <c r="B1532" s="3">
        <v>5.8564999999999996</v>
      </c>
      <c r="C1532" s="4">
        <v>5.8468999999999998</v>
      </c>
      <c r="D1532" s="4">
        <v>5.8982999999999999</v>
      </c>
      <c r="E1532" s="4">
        <v>5.8406000000000002</v>
      </c>
      <c r="F1532" s="5">
        <v>1.6000000000000001E-3</v>
      </c>
      <c r="G1532" s="35">
        <f t="shared" si="46"/>
        <v>5.769999999999964E-2</v>
      </c>
      <c r="H1532" s="34">
        <f t="shared" si="47"/>
        <v>9.3824430078257581E-3</v>
      </c>
    </row>
    <row r="1533" spans="1:8">
      <c r="A1533" s="2" t="s">
        <v>1535</v>
      </c>
      <c r="B1533" s="6">
        <v>5.8468999999999998</v>
      </c>
      <c r="C1533" s="4">
        <v>5.8780000000000001</v>
      </c>
      <c r="D1533" s="4">
        <v>5.8891</v>
      </c>
      <c r="E1533" s="4">
        <v>5.8365</v>
      </c>
      <c r="F1533" s="7">
        <v>-5.3E-3</v>
      </c>
      <c r="G1533" s="35">
        <f t="shared" si="46"/>
        <v>5.259999999999998E-2</v>
      </c>
      <c r="H1533" s="34">
        <f t="shared" si="47"/>
        <v>7.6206317147269505E-3</v>
      </c>
    </row>
    <row r="1534" spans="1:8">
      <c r="A1534" s="2" t="s">
        <v>1536</v>
      </c>
      <c r="B1534" s="6">
        <v>5.8780000000000001</v>
      </c>
      <c r="C1534" s="4">
        <v>5.8918999999999997</v>
      </c>
      <c r="D1534" s="4">
        <v>5.9028999999999998</v>
      </c>
      <c r="E1534" s="4">
        <v>5.8657000000000004</v>
      </c>
      <c r="F1534" s="7">
        <v>-2.3999999999999998E-3</v>
      </c>
      <c r="G1534" s="35">
        <f t="shared" si="46"/>
        <v>3.7199999999999456E-2</v>
      </c>
      <c r="H1534" s="34">
        <f t="shared" si="47"/>
        <v>8.4169606466417829E-3</v>
      </c>
    </row>
    <row r="1535" spans="1:8">
      <c r="A1535" s="2" t="s">
        <v>1537</v>
      </c>
      <c r="B1535" s="3">
        <v>5.8918999999999997</v>
      </c>
      <c r="C1535" s="4">
        <v>5.8394000000000004</v>
      </c>
      <c r="D1535" s="4">
        <v>5.8996000000000004</v>
      </c>
      <c r="E1535" s="4">
        <v>5.8384999999999998</v>
      </c>
      <c r="F1535" s="5">
        <v>8.9999999999999993E-3</v>
      </c>
      <c r="G1535" s="35">
        <f t="shared" si="46"/>
        <v>6.1100000000000598E-2</v>
      </c>
      <c r="H1535" s="34">
        <f t="shared" si="47"/>
        <v>8.6810010092198721E-3</v>
      </c>
    </row>
    <row r="1536" spans="1:8">
      <c r="A1536" s="2" t="s">
        <v>1538</v>
      </c>
      <c r="B1536" s="6">
        <v>5.8394000000000004</v>
      </c>
      <c r="C1536" s="4">
        <v>5.8460999999999999</v>
      </c>
      <c r="D1536" s="4">
        <v>5.8650000000000002</v>
      </c>
      <c r="E1536" s="4">
        <v>5.8246000000000002</v>
      </c>
      <c r="F1536" s="7">
        <v>-1.0800000000000001E-2</v>
      </c>
      <c r="G1536" s="35">
        <f t="shared" si="46"/>
        <v>4.0399999999999991E-2</v>
      </c>
      <c r="H1536" s="34">
        <f t="shared" si="47"/>
        <v>8.5196212006526523E-3</v>
      </c>
    </row>
    <row r="1537" spans="1:8">
      <c r="A1537" s="2" t="s">
        <v>1539</v>
      </c>
      <c r="B1537" s="6">
        <v>5.9029999999999996</v>
      </c>
      <c r="C1537" s="4">
        <v>5.9451000000000001</v>
      </c>
      <c r="D1537" s="4">
        <v>5.9603999999999999</v>
      </c>
      <c r="E1537" s="4">
        <v>5.8994999999999997</v>
      </c>
      <c r="F1537" s="7">
        <v>-7.1000000000000004E-3</v>
      </c>
      <c r="G1537" s="35">
        <f t="shared" si="46"/>
        <v>6.0900000000000176E-2</v>
      </c>
      <c r="H1537" s="34">
        <f t="shared" si="47"/>
        <v>1.061946902654869E-2</v>
      </c>
    </row>
    <row r="1538" spans="1:8">
      <c r="A1538" s="2" t="s">
        <v>1540</v>
      </c>
      <c r="B1538" s="6">
        <v>5.9451000000000001</v>
      </c>
      <c r="C1538" s="4">
        <v>5.9889999999999999</v>
      </c>
      <c r="D1538" s="4">
        <v>6.0065</v>
      </c>
      <c r="E1538" s="4">
        <v>5.9401999999999999</v>
      </c>
      <c r="F1538" s="7">
        <v>-7.3000000000000001E-3</v>
      </c>
      <c r="G1538" s="35">
        <f t="shared" si="46"/>
        <v>6.6300000000000026E-2</v>
      </c>
      <c r="H1538" s="34">
        <f t="shared" si="47"/>
        <v>9.064405870920186E-3</v>
      </c>
    </row>
    <row r="1539" spans="1:8">
      <c r="A1539" s="2" t="s">
        <v>1541</v>
      </c>
      <c r="B1539" s="3">
        <v>5.9889999999999999</v>
      </c>
      <c r="C1539" s="4">
        <v>5.9683999999999999</v>
      </c>
      <c r="D1539" s="4">
        <v>5.9889999999999999</v>
      </c>
      <c r="E1539" s="4">
        <v>5.9470999999999998</v>
      </c>
      <c r="F1539" s="5">
        <v>3.5000000000000001E-3</v>
      </c>
      <c r="G1539" s="35">
        <f t="shared" ref="G1539:G1602" si="48">D1539-E1539</f>
        <v>4.1900000000000048E-2</v>
      </c>
      <c r="H1539" s="34">
        <f t="shared" ref="H1539:H1602" si="49">(SUM(G1539:G1540)/2)/C1540</f>
        <v>8.3488876557534491E-3</v>
      </c>
    </row>
    <row r="1540" spans="1:8">
      <c r="A1540" s="2" t="s">
        <v>1542</v>
      </c>
      <c r="B1540" s="3">
        <v>5.9683999999999999</v>
      </c>
      <c r="C1540" s="4">
        <v>5.9469000000000003</v>
      </c>
      <c r="D1540" s="4">
        <v>6.0022000000000002</v>
      </c>
      <c r="E1540" s="4">
        <v>5.9447999999999999</v>
      </c>
      <c r="F1540" s="5">
        <v>3.5999999999999999E-3</v>
      </c>
      <c r="G1540" s="35">
        <f t="shared" si="48"/>
        <v>5.740000000000034E-2</v>
      </c>
      <c r="H1540" s="34">
        <f t="shared" si="49"/>
        <v>8.2425446646572573E-3</v>
      </c>
    </row>
    <row r="1541" spans="1:8">
      <c r="A1541" s="2" t="s">
        <v>1543</v>
      </c>
      <c r="B1541" s="3">
        <v>5.9469000000000003</v>
      </c>
      <c r="C1541" s="4">
        <v>5.9386999999999999</v>
      </c>
      <c r="D1541" s="4">
        <v>5.9622999999999999</v>
      </c>
      <c r="E1541" s="4">
        <v>5.9218000000000002</v>
      </c>
      <c r="F1541" s="5">
        <v>1.4E-3</v>
      </c>
      <c r="G1541" s="35">
        <f t="shared" si="48"/>
        <v>4.0499999999999758E-2</v>
      </c>
      <c r="H1541" s="34">
        <f t="shared" si="49"/>
        <v>4.0758581197156999E-3</v>
      </c>
    </row>
    <row r="1542" spans="1:8">
      <c r="A1542" s="2" t="s">
        <v>1544</v>
      </c>
      <c r="B1542" s="6">
        <v>5.9386999999999999</v>
      </c>
      <c r="C1542" s="4">
        <v>5.9374000000000002</v>
      </c>
      <c r="D1542" s="4">
        <v>5.944</v>
      </c>
      <c r="E1542" s="4">
        <v>5.9360999999999997</v>
      </c>
      <c r="F1542" s="7">
        <v>-2.0000000000000001E-4</v>
      </c>
      <c r="G1542" s="35">
        <f t="shared" si="48"/>
        <v>7.9000000000002402E-3</v>
      </c>
      <c r="H1542" s="34">
        <f t="shared" si="49"/>
        <v>3.9893167449880093E-3</v>
      </c>
    </row>
    <row r="1543" spans="1:8">
      <c r="A1543" s="2" t="s">
        <v>1545</v>
      </c>
      <c r="B1543" s="3">
        <v>5.9398999999999997</v>
      </c>
      <c r="C1543" s="4">
        <v>5.9157999999999999</v>
      </c>
      <c r="D1543" s="4">
        <v>5.9538000000000002</v>
      </c>
      <c r="E1543" s="4">
        <v>5.9145000000000003</v>
      </c>
      <c r="F1543" s="5">
        <v>4.1000000000000003E-3</v>
      </c>
      <c r="G1543" s="35">
        <f t="shared" si="48"/>
        <v>3.9299999999999891E-2</v>
      </c>
      <c r="H1543" s="34">
        <f t="shared" si="49"/>
        <v>8.1932702347670625E-3</v>
      </c>
    </row>
    <row r="1544" spans="1:8">
      <c r="A1544" s="2" t="s">
        <v>1546</v>
      </c>
      <c r="B1544" s="6">
        <v>5.9157999999999999</v>
      </c>
      <c r="C1544" s="4">
        <v>5.9378000000000002</v>
      </c>
      <c r="D1544" s="4">
        <v>5.9608999999999996</v>
      </c>
      <c r="E1544" s="4">
        <v>5.9028999999999998</v>
      </c>
      <c r="F1544" s="7">
        <v>-3.7000000000000002E-3</v>
      </c>
      <c r="G1544" s="35">
        <f t="shared" si="48"/>
        <v>5.7999999999999829E-2</v>
      </c>
      <c r="H1544" s="34">
        <f t="shared" si="49"/>
        <v>1.0993696390054672E-2</v>
      </c>
    </row>
    <row r="1545" spans="1:8">
      <c r="A1545" s="2" t="s">
        <v>1547</v>
      </c>
      <c r="B1545" s="6">
        <v>5.9378000000000002</v>
      </c>
      <c r="C1545" s="4">
        <v>5.9806999999999997</v>
      </c>
      <c r="D1545" s="4">
        <v>6.0008999999999997</v>
      </c>
      <c r="E1545" s="4">
        <v>5.9273999999999996</v>
      </c>
      <c r="F1545" s="7">
        <v>-7.1999999999999998E-3</v>
      </c>
      <c r="G1545" s="35">
        <f t="shared" si="48"/>
        <v>7.3500000000000121E-2</v>
      </c>
      <c r="H1545" s="34">
        <f t="shared" si="49"/>
        <v>1.1371462165112938E-2</v>
      </c>
    </row>
    <row r="1546" spans="1:8">
      <c r="A1546" s="2" t="s">
        <v>1548</v>
      </c>
      <c r="B1546" s="3">
        <v>5.9806999999999997</v>
      </c>
      <c r="C1546" s="4">
        <v>5.9535</v>
      </c>
      <c r="D1546" s="4">
        <v>5.9997999999999996</v>
      </c>
      <c r="E1546" s="4">
        <v>5.9379</v>
      </c>
      <c r="F1546" s="5">
        <v>4.5999999999999999E-3</v>
      </c>
      <c r="G1546" s="35">
        <f t="shared" si="48"/>
        <v>6.1899999999999622E-2</v>
      </c>
      <c r="H1546" s="34">
        <f t="shared" si="49"/>
        <v>1.2478235635519449E-2</v>
      </c>
    </row>
    <row r="1547" spans="1:8">
      <c r="A1547" s="2" t="s">
        <v>1549</v>
      </c>
      <c r="B1547" s="6">
        <v>5.9535</v>
      </c>
      <c r="C1547" s="4">
        <v>6.0305</v>
      </c>
      <c r="D1547" s="4">
        <v>6.0415000000000001</v>
      </c>
      <c r="E1547" s="4">
        <v>5.9528999999999996</v>
      </c>
      <c r="F1547" s="7">
        <v>-1.2800000000000001E-2</v>
      </c>
      <c r="G1547" s="35">
        <f t="shared" si="48"/>
        <v>8.8600000000000456E-2</v>
      </c>
      <c r="H1547" s="34">
        <f t="shared" si="49"/>
        <v>9.809631577195773E-3</v>
      </c>
    </row>
    <row r="1548" spans="1:8">
      <c r="A1548" s="2" t="s">
        <v>1550</v>
      </c>
      <c r="B1548" s="6">
        <v>6.0305</v>
      </c>
      <c r="C1548" s="4">
        <v>6.0094000000000003</v>
      </c>
      <c r="D1548" s="4">
        <v>6.0347</v>
      </c>
      <c r="E1548" s="4">
        <v>6.0053999999999998</v>
      </c>
      <c r="F1548" s="7">
        <v>-2.3999999999999998E-3</v>
      </c>
      <c r="G1548" s="35">
        <f t="shared" si="48"/>
        <v>2.9300000000000104E-2</v>
      </c>
      <c r="H1548" s="34">
        <f t="shared" si="49"/>
        <v>7.7598395423010107E-3</v>
      </c>
    </row>
    <row r="1549" spans="1:8">
      <c r="A1549" s="2" t="s">
        <v>1551</v>
      </c>
      <c r="B1549" s="6">
        <v>6.0452000000000004</v>
      </c>
      <c r="C1549" s="4">
        <v>6.0826000000000002</v>
      </c>
      <c r="D1549" s="4">
        <v>6.0842000000000001</v>
      </c>
      <c r="E1549" s="4">
        <v>6.0190999999999999</v>
      </c>
      <c r="F1549" s="7">
        <v>-6.1000000000000004E-3</v>
      </c>
      <c r="G1549" s="35">
        <f t="shared" si="48"/>
        <v>6.5100000000000158E-2</v>
      </c>
      <c r="H1549" s="34">
        <f t="shared" si="49"/>
        <v>1.1452657380877465E-2</v>
      </c>
    </row>
    <row r="1550" spans="1:8">
      <c r="A1550" s="2" t="s">
        <v>1552</v>
      </c>
      <c r="B1550" s="3">
        <v>6.0826000000000002</v>
      </c>
      <c r="C1550" s="4">
        <v>6.0378999999999996</v>
      </c>
      <c r="D1550" s="4">
        <v>6.101</v>
      </c>
      <c r="E1550" s="4">
        <v>6.0278</v>
      </c>
      <c r="F1550" s="5">
        <v>7.4000000000000003E-3</v>
      </c>
      <c r="G1550" s="35">
        <f t="shared" si="48"/>
        <v>7.3199999999999932E-2</v>
      </c>
      <c r="H1550" s="34">
        <f t="shared" si="49"/>
        <v>1.4403706688154692E-2</v>
      </c>
    </row>
    <row r="1551" spans="1:8">
      <c r="A1551" s="2" t="s">
        <v>1553</v>
      </c>
      <c r="B1551" s="3">
        <v>6.0378999999999996</v>
      </c>
      <c r="C1551" s="4">
        <v>5.9568000000000003</v>
      </c>
      <c r="D1551" s="4">
        <v>6.0469999999999997</v>
      </c>
      <c r="E1551" s="4">
        <v>5.9485999999999999</v>
      </c>
      <c r="F1551" s="5">
        <v>1.3599999999999999E-2</v>
      </c>
      <c r="G1551" s="35">
        <f t="shared" si="48"/>
        <v>9.8399999999999821E-2</v>
      </c>
      <c r="H1551" s="34">
        <f t="shared" si="49"/>
        <v>1.3092185180186242E-2</v>
      </c>
    </row>
    <row r="1552" spans="1:8">
      <c r="A1552" s="2" t="s">
        <v>1554</v>
      </c>
      <c r="B1552" s="3">
        <v>5.9568000000000003</v>
      </c>
      <c r="C1552" s="4">
        <v>5.9272</v>
      </c>
      <c r="D1552" s="4">
        <v>5.9734999999999996</v>
      </c>
      <c r="E1552" s="4">
        <v>5.9166999999999996</v>
      </c>
      <c r="F1552" s="5">
        <v>5.0000000000000001E-3</v>
      </c>
      <c r="G1552" s="35">
        <f t="shared" si="48"/>
        <v>5.6799999999999962E-2</v>
      </c>
      <c r="H1552" s="34">
        <f t="shared" si="49"/>
        <v>1.0407698151430701E-2</v>
      </c>
    </row>
    <row r="1553" spans="1:8">
      <c r="A1553" s="2" t="s">
        <v>1555</v>
      </c>
      <c r="B1553" s="3">
        <v>5.9272</v>
      </c>
      <c r="C1553" s="4">
        <v>5.9234999999999998</v>
      </c>
      <c r="D1553" s="4">
        <v>5.984</v>
      </c>
      <c r="E1553" s="4">
        <v>5.9175000000000004</v>
      </c>
      <c r="F1553" s="5">
        <v>5.9999999999999995E-4</v>
      </c>
      <c r="G1553" s="35">
        <f t="shared" si="48"/>
        <v>6.6499999999999559E-2</v>
      </c>
      <c r="H1553" s="34">
        <f t="shared" si="49"/>
        <v>7.2112943088329471E-3</v>
      </c>
    </row>
    <row r="1554" spans="1:8">
      <c r="A1554" s="2" t="s">
        <v>1556</v>
      </c>
      <c r="B1554" s="3">
        <v>5.9234999999999998</v>
      </c>
      <c r="C1554" s="4">
        <v>5.9074</v>
      </c>
      <c r="D1554" s="4">
        <v>5.9257999999999997</v>
      </c>
      <c r="E1554" s="4">
        <v>5.9070999999999998</v>
      </c>
      <c r="F1554" s="5">
        <v>1.4E-3</v>
      </c>
      <c r="G1554" s="35">
        <f t="shared" si="48"/>
        <v>1.8699999999999939E-2</v>
      </c>
      <c r="H1554" s="34">
        <f t="shared" si="49"/>
        <v>7.3655886510328875E-3</v>
      </c>
    </row>
    <row r="1555" spans="1:8">
      <c r="A1555" s="2" t="s">
        <v>1557</v>
      </c>
      <c r="B1555" s="3">
        <v>5.9154</v>
      </c>
      <c r="C1555" s="4">
        <v>5.8719000000000001</v>
      </c>
      <c r="D1555" s="4">
        <v>5.9156000000000004</v>
      </c>
      <c r="E1555" s="4">
        <v>5.8478000000000003</v>
      </c>
      <c r="F1555" s="5">
        <v>7.4000000000000003E-3</v>
      </c>
      <c r="G1555" s="35">
        <f t="shared" si="48"/>
        <v>6.7800000000000082E-2</v>
      </c>
      <c r="H1555" s="34">
        <f t="shared" si="49"/>
        <v>1.1199601791936329E-2</v>
      </c>
    </row>
    <row r="1556" spans="1:8">
      <c r="A1556" s="2" t="s">
        <v>1558</v>
      </c>
      <c r="B1556" s="3">
        <v>5.8719000000000001</v>
      </c>
      <c r="C1556" s="4">
        <v>5.8261000000000003</v>
      </c>
      <c r="D1556" s="4">
        <v>5.8871000000000002</v>
      </c>
      <c r="E1556" s="4">
        <v>5.8243999999999998</v>
      </c>
      <c r="F1556" s="5">
        <v>7.9000000000000008E-3</v>
      </c>
      <c r="G1556" s="35">
        <f t="shared" si="48"/>
        <v>6.2700000000000422E-2</v>
      </c>
      <c r="H1556" s="34">
        <f t="shared" si="49"/>
        <v>8.5800085800086263E-3</v>
      </c>
    </row>
    <row r="1557" spans="1:8">
      <c r="A1557" s="2" t="s">
        <v>1559</v>
      </c>
      <c r="B1557" s="6">
        <v>5.8261000000000003</v>
      </c>
      <c r="C1557" s="4">
        <v>5.8274999999999997</v>
      </c>
      <c r="D1557" s="4">
        <v>5.8338000000000001</v>
      </c>
      <c r="E1557" s="4">
        <v>5.7965</v>
      </c>
      <c r="F1557" s="7">
        <v>-2.0000000000000001E-4</v>
      </c>
      <c r="G1557" s="35">
        <f t="shared" si="48"/>
        <v>3.7300000000000111E-2</v>
      </c>
      <c r="H1557" s="34">
        <f t="shared" si="49"/>
        <v>8.3492366412213619E-3</v>
      </c>
    </row>
    <row r="1558" spans="1:8">
      <c r="A1558" s="2" t="s">
        <v>1560</v>
      </c>
      <c r="B1558" s="6">
        <v>5.8274999999999997</v>
      </c>
      <c r="C1558" s="4">
        <v>5.8688000000000002</v>
      </c>
      <c r="D1558" s="4">
        <v>5.8792</v>
      </c>
      <c r="E1558" s="4">
        <v>5.8185000000000002</v>
      </c>
      <c r="F1558" s="7">
        <v>-7.0000000000000001E-3</v>
      </c>
      <c r="G1558" s="35">
        <f t="shared" si="48"/>
        <v>6.0699999999999754E-2</v>
      </c>
      <c r="H1558" s="34">
        <f t="shared" si="49"/>
        <v>1.0434185687317653E-2</v>
      </c>
    </row>
    <row r="1559" spans="1:8">
      <c r="A1559" s="2" t="s">
        <v>1561</v>
      </c>
      <c r="B1559" s="3">
        <v>5.8688000000000002</v>
      </c>
      <c r="C1559" s="4">
        <v>5.827</v>
      </c>
      <c r="D1559" s="4">
        <v>5.8813000000000004</v>
      </c>
      <c r="E1559" s="4">
        <v>5.8204000000000002</v>
      </c>
      <c r="F1559" s="5">
        <v>7.1999999999999998E-3</v>
      </c>
      <c r="G1559" s="35">
        <f t="shared" si="48"/>
        <v>6.0900000000000176E-2</v>
      </c>
      <c r="H1559" s="34">
        <f t="shared" si="49"/>
        <v>5.8614534344855829E-3</v>
      </c>
    </row>
    <row r="1560" spans="1:8">
      <c r="A1560" s="2" t="s">
        <v>1562</v>
      </c>
      <c r="B1560" s="6">
        <v>5.8269000000000002</v>
      </c>
      <c r="C1560" s="4">
        <v>5.8262</v>
      </c>
      <c r="D1560" s="4">
        <v>5.8323999999999998</v>
      </c>
      <c r="E1560" s="4">
        <v>5.8250000000000002</v>
      </c>
      <c r="F1560" s="7">
        <v>-2.0000000000000001E-4</v>
      </c>
      <c r="G1560" s="35">
        <f t="shared" si="48"/>
        <v>7.3999999999996291E-3</v>
      </c>
      <c r="H1560" s="34">
        <f t="shared" si="49"/>
        <v>5.6124189696348872E-3</v>
      </c>
    </row>
    <row r="1561" spans="1:8">
      <c r="A1561" s="2" t="s">
        <v>1563</v>
      </c>
      <c r="B1561" s="6">
        <v>5.8280000000000003</v>
      </c>
      <c r="C1561" s="4">
        <v>5.8620000000000001</v>
      </c>
      <c r="D1561" s="4">
        <v>5.8677999999999999</v>
      </c>
      <c r="E1561" s="4">
        <v>5.8094000000000001</v>
      </c>
      <c r="F1561" s="7">
        <v>-5.7000000000000002E-3</v>
      </c>
      <c r="G1561" s="35">
        <f t="shared" si="48"/>
        <v>5.8399999999999785E-2</v>
      </c>
      <c r="H1561" s="34">
        <f t="shared" si="49"/>
        <v>7.9213817748659699E-3</v>
      </c>
    </row>
    <row r="1562" spans="1:8">
      <c r="A1562" s="2" t="s">
        <v>1564</v>
      </c>
      <c r="B1562" s="6">
        <v>5.8616000000000001</v>
      </c>
      <c r="C1562" s="4">
        <v>5.8765000000000001</v>
      </c>
      <c r="D1562" s="4">
        <v>5.8906000000000001</v>
      </c>
      <c r="E1562" s="4">
        <v>5.8559000000000001</v>
      </c>
      <c r="F1562" s="7">
        <v>-2.5000000000000001E-3</v>
      </c>
      <c r="G1562" s="35">
        <f t="shared" si="48"/>
        <v>3.4699999999999953E-2</v>
      </c>
      <c r="H1562" s="34">
        <f t="shared" si="49"/>
        <v>9.6810258668880173E-3</v>
      </c>
    </row>
    <row r="1563" spans="1:8">
      <c r="A1563" s="2" t="s">
        <v>1565</v>
      </c>
      <c r="B1563" s="6">
        <v>5.8765000000000001</v>
      </c>
      <c r="C1563" s="4">
        <v>5.9032999999999998</v>
      </c>
      <c r="D1563" s="4">
        <v>5.9375999999999998</v>
      </c>
      <c r="E1563" s="4">
        <v>5.8579999999999997</v>
      </c>
      <c r="F1563" s="7">
        <v>-4.4999999999999997E-3</v>
      </c>
      <c r="G1563" s="35">
        <f t="shared" si="48"/>
        <v>7.9600000000000115E-2</v>
      </c>
      <c r="H1563" s="34">
        <f t="shared" si="49"/>
        <v>1.1152164333412479E-2</v>
      </c>
    </row>
    <row r="1564" spans="1:8">
      <c r="A1564" s="2" t="s">
        <v>1566</v>
      </c>
      <c r="B1564" s="3">
        <v>5.9032999999999998</v>
      </c>
      <c r="C1564" s="4">
        <v>5.9001999999999999</v>
      </c>
      <c r="D1564" s="4">
        <v>5.9466000000000001</v>
      </c>
      <c r="E1564" s="4">
        <v>5.8945999999999996</v>
      </c>
      <c r="F1564" s="5">
        <v>5.0000000000000001E-4</v>
      </c>
      <c r="G1564" s="35">
        <f t="shared" si="48"/>
        <v>5.200000000000049E-2</v>
      </c>
      <c r="H1564" s="34">
        <f t="shared" si="49"/>
        <v>8.5263425808093877E-3</v>
      </c>
    </row>
    <row r="1565" spans="1:8">
      <c r="A1565" s="2" t="s">
        <v>1567</v>
      </c>
      <c r="B1565" s="3">
        <v>5.9004000000000003</v>
      </c>
      <c r="C1565" s="4">
        <v>5.8935000000000004</v>
      </c>
      <c r="D1565" s="4">
        <v>5.9086999999999996</v>
      </c>
      <c r="E1565" s="4">
        <v>5.8601999999999999</v>
      </c>
      <c r="F1565" s="5">
        <v>1.1999999999999999E-3</v>
      </c>
      <c r="G1565" s="35">
        <f t="shared" si="48"/>
        <v>4.8499999999999766E-2</v>
      </c>
      <c r="H1565" s="34">
        <f t="shared" si="49"/>
        <v>4.9274034873464613E-3</v>
      </c>
    </row>
    <row r="1566" spans="1:8">
      <c r="A1566" s="2" t="s">
        <v>1568</v>
      </c>
      <c r="B1566" s="6">
        <v>5.8932000000000002</v>
      </c>
      <c r="C1566" s="4">
        <v>5.8956</v>
      </c>
      <c r="D1566" s="4">
        <v>5.9010999999999996</v>
      </c>
      <c r="E1566" s="4">
        <v>5.8914999999999997</v>
      </c>
      <c r="F1566" s="7">
        <v>-2.9999999999999997E-4</v>
      </c>
      <c r="G1566" s="35">
        <f t="shared" si="48"/>
        <v>9.5999999999998309E-3</v>
      </c>
      <c r="H1566" s="34">
        <f t="shared" si="49"/>
        <v>5.8548602088852059E-3</v>
      </c>
    </row>
    <row r="1567" spans="1:8">
      <c r="A1567" s="2" t="s">
        <v>1569</v>
      </c>
      <c r="B1567" s="6">
        <v>5.8948999999999998</v>
      </c>
      <c r="C1567" s="4">
        <v>5.9267000000000003</v>
      </c>
      <c r="D1567" s="4">
        <v>5.9470000000000001</v>
      </c>
      <c r="E1567" s="4">
        <v>5.8872</v>
      </c>
      <c r="F1567" s="7">
        <v>-5.4999999999999997E-3</v>
      </c>
      <c r="G1567" s="35">
        <f t="shared" si="48"/>
        <v>5.9800000000000075E-2</v>
      </c>
      <c r="H1567" s="34">
        <f t="shared" si="49"/>
        <v>1.1486819937715892E-2</v>
      </c>
    </row>
    <row r="1568" spans="1:8">
      <c r="A1568" s="2" t="s">
        <v>1570</v>
      </c>
      <c r="B1568" s="3">
        <v>5.9272999999999998</v>
      </c>
      <c r="C1568" s="4">
        <v>5.8762999999999996</v>
      </c>
      <c r="D1568" s="4">
        <v>5.9493999999999998</v>
      </c>
      <c r="E1568" s="4">
        <v>5.8742000000000001</v>
      </c>
      <c r="F1568" s="5">
        <v>8.8000000000000005E-3</v>
      </c>
      <c r="G1568" s="35">
        <f t="shared" si="48"/>
        <v>7.5199999999999712E-2</v>
      </c>
      <c r="H1568" s="34">
        <f t="shared" si="49"/>
        <v>1.4868101470786623E-2</v>
      </c>
    </row>
    <row r="1569" spans="1:8">
      <c r="A1569" s="2" t="s">
        <v>1571</v>
      </c>
      <c r="B1569" s="6">
        <v>5.8757999999999999</v>
      </c>
      <c r="C1569" s="4">
        <v>5.9287999999999998</v>
      </c>
      <c r="D1569" s="4">
        <v>5.9535999999999998</v>
      </c>
      <c r="E1569" s="4">
        <v>5.8525</v>
      </c>
      <c r="F1569" s="7">
        <v>-8.8999999999999999E-3</v>
      </c>
      <c r="G1569" s="35">
        <f t="shared" si="48"/>
        <v>0.10109999999999975</v>
      </c>
      <c r="H1569" s="34">
        <f t="shared" si="49"/>
        <v>1.6649262278515143E-2</v>
      </c>
    </row>
    <row r="1570" spans="1:8">
      <c r="A1570" s="2" t="s">
        <v>1572</v>
      </c>
      <c r="B1570" s="6">
        <v>5.9287999999999998</v>
      </c>
      <c r="C1570" s="4">
        <v>5.9371999999999998</v>
      </c>
      <c r="D1570" s="4">
        <v>6.0106000000000002</v>
      </c>
      <c r="E1570" s="4">
        <v>5.9139999999999997</v>
      </c>
      <c r="F1570" s="7">
        <v>-1.4E-3</v>
      </c>
      <c r="G1570" s="35">
        <f t="shared" si="48"/>
        <v>9.6600000000000463E-2</v>
      </c>
      <c r="H1570" s="34">
        <f t="shared" si="49"/>
        <v>1.4965698314559185E-2</v>
      </c>
    </row>
    <row r="1571" spans="1:8">
      <c r="A1571" s="2" t="s">
        <v>1573</v>
      </c>
      <c r="B1571" s="3">
        <v>5.9371999999999998</v>
      </c>
      <c r="C1571" s="4">
        <v>5.9035000000000002</v>
      </c>
      <c r="D1571" s="4">
        <v>5.9764999999999997</v>
      </c>
      <c r="E1571" s="4">
        <v>5.8963999999999999</v>
      </c>
      <c r="F1571" s="5">
        <v>5.7000000000000002E-3</v>
      </c>
      <c r="G1571" s="35">
        <f t="shared" si="48"/>
        <v>8.0099999999999838E-2</v>
      </c>
      <c r="H1571" s="34">
        <f t="shared" si="49"/>
        <v>7.9860054761180434E-3</v>
      </c>
    </row>
    <row r="1572" spans="1:8">
      <c r="A1572" s="2" t="s">
        <v>1574</v>
      </c>
      <c r="B1572" s="6">
        <v>5.9034000000000004</v>
      </c>
      <c r="C1572" s="4">
        <v>5.9165999999999999</v>
      </c>
      <c r="D1572" s="4">
        <v>5.9173</v>
      </c>
      <c r="E1572" s="4">
        <v>5.9028999999999998</v>
      </c>
      <c r="F1572" s="7">
        <v>-1.1000000000000001E-3</v>
      </c>
      <c r="G1572" s="35">
        <f t="shared" si="48"/>
        <v>1.440000000000019E-2</v>
      </c>
      <c r="H1572" s="34">
        <f t="shared" si="49"/>
        <v>5.9433612822843871E-3</v>
      </c>
    </row>
    <row r="1573" spans="1:8">
      <c r="A1573" s="2" t="s">
        <v>1575</v>
      </c>
      <c r="B1573" s="6">
        <v>5.91</v>
      </c>
      <c r="C1573" s="4">
        <v>5.9394</v>
      </c>
      <c r="D1573" s="4">
        <v>5.9467999999999996</v>
      </c>
      <c r="E1573" s="4">
        <v>5.8906000000000001</v>
      </c>
      <c r="F1573" s="7">
        <v>-4.8999999999999998E-3</v>
      </c>
      <c r="G1573" s="35">
        <f t="shared" si="48"/>
        <v>5.6199999999999584E-2</v>
      </c>
      <c r="H1573" s="34">
        <f t="shared" si="49"/>
        <v>1.0252432423317533E-2</v>
      </c>
    </row>
    <row r="1574" spans="1:8">
      <c r="A1574" s="2" t="s">
        <v>1576</v>
      </c>
      <c r="B1574" s="3">
        <v>5.9393000000000002</v>
      </c>
      <c r="C1574" s="4">
        <v>5.9302999999999999</v>
      </c>
      <c r="D1574" s="4">
        <v>5.9946000000000002</v>
      </c>
      <c r="E1574" s="4">
        <v>5.9291999999999998</v>
      </c>
      <c r="F1574" s="5">
        <v>1.4E-3</v>
      </c>
      <c r="G1574" s="35">
        <f t="shared" si="48"/>
        <v>6.5400000000000347E-2</v>
      </c>
      <c r="H1574" s="34">
        <f t="shared" si="49"/>
        <v>1.1024468943264372E-2</v>
      </c>
    </row>
    <row r="1575" spans="1:8">
      <c r="A1575" s="2" t="s">
        <v>1577</v>
      </c>
      <c r="B1575" s="6">
        <v>5.9309000000000003</v>
      </c>
      <c r="C1575" s="4">
        <v>5.9504000000000001</v>
      </c>
      <c r="D1575" s="4">
        <v>5.9596</v>
      </c>
      <c r="E1575" s="4">
        <v>5.8937999999999997</v>
      </c>
      <c r="F1575" s="7">
        <v>-3.3E-3</v>
      </c>
      <c r="G1575" s="35">
        <f t="shared" si="48"/>
        <v>6.5800000000000303E-2</v>
      </c>
      <c r="H1575" s="34">
        <f t="shared" si="49"/>
        <v>1.4831871592563767E-2</v>
      </c>
    </row>
    <row r="1576" spans="1:8">
      <c r="A1576" s="2" t="s">
        <v>1578</v>
      </c>
      <c r="B1576" s="3">
        <v>5.9504000000000001</v>
      </c>
      <c r="C1576" s="4">
        <v>5.9062000000000001</v>
      </c>
      <c r="D1576" s="4">
        <v>5.9637000000000002</v>
      </c>
      <c r="E1576" s="4">
        <v>5.8543000000000003</v>
      </c>
      <c r="F1576" s="5">
        <v>7.4999999999999997E-3</v>
      </c>
      <c r="G1576" s="35">
        <f t="shared" si="48"/>
        <v>0.10939999999999994</v>
      </c>
      <c r="H1576" s="34">
        <f t="shared" si="49"/>
        <v>1.3475476150345483E-2</v>
      </c>
    </row>
    <row r="1577" spans="1:8">
      <c r="A1577" s="2" t="s">
        <v>1579</v>
      </c>
      <c r="B1577" s="6">
        <v>5.9062000000000001</v>
      </c>
      <c r="C1577" s="4">
        <v>5.9329999999999998</v>
      </c>
      <c r="D1577" s="4">
        <v>5.9398999999999997</v>
      </c>
      <c r="E1577" s="4">
        <v>5.8894000000000002</v>
      </c>
      <c r="F1577" s="7">
        <v>-4.4999999999999997E-3</v>
      </c>
      <c r="G1577" s="35">
        <f t="shared" si="48"/>
        <v>5.0499999999999545E-2</v>
      </c>
      <c r="H1577" s="34">
        <f t="shared" si="49"/>
        <v>5.6706155946141343E-3</v>
      </c>
    </row>
    <row r="1578" spans="1:8">
      <c r="A1578" s="2" t="s">
        <v>1580</v>
      </c>
      <c r="B1578" s="6">
        <v>5.9329999999999998</v>
      </c>
      <c r="C1578" s="4">
        <v>5.9340999999999999</v>
      </c>
      <c r="D1578" s="4">
        <v>5.9485999999999999</v>
      </c>
      <c r="E1578" s="4">
        <v>5.9318</v>
      </c>
      <c r="F1578" s="7">
        <v>-1.1000000000000001E-3</v>
      </c>
      <c r="G1578" s="35">
        <f t="shared" si="48"/>
        <v>1.6799999999999926E-2</v>
      </c>
      <c r="H1578" s="34">
        <f t="shared" si="49"/>
        <v>8.4131611828404812E-3</v>
      </c>
    </row>
    <row r="1579" spans="1:8">
      <c r="A1579" s="2" t="s">
        <v>1581</v>
      </c>
      <c r="B1579" s="6">
        <v>5.9393000000000002</v>
      </c>
      <c r="C1579" s="4">
        <v>6.0025000000000004</v>
      </c>
      <c r="D1579" s="4">
        <v>6.0194999999999999</v>
      </c>
      <c r="E1579" s="4">
        <v>5.9352999999999998</v>
      </c>
      <c r="F1579" s="7">
        <v>-1.0500000000000001E-2</v>
      </c>
      <c r="G1579" s="35">
        <f t="shared" si="48"/>
        <v>8.4200000000000053E-2</v>
      </c>
      <c r="H1579" s="34">
        <f t="shared" si="49"/>
        <v>1.8546536336591618E-2</v>
      </c>
    </row>
    <row r="1580" spans="1:8">
      <c r="A1580" s="2" t="s">
        <v>1582</v>
      </c>
      <c r="B1580" s="3">
        <v>6.0025000000000004</v>
      </c>
      <c r="C1580" s="4">
        <v>5.8825000000000003</v>
      </c>
      <c r="D1580" s="4">
        <v>6.0140000000000002</v>
      </c>
      <c r="E1580" s="4">
        <v>5.88</v>
      </c>
      <c r="F1580" s="5">
        <v>2.0400000000000001E-2</v>
      </c>
      <c r="G1580" s="35">
        <f t="shared" si="48"/>
        <v>0.13400000000000034</v>
      </c>
      <c r="H1580" s="34">
        <f t="shared" si="49"/>
        <v>1.723195215719776E-2</v>
      </c>
    </row>
    <row r="1581" spans="1:8">
      <c r="A1581" s="2" t="s">
        <v>1583</v>
      </c>
      <c r="B1581" s="3">
        <v>5.8825000000000003</v>
      </c>
      <c r="C1581" s="4">
        <v>5.8525</v>
      </c>
      <c r="D1581" s="4">
        <v>5.8971999999999998</v>
      </c>
      <c r="E1581" s="4">
        <v>5.8295000000000003</v>
      </c>
      <c r="F1581" s="5">
        <v>5.0000000000000001E-3</v>
      </c>
      <c r="G1581" s="35">
        <f t="shared" si="48"/>
        <v>6.7699999999999427E-2</v>
      </c>
      <c r="H1581" s="34">
        <f t="shared" si="49"/>
        <v>1.2239622928386712E-2</v>
      </c>
    </row>
    <row r="1582" spans="1:8">
      <c r="A1582" s="2" t="s">
        <v>1584</v>
      </c>
      <c r="B1582" s="6">
        <v>5.8532999999999999</v>
      </c>
      <c r="C1582" s="4">
        <v>5.9192999999999998</v>
      </c>
      <c r="D1582" s="4">
        <v>5.9242999999999997</v>
      </c>
      <c r="E1582" s="4">
        <v>5.8471000000000002</v>
      </c>
      <c r="F1582" s="7">
        <v>-1.12E-2</v>
      </c>
      <c r="G1582" s="35">
        <f t="shared" si="48"/>
        <v>7.7199999999999491E-2</v>
      </c>
      <c r="H1582" s="34">
        <f t="shared" si="49"/>
        <v>8.7002061019697732E-3</v>
      </c>
    </row>
    <row r="1583" spans="1:8">
      <c r="A1583" s="2" t="s">
        <v>1585</v>
      </c>
      <c r="B1583" s="6">
        <v>5.9194000000000004</v>
      </c>
      <c r="C1583" s="4">
        <v>5.9194000000000004</v>
      </c>
      <c r="D1583" s="4">
        <v>5.9382000000000001</v>
      </c>
      <c r="E1583" s="4">
        <v>5.9123999999999999</v>
      </c>
      <c r="F1583" s="7">
        <v>-1E-4</v>
      </c>
      <c r="G1583" s="35">
        <f t="shared" si="48"/>
        <v>2.5800000000000267E-2</v>
      </c>
      <c r="H1583" s="34">
        <f t="shared" si="49"/>
        <v>3.1449731155524284E-3</v>
      </c>
    </row>
    <row r="1584" spans="1:8">
      <c r="A1584" s="2" t="s">
        <v>1586</v>
      </c>
      <c r="B1584" s="3">
        <v>5.9200999999999997</v>
      </c>
      <c r="C1584" s="4">
        <v>5.9142000000000001</v>
      </c>
      <c r="D1584" s="4">
        <v>5.9252000000000002</v>
      </c>
      <c r="E1584" s="4">
        <v>5.9138000000000002</v>
      </c>
      <c r="F1584" s="5">
        <v>2.5000000000000001E-3</v>
      </c>
      <c r="G1584" s="35">
        <f t="shared" si="48"/>
        <v>1.1400000000000077E-2</v>
      </c>
      <c r="H1584" s="34">
        <f t="shared" si="49"/>
        <v>7.2875452301240937E-3</v>
      </c>
    </row>
    <row r="1585" spans="1:8">
      <c r="A1585" s="2" t="s">
        <v>1587</v>
      </c>
      <c r="B1585" s="3">
        <v>5.9055</v>
      </c>
      <c r="C1585" s="4">
        <v>5.9142000000000001</v>
      </c>
      <c r="D1585" s="4">
        <v>5.9787999999999997</v>
      </c>
      <c r="E1585" s="4">
        <v>5.9039999999999999</v>
      </c>
      <c r="F1585" s="5">
        <v>2.8E-3</v>
      </c>
      <c r="G1585" s="35">
        <f t="shared" si="48"/>
        <v>7.4799999999999756E-2</v>
      </c>
      <c r="H1585" s="34">
        <f t="shared" si="49"/>
        <v>1.3155668358714042E-2</v>
      </c>
    </row>
    <row r="1586" spans="1:8">
      <c r="A1586" s="2" t="s">
        <v>1588</v>
      </c>
      <c r="B1586" s="6">
        <v>5.8890000000000002</v>
      </c>
      <c r="C1586" s="4">
        <v>5.91</v>
      </c>
      <c r="D1586" s="4">
        <v>5.9519000000000002</v>
      </c>
      <c r="E1586" s="4">
        <v>5.8712</v>
      </c>
      <c r="F1586" s="7">
        <v>-3.5999999999999999E-3</v>
      </c>
      <c r="G1586" s="35">
        <f t="shared" si="48"/>
        <v>8.0700000000000216E-2</v>
      </c>
      <c r="H1586" s="34">
        <f t="shared" si="49"/>
        <v>1.398980404112261E-2</v>
      </c>
    </row>
    <row r="1587" spans="1:8">
      <c r="A1587" s="2" t="s">
        <v>1589</v>
      </c>
      <c r="B1587" s="3">
        <v>5.9100999999999999</v>
      </c>
      <c r="C1587" s="4">
        <v>5.9043000000000001</v>
      </c>
      <c r="D1587" s="4">
        <v>5.9454000000000002</v>
      </c>
      <c r="E1587" s="4">
        <v>5.8609</v>
      </c>
      <c r="F1587" s="5">
        <v>1E-3</v>
      </c>
      <c r="G1587" s="35">
        <f t="shared" si="48"/>
        <v>8.4500000000000242E-2</v>
      </c>
      <c r="H1587" s="34">
        <f t="shared" si="49"/>
        <v>1.5248849853617781E-2</v>
      </c>
    </row>
    <row r="1588" spans="1:8">
      <c r="A1588" s="2" t="s">
        <v>1590</v>
      </c>
      <c r="B1588" s="6">
        <v>5.9039999999999999</v>
      </c>
      <c r="C1588" s="4">
        <v>5.9775</v>
      </c>
      <c r="D1588" s="4">
        <v>5.9793000000000003</v>
      </c>
      <c r="E1588" s="4">
        <v>5.8815</v>
      </c>
      <c r="F1588" s="7">
        <v>-1.23E-2</v>
      </c>
      <c r="G1588" s="35">
        <f t="shared" si="48"/>
        <v>9.7800000000000331E-2</v>
      </c>
      <c r="H1588" s="34">
        <f t="shared" si="49"/>
        <v>1.3603854425420591E-2</v>
      </c>
    </row>
    <row r="1589" spans="1:8">
      <c r="A1589" s="2" t="s">
        <v>1591</v>
      </c>
      <c r="B1589" s="6">
        <v>5.9775</v>
      </c>
      <c r="C1589" s="4">
        <v>5.9983000000000004</v>
      </c>
      <c r="D1589" s="4">
        <v>6.0072000000000001</v>
      </c>
      <c r="E1589" s="4">
        <v>5.9417999999999997</v>
      </c>
      <c r="F1589" s="7">
        <v>-3.3999999999999998E-3</v>
      </c>
      <c r="G1589" s="35">
        <f t="shared" si="48"/>
        <v>6.5400000000000347E-2</v>
      </c>
      <c r="H1589" s="34">
        <f t="shared" si="49"/>
        <v>6.7796610169491471E-3</v>
      </c>
    </row>
    <row r="1590" spans="1:8">
      <c r="A1590" s="2" t="s">
        <v>1592</v>
      </c>
      <c r="B1590" s="3">
        <v>5.9981</v>
      </c>
      <c r="C1590" s="4">
        <v>5.9885000000000002</v>
      </c>
      <c r="D1590" s="4">
        <v>6.0034999999999998</v>
      </c>
      <c r="E1590" s="4">
        <v>5.9877000000000002</v>
      </c>
      <c r="F1590" s="5">
        <v>1.8E-3</v>
      </c>
      <c r="G1590" s="35">
        <f t="shared" si="48"/>
        <v>1.5799999999999592E-2</v>
      </c>
      <c r="H1590" s="34">
        <f t="shared" si="49"/>
        <v>9.0709226999630306E-3</v>
      </c>
    </row>
    <row r="1591" spans="1:8">
      <c r="A1591" s="2" t="s">
        <v>1593</v>
      </c>
      <c r="B1591" s="3">
        <v>5.9870999999999999</v>
      </c>
      <c r="C1591" s="4">
        <v>5.9585999999999997</v>
      </c>
      <c r="D1591" s="4">
        <v>6.0446</v>
      </c>
      <c r="E1591" s="4">
        <v>5.9523000000000001</v>
      </c>
      <c r="F1591" s="5">
        <v>4.7999999999999996E-3</v>
      </c>
      <c r="G1591" s="35">
        <f t="shared" si="48"/>
        <v>9.2299999999999827E-2</v>
      </c>
      <c r="H1591" s="34">
        <f t="shared" si="49"/>
        <v>1.7176743234953308E-2</v>
      </c>
    </row>
    <row r="1592" spans="1:8">
      <c r="A1592" s="2" t="s">
        <v>1594</v>
      </c>
      <c r="B1592" s="3">
        <v>5.9585999999999997</v>
      </c>
      <c r="C1592" s="4">
        <v>5.8684000000000003</v>
      </c>
      <c r="D1592" s="4">
        <v>5.9762000000000004</v>
      </c>
      <c r="E1592" s="4">
        <v>5.8669000000000002</v>
      </c>
      <c r="F1592" s="5">
        <v>1.54E-2</v>
      </c>
      <c r="G1592" s="35">
        <f t="shared" si="48"/>
        <v>0.10930000000000017</v>
      </c>
      <c r="H1592" s="34">
        <f t="shared" si="49"/>
        <v>1.5191522924453896E-2</v>
      </c>
    </row>
    <row r="1593" spans="1:8">
      <c r="A1593" s="2" t="s">
        <v>1595</v>
      </c>
      <c r="B1593" s="3">
        <v>5.8684000000000003</v>
      </c>
      <c r="C1593" s="4">
        <v>5.8322000000000003</v>
      </c>
      <c r="D1593" s="4">
        <v>5.8776999999999999</v>
      </c>
      <c r="E1593" s="4">
        <v>5.8098000000000001</v>
      </c>
      <c r="F1593" s="5">
        <v>6.1999999999999998E-3</v>
      </c>
      <c r="G1593" s="35">
        <f t="shared" si="48"/>
        <v>6.7899999999999849E-2</v>
      </c>
      <c r="H1593" s="34">
        <f t="shared" si="49"/>
        <v>9.4732529955961972E-3</v>
      </c>
    </row>
    <row r="1594" spans="1:8">
      <c r="A1594" s="2" t="s">
        <v>1596</v>
      </c>
      <c r="B1594" s="6">
        <v>5.8323999999999998</v>
      </c>
      <c r="C1594" s="4">
        <v>5.8586</v>
      </c>
      <c r="D1594" s="4">
        <v>5.875</v>
      </c>
      <c r="E1594" s="4">
        <v>5.8319000000000001</v>
      </c>
      <c r="F1594" s="7">
        <v>-4.4000000000000003E-3</v>
      </c>
      <c r="G1594" s="35">
        <f t="shared" si="48"/>
        <v>4.3099999999999916E-2</v>
      </c>
      <c r="H1594" s="34">
        <f t="shared" si="49"/>
        <v>1.0765126057515282E-2</v>
      </c>
    </row>
    <row r="1595" spans="1:8">
      <c r="A1595" s="2" t="s">
        <v>1597</v>
      </c>
      <c r="B1595" s="6">
        <v>5.8578999999999999</v>
      </c>
      <c r="C1595" s="4">
        <v>5.9218999999999999</v>
      </c>
      <c r="D1595" s="4">
        <v>5.9318</v>
      </c>
      <c r="E1595" s="4">
        <v>5.8474000000000004</v>
      </c>
      <c r="F1595" s="7">
        <v>-1.0800000000000001E-2</v>
      </c>
      <c r="G1595" s="35">
        <f t="shared" si="48"/>
        <v>8.4399999999999586E-2</v>
      </c>
      <c r="H1595" s="34">
        <f t="shared" si="49"/>
        <v>8.0231498667026231E-3</v>
      </c>
    </row>
    <row r="1596" spans="1:8">
      <c r="A1596" s="2" t="s">
        <v>1598</v>
      </c>
      <c r="B1596" s="6">
        <v>5.9218999999999999</v>
      </c>
      <c r="C1596" s="4">
        <v>5.9265999999999996</v>
      </c>
      <c r="D1596" s="4">
        <v>5.9295999999999998</v>
      </c>
      <c r="E1596" s="4">
        <v>5.9188999999999998</v>
      </c>
      <c r="F1596" s="7">
        <v>-1.1000000000000001E-3</v>
      </c>
      <c r="G1596" s="35">
        <f t="shared" si="48"/>
        <v>1.0699999999999932E-2</v>
      </c>
      <c r="H1596" s="34">
        <f t="shared" si="49"/>
        <v>7.0349626612356084E-3</v>
      </c>
    </row>
    <row r="1597" spans="1:8">
      <c r="A1597" s="2" t="s">
        <v>1599</v>
      </c>
      <c r="B1597" s="3">
        <v>5.9287000000000001</v>
      </c>
      <c r="C1597" s="4">
        <v>5.8920000000000003</v>
      </c>
      <c r="D1597" s="4">
        <v>5.9287000000000001</v>
      </c>
      <c r="E1597" s="4">
        <v>5.8564999999999996</v>
      </c>
      <c r="F1597" s="5">
        <v>6.1000000000000004E-3</v>
      </c>
      <c r="G1597" s="35">
        <f t="shared" si="48"/>
        <v>7.2200000000000486E-2</v>
      </c>
      <c r="H1597" s="34">
        <f t="shared" si="49"/>
        <v>1.2557702171311375E-2</v>
      </c>
    </row>
    <row r="1598" spans="1:8">
      <c r="A1598" s="2" t="s">
        <v>1600</v>
      </c>
      <c r="B1598" s="3">
        <v>5.8925000000000001</v>
      </c>
      <c r="C1598" s="4">
        <v>5.8490000000000002</v>
      </c>
      <c r="D1598" s="4">
        <v>5.9001999999999999</v>
      </c>
      <c r="E1598" s="4">
        <v>5.8254999999999999</v>
      </c>
      <c r="F1598" s="5">
        <v>7.4999999999999997E-3</v>
      </c>
      <c r="G1598" s="35">
        <f t="shared" si="48"/>
        <v>7.4699999999999989E-2</v>
      </c>
      <c r="H1598" s="34">
        <f t="shared" si="49"/>
        <v>1.0362517099863199E-2</v>
      </c>
    </row>
    <row r="1599" spans="1:8">
      <c r="A1599" s="2" t="s">
        <v>1601</v>
      </c>
      <c r="B1599" s="3">
        <v>5.8487</v>
      </c>
      <c r="C1599" s="4">
        <v>5.8479999999999999</v>
      </c>
      <c r="D1599" s="4">
        <v>5.8792</v>
      </c>
      <c r="E1599" s="4">
        <v>5.8327</v>
      </c>
      <c r="F1599" s="5">
        <v>1E-4</v>
      </c>
      <c r="G1599" s="35">
        <f t="shared" si="48"/>
        <v>4.6499999999999986E-2</v>
      </c>
      <c r="H1599" s="34">
        <f t="shared" si="49"/>
        <v>1.0912561915244911E-2</v>
      </c>
    </row>
    <row r="1600" spans="1:8">
      <c r="A1600" s="2" t="s">
        <v>1602</v>
      </c>
      <c r="B1600" s="3">
        <v>5.8483999999999998</v>
      </c>
      <c r="C1600" s="4">
        <v>5.8144</v>
      </c>
      <c r="D1600" s="4">
        <v>5.8746999999999998</v>
      </c>
      <c r="E1600" s="4">
        <v>5.7942999999999998</v>
      </c>
      <c r="F1600" s="5">
        <v>6.0000000000000001E-3</v>
      </c>
      <c r="G1600" s="35">
        <f t="shared" si="48"/>
        <v>8.0400000000000027E-2</v>
      </c>
      <c r="H1600" s="34">
        <f t="shared" si="49"/>
        <v>1.0559006211180111E-2</v>
      </c>
    </row>
    <row r="1601" spans="1:8">
      <c r="A1601" s="2" t="s">
        <v>1603</v>
      </c>
      <c r="B1601" s="3">
        <v>5.8133999999999997</v>
      </c>
      <c r="C1601" s="4">
        <v>5.7960000000000003</v>
      </c>
      <c r="D1601" s="4">
        <v>5.8209</v>
      </c>
      <c r="E1601" s="4">
        <v>5.7789000000000001</v>
      </c>
      <c r="F1601" s="5">
        <v>2.8999999999999998E-3</v>
      </c>
      <c r="G1601" s="35">
        <f t="shared" si="48"/>
        <v>4.1999999999999815E-2</v>
      </c>
      <c r="H1601" s="34">
        <f t="shared" si="49"/>
        <v>4.5307834371817847E-3</v>
      </c>
    </row>
    <row r="1602" spans="1:8">
      <c r="A1602" s="2" t="s">
        <v>1604</v>
      </c>
      <c r="B1602" s="6">
        <v>5.7967000000000004</v>
      </c>
      <c r="C1602" s="4">
        <v>5.7937000000000003</v>
      </c>
      <c r="D1602" s="4">
        <v>5.7995000000000001</v>
      </c>
      <c r="E1602" s="4">
        <v>5.7889999999999997</v>
      </c>
      <c r="F1602" s="7">
        <v>-1.9E-3</v>
      </c>
      <c r="G1602" s="35">
        <f t="shared" si="48"/>
        <v>1.0500000000000398E-2</v>
      </c>
      <c r="H1602" s="34">
        <f t="shared" si="49"/>
        <v>5.760368663594485E-3</v>
      </c>
    </row>
    <row r="1603" spans="1:8">
      <c r="A1603" s="2" t="s">
        <v>1605</v>
      </c>
      <c r="B1603" s="6">
        <v>5.8079000000000001</v>
      </c>
      <c r="C1603" s="4">
        <v>5.8155999999999999</v>
      </c>
      <c r="D1603" s="4">
        <v>5.8300999999999998</v>
      </c>
      <c r="E1603" s="4">
        <v>5.7736000000000001</v>
      </c>
      <c r="F1603" s="7">
        <v>-1.2999999999999999E-3</v>
      </c>
      <c r="G1603" s="35">
        <f t="shared" ref="G1603:G1666" si="50">D1603-E1603</f>
        <v>5.6499999999999773E-2</v>
      </c>
      <c r="H1603" s="34">
        <f t="shared" ref="H1603:H1666" si="51">(SUM(G1603:G1604)/2)/C1604</f>
        <v>1.0252816279914867E-2</v>
      </c>
    </row>
    <row r="1604" spans="1:8">
      <c r="A1604" s="2" t="s">
        <v>1606</v>
      </c>
      <c r="B1604" s="3">
        <v>5.8155000000000001</v>
      </c>
      <c r="C1604" s="4">
        <v>5.7789000000000001</v>
      </c>
      <c r="D1604" s="4">
        <v>5.8296000000000001</v>
      </c>
      <c r="E1604" s="4">
        <v>5.7675999999999998</v>
      </c>
      <c r="F1604" s="5">
        <v>6.3E-3</v>
      </c>
      <c r="G1604" s="35">
        <f t="shared" si="50"/>
        <v>6.2000000000000277E-2</v>
      </c>
      <c r="H1604" s="34">
        <f t="shared" si="51"/>
        <v>1.428496125665492E-2</v>
      </c>
    </row>
    <row r="1605" spans="1:8">
      <c r="A1605" s="2" t="s">
        <v>1607</v>
      </c>
      <c r="B1605" s="3">
        <v>5.7790999999999997</v>
      </c>
      <c r="C1605" s="4">
        <v>5.6913</v>
      </c>
      <c r="D1605" s="4">
        <v>5.7869999999999999</v>
      </c>
      <c r="E1605" s="4">
        <v>5.6863999999999999</v>
      </c>
      <c r="F1605" s="5">
        <v>1.54E-2</v>
      </c>
      <c r="G1605" s="35">
        <f t="shared" si="50"/>
        <v>0.10060000000000002</v>
      </c>
      <c r="H1605" s="34">
        <f t="shared" si="51"/>
        <v>1.5859514822887343E-2</v>
      </c>
    </row>
    <row r="1606" spans="1:8">
      <c r="A1606" s="2" t="s">
        <v>1608</v>
      </c>
      <c r="B1606" s="3">
        <v>5.6917</v>
      </c>
      <c r="C1606" s="4">
        <v>5.6433</v>
      </c>
      <c r="D1606" s="4">
        <v>5.7198000000000002</v>
      </c>
      <c r="E1606" s="4">
        <v>5.6414</v>
      </c>
      <c r="F1606" s="5">
        <v>8.6E-3</v>
      </c>
      <c r="G1606" s="35">
        <f t="shared" si="50"/>
        <v>7.8400000000000247E-2</v>
      </c>
      <c r="H1606" s="34">
        <f t="shared" si="51"/>
        <v>1.1715451730931645E-2</v>
      </c>
    </row>
    <row r="1607" spans="1:8">
      <c r="A1607" s="2" t="s">
        <v>1609</v>
      </c>
      <c r="B1607" s="6">
        <v>5.6432000000000002</v>
      </c>
      <c r="C1607" s="4">
        <v>5.6848000000000001</v>
      </c>
      <c r="D1607" s="4">
        <v>5.6973000000000003</v>
      </c>
      <c r="E1607" s="4">
        <v>5.6425000000000001</v>
      </c>
      <c r="F1607" s="7">
        <v>-7.4000000000000003E-3</v>
      </c>
      <c r="G1607" s="35">
        <f t="shared" si="50"/>
        <v>5.4800000000000182E-2</v>
      </c>
      <c r="H1607" s="34">
        <f t="shared" si="51"/>
        <v>5.9117021837283568E-3</v>
      </c>
    </row>
    <row r="1608" spans="1:8">
      <c r="A1608" s="2" t="s">
        <v>1610</v>
      </c>
      <c r="B1608" s="3">
        <v>5.6852</v>
      </c>
      <c r="C1608" s="4">
        <v>5.6920999999999999</v>
      </c>
      <c r="D1608" s="4">
        <v>5.6966000000000001</v>
      </c>
      <c r="E1608" s="4">
        <v>5.6840999999999999</v>
      </c>
      <c r="F1608" s="5">
        <v>1.1000000000000001E-3</v>
      </c>
      <c r="G1608" s="35">
        <f t="shared" si="50"/>
        <v>1.2500000000000178E-2</v>
      </c>
      <c r="H1608" s="34">
        <f t="shared" si="51"/>
        <v>7.0159857904085023E-3</v>
      </c>
    </row>
    <row r="1609" spans="1:8">
      <c r="A1609" s="2" t="s">
        <v>1611</v>
      </c>
      <c r="B1609" s="3">
        <v>5.6791</v>
      </c>
      <c r="C1609" s="4">
        <v>5.63</v>
      </c>
      <c r="D1609" s="4">
        <v>5.6951999999999998</v>
      </c>
      <c r="E1609" s="4">
        <v>5.6287000000000003</v>
      </c>
      <c r="F1609" s="5">
        <v>8.6999999999999994E-3</v>
      </c>
      <c r="G1609" s="35">
        <f t="shared" si="50"/>
        <v>6.6499999999999559E-2</v>
      </c>
      <c r="H1609" s="34">
        <f t="shared" si="51"/>
        <v>8.3621530548904505E-3</v>
      </c>
    </row>
    <row r="1610" spans="1:8">
      <c r="A1610" s="2" t="s">
        <v>1612</v>
      </c>
      <c r="B1610" s="6">
        <v>5.6303000000000001</v>
      </c>
      <c r="C1610" s="4">
        <v>5.6384999999999996</v>
      </c>
      <c r="D1610" s="4">
        <v>5.6467999999999998</v>
      </c>
      <c r="E1610" s="4">
        <v>5.6189999999999998</v>
      </c>
      <c r="F1610" s="7">
        <v>-1.5E-3</v>
      </c>
      <c r="G1610" s="35">
        <f t="shared" si="50"/>
        <v>2.7800000000000047E-2</v>
      </c>
      <c r="H1610" s="34">
        <f t="shared" si="51"/>
        <v>9.0099620911575293E-3</v>
      </c>
    </row>
    <row r="1611" spans="1:8">
      <c r="A1611" s="2" t="s">
        <v>1613</v>
      </c>
      <c r="B1611" s="6">
        <v>5.6384999999999996</v>
      </c>
      <c r="C1611" s="4">
        <v>5.6715</v>
      </c>
      <c r="D1611" s="4">
        <v>5.68</v>
      </c>
      <c r="E1611" s="4">
        <v>5.6055999999999999</v>
      </c>
      <c r="F1611" s="7">
        <v>-5.8999999999999999E-3</v>
      </c>
      <c r="G1611" s="35">
        <f t="shared" si="50"/>
        <v>7.43999999999998E-2</v>
      </c>
      <c r="H1611" s="34">
        <f t="shared" si="51"/>
        <v>1.2324885039033267E-2</v>
      </c>
    </row>
    <row r="1612" spans="1:8">
      <c r="A1612" s="2" t="s">
        <v>1614</v>
      </c>
      <c r="B1612" s="3">
        <v>5.6717000000000004</v>
      </c>
      <c r="C1612" s="4">
        <v>5.6105999999999998</v>
      </c>
      <c r="D1612" s="4">
        <v>5.6741999999999999</v>
      </c>
      <c r="E1612" s="4">
        <v>5.6102999999999996</v>
      </c>
      <c r="F1612" s="5">
        <v>1.0999999999999999E-2</v>
      </c>
      <c r="G1612" s="35">
        <f t="shared" si="50"/>
        <v>6.390000000000029E-2</v>
      </c>
      <c r="H1612" s="34">
        <f t="shared" si="51"/>
        <v>9.694284448382804E-3</v>
      </c>
    </row>
    <row r="1613" spans="1:8">
      <c r="A1613" s="2" t="s">
        <v>1615</v>
      </c>
      <c r="B1613" s="6">
        <v>5.6101000000000001</v>
      </c>
      <c r="C1613" s="4">
        <v>5.6425000000000001</v>
      </c>
      <c r="D1613" s="4">
        <v>5.6429999999999998</v>
      </c>
      <c r="E1613" s="4">
        <v>5.5975000000000001</v>
      </c>
      <c r="F1613" s="7">
        <v>-5.7000000000000002E-3</v>
      </c>
      <c r="G1613" s="35">
        <f t="shared" si="50"/>
        <v>4.5499999999999652E-2</v>
      </c>
      <c r="H1613" s="34">
        <f t="shared" si="51"/>
        <v>6.6859797565843593E-3</v>
      </c>
    </row>
    <row r="1614" spans="1:8">
      <c r="A1614" s="2" t="s">
        <v>1616</v>
      </c>
      <c r="B1614" s="6">
        <v>5.6425000000000001</v>
      </c>
      <c r="C1614" s="4">
        <v>5.6611000000000002</v>
      </c>
      <c r="D1614" s="4">
        <v>5.6669999999999998</v>
      </c>
      <c r="E1614" s="4">
        <v>5.6368</v>
      </c>
      <c r="F1614" s="7">
        <v>-4.4000000000000003E-3</v>
      </c>
      <c r="G1614" s="35">
        <f t="shared" si="50"/>
        <v>3.0199999999999783E-2</v>
      </c>
      <c r="H1614" s="34">
        <f t="shared" si="51"/>
        <v>9.334337402147095E-3</v>
      </c>
    </row>
    <row r="1615" spans="1:8">
      <c r="A1615" s="2" t="s">
        <v>1617</v>
      </c>
      <c r="B1615" s="6">
        <v>5.6677</v>
      </c>
      <c r="C1615" s="4">
        <v>5.7100999999999997</v>
      </c>
      <c r="D1615" s="4">
        <v>5.7320000000000002</v>
      </c>
      <c r="E1615" s="4">
        <v>5.6555999999999997</v>
      </c>
      <c r="F1615" s="7">
        <v>-7.4000000000000003E-3</v>
      </c>
      <c r="G1615" s="35">
        <f t="shared" si="50"/>
        <v>7.6400000000000468E-2</v>
      </c>
      <c r="H1615" s="34">
        <f t="shared" si="51"/>
        <v>1.4029240075481056E-2</v>
      </c>
    </row>
    <row r="1616" spans="1:8">
      <c r="A1616" s="2" t="s">
        <v>1618</v>
      </c>
      <c r="B1616" s="3">
        <v>5.7100999999999997</v>
      </c>
      <c r="C1616" s="4">
        <v>5.6703000000000001</v>
      </c>
      <c r="D1616" s="4">
        <v>5.7337999999999996</v>
      </c>
      <c r="E1616" s="4">
        <v>5.6510999999999996</v>
      </c>
      <c r="F1616" s="5">
        <v>6.8999999999999999E-3</v>
      </c>
      <c r="G1616" s="35">
        <f t="shared" si="50"/>
        <v>8.2699999999999996E-2</v>
      </c>
      <c r="H1616" s="34">
        <f t="shared" si="51"/>
        <v>1.5480417708898145E-2</v>
      </c>
    </row>
    <row r="1617" spans="1:8">
      <c r="A1617" s="2" t="s">
        <v>1619</v>
      </c>
      <c r="B1617" s="6">
        <v>5.6707000000000001</v>
      </c>
      <c r="C1617" s="4">
        <v>5.7168999999999999</v>
      </c>
      <c r="D1617" s="4">
        <v>5.7516999999999996</v>
      </c>
      <c r="E1617" s="4">
        <v>5.6574</v>
      </c>
      <c r="F1617" s="7">
        <v>-8.0999999999999996E-3</v>
      </c>
      <c r="G1617" s="35">
        <f t="shared" si="50"/>
        <v>9.4299999999999606E-2</v>
      </c>
      <c r="H1617" s="34">
        <f t="shared" si="51"/>
        <v>1.24513686866916E-2</v>
      </c>
    </row>
    <row r="1618" spans="1:8">
      <c r="A1618" s="2" t="s">
        <v>1620</v>
      </c>
      <c r="B1618" s="3">
        <v>5.7171000000000003</v>
      </c>
      <c r="C1618" s="4">
        <v>5.7061999999999999</v>
      </c>
      <c r="D1618" s="4">
        <v>5.7260999999999997</v>
      </c>
      <c r="E1618" s="4">
        <v>5.6783000000000001</v>
      </c>
      <c r="F1618" s="5">
        <v>1.9E-3</v>
      </c>
      <c r="G1618" s="35">
        <f t="shared" si="50"/>
        <v>4.7799999999999621E-2</v>
      </c>
      <c r="H1618" s="34">
        <f t="shared" si="51"/>
        <v>1.5424208926350647E-2</v>
      </c>
    </row>
    <row r="1619" spans="1:8">
      <c r="A1619" s="2" t="s">
        <v>1621</v>
      </c>
      <c r="B1619" s="6">
        <v>5.7061999999999999</v>
      </c>
      <c r="C1619" s="4">
        <v>5.7896000000000001</v>
      </c>
      <c r="D1619" s="4">
        <v>5.8087999999999997</v>
      </c>
      <c r="E1619" s="4">
        <v>5.6779999999999999</v>
      </c>
      <c r="F1619" s="7">
        <v>-1.44E-2</v>
      </c>
      <c r="G1619" s="35">
        <f t="shared" si="50"/>
        <v>0.13079999999999981</v>
      </c>
      <c r="H1619" s="34">
        <f t="shared" si="51"/>
        <v>1.2918849972421376E-2</v>
      </c>
    </row>
    <row r="1620" spans="1:8">
      <c r="A1620" s="2" t="s">
        <v>1622</v>
      </c>
      <c r="B1620" s="6">
        <v>5.7893999999999997</v>
      </c>
      <c r="C1620" s="4">
        <v>5.8015999999999996</v>
      </c>
      <c r="D1620" s="4">
        <v>5.8022</v>
      </c>
      <c r="E1620" s="4">
        <v>5.7831000000000001</v>
      </c>
      <c r="F1620" s="7">
        <v>-2.9999999999999997E-4</v>
      </c>
      <c r="G1620" s="35">
        <f t="shared" si="50"/>
        <v>1.9099999999999895E-2</v>
      </c>
      <c r="H1620" s="34">
        <f t="shared" si="51"/>
        <v>1.6490252620309685E-3</v>
      </c>
    </row>
    <row r="1621" spans="1:8">
      <c r="A1621" s="2" t="s">
        <v>1623</v>
      </c>
      <c r="B1621" s="6">
        <v>5.7912999999999997</v>
      </c>
      <c r="C1621" s="4">
        <v>5.7912999999999997</v>
      </c>
      <c r="D1621" s="4">
        <v>5.7912999999999997</v>
      </c>
      <c r="E1621" s="4">
        <v>5.7912999999999997</v>
      </c>
      <c r="F1621" s="7">
        <v>0</v>
      </c>
      <c r="G1621" s="35">
        <f t="shared" si="50"/>
        <v>0</v>
      </c>
      <c r="H1621" s="34">
        <f t="shared" si="51"/>
        <v>4.7973217829470824E-3</v>
      </c>
    </row>
    <row r="1622" spans="1:8">
      <c r="A1622" s="2" t="s">
        <v>1624</v>
      </c>
      <c r="B1622" s="6">
        <v>5.7912999999999997</v>
      </c>
      <c r="C1622" s="4">
        <v>5.7949000000000002</v>
      </c>
      <c r="D1622" s="4">
        <v>5.806</v>
      </c>
      <c r="E1622" s="4">
        <v>5.7504</v>
      </c>
      <c r="F1622" s="7">
        <v>-5.9999999999999995E-4</v>
      </c>
      <c r="G1622" s="35">
        <f t="shared" si="50"/>
        <v>5.5600000000000094E-2</v>
      </c>
      <c r="H1622" s="34">
        <f t="shared" si="51"/>
        <v>7.8519156263452197E-3</v>
      </c>
    </row>
    <row r="1623" spans="1:8">
      <c r="A1623" s="2" t="s">
        <v>1625</v>
      </c>
      <c r="B1623" s="6">
        <v>5.7946</v>
      </c>
      <c r="C1623" s="4">
        <v>5.8075000000000001</v>
      </c>
      <c r="D1623" s="4">
        <v>5.827</v>
      </c>
      <c r="E1623" s="4">
        <v>5.7914000000000003</v>
      </c>
      <c r="F1623" s="7">
        <v>-2.3E-3</v>
      </c>
      <c r="G1623" s="35">
        <f t="shared" si="50"/>
        <v>3.5599999999999632E-2</v>
      </c>
      <c r="H1623" s="34">
        <f t="shared" si="51"/>
        <v>7.423437715546901E-3</v>
      </c>
    </row>
    <row r="1624" spans="1:8">
      <c r="A1624" s="2" t="s">
        <v>1626</v>
      </c>
      <c r="B1624" s="3">
        <v>5.8079000000000001</v>
      </c>
      <c r="C1624" s="4">
        <v>5.7991999999999999</v>
      </c>
      <c r="D1624" s="4">
        <v>5.8136999999999999</v>
      </c>
      <c r="E1624" s="4">
        <v>5.7632000000000003</v>
      </c>
      <c r="F1624" s="5">
        <v>1.5E-3</v>
      </c>
      <c r="G1624" s="35">
        <f t="shared" si="50"/>
        <v>5.0499999999999545E-2</v>
      </c>
      <c r="H1624" s="34">
        <f t="shared" si="51"/>
        <v>7.3048032527048045E-3</v>
      </c>
    </row>
    <row r="1625" spans="1:8">
      <c r="A1625" s="2" t="s">
        <v>1627</v>
      </c>
      <c r="B1625" s="6">
        <v>5.7994000000000003</v>
      </c>
      <c r="C1625" s="4">
        <v>5.8044000000000002</v>
      </c>
      <c r="D1625" s="4">
        <v>5.8125999999999998</v>
      </c>
      <c r="E1625" s="4">
        <v>5.7782999999999998</v>
      </c>
      <c r="F1625" s="7">
        <v>-8.9999999999999998E-4</v>
      </c>
      <c r="G1625" s="35">
        <f t="shared" si="50"/>
        <v>3.4299999999999997E-2</v>
      </c>
      <c r="H1625" s="34">
        <f t="shared" si="51"/>
        <v>4.1126062566678957E-3</v>
      </c>
    </row>
    <row r="1626" spans="1:8">
      <c r="A1626" s="2" t="s">
        <v>1628</v>
      </c>
      <c r="B1626" s="6">
        <v>5.8045999999999998</v>
      </c>
      <c r="C1626" s="4">
        <v>5.8113999999999999</v>
      </c>
      <c r="D1626" s="4">
        <v>5.8113999999999999</v>
      </c>
      <c r="E1626" s="4">
        <v>5.7979000000000003</v>
      </c>
      <c r="F1626" s="7">
        <v>-1.1999999999999999E-3</v>
      </c>
      <c r="G1626" s="35">
        <f t="shared" si="50"/>
        <v>1.3499999999999623E-2</v>
      </c>
      <c r="H1626" s="34">
        <f t="shared" si="51"/>
        <v>1.1615101352513699E-3</v>
      </c>
    </row>
    <row r="1627" spans="1:8">
      <c r="A1627" s="2" t="s">
        <v>1629</v>
      </c>
      <c r="B1627" s="6">
        <v>5.8113999999999999</v>
      </c>
      <c r="C1627" s="4">
        <v>5.8113999999999999</v>
      </c>
      <c r="D1627" s="4">
        <v>5.8113999999999999</v>
      </c>
      <c r="E1627" s="4">
        <v>5.8113999999999999</v>
      </c>
      <c r="F1627" s="7">
        <v>0</v>
      </c>
      <c r="G1627" s="35">
        <f t="shared" si="50"/>
        <v>0</v>
      </c>
      <c r="H1627" s="34">
        <f t="shared" si="51"/>
        <v>3.8113550912493724E-3</v>
      </c>
    </row>
    <row r="1628" spans="1:8">
      <c r="A1628" s="2" t="s">
        <v>1630</v>
      </c>
      <c r="B1628" s="6">
        <v>5.8114999999999997</v>
      </c>
      <c r="C1628" s="4">
        <v>5.8247</v>
      </c>
      <c r="D1628" s="4">
        <v>5.8280000000000003</v>
      </c>
      <c r="E1628" s="4">
        <v>5.7835999999999999</v>
      </c>
      <c r="F1628" s="7">
        <v>-2.2000000000000001E-3</v>
      </c>
      <c r="G1628" s="35">
        <f t="shared" si="50"/>
        <v>4.4400000000000439E-2</v>
      </c>
      <c r="H1628" s="34">
        <f t="shared" si="51"/>
        <v>1.0536708257442944E-2</v>
      </c>
    </row>
    <row r="1629" spans="1:8">
      <c r="A1629" s="2" t="s">
        <v>1631</v>
      </c>
      <c r="B1629" s="6">
        <v>5.8243999999999998</v>
      </c>
      <c r="C1629" s="4">
        <v>5.8746999999999998</v>
      </c>
      <c r="D1629" s="4">
        <v>5.8929999999999998</v>
      </c>
      <c r="E1629" s="4">
        <v>5.8136000000000001</v>
      </c>
      <c r="F1629" s="7">
        <v>-8.5000000000000006E-3</v>
      </c>
      <c r="G1629" s="35">
        <f t="shared" si="50"/>
        <v>7.9399999999999693E-2</v>
      </c>
      <c r="H1629" s="34">
        <f t="shared" si="51"/>
        <v>1.1737529407753394E-2</v>
      </c>
    </row>
    <row r="1630" spans="1:8">
      <c r="A1630" s="2" t="s">
        <v>1632</v>
      </c>
      <c r="B1630" s="3">
        <v>5.8746</v>
      </c>
      <c r="C1630" s="4">
        <v>5.8658000000000001</v>
      </c>
      <c r="D1630" s="4">
        <v>5.8960999999999997</v>
      </c>
      <c r="E1630" s="4">
        <v>5.8377999999999997</v>
      </c>
      <c r="F1630" s="5">
        <v>1.5E-3</v>
      </c>
      <c r="G1630" s="35">
        <f t="shared" si="50"/>
        <v>5.8300000000000018E-2</v>
      </c>
      <c r="H1630" s="34">
        <f t="shared" si="51"/>
        <v>1.1531617848343848E-2</v>
      </c>
    </row>
    <row r="1631" spans="1:8">
      <c r="A1631" s="2" t="s">
        <v>1633</v>
      </c>
      <c r="B1631" s="3">
        <v>5.8655999999999997</v>
      </c>
      <c r="C1631" s="4">
        <v>5.8448000000000002</v>
      </c>
      <c r="D1631" s="4">
        <v>5.8879000000000001</v>
      </c>
      <c r="E1631" s="4">
        <v>5.8113999999999999</v>
      </c>
      <c r="F1631" s="5">
        <v>3.3999999999999998E-3</v>
      </c>
      <c r="G1631" s="35">
        <f t="shared" si="50"/>
        <v>7.6500000000000234E-2</v>
      </c>
      <c r="H1631" s="34">
        <f t="shared" si="51"/>
        <v>7.4297635129358238E-3</v>
      </c>
    </row>
    <row r="1632" spans="1:8">
      <c r="A1632" s="2" t="s">
        <v>1634</v>
      </c>
      <c r="B1632" s="3">
        <v>5.8456999999999999</v>
      </c>
      <c r="C1632" s="4">
        <v>5.8480999999999996</v>
      </c>
      <c r="D1632" s="4">
        <v>5.8517000000000001</v>
      </c>
      <c r="E1632" s="4">
        <v>5.8413000000000004</v>
      </c>
      <c r="F1632" s="5">
        <v>1E-4</v>
      </c>
      <c r="G1632" s="35">
        <f t="shared" si="50"/>
        <v>1.0399999999999743E-2</v>
      </c>
      <c r="H1632" s="34">
        <f t="shared" si="51"/>
        <v>5.810090133069809E-3</v>
      </c>
    </row>
    <row r="1633" spans="1:8">
      <c r="A1633" s="2" t="s">
        <v>1635</v>
      </c>
      <c r="B1633" s="6">
        <v>5.8452000000000002</v>
      </c>
      <c r="C1633" s="4">
        <v>5.8691000000000004</v>
      </c>
      <c r="D1633" s="4">
        <v>5.8849</v>
      </c>
      <c r="E1633" s="4">
        <v>5.8270999999999997</v>
      </c>
      <c r="F1633" s="7">
        <v>-4.1000000000000003E-3</v>
      </c>
      <c r="G1633" s="35">
        <f t="shared" si="50"/>
        <v>5.7800000000000296E-2</v>
      </c>
      <c r="H1633" s="34">
        <f t="shared" si="51"/>
        <v>1.6050516249740202E-2</v>
      </c>
    </row>
    <row r="1634" spans="1:8">
      <c r="A1634" s="2" t="s">
        <v>1636</v>
      </c>
      <c r="B1634" s="3">
        <v>5.8692000000000002</v>
      </c>
      <c r="C1634" s="4">
        <v>5.7724000000000002</v>
      </c>
      <c r="D1634" s="4">
        <v>5.8967000000000001</v>
      </c>
      <c r="E1634" s="4">
        <v>5.7691999999999997</v>
      </c>
      <c r="F1634" s="5">
        <v>1.7100000000000001E-2</v>
      </c>
      <c r="G1634" s="35">
        <f t="shared" si="50"/>
        <v>0.12750000000000039</v>
      </c>
      <c r="H1634" s="34">
        <f t="shared" si="51"/>
        <v>1.9324916258696256E-2</v>
      </c>
    </row>
    <row r="1635" spans="1:8">
      <c r="A1635" s="2" t="s">
        <v>1637</v>
      </c>
      <c r="B1635" s="6">
        <v>5.7706999999999997</v>
      </c>
      <c r="C1635" s="4">
        <v>5.8215000000000003</v>
      </c>
      <c r="D1635" s="4">
        <v>5.8346</v>
      </c>
      <c r="E1635" s="4">
        <v>5.7370999999999999</v>
      </c>
      <c r="F1635" s="7">
        <v>-8.6E-3</v>
      </c>
      <c r="G1635" s="35">
        <f t="shared" si="50"/>
        <v>9.7500000000000142E-2</v>
      </c>
      <c r="H1635" s="34">
        <f t="shared" si="51"/>
        <v>1.5204810091488732E-2</v>
      </c>
    </row>
    <row r="1636" spans="1:8">
      <c r="A1636" s="2" t="s">
        <v>1638</v>
      </c>
      <c r="B1636" s="3">
        <v>5.8207000000000004</v>
      </c>
      <c r="C1636" s="4">
        <v>5.7712000000000003</v>
      </c>
      <c r="D1636" s="4">
        <v>5.8483999999999998</v>
      </c>
      <c r="E1636" s="4">
        <v>5.7704000000000004</v>
      </c>
      <c r="F1636" s="5">
        <v>8.6999999999999994E-3</v>
      </c>
      <c r="G1636" s="35">
        <f t="shared" si="50"/>
        <v>7.7999999999999403E-2</v>
      </c>
      <c r="H1636" s="34">
        <f t="shared" si="51"/>
        <v>1.0182699800848514E-2</v>
      </c>
    </row>
    <row r="1637" spans="1:8">
      <c r="A1637" s="2" t="s">
        <v>1639</v>
      </c>
      <c r="B1637" s="6">
        <v>5.7702999999999998</v>
      </c>
      <c r="C1637" s="4">
        <v>5.7744999999999997</v>
      </c>
      <c r="D1637" s="4">
        <v>5.7975000000000003</v>
      </c>
      <c r="E1637" s="4">
        <v>5.7579000000000002</v>
      </c>
      <c r="F1637" s="7">
        <v>-1E-3</v>
      </c>
      <c r="G1637" s="35">
        <f t="shared" si="50"/>
        <v>3.960000000000008E-2</v>
      </c>
      <c r="H1637" s="34">
        <f t="shared" si="51"/>
        <v>4.5123852416421497E-3</v>
      </c>
    </row>
    <row r="1638" spans="1:8">
      <c r="A1638" s="2" t="s">
        <v>1640</v>
      </c>
      <c r="B1638" s="3">
        <v>5.7758000000000003</v>
      </c>
      <c r="C1638" s="4">
        <v>5.7729999999999997</v>
      </c>
      <c r="D1638" s="4">
        <v>5.7843</v>
      </c>
      <c r="E1638" s="4">
        <v>5.7717999999999998</v>
      </c>
      <c r="F1638" s="5">
        <v>1.1999999999999999E-3</v>
      </c>
      <c r="G1638" s="35">
        <f t="shared" si="50"/>
        <v>1.2500000000000178E-2</v>
      </c>
      <c r="H1638" s="34">
        <f t="shared" si="51"/>
        <v>6.8474032204602162E-3</v>
      </c>
    </row>
    <row r="1639" spans="1:8">
      <c r="A1639" s="2" t="s">
        <v>1641</v>
      </c>
      <c r="B1639" s="3">
        <v>5.7690000000000001</v>
      </c>
      <c r="C1639" s="4">
        <v>5.7321</v>
      </c>
      <c r="D1639" s="4">
        <v>5.7869000000000002</v>
      </c>
      <c r="E1639" s="4">
        <v>5.7209000000000003</v>
      </c>
      <c r="F1639" s="5">
        <v>6.1999999999999998E-3</v>
      </c>
      <c r="G1639" s="35">
        <f t="shared" si="50"/>
        <v>6.5999999999999837E-2</v>
      </c>
      <c r="H1639" s="34">
        <f t="shared" si="51"/>
        <v>1.1487240273323042E-2</v>
      </c>
    </row>
    <row r="1640" spans="1:8">
      <c r="A1640" s="2" t="s">
        <v>1642</v>
      </c>
      <c r="B1640" s="6">
        <v>5.7336999999999998</v>
      </c>
      <c r="C1640" s="4">
        <v>5.7367999999999997</v>
      </c>
      <c r="D1640" s="4">
        <v>5.7832999999999997</v>
      </c>
      <c r="E1640" s="4">
        <v>5.7175000000000002</v>
      </c>
      <c r="F1640" s="7">
        <v>-8.0000000000000004E-4</v>
      </c>
      <c r="G1640" s="35">
        <f t="shared" si="50"/>
        <v>6.5799999999999415E-2</v>
      </c>
      <c r="H1640" s="34">
        <f t="shared" si="51"/>
        <v>1.130265224068604E-2</v>
      </c>
    </row>
    <row r="1641" spans="1:8">
      <c r="A1641" s="2" t="s">
        <v>1643</v>
      </c>
      <c r="B1641" s="6">
        <v>5.7382</v>
      </c>
      <c r="C1641" s="4">
        <v>5.7950999999999997</v>
      </c>
      <c r="D1641" s="4">
        <v>5.7994000000000003</v>
      </c>
      <c r="E1641" s="4">
        <v>5.7342000000000004</v>
      </c>
      <c r="F1641" s="7">
        <v>-1.01E-2</v>
      </c>
      <c r="G1641" s="35">
        <f t="shared" si="50"/>
        <v>6.5199999999999925E-2</v>
      </c>
      <c r="H1641" s="34">
        <f t="shared" si="51"/>
        <v>1.5277607442577522E-2</v>
      </c>
    </row>
    <row r="1642" spans="1:8">
      <c r="A1642" s="2" t="s">
        <v>1644</v>
      </c>
      <c r="B1642" s="3">
        <v>5.7968000000000002</v>
      </c>
      <c r="C1642" s="4">
        <v>5.7077</v>
      </c>
      <c r="D1642" s="4">
        <v>5.8038999999999996</v>
      </c>
      <c r="E1642" s="4">
        <v>5.6947000000000001</v>
      </c>
      <c r="F1642" s="5">
        <v>1.5800000000000002E-2</v>
      </c>
      <c r="G1642" s="35">
        <f t="shared" si="50"/>
        <v>0.10919999999999952</v>
      </c>
      <c r="H1642" s="34">
        <f t="shared" si="51"/>
        <v>1.6806870578297047E-2</v>
      </c>
    </row>
    <row r="1643" spans="1:8">
      <c r="A1643" s="2" t="s">
        <v>1645</v>
      </c>
      <c r="B1643" s="3">
        <v>5.7065999999999999</v>
      </c>
      <c r="C1643" s="4">
        <v>5.6821999999999999</v>
      </c>
      <c r="D1643" s="4">
        <v>5.7431999999999999</v>
      </c>
      <c r="E1643" s="4">
        <v>5.6614000000000004</v>
      </c>
      <c r="F1643" s="5">
        <v>4.1999999999999997E-3</v>
      </c>
      <c r="G1643" s="35">
        <f t="shared" si="50"/>
        <v>8.1799999999999429E-2</v>
      </c>
      <c r="H1643" s="34">
        <f t="shared" si="51"/>
        <v>8.2558976971314636E-3</v>
      </c>
    </row>
    <row r="1644" spans="1:8">
      <c r="A1644" s="2" t="s">
        <v>1646</v>
      </c>
      <c r="B1644" s="6">
        <v>5.6825000000000001</v>
      </c>
      <c r="C1644" s="4">
        <v>5.6928999999999998</v>
      </c>
      <c r="D1644" s="4">
        <v>5.6943000000000001</v>
      </c>
      <c r="E1644" s="4">
        <v>5.6821000000000002</v>
      </c>
      <c r="F1644" s="7">
        <v>-8.9999999999999998E-4</v>
      </c>
      <c r="G1644" s="35">
        <f t="shared" si="50"/>
        <v>1.2199999999999989E-2</v>
      </c>
      <c r="H1644" s="34">
        <f t="shared" si="51"/>
        <v>9.787710689140184E-3</v>
      </c>
    </row>
    <row r="1645" spans="1:8">
      <c r="A1645" s="2" t="s">
        <v>1647</v>
      </c>
      <c r="B1645" s="3">
        <v>5.6875999999999998</v>
      </c>
      <c r="C1645" s="4">
        <v>5.6243999999999996</v>
      </c>
      <c r="D1645" s="4">
        <v>5.7081999999999997</v>
      </c>
      <c r="E1645" s="4">
        <v>5.6102999999999996</v>
      </c>
      <c r="F1645" s="5">
        <v>1.1299999999999999E-2</v>
      </c>
      <c r="G1645" s="35">
        <f t="shared" si="50"/>
        <v>9.7900000000000098E-2</v>
      </c>
      <c r="H1645" s="34">
        <f t="shared" si="51"/>
        <v>1.5118809761666923E-2</v>
      </c>
    </row>
    <row r="1646" spans="1:8">
      <c r="A1646" s="2" t="s">
        <v>1648</v>
      </c>
      <c r="B1646" s="3">
        <v>5.6238999999999999</v>
      </c>
      <c r="C1646" s="4">
        <v>5.6055999999999999</v>
      </c>
      <c r="D1646" s="4">
        <v>5.6345999999999998</v>
      </c>
      <c r="E1646" s="4">
        <v>5.5629999999999997</v>
      </c>
      <c r="F1646" s="5">
        <v>3.3999999999999998E-3</v>
      </c>
      <c r="G1646" s="35">
        <f t="shared" si="50"/>
        <v>7.1600000000000108E-2</v>
      </c>
      <c r="H1646" s="34">
        <f t="shared" si="51"/>
        <v>1.1261461764444054E-2</v>
      </c>
    </row>
    <row r="1647" spans="1:8">
      <c r="A1647" s="2" t="s">
        <v>1649</v>
      </c>
      <c r="B1647" s="6">
        <v>5.6048</v>
      </c>
      <c r="C1647" s="4">
        <v>5.6165000000000003</v>
      </c>
      <c r="D1647" s="4">
        <v>5.6234999999999999</v>
      </c>
      <c r="E1647" s="4">
        <v>5.5686</v>
      </c>
      <c r="F1647" s="7">
        <v>-2E-3</v>
      </c>
      <c r="G1647" s="35">
        <f t="shared" si="50"/>
        <v>5.4899999999999949E-2</v>
      </c>
      <c r="H1647" s="34">
        <f t="shared" si="51"/>
        <v>1.2721883050428739E-2</v>
      </c>
    </row>
    <row r="1648" spans="1:8">
      <c r="A1648" s="2" t="s">
        <v>1650</v>
      </c>
      <c r="B1648" s="6">
        <v>5.6162999999999998</v>
      </c>
      <c r="C1648" s="4">
        <v>5.6673999999999998</v>
      </c>
      <c r="D1648" s="4">
        <v>5.6928999999999998</v>
      </c>
      <c r="E1648" s="4">
        <v>5.6036000000000001</v>
      </c>
      <c r="F1648" s="7">
        <v>-8.9999999999999993E-3</v>
      </c>
      <c r="G1648" s="35">
        <f t="shared" si="50"/>
        <v>8.9299999999999713E-2</v>
      </c>
      <c r="H1648" s="34">
        <f t="shared" si="51"/>
        <v>1.5067721084241861E-2</v>
      </c>
    </row>
    <row r="1649" spans="1:8">
      <c r="A1649" s="2" t="s">
        <v>1651</v>
      </c>
      <c r="B1649" s="6">
        <v>5.6673999999999998</v>
      </c>
      <c r="C1649" s="4">
        <v>5.6776999999999997</v>
      </c>
      <c r="D1649" s="4">
        <v>5.7083000000000004</v>
      </c>
      <c r="E1649" s="4">
        <v>5.6265000000000001</v>
      </c>
      <c r="F1649" s="7">
        <v>-1.9E-3</v>
      </c>
      <c r="G1649" s="35">
        <f t="shared" si="50"/>
        <v>8.1800000000000317E-2</v>
      </c>
      <c r="H1649" s="34">
        <f t="shared" si="51"/>
        <v>1.0600894008728079E-2</v>
      </c>
    </row>
    <row r="1650" spans="1:8">
      <c r="A1650" s="2" t="s">
        <v>1652</v>
      </c>
      <c r="B1650" s="3">
        <v>5.6783000000000001</v>
      </c>
      <c r="C1650" s="4">
        <v>5.6599000000000004</v>
      </c>
      <c r="D1650" s="4">
        <v>5.6955999999999998</v>
      </c>
      <c r="E1650" s="4">
        <v>5.6574</v>
      </c>
      <c r="F1650" s="5">
        <v>1.4E-3</v>
      </c>
      <c r="G1650" s="35">
        <f t="shared" si="50"/>
        <v>3.819999999999979E-2</v>
      </c>
      <c r="H1650" s="34">
        <f t="shared" si="51"/>
        <v>1.3588488093560669E-2</v>
      </c>
    </row>
    <row r="1651" spans="1:8">
      <c r="A1651" s="2" t="s">
        <v>1653</v>
      </c>
      <c r="B1651" s="6">
        <v>5.6703999999999999</v>
      </c>
      <c r="C1651" s="4">
        <v>5.6776</v>
      </c>
      <c r="D1651" s="4">
        <v>5.7797000000000001</v>
      </c>
      <c r="E1651" s="4">
        <v>5.6635999999999997</v>
      </c>
      <c r="F1651" s="7">
        <v>-1.4E-3</v>
      </c>
      <c r="G1651" s="35">
        <f t="shared" si="50"/>
        <v>0.11610000000000031</v>
      </c>
      <c r="H1651" s="34">
        <f t="shared" si="51"/>
        <v>2.1180125338935877E-2</v>
      </c>
    </row>
    <row r="1652" spans="1:8">
      <c r="A1652" s="2" t="s">
        <v>1654</v>
      </c>
      <c r="B1652" s="3">
        <v>5.6786000000000003</v>
      </c>
      <c r="C1652" s="4">
        <v>5.5689000000000002</v>
      </c>
      <c r="D1652" s="4">
        <v>5.6859999999999999</v>
      </c>
      <c r="E1652" s="4">
        <v>5.5662000000000003</v>
      </c>
      <c r="F1652" s="5">
        <v>1.9699999999999999E-2</v>
      </c>
      <c r="G1652" s="35">
        <f t="shared" si="50"/>
        <v>0.11979999999999968</v>
      </c>
      <c r="H1652" s="34">
        <f t="shared" si="51"/>
        <v>1.7025328847831041E-2</v>
      </c>
    </row>
    <row r="1653" spans="1:8">
      <c r="A1653" s="2" t="s">
        <v>1655</v>
      </c>
      <c r="B1653" s="6">
        <v>5.569</v>
      </c>
      <c r="C1653" s="4">
        <v>5.6181000000000001</v>
      </c>
      <c r="D1653" s="4">
        <v>5.6273999999999997</v>
      </c>
      <c r="E1653" s="4">
        <v>5.5559000000000003</v>
      </c>
      <c r="F1653" s="7">
        <v>-8.8000000000000005E-3</v>
      </c>
      <c r="G1653" s="35">
        <f t="shared" si="50"/>
        <v>7.1499999999999453E-2</v>
      </c>
      <c r="H1653" s="34">
        <f t="shared" si="51"/>
        <v>1.1721336411302531E-2</v>
      </c>
    </row>
    <row r="1654" spans="1:8">
      <c r="A1654" s="2" t="s">
        <v>1656</v>
      </c>
      <c r="B1654" s="3">
        <v>5.6182999999999996</v>
      </c>
      <c r="C1654" s="4">
        <v>5.5880999999999998</v>
      </c>
      <c r="D1654" s="4">
        <v>5.6471</v>
      </c>
      <c r="E1654" s="4">
        <v>5.5876000000000001</v>
      </c>
      <c r="F1654" s="5">
        <v>5.3E-3</v>
      </c>
      <c r="G1654" s="35">
        <f t="shared" si="50"/>
        <v>5.9499999999999886E-2</v>
      </c>
      <c r="H1654" s="34">
        <f t="shared" si="51"/>
        <v>1.423452998693916E-2</v>
      </c>
    </row>
    <row r="1655" spans="1:8">
      <c r="A1655" s="2" t="s">
        <v>1657</v>
      </c>
      <c r="B1655" s="6">
        <v>5.5887000000000002</v>
      </c>
      <c r="C1655" s="4">
        <v>5.6657999999999999</v>
      </c>
      <c r="D1655" s="4">
        <v>5.6673</v>
      </c>
      <c r="E1655" s="4">
        <v>5.5655000000000001</v>
      </c>
      <c r="F1655" s="7">
        <v>-1.3899999999999999E-2</v>
      </c>
      <c r="G1655" s="35">
        <f t="shared" si="50"/>
        <v>0.10179999999999989</v>
      </c>
      <c r="H1655" s="34">
        <f t="shared" si="51"/>
        <v>1.1124659809846931E-2</v>
      </c>
    </row>
    <row r="1656" spans="1:8">
      <c r="A1656" s="2" t="s">
        <v>1658</v>
      </c>
      <c r="B1656" s="3">
        <v>5.6677</v>
      </c>
      <c r="C1656" s="4">
        <v>5.6585999999999999</v>
      </c>
      <c r="D1656" s="4">
        <v>5.6798999999999999</v>
      </c>
      <c r="E1656" s="4">
        <v>5.6558000000000002</v>
      </c>
      <c r="F1656" s="5">
        <v>2E-3</v>
      </c>
      <c r="G1656" s="35">
        <f t="shared" si="50"/>
        <v>2.4099999999999788E-2</v>
      </c>
      <c r="H1656" s="34">
        <f t="shared" si="51"/>
        <v>9.0754395916051635E-3</v>
      </c>
    </row>
    <row r="1657" spans="1:8">
      <c r="A1657" s="2" t="s">
        <v>1659</v>
      </c>
      <c r="B1657" s="3">
        <v>5.6562000000000001</v>
      </c>
      <c r="C1657" s="4">
        <v>5.6416000000000004</v>
      </c>
      <c r="D1657" s="4">
        <v>5.7039</v>
      </c>
      <c r="E1657" s="4">
        <v>5.6256000000000004</v>
      </c>
      <c r="F1657" s="5">
        <v>2.5999999999999999E-3</v>
      </c>
      <c r="G1657" s="35">
        <f t="shared" si="50"/>
        <v>7.8299999999999592E-2</v>
      </c>
      <c r="H1657" s="34">
        <f t="shared" si="51"/>
        <v>1.350457008961301E-2</v>
      </c>
    </row>
    <row r="1658" spans="1:8">
      <c r="A1658" s="2" t="s">
        <v>1660</v>
      </c>
      <c r="B1658" s="3">
        <v>5.6417000000000002</v>
      </c>
      <c r="C1658" s="4">
        <v>5.5907</v>
      </c>
      <c r="D1658" s="4">
        <v>5.6624999999999996</v>
      </c>
      <c r="E1658" s="4">
        <v>5.5898000000000003</v>
      </c>
      <c r="F1658" s="5">
        <v>9.1000000000000004E-3</v>
      </c>
      <c r="G1658" s="35">
        <f t="shared" si="50"/>
        <v>7.2699999999999321E-2</v>
      </c>
      <c r="H1658" s="34">
        <f t="shared" si="51"/>
        <v>1.0683227599971439E-2</v>
      </c>
    </row>
    <row r="1659" spans="1:8">
      <c r="A1659" s="2" t="s">
        <v>1661</v>
      </c>
      <c r="B1659" s="6">
        <v>5.5909000000000004</v>
      </c>
      <c r="C1659" s="4">
        <v>5.6116000000000001</v>
      </c>
      <c r="D1659" s="4">
        <v>5.6226000000000003</v>
      </c>
      <c r="E1659" s="4">
        <v>5.5754000000000001</v>
      </c>
      <c r="F1659" s="7">
        <v>-3.7000000000000002E-3</v>
      </c>
      <c r="G1659" s="35">
        <f t="shared" si="50"/>
        <v>4.7200000000000131E-2</v>
      </c>
      <c r="H1659" s="34">
        <f t="shared" si="51"/>
        <v>1.2106428558569917E-2</v>
      </c>
    </row>
    <row r="1660" spans="1:8">
      <c r="A1660" s="2" t="s">
        <v>1662</v>
      </c>
      <c r="B1660" s="3">
        <v>5.6116000000000001</v>
      </c>
      <c r="C1660" s="4">
        <v>5.5548999999999999</v>
      </c>
      <c r="D1660" s="4">
        <v>5.6364000000000001</v>
      </c>
      <c r="E1660" s="4">
        <v>5.5491000000000001</v>
      </c>
      <c r="F1660" s="5">
        <v>1.0200000000000001E-2</v>
      </c>
      <c r="G1660" s="35">
        <f t="shared" si="50"/>
        <v>8.7299999999999933E-2</v>
      </c>
      <c r="H1660" s="34">
        <f t="shared" si="51"/>
        <v>1.305226269019649E-2</v>
      </c>
    </row>
    <row r="1661" spans="1:8">
      <c r="A1661" s="2" t="s">
        <v>1663</v>
      </c>
      <c r="B1661" s="6">
        <v>5.5551000000000004</v>
      </c>
      <c r="C1661" s="4">
        <v>5.5929000000000002</v>
      </c>
      <c r="D1661" s="4">
        <v>5.5995999999999997</v>
      </c>
      <c r="E1661" s="4">
        <v>5.5408999999999997</v>
      </c>
      <c r="F1661" s="7">
        <v>-6.8999999999999999E-3</v>
      </c>
      <c r="G1661" s="35">
        <f t="shared" si="50"/>
        <v>5.8699999999999974E-2</v>
      </c>
      <c r="H1661" s="34">
        <f t="shared" si="51"/>
        <v>6.5631074887196493E-3</v>
      </c>
    </row>
    <row r="1662" spans="1:8">
      <c r="A1662" s="2" t="s">
        <v>1664</v>
      </c>
      <c r="B1662" s="6">
        <v>5.5937999999999999</v>
      </c>
      <c r="C1662" s="4">
        <v>5.6071</v>
      </c>
      <c r="D1662" s="4">
        <v>5.6071</v>
      </c>
      <c r="E1662" s="4">
        <v>5.5922000000000001</v>
      </c>
      <c r="F1662" s="7">
        <v>-3.3E-3</v>
      </c>
      <c r="G1662" s="35">
        <f t="shared" si="50"/>
        <v>1.4899999999999913E-2</v>
      </c>
      <c r="H1662" s="34">
        <f t="shared" si="51"/>
        <v>7.8352995277595604E-3</v>
      </c>
    </row>
    <row r="1663" spans="1:8">
      <c r="A1663" s="2" t="s">
        <v>1665</v>
      </c>
      <c r="B1663" s="6">
        <v>5.6120999999999999</v>
      </c>
      <c r="C1663" s="4">
        <v>5.6539000000000001</v>
      </c>
      <c r="D1663" s="4">
        <v>5.6685999999999996</v>
      </c>
      <c r="E1663" s="4">
        <v>5.5949</v>
      </c>
      <c r="F1663" s="7">
        <v>-7.6E-3</v>
      </c>
      <c r="G1663" s="35">
        <f t="shared" si="50"/>
        <v>7.3699999999999655E-2</v>
      </c>
      <c r="H1663" s="34">
        <f t="shared" si="51"/>
        <v>1.5129579982126801E-2</v>
      </c>
    </row>
    <row r="1664" spans="1:8">
      <c r="A1664" s="2" t="s">
        <v>1666</v>
      </c>
      <c r="B1664" s="3">
        <v>5.6551</v>
      </c>
      <c r="C1664" s="4">
        <v>5.5949999999999998</v>
      </c>
      <c r="D1664" s="4">
        <v>5.6727999999999996</v>
      </c>
      <c r="E1664" s="4">
        <v>5.5772000000000004</v>
      </c>
      <c r="F1664" s="5">
        <v>1.0699999999999999E-2</v>
      </c>
      <c r="G1664" s="35">
        <f t="shared" si="50"/>
        <v>9.5599999999999241E-2</v>
      </c>
      <c r="H1664" s="34">
        <f t="shared" si="51"/>
        <v>1.395402957287593E-2</v>
      </c>
    </row>
    <row r="1665" spans="1:8">
      <c r="A1665" s="2" t="s">
        <v>1667</v>
      </c>
      <c r="B1665" s="3">
        <v>5.5952999999999999</v>
      </c>
      <c r="C1665" s="4">
        <v>5.5861999999999998</v>
      </c>
      <c r="D1665" s="4">
        <v>5.6154999999999999</v>
      </c>
      <c r="E1665" s="4">
        <v>5.5552000000000001</v>
      </c>
      <c r="F1665" s="5">
        <v>1.6000000000000001E-3</v>
      </c>
      <c r="G1665" s="35">
        <f t="shared" si="50"/>
        <v>6.0299999999999798E-2</v>
      </c>
      <c r="H1665" s="34">
        <f t="shared" si="51"/>
        <v>9.3734892298877534E-3</v>
      </c>
    </row>
    <row r="1666" spans="1:8">
      <c r="A1666" s="2" t="s">
        <v>1668</v>
      </c>
      <c r="B1666" s="3">
        <v>5.5864000000000003</v>
      </c>
      <c r="C1666" s="4">
        <v>5.5849000000000002</v>
      </c>
      <c r="D1666" s="4">
        <v>5.6204000000000001</v>
      </c>
      <c r="E1666" s="4">
        <v>5.5759999999999996</v>
      </c>
      <c r="F1666" s="5">
        <v>2.9999999999999997E-4</v>
      </c>
      <c r="G1666" s="35">
        <f t="shared" si="50"/>
        <v>4.4400000000000439E-2</v>
      </c>
      <c r="H1666" s="34">
        <f t="shared" si="51"/>
        <v>1.4203846289069441E-2</v>
      </c>
    </row>
    <row r="1667" spans="1:8">
      <c r="A1667" s="2" t="s">
        <v>1669</v>
      </c>
      <c r="B1667" s="6">
        <v>5.5846999999999998</v>
      </c>
      <c r="C1667" s="4">
        <v>5.6886000000000001</v>
      </c>
      <c r="D1667" s="4">
        <v>5.6935000000000002</v>
      </c>
      <c r="E1667" s="4">
        <v>5.5762999999999998</v>
      </c>
      <c r="F1667" s="7">
        <v>-1.8200000000000001E-2</v>
      </c>
      <c r="G1667" s="35">
        <f t="shared" ref="G1667:G1730" si="52">D1667-E1667</f>
        <v>0.11720000000000041</v>
      </c>
      <c r="H1667" s="34">
        <f t="shared" ref="H1667:H1730" si="53">(SUM(G1667:G1668)/2)/C1668</f>
        <v>1.1041120475779971E-2</v>
      </c>
    </row>
    <row r="1668" spans="1:8">
      <c r="A1668" s="2" t="s">
        <v>1670</v>
      </c>
      <c r="B1668" s="6">
        <v>5.6882999999999999</v>
      </c>
      <c r="C1668" s="4">
        <v>5.6833</v>
      </c>
      <c r="D1668" s="4">
        <v>5.6909000000000001</v>
      </c>
      <c r="E1668" s="4">
        <v>5.6825999999999999</v>
      </c>
      <c r="F1668" s="7">
        <v>-6.9999999999999999E-4</v>
      </c>
      <c r="G1668" s="35">
        <f t="shared" si="52"/>
        <v>8.3000000000001961E-3</v>
      </c>
      <c r="H1668" s="34">
        <f t="shared" si="53"/>
        <v>6.7303287642271111E-3</v>
      </c>
    </row>
    <row r="1669" spans="1:8">
      <c r="A1669" s="2" t="s">
        <v>1671</v>
      </c>
      <c r="B1669" s="3">
        <v>5.6920999999999999</v>
      </c>
      <c r="C1669" s="4">
        <v>5.6757999999999997</v>
      </c>
      <c r="D1669" s="4">
        <v>5.7152000000000003</v>
      </c>
      <c r="E1669" s="4">
        <v>5.6471</v>
      </c>
      <c r="F1669" s="5">
        <v>3.0000000000000001E-3</v>
      </c>
      <c r="G1669" s="35">
        <f t="shared" si="52"/>
        <v>6.8100000000000271E-2</v>
      </c>
      <c r="H1669" s="34">
        <f t="shared" si="53"/>
        <v>1.2131349590633011E-2</v>
      </c>
    </row>
    <row r="1670" spans="1:8">
      <c r="A1670" s="2" t="s">
        <v>1672</v>
      </c>
      <c r="B1670" s="6">
        <v>5.6750999999999996</v>
      </c>
      <c r="C1670" s="4">
        <v>5.6795</v>
      </c>
      <c r="D1670" s="4">
        <v>5.7256999999999998</v>
      </c>
      <c r="E1670" s="4">
        <v>5.6559999999999997</v>
      </c>
      <c r="F1670" s="7">
        <v>-5.0000000000000001E-4</v>
      </c>
      <c r="G1670" s="35">
        <f t="shared" si="52"/>
        <v>6.9700000000000095E-2</v>
      </c>
      <c r="H1670" s="34">
        <f t="shared" si="53"/>
        <v>1.6819677810497174E-2</v>
      </c>
    </row>
    <row r="1671" spans="1:8">
      <c r="A1671" s="2" t="s">
        <v>1673</v>
      </c>
      <c r="B1671" s="6">
        <v>5.6779999999999999</v>
      </c>
      <c r="C1671" s="4">
        <v>5.7729999999999997</v>
      </c>
      <c r="D1671" s="4">
        <v>5.7857000000000003</v>
      </c>
      <c r="E1671" s="4">
        <v>5.6612</v>
      </c>
      <c r="F1671" s="7">
        <v>-1.6400000000000001E-2</v>
      </c>
      <c r="G1671" s="35">
        <f t="shared" si="52"/>
        <v>0.12450000000000028</v>
      </c>
      <c r="H1671" s="34">
        <f t="shared" si="53"/>
        <v>2.0217553736815615E-2</v>
      </c>
    </row>
    <row r="1672" spans="1:8">
      <c r="A1672" s="2" t="s">
        <v>1674</v>
      </c>
      <c r="B1672" s="3">
        <v>5.7727000000000004</v>
      </c>
      <c r="C1672" s="4">
        <v>5.7549000000000001</v>
      </c>
      <c r="D1672" s="4">
        <v>5.8479000000000001</v>
      </c>
      <c r="E1672" s="4">
        <v>5.7397</v>
      </c>
      <c r="F1672" s="5">
        <v>2.8999999999999998E-3</v>
      </c>
      <c r="G1672" s="35">
        <f t="shared" si="52"/>
        <v>0.10820000000000007</v>
      </c>
      <c r="H1672" s="34">
        <f t="shared" si="53"/>
        <v>1.7979094076655006E-2</v>
      </c>
    </row>
    <row r="1673" spans="1:8">
      <c r="A1673" s="2" t="s">
        <v>1675</v>
      </c>
      <c r="B1673" s="3">
        <v>5.7561</v>
      </c>
      <c r="C1673" s="4">
        <v>5.74</v>
      </c>
      <c r="D1673" s="4">
        <v>5.7821999999999996</v>
      </c>
      <c r="E1673" s="4">
        <v>5.6840000000000002</v>
      </c>
      <c r="F1673" s="5">
        <v>2.8E-3</v>
      </c>
      <c r="G1673" s="35">
        <f t="shared" si="52"/>
        <v>9.8199999999999399E-2</v>
      </c>
      <c r="H1673" s="34">
        <f t="shared" si="53"/>
        <v>1.1048326618880656E-2</v>
      </c>
    </row>
    <row r="1674" spans="1:8">
      <c r="A1674" s="2" t="s">
        <v>1676</v>
      </c>
      <c r="B1674" s="3">
        <v>5.7401</v>
      </c>
      <c r="C1674" s="4">
        <v>5.7339000000000002</v>
      </c>
      <c r="D1674" s="4">
        <v>5.7521000000000004</v>
      </c>
      <c r="E1674" s="4">
        <v>5.7236000000000002</v>
      </c>
      <c r="F1674" s="5">
        <v>2.5999999999999999E-3</v>
      </c>
      <c r="G1674" s="35">
        <f t="shared" si="52"/>
        <v>2.8500000000000192E-2</v>
      </c>
      <c r="H1674" s="34">
        <f t="shared" si="53"/>
        <v>1.2264334994590577E-2</v>
      </c>
    </row>
    <row r="1675" spans="1:8">
      <c r="A1675" s="2" t="s">
        <v>1677</v>
      </c>
      <c r="B1675" s="3">
        <v>5.7252999999999998</v>
      </c>
      <c r="C1675" s="4">
        <v>5.6383000000000001</v>
      </c>
      <c r="D1675" s="4">
        <v>5.7369000000000003</v>
      </c>
      <c r="E1675" s="4">
        <v>5.6271000000000004</v>
      </c>
      <c r="F1675" s="5">
        <v>1.54E-2</v>
      </c>
      <c r="G1675" s="35">
        <f t="shared" si="52"/>
        <v>0.1097999999999999</v>
      </c>
      <c r="H1675" s="34">
        <f t="shared" si="53"/>
        <v>2.1344866071428544E-2</v>
      </c>
    </row>
    <row r="1676" spans="1:8">
      <c r="A1676" s="2" t="s">
        <v>1678</v>
      </c>
      <c r="B1676" s="6">
        <v>5.6384999999999996</v>
      </c>
      <c r="C1676" s="4">
        <v>5.7343999999999999</v>
      </c>
      <c r="D1676" s="4">
        <v>5.7622999999999998</v>
      </c>
      <c r="E1676" s="4">
        <v>5.6273</v>
      </c>
      <c r="F1676" s="7">
        <v>-1.66E-2</v>
      </c>
      <c r="G1676" s="35">
        <f t="shared" si="52"/>
        <v>0.13499999999999979</v>
      </c>
      <c r="H1676" s="34">
        <f t="shared" si="53"/>
        <v>2.204984875555004E-2</v>
      </c>
    </row>
    <row r="1677" spans="1:8">
      <c r="A1677" s="2" t="s">
        <v>1679</v>
      </c>
      <c r="B1677" s="3">
        <v>5.7339000000000002</v>
      </c>
      <c r="C1677" s="4">
        <v>5.6531000000000002</v>
      </c>
      <c r="D1677" s="4">
        <v>5.7515000000000001</v>
      </c>
      <c r="E1677" s="4">
        <v>5.6372</v>
      </c>
      <c r="F1677" s="5">
        <v>1.4200000000000001E-2</v>
      </c>
      <c r="G1677" s="35">
        <f t="shared" si="52"/>
        <v>0.11430000000000007</v>
      </c>
      <c r="H1677" s="34">
        <f t="shared" si="53"/>
        <v>1.6663710535650935E-2</v>
      </c>
    </row>
    <row r="1678" spans="1:8">
      <c r="A1678" s="2" t="s">
        <v>1680</v>
      </c>
      <c r="B1678" s="3">
        <v>5.6536</v>
      </c>
      <c r="C1678" s="4">
        <v>5.6379999999999999</v>
      </c>
      <c r="D1678" s="4">
        <v>5.6779000000000002</v>
      </c>
      <c r="E1678" s="4">
        <v>5.6043000000000003</v>
      </c>
      <c r="F1678" s="5">
        <v>2.7000000000000001E-3</v>
      </c>
      <c r="G1678" s="35">
        <f t="shared" si="52"/>
        <v>7.3599999999999888E-2</v>
      </c>
      <c r="H1678" s="34">
        <f t="shared" si="53"/>
        <v>1.685272070323033E-2</v>
      </c>
    </row>
    <row r="1679" spans="1:8">
      <c r="A1679" s="2" t="s">
        <v>1681</v>
      </c>
      <c r="B1679" s="3">
        <v>5.6386000000000003</v>
      </c>
      <c r="C1679" s="4">
        <v>5.5629</v>
      </c>
      <c r="D1679" s="4">
        <v>5.6456</v>
      </c>
      <c r="E1679" s="4">
        <v>5.5316999999999998</v>
      </c>
      <c r="F1679" s="5">
        <v>1.35E-2</v>
      </c>
      <c r="G1679" s="35">
        <f t="shared" si="52"/>
        <v>0.11390000000000011</v>
      </c>
      <c r="H1679" s="34">
        <f t="shared" si="53"/>
        <v>1.1510377324556681E-2</v>
      </c>
    </row>
    <row r="1680" spans="1:8">
      <c r="A1680" s="2" t="s">
        <v>1682</v>
      </c>
      <c r="B1680" s="3">
        <v>5.5636999999999999</v>
      </c>
      <c r="C1680" s="4">
        <v>5.5602</v>
      </c>
      <c r="D1680" s="4">
        <v>5.5636999999999999</v>
      </c>
      <c r="E1680" s="4">
        <v>5.5495999999999999</v>
      </c>
      <c r="F1680" s="5">
        <v>1.1000000000000001E-3</v>
      </c>
      <c r="G1680" s="35">
        <f t="shared" si="52"/>
        <v>1.4100000000000001E-2</v>
      </c>
      <c r="H1680" s="34">
        <f t="shared" si="53"/>
        <v>6.2721743537759887E-3</v>
      </c>
    </row>
    <row r="1681" spans="1:8">
      <c r="A1681" s="2" t="s">
        <v>1683</v>
      </c>
      <c r="B1681" s="3">
        <v>5.5578000000000003</v>
      </c>
      <c r="C1681" s="4">
        <v>5.5244</v>
      </c>
      <c r="D1681" s="4">
        <v>5.5686</v>
      </c>
      <c r="E1681" s="4">
        <v>5.5133999999999999</v>
      </c>
      <c r="F1681" s="5">
        <v>6.1000000000000004E-3</v>
      </c>
      <c r="G1681" s="35">
        <f t="shared" si="52"/>
        <v>5.5200000000000138E-2</v>
      </c>
      <c r="H1681" s="34">
        <f t="shared" si="53"/>
        <v>1.2144837768734922E-2</v>
      </c>
    </row>
    <row r="1682" spans="1:8">
      <c r="A1682" s="2" t="s">
        <v>1684</v>
      </c>
      <c r="B1682" s="6">
        <v>5.524</v>
      </c>
      <c r="C1682" s="4">
        <v>5.5537999999999998</v>
      </c>
      <c r="D1682" s="4">
        <v>5.6013000000000002</v>
      </c>
      <c r="E1682" s="4">
        <v>5.5216000000000003</v>
      </c>
      <c r="F1682" s="7">
        <v>-5.4000000000000003E-3</v>
      </c>
      <c r="G1682" s="35">
        <f t="shared" si="52"/>
        <v>7.9699999999999882E-2</v>
      </c>
      <c r="H1682" s="34">
        <f t="shared" si="53"/>
        <v>1.4956577677709856E-2</v>
      </c>
    </row>
    <row r="1683" spans="1:8">
      <c r="A1683" s="2" t="s">
        <v>1685</v>
      </c>
      <c r="B1683" s="6">
        <v>5.5540000000000003</v>
      </c>
      <c r="C1683" s="4">
        <v>5.5961999999999996</v>
      </c>
      <c r="D1683" s="4">
        <v>5.6132</v>
      </c>
      <c r="E1683" s="4">
        <v>5.5255000000000001</v>
      </c>
      <c r="F1683" s="7">
        <v>-7.6E-3</v>
      </c>
      <c r="G1683" s="35">
        <f t="shared" si="52"/>
        <v>8.7699999999999889E-2</v>
      </c>
      <c r="H1683" s="34">
        <f t="shared" si="53"/>
        <v>1.5010426403969207E-2</v>
      </c>
    </row>
    <row r="1684" spans="1:8">
      <c r="A1684" s="2" t="s">
        <v>1686</v>
      </c>
      <c r="B1684" s="3">
        <v>5.5968</v>
      </c>
      <c r="C1684" s="4">
        <v>5.5628000000000002</v>
      </c>
      <c r="D1684" s="4">
        <v>5.6238000000000001</v>
      </c>
      <c r="E1684" s="4">
        <v>5.5445000000000002</v>
      </c>
      <c r="F1684" s="5">
        <v>5.8999999999999999E-3</v>
      </c>
      <c r="G1684" s="35">
        <f t="shared" si="52"/>
        <v>7.9299999999999926E-2</v>
      </c>
      <c r="H1684" s="34">
        <f t="shared" si="53"/>
        <v>1.7223595525599739E-2</v>
      </c>
    </row>
    <row r="1685" spans="1:8">
      <c r="A1685" s="2" t="s">
        <v>1687</v>
      </c>
      <c r="B1685" s="6">
        <v>5.5639000000000003</v>
      </c>
      <c r="C1685" s="4">
        <v>5.6231</v>
      </c>
      <c r="D1685" s="4">
        <v>5.6661999999999999</v>
      </c>
      <c r="E1685" s="4">
        <v>5.5518000000000001</v>
      </c>
      <c r="F1685" s="7">
        <v>-1.04E-2</v>
      </c>
      <c r="G1685" s="35">
        <f t="shared" si="52"/>
        <v>0.11439999999999984</v>
      </c>
      <c r="H1685" s="34">
        <f t="shared" si="53"/>
        <v>1.1687687901375143E-2</v>
      </c>
    </row>
    <row r="1686" spans="1:8">
      <c r="A1686" s="2" t="s">
        <v>1688</v>
      </c>
      <c r="B1686" s="3">
        <v>5.6226000000000003</v>
      </c>
      <c r="C1686" s="4">
        <v>5.6212999999999997</v>
      </c>
      <c r="D1686" s="4">
        <v>5.6306000000000003</v>
      </c>
      <c r="E1686" s="4">
        <v>5.6135999999999999</v>
      </c>
      <c r="F1686" s="5">
        <v>2.3E-3</v>
      </c>
      <c r="G1686" s="35">
        <f t="shared" si="52"/>
        <v>1.7000000000000348E-2</v>
      </c>
      <c r="H1686" s="34">
        <f t="shared" si="53"/>
        <v>1.0633887857541978E-2</v>
      </c>
    </row>
    <row r="1687" spans="1:8">
      <c r="A1687" s="2" t="s">
        <v>1689</v>
      </c>
      <c r="B1687" s="3">
        <v>5.6097999999999999</v>
      </c>
      <c r="C1687" s="4">
        <v>5.5483000000000002</v>
      </c>
      <c r="D1687" s="4">
        <v>5.6459999999999999</v>
      </c>
      <c r="E1687" s="4">
        <v>5.5449999999999999</v>
      </c>
      <c r="F1687" s="5">
        <v>1.0999999999999999E-2</v>
      </c>
      <c r="G1687" s="35">
        <f t="shared" si="52"/>
        <v>0.10099999999999998</v>
      </c>
      <c r="H1687" s="34">
        <f t="shared" si="53"/>
        <v>1.8208118614953403E-2</v>
      </c>
    </row>
    <row r="1688" spans="1:8">
      <c r="A1688" s="2" t="s">
        <v>1690</v>
      </c>
      <c r="B1688" s="3">
        <v>5.5488</v>
      </c>
      <c r="C1688" s="4">
        <v>5.5305</v>
      </c>
      <c r="D1688" s="4">
        <v>5.6173999999999999</v>
      </c>
      <c r="E1688" s="4">
        <v>5.5170000000000003</v>
      </c>
      <c r="F1688" s="5">
        <v>3.3999999999999998E-3</v>
      </c>
      <c r="G1688" s="35">
        <f t="shared" si="52"/>
        <v>0.1003999999999996</v>
      </c>
      <c r="H1688" s="34">
        <f t="shared" si="53"/>
        <v>1.6833817268468138E-2</v>
      </c>
    </row>
    <row r="1689" spans="1:8">
      <c r="A1689" s="2" t="s">
        <v>1691</v>
      </c>
      <c r="B1689" s="6">
        <v>5.53</v>
      </c>
      <c r="C1689" s="4">
        <v>5.6136999999999997</v>
      </c>
      <c r="D1689" s="4">
        <v>5.6170999999999998</v>
      </c>
      <c r="E1689" s="4">
        <v>5.5285000000000002</v>
      </c>
      <c r="F1689" s="7">
        <v>-1.49E-2</v>
      </c>
      <c r="G1689" s="35">
        <f t="shared" si="52"/>
        <v>8.8599999999999568E-2</v>
      </c>
      <c r="H1689" s="34">
        <f t="shared" si="53"/>
        <v>1.2443298052121233E-2</v>
      </c>
    </row>
    <row r="1690" spans="1:8">
      <c r="A1690" s="2" t="s">
        <v>1692</v>
      </c>
      <c r="B1690" s="6">
        <v>5.6135000000000002</v>
      </c>
      <c r="C1690" s="4">
        <v>5.6215000000000002</v>
      </c>
      <c r="D1690" s="4">
        <v>5.6463999999999999</v>
      </c>
      <c r="E1690" s="4">
        <v>5.5951000000000004</v>
      </c>
      <c r="F1690" s="7">
        <v>-1.4E-3</v>
      </c>
      <c r="G1690" s="35">
        <f t="shared" si="52"/>
        <v>5.1299999999999457E-2</v>
      </c>
      <c r="H1690" s="34">
        <f t="shared" si="53"/>
        <v>9.1453688277621584E-3</v>
      </c>
    </row>
    <row r="1691" spans="1:8">
      <c r="A1691" s="2" t="s">
        <v>1693</v>
      </c>
      <c r="B1691" s="6">
        <v>5.6212999999999997</v>
      </c>
      <c r="C1691" s="4">
        <v>5.6421999999999999</v>
      </c>
      <c r="D1691" s="4">
        <v>5.6643999999999997</v>
      </c>
      <c r="E1691" s="4">
        <v>5.6124999999999998</v>
      </c>
      <c r="F1691" s="7">
        <v>-3.7000000000000002E-3</v>
      </c>
      <c r="G1691" s="35">
        <f t="shared" si="52"/>
        <v>5.1899999999999835E-2</v>
      </c>
      <c r="H1691" s="34">
        <f t="shared" si="53"/>
        <v>5.7414233059257126E-3</v>
      </c>
    </row>
    <row r="1692" spans="1:8">
      <c r="A1692" s="2" t="s">
        <v>1694</v>
      </c>
      <c r="B1692" s="3">
        <v>5.6421999999999999</v>
      </c>
      <c r="C1692" s="4">
        <v>5.6432000000000002</v>
      </c>
      <c r="D1692" s="4">
        <v>5.6466000000000003</v>
      </c>
      <c r="E1692" s="4">
        <v>5.6337000000000002</v>
      </c>
      <c r="F1692" s="5">
        <v>4.0000000000000002E-4</v>
      </c>
      <c r="G1692" s="35">
        <f t="shared" si="52"/>
        <v>1.2900000000000134E-2</v>
      </c>
      <c r="H1692" s="34">
        <f t="shared" si="53"/>
        <v>6.6949677191120828E-3</v>
      </c>
    </row>
    <row r="1693" spans="1:8">
      <c r="A1693" s="2" t="s">
        <v>1695</v>
      </c>
      <c r="B1693" s="6">
        <v>5.6398999999999999</v>
      </c>
      <c r="C1693" s="4">
        <v>5.6535000000000002</v>
      </c>
      <c r="D1693" s="4">
        <v>5.6802000000000001</v>
      </c>
      <c r="E1693" s="4">
        <v>5.6173999999999999</v>
      </c>
      <c r="F1693" s="7">
        <v>-2.3E-3</v>
      </c>
      <c r="G1693" s="35">
        <f t="shared" si="52"/>
        <v>6.2800000000000189E-2</v>
      </c>
      <c r="H1693" s="34">
        <f t="shared" si="53"/>
        <v>1.137084272829765E-2</v>
      </c>
    </row>
    <row r="1694" spans="1:8">
      <c r="A1694" s="2" t="s">
        <v>1696</v>
      </c>
      <c r="B1694" s="6">
        <v>5.6528999999999998</v>
      </c>
      <c r="C1694" s="4">
        <v>5.6768000000000001</v>
      </c>
      <c r="D1694" s="4">
        <v>5.6904000000000003</v>
      </c>
      <c r="E1694" s="4">
        <v>5.6241000000000003</v>
      </c>
      <c r="F1694" s="7">
        <v>-4.3E-3</v>
      </c>
      <c r="G1694" s="35">
        <f t="shared" si="52"/>
        <v>6.6300000000000026E-2</v>
      </c>
      <c r="H1694" s="34">
        <f t="shared" si="53"/>
        <v>1.2085999578088757E-2</v>
      </c>
    </row>
    <row r="1695" spans="1:8">
      <c r="A1695" s="2" t="s">
        <v>1697</v>
      </c>
      <c r="B1695" s="6">
        <v>5.6772</v>
      </c>
      <c r="C1695" s="4">
        <v>5.6883999999999997</v>
      </c>
      <c r="D1695" s="4">
        <v>5.7172999999999998</v>
      </c>
      <c r="E1695" s="4">
        <v>5.6460999999999997</v>
      </c>
      <c r="F1695" s="7">
        <v>-2E-3</v>
      </c>
      <c r="G1695" s="35">
        <f t="shared" si="52"/>
        <v>7.1200000000000152E-2</v>
      </c>
      <c r="H1695" s="34">
        <f t="shared" si="53"/>
        <v>1.2392513909964603E-2</v>
      </c>
    </row>
    <row r="1696" spans="1:8">
      <c r="A1696" s="2" t="s">
        <v>1698</v>
      </c>
      <c r="B1696" s="6">
        <v>5.6882999999999999</v>
      </c>
      <c r="C1696" s="4">
        <v>5.7332999999999998</v>
      </c>
      <c r="D1696" s="4">
        <v>5.7336999999999998</v>
      </c>
      <c r="E1696" s="4">
        <v>5.6627999999999998</v>
      </c>
      <c r="F1696" s="7">
        <v>-7.9000000000000008E-3</v>
      </c>
      <c r="G1696" s="35">
        <f t="shared" si="52"/>
        <v>7.0899999999999963E-2</v>
      </c>
      <c r="H1696" s="34">
        <f t="shared" si="53"/>
        <v>1.1767041922784672E-2</v>
      </c>
    </row>
    <row r="1697" spans="1:8">
      <c r="A1697" s="2" t="s">
        <v>1699</v>
      </c>
      <c r="B1697" s="6">
        <v>5.7336</v>
      </c>
      <c r="C1697" s="4">
        <v>5.7915999999999999</v>
      </c>
      <c r="D1697" s="4">
        <v>5.7919999999999998</v>
      </c>
      <c r="E1697" s="4">
        <v>5.7266000000000004</v>
      </c>
      <c r="F1697" s="7">
        <v>-9.9000000000000008E-3</v>
      </c>
      <c r="G1697" s="35">
        <f t="shared" si="52"/>
        <v>6.5399999999999459E-2</v>
      </c>
      <c r="H1697" s="34">
        <f t="shared" si="53"/>
        <v>6.7707613652065223E-3</v>
      </c>
    </row>
    <row r="1698" spans="1:8">
      <c r="A1698" s="2" t="s">
        <v>1700</v>
      </c>
      <c r="B1698" s="6">
        <v>5.7911999999999999</v>
      </c>
      <c r="C1698" s="4">
        <v>5.7896000000000001</v>
      </c>
      <c r="D1698" s="4">
        <v>5.8015999999999996</v>
      </c>
      <c r="E1698" s="4">
        <v>5.7885999999999997</v>
      </c>
      <c r="F1698" s="7">
        <v>-1.4E-3</v>
      </c>
      <c r="G1698" s="35">
        <f t="shared" si="52"/>
        <v>1.2999999999999901E-2</v>
      </c>
      <c r="H1698" s="34">
        <f t="shared" si="53"/>
        <v>7.4631987098102244E-3</v>
      </c>
    </row>
    <row r="1699" spans="1:8">
      <c r="A1699" s="2" t="s">
        <v>1701</v>
      </c>
      <c r="B1699" s="6">
        <v>5.7994000000000003</v>
      </c>
      <c r="C1699" s="4">
        <v>5.8285999999999998</v>
      </c>
      <c r="D1699" s="4">
        <v>5.8452000000000002</v>
      </c>
      <c r="E1699" s="4">
        <v>5.7712000000000003</v>
      </c>
      <c r="F1699" s="7">
        <v>-5.1000000000000004E-3</v>
      </c>
      <c r="G1699" s="35">
        <f t="shared" si="52"/>
        <v>7.3999999999999844E-2</v>
      </c>
      <c r="H1699" s="34">
        <f t="shared" si="53"/>
        <v>1.2383793534064051E-2</v>
      </c>
    </row>
    <row r="1700" spans="1:8">
      <c r="A1700" s="2" t="s">
        <v>1702</v>
      </c>
      <c r="B1700" s="3">
        <v>5.8291000000000004</v>
      </c>
      <c r="C1700" s="4">
        <v>5.7656000000000001</v>
      </c>
      <c r="D1700" s="4">
        <v>5.8327999999999998</v>
      </c>
      <c r="E1700" s="4">
        <v>5.7640000000000002</v>
      </c>
      <c r="F1700" s="5">
        <v>1.0999999999999999E-2</v>
      </c>
      <c r="G1700" s="35">
        <f t="shared" si="52"/>
        <v>6.8799999999999528E-2</v>
      </c>
      <c r="H1700" s="34">
        <f t="shared" si="53"/>
        <v>1.2755058335760367E-2</v>
      </c>
    </row>
    <row r="1701" spans="1:8">
      <c r="A1701" s="2" t="s">
        <v>1703</v>
      </c>
      <c r="B1701" s="6">
        <v>5.7656000000000001</v>
      </c>
      <c r="C1701" s="4">
        <v>5.8369</v>
      </c>
      <c r="D1701" s="4">
        <v>5.8415999999999997</v>
      </c>
      <c r="E1701" s="4">
        <v>5.7614999999999998</v>
      </c>
      <c r="F1701" s="7">
        <v>-1.24E-2</v>
      </c>
      <c r="G1701" s="35">
        <f t="shared" si="52"/>
        <v>8.0099999999999838E-2</v>
      </c>
      <c r="H1701" s="34">
        <f t="shared" si="53"/>
        <v>1.1508556324127641E-2</v>
      </c>
    </row>
    <row r="1702" spans="1:8">
      <c r="A1702" s="2" t="s">
        <v>1704</v>
      </c>
      <c r="B1702" s="3">
        <v>5.8380000000000001</v>
      </c>
      <c r="C1702" s="4">
        <v>5.8261000000000003</v>
      </c>
      <c r="D1702" s="4">
        <v>5.8696000000000002</v>
      </c>
      <c r="E1702" s="4">
        <v>5.8155999999999999</v>
      </c>
      <c r="F1702" s="5">
        <v>2E-3</v>
      </c>
      <c r="G1702" s="35">
        <f t="shared" si="52"/>
        <v>5.400000000000027E-2</v>
      </c>
      <c r="H1702" s="34">
        <f t="shared" si="53"/>
        <v>1.0684497139312103E-2</v>
      </c>
    </row>
    <row r="1703" spans="1:8">
      <c r="A1703" s="2" t="s">
        <v>1705</v>
      </c>
      <c r="B1703" s="3">
        <v>5.8261000000000003</v>
      </c>
      <c r="C1703" s="4">
        <v>5.8028000000000004</v>
      </c>
      <c r="D1703" s="4">
        <v>5.8696000000000002</v>
      </c>
      <c r="E1703" s="4">
        <v>5.7995999999999999</v>
      </c>
      <c r="F1703" s="5">
        <v>4.0000000000000001E-3</v>
      </c>
      <c r="G1703" s="35">
        <f t="shared" si="52"/>
        <v>7.0000000000000284E-2</v>
      </c>
      <c r="H1703" s="34">
        <f t="shared" si="53"/>
        <v>7.2880771881461831E-3</v>
      </c>
    </row>
    <row r="1704" spans="1:8">
      <c r="A1704" s="2" t="s">
        <v>1706</v>
      </c>
      <c r="B1704" s="6">
        <v>5.8029999999999999</v>
      </c>
      <c r="C1704" s="4">
        <v>5.8040000000000003</v>
      </c>
      <c r="D1704" s="4">
        <v>5.8120000000000003</v>
      </c>
      <c r="E1704" s="4">
        <v>5.7973999999999997</v>
      </c>
      <c r="F1704" s="7">
        <v>-5.9999999999999995E-4</v>
      </c>
      <c r="G1704" s="35">
        <f t="shared" si="52"/>
        <v>1.4600000000000612E-2</v>
      </c>
      <c r="H1704" s="34">
        <f t="shared" si="53"/>
        <v>7.3418416357897915E-3</v>
      </c>
    </row>
    <row r="1705" spans="1:8">
      <c r="A1705" s="2" t="s">
        <v>1707</v>
      </c>
      <c r="B1705" s="6">
        <v>5.8061999999999996</v>
      </c>
      <c r="C1705" s="4">
        <v>5.8296000000000001</v>
      </c>
      <c r="D1705" s="4">
        <v>5.8483000000000001</v>
      </c>
      <c r="E1705" s="4">
        <v>5.7773000000000003</v>
      </c>
      <c r="F1705" s="7">
        <v>-4.0000000000000001E-3</v>
      </c>
      <c r="G1705" s="35">
        <f t="shared" si="52"/>
        <v>7.099999999999973E-2</v>
      </c>
      <c r="H1705" s="34">
        <f t="shared" si="53"/>
        <v>1.4821964082589338E-2</v>
      </c>
    </row>
    <row r="1706" spans="1:8">
      <c r="A1706" s="2" t="s">
        <v>1708</v>
      </c>
      <c r="B1706" s="3">
        <v>5.8296000000000001</v>
      </c>
      <c r="C1706" s="4">
        <v>5.8022</v>
      </c>
      <c r="D1706" s="4">
        <v>5.8468</v>
      </c>
      <c r="E1706" s="4">
        <v>5.7458</v>
      </c>
      <c r="F1706" s="5">
        <v>4.7000000000000002E-3</v>
      </c>
      <c r="G1706" s="35">
        <f t="shared" si="52"/>
        <v>0.10099999999999998</v>
      </c>
      <c r="H1706" s="34">
        <f t="shared" si="53"/>
        <v>1.6488413547237089E-2</v>
      </c>
    </row>
    <row r="1707" spans="1:8">
      <c r="A1707" s="2" t="s">
        <v>1709</v>
      </c>
      <c r="B1707" s="6">
        <v>5.8026</v>
      </c>
      <c r="C1707" s="4">
        <v>5.8343999999999996</v>
      </c>
      <c r="D1707" s="4">
        <v>5.8456000000000001</v>
      </c>
      <c r="E1707" s="4">
        <v>5.7542</v>
      </c>
      <c r="F1707" s="7">
        <v>-5.4000000000000003E-3</v>
      </c>
      <c r="G1707" s="35">
        <f t="shared" si="52"/>
        <v>9.1400000000000148E-2</v>
      </c>
      <c r="H1707" s="34">
        <f t="shared" si="53"/>
        <v>1.5192528930094045E-2</v>
      </c>
    </row>
    <row r="1708" spans="1:8">
      <c r="A1708" s="2" t="s">
        <v>1710</v>
      </c>
      <c r="B1708" s="6">
        <v>5.8342999999999998</v>
      </c>
      <c r="C1708" s="4">
        <v>5.9108000000000001</v>
      </c>
      <c r="D1708" s="4">
        <v>5.9108000000000001</v>
      </c>
      <c r="E1708" s="4">
        <v>5.8226000000000004</v>
      </c>
      <c r="F1708" s="7">
        <v>-1.2800000000000001E-2</v>
      </c>
      <c r="G1708" s="35">
        <f t="shared" si="52"/>
        <v>8.8199999999999612E-2</v>
      </c>
      <c r="H1708" s="34">
        <f t="shared" si="53"/>
        <v>1.2883352054188345E-2</v>
      </c>
    </row>
    <row r="1709" spans="1:8">
      <c r="A1709" s="2" t="s">
        <v>1711</v>
      </c>
      <c r="B1709" s="3">
        <v>5.91</v>
      </c>
      <c r="C1709" s="4">
        <v>5.8757999999999999</v>
      </c>
      <c r="D1709" s="4">
        <v>5.9351000000000003</v>
      </c>
      <c r="E1709" s="4">
        <v>5.8719000000000001</v>
      </c>
      <c r="F1709" s="5">
        <v>5.7999999999999996E-3</v>
      </c>
      <c r="G1709" s="35">
        <f t="shared" si="52"/>
        <v>6.3200000000000145E-2</v>
      </c>
      <c r="H1709" s="34">
        <f t="shared" si="53"/>
        <v>6.9822162355709467E-3</v>
      </c>
    </row>
    <row r="1710" spans="1:8">
      <c r="A1710" s="2" t="s">
        <v>1712</v>
      </c>
      <c r="B1710" s="3">
        <v>5.8761000000000001</v>
      </c>
      <c r="C1710" s="4">
        <v>5.8648999999999996</v>
      </c>
      <c r="D1710" s="4">
        <v>5.8834999999999997</v>
      </c>
      <c r="E1710" s="4">
        <v>5.8647999999999998</v>
      </c>
      <c r="F1710" s="5">
        <v>5.9999999999999995E-4</v>
      </c>
      <c r="G1710" s="35">
        <f t="shared" si="52"/>
        <v>1.8699999999999939E-2</v>
      </c>
      <c r="H1710" s="34">
        <f t="shared" si="53"/>
        <v>7.0122992825418949E-3</v>
      </c>
    </row>
    <row r="1711" spans="1:8">
      <c r="A1711" s="2" t="s">
        <v>1713</v>
      </c>
      <c r="B1711" s="3">
        <v>5.8723000000000001</v>
      </c>
      <c r="C1711" s="4">
        <v>5.8540000000000001</v>
      </c>
      <c r="D1711" s="4">
        <v>5.9153000000000002</v>
      </c>
      <c r="E1711" s="4">
        <v>5.8518999999999997</v>
      </c>
      <c r="F1711" s="5">
        <v>3.0999999999999999E-3</v>
      </c>
      <c r="G1711" s="35">
        <f t="shared" si="52"/>
        <v>6.3400000000000567E-2</v>
      </c>
      <c r="H1711" s="34">
        <f t="shared" si="53"/>
        <v>1.1151208332620769E-2</v>
      </c>
    </row>
    <row r="1712" spans="1:8">
      <c r="A1712" s="2" t="s">
        <v>1714</v>
      </c>
      <c r="B1712" s="3">
        <v>5.8540000000000001</v>
      </c>
      <c r="C1712" s="4">
        <v>5.8468999999999998</v>
      </c>
      <c r="D1712" s="4">
        <v>5.8822000000000001</v>
      </c>
      <c r="E1712" s="4">
        <v>5.8151999999999999</v>
      </c>
      <c r="F1712" s="5">
        <v>1.4E-3</v>
      </c>
      <c r="G1712" s="35">
        <f t="shared" si="52"/>
        <v>6.7000000000000171E-2</v>
      </c>
      <c r="H1712" s="34">
        <f t="shared" si="53"/>
        <v>9.2248722316865279E-3</v>
      </c>
    </row>
    <row r="1713" spans="1:8">
      <c r="A1713" s="2" t="s">
        <v>1715</v>
      </c>
      <c r="B1713" s="6">
        <v>5.8460999999999999</v>
      </c>
      <c r="C1713" s="4">
        <v>5.87</v>
      </c>
      <c r="D1713" s="4">
        <v>5.8788999999999998</v>
      </c>
      <c r="E1713" s="4">
        <v>5.8376000000000001</v>
      </c>
      <c r="F1713" s="7">
        <v>-4.0000000000000001E-3</v>
      </c>
      <c r="G1713" s="35">
        <f t="shared" si="52"/>
        <v>4.129999999999967E-2</v>
      </c>
      <c r="H1713" s="34">
        <f t="shared" si="53"/>
        <v>9.1980332316038815E-3</v>
      </c>
    </row>
    <row r="1714" spans="1:8">
      <c r="A1714" s="2" t="s">
        <v>1716</v>
      </c>
      <c r="B1714" s="6">
        <v>5.8696999999999999</v>
      </c>
      <c r="C1714" s="4">
        <v>5.8979999999999997</v>
      </c>
      <c r="D1714" s="4">
        <v>5.9283000000000001</v>
      </c>
      <c r="E1714" s="4">
        <v>5.8611000000000004</v>
      </c>
      <c r="F1714" s="7">
        <v>-4.7999999999999996E-3</v>
      </c>
      <c r="G1714" s="35">
        <f t="shared" si="52"/>
        <v>6.7199999999999704E-2</v>
      </c>
      <c r="H1714" s="34">
        <f t="shared" si="53"/>
        <v>1.4380549611632498E-2</v>
      </c>
    </row>
    <row r="1715" spans="1:8">
      <c r="A1715" s="2" t="s">
        <v>1717</v>
      </c>
      <c r="B1715" s="6">
        <v>5.8982000000000001</v>
      </c>
      <c r="C1715" s="4">
        <v>5.9351000000000003</v>
      </c>
      <c r="D1715" s="4">
        <v>6.0003000000000002</v>
      </c>
      <c r="E1715" s="4">
        <v>5.8967999999999998</v>
      </c>
      <c r="F1715" s="7">
        <v>-6.0000000000000001E-3</v>
      </c>
      <c r="G1715" s="35">
        <f t="shared" si="52"/>
        <v>0.10350000000000037</v>
      </c>
      <c r="H1715" s="34">
        <f t="shared" si="53"/>
        <v>1.0395747194329646E-2</v>
      </c>
    </row>
    <row r="1716" spans="1:8">
      <c r="A1716" s="2" t="s">
        <v>1718</v>
      </c>
      <c r="B1716" s="6">
        <v>5.9340999999999999</v>
      </c>
      <c r="C1716" s="4">
        <v>5.9255000000000004</v>
      </c>
      <c r="D1716" s="4">
        <v>5.9420999999999999</v>
      </c>
      <c r="E1716" s="4">
        <v>5.9223999999999997</v>
      </c>
      <c r="F1716" s="7">
        <v>-1.6000000000000001E-3</v>
      </c>
      <c r="G1716" s="35">
        <f t="shared" si="52"/>
        <v>1.9700000000000273E-2</v>
      </c>
      <c r="H1716" s="34">
        <f t="shared" si="53"/>
        <v>6.2301367098825016E-3</v>
      </c>
    </row>
    <row r="1717" spans="1:8">
      <c r="A1717" s="2" t="s">
        <v>1719</v>
      </c>
      <c r="B1717" s="6">
        <v>5.9435000000000002</v>
      </c>
      <c r="C1717" s="4">
        <v>5.9469000000000003</v>
      </c>
      <c r="D1717" s="4">
        <v>5.9511000000000003</v>
      </c>
      <c r="E1717" s="4">
        <v>5.8967000000000001</v>
      </c>
      <c r="F1717" s="7">
        <v>-5.0000000000000001E-4</v>
      </c>
      <c r="G1717" s="35">
        <f t="shared" si="52"/>
        <v>5.4400000000000226E-2</v>
      </c>
      <c r="H1717" s="34">
        <f t="shared" si="53"/>
        <v>1.3587970026786045E-2</v>
      </c>
    </row>
    <row r="1718" spans="1:8">
      <c r="A1718" s="2" t="s">
        <v>1720</v>
      </c>
      <c r="B1718" s="3">
        <v>5.9462000000000002</v>
      </c>
      <c r="C1718" s="4">
        <v>5.8986000000000001</v>
      </c>
      <c r="D1718" s="4">
        <v>5.9805999999999999</v>
      </c>
      <c r="E1718" s="4">
        <v>5.8746999999999998</v>
      </c>
      <c r="F1718" s="5">
        <v>8.0000000000000002E-3</v>
      </c>
      <c r="G1718" s="35">
        <f t="shared" si="52"/>
        <v>0.10590000000000011</v>
      </c>
      <c r="H1718" s="34">
        <f t="shared" si="53"/>
        <v>1.5343219123774798E-2</v>
      </c>
    </row>
    <row r="1719" spans="1:8">
      <c r="A1719" s="2" t="s">
        <v>1721</v>
      </c>
      <c r="B1719" s="6">
        <v>5.899</v>
      </c>
      <c r="C1719" s="4">
        <v>5.9276999999999997</v>
      </c>
      <c r="D1719" s="4">
        <v>5.9551999999999996</v>
      </c>
      <c r="E1719" s="4">
        <v>5.8792</v>
      </c>
      <c r="F1719" s="7">
        <v>-4.7999999999999996E-3</v>
      </c>
      <c r="G1719" s="35">
        <f t="shared" si="52"/>
        <v>7.5999999999999623E-2</v>
      </c>
      <c r="H1719" s="34">
        <f t="shared" si="53"/>
        <v>1.3919951931101196E-2</v>
      </c>
    </row>
    <row r="1720" spans="1:8">
      <c r="A1720" s="2" t="s">
        <v>1722</v>
      </c>
      <c r="B1720" s="6">
        <v>5.9276</v>
      </c>
      <c r="C1720" s="4">
        <v>5.9913999999999996</v>
      </c>
      <c r="D1720" s="4">
        <v>5.9931999999999999</v>
      </c>
      <c r="E1720" s="4">
        <v>5.9024000000000001</v>
      </c>
      <c r="F1720" s="7">
        <v>-1.0699999999999999E-2</v>
      </c>
      <c r="G1720" s="35">
        <f t="shared" si="52"/>
        <v>9.079999999999977E-2</v>
      </c>
      <c r="H1720" s="34">
        <f t="shared" si="53"/>
        <v>1.0114138132133592E-2</v>
      </c>
    </row>
    <row r="1721" spans="1:8">
      <c r="A1721" s="2" t="s">
        <v>1723</v>
      </c>
      <c r="B1721" s="6">
        <v>5.9916999999999998</v>
      </c>
      <c r="C1721" s="4">
        <v>6.0015000000000001</v>
      </c>
      <c r="D1721" s="4">
        <v>6.0087999999999999</v>
      </c>
      <c r="E1721" s="4">
        <v>5.9782000000000002</v>
      </c>
      <c r="F1721" s="7">
        <v>-1.6000000000000001E-3</v>
      </c>
      <c r="G1721" s="35">
        <f t="shared" si="52"/>
        <v>3.0599999999999739E-2</v>
      </c>
      <c r="H1721" s="34">
        <f t="shared" si="53"/>
        <v>3.372077532804882E-3</v>
      </c>
    </row>
    <row r="1722" spans="1:8">
      <c r="A1722" s="2" t="s">
        <v>1724</v>
      </c>
      <c r="B1722" s="6">
        <v>6.0015999999999998</v>
      </c>
      <c r="C1722" s="4">
        <v>6.0052000000000003</v>
      </c>
      <c r="D1722" s="4">
        <v>6.0099</v>
      </c>
      <c r="E1722" s="4">
        <v>6</v>
      </c>
      <c r="F1722" s="7">
        <v>-2.9999999999999997E-4</v>
      </c>
      <c r="G1722" s="35">
        <f t="shared" si="52"/>
        <v>9.9000000000000199E-3</v>
      </c>
      <c r="H1722" s="34">
        <f t="shared" si="53"/>
        <v>6.996877426602985E-3</v>
      </c>
    </row>
    <row r="1723" spans="1:8">
      <c r="A1723" s="2" t="s">
        <v>1725</v>
      </c>
      <c r="B1723" s="6">
        <v>6.0035999999999996</v>
      </c>
      <c r="C1723" s="4">
        <v>6.0526999999999997</v>
      </c>
      <c r="D1723" s="4">
        <v>6.0739999999999998</v>
      </c>
      <c r="E1723" s="4">
        <v>5.9992000000000001</v>
      </c>
      <c r="F1723" s="7">
        <v>-8.0999999999999996E-3</v>
      </c>
      <c r="G1723" s="35">
        <f t="shared" si="52"/>
        <v>7.4799999999999756E-2</v>
      </c>
      <c r="H1723" s="34">
        <f t="shared" si="53"/>
        <v>1.2968015515597772E-2</v>
      </c>
    </row>
    <row r="1724" spans="1:8">
      <c r="A1724" s="2" t="s">
        <v>1726</v>
      </c>
      <c r="B1724" s="6">
        <v>6.0528000000000004</v>
      </c>
      <c r="C1724" s="4">
        <v>6.0842000000000001</v>
      </c>
      <c r="D1724" s="4">
        <v>6.0922000000000001</v>
      </c>
      <c r="E1724" s="4">
        <v>6.0091999999999999</v>
      </c>
      <c r="F1724" s="7">
        <v>-5.1000000000000004E-3</v>
      </c>
      <c r="G1724" s="35">
        <f t="shared" si="52"/>
        <v>8.3000000000000185E-2</v>
      </c>
      <c r="H1724" s="34">
        <f t="shared" si="53"/>
        <v>1.2378469660452895E-2</v>
      </c>
    </row>
    <row r="1725" spans="1:8">
      <c r="A1725" s="2" t="s">
        <v>1727</v>
      </c>
      <c r="B1725" s="6">
        <v>6.0838999999999999</v>
      </c>
      <c r="C1725" s="4">
        <v>6.0993000000000004</v>
      </c>
      <c r="D1725" s="4">
        <v>6.1322000000000001</v>
      </c>
      <c r="E1725" s="4">
        <v>6.0641999999999996</v>
      </c>
      <c r="F1725" s="7">
        <v>-2.5000000000000001E-3</v>
      </c>
      <c r="G1725" s="35">
        <f t="shared" si="52"/>
        <v>6.8000000000000504E-2</v>
      </c>
      <c r="H1725" s="34">
        <f t="shared" si="53"/>
        <v>1.8128421437960715E-2</v>
      </c>
    </row>
    <row r="1726" spans="1:8">
      <c r="A1726" s="2" t="s">
        <v>1728</v>
      </c>
      <c r="B1726" s="3">
        <v>6.0990000000000002</v>
      </c>
      <c r="C1726" s="4">
        <v>6.0099</v>
      </c>
      <c r="D1726" s="4">
        <v>6.1158000000000001</v>
      </c>
      <c r="E1726" s="4">
        <v>5.9659000000000004</v>
      </c>
      <c r="F1726" s="5">
        <v>1.4800000000000001E-2</v>
      </c>
      <c r="G1726" s="35">
        <f t="shared" si="52"/>
        <v>0.1498999999999997</v>
      </c>
      <c r="H1726" s="34">
        <f t="shared" si="53"/>
        <v>1.7463265779959488E-2</v>
      </c>
    </row>
    <row r="1727" spans="1:8">
      <c r="A1727" s="2" t="s">
        <v>1729</v>
      </c>
      <c r="B1727" s="6">
        <v>6.0102000000000002</v>
      </c>
      <c r="C1727" s="4">
        <v>6.0297999999999998</v>
      </c>
      <c r="D1727" s="4">
        <v>6.0598999999999998</v>
      </c>
      <c r="E1727" s="4">
        <v>5.9992000000000001</v>
      </c>
      <c r="F1727" s="7">
        <v>-3.3E-3</v>
      </c>
      <c r="G1727" s="35">
        <f t="shared" si="52"/>
        <v>6.0699999999999754E-2</v>
      </c>
      <c r="H1727" s="34">
        <f t="shared" si="53"/>
        <v>6.0780444120134419E-3</v>
      </c>
    </row>
    <row r="1728" spans="1:8">
      <c r="A1728" s="2" t="s">
        <v>1730</v>
      </c>
      <c r="B1728" s="6">
        <v>6.0298999999999996</v>
      </c>
      <c r="C1728" s="4">
        <v>6.0298999999999996</v>
      </c>
      <c r="D1728" s="4">
        <v>6.0392999999999999</v>
      </c>
      <c r="E1728" s="4">
        <v>6.0266999999999999</v>
      </c>
      <c r="F1728" s="7">
        <v>-1.2999999999999999E-3</v>
      </c>
      <c r="G1728" s="35">
        <f t="shared" si="52"/>
        <v>1.2599999999999945E-2</v>
      </c>
      <c r="H1728" s="34">
        <f t="shared" si="53"/>
        <v>5.8604774711956522E-3</v>
      </c>
    </row>
    <row r="1729" spans="1:8">
      <c r="A1729" s="2" t="s">
        <v>1731</v>
      </c>
      <c r="B1729" s="3">
        <v>6.0376000000000003</v>
      </c>
      <c r="C1729" s="4">
        <v>6.0233999999999996</v>
      </c>
      <c r="D1729" s="4">
        <v>6.0419</v>
      </c>
      <c r="E1729" s="4">
        <v>5.9839000000000002</v>
      </c>
      <c r="F1729" s="5">
        <v>2.3E-3</v>
      </c>
      <c r="G1729" s="35">
        <f t="shared" si="52"/>
        <v>5.7999999999999829E-2</v>
      </c>
      <c r="H1729" s="34">
        <f t="shared" si="53"/>
        <v>1.2114338313855071E-2</v>
      </c>
    </row>
    <row r="1730" spans="1:8">
      <c r="A1730" s="2" t="s">
        <v>1732</v>
      </c>
      <c r="B1730" s="6">
        <v>6.0235000000000003</v>
      </c>
      <c r="C1730" s="4">
        <v>6.0837000000000003</v>
      </c>
      <c r="D1730" s="4">
        <v>6.0963000000000003</v>
      </c>
      <c r="E1730" s="4">
        <v>6.0068999999999999</v>
      </c>
      <c r="F1730" s="7">
        <v>-9.9000000000000008E-3</v>
      </c>
      <c r="G1730" s="35">
        <f t="shared" si="52"/>
        <v>8.9400000000000368E-2</v>
      </c>
      <c r="H1730" s="34">
        <f t="shared" si="53"/>
        <v>1.5985511321347703E-2</v>
      </c>
    </row>
    <row r="1731" spans="1:8">
      <c r="A1731" s="2" t="s">
        <v>1733</v>
      </c>
      <c r="B1731" s="3">
        <v>6.0837000000000003</v>
      </c>
      <c r="C1731" s="4">
        <v>6.0461</v>
      </c>
      <c r="D1731" s="4">
        <v>6.0998000000000001</v>
      </c>
      <c r="E1731" s="4">
        <v>5.9958999999999998</v>
      </c>
      <c r="F1731" s="5">
        <v>6.1999999999999998E-3</v>
      </c>
      <c r="G1731" s="35">
        <f t="shared" ref="G1731:G1794" si="54">D1731-E1731</f>
        <v>0.10390000000000033</v>
      </c>
      <c r="H1731" s="34">
        <f t="shared" ref="H1731:H1794" si="55">(SUM(G1731:G1732)/2)/C1732</f>
        <v>1.6134943773427793E-2</v>
      </c>
    </row>
    <row r="1732" spans="1:8">
      <c r="A1732" s="2" t="s">
        <v>1734</v>
      </c>
      <c r="B1732" s="3">
        <v>6.0461</v>
      </c>
      <c r="C1732" s="4">
        <v>6.0025000000000004</v>
      </c>
      <c r="D1732" s="4">
        <v>6.0693000000000001</v>
      </c>
      <c r="E1732" s="4">
        <v>5.9794999999999998</v>
      </c>
      <c r="F1732" s="5">
        <v>7.4000000000000003E-3</v>
      </c>
      <c r="G1732" s="35">
        <f t="shared" si="54"/>
        <v>8.9800000000000324E-2</v>
      </c>
      <c r="H1732" s="34">
        <f t="shared" si="55"/>
        <v>1.1837579724179377E-2</v>
      </c>
    </row>
    <row r="1733" spans="1:8">
      <c r="A1733" s="2" t="s">
        <v>1735</v>
      </c>
      <c r="B1733" s="3">
        <v>6.0015999999999998</v>
      </c>
      <c r="C1733" s="4">
        <v>5.9893999999999998</v>
      </c>
      <c r="D1733" s="4">
        <v>6.0267999999999997</v>
      </c>
      <c r="E1733" s="4">
        <v>5.9748000000000001</v>
      </c>
      <c r="F1733" s="5">
        <v>2.2000000000000001E-3</v>
      </c>
      <c r="G1733" s="35">
        <f t="shared" si="54"/>
        <v>5.1999999999999602E-2</v>
      </c>
      <c r="H1733" s="34">
        <f t="shared" si="55"/>
        <v>5.1340701906700823E-3</v>
      </c>
    </row>
    <row r="1734" spans="1:8">
      <c r="A1734" s="2" t="s">
        <v>1736</v>
      </c>
      <c r="B1734" s="6">
        <v>5.9886999999999997</v>
      </c>
      <c r="C1734" s="4">
        <v>5.9893999999999998</v>
      </c>
      <c r="D1734" s="4">
        <v>5.9936999999999996</v>
      </c>
      <c r="E1734" s="4">
        <v>5.9842000000000004</v>
      </c>
      <c r="F1734" s="7">
        <v>-1.6999999999999999E-3</v>
      </c>
      <c r="G1734" s="35">
        <f t="shared" si="54"/>
        <v>9.4999999999991758E-3</v>
      </c>
      <c r="H1734" s="34">
        <f t="shared" si="55"/>
        <v>1.0288271204484544E-2</v>
      </c>
    </row>
    <row r="1735" spans="1:8">
      <c r="A1735" s="2" t="s">
        <v>1737</v>
      </c>
      <c r="B1735" s="6">
        <v>5.9985999999999997</v>
      </c>
      <c r="C1735" s="4">
        <v>6.0117000000000003</v>
      </c>
      <c r="D1735" s="4">
        <v>6.0621</v>
      </c>
      <c r="E1735" s="4">
        <v>5.9478999999999997</v>
      </c>
      <c r="F1735" s="7">
        <v>-2E-3</v>
      </c>
      <c r="G1735" s="35">
        <f t="shared" si="54"/>
        <v>0.1142000000000003</v>
      </c>
      <c r="H1735" s="34">
        <f t="shared" si="55"/>
        <v>1.4327287157525771E-2</v>
      </c>
    </row>
    <row r="1736" spans="1:8">
      <c r="A1736" s="2" t="s">
        <v>1738</v>
      </c>
      <c r="B1736" s="6">
        <v>6.0109000000000004</v>
      </c>
      <c r="C1736" s="4">
        <v>6.0479000000000003</v>
      </c>
      <c r="D1736" s="4">
        <v>6.0648</v>
      </c>
      <c r="E1736" s="4">
        <v>6.0057</v>
      </c>
      <c r="F1736" s="7">
        <v>-6.1000000000000004E-3</v>
      </c>
      <c r="G1736" s="35">
        <f t="shared" si="54"/>
        <v>5.909999999999993E-2</v>
      </c>
      <c r="H1736" s="34">
        <f t="shared" si="55"/>
        <v>1.5976981342427095E-2</v>
      </c>
    </row>
    <row r="1737" spans="1:8">
      <c r="A1737" s="2" t="s">
        <v>1739</v>
      </c>
      <c r="B1737" s="6">
        <v>6.0476000000000001</v>
      </c>
      <c r="C1737" s="4">
        <v>6.0994000000000002</v>
      </c>
      <c r="D1737" s="4">
        <v>6.18</v>
      </c>
      <c r="E1737" s="4">
        <v>6.0442</v>
      </c>
      <c r="F1737" s="7">
        <v>-8.5000000000000006E-3</v>
      </c>
      <c r="G1737" s="35">
        <f t="shared" si="54"/>
        <v>0.1357999999999997</v>
      </c>
      <c r="H1737" s="34">
        <f t="shared" si="55"/>
        <v>1.7375990131151813E-2</v>
      </c>
    </row>
    <row r="1738" spans="1:8">
      <c r="A1738" s="2" t="s">
        <v>1740</v>
      </c>
      <c r="B1738" s="6">
        <v>6.0994999999999999</v>
      </c>
      <c r="C1738" s="4">
        <v>6.1608000000000001</v>
      </c>
      <c r="D1738" s="4">
        <v>6.1749000000000001</v>
      </c>
      <c r="E1738" s="4">
        <v>6.0965999999999996</v>
      </c>
      <c r="F1738" s="7">
        <v>-9.9000000000000008E-3</v>
      </c>
      <c r="G1738" s="35">
        <f t="shared" si="54"/>
        <v>7.830000000000048E-2</v>
      </c>
      <c r="H1738" s="34">
        <f t="shared" si="55"/>
        <v>1.7054492382873369E-2</v>
      </c>
    </row>
    <row r="1739" spans="1:8">
      <c r="A1739" s="2" t="s">
        <v>1741</v>
      </c>
      <c r="B1739" s="3">
        <v>6.1608000000000001</v>
      </c>
      <c r="C1739" s="4">
        <v>6.0980999999999996</v>
      </c>
      <c r="D1739" s="4">
        <v>6.2271999999999998</v>
      </c>
      <c r="E1739" s="4">
        <v>6.0975000000000001</v>
      </c>
      <c r="F1739" s="5">
        <v>1.03E-2</v>
      </c>
      <c r="G1739" s="35">
        <f t="shared" si="54"/>
        <v>0.1296999999999997</v>
      </c>
      <c r="H1739" s="34">
        <f t="shared" si="55"/>
        <v>1.1819107694329412E-2</v>
      </c>
    </row>
    <row r="1740" spans="1:8">
      <c r="A1740" s="2" t="s">
        <v>1742</v>
      </c>
      <c r="B1740" s="3">
        <v>6.0976999999999997</v>
      </c>
      <c r="C1740" s="4">
        <v>6.0876000000000001</v>
      </c>
      <c r="D1740" s="4">
        <v>6.0976999999999997</v>
      </c>
      <c r="E1740" s="4">
        <v>6.0834999999999999</v>
      </c>
      <c r="F1740" s="5">
        <v>2.5999999999999999E-3</v>
      </c>
      <c r="G1740" s="35">
        <f t="shared" si="54"/>
        <v>1.4199999999999768E-2</v>
      </c>
      <c r="H1740" s="34">
        <f t="shared" si="55"/>
        <v>8.0427846385292961E-3</v>
      </c>
    </row>
    <row r="1741" spans="1:8">
      <c r="A1741" s="2" t="s">
        <v>1743</v>
      </c>
      <c r="B1741" s="3">
        <v>6.0819000000000001</v>
      </c>
      <c r="C1741" s="4">
        <v>6.0488999999999997</v>
      </c>
      <c r="D1741" s="4">
        <v>6.0998000000000001</v>
      </c>
      <c r="E1741" s="4">
        <v>6.0167000000000002</v>
      </c>
      <c r="F1741" s="5">
        <v>5.4999999999999997E-3</v>
      </c>
      <c r="G1741" s="35">
        <f t="shared" si="54"/>
        <v>8.3099999999999952E-2</v>
      </c>
      <c r="H1741" s="34">
        <f t="shared" si="55"/>
        <v>1.3782730903890721E-2</v>
      </c>
    </row>
    <row r="1742" spans="1:8">
      <c r="A1742" s="2" t="s">
        <v>1744</v>
      </c>
      <c r="B1742" s="6">
        <v>6.0488999999999997</v>
      </c>
      <c r="C1742" s="4">
        <v>6.0837000000000003</v>
      </c>
      <c r="D1742" s="4">
        <v>6.0910000000000002</v>
      </c>
      <c r="E1742" s="4">
        <v>6.0064000000000002</v>
      </c>
      <c r="F1742" s="7">
        <v>-5.7000000000000002E-3</v>
      </c>
      <c r="G1742" s="35">
        <f t="shared" si="54"/>
        <v>8.4600000000000009E-2</v>
      </c>
      <c r="H1742" s="34">
        <f t="shared" si="55"/>
        <v>2.2350315505531342E-2</v>
      </c>
    </row>
    <row r="1743" spans="1:8">
      <c r="A1743" s="2" t="s">
        <v>1745</v>
      </c>
      <c r="B1743" s="6">
        <v>6.0837000000000003</v>
      </c>
      <c r="C1743" s="4">
        <v>6.2281000000000004</v>
      </c>
      <c r="D1743" s="4">
        <v>6.2667999999999999</v>
      </c>
      <c r="E1743" s="4">
        <v>6.0730000000000004</v>
      </c>
      <c r="F1743" s="7">
        <v>-2.35E-2</v>
      </c>
      <c r="G1743" s="35">
        <f t="shared" si="54"/>
        <v>0.19379999999999953</v>
      </c>
      <c r="H1743" s="34">
        <f t="shared" si="55"/>
        <v>2.4316525888193906E-2</v>
      </c>
    </row>
    <row r="1744" spans="1:8">
      <c r="A1744" s="2" t="s">
        <v>1746</v>
      </c>
      <c r="B1744" s="3">
        <v>6.2302</v>
      </c>
      <c r="C1744" s="4">
        <v>6.2035999999999998</v>
      </c>
      <c r="D1744" s="4">
        <v>6.2763999999999998</v>
      </c>
      <c r="E1744" s="4">
        <v>6.1684999999999999</v>
      </c>
      <c r="F1744" s="5">
        <v>4.3E-3</v>
      </c>
      <c r="G1744" s="35">
        <f t="shared" si="54"/>
        <v>0.10789999999999988</v>
      </c>
      <c r="H1744" s="34">
        <f t="shared" si="55"/>
        <v>2.0632140635741605E-2</v>
      </c>
    </row>
    <row r="1745" spans="1:8">
      <c r="A1745" s="2" t="s">
        <v>1747</v>
      </c>
      <c r="B1745" s="3">
        <v>6.2035</v>
      </c>
      <c r="C1745" s="4">
        <v>6.1093999999999999</v>
      </c>
      <c r="D1745" s="4">
        <v>6.2294999999999998</v>
      </c>
      <c r="E1745" s="4">
        <v>6.0853000000000002</v>
      </c>
      <c r="F1745" s="5">
        <v>1.54E-2</v>
      </c>
      <c r="G1745" s="35">
        <f t="shared" si="54"/>
        <v>0.14419999999999966</v>
      </c>
      <c r="H1745" s="34">
        <f t="shared" si="55"/>
        <v>1.3758169934640531E-2</v>
      </c>
    </row>
    <row r="1746" spans="1:8">
      <c r="A1746" s="2" t="s">
        <v>1748</v>
      </c>
      <c r="B1746" s="6">
        <v>6.1094999999999997</v>
      </c>
      <c r="C1746" s="4">
        <v>6.12</v>
      </c>
      <c r="D1746" s="4">
        <v>6.1245000000000003</v>
      </c>
      <c r="E1746" s="4">
        <v>6.1002999999999998</v>
      </c>
      <c r="F1746" s="7">
        <v>-1.2999999999999999E-3</v>
      </c>
      <c r="G1746" s="35">
        <f t="shared" si="54"/>
        <v>2.4200000000000443E-2</v>
      </c>
      <c r="H1746" s="34">
        <f t="shared" si="55"/>
        <v>9.4560890606676662E-3</v>
      </c>
    </row>
    <row r="1747" spans="1:8">
      <c r="A1747" s="2" t="s">
        <v>1749</v>
      </c>
      <c r="B1747" s="3">
        <v>6.1177000000000001</v>
      </c>
      <c r="C1747" s="4">
        <v>6.0542999999999996</v>
      </c>
      <c r="D1747" s="4">
        <v>6.1357999999999997</v>
      </c>
      <c r="E1747" s="4">
        <v>6.0454999999999997</v>
      </c>
      <c r="F1747" s="5">
        <v>1.0200000000000001E-2</v>
      </c>
      <c r="G1747" s="35">
        <f t="shared" si="54"/>
        <v>9.0300000000000047E-2</v>
      </c>
      <c r="H1747" s="34">
        <f t="shared" si="55"/>
        <v>1.5600013326225978E-2</v>
      </c>
    </row>
    <row r="1748" spans="1:8">
      <c r="A1748" s="2" t="s">
        <v>1750</v>
      </c>
      <c r="B1748" s="3">
        <v>6.0556999999999999</v>
      </c>
      <c r="C1748" s="4">
        <v>6.0031999999999996</v>
      </c>
      <c r="D1748" s="4">
        <v>6.09</v>
      </c>
      <c r="E1748" s="4">
        <v>5.9930000000000003</v>
      </c>
      <c r="F1748" s="5">
        <v>8.6999999999999994E-3</v>
      </c>
      <c r="G1748" s="35">
        <f t="shared" si="54"/>
        <v>9.6999999999999531E-2</v>
      </c>
      <c r="H1748" s="34">
        <f t="shared" si="55"/>
        <v>1.3172501781187257E-2</v>
      </c>
    </row>
    <row r="1749" spans="1:8">
      <c r="A1749" s="2" t="s">
        <v>1751</v>
      </c>
      <c r="B1749" s="6">
        <v>6.0031999999999996</v>
      </c>
      <c r="C1749" s="4">
        <v>6.0353000000000003</v>
      </c>
      <c r="D1749" s="4">
        <v>6.0603999999999996</v>
      </c>
      <c r="E1749" s="4">
        <v>5.9984000000000002</v>
      </c>
      <c r="F1749" s="7">
        <v>-5.3E-3</v>
      </c>
      <c r="G1749" s="35">
        <f t="shared" si="54"/>
        <v>6.1999999999999389E-2</v>
      </c>
      <c r="H1749" s="34">
        <f t="shared" si="55"/>
        <v>9.7038133408724123E-3</v>
      </c>
    </row>
    <row r="1750" spans="1:8">
      <c r="A1750" s="2" t="s">
        <v>1752</v>
      </c>
      <c r="B1750" s="3">
        <v>6.0353000000000003</v>
      </c>
      <c r="C1750" s="4">
        <v>6.0130999999999997</v>
      </c>
      <c r="D1750" s="4">
        <v>6.0640000000000001</v>
      </c>
      <c r="E1750" s="4">
        <v>6.0092999999999996</v>
      </c>
      <c r="F1750" s="5">
        <v>3.7000000000000002E-3</v>
      </c>
      <c r="G1750" s="35">
        <f t="shared" si="54"/>
        <v>5.4700000000000415E-2</v>
      </c>
      <c r="H1750" s="34">
        <f t="shared" si="55"/>
        <v>1.4249639249639246E-2</v>
      </c>
    </row>
    <row r="1751" spans="1:8">
      <c r="A1751" s="2" t="s">
        <v>1753</v>
      </c>
      <c r="B1751" s="6">
        <v>6.0130999999999997</v>
      </c>
      <c r="C1751" s="4">
        <v>6.0983999999999998</v>
      </c>
      <c r="D1751" s="4">
        <v>6.1234999999999999</v>
      </c>
      <c r="E1751" s="4">
        <v>6.0044000000000004</v>
      </c>
      <c r="F1751" s="7">
        <v>-1.41E-2</v>
      </c>
      <c r="G1751" s="35">
        <f t="shared" si="54"/>
        <v>0.11909999999999954</v>
      </c>
      <c r="H1751" s="34">
        <f t="shared" si="55"/>
        <v>1.1693561585545411E-2</v>
      </c>
    </row>
    <row r="1752" spans="1:8">
      <c r="A1752" s="2" t="s">
        <v>1754</v>
      </c>
      <c r="B1752" s="6">
        <v>6.0991</v>
      </c>
      <c r="C1752" s="4">
        <v>6.1101999999999999</v>
      </c>
      <c r="D1752" s="4">
        <v>6.1151999999999997</v>
      </c>
      <c r="E1752" s="4">
        <v>6.0914000000000001</v>
      </c>
      <c r="F1752" s="7">
        <v>-2.3999999999999998E-3</v>
      </c>
      <c r="G1752" s="35">
        <f t="shared" si="54"/>
        <v>2.3799999999999599E-2</v>
      </c>
      <c r="H1752" s="34">
        <f t="shared" si="55"/>
        <v>1.096575915556409E-2</v>
      </c>
    </row>
    <row r="1753" spans="1:8">
      <c r="A1753" s="2" t="s">
        <v>1755</v>
      </c>
      <c r="B1753" s="6">
        <v>6.1136999999999997</v>
      </c>
      <c r="C1753" s="4">
        <v>6.2148000000000003</v>
      </c>
      <c r="D1753" s="4">
        <v>6.2221000000000002</v>
      </c>
      <c r="E1753" s="4">
        <v>6.1096000000000004</v>
      </c>
      <c r="F1753" s="7">
        <v>-1.6199999999999999E-2</v>
      </c>
      <c r="G1753" s="35">
        <f t="shared" si="54"/>
        <v>0.11249999999999982</v>
      </c>
      <c r="H1753" s="34">
        <f t="shared" si="55"/>
        <v>1.3739249976022248E-2</v>
      </c>
    </row>
    <row r="1754" spans="1:8">
      <c r="A1754" s="2" t="s">
        <v>1756</v>
      </c>
      <c r="B1754" s="6">
        <v>6.2145000000000001</v>
      </c>
      <c r="C1754" s="4">
        <v>6.2557999999999998</v>
      </c>
      <c r="D1754" s="4">
        <v>6.2568000000000001</v>
      </c>
      <c r="E1754" s="4">
        <v>6.1974</v>
      </c>
      <c r="F1754" s="7">
        <v>-6.7999999999999996E-3</v>
      </c>
      <c r="G1754" s="35">
        <f t="shared" si="54"/>
        <v>5.9400000000000119E-2</v>
      </c>
      <c r="H1754" s="34">
        <f t="shared" si="55"/>
        <v>1.2267813703220427E-2</v>
      </c>
    </row>
    <row r="1755" spans="1:8">
      <c r="A1755" s="2" t="s">
        <v>1757</v>
      </c>
      <c r="B1755" s="3">
        <v>6.2572000000000001</v>
      </c>
      <c r="C1755" s="4">
        <v>6.2073</v>
      </c>
      <c r="D1755" s="4">
        <v>6.2736000000000001</v>
      </c>
      <c r="E1755" s="4">
        <v>6.1806999999999999</v>
      </c>
      <c r="F1755" s="5">
        <v>8.0000000000000002E-3</v>
      </c>
      <c r="G1755" s="35">
        <f t="shared" si="54"/>
        <v>9.2900000000000205E-2</v>
      </c>
      <c r="H1755" s="34">
        <f t="shared" si="55"/>
        <v>1.6056940193363432E-2</v>
      </c>
    </row>
    <row r="1756" spans="1:8">
      <c r="A1756" s="2" t="s">
        <v>1758</v>
      </c>
      <c r="B1756" s="3">
        <v>6.2077999999999998</v>
      </c>
      <c r="C1756" s="4">
        <v>6.1749000000000001</v>
      </c>
      <c r="D1756" s="4">
        <v>6.2226999999999997</v>
      </c>
      <c r="E1756" s="4">
        <v>6.1173000000000002</v>
      </c>
      <c r="F1756" s="5">
        <v>5.3E-3</v>
      </c>
      <c r="G1756" s="35">
        <f t="shared" si="54"/>
        <v>0.10539999999999949</v>
      </c>
      <c r="H1756" s="34">
        <f t="shared" si="55"/>
        <v>1.5474089523503848E-2</v>
      </c>
    </row>
    <row r="1757" spans="1:8">
      <c r="A1757" s="2" t="s">
        <v>1759</v>
      </c>
      <c r="B1757" s="6">
        <v>6.1752000000000002</v>
      </c>
      <c r="C1757" s="4">
        <v>6.2329999999999997</v>
      </c>
      <c r="D1757" s="4">
        <v>6.2432999999999996</v>
      </c>
      <c r="E1757" s="4">
        <v>6.1558000000000002</v>
      </c>
      <c r="F1757" s="7">
        <v>-9.4000000000000004E-3</v>
      </c>
      <c r="G1757" s="35">
        <f t="shared" si="54"/>
        <v>8.7499999999999467E-2</v>
      </c>
      <c r="H1757" s="34">
        <f t="shared" si="55"/>
        <v>8.8122728588427846E-3</v>
      </c>
    </row>
    <row r="1758" spans="1:8">
      <c r="A1758" s="2" t="s">
        <v>1760</v>
      </c>
      <c r="B1758" s="6">
        <v>6.2337999999999996</v>
      </c>
      <c r="C1758" s="4">
        <v>6.2186000000000003</v>
      </c>
      <c r="D1758" s="4">
        <v>6.2355</v>
      </c>
      <c r="E1758" s="4">
        <v>6.2134</v>
      </c>
      <c r="F1758" s="7">
        <v>-1.1000000000000001E-3</v>
      </c>
      <c r="G1758" s="35">
        <f t="shared" si="54"/>
        <v>2.2100000000000009E-2</v>
      </c>
      <c r="H1758" s="34">
        <f t="shared" si="55"/>
        <v>7.4909948678716252E-3</v>
      </c>
    </row>
    <row r="1759" spans="1:8">
      <c r="A1759" s="2" t="s">
        <v>1761</v>
      </c>
      <c r="B1759" s="6">
        <v>6.2404999999999999</v>
      </c>
      <c r="C1759" s="4">
        <v>6.2742000000000004</v>
      </c>
      <c r="D1759" s="4">
        <v>6.2876000000000003</v>
      </c>
      <c r="E1759" s="4">
        <v>6.2157</v>
      </c>
      <c r="F1759" s="7">
        <v>-5.1999999999999998E-3</v>
      </c>
      <c r="G1759" s="35">
        <f t="shared" si="54"/>
        <v>7.1900000000000297E-2</v>
      </c>
      <c r="H1759" s="34">
        <f t="shared" si="55"/>
        <v>1.2041311693874684E-2</v>
      </c>
    </row>
    <row r="1760" spans="1:8">
      <c r="A1760" s="2" t="s">
        <v>1762</v>
      </c>
      <c r="B1760" s="6">
        <v>6.2729999999999997</v>
      </c>
      <c r="C1760" s="4">
        <v>6.3033000000000001</v>
      </c>
      <c r="D1760" s="4">
        <v>6.3071999999999999</v>
      </c>
      <c r="E1760" s="4">
        <v>6.2272999999999996</v>
      </c>
      <c r="F1760" s="7">
        <v>-4.7000000000000002E-3</v>
      </c>
      <c r="G1760" s="35">
        <f t="shared" si="54"/>
        <v>7.9900000000000304E-2</v>
      </c>
      <c r="H1760" s="34">
        <f t="shared" si="55"/>
        <v>1.0480161698470578E-2</v>
      </c>
    </row>
    <row r="1761" spans="1:8">
      <c r="A1761" s="2" t="s">
        <v>1763</v>
      </c>
      <c r="B1761" s="3">
        <v>6.3029000000000002</v>
      </c>
      <c r="C1761" s="4">
        <v>6.2832999999999997</v>
      </c>
      <c r="D1761" s="4">
        <v>6.3228</v>
      </c>
      <c r="E1761" s="4">
        <v>6.2709999999999999</v>
      </c>
      <c r="F1761" s="5">
        <v>3.0999999999999999E-3</v>
      </c>
      <c r="G1761" s="35">
        <f t="shared" si="54"/>
        <v>5.1800000000000068E-2</v>
      </c>
      <c r="H1761" s="34">
        <f t="shared" si="55"/>
        <v>9.1350271196117411E-3</v>
      </c>
    </row>
    <row r="1762" spans="1:8">
      <c r="A1762" s="2" t="s">
        <v>1764</v>
      </c>
      <c r="B1762" s="6">
        <v>6.2832999999999997</v>
      </c>
      <c r="C1762" s="4">
        <v>6.3053999999999997</v>
      </c>
      <c r="D1762" s="4">
        <v>6.3193999999999999</v>
      </c>
      <c r="E1762" s="4">
        <v>6.2560000000000002</v>
      </c>
      <c r="F1762" s="7">
        <v>-3.5000000000000001E-3</v>
      </c>
      <c r="G1762" s="35">
        <f t="shared" si="54"/>
        <v>6.3399999999999679E-2</v>
      </c>
      <c r="H1762" s="34">
        <f t="shared" si="55"/>
        <v>1.2083549110996022E-2</v>
      </c>
    </row>
    <row r="1763" spans="1:8">
      <c r="A1763" s="2" t="s">
        <v>1765</v>
      </c>
      <c r="B1763" s="6">
        <v>6.3053999999999997</v>
      </c>
      <c r="C1763" s="4">
        <v>6.3723000000000001</v>
      </c>
      <c r="D1763" s="4">
        <v>6.3764000000000003</v>
      </c>
      <c r="E1763" s="4">
        <v>6.2858000000000001</v>
      </c>
      <c r="F1763" s="7">
        <v>-1.06E-2</v>
      </c>
      <c r="G1763" s="35">
        <f t="shared" si="54"/>
        <v>9.0600000000000236E-2</v>
      </c>
      <c r="H1763" s="34">
        <f t="shared" si="55"/>
        <v>9.6280293067819069E-3</v>
      </c>
    </row>
    <row r="1764" spans="1:8">
      <c r="A1764" s="2" t="s">
        <v>1766</v>
      </c>
      <c r="B1764" s="6">
        <v>6.3731999999999998</v>
      </c>
      <c r="C1764" s="4">
        <v>6.3875999999999999</v>
      </c>
      <c r="D1764" s="4">
        <v>6.3887</v>
      </c>
      <c r="E1764" s="4">
        <v>6.3563000000000001</v>
      </c>
      <c r="F1764" s="7">
        <v>-2.8999999999999998E-3</v>
      </c>
      <c r="G1764" s="35">
        <f t="shared" si="54"/>
        <v>3.2399999999999984E-2</v>
      </c>
      <c r="H1764" s="34">
        <f t="shared" si="55"/>
        <v>5.7707708493632626E-3</v>
      </c>
    </row>
    <row r="1765" spans="1:8">
      <c r="A1765" s="2" t="s">
        <v>1767</v>
      </c>
      <c r="B1765" s="3">
        <v>6.3920000000000003</v>
      </c>
      <c r="C1765" s="4">
        <v>6.3682999999999996</v>
      </c>
      <c r="D1765" s="4">
        <v>6.4053000000000004</v>
      </c>
      <c r="E1765" s="4">
        <v>6.3642000000000003</v>
      </c>
      <c r="F1765" s="5">
        <v>3.7000000000000002E-3</v>
      </c>
      <c r="G1765" s="35">
        <f t="shared" si="54"/>
        <v>4.1100000000000136E-2</v>
      </c>
      <c r="H1765" s="34">
        <f t="shared" si="55"/>
        <v>8.6529283825439139E-3</v>
      </c>
    </row>
    <row r="1766" spans="1:8">
      <c r="A1766" s="2" t="s">
        <v>1768</v>
      </c>
      <c r="B1766" s="6">
        <v>6.3682999999999996</v>
      </c>
      <c r="C1766" s="4">
        <v>6.3909000000000002</v>
      </c>
      <c r="D1766" s="4">
        <v>6.4166999999999996</v>
      </c>
      <c r="E1766" s="4">
        <v>6.3472</v>
      </c>
      <c r="F1766" s="7">
        <v>-3.3999999999999998E-3</v>
      </c>
      <c r="G1766" s="35">
        <f t="shared" si="54"/>
        <v>6.9499999999999673E-2</v>
      </c>
      <c r="H1766" s="34">
        <f t="shared" si="55"/>
        <v>1.3011008120235324E-2</v>
      </c>
    </row>
    <row r="1767" spans="1:8">
      <c r="A1767" s="2" t="s">
        <v>1769</v>
      </c>
      <c r="B1767" s="6">
        <v>6.3902000000000001</v>
      </c>
      <c r="C1767" s="4">
        <v>6.4406999999999996</v>
      </c>
      <c r="D1767" s="4">
        <v>6.4627999999999997</v>
      </c>
      <c r="E1767" s="4">
        <v>6.3647</v>
      </c>
      <c r="F1767" s="7">
        <v>-7.7999999999999996E-3</v>
      </c>
      <c r="G1767" s="35">
        <f t="shared" si="54"/>
        <v>9.8099999999999632E-2</v>
      </c>
      <c r="H1767" s="34">
        <f t="shared" si="55"/>
        <v>1.2098330785503609E-2</v>
      </c>
    </row>
    <row r="1768" spans="1:8">
      <c r="A1768" s="2" t="s">
        <v>1770</v>
      </c>
      <c r="B1768" s="6">
        <v>6.4406999999999996</v>
      </c>
      <c r="C1768" s="4">
        <v>6.4760999999999997</v>
      </c>
      <c r="D1768" s="4">
        <v>6.4980000000000002</v>
      </c>
      <c r="E1768" s="4">
        <v>6.4394</v>
      </c>
      <c r="F1768" s="7">
        <v>-5.4000000000000003E-3</v>
      </c>
      <c r="G1768" s="35">
        <f t="shared" si="54"/>
        <v>5.8600000000000207E-2</v>
      </c>
      <c r="H1768" s="34">
        <f t="shared" si="55"/>
        <v>1.2446497829009398E-2</v>
      </c>
    </row>
    <row r="1769" spans="1:8">
      <c r="A1769" s="2" t="s">
        <v>1771</v>
      </c>
      <c r="B1769" s="3">
        <v>6.4759000000000002</v>
      </c>
      <c r="C1769" s="4">
        <v>6.4717000000000002</v>
      </c>
      <c r="D1769" s="4">
        <v>6.5686999999999998</v>
      </c>
      <c r="E1769" s="4">
        <v>6.4661999999999997</v>
      </c>
      <c r="F1769" s="5">
        <v>1.1000000000000001E-3</v>
      </c>
      <c r="G1769" s="35">
        <f t="shared" si="54"/>
        <v>0.10250000000000004</v>
      </c>
      <c r="H1769" s="34">
        <f t="shared" si="55"/>
        <v>1.2177705431594455E-2</v>
      </c>
    </row>
    <row r="1770" spans="1:8">
      <c r="A1770" s="2" t="s">
        <v>1772</v>
      </c>
      <c r="B1770" s="6">
        <v>6.4690000000000003</v>
      </c>
      <c r="C1770" s="4">
        <v>6.5118999999999998</v>
      </c>
      <c r="D1770" s="4">
        <v>6.5141999999999998</v>
      </c>
      <c r="E1770" s="4">
        <v>6.4581</v>
      </c>
      <c r="F1770" s="7">
        <v>-7.4999999999999997E-3</v>
      </c>
      <c r="G1770" s="35">
        <f t="shared" si="54"/>
        <v>5.6099999999999817E-2</v>
      </c>
      <c r="H1770" s="34">
        <f t="shared" si="55"/>
        <v>1.0157213316892667E-2</v>
      </c>
    </row>
    <row r="1771" spans="1:8">
      <c r="A1771" s="2" t="s">
        <v>1773</v>
      </c>
      <c r="B1771" s="3">
        <v>6.5179</v>
      </c>
      <c r="C1771" s="4">
        <v>6.4880000000000004</v>
      </c>
      <c r="D1771" s="4">
        <v>6.5545999999999998</v>
      </c>
      <c r="E1771" s="4">
        <v>6.4789000000000003</v>
      </c>
      <c r="F1771" s="5">
        <v>4.5999999999999999E-3</v>
      </c>
      <c r="G1771" s="35">
        <f t="shared" si="54"/>
        <v>7.5699999999999434E-2</v>
      </c>
      <c r="H1771" s="34">
        <f t="shared" si="55"/>
        <v>1.3801718359636797E-2</v>
      </c>
    </row>
    <row r="1772" spans="1:8">
      <c r="A1772" s="2" t="s">
        <v>1774</v>
      </c>
      <c r="B1772" s="6">
        <v>6.4880000000000004</v>
      </c>
      <c r="C1772" s="4">
        <v>6.5644</v>
      </c>
      <c r="D1772" s="4">
        <v>6.5663</v>
      </c>
      <c r="E1772" s="4">
        <v>6.4607999999999999</v>
      </c>
      <c r="F1772" s="7">
        <v>-1.1599999999999999E-2</v>
      </c>
      <c r="G1772" s="35">
        <f t="shared" si="54"/>
        <v>0.10550000000000015</v>
      </c>
      <c r="H1772" s="34">
        <f t="shared" si="55"/>
        <v>1.4619256720574098E-2</v>
      </c>
    </row>
    <row r="1773" spans="1:8">
      <c r="A1773" s="2" t="s">
        <v>1775</v>
      </c>
      <c r="B1773" s="3">
        <v>6.5640999999999998</v>
      </c>
      <c r="C1773" s="4">
        <v>6.5358999999999998</v>
      </c>
      <c r="D1773" s="4">
        <v>6.6039000000000003</v>
      </c>
      <c r="E1773" s="4">
        <v>6.5183</v>
      </c>
      <c r="F1773" s="5">
        <v>4.3E-3</v>
      </c>
      <c r="G1773" s="35">
        <f t="shared" si="54"/>
        <v>8.5600000000000342E-2</v>
      </c>
      <c r="H1773" s="34">
        <f t="shared" si="55"/>
        <v>1.4483441965598925E-2</v>
      </c>
    </row>
    <row r="1774" spans="1:8">
      <c r="A1774" s="2" t="s">
        <v>1776</v>
      </c>
      <c r="B1774" s="3">
        <v>6.5358999999999998</v>
      </c>
      <c r="C1774" s="4">
        <v>6.4591000000000003</v>
      </c>
      <c r="D1774" s="4">
        <v>6.5397999999999996</v>
      </c>
      <c r="E1774" s="4">
        <v>6.4382999999999999</v>
      </c>
      <c r="F1774" s="5">
        <v>1.1900000000000001E-2</v>
      </c>
      <c r="G1774" s="35">
        <f t="shared" si="54"/>
        <v>0.1014999999999997</v>
      </c>
      <c r="H1774" s="34">
        <f t="shared" si="55"/>
        <v>1.7556168826106552E-2</v>
      </c>
    </row>
    <row r="1775" spans="1:8">
      <c r="A1775" s="2" t="s">
        <v>1777</v>
      </c>
      <c r="B1775" s="3">
        <v>6.4591000000000003</v>
      </c>
      <c r="C1775" s="4">
        <v>6.4137000000000004</v>
      </c>
      <c r="D1775" s="4">
        <v>6.5259999999999998</v>
      </c>
      <c r="E1775" s="4">
        <v>6.4023000000000003</v>
      </c>
      <c r="F1775" s="5">
        <v>7.1999999999999998E-3</v>
      </c>
      <c r="G1775" s="35">
        <f t="shared" si="54"/>
        <v>0.12369999999999948</v>
      </c>
      <c r="H1775" s="34">
        <f t="shared" si="55"/>
        <v>1.1127573300062352E-2</v>
      </c>
    </row>
    <row r="1776" spans="1:8">
      <c r="A1776" s="2" t="s">
        <v>1778</v>
      </c>
      <c r="B1776" s="6">
        <v>6.4130000000000003</v>
      </c>
      <c r="C1776" s="4">
        <v>6.4119999999999999</v>
      </c>
      <c r="D1776" s="4">
        <v>6.4249999999999998</v>
      </c>
      <c r="E1776" s="4">
        <v>6.4059999999999997</v>
      </c>
      <c r="F1776" s="7">
        <v>-5.0000000000000001E-4</v>
      </c>
      <c r="G1776" s="35">
        <f t="shared" si="54"/>
        <v>1.9000000000000128E-2</v>
      </c>
      <c r="H1776" s="34">
        <f t="shared" si="55"/>
        <v>6.2856341714179059E-3</v>
      </c>
    </row>
    <row r="1777" spans="1:8">
      <c r="A1777" s="2" t="s">
        <v>1779</v>
      </c>
      <c r="B1777" s="6">
        <v>6.4161000000000001</v>
      </c>
      <c r="C1777" s="4">
        <v>6.4194000000000004</v>
      </c>
      <c r="D1777" s="4">
        <v>6.4442000000000004</v>
      </c>
      <c r="E1777" s="4">
        <v>6.3825000000000003</v>
      </c>
      <c r="F1777" s="7">
        <v>-5.9999999999999995E-4</v>
      </c>
      <c r="G1777" s="35">
        <f t="shared" si="54"/>
        <v>6.1700000000000088E-2</v>
      </c>
      <c r="H1777" s="34">
        <f t="shared" si="55"/>
        <v>1.3626238210341748E-2</v>
      </c>
    </row>
    <row r="1778" spans="1:8">
      <c r="A1778" s="2" t="s">
        <v>1780</v>
      </c>
      <c r="B1778" s="3">
        <v>6.4196999999999997</v>
      </c>
      <c r="C1778" s="4">
        <v>6.3296999999999999</v>
      </c>
      <c r="D1778" s="4">
        <v>6.4358000000000004</v>
      </c>
      <c r="E1778" s="4">
        <v>6.3250000000000002</v>
      </c>
      <c r="F1778" s="5">
        <v>1.3599999999999999E-2</v>
      </c>
      <c r="G1778" s="35">
        <f t="shared" si="54"/>
        <v>0.11080000000000023</v>
      </c>
      <c r="H1778" s="34">
        <f t="shared" si="55"/>
        <v>1.9954860300412498E-2</v>
      </c>
    </row>
    <row r="1779" spans="1:8">
      <c r="A1779" s="2" t="s">
        <v>1781</v>
      </c>
      <c r="B1779" s="6">
        <v>6.3334000000000001</v>
      </c>
      <c r="C1779" s="4">
        <v>6.4245000000000001</v>
      </c>
      <c r="D1779" s="4">
        <v>6.4532999999999996</v>
      </c>
      <c r="E1779" s="4">
        <v>6.3076999999999996</v>
      </c>
      <c r="F1779" s="7">
        <v>-1.41E-2</v>
      </c>
      <c r="G1779" s="35">
        <f t="shared" si="54"/>
        <v>0.14559999999999995</v>
      </c>
      <c r="H1779" s="34">
        <f t="shared" si="55"/>
        <v>1.9282174735426965E-2</v>
      </c>
    </row>
    <row r="1780" spans="1:8">
      <c r="A1780" s="2" t="s">
        <v>1782</v>
      </c>
      <c r="B1780" s="3">
        <v>6.4242999999999997</v>
      </c>
      <c r="C1780" s="4">
        <v>6.3971</v>
      </c>
      <c r="D1780" s="4">
        <v>6.4653</v>
      </c>
      <c r="E1780" s="4">
        <v>6.3642000000000003</v>
      </c>
      <c r="F1780" s="5">
        <v>4.3E-3</v>
      </c>
      <c r="G1780" s="35">
        <f t="shared" si="54"/>
        <v>0.10109999999999975</v>
      </c>
      <c r="H1780" s="34">
        <f t="shared" si="55"/>
        <v>1.808304229724483E-2</v>
      </c>
    </row>
    <row r="1781" spans="1:8">
      <c r="A1781" s="2" t="s">
        <v>1783</v>
      </c>
      <c r="B1781" s="6">
        <v>6.3971</v>
      </c>
      <c r="C1781" s="4">
        <v>6.4424999999999999</v>
      </c>
      <c r="D1781" s="4">
        <v>6.5178000000000003</v>
      </c>
      <c r="E1781" s="4">
        <v>6.3859000000000004</v>
      </c>
      <c r="F1781" s="7">
        <v>-7.0000000000000001E-3</v>
      </c>
      <c r="G1781" s="35">
        <f t="shared" si="54"/>
        <v>0.13189999999999991</v>
      </c>
      <c r="H1781" s="34">
        <f t="shared" si="55"/>
        <v>1.2405542538830385E-2</v>
      </c>
    </row>
    <row r="1782" spans="1:8">
      <c r="A1782" s="2" t="s">
        <v>1784</v>
      </c>
      <c r="B1782" s="6">
        <v>6.4421999999999997</v>
      </c>
      <c r="C1782" s="4">
        <v>6.4447000000000001</v>
      </c>
      <c r="D1782" s="4">
        <v>6.4640000000000004</v>
      </c>
      <c r="E1782" s="4">
        <v>6.4359999999999999</v>
      </c>
      <c r="F1782" s="7">
        <v>-2.0999999999999999E-3</v>
      </c>
      <c r="G1782" s="35">
        <f t="shared" si="54"/>
        <v>2.8000000000000469E-2</v>
      </c>
      <c r="H1782" s="34">
        <f t="shared" si="55"/>
        <v>7.5964070001549111E-3</v>
      </c>
    </row>
    <row r="1783" spans="1:8">
      <c r="A1783" s="2" t="s">
        <v>1785</v>
      </c>
      <c r="B1783" s="6">
        <v>6.4557000000000002</v>
      </c>
      <c r="C1783" s="4">
        <v>6.4569999999999999</v>
      </c>
      <c r="D1783" s="4">
        <v>6.4675000000000002</v>
      </c>
      <c r="E1783" s="4">
        <v>6.3974000000000002</v>
      </c>
      <c r="F1783" s="7">
        <v>-1.1000000000000001E-3</v>
      </c>
      <c r="G1783" s="35">
        <f t="shared" si="54"/>
        <v>7.0100000000000051E-2</v>
      </c>
      <c r="H1783" s="34">
        <f t="shared" si="55"/>
        <v>1.3796413861447423E-2</v>
      </c>
    </row>
    <row r="1784" spans="1:8">
      <c r="A1784" s="2" t="s">
        <v>1786</v>
      </c>
      <c r="B1784" s="6">
        <v>6.4630000000000001</v>
      </c>
      <c r="C1784" s="4">
        <v>6.4581999999999997</v>
      </c>
      <c r="D1784" s="4">
        <v>6.5435999999999996</v>
      </c>
      <c r="E1784" s="4">
        <v>6.4355000000000002</v>
      </c>
      <c r="F1784" s="7">
        <v>-1.5E-3</v>
      </c>
      <c r="G1784" s="35">
        <f t="shared" si="54"/>
        <v>0.10809999999999942</v>
      </c>
      <c r="H1784" s="34">
        <f t="shared" si="55"/>
        <v>1.6806787624022452E-2</v>
      </c>
    </row>
    <row r="1785" spans="1:8">
      <c r="A1785" s="2" t="s">
        <v>1787</v>
      </c>
      <c r="B1785" s="3">
        <v>6.4729000000000001</v>
      </c>
      <c r="C1785" s="4">
        <v>6.4706000000000001</v>
      </c>
      <c r="D1785" s="4">
        <v>6.5011000000000001</v>
      </c>
      <c r="E1785" s="4">
        <v>6.3917000000000002</v>
      </c>
      <c r="F1785" s="5">
        <v>4.0000000000000002E-4</v>
      </c>
      <c r="G1785" s="35">
        <f t="shared" si="54"/>
        <v>0.10939999999999994</v>
      </c>
      <c r="H1785" s="34">
        <f t="shared" si="55"/>
        <v>2.038016554121003E-2</v>
      </c>
    </row>
    <row r="1786" spans="1:8">
      <c r="A1786" s="2" t="s">
        <v>1788</v>
      </c>
      <c r="B1786" s="6">
        <v>6.4702999999999999</v>
      </c>
      <c r="C1786" s="4">
        <v>6.5602999999999998</v>
      </c>
      <c r="D1786" s="4">
        <v>6.6043000000000003</v>
      </c>
      <c r="E1786" s="4">
        <v>6.4462999999999999</v>
      </c>
      <c r="F1786" s="7">
        <v>-1.37E-2</v>
      </c>
      <c r="G1786" s="35">
        <f t="shared" si="54"/>
        <v>0.15800000000000036</v>
      </c>
      <c r="H1786" s="34">
        <f t="shared" si="55"/>
        <v>2.5683299213951998E-2</v>
      </c>
    </row>
    <row r="1787" spans="1:8">
      <c r="A1787" s="2" t="s">
        <v>1789</v>
      </c>
      <c r="B1787" s="3">
        <v>6.5602999999999998</v>
      </c>
      <c r="C1787" s="4">
        <v>6.3990999999999998</v>
      </c>
      <c r="D1787" s="4">
        <v>6.5694999999999997</v>
      </c>
      <c r="E1787" s="4">
        <v>6.3987999999999996</v>
      </c>
      <c r="F1787" s="5">
        <v>2.52E-2</v>
      </c>
      <c r="G1787" s="35">
        <f t="shared" si="54"/>
        <v>0.17070000000000007</v>
      </c>
      <c r="H1787" s="34">
        <f t="shared" si="55"/>
        <v>1.6458489857250201E-2</v>
      </c>
    </row>
    <row r="1788" spans="1:8">
      <c r="A1788" s="2" t="s">
        <v>1790</v>
      </c>
      <c r="B1788" s="6">
        <v>6.3990999999999998</v>
      </c>
      <c r="C1788" s="4">
        <v>6.3887999999999998</v>
      </c>
      <c r="D1788" s="4">
        <v>6.4081999999999999</v>
      </c>
      <c r="E1788" s="4">
        <v>6.3685999999999998</v>
      </c>
      <c r="F1788" s="7">
        <v>-2.0000000000000001E-4</v>
      </c>
      <c r="G1788" s="35">
        <f t="shared" si="54"/>
        <v>3.960000000000008E-2</v>
      </c>
      <c r="H1788" s="34">
        <f t="shared" si="55"/>
        <v>7.337165050976471E-3</v>
      </c>
    </row>
    <row r="1789" spans="1:8">
      <c r="A1789" s="2" t="s">
        <v>1791</v>
      </c>
      <c r="B1789" s="3">
        <v>6.4002999999999997</v>
      </c>
      <c r="C1789" s="4">
        <v>6.3853</v>
      </c>
      <c r="D1789" s="4">
        <v>6.4104999999999999</v>
      </c>
      <c r="E1789" s="4">
        <v>6.3563999999999998</v>
      </c>
      <c r="F1789" s="5">
        <v>8.9999999999999998E-4</v>
      </c>
      <c r="G1789" s="35">
        <f t="shared" si="54"/>
        <v>5.4100000000000037E-2</v>
      </c>
      <c r="H1789" s="34">
        <f t="shared" si="55"/>
        <v>1.1457955995149085E-2</v>
      </c>
    </row>
    <row r="1790" spans="1:8">
      <c r="A1790" s="2" t="s">
        <v>1792</v>
      </c>
      <c r="B1790" s="3">
        <v>6.3943000000000003</v>
      </c>
      <c r="C1790" s="4">
        <v>6.3493000000000004</v>
      </c>
      <c r="D1790" s="4">
        <v>6.4192</v>
      </c>
      <c r="E1790" s="4">
        <v>6.3277999999999999</v>
      </c>
      <c r="F1790" s="5">
        <v>7.1999999999999998E-3</v>
      </c>
      <c r="G1790" s="35">
        <f t="shared" si="54"/>
        <v>9.1400000000000148E-2</v>
      </c>
      <c r="H1790" s="34">
        <f t="shared" si="55"/>
        <v>1.7665010977375748E-2</v>
      </c>
    </row>
    <row r="1791" spans="1:8">
      <c r="A1791" s="2" t="s">
        <v>1793</v>
      </c>
      <c r="B1791" s="6">
        <v>6.3486000000000002</v>
      </c>
      <c r="C1791" s="4">
        <v>6.4222999999999999</v>
      </c>
      <c r="D1791" s="4">
        <v>6.4813000000000001</v>
      </c>
      <c r="E1791" s="4">
        <v>6.3457999999999997</v>
      </c>
      <c r="F1791" s="7">
        <v>-1.17E-2</v>
      </c>
      <c r="G1791" s="35">
        <f t="shared" si="54"/>
        <v>0.1355000000000004</v>
      </c>
      <c r="H1791" s="34">
        <f t="shared" si="55"/>
        <v>1.9645894541518497E-2</v>
      </c>
    </row>
    <row r="1792" spans="1:8">
      <c r="A1792" s="2" t="s">
        <v>1794</v>
      </c>
      <c r="B1792" s="6">
        <v>6.4240000000000004</v>
      </c>
      <c r="C1792" s="4">
        <v>6.4669999999999996</v>
      </c>
      <c r="D1792" s="4">
        <v>6.5068999999999999</v>
      </c>
      <c r="E1792" s="4">
        <v>6.3883000000000001</v>
      </c>
      <c r="F1792" s="7">
        <v>-6.7999999999999996E-3</v>
      </c>
      <c r="G1792" s="35">
        <f t="shared" si="54"/>
        <v>0.11859999999999982</v>
      </c>
      <c r="H1792" s="34">
        <f t="shared" si="55"/>
        <v>2.0584162155356887E-2</v>
      </c>
    </row>
    <row r="1793" spans="1:8">
      <c r="A1793" s="2" t="s">
        <v>1795</v>
      </c>
      <c r="B1793" s="3">
        <v>6.468</v>
      </c>
      <c r="C1793" s="4">
        <v>6.3544</v>
      </c>
      <c r="D1793" s="4">
        <v>6.4931999999999999</v>
      </c>
      <c r="E1793" s="4">
        <v>6.3502000000000001</v>
      </c>
      <c r="F1793" s="5">
        <v>1.7899999999999999E-2</v>
      </c>
      <c r="G1793" s="35">
        <f t="shared" si="54"/>
        <v>0.14299999999999979</v>
      </c>
      <c r="H1793" s="34">
        <f t="shared" si="55"/>
        <v>1.4730493542581028E-2</v>
      </c>
    </row>
    <row r="1794" spans="1:8">
      <c r="A1794" s="2" t="s">
        <v>1796</v>
      </c>
      <c r="B1794" s="6">
        <v>6.3544</v>
      </c>
      <c r="C1794" s="4">
        <v>6.3338000000000001</v>
      </c>
      <c r="D1794" s="4">
        <v>6.3685999999999998</v>
      </c>
      <c r="E1794" s="4">
        <v>6.3250000000000002</v>
      </c>
      <c r="F1794" s="7">
        <v>-4.4999999999999997E-3</v>
      </c>
      <c r="G1794" s="35">
        <f t="shared" si="54"/>
        <v>4.3599999999999639E-2</v>
      </c>
      <c r="H1794" s="34">
        <f t="shared" si="55"/>
        <v>1.2352352034084241E-2</v>
      </c>
    </row>
    <row r="1795" spans="1:8">
      <c r="A1795" s="2" t="s">
        <v>1797</v>
      </c>
      <c r="B1795" s="3">
        <v>6.3829000000000002</v>
      </c>
      <c r="C1795" s="4">
        <v>6.2903000000000002</v>
      </c>
      <c r="D1795" s="4">
        <v>6.3829000000000002</v>
      </c>
      <c r="E1795" s="4">
        <v>6.2710999999999997</v>
      </c>
      <c r="F1795" s="5">
        <v>1.47E-2</v>
      </c>
      <c r="G1795" s="35">
        <f t="shared" ref="G1795:G1858" si="56">D1795-E1795</f>
        <v>0.11180000000000057</v>
      </c>
      <c r="H1795" s="34">
        <f t="shared" ref="H1795:H1858" si="57">(SUM(G1795:G1796)/2)/C1796</f>
        <v>1.8265341318867506E-2</v>
      </c>
    </row>
    <row r="1796" spans="1:8">
      <c r="A1796" s="2" t="s">
        <v>1798</v>
      </c>
      <c r="B1796" s="6">
        <v>6.2903000000000002</v>
      </c>
      <c r="C1796" s="4">
        <v>6.3781999999999996</v>
      </c>
      <c r="D1796" s="4">
        <v>6.3912000000000004</v>
      </c>
      <c r="E1796" s="4">
        <v>6.27</v>
      </c>
      <c r="F1796" s="7">
        <v>-1.43E-2</v>
      </c>
      <c r="G1796" s="35">
        <f t="shared" si="56"/>
        <v>0.12120000000000086</v>
      </c>
      <c r="H1796" s="34">
        <f t="shared" si="57"/>
        <v>2.3592590835033858E-2</v>
      </c>
    </row>
    <row r="1797" spans="1:8">
      <c r="A1797" s="2" t="s">
        <v>1799</v>
      </c>
      <c r="B1797" s="3">
        <v>6.3817000000000004</v>
      </c>
      <c r="C1797" s="4">
        <v>6.3219000000000003</v>
      </c>
      <c r="D1797" s="4">
        <v>6.4188000000000001</v>
      </c>
      <c r="E1797" s="4">
        <v>6.2416999999999998</v>
      </c>
      <c r="F1797" s="5">
        <v>9.4999999999999998E-3</v>
      </c>
      <c r="G1797" s="35">
        <f t="shared" si="56"/>
        <v>0.17710000000000026</v>
      </c>
      <c r="H1797" s="34">
        <f t="shared" si="57"/>
        <v>2.6558657826750046E-2</v>
      </c>
    </row>
    <row r="1798" spans="1:8">
      <c r="A1798" s="2" t="s">
        <v>1800</v>
      </c>
      <c r="B1798" s="6">
        <v>6.3219000000000003</v>
      </c>
      <c r="C1798" s="4">
        <v>6.4253999999999998</v>
      </c>
      <c r="D1798" s="4">
        <v>6.4711999999999996</v>
      </c>
      <c r="E1798" s="4">
        <v>6.3070000000000004</v>
      </c>
      <c r="F1798" s="7">
        <v>-1.61E-2</v>
      </c>
      <c r="G1798" s="35">
        <f t="shared" si="56"/>
        <v>0.16419999999999924</v>
      </c>
      <c r="H1798" s="34">
        <f t="shared" si="57"/>
        <v>2.2681923052940037E-2</v>
      </c>
    </row>
    <row r="1799" spans="1:8">
      <c r="A1799" s="2" t="s">
        <v>1801</v>
      </c>
      <c r="B1799" s="3">
        <v>6.4255000000000004</v>
      </c>
      <c r="C1799" s="4">
        <v>6.4147999999999996</v>
      </c>
      <c r="D1799" s="4">
        <v>6.5121000000000002</v>
      </c>
      <c r="E1799" s="4">
        <v>6.3853</v>
      </c>
      <c r="F1799" s="5">
        <v>2.8999999999999998E-3</v>
      </c>
      <c r="G1799" s="35">
        <f t="shared" si="56"/>
        <v>0.12680000000000025</v>
      </c>
      <c r="H1799" s="34">
        <f t="shared" si="57"/>
        <v>1.2752631743354229E-2</v>
      </c>
    </row>
    <row r="1800" spans="1:8">
      <c r="A1800" s="2" t="s">
        <v>1802</v>
      </c>
      <c r="B1800" s="6">
        <v>6.4066999999999998</v>
      </c>
      <c r="C1800" s="4">
        <v>6.4025999999999996</v>
      </c>
      <c r="D1800" s="4">
        <v>6.4364999999999997</v>
      </c>
      <c r="E1800" s="4">
        <v>6.4</v>
      </c>
      <c r="F1800" s="7">
        <v>-3.8E-3</v>
      </c>
      <c r="G1800" s="35">
        <f t="shared" si="56"/>
        <v>3.6499999999999311E-2</v>
      </c>
      <c r="H1800" s="34">
        <f t="shared" si="57"/>
        <v>1.5941452549518675E-2</v>
      </c>
    </row>
    <row r="1801" spans="1:8">
      <c r="A1801" s="2" t="s">
        <v>1803</v>
      </c>
      <c r="B1801" s="3">
        <v>6.4309000000000003</v>
      </c>
      <c r="C1801" s="4">
        <v>6.2854999999999999</v>
      </c>
      <c r="D1801" s="4">
        <v>6.4309000000000003</v>
      </c>
      <c r="E1801" s="4">
        <v>6.2670000000000003</v>
      </c>
      <c r="F1801" s="5">
        <v>2.2599999999999999E-2</v>
      </c>
      <c r="G1801" s="35">
        <f t="shared" si="56"/>
        <v>0.16389999999999993</v>
      </c>
      <c r="H1801" s="34">
        <f t="shared" si="57"/>
        <v>2.0907459302874781E-2</v>
      </c>
    </row>
    <row r="1802" spans="1:8">
      <c r="A1802" s="2" t="s">
        <v>1804</v>
      </c>
      <c r="B1802" s="6">
        <v>6.2889999999999997</v>
      </c>
      <c r="C1802" s="4">
        <v>6.3517999999999999</v>
      </c>
      <c r="D1802" s="4">
        <v>6.359</v>
      </c>
      <c r="E1802" s="4">
        <v>6.2572999999999999</v>
      </c>
      <c r="F1802" s="7">
        <v>-9.9000000000000008E-3</v>
      </c>
      <c r="G1802" s="35">
        <f t="shared" si="56"/>
        <v>0.10170000000000012</v>
      </c>
      <c r="H1802" s="34">
        <f t="shared" si="57"/>
        <v>2.7281256571604195E-2</v>
      </c>
    </row>
    <row r="1803" spans="1:8">
      <c r="A1803" s="2" t="s">
        <v>1805</v>
      </c>
      <c r="B1803" s="3">
        <v>6.3517999999999999</v>
      </c>
      <c r="C1803" s="4">
        <v>6.1818999999999997</v>
      </c>
      <c r="D1803" s="4">
        <v>6.3700999999999999</v>
      </c>
      <c r="E1803" s="4">
        <v>6.1345000000000001</v>
      </c>
      <c r="F1803" s="5">
        <v>2.7099999999999999E-2</v>
      </c>
      <c r="G1803" s="35">
        <f t="shared" si="56"/>
        <v>0.23559999999999981</v>
      </c>
      <c r="H1803" s="34">
        <f t="shared" si="57"/>
        <v>2.8758542141230026E-2</v>
      </c>
    </row>
    <row r="1804" spans="1:8">
      <c r="A1804" s="2" t="s">
        <v>1806</v>
      </c>
      <c r="B1804" s="3">
        <v>6.1844999999999999</v>
      </c>
      <c r="C1804" s="4">
        <v>6.1459999999999999</v>
      </c>
      <c r="D1804" s="4">
        <v>6.2538999999999998</v>
      </c>
      <c r="E1804" s="4">
        <v>6.1360000000000001</v>
      </c>
      <c r="F1804" s="5">
        <v>6.1999999999999998E-3</v>
      </c>
      <c r="G1804" s="35">
        <f t="shared" si="56"/>
        <v>0.11789999999999967</v>
      </c>
      <c r="H1804" s="34">
        <f t="shared" si="57"/>
        <v>2.5906161422622E-2</v>
      </c>
    </row>
    <row r="1805" spans="1:8">
      <c r="A1805" s="2" t="s">
        <v>1807</v>
      </c>
      <c r="B1805" s="6">
        <v>6.1462000000000003</v>
      </c>
      <c r="C1805" s="4">
        <v>6.3151000000000002</v>
      </c>
      <c r="D1805" s="4">
        <v>6.3226000000000004</v>
      </c>
      <c r="E1805" s="4">
        <v>6.1132999999999997</v>
      </c>
      <c r="F1805" s="7">
        <v>-2.6800000000000001E-2</v>
      </c>
      <c r="G1805" s="35">
        <f t="shared" si="56"/>
        <v>0.20930000000000071</v>
      </c>
      <c r="H1805" s="34">
        <f t="shared" si="57"/>
        <v>1.960613038989923E-2</v>
      </c>
    </row>
    <row r="1806" spans="1:8">
      <c r="A1806" s="2" t="s">
        <v>1808</v>
      </c>
      <c r="B1806" s="3">
        <v>6.3152999999999997</v>
      </c>
      <c r="C1806" s="4">
        <v>6.2965</v>
      </c>
      <c r="D1806" s="4">
        <v>6.3226000000000004</v>
      </c>
      <c r="E1806" s="4">
        <v>6.2850000000000001</v>
      </c>
      <c r="F1806" s="5">
        <v>7.6E-3</v>
      </c>
      <c r="G1806" s="35">
        <f t="shared" si="56"/>
        <v>3.76000000000003E-2</v>
      </c>
      <c r="H1806" s="34">
        <f t="shared" si="57"/>
        <v>1.5330684739425142E-2</v>
      </c>
    </row>
    <row r="1807" spans="1:8">
      <c r="A1807" s="2" t="s">
        <v>1809</v>
      </c>
      <c r="B1807" s="6">
        <v>6.2675999999999998</v>
      </c>
      <c r="C1807" s="4">
        <v>6.4184999999999999</v>
      </c>
      <c r="D1807" s="4">
        <v>6.4268000000000001</v>
      </c>
      <c r="E1807" s="4">
        <v>6.2675999999999998</v>
      </c>
      <c r="F1807" s="7">
        <v>-2.35E-2</v>
      </c>
      <c r="G1807" s="35">
        <f t="shared" si="56"/>
        <v>0.15920000000000023</v>
      </c>
      <c r="H1807" s="34">
        <f t="shared" si="57"/>
        <v>2.3283684300633448E-2</v>
      </c>
    </row>
    <row r="1808" spans="1:8">
      <c r="A1808" s="2" t="s">
        <v>1810</v>
      </c>
      <c r="B1808" s="6">
        <v>6.4184999999999999</v>
      </c>
      <c r="C1808" s="4">
        <v>6.4250999999999996</v>
      </c>
      <c r="D1808" s="4">
        <v>6.5321999999999996</v>
      </c>
      <c r="E1808" s="4">
        <v>6.3921999999999999</v>
      </c>
      <c r="F1808" s="7">
        <v>-1E-3</v>
      </c>
      <c r="G1808" s="35">
        <f t="shared" si="56"/>
        <v>0.13999999999999968</v>
      </c>
      <c r="H1808" s="34">
        <f t="shared" si="57"/>
        <v>1.8972846632888375E-2</v>
      </c>
    </row>
    <row r="1809" spans="1:8">
      <c r="A1809" s="2" t="s">
        <v>1811</v>
      </c>
      <c r="B1809" s="3">
        <v>6.4250999999999996</v>
      </c>
      <c r="C1809" s="4">
        <v>6.3749000000000002</v>
      </c>
      <c r="D1809" s="4">
        <v>6.4485000000000001</v>
      </c>
      <c r="E1809" s="4">
        <v>6.3465999999999996</v>
      </c>
      <c r="F1809" s="5">
        <v>6.8999999999999999E-3</v>
      </c>
      <c r="G1809" s="35">
        <f t="shared" si="56"/>
        <v>0.10190000000000055</v>
      </c>
      <c r="H1809" s="34">
        <f t="shared" si="57"/>
        <v>2.1027852820828825E-2</v>
      </c>
    </row>
    <row r="1810" spans="1:8">
      <c r="A1810" s="2" t="s">
        <v>1812</v>
      </c>
      <c r="B1810" s="3">
        <v>6.3807999999999998</v>
      </c>
      <c r="C1810" s="4">
        <v>6.3296999999999999</v>
      </c>
      <c r="D1810" s="4">
        <v>6.4790999999999999</v>
      </c>
      <c r="E1810" s="4">
        <v>6.3148</v>
      </c>
      <c r="F1810" s="5">
        <v>8.0999999999999996E-3</v>
      </c>
      <c r="G1810" s="35">
        <f t="shared" si="56"/>
        <v>0.16429999999999989</v>
      </c>
      <c r="H1810" s="34">
        <f t="shared" si="57"/>
        <v>1.7599506422831049E-2</v>
      </c>
    </row>
    <row r="1811" spans="1:8">
      <c r="A1811" s="2" t="s">
        <v>1813</v>
      </c>
      <c r="B1811" s="3">
        <v>6.3295000000000003</v>
      </c>
      <c r="C1811" s="4">
        <v>6.3212000000000002</v>
      </c>
      <c r="D1811" s="4">
        <v>6.3583999999999996</v>
      </c>
      <c r="E1811" s="4">
        <v>6.3002000000000002</v>
      </c>
      <c r="F1811" s="5">
        <v>1.2999999999999999E-3</v>
      </c>
      <c r="G1811" s="35">
        <f t="shared" si="56"/>
        <v>5.8199999999999363E-2</v>
      </c>
      <c r="H1811" s="34">
        <f t="shared" si="57"/>
        <v>6.4505928853754151E-3</v>
      </c>
    </row>
    <row r="1812" spans="1:8">
      <c r="A1812" s="2" t="s">
        <v>1814</v>
      </c>
      <c r="B1812" s="6">
        <v>6.3209999999999997</v>
      </c>
      <c r="C1812" s="4">
        <v>6.3250000000000002</v>
      </c>
      <c r="D1812" s="4">
        <v>6.3343999999999996</v>
      </c>
      <c r="E1812" s="4">
        <v>6.3109999999999999</v>
      </c>
      <c r="F1812" s="7">
        <v>-5.9999999999999995E-4</v>
      </c>
      <c r="G1812" s="35">
        <f t="shared" si="56"/>
        <v>2.3399999999999643E-2</v>
      </c>
      <c r="H1812" s="34">
        <f t="shared" si="57"/>
        <v>1.0555170458125863E-2</v>
      </c>
    </row>
    <row r="1813" spans="1:8">
      <c r="A1813" s="2" t="s">
        <v>1815</v>
      </c>
      <c r="B1813" s="6">
        <v>6.3250000000000002</v>
      </c>
      <c r="C1813" s="4">
        <v>6.3475999999999999</v>
      </c>
      <c r="D1813" s="4">
        <v>6.4092000000000002</v>
      </c>
      <c r="E1813" s="4">
        <v>6.2986000000000004</v>
      </c>
      <c r="F1813" s="7">
        <v>-3.7000000000000002E-3</v>
      </c>
      <c r="G1813" s="35">
        <f t="shared" si="56"/>
        <v>0.11059999999999981</v>
      </c>
      <c r="H1813" s="34">
        <f t="shared" si="57"/>
        <v>1.6029843291502782E-2</v>
      </c>
    </row>
    <row r="1814" spans="1:8">
      <c r="A1814" s="2" t="s">
        <v>1816</v>
      </c>
      <c r="B1814" s="6">
        <v>6.3483000000000001</v>
      </c>
      <c r="C1814" s="4">
        <v>6.4067999999999996</v>
      </c>
      <c r="D1814" s="4">
        <v>6.4393000000000002</v>
      </c>
      <c r="E1814" s="4">
        <v>6.3445</v>
      </c>
      <c r="F1814" s="7">
        <v>-9.1000000000000004E-3</v>
      </c>
      <c r="G1814" s="35">
        <f t="shared" si="56"/>
        <v>9.4800000000000217E-2</v>
      </c>
      <c r="H1814" s="34">
        <f t="shared" si="57"/>
        <v>1.5473631747811703E-2</v>
      </c>
    </row>
    <row r="1815" spans="1:8">
      <c r="A1815" s="2" t="s">
        <v>1817</v>
      </c>
      <c r="B1815" s="6">
        <v>6.4067999999999996</v>
      </c>
      <c r="C1815" s="4">
        <v>6.4206000000000003</v>
      </c>
      <c r="D1815" s="4">
        <v>6.4711999999999996</v>
      </c>
      <c r="E1815" s="4">
        <v>6.3673000000000002</v>
      </c>
      <c r="F1815" s="7">
        <v>-2.0999999999999999E-3</v>
      </c>
      <c r="G1815" s="35">
        <f t="shared" si="56"/>
        <v>0.10389999999999944</v>
      </c>
      <c r="H1815" s="34">
        <f t="shared" si="57"/>
        <v>1.4851024929889456E-2</v>
      </c>
    </row>
    <row r="1816" spans="1:8">
      <c r="A1816" s="2" t="s">
        <v>1818</v>
      </c>
      <c r="B1816" s="6">
        <v>6.4203000000000001</v>
      </c>
      <c r="C1816" s="4">
        <v>6.4541000000000004</v>
      </c>
      <c r="D1816" s="4">
        <v>6.4821</v>
      </c>
      <c r="E1816" s="4">
        <v>6.3943000000000003</v>
      </c>
      <c r="F1816" s="7">
        <v>-5.1999999999999998E-3</v>
      </c>
      <c r="G1816" s="35">
        <f t="shared" si="56"/>
        <v>8.7799999999999656E-2</v>
      </c>
      <c r="H1816" s="34">
        <f t="shared" si="57"/>
        <v>1.7138621880587398E-2</v>
      </c>
    </row>
    <row r="1817" spans="1:8">
      <c r="A1817" s="2" t="s">
        <v>1819</v>
      </c>
      <c r="B1817" s="6">
        <v>6.4541000000000004</v>
      </c>
      <c r="C1817" s="4">
        <v>6.5437000000000003</v>
      </c>
      <c r="D1817" s="4">
        <v>6.5792999999999999</v>
      </c>
      <c r="E1817" s="4">
        <v>6.4428000000000001</v>
      </c>
      <c r="F1817" s="7">
        <v>-1.37E-2</v>
      </c>
      <c r="G1817" s="35">
        <f t="shared" si="56"/>
        <v>0.13649999999999984</v>
      </c>
      <c r="H1817" s="34">
        <f t="shared" si="57"/>
        <v>1.1868686868686871E-2</v>
      </c>
    </row>
    <row r="1818" spans="1:8">
      <c r="A1818" s="2" t="s">
        <v>1820</v>
      </c>
      <c r="B1818" s="6">
        <v>6.5439999999999996</v>
      </c>
      <c r="C1818" s="4">
        <v>6.5339999999999998</v>
      </c>
      <c r="D1818" s="4">
        <v>6.5472999999999999</v>
      </c>
      <c r="E1818" s="4">
        <v>6.5286999999999997</v>
      </c>
      <c r="F1818" s="7">
        <v>-1.6999999999999999E-3</v>
      </c>
      <c r="G1818" s="35">
        <f t="shared" si="56"/>
        <v>1.8600000000000172E-2</v>
      </c>
      <c r="H1818" s="34">
        <f t="shared" si="57"/>
        <v>1.031591021825402E-2</v>
      </c>
    </row>
    <row r="1819" spans="1:8">
      <c r="A1819" s="2" t="s">
        <v>1821</v>
      </c>
      <c r="B1819" s="3">
        <v>6.5552000000000001</v>
      </c>
      <c r="C1819" s="4">
        <v>6.4512</v>
      </c>
      <c r="D1819" s="4">
        <v>6.5552000000000001</v>
      </c>
      <c r="E1819" s="4">
        <v>6.4406999999999996</v>
      </c>
      <c r="F1819" s="5">
        <v>1.6199999999999999E-2</v>
      </c>
      <c r="G1819" s="35">
        <f t="shared" si="56"/>
        <v>0.11450000000000049</v>
      </c>
      <c r="H1819" s="34">
        <f t="shared" si="57"/>
        <v>1.7137620284099601E-2</v>
      </c>
    </row>
    <row r="1820" spans="1:8">
      <c r="A1820" s="2" t="s">
        <v>1822</v>
      </c>
      <c r="B1820" s="6">
        <v>6.4508999999999999</v>
      </c>
      <c r="C1820" s="4">
        <v>6.5469999999999997</v>
      </c>
      <c r="D1820" s="4">
        <v>6.5575999999999999</v>
      </c>
      <c r="E1820" s="4">
        <v>6.4477000000000002</v>
      </c>
      <c r="F1820" s="7">
        <v>-1.47E-2</v>
      </c>
      <c r="G1820" s="35">
        <f t="shared" si="56"/>
        <v>0.10989999999999966</v>
      </c>
      <c r="H1820" s="34">
        <f t="shared" si="57"/>
        <v>2.1137083066943167E-2</v>
      </c>
    </row>
    <row r="1821" spans="1:8">
      <c r="A1821" s="2" t="s">
        <v>1823</v>
      </c>
      <c r="B1821" s="3">
        <v>6.5473999999999997</v>
      </c>
      <c r="C1821" s="4">
        <v>6.4128999999999996</v>
      </c>
      <c r="D1821" s="4">
        <v>6.5548000000000002</v>
      </c>
      <c r="E1821" s="4">
        <v>6.3936000000000002</v>
      </c>
      <c r="F1821" s="5">
        <v>2.1000000000000001E-2</v>
      </c>
      <c r="G1821" s="35">
        <f t="shared" si="56"/>
        <v>0.16120000000000001</v>
      </c>
      <c r="H1821" s="34">
        <f t="shared" si="57"/>
        <v>2.2118823839090734E-2</v>
      </c>
    </row>
    <row r="1822" spans="1:8">
      <c r="A1822" s="2" t="s">
        <v>1824</v>
      </c>
      <c r="B1822" s="6">
        <v>6.4128999999999996</v>
      </c>
      <c r="C1822" s="4">
        <v>6.4583000000000004</v>
      </c>
      <c r="D1822" s="4">
        <v>6.4970999999999997</v>
      </c>
      <c r="E1822" s="4">
        <v>6.3726000000000003</v>
      </c>
      <c r="F1822" s="7">
        <v>-7.0000000000000001E-3</v>
      </c>
      <c r="G1822" s="35">
        <f t="shared" si="56"/>
        <v>0.12449999999999939</v>
      </c>
      <c r="H1822" s="34">
        <f t="shared" si="57"/>
        <v>2.1484837482437912E-2</v>
      </c>
    </row>
    <row r="1823" spans="1:8">
      <c r="A1823" s="2" t="s">
        <v>1825</v>
      </c>
      <c r="B1823" s="3">
        <v>6.4581999999999997</v>
      </c>
      <c r="C1823" s="4">
        <v>6.3346999999999998</v>
      </c>
      <c r="D1823" s="4">
        <v>6.4668999999999999</v>
      </c>
      <c r="E1823" s="4">
        <v>6.3192000000000004</v>
      </c>
      <c r="F1823" s="5">
        <v>1.95E-2</v>
      </c>
      <c r="G1823" s="35">
        <f t="shared" si="56"/>
        <v>0.1476999999999995</v>
      </c>
      <c r="H1823" s="34">
        <f t="shared" si="57"/>
        <v>1.3236084331636972E-2</v>
      </c>
    </row>
    <row r="1824" spans="1:8">
      <c r="A1824" s="2" t="s">
        <v>1826</v>
      </c>
      <c r="B1824" s="3">
        <v>6.3346</v>
      </c>
      <c r="C1824" s="4">
        <v>6.3273999999999999</v>
      </c>
      <c r="D1824" s="4">
        <v>6.3425000000000002</v>
      </c>
      <c r="E1824" s="4">
        <v>6.3227000000000002</v>
      </c>
      <c r="F1824" s="5">
        <v>1.1000000000000001E-3</v>
      </c>
      <c r="G1824" s="35">
        <f t="shared" si="56"/>
        <v>1.980000000000004E-2</v>
      </c>
      <c r="H1824" s="34">
        <f t="shared" si="57"/>
        <v>1.4714528856568151E-2</v>
      </c>
    </row>
    <row r="1825" spans="1:8">
      <c r="A1825" s="2" t="s">
        <v>1827</v>
      </c>
      <c r="B1825" s="6">
        <v>6.3273999999999999</v>
      </c>
      <c r="C1825" s="4">
        <v>6.4630000000000001</v>
      </c>
      <c r="D1825" s="4">
        <v>6.4977999999999998</v>
      </c>
      <c r="E1825" s="4">
        <v>6.3273999999999999</v>
      </c>
      <c r="F1825" s="7">
        <v>-2.1000000000000001E-2</v>
      </c>
      <c r="G1825" s="35">
        <f t="shared" si="56"/>
        <v>0.17039999999999988</v>
      </c>
      <c r="H1825" s="34">
        <f t="shared" si="57"/>
        <v>2.3376146227209446E-2</v>
      </c>
    </row>
    <row r="1826" spans="1:8">
      <c r="A1826" s="2" t="s">
        <v>1828</v>
      </c>
      <c r="B1826" s="6">
        <v>6.4630000000000001</v>
      </c>
      <c r="C1826" s="4">
        <v>6.5323000000000002</v>
      </c>
      <c r="D1826" s="4">
        <v>6.5662000000000003</v>
      </c>
      <c r="E1826" s="4">
        <v>6.4311999999999996</v>
      </c>
      <c r="F1826" s="7">
        <v>-1.06E-2</v>
      </c>
      <c r="G1826" s="35">
        <f t="shared" si="56"/>
        <v>0.13500000000000068</v>
      </c>
      <c r="H1826" s="34">
        <f t="shared" si="57"/>
        <v>1.9626096909576504E-2</v>
      </c>
    </row>
    <row r="1827" spans="1:8">
      <c r="A1827" s="2" t="s">
        <v>1829</v>
      </c>
      <c r="B1827" s="6">
        <v>6.5323000000000002</v>
      </c>
      <c r="C1827" s="4">
        <v>6.5525000000000002</v>
      </c>
      <c r="D1827" s="4">
        <v>6.6040999999999999</v>
      </c>
      <c r="E1827" s="4">
        <v>6.4819000000000004</v>
      </c>
      <c r="F1827" s="7">
        <v>-3.0999999999999999E-3</v>
      </c>
      <c r="G1827" s="35">
        <f t="shared" si="56"/>
        <v>0.12219999999999942</v>
      </c>
      <c r="H1827" s="34">
        <f t="shared" si="57"/>
        <v>1.9794018495035981E-2</v>
      </c>
    </row>
    <row r="1828" spans="1:8">
      <c r="A1828" s="2" t="s">
        <v>1830</v>
      </c>
      <c r="B1828" s="3">
        <v>6.5525000000000002</v>
      </c>
      <c r="C1828" s="4">
        <v>6.4665999999999997</v>
      </c>
      <c r="D1828" s="4">
        <v>6.5880999999999998</v>
      </c>
      <c r="E1828" s="4">
        <v>6.4542999999999999</v>
      </c>
      <c r="F1828" s="5">
        <v>1.3299999999999999E-2</v>
      </c>
      <c r="G1828" s="35">
        <f t="shared" si="56"/>
        <v>0.13379999999999992</v>
      </c>
      <c r="H1828" s="34">
        <f t="shared" si="57"/>
        <v>1.9314159631031398E-2</v>
      </c>
    </row>
    <row r="1829" spans="1:8">
      <c r="A1829" s="2" t="s">
        <v>1831</v>
      </c>
      <c r="B1829" s="6">
        <v>6.4665999999999997</v>
      </c>
      <c r="C1829" s="4">
        <v>6.5263</v>
      </c>
      <c r="D1829" s="4">
        <v>6.5803000000000003</v>
      </c>
      <c r="E1829" s="4">
        <v>6.4619999999999997</v>
      </c>
      <c r="F1829" s="7">
        <v>-9.1000000000000004E-3</v>
      </c>
      <c r="G1829" s="35">
        <f t="shared" si="56"/>
        <v>0.11830000000000052</v>
      </c>
      <c r="H1829" s="34">
        <f t="shared" si="57"/>
        <v>1.0968795798729844E-2</v>
      </c>
    </row>
    <row r="1830" spans="1:8">
      <c r="A1830" s="2" t="s">
        <v>1832</v>
      </c>
      <c r="B1830" s="6">
        <v>6.5256999999999996</v>
      </c>
      <c r="C1830" s="4">
        <v>6.5503999999999998</v>
      </c>
      <c r="D1830" s="4">
        <v>6.5503999999999998</v>
      </c>
      <c r="E1830" s="4">
        <v>6.5250000000000004</v>
      </c>
      <c r="F1830" s="7">
        <v>-5.5999999999999999E-3</v>
      </c>
      <c r="G1830" s="35">
        <f t="shared" si="56"/>
        <v>2.5399999999999423E-2</v>
      </c>
      <c r="H1830" s="34">
        <f t="shared" si="57"/>
        <v>5.3774939655962112E-3</v>
      </c>
    </row>
    <row r="1831" spans="1:8">
      <c r="A1831" s="2" t="s">
        <v>1833</v>
      </c>
      <c r="B1831" s="3">
        <v>6.5624000000000002</v>
      </c>
      <c r="C1831" s="4">
        <v>6.5457999999999998</v>
      </c>
      <c r="D1831" s="4">
        <v>6.5624000000000002</v>
      </c>
      <c r="E1831" s="4">
        <v>6.5174000000000003</v>
      </c>
      <c r="F1831" s="5">
        <v>2.5999999999999999E-3</v>
      </c>
      <c r="G1831" s="35">
        <f t="shared" si="56"/>
        <v>4.4999999999999929E-2</v>
      </c>
      <c r="H1831" s="34">
        <f t="shared" si="57"/>
        <v>1.197654941373536E-2</v>
      </c>
    </row>
    <row r="1832" spans="1:8">
      <c r="A1832" s="2" t="s">
        <v>1834</v>
      </c>
      <c r="B1832" s="6">
        <v>6.5457000000000001</v>
      </c>
      <c r="C1832" s="4">
        <v>6.5670000000000002</v>
      </c>
      <c r="D1832" s="4">
        <v>6.6180000000000003</v>
      </c>
      <c r="E1832" s="4">
        <v>6.5057</v>
      </c>
      <c r="F1832" s="7">
        <v>-3.2000000000000002E-3</v>
      </c>
      <c r="G1832" s="35">
        <f t="shared" si="56"/>
        <v>0.11230000000000029</v>
      </c>
      <c r="H1832" s="34">
        <f t="shared" si="57"/>
        <v>1.9466031774553388E-2</v>
      </c>
    </row>
    <row r="1833" spans="1:8">
      <c r="A1833" s="2" t="s">
        <v>1835</v>
      </c>
      <c r="B1833" s="6">
        <v>6.5669000000000004</v>
      </c>
      <c r="C1833" s="4">
        <v>6.6783000000000001</v>
      </c>
      <c r="D1833" s="4">
        <v>6.6841999999999997</v>
      </c>
      <c r="E1833" s="4">
        <v>6.5365000000000002</v>
      </c>
      <c r="F1833" s="7">
        <v>-1.67E-2</v>
      </c>
      <c r="G1833" s="35">
        <f t="shared" si="56"/>
        <v>0.1476999999999995</v>
      </c>
      <c r="H1833" s="34">
        <f t="shared" si="57"/>
        <v>2.2458312916685177E-2</v>
      </c>
    </row>
    <row r="1834" spans="1:8">
      <c r="A1834" s="2" t="s">
        <v>1836</v>
      </c>
      <c r="B1834" s="6">
        <v>6.6783000000000001</v>
      </c>
      <c r="C1834" s="4">
        <v>6.7347000000000001</v>
      </c>
      <c r="D1834" s="4">
        <v>6.8053999999999997</v>
      </c>
      <c r="E1834" s="4">
        <v>6.6505999999999998</v>
      </c>
      <c r="F1834" s="7">
        <v>-8.3000000000000001E-3</v>
      </c>
      <c r="G1834" s="35">
        <f t="shared" si="56"/>
        <v>0.15479999999999983</v>
      </c>
      <c r="H1834" s="34">
        <f t="shared" si="57"/>
        <v>2.7057017343852116E-2</v>
      </c>
    </row>
    <row r="1835" spans="1:8">
      <c r="A1835" s="2" t="s">
        <v>1837</v>
      </c>
      <c r="B1835" s="3">
        <v>6.7342000000000004</v>
      </c>
      <c r="C1835" s="4">
        <v>6.5787000000000004</v>
      </c>
      <c r="D1835" s="4">
        <v>6.7792000000000003</v>
      </c>
      <c r="E1835" s="4">
        <v>6.5780000000000003</v>
      </c>
      <c r="F1835" s="5">
        <v>2.3699999999999999E-2</v>
      </c>
      <c r="G1835" s="35">
        <f t="shared" si="56"/>
        <v>0.20120000000000005</v>
      </c>
      <c r="H1835" s="34">
        <f t="shared" si="57"/>
        <v>1.6566425580510091E-2</v>
      </c>
    </row>
    <row r="1836" spans="1:8">
      <c r="A1836" s="2" t="s">
        <v>1838</v>
      </c>
      <c r="B1836" s="3">
        <v>6.5780000000000003</v>
      </c>
      <c r="C1836" s="4">
        <v>6.5674999999999999</v>
      </c>
      <c r="D1836" s="4">
        <v>6.5781999999999998</v>
      </c>
      <c r="E1836" s="4">
        <v>6.5617999999999999</v>
      </c>
      <c r="F1836" s="5">
        <v>6.1999999999999998E-3</v>
      </c>
      <c r="G1836" s="35">
        <f t="shared" si="56"/>
        <v>1.639999999999997E-2</v>
      </c>
      <c r="H1836" s="34">
        <f t="shared" si="57"/>
        <v>1.0200075500188718E-2</v>
      </c>
    </row>
    <row r="1837" spans="1:8">
      <c r="A1837" s="2" t="s">
        <v>1839</v>
      </c>
      <c r="B1837" s="6">
        <v>6.5373000000000001</v>
      </c>
      <c r="C1837" s="4">
        <v>6.6224999999999996</v>
      </c>
      <c r="D1837" s="4">
        <v>6.6559999999999997</v>
      </c>
      <c r="E1837" s="4">
        <v>6.5373000000000001</v>
      </c>
      <c r="F1837" s="7">
        <v>-1.2800000000000001E-2</v>
      </c>
      <c r="G1837" s="35">
        <f t="shared" si="56"/>
        <v>0.11869999999999958</v>
      </c>
      <c r="H1837" s="34">
        <f t="shared" si="57"/>
        <v>1.9460922052242625E-2</v>
      </c>
    </row>
    <row r="1838" spans="1:8">
      <c r="A1838" s="2" t="s">
        <v>1840</v>
      </c>
      <c r="B1838" s="6">
        <v>6.6222000000000003</v>
      </c>
      <c r="C1838" s="4">
        <v>6.7263000000000002</v>
      </c>
      <c r="D1838" s="4">
        <v>6.7538999999999998</v>
      </c>
      <c r="E1838" s="4">
        <v>6.6108000000000002</v>
      </c>
      <c r="F1838" s="7">
        <v>-1.55E-2</v>
      </c>
      <c r="G1838" s="35">
        <f t="shared" si="56"/>
        <v>0.14309999999999956</v>
      </c>
      <c r="H1838" s="34">
        <f t="shared" si="57"/>
        <v>1.9122783746739119E-2</v>
      </c>
    </row>
    <row r="1839" spans="1:8">
      <c r="A1839" s="2" t="s">
        <v>1841</v>
      </c>
      <c r="B1839" s="6">
        <v>6.7263999999999999</v>
      </c>
      <c r="C1839" s="4">
        <v>6.7850999999999999</v>
      </c>
      <c r="D1839" s="4">
        <v>6.8121</v>
      </c>
      <c r="E1839" s="4">
        <v>6.6957000000000004</v>
      </c>
      <c r="F1839" s="7">
        <v>-8.6E-3</v>
      </c>
      <c r="G1839" s="35">
        <f t="shared" si="56"/>
        <v>0.11639999999999961</v>
      </c>
      <c r="H1839" s="34">
        <f t="shared" si="57"/>
        <v>1.4298441630518936E-2</v>
      </c>
    </row>
    <row r="1840" spans="1:8">
      <c r="A1840" s="2" t="s">
        <v>1842</v>
      </c>
      <c r="B1840" s="6">
        <v>6.7849000000000004</v>
      </c>
      <c r="C1840" s="4">
        <v>6.8468999999999998</v>
      </c>
      <c r="D1840" s="4">
        <v>6.8505000000000003</v>
      </c>
      <c r="E1840" s="4">
        <v>6.7710999999999997</v>
      </c>
      <c r="F1840" s="7">
        <v>-9.1000000000000004E-3</v>
      </c>
      <c r="G1840" s="35">
        <f t="shared" si="56"/>
        <v>7.9400000000000581E-2</v>
      </c>
      <c r="H1840" s="34">
        <f t="shared" si="57"/>
        <v>1.5572478210429282E-2</v>
      </c>
    </row>
    <row r="1841" spans="1:8">
      <c r="A1841" s="2" t="s">
        <v>1843</v>
      </c>
      <c r="B1841" s="3">
        <v>6.8468999999999998</v>
      </c>
      <c r="C1841" s="4">
        <v>6.7233999999999998</v>
      </c>
      <c r="D1841" s="4">
        <v>6.8494999999999999</v>
      </c>
      <c r="E1841" s="4">
        <v>6.7195</v>
      </c>
      <c r="F1841" s="5">
        <v>1.84E-2</v>
      </c>
      <c r="G1841" s="35">
        <f t="shared" si="56"/>
        <v>0.12999999999999989</v>
      </c>
      <c r="H1841" s="34">
        <f t="shared" si="57"/>
        <v>1.1698698818192641E-2</v>
      </c>
    </row>
    <row r="1842" spans="1:8">
      <c r="A1842" s="2" t="s">
        <v>1844</v>
      </c>
      <c r="B1842" s="6">
        <v>6.7233999999999998</v>
      </c>
      <c r="C1842" s="4">
        <v>6.7016</v>
      </c>
      <c r="D1842" s="4">
        <v>6.7282999999999999</v>
      </c>
      <c r="E1842" s="4">
        <v>6.7015000000000002</v>
      </c>
      <c r="F1842" s="7">
        <v>-3.5999999999999999E-3</v>
      </c>
      <c r="G1842" s="35">
        <f t="shared" si="56"/>
        <v>2.6799999999999713E-2</v>
      </c>
      <c r="H1842" s="34">
        <f t="shared" si="57"/>
        <v>7.715124640460193E-3</v>
      </c>
    </row>
    <row r="1843" spans="1:8">
      <c r="A1843" s="2" t="s">
        <v>1845</v>
      </c>
      <c r="B1843" s="3">
        <v>6.7476000000000003</v>
      </c>
      <c r="C1843" s="4">
        <v>6.6752000000000002</v>
      </c>
      <c r="D1843" s="4">
        <v>6.7476000000000003</v>
      </c>
      <c r="E1843" s="4">
        <v>6.6714000000000002</v>
      </c>
      <c r="F1843" s="5">
        <v>1.09E-2</v>
      </c>
      <c r="G1843" s="35">
        <f t="shared" si="56"/>
        <v>7.6200000000000045E-2</v>
      </c>
      <c r="H1843" s="34">
        <f t="shared" si="57"/>
        <v>1.167951936872309E-2</v>
      </c>
    </row>
    <row r="1844" spans="1:8">
      <c r="A1844" s="2" t="s">
        <v>1846</v>
      </c>
      <c r="B1844" s="6">
        <v>6.6746999999999996</v>
      </c>
      <c r="C1844" s="4">
        <v>6.6912000000000003</v>
      </c>
      <c r="D1844" s="4">
        <v>6.7404999999999999</v>
      </c>
      <c r="E1844" s="4">
        <v>6.6604000000000001</v>
      </c>
      <c r="F1844" s="7">
        <v>-2.5000000000000001E-3</v>
      </c>
      <c r="G1844" s="35">
        <f t="shared" si="56"/>
        <v>8.0099999999999838E-2</v>
      </c>
      <c r="H1844" s="34">
        <f t="shared" si="57"/>
        <v>1.6092577524636078E-2</v>
      </c>
    </row>
    <row r="1845" spans="1:8">
      <c r="A1845" s="2" t="s">
        <v>1847</v>
      </c>
      <c r="B1845" s="3">
        <v>6.6912000000000003</v>
      </c>
      <c r="C1845" s="4">
        <v>6.6365999999999996</v>
      </c>
      <c r="D1845" s="4">
        <v>6.7660999999999998</v>
      </c>
      <c r="E1845" s="4">
        <v>6.6326000000000001</v>
      </c>
      <c r="F1845" s="5">
        <v>8.3000000000000001E-3</v>
      </c>
      <c r="G1845" s="35">
        <f t="shared" si="56"/>
        <v>0.13349999999999973</v>
      </c>
      <c r="H1845" s="34">
        <f t="shared" si="57"/>
        <v>1.6615693613913355E-2</v>
      </c>
    </row>
    <row r="1846" spans="1:8">
      <c r="A1846" s="2" t="s">
        <v>1848</v>
      </c>
      <c r="B1846" s="3">
        <v>6.6359000000000004</v>
      </c>
      <c r="C1846" s="4">
        <v>6.5720999999999998</v>
      </c>
      <c r="D1846" s="4">
        <v>6.6561000000000003</v>
      </c>
      <c r="E1846" s="4">
        <v>6.5712000000000002</v>
      </c>
      <c r="F1846" s="5">
        <v>9.7000000000000003E-3</v>
      </c>
      <c r="G1846" s="35">
        <f t="shared" si="56"/>
        <v>8.4900000000000198E-2</v>
      </c>
      <c r="H1846" s="34">
        <f t="shared" si="57"/>
        <v>1.6665918645183513E-2</v>
      </c>
    </row>
    <row r="1847" spans="1:8">
      <c r="A1847" s="2" t="s">
        <v>1849</v>
      </c>
      <c r="B1847" s="6">
        <v>6.5720999999999998</v>
      </c>
      <c r="C1847" s="4">
        <v>6.6843000000000004</v>
      </c>
      <c r="D1847" s="4">
        <v>6.6978</v>
      </c>
      <c r="E1847" s="4">
        <v>6.5598999999999998</v>
      </c>
      <c r="F1847" s="7">
        <v>-1.67E-2</v>
      </c>
      <c r="G1847" s="35">
        <f t="shared" si="56"/>
        <v>0.13790000000000013</v>
      </c>
      <c r="H1847" s="34">
        <f t="shared" si="57"/>
        <v>1.1842796069901792E-2</v>
      </c>
    </row>
    <row r="1848" spans="1:8">
      <c r="A1848" s="2" t="s">
        <v>1850</v>
      </c>
      <c r="B1848" s="3">
        <v>6.6837</v>
      </c>
      <c r="C1848" s="4">
        <v>6.6665000000000001</v>
      </c>
      <c r="D1848" s="4">
        <v>6.6843000000000004</v>
      </c>
      <c r="E1848" s="4">
        <v>6.6642999999999999</v>
      </c>
      <c r="F1848" s="5">
        <v>6.4000000000000003E-3</v>
      </c>
      <c r="G1848" s="35">
        <f t="shared" si="56"/>
        <v>2.0000000000000462E-2</v>
      </c>
      <c r="H1848" s="34">
        <f t="shared" si="57"/>
        <v>7.8197630829209986E-3</v>
      </c>
    </row>
    <row r="1849" spans="1:8">
      <c r="A1849" s="2" t="s">
        <v>1851</v>
      </c>
      <c r="B1849" s="6">
        <v>6.6410999999999998</v>
      </c>
      <c r="C1849" s="4">
        <v>6.6689999999999996</v>
      </c>
      <c r="D1849" s="4">
        <v>6.7253999999999996</v>
      </c>
      <c r="E1849" s="4">
        <v>6.6410999999999998</v>
      </c>
      <c r="F1849" s="7">
        <v>-4.3E-3</v>
      </c>
      <c r="G1849" s="35">
        <f t="shared" si="56"/>
        <v>8.429999999999982E-2</v>
      </c>
      <c r="H1849" s="34">
        <f t="shared" si="57"/>
        <v>1.500029836496004E-2</v>
      </c>
    </row>
    <row r="1850" spans="1:8">
      <c r="A1850" s="2" t="s">
        <v>1852</v>
      </c>
      <c r="B1850" s="6">
        <v>6.6695000000000002</v>
      </c>
      <c r="C1850" s="4">
        <v>6.7031999999999998</v>
      </c>
      <c r="D1850" s="4">
        <v>6.7118000000000002</v>
      </c>
      <c r="E1850" s="4">
        <v>6.5949999999999998</v>
      </c>
      <c r="F1850" s="7">
        <v>-5.0000000000000001E-3</v>
      </c>
      <c r="G1850" s="35">
        <f t="shared" si="56"/>
        <v>0.11680000000000046</v>
      </c>
      <c r="H1850" s="34">
        <f t="shared" si="57"/>
        <v>1.8179781991936757E-2</v>
      </c>
    </row>
    <row r="1851" spans="1:8">
      <c r="A1851" s="2" t="s">
        <v>1853</v>
      </c>
      <c r="B1851" s="3">
        <v>6.7031999999999998</v>
      </c>
      <c r="C1851" s="4">
        <v>6.6970000000000001</v>
      </c>
      <c r="D1851" s="4">
        <v>6.7838000000000003</v>
      </c>
      <c r="E1851" s="4">
        <v>6.6570999999999998</v>
      </c>
      <c r="F1851" s="5">
        <v>8.9999999999999998E-4</v>
      </c>
      <c r="G1851" s="35">
        <f t="shared" si="56"/>
        <v>0.12670000000000048</v>
      </c>
      <c r="H1851" s="34">
        <f t="shared" si="57"/>
        <v>1.9849671818759278E-2</v>
      </c>
    </row>
    <row r="1852" spans="1:8">
      <c r="A1852" s="2" t="s">
        <v>1854</v>
      </c>
      <c r="B1852" s="3">
        <v>6.6970000000000001</v>
      </c>
      <c r="C1852" s="4">
        <v>6.6121999999999996</v>
      </c>
      <c r="D1852" s="4">
        <v>6.7122999999999999</v>
      </c>
      <c r="E1852" s="4">
        <v>6.5765000000000002</v>
      </c>
      <c r="F1852" s="5">
        <v>1.2800000000000001E-2</v>
      </c>
      <c r="G1852" s="35">
        <f t="shared" si="56"/>
        <v>0.1357999999999997</v>
      </c>
      <c r="H1852" s="34">
        <f t="shared" si="57"/>
        <v>2.238703053891293E-2</v>
      </c>
    </row>
    <row r="1853" spans="1:8">
      <c r="A1853" s="2" t="s">
        <v>1855</v>
      </c>
      <c r="B1853" s="3">
        <v>6.6124000000000001</v>
      </c>
      <c r="C1853" s="4">
        <v>6.5260999999999996</v>
      </c>
      <c r="D1853" s="4">
        <v>6.6257999999999999</v>
      </c>
      <c r="E1853" s="4">
        <v>6.4694000000000003</v>
      </c>
      <c r="F1853" s="5">
        <v>1.32E-2</v>
      </c>
      <c r="G1853" s="35">
        <f t="shared" si="56"/>
        <v>0.15639999999999965</v>
      </c>
      <c r="H1853" s="34">
        <f t="shared" si="57"/>
        <v>1.4553459504081653E-2</v>
      </c>
    </row>
    <row r="1854" spans="1:8">
      <c r="A1854" s="2" t="s">
        <v>1856</v>
      </c>
      <c r="B1854" s="3">
        <v>6.5260999999999996</v>
      </c>
      <c r="C1854" s="4">
        <v>6.5414000000000003</v>
      </c>
      <c r="D1854" s="4">
        <v>6.5441000000000003</v>
      </c>
      <c r="E1854" s="4">
        <v>6.5101000000000004</v>
      </c>
      <c r="F1854" s="5">
        <v>1.1000000000000001E-3</v>
      </c>
      <c r="G1854" s="35">
        <f t="shared" si="56"/>
        <v>3.3999999999999808E-2</v>
      </c>
      <c r="H1854" s="34">
        <f t="shared" si="57"/>
        <v>1.0391058040281566E-2</v>
      </c>
    </row>
    <row r="1855" spans="1:8">
      <c r="A1855" s="2" t="s">
        <v>1857</v>
      </c>
      <c r="B1855" s="6">
        <v>6.5186999999999999</v>
      </c>
      <c r="C1855" s="4">
        <v>6.5488999999999997</v>
      </c>
      <c r="D1855" s="4">
        <v>6.6208</v>
      </c>
      <c r="E1855" s="4">
        <v>6.5186999999999999</v>
      </c>
      <c r="F1855" s="7">
        <v>-4.5999999999999999E-3</v>
      </c>
      <c r="G1855" s="35">
        <f t="shared" si="56"/>
        <v>0.10210000000000008</v>
      </c>
      <c r="H1855" s="34">
        <f t="shared" si="57"/>
        <v>2.2656564002560418E-2</v>
      </c>
    </row>
    <row r="1856" spans="1:8">
      <c r="A1856" s="2" t="s">
        <v>1858</v>
      </c>
      <c r="B1856" s="6">
        <v>6.5488999999999997</v>
      </c>
      <c r="C1856" s="4">
        <v>6.7176999999999998</v>
      </c>
      <c r="D1856" s="4">
        <v>6.7176999999999998</v>
      </c>
      <c r="E1856" s="4">
        <v>6.5153999999999996</v>
      </c>
      <c r="F1856" s="7">
        <v>-2.5100000000000001E-2</v>
      </c>
      <c r="G1856" s="35">
        <f t="shared" si="56"/>
        <v>0.20230000000000015</v>
      </c>
      <c r="H1856" s="34">
        <f t="shared" si="57"/>
        <v>2.238318589324946E-2</v>
      </c>
    </row>
    <row r="1857" spans="1:8">
      <c r="A1857" s="2" t="s">
        <v>1859</v>
      </c>
      <c r="B1857" s="6">
        <v>6.7176999999999998</v>
      </c>
      <c r="C1857" s="4">
        <v>6.7371999999999996</v>
      </c>
      <c r="D1857" s="4">
        <v>6.7960000000000003</v>
      </c>
      <c r="E1857" s="4">
        <v>6.6966999999999999</v>
      </c>
      <c r="F1857" s="7">
        <v>-3.0000000000000001E-3</v>
      </c>
      <c r="G1857" s="35">
        <f t="shared" si="56"/>
        <v>9.9300000000000388E-2</v>
      </c>
      <c r="H1857" s="34">
        <f t="shared" si="57"/>
        <v>1.8503030036243064E-2</v>
      </c>
    </row>
    <row r="1858" spans="1:8">
      <c r="A1858" s="2" t="s">
        <v>1860</v>
      </c>
      <c r="B1858" s="6">
        <v>6.7377000000000002</v>
      </c>
      <c r="C1858" s="4">
        <v>6.8151000000000002</v>
      </c>
      <c r="D1858" s="4">
        <v>6.8223000000000003</v>
      </c>
      <c r="E1858" s="4">
        <v>6.6694000000000004</v>
      </c>
      <c r="F1858" s="7">
        <v>-1.14E-2</v>
      </c>
      <c r="G1858" s="35">
        <f t="shared" si="56"/>
        <v>0.15289999999999981</v>
      </c>
      <c r="H1858" s="34">
        <f t="shared" si="57"/>
        <v>2.8213448711014926E-2</v>
      </c>
    </row>
    <row r="1859" spans="1:8">
      <c r="A1859" s="2" t="s">
        <v>1861</v>
      </c>
      <c r="B1859" s="3">
        <v>6.8151999999999999</v>
      </c>
      <c r="C1859" s="4">
        <v>6.6563999999999997</v>
      </c>
      <c r="D1859" s="4">
        <v>6.8639999999999999</v>
      </c>
      <c r="E1859" s="4">
        <v>6.6413000000000002</v>
      </c>
      <c r="F1859" s="5">
        <v>2.3900000000000001E-2</v>
      </c>
      <c r="G1859" s="35">
        <f t="shared" ref="G1859:G1922" si="58">D1859-E1859</f>
        <v>0.22269999999999968</v>
      </c>
      <c r="H1859" s="34">
        <f t="shared" ref="H1859:H1922" si="59">(SUM(G1859:G1860)/2)/C1860</f>
        <v>1.9874242083988278E-2</v>
      </c>
    </row>
    <row r="1860" spans="1:8">
      <c r="A1860" s="2" t="s">
        <v>1862</v>
      </c>
      <c r="B1860" s="6">
        <v>6.6562000000000001</v>
      </c>
      <c r="C1860" s="4">
        <v>6.6795</v>
      </c>
      <c r="D1860" s="4">
        <v>6.6825999999999999</v>
      </c>
      <c r="E1860" s="4">
        <v>6.6398000000000001</v>
      </c>
      <c r="F1860" s="7">
        <v>-8.0000000000000004E-4</v>
      </c>
      <c r="G1860" s="35">
        <f t="shared" si="58"/>
        <v>4.2799999999999727E-2</v>
      </c>
      <c r="H1860" s="34">
        <f t="shared" si="59"/>
        <v>1.8479830409536369E-2</v>
      </c>
    </row>
    <row r="1861" spans="1:8">
      <c r="A1861" s="2" t="s">
        <v>1863</v>
      </c>
      <c r="B1861" s="3">
        <v>6.6616999999999997</v>
      </c>
      <c r="C1861" s="4">
        <v>6.5098000000000003</v>
      </c>
      <c r="D1861" s="4">
        <v>6.6616999999999997</v>
      </c>
      <c r="E1861" s="4">
        <v>6.4638999999999998</v>
      </c>
      <c r="F1861" s="5">
        <v>2.3300000000000001E-2</v>
      </c>
      <c r="G1861" s="35">
        <f t="shared" si="58"/>
        <v>0.19779999999999998</v>
      </c>
      <c r="H1861" s="34">
        <f t="shared" si="59"/>
        <v>2.3473171329635646E-2</v>
      </c>
    </row>
    <row r="1862" spans="1:8">
      <c r="A1862" s="2" t="s">
        <v>1864</v>
      </c>
      <c r="B1862" s="6">
        <v>6.5098000000000003</v>
      </c>
      <c r="C1862" s="4">
        <v>6.5266000000000002</v>
      </c>
      <c r="D1862" s="4">
        <v>6.5437000000000003</v>
      </c>
      <c r="E1862" s="4">
        <v>6.4351000000000003</v>
      </c>
      <c r="F1862" s="7">
        <v>-2.5000000000000001E-3</v>
      </c>
      <c r="G1862" s="35">
        <f t="shared" si="58"/>
        <v>0.10860000000000003</v>
      </c>
      <c r="H1862" s="34">
        <f t="shared" si="59"/>
        <v>2.2653013366684946E-2</v>
      </c>
    </row>
    <row r="1863" spans="1:8">
      <c r="A1863" s="2" t="s">
        <v>1865</v>
      </c>
      <c r="B1863" s="3">
        <v>6.5263999999999998</v>
      </c>
      <c r="C1863" s="4">
        <v>6.3964999999999996</v>
      </c>
      <c r="D1863" s="4">
        <v>6.5536000000000003</v>
      </c>
      <c r="E1863" s="4">
        <v>6.3723999999999998</v>
      </c>
      <c r="F1863" s="5">
        <v>2.0199999999999999E-2</v>
      </c>
      <c r="G1863" s="35">
        <f t="shared" si="58"/>
        <v>0.18120000000000047</v>
      </c>
      <c r="H1863" s="34">
        <f t="shared" si="59"/>
        <v>2.7557238548312681E-2</v>
      </c>
    </row>
    <row r="1864" spans="1:8">
      <c r="A1864" s="2" t="s">
        <v>1866</v>
      </c>
      <c r="B1864" s="3">
        <v>6.3971999999999998</v>
      </c>
      <c r="C1864" s="4">
        <v>6.2850999999999999</v>
      </c>
      <c r="D1864" s="4">
        <v>6.4276</v>
      </c>
      <c r="E1864" s="4">
        <v>6.2624000000000004</v>
      </c>
      <c r="F1864" s="5">
        <v>1.78E-2</v>
      </c>
      <c r="G1864" s="35">
        <f t="shared" si="58"/>
        <v>0.16519999999999957</v>
      </c>
      <c r="H1864" s="34">
        <f t="shared" si="59"/>
        <v>2.3069657615112153E-2</v>
      </c>
    </row>
    <row r="1865" spans="1:8">
      <c r="A1865" s="2" t="s">
        <v>1867</v>
      </c>
      <c r="B1865" s="6">
        <v>6.2850999999999999</v>
      </c>
      <c r="C1865" s="4">
        <v>6.3525</v>
      </c>
      <c r="D1865" s="4">
        <v>6.3936000000000002</v>
      </c>
      <c r="E1865" s="4">
        <v>6.2656999999999998</v>
      </c>
      <c r="F1865" s="7">
        <v>-1.0500000000000001E-2</v>
      </c>
      <c r="G1865" s="35">
        <f t="shared" si="58"/>
        <v>0.12790000000000035</v>
      </c>
      <c r="H1865" s="34">
        <f t="shared" si="59"/>
        <v>1.2285862605987272E-2</v>
      </c>
    </row>
    <row r="1866" spans="1:8">
      <c r="A1866" s="2" t="s">
        <v>1868</v>
      </c>
      <c r="B1866" s="6">
        <v>6.3520000000000003</v>
      </c>
      <c r="C1866" s="4">
        <v>6.3569000000000004</v>
      </c>
      <c r="D1866" s="4">
        <v>6.3608000000000002</v>
      </c>
      <c r="E1866" s="4">
        <v>6.3324999999999996</v>
      </c>
      <c r="F1866" s="7">
        <v>-8.6999999999999994E-3</v>
      </c>
      <c r="G1866" s="35">
        <f t="shared" si="58"/>
        <v>2.8300000000000658E-2</v>
      </c>
      <c r="H1866" s="34">
        <f t="shared" si="59"/>
        <v>1.0587399336807279E-2</v>
      </c>
    </row>
    <row r="1867" spans="1:8">
      <c r="A1867" s="2" t="s">
        <v>1869</v>
      </c>
      <c r="B1867" s="3">
        <v>6.4076000000000004</v>
      </c>
      <c r="C1867" s="4">
        <v>6.3330000000000002</v>
      </c>
      <c r="D1867" s="4">
        <v>6.4076000000000004</v>
      </c>
      <c r="E1867" s="4">
        <v>6.3018000000000001</v>
      </c>
      <c r="F1867" s="5">
        <v>1.17E-2</v>
      </c>
      <c r="G1867" s="35">
        <f t="shared" si="58"/>
        <v>0.10580000000000034</v>
      </c>
      <c r="H1867" s="34">
        <f t="shared" si="59"/>
        <v>2.9450552820843186E-2</v>
      </c>
    </row>
    <row r="1868" spans="1:8">
      <c r="A1868" s="2" t="s">
        <v>1870</v>
      </c>
      <c r="B1868" s="6">
        <v>6.3333000000000004</v>
      </c>
      <c r="C1868" s="4">
        <v>6.5210999999999997</v>
      </c>
      <c r="D1868" s="4">
        <v>6.5685000000000002</v>
      </c>
      <c r="E1868" s="4">
        <v>6.2901999999999996</v>
      </c>
      <c r="F1868" s="7">
        <v>-2.8799999999999999E-2</v>
      </c>
      <c r="G1868" s="35">
        <f t="shared" si="58"/>
        <v>0.27830000000000066</v>
      </c>
      <c r="H1868" s="34">
        <f t="shared" si="59"/>
        <v>4.007712844853166E-2</v>
      </c>
    </row>
    <row r="1869" spans="1:8">
      <c r="A1869" s="2" t="s">
        <v>1871</v>
      </c>
      <c r="B1869" s="6">
        <v>6.5212000000000003</v>
      </c>
      <c r="C1869" s="4">
        <v>6.742</v>
      </c>
      <c r="D1869" s="4">
        <v>6.7754000000000003</v>
      </c>
      <c r="E1869" s="4">
        <v>6.5133000000000001</v>
      </c>
      <c r="F1869" s="7">
        <v>-3.27E-2</v>
      </c>
      <c r="G1869" s="35">
        <f t="shared" si="58"/>
        <v>0.26210000000000022</v>
      </c>
      <c r="H1869" s="34">
        <f t="shared" si="59"/>
        <v>2.9064513307873917E-2</v>
      </c>
    </row>
    <row r="1870" spans="1:8">
      <c r="A1870" s="2" t="s">
        <v>1872</v>
      </c>
      <c r="B1870" s="6">
        <v>6.7415000000000003</v>
      </c>
      <c r="C1870" s="4">
        <v>6.8605999999999998</v>
      </c>
      <c r="D1870" s="4">
        <v>6.8739999999999997</v>
      </c>
      <c r="E1870" s="4">
        <v>6.7373000000000003</v>
      </c>
      <c r="F1870" s="7">
        <v>-1.7299999999999999E-2</v>
      </c>
      <c r="G1870" s="35">
        <f t="shared" si="58"/>
        <v>0.13669999999999938</v>
      </c>
      <c r="H1870" s="34">
        <f t="shared" si="59"/>
        <v>2.3402550091074628E-2</v>
      </c>
    </row>
    <row r="1871" spans="1:8">
      <c r="A1871" s="2" t="s">
        <v>1873</v>
      </c>
      <c r="B1871" s="6">
        <v>6.8604000000000003</v>
      </c>
      <c r="C1871" s="4">
        <v>6.8624999999999998</v>
      </c>
      <c r="D1871" s="4">
        <v>6.8860999999999999</v>
      </c>
      <c r="E1871" s="4">
        <v>6.7016</v>
      </c>
      <c r="F1871" s="7">
        <v>-2.9999999999999997E-4</v>
      </c>
      <c r="G1871" s="35">
        <f t="shared" si="58"/>
        <v>0.18449999999999989</v>
      </c>
      <c r="H1871" s="34">
        <f t="shared" si="59"/>
        <v>1.9034436290665147E-2</v>
      </c>
    </row>
    <row r="1872" spans="1:8">
      <c r="A1872" s="2" t="s">
        <v>1874</v>
      </c>
      <c r="B1872" s="3">
        <v>6.8623000000000003</v>
      </c>
      <c r="C1872" s="4">
        <v>6.8270999999999997</v>
      </c>
      <c r="D1872" s="4">
        <v>6.9024999999999999</v>
      </c>
      <c r="E1872" s="4">
        <v>6.8270999999999997</v>
      </c>
      <c r="F1872" s="5">
        <v>9.9000000000000008E-3</v>
      </c>
      <c r="G1872" s="35">
        <f t="shared" si="58"/>
        <v>7.5400000000000134E-2</v>
      </c>
      <c r="H1872" s="34">
        <f t="shared" si="59"/>
        <v>1.189731655879577E-2</v>
      </c>
    </row>
    <row r="1873" spans="1:8">
      <c r="A1873" s="2" t="s">
        <v>1875</v>
      </c>
      <c r="B1873" s="6">
        <v>6.7946999999999997</v>
      </c>
      <c r="C1873" s="4">
        <v>6.8754999999999997</v>
      </c>
      <c r="D1873" s="4">
        <v>6.8829000000000002</v>
      </c>
      <c r="E1873" s="4">
        <v>6.7946999999999997</v>
      </c>
      <c r="F1873" s="7">
        <v>-1.18E-2</v>
      </c>
      <c r="G1873" s="35">
        <f t="shared" si="58"/>
        <v>8.82000000000005E-2</v>
      </c>
      <c r="H1873" s="34">
        <f t="shared" si="59"/>
        <v>1.9030217240582428E-2</v>
      </c>
    </row>
    <row r="1874" spans="1:8">
      <c r="A1874" s="2" t="s">
        <v>1876</v>
      </c>
      <c r="B1874" s="6">
        <v>6.8754999999999997</v>
      </c>
      <c r="C1874" s="4">
        <v>6.9231999999999996</v>
      </c>
      <c r="D1874" s="4">
        <v>7.0273000000000003</v>
      </c>
      <c r="E1874" s="4">
        <v>6.8520000000000003</v>
      </c>
      <c r="F1874" s="7">
        <v>-6.8999999999999999E-3</v>
      </c>
      <c r="G1874" s="35">
        <f t="shared" si="58"/>
        <v>0.17530000000000001</v>
      </c>
      <c r="H1874" s="34">
        <f t="shared" si="59"/>
        <v>2.3775009329161503E-2</v>
      </c>
    </row>
    <row r="1875" spans="1:8">
      <c r="A1875" s="2" t="s">
        <v>1877</v>
      </c>
      <c r="B1875" s="6">
        <v>6.9231999999999996</v>
      </c>
      <c r="C1875" s="4">
        <v>6.9673999999999996</v>
      </c>
      <c r="D1875" s="4">
        <v>7.0339999999999998</v>
      </c>
      <c r="E1875" s="4">
        <v>6.8780000000000001</v>
      </c>
      <c r="F1875" s="7">
        <v>-6.3E-3</v>
      </c>
      <c r="G1875" s="35">
        <f t="shared" si="58"/>
        <v>0.15599999999999969</v>
      </c>
      <c r="H1875" s="34">
        <f t="shared" si="59"/>
        <v>2.4365886362366581E-2</v>
      </c>
    </row>
    <row r="1876" spans="1:8">
      <c r="A1876" s="2" t="s">
        <v>1878</v>
      </c>
      <c r="B1876" s="6">
        <v>6.9673999999999996</v>
      </c>
      <c r="C1876" s="4">
        <v>7.1596000000000002</v>
      </c>
      <c r="D1876" s="4">
        <v>7.1597999999999997</v>
      </c>
      <c r="E1876" s="4">
        <v>6.9668999999999999</v>
      </c>
      <c r="F1876" s="7">
        <v>-2.69E-2</v>
      </c>
      <c r="G1876" s="35">
        <f t="shared" si="58"/>
        <v>0.19289999999999985</v>
      </c>
      <c r="H1876" s="34">
        <f t="shared" si="59"/>
        <v>2.5161483083402093E-2</v>
      </c>
    </row>
    <row r="1877" spans="1:8">
      <c r="A1877" s="2" t="s">
        <v>1879</v>
      </c>
      <c r="B1877" s="3">
        <v>7.1597999999999997</v>
      </c>
      <c r="C1877" s="4">
        <v>7.0286</v>
      </c>
      <c r="D1877" s="4">
        <v>7.1809000000000003</v>
      </c>
      <c r="E1877" s="4">
        <v>7.0201000000000002</v>
      </c>
      <c r="F1877" s="5">
        <v>1.8800000000000001E-2</v>
      </c>
      <c r="G1877" s="35">
        <f t="shared" si="58"/>
        <v>0.16080000000000005</v>
      </c>
      <c r="H1877" s="34">
        <f t="shared" si="59"/>
        <v>1.3806482674634264E-2</v>
      </c>
    </row>
    <row r="1878" spans="1:8">
      <c r="A1878" s="2" t="s">
        <v>1880</v>
      </c>
      <c r="B1878" s="3">
        <v>7.0279999999999996</v>
      </c>
      <c r="C1878" s="4">
        <v>7.0618999999999996</v>
      </c>
      <c r="D1878" s="4">
        <v>7.0618999999999996</v>
      </c>
      <c r="E1878" s="4">
        <v>7.0277000000000003</v>
      </c>
      <c r="F1878" s="5">
        <v>3.5999999999999999E-3</v>
      </c>
      <c r="G1878" s="35">
        <f t="shared" si="58"/>
        <v>3.4199999999999342E-2</v>
      </c>
      <c r="H1878" s="34">
        <f t="shared" si="59"/>
        <v>1.2195293389940033E-2</v>
      </c>
    </row>
    <row r="1879" spans="1:8">
      <c r="A1879" s="2" t="s">
        <v>1881</v>
      </c>
      <c r="B1879" s="6">
        <v>7.0025000000000004</v>
      </c>
      <c r="C1879" s="4">
        <v>7.1134000000000004</v>
      </c>
      <c r="D1879" s="4">
        <v>7.1417999999999999</v>
      </c>
      <c r="E1879" s="4">
        <v>7.0025000000000004</v>
      </c>
      <c r="F1879" s="7">
        <v>-1.5599999999999999E-2</v>
      </c>
      <c r="G1879" s="35">
        <f t="shared" si="58"/>
        <v>0.13929999999999954</v>
      </c>
      <c r="H1879" s="34">
        <f t="shared" si="59"/>
        <v>1.950052531447875E-2</v>
      </c>
    </row>
    <row r="1880" spans="1:8">
      <c r="A1880" s="2" t="s">
        <v>1882</v>
      </c>
      <c r="B1880" s="3">
        <v>7.1134000000000004</v>
      </c>
      <c r="C1880" s="4">
        <v>7.0434000000000001</v>
      </c>
      <c r="D1880" s="4">
        <v>7.1726999999999999</v>
      </c>
      <c r="E1880" s="4">
        <v>7.0373000000000001</v>
      </c>
      <c r="F1880" s="5">
        <v>9.9000000000000008E-3</v>
      </c>
      <c r="G1880" s="35">
        <f t="shared" si="58"/>
        <v>0.13539999999999974</v>
      </c>
      <c r="H1880" s="34">
        <f t="shared" si="59"/>
        <v>2.7030762002155796E-2</v>
      </c>
    </row>
    <row r="1881" spans="1:8">
      <c r="A1881" s="2" t="s">
        <v>1883</v>
      </c>
      <c r="B1881" s="6">
        <v>7.0434000000000001</v>
      </c>
      <c r="C1881" s="4">
        <v>7.2362000000000002</v>
      </c>
      <c r="D1881" s="4">
        <v>7.2790999999999997</v>
      </c>
      <c r="E1881" s="4">
        <v>7.0232999999999999</v>
      </c>
      <c r="F1881" s="7">
        <v>-2.6700000000000002E-2</v>
      </c>
      <c r="G1881" s="35">
        <f t="shared" si="58"/>
        <v>0.25579999999999981</v>
      </c>
      <c r="H1881" s="34">
        <f t="shared" si="59"/>
        <v>3.1207128306749942E-2</v>
      </c>
    </row>
    <row r="1882" spans="1:8">
      <c r="A1882" s="2" t="s">
        <v>1884</v>
      </c>
      <c r="B1882" s="3">
        <v>7.2367999999999997</v>
      </c>
      <c r="C1882" s="4">
        <v>7.2163000000000004</v>
      </c>
      <c r="D1882" s="4">
        <v>7.2862999999999998</v>
      </c>
      <c r="E1882" s="4">
        <v>7.0917000000000003</v>
      </c>
      <c r="F1882" s="5">
        <v>2.8E-3</v>
      </c>
      <c r="G1882" s="35">
        <f t="shared" si="58"/>
        <v>0.19459999999999944</v>
      </c>
      <c r="H1882" s="34">
        <f t="shared" si="59"/>
        <v>2.4781916317873711E-2</v>
      </c>
    </row>
    <row r="1883" spans="1:8">
      <c r="A1883" s="2" t="s">
        <v>1885</v>
      </c>
      <c r="B1883" s="3">
        <v>7.2163000000000004</v>
      </c>
      <c r="C1883" s="4">
        <v>7.0959000000000003</v>
      </c>
      <c r="D1883" s="4">
        <v>7.2293000000000003</v>
      </c>
      <c r="E1883" s="4">
        <v>7.0721999999999996</v>
      </c>
      <c r="F1883" s="5">
        <v>1.6899999999999998E-2</v>
      </c>
      <c r="G1883" s="35">
        <f t="shared" si="58"/>
        <v>0.15710000000000068</v>
      </c>
      <c r="H1883" s="34">
        <f t="shared" si="59"/>
        <v>1.2936081368939345E-2</v>
      </c>
    </row>
    <row r="1884" spans="1:8">
      <c r="A1884" s="2" t="s">
        <v>1886</v>
      </c>
      <c r="B1884" s="6">
        <v>7.0960999999999999</v>
      </c>
      <c r="C1884" s="4">
        <v>7.0887000000000002</v>
      </c>
      <c r="D1884" s="4">
        <v>7.1031000000000004</v>
      </c>
      <c r="E1884" s="4">
        <v>7.0768000000000004</v>
      </c>
      <c r="F1884" s="7">
        <v>-2.0999999999999999E-3</v>
      </c>
      <c r="G1884" s="35">
        <f t="shared" si="58"/>
        <v>2.629999999999999E-2</v>
      </c>
      <c r="H1884" s="34">
        <f t="shared" si="59"/>
        <v>1.6282137684796173E-2</v>
      </c>
    </row>
    <row r="1885" spans="1:8">
      <c r="A1885" s="2" t="s">
        <v>1887</v>
      </c>
      <c r="B1885" s="3">
        <v>7.1112000000000002</v>
      </c>
      <c r="C1885" s="4">
        <v>6.9739000000000004</v>
      </c>
      <c r="D1885" s="4">
        <v>7.1112000000000002</v>
      </c>
      <c r="E1885" s="4">
        <v>6.9104000000000001</v>
      </c>
      <c r="F1885" s="5">
        <v>1.9699999999999999E-2</v>
      </c>
      <c r="G1885" s="35">
        <f t="shared" si="58"/>
        <v>0.20080000000000009</v>
      </c>
      <c r="H1885" s="34">
        <f t="shared" si="59"/>
        <v>2.3751266830751416E-2</v>
      </c>
    </row>
    <row r="1886" spans="1:8">
      <c r="A1886" s="2" t="s">
        <v>1888</v>
      </c>
      <c r="B1886" s="3">
        <v>6.9739000000000004</v>
      </c>
      <c r="C1886" s="4">
        <v>6.907</v>
      </c>
      <c r="D1886" s="4">
        <v>6.9836999999999998</v>
      </c>
      <c r="E1886" s="4">
        <v>6.8563999999999998</v>
      </c>
      <c r="F1886" s="5">
        <v>9.7000000000000003E-3</v>
      </c>
      <c r="G1886" s="35">
        <f t="shared" si="58"/>
        <v>0.12729999999999997</v>
      </c>
      <c r="H1886" s="34">
        <f t="shared" si="59"/>
        <v>1.8553884122693629E-2</v>
      </c>
    </row>
    <row r="1887" spans="1:8">
      <c r="A1887" s="2" t="s">
        <v>1889</v>
      </c>
      <c r="B1887" s="3">
        <v>6.9067999999999996</v>
      </c>
      <c r="C1887" s="4">
        <v>6.8071999999999999</v>
      </c>
      <c r="D1887" s="4">
        <v>6.9207000000000001</v>
      </c>
      <c r="E1887" s="4">
        <v>6.7953999999999999</v>
      </c>
      <c r="F1887" s="5">
        <v>1.47E-2</v>
      </c>
      <c r="G1887" s="35">
        <f t="shared" si="58"/>
        <v>0.12530000000000019</v>
      </c>
      <c r="H1887" s="34">
        <f t="shared" si="59"/>
        <v>1.8351558864588162E-2</v>
      </c>
    </row>
    <row r="1888" spans="1:8">
      <c r="A1888" s="2" t="s">
        <v>1890</v>
      </c>
      <c r="B1888" s="6">
        <v>6.8068999999999997</v>
      </c>
      <c r="C1888" s="4">
        <v>6.8768000000000002</v>
      </c>
      <c r="D1888" s="4">
        <v>6.9150999999999998</v>
      </c>
      <c r="E1888" s="4">
        <v>6.7880000000000003</v>
      </c>
      <c r="F1888" s="7">
        <v>-1.0200000000000001E-2</v>
      </c>
      <c r="G1888" s="35">
        <f t="shared" si="58"/>
        <v>0.12709999999999955</v>
      </c>
      <c r="H1888" s="34">
        <f t="shared" si="59"/>
        <v>2.2770856816618092E-2</v>
      </c>
    </row>
    <row r="1889" spans="1:8">
      <c r="A1889" s="2" t="s">
        <v>1891</v>
      </c>
      <c r="B1889" s="3">
        <v>6.8771000000000004</v>
      </c>
      <c r="C1889" s="4">
        <v>6.8311000000000002</v>
      </c>
      <c r="D1889" s="4">
        <v>6.8806000000000003</v>
      </c>
      <c r="E1889" s="4">
        <v>6.6966000000000001</v>
      </c>
      <c r="F1889" s="5">
        <v>6.7000000000000002E-3</v>
      </c>
      <c r="G1889" s="35">
        <f t="shared" si="58"/>
        <v>0.18400000000000016</v>
      </c>
      <c r="H1889" s="34">
        <f t="shared" si="59"/>
        <v>1.5442967397364768E-2</v>
      </c>
    </row>
    <row r="1890" spans="1:8">
      <c r="A1890" s="2" t="s">
        <v>1892</v>
      </c>
      <c r="B1890" s="3">
        <v>6.8311000000000002</v>
      </c>
      <c r="C1890" s="4">
        <v>6.8154000000000003</v>
      </c>
      <c r="D1890" s="4">
        <v>6.8311999999999999</v>
      </c>
      <c r="E1890" s="4">
        <v>6.8047000000000004</v>
      </c>
      <c r="F1890" s="5">
        <v>7.7000000000000002E-3</v>
      </c>
      <c r="G1890" s="35">
        <f t="shared" si="58"/>
        <v>2.6499999999999524E-2</v>
      </c>
      <c r="H1890" s="34">
        <f t="shared" si="59"/>
        <v>1.7057244431546114E-2</v>
      </c>
    </row>
    <row r="1891" spans="1:8">
      <c r="A1891" s="2" t="s">
        <v>1893</v>
      </c>
      <c r="B1891" s="6">
        <v>6.7786999999999997</v>
      </c>
      <c r="C1891" s="4">
        <v>6.8914999999999997</v>
      </c>
      <c r="D1891" s="4">
        <v>6.9873000000000003</v>
      </c>
      <c r="E1891" s="4">
        <v>6.7786999999999997</v>
      </c>
      <c r="F1891" s="7">
        <v>-1.6400000000000001E-2</v>
      </c>
      <c r="G1891" s="35">
        <f t="shared" si="58"/>
        <v>0.20860000000000056</v>
      </c>
      <c r="H1891" s="34">
        <f t="shared" si="59"/>
        <v>3.1023064788892545E-2</v>
      </c>
    </row>
    <row r="1892" spans="1:8">
      <c r="A1892" s="2" t="s">
        <v>1894</v>
      </c>
      <c r="B1892" s="6">
        <v>6.8914999999999997</v>
      </c>
      <c r="C1892" s="4">
        <v>7.0366999999999997</v>
      </c>
      <c r="D1892" s="4">
        <v>7.0423999999999998</v>
      </c>
      <c r="E1892" s="4">
        <v>6.8144</v>
      </c>
      <c r="F1892" s="7">
        <v>-2.07E-2</v>
      </c>
      <c r="G1892" s="35">
        <f t="shared" si="58"/>
        <v>0.22799999999999976</v>
      </c>
      <c r="H1892" s="34">
        <f t="shared" si="59"/>
        <v>2.149327711941653E-2</v>
      </c>
    </row>
    <row r="1893" spans="1:8">
      <c r="A1893" s="2" t="s">
        <v>1895</v>
      </c>
      <c r="B1893" s="3">
        <v>7.0369999999999999</v>
      </c>
      <c r="C1893" s="4">
        <v>7.0208000000000004</v>
      </c>
      <c r="D1893" s="4">
        <v>7.0598999999999998</v>
      </c>
      <c r="E1893" s="4">
        <v>6.9861000000000004</v>
      </c>
      <c r="F1893" s="5">
        <v>2.3E-3</v>
      </c>
      <c r="G1893" s="35">
        <f t="shared" si="58"/>
        <v>7.3799999999999422E-2</v>
      </c>
      <c r="H1893" s="34">
        <f t="shared" si="59"/>
        <v>1.8222209315832228E-2</v>
      </c>
    </row>
    <row r="1894" spans="1:8">
      <c r="A1894" s="2" t="s">
        <v>1896</v>
      </c>
      <c r="B1894" s="3">
        <v>7.0210999999999997</v>
      </c>
      <c r="C1894" s="4">
        <v>6.8872</v>
      </c>
      <c r="D1894" s="4">
        <v>7.0633999999999997</v>
      </c>
      <c r="E1894" s="4">
        <v>6.8861999999999997</v>
      </c>
      <c r="F1894" s="5">
        <v>1.95E-2</v>
      </c>
      <c r="G1894" s="35">
        <f t="shared" si="58"/>
        <v>0.17720000000000002</v>
      </c>
      <c r="H1894" s="34">
        <f t="shared" si="59"/>
        <v>1.8292505103528704E-2</v>
      </c>
    </row>
    <row r="1895" spans="1:8">
      <c r="A1895" s="2" t="s">
        <v>1897</v>
      </c>
      <c r="B1895" s="3">
        <v>6.8869999999999996</v>
      </c>
      <c r="C1895" s="4">
        <v>6.8579999999999997</v>
      </c>
      <c r="D1895" s="4">
        <v>6.9218999999999999</v>
      </c>
      <c r="E1895" s="4">
        <v>6.8482000000000003</v>
      </c>
      <c r="F1895" s="5">
        <v>4.1999999999999997E-3</v>
      </c>
      <c r="G1895" s="35">
        <f t="shared" si="58"/>
        <v>7.3699999999999655E-2</v>
      </c>
      <c r="H1895" s="34">
        <f t="shared" si="59"/>
        <v>9.4283126898807648E-3</v>
      </c>
    </row>
    <row r="1896" spans="1:8">
      <c r="A1896" s="2" t="s">
        <v>1898</v>
      </c>
      <c r="B1896" s="3">
        <v>6.8582000000000001</v>
      </c>
      <c r="C1896" s="4">
        <v>6.8464</v>
      </c>
      <c r="D1896" s="4">
        <v>6.8693</v>
      </c>
      <c r="E1896" s="4">
        <v>6.8139000000000003</v>
      </c>
      <c r="F1896" s="5">
        <v>1.55E-2</v>
      </c>
      <c r="G1896" s="35">
        <f t="shared" si="58"/>
        <v>5.5399999999999672E-2</v>
      </c>
      <c r="H1896" s="34">
        <f t="shared" si="59"/>
        <v>1.2948819243262195E-2</v>
      </c>
    </row>
    <row r="1897" spans="1:8">
      <c r="A1897" s="2" t="s">
        <v>1899</v>
      </c>
      <c r="B1897" s="6">
        <v>6.7537000000000003</v>
      </c>
      <c r="C1897" s="4">
        <v>6.8346</v>
      </c>
      <c r="D1897" s="4">
        <v>6.8753000000000002</v>
      </c>
      <c r="E1897" s="4">
        <v>6.7537000000000003</v>
      </c>
      <c r="F1897" s="7">
        <v>-1.18E-2</v>
      </c>
      <c r="G1897" s="35">
        <f t="shared" si="58"/>
        <v>0.12159999999999993</v>
      </c>
      <c r="H1897" s="34">
        <f t="shared" si="59"/>
        <v>2.3908370874186596E-2</v>
      </c>
    </row>
    <row r="1898" spans="1:8">
      <c r="A1898" s="2" t="s">
        <v>1900</v>
      </c>
      <c r="B1898" s="3">
        <v>6.8342999999999998</v>
      </c>
      <c r="C1898" s="4">
        <v>6.7926000000000002</v>
      </c>
      <c r="D1898" s="4">
        <v>6.9470000000000001</v>
      </c>
      <c r="E1898" s="4">
        <v>6.7438000000000002</v>
      </c>
      <c r="F1898" s="5">
        <v>6.1999999999999998E-3</v>
      </c>
      <c r="G1898" s="35">
        <f t="shared" si="58"/>
        <v>0.20319999999999983</v>
      </c>
      <c r="H1898" s="34">
        <f t="shared" si="59"/>
        <v>2.413813485437322E-2</v>
      </c>
    </row>
    <row r="1899" spans="1:8">
      <c r="A1899" s="2" t="s">
        <v>1901</v>
      </c>
      <c r="B1899" s="3">
        <v>6.7923999999999998</v>
      </c>
      <c r="C1899" s="4">
        <v>6.7672999999999996</v>
      </c>
      <c r="D1899" s="4">
        <v>6.8109000000000002</v>
      </c>
      <c r="E1899" s="4">
        <v>6.6874000000000002</v>
      </c>
      <c r="F1899" s="5">
        <v>3.7000000000000002E-3</v>
      </c>
      <c r="G1899" s="35">
        <f t="shared" si="58"/>
        <v>0.12349999999999994</v>
      </c>
      <c r="H1899" s="34">
        <f t="shared" si="59"/>
        <v>2.259857460891394E-2</v>
      </c>
    </row>
    <row r="1900" spans="1:8">
      <c r="A1900" s="2" t="s">
        <v>1902</v>
      </c>
      <c r="B1900" s="3">
        <v>6.7672999999999996</v>
      </c>
      <c r="C1900" s="4">
        <v>6.6928999999999998</v>
      </c>
      <c r="D1900" s="4">
        <v>6.8086000000000002</v>
      </c>
      <c r="E1900" s="4">
        <v>6.6295999999999999</v>
      </c>
      <c r="F1900" s="5">
        <v>1.1299999999999999E-2</v>
      </c>
      <c r="G1900" s="35">
        <f t="shared" si="58"/>
        <v>0.17900000000000027</v>
      </c>
      <c r="H1900" s="34">
        <f t="shared" si="59"/>
        <v>2.6853352984524674E-2</v>
      </c>
    </row>
    <row r="1901" spans="1:8">
      <c r="A1901" s="2" t="s">
        <v>1903</v>
      </c>
      <c r="B1901" s="6">
        <v>6.6917999999999997</v>
      </c>
      <c r="C1901" s="4">
        <v>6.7850000000000001</v>
      </c>
      <c r="D1901" s="4">
        <v>6.7976999999999999</v>
      </c>
      <c r="E1901" s="4">
        <v>6.6123000000000003</v>
      </c>
      <c r="F1901" s="7">
        <v>-3.8E-3</v>
      </c>
      <c r="G1901" s="35">
        <f t="shared" si="58"/>
        <v>0.18539999999999957</v>
      </c>
      <c r="H1901" s="34">
        <f t="shared" si="59"/>
        <v>2.5089684136844873E-2</v>
      </c>
    </row>
    <row r="1902" spans="1:8">
      <c r="A1902" s="2" t="s">
        <v>1904</v>
      </c>
      <c r="B1902" s="6">
        <v>6.7172999999999998</v>
      </c>
      <c r="C1902" s="4">
        <v>6.8574000000000002</v>
      </c>
      <c r="D1902" s="4">
        <v>6.8760000000000003</v>
      </c>
      <c r="E1902" s="4">
        <v>6.7172999999999998</v>
      </c>
      <c r="F1902" s="7">
        <v>-2.0400000000000001E-2</v>
      </c>
      <c r="G1902" s="35">
        <f t="shared" si="58"/>
        <v>0.15870000000000051</v>
      </c>
      <c r="H1902" s="34">
        <f t="shared" si="59"/>
        <v>2.1569763232206232E-2</v>
      </c>
    </row>
    <row r="1903" spans="1:8">
      <c r="A1903" s="2" t="s">
        <v>1905</v>
      </c>
      <c r="B1903" s="6">
        <v>6.8569000000000004</v>
      </c>
      <c r="C1903" s="4">
        <v>6.9055</v>
      </c>
      <c r="D1903" s="4">
        <v>6.9378000000000002</v>
      </c>
      <c r="E1903" s="4">
        <v>6.7986000000000004</v>
      </c>
      <c r="F1903" s="7">
        <v>-7.0000000000000001E-3</v>
      </c>
      <c r="G1903" s="35">
        <f t="shared" si="58"/>
        <v>0.13919999999999977</v>
      </c>
      <c r="H1903" s="34">
        <f t="shared" si="59"/>
        <v>2.0744396046481321E-2</v>
      </c>
    </row>
    <row r="1904" spans="1:8">
      <c r="A1904" s="2" t="s">
        <v>1906</v>
      </c>
      <c r="B1904" s="6">
        <v>6.9055</v>
      </c>
      <c r="C1904" s="4">
        <v>6.9103000000000003</v>
      </c>
      <c r="D1904" s="4">
        <v>7.0026999999999999</v>
      </c>
      <c r="E1904" s="4">
        <v>6.8552</v>
      </c>
      <c r="F1904" s="7">
        <v>-6.9999999999999999E-4</v>
      </c>
      <c r="G1904" s="35">
        <f t="shared" si="58"/>
        <v>0.14749999999999996</v>
      </c>
      <c r="H1904" s="34">
        <f t="shared" si="59"/>
        <v>2.2493555058216985E-2</v>
      </c>
    </row>
    <row r="1905" spans="1:8">
      <c r="A1905" s="2" t="s">
        <v>1907</v>
      </c>
      <c r="B1905" s="6">
        <v>6.9103000000000003</v>
      </c>
      <c r="C1905" s="4">
        <v>7.0598000000000001</v>
      </c>
      <c r="D1905" s="4">
        <v>7.0646000000000004</v>
      </c>
      <c r="E1905" s="4">
        <v>6.8944999999999999</v>
      </c>
      <c r="F1905" s="7">
        <v>-2.12E-2</v>
      </c>
      <c r="G1905" s="35">
        <f t="shared" si="58"/>
        <v>0.17010000000000058</v>
      </c>
      <c r="H1905" s="34">
        <f t="shared" si="59"/>
        <v>2.2165185632530986E-2</v>
      </c>
    </row>
    <row r="1906" spans="1:8">
      <c r="A1906" s="2" t="s">
        <v>1908</v>
      </c>
      <c r="B1906" s="3">
        <v>7.0601000000000003</v>
      </c>
      <c r="C1906" s="4">
        <v>6.9546000000000001</v>
      </c>
      <c r="D1906" s="4">
        <v>7.0777999999999999</v>
      </c>
      <c r="E1906" s="4">
        <v>6.9396000000000004</v>
      </c>
      <c r="F1906" s="5">
        <v>1.44E-2</v>
      </c>
      <c r="G1906" s="35">
        <f t="shared" si="58"/>
        <v>0.13819999999999943</v>
      </c>
      <c r="H1906" s="34">
        <f t="shared" si="59"/>
        <v>1.6505741127348612E-2</v>
      </c>
    </row>
    <row r="1907" spans="1:8">
      <c r="A1907" s="2" t="s">
        <v>1909</v>
      </c>
      <c r="B1907" s="3">
        <v>6.9598000000000004</v>
      </c>
      <c r="C1907" s="4">
        <v>6.8975999999999997</v>
      </c>
      <c r="D1907" s="4">
        <v>6.9598000000000004</v>
      </c>
      <c r="E1907" s="4">
        <v>6.8703000000000003</v>
      </c>
      <c r="F1907" s="5">
        <v>8.9999999999999993E-3</v>
      </c>
      <c r="G1907" s="35">
        <f t="shared" si="58"/>
        <v>8.9500000000000135E-2</v>
      </c>
      <c r="H1907" s="34">
        <f t="shared" si="59"/>
        <v>2.2838088180807726E-2</v>
      </c>
    </row>
    <row r="1908" spans="1:8">
      <c r="A1908" s="2" t="s">
        <v>1910</v>
      </c>
      <c r="B1908" s="3">
        <v>6.8978999999999999</v>
      </c>
      <c r="C1908" s="4">
        <v>6.7474999999999996</v>
      </c>
      <c r="D1908" s="4">
        <v>6.9135</v>
      </c>
      <c r="E1908" s="4">
        <v>6.6947999999999999</v>
      </c>
      <c r="F1908" s="5">
        <v>2.23E-2</v>
      </c>
      <c r="G1908" s="35">
        <f t="shared" si="58"/>
        <v>0.21870000000000012</v>
      </c>
      <c r="H1908" s="34">
        <f t="shared" si="59"/>
        <v>2.5321531469985462E-2</v>
      </c>
    </row>
    <row r="1909" spans="1:8">
      <c r="A1909" s="2" t="s">
        <v>1911</v>
      </c>
      <c r="B1909" s="3">
        <v>6.7474999999999996</v>
      </c>
      <c r="C1909" s="4">
        <v>6.7333999999999996</v>
      </c>
      <c r="D1909" s="4">
        <v>6.7995000000000001</v>
      </c>
      <c r="E1909" s="4">
        <v>6.6772</v>
      </c>
      <c r="F1909" s="5">
        <v>2.0999999999999999E-3</v>
      </c>
      <c r="G1909" s="35">
        <f t="shared" si="58"/>
        <v>0.12230000000000008</v>
      </c>
      <c r="H1909" s="34">
        <f t="shared" si="59"/>
        <v>2.229975502932223E-2</v>
      </c>
    </row>
    <row r="1910" spans="1:8">
      <c r="A1910" s="2" t="s">
        <v>1912</v>
      </c>
      <c r="B1910" s="6">
        <v>6.7336</v>
      </c>
      <c r="C1910" s="4">
        <v>6.7355</v>
      </c>
      <c r="D1910" s="4">
        <v>6.8289</v>
      </c>
      <c r="E1910" s="4">
        <v>6.6508000000000003</v>
      </c>
      <c r="F1910" s="7">
        <v>-2.0000000000000001E-4</v>
      </c>
      <c r="G1910" s="35">
        <f t="shared" si="58"/>
        <v>0.1780999999999997</v>
      </c>
      <c r="H1910" s="34">
        <f t="shared" si="59"/>
        <v>2.6678504373644607E-2</v>
      </c>
    </row>
    <row r="1911" spans="1:8">
      <c r="A1911" s="2" t="s">
        <v>1913</v>
      </c>
      <c r="B1911" s="6">
        <v>6.7347999999999999</v>
      </c>
      <c r="C1911" s="4">
        <v>6.8707000000000003</v>
      </c>
      <c r="D1911" s="4">
        <v>6.883</v>
      </c>
      <c r="E1911" s="4">
        <v>6.6944999999999997</v>
      </c>
      <c r="F1911" s="7">
        <v>-2.1899999999999999E-2</v>
      </c>
      <c r="G1911" s="35">
        <f t="shared" si="58"/>
        <v>0.18850000000000033</v>
      </c>
      <c r="H1911" s="34">
        <f t="shared" si="59"/>
        <v>2.8819169604950779E-2</v>
      </c>
    </row>
    <row r="1912" spans="1:8">
      <c r="A1912" s="2" t="s">
        <v>1914</v>
      </c>
      <c r="B1912" s="6">
        <v>6.8853999999999997</v>
      </c>
      <c r="C1912" s="4">
        <v>6.9485000000000001</v>
      </c>
      <c r="D1912" s="4">
        <v>7.0974000000000004</v>
      </c>
      <c r="E1912" s="4">
        <v>6.8853999999999997</v>
      </c>
      <c r="F1912" s="7">
        <v>-8.9999999999999993E-3</v>
      </c>
      <c r="G1912" s="35">
        <f t="shared" si="58"/>
        <v>0.21200000000000063</v>
      </c>
      <c r="H1912" s="34">
        <f t="shared" si="59"/>
        <v>2.7608293331791163E-2</v>
      </c>
    </row>
    <row r="1913" spans="1:8">
      <c r="A1913" s="2" t="s">
        <v>1915</v>
      </c>
      <c r="B1913" s="3">
        <v>6.9481000000000002</v>
      </c>
      <c r="C1913" s="4">
        <v>6.9164000000000003</v>
      </c>
      <c r="D1913" s="4">
        <v>7.0182000000000002</v>
      </c>
      <c r="E1913" s="4">
        <v>6.8483000000000001</v>
      </c>
      <c r="F1913" s="5">
        <v>4.7000000000000002E-3</v>
      </c>
      <c r="G1913" s="35">
        <f t="shared" si="58"/>
        <v>0.16990000000000016</v>
      </c>
      <c r="H1913" s="34">
        <f t="shared" si="59"/>
        <v>3.3315620936053565E-2</v>
      </c>
    </row>
    <row r="1914" spans="1:8">
      <c r="A1914" s="2" t="s">
        <v>1916</v>
      </c>
      <c r="B1914" s="6">
        <v>6.9154999999999998</v>
      </c>
      <c r="C1914" s="4">
        <v>7.1513</v>
      </c>
      <c r="D1914" s="4">
        <v>7.1872999999999996</v>
      </c>
      <c r="E1914" s="4">
        <v>6.8807</v>
      </c>
      <c r="F1914" s="7">
        <v>-3.3000000000000002E-2</v>
      </c>
      <c r="G1914" s="35">
        <f t="shared" si="58"/>
        <v>0.30659999999999954</v>
      </c>
      <c r="H1914" s="34">
        <f t="shared" si="59"/>
        <v>3.5981783550775449E-2</v>
      </c>
    </row>
    <row r="1915" spans="1:8">
      <c r="A1915" s="2" t="s">
        <v>1917</v>
      </c>
      <c r="B1915" s="3">
        <v>7.1516000000000002</v>
      </c>
      <c r="C1915" s="4">
        <v>6.9827000000000004</v>
      </c>
      <c r="D1915" s="4">
        <v>7.173</v>
      </c>
      <c r="E1915" s="4">
        <v>6.9771000000000001</v>
      </c>
      <c r="F1915" s="5">
        <v>2.4199999999999999E-2</v>
      </c>
      <c r="G1915" s="35">
        <f t="shared" si="58"/>
        <v>0.19589999999999996</v>
      </c>
      <c r="H1915" s="34">
        <f t="shared" si="59"/>
        <v>2.8044183778906513E-2</v>
      </c>
    </row>
    <row r="1916" spans="1:8">
      <c r="A1916" s="2" t="s">
        <v>1918</v>
      </c>
      <c r="B1916" s="3">
        <v>6.9827000000000004</v>
      </c>
      <c r="C1916" s="4">
        <v>6.8712999999999997</v>
      </c>
      <c r="D1916" s="4">
        <v>7.0071000000000003</v>
      </c>
      <c r="E1916" s="4">
        <v>6.8175999999999997</v>
      </c>
      <c r="F1916" s="5">
        <v>1.6199999999999999E-2</v>
      </c>
      <c r="G1916" s="35">
        <f t="shared" si="58"/>
        <v>0.18950000000000067</v>
      </c>
      <c r="H1916" s="34">
        <f t="shared" si="59"/>
        <v>1.81104301589372E-2</v>
      </c>
    </row>
    <row r="1917" spans="1:8">
      <c r="A1917" s="2" t="s">
        <v>1919</v>
      </c>
      <c r="B1917" s="6">
        <v>6.8711000000000002</v>
      </c>
      <c r="C1917" s="4">
        <v>6.9020999999999999</v>
      </c>
      <c r="D1917" s="4">
        <v>6.9027000000000003</v>
      </c>
      <c r="E1917" s="4">
        <v>6.8422000000000001</v>
      </c>
      <c r="F1917" s="7">
        <v>-2.3999999999999998E-3</v>
      </c>
      <c r="G1917" s="35">
        <f t="shared" si="58"/>
        <v>6.050000000000022E-2</v>
      </c>
      <c r="H1917" s="34">
        <f t="shared" si="59"/>
        <v>2.2291561252600255E-2</v>
      </c>
    </row>
    <row r="1918" spans="1:8">
      <c r="A1918" s="2" t="s">
        <v>1920</v>
      </c>
      <c r="B1918" s="6">
        <v>6.8872999999999998</v>
      </c>
      <c r="C1918" s="4">
        <v>7.1147999999999998</v>
      </c>
      <c r="D1918" s="4">
        <v>7.1440000000000001</v>
      </c>
      <c r="E1918" s="4">
        <v>6.8872999999999998</v>
      </c>
      <c r="F1918" s="7">
        <v>-3.2000000000000001E-2</v>
      </c>
      <c r="G1918" s="35">
        <f t="shared" si="58"/>
        <v>0.25670000000000037</v>
      </c>
      <c r="H1918" s="34">
        <f t="shared" si="59"/>
        <v>3.2240520980044943E-2</v>
      </c>
    </row>
    <row r="1919" spans="1:8">
      <c r="A1919" s="2" t="s">
        <v>1921</v>
      </c>
      <c r="B1919" s="6">
        <v>7.1147999999999998</v>
      </c>
      <c r="C1919" s="4">
        <v>7.1711</v>
      </c>
      <c r="D1919" s="4">
        <v>7.3167</v>
      </c>
      <c r="E1919" s="4">
        <v>7.1109999999999998</v>
      </c>
      <c r="F1919" s="7">
        <v>-7.9000000000000008E-3</v>
      </c>
      <c r="G1919" s="35">
        <f t="shared" si="58"/>
        <v>0.20570000000000022</v>
      </c>
      <c r="H1919" s="34">
        <f t="shared" si="59"/>
        <v>3.2243389650200877E-2</v>
      </c>
    </row>
    <row r="1920" spans="1:8">
      <c r="A1920" s="2" t="s">
        <v>1922</v>
      </c>
      <c r="B1920" s="3">
        <v>7.1711</v>
      </c>
      <c r="C1920" s="4">
        <v>7.1440999999999999</v>
      </c>
      <c r="D1920" s="4">
        <v>7.2831000000000001</v>
      </c>
      <c r="E1920" s="4">
        <v>7.0281000000000002</v>
      </c>
      <c r="F1920" s="5">
        <v>3.5999999999999999E-3</v>
      </c>
      <c r="G1920" s="35">
        <f t="shared" si="58"/>
        <v>0.25499999999999989</v>
      </c>
      <c r="H1920" s="34">
        <f t="shared" si="59"/>
        <v>2.7476747162727203E-2</v>
      </c>
    </row>
    <row r="1921" spans="1:8">
      <c r="A1921" s="2" t="s">
        <v>1923</v>
      </c>
      <c r="B1921" s="3">
        <v>7.1452</v>
      </c>
      <c r="C1921" s="4">
        <v>7.0313999999999997</v>
      </c>
      <c r="D1921" s="4">
        <v>7.1618000000000004</v>
      </c>
      <c r="E1921" s="4">
        <v>7.0304000000000002</v>
      </c>
      <c r="F1921" s="5">
        <v>1.6299999999999999E-2</v>
      </c>
      <c r="G1921" s="35">
        <f t="shared" si="58"/>
        <v>0.13140000000000018</v>
      </c>
      <c r="H1921" s="34">
        <f t="shared" si="59"/>
        <v>1.7140742006207122E-2</v>
      </c>
    </row>
    <row r="1922" spans="1:8">
      <c r="A1922" s="2" t="s">
        <v>1924</v>
      </c>
      <c r="B1922" s="3">
        <v>7.0308000000000002</v>
      </c>
      <c r="C1922" s="4">
        <v>7.0242000000000004</v>
      </c>
      <c r="D1922" s="4">
        <v>7.0914999999999999</v>
      </c>
      <c r="E1922" s="4">
        <v>6.9821</v>
      </c>
      <c r="F1922" s="5">
        <v>8.9999999999999998E-4</v>
      </c>
      <c r="G1922" s="35">
        <f t="shared" si="58"/>
        <v>0.10939999999999994</v>
      </c>
      <c r="H1922" s="34">
        <f t="shared" si="59"/>
        <v>1.0736240171551099E-2</v>
      </c>
    </row>
    <row r="1923" spans="1:8">
      <c r="A1923" s="2" t="s">
        <v>1925</v>
      </c>
      <c r="B1923" s="6">
        <v>7.0244999999999997</v>
      </c>
      <c r="C1923" s="4">
        <v>6.9950000000000001</v>
      </c>
      <c r="D1923" s="4">
        <v>7.0358000000000001</v>
      </c>
      <c r="E1923" s="4">
        <v>6.9950000000000001</v>
      </c>
      <c r="F1923" s="7">
        <v>-2.5999999999999999E-3</v>
      </c>
      <c r="G1923" s="35">
        <f t="shared" ref="G1923:G1955" si="60">D1923-E1923</f>
        <v>4.0799999999999947E-2</v>
      </c>
      <c r="H1923" s="34">
        <f t="shared" ref="H1923:H1955" si="61">(SUM(G1923:G1924)/2)/C1924</f>
        <v>1.2651367117856003E-2</v>
      </c>
    </row>
    <row r="1924" spans="1:8">
      <c r="A1924" s="2" t="s">
        <v>1926</v>
      </c>
      <c r="B1924" s="3">
        <v>7.0430000000000001</v>
      </c>
      <c r="C1924" s="4">
        <v>7.0110999999999999</v>
      </c>
      <c r="D1924" s="4">
        <v>7.0430000000000001</v>
      </c>
      <c r="E1924" s="4">
        <v>6.9063999999999997</v>
      </c>
      <c r="F1924" s="5">
        <v>4.4999999999999997E-3</v>
      </c>
      <c r="G1924" s="35">
        <f t="shared" si="60"/>
        <v>0.1366000000000005</v>
      </c>
      <c r="H1924" s="34">
        <f t="shared" si="61"/>
        <v>2.048838079880216E-2</v>
      </c>
    </row>
    <row r="1925" spans="1:8">
      <c r="A1925" s="2" t="s">
        <v>1927</v>
      </c>
      <c r="B1925" s="3">
        <v>7.0117000000000003</v>
      </c>
      <c r="C1925" s="4">
        <v>6.9454000000000002</v>
      </c>
      <c r="D1925" s="4">
        <v>7.0559000000000003</v>
      </c>
      <c r="E1925" s="4">
        <v>6.9078999999999997</v>
      </c>
      <c r="F1925" s="5">
        <v>9.4999999999999998E-3</v>
      </c>
      <c r="G1925" s="35">
        <f t="shared" si="60"/>
        <v>0.14800000000000058</v>
      </c>
      <c r="H1925" s="34">
        <f t="shared" si="61"/>
        <v>2.3077253341729446E-2</v>
      </c>
    </row>
    <row r="1926" spans="1:8">
      <c r="A1926" s="2" t="s">
        <v>1928</v>
      </c>
      <c r="B1926" s="6">
        <v>6.9459</v>
      </c>
      <c r="C1926" s="4">
        <v>6.9874000000000001</v>
      </c>
      <c r="D1926" s="4">
        <v>7.0286</v>
      </c>
      <c r="E1926" s="4">
        <v>6.8540999999999999</v>
      </c>
      <c r="F1926" s="7">
        <v>-6.0000000000000001E-3</v>
      </c>
      <c r="G1926" s="35">
        <f t="shared" si="60"/>
        <v>0.1745000000000001</v>
      </c>
      <c r="H1926" s="34">
        <f t="shared" si="61"/>
        <v>2.1371826607564374E-2</v>
      </c>
    </row>
    <row r="1927" spans="1:8">
      <c r="A1927" s="2" t="s">
        <v>1929</v>
      </c>
      <c r="B1927" s="3">
        <v>6.9875999999999996</v>
      </c>
      <c r="C1927" s="4">
        <v>6.9484000000000004</v>
      </c>
      <c r="D1927" s="4">
        <v>7.0708000000000002</v>
      </c>
      <c r="E1927" s="4">
        <v>6.9482999999999997</v>
      </c>
      <c r="F1927" s="5">
        <v>5.7000000000000002E-3</v>
      </c>
      <c r="G1927" s="35">
        <f t="shared" si="60"/>
        <v>0.1225000000000005</v>
      </c>
      <c r="H1927" s="34">
        <f t="shared" si="61"/>
        <v>2.0689504500568067E-2</v>
      </c>
    </row>
    <row r="1928" spans="1:8">
      <c r="A1928" s="2" t="s">
        <v>1930</v>
      </c>
      <c r="B1928" s="3">
        <v>6.9481000000000002</v>
      </c>
      <c r="C1928" s="4">
        <v>6.8658000000000001</v>
      </c>
      <c r="D1928" s="4">
        <v>7.0077999999999996</v>
      </c>
      <c r="E1928" s="4">
        <v>6.8461999999999996</v>
      </c>
      <c r="F1928" s="5">
        <v>1.1900000000000001E-2</v>
      </c>
      <c r="G1928" s="35">
        <f t="shared" si="60"/>
        <v>0.16159999999999997</v>
      </c>
      <c r="H1928" s="34">
        <f t="shared" si="61"/>
        <v>1.4911848286261043E-2</v>
      </c>
    </row>
    <row r="1929" spans="1:8">
      <c r="A1929" s="2" t="s">
        <v>1931</v>
      </c>
      <c r="B1929" s="3">
        <v>6.8661000000000003</v>
      </c>
      <c r="C1929" s="4">
        <v>6.8971999999999998</v>
      </c>
      <c r="D1929" s="4">
        <v>6.9093999999999998</v>
      </c>
      <c r="E1929" s="4">
        <v>6.8653000000000004</v>
      </c>
      <c r="F1929" s="5">
        <v>0</v>
      </c>
      <c r="G1929" s="35">
        <f t="shared" si="60"/>
        <v>4.4099999999999362E-2</v>
      </c>
      <c r="H1929" s="34">
        <f t="shared" si="61"/>
        <v>1.5448569496986482E-2</v>
      </c>
    </row>
    <row r="1930" spans="1:8">
      <c r="A1930" s="2" t="s">
        <v>1932</v>
      </c>
      <c r="B1930" s="6">
        <v>6.8659999999999997</v>
      </c>
      <c r="C1930" s="4">
        <v>6.9520999999999997</v>
      </c>
      <c r="D1930" s="4">
        <v>7.0366999999999997</v>
      </c>
      <c r="E1930" s="4">
        <v>6.8659999999999997</v>
      </c>
      <c r="F1930" s="7">
        <v>-1.24E-2</v>
      </c>
      <c r="G1930" s="35">
        <f t="shared" si="60"/>
        <v>0.17070000000000007</v>
      </c>
      <c r="H1930" s="34">
        <f t="shared" si="61"/>
        <v>1.7104067175484402E-2</v>
      </c>
    </row>
    <row r="1931" spans="1:8">
      <c r="A1931" s="2" t="s">
        <v>1933</v>
      </c>
      <c r="B1931" s="6">
        <v>6.9520999999999997</v>
      </c>
      <c r="C1931" s="4">
        <v>6.9310999999999998</v>
      </c>
      <c r="D1931" s="4">
        <v>6.97</v>
      </c>
      <c r="E1931" s="4">
        <v>6.9036</v>
      </c>
      <c r="F1931" s="7">
        <v>-2.9999999999999997E-4</v>
      </c>
      <c r="G1931" s="35">
        <f t="shared" si="60"/>
        <v>6.6399999999999793E-2</v>
      </c>
      <c r="H1931" s="34">
        <f t="shared" si="61"/>
        <v>1.2260645898828219E-2</v>
      </c>
    </row>
    <row r="1932" spans="1:8">
      <c r="A1932" s="2" t="s">
        <v>1934</v>
      </c>
      <c r="B1932" s="6">
        <v>6.9542999999999999</v>
      </c>
      <c r="C1932" s="4">
        <v>6.9980000000000002</v>
      </c>
      <c r="D1932" s="4">
        <v>7.0594999999999999</v>
      </c>
      <c r="E1932" s="4">
        <v>6.9542999999999999</v>
      </c>
      <c r="F1932" s="7">
        <v>-6.1999999999999998E-3</v>
      </c>
      <c r="G1932" s="35">
        <f t="shared" si="60"/>
        <v>0.10519999999999996</v>
      </c>
      <c r="H1932" s="34">
        <f t="shared" si="61"/>
        <v>1.8696318371592843E-2</v>
      </c>
    </row>
    <row r="1933" spans="1:8">
      <c r="A1933" s="2" t="s">
        <v>1935</v>
      </c>
      <c r="B1933" s="6">
        <v>6.9974999999999996</v>
      </c>
      <c r="C1933" s="4">
        <v>7.1136999999999997</v>
      </c>
      <c r="D1933" s="4">
        <v>7.1142000000000003</v>
      </c>
      <c r="E1933" s="4">
        <v>6.9534000000000002</v>
      </c>
      <c r="F1933" s="7">
        <v>-1.6400000000000001E-2</v>
      </c>
      <c r="G1933" s="35">
        <f t="shared" si="60"/>
        <v>0.16080000000000005</v>
      </c>
      <c r="H1933" s="34">
        <f t="shared" si="61"/>
        <v>2.7737442375199161E-2</v>
      </c>
    </row>
    <row r="1934" spans="1:8">
      <c r="A1934" s="2" t="s">
        <v>1936</v>
      </c>
      <c r="B1934" s="3">
        <v>7.1140999999999996</v>
      </c>
      <c r="C1934" s="4">
        <v>7.0933000000000002</v>
      </c>
      <c r="D1934" s="4">
        <v>7.1679000000000004</v>
      </c>
      <c r="E1934" s="4">
        <v>6.9352</v>
      </c>
      <c r="F1934" s="5">
        <v>2.8999999999999998E-3</v>
      </c>
      <c r="G1934" s="35">
        <f t="shared" si="60"/>
        <v>0.23270000000000035</v>
      </c>
      <c r="H1934" s="34">
        <f t="shared" si="61"/>
        <v>1.8964694656488593E-2</v>
      </c>
    </row>
    <row r="1935" spans="1:8">
      <c r="A1935" s="2" t="s">
        <v>1937</v>
      </c>
      <c r="B1935" s="6">
        <v>7.0933000000000002</v>
      </c>
      <c r="C1935" s="4">
        <v>7.1264000000000003</v>
      </c>
      <c r="D1935" s="4">
        <v>7.1264000000000003</v>
      </c>
      <c r="E1935" s="4">
        <v>7.0888</v>
      </c>
      <c r="F1935" s="7">
        <v>-2.2000000000000001E-3</v>
      </c>
      <c r="G1935" s="35">
        <f t="shared" si="60"/>
        <v>3.76000000000003E-2</v>
      </c>
      <c r="H1935" s="34">
        <f t="shared" si="61"/>
        <v>1.2042887497204259E-2</v>
      </c>
    </row>
    <row r="1936" spans="1:8">
      <c r="A1936" s="2" t="s">
        <v>1938</v>
      </c>
      <c r="B1936" s="3">
        <v>7.1090999999999998</v>
      </c>
      <c r="C1936" s="4">
        <v>7.1536</v>
      </c>
      <c r="D1936" s="4">
        <v>7.2438000000000002</v>
      </c>
      <c r="E1936" s="4">
        <v>7.1090999999999998</v>
      </c>
      <c r="F1936" s="5">
        <v>1.2200000000000001E-2</v>
      </c>
      <c r="G1936" s="35">
        <f t="shared" si="60"/>
        <v>0.13470000000000049</v>
      </c>
      <c r="H1936" s="34">
        <f t="shared" si="61"/>
        <v>2.9221555202519442E-2</v>
      </c>
    </row>
    <row r="1937" spans="1:8">
      <c r="A1937" s="2" t="s">
        <v>1939</v>
      </c>
      <c r="B1937" s="6">
        <v>7.0233999999999996</v>
      </c>
      <c r="C1937" s="4">
        <v>7.1128999999999998</v>
      </c>
      <c r="D1937" s="4">
        <v>7.3044000000000002</v>
      </c>
      <c r="E1937" s="4">
        <v>7.0233999999999996</v>
      </c>
      <c r="F1937" s="7">
        <v>-1.9E-2</v>
      </c>
      <c r="G1937" s="35">
        <f t="shared" si="60"/>
        <v>0.28100000000000058</v>
      </c>
      <c r="H1937" s="34">
        <f t="shared" si="61"/>
        <v>3.326527738665172E-2</v>
      </c>
    </row>
    <row r="1938" spans="1:8">
      <c r="A1938" s="2" t="s">
        <v>1940</v>
      </c>
      <c r="B1938" s="3">
        <v>7.1592000000000002</v>
      </c>
      <c r="C1938" s="4">
        <v>7.1020000000000003</v>
      </c>
      <c r="D1938" s="4">
        <v>7.1592000000000002</v>
      </c>
      <c r="E1938" s="4">
        <v>6.9676999999999998</v>
      </c>
      <c r="F1938" s="5">
        <v>8.0999999999999996E-3</v>
      </c>
      <c r="G1938" s="35">
        <f t="shared" si="60"/>
        <v>0.19150000000000045</v>
      </c>
      <c r="H1938" s="34">
        <f t="shared" si="61"/>
        <v>2.5990382413556216E-2</v>
      </c>
    </row>
    <row r="1939" spans="1:8">
      <c r="A1939" s="2" t="s">
        <v>1941</v>
      </c>
      <c r="B1939" s="3">
        <v>7.1020000000000003</v>
      </c>
      <c r="C1939" s="4">
        <v>6.9871999999999996</v>
      </c>
      <c r="D1939" s="4">
        <v>7.1243999999999996</v>
      </c>
      <c r="E1939" s="4">
        <v>6.9527000000000001</v>
      </c>
      <c r="F1939" s="5">
        <v>1.6500000000000001E-2</v>
      </c>
      <c r="G1939" s="35">
        <f t="shared" si="60"/>
        <v>0.17169999999999952</v>
      </c>
      <c r="H1939" s="34">
        <f t="shared" si="61"/>
        <v>1.4779308967445531E-2</v>
      </c>
    </row>
    <row r="1940" spans="1:8">
      <c r="A1940" s="2" t="s">
        <v>1942</v>
      </c>
      <c r="B1940" s="6">
        <v>6.9870000000000001</v>
      </c>
      <c r="C1940" s="4">
        <v>7.0098000000000003</v>
      </c>
      <c r="D1940" s="4">
        <v>7.0225</v>
      </c>
      <c r="E1940" s="4">
        <v>6.9870000000000001</v>
      </c>
      <c r="F1940" s="7">
        <v>-1.67E-2</v>
      </c>
      <c r="G1940" s="35">
        <f t="shared" si="60"/>
        <v>3.5499999999999865E-2</v>
      </c>
      <c r="H1940" s="34">
        <f t="shared" si="61"/>
        <v>2.1705573111593282E-2</v>
      </c>
    </row>
    <row r="1941" spans="1:8">
      <c r="A1941" s="2" t="s">
        <v>1943</v>
      </c>
      <c r="B1941" s="3">
        <v>7.1055999999999999</v>
      </c>
      <c r="C1941" s="4">
        <v>6.8669000000000002</v>
      </c>
      <c r="D1941" s="4">
        <v>7.1055999999999999</v>
      </c>
      <c r="E1941" s="4">
        <v>6.843</v>
      </c>
      <c r="F1941" s="5">
        <v>3.4799999999999998E-2</v>
      </c>
      <c r="G1941" s="35">
        <f t="shared" si="60"/>
        <v>0.26259999999999994</v>
      </c>
      <c r="H1941" s="34">
        <f t="shared" si="61"/>
        <v>4.6940511636385761E-2</v>
      </c>
    </row>
    <row r="1942" spans="1:8">
      <c r="A1942" s="2" t="s">
        <v>1944</v>
      </c>
      <c r="B1942" s="3">
        <v>6.8667999999999996</v>
      </c>
      <c r="C1942" s="4">
        <v>6.5827999999999998</v>
      </c>
      <c r="D1942" s="4">
        <v>6.9122000000000003</v>
      </c>
      <c r="E1942" s="4">
        <v>6.5568</v>
      </c>
      <c r="F1942" s="5">
        <v>4.3099999999999999E-2</v>
      </c>
      <c r="G1942" s="35">
        <f t="shared" si="60"/>
        <v>0.35540000000000038</v>
      </c>
      <c r="H1942" s="34">
        <f t="shared" si="61"/>
        <v>4.956293834282622E-2</v>
      </c>
    </row>
    <row r="1943" spans="1:8">
      <c r="A1943" s="2" t="s">
        <v>1945</v>
      </c>
      <c r="B1943" s="6">
        <v>6.5827999999999998</v>
      </c>
      <c r="C1943" s="4">
        <v>6.8296999999999999</v>
      </c>
      <c r="D1943" s="4">
        <v>6.8712999999999997</v>
      </c>
      <c r="E1943" s="4">
        <v>6.5496999999999996</v>
      </c>
      <c r="F1943" s="7">
        <v>-3.61E-2</v>
      </c>
      <c r="G1943" s="35">
        <f t="shared" si="60"/>
        <v>0.32160000000000011</v>
      </c>
      <c r="H1943" s="34">
        <f t="shared" si="61"/>
        <v>3.9425379090183565E-2</v>
      </c>
    </row>
    <row r="1944" spans="1:8">
      <c r="A1944" s="2" t="s">
        <v>1946</v>
      </c>
      <c r="B1944" s="6">
        <v>6.8292000000000002</v>
      </c>
      <c r="C1944" s="4">
        <v>6.8914999999999997</v>
      </c>
      <c r="D1944" s="4">
        <v>7.0171000000000001</v>
      </c>
      <c r="E1944" s="4">
        <v>6.7953000000000001</v>
      </c>
      <c r="F1944" s="7">
        <v>-8.9999999999999993E-3</v>
      </c>
      <c r="G1944" s="35">
        <f t="shared" si="60"/>
        <v>0.2218</v>
      </c>
      <c r="H1944" s="34">
        <f t="shared" si="61"/>
        <v>2.3304746564508885E-2</v>
      </c>
    </row>
    <row r="1945" spans="1:8">
      <c r="A1945" s="2" t="s">
        <v>1947</v>
      </c>
      <c r="B1945" s="6">
        <v>6.8912000000000004</v>
      </c>
      <c r="C1945" s="4">
        <v>6.8913000000000002</v>
      </c>
      <c r="D1945" s="4">
        <v>6.9640000000000004</v>
      </c>
      <c r="E1945" s="4">
        <v>6.8646000000000003</v>
      </c>
      <c r="F1945" s="7">
        <v>-1.0800000000000001E-2</v>
      </c>
      <c r="G1945" s="35">
        <f t="shared" si="60"/>
        <v>9.9400000000000155E-2</v>
      </c>
      <c r="H1945" s="34">
        <f t="shared" si="61"/>
        <v>1.6680020394784771E-2</v>
      </c>
    </row>
    <row r="1946" spans="1:8">
      <c r="A1946" s="2" t="s">
        <v>1948</v>
      </c>
      <c r="B1946" s="3">
        <v>6.9661999999999997</v>
      </c>
      <c r="C1946" s="4">
        <v>6.8644999999999996</v>
      </c>
      <c r="D1946" s="4">
        <v>6.9661999999999997</v>
      </c>
      <c r="E1946" s="4">
        <v>6.8365999999999998</v>
      </c>
      <c r="F1946" s="5">
        <v>1.3299999999999999E-2</v>
      </c>
      <c r="G1946" s="35">
        <f t="shared" si="60"/>
        <v>0.12959999999999994</v>
      </c>
      <c r="H1946" s="34">
        <f t="shared" si="61"/>
        <v>2.4659127991941084E-2</v>
      </c>
    </row>
    <row r="1947" spans="1:8">
      <c r="A1947" s="2" t="s">
        <v>1949</v>
      </c>
      <c r="B1947" s="6">
        <v>6.8745000000000003</v>
      </c>
      <c r="C1947" s="4">
        <v>7.0480999999999998</v>
      </c>
      <c r="D1947" s="4">
        <v>7.0525000000000002</v>
      </c>
      <c r="E1947" s="4">
        <v>6.8345000000000002</v>
      </c>
      <c r="F1947" s="7">
        <v>-2.47E-2</v>
      </c>
      <c r="G1947" s="35">
        <f t="shared" si="60"/>
        <v>0.21799999999999997</v>
      </c>
      <c r="H1947" s="34">
        <f t="shared" si="61"/>
        <v>2.3712928670379666E-2</v>
      </c>
    </row>
    <row r="1948" spans="1:8">
      <c r="A1948" s="2" t="s">
        <v>1950</v>
      </c>
      <c r="B1948" s="6">
        <v>7.0484999999999998</v>
      </c>
      <c r="C1948" s="4">
        <v>7.0742000000000003</v>
      </c>
      <c r="D1948" s="4">
        <v>7.0838000000000001</v>
      </c>
      <c r="E1948" s="4">
        <v>6.9663000000000004</v>
      </c>
      <c r="F1948" s="7">
        <v>-3.5999999999999999E-3</v>
      </c>
      <c r="G1948" s="35">
        <f t="shared" si="60"/>
        <v>0.11749999999999972</v>
      </c>
      <c r="H1948" s="34">
        <f t="shared" si="61"/>
        <v>1.6798979302523335E-2</v>
      </c>
    </row>
    <row r="1949" spans="1:8">
      <c r="A1949" s="2" t="s">
        <v>1951</v>
      </c>
      <c r="B1949" s="3">
        <v>7.0739000000000001</v>
      </c>
      <c r="C1949" s="4">
        <v>7.0540000000000003</v>
      </c>
      <c r="D1949" s="4">
        <v>7.1440999999999999</v>
      </c>
      <c r="E1949" s="4">
        <v>7.0246000000000004</v>
      </c>
      <c r="F1949" s="5">
        <v>2.8E-3</v>
      </c>
      <c r="G1949" s="35">
        <f t="shared" si="60"/>
        <v>0.1194999999999995</v>
      </c>
      <c r="H1949" s="34">
        <f t="shared" si="61"/>
        <v>2.2130080850592541E-2</v>
      </c>
    </row>
    <row r="1950" spans="1:8">
      <c r="A1950" s="2" t="s">
        <v>1952</v>
      </c>
      <c r="B1950" s="6">
        <v>7.0537999999999998</v>
      </c>
      <c r="C1950" s="4">
        <v>7.2232000000000003</v>
      </c>
      <c r="D1950" s="4">
        <v>7.2232000000000003</v>
      </c>
      <c r="E1950" s="4">
        <v>7.0229999999999997</v>
      </c>
      <c r="F1950" s="7">
        <v>-2.35E-2</v>
      </c>
      <c r="G1950" s="35">
        <f t="shared" si="60"/>
        <v>0.2002000000000006</v>
      </c>
      <c r="H1950" s="34">
        <f t="shared" si="61"/>
        <v>1.3858123823236279E-2</v>
      </c>
    </row>
    <row r="1951" spans="1:8">
      <c r="A1951" s="2" t="s">
        <v>1953</v>
      </c>
      <c r="B1951" s="6">
        <v>7.2232000000000003</v>
      </c>
      <c r="C1951" s="4">
        <v>7.2232000000000003</v>
      </c>
      <c r="D1951" s="4">
        <v>7.2232000000000003</v>
      </c>
      <c r="E1951" s="4">
        <v>7.2232000000000003</v>
      </c>
      <c r="F1951" s="7">
        <v>0</v>
      </c>
      <c r="G1951" s="35">
        <f t="shared" si="60"/>
        <v>0</v>
      </c>
      <c r="H1951" s="34">
        <f t="shared" si="61"/>
        <v>1.2734255638254643E-2</v>
      </c>
    </row>
    <row r="1952" spans="1:8">
      <c r="A1952" s="2" t="s">
        <v>1954</v>
      </c>
      <c r="B1952" s="3">
        <v>7.2232000000000003</v>
      </c>
      <c r="C1952" s="4">
        <v>7.1342999999999996</v>
      </c>
      <c r="D1952" s="4">
        <v>7.3127000000000004</v>
      </c>
      <c r="E1952" s="4">
        <v>7.1310000000000002</v>
      </c>
      <c r="F1952" s="5">
        <v>1.2500000000000001E-2</v>
      </c>
      <c r="G1952" s="35">
        <f t="shared" si="60"/>
        <v>0.18170000000000019</v>
      </c>
      <c r="H1952" s="34">
        <f t="shared" si="61"/>
        <v>2.6162095219330987E-2</v>
      </c>
    </row>
    <row r="1953" spans="1:8">
      <c r="A1953" s="2" t="s">
        <v>1955</v>
      </c>
      <c r="B1953" s="3">
        <v>7.1341000000000001</v>
      </c>
      <c r="C1953" s="4">
        <v>7.1056999999999997</v>
      </c>
      <c r="D1953" s="4">
        <v>7.2152000000000003</v>
      </c>
      <c r="E1953" s="4">
        <v>7.0251000000000001</v>
      </c>
      <c r="F1953" s="5">
        <v>4.7000000000000002E-3</v>
      </c>
      <c r="G1953" s="35">
        <f t="shared" si="60"/>
        <v>0.19010000000000016</v>
      </c>
      <c r="H1953" s="34">
        <f t="shared" si="61"/>
        <v>2.1464861489554964E-2</v>
      </c>
    </row>
    <row r="1954" spans="1:8">
      <c r="A1954" s="2" t="s">
        <v>1956</v>
      </c>
      <c r="B1954" s="3">
        <v>7.101</v>
      </c>
      <c r="C1954" s="4">
        <v>7.0464000000000002</v>
      </c>
      <c r="D1954" s="4">
        <v>7.1420000000000003</v>
      </c>
      <c r="E1954" s="4">
        <v>7.0296000000000003</v>
      </c>
      <c r="F1954" s="5">
        <v>7.7999999999999996E-3</v>
      </c>
      <c r="G1954" s="35">
        <f t="shared" si="60"/>
        <v>0.11240000000000006</v>
      </c>
      <c r="H1954" s="34">
        <f t="shared" si="61"/>
        <v>2.1078961790868579E-2</v>
      </c>
    </row>
    <row r="1955" spans="1:8">
      <c r="A1955" s="2" t="s">
        <v>1957</v>
      </c>
      <c r="B1955" s="6">
        <v>7.0458999999999996</v>
      </c>
      <c r="C1955" s="4">
        <v>7.1161000000000003</v>
      </c>
      <c r="D1955" s="4">
        <v>7.1932999999999998</v>
      </c>
      <c r="E1955" s="4">
        <v>7.0057</v>
      </c>
      <c r="F1955" s="7">
        <v>-9.9000000000000008E-3</v>
      </c>
      <c r="G1955" s="35">
        <f t="shared" si="60"/>
        <v>0.18759999999999977</v>
      </c>
      <c r="H1955" s="34">
        <f t="shared" si="61"/>
        <v>2.3748945841254414E-2</v>
      </c>
    </row>
    <row r="1956" spans="1:8">
      <c r="A1956" s="2" t="s">
        <v>1958</v>
      </c>
      <c r="B1956" s="3">
        <v>7.1161000000000003</v>
      </c>
      <c r="C1956" s="4">
        <v>6.9961000000000002</v>
      </c>
      <c r="D1956" s="4">
        <v>7.1393000000000004</v>
      </c>
      <c r="E1956" s="4">
        <v>6.9946000000000002</v>
      </c>
      <c r="F1956" s="5">
        <v>8.8999999999999999E-3</v>
      </c>
      <c r="G1956" s="35">
        <f t="shared" ref="G1956:G2019" si="62">D1956-E1956</f>
        <v>0.14470000000000027</v>
      </c>
      <c r="H1956" s="34">
        <f t="shared" ref="H1956:H2019" si="63">(SUM(G1956:G1957)/2)/C1957</f>
        <v>2.3856115107913661E-2</v>
      </c>
    </row>
    <row r="1957" spans="1:8">
      <c r="A1957" s="2" t="s">
        <v>1959</v>
      </c>
      <c r="B1957" s="3">
        <v>7.0529999999999999</v>
      </c>
      <c r="C1957" s="4">
        <v>6.95</v>
      </c>
      <c r="D1957" s="4">
        <v>7.0529999999999999</v>
      </c>
      <c r="E1957" s="4">
        <v>6.8661000000000003</v>
      </c>
      <c r="F1957" s="5">
        <v>1.4800000000000001E-2</v>
      </c>
      <c r="G1957" s="35">
        <f t="shared" si="62"/>
        <v>0.18689999999999962</v>
      </c>
      <c r="H1957" s="34">
        <f t="shared" si="63"/>
        <v>2.1567671437175535E-2</v>
      </c>
    </row>
    <row r="1958" spans="1:8">
      <c r="A1958" s="2" t="s">
        <v>1960</v>
      </c>
      <c r="B1958" s="6">
        <v>6.95</v>
      </c>
      <c r="C1958" s="4">
        <v>6.9733999999999998</v>
      </c>
      <c r="D1958" s="4">
        <v>6.9861000000000004</v>
      </c>
      <c r="E1958" s="4">
        <v>6.8722000000000003</v>
      </c>
      <c r="F1958" s="7">
        <v>-3.2000000000000002E-3</v>
      </c>
      <c r="G1958" s="35">
        <f t="shared" si="62"/>
        <v>0.11390000000000011</v>
      </c>
      <c r="H1958" s="34">
        <f t="shared" si="63"/>
        <v>1.8880067103417348E-2</v>
      </c>
    </row>
    <row r="1959" spans="1:8">
      <c r="A1959" s="2" t="s">
        <v>1961</v>
      </c>
      <c r="B1959" s="3">
        <v>6.9721000000000002</v>
      </c>
      <c r="C1959" s="4">
        <v>6.9146999999999998</v>
      </c>
      <c r="D1959" s="4">
        <v>7.0618999999999996</v>
      </c>
      <c r="E1959" s="4">
        <v>6.9146999999999998</v>
      </c>
      <c r="F1959" s="5">
        <v>8.3000000000000001E-3</v>
      </c>
      <c r="G1959" s="35">
        <f t="shared" si="62"/>
        <v>0.14719999999999978</v>
      </c>
      <c r="H1959" s="34">
        <f t="shared" si="63"/>
        <v>2.4648648648648623E-2</v>
      </c>
    </row>
    <row r="1960" spans="1:8">
      <c r="A1960" s="2" t="s">
        <v>1962</v>
      </c>
      <c r="B1960" s="6">
        <v>6.9146999999999998</v>
      </c>
      <c r="C1960" s="4">
        <v>6.9375</v>
      </c>
      <c r="D1960" s="4">
        <v>7.0860000000000003</v>
      </c>
      <c r="E1960" s="4">
        <v>6.8912000000000004</v>
      </c>
      <c r="F1960" s="7">
        <v>-3.3E-3</v>
      </c>
      <c r="G1960" s="35">
        <f t="shared" si="62"/>
        <v>0.19479999999999986</v>
      </c>
      <c r="H1960" s="34">
        <f t="shared" si="63"/>
        <v>3.4092034346663663E-2</v>
      </c>
    </row>
    <row r="1961" spans="1:8">
      <c r="A1961" s="2" t="s">
        <v>1963</v>
      </c>
      <c r="B1961" s="6">
        <v>6.9375</v>
      </c>
      <c r="C1961" s="4">
        <v>7.0690999999999997</v>
      </c>
      <c r="D1961" s="4">
        <v>7.1927000000000003</v>
      </c>
      <c r="E1961" s="4">
        <v>6.9055</v>
      </c>
      <c r="F1961" s="7">
        <v>-3.1899999999999998E-2</v>
      </c>
      <c r="G1961" s="35">
        <f t="shared" si="62"/>
        <v>0.28720000000000034</v>
      </c>
      <c r="H1961" s="34">
        <f t="shared" si="63"/>
        <v>2.0037954900647487E-2</v>
      </c>
    </row>
    <row r="1962" spans="1:8">
      <c r="A1962" s="2" t="s">
        <v>1964</v>
      </c>
      <c r="B1962" s="6">
        <v>7.1664000000000003</v>
      </c>
      <c r="C1962" s="4">
        <v>7.1664000000000003</v>
      </c>
      <c r="D1962" s="4">
        <v>7.1664000000000003</v>
      </c>
      <c r="E1962" s="4">
        <v>7.1664000000000003</v>
      </c>
      <c r="F1962" s="7">
        <v>0</v>
      </c>
      <c r="G1962" s="35">
        <f t="shared" si="62"/>
        <v>0</v>
      </c>
      <c r="H1962" s="34">
        <f t="shared" si="63"/>
        <v>1.725669859780651E-2</v>
      </c>
    </row>
    <row r="1963" spans="1:8">
      <c r="A1963" s="2" t="s">
        <v>1965</v>
      </c>
      <c r="B1963" s="6">
        <v>7.1664000000000003</v>
      </c>
      <c r="C1963" s="4">
        <v>7.2030000000000003</v>
      </c>
      <c r="D1963" s="4">
        <v>7.2945000000000002</v>
      </c>
      <c r="E1963" s="4">
        <v>7.0458999999999996</v>
      </c>
      <c r="F1963" s="7">
        <v>-5.1000000000000004E-3</v>
      </c>
      <c r="G1963" s="35">
        <f t="shared" si="62"/>
        <v>0.2486000000000006</v>
      </c>
      <c r="H1963" s="34">
        <f t="shared" si="63"/>
        <v>2.9313126167430859E-2</v>
      </c>
    </row>
    <row r="1964" spans="1:8">
      <c r="A1964" s="2" t="s">
        <v>1966</v>
      </c>
      <c r="B1964" s="3">
        <v>7.2030000000000003</v>
      </c>
      <c r="C1964" s="4">
        <v>7.0667999999999997</v>
      </c>
      <c r="D1964" s="4">
        <v>7.2172000000000001</v>
      </c>
      <c r="E1964" s="4">
        <v>7.0514999999999999</v>
      </c>
      <c r="F1964" s="5">
        <v>1.9199999999999998E-2</v>
      </c>
      <c r="G1964" s="35">
        <f t="shared" si="62"/>
        <v>0.16570000000000018</v>
      </c>
      <c r="H1964" s="34">
        <f t="shared" si="63"/>
        <v>2.6773325782245543E-2</v>
      </c>
    </row>
    <row r="1965" spans="1:8">
      <c r="A1965" s="2" t="s">
        <v>1967</v>
      </c>
      <c r="B1965" s="3">
        <v>7.0675999999999997</v>
      </c>
      <c r="C1965" s="4">
        <v>7.0629999999999997</v>
      </c>
      <c r="D1965" s="4">
        <v>7.0911</v>
      </c>
      <c r="E1965" s="4">
        <v>6.8785999999999996</v>
      </c>
      <c r="F1965" s="5">
        <v>6.9999999999999999E-4</v>
      </c>
      <c r="G1965" s="35">
        <f t="shared" si="62"/>
        <v>0.21250000000000036</v>
      </c>
      <c r="H1965" s="34">
        <f t="shared" si="63"/>
        <v>2.4070100143061518E-2</v>
      </c>
    </row>
    <row r="1966" spans="1:8">
      <c r="A1966" s="2" t="s">
        <v>1968</v>
      </c>
      <c r="B1966" s="3">
        <v>7.0629999999999997</v>
      </c>
      <c r="C1966" s="4">
        <v>6.99</v>
      </c>
      <c r="D1966" s="4">
        <v>7.1006</v>
      </c>
      <c r="E1966" s="4">
        <v>6.9766000000000004</v>
      </c>
      <c r="F1966" s="5">
        <v>1.04E-2</v>
      </c>
      <c r="G1966" s="35">
        <f t="shared" si="62"/>
        <v>0.12399999999999967</v>
      </c>
      <c r="H1966" s="34">
        <f t="shared" si="63"/>
        <v>1.8272803633205704E-2</v>
      </c>
    </row>
    <row r="1967" spans="1:8">
      <c r="A1967" s="2" t="s">
        <v>1969</v>
      </c>
      <c r="B1967" s="6">
        <v>6.99</v>
      </c>
      <c r="C1967" s="4">
        <v>7.0240999999999998</v>
      </c>
      <c r="D1967" s="4">
        <v>7.0296000000000003</v>
      </c>
      <c r="E1967" s="4">
        <v>6.8968999999999996</v>
      </c>
      <c r="F1967" s="7">
        <v>-4.8999999999999998E-3</v>
      </c>
      <c r="G1967" s="35">
        <f t="shared" si="62"/>
        <v>0.13270000000000071</v>
      </c>
      <c r="H1967" s="34">
        <f t="shared" si="63"/>
        <v>1.1560157086754804E-2</v>
      </c>
    </row>
    <row r="1968" spans="1:8">
      <c r="A1968" s="2" t="s">
        <v>1970</v>
      </c>
      <c r="B1968" s="3">
        <v>7.0240999999999998</v>
      </c>
      <c r="C1968" s="4">
        <v>7.0025000000000004</v>
      </c>
      <c r="D1968" s="4">
        <v>7.0285000000000002</v>
      </c>
      <c r="E1968" s="4">
        <v>6.9992999999999999</v>
      </c>
      <c r="F1968" s="5">
        <v>2.87E-2</v>
      </c>
      <c r="G1968" s="35">
        <f t="shared" si="62"/>
        <v>2.9200000000000337E-2</v>
      </c>
      <c r="H1968" s="34">
        <f t="shared" si="63"/>
        <v>1.3613680800770444E-2</v>
      </c>
    </row>
    <row r="1969" spans="1:8">
      <c r="A1969" s="2" t="s">
        <v>1971</v>
      </c>
      <c r="B1969" s="6">
        <v>6.8280000000000003</v>
      </c>
      <c r="C1969" s="4">
        <v>6.8533999999999997</v>
      </c>
      <c r="D1969" s="4">
        <v>6.9854000000000003</v>
      </c>
      <c r="E1969" s="4">
        <v>6.8280000000000003</v>
      </c>
      <c r="F1969" s="7">
        <v>-3.7000000000000002E-3</v>
      </c>
      <c r="G1969" s="35">
        <f t="shared" si="62"/>
        <v>0.15739999999999998</v>
      </c>
      <c r="H1969" s="34">
        <f t="shared" si="63"/>
        <v>3.6875929615805561E-2</v>
      </c>
    </row>
    <row r="1970" spans="1:8">
      <c r="A1970" s="2" t="s">
        <v>1972</v>
      </c>
      <c r="B1970" s="6">
        <v>6.8533999999999997</v>
      </c>
      <c r="C1970" s="4">
        <v>7.1265999999999998</v>
      </c>
      <c r="D1970" s="4">
        <v>7.2031000000000001</v>
      </c>
      <c r="E1970" s="4">
        <v>6.8349000000000002</v>
      </c>
      <c r="F1970" s="7">
        <v>-3.8300000000000001E-2</v>
      </c>
      <c r="G1970" s="35">
        <f t="shared" si="62"/>
        <v>0.36819999999999986</v>
      </c>
      <c r="H1970" s="34">
        <f t="shared" si="63"/>
        <v>4.2474344355758212E-2</v>
      </c>
    </row>
    <row r="1971" spans="1:8">
      <c r="A1971" s="2" t="s">
        <v>1973</v>
      </c>
      <c r="B1971" s="3">
        <v>7.1262999999999996</v>
      </c>
      <c r="C1971" s="4">
        <v>7.016</v>
      </c>
      <c r="D1971" s="4">
        <v>7.1388999999999996</v>
      </c>
      <c r="E1971" s="4">
        <v>6.9111000000000002</v>
      </c>
      <c r="F1971" s="5">
        <v>1.5699999999999999E-2</v>
      </c>
      <c r="G1971" s="35">
        <f t="shared" si="62"/>
        <v>0.22779999999999934</v>
      </c>
      <c r="H1971" s="34">
        <f t="shared" si="63"/>
        <v>3.5064839915012039E-2</v>
      </c>
    </row>
    <row r="1972" spans="1:8">
      <c r="A1972" s="2" t="s">
        <v>1974</v>
      </c>
      <c r="B1972" s="3">
        <v>7.0163000000000002</v>
      </c>
      <c r="C1972" s="4">
        <v>6.8244999999999996</v>
      </c>
      <c r="D1972" s="4">
        <v>7.0381999999999998</v>
      </c>
      <c r="E1972" s="4">
        <v>6.7873999999999999</v>
      </c>
      <c r="F1972" s="5">
        <v>2.81E-2</v>
      </c>
      <c r="G1972" s="35">
        <f t="shared" si="62"/>
        <v>0.25079999999999991</v>
      </c>
      <c r="H1972" s="34">
        <f t="shared" si="63"/>
        <v>2.7430672545888716E-2</v>
      </c>
    </row>
    <row r="1973" spans="1:8">
      <c r="A1973" s="2" t="s">
        <v>1975</v>
      </c>
      <c r="B1973" s="6">
        <v>6.8244999999999996</v>
      </c>
      <c r="C1973" s="4">
        <v>6.8262999999999998</v>
      </c>
      <c r="D1973" s="4">
        <v>6.8489000000000004</v>
      </c>
      <c r="E1973" s="4">
        <v>6.7252000000000001</v>
      </c>
      <c r="F1973" s="7">
        <v>-2.0000000000000001E-4</v>
      </c>
      <c r="G1973" s="35">
        <f t="shared" si="62"/>
        <v>0.12370000000000037</v>
      </c>
      <c r="H1973" s="34">
        <f t="shared" si="63"/>
        <v>1.4777005502461657E-2</v>
      </c>
    </row>
    <row r="1974" spans="1:8">
      <c r="A1974" s="2" t="s">
        <v>1976</v>
      </c>
      <c r="B1974" s="3">
        <v>6.8255999999999997</v>
      </c>
      <c r="C1974" s="4">
        <v>6.9059999999999997</v>
      </c>
      <c r="D1974" s="4">
        <v>6.9059999999999997</v>
      </c>
      <c r="E1974" s="4">
        <v>6.8255999999999997</v>
      </c>
      <c r="F1974" s="5">
        <v>6.7999999999999996E-3</v>
      </c>
      <c r="G1974" s="35">
        <f t="shared" si="62"/>
        <v>8.0400000000000027E-2</v>
      </c>
      <c r="H1974" s="34">
        <f t="shared" si="63"/>
        <v>1.8073943458403175E-2</v>
      </c>
    </row>
    <row r="1975" spans="1:8">
      <c r="A1975" s="2" t="s">
        <v>1977</v>
      </c>
      <c r="B1975" s="6">
        <v>6.7792000000000003</v>
      </c>
      <c r="C1975" s="4">
        <v>6.9188000000000001</v>
      </c>
      <c r="D1975" s="4">
        <v>6.9489000000000001</v>
      </c>
      <c r="E1975" s="4">
        <v>6.7792000000000003</v>
      </c>
      <c r="F1975" s="7">
        <v>-2.0199999999999999E-2</v>
      </c>
      <c r="G1975" s="35">
        <f t="shared" si="62"/>
        <v>0.16969999999999974</v>
      </c>
      <c r="H1975" s="34">
        <f t="shared" si="63"/>
        <v>2.6649764898368237E-2</v>
      </c>
    </row>
    <row r="1976" spans="1:8">
      <c r="A1976" s="2" t="s">
        <v>1978</v>
      </c>
      <c r="B1976" s="3">
        <v>6.9191000000000003</v>
      </c>
      <c r="C1976" s="4">
        <v>6.7843</v>
      </c>
      <c r="D1976" s="4">
        <v>6.9257999999999997</v>
      </c>
      <c r="E1976" s="4">
        <v>6.7339000000000002</v>
      </c>
      <c r="F1976" s="5">
        <v>1.9900000000000001E-2</v>
      </c>
      <c r="G1976" s="35">
        <f t="shared" si="62"/>
        <v>0.19189999999999952</v>
      </c>
      <c r="H1976" s="34">
        <f t="shared" si="63"/>
        <v>3.0378365268008686E-2</v>
      </c>
    </row>
    <row r="1977" spans="1:8">
      <c r="A1977" s="2" t="s">
        <v>1979</v>
      </c>
      <c r="B1977" s="3">
        <v>6.7843</v>
      </c>
      <c r="C1977" s="4">
        <v>6.5968</v>
      </c>
      <c r="D1977" s="4">
        <v>6.8048999999999999</v>
      </c>
      <c r="E1977" s="4">
        <v>6.5960000000000001</v>
      </c>
      <c r="F1977" s="5">
        <v>2.8400000000000002E-2</v>
      </c>
      <c r="G1977" s="35">
        <f t="shared" si="62"/>
        <v>0.20889999999999986</v>
      </c>
      <c r="H1977" s="34">
        <f t="shared" si="63"/>
        <v>3.2654452745167782E-2</v>
      </c>
    </row>
    <row r="1978" spans="1:8">
      <c r="A1978" s="2" t="s">
        <v>1980</v>
      </c>
      <c r="B1978" s="6">
        <v>6.5968</v>
      </c>
      <c r="C1978" s="4">
        <v>6.7464000000000004</v>
      </c>
      <c r="D1978" s="4">
        <v>6.8089000000000004</v>
      </c>
      <c r="E1978" s="4">
        <v>6.5772000000000004</v>
      </c>
      <c r="F1978" s="7">
        <v>-2.2200000000000001E-2</v>
      </c>
      <c r="G1978" s="35">
        <f t="shared" si="62"/>
        <v>0.23170000000000002</v>
      </c>
      <c r="H1978" s="34">
        <f t="shared" si="63"/>
        <v>3.1974098443817753E-2</v>
      </c>
    </row>
    <row r="1979" spans="1:8">
      <c r="A1979" s="2" t="s">
        <v>1981</v>
      </c>
      <c r="B1979" s="3">
        <v>6.7464000000000004</v>
      </c>
      <c r="C1979" s="4">
        <v>6.7023000000000001</v>
      </c>
      <c r="D1979" s="4">
        <v>6.7660999999999998</v>
      </c>
      <c r="E1979" s="4">
        <v>6.5692000000000004</v>
      </c>
      <c r="F1979" s="5">
        <v>6.4999999999999997E-3</v>
      </c>
      <c r="G1979" s="35">
        <f t="shared" si="62"/>
        <v>0.19689999999999941</v>
      </c>
      <c r="H1979" s="34">
        <f t="shared" si="63"/>
        <v>1.7109192755151988E-2</v>
      </c>
    </row>
    <row r="1980" spans="1:8">
      <c r="A1980" s="2" t="s">
        <v>1982</v>
      </c>
      <c r="B1980" s="6">
        <v>6.7024999999999997</v>
      </c>
      <c r="C1980" s="4">
        <v>6.7302999999999997</v>
      </c>
      <c r="D1980" s="4">
        <v>6.7302999999999997</v>
      </c>
      <c r="E1980" s="4">
        <v>6.6969000000000003</v>
      </c>
      <c r="F1980" s="7">
        <v>-1.01E-2</v>
      </c>
      <c r="G1980" s="35">
        <f t="shared" si="62"/>
        <v>3.339999999999943E-2</v>
      </c>
      <c r="H1980" s="34">
        <f t="shared" si="63"/>
        <v>1.3070467523466555E-2</v>
      </c>
    </row>
    <row r="1981" spans="1:8">
      <c r="A1981" s="2" t="s">
        <v>1983</v>
      </c>
      <c r="B1981" s="3">
        <v>6.7708000000000004</v>
      </c>
      <c r="C1981" s="4">
        <v>6.6371000000000002</v>
      </c>
      <c r="D1981" s="4">
        <v>6.7708000000000004</v>
      </c>
      <c r="E1981" s="4">
        <v>6.6307</v>
      </c>
      <c r="F1981" s="5">
        <v>1.9900000000000001E-2</v>
      </c>
      <c r="G1981" s="35">
        <f t="shared" si="62"/>
        <v>0.14010000000000034</v>
      </c>
      <c r="H1981" s="34">
        <f t="shared" si="63"/>
        <v>2.8288670974739059E-2</v>
      </c>
    </row>
    <row r="1982" spans="1:8">
      <c r="A1982" s="2" t="s">
        <v>1984</v>
      </c>
      <c r="B1982" s="3">
        <v>6.6388999999999996</v>
      </c>
      <c r="C1982" s="4">
        <v>6.6387</v>
      </c>
      <c r="D1982" s="4">
        <v>6.7112999999999996</v>
      </c>
      <c r="E1982" s="4">
        <v>6.4757999999999996</v>
      </c>
      <c r="F1982" s="5">
        <v>1E-4</v>
      </c>
      <c r="G1982" s="35">
        <f t="shared" si="62"/>
        <v>0.23550000000000004</v>
      </c>
      <c r="H1982" s="34">
        <f t="shared" si="63"/>
        <v>4.2677099510213846E-2</v>
      </c>
    </row>
    <row r="1983" spans="1:8">
      <c r="A1983" s="2" t="s">
        <v>1985</v>
      </c>
      <c r="B1983" s="6">
        <v>6.6384999999999996</v>
      </c>
      <c r="C1983" s="4">
        <v>6.6967999999999996</v>
      </c>
      <c r="D1983" s="4">
        <v>6.9085999999999999</v>
      </c>
      <c r="E1983" s="4">
        <v>6.5724999999999998</v>
      </c>
      <c r="F1983" s="7">
        <v>-8.6999999999999994E-3</v>
      </c>
      <c r="G1983" s="35">
        <f t="shared" si="62"/>
        <v>0.33610000000000007</v>
      </c>
      <c r="H1983" s="34">
        <f t="shared" si="63"/>
        <v>4.8835575185705735E-2</v>
      </c>
    </row>
    <row r="1984" spans="1:8">
      <c r="A1984" s="2" t="s">
        <v>1986</v>
      </c>
      <c r="B1984" s="6">
        <v>6.6967999999999996</v>
      </c>
      <c r="C1984" s="4">
        <v>6.9733999999999998</v>
      </c>
      <c r="D1984" s="4">
        <v>7.0277000000000003</v>
      </c>
      <c r="E1984" s="4">
        <v>6.6826999999999996</v>
      </c>
      <c r="F1984" s="7">
        <v>-4.02E-2</v>
      </c>
      <c r="G1984" s="35">
        <f t="shared" si="62"/>
        <v>0.34500000000000064</v>
      </c>
      <c r="H1984" s="34">
        <f t="shared" si="63"/>
        <v>4.2078712701497697E-2</v>
      </c>
    </row>
    <row r="1985" spans="1:8">
      <c r="A1985" s="2" t="s">
        <v>1987</v>
      </c>
      <c r="B1985" s="6">
        <v>6.9771000000000001</v>
      </c>
      <c r="C1985" s="4">
        <v>6.9976000000000003</v>
      </c>
      <c r="D1985" s="4">
        <v>7.1436999999999999</v>
      </c>
      <c r="E1985" s="4">
        <v>6.8997999999999999</v>
      </c>
      <c r="F1985" s="7">
        <v>-3.0999999999999999E-3</v>
      </c>
      <c r="G1985" s="35">
        <f t="shared" si="62"/>
        <v>0.24390000000000001</v>
      </c>
      <c r="H1985" s="34">
        <f t="shared" si="63"/>
        <v>1.7891054472763644E-2</v>
      </c>
    </row>
    <row r="1986" spans="1:8">
      <c r="A1986" s="2" t="s">
        <v>1988</v>
      </c>
      <c r="B1986" s="3">
        <v>6.9987000000000004</v>
      </c>
      <c r="C1986" s="4">
        <v>7.0034999999999998</v>
      </c>
      <c r="D1986" s="4">
        <v>7.0037000000000003</v>
      </c>
      <c r="E1986" s="4">
        <v>6.9969999999999999</v>
      </c>
      <c r="F1986" s="5">
        <v>6.9999999999999999E-4</v>
      </c>
      <c r="G1986" s="35">
        <f t="shared" si="62"/>
        <v>6.7000000000003723E-3</v>
      </c>
      <c r="H1986" s="34">
        <f t="shared" si="63"/>
        <v>2.5716903210795776E-2</v>
      </c>
    </row>
    <row r="1987" spans="1:8">
      <c r="A1987" s="2" t="s">
        <v>1989</v>
      </c>
      <c r="B1987" s="3">
        <v>6.9935</v>
      </c>
      <c r="C1987" s="4">
        <v>6.8768000000000002</v>
      </c>
      <c r="D1987" s="4">
        <v>7.1040000000000001</v>
      </c>
      <c r="E1987" s="4">
        <v>6.7569999999999997</v>
      </c>
      <c r="F1987" s="5">
        <v>1.6899999999999998E-2</v>
      </c>
      <c r="G1987" s="35">
        <f t="shared" si="62"/>
        <v>0.34700000000000042</v>
      </c>
      <c r="H1987" s="34">
        <f t="shared" si="63"/>
        <v>5.7194634742377064E-2</v>
      </c>
    </row>
    <row r="1988" spans="1:8">
      <c r="A1988" s="2" t="s">
        <v>1990</v>
      </c>
      <c r="B1988" s="6">
        <v>6.8773999999999997</v>
      </c>
      <c r="C1988" s="4">
        <v>7.2839</v>
      </c>
      <c r="D1988" s="4">
        <v>7.3041999999999998</v>
      </c>
      <c r="E1988" s="4">
        <v>6.8179999999999996</v>
      </c>
      <c r="F1988" s="7">
        <v>-5.5800000000000002E-2</v>
      </c>
      <c r="G1988" s="35">
        <f t="shared" si="62"/>
        <v>0.48620000000000019</v>
      </c>
      <c r="H1988" s="34">
        <f t="shared" si="63"/>
        <v>6.3724782822015089E-2</v>
      </c>
    </row>
    <row r="1989" spans="1:8">
      <c r="A1989" s="2" t="s">
        <v>1991</v>
      </c>
      <c r="B1989" s="3">
        <v>7.2842000000000002</v>
      </c>
      <c r="C1989" s="4">
        <v>6.9298000000000002</v>
      </c>
      <c r="D1989" s="4">
        <v>7.3018000000000001</v>
      </c>
      <c r="E1989" s="4">
        <v>6.9047999999999998</v>
      </c>
      <c r="F1989" s="5">
        <v>5.11E-2</v>
      </c>
      <c r="G1989" s="35">
        <f t="shared" si="62"/>
        <v>0.39700000000000024</v>
      </c>
      <c r="H1989" s="34">
        <f t="shared" si="63"/>
        <v>5.7303507017065242E-2</v>
      </c>
    </row>
    <row r="1990" spans="1:8">
      <c r="A1990" s="2" t="s">
        <v>1992</v>
      </c>
      <c r="B1990" s="3">
        <v>6.9302999999999999</v>
      </c>
      <c r="C1990" s="4">
        <v>6.5982000000000003</v>
      </c>
      <c r="D1990" s="4">
        <v>6.9417999999999997</v>
      </c>
      <c r="E1990" s="4">
        <v>6.5826000000000002</v>
      </c>
      <c r="F1990" s="5">
        <v>5.0299999999999997E-2</v>
      </c>
      <c r="G1990" s="35">
        <f t="shared" si="62"/>
        <v>0.35919999999999952</v>
      </c>
      <c r="H1990" s="34">
        <f t="shared" si="63"/>
        <v>4.5784473688223318E-2</v>
      </c>
    </row>
    <row r="1991" spans="1:8">
      <c r="A1991" s="2" t="s">
        <v>1993</v>
      </c>
      <c r="B1991" s="3">
        <v>6.5984999999999996</v>
      </c>
      <c r="C1991" s="4">
        <v>6.5579000000000001</v>
      </c>
      <c r="D1991" s="4">
        <v>6.7061000000000002</v>
      </c>
      <c r="E1991" s="4">
        <v>6.4648000000000003</v>
      </c>
      <c r="F1991" s="5">
        <v>6.1999999999999998E-3</v>
      </c>
      <c r="G1991" s="35">
        <f t="shared" si="62"/>
        <v>0.24129999999999985</v>
      </c>
      <c r="H1991" s="34">
        <f t="shared" si="63"/>
        <v>2.0522558104207809E-2</v>
      </c>
    </row>
    <row r="1992" spans="1:8">
      <c r="A1992" s="2" t="s">
        <v>1994</v>
      </c>
      <c r="B1992" s="6">
        <v>6.5579000000000001</v>
      </c>
      <c r="C1992" s="4">
        <v>6.5830000000000002</v>
      </c>
      <c r="D1992" s="4">
        <v>6.5830000000000002</v>
      </c>
      <c r="E1992" s="4">
        <v>6.5541</v>
      </c>
      <c r="F1992" s="7">
        <v>-3.8E-3</v>
      </c>
      <c r="G1992" s="35">
        <f t="shared" si="62"/>
        <v>2.8900000000000148E-2</v>
      </c>
      <c r="H1992" s="34">
        <f t="shared" si="63"/>
        <v>1.7174515235457016E-2</v>
      </c>
    </row>
    <row r="1993" spans="1:8">
      <c r="A1993" s="2" t="s">
        <v>1995</v>
      </c>
      <c r="B1993" s="3">
        <v>6.5830000000000002</v>
      </c>
      <c r="C1993" s="4">
        <v>6.4980000000000002</v>
      </c>
      <c r="D1993" s="4">
        <v>6.6742999999999997</v>
      </c>
      <c r="E1993" s="4">
        <v>6.48</v>
      </c>
      <c r="F1993" s="5">
        <v>1.3100000000000001E-2</v>
      </c>
      <c r="G1993" s="35">
        <f t="shared" si="62"/>
        <v>0.19429999999999925</v>
      </c>
      <c r="H1993" s="34">
        <f t="shared" si="63"/>
        <v>2.5836400006107832E-2</v>
      </c>
    </row>
    <row r="1994" spans="1:8">
      <c r="A1994" s="2" t="s">
        <v>1996</v>
      </c>
      <c r="B1994" s="6">
        <v>6.4980000000000002</v>
      </c>
      <c r="C1994" s="4">
        <v>6.5488999999999997</v>
      </c>
      <c r="D1994" s="4">
        <v>6.6140999999999996</v>
      </c>
      <c r="E1994" s="4">
        <v>6.47</v>
      </c>
      <c r="F1994" s="7">
        <v>-7.6E-3</v>
      </c>
      <c r="G1994" s="35">
        <f t="shared" si="62"/>
        <v>0.14409999999999989</v>
      </c>
      <c r="H1994" s="34">
        <f t="shared" si="63"/>
        <v>3.720624564515107E-2</v>
      </c>
    </row>
    <row r="1995" spans="1:8">
      <c r="A1995" s="2" t="s">
        <v>1997</v>
      </c>
      <c r="B1995" s="3">
        <v>6.5476999999999999</v>
      </c>
      <c r="C1995" s="4">
        <v>6.3148</v>
      </c>
      <c r="D1995" s="4">
        <v>6.593</v>
      </c>
      <c r="E1995" s="4">
        <v>6.2671999999999999</v>
      </c>
      <c r="F1995" s="5">
        <v>3.6900000000000002E-2</v>
      </c>
      <c r="G1995" s="35">
        <f t="shared" si="62"/>
        <v>0.32580000000000009</v>
      </c>
      <c r="H1995" s="34">
        <f t="shared" si="63"/>
        <v>4.1855203619909485E-2</v>
      </c>
    </row>
    <row r="1996" spans="1:8">
      <c r="A1996" s="2" t="s">
        <v>1998</v>
      </c>
      <c r="B1996" s="3">
        <v>6.3146000000000004</v>
      </c>
      <c r="C1996" s="4">
        <v>6.1879999999999997</v>
      </c>
      <c r="D1996" s="4">
        <v>6.3159999999999998</v>
      </c>
      <c r="E1996" s="4">
        <v>6.1238000000000001</v>
      </c>
      <c r="F1996" s="5">
        <v>2.0299999999999999E-2</v>
      </c>
      <c r="G1996" s="35">
        <f t="shared" si="62"/>
        <v>0.1921999999999997</v>
      </c>
      <c r="H1996" s="34">
        <f t="shared" si="63"/>
        <v>2.7840147317750787E-2</v>
      </c>
    </row>
    <row r="1997" spans="1:8">
      <c r="A1997" s="2" t="s">
        <v>1999</v>
      </c>
      <c r="B1997" s="6">
        <v>6.1890000000000001</v>
      </c>
      <c r="C1997" s="4">
        <v>6.1906999999999996</v>
      </c>
      <c r="D1997" s="4">
        <v>6.2907000000000002</v>
      </c>
      <c r="E1997" s="4">
        <v>6.1382000000000003</v>
      </c>
      <c r="F1997" s="7">
        <v>-2.0000000000000001E-4</v>
      </c>
      <c r="G1997" s="35">
        <f t="shared" si="62"/>
        <v>0.15249999999999986</v>
      </c>
      <c r="H1997" s="34">
        <f t="shared" si="63"/>
        <v>2.2268841038632036E-2</v>
      </c>
    </row>
    <row r="1998" spans="1:8">
      <c r="A1998" s="2" t="s">
        <v>2000</v>
      </c>
      <c r="B1998" s="6">
        <v>6.1905000000000001</v>
      </c>
      <c r="C1998" s="4">
        <v>6.3159999999999998</v>
      </c>
      <c r="D1998" s="4">
        <v>6.3159999999999998</v>
      </c>
      <c r="E1998" s="4">
        <v>6.1871999999999998</v>
      </c>
      <c r="F1998" s="7">
        <v>-1.9900000000000001E-2</v>
      </c>
      <c r="G1998" s="35">
        <f t="shared" si="62"/>
        <v>0.12880000000000003</v>
      </c>
      <c r="H1998" s="34">
        <f t="shared" si="63"/>
        <v>3.0041670704525625E-2</v>
      </c>
    </row>
    <row r="1999" spans="1:8">
      <c r="A1999" s="2" t="s">
        <v>2001</v>
      </c>
      <c r="B1999" s="3">
        <v>6.3159999999999998</v>
      </c>
      <c r="C1999" s="4">
        <v>6.1913999999999998</v>
      </c>
      <c r="D1999" s="4">
        <v>6.3987999999999996</v>
      </c>
      <c r="E1999" s="4">
        <v>6.1555999999999997</v>
      </c>
      <c r="F1999" s="5">
        <v>1.9900000000000001E-2</v>
      </c>
      <c r="G1999" s="35">
        <f t="shared" si="62"/>
        <v>0.24319999999999986</v>
      </c>
      <c r="H1999" s="34">
        <f t="shared" si="63"/>
        <v>3.1034875583836417E-2</v>
      </c>
    </row>
    <row r="2000" spans="1:8">
      <c r="A2000" s="2" t="s">
        <v>2002</v>
      </c>
      <c r="B2000" s="3">
        <v>6.1924999999999999</v>
      </c>
      <c r="C2000" s="4">
        <v>6.1447000000000003</v>
      </c>
      <c r="D2000" s="4">
        <v>6.2013999999999996</v>
      </c>
      <c r="E2000" s="4">
        <v>6.0632000000000001</v>
      </c>
      <c r="F2000" s="5">
        <v>7.7000000000000002E-3</v>
      </c>
      <c r="G2000" s="35">
        <f t="shared" si="62"/>
        <v>0.13819999999999943</v>
      </c>
      <c r="H2000" s="34">
        <f t="shared" si="63"/>
        <v>2.3007050547748476E-2</v>
      </c>
    </row>
    <row r="2001" spans="1:8">
      <c r="A2001" s="2" t="s">
        <v>2003</v>
      </c>
      <c r="B2001" s="6">
        <v>6.1449999999999996</v>
      </c>
      <c r="C2001" s="4">
        <v>6.1981000000000002</v>
      </c>
      <c r="D2001" s="4">
        <v>6.24</v>
      </c>
      <c r="E2001" s="4">
        <v>6.093</v>
      </c>
      <c r="F2001" s="7">
        <v>-8.3999999999999995E-3</v>
      </c>
      <c r="G2001" s="35">
        <f t="shared" si="62"/>
        <v>0.14700000000000024</v>
      </c>
      <c r="H2001" s="34">
        <f t="shared" si="63"/>
        <v>2.5898749217257305E-2</v>
      </c>
    </row>
    <row r="2002" spans="1:8">
      <c r="A2002" s="2" t="s">
        <v>2004</v>
      </c>
      <c r="B2002" s="6">
        <v>6.1973000000000003</v>
      </c>
      <c r="C2002" s="4">
        <v>6.2281000000000004</v>
      </c>
      <c r="D2002" s="4">
        <v>6.2591000000000001</v>
      </c>
      <c r="E2002" s="4">
        <v>6.0834999999999999</v>
      </c>
      <c r="F2002" s="7">
        <v>-4.8999999999999998E-3</v>
      </c>
      <c r="G2002" s="35">
        <f t="shared" si="62"/>
        <v>0.1756000000000002</v>
      </c>
      <c r="H2002" s="34">
        <f t="shared" si="63"/>
        <v>3.1569082030286619E-2</v>
      </c>
    </row>
    <row r="2003" spans="1:8">
      <c r="A2003" s="2" t="s">
        <v>2005</v>
      </c>
      <c r="B2003" s="3">
        <v>6.2281000000000004</v>
      </c>
      <c r="C2003" s="4">
        <v>6.0819000000000001</v>
      </c>
      <c r="D2003" s="4">
        <v>6.2839</v>
      </c>
      <c r="E2003" s="4">
        <v>6.0754999999999999</v>
      </c>
      <c r="F2003" s="5">
        <v>2.4E-2</v>
      </c>
      <c r="G2003" s="35">
        <f t="shared" si="62"/>
        <v>0.20840000000000014</v>
      </c>
      <c r="H2003" s="34">
        <f t="shared" si="63"/>
        <v>2.3431538436017363E-2</v>
      </c>
    </row>
    <row r="2004" spans="1:8">
      <c r="A2004" s="2" t="s">
        <v>2006</v>
      </c>
      <c r="B2004" s="3">
        <v>6.0819000000000001</v>
      </c>
      <c r="C2004" s="4">
        <v>6.0282</v>
      </c>
      <c r="D2004" s="4">
        <v>6.1022999999999996</v>
      </c>
      <c r="E2004" s="4">
        <v>6.0282</v>
      </c>
      <c r="F2004" s="5">
        <v>8.8999999999999999E-3</v>
      </c>
      <c r="G2004" s="35">
        <f t="shared" si="62"/>
        <v>7.4099999999999611E-2</v>
      </c>
      <c r="H2004" s="34">
        <f t="shared" si="63"/>
        <v>1.3968248679804682E-2</v>
      </c>
    </row>
    <row r="2005" spans="1:8">
      <c r="A2005" s="2" t="s">
        <v>2007</v>
      </c>
      <c r="B2005" s="3">
        <v>6.0282</v>
      </c>
      <c r="C2005" s="4">
        <v>6.0029000000000003</v>
      </c>
      <c r="D2005" s="4">
        <v>6.0515999999999996</v>
      </c>
      <c r="E2005" s="4">
        <v>5.9580000000000002</v>
      </c>
      <c r="F2005" s="5">
        <v>4.1000000000000003E-3</v>
      </c>
      <c r="G2005" s="35">
        <f t="shared" si="62"/>
        <v>9.3599999999999461E-2</v>
      </c>
      <c r="H2005" s="34">
        <f t="shared" si="63"/>
        <v>1.9359258444831561E-2</v>
      </c>
    </row>
    <row r="2006" spans="1:8">
      <c r="A2006" s="2" t="s">
        <v>2008</v>
      </c>
      <c r="B2006" s="3">
        <v>6.0033000000000003</v>
      </c>
      <c r="C2006" s="4">
        <v>5.9119000000000002</v>
      </c>
      <c r="D2006" s="4">
        <v>6.0204000000000004</v>
      </c>
      <c r="E2006" s="4">
        <v>5.8851000000000004</v>
      </c>
      <c r="F2006" s="5">
        <v>1.6E-2</v>
      </c>
      <c r="G2006" s="35">
        <f t="shared" si="62"/>
        <v>0.13529999999999998</v>
      </c>
      <c r="H2006" s="34">
        <f t="shared" si="63"/>
        <v>1.9490177976098866E-2</v>
      </c>
    </row>
    <row r="2007" spans="1:8">
      <c r="A2007" s="2" t="s">
        <v>2009</v>
      </c>
      <c r="B2007" s="3">
        <v>5.9088000000000003</v>
      </c>
      <c r="C2007" s="4">
        <v>5.8491</v>
      </c>
      <c r="D2007" s="4">
        <v>5.9268000000000001</v>
      </c>
      <c r="E2007" s="4">
        <v>5.8341000000000003</v>
      </c>
      <c r="F2007" s="5">
        <v>1.01E-2</v>
      </c>
      <c r="G2007" s="35">
        <f t="shared" si="62"/>
        <v>9.2699999999999783E-2</v>
      </c>
      <c r="H2007" s="34">
        <f t="shared" si="63"/>
        <v>2.2097784200385346E-2</v>
      </c>
    </row>
    <row r="2008" spans="1:8">
      <c r="A2008" s="2" t="s">
        <v>2010</v>
      </c>
      <c r="B2008" s="3">
        <v>5.8494999999999999</v>
      </c>
      <c r="C2008" s="4">
        <v>5.8128000000000002</v>
      </c>
      <c r="D2008" s="4">
        <v>5.9276</v>
      </c>
      <c r="E2008" s="4">
        <v>5.7633999999999999</v>
      </c>
      <c r="F2008" s="5">
        <v>6.4999999999999997E-3</v>
      </c>
      <c r="G2008" s="35">
        <f t="shared" si="62"/>
        <v>0.16420000000000012</v>
      </c>
      <c r="H2008" s="34">
        <f t="shared" si="63"/>
        <v>2.5886013641797361E-2</v>
      </c>
    </row>
    <row r="2009" spans="1:8">
      <c r="A2009" s="2" t="s">
        <v>2011</v>
      </c>
      <c r="B2009" s="3">
        <v>5.8117999999999999</v>
      </c>
      <c r="C2009" s="4">
        <v>5.6883999999999997</v>
      </c>
      <c r="D2009" s="4">
        <v>5.8185000000000002</v>
      </c>
      <c r="E2009" s="4">
        <v>5.6882000000000001</v>
      </c>
      <c r="F2009" s="5">
        <v>2.1700000000000001E-2</v>
      </c>
      <c r="G2009" s="35">
        <f t="shared" si="62"/>
        <v>0.13030000000000008</v>
      </c>
      <c r="H2009" s="34">
        <f t="shared" si="63"/>
        <v>1.5746149761019665E-2</v>
      </c>
    </row>
    <row r="2010" spans="1:8">
      <c r="A2010" s="2" t="s">
        <v>2012</v>
      </c>
      <c r="B2010" s="3">
        <v>5.6883999999999997</v>
      </c>
      <c r="C2010" s="4">
        <v>5.649</v>
      </c>
      <c r="D2010" s="4">
        <v>5.6966000000000001</v>
      </c>
      <c r="E2010" s="4">
        <v>5.649</v>
      </c>
      <c r="F2010" s="5">
        <v>7.0000000000000001E-3</v>
      </c>
      <c r="G2010" s="35">
        <f t="shared" si="62"/>
        <v>4.7600000000000087E-2</v>
      </c>
      <c r="H2010" s="34">
        <f t="shared" si="63"/>
        <v>9.6302482187594837E-3</v>
      </c>
    </row>
    <row r="2011" spans="1:8">
      <c r="A2011" s="2" t="s">
        <v>2013</v>
      </c>
      <c r="B2011" s="3">
        <v>5.649</v>
      </c>
      <c r="C2011" s="4">
        <v>5.6280999999999999</v>
      </c>
      <c r="D2011" s="4">
        <v>5.6882000000000001</v>
      </c>
      <c r="E2011" s="4">
        <v>5.6273999999999997</v>
      </c>
      <c r="F2011" s="5">
        <v>3.7000000000000002E-3</v>
      </c>
      <c r="G2011" s="35">
        <f t="shared" si="62"/>
        <v>6.0800000000000409E-2</v>
      </c>
      <c r="H2011" s="34">
        <f t="shared" si="63"/>
        <v>1.307253434761744E-2</v>
      </c>
    </row>
    <row r="2012" spans="1:8">
      <c r="A2012" s="2" t="s">
        <v>2014</v>
      </c>
      <c r="B2012" s="3">
        <v>5.6280999999999999</v>
      </c>
      <c r="C2012" s="4">
        <v>5.6262999999999996</v>
      </c>
      <c r="D2012" s="4">
        <v>5.6700999999999997</v>
      </c>
      <c r="E2012" s="4">
        <v>5.5838000000000001</v>
      </c>
      <c r="F2012" s="5">
        <v>2.9999999999999997E-4</v>
      </c>
      <c r="G2012" s="35">
        <f t="shared" si="62"/>
        <v>8.6299999999999599E-2</v>
      </c>
      <c r="H2012" s="34">
        <f t="shared" si="63"/>
        <v>1.4389324568141567E-2</v>
      </c>
    </row>
    <row r="2013" spans="1:8">
      <c r="A2013" s="2" t="s">
        <v>2015</v>
      </c>
      <c r="B2013" s="3">
        <v>5.6262999999999996</v>
      </c>
      <c r="C2013" s="4">
        <v>5.5979000000000001</v>
      </c>
      <c r="D2013" s="4">
        <v>5.6513999999999998</v>
      </c>
      <c r="E2013" s="4">
        <v>5.5766</v>
      </c>
      <c r="F2013" s="5">
        <v>4.7999999999999996E-3</v>
      </c>
      <c r="G2013" s="35">
        <f t="shared" si="62"/>
        <v>7.4799999999999756E-2</v>
      </c>
      <c r="H2013" s="34">
        <f t="shared" si="63"/>
        <v>1.8193485412674869E-2</v>
      </c>
    </row>
    <row r="2014" spans="1:8">
      <c r="A2014" s="2" t="s">
        <v>2016</v>
      </c>
      <c r="B2014" s="3">
        <v>5.5991999999999997</v>
      </c>
      <c r="C2014" s="4">
        <v>5.5321999999999996</v>
      </c>
      <c r="D2014" s="4">
        <v>5.6273</v>
      </c>
      <c r="E2014" s="4">
        <v>5.5007999999999999</v>
      </c>
      <c r="F2014" s="5">
        <v>1.21E-2</v>
      </c>
      <c r="G2014" s="35">
        <f t="shared" si="62"/>
        <v>0.12650000000000006</v>
      </c>
      <c r="H2014" s="34">
        <f t="shared" si="63"/>
        <v>2.7834159944931811E-2</v>
      </c>
    </row>
    <row r="2015" spans="1:8">
      <c r="A2015" s="2" t="s">
        <v>2017</v>
      </c>
      <c r="B2015" s="6">
        <v>5.532</v>
      </c>
      <c r="C2015" s="4">
        <v>5.6657000000000002</v>
      </c>
      <c r="D2015" s="4">
        <v>5.6871</v>
      </c>
      <c r="E2015" s="4">
        <v>5.4981999999999998</v>
      </c>
      <c r="F2015" s="7">
        <v>-2.3599999999999999E-2</v>
      </c>
      <c r="G2015" s="35">
        <f t="shared" si="62"/>
        <v>0.18890000000000029</v>
      </c>
      <c r="H2015" s="34">
        <f t="shared" si="63"/>
        <v>1.9285224334734553E-2</v>
      </c>
    </row>
    <row r="2016" spans="1:8">
      <c r="A2016" s="2" t="s">
        <v>2018</v>
      </c>
      <c r="B2016" s="6">
        <v>5.6660000000000004</v>
      </c>
      <c r="C2016" s="4">
        <v>5.6856999999999998</v>
      </c>
      <c r="D2016" s="4">
        <v>5.6882000000000001</v>
      </c>
      <c r="E2016" s="4">
        <v>5.6577999999999999</v>
      </c>
      <c r="F2016" s="7">
        <v>-3.5000000000000001E-3</v>
      </c>
      <c r="G2016" s="35">
        <f t="shared" si="62"/>
        <v>3.0400000000000205E-2</v>
      </c>
      <c r="H2016" s="34">
        <f t="shared" si="63"/>
        <v>1.8202375198508567E-2</v>
      </c>
    </row>
    <row r="2017" spans="1:8">
      <c r="A2017" s="2" t="s">
        <v>2019</v>
      </c>
      <c r="B2017" s="6">
        <v>5.6856999999999998</v>
      </c>
      <c r="C2017" s="4">
        <v>5.7931999999999997</v>
      </c>
      <c r="D2017" s="4">
        <v>5.8495999999999997</v>
      </c>
      <c r="E2017" s="4">
        <v>5.6691000000000003</v>
      </c>
      <c r="F2017" s="7">
        <v>-1.8599999999999998E-2</v>
      </c>
      <c r="G2017" s="35">
        <f t="shared" si="62"/>
        <v>0.18049999999999944</v>
      </c>
      <c r="H2017" s="34">
        <f t="shared" si="63"/>
        <v>2.7607046859216881E-2</v>
      </c>
    </row>
    <row r="2018" spans="1:8">
      <c r="A2018" s="2" t="s">
        <v>2020</v>
      </c>
      <c r="B2018" s="6">
        <v>5.7931999999999997</v>
      </c>
      <c r="C2018" s="4">
        <v>5.8409000000000004</v>
      </c>
      <c r="D2018" s="4">
        <v>5.8646000000000003</v>
      </c>
      <c r="E2018" s="4">
        <v>5.7225999999999999</v>
      </c>
      <c r="F2018" s="7">
        <v>-8.2000000000000007E-3</v>
      </c>
      <c r="G2018" s="35">
        <f t="shared" si="62"/>
        <v>0.14200000000000035</v>
      </c>
      <c r="H2018" s="34">
        <f t="shared" si="63"/>
        <v>2.7577363651906345E-2</v>
      </c>
    </row>
    <row r="2019" spans="1:8">
      <c r="A2019" s="2" t="s">
        <v>2021</v>
      </c>
      <c r="B2019" s="6">
        <v>5.8409000000000004</v>
      </c>
      <c r="C2019" s="4">
        <v>5.8490000000000002</v>
      </c>
      <c r="D2019" s="4">
        <v>5.9428000000000001</v>
      </c>
      <c r="E2019" s="4">
        <v>5.7622</v>
      </c>
      <c r="F2019" s="7">
        <v>-1.5E-3</v>
      </c>
      <c r="G2019" s="35">
        <f t="shared" si="62"/>
        <v>0.18060000000000009</v>
      </c>
      <c r="H2019" s="34">
        <f t="shared" si="63"/>
        <v>2.7069019093325975E-2</v>
      </c>
    </row>
    <row r="2020" spans="1:8">
      <c r="A2020" s="2" t="s">
        <v>2022</v>
      </c>
      <c r="B2020" s="3">
        <v>5.8498000000000001</v>
      </c>
      <c r="C2020" s="4">
        <v>5.7926000000000002</v>
      </c>
      <c r="D2020" s="4">
        <v>5.9013</v>
      </c>
      <c r="E2020" s="4">
        <v>5.7683</v>
      </c>
      <c r="F2020" s="5">
        <v>9.7999999999999997E-3</v>
      </c>
      <c r="G2020" s="35">
        <f t="shared" ref="G2020:G2024" si="64">D2020-E2020</f>
        <v>0.13300000000000001</v>
      </c>
      <c r="H2020" s="34">
        <f t="shared" ref="H2020:H2023" si="65">(SUM(G2020:G2021)/2)/C2021</f>
        <v>2.7925836015972687E-2</v>
      </c>
    </row>
    <row r="2021" spans="1:8">
      <c r="A2021" s="2" t="s">
        <v>2023</v>
      </c>
      <c r="B2021" s="3">
        <v>5.7929000000000004</v>
      </c>
      <c r="C2021" s="4">
        <v>5.6847000000000003</v>
      </c>
      <c r="D2021" s="4">
        <v>5.8082000000000003</v>
      </c>
      <c r="E2021" s="4">
        <v>5.6237000000000004</v>
      </c>
      <c r="F2021" s="5">
        <v>1.9E-2</v>
      </c>
      <c r="G2021" s="35">
        <f t="shared" si="64"/>
        <v>0.18449999999999989</v>
      </c>
      <c r="H2021" s="34">
        <f t="shared" si="65"/>
        <v>2.0224542259063012E-2</v>
      </c>
    </row>
    <row r="2022" spans="1:8">
      <c r="A2022" s="2" t="s">
        <v>2024</v>
      </c>
      <c r="B2022" s="6">
        <v>5.6847000000000003</v>
      </c>
      <c r="C2022" s="4">
        <v>5.7183000000000002</v>
      </c>
      <c r="D2022" s="4">
        <v>5.7183000000000002</v>
      </c>
      <c r="E2022" s="4">
        <v>5.6715</v>
      </c>
      <c r="F2022" s="7">
        <v>-5.8999999999999999E-3</v>
      </c>
      <c r="G2022" s="35">
        <f t="shared" si="64"/>
        <v>4.6800000000000175E-2</v>
      </c>
      <c r="H2022" s="34">
        <f t="shared" si="65"/>
        <v>1.379512262331218E-2</v>
      </c>
    </row>
    <row r="2023" spans="1:8">
      <c r="A2023" s="2" t="s">
        <v>2025</v>
      </c>
      <c r="B2023" s="6">
        <v>5.7183000000000002</v>
      </c>
      <c r="C2023" s="4">
        <v>5.8064</v>
      </c>
      <c r="D2023" s="4">
        <v>5.8202999999999996</v>
      </c>
      <c r="E2023" s="4">
        <v>5.7069000000000001</v>
      </c>
      <c r="F2023" s="7">
        <v>-1.54E-2</v>
      </c>
      <c r="G2023">
        <f t="shared" si="64"/>
        <v>0.1133999999999995</v>
      </c>
      <c r="H2023" s="9">
        <f t="shared" si="65"/>
        <v>1.7785536504424777E-2</v>
      </c>
    </row>
    <row r="2024" spans="1:8">
      <c r="A2024" s="2" t="s">
        <v>2026</v>
      </c>
      <c r="B2024" s="3">
        <v>5.8075999999999999</v>
      </c>
      <c r="C2024" s="4">
        <v>5.7855999999999996</v>
      </c>
      <c r="D2024" s="4">
        <v>5.8550000000000004</v>
      </c>
      <c r="E2024" s="4">
        <v>5.7625999999999999</v>
      </c>
      <c r="F2024" s="5">
        <v>4.0000000000000001E-3</v>
      </c>
      <c r="G2024">
        <f t="shared" si="64"/>
        <v>9.2400000000000482E-2</v>
      </c>
      <c r="H2024" s="9"/>
    </row>
  </sheetData>
  <mergeCells count="1">
    <mergeCell ref="J2:J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O2024"/>
  <sheetViews>
    <sheetView showGridLines="0" workbookViewId="0"/>
  </sheetViews>
  <sheetFormatPr defaultRowHeight="15"/>
  <cols>
    <col min="1" max="1" width="16.42578125" style="8" customWidth="1"/>
    <col min="2" max="6" width="9.140625" style="8"/>
    <col min="7" max="7" width="9.28515625" bestFit="1" customWidth="1"/>
    <col min="8" max="8" width="11.7109375" bestFit="1" customWidth="1"/>
    <col min="10" max="10" width="11.7109375" customWidth="1"/>
    <col min="11" max="12" width="11" bestFit="1" customWidth="1"/>
    <col min="13" max="13" width="10.42578125" customWidth="1"/>
    <col min="14" max="15" width="10.5703125" bestFit="1" customWidth="1"/>
  </cols>
  <sheetData>
    <row r="1" spans="1:15">
      <c r="A1" s="1" t="s">
        <v>0</v>
      </c>
      <c r="B1" s="1" t="s">
        <v>1</v>
      </c>
      <c r="C1" s="1" t="s">
        <v>2066</v>
      </c>
      <c r="D1" s="1" t="s">
        <v>2</v>
      </c>
      <c r="E1" s="1" t="s">
        <v>2067</v>
      </c>
      <c r="F1" s="1" t="s">
        <v>2068</v>
      </c>
      <c r="G1" s="1" t="s">
        <v>2069</v>
      </c>
      <c r="H1" s="1" t="s">
        <v>2077</v>
      </c>
      <c r="K1" s="39" t="s">
        <v>2073</v>
      </c>
      <c r="L1" s="39" t="s">
        <v>2078</v>
      </c>
      <c r="M1" s="39" t="s">
        <v>2074</v>
      </c>
      <c r="N1" s="39" t="s">
        <v>2075</v>
      </c>
      <c r="O1" s="39" t="s">
        <v>2079</v>
      </c>
    </row>
    <row r="2" spans="1:15">
      <c r="A2" s="44" t="s">
        <v>6</v>
      </c>
      <c r="B2" s="45">
        <v>8.1800999999999995</v>
      </c>
      <c r="C2" s="46">
        <v>7.9012000000000002</v>
      </c>
      <c r="D2" s="46">
        <v>8.2302</v>
      </c>
      <c r="E2" s="46">
        <v>7.8654000000000002</v>
      </c>
      <c r="F2" s="47">
        <v>3.4500000000000003E-2</v>
      </c>
      <c r="G2" s="35">
        <f>D2-E2</f>
        <v>0.36479999999999979</v>
      </c>
      <c r="H2" s="34">
        <f>(SUM(G2:G3)/2)/C3</f>
        <v>4.1029388735188181E-2</v>
      </c>
      <c r="J2" s="77" t="s">
        <v>2080</v>
      </c>
      <c r="K2" s="40" t="s">
        <v>2081</v>
      </c>
      <c r="L2" s="40" t="s">
        <v>2082</v>
      </c>
      <c r="M2" s="40" t="s">
        <v>2083</v>
      </c>
      <c r="N2" s="40" t="s">
        <v>2084</v>
      </c>
      <c r="O2" s="40" t="s">
        <v>2085</v>
      </c>
    </row>
    <row r="3" spans="1:15">
      <c r="A3" s="44" t="s">
        <v>12</v>
      </c>
      <c r="B3" s="45">
        <v>7.9074999999999998</v>
      </c>
      <c r="C3" s="46">
        <v>7.6627999999999998</v>
      </c>
      <c r="D3" s="46">
        <v>7.9123999999999999</v>
      </c>
      <c r="E3" s="46">
        <v>7.6483999999999996</v>
      </c>
      <c r="F3" s="47">
        <v>3.1600000000000003E-2</v>
      </c>
      <c r="G3" s="35">
        <f t="shared" ref="G3:G66" si="0">D3-E3</f>
        <v>0.26400000000000023</v>
      </c>
      <c r="H3" s="34">
        <f t="shared" ref="H3:H66" si="1">(SUM(G3:G4)/2)/C4</f>
        <v>2.8372235219055769E-2</v>
      </c>
      <c r="J3" s="77"/>
      <c r="K3" s="41">
        <f>SUM($H2:$H13)/12</f>
        <v>3.1284391188594309E-2</v>
      </c>
      <c r="L3" s="41">
        <f>SUM($H2:$H27)/26</f>
        <v>3.0297070712782891E-2</v>
      </c>
      <c r="M3" s="41">
        <f>SUM($H2:$H53)/52</f>
        <v>2.2375034044140658E-2</v>
      </c>
      <c r="N3" s="41">
        <f>SUM($H2:$H105)/104</f>
        <v>2.2526795487353236E-2</v>
      </c>
      <c r="O3" s="41">
        <f>SUM($H2:$H157)/156</f>
        <v>2.2094077536652369E-2</v>
      </c>
    </row>
    <row r="4" spans="1:15">
      <c r="A4" s="44" t="s">
        <v>18</v>
      </c>
      <c r="B4" s="45">
        <v>7.6653000000000002</v>
      </c>
      <c r="C4" s="46">
        <v>7.5232000000000001</v>
      </c>
      <c r="D4" s="46">
        <v>7.6813000000000002</v>
      </c>
      <c r="E4" s="46">
        <v>7.5183999999999997</v>
      </c>
      <c r="F4" s="47">
        <v>1.8100000000000002E-2</v>
      </c>
      <c r="G4" s="35">
        <f t="shared" si="0"/>
        <v>0.16290000000000049</v>
      </c>
      <c r="H4" s="34">
        <f t="shared" si="1"/>
        <v>1.9427348847037694E-2</v>
      </c>
    </row>
    <row r="5" spans="1:15">
      <c r="A5" s="44" t="s">
        <v>24</v>
      </c>
      <c r="B5" s="48">
        <v>7.5286999999999997</v>
      </c>
      <c r="C5" s="46">
        <v>7.5717999999999996</v>
      </c>
      <c r="D5" s="46">
        <v>7.6246999999999998</v>
      </c>
      <c r="E5" s="46">
        <v>7.4934000000000003</v>
      </c>
      <c r="F5" s="49">
        <v>-8.0000000000000002E-3</v>
      </c>
      <c r="G5" s="35">
        <f t="shared" si="0"/>
        <v>0.13129999999999953</v>
      </c>
      <c r="H5" s="34">
        <f t="shared" si="1"/>
        <v>2.0819394702664418E-2</v>
      </c>
    </row>
    <row r="6" spans="1:15">
      <c r="A6" s="44" t="s">
        <v>30</v>
      </c>
      <c r="B6" s="48">
        <v>7.5892999999999997</v>
      </c>
      <c r="C6" s="46">
        <v>7.6227</v>
      </c>
      <c r="D6" s="46">
        <v>7.7331000000000003</v>
      </c>
      <c r="E6" s="46">
        <v>7.5469999999999997</v>
      </c>
      <c r="F6" s="49">
        <v>-5.1999999999999998E-3</v>
      </c>
      <c r="G6" s="35">
        <f t="shared" si="0"/>
        <v>0.1861000000000006</v>
      </c>
      <c r="H6" s="34">
        <f t="shared" si="1"/>
        <v>3.0553684319618628E-2</v>
      </c>
    </row>
    <row r="7" spans="1:15">
      <c r="A7" s="44" t="s">
        <v>36</v>
      </c>
      <c r="B7" s="48">
        <v>7.6285999999999996</v>
      </c>
      <c r="C7" s="46">
        <v>7.7191999999999998</v>
      </c>
      <c r="D7" s="46">
        <v>7.7455999999999996</v>
      </c>
      <c r="E7" s="46">
        <v>7.46</v>
      </c>
      <c r="F7" s="49">
        <v>-1.2800000000000001E-2</v>
      </c>
      <c r="G7" s="35">
        <f t="shared" si="0"/>
        <v>0.28559999999999963</v>
      </c>
      <c r="H7" s="34">
        <f t="shared" si="1"/>
        <v>2.9277859944698049E-2</v>
      </c>
    </row>
    <row r="8" spans="1:15">
      <c r="A8" s="44" t="s">
        <v>42</v>
      </c>
      <c r="B8" s="48">
        <v>7.7274000000000003</v>
      </c>
      <c r="C8" s="46">
        <v>7.7755000000000001</v>
      </c>
      <c r="D8" s="46">
        <v>7.8635000000000002</v>
      </c>
      <c r="E8" s="46">
        <v>7.6938000000000004</v>
      </c>
      <c r="F8" s="49">
        <v>-5.5999999999999999E-3</v>
      </c>
      <c r="G8" s="35">
        <f t="shared" si="0"/>
        <v>0.16969999999999974</v>
      </c>
      <c r="H8" s="34">
        <f t="shared" si="1"/>
        <v>2.8233862111850552E-2</v>
      </c>
    </row>
    <row r="9" spans="1:15">
      <c r="A9" s="44" t="s">
        <v>48</v>
      </c>
      <c r="B9" s="45">
        <v>7.7710999999999997</v>
      </c>
      <c r="C9" s="46">
        <v>7.5583</v>
      </c>
      <c r="D9" s="46">
        <v>7.8021000000000003</v>
      </c>
      <c r="E9" s="46">
        <v>7.5449999999999999</v>
      </c>
      <c r="F9" s="47">
        <v>2.8899999999999999E-2</v>
      </c>
      <c r="G9" s="35">
        <f t="shared" si="0"/>
        <v>0.25710000000000033</v>
      </c>
      <c r="H9" s="34">
        <f t="shared" si="1"/>
        <v>3.247914572536325E-2</v>
      </c>
    </row>
    <row r="10" spans="1:15">
      <c r="A10" s="44" t="s">
        <v>54</v>
      </c>
      <c r="B10" s="48">
        <v>7.5525000000000002</v>
      </c>
      <c r="C10" s="46">
        <v>7.6603000000000003</v>
      </c>
      <c r="D10" s="46">
        <v>7.7796000000000003</v>
      </c>
      <c r="E10" s="46">
        <v>7.5391000000000004</v>
      </c>
      <c r="F10" s="49">
        <v>-1.4200000000000001E-2</v>
      </c>
      <c r="G10" s="35">
        <f t="shared" si="0"/>
        <v>0.24049999999999994</v>
      </c>
      <c r="H10" s="34">
        <f t="shared" si="1"/>
        <v>3.3242000711340591E-2</v>
      </c>
    </row>
    <row r="11" spans="1:15">
      <c r="A11" s="44" t="s">
        <v>60</v>
      </c>
      <c r="B11" s="45">
        <v>7.6612</v>
      </c>
      <c r="C11" s="46">
        <v>7.5913000000000004</v>
      </c>
      <c r="D11" s="46">
        <v>7.843</v>
      </c>
      <c r="E11" s="46">
        <v>7.5788000000000002</v>
      </c>
      <c r="F11" s="47">
        <v>8.8999999999999999E-3</v>
      </c>
      <c r="G11" s="35">
        <f t="shared" si="0"/>
        <v>0.26419999999999977</v>
      </c>
      <c r="H11" s="34">
        <f t="shared" si="1"/>
        <v>3.2122250632538575E-2</v>
      </c>
    </row>
    <row r="12" spans="1:15">
      <c r="A12" s="44" t="s">
        <v>66</v>
      </c>
      <c r="B12" s="45">
        <v>7.5933000000000002</v>
      </c>
      <c r="C12" s="46">
        <v>7.4699</v>
      </c>
      <c r="D12" s="46">
        <v>7.5997000000000003</v>
      </c>
      <c r="E12" s="46">
        <v>7.3840000000000003</v>
      </c>
      <c r="F12" s="47">
        <v>1.6899999999999998E-2</v>
      </c>
      <c r="G12" s="35">
        <f t="shared" si="0"/>
        <v>0.2157</v>
      </c>
      <c r="H12" s="34">
        <f t="shared" si="1"/>
        <v>2.8341483292583538E-2</v>
      </c>
    </row>
    <row r="13" spans="1:15">
      <c r="A13" s="44" t="s">
        <v>72</v>
      </c>
      <c r="B13" s="45">
        <v>7.4673999999999996</v>
      </c>
      <c r="C13" s="46">
        <v>7.3620000000000001</v>
      </c>
      <c r="D13" s="46">
        <v>7.5260999999999996</v>
      </c>
      <c r="E13" s="46">
        <v>7.3244999999999996</v>
      </c>
      <c r="F13" s="47">
        <v>1.4E-2</v>
      </c>
      <c r="G13" s="35">
        <f t="shared" si="0"/>
        <v>0.2016</v>
      </c>
      <c r="H13" s="34">
        <f t="shared" si="1"/>
        <v>5.1514040021192482E-2</v>
      </c>
    </row>
    <row r="14" spans="1:15">
      <c r="A14" s="44" t="s">
        <v>78</v>
      </c>
      <c r="B14" s="48">
        <v>7.3643000000000001</v>
      </c>
      <c r="C14" s="46">
        <v>7.3611000000000004</v>
      </c>
      <c r="D14" s="46">
        <v>7.8582999999999998</v>
      </c>
      <c r="E14" s="46">
        <v>7.3014999999999999</v>
      </c>
      <c r="F14" s="49">
        <v>-5.0000000000000001E-4</v>
      </c>
      <c r="G14" s="35">
        <f t="shared" si="0"/>
        <v>0.55679999999999996</v>
      </c>
      <c r="H14" s="34">
        <f t="shared" si="1"/>
        <v>6.2465845558871774E-2</v>
      </c>
    </row>
    <row r="15" spans="1:15">
      <c r="A15" s="44" t="s">
        <v>84</v>
      </c>
      <c r="B15" s="45">
        <v>7.3680000000000003</v>
      </c>
      <c r="C15" s="46">
        <v>7.1367000000000003</v>
      </c>
      <c r="D15" s="46">
        <v>7.3985000000000003</v>
      </c>
      <c r="E15" s="46">
        <v>7.0636999999999999</v>
      </c>
      <c r="F15" s="47">
        <v>3.3000000000000002E-2</v>
      </c>
      <c r="G15" s="35">
        <f t="shared" si="0"/>
        <v>0.33480000000000043</v>
      </c>
      <c r="H15" s="34">
        <f t="shared" si="1"/>
        <v>4.298665072723655E-2</v>
      </c>
    </row>
    <row r="16" spans="1:15">
      <c r="A16" s="44" t="s">
        <v>90</v>
      </c>
      <c r="B16" s="45">
        <v>7.1322999999999999</v>
      </c>
      <c r="C16" s="46">
        <v>7.0266000000000002</v>
      </c>
      <c r="D16" s="46">
        <v>7.1828000000000003</v>
      </c>
      <c r="E16" s="46">
        <v>6.9135</v>
      </c>
      <c r="F16" s="47">
        <v>1.44E-2</v>
      </c>
      <c r="G16" s="35">
        <f t="shared" si="0"/>
        <v>0.26930000000000032</v>
      </c>
      <c r="H16" s="34">
        <f t="shared" si="1"/>
        <v>4.0020866396285174E-2</v>
      </c>
    </row>
    <row r="17" spans="1:8">
      <c r="A17" s="44" t="s">
        <v>96</v>
      </c>
      <c r="B17" s="45">
        <v>7.0312000000000001</v>
      </c>
      <c r="C17" s="46">
        <v>6.8052000000000001</v>
      </c>
      <c r="D17" s="46">
        <v>7.0419999999999998</v>
      </c>
      <c r="E17" s="46">
        <v>6.7666000000000004</v>
      </c>
      <c r="F17" s="47">
        <v>3.2899999999999999E-2</v>
      </c>
      <c r="G17" s="35">
        <f t="shared" si="0"/>
        <v>0.27539999999999942</v>
      </c>
      <c r="H17" s="34">
        <f t="shared" si="1"/>
        <v>2.8217975895755816E-2</v>
      </c>
    </row>
    <row r="18" spans="1:8">
      <c r="A18" s="44" t="s">
        <v>102</v>
      </c>
      <c r="B18" s="45">
        <v>6.8070000000000004</v>
      </c>
      <c r="C18" s="46">
        <v>6.7457000000000003</v>
      </c>
      <c r="D18" s="46">
        <v>6.8188000000000004</v>
      </c>
      <c r="E18" s="46">
        <v>6.7134999999999998</v>
      </c>
      <c r="F18" s="47">
        <v>7.7999999999999996E-3</v>
      </c>
      <c r="G18" s="35">
        <f t="shared" si="0"/>
        <v>0.10530000000000062</v>
      </c>
      <c r="H18" s="34">
        <f t="shared" si="1"/>
        <v>1.6552981300717466E-2</v>
      </c>
    </row>
    <row r="19" spans="1:8">
      <c r="A19" s="44" t="s">
        <v>108</v>
      </c>
      <c r="B19" s="48">
        <v>6.7545000000000002</v>
      </c>
      <c r="C19" s="46">
        <v>6.8023999999999996</v>
      </c>
      <c r="D19" s="46">
        <v>6.8489000000000004</v>
      </c>
      <c r="E19" s="46">
        <v>6.7290000000000001</v>
      </c>
      <c r="F19" s="49">
        <v>-7.7999999999999996E-3</v>
      </c>
      <c r="G19" s="35">
        <f t="shared" si="0"/>
        <v>0.11990000000000034</v>
      </c>
      <c r="H19" s="34">
        <f t="shared" si="1"/>
        <v>2.258026317737092E-2</v>
      </c>
    </row>
    <row r="20" spans="1:8">
      <c r="A20" s="44" t="s">
        <v>114</v>
      </c>
      <c r="B20" s="45">
        <v>6.8079000000000001</v>
      </c>
      <c r="C20" s="46">
        <v>6.7558999999999996</v>
      </c>
      <c r="D20" s="46">
        <v>6.9356999999999998</v>
      </c>
      <c r="E20" s="46">
        <v>6.7504999999999997</v>
      </c>
      <c r="F20" s="47">
        <v>8.0000000000000002E-3</v>
      </c>
      <c r="G20" s="35">
        <f t="shared" si="0"/>
        <v>0.18520000000000003</v>
      </c>
      <c r="H20" s="34">
        <f t="shared" si="1"/>
        <v>3.1736872475476068E-2</v>
      </c>
    </row>
    <row r="21" spans="1:8">
      <c r="A21" s="44" t="s">
        <v>120</v>
      </c>
      <c r="B21" s="45">
        <v>6.7538</v>
      </c>
      <c r="C21" s="46">
        <v>6.5853999999999999</v>
      </c>
      <c r="D21" s="46">
        <v>6.8018999999999998</v>
      </c>
      <c r="E21" s="46">
        <v>6.5690999999999997</v>
      </c>
      <c r="F21" s="47">
        <v>2.3599999999999999E-2</v>
      </c>
      <c r="G21" s="35">
        <f t="shared" si="0"/>
        <v>0.23280000000000012</v>
      </c>
      <c r="H21" s="34">
        <f t="shared" si="1"/>
        <v>2.6551713604985008E-2</v>
      </c>
    </row>
    <row r="22" spans="1:8">
      <c r="A22" s="44" t="s">
        <v>126</v>
      </c>
      <c r="B22" s="45">
        <v>6.5979999999999999</v>
      </c>
      <c r="C22" s="46">
        <v>6.5476000000000001</v>
      </c>
      <c r="D22" s="46">
        <v>6.6456</v>
      </c>
      <c r="E22" s="46">
        <v>6.5307000000000004</v>
      </c>
      <c r="F22" s="47">
        <v>8.0999999999999996E-3</v>
      </c>
      <c r="G22" s="35">
        <f t="shared" si="0"/>
        <v>0.11489999999999956</v>
      </c>
      <c r="H22" s="34">
        <f t="shared" si="1"/>
        <v>2.5839535026754352E-2</v>
      </c>
    </row>
    <row r="23" spans="1:8">
      <c r="A23" s="44" t="s">
        <v>132</v>
      </c>
      <c r="B23" s="45">
        <v>6.5453000000000001</v>
      </c>
      <c r="C23" s="46">
        <v>6.5035999999999996</v>
      </c>
      <c r="D23" s="46">
        <v>6.6806999999999999</v>
      </c>
      <c r="E23" s="46">
        <v>6.4595000000000002</v>
      </c>
      <c r="F23" s="47">
        <v>5.4999999999999997E-3</v>
      </c>
      <c r="G23" s="35">
        <f t="shared" si="0"/>
        <v>0.22119999999999962</v>
      </c>
      <c r="H23" s="34">
        <f t="shared" si="1"/>
        <v>2.7603128354546806E-2</v>
      </c>
    </row>
    <row r="24" spans="1:8">
      <c r="A24" s="44" t="s">
        <v>138</v>
      </c>
      <c r="B24" s="48">
        <v>6.5098000000000003</v>
      </c>
      <c r="C24" s="46">
        <v>6.5209999999999999</v>
      </c>
      <c r="D24" s="46">
        <v>6.5430000000000001</v>
      </c>
      <c r="E24" s="46">
        <v>6.4042000000000003</v>
      </c>
      <c r="F24" s="49">
        <v>-2.2000000000000001E-3</v>
      </c>
      <c r="G24" s="35">
        <f t="shared" si="0"/>
        <v>0.13879999999999981</v>
      </c>
      <c r="H24" s="34">
        <f t="shared" si="1"/>
        <v>2.1792330091072395E-2</v>
      </c>
    </row>
    <row r="25" spans="1:8">
      <c r="A25" s="44" t="s">
        <v>144</v>
      </c>
      <c r="B25" s="45">
        <v>6.5244</v>
      </c>
      <c r="C25" s="46">
        <v>6.4564000000000004</v>
      </c>
      <c r="D25" s="46">
        <v>6.5442</v>
      </c>
      <c r="E25" s="46">
        <v>6.4016000000000002</v>
      </c>
      <c r="F25" s="47">
        <v>1.0200000000000001E-2</v>
      </c>
      <c r="G25" s="35">
        <f t="shared" si="0"/>
        <v>0.14259999999999984</v>
      </c>
      <c r="H25" s="34">
        <f t="shared" si="1"/>
        <v>2.271440256716795E-2</v>
      </c>
    </row>
    <row r="26" spans="1:8">
      <c r="A26" s="44" t="s">
        <v>150</v>
      </c>
      <c r="B26" s="45">
        <v>6.4584999999999999</v>
      </c>
      <c r="C26" s="46">
        <v>6.3571999999999997</v>
      </c>
      <c r="D26" s="46">
        <v>6.4625000000000004</v>
      </c>
      <c r="E26" s="46">
        <v>6.3163</v>
      </c>
      <c r="F26" s="47">
        <v>1.6500000000000001E-2</v>
      </c>
      <c r="G26" s="35">
        <f t="shared" si="0"/>
        <v>0.14620000000000033</v>
      </c>
      <c r="H26" s="34">
        <f t="shared" si="1"/>
        <v>2.2757297433316531E-2</v>
      </c>
    </row>
    <row r="27" spans="1:8">
      <c r="A27" s="44" t="s">
        <v>156</v>
      </c>
      <c r="B27" s="48">
        <v>6.3536000000000001</v>
      </c>
      <c r="C27" s="46">
        <v>6.3583999999999996</v>
      </c>
      <c r="D27" s="46">
        <v>6.4589999999999996</v>
      </c>
      <c r="E27" s="46">
        <v>6.3158000000000003</v>
      </c>
      <c r="F27" s="49">
        <v>-1.2999999999999999E-3</v>
      </c>
      <c r="G27" s="35">
        <f t="shared" si="0"/>
        <v>0.14319999999999933</v>
      </c>
      <c r="H27" s="34">
        <f t="shared" si="1"/>
        <v>2.0491281659666474E-2</v>
      </c>
    </row>
    <row r="28" spans="1:8">
      <c r="A28" s="44" t="s">
        <v>162</v>
      </c>
      <c r="B28" s="45">
        <v>6.3616000000000001</v>
      </c>
      <c r="C28" s="46">
        <v>6.2855999999999996</v>
      </c>
      <c r="D28" s="46">
        <v>6.3914</v>
      </c>
      <c r="E28" s="46">
        <v>6.2770000000000001</v>
      </c>
      <c r="F28" s="47">
        <v>1.2800000000000001E-2</v>
      </c>
      <c r="G28" s="35">
        <f t="shared" si="0"/>
        <v>0.11439999999999984</v>
      </c>
      <c r="H28" s="34">
        <f t="shared" si="1"/>
        <v>1.8820546772813102E-2</v>
      </c>
    </row>
    <row r="29" spans="1:8">
      <c r="A29" s="44" t="s">
        <v>168</v>
      </c>
      <c r="B29" s="45">
        <v>6.2811000000000003</v>
      </c>
      <c r="C29" s="46">
        <v>6.1927000000000003</v>
      </c>
      <c r="D29" s="46">
        <v>6.2934999999999999</v>
      </c>
      <c r="E29" s="46">
        <v>6.1748000000000003</v>
      </c>
      <c r="F29" s="47">
        <v>1.38E-2</v>
      </c>
      <c r="G29" s="35">
        <f t="shared" si="0"/>
        <v>0.11869999999999958</v>
      </c>
      <c r="H29" s="34">
        <f t="shared" si="1"/>
        <v>1.3217608350351713E-2</v>
      </c>
    </row>
    <row r="30" spans="1:8">
      <c r="A30" s="44" t="s">
        <v>174</v>
      </c>
      <c r="B30" s="45">
        <v>6.1955</v>
      </c>
      <c r="C30" s="46">
        <v>6.1698000000000004</v>
      </c>
      <c r="D30" s="46">
        <v>6.2031000000000001</v>
      </c>
      <c r="E30" s="46">
        <v>6.1586999999999996</v>
      </c>
      <c r="F30" s="47">
        <v>4.3E-3</v>
      </c>
      <c r="G30" s="35">
        <f t="shared" si="0"/>
        <v>4.4400000000000439E-2</v>
      </c>
      <c r="H30" s="34">
        <f t="shared" si="1"/>
        <v>9.4264298517191102E-3</v>
      </c>
    </row>
    <row r="31" spans="1:8">
      <c r="A31" s="44" t="s">
        <v>180</v>
      </c>
      <c r="B31" s="45">
        <v>6.1691000000000003</v>
      </c>
      <c r="C31" s="46">
        <v>6.1369999999999996</v>
      </c>
      <c r="D31" s="46">
        <v>6.2004000000000001</v>
      </c>
      <c r="E31" s="46">
        <v>6.1291000000000002</v>
      </c>
      <c r="F31" s="47">
        <v>5.7000000000000002E-3</v>
      </c>
      <c r="G31" s="35">
        <f t="shared" si="0"/>
        <v>7.1299999999999919E-2</v>
      </c>
      <c r="H31" s="34">
        <f t="shared" si="1"/>
        <v>1.5772921279804893E-2</v>
      </c>
    </row>
    <row r="32" spans="1:8">
      <c r="A32" s="44" t="s">
        <v>186</v>
      </c>
      <c r="B32" s="48">
        <v>6.1338999999999997</v>
      </c>
      <c r="C32" s="46">
        <v>6.2321999999999997</v>
      </c>
      <c r="D32" s="46">
        <v>6.2523</v>
      </c>
      <c r="E32" s="46">
        <v>6.1269999999999998</v>
      </c>
      <c r="F32" s="49">
        <v>-1.6400000000000001E-2</v>
      </c>
      <c r="G32" s="35">
        <f t="shared" si="0"/>
        <v>0.12530000000000019</v>
      </c>
      <c r="H32" s="34">
        <f t="shared" si="1"/>
        <v>1.7504667379406109E-2</v>
      </c>
    </row>
    <row r="33" spans="1:8">
      <c r="A33" s="44" t="s">
        <v>192</v>
      </c>
      <c r="B33" s="48">
        <v>6.2362000000000002</v>
      </c>
      <c r="C33" s="46">
        <v>6.2668999999999997</v>
      </c>
      <c r="D33" s="46">
        <v>6.3090000000000002</v>
      </c>
      <c r="E33" s="46">
        <v>6.2149000000000001</v>
      </c>
      <c r="F33" s="49">
        <v>-4.7000000000000002E-3</v>
      </c>
      <c r="G33" s="35">
        <f t="shared" si="0"/>
        <v>9.4100000000000072E-2</v>
      </c>
      <c r="H33" s="34">
        <f t="shared" si="1"/>
        <v>1.5825533146772139E-2</v>
      </c>
    </row>
    <row r="34" spans="1:8">
      <c r="A34" s="44" t="s">
        <v>198</v>
      </c>
      <c r="B34" s="45">
        <v>6.2655000000000003</v>
      </c>
      <c r="C34" s="46">
        <v>6.2178000000000004</v>
      </c>
      <c r="D34" s="46">
        <v>6.3048999999999999</v>
      </c>
      <c r="E34" s="46">
        <v>6.2022000000000004</v>
      </c>
      <c r="F34" s="47">
        <v>6.7000000000000002E-3</v>
      </c>
      <c r="G34" s="35">
        <f t="shared" si="0"/>
        <v>0.10269999999999957</v>
      </c>
      <c r="H34" s="34">
        <f t="shared" si="1"/>
        <v>1.2815333150180179E-2</v>
      </c>
    </row>
    <row r="35" spans="1:8">
      <c r="A35" s="44" t="s">
        <v>204</v>
      </c>
      <c r="B35" s="45">
        <v>6.2240000000000002</v>
      </c>
      <c r="C35" s="46">
        <v>6.1879</v>
      </c>
      <c r="D35" s="46">
        <v>6.2282999999999999</v>
      </c>
      <c r="E35" s="46">
        <v>6.1723999999999997</v>
      </c>
      <c r="F35" s="47">
        <v>5.4999999999999997E-3</v>
      </c>
      <c r="G35" s="35">
        <f t="shared" si="0"/>
        <v>5.5900000000000283E-2</v>
      </c>
      <c r="H35" s="34">
        <f t="shared" si="1"/>
        <v>9.79836424001947E-3</v>
      </c>
    </row>
    <row r="36" spans="1:8">
      <c r="A36" s="44" t="s">
        <v>210</v>
      </c>
      <c r="B36" s="45">
        <v>6.1898999999999997</v>
      </c>
      <c r="C36" s="46">
        <v>6.1745000000000001</v>
      </c>
      <c r="D36" s="46">
        <v>6.2275</v>
      </c>
      <c r="E36" s="46">
        <v>6.1623999999999999</v>
      </c>
      <c r="F36" s="47">
        <v>2E-3</v>
      </c>
      <c r="G36" s="35">
        <f t="shared" si="0"/>
        <v>6.5100000000000158E-2</v>
      </c>
      <c r="H36" s="34">
        <f t="shared" si="1"/>
        <v>1.0152407455345637E-2</v>
      </c>
    </row>
    <row r="37" spans="1:8">
      <c r="A37" s="44" t="s">
        <v>216</v>
      </c>
      <c r="B37" s="48">
        <v>6.1778000000000004</v>
      </c>
      <c r="C37" s="46">
        <v>6.1807999999999996</v>
      </c>
      <c r="D37" s="46">
        <v>6.2046000000000001</v>
      </c>
      <c r="E37" s="46">
        <v>6.1441999999999997</v>
      </c>
      <c r="F37" s="49">
        <v>-2E-3</v>
      </c>
      <c r="G37" s="35">
        <f t="shared" si="0"/>
        <v>6.0400000000000453E-2</v>
      </c>
      <c r="H37" s="34">
        <f t="shared" si="1"/>
        <v>1.4847603802554706E-2</v>
      </c>
    </row>
    <row r="38" spans="1:8">
      <c r="A38" s="44" t="s">
        <v>222</v>
      </c>
      <c r="B38" s="45">
        <v>6.1904000000000003</v>
      </c>
      <c r="C38" s="46">
        <v>6.1222000000000003</v>
      </c>
      <c r="D38" s="46">
        <v>6.2407000000000004</v>
      </c>
      <c r="E38" s="46">
        <v>6.1193</v>
      </c>
      <c r="F38" s="47">
        <v>9.9000000000000008E-3</v>
      </c>
      <c r="G38" s="35">
        <f t="shared" si="0"/>
        <v>0.1214000000000004</v>
      </c>
      <c r="H38" s="34">
        <f t="shared" si="1"/>
        <v>1.5936417695876701E-2</v>
      </c>
    </row>
    <row r="39" spans="1:8">
      <c r="A39" s="44" t="s">
        <v>228</v>
      </c>
      <c r="B39" s="45">
        <v>6.1296999999999997</v>
      </c>
      <c r="C39" s="46">
        <v>6.1212</v>
      </c>
      <c r="D39" s="46">
        <v>6.1596000000000002</v>
      </c>
      <c r="E39" s="46">
        <v>6.0858999999999996</v>
      </c>
      <c r="F39" s="47">
        <v>1.9E-3</v>
      </c>
      <c r="G39" s="35">
        <f t="shared" si="0"/>
        <v>7.3700000000000543E-2</v>
      </c>
      <c r="H39" s="34">
        <f t="shared" si="1"/>
        <v>2.1357602070635442E-2</v>
      </c>
    </row>
    <row r="40" spans="1:8">
      <c r="A40" s="44" t="s">
        <v>234</v>
      </c>
      <c r="B40" s="45">
        <v>6.1180000000000003</v>
      </c>
      <c r="C40" s="46">
        <v>5.9885000000000002</v>
      </c>
      <c r="D40" s="46">
        <v>6.1623999999999999</v>
      </c>
      <c r="E40" s="46">
        <v>5.9802999999999997</v>
      </c>
      <c r="F40" s="47">
        <v>2.0500000000000001E-2</v>
      </c>
      <c r="G40" s="35">
        <f t="shared" si="0"/>
        <v>0.18210000000000015</v>
      </c>
      <c r="H40" s="34">
        <f t="shared" si="1"/>
        <v>2.2281849839341956E-2</v>
      </c>
    </row>
    <row r="41" spans="1:8">
      <c r="A41" s="44" t="s">
        <v>240</v>
      </c>
      <c r="B41" s="45">
        <v>5.9951999999999996</v>
      </c>
      <c r="C41" s="46">
        <v>5.9443000000000001</v>
      </c>
      <c r="D41" s="46">
        <v>6.0151000000000003</v>
      </c>
      <c r="E41" s="46">
        <v>5.9322999999999997</v>
      </c>
      <c r="F41" s="47">
        <v>8.3999999999999995E-3</v>
      </c>
      <c r="G41" s="35">
        <f t="shared" si="0"/>
        <v>8.2800000000000651E-2</v>
      </c>
      <c r="H41" s="34">
        <f t="shared" si="1"/>
        <v>1.3148411966814813E-2</v>
      </c>
    </row>
    <row r="42" spans="1:8">
      <c r="A42" s="44" t="s">
        <v>246</v>
      </c>
      <c r="B42" s="48">
        <v>5.9455</v>
      </c>
      <c r="C42" s="46">
        <v>5.9664999999999999</v>
      </c>
      <c r="D42" s="46">
        <v>6.0140000000000002</v>
      </c>
      <c r="E42" s="46">
        <v>5.9398999999999997</v>
      </c>
      <c r="F42" s="49">
        <v>-4.4999999999999997E-3</v>
      </c>
      <c r="G42" s="35">
        <f t="shared" si="0"/>
        <v>7.4100000000000499E-2</v>
      </c>
      <c r="H42" s="34">
        <f t="shared" si="1"/>
        <v>1.0483586896355141E-2</v>
      </c>
    </row>
    <row r="43" spans="1:8">
      <c r="A43" s="44" t="s">
        <v>252</v>
      </c>
      <c r="B43" s="45">
        <v>5.9724000000000004</v>
      </c>
      <c r="C43" s="46">
        <v>5.9617000000000004</v>
      </c>
      <c r="D43" s="46">
        <v>5.9882</v>
      </c>
      <c r="E43" s="46">
        <v>5.9372999999999996</v>
      </c>
      <c r="F43" s="47">
        <v>2E-3</v>
      </c>
      <c r="G43" s="35">
        <f t="shared" si="0"/>
        <v>5.0900000000000389E-2</v>
      </c>
      <c r="H43" s="34">
        <f t="shared" si="1"/>
        <v>8.719116282991872E-3</v>
      </c>
    </row>
    <row r="44" spans="1:8">
      <c r="A44" s="44" t="s">
        <v>258</v>
      </c>
      <c r="B44" s="45">
        <v>5.9606000000000003</v>
      </c>
      <c r="C44" s="46">
        <v>5.9295</v>
      </c>
      <c r="D44" s="46">
        <v>5.9695</v>
      </c>
      <c r="E44" s="46">
        <v>5.9169999999999998</v>
      </c>
      <c r="F44" s="47">
        <v>4.4000000000000003E-3</v>
      </c>
      <c r="G44" s="35">
        <f t="shared" si="0"/>
        <v>5.2500000000000213E-2</v>
      </c>
      <c r="H44" s="34">
        <f t="shared" si="1"/>
        <v>9.054751629009072E-3</v>
      </c>
    </row>
    <row r="45" spans="1:8">
      <c r="A45" s="44" t="s">
        <v>264</v>
      </c>
      <c r="B45" s="45">
        <v>5.9347000000000003</v>
      </c>
      <c r="C45" s="46">
        <v>5.9085000000000001</v>
      </c>
      <c r="D45" s="46">
        <v>5.9553000000000003</v>
      </c>
      <c r="E45" s="46">
        <v>5.9008000000000003</v>
      </c>
      <c r="F45" s="47">
        <v>3.5000000000000001E-3</v>
      </c>
      <c r="G45" s="35">
        <f t="shared" si="0"/>
        <v>5.4499999999999993E-2</v>
      </c>
      <c r="H45" s="34">
        <f t="shared" si="1"/>
        <v>1.4539784221173323E-2</v>
      </c>
    </row>
    <row r="46" spans="1:8">
      <c r="A46" s="44" t="s">
        <v>270</v>
      </c>
      <c r="B46" s="48">
        <v>5.9139999999999997</v>
      </c>
      <c r="C46" s="46">
        <v>5.9320000000000004</v>
      </c>
      <c r="D46" s="46">
        <v>5.9641999999999999</v>
      </c>
      <c r="E46" s="46">
        <v>5.8461999999999996</v>
      </c>
      <c r="F46" s="49">
        <v>-3.8999999999999998E-3</v>
      </c>
      <c r="G46" s="35">
        <f t="shared" si="0"/>
        <v>0.11800000000000033</v>
      </c>
      <c r="H46" s="34">
        <f t="shared" si="1"/>
        <v>1.7350603571547368E-2</v>
      </c>
    </row>
    <row r="47" spans="1:8">
      <c r="A47" s="44" t="s">
        <v>276</v>
      </c>
      <c r="B47" s="48">
        <v>5.9371</v>
      </c>
      <c r="C47" s="46">
        <v>6.0141999999999998</v>
      </c>
      <c r="D47" s="46">
        <v>6.0206999999999997</v>
      </c>
      <c r="E47" s="46">
        <v>5.93</v>
      </c>
      <c r="F47" s="49">
        <v>-1.38E-2</v>
      </c>
      <c r="G47" s="35">
        <f t="shared" si="0"/>
        <v>9.0700000000000003E-2</v>
      </c>
      <c r="H47" s="34">
        <f t="shared" si="1"/>
        <v>1.2623774775827828E-2</v>
      </c>
    </row>
    <row r="48" spans="1:8">
      <c r="A48" s="44" t="s">
        <v>282</v>
      </c>
      <c r="B48" s="45">
        <v>6.0198999999999998</v>
      </c>
      <c r="C48" s="46">
        <v>5.9886999999999997</v>
      </c>
      <c r="D48" s="46">
        <v>6.0255000000000001</v>
      </c>
      <c r="E48" s="46">
        <v>5.9649999999999999</v>
      </c>
      <c r="F48" s="47">
        <v>4.8999999999999998E-3</v>
      </c>
      <c r="G48" s="35">
        <f t="shared" si="0"/>
        <v>6.050000000000022E-2</v>
      </c>
      <c r="H48" s="34">
        <f t="shared" si="1"/>
        <v>9.6665543954193162E-3</v>
      </c>
    </row>
    <row r="49" spans="1:8">
      <c r="A49" s="44" t="s">
        <v>288</v>
      </c>
      <c r="B49" s="45">
        <v>5.9904999999999999</v>
      </c>
      <c r="C49" s="46">
        <v>5.9379999999999997</v>
      </c>
      <c r="D49" s="46">
        <v>5.992</v>
      </c>
      <c r="E49" s="46">
        <v>5.9377000000000004</v>
      </c>
      <c r="F49" s="47">
        <v>9.5999999999999992E-3</v>
      </c>
      <c r="G49" s="35">
        <f t="shared" si="0"/>
        <v>5.4299999999999571E-2</v>
      </c>
      <c r="H49" s="34">
        <f t="shared" si="1"/>
        <v>1.3260608486789342E-2</v>
      </c>
    </row>
    <row r="50" spans="1:8">
      <c r="A50" s="44" t="s">
        <v>294</v>
      </c>
      <c r="B50" s="48">
        <v>5.9337999999999997</v>
      </c>
      <c r="C50" s="46">
        <v>5.9951999999999996</v>
      </c>
      <c r="D50" s="46">
        <v>6.0130999999999997</v>
      </c>
      <c r="E50" s="46">
        <v>5.9084000000000003</v>
      </c>
      <c r="F50" s="49">
        <v>-1.11E-2</v>
      </c>
      <c r="G50" s="35">
        <f t="shared" si="0"/>
        <v>0.10469999999999935</v>
      </c>
      <c r="H50" s="34">
        <f t="shared" si="1"/>
        <v>1.4617153905130154E-2</v>
      </c>
    </row>
    <row r="51" spans="1:8">
      <c r="A51" s="44" t="s">
        <v>300</v>
      </c>
      <c r="B51" s="48">
        <v>6.0004999999999997</v>
      </c>
      <c r="C51" s="46">
        <v>5.9997999999999996</v>
      </c>
      <c r="D51" s="46">
        <v>6.0170000000000003</v>
      </c>
      <c r="E51" s="46">
        <v>5.9462999999999999</v>
      </c>
      <c r="F51" s="49">
        <v>-1.1000000000000001E-3</v>
      </c>
      <c r="G51" s="35">
        <f t="shared" si="0"/>
        <v>7.0700000000000429E-2</v>
      </c>
      <c r="H51" s="34">
        <f t="shared" si="1"/>
        <v>1.3325292445971903E-2</v>
      </c>
    </row>
    <row r="52" spans="1:8">
      <c r="A52" s="44" t="s">
        <v>306</v>
      </c>
      <c r="B52" s="48">
        <v>6.0071000000000003</v>
      </c>
      <c r="C52" s="46">
        <v>6.0523999999999996</v>
      </c>
      <c r="D52" s="46">
        <v>6.0719000000000003</v>
      </c>
      <c r="E52" s="46">
        <v>5.9813000000000001</v>
      </c>
      <c r="F52" s="49">
        <v>-7.1999999999999998E-3</v>
      </c>
      <c r="G52" s="35">
        <f t="shared" si="0"/>
        <v>9.0600000000000236E-2</v>
      </c>
      <c r="H52" s="34">
        <f t="shared" si="1"/>
        <v>2.1014383550175007E-2</v>
      </c>
    </row>
    <row r="53" spans="1:8">
      <c r="A53" s="44" t="s">
        <v>312</v>
      </c>
      <c r="B53" s="45">
        <v>6.0507</v>
      </c>
      <c r="C53" s="46">
        <v>5.9721000000000002</v>
      </c>
      <c r="D53" s="46">
        <v>6.0865999999999998</v>
      </c>
      <c r="E53" s="46">
        <v>5.9261999999999997</v>
      </c>
      <c r="F53" s="47">
        <v>1.2999999999999999E-2</v>
      </c>
      <c r="G53" s="35">
        <f t="shared" si="0"/>
        <v>0.1604000000000001</v>
      </c>
      <c r="H53" s="34">
        <f t="shared" si="1"/>
        <v>2.0216624600932705E-2</v>
      </c>
    </row>
    <row r="54" spans="1:8">
      <c r="A54" s="44" t="s">
        <v>318</v>
      </c>
      <c r="B54" s="48">
        <v>5.9729999999999999</v>
      </c>
      <c r="C54" s="46">
        <v>5.9827000000000004</v>
      </c>
      <c r="D54" s="46">
        <v>5.9911000000000003</v>
      </c>
      <c r="E54" s="46">
        <v>5.9096000000000002</v>
      </c>
      <c r="F54" s="49">
        <v>-2.5000000000000001E-3</v>
      </c>
      <c r="G54" s="35">
        <f t="shared" si="0"/>
        <v>8.1500000000000128E-2</v>
      </c>
      <c r="H54" s="34">
        <f t="shared" si="1"/>
        <v>1.5690028300316326E-2</v>
      </c>
    </row>
    <row r="55" spans="1:8">
      <c r="A55" s="44" t="s">
        <v>324</v>
      </c>
      <c r="B55" s="48">
        <v>5.9878</v>
      </c>
      <c r="C55" s="46">
        <v>6.0069999999999997</v>
      </c>
      <c r="D55" s="46">
        <v>6.0586000000000002</v>
      </c>
      <c r="E55" s="46">
        <v>5.9516</v>
      </c>
      <c r="F55" s="49">
        <v>-2.5999999999999999E-3</v>
      </c>
      <c r="G55" s="35">
        <f t="shared" si="0"/>
        <v>0.10700000000000021</v>
      </c>
      <c r="H55" s="34">
        <f t="shared" si="1"/>
        <v>1.6990890971684644E-2</v>
      </c>
    </row>
    <row r="56" spans="1:8">
      <c r="A56" s="44" t="s">
        <v>330</v>
      </c>
      <c r="B56" s="48">
        <v>6.0035999999999996</v>
      </c>
      <c r="C56" s="46">
        <v>6.0709</v>
      </c>
      <c r="D56" s="46">
        <v>6.0785</v>
      </c>
      <c r="E56" s="46">
        <v>5.9791999999999996</v>
      </c>
      <c r="F56" s="49">
        <v>-1.2200000000000001E-2</v>
      </c>
      <c r="G56" s="35">
        <f t="shared" si="0"/>
        <v>9.9300000000000388E-2</v>
      </c>
      <c r="H56" s="34">
        <f t="shared" si="1"/>
        <v>1.584362139917702E-2</v>
      </c>
    </row>
    <row r="57" spans="1:8">
      <c r="A57" s="44" t="s">
        <v>336</v>
      </c>
      <c r="B57" s="48">
        <v>6.0777999999999999</v>
      </c>
      <c r="C57" s="46">
        <v>6.0750000000000002</v>
      </c>
      <c r="D57" s="46">
        <v>6.1208</v>
      </c>
      <c r="E57" s="46">
        <v>6.0275999999999996</v>
      </c>
      <c r="F57" s="49">
        <v>0</v>
      </c>
      <c r="G57" s="35">
        <f t="shared" si="0"/>
        <v>9.3200000000000394E-2</v>
      </c>
      <c r="H57" s="34">
        <f t="shared" si="1"/>
        <v>1.7188031557290751E-2</v>
      </c>
    </row>
    <row r="58" spans="1:8">
      <c r="A58" s="44" t="s">
        <v>342</v>
      </c>
      <c r="B58" s="48">
        <v>6.0780000000000003</v>
      </c>
      <c r="C58" s="46">
        <v>6.1729000000000003</v>
      </c>
      <c r="D58" s="46">
        <v>6.1883999999999997</v>
      </c>
      <c r="E58" s="46">
        <v>6.0693999999999999</v>
      </c>
      <c r="F58" s="49">
        <v>-1.5900000000000001E-2</v>
      </c>
      <c r="G58" s="35">
        <f t="shared" si="0"/>
        <v>0.11899999999999977</v>
      </c>
      <c r="H58" s="34">
        <f t="shared" si="1"/>
        <v>2.1161786038800614E-2</v>
      </c>
    </row>
    <row r="59" spans="1:8">
      <c r="A59" s="44" t="s">
        <v>348</v>
      </c>
      <c r="B59" s="48">
        <v>6.1760000000000002</v>
      </c>
      <c r="C59" s="46">
        <v>6.2731000000000003</v>
      </c>
      <c r="D59" s="46">
        <v>6.3132000000000001</v>
      </c>
      <c r="E59" s="46">
        <v>6.1666999999999996</v>
      </c>
      <c r="F59" s="49">
        <v>-1.66E-2</v>
      </c>
      <c r="G59" s="35">
        <f t="shared" si="0"/>
        <v>0.14650000000000052</v>
      </c>
      <c r="H59" s="34">
        <f t="shared" si="1"/>
        <v>2.7214766742217955E-2</v>
      </c>
    </row>
    <row r="60" spans="1:8">
      <c r="A60" s="44" t="s">
        <v>354</v>
      </c>
      <c r="B60" s="45">
        <v>6.2801999999999998</v>
      </c>
      <c r="C60" s="46">
        <v>6.1326999999999998</v>
      </c>
      <c r="D60" s="46">
        <v>6.3022999999999998</v>
      </c>
      <c r="E60" s="46">
        <v>6.1150000000000002</v>
      </c>
      <c r="F60" s="47">
        <v>2.23E-2</v>
      </c>
      <c r="G60" s="35">
        <f t="shared" si="0"/>
        <v>0.18729999999999958</v>
      </c>
      <c r="H60" s="34">
        <f t="shared" si="1"/>
        <v>2.4834383321426203E-2</v>
      </c>
    </row>
    <row r="61" spans="1:8">
      <c r="A61" s="44" t="s">
        <v>360</v>
      </c>
      <c r="B61" s="48">
        <v>6.1433</v>
      </c>
      <c r="C61" s="46">
        <v>6.1588000000000003</v>
      </c>
      <c r="D61" s="46">
        <v>6.2001999999999997</v>
      </c>
      <c r="E61" s="46">
        <v>6.0815999999999999</v>
      </c>
      <c r="F61" s="49">
        <v>-1.9E-3</v>
      </c>
      <c r="G61" s="35">
        <f t="shared" si="0"/>
        <v>0.11859999999999982</v>
      </c>
      <c r="H61" s="34">
        <f t="shared" si="1"/>
        <v>1.9724957278867274E-2</v>
      </c>
    </row>
    <row r="62" spans="1:8">
      <c r="A62" s="44" t="s">
        <v>366</v>
      </c>
      <c r="B62" s="45">
        <v>6.1550000000000002</v>
      </c>
      <c r="C62" s="46">
        <v>6.1444999999999999</v>
      </c>
      <c r="D62" s="46">
        <v>6.2000999999999999</v>
      </c>
      <c r="E62" s="46">
        <v>6.0762999999999998</v>
      </c>
      <c r="F62" s="47">
        <v>1.8E-3</v>
      </c>
      <c r="G62" s="35">
        <f t="shared" si="0"/>
        <v>0.12380000000000013</v>
      </c>
      <c r="H62" s="34">
        <f t="shared" si="1"/>
        <v>1.6593531610596471E-2</v>
      </c>
    </row>
    <row r="63" spans="1:8">
      <c r="A63" s="44" t="s">
        <v>372</v>
      </c>
      <c r="B63" s="48">
        <v>6.1440999999999999</v>
      </c>
      <c r="C63" s="46">
        <v>6.1529999999999996</v>
      </c>
      <c r="D63" s="46">
        <v>6.2201000000000004</v>
      </c>
      <c r="E63" s="46">
        <v>6.1397000000000004</v>
      </c>
      <c r="F63" s="49">
        <v>-8.0000000000000004E-4</v>
      </c>
      <c r="G63" s="35">
        <f t="shared" si="0"/>
        <v>8.0400000000000027E-2</v>
      </c>
      <c r="H63" s="34">
        <f t="shared" si="1"/>
        <v>1.6127195836044217E-2</v>
      </c>
    </row>
    <row r="64" spans="1:8">
      <c r="A64" s="44" t="s">
        <v>378</v>
      </c>
      <c r="B64" s="45">
        <v>6.1489000000000003</v>
      </c>
      <c r="C64" s="46">
        <v>6.1479999999999997</v>
      </c>
      <c r="D64" s="46">
        <v>6.1760999999999999</v>
      </c>
      <c r="E64" s="46">
        <v>6.0582000000000003</v>
      </c>
      <c r="F64" s="47">
        <v>4.0000000000000002E-4</v>
      </c>
      <c r="G64" s="35">
        <f t="shared" si="0"/>
        <v>0.11789999999999967</v>
      </c>
      <c r="H64" s="34">
        <f t="shared" si="1"/>
        <v>1.7557090956273509E-2</v>
      </c>
    </row>
    <row r="65" spans="1:8">
      <c r="A65" s="44" t="s">
        <v>384</v>
      </c>
      <c r="B65" s="48">
        <v>6.1466000000000003</v>
      </c>
      <c r="C65" s="46">
        <v>6.1656000000000004</v>
      </c>
      <c r="D65" s="46">
        <v>6.1805000000000003</v>
      </c>
      <c r="E65" s="46">
        <v>6.0819000000000001</v>
      </c>
      <c r="F65" s="49">
        <v>-2.5999999999999999E-3</v>
      </c>
      <c r="G65" s="35">
        <f t="shared" si="0"/>
        <v>9.8600000000000243E-2</v>
      </c>
      <c r="H65" s="34">
        <f t="shared" si="1"/>
        <v>1.7611100329904945E-2</v>
      </c>
    </row>
    <row r="66" spans="1:8">
      <c r="A66" s="44" t="s">
        <v>390</v>
      </c>
      <c r="B66" s="48">
        <v>6.1627000000000001</v>
      </c>
      <c r="C66" s="46">
        <v>6.1836000000000002</v>
      </c>
      <c r="D66" s="46">
        <v>6.1970999999999998</v>
      </c>
      <c r="E66" s="46">
        <v>6.0778999999999996</v>
      </c>
      <c r="F66" s="49">
        <v>-2.8E-3</v>
      </c>
      <c r="G66" s="35">
        <f t="shared" si="0"/>
        <v>0.11920000000000019</v>
      </c>
      <c r="H66" s="34">
        <f t="shared" si="1"/>
        <v>1.9892928043739991E-2</v>
      </c>
    </row>
    <row r="67" spans="1:8">
      <c r="A67" s="44" t="s">
        <v>396</v>
      </c>
      <c r="B67" s="45">
        <v>6.1798999999999999</v>
      </c>
      <c r="C67" s="46">
        <v>6.1454000000000004</v>
      </c>
      <c r="D67" s="46">
        <v>6.2154999999999996</v>
      </c>
      <c r="E67" s="46">
        <v>6.0902000000000003</v>
      </c>
      <c r="F67" s="47">
        <v>4.7000000000000002E-3</v>
      </c>
      <c r="G67" s="35">
        <f t="shared" ref="G67:G130" si="2">D67-E67</f>
        <v>0.1252999999999993</v>
      </c>
      <c r="H67" s="34">
        <f t="shared" ref="H67:H130" si="3">(SUM(G67:G68)/2)/C68</f>
        <v>2.0413993502783334E-2</v>
      </c>
    </row>
    <row r="68" spans="1:8">
      <c r="A68" s="44" t="s">
        <v>402</v>
      </c>
      <c r="B68" s="45">
        <v>6.1509</v>
      </c>
      <c r="C68" s="46">
        <v>6.1257000000000001</v>
      </c>
      <c r="D68" s="46">
        <v>6.2072000000000003</v>
      </c>
      <c r="E68" s="46">
        <v>6.0823999999999998</v>
      </c>
      <c r="F68" s="47">
        <v>3.5000000000000001E-3</v>
      </c>
      <c r="G68" s="35">
        <f t="shared" si="2"/>
        <v>0.12480000000000047</v>
      </c>
      <c r="H68" s="34">
        <f t="shared" si="3"/>
        <v>1.7222029674374108E-2</v>
      </c>
    </row>
    <row r="69" spans="1:8">
      <c r="A69" s="44" t="s">
        <v>408</v>
      </c>
      <c r="B69" s="45">
        <v>6.1292</v>
      </c>
      <c r="C69" s="46">
        <v>6.0590999999999999</v>
      </c>
      <c r="D69" s="46">
        <v>6.1395</v>
      </c>
      <c r="E69" s="46">
        <v>6.0556000000000001</v>
      </c>
      <c r="F69" s="47">
        <v>1.06E-2</v>
      </c>
      <c r="G69" s="35">
        <f t="shared" si="2"/>
        <v>8.3899999999999864E-2</v>
      </c>
      <c r="H69" s="34">
        <f t="shared" si="3"/>
        <v>1.3986472100754994E-2</v>
      </c>
    </row>
    <row r="70" spans="1:8">
      <c r="A70" s="44" t="s">
        <v>414</v>
      </c>
      <c r="B70" s="48">
        <v>6.0648999999999997</v>
      </c>
      <c r="C70" s="46">
        <v>6.1059000000000001</v>
      </c>
      <c r="D70" s="46">
        <v>6.1395999999999997</v>
      </c>
      <c r="E70" s="46">
        <v>6.0526999999999997</v>
      </c>
      <c r="F70" s="49">
        <v>-7.0000000000000001E-3</v>
      </c>
      <c r="G70" s="35">
        <f t="shared" si="2"/>
        <v>8.6899999999999977E-2</v>
      </c>
      <c r="H70" s="34">
        <f t="shared" si="3"/>
        <v>1.6886359582988827E-2</v>
      </c>
    </row>
    <row r="71" spans="1:8">
      <c r="A71" s="44" t="s">
        <v>420</v>
      </c>
      <c r="B71" s="48">
        <v>6.1074999999999999</v>
      </c>
      <c r="C71" s="46">
        <v>6.1677</v>
      </c>
      <c r="D71" s="46">
        <v>6.2218</v>
      </c>
      <c r="E71" s="46">
        <v>6.1003999999999996</v>
      </c>
      <c r="F71" s="49">
        <v>-4.5999999999999999E-3</v>
      </c>
      <c r="G71" s="35">
        <f t="shared" si="2"/>
        <v>0.1214000000000004</v>
      </c>
      <c r="H71" s="34">
        <f t="shared" si="3"/>
        <v>3.1027373149839964E-2</v>
      </c>
    </row>
    <row r="72" spans="1:8">
      <c r="A72" s="44" t="s">
        <v>426</v>
      </c>
      <c r="B72" s="45">
        <v>6.1356999999999999</v>
      </c>
      <c r="C72" s="46">
        <v>5.9657</v>
      </c>
      <c r="D72" s="46">
        <v>6.1802999999999999</v>
      </c>
      <c r="E72" s="46">
        <v>5.9314999999999998</v>
      </c>
      <c r="F72" s="47">
        <v>2.7099999999999999E-2</v>
      </c>
      <c r="G72" s="35">
        <f t="shared" si="2"/>
        <v>0.24880000000000013</v>
      </c>
      <c r="H72" s="34">
        <f t="shared" si="3"/>
        <v>3.0938869822284169E-2</v>
      </c>
    </row>
    <row r="73" spans="1:8">
      <c r="A73" s="44" t="s">
        <v>432</v>
      </c>
      <c r="B73" s="45">
        <v>5.9737999999999998</v>
      </c>
      <c r="C73" s="46">
        <v>5.8857999999999997</v>
      </c>
      <c r="D73" s="46">
        <v>5.9756999999999998</v>
      </c>
      <c r="E73" s="46">
        <v>5.8602999999999996</v>
      </c>
      <c r="F73" s="47">
        <v>1.3599999999999999E-2</v>
      </c>
      <c r="G73" s="35">
        <f t="shared" si="2"/>
        <v>0.11540000000000017</v>
      </c>
      <c r="H73" s="34">
        <f t="shared" si="3"/>
        <v>1.6118365270476526E-2</v>
      </c>
    </row>
    <row r="74" spans="1:8">
      <c r="A74" s="44" t="s">
        <v>438</v>
      </c>
      <c r="B74" s="48">
        <v>5.8937999999999997</v>
      </c>
      <c r="C74" s="46">
        <v>5.8970000000000002</v>
      </c>
      <c r="D74" s="46">
        <v>5.9508000000000001</v>
      </c>
      <c r="E74" s="46">
        <v>5.8761000000000001</v>
      </c>
      <c r="F74" s="49">
        <v>-8.0000000000000004E-4</v>
      </c>
      <c r="G74" s="35">
        <f t="shared" si="2"/>
        <v>7.4699999999999989E-2</v>
      </c>
      <c r="H74" s="34">
        <f t="shared" si="3"/>
        <v>1.824349101576829E-2</v>
      </c>
    </row>
    <row r="75" spans="1:8">
      <c r="A75" s="44" t="s">
        <v>444</v>
      </c>
      <c r="B75" s="48">
        <v>5.8985000000000003</v>
      </c>
      <c r="C75" s="46">
        <v>5.9993999999999996</v>
      </c>
      <c r="D75" s="46">
        <v>6.0392000000000001</v>
      </c>
      <c r="E75" s="46">
        <v>5.8949999999999996</v>
      </c>
      <c r="F75" s="49">
        <v>-1.6899999999999998E-2</v>
      </c>
      <c r="G75" s="35">
        <f t="shared" si="2"/>
        <v>0.14420000000000055</v>
      </c>
      <c r="H75" s="34">
        <f t="shared" si="3"/>
        <v>2.2718511690270726E-2</v>
      </c>
    </row>
    <row r="76" spans="1:8">
      <c r="A76" s="44" t="s">
        <v>450</v>
      </c>
      <c r="B76" s="45">
        <v>6</v>
      </c>
      <c r="C76" s="46">
        <v>5.9664999999999999</v>
      </c>
      <c r="D76" s="46">
        <v>6.07</v>
      </c>
      <c r="E76" s="46">
        <v>5.9431000000000003</v>
      </c>
      <c r="F76" s="47">
        <v>4.8999999999999998E-3</v>
      </c>
      <c r="G76" s="35">
        <f t="shared" si="2"/>
        <v>0.12690000000000001</v>
      </c>
      <c r="H76" s="34">
        <f t="shared" si="3"/>
        <v>1.7805983076820575E-2</v>
      </c>
    </row>
    <row r="77" spans="1:8">
      <c r="A77" s="44" t="s">
        <v>456</v>
      </c>
      <c r="B77" s="48">
        <v>5.9709000000000003</v>
      </c>
      <c r="C77" s="46">
        <v>6.0035999999999996</v>
      </c>
      <c r="D77" s="46">
        <v>6.0285000000000002</v>
      </c>
      <c r="E77" s="46">
        <v>5.9416000000000002</v>
      </c>
      <c r="F77" s="49">
        <v>-3.0000000000000001E-3</v>
      </c>
      <c r="G77" s="35">
        <f t="shared" si="2"/>
        <v>8.6899999999999977E-2</v>
      </c>
      <c r="H77" s="34">
        <f t="shared" si="3"/>
        <v>2.0675675675675725E-2</v>
      </c>
    </row>
    <row r="78" spans="1:8">
      <c r="A78" s="44" t="s">
        <v>462</v>
      </c>
      <c r="B78" s="45">
        <v>5.9889999999999999</v>
      </c>
      <c r="C78" s="46">
        <v>5.92</v>
      </c>
      <c r="D78" s="46">
        <v>6.0464000000000002</v>
      </c>
      <c r="E78" s="46">
        <v>5.8884999999999996</v>
      </c>
      <c r="F78" s="47">
        <v>9.1000000000000004E-3</v>
      </c>
      <c r="G78" s="35">
        <f t="shared" si="2"/>
        <v>0.1579000000000006</v>
      </c>
      <c r="H78" s="34">
        <f t="shared" si="3"/>
        <v>2.9742507387083197E-2</v>
      </c>
    </row>
    <row r="79" spans="1:8">
      <c r="A79" s="44" t="s">
        <v>468</v>
      </c>
      <c r="B79" s="45">
        <v>5.9347000000000003</v>
      </c>
      <c r="C79" s="46">
        <v>5.9225000000000003</v>
      </c>
      <c r="D79" s="46">
        <v>5.9459999999999997</v>
      </c>
      <c r="E79" s="46">
        <v>5.7515999999999998</v>
      </c>
      <c r="F79" s="47">
        <v>5.0000000000000001E-4</v>
      </c>
      <c r="G79" s="35">
        <f t="shared" si="2"/>
        <v>0.19439999999999991</v>
      </c>
      <c r="H79" s="34">
        <f t="shared" si="3"/>
        <v>3.3905833580100637E-2</v>
      </c>
    </row>
    <row r="80" spans="1:8">
      <c r="A80" s="44" t="s">
        <v>474</v>
      </c>
      <c r="B80" s="48">
        <v>5.9314999999999998</v>
      </c>
      <c r="C80" s="46">
        <v>6.0785999999999998</v>
      </c>
      <c r="D80" s="46">
        <v>6.0923999999999996</v>
      </c>
      <c r="E80" s="46">
        <v>5.8746</v>
      </c>
      <c r="F80" s="49">
        <v>-2.47E-2</v>
      </c>
      <c r="G80" s="35">
        <f t="shared" si="2"/>
        <v>0.21779999999999955</v>
      </c>
      <c r="H80" s="34">
        <f t="shared" si="3"/>
        <v>2.4920153959544639E-2</v>
      </c>
    </row>
    <row r="81" spans="1:8">
      <c r="A81" s="44" t="s">
        <v>480</v>
      </c>
      <c r="B81" s="48">
        <v>6.0815000000000001</v>
      </c>
      <c r="C81" s="46">
        <v>6.1055000000000001</v>
      </c>
      <c r="D81" s="46">
        <v>6.14</v>
      </c>
      <c r="E81" s="46">
        <v>6.0534999999999997</v>
      </c>
      <c r="F81" s="49">
        <v>-5.3E-3</v>
      </c>
      <c r="G81" s="35">
        <f t="shared" si="2"/>
        <v>8.6500000000000021E-2</v>
      </c>
      <c r="H81" s="34">
        <f t="shared" si="3"/>
        <v>1.8381802763505751E-2</v>
      </c>
    </row>
    <row r="82" spans="1:8">
      <c r="A82" s="44" t="s">
        <v>486</v>
      </c>
      <c r="B82" s="45">
        <v>6.1138000000000003</v>
      </c>
      <c r="C82" s="46">
        <v>6.0141</v>
      </c>
      <c r="D82" s="46">
        <v>6.1307</v>
      </c>
      <c r="E82" s="46">
        <v>5.9961000000000002</v>
      </c>
      <c r="F82" s="47">
        <v>1.5699999999999999E-2</v>
      </c>
      <c r="G82" s="35">
        <f t="shared" si="2"/>
        <v>0.13459999999999983</v>
      </c>
      <c r="H82" s="34">
        <f t="shared" si="3"/>
        <v>3.0439045831854077E-2</v>
      </c>
    </row>
    <row r="83" spans="1:8">
      <c r="A83" s="44" t="s">
        <v>492</v>
      </c>
      <c r="B83" s="45">
        <v>6.0190999999999999</v>
      </c>
      <c r="C83" s="46">
        <v>5.9150999999999998</v>
      </c>
      <c r="D83" s="46">
        <v>6.1233000000000004</v>
      </c>
      <c r="E83" s="46">
        <v>5.8978000000000002</v>
      </c>
      <c r="F83" s="47">
        <v>1.7299999999999999E-2</v>
      </c>
      <c r="G83" s="35">
        <f t="shared" si="2"/>
        <v>0.22550000000000026</v>
      </c>
      <c r="H83" s="34">
        <f t="shared" si="3"/>
        <v>2.981757253500656E-2</v>
      </c>
    </row>
    <row r="84" spans="1:8">
      <c r="A84" s="44" t="s">
        <v>498</v>
      </c>
      <c r="B84" s="45">
        <v>5.9169</v>
      </c>
      <c r="C84" s="46">
        <v>5.8489000000000004</v>
      </c>
      <c r="D84" s="46">
        <v>5.9665999999999997</v>
      </c>
      <c r="E84" s="46">
        <v>5.8433000000000002</v>
      </c>
      <c r="F84" s="47">
        <v>1.11E-2</v>
      </c>
      <c r="G84" s="35">
        <f t="shared" si="2"/>
        <v>0.12329999999999952</v>
      </c>
      <c r="H84" s="34">
        <f t="shared" si="3"/>
        <v>2.0369840173804613E-2</v>
      </c>
    </row>
    <row r="85" spans="1:8">
      <c r="A85" s="44" t="s">
        <v>504</v>
      </c>
      <c r="B85" s="48">
        <v>5.8517999999999999</v>
      </c>
      <c r="C85" s="46">
        <v>5.9377000000000004</v>
      </c>
      <c r="D85" s="46">
        <v>5.9539999999999997</v>
      </c>
      <c r="E85" s="46">
        <v>5.8353999999999999</v>
      </c>
      <c r="F85" s="49">
        <v>-1.4800000000000001E-2</v>
      </c>
      <c r="G85" s="35">
        <f t="shared" si="2"/>
        <v>0.11859999999999982</v>
      </c>
      <c r="H85" s="34">
        <f t="shared" si="3"/>
        <v>1.8010916734472499E-2</v>
      </c>
    </row>
    <row r="86" spans="1:8">
      <c r="A86" s="44" t="s">
        <v>510</v>
      </c>
      <c r="B86" s="45">
        <v>5.94</v>
      </c>
      <c r="C86" s="46">
        <v>5.8992000000000004</v>
      </c>
      <c r="D86" s="46">
        <v>5.9690000000000003</v>
      </c>
      <c r="E86" s="46">
        <v>5.8750999999999998</v>
      </c>
      <c r="F86" s="47">
        <v>5.7000000000000002E-3</v>
      </c>
      <c r="G86" s="35">
        <f t="shared" si="2"/>
        <v>9.3900000000000539E-2</v>
      </c>
      <c r="H86" s="34">
        <f t="shared" si="3"/>
        <v>1.7282129507015173E-2</v>
      </c>
    </row>
    <row r="87" spans="1:8">
      <c r="A87" s="44" t="s">
        <v>516</v>
      </c>
      <c r="B87" s="48">
        <v>5.9066000000000001</v>
      </c>
      <c r="C87" s="46">
        <v>5.9657</v>
      </c>
      <c r="D87" s="46">
        <v>5.9763000000000002</v>
      </c>
      <c r="E87" s="46">
        <v>5.8639999999999999</v>
      </c>
      <c r="F87" s="49">
        <v>-1.0699999999999999E-2</v>
      </c>
      <c r="G87" s="35">
        <f t="shared" si="2"/>
        <v>0.11230000000000029</v>
      </c>
      <c r="H87" s="34">
        <f t="shared" si="3"/>
        <v>2.0818543527430636E-2</v>
      </c>
    </row>
    <row r="88" spans="1:8">
      <c r="A88" s="44" t="s">
        <v>522</v>
      </c>
      <c r="B88" s="48">
        <v>5.9702999999999999</v>
      </c>
      <c r="C88" s="46">
        <v>6.0571000000000002</v>
      </c>
      <c r="D88" s="46">
        <v>6.0983999999999998</v>
      </c>
      <c r="E88" s="46">
        <v>5.9584999999999999</v>
      </c>
      <c r="F88" s="49">
        <v>-1.6199999999999999E-2</v>
      </c>
      <c r="G88" s="35">
        <f t="shared" si="2"/>
        <v>0.13989999999999991</v>
      </c>
      <c r="H88" s="34">
        <f t="shared" si="3"/>
        <v>3.257810751175208E-2</v>
      </c>
    </row>
    <row r="89" spans="1:8">
      <c r="A89" s="44" t="s">
        <v>528</v>
      </c>
      <c r="B89" s="48">
        <v>6.0683999999999996</v>
      </c>
      <c r="C89" s="46">
        <v>6.2542</v>
      </c>
      <c r="D89" s="46">
        <v>6.2630999999999997</v>
      </c>
      <c r="E89" s="46">
        <v>5.9954999999999998</v>
      </c>
      <c r="F89" s="49">
        <v>-2.9000000000000001E-2</v>
      </c>
      <c r="G89" s="35">
        <f t="shared" si="2"/>
        <v>0.26759999999999984</v>
      </c>
      <c r="H89" s="34">
        <f t="shared" si="3"/>
        <v>3.9880030322006522E-2</v>
      </c>
    </row>
    <row r="90" spans="1:8">
      <c r="A90" s="44" t="s">
        <v>534</v>
      </c>
      <c r="B90" s="45">
        <v>6.2499000000000002</v>
      </c>
      <c r="C90" s="46">
        <v>6.0682</v>
      </c>
      <c r="D90" s="46">
        <v>6.2641</v>
      </c>
      <c r="E90" s="46">
        <v>6.0476999999999999</v>
      </c>
      <c r="F90" s="47">
        <v>2.98E-2</v>
      </c>
      <c r="G90" s="35">
        <f t="shared" si="2"/>
        <v>0.21640000000000015</v>
      </c>
      <c r="H90" s="34">
        <f t="shared" si="3"/>
        <v>3.1175238000956909E-2</v>
      </c>
    </row>
    <row r="91" spans="1:8">
      <c r="A91" s="44" t="s">
        <v>540</v>
      </c>
      <c r="B91" s="45">
        <v>6.069</v>
      </c>
      <c r="C91" s="46">
        <v>6.0609000000000002</v>
      </c>
      <c r="D91" s="46">
        <v>6.1723999999999997</v>
      </c>
      <c r="E91" s="46">
        <v>6.0109000000000004</v>
      </c>
      <c r="F91" s="47">
        <v>1.6999999999999999E-3</v>
      </c>
      <c r="G91" s="35">
        <f t="shared" si="2"/>
        <v>0.16149999999999931</v>
      </c>
      <c r="H91" s="34">
        <f t="shared" si="3"/>
        <v>4.9426031568263723E-2</v>
      </c>
    </row>
    <row r="92" spans="1:8">
      <c r="A92" s="44" t="s">
        <v>546</v>
      </c>
      <c r="B92" s="45">
        <v>6.0590000000000002</v>
      </c>
      <c r="C92" s="46">
        <v>5.7145999999999999</v>
      </c>
      <c r="D92" s="46">
        <v>6.1069000000000004</v>
      </c>
      <c r="E92" s="46">
        <v>5.7035</v>
      </c>
      <c r="F92" s="47">
        <v>5.9900000000000002E-2</v>
      </c>
      <c r="G92" s="35">
        <f t="shared" si="2"/>
        <v>0.40340000000000042</v>
      </c>
      <c r="H92" s="34">
        <f t="shared" si="3"/>
        <v>4.4306647729241047E-2</v>
      </c>
    </row>
    <row r="93" spans="1:8">
      <c r="A93" s="44" t="s">
        <v>552</v>
      </c>
      <c r="B93" s="48">
        <v>5.7167000000000003</v>
      </c>
      <c r="C93" s="46">
        <v>5.7733999999999996</v>
      </c>
      <c r="D93" s="46">
        <v>5.8140000000000001</v>
      </c>
      <c r="E93" s="46">
        <v>5.7058</v>
      </c>
      <c r="F93" s="49">
        <v>-8.9999999999999993E-3</v>
      </c>
      <c r="G93" s="35">
        <f t="shared" si="2"/>
        <v>0.10820000000000007</v>
      </c>
      <c r="H93" s="34">
        <f t="shared" si="3"/>
        <v>2.1615772612637196E-2</v>
      </c>
    </row>
    <row r="94" spans="1:8">
      <c r="A94" s="44" t="s">
        <v>558</v>
      </c>
      <c r="B94" s="48">
        <v>5.7685000000000004</v>
      </c>
      <c r="C94" s="46">
        <v>5.8684000000000003</v>
      </c>
      <c r="D94" s="46">
        <v>5.8745000000000003</v>
      </c>
      <c r="E94" s="46">
        <v>5.7290000000000001</v>
      </c>
      <c r="F94" s="49">
        <v>-1.72E-2</v>
      </c>
      <c r="G94" s="35">
        <f t="shared" si="2"/>
        <v>0.14550000000000018</v>
      </c>
      <c r="H94" s="34">
        <f t="shared" si="3"/>
        <v>2.0005149330587051E-2</v>
      </c>
    </row>
    <row r="95" spans="1:8">
      <c r="A95" s="44" t="s">
        <v>564</v>
      </c>
      <c r="B95" s="45">
        <v>5.8693</v>
      </c>
      <c r="C95" s="46">
        <v>5.8259999999999996</v>
      </c>
      <c r="D95" s="46">
        <v>5.9042000000000003</v>
      </c>
      <c r="E95" s="46">
        <v>5.8166000000000002</v>
      </c>
      <c r="F95" s="47">
        <v>6.3E-3</v>
      </c>
      <c r="G95" s="35">
        <f t="shared" si="2"/>
        <v>8.7600000000000122E-2</v>
      </c>
      <c r="H95" s="34">
        <f t="shared" si="3"/>
        <v>1.7585535085620534E-2</v>
      </c>
    </row>
    <row r="96" spans="1:8">
      <c r="A96" s="44" t="s">
        <v>570</v>
      </c>
      <c r="B96" s="48">
        <v>5.8324999999999996</v>
      </c>
      <c r="C96" s="46">
        <v>5.8513999999999999</v>
      </c>
      <c r="D96" s="46">
        <v>5.8647</v>
      </c>
      <c r="E96" s="46">
        <v>5.7465000000000002</v>
      </c>
      <c r="F96" s="49">
        <v>-3.5999999999999999E-3</v>
      </c>
      <c r="G96" s="35">
        <f t="shared" si="2"/>
        <v>0.11819999999999986</v>
      </c>
      <c r="H96" s="34">
        <f t="shared" si="3"/>
        <v>1.9781072228926031E-2</v>
      </c>
    </row>
    <row r="97" spans="1:8">
      <c r="A97" s="44" t="s">
        <v>576</v>
      </c>
      <c r="B97" s="45">
        <v>5.8536999999999999</v>
      </c>
      <c r="C97" s="46">
        <v>5.8010000000000002</v>
      </c>
      <c r="D97" s="46">
        <v>5.8842999999999996</v>
      </c>
      <c r="E97" s="46">
        <v>5.7729999999999997</v>
      </c>
      <c r="F97" s="47">
        <v>1.06E-2</v>
      </c>
      <c r="G97" s="35">
        <f t="shared" si="2"/>
        <v>0.11129999999999995</v>
      </c>
      <c r="H97" s="34">
        <f t="shared" si="3"/>
        <v>2.1431525972906783E-2</v>
      </c>
    </row>
    <row r="98" spans="1:8">
      <c r="A98" s="44" t="s">
        <v>582</v>
      </c>
      <c r="B98" s="48">
        <v>5.7925000000000004</v>
      </c>
      <c r="C98" s="46">
        <v>5.8022</v>
      </c>
      <c r="D98" s="46">
        <v>5.8556999999999997</v>
      </c>
      <c r="E98" s="46">
        <v>5.7183000000000002</v>
      </c>
      <c r="F98" s="49">
        <v>-2E-3</v>
      </c>
      <c r="G98" s="35">
        <f t="shared" si="2"/>
        <v>0.13739999999999952</v>
      </c>
      <c r="H98" s="34">
        <f t="shared" si="3"/>
        <v>2.3397309907538643E-2</v>
      </c>
    </row>
    <row r="99" spans="1:8">
      <c r="A99" s="44" t="s">
        <v>588</v>
      </c>
      <c r="B99" s="48">
        <v>5.8040000000000003</v>
      </c>
      <c r="C99" s="46">
        <v>5.8510999999999997</v>
      </c>
      <c r="D99" s="46">
        <v>5.8541999999999996</v>
      </c>
      <c r="E99" s="46">
        <v>5.7178000000000004</v>
      </c>
      <c r="F99" s="49">
        <v>-7.9000000000000008E-3</v>
      </c>
      <c r="G99" s="35">
        <f t="shared" si="2"/>
        <v>0.13639999999999919</v>
      </c>
      <c r="H99" s="34">
        <f t="shared" si="3"/>
        <v>2.3240200382172071E-2</v>
      </c>
    </row>
    <row r="100" spans="1:8">
      <c r="A100" s="44" t="s">
        <v>594</v>
      </c>
      <c r="B100" s="45">
        <v>5.85</v>
      </c>
      <c r="C100" s="46">
        <v>5.8089000000000004</v>
      </c>
      <c r="D100" s="46">
        <v>5.9344999999999999</v>
      </c>
      <c r="E100" s="46">
        <v>5.8009000000000004</v>
      </c>
      <c r="F100" s="47">
        <v>4.7999999999999996E-3</v>
      </c>
      <c r="G100" s="35">
        <f t="shared" si="2"/>
        <v>0.1335999999999995</v>
      </c>
      <c r="H100" s="34">
        <f t="shared" si="3"/>
        <v>2.2834287314673761E-2</v>
      </c>
    </row>
    <row r="101" spans="1:8">
      <c r="A101" s="44" t="s">
        <v>600</v>
      </c>
      <c r="B101" s="45">
        <v>5.8220000000000001</v>
      </c>
      <c r="C101" s="46">
        <v>5.7129000000000003</v>
      </c>
      <c r="D101" s="46">
        <v>5.835</v>
      </c>
      <c r="E101" s="46">
        <v>5.7077</v>
      </c>
      <c r="F101" s="47">
        <v>1.9900000000000001E-2</v>
      </c>
      <c r="G101" s="35">
        <f t="shared" si="2"/>
        <v>0.12729999999999997</v>
      </c>
      <c r="H101" s="34">
        <f t="shared" si="3"/>
        <v>1.7171910974673854E-2</v>
      </c>
    </row>
    <row r="102" spans="1:8">
      <c r="A102" s="44" t="s">
        <v>606</v>
      </c>
      <c r="B102" s="48">
        <v>5.7084999999999999</v>
      </c>
      <c r="C102" s="46">
        <v>5.7332000000000001</v>
      </c>
      <c r="D102" s="46">
        <v>5.7576000000000001</v>
      </c>
      <c r="E102" s="46">
        <v>5.6879999999999997</v>
      </c>
      <c r="F102" s="49">
        <v>-3.5000000000000001E-3</v>
      </c>
      <c r="G102" s="35">
        <f t="shared" si="2"/>
        <v>6.9600000000000328E-2</v>
      </c>
      <c r="H102" s="34">
        <f t="shared" si="3"/>
        <v>1.9395297902193638E-2</v>
      </c>
    </row>
    <row r="103" spans="1:8">
      <c r="A103" s="44" t="s">
        <v>612</v>
      </c>
      <c r="B103" s="48">
        <v>5.7286999999999999</v>
      </c>
      <c r="C103" s="46">
        <v>5.8441999999999998</v>
      </c>
      <c r="D103" s="46">
        <v>5.8650000000000002</v>
      </c>
      <c r="E103" s="46">
        <v>5.7079000000000004</v>
      </c>
      <c r="F103" s="49">
        <v>-2.0299999999999999E-2</v>
      </c>
      <c r="G103" s="35">
        <f t="shared" si="2"/>
        <v>0.1570999999999998</v>
      </c>
      <c r="H103" s="34">
        <f t="shared" si="3"/>
        <v>2.2599356271192195E-2</v>
      </c>
    </row>
    <row r="104" spans="1:8">
      <c r="A104" s="44" t="s">
        <v>618</v>
      </c>
      <c r="B104" s="45">
        <v>5.8475999999999999</v>
      </c>
      <c r="C104" s="46">
        <v>5.8098999999999998</v>
      </c>
      <c r="D104" s="46">
        <v>5.8804999999999996</v>
      </c>
      <c r="E104" s="46">
        <v>5.7750000000000004</v>
      </c>
      <c r="F104" s="47">
        <v>7.7000000000000002E-3</v>
      </c>
      <c r="G104" s="35">
        <f t="shared" si="2"/>
        <v>0.10549999999999926</v>
      </c>
      <c r="H104" s="34">
        <f t="shared" si="3"/>
        <v>1.6776207973227042E-2</v>
      </c>
    </row>
    <row r="105" spans="1:8">
      <c r="A105" s="44" t="s">
        <v>624</v>
      </c>
      <c r="B105" s="45">
        <v>5.8032000000000004</v>
      </c>
      <c r="C105" s="46">
        <v>5.7968999999999999</v>
      </c>
      <c r="D105" s="46">
        <v>5.8574000000000002</v>
      </c>
      <c r="E105" s="46">
        <v>5.7683999999999997</v>
      </c>
      <c r="F105" s="47">
        <v>7.4999999999999997E-3</v>
      </c>
      <c r="G105" s="35">
        <f t="shared" si="2"/>
        <v>8.9000000000000412E-2</v>
      </c>
      <c r="H105" s="34">
        <f t="shared" si="3"/>
        <v>1.9929496352657901E-2</v>
      </c>
    </row>
    <row r="106" spans="1:8">
      <c r="A106" s="44" t="s">
        <v>630</v>
      </c>
      <c r="B106" s="45">
        <v>5.7601000000000004</v>
      </c>
      <c r="C106" s="46">
        <v>5.7302</v>
      </c>
      <c r="D106" s="46">
        <v>5.8250000000000002</v>
      </c>
      <c r="E106" s="46">
        <v>5.6856</v>
      </c>
      <c r="F106" s="47">
        <v>6.1000000000000004E-3</v>
      </c>
      <c r="G106" s="35">
        <f t="shared" si="2"/>
        <v>0.13940000000000019</v>
      </c>
      <c r="H106" s="34">
        <f t="shared" si="3"/>
        <v>2.0863058987297702E-2</v>
      </c>
    </row>
    <row r="107" spans="1:8">
      <c r="A107" s="44" t="s">
        <v>636</v>
      </c>
      <c r="B107" s="48">
        <v>5.7253999999999996</v>
      </c>
      <c r="C107" s="46">
        <v>5.7469999999999999</v>
      </c>
      <c r="D107" s="46">
        <v>5.7577999999999996</v>
      </c>
      <c r="E107" s="46">
        <v>5.6574</v>
      </c>
      <c r="F107" s="49">
        <v>-5.1000000000000004E-3</v>
      </c>
      <c r="G107" s="35">
        <f t="shared" si="2"/>
        <v>0.1003999999999996</v>
      </c>
      <c r="H107" s="34">
        <f t="shared" si="3"/>
        <v>2.4548283299741822E-2</v>
      </c>
    </row>
    <row r="108" spans="1:8">
      <c r="A108" s="44" t="s">
        <v>642</v>
      </c>
      <c r="B108" s="45">
        <v>5.7549999999999999</v>
      </c>
      <c r="C108" s="46">
        <v>5.6562000000000001</v>
      </c>
      <c r="D108" s="46">
        <v>5.7831999999999999</v>
      </c>
      <c r="E108" s="46">
        <v>5.6059000000000001</v>
      </c>
      <c r="F108" s="47">
        <v>1.5900000000000001E-2</v>
      </c>
      <c r="G108" s="35">
        <f t="shared" si="2"/>
        <v>0.17729999999999979</v>
      </c>
      <c r="H108" s="34">
        <f t="shared" si="3"/>
        <v>3.2670070174805665E-2</v>
      </c>
    </row>
    <row r="109" spans="1:8">
      <c r="A109" s="44" t="s">
        <v>648</v>
      </c>
      <c r="B109" s="45">
        <v>5.6650999999999998</v>
      </c>
      <c r="C109" s="46">
        <v>5.5433000000000003</v>
      </c>
      <c r="D109" s="46">
        <v>5.7003000000000004</v>
      </c>
      <c r="E109" s="46">
        <v>5.5153999999999996</v>
      </c>
      <c r="F109" s="47">
        <v>2.1700000000000001E-2</v>
      </c>
      <c r="G109" s="35">
        <f t="shared" si="2"/>
        <v>0.18490000000000073</v>
      </c>
      <c r="H109" s="34">
        <f t="shared" si="3"/>
        <v>2.6958970378526785E-2</v>
      </c>
    </row>
    <row r="110" spans="1:8">
      <c r="A110" s="44" t="s">
        <v>654</v>
      </c>
      <c r="B110" s="45">
        <v>5.5446999999999997</v>
      </c>
      <c r="C110" s="46">
        <v>5.5399000000000003</v>
      </c>
      <c r="D110" s="46">
        <v>5.5669000000000004</v>
      </c>
      <c r="E110" s="46">
        <v>5.4531000000000001</v>
      </c>
      <c r="F110" s="47">
        <v>1.4E-3</v>
      </c>
      <c r="G110" s="35">
        <f t="shared" si="2"/>
        <v>0.11380000000000035</v>
      </c>
      <c r="H110" s="34">
        <f t="shared" si="3"/>
        <v>2.0382527690163549E-2</v>
      </c>
    </row>
    <row r="111" spans="1:8">
      <c r="A111" s="44" t="s">
        <v>660</v>
      </c>
      <c r="B111" s="45">
        <v>5.5369999999999999</v>
      </c>
      <c r="C111" s="46">
        <v>5.4531999999999998</v>
      </c>
      <c r="D111" s="46">
        <v>5.5480999999999998</v>
      </c>
      <c r="E111" s="46">
        <v>5.4396000000000004</v>
      </c>
      <c r="F111" s="47">
        <v>1.46E-2</v>
      </c>
      <c r="G111" s="35">
        <f t="shared" si="2"/>
        <v>0.10849999999999937</v>
      </c>
      <c r="H111" s="34">
        <f t="shared" si="3"/>
        <v>2.0733782218360832E-2</v>
      </c>
    </row>
    <row r="112" spans="1:8">
      <c r="A112" s="44" t="s">
        <v>666</v>
      </c>
      <c r="B112" s="48">
        <v>5.4572000000000003</v>
      </c>
      <c r="C112" s="46">
        <v>5.5247999999999999</v>
      </c>
      <c r="D112" s="46">
        <v>5.5468000000000002</v>
      </c>
      <c r="E112" s="46">
        <v>5.4261999999999997</v>
      </c>
      <c r="F112" s="49">
        <v>-1.21E-2</v>
      </c>
      <c r="G112" s="35">
        <f t="shared" si="2"/>
        <v>0.12060000000000048</v>
      </c>
      <c r="H112" s="34">
        <f t="shared" si="3"/>
        <v>2.0483540012490007E-2</v>
      </c>
    </row>
    <row r="113" spans="1:8">
      <c r="A113" s="44" t="s">
        <v>672</v>
      </c>
      <c r="B113" s="48">
        <v>5.5242000000000004</v>
      </c>
      <c r="C113" s="46">
        <v>5.6044999999999998</v>
      </c>
      <c r="D113" s="46">
        <v>5.6113999999999997</v>
      </c>
      <c r="E113" s="46">
        <v>5.5023999999999997</v>
      </c>
      <c r="F113" s="49">
        <v>-1.38E-2</v>
      </c>
      <c r="G113" s="35">
        <f t="shared" si="2"/>
        <v>0.10899999999999999</v>
      </c>
      <c r="H113" s="34">
        <f t="shared" si="3"/>
        <v>2.1285271570706216E-2</v>
      </c>
    </row>
    <row r="114" spans="1:8">
      <c r="A114" s="44" t="s">
        <v>678</v>
      </c>
      <c r="B114" s="45">
        <v>5.6017000000000001</v>
      </c>
      <c r="C114" s="46">
        <v>5.5179</v>
      </c>
      <c r="D114" s="46">
        <v>5.6224999999999996</v>
      </c>
      <c r="E114" s="46">
        <v>5.4965999999999999</v>
      </c>
      <c r="F114" s="47">
        <v>1.29E-2</v>
      </c>
      <c r="G114" s="35">
        <f t="shared" si="2"/>
        <v>0.12589999999999968</v>
      </c>
      <c r="H114" s="34">
        <f t="shared" si="3"/>
        <v>2.1177436923021948E-2</v>
      </c>
    </row>
    <row r="115" spans="1:8">
      <c r="A115" s="44" t="s">
        <v>684</v>
      </c>
      <c r="B115" s="48">
        <v>5.5301</v>
      </c>
      <c r="C115" s="46">
        <v>5.6002999999999998</v>
      </c>
      <c r="D115" s="46">
        <v>5.6224999999999996</v>
      </c>
      <c r="E115" s="46">
        <v>5.5111999999999997</v>
      </c>
      <c r="F115" s="49">
        <v>-1.34E-2</v>
      </c>
      <c r="G115" s="35">
        <f t="shared" si="2"/>
        <v>0.11129999999999995</v>
      </c>
      <c r="H115" s="34">
        <f t="shared" si="3"/>
        <v>1.9687857961053892E-2</v>
      </c>
    </row>
    <row r="116" spans="1:8">
      <c r="A116" s="44" t="s">
        <v>690</v>
      </c>
      <c r="B116" s="45">
        <v>5.6050000000000004</v>
      </c>
      <c r="C116" s="46">
        <v>5.5872000000000002</v>
      </c>
      <c r="D116" s="46">
        <v>5.6176000000000004</v>
      </c>
      <c r="E116" s="46">
        <v>5.5088999999999997</v>
      </c>
      <c r="F116" s="47">
        <v>2.7000000000000001E-3</v>
      </c>
      <c r="G116" s="35">
        <f t="shared" si="2"/>
        <v>0.10870000000000068</v>
      </c>
      <c r="H116" s="34">
        <f t="shared" si="3"/>
        <v>1.5184148180056079E-2</v>
      </c>
    </row>
    <row r="117" spans="1:8">
      <c r="A117" s="44" t="s">
        <v>696</v>
      </c>
      <c r="B117" s="45">
        <v>5.5898000000000003</v>
      </c>
      <c r="C117" s="46">
        <v>5.5716000000000001</v>
      </c>
      <c r="D117" s="46">
        <v>5.6116000000000001</v>
      </c>
      <c r="E117" s="46">
        <v>5.5510999999999999</v>
      </c>
      <c r="F117" s="47">
        <v>2.2000000000000001E-3</v>
      </c>
      <c r="G117" s="35">
        <f t="shared" si="2"/>
        <v>6.050000000000022E-2</v>
      </c>
      <c r="H117" s="34">
        <f t="shared" si="3"/>
        <v>1.4730475004447643E-2</v>
      </c>
    </row>
    <row r="118" spans="1:8">
      <c r="A118" s="44" t="s">
        <v>702</v>
      </c>
      <c r="B118" s="48">
        <v>5.5777999999999999</v>
      </c>
      <c r="C118" s="46">
        <v>5.6210000000000004</v>
      </c>
      <c r="D118" s="46">
        <v>5.6303999999999998</v>
      </c>
      <c r="E118" s="46">
        <v>5.5252999999999997</v>
      </c>
      <c r="F118" s="49">
        <v>-7.9000000000000008E-3</v>
      </c>
      <c r="G118" s="35">
        <f t="shared" si="2"/>
        <v>0.10510000000000019</v>
      </c>
      <c r="H118" s="34">
        <f t="shared" si="3"/>
        <v>1.718088857545844E-2</v>
      </c>
    </row>
    <row r="119" spans="1:8">
      <c r="A119" s="44" t="s">
        <v>708</v>
      </c>
      <c r="B119" s="48">
        <v>5.6223000000000001</v>
      </c>
      <c r="C119" s="46">
        <v>5.6719999999999997</v>
      </c>
      <c r="D119" s="46">
        <v>5.6920999999999999</v>
      </c>
      <c r="E119" s="46">
        <v>5.6022999999999996</v>
      </c>
      <c r="F119" s="49">
        <v>-9.1999999999999998E-3</v>
      </c>
      <c r="G119" s="35">
        <f t="shared" si="2"/>
        <v>8.9800000000000324E-2</v>
      </c>
      <c r="H119" s="34">
        <f t="shared" si="3"/>
        <v>1.5503328448077995E-2</v>
      </c>
    </row>
    <row r="120" spans="1:8">
      <c r="A120" s="44" t="s">
        <v>714</v>
      </c>
      <c r="B120" s="45">
        <v>5.6745999999999999</v>
      </c>
      <c r="C120" s="46">
        <v>5.6632999999999996</v>
      </c>
      <c r="D120" s="46">
        <v>5.6905000000000001</v>
      </c>
      <c r="E120" s="46">
        <v>5.6047000000000002</v>
      </c>
      <c r="F120" s="47">
        <v>1.1000000000000001E-3</v>
      </c>
      <c r="G120" s="35">
        <f t="shared" si="2"/>
        <v>8.5799999999999876E-2</v>
      </c>
      <c r="H120" s="34">
        <f t="shared" si="3"/>
        <v>1.4027541772868803E-2</v>
      </c>
    </row>
    <row r="121" spans="1:8">
      <c r="A121" s="44" t="s">
        <v>720</v>
      </c>
      <c r="B121" s="45">
        <v>5.6685999999999996</v>
      </c>
      <c r="C121" s="46">
        <v>5.6496000000000004</v>
      </c>
      <c r="D121" s="46">
        <v>5.7020999999999997</v>
      </c>
      <c r="E121" s="46">
        <v>5.6294000000000004</v>
      </c>
      <c r="F121" s="47">
        <v>1.5E-3</v>
      </c>
      <c r="G121" s="35">
        <f t="shared" si="2"/>
        <v>7.2699999999999321E-2</v>
      </c>
      <c r="H121" s="34">
        <f t="shared" si="3"/>
        <v>1.87595446341801E-2</v>
      </c>
    </row>
    <row r="122" spans="1:8">
      <c r="A122" s="44" t="s">
        <v>726</v>
      </c>
      <c r="B122" s="48">
        <v>5.6599000000000004</v>
      </c>
      <c r="C122" s="46">
        <v>5.7624000000000004</v>
      </c>
      <c r="D122" s="46">
        <v>5.7874999999999996</v>
      </c>
      <c r="E122" s="46">
        <v>5.6440000000000001</v>
      </c>
      <c r="F122" s="49">
        <v>-2.1700000000000001E-2</v>
      </c>
      <c r="G122" s="35">
        <f t="shared" si="2"/>
        <v>0.14349999999999952</v>
      </c>
      <c r="H122" s="34">
        <f t="shared" si="3"/>
        <v>2.0178512281435735E-2</v>
      </c>
    </row>
    <row r="123" spans="1:8">
      <c r="A123" s="44" t="s">
        <v>732</v>
      </c>
      <c r="B123" s="45">
        <v>5.7853000000000003</v>
      </c>
      <c r="C123" s="46">
        <v>5.7363</v>
      </c>
      <c r="D123" s="46">
        <v>5.8066000000000004</v>
      </c>
      <c r="E123" s="46">
        <v>5.7186000000000003</v>
      </c>
      <c r="F123" s="47">
        <v>7.4000000000000003E-3</v>
      </c>
      <c r="G123" s="35">
        <f t="shared" si="2"/>
        <v>8.8000000000000078E-2</v>
      </c>
      <c r="H123" s="34">
        <f t="shared" si="3"/>
        <v>1.4432306027712819E-2</v>
      </c>
    </row>
    <row r="124" spans="1:8">
      <c r="A124" s="44" t="s">
        <v>738</v>
      </c>
      <c r="B124" s="45">
        <v>5.7427000000000001</v>
      </c>
      <c r="C124" s="46">
        <v>5.7302</v>
      </c>
      <c r="D124" s="46">
        <v>5.7575000000000003</v>
      </c>
      <c r="E124" s="46">
        <v>5.6801000000000004</v>
      </c>
      <c r="F124" s="47">
        <v>5.9999999999999995E-4</v>
      </c>
      <c r="G124" s="35">
        <f t="shared" si="2"/>
        <v>7.7399999999999913E-2</v>
      </c>
      <c r="H124" s="34">
        <f t="shared" si="3"/>
        <v>1.8288127052527376E-2</v>
      </c>
    </row>
    <row r="125" spans="1:8">
      <c r="A125" s="44" t="s">
        <v>744</v>
      </c>
      <c r="B125" s="48">
        <v>5.7393000000000001</v>
      </c>
      <c r="C125" s="46">
        <v>5.7550999999999997</v>
      </c>
      <c r="D125" s="46">
        <v>5.7967000000000004</v>
      </c>
      <c r="E125" s="46">
        <v>5.6635999999999997</v>
      </c>
      <c r="F125" s="49">
        <v>-6.1000000000000004E-3</v>
      </c>
      <c r="G125" s="35">
        <f t="shared" si="2"/>
        <v>0.13310000000000066</v>
      </c>
      <c r="H125" s="34">
        <f t="shared" si="3"/>
        <v>2.5969779977025778E-2</v>
      </c>
    </row>
    <row r="126" spans="1:8">
      <c r="A126" s="44" t="s">
        <v>750</v>
      </c>
      <c r="B126" s="45">
        <v>5.7744999999999997</v>
      </c>
      <c r="C126" s="46">
        <v>5.6585000000000001</v>
      </c>
      <c r="D126" s="46">
        <v>5.7991999999999999</v>
      </c>
      <c r="E126" s="46">
        <v>5.6383999999999999</v>
      </c>
      <c r="F126" s="47">
        <v>2.01E-2</v>
      </c>
      <c r="G126" s="35">
        <f t="shared" si="2"/>
        <v>0.16080000000000005</v>
      </c>
      <c r="H126" s="34">
        <f t="shared" si="3"/>
        <v>2.537830190337266E-2</v>
      </c>
    </row>
    <row r="127" spans="1:8">
      <c r="A127" s="44" t="s">
        <v>756</v>
      </c>
      <c r="B127" s="48">
        <v>5.6605999999999996</v>
      </c>
      <c r="C127" s="46">
        <v>5.6898999999999997</v>
      </c>
      <c r="D127" s="46">
        <v>5.7302</v>
      </c>
      <c r="E127" s="46">
        <v>5.6021999999999998</v>
      </c>
      <c r="F127" s="49">
        <v>-8.8000000000000005E-3</v>
      </c>
      <c r="G127" s="35">
        <f t="shared" si="2"/>
        <v>0.12800000000000011</v>
      </c>
      <c r="H127" s="34">
        <f t="shared" si="3"/>
        <v>1.934754978110443E-2</v>
      </c>
    </row>
    <row r="128" spans="1:8">
      <c r="A128" s="44" t="s">
        <v>762</v>
      </c>
      <c r="B128" s="45">
        <v>5.7107999999999999</v>
      </c>
      <c r="C128" s="46">
        <v>5.6647999999999996</v>
      </c>
      <c r="D128" s="46">
        <v>5.7560000000000002</v>
      </c>
      <c r="E128" s="46">
        <v>5.6647999999999996</v>
      </c>
      <c r="F128" s="47">
        <v>5.4999999999999997E-3</v>
      </c>
      <c r="G128" s="35">
        <f t="shared" si="2"/>
        <v>9.1200000000000614E-2</v>
      </c>
      <c r="H128" s="34">
        <f t="shared" si="3"/>
        <v>1.8126597346217254E-2</v>
      </c>
    </row>
    <row r="129" spans="1:8">
      <c r="A129" s="44" t="s">
        <v>768</v>
      </c>
      <c r="B129" s="48">
        <v>5.6792999999999996</v>
      </c>
      <c r="C129" s="46">
        <v>5.7126000000000001</v>
      </c>
      <c r="D129" s="46">
        <v>5.7666000000000004</v>
      </c>
      <c r="E129" s="46">
        <v>5.6506999999999996</v>
      </c>
      <c r="F129" s="49">
        <v>-7.1999999999999998E-3</v>
      </c>
      <c r="G129" s="35">
        <f t="shared" si="2"/>
        <v>0.11590000000000078</v>
      </c>
      <c r="H129" s="34">
        <f t="shared" si="3"/>
        <v>1.9441823075041158E-2</v>
      </c>
    </row>
    <row r="130" spans="1:8">
      <c r="A130" s="44" t="s">
        <v>774</v>
      </c>
      <c r="B130" s="48">
        <v>5.7205000000000004</v>
      </c>
      <c r="C130" s="46">
        <v>5.7222</v>
      </c>
      <c r="D130" s="46">
        <v>5.7770000000000001</v>
      </c>
      <c r="E130" s="46">
        <v>5.6703999999999999</v>
      </c>
      <c r="F130" s="49">
        <v>-3.3E-3</v>
      </c>
      <c r="G130" s="35">
        <f t="shared" si="2"/>
        <v>0.10660000000000025</v>
      </c>
      <c r="H130" s="34">
        <f t="shared" si="3"/>
        <v>1.7495412196499204E-2</v>
      </c>
    </row>
    <row r="131" spans="1:8">
      <c r="A131" s="44" t="s">
        <v>780</v>
      </c>
      <c r="B131" s="45">
        <v>5.7397</v>
      </c>
      <c r="C131" s="46">
        <v>5.6672000000000002</v>
      </c>
      <c r="D131" s="46">
        <v>5.7567000000000004</v>
      </c>
      <c r="E131" s="46">
        <v>5.665</v>
      </c>
      <c r="F131" s="47">
        <v>9.7000000000000003E-3</v>
      </c>
      <c r="G131" s="35">
        <f t="shared" ref="G131:G194" si="4">D131-E131</f>
        <v>9.1700000000000337E-2</v>
      </c>
      <c r="H131" s="34">
        <f t="shared" ref="H131:H194" si="5">(SUM(G131:G132)/2)/C132</f>
        <v>2.1998567210078476E-2</v>
      </c>
    </row>
    <row r="132" spans="1:8">
      <c r="A132" s="44" t="s">
        <v>786</v>
      </c>
      <c r="B132" s="48">
        <v>5.6845999999999997</v>
      </c>
      <c r="C132" s="46">
        <v>5.7230999999999996</v>
      </c>
      <c r="D132" s="46">
        <v>5.7995999999999999</v>
      </c>
      <c r="E132" s="46">
        <v>5.6395</v>
      </c>
      <c r="F132" s="49">
        <v>-6.1999999999999998E-3</v>
      </c>
      <c r="G132" s="35">
        <f t="shared" si="4"/>
        <v>0.16009999999999991</v>
      </c>
      <c r="H132" s="34">
        <f t="shared" si="5"/>
        <v>2.6537736990373494E-2</v>
      </c>
    </row>
    <row r="133" spans="1:8">
      <c r="A133" s="44" t="s">
        <v>792</v>
      </c>
      <c r="B133" s="48">
        <v>5.7202999999999999</v>
      </c>
      <c r="C133" s="46">
        <v>5.7861000000000002</v>
      </c>
      <c r="D133" s="46">
        <v>5.8612000000000002</v>
      </c>
      <c r="E133" s="46">
        <v>5.7141999999999999</v>
      </c>
      <c r="F133" s="49">
        <v>-1.34E-2</v>
      </c>
      <c r="G133" s="35">
        <f t="shared" si="4"/>
        <v>0.14700000000000024</v>
      </c>
      <c r="H133" s="34">
        <f t="shared" si="5"/>
        <v>2.1223095671278027E-2</v>
      </c>
    </row>
    <row r="134" spans="1:8">
      <c r="A134" s="44" t="s">
        <v>798</v>
      </c>
      <c r="B134" s="48">
        <v>5.7980999999999998</v>
      </c>
      <c r="C134" s="46">
        <v>5.8262</v>
      </c>
      <c r="D134" s="46">
        <v>5.8624000000000001</v>
      </c>
      <c r="E134" s="46">
        <v>5.7621000000000002</v>
      </c>
      <c r="F134" s="49">
        <v>-5.4999999999999997E-3</v>
      </c>
      <c r="G134" s="35">
        <f t="shared" si="4"/>
        <v>0.10029999999999983</v>
      </c>
      <c r="H134" s="34">
        <f t="shared" si="5"/>
        <v>2.0770130332355974E-2</v>
      </c>
    </row>
    <row r="135" spans="1:8">
      <c r="A135" s="44" t="s">
        <v>804</v>
      </c>
      <c r="B135" s="48">
        <v>5.8303000000000003</v>
      </c>
      <c r="C135" s="46">
        <v>5.9002999999999997</v>
      </c>
      <c r="D135" s="46">
        <v>5.9505999999999997</v>
      </c>
      <c r="E135" s="46">
        <v>5.8057999999999996</v>
      </c>
      <c r="F135" s="49">
        <v>-1.43E-2</v>
      </c>
      <c r="G135" s="35">
        <f t="shared" si="4"/>
        <v>0.14480000000000004</v>
      </c>
      <c r="H135" s="34">
        <f t="shared" si="5"/>
        <v>1.9340889512001497E-2</v>
      </c>
    </row>
    <row r="136" spans="1:8">
      <c r="A136" s="44" t="s">
        <v>810</v>
      </c>
      <c r="B136" s="48">
        <v>5.915</v>
      </c>
      <c r="C136" s="46">
        <v>5.9200999999999997</v>
      </c>
      <c r="D136" s="46">
        <v>5.9756</v>
      </c>
      <c r="E136" s="46">
        <v>5.8914</v>
      </c>
      <c r="F136" s="49">
        <v>-1E-4</v>
      </c>
      <c r="G136" s="35">
        <f t="shared" si="4"/>
        <v>8.4200000000000053E-2</v>
      </c>
      <c r="H136" s="34">
        <f t="shared" si="5"/>
        <v>1.8952314071696102E-2</v>
      </c>
    </row>
    <row r="137" spans="1:8">
      <c r="A137" s="44" t="s">
        <v>816</v>
      </c>
      <c r="B137" s="48">
        <v>5.9153000000000002</v>
      </c>
      <c r="C137" s="46">
        <v>5.9808000000000003</v>
      </c>
      <c r="D137" s="46">
        <v>5.9957000000000003</v>
      </c>
      <c r="E137" s="46">
        <v>5.8532000000000002</v>
      </c>
      <c r="F137" s="49">
        <v>-1.0800000000000001E-2</v>
      </c>
      <c r="G137" s="35">
        <f t="shared" si="4"/>
        <v>0.14250000000000007</v>
      </c>
      <c r="H137" s="34">
        <f t="shared" si="5"/>
        <v>2.2516237271806162E-2</v>
      </c>
    </row>
    <row r="138" spans="1:8">
      <c r="A138" s="44" t="s">
        <v>822</v>
      </c>
      <c r="B138" s="48">
        <v>5.98</v>
      </c>
      <c r="C138" s="46">
        <v>6.0201000000000002</v>
      </c>
      <c r="D138" s="46">
        <v>6.0906000000000002</v>
      </c>
      <c r="E138" s="46">
        <v>5.9619999999999997</v>
      </c>
      <c r="F138" s="49">
        <v>-1.0999999999999999E-2</v>
      </c>
      <c r="G138" s="35">
        <f t="shared" si="4"/>
        <v>0.12860000000000049</v>
      </c>
      <c r="H138" s="34">
        <f t="shared" si="5"/>
        <v>2.2293518961450331E-2</v>
      </c>
    </row>
    <row r="139" spans="1:8">
      <c r="A139" s="44" t="s">
        <v>828</v>
      </c>
      <c r="B139" s="48">
        <v>6.0464000000000002</v>
      </c>
      <c r="C139" s="46">
        <v>6.0622999999999996</v>
      </c>
      <c r="D139" s="46">
        <v>6.1242999999999999</v>
      </c>
      <c r="E139" s="46">
        <v>5.9825999999999997</v>
      </c>
      <c r="F139" s="49">
        <v>-2.8E-3</v>
      </c>
      <c r="G139" s="35">
        <f t="shared" si="4"/>
        <v>0.14170000000000016</v>
      </c>
      <c r="H139" s="34">
        <f t="shared" si="5"/>
        <v>1.8869165023011218E-2</v>
      </c>
    </row>
    <row r="140" spans="1:8">
      <c r="A140" s="44" t="s">
        <v>834</v>
      </c>
      <c r="B140" s="48">
        <v>6.0632999999999999</v>
      </c>
      <c r="C140" s="46">
        <v>6.0839999999999996</v>
      </c>
      <c r="D140" s="46">
        <v>6.1295000000000002</v>
      </c>
      <c r="E140" s="46">
        <v>6.0415999999999999</v>
      </c>
      <c r="F140" s="49">
        <v>-6.0000000000000001E-3</v>
      </c>
      <c r="G140" s="35">
        <f t="shared" si="4"/>
        <v>8.7900000000000311E-2</v>
      </c>
      <c r="H140" s="34">
        <f t="shared" si="5"/>
        <v>1.4012582727347076E-2</v>
      </c>
    </row>
    <row r="141" spans="1:8">
      <c r="A141" s="44" t="s">
        <v>840</v>
      </c>
      <c r="B141" s="48">
        <v>6.0995999999999997</v>
      </c>
      <c r="C141" s="46">
        <v>6.1195000000000004</v>
      </c>
      <c r="D141" s="46">
        <v>6.1416000000000004</v>
      </c>
      <c r="E141" s="46">
        <v>6.0579999999999998</v>
      </c>
      <c r="F141" s="49">
        <v>-2.7000000000000001E-3</v>
      </c>
      <c r="G141" s="35">
        <f t="shared" si="4"/>
        <v>8.3600000000000563E-2</v>
      </c>
      <c r="H141" s="34">
        <f t="shared" si="5"/>
        <v>2.3439865433137065E-2</v>
      </c>
    </row>
    <row r="142" spans="1:8">
      <c r="A142" s="44" t="s">
        <v>846</v>
      </c>
      <c r="B142" s="45">
        <v>6.1162999999999998</v>
      </c>
      <c r="C142" s="46">
        <v>5.9450000000000003</v>
      </c>
      <c r="D142" s="46">
        <v>6.1346999999999996</v>
      </c>
      <c r="E142" s="46">
        <v>5.9396000000000004</v>
      </c>
      <c r="F142" s="47">
        <v>2.6599999999999999E-2</v>
      </c>
      <c r="G142" s="35">
        <f t="shared" si="4"/>
        <v>0.19509999999999916</v>
      </c>
      <c r="H142" s="34">
        <f t="shared" si="5"/>
        <v>2.9996646545942255E-2</v>
      </c>
    </row>
    <row r="143" spans="1:8">
      <c r="A143" s="44" t="s">
        <v>852</v>
      </c>
      <c r="B143" s="48">
        <v>5.9581</v>
      </c>
      <c r="C143" s="46">
        <v>5.9640000000000004</v>
      </c>
      <c r="D143" s="46">
        <v>6.0906000000000002</v>
      </c>
      <c r="E143" s="46">
        <v>5.9279000000000002</v>
      </c>
      <c r="F143" s="49">
        <v>-5.0000000000000001E-4</v>
      </c>
      <c r="G143" s="35">
        <f t="shared" si="4"/>
        <v>0.16270000000000007</v>
      </c>
      <c r="H143" s="34">
        <f t="shared" si="5"/>
        <v>2.4301746688043222E-2</v>
      </c>
    </row>
    <row r="144" spans="1:8">
      <c r="A144" s="44" t="s">
        <v>858</v>
      </c>
      <c r="B144" s="45">
        <v>5.9612999999999996</v>
      </c>
      <c r="C144" s="46">
        <v>5.9255000000000004</v>
      </c>
      <c r="D144" s="46">
        <v>6.0023</v>
      </c>
      <c r="E144" s="46">
        <v>5.8769999999999998</v>
      </c>
      <c r="F144" s="47">
        <v>3.3E-3</v>
      </c>
      <c r="G144" s="35">
        <f t="shared" si="4"/>
        <v>0.12530000000000019</v>
      </c>
      <c r="H144" s="34">
        <f t="shared" si="5"/>
        <v>2.1356238093646625E-2</v>
      </c>
    </row>
    <row r="145" spans="1:8">
      <c r="A145" s="44" t="s">
        <v>864</v>
      </c>
      <c r="B145" s="48">
        <v>5.9419000000000004</v>
      </c>
      <c r="C145" s="46">
        <v>5.9842000000000004</v>
      </c>
      <c r="D145" s="46">
        <v>6.0571999999999999</v>
      </c>
      <c r="E145" s="46">
        <v>5.9268999999999998</v>
      </c>
      <c r="F145" s="49">
        <v>-1.8200000000000001E-2</v>
      </c>
      <c r="G145" s="35">
        <f t="shared" si="4"/>
        <v>0.13030000000000008</v>
      </c>
      <c r="H145" s="34">
        <f t="shared" si="5"/>
        <v>2.2201150928590065E-2</v>
      </c>
    </row>
    <row r="146" spans="1:8">
      <c r="A146" s="44" t="s">
        <v>870</v>
      </c>
      <c r="B146" s="48">
        <v>6.0518999999999998</v>
      </c>
      <c r="C146" s="46">
        <v>6.1167999999999996</v>
      </c>
      <c r="D146" s="46">
        <v>6.1407999999999996</v>
      </c>
      <c r="E146" s="46">
        <v>5.9995000000000003</v>
      </c>
      <c r="F146" s="49">
        <v>-1.1599999999999999E-2</v>
      </c>
      <c r="G146" s="35">
        <f t="shared" si="4"/>
        <v>0.14129999999999932</v>
      </c>
      <c r="H146" s="34">
        <f t="shared" si="5"/>
        <v>2.9247817887481379E-2</v>
      </c>
    </row>
    <row r="147" spans="1:8">
      <c r="A147" s="44" t="s">
        <v>876</v>
      </c>
      <c r="B147" s="45">
        <v>6.1227999999999998</v>
      </c>
      <c r="C147" s="46">
        <v>5.9919000000000002</v>
      </c>
      <c r="D147" s="46">
        <v>6.1704999999999997</v>
      </c>
      <c r="E147" s="46">
        <v>5.9612999999999996</v>
      </c>
      <c r="F147" s="47">
        <v>1.77E-2</v>
      </c>
      <c r="G147" s="35">
        <f t="shared" si="4"/>
        <v>0.20920000000000005</v>
      </c>
      <c r="H147" s="34">
        <f t="shared" si="5"/>
        <v>2.906205390880845E-2</v>
      </c>
    </row>
    <row r="148" spans="1:8">
      <c r="A148" s="44" t="s">
        <v>882</v>
      </c>
      <c r="B148" s="45">
        <v>6.0164</v>
      </c>
      <c r="C148" s="46">
        <v>5.9545000000000003</v>
      </c>
      <c r="D148" s="46">
        <v>6.0461999999999998</v>
      </c>
      <c r="E148" s="46">
        <v>5.9093</v>
      </c>
      <c r="F148" s="47">
        <v>7.6E-3</v>
      </c>
      <c r="G148" s="35">
        <f t="shared" si="4"/>
        <v>0.1368999999999998</v>
      </c>
      <c r="H148" s="34">
        <f t="shared" si="5"/>
        <v>2.6860769832896543E-2</v>
      </c>
    </row>
    <row r="149" spans="1:8">
      <c r="A149" s="44" t="s">
        <v>888</v>
      </c>
      <c r="B149" s="45">
        <v>5.9707999999999997</v>
      </c>
      <c r="C149" s="46">
        <v>5.8765999999999998</v>
      </c>
      <c r="D149" s="46">
        <v>6.0388999999999999</v>
      </c>
      <c r="E149" s="46">
        <v>5.8601000000000001</v>
      </c>
      <c r="F149" s="47">
        <v>1.9E-2</v>
      </c>
      <c r="G149" s="35">
        <f t="shared" si="4"/>
        <v>0.17879999999999985</v>
      </c>
      <c r="H149" s="34">
        <f t="shared" si="5"/>
        <v>2.5093465189600785E-2</v>
      </c>
    </row>
    <row r="150" spans="1:8">
      <c r="A150" s="44" t="s">
        <v>894</v>
      </c>
      <c r="B150" s="45">
        <v>5.8596000000000004</v>
      </c>
      <c r="C150" s="46">
        <v>5.8042999999999996</v>
      </c>
      <c r="D150" s="46">
        <v>5.8933999999999997</v>
      </c>
      <c r="E150" s="46">
        <v>5.7808999999999999</v>
      </c>
      <c r="F150" s="47">
        <v>1.03E-2</v>
      </c>
      <c r="G150" s="35">
        <f t="shared" si="4"/>
        <v>0.11249999999999982</v>
      </c>
      <c r="H150" s="34">
        <f t="shared" si="5"/>
        <v>1.8717183874962844E-2</v>
      </c>
    </row>
    <row r="151" spans="1:8">
      <c r="A151" s="44" t="s">
        <v>900</v>
      </c>
      <c r="B151" s="45">
        <v>5.7998000000000003</v>
      </c>
      <c r="C151" s="46">
        <v>5.7327000000000004</v>
      </c>
      <c r="D151" s="46">
        <v>5.8019999999999996</v>
      </c>
      <c r="E151" s="46">
        <v>5.6999000000000004</v>
      </c>
      <c r="F151" s="47">
        <v>1.3299999999999999E-2</v>
      </c>
      <c r="G151" s="35">
        <f t="shared" si="4"/>
        <v>0.10209999999999919</v>
      </c>
      <c r="H151" s="34">
        <f t="shared" si="5"/>
        <v>1.5263709395738605E-2</v>
      </c>
    </row>
    <row r="152" spans="1:8">
      <c r="A152" s="44" t="s">
        <v>906</v>
      </c>
      <c r="B152" s="45">
        <v>5.7237</v>
      </c>
      <c r="C152" s="46">
        <v>5.726</v>
      </c>
      <c r="D152" s="46">
        <v>5.7680999999999996</v>
      </c>
      <c r="E152" s="46">
        <v>5.6954000000000002</v>
      </c>
      <c r="F152" s="47">
        <v>6.9999999999999999E-4</v>
      </c>
      <c r="G152" s="35">
        <f t="shared" si="4"/>
        <v>7.2699999999999321E-2</v>
      </c>
      <c r="H152" s="34">
        <f t="shared" si="5"/>
        <v>1.7884592134579148E-2</v>
      </c>
    </row>
    <row r="153" spans="1:8">
      <c r="A153" s="44" t="s">
        <v>912</v>
      </c>
      <c r="B153" s="48">
        <v>5.7195</v>
      </c>
      <c r="C153" s="46">
        <v>5.7899000000000003</v>
      </c>
      <c r="D153" s="46">
        <v>5.8357999999999999</v>
      </c>
      <c r="E153" s="46">
        <v>5.7013999999999996</v>
      </c>
      <c r="F153" s="49">
        <v>-1.14E-2</v>
      </c>
      <c r="G153" s="35">
        <f t="shared" si="4"/>
        <v>0.1344000000000003</v>
      </c>
      <c r="H153" s="34">
        <f t="shared" si="5"/>
        <v>1.8935525746430107E-2</v>
      </c>
    </row>
    <row r="154" spans="1:8">
      <c r="A154" s="44" t="s">
        <v>918</v>
      </c>
      <c r="B154" s="45">
        <v>5.7857000000000003</v>
      </c>
      <c r="C154" s="46">
        <v>5.7774999999999999</v>
      </c>
      <c r="D154" s="46">
        <v>5.8304</v>
      </c>
      <c r="E154" s="46">
        <v>5.7460000000000004</v>
      </c>
      <c r="F154" s="47">
        <v>5.0000000000000001E-4</v>
      </c>
      <c r="G154" s="35">
        <f t="shared" si="4"/>
        <v>8.4399999999999586E-2</v>
      </c>
      <c r="H154" s="34">
        <f t="shared" si="5"/>
        <v>2.1281097378211083E-2</v>
      </c>
    </row>
    <row r="155" spans="1:8">
      <c r="A155" s="44" t="s">
        <v>924</v>
      </c>
      <c r="B155" s="45">
        <v>5.7830000000000004</v>
      </c>
      <c r="C155" s="46">
        <v>5.6717000000000004</v>
      </c>
      <c r="D155" s="46">
        <v>5.8070000000000004</v>
      </c>
      <c r="E155" s="46">
        <v>5.65</v>
      </c>
      <c r="F155" s="47">
        <v>1.5800000000000002E-2</v>
      </c>
      <c r="G155" s="35">
        <f t="shared" si="4"/>
        <v>0.15700000000000003</v>
      </c>
      <c r="H155" s="34">
        <f t="shared" si="5"/>
        <v>2.4114412972371047E-2</v>
      </c>
    </row>
    <row r="156" spans="1:8">
      <c r="A156" s="44" t="s">
        <v>930</v>
      </c>
      <c r="B156" s="48">
        <v>5.6929999999999996</v>
      </c>
      <c r="C156" s="46">
        <v>5.7476000000000003</v>
      </c>
      <c r="D156" s="46">
        <v>5.7812999999999999</v>
      </c>
      <c r="E156" s="46">
        <v>5.6611000000000002</v>
      </c>
      <c r="F156" s="49">
        <v>-1.0999999999999999E-2</v>
      </c>
      <c r="G156" s="35">
        <f t="shared" si="4"/>
        <v>0.12019999999999964</v>
      </c>
      <c r="H156" s="34">
        <f t="shared" si="5"/>
        <v>2.0183293689659949E-2</v>
      </c>
    </row>
    <row r="157" spans="1:8">
      <c r="A157" s="44" t="s">
        <v>936</v>
      </c>
      <c r="B157" s="45">
        <v>5.7565</v>
      </c>
      <c r="C157" s="46">
        <v>5.7176</v>
      </c>
      <c r="D157" s="46">
        <v>5.8072999999999997</v>
      </c>
      <c r="E157" s="46">
        <v>5.6966999999999999</v>
      </c>
      <c r="F157" s="47">
        <v>3.0999999999999999E-3</v>
      </c>
      <c r="G157" s="35">
        <f t="shared" si="4"/>
        <v>0.11059999999999981</v>
      </c>
      <c r="H157" s="34">
        <f t="shared" si="5"/>
        <v>2.6600422089342185E-2</v>
      </c>
    </row>
    <row r="158" spans="1:8">
      <c r="A158" s="44" t="s">
        <v>942</v>
      </c>
      <c r="B158" s="45">
        <v>5.7386999999999997</v>
      </c>
      <c r="C158" s="46">
        <v>5.6859999999999999</v>
      </c>
      <c r="D158" s="46">
        <v>5.8380999999999998</v>
      </c>
      <c r="E158" s="46">
        <v>5.6462000000000003</v>
      </c>
      <c r="F158" s="47">
        <v>6.1999999999999998E-3</v>
      </c>
      <c r="G158" s="35">
        <f t="shared" si="4"/>
        <v>0.19189999999999952</v>
      </c>
      <c r="H158" s="34">
        <f t="shared" si="5"/>
        <v>2.9702352290763741E-2</v>
      </c>
    </row>
    <row r="159" spans="1:8">
      <c r="A159" s="44" t="s">
        <v>948</v>
      </c>
      <c r="B159" s="45">
        <v>5.7035999999999998</v>
      </c>
      <c r="C159" s="46">
        <v>5.6073000000000004</v>
      </c>
      <c r="D159" s="46">
        <v>5.7100999999999997</v>
      </c>
      <c r="E159" s="46">
        <v>5.5689000000000002</v>
      </c>
      <c r="F159" s="47">
        <v>1.7600000000000001E-2</v>
      </c>
      <c r="G159" s="35">
        <f t="shared" si="4"/>
        <v>0.14119999999999955</v>
      </c>
      <c r="H159" s="34">
        <f t="shared" si="5"/>
        <v>2.2229410390497226E-2</v>
      </c>
    </row>
    <row r="160" spans="1:8">
      <c r="A160" s="44" t="s">
        <v>954</v>
      </c>
      <c r="B160" s="45">
        <v>5.6048999999999998</v>
      </c>
      <c r="C160" s="46">
        <v>5.5647000000000002</v>
      </c>
      <c r="D160" s="46">
        <v>5.6315</v>
      </c>
      <c r="E160" s="46">
        <v>5.5252999999999997</v>
      </c>
      <c r="F160" s="47">
        <v>5.3E-3</v>
      </c>
      <c r="G160" s="35">
        <f t="shared" si="4"/>
        <v>0.10620000000000029</v>
      </c>
      <c r="H160" s="34">
        <f t="shared" si="5"/>
        <v>2.2650106433509867E-2</v>
      </c>
    </row>
    <row r="161" spans="1:8">
      <c r="A161" s="44" t="s">
        <v>960</v>
      </c>
      <c r="B161" s="48">
        <v>5.5750999999999999</v>
      </c>
      <c r="C161" s="46">
        <v>5.6843000000000004</v>
      </c>
      <c r="D161" s="46">
        <v>5.7042999999999999</v>
      </c>
      <c r="E161" s="46">
        <v>5.5529999999999999</v>
      </c>
      <c r="F161" s="49">
        <v>-2.3699999999999999E-2</v>
      </c>
      <c r="G161" s="35">
        <f t="shared" si="4"/>
        <v>0.15129999999999999</v>
      </c>
      <c r="H161" s="34">
        <f t="shared" si="5"/>
        <v>2.5940518113036513E-2</v>
      </c>
    </row>
    <row r="162" spans="1:8">
      <c r="A162" s="44" t="s">
        <v>966</v>
      </c>
      <c r="B162" s="48">
        <v>5.7103999999999999</v>
      </c>
      <c r="C162" s="46">
        <v>5.7362000000000002</v>
      </c>
      <c r="D162" s="46">
        <v>5.8220000000000001</v>
      </c>
      <c r="E162" s="46">
        <v>5.6757</v>
      </c>
      <c r="F162" s="49">
        <v>-7.4999999999999997E-3</v>
      </c>
      <c r="G162" s="35">
        <f t="shared" si="4"/>
        <v>0.1463000000000001</v>
      </c>
      <c r="H162" s="34">
        <f t="shared" si="5"/>
        <v>2.2558719779747053E-2</v>
      </c>
    </row>
    <row r="163" spans="1:8">
      <c r="A163" s="44" t="s">
        <v>972</v>
      </c>
      <c r="B163" s="48">
        <v>5.7533000000000003</v>
      </c>
      <c r="C163" s="46">
        <v>5.8114999999999997</v>
      </c>
      <c r="D163" s="46">
        <v>5.8407</v>
      </c>
      <c r="E163" s="46">
        <v>5.7248000000000001</v>
      </c>
      <c r="F163" s="49">
        <v>-8.5000000000000006E-3</v>
      </c>
      <c r="G163" s="35">
        <f t="shared" si="4"/>
        <v>0.11589999999999989</v>
      </c>
      <c r="H163" s="34">
        <f t="shared" si="5"/>
        <v>1.9569911045858836E-2</v>
      </c>
    </row>
    <row r="164" spans="1:8">
      <c r="A164" s="44" t="s">
        <v>978</v>
      </c>
      <c r="B164" s="45">
        <v>5.8026</v>
      </c>
      <c r="C164" s="46">
        <v>5.7895000000000003</v>
      </c>
      <c r="D164" s="46">
        <v>5.891</v>
      </c>
      <c r="E164" s="46">
        <v>5.7803000000000004</v>
      </c>
      <c r="F164" s="47">
        <v>8.0000000000000004E-4</v>
      </c>
      <c r="G164" s="35">
        <f t="shared" si="4"/>
        <v>0.11069999999999958</v>
      </c>
      <c r="H164" s="34">
        <f t="shared" si="5"/>
        <v>2.3020831579124604E-2</v>
      </c>
    </row>
    <row r="165" spans="1:8">
      <c r="A165" s="44" t="s">
        <v>984</v>
      </c>
      <c r="B165" s="48">
        <v>5.7980999999999998</v>
      </c>
      <c r="C165" s="46">
        <v>5.9381000000000004</v>
      </c>
      <c r="D165" s="46">
        <v>5.9550000000000001</v>
      </c>
      <c r="E165" s="46">
        <v>5.7923</v>
      </c>
      <c r="F165" s="49">
        <v>-2.24E-2</v>
      </c>
      <c r="G165" s="35">
        <f t="shared" si="4"/>
        <v>0.16270000000000007</v>
      </c>
      <c r="H165" s="34">
        <f t="shared" si="5"/>
        <v>2.8938483076669679E-2</v>
      </c>
    </row>
    <row r="166" spans="1:8">
      <c r="A166" s="44" t="s">
        <v>990</v>
      </c>
      <c r="B166" s="48">
        <v>5.9307999999999996</v>
      </c>
      <c r="C166" s="46">
        <v>6.0715000000000003</v>
      </c>
      <c r="D166" s="46">
        <v>6.0830000000000002</v>
      </c>
      <c r="E166" s="46">
        <v>5.8943000000000003</v>
      </c>
      <c r="F166" s="49">
        <v>-2.1700000000000001E-2</v>
      </c>
      <c r="G166" s="35">
        <f t="shared" si="4"/>
        <v>0.18869999999999987</v>
      </c>
      <c r="H166" s="34">
        <f t="shared" si="5"/>
        <v>2.6065329132813796E-2</v>
      </c>
    </row>
    <row r="167" spans="1:8">
      <c r="A167" s="44" t="s">
        <v>996</v>
      </c>
      <c r="B167" s="45">
        <v>6.0625999999999998</v>
      </c>
      <c r="C167" s="46">
        <v>6.0309999999999997</v>
      </c>
      <c r="D167" s="46">
        <v>6.0941000000000001</v>
      </c>
      <c r="E167" s="46">
        <v>5.9683999999999999</v>
      </c>
      <c r="F167" s="47">
        <v>5.4000000000000003E-3</v>
      </c>
      <c r="G167" s="35">
        <f t="shared" si="4"/>
        <v>0.12570000000000014</v>
      </c>
      <c r="H167" s="34">
        <f t="shared" si="5"/>
        <v>2.2857668567987544E-2</v>
      </c>
    </row>
    <row r="168" spans="1:8">
      <c r="A168" s="44" t="s">
        <v>1002</v>
      </c>
      <c r="B168" s="45">
        <v>6.0301</v>
      </c>
      <c r="C168" s="46">
        <v>5.9782999999999999</v>
      </c>
      <c r="D168" s="46">
        <v>6.0374999999999996</v>
      </c>
      <c r="E168" s="46">
        <v>5.8898999999999999</v>
      </c>
      <c r="F168" s="47">
        <v>6.4000000000000003E-3</v>
      </c>
      <c r="G168" s="35">
        <f t="shared" si="4"/>
        <v>0.14759999999999973</v>
      </c>
      <c r="H168" s="34">
        <f t="shared" si="5"/>
        <v>2.1108356228640338E-2</v>
      </c>
    </row>
    <row r="169" spans="1:8">
      <c r="A169" s="44" t="s">
        <v>1008</v>
      </c>
      <c r="B169" s="45">
        <v>5.992</v>
      </c>
      <c r="C169" s="46">
        <v>5.9691999999999998</v>
      </c>
      <c r="D169" s="46">
        <v>6.0404</v>
      </c>
      <c r="E169" s="46">
        <v>5.9359999999999999</v>
      </c>
      <c r="F169" s="47">
        <v>2.5000000000000001E-3</v>
      </c>
      <c r="G169" s="35">
        <f t="shared" si="4"/>
        <v>0.10440000000000005</v>
      </c>
      <c r="H169" s="34">
        <f t="shared" si="5"/>
        <v>2.1058732612055653E-2</v>
      </c>
    </row>
    <row r="170" spans="1:8">
      <c r="A170" s="44" t="s">
        <v>1014</v>
      </c>
      <c r="B170" s="45">
        <v>5.9770000000000003</v>
      </c>
      <c r="C170" s="46">
        <v>5.9523999999999999</v>
      </c>
      <c r="D170" s="46">
        <v>5.9878</v>
      </c>
      <c r="E170" s="46">
        <v>5.8414999999999999</v>
      </c>
      <c r="F170" s="47">
        <v>2.7000000000000001E-3</v>
      </c>
      <c r="G170" s="35">
        <f t="shared" si="4"/>
        <v>0.1463000000000001</v>
      </c>
      <c r="H170" s="34">
        <f t="shared" si="5"/>
        <v>3.59445799930289E-2</v>
      </c>
    </row>
    <row r="171" spans="1:8">
      <c r="A171" s="44" t="s">
        <v>1020</v>
      </c>
      <c r="B171" s="45">
        <v>5.9611000000000001</v>
      </c>
      <c r="C171" s="46">
        <v>5.7380000000000004</v>
      </c>
      <c r="D171" s="46">
        <v>6.0031999999999996</v>
      </c>
      <c r="E171" s="46">
        <v>5.7370000000000001</v>
      </c>
      <c r="F171" s="47">
        <v>3.6999999999999998E-2</v>
      </c>
      <c r="G171" s="35">
        <f t="shared" si="4"/>
        <v>0.26619999999999955</v>
      </c>
      <c r="H171" s="34">
        <f t="shared" si="5"/>
        <v>3.2521805476078906E-2</v>
      </c>
    </row>
    <row r="172" spans="1:8">
      <c r="A172" s="44" t="s">
        <v>1026</v>
      </c>
      <c r="B172" s="48">
        <v>5.7484999999999999</v>
      </c>
      <c r="C172" s="46">
        <v>5.7668999999999997</v>
      </c>
      <c r="D172" s="46">
        <v>5.8194999999999997</v>
      </c>
      <c r="E172" s="46">
        <v>5.7106000000000003</v>
      </c>
      <c r="F172" s="49">
        <v>-6.6E-3</v>
      </c>
      <c r="G172" s="35">
        <f t="shared" si="4"/>
        <v>0.10889999999999933</v>
      </c>
      <c r="H172" s="34">
        <f t="shared" si="5"/>
        <v>2.5787892673489025E-2</v>
      </c>
    </row>
    <row r="173" spans="1:8">
      <c r="A173" s="44" t="s">
        <v>1032</v>
      </c>
      <c r="B173" s="48">
        <v>5.7865000000000002</v>
      </c>
      <c r="C173" s="46">
        <v>5.8922999999999996</v>
      </c>
      <c r="D173" s="46">
        <v>5.9132999999999996</v>
      </c>
      <c r="E173" s="46">
        <v>5.7183000000000002</v>
      </c>
      <c r="F173" s="49">
        <v>-2.4500000000000001E-2</v>
      </c>
      <c r="G173" s="35">
        <f t="shared" si="4"/>
        <v>0.1949999999999994</v>
      </c>
      <c r="H173" s="34">
        <f t="shared" si="5"/>
        <v>3.2336716872157466E-2</v>
      </c>
    </row>
    <row r="174" spans="1:8">
      <c r="A174" s="44" t="s">
        <v>1038</v>
      </c>
      <c r="B174" s="45">
        <v>5.9316000000000004</v>
      </c>
      <c r="C174" s="46">
        <v>5.7828999999999997</v>
      </c>
      <c r="D174" s="46">
        <v>5.9372999999999996</v>
      </c>
      <c r="E174" s="46">
        <v>5.7583000000000002</v>
      </c>
      <c r="F174" s="47">
        <v>2.3599999999999999E-2</v>
      </c>
      <c r="G174" s="35">
        <f t="shared" si="4"/>
        <v>0.17899999999999938</v>
      </c>
      <c r="H174" s="34">
        <f t="shared" si="5"/>
        <v>3.5822599636065156E-2</v>
      </c>
    </row>
    <row r="175" spans="1:8">
      <c r="A175" s="44" t="s">
        <v>1044</v>
      </c>
      <c r="B175" s="45">
        <v>5.7946</v>
      </c>
      <c r="C175" s="46">
        <v>5.6054000000000004</v>
      </c>
      <c r="D175" s="46">
        <v>5.8224</v>
      </c>
      <c r="E175" s="46">
        <v>5.5998000000000001</v>
      </c>
      <c r="F175" s="47">
        <v>2.81E-2</v>
      </c>
      <c r="G175" s="35">
        <f t="shared" si="4"/>
        <v>0.22259999999999991</v>
      </c>
      <c r="H175" s="34">
        <f t="shared" si="5"/>
        <v>3.6857567669240213E-2</v>
      </c>
    </row>
    <row r="176" spans="1:8">
      <c r="A176" s="44" t="s">
        <v>1050</v>
      </c>
      <c r="B176" s="45">
        <v>5.6361999999999997</v>
      </c>
      <c r="C176" s="46">
        <v>5.5823</v>
      </c>
      <c r="D176" s="46">
        <v>5.7637999999999998</v>
      </c>
      <c r="E176" s="46">
        <v>5.5749000000000004</v>
      </c>
      <c r="F176" s="47">
        <v>4.8999999999999998E-3</v>
      </c>
      <c r="G176" s="35">
        <f t="shared" si="4"/>
        <v>0.1888999999999994</v>
      </c>
      <c r="H176" s="34">
        <f t="shared" si="5"/>
        <v>4.4120358420295665E-2</v>
      </c>
    </row>
    <row r="177" spans="1:8">
      <c r="A177" s="44" t="s">
        <v>1056</v>
      </c>
      <c r="B177" s="45">
        <v>5.6086</v>
      </c>
      <c r="C177" s="46">
        <v>5.4238</v>
      </c>
      <c r="D177" s="46">
        <v>5.7035</v>
      </c>
      <c r="E177" s="46">
        <v>5.4138000000000002</v>
      </c>
      <c r="F177" s="47">
        <v>3.2599999999999997E-2</v>
      </c>
      <c r="G177" s="35">
        <f t="shared" si="4"/>
        <v>0.28969999999999985</v>
      </c>
      <c r="H177" s="34">
        <f t="shared" si="5"/>
        <v>4.4369859808879378E-2</v>
      </c>
    </row>
    <row r="178" spans="1:8">
      <c r="A178" s="44" t="s">
        <v>1062</v>
      </c>
      <c r="B178" s="48">
        <v>5.4314999999999998</v>
      </c>
      <c r="C178" s="46">
        <v>5.5567000000000002</v>
      </c>
      <c r="D178" s="46">
        <v>5.5781999999999998</v>
      </c>
      <c r="E178" s="46">
        <v>5.3747999999999996</v>
      </c>
      <c r="F178" s="49">
        <v>-2.3E-2</v>
      </c>
      <c r="G178" s="35">
        <f t="shared" si="4"/>
        <v>0.20340000000000025</v>
      </c>
      <c r="H178" s="34">
        <f t="shared" si="5"/>
        <v>3.1770589716835267E-2</v>
      </c>
    </row>
    <row r="179" spans="1:8">
      <c r="A179" s="44" t="s">
        <v>1068</v>
      </c>
      <c r="B179" s="48">
        <v>5.5594999999999999</v>
      </c>
      <c r="C179" s="46">
        <v>5.5586000000000002</v>
      </c>
      <c r="D179" s="46">
        <v>5.6816000000000004</v>
      </c>
      <c r="E179" s="46">
        <v>5.5317999999999996</v>
      </c>
      <c r="F179" s="49">
        <v>-1.4E-3</v>
      </c>
      <c r="G179" s="35">
        <f t="shared" si="4"/>
        <v>0.14980000000000082</v>
      </c>
      <c r="H179" s="34">
        <f t="shared" si="5"/>
        <v>3.6762811152531376E-2</v>
      </c>
    </row>
    <row r="180" spans="1:8">
      <c r="A180" s="44" t="s">
        <v>1074</v>
      </c>
      <c r="B180" s="48">
        <v>5.5673000000000004</v>
      </c>
      <c r="C180" s="46">
        <v>5.8211000000000004</v>
      </c>
      <c r="D180" s="46">
        <v>5.8348000000000004</v>
      </c>
      <c r="E180" s="46">
        <v>5.5566000000000004</v>
      </c>
      <c r="F180" s="49">
        <v>-4.5199999999999997E-2</v>
      </c>
      <c r="G180" s="35">
        <f t="shared" si="4"/>
        <v>0.2782</v>
      </c>
      <c r="H180" s="34">
        <f t="shared" si="5"/>
        <v>4.1364677925825349E-2</v>
      </c>
    </row>
    <row r="181" spans="1:8">
      <c r="A181" s="44" t="s">
        <v>1080</v>
      </c>
      <c r="B181" s="48">
        <v>5.8310000000000004</v>
      </c>
      <c r="C181" s="46">
        <v>5.8914999999999997</v>
      </c>
      <c r="D181" s="46">
        <v>5.9729999999999999</v>
      </c>
      <c r="E181" s="46">
        <v>5.7637999999999998</v>
      </c>
      <c r="F181" s="49">
        <v>-5.8999999999999999E-3</v>
      </c>
      <c r="G181" s="35">
        <f t="shared" si="4"/>
        <v>0.20920000000000005</v>
      </c>
      <c r="H181" s="34">
        <f t="shared" si="5"/>
        <v>3.7075726958249192E-2</v>
      </c>
    </row>
    <row r="182" spans="1:8">
      <c r="A182" s="44" t="s">
        <v>1086</v>
      </c>
      <c r="B182" s="45">
        <v>5.8655999999999997</v>
      </c>
      <c r="C182" s="46">
        <v>5.8394000000000004</v>
      </c>
      <c r="D182" s="46">
        <v>5.9118000000000004</v>
      </c>
      <c r="E182" s="46">
        <v>5.6879999999999997</v>
      </c>
      <c r="F182" s="47">
        <v>2.5999999999999999E-3</v>
      </c>
      <c r="G182" s="35">
        <f t="shared" si="4"/>
        <v>0.22380000000000067</v>
      </c>
      <c r="H182" s="34">
        <f t="shared" si="5"/>
        <v>4.4623608017817423E-2</v>
      </c>
    </row>
    <row r="183" spans="1:8">
      <c r="A183" s="44" t="s">
        <v>1092</v>
      </c>
      <c r="B183" s="45">
        <v>5.8502000000000001</v>
      </c>
      <c r="C183" s="46">
        <v>5.6124999999999998</v>
      </c>
      <c r="D183" s="46">
        <v>5.88</v>
      </c>
      <c r="E183" s="46">
        <v>5.6029</v>
      </c>
      <c r="F183" s="47">
        <v>5.04E-2</v>
      </c>
      <c r="G183" s="35">
        <f t="shared" si="4"/>
        <v>0.2770999999999999</v>
      </c>
      <c r="H183" s="34">
        <f t="shared" si="5"/>
        <v>4.2695639670728668E-2</v>
      </c>
    </row>
    <row r="184" spans="1:8">
      <c r="A184" s="44" t="s">
        <v>1098</v>
      </c>
      <c r="B184" s="45">
        <v>5.5696000000000003</v>
      </c>
      <c r="C184" s="46">
        <v>5.5637999999999996</v>
      </c>
      <c r="D184" s="46">
        <v>5.7240000000000002</v>
      </c>
      <c r="E184" s="46">
        <v>5.5259999999999998</v>
      </c>
      <c r="F184" s="47">
        <v>2.0999999999999999E-3</v>
      </c>
      <c r="G184" s="35">
        <f t="shared" si="4"/>
        <v>0.1980000000000004</v>
      </c>
      <c r="H184" s="34">
        <f t="shared" si="5"/>
        <v>4.1282535451145977E-2</v>
      </c>
    </row>
    <row r="185" spans="1:8">
      <c r="A185" s="44" t="s">
        <v>1104</v>
      </c>
      <c r="B185" s="45">
        <v>5.5579999999999998</v>
      </c>
      <c r="C185" s="46">
        <v>5.4017999999999997</v>
      </c>
      <c r="D185" s="46">
        <v>5.5579999999999998</v>
      </c>
      <c r="E185" s="46">
        <v>5.31</v>
      </c>
      <c r="F185" s="47">
        <v>2.9600000000000001E-2</v>
      </c>
      <c r="G185" s="35">
        <f t="shared" si="4"/>
        <v>0.24800000000000022</v>
      </c>
      <c r="H185" s="34">
        <f t="shared" si="5"/>
        <v>3.3159025119058758E-2</v>
      </c>
    </row>
    <row r="186" spans="1:8">
      <c r="A186" s="44" t="s">
        <v>1110</v>
      </c>
      <c r="B186" s="45">
        <v>5.3982000000000001</v>
      </c>
      <c r="C186" s="46">
        <v>5.3544999999999998</v>
      </c>
      <c r="D186" s="46">
        <v>5.4382000000000001</v>
      </c>
      <c r="E186" s="46">
        <v>5.3311000000000002</v>
      </c>
      <c r="F186" s="47">
        <v>5.4999999999999997E-3</v>
      </c>
      <c r="G186" s="35">
        <f t="shared" si="4"/>
        <v>0.10709999999999997</v>
      </c>
      <c r="H186" s="34">
        <f t="shared" si="5"/>
        <v>2.2728103858109316E-2</v>
      </c>
    </row>
    <row r="187" spans="1:8">
      <c r="A187" s="44" t="s">
        <v>1116</v>
      </c>
      <c r="B187" s="48">
        <v>5.3685999999999998</v>
      </c>
      <c r="C187" s="46">
        <v>5.4690000000000003</v>
      </c>
      <c r="D187" s="46">
        <v>5.492</v>
      </c>
      <c r="E187" s="46">
        <v>5.3505000000000003</v>
      </c>
      <c r="F187" s="49">
        <v>-1.7899999999999999E-2</v>
      </c>
      <c r="G187" s="35">
        <f t="shared" si="4"/>
        <v>0.14149999999999974</v>
      </c>
      <c r="H187" s="34">
        <f t="shared" si="5"/>
        <v>2.7765707043273521E-2</v>
      </c>
    </row>
    <row r="188" spans="1:8">
      <c r="A188" s="44" t="s">
        <v>1122</v>
      </c>
      <c r="B188" s="48">
        <v>5.4661999999999997</v>
      </c>
      <c r="C188" s="46">
        <v>5.5229999999999997</v>
      </c>
      <c r="D188" s="46">
        <v>5.5229999999999997</v>
      </c>
      <c r="E188" s="46">
        <v>5.3578000000000001</v>
      </c>
      <c r="F188" s="49">
        <v>-1.09E-2</v>
      </c>
      <c r="G188" s="35">
        <f t="shared" si="4"/>
        <v>0.16519999999999957</v>
      </c>
      <c r="H188" s="34">
        <f t="shared" si="5"/>
        <v>3.1197735751961851E-2</v>
      </c>
    </row>
    <row r="189" spans="1:8">
      <c r="A189" s="44" t="s">
        <v>1128</v>
      </c>
      <c r="B189" s="45">
        <v>5.5263999999999998</v>
      </c>
      <c r="C189" s="46">
        <v>5.4410999999999996</v>
      </c>
      <c r="D189" s="46">
        <v>5.5804</v>
      </c>
      <c r="E189" s="46">
        <v>5.4061000000000003</v>
      </c>
      <c r="F189" s="47">
        <v>1.01E-2</v>
      </c>
      <c r="G189" s="35">
        <f t="shared" si="4"/>
        <v>0.17429999999999968</v>
      </c>
      <c r="H189" s="34">
        <f t="shared" si="5"/>
        <v>3.6176574368117047E-2</v>
      </c>
    </row>
    <row r="190" spans="1:8">
      <c r="A190" s="44" t="s">
        <v>1134</v>
      </c>
      <c r="B190" s="45">
        <v>5.4713000000000003</v>
      </c>
      <c r="C190" s="46">
        <v>5.3846999999999996</v>
      </c>
      <c r="D190" s="46">
        <v>5.5419999999999998</v>
      </c>
      <c r="E190" s="46">
        <v>5.3266999999999998</v>
      </c>
      <c r="F190" s="47">
        <v>1.8100000000000002E-2</v>
      </c>
      <c r="G190" s="35">
        <f t="shared" si="4"/>
        <v>0.21530000000000005</v>
      </c>
      <c r="H190" s="34">
        <f t="shared" si="5"/>
        <v>2.9991859088217904E-2</v>
      </c>
    </row>
    <row r="191" spans="1:8">
      <c r="A191" s="44" t="s">
        <v>1140</v>
      </c>
      <c r="B191" s="48">
        <v>5.3738999999999999</v>
      </c>
      <c r="C191" s="46">
        <v>5.4047999999999998</v>
      </c>
      <c r="D191" s="46">
        <v>5.4401000000000002</v>
      </c>
      <c r="E191" s="46">
        <v>5.3311999999999999</v>
      </c>
      <c r="F191" s="49">
        <v>-6.8999999999999999E-3</v>
      </c>
      <c r="G191" s="35">
        <f t="shared" si="4"/>
        <v>0.10890000000000022</v>
      </c>
      <c r="H191" s="34">
        <f t="shared" si="5"/>
        <v>3.1661413777577696E-2</v>
      </c>
    </row>
    <row r="192" spans="1:8">
      <c r="A192" s="44" t="s">
        <v>1146</v>
      </c>
      <c r="B192" s="48">
        <v>5.4115000000000002</v>
      </c>
      <c r="C192" s="46">
        <v>5.5525000000000002</v>
      </c>
      <c r="D192" s="46">
        <v>5.6196999999999999</v>
      </c>
      <c r="E192" s="46">
        <v>5.3769999999999998</v>
      </c>
      <c r="F192" s="49">
        <v>-2.6200000000000001E-2</v>
      </c>
      <c r="G192" s="35">
        <f t="shared" si="4"/>
        <v>0.24270000000000014</v>
      </c>
      <c r="H192" s="34">
        <f t="shared" si="5"/>
        <v>4.1491712707182375E-2</v>
      </c>
    </row>
    <row r="193" spans="1:8">
      <c r="A193" s="44" t="s">
        <v>1152</v>
      </c>
      <c r="B193" s="45">
        <v>5.5571999999999999</v>
      </c>
      <c r="C193" s="46">
        <v>5.43</v>
      </c>
      <c r="D193" s="46">
        <v>5.6307</v>
      </c>
      <c r="E193" s="46">
        <v>5.4227999999999996</v>
      </c>
      <c r="F193" s="47">
        <v>2.7699999999999999E-2</v>
      </c>
      <c r="G193" s="35">
        <f t="shared" si="4"/>
        <v>0.20790000000000042</v>
      </c>
      <c r="H193" s="34">
        <f t="shared" si="5"/>
        <v>3.137782260323875E-2</v>
      </c>
    </row>
    <row r="194" spans="1:8">
      <c r="A194" s="44" t="s">
        <v>1158</v>
      </c>
      <c r="B194" s="45">
        <v>5.4074</v>
      </c>
      <c r="C194" s="46">
        <v>5.3540999999999999</v>
      </c>
      <c r="D194" s="46">
        <v>5.4583000000000004</v>
      </c>
      <c r="E194" s="46">
        <v>5.3301999999999996</v>
      </c>
      <c r="F194" s="47">
        <v>7.1999999999999998E-3</v>
      </c>
      <c r="G194" s="35">
        <f t="shared" si="4"/>
        <v>0.12810000000000077</v>
      </c>
      <c r="H194" s="34">
        <f t="shared" si="5"/>
        <v>2.8798248015329937E-2</v>
      </c>
    </row>
    <row r="195" spans="1:8">
      <c r="A195" s="44" t="s">
        <v>1164</v>
      </c>
      <c r="B195" s="48">
        <v>5.3685999999999998</v>
      </c>
      <c r="C195" s="46">
        <v>5.4794999999999998</v>
      </c>
      <c r="D195" s="46">
        <v>5.5351999999999997</v>
      </c>
      <c r="E195" s="46">
        <v>5.3476999999999997</v>
      </c>
      <c r="F195" s="49">
        <v>-2.1499999999999998E-2</v>
      </c>
      <c r="G195" s="35">
        <f t="shared" ref="G195:G258" si="6">D195-E195</f>
        <v>0.1875</v>
      </c>
      <c r="H195" s="34">
        <f t="shared" ref="H195:H258" si="7">(SUM(G195:G196)/2)/C196</f>
        <v>3.1689631478065916E-2</v>
      </c>
    </row>
    <row r="196" spans="1:8">
      <c r="A196" s="44" t="s">
        <v>1170</v>
      </c>
      <c r="B196" s="48">
        <v>5.4866000000000001</v>
      </c>
      <c r="C196" s="46">
        <v>5.5301999999999998</v>
      </c>
      <c r="D196" s="46">
        <v>5.58</v>
      </c>
      <c r="E196" s="46">
        <v>5.4169999999999998</v>
      </c>
      <c r="F196" s="49">
        <v>-6.7000000000000002E-3</v>
      </c>
      <c r="G196" s="35">
        <f t="shared" si="6"/>
        <v>0.16300000000000026</v>
      </c>
      <c r="H196" s="34">
        <f t="shared" si="7"/>
        <v>3.4857455141634096E-2</v>
      </c>
    </row>
    <row r="197" spans="1:8">
      <c r="A197" s="44" t="s">
        <v>1176</v>
      </c>
      <c r="B197" s="45">
        <v>5.5235000000000003</v>
      </c>
      <c r="C197" s="46">
        <v>5.4894999999999996</v>
      </c>
      <c r="D197" s="46">
        <v>5.5960000000000001</v>
      </c>
      <c r="E197" s="46">
        <v>5.3762999999999996</v>
      </c>
      <c r="F197" s="47">
        <v>7.1000000000000004E-3</v>
      </c>
      <c r="G197" s="35">
        <f t="shared" si="6"/>
        <v>0.21970000000000045</v>
      </c>
      <c r="H197" s="34">
        <f t="shared" si="7"/>
        <v>3.790732100361649E-2</v>
      </c>
    </row>
    <row r="198" spans="1:8">
      <c r="A198" s="44" t="s">
        <v>1182</v>
      </c>
      <c r="B198" s="45">
        <v>5.4847999999999999</v>
      </c>
      <c r="C198" s="46">
        <v>5.3367000000000004</v>
      </c>
      <c r="D198" s="46">
        <v>5.5039999999999996</v>
      </c>
      <c r="E198" s="46">
        <v>5.3190999999999997</v>
      </c>
      <c r="F198" s="47">
        <v>2.9899999999999999E-2</v>
      </c>
      <c r="G198" s="35">
        <f t="shared" si="6"/>
        <v>0.18489999999999984</v>
      </c>
      <c r="H198" s="34">
        <f t="shared" si="7"/>
        <v>2.9183812810245246E-2</v>
      </c>
    </row>
    <row r="199" spans="1:8">
      <c r="A199" s="44" t="s">
        <v>1188</v>
      </c>
      <c r="B199" s="48">
        <v>5.3257000000000003</v>
      </c>
      <c r="C199" s="46">
        <v>5.4191000000000003</v>
      </c>
      <c r="D199" s="46">
        <v>5.4512999999999998</v>
      </c>
      <c r="E199" s="46">
        <v>5.3198999999999996</v>
      </c>
      <c r="F199" s="49">
        <v>-1.9199999999999998E-2</v>
      </c>
      <c r="G199" s="35">
        <f t="shared" si="6"/>
        <v>0.13140000000000018</v>
      </c>
      <c r="H199" s="34">
        <f t="shared" si="7"/>
        <v>3.0927183413999876E-2</v>
      </c>
    </row>
    <row r="200" spans="1:8">
      <c r="A200" s="44" t="s">
        <v>1194</v>
      </c>
      <c r="B200" s="48">
        <v>5.4301000000000004</v>
      </c>
      <c r="C200" s="46">
        <v>5.5372000000000003</v>
      </c>
      <c r="D200" s="46">
        <v>5.6239999999999997</v>
      </c>
      <c r="E200" s="46">
        <v>5.4128999999999996</v>
      </c>
      <c r="F200" s="49">
        <v>-2.1899999999999999E-2</v>
      </c>
      <c r="G200" s="35">
        <f t="shared" si="6"/>
        <v>0.21110000000000007</v>
      </c>
      <c r="H200" s="34">
        <f t="shared" si="7"/>
        <v>3.3426008968609866E-2</v>
      </c>
    </row>
    <row r="201" spans="1:8">
      <c r="A201" s="44" t="s">
        <v>1200</v>
      </c>
      <c r="B201" s="48">
        <v>5.5514000000000001</v>
      </c>
      <c r="C201" s="46">
        <v>5.5750000000000002</v>
      </c>
      <c r="D201" s="46">
        <v>5.6289999999999996</v>
      </c>
      <c r="E201" s="46">
        <v>5.4673999999999996</v>
      </c>
      <c r="F201" s="49">
        <v>-2.8999999999999998E-3</v>
      </c>
      <c r="G201" s="35">
        <f t="shared" si="6"/>
        <v>0.16159999999999997</v>
      </c>
      <c r="H201" s="34">
        <f t="shared" si="7"/>
        <v>3.2078039927404753E-2</v>
      </c>
    </row>
    <row r="202" spans="1:8">
      <c r="A202" s="44" t="s">
        <v>1206</v>
      </c>
      <c r="B202" s="45">
        <v>5.5678000000000001</v>
      </c>
      <c r="C202" s="46">
        <v>5.51</v>
      </c>
      <c r="D202" s="46">
        <v>5.5899000000000001</v>
      </c>
      <c r="E202" s="46">
        <v>5.3979999999999997</v>
      </c>
      <c r="F202" s="47">
        <v>6.0000000000000001E-3</v>
      </c>
      <c r="G202" s="35">
        <f t="shared" si="6"/>
        <v>0.1919000000000004</v>
      </c>
      <c r="H202" s="34">
        <f t="shared" si="7"/>
        <v>4.9261083743842367E-2</v>
      </c>
    </row>
    <row r="203" spans="1:8">
      <c r="A203" s="44" t="s">
        <v>1212</v>
      </c>
      <c r="B203" s="45">
        <v>5.5345000000000004</v>
      </c>
      <c r="C203" s="46">
        <v>5.2374000000000001</v>
      </c>
      <c r="D203" s="46">
        <v>5.5370999999999997</v>
      </c>
      <c r="E203" s="46">
        <v>5.2130000000000001</v>
      </c>
      <c r="F203" s="47">
        <v>5.4100000000000002E-2</v>
      </c>
      <c r="G203" s="35">
        <f t="shared" si="6"/>
        <v>0.32409999999999961</v>
      </c>
      <c r="H203" s="34">
        <f t="shared" si="7"/>
        <v>4.5755968169761234E-2</v>
      </c>
    </row>
    <row r="204" spans="1:8">
      <c r="A204" s="44" t="s">
        <v>1218</v>
      </c>
      <c r="B204" s="48">
        <v>5.2503000000000002</v>
      </c>
      <c r="C204" s="46">
        <v>5.3533999999999997</v>
      </c>
      <c r="D204" s="46">
        <v>5.3898000000000001</v>
      </c>
      <c r="E204" s="46">
        <v>5.2240000000000002</v>
      </c>
      <c r="F204" s="49">
        <v>-2.1700000000000001E-2</v>
      </c>
      <c r="G204" s="35">
        <f t="shared" si="6"/>
        <v>0.16579999999999995</v>
      </c>
      <c r="H204" s="34">
        <f t="shared" si="7"/>
        <v>3.5556836994735753E-2</v>
      </c>
    </row>
    <row r="205" spans="1:8">
      <c r="A205" s="44" t="s">
        <v>1224</v>
      </c>
      <c r="B205" s="48">
        <v>5.3666</v>
      </c>
      <c r="C205" s="46">
        <v>5.3758999999999997</v>
      </c>
      <c r="D205" s="46">
        <v>5.5171999999999999</v>
      </c>
      <c r="E205" s="46">
        <v>5.3007</v>
      </c>
      <c r="F205" s="49">
        <v>-1E-3</v>
      </c>
      <c r="G205" s="35">
        <f t="shared" si="6"/>
        <v>0.21649999999999991</v>
      </c>
      <c r="H205" s="34">
        <f t="shared" si="7"/>
        <v>3.2943686798404238E-2</v>
      </c>
    </row>
    <row r="206" spans="1:8">
      <c r="A206" s="44" t="s">
        <v>1230</v>
      </c>
      <c r="B206" s="48">
        <v>5.3719999999999999</v>
      </c>
      <c r="C206" s="46">
        <v>5.3895</v>
      </c>
      <c r="D206" s="46">
        <v>5.4997999999999996</v>
      </c>
      <c r="E206" s="46">
        <v>5.3612000000000002</v>
      </c>
      <c r="F206" s="49">
        <v>-2.8999999999999998E-3</v>
      </c>
      <c r="G206" s="35">
        <f t="shared" si="6"/>
        <v>0.13859999999999939</v>
      </c>
      <c r="H206" s="34">
        <f t="shared" si="7"/>
        <v>2.5405799744665246E-2</v>
      </c>
    </row>
    <row r="207" spans="1:8">
      <c r="A207" s="44" t="s">
        <v>1236</v>
      </c>
      <c r="B207" s="48">
        <v>5.3875000000000002</v>
      </c>
      <c r="C207" s="46">
        <v>5.4829999999999997</v>
      </c>
      <c r="D207" s="46">
        <v>5.5152000000000001</v>
      </c>
      <c r="E207" s="46">
        <v>5.3752000000000004</v>
      </c>
      <c r="F207" s="49">
        <v>-1.83E-2</v>
      </c>
      <c r="G207" s="35">
        <f t="shared" si="6"/>
        <v>0.13999999999999968</v>
      </c>
      <c r="H207" s="34">
        <f t="shared" si="7"/>
        <v>2.7812906328482587E-2</v>
      </c>
    </row>
    <row r="208" spans="1:8">
      <c r="A208" s="44" t="s">
        <v>1242</v>
      </c>
      <c r="B208" s="48">
        <v>5.4878999999999998</v>
      </c>
      <c r="C208" s="46">
        <v>5.6143000000000001</v>
      </c>
      <c r="D208" s="46">
        <v>5.6391999999999998</v>
      </c>
      <c r="E208" s="46">
        <v>5.4668999999999999</v>
      </c>
      <c r="F208" s="49">
        <v>-2.1299999999999999E-2</v>
      </c>
      <c r="G208" s="35">
        <f t="shared" si="6"/>
        <v>0.1722999999999999</v>
      </c>
      <c r="H208" s="34">
        <f t="shared" si="7"/>
        <v>2.3512381089391989E-2</v>
      </c>
    </row>
    <row r="209" spans="1:8">
      <c r="A209" s="44" t="s">
        <v>1248</v>
      </c>
      <c r="B209" s="45">
        <v>5.6071999999999997</v>
      </c>
      <c r="C209" s="46">
        <v>5.5609000000000002</v>
      </c>
      <c r="D209" s="46">
        <v>5.6158999999999999</v>
      </c>
      <c r="E209" s="46">
        <v>5.5266999999999999</v>
      </c>
      <c r="F209" s="47">
        <v>7.1999999999999998E-3</v>
      </c>
      <c r="G209" s="35">
        <f t="shared" si="6"/>
        <v>8.9199999999999946E-2</v>
      </c>
      <c r="H209" s="34">
        <f t="shared" si="7"/>
        <v>2.2958772667872034E-2</v>
      </c>
    </row>
    <row r="210" spans="1:8">
      <c r="A210" s="44" t="s">
        <v>1253</v>
      </c>
      <c r="B210" s="48">
        <v>5.5669000000000004</v>
      </c>
      <c r="C210" s="46">
        <v>5.5861000000000001</v>
      </c>
      <c r="D210" s="46">
        <v>5.7229999999999999</v>
      </c>
      <c r="E210" s="46">
        <v>5.5556999999999999</v>
      </c>
      <c r="F210" s="49">
        <v>-6.4999999999999997E-3</v>
      </c>
      <c r="G210" s="35">
        <f t="shared" si="6"/>
        <v>0.1673</v>
      </c>
      <c r="H210" s="34">
        <f t="shared" si="7"/>
        <v>2.9561781609195339E-2</v>
      </c>
    </row>
    <row r="211" spans="1:8">
      <c r="A211" s="44" t="s">
        <v>1259</v>
      </c>
      <c r="B211" s="45">
        <v>5.6032000000000002</v>
      </c>
      <c r="C211" s="46">
        <v>5.5679999999999996</v>
      </c>
      <c r="D211" s="46">
        <v>5.6860999999999997</v>
      </c>
      <c r="E211" s="46">
        <v>5.5242000000000004</v>
      </c>
      <c r="F211" s="47">
        <v>6.0000000000000001E-3</v>
      </c>
      <c r="G211" s="35">
        <f t="shared" si="6"/>
        <v>0.16189999999999927</v>
      </c>
      <c r="H211" s="34">
        <f t="shared" si="7"/>
        <v>2.5998439384266051E-2</v>
      </c>
    </row>
    <row r="212" spans="1:8">
      <c r="A212" s="44" t="s">
        <v>1265</v>
      </c>
      <c r="B212" s="48">
        <v>5.57</v>
      </c>
      <c r="C212" s="46">
        <v>5.6387999999999998</v>
      </c>
      <c r="D212" s="46">
        <v>5.6669999999999998</v>
      </c>
      <c r="E212" s="46">
        <v>5.5357000000000003</v>
      </c>
      <c r="F212" s="49">
        <v>-1.23E-2</v>
      </c>
      <c r="G212" s="35">
        <f t="shared" si="6"/>
        <v>0.13129999999999953</v>
      </c>
      <c r="H212" s="34">
        <f t="shared" si="7"/>
        <v>2.6277604756511863E-2</v>
      </c>
    </row>
    <row r="213" spans="1:8">
      <c r="A213" s="44" t="s">
        <v>1271</v>
      </c>
      <c r="B213" s="48">
        <v>5.6391999999999998</v>
      </c>
      <c r="C213" s="46">
        <v>5.6512000000000002</v>
      </c>
      <c r="D213" s="46">
        <v>5.7481</v>
      </c>
      <c r="E213" s="46">
        <v>5.5823999999999998</v>
      </c>
      <c r="F213" s="49">
        <v>-5.5999999999999999E-3</v>
      </c>
      <c r="G213" s="35">
        <f t="shared" si="6"/>
        <v>0.16570000000000018</v>
      </c>
      <c r="H213" s="34">
        <f t="shared" si="7"/>
        <v>3.2478165938864614E-2</v>
      </c>
    </row>
    <row r="214" spans="1:8">
      <c r="A214" s="44" t="s">
        <v>1277</v>
      </c>
      <c r="B214" s="48">
        <v>5.6708999999999996</v>
      </c>
      <c r="C214" s="46">
        <v>5.8624000000000001</v>
      </c>
      <c r="D214" s="46">
        <v>5.8818999999999999</v>
      </c>
      <c r="E214" s="46">
        <v>5.6668000000000003</v>
      </c>
      <c r="F214" s="49">
        <v>-3.09E-2</v>
      </c>
      <c r="G214" s="35">
        <f t="shared" si="6"/>
        <v>0.21509999999999962</v>
      </c>
      <c r="H214" s="34">
        <f t="shared" si="7"/>
        <v>3.1886825203957643E-2</v>
      </c>
    </row>
    <row r="215" spans="1:8">
      <c r="A215" s="44" t="s">
        <v>1283</v>
      </c>
      <c r="B215" s="45">
        <v>5.8517000000000001</v>
      </c>
      <c r="C215" s="46">
        <v>5.7610000000000001</v>
      </c>
      <c r="D215" s="46">
        <v>5.8837999999999999</v>
      </c>
      <c r="E215" s="46">
        <v>5.7314999999999996</v>
      </c>
      <c r="F215" s="47">
        <v>1.5599999999999999E-2</v>
      </c>
      <c r="G215" s="35">
        <f t="shared" si="6"/>
        <v>0.15230000000000032</v>
      </c>
      <c r="H215" s="34">
        <f t="shared" si="7"/>
        <v>2.6633571526728069E-2</v>
      </c>
    </row>
    <row r="216" spans="1:8">
      <c r="A216" s="44" t="s">
        <v>1289</v>
      </c>
      <c r="B216" s="48">
        <v>5.7617000000000003</v>
      </c>
      <c r="C216" s="46">
        <v>5.8216000000000001</v>
      </c>
      <c r="D216" s="46">
        <v>5.8398000000000003</v>
      </c>
      <c r="E216" s="46">
        <v>5.6820000000000004</v>
      </c>
      <c r="F216" s="49">
        <v>-9.5999999999999992E-3</v>
      </c>
      <c r="G216" s="35">
        <f t="shared" si="6"/>
        <v>0.15779999999999994</v>
      </c>
      <c r="H216" s="34">
        <f t="shared" si="7"/>
        <v>2.3504347226055752E-2</v>
      </c>
    </row>
    <row r="217" spans="1:8">
      <c r="A217" s="44" t="s">
        <v>1295</v>
      </c>
      <c r="B217" s="45">
        <v>5.8174000000000001</v>
      </c>
      <c r="C217" s="46">
        <v>5.7968000000000002</v>
      </c>
      <c r="D217" s="46">
        <v>5.8411</v>
      </c>
      <c r="E217" s="46">
        <v>5.7263999999999999</v>
      </c>
      <c r="F217" s="47">
        <v>6.9999999999999999E-4</v>
      </c>
      <c r="G217" s="35">
        <f t="shared" si="6"/>
        <v>0.11470000000000002</v>
      </c>
      <c r="H217" s="34">
        <f t="shared" si="7"/>
        <v>1.9822318081446126E-2</v>
      </c>
    </row>
    <row r="218" spans="1:8">
      <c r="A218" s="44" t="s">
        <v>1301</v>
      </c>
      <c r="B218" s="48">
        <v>5.8135000000000003</v>
      </c>
      <c r="C218" s="46">
        <v>5.8418999999999999</v>
      </c>
      <c r="D218" s="46">
        <v>5.8956</v>
      </c>
      <c r="E218" s="46">
        <v>5.7786999999999997</v>
      </c>
      <c r="F218" s="49">
        <v>-6.0000000000000001E-3</v>
      </c>
      <c r="G218" s="35">
        <f t="shared" si="6"/>
        <v>0.11690000000000023</v>
      </c>
      <c r="H218" s="34">
        <f t="shared" si="7"/>
        <v>2.4185480374829149E-2</v>
      </c>
    </row>
    <row r="219" spans="1:8">
      <c r="A219" s="44" t="s">
        <v>1307</v>
      </c>
      <c r="B219" s="48">
        <v>5.8483000000000001</v>
      </c>
      <c r="C219" s="46">
        <v>5.9973999999999998</v>
      </c>
      <c r="D219" s="46">
        <v>6.0007000000000001</v>
      </c>
      <c r="E219" s="46">
        <v>5.8274999999999997</v>
      </c>
      <c r="F219" s="49">
        <v>-2.2800000000000001E-2</v>
      </c>
      <c r="G219" s="35">
        <f t="shared" si="6"/>
        <v>0.17320000000000046</v>
      </c>
      <c r="H219" s="34">
        <f t="shared" si="7"/>
        <v>3.1634597229612656E-2</v>
      </c>
    </row>
    <row r="220" spans="1:8">
      <c r="A220" s="44" t="s">
        <v>1313</v>
      </c>
      <c r="B220" s="45">
        <v>5.9844999999999997</v>
      </c>
      <c r="C220" s="46">
        <v>5.8258999999999999</v>
      </c>
      <c r="D220" s="46">
        <v>5.9962</v>
      </c>
      <c r="E220" s="46">
        <v>5.8007999999999997</v>
      </c>
      <c r="F220" s="47">
        <v>2.75E-2</v>
      </c>
      <c r="G220" s="35">
        <f t="shared" si="6"/>
        <v>0.19540000000000024</v>
      </c>
      <c r="H220" s="34">
        <f t="shared" si="7"/>
        <v>3.1549815498155047E-2</v>
      </c>
    </row>
    <row r="221" spans="1:8">
      <c r="A221" s="44" t="s">
        <v>1319</v>
      </c>
      <c r="B221" s="48">
        <v>5.8243</v>
      </c>
      <c r="C221" s="46">
        <v>5.9619999999999997</v>
      </c>
      <c r="D221" s="46">
        <v>5.9854000000000003</v>
      </c>
      <c r="E221" s="46">
        <v>5.8045999999999998</v>
      </c>
      <c r="F221" s="49">
        <v>-2.3900000000000001E-2</v>
      </c>
      <c r="G221" s="35">
        <f t="shared" si="6"/>
        <v>0.18080000000000052</v>
      </c>
      <c r="H221" s="34">
        <f t="shared" si="7"/>
        <v>2.1125345390605375E-2</v>
      </c>
    </row>
    <row r="222" spans="1:8">
      <c r="A222" s="44" t="s">
        <v>1325</v>
      </c>
      <c r="B222" s="48">
        <v>5.9668000000000001</v>
      </c>
      <c r="C222" s="46">
        <v>5.9714999999999998</v>
      </c>
      <c r="D222" s="46">
        <v>6.0156999999999998</v>
      </c>
      <c r="E222" s="46">
        <v>5.9442000000000004</v>
      </c>
      <c r="F222" s="49">
        <v>-2.5000000000000001E-3</v>
      </c>
      <c r="G222" s="35">
        <f t="shared" si="6"/>
        <v>7.1499999999999453E-2</v>
      </c>
      <c r="H222" s="34">
        <f t="shared" si="7"/>
        <v>1.9661050809082981E-2</v>
      </c>
    </row>
    <row r="223" spans="1:8">
      <c r="A223" s="44" t="s">
        <v>1331</v>
      </c>
      <c r="B223" s="48">
        <v>5.9817999999999998</v>
      </c>
      <c r="C223" s="46">
        <v>6.0068000000000001</v>
      </c>
      <c r="D223" s="46">
        <v>6.0209999999999999</v>
      </c>
      <c r="E223" s="46">
        <v>5.8563000000000001</v>
      </c>
      <c r="F223" s="49">
        <v>-3.7000000000000002E-3</v>
      </c>
      <c r="G223" s="35">
        <f t="shared" si="6"/>
        <v>0.16469999999999985</v>
      </c>
      <c r="H223" s="34">
        <f t="shared" si="7"/>
        <v>2.4507831103062011E-2</v>
      </c>
    </row>
    <row r="224" spans="1:8">
      <c r="A224" s="44" t="s">
        <v>1337</v>
      </c>
      <c r="B224" s="45">
        <v>6.0042</v>
      </c>
      <c r="C224" s="46">
        <v>5.9634</v>
      </c>
      <c r="D224" s="46">
        <v>6.0651999999999999</v>
      </c>
      <c r="E224" s="46">
        <v>5.9375999999999998</v>
      </c>
      <c r="F224" s="47">
        <v>1.0200000000000001E-2</v>
      </c>
      <c r="G224" s="35">
        <f t="shared" si="6"/>
        <v>0.12760000000000016</v>
      </c>
      <c r="H224" s="34">
        <f t="shared" si="7"/>
        <v>3.4686172722982564E-2</v>
      </c>
    </row>
    <row r="225" spans="1:8">
      <c r="A225" s="44" t="s">
        <v>1343</v>
      </c>
      <c r="B225" s="48">
        <v>5.9436</v>
      </c>
      <c r="C225" s="46">
        <v>6.1451000000000002</v>
      </c>
      <c r="D225" s="46">
        <v>6.2359999999999998</v>
      </c>
      <c r="E225" s="46">
        <v>5.9372999999999996</v>
      </c>
      <c r="F225" s="49">
        <v>-3.4200000000000001E-2</v>
      </c>
      <c r="G225" s="35">
        <f t="shared" si="6"/>
        <v>0.29870000000000019</v>
      </c>
      <c r="H225" s="34">
        <f t="shared" si="7"/>
        <v>4.7216166359215189E-2</v>
      </c>
    </row>
    <row r="226" spans="1:8">
      <c r="A226" s="44" t="s">
        <v>1349</v>
      </c>
      <c r="B226" s="45">
        <v>6.1543000000000001</v>
      </c>
      <c r="C226" s="46">
        <v>5.9630000000000001</v>
      </c>
      <c r="D226" s="46">
        <v>6.1947999999999999</v>
      </c>
      <c r="E226" s="46">
        <v>5.9303999999999997</v>
      </c>
      <c r="F226" s="47">
        <v>2.7799999999999998E-2</v>
      </c>
      <c r="G226" s="35">
        <f t="shared" si="6"/>
        <v>0.26440000000000019</v>
      </c>
      <c r="H226" s="34">
        <f t="shared" si="7"/>
        <v>3.7357094821788825E-2</v>
      </c>
    </row>
    <row r="227" spans="1:8">
      <c r="A227" s="44" t="s">
        <v>1355</v>
      </c>
      <c r="B227" s="45">
        <v>5.9877000000000002</v>
      </c>
      <c r="C227" s="46">
        <v>5.9480000000000004</v>
      </c>
      <c r="D227" s="46">
        <v>6.0983000000000001</v>
      </c>
      <c r="E227" s="46">
        <v>5.9183000000000003</v>
      </c>
      <c r="F227" s="47">
        <v>4.8999999999999998E-3</v>
      </c>
      <c r="G227" s="35">
        <f t="shared" si="6"/>
        <v>0.17999999999999972</v>
      </c>
      <c r="H227" s="34">
        <f t="shared" si="7"/>
        <v>3.8236625013053013E-2</v>
      </c>
    </row>
    <row r="228" spans="1:8">
      <c r="A228" s="44" t="s">
        <v>1361</v>
      </c>
      <c r="B228" s="45">
        <v>5.9584000000000001</v>
      </c>
      <c r="C228" s="46">
        <v>5.7458</v>
      </c>
      <c r="D228" s="46">
        <v>5.9892000000000003</v>
      </c>
      <c r="E228" s="46">
        <v>5.7298</v>
      </c>
      <c r="F228" s="47">
        <v>3.5400000000000001E-2</v>
      </c>
      <c r="G228" s="35">
        <f t="shared" si="6"/>
        <v>0.2594000000000003</v>
      </c>
      <c r="H228" s="34">
        <f t="shared" si="7"/>
        <v>3.7818648417450883E-2</v>
      </c>
    </row>
    <row r="229" spans="1:8">
      <c r="A229" s="44" t="s">
        <v>1367</v>
      </c>
      <c r="B229" s="48">
        <v>5.7549000000000001</v>
      </c>
      <c r="C229" s="46">
        <v>5.8449999999999998</v>
      </c>
      <c r="D229" s="46">
        <v>5.8825000000000003</v>
      </c>
      <c r="E229" s="46">
        <v>5.6997999999999998</v>
      </c>
      <c r="F229" s="49">
        <v>-1.5299999999999999E-2</v>
      </c>
      <c r="G229" s="35">
        <f t="shared" si="6"/>
        <v>0.18270000000000053</v>
      </c>
      <c r="H229" s="34">
        <f t="shared" si="7"/>
        <v>3.4532436162870994E-2</v>
      </c>
    </row>
    <row r="230" spans="1:8">
      <c r="A230" s="44" t="s">
        <v>1373</v>
      </c>
      <c r="B230" s="45">
        <v>5.8445999999999998</v>
      </c>
      <c r="C230" s="46">
        <v>5.7960000000000003</v>
      </c>
      <c r="D230" s="46">
        <v>5.9539</v>
      </c>
      <c r="E230" s="46">
        <v>5.7363</v>
      </c>
      <c r="F230" s="47">
        <v>8.0999999999999996E-3</v>
      </c>
      <c r="G230" s="35">
        <f t="shared" si="6"/>
        <v>0.21760000000000002</v>
      </c>
      <c r="H230" s="34">
        <f t="shared" si="7"/>
        <v>3.3742225293711132E-2</v>
      </c>
    </row>
    <row r="231" spans="1:8">
      <c r="A231" s="44" t="s">
        <v>1379</v>
      </c>
      <c r="B231" s="45">
        <v>5.7979000000000003</v>
      </c>
      <c r="C231" s="46">
        <v>5.7880000000000003</v>
      </c>
      <c r="D231" s="46">
        <v>5.9566999999999997</v>
      </c>
      <c r="E231" s="46">
        <v>5.7836999999999996</v>
      </c>
      <c r="F231" s="47">
        <v>8.0000000000000004E-4</v>
      </c>
      <c r="G231" s="35">
        <f t="shared" si="6"/>
        <v>0.17300000000000004</v>
      </c>
      <c r="H231" s="34">
        <f t="shared" si="7"/>
        <v>3.245416810792115E-2</v>
      </c>
    </row>
    <row r="232" spans="1:8">
      <c r="A232" s="44" t="s">
        <v>1385</v>
      </c>
      <c r="B232" s="48">
        <v>5.7933000000000003</v>
      </c>
      <c r="C232" s="46">
        <v>5.782</v>
      </c>
      <c r="D232" s="46">
        <v>5.9081999999999999</v>
      </c>
      <c r="E232" s="46">
        <v>5.7058999999999997</v>
      </c>
      <c r="F232" s="49">
        <v>-4.0000000000000001E-3</v>
      </c>
      <c r="G232" s="35">
        <f t="shared" si="6"/>
        <v>0.20230000000000015</v>
      </c>
      <c r="H232" s="34">
        <f t="shared" si="7"/>
        <v>3.016989874721129E-2</v>
      </c>
    </row>
    <row r="233" spans="1:8">
      <c r="A233" s="44" t="s">
        <v>1391</v>
      </c>
      <c r="B233" s="48">
        <v>5.8164999999999996</v>
      </c>
      <c r="C233" s="46">
        <v>5.827</v>
      </c>
      <c r="D233" s="46">
        <v>5.8874000000000004</v>
      </c>
      <c r="E233" s="46">
        <v>5.7381000000000002</v>
      </c>
      <c r="F233" s="49">
        <v>-1.6000000000000001E-3</v>
      </c>
      <c r="G233" s="35">
        <f t="shared" si="6"/>
        <v>0.14930000000000021</v>
      </c>
      <c r="H233" s="34">
        <f t="shared" si="7"/>
        <v>2.5360098069261438E-2</v>
      </c>
    </row>
    <row r="234" spans="1:8">
      <c r="A234" s="44" t="s">
        <v>1397</v>
      </c>
      <c r="B234" s="48">
        <v>5.8257000000000003</v>
      </c>
      <c r="C234" s="46">
        <v>5.8734000000000002</v>
      </c>
      <c r="D234" s="46">
        <v>5.9619999999999997</v>
      </c>
      <c r="E234" s="46">
        <v>5.8133999999999997</v>
      </c>
      <c r="F234" s="49">
        <v>-1.03E-2</v>
      </c>
      <c r="G234" s="35">
        <f t="shared" si="6"/>
        <v>0.14860000000000007</v>
      </c>
      <c r="H234" s="34">
        <f t="shared" si="7"/>
        <v>3.2097752993275379E-2</v>
      </c>
    </row>
    <row r="235" spans="1:8">
      <c r="A235" s="44" t="s">
        <v>1403</v>
      </c>
      <c r="B235" s="48">
        <v>5.8860999999999999</v>
      </c>
      <c r="C235" s="46">
        <v>6.0970000000000004</v>
      </c>
      <c r="D235" s="46">
        <v>6.1070000000000002</v>
      </c>
      <c r="E235" s="46">
        <v>5.8642000000000003</v>
      </c>
      <c r="F235" s="49">
        <v>-3.6999999999999998E-2</v>
      </c>
      <c r="G235" s="35">
        <f t="shared" si="6"/>
        <v>0.2427999999999999</v>
      </c>
      <c r="H235" s="34">
        <f t="shared" si="7"/>
        <v>3.2705135677741075E-2</v>
      </c>
    </row>
    <row r="236" spans="1:8">
      <c r="A236" s="44" t="s">
        <v>1409</v>
      </c>
      <c r="B236" s="48">
        <v>6.1124000000000001</v>
      </c>
      <c r="C236" s="46">
        <v>6.1764000000000001</v>
      </c>
      <c r="D236" s="46">
        <v>6.1783000000000001</v>
      </c>
      <c r="E236" s="46">
        <v>6.0171000000000001</v>
      </c>
      <c r="F236" s="49">
        <v>-1.5100000000000001E-2</v>
      </c>
      <c r="G236" s="35">
        <f t="shared" si="6"/>
        <v>0.16120000000000001</v>
      </c>
      <c r="H236" s="34">
        <f t="shared" si="7"/>
        <v>2.6850971780669277E-2</v>
      </c>
    </row>
    <row r="237" spans="1:8">
      <c r="A237" s="44" t="s">
        <v>1415</v>
      </c>
      <c r="B237" s="45">
        <v>6.2058999999999997</v>
      </c>
      <c r="C237" s="46">
        <v>6.1021999999999998</v>
      </c>
      <c r="D237" s="46">
        <v>6.2450000000000001</v>
      </c>
      <c r="E237" s="46">
        <v>6.0785</v>
      </c>
      <c r="F237" s="47">
        <v>1.5900000000000001E-2</v>
      </c>
      <c r="G237" s="35">
        <f t="shared" si="6"/>
        <v>0.16650000000000009</v>
      </c>
      <c r="H237" s="34">
        <f t="shared" si="7"/>
        <v>3.3728949478749021E-2</v>
      </c>
    </row>
    <row r="238" spans="1:8">
      <c r="A238" s="44" t="s">
        <v>1421</v>
      </c>
      <c r="B238" s="48">
        <v>6.1089000000000002</v>
      </c>
      <c r="C238" s="46">
        <v>6.2350000000000003</v>
      </c>
      <c r="D238" s="46">
        <v>6.3468</v>
      </c>
      <c r="E238" s="46">
        <v>6.0926999999999998</v>
      </c>
      <c r="F238" s="49">
        <v>-2.0299999999999999E-2</v>
      </c>
      <c r="G238" s="35">
        <f t="shared" si="6"/>
        <v>0.25410000000000021</v>
      </c>
      <c r="H238" s="34">
        <f t="shared" si="7"/>
        <v>3.3394863563402898E-2</v>
      </c>
    </row>
    <row r="239" spans="1:8">
      <c r="A239" s="44" t="s">
        <v>1427</v>
      </c>
      <c r="B239" s="45">
        <v>6.2351999999999999</v>
      </c>
      <c r="C239" s="46">
        <v>6.23</v>
      </c>
      <c r="D239" s="46">
        <v>6.367</v>
      </c>
      <c r="E239" s="46">
        <v>6.2050000000000001</v>
      </c>
      <c r="F239" s="47">
        <v>1E-4</v>
      </c>
      <c r="G239" s="35">
        <f t="shared" si="6"/>
        <v>0.16199999999999992</v>
      </c>
      <c r="H239" s="34">
        <f t="shared" si="7"/>
        <v>2.7229402261712398E-2</v>
      </c>
    </row>
    <row r="240" spans="1:8">
      <c r="A240" s="44" t="s">
        <v>1433</v>
      </c>
      <c r="B240" s="45">
        <v>6.2347999999999999</v>
      </c>
      <c r="C240" s="46">
        <v>6.19</v>
      </c>
      <c r="D240" s="46">
        <v>6.2908999999999997</v>
      </c>
      <c r="E240" s="46">
        <v>6.1158000000000001</v>
      </c>
      <c r="F240" s="47">
        <v>3.0000000000000001E-3</v>
      </c>
      <c r="G240" s="35">
        <f t="shared" si="6"/>
        <v>0.17509999999999959</v>
      </c>
      <c r="H240" s="34">
        <f t="shared" si="7"/>
        <v>4.0595057992939963E-2</v>
      </c>
    </row>
    <row r="241" spans="1:8">
      <c r="A241" s="44" t="s">
        <v>1439</v>
      </c>
      <c r="B241" s="45">
        <v>6.2159000000000004</v>
      </c>
      <c r="C241" s="46">
        <v>5.9489999999999998</v>
      </c>
      <c r="D241" s="46">
        <v>6.2317999999999998</v>
      </c>
      <c r="E241" s="46">
        <v>5.9238999999999997</v>
      </c>
      <c r="F241" s="47">
        <v>4.48E-2</v>
      </c>
      <c r="G241" s="35">
        <f t="shared" si="6"/>
        <v>0.30790000000000006</v>
      </c>
      <c r="H241" s="34">
        <f t="shared" si="7"/>
        <v>3.847612452183085E-2</v>
      </c>
    </row>
    <row r="242" spans="1:8">
      <c r="A242" s="44" t="s">
        <v>1445</v>
      </c>
      <c r="B242" s="48">
        <v>5.9493999999999998</v>
      </c>
      <c r="C242" s="46">
        <v>6.0648</v>
      </c>
      <c r="D242" s="46">
        <v>6.0713999999999997</v>
      </c>
      <c r="E242" s="46">
        <v>5.9126000000000003</v>
      </c>
      <c r="F242" s="49">
        <v>-2.07E-2</v>
      </c>
      <c r="G242" s="35">
        <f t="shared" si="6"/>
        <v>0.15879999999999939</v>
      </c>
      <c r="H242" s="34">
        <f t="shared" si="7"/>
        <v>2.7410805465951239E-2</v>
      </c>
    </row>
    <row r="243" spans="1:8">
      <c r="A243" s="44" t="s">
        <v>1449</v>
      </c>
      <c r="B243" s="48">
        <v>6.0749000000000004</v>
      </c>
      <c r="C243" s="46">
        <v>6.1691000000000003</v>
      </c>
      <c r="D243" s="46">
        <v>6.2202000000000002</v>
      </c>
      <c r="E243" s="46">
        <v>6.0407999999999999</v>
      </c>
      <c r="F243" s="49">
        <v>-1.6400000000000001E-2</v>
      </c>
      <c r="G243" s="35">
        <f t="shared" si="6"/>
        <v>0.17940000000000023</v>
      </c>
      <c r="H243" s="34">
        <f t="shared" si="7"/>
        <v>3.0274338817988009E-2</v>
      </c>
    </row>
    <row r="244" spans="1:8">
      <c r="A244" s="44" t="s">
        <v>1455</v>
      </c>
      <c r="B244" s="48">
        <v>6.1763000000000003</v>
      </c>
      <c r="C244" s="46">
        <v>6.2842000000000002</v>
      </c>
      <c r="D244" s="46">
        <v>6.3330000000000002</v>
      </c>
      <c r="E244" s="46">
        <v>6.1318999999999999</v>
      </c>
      <c r="F244" s="49">
        <v>-1.3899999999999999E-2</v>
      </c>
      <c r="G244" s="35">
        <f t="shared" si="6"/>
        <v>0.20110000000000028</v>
      </c>
      <c r="H244" s="34">
        <f t="shared" si="7"/>
        <v>3.6274525229321716E-2</v>
      </c>
    </row>
    <row r="245" spans="1:8">
      <c r="A245" s="44" t="s">
        <v>2065</v>
      </c>
      <c r="B245" s="48">
        <v>6.2630999999999997</v>
      </c>
      <c r="C245" s="46">
        <v>6.3556999999999997</v>
      </c>
      <c r="D245" s="46">
        <v>6.4085999999999999</v>
      </c>
      <c r="E245" s="46">
        <v>6.1486000000000001</v>
      </c>
      <c r="F245" s="49">
        <v>-1.66E-2</v>
      </c>
      <c r="G245" s="35">
        <f t="shared" si="6"/>
        <v>0.25999999999999979</v>
      </c>
      <c r="H245" s="34">
        <f t="shared" si="7"/>
        <v>3.0787047832237378E-2</v>
      </c>
    </row>
    <row r="246" spans="1:8">
      <c r="A246" s="44" t="s">
        <v>1466</v>
      </c>
      <c r="B246" s="48">
        <v>6.3686999999999996</v>
      </c>
      <c r="C246" s="46">
        <v>6.4329000000000001</v>
      </c>
      <c r="D246" s="46">
        <v>6.4752999999999998</v>
      </c>
      <c r="E246" s="46">
        <v>6.3391999999999999</v>
      </c>
      <c r="F246" s="49">
        <v>-1.03E-2</v>
      </c>
      <c r="G246" s="35">
        <f t="shared" si="6"/>
        <v>0.13609999999999989</v>
      </c>
      <c r="H246" s="34">
        <f t="shared" si="7"/>
        <v>2.4050495157253247E-2</v>
      </c>
    </row>
    <row r="247" spans="1:8">
      <c r="A247" s="44" t="s">
        <v>1472</v>
      </c>
      <c r="B247" s="48">
        <v>6.4352999999999998</v>
      </c>
      <c r="C247" s="46">
        <v>6.4322999999999997</v>
      </c>
      <c r="D247" s="46">
        <v>6.556</v>
      </c>
      <c r="E247" s="46">
        <v>6.3826999999999998</v>
      </c>
      <c r="F247" s="49">
        <v>-1.5E-3</v>
      </c>
      <c r="G247" s="35">
        <f t="shared" si="6"/>
        <v>0.17330000000000023</v>
      </c>
      <c r="H247" s="34">
        <f t="shared" si="7"/>
        <v>3.4669915817456813E-2</v>
      </c>
    </row>
    <row r="248" spans="1:8">
      <c r="A248" s="44" t="s">
        <v>1478</v>
      </c>
      <c r="B248" s="45">
        <v>6.4448999999999996</v>
      </c>
      <c r="C248" s="46">
        <v>6.3196000000000003</v>
      </c>
      <c r="D248" s="46">
        <v>6.5449000000000002</v>
      </c>
      <c r="E248" s="46">
        <v>6.28</v>
      </c>
      <c r="F248" s="47">
        <v>1.2800000000000001E-2</v>
      </c>
      <c r="G248" s="35">
        <f t="shared" si="6"/>
        <v>0.26489999999999991</v>
      </c>
      <c r="H248" s="34">
        <f t="shared" si="7"/>
        <v>3.2625871417505795E-2</v>
      </c>
    </row>
    <row r="249" spans="1:8">
      <c r="A249" s="44" t="s">
        <v>1484</v>
      </c>
      <c r="B249" s="48">
        <v>6.3635000000000002</v>
      </c>
      <c r="C249" s="46">
        <v>6.4550000000000001</v>
      </c>
      <c r="D249" s="46">
        <v>6.4825999999999997</v>
      </c>
      <c r="E249" s="46">
        <v>6.3262999999999998</v>
      </c>
      <c r="F249" s="49">
        <v>-1.43E-2</v>
      </c>
      <c r="G249" s="35">
        <f t="shared" si="6"/>
        <v>0.15629999999999988</v>
      </c>
      <c r="H249" s="34">
        <f t="shared" si="7"/>
        <v>3.3296018395255957E-2</v>
      </c>
    </row>
    <row r="250" spans="1:8">
      <c r="A250" s="44" t="s">
        <v>1490</v>
      </c>
      <c r="B250" s="48">
        <v>6.4561000000000002</v>
      </c>
      <c r="C250" s="46">
        <v>6.6104000000000003</v>
      </c>
      <c r="D250" s="46">
        <v>6.7268999999999997</v>
      </c>
      <c r="E250" s="46">
        <v>6.4429999999999996</v>
      </c>
      <c r="F250" s="49">
        <v>-2.1899999999999999E-2</v>
      </c>
      <c r="G250" s="35">
        <f t="shared" si="6"/>
        <v>0.28390000000000004</v>
      </c>
      <c r="H250" s="34">
        <f t="shared" si="7"/>
        <v>3.7751301902245293E-2</v>
      </c>
    </row>
    <row r="251" spans="1:8">
      <c r="A251" s="44" t="s">
        <v>1496</v>
      </c>
      <c r="B251" s="45">
        <v>6.6003999999999996</v>
      </c>
      <c r="C251" s="46">
        <v>6.4713000000000003</v>
      </c>
      <c r="D251" s="46">
        <v>6.6151999999999997</v>
      </c>
      <c r="E251" s="46">
        <v>6.4104999999999999</v>
      </c>
      <c r="F251" s="47">
        <v>1.5800000000000002E-2</v>
      </c>
      <c r="G251" s="35">
        <f t="shared" si="6"/>
        <v>0.20469999999999988</v>
      </c>
      <c r="H251" s="34">
        <f t="shared" si="7"/>
        <v>3.8525173181593299E-2</v>
      </c>
    </row>
    <row r="252" spans="1:8">
      <c r="A252" s="44" t="s">
        <v>1502</v>
      </c>
      <c r="B252" s="45">
        <v>6.4977999999999998</v>
      </c>
      <c r="C252" s="46">
        <v>6.4672000000000001</v>
      </c>
      <c r="D252" s="46">
        <v>6.6694000000000004</v>
      </c>
      <c r="E252" s="46">
        <v>6.3757999999999999</v>
      </c>
      <c r="F252" s="47">
        <v>7.1000000000000004E-3</v>
      </c>
      <c r="G252" s="35">
        <f t="shared" si="6"/>
        <v>0.29360000000000053</v>
      </c>
      <c r="H252" s="34">
        <f t="shared" si="7"/>
        <v>5.4013161054805747E-2</v>
      </c>
    </row>
    <row r="253" spans="1:8">
      <c r="A253" s="44" t="s">
        <v>1508</v>
      </c>
      <c r="B253" s="45">
        <v>6.4518000000000004</v>
      </c>
      <c r="C253" s="46">
        <v>6.2457000000000003</v>
      </c>
      <c r="D253" s="46">
        <v>6.5801999999999996</v>
      </c>
      <c r="E253" s="46">
        <v>6.1990999999999996</v>
      </c>
      <c r="F253" s="47">
        <v>3.3799999999999997E-2</v>
      </c>
      <c r="G253" s="35">
        <f t="shared" si="6"/>
        <v>0.38109999999999999</v>
      </c>
      <c r="H253" s="34">
        <f t="shared" si="7"/>
        <v>5.1050217877368458E-2</v>
      </c>
    </row>
    <row r="254" spans="1:8">
      <c r="A254" s="44" t="s">
        <v>1514</v>
      </c>
      <c r="B254" s="45">
        <v>6.2409999999999997</v>
      </c>
      <c r="C254" s="46">
        <v>6.1273</v>
      </c>
      <c r="D254" s="46">
        <v>6.2526999999999999</v>
      </c>
      <c r="E254" s="46">
        <v>6.0082000000000004</v>
      </c>
      <c r="F254" s="47">
        <v>3.3E-3</v>
      </c>
      <c r="G254" s="35">
        <f t="shared" si="6"/>
        <v>0.2444999999999995</v>
      </c>
      <c r="H254" s="34">
        <f t="shared" si="7"/>
        <v>5.8415740646345173E-2</v>
      </c>
    </row>
    <row r="255" spans="1:8">
      <c r="A255" s="44" t="s">
        <v>1520</v>
      </c>
      <c r="B255" s="45">
        <v>6.2202000000000002</v>
      </c>
      <c r="C255" s="46">
        <v>5.8853999999999997</v>
      </c>
      <c r="D255" s="46">
        <v>6.3181000000000003</v>
      </c>
      <c r="E255" s="46">
        <v>5.875</v>
      </c>
      <c r="F255" s="47">
        <v>5.3199999999999997E-2</v>
      </c>
      <c r="G255" s="35">
        <f t="shared" si="6"/>
        <v>0.44310000000000027</v>
      </c>
      <c r="H255" s="34">
        <f t="shared" si="7"/>
        <v>5.0652321247034983E-2</v>
      </c>
    </row>
    <row r="256" spans="1:8">
      <c r="A256" s="44" t="s">
        <v>1526</v>
      </c>
      <c r="B256" s="45">
        <v>5.9059999999999997</v>
      </c>
      <c r="C256" s="46">
        <v>5.9020000000000001</v>
      </c>
      <c r="D256" s="46">
        <v>6.0010000000000003</v>
      </c>
      <c r="E256" s="46">
        <v>5.8461999999999996</v>
      </c>
      <c r="F256" s="47">
        <v>3.0000000000000001E-3</v>
      </c>
      <c r="G256" s="35">
        <f t="shared" si="6"/>
        <v>0.15480000000000071</v>
      </c>
      <c r="H256" s="34">
        <f t="shared" si="7"/>
        <v>2.0685859441151637E-2</v>
      </c>
    </row>
    <row r="257" spans="1:8">
      <c r="A257" s="44" t="s">
        <v>1532</v>
      </c>
      <c r="B257" s="48">
        <v>5.8884999999999996</v>
      </c>
      <c r="C257" s="46">
        <v>5.9050000000000002</v>
      </c>
      <c r="D257" s="46">
        <v>5.9648000000000003</v>
      </c>
      <c r="E257" s="46">
        <v>5.8753000000000002</v>
      </c>
      <c r="F257" s="49">
        <v>-1.6000000000000001E-3</v>
      </c>
      <c r="G257" s="35">
        <f t="shared" si="6"/>
        <v>8.9500000000000135E-2</v>
      </c>
      <c r="H257" s="34">
        <f t="shared" si="7"/>
        <v>1.5538461538461536E-2</v>
      </c>
    </row>
    <row r="258" spans="1:8">
      <c r="A258" s="44" t="s">
        <v>1538</v>
      </c>
      <c r="B258" s="48">
        <v>5.8978000000000002</v>
      </c>
      <c r="C258" s="46">
        <v>5.85</v>
      </c>
      <c r="D258" s="46">
        <v>5.9119999999999999</v>
      </c>
      <c r="E258" s="46">
        <v>5.8197000000000001</v>
      </c>
      <c r="F258" s="49">
        <v>-1.2999999999999999E-3</v>
      </c>
      <c r="G258" s="35">
        <f t="shared" si="6"/>
        <v>9.2299999999999827E-2</v>
      </c>
      <c r="H258" s="34">
        <f t="shared" si="7"/>
        <v>1.7222502947616593E-2</v>
      </c>
    </row>
    <row r="259" spans="1:8">
      <c r="A259" s="44" t="s">
        <v>1544</v>
      </c>
      <c r="B259" s="48">
        <v>5.9057000000000004</v>
      </c>
      <c r="C259" s="46">
        <v>5.9370000000000003</v>
      </c>
      <c r="D259" s="46">
        <v>6.0049999999999999</v>
      </c>
      <c r="E259" s="46">
        <v>5.8928000000000003</v>
      </c>
      <c r="F259" s="49">
        <v>-6.8999999999999999E-3</v>
      </c>
      <c r="G259" s="35">
        <f t="shared" ref="G259:G322" si="8">D259-E259</f>
        <v>0.11219999999999963</v>
      </c>
      <c r="H259" s="34">
        <f t="shared" ref="H259:H322" si="9">(SUM(G259:G260)/2)/C260</f>
        <v>2.1333444314965835E-2</v>
      </c>
    </row>
    <row r="260" spans="1:8">
      <c r="A260" s="44" t="s">
        <v>1550</v>
      </c>
      <c r="B260" s="48">
        <v>5.9467999999999996</v>
      </c>
      <c r="C260" s="46">
        <v>6.0069999999999997</v>
      </c>
      <c r="D260" s="46">
        <v>6.0404999999999998</v>
      </c>
      <c r="E260" s="46">
        <v>5.8963999999999999</v>
      </c>
      <c r="F260" s="49">
        <v>-1.6299999999999999E-2</v>
      </c>
      <c r="G260" s="35">
        <f t="shared" si="8"/>
        <v>0.14409999999999989</v>
      </c>
      <c r="H260" s="34">
        <f t="shared" si="9"/>
        <v>2.9624792210876306E-2</v>
      </c>
    </row>
    <row r="261" spans="1:8">
      <c r="A261" s="44" t="s">
        <v>1556</v>
      </c>
      <c r="B261" s="45">
        <v>6.0456000000000003</v>
      </c>
      <c r="C261" s="46">
        <v>5.8954000000000004</v>
      </c>
      <c r="D261" s="46">
        <v>6.0997000000000003</v>
      </c>
      <c r="E261" s="46">
        <v>5.8944999999999999</v>
      </c>
      <c r="F261" s="47">
        <v>2.23E-2</v>
      </c>
      <c r="G261" s="35">
        <f t="shared" si="8"/>
        <v>0.20520000000000049</v>
      </c>
      <c r="H261" s="34">
        <f t="shared" si="9"/>
        <v>2.8100309172105837E-2</v>
      </c>
    </row>
    <row r="262" spans="1:8">
      <c r="A262" s="44" t="s">
        <v>1562</v>
      </c>
      <c r="B262" s="45">
        <v>5.9138999999999999</v>
      </c>
      <c r="C262" s="46">
        <v>5.8220000000000001</v>
      </c>
      <c r="D262" s="46">
        <v>5.9138999999999999</v>
      </c>
      <c r="E262" s="46">
        <v>5.7919</v>
      </c>
      <c r="F262" s="47">
        <v>1.4500000000000001E-2</v>
      </c>
      <c r="G262" s="35">
        <f t="shared" si="8"/>
        <v>0.12199999999999989</v>
      </c>
      <c r="H262" s="34">
        <f t="shared" si="9"/>
        <v>2.2490437739056499E-2</v>
      </c>
    </row>
    <row r="263" spans="1:8">
      <c r="A263" s="44" t="s">
        <v>1568</v>
      </c>
      <c r="B263" s="48">
        <v>5.8292999999999999</v>
      </c>
      <c r="C263" s="46">
        <v>5.8825000000000003</v>
      </c>
      <c r="D263" s="46">
        <v>5.9459999999999997</v>
      </c>
      <c r="E263" s="46">
        <v>5.8033999999999999</v>
      </c>
      <c r="F263" s="49">
        <v>-1.17E-2</v>
      </c>
      <c r="G263" s="35">
        <f t="shared" si="8"/>
        <v>0.14259999999999984</v>
      </c>
      <c r="H263" s="34">
        <f t="shared" si="9"/>
        <v>2.5322984307359318E-2</v>
      </c>
    </row>
    <row r="264" spans="1:8">
      <c r="A264" s="44" t="s">
        <v>1574</v>
      </c>
      <c r="B264" s="48">
        <v>5.8982999999999999</v>
      </c>
      <c r="C264" s="46">
        <v>5.9135999999999997</v>
      </c>
      <c r="D264" s="46">
        <v>6.0091000000000001</v>
      </c>
      <c r="E264" s="46">
        <v>5.8521999999999998</v>
      </c>
      <c r="F264" s="49">
        <v>-1.2999999999999999E-3</v>
      </c>
      <c r="G264" s="35">
        <f t="shared" si="8"/>
        <v>0.15690000000000026</v>
      </c>
      <c r="H264" s="34">
        <f t="shared" si="9"/>
        <v>2.5176216653738526E-2</v>
      </c>
    </row>
    <row r="265" spans="1:8">
      <c r="A265" s="44" t="s">
        <v>1580</v>
      </c>
      <c r="B265" s="48">
        <v>5.9058000000000002</v>
      </c>
      <c r="C265" s="46">
        <v>5.9302000000000001</v>
      </c>
      <c r="D265" s="46">
        <v>5.9927000000000001</v>
      </c>
      <c r="E265" s="46">
        <v>5.851</v>
      </c>
      <c r="F265" s="49">
        <v>-6.0000000000000001E-3</v>
      </c>
      <c r="G265" s="35">
        <f t="shared" si="8"/>
        <v>0.14170000000000016</v>
      </c>
      <c r="H265" s="34">
        <f t="shared" si="9"/>
        <v>2.817663673110421E-2</v>
      </c>
    </row>
    <row r="266" spans="1:8">
      <c r="A266" s="44" t="s">
        <v>1586</v>
      </c>
      <c r="B266" s="45">
        <v>5.9412000000000003</v>
      </c>
      <c r="C266" s="46">
        <v>5.9127000000000001</v>
      </c>
      <c r="D266" s="46">
        <v>6.0175999999999998</v>
      </c>
      <c r="E266" s="46">
        <v>5.8261000000000003</v>
      </c>
      <c r="F266" s="47">
        <v>4.1999999999999997E-3</v>
      </c>
      <c r="G266" s="35">
        <f t="shared" si="8"/>
        <v>0.19149999999999956</v>
      </c>
      <c r="H266" s="34">
        <f t="shared" si="9"/>
        <v>2.8460381143430254E-2</v>
      </c>
    </row>
    <row r="267" spans="1:8">
      <c r="A267" s="44" t="s">
        <v>1592</v>
      </c>
      <c r="B267" s="48">
        <v>5.9162999999999997</v>
      </c>
      <c r="C267" s="46">
        <v>5.9820000000000002</v>
      </c>
      <c r="D267" s="46">
        <v>6.0065</v>
      </c>
      <c r="E267" s="46">
        <v>5.8574999999999999</v>
      </c>
      <c r="F267" s="49">
        <v>-1.2500000000000001E-2</v>
      </c>
      <c r="G267" s="35">
        <f t="shared" si="8"/>
        <v>0.14900000000000002</v>
      </c>
      <c r="H267" s="34">
        <f t="shared" si="9"/>
        <v>3.2922297297297308E-2</v>
      </c>
    </row>
    <row r="268" spans="1:8">
      <c r="A268" s="44" t="s">
        <v>1598</v>
      </c>
      <c r="B268" s="45">
        <v>5.9913999999999996</v>
      </c>
      <c r="C268" s="46">
        <v>5.92</v>
      </c>
      <c r="D268" s="46">
        <v>6.0433000000000003</v>
      </c>
      <c r="E268" s="46">
        <v>5.8025000000000002</v>
      </c>
      <c r="F268" s="47">
        <v>1.09E-2</v>
      </c>
      <c r="G268" s="35">
        <f t="shared" si="8"/>
        <v>0.24080000000000013</v>
      </c>
      <c r="H268" s="34">
        <f t="shared" si="9"/>
        <v>3.4193135423154088E-2</v>
      </c>
    </row>
    <row r="269" spans="1:8">
      <c r="A269" s="44" t="s">
        <v>1604</v>
      </c>
      <c r="B269" s="45">
        <v>5.9269999999999996</v>
      </c>
      <c r="C269" s="46">
        <v>5.7804000000000002</v>
      </c>
      <c r="D269" s="46">
        <v>5.9269999999999996</v>
      </c>
      <c r="E269" s="46">
        <v>5.7725</v>
      </c>
      <c r="F269" s="47">
        <v>2.0500000000000001E-2</v>
      </c>
      <c r="G269" s="35">
        <f t="shared" si="8"/>
        <v>0.15449999999999964</v>
      </c>
      <c r="H269" s="34">
        <f t="shared" si="9"/>
        <v>3.0420819879264295E-2</v>
      </c>
    </row>
    <row r="270" spans="1:8">
      <c r="A270" s="44" t="s">
        <v>1610</v>
      </c>
      <c r="B270" s="45">
        <v>5.8078000000000003</v>
      </c>
      <c r="C270" s="46">
        <v>5.6984000000000004</v>
      </c>
      <c r="D270" s="46">
        <v>5.8285999999999998</v>
      </c>
      <c r="E270" s="46">
        <v>5.6364000000000001</v>
      </c>
      <c r="F270" s="47">
        <v>2.1999999999999999E-2</v>
      </c>
      <c r="G270" s="35">
        <f t="shared" si="8"/>
        <v>0.1921999999999997</v>
      </c>
      <c r="H270" s="34">
        <f t="shared" si="9"/>
        <v>2.6552822509290357E-2</v>
      </c>
    </row>
    <row r="271" spans="1:8">
      <c r="A271" s="44" t="s">
        <v>1616</v>
      </c>
      <c r="B271" s="45">
        <v>5.6828000000000003</v>
      </c>
      <c r="C271" s="46">
        <v>5.6509999999999998</v>
      </c>
      <c r="D271" s="46">
        <v>5.6936</v>
      </c>
      <c r="E271" s="46">
        <v>5.5857000000000001</v>
      </c>
      <c r="F271" s="47">
        <v>3.3E-3</v>
      </c>
      <c r="G271" s="35">
        <f t="shared" si="8"/>
        <v>0.10789999999999988</v>
      </c>
      <c r="H271" s="34">
        <f t="shared" si="9"/>
        <v>2.3285307566215153E-2</v>
      </c>
    </row>
    <row r="272" spans="1:8">
      <c r="A272" s="44" t="s">
        <v>1622</v>
      </c>
      <c r="B272" s="48">
        <v>5.6642000000000001</v>
      </c>
      <c r="C272" s="46">
        <v>5.7954999999999997</v>
      </c>
      <c r="D272" s="46">
        <v>5.8076999999999996</v>
      </c>
      <c r="E272" s="46">
        <v>5.6456999999999997</v>
      </c>
      <c r="F272" s="49">
        <v>-2.06E-2</v>
      </c>
      <c r="G272" s="35">
        <f t="shared" si="8"/>
        <v>0.16199999999999992</v>
      </c>
      <c r="H272" s="34">
        <f t="shared" si="9"/>
        <v>2.1112646855563209E-2</v>
      </c>
    </row>
    <row r="273" spans="1:8">
      <c r="A273" s="44" t="s">
        <v>1628</v>
      </c>
      <c r="B273" s="48">
        <v>5.7831999999999999</v>
      </c>
      <c r="C273" s="46">
        <v>5.7880000000000003</v>
      </c>
      <c r="D273" s="46">
        <v>5.827</v>
      </c>
      <c r="E273" s="46">
        <v>5.7446000000000002</v>
      </c>
      <c r="F273" s="49">
        <v>-2.2000000000000001E-3</v>
      </c>
      <c r="G273" s="35">
        <f t="shared" si="8"/>
        <v>8.2399999999999807E-2</v>
      </c>
      <c r="H273" s="34">
        <f t="shared" si="9"/>
        <v>1.7353857744597721E-2</v>
      </c>
    </row>
    <row r="274" spans="1:8">
      <c r="A274" s="44" t="s">
        <v>1634</v>
      </c>
      <c r="B274" s="48">
        <v>5.7961</v>
      </c>
      <c r="C274" s="46">
        <v>5.8402000000000003</v>
      </c>
      <c r="D274" s="46">
        <v>5.8948999999999998</v>
      </c>
      <c r="E274" s="46">
        <v>5.7746000000000004</v>
      </c>
      <c r="F274" s="49">
        <v>-7.9000000000000008E-3</v>
      </c>
      <c r="G274" s="35">
        <f t="shared" si="8"/>
        <v>0.12029999999999941</v>
      </c>
      <c r="H274" s="34">
        <f t="shared" si="9"/>
        <v>2.4695534506089308E-2</v>
      </c>
    </row>
    <row r="275" spans="1:8">
      <c r="A275" s="44" t="s">
        <v>1640</v>
      </c>
      <c r="B275" s="45">
        <v>5.8421000000000003</v>
      </c>
      <c r="C275" s="46">
        <v>5.7641999999999998</v>
      </c>
      <c r="D275" s="46">
        <v>5.8973000000000004</v>
      </c>
      <c r="E275" s="46">
        <v>5.7328999999999999</v>
      </c>
      <c r="F275" s="47">
        <v>1.09E-2</v>
      </c>
      <c r="G275" s="35">
        <f t="shared" si="8"/>
        <v>0.16440000000000055</v>
      </c>
      <c r="H275" s="34">
        <f t="shared" si="9"/>
        <v>2.7658450704225394E-2</v>
      </c>
    </row>
    <row r="276" spans="1:8">
      <c r="A276" s="44" t="s">
        <v>1646</v>
      </c>
      <c r="B276" s="45">
        <v>5.7789000000000001</v>
      </c>
      <c r="C276" s="46">
        <v>5.68</v>
      </c>
      <c r="D276" s="46">
        <v>5.8026</v>
      </c>
      <c r="E276" s="46">
        <v>5.6528</v>
      </c>
      <c r="F276" s="47">
        <v>1.5599999999999999E-2</v>
      </c>
      <c r="G276" s="35">
        <f t="shared" si="8"/>
        <v>0.14979999999999993</v>
      </c>
      <c r="H276" s="34">
        <f t="shared" si="9"/>
        <v>2.644141515939109E-2</v>
      </c>
    </row>
    <row r="277" spans="1:8">
      <c r="A277" s="44" t="s">
        <v>1652</v>
      </c>
      <c r="B277" s="45">
        <v>5.69</v>
      </c>
      <c r="C277" s="46">
        <v>5.6558999999999999</v>
      </c>
      <c r="D277" s="46">
        <v>5.7073</v>
      </c>
      <c r="E277" s="46">
        <v>5.5579999999999998</v>
      </c>
      <c r="F277" s="47">
        <v>2.3999999999999998E-3</v>
      </c>
      <c r="G277" s="35">
        <f t="shared" si="8"/>
        <v>0.14930000000000021</v>
      </c>
      <c r="H277" s="34">
        <f t="shared" si="9"/>
        <v>3.4655569328847169E-2</v>
      </c>
    </row>
    <row r="278" spans="1:8">
      <c r="A278" s="44" t="s">
        <v>1658</v>
      </c>
      <c r="B278" s="45">
        <v>5.6760999999999999</v>
      </c>
      <c r="C278" s="46">
        <v>5.6470000000000002</v>
      </c>
      <c r="D278" s="46">
        <v>5.7763999999999998</v>
      </c>
      <c r="E278" s="46">
        <v>5.5343</v>
      </c>
      <c r="F278" s="47">
        <v>3.7000000000000002E-3</v>
      </c>
      <c r="G278" s="35">
        <f t="shared" si="8"/>
        <v>0.24209999999999976</v>
      </c>
      <c r="H278" s="34">
        <f t="shared" si="9"/>
        <v>3.6475548964605378E-2</v>
      </c>
    </row>
    <row r="279" spans="1:8">
      <c r="A279" s="44" t="s">
        <v>1664</v>
      </c>
      <c r="B279" s="45">
        <v>5.6548999999999996</v>
      </c>
      <c r="C279" s="46">
        <v>5.5968999999999998</v>
      </c>
      <c r="D279" s="46">
        <v>5.7035999999999998</v>
      </c>
      <c r="E279" s="46">
        <v>5.5373999999999999</v>
      </c>
      <c r="F279" s="47">
        <v>8.8999999999999999E-3</v>
      </c>
      <c r="G279" s="35">
        <f t="shared" si="8"/>
        <v>0.1661999999999999</v>
      </c>
      <c r="H279" s="34">
        <f t="shared" si="9"/>
        <v>2.7060357281279722E-2</v>
      </c>
    </row>
    <row r="280" spans="1:8">
      <c r="A280" s="44" t="s">
        <v>1670</v>
      </c>
      <c r="B280" s="48">
        <v>5.6048999999999998</v>
      </c>
      <c r="C280" s="46">
        <v>5.6761999999999997</v>
      </c>
      <c r="D280" s="46">
        <v>5.6920000000000002</v>
      </c>
      <c r="E280" s="46">
        <v>5.5510000000000002</v>
      </c>
      <c r="F280" s="49">
        <v>-1.5699999999999999E-2</v>
      </c>
      <c r="G280" s="35">
        <f t="shared" si="8"/>
        <v>0.14100000000000001</v>
      </c>
      <c r="H280" s="34">
        <f t="shared" si="9"/>
        <v>3.0321004884856933E-2</v>
      </c>
    </row>
    <row r="281" spans="1:8">
      <c r="A281" s="44" t="s">
        <v>1676</v>
      </c>
      <c r="B281" s="48">
        <v>5.6942000000000004</v>
      </c>
      <c r="C281" s="46">
        <v>5.7320000000000002</v>
      </c>
      <c r="D281" s="46">
        <v>5.8471000000000002</v>
      </c>
      <c r="E281" s="46">
        <v>5.6405000000000003</v>
      </c>
      <c r="F281" s="49">
        <v>-6.6E-3</v>
      </c>
      <c r="G281" s="35">
        <f t="shared" si="8"/>
        <v>0.20659999999999989</v>
      </c>
      <c r="H281" s="34">
        <f t="shared" si="9"/>
        <v>3.9426071615028688E-2</v>
      </c>
    </row>
    <row r="282" spans="1:8">
      <c r="A282" s="44" t="s">
        <v>1682</v>
      </c>
      <c r="B282" s="45">
        <v>5.7317999999999998</v>
      </c>
      <c r="C282" s="46">
        <v>5.5547000000000004</v>
      </c>
      <c r="D282" s="46">
        <v>5.7610000000000001</v>
      </c>
      <c r="E282" s="46">
        <v>5.5296000000000003</v>
      </c>
      <c r="F282" s="47">
        <v>3.0800000000000001E-2</v>
      </c>
      <c r="G282" s="35">
        <f t="shared" si="8"/>
        <v>0.23139999999999983</v>
      </c>
      <c r="H282" s="34">
        <f t="shared" si="9"/>
        <v>3.4633885622661661E-2</v>
      </c>
    </row>
    <row r="283" spans="1:8">
      <c r="A283" s="44" t="s">
        <v>1688</v>
      </c>
      <c r="B283" s="48">
        <v>5.5603999999999996</v>
      </c>
      <c r="C283" s="46">
        <v>5.6130000000000004</v>
      </c>
      <c r="D283" s="46">
        <v>5.6647999999999996</v>
      </c>
      <c r="E283" s="46">
        <v>5.5073999999999996</v>
      </c>
      <c r="F283" s="49">
        <v>-8.8000000000000005E-3</v>
      </c>
      <c r="G283" s="35">
        <f t="shared" si="8"/>
        <v>0.15739999999999998</v>
      </c>
      <c r="H283" s="34">
        <f t="shared" si="9"/>
        <v>2.7393735025290619E-2</v>
      </c>
    </row>
    <row r="284" spans="1:8">
      <c r="A284" s="44" t="s">
        <v>1694</v>
      </c>
      <c r="B284" s="48">
        <v>5.61</v>
      </c>
      <c r="C284" s="46">
        <v>5.6345000000000001</v>
      </c>
      <c r="D284" s="46">
        <v>5.6630000000000003</v>
      </c>
      <c r="E284" s="46">
        <v>5.5117000000000003</v>
      </c>
      <c r="F284" s="49">
        <v>-5.1000000000000004E-3</v>
      </c>
      <c r="G284" s="35">
        <f t="shared" si="8"/>
        <v>0.15129999999999999</v>
      </c>
      <c r="H284" s="34">
        <f t="shared" si="9"/>
        <v>2.9061527825786349E-2</v>
      </c>
    </row>
    <row r="285" spans="1:8">
      <c r="A285" s="44" t="s">
        <v>1700</v>
      </c>
      <c r="B285" s="48">
        <v>5.6387999999999998</v>
      </c>
      <c r="C285" s="46">
        <v>5.7859999999999996</v>
      </c>
      <c r="D285" s="46">
        <v>5.7954999999999997</v>
      </c>
      <c r="E285" s="46">
        <v>5.6105</v>
      </c>
      <c r="F285" s="49">
        <v>-2.8000000000000001E-2</v>
      </c>
      <c r="G285" s="35">
        <f t="shared" si="8"/>
        <v>0.18499999999999961</v>
      </c>
      <c r="H285" s="34">
        <f t="shared" si="9"/>
        <v>2.5787248727460937E-2</v>
      </c>
    </row>
    <row r="286" spans="1:8">
      <c r="A286" s="44" t="s">
        <v>1706</v>
      </c>
      <c r="B286" s="48">
        <v>5.8010999999999999</v>
      </c>
      <c r="C286" s="46">
        <v>5.7954999999999997</v>
      </c>
      <c r="D286" s="46">
        <v>5.8684000000000003</v>
      </c>
      <c r="E286" s="46">
        <v>5.7545000000000002</v>
      </c>
      <c r="F286" s="49">
        <v>-6.9999999999999999E-4</v>
      </c>
      <c r="G286" s="35">
        <f t="shared" si="8"/>
        <v>0.11390000000000011</v>
      </c>
      <c r="H286" s="34">
        <f t="shared" si="9"/>
        <v>2.6133979290697874E-2</v>
      </c>
    </row>
    <row r="287" spans="1:8">
      <c r="A287" s="44" t="s">
        <v>1712</v>
      </c>
      <c r="B287" s="48">
        <v>5.8051000000000004</v>
      </c>
      <c r="C287" s="46">
        <v>5.8620999999999999</v>
      </c>
      <c r="D287" s="46">
        <v>5.9344999999999999</v>
      </c>
      <c r="E287" s="46">
        <v>5.742</v>
      </c>
      <c r="F287" s="49">
        <v>-1.14E-2</v>
      </c>
      <c r="G287" s="35">
        <f t="shared" si="8"/>
        <v>0.19249999999999989</v>
      </c>
      <c r="H287" s="34">
        <f t="shared" si="9"/>
        <v>3.2030034499086792E-2</v>
      </c>
    </row>
    <row r="288" spans="1:8">
      <c r="A288" s="44" t="s">
        <v>1718</v>
      </c>
      <c r="B288" s="48">
        <v>5.8722000000000003</v>
      </c>
      <c r="C288" s="46">
        <v>5.9131999999999998</v>
      </c>
      <c r="D288" s="46">
        <v>5.9985999999999997</v>
      </c>
      <c r="E288" s="46">
        <v>5.8122999999999996</v>
      </c>
      <c r="F288" s="49">
        <v>-1.2E-2</v>
      </c>
      <c r="G288" s="35">
        <f t="shared" si="8"/>
        <v>0.18630000000000013</v>
      </c>
      <c r="H288" s="34">
        <f t="shared" si="9"/>
        <v>2.695109955150967E-2</v>
      </c>
    </row>
    <row r="289" spans="1:8">
      <c r="A289" s="44" t="s">
        <v>1724</v>
      </c>
      <c r="B289" s="48">
        <v>5.9436999999999998</v>
      </c>
      <c r="C289" s="46">
        <v>5.9978999999999996</v>
      </c>
      <c r="D289" s="46">
        <v>6.0073999999999996</v>
      </c>
      <c r="E289" s="46">
        <v>5.8704000000000001</v>
      </c>
      <c r="F289" s="49">
        <v>-1.03E-2</v>
      </c>
      <c r="G289" s="35">
        <f t="shared" si="8"/>
        <v>0.13699999999999957</v>
      </c>
      <c r="H289" s="34">
        <f t="shared" si="9"/>
        <v>2.5569409808811221E-2</v>
      </c>
    </row>
    <row r="290" spans="1:8">
      <c r="A290" s="44" t="s">
        <v>1730</v>
      </c>
      <c r="B290" s="48">
        <v>6.0053999999999998</v>
      </c>
      <c r="C290" s="46">
        <v>6.0149999999999997</v>
      </c>
      <c r="D290" s="46">
        <v>6.1311999999999998</v>
      </c>
      <c r="E290" s="46">
        <v>5.9606000000000003</v>
      </c>
      <c r="F290" s="49">
        <v>-5.5999999999999999E-3</v>
      </c>
      <c r="G290" s="35">
        <f t="shared" si="8"/>
        <v>0.17059999999999942</v>
      </c>
      <c r="H290" s="34">
        <f t="shared" si="9"/>
        <v>2.5525801440002605E-2</v>
      </c>
    </row>
    <row r="291" spans="1:8">
      <c r="A291" s="44" t="s">
        <v>1736</v>
      </c>
      <c r="B291" s="45">
        <v>6.0395000000000003</v>
      </c>
      <c r="C291" s="46">
        <v>5.9861000000000004</v>
      </c>
      <c r="D291" s="46">
        <v>6.0979999999999999</v>
      </c>
      <c r="E291" s="46">
        <v>5.9630000000000001</v>
      </c>
      <c r="F291" s="47">
        <v>6.0000000000000001E-3</v>
      </c>
      <c r="G291" s="35">
        <f t="shared" si="8"/>
        <v>0.13499999999999979</v>
      </c>
      <c r="H291" s="34">
        <f t="shared" si="9"/>
        <v>3.4370114375051421E-2</v>
      </c>
    </row>
    <row r="292" spans="1:8">
      <c r="A292" s="44" t="s">
        <v>1742</v>
      </c>
      <c r="B292" s="48">
        <v>6.0031999999999996</v>
      </c>
      <c r="C292" s="46">
        <v>6.0765000000000002</v>
      </c>
      <c r="D292" s="46">
        <v>6.2256</v>
      </c>
      <c r="E292" s="46">
        <v>5.9428999999999998</v>
      </c>
      <c r="F292" s="49">
        <v>-1.2800000000000001E-2</v>
      </c>
      <c r="G292" s="35">
        <f t="shared" si="8"/>
        <v>0.28270000000000017</v>
      </c>
      <c r="H292" s="34">
        <f t="shared" si="9"/>
        <v>4.5160552706366569E-2</v>
      </c>
    </row>
    <row r="293" spans="1:8">
      <c r="A293" s="44" t="s">
        <v>1748</v>
      </c>
      <c r="B293" s="48">
        <v>6.0808</v>
      </c>
      <c r="C293" s="46">
        <v>6.1226000000000003</v>
      </c>
      <c r="D293" s="46">
        <v>6.2732999999999999</v>
      </c>
      <c r="E293" s="46">
        <v>6.0030000000000001</v>
      </c>
      <c r="F293" s="49">
        <v>-5.4000000000000003E-3</v>
      </c>
      <c r="G293" s="35">
        <f t="shared" si="8"/>
        <v>0.27029999999999976</v>
      </c>
      <c r="H293" s="34">
        <f t="shared" si="9"/>
        <v>3.360904102858072E-2</v>
      </c>
    </row>
    <row r="294" spans="1:8">
      <c r="A294" s="44" t="s">
        <v>1754</v>
      </c>
      <c r="B294" s="48">
        <v>6.1136999999999997</v>
      </c>
      <c r="C294" s="46">
        <v>6.1055000000000001</v>
      </c>
      <c r="D294" s="46">
        <v>6.1360999999999999</v>
      </c>
      <c r="E294" s="46">
        <v>5.9960000000000004</v>
      </c>
      <c r="F294" s="49">
        <v>-1.1999999999999999E-3</v>
      </c>
      <c r="G294" s="35">
        <f t="shared" si="8"/>
        <v>0.14009999999999945</v>
      </c>
      <c r="H294" s="34">
        <f t="shared" si="9"/>
        <v>2.5098757105694171E-2</v>
      </c>
    </row>
    <row r="295" spans="1:8">
      <c r="A295" s="44" t="s">
        <v>1760</v>
      </c>
      <c r="B295" s="48">
        <v>6.1208999999999998</v>
      </c>
      <c r="C295" s="46">
        <v>6.2274000000000003</v>
      </c>
      <c r="D295" s="46">
        <v>6.2766999999999999</v>
      </c>
      <c r="E295" s="46">
        <v>6.1041999999999996</v>
      </c>
      <c r="F295" s="49">
        <v>-2.0299999999999999E-2</v>
      </c>
      <c r="G295" s="35">
        <f t="shared" si="8"/>
        <v>0.17250000000000032</v>
      </c>
      <c r="H295" s="34">
        <f t="shared" si="9"/>
        <v>2.6920788047733953E-2</v>
      </c>
    </row>
    <row r="296" spans="1:8">
      <c r="A296" s="44" t="s">
        <v>1766</v>
      </c>
      <c r="B296" s="48">
        <v>6.2476000000000003</v>
      </c>
      <c r="C296" s="46">
        <v>6.3853999999999997</v>
      </c>
      <c r="D296" s="46">
        <v>6.3860000000000001</v>
      </c>
      <c r="E296" s="46">
        <v>6.2146999999999997</v>
      </c>
      <c r="F296" s="49">
        <v>-2.3E-2</v>
      </c>
      <c r="G296" s="35">
        <f t="shared" si="8"/>
        <v>0.17130000000000045</v>
      </c>
      <c r="H296" s="34">
        <f t="shared" si="9"/>
        <v>3.0516287645974235E-2</v>
      </c>
    </row>
    <row r="297" spans="1:8">
      <c r="A297" s="44" t="s">
        <v>1772</v>
      </c>
      <c r="B297" s="48">
        <v>6.3944000000000001</v>
      </c>
      <c r="C297" s="46">
        <v>6.508</v>
      </c>
      <c r="D297" s="46">
        <v>6.5705</v>
      </c>
      <c r="E297" s="46">
        <v>6.3445999999999998</v>
      </c>
      <c r="F297" s="49">
        <v>-1.83E-2</v>
      </c>
      <c r="G297" s="35">
        <f t="shared" si="8"/>
        <v>0.22590000000000021</v>
      </c>
      <c r="H297" s="34">
        <f t="shared" si="9"/>
        <v>3.3330733229329154E-2</v>
      </c>
    </row>
    <row r="298" spans="1:8">
      <c r="A298" s="44" t="s">
        <v>1778</v>
      </c>
      <c r="B298" s="45">
        <v>6.5138999999999996</v>
      </c>
      <c r="C298" s="46">
        <v>6.41</v>
      </c>
      <c r="D298" s="46">
        <v>6.6052999999999997</v>
      </c>
      <c r="E298" s="46">
        <v>6.4039000000000001</v>
      </c>
      <c r="F298" s="47">
        <v>1.4200000000000001E-2</v>
      </c>
      <c r="G298" s="35">
        <f t="shared" si="8"/>
        <v>0.20139999999999958</v>
      </c>
      <c r="H298" s="34">
        <f t="shared" si="9"/>
        <v>3.2245309350286779E-2</v>
      </c>
    </row>
    <row r="299" spans="1:8">
      <c r="A299" s="44" t="s">
        <v>1784</v>
      </c>
      <c r="B299" s="48">
        <v>6.4226999999999999</v>
      </c>
      <c r="C299" s="46">
        <v>6.4489999999999998</v>
      </c>
      <c r="D299" s="46">
        <v>6.5195999999999996</v>
      </c>
      <c r="E299" s="46">
        <v>6.3051000000000004</v>
      </c>
      <c r="F299" s="49">
        <v>-5.1000000000000004E-3</v>
      </c>
      <c r="G299" s="35">
        <f t="shared" si="8"/>
        <v>0.21449999999999925</v>
      </c>
      <c r="H299" s="34">
        <f t="shared" si="9"/>
        <v>3.4137175070466638E-2</v>
      </c>
    </row>
    <row r="300" spans="1:8">
      <c r="A300" s="44" t="s">
        <v>1790</v>
      </c>
      <c r="B300" s="45">
        <v>6.4558999999999997</v>
      </c>
      <c r="C300" s="46">
        <v>6.3860000000000001</v>
      </c>
      <c r="D300" s="46">
        <v>6.6035000000000004</v>
      </c>
      <c r="E300" s="46">
        <v>6.3819999999999997</v>
      </c>
      <c r="F300" s="47">
        <v>8.0000000000000002E-3</v>
      </c>
      <c r="G300" s="35">
        <f t="shared" si="8"/>
        <v>0.2215000000000007</v>
      </c>
      <c r="H300" s="34">
        <f t="shared" si="9"/>
        <v>3.1412208320843203E-2</v>
      </c>
    </row>
    <row r="301" spans="1:8">
      <c r="A301" s="44" t="s">
        <v>1796</v>
      </c>
      <c r="B301" s="45">
        <v>6.4044999999999996</v>
      </c>
      <c r="C301" s="46">
        <v>6.3383000000000003</v>
      </c>
      <c r="D301" s="46">
        <v>6.5057</v>
      </c>
      <c r="E301" s="46">
        <v>6.3289999999999997</v>
      </c>
      <c r="F301" s="47">
        <v>1.2E-2</v>
      </c>
      <c r="G301" s="35">
        <f t="shared" si="8"/>
        <v>0.1767000000000003</v>
      </c>
      <c r="H301" s="34">
        <f t="shared" si="9"/>
        <v>3.4641798033400985E-2</v>
      </c>
    </row>
    <row r="302" spans="1:8">
      <c r="A302" s="44" t="s">
        <v>1802</v>
      </c>
      <c r="B302" s="48">
        <v>6.3285</v>
      </c>
      <c r="C302" s="46">
        <v>6.407</v>
      </c>
      <c r="D302" s="46">
        <v>6.5111999999999997</v>
      </c>
      <c r="E302" s="46">
        <v>6.2439999999999998</v>
      </c>
      <c r="F302" s="49">
        <v>-1.23E-2</v>
      </c>
      <c r="G302" s="35">
        <f t="shared" si="8"/>
        <v>0.26719999999999988</v>
      </c>
      <c r="H302" s="34">
        <f t="shared" si="9"/>
        <v>4.6263683960019016E-2</v>
      </c>
    </row>
    <row r="303" spans="1:8">
      <c r="A303" s="44" t="s">
        <v>1808</v>
      </c>
      <c r="B303" s="45">
        <v>6.4071999999999996</v>
      </c>
      <c r="C303" s="46">
        <v>6.3029999999999999</v>
      </c>
      <c r="D303" s="46">
        <v>6.43</v>
      </c>
      <c r="E303" s="46">
        <v>6.1139999999999999</v>
      </c>
      <c r="F303" s="47">
        <v>1.8599999999999998E-2</v>
      </c>
      <c r="G303" s="35">
        <f t="shared" si="8"/>
        <v>0.31599999999999984</v>
      </c>
      <c r="H303" s="34">
        <f t="shared" si="9"/>
        <v>4.5770971110337608E-2</v>
      </c>
    </row>
    <row r="304" spans="1:8">
      <c r="A304" s="44" t="s">
        <v>1814</v>
      </c>
      <c r="B304" s="48">
        <v>6.2899000000000003</v>
      </c>
      <c r="C304" s="46">
        <v>6.3205999999999998</v>
      </c>
      <c r="D304" s="46">
        <v>6.532</v>
      </c>
      <c r="E304" s="46">
        <v>6.2694000000000001</v>
      </c>
      <c r="F304" s="49">
        <v>-6.1000000000000004E-3</v>
      </c>
      <c r="G304" s="35">
        <f t="shared" si="8"/>
        <v>0.26259999999999994</v>
      </c>
      <c r="H304" s="34">
        <f t="shared" si="9"/>
        <v>4.1797635658320391E-2</v>
      </c>
    </row>
    <row r="305" spans="1:8">
      <c r="A305" s="44" t="s">
        <v>1820</v>
      </c>
      <c r="B305" s="48">
        <v>6.3284000000000002</v>
      </c>
      <c r="C305" s="46">
        <v>6.5218999999999996</v>
      </c>
      <c r="D305" s="46">
        <v>6.5831</v>
      </c>
      <c r="E305" s="46">
        <v>6.3005000000000004</v>
      </c>
      <c r="F305" s="49">
        <v>-3.0700000000000002E-2</v>
      </c>
      <c r="G305" s="35">
        <f t="shared" si="8"/>
        <v>0.28259999999999952</v>
      </c>
      <c r="H305" s="34">
        <f t="shared" si="9"/>
        <v>4.1292454620201091E-2</v>
      </c>
    </row>
    <row r="306" spans="1:8">
      <c r="A306" s="44" t="s">
        <v>1826</v>
      </c>
      <c r="B306" s="45">
        <v>6.5288000000000004</v>
      </c>
      <c r="C306" s="46">
        <v>6.3243999999999998</v>
      </c>
      <c r="D306" s="46">
        <v>6.5571999999999999</v>
      </c>
      <c r="E306" s="46">
        <v>6.3174999999999999</v>
      </c>
      <c r="F306" s="47">
        <v>2.98E-2</v>
      </c>
      <c r="G306" s="35">
        <f t="shared" si="8"/>
        <v>0.23970000000000002</v>
      </c>
      <c r="H306" s="34">
        <f t="shared" si="9"/>
        <v>3.9911749835296995E-2</v>
      </c>
    </row>
    <row r="307" spans="1:8">
      <c r="A307" s="44" t="s">
        <v>1832</v>
      </c>
      <c r="B307" s="48">
        <v>6.34</v>
      </c>
      <c r="C307" s="46">
        <v>6.5269000000000004</v>
      </c>
      <c r="D307" s="46">
        <v>6.6039000000000003</v>
      </c>
      <c r="E307" s="46">
        <v>6.3226000000000004</v>
      </c>
      <c r="F307" s="49">
        <v>-3.1399999999999997E-2</v>
      </c>
      <c r="G307" s="35">
        <f t="shared" si="8"/>
        <v>0.28129999999999988</v>
      </c>
      <c r="H307" s="34">
        <f t="shared" si="9"/>
        <v>4.4168829186383721E-2</v>
      </c>
    </row>
    <row r="308" spans="1:8">
      <c r="A308" s="44" t="s">
        <v>1838</v>
      </c>
      <c r="B308" s="48">
        <v>6.5454999999999997</v>
      </c>
      <c r="C308" s="46">
        <v>6.5510000000000002</v>
      </c>
      <c r="D308" s="46">
        <v>6.8064999999999998</v>
      </c>
      <c r="E308" s="46">
        <v>6.5091000000000001</v>
      </c>
      <c r="F308" s="49">
        <v>-3.3999999999999998E-3</v>
      </c>
      <c r="G308" s="35">
        <f t="shared" si="8"/>
        <v>0.29739999999999966</v>
      </c>
      <c r="H308" s="34">
        <f t="shared" si="9"/>
        <v>4.5711592836946306E-2</v>
      </c>
    </row>
    <row r="309" spans="1:8">
      <c r="A309" s="44" t="s">
        <v>1844</v>
      </c>
      <c r="B309" s="48">
        <v>6.5678000000000001</v>
      </c>
      <c r="C309" s="46">
        <v>6.6843000000000004</v>
      </c>
      <c r="D309" s="46">
        <v>6.8432000000000004</v>
      </c>
      <c r="E309" s="46">
        <v>6.5294999999999996</v>
      </c>
      <c r="F309" s="49">
        <v>-1.89E-2</v>
      </c>
      <c r="G309" s="35">
        <f t="shared" si="8"/>
        <v>0.31370000000000076</v>
      </c>
      <c r="H309" s="34">
        <f t="shared" si="9"/>
        <v>4.0080886125615021E-2</v>
      </c>
    </row>
    <row r="310" spans="1:8">
      <c r="A310" s="44" t="s">
        <v>1850</v>
      </c>
      <c r="B310" s="45">
        <v>6.694</v>
      </c>
      <c r="C310" s="46">
        <v>6.6265999999999998</v>
      </c>
      <c r="D310" s="46">
        <v>6.7595000000000001</v>
      </c>
      <c r="E310" s="46">
        <v>6.5419999999999998</v>
      </c>
      <c r="F310" s="47">
        <v>9.4000000000000004E-3</v>
      </c>
      <c r="G310" s="35">
        <f t="shared" si="8"/>
        <v>0.21750000000000025</v>
      </c>
      <c r="H310" s="34">
        <f t="shared" si="9"/>
        <v>4.2197916986697004E-2</v>
      </c>
    </row>
    <row r="311" spans="1:8">
      <c r="A311" s="44" t="s">
        <v>1856</v>
      </c>
      <c r="B311" s="45">
        <v>6.6315</v>
      </c>
      <c r="C311" s="46">
        <v>6.5098000000000003</v>
      </c>
      <c r="D311" s="46">
        <v>6.7892000000000001</v>
      </c>
      <c r="E311" s="46">
        <v>6.4573</v>
      </c>
      <c r="F311" s="47">
        <v>1.46E-2</v>
      </c>
      <c r="G311" s="35">
        <f t="shared" si="8"/>
        <v>0.33190000000000008</v>
      </c>
      <c r="H311" s="34">
        <f t="shared" si="9"/>
        <v>5.176329047296787E-2</v>
      </c>
    </row>
    <row r="312" spans="1:8">
      <c r="A312" s="44" t="s">
        <v>1862</v>
      </c>
      <c r="B312" s="48">
        <v>6.5359999999999996</v>
      </c>
      <c r="C312" s="46">
        <v>6.6494999999999997</v>
      </c>
      <c r="D312" s="46">
        <v>6.8624999999999998</v>
      </c>
      <c r="E312" s="46">
        <v>6.5060000000000002</v>
      </c>
      <c r="F312" s="49">
        <v>-1.3299999999999999E-2</v>
      </c>
      <c r="G312" s="35">
        <f t="shared" si="8"/>
        <v>0.35649999999999959</v>
      </c>
      <c r="H312" s="34">
        <f t="shared" si="9"/>
        <v>6.0097404132583028E-2</v>
      </c>
    </row>
    <row r="313" spans="1:8">
      <c r="A313" s="44" t="s">
        <v>1868</v>
      </c>
      <c r="B313" s="45">
        <v>6.6241000000000003</v>
      </c>
      <c r="C313" s="46">
        <v>6.3446999999999996</v>
      </c>
      <c r="D313" s="46">
        <v>6.6605999999999996</v>
      </c>
      <c r="E313" s="46">
        <v>6.2545000000000002</v>
      </c>
      <c r="F313" s="47">
        <v>3.7900000000000003E-2</v>
      </c>
      <c r="G313" s="35">
        <f t="shared" si="8"/>
        <v>0.40609999999999946</v>
      </c>
      <c r="H313" s="34">
        <f t="shared" si="9"/>
        <v>7.3881426857460505E-2</v>
      </c>
    </row>
    <row r="314" spans="1:8">
      <c r="A314" s="44" t="s">
        <v>1874</v>
      </c>
      <c r="B314" s="48">
        <v>6.3825000000000003</v>
      </c>
      <c r="C314" s="46">
        <v>6.8346</v>
      </c>
      <c r="D314" s="46">
        <v>6.8849999999999998</v>
      </c>
      <c r="E314" s="46">
        <v>6.2812000000000001</v>
      </c>
      <c r="F314" s="49">
        <v>-6.6100000000000006E-2</v>
      </c>
      <c r="G314" s="35">
        <f t="shared" si="8"/>
        <v>0.60379999999999967</v>
      </c>
      <c r="H314" s="34">
        <f t="shared" si="9"/>
        <v>7.1494537033090388E-2</v>
      </c>
    </row>
    <row r="315" spans="1:8">
      <c r="A315" s="44" t="s">
        <v>1880</v>
      </c>
      <c r="B315" s="48">
        <v>6.8345000000000002</v>
      </c>
      <c r="C315" s="46">
        <v>7.0382999999999996</v>
      </c>
      <c r="D315" s="46">
        <v>7.1881000000000004</v>
      </c>
      <c r="E315" s="46">
        <v>6.7854999999999999</v>
      </c>
      <c r="F315" s="49">
        <v>-3.2099999999999997E-2</v>
      </c>
      <c r="G315" s="35">
        <f t="shared" si="8"/>
        <v>0.40260000000000051</v>
      </c>
      <c r="H315" s="34">
        <f t="shared" si="9"/>
        <v>4.9479387115889312E-2</v>
      </c>
    </row>
    <row r="316" spans="1:8">
      <c r="A316" s="44" t="s">
        <v>1886</v>
      </c>
      <c r="B316" s="45">
        <v>7.0613999999999999</v>
      </c>
      <c r="C316" s="46">
        <v>7.0877999999999997</v>
      </c>
      <c r="D316" s="46">
        <v>7.2888999999999999</v>
      </c>
      <c r="E316" s="46">
        <v>6.9901</v>
      </c>
      <c r="F316" s="47">
        <v>4.1999999999999997E-3</v>
      </c>
      <c r="G316" s="35">
        <f t="shared" si="8"/>
        <v>0.29879999999999995</v>
      </c>
      <c r="H316" s="34">
        <f t="shared" si="9"/>
        <v>5.3200571083734424E-2</v>
      </c>
    </row>
    <row r="317" spans="1:8">
      <c r="A317" s="44" t="s">
        <v>1892</v>
      </c>
      <c r="B317" s="45">
        <v>7.032</v>
      </c>
      <c r="C317" s="46">
        <v>6.7941000000000003</v>
      </c>
      <c r="D317" s="46">
        <v>7.1067999999999998</v>
      </c>
      <c r="E317" s="46">
        <v>6.6826999999999996</v>
      </c>
      <c r="F317" s="47">
        <v>3.61E-2</v>
      </c>
      <c r="G317" s="35">
        <f t="shared" si="8"/>
        <v>0.42410000000000014</v>
      </c>
      <c r="H317" s="34">
        <f t="shared" si="9"/>
        <v>5.2269429748069141E-2</v>
      </c>
    </row>
    <row r="318" spans="1:8">
      <c r="A318" s="44" t="s">
        <v>1898</v>
      </c>
      <c r="B318" s="48">
        <v>6.7873000000000001</v>
      </c>
      <c r="C318" s="46">
        <v>6.8232999999999997</v>
      </c>
      <c r="D318" s="46">
        <v>7.0579999999999998</v>
      </c>
      <c r="E318" s="46">
        <v>6.7687999999999997</v>
      </c>
      <c r="F318" s="49">
        <v>-2.3E-3</v>
      </c>
      <c r="G318" s="35">
        <f t="shared" si="8"/>
        <v>0.28920000000000012</v>
      </c>
      <c r="H318" s="34">
        <f t="shared" si="9"/>
        <v>4.6925758362382247E-2</v>
      </c>
    </row>
    <row r="319" spans="1:8">
      <c r="A319" s="44" t="s">
        <v>2086</v>
      </c>
      <c r="B319" s="45">
        <v>6.8030999999999997</v>
      </c>
      <c r="C319" s="46">
        <v>6.7415000000000003</v>
      </c>
      <c r="D319" s="46">
        <v>6.9447000000000001</v>
      </c>
      <c r="E319" s="46">
        <v>6.6012000000000004</v>
      </c>
      <c r="F319" s="47">
        <v>4.7999999999999996E-3</v>
      </c>
      <c r="G319" s="35">
        <f t="shared" si="8"/>
        <v>0.34349999999999969</v>
      </c>
      <c r="H319" s="34">
        <f t="shared" si="9"/>
        <v>5.1691512104928582E-2</v>
      </c>
    </row>
    <row r="320" spans="1:8">
      <c r="A320" s="44" t="s">
        <v>2087</v>
      </c>
      <c r="B320" s="48">
        <v>6.7708000000000004</v>
      </c>
      <c r="C320" s="46">
        <v>6.9227999999999996</v>
      </c>
      <c r="D320" s="46">
        <v>7.0751999999999997</v>
      </c>
      <c r="E320" s="46">
        <v>6.7030000000000003</v>
      </c>
      <c r="F320" s="49">
        <v>-2.3300000000000001E-2</v>
      </c>
      <c r="G320" s="35">
        <f t="shared" si="8"/>
        <v>0.37219999999999942</v>
      </c>
      <c r="H320" s="34">
        <f t="shared" si="9"/>
        <v>5.1376835660548986E-2</v>
      </c>
    </row>
    <row r="321" spans="1:8">
      <c r="A321" s="44" t="s">
        <v>2088</v>
      </c>
      <c r="B321" s="45">
        <v>6.9325999999999999</v>
      </c>
      <c r="C321" s="46">
        <v>6.9253</v>
      </c>
      <c r="D321" s="46">
        <v>6.9804000000000004</v>
      </c>
      <c r="E321" s="46">
        <v>6.641</v>
      </c>
      <c r="F321" s="47">
        <v>1.6000000000000001E-3</v>
      </c>
      <c r="G321" s="35">
        <f t="shared" si="8"/>
        <v>0.33940000000000037</v>
      </c>
      <c r="H321" s="34">
        <f t="shared" si="9"/>
        <v>5.2501270601902308E-2</v>
      </c>
    </row>
    <row r="322" spans="1:8">
      <c r="A322" s="44" t="s">
        <v>1919</v>
      </c>
      <c r="B322" s="48">
        <v>6.9212999999999996</v>
      </c>
      <c r="C322" s="46">
        <v>6.8864999999999998</v>
      </c>
      <c r="D322" s="46">
        <v>7.1862000000000004</v>
      </c>
      <c r="E322" s="46">
        <v>6.8025000000000002</v>
      </c>
      <c r="F322" s="49">
        <v>-5.9999999999999995E-4</v>
      </c>
      <c r="G322" s="35">
        <f t="shared" si="8"/>
        <v>0.38370000000000015</v>
      </c>
      <c r="H322" s="34">
        <f t="shared" si="9"/>
        <v>5.7283013463191063E-2</v>
      </c>
    </row>
    <row r="323" spans="1:8">
      <c r="A323" s="44" t="s">
        <v>1925</v>
      </c>
      <c r="B323" s="48">
        <v>6.9253999999999998</v>
      </c>
      <c r="C323" s="46">
        <v>6.9820000000000002</v>
      </c>
      <c r="D323" s="46">
        <v>7.2976000000000001</v>
      </c>
      <c r="E323" s="46">
        <v>6.8814000000000002</v>
      </c>
      <c r="F323" s="49">
        <v>-1.1900000000000001E-2</v>
      </c>
      <c r="G323" s="35">
        <f t="shared" ref="G323:G340" si="10">D323-E323</f>
        <v>0.4161999999999999</v>
      </c>
      <c r="H323" s="34">
        <f t="shared" ref="H323:H339" si="11">(SUM(G323:G324)/2)/C324</f>
        <v>4.684274791406226E-2</v>
      </c>
    </row>
    <row r="324" spans="1:8">
      <c r="A324" s="44" t="s">
        <v>1931</v>
      </c>
      <c r="B324" s="45">
        <v>7.0086000000000004</v>
      </c>
      <c r="C324" s="46">
        <v>6.8794000000000004</v>
      </c>
      <c r="D324" s="46">
        <v>7.0575999999999999</v>
      </c>
      <c r="E324" s="46">
        <v>6.8292999999999999</v>
      </c>
      <c r="F324" s="47">
        <v>1.43E-2</v>
      </c>
      <c r="G324" s="35">
        <f t="shared" si="10"/>
        <v>0.22829999999999995</v>
      </c>
      <c r="H324" s="34">
        <f t="shared" si="11"/>
        <v>3.8189054164667356E-2</v>
      </c>
    </row>
    <row r="325" spans="1:8">
      <c r="A325" s="44" t="s">
        <v>1937</v>
      </c>
      <c r="B325" s="48">
        <v>6.9097</v>
      </c>
      <c r="C325" s="46">
        <v>7.0857999999999999</v>
      </c>
      <c r="D325" s="46">
        <v>7.16</v>
      </c>
      <c r="E325" s="46">
        <v>6.8471000000000002</v>
      </c>
      <c r="F325" s="49">
        <v>-2.8299999999999999E-2</v>
      </c>
      <c r="G325" s="35">
        <f t="shared" si="10"/>
        <v>0.31289999999999996</v>
      </c>
      <c r="H325" s="34">
        <f t="shared" si="11"/>
        <v>4.6664760134410545E-2</v>
      </c>
    </row>
    <row r="326" spans="1:8">
      <c r="A326" s="44" t="s">
        <v>1942</v>
      </c>
      <c r="B326" s="45">
        <v>7.1109</v>
      </c>
      <c r="C326" s="46">
        <v>6.9935</v>
      </c>
      <c r="D326" s="46">
        <v>7.2827000000000002</v>
      </c>
      <c r="E326" s="46">
        <v>6.9428999999999998</v>
      </c>
      <c r="F326" s="47">
        <v>1.37E-2</v>
      </c>
      <c r="G326" s="35">
        <f t="shared" si="10"/>
        <v>0.33980000000000032</v>
      </c>
      <c r="H326" s="34">
        <f t="shared" si="11"/>
        <v>6.6697976878612772E-2</v>
      </c>
    </row>
    <row r="327" spans="1:8">
      <c r="A327" s="44" t="s">
        <v>2089</v>
      </c>
      <c r="B327" s="45">
        <v>7.0148000000000001</v>
      </c>
      <c r="C327" s="46">
        <v>6.92</v>
      </c>
      <c r="D327" s="46">
        <v>7.1208</v>
      </c>
      <c r="E327" s="46">
        <v>6.5374999999999996</v>
      </c>
      <c r="F327" s="47">
        <v>1.2500000000000001E-2</v>
      </c>
      <c r="G327" s="35">
        <f t="shared" si="10"/>
        <v>0.58330000000000037</v>
      </c>
      <c r="H327" s="34">
        <f t="shared" si="11"/>
        <v>7.0009585596599283E-2</v>
      </c>
    </row>
    <row r="328" spans="1:8">
      <c r="A328" s="44" t="s">
        <v>1953</v>
      </c>
      <c r="B328" s="48">
        <v>6.9283999999999999</v>
      </c>
      <c r="C328" s="46">
        <v>7.1982999999999997</v>
      </c>
      <c r="D328" s="46">
        <v>7.2426000000000004</v>
      </c>
      <c r="E328" s="46">
        <v>6.8179999999999996</v>
      </c>
      <c r="F328" s="49">
        <v>-4.0099999999999997E-2</v>
      </c>
      <c r="G328" s="35">
        <f t="shared" si="10"/>
        <v>0.42460000000000075</v>
      </c>
      <c r="H328" s="34">
        <f t="shared" si="11"/>
        <v>6.3437544815717867E-2</v>
      </c>
    </row>
    <row r="329" spans="1:8">
      <c r="A329" s="44" t="s">
        <v>2090</v>
      </c>
      <c r="B329" s="45">
        <v>7.2176</v>
      </c>
      <c r="C329" s="46">
        <v>6.9729999999999999</v>
      </c>
      <c r="D329" s="46">
        <v>7.3207000000000004</v>
      </c>
      <c r="E329" s="46">
        <v>6.8605999999999998</v>
      </c>
      <c r="F329" s="47">
        <v>2.8000000000000001E-2</v>
      </c>
      <c r="G329" s="35">
        <f t="shared" si="10"/>
        <v>0.46010000000000062</v>
      </c>
      <c r="H329" s="34">
        <f t="shared" si="11"/>
        <v>5.5693364165090069E-2</v>
      </c>
    </row>
    <row r="330" spans="1:8">
      <c r="A330" s="44" t="s">
        <v>1964</v>
      </c>
      <c r="B330" s="48">
        <v>7.0210999999999997</v>
      </c>
      <c r="C330" s="46">
        <v>7.1355000000000004</v>
      </c>
      <c r="D330" s="46">
        <v>7.1962999999999999</v>
      </c>
      <c r="E330" s="46">
        <v>6.8616000000000001</v>
      </c>
      <c r="F330" s="49">
        <v>-2.18E-2</v>
      </c>
      <c r="G330" s="35">
        <f t="shared" si="10"/>
        <v>0.33469999999999978</v>
      </c>
      <c r="H330" s="34">
        <f t="shared" si="11"/>
        <v>5.4156691746466E-2</v>
      </c>
    </row>
    <row r="331" spans="1:8">
      <c r="A331" s="44" t="s">
        <v>1970</v>
      </c>
      <c r="B331" s="45">
        <v>7.1776999999999997</v>
      </c>
      <c r="C331" s="46">
        <v>7.0175999999999998</v>
      </c>
      <c r="D331" s="46">
        <v>7.3003999999999998</v>
      </c>
      <c r="E331" s="46">
        <v>6.875</v>
      </c>
      <c r="F331" s="47">
        <v>3.7100000000000001E-2</v>
      </c>
      <c r="G331" s="35">
        <f t="shared" si="10"/>
        <v>0.42539999999999978</v>
      </c>
      <c r="H331" s="34">
        <f t="shared" si="11"/>
        <v>6.6913790072085824E-2</v>
      </c>
    </row>
    <row r="332" spans="1:8">
      <c r="A332" s="44" t="s">
        <v>1976</v>
      </c>
      <c r="B332" s="45">
        <v>6.9210000000000003</v>
      </c>
      <c r="C332" s="46">
        <v>6.8251999999999997</v>
      </c>
      <c r="D332" s="46">
        <v>7.2073</v>
      </c>
      <c r="E332" s="46">
        <v>6.7192999999999996</v>
      </c>
      <c r="F332" s="47">
        <v>3.5999999999999999E-3</v>
      </c>
      <c r="G332" s="35">
        <f t="shared" si="10"/>
        <v>0.48800000000000043</v>
      </c>
      <c r="H332" s="34">
        <f t="shared" si="11"/>
        <v>6.5170382521810497E-2</v>
      </c>
    </row>
    <row r="333" spans="1:8">
      <c r="A333" s="44" t="s">
        <v>1982</v>
      </c>
      <c r="B333" s="45">
        <v>6.8964999999999996</v>
      </c>
      <c r="C333" s="46">
        <v>6.7054999999999998</v>
      </c>
      <c r="D333" s="46">
        <v>6.9531000000000001</v>
      </c>
      <c r="E333" s="46">
        <v>6.5670999999999999</v>
      </c>
      <c r="F333" s="47">
        <v>2.6599999999999999E-2</v>
      </c>
      <c r="G333" s="35">
        <f t="shared" si="10"/>
        <v>0.38600000000000012</v>
      </c>
      <c r="H333" s="34">
        <f t="shared" si="11"/>
        <v>7.596590422342156E-2</v>
      </c>
    </row>
    <row r="334" spans="1:8">
      <c r="A334" s="44" t="s">
        <v>1988</v>
      </c>
      <c r="B334" s="48">
        <v>6.7175000000000002</v>
      </c>
      <c r="C334" s="46">
        <v>7.0038</v>
      </c>
      <c r="D334" s="46">
        <v>7.1520000000000001</v>
      </c>
      <c r="E334" s="46">
        <v>6.4739000000000004</v>
      </c>
      <c r="F334" s="49">
        <v>-4.0099999999999997E-2</v>
      </c>
      <c r="G334" s="35">
        <f t="shared" si="10"/>
        <v>0.6780999999999997</v>
      </c>
      <c r="H334" s="34">
        <f t="shared" si="11"/>
        <v>0.11669960474308295</v>
      </c>
    </row>
    <row r="335" spans="1:8">
      <c r="A335" s="44" t="s">
        <v>1994</v>
      </c>
      <c r="B335" s="45">
        <v>6.9983000000000004</v>
      </c>
      <c r="C335" s="46">
        <v>6.5780000000000003</v>
      </c>
      <c r="D335" s="46">
        <v>7.3140999999999998</v>
      </c>
      <c r="E335" s="46">
        <v>6.4569000000000001</v>
      </c>
      <c r="F335" s="47">
        <v>6.2700000000000006E-2</v>
      </c>
      <c r="G335" s="35">
        <f t="shared" si="10"/>
        <v>0.85719999999999974</v>
      </c>
      <c r="H335" s="34">
        <f t="shared" si="11"/>
        <v>0.11283707411593734</v>
      </c>
    </row>
    <row r="336" spans="1:8">
      <c r="A336" s="44" t="s">
        <v>2000</v>
      </c>
      <c r="B336" s="45">
        <v>6.5857000000000001</v>
      </c>
      <c r="C336" s="46">
        <v>6.1929999999999996</v>
      </c>
      <c r="D336" s="46">
        <v>6.6783000000000001</v>
      </c>
      <c r="E336" s="46">
        <v>6.1379000000000001</v>
      </c>
      <c r="F336" s="47">
        <v>4.3200000000000002E-2</v>
      </c>
      <c r="G336" s="35">
        <f t="shared" si="10"/>
        <v>0.54039999999999999</v>
      </c>
      <c r="H336" s="34">
        <f t="shared" si="11"/>
        <v>7.2689400800250298E-2</v>
      </c>
    </row>
    <row r="337" spans="1:8">
      <c r="A337" s="44" t="s">
        <v>2006</v>
      </c>
      <c r="B337" s="45">
        <v>6.3129999999999997</v>
      </c>
      <c r="C337" s="46">
        <v>6.0731000000000002</v>
      </c>
      <c r="D337" s="46">
        <v>6.4027000000000003</v>
      </c>
      <c r="E337" s="46">
        <v>6.0602</v>
      </c>
      <c r="F337" s="47">
        <v>4.65E-2</v>
      </c>
      <c r="G337" s="35">
        <f t="shared" si="10"/>
        <v>0.34250000000000025</v>
      </c>
      <c r="H337" s="34">
        <f t="shared" si="11"/>
        <v>6.2684625123083426E-2</v>
      </c>
    </row>
    <row r="338" spans="1:8">
      <c r="A338" s="44" t="s">
        <v>2012</v>
      </c>
      <c r="B338" s="45">
        <v>6.0324999999999998</v>
      </c>
      <c r="C338" s="46">
        <v>5.6871999999999998</v>
      </c>
      <c r="D338" s="46">
        <v>6.0575000000000001</v>
      </c>
      <c r="E338" s="46">
        <v>5.6870000000000003</v>
      </c>
      <c r="F338" s="47">
        <v>6.5699999999999995E-2</v>
      </c>
      <c r="G338" s="35">
        <f t="shared" si="10"/>
        <v>0.37049999999999983</v>
      </c>
      <c r="H338" s="34">
        <f t="shared" si="11"/>
        <v>5.00079377678996E-2</v>
      </c>
    </row>
    <row r="339" spans="1:8">
      <c r="A339" s="44" t="s">
        <v>2018</v>
      </c>
      <c r="B339" s="48">
        <v>5.6608000000000001</v>
      </c>
      <c r="C339" s="46">
        <v>5.6691000000000003</v>
      </c>
      <c r="D339" s="46">
        <v>5.6929999999999996</v>
      </c>
      <c r="E339" s="46">
        <v>5.4965000000000002</v>
      </c>
      <c r="F339" s="49">
        <v>-5.4000000000000003E-3</v>
      </c>
      <c r="G339" s="35">
        <f t="shared" si="10"/>
        <v>0.19649999999999945</v>
      </c>
      <c r="H339" s="34">
        <f t="shared" si="11"/>
        <v>4.5747615115686611E-2</v>
      </c>
    </row>
    <row r="340" spans="1:8">
      <c r="A340" s="44" t="s">
        <v>2024</v>
      </c>
      <c r="B340" s="48">
        <v>5.6916000000000002</v>
      </c>
      <c r="C340" s="46">
        <v>5.6920999999999999</v>
      </c>
      <c r="D340" s="46">
        <v>5.9462999999999999</v>
      </c>
      <c r="E340" s="46">
        <v>5.6219999999999999</v>
      </c>
      <c r="F340" s="49">
        <v>-4.1999999999999997E-3</v>
      </c>
      <c r="G340" s="35">
        <f t="shared" si="10"/>
        <v>0.32430000000000003</v>
      </c>
      <c r="H340" s="34"/>
    </row>
    <row r="341" spans="1:8">
      <c r="A341" s="2"/>
      <c r="B341" s="6"/>
      <c r="C341" s="4"/>
      <c r="D341" s="4"/>
      <c r="E341" s="4"/>
      <c r="F341" s="7"/>
      <c r="G341" s="35"/>
      <c r="H341" s="34"/>
    </row>
    <row r="342" spans="1:8">
      <c r="A342" s="2"/>
      <c r="B342" s="6"/>
      <c r="C342" s="4"/>
      <c r="D342" s="4"/>
      <c r="E342" s="4"/>
      <c r="F342" s="7"/>
      <c r="G342" s="35"/>
      <c r="H342" s="34"/>
    </row>
    <row r="343" spans="1:8">
      <c r="A343" s="2"/>
      <c r="B343" s="6"/>
      <c r="C343" s="4"/>
      <c r="D343" s="4"/>
      <c r="E343" s="4"/>
      <c r="F343" s="7"/>
      <c r="G343" s="35"/>
      <c r="H343" s="34"/>
    </row>
    <row r="344" spans="1:8">
      <c r="A344" s="2"/>
      <c r="B344" s="3"/>
      <c r="C344" s="4"/>
      <c r="D344" s="4"/>
      <c r="E344" s="4"/>
      <c r="F344" s="5"/>
      <c r="G344" s="35"/>
      <c r="H344" s="34"/>
    </row>
    <row r="345" spans="1:8">
      <c r="A345" s="2"/>
      <c r="B345" s="6"/>
      <c r="C345" s="4"/>
      <c r="D345" s="4"/>
      <c r="E345" s="4"/>
      <c r="F345" s="7"/>
      <c r="G345" s="35"/>
      <c r="H345" s="34"/>
    </row>
    <row r="346" spans="1:8">
      <c r="A346" s="2"/>
      <c r="B346" s="3"/>
      <c r="C346" s="4"/>
      <c r="D346" s="4"/>
      <c r="E346" s="4"/>
      <c r="F346" s="5"/>
      <c r="G346" s="35"/>
      <c r="H346" s="34"/>
    </row>
    <row r="347" spans="1:8">
      <c r="A347" s="2"/>
      <c r="B347" s="3"/>
      <c r="C347" s="4"/>
      <c r="D347" s="4"/>
      <c r="E347" s="4"/>
      <c r="F347" s="5"/>
      <c r="G347" s="35"/>
      <c r="H347" s="34"/>
    </row>
    <row r="348" spans="1:8">
      <c r="A348" s="2"/>
      <c r="B348" s="3"/>
      <c r="C348" s="4"/>
      <c r="D348" s="4"/>
      <c r="E348" s="4"/>
      <c r="F348" s="5"/>
      <c r="G348" s="35"/>
      <c r="H348" s="34"/>
    </row>
    <row r="349" spans="1:8">
      <c r="A349" s="2"/>
      <c r="B349" s="6"/>
      <c r="C349" s="4"/>
      <c r="D349" s="4"/>
      <c r="E349" s="4"/>
      <c r="F349" s="7"/>
      <c r="G349" s="35"/>
      <c r="H349" s="34"/>
    </row>
    <row r="350" spans="1:8">
      <c r="A350" s="2"/>
      <c r="B350" s="3"/>
      <c r="C350" s="4"/>
      <c r="D350" s="4"/>
      <c r="E350" s="4"/>
      <c r="F350" s="5"/>
      <c r="G350" s="35"/>
      <c r="H350" s="34"/>
    </row>
    <row r="351" spans="1:8">
      <c r="A351" s="2"/>
      <c r="B351" s="3"/>
      <c r="C351" s="4"/>
      <c r="D351" s="4"/>
      <c r="E351" s="4"/>
      <c r="F351" s="5"/>
      <c r="G351" s="35"/>
      <c r="H351" s="34"/>
    </row>
    <row r="352" spans="1:8">
      <c r="A352" s="2"/>
      <c r="B352" s="6"/>
      <c r="C352" s="4"/>
      <c r="D352" s="4"/>
      <c r="E352" s="4"/>
      <c r="F352" s="7"/>
      <c r="G352" s="35"/>
      <c r="H352" s="34"/>
    </row>
    <row r="353" spans="1:8">
      <c r="A353" s="2"/>
      <c r="B353" s="6"/>
      <c r="C353" s="4"/>
      <c r="D353" s="4"/>
      <c r="E353" s="4"/>
      <c r="F353" s="7"/>
      <c r="G353" s="35"/>
      <c r="H353" s="34"/>
    </row>
    <row r="354" spans="1:8">
      <c r="A354" s="2"/>
      <c r="B354" s="6"/>
      <c r="C354" s="4"/>
      <c r="D354" s="4"/>
      <c r="E354" s="4"/>
      <c r="F354" s="7"/>
      <c r="G354" s="35"/>
      <c r="H354" s="34"/>
    </row>
    <row r="355" spans="1:8">
      <c r="A355" s="2"/>
      <c r="B355" s="3"/>
      <c r="C355" s="4"/>
      <c r="D355" s="4"/>
      <c r="E355" s="4"/>
      <c r="F355" s="5"/>
      <c r="G355" s="35"/>
      <c r="H355" s="34"/>
    </row>
    <row r="356" spans="1:8">
      <c r="A356" s="2"/>
      <c r="B356" s="3"/>
      <c r="C356" s="4"/>
      <c r="D356" s="4"/>
      <c r="E356" s="4"/>
      <c r="F356" s="5"/>
      <c r="G356" s="35"/>
      <c r="H356" s="34"/>
    </row>
    <row r="357" spans="1:8">
      <c r="A357" s="2"/>
      <c r="B357" s="6"/>
      <c r="C357" s="4"/>
      <c r="D357" s="4"/>
      <c r="E357" s="4"/>
      <c r="F357" s="7"/>
      <c r="G357" s="35"/>
      <c r="H357" s="34"/>
    </row>
    <row r="358" spans="1:8">
      <c r="A358" s="2"/>
      <c r="B358" s="3"/>
      <c r="C358" s="4"/>
      <c r="D358" s="4"/>
      <c r="E358" s="4"/>
      <c r="F358" s="5"/>
      <c r="G358" s="35"/>
      <c r="H358" s="34"/>
    </row>
    <row r="359" spans="1:8">
      <c r="A359" s="2"/>
      <c r="B359" s="3"/>
      <c r="C359" s="4"/>
      <c r="D359" s="4"/>
      <c r="E359" s="4"/>
      <c r="F359" s="5"/>
      <c r="G359" s="35"/>
      <c r="H359" s="34"/>
    </row>
    <row r="360" spans="1:8">
      <c r="A360" s="2"/>
      <c r="B360" s="6"/>
      <c r="C360" s="4"/>
      <c r="D360" s="4"/>
      <c r="E360" s="4"/>
      <c r="F360" s="7"/>
      <c r="G360" s="35"/>
      <c r="H360" s="34"/>
    </row>
    <row r="361" spans="1:8">
      <c r="A361" s="2"/>
      <c r="B361" s="3"/>
      <c r="C361" s="4"/>
      <c r="D361" s="4"/>
      <c r="E361" s="4"/>
      <c r="F361" s="5"/>
      <c r="G361" s="35"/>
      <c r="H361" s="34"/>
    </row>
    <row r="362" spans="1:8">
      <c r="A362" s="2"/>
      <c r="B362" s="3"/>
      <c r="C362" s="4"/>
      <c r="D362" s="4"/>
      <c r="E362" s="4"/>
      <c r="F362" s="5"/>
      <c r="G362" s="35"/>
      <c r="H362" s="34"/>
    </row>
    <row r="363" spans="1:8">
      <c r="A363" s="2"/>
      <c r="B363" s="6"/>
      <c r="C363" s="4"/>
      <c r="D363" s="4"/>
      <c r="E363" s="4"/>
      <c r="F363" s="7"/>
      <c r="G363" s="35"/>
      <c r="H363" s="34"/>
    </row>
    <row r="364" spans="1:8">
      <c r="A364" s="2"/>
      <c r="B364" s="6"/>
      <c r="C364" s="4"/>
      <c r="D364" s="4"/>
      <c r="E364" s="4"/>
      <c r="F364" s="7"/>
      <c r="G364" s="35"/>
      <c r="H364" s="34"/>
    </row>
    <row r="365" spans="1:8">
      <c r="A365" s="2"/>
      <c r="B365" s="6"/>
      <c r="C365" s="4"/>
      <c r="D365" s="4"/>
      <c r="E365" s="4"/>
      <c r="F365" s="7"/>
      <c r="G365" s="35"/>
      <c r="H365" s="34"/>
    </row>
    <row r="366" spans="1:8">
      <c r="A366" s="2"/>
      <c r="B366" s="6"/>
      <c r="C366" s="4"/>
      <c r="D366" s="4"/>
      <c r="E366" s="4"/>
      <c r="F366" s="7"/>
      <c r="G366" s="35"/>
      <c r="H366" s="34"/>
    </row>
    <row r="367" spans="1:8">
      <c r="A367" s="2"/>
      <c r="B367" s="3"/>
      <c r="C367" s="4"/>
      <c r="D367" s="4"/>
      <c r="E367" s="4"/>
      <c r="F367" s="5"/>
      <c r="G367" s="35"/>
      <c r="H367" s="34"/>
    </row>
    <row r="368" spans="1:8">
      <c r="A368" s="2"/>
      <c r="B368" s="3"/>
      <c r="C368" s="4"/>
      <c r="D368" s="4"/>
      <c r="E368" s="4"/>
      <c r="F368" s="5"/>
      <c r="G368" s="35"/>
      <c r="H368" s="34"/>
    </row>
    <row r="369" spans="1:8">
      <c r="A369" s="2"/>
      <c r="B369" s="6"/>
      <c r="C369" s="4"/>
      <c r="D369" s="4"/>
      <c r="E369" s="4"/>
      <c r="F369" s="7"/>
      <c r="G369" s="35"/>
      <c r="H369" s="34"/>
    </row>
    <row r="370" spans="1:8">
      <c r="A370" s="2"/>
      <c r="B370" s="3"/>
      <c r="C370" s="4"/>
      <c r="D370" s="4"/>
      <c r="E370" s="4"/>
      <c r="F370" s="5"/>
      <c r="G370" s="35"/>
      <c r="H370" s="34"/>
    </row>
    <row r="371" spans="1:8">
      <c r="A371" s="2"/>
      <c r="B371" s="3"/>
      <c r="C371" s="4"/>
      <c r="D371" s="4"/>
      <c r="E371" s="4"/>
      <c r="F371" s="5"/>
      <c r="G371" s="35"/>
      <c r="H371" s="34"/>
    </row>
    <row r="372" spans="1:8">
      <c r="A372" s="2"/>
      <c r="B372" s="3"/>
      <c r="C372" s="4"/>
      <c r="D372" s="4"/>
      <c r="E372" s="4"/>
      <c r="F372" s="5"/>
      <c r="G372" s="35"/>
      <c r="H372" s="34"/>
    </row>
    <row r="373" spans="1:8">
      <c r="A373" s="2"/>
      <c r="B373" s="6"/>
      <c r="C373" s="4"/>
      <c r="D373" s="4"/>
      <c r="E373" s="4"/>
      <c r="F373" s="7"/>
      <c r="G373" s="35"/>
      <c r="H373" s="34"/>
    </row>
    <row r="374" spans="1:8">
      <c r="A374" s="2"/>
      <c r="B374" s="3"/>
      <c r="C374" s="4"/>
      <c r="D374" s="4"/>
      <c r="E374" s="4"/>
      <c r="F374" s="5"/>
      <c r="G374" s="35"/>
      <c r="H374" s="34"/>
    </row>
    <row r="375" spans="1:8">
      <c r="A375" s="2"/>
      <c r="B375" s="6"/>
      <c r="C375" s="4"/>
      <c r="D375" s="4"/>
      <c r="E375" s="4"/>
      <c r="F375" s="7"/>
      <c r="G375" s="35"/>
      <c r="H375" s="34"/>
    </row>
    <row r="376" spans="1:8">
      <c r="A376" s="2"/>
      <c r="B376" s="6"/>
      <c r="C376" s="4"/>
      <c r="D376" s="4"/>
      <c r="E376" s="4"/>
      <c r="F376" s="7"/>
      <c r="G376" s="35"/>
      <c r="H376" s="34"/>
    </row>
    <row r="377" spans="1:8">
      <c r="A377" s="2"/>
      <c r="B377" s="6"/>
      <c r="C377" s="4"/>
      <c r="D377" s="4"/>
      <c r="E377" s="4"/>
      <c r="F377" s="7"/>
      <c r="G377" s="35"/>
      <c r="H377" s="34"/>
    </row>
    <row r="378" spans="1:8">
      <c r="A378" s="2"/>
      <c r="B378" s="3"/>
      <c r="C378" s="4"/>
      <c r="D378" s="4"/>
      <c r="E378" s="4"/>
      <c r="F378" s="5"/>
      <c r="G378" s="35"/>
      <c r="H378" s="34"/>
    </row>
    <row r="379" spans="1:8">
      <c r="A379" s="2"/>
      <c r="B379" s="3"/>
      <c r="C379" s="4"/>
      <c r="D379" s="4"/>
      <c r="E379" s="4"/>
      <c r="F379" s="5"/>
      <c r="G379" s="35"/>
      <c r="H379" s="34"/>
    </row>
    <row r="380" spans="1:8">
      <c r="A380" s="2"/>
      <c r="B380" s="3"/>
      <c r="C380" s="4"/>
      <c r="D380" s="4"/>
      <c r="E380" s="4"/>
      <c r="F380" s="5"/>
      <c r="G380" s="35"/>
      <c r="H380" s="34"/>
    </row>
    <row r="381" spans="1:8">
      <c r="A381" s="2"/>
      <c r="B381" s="6"/>
      <c r="C381" s="4"/>
      <c r="D381" s="4"/>
      <c r="E381" s="4"/>
      <c r="F381" s="7"/>
      <c r="G381" s="35"/>
      <c r="H381" s="34"/>
    </row>
    <row r="382" spans="1:8">
      <c r="A382" s="2"/>
      <c r="B382" s="6"/>
      <c r="C382" s="4"/>
      <c r="D382" s="4"/>
      <c r="E382" s="4"/>
      <c r="F382" s="7"/>
      <c r="G382" s="35"/>
      <c r="H382" s="34"/>
    </row>
    <row r="383" spans="1:8">
      <c r="A383" s="2"/>
      <c r="B383" s="6"/>
      <c r="C383" s="4"/>
      <c r="D383" s="4"/>
      <c r="E383" s="4"/>
      <c r="F383" s="7"/>
      <c r="G383" s="35"/>
      <c r="H383" s="34"/>
    </row>
    <row r="384" spans="1:8">
      <c r="A384" s="2"/>
      <c r="B384" s="3"/>
      <c r="C384" s="4"/>
      <c r="D384" s="4"/>
      <c r="E384" s="4"/>
      <c r="F384" s="5"/>
      <c r="G384" s="35"/>
      <c r="H384" s="34"/>
    </row>
    <row r="385" spans="1:8">
      <c r="A385" s="2"/>
      <c r="B385" s="3"/>
      <c r="C385" s="4"/>
      <c r="D385" s="4"/>
      <c r="E385" s="4"/>
      <c r="F385" s="5"/>
      <c r="G385" s="35"/>
      <c r="H385" s="34"/>
    </row>
    <row r="386" spans="1:8">
      <c r="A386" s="2"/>
      <c r="B386" s="6"/>
      <c r="C386" s="4"/>
      <c r="D386" s="4"/>
      <c r="E386" s="4"/>
      <c r="F386" s="7"/>
      <c r="G386" s="35"/>
      <c r="H386" s="34"/>
    </row>
    <row r="387" spans="1:8">
      <c r="A387" s="2"/>
      <c r="B387" s="6"/>
      <c r="C387" s="4"/>
      <c r="D387" s="4"/>
      <c r="E387" s="4"/>
      <c r="F387" s="7"/>
      <c r="G387" s="35"/>
      <c r="H387" s="34"/>
    </row>
    <row r="388" spans="1:8">
      <c r="A388" s="2"/>
      <c r="B388" s="3"/>
      <c r="C388" s="4"/>
      <c r="D388" s="4"/>
      <c r="E388" s="4"/>
      <c r="F388" s="5"/>
      <c r="G388" s="35"/>
      <c r="H388" s="34"/>
    </row>
    <row r="389" spans="1:8">
      <c r="A389" s="2"/>
      <c r="B389" s="3"/>
      <c r="C389" s="4"/>
      <c r="D389" s="4"/>
      <c r="E389" s="4"/>
      <c r="F389" s="5"/>
      <c r="G389" s="35"/>
      <c r="H389" s="34"/>
    </row>
    <row r="390" spans="1:8">
      <c r="A390" s="2"/>
      <c r="B390" s="3"/>
      <c r="C390" s="4"/>
      <c r="D390" s="4"/>
      <c r="E390" s="4"/>
      <c r="F390" s="5"/>
      <c r="G390" s="35"/>
      <c r="H390" s="34"/>
    </row>
    <row r="391" spans="1:8">
      <c r="A391" s="2"/>
      <c r="B391" s="6"/>
      <c r="C391" s="4"/>
      <c r="D391" s="4"/>
      <c r="E391" s="4"/>
      <c r="F391" s="7"/>
      <c r="G391" s="35"/>
      <c r="H391" s="34"/>
    </row>
    <row r="392" spans="1:8">
      <c r="A392" s="2"/>
      <c r="B392" s="6"/>
      <c r="C392" s="4"/>
      <c r="D392" s="4"/>
      <c r="E392" s="4"/>
      <c r="F392" s="7"/>
      <c r="G392" s="35"/>
      <c r="H392" s="34"/>
    </row>
    <row r="393" spans="1:8">
      <c r="A393" s="2"/>
      <c r="B393" s="6"/>
      <c r="C393" s="4"/>
      <c r="D393" s="4"/>
      <c r="E393" s="4"/>
      <c r="F393" s="7"/>
      <c r="G393" s="35"/>
      <c r="H393" s="34"/>
    </row>
    <row r="394" spans="1:8">
      <c r="A394" s="2"/>
      <c r="B394" s="3"/>
      <c r="C394" s="4"/>
      <c r="D394" s="4"/>
      <c r="E394" s="4"/>
      <c r="F394" s="5"/>
      <c r="G394" s="35"/>
      <c r="H394" s="34"/>
    </row>
    <row r="395" spans="1:8">
      <c r="A395" s="2"/>
      <c r="B395" s="6"/>
      <c r="C395" s="4"/>
      <c r="D395" s="4"/>
      <c r="E395" s="4"/>
      <c r="F395" s="7"/>
      <c r="G395" s="35"/>
      <c r="H395" s="34"/>
    </row>
    <row r="396" spans="1:8">
      <c r="A396" s="2"/>
      <c r="B396" s="6"/>
      <c r="C396" s="4"/>
      <c r="D396" s="4"/>
      <c r="E396" s="4"/>
      <c r="F396" s="7"/>
      <c r="G396" s="35"/>
      <c r="H396" s="34"/>
    </row>
    <row r="397" spans="1:8">
      <c r="A397" s="2"/>
      <c r="B397" s="6"/>
      <c r="C397" s="4"/>
      <c r="D397" s="4"/>
      <c r="E397" s="4"/>
      <c r="F397" s="7"/>
      <c r="G397" s="35"/>
      <c r="H397" s="34"/>
    </row>
    <row r="398" spans="1:8">
      <c r="A398" s="2"/>
      <c r="B398" s="6"/>
      <c r="C398" s="4"/>
      <c r="D398" s="4"/>
      <c r="E398" s="4"/>
      <c r="F398" s="7"/>
      <c r="G398" s="35"/>
      <c r="H398" s="34"/>
    </row>
    <row r="399" spans="1:8">
      <c r="A399" s="2"/>
      <c r="B399" s="3"/>
      <c r="C399" s="4"/>
      <c r="D399" s="4"/>
      <c r="E399" s="4"/>
      <c r="F399" s="5"/>
      <c r="G399" s="35"/>
      <c r="H399" s="34"/>
    </row>
    <row r="400" spans="1:8">
      <c r="A400" s="2"/>
      <c r="B400" s="3"/>
      <c r="C400" s="4"/>
      <c r="D400" s="4"/>
      <c r="E400" s="4"/>
      <c r="F400" s="5"/>
      <c r="G400" s="35"/>
      <c r="H400" s="34"/>
    </row>
    <row r="401" spans="1:8">
      <c r="A401" s="2"/>
      <c r="B401" s="3"/>
      <c r="C401" s="4"/>
      <c r="D401" s="4"/>
      <c r="E401" s="4"/>
      <c r="F401" s="5"/>
      <c r="G401" s="35"/>
      <c r="H401" s="34"/>
    </row>
    <row r="402" spans="1:8">
      <c r="A402" s="2"/>
      <c r="B402" s="6"/>
      <c r="C402" s="4"/>
      <c r="D402" s="4"/>
      <c r="E402" s="4"/>
      <c r="F402" s="7"/>
      <c r="G402" s="35"/>
      <c r="H402" s="34"/>
    </row>
    <row r="403" spans="1:8">
      <c r="A403" s="2"/>
      <c r="B403" s="3"/>
      <c r="C403" s="4"/>
      <c r="D403" s="4"/>
      <c r="E403" s="4"/>
      <c r="F403" s="5"/>
      <c r="G403" s="35"/>
      <c r="H403" s="34"/>
    </row>
    <row r="404" spans="1:8">
      <c r="A404" s="2"/>
      <c r="B404" s="6"/>
      <c r="C404" s="4"/>
      <c r="D404" s="4"/>
      <c r="E404" s="4"/>
      <c r="F404" s="7"/>
      <c r="G404" s="35"/>
      <c r="H404" s="34"/>
    </row>
    <row r="405" spans="1:8">
      <c r="A405" s="2"/>
      <c r="B405" s="3"/>
      <c r="C405" s="4"/>
      <c r="D405" s="4"/>
      <c r="E405" s="4"/>
      <c r="F405" s="5"/>
      <c r="G405" s="35"/>
      <c r="H405" s="34"/>
    </row>
    <row r="406" spans="1:8">
      <c r="A406" s="2"/>
      <c r="B406" s="3"/>
      <c r="C406" s="4"/>
      <c r="D406" s="4"/>
      <c r="E406" s="4"/>
      <c r="F406" s="5"/>
      <c r="G406" s="35"/>
      <c r="H406" s="34"/>
    </row>
    <row r="407" spans="1:8">
      <c r="A407" s="2"/>
      <c r="B407" s="6"/>
      <c r="C407" s="4"/>
      <c r="D407" s="4"/>
      <c r="E407" s="4"/>
      <c r="F407" s="7"/>
      <c r="G407" s="35"/>
      <c r="H407" s="34"/>
    </row>
    <row r="408" spans="1:8">
      <c r="A408" s="2"/>
      <c r="B408" s="6"/>
      <c r="C408" s="4"/>
      <c r="D408" s="4"/>
      <c r="E408" s="4"/>
      <c r="F408" s="7"/>
      <c r="G408" s="35"/>
      <c r="H408" s="34"/>
    </row>
    <row r="409" spans="1:8">
      <c r="A409" s="2"/>
      <c r="B409" s="3"/>
      <c r="C409" s="4"/>
      <c r="D409" s="4"/>
      <c r="E409" s="4"/>
      <c r="F409" s="5"/>
      <c r="G409" s="35"/>
      <c r="H409" s="34"/>
    </row>
    <row r="410" spans="1:8">
      <c r="A410" s="2"/>
      <c r="B410" s="6"/>
      <c r="C410" s="4"/>
      <c r="D410" s="4"/>
      <c r="E410" s="4"/>
      <c r="F410" s="7"/>
      <c r="G410" s="35"/>
      <c r="H410" s="34"/>
    </row>
    <row r="411" spans="1:8">
      <c r="A411" s="2"/>
      <c r="B411" s="6"/>
      <c r="C411" s="4"/>
      <c r="D411" s="4"/>
      <c r="E411" s="4"/>
      <c r="F411" s="7"/>
      <c r="G411" s="35"/>
      <c r="H411" s="34"/>
    </row>
    <row r="412" spans="1:8">
      <c r="A412" s="2"/>
      <c r="B412" s="3"/>
      <c r="C412" s="4"/>
      <c r="D412" s="4"/>
      <c r="E412" s="4"/>
      <c r="F412" s="5"/>
      <c r="G412" s="35"/>
      <c r="H412" s="34"/>
    </row>
    <row r="413" spans="1:8">
      <c r="A413" s="2"/>
      <c r="B413" s="6"/>
      <c r="C413" s="4"/>
      <c r="D413" s="4"/>
      <c r="E413" s="4"/>
      <c r="F413" s="7"/>
      <c r="G413" s="35"/>
      <c r="H413" s="34"/>
    </row>
    <row r="414" spans="1:8">
      <c r="A414" s="2"/>
      <c r="B414" s="3"/>
      <c r="C414" s="4"/>
      <c r="D414" s="4"/>
      <c r="E414" s="4"/>
      <c r="F414" s="5"/>
      <c r="G414" s="35"/>
      <c r="H414" s="34"/>
    </row>
    <row r="415" spans="1:8">
      <c r="A415" s="2"/>
      <c r="B415" s="6"/>
      <c r="C415" s="4"/>
      <c r="D415" s="4"/>
      <c r="E415" s="4"/>
      <c r="F415" s="7"/>
      <c r="G415" s="35"/>
      <c r="H415" s="34"/>
    </row>
    <row r="416" spans="1:8">
      <c r="A416" s="2"/>
      <c r="B416" s="6"/>
      <c r="C416" s="4"/>
      <c r="D416" s="4"/>
      <c r="E416" s="4"/>
      <c r="F416" s="7"/>
      <c r="G416" s="35"/>
      <c r="H416" s="34"/>
    </row>
    <row r="417" spans="1:8">
      <c r="A417" s="2"/>
      <c r="B417" s="6"/>
      <c r="C417" s="4"/>
      <c r="D417" s="4"/>
      <c r="E417" s="4"/>
      <c r="F417" s="7"/>
      <c r="G417" s="35"/>
      <c r="H417" s="34"/>
    </row>
    <row r="418" spans="1:8">
      <c r="A418" s="2"/>
      <c r="B418" s="3"/>
      <c r="C418" s="4"/>
      <c r="D418" s="4"/>
      <c r="E418" s="4"/>
      <c r="F418" s="5"/>
      <c r="G418" s="35"/>
      <c r="H418" s="34"/>
    </row>
    <row r="419" spans="1:8">
      <c r="A419" s="2"/>
      <c r="B419" s="3"/>
      <c r="C419" s="4"/>
      <c r="D419" s="4"/>
      <c r="E419" s="4"/>
      <c r="F419" s="5"/>
      <c r="G419" s="35"/>
      <c r="H419" s="34"/>
    </row>
    <row r="420" spans="1:8">
      <c r="A420" s="2"/>
      <c r="B420" s="3"/>
      <c r="C420" s="4"/>
      <c r="D420" s="4"/>
      <c r="E420" s="4"/>
      <c r="F420" s="5"/>
      <c r="G420" s="35"/>
      <c r="H420" s="34"/>
    </row>
    <row r="421" spans="1:8">
      <c r="A421" s="2"/>
      <c r="B421" s="6"/>
      <c r="C421" s="4"/>
      <c r="D421" s="4"/>
      <c r="E421" s="4"/>
      <c r="F421" s="7"/>
      <c r="G421" s="35"/>
      <c r="H421" s="34"/>
    </row>
    <row r="422" spans="1:8">
      <c r="A422" s="2"/>
      <c r="B422" s="3"/>
      <c r="C422" s="4"/>
      <c r="D422" s="4"/>
      <c r="E422" s="4"/>
      <c r="F422" s="5"/>
      <c r="G422" s="35"/>
      <c r="H422" s="34"/>
    </row>
    <row r="423" spans="1:8">
      <c r="A423" s="2"/>
      <c r="B423" s="6"/>
      <c r="C423" s="4"/>
      <c r="D423" s="4"/>
      <c r="E423" s="4"/>
      <c r="F423" s="7"/>
      <c r="G423" s="35"/>
      <c r="H423" s="34"/>
    </row>
    <row r="424" spans="1:8">
      <c r="A424" s="2"/>
      <c r="B424" s="3"/>
      <c r="C424" s="4"/>
      <c r="D424" s="4"/>
      <c r="E424" s="4"/>
      <c r="F424" s="5"/>
      <c r="G424" s="35"/>
      <c r="H424" s="34"/>
    </row>
    <row r="425" spans="1:8">
      <c r="A425" s="2"/>
      <c r="B425" s="3"/>
      <c r="C425" s="4"/>
      <c r="D425" s="4"/>
      <c r="E425" s="4"/>
      <c r="F425" s="5"/>
      <c r="G425" s="35"/>
      <c r="H425" s="34"/>
    </row>
    <row r="426" spans="1:8">
      <c r="A426" s="2"/>
      <c r="B426" s="3"/>
      <c r="C426" s="4"/>
      <c r="D426" s="4"/>
      <c r="E426" s="4"/>
      <c r="F426" s="5"/>
      <c r="G426" s="35"/>
      <c r="H426" s="34"/>
    </row>
    <row r="427" spans="1:8">
      <c r="A427" s="2"/>
      <c r="B427" s="3"/>
      <c r="C427" s="4"/>
      <c r="D427" s="4"/>
      <c r="E427" s="4"/>
      <c r="F427" s="5"/>
      <c r="G427" s="35"/>
      <c r="H427" s="34"/>
    </row>
    <row r="428" spans="1:8">
      <c r="A428" s="2"/>
      <c r="B428" s="3"/>
      <c r="C428" s="4"/>
      <c r="D428" s="4"/>
      <c r="E428" s="4"/>
      <c r="F428" s="5"/>
      <c r="G428" s="35"/>
      <c r="H428" s="34"/>
    </row>
    <row r="429" spans="1:8">
      <c r="A429" s="2"/>
      <c r="B429" s="3"/>
      <c r="C429" s="4"/>
      <c r="D429" s="4"/>
      <c r="E429" s="4"/>
      <c r="F429" s="5"/>
      <c r="G429" s="35"/>
      <c r="H429" s="34"/>
    </row>
    <row r="430" spans="1:8">
      <c r="A430" s="2"/>
      <c r="B430" s="6"/>
      <c r="C430" s="4"/>
      <c r="D430" s="4"/>
      <c r="E430" s="4"/>
      <c r="F430" s="7"/>
      <c r="G430" s="35"/>
      <c r="H430" s="34"/>
    </row>
    <row r="431" spans="1:8">
      <c r="A431" s="2"/>
      <c r="B431" s="3"/>
      <c r="C431" s="4"/>
      <c r="D431" s="4"/>
      <c r="E431" s="4"/>
      <c r="F431" s="5"/>
      <c r="G431" s="35"/>
      <c r="H431" s="34"/>
    </row>
    <row r="432" spans="1:8">
      <c r="A432" s="2"/>
      <c r="B432" s="3"/>
      <c r="C432" s="4"/>
      <c r="D432" s="4"/>
      <c r="E432" s="4"/>
      <c r="F432" s="5"/>
      <c r="G432" s="35"/>
      <c r="H432" s="34"/>
    </row>
    <row r="433" spans="1:8">
      <c r="A433" s="2"/>
      <c r="B433" s="6"/>
      <c r="C433" s="4"/>
      <c r="D433" s="4"/>
      <c r="E433" s="4"/>
      <c r="F433" s="7"/>
      <c r="G433" s="35"/>
      <c r="H433" s="34"/>
    </row>
    <row r="434" spans="1:8">
      <c r="A434" s="2"/>
      <c r="B434" s="6"/>
      <c r="C434" s="4"/>
      <c r="D434" s="4"/>
      <c r="E434" s="4"/>
      <c r="F434" s="7"/>
      <c r="G434" s="35"/>
      <c r="H434" s="34"/>
    </row>
    <row r="435" spans="1:8">
      <c r="A435" s="2"/>
      <c r="B435" s="6"/>
      <c r="C435" s="4"/>
      <c r="D435" s="4"/>
      <c r="E435" s="4"/>
      <c r="F435" s="7"/>
      <c r="G435" s="35"/>
      <c r="H435" s="34"/>
    </row>
    <row r="436" spans="1:8">
      <c r="A436" s="2"/>
      <c r="B436" s="3"/>
      <c r="C436" s="4"/>
      <c r="D436" s="4"/>
      <c r="E436" s="4"/>
      <c r="F436" s="5"/>
      <c r="G436" s="35"/>
      <c r="H436" s="34"/>
    </row>
    <row r="437" spans="1:8">
      <c r="A437" s="2"/>
      <c r="B437" s="6"/>
      <c r="C437" s="4"/>
      <c r="D437" s="4"/>
      <c r="E437" s="4"/>
      <c r="F437" s="7"/>
      <c r="G437" s="35"/>
      <c r="H437" s="34"/>
    </row>
    <row r="438" spans="1:8">
      <c r="A438" s="2"/>
      <c r="B438" s="6"/>
      <c r="C438" s="4"/>
      <c r="D438" s="4"/>
      <c r="E438" s="4"/>
      <c r="F438" s="7"/>
      <c r="G438" s="35"/>
      <c r="H438" s="34"/>
    </row>
    <row r="439" spans="1:8">
      <c r="A439" s="2"/>
      <c r="B439" s="3"/>
      <c r="C439" s="4"/>
      <c r="D439" s="4"/>
      <c r="E439" s="4"/>
      <c r="F439" s="5"/>
      <c r="G439" s="35"/>
      <c r="H439" s="34"/>
    </row>
    <row r="440" spans="1:8">
      <c r="A440" s="2"/>
      <c r="B440" s="3"/>
      <c r="C440" s="4"/>
      <c r="D440" s="4"/>
      <c r="E440" s="4"/>
      <c r="F440" s="5"/>
      <c r="G440" s="35"/>
      <c r="H440" s="34"/>
    </row>
    <row r="441" spans="1:8">
      <c r="A441" s="2"/>
      <c r="B441" s="3"/>
      <c r="C441" s="4"/>
      <c r="D441" s="4"/>
      <c r="E441" s="4"/>
      <c r="F441" s="5"/>
      <c r="G441" s="35"/>
      <c r="H441" s="34"/>
    </row>
    <row r="442" spans="1:8">
      <c r="A442" s="2"/>
      <c r="B442" s="6"/>
      <c r="C442" s="4"/>
      <c r="D442" s="4"/>
      <c r="E442" s="4"/>
      <c r="F442" s="7"/>
      <c r="G442" s="35"/>
      <c r="H442" s="34"/>
    </row>
    <row r="443" spans="1:8">
      <c r="A443" s="2"/>
      <c r="B443" s="3"/>
      <c r="C443" s="4"/>
      <c r="D443" s="4"/>
      <c r="E443" s="4"/>
      <c r="F443" s="5"/>
      <c r="G443" s="35"/>
      <c r="H443" s="34"/>
    </row>
    <row r="444" spans="1:8">
      <c r="A444" s="2"/>
      <c r="B444" s="3"/>
      <c r="C444" s="4"/>
      <c r="D444" s="4"/>
      <c r="E444" s="4"/>
      <c r="F444" s="5"/>
      <c r="G444" s="35"/>
      <c r="H444" s="34"/>
    </row>
    <row r="445" spans="1:8">
      <c r="A445" s="2"/>
      <c r="B445" s="3"/>
      <c r="C445" s="4"/>
      <c r="D445" s="4"/>
      <c r="E445" s="4"/>
      <c r="F445" s="5"/>
      <c r="G445" s="35"/>
      <c r="H445" s="34"/>
    </row>
    <row r="446" spans="1:8">
      <c r="A446" s="2"/>
      <c r="B446" s="3"/>
      <c r="C446" s="4"/>
      <c r="D446" s="4"/>
      <c r="E446" s="4"/>
      <c r="F446" s="5"/>
      <c r="G446" s="35"/>
      <c r="H446" s="34"/>
    </row>
    <row r="447" spans="1:8">
      <c r="A447" s="2"/>
      <c r="B447" s="6"/>
      <c r="C447" s="4"/>
      <c r="D447" s="4"/>
      <c r="E447" s="4"/>
      <c r="F447" s="7"/>
      <c r="G447" s="35"/>
      <c r="H447" s="34"/>
    </row>
    <row r="448" spans="1:8">
      <c r="A448" s="2"/>
      <c r="B448" s="6"/>
      <c r="C448" s="4"/>
      <c r="D448" s="4"/>
      <c r="E448" s="4"/>
      <c r="F448" s="7"/>
      <c r="G448" s="35"/>
      <c r="H448" s="34"/>
    </row>
    <row r="449" spans="1:8">
      <c r="A449" s="2"/>
      <c r="B449" s="3"/>
      <c r="C449" s="4"/>
      <c r="D449" s="4"/>
      <c r="E449" s="4"/>
      <c r="F449" s="5"/>
      <c r="G449" s="35"/>
      <c r="H449" s="34"/>
    </row>
    <row r="450" spans="1:8">
      <c r="A450" s="2"/>
      <c r="B450" s="6"/>
      <c r="C450" s="4"/>
      <c r="D450" s="4"/>
      <c r="E450" s="4"/>
      <c r="F450" s="7"/>
      <c r="G450" s="35"/>
      <c r="H450" s="34"/>
    </row>
    <row r="451" spans="1:8">
      <c r="A451" s="2"/>
      <c r="B451" s="6"/>
      <c r="C451" s="4"/>
      <c r="D451" s="4"/>
      <c r="E451" s="4"/>
      <c r="F451" s="7"/>
      <c r="G451" s="35"/>
      <c r="H451" s="34"/>
    </row>
    <row r="452" spans="1:8">
      <c r="A452" s="2"/>
      <c r="B452" s="3"/>
      <c r="C452" s="4"/>
      <c r="D452" s="4"/>
      <c r="E452" s="4"/>
      <c r="F452" s="5"/>
      <c r="G452" s="35"/>
      <c r="H452" s="34"/>
    </row>
    <row r="453" spans="1:8">
      <c r="A453" s="2"/>
      <c r="B453" s="6"/>
      <c r="C453" s="4"/>
      <c r="D453" s="4"/>
      <c r="E453" s="4"/>
      <c r="F453" s="7"/>
      <c r="G453" s="35"/>
      <c r="H453" s="34"/>
    </row>
    <row r="454" spans="1:8">
      <c r="A454" s="2"/>
      <c r="B454" s="6"/>
      <c r="C454" s="4"/>
      <c r="D454" s="4"/>
      <c r="E454" s="4"/>
      <c r="F454" s="7"/>
      <c r="G454" s="35"/>
      <c r="H454" s="34"/>
    </row>
    <row r="455" spans="1:8">
      <c r="A455" s="2"/>
      <c r="B455" s="6"/>
      <c r="C455" s="4"/>
      <c r="D455" s="4"/>
      <c r="E455" s="4"/>
      <c r="F455" s="7"/>
      <c r="G455" s="35"/>
      <c r="H455" s="34"/>
    </row>
    <row r="456" spans="1:8">
      <c r="A456" s="2"/>
      <c r="B456" s="3"/>
      <c r="C456" s="4"/>
      <c r="D456" s="4"/>
      <c r="E456" s="4"/>
      <c r="F456" s="5"/>
      <c r="G456" s="35"/>
      <c r="H456" s="34"/>
    </row>
    <row r="457" spans="1:8">
      <c r="A457" s="2"/>
      <c r="B457" s="6"/>
      <c r="C457" s="4"/>
      <c r="D457" s="4"/>
      <c r="E457" s="4"/>
      <c r="F457" s="7"/>
      <c r="G457" s="35"/>
      <c r="H457" s="34"/>
    </row>
    <row r="458" spans="1:8">
      <c r="A458" s="2"/>
      <c r="B458" s="3"/>
      <c r="C458" s="4"/>
      <c r="D458" s="4"/>
      <c r="E458" s="4"/>
      <c r="F458" s="5"/>
      <c r="G458" s="35"/>
      <c r="H458" s="34"/>
    </row>
    <row r="459" spans="1:8">
      <c r="A459" s="2"/>
      <c r="B459" s="3"/>
      <c r="C459" s="4"/>
      <c r="D459" s="4"/>
      <c r="E459" s="4"/>
      <c r="F459" s="5"/>
      <c r="G459" s="35"/>
      <c r="H459" s="34"/>
    </row>
    <row r="460" spans="1:8">
      <c r="A460" s="2"/>
      <c r="B460" s="3"/>
      <c r="C460" s="4"/>
      <c r="D460" s="4"/>
      <c r="E460" s="4"/>
      <c r="F460" s="5"/>
      <c r="G460" s="35"/>
      <c r="H460" s="34"/>
    </row>
    <row r="461" spans="1:8">
      <c r="A461" s="2"/>
      <c r="B461" s="6"/>
      <c r="C461" s="4"/>
      <c r="D461" s="4"/>
      <c r="E461" s="4"/>
      <c r="F461" s="7"/>
      <c r="G461" s="35"/>
      <c r="H461" s="34"/>
    </row>
    <row r="462" spans="1:8">
      <c r="A462" s="2"/>
      <c r="B462" s="6"/>
      <c r="C462" s="4"/>
      <c r="D462" s="4"/>
      <c r="E462" s="4"/>
      <c r="F462" s="7"/>
      <c r="G462" s="35"/>
      <c r="H462" s="34"/>
    </row>
    <row r="463" spans="1:8">
      <c r="A463" s="2"/>
      <c r="B463" s="6"/>
      <c r="C463" s="4"/>
      <c r="D463" s="4"/>
      <c r="E463" s="4"/>
      <c r="F463" s="7"/>
      <c r="G463" s="35"/>
      <c r="H463" s="34"/>
    </row>
    <row r="464" spans="1:8">
      <c r="A464" s="2"/>
      <c r="B464" s="6"/>
      <c r="C464" s="4"/>
      <c r="D464" s="4"/>
      <c r="E464" s="4"/>
      <c r="F464" s="7"/>
      <c r="G464" s="35"/>
      <c r="H464" s="34"/>
    </row>
    <row r="465" spans="1:8">
      <c r="A465" s="2"/>
      <c r="B465" s="3"/>
      <c r="C465" s="4"/>
      <c r="D465" s="4"/>
      <c r="E465" s="4"/>
      <c r="F465" s="5"/>
      <c r="G465" s="35"/>
      <c r="H465" s="34"/>
    </row>
    <row r="466" spans="1:8">
      <c r="A466" s="2"/>
      <c r="B466" s="6"/>
      <c r="C466" s="4"/>
      <c r="D466" s="4"/>
      <c r="E466" s="4"/>
      <c r="F466" s="7"/>
      <c r="G466" s="35"/>
      <c r="H466" s="34"/>
    </row>
    <row r="467" spans="1:8">
      <c r="A467" s="2"/>
      <c r="B467" s="6"/>
      <c r="C467" s="4"/>
      <c r="D467" s="4"/>
      <c r="E467" s="4"/>
      <c r="F467" s="7"/>
      <c r="G467" s="35"/>
      <c r="H467" s="34"/>
    </row>
    <row r="468" spans="1:8">
      <c r="A468" s="2"/>
      <c r="B468" s="3"/>
      <c r="C468" s="4"/>
      <c r="D468" s="4"/>
      <c r="E468" s="4"/>
      <c r="F468" s="5"/>
      <c r="G468" s="35"/>
      <c r="H468" s="34"/>
    </row>
    <row r="469" spans="1:8">
      <c r="A469" s="2"/>
      <c r="B469" s="6"/>
      <c r="C469" s="4"/>
      <c r="D469" s="4"/>
      <c r="E469" s="4"/>
      <c r="F469" s="7"/>
      <c r="G469" s="35"/>
      <c r="H469" s="34"/>
    </row>
    <row r="470" spans="1:8">
      <c r="A470" s="2"/>
      <c r="B470" s="3"/>
      <c r="C470" s="4"/>
      <c r="D470" s="4"/>
      <c r="E470" s="4"/>
      <c r="F470" s="5"/>
      <c r="G470" s="35"/>
      <c r="H470" s="34"/>
    </row>
    <row r="471" spans="1:8">
      <c r="A471" s="2"/>
      <c r="B471" s="6"/>
      <c r="C471" s="4"/>
      <c r="D471" s="4"/>
      <c r="E471" s="4"/>
      <c r="F471" s="7"/>
      <c r="G471" s="35"/>
      <c r="H471" s="34"/>
    </row>
    <row r="472" spans="1:8">
      <c r="A472" s="2"/>
      <c r="B472" s="3"/>
      <c r="C472" s="4"/>
      <c r="D472" s="4"/>
      <c r="E472" s="4"/>
      <c r="F472" s="5"/>
      <c r="G472" s="35"/>
      <c r="H472" s="34"/>
    </row>
    <row r="473" spans="1:8">
      <c r="A473" s="2"/>
      <c r="B473" s="6"/>
      <c r="C473" s="4"/>
      <c r="D473" s="4"/>
      <c r="E473" s="4"/>
      <c r="F473" s="7"/>
      <c r="G473" s="35"/>
      <c r="H473" s="34"/>
    </row>
    <row r="474" spans="1:8">
      <c r="A474" s="2"/>
      <c r="B474" s="3"/>
      <c r="C474" s="4"/>
      <c r="D474" s="4"/>
      <c r="E474" s="4"/>
      <c r="F474" s="5"/>
      <c r="G474" s="35"/>
      <c r="H474" s="34"/>
    </row>
    <row r="475" spans="1:8">
      <c r="A475" s="2"/>
      <c r="B475" s="6"/>
      <c r="C475" s="4"/>
      <c r="D475" s="4"/>
      <c r="E475" s="4"/>
      <c r="F475" s="7"/>
      <c r="G475" s="35"/>
      <c r="H475" s="34"/>
    </row>
    <row r="476" spans="1:8">
      <c r="A476" s="2"/>
      <c r="B476" s="3"/>
      <c r="C476" s="4"/>
      <c r="D476" s="4"/>
      <c r="E476" s="4"/>
      <c r="F476" s="5"/>
      <c r="G476" s="35"/>
      <c r="H476" s="34"/>
    </row>
    <row r="477" spans="1:8">
      <c r="A477" s="2"/>
      <c r="B477" s="3"/>
      <c r="C477" s="4"/>
      <c r="D477" s="4"/>
      <c r="E477" s="4"/>
      <c r="F477" s="5"/>
      <c r="G477" s="35"/>
      <c r="H477" s="34"/>
    </row>
    <row r="478" spans="1:8">
      <c r="A478" s="2"/>
      <c r="B478" s="3"/>
      <c r="C478" s="4"/>
      <c r="D478" s="4"/>
      <c r="E478" s="4"/>
      <c r="F478" s="5"/>
      <c r="G478" s="35"/>
      <c r="H478" s="34"/>
    </row>
    <row r="479" spans="1:8">
      <c r="A479" s="2"/>
      <c r="B479" s="6"/>
      <c r="C479" s="4"/>
      <c r="D479" s="4"/>
      <c r="E479" s="4"/>
      <c r="F479" s="7"/>
      <c r="G479" s="35"/>
      <c r="H479" s="34"/>
    </row>
    <row r="480" spans="1:8">
      <c r="A480" s="2"/>
      <c r="B480" s="3"/>
      <c r="C480" s="4"/>
      <c r="D480" s="4"/>
      <c r="E480" s="4"/>
      <c r="F480" s="5"/>
      <c r="G480" s="35"/>
      <c r="H480" s="34"/>
    </row>
    <row r="481" spans="1:8">
      <c r="A481" s="2"/>
      <c r="B481" s="3"/>
      <c r="C481" s="4"/>
      <c r="D481" s="4"/>
      <c r="E481" s="4"/>
      <c r="F481" s="5"/>
      <c r="G481" s="35"/>
      <c r="H481" s="34"/>
    </row>
    <row r="482" spans="1:8">
      <c r="A482" s="2"/>
      <c r="B482" s="6"/>
      <c r="C482" s="4"/>
      <c r="D482" s="4"/>
      <c r="E482" s="4"/>
      <c r="F482" s="7"/>
      <c r="G482" s="35"/>
      <c r="H482" s="34"/>
    </row>
    <row r="483" spans="1:8">
      <c r="A483" s="2"/>
      <c r="B483" s="3"/>
      <c r="C483" s="4"/>
      <c r="D483" s="4"/>
      <c r="E483" s="4"/>
      <c r="F483" s="5"/>
      <c r="G483" s="35"/>
      <c r="H483" s="34"/>
    </row>
    <row r="484" spans="1:8">
      <c r="A484" s="2"/>
      <c r="B484" s="6"/>
      <c r="C484" s="4"/>
      <c r="D484" s="4"/>
      <c r="E484" s="4"/>
      <c r="F484" s="7"/>
      <c r="G484" s="35"/>
      <c r="H484" s="34"/>
    </row>
    <row r="485" spans="1:8">
      <c r="A485" s="2"/>
      <c r="B485" s="6"/>
      <c r="C485" s="4"/>
      <c r="D485" s="4"/>
      <c r="E485" s="4"/>
      <c r="F485" s="7"/>
      <c r="G485" s="35"/>
      <c r="H485" s="34"/>
    </row>
    <row r="486" spans="1:8">
      <c r="A486" s="2"/>
      <c r="B486" s="3"/>
      <c r="C486" s="4"/>
      <c r="D486" s="4"/>
      <c r="E486" s="4"/>
      <c r="F486" s="5"/>
      <c r="G486" s="35"/>
      <c r="H486" s="34"/>
    </row>
    <row r="487" spans="1:8">
      <c r="A487" s="2"/>
      <c r="B487" s="3"/>
      <c r="C487" s="4"/>
      <c r="D487" s="4"/>
      <c r="E487" s="4"/>
      <c r="F487" s="5"/>
      <c r="G487" s="35"/>
      <c r="H487" s="34"/>
    </row>
    <row r="488" spans="1:8">
      <c r="A488" s="2"/>
      <c r="B488" s="6"/>
      <c r="C488" s="4"/>
      <c r="D488" s="4"/>
      <c r="E488" s="4"/>
      <c r="F488" s="7"/>
      <c r="G488" s="35"/>
      <c r="H488" s="34"/>
    </row>
    <row r="489" spans="1:8">
      <c r="A489" s="2"/>
      <c r="B489" s="6"/>
      <c r="C489" s="4"/>
      <c r="D489" s="4"/>
      <c r="E489" s="4"/>
      <c r="F489" s="7"/>
      <c r="G489" s="35"/>
      <c r="H489" s="34"/>
    </row>
    <row r="490" spans="1:8">
      <c r="A490" s="2"/>
      <c r="B490" s="3"/>
      <c r="C490" s="4"/>
      <c r="D490" s="4"/>
      <c r="E490" s="4"/>
      <c r="F490" s="5"/>
      <c r="G490" s="35"/>
      <c r="H490" s="34"/>
    </row>
    <row r="491" spans="1:8">
      <c r="A491" s="2"/>
      <c r="B491" s="3"/>
      <c r="C491" s="4"/>
      <c r="D491" s="4"/>
      <c r="E491" s="4"/>
      <c r="F491" s="5"/>
      <c r="G491" s="35"/>
      <c r="H491" s="34"/>
    </row>
    <row r="492" spans="1:8">
      <c r="A492" s="2"/>
      <c r="B492" s="6"/>
      <c r="C492" s="4"/>
      <c r="D492" s="4"/>
      <c r="E492" s="4"/>
      <c r="F492" s="7"/>
      <c r="G492" s="35"/>
      <c r="H492" s="34"/>
    </row>
    <row r="493" spans="1:8">
      <c r="A493" s="2"/>
      <c r="B493" s="3"/>
      <c r="C493" s="4"/>
      <c r="D493" s="4"/>
      <c r="E493" s="4"/>
      <c r="F493" s="5"/>
      <c r="G493" s="35"/>
      <c r="H493" s="34"/>
    </row>
    <row r="494" spans="1:8">
      <c r="A494" s="2"/>
      <c r="B494" s="3"/>
      <c r="C494" s="4"/>
      <c r="D494" s="4"/>
      <c r="E494" s="4"/>
      <c r="F494" s="5"/>
      <c r="G494" s="35"/>
      <c r="H494" s="34"/>
    </row>
    <row r="495" spans="1:8">
      <c r="A495" s="2"/>
      <c r="B495" s="3"/>
      <c r="C495" s="4"/>
      <c r="D495" s="4"/>
      <c r="E495" s="4"/>
      <c r="F495" s="5"/>
      <c r="G495" s="35"/>
      <c r="H495" s="34"/>
    </row>
    <row r="496" spans="1:8">
      <c r="A496" s="2"/>
      <c r="B496" s="6"/>
      <c r="C496" s="4"/>
      <c r="D496" s="4"/>
      <c r="E496" s="4"/>
      <c r="F496" s="7"/>
      <c r="G496" s="35"/>
      <c r="H496" s="34"/>
    </row>
    <row r="497" spans="1:8">
      <c r="A497" s="2"/>
      <c r="B497" s="3"/>
      <c r="C497" s="4"/>
      <c r="D497" s="4"/>
      <c r="E497" s="4"/>
      <c r="F497" s="5"/>
      <c r="G497" s="35"/>
      <c r="H497" s="34"/>
    </row>
    <row r="498" spans="1:8">
      <c r="A498" s="2"/>
      <c r="B498" s="6"/>
      <c r="C498" s="4"/>
      <c r="D498" s="4"/>
      <c r="E498" s="4"/>
      <c r="F498" s="7"/>
      <c r="G498" s="35"/>
      <c r="H498" s="34"/>
    </row>
    <row r="499" spans="1:8">
      <c r="A499" s="2"/>
      <c r="B499" s="6"/>
      <c r="C499" s="4"/>
      <c r="D499" s="4"/>
      <c r="E499" s="4"/>
      <c r="F499" s="7"/>
      <c r="G499" s="35"/>
      <c r="H499" s="34"/>
    </row>
    <row r="500" spans="1:8">
      <c r="A500" s="2"/>
      <c r="B500" s="6"/>
      <c r="C500" s="4"/>
      <c r="D500" s="4"/>
      <c r="E500" s="4"/>
      <c r="F500" s="7"/>
      <c r="G500" s="35"/>
      <c r="H500" s="34"/>
    </row>
    <row r="501" spans="1:8">
      <c r="A501" s="2"/>
      <c r="B501" s="6"/>
      <c r="C501" s="4"/>
      <c r="D501" s="4"/>
      <c r="E501" s="4"/>
      <c r="F501" s="7"/>
      <c r="G501" s="35"/>
      <c r="H501" s="34"/>
    </row>
    <row r="502" spans="1:8">
      <c r="A502" s="2"/>
      <c r="B502" s="6"/>
      <c r="C502" s="4"/>
      <c r="D502" s="4"/>
      <c r="E502" s="4"/>
      <c r="F502" s="7"/>
      <c r="G502" s="35"/>
      <c r="H502" s="34"/>
    </row>
    <row r="503" spans="1:8">
      <c r="A503" s="2"/>
      <c r="B503" s="6"/>
      <c r="C503" s="4"/>
      <c r="D503" s="4"/>
      <c r="E503" s="4"/>
      <c r="F503" s="7"/>
      <c r="G503" s="35"/>
      <c r="H503" s="34"/>
    </row>
    <row r="504" spans="1:8">
      <c r="A504" s="2"/>
      <c r="B504" s="3"/>
      <c r="C504" s="4"/>
      <c r="D504" s="4"/>
      <c r="E504" s="4"/>
      <c r="F504" s="5"/>
      <c r="G504" s="35"/>
      <c r="H504" s="34"/>
    </row>
    <row r="505" spans="1:8">
      <c r="A505" s="2"/>
      <c r="B505" s="6"/>
      <c r="C505" s="4"/>
      <c r="D505" s="4"/>
      <c r="E505" s="4"/>
      <c r="F505" s="7"/>
      <c r="G505" s="35"/>
      <c r="H505" s="34"/>
    </row>
    <row r="506" spans="1:8">
      <c r="A506" s="2"/>
      <c r="B506" s="6"/>
      <c r="C506" s="4"/>
      <c r="D506" s="4"/>
      <c r="E506" s="4"/>
      <c r="F506" s="7"/>
      <c r="G506" s="35"/>
      <c r="H506" s="34"/>
    </row>
    <row r="507" spans="1:8">
      <c r="A507" s="2"/>
      <c r="B507" s="3"/>
      <c r="C507" s="4"/>
      <c r="D507" s="4"/>
      <c r="E507" s="4"/>
      <c r="F507" s="5"/>
      <c r="G507" s="35"/>
      <c r="H507" s="34"/>
    </row>
    <row r="508" spans="1:8">
      <c r="A508" s="2"/>
      <c r="B508" s="6"/>
      <c r="C508" s="4"/>
      <c r="D508" s="4"/>
      <c r="E508" s="4"/>
      <c r="F508" s="7"/>
      <c r="G508" s="35"/>
      <c r="H508" s="34"/>
    </row>
    <row r="509" spans="1:8">
      <c r="A509" s="2"/>
      <c r="B509" s="6"/>
      <c r="C509" s="4"/>
      <c r="D509" s="4"/>
      <c r="E509" s="4"/>
      <c r="F509" s="7"/>
      <c r="G509" s="35"/>
      <c r="H509" s="34"/>
    </row>
    <row r="510" spans="1:8">
      <c r="A510" s="2"/>
      <c r="B510" s="6"/>
      <c r="C510" s="4"/>
      <c r="D510" s="4"/>
      <c r="E510" s="4"/>
      <c r="F510" s="7"/>
      <c r="G510" s="35"/>
      <c r="H510" s="34"/>
    </row>
    <row r="511" spans="1:8">
      <c r="A511" s="2"/>
      <c r="B511" s="3"/>
      <c r="C511" s="4"/>
      <c r="D511" s="4"/>
      <c r="E511" s="4"/>
      <c r="F511" s="5"/>
      <c r="G511" s="35"/>
      <c r="H511" s="34"/>
    </row>
    <row r="512" spans="1:8">
      <c r="A512" s="2"/>
      <c r="B512" s="6"/>
      <c r="C512" s="4"/>
      <c r="D512" s="4"/>
      <c r="E512" s="4"/>
      <c r="F512" s="7"/>
      <c r="G512" s="35"/>
      <c r="H512" s="34"/>
    </row>
    <row r="513" spans="1:8">
      <c r="A513" s="2"/>
      <c r="B513" s="6"/>
      <c r="C513" s="4"/>
      <c r="D513" s="4"/>
      <c r="E513" s="4"/>
      <c r="F513" s="7"/>
      <c r="G513" s="35"/>
      <c r="H513" s="34"/>
    </row>
    <row r="514" spans="1:8">
      <c r="A514" s="2"/>
      <c r="B514" s="6"/>
      <c r="C514" s="4"/>
      <c r="D514" s="4"/>
      <c r="E514" s="4"/>
      <c r="F514" s="7"/>
      <c r="G514" s="35"/>
      <c r="H514" s="34"/>
    </row>
    <row r="515" spans="1:8">
      <c r="A515" s="2"/>
      <c r="B515" s="6"/>
      <c r="C515" s="4"/>
      <c r="D515" s="4"/>
      <c r="E515" s="4"/>
      <c r="F515" s="7"/>
      <c r="G515" s="35"/>
      <c r="H515" s="34"/>
    </row>
    <row r="516" spans="1:8">
      <c r="A516" s="2"/>
      <c r="B516" s="3"/>
      <c r="C516" s="4"/>
      <c r="D516" s="4"/>
      <c r="E516" s="4"/>
      <c r="F516" s="5"/>
      <c r="G516" s="35"/>
      <c r="H516" s="34"/>
    </row>
    <row r="517" spans="1:8">
      <c r="A517" s="2"/>
      <c r="B517" s="3"/>
      <c r="C517" s="4"/>
      <c r="D517" s="4"/>
      <c r="E517" s="4"/>
      <c r="F517" s="5"/>
      <c r="G517" s="35"/>
      <c r="H517" s="34"/>
    </row>
    <row r="518" spans="1:8">
      <c r="A518" s="2"/>
      <c r="B518" s="6"/>
      <c r="C518" s="4"/>
      <c r="D518" s="4"/>
      <c r="E518" s="4"/>
      <c r="F518" s="7"/>
      <c r="G518" s="35"/>
      <c r="H518" s="34"/>
    </row>
    <row r="519" spans="1:8">
      <c r="A519" s="2"/>
      <c r="B519" s="3"/>
      <c r="C519" s="4"/>
      <c r="D519" s="4"/>
      <c r="E519" s="4"/>
      <c r="F519" s="5"/>
      <c r="G519" s="35"/>
      <c r="H519" s="34"/>
    </row>
    <row r="520" spans="1:8">
      <c r="A520" s="2"/>
      <c r="B520" s="3"/>
      <c r="C520" s="4"/>
      <c r="D520" s="4"/>
      <c r="E520" s="4"/>
      <c r="F520" s="5"/>
      <c r="G520" s="35"/>
      <c r="H520" s="34"/>
    </row>
    <row r="521" spans="1:8">
      <c r="A521" s="2"/>
      <c r="B521" s="6"/>
      <c r="C521" s="4"/>
      <c r="D521" s="4"/>
      <c r="E521" s="4"/>
      <c r="F521" s="7"/>
      <c r="G521" s="35"/>
      <c r="H521" s="34"/>
    </row>
    <row r="522" spans="1:8">
      <c r="A522" s="2"/>
      <c r="B522" s="6"/>
      <c r="C522" s="4"/>
      <c r="D522" s="4"/>
      <c r="E522" s="4"/>
      <c r="F522" s="7"/>
      <c r="G522" s="35"/>
      <c r="H522" s="34"/>
    </row>
    <row r="523" spans="1:8">
      <c r="A523" s="2"/>
      <c r="B523" s="6"/>
      <c r="C523" s="4"/>
      <c r="D523" s="4"/>
      <c r="E523" s="4"/>
      <c r="F523" s="7"/>
      <c r="G523" s="35"/>
      <c r="H523" s="34"/>
    </row>
    <row r="524" spans="1:8">
      <c r="A524" s="2"/>
      <c r="B524" s="3"/>
      <c r="C524" s="4"/>
      <c r="D524" s="4"/>
      <c r="E524" s="4"/>
      <c r="F524" s="5"/>
      <c r="G524" s="35"/>
      <c r="H524" s="34"/>
    </row>
    <row r="525" spans="1:8">
      <c r="A525" s="2"/>
      <c r="B525" s="6"/>
      <c r="C525" s="4"/>
      <c r="D525" s="4"/>
      <c r="E525" s="4"/>
      <c r="F525" s="7"/>
      <c r="G525" s="35"/>
      <c r="H525" s="34"/>
    </row>
    <row r="526" spans="1:8">
      <c r="A526" s="2"/>
      <c r="B526" s="3"/>
      <c r="C526" s="4"/>
      <c r="D526" s="4"/>
      <c r="E526" s="4"/>
      <c r="F526" s="5"/>
      <c r="G526" s="35"/>
      <c r="H526" s="34"/>
    </row>
    <row r="527" spans="1:8">
      <c r="A527" s="2"/>
      <c r="B527" s="3"/>
      <c r="C527" s="4"/>
      <c r="D527" s="4"/>
      <c r="E527" s="4"/>
      <c r="F527" s="5"/>
      <c r="G527" s="35"/>
      <c r="H527" s="34"/>
    </row>
    <row r="528" spans="1:8">
      <c r="A528" s="2"/>
      <c r="B528" s="3"/>
      <c r="C528" s="4"/>
      <c r="D528" s="4"/>
      <c r="E528" s="4"/>
      <c r="F528" s="5"/>
      <c r="G528" s="35"/>
      <c r="H528" s="34"/>
    </row>
    <row r="529" spans="1:8">
      <c r="A529" s="2"/>
      <c r="B529" s="6"/>
      <c r="C529" s="4"/>
      <c r="D529" s="4"/>
      <c r="E529" s="4"/>
      <c r="F529" s="7"/>
      <c r="G529" s="35"/>
      <c r="H529" s="34"/>
    </row>
    <row r="530" spans="1:8">
      <c r="A530" s="2"/>
      <c r="B530" s="3"/>
      <c r="C530" s="4"/>
      <c r="D530" s="4"/>
      <c r="E530" s="4"/>
      <c r="F530" s="5"/>
      <c r="G530" s="35"/>
      <c r="H530" s="34"/>
    </row>
    <row r="531" spans="1:8">
      <c r="A531" s="2"/>
      <c r="B531" s="6"/>
      <c r="C531" s="4"/>
      <c r="D531" s="4"/>
      <c r="E531" s="4"/>
      <c r="F531" s="7"/>
      <c r="G531" s="35"/>
      <c r="H531" s="34"/>
    </row>
    <row r="532" spans="1:8">
      <c r="A532" s="2"/>
      <c r="B532" s="3"/>
      <c r="C532" s="4"/>
      <c r="D532" s="4"/>
      <c r="E532" s="4"/>
      <c r="F532" s="5"/>
      <c r="G532" s="35"/>
      <c r="H532" s="34"/>
    </row>
    <row r="533" spans="1:8">
      <c r="A533" s="2"/>
      <c r="B533" s="6"/>
      <c r="C533" s="4"/>
      <c r="D533" s="4"/>
      <c r="E533" s="4"/>
      <c r="F533" s="7"/>
      <c r="G533" s="35"/>
      <c r="H533" s="34"/>
    </row>
    <row r="534" spans="1:8">
      <c r="A534" s="2"/>
      <c r="B534" s="3"/>
      <c r="C534" s="4"/>
      <c r="D534" s="4"/>
      <c r="E534" s="4"/>
      <c r="F534" s="5"/>
      <c r="G534" s="35"/>
      <c r="H534" s="34"/>
    </row>
    <row r="535" spans="1:8">
      <c r="A535" s="2"/>
      <c r="B535" s="3"/>
      <c r="C535" s="4"/>
      <c r="D535" s="4"/>
      <c r="E535" s="4"/>
      <c r="F535" s="5"/>
      <c r="G535" s="35"/>
      <c r="H535" s="34"/>
    </row>
    <row r="536" spans="1:8">
      <c r="A536" s="2"/>
      <c r="B536" s="3"/>
      <c r="C536" s="4"/>
      <c r="D536" s="4"/>
      <c r="E536" s="4"/>
      <c r="F536" s="5"/>
      <c r="G536" s="35"/>
      <c r="H536" s="34"/>
    </row>
    <row r="537" spans="1:8">
      <c r="A537" s="2"/>
      <c r="B537" s="6"/>
      <c r="C537" s="4"/>
      <c r="D537" s="4"/>
      <c r="E537" s="4"/>
      <c r="F537" s="7"/>
      <c r="G537" s="35"/>
      <c r="H537" s="34"/>
    </row>
    <row r="538" spans="1:8">
      <c r="A538" s="2"/>
      <c r="B538" s="3"/>
      <c r="C538" s="4"/>
      <c r="D538" s="4"/>
      <c r="E538" s="4"/>
      <c r="F538" s="5"/>
      <c r="G538" s="35"/>
      <c r="H538" s="34"/>
    </row>
    <row r="539" spans="1:8">
      <c r="A539" s="2"/>
      <c r="B539" s="3"/>
      <c r="C539" s="4"/>
      <c r="D539" s="4"/>
      <c r="E539" s="4"/>
      <c r="F539" s="5"/>
      <c r="G539" s="35"/>
      <c r="H539" s="34"/>
    </row>
    <row r="540" spans="1:8">
      <c r="A540" s="2"/>
      <c r="B540" s="6"/>
      <c r="C540" s="4"/>
      <c r="D540" s="4"/>
      <c r="E540" s="4"/>
      <c r="F540" s="7"/>
      <c r="G540" s="35"/>
      <c r="H540" s="34"/>
    </row>
    <row r="541" spans="1:8">
      <c r="A541" s="2"/>
      <c r="B541" s="3"/>
      <c r="C541" s="4"/>
      <c r="D541" s="4"/>
      <c r="E541" s="4"/>
      <c r="F541" s="5"/>
      <c r="G541" s="35"/>
      <c r="H541" s="34"/>
    </row>
    <row r="542" spans="1:8">
      <c r="A542" s="2"/>
      <c r="B542" s="6"/>
      <c r="C542" s="4"/>
      <c r="D542" s="4"/>
      <c r="E542" s="4"/>
      <c r="F542" s="7"/>
      <c r="G542" s="35"/>
      <c r="H542" s="34"/>
    </row>
    <row r="543" spans="1:8">
      <c r="A543" s="2"/>
      <c r="B543" s="3"/>
      <c r="C543" s="4"/>
      <c r="D543" s="4"/>
      <c r="E543" s="4"/>
      <c r="F543" s="5"/>
      <c r="G543" s="35"/>
      <c r="H543" s="34"/>
    </row>
    <row r="544" spans="1:8">
      <c r="A544" s="2"/>
      <c r="B544" s="3"/>
      <c r="C544" s="4"/>
      <c r="D544" s="4"/>
      <c r="E544" s="4"/>
      <c r="F544" s="5"/>
      <c r="G544" s="35"/>
      <c r="H544" s="34"/>
    </row>
    <row r="545" spans="1:8">
      <c r="A545" s="2"/>
      <c r="B545" s="6"/>
      <c r="C545" s="4"/>
      <c r="D545" s="4"/>
      <c r="E545" s="4"/>
      <c r="F545" s="7"/>
      <c r="G545" s="35"/>
      <c r="H545" s="34"/>
    </row>
    <row r="546" spans="1:8">
      <c r="A546" s="2"/>
      <c r="B546" s="3"/>
      <c r="C546" s="4"/>
      <c r="D546" s="4"/>
      <c r="E546" s="4"/>
      <c r="F546" s="5"/>
      <c r="G546" s="35"/>
      <c r="H546" s="34"/>
    </row>
    <row r="547" spans="1:8">
      <c r="A547" s="2"/>
      <c r="B547" s="6"/>
      <c r="C547" s="4"/>
      <c r="D547" s="4"/>
      <c r="E547" s="4"/>
      <c r="F547" s="7"/>
      <c r="G547" s="35"/>
      <c r="H547" s="34"/>
    </row>
    <row r="548" spans="1:8">
      <c r="A548" s="2"/>
      <c r="B548" s="6"/>
      <c r="C548" s="4"/>
      <c r="D548" s="4"/>
      <c r="E548" s="4"/>
      <c r="F548" s="7"/>
      <c r="G548" s="35"/>
      <c r="H548" s="34"/>
    </row>
    <row r="549" spans="1:8">
      <c r="A549" s="2"/>
      <c r="B549" s="6"/>
      <c r="C549" s="4"/>
      <c r="D549" s="4"/>
      <c r="E549" s="4"/>
      <c r="F549" s="7"/>
      <c r="G549" s="35"/>
      <c r="H549" s="34"/>
    </row>
    <row r="550" spans="1:8">
      <c r="A550" s="2"/>
      <c r="B550" s="3"/>
      <c r="C550" s="4"/>
      <c r="D550" s="4"/>
      <c r="E550" s="4"/>
      <c r="F550" s="5"/>
      <c r="G550" s="35"/>
      <c r="H550" s="34"/>
    </row>
    <row r="551" spans="1:8">
      <c r="A551" s="2"/>
      <c r="B551" s="3"/>
      <c r="C551" s="4"/>
      <c r="D551" s="4"/>
      <c r="E551" s="4"/>
      <c r="F551" s="5"/>
      <c r="G551" s="35"/>
      <c r="H551" s="34"/>
    </row>
    <row r="552" spans="1:8">
      <c r="A552" s="2"/>
      <c r="B552" s="6"/>
      <c r="C552" s="4"/>
      <c r="D552" s="4"/>
      <c r="E552" s="4"/>
      <c r="F552" s="7"/>
      <c r="G552" s="35"/>
      <c r="H552" s="34"/>
    </row>
    <row r="553" spans="1:8">
      <c r="A553" s="2"/>
      <c r="B553" s="6"/>
      <c r="C553" s="4"/>
      <c r="D553" s="4"/>
      <c r="E553" s="4"/>
      <c r="F553" s="7"/>
      <c r="G553" s="35"/>
      <c r="H553" s="34"/>
    </row>
    <row r="554" spans="1:8">
      <c r="A554" s="2"/>
      <c r="B554" s="6"/>
      <c r="C554" s="4"/>
      <c r="D554" s="4"/>
      <c r="E554" s="4"/>
      <c r="F554" s="7"/>
      <c r="G554" s="35"/>
      <c r="H554" s="34"/>
    </row>
    <row r="555" spans="1:8">
      <c r="A555" s="2"/>
      <c r="B555" s="6"/>
      <c r="C555" s="4"/>
      <c r="D555" s="4"/>
      <c r="E555" s="4"/>
      <c r="F555" s="7"/>
      <c r="G555" s="35"/>
      <c r="H555" s="34"/>
    </row>
    <row r="556" spans="1:8">
      <c r="A556" s="2"/>
      <c r="B556" s="3"/>
      <c r="C556" s="4"/>
      <c r="D556" s="4"/>
      <c r="E556" s="4"/>
      <c r="F556" s="5"/>
      <c r="G556" s="35"/>
      <c r="H556" s="34"/>
    </row>
    <row r="557" spans="1:8">
      <c r="A557" s="2"/>
      <c r="B557" s="3"/>
      <c r="C557" s="4"/>
      <c r="D557" s="4"/>
      <c r="E557" s="4"/>
      <c r="F557" s="5"/>
      <c r="G557" s="35"/>
      <c r="H557" s="34"/>
    </row>
    <row r="558" spans="1:8">
      <c r="A558" s="2"/>
      <c r="B558" s="6"/>
      <c r="C558" s="4"/>
      <c r="D558" s="4"/>
      <c r="E558" s="4"/>
      <c r="F558" s="7"/>
      <c r="G558" s="35"/>
      <c r="H558" s="34"/>
    </row>
    <row r="559" spans="1:8">
      <c r="A559" s="2"/>
      <c r="B559" s="6"/>
      <c r="C559" s="4"/>
      <c r="D559" s="4"/>
      <c r="E559" s="4"/>
      <c r="F559" s="7"/>
      <c r="G559" s="35"/>
      <c r="H559" s="34"/>
    </row>
    <row r="560" spans="1:8">
      <c r="A560" s="2"/>
      <c r="B560" s="3"/>
      <c r="C560" s="4"/>
      <c r="D560" s="4"/>
      <c r="E560" s="4"/>
      <c r="F560" s="5"/>
      <c r="G560" s="35"/>
      <c r="H560" s="34"/>
    </row>
    <row r="561" spans="1:8">
      <c r="A561" s="2"/>
      <c r="B561" s="3"/>
      <c r="C561" s="4"/>
      <c r="D561" s="4"/>
      <c r="E561" s="4"/>
      <c r="F561" s="5"/>
      <c r="G561" s="35"/>
      <c r="H561" s="34"/>
    </row>
    <row r="562" spans="1:8">
      <c r="A562" s="2"/>
      <c r="B562" s="3"/>
      <c r="C562" s="4"/>
      <c r="D562" s="4"/>
      <c r="E562" s="4"/>
      <c r="F562" s="5"/>
      <c r="G562" s="35"/>
      <c r="H562" s="34"/>
    </row>
    <row r="563" spans="1:8">
      <c r="A563" s="2"/>
      <c r="B563" s="6"/>
      <c r="C563" s="4"/>
      <c r="D563" s="4"/>
      <c r="E563" s="4"/>
      <c r="F563" s="7"/>
      <c r="G563" s="35"/>
      <c r="H563" s="34"/>
    </row>
    <row r="564" spans="1:8">
      <c r="A564" s="2"/>
      <c r="B564" s="6"/>
      <c r="C564" s="4"/>
      <c r="D564" s="4"/>
      <c r="E564" s="4"/>
      <c r="F564" s="7"/>
      <c r="G564" s="35"/>
      <c r="H564" s="34"/>
    </row>
    <row r="565" spans="1:8">
      <c r="A565" s="2"/>
      <c r="B565" s="3"/>
      <c r="C565" s="4"/>
      <c r="D565" s="4"/>
      <c r="E565" s="4"/>
      <c r="F565" s="5"/>
      <c r="G565" s="35"/>
      <c r="H565" s="34"/>
    </row>
    <row r="566" spans="1:8">
      <c r="A566" s="2"/>
      <c r="B566" s="3"/>
      <c r="C566" s="4"/>
      <c r="D566" s="4"/>
      <c r="E566" s="4"/>
      <c r="F566" s="5"/>
      <c r="G566" s="35"/>
      <c r="H566" s="34"/>
    </row>
    <row r="567" spans="1:8">
      <c r="A567" s="2"/>
      <c r="B567" s="6"/>
      <c r="C567" s="4"/>
      <c r="D567" s="4"/>
      <c r="E567" s="4"/>
      <c r="F567" s="7"/>
      <c r="G567" s="35"/>
      <c r="H567" s="34"/>
    </row>
    <row r="568" spans="1:8">
      <c r="A568" s="2"/>
      <c r="B568" s="6"/>
      <c r="C568" s="4"/>
      <c r="D568" s="4"/>
      <c r="E568" s="4"/>
      <c r="F568" s="7"/>
      <c r="G568" s="35"/>
      <c r="H568" s="34"/>
    </row>
    <row r="569" spans="1:8">
      <c r="A569" s="2"/>
      <c r="B569" s="3"/>
      <c r="C569" s="4"/>
      <c r="D569" s="4"/>
      <c r="E569" s="4"/>
      <c r="F569" s="5"/>
      <c r="G569" s="35"/>
      <c r="H569" s="34"/>
    </row>
    <row r="570" spans="1:8">
      <c r="A570" s="2"/>
      <c r="B570" s="6"/>
      <c r="C570" s="4"/>
      <c r="D570" s="4"/>
      <c r="E570" s="4"/>
      <c r="F570" s="7"/>
      <c r="G570" s="35"/>
      <c r="H570" s="34"/>
    </row>
    <row r="571" spans="1:8">
      <c r="A571" s="2"/>
      <c r="B571" s="6"/>
      <c r="C571" s="4"/>
      <c r="D571" s="4"/>
      <c r="E571" s="4"/>
      <c r="F571" s="7"/>
      <c r="G571" s="35"/>
      <c r="H571" s="34"/>
    </row>
    <row r="572" spans="1:8">
      <c r="A572" s="2"/>
      <c r="B572" s="3"/>
      <c r="C572" s="4"/>
      <c r="D572" s="4"/>
      <c r="E572" s="4"/>
      <c r="F572" s="5"/>
      <c r="G572" s="35"/>
      <c r="H572" s="34"/>
    </row>
    <row r="573" spans="1:8">
      <c r="A573" s="2"/>
      <c r="B573" s="6"/>
      <c r="C573" s="4"/>
      <c r="D573" s="4"/>
      <c r="E573" s="4"/>
      <c r="F573" s="7"/>
      <c r="G573" s="35"/>
      <c r="H573" s="34"/>
    </row>
    <row r="574" spans="1:8">
      <c r="A574" s="2"/>
      <c r="B574" s="3"/>
      <c r="C574" s="4"/>
      <c r="D574" s="4"/>
      <c r="E574" s="4"/>
      <c r="F574" s="5"/>
      <c r="G574" s="35"/>
      <c r="H574" s="34"/>
    </row>
    <row r="575" spans="1:8">
      <c r="A575" s="2"/>
      <c r="B575" s="3"/>
      <c r="C575" s="4"/>
      <c r="D575" s="4"/>
      <c r="E575" s="4"/>
      <c r="F575" s="5"/>
      <c r="G575" s="35"/>
      <c r="H575" s="34"/>
    </row>
    <row r="576" spans="1:8">
      <c r="A576" s="2"/>
      <c r="B576" s="3"/>
      <c r="C576" s="4"/>
      <c r="D576" s="4"/>
      <c r="E576" s="4"/>
      <c r="F576" s="5"/>
      <c r="G576" s="35"/>
      <c r="H576" s="34"/>
    </row>
    <row r="577" spans="1:8">
      <c r="A577" s="2"/>
      <c r="B577" s="6"/>
      <c r="C577" s="4"/>
      <c r="D577" s="4"/>
      <c r="E577" s="4"/>
      <c r="F577" s="7"/>
      <c r="G577" s="35"/>
      <c r="H577" s="34"/>
    </row>
    <row r="578" spans="1:8">
      <c r="A578" s="2"/>
      <c r="B578" s="3"/>
      <c r="C578" s="4"/>
      <c r="D578" s="4"/>
      <c r="E578" s="4"/>
      <c r="F578" s="5"/>
      <c r="G578" s="35"/>
      <c r="H578" s="34"/>
    </row>
    <row r="579" spans="1:8">
      <c r="A579" s="2"/>
      <c r="B579" s="3"/>
      <c r="C579" s="4"/>
      <c r="D579" s="4"/>
      <c r="E579" s="4"/>
      <c r="F579" s="5"/>
      <c r="G579" s="35"/>
      <c r="H579" s="34"/>
    </row>
    <row r="580" spans="1:8">
      <c r="A580" s="2"/>
      <c r="B580" s="6"/>
      <c r="C580" s="4"/>
      <c r="D580" s="4"/>
      <c r="E580" s="4"/>
      <c r="F580" s="7"/>
      <c r="G580" s="35"/>
      <c r="H580" s="34"/>
    </row>
    <row r="581" spans="1:8">
      <c r="A581" s="2"/>
      <c r="B581" s="3"/>
      <c r="C581" s="4"/>
      <c r="D581" s="4"/>
      <c r="E581" s="4"/>
      <c r="F581" s="5"/>
      <c r="G581" s="35"/>
      <c r="H581" s="34"/>
    </row>
    <row r="582" spans="1:8">
      <c r="A582" s="2"/>
      <c r="B582" s="3"/>
      <c r="C582" s="4"/>
      <c r="D582" s="4"/>
      <c r="E582" s="4"/>
      <c r="F582" s="5"/>
      <c r="G582" s="35"/>
      <c r="H582" s="34"/>
    </row>
    <row r="583" spans="1:8">
      <c r="A583" s="2"/>
      <c r="B583" s="6"/>
      <c r="C583" s="4"/>
      <c r="D583" s="4"/>
      <c r="E583" s="4"/>
      <c r="F583" s="7"/>
      <c r="G583" s="35"/>
      <c r="H583" s="34"/>
    </row>
    <row r="584" spans="1:8">
      <c r="A584" s="2"/>
      <c r="B584" s="6"/>
      <c r="C584" s="4"/>
      <c r="D584" s="4"/>
      <c r="E584" s="4"/>
      <c r="F584" s="7"/>
      <c r="G584" s="35"/>
      <c r="H584" s="34"/>
    </row>
    <row r="585" spans="1:8">
      <c r="A585" s="2"/>
      <c r="B585" s="6"/>
      <c r="C585" s="4"/>
      <c r="D585" s="4"/>
      <c r="E585" s="4"/>
      <c r="F585" s="7"/>
      <c r="G585" s="35"/>
      <c r="H585" s="34"/>
    </row>
    <row r="586" spans="1:8">
      <c r="A586" s="2"/>
      <c r="B586" s="6"/>
      <c r="C586" s="4"/>
      <c r="D586" s="4"/>
      <c r="E586" s="4"/>
      <c r="F586" s="7"/>
      <c r="G586" s="35"/>
      <c r="H586" s="34"/>
    </row>
    <row r="587" spans="1:8">
      <c r="A587" s="2"/>
      <c r="B587" s="6"/>
      <c r="C587" s="4"/>
      <c r="D587" s="4"/>
      <c r="E587" s="4"/>
      <c r="F587" s="7"/>
      <c r="G587" s="35"/>
      <c r="H587" s="34"/>
    </row>
    <row r="588" spans="1:8">
      <c r="A588" s="2"/>
      <c r="B588" s="6"/>
      <c r="C588" s="4"/>
      <c r="D588" s="4"/>
      <c r="E588" s="4"/>
      <c r="F588" s="7"/>
      <c r="G588" s="35"/>
      <c r="H588" s="34"/>
    </row>
    <row r="589" spans="1:8">
      <c r="A589" s="2"/>
      <c r="B589" s="3"/>
      <c r="C589" s="4"/>
      <c r="D589" s="4"/>
      <c r="E589" s="4"/>
      <c r="F589" s="5"/>
      <c r="G589" s="35"/>
      <c r="H589" s="34"/>
    </row>
    <row r="590" spans="1:8">
      <c r="A590" s="2"/>
      <c r="B590" s="3"/>
      <c r="C590" s="4"/>
      <c r="D590" s="4"/>
      <c r="E590" s="4"/>
      <c r="F590" s="5"/>
      <c r="G590" s="35"/>
      <c r="H590" s="34"/>
    </row>
    <row r="591" spans="1:8">
      <c r="A591" s="2"/>
      <c r="B591" s="3"/>
      <c r="C591" s="4"/>
      <c r="D591" s="4"/>
      <c r="E591" s="4"/>
      <c r="F591" s="5"/>
      <c r="G591" s="35"/>
      <c r="H591" s="34"/>
    </row>
    <row r="592" spans="1:8">
      <c r="A592" s="2"/>
      <c r="B592" s="6"/>
      <c r="C592" s="4"/>
      <c r="D592" s="4"/>
      <c r="E592" s="4"/>
      <c r="F592" s="7"/>
      <c r="G592" s="35"/>
      <c r="H592" s="34"/>
    </row>
    <row r="593" spans="1:8">
      <c r="A593" s="2"/>
      <c r="B593" s="3"/>
      <c r="C593" s="4"/>
      <c r="D593" s="4"/>
      <c r="E593" s="4"/>
      <c r="F593" s="5"/>
      <c r="G593" s="35"/>
      <c r="H593" s="34"/>
    </row>
    <row r="594" spans="1:8">
      <c r="A594" s="2"/>
      <c r="B594" s="6"/>
      <c r="C594" s="4"/>
      <c r="D594" s="4"/>
      <c r="E594" s="4"/>
      <c r="F594" s="7"/>
      <c r="G594" s="35"/>
      <c r="H594" s="34"/>
    </row>
    <row r="595" spans="1:8">
      <c r="A595" s="2"/>
      <c r="B595" s="3"/>
      <c r="C595" s="4"/>
      <c r="D595" s="4"/>
      <c r="E595" s="4"/>
      <c r="F595" s="5"/>
      <c r="G595" s="35"/>
      <c r="H595" s="34"/>
    </row>
    <row r="596" spans="1:8">
      <c r="A596" s="2"/>
      <c r="B596" s="6"/>
      <c r="C596" s="4"/>
      <c r="D596" s="4"/>
      <c r="E596" s="4"/>
      <c r="F596" s="7"/>
      <c r="G596" s="35"/>
      <c r="H596" s="34"/>
    </row>
    <row r="597" spans="1:8">
      <c r="A597" s="2"/>
      <c r="B597" s="3"/>
      <c r="C597" s="4"/>
      <c r="D597" s="4"/>
      <c r="E597" s="4"/>
      <c r="F597" s="5"/>
      <c r="G597" s="35"/>
      <c r="H597" s="34"/>
    </row>
    <row r="598" spans="1:8">
      <c r="A598" s="2"/>
      <c r="B598" s="3"/>
      <c r="C598" s="4"/>
      <c r="D598" s="4"/>
      <c r="E598" s="4"/>
      <c r="F598" s="5"/>
      <c r="G598" s="35"/>
      <c r="H598" s="34"/>
    </row>
    <row r="599" spans="1:8">
      <c r="A599" s="2"/>
      <c r="B599" s="6"/>
      <c r="C599" s="4"/>
      <c r="D599" s="4"/>
      <c r="E599" s="4"/>
      <c r="F599" s="7"/>
      <c r="G599" s="35"/>
      <c r="H599" s="34"/>
    </row>
    <row r="600" spans="1:8">
      <c r="A600" s="2"/>
      <c r="B600" s="6"/>
      <c r="C600" s="4"/>
      <c r="D600" s="4"/>
      <c r="E600" s="4"/>
      <c r="F600" s="7"/>
      <c r="G600" s="35"/>
      <c r="H600" s="34"/>
    </row>
    <row r="601" spans="1:8">
      <c r="A601" s="2"/>
      <c r="B601" s="3"/>
      <c r="C601" s="4"/>
      <c r="D601" s="4"/>
      <c r="E601" s="4"/>
      <c r="F601" s="5"/>
      <c r="G601" s="35"/>
      <c r="H601" s="34"/>
    </row>
    <row r="602" spans="1:8">
      <c r="A602" s="2"/>
      <c r="B602" s="6"/>
      <c r="C602" s="4"/>
      <c r="D602" s="4"/>
      <c r="E602" s="4"/>
      <c r="F602" s="7"/>
      <c r="G602" s="35"/>
      <c r="H602" s="34"/>
    </row>
    <row r="603" spans="1:8">
      <c r="A603" s="2"/>
      <c r="B603" s="3"/>
      <c r="C603" s="4"/>
      <c r="D603" s="4"/>
      <c r="E603" s="4"/>
      <c r="F603" s="5"/>
      <c r="G603" s="35"/>
      <c r="H603" s="34"/>
    </row>
    <row r="604" spans="1:8">
      <c r="A604" s="2"/>
      <c r="B604" s="6"/>
      <c r="C604" s="4"/>
      <c r="D604" s="4"/>
      <c r="E604" s="4"/>
      <c r="F604" s="7"/>
      <c r="G604" s="35"/>
      <c r="H604" s="34"/>
    </row>
    <row r="605" spans="1:8">
      <c r="A605" s="2"/>
      <c r="B605" s="6"/>
      <c r="C605" s="4"/>
      <c r="D605" s="4"/>
      <c r="E605" s="4"/>
      <c r="F605" s="7"/>
      <c r="G605" s="35"/>
      <c r="H605" s="34"/>
    </row>
    <row r="606" spans="1:8">
      <c r="A606" s="2"/>
      <c r="B606" s="6"/>
      <c r="C606" s="4"/>
      <c r="D606" s="4"/>
      <c r="E606" s="4"/>
      <c r="F606" s="7"/>
      <c r="G606" s="35"/>
      <c r="H606" s="34"/>
    </row>
    <row r="607" spans="1:8">
      <c r="A607" s="2"/>
      <c r="B607" s="6"/>
      <c r="C607" s="4"/>
      <c r="D607" s="4"/>
      <c r="E607" s="4"/>
      <c r="F607" s="7"/>
      <c r="G607" s="35"/>
      <c r="H607" s="34"/>
    </row>
    <row r="608" spans="1:8">
      <c r="A608" s="2"/>
      <c r="B608" s="3"/>
      <c r="C608" s="4"/>
      <c r="D608" s="4"/>
      <c r="E608" s="4"/>
      <c r="F608" s="5"/>
      <c r="G608" s="35"/>
      <c r="H608" s="34"/>
    </row>
    <row r="609" spans="1:8">
      <c r="A609" s="2"/>
      <c r="B609" s="6"/>
      <c r="C609" s="4"/>
      <c r="D609" s="4"/>
      <c r="E609" s="4"/>
      <c r="F609" s="7"/>
      <c r="G609" s="35"/>
      <c r="H609" s="34"/>
    </row>
    <row r="610" spans="1:8">
      <c r="A610" s="2"/>
      <c r="B610" s="3"/>
      <c r="C610" s="4"/>
      <c r="D610" s="4"/>
      <c r="E610" s="4"/>
      <c r="F610" s="5"/>
      <c r="G610" s="35"/>
      <c r="H610" s="34"/>
    </row>
    <row r="611" spans="1:8">
      <c r="A611" s="2"/>
      <c r="B611" s="6"/>
      <c r="C611" s="4"/>
      <c r="D611" s="4"/>
      <c r="E611" s="4"/>
      <c r="F611" s="7"/>
      <c r="G611" s="35"/>
      <c r="H611" s="34"/>
    </row>
    <row r="612" spans="1:8">
      <c r="A612" s="2"/>
      <c r="B612" s="6"/>
      <c r="C612" s="4"/>
      <c r="D612" s="4"/>
      <c r="E612" s="4"/>
      <c r="F612" s="7"/>
      <c r="G612" s="35"/>
      <c r="H612" s="34"/>
    </row>
    <row r="613" spans="1:8">
      <c r="A613" s="2"/>
      <c r="B613" s="3"/>
      <c r="C613" s="4"/>
      <c r="D613" s="4"/>
      <c r="E613" s="4"/>
      <c r="F613" s="5"/>
      <c r="G613" s="35"/>
      <c r="H613" s="34"/>
    </row>
    <row r="614" spans="1:8">
      <c r="A614" s="2"/>
      <c r="B614" s="6"/>
      <c r="C614" s="4"/>
      <c r="D614" s="4"/>
      <c r="E614" s="4"/>
      <c r="F614" s="7"/>
      <c r="G614" s="35"/>
      <c r="H614" s="34"/>
    </row>
    <row r="615" spans="1:8">
      <c r="A615" s="2"/>
      <c r="B615" s="3"/>
      <c r="C615" s="4"/>
      <c r="D615" s="4"/>
      <c r="E615" s="4"/>
      <c r="F615" s="5"/>
      <c r="G615" s="35"/>
      <c r="H615" s="34"/>
    </row>
    <row r="616" spans="1:8">
      <c r="A616" s="2"/>
      <c r="B616" s="6"/>
      <c r="C616" s="4"/>
      <c r="D616" s="4"/>
      <c r="E616" s="4"/>
      <c r="F616" s="7"/>
      <c r="G616" s="35"/>
      <c r="H616" s="34"/>
    </row>
    <row r="617" spans="1:8">
      <c r="A617" s="2"/>
      <c r="B617" s="6"/>
      <c r="C617" s="4"/>
      <c r="D617" s="4"/>
      <c r="E617" s="4"/>
      <c r="F617" s="7"/>
      <c r="G617" s="35"/>
      <c r="H617" s="34"/>
    </row>
    <row r="618" spans="1:8">
      <c r="A618" s="2"/>
      <c r="B618" s="3"/>
      <c r="C618" s="4"/>
      <c r="D618" s="4"/>
      <c r="E618" s="4"/>
      <c r="F618" s="5"/>
      <c r="G618" s="35"/>
      <c r="H618" s="34"/>
    </row>
    <row r="619" spans="1:8">
      <c r="A619" s="2"/>
      <c r="B619" s="6"/>
      <c r="C619" s="4"/>
      <c r="D619" s="4"/>
      <c r="E619" s="4"/>
      <c r="F619" s="7"/>
      <c r="G619" s="35"/>
      <c r="H619" s="34"/>
    </row>
    <row r="620" spans="1:8">
      <c r="A620" s="2"/>
      <c r="B620" s="3"/>
      <c r="C620" s="4"/>
      <c r="D620" s="4"/>
      <c r="E620" s="4"/>
      <c r="F620" s="5"/>
      <c r="G620" s="35"/>
      <c r="H620" s="34"/>
    </row>
    <row r="621" spans="1:8">
      <c r="A621" s="2"/>
      <c r="B621" s="3"/>
      <c r="C621" s="4"/>
      <c r="D621" s="4"/>
      <c r="E621" s="4"/>
      <c r="F621" s="5"/>
      <c r="G621" s="35"/>
      <c r="H621" s="34"/>
    </row>
    <row r="622" spans="1:8">
      <c r="A622" s="2"/>
      <c r="B622" s="3"/>
      <c r="C622" s="4"/>
      <c r="D622" s="4"/>
      <c r="E622" s="4"/>
      <c r="F622" s="5"/>
      <c r="G622" s="35"/>
      <c r="H622" s="34"/>
    </row>
    <row r="623" spans="1:8">
      <c r="A623" s="2"/>
      <c r="B623" s="6"/>
      <c r="C623" s="4"/>
      <c r="D623" s="4"/>
      <c r="E623" s="4"/>
      <c r="F623" s="7"/>
      <c r="G623" s="35"/>
      <c r="H623" s="34"/>
    </row>
    <row r="624" spans="1:8">
      <c r="A624" s="2"/>
      <c r="B624" s="6"/>
      <c r="C624" s="4"/>
      <c r="D624" s="4"/>
      <c r="E624" s="4"/>
      <c r="F624" s="7"/>
      <c r="G624" s="35"/>
      <c r="H624" s="34"/>
    </row>
    <row r="625" spans="1:8">
      <c r="A625" s="2"/>
      <c r="B625" s="3"/>
      <c r="C625" s="4"/>
      <c r="D625" s="4"/>
      <c r="E625" s="4"/>
      <c r="F625" s="5"/>
      <c r="G625" s="35"/>
      <c r="H625" s="34"/>
    </row>
    <row r="626" spans="1:8">
      <c r="A626" s="2"/>
      <c r="B626" s="6"/>
      <c r="C626" s="4"/>
      <c r="D626" s="4"/>
      <c r="E626" s="4"/>
      <c r="F626" s="7"/>
      <c r="G626" s="35"/>
      <c r="H626" s="34"/>
    </row>
    <row r="627" spans="1:8">
      <c r="A627" s="2"/>
      <c r="B627" s="6"/>
      <c r="C627" s="4"/>
      <c r="D627" s="4"/>
      <c r="E627" s="4"/>
      <c r="F627" s="7"/>
      <c r="G627" s="35"/>
      <c r="H627" s="34"/>
    </row>
    <row r="628" spans="1:8">
      <c r="A628" s="2"/>
      <c r="B628" s="3"/>
      <c r="C628" s="4"/>
      <c r="D628" s="4"/>
      <c r="E628" s="4"/>
      <c r="F628" s="5"/>
      <c r="G628" s="35"/>
      <c r="H628" s="34"/>
    </row>
    <row r="629" spans="1:8">
      <c r="A629" s="2"/>
      <c r="B629" s="3"/>
      <c r="C629" s="4"/>
      <c r="D629" s="4"/>
      <c r="E629" s="4"/>
      <c r="F629" s="5"/>
      <c r="G629" s="35"/>
      <c r="H629" s="34"/>
    </row>
    <row r="630" spans="1:8">
      <c r="A630" s="2"/>
      <c r="B630" s="6"/>
      <c r="C630" s="4"/>
      <c r="D630" s="4"/>
      <c r="E630" s="4"/>
      <c r="F630" s="7"/>
      <c r="G630" s="35"/>
      <c r="H630" s="34"/>
    </row>
    <row r="631" spans="1:8">
      <c r="A631" s="2"/>
      <c r="B631" s="3"/>
      <c r="C631" s="4"/>
      <c r="D631" s="4"/>
      <c r="E631" s="4"/>
      <c r="F631" s="5"/>
      <c r="G631" s="35"/>
      <c r="H631" s="34"/>
    </row>
    <row r="632" spans="1:8">
      <c r="A632" s="2"/>
      <c r="B632" s="6"/>
      <c r="C632" s="4"/>
      <c r="D632" s="4"/>
      <c r="E632" s="4"/>
      <c r="F632" s="7"/>
      <c r="G632" s="35"/>
      <c r="H632" s="34"/>
    </row>
    <row r="633" spans="1:8">
      <c r="A633" s="2"/>
      <c r="B633" s="6"/>
      <c r="C633" s="4"/>
      <c r="D633" s="4"/>
      <c r="E633" s="4"/>
      <c r="F633" s="7"/>
      <c r="G633" s="35"/>
      <c r="H633" s="34"/>
    </row>
    <row r="634" spans="1:8">
      <c r="A634" s="2"/>
      <c r="B634" s="6"/>
      <c r="C634" s="4"/>
      <c r="D634" s="4"/>
      <c r="E634" s="4"/>
      <c r="F634" s="7"/>
      <c r="G634" s="35"/>
      <c r="H634" s="34"/>
    </row>
    <row r="635" spans="1:8">
      <c r="A635" s="2"/>
      <c r="B635" s="3"/>
      <c r="C635" s="4"/>
      <c r="D635" s="4"/>
      <c r="E635" s="4"/>
      <c r="F635" s="5"/>
      <c r="G635" s="35"/>
      <c r="H635" s="34"/>
    </row>
    <row r="636" spans="1:8">
      <c r="A636" s="2"/>
      <c r="B636" s="3"/>
      <c r="C636" s="4"/>
      <c r="D636" s="4"/>
      <c r="E636" s="4"/>
      <c r="F636" s="5"/>
      <c r="G636" s="35"/>
      <c r="H636" s="34"/>
    </row>
    <row r="637" spans="1:8">
      <c r="A637" s="2"/>
      <c r="B637" s="6"/>
      <c r="C637" s="4"/>
      <c r="D637" s="4"/>
      <c r="E637" s="4"/>
      <c r="F637" s="7"/>
      <c r="G637" s="35"/>
      <c r="H637" s="34"/>
    </row>
    <row r="638" spans="1:8">
      <c r="A638" s="2"/>
      <c r="B638" s="6"/>
      <c r="C638" s="4"/>
      <c r="D638" s="4"/>
      <c r="E638" s="4"/>
      <c r="F638" s="7"/>
      <c r="G638" s="35"/>
      <c r="H638" s="34"/>
    </row>
    <row r="639" spans="1:8">
      <c r="A639" s="2"/>
      <c r="B639" s="3"/>
      <c r="C639" s="4"/>
      <c r="D639" s="4"/>
      <c r="E639" s="4"/>
      <c r="F639" s="5"/>
      <c r="G639" s="35"/>
      <c r="H639" s="34"/>
    </row>
    <row r="640" spans="1:8">
      <c r="A640" s="2"/>
      <c r="B640" s="3"/>
      <c r="C640" s="4"/>
      <c r="D640" s="4"/>
      <c r="E640" s="4"/>
      <c r="F640" s="5"/>
      <c r="G640" s="35"/>
      <c r="H640" s="34"/>
    </row>
    <row r="641" spans="1:8">
      <c r="A641" s="2"/>
      <c r="B641" s="6"/>
      <c r="C641" s="4"/>
      <c r="D641" s="4"/>
      <c r="E641" s="4"/>
      <c r="F641" s="7"/>
      <c r="G641" s="35"/>
      <c r="H641" s="34"/>
    </row>
    <row r="642" spans="1:8">
      <c r="A642" s="2"/>
      <c r="B642" s="3"/>
      <c r="C642" s="4"/>
      <c r="D642" s="4"/>
      <c r="E642" s="4"/>
      <c r="F642" s="5"/>
      <c r="G642" s="35"/>
      <c r="H642" s="34"/>
    </row>
    <row r="643" spans="1:8">
      <c r="A643" s="2"/>
      <c r="B643" s="3"/>
      <c r="C643" s="4"/>
      <c r="D643" s="4"/>
      <c r="E643" s="4"/>
      <c r="F643" s="5"/>
      <c r="G643" s="35"/>
      <c r="H643" s="34"/>
    </row>
    <row r="644" spans="1:8">
      <c r="A644" s="2"/>
      <c r="B644" s="6"/>
      <c r="C644" s="4"/>
      <c r="D644" s="4"/>
      <c r="E644" s="4"/>
      <c r="F644" s="7"/>
      <c r="G644" s="35"/>
      <c r="H644" s="34"/>
    </row>
    <row r="645" spans="1:8">
      <c r="A645" s="2"/>
      <c r="B645" s="3"/>
      <c r="C645" s="4"/>
      <c r="D645" s="4"/>
      <c r="E645" s="4"/>
      <c r="F645" s="5"/>
      <c r="G645" s="35"/>
      <c r="H645" s="34"/>
    </row>
    <row r="646" spans="1:8">
      <c r="A646" s="2"/>
      <c r="B646" s="3"/>
      <c r="C646" s="4"/>
      <c r="D646" s="4"/>
      <c r="E646" s="4"/>
      <c r="F646" s="5"/>
      <c r="G646" s="35"/>
      <c r="H646" s="34"/>
    </row>
    <row r="647" spans="1:8">
      <c r="A647" s="2"/>
      <c r="B647" s="3"/>
      <c r="C647" s="4"/>
      <c r="D647" s="4"/>
      <c r="E647" s="4"/>
      <c r="F647" s="5"/>
      <c r="G647" s="35"/>
      <c r="H647" s="34"/>
    </row>
    <row r="648" spans="1:8">
      <c r="A648" s="2"/>
      <c r="B648" s="3"/>
      <c r="C648" s="4"/>
      <c r="D648" s="4"/>
      <c r="E648" s="4"/>
      <c r="F648" s="5"/>
      <c r="G648" s="35"/>
      <c r="H648" s="34"/>
    </row>
    <row r="649" spans="1:8">
      <c r="A649" s="2"/>
      <c r="B649" s="6"/>
      <c r="C649" s="4"/>
      <c r="D649" s="4"/>
      <c r="E649" s="4"/>
      <c r="F649" s="7"/>
      <c r="G649" s="35"/>
      <c r="H649" s="34"/>
    </row>
    <row r="650" spans="1:8">
      <c r="A650" s="2"/>
      <c r="B650" s="6"/>
      <c r="C650" s="4"/>
      <c r="D650" s="4"/>
      <c r="E650" s="4"/>
      <c r="F650" s="7"/>
      <c r="G650" s="35"/>
      <c r="H650" s="34"/>
    </row>
    <row r="651" spans="1:8">
      <c r="A651" s="2"/>
      <c r="B651" s="3"/>
      <c r="C651" s="4"/>
      <c r="D651" s="4"/>
      <c r="E651" s="4"/>
      <c r="F651" s="5"/>
      <c r="G651" s="35"/>
      <c r="H651" s="34"/>
    </row>
    <row r="652" spans="1:8">
      <c r="A652" s="2"/>
      <c r="B652" s="6"/>
      <c r="C652" s="4"/>
      <c r="D652" s="4"/>
      <c r="E652" s="4"/>
      <c r="F652" s="7"/>
      <c r="G652" s="35"/>
      <c r="H652" s="34"/>
    </row>
    <row r="653" spans="1:8">
      <c r="A653" s="2"/>
      <c r="B653" s="6"/>
      <c r="C653" s="4"/>
      <c r="D653" s="4"/>
      <c r="E653" s="4"/>
      <c r="F653" s="7"/>
      <c r="G653" s="35"/>
      <c r="H653" s="34"/>
    </row>
    <row r="654" spans="1:8">
      <c r="A654" s="2"/>
      <c r="B654" s="3"/>
      <c r="C654" s="4"/>
      <c r="D654" s="4"/>
      <c r="E654" s="4"/>
      <c r="F654" s="5"/>
      <c r="G654" s="35"/>
      <c r="H654" s="34"/>
    </row>
    <row r="655" spans="1:8">
      <c r="A655" s="2"/>
      <c r="B655" s="3"/>
      <c r="C655" s="4"/>
      <c r="D655" s="4"/>
      <c r="E655" s="4"/>
      <c r="F655" s="5"/>
      <c r="G655" s="35"/>
      <c r="H655" s="34"/>
    </row>
    <row r="656" spans="1:8">
      <c r="A656" s="2"/>
      <c r="B656" s="6"/>
      <c r="C656" s="4"/>
      <c r="D656" s="4"/>
      <c r="E656" s="4"/>
      <c r="F656" s="7"/>
      <c r="G656" s="35"/>
      <c r="H656" s="34"/>
    </row>
    <row r="657" spans="1:8">
      <c r="A657" s="2"/>
      <c r="B657" s="6"/>
      <c r="C657" s="4"/>
      <c r="D657" s="4"/>
      <c r="E657" s="4"/>
      <c r="F657" s="7"/>
      <c r="G657" s="35"/>
      <c r="H657" s="34"/>
    </row>
    <row r="658" spans="1:8">
      <c r="A658" s="2"/>
      <c r="B658" s="3"/>
      <c r="C658" s="4"/>
      <c r="D658" s="4"/>
      <c r="E658" s="4"/>
      <c r="F658" s="5"/>
      <c r="G658" s="35"/>
      <c r="H658" s="34"/>
    </row>
    <row r="659" spans="1:8">
      <c r="A659" s="2"/>
      <c r="B659" s="6"/>
      <c r="C659" s="4"/>
      <c r="D659" s="4"/>
      <c r="E659" s="4"/>
      <c r="F659" s="7"/>
      <c r="G659" s="35"/>
      <c r="H659" s="34"/>
    </row>
    <row r="660" spans="1:8">
      <c r="A660" s="2"/>
      <c r="B660" s="6"/>
      <c r="C660" s="4"/>
      <c r="D660" s="4"/>
      <c r="E660" s="4"/>
      <c r="F660" s="7"/>
      <c r="G660" s="35"/>
      <c r="H660" s="34"/>
    </row>
    <row r="661" spans="1:8">
      <c r="A661" s="2"/>
      <c r="B661" s="6"/>
      <c r="C661" s="4"/>
      <c r="D661" s="4"/>
      <c r="E661" s="4"/>
      <c r="F661" s="7"/>
      <c r="G661" s="35"/>
      <c r="H661" s="34"/>
    </row>
    <row r="662" spans="1:8">
      <c r="A662" s="2"/>
      <c r="B662" s="6"/>
      <c r="C662" s="4"/>
      <c r="D662" s="4"/>
      <c r="E662" s="4"/>
      <c r="F662" s="7"/>
      <c r="G662" s="35"/>
      <c r="H662" s="34"/>
    </row>
    <row r="663" spans="1:8">
      <c r="A663" s="2"/>
      <c r="B663" s="6"/>
      <c r="C663" s="4"/>
      <c r="D663" s="4"/>
      <c r="E663" s="4"/>
      <c r="F663" s="7"/>
      <c r="G663" s="35"/>
      <c r="H663" s="34"/>
    </row>
    <row r="664" spans="1:8">
      <c r="A664" s="2"/>
      <c r="B664" s="3"/>
      <c r="C664" s="4"/>
      <c r="D664" s="4"/>
      <c r="E664" s="4"/>
      <c r="F664" s="5"/>
      <c r="G664" s="35"/>
      <c r="H664" s="34"/>
    </row>
    <row r="665" spans="1:8">
      <c r="A665" s="2"/>
      <c r="B665" s="6"/>
      <c r="C665" s="4"/>
      <c r="D665" s="4"/>
      <c r="E665" s="4"/>
      <c r="F665" s="7"/>
      <c r="G665" s="35"/>
      <c r="H665" s="34"/>
    </row>
    <row r="666" spans="1:8">
      <c r="A666" s="2"/>
      <c r="B666" s="6"/>
      <c r="C666" s="4"/>
      <c r="D666" s="4"/>
      <c r="E666" s="4"/>
      <c r="F666" s="7"/>
      <c r="G666" s="35"/>
      <c r="H666" s="34"/>
    </row>
    <row r="667" spans="1:8">
      <c r="A667" s="2"/>
      <c r="B667" s="6"/>
      <c r="C667" s="4"/>
      <c r="D667" s="4"/>
      <c r="E667" s="4"/>
      <c r="F667" s="7"/>
      <c r="G667" s="35"/>
      <c r="H667" s="34"/>
    </row>
    <row r="668" spans="1:8">
      <c r="A668" s="2"/>
      <c r="B668" s="6"/>
      <c r="C668" s="4"/>
      <c r="D668" s="4"/>
      <c r="E668" s="4"/>
      <c r="F668" s="7"/>
      <c r="G668" s="35"/>
      <c r="H668" s="34"/>
    </row>
    <row r="669" spans="1:8">
      <c r="A669" s="2"/>
      <c r="B669" s="6"/>
      <c r="C669" s="4"/>
      <c r="D669" s="4"/>
      <c r="E669" s="4"/>
      <c r="F669" s="7"/>
      <c r="G669" s="35"/>
      <c r="H669" s="34"/>
    </row>
    <row r="670" spans="1:8">
      <c r="A670" s="2"/>
      <c r="B670" s="6"/>
      <c r="C670" s="4"/>
      <c r="D670" s="4"/>
      <c r="E670" s="4"/>
      <c r="F670" s="7"/>
      <c r="G670" s="35"/>
      <c r="H670" s="34"/>
    </row>
    <row r="671" spans="1:8">
      <c r="A671" s="2"/>
      <c r="B671" s="3"/>
      <c r="C671" s="4"/>
      <c r="D671" s="4"/>
      <c r="E671" s="4"/>
      <c r="F671" s="5"/>
      <c r="G671" s="35"/>
      <c r="H671" s="34"/>
    </row>
    <row r="672" spans="1:8">
      <c r="A672" s="2"/>
      <c r="B672" s="3"/>
      <c r="C672" s="4"/>
      <c r="D672" s="4"/>
      <c r="E672" s="4"/>
      <c r="F672" s="5"/>
      <c r="G672" s="35"/>
      <c r="H672" s="34"/>
    </row>
    <row r="673" spans="1:8">
      <c r="A673" s="2"/>
      <c r="B673" s="6"/>
      <c r="C673" s="4"/>
      <c r="D673" s="4"/>
      <c r="E673" s="4"/>
      <c r="F673" s="7"/>
      <c r="G673" s="35"/>
      <c r="H673" s="34"/>
    </row>
    <row r="674" spans="1:8">
      <c r="A674" s="2"/>
      <c r="B674" s="3"/>
      <c r="C674" s="4"/>
      <c r="D674" s="4"/>
      <c r="E674" s="4"/>
      <c r="F674" s="5"/>
      <c r="G674" s="35"/>
      <c r="H674" s="34"/>
    </row>
    <row r="675" spans="1:8">
      <c r="A675" s="2"/>
      <c r="B675" s="3"/>
      <c r="C675" s="4"/>
      <c r="D675" s="4"/>
      <c r="E675" s="4"/>
      <c r="F675" s="5"/>
      <c r="G675" s="35"/>
      <c r="H675" s="34"/>
    </row>
    <row r="676" spans="1:8">
      <c r="A676" s="2"/>
      <c r="B676" s="3"/>
      <c r="C676" s="4"/>
      <c r="D676" s="4"/>
      <c r="E676" s="4"/>
      <c r="F676" s="5"/>
      <c r="G676" s="35"/>
      <c r="H676" s="34"/>
    </row>
    <row r="677" spans="1:8">
      <c r="A677" s="2"/>
      <c r="B677" s="6"/>
      <c r="C677" s="4"/>
      <c r="D677" s="4"/>
      <c r="E677" s="4"/>
      <c r="F677" s="7"/>
      <c r="G677" s="35"/>
      <c r="H677" s="34"/>
    </row>
    <row r="678" spans="1:8">
      <c r="A678" s="2"/>
      <c r="B678" s="6"/>
      <c r="C678" s="4"/>
      <c r="D678" s="4"/>
      <c r="E678" s="4"/>
      <c r="F678" s="7"/>
      <c r="G678" s="35"/>
      <c r="H678" s="34"/>
    </row>
    <row r="679" spans="1:8">
      <c r="A679" s="2"/>
      <c r="B679" s="3"/>
      <c r="C679" s="4"/>
      <c r="D679" s="4"/>
      <c r="E679" s="4"/>
      <c r="F679" s="5"/>
      <c r="G679" s="35"/>
      <c r="H679" s="34"/>
    </row>
    <row r="680" spans="1:8">
      <c r="A680" s="2"/>
      <c r="B680" s="3"/>
      <c r="C680" s="4"/>
      <c r="D680" s="4"/>
      <c r="E680" s="4"/>
      <c r="F680" s="5"/>
      <c r="G680" s="35"/>
      <c r="H680" s="34"/>
    </row>
    <row r="681" spans="1:8">
      <c r="A681" s="2"/>
      <c r="B681" s="6"/>
      <c r="C681" s="4"/>
      <c r="D681" s="4"/>
      <c r="E681" s="4"/>
      <c r="F681" s="7"/>
      <c r="G681" s="35"/>
      <c r="H681" s="34"/>
    </row>
    <row r="682" spans="1:8">
      <c r="A682" s="2"/>
      <c r="B682" s="3"/>
      <c r="C682" s="4"/>
      <c r="D682" s="4"/>
      <c r="E682" s="4"/>
      <c r="F682" s="5"/>
      <c r="G682" s="35"/>
      <c r="H682" s="34"/>
    </row>
    <row r="683" spans="1:8">
      <c r="A683" s="2"/>
      <c r="B683" s="6"/>
      <c r="C683" s="4"/>
      <c r="D683" s="4"/>
      <c r="E683" s="4"/>
      <c r="F683" s="7"/>
      <c r="G683" s="35"/>
      <c r="H683" s="34"/>
    </row>
    <row r="684" spans="1:8">
      <c r="A684" s="2"/>
      <c r="B684" s="3"/>
      <c r="C684" s="4"/>
      <c r="D684" s="4"/>
      <c r="E684" s="4"/>
      <c r="F684" s="5"/>
      <c r="G684" s="35"/>
      <c r="H684" s="34"/>
    </row>
    <row r="685" spans="1:8">
      <c r="A685" s="2"/>
      <c r="B685" s="3"/>
      <c r="C685" s="4"/>
      <c r="D685" s="4"/>
      <c r="E685" s="4"/>
      <c r="F685" s="5"/>
      <c r="G685" s="35"/>
      <c r="H685" s="34"/>
    </row>
    <row r="686" spans="1:8">
      <c r="A686" s="2"/>
      <c r="B686" s="6"/>
      <c r="C686" s="4"/>
      <c r="D686" s="4"/>
      <c r="E686" s="4"/>
      <c r="F686" s="7"/>
      <c r="G686" s="35"/>
      <c r="H686" s="34"/>
    </row>
    <row r="687" spans="1:8">
      <c r="A687" s="2"/>
      <c r="B687" s="3"/>
      <c r="C687" s="4"/>
      <c r="D687" s="4"/>
      <c r="E687" s="4"/>
      <c r="F687" s="5"/>
      <c r="G687" s="35"/>
      <c r="H687" s="34"/>
    </row>
    <row r="688" spans="1:8">
      <c r="A688" s="2"/>
      <c r="B688" s="6"/>
      <c r="C688" s="4"/>
      <c r="D688" s="4"/>
      <c r="E688" s="4"/>
      <c r="F688" s="7"/>
      <c r="G688" s="35"/>
      <c r="H688" s="34"/>
    </row>
    <row r="689" spans="1:8">
      <c r="A689" s="2"/>
      <c r="B689" s="3"/>
      <c r="C689" s="4"/>
      <c r="D689" s="4"/>
      <c r="E689" s="4"/>
      <c r="F689" s="5"/>
      <c r="G689" s="35"/>
      <c r="H689" s="34"/>
    </row>
    <row r="690" spans="1:8">
      <c r="A690" s="2"/>
      <c r="B690" s="6"/>
      <c r="C690" s="4"/>
      <c r="D690" s="4"/>
      <c r="E690" s="4"/>
      <c r="F690" s="7"/>
      <c r="G690" s="35"/>
      <c r="H690" s="34"/>
    </row>
    <row r="691" spans="1:8">
      <c r="A691" s="2"/>
      <c r="B691" s="6"/>
      <c r="C691" s="4"/>
      <c r="D691" s="4"/>
      <c r="E691" s="4"/>
      <c r="F691" s="7"/>
      <c r="G691" s="35"/>
      <c r="H691" s="34"/>
    </row>
    <row r="692" spans="1:8">
      <c r="A692" s="2"/>
      <c r="B692" s="3"/>
      <c r="C692" s="4"/>
      <c r="D692" s="4"/>
      <c r="E692" s="4"/>
      <c r="F692" s="5"/>
      <c r="G692" s="35"/>
      <c r="H692" s="34"/>
    </row>
    <row r="693" spans="1:8">
      <c r="A693" s="2"/>
      <c r="B693" s="6"/>
      <c r="C693" s="4"/>
      <c r="D693" s="4"/>
      <c r="E693" s="4"/>
      <c r="F693" s="7"/>
      <c r="G693" s="35"/>
      <c r="H693" s="34"/>
    </row>
    <row r="694" spans="1:8">
      <c r="A694" s="2"/>
      <c r="B694" s="6"/>
      <c r="C694" s="4"/>
      <c r="D694" s="4"/>
      <c r="E694" s="4"/>
      <c r="F694" s="7"/>
      <c r="G694" s="35"/>
      <c r="H694" s="34"/>
    </row>
    <row r="695" spans="1:8">
      <c r="A695" s="2"/>
      <c r="B695" s="3"/>
      <c r="C695" s="4"/>
      <c r="D695" s="4"/>
      <c r="E695" s="4"/>
      <c r="F695" s="5"/>
      <c r="G695" s="35"/>
      <c r="H695" s="34"/>
    </row>
    <row r="696" spans="1:8">
      <c r="A696" s="2"/>
      <c r="B696" s="6"/>
      <c r="C696" s="4"/>
      <c r="D696" s="4"/>
      <c r="E696" s="4"/>
      <c r="F696" s="7"/>
      <c r="G696" s="35"/>
      <c r="H696" s="34"/>
    </row>
    <row r="697" spans="1:8">
      <c r="A697" s="2"/>
      <c r="B697" s="3"/>
      <c r="C697" s="4"/>
      <c r="D697" s="4"/>
      <c r="E697" s="4"/>
      <c r="F697" s="5"/>
      <c r="G697" s="35"/>
      <c r="H697" s="34"/>
    </row>
    <row r="698" spans="1:8">
      <c r="A698" s="2"/>
      <c r="B698" s="6"/>
      <c r="C698" s="4"/>
      <c r="D698" s="4"/>
      <c r="E698" s="4"/>
      <c r="F698" s="7"/>
      <c r="G698" s="35"/>
      <c r="H698" s="34"/>
    </row>
    <row r="699" spans="1:8">
      <c r="A699" s="2"/>
      <c r="B699" s="6"/>
      <c r="C699" s="4"/>
      <c r="D699" s="4"/>
      <c r="E699" s="4"/>
      <c r="F699" s="7"/>
      <c r="G699" s="35"/>
      <c r="H699" s="34"/>
    </row>
    <row r="700" spans="1:8">
      <c r="A700" s="2"/>
      <c r="B700" s="3"/>
      <c r="C700" s="4"/>
      <c r="D700" s="4"/>
      <c r="E700" s="4"/>
      <c r="F700" s="5"/>
      <c r="G700" s="35"/>
      <c r="H700" s="34"/>
    </row>
    <row r="701" spans="1:8">
      <c r="A701" s="2"/>
      <c r="B701" s="6"/>
      <c r="C701" s="4"/>
      <c r="D701" s="4"/>
      <c r="E701" s="4"/>
      <c r="F701" s="7"/>
      <c r="G701" s="35"/>
      <c r="H701" s="34"/>
    </row>
    <row r="702" spans="1:8">
      <c r="A702" s="2"/>
      <c r="B702" s="6"/>
      <c r="C702" s="4"/>
      <c r="D702" s="4"/>
      <c r="E702" s="4"/>
      <c r="F702" s="7"/>
      <c r="G702" s="35"/>
      <c r="H702" s="34"/>
    </row>
    <row r="703" spans="1:8">
      <c r="A703" s="2"/>
      <c r="B703" s="6"/>
      <c r="C703" s="4"/>
      <c r="D703" s="4"/>
      <c r="E703" s="4"/>
      <c r="F703" s="7"/>
      <c r="G703" s="35"/>
      <c r="H703" s="34"/>
    </row>
    <row r="704" spans="1:8">
      <c r="A704" s="2"/>
      <c r="B704" s="6"/>
      <c r="C704" s="4"/>
      <c r="D704" s="4"/>
      <c r="E704" s="4"/>
      <c r="F704" s="7"/>
      <c r="G704" s="35"/>
      <c r="H704" s="34"/>
    </row>
    <row r="705" spans="1:8">
      <c r="A705" s="2"/>
      <c r="B705" s="6"/>
      <c r="C705" s="4"/>
      <c r="D705" s="4"/>
      <c r="E705" s="4"/>
      <c r="F705" s="7"/>
      <c r="G705" s="35"/>
      <c r="H705" s="34"/>
    </row>
    <row r="706" spans="1:8">
      <c r="A706" s="2"/>
      <c r="B706" s="3"/>
      <c r="C706" s="4"/>
      <c r="D706" s="4"/>
      <c r="E706" s="4"/>
      <c r="F706" s="5"/>
      <c r="G706" s="35"/>
      <c r="H706" s="34"/>
    </row>
    <row r="707" spans="1:8">
      <c r="A707" s="2"/>
      <c r="B707" s="3"/>
      <c r="C707" s="4"/>
      <c r="D707" s="4"/>
      <c r="E707" s="4"/>
      <c r="F707" s="5"/>
      <c r="G707" s="35"/>
      <c r="H707" s="34"/>
    </row>
    <row r="708" spans="1:8">
      <c r="A708" s="2"/>
      <c r="B708" s="3"/>
      <c r="C708" s="4"/>
      <c r="D708" s="4"/>
      <c r="E708" s="4"/>
      <c r="F708" s="5"/>
      <c r="G708" s="35"/>
      <c r="H708" s="34"/>
    </row>
    <row r="709" spans="1:8">
      <c r="A709" s="2"/>
      <c r="B709" s="6"/>
      <c r="C709" s="4"/>
      <c r="D709" s="4"/>
      <c r="E709" s="4"/>
      <c r="F709" s="7"/>
      <c r="G709" s="35"/>
      <c r="H709" s="34"/>
    </row>
    <row r="710" spans="1:8">
      <c r="A710" s="2"/>
      <c r="B710" s="3"/>
      <c r="C710" s="4"/>
      <c r="D710" s="4"/>
      <c r="E710" s="4"/>
      <c r="F710" s="5"/>
      <c r="G710" s="35"/>
      <c r="H710" s="34"/>
    </row>
    <row r="711" spans="1:8">
      <c r="A711" s="2"/>
      <c r="B711" s="6"/>
      <c r="C711" s="4"/>
      <c r="D711" s="4"/>
      <c r="E711" s="4"/>
      <c r="F711" s="7"/>
      <c r="G711" s="35"/>
      <c r="H711" s="34"/>
    </row>
    <row r="712" spans="1:8">
      <c r="A712" s="2"/>
      <c r="B712" s="6"/>
      <c r="C712" s="4"/>
      <c r="D712" s="4"/>
      <c r="E712" s="4"/>
      <c r="F712" s="7"/>
      <c r="G712" s="35"/>
      <c r="H712" s="34"/>
    </row>
    <row r="713" spans="1:8">
      <c r="A713" s="2"/>
      <c r="B713" s="3"/>
      <c r="C713" s="4"/>
      <c r="D713" s="4"/>
      <c r="E713" s="4"/>
      <c r="F713" s="5"/>
      <c r="G713" s="35"/>
      <c r="H713" s="34"/>
    </row>
    <row r="714" spans="1:8">
      <c r="A714" s="2"/>
      <c r="B714" s="6"/>
      <c r="C714" s="4"/>
      <c r="D714" s="4"/>
      <c r="E714" s="4"/>
      <c r="F714" s="7"/>
      <c r="G714" s="35"/>
      <c r="H714" s="34"/>
    </row>
    <row r="715" spans="1:8">
      <c r="A715" s="2"/>
      <c r="B715" s="6"/>
      <c r="C715" s="4"/>
      <c r="D715" s="4"/>
      <c r="E715" s="4"/>
      <c r="F715" s="7"/>
      <c r="G715" s="35"/>
      <c r="H715" s="34"/>
    </row>
    <row r="716" spans="1:8">
      <c r="A716" s="2"/>
      <c r="B716" s="3"/>
      <c r="C716" s="4"/>
      <c r="D716" s="4"/>
      <c r="E716" s="4"/>
      <c r="F716" s="5"/>
      <c r="G716" s="35"/>
      <c r="H716" s="34"/>
    </row>
    <row r="717" spans="1:8">
      <c r="A717" s="2"/>
      <c r="B717" s="6"/>
      <c r="C717" s="4"/>
      <c r="D717" s="4"/>
      <c r="E717" s="4"/>
      <c r="F717" s="7"/>
      <c r="G717" s="35"/>
      <c r="H717" s="34"/>
    </row>
    <row r="718" spans="1:8">
      <c r="A718" s="2"/>
      <c r="B718" s="6"/>
      <c r="C718" s="4"/>
      <c r="D718" s="4"/>
      <c r="E718" s="4"/>
      <c r="F718" s="7"/>
      <c r="G718" s="35"/>
      <c r="H718" s="34"/>
    </row>
    <row r="719" spans="1:8">
      <c r="A719" s="2"/>
      <c r="B719" s="6"/>
      <c r="C719" s="4"/>
      <c r="D719" s="4"/>
      <c r="E719" s="4"/>
      <c r="F719" s="7"/>
      <c r="G719" s="35"/>
      <c r="H719" s="34"/>
    </row>
    <row r="720" spans="1:8">
      <c r="A720" s="2"/>
      <c r="B720" s="6"/>
      <c r="C720" s="4"/>
      <c r="D720" s="4"/>
      <c r="E720" s="4"/>
      <c r="F720" s="7"/>
      <c r="G720" s="35"/>
      <c r="H720" s="34"/>
    </row>
    <row r="721" spans="1:8">
      <c r="A721" s="2"/>
      <c r="B721" s="6"/>
      <c r="C721" s="4"/>
      <c r="D721" s="4"/>
      <c r="E721" s="4"/>
      <c r="F721" s="7"/>
      <c r="G721" s="35"/>
      <c r="H721" s="34"/>
    </row>
    <row r="722" spans="1:8">
      <c r="A722" s="2"/>
      <c r="B722" s="6"/>
      <c r="C722" s="4"/>
      <c r="D722" s="4"/>
      <c r="E722" s="4"/>
      <c r="F722" s="7"/>
      <c r="G722" s="35"/>
      <c r="H722" s="34"/>
    </row>
    <row r="723" spans="1:8">
      <c r="A723" s="2"/>
      <c r="B723" s="6"/>
      <c r="C723" s="4"/>
      <c r="D723" s="4"/>
      <c r="E723" s="4"/>
      <c r="F723" s="7"/>
      <c r="G723" s="35"/>
      <c r="H723" s="34"/>
    </row>
    <row r="724" spans="1:8">
      <c r="A724" s="2"/>
      <c r="B724" s="6"/>
      <c r="C724" s="4"/>
      <c r="D724" s="4"/>
      <c r="E724" s="4"/>
      <c r="F724" s="7"/>
      <c r="G724" s="35"/>
      <c r="H724" s="34"/>
    </row>
    <row r="725" spans="1:8">
      <c r="A725" s="2"/>
      <c r="B725" s="3"/>
      <c r="C725" s="4"/>
      <c r="D725" s="4"/>
      <c r="E725" s="4"/>
      <c r="F725" s="5"/>
      <c r="G725" s="35"/>
      <c r="H725" s="34"/>
    </row>
    <row r="726" spans="1:8">
      <c r="A726" s="2"/>
      <c r="B726" s="6"/>
      <c r="C726" s="4"/>
      <c r="D726" s="4"/>
      <c r="E726" s="4"/>
      <c r="F726" s="7"/>
      <c r="G726" s="35"/>
      <c r="H726" s="34"/>
    </row>
    <row r="727" spans="1:8">
      <c r="A727" s="2"/>
      <c r="B727" s="6"/>
      <c r="C727" s="4"/>
      <c r="D727" s="4"/>
      <c r="E727" s="4"/>
      <c r="F727" s="7"/>
      <c r="G727" s="35"/>
      <c r="H727" s="34"/>
    </row>
    <row r="728" spans="1:8">
      <c r="A728" s="2"/>
      <c r="B728" s="6"/>
      <c r="C728" s="4"/>
      <c r="D728" s="4"/>
      <c r="E728" s="4"/>
      <c r="F728" s="7"/>
      <c r="G728" s="35"/>
      <c r="H728" s="34"/>
    </row>
    <row r="729" spans="1:8">
      <c r="A729" s="2"/>
      <c r="B729" s="3"/>
      <c r="C729" s="4"/>
      <c r="D729" s="4"/>
      <c r="E729" s="4"/>
      <c r="F729" s="5"/>
      <c r="G729" s="35"/>
      <c r="H729" s="34"/>
    </row>
    <row r="730" spans="1:8">
      <c r="A730" s="2"/>
      <c r="B730" s="6"/>
      <c r="C730" s="4"/>
      <c r="D730" s="4"/>
      <c r="E730" s="4"/>
      <c r="F730" s="7"/>
      <c r="G730" s="35"/>
      <c r="H730" s="34"/>
    </row>
    <row r="731" spans="1:8">
      <c r="A731" s="2"/>
      <c r="B731" s="3"/>
      <c r="C731" s="4"/>
      <c r="D731" s="4"/>
      <c r="E731" s="4"/>
      <c r="F731" s="5"/>
      <c r="G731" s="35"/>
      <c r="H731" s="34"/>
    </row>
    <row r="732" spans="1:8">
      <c r="A732" s="2"/>
      <c r="B732" s="3"/>
      <c r="C732" s="4"/>
      <c r="D732" s="4"/>
      <c r="E732" s="4"/>
      <c r="F732" s="5"/>
      <c r="G732" s="35"/>
      <c r="H732" s="34"/>
    </row>
    <row r="733" spans="1:8">
      <c r="A733" s="2"/>
      <c r="B733" s="3"/>
      <c r="C733" s="4"/>
      <c r="D733" s="4"/>
      <c r="E733" s="4"/>
      <c r="F733" s="5"/>
      <c r="G733" s="35"/>
      <c r="H733" s="34"/>
    </row>
    <row r="734" spans="1:8">
      <c r="A734" s="2"/>
      <c r="B734" s="6"/>
      <c r="C734" s="4"/>
      <c r="D734" s="4"/>
      <c r="E734" s="4"/>
      <c r="F734" s="7"/>
      <c r="G734" s="35"/>
      <c r="H734" s="34"/>
    </row>
    <row r="735" spans="1:8">
      <c r="A735" s="2"/>
      <c r="B735" s="3"/>
      <c r="C735" s="4"/>
      <c r="D735" s="4"/>
      <c r="E735" s="4"/>
      <c r="F735" s="5"/>
      <c r="G735" s="35"/>
      <c r="H735" s="34"/>
    </row>
    <row r="736" spans="1:8">
      <c r="A736" s="2"/>
      <c r="B736" s="3"/>
      <c r="C736" s="4"/>
      <c r="D736" s="4"/>
      <c r="E736" s="4"/>
      <c r="F736" s="5"/>
      <c r="G736" s="35"/>
      <c r="H736" s="34"/>
    </row>
    <row r="737" spans="1:8">
      <c r="A737" s="2"/>
      <c r="B737" s="3"/>
      <c r="C737" s="4"/>
      <c r="D737" s="4"/>
      <c r="E737" s="4"/>
      <c r="F737" s="5"/>
      <c r="G737" s="35"/>
      <c r="H737" s="34"/>
    </row>
    <row r="738" spans="1:8">
      <c r="A738" s="2"/>
      <c r="B738" s="3"/>
      <c r="C738" s="4"/>
      <c r="D738" s="4"/>
      <c r="E738" s="4"/>
      <c r="F738" s="5"/>
      <c r="G738" s="35"/>
      <c r="H738" s="34"/>
    </row>
    <row r="739" spans="1:8">
      <c r="A739" s="2"/>
      <c r="B739" s="6"/>
      <c r="C739" s="4"/>
      <c r="D739" s="4"/>
      <c r="E739" s="4"/>
      <c r="F739" s="7"/>
      <c r="G739" s="35"/>
      <c r="H739" s="34"/>
    </row>
    <row r="740" spans="1:8">
      <c r="A740" s="2"/>
      <c r="B740" s="6"/>
      <c r="C740" s="4"/>
      <c r="D740" s="4"/>
      <c r="E740" s="4"/>
      <c r="F740" s="7"/>
      <c r="G740" s="35"/>
      <c r="H740" s="34"/>
    </row>
    <row r="741" spans="1:8">
      <c r="A741" s="2"/>
      <c r="B741" s="3"/>
      <c r="C741" s="4"/>
      <c r="D741" s="4"/>
      <c r="E741" s="4"/>
      <c r="F741" s="5"/>
      <c r="G741" s="35"/>
      <c r="H741" s="34"/>
    </row>
    <row r="742" spans="1:8">
      <c r="A742" s="2"/>
      <c r="B742" s="3"/>
      <c r="C742" s="4"/>
      <c r="D742" s="4"/>
      <c r="E742" s="4"/>
      <c r="F742" s="5"/>
      <c r="G742" s="35"/>
      <c r="H742" s="34"/>
    </row>
    <row r="743" spans="1:8">
      <c r="A743" s="2"/>
      <c r="B743" s="6"/>
      <c r="C743" s="4"/>
      <c r="D743" s="4"/>
      <c r="E743" s="4"/>
      <c r="F743" s="7"/>
      <c r="G743" s="35"/>
      <c r="H743" s="34"/>
    </row>
    <row r="744" spans="1:8">
      <c r="A744" s="2"/>
      <c r="B744" s="3"/>
      <c r="C744" s="4"/>
      <c r="D744" s="4"/>
      <c r="E744" s="4"/>
      <c r="F744" s="5"/>
      <c r="G744" s="35"/>
      <c r="H744" s="34"/>
    </row>
    <row r="745" spans="1:8">
      <c r="A745" s="2"/>
      <c r="B745" s="6"/>
      <c r="C745" s="4"/>
      <c r="D745" s="4"/>
      <c r="E745" s="4"/>
      <c r="F745" s="7"/>
      <c r="G745" s="35"/>
      <c r="H745" s="34"/>
    </row>
    <row r="746" spans="1:8">
      <c r="A746" s="2"/>
      <c r="B746" s="3"/>
      <c r="C746" s="4"/>
      <c r="D746" s="4"/>
      <c r="E746" s="4"/>
      <c r="F746" s="5"/>
      <c r="G746" s="35"/>
      <c r="H746" s="34"/>
    </row>
    <row r="747" spans="1:8">
      <c r="A747" s="2"/>
      <c r="B747" s="6"/>
      <c r="C747" s="4"/>
      <c r="D747" s="4"/>
      <c r="E747" s="4"/>
      <c r="F747" s="7"/>
      <c r="G747" s="35"/>
      <c r="H747" s="34"/>
    </row>
    <row r="748" spans="1:8">
      <c r="A748" s="2"/>
      <c r="B748" s="6"/>
      <c r="C748" s="4"/>
      <c r="D748" s="4"/>
      <c r="E748" s="4"/>
      <c r="F748" s="7"/>
      <c r="G748" s="35"/>
      <c r="H748" s="34"/>
    </row>
    <row r="749" spans="1:8">
      <c r="A749" s="2"/>
      <c r="B749" s="3"/>
      <c r="C749" s="4"/>
      <c r="D749" s="4"/>
      <c r="E749" s="4"/>
      <c r="F749" s="5"/>
      <c r="G749" s="35"/>
      <c r="H749" s="34"/>
    </row>
    <row r="750" spans="1:8">
      <c r="A750" s="2"/>
      <c r="B750" s="3"/>
      <c r="C750" s="4"/>
      <c r="D750" s="4"/>
      <c r="E750" s="4"/>
      <c r="F750" s="5"/>
      <c r="G750" s="35"/>
      <c r="H750" s="34"/>
    </row>
    <row r="751" spans="1:8">
      <c r="A751" s="2"/>
      <c r="B751" s="6"/>
      <c r="C751" s="4"/>
      <c r="D751" s="4"/>
      <c r="E751" s="4"/>
      <c r="F751" s="7"/>
      <c r="G751" s="35"/>
      <c r="H751" s="34"/>
    </row>
    <row r="752" spans="1:8">
      <c r="A752" s="2"/>
      <c r="B752" s="6"/>
      <c r="C752" s="4"/>
      <c r="D752" s="4"/>
      <c r="E752" s="4"/>
      <c r="F752" s="7"/>
      <c r="G752" s="35"/>
      <c r="H752" s="34"/>
    </row>
    <row r="753" spans="1:8">
      <c r="A753" s="2"/>
      <c r="B753" s="6"/>
      <c r="C753" s="4"/>
      <c r="D753" s="4"/>
      <c r="E753" s="4"/>
      <c r="F753" s="7"/>
      <c r="G753" s="35"/>
      <c r="H753" s="34"/>
    </row>
    <row r="754" spans="1:8">
      <c r="A754" s="2"/>
      <c r="B754" s="3"/>
      <c r="C754" s="4"/>
      <c r="D754" s="4"/>
      <c r="E754" s="4"/>
      <c r="F754" s="5"/>
      <c r="G754" s="35"/>
      <c r="H754" s="34"/>
    </row>
    <row r="755" spans="1:8">
      <c r="A755" s="2"/>
      <c r="B755" s="6"/>
      <c r="C755" s="4"/>
      <c r="D755" s="4"/>
      <c r="E755" s="4"/>
      <c r="F755" s="7"/>
      <c r="G755" s="35"/>
      <c r="H755" s="34"/>
    </row>
    <row r="756" spans="1:8">
      <c r="A756" s="2"/>
      <c r="B756" s="6"/>
      <c r="C756" s="4"/>
      <c r="D756" s="4"/>
      <c r="E756" s="4"/>
      <c r="F756" s="7"/>
      <c r="G756" s="35"/>
      <c r="H756" s="34"/>
    </row>
    <row r="757" spans="1:8">
      <c r="A757" s="2"/>
      <c r="B757" s="6"/>
      <c r="C757" s="4"/>
      <c r="D757" s="4"/>
      <c r="E757" s="4"/>
      <c r="F757" s="7"/>
      <c r="G757" s="35"/>
      <c r="H757" s="34"/>
    </row>
    <row r="758" spans="1:8">
      <c r="A758" s="2"/>
      <c r="B758" s="3"/>
      <c r="C758" s="4"/>
      <c r="D758" s="4"/>
      <c r="E758" s="4"/>
      <c r="F758" s="5"/>
      <c r="G758" s="35"/>
      <c r="H758" s="34"/>
    </row>
    <row r="759" spans="1:8">
      <c r="A759" s="2"/>
      <c r="B759" s="3"/>
      <c r="C759" s="4"/>
      <c r="D759" s="4"/>
      <c r="E759" s="4"/>
      <c r="F759" s="5"/>
      <c r="G759" s="35"/>
      <c r="H759" s="34"/>
    </row>
    <row r="760" spans="1:8">
      <c r="A760" s="2"/>
      <c r="B760" s="3"/>
      <c r="C760" s="4"/>
      <c r="D760" s="4"/>
      <c r="E760" s="4"/>
      <c r="F760" s="5"/>
      <c r="G760" s="35"/>
      <c r="H760" s="34"/>
    </row>
    <row r="761" spans="1:8">
      <c r="A761" s="2"/>
      <c r="B761" s="6"/>
      <c r="C761" s="4"/>
      <c r="D761" s="4"/>
      <c r="E761" s="4"/>
      <c r="F761" s="7"/>
      <c r="G761" s="35"/>
      <c r="H761" s="34"/>
    </row>
    <row r="762" spans="1:8">
      <c r="A762" s="2"/>
      <c r="B762" s="6"/>
      <c r="C762" s="4"/>
      <c r="D762" s="4"/>
      <c r="E762" s="4"/>
      <c r="F762" s="7"/>
      <c r="G762" s="35"/>
      <c r="H762" s="34"/>
    </row>
    <row r="763" spans="1:8">
      <c r="A763" s="2"/>
      <c r="B763" s="3"/>
      <c r="C763" s="4"/>
      <c r="D763" s="4"/>
      <c r="E763" s="4"/>
      <c r="F763" s="5"/>
      <c r="G763" s="35"/>
      <c r="H763" s="34"/>
    </row>
    <row r="764" spans="1:8">
      <c r="A764" s="2"/>
      <c r="B764" s="6"/>
      <c r="C764" s="4"/>
      <c r="D764" s="4"/>
      <c r="E764" s="4"/>
      <c r="F764" s="7"/>
      <c r="G764" s="35"/>
      <c r="H764" s="34"/>
    </row>
    <row r="765" spans="1:8">
      <c r="A765" s="2"/>
      <c r="B765" s="6"/>
      <c r="C765" s="4"/>
      <c r="D765" s="4"/>
      <c r="E765" s="4"/>
      <c r="F765" s="7"/>
      <c r="G765" s="35"/>
      <c r="H765" s="34"/>
    </row>
    <row r="766" spans="1:8">
      <c r="A766" s="2"/>
      <c r="B766" s="3"/>
      <c r="C766" s="4"/>
      <c r="D766" s="4"/>
      <c r="E766" s="4"/>
      <c r="F766" s="5"/>
      <c r="G766" s="35"/>
      <c r="H766" s="34"/>
    </row>
    <row r="767" spans="1:8">
      <c r="A767" s="2"/>
      <c r="B767" s="3"/>
      <c r="C767" s="4"/>
      <c r="D767" s="4"/>
      <c r="E767" s="4"/>
      <c r="F767" s="5"/>
      <c r="G767" s="35"/>
      <c r="H767" s="34"/>
    </row>
    <row r="768" spans="1:8">
      <c r="A768" s="2"/>
      <c r="B768" s="6"/>
      <c r="C768" s="4"/>
      <c r="D768" s="4"/>
      <c r="E768" s="4"/>
      <c r="F768" s="7"/>
      <c r="G768" s="35"/>
      <c r="H768" s="34"/>
    </row>
    <row r="769" spans="1:8">
      <c r="A769" s="2"/>
      <c r="B769" s="3"/>
      <c r="C769" s="4"/>
      <c r="D769" s="4"/>
      <c r="E769" s="4"/>
      <c r="F769" s="5"/>
      <c r="G769" s="35"/>
      <c r="H769" s="34"/>
    </row>
    <row r="770" spans="1:8">
      <c r="A770" s="2"/>
      <c r="B770" s="3"/>
      <c r="C770" s="4"/>
      <c r="D770" s="4"/>
      <c r="E770" s="4"/>
      <c r="F770" s="5"/>
      <c r="G770" s="35"/>
      <c r="H770" s="34"/>
    </row>
    <row r="771" spans="1:8">
      <c r="A771" s="2"/>
      <c r="B771" s="3"/>
      <c r="C771" s="4"/>
      <c r="D771" s="4"/>
      <c r="E771" s="4"/>
      <c r="F771" s="5"/>
      <c r="G771" s="35"/>
      <c r="H771" s="34"/>
    </row>
    <row r="772" spans="1:8">
      <c r="A772" s="2"/>
      <c r="B772" s="6"/>
      <c r="C772" s="4"/>
      <c r="D772" s="4"/>
      <c r="E772" s="4"/>
      <c r="F772" s="7"/>
      <c r="G772" s="35"/>
      <c r="H772" s="34"/>
    </row>
    <row r="773" spans="1:8">
      <c r="A773" s="2"/>
      <c r="B773" s="6"/>
      <c r="C773" s="4"/>
      <c r="D773" s="4"/>
      <c r="E773" s="4"/>
      <c r="F773" s="7"/>
      <c r="G773" s="35"/>
      <c r="H773" s="34"/>
    </row>
    <row r="774" spans="1:8">
      <c r="A774" s="2"/>
      <c r="B774" s="3"/>
      <c r="C774" s="4"/>
      <c r="D774" s="4"/>
      <c r="E774" s="4"/>
      <c r="F774" s="5"/>
      <c r="G774" s="35"/>
      <c r="H774" s="34"/>
    </row>
    <row r="775" spans="1:8">
      <c r="A775" s="2"/>
      <c r="B775" s="6"/>
      <c r="C775" s="4"/>
      <c r="D775" s="4"/>
      <c r="E775" s="4"/>
      <c r="F775" s="7"/>
      <c r="G775" s="35"/>
      <c r="H775" s="34"/>
    </row>
    <row r="776" spans="1:8">
      <c r="A776" s="2"/>
      <c r="B776" s="3"/>
      <c r="C776" s="4"/>
      <c r="D776" s="4"/>
      <c r="E776" s="4"/>
      <c r="F776" s="5"/>
      <c r="G776" s="35"/>
      <c r="H776" s="34"/>
    </row>
    <row r="777" spans="1:8">
      <c r="A777" s="2"/>
      <c r="B777" s="3"/>
      <c r="C777" s="4"/>
      <c r="D777" s="4"/>
      <c r="E777" s="4"/>
      <c r="F777" s="5"/>
      <c r="G777" s="35"/>
      <c r="H777" s="34"/>
    </row>
    <row r="778" spans="1:8">
      <c r="A778" s="2"/>
      <c r="B778" s="6"/>
      <c r="C778" s="4"/>
      <c r="D778" s="4"/>
      <c r="E778" s="4"/>
      <c r="F778" s="7"/>
      <c r="G778" s="35"/>
      <c r="H778" s="34"/>
    </row>
    <row r="779" spans="1:8">
      <c r="A779" s="2"/>
      <c r="B779" s="6"/>
      <c r="C779" s="4"/>
      <c r="D779" s="4"/>
      <c r="E779" s="4"/>
      <c r="F779" s="7"/>
      <c r="G779" s="35"/>
      <c r="H779" s="34"/>
    </row>
    <row r="780" spans="1:8">
      <c r="A780" s="2"/>
      <c r="B780" s="6"/>
      <c r="C780" s="4"/>
      <c r="D780" s="4"/>
      <c r="E780" s="4"/>
      <c r="F780" s="7"/>
      <c r="G780" s="35"/>
      <c r="H780" s="34"/>
    </row>
    <row r="781" spans="1:8">
      <c r="A781" s="2"/>
      <c r="B781" s="6"/>
      <c r="C781" s="4"/>
      <c r="D781" s="4"/>
      <c r="E781" s="4"/>
      <c r="F781" s="7"/>
      <c r="G781" s="35"/>
      <c r="H781" s="34"/>
    </row>
    <row r="782" spans="1:8">
      <c r="A782" s="2"/>
      <c r="B782" s="6"/>
      <c r="C782" s="4"/>
      <c r="D782" s="4"/>
      <c r="E782" s="4"/>
      <c r="F782" s="7"/>
      <c r="G782" s="35"/>
      <c r="H782" s="34"/>
    </row>
    <row r="783" spans="1:8">
      <c r="A783" s="2"/>
      <c r="B783" s="3"/>
      <c r="C783" s="4"/>
      <c r="D783" s="4"/>
      <c r="E783" s="4"/>
      <c r="F783" s="5"/>
      <c r="G783" s="35"/>
      <c r="H783" s="34"/>
    </row>
    <row r="784" spans="1:8">
      <c r="A784" s="2"/>
      <c r="B784" s="3"/>
      <c r="C784" s="4"/>
      <c r="D784" s="4"/>
      <c r="E784" s="4"/>
      <c r="F784" s="5"/>
      <c r="G784" s="35"/>
      <c r="H784" s="34"/>
    </row>
    <row r="785" spans="1:8">
      <c r="A785" s="2"/>
      <c r="B785" s="6"/>
      <c r="C785" s="4"/>
      <c r="D785" s="4"/>
      <c r="E785" s="4"/>
      <c r="F785" s="7"/>
      <c r="G785" s="35"/>
      <c r="H785" s="34"/>
    </row>
    <row r="786" spans="1:8">
      <c r="A786" s="2"/>
      <c r="B786" s="6"/>
      <c r="C786" s="4"/>
      <c r="D786" s="4"/>
      <c r="E786" s="4"/>
      <c r="F786" s="7"/>
      <c r="G786" s="35"/>
      <c r="H786" s="34"/>
    </row>
    <row r="787" spans="1:8">
      <c r="A787" s="2"/>
      <c r="B787" s="6"/>
      <c r="C787" s="4"/>
      <c r="D787" s="4"/>
      <c r="E787" s="4"/>
      <c r="F787" s="7"/>
      <c r="G787" s="35"/>
      <c r="H787" s="34"/>
    </row>
    <row r="788" spans="1:8">
      <c r="A788" s="2"/>
      <c r="B788" s="3"/>
      <c r="C788" s="4"/>
      <c r="D788" s="4"/>
      <c r="E788" s="4"/>
      <c r="F788" s="5"/>
      <c r="G788" s="35"/>
      <c r="H788" s="34"/>
    </row>
    <row r="789" spans="1:8">
      <c r="A789" s="2"/>
      <c r="B789" s="6"/>
      <c r="C789" s="4"/>
      <c r="D789" s="4"/>
      <c r="E789" s="4"/>
      <c r="F789" s="7"/>
      <c r="G789" s="35"/>
      <c r="H789" s="34"/>
    </row>
    <row r="790" spans="1:8">
      <c r="A790" s="2"/>
      <c r="B790" s="6"/>
      <c r="C790" s="4"/>
      <c r="D790" s="4"/>
      <c r="E790" s="4"/>
      <c r="F790" s="7"/>
      <c r="G790" s="35"/>
      <c r="H790" s="34"/>
    </row>
    <row r="791" spans="1:8">
      <c r="A791" s="2"/>
      <c r="B791" s="6"/>
      <c r="C791" s="4"/>
      <c r="D791" s="4"/>
      <c r="E791" s="4"/>
      <c r="F791" s="7"/>
      <c r="G791" s="35"/>
      <c r="H791" s="34"/>
    </row>
    <row r="792" spans="1:8">
      <c r="A792" s="2"/>
      <c r="B792" s="3"/>
      <c r="C792" s="4"/>
      <c r="D792" s="4"/>
      <c r="E792" s="4"/>
      <c r="F792" s="5"/>
      <c r="G792" s="35"/>
      <c r="H792" s="34"/>
    </row>
    <row r="793" spans="1:8">
      <c r="A793" s="2"/>
      <c r="B793" s="3"/>
      <c r="C793" s="4"/>
      <c r="D793" s="4"/>
      <c r="E793" s="4"/>
      <c r="F793" s="5"/>
      <c r="G793" s="35"/>
      <c r="H793" s="34"/>
    </row>
    <row r="794" spans="1:8">
      <c r="A794" s="2"/>
      <c r="B794" s="6"/>
      <c r="C794" s="4"/>
      <c r="D794" s="4"/>
      <c r="E794" s="4"/>
      <c r="F794" s="7"/>
      <c r="G794" s="35"/>
      <c r="H794" s="34"/>
    </row>
    <row r="795" spans="1:8">
      <c r="A795" s="2"/>
      <c r="B795" s="3"/>
      <c r="C795" s="4"/>
      <c r="D795" s="4"/>
      <c r="E795" s="4"/>
      <c r="F795" s="5"/>
      <c r="G795" s="35"/>
      <c r="H795" s="34"/>
    </row>
    <row r="796" spans="1:8">
      <c r="A796" s="2"/>
      <c r="B796" s="3"/>
      <c r="C796" s="4"/>
      <c r="D796" s="4"/>
      <c r="E796" s="4"/>
      <c r="F796" s="5"/>
      <c r="G796" s="35"/>
      <c r="H796" s="34"/>
    </row>
    <row r="797" spans="1:8">
      <c r="A797" s="2"/>
      <c r="B797" s="3"/>
      <c r="C797" s="4"/>
      <c r="D797" s="4"/>
      <c r="E797" s="4"/>
      <c r="F797" s="5"/>
      <c r="G797" s="35"/>
      <c r="H797" s="34"/>
    </row>
    <row r="798" spans="1:8">
      <c r="A798" s="2"/>
      <c r="B798" s="6"/>
      <c r="C798" s="4"/>
      <c r="D798" s="4"/>
      <c r="E798" s="4"/>
      <c r="F798" s="7"/>
      <c r="G798" s="35"/>
      <c r="H798" s="34"/>
    </row>
    <row r="799" spans="1:8">
      <c r="A799" s="2"/>
      <c r="B799" s="6"/>
      <c r="C799" s="4"/>
      <c r="D799" s="4"/>
      <c r="E799" s="4"/>
      <c r="F799" s="7"/>
      <c r="G799" s="35"/>
      <c r="H799" s="34"/>
    </row>
    <row r="800" spans="1:8">
      <c r="A800" s="2"/>
      <c r="B800" s="6"/>
      <c r="C800" s="4"/>
      <c r="D800" s="4"/>
      <c r="E800" s="4"/>
      <c r="F800" s="7"/>
      <c r="G800" s="35"/>
      <c r="H800" s="34"/>
    </row>
    <row r="801" spans="1:8">
      <c r="A801" s="2"/>
      <c r="B801" s="6"/>
      <c r="C801" s="4"/>
      <c r="D801" s="4"/>
      <c r="E801" s="4"/>
      <c r="F801" s="7"/>
      <c r="G801" s="35"/>
      <c r="H801" s="34"/>
    </row>
    <row r="802" spans="1:8">
      <c r="A802" s="2"/>
      <c r="B802" s="3"/>
      <c r="C802" s="4"/>
      <c r="D802" s="4"/>
      <c r="E802" s="4"/>
      <c r="F802" s="5"/>
      <c r="G802" s="35"/>
      <c r="H802" s="34"/>
    </row>
    <row r="803" spans="1:8">
      <c r="A803" s="2"/>
      <c r="B803" s="3"/>
      <c r="C803" s="4"/>
      <c r="D803" s="4"/>
      <c r="E803" s="4"/>
      <c r="F803" s="5"/>
      <c r="G803" s="35"/>
      <c r="H803" s="34"/>
    </row>
    <row r="804" spans="1:8">
      <c r="A804" s="2"/>
      <c r="B804" s="6"/>
      <c r="C804" s="4"/>
      <c r="D804" s="4"/>
      <c r="E804" s="4"/>
      <c r="F804" s="7"/>
      <c r="G804" s="35"/>
      <c r="H804" s="34"/>
    </row>
    <row r="805" spans="1:8">
      <c r="A805" s="2"/>
      <c r="B805" s="3"/>
      <c r="C805" s="4"/>
      <c r="D805" s="4"/>
      <c r="E805" s="4"/>
      <c r="F805" s="5"/>
      <c r="G805" s="35"/>
      <c r="H805" s="34"/>
    </row>
    <row r="806" spans="1:8">
      <c r="A806" s="2"/>
      <c r="B806" s="3"/>
      <c r="C806" s="4"/>
      <c r="D806" s="4"/>
      <c r="E806" s="4"/>
      <c r="F806" s="5"/>
      <c r="G806" s="35"/>
      <c r="H806" s="34"/>
    </row>
    <row r="807" spans="1:8">
      <c r="A807" s="2"/>
      <c r="B807" s="6"/>
      <c r="C807" s="4"/>
      <c r="D807" s="4"/>
      <c r="E807" s="4"/>
      <c r="F807" s="7"/>
      <c r="G807" s="35"/>
      <c r="H807" s="34"/>
    </row>
    <row r="808" spans="1:8">
      <c r="A808" s="2"/>
      <c r="B808" s="3"/>
      <c r="C808" s="4"/>
      <c r="D808" s="4"/>
      <c r="E808" s="4"/>
      <c r="F808" s="5"/>
      <c r="G808" s="35"/>
      <c r="H808" s="34"/>
    </row>
    <row r="809" spans="1:8">
      <c r="A809" s="2"/>
      <c r="B809" s="3"/>
      <c r="C809" s="4"/>
      <c r="D809" s="4"/>
      <c r="E809" s="4"/>
      <c r="F809" s="5"/>
      <c r="G809" s="35"/>
      <c r="H809" s="34"/>
    </row>
    <row r="810" spans="1:8">
      <c r="A810" s="2"/>
      <c r="B810" s="3"/>
      <c r="C810" s="4"/>
      <c r="D810" s="4"/>
      <c r="E810" s="4"/>
      <c r="F810" s="5"/>
      <c r="G810" s="35"/>
      <c r="H810" s="34"/>
    </row>
    <row r="811" spans="1:8">
      <c r="A811" s="2"/>
      <c r="B811" s="3"/>
      <c r="C811" s="4"/>
      <c r="D811" s="4"/>
      <c r="E811" s="4"/>
      <c r="F811" s="5"/>
      <c r="G811" s="35"/>
      <c r="H811" s="34"/>
    </row>
    <row r="812" spans="1:8">
      <c r="A812" s="2"/>
      <c r="B812" s="6"/>
      <c r="C812" s="4"/>
      <c r="D812" s="4"/>
      <c r="E812" s="4"/>
      <c r="F812" s="7"/>
      <c r="G812" s="35"/>
      <c r="H812" s="34"/>
    </row>
    <row r="813" spans="1:8">
      <c r="A813" s="2"/>
      <c r="B813" s="3"/>
      <c r="C813" s="4"/>
      <c r="D813" s="4"/>
      <c r="E813" s="4"/>
      <c r="F813" s="5"/>
      <c r="G813" s="35"/>
      <c r="H813" s="34"/>
    </row>
    <row r="814" spans="1:8">
      <c r="A814" s="2"/>
      <c r="B814" s="6"/>
      <c r="C814" s="4"/>
      <c r="D814" s="4"/>
      <c r="E814" s="4"/>
      <c r="F814" s="7"/>
      <c r="G814" s="35"/>
      <c r="H814" s="34"/>
    </row>
    <row r="815" spans="1:8">
      <c r="A815" s="2"/>
      <c r="B815" s="6"/>
      <c r="C815" s="4"/>
      <c r="D815" s="4"/>
      <c r="E815" s="4"/>
      <c r="F815" s="7"/>
      <c r="G815" s="35"/>
      <c r="H815" s="34"/>
    </row>
    <row r="816" spans="1:8">
      <c r="A816" s="2"/>
      <c r="B816" s="3"/>
      <c r="C816" s="4"/>
      <c r="D816" s="4"/>
      <c r="E816" s="4"/>
      <c r="F816" s="5"/>
      <c r="G816" s="35"/>
      <c r="H816" s="34"/>
    </row>
    <row r="817" spans="1:8">
      <c r="A817" s="2"/>
      <c r="B817" s="3"/>
      <c r="C817" s="4"/>
      <c r="D817" s="4"/>
      <c r="E817" s="4"/>
      <c r="F817" s="5"/>
      <c r="G817" s="35"/>
      <c r="H817" s="34"/>
    </row>
    <row r="818" spans="1:8">
      <c r="A818" s="2"/>
      <c r="B818" s="6"/>
      <c r="C818" s="4"/>
      <c r="D818" s="4"/>
      <c r="E818" s="4"/>
      <c r="F818" s="7"/>
      <c r="G818" s="35"/>
      <c r="H818" s="34"/>
    </row>
    <row r="819" spans="1:8">
      <c r="A819" s="2"/>
      <c r="B819" s="3"/>
      <c r="C819" s="4"/>
      <c r="D819" s="4"/>
      <c r="E819" s="4"/>
      <c r="F819" s="5"/>
      <c r="G819" s="35"/>
      <c r="H819" s="34"/>
    </row>
    <row r="820" spans="1:8">
      <c r="A820" s="2"/>
      <c r="B820" s="3"/>
      <c r="C820" s="4"/>
      <c r="D820" s="4"/>
      <c r="E820" s="4"/>
      <c r="F820" s="5"/>
      <c r="G820" s="35"/>
      <c r="H820" s="34"/>
    </row>
    <row r="821" spans="1:8">
      <c r="A821" s="2"/>
      <c r="B821" s="6"/>
      <c r="C821" s="4"/>
      <c r="D821" s="4"/>
      <c r="E821" s="4"/>
      <c r="F821" s="7"/>
      <c r="G821" s="35"/>
      <c r="H821" s="34"/>
    </row>
    <row r="822" spans="1:8">
      <c r="A822" s="2"/>
      <c r="B822" s="6"/>
      <c r="C822" s="4"/>
      <c r="D822" s="4"/>
      <c r="E822" s="4"/>
      <c r="F822" s="7"/>
      <c r="G822" s="35"/>
      <c r="H822" s="34"/>
    </row>
    <row r="823" spans="1:8">
      <c r="A823" s="2"/>
      <c r="B823" s="6"/>
      <c r="C823" s="4"/>
      <c r="D823" s="4"/>
      <c r="E823" s="4"/>
      <c r="F823" s="7"/>
      <c r="G823" s="35"/>
      <c r="H823" s="34"/>
    </row>
    <row r="824" spans="1:8">
      <c r="A824" s="2"/>
      <c r="B824" s="3"/>
      <c r="C824" s="4"/>
      <c r="D824" s="4"/>
      <c r="E824" s="4"/>
      <c r="F824" s="5"/>
      <c r="G824" s="35"/>
      <c r="H824" s="34"/>
    </row>
    <row r="825" spans="1:8">
      <c r="A825" s="2"/>
      <c r="B825" s="3"/>
      <c r="C825" s="4"/>
      <c r="D825" s="4"/>
      <c r="E825" s="4"/>
      <c r="F825" s="5"/>
      <c r="G825" s="35"/>
      <c r="H825" s="34"/>
    </row>
    <row r="826" spans="1:8">
      <c r="A826" s="2"/>
      <c r="B826" s="3"/>
      <c r="C826" s="4"/>
      <c r="D826" s="4"/>
      <c r="E826" s="4"/>
      <c r="F826" s="5"/>
      <c r="G826" s="35"/>
      <c r="H826" s="34"/>
    </row>
    <row r="827" spans="1:8">
      <c r="A827" s="2"/>
      <c r="B827" s="3"/>
      <c r="C827" s="4"/>
      <c r="D827" s="4"/>
      <c r="E827" s="4"/>
      <c r="F827" s="5"/>
      <c r="G827" s="35"/>
      <c r="H827" s="34"/>
    </row>
    <row r="828" spans="1:8">
      <c r="A828" s="2"/>
      <c r="B828" s="6"/>
      <c r="C828" s="4"/>
      <c r="D828" s="4"/>
      <c r="E828" s="4"/>
      <c r="F828" s="7"/>
      <c r="G828" s="35"/>
      <c r="H828" s="34"/>
    </row>
    <row r="829" spans="1:8">
      <c r="A829" s="2"/>
      <c r="B829" s="3"/>
      <c r="C829" s="4"/>
      <c r="D829" s="4"/>
      <c r="E829" s="4"/>
      <c r="F829" s="5"/>
      <c r="G829" s="35"/>
      <c r="H829" s="34"/>
    </row>
    <row r="830" spans="1:8">
      <c r="A830" s="2"/>
      <c r="B830" s="6"/>
      <c r="C830" s="4"/>
      <c r="D830" s="4"/>
      <c r="E830" s="4"/>
      <c r="F830" s="7"/>
      <c r="G830" s="35"/>
      <c r="H830" s="34"/>
    </row>
    <row r="831" spans="1:8">
      <c r="A831" s="2"/>
      <c r="B831" s="6"/>
      <c r="C831" s="4"/>
      <c r="D831" s="4"/>
      <c r="E831" s="4"/>
      <c r="F831" s="7"/>
      <c r="G831" s="35"/>
      <c r="H831" s="34"/>
    </row>
    <row r="832" spans="1:8">
      <c r="A832" s="2"/>
      <c r="B832" s="6"/>
      <c r="C832" s="4"/>
      <c r="D832" s="4"/>
      <c r="E832" s="4"/>
      <c r="F832" s="7"/>
      <c r="G832" s="35"/>
      <c r="H832" s="34"/>
    </row>
    <row r="833" spans="1:8">
      <c r="A833" s="2"/>
      <c r="B833" s="6"/>
      <c r="C833" s="4"/>
      <c r="D833" s="4"/>
      <c r="E833" s="4"/>
      <c r="F833" s="7"/>
      <c r="G833" s="35"/>
      <c r="H833" s="34"/>
    </row>
    <row r="834" spans="1:8">
      <c r="A834" s="2"/>
      <c r="B834" s="3"/>
      <c r="C834" s="4"/>
      <c r="D834" s="4"/>
      <c r="E834" s="4"/>
      <c r="F834" s="5"/>
      <c r="G834" s="35"/>
      <c r="H834" s="34"/>
    </row>
    <row r="835" spans="1:8">
      <c r="A835" s="2"/>
      <c r="B835" s="3"/>
      <c r="C835" s="4"/>
      <c r="D835" s="4"/>
      <c r="E835" s="4"/>
      <c r="F835" s="5"/>
      <c r="G835" s="35"/>
      <c r="H835" s="34"/>
    </row>
    <row r="836" spans="1:8">
      <c r="A836" s="2"/>
      <c r="B836" s="3"/>
      <c r="C836" s="4"/>
      <c r="D836" s="4"/>
      <c r="E836" s="4"/>
      <c r="F836" s="5"/>
      <c r="G836" s="35"/>
      <c r="H836" s="34"/>
    </row>
    <row r="837" spans="1:8">
      <c r="A837" s="2"/>
      <c r="B837" s="6"/>
      <c r="C837" s="4"/>
      <c r="D837" s="4"/>
      <c r="E837" s="4"/>
      <c r="F837" s="7"/>
      <c r="G837" s="35"/>
      <c r="H837" s="34"/>
    </row>
    <row r="838" spans="1:8">
      <c r="A838" s="2"/>
      <c r="B838" s="3"/>
      <c r="C838" s="4"/>
      <c r="D838" s="4"/>
      <c r="E838" s="4"/>
      <c r="F838" s="5"/>
      <c r="G838" s="35"/>
      <c r="H838" s="34"/>
    </row>
    <row r="839" spans="1:8">
      <c r="A839" s="2"/>
      <c r="B839" s="3"/>
      <c r="C839" s="4"/>
      <c r="D839" s="4"/>
      <c r="E839" s="4"/>
      <c r="F839" s="5"/>
      <c r="G839" s="35"/>
      <c r="H839" s="34"/>
    </row>
    <row r="840" spans="1:8">
      <c r="A840" s="2"/>
      <c r="B840" s="3"/>
      <c r="C840" s="4"/>
      <c r="D840" s="4"/>
      <c r="E840" s="4"/>
      <c r="F840" s="5"/>
      <c r="G840" s="35"/>
      <c r="H840" s="34"/>
    </row>
    <row r="841" spans="1:8">
      <c r="A841" s="2"/>
      <c r="B841" s="3"/>
      <c r="C841" s="4"/>
      <c r="D841" s="4"/>
      <c r="E841" s="4"/>
      <c r="F841" s="5"/>
      <c r="G841" s="35"/>
      <c r="H841" s="34"/>
    </row>
    <row r="842" spans="1:8">
      <c r="A842" s="2"/>
      <c r="B842" s="6"/>
      <c r="C842" s="4"/>
      <c r="D842" s="4"/>
      <c r="E842" s="4"/>
      <c r="F842" s="7"/>
      <c r="G842" s="35"/>
      <c r="H842" s="34"/>
    </row>
    <row r="843" spans="1:8">
      <c r="A843" s="2"/>
      <c r="B843" s="3"/>
      <c r="C843" s="4"/>
      <c r="D843" s="4"/>
      <c r="E843" s="4"/>
      <c r="F843" s="5"/>
      <c r="G843" s="35"/>
      <c r="H843" s="34"/>
    </row>
    <row r="844" spans="1:8">
      <c r="A844" s="2"/>
      <c r="B844" s="3"/>
      <c r="C844" s="4"/>
      <c r="D844" s="4"/>
      <c r="E844" s="4"/>
      <c r="F844" s="5"/>
      <c r="G844" s="35"/>
      <c r="H844" s="34"/>
    </row>
    <row r="845" spans="1:8">
      <c r="A845" s="2"/>
      <c r="B845" s="6"/>
      <c r="C845" s="4"/>
      <c r="D845" s="4"/>
      <c r="E845" s="4"/>
      <c r="F845" s="7"/>
      <c r="G845" s="35"/>
      <c r="H845" s="34"/>
    </row>
    <row r="846" spans="1:8">
      <c r="A846" s="2"/>
      <c r="B846" s="3"/>
      <c r="C846" s="4"/>
      <c r="D846" s="4"/>
      <c r="E846" s="4"/>
      <c r="F846" s="5"/>
      <c r="G846" s="35"/>
      <c r="H846" s="34"/>
    </row>
    <row r="847" spans="1:8">
      <c r="A847" s="2"/>
      <c r="B847" s="3"/>
      <c r="C847" s="4"/>
      <c r="D847" s="4"/>
      <c r="E847" s="4"/>
      <c r="F847" s="5"/>
      <c r="G847" s="35"/>
      <c r="H847" s="34"/>
    </row>
    <row r="848" spans="1:8">
      <c r="A848" s="2"/>
      <c r="B848" s="3"/>
      <c r="C848" s="4"/>
      <c r="D848" s="4"/>
      <c r="E848" s="4"/>
      <c r="F848" s="5"/>
      <c r="G848" s="35"/>
      <c r="H848" s="34"/>
    </row>
    <row r="849" spans="1:8">
      <c r="A849" s="2"/>
      <c r="B849" s="3"/>
      <c r="C849" s="4"/>
      <c r="D849" s="4"/>
      <c r="E849" s="4"/>
      <c r="F849" s="5"/>
      <c r="G849" s="35"/>
      <c r="H849" s="34"/>
    </row>
    <row r="850" spans="1:8">
      <c r="A850" s="2"/>
      <c r="B850" s="3"/>
      <c r="C850" s="4"/>
      <c r="D850" s="4"/>
      <c r="E850" s="4"/>
      <c r="F850" s="5"/>
      <c r="G850" s="35"/>
      <c r="H850" s="34"/>
    </row>
    <row r="851" spans="1:8">
      <c r="A851" s="2"/>
      <c r="B851" s="6"/>
      <c r="C851" s="4"/>
      <c r="D851" s="4"/>
      <c r="E851" s="4"/>
      <c r="F851" s="7"/>
      <c r="G851" s="35"/>
      <c r="H851" s="34"/>
    </row>
    <row r="852" spans="1:8">
      <c r="A852" s="2"/>
      <c r="B852" s="3"/>
      <c r="C852" s="4"/>
      <c r="D852" s="4"/>
      <c r="E852" s="4"/>
      <c r="F852" s="5"/>
      <c r="G852" s="35"/>
      <c r="H852" s="34"/>
    </row>
    <row r="853" spans="1:8">
      <c r="A853" s="2"/>
      <c r="B853" s="6"/>
      <c r="C853" s="4"/>
      <c r="D853" s="4"/>
      <c r="E853" s="4"/>
      <c r="F853" s="7"/>
      <c r="G853" s="35"/>
      <c r="H853" s="34"/>
    </row>
    <row r="854" spans="1:8">
      <c r="A854" s="2"/>
      <c r="B854" s="6"/>
      <c r="C854" s="4"/>
      <c r="D854" s="4"/>
      <c r="E854" s="4"/>
      <c r="F854" s="7"/>
      <c r="G854" s="35"/>
      <c r="H854" s="34"/>
    </row>
    <row r="855" spans="1:8">
      <c r="A855" s="2"/>
      <c r="B855" s="3"/>
      <c r="C855" s="4"/>
      <c r="D855" s="4"/>
      <c r="E855" s="4"/>
      <c r="F855" s="5"/>
      <c r="G855" s="35"/>
      <c r="H855" s="34"/>
    </row>
    <row r="856" spans="1:8">
      <c r="A856" s="2"/>
      <c r="B856" s="6"/>
      <c r="C856" s="4"/>
      <c r="D856" s="4"/>
      <c r="E856" s="4"/>
      <c r="F856" s="7"/>
      <c r="G856" s="35"/>
      <c r="H856" s="34"/>
    </row>
    <row r="857" spans="1:8">
      <c r="A857" s="2"/>
      <c r="B857" s="6"/>
      <c r="C857" s="4"/>
      <c r="D857" s="4"/>
      <c r="E857" s="4"/>
      <c r="F857" s="7"/>
      <c r="G857" s="35"/>
      <c r="H857" s="34"/>
    </row>
    <row r="858" spans="1:8">
      <c r="A858" s="2"/>
      <c r="B858" s="6"/>
      <c r="C858" s="4"/>
      <c r="D858" s="4"/>
      <c r="E858" s="4"/>
      <c r="F858" s="7"/>
      <c r="G858" s="35"/>
      <c r="H858" s="34"/>
    </row>
    <row r="859" spans="1:8">
      <c r="A859" s="2"/>
      <c r="B859" s="6"/>
      <c r="C859" s="4"/>
      <c r="D859" s="4"/>
      <c r="E859" s="4"/>
      <c r="F859" s="7"/>
      <c r="G859" s="35"/>
      <c r="H859" s="34"/>
    </row>
    <row r="860" spans="1:8">
      <c r="A860" s="2"/>
      <c r="B860" s="6"/>
      <c r="C860" s="4"/>
      <c r="D860" s="4"/>
      <c r="E860" s="4"/>
      <c r="F860" s="7"/>
      <c r="G860" s="35"/>
      <c r="H860" s="34"/>
    </row>
    <row r="861" spans="1:8">
      <c r="A861" s="2"/>
      <c r="B861" s="3"/>
      <c r="C861" s="4"/>
      <c r="D861" s="4"/>
      <c r="E861" s="4"/>
      <c r="F861" s="5"/>
      <c r="G861" s="35"/>
      <c r="H861" s="34"/>
    </row>
    <row r="862" spans="1:8">
      <c r="A862" s="2"/>
      <c r="B862" s="6"/>
      <c r="C862" s="4"/>
      <c r="D862" s="4"/>
      <c r="E862" s="4"/>
      <c r="F862" s="7"/>
      <c r="G862" s="35"/>
      <c r="H862" s="34"/>
    </row>
    <row r="863" spans="1:8">
      <c r="A863" s="2"/>
      <c r="B863" s="3"/>
      <c r="C863" s="4"/>
      <c r="D863" s="4"/>
      <c r="E863" s="4"/>
      <c r="F863" s="5"/>
      <c r="G863" s="35"/>
      <c r="H863" s="34"/>
    </row>
    <row r="864" spans="1:8">
      <c r="A864" s="2"/>
      <c r="B864" s="3"/>
      <c r="C864" s="4"/>
      <c r="D864" s="4"/>
      <c r="E864" s="4"/>
      <c r="F864" s="5"/>
      <c r="G864" s="35"/>
      <c r="H864" s="34"/>
    </row>
    <row r="865" spans="1:8">
      <c r="A865" s="2"/>
      <c r="B865" s="6"/>
      <c r="C865" s="4"/>
      <c r="D865" s="4"/>
      <c r="E865" s="4"/>
      <c r="F865" s="7"/>
      <c r="G865" s="35"/>
      <c r="H865" s="34"/>
    </row>
    <row r="866" spans="1:8">
      <c r="A866" s="2"/>
      <c r="B866" s="3"/>
      <c r="C866" s="4"/>
      <c r="D866" s="4"/>
      <c r="E866" s="4"/>
      <c r="F866" s="5"/>
      <c r="G866" s="35"/>
      <c r="H866" s="34"/>
    </row>
    <row r="867" spans="1:8">
      <c r="A867" s="2"/>
      <c r="B867" s="6"/>
      <c r="C867" s="4"/>
      <c r="D867" s="4"/>
      <c r="E867" s="4"/>
      <c r="F867" s="7"/>
      <c r="G867" s="35"/>
      <c r="H867" s="34"/>
    </row>
    <row r="868" spans="1:8">
      <c r="A868" s="2"/>
      <c r="B868" s="3"/>
      <c r="C868" s="4"/>
      <c r="D868" s="4"/>
      <c r="E868" s="4"/>
      <c r="F868" s="5"/>
      <c r="G868" s="35"/>
      <c r="H868" s="34"/>
    </row>
    <row r="869" spans="1:8">
      <c r="A869" s="2"/>
      <c r="B869" s="6"/>
      <c r="C869" s="4"/>
      <c r="D869" s="4"/>
      <c r="E869" s="4"/>
      <c r="F869" s="7"/>
      <c r="G869" s="35"/>
      <c r="H869" s="34"/>
    </row>
    <row r="870" spans="1:8">
      <c r="A870" s="2"/>
      <c r="B870" s="3"/>
      <c r="C870" s="4"/>
      <c r="D870" s="4"/>
      <c r="E870" s="4"/>
      <c r="F870" s="5"/>
      <c r="G870" s="35"/>
      <c r="H870" s="34"/>
    </row>
    <row r="871" spans="1:8">
      <c r="A871" s="2"/>
      <c r="B871" s="3"/>
      <c r="C871" s="4"/>
      <c r="D871" s="4"/>
      <c r="E871" s="4"/>
      <c r="F871" s="5"/>
      <c r="G871" s="35"/>
      <c r="H871" s="34"/>
    </row>
    <row r="872" spans="1:8">
      <c r="A872" s="2"/>
      <c r="B872" s="3"/>
      <c r="C872" s="4"/>
      <c r="D872" s="4"/>
      <c r="E872" s="4"/>
      <c r="F872" s="5"/>
      <c r="G872" s="35"/>
      <c r="H872" s="34"/>
    </row>
    <row r="873" spans="1:8">
      <c r="A873" s="2"/>
      <c r="B873" s="3"/>
      <c r="C873" s="4"/>
      <c r="D873" s="4"/>
      <c r="E873" s="4"/>
      <c r="F873" s="5"/>
      <c r="G873" s="35"/>
      <c r="H873" s="34"/>
    </row>
    <row r="874" spans="1:8">
      <c r="A874" s="2"/>
      <c r="B874" s="6"/>
      <c r="C874" s="4"/>
      <c r="D874" s="4"/>
      <c r="E874" s="4"/>
      <c r="F874" s="7"/>
      <c r="G874" s="35"/>
      <c r="H874" s="34"/>
    </row>
    <row r="875" spans="1:8">
      <c r="A875" s="2"/>
      <c r="B875" s="3"/>
      <c r="C875" s="4"/>
      <c r="D875" s="4"/>
      <c r="E875" s="4"/>
      <c r="F875" s="5"/>
      <c r="G875" s="35"/>
      <c r="H875" s="34"/>
    </row>
    <row r="876" spans="1:8">
      <c r="A876" s="2"/>
      <c r="B876" s="3"/>
      <c r="C876" s="4"/>
      <c r="D876" s="4"/>
      <c r="E876" s="4"/>
      <c r="F876" s="5"/>
      <c r="G876" s="35"/>
      <c r="H876" s="34"/>
    </row>
    <row r="877" spans="1:8">
      <c r="A877" s="2"/>
      <c r="B877" s="3"/>
      <c r="C877" s="4"/>
      <c r="D877" s="4"/>
      <c r="E877" s="4"/>
      <c r="F877" s="5"/>
      <c r="G877" s="35"/>
      <c r="H877" s="34"/>
    </row>
    <row r="878" spans="1:8">
      <c r="A878" s="2"/>
      <c r="B878" s="3"/>
      <c r="C878" s="4"/>
      <c r="D878" s="4"/>
      <c r="E878" s="4"/>
      <c r="F878" s="5"/>
      <c r="G878" s="35"/>
      <c r="H878" s="34"/>
    </row>
    <row r="879" spans="1:8">
      <c r="A879" s="2"/>
      <c r="B879" s="6"/>
      <c r="C879" s="4"/>
      <c r="D879" s="4"/>
      <c r="E879" s="4"/>
      <c r="F879" s="7"/>
      <c r="G879" s="35"/>
      <c r="H879" s="34"/>
    </row>
    <row r="880" spans="1:8">
      <c r="A880" s="2"/>
      <c r="B880" s="3"/>
      <c r="C880" s="4"/>
      <c r="D880" s="4"/>
      <c r="E880" s="4"/>
      <c r="F880" s="5"/>
      <c r="G880" s="35"/>
      <c r="H880" s="34"/>
    </row>
    <row r="881" spans="1:8">
      <c r="A881" s="2"/>
      <c r="B881" s="6"/>
      <c r="C881" s="4"/>
      <c r="D881" s="4"/>
      <c r="E881" s="4"/>
      <c r="F881" s="7"/>
      <c r="G881" s="35"/>
      <c r="H881" s="34"/>
    </row>
    <row r="882" spans="1:8">
      <c r="A882" s="2"/>
      <c r="B882" s="3"/>
      <c r="C882" s="4"/>
      <c r="D882" s="4"/>
      <c r="E882" s="4"/>
      <c r="F882" s="5"/>
      <c r="G882" s="35"/>
      <c r="H882" s="34"/>
    </row>
    <row r="883" spans="1:8">
      <c r="A883" s="2"/>
      <c r="B883" s="3"/>
      <c r="C883" s="4"/>
      <c r="D883" s="4"/>
      <c r="E883" s="4"/>
      <c r="F883" s="5"/>
      <c r="G883" s="35"/>
      <c r="H883" s="34"/>
    </row>
    <row r="884" spans="1:8">
      <c r="A884" s="2"/>
      <c r="B884" s="3"/>
      <c r="C884" s="4"/>
      <c r="D884" s="4"/>
      <c r="E884" s="4"/>
      <c r="F884" s="5"/>
      <c r="G884" s="35"/>
      <c r="H884" s="34"/>
    </row>
    <row r="885" spans="1:8">
      <c r="A885" s="2"/>
      <c r="B885" s="3"/>
      <c r="C885" s="4"/>
      <c r="D885" s="4"/>
      <c r="E885" s="4"/>
      <c r="F885" s="5"/>
      <c r="G885" s="35"/>
      <c r="H885" s="34"/>
    </row>
    <row r="886" spans="1:8">
      <c r="A886" s="2"/>
      <c r="B886" s="3"/>
      <c r="C886" s="4"/>
      <c r="D886" s="4"/>
      <c r="E886" s="4"/>
      <c r="F886" s="5"/>
      <c r="G886" s="35"/>
      <c r="H886" s="34"/>
    </row>
    <row r="887" spans="1:8">
      <c r="A887" s="2"/>
      <c r="B887" s="3"/>
      <c r="C887" s="4"/>
      <c r="D887" s="4"/>
      <c r="E887" s="4"/>
      <c r="F887" s="5"/>
      <c r="G887" s="35"/>
      <c r="H887" s="34"/>
    </row>
    <row r="888" spans="1:8">
      <c r="A888" s="2"/>
      <c r="B888" s="3"/>
      <c r="C888" s="4"/>
      <c r="D888" s="4"/>
      <c r="E888" s="4"/>
      <c r="F888" s="5"/>
      <c r="G888" s="35"/>
      <c r="H888" s="34"/>
    </row>
    <row r="889" spans="1:8">
      <c r="A889" s="2"/>
      <c r="B889" s="3"/>
      <c r="C889" s="4"/>
      <c r="D889" s="4"/>
      <c r="E889" s="4"/>
      <c r="F889" s="5"/>
      <c r="G889" s="35"/>
      <c r="H889" s="34"/>
    </row>
    <row r="890" spans="1:8">
      <c r="A890" s="2"/>
      <c r="B890" s="3"/>
      <c r="C890" s="4"/>
      <c r="D890" s="4"/>
      <c r="E890" s="4"/>
      <c r="F890" s="5"/>
      <c r="G890" s="35"/>
      <c r="H890" s="34"/>
    </row>
    <row r="891" spans="1:8">
      <c r="A891" s="2"/>
      <c r="B891" s="6"/>
      <c r="C891" s="4"/>
      <c r="D891" s="4"/>
      <c r="E891" s="4"/>
      <c r="F891" s="7"/>
      <c r="G891" s="35"/>
      <c r="H891" s="34"/>
    </row>
    <row r="892" spans="1:8">
      <c r="A892" s="2"/>
      <c r="B892" s="3"/>
      <c r="C892" s="4"/>
      <c r="D892" s="4"/>
      <c r="E892" s="4"/>
      <c r="F892" s="5"/>
      <c r="G892" s="35"/>
      <c r="H892" s="34"/>
    </row>
    <row r="893" spans="1:8">
      <c r="A893" s="2"/>
      <c r="B893" s="3"/>
      <c r="C893" s="4"/>
      <c r="D893" s="4"/>
      <c r="E893" s="4"/>
      <c r="F893" s="5"/>
      <c r="G893" s="35"/>
      <c r="H893" s="34"/>
    </row>
    <row r="894" spans="1:8">
      <c r="A894" s="2"/>
      <c r="B894" s="3"/>
      <c r="C894" s="4"/>
      <c r="D894" s="4"/>
      <c r="E894" s="4"/>
      <c r="F894" s="5"/>
      <c r="G894" s="35"/>
      <c r="H894" s="34"/>
    </row>
    <row r="895" spans="1:8">
      <c r="A895" s="2"/>
      <c r="B895" s="3"/>
      <c r="C895" s="4"/>
      <c r="D895" s="4"/>
      <c r="E895" s="4"/>
      <c r="F895" s="5"/>
      <c r="G895" s="35"/>
      <c r="H895" s="34"/>
    </row>
    <row r="896" spans="1:8">
      <c r="A896" s="2"/>
      <c r="B896" s="3"/>
      <c r="C896" s="4"/>
      <c r="D896" s="4"/>
      <c r="E896" s="4"/>
      <c r="F896" s="5"/>
      <c r="G896" s="35"/>
      <c r="H896" s="34"/>
    </row>
    <row r="897" spans="1:8">
      <c r="A897" s="2"/>
      <c r="B897" s="3"/>
      <c r="C897" s="4"/>
      <c r="D897" s="4"/>
      <c r="E897" s="4"/>
      <c r="F897" s="5"/>
      <c r="G897" s="35"/>
      <c r="H897" s="34"/>
    </row>
    <row r="898" spans="1:8">
      <c r="A898" s="2"/>
      <c r="B898" s="3"/>
      <c r="C898" s="4"/>
      <c r="D898" s="4"/>
      <c r="E898" s="4"/>
      <c r="F898" s="5"/>
      <c r="G898" s="35"/>
      <c r="H898" s="34"/>
    </row>
    <row r="899" spans="1:8">
      <c r="A899" s="2"/>
      <c r="B899" s="6"/>
      <c r="C899" s="4"/>
      <c r="D899" s="4"/>
      <c r="E899" s="4"/>
      <c r="F899" s="7"/>
      <c r="G899" s="35"/>
      <c r="H899" s="34"/>
    </row>
    <row r="900" spans="1:8">
      <c r="A900" s="2"/>
      <c r="B900" s="3"/>
      <c r="C900" s="4"/>
      <c r="D900" s="4"/>
      <c r="E900" s="4"/>
      <c r="F900" s="5"/>
      <c r="G900" s="35"/>
      <c r="H900" s="34"/>
    </row>
    <row r="901" spans="1:8">
      <c r="A901" s="2"/>
      <c r="B901" s="6"/>
      <c r="C901" s="4"/>
      <c r="D901" s="4"/>
      <c r="E901" s="4"/>
      <c r="F901" s="7"/>
      <c r="G901" s="35"/>
      <c r="H901" s="34"/>
    </row>
    <row r="902" spans="1:8">
      <c r="A902" s="2"/>
      <c r="B902" s="6"/>
      <c r="C902" s="4"/>
      <c r="D902" s="4"/>
      <c r="E902" s="4"/>
      <c r="F902" s="7"/>
      <c r="G902" s="35"/>
      <c r="H902" s="34"/>
    </row>
    <row r="903" spans="1:8">
      <c r="A903" s="2"/>
      <c r="B903" s="3"/>
      <c r="C903" s="4"/>
      <c r="D903" s="4"/>
      <c r="E903" s="4"/>
      <c r="F903" s="5"/>
      <c r="G903" s="35"/>
      <c r="H903" s="34"/>
    </row>
    <row r="904" spans="1:8">
      <c r="A904" s="2"/>
      <c r="B904" s="3"/>
      <c r="C904" s="4"/>
      <c r="D904" s="4"/>
      <c r="E904" s="4"/>
      <c r="F904" s="5"/>
      <c r="G904" s="35"/>
      <c r="H904" s="34"/>
    </row>
    <row r="905" spans="1:8">
      <c r="A905" s="2"/>
      <c r="B905" s="6"/>
      <c r="C905" s="4"/>
      <c r="D905" s="4"/>
      <c r="E905" s="4"/>
      <c r="F905" s="7"/>
      <c r="G905" s="35"/>
      <c r="H905" s="34"/>
    </row>
    <row r="906" spans="1:8">
      <c r="A906" s="2"/>
      <c r="B906" s="6"/>
      <c r="C906" s="4"/>
      <c r="D906" s="4"/>
      <c r="E906" s="4"/>
      <c r="F906" s="7"/>
      <c r="G906" s="35"/>
      <c r="H906" s="34"/>
    </row>
    <row r="907" spans="1:8">
      <c r="A907" s="2"/>
      <c r="B907" s="3"/>
      <c r="C907" s="4"/>
      <c r="D907" s="4"/>
      <c r="E907" s="4"/>
      <c r="F907" s="5"/>
      <c r="G907" s="35"/>
      <c r="H907" s="34"/>
    </row>
    <row r="908" spans="1:8">
      <c r="A908" s="2"/>
      <c r="B908" s="3"/>
      <c r="C908" s="4"/>
      <c r="D908" s="4"/>
      <c r="E908" s="4"/>
      <c r="F908" s="5"/>
      <c r="G908" s="35"/>
      <c r="H908" s="34"/>
    </row>
    <row r="909" spans="1:8">
      <c r="A909" s="2"/>
      <c r="B909" s="6"/>
      <c r="C909" s="4"/>
      <c r="D909" s="4"/>
      <c r="E909" s="4"/>
      <c r="F909" s="7"/>
      <c r="G909" s="35"/>
      <c r="H909" s="34"/>
    </row>
    <row r="910" spans="1:8">
      <c r="A910" s="2"/>
      <c r="B910" s="3"/>
      <c r="C910" s="4"/>
      <c r="D910" s="4"/>
      <c r="E910" s="4"/>
      <c r="F910" s="5"/>
      <c r="G910" s="35"/>
      <c r="H910" s="34"/>
    </row>
    <row r="911" spans="1:8">
      <c r="A911" s="2"/>
      <c r="B911" s="3"/>
      <c r="C911" s="4"/>
      <c r="D911" s="4"/>
      <c r="E911" s="4"/>
      <c r="F911" s="5"/>
      <c r="G911" s="35"/>
      <c r="H911" s="34"/>
    </row>
    <row r="912" spans="1:8">
      <c r="A912" s="2"/>
      <c r="B912" s="6"/>
      <c r="C912" s="4"/>
      <c r="D912" s="4"/>
      <c r="E912" s="4"/>
      <c r="F912" s="7"/>
      <c r="G912" s="35"/>
      <c r="H912" s="34"/>
    </row>
    <row r="913" spans="1:8">
      <c r="A913" s="2"/>
      <c r="B913" s="6"/>
      <c r="C913" s="4"/>
      <c r="D913" s="4"/>
      <c r="E913" s="4"/>
      <c r="F913" s="7"/>
      <c r="G913" s="35"/>
      <c r="H913" s="34"/>
    </row>
    <row r="914" spans="1:8">
      <c r="A914" s="2"/>
      <c r="B914" s="3"/>
      <c r="C914" s="4"/>
      <c r="D914" s="4"/>
      <c r="E914" s="4"/>
      <c r="F914" s="5"/>
      <c r="G914" s="35"/>
      <c r="H914" s="34"/>
    </row>
    <row r="915" spans="1:8">
      <c r="A915" s="2"/>
      <c r="B915" s="6"/>
      <c r="C915" s="4"/>
      <c r="D915" s="4"/>
      <c r="E915" s="4"/>
      <c r="F915" s="7"/>
      <c r="G915" s="35"/>
      <c r="H915" s="34"/>
    </row>
    <row r="916" spans="1:8">
      <c r="A916" s="2"/>
      <c r="B916" s="3"/>
      <c r="C916" s="4"/>
      <c r="D916" s="4"/>
      <c r="E916" s="4"/>
      <c r="F916" s="5"/>
      <c r="G916" s="35"/>
      <c r="H916" s="34"/>
    </row>
    <row r="917" spans="1:8">
      <c r="A917" s="2"/>
      <c r="B917" s="6"/>
      <c r="C917" s="4"/>
      <c r="D917" s="4"/>
      <c r="E917" s="4"/>
      <c r="F917" s="7"/>
      <c r="G917" s="35"/>
      <c r="H917" s="34"/>
    </row>
    <row r="918" spans="1:8">
      <c r="A918" s="2"/>
      <c r="B918" s="3"/>
      <c r="C918" s="4"/>
      <c r="D918" s="4"/>
      <c r="E918" s="4"/>
      <c r="F918" s="5"/>
      <c r="G918" s="35"/>
      <c r="H918" s="34"/>
    </row>
    <row r="919" spans="1:8">
      <c r="A919" s="2"/>
      <c r="B919" s="3"/>
      <c r="C919" s="4"/>
      <c r="D919" s="4"/>
      <c r="E919" s="4"/>
      <c r="F919" s="5"/>
      <c r="G919" s="35"/>
      <c r="H919" s="34"/>
    </row>
    <row r="920" spans="1:8">
      <c r="A920" s="2"/>
      <c r="B920" s="3"/>
      <c r="C920" s="4"/>
      <c r="D920" s="4"/>
      <c r="E920" s="4"/>
      <c r="F920" s="5"/>
      <c r="G920" s="35"/>
      <c r="H920" s="34"/>
    </row>
    <row r="921" spans="1:8">
      <c r="A921" s="2"/>
      <c r="B921" s="3"/>
      <c r="C921" s="4"/>
      <c r="D921" s="4"/>
      <c r="E921" s="4"/>
      <c r="F921" s="5"/>
      <c r="G921" s="35"/>
      <c r="H921" s="34"/>
    </row>
    <row r="922" spans="1:8">
      <c r="A922" s="2"/>
      <c r="B922" s="6"/>
      <c r="C922" s="4"/>
      <c r="D922" s="4"/>
      <c r="E922" s="4"/>
      <c r="F922" s="7"/>
      <c r="G922" s="35"/>
      <c r="H922" s="34"/>
    </row>
    <row r="923" spans="1:8">
      <c r="A923" s="2"/>
      <c r="B923" s="6"/>
      <c r="C923" s="4"/>
      <c r="D923" s="4"/>
      <c r="E923" s="4"/>
      <c r="F923" s="7"/>
      <c r="G923" s="35"/>
      <c r="H923" s="34"/>
    </row>
    <row r="924" spans="1:8">
      <c r="A924" s="2"/>
      <c r="B924" s="3"/>
      <c r="C924" s="4"/>
      <c r="D924" s="4"/>
      <c r="E924" s="4"/>
      <c r="F924" s="5"/>
      <c r="G924" s="35"/>
      <c r="H924" s="34"/>
    </row>
    <row r="925" spans="1:8">
      <c r="A925" s="2"/>
      <c r="B925" s="3"/>
      <c r="C925" s="4"/>
      <c r="D925" s="4"/>
      <c r="E925" s="4"/>
      <c r="F925" s="5"/>
      <c r="G925" s="35"/>
      <c r="H925" s="34"/>
    </row>
    <row r="926" spans="1:8">
      <c r="A926" s="2"/>
      <c r="B926" s="3"/>
      <c r="C926" s="4"/>
      <c r="D926" s="4"/>
      <c r="E926" s="4"/>
      <c r="F926" s="5"/>
      <c r="G926" s="35"/>
      <c r="H926" s="34"/>
    </row>
    <row r="927" spans="1:8">
      <c r="A927" s="2"/>
      <c r="B927" s="6"/>
      <c r="C927" s="4"/>
      <c r="D927" s="4"/>
      <c r="E927" s="4"/>
      <c r="F927" s="7"/>
      <c r="G927" s="35"/>
      <c r="H927" s="34"/>
    </row>
    <row r="928" spans="1:8">
      <c r="A928" s="2"/>
      <c r="B928" s="6"/>
      <c r="C928" s="4"/>
      <c r="D928" s="4"/>
      <c r="E928" s="4"/>
      <c r="F928" s="7"/>
      <c r="G928" s="35"/>
      <c r="H928" s="34"/>
    </row>
    <row r="929" spans="1:8">
      <c r="A929" s="2"/>
      <c r="B929" s="6"/>
      <c r="C929" s="4"/>
      <c r="D929" s="4"/>
      <c r="E929" s="4"/>
      <c r="F929" s="7"/>
      <c r="G929" s="35"/>
      <c r="H929" s="34"/>
    </row>
    <row r="930" spans="1:8">
      <c r="A930" s="2"/>
      <c r="B930" s="3"/>
      <c r="C930" s="4"/>
      <c r="D930" s="4"/>
      <c r="E930" s="4"/>
      <c r="F930" s="5"/>
      <c r="G930" s="35"/>
      <c r="H930" s="34"/>
    </row>
    <row r="931" spans="1:8">
      <c r="A931" s="2"/>
      <c r="B931" s="3"/>
      <c r="C931" s="4"/>
      <c r="D931" s="4"/>
      <c r="E931" s="4"/>
      <c r="F931" s="5"/>
      <c r="G931" s="35"/>
      <c r="H931" s="34"/>
    </row>
    <row r="932" spans="1:8">
      <c r="A932" s="2"/>
      <c r="B932" s="3"/>
      <c r="C932" s="4"/>
      <c r="D932" s="4"/>
      <c r="E932" s="4"/>
      <c r="F932" s="5"/>
      <c r="G932" s="35"/>
      <c r="H932" s="34"/>
    </row>
    <row r="933" spans="1:8">
      <c r="A933" s="2"/>
      <c r="B933" s="6"/>
      <c r="C933" s="4"/>
      <c r="D933" s="4"/>
      <c r="E933" s="4"/>
      <c r="F933" s="7"/>
      <c r="G933" s="35"/>
      <c r="H933" s="34"/>
    </row>
    <row r="934" spans="1:8">
      <c r="A934" s="2"/>
      <c r="B934" s="3"/>
      <c r="C934" s="4"/>
      <c r="D934" s="4"/>
      <c r="E934" s="4"/>
      <c r="F934" s="5"/>
      <c r="G934" s="35"/>
      <c r="H934" s="34"/>
    </row>
    <row r="935" spans="1:8">
      <c r="A935" s="2"/>
      <c r="B935" s="6"/>
      <c r="C935" s="4"/>
      <c r="D935" s="4"/>
      <c r="E935" s="4"/>
      <c r="F935" s="7"/>
      <c r="G935" s="35"/>
      <c r="H935" s="34"/>
    </row>
    <row r="936" spans="1:8">
      <c r="A936" s="2"/>
      <c r="B936" s="6"/>
      <c r="C936" s="4"/>
      <c r="D936" s="4"/>
      <c r="E936" s="4"/>
      <c r="F936" s="7"/>
      <c r="G936" s="35"/>
      <c r="H936" s="34"/>
    </row>
    <row r="937" spans="1:8">
      <c r="A937" s="2"/>
      <c r="B937" s="3"/>
      <c r="C937" s="4"/>
      <c r="D937" s="4"/>
      <c r="E937" s="4"/>
      <c r="F937" s="5"/>
      <c r="G937" s="35"/>
      <c r="H937" s="34"/>
    </row>
    <row r="938" spans="1:8">
      <c r="A938" s="2"/>
      <c r="B938" s="3"/>
      <c r="C938" s="4"/>
      <c r="D938" s="4"/>
      <c r="E938" s="4"/>
      <c r="F938" s="5"/>
      <c r="G938" s="35"/>
      <c r="H938" s="34"/>
    </row>
    <row r="939" spans="1:8">
      <c r="A939" s="2"/>
      <c r="B939" s="6"/>
      <c r="C939" s="4"/>
      <c r="D939" s="4"/>
      <c r="E939" s="4"/>
      <c r="F939" s="7"/>
      <c r="G939" s="35"/>
      <c r="H939" s="34"/>
    </row>
    <row r="940" spans="1:8">
      <c r="A940" s="2"/>
      <c r="B940" s="3"/>
      <c r="C940" s="4"/>
      <c r="D940" s="4"/>
      <c r="E940" s="4"/>
      <c r="F940" s="5"/>
      <c r="G940" s="35"/>
      <c r="H940" s="34"/>
    </row>
    <row r="941" spans="1:8">
      <c r="A941" s="2"/>
      <c r="B941" s="3"/>
      <c r="C941" s="4"/>
      <c r="D941" s="4"/>
      <c r="E941" s="4"/>
      <c r="F941" s="5"/>
      <c r="G941" s="35"/>
      <c r="H941" s="34"/>
    </row>
    <row r="942" spans="1:8">
      <c r="A942" s="2"/>
      <c r="B942" s="6"/>
      <c r="C942" s="4"/>
      <c r="D942" s="4"/>
      <c r="E942" s="4"/>
      <c r="F942" s="7"/>
      <c r="G942" s="35"/>
      <c r="H942" s="34"/>
    </row>
    <row r="943" spans="1:8">
      <c r="A943" s="2"/>
      <c r="B943" s="6"/>
      <c r="C943" s="4"/>
      <c r="D943" s="4"/>
      <c r="E943" s="4"/>
      <c r="F943" s="7"/>
      <c r="G943" s="35"/>
      <c r="H943" s="34"/>
    </row>
    <row r="944" spans="1:8">
      <c r="A944" s="2"/>
      <c r="B944" s="3"/>
      <c r="C944" s="4"/>
      <c r="D944" s="4"/>
      <c r="E944" s="4"/>
      <c r="F944" s="5"/>
      <c r="G944" s="35"/>
      <c r="H944" s="34"/>
    </row>
    <row r="945" spans="1:8">
      <c r="A945" s="2"/>
      <c r="B945" s="6"/>
      <c r="C945" s="4"/>
      <c r="D945" s="4"/>
      <c r="E945" s="4"/>
      <c r="F945" s="7"/>
      <c r="G945" s="35"/>
      <c r="H945" s="34"/>
    </row>
    <row r="946" spans="1:8">
      <c r="A946" s="2"/>
      <c r="B946" s="3"/>
      <c r="C946" s="4"/>
      <c r="D946" s="4"/>
      <c r="E946" s="4"/>
      <c r="F946" s="5"/>
      <c r="G946" s="35"/>
      <c r="H946" s="34"/>
    </row>
    <row r="947" spans="1:8">
      <c r="A947" s="2"/>
      <c r="B947" s="3"/>
      <c r="C947" s="4"/>
      <c r="D947" s="4"/>
      <c r="E947" s="4"/>
      <c r="F947" s="5"/>
      <c r="G947" s="35"/>
      <c r="H947" s="34"/>
    </row>
    <row r="948" spans="1:8">
      <c r="A948" s="2"/>
      <c r="B948" s="3"/>
      <c r="C948" s="4"/>
      <c r="D948" s="4"/>
      <c r="E948" s="4"/>
      <c r="F948" s="5"/>
      <c r="G948" s="35"/>
      <c r="H948" s="34"/>
    </row>
    <row r="949" spans="1:8">
      <c r="A949" s="2"/>
      <c r="B949" s="3"/>
      <c r="C949" s="4"/>
      <c r="D949" s="4"/>
      <c r="E949" s="4"/>
      <c r="F949" s="5"/>
      <c r="G949" s="35"/>
      <c r="H949" s="34"/>
    </row>
    <row r="950" spans="1:8">
      <c r="A950" s="2"/>
      <c r="B950" s="6"/>
      <c r="C950" s="4"/>
      <c r="D950" s="4"/>
      <c r="E950" s="4"/>
      <c r="F950" s="7"/>
      <c r="G950" s="35"/>
      <c r="H950" s="34"/>
    </row>
    <row r="951" spans="1:8">
      <c r="A951" s="2"/>
      <c r="B951" s="3"/>
      <c r="C951" s="4"/>
      <c r="D951" s="4"/>
      <c r="E951" s="4"/>
      <c r="F951" s="5"/>
      <c r="G951" s="35"/>
      <c r="H951" s="34"/>
    </row>
    <row r="952" spans="1:8">
      <c r="A952" s="2"/>
      <c r="B952" s="6"/>
      <c r="C952" s="4"/>
      <c r="D952" s="4"/>
      <c r="E952" s="4"/>
      <c r="F952" s="7"/>
      <c r="G952" s="35"/>
      <c r="H952" s="34"/>
    </row>
    <row r="953" spans="1:8">
      <c r="A953" s="2"/>
      <c r="B953" s="6"/>
      <c r="C953" s="4"/>
      <c r="D953" s="4"/>
      <c r="E953" s="4"/>
      <c r="F953" s="7"/>
      <c r="G953" s="35"/>
      <c r="H953" s="34"/>
    </row>
    <row r="954" spans="1:8">
      <c r="A954" s="2"/>
      <c r="B954" s="6"/>
      <c r="C954" s="4"/>
      <c r="D954" s="4"/>
      <c r="E954" s="4"/>
      <c r="F954" s="7"/>
      <c r="G954" s="35"/>
      <c r="H954" s="34"/>
    </row>
    <row r="955" spans="1:8">
      <c r="A955" s="2"/>
      <c r="B955" s="6"/>
      <c r="C955" s="4"/>
      <c r="D955" s="4"/>
      <c r="E955" s="4"/>
      <c r="F955" s="7"/>
      <c r="G955" s="35"/>
      <c r="H955" s="34"/>
    </row>
    <row r="956" spans="1:8">
      <c r="A956" s="2"/>
      <c r="B956" s="6"/>
      <c r="C956" s="4"/>
      <c r="D956" s="4"/>
      <c r="E956" s="4"/>
      <c r="F956" s="7"/>
      <c r="G956" s="35"/>
      <c r="H956" s="34"/>
    </row>
    <row r="957" spans="1:8">
      <c r="A957" s="2"/>
      <c r="B957" s="6"/>
      <c r="C957" s="4"/>
      <c r="D957" s="4"/>
      <c r="E957" s="4"/>
      <c r="F957" s="7"/>
      <c r="G957" s="35"/>
      <c r="H957" s="34"/>
    </row>
    <row r="958" spans="1:8">
      <c r="A958" s="2"/>
      <c r="B958" s="6"/>
      <c r="C958" s="4"/>
      <c r="D958" s="4"/>
      <c r="E958" s="4"/>
      <c r="F958" s="7"/>
      <c r="G958" s="35"/>
      <c r="H958" s="34"/>
    </row>
    <row r="959" spans="1:8">
      <c r="A959" s="2"/>
      <c r="B959" s="3"/>
      <c r="C959" s="4"/>
      <c r="D959" s="4"/>
      <c r="E959" s="4"/>
      <c r="F959" s="5"/>
      <c r="G959" s="35"/>
      <c r="H959" s="34"/>
    </row>
    <row r="960" spans="1:8">
      <c r="A960" s="2"/>
      <c r="B960" s="6"/>
      <c r="C960" s="4"/>
      <c r="D960" s="4"/>
      <c r="E960" s="4"/>
      <c r="F960" s="7"/>
      <c r="G960" s="35"/>
      <c r="H960" s="34"/>
    </row>
    <row r="961" spans="1:8">
      <c r="A961" s="2"/>
      <c r="B961" s="3"/>
      <c r="C961" s="4"/>
      <c r="D961" s="4"/>
      <c r="E961" s="4"/>
      <c r="F961" s="5"/>
      <c r="G961" s="35"/>
      <c r="H961" s="34"/>
    </row>
    <row r="962" spans="1:8">
      <c r="A962" s="2"/>
      <c r="B962" s="3"/>
      <c r="C962" s="4"/>
      <c r="D962" s="4"/>
      <c r="E962" s="4"/>
      <c r="F962" s="5"/>
      <c r="G962" s="35"/>
      <c r="H962" s="34"/>
    </row>
    <row r="963" spans="1:8">
      <c r="A963" s="2"/>
      <c r="B963" s="3"/>
      <c r="C963" s="4"/>
      <c r="D963" s="4"/>
      <c r="E963" s="4"/>
      <c r="F963" s="5"/>
      <c r="G963" s="35"/>
      <c r="H963" s="34"/>
    </row>
    <row r="964" spans="1:8">
      <c r="A964" s="2"/>
      <c r="B964" s="6"/>
      <c r="C964" s="4"/>
      <c r="D964" s="4"/>
      <c r="E964" s="4"/>
      <c r="F964" s="7"/>
      <c r="G964" s="35"/>
      <c r="H964" s="34"/>
    </row>
    <row r="965" spans="1:8">
      <c r="A965" s="2"/>
      <c r="B965" s="3"/>
      <c r="C965" s="4"/>
      <c r="D965" s="4"/>
      <c r="E965" s="4"/>
      <c r="F965" s="5"/>
      <c r="G965" s="35"/>
      <c r="H965" s="34"/>
    </row>
    <row r="966" spans="1:8">
      <c r="A966" s="2"/>
      <c r="B966" s="6"/>
      <c r="C966" s="4"/>
      <c r="D966" s="4"/>
      <c r="E966" s="4"/>
      <c r="F966" s="7"/>
      <c r="G966" s="35"/>
      <c r="H966" s="34"/>
    </row>
    <row r="967" spans="1:8">
      <c r="A967" s="2"/>
      <c r="B967" s="3"/>
      <c r="C967" s="4"/>
      <c r="D967" s="4"/>
      <c r="E967" s="4"/>
      <c r="F967" s="5"/>
      <c r="G967" s="35"/>
      <c r="H967" s="34"/>
    </row>
    <row r="968" spans="1:8">
      <c r="A968" s="2"/>
      <c r="B968" s="6"/>
      <c r="C968" s="4"/>
      <c r="D968" s="4"/>
      <c r="E968" s="4"/>
      <c r="F968" s="7"/>
      <c r="G968" s="35"/>
      <c r="H968" s="34"/>
    </row>
    <row r="969" spans="1:8">
      <c r="A969" s="2"/>
      <c r="B969" s="3"/>
      <c r="C969" s="4"/>
      <c r="D969" s="4"/>
      <c r="E969" s="4"/>
      <c r="F969" s="5"/>
      <c r="G969" s="35"/>
      <c r="H969" s="34"/>
    </row>
    <row r="970" spans="1:8">
      <c r="A970" s="2"/>
      <c r="B970" s="3"/>
      <c r="C970" s="4"/>
      <c r="D970" s="4"/>
      <c r="E970" s="4"/>
      <c r="F970" s="5"/>
      <c r="G970" s="35"/>
      <c r="H970" s="34"/>
    </row>
    <row r="971" spans="1:8">
      <c r="A971" s="2"/>
      <c r="B971" s="3"/>
      <c r="C971" s="4"/>
      <c r="D971" s="4"/>
      <c r="E971" s="4"/>
      <c r="F971" s="5"/>
      <c r="G971" s="35"/>
      <c r="H971" s="34"/>
    </row>
    <row r="972" spans="1:8">
      <c r="A972" s="2"/>
      <c r="B972" s="3"/>
      <c r="C972" s="4"/>
      <c r="D972" s="4"/>
      <c r="E972" s="4"/>
      <c r="F972" s="5"/>
      <c r="G972" s="35"/>
      <c r="H972" s="34"/>
    </row>
    <row r="973" spans="1:8">
      <c r="A973" s="2"/>
      <c r="B973" s="6"/>
      <c r="C973" s="4"/>
      <c r="D973" s="4"/>
      <c r="E973" s="4"/>
      <c r="F973" s="7"/>
      <c r="G973" s="35"/>
      <c r="H973" s="34"/>
    </row>
    <row r="974" spans="1:8">
      <c r="A974" s="2"/>
      <c r="B974" s="3"/>
      <c r="C974" s="4"/>
      <c r="D974" s="4"/>
      <c r="E974" s="4"/>
      <c r="F974" s="5"/>
      <c r="G974" s="35"/>
      <c r="H974" s="34"/>
    </row>
    <row r="975" spans="1:8">
      <c r="A975" s="2"/>
      <c r="B975" s="3"/>
      <c r="C975" s="4"/>
      <c r="D975" s="4"/>
      <c r="E975" s="4"/>
      <c r="F975" s="5"/>
      <c r="G975" s="35"/>
      <c r="H975" s="34"/>
    </row>
    <row r="976" spans="1:8">
      <c r="A976" s="2"/>
      <c r="B976" s="3"/>
      <c r="C976" s="4"/>
      <c r="D976" s="4"/>
      <c r="E976" s="4"/>
      <c r="F976" s="5"/>
      <c r="G976" s="35"/>
      <c r="H976" s="34"/>
    </row>
    <row r="977" spans="1:8">
      <c r="A977" s="2"/>
      <c r="B977" s="6"/>
      <c r="C977" s="4"/>
      <c r="D977" s="4"/>
      <c r="E977" s="4"/>
      <c r="F977" s="7"/>
      <c r="G977" s="35"/>
      <c r="H977" s="34"/>
    </row>
    <row r="978" spans="1:8">
      <c r="A978" s="2"/>
      <c r="B978" s="6"/>
      <c r="C978" s="4"/>
      <c r="D978" s="4"/>
      <c r="E978" s="4"/>
      <c r="F978" s="7"/>
      <c r="G978" s="35"/>
      <c r="H978" s="34"/>
    </row>
    <row r="979" spans="1:8">
      <c r="A979" s="2"/>
      <c r="B979" s="6"/>
      <c r="C979" s="4"/>
      <c r="D979" s="4"/>
      <c r="E979" s="4"/>
      <c r="F979" s="7"/>
      <c r="G979" s="35"/>
      <c r="H979" s="34"/>
    </row>
    <row r="980" spans="1:8">
      <c r="A980" s="2"/>
      <c r="B980" s="3"/>
      <c r="C980" s="4"/>
      <c r="D980" s="4"/>
      <c r="E980" s="4"/>
      <c r="F980" s="5"/>
      <c r="G980" s="35"/>
      <c r="H980" s="34"/>
    </row>
    <row r="981" spans="1:8">
      <c r="A981" s="2"/>
      <c r="B981" s="6"/>
      <c r="C981" s="4"/>
      <c r="D981" s="4"/>
      <c r="E981" s="4"/>
      <c r="F981" s="7"/>
      <c r="G981" s="35"/>
      <c r="H981" s="34"/>
    </row>
    <row r="982" spans="1:8">
      <c r="A982" s="2"/>
      <c r="B982" s="3"/>
      <c r="C982" s="4"/>
      <c r="D982" s="4"/>
      <c r="E982" s="4"/>
      <c r="F982" s="5"/>
      <c r="G982" s="35"/>
      <c r="H982" s="34"/>
    </row>
    <row r="983" spans="1:8">
      <c r="A983" s="2"/>
      <c r="B983" s="3"/>
      <c r="C983" s="4"/>
      <c r="D983" s="4"/>
      <c r="E983" s="4"/>
      <c r="F983" s="5"/>
      <c r="G983" s="35"/>
      <c r="H983" s="34"/>
    </row>
    <row r="984" spans="1:8">
      <c r="A984" s="2"/>
      <c r="B984" s="6"/>
      <c r="C984" s="4"/>
      <c r="D984" s="4"/>
      <c r="E984" s="4"/>
      <c r="F984" s="7"/>
      <c r="G984" s="35"/>
      <c r="H984" s="34"/>
    </row>
    <row r="985" spans="1:8">
      <c r="A985" s="2"/>
      <c r="B985" s="6"/>
      <c r="C985" s="4"/>
      <c r="D985" s="4"/>
      <c r="E985" s="4"/>
      <c r="F985" s="7"/>
      <c r="G985" s="35"/>
      <c r="H985" s="34"/>
    </row>
    <row r="986" spans="1:8">
      <c r="A986" s="2"/>
      <c r="B986" s="6"/>
      <c r="C986" s="4"/>
      <c r="D986" s="4"/>
      <c r="E986" s="4"/>
      <c r="F986" s="7"/>
      <c r="G986" s="35"/>
      <c r="H986" s="34"/>
    </row>
    <row r="987" spans="1:8">
      <c r="A987" s="2"/>
      <c r="B987" s="3"/>
      <c r="C987" s="4"/>
      <c r="D987" s="4"/>
      <c r="E987" s="4"/>
      <c r="F987" s="5"/>
      <c r="G987" s="35"/>
      <c r="H987" s="34"/>
    </row>
    <row r="988" spans="1:8">
      <c r="A988" s="2"/>
      <c r="B988" s="3"/>
      <c r="C988" s="4"/>
      <c r="D988" s="4"/>
      <c r="E988" s="4"/>
      <c r="F988" s="5"/>
      <c r="G988" s="35"/>
      <c r="H988" s="34"/>
    </row>
    <row r="989" spans="1:8">
      <c r="A989" s="2"/>
      <c r="B989" s="3"/>
      <c r="C989" s="4"/>
      <c r="D989" s="4"/>
      <c r="E989" s="4"/>
      <c r="F989" s="5"/>
      <c r="G989" s="35"/>
      <c r="H989" s="34"/>
    </row>
    <row r="990" spans="1:8">
      <c r="A990" s="2"/>
      <c r="B990" s="6"/>
      <c r="C990" s="4"/>
      <c r="D990" s="4"/>
      <c r="E990" s="4"/>
      <c r="F990" s="7"/>
      <c r="G990" s="35"/>
      <c r="H990" s="34"/>
    </row>
    <row r="991" spans="1:8">
      <c r="A991" s="2"/>
      <c r="B991" s="3"/>
      <c r="C991" s="4"/>
      <c r="D991" s="4"/>
      <c r="E991" s="4"/>
      <c r="F991" s="5"/>
      <c r="G991" s="35"/>
      <c r="H991" s="34"/>
    </row>
    <row r="992" spans="1:8">
      <c r="A992" s="2"/>
      <c r="B992" s="3"/>
      <c r="C992" s="4"/>
      <c r="D992" s="4"/>
      <c r="E992" s="4"/>
      <c r="F992" s="5"/>
      <c r="G992" s="35"/>
      <c r="H992" s="34"/>
    </row>
    <row r="993" spans="1:8">
      <c r="A993" s="2"/>
      <c r="B993" s="6"/>
      <c r="C993" s="4"/>
      <c r="D993" s="4"/>
      <c r="E993" s="4"/>
      <c r="F993" s="7"/>
      <c r="G993" s="35"/>
      <c r="H993" s="34"/>
    </row>
    <row r="994" spans="1:8">
      <c r="A994" s="2"/>
      <c r="B994" s="3"/>
      <c r="C994" s="4"/>
      <c r="D994" s="4"/>
      <c r="E994" s="4"/>
      <c r="F994" s="5"/>
      <c r="G994" s="35"/>
      <c r="H994" s="34"/>
    </row>
    <row r="995" spans="1:8">
      <c r="A995" s="2"/>
      <c r="B995" s="3"/>
      <c r="C995" s="4"/>
      <c r="D995" s="4"/>
      <c r="E995" s="4"/>
      <c r="F995" s="5"/>
      <c r="G995" s="35"/>
      <c r="H995" s="34"/>
    </row>
    <row r="996" spans="1:8">
      <c r="A996" s="2"/>
      <c r="B996" s="3"/>
      <c r="C996" s="4"/>
      <c r="D996" s="4"/>
      <c r="E996" s="4"/>
      <c r="F996" s="5"/>
      <c r="G996" s="35"/>
      <c r="H996" s="34"/>
    </row>
    <row r="997" spans="1:8">
      <c r="A997" s="2"/>
      <c r="B997" s="3"/>
      <c r="C997" s="4"/>
      <c r="D997" s="4"/>
      <c r="E997" s="4"/>
      <c r="F997" s="5"/>
      <c r="G997" s="35"/>
      <c r="H997" s="34"/>
    </row>
    <row r="998" spans="1:8">
      <c r="A998" s="2"/>
      <c r="B998" s="6"/>
      <c r="C998" s="4"/>
      <c r="D998" s="4"/>
      <c r="E998" s="4"/>
      <c r="F998" s="7"/>
      <c r="G998" s="35"/>
      <c r="H998" s="34"/>
    </row>
    <row r="999" spans="1:8">
      <c r="A999" s="2"/>
      <c r="B999" s="3"/>
      <c r="C999" s="4"/>
      <c r="D999" s="4"/>
      <c r="E999" s="4"/>
      <c r="F999" s="5"/>
      <c r="G999" s="35"/>
      <c r="H999" s="34"/>
    </row>
    <row r="1000" spans="1:8">
      <c r="A1000" s="2"/>
      <c r="B1000" s="6"/>
      <c r="C1000" s="4"/>
      <c r="D1000" s="4"/>
      <c r="E1000" s="4"/>
      <c r="F1000" s="7"/>
      <c r="G1000" s="35"/>
      <c r="H1000" s="34"/>
    </row>
    <row r="1001" spans="1:8">
      <c r="A1001" s="2"/>
      <c r="B1001" s="6"/>
      <c r="C1001" s="4"/>
      <c r="D1001" s="4"/>
      <c r="E1001" s="4"/>
      <c r="F1001" s="7"/>
      <c r="G1001" s="35"/>
      <c r="H1001" s="34"/>
    </row>
    <row r="1002" spans="1:8">
      <c r="A1002" s="2"/>
      <c r="B1002" s="6"/>
      <c r="C1002" s="4"/>
      <c r="D1002" s="4"/>
      <c r="E1002" s="4"/>
      <c r="F1002" s="7"/>
      <c r="G1002" s="35"/>
      <c r="H1002" s="34"/>
    </row>
    <row r="1003" spans="1:8">
      <c r="A1003" s="2"/>
      <c r="B1003" s="3"/>
      <c r="C1003" s="4"/>
      <c r="D1003" s="4"/>
      <c r="E1003" s="4"/>
      <c r="F1003" s="5"/>
      <c r="G1003" s="35"/>
      <c r="H1003" s="34"/>
    </row>
    <row r="1004" spans="1:8">
      <c r="A1004" s="2"/>
      <c r="B1004" s="6"/>
      <c r="C1004" s="4"/>
      <c r="D1004" s="4"/>
      <c r="E1004" s="4"/>
      <c r="F1004" s="7"/>
      <c r="G1004" s="35"/>
      <c r="H1004" s="34"/>
    </row>
    <row r="1005" spans="1:8">
      <c r="A1005" s="2"/>
      <c r="B1005" s="3"/>
      <c r="C1005" s="4"/>
      <c r="D1005" s="4"/>
      <c r="E1005" s="4"/>
      <c r="F1005" s="5"/>
      <c r="G1005" s="35"/>
      <c r="H1005" s="34"/>
    </row>
    <row r="1006" spans="1:8">
      <c r="A1006" s="2"/>
      <c r="B1006" s="6"/>
      <c r="C1006" s="4"/>
      <c r="D1006" s="4"/>
      <c r="E1006" s="4"/>
      <c r="F1006" s="7"/>
      <c r="G1006" s="35"/>
      <c r="H1006" s="34"/>
    </row>
    <row r="1007" spans="1:8">
      <c r="A1007" s="2"/>
      <c r="B1007" s="3"/>
      <c r="C1007" s="4"/>
      <c r="D1007" s="4"/>
      <c r="E1007" s="4"/>
      <c r="F1007" s="5"/>
      <c r="G1007" s="35"/>
      <c r="H1007" s="34"/>
    </row>
    <row r="1008" spans="1:8">
      <c r="A1008" s="2"/>
      <c r="B1008" s="6"/>
      <c r="C1008" s="4"/>
      <c r="D1008" s="4"/>
      <c r="E1008" s="4"/>
      <c r="F1008" s="7"/>
      <c r="G1008" s="35"/>
      <c r="H1008" s="34"/>
    </row>
    <row r="1009" spans="1:8">
      <c r="A1009" s="2"/>
      <c r="B1009" s="3"/>
      <c r="C1009" s="4"/>
      <c r="D1009" s="4"/>
      <c r="E1009" s="4"/>
      <c r="F1009" s="5"/>
      <c r="G1009" s="35"/>
      <c r="H1009" s="34"/>
    </row>
    <row r="1010" spans="1:8">
      <c r="A1010" s="2"/>
      <c r="B1010" s="6"/>
      <c r="C1010" s="4"/>
      <c r="D1010" s="4"/>
      <c r="E1010" s="4"/>
      <c r="F1010" s="7"/>
      <c r="G1010" s="35"/>
      <c r="H1010" s="34"/>
    </row>
    <row r="1011" spans="1:8">
      <c r="A1011" s="2"/>
      <c r="B1011" s="3"/>
      <c r="C1011" s="4"/>
      <c r="D1011" s="4"/>
      <c r="E1011" s="4"/>
      <c r="F1011" s="5"/>
      <c r="G1011" s="35"/>
      <c r="H1011" s="34"/>
    </row>
    <row r="1012" spans="1:8">
      <c r="A1012" s="2"/>
      <c r="B1012" s="3"/>
      <c r="C1012" s="4"/>
      <c r="D1012" s="4"/>
      <c r="E1012" s="4"/>
      <c r="F1012" s="5"/>
      <c r="G1012" s="35"/>
      <c r="H1012" s="34"/>
    </row>
    <row r="1013" spans="1:8">
      <c r="A1013" s="2"/>
      <c r="B1013" s="6"/>
      <c r="C1013" s="4"/>
      <c r="D1013" s="4"/>
      <c r="E1013" s="4"/>
      <c r="F1013" s="7"/>
      <c r="G1013" s="35"/>
      <c r="H1013" s="34"/>
    </row>
    <row r="1014" spans="1:8">
      <c r="A1014" s="2"/>
      <c r="B1014" s="6"/>
      <c r="C1014" s="4"/>
      <c r="D1014" s="4"/>
      <c r="E1014" s="4"/>
      <c r="F1014" s="7"/>
      <c r="G1014" s="35"/>
      <c r="H1014" s="34"/>
    </row>
    <row r="1015" spans="1:8">
      <c r="A1015" s="2"/>
      <c r="B1015" s="3"/>
      <c r="C1015" s="4"/>
      <c r="D1015" s="4"/>
      <c r="E1015" s="4"/>
      <c r="F1015" s="5"/>
      <c r="G1015" s="35"/>
      <c r="H1015" s="34"/>
    </row>
    <row r="1016" spans="1:8">
      <c r="A1016" s="2"/>
      <c r="B1016" s="3"/>
      <c r="C1016" s="4"/>
      <c r="D1016" s="4"/>
      <c r="E1016" s="4"/>
      <c r="F1016" s="5"/>
      <c r="G1016" s="35"/>
      <c r="H1016" s="34"/>
    </row>
    <row r="1017" spans="1:8">
      <c r="A1017" s="2"/>
      <c r="B1017" s="3"/>
      <c r="C1017" s="4"/>
      <c r="D1017" s="4"/>
      <c r="E1017" s="4"/>
      <c r="F1017" s="5"/>
      <c r="G1017" s="35"/>
      <c r="H1017" s="34"/>
    </row>
    <row r="1018" spans="1:8">
      <c r="A1018" s="2"/>
      <c r="B1018" s="3"/>
      <c r="C1018" s="4"/>
      <c r="D1018" s="4"/>
      <c r="E1018" s="4"/>
      <c r="F1018" s="5"/>
      <c r="G1018" s="35"/>
      <c r="H1018" s="34"/>
    </row>
    <row r="1019" spans="1:8">
      <c r="A1019" s="2"/>
      <c r="B1019" s="6"/>
      <c r="C1019" s="4"/>
      <c r="D1019" s="4"/>
      <c r="E1019" s="4"/>
      <c r="F1019" s="7"/>
      <c r="G1019" s="35"/>
      <c r="H1019" s="34"/>
    </row>
    <row r="1020" spans="1:8">
      <c r="A1020" s="2"/>
      <c r="B1020" s="3"/>
      <c r="C1020" s="4"/>
      <c r="D1020" s="4"/>
      <c r="E1020" s="4"/>
      <c r="F1020" s="5"/>
      <c r="G1020" s="35"/>
      <c r="H1020" s="34"/>
    </row>
    <row r="1021" spans="1:8">
      <c r="A1021" s="2"/>
      <c r="B1021" s="6"/>
      <c r="C1021" s="4"/>
      <c r="D1021" s="4"/>
      <c r="E1021" s="4"/>
      <c r="F1021" s="7"/>
      <c r="G1021" s="35"/>
      <c r="H1021" s="34"/>
    </row>
    <row r="1022" spans="1:8">
      <c r="A1022" s="2"/>
      <c r="B1022" s="3"/>
      <c r="C1022" s="4"/>
      <c r="D1022" s="4"/>
      <c r="E1022" s="4"/>
      <c r="F1022" s="5"/>
      <c r="G1022" s="35"/>
      <c r="H1022" s="34"/>
    </row>
    <row r="1023" spans="1:8">
      <c r="A1023" s="2"/>
      <c r="B1023" s="3"/>
      <c r="C1023" s="4"/>
      <c r="D1023" s="4"/>
      <c r="E1023" s="4"/>
      <c r="F1023" s="5"/>
      <c r="G1023" s="35"/>
      <c r="H1023" s="34"/>
    </row>
    <row r="1024" spans="1:8">
      <c r="A1024" s="2"/>
      <c r="B1024" s="6"/>
      <c r="C1024" s="4"/>
      <c r="D1024" s="4"/>
      <c r="E1024" s="4"/>
      <c r="F1024" s="7"/>
      <c r="G1024" s="35"/>
      <c r="H1024" s="34"/>
    </row>
    <row r="1025" spans="1:8">
      <c r="A1025" s="2"/>
      <c r="B1025" s="3"/>
      <c r="C1025" s="4"/>
      <c r="D1025" s="4"/>
      <c r="E1025" s="4"/>
      <c r="F1025" s="5"/>
      <c r="G1025" s="35"/>
      <c r="H1025" s="34"/>
    </row>
    <row r="1026" spans="1:8">
      <c r="A1026" s="2"/>
      <c r="B1026" s="3"/>
      <c r="C1026" s="4"/>
      <c r="D1026" s="4"/>
      <c r="E1026" s="4"/>
      <c r="F1026" s="5"/>
      <c r="G1026" s="35"/>
      <c r="H1026" s="34"/>
    </row>
    <row r="1027" spans="1:8">
      <c r="A1027" s="2"/>
      <c r="B1027" s="6"/>
      <c r="C1027" s="4"/>
      <c r="D1027" s="4"/>
      <c r="E1027" s="4"/>
      <c r="F1027" s="7"/>
      <c r="G1027" s="35"/>
      <c r="H1027" s="34"/>
    </row>
    <row r="1028" spans="1:8">
      <c r="A1028" s="2"/>
      <c r="B1028" s="6"/>
      <c r="C1028" s="4"/>
      <c r="D1028" s="4"/>
      <c r="E1028" s="4"/>
      <c r="F1028" s="7"/>
      <c r="G1028" s="35"/>
      <c r="H1028" s="34"/>
    </row>
    <row r="1029" spans="1:8">
      <c r="A1029" s="2"/>
      <c r="B1029" s="6"/>
      <c r="C1029" s="4"/>
      <c r="D1029" s="4"/>
      <c r="E1029" s="4"/>
      <c r="F1029" s="7"/>
      <c r="G1029" s="35"/>
      <c r="H1029" s="34"/>
    </row>
    <row r="1030" spans="1:8">
      <c r="A1030" s="2"/>
      <c r="B1030" s="6"/>
      <c r="C1030" s="4"/>
      <c r="D1030" s="4"/>
      <c r="E1030" s="4"/>
      <c r="F1030" s="7"/>
      <c r="G1030" s="35"/>
      <c r="H1030" s="34"/>
    </row>
    <row r="1031" spans="1:8">
      <c r="A1031" s="2"/>
      <c r="B1031" s="3"/>
      <c r="C1031" s="4"/>
      <c r="D1031" s="4"/>
      <c r="E1031" s="4"/>
      <c r="F1031" s="5"/>
      <c r="G1031" s="35"/>
      <c r="H1031" s="34"/>
    </row>
    <row r="1032" spans="1:8">
      <c r="A1032" s="2"/>
      <c r="B1032" s="3"/>
      <c r="C1032" s="4"/>
      <c r="D1032" s="4"/>
      <c r="E1032" s="4"/>
      <c r="F1032" s="5"/>
      <c r="G1032" s="35"/>
      <c r="H1032" s="34"/>
    </row>
    <row r="1033" spans="1:8">
      <c r="A1033" s="2"/>
      <c r="B1033" s="3"/>
      <c r="C1033" s="4"/>
      <c r="D1033" s="4"/>
      <c r="E1033" s="4"/>
      <c r="F1033" s="5"/>
      <c r="G1033" s="35"/>
      <c r="H1033" s="34"/>
    </row>
    <row r="1034" spans="1:8">
      <c r="A1034" s="2"/>
      <c r="B1034" s="6"/>
      <c r="C1034" s="4"/>
      <c r="D1034" s="4"/>
      <c r="E1034" s="4"/>
      <c r="F1034" s="7"/>
      <c r="G1034" s="35"/>
      <c r="H1034" s="34"/>
    </row>
    <row r="1035" spans="1:8">
      <c r="A1035" s="2"/>
      <c r="B1035" s="3"/>
      <c r="C1035" s="4"/>
      <c r="D1035" s="4"/>
      <c r="E1035" s="4"/>
      <c r="F1035" s="5"/>
      <c r="G1035" s="35"/>
      <c r="H1035" s="34"/>
    </row>
    <row r="1036" spans="1:8">
      <c r="A1036" s="2"/>
      <c r="B1036" s="3"/>
      <c r="C1036" s="4"/>
      <c r="D1036" s="4"/>
      <c r="E1036" s="4"/>
      <c r="F1036" s="5"/>
      <c r="G1036" s="35"/>
      <c r="H1036" s="34"/>
    </row>
    <row r="1037" spans="1:8">
      <c r="A1037" s="2"/>
      <c r="B1037" s="6"/>
      <c r="C1037" s="4"/>
      <c r="D1037" s="4"/>
      <c r="E1037" s="4"/>
      <c r="F1037" s="7"/>
      <c r="G1037" s="35"/>
      <c r="H1037" s="34"/>
    </row>
    <row r="1038" spans="1:8">
      <c r="A1038" s="2"/>
      <c r="B1038" s="3"/>
      <c r="C1038" s="4"/>
      <c r="D1038" s="4"/>
      <c r="E1038" s="4"/>
      <c r="F1038" s="5"/>
      <c r="G1038" s="35"/>
      <c r="H1038" s="34"/>
    </row>
    <row r="1039" spans="1:8">
      <c r="A1039" s="2"/>
      <c r="B1039" s="3"/>
      <c r="C1039" s="4"/>
      <c r="D1039" s="4"/>
      <c r="E1039" s="4"/>
      <c r="F1039" s="5"/>
      <c r="G1039" s="35"/>
      <c r="H1039" s="34"/>
    </row>
    <row r="1040" spans="1:8">
      <c r="A1040" s="2"/>
      <c r="B1040" s="3"/>
      <c r="C1040" s="4"/>
      <c r="D1040" s="4"/>
      <c r="E1040" s="4"/>
      <c r="F1040" s="5"/>
      <c r="G1040" s="35"/>
      <c r="H1040" s="34"/>
    </row>
    <row r="1041" spans="1:8">
      <c r="A1041" s="2"/>
      <c r="B1041" s="3"/>
      <c r="C1041" s="4"/>
      <c r="D1041" s="4"/>
      <c r="E1041" s="4"/>
      <c r="F1041" s="5"/>
      <c r="G1041" s="35"/>
      <c r="H1041" s="34"/>
    </row>
    <row r="1042" spans="1:8">
      <c r="A1042" s="2"/>
      <c r="B1042" s="6"/>
      <c r="C1042" s="4"/>
      <c r="D1042" s="4"/>
      <c r="E1042" s="4"/>
      <c r="F1042" s="7"/>
      <c r="G1042" s="35"/>
      <c r="H1042" s="34"/>
    </row>
    <row r="1043" spans="1:8">
      <c r="A1043" s="2"/>
      <c r="B1043" s="6"/>
      <c r="C1043" s="4"/>
      <c r="D1043" s="4"/>
      <c r="E1043" s="4"/>
      <c r="F1043" s="7"/>
      <c r="G1043" s="35"/>
      <c r="H1043" s="34"/>
    </row>
    <row r="1044" spans="1:8">
      <c r="A1044" s="2"/>
      <c r="B1044" s="6"/>
      <c r="C1044" s="4"/>
      <c r="D1044" s="4"/>
      <c r="E1044" s="4"/>
      <c r="F1044" s="7"/>
      <c r="G1044" s="35"/>
      <c r="H1044" s="34"/>
    </row>
    <row r="1045" spans="1:8">
      <c r="A1045" s="2"/>
      <c r="B1045" s="3"/>
      <c r="C1045" s="4"/>
      <c r="D1045" s="4"/>
      <c r="E1045" s="4"/>
      <c r="F1045" s="5"/>
      <c r="G1045" s="35"/>
      <c r="H1045" s="34"/>
    </row>
    <row r="1046" spans="1:8">
      <c r="A1046" s="2"/>
      <c r="B1046" s="6"/>
      <c r="C1046" s="4"/>
      <c r="D1046" s="4"/>
      <c r="E1046" s="4"/>
      <c r="F1046" s="7"/>
      <c r="G1046" s="35"/>
      <c r="H1046" s="34"/>
    </row>
    <row r="1047" spans="1:8">
      <c r="A1047" s="2"/>
      <c r="B1047" s="3"/>
      <c r="C1047" s="4"/>
      <c r="D1047" s="4"/>
      <c r="E1047" s="4"/>
      <c r="F1047" s="5"/>
      <c r="G1047" s="35"/>
      <c r="H1047" s="34"/>
    </row>
    <row r="1048" spans="1:8">
      <c r="A1048" s="2"/>
      <c r="B1048" s="3"/>
      <c r="C1048" s="4"/>
      <c r="D1048" s="4"/>
      <c r="E1048" s="4"/>
      <c r="F1048" s="5"/>
      <c r="G1048" s="35"/>
      <c r="H1048" s="34"/>
    </row>
    <row r="1049" spans="1:8">
      <c r="A1049" s="2"/>
      <c r="B1049" s="3"/>
      <c r="C1049" s="4"/>
      <c r="D1049" s="4"/>
      <c r="E1049" s="4"/>
      <c r="F1049" s="5"/>
      <c r="G1049" s="35"/>
      <c r="H1049" s="34"/>
    </row>
    <row r="1050" spans="1:8">
      <c r="A1050" s="2"/>
      <c r="B1050" s="6"/>
      <c r="C1050" s="4"/>
      <c r="D1050" s="4"/>
      <c r="E1050" s="4"/>
      <c r="F1050" s="7"/>
      <c r="G1050" s="35"/>
      <c r="H1050" s="34"/>
    </row>
    <row r="1051" spans="1:8">
      <c r="A1051" s="2"/>
      <c r="B1051" s="6"/>
      <c r="C1051" s="4"/>
      <c r="D1051" s="4"/>
      <c r="E1051" s="4"/>
      <c r="F1051" s="7"/>
      <c r="G1051" s="35"/>
      <c r="H1051" s="34"/>
    </row>
    <row r="1052" spans="1:8">
      <c r="A1052" s="2"/>
      <c r="B1052" s="3"/>
      <c r="C1052" s="4"/>
      <c r="D1052" s="4"/>
      <c r="E1052" s="4"/>
      <c r="F1052" s="5"/>
      <c r="G1052" s="35"/>
      <c r="H1052" s="34"/>
    </row>
    <row r="1053" spans="1:8">
      <c r="A1053" s="2"/>
      <c r="B1053" s="3"/>
      <c r="C1053" s="4"/>
      <c r="D1053" s="4"/>
      <c r="E1053" s="4"/>
      <c r="F1053" s="5"/>
      <c r="G1053" s="35"/>
      <c r="H1053" s="34"/>
    </row>
    <row r="1054" spans="1:8">
      <c r="A1054" s="2"/>
      <c r="B1054" s="6"/>
      <c r="C1054" s="4"/>
      <c r="D1054" s="4"/>
      <c r="E1054" s="4"/>
      <c r="F1054" s="7"/>
      <c r="G1054" s="35"/>
      <c r="H1054" s="34"/>
    </row>
    <row r="1055" spans="1:8">
      <c r="A1055" s="2"/>
      <c r="B1055" s="3"/>
      <c r="C1055" s="4"/>
      <c r="D1055" s="4"/>
      <c r="E1055" s="4"/>
      <c r="F1055" s="5"/>
      <c r="G1055" s="35"/>
      <c r="H1055" s="34"/>
    </row>
    <row r="1056" spans="1:8">
      <c r="A1056" s="2"/>
      <c r="B1056" s="6"/>
      <c r="C1056" s="4"/>
      <c r="D1056" s="4"/>
      <c r="E1056" s="4"/>
      <c r="F1056" s="7"/>
      <c r="G1056" s="35"/>
      <c r="H1056" s="34"/>
    </row>
    <row r="1057" spans="1:8">
      <c r="A1057" s="2"/>
      <c r="B1057" s="3"/>
      <c r="C1057" s="4"/>
      <c r="D1057" s="4"/>
      <c r="E1057" s="4"/>
      <c r="F1057" s="5"/>
      <c r="G1057" s="35"/>
      <c r="H1057" s="34"/>
    </row>
    <row r="1058" spans="1:8">
      <c r="A1058" s="2"/>
      <c r="B1058" s="6"/>
      <c r="C1058" s="4"/>
      <c r="D1058" s="4"/>
      <c r="E1058" s="4"/>
      <c r="F1058" s="7"/>
      <c r="G1058" s="35"/>
      <c r="H1058" s="34"/>
    </row>
    <row r="1059" spans="1:8">
      <c r="A1059" s="2"/>
      <c r="B1059" s="6"/>
      <c r="C1059" s="4"/>
      <c r="D1059" s="4"/>
      <c r="E1059" s="4"/>
      <c r="F1059" s="7"/>
      <c r="G1059" s="35"/>
      <c r="H1059" s="34"/>
    </row>
    <row r="1060" spans="1:8">
      <c r="A1060" s="2"/>
      <c r="B1060" s="3"/>
      <c r="C1060" s="4"/>
      <c r="D1060" s="4"/>
      <c r="E1060" s="4"/>
      <c r="F1060" s="5"/>
      <c r="G1060" s="35"/>
      <c r="H1060" s="34"/>
    </row>
    <row r="1061" spans="1:8">
      <c r="A1061" s="2"/>
      <c r="B1061" s="6"/>
      <c r="C1061" s="4"/>
      <c r="D1061" s="4"/>
      <c r="E1061" s="4"/>
      <c r="F1061" s="7"/>
      <c r="G1061" s="35"/>
      <c r="H1061" s="34"/>
    </row>
    <row r="1062" spans="1:8">
      <c r="A1062" s="2"/>
      <c r="B1062" s="6"/>
      <c r="C1062" s="4"/>
      <c r="D1062" s="4"/>
      <c r="E1062" s="4"/>
      <c r="F1062" s="7"/>
      <c r="G1062" s="35"/>
      <c r="H1062" s="34"/>
    </row>
    <row r="1063" spans="1:8">
      <c r="A1063" s="2"/>
      <c r="B1063" s="3"/>
      <c r="C1063" s="4"/>
      <c r="D1063" s="4"/>
      <c r="E1063" s="4"/>
      <c r="F1063" s="5"/>
      <c r="G1063" s="35"/>
      <c r="H1063" s="34"/>
    </row>
    <row r="1064" spans="1:8">
      <c r="A1064" s="2"/>
      <c r="B1064" s="3"/>
      <c r="C1064" s="4"/>
      <c r="D1064" s="4"/>
      <c r="E1064" s="4"/>
      <c r="F1064" s="5"/>
      <c r="G1064" s="35"/>
      <c r="H1064" s="34"/>
    </row>
    <row r="1065" spans="1:8">
      <c r="A1065" s="2"/>
      <c r="B1065" s="3"/>
      <c r="C1065" s="4"/>
      <c r="D1065" s="4"/>
      <c r="E1065" s="4"/>
      <c r="F1065" s="5"/>
      <c r="G1065" s="35"/>
      <c r="H1065" s="34"/>
    </row>
    <row r="1066" spans="1:8">
      <c r="A1066" s="2"/>
      <c r="B1066" s="3"/>
      <c r="C1066" s="4"/>
      <c r="D1066" s="4"/>
      <c r="E1066" s="4"/>
      <c r="F1066" s="5"/>
      <c r="G1066" s="35"/>
      <c r="H1066" s="34"/>
    </row>
    <row r="1067" spans="1:8">
      <c r="A1067" s="2"/>
      <c r="B1067" s="6"/>
      <c r="C1067" s="4"/>
      <c r="D1067" s="4"/>
      <c r="E1067" s="4"/>
      <c r="F1067" s="7"/>
      <c r="G1067" s="35"/>
      <c r="H1067" s="34"/>
    </row>
    <row r="1068" spans="1:8">
      <c r="A1068" s="2"/>
      <c r="B1068" s="3"/>
      <c r="C1068" s="4"/>
      <c r="D1068" s="4"/>
      <c r="E1068" s="4"/>
      <c r="F1068" s="5"/>
      <c r="G1068" s="35"/>
      <c r="H1068" s="34"/>
    </row>
    <row r="1069" spans="1:8">
      <c r="A1069" s="2"/>
      <c r="B1069" s="6"/>
      <c r="C1069" s="4"/>
      <c r="D1069" s="4"/>
      <c r="E1069" s="4"/>
      <c r="F1069" s="7"/>
      <c r="G1069" s="35"/>
      <c r="H1069" s="34"/>
    </row>
    <row r="1070" spans="1:8">
      <c r="A1070" s="2"/>
      <c r="B1070" s="3"/>
      <c r="C1070" s="4"/>
      <c r="D1070" s="4"/>
      <c r="E1070" s="4"/>
      <c r="F1070" s="5"/>
      <c r="G1070" s="35"/>
      <c r="H1070" s="34"/>
    </row>
    <row r="1071" spans="1:8">
      <c r="A1071" s="2"/>
      <c r="B1071" s="6"/>
      <c r="C1071" s="4"/>
      <c r="D1071" s="4"/>
      <c r="E1071" s="4"/>
      <c r="F1071" s="7"/>
      <c r="G1071" s="35"/>
      <c r="H1071" s="34"/>
    </row>
    <row r="1072" spans="1:8">
      <c r="A1072" s="2"/>
      <c r="B1072" s="6"/>
      <c r="C1072" s="4"/>
      <c r="D1072" s="4"/>
      <c r="E1072" s="4"/>
      <c r="F1072" s="7"/>
      <c r="G1072" s="35"/>
      <c r="H1072" s="34"/>
    </row>
    <row r="1073" spans="1:8">
      <c r="A1073" s="2"/>
      <c r="B1073" s="3"/>
      <c r="C1073" s="4"/>
      <c r="D1073" s="4"/>
      <c r="E1073" s="4"/>
      <c r="F1073" s="5"/>
      <c r="G1073" s="35"/>
      <c r="H1073" s="34"/>
    </row>
    <row r="1074" spans="1:8">
      <c r="A1074" s="2"/>
      <c r="B1074" s="6"/>
      <c r="C1074" s="4"/>
      <c r="D1074" s="4"/>
      <c r="E1074" s="4"/>
      <c r="F1074" s="7"/>
      <c r="G1074" s="35"/>
      <c r="H1074" s="34"/>
    </row>
    <row r="1075" spans="1:8">
      <c r="A1075" s="2"/>
      <c r="B1075" s="3"/>
      <c r="C1075" s="4"/>
      <c r="D1075" s="4"/>
      <c r="E1075" s="4"/>
      <c r="F1075" s="5"/>
      <c r="G1075" s="35"/>
      <c r="H1075" s="34"/>
    </row>
    <row r="1076" spans="1:8">
      <c r="A1076" s="2"/>
      <c r="B1076" s="6"/>
      <c r="C1076" s="4"/>
      <c r="D1076" s="4"/>
      <c r="E1076" s="4"/>
      <c r="F1076" s="7"/>
      <c r="G1076" s="35"/>
      <c r="H1076" s="34"/>
    </row>
    <row r="1077" spans="1:8">
      <c r="A1077" s="2"/>
      <c r="B1077" s="3"/>
      <c r="C1077" s="4"/>
      <c r="D1077" s="4"/>
      <c r="E1077" s="4"/>
      <c r="F1077" s="5"/>
      <c r="G1077" s="35"/>
      <c r="H1077" s="34"/>
    </row>
    <row r="1078" spans="1:8">
      <c r="A1078" s="2"/>
      <c r="B1078" s="3"/>
      <c r="C1078" s="4"/>
      <c r="D1078" s="4"/>
      <c r="E1078" s="4"/>
      <c r="F1078" s="5"/>
      <c r="G1078" s="35"/>
      <c r="H1078" s="34"/>
    </row>
    <row r="1079" spans="1:8">
      <c r="A1079" s="2"/>
      <c r="B1079" s="3"/>
      <c r="C1079" s="4"/>
      <c r="D1079" s="4"/>
      <c r="E1079" s="4"/>
      <c r="F1079" s="5"/>
      <c r="G1079" s="35"/>
      <c r="H1079" s="34"/>
    </row>
    <row r="1080" spans="1:8">
      <c r="A1080" s="2"/>
      <c r="B1080" s="6"/>
      <c r="C1080" s="4"/>
      <c r="D1080" s="4"/>
      <c r="E1080" s="4"/>
      <c r="F1080" s="7"/>
      <c r="G1080" s="35"/>
      <c r="H1080" s="34"/>
    </row>
    <row r="1081" spans="1:8">
      <c r="A1081" s="2"/>
      <c r="B1081" s="3"/>
      <c r="C1081" s="4"/>
      <c r="D1081" s="4"/>
      <c r="E1081" s="4"/>
      <c r="F1081" s="5"/>
      <c r="G1081" s="35"/>
      <c r="H1081" s="34"/>
    </row>
    <row r="1082" spans="1:8">
      <c r="A1082" s="2"/>
      <c r="B1082" s="6"/>
      <c r="C1082" s="4"/>
      <c r="D1082" s="4"/>
      <c r="E1082" s="4"/>
      <c r="F1082" s="7"/>
      <c r="G1082" s="35"/>
      <c r="H1082" s="34"/>
    </row>
    <row r="1083" spans="1:8">
      <c r="A1083" s="2"/>
      <c r="B1083" s="6"/>
      <c r="C1083" s="4"/>
      <c r="D1083" s="4"/>
      <c r="E1083" s="4"/>
      <c r="F1083" s="7"/>
      <c r="G1083" s="35"/>
      <c r="H1083" s="34"/>
    </row>
    <row r="1084" spans="1:8">
      <c r="A1084" s="2"/>
      <c r="B1084" s="3"/>
      <c r="C1084" s="4"/>
      <c r="D1084" s="4"/>
      <c r="E1084" s="4"/>
      <c r="F1084" s="5"/>
      <c r="G1084" s="35"/>
      <c r="H1084" s="34"/>
    </row>
    <row r="1085" spans="1:8">
      <c r="A1085" s="2"/>
      <c r="B1085" s="6"/>
      <c r="C1085" s="4"/>
      <c r="D1085" s="4"/>
      <c r="E1085" s="4"/>
      <c r="F1085" s="7"/>
      <c r="G1085" s="35"/>
      <c r="H1085" s="34"/>
    </row>
    <row r="1086" spans="1:8">
      <c r="A1086" s="2"/>
      <c r="B1086" s="3"/>
      <c r="C1086" s="4"/>
      <c r="D1086" s="4"/>
      <c r="E1086" s="4"/>
      <c r="F1086" s="5"/>
      <c r="G1086" s="35"/>
      <c r="H1086" s="34"/>
    </row>
    <row r="1087" spans="1:8">
      <c r="A1087" s="2"/>
      <c r="B1087" s="3"/>
      <c r="C1087" s="4"/>
      <c r="D1087" s="4"/>
      <c r="E1087" s="4"/>
      <c r="F1087" s="5"/>
      <c r="G1087" s="35"/>
      <c r="H1087" s="34"/>
    </row>
    <row r="1088" spans="1:8">
      <c r="A1088" s="2"/>
      <c r="B1088" s="3"/>
      <c r="C1088" s="4"/>
      <c r="D1088" s="4"/>
      <c r="E1088" s="4"/>
      <c r="F1088" s="5"/>
      <c r="G1088" s="35"/>
      <c r="H1088" s="34"/>
    </row>
    <row r="1089" spans="1:8">
      <c r="A1089" s="2"/>
      <c r="B1089" s="3"/>
      <c r="C1089" s="4"/>
      <c r="D1089" s="4"/>
      <c r="E1089" s="4"/>
      <c r="F1089" s="5"/>
      <c r="G1089" s="35"/>
      <c r="H1089" s="34"/>
    </row>
    <row r="1090" spans="1:8">
      <c r="A1090" s="2"/>
      <c r="B1090" s="3"/>
      <c r="C1090" s="4"/>
      <c r="D1090" s="4"/>
      <c r="E1090" s="4"/>
      <c r="F1090" s="5"/>
      <c r="G1090" s="35"/>
      <c r="H1090" s="34"/>
    </row>
    <row r="1091" spans="1:8">
      <c r="A1091" s="2"/>
      <c r="B1091" s="3"/>
      <c r="C1091" s="4"/>
      <c r="D1091" s="4"/>
      <c r="E1091" s="4"/>
      <c r="F1091" s="5"/>
      <c r="G1091" s="35"/>
      <c r="H1091" s="34"/>
    </row>
    <row r="1092" spans="1:8">
      <c r="A1092" s="2"/>
      <c r="B1092" s="6"/>
      <c r="C1092" s="4"/>
      <c r="D1092" s="4"/>
      <c r="E1092" s="4"/>
      <c r="F1092" s="7"/>
      <c r="G1092" s="35"/>
      <c r="H1092" s="34"/>
    </row>
    <row r="1093" spans="1:8">
      <c r="A1093" s="2"/>
      <c r="B1093" s="6"/>
      <c r="C1093" s="4"/>
      <c r="D1093" s="4"/>
      <c r="E1093" s="4"/>
      <c r="F1093" s="7"/>
      <c r="G1093" s="35"/>
      <c r="H1093" s="34"/>
    </row>
    <row r="1094" spans="1:8">
      <c r="A1094" s="2"/>
      <c r="B1094" s="6"/>
      <c r="C1094" s="4"/>
      <c r="D1094" s="4"/>
      <c r="E1094" s="4"/>
      <c r="F1094" s="7"/>
      <c r="G1094" s="35"/>
      <c r="H1094" s="34"/>
    </row>
    <row r="1095" spans="1:8">
      <c r="A1095" s="2"/>
      <c r="B1095" s="6"/>
      <c r="C1095" s="4"/>
      <c r="D1095" s="4"/>
      <c r="E1095" s="4"/>
      <c r="F1095" s="7"/>
      <c r="G1095" s="35"/>
      <c r="H1095" s="34"/>
    </row>
    <row r="1096" spans="1:8">
      <c r="A1096" s="2"/>
      <c r="B1096" s="3"/>
      <c r="C1096" s="4"/>
      <c r="D1096" s="4"/>
      <c r="E1096" s="4"/>
      <c r="F1096" s="5"/>
      <c r="G1096" s="35"/>
      <c r="H1096" s="34"/>
    </row>
    <row r="1097" spans="1:8">
      <c r="A1097" s="2"/>
      <c r="B1097" s="3"/>
      <c r="C1097" s="4"/>
      <c r="D1097" s="4"/>
      <c r="E1097" s="4"/>
      <c r="F1097" s="5"/>
      <c r="G1097" s="35"/>
      <c r="H1097" s="34"/>
    </row>
    <row r="1098" spans="1:8">
      <c r="A1098" s="2"/>
      <c r="B1098" s="3"/>
      <c r="C1098" s="4"/>
      <c r="D1098" s="4"/>
      <c r="E1098" s="4"/>
      <c r="F1098" s="5"/>
      <c r="G1098" s="35"/>
      <c r="H1098" s="34"/>
    </row>
    <row r="1099" spans="1:8">
      <c r="A1099" s="2"/>
      <c r="B1099" s="6"/>
      <c r="C1099" s="4"/>
      <c r="D1099" s="4"/>
      <c r="E1099" s="4"/>
      <c r="F1099" s="7"/>
      <c r="G1099" s="35"/>
      <c r="H1099" s="34"/>
    </row>
    <row r="1100" spans="1:8">
      <c r="A1100" s="2"/>
      <c r="B1100" s="3"/>
      <c r="C1100" s="4"/>
      <c r="D1100" s="4"/>
      <c r="E1100" s="4"/>
      <c r="F1100" s="5"/>
      <c r="G1100" s="35"/>
      <c r="H1100" s="34"/>
    </row>
    <row r="1101" spans="1:8">
      <c r="A1101" s="2"/>
      <c r="B1101" s="6"/>
      <c r="C1101" s="4"/>
      <c r="D1101" s="4"/>
      <c r="E1101" s="4"/>
      <c r="F1101" s="7"/>
      <c r="G1101" s="35"/>
      <c r="H1101" s="34"/>
    </row>
    <row r="1102" spans="1:8">
      <c r="A1102" s="2"/>
      <c r="B1102" s="3"/>
      <c r="C1102" s="4"/>
      <c r="D1102" s="4"/>
      <c r="E1102" s="4"/>
      <c r="F1102" s="5"/>
      <c r="G1102" s="35"/>
      <c r="H1102" s="34"/>
    </row>
    <row r="1103" spans="1:8">
      <c r="A1103" s="2"/>
      <c r="B1103" s="6"/>
      <c r="C1103" s="4"/>
      <c r="D1103" s="4"/>
      <c r="E1103" s="4"/>
      <c r="F1103" s="7"/>
      <c r="G1103" s="35"/>
      <c r="H1103" s="34"/>
    </row>
    <row r="1104" spans="1:8">
      <c r="A1104" s="2"/>
      <c r="B1104" s="6"/>
      <c r="C1104" s="4"/>
      <c r="D1104" s="4"/>
      <c r="E1104" s="4"/>
      <c r="F1104" s="7"/>
      <c r="G1104" s="35"/>
      <c r="H1104" s="34"/>
    </row>
    <row r="1105" spans="1:8">
      <c r="A1105" s="2"/>
      <c r="B1105" s="6"/>
      <c r="C1105" s="4"/>
      <c r="D1105" s="4"/>
      <c r="E1105" s="4"/>
      <c r="F1105" s="7"/>
      <c r="G1105" s="35"/>
      <c r="H1105" s="34"/>
    </row>
    <row r="1106" spans="1:8">
      <c r="A1106" s="2"/>
      <c r="B1106" s="3"/>
      <c r="C1106" s="4"/>
      <c r="D1106" s="4"/>
      <c r="E1106" s="4"/>
      <c r="F1106" s="5"/>
      <c r="G1106" s="35"/>
      <c r="H1106" s="34"/>
    </row>
    <row r="1107" spans="1:8">
      <c r="A1107" s="2"/>
      <c r="B1107" s="3"/>
      <c r="C1107" s="4"/>
      <c r="D1107" s="4"/>
      <c r="E1107" s="4"/>
      <c r="F1107" s="5"/>
      <c r="G1107" s="35"/>
      <c r="H1107" s="34"/>
    </row>
    <row r="1108" spans="1:8">
      <c r="A1108" s="2"/>
      <c r="B1108" s="3"/>
      <c r="C1108" s="4"/>
      <c r="D1108" s="4"/>
      <c r="E1108" s="4"/>
      <c r="F1108" s="5"/>
      <c r="G1108" s="35"/>
      <c r="H1108" s="34"/>
    </row>
    <row r="1109" spans="1:8">
      <c r="A1109" s="2"/>
      <c r="B1109" s="3"/>
      <c r="C1109" s="4"/>
      <c r="D1109" s="4"/>
      <c r="E1109" s="4"/>
      <c r="F1109" s="5"/>
      <c r="G1109" s="35"/>
      <c r="H1109" s="34"/>
    </row>
    <row r="1110" spans="1:8">
      <c r="A1110" s="2"/>
      <c r="B1110" s="6"/>
      <c r="C1110" s="4"/>
      <c r="D1110" s="4"/>
      <c r="E1110" s="4"/>
      <c r="F1110" s="7"/>
      <c r="G1110" s="35"/>
      <c r="H1110" s="34"/>
    </row>
    <row r="1111" spans="1:8">
      <c r="A1111" s="2"/>
      <c r="B1111" s="3"/>
      <c r="C1111" s="4"/>
      <c r="D1111" s="4"/>
      <c r="E1111" s="4"/>
      <c r="F1111" s="5"/>
      <c r="G1111" s="35"/>
      <c r="H1111" s="34"/>
    </row>
    <row r="1112" spans="1:8">
      <c r="A1112" s="2"/>
      <c r="B1112" s="3"/>
      <c r="C1112" s="4"/>
      <c r="D1112" s="4"/>
      <c r="E1112" s="4"/>
      <c r="F1112" s="5"/>
      <c r="G1112" s="35"/>
      <c r="H1112" s="34"/>
    </row>
    <row r="1113" spans="1:8">
      <c r="A1113" s="2"/>
      <c r="B1113" s="3"/>
      <c r="C1113" s="4"/>
      <c r="D1113" s="4"/>
      <c r="E1113" s="4"/>
      <c r="F1113" s="5"/>
      <c r="G1113" s="35"/>
      <c r="H1113" s="34"/>
    </row>
    <row r="1114" spans="1:8">
      <c r="A1114" s="2"/>
      <c r="B1114" s="3"/>
      <c r="C1114" s="4"/>
      <c r="D1114" s="4"/>
      <c r="E1114" s="4"/>
      <c r="F1114" s="5"/>
      <c r="G1114" s="35"/>
      <c r="H1114" s="34"/>
    </row>
    <row r="1115" spans="1:8">
      <c r="A1115" s="2"/>
      <c r="B1115" s="6"/>
      <c r="C1115" s="4"/>
      <c r="D1115" s="4"/>
      <c r="E1115" s="4"/>
      <c r="F1115" s="7"/>
      <c r="G1115" s="35"/>
      <c r="H1115" s="34"/>
    </row>
    <row r="1116" spans="1:8">
      <c r="A1116" s="2"/>
      <c r="B1116" s="3"/>
      <c r="C1116" s="4"/>
      <c r="D1116" s="4"/>
      <c r="E1116" s="4"/>
      <c r="F1116" s="5"/>
      <c r="G1116" s="35"/>
      <c r="H1116" s="34"/>
    </row>
    <row r="1117" spans="1:8">
      <c r="A1117" s="2"/>
      <c r="B1117" s="6"/>
      <c r="C1117" s="4"/>
      <c r="D1117" s="4"/>
      <c r="E1117" s="4"/>
      <c r="F1117" s="7"/>
      <c r="G1117" s="35"/>
      <c r="H1117" s="34"/>
    </row>
    <row r="1118" spans="1:8">
      <c r="A1118" s="2"/>
      <c r="B1118" s="3"/>
      <c r="C1118" s="4"/>
      <c r="D1118" s="4"/>
      <c r="E1118" s="4"/>
      <c r="F1118" s="5"/>
      <c r="G1118" s="35"/>
      <c r="H1118" s="34"/>
    </row>
    <row r="1119" spans="1:8">
      <c r="A1119" s="2"/>
      <c r="B1119" s="6"/>
      <c r="C1119" s="4"/>
      <c r="D1119" s="4"/>
      <c r="E1119" s="4"/>
      <c r="F1119" s="7"/>
      <c r="G1119" s="35"/>
      <c r="H1119" s="34"/>
    </row>
    <row r="1120" spans="1:8">
      <c r="A1120" s="2"/>
      <c r="B1120" s="3"/>
      <c r="C1120" s="4"/>
      <c r="D1120" s="4"/>
      <c r="E1120" s="4"/>
      <c r="F1120" s="5"/>
      <c r="G1120" s="35"/>
      <c r="H1120" s="34"/>
    </row>
    <row r="1121" spans="1:8">
      <c r="A1121" s="2"/>
      <c r="B1121" s="3"/>
      <c r="C1121" s="4"/>
      <c r="D1121" s="4"/>
      <c r="E1121" s="4"/>
      <c r="F1121" s="5"/>
      <c r="G1121" s="35"/>
      <c r="H1121" s="34"/>
    </row>
    <row r="1122" spans="1:8">
      <c r="A1122" s="2"/>
      <c r="B1122" s="3"/>
      <c r="C1122" s="4"/>
      <c r="D1122" s="4"/>
      <c r="E1122" s="4"/>
      <c r="F1122" s="5"/>
      <c r="G1122" s="35"/>
      <c r="H1122" s="34"/>
    </row>
    <row r="1123" spans="1:8">
      <c r="A1123" s="2"/>
      <c r="B1123" s="3"/>
      <c r="C1123" s="4"/>
      <c r="D1123" s="4"/>
      <c r="E1123" s="4"/>
      <c r="F1123" s="5"/>
      <c r="G1123" s="35"/>
      <c r="H1123" s="34"/>
    </row>
    <row r="1124" spans="1:8">
      <c r="A1124" s="2"/>
      <c r="B1124" s="6"/>
      <c r="C1124" s="4"/>
      <c r="D1124" s="4"/>
      <c r="E1124" s="4"/>
      <c r="F1124" s="7"/>
      <c r="G1124" s="35"/>
      <c r="H1124" s="34"/>
    </row>
    <row r="1125" spans="1:8">
      <c r="A1125" s="2"/>
      <c r="B1125" s="6"/>
      <c r="C1125" s="4"/>
      <c r="D1125" s="4"/>
      <c r="E1125" s="4"/>
      <c r="F1125" s="7"/>
      <c r="G1125" s="35"/>
      <c r="H1125" s="34"/>
    </row>
    <row r="1126" spans="1:8">
      <c r="A1126" s="2"/>
      <c r="B1126" s="6"/>
      <c r="C1126" s="4"/>
      <c r="D1126" s="4"/>
      <c r="E1126" s="4"/>
      <c r="F1126" s="7"/>
      <c r="G1126" s="35"/>
      <c r="H1126" s="34"/>
    </row>
    <row r="1127" spans="1:8">
      <c r="A1127" s="2"/>
      <c r="B1127" s="3"/>
      <c r="C1127" s="4"/>
      <c r="D1127" s="4"/>
      <c r="E1127" s="4"/>
      <c r="F1127" s="5"/>
      <c r="G1127" s="35"/>
      <c r="H1127" s="34"/>
    </row>
    <row r="1128" spans="1:8">
      <c r="A1128" s="2"/>
      <c r="B1128" s="6"/>
      <c r="C1128" s="4"/>
      <c r="D1128" s="4"/>
      <c r="E1128" s="4"/>
      <c r="F1128" s="7"/>
      <c r="G1128" s="35"/>
      <c r="H1128" s="34"/>
    </row>
    <row r="1129" spans="1:8">
      <c r="A1129" s="2"/>
      <c r="B1129" s="3"/>
      <c r="C1129" s="4"/>
      <c r="D1129" s="4"/>
      <c r="E1129" s="4"/>
      <c r="F1129" s="5"/>
      <c r="G1129" s="35"/>
      <c r="H1129" s="34"/>
    </row>
    <row r="1130" spans="1:8">
      <c r="A1130" s="2"/>
      <c r="B1130" s="6"/>
      <c r="C1130" s="4"/>
      <c r="D1130" s="4"/>
      <c r="E1130" s="4"/>
      <c r="F1130" s="7"/>
      <c r="G1130" s="35"/>
      <c r="H1130" s="34"/>
    </row>
    <row r="1131" spans="1:8">
      <c r="A1131" s="2"/>
      <c r="B1131" s="6"/>
      <c r="C1131" s="4"/>
      <c r="D1131" s="4"/>
      <c r="E1131" s="4"/>
      <c r="F1131" s="7"/>
      <c r="G1131" s="35"/>
      <c r="H1131" s="34"/>
    </row>
    <row r="1132" spans="1:8">
      <c r="A1132" s="2"/>
      <c r="B1132" s="3"/>
      <c r="C1132" s="4"/>
      <c r="D1132" s="4"/>
      <c r="E1132" s="4"/>
      <c r="F1132" s="5"/>
      <c r="G1132" s="35"/>
      <c r="H1132" s="34"/>
    </row>
    <row r="1133" spans="1:8">
      <c r="A1133" s="2"/>
      <c r="B1133" s="6"/>
      <c r="C1133" s="4"/>
      <c r="D1133" s="4"/>
      <c r="E1133" s="4"/>
      <c r="F1133" s="7"/>
      <c r="G1133" s="35"/>
      <c r="H1133" s="34"/>
    </row>
    <row r="1134" spans="1:8">
      <c r="A1134" s="2"/>
      <c r="B1134" s="3"/>
      <c r="C1134" s="4"/>
      <c r="D1134" s="4"/>
      <c r="E1134" s="4"/>
      <c r="F1134" s="5"/>
      <c r="G1134" s="35"/>
      <c r="H1134" s="34"/>
    </row>
    <row r="1135" spans="1:8">
      <c r="A1135" s="2"/>
      <c r="B1135" s="6"/>
      <c r="C1135" s="4"/>
      <c r="D1135" s="4"/>
      <c r="E1135" s="4"/>
      <c r="F1135" s="7"/>
      <c r="G1135" s="35"/>
      <c r="H1135" s="34"/>
    </row>
    <row r="1136" spans="1:8">
      <c r="A1136" s="2"/>
      <c r="B1136" s="6"/>
      <c r="C1136" s="4"/>
      <c r="D1136" s="4"/>
      <c r="E1136" s="4"/>
      <c r="F1136" s="7"/>
      <c r="G1136" s="35"/>
      <c r="H1136" s="34"/>
    </row>
    <row r="1137" spans="1:8">
      <c r="A1137" s="2"/>
      <c r="B1137" s="6"/>
      <c r="C1137" s="4"/>
      <c r="D1137" s="4"/>
      <c r="E1137" s="4"/>
      <c r="F1137" s="7"/>
      <c r="G1137" s="35"/>
      <c r="H1137" s="34"/>
    </row>
    <row r="1138" spans="1:8">
      <c r="A1138" s="2"/>
      <c r="B1138" s="6"/>
      <c r="C1138" s="4"/>
      <c r="D1138" s="4"/>
      <c r="E1138" s="4"/>
      <c r="F1138" s="7"/>
      <c r="G1138" s="35"/>
      <c r="H1138" s="34"/>
    </row>
    <row r="1139" spans="1:8">
      <c r="A1139" s="2"/>
      <c r="B1139" s="3"/>
      <c r="C1139" s="4"/>
      <c r="D1139" s="4"/>
      <c r="E1139" s="4"/>
      <c r="F1139" s="5"/>
      <c r="G1139" s="35"/>
      <c r="H1139" s="34"/>
    </row>
    <row r="1140" spans="1:8">
      <c r="A1140" s="2"/>
      <c r="B1140" s="6"/>
      <c r="C1140" s="4"/>
      <c r="D1140" s="4"/>
      <c r="E1140" s="4"/>
      <c r="F1140" s="7"/>
      <c r="G1140" s="35"/>
      <c r="H1140" s="34"/>
    </row>
    <row r="1141" spans="1:8">
      <c r="A1141" s="2"/>
      <c r="B1141" s="6"/>
      <c r="C1141" s="4"/>
      <c r="D1141" s="4"/>
      <c r="E1141" s="4"/>
      <c r="F1141" s="7"/>
      <c r="G1141" s="35"/>
      <c r="H1141" s="34"/>
    </row>
    <row r="1142" spans="1:8">
      <c r="A1142" s="2"/>
      <c r="B1142" s="3"/>
      <c r="C1142" s="4"/>
      <c r="D1142" s="4"/>
      <c r="E1142" s="4"/>
      <c r="F1142" s="5"/>
      <c r="G1142" s="35"/>
      <c r="H1142" s="34"/>
    </row>
    <row r="1143" spans="1:8">
      <c r="A1143" s="2"/>
      <c r="B1143" s="3"/>
      <c r="C1143" s="4"/>
      <c r="D1143" s="4"/>
      <c r="E1143" s="4"/>
      <c r="F1143" s="5"/>
      <c r="G1143" s="35"/>
      <c r="H1143" s="34"/>
    </row>
    <row r="1144" spans="1:8">
      <c r="A1144" s="2"/>
      <c r="B1144" s="6"/>
      <c r="C1144" s="4"/>
      <c r="D1144" s="4"/>
      <c r="E1144" s="4"/>
      <c r="F1144" s="7"/>
      <c r="G1144" s="35"/>
      <c r="H1144" s="34"/>
    </row>
    <row r="1145" spans="1:8">
      <c r="A1145" s="2"/>
      <c r="B1145" s="3"/>
      <c r="C1145" s="4"/>
      <c r="D1145" s="4"/>
      <c r="E1145" s="4"/>
      <c r="F1145" s="5"/>
      <c r="G1145" s="35"/>
      <c r="H1145" s="34"/>
    </row>
    <row r="1146" spans="1:8">
      <c r="A1146" s="2"/>
      <c r="B1146" s="3"/>
      <c r="C1146" s="4"/>
      <c r="D1146" s="4"/>
      <c r="E1146" s="4"/>
      <c r="F1146" s="5"/>
      <c r="G1146" s="35"/>
      <c r="H1146" s="34"/>
    </row>
    <row r="1147" spans="1:8">
      <c r="A1147" s="2"/>
      <c r="B1147" s="6"/>
      <c r="C1147" s="4"/>
      <c r="D1147" s="4"/>
      <c r="E1147" s="4"/>
      <c r="F1147" s="7"/>
      <c r="G1147" s="35"/>
      <c r="H1147" s="34"/>
    </row>
    <row r="1148" spans="1:8">
      <c r="A1148" s="2"/>
      <c r="B1148" s="6"/>
      <c r="C1148" s="4"/>
      <c r="D1148" s="4"/>
      <c r="E1148" s="4"/>
      <c r="F1148" s="7"/>
      <c r="G1148" s="35"/>
      <c r="H1148" s="34"/>
    </row>
    <row r="1149" spans="1:8">
      <c r="A1149" s="2"/>
      <c r="B1149" s="6"/>
      <c r="C1149" s="4"/>
      <c r="D1149" s="4"/>
      <c r="E1149" s="4"/>
      <c r="F1149" s="7"/>
      <c r="G1149" s="35"/>
      <c r="H1149" s="34"/>
    </row>
    <row r="1150" spans="1:8">
      <c r="A1150" s="2"/>
      <c r="B1150" s="3"/>
      <c r="C1150" s="4"/>
      <c r="D1150" s="4"/>
      <c r="E1150" s="4"/>
      <c r="F1150" s="5"/>
      <c r="G1150" s="35"/>
      <c r="H1150" s="34"/>
    </row>
    <row r="1151" spans="1:8">
      <c r="A1151" s="2"/>
      <c r="B1151" s="6"/>
      <c r="C1151" s="4"/>
      <c r="D1151" s="4"/>
      <c r="E1151" s="4"/>
      <c r="F1151" s="7"/>
      <c r="G1151" s="35"/>
      <c r="H1151" s="34"/>
    </row>
    <row r="1152" spans="1:8">
      <c r="A1152" s="2"/>
      <c r="B1152" s="3"/>
      <c r="C1152" s="4"/>
      <c r="D1152" s="4"/>
      <c r="E1152" s="4"/>
      <c r="F1152" s="5"/>
      <c r="G1152" s="35"/>
      <c r="H1152" s="34"/>
    </row>
    <row r="1153" spans="1:8">
      <c r="A1153" s="2"/>
      <c r="B1153" s="6"/>
      <c r="C1153" s="4"/>
      <c r="D1153" s="4"/>
      <c r="E1153" s="4"/>
      <c r="F1153" s="7"/>
      <c r="G1153" s="35"/>
      <c r="H1153" s="34"/>
    </row>
    <row r="1154" spans="1:8">
      <c r="A1154" s="2"/>
      <c r="B1154" s="6"/>
      <c r="C1154" s="4"/>
      <c r="D1154" s="4"/>
      <c r="E1154" s="4"/>
      <c r="F1154" s="7"/>
      <c r="G1154" s="35"/>
      <c r="H1154" s="34"/>
    </row>
    <row r="1155" spans="1:8">
      <c r="A1155" s="2"/>
      <c r="B1155" s="3"/>
      <c r="C1155" s="4"/>
      <c r="D1155" s="4"/>
      <c r="E1155" s="4"/>
      <c r="F1155" s="5"/>
      <c r="G1155" s="35"/>
      <c r="H1155" s="34"/>
    </row>
    <row r="1156" spans="1:8">
      <c r="A1156" s="2"/>
      <c r="B1156" s="6"/>
      <c r="C1156" s="4"/>
      <c r="D1156" s="4"/>
      <c r="E1156" s="4"/>
      <c r="F1156" s="7"/>
      <c r="G1156" s="35"/>
      <c r="H1156" s="34"/>
    </row>
    <row r="1157" spans="1:8">
      <c r="A1157" s="2"/>
      <c r="B1157" s="3"/>
      <c r="C1157" s="4"/>
      <c r="D1157" s="4"/>
      <c r="E1157" s="4"/>
      <c r="F1157" s="5"/>
      <c r="G1157" s="35"/>
      <c r="H1157" s="34"/>
    </row>
    <row r="1158" spans="1:8">
      <c r="A1158" s="2"/>
      <c r="B1158" s="3"/>
      <c r="C1158" s="4"/>
      <c r="D1158" s="4"/>
      <c r="E1158" s="4"/>
      <c r="F1158" s="5"/>
      <c r="G1158" s="35"/>
      <c r="H1158" s="34"/>
    </row>
    <row r="1159" spans="1:8">
      <c r="A1159" s="2"/>
      <c r="B1159" s="3"/>
      <c r="C1159" s="4"/>
      <c r="D1159" s="4"/>
      <c r="E1159" s="4"/>
      <c r="F1159" s="5"/>
      <c r="G1159" s="35"/>
      <c r="H1159" s="34"/>
    </row>
    <row r="1160" spans="1:8">
      <c r="A1160" s="2"/>
      <c r="B1160" s="6"/>
      <c r="C1160" s="4"/>
      <c r="D1160" s="4"/>
      <c r="E1160" s="4"/>
      <c r="F1160" s="7"/>
      <c r="G1160" s="35"/>
      <c r="H1160" s="34"/>
    </row>
    <row r="1161" spans="1:8">
      <c r="A1161" s="2"/>
      <c r="B1161" s="6"/>
      <c r="C1161" s="4"/>
      <c r="D1161" s="4"/>
      <c r="E1161" s="4"/>
      <c r="F1161" s="7"/>
      <c r="G1161" s="35"/>
      <c r="H1161" s="34"/>
    </row>
    <row r="1162" spans="1:8">
      <c r="A1162" s="2"/>
      <c r="B1162" s="3"/>
      <c r="C1162" s="4"/>
      <c r="D1162" s="4"/>
      <c r="E1162" s="4"/>
      <c r="F1162" s="5"/>
      <c r="G1162" s="35"/>
      <c r="H1162" s="34"/>
    </row>
    <row r="1163" spans="1:8">
      <c r="A1163" s="2"/>
      <c r="B1163" s="6"/>
      <c r="C1163" s="4"/>
      <c r="D1163" s="4"/>
      <c r="E1163" s="4"/>
      <c r="F1163" s="7"/>
      <c r="G1163" s="35"/>
      <c r="H1163" s="34"/>
    </row>
    <row r="1164" spans="1:8">
      <c r="A1164" s="2"/>
      <c r="B1164" s="6"/>
      <c r="C1164" s="4"/>
      <c r="D1164" s="4"/>
      <c r="E1164" s="4"/>
      <c r="F1164" s="7"/>
      <c r="G1164" s="35"/>
      <c r="H1164" s="34"/>
    </row>
    <row r="1165" spans="1:8">
      <c r="A1165" s="2"/>
      <c r="B1165" s="6"/>
      <c r="C1165" s="4"/>
      <c r="D1165" s="4"/>
      <c r="E1165" s="4"/>
      <c r="F1165" s="7"/>
      <c r="G1165" s="35"/>
      <c r="H1165" s="34"/>
    </row>
    <row r="1166" spans="1:8">
      <c r="A1166" s="2"/>
      <c r="B1166" s="6"/>
      <c r="C1166" s="4"/>
      <c r="D1166" s="4"/>
      <c r="E1166" s="4"/>
      <c r="F1166" s="7"/>
      <c r="G1166" s="35"/>
      <c r="H1166" s="34"/>
    </row>
    <row r="1167" spans="1:8">
      <c r="A1167" s="2"/>
      <c r="B1167" s="6"/>
      <c r="C1167" s="4"/>
      <c r="D1167" s="4"/>
      <c r="E1167" s="4"/>
      <c r="F1167" s="7"/>
      <c r="G1167" s="35"/>
      <c r="H1167" s="34"/>
    </row>
    <row r="1168" spans="1:8">
      <c r="A1168" s="2"/>
      <c r="B1168" s="3"/>
      <c r="C1168" s="4"/>
      <c r="D1168" s="4"/>
      <c r="E1168" s="4"/>
      <c r="F1168" s="5"/>
      <c r="G1168" s="35"/>
      <c r="H1168" s="34"/>
    </row>
    <row r="1169" spans="1:8">
      <c r="A1169" s="2"/>
      <c r="B1169" s="6"/>
      <c r="C1169" s="4"/>
      <c r="D1169" s="4"/>
      <c r="E1169" s="4"/>
      <c r="F1169" s="7"/>
      <c r="G1169" s="35"/>
      <c r="H1169" s="34"/>
    </row>
    <row r="1170" spans="1:8">
      <c r="A1170" s="2"/>
      <c r="B1170" s="6"/>
      <c r="C1170" s="4"/>
      <c r="D1170" s="4"/>
      <c r="E1170" s="4"/>
      <c r="F1170" s="7"/>
      <c r="G1170" s="35"/>
      <c r="H1170" s="34"/>
    </row>
    <row r="1171" spans="1:8">
      <c r="A1171" s="2"/>
      <c r="B1171" s="3"/>
      <c r="C1171" s="4"/>
      <c r="D1171" s="4"/>
      <c r="E1171" s="4"/>
      <c r="F1171" s="5"/>
      <c r="G1171" s="35"/>
      <c r="H1171" s="34"/>
    </row>
    <row r="1172" spans="1:8">
      <c r="A1172" s="2"/>
      <c r="B1172" s="3"/>
      <c r="C1172" s="4"/>
      <c r="D1172" s="4"/>
      <c r="E1172" s="4"/>
      <c r="F1172" s="5"/>
      <c r="G1172" s="35"/>
      <c r="H1172" s="34"/>
    </row>
    <row r="1173" spans="1:8">
      <c r="A1173" s="2"/>
      <c r="B1173" s="6"/>
      <c r="C1173" s="4"/>
      <c r="D1173" s="4"/>
      <c r="E1173" s="4"/>
      <c r="F1173" s="7"/>
      <c r="G1173" s="35"/>
      <c r="H1173" s="34"/>
    </row>
    <row r="1174" spans="1:8">
      <c r="A1174" s="2"/>
      <c r="B1174" s="6"/>
      <c r="C1174" s="4"/>
      <c r="D1174" s="4"/>
      <c r="E1174" s="4"/>
      <c r="F1174" s="7"/>
      <c r="G1174" s="35"/>
      <c r="H1174" s="34"/>
    </row>
    <row r="1175" spans="1:8">
      <c r="A1175" s="2"/>
      <c r="B1175" s="3"/>
      <c r="C1175" s="4"/>
      <c r="D1175" s="4"/>
      <c r="E1175" s="4"/>
      <c r="F1175" s="5"/>
      <c r="G1175" s="35"/>
      <c r="H1175" s="34"/>
    </row>
    <row r="1176" spans="1:8">
      <c r="A1176" s="2"/>
      <c r="B1176" s="3"/>
      <c r="C1176" s="4"/>
      <c r="D1176" s="4"/>
      <c r="E1176" s="4"/>
      <c r="F1176" s="5"/>
      <c r="G1176" s="35"/>
      <c r="H1176" s="34"/>
    </row>
    <row r="1177" spans="1:8">
      <c r="A1177" s="2"/>
      <c r="B1177" s="6"/>
      <c r="C1177" s="4"/>
      <c r="D1177" s="4"/>
      <c r="E1177" s="4"/>
      <c r="F1177" s="7"/>
      <c r="G1177" s="35"/>
      <c r="H1177" s="34"/>
    </row>
    <row r="1178" spans="1:8">
      <c r="A1178" s="2"/>
      <c r="B1178" s="3"/>
      <c r="C1178" s="4"/>
      <c r="D1178" s="4"/>
      <c r="E1178" s="4"/>
      <c r="F1178" s="5"/>
      <c r="G1178" s="35"/>
      <c r="H1178" s="34"/>
    </row>
    <row r="1179" spans="1:8">
      <c r="A1179" s="2"/>
      <c r="B1179" s="3"/>
      <c r="C1179" s="4"/>
      <c r="D1179" s="4"/>
      <c r="E1179" s="4"/>
      <c r="F1179" s="5"/>
      <c r="G1179" s="35"/>
      <c r="H1179" s="34"/>
    </row>
    <row r="1180" spans="1:8">
      <c r="A1180" s="2"/>
      <c r="B1180" s="6"/>
      <c r="C1180" s="4"/>
      <c r="D1180" s="4"/>
      <c r="E1180" s="4"/>
      <c r="F1180" s="7"/>
      <c r="G1180" s="35"/>
      <c r="H1180" s="34"/>
    </row>
    <row r="1181" spans="1:8">
      <c r="A1181" s="2"/>
      <c r="B1181" s="6"/>
      <c r="C1181" s="4"/>
      <c r="D1181" s="4"/>
      <c r="E1181" s="4"/>
      <c r="F1181" s="7"/>
      <c r="G1181" s="35"/>
      <c r="H1181" s="34"/>
    </row>
    <row r="1182" spans="1:8">
      <c r="A1182" s="2"/>
      <c r="B1182" s="3"/>
      <c r="C1182" s="4"/>
      <c r="D1182" s="4"/>
      <c r="E1182" s="4"/>
      <c r="F1182" s="5"/>
      <c r="G1182" s="35"/>
      <c r="H1182" s="34"/>
    </row>
    <row r="1183" spans="1:8">
      <c r="A1183" s="2"/>
      <c r="B1183" s="6"/>
      <c r="C1183" s="4"/>
      <c r="D1183" s="4"/>
      <c r="E1183" s="4"/>
      <c r="F1183" s="7"/>
      <c r="G1183" s="35"/>
      <c r="H1183" s="34"/>
    </row>
    <row r="1184" spans="1:8">
      <c r="A1184" s="2"/>
      <c r="B1184" s="3"/>
      <c r="C1184" s="4"/>
      <c r="D1184" s="4"/>
      <c r="E1184" s="4"/>
      <c r="F1184" s="5"/>
      <c r="G1184" s="35"/>
      <c r="H1184" s="34"/>
    </row>
    <row r="1185" spans="1:8">
      <c r="A1185" s="2"/>
      <c r="B1185" s="6"/>
      <c r="C1185" s="4"/>
      <c r="D1185" s="4"/>
      <c r="E1185" s="4"/>
      <c r="F1185" s="7"/>
      <c r="G1185" s="35"/>
      <c r="H1185" s="34"/>
    </row>
    <row r="1186" spans="1:8">
      <c r="A1186" s="2"/>
      <c r="B1186" s="3"/>
      <c r="C1186" s="4"/>
      <c r="D1186" s="4"/>
      <c r="E1186" s="4"/>
      <c r="F1186" s="5"/>
      <c r="G1186" s="35"/>
      <c r="H1186" s="34"/>
    </row>
    <row r="1187" spans="1:8">
      <c r="A1187" s="2"/>
      <c r="B1187" s="6"/>
      <c r="C1187" s="4"/>
      <c r="D1187" s="4"/>
      <c r="E1187" s="4"/>
      <c r="F1187" s="7"/>
      <c r="G1187" s="35"/>
      <c r="H1187" s="34"/>
    </row>
    <row r="1188" spans="1:8">
      <c r="A1188" s="2"/>
      <c r="B1188" s="6"/>
      <c r="C1188" s="4"/>
      <c r="D1188" s="4"/>
      <c r="E1188" s="4"/>
      <c r="F1188" s="7"/>
      <c r="G1188" s="35"/>
      <c r="H1188" s="34"/>
    </row>
    <row r="1189" spans="1:8">
      <c r="A1189" s="2"/>
      <c r="B1189" s="6"/>
      <c r="C1189" s="4"/>
      <c r="D1189" s="4"/>
      <c r="E1189" s="4"/>
      <c r="F1189" s="7"/>
      <c r="G1189" s="35"/>
      <c r="H1189" s="34"/>
    </row>
    <row r="1190" spans="1:8">
      <c r="A1190" s="2"/>
      <c r="B1190" s="6"/>
      <c r="C1190" s="4"/>
      <c r="D1190" s="4"/>
      <c r="E1190" s="4"/>
      <c r="F1190" s="7"/>
      <c r="G1190" s="35"/>
      <c r="H1190" s="34"/>
    </row>
    <row r="1191" spans="1:8">
      <c r="A1191" s="2"/>
      <c r="B1191" s="3"/>
      <c r="C1191" s="4"/>
      <c r="D1191" s="4"/>
      <c r="E1191" s="4"/>
      <c r="F1191" s="5"/>
      <c r="G1191" s="35"/>
      <c r="H1191" s="34"/>
    </row>
    <row r="1192" spans="1:8">
      <c r="A1192" s="2"/>
      <c r="B1192" s="6"/>
      <c r="C1192" s="4"/>
      <c r="D1192" s="4"/>
      <c r="E1192" s="4"/>
      <c r="F1192" s="7"/>
      <c r="G1192" s="35"/>
      <c r="H1192" s="34"/>
    </row>
    <row r="1193" spans="1:8">
      <c r="A1193" s="2"/>
      <c r="B1193" s="6"/>
      <c r="C1193" s="4"/>
      <c r="D1193" s="4"/>
      <c r="E1193" s="4"/>
      <c r="F1193" s="7"/>
      <c r="G1193" s="35"/>
      <c r="H1193" s="34"/>
    </row>
    <row r="1194" spans="1:8">
      <c r="A1194" s="2"/>
      <c r="B1194" s="6"/>
      <c r="C1194" s="4"/>
      <c r="D1194" s="4"/>
      <c r="E1194" s="4"/>
      <c r="F1194" s="7"/>
      <c r="G1194" s="35"/>
      <c r="H1194" s="34"/>
    </row>
    <row r="1195" spans="1:8">
      <c r="A1195" s="2"/>
      <c r="B1195" s="3"/>
      <c r="C1195" s="4"/>
      <c r="D1195" s="4"/>
      <c r="E1195" s="4"/>
      <c r="F1195" s="5"/>
      <c r="G1195" s="35"/>
      <c r="H1195" s="34"/>
    </row>
    <row r="1196" spans="1:8">
      <c r="A1196" s="2"/>
      <c r="B1196" s="6"/>
      <c r="C1196" s="4"/>
      <c r="D1196" s="4"/>
      <c r="E1196" s="4"/>
      <c r="F1196" s="7"/>
      <c r="G1196" s="35"/>
      <c r="H1196" s="34"/>
    </row>
    <row r="1197" spans="1:8">
      <c r="A1197" s="2"/>
      <c r="B1197" s="6"/>
      <c r="C1197" s="4"/>
      <c r="D1197" s="4"/>
      <c r="E1197" s="4"/>
      <c r="F1197" s="7"/>
      <c r="G1197" s="35"/>
      <c r="H1197" s="34"/>
    </row>
    <row r="1198" spans="1:8">
      <c r="A1198" s="2"/>
      <c r="B1198" s="3"/>
      <c r="C1198" s="4"/>
      <c r="D1198" s="4"/>
      <c r="E1198" s="4"/>
      <c r="F1198" s="5"/>
      <c r="G1198" s="35"/>
      <c r="H1198" s="34"/>
    </row>
    <row r="1199" spans="1:8">
      <c r="A1199" s="2"/>
      <c r="B1199" s="3"/>
      <c r="C1199" s="4"/>
      <c r="D1199" s="4"/>
      <c r="E1199" s="4"/>
      <c r="F1199" s="5"/>
      <c r="G1199" s="35"/>
      <c r="H1199" s="34"/>
    </row>
    <row r="1200" spans="1:8">
      <c r="A1200" s="2"/>
      <c r="B1200" s="6"/>
      <c r="C1200" s="4"/>
      <c r="D1200" s="4"/>
      <c r="E1200" s="4"/>
      <c r="F1200" s="7"/>
      <c r="G1200" s="35"/>
      <c r="H1200" s="34"/>
    </row>
    <row r="1201" spans="1:8">
      <c r="A1201" s="2"/>
      <c r="B1201" s="3"/>
      <c r="C1201" s="4"/>
      <c r="D1201" s="4"/>
      <c r="E1201" s="4"/>
      <c r="F1201" s="5"/>
      <c r="G1201" s="35"/>
      <c r="H1201" s="34"/>
    </row>
    <row r="1202" spans="1:8">
      <c r="A1202" s="2"/>
      <c r="B1202" s="3"/>
      <c r="C1202" s="4"/>
      <c r="D1202" s="4"/>
      <c r="E1202" s="4"/>
      <c r="F1202" s="5"/>
      <c r="G1202" s="35"/>
      <c r="H1202" s="34"/>
    </row>
    <row r="1203" spans="1:8">
      <c r="A1203" s="2"/>
      <c r="B1203" s="6"/>
      <c r="C1203" s="4"/>
      <c r="D1203" s="4"/>
      <c r="E1203" s="4"/>
      <c r="F1203" s="7"/>
      <c r="G1203" s="35"/>
      <c r="H1203" s="34"/>
    </row>
    <row r="1204" spans="1:8">
      <c r="A1204" s="2"/>
      <c r="B1204" s="6"/>
      <c r="C1204" s="4"/>
      <c r="D1204" s="4"/>
      <c r="E1204" s="4"/>
      <c r="F1204" s="7"/>
      <c r="G1204" s="35"/>
      <c r="H1204" s="34"/>
    </row>
    <row r="1205" spans="1:8">
      <c r="A1205" s="2"/>
      <c r="B1205" s="3"/>
      <c r="C1205" s="4"/>
      <c r="D1205" s="4"/>
      <c r="E1205" s="4"/>
      <c r="F1205" s="5"/>
      <c r="G1205" s="35"/>
      <c r="H1205" s="34"/>
    </row>
    <row r="1206" spans="1:8">
      <c r="A1206" s="2"/>
      <c r="B1206" s="3"/>
      <c r="C1206" s="4"/>
      <c r="D1206" s="4"/>
      <c r="E1206" s="4"/>
      <c r="F1206" s="5"/>
      <c r="G1206" s="35"/>
      <c r="H1206" s="34"/>
    </row>
    <row r="1207" spans="1:8">
      <c r="A1207" s="2"/>
      <c r="B1207" s="6"/>
      <c r="C1207" s="4"/>
      <c r="D1207" s="4"/>
      <c r="E1207" s="4"/>
      <c r="F1207" s="7"/>
      <c r="G1207" s="35"/>
      <c r="H1207" s="34"/>
    </row>
    <row r="1208" spans="1:8">
      <c r="A1208" s="2"/>
      <c r="B1208" s="6"/>
      <c r="C1208" s="4"/>
      <c r="D1208" s="4"/>
      <c r="E1208" s="4"/>
      <c r="F1208" s="7"/>
      <c r="G1208" s="35"/>
      <c r="H1208" s="34"/>
    </row>
    <row r="1209" spans="1:8">
      <c r="A1209" s="2"/>
      <c r="B1209" s="3"/>
      <c r="C1209" s="4"/>
      <c r="D1209" s="4"/>
      <c r="E1209" s="4"/>
      <c r="F1209" s="5"/>
      <c r="G1209" s="35"/>
      <c r="H1209" s="34"/>
    </row>
    <row r="1210" spans="1:8">
      <c r="A1210" s="2"/>
      <c r="B1210" s="6"/>
      <c r="C1210" s="4"/>
      <c r="D1210" s="4"/>
      <c r="E1210" s="4"/>
      <c r="F1210" s="7"/>
      <c r="G1210" s="35"/>
      <c r="H1210" s="34"/>
    </row>
    <row r="1211" spans="1:8">
      <c r="A1211" s="2"/>
      <c r="B1211" s="6"/>
      <c r="C1211" s="4"/>
      <c r="D1211" s="4"/>
      <c r="E1211" s="4"/>
      <c r="F1211" s="7"/>
      <c r="G1211" s="35"/>
      <c r="H1211" s="34"/>
    </row>
    <row r="1212" spans="1:8">
      <c r="A1212" s="2"/>
      <c r="B1212" s="6"/>
      <c r="C1212" s="4"/>
      <c r="D1212" s="4"/>
      <c r="E1212" s="4"/>
      <c r="F1212" s="7"/>
      <c r="G1212" s="35"/>
      <c r="H1212" s="34"/>
    </row>
    <row r="1213" spans="1:8">
      <c r="A1213" s="2"/>
      <c r="B1213" s="3"/>
      <c r="C1213" s="4"/>
      <c r="D1213" s="4"/>
      <c r="E1213" s="4"/>
      <c r="F1213" s="5"/>
      <c r="G1213" s="35"/>
      <c r="H1213" s="34"/>
    </row>
    <row r="1214" spans="1:8">
      <c r="A1214" s="2"/>
      <c r="B1214" s="6"/>
      <c r="C1214" s="4"/>
      <c r="D1214" s="4"/>
      <c r="E1214" s="4"/>
      <c r="F1214" s="7"/>
      <c r="G1214" s="35"/>
      <c r="H1214" s="34"/>
    </row>
    <row r="1215" spans="1:8">
      <c r="A1215" s="2"/>
      <c r="B1215" s="6"/>
      <c r="C1215" s="4"/>
      <c r="D1215" s="4"/>
      <c r="E1215" s="4"/>
      <c r="F1215" s="7"/>
      <c r="G1215" s="35"/>
      <c r="H1215" s="34"/>
    </row>
    <row r="1216" spans="1:8">
      <c r="A1216" s="2"/>
      <c r="B1216" s="6"/>
      <c r="C1216" s="4"/>
      <c r="D1216" s="4"/>
      <c r="E1216" s="4"/>
      <c r="F1216" s="7"/>
      <c r="G1216" s="35"/>
      <c r="H1216" s="34"/>
    </row>
    <row r="1217" spans="1:8">
      <c r="A1217" s="2"/>
      <c r="B1217" s="6"/>
      <c r="C1217" s="4"/>
      <c r="D1217" s="4"/>
      <c r="E1217" s="4"/>
      <c r="F1217" s="7"/>
      <c r="G1217" s="35"/>
      <c r="H1217" s="34"/>
    </row>
    <row r="1218" spans="1:8">
      <c r="A1218" s="2"/>
      <c r="B1218" s="6"/>
      <c r="C1218" s="4"/>
      <c r="D1218" s="4"/>
      <c r="E1218" s="4"/>
      <c r="F1218" s="7"/>
      <c r="G1218" s="35"/>
      <c r="H1218" s="34"/>
    </row>
    <row r="1219" spans="1:8">
      <c r="A1219" s="2"/>
      <c r="B1219" s="6"/>
      <c r="C1219" s="4"/>
      <c r="D1219" s="4"/>
      <c r="E1219" s="4"/>
      <c r="F1219" s="7"/>
      <c r="G1219" s="35"/>
      <c r="H1219" s="34"/>
    </row>
    <row r="1220" spans="1:8">
      <c r="A1220" s="2"/>
      <c r="B1220" s="3"/>
      <c r="C1220" s="4"/>
      <c r="D1220" s="4"/>
      <c r="E1220" s="4"/>
      <c r="F1220" s="5"/>
      <c r="G1220" s="35"/>
      <c r="H1220" s="34"/>
    </row>
    <row r="1221" spans="1:8">
      <c r="A1221" s="2"/>
      <c r="B1221" s="3"/>
      <c r="C1221" s="4"/>
      <c r="D1221" s="4"/>
      <c r="E1221" s="4"/>
      <c r="F1221" s="5"/>
      <c r="G1221" s="35"/>
      <c r="H1221" s="34"/>
    </row>
    <row r="1222" spans="1:8">
      <c r="A1222" s="2"/>
      <c r="B1222" s="3"/>
      <c r="C1222" s="4"/>
      <c r="D1222" s="4"/>
      <c r="E1222" s="4"/>
      <c r="F1222" s="5"/>
      <c r="G1222" s="35"/>
      <c r="H1222" s="34"/>
    </row>
    <row r="1223" spans="1:8">
      <c r="A1223" s="2"/>
      <c r="B1223" s="3"/>
      <c r="C1223" s="4"/>
      <c r="D1223" s="4"/>
      <c r="E1223" s="4"/>
      <c r="F1223" s="5"/>
      <c r="G1223" s="35"/>
      <c r="H1223" s="34"/>
    </row>
    <row r="1224" spans="1:8">
      <c r="A1224" s="2"/>
      <c r="B1224" s="6"/>
      <c r="C1224" s="4"/>
      <c r="D1224" s="4"/>
      <c r="E1224" s="4"/>
      <c r="F1224" s="7"/>
      <c r="G1224" s="35"/>
      <c r="H1224" s="34"/>
    </row>
    <row r="1225" spans="1:8">
      <c r="A1225" s="2"/>
      <c r="B1225" s="6"/>
      <c r="C1225" s="4"/>
      <c r="D1225" s="4"/>
      <c r="E1225" s="4"/>
      <c r="F1225" s="7"/>
      <c r="G1225" s="35"/>
      <c r="H1225" s="34"/>
    </row>
    <row r="1226" spans="1:8">
      <c r="A1226" s="2"/>
      <c r="B1226" s="6"/>
      <c r="C1226" s="4"/>
      <c r="D1226" s="4"/>
      <c r="E1226" s="4"/>
      <c r="F1226" s="7"/>
      <c r="G1226" s="35"/>
      <c r="H1226" s="34"/>
    </row>
    <row r="1227" spans="1:8">
      <c r="A1227" s="2"/>
      <c r="B1227" s="6"/>
      <c r="C1227" s="4"/>
      <c r="D1227" s="4"/>
      <c r="E1227" s="4"/>
      <c r="F1227" s="7"/>
      <c r="G1227" s="35"/>
      <c r="H1227" s="34"/>
    </row>
    <row r="1228" spans="1:8">
      <c r="A1228" s="2"/>
      <c r="B1228" s="3"/>
      <c r="C1228" s="4"/>
      <c r="D1228" s="4"/>
      <c r="E1228" s="4"/>
      <c r="F1228" s="5"/>
      <c r="G1228" s="35"/>
      <c r="H1228" s="34"/>
    </row>
    <row r="1229" spans="1:8">
      <c r="A1229" s="2"/>
      <c r="B1229" s="6"/>
      <c r="C1229" s="4"/>
      <c r="D1229" s="4"/>
      <c r="E1229" s="4"/>
      <c r="F1229" s="7"/>
      <c r="G1229" s="35"/>
      <c r="H1229" s="34"/>
    </row>
    <row r="1230" spans="1:8">
      <c r="A1230" s="2"/>
      <c r="B1230" s="6"/>
      <c r="C1230" s="4"/>
      <c r="D1230" s="4"/>
      <c r="E1230" s="4"/>
      <c r="F1230" s="7"/>
      <c r="G1230" s="35"/>
      <c r="H1230" s="34"/>
    </row>
    <row r="1231" spans="1:8">
      <c r="A1231" s="2"/>
      <c r="B1231" s="6"/>
      <c r="C1231" s="4"/>
      <c r="D1231" s="4"/>
      <c r="E1231" s="4"/>
      <c r="F1231" s="7"/>
      <c r="G1231" s="35"/>
      <c r="H1231" s="34"/>
    </row>
    <row r="1232" spans="1:8">
      <c r="A1232" s="2"/>
      <c r="B1232" s="3"/>
      <c r="C1232" s="4"/>
      <c r="D1232" s="4"/>
      <c r="E1232" s="4"/>
      <c r="F1232" s="5"/>
      <c r="G1232" s="35"/>
      <c r="H1232" s="34"/>
    </row>
    <row r="1233" spans="1:8">
      <c r="A1233" s="2"/>
      <c r="B1233" s="6"/>
      <c r="C1233" s="4"/>
      <c r="D1233" s="4"/>
      <c r="E1233" s="4"/>
      <c r="F1233" s="7"/>
      <c r="G1233" s="35"/>
      <c r="H1233" s="34"/>
    </row>
    <row r="1234" spans="1:8">
      <c r="A1234" s="2"/>
      <c r="B1234" s="3"/>
      <c r="C1234" s="4"/>
      <c r="D1234" s="4"/>
      <c r="E1234" s="4"/>
      <c r="F1234" s="5"/>
      <c r="G1234" s="35"/>
      <c r="H1234" s="34"/>
    </row>
    <row r="1235" spans="1:8">
      <c r="A1235" s="2"/>
      <c r="B1235" s="3"/>
      <c r="C1235" s="4"/>
      <c r="D1235" s="4"/>
      <c r="E1235" s="4"/>
      <c r="F1235" s="5"/>
      <c r="G1235" s="35"/>
      <c r="H1235" s="34"/>
    </row>
    <row r="1236" spans="1:8">
      <c r="A1236" s="2"/>
      <c r="B1236" s="3"/>
      <c r="C1236" s="4"/>
      <c r="D1236" s="4"/>
      <c r="E1236" s="4"/>
      <c r="F1236" s="5"/>
      <c r="G1236" s="35"/>
      <c r="H1236" s="34"/>
    </row>
    <row r="1237" spans="1:8">
      <c r="A1237" s="2"/>
      <c r="B1237" s="6"/>
      <c r="C1237" s="4"/>
      <c r="D1237" s="4"/>
      <c r="E1237" s="4"/>
      <c r="F1237" s="7"/>
      <c r="G1237" s="35"/>
      <c r="H1237" s="34"/>
    </row>
    <row r="1238" spans="1:8">
      <c r="A1238" s="2"/>
      <c r="B1238" s="3"/>
      <c r="C1238" s="4"/>
      <c r="D1238" s="4"/>
      <c r="E1238" s="4"/>
      <c r="F1238" s="5"/>
      <c r="G1238" s="35"/>
      <c r="H1238" s="34"/>
    </row>
    <row r="1239" spans="1:8">
      <c r="A1239" s="2"/>
      <c r="B1239" s="6"/>
      <c r="C1239" s="4"/>
      <c r="D1239" s="4"/>
      <c r="E1239" s="4"/>
      <c r="F1239" s="7"/>
      <c r="G1239" s="35"/>
      <c r="H1239" s="34"/>
    </row>
    <row r="1240" spans="1:8">
      <c r="A1240" s="2"/>
      <c r="B1240" s="3"/>
      <c r="C1240" s="4"/>
      <c r="D1240" s="4"/>
      <c r="E1240" s="4"/>
      <c r="F1240" s="5"/>
      <c r="G1240" s="35"/>
      <c r="H1240" s="34"/>
    </row>
    <row r="1241" spans="1:8">
      <c r="A1241" s="2"/>
      <c r="B1241" s="3"/>
      <c r="C1241" s="4"/>
      <c r="D1241" s="4"/>
      <c r="E1241" s="4"/>
      <c r="F1241" s="5"/>
      <c r="G1241" s="35"/>
      <c r="H1241" s="34"/>
    </row>
    <row r="1242" spans="1:8">
      <c r="A1242" s="2"/>
      <c r="B1242" s="3"/>
      <c r="C1242" s="4"/>
      <c r="D1242" s="4"/>
      <c r="E1242" s="4"/>
      <c r="F1242" s="5"/>
      <c r="G1242" s="35"/>
      <c r="H1242" s="34"/>
    </row>
    <row r="1243" spans="1:8">
      <c r="A1243" s="2"/>
      <c r="B1243" s="3"/>
      <c r="C1243" s="4"/>
      <c r="D1243" s="4"/>
      <c r="E1243" s="4"/>
      <c r="F1243" s="5"/>
      <c r="G1243" s="35"/>
      <c r="H1243" s="34"/>
    </row>
    <row r="1244" spans="1:8">
      <c r="A1244" s="2"/>
      <c r="B1244" s="6"/>
      <c r="C1244" s="4"/>
      <c r="D1244" s="4"/>
      <c r="E1244" s="4"/>
      <c r="F1244" s="7"/>
      <c r="G1244" s="35"/>
      <c r="H1244" s="34"/>
    </row>
    <row r="1245" spans="1:8">
      <c r="A1245" s="2"/>
      <c r="B1245" s="3"/>
      <c r="C1245" s="4"/>
      <c r="D1245" s="4"/>
      <c r="E1245" s="4"/>
      <c r="F1245" s="5"/>
      <c r="G1245" s="35"/>
      <c r="H1245" s="34"/>
    </row>
    <row r="1246" spans="1:8">
      <c r="A1246" s="2"/>
      <c r="B1246" s="3"/>
      <c r="C1246" s="4"/>
      <c r="D1246" s="4"/>
      <c r="E1246" s="4"/>
      <c r="F1246" s="5"/>
      <c r="G1246" s="35"/>
      <c r="H1246" s="34"/>
    </row>
    <row r="1247" spans="1:8">
      <c r="A1247" s="2"/>
      <c r="B1247" s="3"/>
      <c r="C1247" s="4"/>
      <c r="D1247" s="4"/>
      <c r="E1247" s="4"/>
      <c r="F1247" s="5"/>
      <c r="G1247" s="35"/>
      <c r="H1247" s="34"/>
    </row>
    <row r="1248" spans="1:8">
      <c r="A1248" s="2"/>
      <c r="B1248" s="6"/>
      <c r="C1248" s="4"/>
      <c r="D1248" s="4"/>
      <c r="E1248" s="4"/>
      <c r="F1248" s="7"/>
      <c r="G1248" s="35"/>
      <c r="H1248" s="34"/>
    </row>
    <row r="1249" spans="1:8">
      <c r="A1249" s="2"/>
      <c r="B1249" s="6"/>
      <c r="C1249" s="4"/>
      <c r="D1249" s="4"/>
      <c r="E1249" s="4"/>
      <c r="F1249" s="7"/>
      <c r="G1249" s="35"/>
      <c r="H1249" s="34"/>
    </row>
    <row r="1250" spans="1:8">
      <c r="A1250" s="2"/>
      <c r="B1250" s="6"/>
      <c r="C1250" s="4"/>
      <c r="D1250" s="4"/>
      <c r="E1250" s="4"/>
      <c r="F1250" s="7"/>
      <c r="G1250" s="35"/>
      <c r="H1250" s="34"/>
    </row>
    <row r="1251" spans="1:8">
      <c r="A1251" s="2"/>
      <c r="B1251" s="6"/>
      <c r="C1251" s="4"/>
      <c r="D1251" s="4"/>
      <c r="E1251" s="4"/>
      <c r="F1251" s="7"/>
      <c r="G1251" s="35"/>
      <c r="H1251" s="34"/>
    </row>
    <row r="1252" spans="1:8">
      <c r="A1252" s="2"/>
      <c r="B1252" s="6"/>
      <c r="C1252" s="4"/>
      <c r="D1252" s="4"/>
      <c r="E1252" s="4"/>
      <c r="F1252" s="7"/>
      <c r="G1252" s="35"/>
      <c r="H1252" s="34"/>
    </row>
    <row r="1253" spans="1:8">
      <c r="A1253" s="2"/>
      <c r="B1253" s="3"/>
      <c r="C1253" s="4"/>
      <c r="D1253" s="4"/>
      <c r="E1253" s="4"/>
      <c r="F1253" s="5"/>
      <c r="G1253" s="35"/>
      <c r="H1253" s="34"/>
    </row>
    <row r="1254" spans="1:8">
      <c r="A1254" s="2"/>
      <c r="B1254" s="6"/>
      <c r="C1254" s="4"/>
      <c r="D1254" s="4"/>
      <c r="E1254" s="4"/>
      <c r="F1254" s="7"/>
      <c r="G1254" s="35"/>
      <c r="H1254" s="34"/>
    </row>
    <row r="1255" spans="1:8">
      <c r="A1255" s="2"/>
      <c r="B1255" s="3"/>
      <c r="C1255" s="4"/>
      <c r="D1255" s="4"/>
      <c r="E1255" s="4"/>
      <c r="F1255" s="5"/>
      <c r="G1255" s="35"/>
      <c r="H1255" s="34"/>
    </row>
    <row r="1256" spans="1:8">
      <c r="A1256" s="2"/>
      <c r="B1256" s="3"/>
      <c r="C1256" s="4"/>
      <c r="D1256" s="4"/>
      <c r="E1256" s="4"/>
      <c r="F1256" s="5"/>
      <c r="G1256" s="35"/>
      <c r="H1256" s="34"/>
    </row>
    <row r="1257" spans="1:8">
      <c r="A1257" s="2"/>
      <c r="B1257" s="3"/>
      <c r="C1257" s="4"/>
      <c r="D1257" s="4"/>
      <c r="E1257" s="4"/>
      <c r="F1257" s="5"/>
      <c r="G1257" s="35"/>
      <c r="H1257" s="34"/>
    </row>
    <row r="1258" spans="1:8">
      <c r="A1258" s="2"/>
      <c r="B1258" s="6"/>
      <c r="C1258" s="4"/>
      <c r="D1258" s="4"/>
      <c r="E1258" s="4"/>
      <c r="F1258" s="7"/>
      <c r="G1258" s="35"/>
      <c r="H1258" s="34"/>
    </row>
    <row r="1259" spans="1:8">
      <c r="A1259" s="2"/>
      <c r="B1259" s="3"/>
      <c r="C1259" s="4"/>
      <c r="D1259" s="4"/>
      <c r="E1259" s="4"/>
      <c r="F1259" s="5"/>
      <c r="G1259" s="35"/>
      <c r="H1259" s="34"/>
    </row>
    <row r="1260" spans="1:8">
      <c r="A1260" s="2"/>
      <c r="B1260" s="6"/>
      <c r="C1260" s="4"/>
      <c r="D1260" s="4"/>
      <c r="E1260" s="4"/>
      <c r="F1260" s="7"/>
      <c r="G1260" s="35"/>
      <c r="H1260" s="34"/>
    </row>
    <row r="1261" spans="1:8">
      <c r="A1261" s="2"/>
      <c r="B1261" s="6"/>
      <c r="C1261" s="4"/>
      <c r="D1261" s="4"/>
      <c r="E1261" s="4"/>
      <c r="F1261" s="7"/>
      <c r="G1261" s="35"/>
      <c r="H1261" s="34"/>
    </row>
    <row r="1262" spans="1:8">
      <c r="A1262" s="2"/>
      <c r="B1262" s="3"/>
      <c r="C1262" s="4"/>
      <c r="D1262" s="4"/>
      <c r="E1262" s="4"/>
      <c r="F1262" s="5"/>
      <c r="G1262" s="35"/>
      <c r="H1262" s="34"/>
    </row>
    <row r="1263" spans="1:8">
      <c r="A1263" s="2"/>
      <c r="B1263" s="3"/>
      <c r="C1263" s="4"/>
      <c r="D1263" s="4"/>
      <c r="E1263" s="4"/>
      <c r="F1263" s="5"/>
      <c r="G1263" s="35"/>
      <c r="H1263" s="34"/>
    </row>
    <row r="1264" spans="1:8">
      <c r="A1264" s="2"/>
      <c r="B1264" s="3"/>
      <c r="C1264" s="4"/>
      <c r="D1264" s="4"/>
      <c r="E1264" s="4"/>
      <c r="F1264" s="5"/>
      <c r="G1264" s="35"/>
      <c r="H1264" s="34"/>
    </row>
    <row r="1265" spans="1:8">
      <c r="A1265" s="2"/>
      <c r="B1265" s="6"/>
      <c r="C1265" s="4"/>
      <c r="D1265" s="4"/>
      <c r="E1265" s="4"/>
      <c r="F1265" s="7"/>
      <c r="G1265" s="35"/>
      <c r="H1265" s="34"/>
    </row>
    <row r="1266" spans="1:8">
      <c r="A1266" s="2"/>
      <c r="B1266" s="6"/>
      <c r="C1266" s="4"/>
      <c r="D1266" s="4"/>
      <c r="E1266" s="4"/>
      <c r="F1266" s="7"/>
      <c r="G1266" s="35"/>
      <c r="H1266" s="34"/>
    </row>
    <row r="1267" spans="1:8">
      <c r="A1267" s="2"/>
      <c r="B1267" s="6"/>
      <c r="C1267" s="4"/>
      <c r="D1267" s="4"/>
      <c r="E1267" s="4"/>
      <c r="F1267" s="7"/>
      <c r="G1267" s="35"/>
      <c r="H1267" s="34"/>
    </row>
    <row r="1268" spans="1:8">
      <c r="A1268" s="2"/>
      <c r="B1268" s="3"/>
      <c r="C1268" s="4"/>
      <c r="D1268" s="4"/>
      <c r="E1268" s="4"/>
      <c r="F1268" s="5"/>
      <c r="G1268" s="35"/>
      <c r="H1268" s="34"/>
    </row>
    <row r="1269" spans="1:8">
      <c r="A1269" s="2"/>
      <c r="B1269" s="6"/>
      <c r="C1269" s="4"/>
      <c r="D1269" s="4"/>
      <c r="E1269" s="4"/>
      <c r="F1269" s="7"/>
      <c r="G1269" s="35"/>
      <c r="H1269" s="34"/>
    </row>
    <row r="1270" spans="1:8">
      <c r="A1270" s="2"/>
      <c r="B1270" s="6"/>
      <c r="C1270" s="4"/>
      <c r="D1270" s="4"/>
      <c r="E1270" s="4"/>
      <c r="F1270" s="7"/>
      <c r="G1270" s="35"/>
      <c r="H1270" s="34"/>
    </row>
    <row r="1271" spans="1:8">
      <c r="A1271" s="2"/>
      <c r="B1271" s="6"/>
      <c r="C1271" s="4"/>
      <c r="D1271" s="4"/>
      <c r="E1271" s="4"/>
      <c r="F1271" s="7"/>
      <c r="G1271" s="35"/>
      <c r="H1271" s="34"/>
    </row>
    <row r="1272" spans="1:8">
      <c r="A1272" s="2"/>
      <c r="B1272" s="6"/>
      <c r="C1272" s="4"/>
      <c r="D1272" s="4"/>
      <c r="E1272" s="4"/>
      <c r="F1272" s="7"/>
      <c r="G1272" s="35"/>
      <c r="H1272" s="34"/>
    </row>
    <row r="1273" spans="1:8">
      <c r="A1273" s="2"/>
      <c r="B1273" s="6"/>
      <c r="C1273" s="4"/>
      <c r="D1273" s="4"/>
      <c r="E1273" s="4"/>
      <c r="F1273" s="7"/>
      <c r="G1273" s="35"/>
      <c r="H1273" s="34"/>
    </row>
    <row r="1274" spans="1:8">
      <c r="A1274" s="2"/>
      <c r="B1274" s="6"/>
      <c r="C1274" s="4"/>
      <c r="D1274" s="4"/>
      <c r="E1274" s="4"/>
      <c r="F1274" s="7"/>
      <c r="G1274" s="35"/>
      <c r="H1274" s="34"/>
    </row>
    <row r="1275" spans="1:8">
      <c r="A1275" s="2"/>
      <c r="B1275" s="3"/>
      <c r="C1275" s="4"/>
      <c r="D1275" s="4"/>
      <c r="E1275" s="4"/>
      <c r="F1275" s="5"/>
      <c r="G1275" s="35"/>
      <c r="H1275" s="34"/>
    </row>
    <row r="1276" spans="1:8">
      <c r="A1276" s="2"/>
      <c r="B1276" s="3"/>
      <c r="C1276" s="4"/>
      <c r="D1276" s="4"/>
      <c r="E1276" s="4"/>
      <c r="F1276" s="5"/>
      <c r="G1276" s="35"/>
      <c r="H1276" s="34"/>
    </row>
    <row r="1277" spans="1:8">
      <c r="A1277" s="2"/>
      <c r="B1277" s="3"/>
      <c r="C1277" s="4"/>
      <c r="D1277" s="4"/>
      <c r="E1277" s="4"/>
      <c r="F1277" s="5"/>
      <c r="G1277" s="35"/>
      <c r="H1277" s="34"/>
    </row>
    <row r="1278" spans="1:8">
      <c r="A1278" s="2"/>
      <c r="B1278" s="6"/>
      <c r="C1278" s="4"/>
      <c r="D1278" s="4"/>
      <c r="E1278" s="4"/>
      <c r="F1278" s="7"/>
      <c r="G1278" s="35"/>
      <c r="H1278" s="34"/>
    </row>
    <row r="1279" spans="1:8">
      <c r="A1279" s="2"/>
      <c r="B1279" s="3"/>
      <c r="C1279" s="4"/>
      <c r="D1279" s="4"/>
      <c r="E1279" s="4"/>
      <c r="F1279" s="5"/>
      <c r="G1279" s="35"/>
      <c r="H1279" s="34"/>
    </row>
    <row r="1280" spans="1:8">
      <c r="A1280" s="2"/>
      <c r="B1280" s="3"/>
      <c r="C1280" s="4"/>
      <c r="D1280" s="4"/>
      <c r="E1280" s="4"/>
      <c r="F1280" s="5"/>
      <c r="G1280" s="35"/>
      <c r="H1280" s="34"/>
    </row>
    <row r="1281" spans="1:8">
      <c r="A1281" s="2"/>
      <c r="B1281" s="6"/>
      <c r="C1281" s="4"/>
      <c r="D1281" s="4"/>
      <c r="E1281" s="4"/>
      <c r="F1281" s="7"/>
      <c r="G1281" s="35"/>
      <c r="H1281" s="34"/>
    </row>
    <row r="1282" spans="1:8">
      <c r="A1282" s="2"/>
      <c r="B1282" s="3"/>
      <c r="C1282" s="4"/>
      <c r="D1282" s="4"/>
      <c r="E1282" s="4"/>
      <c r="F1282" s="5"/>
      <c r="G1282" s="35"/>
      <c r="H1282" s="34"/>
    </row>
    <row r="1283" spans="1:8">
      <c r="A1283" s="2"/>
      <c r="B1283" s="3"/>
      <c r="C1283" s="4"/>
      <c r="D1283" s="4"/>
      <c r="E1283" s="4"/>
      <c r="F1283" s="5"/>
      <c r="G1283" s="35"/>
      <c r="H1283" s="34"/>
    </row>
    <row r="1284" spans="1:8">
      <c r="A1284" s="2"/>
      <c r="B1284" s="3"/>
      <c r="C1284" s="4"/>
      <c r="D1284" s="4"/>
      <c r="E1284" s="4"/>
      <c r="F1284" s="5"/>
      <c r="G1284" s="35"/>
      <c r="H1284" s="34"/>
    </row>
    <row r="1285" spans="1:8">
      <c r="A1285" s="2"/>
      <c r="B1285" s="6"/>
      <c r="C1285" s="4"/>
      <c r="D1285" s="4"/>
      <c r="E1285" s="4"/>
      <c r="F1285" s="7"/>
      <c r="G1285" s="35"/>
      <c r="H1285" s="34"/>
    </row>
    <row r="1286" spans="1:8">
      <c r="A1286" s="2"/>
      <c r="B1286" s="3"/>
      <c r="C1286" s="4"/>
      <c r="D1286" s="4"/>
      <c r="E1286" s="4"/>
      <c r="F1286" s="5"/>
      <c r="G1286" s="35"/>
      <c r="H1286" s="34"/>
    </row>
    <row r="1287" spans="1:8">
      <c r="A1287" s="2"/>
      <c r="B1287" s="6"/>
      <c r="C1287" s="4"/>
      <c r="D1287" s="4"/>
      <c r="E1287" s="4"/>
      <c r="F1287" s="7"/>
      <c r="G1287" s="35"/>
      <c r="H1287" s="34"/>
    </row>
    <row r="1288" spans="1:8">
      <c r="A1288" s="2"/>
      <c r="B1288" s="6"/>
      <c r="C1288" s="4"/>
      <c r="D1288" s="4"/>
      <c r="E1288" s="4"/>
      <c r="F1288" s="7"/>
      <c r="G1288" s="35"/>
      <c r="H1288" s="34"/>
    </row>
    <row r="1289" spans="1:8">
      <c r="A1289" s="2"/>
      <c r="B1289" s="3"/>
      <c r="C1289" s="4"/>
      <c r="D1289" s="4"/>
      <c r="E1289" s="4"/>
      <c r="F1289" s="5"/>
      <c r="G1289" s="35"/>
      <c r="H1289" s="34"/>
    </row>
    <row r="1290" spans="1:8">
      <c r="A1290" s="2"/>
      <c r="B1290" s="3"/>
      <c r="C1290" s="4"/>
      <c r="D1290" s="4"/>
      <c r="E1290" s="4"/>
      <c r="F1290" s="5"/>
      <c r="G1290" s="35"/>
      <c r="H1290" s="34"/>
    </row>
    <row r="1291" spans="1:8">
      <c r="A1291" s="2"/>
      <c r="B1291" s="6"/>
      <c r="C1291" s="4"/>
      <c r="D1291" s="4"/>
      <c r="E1291" s="4"/>
      <c r="F1291" s="7"/>
      <c r="G1291" s="35"/>
      <c r="H1291" s="34"/>
    </row>
    <row r="1292" spans="1:8">
      <c r="A1292" s="2"/>
      <c r="B1292" s="6"/>
      <c r="C1292" s="4"/>
      <c r="D1292" s="4"/>
      <c r="E1292" s="4"/>
      <c r="F1292" s="7"/>
      <c r="G1292" s="35"/>
      <c r="H1292" s="34"/>
    </row>
    <row r="1293" spans="1:8">
      <c r="A1293" s="2"/>
      <c r="B1293" s="3"/>
      <c r="C1293" s="4"/>
      <c r="D1293" s="4"/>
      <c r="E1293" s="4"/>
      <c r="F1293" s="5"/>
      <c r="G1293" s="35"/>
      <c r="H1293" s="34"/>
    </row>
    <row r="1294" spans="1:8">
      <c r="A1294" s="2"/>
      <c r="B1294" s="6"/>
      <c r="C1294" s="4"/>
      <c r="D1294" s="4"/>
      <c r="E1294" s="4"/>
      <c r="F1294" s="7"/>
      <c r="G1294" s="35"/>
      <c r="H1294" s="34"/>
    </row>
    <row r="1295" spans="1:8">
      <c r="A1295" s="2"/>
      <c r="B1295" s="3"/>
      <c r="C1295" s="4"/>
      <c r="D1295" s="4"/>
      <c r="E1295" s="4"/>
      <c r="F1295" s="5"/>
      <c r="G1295" s="35"/>
      <c r="H1295" s="34"/>
    </row>
    <row r="1296" spans="1:8">
      <c r="A1296" s="2"/>
      <c r="B1296" s="6"/>
      <c r="C1296" s="4"/>
      <c r="D1296" s="4"/>
      <c r="E1296" s="4"/>
      <c r="F1296" s="7"/>
      <c r="G1296" s="35"/>
      <c r="H1296" s="34"/>
    </row>
    <row r="1297" spans="1:8">
      <c r="A1297" s="2"/>
      <c r="B1297" s="6"/>
      <c r="C1297" s="4"/>
      <c r="D1297" s="4"/>
      <c r="E1297" s="4"/>
      <c r="F1297" s="7"/>
      <c r="G1297" s="35"/>
      <c r="H1297" s="34"/>
    </row>
    <row r="1298" spans="1:8">
      <c r="A1298" s="2"/>
      <c r="B1298" s="3"/>
      <c r="C1298" s="4"/>
      <c r="D1298" s="4"/>
      <c r="E1298" s="4"/>
      <c r="F1298" s="5"/>
      <c r="G1298" s="35"/>
      <c r="H1298" s="34"/>
    </row>
    <row r="1299" spans="1:8">
      <c r="A1299" s="2"/>
      <c r="B1299" s="3"/>
      <c r="C1299" s="4"/>
      <c r="D1299" s="4"/>
      <c r="E1299" s="4"/>
      <c r="F1299" s="5"/>
      <c r="G1299" s="35"/>
      <c r="H1299" s="34"/>
    </row>
    <row r="1300" spans="1:8">
      <c r="A1300" s="2"/>
      <c r="B1300" s="6"/>
      <c r="C1300" s="4"/>
      <c r="D1300" s="4"/>
      <c r="E1300" s="4"/>
      <c r="F1300" s="7"/>
      <c r="G1300" s="35"/>
      <c r="H1300" s="34"/>
    </row>
    <row r="1301" spans="1:8">
      <c r="A1301" s="2"/>
      <c r="B1301" s="6"/>
      <c r="C1301" s="4"/>
      <c r="D1301" s="4"/>
      <c r="E1301" s="4"/>
      <c r="F1301" s="7"/>
      <c r="G1301" s="35"/>
      <c r="H1301" s="34"/>
    </row>
    <row r="1302" spans="1:8">
      <c r="A1302" s="2"/>
      <c r="B1302" s="6"/>
      <c r="C1302" s="4"/>
      <c r="D1302" s="4"/>
      <c r="E1302" s="4"/>
      <c r="F1302" s="7"/>
      <c r="G1302" s="35"/>
      <c r="H1302" s="34"/>
    </row>
    <row r="1303" spans="1:8">
      <c r="A1303" s="2"/>
      <c r="B1303" s="3"/>
      <c r="C1303" s="4"/>
      <c r="D1303" s="4"/>
      <c r="E1303" s="4"/>
      <c r="F1303" s="5"/>
      <c r="G1303" s="35"/>
      <c r="H1303" s="34"/>
    </row>
    <row r="1304" spans="1:8">
      <c r="A1304" s="2"/>
      <c r="B1304" s="6"/>
      <c r="C1304" s="4"/>
      <c r="D1304" s="4"/>
      <c r="E1304" s="4"/>
      <c r="F1304" s="7"/>
      <c r="G1304" s="35"/>
      <c r="H1304" s="34"/>
    </row>
    <row r="1305" spans="1:8">
      <c r="A1305" s="2"/>
      <c r="B1305" s="6"/>
      <c r="C1305" s="4"/>
      <c r="D1305" s="4"/>
      <c r="E1305" s="4"/>
      <c r="F1305" s="7"/>
      <c r="G1305" s="35"/>
      <c r="H1305" s="34"/>
    </row>
    <row r="1306" spans="1:8">
      <c r="A1306" s="2"/>
      <c r="B1306" s="3"/>
      <c r="C1306" s="4"/>
      <c r="D1306" s="4"/>
      <c r="E1306" s="4"/>
      <c r="F1306" s="5"/>
      <c r="G1306" s="35"/>
      <c r="H1306" s="34"/>
    </row>
    <row r="1307" spans="1:8">
      <c r="A1307" s="2"/>
      <c r="B1307" s="6"/>
      <c r="C1307" s="4"/>
      <c r="D1307" s="4"/>
      <c r="E1307" s="4"/>
      <c r="F1307" s="7"/>
      <c r="G1307" s="35"/>
      <c r="H1307" s="34"/>
    </row>
    <row r="1308" spans="1:8">
      <c r="A1308" s="2"/>
      <c r="B1308" s="3"/>
      <c r="C1308" s="4"/>
      <c r="D1308" s="4"/>
      <c r="E1308" s="4"/>
      <c r="F1308" s="5"/>
      <c r="G1308" s="35"/>
      <c r="H1308" s="34"/>
    </row>
    <row r="1309" spans="1:8">
      <c r="A1309" s="2"/>
      <c r="B1309" s="3"/>
      <c r="C1309" s="4"/>
      <c r="D1309" s="4"/>
      <c r="E1309" s="4"/>
      <c r="F1309" s="5"/>
      <c r="G1309" s="35"/>
      <c r="H1309" s="34"/>
    </row>
    <row r="1310" spans="1:8">
      <c r="A1310" s="2"/>
      <c r="B1310" s="3"/>
      <c r="C1310" s="4"/>
      <c r="D1310" s="4"/>
      <c r="E1310" s="4"/>
      <c r="F1310" s="5"/>
      <c r="G1310" s="35"/>
      <c r="H1310" s="34"/>
    </row>
    <row r="1311" spans="1:8">
      <c r="A1311" s="2"/>
      <c r="B1311" s="6"/>
      <c r="C1311" s="4"/>
      <c r="D1311" s="4"/>
      <c r="E1311" s="4"/>
      <c r="F1311" s="7"/>
      <c r="G1311" s="35"/>
      <c r="H1311" s="34"/>
    </row>
    <row r="1312" spans="1:8">
      <c r="A1312" s="2"/>
      <c r="B1312" s="6"/>
      <c r="C1312" s="4"/>
      <c r="D1312" s="4"/>
      <c r="E1312" s="4"/>
      <c r="F1312" s="7"/>
      <c r="G1312" s="35"/>
      <c r="H1312" s="34"/>
    </row>
    <row r="1313" spans="1:8">
      <c r="A1313" s="2"/>
      <c r="B1313" s="6"/>
      <c r="C1313" s="4"/>
      <c r="D1313" s="4"/>
      <c r="E1313" s="4"/>
      <c r="F1313" s="7"/>
      <c r="G1313" s="35"/>
      <c r="H1313" s="34"/>
    </row>
    <row r="1314" spans="1:8">
      <c r="A1314" s="2"/>
      <c r="B1314" s="6"/>
      <c r="C1314" s="4"/>
      <c r="D1314" s="4"/>
      <c r="E1314" s="4"/>
      <c r="F1314" s="7"/>
      <c r="G1314" s="35"/>
      <c r="H1314" s="34"/>
    </row>
    <row r="1315" spans="1:8">
      <c r="A1315" s="2"/>
      <c r="B1315" s="6"/>
      <c r="C1315" s="4"/>
      <c r="D1315" s="4"/>
      <c r="E1315" s="4"/>
      <c r="F1315" s="7"/>
      <c r="G1315" s="35"/>
      <c r="H1315" s="34"/>
    </row>
    <row r="1316" spans="1:8">
      <c r="A1316" s="2"/>
      <c r="B1316" s="6"/>
      <c r="C1316" s="4"/>
      <c r="D1316" s="4"/>
      <c r="E1316" s="4"/>
      <c r="F1316" s="7"/>
      <c r="G1316" s="35"/>
      <c r="H1316" s="34"/>
    </row>
    <row r="1317" spans="1:8">
      <c r="A1317" s="2"/>
      <c r="B1317" s="3"/>
      <c r="C1317" s="4"/>
      <c r="D1317" s="4"/>
      <c r="E1317" s="4"/>
      <c r="F1317" s="5"/>
      <c r="G1317" s="35"/>
      <c r="H1317" s="34"/>
    </row>
    <row r="1318" spans="1:8">
      <c r="A1318" s="2"/>
      <c r="B1318" s="3"/>
      <c r="C1318" s="4"/>
      <c r="D1318" s="4"/>
      <c r="E1318" s="4"/>
      <c r="F1318" s="5"/>
      <c r="G1318" s="35"/>
      <c r="H1318" s="34"/>
    </row>
    <row r="1319" spans="1:8">
      <c r="A1319" s="2"/>
      <c r="B1319" s="3"/>
      <c r="C1319" s="4"/>
      <c r="D1319" s="4"/>
      <c r="E1319" s="4"/>
      <c r="F1319" s="5"/>
      <c r="G1319" s="35"/>
      <c r="H1319" s="34"/>
    </row>
    <row r="1320" spans="1:8">
      <c r="A1320" s="2"/>
      <c r="B1320" s="6"/>
      <c r="C1320" s="4"/>
      <c r="D1320" s="4"/>
      <c r="E1320" s="4"/>
      <c r="F1320" s="7"/>
      <c r="G1320" s="35"/>
      <c r="H1320" s="34"/>
    </row>
    <row r="1321" spans="1:8">
      <c r="A1321" s="2"/>
      <c r="B1321" s="6"/>
      <c r="C1321" s="4"/>
      <c r="D1321" s="4"/>
      <c r="E1321" s="4"/>
      <c r="F1321" s="7"/>
      <c r="G1321" s="35"/>
      <c r="H1321" s="34"/>
    </row>
    <row r="1322" spans="1:8">
      <c r="A1322" s="2"/>
      <c r="B1322" s="6"/>
      <c r="C1322" s="4"/>
      <c r="D1322" s="4"/>
      <c r="E1322" s="4"/>
      <c r="F1322" s="7"/>
      <c r="G1322" s="35"/>
      <c r="H1322" s="34"/>
    </row>
    <row r="1323" spans="1:8">
      <c r="A1323" s="2"/>
      <c r="B1323" s="3"/>
      <c r="C1323" s="4"/>
      <c r="D1323" s="4"/>
      <c r="E1323" s="4"/>
      <c r="F1323" s="5"/>
      <c r="G1323" s="35"/>
      <c r="H1323" s="34"/>
    </row>
    <row r="1324" spans="1:8">
      <c r="A1324" s="2"/>
      <c r="B1324" s="3"/>
      <c r="C1324" s="4"/>
      <c r="D1324" s="4"/>
      <c r="E1324" s="4"/>
      <c r="F1324" s="5"/>
      <c r="G1324" s="35"/>
      <c r="H1324" s="34"/>
    </row>
    <row r="1325" spans="1:8">
      <c r="A1325" s="2"/>
      <c r="B1325" s="6"/>
      <c r="C1325" s="4"/>
      <c r="D1325" s="4"/>
      <c r="E1325" s="4"/>
      <c r="F1325" s="7"/>
      <c r="G1325" s="35"/>
      <c r="H1325" s="34"/>
    </row>
    <row r="1326" spans="1:8">
      <c r="A1326" s="2"/>
      <c r="B1326" s="3"/>
      <c r="C1326" s="4"/>
      <c r="D1326" s="4"/>
      <c r="E1326" s="4"/>
      <c r="F1326" s="5"/>
      <c r="G1326" s="35"/>
      <c r="H1326" s="34"/>
    </row>
    <row r="1327" spans="1:8">
      <c r="A1327" s="2"/>
      <c r="B1327" s="6"/>
      <c r="C1327" s="4"/>
      <c r="D1327" s="4"/>
      <c r="E1327" s="4"/>
      <c r="F1327" s="7"/>
      <c r="G1327" s="35"/>
      <c r="H1327" s="34"/>
    </row>
    <row r="1328" spans="1:8">
      <c r="A1328" s="2"/>
      <c r="B1328" s="6"/>
      <c r="C1328" s="4"/>
      <c r="D1328" s="4"/>
      <c r="E1328" s="4"/>
      <c r="F1328" s="7"/>
      <c r="G1328" s="35"/>
      <c r="H1328" s="34"/>
    </row>
    <row r="1329" spans="1:8">
      <c r="A1329" s="2"/>
      <c r="B1329" s="3"/>
      <c r="C1329" s="4"/>
      <c r="D1329" s="4"/>
      <c r="E1329" s="4"/>
      <c r="F1329" s="5"/>
      <c r="G1329" s="35"/>
      <c r="H1329" s="34"/>
    </row>
    <row r="1330" spans="1:8">
      <c r="A1330" s="2"/>
      <c r="B1330" s="6"/>
      <c r="C1330" s="4"/>
      <c r="D1330" s="4"/>
      <c r="E1330" s="4"/>
      <c r="F1330" s="7"/>
      <c r="G1330" s="35"/>
      <c r="H1330" s="34"/>
    </row>
    <row r="1331" spans="1:8">
      <c r="A1331" s="2"/>
      <c r="B1331" s="6"/>
      <c r="C1331" s="4"/>
      <c r="D1331" s="4"/>
      <c r="E1331" s="4"/>
      <c r="F1331" s="7"/>
      <c r="G1331" s="35"/>
      <c r="H1331" s="34"/>
    </row>
    <row r="1332" spans="1:8">
      <c r="A1332" s="2"/>
      <c r="B1332" s="6"/>
      <c r="C1332" s="4"/>
      <c r="D1332" s="4"/>
      <c r="E1332" s="4"/>
      <c r="F1332" s="7"/>
      <c r="G1332" s="35"/>
      <c r="H1332" s="34"/>
    </row>
    <row r="1333" spans="1:8">
      <c r="A1333" s="2"/>
      <c r="B1333" s="3"/>
      <c r="C1333" s="4"/>
      <c r="D1333" s="4"/>
      <c r="E1333" s="4"/>
      <c r="F1333" s="5"/>
      <c r="G1333" s="35"/>
      <c r="H1333" s="34"/>
    </row>
    <row r="1334" spans="1:8">
      <c r="A1334" s="2"/>
      <c r="B1334" s="3"/>
      <c r="C1334" s="4"/>
      <c r="D1334" s="4"/>
      <c r="E1334" s="4"/>
      <c r="F1334" s="5"/>
      <c r="G1334" s="35"/>
      <c r="H1334" s="34"/>
    </row>
    <row r="1335" spans="1:8">
      <c r="A1335" s="2"/>
      <c r="B1335" s="3"/>
      <c r="C1335" s="4"/>
      <c r="D1335" s="4"/>
      <c r="E1335" s="4"/>
      <c r="F1335" s="5"/>
      <c r="G1335" s="35"/>
      <c r="H1335" s="34"/>
    </row>
    <row r="1336" spans="1:8">
      <c r="A1336" s="2"/>
      <c r="B1336" s="6"/>
      <c r="C1336" s="4"/>
      <c r="D1336" s="4"/>
      <c r="E1336" s="4"/>
      <c r="F1336" s="7"/>
      <c r="G1336" s="35"/>
      <c r="H1336" s="34"/>
    </row>
    <row r="1337" spans="1:8">
      <c r="A1337" s="2"/>
      <c r="B1337" s="6"/>
      <c r="C1337" s="4"/>
      <c r="D1337" s="4"/>
      <c r="E1337" s="4"/>
      <c r="F1337" s="7"/>
      <c r="G1337" s="35"/>
      <c r="H1337" s="34"/>
    </row>
    <row r="1338" spans="1:8">
      <c r="A1338" s="2"/>
      <c r="B1338" s="3"/>
      <c r="C1338" s="4"/>
      <c r="D1338" s="4"/>
      <c r="E1338" s="4"/>
      <c r="F1338" s="5"/>
      <c r="G1338" s="35"/>
      <c r="H1338" s="34"/>
    </row>
    <row r="1339" spans="1:8">
      <c r="A1339" s="2"/>
      <c r="B1339" s="3"/>
      <c r="C1339" s="4"/>
      <c r="D1339" s="4"/>
      <c r="E1339" s="4"/>
      <c r="F1339" s="5"/>
      <c r="G1339" s="35"/>
      <c r="H1339" s="34"/>
    </row>
    <row r="1340" spans="1:8">
      <c r="A1340" s="2"/>
      <c r="B1340" s="6"/>
      <c r="C1340" s="4"/>
      <c r="D1340" s="4"/>
      <c r="E1340" s="4"/>
      <c r="F1340" s="7"/>
      <c r="G1340" s="35"/>
      <c r="H1340" s="34"/>
    </row>
    <row r="1341" spans="1:8">
      <c r="A1341" s="2"/>
      <c r="B1341" s="6"/>
      <c r="C1341" s="4"/>
      <c r="D1341" s="4"/>
      <c r="E1341" s="4"/>
      <c r="F1341" s="7"/>
      <c r="G1341" s="35"/>
      <c r="H1341" s="34"/>
    </row>
    <row r="1342" spans="1:8">
      <c r="A1342" s="2"/>
      <c r="B1342" s="3"/>
      <c r="C1342" s="4"/>
      <c r="D1342" s="4"/>
      <c r="E1342" s="4"/>
      <c r="F1342" s="5"/>
      <c r="G1342" s="35"/>
      <c r="H1342" s="34"/>
    </row>
    <row r="1343" spans="1:8">
      <c r="A1343" s="2"/>
      <c r="B1343" s="3"/>
      <c r="C1343" s="4"/>
      <c r="D1343" s="4"/>
      <c r="E1343" s="4"/>
      <c r="F1343" s="5"/>
      <c r="G1343" s="35"/>
      <c r="H1343" s="34"/>
    </row>
    <row r="1344" spans="1:8">
      <c r="A1344" s="2"/>
      <c r="B1344" s="6"/>
      <c r="C1344" s="4"/>
      <c r="D1344" s="4"/>
      <c r="E1344" s="4"/>
      <c r="F1344" s="7"/>
      <c r="G1344" s="35"/>
      <c r="H1344" s="34"/>
    </row>
    <row r="1345" spans="1:8">
      <c r="A1345" s="2"/>
      <c r="B1345" s="3"/>
      <c r="C1345" s="4"/>
      <c r="D1345" s="4"/>
      <c r="E1345" s="4"/>
      <c r="F1345" s="5"/>
      <c r="G1345" s="35"/>
      <c r="H1345" s="34"/>
    </row>
    <row r="1346" spans="1:8">
      <c r="A1346" s="2"/>
      <c r="B1346" s="6"/>
      <c r="C1346" s="4"/>
      <c r="D1346" s="4"/>
      <c r="E1346" s="4"/>
      <c r="F1346" s="7"/>
      <c r="G1346" s="35"/>
      <c r="H1346" s="34"/>
    </row>
    <row r="1347" spans="1:8">
      <c r="A1347" s="2"/>
      <c r="B1347" s="3"/>
      <c r="C1347" s="4"/>
      <c r="D1347" s="4"/>
      <c r="E1347" s="4"/>
      <c r="F1347" s="5"/>
      <c r="G1347" s="35"/>
      <c r="H1347" s="34"/>
    </row>
    <row r="1348" spans="1:8">
      <c r="A1348" s="2"/>
      <c r="B1348" s="6"/>
      <c r="C1348" s="4"/>
      <c r="D1348" s="4"/>
      <c r="E1348" s="4"/>
      <c r="F1348" s="7"/>
      <c r="G1348" s="35"/>
      <c r="H1348" s="34"/>
    </row>
    <row r="1349" spans="1:8">
      <c r="A1349" s="2"/>
      <c r="B1349" s="3"/>
      <c r="C1349" s="4"/>
      <c r="D1349" s="4"/>
      <c r="E1349" s="4"/>
      <c r="F1349" s="5"/>
      <c r="G1349" s="35"/>
      <c r="H1349" s="34"/>
    </row>
    <row r="1350" spans="1:8">
      <c r="A1350" s="2"/>
      <c r="B1350" s="6"/>
      <c r="C1350" s="4"/>
      <c r="D1350" s="4"/>
      <c r="E1350" s="4"/>
      <c r="F1350" s="7"/>
      <c r="G1350" s="35"/>
      <c r="H1350" s="34"/>
    </row>
    <row r="1351" spans="1:8">
      <c r="A1351" s="2"/>
      <c r="B1351" s="3"/>
      <c r="C1351" s="4"/>
      <c r="D1351" s="4"/>
      <c r="E1351" s="4"/>
      <c r="F1351" s="5"/>
      <c r="G1351" s="35"/>
      <c r="H1351" s="34"/>
    </row>
    <row r="1352" spans="1:8">
      <c r="A1352" s="2"/>
      <c r="B1352" s="3"/>
      <c r="C1352" s="4"/>
      <c r="D1352" s="4"/>
      <c r="E1352" s="4"/>
      <c r="F1352" s="5"/>
      <c r="G1352" s="35"/>
      <c r="H1352" s="34"/>
    </row>
    <row r="1353" spans="1:8">
      <c r="A1353" s="2"/>
      <c r="B1353" s="6"/>
      <c r="C1353" s="4"/>
      <c r="D1353" s="4"/>
      <c r="E1353" s="4"/>
      <c r="F1353" s="7"/>
      <c r="G1353" s="35"/>
      <c r="H1353" s="34"/>
    </row>
    <row r="1354" spans="1:8">
      <c r="A1354" s="2"/>
      <c r="B1354" s="3"/>
      <c r="C1354" s="4"/>
      <c r="D1354" s="4"/>
      <c r="E1354" s="4"/>
      <c r="F1354" s="5"/>
      <c r="G1354" s="35"/>
      <c r="H1354" s="34"/>
    </row>
    <row r="1355" spans="1:8">
      <c r="A1355" s="2"/>
      <c r="B1355" s="3"/>
      <c r="C1355" s="4"/>
      <c r="D1355" s="4"/>
      <c r="E1355" s="4"/>
      <c r="F1355" s="5"/>
      <c r="G1355" s="35"/>
      <c r="H1355" s="34"/>
    </row>
    <row r="1356" spans="1:8">
      <c r="A1356" s="2"/>
      <c r="B1356" s="3"/>
      <c r="C1356" s="4"/>
      <c r="D1356" s="4"/>
      <c r="E1356" s="4"/>
      <c r="F1356" s="5"/>
      <c r="G1356" s="35"/>
      <c r="H1356" s="34"/>
    </row>
    <row r="1357" spans="1:8">
      <c r="A1357" s="2"/>
      <c r="B1357" s="3"/>
      <c r="C1357" s="4"/>
      <c r="D1357" s="4"/>
      <c r="E1357" s="4"/>
      <c r="F1357" s="5"/>
      <c r="G1357" s="35"/>
      <c r="H1357" s="34"/>
    </row>
    <row r="1358" spans="1:8">
      <c r="A1358" s="2"/>
      <c r="B1358" s="3"/>
      <c r="C1358" s="4"/>
      <c r="D1358" s="4"/>
      <c r="E1358" s="4"/>
      <c r="F1358" s="5"/>
      <c r="G1358" s="35"/>
      <c r="H1358" s="34"/>
    </row>
    <row r="1359" spans="1:8">
      <c r="A1359" s="2"/>
      <c r="B1359" s="6"/>
      <c r="C1359" s="4"/>
      <c r="D1359" s="4"/>
      <c r="E1359" s="4"/>
      <c r="F1359" s="7"/>
      <c r="G1359" s="35"/>
      <c r="H1359" s="34"/>
    </row>
    <row r="1360" spans="1:8">
      <c r="A1360" s="2"/>
      <c r="B1360" s="3"/>
      <c r="C1360" s="4"/>
      <c r="D1360" s="4"/>
      <c r="E1360" s="4"/>
      <c r="F1360" s="5"/>
      <c r="G1360" s="35"/>
      <c r="H1360" s="34"/>
    </row>
    <row r="1361" spans="1:8">
      <c r="A1361" s="2"/>
      <c r="B1361" s="6"/>
      <c r="C1361" s="4"/>
      <c r="D1361" s="4"/>
      <c r="E1361" s="4"/>
      <c r="F1361" s="7"/>
      <c r="G1361" s="35"/>
      <c r="H1361" s="34"/>
    </row>
    <row r="1362" spans="1:8">
      <c r="A1362" s="2"/>
      <c r="B1362" s="6"/>
      <c r="C1362" s="4"/>
      <c r="D1362" s="4"/>
      <c r="E1362" s="4"/>
      <c r="F1362" s="7"/>
      <c r="G1362" s="35"/>
      <c r="H1362" s="34"/>
    </row>
    <row r="1363" spans="1:8">
      <c r="A1363" s="2"/>
      <c r="B1363" s="6"/>
      <c r="C1363" s="4"/>
      <c r="D1363" s="4"/>
      <c r="E1363" s="4"/>
      <c r="F1363" s="7"/>
      <c r="G1363" s="35"/>
      <c r="H1363" s="34"/>
    </row>
    <row r="1364" spans="1:8">
      <c r="A1364" s="2"/>
      <c r="B1364" s="3"/>
      <c r="C1364" s="4"/>
      <c r="D1364" s="4"/>
      <c r="E1364" s="4"/>
      <c r="F1364" s="5"/>
      <c r="G1364" s="35"/>
      <c r="H1364" s="34"/>
    </row>
    <row r="1365" spans="1:8">
      <c r="A1365" s="2"/>
      <c r="B1365" s="6"/>
      <c r="C1365" s="4"/>
      <c r="D1365" s="4"/>
      <c r="E1365" s="4"/>
      <c r="F1365" s="7"/>
      <c r="G1365" s="35"/>
      <c r="H1365" s="34"/>
    </row>
    <row r="1366" spans="1:8">
      <c r="A1366" s="2"/>
      <c r="B1366" s="6"/>
      <c r="C1366" s="4"/>
      <c r="D1366" s="4"/>
      <c r="E1366" s="4"/>
      <c r="F1366" s="7"/>
      <c r="G1366" s="35"/>
      <c r="H1366" s="34"/>
    </row>
    <row r="1367" spans="1:8">
      <c r="A1367" s="2"/>
      <c r="B1367" s="6"/>
      <c r="C1367" s="4"/>
      <c r="D1367" s="4"/>
      <c r="E1367" s="4"/>
      <c r="F1367" s="7"/>
      <c r="G1367" s="35"/>
      <c r="H1367" s="34"/>
    </row>
    <row r="1368" spans="1:8">
      <c r="A1368" s="2"/>
      <c r="B1368" s="3"/>
      <c r="C1368" s="4"/>
      <c r="D1368" s="4"/>
      <c r="E1368" s="4"/>
      <c r="F1368" s="5"/>
      <c r="G1368" s="35"/>
      <c r="H1368" s="34"/>
    </row>
    <row r="1369" spans="1:8">
      <c r="A1369" s="2"/>
      <c r="B1369" s="3"/>
      <c r="C1369" s="4"/>
      <c r="D1369" s="4"/>
      <c r="E1369" s="4"/>
      <c r="F1369" s="5"/>
      <c r="G1369" s="35"/>
      <c r="H1369" s="34"/>
    </row>
    <row r="1370" spans="1:8">
      <c r="A1370" s="2"/>
      <c r="B1370" s="6"/>
      <c r="C1370" s="4"/>
      <c r="D1370" s="4"/>
      <c r="E1370" s="4"/>
      <c r="F1370" s="7"/>
      <c r="G1370" s="35"/>
      <c r="H1370" s="34"/>
    </row>
    <row r="1371" spans="1:8">
      <c r="A1371" s="2"/>
      <c r="B1371" s="3"/>
      <c r="C1371" s="4"/>
      <c r="D1371" s="4"/>
      <c r="E1371" s="4"/>
      <c r="F1371" s="5"/>
      <c r="G1371" s="35"/>
      <c r="H1371" s="34"/>
    </row>
    <row r="1372" spans="1:8">
      <c r="A1372" s="2"/>
      <c r="B1372" s="3"/>
      <c r="C1372" s="4"/>
      <c r="D1372" s="4"/>
      <c r="E1372" s="4"/>
      <c r="F1372" s="5"/>
      <c r="G1372" s="35"/>
      <c r="H1372" s="34"/>
    </row>
    <row r="1373" spans="1:8">
      <c r="A1373" s="2"/>
      <c r="B1373" s="3"/>
      <c r="C1373" s="4"/>
      <c r="D1373" s="4"/>
      <c r="E1373" s="4"/>
      <c r="F1373" s="5"/>
      <c r="G1373" s="35"/>
      <c r="H1373" s="34"/>
    </row>
    <row r="1374" spans="1:8">
      <c r="A1374" s="2"/>
      <c r="B1374" s="6"/>
      <c r="C1374" s="4"/>
      <c r="D1374" s="4"/>
      <c r="E1374" s="4"/>
      <c r="F1374" s="7"/>
      <c r="G1374" s="35"/>
      <c r="H1374" s="34"/>
    </row>
    <row r="1375" spans="1:8">
      <c r="A1375" s="2"/>
      <c r="B1375" s="3"/>
      <c r="C1375" s="4"/>
      <c r="D1375" s="4"/>
      <c r="E1375" s="4"/>
      <c r="F1375" s="5"/>
      <c r="G1375" s="35"/>
      <c r="H1375" s="34"/>
    </row>
    <row r="1376" spans="1:8">
      <c r="A1376" s="2"/>
      <c r="B1376" s="3"/>
      <c r="C1376" s="4"/>
      <c r="D1376" s="4"/>
      <c r="E1376" s="4"/>
      <c r="F1376" s="5"/>
      <c r="G1376" s="35"/>
      <c r="H1376" s="34"/>
    </row>
    <row r="1377" spans="1:8">
      <c r="A1377" s="2"/>
      <c r="B1377" s="3"/>
      <c r="C1377" s="4"/>
      <c r="D1377" s="4"/>
      <c r="E1377" s="4"/>
      <c r="F1377" s="5"/>
      <c r="G1377" s="35"/>
      <c r="H1377" s="34"/>
    </row>
    <row r="1378" spans="1:8">
      <c r="A1378" s="2"/>
      <c r="B1378" s="3"/>
      <c r="C1378" s="4"/>
      <c r="D1378" s="4"/>
      <c r="E1378" s="4"/>
      <c r="F1378" s="5"/>
      <c r="G1378" s="35"/>
      <c r="H1378" s="34"/>
    </row>
    <row r="1379" spans="1:8">
      <c r="A1379" s="2"/>
      <c r="B1379" s="6"/>
      <c r="C1379" s="4"/>
      <c r="D1379" s="4"/>
      <c r="E1379" s="4"/>
      <c r="F1379" s="7"/>
      <c r="G1379" s="35"/>
      <c r="H1379" s="34"/>
    </row>
    <row r="1380" spans="1:8">
      <c r="A1380" s="2"/>
      <c r="B1380" s="6"/>
      <c r="C1380" s="4"/>
      <c r="D1380" s="4"/>
      <c r="E1380" s="4"/>
      <c r="F1380" s="7"/>
      <c r="G1380" s="35"/>
      <c r="H1380" s="34"/>
    </row>
    <row r="1381" spans="1:8">
      <c r="A1381" s="2"/>
      <c r="B1381" s="6"/>
      <c r="C1381" s="4"/>
      <c r="D1381" s="4"/>
      <c r="E1381" s="4"/>
      <c r="F1381" s="7"/>
      <c r="G1381" s="35"/>
      <c r="H1381" s="34"/>
    </row>
    <row r="1382" spans="1:8">
      <c r="A1382" s="2"/>
      <c r="B1382" s="3"/>
      <c r="C1382" s="4"/>
      <c r="D1382" s="4"/>
      <c r="E1382" s="4"/>
      <c r="F1382" s="5"/>
      <c r="G1382" s="35"/>
      <c r="H1382" s="34"/>
    </row>
    <row r="1383" spans="1:8">
      <c r="A1383" s="2"/>
      <c r="B1383" s="6"/>
      <c r="C1383" s="4"/>
      <c r="D1383" s="4"/>
      <c r="E1383" s="4"/>
      <c r="F1383" s="7"/>
      <c r="G1383" s="35"/>
      <c r="H1383" s="34"/>
    </row>
    <row r="1384" spans="1:8">
      <c r="A1384" s="2"/>
      <c r="B1384" s="6"/>
      <c r="C1384" s="4"/>
      <c r="D1384" s="4"/>
      <c r="E1384" s="4"/>
      <c r="F1384" s="7"/>
      <c r="G1384" s="35"/>
      <c r="H1384" s="34"/>
    </row>
    <row r="1385" spans="1:8">
      <c r="A1385" s="2"/>
      <c r="B1385" s="3"/>
      <c r="C1385" s="4"/>
      <c r="D1385" s="4"/>
      <c r="E1385" s="4"/>
      <c r="F1385" s="5"/>
      <c r="G1385" s="35"/>
      <c r="H1385" s="34"/>
    </row>
    <row r="1386" spans="1:8">
      <c r="A1386" s="2"/>
      <c r="B1386" s="6"/>
      <c r="C1386" s="4"/>
      <c r="D1386" s="4"/>
      <c r="E1386" s="4"/>
      <c r="F1386" s="7"/>
      <c r="G1386" s="35"/>
      <c r="H1386" s="34"/>
    </row>
    <row r="1387" spans="1:8">
      <c r="A1387" s="2"/>
      <c r="B1387" s="6"/>
      <c r="C1387" s="4"/>
      <c r="D1387" s="4"/>
      <c r="E1387" s="4"/>
      <c r="F1387" s="7"/>
      <c r="G1387" s="35"/>
      <c r="H1387" s="34"/>
    </row>
    <row r="1388" spans="1:8">
      <c r="A1388" s="2"/>
      <c r="B1388" s="6"/>
      <c r="C1388" s="4"/>
      <c r="D1388" s="4"/>
      <c r="E1388" s="4"/>
      <c r="F1388" s="7"/>
      <c r="G1388" s="35"/>
      <c r="H1388" s="34"/>
    </row>
    <row r="1389" spans="1:8">
      <c r="A1389" s="2"/>
      <c r="B1389" s="3"/>
      <c r="C1389" s="4"/>
      <c r="D1389" s="4"/>
      <c r="E1389" s="4"/>
      <c r="F1389" s="5"/>
      <c r="G1389" s="35"/>
      <c r="H1389" s="34"/>
    </row>
    <row r="1390" spans="1:8">
      <c r="A1390" s="2"/>
      <c r="B1390" s="6"/>
      <c r="C1390" s="4"/>
      <c r="D1390" s="4"/>
      <c r="E1390" s="4"/>
      <c r="F1390" s="7"/>
      <c r="G1390" s="35"/>
      <c r="H1390" s="34"/>
    </row>
    <row r="1391" spans="1:8">
      <c r="A1391" s="2"/>
      <c r="B1391" s="3"/>
      <c r="C1391" s="4"/>
      <c r="D1391" s="4"/>
      <c r="E1391" s="4"/>
      <c r="F1391" s="5"/>
      <c r="G1391" s="35"/>
      <c r="H1391" s="34"/>
    </row>
    <row r="1392" spans="1:8">
      <c r="A1392" s="2"/>
      <c r="B1392" s="3"/>
      <c r="C1392" s="4"/>
      <c r="D1392" s="4"/>
      <c r="E1392" s="4"/>
      <c r="F1392" s="5"/>
      <c r="G1392" s="35"/>
      <c r="H1392" s="34"/>
    </row>
    <row r="1393" spans="1:8">
      <c r="A1393" s="2"/>
      <c r="B1393" s="6"/>
      <c r="C1393" s="4"/>
      <c r="D1393" s="4"/>
      <c r="E1393" s="4"/>
      <c r="F1393" s="7"/>
      <c r="G1393" s="35"/>
      <c r="H1393" s="34"/>
    </row>
    <row r="1394" spans="1:8">
      <c r="A1394" s="2"/>
      <c r="B1394" s="3"/>
      <c r="C1394" s="4"/>
      <c r="D1394" s="4"/>
      <c r="E1394" s="4"/>
      <c r="F1394" s="5"/>
      <c r="G1394" s="35"/>
      <c r="H1394" s="34"/>
    </row>
    <row r="1395" spans="1:8">
      <c r="A1395" s="2"/>
      <c r="B1395" s="3"/>
      <c r="C1395" s="4"/>
      <c r="D1395" s="4"/>
      <c r="E1395" s="4"/>
      <c r="F1395" s="5"/>
      <c r="G1395" s="35"/>
      <c r="H1395" s="34"/>
    </row>
    <row r="1396" spans="1:8">
      <c r="A1396" s="2"/>
      <c r="B1396" s="6"/>
      <c r="C1396" s="4"/>
      <c r="D1396" s="4"/>
      <c r="E1396" s="4"/>
      <c r="F1396" s="7"/>
      <c r="G1396" s="35"/>
      <c r="H1396" s="34"/>
    </row>
    <row r="1397" spans="1:8">
      <c r="A1397" s="2"/>
      <c r="B1397" s="6"/>
      <c r="C1397" s="4"/>
      <c r="D1397" s="4"/>
      <c r="E1397" s="4"/>
      <c r="F1397" s="7"/>
      <c r="G1397" s="35"/>
      <c r="H1397" s="34"/>
    </row>
    <row r="1398" spans="1:8">
      <c r="A1398" s="2"/>
      <c r="B1398" s="6"/>
      <c r="C1398" s="4"/>
      <c r="D1398" s="4"/>
      <c r="E1398" s="4"/>
      <c r="F1398" s="7"/>
      <c r="G1398" s="35"/>
      <c r="H1398" s="34"/>
    </row>
    <row r="1399" spans="1:8">
      <c r="A1399" s="2"/>
      <c r="B1399" s="6"/>
      <c r="C1399" s="4"/>
      <c r="D1399" s="4"/>
      <c r="E1399" s="4"/>
      <c r="F1399" s="7"/>
      <c r="G1399" s="35"/>
      <c r="H1399" s="34"/>
    </row>
    <row r="1400" spans="1:8">
      <c r="A1400" s="2"/>
      <c r="B1400" s="6"/>
      <c r="C1400" s="4"/>
      <c r="D1400" s="4"/>
      <c r="E1400" s="4"/>
      <c r="F1400" s="7"/>
      <c r="G1400" s="35"/>
      <c r="H1400" s="34"/>
    </row>
    <row r="1401" spans="1:8">
      <c r="A1401" s="2"/>
      <c r="B1401" s="3"/>
      <c r="C1401" s="4"/>
      <c r="D1401" s="4"/>
      <c r="E1401" s="4"/>
      <c r="F1401" s="5"/>
      <c r="G1401" s="35"/>
      <c r="H1401" s="34"/>
    </row>
    <row r="1402" spans="1:8">
      <c r="A1402" s="2"/>
      <c r="B1402" s="6"/>
      <c r="C1402" s="4"/>
      <c r="D1402" s="4"/>
      <c r="E1402" s="4"/>
      <c r="F1402" s="7"/>
      <c r="G1402" s="35"/>
      <c r="H1402" s="34"/>
    </row>
    <row r="1403" spans="1:8">
      <c r="A1403" s="2"/>
      <c r="B1403" s="3"/>
      <c r="C1403" s="4"/>
      <c r="D1403" s="4"/>
      <c r="E1403" s="4"/>
      <c r="F1403" s="5"/>
      <c r="G1403" s="35"/>
      <c r="H1403" s="34"/>
    </row>
    <row r="1404" spans="1:8">
      <c r="A1404" s="2"/>
      <c r="B1404" s="3"/>
      <c r="C1404" s="4"/>
      <c r="D1404" s="4"/>
      <c r="E1404" s="4"/>
      <c r="F1404" s="5"/>
      <c r="G1404" s="35"/>
      <c r="H1404" s="34"/>
    </row>
    <row r="1405" spans="1:8">
      <c r="A1405" s="2"/>
      <c r="B1405" s="6"/>
      <c r="C1405" s="4"/>
      <c r="D1405" s="4"/>
      <c r="E1405" s="4"/>
      <c r="F1405" s="7"/>
      <c r="G1405" s="35"/>
      <c r="H1405" s="34"/>
    </row>
    <row r="1406" spans="1:8">
      <c r="A1406" s="2"/>
      <c r="B1406" s="6"/>
      <c r="C1406" s="4"/>
      <c r="D1406" s="4"/>
      <c r="E1406" s="4"/>
      <c r="F1406" s="7"/>
      <c r="G1406" s="35"/>
      <c r="H1406" s="34"/>
    </row>
    <row r="1407" spans="1:8">
      <c r="A1407" s="2"/>
      <c r="B1407" s="6"/>
      <c r="C1407" s="4"/>
      <c r="D1407" s="4"/>
      <c r="E1407" s="4"/>
      <c r="F1407" s="7"/>
      <c r="G1407" s="35"/>
      <c r="H1407" s="34"/>
    </row>
    <row r="1408" spans="1:8">
      <c r="A1408" s="2"/>
      <c r="B1408" s="3"/>
      <c r="C1408" s="4"/>
      <c r="D1408" s="4"/>
      <c r="E1408" s="4"/>
      <c r="F1408" s="5"/>
      <c r="G1408" s="35"/>
      <c r="H1408" s="34"/>
    </row>
    <row r="1409" spans="1:8">
      <c r="A1409" s="2"/>
      <c r="B1409" s="3"/>
      <c r="C1409" s="4"/>
      <c r="D1409" s="4"/>
      <c r="E1409" s="4"/>
      <c r="F1409" s="5"/>
      <c r="G1409" s="35"/>
      <c r="H1409" s="34"/>
    </row>
    <row r="1410" spans="1:8">
      <c r="A1410" s="2"/>
      <c r="B1410" s="3"/>
      <c r="C1410" s="4"/>
      <c r="D1410" s="4"/>
      <c r="E1410" s="4"/>
      <c r="F1410" s="5"/>
      <c r="G1410" s="35"/>
      <c r="H1410" s="34"/>
    </row>
    <row r="1411" spans="1:8">
      <c r="A1411" s="2"/>
      <c r="B1411" s="3"/>
      <c r="C1411" s="4"/>
      <c r="D1411" s="4"/>
      <c r="E1411" s="4"/>
      <c r="F1411" s="5"/>
      <c r="G1411" s="35"/>
      <c r="H1411" s="34"/>
    </row>
    <row r="1412" spans="1:8">
      <c r="A1412" s="2"/>
      <c r="B1412" s="6"/>
      <c r="C1412" s="4"/>
      <c r="D1412" s="4"/>
      <c r="E1412" s="4"/>
      <c r="F1412" s="7"/>
      <c r="G1412" s="35"/>
      <c r="H1412" s="34"/>
    </row>
    <row r="1413" spans="1:8">
      <c r="A1413" s="2"/>
      <c r="B1413" s="3"/>
      <c r="C1413" s="4"/>
      <c r="D1413" s="4"/>
      <c r="E1413" s="4"/>
      <c r="F1413" s="5"/>
      <c r="G1413" s="35"/>
      <c r="H1413" s="34"/>
    </row>
    <row r="1414" spans="1:8">
      <c r="A1414" s="2"/>
      <c r="B1414" s="3"/>
      <c r="C1414" s="4"/>
      <c r="D1414" s="4"/>
      <c r="E1414" s="4"/>
      <c r="F1414" s="5"/>
      <c r="G1414" s="35"/>
      <c r="H1414" s="34"/>
    </row>
    <row r="1415" spans="1:8">
      <c r="A1415" s="2"/>
      <c r="B1415" s="6"/>
      <c r="C1415" s="4"/>
      <c r="D1415" s="4"/>
      <c r="E1415" s="4"/>
      <c r="F1415" s="7"/>
      <c r="G1415" s="35"/>
      <c r="H1415" s="34"/>
    </row>
    <row r="1416" spans="1:8">
      <c r="A1416" s="2"/>
      <c r="B1416" s="3"/>
      <c r="C1416" s="4"/>
      <c r="D1416" s="4"/>
      <c r="E1416" s="4"/>
      <c r="F1416" s="5"/>
      <c r="G1416" s="35"/>
      <c r="H1416" s="34"/>
    </row>
    <row r="1417" spans="1:8">
      <c r="A1417" s="2"/>
      <c r="B1417" s="6"/>
      <c r="C1417" s="4"/>
      <c r="D1417" s="4"/>
      <c r="E1417" s="4"/>
      <c r="F1417" s="7"/>
      <c r="G1417" s="35"/>
      <c r="H1417" s="34"/>
    </row>
    <row r="1418" spans="1:8">
      <c r="A1418" s="2"/>
      <c r="B1418" s="6"/>
      <c r="C1418" s="4"/>
      <c r="D1418" s="4"/>
      <c r="E1418" s="4"/>
      <c r="F1418" s="7"/>
      <c r="G1418" s="35"/>
      <c r="H1418" s="34"/>
    </row>
    <row r="1419" spans="1:8">
      <c r="A1419" s="2"/>
      <c r="B1419" s="3"/>
      <c r="C1419" s="4"/>
      <c r="D1419" s="4"/>
      <c r="E1419" s="4"/>
      <c r="F1419" s="5"/>
      <c r="G1419" s="35"/>
      <c r="H1419" s="34"/>
    </row>
    <row r="1420" spans="1:8">
      <c r="A1420" s="2"/>
      <c r="B1420" s="3"/>
      <c r="C1420" s="4"/>
      <c r="D1420" s="4"/>
      <c r="E1420" s="4"/>
      <c r="F1420" s="5"/>
      <c r="G1420" s="35"/>
      <c r="H1420" s="34"/>
    </row>
    <row r="1421" spans="1:8">
      <c r="A1421" s="2"/>
      <c r="B1421" s="6"/>
      <c r="C1421" s="4"/>
      <c r="D1421" s="4"/>
      <c r="E1421" s="4"/>
      <c r="F1421" s="7"/>
      <c r="G1421" s="35"/>
      <c r="H1421" s="34"/>
    </row>
    <row r="1422" spans="1:8">
      <c r="A1422" s="2"/>
      <c r="B1422" s="6"/>
      <c r="C1422" s="4"/>
      <c r="D1422" s="4"/>
      <c r="E1422" s="4"/>
      <c r="F1422" s="7"/>
      <c r="G1422" s="35"/>
      <c r="H1422" s="34"/>
    </row>
    <row r="1423" spans="1:8">
      <c r="A1423" s="2"/>
      <c r="B1423" s="6"/>
      <c r="C1423" s="4"/>
      <c r="D1423" s="4"/>
      <c r="E1423" s="4"/>
      <c r="F1423" s="7"/>
      <c r="G1423" s="35"/>
      <c r="H1423" s="34"/>
    </row>
    <row r="1424" spans="1:8">
      <c r="A1424" s="2"/>
      <c r="B1424" s="3"/>
      <c r="C1424" s="4"/>
      <c r="D1424" s="4"/>
      <c r="E1424" s="4"/>
      <c r="F1424" s="5"/>
      <c r="G1424" s="35"/>
      <c r="H1424" s="34"/>
    </row>
    <row r="1425" spans="1:8">
      <c r="A1425" s="2"/>
      <c r="B1425" s="3"/>
      <c r="C1425" s="4"/>
      <c r="D1425" s="4"/>
      <c r="E1425" s="4"/>
      <c r="F1425" s="5"/>
      <c r="G1425" s="35"/>
      <c r="H1425" s="34"/>
    </row>
    <row r="1426" spans="1:8">
      <c r="A1426" s="2"/>
      <c r="B1426" s="3"/>
      <c r="C1426" s="4"/>
      <c r="D1426" s="4"/>
      <c r="E1426" s="4"/>
      <c r="F1426" s="5"/>
      <c r="G1426" s="35"/>
      <c r="H1426" s="34"/>
    </row>
    <row r="1427" spans="1:8">
      <c r="A1427" s="2"/>
      <c r="B1427" s="6"/>
      <c r="C1427" s="4"/>
      <c r="D1427" s="4"/>
      <c r="E1427" s="4"/>
      <c r="F1427" s="7"/>
      <c r="G1427" s="35"/>
      <c r="H1427" s="34"/>
    </row>
    <row r="1428" spans="1:8">
      <c r="A1428" s="2"/>
      <c r="B1428" s="6"/>
      <c r="C1428" s="4"/>
      <c r="D1428" s="4"/>
      <c r="E1428" s="4"/>
      <c r="F1428" s="7"/>
      <c r="G1428" s="35"/>
      <c r="H1428" s="34"/>
    </row>
    <row r="1429" spans="1:8">
      <c r="A1429" s="2"/>
      <c r="B1429" s="3"/>
      <c r="C1429" s="4"/>
      <c r="D1429" s="4"/>
      <c r="E1429" s="4"/>
      <c r="F1429" s="5"/>
      <c r="G1429" s="35"/>
      <c r="H1429" s="34"/>
    </row>
    <row r="1430" spans="1:8">
      <c r="A1430" s="2"/>
      <c r="B1430" s="6"/>
      <c r="C1430" s="4"/>
      <c r="D1430" s="4"/>
      <c r="E1430" s="4"/>
      <c r="F1430" s="7"/>
      <c r="G1430" s="35"/>
      <c r="H1430" s="34"/>
    </row>
    <row r="1431" spans="1:8">
      <c r="A1431" s="2"/>
      <c r="B1431" s="6"/>
      <c r="C1431" s="4"/>
      <c r="D1431" s="4"/>
      <c r="E1431" s="4"/>
      <c r="F1431" s="7"/>
      <c r="G1431" s="35"/>
      <c r="H1431" s="34"/>
    </row>
    <row r="1432" spans="1:8">
      <c r="A1432" s="2"/>
      <c r="B1432" s="3"/>
      <c r="C1432" s="4"/>
      <c r="D1432" s="4"/>
      <c r="E1432" s="4"/>
      <c r="F1432" s="5"/>
      <c r="G1432" s="35"/>
      <c r="H1432" s="34"/>
    </row>
    <row r="1433" spans="1:8">
      <c r="A1433" s="2"/>
      <c r="B1433" s="6"/>
      <c r="C1433" s="4"/>
      <c r="D1433" s="4"/>
      <c r="E1433" s="4"/>
      <c r="F1433" s="7"/>
      <c r="G1433" s="35"/>
      <c r="H1433" s="34"/>
    </row>
    <row r="1434" spans="1:8">
      <c r="A1434" s="2"/>
      <c r="B1434" s="3"/>
      <c r="C1434" s="4"/>
      <c r="D1434" s="4"/>
      <c r="E1434" s="4"/>
      <c r="F1434" s="5"/>
      <c r="G1434" s="35"/>
      <c r="H1434" s="34"/>
    </row>
    <row r="1435" spans="1:8">
      <c r="A1435" s="2"/>
      <c r="B1435" s="3"/>
      <c r="C1435" s="4"/>
      <c r="D1435" s="4"/>
      <c r="E1435" s="4"/>
      <c r="F1435" s="5"/>
      <c r="G1435" s="35"/>
      <c r="H1435" s="34"/>
    </row>
    <row r="1436" spans="1:8">
      <c r="A1436" s="2"/>
      <c r="B1436" s="3"/>
      <c r="C1436" s="4"/>
      <c r="D1436" s="4"/>
      <c r="E1436" s="4"/>
      <c r="F1436" s="5"/>
      <c r="G1436" s="35"/>
      <c r="H1436" s="34"/>
    </row>
    <row r="1437" spans="1:8">
      <c r="A1437" s="2"/>
      <c r="B1437" s="3"/>
      <c r="C1437" s="4"/>
      <c r="D1437" s="4"/>
      <c r="E1437" s="4"/>
      <c r="F1437" s="5"/>
      <c r="G1437" s="35"/>
      <c r="H1437" s="34"/>
    </row>
    <row r="1438" spans="1:8">
      <c r="A1438" s="2"/>
      <c r="B1438" s="6"/>
      <c r="C1438" s="4"/>
      <c r="D1438" s="4"/>
      <c r="E1438" s="4"/>
      <c r="F1438" s="7"/>
      <c r="G1438" s="35"/>
      <c r="H1438" s="34"/>
    </row>
    <row r="1439" spans="1:8">
      <c r="A1439" s="2"/>
      <c r="B1439" s="6"/>
      <c r="C1439" s="4"/>
      <c r="D1439" s="4"/>
      <c r="E1439" s="4"/>
      <c r="F1439" s="7"/>
      <c r="G1439" s="35"/>
      <c r="H1439" s="34"/>
    </row>
    <row r="1440" spans="1:8">
      <c r="A1440" s="2"/>
      <c r="B1440" s="3"/>
      <c r="C1440" s="4"/>
      <c r="D1440" s="4"/>
      <c r="E1440" s="4"/>
      <c r="F1440" s="5"/>
      <c r="G1440" s="35"/>
      <c r="H1440" s="34"/>
    </row>
    <row r="1441" spans="1:8">
      <c r="A1441" s="2"/>
      <c r="B1441" s="3"/>
      <c r="C1441" s="4"/>
      <c r="D1441" s="4"/>
      <c r="E1441" s="4"/>
      <c r="F1441" s="5"/>
      <c r="G1441" s="35"/>
      <c r="H1441" s="34"/>
    </row>
    <row r="1442" spans="1:8">
      <c r="A1442" s="2"/>
      <c r="B1442" s="6"/>
      <c r="C1442" s="4"/>
      <c r="D1442" s="4"/>
      <c r="E1442" s="4"/>
      <c r="F1442" s="7"/>
      <c r="G1442" s="35"/>
      <c r="H1442" s="34"/>
    </row>
    <row r="1443" spans="1:8">
      <c r="A1443" s="2"/>
      <c r="B1443" s="3"/>
      <c r="C1443" s="4"/>
      <c r="D1443" s="4"/>
      <c r="E1443" s="4"/>
      <c r="F1443" s="5"/>
      <c r="G1443" s="35"/>
      <c r="H1443" s="34"/>
    </row>
    <row r="1444" spans="1:8">
      <c r="A1444" s="2"/>
      <c r="B1444" s="6"/>
      <c r="C1444" s="4"/>
      <c r="D1444" s="4"/>
      <c r="E1444" s="4"/>
      <c r="F1444" s="7"/>
      <c r="G1444" s="35"/>
      <c r="H1444" s="34"/>
    </row>
    <row r="1445" spans="1:8">
      <c r="A1445" s="2"/>
      <c r="B1445" s="3"/>
      <c r="C1445" s="4"/>
      <c r="D1445" s="4"/>
      <c r="E1445" s="4"/>
      <c r="F1445" s="5"/>
      <c r="G1445" s="35"/>
      <c r="H1445" s="34"/>
    </row>
    <row r="1446" spans="1:8">
      <c r="A1446" s="2"/>
      <c r="B1446" s="6"/>
      <c r="C1446" s="4"/>
      <c r="D1446" s="4"/>
      <c r="E1446" s="4"/>
      <c r="F1446" s="7"/>
      <c r="G1446" s="35"/>
      <c r="H1446" s="34"/>
    </row>
    <row r="1447" spans="1:8">
      <c r="A1447" s="2"/>
      <c r="B1447" s="6"/>
      <c r="C1447" s="4"/>
      <c r="D1447" s="4"/>
      <c r="E1447" s="4"/>
      <c r="F1447" s="7"/>
      <c r="G1447" s="35"/>
      <c r="H1447" s="34"/>
    </row>
    <row r="1448" spans="1:8">
      <c r="A1448" s="2"/>
      <c r="B1448" s="3"/>
      <c r="C1448" s="4"/>
      <c r="D1448" s="4"/>
      <c r="E1448" s="4"/>
      <c r="F1448" s="5"/>
      <c r="G1448" s="35"/>
      <c r="H1448" s="34"/>
    </row>
    <row r="1449" spans="1:8">
      <c r="A1449" s="2"/>
      <c r="B1449" s="6"/>
      <c r="C1449" s="4"/>
      <c r="D1449" s="4"/>
      <c r="E1449" s="4"/>
      <c r="F1449" s="7"/>
      <c r="G1449" s="35"/>
      <c r="H1449" s="34"/>
    </row>
    <row r="1450" spans="1:8">
      <c r="A1450" s="2"/>
      <c r="B1450" s="6"/>
      <c r="C1450" s="4"/>
      <c r="D1450" s="4"/>
      <c r="E1450" s="4"/>
      <c r="F1450" s="7"/>
      <c r="G1450" s="35"/>
      <c r="H1450" s="34"/>
    </row>
    <row r="1451" spans="1:8">
      <c r="A1451" s="2"/>
      <c r="B1451" s="6"/>
      <c r="C1451" s="4"/>
      <c r="D1451" s="4"/>
      <c r="E1451" s="4"/>
      <c r="F1451" s="7"/>
      <c r="G1451" s="35"/>
      <c r="H1451" s="34"/>
    </row>
    <row r="1452" spans="1:8">
      <c r="A1452" s="2"/>
      <c r="B1452" s="3"/>
      <c r="C1452" s="4"/>
      <c r="D1452" s="4"/>
      <c r="E1452" s="4"/>
      <c r="F1452" s="5"/>
      <c r="G1452" s="35"/>
      <c r="H1452" s="34"/>
    </row>
    <row r="1453" spans="1:8">
      <c r="A1453" s="2"/>
      <c r="B1453" s="6"/>
      <c r="C1453" s="4"/>
      <c r="D1453" s="4"/>
      <c r="E1453" s="4"/>
      <c r="F1453" s="7"/>
      <c r="G1453" s="35"/>
      <c r="H1453" s="34"/>
    </row>
    <row r="1454" spans="1:8">
      <c r="A1454" s="2"/>
      <c r="B1454" s="3"/>
      <c r="C1454" s="4"/>
      <c r="D1454" s="4"/>
      <c r="E1454" s="4"/>
      <c r="F1454" s="5"/>
      <c r="G1454" s="35"/>
      <c r="H1454" s="34"/>
    </row>
    <row r="1455" spans="1:8">
      <c r="A1455" s="2"/>
      <c r="B1455" s="6"/>
      <c r="C1455" s="4"/>
      <c r="D1455" s="4"/>
      <c r="E1455" s="4"/>
      <c r="F1455" s="7"/>
      <c r="G1455" s="35"/>
      <c r="H1455" s="34"/>
    </row>
    <row r="1456" spans="1:8">
      <c r="A1456" s="2"/>
      <c r="B1456" s="6"/>
      <c r="C1456" s="4"/>
      <c r="D1456" s="4"/>
      <c r="E1456" s="4"/>
      <c r="F1456" s="7"/>
      <c r="G1456" s="35"/>
      <c r="H1456" s="34"/>
    </row>
    <row r="1457" spans="1:8">
      <c r="A1457" s="2"/>
      <c r="B1457" s="6"/>
      <c r="C1457" s="4"/>
      <c r="D1457" s="4"/>
      <c r="E1457" s="4"/>
      <c r="F1457" s="7"/>
      <c r="G1457" s="35"/>
      <c r="H1457" s="34"/>
    </row>
    <row r="1458" spans="1:8">
      <c r="A1458" s="2"/>
      <c r="B1458" s="3"/>
      <c r="C1458" s="4"/>
      <c r="D1458" s="4"/>
      <c r="E1458" s="4"/>
      <c r="F1458" s="5"/>
      <c r="G1458" s="35"/>
      <c r="H1458" s="34"/>
    </row>
    <row r="1459" spans="1:8">
      <c r="A1459" s="2"/>
      <c r="B1459" s="3"/>
      <c r="C1459" s="4"/>
      <c r="D1459" s="4"/>
      <c r="E1459" s="4"/>
      <c r="F1459" s="5"/>
      <c r="G1459" s="35"/>
      <c r="H1459" s="34"/>
    </row>
    <row r="1460" spans="1:8">
      <c r="A1460" s="2"/>
      <c r="B1460" s="6"/>
      <c r="C1460" s="4"/>
      <c r="D1460" s="4"/>
      <c r="E1460" s="4"/>
      <c r="F1460" s="7"/>
      <c r="G1460" s="35"/>
      <c r="H1460" s="34"/>
    </row>
    <row r="1461" spans="1:8">
      <c r="A1461" s="2"/>
      <c r="B1461" s="6"/>
      <c r="C1461" s="4"/>
      <c r="D1461" s="4"/>
      <c r="E1461" s="4"/>
      <c r="F1461" s="7"/>
      <c r="G1461" s="35"/>
      <c r="H1461" s="34"/>
    </row>
    <row r="1462" spans="1:8">
      <c r="A1462" s="2"/>
      <c r="B1462" s="6"/>
      <c r="C1462" s="4"/>
      <c r="D1462" s="4"/>
      <c r="E1462" s="4"/>
      <c r="F1462" s="7"/>
      <c r="G1462" s="35"/>
      <c r="H1462" s="34"/>
    </row>
    <row r="1463" spans="1:8">
      <c r="A1463" s="2"/>
      <c r="B1463" s="3"/>
      <c r="C1463" s="4"/>
      <c r="D1463" s="4"/>
      <c r="E1463" s="4"/>
      <c r="F1463" s="5"/>
      <c r="G1463" s="35"/>
      <c r="H1463" s="34"/>
    </row>
    <row r="1464" spans="1:8">
      <c r="A1464" s="2"/>
      <c r="B1464" s="3"/>
      <c r="C1464" s="4"/>
      <c r="D1464" s="4"/>
      <c r="E1464" s="4"/>
      <c r="F1464" s="5"/>
      <c r="G1464" s="35"/>
      <c r="H1464" s="34"/>
    </row>
    <row r="1465" spans="1:8">
      <c r="A1465" s="2"/>
      <c r="B1465" s="3"/>
      <c r="C1465" s="4"/>
      <c r="D1465" s="4"/>
      <c r="E1465" s="4"/>
      <c r="F1465" s="5"/>
      <c r="G1465" s="35"/>
      <c r="H1465" s="34"/>
    </row>
    <row r="1466" spans="1:8">
      <c r="A1466" s="2"/>
      <c r="B1466" s="6"/>
      <c r="C1466" s="4"/>
      <c r="D1466" s="4"/>
      <c r="E1466" s="4"/>
      <c r="F1466" s="7"/>
      <c r="G1466" s="35"/>
      <c r="H1466" s="34"/>
    </row>
    <row r="1467" spans="1:8">
      <c r="A1467" s="2"/>
      <c r="B1467" s="6"/>
      <c r="C1467" s="4"/>
      <c r="D1467" s="4"/>
      <c r="E1467" s="4"/>
      <c r="F1467" s="7"/>
      <c r="G1467" s="35"/>
      <c r="H1467" s="34"/>
    </row>
    <row r="1468" spans="1:8">
      <c r="A1468" s="2"/>
      <c r="B1468" s="6"/>
      <c r="C1468" s="4"/>
      <c r="D1468" s="4"/>
      <c r="E1468" s="4"/>
      <c r="F1468" s="7"/>
      <c r="G1468" s="35"/>
      <c r="H1468" s="34"/>
    </row>
    <row r="1469" spans="1:8">
      <c r="A1469" s="2"/>
      <c r="B1469" s="6"/>
      <c r="C1469" s="4"/>
      <c r="D1469" s="4"/>
      <c r="E1469" s="4"/>
      <c r="F1469" s="7"/>
      <c r="G1469" s="35"/>
      <c r="H1469" s="34"/>
    </row>
    <row r="1470" spans="1:8">
      <c r="A1470" s="2"/>
      <c r="B1470" s="6"/>
      <c r="C1470" s="4"/>
      <c r="D1470" s="4"/>
      <c r="E1470" s="4"/>
      <c r="F1470" s="7"/>
      <c r="G1470" s="35"/>
      <c r="H1470" s="34"/>
    </row>
    <row r="1471" spans="1:8">
      <c r="A1471" s="2"/>
      <c r="B1471" s="6"/>
      <c r="C1471" s="4"/>
      <c r="D1471" s="4"/>
      <c r="E1471" s="4"/>
      <c r="F1471" s="7"/>
      <c r="G1471" s="35"/>
      <c r="H1471" s="34"/>
    </row>
    <row r="1472" spans="1:8">
      <c r="A1472" s="2"/>
      <c r="B1472" s="6"/>
      <c r="C1472" s="4"/>
      <c r="D1472" s="4"/>
      <c r="E1472" s="4"/>
      <c r="F1472" s="7"/>
      <c r="G1472" s="35"/>
      <c r="H1472" s="34"/>
    </row>
    <row r="1473" spans="1:8">
      <c r="A1473" s="2"/>
      <c r="B1473" s="6"/>
      <c r="C1473" s="4"/>
      <c r="D1473" s="4"/>
      <c r="E1473" s="4"/>
      <c r="F1473" s="7"/>
      <c r="G1473" s="35"/>
      <c r="H1473" s="34"/>
    </row>
    <row r="1474" spans="1:8">
      <c r="A1474" s="2"/>
      <c r="B1474" s="6"/>
      <c r="C1474" s="4"/>
      <c r="D1474" s="4"/>
      <c r="E1474" s="4"/>
      <c r="F1474" s="7"/>
      <c r="G1474" s="35"/>
      <c r="H1474" s="34"/>
    </row>
    <row r="1475" spans="1:8">
      <c r="A1475" s="2"/>
      <c r="B1475" s="3"/>
      <c r="C1475" s="4"/>
      <c r="D1475" s="4"/>
      <c r="E1475" s="4"/>
      <c r="F1475" s="5"/>
      <c r="G1475" s="35"/>
      <c r="H1475" s="34"/>
    </row>
    <row r="1476" spans="1:8">
      <c r="A1476" s="2"/>
      <c r="B1476" s="6"/>
      <c r="C1476" s="4"/>
      <c r="D1476" s="4"/>
      <c r="E1476" s="4"/>
      <c r="F1476" s="7"/>
      <c r="G1476" s="35"/>
      <c r="H1476" s="34"/>
    </row>
    <row r="1477" spans="1:8">
      <c r="A1477" s="2"/>
      <c r="B1477" s="6"/>
      <c r="C1477" s="4"/>
      <c r="D1477" s="4"/>
      <c r="E1477" s="4"/>
      <c r="F1477" s="7"/>
      <c r="G1477" s="35"/>
      <c r="H1477" s="34"/>
    </row>
    <row r="1478" spans="1:8">
      <c r="A1478" s="2"/>
      <c r="B1478" s="6"/>
      <c r="C1478" s="4"/>
      <c r="D1478" s="4"/>
      <c r="E1478" s="4"/>
      <c r="F1478" s="7"/>
      <c r="G1478" s="35"/>
      <c r="H1478" s="34"/>
    </row>
    <row r="1479" spans="1:8">
      <c r="A1479" s="2"/>
      <c r="B1479" s="6"/>
      <c r="C1479" s="4"/>
      <c r="D1479" s="4"/>
      <c r="E1479" s="4"/>
      <c r="F1479" s="7"/>
      <c r="G1479" s="35"/>
      <c r="H1479" s="34"/>
    </row>
    <row r="1480" spans="1:8">
      <c r="A1480" s="2"/>
      <c r="B1480" s="6"/>
      <c r="C1480" s="4"/>
      <c r="D1480" s="4"/>
      <c r="E1480" s="4"/>
      <c r="F1480" s="7"/>
      <c r="G1480" s="35"/>
      <c r="H1480" s="34"/>
    </row>
    <row r="1481" spans="1:8">
      <c r="A1481" s="2"/>
      <c r="B1481" s="6"/>
      <c r="C1481" s="4"/>
      <c r="D1481" s="4"/>
      <c r="E1481" s="4"/>
      <c r="F1481" s="7"/>
      <c r="G1481" s="35"/>
      <c r="H1481" s="34"/>
    </row>
    <row r="1482" spans="1:8">
      <c r="A1482" s="2"/>
      <c r="B1482" s="6"/>
      <c r="C1482" s="4"/>
      <c r="D1482" s="4"/>
      <c r="E1482" s="4"/>
      <c r="F1482" s="7"/>
      <c r="G1482" s="35"/>
      <c r="H1482" s="34"/>
    </row>
    <row r="1483" spans="1:8">
      <c r="A1483" s="2"/>
      <c r="B1483" s="3"/>
      <c r="C1483" s="4"/>
      <c r="D1483" s="4"/>
      <c r="E1483" s="4"/>
      <c r="F1483" s="5"/>
      <c r="G1483" s="35"/>
      <c r="H1483" s="34"/>
    </row>
    <row r="1484" spans="1:8">
      <c r="A1484" s="2"/>
      <c r="B1484" s="6"/>
      <c r="C1484" s="4"/>
      <c r="D1484" s="4"/>
      <c r="E1484" s="4"/>
      <c r="F1484" s="7"/>
      <c r="G1484" s="35"/>
      <c r="H1484" s="34"/>
    </row>
    <row r="1485" spans="1:8">
      <c r="A1485" s="2"/>
      <c r="B1485" s="6"/>
      <c r="C1485" s="4"/>
      <c r="D1485" s="4"/>
      <c r="E1485" s="4"/>
      <c r="F1485" s="7"/>
      <c r="G1485" s="35"/>
      <c r="H1485" s="34"/>
    </row>
    <row r="1486" spans="1:8">
      <c r="A1486" s="2"/>
      <c r="B1486" s="6"/>
      <c r="C1486" s="4"/>
      <c r="D1486" s="4"/>
      <c r="E1486" s="4"/>
      <c r="F1486" s="7"/>
      <c r="G1486" s="35"/>
      <c r="H1486" s="34"/>
    </row>
    <row r="1487" spans="1:8">
      <c r="A1487" s="2"/>
      <c r="B1487" s="6"/>
      <c r="C1487" s="4"/>
      <c r="D1487" s="4"/>
      <c r="E1487" s="4"/>
      <c r="F1487" s="7"/>
      <c r="G1487" s="35"/>
      <c r="H1487" s="34"/>
    </row>
    <row r="1488" spans="1:8">
      <c r="A1488" s="2"/>
      <c r="B1488" s="3"/>
      <c r="C1488" s="4"/>
      <c r="D1488" s="4"/>
      <c r="E1488" s="4"/>
      <c r="F1488" s="5"/>
      <c r="G1488" s="35"/>
      <c r="H1488" s="34"/>
    </row>
    <row r="1489" spans="1:8">
      <c r="A1489" s="2"/>
      <c r="B1489" s="3"/>
      <c r="C1489" s="4"/>
      <c r="D1489" s="4"/>
      <c r="E1489" s="4"/>
      <c r="F1489" s="5"/>
      <c r="G1489" s="35"/>
      <c r="H1489" s="34"/>
    </row>
    <row r="1490" spans="1:8">
      <c r="A1490" s="2"/>
      <c r="B1490" s="6"/>
      <c r="C1490" s="4"/>
      <c r="D1490" s="4"/>
      <c r="E1490" s="4"/>
      <c r="F1490" s="7"/>
      <c r="G1490" s="35"/>
      <c r="H1490" s="34"/>
    </row>
    <row r="1491" spans="1:8">
      <c r="A1491" s="2"/>
      <c r="B1491" s="6"/>
      <c r="C1491" s="4"/>
      <c r="D1491" s="4"/>
      <c r="E1491" s="4"/>
      <c r="F1491" s="7"/>
      <c r="G1491" s="35"/>
      <c r="H1491" s="34"/>
    </row>
    <row r="1492" spans="1:8">
      <c r="A1492" s="2"/>
      <c r="B1492" s="6"/>
      <c r="C1492" s="4"/>
      <c r="D1492" s="4"/>
      <c r="E1492" s="4"/>
      <c r="F1492" s="7"/>
      <c r="G1492" s="35"/>
      <c r="H1492" s="34"/>
    </row>
    <row r="1493" spans="1:8">
      <c r="A1493" s="2"/>
      <c r="B1493" s="6"/>
      <c r="C1493" s="4"/>
      <c r="D1493" s="4"/>
      <c r="E1493" s="4"/>
      <c r="F1493" s="7"/>
      <c r="G1493" s="35"/>
      <c r="H1493" s="34"/>
    </row>
    <row r="1494" spans="1:8">
      <c r="A1494" s="2"/>
      <c r="B1494" s="6"/>
      <c r="C1494" s="4"/>
      <c r="D1494" s="4"/>
      <c r="E1494" s="4"/>
      <c r="F1494" s="7"/>
      <c r="G1494" s="35"/>
      <c r="H1494" s="34"/>
    </row>
    <row r="1495" spans="1:8">
      <c r="A1495" s="2"/>
      <c r="B1495" s="3"/>
      <c r="C1495" s="4"/>
      <c r="D1495" s="4"/>
      <c r="E1495" s="4"/>
      <c r="F1495" s="5"/>
      <c r="G1495" s="35"/>
      <c r="H1495" s="34"/>
    </row>
    <row r="1496" spans="1:8">
      <c r="A1496" s="2"/>
      <c r="B1496" s="6"/>
      <c r="C1496" s="4"/>
      <c r="D1496" s="4"/>
      <c r="E1496" s="4"/>
      <c r="F1496" s="7"/>
      <c r="G1496" s="35"/>
      <c r="H1496" s="34"/>
    </row>
    <row r="1497" spans="1:8">
      <c r="A1497" s="2"/>
      <c r="B1497" s="3"/>
      <c r="C1497" s="4"/>
      <c r="D1497" s="4"/>
      <c r="E1497" s="4"/>
      <c r="F1497" s="5"/>
      <c r="G1497" s="35"/>
      <c r="H1497" s="34"/>
    </row>
    <row r="1498" spans="1:8">
      <c r="A1498" s="2"/>
      <c r="B1498" s="6"/>
      <c r="C1498" s="4"/>
      <c r="D1498" s="4"/>
      <c r="E1498" s="4"/>
      <c r="F1498" s="7"/>
      <c r="G1498" s="35"/>
      <c r="H1498" s="34"/>
    </row>
    <row r="1499" spans="1:8">
      <c r="A1499" s="2"/>
      <c r="B1499" s="3"/>
      <c r="C1499" s="4"/>
      <c r="D1499" s="4"/>
      <c r="E1499" s="4"/>
      <c r="F1499" s="5"/>
      <c r="G1499" s="35"/>
      <c r="H1499" s="34"/>
    </row>
    <row r="1500" spans="1:8">
      <c r="A1500" s="2"/>
      <c r="B1500" s="3"/>
      <c r="C1500" s="4"/>
      <c r="D1500" s="4"/>
      <c r="E1500" s="4"/>
      <c r="F1500" s="5"/>
      <c r="G1500" s="35"/>
      <c r="H1500" s="34"/>
    </row>
    <row r="1501" spans="1:8">
      <c r="A1501" s="2"/>
      <c r="B1501" s="3"/>
      <c r="C1501" s="4"/>
      <c r="D1501" s="4"/>
      <c r="E1501" s="4"/>
      <c r="F1501" s="5"/>
      <c r="G1501" s="35"/>
      <c r="H1501" s="34"/>
    </row>
    <row r="1502" spans="1:8">
      <c r="A1502" s="2"/>
      <c r="B1502" s="6"/>
      <c r="C1502" s="4"/>
      <c r="D1502" s="4"/>
      <c r="E1502" s="4"/>
      <c r="F1502" s="7"/>
      <c r="G1502" s="35"/>
      <c r="H1502" s="34"/>
    </row>
    <row r="1503" spans="1:8">
      <c r="A1503" s="2"/>
      <c r="B1503" s="6"/>
      <c r="C1503" s="4"/>
      <c r="D1503" s="4"/>
      <c r="E1503" s="4"/>
      <c r="F1503" s="7"/>
      <c r="G1503" s="35"/>
      <c r="H1503" s="34"/>
    </row>
    <row r="1504" spans="1:8">
      <c r="A1504" s="2"/>
      <c r="B1504" s="3"/>
      <c r="C1504" s="4"/>
      <c r="D1504" s="4"/>
      <c r="E1504" s="4"/>
      <c r="F1504" s="5"/>
      <c r="G1504" s="35"/>
      <c r="H1504" s="34"/>
    </row>
    <row r="1505" spans="1:8">
      <c r="A1505" s="2"/>
      <c r="B1505" s="6"/>
      <c r="C1505" s="4"/>
      <c r="D1505" s="4"/>
      <c r="E1505" s="4"/>
      <c r="F1505" s="7"/>
      <c r="G1505" s="35"/>
      <c r="H1505" s="34"/>
    </row>
    <row r="1506" spans="1:8">
      <c r="A1506" s="2"/>
      <c r="B1506" s="6"/>
      <c r="C1506" s="4"/>
      <c r="D1506" s="4"/>
      <c r="E1506" s="4"/>
      <c r="F1506" s="7"/>
      <c r="G1506" s="35"/>
      <c r="H1506" s="34"/>
    </row>
    <row r="1507" spans="1:8">
      <c r="A1507" s="2"/>
      <c r="B1507" s="3"/>
      <c r="C1507" s="4"/>
      <c r="D1507" s="4"/>
      <c r="E1507" s="4"/>
      <c r="F1507" s="5"/>
      <c r="G1507" s="35"/>
      <c r="H1507" s="34"/>
    </row>
    <row r="1508" spans="1:8">
      <c r="A1508" s="2"/>
      <c r="B1508" s="3"/>
      <c r="C1508" s="4"/>
      <c r="D1508" s="4"/>
      <c r="E1508" s="4"/>
      <c r="F1508" s="5"/>
      <c r="G1508" s="35"/>
      <c r="H1508" s="34"/>
    </row>
    <row r="1509" spans="1:8">
      <c r="A1509" s="2"/>
      <c r="B1509" s="6"/>
      <c r="C1509" s="4"/>
      <c r="D1509" s="4"/>
      <c r="E1509" s="4"/>
      <c r="F1509" s="7"/>
      <c r="G1509" s="35"/>
      <c r="H1509" s="34"/>
    </row>
    <row r="1510" spans="1:8">
      <c r="A1510" s="2"/>
      <c r="B1510" s="6"/>
      <c r="C1510" s="4"/>
      <c r="D1510" s="4"/>
      <c r="E1510" s="4"/>
      <c r="F1510" s="7"/>
      <c r="G1510" s="35"/>
      <c r="H1510" s="34"/>
    </row>
    <row r="1511" spans="1:8">
      <c r="A1511" s="2"/>
      <c r="B1511" s="3"/>
      <c r="C1511" s="4"/>
      <c r="D1511" s="4"/>
      <c r="E1511" s="4"/>
      <c r="F1511" s="5"/>
      <c r="G1511" s="35"/>
      <c r="H1511" s="34"/>
    </row>
    <row r="1512" spans="1:8">
      <c r="A1512" s="2"/>
      <c r="B1512" s="6"/>
      <c r="C1512" s="4"/>
      <c r="D1512" s="4"/>
      <c r="E1512" s="4"/>
      <c r="F1512" s="7"/>
      <c r="G1512" s="35"/>
      <c r="H1512" s="34"/>
    </row>
    <row r="1513" spans="1:8">
      <c r="A1513" s="2"/>
      <c r="B1513" s="6"/>
      <c r="C1513" s="4"/>
      <c r="D1513" s="4"/>
      <c r="E1513" s="4"/>
      <c r="F1513" s="7"/>
      <c r="G1513" s="35"/>
      <c r="H1513" s="34"/>
    </row>
    <row r="1514" spans="1:8">
      <c r="A1514" s="2"/>
      <c r="B1514" s="6"/>
      <c r="C1514" s="4"/>
      <c r="D1514" s="4"/>
      <c r="E1514" s="4"/>
      <c r="F1514" s="7"/>
      <c r="G1514" s="35"/>
      <c r="H1514" s="34"/>
    </row>
    <row r="1515" spans="1:8">
      <c r="A1515" s="2"/>
      <c r="B1515" s="3"/>
      <c r="C1515" s="4"/>
      <c r="D1515" s="4"/>
      <c r="E1515" s="4"/>
      <c r="F1515" s="5"/>
      <c r="G1515" s="35"/>
      <c r="H1515" s="34"/>
    </row>
    <row r="1516" spans="1:8">
      <c r="A1516" s="2"/>
      <c r="B1516" s="3"/>
      <c r="C1516" s="4"/>
      <c r="D1516" s="4"/>
      <c r="E1516" s="4"/>
      <c r="F1516" s="5"/>
      <c r="G1516" s="35"/>
      <c r="H1516" s="34"/>
    </row>
    <row r="1517" spans="1:8">
      <c r="A1517" s="2"/>
      <c r="B1517" s="3"/>
      <c r="C1517" s="4"/>
      <c r="D1517" s="4"/>
      <c r="E1517" s="4"/>
      <c r="F1517" s="5"/>
      <c r="G1517" s="35"/>
      <c r="H1517" s="34"/>
    </row>
    <row r="1518" spans="1:8">
      <c r="A1518" s="2"/>
      <c r="B1518" s="6"/>
      <c r="C1518" s="4"/>
      <c r="D1518" s="4"/>
      <c r="E1518" s="4"/>
      <c r="F1518" s="7"/>
      <c r="G1518" s="35"/>
      <c r="H1518" s="34"/>
    </row>
    <row r="1519" spans="1:8">
      <c r="A1519" s="2"/>
      <c r="B1519" s="6"/>
      <c r="C1519" s="4"/>
      <c r="D1519" s="4"/>
      <c r="E1519" s="4"/>
      <c r="F1519" s="7"/>
      <c r="G1519" s="35"/>
      <c r="H1519" s="34"/>
    </row>
    <row r="1520" spans="1:8">
      <c r="A1520" s="2"/>
      <c r="B1520" s="6"/>
      <c r="C1520" s="4"/>
      <c r="D1520" s="4"/>
      <c r="E1520" s="4"/>
      <c r="F1520" s="7"/>
      <c r="G1520" s="35"/>
      <c r="H1520" s="34"/>
    </row>
    <row r="1521" spans="1:8">
      <c r="A1521" s="2"/>
      <c r="B1521" s="6"/>
      <c r="C1521" s="4"/>
      <c r="D1521" s="4"/>
      <c r="E1521" s="4"/>
      <c r="F1521" s="7"/>
      <c r="G1521" s="35"/>
      <c r="H1521" s="34"/>
    </row>
    <row r="1522" spans="1:8">
      <c r="A1522" s="2"/>
      <c r="B1522" s="3"/>
      <c r="C1522" s="4"/>
      <c r="D1522" s="4"/>
      <c r="E1522" s="4"/>
      <c r="F1522" s="5"/>
      <c r="G1522" s="35"/>
      <c r="H1522" s="34"/>
    </row>
    <row r="1523" spans="1:8">
      <c r="A1523" s="2"/>
      <c r="B1523" s="6"/>
      <c r="C1523" s="4"/>
      <c r="D1523" s="4"/>
      <c r="E1523" s="4"/>
      <c r="F1523" s="7"/>
      <c r="G1523" s="35"/>
      <c r="H1523" s="34"/>
    </row>
    <row r="1524" spans="1:8">
      <c r="A1524" s="2"/>
      <c r="B1524" s="3"/>
      <c r="C1524" s="4"/>
      <c r="D1524" s="4"/>
      <c r="E1524" s="4"/>
      <c r="F1524" s="5"/>
      <c r="G1524" s="35"/>
      <c r="H1524" s="34"/>
    </row>
    <row r="1525" spans="1:8">
      <c r="A1525" s="2"/>
      <c r="B1525" s="6"/>
      <c r="C1525" s="4"/>
      <c r="D1525" s="4"/>
      <c r="E1525" s="4"/>
      <c r="F1525" s="7"/>
      <c r="G1525" s="35"/>
      <c r="H1525" s="34"/>
    </row>
    <row r="1526" spans="1:8">
      <c r="A1526" s="2"/>
      <c r="B1526" s="3"/>
      <c r="C1526" s="4"/>
      <c r="D1526" s="4"/>
      <c r="E1526" s="4"/>
      <c r="F1526" s="5"/>
      <c r="G1526" s="35"/>
      <c r="H1526" s="34"/>
    </row>
    <row r="1527" spans="1:8">
      <c r="A1527" s="2"/>
      <c r="B1527" s="3"/>
      <c r="C1527" s="4"/>
      <c r="D1527" s="4"/>
      <c r="E1527" s="4"/>
      <c r="F1527" s="5"/>
      <c r="G1527" s="35"/>
      <c r="H1527" s="34"/>
    </row>
    <row r="1528" spans="1:8">
      <c r="A1528" s="2"/>
      <c r="B1528" s="3"/>
      <c r="C1528" s="4"/>
      <c r="D1528" s="4"/>
      <c r="E1528" s="4"/>
      <c r="F1528" s="5"/>
      <c r="G1528" s="35"/>
      <c r="H1528" s="34"/>
    </row>
    <row r="1529" spans="1:8">
      <c r="A1529" s="2"/>
      <c r="B1529" s="6"/>
      <c r="C1529" s="4"/>
      <c r="D1529" s="4"/>
      <c r="E1529" s="4"/>
      <c r="F1529" s="7"/>
      <c r="G1529" s="35"/>
      <c r="H1529" s="34"/>
    </row>
    <row r="1530" spans="1:8">
      <c r="A1530" s="2"/>
      <c r="B1530" s="3"/>
      <c r="C1530" s="4"/>
      <c r="D1530" s="4"/>
      <c r="E1530" s="4"/>
      <c r="F1530" s="5"/>
      <c r="G1530" s="35"/>
      <c r="H1530" s="34"/>
    </row>
    <row r="1531" spans="1:8">
      <c r="A1531" s="2"/>
      <c r="B1531" s="3"/>
      <c r="C1531" s="4"/>
      <c r="D1531" s="4"/>
      <c r="E1531" s="4"/>
      <c r="F1531" s="5"/>
      <c r="G1531" s="35"/>
      <c r="H1531" s="34"/>
    </row>
    <row r="1532" spans="1:8">
      <c r="A1532" s="2"/>
      <c r="B1532" s="3"/>
      <c r="C1532" s="4"/>
      <c r="D1532" s="4"/>
      <c r="E1532" s="4"/>
      <c r="F1532" s="5"/>
      <c r="G1532" s="35"/>
      <c r="H1532" s="34"/>
    </row>
    <row r="1533" spans="1:8">
      <c r="A1533" s="2"/>
      <c r="B1533" s="6"/>
      <c r="C1533" s="4"/>
      <c r="D1533" s="4"/>
      <c r="E1533" s="4"/>
      <c r="F1533" s="7"/>
      <c r="G1533" s="35"/>
      <c r="H1533" s="34"/>
    </row>
    <row r="1534" spans="1:8">
      <c r="A1534" s="2"/>
      <c r="B1534" s="6"/>
      <c r="C1534" s="4"/>
      <c r="D1534" s="4"/>
      <c r="E1534" s="4"/>
      <c r="F1534" s="7"/>
      <c r="G1534" s="35"/>
      <c r="H1534" s="34"/>
    </row>
    <row r="1535" spans="1:8">
      <c r="A1535" s="2"/>
      <c r="B1535" s="3"/>
      <c r="C1535" s="4"/>
      <c r="D1535" s="4"/>
      <c r="E1535" s="4"/>
      <c r="F1535" s="5"/>
      <c r="G1535" s="35"/>
      <c r="H1535" s="34"/>
    </row>
    <row r="1536" spans="1:8">
      <c r="A1536" s="2"/>
      <c r="B1536" s="6"/>
      <c r="C1536" s="4"/>
      <c r="D1536" s="4"/>
      <c r="E1536" s="4"/>
      <c r="F1536" s="7"/>
      <c r="G1536" s="35"/>
      <c r="H1536" s="34"/>
    </row>
    <row r="1537" spans="1:8">
      <c r="A1537" s="2"/>
      <c r="B1537" s="6"/>
      <c r="C1537" s="4"/>
      <c r="D1537" s="4"/>
      <c r="E1537" s="4"/>
      <c r="F1537" s="7"/>
      <c r="G1537" s="35"/>
      <c r="H1537" s="34"/>
    </row>
    <row r="1538" spans="1:8">
      <c r="A1538" s="2"/>
      <c r="B1538" s="6"/>
      <c r="C1538" s="4"/>
      <c r="D1538" s="4"/>
      <c r="E1538" s="4"/>
      <c r="F1538" s="7"/>
      <c r="G1538" s="35"/>
      <c r="H1538" s="34"/>
    </row>
    <row r="1539" spans="1:8">
      <c r="A1539" s="2"/>
      <c r="B1539" s="3"/>
      <c r="C1539" s="4"/>
      <c r="D1539" s="4"/>
      <c r="E1539" s="4"/>
      <c r="F1539" s="5"/>
      <c r="G1539" s="35"/>
      <c r="H1539" s="34"/>
    </row>
    <row r="1540" spans="1:8">
      <c r="A1540" s="2"/>
      <c r="B1540" s="3"/>
      <c r="C1540" s="4"/>
      <c r="D1540" s="4"/>
      <c r="E1540" s="4"/>
      <c r="F1540" s="5"/>
      <c r="G1540" s="35"/>
      <c r="H1540" s="34"/>
    </row>
    <row r="1541" spans="1:8">
      <c r="A1541" s="2"/>
      <c r="B1541" s="3"/>
      <c r="C1541" s="4"/>
      <c r="D1541" s="4"/>
      <c r="E1541" s="4"/>
      <c r="F1541" s="5"/>
      <c r="G1541" s="35"/>
      <c r="H1541" s="34"/>
    </row>
    <row r="1542" spans="1:8">
      <c r="A1542" s="2"/>
      <c r="B1542" s="3"/>
      <c r="C1542" s="4"/>
      <c r="D1542" s="4"/>
      <c r="E1542" s="4"/>
      <c r="F1542" s="5"/>
      <c r="G1542" s="35"/>
      <c r="H1542" s="34"/>
    </row>
    <row r="1543" spans="1:8">
      <c r="A1543" s="2"/>
      <c r="B1543" s="3"/>
      <c r="C1543" s="4"/>
      <c r="D1543" s="4"/>
      <c r="E1543" s="4"/>
      <c r="F1543" s="5"/>
      <c r="G1543" s="35"/>
      <c r="H1543" s="34"/>
    </row>
    <row r="1544" spans="1:8">
      <c r="A1544" s="2"/>
      <c r="B1544" s="3"/>
      <c r="C1544" s="4"/>
      <c r="D1544" s="4"/>
      <c r="E1544" s="4"/>
      <c r="F1544" s="5"/>
      <c r="G1544" s="35"/>
      <c r="H1544" s="34"/>
    </row>
    <row r="1545" spans="1:8">
      <c r="A1545" s="2"/>
      <c r="B1545" s="6"/>
      <c r="C1545" s="4"/>
      <c r="D1545" s="4"/>
      <c r="E1545" s="4"/>
      <c r="F1545" s="7"/>
      <c r="G1545" s="35"/>
      <c r="H1545" s="34"/>
    </row>
    <row r="1546" spans="1:8">
      <c r="A1546" s="2"/>
      <c r="B1546" s="3"/>
      <c r="C1546" s="4"/>
      <c r="D1546" s="4"/>
      <c r="E1546" s="4"/>
      <c r="F1546" s="5"/>
      <c r="G1546" s="35"/>
      <c r="H1546" s="34"/>
    </row>
    <row r="1547" spans="1:8">
      <c r="A1547" s="2"/>
      <c r="B1547" s="6"/>
      <c r="C1547" s="4"/>
      <c r="D1547" s="4"/>
      <c r="E1547" s="4"/>
      <c r="F1547" s="7"/>
      <c r="G1547" s="35"/>
      <c r="H1547" s="34"/>
    </row>
    <row r="1548" spans="1:8">
      <c r="A1548" s="2"/>
      <c r="B1548" s="6"/>
      <c r="C1548" s="4"/>
      <c r="D1548" s="4"/>
      <c r="E1548" s="4"/>
      <c r="F1548" s="7"/>
      <c r="G1548" s="35"/>
      <c r="H1548" s="34"/>
    </row>
    <row r="1549" spans="1:8">
      <c r="A1549" s="2"/>
      <c r="B1549" s="6"/>
      <c r="C1549" s="4"/>
      <c r="D1549" s="4"/>
      <c r="E1549" s="4"/>
      <c r="F1549" s="7"/>
      <c r="G1549" s="35"/>
      <c r="H1549" s="34"/>
    </row>
    <row r="1550" spans="1:8">
      <c r="A1550" s="2"/>
      <c r="B1550" s="6"/>
      <c r="C1550" s="4"/>
      <c r="D1550" s="4"/>
      <c r="E1550" s="4"/>
      <c r="F1550" s="7"/>
      <c r="G1550" s="35"/>
      <c r="H1550" s="34"/>
    </row>
    <row r="1551" spans="1:8">
      <c r="A1551" s="2"/>
      <c r="B1551" s="3"/>
      <c r="C1551" s="4"/>
      <c r="D1551" s="4"/>
      <c r="E1551" s="4"/>
      <c r="F1551" s="5"/>
      <c r="G1551" s="35"/>
      <c r="H1551" s="34"/>
    </row>
    <row r="1552" spans="1:8">
      <c r="A1552" s="2"/>
      <c r="B1552" s="6"/>
      <c r="C1552" s="4"/>
      <c r="D1552" s="4"/>
      <c r="E1552" s="4"/>
      <c r="F1552" s="7"/>
      <c r="G1552" s="35"/>
      <c r="H1552" s="34"/>
    </row>
    <row r="1553" spans="1:8">
      <c r="A1553" s="2"/>
      <c r="B1553" s="6"/>
      <c r="C1553" s="4"/>
      <c r="D1553" s="4"/>
      <c r="E1553" s="4"/>
      <c r="F1553" s="7"/>
      <c r="G1553" s="35"/>
      <c r="H1553" s="34"/>
    </row>
    <row r="1554" spans="1:8">
      <c r="A1554" s="2"/>
      <c r="B1554" s="6"/>
      <c r="C1554" s="4"/>
      <c r="D1554" s="4"/>
      <c r="E1554" s="4"/>
      <c r="F1554" s="7"/>
      <c r="G1554" s="35"/>
      <c r="H1554" s="34"/>
    </row>
    <row r="1555" spans="1:8">
      <c r="A1555" s="2"/>
      <c r="B1555" s="3"/>
      <c r="C1555" s="4"/>
      <c r="D1555" s="4"/>
      <c r="E1555" s="4"/>
      <c r="F1555" s="5"/>
      <c r="G1555" s="35"/>
      <c r="H1555" s="34"/>
    </row>
    <row r="1556" spans="1:8">
      <c r="A1556" s="2"/>
      <c r="B1556" s="3"/>
      <c r="C1556" s="4"/>
      <c r="D1556" s="4"/>
      <c r="E1556" s="4"/>
      <c r="F1556" s="5"/>
      <c r="G1556" s="35"/>
      <c r="H1556" s="34"/>
    </row>
    <row r="1557" spans="1:8">
      <c r="A1557" s="2"/>
      <c r="B1557" s="6"/>
      <c r="C1557" s="4"/>
      <c r="D1557" s="4"/>
      <c r="E1557" s="4"/>
      <c r="F1557" s="7"/>
      <c r="G1557" s="35"/>
      <c r="H1557" s="34"/>
    </row>
    <row r="1558" spans="1:8">
      <c r="A1558" s="2"/>
      <c r="B1558" s="6"/>
      <c r="C1558" s="4"/>
      <c r="D1558" s="4"/>
      <c r="E1558" s="4"/>
      <c r="F1558" s="7"/>
      <c r="G1558" s="35"/>
      <c r="H1558" s="34"/>
    </row>
    <row r="1559" spans="1:8">
      <c r="A1559" s="2"/>
      <c r="B1559" s="3"/>
      <c r="C1559" s="4"/>
      <c r="D1559" s="4"/>
      <c r="E1559" s="4"/>
      <c r="F1559" s="5"/>
      <c r="G1559" s="35"/>
      <c r="H1559" s="34"/>
    </row>
    <row r="1560" spans="1:8">
      <c r="A1560" s="2"/>
      <c r="B1560" s="3"/>
      <c r="C1560" s="4"/>
      <c r="D1560" s="4"/>
      <c r="E1560" s="4"/>
      <c r="F1560" s="5"/>
      <c r="G1560" s="35"/>
      <c r="H1560" s="34"/>
    </row>
    <row r="1561" spans="1:8">
      <c r="A1561" s="2"/>
      <c r="B1561" s="6"/>
      <c r="C1561" s="4"/>
      <c r="D1561" s="4"/>
      <c r="E1561" s="4"/>
      <c r="F1561" s="7"/>
      <c r="G1561" s="35"/>
      <c r="H1561" s="34"/>
    </row>
    <row r="1562" spans="1:8">
      <c r="A1562" s="2"/>
      <c r="B1562" s="6"/>
      <c r="C1562" s="4"/>
      <c r="D1562" s="4"/>
      <c r="E1562" s="4"/>
      <c r="F1562" s="7"/>
      <c r="G1562" s="35"/>
      <c r="H1562" s="34"/>
    </row>
    <row r="1563" spans="1:8">
      <c r="A1563" s="2"/>
      <c r="B1563" s="6"/>
      <c r="C1563" s="4"/>
      <c r="D1563" s="4"/>
      <c r="E1563" s="4"/>
      <c r="F1563" s="7"/>
      <c r="G1563" s="35"/>
      <c r="H1563" s="34"/>
    </row>
    <row r="1564" spans="1:8">
      <c r="A1564" s="2"/>
      <c r="B1564" s="3"/>
      <c r="C1564" s="4"/>
      <c r="D1564" s="4"/>
      <c r="E1564" s="4"/>
      <c r="F1564" s="5"/>
      <c r="G1564" s="35"/>
      <c r="H1564" s="34"/>
    </row>
    <row r="1565" spans="1:8">
      <c r="A1565" s="2"/>
      <c r="B1565" s="3"/>
      <c r="C1565" s="4"/>
      <c r="D1565" s="4"/>
      <c r="E1565" s="4"/>
      <c r="F1565" s="5"/>
      <c r="G1565" s="35"/>
      <c r="H1565" s="34"/>
    </row>
    <row r="1566" spans="1:8">
      <c r="A1566" s="2"/>
      <c r="B1566" s="6"/>
      <c r="C1566" s="4"/>
      <c r="D1566" s="4"/>
      <c r="E1566" s="4"/>
      <c r="F1566" s="7"/>
      <c r="G1566" s="35"/>
      <c r="H1566" s="34"/>
    </row>
    <row r="1567" spans="1:8">
      <c r="A1567" s="2"/>
      <c r="B1567" s="6"/>
      <c r="C1567" s="4"/>
      <c r="D1567" s="4"/>
      <c r="E1567" s="4"/>
      <c r="F1567" s="7"/>
      <c r="G1567" s="35"/>
      <c r="H1567" s="34"/>
    </row>
    <row r="1568" spans="1:8">
      <c r="A1568" s="2"/>
      <c r="B1568" s="3"/>
      <c r="C1568" s="4"/>
      <c r="D1568" s="4"/>
      <c r="E1568" s="4"/>
      <c r="F1568" s="5"/>
      <c r="G1568" s="35"/>
      <c r="H1568" s="34"/>
    </row>
    <row r="1569" spans="1:8">
      <c r="A1569" s="2"/>
      <c r="B1569" s="6"/>
      <c r="C1569" s="4"/>
      <c r="D1569" s="4"/>
      <c r="E1569" s="4"/>
      <c r="F1569" s="7"/>
      <c r="G1569" s="35"/>
      <c r="H1569" s="34"/>
    </row>
    <row r="1570" spans="1:8">
      <c r="A1570" s="2"/>
      <c r="B1570" s="6"/>
      <c r="C1570" s="4"/>
      <c r="D1570" s="4"/>
      <c r="E1570" s="4"/>
      <c r="F1570" s="7"/>
      <c r="G1570" s="35"/>
      <c r="H1570" s="34"/>
    </row>
    <row r="1571" spans="1:8">
      <c r="A1571" s="2"/>
      <c r="B1571" s="3"/>
      <c r="C1571" s="4"/>
      <c r="D1571" s="4"/>
      <c r="E1571" s="4"/>
      <c r="F1571" s="5"/>
      <c r="G1571" s="35"/>
      <c r="H1571" s="34"/>
    </row>
    <row r="1572" spans="1:8">
      <c r="A1572" s="2"/>
      <c r="B1572" s="6"/>
      <c r="C1572" s="4"/>
      <c r="D1572" s="4"/>
      <c r="E1572" s="4"/>
      <c r="F1572" s="7"/>
      <c r="G1572" s="35"/>
      <c r="H1572" s="34"/>
    </row>
    <row r="1573" spans="1:8">
      <c r="A1573" s="2"/>
      <c r="B1573" s="6"/>
      <c r="C1573" s="4"/>
      <c r="D1573" s="4"/>
      <c r="E1573" s="4"/>
      <c r="F1573" s="7"/>
      <c r="G1573" s="35"/>
      <c r="H1573" s="34"/>
    </row>
    <row r="1574" spans="1:8">
      <c r="A1574" s="2"/>
      <c r="B1574" s="3"/>
      <c r="C1574" s="4"/>
      <c r="D1574" s="4"/>
      <c r="E1574" s="4"/>
      <c r="F1574" s="5"/>
      <c r="G1574" s="35"/>
      <c r="H1574" s="34"/>
    </row>
    <row r="1575" spans="1:8">
      <c r="A1575" s="2"/>
      <c r="B1575" s="6"/>
      <c r="C1575" s="4"/>
      <c r="D1575" s="4"/>
      <c r="E1575" s="4"/>
      <c r="F1575" s="7"/>
      <c r="G1575" s="35"/>
      <c r="H1575" s="34"/>
    </row>
    <row r="1576" spans="1:8">
      <c r="A1576" s="2"/>
      <c r="B1576" s="3"/>
      <c r="C1576" s="4"/>
      <c r="D1576" s="4"/>
      <c r="E1576" s="4"/>
      <c r="F1576" s="5"/>
      <c r="G1576" s="35"/>
      <c r="H1576" s="34"/>
    </row>
    <row r="1577" spans="1:8">
      <c r="A1577" s="2"/>
      <c r="B1577" s="3"/>
      <c r="C1577" s="4"/>
      <c r="D1577" s="4"/>
      <c r="E1577" s="4"/>
      <c r="F1577" s="5"/>
      <c r="G1577" s="35"/>
      <c r="H1577" s="34"/>
    </row>
    <row r="1578" spans="1:8">
      <c r="A1578" s="2"/>
      <c r="B1578" s="6"/>
      <c r="C1578" s="4"/>
      <c r="D1578" s="4"/>
      <c r="E1578" s="4"/>
      <c r="F1578" s="7"/>
      <c r="G1578" s="35"/>
      <c r="H1578" s="34"/>
    </row>
    <row r="1579" spans="1:8">
      <c r="A1579" s="2"/>
      <c r="B1579" s="6"/>
      <c r="C1579" s="4"/>
      <c r="D1579" s="4"/>
      <c r="E1579" s="4"/>
      <c r="F1579" s="7"/>
      <c r="G1579" s="35"/>
      <c r="H1579" s="34"/>
    </row>
    <row r="1580" spans="1:8">
      <c r="A1580" s="2"/>
      <c r="B1580" s="3"/>
      <c r="C1580" s="4"/>
      <c r="D1580" s="4"/>
      <c r="E1580" s="4"/>
      <c r="F1580" s="5"/>
      <c r="G1580" s="35"/>
      <c r="H1580" s="34"/>
    </row>
    <row r="1581" spans="1:8">
      <c r="A1581" s="2"/>
      <c r="B1581" s="3"/>
      <c r="C1581" s="4"/>
      <c r="D1581" s="4"/>
      <c r="E1581" s="4"/>
      <c r="F1581" s="5"/>
      <c r="G1581" s="35"/>
      <c r="H1581" s="34"/>
    </row>
    <row r="1582" spans="1:8">
      <c r="A1582" s="2"/>
      <c r="B1582" s="6"/>
      <c r="C1582" s="4"/>
      <c r="D1582" s="4"/>
      <c r="E1582" s="4"/>
      <c r="F1582" s="7"/>
      <c r="G1582" s="35"/>
      <c r="H1582" s="34"/>
    </row>
    <row r="1583" spans="1:8">
      <c r="A1583" s="2"/>
      <c r="B1583" s="3"/>
      <c r="C1583" s="4"/>
      <c r="D1583" s="4"/>
      <c r="E1583" s="4"/>
      <c r="F1583" s="5"/>
      <c r="G1583" s="35"/>
      <c r="H1583" s="34"/>
    </row>
    <row r="1584" spans="1:8">
      <c r="A1584" s="2"/>
      <c r="B1584" s="3"/>
      <c r="C1584" s="4"/>
      <c r="D1584" s="4"/>
      <c r="E1584" s="4"/>
      <c r="F1584" s="5"/>
      <c r="G1584" s="35"/>
      <c r="H1584" s="34"/>
    </row>
    <row r="1585" spans="1:8">
      <c r="A1585" s="2"/>
      <c r="B1585" s="3"/>
      <c r="C1585" s="4"/>
      <c r="D1585" s="4"/>
      <c r="E1585" s="4"/>
      <c r="F1585" s="5"/>
      <c r="G1585" s="35"/>
      <c r="H1585" s="34"/>
    </row>
    <row r="1586" spans="1:8">
      <c r="A1586" s="2"/>
      <c r="B1586" s="3"/>
      <c r="C1586" s="4"/>
      <c r="D1586" s="4"/>
      <c r="E1586" s="4"/>
      <c r="F1586" s="5"/>
      <c r="G1586" s="35"/>
      <c r="H1586" s="34"/>
    </row>
    <row r="1587" spans="1:8">
      <c r="A1587" s="2"/>
      <c r="B1587" s="3"/>
      <c r="C1587" s="4"/>
      <c r="D1587" s="4"/>
      <c r="E1587" s="4"/>
      <c r="F1587" s="5"/>
      <c r="G1587" s="35"/>
      <c r="H1587" s="34"/>
    </row>
    <row r="1588" spans="1:8">
      <c r="A1588" s="2"/>
      <c r="B1588" s="6"/>
      <c r="C1588" s="4"/>
      <c r="D1588" s="4"/>
      <c r="E1588" s="4"/>
      <c r="F1588" s="7"/>
      <c r="G1588" s="35"/>
      <c r="H1588" s="34"/>
    </row>
    <row r="1589" spans="1:8">
      <c r="A1589" s="2"/>
      <c r="B1589" s="6"/>
      <c r="C1589" s="4"/>
      <c r="D1589" s="4"/>
      <c r="E1589" s="4"/>
      <c r="F1589" s="7"/>
      <c r="G1589" s="35"/>
      <c r="H1589" s="34"/>
    </row>
    <row r="1590" spans="1:8">
      <c r="A1590" s="2"/>
      <c r="B1590" s="3"/>
      <c r="C1590" s="4"/>
      <c r="D1590" s="4"/>
      <c r="E1590" s="4"/>
      <c r="F1590" s="5"/>
      <c r="G1590" s="35"/>
      <c r="H1590" s="34"/>
    </row>
    <row r="1591" spans="1:8">
      <c r="A1591" s="2"/>
      <c r="B1591" s="3"/>
      <c r="C1591" s="4"/>
      <c r="D1591" s="4"/>
      <c r="E1591" s="4"/>
      <c r="F1591" s="5"/>
      <c r="G1591" s="35"/>
      <c r="H1591" s="34"/>
    </row>
    <row r="1592" spans="1:8">
      <c r="A1592" s="2"/>
      <c r="B1592" s="3"/>
      <c r="C1592" s="4"/>
      <c r="D1592" s="4"/>
      <c r="E1592" s="4"/>
      <c r="F1592" s="5"/>
      <c r="G1592" s="35"/>
      <c r="H1592" s="34"/>
    </row>
    <row r="1593" spans="1:8">
      <c r="A1593" s="2"/>
      <c r="B1593" s="3"/>
      <c r="C1593" s="4"/>
      <c r="D1593" s="4"/>
      <c r="E1593" s="4"/>
      <c r="F1593" s="5"/>
      <c r="G1593" s="35"/>
      <c r="H1593" s="34"/>
    </row>
    <row r="1594" spans="1:8">
      <c r="A1594" s="2"/>
      <c r="B1594" s="6"/>
      <c r="C1594" s="4"/>
      <c r="D1594" s="4"/>
      <c r="E1594" s="4"/>
      <c r="F1594" s="7"/>
      <c r="G1594" s="35"/>
      <c r="H1594" s="34"/>
    </row>
    <row r="1595" spans="1:8">
      <c r="A1595" s="2"/>
      <c r="B1595" s="6"/>
      <c r="C1595" s="4"/>
      <c r="D1595" s="4"/>
      <c r="E1595" s="4"/>
      <c r="F1595" s="7"/>
      <c r="G1595" s="35"/>
      <c r="H1595" s="34"/>
    </row>
    <row r="1596" spans="1:8">
      <c r="A1596" s="2"/>
      <c r="B1596" s="6"/>
      <c r="C1596" s="4"/>
      <c r="D1596" s="4"/>
      <c r="E1596" s="4"/>
      <c r="F1596" s="7"/>
      <c r="G1596" s="35"/>
      <c r="H1596" s="34"/>
    </row>
    <row r="1597" spans="1:8">
      <c r="A1597" s="2"/>
      <c r="B1597" s="3"/>
      <c r="C1597" s="4"/>
      <c r="D1597" s="4"/>
      <c r="E1597" s="4"/>
      <c r="F1597" s="5"/>
      <c r="G1597" s="35"/>
      <c r="H1597" s="34"/>
    </row>
    <row r="1598" spans="1:8">
      <c r="A1598" s="2"/>
      <c r="B1598" s="3"/>
      <c r="C1598" s="4"/>
      <c r="D1598" s="4"/>
      <c r="E1598" s="4"/>
      <c r="F1598" s="5"/>
      <c r="G1598" s="35"/>
      <c r="H1598" s="34"/>
    </row>
    <row r="1599" spans="1:8">
      <c r="A1599" s="2"/>
      <c r="B1599" s="3"/>
      <c r="C1599" s="4"/>
      <c r="D1599" s="4"/>
      <c r="E1599" s="4"/>
      <c r="F1599" s="5"/>
      <c r="G1599" s="35"/>
      <c r="H1599" s="34"/>
    </row>
    <row r="1600" spans="1:8">
      <c r="A1600" s="2"/>
      <c r="B1600" s="3"/>
      <c r="C1600" s="4"/>
      <c r="D1600" s="4"/>
      <c r="E1600" s="4"/>
      <c r="F1600" s="5"/>
      <c r="G1600" s="35"/>
      <c r="H1600" s="34"/>
    </row>
    <row r="1601" spans="1:8">
      <c r="A1601" s="2"/>
      <c r="B1601" s="6"/>
      <c r="C1601" s="4"/>
      <c r="D1601" s="4"/>
      <c r="E1601" s="4"/>
      <c r="F1601" s="7"/>
      <c r="G1601" s="35"/>
      <c r="H1601" s="34"/>
    </row>
    <row r="1602" spans="1:8">
      <c r="A1602" s="2"/>
      <c r="B1602" s="6"/>
      <c r="C1602" s="4"/>
      <c r="D1602" s="4"/>
      <c r="E1602" s="4"/>
      <c r="F1602" s="7"/>
      <c r="G1602" s="35"/>
      <c r="H1602" s="34"/>
    </row>
    <row r="1603" spans="1:8">
      <c r="A1603" s="2"/>
      <c r="B1603" s="6"/>
      <c r="C1603" s="4"/>
      <c r="D1603" s="4"/>
      <c r="E1603" s="4"/>
      <c r="F1603" s="7"/>
      <c r="G1603" s="35"/>
      <c r="H1603" s="34"/>
    </row>
    <row r="1604" spans="1:8">
      <c r="A1604" s="2"/>
      <c r="B1604" s="6"/>
      <c r="C1604" s="4"/>
      <c r="D1604" s="4"/>
      <c r="E1604" s="4"/>
      <c r="F1604" s="7"/>
      <c r="G1604" s="35"/>
      <c r="H1604" s="34"/>
    </row>
    <row r="1605" spans="1:8">
      <c r="A1605" s="2"/>
      <c r="B1605" s="3"/>
      <c r="C1605" s="4"/>
      <c r="D1605" s="4"/>
      <c r="E1605" s="4"/>
      <c r="F1605" s="5"/>
      <c r="G1605" s="35"/>
      <c r="H1605" s="34"/>
    </row>
    <row r="1606" spans="1:8">
      <c r="A1606" s="2"/>
      <c r="B1606" s="3"/>
      <c r="C1606" s="4"/>
      <c r="D1606" s="4"/>
      <c r="E1606" s="4"/>
      <c r="F1606" s="5"/>
      <c r="G1606" s="35"/>
      <c r="H1606" s="34"/>
    </row>
    <row r="1607" spans="1:8">
      <c r="A1607" s="2"/>
      <c r="B1607" s="6"/>
      <c r="C1607" s="4"/>
      <c r="D1607" s="4"/>
      <c r="E1607" s="4"/>
      <c r="F1607" s="7"/>
      <c r="G1607" s="35"/>
      <c r="H1607" s="34"/>
    </row>
    <row r="1608" spans="1:8">
      <c r="A1608" s="2"/>
      <c r="B1608" s="3"/>
      <c r="C1608" s="4"/>
      <c r="D1608" s="4"/>
      <c r="E1608" s="4"/>
      <c r="F1608" s="5"/>
      <c r="G1608" s="35"/>
      <c r="H1608" s="34"/>
    </row>
    <row r="1609" spans="1:8">
      <c r="A1609" s="2"/>
      <c r="B1609" s="3"/>
      <c r="C1609" s="4"/>
      <c r="D1609" s="4"/>
      <c r="E1609" s="4"/>
      <c r="F1609" s="5"/>
      <c r="G1609" s="35"/>
      <c r="H1609" s="34"/>
    </row>
    <row r="1610" spans="1:8">
      <c r="A1610" s="2"/>
      <c r="B1610" s="3"/>
      <c r="C1610" s="4"/>
      <c r="D1610" s="4"/>
      <c r="E1610" s="4"/>
      <c r="F1610" s="5"/>
      <c r="G1610" s="35"/>
      <c r="H1610" s="34"/>
    </row>
    <row r="1611" spans="1:8">
      <c r="A1611" s="2"/>
      <c r="B1611" s="6"/>
      <c r="C1611" s="4"/>
      <c r="D1611" s="4"/>
      <c r="E1611" s="4"/>
      <c r="F1611" s="7"/>
      <c r="G1611" s="35"/>
      <c r="H1611" s="34"/>
    </row>
    <row r="1612" spans="1:8">
      <c r="A1612" s="2"/>
      <c r="B1612" s="3"/>
      <c r="C1612" s="4"/>
      <c r="D1612" s="4"/>
      <c r="E1612" s="4"/>
      <c r="F1612" s="5"/>
      <c r="G1612" s="35"/>
      <c r="H1612" s="34"/>
    </row>
    <row r="1613" spans="1:8">
      <c r="A1613" s="2"/>
      <c r="B1613" s="6"/>
      <c r="C1613" s="4"/>
      <c r="D1613" s="4"/>
      <c r="E1613" s="4"/>
      <c r="F1613" s="7"/>
      <c r="G1613" s="35"/>
      <c r="H1613" s="34"/>
    </row>
    <row r="1614" spans="1:8">
      <c r="A1614" s="2"/>
      <c r="B1614" s="6"/>
      <c r="C1614" s="4"/>
      <c r="D1614" s="4"/>
      <c r="E1614" s="4"/>
      <c r="F1614" s="7"/>
      <c r="G1614" s="35"/>
      <c r="H1614" s="34"/>
    </row>
    <row r="1615" spans="1:8">
      <c r="A1615" s="2"/>
      <c r="B1615" s="6"/>
      <c r="C1615" s="4"/>
      <c r="D1615" s="4"/>
      <c r="E1615" s="4"/>
      <c r="F1615" s="7"/>
      <c r="G1615" s="35"/>
      <c r="H1615" s="34"/>
    </row>
    <row r="1616" spans="1:8">
      <c r="A1616" s="2"/>
      <c r="B1616" s="3"/>
      <c r="C1616" s="4"/>
      <c r="D1616" s="4"/>
      <c r="E1616" s="4"/>
      <c r="F1616" s="5"/>
      <c r="G1616" s="35"/>
      <c r="H1616" s="34"/>
    </row>
    <row r="1617" spans="1:8">
      <c r="A1617" s="2"/>
      <c r="B1617" s="6"/>
      <c r="C1617" s="4"/>
      <c r="D1617" s="4"/>
      <c r="E1617" s="4"/>
      <c r="F1617" s="7"/>
      <c r="G1617" s="35"/>
      <c r="H1617" s="34"/>
    </row>
    <row r="1618" spans="1:8">
      <c r="A1618" s="2"/>
      <c r="B1618" s="3"/>
      <c r="C1618" s="4"/>
      <c r="D1618" s="4"/>
      <c r="E1618" s="4"/>
      <c r="F1618" s="5"/>
      <c r="G1618" s="35"/>
      <c r="H1618" s="34"/>
    </row>
    <row r="1619" spans="1:8">
      <c r="A1619" s="2"/>
      <c r="B1619" s="6"/>
      <c r="C1619" s="4"/>
      <c r="D1619" s="4"/>
      <c r="E1619" s="4"/>
      <c r="F1619" s="7"/>
      <c r="G1619" s="35"/>
      <c r="H1619" s="34"/>
    </row>
    <row r="1620" spans="1:8">
      <c r="A1620" s="2"/>
      <c r="B1620" s="3"/>
      <c r="C1620" s="4"/>
      <c r="D1620" s="4"/>
      <c r="E1620" s="4"/>
      <c r="F1620" s="5"/>
      <c r="G1620" s="35"/>
      <c r="H1620" s="34"/>
    </row>
    <row r="1621" spans="1:8">
      <c r="A1621" s="2"/>
      <c r="B1621" s="6"/>
      <c r="C1621" s="4"/>
      <c r="D1621" s="4"/>
      <c r="E1621" s="4"/>
      <c r="F1621" s="7"/>
      <c r="G1621" s="35"/>
      <c r="H1621" s="34"/>
    </row>
    <row r="1622" spans="1:8">
      <c r="A1622" s="2"/>
      <c r="B1622" s="6"/>
      <c r="C1622" s="4"/>
      <c r="D1622" s="4"/>
      <c r="E1622" s="4"/>
      <c r="F1622" s="7"/>
      <c r="G1622" s="35"/>
      <c r="H1622" s="34"/>
    </row>
    <row r="1623" spans="1:8">
      <c r="A1623" s="2"/>
      <c r="B1623" s="6"/>
      <c r="C1623" s="4"/>
      <c r="D1623" s="4"/>
      <c r="E1623" s="4"/>
      <c r="F1623" s="7"/>
      <c r="G1623" s="35"/>
      <c r="H1623" s="34"/>
    </row>
    <row r="1624" spans="1:8">
      <c r="A1624" s="2"/>
      <c r="B1624" s="3"/>
      <c r="C1624" s="4"/>
      <c r="D1624" s="4"/>
      <c r="E1624" s="4"/>
      <c r="F1624" s="5"/>
      <c r="G1624" s="35"/>
      <c r="H1624" s="34"/>
    </row>
    <row r="1625" spans="1:8">
      <c r="A1625" s="2"/>
      <c r="B1625" s="6"/>
      <c r="C1625" s="4"/>
      <c r="D1625" s="4"/>
      <c r="E1625" s="4"/>
      <c r="F1625" s="7"/>
      <c r="G1625" s="35"/>
      <c r="H1625" s="34"/>
    </row>
    <row r="1626" spans="1:8">
      <c r="A1626" s="2"/>
      <c r="B1626" s="6"/>
      <c r="C1626" s="4"/>
      <c r="D1626" s="4"/>
      <c r="E1626" s="4"/>
      <c r="F1626" s="7"/>
      <c r="G1626" s="35"/>
      <c r="H1626" s="34"/>
    </row>
    <row r="1627" spans="1:8">
      <c r="A1627" s="2"/>
      <c r="B1627" s="6"/>
      <c r="C1627" s="4"/>
      <c r="D1627" s="4"/>
      <c r="E1627" s="4"/>
      <c r="F1627" s="7"/>
      <c r="G1627" s="35"/>
      <c r="H1627" s="34"/>
    </row>
    <row r="1628" spans="1:8">
      <c r="A1628" s="2"/>
      <c r="B1628" s="6"/>
      <c r="C1628" s="4"/>
      <c r="D1628" s="4"/>
      <c r="E1628" s="4"/>
      <c r="F1628" s="7"/>
      <c r="G1628" s="35"/>
      <c r="H1628" s="34"/>
    </row>
    <row r="1629" spans="1:8">
      <c r="A1629" s="2"/>
      <c r="B1629" s="6"/>
      <c r="C1629" s="4"/>
      <c r="D1629" s="4"/>
      <c r="E1629" s="4"/>
      <c r="F1629" s="7"/>
      <c r="G1629" s="35"/>
      <c r="H1629" s="34"/>
    </row>
    <row r="1630" spans="1:8">
      <c r="A1630" s="2"/>
      <c r="B1630" s="3"/>
      <c r="C1630" s="4"/>
      <c r="D1630" s="4"/>
      <c r="E1630" s="4"/>
      <c r="F1630" s="5"/>
      <c r="G1630" s="35"/>
      <c r="H1630" s="34"/>
    </row>
    <row r="1631" spans="1:8">
      <c r="A1631" s="2"/>
      <c r="B1631" s="3"/>
      <c r="C1631" s="4"/>
      <c r="D1631" s="4"/>
      <c r="E1631" s="4"/>
      <c r="F1631" s="5"/>
      <c r="G1631" s="35"/>
      <c r="H1631" s="34"/>
    </row>
    <row r="1632" spans="1:8">
      <c r="A1632" s="2"/>
      <c r="B1632" s="6"/>
      <c r="C1632" s="4"/>
      <c r="D1632" s="4"/>
      <c r="E1632" s="4"/>
      <c r="F1632" s="7"/>
      <c r="G1632" s="35"/>
      <c r="H1632" s="34"/>
    </row>
    <row r="1633" spans="1:8">
      <c r="A1633" s="2"/>
      <c r="B1633" s="6"/>
      <c r="C1633" s="4"/>
      <c r="D1633" s="4"/>
      <c r="E1633" s="4"/>
      <c r="F1633" s="7"/>
      <c r="G1633" s="35"/>
      <c r="H1633" s="34"/>
    </row>
    <row r="1634" spans="1:8">
      <c r="A1634" s="2"/>
      <c r="B1634" s="3"/>
      <c r="C1634" s="4"/>
      <c r="D1634" s="4"/>
      <c r="E1634" s="4"/>
      <c r="F1634" s="5"/>
      <c r="G1634" s="35"/>
      <c r="H1634" s="34"/>
    </row>
    <row r="1635" spans="1:8">
      <c r="A1635" s="2"/>
      <c r="B1635" s="6"/>
      <c r="C1635" s="4"/>
      <c r="D1635" s="4"/>
      <c r="E1635" s="4"/>
      <c r="F1635" s="7"/>
      <c r="G1635" s="35"/>
      <c r="H1635" s="34"/>
    </row>
    <row r="1636" spans="1:8">
      <c r="A1636" s="2"/>
      <c r="B1636" s="3"/>
      <c r="C1636" s="4"/>
      <c r="D1636" s="4"/>
      <c r="E1636" s="4"/>
      <c r="F1636" s="5"/>
      <c r="G1636" s="35"/>
      <c r="H1636" s="34"/>
    </row>
    <row r="1637" spans="1:8">
      <c r="A1637" s="2"/>
      <c r="B1637" s="6"/>
      <c r="C1637" s="4"/>
      <c r="D1637" s="4"/>
      <c r="E1637" s="4"/>
      <c r="F1637" s="7"/>
      <c r="G1637" s="35"/>
      <c r="H1637" s="34"/>
    </row>
    <row r="1638" spans="1:8">
      <c r="A1638" s="2"/>
      <c r="B1638" s="6"/>
      <c r="C1638" s="4"/>
      <c r="D1638" s="4"/>
      <c r="E1638" s="4"/>
      <c r="F1638" s="7"/>
      <c r="G1638" s="35"/>
      <c r="H1638" s="34"/>
    </row>
    <row r="1639" spans="1:8">
      <c r="A1639" s="2"/>
      <c r="B1639" s="3"/>
      <c r="C1639" s="4"/>
      <c r="D1639" s="4"/>
      <c r="E1639" s="4"/>
      <c r="F1639" s="5"/>
      <c r="G1639" s="35"/>
      <c r="H1639" s="34"/>
    </row>
    <row r="1640" spans="1:8">
      <c r="A1640" s="2"/>
      <c r="B1640" s="3"/>
      <c r="C1640" s="4"/>
      <c r="D1640" s="4"/>
      <c r="E1640" s="4"/>
      <c r="F1640" s="5"/>
      <c r="G1640" s="35"/>
      <c r="H1640" s="34"/>
    </row>
    <row r="1641" spans="1:8">
      <c r="A1641" s="2"/>
      <c r="B1641" s="6"/>
      <c r="C1641" s="4"/>
      <c r="D1641" s="4"/>
      <c r="E1641" s="4"/>
      <c r="F1641" s="7"/>
      <c r="G1641" s="35"/>
      <c r="H1641" s="34"/>
    </row>
    <row r="1642" spans="1:8">
      <c r="A1642" s="2"/>
      <c r="B1642" s="3"/>
      <c r="C1642" s="4"/>
      <c r="D1642" s="4"/>
      <c r="E1642" s="4"/>
      <c r="F1642" s="5"/>
      <c r="G1642" s="35"/>
      <c r="H1642" s="34"/>
    </row>
    <row r="1643" spans="1:8">
      <c r="A1643" s="2"/>
      <c r="B1643" s="3"/>
      <c r="C1643" s="4"/>
      <c r="D1643" s="4"/>
      <c r="E1643" s="4"/>
      <c r="F1643" s="5"/>
      <c r="G1643" s="35"/>
      <c r="H1643" s="34"/>
    </row>
    <row r="1644" spans="1:8">
      <c r="A1644" s="2"/>
      <c r="B1644" s="6"/>
      <c r="C1644" s="4"/>
      <c r="D1644" s="4"/>
      <c r="E1644" s="4"/>
      <c r="F1644" s="7"/>
      <c r="G1644" s="35"/>
      <c r="H1644" s="34"/>
    </row>
    <row r="1645" spans="1:8">
      <c r="A1645" s="2"/>
      <c r="B1645" s="3"/>
      <c r="C1645" s="4"/>
      <c r="D1645" s="4"/>
      <c r="E1645" s="4"/>
      <c r="F1645" s="5"/>
      <c r="G1645" s="35"/>
      <c r="H1645" s="34"/>
    </row>
    <row r="1646" spans="1:8">
      <c r="A1646" s="2"/>
      <c r="B1646" s="6"/>
      <c r="C1646" s="4"/>
      <c r="D1646" s="4"/>
      <c r="E1646" s="4"/>
      <c r="F1646" s="7"/>
      <c r="G1646" s="35"/>
      <c r="H1646" s="34"/>
    </row>
    <row r="1647" spans="1:8">
      <c r="A1647" s="2"/>
      <c r="B1647" s="3"/>
      <c r="C1647" s="4"/>
      <c r="D1647" s="4"/>
      <c r="E1647" s="4"/>
      <c r="F1647" s="5"/>
      <c r="G1647" s="35"/>
      <c r="H1647" s="34"/>
    </row>
    <row r="1648" spans="1:8">
      <c r="A1648" s="2"/>
      <c r="B1648" s="6"/>
      <c r="C1648" s="4"/>
      <c r="D1648" s="4"/>
      <c r="E1648" s="4"/>
      <c r="F1648" s="7"/>
      <c r="G1648" s="35"/>
      <c r="H1648" s="34"/>
    </row>
    <row r="1649" spans="1:8">
      <c r="A1649" s="2"/>
      <c r="B1649" s="6"/>
      <c r="C1649" s="4"/>
      <c r="D1649" s="4"/>
      <c r="E1649" s="4"/>
      <c r="F1649" s="7"/>
      <c r="G1649" s="35"/>
      <c r="H1649" s="34"/>
    </row>
    <row r="1650" spans="1:8">
      <c r="A1650" s="2"/>
      <c r="B1650" s="3"/>
      <c r="C1650" s="4"/>
      <c r="D1650" s="4"/>
      <c r="E1650" s="4"/>
      <c r="F1650" s="5"/>
      <c r="G1650" s="35"/>
      <c r="H1650" s="34"/>
    </row>
    <row r="1651" spans="1:8">
      <c r="A1651" s="2"/>
      <c r="B1651" s="3"/>
      <c r="C1651" s="4"/>
      <c r="D1651" s="4"/>
      <c r="E1651" s="4"/>
      <c r="F1651" s="5"/>
      <c r="G1651" s="35"/>
      <c r="H1651" s="34"/>
    </row>
    <row r="1652" spans="1:8">
      <c r="A1652" s="2"/>
      <c r="B1652" s="3"/>
      <c r="C1652" s="4"/>
      <c r="D1652" s="4"/>
      <c r="E1652" s="4"/>
      <c r="F1652" s="5"/>
      <c r="G1652" s="35"/>
      <c r="H1652" s="34"/>
    </row>
    <row r="1653" spans="1:8">
      <c r="A1653" s="2"/>
      <c r="B1653" s="6"/>
      <c r="C1653" s="4"/>
      <c r="D1653" s="4"/>
      <c r="E1653" s="4"/>
      <c r="F1653" s="7"/>
      <c r="G1653" s="35"/>
      <c r="H1653" s="34"/>
    </row>
    <row r="1654" spans="1:8">
      <c r="A1654" s="2"/>
      <c r="B1654" s="6"/>
      <c r="C1654" s="4"/>
      <c r="D1654" s="4"/>
      <c r="E1654" s="4"/>
      <c r="F1654" s="7"/>
      <c r="G1654" s="35"/>
      <c r="H1654" s="34"/>
    </row>
    <row r="1655" spans="1:8">
      <c r="A1655" s="2"/>
      <c r="B1655" s="6"/>
      <c r="C1655" s="4"/>
      <c r="D1655" s="4"/>
      <c r="E1655" s="4"/>
      <c r="F1655" s="7"/>
      <c r="G1655" s="35"/>
      <c r="H1655" s="34"/>
    </row>
    <row r="1656" spans="1:8">
      <c r="A1656" s="2"/>
      <c r="B1656" s="6"/>
      <c r="C1656" s="4"/>
      <c r="D1656" s="4"/>
      <c r="E1656" s="4"/>
      <c r="F1656" s="7"/>
      <c r="G1656" s="35"/>
      <c r="H1656" s="34"/>
    </row>
    <row r="1657" spans="1:8">
      <c r="A1657" s="2"/>
      <c r="B1657" s="3"/>
      <c r="C1657" s="4"/>
      <c r="D1657" s="4"/>
      <c r="E1657" s="4"/>
      <c r="F1657" s="5"/>
      <c r="G1657" s="35"/>
      <c r="H1657" s="34"/>
    </row>
    <row r="1658" spans="1:8">
      <c r="A1658" s="2"/>
      <c r="B1658" s="3"/>
      <c r="C1658" s="4"/>
      <c r="D1658" s="4"/>
      <c r="E1658" s="4"/>
      <c r="F1658" s="5"/>
      <c r="G1658" s="35"/>
      <c r="H1658" s="34"/>
    </row>
    <row r="1659" spans="1:8">
      <c r="A1659" s="2"/>
      <c r="B1659" s="6"/>
      <c r="C1659" s="4"/>
      <c r="D1659" s="4"/>
      <c r="E1659" s="4"/>
      <c r="F1659" s="7"/>
      <c r="G1659" s="35"/>
      <c r="H1659" s="34"/>
    </row>
    <row r="1660" spans="1:8">
      <c r="A1660" s="2"/>
      <c r="B1660" s="3"/>
      <c r="C1660" s="4"/>
      <c r="D1660" s="4"/>
      <c r="E1660" s="4"/>
      <c r="F1660" s="5"/>
      <c r="G1660" s="35"/>
      <c r="H1660" s="34"/>
    </row>
    <row r="1661" spans="1:8">
      <c r="A1661" s="2"/>
      <c r="B1661" s="6"/>
      <c r="C1661" s="4"/>
      <c r="D1661" s="4"/>
      <c r="E1661" s="4"/>
      <c r="F1661" s="7"/>
      <c r="G1661" s="35"/>
      <c r="H1661" s="34"/>
    </row>
    <row r="1662" spans="1:8">
      <c r="A1662" s="2"/>
      <c r="B1662" s="6"/>
      <c r="C1662" s="4"/>
      <c r="D1662" s="4"/>
      <c r="E1662" s="4"/>
      <c r="F1662" s="7"/>
      <c r="G1662" s="35"/>
      <c r="H1662" s="34"/>
    </row>
    <row r="1663" spans="1:8">
      <c r="A1663" s="2"/>
      <c r="B1663" s="6"/>
      <c r="C1663" s="4"/>
      <c r="D1663" s="4"/>
      <c r="E1663" s="4"/>
      <c r="F1663" s="7"/>
      <c r="G1663" s="35"/>
      <c r="H1663" s="34"/>
    </row>
    <row r="1664" spans="1:8">
      <c r="A1664" s="2"/>
      <c r="B1664" s="3"/>
      <c r="C1664" s="4"/>
      <c r="D1664" s="4"/>
      <c r="E1664" s="4"/>
      <c r="F1664" s="5"/>
      <c r="G1664" s="35"/>
      <c r="H1664" s="34"/>
    </row>
    <row r="1665" spans="1:8">
      <c r="A1665" s="2"/>
      <c r="B1665" s="3"/>
      <c r="C1665" s="4"/>
      <c r="D1665" s="4"/>
      <c r="E1665" s="4"/>
      <c r="F1665" s="5"/>
      <c r="G1665" s="35"/>
      <c r="H1665" s="34"/>
    </row>
    <row r="1666" spans="1:8">
      <c r="A1666" s="2"/>
      <c r="B1666" s="6"/>
      <c r="C1666" s="4"/>
      <c r="D1666" s="4"/>
      <c r="E1666" s="4"/>
      <c r="F1666" s="7"/>
      <c r="G1666" s="35"/>
      <c r="H1666" s="34"/>
    </row>
    <row r="1667" spans="1:8">
      <c r="A1667" s="2"/>
      <c r="B1667" s="6"/>
      <c r="C1667" s="4"/>
      <c r="D1667" s="4"/>
      <c r="E1667" s="4"/>
      <c r="F1667" s="7"/>
      <c r="G1667" s="35"/>
      <c r="H1667" s="34"/>
    </row>
    <row r="1668" spans="1:8">
      <c r="A1668" s="2"/>
      <c r="B1668" s="6"/>
      <c r="C1668" s="4"/>
      <c r="D1668" s="4"/>
      <c r="E1668" s="4"/>
      <c r="F1668" s="7"/>
      <c r="G1668" s="35"/>
      <c r="H1668" s="34"/>
    </row>
    <row r="1669" spans="1:8">
      <c r="A1669" s="2"/>
      <c r="B1669" s="3"/>
      <c r="C1669" s="4"/>
      <c r="D1669" s="4"/>
      <c r="E1669" s="4"/>
      <c r="F1669" s="5"/>
      <c r="G1669" s="35"/>
      <c r="H1669" s="34"/>
    </row>
    <row r="1670" spans="1:8">
      <c r="A1670" s="2"/>
      <c r="B1670" s="3"/>
      <c r="C1670" s="4"/>
      <c r="D1670" s="4"/>
      <c r="E1670" s="4"/>
      <c r="F1670" s="5"/>
      <c r="G1670" s="35"/>
      <c r="H1670" s="34"/>
    </row>
    <row r="1671" spans="1:8">
      <c r="A1671" s="2"/>
      <c r="B1671" s="6"/>
      <c r="C1671" s="4"/>
      <c r="D1671" s="4"/>
      <c r="E1671" s="4"/>
      <c r="F1671" s="7"/>
      <c r="G1671" s="35"/>
      <c r="H1671" s="34"/>
    </row>
    <row r="1672" spans="1:8">
      <c r="A1672" s="2"/>
      <c r="B1672" s="3"/>
      <c r="C1672" s="4"/>
      <c r="D1672" s="4"/>
      <c r="E1672" s="4"/>
      <c r="F1672" s="5"/>
      <c r="G1672" s="35"/>
      <c r="H1672" s="34"/>
    </row>
    <row r="1673" spans="1:8">
      <c r="A1673" s="2"/>
      <c r="B1673" s="6"/>
      <c r="C1673" s="4"/>
      <c r="D1673" s="4"/>
      <c r="E1673" s="4"/>
      <c r="F1673" s="7"/>
      <c r="G1673" s="35"/>
      <c r="H1673" s="34"/>
    </row>
    <row r="1674" spans="1:8">
      <c r="A1674" s="2"/>
      <c r="B1674" s="3"/>
      <c r="C1674" s="4"/>
      <c r="D1674" s="4"/>
      <c r="E1674" s="4"/>
      <c r="F1674" s="5"/>
      <c r="G1674" s="35"/>
      <c r="H1674" s="34"/>
    </row>
    <row r="1675" spans="1:8">
      <c r="A1675" s="2"/>
      <c r="B1675" s="3"/>
      <c r="C1675" s="4"/>
      <c r="D1675" s="4"/>
      <c r="E1675" s="4"/>
      <c r="F1675" s="5"/>
      <c r="G1675" s="35"/>
      <c r="H1675" s="34"/>
    </row>
    <row r="1676" spans="1:8">
      <c r="A1676" s="2"/>
      <c r="B1676" s="6"/>
      <c r="C1676" s="4"/>
      <c r="D1676" s="4"/>
      <c r="E1676" s="4"/>
      <c r="F1676" s="7"/>
      <c r="G1676" s="35"/>
      <c r="H1676" s="34"/>
    </row>
    <row r="1677" spans="1:8">
      <c r="A1677" s="2"/>
      <c r="B1677" s="3"/>
      <c r="C1677" s="4"/>
      <c r="D1677" s="4"/>
      <c r="E1677" s="4"/>
      <c r="F1677" s="5"/>
      <c r="G1677" s="35"/>
      <c r="H1677" s="34"/>
    </row>
    <row r="1678" spans="1:8">
      <c r="A1678" s="2"/>
      <c r="B1678" s="3"/>
      <c r="C1678" s="4"/>
      <c r="D1678" s="4"/>
      <c r="E1678" s="4"/>
      <c r="F1678" s="5"/>
      <c r="G1678" s="35"/>
      <c r="H1678" s="34"/>
    </row>
    <row r="1679" spans="1:8">
      <c r="A1679" s="2"/>
      <c r="B1679" s="3"/>
      <c r="C1679" s="4"/>
      <c r="D1679" s="4"/>
      <c r="E1679" s="4"/>
      <c r="F1679" s="5"/>
      <c r="G1679" s="35"/>
      <c r="H1679" s="34"/>
    </row>
    <row r="1680" spans="1:8">
      <c r="A1680" s="2"/>
      <c r="B1680" s="3"/>
      <c r="C1680" s="4"/>
      <c r="D1680" s="4"/>
      <c r="E1680" s="4"/>
      <c r="F1680" s="5"/>
      <c r="G1680" s="35"/>
      <c r="H1680" s="34"/>
    </row>
    <row r="1681" spans="1:8">
      <c r="A1681" s="2"/>
      <c r="B1681" s="3"/>
      <c r="C1681" s="4"/>
      <c r="D1681" s="4"/>
      <c r="E1681" s="4"/>
      <c r="F1681" s="5"/>
      <c r="G1681" s="35"/>
      <c r="H1681" s="34"/>
    </row>
    <row r="1682" spans="1:8">
      <c r="A1682" s="2"/>
      <c r="B1682" s="6"/>
      <c r="C1682" s="4"/>
      <c r="D1682" s="4"/>
      <c r="E1682" s="4"/>
      <c r="F1682" s="7"/>
      <c r="G1682" s="35"/>
      <c r="H1682" s="34"/>
    </row>
    <row r="1683" spans="1:8">
      <c r="A1683" s="2"/>
      <c r="B1683" s="6"/>
      <c r="C1683" s="4"/>
      <c r="D1683" s="4"/>
      <c r="E1683" s="4"/>
      <c r="F1683" s="7"/>
      <c r="G1683" s="35"/>
      <c r="H1683" s="34"/>
    </row>
    <row r="1684" spans="1:8">
      <c r="A1684" s="2"/>
      <c r="B1684" s="3"/>
      <c r="C1684" s="4"/>
      <c r="D1684" s="4"/>
      <c r="E1684" s="4"/>
      <c r="F1684" s="5"/>
      <c r="G1684" s="35"/>
      <c r="H1684" s="34"/>
    </row>
    <row r="1685" spans="1:8">
      <c r="A1685" s="2"/>
      <c r="B1685" s="6"/>
      <c r="C1685" s="4"/>
      <c r="D1685" s="4"/>
      <c r="E1685" s="4"/>
      <c r="F1685" s="7"/>
      <c r="G1685" s="35"/>
      <c r="H1685" s="34"/>
    </row>
    <row r="1686" spans="1:8">
      <c r="A1686" s="2"/>
      <c r="B1686" s="6"/>
      <c r="C1686" s="4"/>
      <c r="D1686" s="4"/>
      <c r="E1686" s="4"/>
      <c r="F1686" s="7"/>
      <c r="G1686" s="35"/>
      <c r="H1686" s="34"/>
    </row>
    <row r="1687" spans="1:8">
      <c r="A1687" s="2"/>
      <c r="B1687" s="3"/>
      <c r="C1687" s="4"/>
      <c r="D1687" s="4"/>
      <c r="E1687" s="4"/>
      <c r="F1687" s="5"/>
      <c r="G1687" s="35"/>
      <c r="H1687" s="34"/>
    </row>
    <row r="1688" spans="1:8">
      <c r="A1688" s="2"/>
      <c r="B1688" s="6"/>
      <c r="C1688" s="4"/>
      <c r="D1688" s="4"/>
      <c r="E1688" s="4"/>
      <c r="F1688" s="7"/>
      <c r="G1688" s="35"/>
      <c r="H1688" s="34"/>
    </row>
    <row r="1689" spans="1:8">
      <c r="A1689" s="2"/>
      <c r="B1689" s="6"/>
      <c r="C1689" s="4"/>
      <c r="D1689" s="4"/>
      <c r="E1689" s="4"/>
      <c r="F1689" s="7"/>
      <c r="G1689" s="35"/>
      <c r="H1689" s="34"/>
    </row>
    <row r="1690" spans="1:8">
      <c r="A1690" s="2"/>
      <c r="B1690" s="6"/>
      <c r="C1690" s="4"/>
      <c r="D1690" s="4"/>
      <c r="E1690" s="4"/>
      <c r="F1690" s="7"/>
      <c r="G1690" s="35"/>
      <c r="H1690" s="34"/>
    </row>
    <row r="1691" spans="1:8">
      <c r="A1691" s="2"/>
      <c r="B1691" s="6"/>
      <c r="C1691" s="4"/>
      <c r="D1691" s="4"/>
      <c r="E1691" s="4"/>
      <c r="F1691" s="7"/>
      <c r="G1691" s="35"/>
      <c r="H1691" s="34"/>
    </row>
    <row r="1692" spans="1:8">
      <c r="A1692" s="2"/>
      <c r="B1692" s="3"/>
      <c r="C1692" s="4"/>
      <c r="D1692" s="4"/>
      <c r="E1692" s="4"/>
      <c r="F1692" s="5"/>
      <c r="G1692" s="35"/>
      <c r="H1692" s="34"/>
    </row>
    <row r="1693" spans="1:8">
      <c r="A1693" s="2"/>
      <c r="B1693" s="3"/>
      <c r="C1693" s="4"/>
      <c r="D1693" s="4"/>
      <c r="E1693" s="4"/>
      <c r="F1693" s="5"/>
      <c r="G1693" s="35"/>
      <c r="H1693" s="34"/>
    </row>
    <row r="1694" spans="1:8">
      <c r="A1694" s="2"/>
      <c r="B1694" s="6"/>
      <c r="C1694" s="4"/>
      <c r="D1694" s="4"/>
      <c r="E1694" s="4"/>
      <c r="F1694" s="7"/>
      <c r="G1694" s="35"/>
      <c r="H1694" s="34"/>
    </row>
    <row r="1695" spans="1:8">
      <c r="A1695" s="2"/>
      <c r="B1695" s="3"/>
      <c r="C1695" s="4"/>
      <c r="D1695" s="4"/>
      <c r="E1695" s="4"/>
      <c r="F1695" s="5"/>
      <c r="G1695" s="35"/>
      <c r="H1695" s="34"/>
    </row>
    <row r="1696" spans="1:8">
      <c r="A1696" s="2"/>
      <c r="B1696" s="6"/>
      <c r="C1696" s="4"/>
      <c r="D1696" s="4"/>
      <c r="E1696" s="4"/>
      <c r="F1696" s="7"/>
      <c r="G1696" s="35"/>
      <c r="H1696" s="34"/>
    </row>
    <row r="1697" spans="1:8">
      <c r="A1697" s="2"/>
      <c r="B1697" s="6"/>
      <c r="C1697" s="4"/>
      <c r="D1697" s="4"/>
      <c r="E1697" s="4"/>
      <c r="F1697" s="7"/>
      <c r="G1697" s="35"/>
      <c r="H1697" s="34"/>
    </row>
    <row r="1698" spans="1:8">
      <c r="A1698" s="2"/>
      <c r="B1698" s="6"/>
      <c r="C1698" s="4"/>
      <c r="D1698" s="4"/>
      <c r="E1698" s="4"/>
      <c r="F1698" s="7"/>
      <c r="G1698" s="35"/>
      <c r="H1698" s="34"/>
    </row>
    <row r="1699" spans="1:8">
      <c r="A1699" s="2"/>
      <c r="B1699" s="6"/>
      <c r="C1699" s="4"/>
      <c r="D1699" s="4"/>
      <c r="E1699" s="4"/>
      <c r="F1699" s="7"/>
      <c r="G1699" s="35"/>
      <c r="H1699" s="34"/>
    </row>
    <row r="1700" spans="1:8">
      <c r="A1700" s="2"/>
      <c r="B1700" s="3"/>
      <c r="C1700" s="4"/>
      <c r="D1700" s="4"/>
      <c r="E1700" s="4"/>
      <c r="F1700" s="5"/>
      <c r="G1700" s="35"/>
      <c r="H1700" s="34"/>
    </row>
    <row r="1701" spans="1:8">
      <c r="A1701" s="2"/>
      <c r="B1701" s="6"/>
      <c r="C1701" s="4"/>
      <c r="D1701" s="4"/>
      <c r="E1701" s="4"/>
      <c r="F1701" s="7"/>
      <c r="G1701" s="35"/>
      <c r="H1701" s="34"/>
    </row>
    <row r="1702" spans="1:8">
      <c r="A1702" s="2"/>
      <c r="B1702" s="3"/>
      <c r="C1702" s="4"/>
      <c r="D1702" s="4"/>
      <c r="E1702" s="4"/>
      <c r="F1702" s="5"/>
      <c r="G1702" s="35"/>
      <c r="H1702" s="34"/>
    </row>
    <row r="1703" spans="1:8">
      <c r="A1703" s="2"/>
      <c r="B1703" s="3"/>
      <c r="C1703" s="4"/>
      <c r="D1703" s="4"/>
      <c r="E1703" s="4"/>
      <c r="F1703" s="5"/>
      <c r="G1703" s="35"/>
      <c r="H1703" s="34"/>
    </row>
    <row r="1704" spans="1:8">
      <c r="A1704" s="2"/>
      <c r="B1704" s="6"/>
      <c r="C1704" s="4"/>
      <c r="D1704" s="4"/>
      <c r="E1704" s="4"/>
      <c r="F1704" s="7"/>
      <c r="G1704" s="35"/>
      <c r="H1704" s="34"/>
    </row>
    <row r="1705" spans="1:8">
      <c r="A1705" s="2"/>
      <c r="B1705" s="6"/>
      <c r="C1705" s="4"/>
      <c r="D1705" s="4"/>
      <c r="E1705" s="4"/>
      <c r="F1705" s="7"/>
      <c r="G1705" s="35"/>
      <c r="H1705" s="34"/>
    </row>
    <row r="1706" spans="1:8">
      <c r="A1706" s="2"/>
      <c r="B1706" s="3"/>
      <c r="C1706" s="4"/>
      <c r="D1706" s="4"/>
      <c r="E1706" s="4"/>
      <c r="F1706" s="5"/>
      <c r="G1706" s="35"/>
      <c r="H1706" s="34"/>
    </row>
    <row r="1707" spans="1:8">
      <c r="A1707" s="2"/>
      <c r="B1707" s="3"/>
      <c r="C1707" s="4"/>
      <c r="D1707" s="4"/>
      <c r="E1707" s="4"/>
      <c r="F1707" s="5"/>
      <c r="G1707" s="35"/>
      <c r="H1707" s="34"/>
    </row>
    <row r="1708" spans="1:8">
      <c r="A1708" s="2"/>
      <c r="B1708" s="6"/>
      <c r="C1708" s="4"/>
      <c r="D1708" s="4"/>
      <c r="E1708" s="4"/>
      <c r="F1708" s="7"/>
      <c r="G1708" s="35"/>
      <c r="H1708" s="34"/>
    </row>
    <row r="1709" spans="1:8">
      <c r="A1709" s="2"/>
      <c r="B1709" s="3"/>
      <c r="C1709" s="4"/>
      <c r="D1709" s="4"/>
      <c r="E1709" s="4"/>
      <c r="F1709" s="5"/>
      <c r="G1709" s="35"/>
      <c r="H1709" s="34"/>
    </row>
    <row r="1710" spans="1:8">
      <c r="A1710" s="2"/>
      <c r="B1710" s="3"/>
      <c r="C1710" s="4"/>
      <c r="D1710" s="4"/>
      <c r="E1710" s="4"/>
      <c r="F1710" s="5"/>
      <c r="G1710" s="35"/>
      <c r="H1710" s="34"/>
    </row>
    <row r="1711" spans="1:8">
      <c r="A1711" s="2"/>
      <c r="B1711" s="3"/>
      <c r="C1711" s="4"/>
      <c r="D1711" s="4"/>
      <c r="E1711" s="4"/>
      <c r="F1711" s="5"/>
      <c r="G1711" s="35"/>
      <c r="H1711" s="34"/>
    </row>
    <row r="1712" spans="1:8">
      <c r="A1712" s="2"/>
      <c r="B1712" s="6"/>
      <c r="C1712" s="4"/>
      <c r="D1712" s="4"/>
      <c r="E1712" s="4"/>
      <c r="F1712" s="7"/>
      <c r="G1712" s="35"/>
      <c r="H1712" s="34"/>
    </row>
    <row r="1713" spans="1:8">
      <c r="A1713" s="2"/>
      <c r="B1713" s="6"/>
      <c r="C1713" s="4"/>
      <c r="D1713" s="4"/>
      <c r="E1713" s="4"/>
      <c r="F1713" s="7"/>
      <c r="G1713" s="35"/>
      <c r="H1713" s="34"/>
    </row>
    <row r="1714" spans="1:8">
      <c r="A1714" s="2"/>
      <c r="B1714" s="3"/>
      <c r="C1714" s="4"/>
      <c r="D1714" s="4"/>
      <c r="E1714" s="4"/>
      <c r="F1714" s="5"/>
      <c r="G1714" s="35"/>
      <c r="H1714" s="34"/>
    </row>
    <row r="1715" spans="1:8">
      <c r="A1715" s="2"/>
      <c r="B1715" s="6"/>
      <c r="C1715" s="4"/>
      <c r="D1715" s="4"/>
      <c r="E1715" s="4"/>
      <c r="F1715" s="7"/>
      <c r="G1715" s="35"/>
      <c r="H1715" s="34"/>
    </row>
    <row r="1716" spans="1:8">
      <c r="A1716" s="2"/>
      <c r="B1716" s="6"/>
      <c r="C1716" s="4"/>
      <c r="D1716" s="4"/>
      <c r="E1716" s="4"/>
      <c r="F1716" s="7"/>
      <c r="G1716" s="35"/>
      <c r="H1716" s="34"/>
    </row>
    <row r="1717" spans="1:8">
      <c r="A1717" s="2"/>
      <c r="B1717" s="3"/>
      <c r="C1717" s="4"/>
      <c r="D1717" s="4"/>
      <c r="E1717" s="4"/>
      <c r="F1717" s="5"/>
      <c r="G1717" s="35"/>
      <c r="H1717" s="34"/>
    </row>
    <row r="1718" spans="1:8">
      <c r="A1718" s="2"/>
      <c r="B1718" s="6"/>
      <c r="C1718" s="4"/>
      <c r="D1718" s="4"/>
      <c r="E1718" s="4"/>
      <c r="F1718" s="7"/>
      <c r="G1718" s="35"/>
      <c r="H1718" s="34"/>
    </row>
    <row r="1719" spans="1:8">
      <c r="A1719" s="2"/>
      <c r="B1719" s="6"/>
      <c r="C1719" s="4"/>
      <c r="D1719" s="4"/>
      <c r="E1719" s="4"/>
      <c r="F1719" s="7"/>
      <c r="G1719" s="35"/>
      <c r="H1719" s="34"/>
    </row>
    <row r="1720" spans="1:8">
      <c r="A1720" s="2"/>
      <c r="B1720" s="6"/>
      <c r="C1720" s="4"/>
      <c r="D1720" s="4"/>
      <c r="E1720" s="4"/>
      <c r="F1720" s="7"/>
      <c r="G1720" s="35"/>
      <c r="H1720" s="34"/>
    </row>
    <row r="1721" spans="1:8">
      <c r="A1721" s="2"/>
      <c r="B1721" s="3"/>
      <c r="C1721" s="4"/>
      <c r="D1721" s="4"/>
      <c r="E1721" s="4"/>
      <c r="F1721" s="5"/>
      <c r="G1721" s="35"/>
      <c r="H1721" s="34"/>
    </row>
    <row r="1722" spans="1:8">
      <c r="A1722" s="2"/>
      <c r="B1722" s="6"/>
      <c r="C1722" s="4"/>
      <c r="D1722" s="4"/>
      <c r="E1722" s="4"/>
      <c r="F1722" s="7"/>
      <c r="G1722" s="35"/>
      <c r="H1722" s="34"/>
    </row>
    <row r="1723" spans="1:8">
      <c r="A1723" s="2"/>
      <c r="B1723" s="6"/>
      <c r="C1723" s="4"/>
      <c r="D1723" s="4"/>
      <c r="E1723" s="4"/>
      <c r="F1723" s="7"/>
      <c r="G1723" s="35"/>
      <c r="H1723" s="34"/>
    </row>
    <row r="1724" spans="1:8">
      <c r="A1724" s="2"/>
      <c r="B1724" s="3"/>
      <c r="C1724" s="4"/>
      <c r="D1724" s="4"/>
      <c r="E1724" s="4"/>
      <c r="F1724" s="5"/>
      <c r="G1724" s="35"/>
      <c r="H1724" s="34"/>
    </row>
    <row r="1725" spans="1:8">
      <c r="A1725" s="2"/>
      <c r="B1725" s="6"/>
      <c r="C1725" s="4"/>
      <c r="D1725" s="4"/>
      <c r="E1725" s="4"/>
      <c r="F1725" s="7"/>
      <c r="G1725" s="35"/>
      <c r="H1725" s="34"/>
    </row>
    <row r="1726" spans="1:8">
      <c r="A1726" s="2"/>
      <c r="B1726" s="3"/>
      <c r="C1726" s="4"/>
      <c r="D1726" s="4"/>
      <c r="E1726" s="4"/>
      <c r="F1726" s="5"/>
      <c r="G1726" s="35"/>
      <c r="H1726" s="34"/>
    </row>
    <row r="1727" spans="1:8">
      <c r="A1727" s="2"/>
      <c r="B1727" s="6"/>
      <c r="C1727" s="4"/>
      <c r="D1727" s="4"/>
      <c r="E1727" s="4"/>
      <c r="F1727" s="7"/>
      <c r="G1727" s="35"/>
      <c r="H1727" s="34"/>
    </row>
    <row r="1728" spans="1:8">
      <c r="A1728" s="2"/>
      <c r="B1728" s="3"/>
      <c r="C1728" s="4"/>
      <c r="D1728" s="4"/>
      <c r="E1728" s="4"/>
      <c r="F1728" s="5"/>
      <c r="G1728" s="35"/>
      <c r="H1728" s="34"/>
    </row>
    <row r="1729" spans="1:8">
      <c r="A1729" s="2"/>
      <c r="B1729" s="3"/>
      <c r="C1729" s="4"/>
      <c r="D1729" s="4"/>
      <c r="E1729" s="4"/>
      <c r="F1729" s="5"/>
      <c r="G1729" s="35"/>
      <c r="H1729" s="34"/>
    </row>
    <row r="1730" spans="1:8">
      <c r="A1730" s="2"/>
      <c r="B1730" s="6"/>
      <c r="C1730" s="4"/>
      <c r="D1730" s="4"/>
      <c r="E1730" s="4"/>
      <c r="F1730" s="7"/>
      <c r="G1730" s="35"/>
      <c r="H1730" s="34"/>
    </row>
    <row r="1731" spans="1:8">
      <c r="A1731" s="2"/>
      <c r="B1731" s="3"/>
      <c r="C1731" s="4"/>
      <c r="D1731" s="4"/>
      <c r="E1731" s="4"/>
      <c r="F1731" s="5"/>
      <c r="G1731" s="35"/>
      <c r="H1731" s="34"/>
    </row>
    <row r="1732" spans="1:8">
      <c r="A1732" s="2"/>
      <c r="B1732" s="3"/>
      <c r="C1732" s="4"/>
      <c r="D1732" s="4"/>
      <c r="E1732" s="4"/>
      <c r="F1732" s="5"/>
      <c r="G1732" s="35"/>
      <c r="H1732" s="34"/>
    </row>
    <row r="1733" spans="1:8">
      <c r="A1733" s="2"/>
      <c r="B1733" s="3"/>
      <c r="C1733" s="4"/>
      <c r="D1733" s="4"/>
      <c r="E1733" s="4"/>
      <c r="F1733" s="5"/>
      <c r="G1733" s="35"/>
      <c r="H1733" s="34"/>
    </row>
    <row r="1734" spans="1:8">
      <c r="A1734" s="2"/>
      <c r="B1734" s="6"/>
      <c r="C1734" s="4"/>
      <c r="D1734" s="4"/>
      <c r="E1734" s="4"/>
      <c r="F1734" s="7"/>
      <c r="G1734" s="35"/>
      <c r="H1734" s="34"/>
    </row>
    <row r="1735" spans="1:8">
      <c r="A1735" s="2"/>
      <c r="B1735" s="6"/>
      <c r="C1735" s="4"/>
      <c r="D1735" s="4"/>
      <c r="E1735" s="4"/>
      <c r="F1735" s="7"/>
      <c r="G1735" s="35"/>
      <c r="H1735" s="34"/>
    </row>
    <row r="1736" spans="1:8">
      <c r="A1736" s="2"/>
      <c r="B1736" s="6"/>
      <c r="C1736" s="4"/>
      <c r="D1736" s="4"/>
      <c r="E1736" s="4"/>
      <c r="F1736" s="7"/>
      <c r="G1736" s="35"/>
      <c r="H1736" s="34"/>
    </row>
    <row r="1737" spans="1:8">
      <c r="A1737" s="2"/>
      <c r="B1737" s="6"/>
      <c r="C1737" s="4"/>
      <c r="D1737" s="4"/>
      <c r="E1737" s="4"/>
      <c r="F1737" s="7"/>
      <c r="G1737" s="35"/>
      <c r="H1737" s="34"/>
    </row>
    <row r="1738" spans="1:8">
      <c r="A1738" s="2"/>
      <c r="B1738" s="6"/>
      <c r="C1738" s="4"/>
      <c r="D1738" s="4"/>
      <c r="E1738" s="4"/>
      <c r="F1738" s="7"/>
      <c r="G1738" s="35"/>
      <c r="H1738" s="34"/>
    </row>
    <row r="1739" spans="1:8">
      <c r="A1739" s="2"/>
      <c r="B1739" s="3"/>
      <c r="C1739" s="4"/>
      <c r="D1739" s="4"/>
      <c r="E1739" s="4"/>
      <c r="F1739" s="5"/>
      <c r="G1739" s="35"/>
      <c r="H1739" s="34"/>
    </row>
    <row r="1740" spans="1:8">
      <c r="A1740" s="2"/>
      <c r="B1740" s="3"/>
      <c r="C1740" s="4"/>
      <c r="D1740" s="4"/>
      <c r="E1740" s="4"/>
      <c r="F1740" s="5"/>
      <c r="G1740" s="35"/>
      <c r="H1740" s="34"/>
    </row>
    <row r="1741" spans="1:8">
      <c r="A1741" s="2"/>
      <c r="B1741" s="3"/>
      <c r="C1741" s="4"/>
      <c r="D1741" s="4"/>
      <c r="E1741" s="4"/>
      <c r="F1741" s="5"/>
      <c r="G1741" s="35"/>
      <c r="H1741" s="34"/>
    </row>
    <row r="1742" spans="1:8">
      <c r="A1742" s="2"/>
      <c r="B1742" s="6"/>
      <c r="C1742" s="4"/>
      <c r="D1742" s="4"/>
      <c r="E1742" s="4"/>
      <c r="F1742" s="7"/>
      <c r="G1742" s="35"/>
      <c r="H1742" s="34"/>
    </row>
    <row r="1743" spans="1:8">
      <c r="A1743" s="2"/>
      <c r="B1743" s="6"/>
      <c r="C1743" s="4"/>
      <c r="D1743" s="4"/>
      <c r="E1743" s="4"/>
      <c r="F1743" s="7"/>
      <c r="G1743" s="35"/>
      <c r="H1743" s="34"/>
    </row>
    <row r="1744" spans="1:8">
      <c r="A1744" s="2"/>
      <c r="B1744" s="6"/>
      <c r="C1744" s="4"/>
      <c r="D1744" s="4"/>
      <c r="E1744" s="4"/>
      <c r="F1744" s="7"/>
      <c r="G1744" s="35"/>
      <c r="H1744" s="34"/>
    </row>
    <row r="1745" spans="1:8">
      <c r="A1745" s="2"/>
      <c r="B1745" s="3"/>
      <c r="C1745" s="4"/>
      <c r="D1745" s="4"/>
      <c r="E1745" s="4"/>
      <c r="F1745" s="5"/>
      <c r="G1745" s="35"/>
      <c r="H1745" s="34"/>
    </row>
    <row r="1746" spans="1:8">
      <c r="A1746" s="2"/>
      <c r="B1746" s="3"/>
      <c r="C1746" s="4"/>
      <c r="D1746" s="4"/>
      <c r="E1746" s="4"/>
      <c r="F1746" s="5"/>
      <c r="G1746" s="35"/>
      <c r="H1746" s="34"/>
    </row>
    <row r="1747" spans="1:8">
      <c r="A1747" s="2"/>
      <c r="B1747" s="3"/>
      <c r="C1747" s="4"/>
      <c r="D1747" s="4"/>
      <c r="E1747" s="4"/>
      <c r="F1747" s="5"/>
      <c r="G1747" s="35"/>
      <c r="H1747" s="34"/>
    </row>
    <row r="1748" spans="1:8">
      <c r="A1748" s="2"/>
      <c r="B1748" s="3"/>
      <c r="C1748" s="4"/>
      <c r="D1748" s="4"/>
      <c r="E1748" s="4"/>
      <c r="F1748" s="5"/>
      <c r="G1748" s="35"/>
      <c r="H1748" s="34"/>
    </row>
    <row r="1749" spans="1:8">
      <c r="A1749" s="2"/>
      <c r="B1749" s="3"/>
      <c r="C1749" s="4"/>
      <c r="D1749" s="4"/>
      <c r="E1749" s="4"/>
      <c r="F1749" s="5"/>
      <c r="G1749" s="35"/>
      <c r="H1749" s="34"/>
    </row>
    <row r="1750" spans="1:8">
      <c r="A1750" s="2"/>
      <c r="B1750" s="6"/>
      <c r="C1750" s="4"/>
      <c r="D1750" s="4"/>
      <c r="E1750" s="4"/>
      <c r="F1750" s="7"/>
      <c r="G1750" s="35"/>
      <c r="H1750" s="34"/>
    </row>
    <row r="1751" spans="1:8">
      <c r="A1751" s="2"/>
      <c r="B1751" s="6"/>
      <c r="C1751" s="4"/>
      <c r="D1751" s="4"/>
      <c r="E1751" s="4"/>
      <c r="F1751" s="7"/>
      <c r="G1751" s="35"/>
      <c r="H1751" s="34"/>
    </row>
    <row r="1752" spans="1:8">
      <c r="A1752" s="2"/>
      <c r="B1752" s="6"/>
      <c r="C1752" s="4"/>
      <c r="D1752" s="4"/>
      <c r="E1752" s="4"/>
      <c r="F1752" s="7"/>
      <c r="G1752" s="35"/>
      <c r="H1752" s="34"/>
    </row>
    <row r="1753" spans="1:8">
      <c r="A1753" s="2"/>
      <c r="B1753" s="6"/>
      <c r="C1753" s="4"/>
      <c r="D1753" s="4"/>
      <c r="E1753" s="4"/>
      <c r="F1753" s="7"/>
      <c r="G1753" s="35"/>
      <c r="H1753" s="34"/>
    </row>
    <row r="1754" spans="1:8">
      <c r="A1754" s="2"/>
      <c r="B1754" s="6"/>
      <c r="C1754" s="4"/>
      <c r="D1754" s="4"/>
      <c r="E1754" s="4"/>
      <c r="F1754" s="7"/>
      <c r="G1754" s="35"/>
      <c r="H1754" s="34"/>
    </row>
    <row r="1755" spans="1:8">
      <c r="A1755" s="2"/>
      <c r="B1755" s="3"/>
      <c r="C1755" s="4"/>
      <c r="D1755" s="4"/>
      <c r="E1755" s="4"/>
      <c r="F1755" s="5"/>
      <c r="G1755" s="35"/>
      <c r="H1755" s="34"/>
    </row>
    <row r="1756" spans="1:8">
      <c r="A1756" s="2"/>
      <c r="B1756" s="3"/>
      <c r="C1756" s="4"/>
      <c r="D1756" s="4"/>
      <c r="E1756" s="4"/>
      <c r="F1756" s="5"/>
      <c r="G1756" s="35"/>
      <c r="H1756" s="34"/>
    </row>
    <row r="1757" spans="1:8">
      <c r="A1757" s="2"/>
      <c r="B1757" s="6"/>
      <c r="C1757" s="4"/>
      <c r="D1757" s="4"/>
      <c r="E1757" s="4"/>
      <c r="F1757" s="7"/>
      <c r="G1757" s="35"/>
      <c r="H1757" s="34"/>
    </row>
    <row r="1758" spans="1:8">
      <c r="A1758" s="2"/>
      <c r="B1758" s="3"/>
      <c r="C1758" s="4"/>
      <c r="D1758" s="4"/>
      <c r="E1758" s="4"/>
      <c r="F1758" s="5"/>
      <c r="G1758" s="35"/>
      <c r="H1758" s="34"/>
    </row>
    <row r="1759" spans="1:8">
      <c r="A1759" s="2"/>
      <c r="B1759" s="6"/>
      <c r="C1759" s="4"/>
      <c r="D1759" s="4"/>
      <c r="E1759" s="4"/>
      <c r="F1759" s="7"/>
      <c r="G1759" s="35"/>
      <c r="H1759" s="34"/>
    </row>
    <row r="1760" spans="1:8">
      <c r="A1760" s="2"/>
      <c r="B1760" s="3"/>
      <c r="C1760" s="4"/>
      <c r="D1760" s="4"/>
      <c r="E1760" s="4"/>
      <c r="F1760" s="5"/>
      <c r="G1760" s="35"/>
      <c r="H1760" s="34"/>
    </row>
    <row r="1761" spans="1:8">
      <c r="A1761" s="2"/>
      <c r="B1761" s="6"/>
      <c r="C1761" s="4"/>
      <c r="D1761" s="4"/>
      <c r="E1761" s="4"/>
      <c r="F1761" s="7"/>
      <c r="G1761" s="35"/>
      <c r="H1761" s="34"/>
    </row>
    <row r="1762" spans="1:8">
      <c r="A1762" s="2"/>
      <c r="B1762" s="6"/>
      <c r="C1762" s="4"/>
      <c r="D1762" s="4"/>
      <c r="E1762" s="4"/>
      <c r="F1762" s="7"/>
      <c r="G1762" s="35"/>
      <c r="H1762" s="34"/>
    </row>
    <row r="1763" spans="1:8">
      <c r="A1763" s="2"/>
      <c r="B1763" s="6"/>
      <c r="C1763" s="4"/>
      <c r="D1763" s="4"/>
      <c r="E1763" s="4"/>
      <c r="F1763" s="7"/>
      <c r="G1763" s="35"/>
      <c r="H1763" s="34"/>
    </row>
    <row r="1764" spans="1:8">
      <c r="A1764" s="2"/>
      <c r="B1764" s="6"/>
      <c r="C1764" s="4"/>
      <c r="D1764" s="4"/>
      <c r="E1764" s="4"/>
      <c r="F1764" s="7"/>
      <c r="G1764" s="35"/>
      <c r="H1764" s="34"/>
    </row>
    <row r="1765" spans="1:8">
      <c r="A1765" s="2"/>
      <c r="B1765" s="3"/>
      <c r="C1765" s="4"/>
      <c r="D1765" s="4"/>
      <c r="E1765" s="4"/>
      <c r="F1765" s="5"/>
      <c r="G1765" s="35"/>
      <c r="H1765" s="34"/>
    </row>
    <row r="1766" spans="1:8">
      <c r="A1766" s="2"/>
      <c r="B1766" s="6"/>
      <c r="C1766" s="4"/>
      <c r="D1766" s="4"/>
      <c r="E1766" s="4"/>
      <c r="F1766" s="7"/>
      <c r="G1766" s="35"/>
      <c r="H1766" s="34"/>
    </row>
    <row r="1767" spans="1:8">
      <c r="A1767" s="2"/>
      <c r="B1767" s="6"/>
      <c r="C1767" s="4"/>
      <c r="D1767" s="4"/>
      <c r="E1767" s="4"/>
      <c r="F1767" s="7"/>
      <c r="G1767" s="35"/>
      <c r="H1767" s="34"/>
    </row>
    <row r="1768" spans="1:8">
      <c r="A1768" s="2"/>
      <c r="B1768" s="3"/>
      <c r="C1768" s="4"/>
      <c r="D1768" s="4"/>
      <c r="E1768" s="4"/>
      <c r="F1768" s="5"/>
      <c r="G1768" s="35"/>
      <c r="H1768" s="34"/>
    </row>
    <row r="1769" spans="1:8">
      <c r="A1769" s="2"/>
      <c r="B1769" s="6"/>
      <c r="C1769" s="4"/>
      <c r="D1769" s="4"/>
      <c r="E1769" s="4"/>
      <c r="F1769" s="7"/>
      <c r="G1769" s="35"/>
      <c r="H1769" s="34"/>
    </row>
    <row r="1770" spans="1:8">
      <c r="A1770" s="2"/>
      <c r="B1770" s="6"/>
      <c r="C1770" s="4"/>
      <c r="D1770" s="4"/>
      <c r="E1770" s="4"/>
      <c r="F1770" s="7"/>
      <c r="G1770" s="35"/>
      <c r="H1770" s="34"/>
    </row>
    <row r="1771" spans="1:8">
      <c r="A1771" s="2"/>
      <c r="B1771" s="3"/>
      <c r="C1771" s="4"/>
      <c r="D1771" s="4"/>
      <c r="E1771" s="4"/>
      <c r="F1771" s="5"/>
      <c r="G1771" s="35"/>
      <c r="H1771" s="34"/>
    </row>
    <row r="1772" spans="1:8">
      <c r="A1772" s="2"/>
      <c r="B1772" s="6"/>
      <c r="C1772" s="4"/>
      <c r="D1772" s="4"/>
      <c r="E1772" s="4"/>
      <c r="F1772" s="7"/>
      <c r="G1772" s="35"/>
      <c r="H1772" s="34"/>
    </row>
    <row r="1773" spans="1:8">
      <c r="A1773" s="2"/>
      <c r="B1773" s="3"/>
      <c r="C1773" s="4"/>
      <c r="D1773" s="4"/>
      <c r="E1773" s="4"/>
      <c r="F1773" s="5"/>
      <c r="G1773" s="35"/>
      <c r="H1773" s="34"/>
    </row>
    <row r="1774" spans="1:8">
      <c r="A1774" s="2"/>
      <c r="B1774" s="3"/>
      <c r="C1774" s="4"/>
      <c r="D1774" s="4"/>
      <c r="E1774" s="4"/>
      <c r="F1774" s="5"/>
      <c r="G1774" s="35"/>
      <c r="H1774" s="34"/>
    </row>
    <row r="1775" spans="1:8">
      <c r="A1775" s="2"/>
      <c r="B1775" s="6"/>
      <c r="C1775" s="4"/>
      <c r="D1775" s="4"/>
      <c r="E1775" s="4"/>
      <c r="F1775" s="7"/>
      <c r="G1775" s="35"/>
      <c r="H1775" s="34"/>
    </row>
    <row r="1776" spans="1:8">
      <c r="A1776" s="2"/>
      <c r="B1776" s="3"/>
      <c r="C1776" s="4"/>
      <c r="D1776" s="4"/>
      <c r="E1776" s="4"/>
      <c r="F1776" s="5"/>
      <c r="G1776" s="35"/>
      <c r="H1776" s="34"/>
    </row>
    <row r="1777" spans="1:8">
      <c r="A1777" s="2"/>
      <c r="B1777" s="6"/>
      <c r="C1777" s="4"/>
      <c r="D1777" s="4"/>
      <c r="E1777" s="4"/>
      <c r="F1777" s="7"/>
      <c r="G1777" s="35"/>
      <c r="H1777" s="34"/>
    </row>
    <row r="1778" spans="1:8">
      <c r="A1778" s="2"/>
      <c r="B1778" s="3"/>
      <c r="C1778" s="4"/>
      <c r="D1778" s="4"/>
      <c r="E1778" s="4"/>
      <c r="F1778" s="5"/>
      <c r="G1778" s="35"/>
      <c r="H1778" s="34"/>
    </row>
    <row r="1779" spans="1:8">
      <c r="A1779" s="2"/>
      <c r="B1779" s="6"/>
      <c r="C1779" s="4"/>
      <c r="D1779" s="4"/>
      <c r="E1779" s="4"/>
      <c r="F1779" s="7"/>
      <c r="G1779" s="35"/>
      <c r="H1779" s="34"/>
    </row>
    <row r="1780" spans="1:8">
      <c r="A1780" s="2"/>
      <c r="B1780" s="3"/>
      <c r="C1780" s="4"/>
      <c r="D1780" s="4"/>
      <c r="E1780" s="4"/>
      <c r="F1780" s="5"/>
      <c r="G1780" s="35"/>
      <c r="H1780" s="34"/>
    </row>
    <row r="1781" spans="1:8">
      <c r="A1781" s="2"/>
      <c r="B1781" s="6"/>
      <c r="C1781" s="4"/>
      <c r="D1781" s="4"/>
      <c r="E1781" s="4"/>
      <c r="F1781" s="7"/>
      <c r="G1781" s="35"/>
      <c r="H1781" s="34"/>
    </row>
    <row r="1782" spans="1:8">
      <c r="A1782" s="2"/>
      <c r="B1782" s="6"/>
      <c r="C1782" s="4"/>
      <c r="D1782" s="4"/>
      <c r="E1782" s="4"/>
      <c r="F1782" s="7"/>
      <c r="G1782" s="35"/>
      <c r="H1782" s="34"/>
    </row>
    <row r="1783" spans="1:8">
      <c r="A1783" s="2"/>
      <c r="B1783" s="6"/>
      <c r="C1783" s="4"/>
      <c r="D1783" s="4"/>
      <c r="E1783" s="4"/>
      <c r="F1783" s="7"/>
      <c r="G1783" s="35"/>
      <c r="H1783" s="34"/>
    </row>
    <row r="1784" spans="1:8">
      <c r="A1784" s="2"/>
      <c r="B1784" s="6"/>
      <c r="C1784" s="4"/>
      <c r="D1784" s="4"/>
      <c r="E1784" s="4"/>
      <c r="F1784" s="7"/>
      <c r="G1784" s="35"/>
      <c r="H1784" s="34"/>
    </row>
    <row r="1785" spans="1:8">
      <c r="A1785" s="2"/>
      <c r="B1785" s="3"/>
      <c r="C1785" s="4"/>
      <c r="D1785" s="4"/>
      <c r="E1785" s="4"/>
      <c r="F1785" s="5"/>
      <c r="G1785" s="35"/>
      <c r="H1785" s="34"/>
    </row>
    <row r="1786" spans="1:8">
      <c r="A1786" s="2"/>
      <c r="B1786" s="6"/>
      <c r="C1786" s="4"/>
      <c r="D1786" s="4"/>
      <c r="E1786" s="4"/>
      <c r="F1786" s="7"/>
      <c r="G1786" s="35"/>
      <c r="H1786" s="34"/>
    </row>
    <row r="1787" spans="1:8">
      <c r="A1787" s="2"/>
      <c r="B1787" s="3"/>
      <c r="C1787" s="4"/>
      <c r="D1787" s="4"/>
      <c r="E1787" s="4"/>
      <c r="F1787" s="5"/>
      <c r="G1787" s="35"/>
      <c r="H1787" s="34"/>
    </row>
    <row r="1788" spans="1:8">
      <c r="A1788" s="2"/>
      <c r="B1788" s="6"/>
      <c r="C1788" s="4"/>
      <c r="D1788" s="4"/>
      <c r="E1788" s="4"/>
      <c r="F1788" s="7"/>
      <c r="G1788" s="35"/>
      <c r="H1788" s="34"/>
    </row>
    <row r="1789" spans="1:8">
      <c r="A1789" s="2"/>
      <c r="B1789" s="6"/>
      <c r="C1789" s="4"/>
      <c r="D1789" s="4"/>
      <c r="E1789" s="4"/>
      <c r="F1789" s="7"/>
      <c r="G1789" s="35"/>
      <c r="H1789" s="34"/>
    </row>
    <row r="1790" spans="1:8">
      <c r="A1790" s="2"/>
      <c r="B1790" s="3"/>
      <c r="C1790" s="4"/>
      <c r="D1790" s="4"/>
      <c r="E1790" s="4"/>
      <c r="F1790" s="5"/>
      <c r="G1790" s="35"/>
      <c r="H1790" s="34"/>
    </row>
    <row r="1791" spans="1:8">
      <c r="A1791" s="2"/>
      <c r="B1791" s="6"/>
      <c r="C1791" s="4"/>
      <c r="D1791" s="4"/>
      <c r="E1791" s="4"/>
      <c r="F1791" s="7"/>
      <c r="G1791" s="35"/>
      <c r="H1791" s="34"/>
    </row>
    <row r="1792" spans="1:8">
      <c r="A1792" s="2"/>
      <c r="B1792" s="6"/>
      <c r="C1792" s="4"/>
      <c r="D1792" s="4"/>
      <c r="E1792" s="4"/>
      <c r="F1792" s="7"/>
      <c r="G1792" s="35"/>
      <c r="H1792" s="34"/>
    </row>
    <row r="1793" spans="1:8">
      <c r="A1793" s="2"/>
      <c r="B1793" s="3"/>
      <c r="C1793" s="4"/>
      <c r="D1793" s="4"/>
      <c r="E1793" s="4"/>
      <c r="F1793" s="5"/>
      <c r="G1793" s="35"/>
      <c r="H1793" s="34"/>
    </row>
    <row r="1794" spans="1:8">
      <c r="A1794" s="2"/>
      <c r="B1794" s="6"/>
      <c r="C1794" s="4"/>
      <c r="D1794" s="4"/>
      <c r="E1794" s="4"/>
      <c r="F1794" s="7"/>
      <c r="G1794" s="35"/>
      <c r="H1794" s="34"/>
    </row>
    <row r="1795" spans="1:8">
      <c r="A1795" s="2"/>
      <c r="B1795" s="3"/>
      <c r="C1795" s="4"/>
      <c r="D1795" s="4"/>
      <c r="E1795" s="4"/>
      <c r="F1795" s="5"/>
      <c r="G1795" s="35"/>
      <c r="H1795" s="34"/>
    </row>
    <row r="1796" spans="1:8">
      <c r="A1796" s="2"/>
      <c r="B1796" s="6"/>
      <c r="C1796" s="4"/>
      <c r="D1796" s="4"/>
      <c r="E1796" s="4"/>
      <c r="F1796" s="7"/>
      <c r="G1796" s="35"/>
      <c r="H1796" s="34"/>
    </row>
    <row r="1797" spans="1:8">
      <c r="A1797" s="2"/>
      <c r="B1797" s="3"/>
      <c r="C1797" s="4"/>
      <c r="D1797" s="4"/>
      <c r="E1797" s="4"/>
      <c r="F1797" s="5"/>
      <c r="G1797" s="35"/>
      <c r="H1797" s="34"/>
    </row>
    <row r="1798" spans="1:8">
      <c r="A1798" s="2"/>
      <c r="B1798" s="6"/>
      <c r="C1798" s="4"/>
      <c r="D1798" s="4"/>
      <c r="E1798" s="4"/>
      <c r="F1798" s="7"/>
      <c r="G1798" s="35"/>
      <c r="H1798" s="34"/>
    </row>
    <row r="1799" spans="1:8">
      <c r="A1799" s="2"/>
      <c r="B1799" s="3"/>
      <c r="C1799" s="4"/>
      <c r="D1799" s="4"/>
      <c r="E1799" s="4"/>
      <c r="F1799" s="5"/>
      <c r="G1799" s="35"/>
      <c r="H1799" s="34"/>
    </row>
    <row r="1800" spans="1:8">
      <c r="A1800" s="2"/>
      <c r="B1800" s="6"/>
      <c r="C1800" s="4"/>
      <c r="D1800" s="4"/>
      <c r="E1800" s="4"/>
      <c r="F1800" s="7"/>
      <c r="G1800" s="35"/>
      <c r="H1800" s="34"/>
    </row>
    <row r="1801" spans="1:8">
      <c r="A1801" s="2"/>
      <c r="B1801" s="3"/>
      <c r="C1801" s="4"/>
      <c r="D1801" s="4"/>
      <c r="E1801" s="4"/>
      <c r="F1801" s="5"/>
      <c r="G1801" s="35"/>
      <c r="H1801" s="34"/>
    </row>
    <row r="1802" spans="1:8">
      <c r="A1802" s="2"/>
      <c r="B1802" s="6"/>
      <c r="C1802" s="4"/>
      <c r="D1802" s="4"/>
      <c r="E1802" s="4"/>
      <c r="F1802" s="7"/>
      <c r="G1802" s="35"/>
      <c r="H1802" s="34"/>
    </row>
    <row r="1803" spans="1:8">
      <c r="A1803" s="2"/>
      <c r="B1803" s="3"/>
      <c r="C1803" s="4"/>
      <c r="D1803" s="4"/>
      <c r="E1803" s="4"/>
      <c r="F1803" s="5"/>
      <c r="G1803" s="35"/>
      <c r="H1803" s="34"/>
    </row>
    <row r="1804" spans="1:8">
      <c r="A1804" s="2"/>
      <c r="B1804" s="6"/>
      <c r="C1804" s="4"/>
      <c r="D1804" s="4"/>
      <c r="E1804" s="4"/>
      <c r="F1804" s="7"/>
      <c r="G1804" s="35"/>
      <c r="H1804" s="34"/>
    </row>
    <row r="1805" spans="1:8">
      <c r="A1805" s="2"/>
      <c r="B1805" s="6"/>
      <c r="C1805" s="4"/>
      <c r="D1805" s="4"/>
      <c r="E1805" s="4"/>
      <c r="F1805" s="7"/>
      <c r="G1805" s="35"/>
      <c r="H1805" s="34"/>
    </row>
    <row r="1806" spans="1:8">
      <c r="A1806" s="2"/>
      <c r="B1806" s="3"/>
      <c r="C1806" s="4"/>
      <c r="D1806" s="4"/>
      <c r="E1806" s="4"/>
      <c r="F1806" s="5"/>
      <c r="G1806" s="35"/>
      <c r="H1806" s="34"/>
    </row>
    <row r="1807" spans="1:8">
      <c r="A1807" s="2"/>
      <c r="B1807" s="6"/>
      <c r="C1807" s="4"/>
      <c r="D1807" s="4"/>
      <c r="E1807" s="4"/>
      <c r="F1807" s="7"/>
      <c r="G1807" s="35"/>
      <c r="H1807" s="34"/>
    </row>
    <row r="1808" spans="1:8">
      <c r="A1808" s="2"/>
      <c r="B1808" s="6"/>
      <c r="C1808" s="4"/>
      <c r="D1808" s="4"/>
      <c r="E1808" s="4"/>
      <c r="F1808" s="7"/>
      <c r="G1808" s="35"/>
      <c r="H1808" s="34"/>
    </row>
    <row r="1809" spans="1:8">
      <c r="A1809" s="2"/>
      <c r="B1809" s="3"/>
      <c r="C1809" s="4"/>
      <c r="D1809" s="4"/>
      <c r="E1809" s="4"/>
      <c r="F1809" s="5"/>
      <c r="G1809" s="35"/>
      <c r="H1809" s="34"/>
    </row>
    <row r="1810" spans="1:8">
      <c r="A1810" s="2"/>
      <c r="B1810" s="3"/>
      <c r="C1810" s="4"/>
      <c r="D1810" s="4"/>
      <c r="E1810" s="4"/>
      <c r="F1810" s="5"/>
      <c r="G1810" s="35"/>
      <c r="H1810" s="34"/>
    </row>
    <row r="1811" spans="1:8">
      <c r="A1811" s="2"/>
      <c r="B1811" s="6"/>
      <c r="C1811" s="4"/>
      <c r="D1811" s="4"/>
      <c r="E1811" s="4"/>
      <c r="F1811" s="7"/>
      <c r="G1811" s="35"/>
      <c r="H1811" s="34"/>
    </row>
    <row r="1812" spans="1:8">
      <c r="A1812" s="2"/>
      <c r="B1812" s="6"/>
      <c r="C1812" s="4"/>
      <c r="D1812" s="4"/>
      <c r="E1812" s="4"/>
      <c r="F1812" s="7"/>
      <c r="G1812" s="35"/>
      <c r="H1812" s="34"/>
    </row>
    <row r="1813" spans="1:8">
      <c r="A1813" s="2"/>
      <c r="B1813" s="6"/>
      <c r="C1813" s="4"/>
      <c r="D1813" s="4"/>
      <c r="E1813" s="4"/>
      <c r="F1813" s="7"/>
      <c r="G1813" s="35"/>
      <c r="H1813" s="34"/>
    </row>
    <row r="1814" spans="1:8">
      <c r="A1814" s="2"/>
      <c r="B1814" s="6"/>
      <c r="C1814" s="4"/>
      <c r="D1814" s="4"/>
      <c r="E1814" s="4"/>
      <c r="F1814" s="7"/>
      <c r="G1814" s="35"/>
      <c r="H1814" s="34"/>
    </row>
    <row r="1815" spans="1:8">
      <c r="A1815" s="2"/>
      <c r="B1815" s="6"/>
      <c r="C1815" s="4"/>
      <c r="D1815" s="4"/>
      <c r="E1815" s="4"/>
      <c r="F1815" s="7"/>
      <c r="G1815" s="35"/>
      <c r="H1815" s="34"/>
    </row>
    <row r="1816" spans="1:8">
      <c r="A1816" s="2"/>
      <c r="B1816" s="6"/>
      <c r="C1816" s="4"/>
      <c r="D1816" s="4"/>
      <c r="E1816" s="4"/>
      <c r="F1816" s="7"/>
      <c r="G1816" s="35"/>
      <c r="H1816" s="34"/>
    </row>
    <row r="1817" spans="1:8">
      <c r="A1817" s="2"/>
      <c r="B1817" s="6"/>
      <c r="C1817" s="4"/>
      <c r="D1817" s="4"/>
      <c r="E1817" s="4"/>
      <c r="F1817" s="7"/>
      <c r="G1817" s="35"/>
      <c r="H1817" s="34"/>
    </row>
    <row r="1818" spans="1:8">
      <c r="A1818" s="2"/>
      <c r="B1818" s="6"/>
      <c r="C1818" s="4"/>
      <c r="D1818" s="4"/>
      <c r="E1818" s="4"/>
      <c r="F1818" s="7"/>
      <c r="G1818" s="35"/>
      <c r="H1818" s="34"/>
    </row>
    <row r="1819" spans="1:8">
      <c r="A1819" s="2"/>
      <c r="B1819" s="3"/>
      <c r="C1819" s="4"/>
      <c r="D1819" s="4"/>
      <c r="E1819" s="4"/>
      <c r="F1819" s="5"/>
      <c r="G1819" s="35"/>
      <c r="H1819" s="34"/>
    </row>
    <row r="1820" spans="1:8">
      <c r="A1820" s="2"/>
      <c r="B1820" s="6"/>
      <c r="C1820" s="4"/>
      <c r="D1820" s="4"/>
      <c r="E1820" s="4"/>
      <c r="F1820" s="7"/>
      <c r="G1820" s="35"/>
      <c r="H1820" s="34"/>
    </row>
    <row r="1821" spans="1:8">
      <c r="A1821" s="2"/>
      <c r="B1821" s="3"/>
      <c r="C1821" s="4"/>
      <c r="D1821" s="4"/>
      <c r="E1821" s="4"/>
      <c r="F1821" s="5"/>
      <c r="G1821" s="35"/>
      <c r="H1821" s="34"/>
    </row>
    <row r="1822" spans="1:8">
      <c r="A1822" s="2"/>
      <c r="B1822" s="6"/>
      <c r="C1822" s="4"/>
      <c r="D1822" s="4"/>
      <c r="E1822" s="4"/>
      <c r="F1822" s="7"/>
      <c r="G1822" s="35"/>
      <c r="H1822" s="34"/>
    </row>
    <row r="1823" spans="1:8">
      <c r="A1823" s="2"/>
      <c r="B1823" s="3"/>
      <c r="C1823" s="4"/>
      <c r="D1823" s="4"/>
      <c r="E1823" s="4"/>
      <c r="F1823" s="5"/>
      <c r="G1823" s="35"/>
      <c r="H1823" s="34"/>
    </row>
    <row r="1824" spans="1:8">
      <c r="A1824" s="2"/>
      <c r="B1824" s="3"/>
      <c r="C1824" s="4"/>
      <c r="D1824" s="4"/>
      <c r="E1824" s="4"/>
      <c r="F1824" s="5"/>
      <c r="G1824" s="35"/>
      <c r="H1824" s="34"/>
    </row>
    <row r="1825" spans="1:8">
      <c r="A1825" s="2"/>
      <c r="B1825" s="6"/>
      <c r="C1825" s="4"/>
      <c r="D1825" s="4"/>
      <c r="E1825" s="4"/>
      <c r="F1825" s="7"/>
      <c r="G1825" s="35"/>
      <c r="H1825" s="34"/>
    </row>
    <row r="1826" spans="1:8">
      <c r="A1826" s="2"/>
      <c r="B1826" s="6"/>
      <c r="C1826" s="4"/>
      <c r="D1826" s="4"/>
      <c r="E1826" s="4"/>
      <c r="F1826" s="7"/>
      <c r="G1826" s="35"/>
      <c r="H1826" s="34"/>
    </row>
    <row r="1827" spans="1:8">
      <c r="A1827" s="2"/>
      <c r="B1827" s="3"/>
      <c r="C1827" s="4"/>
      <c r="D1827" s="4"/>
      <c r="E1827" s="4"/>
      <c r="F1827" s="5"/>
      <c r="G1827" s="35"/>
      <c r="H1827" s="34"/>
    </row>
    <row r="1828" spans="1:8">
      <c r="A1828" s="2"/>
      <c r="B1828" s="3"/>
      <c r="C1828" s="4"/>
      <c r="D1828" s="4"/>
      <c r="E1828" s="4"/>
      <c r="F1828" s="5"/>
      <c r="G1828" s="35"/>
      <c r="H1828" s="34"/>
    </row>
    <row r="1829" spans="1:8">
      <c r="A1829" s="2"/>
      <c r="B1829" s="6"/>
      <c r="C1829" s="4"/>
      <c r="D1829" s="4"/>
      <c r="E1829" s="4"/>
      <c r="F1829" s="7"/>
      <c r="G1829" s="35"/>
      <c r="H1829" s="34"/>
    </row>
    <row r="1830" spans="1:8">
      <c r="A1830" s="2"/>
      <c r="B1830" s="3"/>
      <c r="C1830" s="4"/>
      <c r="D1830" s="4"/>
      <c r="E1830" s="4"/>
      <c r="F1830" s="5"/>
      <c r="G1830" s="35"/>
      <c r="H1830" s="34"/>
    </row>
    <row r="1831" spans="1:8">
      <c r="A1831" s="2"/>
      <c r="B1831" s="6"/>
      <c r="C1831" s="4"/>
      <c r="D1831" s="4"/>
      <c r="E1831" s="4"/>
      <c r="F1831" s="7"/>
      <c r="G1831" s="35"/>
      <c r="H1831" s="34"/>
    </row>
    <row r="1832" spans="1:8">
      <c r="A1832" s="2"/>
      <c r="B1832" s="3"/>
      <c r="C1832" s="4"/>
      <c r="D1832" s="4"/>
      <c r="E1832" s="4"/>
      <c r="F1832" s="5"/>
      <c r="G1832" s="35"/>
      <c r="H1832" s="34"/>
    </row>
    <row r="1833" spans="1:8">
      <c r="A1833" s="2"/>
      <c r="B1833" s="6"/>
      <c r="C1833" s="4"/>
      <c r="D1833" s="4"/>
      <c r="E1833" s="4"/>
      <c r="F1833" s="7"/>
      <c r="G1833" s="35"/>
      <c r="H1833" s="34"/>
    </row>
    <row r="1834" spans="1:8">
      <c r="A1834" s="2"/>
      <c r="B1834" s="6"/>
      <c r="C1834" s="4"/>
      <c r="D1834" s="4"/>
      <c r="E1834" s="4"/>
      <c r="F1834" s="7"/>
      <c r="G1834" s="35"/>
      <c r="H1834" s="34"/>
    </row>
    <row r="1835" spans="1:8">
      <c r="A1835" s="2"/>
      <c r="B1835" s="3"/>
      <c r="C1835" s="4"/>
      <c r="D1835" s="4"/>
      <c r="E1835" s="4"/>
      <c r="F1835" s="5"/>
      <c r="G1835" s="35"/>
      <c r="H1835" s="34"/>
    </row>
    <row r="1836" spans="1:8">
      <c r="A1836" s="2"/>
      <c r="B1836" s="3"/>
      <c r="C1836" s="4"/>
      <c r="D1836" s="4"/>
      <c r="E1836" s="4"/>
      <c r="F1836" s="5"/>
      <c r="G1836" s="35"/>
      <c r="H1836" s="34"/>
    </row>
    <row r="1837" spans="1:8">
      <c r="A1837" s="2"/>
      <c r="B1837" s="6"/>
      <c r="C1837" s="4"/>
      <c r="D1837" s="4"/>
      <c r="E1837" s="4"/>
      <c r="F1837" s="7"/>
      <c r="G1837" s="35"/>
      <c r="H1837" s="34"/>
    </row>
    <row r="1838" spans="1:8">
      <c r="A1838" s="2"/>
      <c r="B1838" s="6"/>
      <c r="C1838" s="4"/>
      <c r="D1838" s="4"/>
      <c r="E1838" s="4"/>
      <c r="F1838" s="7"/>
      <c r="G1838" s="35"/>
      <c r="H1838" s="34"/>
    </row>
    <row r="1839" spans="1:8">
      <c r="A1839" s="2"/>
      <c r="B1839" s="6"/>
      <c r="C1839" s="4"/>
      <c r="D1839" s="4"/>
      <c r="E1839" s="4"/>
      <c r="F1839" s="7"/>
      <c r="G1839" s="35"/>
      <c r="H1839" s="34"/>
    </row>
    <row r="1840" spans="1:8">
      <c r="A1840" s="2"/>
      <c r="B1840" s="6"/>
      <c r="C1840" s="4"/>
      <c r="D1840" s="4"/>
      <c r="E1840" s="4"/>
      <c r="F1840" s="7"/>
      <c r="G1840" s="35"/>
      <c r="H1840" s="34"/>
    </row>
    <row r="1841" spans="1:8">
      <c r="A1841" s="2"/>
      <c r="B1841" s="3"/>
      <c r="C1841" s="4"/>
      <c r="D1841" s="4"/>
      <c r="E1841" s="4"/>
      <c r="F1841" s="5"/>
      <c r="G1841" s="35"/>
      <c r="H1841" s="34"/>
    </row>
    <row r="1842" spans="1:8">
      <c r="A1842" s="2"/>
      <c r="B1842" s="6"/>
      <c r="C1842" s="4"/>
      <c r="D1842" s="4"/>
      <c r="E1842" s="4"/>
      <c r="F1842" s="7"/>
      <c r="G1842" s="35"/>
      <c r="H1842" s="34"/>
    </row>
    <row r="1843" spans="1:8">
      <c r="A1843" s="2"/>
      <c r="B1843" s="3"/>
      <c r="C1843" s="4"/>
      <c r="D1843" s="4"/>
      <c r="E1843" s="4"/>
      <c r="F1843" s="5"/>
      <c r="G1843" s="35"/>
      <c r="H1843" s="34"/>
    </row>
    <row r="1844" spans="1:8">
      <c r="A1844" s="2"/>
      <c r="B1844" s="3"/>
      <c r="C1844" s="4"/>
      <c r="D1844" s="4"/>
      <c r="E1844" s="4"/>
      <c r="F1844" s="5"/>
      <c r="G1844" s="35"/>
      <c r="H1844" s="34"/>
    </row>
    <row r="1845" spans="1:8">
      <c r="A1845" s="2"/>
      <c r="B1845" s="3"/>
      <c r="C1845" s="4"/>
      <c r="D1845" s="4"/>
      <c r="E1845" s="4"/>
      <c r="F1845" s="5"/>
      <c r="G1845" s="35"/>
      <c r="H1845" s="34"/>
    </row>
    <row r="1846" spans="1:8">
      <c r="A1846" s="2"/>
      <c r="B1846" s="3"/>
      <c r="C1846" s="4"/>
      <c r="D1846" s="4"/>
      <c r="E1846" s="4"/>
      <c r="F1846" s="5"/>
      <c r="G1846" s="35"/>
      <c r="H1846" s="34"/>
    </row>
    <row r="1847" spans="1:8">
      <c r="A1847" s="2"/>
      <c r="B1847" s="6"/>
      <c r="C1847" s="4"/>
      <c r="D1847" s="4"/>
      <c r="E1847" s="4"/>
      <c r="F1847" s="7"/>
      <c r="G1847" s="35"/>
      <c r="H1847" s="34"/>
    </row>
    <row r="1848" spans="1:8">
      <c r="A1848" s="2"/>
      <c r="B1848" s="3"/>
      <c r="C1848" s="4"/>
      <c r="D1848" s="4"/>
      <c r="E1848" s="4"/>
      <c r="F1848" s="5"/>
      <c r="G1848" s="35"/>
      <c r="H1848" s="34"/>
    </row>
    <row r="1849" spans="1:8">
      <c r="A1849" s="2"/>
      <c r="B1849" s="6"/>
      <c r="C1849" s="4"/>
      <c r="D1849" s="4"/>
      <c r="E1849" s="4"/>
      <c r="F1849" s="7"/>
      <c r="G1849" s="35"/>
      <c r="H1849" s="34"/>
    </row>
    <row r="1850" spans="1:8">
      <c r="A1850" s="2"/>
      <c r="B1850" s="3"/>
      <c r="C1850" s="4"/>
      <c r="D1850" s="4"/>
      <c r="E1850" s="4"/>
      <c r="F1850" s="5"/>
      <c r="G1850" s="35"/>
      <c r="H1850" s="34"/>
    </row>
    <row r="1851" spans="1:8">
      <c r="A1851" s="2"/>
      <c r="B1851" s="3"/>
      <c r="C1851" s="4"/>
      <c r="D1851" s="4"/>
      <c r="E1851" s="4"/>
      <c r="F1851" s="5"/>
      <c r="G1851" s="35"/>
      <c r="H1851" s="34"/>
    </row>
    <row r="1852" spans="1:8">
      <c r="A1852" s="2"/>
      <c r="B1852" s="3"/>
      <c r="C1852" s="4"/>
      <c r="D1852" s="4"/>
      <c r="E1852" s="4"/>
      <c r="F1852" s="5"/>
      <c r="G1852" s="35"/>
      <c r="H1852" s="34"/>
    </row>
    <row r="1853" spans="1:8">
      <c r="A1853" s="2"/>
      <c r="B1853" s="3"/>
      <c r="C1853" s="4"/>
      <c r="D1853" s="4"/>
      <c r="E1853" s="4"/>
      <c r="F1853" s="5"/>
      <c r="G1853" s="35"/>
      <c r="H1853" s="34"/>
    </row>
    <row r="1854" spans="1:8">
      <c r="A1854" s="2"/>
      <c r="B1854" s="6"/>
      <c r="C1854" s="4"/>
      <c r="D1854" s="4"/>
      <c r="E1854" s="4"/>
      <c r="F1854" s="7"/>
      <c r="G1854" s="35"/>
      <c r="H1854" s="34"/>
    </row>
    <row r="1855" spans="1:8">
      <c r="A1855" s="2"/>
      <c r="B1855" s="6"/>
      <c r="C1855" s="4"/>
      <c r="D1855" s="4"/>
      <c r="E1855" s="4"/>
      <c r="F1855" s="7"/>
      <c r="G1855" s="35"/>
      <c r="H1855" s="34"/>
    </row>
    <row r="1856" spans="1:8">
      <c r="A1856" s="2"/>
      <c r="B1856" s="6"/>
      <c r="C1856" s="4"/>
      <c r="D1856" s="4"/>
      <c r="E1856" s="4"/>
      <c r="F1856" s="7"/>
      <c r="G1856" s="35"/>
      <c r="H1856" s="34"/>
    </row>
    <row r="1857" spans="1:8">
      <c r="A1857" s="2"/>
      <c r="B1857" s="3"/>
      <c r="C1857" s="4"/>
      <c r="D1857" s="4"/>
      <c r="E1857" s="4"/>
      <c r="F1857" s="5"/>
      <c r="G1857" s="35"/>
      <c r="H1857" s="34"/>
    </row>
    <row r="1858" spans="1:8">
      <c r="A1858" s="2"/>
      <c r="B1858" s="6"/>
      <c r="C1858" s="4"/>
      <c r="D1858" s="4"/>
      <c r="E1858" s="4"/>
      <c r="F1858" s="7"/>
      <c r="G1858" s="35"/>
      <c r="H1858" s="34"/>
    </row>
    <row r="1859" spans="1:8">
      <c r="A1859" s="2"/>
      <c r="B1859" s="3"/>
      <c r="C1859" s="4"/>
      <c r="D1859" s="4"/>
      <c r="E1859" s="4"/>
      <c r="F1859" s="5"/>
      <c r="G1859" s="35"/>
      <c r="H1859" s="34"/>
    </row>
    <row r="1860" spans="1:8">
      <c r="A1860" s="2"/>
      <c r="B1860" s="6"/>
      <c r="C1860" s="4"/>
      <c r="D1860" s="4"/>
      <c r="E1860" s="4"/>
      <c r="F1860" s="7"/>
      <c r="G1860" s="35"/>
      <c r="H1860" s="34"/>
    </row>
    <row r="1861" spans="1:8">
      <c r="A1861" s="2"/>
      <c r="B1861" s="3"/>
      <c r="C1861" s="4"/>
      <c r="D1861" s="4"/>
      <c r="E1861" s="4"/>
      <c r="F1861" s="5"/>
      <c r="G1861" s="35"/>
      <c r="H1861" s="34"/>
    </row>
    <row r="1862" spans="1:8">
      <c r="A1862" s="2"/>
      <c r="B1862" s="3"/>
      <c r="C1862" s="4"/>
      <c r="D1862" s="4"/>
      <c r="E1862" s="4"/>
      <c r="F1862" s="5"/>
      <c r="G1862" s="35"/>
      <c r="H1862" s="34"/>
    </row>
    <row r="1863" spans="1:8">
      <c r="A1863" s="2"/>
      <c r="B1863" s="6"/>
      <c r="C1863" s="4"/>
      <c r="D1863" s="4"/>
      <c r="E1863" s="4"/>
      <c r="F1863" s="7"/>
      <c r="G1863" s="35"/>
      <c r="H1863" s="34"/>
    </row>
    <row r="1864" spans="1:8">
      <c r="A1864" s="2"/>
      <c r="B1864" s="3"/>
      <c r="C1864" s="4"/>
      <c r="D1864" s="4"/>
      <c r="E1864" s="4"/>
      <c r="F1864" s="5"/>
      <c r="G1864" s="35"/>
      <c r="H1864" s="34"/>
    </row>
    <row r="1865" spans="1:8">
      <c r="A1865" s="2"/>
      <c r="B1865" s="6"/>
      <c r="C1865" s="4"/>
      <c r="D1865" s="4"/>
      <c r="E1865" s="4"/>
      <c r="F1865" s="7"/>
      <c r="G1865" s="35"/>
      <c r="H1865" s="34"/>
    </row>
    <row r="1866" spans="1:8">
      <c r="A1866" s="2"/>
      <c r="B1866" s="6"/>
      <c r="C1866" s="4"/>
      <c r="D1866" s="4"/>
      <c r="E1866" s="4"/>
      <c r="F1866" s="7"/>
      <c r="G1866" s="35"/>
      <c r="H1866" s="34"/>
    </row>
    <row r="1867" spans="1:8">
      <c r="A1867" s="2"/>
      <c r="B1867" s="3"/>
      <c r="C1867" s="4"/>
      <c r="D1867" s="4"/>
      <c r="E1867" s="4"/>
      <c r="F1867" s="5"/>
      <c r="G1867" s="35"/>
      <c r="H1867" s="34"/>
    </row>
    <row r="1868" spans="1:8">
      <c r="A1868" s="2"/>
      <c r="B1868" s="6"/>
      <c r="C1868" s="4"/>
      <c r="D1868" s="4"/>
      <c r="E1868" s="4"/>
      <c r="F1868" s="7"/>
      <c r="G1868" s="35"/>
      <c r="H1868" s="34"/>
    </row>
    <row r="1869" spans="1:8">
      <c r="A1869" s="2"/>
      <c r="B1869" s="6"/>
      <c r="C1869" s="4"/>
      <c r="D1869" s="4"/>
      <c r="E1869" s="4"/>
      <c r="F1869" s="7"/>
      <c r="G1869" s="35"/>
      <c r="H1869" s="34"/>
    </row>
    <row r="1870" spans="1:8">
      <c r="A1870" s="2"/>
      <c r="B1870" s="6"/>
      <c r="C1870" s="4"/>
      <c r="D1870" s="4"/>
      <c r="E1870" s="4"/>
      <c r="F1870" s="7"/>
      <c r="G1870" s="35"/>
      <c r="H1870" s="34"/>
    </row>
    <row r="1871" spans="1:8">
      <c r="A1871" s="2"/>
      <c r="B1871" s="6"/>
      <c r="C1871" s="4"/>
      <c r="D1871" s="4"/>
      <c r="E1871" s="4"/>
      <c r="F1871" s="7"/>
      <c r="G1871" s="35"/>
      <c r="H1871" s="34"/>
    </row>
    <row r="1872" spans="1:8">
      <c r="A1872" s="2"/>
      <c r="B1872" s="6"/>
      <c r="C1872" s="4"/>
      <c r="D1872" s="4"/>
      <c r="E1872" s="4"/>
      <c r="F1872" s="7"/>
      <c r="G1872" s="35"/>
      <c r="H1872" s="34"/>
    </row>
    <row r="1873" spans="1:8">
      <c r="A1873" s="2"/>
      <c r="B1873" s="3"/>
      <c r="C1873" s="4"/>
      <c r="D1873" s="4"/>
      <c r="E1873" s="4"/>
      <c r="F1873" s="5"/>
      <c r="G1873" s="35"/>
      <c r="H1873" s="34"/>
    </row>
    <row r="1874" spans="1:8">
      <c r="A1874" s="2"/>
      <c r="B1874" s="3"/>
      <c r="C1874" s="4"/>
      <c r="D1874" s="4"/>
      <c r="E1874" s="4"/>
      <c r="F1874" s="5"/>
      <c r="G1874" s="35"/>
      <c r="H1874" s="34"/>
    </row>
    <row r="1875" spans="1:8">
      <c r="A1875" s="2"/>
      <c r="B1875" s="6"/>
      <c r="C1875" s="4"/>
      <c r="D1875" s="4"/>
      <c r="E1875" s="4"/>
      <c r="F1875" s="7"/>
      <c r="G1875" s="35"/>
      <c r="H1875" s="34"/>
    </row>
    <row r="1876" spans="1:8">
      <c r="A1876" s="2"/>
      <c r="B1876" s="3"/>
      <c r="C1876" s="4"/>
      <c r="D1876" s="4"/>
      <c r="E1876" s="4"/>
      <c r="F1876" s="5"/>
      <c r="G1876" s="35"/>
      <c r="H1876" s="34"/>
    </row>
    <row r="1877" spans="1:8">
      <c r="A1877" s="2"/>
      <c r="B1877" s="3"/>
      <c r="C1877" s="4"/>
      <c r="D1877" s="4"/>
      <c r="E1877" s="4"/>
      <c r="F1877" s="5"/>
      <c r="G1877" s="35"/>
      <c r="H1877" s="34"/>
    </row>
    <row r="1878" spans="1:8">
      <c r="A1878" s="2"/>
      <c r="B1878" s="3"/>
      <c r="C1878" s="4"/>
      <c r="D1878" s="4"/>
      <c r="E1878" s="4"/>
      <c r="F1878" s="5"/>
      <c r="G1878" s="35"/>
      <c r="H1878" s="34"/>
    </row>
    <row r="1879" spans="1:8">
      <c r="A1879" s="2"/>
      <c r="B1879" s="6"/>
      <c r="C1879" s="4"/>
      <c r="D1879" s="4"/>
      <c r="E1879" s="4"/>
      <c r="F1879" s="7"/>
      <c r="G1879" s="35"/>
      <c r="H1879" s="34"/>
    </row>
    <row r="1880" spans="1:8">
      <c r="A1880" s="2"/>
      <c r="B1880" s="3"/>
      <c r="C1880" s="4"/>
      <c r="D1880" s="4"/>
      <c r="E1880" s="4"/>
      <c r="F1880" s="5"/>
      <c r="G1880" s="35"/>
      <c r="H1880" s="34"/>
    </row>
    <row r="1881" spans="1:8">
      <c r="A1881" s="2"/>
      <c r="B1881" s="6"/>
      <c r="C1881" s="4"/>
      <c r="D1881" s="4"/>
      <c r="E1881" s="4"/>
      <c r="F1881" s="7"/>
      <c r="G1881" s="35"/>
      <c r="H1881" s="34"/>
    </row>
    <row r="1882" spans="1:8">
      <c r="A1882" s="2"/>
      <c r="B1882" s="3"/>
      <c r="C1882" s="4"/>
      <c r="D1882" s="4"/>
      <c r="E1882" s="4"/>
      <c r="F1882" s="5"/>
      <c r="G1882" s="35"/>
      <c r="H1882" s="34"/>
    </row>
    <row r="1883" spans="1:8">
      <c r="A1883" s="2"/>
      <c r="B1883" s="3"/>
      <c r="C1883" s="4"/>
      <c r="D1883" s="4"/>
      <c r="E1883" s="4"/>
      <c r="F1883" s="5"/>
      <c r="G1883" s="35"/>
      <c r="H1883" s="34"/>
    </row>
    <row r="1884" spans="1:8">
      <c r="A1884" s="2"/>
      <c r="B1884" s="3"/>
      <c r="C1884" s="4"/>
      <c r="D1884" s="4"/>
      <c r="E1884" s="4"/>
      <c r="F1884" s="5"/>
      <c r="G1884" s="35"/>
      <c r="H1884" s="34"/>
    </row>
    <row r="1885" spans="1:8">
      <c r="A1885" s="2"/>
      <c r="B1885" s="3"/>
      <c r="C1885" s="4"/>
      <c r="D1885" s="4"/>
      <c r="E1885" s="4"/>
      <c r="F1885" s="5"/>
      <c r="G1885" s="35"/>
      <c r="H1885" s="34"/>
    </row>
    <row r="1886" spans="1:8">
      <c r="A1886" s="2"/>
      <c r="B1886" s="6"/>
      <c r="C1886" s="4"/>
      <c r="D1886" s="4"/>
      <c r="E1886" s="4"/>
      <c r="F1886" s="7"/>
      <c r="G1886" s="35"/>
      <c r="H1886" s="34"/>
    </row>
    <row r="1887" spans="1:8">
      <c r="A1887" s="2"/>
      <c r="B1887" s="3"/>
      <c r="C1887" s="4"/>
      <c r="D1887" s="4"/>
      <c r="E1887" s="4"/>
      <c r="F1887" s="5"/>
      <c r="G1887" s="35"/>
      <c r="H1887" s="34"/>
    </row>
    <row r="1888" spans="1:8">
      <c r="A1888" s="2"/>
      <c r="B1888" s="6"/>
      <c r="C1888" s="4"/>
      <c r="D1888" s="4"/>
      <c r="E1888" s="4"/>
      <c r="F1888" s="7"/>
      <c r="G1888" s="35"/>
      <c r="H1888" s="34"/>
    </row>
    <row r="1889" spans="1:8">
      <c r="A1889" s="2"/>
      <c r="B1889" s="3"/>
      <c r="C1889" s="4"/>
      <c r="D1889" s="4"/>
      <c r="E1889" s="4"/>
      <c r="F1889" s="5"/>
      <c r="G1889" s="35"/>
      <c r="H1889" s="34"/>
    </row>
    <row r="1890" spans="1:8">
      <c r="A1890" s="2"/>
      <c r="B1890" s="3"/>
      <c r="C1890" s="4"/>
      <c r="D1890" s="4"/>
      <c r="E1890" s="4"/>
      <c r="F1890" s="5"/>
      <c r="G1890" s="35"/>
      <c r="H1890" s="34"/>
    </row>
    <row r="1891" spans="1:8">
      <c r="A1891" s="2"/>
      <c r="B1891" s="6"/>
      <c r="C1891" s="4"/>
      <c r="D1891" s="4"/>
      <c r="E1891" s="4"/>
      <c r="F1891" s="7"/>
      <c r="G1891" s="35"/>
      <c r="H1891" s="34"/>
    </row>
    <row r="1892" spans="1:8">
      <c r="A1892" s="2"/>
      <c r="B1892" s="6"/>
      <c r="C1892" s="4"/>
      <c r="D1892" s="4"/>
      <c r="E1892" s="4"/>
      <c r="F1892" s="7"/>
      <c r="G1892" s="35"/>
      <c r="H1892" s="34"/>
    </row>
    <row r="1893" spans="1:8">
      <c r="A1893" s="2"/>
      <c r="B1893" s="3"/>
      <c r="C1893" s="4"/>
      <c r="D1893" s="4"/>
      <c r="E1893" s="4"/>
      <c r="F1893" s="5"/>
      <c r="G1893" s="35"/>
      <c r="H1893" s="34"/>
    </row>
    <row r="1894" spans="1:8">
      <c r="A1894" s="2"/>
      <c r="B1894" s="3"/>
      <c r="C1894" s="4"/>
      <c r="D1894" s="4"/>
      <c r="E1894" s="4"/>
      <c r="F1894" s="5"/>
      <c r="G1894" s="35"/>
      <c r="H1894" s="34"/>
    </row>
    <row r="1895" spans="1:8">
      <c r="A1895" s="2"/>
      <c r="B1895" s="6"/>
      <c r="C1895" s="4"/>
      <c r="D1895" s="4"/>
      <c r="E1895" s="4"/>
      <c r="F1895" s="7"/>
      <c r="G1895" s="35"/>
      <c r="H1895" s="34"/>
    </row>
    <row r="1896" spans="1:8">
      <c r="A1896" s="2"/>
      <c r="B1896" s="3"/>
      <c r="C1896" s="4"/>
      <c r="D1896" s="4"/>
      <c r="E1896" s="4"/>
      <c r="F1896" s="5"/>
      <c r="G1896" s="35"/>
      <c r="H1896" s="34"/>
    </row>
    <row r="1897" spans="1:8">
      <c r="A1897" s="2"/>
      <c r="B1897" s="6"/>
      <c r="C1897" s="4"/>
      <c r="D1897" s="4"/>
      <c r="E1897" s="4"/>
      <c r="F1897" s="7"/>
      <c r="G1897" s="35"/>
      <c r="H1897" s="34"/>
    </row>
    <row r="1898" spans="1:8">
      <c r="A1898" s="2"/>
      <c r="B1898" s="3"/>
      <c r="C1898" s="4"/>
      <c r="D1898" s="4"/>
      <c r="E1898" s="4"/>
      <c r="F1898" s="5"/>
      <c r="G1898" s="35"/>
      <c r="H1898" s="34"/>
    </row>
    <row r="1899" spans="1:8">
      <c r="A1899" s="2"/>
      <c r="B1899" s="3"/>
      <c r="C1899" s="4"/>
      <c r="D1899" s="4"/>
      <c r="E1899" s="4"/>
      <c r="F1899" s="5"/>
      <c r="G1899" s="35"/>
      <c r="H1899" s="34"/>
    </row>
    <row r="1900" spans="1:8">
      <c r="A1900" s="2"/>
      <c r="B1900" s="6"/>
      <c r="C1900" s="4"/>
      <c r="D1900" s="4"/>
      <c r="E1900" s="4"/>
      <c r="F1900" s="7"/>
      <c r="G1900" s="35"/>
      <c r="H1900" s="34"/>
    </row>
    <row r="1901" spans="1:8">
      <c r="A1901" s="2"/>
      <c r="B1901" s="3"/>
      <c r="C1901" s="4"/>
      <c r="D1901" s="4"/>
      <c r="E1901" s="4"/>
      <c r="F1901" s="5"/>
      <c r="G1901" s="35"/>
      <c r="H1901" s="34"/>
    </row>
    <row r="1902" spans="1:8">
      <c r="A1902" s="2"/>
      <c r="B1902" s="6"/>
      <c r="C1902" s="4"/>
      <c r="D1902" s="4"/>
      <c r="E1902" s="4"/>
      <c r="F1902" s="7"/>
      <c r="G1902" s="35"/>
      <c r="H1902" s="34"/>
    </row>
    <row r="1903" spans="1:8">
      <c r="A1903" s="2"/>
      <c r="B1903" s="3"/>
      <c r="C1903" s="4"/>
      <c r="D1903" s="4"/>
      <c r="E1903" s="4"/>
      <c r="F1903" s="5"/>
      <c r="G1903" s="35"/>
      <c r="H1903" s="34"/>
    </row>
    <row r="1904" spans="1:8">
      <c r="A1904" s="2"/>
      <c r="B1904" s="3"/>
      <c r="C1904" s="4"/>
      <c r="D1904" s="4"/>
      <c r="E1904" s="4"/>
      <c r="F1904" s="5"/>
      <c r="G1904" s="35"/>
      <c r="H1904" s="34"/>
    </row>
    <row r="1905" spans="1:8">
      <c r="A1905" s="2"/>
      <c r="B1905" s="6"/>
      <c r="C1905" s="4"/>
      <c r="D1905" s="4"/>
      <c r="E1905" s="4"/>
      <c r="F1905" s="7"/>
      <c r="G1905" s="35"/>
      <c r="H1905" s="34"/>
    </row>
    <row r="1906" spans="1:8">
      <c r="A1906" s="2"/>
      <c r="B1906" s="6"/>
      <c r="C1906" s="4"/>
      <c r="D1906" s="4"/>
      <c r="E1906" s="4"/>
      <c r="F1906" s="7"/>
      <c r="G1906" s="35"/>
      <c r="H1906" s="34"/>
    </row>
    <row r="1907" spans="1:8">
      <c r="A1907" s="2"/>
      <c r="B1907" s="3"/>
      <c r="C1907" s="4"/>
      <c r="D1907" s="4"/>
      <c r="E1907" s="4"/>
      <c r="F1907" s="5"/>
      <c r="G1907" s="35"/>
      <c r="H1907" s="34"/>
    </row>
    <row r="1908" spans="1:8">
      <c r="A1908" s="2"/>
      <c r="B1908" s="3"/>
      <c r="C1908" s="4"/>
      <c r="D1908" s="4"/>
      <c r="E1908" s="4"/>
      <c r="F1908" s="5"/>
      <c r="G1908" s="35"/>
      <c r="H1908" s="34"/>
    </row>
    <row r="1909" spans="1:8">
      <c r="A1909" s="2"/>
      <c r="B1909" s="3"/>
      <c r="C1909" s="4"/>
      <c r="D1909" s="4"/>
      <c r="E1909" s="4"/>
      <c r="F1909" s="5"/>
      <c r="G1909" s="35"/>
      <c r="H1909" s="34"/>
    </row>
    <row r="1910" spans="1:8">
      <c r="A1910" s="2"/>
      <c r="B1910" s="3"/>
      <c r="C1910" s="4"/>
      <c r="D1910" s="4"/>
      <c r="E1910" s="4"/>
      <c r="F1910" s="5"/>
      <c r="G1910" s="35"/>
      <c r="H1910" s="34"/>
    </row>
    <row r="1911" spans="1:8">
      <c r="A1911" s="2"/>
      <c r="B1911" s="6"/>
      <c r="C1911" s="4"/>
      <c r="D1911" s="4"/>
      <c r="E1911" s="4"/>
      <c r="F1911" s="7"/>
      <c r="G1911" s="35"/>
      <c r="H1911" s="34"/>
    </row>
    <row r="1912" spans="1:8">
      <c r="A1912" s="2"/>
      <c r="B1912" s="6"/>
      <c r="C1912" s="4"/>
      <c r="D1912" s="4"/>
      <c r="E1912" s="4"/>
      <c r="F1912" s="7"/>
      <c r="G1912" s="35"/>
      <c r="H1912" s="34"/>
    </row>
    <row r="1913" spans="1:8">
      <c r="A1913" s="2"/>
      <c r="B1913" s="6"/>
      <c r="C1913" s="4"/>
      <c r="D1913" s="4"/>
      <c r="E1913" s="4"/>
      <c r="F1913" s="7"/>
      <c r="G1913" s="35"/>
      <c r="H1913" s="34"/>
    </row>
    <row r="1914" spans="1:8">
      <c r="A1914" s="2"/>
      <c r="B1914" s="3"/>
      <c r="C1914" s="4"/>
      <c r="D1914" s="4"/>
      <c r="E1914" s="4"/>
      <c r="F1914" s="5"/>
      <c r="G1914" s="35"/>
      <c r="H1914" s="34"/>
    </row>
    <row r="1915" spans="1:8">
      <c r="A1915" s="2"/>
      <c r="B1915" s="3"/>
      <c r="C1915" s="4"/>
      <c r="D1915" s="4"/>
      <c r="E1915" s="4"/>
      <c r="F1915" s="5"/>
      <c r="G1915" s="35"/>
      <c r="H1915" s="34"/>
    </row>
    <row r="1916" spans="1:8">
      <c r="A1916" s="2"/>
      <c r="B1916" s="3"/>
      <c r="C1916" s="4"/>
      <c r="D1916" s="4"/>
      <c r="E1916" s="4"/>
      <c r="F1916" s="5"/>
      <c r="G1916" s="35"/>
      <c r="H1916" s="34"/>
    </row>
    <row r="1917" spans="1:8">
      <c r="A1917" s="2"/>
      <c r="B1917" s="3"/>
      <c r="C1917" s="4"/>
      <c r="D1917" s="4"/>
      <c r="E1917" s="4"/>
      <c r="F1917" s="5"/>
      <c r="G1917" s="35"/>
      <c r="H1917" s="34"/>
    </row>
    <row r="1918" spans="1:8">
      <c r="A1918" s="2"/>
      <c r="B1918" s="6"/>
      <c r="C1918" s="4"/>
      <c r="D1918" s="4"/>
      <c r="E1918" s="4"/>
      <c r="F1918" s="7"/>
      <c r="G1918" s="35"/>
      <c r="H1918" s="34"/>
    </row>
    <row r="1919" spans="1:8">
      <c r="A1919" s="2"/>
      <c r="B1919" s="3"/>
      <c r="C1919" s="4"/>
      <c r="D1919" s="4"/>
      <c r="E1919" s="4"/>
      <c r="F1919" s="5"/>
      <c r="G1919" s="35"/>
      <c r="H1919" s="34"/>
    </row>
    <row r="1920" spans="1:8">
      <c r="A1920" s="2"/>
      <c r="B1920" s="6"/>
      <c r="C1920" s="4"/>
      <c r="D1920" s="4"/>
      <c r="E1920" s="4"/>
      <c r="F1920" s="7"/>
      <c r="G1920" s="35"/>
      <c r="H1920" s="34"/>
    </row>
    <row r="1921" spans="1:8">
      <c r="A1921" s="2"/>
      <c r="B1921" s="3"/>
      <c r="C1921" s="4"/>
      <c r="D1921" s="4"/>
      <c r="E1921" s="4"/>
      <c r="F1921" s="5"/>
      <c r="G1921" s="35"/>
      <c r="H1921" s="34"/>
    </row>
    <row r="1922" spans="1:8">
      <c r="A1922" s="2"/>
      <c r="B1922" s="3"/>
      <c r="C1922" s="4"/>
      <c r="D1922" s="4"/>
      <c r="E1922" s="4"/>
      <c r="F1922" s="5"/>
      <c r="G1922" s="35"/>
      <c r="H1922" s="34"/>
    </row>
    <row r="1923" spans="1:8">
      <c r="A1923" s="2"/>
      <c r="B1923" s="6"/>
      <c r="C1923" s="4"/>
      <c r="D1923" s="4"/>
      <c r="E1923" s="4"/>
      <c r="F1923" s="7"/>
      <c r="G1923" s="35"/>
      <c r="H1923" s="34"/>
    </row>
    <row r="1924" spans="1:8">
      <c r="A1924" s="2"/>
      <c r="B1924" s="3"/>
      <c r="C1924" s="4"/>
      <c r="D1924" s="4"/>
      <c r="E1924" s="4"/>
      <c r="F1924" s="5"/>
      <c r="G1924" s="35"/>
      <c r="H1924" s="34"/>
    </row>
    <row r="1925" spans="1:8">
      <c r="A1925" s="2"/>
      <c r="B1925" s="6"/>
      <c r="C1925" s="4"/>
      <c r="D1925" s="4"/>
      <c r="E1925" s="4"/>
      <c r="F1925" s="7"/>
      <c r="G1925" s="35"/>
      <c r="H1925" s="34"/>
    </row>
    <row r="1926" spans="1:8">
      <c r="A1926" s="2"/>
      <c r="B1926" s="6"/>
      <c r="C1926" s="4"/>
      <c r="D1926" s="4"/>
      <c r="E1926" s="4"/>
      <c r="F1926" s="7"/>
      <c r="G1926" s="35"/>
      <c r="H1926" s="34"/>
    </row>
    <row r="1927" spans="1:8">
      <c r="A1927" s="2"/>
      <c r="B1927" s="3"/>
      <c r="C1927" s="4"/>
      <c r="D1927" s="4"/>
      <c r="E1927" s="4"/>
      <c r="F1927" s="5"/>
      <c r="G1927" s="35"/>
      <c r="H1927" s="34"/>
    </row>
    <row r="1928" spans="1:8">
      <c r="A1928" s="2"/>
      <c r="B1928" s="3"/>
      <c r="C1928" s="4"/>
      <c r="D1928" s="4"/>
      <c r="E1928" s="4"/>
      <c r="F1928" s="5"/>
      <c r="G1928" s="35"/>
      <c r="H1928" s="34"/>
    </row>
    <row r="1929" spans="1:8">
      <c r="A1929" s="2"/>
      <c r="B1929" s="6"/>
      <c r="C1929" s="4"/>
      <c r="D1929" s="4"/>
      <c r="E1929" s="4"/>
      <c r="F1929" s="7"/>
      <c r="G1929" s="35"/>
      <c r="H1929" s="34"/>
    </row>
    <row r="1930" spans="1:8">
      <c r="A1930" s="2"/>
      <c r="B1930" s="3"/>
      <c r="C1930" s="4"/>
      <c r="D1930" s="4"/>
      <c r="E1930" s="4"/>
      <c r="F1930" s="5"/>
      <c r="G1930" s="35"/>
      <c r="H1930" s="34"/>
    </row>
    <row r="1931" spans="1:8">
      <c r="A1931" s="2"/>
      <c r="B1931" s="6"/>
      <c r="C1931" s="4"/>
      <c r="D1931" s="4"/>
      <c r="E1931" s="4"/>
      <c r="F1931" s="7"/>
      <c r="G1931" s="35"/>
      <c r="H1931" s="34"/>
    </row>
    <row r="1932" spans="1:8">
      <c r="A1932" s="2"/>
      <c r="B1932" s="3"/>
      <c r="C1932" s="4"/>
      <c r="D1932" s="4"/>
      <c r="E1932" s="4"/>
      <c r="F1932" s="5"/>
      <c r="G1932" s="35"/>
      <c r="H1932" s="34"/>
    </row>
    <row r="1933" spans="1:8">
      <c r="A1933" s="2"/>
      <c r="B1933" s="6"/>
      <c r="C1933" s="4"/>
      <c r="D1933" s="4"/>
      <c r="E1933" s="4"/>
      <c r="F1933" s="7"/>
      <c r="G1933" s="35"/>
      <c r="H1933" s="34"/>
    </row>
    <row r="1934" spans="1:8">
      <c r="A1934" s="2"/>
      <c r="B1934" s="6"/>
      <c r="C1934" s="4"/>
      <c r="D1934" s="4"/>
      <c r="E1934" s="4"/>
      <c r="F1934" s="7"/>
      <c r="G1934" s="35"/>
      <c r="H1934" s="34"/>
    </row>
    <row r="1935" spans="1:8">
      <c r="A1935" s="2"/>
      <c r="B1935" s="6"/>
      <c r="C1935" s="4"/>
      <c r="D1935" s="4"/>
      <c r="E1935" s="4"/>
      <c r="F1935" s="7"/>
      <c r="G1935" s="35"/>
      <c r="H1935" s="34"/>
    </row>
    <row r="1936" spans="1:8">
      <c r="A1936" s="2"/>
      <c r="B1936" s="6"/>
      <c r="C1936" s="4"/>
      <c r="D1936" s="4"/>
      <c r="E1936" s="4"/>
      <c r="F1936" s="7"/>
      <c r="G1936" s="35"/>
      <c r="H1936" s="34"/>
    </row>
    <row r="1937" spans="1:8">
      <c r="A1937" s="2"/>
      <c r="B1937" s="6"/>
      <c r="C1937" s="4"/>
      <c r="D1937" s="4"/>
      <c r="E1937" s="4"/>
      <c r="F1937" s="7"/>
      <c r="G1937" s="35"/>
      <c r="H1937" s="34"/>
    </row>
    <row r="1938" spans="1:8">
      <c r="A1938" s="2"/>
      <c r="B1938" s="6"/>
      <c r="C1938" s="4"/>
      <c r="D1938" s="4"/>
      <c r="E1938" s="4"/>
      <c r="F1938" s="7"/>
      <c r="G1938" s="35"/>
      <c r="H1938" s="34"/>
    </row>
    <row r="1939" spans="1:8">
      <c r="A1939" s="2"/>
      <c r="B1939" s="6"/>
      <c r="C1939" s="4"/>
      <c r="D1939" s="4"/>
      <c r="E1939" s="4"/>
      <c r="F1939" s="7"/>
      <c r="G1939" s="35"/>
      <c r="H1939" s="34"/>
    </row>
    <row r="1940" spans="1:8">
      <c r="A1940" s="2"/>
      <c r="B1940" s="6"/>
      <c r="C1940" s="4"/>
      <c r="D1940" s="4"/>
      <c r="E1940" s="4"/>
      <c r="F1940" s="7"/>
      <c r="G1940" s="35"/>
      <c r="H1940" s="34"/>
    </row>
    <row r="1941" spans="1:8">
      <c r="A1941" s="2"/>
      <c r="B1941" s="3"/>
      <c r="C1941" s="4"/>
      <c r="D1941" s="4"/>
      <c r="E1941" s="4"/>
      <c r="F1941" s="5"/>
      <c r="G1941" s="35"/>
      <c r="H1941" s="34"/>
    </row>
    <row r="1942" spans="1:8">
      <c r="A1942" s="2"/>
      <c r="B1942" s="3"/>
      <c r="C1942" s="4"/>
      <c r="D1942" s="4"/>
      <c r="E1942" s="4"/>
      <c r="F1942" s="5"/>
      <c r="G1942" s="35"/>
      <c r="H1942" s="34"/>
    </row>
    <row r="1943" spans="1:8">
      <c r="A1943" s="2"/>
      <c r="B1943" s="6"/>
      <c r="C1943" s="4"/>
      <c r="D1943" s="4"/>
      <c r="E1943" s="4"/>
      <c r="F1943" s="7"/>
      <c r="G1943" s="35"/>
      <c r="H1943" s="34"/>
    </row>
    <row r="1944" spans="1:8">
      <c r="A1944" s="2"/>
      <c r="B1944" s="6"/>
      <c r="C1944" s="4"/>
      <c r="D1944" s="4"/>
      <c r="E1944" s="4"/>
      <c r="F1944" s="7"/>
      <c r="G1944" s="35"/>
      <c r="H1944" s="34"/>
    </row>
    <row r="1945" spans="1:8">
      <c r="A1945" s="2"/>
      <c r="B1945" s="6"/>
      <c r="C1945" s="4"/>
      <c r="D1945" s="4"/>
      <c r="E1945" s="4"/>
      <c r="F1945" s="7"/>
      <c r="G1945" s="35"/>
      <c r="H1945" s="34"/>
    </row>
    <row r="1946" spans="1:8">
      <c r="A1946" s="2"/>
      <c r="B1946" s="6"/>
      <c r="C1946" s="4"/>
      <c r="D1946" s="4"/>
      <c r="E1946" s="4"/>
      <c r="F1946" s="7"/>
      <c r="G1946" s="35"/>
      <c r="H1946" s="34"/>
    </row>
    <row r="1947" spans="1:8">
      <c r="A1947" s="2"/>
      <c r="B1947" s="6"/>
      <c r="C1947" s="4"/>
      <c r="D1947" s="4"/>
      <c r="E1947" s="4"/>
      <c r="F1947" s="7"/>
      <c r="G1947" s="35"/>
      <c r="H1947" s="34"/>
    </row>
    <row r="1948" spans="1:8">
      <c r="A1948" s="2"/>
      <c r="B1948" s="6"/>
      <c r="C1948" s="4"/>
      <c r="D1948" s="4"/>
      <c r="E1948" s="4"/>
      <c r="F1948" s="7"/>
      <c r="G1948" s="35"/>
      <c r="H1948" s="34"/>
    </row>
    <row r="1949" spans="1:8">
      <c r="A1949" s="2"/>
      <c r="B1949" s="6"/>
      <c r="C1949" s="4"/>
      <c r="D1949" s="4"/>
      <c r="E1949" s="4"/>
      <c r="F1949" s="7"/>
      <c r="G1949" s="35"/>
      <c r="H1949" s="34"/>
    </row>
    <row r="1950" spans="1:8">
      <c r="A1950" s="2"/>
      <c r="B1950" s="6"/>
      <c r="C1950" s="4"/>
      <c r="D1950" s="4"/>
      <c r="E1950" s="4"/>
      <c r="F1950" s="7"/>
      <c r="G1950" s="35"/>
      <c r="H1950" s="34"/>
    </row>
    <row r="1951" spans="1:8">
      <c r="A1951" s="2"/>
      <c r="B1951" s="6"/>
      <c r="C1951" s="4"/>
      <c r="D1951" s="4"/>
      <c r="E1951" s="4"/>
      <c r="F1951" s="7"/>
      <c r="G1951" s="35"/>
      <c r="H1951" s="34"/>
    </row>
    <row r="1952" spans="1:8">
      <c r="A1952" s="2"/>
      <c r="B1952" s="3"/>
      <c r="C1952" s="4"/>
      <c r="D1952" s="4"/>
      <c r="E1952" s="4"/>
      <c r="F1952" s="5"/>
      <c r="G1952" s="35"/>
      <c r="H1952" s="34"/>
    </row>
    <row r="1953" spans="1:8">
      <c r="A1953" s="2"/>
      <c r="B1953" s="6"/>
      <c r="C1953" s="4"/>
      <c r="D1953" s="4"/>
      <c r="E1953" s="4"/>
      <c r="F1953" s="7"/>
      <c r="G1953" s="35"/>
      <c r="H1953" s="34"/>
    </row>
    <row r="1954" spans="1:8">
      <c r="A1954" s="2"/>
      <c r="B1954" s="3"/>
      <c r="C1954" s="4"/>
      <c r="D1954" s="4"/>
      <c r="E1954" s="4"/>
      <c r="F1954" s="5"/>
      <c r="G1954" s="35"/>
      <c r="H1954" s="34"/>
    </row>
    <row r="1955" spans="1:8">
      <c r="A1955" s="2"/>
      <c r="B1955" s="3"/>
      <c r="C1955" s="4"/>
      <c r="D1955" s="4"/>
      <c r="E1955" s="4"/>
      <c r="F1955" s="5"/>
      <c r="G1955" s="35"/>
      <c r="H1955" s="34"/>
    </row>
    <row r="1956" spans="1:8">
      <c r="A1956" s="2"/>
      <c r="B1956" s="6"/>
      <c r="C1956" s="4"/>
      <c r="D1956" s="4"/>
      <c r="E1956" s="4"/>
      <c r="F1956" s="7"/>
      <c r="G1956" s="35"/>
      <c r="H1956" s="34"/>
    </row>
    <row r="1957" spans="1:8">
      <c r="A1957" s="2"/>
      <c r="B1957" s="3"/>
      <c r="C1957" s="4"/>
      <c r="D1957" s="4"/>
      <c r="E1957" s="4"/>
      <c r="F1957" s="5"/>
      <c r="G1957" s="35"/>
      <c r="H1957" s="34"/>
    </row>
    <row r="1958" spans="1:8">
      <c r="A1958" s="2"/>
      <c r="B1958" s="6"/>
      <c r="C1958" s="4"/>
      <c r="D1958" s="4"/>
      <c r="E1958" s="4"/>
      <c r="F1958" s="7"/>
      <c r="G1958" s="35"/>
      <c r="H1958" s="34"/>
    </row>
    <row r="1959" spans="1:8">
      <c r="A1959" s="2"/>
      <c r="B1959" s="3"/>
      <c r="C1959" s="4"/>
      <c r="D1959" s="4"/>
      <c r="E1959" s="4"/>
      <c r="F1959" s="5"/>
      <c r="G1959" s="35"/>
      <c r="H1959" s="34"/>
    </row>
    <row r="1960" spans="1:8">
      <c r="A1960" s="2"/>
      <c r="B1960" s="6"/>
      <c r="C1960" s="4"/>
      <c r="D1960" s="4"/>
      <c r="E1960" s="4"/>
      <c r="F1960" s="7"/>
      <c r="G1960" s="35"/>
      <c r="H1960" s="34"/>
    </row>
    <row r="1961" spans="1:8">
      <c r="A1961" s="2"/>
      <c r="B1961" s="6"/>
      <c r="C1961" s="4"/>
      <c r="D1961" s="4"/>
      <c r="E1961" s="4"/>
      <c r="F1961" s="7"/>
      <c r="G1961" s="35"/>
      <c r="H1961" s="34"/>
    </row>
    <row r="1962" spans="1:8">
      <c r="A1962" s="2"/>
      <c r="B1962" s="6"/>
      <c r="C1962" s="4"/>
      <c r="D1962" s="4"/>
      <c r="E1962" s="4"/>
      <c r="F1962" s="7"/>
      <c r="G1962" s="35"/>
      <c r="H1962" s="34"/>
    </row>
    <row r="1963" spans="1:8">
      <c r="A1963" s="2"/>
      <c r="B1963" s="6"/>
      <c r="C1963" s="4"/>
      <c r="D1963" s="4"/>
      <c r="E1963" s="4"/>
      <c r="F1963" s="7"/>
      <c r="G1963" s="35"/>
      <c r="H1963" s="34"/>
    </row>
    <row r="1964" spans="1:8">
      <c r="A1964" s="2"/>
      <c r="B1964" s="3"/>
      <c r="C1964" s="4"/>
      <c r="D1964" s="4"/>
      <c r="E1964" s="4"/>
      <c r="F1964" s="5"/>
      <c r="G1964" s="35"/>
      <c r="H1964" s="34"/>
    </row>
    <row r="1965" spans="1:8">
      <c r="A1965" s="2"/>
      <c r="B1965" s="3"/>
      <c r="C1965" s="4"/>
      <c r="D1965" s="4"/>
      <c r="E1965" s="4"/>
      <c r="F1965" s="5"/>
      <c r="G1965" s="35"/>
      <c r="H1965" s="34"/>
    </row>
    <row r="1966" spans="1:8">
      <c r="A1966" s="2"/>
      <c r="B1966" s="3"/>
      <c r="C1966" s="4"/>
      <c r="D1966" s="4"/>
      <c r="E1966" s="4"/>
      <c r="F1966" s="5"/>
      <c r="G1966" s="35"/>
      <c r="H1966" s="34"/>
    </row>
    <row r="1967" spans="1:8">
      <c r="A1967" s="2"/>
      <c r="B1967" s="6"/>
      <c r="C1967" s="4"/>
      <c r="D1967" s="4"/>
      <c r="E1967" s="4"/>
      <c r="F1967" s="7"/>
      <c r="G1967" s="35"/>
      <c r="H1967" s="34"/>
    </row>
    <row r="1968" spans="1:8">
      <c r="A1968" s="2"/>
      <c r="B1968" s="6"/>
      <c r="C1968" s="4"/>
      <c r="D1968" s="4"/>
      <c r="E1968" s="4"/>
      <c r="F1968" s="7"/>
      <c r="G1968" s="35"/>
      <c r="H1968" s="34"/>
    </row>
    <row r="1969" spans="1:8">
      <c r="A1969" s="2"/>
      <c r="B1969" s="3"/>
      <c r="C1969" s="4"/>
      <c r="D1969" s="4"/>
      <c r="E1969" s="4"/>
      <c r="F1969" s="5"/>
      <c r="G1969" s="35"/>
      <c r="H1969" s="34"/>
    </row>
    <row r="1970" spans="1:8">
      <c r="A1970" s="2"/>
      <c r="B1970" s="6"/>
      <c r="C1970" s="4"/>
      <c r="D1970" s="4"/>
      <c r="E1970" s="4"/>
      <c r="F1970" s="7"/>
      <c r="G1970" s="35"/>
      <c r="H1970" s="34"/>
    </row>
    <row r="1971" spans="1:8">
      <c r="A1971" s="2"/>
      <c r="B1971" s="3"/>
      <c r="C1971" s="4"/>
      <c r="D1971" s="4"/>
      <c r="E1971" s="4"/>
      <c r="F1971" s="5"/>
      <c r="G1971" s="35"/>
      <c r="H1971" s="34"/>
    </row>
    <row r="1972" spans="1:8">
      <c r="A1972" s="2"/>
      <c r="B1972" s="3"/>
      <c r="C1972" s="4"/>
      <c r="D1972" s="4"/>
      <c r="E1972" s="4"/>
      <c r="F1972" s="5"/>
      <c r="G1972" s="35"/>
      <c r="H1972" s="34"/>
    </row>
    <row r="1973" spans="1:8">
      <c r="A1973" s="2"/>
      <c r="B1973" s="3"/>
      <c r="C1973" s="4"/>
      <c r="D1973" s="4"/>
      <c r="E1973" s="4"/>
      <c r="F1973" s="5"/>
      <c r="G1973" s="35"/>
      <c r="H1973" s="34"/>
    </row>
    <row r="1974" spans="1:8">
      <c r="A1974" s="2"/>
      <c r="B1974" s="3"/>
      <c r="C1974" s="4"/>
      <c r="D1974" s="4"/>
      <c r="E1974" s="4"/>
      <c r="F1974" s="5"/>
      <c r="G1974" s="35"/>
      <c r="H1974" s="34"/>
    </row>
    <row r="1975" spans="1:8">
      <c r="A1975" s="2"/>
      <c r="B1975" s="6"/>
      <c r="C1975" s="4"/>
      <c r="D1975" s="4"/>
      <c r="E1975" s="4"/>
      <c r="F1975" s="7"/>
      <c r="G1975" s="35"/>
      <c r="H1975" s="34"/>
    </row>
    <row r="1976" spans="1:8">
      <c r="A1976" s="2"/>
      <c r="B1976" s="3"/>
      <c r="C1976" s="4"/>
      <c r="D1976" s="4"/>
      <c r="E1976" s="4"/>
      <c r="F1976" s="5"/>
      <c r="G1976" s="35"/>
      <c r="H1976" s="34"/>
    </row>
    <row r="1977" spans="1:8">
      <c r="A1977" s="2"/>
      <c r="B1977" s="6"/>
      <c r="C1977" s="4"/>
      <c r="D1977" s="4"/>
      <c r="E1977" s="4"/>
      <c r="F1977" s="7"/>
      <c r="G1977" s="35"/>
      <c r="H1977" s="34"/>
    </row>
    <row r="1978" spans="1:8">
      <c r="A1978" s="2"/>
      <c r="B1978" s="6"/>
      <c r="C1978" s="4"/>
      <c r="D1978" s="4"/>
      <c r="E1978" s="4"/>
      <c r="F1978" s="7"/>
      <c r="G1978" s="35"/>
      <c r="H1978" s="34"/>
    </row>
    <row r="1979" spans="1:8">
      <c r="A1979" s="2"/>
      <c r="B1979" s="3"/>
      <c r="C1979" s="4"/>
      <c r="D1979" s="4"/>
      <c r="E1979" s="4"/>
      <c r="F1979" s="5"/>
      <c r="G1979" s="35"/>
      <c r="H1979" s="34"/>
    </row>
    <row r="1980" spans="1:8">
      <c r="A1980" s="2"/>
      <c r="B1980" s="6"/>
      <c r="C1980" s="4"/>
      <c r="D1980" s="4"/>
      <c r="E1980" s="4"/>
      <c r="F1980" s="7"/>
      <c r="G1980" s="35"/>
      <c r="H1980" s="34"/>
    </row>
    <row r="1981" spans="1:8">
      <c r="A1981" s="2"/>
      <c r="B1981" s="3"/>
      <c r="C1981" s="4"/>
      <c r="D1981" s="4"/>
      <c r="E1981" s="4"/>
      <c r="F1981" s="5"/>
      <c r="G1981" s="35"/>
      <c r="H1981" s="34"/>
    </row>
    <row r="1982" spans="1:8">
      <c r="A1982" s="2"/>
      <c r="B1982" s="3"/>
      <c r="C1982" s="4"/>
      <c r="D1982" s="4"/>
      <c r="E1982" s="4"/>
      <c r="F1982" s="5"/>
      <c r="G1982" s="35"/>
      <c r="H1982" s="34"/>
    </row>
    <row r="1983" spans="1:8">
      <c r="A1983" s="2"/>
      <c r="B1983" s="6"/>
      <c r="C1983" s="4"/>
      <c r="D1983" s="4"/>
      <c r="E1983" s="4"/>
      <c r="F1983" s="7"/>
      <c r="G1983" s="35"/>
      <c r="H1983" s="34"/>
    </row>
    <row r="1984" spans="1:8">
      <c r="A1984" s="2"/>
      <c r="B1984" s="6"/>
      <c r="C1984" s="4"/>
      <c r="D1984" s="4"/>
      <c r="E1984" s="4"/>
      <c r="F1984" s="7"/>
      <c r="G1984" s="35"/>
      <c r="H1984" s="34"/>
    </row>
    <row r="1985" spans="1:8">
      <c r="A1985" s="2"/>
      <c r="B1985" s="6"/>
      <c r="C1985" s="4"/>
      <c r="D1985" s="4"/>
      <c r="E1985" s="4"/>
      <c r="F1985" s="7"/>
      <c r="G1985" s="35"/>
      <c r="H1985" s="34"/>
    </row>
    <row r="1986" spans="1:8">
      <c r="A1986" s="2"/>
      <c r="B1986" s="6"/>
      <c r="C1986" s="4"/>
      <c r="D1986" s="4"/>
      <c r="E1986" s="4"/>
      <c r="F1986" s="7"/>
      <c r="G1986" s="35"/>
      <c r="H1986" s="34"/>
    </row>
    <row r="1987" spans="1:8">
      <c r="A1987" s="2"/>
      <c r="B1987" s="3"/>
      <c r="C1987" s="4"/>
      <c r="D1987" s="4"/>
      <c r="E1987" s="4"/>
      <c r="F1987" s="5"/>
      <c r="G1987" s="35"/>
      <c r="H1987" s="34"/>
    </row>
    <row r="1988" spans="1:8">
      <c r="A1988" s="2"/>
      <c r="B1988" s="6"/>
      <c r="C1988" s="4"/>
      <c r="D1988" s="4"/>
      <c r="E1988" s="4"/>
      <c r="F1988" s="7"/>
      <c r="G1988" s="35"/>
      <c r="H1988" s="34"/>
    </row>
    <row r="1989" spans="1:8">
      <c r="A1989" s="2"/>
      <c r="B1989" s="3"/>
      <c r="C1989" s="4"/>
      <c r="D1989" s="4"/>
      <c r="E1989" s="4"/>
      <c r="F1989" s="5"/>
      <c r="G1989" s="35"/>
      <c r="H1989" s="34"/>
    </row>
    <row r="1990" spans="1:8">
      <c r="A1990" s="2"/>
      <c r="B1990" s="3"/>
      <c r="C1990" s="4"/>
      <c r="D1990" s="4"/>
      <c r="E1990" s="4"/>
      <c r="F1990" s="5"/>
      <c r="G1990" s="35"/>
      <c r="H1990" s="34"/>
    </row>
    <row r="1991" spans="1:8">
      <c r="A1991" s="2"/>
      <c r="B1991" s="3"/>
      <c r="C1991" s="4"/>
      <c r="D1991" s="4"/>
      <c r="E1991" s="4"/>
      <c r="F1991" s="5"/>
      <c r="G1991" s="35"/>
      <c r="H1991" s="34"/>
    </row>
    <row r="1992" spans="1:8">
      <c r="A1992" s="2"/>
      <c r="B1992" s="6"/>
      <c r="C1992" s="4"/>
      <c r="D1992" s="4"/>
      <c r="E1992" s="4"/>
      <c r="F1992" s="7"/>
      <c r="G1992" s="35"/>
      <c r="H1992" s="34"/>
    </row>
    <row r="1993" spans="1:8">
      <c r="A1993" s="2"/>
      <c r="B1993" s="3"/>
      <c r="C1993" s="4"/>
      <c r="D1993" s="4"/>
      <c r="E1993" s="4"/>
      <c r="F1993" s="5"/>
      <c r="G1993" s="35"/>
      <c r="H1993" s="34"/>
    </row>
    <row r="1994" spans="1:8">
      <c r="A1994" s="2"/>
      <c r="B1994" s="3"/>
      <c r="C1994" s="4"/>
      <c r="D1994" s="4"/>
      <c r="E1994" s="4"/>
      <c r="F1994" s="5"/>
      <c r="G1994" s="35"/>
      <c r="H1994" s="34"/>
    </row>
    <row r="1995" spans="1:8">
      <c r="A1995" s="2"/>
      <c r="B1995" s="6"/>
      <c r="C1995" s="4"/>
      <c r="D1995" s="4"/>
      <c r="E1995" s="4"/>
      <c r="F1995" s="7"/>
      <c r="G1995" s="35"/>
      <c r="H1995" s="34"/>
    </row>
    <row r="1996" spans="1:8">
      <c r="A1996" s="2"/>
      <c r="B1996" s="3"/>
      <c r="C1996" s="4"/>
      <c r="D1996" s="4"/>
      <c r="E1996" s="4"/>
      <c r="F1996" s="5"/>
      <c r="G1996" s="35"/>
      <c r="H1996" s="34"/>
    </row>
    <row r="1997" spans="1:8">
      <c r="A1997" s="2"/>
      <c r="B1997" s="3"/>
      <c r="C1997" s="4"/>
      <c r="D1997" s="4"/>
      <c r="E1997" s="4"/>
      <c r="F1997" s="5"/>
      <c r="G1997" s="35"/>
      <c r="H1997" s="34"/>
    </row>
    <row r="1998" spans="1:8">
      <c r="A1998" s="2"/>
      <c r="B1998" s="6"/>
      <c r="C1998" s="4"/>
      <c r="D1998" s="4"/>
      <c r="E1998" s="4"/>
      <c r="F1998" s="7"/>
      <c r="G1998" s="35"/>
      <c r="H1998" s="34"/>
    </row>
    <row r="1999" spans="1:8">
      <c r="A1999" s="2"/>
      <c r="B1999" s="3"/>
      <c r="C1999" s="4"/>
      <c r="D1999" s="4"/>
      <c r="E1999" s="4"/>
      <c r="F1999" s="5"/>
      <c r="G1999" s="35"/>
      <c r="H1999" s="34"/>
    </row>
    <row r="2000" spans="1:8">
      <c r="A2000" s="2"/>
      <c r="B2000" s="3"/>
      <c r="C2000" s="4"/>
      <c r="D2000" s="4"/>
      <c r="E2000" s="4"/>
      <c r="F2000" s="5"/>
      <c r="G2000" s="35"/>
      <c r="H2000" s="34"/>
    </row>
    <row r="2001" spans="1:8">
      <c r="A2001" s="2"/>
      <c r="B2001" s="6"/>
      <c r="C2001" s="4"/>
      <c r="D2001" s="4"/>
      <c r="E2001" s="4"/>
      <c r="F2001" s="7"/>
      <c r="G2001" s="35"/>
      <c r="H2001" s="34"/>
    </row>
    <row r="2002" spans="1:8">
      <c r="A2002" s="2"/>
      <c r="B2002" s="6"/>
      <c r="C2002" s="4"/>
      <c r="D2002" s="4"/>
      <c r="E2002" s="4"/>
      <c r="F2002" s="7"/>
      <c r="G2002" s="35"/>
      <c r="H2002" s="34"/>
    </row>
    <row r="2003" spans="1:8">
      <c r="A2003" s="2"/>
      <c r="B2003" s="3"/>
      <c r="C2003" s="4"/>
      <c r="D2003" s="4"/>
      <c r="E2003" s="4"/>
      <c r="F2003" s="5"/>
      <c r="G2003" s="35"/>
      <c r="H2003" s="34"/>
    </row>
    <row r="2004" spans="1:8">
      <c r="A2004" s="2"/>
      <c r="B2004" s="3"/>
      <c r="C2004" s="4"/>
      <c r="D2004" s="4"/>
      <c r="E2004" s="4"/>
      <c r="F2004" s="5"/>
      <c r="G2004" s="35"/>
      <c r="H2004" s="34"/>
    </row>
    <row r="2005" spans="1:8">
      <c r="A2005" s="2"/>
      <c r="B2005" s="6"/>
      <c r="C2005" s="4"/>
      <c r="D2005" s="4"/>
      <c r="E2005" s="4"/>
      <c r="F2005" s="7"/>
      <c r="G2005" s="35"/>
      <c r="H2005" s="34"/>
    </row>
    <row r="2006" spans="1:8">
      <c r="A2006" s="2"/>
      <c r="B2006" s="3"/>
      <c r="C2006" s="4"/>
      <c r="D2006" s="4"/>
      <c r="E2006" s="4"/>
      <c r="F2006" s="5"/>
      <c r="G2006" s="35"/>
      <c r="H2006" s="34"/>
    </row>
    <row r="2007" spans="1:8">
      <c r="A2007" s="2"/>
      <c r="B2007" s="3"/>
      <c r="C2007" s="4"/>
      <c r="D2007" s="4"/>
      <c r="E2007" s="4"/>
      <c r="F2007" s="5"/>
      <c r="G2007" s="35"/>
      <c r="H2007" s="34"/>
    </row>
    <row r="2008" spans="1:8">
      <c r="A2008" s="2"/>
      <c r="B2008" s="3"/>
      <c r="C2008" s="4"/>
      <c r="D2008" s="4"/>
      <c r="E2008" s="4"/>
      <c r="F2008" s="5"/>
      <c r="G2008" s="35"/>
      <c r="H2008" s="34"/>
    </row>
    <row r="2009" spans="1:8">
      <c r="A2009" s="2"/>
      <c r="B2009" s="3"/>
      <c r="C2009" s="4"/>
      <c r="D2009" s="4"/>
      <c r="E2009" s="4"/>
      <c r="F2009" s="5"/>
      <c r="G2009" s="35"/>
      <c r="H2009" s="34"/>
    </row>
    <row r="2010" spans="1:8">
      <c r="A2010" s="2"/>
      <c r="B2010" s="3"/>
      <c r="C2010" s="4"/>
      <c r="D2010" s="4"/>
      <c r="E2010" s="4"/>
      <c r="F2010" s="5"/>
      <c r="G2010" s="35"/>
      <c r="H2010" s="34"/>
    </row>
    <row r="2011" spans="1:8">
      <c r="A2011" s="2"/>
      <c r="B2011" s="3"/>
      <c r="C2011" s="4"/>
      <c r="D2011" s="4"/>
      <c r="E2011" s="4"/>
      <c r="F2011" s="5"/>
      <c r="G2011" s="35"/>
      <c r="H2011" s="34"/>
    </row>
    <row r="2012" spans="1:8">
      <c r="A2012" s="2"/>
      <c r="B2012" s="6"/>
      <c r="C2012" s="4"/>
      <c r="D2012" s="4"/>
      <c r="E2012" s="4"/>
      <c r="F2012" s="7"/>
      <c r="G2012" s="35"/>
      <c r="H2012" s="34"/>
    </row>
    <row r="2013" spans="1:8">
      <c r="A2013" s="2"/>
      <c r="B2013" s="3"/>
      <c r="C2013" s="4"/>
      <c r="D2013" s="4"/>
      <c r="E2013" s="4"/>
      <c r="F2013" s="5"/>
      <c r="G2013" s="35"/>
      <c r="H2013" s="34"/>
    </row>
    <row r="2014" spans="1:8">
      <c r="A2014" s="2"/>
      <c r="B2014" s="3"/>
      <c r="C2014" s="4"/>
      <c r="D2014" s="4"/>
      <c r="E2014" s="4"/>
      <c r="F2014" s="5"/>
      <c r="G2014" s="35"/>
      <c r="H2014" s="34"/>
    </row>
    <row r="2015" spans="1:8">
      <c r="A2015" s="2"/>
      <c r="B2015" s="6"/>
      <c r="C2015" s="4"/>
      <c r="D2015" s="4"/>
      <c r="E2015" s="4"/>
      <c r="F2015" s="7"/>
      <c r="G2015" s="35"/>
      <c r="H2015" s="34"/>
    </row>
    <row r="2016" spans="1:8">
      <c r="A2016" s="2"/>
      <c r="B2016" s="6"/>
      <c r="C2016" s="4"/>
      <c r="D2016" s="4"/>
      <c r="E2016" s="4"/>
      <c r="F2016" s="7"/>
      <c r="G2016" s="35"/>
      <c r="H2016" s="34"/>
    </row>
    <row r="2017" spans="1:8">
      <c r="A2017" s="2"/>
      <c r="B2017" s="6"/>
      <c r="C2017" s="4"/>
      <c r="D2017" s="4"/>
      <c r="E2017" s="4"/>
      <c r="F2017" s="7"/>
      <c r="G2017" s="35"/>
      <c r="H2017" s="34"/>
    </row>
    <row r="2018" spans="1:8">
      <c r="A2018" s="2"/>
      <c r="B2018" s="3"/>
      <c r="C2018" s="4"/>
      <c r="D2018" s="4"/>
      <c r="E2018" s="4"/>
      <c r="F2018" s="5"/>
      <c r="G2018" s="35"/>
      <c r="H2018" s="34"/>
    </row>
    <row r="2019" spans="1:8">
      <c r="A2019" s="2"/>
      <c r="B2019" s="6"/>
      <c r="C2019" s="4"/>
      <c r="D2019" s="4"/>
      <c r="E2019" s="4"/>
      <c r="F2019" s="7"/>
      <c r="G2019" s="35"/>
      <c r="H2019" s="34"/>
    </row>
    <row r="2020" spans="1:8">
      <c r="A2020" s="2"/>
      <c r="B2020" s="3"/>
      <c r="C2020" s="4"/>
      <c r="D2020" s="4"/>
      <c r="E2020" s="4"/>
      <c r="F2020" s="5"/>
      <c r="G2020" s="35"/>
      <c r="H2020" s="34"/>
    </row>
    <row r="2021" spans="1:8">
      <c r="A2021" s="2"/>
      <c r="B2021" s="6"/>
      <c r="C2021" s="4"/>
      <c r="D2021" s="4"/>
      <c r="E2021" s="4"/>
      <c r="F2021" s="7"/>
      <c r="G2021" s="35"/>
      <c r="H2021" s="34"/>
    </row>
    <row r="2022" spans="1:8">
      <c r="A2022" s="2"/>
      <c r="B2022" s="6"/>
      <c r="C2022" s="4"/>
      <c r="D2022" s="4"/>
      <c r="E2022" s="4"/>
      <c r="F2022" s="7"/>
      <c r="G2022" s="35"/>
      <c r="H2022" s="34"/>
    </row>
    <row r="2023" spans="1:8">
      <c r="A2023" s="2"/>
      <c r="B2023" s="6"/>
      <c r="C2023" s="4"/>
      <c r="D2023" s="4"/>
      <c r="E2023" s="4"/>
      <c r="F2023" s="7"/>
      <c r="H2023" s="9"/>
    </row>
    <row r="2024" spans="1:8">
      <c r="A2024" s="2"/>
      <c r="B2024" s="6"/>
      <c r="C2024" s="4"/>
      <c r="D2024" s="4"/>
      <c r="E2024" s="4"/>
      <c r="F2024" s="7"/>
      <c r="H2024" s="9"/>
    </row>
  </sheetData>
  <mergeCells count="1">
    <mergeCell ref="J2:J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O2024"/>
  <sheetViews>
    <sheetView showGridLines="0" workbookViewId="0"/>
  </sheetViews>
  <sheetFormatPr defaultRowHeight="15"/>
  <cols>
    <col min="1" max="1" width="16.42578125" style="8" customWidth="1"/>
    <col min="2" max="6" width="9.140625" style="8"/>
    <col min="7" max="7" width="9.28515625" bestFit="1" customWidth="1"/>
    <col min="8" max="8" width="12.42578125" bestFit="1" customWidth="1"/>
    <col min="10" max="10" width="13.140625" customWidth="1"/>
    <col min="11" max="11" width="11" bestFit="1" customWidth="1"/>
    <col min="12" max="15" width="11.42578125" bestFit="1" customWidth="1"/>
  </cols>
  <sheetData>
    <row r="1" spans="1:15">
      <c r="A1" s="1" t="s">
        <v>0</v>
      </c>
      <c r="B1" s="1" t="s">
        <v>1</v>
      </c>
      <c r="C1" s="1" t="s">
        <v>2066</v>
      </c>
      <c r="D1" s="1" t="s">
        <v>2</v>
      </c>
      <c r="E1" s="1" t="s">
        <v>2067</v>
      </c>
      <c r="F1" s="1" t="s">
        <v>2068</v>
      </c>
      <c r="G1" s="1" t="s">
        <v>2069</v>
      </c>
      <c r="H1" s="1" t="s">
        <v>2091</v>
      </c>
      <c r="K1" s="39" t="s">
        <v>2078</v>
      </c>
      <c r="L1" s="39" t="s">
        <v>2074</v>
      </c>
      <c r="M1" s="39" t="s">
        <v>2075</v>
      </c>
      <c r="N1" s="39" t="s">
        <v>2079</v>
      </c>
      <c r="O1" s="39" t="s">
        <v>2092</v>
      </c>
    </row>
    <row r="2" spans="1:15">
      <c r="A2" s="44" t="s">
        <v>12</v>
      </c>
      <c r="B2" s="45">
        <v>8.1805000000000003</v>
      </c>
      <c r="C2" s="46">
        <v>7.6642999999999999</v>
      </c>
      <c r="D2" s="46">
        <v>8.2302</v>
      </c>
      <c r="E2" s="46">
        <v>7.6524000000000001</v>
      </c>
      <c r="F2" s="47">
        <v>6.7199999999999996E-2</v>
      </c>
      <c r="G2" s="35">
        <f>D2-E2</f>
        <v>0.57779999999999987</v>
      </c>
      <c r="H2" s="34">
        <f>(SUM(G2:G3)/2)/C3</f>
        <v>5.5925484506166412E-2</v>
      </c>
      <c r="J2" s="77" t="s">
        <v>2093</v>
      </c>
      <c r="K2" s="40" t="s">
        <v>2078</v>
      </c>
      <c r="L2" s="40" t="s">
        <v>2094</v>
      </c>
      <c r="M2" s="40" t="s">
        <v>2095</v>
      </c>
      <c r="N2" s="40" t="s">
        <v>2096</v>
      </c>
      <c r="O2" s="40" t="s">
        <v>2097</v>
      </c>
    </row>
    <row r="3" spans="1:15">
      <c r="A3" s="44" t="s">
        <v>36</v>
      </c>
      <c r="B3" s="48">
        <v>7.6653000000000002</v>
      </c>
      <c r="C3" s="46">
        <v>7.7191999999999998</v>
      </c>
      <c r="D3" s="46">
        <v>7.7455999999999996</v>
      </c>
      <c r="E3" s="46">
        <v>7.46</v>
      </c>
      <c r="F3" s="49">
        <v>-8.0000000000000002E-3</v>
      </c>
      <c r="G3" s="35">
        <f t="shared" ref="G3:G66" si="0">D3-E3</f>
        <v>0.28559999999999963</v>
      </c>
      <c r="H3" s="34">
        <f t="shared" ref="H3:H66" si="1">(SUM(G3:G4)/2)/C4</f>
        <v>4.6995449678800864E-2</v>
      </c>
      <c r="J3" s="77"/>
      <c r="K3" s="41">
        <f>SUM($H2:$H7)/6</f>
        <v>6.7749830915980469E-2</v>
      </c>
      <c r="L3" s="41">
        <f>SUM($H2:$H13)/12</f>
        <v>4.8760293299164988E-2</v>
      </c>
      <c r="M3" s="41">
        <f>SUM($H2:$H25)/24</f>
        <v>4.8266160328046516E-2</v>
      </c>
      <c r="N3" s="41">
        <f>SUM($H2:$H37)/36</f>
        <v>4.5664855625838545E-2</v>
      </c>
      <c r="O3" s="41">
        <f>SUM($H2:$H61)/60</f>
        <v>5.4335459479645E-2</v>
      </c>
    </row>
    <row r="4" spans="1:15">
      <c r="A4" s="44" t="s">
        <v>62</v>
      </c>
      <c r="B4" s="45">
        <v>7.7274000000000003</v>
      </c>
      <c r="C4" s="46">
        <v>7.4720000000000004</v>
      </c>
      <c r="D4" s="46">
        <v>7.8635000000000002</v>
      </c>
      <c r="E4" s="46">
        <v>7.4467999999999996</v>
      </c>
      <c r="F4" s="47">
        <v>3.39E-2</v>
      </c>
      <c r="G4" s="35">
        <f t="shared" si="0"/>
        <v>0.41670000000000051</v>
      </c>
      <c r="H4" s="34">
        <f t="shared" si="1"/>
        <v>9.6846269888708661E-2</v>
      </c>
    </row>
    <row r="5" spans="1:15">
      <c r="A5" s="44" t="s">
        <v>89</v>
      </c>
      <c r="B5" s="45">
        <v>7.4740000000000002</v>
      </c>
      <c r="C5" s="46">
        <v>7.0266000000000002</v>
      </c>
      <c r="D5" s="46">
        <v>7.8578000000000001</v>
      </c>
      <c r="E5" s="46">
        <v>6.9135</v>
      </c>
      <c r="F5" s="47">
        <v>6.3E-2</v>
      </c>
      <c r="G5" s="35">
        <f t="shared" si="0"/>
        <v>0.94430000000000014</v>
      </c>
      <c r="H5" s="34">
        <f t="shared" si="1"/>
        <v>9.4199144451516476E-2</v>
      </c>
    </row>
    <row r="6" spans="1:15">
      <c r="A6" s="44" t="s">
        <v>2098</v>
      </c>
      <c r="B6" s="45">
        <v>7.0312000000000001</v>
      </c>
      <c r="C6" s="46">
        <v>6.7558999999999996</v>
      </c>
      <c r="D6" s="46">
        <v>7.0419999999999998</v>
      </c>
      <c r="E6" s="46">
        <v>6.7134999999999998</v>
      </c>
      <c r="F6" s="47">
        <v>4.1099999999999998E-2</v>
      </c>
      <c r="G6" s="35">
        <f t="shared" si="0"/>
        <v>0.32850000000000001</v>
      </c>
      <c r="H6" s="34">
        <f t="shared" si="1"/>
        <v>5.6531215942705861E-2</v>
      </c>
    </row>
    <row r="7" spans="1:15">
      <c r="A7" s="44" t="s">
        <v>141</v>
      </c>
      <c r="B7" s="45">
        <v>6.7538</v>
      </c>
      <c r="C7" s="46">
        <v>6.423</v>
      </c>
      <c r="D7" s="46">
        <v>6.8018999999999998</v>
      </c>
      <c r="E7" s="46">
        <v>6.4042000000000003</v>
      </c>
      <c r="F7" s="47">
        <v>5.0999999999999997E-2</v>
      </c>
      <c r="G7" s="35">
        <f t="shared" si="0"/>
        <v>0.3976999999999995</v>
      </c>
      <c r="H7" s="34">
        <f t="shared" si="1"/>
        <v>5.6001421027984485E-2</v>
      </c>
    </row>
    <row r="8" spans="1:15">
      <c r="A8" s="44" t="s">
        <v>167</v>
      </c>
      <c r="B8" s="45">
        <v>6.4261999999999997</v>
      </c>
      <c r="C8" s="46">
        <v>6.1927000000000003</v>
      </c>
      <c r="D8" s="46">
        <v>6.4706999999999999</v>
      </c>
      <c r="E8" s="46">
        <v>6.1748000000000003</v>
      </c>
      <c r="F8" s="47">
        <v>3.7199999999999997E-2</v>
      </c>
      <c r="G8" s="35">
        <f t="shared" si="0"/>
        <v>0.29589999999999961</v>
      </c>
      <c r="H8" s="34">
        <f t="shared" si="1"/>
        <v>3.7990800719390129E-2</v>
      </c>
    </row>
    <row r="9" spans="1:15">
      <c r="A9" s="44" t="s">
        <v>193</v>
      </c>
      <c r="B9" s="48">
        <v>6.1955</v>
      </c>
      <c r="C9" s="46">
        <v>6.2831000000000001</v>
      </c>
      <c r="D9" s="46">
        <v>6.3085000000000004</v>
      </c>
      <c r="E9" s="46">
        <v>6.1269999999999998</v>
      </c>
      <c r="F9" s="49">
        <v>-1.44E-2</v>
      </c>
      <c r="G9" s="35">
        <f t="shared" si="0"/>
        <v>0.18150000000000066</v>
      </c>
      <c r="H9" s="34">
        <f t="shared" si="1"/>
        <v>2.8792695850656247E-2</v>
      </c>
    </row>
    <row r="10" spans="1:15">
      <c r="A10" s="44" t="s">
        <v>220</v>
      </c>
      <c r="B10" s="45">
        <v>6.2859999999999996</v>
      </c>
      <c r="C10" s="46">
        <v>6.1334999999999997</v>
      </c>
      <c r="D10" s="46">
        <v>6.2977999999999996</v>
      </c>
      <c r="E10" s="46">
        <v>6.1261000000000001</v>
      </c>
      <c r="F10" s="47">
        <v>2.4899999999999999E-2</v>
      </c>
      <c r="G10" s="35">
        <f t="shared" si="0"/>
        <v>0.17169999999999952</v>
      </c>
      <c r="H10" s="34">
        <f t="shared" si="1"/>
        <v>3.4056817229531522E-2</v>
      </c>
    </row>
    <row r="11" spans="1:15">
      <c r="A11" s="44" t="s">
        <v>246</v>
      </c>
      <c r="B11" s="45">
        <v>6.1330999999999998</v>
      </c>
      <c r="C11" s="46">
        <v>5.9664999999999999</v>
      </c>
      <c r="D11" s="46">
        <v>6.1669999999999998</v>
      </c>
      <c r="E11" s="46">
        <v>5.9322999999999997</v>
      </c>
      <c r="F11" s="47">
        <v>2.69E-2</v>
      </c>
      <c r="G11" s="35">
        <f t="shared" si="0"/>
        <v>0.23470000000000013</v>
      </c>
      <c r="H11" s="34">
        <f t="shared" si="1"/>
        <v>3.1667703482018299E-2</v>
      </c>
    </row>
    <row r="12" spans="1:15">
      <c r="A12" s="44" t="s">
        <v>272</v>
      </c>
      <c r="B12" s="45">
        <v>5.9724000000000004</v>
      </c>
      <c r="C12" s="46">
        <v>5.9477000000000002</v>
      </c>
      <c r="D12" s="46">
        <v>5.9882</v>
      </c>
      <c r="E12" s="46">
        <v>5.8461999999999996</v>
      </c>
      <c r="F12" s="47">
        <v>3.8999999999999998E-3</v>
      </c>
      <c r="G12" s="35">
        <f t="shared" si="0"/>
        <v>0.14200000000000035</v>
      </c>
      <c r="H12" s="34">
        <f t="shared" si="1"/>
        <v>2.1636743215031326E-2</v>
      </c>
    </row>
    <row r="13" spans="1:15">
      <c r="A13" s="44" t="s">
        <v>298</v>
      </c>
      <c r="B13" s="48">
        <v>5.9493</v>
      </c>
      <c r="C13" s="46">
        <v>5.9874999999999998</v>
      </c>
      <c r="D13" s="46">
        <v>6.0255000000000001</v>
      </c>
      <c r="E13" s="46">
        <v>5.9084000000000003</v>
      </c>
      <c r="F13" s="49">
        <v>-6.6E-3</v>
      </c>
      <c r="G13" s="35">
        <f t="shared" si="0"/>
        <v>0.11709999999999976</v>
      </c>
      <c r="H13" s="34">
        <f t="shared" si="1"/>
        <v>2.4479773597469567E-2</v>
      </c>
    </row>
    <row r="14" spans="1:15">
      <c r="A14" s="44" t="s">
        <v>2099</v>
      </c>
      <c r="B14" s="48">
        <v>5.9886999999999997</v>
      </c>
      <c r="C14" s="46">
        <v>6.0069999999999997</v>
      </c>
      <c r="D14" s="46">
        <v>6.0865999999999998</v>
      </c>
      <c r="E14" s="46">
        <v>5.9096000000000002</v>
      </c>
      <c r="F14" s="49">
        <v>-2.5000000000000001E-3</v>
      </c>
      <c r="G14" s="35">
        <f t="shared" si="0"/>
        <v>0.1769999999999996</v>
      </c>
      <c r="H14" s="34">
        <f t="shared" si="1"/>
        <v>4.0729463901420355E-2</v>
      </c>
    </row>
    <row r="15" spans="1:15">
      <c r="A15" s="44" t="s">
        <v>2100</v>
      </c>
      <c r="B15" s="48">
        <v>6.0035999999999996</v>
      </c>
      <c r="C15" s="46">
        <v>6.2731000000000003</v>
      </c>
      <c r="D15" s="46">
        <v>6.3132000000000001</v>
      </c>
      <c r="E15" s="46">
        <v>5.9791999999999996</v>
      </c>
      <c r="F15" s="49">
        <v>-4.3999999999999997E-2</v>
      </c>
      <c r="G15" s="35">
        <f t="shared" si="0"/>
        <v>0.33400000000000052</v>
      </c>
      <c r="H15" s="34">
        <f t="shared" si="1"/>
        <v>4.7378832838773546E-2</v>
      </c>
    </row>
    <row r="16" spans="1:15">
      <c r="A16" s="44" t="s">
        <v>375</v>
      </c>
      <c r="B16" s="45">
        <v>6.2801999999999998</v>
      </c>
      <c r="C16" s="46">
        <v>6.0659999999999998</v>
      </c>
      <c r="D16" s="46">
        <v>6.3022999999999998</v>
      </c>
      <c r="E16" s="46">
        <v>6.0614999999999997</v>
      </c>
      <c r="F16" s="47">
        <v>3.49E-2</v>
      </c>
      <c r="G16" s="35">
        <f t="shared" si="0"/>
        <v>0.24080000000000013</v>
      </c>
      <c r="H16" s="34">
        <f t="shared" si="1"/>
        <v>3.2494245555609924E-2</v>
      </c>
    </row>
    <row r="17" spans="1:8">
      <c r="A17" s="44" t="s">
        <v>402</v>
      </c>
      <c r="B17" s="48">
        <v>6.0682999999999998</v>
      </c>
      <c r="C17" s="46">
        <v>6.1257000000000001</v>
      </c>
      <c r="D17" s="46">
        <v>6.2154999999999996</v>
      </c>
      <c r="E17" s="46">
        <v>6.0582000000000003</v>
      </c>
      <c r="F17" s="49">
        <v>-9.9000000000000008E-3</v>
      </c>
      <c r="G17" s="35">
        <f t="shared" si="0"/>
        <v>0.15729999999999933</v>
      </c>
      <c r="H17" s="34">
        <f t="shared" si="1"/>
        <v>3.7796031038023231E-2</v>
      </c>
    </row>
    <row r="18" spans="1:8">
      <c r="A18" s="44" t="s">
        <v>427</v>
      </c>
      <c r="B18" s="45">
        <v>6.1292</v>
      </c>
      <c r="C18" s="46">
        <v>5.9410999999999996</v>
      </c>
      <c r="D18" s="46">
        <v>6.2218</v>
      </c>
      <c r="E18" s="46">
        <v>5.93</v>
      </c>
      <c r="F18" s="47">
        <v>3.15E-2</v>
      </c>
      <c r="G18" s="35">
        <f t="shared" si="0"/>
        <v>0.29180000000000028</v>
      </c>
      <c r="H18" s="34">
        <f t="shared" si="1"/>
        <v>4.1717270866954009E-2</v>
      </c>
    </row>
    <row r="19" spans="1:8">
      <c r="A19" s="44" t="s">
        <v>454</v>
      </c>
      <c r="B19" s="48">
        <v>5.9420999999999999</v>
      </c>
      <c r="C19" s="46">
        <v>6.0106999999999999</v>
      </c>
      <c r="D19" s="46">
        <v>6.07</v>
      </c>
      <c r="E19" s="46">
        <v>5.8602999999999996</v>
      </c>
      <c r="F19" s="49">
        <v>-1.1900000000000001E-2</v>
      </c>
      <c r="G19" s="35">
        <f t="shared" si="0"/>
        <v>0.20970000000000066</v>
      </c>
      <c r="H19" s="34">
        <f t="shared" si="1"/>
        <v>4.8980427483416633E-2</v>
      </c>
    </row>
    <row r="20" spans="1:8">
      <c r="A20" s="44" t="s">
        <v>480</v>
      </c>
      <c r="B20" s="48">
        <v>6.0137999999999998</v>
      </c>
      <c r="C20" s="46">
        <v>6.1055000000000001</v>
      </c>
      <c r="D20" s="46">
        <v>6.14</v>
      </c>
      <c r="E20" s="46">
        <v>5.7515999999999998</v>
      </c>
      <c r="F20" s="49">
        <v>-1.6400000000000001E-2</v>
      </c>
      <c r="G20" s="35">
        <f t="shared" si="0"/>
        <v>0.38839999999999986</v>
      </c>
      <c r="H20" s="34">
        <f t="shared" si="1"/>
        <v>5.80459477357241E-2</v>
      </c>
    </row>
    <row r="21" spans="1:8">
      <c r="A21" s="44" t="s">
        <v>506</v>
      </c>
      <c r="B21" s="45">
        <v>6.1138000000000003</v>
      </c>
      <c r="C21" s="46">
        <v>5.8893000000000004</v>
      </c>
      <c r="D21" s="46">
        <v>6.1307</v>
      </c>
      <c r="E21" s="46">
        <v>5.8353999999999999</v>
      </c>
      <c r="F21" s="47">
        <v>3.7600000000000001E-2</v>
      </c>
      <c r="G21" s="35">
        <f t="shared" si="0"/>
        <v>0.29530000000000012</v>
      </c>
      <c r="H21" s="34">
        <f t="shared" si="1"/>
        <v>5.7298704722982124E-2</v>
      </c>
    </row>
    <row r="22" spans="1:8">
      <c r="A22" s="44" t="s">
        <v>533</v>
      </c>
      <c r="B22" s="48">
        <v>5.8921000000000001</v>
      </c>
      <c r="C22" s="46">
        <v>6.0682</v>
      </c>
      <c r="D22" s="46">
        <v>6.2641</v>
      </c>
      <c r="E22" s="46">
        <v>5.8639999999999999</v>
      </c>
      <c r="F22" s="49">
        <v>-2.9100000000000001E-2</v>
      </c>
      <c r="G22" s="35">
        <f t="shared" si="0"/>
        <v>0.40010000000000012</v>
      </c>
      <c r="H22" s="34">
        <f t="shared" si="1"/>
        <v>7.4040624360984228E-2</v>
      </c>
    </row>
    <row r="23" spans="1:8">
      <c r="A23" s="44" t="s">
        <v>2101</v>
      </c>
      <c r="B23" s="45">
        <v>6.069</v>
      </c>
      <c r="C23" s="46">
        <v>5.8684000000000003</v>
      </c>
      <c r="D23" s="46">
        <v>6.1723999999999997</v>
      </c>
      <c r="E23" s="46">
        <v>5.7035</v>
      </c>
      <c r="F23" s="47">
        <v>3.4000000000000002E-2</v>
      </c>
      <c r="G23" s="35">
        <f t="shared" si="0"/>
        <v>0.46889999999999965</v>
      </c>
      <c r="H23" s="34">
        <f t="shared" si="1"/>
        <v>5.6816605396406983E-2</v>
      </c>
    </row>
    <row r="24" spans="1:8">
      <c r="A24" s="44" t="s">
        <v>585</v>
      </c>
      <c r="B24" s="45">
        <v>5.8693</v>
      </c>
      <c r="C24" s="46">
        <v>5.7667999999999999</v>
      </c>
      <c r="D24" s="46">
        <v>5.9042000000000003</v>
      </c>
      <c r="E24" s="46">
        <v>5.7178000000000004</v>
      </c>
      <c r="F24" s="47">
        <v>1.7100000000000001E-2</v>
      </c>
      <c r="G24" s="35">
        <f t="shared" si="0"/>
        <v>0.1863999999999999</v>
      </c>
      <c r="H24" s="34">
        <f t="shared" si="1"/>
        <v>3.7036720167003191E-2</v>
      </c>
    </row>
    <row r="25" spans="1:8">
      <c r="A25" s="44" t="s">
        <v>611</v>
      </c>
      <c r="B25" s="48">
        <v>5.7706</v>
      </c>
      <c r="C25" s="46">
        <v>5.8441999999999998</v>
      </c>
      <c r="D25" s="46">
        <v>5.9344999999999999</v>
      </c>
      <c r="E25" s="46">
        <v>5.6879999999999997</v>
      </c>
      <c r="F25" s="49">
        <v>-1.32E-2</v>
      </c>
      <c r="G25" s="35">
        <f t="shared" si="0"/>
        <v>0.24650000000000016</v>
      </c>
      <c r="H25" s="34">
        <f t="shared" si="1"/>
        <v>4.0929454215838358E-2</v>
      </c>
    </row>
    <row r="26" spans="1:8">
      <c r="A26" s="44" t="s">
        <v>637</v>
      </c>
      <c r="B26" s="45">
        <v>5.8475999999999999</v>
      </c>
      <c r="C26" s="46">
        <v>5.7366999999999999</v>
      </c>
      <c r="D26" s="46">
        <v>5.8804999999999996</v>
      </c>
      <c r="E26" s="46">
        <v>5.6574</v>
      </c>
      <c r="F26" s="47">
        <v>1.9099999999999999E-2</v>
      </c>
      <c r="G26" s="35">
        <f t="shared" si="0"/>
        <v>0.22309999999999963</v>
      </c>
      <c r="H26" s="34">
        <f t="shared" si="1"/>
        <v>4.9134270444395653E-2</v>
      </c>
    </row>
    <row r="27" spans="1:8">
      <c r="A27" s="44" t="s">
        <v>661</v>
      </c>
      <c r="B27" s="45">
        <v>5.7381000000000002</v>
      </c>
      <c r="C27" s="46">
        <v>5.4635999999999996</v>
      </c>
      <c r="D27" s="46">
        <v>5.74</v>
      </c>
      <c r="E27" s="46">
        <v>5.4261999999999997</v>
      </c>
      <c r="F27" s="47">
        <v>4.9599999999999998E-2</v>
      </c>
      <c r="G27" s="35">
        <f t="shared" si="0"/>
        <v>0.31380000000000052</v>
      </c>
      <c r="H27" s="34">
        <f t="shared" si="1"/>
        <v>4.308856844906328E-2</v>
      </c>
    </row>
    <row r="28" spans="1:8">
      <c r="A28" s="44" t="s">
        <v>688</v>
      </c>
      <c r="B28" s="48">
        <v>5.4667000000000003</v>
      </c>
      <c r="C28" s="46">
        <v>5.5617999999999999</v>
      </c>
      <c r="D28" s="46">
        <v>5.6224999999999996</v>
      </c>
      <c r="E28" s="46">
        <v>5.4569999999999999</v>
      </c>
      <c r="F28" s="49">
        <v>-1.7500000000000002E-2</v>
      </c>
      <c r="G28" s="35">
        <f t="shared" si="0"/>
        <v>0.16549999999999976</v>
      </c>
      <c r="H28" s="34">
        <f t="shared" si="1"/>
        <v>2.4991634230965697E-2</v>
      </c>
    </row>
    <row r="29" spans="1:8">
      <c r="A29" s="44" t="s">
        <v>2102</v>
      </c>
      <c r="B29" s="48">
        <v>5.5640999999999998</v>
      </c>
      <c r="C29" s="46">
        <v>5.6779000000000002</v>
      </c>
      <c r="D29" s="46">
        <v>5.6806000000000001</v>
      </c>
      <c r="E29" s="46">
        <v>5.5622999999999996</v>
      </c>
      <c r="F29" s="49">
        <v>-4.0000000000000002E-4</v>
      </c>
      <c r="G29" s="35">
        <f t="shared" si="0"/>
        <v>0.11830000000000052</v>
      </c>
      <c r="H29" s="34">
        <f t="shared" si="1"/>
        <v>2.517083679127018E-2</v>
      </c>
    </row>
    <row r="30" spans="1:8">
      <c r="A30" s="44" t="s">
        <v>2102</v>
      </c>
      <c r="B30" s="48">
        <v>5.5664999999999996</v>
      </c>
      <c r="C30" s="46">
        <v>5.6632999999999996</v>
      </c>
      <c r="D30" s="46">
        <v>5.6920999999999999</v>
      </c>
      <c r="E30" s="46">
        <v>5.5252999999999997</v>
      </c>
      <c r="F30" s="49">
        <v>-1.7999999999999999E-2</v>
      </c>
      <c r="G30" s="35">
        <f t="shared" si="0"/>
        <v>0.16680000000000028</v>
      </c>
      <c r="H30" s="34">
        <f t="shared" si="1"/>
        <v>3.0170674805732454E-2</v>
      </c>
    </row>
    <row r="31" spans="1:8">
      <c r="A31" s="44" t="s">
        <v>740</v>
      </c>
      <c r="B31" s="48">
        <v>5.6685999999999996</v>
      </c>
      <c r="C31" s="46">
        <v>5.7008999999999999</v>
      </c>
      <c r="D31" s="46">
        <v>5.8066000000000004</v>
      </c>
      <c r="E31" s="46">
        <v>5.6294000000000004</v>
      </c>
      <c r="F31" s="49">
        <v>-5.8999999999999999E-3</v>
      </c>
      <c r="G31" s="35">
        <f t="shared" si="0"/>
        <v>0.17720000000000002</v>
      </c>
      <c r="H31" s="34">
        <f t="shared" si="1"/>
        <v>3.2752161887756898E-2</v>
      </c>
    </row>
    <row r="32" spans="1:8">
      <c r="A32" s="44" t="s">
        <v>767</v>
      </c>
      <c r="B32" s="48">
        <v>5.7023999999999999</v>
      </c>
      <c r="C32" s="46">
        <v>5.7126000000000001</v>
      </c>
      <c r="D32" s="46">
        <v>5.7991999999999999</v>
      </c>
      <c r="E32" s="46">
        <v>5.6021999999999998</v>
      </c>
      <c r="F32" s="49">
        <v>-3.2000000000000002E-3</v>
      </c>
      <c r="G32" s="35">
        <f t="shared" si="0"/>
        <v>0.19700000000000006</v>
      </c>
      <c r="H32" s="34">
        <f t="shared" si="1"/>
        <v>3.6181538514716324E-2</v>
      </c>
    </row>
    <row r="33" spans="1:8">
      <c r="A33" s="44" t="s">
        <v>2103</v>
      </c>
      <c r="B33" s="48">
        <v>5.7205000000000004</v>
      </c>
      <c r="C33" s="46">
        <v>5.7861000000000002</v>
      </c>
      <c r="D33" s="46">
        <v>5.8612000000000002</v>
      </c>
      <c r="E33" s="46">
        <v>5.6395</v>
      </c>
      <c r="F33" s="49">
        <v>-1.34E-2</v>
      </c>
      <c r="G33" s="35">
        <f t="shared" si="0"/>
        <v>0.22170000000000023</v>
      </c>
      <c r="H33" s="34">
        <f t="shared" si="1"/>
        <v>4.4144248800969184E-2</v>
      </c>
    </row>
    <row r="34" spans="1:8">
      <c r="A34" s="44" t="s">
        <v>819</v>
      </c>
      <c r="B34" s="48">
        <v>5.7980999999999998</v>
      </c>
      <c r="C34" s="46">
        <v>6.0256999999999996</v>
      </c>
      <c r="D34" s="46">
        <v>6.0724</v>
      </c>
      <c r="E34" s="46">
        <v>5.7621000000000002</v>
      </c>
      <c r="F34" s="49">
        <v>-3.9E-2</v>
      </c>
      <c r="G34" s="35">
        <f t="shared" si="0"/>
        <v>0.3102999999999998</v>
      </c>
      <c r="H34" s="34">
        <f t="shared" si="1"/>
        <v>4.3086627417998298E-2</v>
      </c>
    </row>
    <row r="35" spans="1:8">
      <c r="A35" s="44" t="s">
        <v>846</v>
      </c>
      <c r="B35" s="45">
        <v>6.0336999999999996</v>
      </c>
      <c r="C35" s="46">
        <v>5.9450000000000003</v>
      </c>
      <c r="D35" s="46">
        <v>6.1416000000000004</v>
      </c>
      <c r="E35" s="46">
        <v>5.9396000000000004</v>
      </c>
      <c r="F35" s="47">
        <v>1.2699999999999999E-2</v>
      </c>
      <c r="G35" s="35">
        <f t="shared" si="0"/>
        <v>0.20199999999999996</v>
      </c>
      <c r="H35" s="34">
        <f t="shared" si="1"/>
        <v>4.0494597996109889E-2</v>
      </c>
    </row>
    <row r="36" spans="1:8">
      <c r="A36" s="44" t="s">
        <v>871</v>
      </c>
      <c r="B36" s="48">
        <v>5.9581</v>
      </c>
      <c r="C36" s="46">
        <v>6.1181000000000001</v>
      </c>
      <c r="D36" s="46">
        <v>6.1704999999999997</v>
      </c>
      <c r="E36" s="46">
        <v>5.8769999999999998</v>
      </c>
      <c r="F36" s="49">
        <v>-2.6499999999999999E-2</v>
      </c>
      <c r="G36" s="35">
        <f t="shared" si="0"/>
        <v>0.29349999999999987</v>
      </c>
      <c r="H36" s="34">
        <f t="shared" si="1"/>
        <v>6.2653004126739853E-2</v>
      </c>
    </row>
    <row r="37" spans="1:8">
      <c r="A37" s="44" t="s">
        <v>898</v>
      </c>
      <c r="B37" s="45">
        <v>6.1204999999999998</v>
      </c>
      <c r="C37" s="46">
        <v>5.7187999999999999</v>
      </c>
      <c r="D37" s="46">
        <v>6.1230000000000002</v>
      </c>
      <c r="E37" s="46">
        <v>5.6999000000000004</v>
      </c>
      <c r="F37" s="47">
        <v>6.9400000000000003E-2</v>
      </c>
      <c r="G37" s="35">
        <f t="shared" si="0"/>
        <v>0.42309999999999981</v>
      </c>
      <c r="H37" s="34">
        <f t="shared" si="1"/>
        <v>5.3678791191353499E-2</v>
      </c>
    </row>
    <row r="38" spans="1:8">
      <c r="A38" s="44" t="s">
        <v>924</v>
      </c>
      <c r="B38" s="45">
        <v>5.7234999999999996</v>
      </c>
      <c r="C38" s="46">
        <v>5.6717000000000004</v>
      </c>
      <c r="D38" s="46">
        <v>5.8357999999999999</v>
      </c>
      <c r="E38" s="46">
        <v>5.65</v>
      </c>
      <c r="F38" s="47">
        <v>5.4000000000000003E-3</v>
      </c>
      <c r="G38" s="35">
        <f t="shared" si="0"/>
        <v>0.18579999999999952</v>
      </c>
      <c r="H38" s="34">
        <f t="shared" si="1"/>
        <v>4.169275631965929E-2</v>
      </c>
    </row>
    <row r="39" spans="1:8">
      <c r="A39" s="44" t="s">
        <v>950</v>
      </c>
      <c r="B39" s="45">
        <v>5.6929999999999996</v>
      </c>
      <c r="C39" s="46">
        <v>5.5896999999999997</v>
      </c>
      <c r="D39" s="46">
        <v>5.8380999999999998</v>
      </c>
      <c r="E39" s="46">
        <v>5.5578000000000003</v>
      </c>
      <c r="F39" s="47">
        <v>1.8599999999999998E-2</v>
      </c>
      <c r="G39" s="35">
        <f t="shared" si="0"/>
        <v>0.28029999999999955</v>
      </c>
      <c r="H39" s="34">
        <f t="shared" si="1"/>
        <v>5.5115691761654484E-2</v>
      </c>
    </row>
    <row r="40" spans="1:8">
      <c r="A40" s="44" t="s">
        <v>975</v>
      </c>
      <c r="B40" s="48">
        <v>5.5888</v>
      </c>
      <c r="C40" s="46">
        <v>5.8604000000000003</v>
      </c>
      <c r="D40" s="46">
        <v>5.891</v>
      </c>
      <c r="E40" s="46">
        <v>5.5252999999999997</v>
      </c>
      <c r="F40" s="49">
        <v>-4.7500000000000001E-2</v>
      </c>
      <c r="G40" s="35">
        <f t="shared" si="0"/>
        <v>0.36570000000000036</v>
      </c>
      <c r="H40" s="34">
        <f t="shared" si="1"/>
        <v>5.6797082782730879E-2</v>
      </c>
    </row>
    <row r="41" spans="1:8">
      <c r="A41" s="44" t="s">
        <v>1002</v>
      </c>
      <c r="B41" s="48">
        <v>5.8673000000000002</v>
      </c>
      <c r="C41" s="46">
        <v>5.9782999999999999</v>
      </c>
      <c r="D41" s="46">
        <v>6.0941000000000001</v>
      </c>
      <c r="E41" s="46">
        <v>5.7807000000000004</v>
      </c>
      <c r="F41" s="49">
        <v>-2.0799999999999999E-2</v>
      </c>
      <c r="G41" s="35">
        <f t="shared" si="0"/>
        <v>0.31339999999999968</v>
      </c>
      <c r="H41" s="34">
        <f t="shared" si="1"/>
        <v>5.5731739017416106E-2</v>
      </c>
    </row>
    <row r="42" spans="1:8">
      <c r="A42" s="44" t="s">
        <v>1028</v>
      </c>
      <c r="B42" s="45">
        <v>5.992</v>
      </c>
      <c r="C42" s="46">
        <v>5.7705000000000002</v>
      </c>
      <c r="D42" s="46">
        <v>6.0404</v>
      </c>
      <c r="E42" s="46">
        <v>5.7106000000000003</v>
      </c>
      <c r="F42" s="47">
        <v>3.7900000000000003E-2</v>
      </c>
      <c r="G42" s="35">
        <f t="shared" si="0"/>
        <v>0.32979999999999965</v>
      </c>
      <c r="H42" s="34">
        <f t="shared" si="1"/>
        <v>6.5129682997118105E-2</v>
      </c>
    </row>
    <row r="43" spans="1:8">
      <c r="A43" s="44" t="s">
        <v>1054</v>
      </c>
      <c r="B43" s="45">
        <v>5.7732999999999999</v>
      </c>
      <c r="C43" s="46">
        <v>5.5519999999999996</v>
      </c>
      <c r="D43" s="46">
        <v>5.9372999999999996</v>
      </c>
      <c r="E43" s="46">
        <v>5.5438999999999998</v>
      </c>
      <c r="F43" s="47">
        <v>3.9600000000000003E-2</v>
      </c>
      <c r="G43" s="35">
        <f t="shared" si="0"/>
        <v>0.39339999999999975</v>
      </c>
      <c r="H43" s="34">
        <f t="shared" si="1"/>
        <v>8.4155138759229406E-2</v>
      </c>
    </row>
    <row r="44" spans="1:8">
      <c r="A44" s="44" t="s">
        <v>2104</v>
      </c>
      <c r="B44" s="48">
        <v>5.5533999999999999</v>
      </c>
      <c r="C44" s="46">
        <v>5.8914999999999997</v>
      </c>
      <c r="D44" s="46">
        <v>5.9729999999999999</v>
      </c>
      <c r="E44" s="46">
        <v>5.3747999999999996</v>
      </c>
      <c r="F44" s="49">
        <v>-5.3199999999999997E-2</v>
      </c>
      <c r="G44" s="35">
        <f t="shared" si="0"/>
        <v>0.59820000000000029</v>
      </c>
      <c r="H44" s="34">
        <f t="shared" si="1"/>
        <v>0.11198208286674143</v>
      </c>
    </row>
    <row r="45" spans="1:8">
      <c r="A45" s="44" t="s">
        <v>1106</v>
      </c>
      <c r="B45" s="45">
        <v>5.8655999999999997</v>
      </c>
      <c r="C45" s="46">
        <v>5.3579999999999997</v>
      </c>
      <c r="D45" s="46">
        <v>5.9118000000000004</v>
      </c>
      <c r="E45" s="46">
        <v>5.31</v>
      </c>
      <c r="F45" s="47">
        <v>9.3799999999999994E-2</v>
      </c>
      <c r="G45" s="35">
        <f t="shared" si="0"/>
        <v>0.60180000000000078</v>
      </c>
      <c r="H45" s="34">
        <f t="shared" si="1"/>
        <v>7.9438037402269498E-2</v>
      </c>
    </row>
    <row r="46" spans="1:8">
      <c r="A46" s="44" t="s">
        <v>1133</v>
      </c>
      <c r="B46" s="48">
        <v>5.3624999999999998</v>
      </c>
      <c r="C46" s="46">
        <v>5.3846999999999996</v>
      </c>
      <c r="D46" s="46">
        <v>5.5804</v>
      </c>
      <c r="E46" s="46">
        <v>5.3266999999999998</v>
      </c>
      <c r="F46" s="49">
        <v>-2.0999999999999999E-3</v>
      </c>
      <c r="G46" s="35">
        <f t="shared" si="0"/>
        <v>0.25370000000000026</v>
      </c>
      <c r="H46" s="34">
        <f t="shared" si="1"/>
        <v>5.1457753017641661E-2</v>
      </c>
    </row>
    <row r="47" spans="1:8">
      <c r="A47" s="44" t="s">
        <v>1159</v>
      </c>
      <c r="B47" s="48">
        <v>5.3738999999999999</v>
      </c>
      <c r="C47" s="46">
        <v>5.3849999999999998</v>
      </c>
      <c r="D47" s="46">
        <v>5.6307</v>
      </c>
      <c r="E47" s="46">
        <v>5.3301999999999996</v>
      </c>
      <c r="F47" s="49">
        <v>-2.5000000000000001E-3</v>
      </c>
      <c r="G47" s="35">
        <f t="shared" si="0"/>
        <v>0.30050000000000043</v>
      </c>
      <c r="H47" s="34">
        <f t="shared" si="1"/>
        <v>5.3704633815131124E-2</v>
      </c>
    </row>
    <row r="48" spans="1:8">
      <c r="A48" s="44" t="s">
        <v>1185</v>
      </c>
      <c r="B48" s="45">
        <v>5.3871000000000002</v>
      </c>
      <c r="C48" s="46">
        <v>5.3757000000000001</v>
      </c>
      <c r="D48" s="46">
        <v>5.5960000000000001</v>
      </c>
      <c r="E48" s="46">
        <v>5.3190999999999997</v>
      </c>
      <c r="F48" s="47">
        <v>1.1999999999999999E-3</v>
      </c>
      <c r="G48" s="35">
        <f t="shared" si="0"/>
        <v>0.27690000000000037</v>
      </c>
      <c r="H48" s="34">
        <f t="shared" si="1"/>
        <v>6.6149234352923192E-2</v>
      </c>
    </row>
    <row r="49" spans="1:8">
      <c r="A49" s="44" t="s">
        <v>1212</v>
      </c>
      <c r="B49" s="45">
        <v>5.3804999999999996</v>
      </c>
      <c r="C49" s="46">
        <v>5.2374000000000001</v>
      </c>
      <c r="D49" s="46">
        <v>5.6289999999999996</v>
      </c>
      <c r="E49" s="46">
        <v>5.2130000000000001</v>
      </c>
      <c r="F49" s="47">
        <v>2.4799999999999999E-2</v>
      </c>
      <c r="G49" s="35">
        <f t="shared" si="0"/>
        <v>0.41599999999999948</v>
      </c>
      <c r="H49" s="34">
        <f t="shared" si="1"/>
        <v>6.831016507384878E-2</v>
      </c>
    </row>
    <row r="50" spans="1:8">
      <c r="A50" s="44" t="s">
        <v>1237</v>
      </c>
      <c r="B50" s="48">
        <v>5.2503000000000002</v>
      </c>
      <c r="C50" s="46">
        <v>5.5247999999999999</v>
      </c>
      <c r="D50" s="46">
        <v>5.5628000000000002</v>
      </c>
      <c r="E50" s="46">
        <v>5.2240000000000002</v>
      </c>
      <c r="F50" s="49">
        <v>-5.1499999999999997E-2</v>
      </c>
      <c r="G50" s="35">
        <f t="shared" si="0"/>
        <v>0.33879999999999999</v>
      </c>
      <c r="H50" s="34">
        <f t="shared" si="1"/>
        <v>5.0001788332916026E-2</v>
      </c>
    </row>
    <row r="51" spans="1:8">
      <c r="A51" s="44" t="s">
        <v>1263</v>
      </c>
      <c r="B51" s="48">
        <v>5.5354999999999999</v>
      </c>
      <c r="C51" s="46">
        <v>5.5918000000000001</v>
      </c>
      <c r="D51" s="46">
        <v>5.7229999999999999</v>
      </c>
      <c r="E51" s="46">
        <v>5.5026000000000002</v>
      </c>
      <c r="F51" s="49">
        <v>-1.14E-2</v>
      </c>
      <c r="G51" s="35">
        <f t="shared" si="0"/>
        <v>0.22039999999999971</v>
      </c>
      <c r="H51" s="34">
        <f t="shared" si="1"/>
        <v>4.7431035378461182E-2</v>
      </c>
    </row>
    <row r="52" spans="1:8">
      <c r="A52" s="44" t="s">
        <v>1287</v>
      </c>
      <c r="B52" s="48">
        <v>5.5991</v>
      </c>
      <c r="C52" s="46">
        <v>5.7747000000000002</v>
      </c>
      <c r="D52" s="46">
        <v>5.8837999999999999</v>
      </c>
      <c r="E52" s="46">
        <v>5.5564</v>
      </c>
      <c r="F52" s="49">
        <v>-3.0800000000000001E-2</v>
      </c>
      <c r="G52" s="35">
        <f t="shared" si="0"/>
        <v>0.32739999999999991</v>
      </c>
      <c r="H52" s="34">
        <f t="shared" si="1"/>
        <v>5.1640089943184753E-2</v>
      </c>
    </row>
    <row r="53" spans="1:8">
      <c r="A53" s="44" t="s">
        <v>2105</v>
      </c>
      <c r="B53" s="48">
        <v>5.7770000000000001</v>
      </c>
      <c r="C53" s="46">
        <v>5.8258999999999999</v>
      </c>
      <c r="D53" s="46">
        <v>6.0007000000000001</v>
      </c>
      <c r="E53" s="46">
        <v>5.7263999999999999</v>
      </c>
      <c r="F53" s="49">
        <v>-8.0999999999999996E-3</v>
      </c>
      <c r="G53" s="35">
        <f t="shared" si="0"/>
        <v>0.27430000000000021</v>
      </c>
      <c r="H53" s="34">
        <f t="shared" si="1"/>
        <v>5.5032485852935055E-2</v>
      </c>
    </row>
    <row r="54" spans="1:8">
      <c r="A54" s="44" t="s">
        <v>1340</v>
      </c>
      <c r="B54" s="48">
        <v>5.8243</v>
      </c>
      <c r="C54" s="46">
        <v>6.2027000000000001</v>
      </c>
      <c r="D54" s="46">
        <v>6.2130000000000001</v>
      </c>
      <c r="E54" s="46">
        <v>5.8045999999999998</v>
      </c>
      <c r="F54" s="49">
        <v>-6.2300000000000001E-2</v>
      </c>
      <c r="G54" s="35">
        <f t="shared" si="0"/>
        <v>0.40840000000000032</v>
      </c>
      <c r="H54" s="34">
        <f t="shared" si="1"/>
        <v>8.0804106073567181E-2</v>
      </c>
    </row>
    <row r="55" spans="1:8">
      <c r="A55" s="44" t="s">
        <v>1366</v>
      </c>
      <c r="B55" s="45">
        <v>6.2111000000000001</v>
      </c>
      <c r="C55" s="46">
        <v>5.8449999999999998</v>
      </c>
      <c r="D55" s="46">
        <v>6.2359999999999998</v>
      </c>
      <c r="E55" s="46">
        <v>5.6997999999999998</v>
      </c>
      <c r="F55" s="47">
        <v>6.2700000000000006E-2</v>
      </c>
      <c r="G55" s="35">
        <f t="shared" si="0"/>
        <v>0.53620000000000001</v>
      </c>
      <c r="H55" s="34">
        <f t="shared" si="1"/>
        <v>6.6987845153382575E-2</v>
      </c>
    </row>
    <row r="56" spans="1:8">
      <c r="A56" s="44" t="s">
        <v>1392</v>
      </c>
      <c r="B56" s="48">
        <v>5.8445999999999998</v>
      </c>
      <c r="C56" s="46">
        <v>5.8742000000000001</v>
      </c>
      <c r="D56" s="46">
        <v>5.9566999999999997</v>
      </c>
      <c r="E56" s="46">
        <v>5.7058999999999997</v>
      </c>
      <c r="F56" s="49">
        <v>-5.4999999999999997E-3</v>
      </c>
      <c r="G56" s="35">
        <f t="shared" si="0"/>
        <v>0.25079999999999991</v>
      </c>
      <c r="H56" s="34">
        <f t="shared" si="1"/>
        <v>5.9328773659933234E-2</v>
      </c>
    </row>
    <row r="57" spans="1:8">
      <c r="A57" s="44" t="s">
        <v>1418</v>
      </c>
      <c r="B57" s="48">
        <v>5.8769</v>
      </c>
      <c r="C57" s="46">
        <v>6.2869999999999999</v>
      </c>
      <c r="D57" s="46">
        <v>6.3128000000000002</v>
      </c>
      <c r="E57" s="46">
        <v>5.8175999999999997</v>
      </c>
      <c r="F57" s="49">
        <v>-6.6299999999999998E-2</v>
      </c>
      <c r="G57" s="35">
        <f t="shared" si="0"/>
        <v>0.49520000000000053</v>
      </c>
      <c r="H57" s="34">
        <f t="shared" si="1"/>
        <v>7.8287824825220967E-2</v>
      </c>
    </row>
    <row r="58" spans="1:8">
      <c r="A58" s="44" t="s">
        <v>1445</v>
      </c>
      <c r="B58" s="45">
        <v>6.2942</v>
      </c>
      <c r="C58" s="46">
        <v>6.0648</v>
      </c>
      <c r="D58" s="46">
        <v>6.367</v>
      </c>
      <c r="E58" s="46">
        <v>5.9126000000000003</v>
      </c>
      <c r="F58" s="47">
        <v>3.61E-2</v>
      </c>
      <c r="G58" s="35">
        <f t="shared" si="0"/>
        <v>0.45439999999999969</v>
      </c>
      <c r="H58" s="34">
        <f t="shared" si="1"/>
        <v>7.4539891449745529E-2</v>
      </c>
    </row>
    <row r="59" spans="1:8">
      <c r="A59" s="44" t="s">
        <v>1468</v>
      </c>
      <c r="B59" s="48">
        <v>6.0749000000000004</v>
      </c>
      <c r="C59" s="46">
        <v>6.5038999999999998</v>
      </c>
      <c r="D59" s="46">
        <v>6.556</v>
      </c>
      <c r="E59" s="46">
        <v>6.0407999999999999</v>
      </c>
      <c r="F59" s="49">
        <v>-6.5000000000000002E-2</v>
      </c>
      <c r="G59" s="35">
        <f t="shared" si="0"/>
        <v>0.5152000000000001</v>
      </c>
      <c r="H59" s="34">
        <f t="shared" si="1"/>
        <v>7.4558276503409751E-2</v>
      </c>
    </row>
    <row r="60" spans="1:8">
      <c r="A60" s="44" t="s">
        <v>1494</v>
      </c>
      <c r="B60" s="45">
        <v>6.4969999999999999</v>
      </c>
      <c r="C60" s="46">
        <v>6.452</v>
      </c>
      <c r="D60" s="46">
        <v>6.7268999999999997</v>
      </c>
      <c r="E60" s="46">
        <v>6.28</v>
      </c>
      <c r="F60" s="47">
        <v>6.4999999999999997E-3</v>
      </c>
      <c r="G60" s="35">
        <f t="shared" si="0"/>
        <v>0.44689999999999941</v>
      </c>
      <c r="H60" s="34">
        <f t="shared" si="1"/>
        <v>0.10545587385734188</v>
      </c>
    </row>
    <row r="61" spans="1:8">
      <c r="A61" s="44" t="s">
        <v>2106</v>
      </c>
      <c r="B61" s="45">
        <v>6.4550000000000001</v>
      </c>
      <c r="C61" s="46">
        <v>5.8853999999999997</v>
      </c>
      <c r="D61" s="46">
        <v>6.6694000000000004</v>
      </c>
      <c r="E61" s="46">
        <v>5.875</v>
      </c>
      <c r="F61" s="47">
        <v>9.2999999999999999E-2</v>
      </c>
      <c r="G61" s="35">
        <f t="shared" si="0"/>
        <v>0.79440000000000044</v>
      </c>
      <c r="H61" s="34">
        <f t="shared" si="1"/>
        <v>8.2460777052050377E-2</v>
      </c>
    </row>
    <row r="62" spans="1:8">
      <c r="A62" s="44" t="s">
        <v>1546</v>
      </c>
      <c r="B62" s="48">
        <v>5.9059999999999997</v>
      </c>
      <c r="C62" s="46">
        <v>5.9404000000000003</v>
      </c>
      <c r="D62" s="46">
        <v>6.0049999999999999</v>
      </c>
      <c r="E62" s="46">
        <v>5.8197000000000001</v>
      </c>
      <c r="F62" s="49">
        <v>-5.5999999999999999E-3</v>
      </c>
      <c r="G62" s="35">
        <f t="shared" si="0"/>
        <v>0.1852999999999998</v>
      </c>
      <c r="H62" s="34">
        <f t="shared" si="1"/>
        <v>4.1692031926406935E-2</v>
      </c>
    </row>
    <row r="63" spans="1:8">
      <c r="A63" s="44" t="s">
        <v>1573</v>
      </c>
      <c r="B63" s="45">
        <v>5.9394999999999998</v>
      </c>
      <c r="C63" s="46">
        <v>5.9135999999999997</v>
      </c>
      <c r="D63" s="46">
        <v>6.0997000000000003</v>
      </c>
      <c r="E63" s="46">
        <v>5.7919</v>
      </c>
      <c r="F63" s="47">
        <v>5.7000000000000002E-3</v>
      </c>
      <c r="G63" s="35">
        <f t="shared" si="0"/>
        <v>0.3078000000000003</v>
      </c>
      <c r="H63" s="34">
        <f t="shared" si="1"/>
        <v>4.6334459459459493E-2</v>
      </c>
    </row>
    <row r="64" spans="1:8">
      <c r="A64" s="44" t="s">
        <v>1597</v>
      </c>
      <c r="B64" s="48">
        <v>5.9058000000000002</v>
      </c>
      <c r="C64" s="46">
        <v>5.92</v>
      </c>
      <c r="D64" s="46">
        <v>6.0433000000000003</v>
      </c>
      <c r="E64" s="46">
        <v>5.8025000000000002</v>
      </c>
      <c r="F64" s="49">
        <v>-3.5999999999999999E-3</v>
      </c>
      <c r="G64" s="35">
        <f t="shared" si="0"/>
        <v>0.24080000000000013</v>
      </c>
      <c r="H64" s="34">
        <f t="shared" si="1"/>
        <v>5.0439318579623214E-2</v>
      </c>
    </row>
    <row r="65" spans="1:8">
      <c r="A65" s="44" t="s">
        <v>1623</v>
      </c>
      <c r="B65" s="45">
        <v>5.9269999999999996</v>
      </c>
      <c r="C65" s="46">
        <v>5.7702999999999998</v>
      </c>
      <c r="D65" s="46">
        <v>5.9269999999999996</v>
      </c>
      <c r="E65" s="46">
        <v>5.5857000000000001</v>
      </c>
      <c r="F65" s="47">
        <v>2.2700000000000001E-2</v>
      </c>
      <c r="G65" s="35">
        <f t="shared" si="0"/>
        <v>0.34129999999999949</v>
      </c>
      <c r="H65" s="34">
        <f t="shared" si="1"/>
        <v>5.9980611615404966E-2</v>
      </c>
    </row>
    <row r="66" spans="1:8">
      <c r="A66" s="44" t="s">
        <v>1650</v>
      </c>
      <c r="B66" s="45">
        <v>5.7956000000000003</v>
      </c>
      <c r="C66" s="46">
        <v>5.6734999999999998</v>
      </c>
      <c r="D66" s="46">
        <v>5.8973000000000004</v>
      </c>
      <c r="E66" s="46">
        <v>5.5579999999999998</v>
      </c>
      <c r="F66" s="47">
        <v>2.06E-2</v>
      </c>
      <c r="G66" s="35">
        <f t="shared" si="0"/>
        <v>0.3393000000000006</v>
      </c>
      <c r="H66" s="34">
        <f t="shared" si="1"/>
        <v>5.6882414515003553E-2</v>
      </c>
    </row>
    <row r="67" spans="1:8">
      <c r="A67" s="44" t="s">
        <v>1676</v>
      </c>
      <c r="B67" s="48">
        <v>5.6784999999999997</v>
      </c>
      <c r="C67" s="46">
        <v>5.7320000000000002</v>
      </c>
      <c r="D67" s="46">
        <v>5.8471000000000002</v>
      </c>
      <c r="E67" s="46">
        <v>5.5343</v>
      </c>
      <c r="F67" s="49">
        <v>-9.2999999999999992E-3</v>
      </c>
      <c r="G67" s="35">
        <f t="shared" ref="G67:G79" si="2">D67-E67</f>
        <v>0.31280000000000019</v>
      </c>
      <c r="H67" s="34">
        <f t="shared" ref="H67:H79" si="3">(SUM(G67:G68)/2)/C68</f>
        <v>5.6318609853805789E-2</v>
      </c>
    </row>
    <row r="68" spans="1:8">
      <c r="A68" s="44" t="s">
        <v>1702</v>
      </c>
      <c r="B68" s="48">
        <v>5.7317999999999998</v>
      </c>
      <c r="C68" s="46">
        <v>5.7663000000000002</v>
      </c>
      <c r="D68" s="46">
        <v>5.8441000000000001</v>
      </c>
      <c r="E68" s="46">
        <v>5.5073999999999996</v>
      </c>
      <c r="F68" s="49">
        <v>-6.7000000000000002E-3</v>
      </c>
      <c r="G68" s="35">
        <f t="shared" si="2"/>
        <v>0.33670000000000044</v>
      </c>
      <c r="H68" s="34">
        <f t="shared" si="3"/>
        <v>6.0430229266911988E-2</v>
      </c>
    </row>
    <row r="69" spans="1:8">
      <c r="A69" s="44" t="s">
        <v>1728</v>
      </c>
      <c r="B69" s="48">
        <v>5.7704000000000004</v>
      </c>
      <c r="C69" s="46">
        <v>6.0061</v>
      </c>
      <c r="D69" s="46">
        <v>6.1311999999999998</v>
      </c>
      <c r="E69" s="46">
        <v>5.742</v>
      </c>
      <c r="F69" s="49">
        <v>-4.1000000000000002E-2</v>
      </c>
      <c r="G69" s="35">
        <f t="shared" si="2"/>
        <v>0.38919999999999977</v>
      </c>
      <c r="H69" s="34">
        <f t="shared" si="3"/>
        <v>5.893047252477273E-2</v>
      </c>
    </row>
    <row r="70" spans="1:8">
      <c r="A70" s="44" t="s">
        <v>2107</v>
      </c>
      <c r="B70" s="48">
        <v>6.0170000000000003</v>
      </c>
      <c r="C70" s="46">
        <v>6.1055000000000001</v>
      </c>
      <c r="D70" s="46">
        <v>6.2732999999999999</v>
      </c>
      <c r="E70" s="46">
        <v>5.9428999999999998</v>
      </c>
      <c r="F70" s="49">
        <v>-1.7000000000000001E-2</v>
      </c>
      <c r="G70" s="35">
        <f t="shared" si="2"/>
        <v>0.33040000000000003</v>
      </c>
      <c r="H70" s="34">
        <f t="shared" si="3"/>
        <v>6.4702128984063759E-2</v>
      </c>
    </row>
    <row r="71" spans="1:8">
      <c r="A71" s="44" t="s">
        <v>1781</v>
      </c>
      <c r="B71" s="48">
        <v>6.1208999999999998</v>
      </c>
      <c r="C71" s="46">
        <v>6.4256000000000002</v>
      </c>
      <c r="D71" s="46">
        <v>6.6052999999999997</v>
      </c>
      <c r="E71" s="46">
        <v>6.1041999999999996</v>
      </c>
      <c r="F71" s="49">
        <v>-4.8000000000000001E-2</v>
      </c>
      <c r="G71" s="35">
        <f t="shared" si="2"/>
        <v>0.5011000000000001</v>
      </c>
      <c r="H71" s="34">
        <f t="shared" si="3"/>
        <v>7.8581627796287523E-2</v>
      </c>
    </row>
    <row r="72" spans="1:8">
      <c r="A72" s="44" t="s">
        <v>1807</v>
      </c>
      <c r="B72" s="45">
        <v>6.4294000000000002</v>
      </c>
      <c r="C72" s="46">
        <v>6.3029999999999999</v>
      </c>
      <c r="D72" s="46">
        <v>6.6035000000000004</v>
      </c>
      <c r="E72" s="46">
        <v>6.1139999999999999</v>
      </c>
      <c r="F72" s="47">
        <v>2.2200000000000001E-2</v>
      </c>
      <c r="G72" s="35">
        <f t="shared" si="2"/>
        <v>0.48950000000000049</v>
      </c>
      <c r="H72" s="34">
        <f t="shared" si="3"/>
        <v>6.2919014676012949E-2</v>
      </c>
    </row>
    <row r="73" spans="1:8">
      <c r="A73" s="44" t="s">
        <v>1833</v>
      </c>
      <c r="B73" s="48">
        <v>6.2899000000000003</v>
      </c>
      <c r="C73" s="46">
        <v>6.5480999999999998</v>
      </c>
      <c r="D73" s="46">
        <v>6.6039000000000003</v>
      </c>
      <c r="E73" s="46">
        <v>6.2694000000000001</v>
      </c>
      <c r="F73" s="49">
        <v>-4.1200000000000001E-2</v>
      </c>
      <c r="G73" s="35">
        <f t="shared" si="2"/>
        <v>0.33450000000000024</v>
      </c>
      <c r="H73" s="34">
        <f t="shared" si="3"/>
        <v>5.3481811432813699E-2</v>
      </c>
    </row>
    <row r="74" spans="1:8">
      <c r="A74" s="44" t="s">
        <v>1859</v>
      </c>
      <c r="B74" s="48">
        <v>6.56</v>
      </c>
      <c r="C74" s="46">
        <v>6.7350000000000003</v>
      </c>
      <c r="D74" s="46">
        <v>6.8432000000000004</v>
      </c>
      <c r="E74" s="46">
        <v>6.4573</v>
      </c>
      <c r="F74" s="49">
        <v>-2.5499999999999998E-2</v>
      </c>
      <c r="G74" s="35">
        <f t="shared" si="2"/>
        <v>0.38590000000000035</v>
      </c>
      <c r="H74" s="34">
        <f t="shared" si="3"/>
        <v>9.9734755495358235E-2</v>
      </c>
    </row>
    <row r="75" spans="1:8">
      <c r="A75" s="44" t="s">
        <v>1886</v>
      </c>
      <c r="B75" s="48">
        <v>6.7319000000000004</v>
      </c>
      <c r="C75" s="46">
        <v>7.0877999999999997</v>
      </c>
      <c r="D75" s="46">
        <v>7.2824</v>
      </c>
      <c r="E75" s="46">
        <v>6.2545000000000002</v>
      </c>
      <c r="F75" s="49">
        <v>-4.2700000000000002E-2</v>
      </c>
      <c r="G75" s="35">
        <f t="shared" si="2"/>
        <v>1.0278999999999998</v>
      </c>
      <c r="H75" s="34">
        <f t="shared" si="3"/>
        <v>0.11057664528803372</v>
      </c>
    </row>
    <row r="76" spans="1:8">
      <c r="A76" s="44" t="s">
        <v>2087</v>
      </c>
      <c r="B76" s="45">
        <v>7.032</v>
      </c>
      <c r="C76" s="46">
        <v>6.9227999999999996</v>
      </c>
      <c r="D76" s="46">
        <v>7.1043000000000003</v>
      </c>
      <c r="E76" s="46">
        <v>6.6012000000000004</v>
      </c>
      <c r="F76" s="47">
        <v>1.43E-2</v>
      </c>
      <c r="G76" s="35">
        <f t="shared" si="2"/>
        <v>0.50309999999999988</v>
      </c>
      <c r="H76" s="34">
        <f t="shared" si="3"/>
        <v>8.3154884235639007E-2</v>
      </c>
    </row>
    <row r="77" spans="1:8">
      <c r="A77" s="44" t="s">
        <v>1933</v>
      </c>
      <c r="B77" s="48">
        <v>6.9325999999999999</v>
      </c>
      <c r="C77" s="46">
        <v>6.9581</v>
      </c>
      <c r="D77" s="46">
        <v>7.2950999999999997</v>
      </c>
      <c r="E77" s="46">
        <v>6.641</v>
      </c>
      <c r="F77" s="49">
        <v>-3.3999999999999998E-3</v>
      </c>
      <c r="G77" s="35">
        <f t="shared" si="2"/>
        <v>0.65409999999999968</v>
      </c>
      <c r="H77" s="34">
        <f t="shared" si="3"/>
        <v>0.10248816865050914</v>
      </c>
    </row>
    <row r="78" spans="1:8">
      <c r="A78" s="44" t="s">
        <v>1958</v>
      </c>
      <c r="B78" s="48">
        <v>6.9565999999999999</v>
      </c>
      <c r="C78" s="46">
        <v>6.9729999999999999</v>
      </c>
      <c r="D78" s="46">
        <v>7.3127000000000004</v>
      </c>
      <c r="E78" s="46">
        <v>6.5374999999999996</v>
      </c>
      <c r="F78" s="49">
        <v>-9.1999999999999998E-3</v>
      </c>
      <c r="G78" s="35">
        <f t="shared" si="2"/>
        <v>0.77520000000000078</v>
      </c>
      <c r="H78" s="34">
        <f t="shared" si="3"/>
        <v>0.11210946238162708</v>
      </c>
    </row>
    <row r="79" spans="1:8">
      <c r="A79" s="44" t="s">
        <v>2108</v>
      </c>
      <c r="B79" s="45">
        <v>7.0210999999999997</v>
      </c>
      <c r="C79" s="46">
        <v>6.7054999999999998</v>
      </c>
      <c r="D79" s="46">
        <v>7.2953999999999999</v>
      </c>
      <c r="E79" s="46">
        <v>6.5670999999999999</v>
      </c>
      <c r="F79" s="47">
        <v>4.5199999999999997E-2</v>
      </c>
      <c r="G79" s="35">
        <f t="shared" si="2"/>
        <v>0.72829999999999995</v>
      </c>
      <c r="H79" s="34">
        <f t="shared" si="3"/>
        <v>0.18861589981035037</v>
      </c>
    </row>
    <row r="80" spans="1:8">
      <c r="A80" s="44" t="s">
        <v>2009</v>
      </c>
      <c r="B80" s="45">
        <v>6.7175000000000002</v>
      </c>
      <c r="C80" s="46">
        <v>5.8529</v>
      </c>
      <c r="D80" s="46">
        <v>7.3106</v>
      </c>
      <c r="E80" s="46">
        <v>5.8310000000000004</v>
      </c>
      <c r="F80" s="47">
        <v>0.14599999999999999</v>
      </c>
      <c r="G80" s="35">
        <f t="shared" ref="G80:G90" si="4">D80-E80</f>
        <v>1.4795999999999996</v>
      </c>
      <c r="H80" s="34">
        <f t="shared" ref="H80:H89" si="5">(SUM(G80:G81)/2)/C81</f>
        <v>4.8277049431209529E-2</v>
      </c>
    </row>
    <row r="81" spans="1:8">
      <c r="A81" s="44" t="s">
        <v>2009</v>
      </c>
      <c r="B81" s="45">
        <v>15.717000000000001</v>
      </c>
      <c r="C81" s="46">
        <v>15.682399999999999</v>
      </c>
      <c r="D81" s="46">
        <v>15.717000000000001</v>
      </c>
      <c r="E81" s="46">
        <v>15.682399999999999</v>
      </c>
      <c r="F81" s="47">
        <v>6.4000000000000001E-2</v>
      </c>
      <c r="G81" s="35">
        <f t="shared" si="4"/>
        <v>3.4600000000001074E-2</v>
      </c>
      <c r="H81" s="34">
        <f t="shared" si="5"/>
        <v>1.4159027729914783E-2</v>
      </c>
    </row>
    <row r="82" spans="1:8">
      <c r="A82" s="44" t="s">
        <v>1807</v>
      </c>
      <c r="B82" s="45">
        <v>43.734999999999999</v>
      </c>
      <c r="C82" s="46">
        <v>43.527000000000001</v>
      </c>
      <c r="D82" s="46">
        <v>44.116999999999997</v>
      </c>
      <c r="E82" s="46">
        <v>42.918999999999997</v>
      </c>
      <c r="F82" s="47">
        <v>3.7000000000000002E-3</v>
      </c>
      <c r="G82" s="35">
        <f t="shared" si="4"/>
        <v>1.1980000000000004</v>
      </c>
      <c r="H82" s="34">
        <f t="shared" si="5"/>
        <v>2.6101756870987602E-2</v>
      </c>
    </row>
    <row r="83" spans="1:8">
      <c r="A83" s="44" t="s">
        <v>1833</v>
      </c>
      <c r="B83" s="48">
        <v>43.575000000000003</v>
      </c>
      <c r="C83" s="46">
        <v>43.771000000000001</v>
      </c>
      <c r="D83" s="46">
        <v>44.173999999999999</v>
      </c>
      <c r="E83" s="46">
        <v>43.087000000000003</v>
      </c>
      <c r="F83" s="49">
        <v>-4.7999999999999996E-3</v>
      </c>
      <c r="G83" s="35">
        <f t="shared" si="4"/>
        <v>1.0869999999999962</v>
      </c>
      <c r="H83" s="34">
        <f t="shared" si="5"/>
        <v>3.2755898507860946E-2</v>
      </c>
    </row>
    <row r="84" spans="1:8">
      <c r="A84" s="44" t="s">
        <v>1859</v>
      </c>
      <c r="B84" s="48">
        <v>43.783000000000001</v>
      </c>
      <c r="C84" s="46">
        <v>44.969000000000001</v>
      </c>
      <c r="D84" s="46">
        <v>45.286999999999999</v>
      </c>
      <c r="E84" s="46">
        <v>43.427999999999997</v>
      </c>
      <c r="F84" s="49">
        <v>-2.7E-2</v>
      </c>
      <c r="G84" s="35">
        <f t="shared" si="4"/>
        <v>1.8590000000000018</v>
      </c>
      <c r="H84" s="34">
        <f t="shared" si="5"/>
        <v>3.950475601950959E-2</v>
      </c>
    </row>
    <row r="85" spans="1:8">
      <c r="A85" s="44" t="s">
        <v>1886</v>
      </c>
      <c r="B85" s="48">
        <v>44.996000000000002</v>
      </c>
      <c r="C85" s="46">
        <v>45.311</v>
      </c>
      <c r="D85" s="46">
        <v>45.933</v>
      </c>
      <c r="E85" s="46">
        <v>44.212000000000003</v>
      </c>
      <c r="F85" s="49">
        <v>-1.0800000000000001E-2</v>
      </c>
      <c r="G85" s="35">
        <f t="shared" si="4"/>
        <v>1.7209999999999965</v>
      </c>
      <c r="H85" s="34">
        <f t="shared" si="5"/>
        <v>5.1231387275664717E-2</v>
      </c>
    </row>
    <row r="86" spans="1:8">
      <c r="A86" s="44" t="s">
        <v>2087</v>
      </c>
      <c r="B86" s="48">
        <v>45.485999999999997</v>
      </c>
      <c r="C86" s="46">
        <v>45.802</v>
      </c>
      <c r="D86" s="46">
        <v>47.12</v>
      </c>
      <c r="E86" s="46">
        <v>44.148000000000003</v>
      </c>
      <c r="F86" s="49">
        <v>-5.1000000000000004E-3</v>
      </c>
      <c r="G86" s="35">
        <f t="shared" si="4"/>
        <v>2.9719999999999942</v>
      </c>
      <c r="H86" s="34">
        <f t="shared" si="5"/>
        <v>0.12001173020527853</v>
      </c>
    </row>
    <row r="87" spans="1:8">
      <c r="A87" s="44" t="s">
        <v>1933</v>
      </c>
      <c r="B87" s="45">
        <v>45.72</v>
      </c>
      <c r="C87" s="46">
        <v>42.625</v>
      </c>
      <c r="D87" s="46">
        <v>46.040999999999997</v>
      </c>
      <c r="E87" s="46">
        <v>38.781999999999996</v>
      </c>
      <c r="F87" s="47">
        <v>7.0099999999999996E-2</v>
      </c>
      <c r="G87" s="35">
        <f t="shared" si="4"/>
        <v>7.2590000000000003</v>
      </c>
      <c r="H87" s="34">
        <f t="shared" si="5"/>
        <v>0.21373184830114189</v>
      </c>
    </row>
    <row r="88" spans="1:8">
      <c r="A88" s="44" t="s">
        <v>1958</v>
      </c>
      <c r="B88" s="45">
        <v>42.722999999999999</v>
      </c>
      <c r="C88" s="46">
        <v>35.465000000000003</v>
      </c>
      <c r="D88" s="46">
        <v>43.100999999999999</v>
      </c>
      <c r="E88" s="46">
        <v>35.200000000000003</v>
      </c>
      <c r="F88" s="47">
        <v>0.20519999999999999</v>
      </c>
      <c r="G88" s="35">
        <f t="shared" si="4"/>
        <v>7.9009999999999962</v>
      </c>
      <c r="H88" s="34">
        <f t="shared" si="5"/>
        <v>0.13823367278846427</v>
      </c>
    </row>
    <row r="89" spans="1:8">
      <c r="A89" s="44" t="s">
        <v>2108</v>
      </c>
      <c r="B89" s="45">
        <v>35.450000000000003</v>
      </c>
      <c r="C89" s="46">
        <v>34.466999999999999</v>
      </c>
      <c r="D89" s="46">
        <v>35.774999999999999</v>
      </c>
      <c r="E89" s="46">
        <v>34.146999999999998</v>
      </c>
      <c r="F89" s="47">
        <v>2.81E-2</v>
      </c>
      <c r="G89" s="35">
        <f t="shared" si="4"/>
        <v>1.6280000000000001</v>
      </c>
      <c r="H89" s="34">
        <f t="shared" si="5"/>
        <v>5.561852107809262E-2</v>
      </c>
    </row>
    <row r="90" spans="1:8">
      <c r="A90" s="44" t="s">
        <v>2009</v>
      </c>
      <c r="B90" s="48">
        <v>34.479999999999997</v>
      </c>
      <c r="C90" s="46">
        <v>36.174999999999997</v>
      </c>
      <c r="D90" s="46">
        <v>36.26</v>
      </c>
      <c r="E90" s="46">
        <v>33.863999999999997</v>
      </c>
      <c r="F90" s="49">
        <v>-4.6699999999999998E-2</v>
      </c>
      <c r="G90" s="35">
        <f t="shared" si="4"/>
        <v>2.3960000000000008</v>
      </c>
      <c r="H90" s="34"/>
    </row>
    <row r="91" spans="1:8">
      <c r="A91" s="2"/>
      <c r="B91" s="6"/>
      <c r="C91" s="4"/>
      <c r="D91" s="4"/>
      <c r="E91" s="4"/>
      <c r="F91" s="7"/>
      <c r="G91" s="35"/>
      <c r="H91" s="34"/>
    </row>
    <row r="92" spans="1:8">
      <c r="A92" s="2"/>
      <c r="B92" s="6"/>
      <c r="C92" s="4"/>
      <c r="D92" s="4"/>
      <c r="E92" s="4"/>
      <c r="F92" s="7"/>
      <c r="G92" s="35"/>
      <c r="H92" s="34"/>
    </row>
    <row r="93" spans="1:8">
      <c r="A93" s="2"/>
      <c r="B93" s="6"/>
      <c r="C93" s="4"/>
      <c r="D93" s="4"/>
      <c r="E93" s="4"/>
      <c r="F93" s="7"/>
      <c r="G93" s="35"/>
      <c r="H93" s="34"/>
    </row>
    <row r="94" spans="1:8">
      <c r="A94" s="2"/>
      <c r="B94" s="3"/>
      <c r="C94" s="4"/>
      <c r="D94" s="4"/>
      <c r="E94" s="4"/>
      <c r="F94" s="5"/>
      <c r="G94" s="35"/>
      <c r="H94" s="34"/>
    </row>
    <row r="95" spans="1:8">
      <c r="A95" s="2"/>
      <c r="B95" s="3"/>
      <c r="C95" s="4"/>
      <c r="D95" s="4"/>
      <c r="E95" s="4"/>
      <c r="F95" s="5"/>
      <c r="G95" s="35"/>
      <c r="H95" s="34"/>
    </row>
    <row r="96" spans="1:8">
      <c r="A96" s="2"/>
      <c r="B96" s="3"/>
      <c r="C96" s="4"/>
      <c r="D96" s="4"/>
      <c r="E96" s="4"/>
      <c r="F96" s="5"/>
      <c r="G96" s="35"/>
      <c r="H96" s="34"/>
    </row>
    <row r="97" spans="1:8">
      <c r="A97" s="2"/>
      <c r="B97" s="6"/>
      <c r="C97" s="4"/>
      <c r="D97" s="4"/>
      <c r="E97" s="4"/>
      <c r="F97" s="7"/>
      <c r="G97" s="35"/>
      <c r="H97" s="34"/>
    </row>
    <row r="98" spans="1:8">
      <c r="A98" s="2"/>
      <c r="B98" s="6"/>
      <c r="C98" s="4"/>
      <c r="D98" s="4"/>
      <c r="E98" s="4"/>
      <c r="F98" s="7"/>
      <c r="G98" s="35"/>
      <c r="H98" s="34"/>
    </row>
    <row r="99" spans="1:8">
      <c r="A99" s="2"/>
      <c r="B99" s="3"/>
      <c r="C99" s="4"/>
      <c r="D99" s="4"/>
      <c r="E99" s="4"/>
      <c r="F99" s="5"/>
      <c r="G99" s="35"/>
      <c r="H99" s="34"/>
    </row>
    <row r="100" spans="1:8">
      <c r="A100" s="2"/>
      <c r="B100" s="3"/>
      <c r="C100" s="4"/>
      <c r="D100" s="4"/>
      <c r="E100" s="4"/>
      <c r="F100" s="5"/>
      <c r="G100" s="35"/>
      <c r="H100" s="34"/>
    </row>
    <row r="101" spans="1:8">
      <c r="A101" s="2"/>
      <c r="B101" s="6"/>
      <c r="C101" s="4"/>
      <c r="D101" s="4"/>
      <c r="E101" s="4"/>
      <c r="F101" s="7"/>
      <c r="G101" s="35"/>
      <c r="H101" s="34"/>
    </row>
    <row r="102" spans="1:8">
      <c r="A102" s="2"/>
      <c r="B102" s="6"/>
      <c r="C102" s="4"/>
      <c r="D102" s="4"/>
      <c r="E102" s="4"/>
      <c r="F102" s="7"/>
      <c r="G102" s="35"/>
      <c r="H102" s="34"/>
    </row>
    <row r="103" spans="1:8">
      <c r="A103" s="2"/>
      <c r="B103" s="3"/>
      <c r="C103" s="4"/>
      <c r="D103" s="4"/>
      <c r="E103" s="4"/>
      <c r="F103" s="5"/>
      <c r="G103" s="35"/>
      <c r="H103" s="34"/>
    </row>
    <row r="104" spans="1:8">
      <c r="A104" s="2"/>
      <c r="B104" s="6"/>
      <c r="C104" s="4"/>
      <c r="D104" s="4"/>
      <c r="E104" s="4"/>
      <c r="F104" s="7"/>
      <c r="G104" s="35"/>
      <c r="H104" s="34"/>
    </row>
    <row r="105" spans="1:8">
      <c r="A105" s="2"/>
      <c r="B105" s="3"/>
      <c r="C105" s="4"/>
      <c r="D105" s="4"/>
      <c r="E105" s="4"/>
      <c r="F105" s="5"/>
      <c r="G105" s="35"/>
      <c r="H105" s="34"/>
    </row>
    <row r="106" spans="1:8">
      <c r="A106" s="2"/>
      <c r="B106" s="6"/>
      <c r="C106" s="4"/>
      <c r="D106" s="4"/>
      <c r="E106" s="4"/>
      <c r="F106" s="7"/>
      <c r="G106" s="35"/>
      <c r="H106" s="34"/>
    </row>
    <row r="107" spans="1:8">
      <c r="A107" s="2"/>
      <c r="B107" s="6"/>
      <c r="C107" s="4"/>
      <c r="D107" s="4"/>
      <c r="E107" s="4"/>
      <c r="F107" s="7"/>
      <c r="G107" s="35"/>
      <c r="H107" s="34"/>
    </row>
    <row r="108" spans="1:8">
      <c r="A108" s="2"/>
      <c r="B108" s="3"/>
      <c r="C108" s="4"/>
      <c r="D108" s="4"/>
      <c r="E108" s="4"/>
      <c r="F108" s="5"/>
      <c r="G108" s="35"/>
      <c r="H108" s="34"/>
    </row>
    <row r="109" spans="1:8">
      <c r="A109" s="2"/>
      <c r="B109" s="3"/>
      <c r="C109" s="4"/>
      <c r="D109" s="4"/>
      <c r="E109" s="4"/>
      <c r="F109" s="5"/>
      <c r="G109" s="35"/>
      <c r="H109" s="34"/>
    </row>
    <row r="110" spans="1:8">
      <c r="A110" s="2"/>
      <c r="B110" s="6"/>
      <c r="C110" s="4"/>
      <c r="D110" s="4"/>
      <c r="E110" s="4"/>
      <c r="F110" s="7"/>
      <c r="G110" s="35"/>
      <c r="H110" s="34"/>
    </row>
    <row r="111" spans="1:8">
      <c r="A111" s="2"/>
      <c r="B111" s="3"/>
      <c r="C111" s="4"/>
      <c r="D111" s="4"/>
      <c r="E111" s="4"/>
      <c r="F111" s="5"/>
      <c r="G111" s="35"/>
      <c r="H111" s="34"/>
    </row>
    <row r="112" spans="1:8">
      <c r="A112" s="2"/>
      <c r="B112" s="3"/>
      <c r="C112" s="4"/>
      <c r="D112" s="4"/>
      <c r="E112" s="4"/>
      <c r="F112" s="5"/>
      <c r="G112" s="35"/>
      <c r="H112" s="34"/>
    </row>
    <row r="113" spans="1:8">
      <c r="A113" s="2"/>
      <c r="B113" s="3"/>
      <c r="C113" s="4"/>
      <c r="D113" s="4"/>
      <c r="E113" s="4"/>
      <c r="F113" s="5"/>
      <c r="G113" s="35"/>
      <c r="H113" s="34"/>
    </row>
    <row r="114" spans="1:8">
      <c r="A114" s="2"/>
      <c r="B114" s="3"/>
      <c r="C114" s="4"/>
      <c r="D114" s="4"/>
      <c r="E114" s="4"/>
      <c r="F114" s="5"/>
      <c r="G114" s="35"/>
      <c r="H114" s="34"/>
    </row>
    <row r="115" spans="1:8">
      <c r="A115" s="2"/>
      <c r="B115" s="3"/>
      <c r="C115" s="4"/>
      <c r="D115" s="4"/>
      <c r="E115" s="4"/>
      <c r="F115" s="5"/>
      <c r="G115" s="35"/>
      <c r="H115" s="34"/>
    </row>
    <row r="116" spans="1:8">
      <c r="A116" s="2"/>
      <c r="B116" s="6"/>
      <c r="C116" s="4"/>
      <c r="D116" s="4"/>
      <c r="E116" s="4"/>
      <c r="F116" s="7"/>
      <c r="G116" s="35"/>
      <c r="H116" s="34"/>
    </row>
    <row r="117" spans="1:8">
      <c r="A117" s="2"/>
      <c r="B117" s="6"/>
      <c r="C117" s="4"/>
      <c r="D117" s="4"/>
      <c r="E117" s="4"/>
      <c r="F117" s="7"/>
      <c r="G117" s="35"/>
      <c r="H117" s="34"/>
    </row>
    <row r="118" spans="1:8">
      <c r="A118" s="2"/>
      <c r="B118" s="6"/>
      <c r="C118" s="4"/>
      <c r="D118" s="4"/>
      <c r="E118" s="4"/>
      <c r="F118" s="7"/>
      <c r="G118" s="35"/>
      <c r="H118" s="34"/>
    </row>
    <row r="119" spans="1:8">
      <c r="A119" s="2"/>
      <c r="B119" s="6"/>
      <c r="C119" s="4"/>
      <c r="D119" s="4"/>
      <c r="E119" s="4"/>
      <c r="F119" s="7"/>
      <c r="G119" s="35"/>
      <c r="H119" s="34"/>
    </row>
    <row r="120" spans="1:8">
      <c r="A120" s="2"/>
      <c r="B120" s="3"/>
      <c r="C120" s="4"/>
      <c r="D120" s="4"/>
      <c r="E120" s="4"/>
      <c r="F120" s="5"/>
      <c r="G120" s="35"/>
      <c r="H120" s="34"/>
    </row>
    <row r="121" spans="1:8">
      <c r="A121" s="2"/>
      <c r="B121" s="3"/>
      <c r="C121" s="4"/>
      <c r="D121" s="4"/>
      <c r="E121" s="4"/>
      <c r="F121" s="5"/>
      <c r="G121" s="35"/>
      <c r="H121" s="34"/>
    </row>
    <row r="122" spans="1:8">
      <c r="A122" s="2"/>
      <c r="B122" s="3"/>
      <c r="C122" s="4"/>
      <c r="D122" s="4"/>
      <c r="E122" s="4"/>
      <c r="F122" s="5"/>
      <c r="G122" s="35"/>
      <c r="H122" s="34"/>
    </row>
    <row r="123" spans="1:8">
      <c r="A123" s="2"/>
      <c r="B123" s="6"/>
      <c r="C123" s="4"/>
      <c r="D123" s="4"/>
      <c r="E123" s="4"/>
      <c r="F123" s="7"/>
      <c r="G123" s="35"/>
      <c r="H123" s="34"/>
    </row>
    <row r="124" spans="1:8">
      <c r="A124" s="2"/>
      <c r="B124" s="3"/>
      <c r="C124" s="4"/>
      <c r="D124" s="4"/>
      <c r="E124" s="4"/>
      <c r="F124" s="5"/>
      <c r="G124" s="35"/>
      <c r="H124" s="34"/>
    </row>
    <row r="125" spans="1:8">
      <c r="A125" s="2"/>
      <c r="B125" s="3"/>
      <c r="C125" s="4"/>
      <c r="D125" s="4"/>
      <c r="E125" s="4"/>
      <c r="F125" s="5"/>
      <c r="G125" s="35"/>
      <c r="H125" s="34"/>
    </row>
    <row r="126" spans="1:8">
      <c r="A126" s="2"/>
      <c r="B126" s="3"/>
      <c r="C126" s="4"/>
      <c r="D126" s="4"/>
      <c r="E126" s="4"/>
      <c r="F126" s="5"/>
      <c r="G126" s="35"/>
      <c r="H126" s="34"/>
    </row>
    <row r="127" spans="1:8">
      <c r="A127" s="2"/>
      <c r="B127" s="6"/>
      <c r="C127" s="4"/>
      <c r="D127" s="4"/>
      <c r="E127" s="4"/>
      <c r="F127" s="7"/>
      <c r="G127" s="35"/>
      <c r="H127" s="34"/>
    </row>
    <row r="128" spans="1:8">
      <c r="A128" s="2"/>
      <c r="B128" s="3"/>
      <c r="C128" s="4"/>
      <c r="D128" s="4"/>
      <c r="E128" s="4"/>
      <c r="F128" s="5"/>
      <c r="G128" s="35"/>
      <c r="H128" s="34"/>
    </row>
    <row r="129" spans="1:8">
      <c r="A129" s="2"/>
      <c r="B129" s="6"/>
      <c r="C129" s="4"/>
      <c r="D129" s="4"/>
      <c r="E129" s="4"/>
      <c r="F129" s="7"/>
      <c r="G129" s="35"/>
      <c r="H129" s="34"/>
    </row>
    <row r="130" spans="1:8">
      <c r="A130" s="2"/>
      <c r="B130" s="6"/>
      <c r="C130" s="4"/>
      <c r="D130" s="4"/>
      <c r="E130" s="4"/>
      <c r="F130" s="7"/>
      <c r="G130" s="35"/>
      <c r="H130" s="34"/>
    </row>
    <row r="131" spans="1:8">
      <c r="A131" s="2"/>
      <c r="B131" s="3"/>
      <c r="C131" s="4"/>
      <c r="D131" s="4"/>
      <c r="E131" s="4"/>
      <c r="F131" s="5"/>
      <c r="G131" s="35"/>
      <c r="H131" s="34"/>
    </row>
    <row r="132" spans="1:8">
      <c r="A132" s="2"/>
      <c r="B132" s="3"/>
      <c r="C132" s="4"/>
      <c r="D132" s="4"/>
      <c r="E132" s="4"/>
      <c r="F132" s="5"/>
      <c r="G132" s="35"/>
      <c r="H132" s="34"/>
    </row>
    <row r="133" spans="1:8">
      <c r="A133" s="2"/>
      <c r="B133" s="6"/>
      <c r="C133" s="4"/>
      <c r="D133" s="4"/>
      <c r="E133" s="4"/>
      <c r="F133" s="7"/>
      <c r="G133" s="35"/>
      <c r="H133" s="34"/>
    </row>
    <row r="134" spans="1:8">
      <c r="A134" s="2"/>
      <c r="B134" s="6"/>
      <c r="C134" s="4"/>
      <c r="D134" s="4"/>
      <c r="E134" s="4"/>
      <c r="F134" s="7"/>
      <c r="G134" s="35"/>
      <c r="H134" s="34"/>
    </row>
    <row r="135" spans="1:8">
      <c r="A135" s="2"/>
      <c r="B135" s="6"/>
      <c r="C135" s="4"/>
      <c r="D135" s="4"/>
      <c r="E135" s="4"/>
      <c r="F135" s="7"/>
      <c r="G135" s="35"/>
      <c r="H135" s="34"/>
    </row>
    <row r="136" spans="1:8">
      <c r="A136" s="2"/>
      <c r="B136" s="6"/>
      <c r="C136" s="4"/>
      <c r="D136" s="4"/>
      <c r="E136" s="4"/>
      <c r="F136" s="7"/>
      <c r="G136" s="35"/>
      <c r="H136" s="34"/>
    </row>
    <row r="137" spans="1:8">
      <c r="A137" s="2"/>
      <c r="B137" s="3"/>
      <c r="C137" s="4"/>
      <c r="D137" s="4"/>
      <c r="E137" s="4"/>
      <c r="F137" s="5"/>
      <c r="G137" s="35"/>
      <c r="H137" s="34"/>
    </row>
    <row r="138" spans="1:8">
      <c r="A138" s="2"/>
      <c r="B138" s="6"/>
      <c r="C138" s="4"/>
      <c r="D138" s="4"/>
      <c r="E138" s="4"/>
      <c r="F138" s="7"/>
      <c r="G138" s="35"/>
      <c r="H138" s="34"/>
    </row>
    <row r="139" spans="1:8">
      <c r="A139" s="2"/>
      <c r="B139" s="3"/>
      <c r="C139" s="4"/>
      <c r="D139" s="4"/>
      <c r="E139" s="4"/>
      <c r="F139" s="5"/>
      <c r="G139" s="35"/>
      <c r="H139" s="34"/>
    </row>
    <row r="140" spans="1:8">
      <c r="A140" s="2"/>
      <c r="B140" s="3"/>
      <c r="C140" s="4"/>
      <c r="D140" s="4"/>
      <c r="E140" s="4"/>
      <c r="F140" s="5"/>
      <c r="G140" s="35"/>
      <c r="H140" s="34"/>
    </row>
    <row r="141" spans="1:8">
      <c r="A141" s="2"/>
      <c r="B141" s="6"/>
      <c r="C141" s="4"/>
      <c r="D141" s="4"/>
      <c r="E141" s="4"/>
      <c r="F141" s="7"/>
      <c r="G141" s="35"/>
      <c r="H141" s="34"/>
    </row>
    <row r="142" spans="1:8">
      <c r="A142" s="2"/>
      <c r="B142" s="3"/>
      <c r="C142" s="4"/>
      <c r="D142" s="4"/>
      <c r="E142" s="4"/>
      <c r="F142" s="5"/>
      <c r="G142" s="35"/>
      <c r="H142" s="34"/>
    </row>
    <row r="143" spans="1:8">
      <c r="A143" s="2"/>
      <c r="B143" s="3"/>
      <c r="C143" s="4"/>
      <c r="D143" s="4"/>
      <c r="E143" s="4"/>
      <c r="F143" s="5"/>
      <c r="G143" s="35"/>
      <c r="H143" s="34"/>
    </row>
    <row r="144" spans="1:8">
      <c r="A144" s="2"/>
      <c r="B144" s="3"/>
      <c r="C144" s="4"/>
      <c r="D144" s="4"/>
      <c r="E144" s="4"/>
      <c r="F144" s="5"/>
      <c r="G144" s="35"/>
      <c r="H144" s="34"/>
    </row>
    <row r="145" spans="1:8">
      <c r="A145" s="2"/>
      <c r="B145" s="3"/>
      <c r="C145" s="4"/>
      <c r="D145" s="4"/>
      <c r="E145" s="4"/>
      <c r="F145" s="5"/>
      <c r="G145" s="35"/>
      <c r="H145" s="34"/>
    </row>
    <row r="146" spans="1:8">
      <c r="A146" s="2"/>
      <c r="B146" s="3"/>
      <c r="C146" s="4"/>
      <c r="D146" s="4"/>
      <c r="E146" s="4"/>
      <c r="F146" s="5"/>
      <c r="G146" s="35"/>
      <c r="H146" s="34"/>
    </row>
    <row r="147" spans="1:8">
      <c r="A147" s="2"/>
      <c r="B147" s="6"/>
      <c r="C147" s="4"/>
      <c r="D147" s="4"/>
      <c r="E147" s="4"/>
      <c r="F147" s="7"/>
      <c r="G147" s="35"/>
      <c r="H147" s="34"/>
    </row>
    <row r="148" spans="1:8">
      <c r="A148" s="2"/>
      <c r="B148" s="6"/>
      <c r="C148" s="4"/>
      <c r="D148" s="4"/>
      <c r="E148" s="4"/>
      <c r="F148" s="7"/>
      <c r="G148" s="35"/>
      <c r="H148" s="34"/>
    </row>
    <row r="149" spans="1:8">
      <c r="A149" s="2"/>
      <c r="B149" s="3"/>
      <c r="C149" s="4"/>
      <c r="D149" s="4"/>
      <c r="E149" s="4"/>
      <c r="F149" s="5"/>
      <c r="G149" s="35"/>
      <c r="H149" s="34"/>
    </row>
    <row r="150" spans="1:8">
      <c r="A150" s="2"/>
      <c r="B150" s="6"/>
      <c r="C150" s="4"/>
      <c r="D150" s="4"/>
      <c r="E150" s="4"/>
      <c r="F150" s="7"/>
      <c r="G150" s="35"/>
      <c r="H150" s="34"/>
    </row>
    <row r="151" spans="1:8">
      <c r="A151" s="2"/>
      <c r="B151" s="3"/>
      <c r="C151" s="4"/>
      <c r="D151" s="4"/>
      <c r="E151" s="4"/>
      <c r="F151" s="5"/>
      <c r="G151" s="35"/>
      <c r="H151" s="34"/>
    </row>
    <row r="152" spans="1:8">
      <c r="A152" s="2"/>
      <c r="B152" s="6"/>
      <c r="C152" s="4"/>
      <c r="D152" s="4"/>
      <c r="E152" s="4"/>
      <c r="F152" s="7"/>
      <c r="G152" s="35"/>
      <c r="H152" s="34"/>
    </row>
    <row r="153" spans="1:8">
      <c r="A153" s="2"/>
      <c r="B153" s="3"/>
      <c r="C153" s="4"/>
      <c r="D153" s="4"/>
      <c r="E153" s="4"/>
      <c r="F153" s="5"/>
      <c r="G153" s="35"/>
      <c r="H153" s="34"/>
    </row>
    <row r="154" spans="1:8">
      <c r="A154" s="2"/>
      <c r="B154" s="3"/>
      <c r="C154" s="4"/>
      <c r="D154" s="4"/>
      <c r="E154" s="4"/>
      <c r="F154" s="5"/>
      <c r="G154" s="35"/>
      <c r="H154" s="34"/>
    </row>
    <row r="155" spans="1:8">
      <c r="A155" s="2"/>
      <c r="B155" s="6"/>
      <c r="C155" s="4"/>
      <c r="D155" s="4"/>
      <c r="E155" s="4"/>
      <c r="F155" s="7"/>
      <c r="G155" s="35"/>
      <c r="H155" s="34"/>
    </row>
    <row r="156" spans="1:8">
      <c r="A156" s="2"/>
      <c r="B156" s="6"/>
      <c r="C156" s="4"/>
      <c r="D156" s="4"/>
      <c r="E156" s="4"/>
      <c r="F156" s="7"/>
      <c r="G156" s="35"/>
      <c r="H156" s="34"/>
    </row>
    <row r="157" spans="1:8">
      <c r="A157" s="2"/>
      <c r="B157" s="3"/>
      <c r="C157" s="4"/>
      <c r="D157" s="4"/>
      <c r="E157" s="4"/>
      <c r="F157" s="5"/>
      <c r="G157" s="35"/>
      <c r="H157" s="34"/>
    </row>
    <row r="158" spans="1:8">
      <c r="A158" s="2"/>
      <c r="B158" s="6"/>
      <c r="C158" s="4"/>
      <c r="D158" s="4"/>
      <c r="E158" s="4"/>
      <c r="F158" s="7"/>
      <c r="G158" s="35"/>
      <c r="H158" s="34"/>
    </row>
    <row r="159" spans="1:8">
      <c r="A159" s="2"/>
      <c r="B159" s="3"/>
      <c r="C159" s="4"/>
      <c r="D159" s="4"/>
      <c r="E159" s="4"/>
      <c r="F159" s="5"/>
      <c r="G159" s="35"/>
      <c r="H159" s="34"/>
    </row>
    <row r="160" spans="1:8">
      <c r="A160" s="2"/>
      <c r="B160" s="3"/>
      <c r="C160" s="4"/>
      <c r="D160" s="4"/>
      <c r="E160" s="4"/>
      <c r="F160" s="5"/>
      <c r="G160" s="35"/>
      <c r="H160" s="34"/>
    </row>
    <row r="161" spans="1:8">
      <c r="A161" s="2"/>
      <c r="B161" s="6"/>
      <c r="C161" s="4"/>
      <c r="D161" s="4"/>
      <c r="E161" s="4"/>
      <c r="F161" s="7"/>
      <c r="G161" s="35"/>
      <c r="H161" s="34"/>
    </row>
    <row r="162" spans="1:8">
      <c r="A162" s="2"/>
      <c r="B162" s="3"/>
      <c r="C162" s="4"/>
      <c r="D162" s="4"/>
      <c r="E162" s="4"/>
      <c r="F162" s="5"/>
      <c r="G162" s="35"/>
      <c r="H162" s="34"/>
    </row>
    <row r="163" spans="1:8">
      <c r="A163" s="2"/>
      <c r="B163" s="6"/>
      <c r="C163" s="4"/>
      <c r="D163" s="4"/>
      <c r="E163" s="4"/>
      <c r="F163" s="7"/>
      <c r="G163" s="35"/>
      <c r="H163" s="34"/>
    </row>
    <row r="164" spans="1:8">
      <c r="A164" s="2"/>
      <c r="B164" s="6"/>
      <c r="C164" s="4"/>
      <c r="D164" s="4"/>
      <c r="E164" s="4"/>
      <c r="F164" s="7"/>
      <c r="G164" s="35"/>
      <c r="H164" s="34"/>
    </row>
    <row r="165" spans="1:8">
      <c r="A165" s="2"/>
      <c r="B165" s="3"/>
      <c r="C165" s="4"/>
      <c r="D165" s="4"/>
      <c r="E165" s="4"/>
      <c r="F165" s="5"/>
      <c r="G165" s="35"/>
      <c r="H165" s="34"/>
    </row>
    <row r="166" spans="1:8">
      <c r="A166" s="2"/>
      <c r="B166" s="3"/>
      <c r="C166" s="4"/>
      <c r="D166" s="4"/>
      <c r="E166" s="4"/>
      <c r="F166" s="5"/>
      <c r="G166" s="35"/>
      <c r="H166" s="34"/>
    </row>
    <row r="167" spans="1:8">
      <c r="A167" s="2"/>
      <c r="B167" s="3"/>
      <c r="C167" s="4"/>
      <c r="D167" s="4"/>
      <c r="E167" s="4"/>
      <c r="F167" s="5"/>
      <c r="G167" s="35"/>
      <c r="H167" s="34"/>
    </row>
    <row r="168" spans="1:8">
      <c r="A168" s="2"/>
      <c r="B168" s="3"/>
      <c r="C168" s="4"/>
      <c r="D168" s="4"/>
      <c r="E168" s="4"/>
      <c r="F168" s="5"/>
      <c r="G168" s="35"/>
      <c r="H168" s="34"/>
    </row>
    <row r="169" spans="1:8">
      <c r="A169" s="2"/>
      <c r="B169" s="6"/>
      <c r="C169" s="4"/>
      <c r="D169" s="4"/>
      <c r="E169" s="4"/>
      <c r="F169" s="7"/>
      <c r="G169" s="35"/>
      <c r="H169" s="34"/>
    </row>
    <row r="170" spans="1:8">
      <c r="A170" s="2"/>
      <c r="B170" s="3"/>
      <c r="C170" s="4"/>
      <c r="D170" s="4"/>
      <c r="E170" s="4"/>
      <c r="F170" s="5"/>
      <c r="G170" s="35"/>
      <c r="H170" s="34"/>
    </row>
    <row r="171" spans="1:8">
      <c r="A171" s="2"/>
      <c r="B171" s="6"/>
      <c r="C171" s="4"/>
      <c r="D171" s="4"/>
      <c r="E171" s="4"/>
      <c r="F171" s="7"/>
      <c r="G171" s="35"/>
      <c r="H171" s="34"/>
    </row>
    <row r="172" spans="1:8">
      <c r="A172" s="2"/>
      <c r="B172" s="3"/>
      <c r="C172" s="4"/>
      <c r="D172" s="4"/>
      <c r="E172" s="4"/>
      <c r="F172" s="5"/>
      <c r="G172" s="35"/>
      <c r="H172" s="34"/>
    </row>
    <row r="173" spans="1:8">
      <c r="A173" s="2"/>
      <c r="B173" s="3"/>
      <c r="C173" s="4"/>
      <c r="D173" s="4"/>
      <c r="E173" s="4"/>
      <c r="F173" s="5"/>
      <c r="G173" s="35"/>
      <c r="H173" s="34"/>
    </row>
    <row r="174" spans="1:8">
      <c r="A174" s="2"/>
      <c r="B174" s="6"/>
      <c r="C174" s="4"/>
      <c r="D174" s="4"/>
      <c r="E174" s="4"/>
      <c r="F174" s="7"/>
      <c r="G174" s="35"/>
      <c r="H174" s="34"/>
    </row>
    <row r="175" spans="1:8">
      <c r="A175" s="2"/>
      <c r="B175" s="3"/>
      <c r="C175" s="4"/>
      <c r="D175" s="4"/>
      <c r="E175" s="4"/>
      <c r="F175" s="5"/>
      <c r="G175" s="35"/>
      <c r="H175" s="34"/>
    </row>
    <row r="176" spans="1:8">
      <c r="A176" s="2"/>
      <c r="B176" s="3"/>
      <c r="C176" s="4"/>
      <c r="D176" s="4"/>
      <c r="E176" s="4"/>
      <c r="F176" s="5"/>
      <c r="G176" s="35"/>
      <c r="H176" s="34"/>
    </row>
    <row r="177" spans="1:8">
      <c r="A177" s="2"/>
      <c r="B177" s="3"/>
      <c r="C177" s="4"/>
      <c r="D177" s="4"/>
      <c r="E177" s="4"/>
      <c r="F177" s="5"/>
      <c r="G177" s="35"/>
      <c r="H177" s="34"/>
    </row>
    <row r="178" spans="1:8">
      <c r="A178" s="2"/>
      <c r="B178" s="3"/>
      <c r="C178" s="4"/>
      <c r="D178" s="4"/>
      <c r="E178" s="4"/>
      <c r="F178" s="5"/>
      <c r="G178" s="35"/>
      <c r="H178" s="34"/>
    </row>
    <row r="179" spans="1:8">
      <c r="A179" s="2"/>
      <c r="B179" s="6"/>
      <c r="C179" s="4"/>
      <c r="D179" s="4"/>
      <c r="E179" s="4"/>
      <c r="F179" s="7"/>
      <c r="G179" s="35"/>
      <c r="H179" s="34"/>
    </row>
    <row r="180" spans="1:8">
      <c r="A180" s="2"/>
      <c r="B180" s="6"/>
      <c r="C180" s="4"/>
      <c r="D180" s="4"/>
      <c r="E180" s="4"/>
      <c r="F180" s="7"/>
      <c r="G180" s="35"/>
      <c r="H180" s="34"/>
    </row>
    <row r="181" spans="1:8">
      <c r="A181" s="2"/>
      <c r="B181" s="6"/>
      <c r="C181" s="4"/>
      <c r="D181" s="4"/>
      <c r="E181" s="4"/>
      <c r="F181" s="7"/>
      <c r="G181" s="35"/>
      <c r="H181" s="34"/>
    </row>
    <row r="182" spans="1:8">
      <c r="A182" s="2"/>
      <c r="B182" s="3"/>
      <c r="C182" s="4"/>
      <c r="D182" s="4"/>
      <c r="E182" s="4"/>
      <c r="F182" s="5"/>
      <c r="G182" s="35"/>
      <c r="H182" s="34"/>
    </row>
    <row r="183" spans="1:8">
      <c r="A183" s="2"/>
      <c r="B183" s="3"/>
      <c r="C183" s="4"/>
      <c r="D183" s="4"/>
      <c r="E183" s="4"/>
      <c r="F183" s="5"/>
      <c r="G183" s="35"/>
      <c r="H183" s="34"/>
    </row>
    <row r="184" spans="1:8">
      <c r="A184" s="2"/>
      <c r="B184" s="3"/>
      <c r="C184" s="4"/>
      <c r="D184" s="4"/>
      <c r="E184" s="4"/>
      <c r="F184" s="5"/>
      <c r="G184" s="35"/>
      <c r="H184" s="34"/>
    </row>
    <row r="185" spans="1:8">
      <c r="A185" s="2"/>
      <c r="B185" s="6"/>
      <c r="C185" s="4"/>
      <c r="D185" s="4"/>
      <c r="E185" s="4"/>
      <c r="F185" s="7"/>
      <c r="G185" s="35"/>
      <c r="H185" s="34"/>
    </row>
    <row r="186" spans="1:8">
      <c r="A186" s="2"/>
      <c r="B186" s="3"/>
      <c r="C186" s="4"/>
      <c r="D186" s="4"/>
      <c r="E186" s="4"/>
      <c r="F186" s="5"/>
      <c r="G186" s="35"/>
      <c r="H186" s="34"/>
    </row>
    <row r="187" spans="1:8">
      <c r="A187" s="2"/>
      <c r="B187" s="6"/>
      <c r="C187" s="4"/>
      <c r="D187" s="4"/>
      <c r="E187" s="4"/>
      <c r="F187" s="7"/>
      <c r="G187" s="35"/>
      <c r="H187" s="34"/>
    </row>
    <row r="188" spans="1:8">
      <c r="A188" s="2"/>
      <c r="B188" s="3"/>
      <c r="C188" s="4"/>
      <c r="D188" s="4"/>
      <c r="E188" s="4"/>
      <c r="F188" s="5"/>
      <c r="G188" s="35"/>
      <c r="H188" s="34"/>
    </row>
    <row r="189" spans="1:8">
      <c r="A189" s="2"/>
      <c r="B189" s="3"/>
      <c r="C189" s="4"/>
      <c r="D189" s="4"/>
      <c r="E189" s="4"/>
      <c r="F189" s="5"/>
      <c r="G189" s="35"/>
      <c r="H189" s="34"/>
    </row>
    <row r="190" spans="1:8">
      <c r="A190" s="2"/>
      <c r="B190" s="3"/>
      <c r="C190" s="4"/>
      <c r="D190" s="4"/>
      <c r="E190" s="4"/>
      <c r="F190" s="5"/>
      <c r="G190" s="35"/>
      <c r="H190" s="34"/>
    </row>
    <row r="191" spans="1:8">
      <c r="A191" s="2"/>
      <c r="B191" s="6"/>
      <c r="C191" s="4"/>
      <c r="D191" s="4"/>
      <c r="E191" s="4"/>
      <c r="F191" s="7"/>
      <c r="G191" s="35"/>
      <c r="H191" s="34"/>
    </row>
    <row r="192" spans="1:8">
      <c r="A192" s="2"/>
      <c r="B192" s="6"/>
      <c r="C192" s="4"/>
      <c r="D192" s="4"/>
      <c r="E192" s="4"/>
      <c r="F192" s="7"/>
      <c r="G192" s="35"/>
      <c r="H192" s="34"/>
    </row>
    <row r="193" spans="1:8">
      <c r="A193" s="2"/>
      <c r="B193" s="3"/>
      <c r="C193" s="4"/>
      <c r="D193" s="4"/>
      <c r="E193" s="4"/>
      <c r="F193" s="5"/>
      <c r="G193" s="35"/>
      <c r="H193" s="34"/>
    </row>
    <row r="194" spans="1:8">
      <c r="A194" s="2"/>
      <c r="B194" s="3"/>
      <c r="C194" s="4"/>
      <c r="D194" s="4"/>
      <c r="E194" s="4"/>
      <c r="F194" s="5"/>
      <c r="G194" s="35"/>
      <c r="H194" s="34"/>
    </row>
    <row r="195" spans="1:8">
      <c r="A195" s="2"/>
      <c r="B195" s="6"/>
      <c r="C195" s="4"/>
      <c r="D195" s="4"/>
      <c r="E195" s="4"/>
      <c r="F195" s="7"/>
      <c r="G195" s="35"/>
      <c r="H195" s="34"/>
    </row>
    <row r="196" spans="1:8">
      <c r="A196" s="2"/>
      <c r="B196" s="6"/>
      <c r="C196" s="4"/>
      <c r="D196" s="4"/>
      <c r="E196" s="4"/>
      <c r="F196" s="7"/>
      <c r="G196" s="35"/>
      <c r="H196" s="34"/>
    </row>
    <row r="197" spans="1:8">
      <c r="A197" s="2"/>
      <c r="B197" s="3"/>
      <c r="C197" s="4"/>
      <c r="D197" s="4"/>
      <c r="E197" s="4"/>
      <c r="F197" s="5"/>
      <c r="G197" s="35"/>
      <c r="H197" s="34"/>
    </row>
    <row r="198" spans="1:8">
      <c r="A198" s="2"/>
      <c r="B198" s="3"/>
      <c r="C198" s="4"/>
      <c r="D198" s="4"/>
      <c r="E198" s="4"/>
      <c r="F198" s="5"/>
      <c r="G198" s="35"/>
      <c r="H198" s="34"/>
    </row>
    <row r="199" spans="1:8">
      <c r="A199" s="2"/>
      <c r="B199" s="6"/>
      <c r="C199" s="4"/>
      <c r="D199" s="4"/>
      <c r="E199" s="4"/>
      <c r="F199" s="7"/>
      <c r="G199" s="35"/>
      <c r="H199" s="34"/>
    </row>
    <row r="200" spans="1:8">
      <c r="A200" s="2"/>
      <c r="B200" s="3"/>
      <c r="C200" s="4"/>
      <c r="D200" s="4"/>
      <c r="E200" s="4"/>
      <c r="F200" s="5"/>
      <c r="G200" s="35"/>
      <c r="H200" s="34"/>
    </row>
    <row r="201" spans="1:8">
      <c r="A201" s="2"/>
      <c r="B201" s="3"/>
      <c r="C201" s="4"/>
      <c r="D201" s="4"/>
      <c r="E201" s="4"/>
      <c r="F201" s="5"/>
      <c r="G201" s="35"/>
      <c r="H201" s="34"/>
    </row>
    <row r="202" spans="1:8">
      <c r="A202" s="2"/>
      <c r="B202" s="6"/>
      <c r="C202" s="4"/>
      <c r="D202" s="4"/>
      <c r="E202" s="4"/>
      <c r="F202" s="7"/>
      <c r="G202" s="35"/>
      <c r="H202" s="34"/>
    </row>
    <row r="203" spans="1:8">
      <c r="A203" s="2"/>
      <c r="B203" s="3"/>
      <c r="C203" s="4"/>
      <c r="D203" s="4"/>
      <c r="E203" s="4"/>
      <c r="F203" s="5"/>
      <c r="G203" s="35"/>
      <c r="H203" s="34"/>
    </row>
    <row r="204" spans="1:8">
      <c r="A204" s="2"/>
      <c r="B204" s="6"/>
      <c r="C204" s="4"/>
      <c r="D204" s="4"/>
      <c r="E204" s="4"/>
      <c r="F204" s="7"/>
      <c r="G204" s="35"/>
      <c r="H204" s="34"/>
    </row>
    <row r="205" spans="1:8">
      <c r="A205" s="2"/>
      <c r="B205" s="3"/>
      <c r="C205" s="4"/>
      <c r="D205" s="4"/>
      <c r="E205" s="4"/>
      <c r="F205" s="5"/>
      <c r="G205" s="35"/>
      <c r="H205" s="34"/>
    </row>
    <row r="206" spans="1:8">
      <c r="A206" s="2"/>
      <c r="B206" s="3"/>
      <c r="C206" s="4"/>
      <c r="D206" s="4"/>
      <c r="E206" s="4"/>
      <c r="F206" s="5"/>
      <c r="G206" s="35"/>
      <c r="H206" s="34"/>
    </row>
    <row r="207" spans="1:8">
      <c r="A207" s="2"/>
      <c r="B207" s="6"/>
      <c r="C207" s="4"/>
      <c r="D207" s="4"/>
      <c r="E207" s="4"/>
      <c r="F207" s="7"/>
      <c r="G207" s="35"/>
      <c r="H207" s="34"/>
    </row>
    <row r="208" spans="1:8">
      <c r="A208" s="2"/>
      <c r="B208" s="6"/>
      <c r="C208" s="4"/>
      <c r="D208" s="4"/>
      <c r="E208" s="4"/>
      <c r="F208" s="7"/>
      <c r="G208" s="35"/>
      <c r="H208" s="34"/>
    </row>
    <row r="209" spans="1:8">
      <c r="A209" s="2"/>
      <c r="B209" s="3"/>
      <c r="C209" s="4"/>
      <c r="D209" s="4"/>
      <c r="E209" s="4"/>
      <c r="F209" s="5"/>
      <c r="G209" s="35"/>
      <c r="H209" s="34"/>
    </row>
    <row r="210" spans="1:8">
      <c r="A210" s="2"/>
      <c r="B210" s="3"/>
      <c r="C210" s="4"/>
      <c r="D210" s="4"/>
      <c r="E210" s="4"/>
      <c r="F210" s="5"/>
      <c r="G210" s="35"/>
      <c r="H210" s="34"/>
    </row>
    <row r="211" spans="1:8">
      <c r="A211" s="2"/>
      <c r="B211" s="6"/>
      <c r="C211" s="4"/>
      <c r="D211" s="4"/>
      <c r="E211" s="4"/>
      <c r="F211" s="7"/>
      <c r="G211" s="35"/>
      <c r="H211" s="34"/>
    </row>
    <row r="212" spans="1:8">
      <c r="A212" s="2"/>
      <c r="B212" s="6"/>
      <c r="C212" s="4"/>
      <c r="D212" s="4"/>
      <c r="E212" s="4"/>
      <c r="F212" s="7"/>
      <c r="G212" s="35"/>
      <c r="H212" s="34"/>
    </row>
    <row r="213" spans="1:8">
      <c r="A213" s="2"/>
      <c r="B213" s="6"/>
      <c r="C213" s="4"/>
      <c r="D213" s="4"/>
      <c r="E213" s="4"/>
      <c r="F213" s="7"/>
      <c r="G213" s="35"/>
      <c r="H213" s="34"/>
    </row>
    <row r="214" spans="1:8">
      <c r="A214" s="2"/>
      <c r="B214" s="3"/>
      <c r="C214" s="4"/>
      <c r="D214" s="4"/>
      <c r="E214" s="4"/>
      <c r="F214" s="5"/>
      <c r="G214" s="35"/>
      <c r="H214" s="34"/>
    </row>
    <row r="215" spans="1:8">
      <c r="A215" s="2"/>
      <c r="B215" s="3"/>
      <c r="C215" s="4"/>
      <c r="D215" s="4"/>
      <c r="E215" s="4"/>
      <c r="F215" s="5"/>
      <c r="G215" s="35"/>
      <c r="H215" s="34"/>
    </row>
    <row r="216" spans="1:8">
      <c r="A216" s="2"/>
      <c r="B216" s="3"/>
      <c r="C216" s="4"/>
      <c r="D216" s="4"/>
      <c r="E216" s="4"/>
      <c r="F216" s="5"/>
      <c r="G216" s="35"/>
      <c r="H216" s="34"/>
    </row>
    <row r="217" spans="1:8">
      <c r="A217" s="2"/>
      <c r="B217" s="3"/>
      <c r="C217" s="4"/>
      <c r="D217" s="4"/>
      <c r="E217" s="4"/>
      <c r="F217" s="5"/>
      <c r="G217" s="35"/>
      <c r="H217" s="34"/>
    </row>
    <row r="218" spans="1:8">
      <c r="A218" s="2"/>
      <c r="B218" s="3"/>
      <c r="C218" s="4"/>
      <c r="D218" s="4"/>
      <c r="E218" s="4"/>
      <c r="F218" s="5"/>
      <c r="G218" s="35"/>
      <c r="H218" s="34"/>
    </row>
    <row r="219" spans="1:8">
      <c r="A219" s="2"/>
      <c r="B219" s="6"/>
      <c r="C219" s="4"/>
      <c r="D219" s="4"/>
      <c r="E219" s="4"/>
      <c r="F219" s="7"/>
      <c r="G219" s="35"/>
      <c r="H219" s="34"/>
    </row>
    <row r="220" spans="1:8">
      <c r="A220" s="2"/>
      <c r="B220" s="3"/>
      <c r="C220" s="4"/>
      <c r="D220" s="4"/>
      <c r="E220" s="4"/>
      <c r="F220" s="5"/>
      <c r="G220" s="35"/>
      <c r="H220" s="34"/>
    </row>
    <row r="221" spans="1:8">
      <c r="A221" s="2"/>
      <c r="B221" s="6"/>
      <c r="C221" s="4"/>
      <c r="D221" s="4"/>
      <c r="E221" s="4"/>
      <c r="F221" s="7"/>
      <c r="G221" s="35"/>
      <c r="H221" s="34"/>
    </row>
    <row r="222" spans="1:8">
      <c r="A222" s="2"/>
      <c r="B222" s="3"/>
      <c r="C222" s="4"/>
      <c r="D222" s="4"/>
      <c r="E222" s="4"/>
      <c r="F222" s="5"/>
      <c r="G222" s="35"/>
      <c r="H222" s="34"/>
    </row>
    <row r="223" spans="1:8">
      <c r="A223" s="2"/>
      <c r="B223" s="6"/>
      <c r="C223" s="4"/>
      <c r="D223" s="4"/>
      <c r="E223" s="4"/>
      <c r="F223" s="7"/>
      <c r="G223" s="35"/>
      <c r="H223" s="34"/>
    </row>
    <row r="224" spans="1:8">
      <c r="A224" s="2"/>
      <c r="B224" s="6"/>
      <c r="C224" s="4"/>
      <c r="D224" s="4"/>
      <c r="E224" s="4"/>
      <c r="F224" s="7"/>
      <c r="G224" s="35"/>
      <c r="H224" s="34"/>
    </row>
    <row r="225" spans="1:8">
      <c r="A225" s="2"/>
      <c r="B225" s="6"/>
      <c r="C225" s="4"/>
      <c r="D225" s="4"/>
      <c r="E225" s="4"/>
      <c r="F225" s="7"/>
      <c r="G225" s="35"/>
      <c r="H225" s="34"/>
    </row>
    <row r="226" spans="1:8">
      <c r="A226" s="2"/>
      <c r="B226" s="3"/>
      <c r="C226" s="4"/>
      <c r="D226" s="4"/>
      <c r="E226" s="4"/>
      <c r="F226" s="5"/>
      <c r="G226" s="35"/>
      <c r="H226" s="34"/>
    </row>
    <row r="227" spans="1:8">
      <c r="A227" s="2"/>
      <c r="B227" s="3"/>
      <c r="C227" s="4"/>
      <c r="D227" s="4"/>
      <c r="E227" s="4"/>
      <c r="F227" s="5"/>
      <c r="G227" s="35"/>
      <c r="H227" s="34"/>
    </row>
    <row r="228" spans="1:8">
      <c r="A228" s="2"/>
      <c r="B228" s="6"/>
      <c r="C228" s="4"/>
      <c r="D228" s="4"/>
      <c r="E228" s="4"/>
      <c r="F228" s="7"/>
      <c r="G228" s="35"/>
      <c r="H228" s="34"/>
    </row>
    <row r="229" spans="1:8">
      <c r="A229" s="2"/>
      <c r="B229" s="6"/>
      <c r="C229" s="4"/>
      <c r="D229" s="4"/>
      <c r="E229" s="4"/>
      <c r="F229" s="7"/>
      <c r="G229" s="35"/>
      <c r="H229" s="34"/>
    </row>
    <row r="230" spans="1:8">
      <c r="A230" s="2"/>
      <c r="B230" s="3"/>
      <c r="C230" s="4"/>
      <c r="D230" s="4"/>
      <c r="E230" s="4"/>
      <c r="F230" s="5"/>
      <c r="G230" s="35"/>
      <c r="H230" s="34"/>
    </row>
    <row r="231" spans="1:8">
      <c r="A231" s="2"/>
      <c r="B231" s="6"/>
      <c r="C231" s="4"/>
      <c r="D231" s="4"/>
      <c r="E231" s="4"/>
      <c r="F231" s="7"/>
      <c r="G231" s="35"/>
      <c r="H231" s="34"/>
    </row>
    <row r="232" spans="1:8">
      <c r="A232" s="2"/>
      <c r="B232" s="6"/>
      <c r="C232" s="4"/>
      <c r="D232" s="4"/>
      <c r="E232" s="4"/>
      <c r="F232" s="7"/>
      <c r="G232" s="35"/>
      <c r="H232" s="34"/>
    </row>
    <row r="233" spans="1:8">
      <c r="A233" s="2"/>
      <c r="B233" s="3"/>
      <c r="C233" s="4"/>
      <c r="D233" s="4"/>
      <c r="E233" s="4"/>
      <c r="F233" s="5"/>
      <c r="G233" s="35"/>
      <c r="H233" s="34"/>
    </row>
    <row r="234" spans="1:8">
      <c r="A234" s="2"/>
      <c r="B234" s="6"/>
      <c r="C234" s="4"/>
      <c r="D234" s="4"/>
      <c r="E234" s="4"/>
      <c r="F234" s="7"/>
      <c r="G234" s="35"/>
      <c r="H234" s="34"/>
    </row>
    <row r="235" spans="1:8">
      <c r="A235" s="2"/>
      <c r="B235" s="3"/>
      <c r="C235" s="4"/>
      <c r="D235" s="4"/>
      <c r="E235" s="4"/>
      <c r="F235" s="5"/>
      <c r="G235" s="35"/>
      <c r="H235" s="34"/>
    </row>
    <row r="236" spans="1:8">
      <c r="A236" s="2"/>
      <c r="B236" s="3"/>
      <c r="C236" s="4"/>
      <c r="D236" s="4"/>
      <c r="E236" s="4"/>
      <c r="F236" s="5"/>
      <c r="G236" s="35"/>
      <c r="H236" s="34"/>
    </row>
    <row r="237" spans="1:8">
      <c r="A237" s="2"/>
      <c r="B237" s="3"/>
      <c r="C237" s="4"/>
      <c r="D237" s="4"/>
      <c r="E237" s="4"/>
      <c r="F237" s="5"/>
      <c r="G237" s="35"/>
      <c r="H237" s="34"/>
    </row>
    <row r="238" spans="1:8">
      <c r="A238" s="2"/>
      <c r="B238" s="6"/>
      <c r="C238" s="4"/>
      <c r="D238" s="4"/>
      <c r="E238" s="4"/>
      <c r="F238" s="7"/>
      <c r="G238" s="35"/>
      <c r="H238" s="34"/>
    </row>
    <row r="239" spans="1:8">
      <c r="A239" s="2"/>
      <c r="B239" s="3"/>
      <c r="C239" s="4"/>
      <c r="D239" s="4"/>
      <c r="E239" s="4"/>
      <c r="F239" s="5"/>
      <c r="G239" s="35"/>
      <c r="H239" s="34"/>
    </row>
    <row r="240" spans="1:8">
      <c r="A240" s="2"/>
      <c r="B240" s="6"/>
      <c r="C240" s="4"/>
      <c r="D240" s="4"/>
      <c r="E240" s="4"/>
      <c r="F240" s="7"/>
      <c r="G240" s="35"/>
      <c r="H240" s="34"/>
    </row>
    <row r="241" spans="1:8">
      <c r="A241" s="2"/>
      <c r="B241" s="3"/>
      <c r="C241" s="4"/>
      <c r="D241" s="4"/>
      <c r="E241" s="4"/>
      <c r="F241" s="5"/>
      <c r="G241" s="35"/>
      <c r="H241" s="34"/>
    </row>
    <row r="242" spans="1:8">
      <c r="A242" s="2"/>
      <c r="B242" s="6"/>
      <c r="C242" s="4"/>
      <c r="D242" s="4"/>
      <c r="E242" s="4"/>
      <c r="F242" s="7"/>
      <c r="G242" s="35"/>
      <c r="H242" s="34"/>
    </row>
    <row r="243" spans="1:8">
      <c r="A243" s="2"/>
      <c r="B243" s="3"/>
      <c r="C243" s="4"/>
      <c r="D243" s="4"/>
      <c r="E243" s="4"/>
      <c r="F243" s="5"/>
      <c r="G243" s="35"/>
      <c r="H243" s="34"/>
    </row>
    <row r="244" spans="1:8">
      <c r="A244" s="2"/>
      <c r="B244" s="3"/>
      <c r="C244" s="4"/>
      <c r="D244" s="4"/>
      <c r="E244" s="4"/>
      <c r="F244" s="5"/>
      <c r="G244" s="35"/>
      <c r="H244" s="34"/>
    </row>
    <row r="245" spans="1:8">
      <c r="A245" s="2"/>
      <c r="B245" s="6"/>
      <c r="C245" s="4"/>
      <c r="D245" s="4"/>
      <c r="E245" s="4"/>
      <c r="F245" s="7"/>
      <c r="G245" s="35"/>
      <c r="H245" s="34"/>
    </row>
    <row r="246" spans="1:8">
      <c r="A246" s="2"/>
      <c r="B246" s="6"/>
      <c r="C246" s="4"/>
      <c r="D246" s="4"/>
      <c r="E246" s="4"/>
      <c r="F246" s="7"/>
      <c r="G246" s="35"/>
      <c r="H246" s="34"/>
    </row>
    <row r="247" spans="1:8">
      <c r="A247" s="2"/>
      <c r="B247" s="3"/>
      <c r="C247" s="4"/>
      <c r="D247" s="4"/>
      <c r="E247" s="4"/>
      <c r="F247" s="5"/>
      <c r="G247" s="35"/>
      <c r="H247" s="34"/>
    </row>
    <row r="248" spans="1:8">
      <c r="A248" s="2"/>
      <c r="B248" s="3"/>
      <c r="C248" s="4"/>
      <c r="D248" s="4"/>
      <c r="E248" s="4"/>
      <c r="F248" s="5"/>
      <c r="G248" s="35"/>
      <c r="H248" s="34"/>
    </row>
    <row r="249" spans="1:8">
      <c r="A249" s="2"/>
      <c r="B249" s="6"/>
      <c r="C249" s="4"/>
      <c r="D249" s="4"/>
      <c r="E249" s="4"/>
      <c r="F249" s="7"/>
      <c r="G249" s="35"/>
      <c r="H249" s="34"/>
    </row>
    <row r="250" spans="1:8">
      <c r="A250" s="2"/>
      <c r="B250" s="6"/>
      <c r="C250" s="4"/>
      <c r="D250" s="4"/>
      <c r="E250" s="4"/>
      <c r="F250" s="7"/>
      <c r="G250" s="35"/>
      <c r="H250" s="34"/>
    </row>
    <row r="251" spans="1:8">
      <c r="A251" s="2"/>
      <c r="B251" s="3"/>
      <c r="C251" s="4"/>
      <c r="D251" s="4"/>
      <c r="E251" s="4"/>
      <c r="F251" s="5"/>
      <c r="G251" s="35"/>
      <c r="H251" s="34"/>
    </row>
    <row r="252" spans="1:8">
      <c r="A252" s="2"/>
      <c r="B252" s="3"/>
      <c r="C252" s="4"/>
      <c r="D252" s="4"/>
      <c r="E252" s="4"/>
      <c r="F252" s="5"/>
      <c r="G252" s="35"/>
      <c r="H252" s="34"/>
    </row>
    <row r="253" spans="1:8">
      <c r="A253" s="2"/>
      <c r="B253" s="3"/>
      <c r="C253" s="4"/>
      <c r="D253" s="4"/>
      <c r="E253" s="4"/>
      <c r="F253" s="5"/>
      <c r="G253" s="35"/>
      <c r="H253" s="34"/>
    </row>
    <row r="254" spans="1:8">
      <c r="A254" s="2"/>
      <c r="B254" s="6"/>
      <c r="C254" s="4"/>
      <c r="D254" s="4"/>
      <c r="E254" s="4"/>
      <c r="F254" s="7"/>
      <c r="G254" s="35"/>
      <c r="H254" s="34"/>
    </row>
    <row r="255" spans="1:8">
      <c r="A255" s="2"/>
      <c r="B255" s="3"/>
      <c r="C255" s="4"/>
      <c r="D255" s="4"/>
      <c r="E255" s="4"/>
      <c r="F255" s="5"/>
      <c r="G255" s="35"/>
      <c r="H255" s="34"/>
    </row>
    <row r="256" spans="1:8">
      <c r="A256" s="2"/>
      <c r="B256" s="6"/>
      <c r="C256" s="4"/>
      <c r="D256" s="4"/>
      <c r="E256" s="4"/>
      <c r="F256" s="7"/>
      <c r="G256" s="35"/>
      <c r="H256" s="34"/>
    </row>
    <row r="257" spans="1:8">
      <c r="A257" s="2"/>
      <c r="B257" s="3"/>
      <c r="C257" s="4"/>
      <c r="D257" s="4"/>
      <c r="E257" s="4"/>
      <c r="F257" s="5"/>
      <c r="G257" s="35"/>
      <c r="H257" s="34"/>
    </row>
    <row r="258" spans="1:8">
      <c r="A258" s="2"/>
      <c r="B258" s="3"/>
      <c r="C258" s="4"/>
      <c r="D258" s="4"/>
      <c r="E258" s="4"/>
      <c r="F258" s="5"/>
      <c r="G258" s="35"/>
      <c r="H258" s="34"/>
    </row>
    <row r="259" spans="1:8">
      <c r="A259" s="2"/>
      <c r="B259" s="6"/>
      <c r="C259" s="4"/>
      <c r="D259" s="4"/>
      <c r="E259" s="4"/>
      <c r="F259" s="7"/>
      <c r="G259" s="35"/>
      <c r="H259" s="34"/>
    </row>
    <row r="260" spans="1:8">
      <c r="A260" s="2"/>
      <c r="B260" s="3"/>
      <c r="C260" s="4"/>
      <c r="D260" s="4"/>
      <c r="E260" s="4"/>
      <c r="F260" s="5"/>
      <c r="G260" s="35"/>
      <c r="H260" s="34"/>
    </row>
    <row r="261" spans="1:8">
      <c r="A261" s="2"/>
      <c r="B261" s="3"/>
      <c r="C261" s="4"/>
      <c r="D261" s="4"/>
      <c r="E261" s="4"/>
      <c r="F261" s="5"/>
      <c r="G261" s="35"/>
      <c r="H261" s="34"/>
    </row>
    <row r="262" spans="1:8">
      <c r="A262" s="2"/>
      <c r="B262" s="3"/>
      <c r="C262" s="4"/>
      <c r="D262" s="4"/>
      <c r="E262" s="4"/>
      <c r="F262" s="5"/>
      <c r="G262" s="35"/>
      <c r="H262" s="34"/>
    </row>
    <row r="263" spans="1:8">
      <c r="A263" s="2"/>
      <c r="B263" s="3"/>
      <c r="C263" s="4"/>
      <c r="D263" s="4"/>
      <c r="E263" s="4"/>
      <c r="F263" s="5"/>
      <c r="G263" s="35"/>
      <c r="H263" s="34"/>
    </row>
    <row r="264" spans="1:8">
      <c r="A264" s="2"/>
      <c r="B264" s="3"/>
      <c r="C264" s="4"/>
      <c r="D264" s="4"/>
      <c r="E264" s="4"/>
      <c r="F264" s="5"/>
      <c r="G264" s="35"/>
      <c r="H264" s="34"/>
    </row>
    <row r="265" spans="1:8">
      <c r="A265" s="2"/>
      <c r="B265" s="3"/>
      <c r="C265" s="4"/>
      <c r="D265" s="4"/>
      <c r="E265" s="4"/>
      <c r="F265" s="5"/>
      <c r="G265" s="35"/>
      <c r="H265" s="34"/>
    </row>
    <row r="266" spans="1:8">
      <c r="A266" s="2"/>
      <c r="B266" s="6"/>
      <c r="C266" s="4"/>
      <c r="D266" s="4"/>
      <c r="E266" s="4"/>
      <c r="F266" s="7"/>
      <c r="G266" s="35"/>
      <c r="H266" s="34"/>
    </row>
    <row r="267" spans="1:8">
      <c r="A267" s="2"/>
      <c r="B267" s="6"/>
      <c r="C267" s="4"/>
      <c r="D267" s="4"/>
      <c r="E267" s="4"/>
      <c r="F267" s="7"/>
      <c r="G267" s="35"/>
      <c r="H267" s="34"/>
    </row>
    <row r="268" spans="1:8">
      <c r="A268" s="2"/>
      <c r="B268" s="6"/>
      <c r="C268" s="4"/>
      <c r="D268" s="4"/>
      <c r="E268" s="4"/>
      <c r="F268" s="7"/>
      <c r="G268" s="35"/>
      <c r="H268" s="34"/>
    </row>
    <row r="269" spans="1:8">
      <c r="A269" s="2"/>
      <c r="B269" s="6"/>
      <c r="C269" s="4"/>
      <c r="D269" s="4"/>
      <c r="E269" s="4"/>
      <c r="F269" s="7"/>
      <c r="G269" s="35"/>
      <c r="H269" s="34"/>
    </row>
    <row r="270" spans="1:8">
      <c r="A270" s="2"/>
      <c r="B270" s="6"/>
      <c r="C270" s="4"/>
      <c r="D270" s="4"/>
      <c r="E270" s="4"/>
      <c r="F270" s="7"/>
      <c r="G270" s="35"/>
      <c r="H270" s="34"/>
    </row>
    <row r="271" spans="1:8">
      <c r="A271" s="2"/>
      <c r="B271" s="6"/>
      <c r="C271" s="4"/>
      <c r="D271" s="4"/>
      <c r="E271" s="4"/>
      <c r="F271" s="7"/>
      <c r="G271" s="35"/>
      <c r="H271" s="34"/>
    </row>
    <row r="272" spans="1:8">
      <c r="A272" s="2"/>
      <c r="B272" s="3"/>
      <c r="C272" s="4"/>
      <c r="D272" s="4"/>
      <c r="E272" s="4"/>
      <c r="F272" s="5"/>
      <c r="G272" s="35"/>
      <c r="H272" s="34"/>
    </row>
    <row r="273" spans="1:8">
      <c r="A273" s="2"/>
      <c r="B273" s="6"/>
      <c r="C273" s="4"/>
      <c r="D273" s="4"/>
      <c r="E273" s="4"/>
      <c r="F273" s="7"/>
      <c r="G273" s="35"/>
      <c r="H273" s="34"/>
    </row>
    <row r="274" spans="1:8">
      <c r="A274" s="2"/>
      <c r="B274" s="6"/>
      <c r="C274" s="4"/>
      <c r="D274" s="4"/>
      <c r="E274" s="4"/>
      <c r="F274" s="7"/>
      <c r="G274" s="35"/>
      <c r="H274" s="34"/>
    </row>
    <row r="275" spans="1:8">
      <c r="A275" s="2"/>
      <c r="B275" s="3"/>
      <c r="C275" s="4"/>
      <c r="D275" s="4"/>
      <c r="E275" s="4"/>
      <c r="F275" s="5"/>
      <c r="G275" s="35"/>
      <c r="H275" s="34"/>
    </row>
    <row r="276" spans="1:8">
      <c r="A276" s="2"/>
      <c r="B276" s="6"/>
      <c r="C276" s="4"/>
      <c r="D276" s="4"/>
      <c r="E276" s="4"/>
      <c r="F276" s="7"/>
      <c r="G276" s="35"/>
      <c r="H276" s="34"/>
    </row>
    <row r="277" spans="1:8">
      <c r="A277" s="2"/>
      <c r="B277" s="6"/>
      <c r="C277" s="4"/>
      <c r="D277" s="4"/>
      <c r="E277" s="4"/>
      <c r="F277" s="7"/>
      <c r="G277" s="35"/>
      <c r="H277" s="34"/>
    </row>
    <row r="278" spans="1:8">
      <c r="A278" s="2"/>
      <c r="B278" s="6"/>
      <c r="C278" s="4"/>
      <c r="D278" s="4"/>
      <c r="E278" s="4"/>
      <c r="F278" s="7"/>
      <c r="G278" s="35"/>
      <c r="H278" s="34"/>
    </row>
    <row r="279" spans="1:8">
      <c r="A279" s="2"/>
      <c r="B279" s="3"/>
      <c r="C279" s="4"/>
      <c r="D279" s="4"/>
      <c r="E279" s="4"/>
      <c r="F279" s="5"/>
      <c r="G279" s="35"/>
      <c r="H279" s="34"/>
    </row>
    <row r="280" spans="1:8">
      <c r="A280" s="2"/>
      <c r="B280" s="3"/>
      <c r="C280" s="4"/>
      <c r="D280" s="4"/>
      <c r="E280" s="4"/>
      <c r="F280" s="5"/>
      <c r="G280" s="35"/>
      <c r="H280" s="34"/>
    </row>
    <row r="281" spans="1:8">
      <c r="A281" s="2"/>
      <c r="B281" s="6"/>
      <c r="C281" s="4"/>
      <c r="D281" s="4"/>
      <c r="E281" s="4"/>
      <c r="F281" s="7"/>
      <c r="G281" s="35"/>
      <c r="H281" s="34"/>
    </row>
    <row r="282" spans="1:8">
      <c r="A282" s="2"/>
      <c r="B282" s="3"/>
      <c r="C282" s="4"/>
      <c r="D282" s="4"/>
      <c r="E282" s="4"/>
      <c r="F282" s="5"/>
      <c r="G282" s="35"/>
      <c r="H282" s="34"/>
    </row>
    <row r="283" spans="1:8">
      <c r="A283" s="2"/>
      <c r="B283" s="3"/>
      <c r="C283" s="4"/>
      <c r="D283" s="4"/>
      <c r="E283" s="4"/>
      <c r="F283" s="5"/>
      <c r="G283" s="35"/>
      <c r="H283" s="34"/>
    </row>
    <row r="284" spans="1:8">
      <c r="A284" s="2"/>
      <c r="B284" s="3"/>
      <c r="C284" s="4"/>
      <c r="D284" s="4"/>
      <c r="E284" s="4"/>
      <c r="F284" s="5"/>
      <c r="G284" s="35"/>
      <c r="H284" s="34"/>
    </row>
    <row r="285" spans="1:8">
      <c r="A285" s="2"/>
      <c r="B285" s="3"/>
      <c r="C285" s="4"/>
      <c r="D285" s="4"/>
      <c r="E285" s="4"/>
      <c r="F285" s="5"/>
      <c r="G285" s="35"/>
      <c r="H285" s="34"/>
    </row>
    <row r="286" spans="1:8">
      <c r="A286" s="2"/>
      <c r="B286" s="3"/>
      <c r="C286" s="4"/>
      <c r="D286" s="4"/>
      <c r="E286" s="4"/>
      <c r="F286" s="5"/>
      <c r="G286" s="35"/>
      <c r="H286" s="34"/>
    </row>
    <row r="287" spans="1:8">
      <c r="A287" s="2"/>
      <c r="B287" s="6"/>
      <c r="C287" s="4"/>
      <c r="D287" s="4"/>
      <c r="E287" s="4"/>
      <c r="F287" s="7"/>
      <c r="G287" s="35"/>
      <c r="H287" s="34"/>
    </row>
    <row r="288" spans="1:8">
      <c r="A288" s="2"/>
      <c r="B288" s="6"/>
      <c r="C288" s="4"/>
      <c r="D288" s="4"/>
      <c r="E288" s="4"/>
      <c r="F288" s="7"/>
      <c r="G288" s="35"/>
      <c r="H288" s="34"/>
    </row>
    <row r="289" spans="1:8">
      <c r="A289" s="2"/>
      <c r="B289" s="6"/>
      <c r="C289" s="4"/>
      <c r="D289" s="4"/>
      <c r="E289" s="4"/>
      <c r="F289" s="7"/>
      <c r="G289" s="35"/>
      <c r="H289" s="34"/>
    </row>
    <row r="290" spans="1:8">
      <c r="A290" s="2"/>
      <c r="B290" s="6"/>
      <c r="C290" s="4"/>
      <c r="D290" s="4"/>
      <c r="E290" s="4"/>
      <c r="F290" s="7"/>
      <c r="G290" s="35"/>
      <c r="H290" s="34"/>
    </row>
    <row r="291" spans="1:8">
      <c r="A291" s="2"/>
      <c r="B291" s="6"/>
      <c r="C291" s="4"/>
      <c r="D291" s="4"/>
      <c r="E291" s="4"/>
      <c r="F291" s="7"/>
      <c r="G291" s="35"/>
      <c r="H291" s="34"/>
    </row>
    <row r="292" spans="1:8">
      <c r="A292" s="2"/>
      <c r="B292" s="6"/>
      <c r="C292" s="4"/>
      <c r="D292" s="4"/>
      <c r="E292" s="4"/>
      <c r="F292" s="7"/>
      <c r="G292" s="35"/>
      <c r="H292" s="34"/>
    </row>
    <row r="293" spans="1:8">
      <c r="A293" s="2"/>
      <c r="B293" s="3"/>
      <c r="C293" s="4"/>
      <c r="D293" s="4"/>
      <c r="E293" s="4"/>
      <c r="F293" s="5"/>
      <c r="G293" s="35"/>
      <c r="H293" s="34"/>
    </row>
    <row r="294" spans="1:8">
      <c r="A294" s="2"/>
      <c r="B294" s="3"/>
      <c r="C294" s="4"/>
      <c r="D294" s="4"/>
      <c r="E294" s="4"/>
      <c r="F294" s="5"/>
      <c r="G294" s="35"/>
      <c r="H294" s="34"/>
    </row>
    <row r="295" spans="1:8">
      <c r="A295" s="2"/>
      <c r="B295" s="3"/>
      <c r="C295" s="4"/>
      <c r="D295" s="4"/>
      <c r="E295" s="4"/>
      <c r="F295" s="5"/>
      <c r="G295" s="35"/>
      <c r="H295" s="34"/>
    </row>
    <row r="296" spans="1:8">
      <c r="A296" s="2"/>
      <c r="B296" s="6"/>
      <c r="C296" s="4"/>
      <c r="D296" s="4"/>
      <c r="E296" s="4"/>
      <c r="F296" s="7"/>
      <c r="G296" s="35"/>
      <c r="H296" s="34"/>
    </row>
    <row r="297" spans="1:8">
      <c r="A297" s="2"/>
      <c r="B297" s="6"/>
      <c r="C297" s="4"/>
      <c r="D297" s="4"/>
      <c r="E297" s="4"/>
      <c r="F297" s="7"/>
      <c r="G297" s="35"/>
      <c r="H297" s="34"/>
    </row>
    <row r="298" spans="1:8">
      <c r="A298" s="2"/>
      <c r="B298" s="3"/>
      <c r="C298" s="4"/>
      <c r="D298" s="4"/>
      <c r="E298" s="4"/>
      <c r="F298" s="5"/>
      <c r="G298" s="35"/>
      <c r="H298" s="34"/>
    </row>
    <row r="299" spans="1:8">
      <c r="A299" s="2"/>
      <c r="B299" s="3"/>
      <c r="C299" s="4"/>
      <c r="D299" s="4"/>
      <c r="E299" s="4"/>
      <c r="F299" s="5"/>
      <c r="G299" s="35"/>
      <c r="H299" s="34"/>
    </row>
    <row r="300" spans="1:8">
      <c r="A300" s="2"/>
      <c r="B300" s="3"/>
      <c r="C300" s="4"/>
      <c r="D300" s="4"/>
      <c r="E300" s="4"/>
      <c r="F300" s="5"/>
      <c r="G300" s="35"/>
      <c r="H300" s="34"/>
    </row>
    <row r="301" spans="1:8">
      <c r="A301" s="2"/>
      <c r="B301" s="3"/>
      <c r="C301" s="4"/>
      <c r="D301" s="4"/>
      <c r="E301" s="4"/>
      <c r="F301" s="5"/>
      <c r="G301" s="35"/>
      <c r="H301" s="34"/>
    </row>
    <row r="302" spans="1:8">
      <c r="A302" s="2"/>
      <c r="B302" s="3"/>
      <c r="C302" s="4"/>
      <c r="D302" s="4"/>
      <c r="E302" s="4"/>
      <c r="F302" s="5"/>
      <c r="G302" s="35"/>
      <c r="H302" s="34"/>
    </row>
    <row r="303" spans="1:8">
      <c r="A303" s="2"/>
      <c r="B303" s="6"/>
      <c r="C303" s="4"/>
      <c r="D303" s="4"/>
      <c r="E303" s="4"/>
      <c r="F303" s="7"/>
      <c r="G303" s="35"/>
      <c r="H303" s="34"/>
    </row>
    <row r="304" spans="1:8">
      <c r="A304" s="2"/>
      <c r="B304" s="6"/>
      <c r="C304" s="4"/>
      <c r="D304" s="4"/>
      <c r="E304" s="4"/>
      <c r="F304" s="7"/>
      <c r="G304" s="35"/>
      <c r="H304" s="34"/>
    </row>
    <row r="305" spans="1:8">
      <c r="A305" s="2"/>
      <c r="B305" s="6"/>
      <c r="C305" s="4"/>
      <c r="D305" s="4"/>
      <c r="E305" s="4"/>
      <c r="F305" s="7"/>
      <c r="G305" s="35"/>
      <c r="H305" s="34"/>
    </row>
    <row r="306" spans="1:8">
      <c r="A306" s="2"/>
      <c r="B306" s="3"/>
      <c r="C306" s="4"/>
      <c r="D306" s="4"/>
      <c r="E306" s="4"/>
      <c r="F306" s="5"/>
      <c r="G306" s="35"/>
      <c r="H306" s="34"/>
    </row>
    <row r="307" spans="1:8">
      <c r="A307" s="2"/>
      <c r="B307" s="3"/>
      <c r="C307" s="4"/>
      <c r="D307" s="4"/>
      <c r="E307" s="4"/>
      <c r="F307" s="5"/>
      <c r="G307" s="35"/>
      <c r="H307" s="34"/>
    </row>
    <row r="308" spans="1:8">
      <c r="A308" s="2"/>
      <c r="B308" s="6"/>
      <c r="C308" s="4"/>
      <c r="D308" s="4"/>
      <c r="E308" s="4"/>
      <c r="F308" s="7"/>
      <c r="G308" s="35"/>
      <c r="H308" s="34"/>
    </row>
    <row r="309" spans="1:8">
      <c r="A309" s="2"/>
      <c r="B309" s="3"/>
      <c r="C309" s="4"/>
      <c r="D309" s="4"/>
      <c r="E309" s="4"/>
      <c r="F309" s="5"/>
      <c r="G309" s="35"/>
      <c r="H309" s="34"/>
    </row>
    <row r="310" spans="1:8">
      <c r="A310" s="2"/>
      <c r="B310" s="6"/>
      <c r="C310" s="4"/>
      <c r="D310" s="4"/>
      <c r="E310" s="4"/>
      <c r="F310" s="7"/>
      <c r="G310" s="35"/>
      <c r="H310" s="34"/>
    </row>
    <row r="311" spans="1:8">
      <c r="A311" s="2"/>
      <c r="B311" s="6"/>
      <c r="C311" s="4"/>
      <c r="D311" s="4"/>
      <c r="E311" s="4"/>
      <c r="F311" s="7"/>
      <c r="G311" s="35"/>
      <c r="H311" s="34"/>
    </row>
    <row r="312" spans="1:8">
      <c r="A312" s="2"/>
      <c r="B312" s="3"/>
      <c r="C312" s="4"/>
      <c r="D312" s="4"/>
      <c r="E312" s="4"/>
      <c r="F312" s="5"/>
      <c r="G312" s="35"/>
      <c r="H312" s="34"/>
    </row>
    <row r="313" spans="1:8">
      <c r="A313" s="2"/>
      <c r="B313" s="6"/>
      <c r="C313" s="4"/>
      <c r="D313" s="4"/>
      <c r="E313" s="4"/>
      <c r="F313" s="7"/>
      <c r="G313" s="35"/>
      <c r="H313" s="34"/>
    </row>
    <row r="314" spans="1:8">
      <c r="A314" s="2"/>
      <c r="B314" s="3"/>
      <c r="C314" s="4"/>
      <c r="D314" s="4"/>
      <c r="E314" s="4"/>
      <c r="F314" s="5"/>
      <c r="G314" s="35"/>
      <c r="H314" s="34"/>
    </row>
    <row r="315" spans="1:8">
      <c r="A315" s="2"/>
      <c r="B315" s="6"/>
      <c r="C315" s="4"/>
      <c r="D315" s="4"/>
      <c r="E315" s="4"/>
      <c r="F315" s="7"/>
      <c r="G315" s="35"/>
      <c r="H315" s="34"/>
    </row>
    <row r="316" spans="1:8">
      <c r="A316" s="2"/>
      <c r="B316" s="6"/>
      <c r="C316" s="4"/>
      <c r="D316" s="4"/>
      <c r="E316" s="4"/>
      <c r="F316" s="7"/>
      <c r="G316" s="35"/>
      <c r="H316" s="34"/>
    </row>
    <row r="317" spans="1:8">
      <c r="A317" s="2"/>
      <c r="B317" s="6"/>
      <c r="C317" s="4"/>
      <c r="D317" s="4"/>
      <c r="E317" s="4"/>
      <c r="F317" s="7"/>
      <c r="G317" s="35"/>
      <c r="H317" s="34"/>
    </row>
    <row r="318" spans="1:8">
      <c r="A318" s="2"/>
      <c r="B318" s="6"/>
      <c r="C318" s="4"/>
      <c r="D318" s="4"/>
      <c r="E318" s="4"/>
      <c r="F318" s="7"/>
      <c r="G318" s="35"/>
      <c r="H318" s="34"/>
    </row>
    <row r="319" spans="1:8">
      <c r="A319" s="2"/>
      <c r="B319" s="6"/>
      <c r="C319" s="4"/>
      <c r="D319" s="4"/>
      <c r="E319" s="4"/>
      <c r="F319" s="7"/>
      <c r="G319" s="35"/>
      <c r="H319" s="34"/>
    </row>
    <row r="320" spans="1:8">
      <c r="A320" s="2"/>
      <c r="B320" s="3"/>
      <c r="C320" s="4"/>
      <c r="D320" s="4"/>
      <c r="E320" s="4"/>
      <c r="F320" s="5"/>
      <c r="G320" s="35"/>
      <c r="H320" s="34"/>
    </row>
    <row r="321" spans="1:8">
      <c r="A321" s="2"/>
      <c r="B321" s="3"/>
      <c r="C321" s="4"/>
      <c r="D321" s="4"/>
      <c r="E321" s="4"/>
      <c r="F321" s="5"/>
      <c r="G321" s="35"/>
      <c r="H321" s="34"/>
    </row>
    <row r="322" spans="1:8">
      <c r="A322" s="2"/>
      <c r="B322" s="6"/>
      <c r="C322" s="4"/>
      <c r="D322" s="4"/>
      <c r="E322" s="4"/>
      <c r="F322" s="7"/>
      <c r="G322" s="35"/>
      <c r="H322" s="34"/>
    </row>
    <row r="323" spans="1:8">
      <c r="A323" s="2"/>
      <c r="B323" s="6"/>
      <c r="C323" s="4"/>
      <c r="D323" s="4"/>
      <c r="E323" s="4"/>
      <c r="F323" s="7"/>
      <c r="G323" s="35"/>
      <c r="H323" s="34"/>
    </row>
    <row r="324" spans="1:8">
      <c r="A324" s="2"/>
      <c r="B324" s="6"/>
      <c r="C324" s="4"/>
      <c r="D324" s="4"/>
      <c r="E324" s="4"/>
      <c r="F324" s="7"/>
      <c r="G324" s="35"/>
      <c r="H324" s="34"/>
    </row>
    <row r="325" spans="1:8">
      <c r="A325" s="2"/>
      <c r="B325" s="3"/>
      <c r="C325" s="4"/>
      <c r="D325" s="4"/>
      <c r="E325" s="4"/>
      <c r="F325" s="5"/>
      <c r="G325" s="35"/>
      <c r="H325" s="34"/>
    </row>
    <row r="326" spans="1:8">
      <c r="A326" s="2"/>
      <c r="B326" s="6"/>
      <c r="C326" s="4"/>
      <c r="D326" s="4"/>
      <c r="E326" s="4"/>
      <c r="F326" s="7"/>
      <c r="G326" s="35"/>
      <c r="H326" s="34"/>
    </row>
    <row r="327" spans="1:8">
      <c r="A327" s="2"/>
      <c r="B327" s="3"/>
      <c r="C327" s="4"/>
      <c r="D327" s="4"/>
      <c r="E327" s="4"/>
      <c r="F327" s="5"/>
      <c r="G327" s="35"/>
      <c r="H327" s="34"/>
    </row>
    <row r="328" spans="1:8">
      <c r="A328" s="2"/>
      <c r="B328" s="6"/>
      <c r="C328" s="4"/>
      <c r="D328" s="4"/>
      <c r="E328" s="4"/>
      <c r="F328" s="7"/>
      <c r="G328" s="35"/>
      <c r="H328" s="34"/>
    </row>
    <row r="329" spans="1:8">
      <c r="A329" s="2"/>
      <c r="B329" s="6"/>
      <c r="C329" s="4"/>
      <c r="D329" s="4"/>
      <c r="E329" s="4"/>
      <c r="F329" s="7"/>
      <c r="G329" s="35"/>
      <c r="H329" s="34"/>
    </row>
    <row r="330" spans="1:8">
      <c r="A330" s="2"/>
      <c r="B330" s="3"/>
      <c r="C330" s="4"/>
      <c r="D330" s="4"/>
      <c r="E330" s="4"/>
      <c r="F330" s="5"/>
      <c r="G330" s="35"/>
      <c r="H330" s="34"/>
    </row>
    <row r="331" spans="1:8">
      <c r="A331" s="2"/>
      <c r="B331" s="3"/>
      <c r="C331" s="4"/>
      <c r="D331" s="4"/>
      <c r="E331" s="4"/>
      <c r="F331" s="5"/>
      <c r="G331" s="35"/>
      <c r="H331" s="34"/>
    </row>
    <row r="332" spans="1:8">
      <c r="A332" s="2"/>
      <c r="B332" s="6"/>
      <c r="C332" s="4"/>
      <c r="D332" s="4"/>
      <c r="E332" s="4"/>
      <c r="F332" s="7"/>
      <c r="G332" s="35"/>
      <c r="H332" s="34"/>
    </row>
    <row r="333" spans="1:8">
      <c r="A333" s="2"/>
      <c r="B333" s="3"/>
      <c r="C333" s="4"/>
      <c r="D333" s="4"/>
      <c r="E333" s="4"/>
      <c r="F333" s="5"/>
      <c r="G333" s="35"/>
      <c r="H333" s="34"/>
    </row>
    <row r="334" spans="1:8">
      <c r="A334" s="2"/>
      <c r="B334" s="6"/>
      <c r="C334" s="4"/>
      <c r="D334" s="4"/>
      <c r="E334" s="4"/>
      <c r="F334" s="7"/>
      <c r="G334" s="35"/>
      <c r="H334" s="34"/>
    </row>
    <row r="335" spans="1:8">
      <c r="A335" s="2"/>
      <c r="B335" s="6"/>
      <c r="C335" s="4"/>
      <c r="D335" s="4"/>
      <c r="E335" s="4"/>
      <c r="F335" s="7"/>
      <c r="G335" s="35"/>
      <c r="H335" s="34"/>
    </row>
    <row r="336" spans="1:8">
      <c r="A336" s="2"/>
      <c r="B336" s="6"/>
      <c r="C336" s="4"/>
      <c r="D336" s="4"/>
      <c r="E336" s="4"/>
      <c r="F336" s="7"/>
      <c r="G336" s="35"/>
      <c r="H336" s="34"/>
    </row>
    <row r="337" spans="1:8">
      <c r="A337" s="2"/>
      <c r="B337" s="3"/>
      <c r="C337" s="4"/>
      <c r="D337" s="4"/>
      <c r="E337" s="4"/>
      <c r="F337" s="5"/>
      <c r="G337" s="35"/>
      <c r="H337" s="34"/>
    </row>
    <row r="338" spans="1:8">
      <c r="A338" s="2"/>
      <c r="B338" s="3"/>
      <c r="C338" s="4"/>
      <c r="D338" s="4"/>
      <c r="E338" s="4"/>
      <c r="F338" s="5"/>
      <c r="G338" s="35"/>
      <c r="H338" s="34"/>
    </row>
    <row r="339" spans="1:8">
      <c r="A339" s="2"/>
      <c r="B339" s="6"/>
      <c r="C339" s="4"/>
      <c r="D339" s="4"/>
      <c r="E339" s="4"/>
      <c r="F339" s="7"/>
      <c r="G339" s="35"/>
      <c r="H339" s="34"/>
    </row>
    <row r="340" spans="1:8">
      <c r="A340" s="2"/>
      <c r="B340" s="3"/>
      <c r="C340" s="4"/>
      <c r="D340" s="4"/>
      <c r="E340" s="4"/>
      <c r="F340" s="5"/>
      <c r="G340" s="35"/>
      <c r="H340" s="34"/>
    </row>
    <row r="341" spans="1:8">
      <c r="A341" s="2"/>
      <c r="B341" s="6"/>
      <c r="C341" s="4"/>
      <c r="D341" s="4"/>
      <c r="E341" s="4"/>
      <c r="F341" s="7"/>
      <c r="G341" s="35"/>
      <c r="H341" s="34"/>
    </row>
    <row r="342" spans="1:8">
      <c r="A342" s="2"/>
      <c r="B342" s="6"/>
      <c r="C342" s="4"/>
      <c r="D342" s="4"/>
      <c r="E342" s="4"/>
      <c r="F342" s="7"/>
      <c r="G342" s="35"/>
      <c r="H342" s="34"/>
    </row>
    <row r="343" spans="1:8">
      <c r="A343" s="2"/>
      <c r="B343" s="6"/>
      <c r="C343" s="4"/>
      <c r="D343" s="4"/>
      <c r="E343" s="4"/>
      <c r="F343" s="7"/>
      <c r="G343" s="35"/>
      <c r="H343" s="34"/>
    </row>
    <row r="344" spans="1:8">
      <c r="A344" s="2"/>
      <c r="B344" s="3"/>
      <c r="C344" s="4"/>
      <c r="D344" s="4"/>
      <c r="E344" s="4"/>
      <c r="F344" s="5"/>
      <c r="G344" s="35"/>
      <c r="H344" s="34"/>
    </row>
    <row r="345" spans="1:8">
      <c r="A345" s="2"/>
      <c r="B345" s="6"/>
      <c r="C345" s="4"/>
      <c r="D345" s="4"/>
      <c r="E345" s="4"/>
      <c r="F345" s="7"/>
      <c r="G345" s="35"/>
      <c r="H345" s="34"/>
    </row>
    <row r="346" spans="1:8">
      <c r="A346" s="2"/>
      <c r="B346" s="3"/>
      <c r="C346" s="4"/>
      <c r="D346" s="4"/>
      <c r="E346" s="4"/>
      <c r="F346" s="5"/>
      <c r="G346" s="35"/>
      <c r="H346" s="34"/>
    </row>
    <row r="347" spans="1:8">
      <c r="A347" s="2"/>
      <c r="B347" s="3"/>
      <c r="C347" s="4"/>
      <c r="D347" s="4"/>
      <c r="E347" s="4"/>
      <c r="F347" s="5"/>
      <c r="G347" s="35"/>
      <c r="H347" s="34"/>
    </row>
    <row r="348" spans="1:8">
      <c r="A348" s="2"/>
      <c r="B348" s="3"/>
      <c r="C348" s="4"/>
      <c r="D348" s="4"/>
      <c r="E348" s="4"/>
      <c r="F348" s="5"/>
      <c r="G348" s="35"/>
      <c r="H348" s="34"/>
    </row>
    <row r="349" spans="1:8">
      <c r="A349" s="2"/>
      <c r="B349" s="6"/>
      <c r="C349" s="4"/>
      <c r="D349" s="4"/>
      <c r="E349" s="4"/>
      <c r="F349" s="7"/>
      <c r="G349" s="35"/>
      <c r="H349" s="34"/>
    </row>
    <row r="350" spans="1:8">
      <c r="A350" s="2"/>
      <c r="B350" s="3"/>
      <c r="C350" s="4"/>
      <c r="D350" s="4"/>
      <c r="E350" s="4"/>
      <c r="F350" s="5"/>
      <c r="G350" s="35"/>
      <c r="H350" s="34"/>
    </row>
    <row r="351" spans="1:8">
      <c r="A351" s="2"/>
      <c r="B351" s="3"/>
      <c r="C351" s="4"/>
      <c r="D351" s="4"/>
      <c r="E351" s="4"/>
      <c r="F351" s="5"/>
      <c r="G351" s="35"/>
      <c r="H351" s="34"/>
    </row>
    <row r="352" spans="1:8">
      <c r="A352" s="2"/>
      <c r="B352" s="6"/>
      <c r="C352" s="4"/>
      <c r="D352" s="4"/>
      <c r="E352" s="4"/>
      <c r="F352" s="7"/>
      <c r="G352" s="35"/>
      <c r="H352" s="34"/>
    </row>
    <row r="353" spans="1:8">
      <c r="A353" s="2"/>
      <c r="B353" s="6"/>
      <c r="C353" s="4"/>
      <c r="D353" s="4"/>
      <c r="E353" s="4"/>
      <c r="F353" s="7"/>
      <c r="G353" s="35"/>
      <c r="H353" s="34"/>
    </row>
    <row r="354" spans="1:8">
      <c r="A354" s="2"/>
      <c r="B354" s="6"/>
      <c r="C354" s="4"/>
      <c r="D354" s="4"/>
      <c r="E354" s="4"/>
      <c r="F354" s="7"/>
      <c r="G354" s="35"/>
      <c r="H354" s="34"/>
    </row>
    <row r="355" spans="1:8">
      <c r="A355" s="2"/>
      <c r="B355" s="3"/>
      <c r="C355" s="4"/>
      <c r="D355" s="4"/>
      <c r="E355" s="4"/>
      <c r="F355" s="5"/>
      <c r="G355" s="35"/>
      <c r="H355" s="34"/>
    </row>
    <row r="356" spans="1:8">
      <c r="A356" s="2"/>
      <c r="B356" s="3"/>
      <c r="C356" s="4"/>
      <c r="D356" s="4"/>
      <c r="E356" s="4"/>
      <c r="F356" s="5"/>
      <c r="G356" s="35"/>
      <c r="H356" s="34"/>
    </row>
    <row r="357" spans="1:8">
      <c r="A357" s="2"/>
      <c r="B357" s="6"/>
      <c r="C357" s="4"/>
      <c r="D357" s="4"/>
      <c r="E357" s="4"/>
      <c r="F357" s="7"/>
      <c r="G357" s="35"/>
      <c r="H357" s="34"/>
    </row>
    <row r="358" spans="1:8">
      <c r="A358" s="2"/>
      <c r="B358" s="3"/>
      <c r="C358" s="4"/>
      <c r="D358" s="4"/>
      <c r="E358" s="4"/>
      <c r="F358" s="5"/>
      <c r="G358" s="35"/>
      <c r="H358" s="34"/>
    </row>
    <row r="359" spans="1:8">
      <c r="A359" s="2"/>
      <c r="B359" s="3"/>
      <c r="C359" s="4"/>
      <c r="D359" s="4"/>
      <c r="E359" s="4"/>
      <c r="F359" s="5"/>
      <c r="G359" s="35"/>
      <c r="H359" s="34"/>
    </row>
    <row r="360" spans="1:8">
      <c r="A360" s="2"/>
      <c r="B360" s="6"/>
      <c r="C360" s="4"/>
      <c r="D360" s="4"/>
      <c r="E360" s="4"/>
      <c r="F360" s="7"/>
      <c r="G360" s="35"/>
      <c r="H360" s="34"/>
    </row>
    <row r="361" spans="1:8">
      <c r="A361" s="2"/>
      <c r="B361" s="3"/>
      <c r="C361" s="4"/>
      <c r="D361" s="4"/>
      <c r="E361" s="4"/>
      <c r="F361" s="5"/>
      <c r="G361" s="35"/>
      <c r="H361" s="34"/>
    </row>
    <row r="362" spans="1:8">
      <c r="A362" s="2"/>
      <c r="B362" s="3"/>
      <c r="C362" s="4"/>
      <c r="D362" s="4"/>
      <c r="E362" s="4"/>
      <c r="F362" s="5"/>
      <c r="G362" s="35"/>
      <c r="H362" s="34"/>
    </row>
    <row r="363" spans="1:8">
      <c r="A363" s="2"/>
      <c r="B363" s="6"/>
      <c r="C363" s="4"/>
      <c r="D363" s="4"/>
      <c r="E363" s="4"/>
      <c r="F363" s="7"/>
      <c r="G363" s="35"/>
      <c r="H363" s="34"/>
    </row>
    <row r="364" spans="1:8">
      <c r="A364" s="2"/>
      <c r="B364" s="6"/>
      <c r="C364" s="4"/>
      <c r="D364" s="4"/>
      <c r="E364" s="4"/>
      <c r="F364" s="7"/>
      <c r="G364" s="35"/>
      <c r="H364" s="34"/>
    </row>
    <row r="365" spans="1:8">
      <c r="A365" s="2"/>
      <c r="B365" s="6"/>
      <c r="C365" s="4"/>
      <c r="D365" s="4"/>
      <c r="E365" s="4"/>
      <c r="F365" s="7"/>
      <c r="G365" s="35"/>
      <c r="H365" s="34"/>
    </row>
    <row r="366" spans="1:8">
      <c r="A366" s="2"/>
      <c r="B366" s="6"/>
      <c r="C366" s="4"/>
      <c r="D366" s="4"/>
      <c r="E366" s="4"/>
      <c r="F366" s="7"/>
      <c r="G366" s="35"/>
      <c r="H366" s="34"/>
    </row>
    <row r="367" spans="1:8">
      <c r="A367" s="2"/>
      <c r="B367" s="3"/>
      <c r="C367" s="4"/>
      <c r="D367" s="4"/>
      <c r="E367" s="4"/>
      <c r="F367" s="5"/>
      <c r="G367" s="35"/>
      <c r="H367" s="34"/>
    </row>
    <row r="368" spans="1:8">
      <c r="A368" s="2"/>
      <c r="B368" s="3"/>
      <c r="C368" s="4"/>
      <c r="D368" s="4"/>
      <c r="E368" s="4"/>
      <c r="F368" s="5"/>
      <c r="G368" s="35"/>
      <c r="H368" s="34"/>
    </row>
    <row r="369" spans="1:8">
      <c r="A369" s="2"/>
      <c r="B369" s="6"/>
      <c r="C369" s="4"/>
      <c r="D369" s="4"/>
      <c r="E369" s="4"/>
      <c r="F369" s="7"/>
      <c r="G369" s="35"/>
      <c r="H369" s="34"/>
    </row>
    <row r="370" spans="1:8">
      <c r="A370" s="2"/>
      <c r="B370" s="3"/>
      <c r="C370" s="4"/>
      <c r="D370" s="4"/>
      <c r="E370" s="4"/>
      <c r="F370" s="5"/>
      <c r="G370" s="35"/>
      <c r="H370" s="34"/>
    </row>
    <row r="371" spans="1:8">
      <c r="A371" s="2"/>
      <c r="B371" s="3"/>
      <c r="C371" s="4"/>
      <c r="D371" s="4"/>
      <c r="E371" s="4"/>
      <c r="F371" s="5"/>
      <c r="G371" s="35"/>
      <c r="H371" s="34"/>
    </row>
    <row r="372" spans="1:8">
      <c r="A372" s="2"/>
      <c r="B372" s="3"/>
      <c r="C372" s="4"/>
      <c r="D372" s="4"/>
      <c r="E372" s="4"/>
      <c r="F372" s="5"/>
      <c r="G372" s="35"/>
      <c r="H372" s="34"/>
    </row>
    <row r="373" spans="1:8">
      <c r="A373" s="2"/>
      <c r="B373" s="6"/>
      <c r="C373" s="4"/>
      <c r="D373" s="4"/>
      <c r="E373" s="4"/>
      <c r="F373" s="7"/>
      <c r="G373" s="35"/>
      <c r="H373" s="34"/>
    </row>
    <row r="374" spans="1:8">
      <c r="A374" s="2"/>
      <c r="B374" s="3"/>
      <c r="C374" s="4"/>
      <c r="D374" s="4"/>
      <c r="E374" s="4"/>
      <c r="F374" s="5"/>
      <c r="G374" s="35"/>
      <c r="H374" s="34"/>
    </row>
    <row r="375" spans="1:8">
      <c r="A375" s="2"/>
      <c r="B375" s="6"/>
      <c r="C375" s="4"/>
      <c r="D375" s="4"/>
      <c r="E375" s="4"/>
      <c r="F375" s="7"/>
      <c r="G375" s="35"/>
      <c r="H375" s="34"/>
    </row>
    <row r="376" spans="1:8">
      <c r="A376" s="2"/>
      <c r="B376" s="6"/>
      <c r="C376" s="4"/>
      <c r="D376" s="4"/>
      <c r="E376" s="4"/>
      <c r="F376" s="7"/>
      <c r="G376" s="35"/>
      <c r="H376" s="34"/>
    </row>
    <row r="377" spans="1:8">
      <c r="A377" s="2"/>
      <c r="B377" s="6"/>
      <c r="C377" s="4"/>
      <c r="D377" s="4"/>
      <c r="E377" s="4"/>
      <c r="F377" s="7"/>
      <c r="G377" s="35"/>
      <c r="H377" s="34"/>
    </row>
    <row r="378" spans="1:8">
      <c r="A378" s="2"/>
      <c r="B378" s="3"/>
      <c r="C378" s="4"/>
      <c r="D378" s="4"/>
      <c r="E378" s="4"/>
      <c r="F378" s="5"/>
      <c r="G378" s="35"/>
      <c r="H378" s="34"/>
    </row>
    <row r="379" spans="1:8">
      <c r="A379" s="2"/>
      <c r="B379" s="3"/>
      <c r="C379" s="4"/>
      <c r="D379" s="4"/>
      <c r="E379" s="4"/>
      <c r="F379" s="5"/>
      <c r="G379" s="35"/>
      <c r="H379" s="34"/>
    </row>
    <row r="380" spans="1:8">
      <c r="A380" s="2"/>
      <c r="B380" s="3"/>
      <c r="C380" s="4"/>
      <c r="D380" s="4"/>
      <c r="E380" s="4"/>
      <c r="F380" s="5"/>
      <c r="G380" s="35"/>
      <c r="H380" s="34"/>
    </row>
    <row r="381" spans="1:8">
      <c r="A381" s="2"/>
      <c r="B381" s="6"/>
      <c r="C381" s="4"/>
      <c r="D381" s="4"/>
      <c r="E381" s="4"/>
      <c r="F381" s="7"/>
      <c r="G381" s="35"/>
      <c r="H381" s="34"/>
    </row>
    <row r="382" spans="1:8">
      <c r="A382" s="2"/>
      <c r="B382" s="6"/>
      <c r="C382" s="4"/>
      <c r="D382" s="4"/>
      <c r="E382" s="4"/>
      <c r="F382" s="7"/>
      <c r="G382" s="35"/>
      <c r="H382" s="34"/>
    </row>
    <row r="383" spans="1:8">
      <c r="A383" s="2"/>
      <c r="B383" s="6"/>
      <c r="C383" s="4"/>
      <c r="D383" s="4"/>
      <c r="E383" s="4"/>
      <c r="F383" s="7"/>
      <c r="G383" s="35"/>
      <c r="H383" s="34"/>
    </row>
    <row r="384" spans="1:8">
      <c r="A384" s="2"/>
      <c r="B384" s="3"/>
      <c r="C384" s="4"/>
      <c r="D384" s="4"/>
      <c r="E384" s="4"/>
      <c r="F384" s="5"/>
      <c r="G384" s="35"/>
      <c r="H384" s="34"/>
    </row>
    <row r="385" spans="1:8">
      <c r="A385" s="2"/>
      <c r="B385" s="3"/>
      <c r="C385" s="4"/>
      <c r="D385" s="4"/>
      <c r="E385" s="4"/>
      <c r="F385" s="5"/>
      <c r="G385" s="35"/>
      <c r="H385" s="34"/>
    </row>
    <row r="386" spans="1:8">
      <c r="A386" s="2"/>
      <c r="B386" s="6"/>
      <c r="C386" s="4"/>
      <c r="D386" s="4"/>
      <c r="E386" s="4"/>
      <c r="F386" s="7"/>
      <c r="G386" s="35"/>
      <c r="H386" s="34"/>
    </row>
    <row r="387" spans="1:8">
      <c r="A387" s="2"/>
      <c r="B387" s="6"/>
      <c r="C387" s="4"/>
      <c r="D387" s="4"/>
      <c r="E387" s="4"/>
      <c r="F387" s="7"/>
      <c r="G387" s="35"/>
      <c r="H387" s="34"/>
    </row>
    <row r="388" spans="1:8">
      <c r="A388" s="2"/>
      <c r="B388" s="3"/>
      <c r="C388" s="4"/>
      <c r="D388" s="4"/>
      <c r="E388" s="4"/>
      <c r="F388" s="5"/>
      <c r="G388" s="35"/>
      <c r="H388" s="34"/>
    </row>
    <row r="389" spans="1:8">
      <c r="A389" s="2"/>
      <c r="B389" s="3"/>
      <c r="C389" s="4"/>
      <c r="D389" s="4"/>
      <c r="E389" s="4"/>
      <c r="F389" s="5"/>
      <c r="G389" s="35"/>
      <c r="H389" s="34"/>
    </row>
    <row r="390" spans="1:8">
      <c r="A390" s="2"/>
      <c r="B390" s="3"/>
      <c r="C390" s="4"/>
      <c r="D390" s="4"/>
      <c r="E390" s="4"/>
      <c r="F390" s="5"/>
      <c r="G390" s="35"/>
      <c r="H390" s="34"/>
    </row>
    <row r="391" spans="1:8">
      <c r="A391" s="2"/>
      <c r="B391" s="6"/>
      <c r="C391" s="4"/>
      <c r="D391" s="4"/>
      <c r="E391" s="4"/>
      <c r="F391" s="7"/>
      <c r="G391" s="35"/>
      <c r="H391" s="34"/>
    </row>
    <row r="392" spans="1:8">
      <c r="A392" s="2"/>
      <c r="B392" s="6"/>
      <c r="C392" s="4"/>
      <c r="D392" s="4"/>
      <c r="E392" s="4"/>
      <c r="F392" s="7"/>
      <c r="G392" s="35"/>
      <c r="H392" s="34"/>
    </row>
    <row r="393" spans="1:8">
      <c r="A393" s="2"/>
      <c r="B393" s="6"/>
      <c r="C393" s="4"/>
      <c r="D393" s="4"/>
      <c r="E393" s="4"/>
      <c r="F393" s="7"/>
      <c r="G393" s="35"/>
      <c r="H393" s="34"/>
    </row>
    <row r="394" spans="1:8">
      <c r="A394" s="2"/>
      <c r="B394" s="3"/>
      <c r="C394" s="4"/>
      <c r="D394" s="4"/>
      <c r="E394" s="4"/>
      <c r="F394" s="5"/>
      <c r="G394" s="35"/>
      <c r="H394" s="34"/>
    </row>
    <row r="395" spans="1:8">
      <c r="A395" s="2"/>
      <c r="B395" s="6"/>
      <c r="C395" s="4"/>
      <c r="D395" s="4"/>
      <c r="E395" s="4"/>
      <c r="F395" s="7"/>
      <c r="G395" s="35"/>
      <c r="H395" s="34"/>
    </row>
    <row r="396" spans="1:8">
      <c r="A396" s="2"/>
      <c r="B396" s="6"/>
      <c r="C396" s="4"/>
      <c r="D396" s="4"/>
      <c r="E396" s="4"/>
      <c r="F396" s="7"/>
      <c r="G396" s="35"/>
      <c r="H396" s="34"/>
    </row>
    <row r="397" spans="1:8">
      <c r="A397" s="2"/>
      <c r="B397" s="6"/>
      <c r="C397" s="4"/>
      <c r="D397" s="4"/>
      <c r="E397" s="4"/>
      <c r="F397" s="7"/>
      <c r="G397" s="35"/>
      <c r="H397" s="34"/>
    </row>
    <row r="398" spans="1:8">
      <c r="A398" s="2"/>
      <c r="B398" s="6"/>
      <c r="C398" s="4"/>
      <c r="D398" s="4"/>
      <c r="E398" s="4"/>
      <c r="F398" s="7"/>
      <c r="G398" s="35"/>
      <c r="H398" s="34"/>
    </row>
    <row r="399" spans="1:8">
      <c r="A399" s="2"/>
      <c r="B399" s="3"/>
      <c r="C399" s="4"/>
      <c r="D399" s="4"/>
      <c r="E399" s="4"/>
      <c r="F399" s="5"/>
      <c r="G399" s="35"/>
      <c r="H399" s="34"/>
    </row>
    <row r="400" spans="1:8">
      <c r="A400" s="2"/>
      <c r="B400" s="3"/>
      <c r="C400" s="4"/>
      <c r="D400" s="4"/>
      <c r="E400" s="4"/>
      <c r="F400" s="5"/>
      <c r="G400" s="35"/>
      <c r="H400" s="34"/>
    </row>
    <row r="401" spans="1:8">
      <c r="A401" s="2"/>
      <c r="B401" s="3"/>
      <c r="C401" s="4"/>
      <c r="D401" s="4"/>
      <c r="E401" s="4"/>
      <c r="F401" s="5"/>
      <c r="G401" s="35"/>
      <c r="H401" s="34"/>
    </row>
    <row r="402" spans="1:8">
      <c r="A402" s="2"/>
      <c r="B402" s="6"/>
      <c r="C402" s="4"/>
      <c r="D402" s="4"/>
      <c r="E402" s="4"/>
      <c r="F402" s="7"/>
      <c r="G402" s="35"/>
      <c r="H402" s="34"/>
    </row>
    <row r="403" spans="1:8">
      <c r="A403" s="2"/>
      <c r="B403" s="3"/>
      <c r="C403" s="4"/>
      <c r="D403" s="4"/>
      <c r="E403" s="4"/>
      <c r="F403" s="5"/>
      <c r="G403" s="35"/>
      <c r="H403" s="34"/>
    </row>
    <row r="404" spans="1:8">
      <c r="A404" s="2"/>
      <c r="B404" s="6"/>
      <c r="C404" s="4"/>
      <c r="D404" s="4"/>
      <c r="E404" s="4"/>
      <c r="F404" s="7"/>
      <c r="G404" s="35"/>
      <c r="H404" s="34"/>
    </row>
    <row r="405" spans="1:8">
      <c r="A405" s="2"/>
      <c r="B405" s="3"/>
      <c r="C405" s="4"/>
      <c r="D405" s="4"/>
      <c r="E405" s="4"/>
      <c r="F405" s="5"/>
      <c r="G405" s="35"/>
      <c r="H405" s="34"/>
    </row>
    <row r="406" spans="1:8">
      <c r="A406" s="2"/>
      <c r="B406" s="3"/>
      <c r="C406" s="4"/>
      <c r="D406" s="4"/>
      <c r="E406" s="4"/>
      <c r="F406" s="5"/>
      <c r="G406" s="35"/>
      <c r="H406" s="34"/>
    </row>
    <row r="407" spans="1:8">
      <c r="A407" s="2"/>
      <c r="B407" s="6"/>
      <c r="C407" s="4"/>
      <c r="D407" s="4"/>
      <c r="E407" s="4"/>
      <c r="F407" s="7"/>
      <c r="G407" s="35"/>
      <c r="H407" s="34"/>
    </row>
    <row r="408" spans="1:8">
      <c r="A408" s="2"/>
      <c r="B408" s="6"/>
      <c r="C408" s="4"/>
      <c r="D408" s="4"/>
      <c r="E408" s="4"/>
      <c r="F408" s="7"/>
      <c r="G408" s="35"/>
      <c r="H408" s="34"/>
    </row>
    <row r="409" spans="1:8">
      <c r="A409" s="2"/>
      <c r="B409" s="3"/>
      <c r="C409" s="4"/>
      <c r="D409" s="4"/>
      <c r="E409" s="4"/>
      <c r="F409" s="5"/>
      <c r="G409" s="35"/>
      <c r="H409" s="34"/>
    </row>
    <row r="410" spans="1:8">
      <c r="A410" s="2"/>
      <c r="B410" s="6"/>
      <c r="C410" s="4"/>
      <c r="D410" s="4"/>
      <c r="E410" s="4"/>
      <c r="F410" s="7"/>
      <c r="G410" s="35"/>
      <c r="H410" s="34"/>
    </row>
    <row r="411" spans="1:8">
      <c r="A411" s="2"/>
      <c r="B411" s="6"/>
      <c r="C411" s="4"/>
      <c r="D411" s="4"/>
      <c r="E411" s="4"/>
      <c r="F411" s="7"/>
      <c r="G411" s="35"/>
      <c r="H411" s="34"/>
    </row>
    <row r="412" spans="1:8">
      <c r="A412" s="2"/>
      <c r="B412" s="3"/>
      <c r="C412" s="4"/>
      <c r="D412" s="4"/>
      <c r="E412" s="4"/>
      <c r="F412" s="5"/>
      <c r="G412" s="35"/>
      <c r="H412" s="34"/>
    </row>
    <row r="413" spans="1:8">
      <c r="A413" s="2"/>
      <c r="B413" s="6"/>
      <c r="C413" s="4"/>
      <c r="D413" s="4"/>
      <c r="E413" s="4"/>
      <c r="F413" s="7"/>
      <c r="G413" s="35"/>
      <c r="H413" s="34"/>
    </row>
    <row r="414" spans="1:8">
      <c r="A414" s="2"/>
      <c r="B414" s="3"/>
      <c r="C414" s="4"/>
      <c r="D414" s="4"/>
      <c r="E414" s="4"/>
      <c r="F414" s="5"/>
      <c r="G414" s="35"/>
      <c r="H414" s="34"/>
    </row>
    <row r="415" spans="1:8">
      <c r="A415" s="2"/>
      <c r="B415" s="6"/>
      <c r="C415" s="4"/>
      <c r="D415" s="4"/>
      <c r="E415" s="4"/>
      <c r="F415" s="7"/>
      <c r="G415" s="35"/>
      <c r="H415" s="34"/>
    </row>
    <row r="416" spans="1:8">
      <c r="A416" s="2"/>
      <c r="B416" s="6"/>
      <c r="C416" s="4"/>
      <c r="D416" s="4"/>
      <c r="E416" s="4"/>
      <c r="F416" s="7"/>
      <c r="G416" s="35"/>
      <c r="H416" s="34"/>
    </row>
    <row r="417" spans="1:8">
      <c r="A417" s="2"/>
      <c r="B417" s="6"/>
      <c r="C417" s="4"/>
      <c r="D417" s="4"/>
      <c r="E417" s="4"/>
      <c r="F417" s="7"/>
      <c r="G417" s="35"/>
      <c r="H417" s="34"/>
    </row>
    <row r="418" spans="1:8">
      <c r="A418" s="2"/>
      <c r="B418" s="3"/>
      <c r="C418" s="4"/>
      <c r="D418" s="4"/>
      <c r="E418" s="4"/>
      <c r="F418" s="5"/>
      <c r="G418" s="35"/>
      <c r="H418" s="34"/>
    </row>
    <row r="419" spans="1:8">
      <c r="A419" s="2"/>
      <c r="B419" s="3"/>
      <c r="C419" s="4"/>
      <c r="D419" s="4"/>
      <c r="E419" s="4"/>
      <c r="F419" s="5"/>
      <c r="G419" s="35"/>
      <c r="H419" s="34"/>
    </row>
    <row r="420" spans="1:8">
      <c r="A420" s="2"/>
      <c r="B420" s="3"/>
      <c r="C420" s="4"/>
      <c r="D420" s="4"/>
      <c r="E420" s="4"/>
      <c r="F420" s="5"/>
      <c r="G420" s="35"/>
      <c r="H420" s="34"/>
    </row>
    <row r="421" spans="1:8">
      <c r="A421" s="2"/>
      <c r="B421" s="6"/>
      <c r="C421" s="4"/>
      <c r="D421" s="4"/>
      <c r="E421" s="4"/>
      <c r="F421" s="7"/>
      <c r="G421" s="35"/>
      <c r="H421" s="34"/>
    </row>
    <row r="422" spans="1:8">
      <c r="A422" s="2"/>
      <c r="B422" s="3"/>
      <c r="C422" s="4"/>
      <c r="D422" s="4"/>
      <c r="E422" s="4"/>
      <c r="F422" s="5"/>
      <c r="G422" s="35"/>
      <c r="H422" s="34"/>
    </row>
    <row r="423" spans="1:8">
      <c r="A423" s="2"/>
      <c r="B423" s="6"/>
      <c r="C423" s="4"/>
      <c r="D423" s="4"/>
      <c r="E423" s="4"/>
      <c r="F423" s="7"/>
      <c r="G423" s="35"/>
      <c r="H423" s="34"/>
    </row>
    <row r="424" spans="1:8">
      <c r="A424" s="2"/>
      <c r="B424" s="3"/>
      <c r="C424" s="4"/>
      <c r="D424" s="4"/>
      <c r="E424" s="4"/>
      <c r="F424" s="5"/>
      <c r="G424" s="35"/>
      <c r="H424" s="34"/>
    </row>
    <row r="425" spans="1:8">
      <c r="A425" s="2"/>
      <c r="B425" s="3"/>
      <c r="C425" s="4"/>
      <c r="D425" s="4"/>
      <c r="E425" s="4"/>
      <c r="F425" s="5"/>
      <c r="G425" s="35"/>
      <c r="H425" s="34"/>
    </row>
    <row r="426" spans="1:8">
      <c r="A426" s="2"/>
      <c r="B426" s="3"/>
      <c r="C426" s="4"/>
      <c r="D426" s="4"/>
      <c r="E426" s="4"/>
      <c r="F426" s="5"/>
      <c r="G426" s="35"/>
      <c r="H426" s="34"/>
    </row>
    <row r="427" spans="1:8">
      <c r="A427" s="2"/>
      <c r="B427" s="3"/>
      <c r="C427" s="4"/>
      <c r="D427" s="4"/>
      <c r="E427" s="4"/>
      <c r="F427" s="5"/>
      <c r="G427" s="35"/>
      <c r="H427" s="34"/>
    </row>
    <row r="428" spans="1:8">
      <c r="A428" s="2"/>
      <c r="B428" s="3"/>
      <c r="C428" s="4"/>
      <c r="D428" s="4"/>
      <c r="E428" s="4"/>
      <c r="F428" s="5"/>
      <c r="G428" s="35"/>
      <c r="H428" s="34"/>
    </row>
    <row r="429" spans="1:8">
      <c r="A429" s="2"/>
      <c r="B429" s="3"/>
      <c r="C429" s="4"/>
      <c r="D429" s="4"/>
      <c r="E429" s="4"/>
      <c r="F429" s="5"/>
      <c r="G429" s="35"/>
      <c r="H429" s="34"/>
    </row>
    <row r="430" spans="1:8">
      <c r="A430" s="2"/>
      <c r="B430" s="6"/>
      <c r="C430" s="4"/>
      <c r="D430" s="4"/>
      <c r="E430" s="4"/>
      <c r="F430" s="7"/>
      <c r="G430" s="35"/>
      <c r="H430" s="34"/>
    </row>
    <row r="431" spans="1:8">
      <c r="A431" s="2"/>
      <c r="B431" s="3"/>
      <c r="C431" s="4"/>
      <c r="D431" s="4"/>
      <c r="E431" s="4"/>
      <c r="F431" s="5"/>
      <c r="G431" s="35"/>
      <c r="H431" s="34"/>
    </row>
    <row r="432" spans="1:8">
      <c r="A432" s="2"/>
      <c r="B432" s="3"/>
      <c r="C432" s="4"/>
      <c r="D432" s="4"/>
      <c r="E432" s="4"/>
      <c r="F432" s="5"/>
      <c r="G432" s="35"/>
      <c r="H432" s="34"/>
    </row>
    <row r="433" spans="1:8">
      <c r="A433" s="2"/>
      <c r="B433" s="6"/>
      <c r="C433" s="4"/>
      <c r="D433" s="4"/>
      <c r="E433" s="4"/>
      <c r="F433" s="7"/>
      <c r="G433" s="35"/>
      <c r="H433" s="34"/>
    </row>
    <row r="434" spans="1:8">
      <c r="A434" s="2"/>
      <c r="B434" s="6"/>
      <c r="C434" s="4"/>
      <c r="D434" s="4"/>
      <c r="E434" s="4"/>
      <c r="F434" s="7"/>
      <c r="G434" s="35"/>
      <c r="H434" s="34"/>
    </row>
    <row r="435" spans="1:8">
      <c r="A435" s="2"/>
      <c r="B435" s="6"/>
      <c r="C435" s="4"/>
      <c r="D435" s="4"/>
      <c r="E435" s="4"/>
      <c r="F435" s="7"/>
      <c r="G435" s="35"/>
      <c r="H435" s="34"/>
    </row>
    <row r="436" spans="1:8">
      <c r="A436" s="2"/>
      <c r="B436" s="3"/>
      <c r="C436" s="4"/>
      <c r="D436" s="4"/>
      <c r="E436" s="4"/>
      <c r="F436" s="5"/>
      <c r="G436" s="35"/>
      <c r="H436" s="34"/>
    </row>
    <row r="437" spans="1:8">
      <c r="A437" s="2"/>
      <c r="B437" s="6"/>
      <c r="C437" s="4"/>
      <c r="D437" s="4"/>
      <c r="E437" s="4"/>
      <c r="F437" s="7"/>
      <c r="G437" s="35"/>
      <c r="H437" s="34"/>
    </row>
    <row r="438" spans="1:8">
      <c r="A438" s="2"/>
      <c r="B438" s="6"/>
      <c r="C438" s="4"/>
      <c r="D438" s="4"/>
      <c r="E438" s="4"/>
      <c r="F438" s="7"/>
      <c r="G438" s="35"/>
      <c r="H438" s="34"/>
    </row>
    <row r="439" spans="1:8">
      <c r="A439" s="2"/>
      <c r="B439" s="3"/>
      <c r="C439" s="4"/>
      <c r="D439" s="4"/>
      <c r="E439" s="4"/>
      <c r="F439" s="5"/>
      <c r="G439" s="35"/>
      <c r="H439" s="34"/>
    </row>
    <row r="440" spans="1:8">
      <c r="A440" s="2"/>
      <c r="B440" s="3"/>
      <c r="C440" s="4"/>
      <c r="D440" s="4"/>
      <c r="E440" s="4"/>
      <c r="F440" s="5"/>
      <c r="G440" s="35"/>
      <c r="H440" s="34"/>
    </row>
    <row r="441" spans="1:8">
      <c r="A441" s="2"/>
      <c r="B441" s="3"/>
      <c r="C441" s="4"/>
      <c r="D441" s="4"/>
      <c r="E441" s="4"/>
      <c r="F441" s="5"/>
      <c r="G441" s="35"/>
      <c r="H441" s="34"/>
    </row>
    <row r="442" spans="1:8">
      <c r="A442" s="2"/>
      <c r="B442" s="6"/>
      <c r="C442" s="4"/>
      <c r="D442" s="4"/>
      <c r="E442" s="4"/>
      <c r="F442" s="7"/>
      <c r="G442" s="35"/>
      <c r="H442" s="34"/>
    </row>
    <row r="443" spans="1:8">
      <c r="A443" s="2"/>
      <c r="B443" s="3"/>
      <c r="C443" s="4"/>
      <c r="D443" s="4"/>
      <c r="E443" s="4"/>
      <c r="F443" s="5"/>
      <c r="G443" s="35"/>
      <c r="H443" s="34"/>
    </row>
    <row r="444" spans="1:8">
      <c r="A444" s="2"/>
      <c r="B444" s="3"/>
      <c r="C444" s="4"/>
      <c r="D444" s="4"/>
      <c r="E444" s="4"/>
      <c r="F444" s="5"/>
      <c r="G444" s="35"/>
      <c r="H444" s="34"/>
    </row>
    <row r="445" spans="1:8">
      <c r="A445" s="2"/>
      <c r="B445" s="3"/>
      <c r="C445" s="4"/>
      <c r="D445" s="4"/>
      <c r="E445" s="4"/>
      <c r="F445" s="5"/>
      <c r="G445" s="35"/>
      <c r="H445" s="34"/>
    </row>
    <row r="446" spans="1:8">
      <c r="A446" s="2"/>
      <c r="B446" s="3"/>
      <c r="C446" s="4"/>
      <c r="D446" s="4"/>
      <c r="E446" s="4"/>
      <c r="F446" s="5"/>
      <c r="G446" s="35"/>
      <c r="H446" s="34"/>
    </row>
    <row r="447" spans="1:8">
      <c r="A447" s="2"/>
      <c r="B447" s="6"/>
      <c r="C447" s="4"/>
      <c r="D447" s="4"/>
      <c r="E447" s="4"/>
      <c r="F447" s="7"/>
      <c r="G447" s="35"/>
      <c r="H447" s="34"/>
    </row>
    <row r="448" spans="1:8">
      <c r="A448" s="2"/>
      <c r="B448" s="6"/>
      <c r="C448" s="4"/>
      <c r="D448" s="4"/>
      <c r="E448" s="4"/>
      <c r="F448" s="7"/>
      <c r="G448" s="35"/>
      <c r="H448" s="34"/>
    </row>
    <row r="449" spans="1:8">
      <c r="A449" s="2"/>
      <c r="B449" s="3"/>
      <c r="C449" s="4"/>
      <c r="D449" s="4"/>
      <c r="E449" s="4"/>
      <c r="F449" s="5"/>
      <c r="G449" s="35"/>
      <c r="H449" s="34"/>
    </row>
    <row r="450" spans="1:8">
      <c r="A450" s="2"/>
      <c r="B450" s="6"/>
      <c r="C450" s="4"/>
      <c r="D450" s="4"/>
      <c r="E450" s="4"/>
      <c r="F450" s="7"/>
      <c r="G450" s="35"/>
      <c r="H450" s="34"/>
    </row>
    <row r="451" spans="1:8">
      <c r="A451" s="2"/>
      <c r="B451" s="6"/>
      <c r="C451" s="4"/>
      <c r="D451" s="4"/>
      <c r="E451" s="4"/>
      <c r="F451" s="7"/>
      <c r="G451" s="35"/>
      <c r="H451" s="34"/>
    </row>
    <row r="452" spans="1:8">
      <c r="A452" s="2"/>
      <c r="B452" s="3"/>
      <c r="C452" s="4"/>
      <c r="D452" s="4"/>
      <c r="E452" s="4"/>
      <c r="F452" s="5"/>
      <c r="G452" s="35"/>
      <c r="H452" s="34"/>
    </row>
    <row r="453" spans="1:8">
      <c r="A453" s="2"/>
      <c r="B453" s="6"/>
      <c r="C453" s="4"/>
      <c r="D453" s="4"/>
      <c r="E453" s="4"/>
      <c r="F453" s="7"/>
      <c r="G453" s="35"/>
      <c r="H453" s="34"/>
    </row>
    <row r="454" spans="1:8">
      <c r="A454" s="2"/>
      <c r="B454" s="6"/>
      <c r="C454" s="4"/>
      <c r="D454" s="4"/>
      <c r="E454" s="4"/>
      <c r="F454" s="7"/>
      <c r="G454" s="35"/>
      <c r="H454" s="34"/>
    </row>
    <row r="455" spans="1:8">
      <c r="A455" s="2"/>
      <c r="B455" s="6"/>
      <c r="C455" s="4"/>
      <c r="D455" s="4"/>
      <c r="E455" s="4"/>
      <c r="F455" s="7"/>
      <c r="G455" s="35"/>
      <c r="H455" s="34"/>
    </row>
    <row r="456" spans="1:8">
      <c r="A456" s="2"/>
      <c r="B456" s="3"/>
      <c r="C456" s="4"/>
      <c r="D456" s="4"/>
      <c r="E456" s="4"/>
      <c r="F456" s="5"/>
      <c r="G456" s="35"/>
      <c r="H456" s="34"/>
    </row>
    <row r="457" spans="1:8">
      <c r="A457" s="2"/>
      <c r="B457" s="6"/>
      <c r="C457" s="4"/>
      <c r="D457" s="4"/>
      <c r="E457" s="4"/>
      <c r="F457" s="7"/>
      <c r="G457" s="35"/>
      <c r="H457" s="34"/>
    </row>
    <row r="458" spans="1:8">
      <c r="A458" s="2"/>
      <c r="B458" s="3"/>
      <c r="C458" s="4"/>
      <c r="D458" s="4"/>
      <c r="E458" s="4"/>
      <c r="F458" s="5"/>
      <c r="G458" s="35"/>
      <c r="H458" s="34"/>
    </row>
    <row r="459" spans="1:8">
      <c r="A459" s="2"/>
      <c r="B459" s="3"/>
      <c r="C459" s="4"/>
      <c r="D459" s="4"/>
      <c r="E459" s="4"/>
      <c r="F459" s="5"/>
      <c r="G459" s="35"/>
      <c r="H459" s="34"/>
    </row>
    <row r="460" spans="1:8">
      <c r="A460" s="2"/>
      <c r="B460" s="3"/>
      <c r="C460" s="4"/>
      <c r="D460" s="4"/>
      <c r="E460" s="4"/>
      <c r="F460" s="5"/>
      <c r="G460" s="35"/>
      <c r="H460" s="34"/>
    </row>
    <row r="461" spans="1:8">
      <c r="A461" s="2"/>
      <c r="B461" s="6"/>
      <c r="C461" s="4"/>
      <c r="D461" s="4"/>
      <c r="E461" s="4"/>
      <c r="F461" s="7"/>
      <c r="G461" s="35"/>
      <c r="H461" s="34"/>
    </row>
    <row r="462" spans="1:8">
      <c r="A462" s="2"/>
      <c r="B462" s="6"/>
      <c r="C462" s="4"/>
      <c r="D462" s="4"/>
      <c r="E462" s="4"/>
      <c r="F462" s="7"/>
      <c r="G462" s="35"/>
      <c r="H462" s="34"/>
    </row>
    <row r="463" spans="1:8">
      <c r="A463" s="2"/>
      <c r="B463" s="6"/>
      <c r="C463" s="4"/>
      <c r="D463" s="4"/>
      <c r="E463" s="4"/>
      <c r="F463" s="7"/>
      <c r="G463" s="35"/>
      <c r="H463" s="34"/>
    </row>
    <row r="464" spans="1:8">
      <c r="A464" s="2"/>
      <c r="B464" s="6"/>
      <c r="C464" s="4"/>
      <c r="D464" s="4"/>
      <c r="E464" s="4"/>
      <c r="F464" s="7"/>
      <c r="G464" s="35"/>
      <c r="H464" s="34"/>
    </row>
    <row r="465" spans="1:8">
      <c r="A465" s="2"/>
      <c r="B465" s="3"/>
      <c r="C465" s="4"/>
      <c r="D465" s="4"/>
      <c r="E465" s="4"/>
      <c r="F465" s="5"/>
      <c r="G465" s="35"/>
      <c r="H465" s="34"/>
    </row>
    <row r="466" spans="1:8">
      <c r="A466" s="2"/>
      <c r="B466" s="6"/>
      <c r="C466" s="4"/>
      <c r="D466" s="4"/>
      <c r="E466" s="4"/>
      <c r="F466" s="7"/>
      <c r="G466" s="35"/>
      <c r="H466" s="34"/>
    </row>
    <row r="467" spans="1:8">
      <c r="A467" s="2"/>
      <c r="B467" s="6"/>
      <c r="C467" s="4"/>
      <c r="D467" s="4"/>
      <c r="E467" s="4"/>
      <c r="F467" s="7"/>
      <c r="G467" s="35"/>
      <c r="H467" s="34"/>
    </row>
    <row r="468" spans="1:8">
      <c r="A468" s="2"/>
      <c r="B468" s="3"/>
      <c r="C468" s="4"/>
      <c r="D468" s="4"/>
      <c r="E468" s="4"/>
      <c r="F468" s="5"/>
      <c r="G468" s="35"/>
      <c r="H468" s="34"/>
    </row>
    <row r="469" spans="1:8">
      <c r="A469" s="2"/>
      <c r="B469" s="6"/>
      <c r="C469" s="4"/>
      <c r="D469" s="4"/>
      <c r="E469" s="4"/>
      <c r="F469" s="7"/>
      <c r="G469" s="35"/>
      <c r="H469" s="34"/>
    </row>
    <row r="470" spans="1:8">
      <c r="A470" s="2"/>
      <c r="B470" s="3"/>
      <c r="C470" s="4"/>
      <c r="D470" s="4"/>
      <c r="E470" s="4"/>
      <c r="F470" s="5"/>
      <c r="G470" s="35"/>
      <c r="H470" s="34"/>
    </row>
    <row r="471" spans="1:8">
      <c r="A471" s="2"/>
      <c r="B471" s="6"/>
      <c r="C471" s="4"/>
      <c r="D471" s="4"/>
      <c r="E471" s="4"/>
      <c r="F471" s="7"/>
      <c r="G471" s="35"/>
      <c r="H471" s="34"/>
    </row>
    <row r="472" spans="1:8">
      <c r="A472" s="2"/>
      <c r="B472" s="3"/>
      <c r="C472" s="4"/>
      <c r="D472" s="4"/>
      <c r="E472" s="4"/>
      <c r="F472" s="5"/>
      <c r="G472" s="35"/>
      <c r="H472" s="34"/>
    </row>
    <row r="473" spans="1:8">
      <c r="A473" s="2"/>
      <c r="B473" s="6"/>
      <c r="C473" s="4"/>
      <c r="D473" s="4"/>
      <c r="E473" s="4"/>
      <c r="F473" s="7"/>
      <c r="G473" s="35"/>
      <c r="H473" s="34"/>
    </row>
    <row r="474" spans="1:8">
      <c r="A474" s="2"/>
      <c r="B474" s="3"/>
      <c r="C474" s="4"/>
      <c r="D474" s="4"/>
      <c r="E474" s="4"/>
      <c r="F474" s="5"/>
      <c r="G474" s="35"/>
      <c r="H474" s="34"/>
    </row>
    <row r="475" spans="1:8">
      <c r="A475" s="2"/>
      <c r="B475" s="6"/>
      <c r="C475" s="4"/>
      <c r="D475" s="4"/>
      <c r="E475" s="4"/>
      <c r="F475" s="7"/>
      <c r="G475" s="35"/>
      <c r="H475" s="34"/>
    </row>
    <row r="476" spans="1:8">
      <c r="A476" s="2"/>
      <c r="B476" s="3"/>
      <c r="C476" s="4"/>
      <c r="D476" s="4"/>
      <c r="E476" s="4"/>
      <c r="F476" s="5"/>
      <c r="G476" s="35"/>
      <c r="H476" s="34"/>
    </row>
    <row r="477" spans="1:8">
      <c r="A477" s="2"/>
      <c r="B477" s="3"/>
      <c r="C477" s="4"/>
      <c r="D477" s="4"/>
      <c r="E477" s="4"/>
      <c r="F477" s="5"/>
      <c r="G477" s="35"/>
      <c r="H477" s="34"/>
    </row>
    <row r="478" spans="1:8">
      <c r="A478" s="2"/>
      <c r="B478" s="3"/>
      <c r="C478" s="4"/>
      <c r="D478" s="4"/>
      <c r="E478" s="4"/>
      <c r="F478" s="5"/>
      <c r="G478" s="35"/>
      <c r="H478" s="34"/>
    </row>
    <row r="479" spans="1:8">
      <c r="A479" s="2"/>
      <c r="B479" s="6"/>
      <c r="C479" s="4"/>
      <c r="D479" s="4"/>
      <c r="E479" s="4"/>
      <c r="F479" s="7"/>
      <c r="G479" s="35"/>
      <c r="H479" s="34"/>
    </row>
    <row r="480" spans="1:8">
      <c r="A480" s="2"/>
      <c r="B480" s="3"/>
      <c r="C480" s="4"/>
      <c r="D480" s="4"/>
      <c r="E480" s="4"/>
      <c r="F480" s="5"/>
      <c r="G480" s="35"/>
      <c r="H480" s="34"/>
    </row>
    <row r="481" spans="1:8">
      <c r="A481" s="2"/>
      <c r="B481" s="3"/>
      <c r="C481" s="4"/>
      <c r="D481" s="4"/>
      <c r="E481" s="4"/>
      <c r="F481" s="5"/>
      <c r="G481" s="35"/>
      <c r="H481" s="34"/>
    </row>
    <row r="482" spans="1:8">
      <c r="A482" s="2"/>
      <c r="B482" s="6"/>
      <c r="C482" s="4"/>
      <c r="D482" s="4"/>
      <c r="E482" s="4"/>
      <c r="F482" s="7"/>
      <c r="G482" s="35"/>
      <c r="H482" s="34"/>
    </row>
    <row r="483" spans="1:8">
      <c r="A483" s="2"/>
      <c r="B483" s="3"/>
      <c r="C483" s="4"/>
      <c r="D483" s="4"/>
      <c r="E483" s="4"/>
      <c r="F483" s="5"/>
      <c r="G483" s="35"/>
      <c r="H483" s="34"/>
    </row>
    <row r="484" spans="1:8">
      <c r="A484" s="2"/>
      <c r="B484" s="6"/>
      <c r="C484" s="4"/>
      <c r="D484" s="4"/>
      <c r="E484" s="4"/>
      <c r="F484" s="7"/>
      <c r="G484" s="35"/>
      <c r="H484" s="34"/>
    </row>
    <row r="485" spans="1:8">
      <c r="A485" s="2"/>
      <c r="B485" s="6"/>
      <c r="C485" s="4"/>
      <c r="D485" s="4"/>
      <c r="E485" s="4"/>
      <c r="F485" s="7"/>
      <c r="G485" s="35"/>
      <c r="H485" s="34"/>
    </row>
    <row r="486" spans="1:8">
      <c r="A486" s="2"/>
      <c r="B486" s="3"/>
      <c r="C486" s="4"/>
      <c r="D486" s="4"/>
      <c r="E486" s="4"/>
      <c r="F486" s="5"/>
      <c r="G486" s="35"/>
      <c r="H486" s="34"/>
    </row>
    <row r="487" spans="1:8">
      <c r="A487" s="2"/>
      <c r="B487" s="3"/>
      <c r="C487" s="4"/>
      <c r="D487" s="4"/>
      <c r="E487" s="4"/>
      <c r="F487" s="5"/>
      <c r="G487" s="35"/>
      <c r="H487" s="34"/>
    </row>
    <row r="488" spans="1:8">
      <c r="A488" s="2"/>
      <c r="B488" s="6"/>
      <c r="C488" s="4"/>
      <c r="D488" s="4"/>
      <c r="E488" s="4"/>
      <c r="F488" s="7"/>
      <c r="G488" s="35"/>
      <c r="H488" s="34"/>
    </row>
    <row r="489" spans="1:8">
      <c r="A489" s="2"/>
      <c r="B489" s="6"/>
      <c r="C489" s="4"/>
      <c r="D489" s="4"/>
      <c r="E489" s="4"/>
      <c r="F489" s="7"/>
      <c r="G489" s="35"/>
      <c r="H489" s="34"/>
    </row>
    <row r="490" spans="1:8">
      <c r="A490" s="2"/>
      <c r="B490" s="3"/>
      <c r="C490" s="4"/>
      <c r="D490" s="4"/>
      <c r="E490" s="4"/>
      <c r="F490" s="5"/>
      <c r="G490" s="35"/>
      <c r="H490" s="34"/>
    </row>
    <row r="491" spans="1:8">
      <c r="A491" s="2"/>
      <c r="B491" s="3"/>
      <c r="C491" s="4"/>
      <c r="D491" s="4"/>
      <c r="E491" s="4"/>
      <c r="F491" s="5"/>
      <c r="G491" s="35"/>
      <c r="H491" s="34"/>
    </row>
    <row r="492" spans="1:8">
      <c r="A492" s="2"/>
      <c r="B492" s="6"/>
      <c r="C492" s="4"/>
      <c r="D492" s="4"/>
      <c r="E492" s="4"/>
      <c r="F492" s="7"/>
      <c r="G492" s="35"/>
      <c r="H492" s="34"/>
    </row>
    <row r="493" spans="1:8">
      <c r="A493" s="2"/>
      <c r="B493" s="3"/>
      <c r="C493" s="4"/>
      <c r="D493" s="4"/>
      <c r="E493" s="4"/>
      <c r="F493" s="5"/>
      <c r="G493" s="35"/>
      <c r="H493" s="34"/>
    </row>
    <row r="494" spans="1:8">
      <c r="A494" s="2"/>
      <c r="B494" s="3"/>
      <c r="C494" s="4"/>
      <c r="D494" s="4"/>
      <c r="E494" s="4"/>
      <c r="F494" s="5"/>
      <c r="G494" s="35"/>
      <c r="H494" s="34"/>
    </row>
    <row r="495" spans="1:8">
      <c r="A495" s="2"/>
      <c r="B495" s="3"/>
      <c r="C495" s="4"/>
      <c r="D495" s="4"/>
      <c r="E495" s="4"/>
      <c r="F495" s="5"/>
      <c r="G495" s="35"/>
      <c r="H495" s="34"/>
    </row>
    <row r="496" spans="1:8">
      <c r="A496" s="2"/>
      <c r="B496" s="6"/>
      <c r="C496" s="4"/>
      <c r="D496" s="4"/>
      <c r="E496" s="4"/>
      <c r="F496" s="7"/>
      <c r="G496" s="35"/>
      <c r="H496" s="34"/>
    </row>
    <row r="497" spans="1:8">
      <c r="A497" s="2"/>
      <c r="B497" s="3"/>
      <c r="C497" s="4"/>
      <c r="D497" s="4"/>
      <c r="E497" s="4"/>
      <c r="F497" s="5"/>
      <c r="G497" s="35"/>
      <c r="H497" s="34"/>
    </row>
    <row r="498" spans="1:8">
      <c r="A498" s="2"/>
      <c r="B498" s="6"/>
      <c r="C498" s="4"/>
      <c r="D498" s="4"/>
      <c r="E498" s="4"/>
      <c r="F498" s="7"/>
      <c r="G498" s="35"/>
      <c r="H498" s="34"/>
    </row>
    <row r="499" spans="1:8">
      <c r="A499" s="2"/>
      <c r="B499" s="6"/>
      <c r="C499" s="4"/>
      <c r="D499" s="4"/>
      <c r="E499" s="4"/>
      <c r="F499" s="7"/>
      <c r="G499" s="35"/>
      <c r="H499" s="34"/>
    </row>
    <row r="500" spans="1:8">
      <c r="A500" s="2"/>
      <c r="B500" s="6"/>
      <c r="C500" s="4"/>
      <c r="D500" s="4"/>
      <c r="E500" s="4"/>
      <c r="F500" s="7"/>
      <c r="G500" s="35"/>
      <c r="H500" s="34"/>
    </row>
    <row r="501" spans="1:8">
      <c r="A501" s="2"/>
      <c r="B501" s="6"/>
      <c r="C501" s="4"/>
      <c r="D501" s="4"/>
      <c r="E501" s="4"/>
      <c r="F501" s="7"/>
      <c r="G501" s="35"/>
      <c r="H501" s="34"/>
    </row>
    <row r="502" spans="1:8">
      <c r="A502" s="2"/>
      <c r="B502" s="6"/>
      <c r="C502" s="4"/>
      <c r="D502" s="4"/>
      <c r="E502" s="4"/>
      <c r="F502" s="7"/>
      <c r="G502" s="35"/>
      <c r="H502" s="34"/>
    </row>
    <row r="503" spans="1:8">
      <c r="A503" s="2"/>
      <c r="B503" s="6"/>
      <c r="C503" s="4"/>
      <c r="D503" s="4"/>
      <c r="E503" s="4"/>
      <c r="F503" s="7"/>
      <c r="G503" s="35"/>
      <c r="H503" s="34"/>
    </row>
    <row r="504" spans="1:8">
      <c r="A504" s="2"/>
      <c r="B504" s="3"/>
      <c r="C504" s="4"/>
      <c r="D504" s="4"/>
      <c r="E504" s="4"/>
      <c r="F504" s="5"/>
      <c r="G504" s="35"/>
      <c r="H504" s="34"/>
    </row>
    <row r="505" spans="1:8">
      <c r="A505" s="2"/>
      <c r="B505" s="6"/>
      <c r="C505" s="4"/>
      <c r="D505" s="4"/>
      <c r="E505" s="4"/>
      <c r="F505" s="7"/>
      <c r="G505" s="35"/>
      <c r="H505" s="34"/>
    </row>
    <row r="506" spans="1:8">
      <c r="A506" s="2"/>
      <c r="B506" s="6"/>
      <c r="C506" s="4"/>
      <c r="D506" s="4"/>
      <c r="E506" s="4"/>
      <c r="F506" s="7"/>
      <c r="G506" s="35"/>
      <c r="H506" s="34"/>
    </row>
    <row r="507" spans="1:8">
      <c r="A507" s="2"/>
      <c r="B507" s="3"/>
      <c r="C507" s="4"/>
      <c r="D507" s="4"/>
      <c r="E507" s="4"/>
      <c r="F507" s="5"/>
      <c r="G507" s="35"/>
      <c r="H507" s="34"/>
    </row>
    <row r="508" spans="1:8">
      <c r="A508" s="2"/>
      <c r="B508" s="6"/>
      <c r="C508" s="4"/>
      <c r="D508" s="4"/>
      <c r="E508" s="4"/>
      <c r="F508" s="7"/>
      <c r="G508" s="35"/>
      <c r="H508" s="34"/>
    </row>
    <row r="509" spans="1:8">
      <c r="A509" s="2"/>
      <c r="B509" s="6"/>
      <c r="C509" s="4"/>
      <c r="D509" s="4"/>
      <c r="E509" s="4"/>
      <c r="F509" s="7"/>
      <c r="G509" s="35"/>
      <c r="H509" s="34"/>
    </row>
    <row r="510" spans="1:8">
      <c r="A510" s="2"/>
      <c r="B510" s="6"/>
      <c r="C510" s="4"/>
      <c r="D510" s="4"/>
      <c r="E510" s="4"/>
      <c r="F510" s="7"/>
      <c r="G510" s="35"/>
      <c r="H510" s="34"/>
    </row>
    <row r="511" spans="1:8">
      <c r="A511" s="2"/>
      <c r="B511" s="3"/>
      <c r="C511" s="4"/>
      <c r="D511" s="4"/>
      <c r="E511" s="4"/>
      <c r="F511" s="5"/>
      <c r="G511" s="35"/>
      <c r="H511" s="34"/>
    </row>
    <row r="512" spans="1:8">
      <c r="A512" s="2"/>
      <c r="B512" s="6"/>
      <c r="C512" s="4"/>
      <c r="D512" s="4"/>
      <c r="E512" s="4"/>
      <c r="F512" s="7"/>
      <c r="G512" s="35"/>
      <c r="H512" s="34"/>
    </row>
    <row r="513" spans="1:8">
      <c r="A513" s="2"/>
      <c r="B513" s="6"/>
      <c r="C513" s="4"/>
      <c r="D513" s="4"/>
      <c r="E513" s="4"/>
      <c r="F513" s="7"/>
      <c r="G513" s="35"/>
      <c r="H513" s="34"/>
    </row>
    <row r="514" spans="1:8">
      <c r="A514" s="2"/>
      <c r="B514" s="6"/>
      <c r="C514" s="4"/>
      <c r="D514" s="4"/>
      <c r="E514" s="4"/>
      <c r="F514" s="7"/>
      <c r="G514" s="35"/>
      <c r="H514" s="34"/>
    </row>
    <row r="515" spans="1:8">
      <c r="A515" s="2"/>
      <c r="B515" s="6"/>
      <c r="C515" s="4"/>
      <c r="D515" s="4"/>
      <c r="E515" s="4"/>
      <c r="F515" s="7"/>
      <c r="G515" s="35"/>
      <c r="H515" s="34"/>
    </row>
    <row r="516" spans="1:8">
      <c r="A516" s="2"/>
      <c r="B516" s="3"/>
      <c r="C516" s="4"/>
      <c r="D516" s="4"/>
      <c r="E516" s="4"/>
      <c r="F516" s="5"/>
      <c r="G516" s="35"/>
      <c r="H516" s="34"/>
    </row>
    <row r="517" spans="1:8">
      <c r="A517" s="2"/>
      <c r="B517" s="3"/>
      <c r="C517" s="4"/>
      <c r="D517" s="4"/>
      <c r="E517" s="4"/>
      <c r="F517" s="5"/>
      <c r="G517" s="35"/>
      <c r="H517" s="34"/>
    </row>
    <row r="518" spans="1:8">
      <c r="A518" s="2"/>
      <c r="B518" s="6"/>
      <c r="C518" s="4"/>
      <c r="D518" s="4"/>
      <c r="E518" s="4"/>
      <c r="F518" s="7"/>
      <c r="G518" s="35"/>
      <c r="H518" s="34"/>
    </row>
    <row r="519" spans="1:8">
      <c r="A519" s="2"/>
      <c r="B519" s="3"/>
      <c r="C519" s="4"/>
      <c r="D519" s="4"/>
      <c r="E519" s="4"/>
      <c r="F519" s="5"/>
      <c r="G519" s="35"/>
      <c r="H519" s="34"/>
    </row>
    <row r="520" spans="1:8">
      <c r="A520" s="2"/>
      <c r="B520" s="3"/>
      <c r="C520" s="4"/>
      <c r="D520" s="4"/>
      <c r="E520" s="4"/>
      <c r="F520" s="5"/>
      <c r="G520" s="35"/>
      <c r="H520" s="34"/>
    </row>
    <row r="521" spans="1:8">
      <c r="A521" s="2"/>
      <c r="B521" s="6"/>
      <c r="C521" s="4"/>
      <c r="D521" s="4"/>
      <c r="E521" s="4"/>
      <c r="F521" s="7"/>
      <c r="G521" s="35"/>
      <c r="H521" s="34"/>
    </row>
    <row r="522" spans="1:8">
      <c r="A522" s="2"/>
      <c r="B522" s="6"/>
      <c r="C522" s="4"/>
      <c r="D522" s="4"/>
      <c r="E522" s="4"/>
      <c r="F522" s="7"/>
      <c r="G522" s="35"/>
      <c r="H522" s="34"/>
    </row>
    <row r="523" spans="1:8">
      <c r="A523" s="2"/>
      <c r="B523" s="6"/>
      <c r="C523" s="4"/>
      <c r="D523" s="4"/>
      <c r="E523" s="4"/>
      <c r="F523" s="7"/>
      <c r="G523" s="35"/>
      <c r="H523" s="34"/>
    </row>
    <row r="524" spans="1:8">
      <c r="A524" s="2"/>
      <c r="B524" s="3"/>
      <c r="C524" s="4"/>
      <c r="D524" s="4"/>
      <c r="E524" s="4"/>
      <c r="F524" s="5"/>
      <c r="G524" s="35"/>
      <c r="H524" s="34"/>
    </row>
    <row r="525" spans="1:8">
      <c r="A525" s="2"/>
      <c r="B525" s="6"/>
      <c r="C525" s="4"/>
      <c r="D525" s="4"/>
      <c r="E525" s="4"/>
      <c r="F525" s="7"/>
      <c r="G525" s="35"/>
      <c r="H525" s="34"/>
    </row>
    <row r="526" spans="1:8">
      <c r="A526" s="2"/>
      <c r="B526" s="3"/>
      <c r="C526" s="4"/>
      <c r="D526" s="4"/>
      <c r="E526" s="4"/>
      <c r="F526" s="5"/>
      <c r="G526" s="35"/>
      <c r="H526" s="34"/>
    </row>
    <row r="527" spans="1:8">
      <c r="A527" s="2"/>
      <c r="B527" s="3"/>
      <c r="C527" s="4"/>
      <c r="D527" s="4"/>
      <c r="E527" s="4"/>
      <c r="F527" s="5"/>
      <c r="G527" s="35"/>
      <c r="H527" s="34"/>
    </row>
    <row r="528" spans="1:8">
      <c r="A528" s="2"/>
      <c r="B528" s="3"/>
      <c r="C528" s="4"/>
      <c r="D528" s="4"/>
      <c r="E528" s="4"/>
      <c r="F528" s="5"/>
      <c r="G528" s="35"/>
      <c r="H528" s="34"/>
    </row>
    <row r="529" spans="1:8">
      <c r="A529" s="2"/>
      <c r="B529" s="6"/>
      <c r="C529" s="4"/>
      <c r="D529" s="4"/>
      <c r="E529" s="4"/>
      <c r="F529" s="7"/>
      <c r="G529" s="35"/>
      <c r="H529" s="34"/>
    </row>
    <row r="530" spans="1:8">
      <c r="A530" s="2"/>
      <c r="B530" s="3"/>
      <c r="C530" s="4"/>
      <c r="D530" s="4"/>
      <c r="E530" s="4"/>
      <c r="F530" s="5"/>
      <c r="G530" s="35"/>
      <c r="H530" s="34"/>
    </row>
    <row r="531" spans="1:8">
      <c r="A531" s="2"/>
      <c r="B531" s="6"/>
      <c r="C531" s="4"/>
      <c r="D531" s="4"/>
      <c r="E531" s="4"/>
      <c r="F531" s="7"/>
      <c r="G531" s="35"/>
      <c r="H531" s="34"/>
    </row>
    <row r="532" spans="1:8">
      <c r="A532" s="2"/>
      <c r="B532" s="3"/>
      <c r="C532" s="4"/>
      <c r="D532" s="4"/>
      <c r="E532" s="4"/>
      <c r="F532" s="5"/>
      <c r="G532" s="35"/>
      <c r="H532" s="34"/>
    </row>
    <row r="533" spans="1:8">
      <c r="A533" s="2"/>
      <c r="B533" s="6"/>
      <c r="C533" s="4"/>
      <c r="D533" s="4"/>
      <c r="E533" s="4"/>
      <c r="F533" s="7"/>
      <c r="G533" s="35"/>
      <c r="H533" s="34"/>
    </row>
    <row r="534" spans="1:8">
      <c r="A534" s="2"/>
      <c r="B534" s="3"/>
      <c r="C534" s="4"/>
      <c r="D534" s="4"/>
      <c r="E534" s="4"/>
      <c r="F534" s="5"/>
      <c r="G534" s="35"/>
      <c r="H534" s="34"/>
    </row>
    <row r="535" spans="1:8">
      <c r="A535" s="2"/>
      <c r="B535" s="3"/>
      <c r="C535" s="4"/>
      <c r="D535" s="4"/>
      <c r="E535" s="4"/>
      <c r="F535" s="5"/>
      <c r="G535" s="35"/>
      <c r="H535" s="34"/>
    </row>
    <row r="536" spans="1:8">
      <c r="A536" s="2"/>
      <c r="B536" s="3"/>
      <c r="C536" s="4"/>
      <c r="D536" s="4"/>
      <c r="E536" s="4"/>
      <c r="F536" s="5"/>
      <c r="G536" s="35"/>
      <c r="H536" s="34"/>
    </row>
    <row r="537" spans="1:8">
      <c r="A537" s="2"/>
      <c r="B537" s="6"/>
      <c r="C537" s="4"/>
      <c r="D537" s="4"/>
      <c r="E537" s="4"/>
      <c r="F537" s="7"/>
      <c r="G537" s="35"/>
      <c r="H537" s="34"/>
    </row>
    <row r="538" spans="1:8">
      <c r="A538" s="2"/>
      <c r="B538" s="3"/>
      <c r="C538" s="4"/>
      <c r="D538" s="4"/>
      <c r="E538" s="4"/>
      <c r="F538" s="5"/>
      <c r="G538" s="35"/>
      <c r="H538" s="34"/>
    </row>
    <row r="539" spans="1:8">
      <c r="A539" s="2"/>
      <c r="B539" s="3"/>
      <c r="C539" s="4"/>
      <c r="D539" s="4"/>
      <c r="E539" s="4"/>
      <c r="F539" s="5"/>
      <c r="G539" s="35"/>
      <c r="H539" s="34"/>
    </row>
    <row r="540" spans="1:8">
      <c r="A540" s="2"/>
      <c r="B540" s="6"/>
      <c r="C540" s="4"/>
      <c r="D540" s="4"/>
      <c r="E540" s="4"/>
      <c r="F540" s="7"/>
      <c r="G540" s="35"/>
      <c r="H540" s="34"/>
    </row>
    <row r="541" spans="1:8">
      <c r="A541" s="2"/>
      <c r="B541" s="3"/>
      <c r="C541" s="4"/>
      <c r="D541" s="4"/>
      <c r="E541" s="4"/>
      <c r="F541" s="5"/>
      <c r="G541" s="35"/>
      <c r="H541" s="34"/>
    </row>
    <row r="542" spans="1:8">
      <c r="A542" s="2"/>
      <c r="B542" s="6"/>
      <c r="C542" s="4"/>
      <c r="D542" s="4"/>
      <c r="E542" s="4"/>
      <c r="F542" s="7"/>
      <c r="G542" s="35"/>
      <c r="H542" s="34"/>
    </row>
    <row r="543" spans="1:8">
      <c r="A543" s="2"/>
      <c r="B543" s="3"/>
      <c r="C543" s="4"/>
      <c r="D543" s="4"/>
      <c r="E543" s="4"/>
      <c r="F543" s="5"/>
      <c r="G543" s="35"/>
      <c r="H543" s="34"/>
    </row>
    <row r="544" spans="1:8">
      <c r="A544" s="2"/>
      <c r="B544" s="3"/>
      <c r="C544" s="4"/>
      <c r="D544" s="4"/>
      <c r="E544" s="4"/>
      <c r="F544" s="5"/>
      <c r="G544" s="35"/>
      <c r="H544" s="34"/>
    </row>
    <row r="545" spans="1:8">
      <c r="A545" s="2"/>
      <c r="B545" s="6"/>
      <c r="C545" s="4"/>
      <c r="D545" s="4"/>
      <c r="E545" s="4"/>
      <c r="F545" s="7"/>
      <c r="G545" s="35"/>
      <c r="H545" s="34"/>
    </row>
    <row r="546" spans="1:8">
      <c r="A546" s="2"/>
      <c r="B546" s="3"/>
      <c r="C546" s="4"/>
      <c r="D546" s="4"/>
      <c r="E546" s="4"/>
      <c r="F546" s="5"/>
      <c r="G546" s="35"/>
      <c r="H546" s="34"/>
    </row>
    <row r="547" spans="1:8">
      <c r="A547" s="2"/>
      <c r="B547" s="6"/>
      <c r="C547" s="4"/>
      <c r="D547" s="4"/>
      <c r="E547" s="4"/>
      <c r="F547" s="7"/>
      <c r="G547" s="35"/>
      <c r="H547" s="34"/>
    </row>
    <row r="548" spans="1:8">
      <c r="A548" s="2"/>
      <c r="B548" s="6"/>
      <c r="C548" s="4"/>
      <c r="D548" s="4"/>
      <c r="E548" s="4"/>
      <c r="F548" s="7"/>
      <c r="G548" s="35"/>
      <c r="H548" s="34"/>
    </row>
    <row r="549" spans="1:8">
      <c r="A549" s="2"/>
      <c r="B549" s="6"/>
      <c r="C549" s="4"/>
      <c r="D549" s="4"/>
      <c r="E549" s="4"/>
      <c r="F549" s="7"/>
      <c r="G549" s="35"/>
      <c r="H549" s="34"/>
    </row>
    <row r="550" spans="1:8">
      <c r="A550" s="2"/>
      <c r="B550" s="3"/>
      <c r="C550" s="4"/>
      <c r="D550" s="4"/>
      <c r="E550" s="4"/>
      <c r="F550" s="5"/>
      <c r="G550" s="35"/>
      <c r="H550" s="34"/>
    </row>
    <row r="551" spans="1:8">
      <c r="A551" s="2"/>
      <c r="B551" s="3"/>
      <c r="C551" s="4"/>
      <c r="D551" s="4"/>
      <c r="E551" s="4"/>
      <c r="F551" s="5"/>
      <c r="G551" s="35"/>
      <c r="H551" s="34"/>
    </row>
    <row r="552" spans="1:8">
      <c r="A552" s="2"/>
      <c r="B552" s="6"/>
      <c r="C552" s="4"/>
      <c r="D552" s="4"/>
      <c r="E552" s="4"/>
      <c r="F552" s="7"/>
      <c r="G552" s="35"/>
      <c r="H552" s="34"/>
    </row>
    <row r="553" spans="1:8">
      <c r="A553" s="2"/>
      <c r="B553" s="6"/>
      <c r="C553" s="4"/>
      <c r="D553" s="4"/>
      <c r="E553" s="4"/>
      <c r="F553" s="7"/>
      <c r="G553" s="35"/>
      <c r="H553" s="34"/>
    </row>
    <row r="554" spans="1:8">
      <c r="A554" s="2"/>
      <c r="B554" s="6"/>
      <c r="C554" s="4"/>
      <c r="D554" s="4"/>
      <c r="E554" s="4"/>
      <c r="F554" s="7"/>
      <c r="G554" s="35"/>
      <c r="H554" s="34"/>
    </row>
    <row r="555" spans="1:8">
      <c r="A555" s="2"/>
      <c r="B555" s="6"/>
      <c r="C555" s="4"/>
      <c r="D555" s="4"/>
      <c r="E555" s="4"/>
      <c r="F555" s="7"/>
      <c r="G555" s="35"/>
      <c r="H555" s="34"/>
    </row>
    <row r="556" spans="1:8">
      <c r="A556" s="2"/>
      <c r="B556" s="3"/>
      <c r="C556" s="4"/>
      <c r="D556" s="4"/>
      <c r="E556" s="4"/>
      <c r="F556" s="5"/>
      <c r="G556" s="35"/>
      <c r="H556" s="34"/>
    </row>
    <row r="557" spans="1:8">
      <c r="A557" s="2"/>
      <c r="B557" s="3"/>
      <c r="C557" s="4"/>
      <c r="D557" s="4"/>
      <c r="E557" s="4"/>
      <c r="F557" s="5"/>
      <c r="G557" s="35"/>
      <c r="H557" s="34"/>
    </row>
    <row r="558" spans="1:8">
      <c r="A558" s="2"/>
      <c r="B558" s="6"/>
      <c r="C558" s="4"/>
      <c r="D558" s="4"/>
      <c r="E558" s="4"/>
      <c r="F558" s="7"/>
      <c r="G558" s="35"/>
      <c r="H558" s="34"/>
    </row>
    <row r="559" spans="1:8">
      <c r="A559" s="2"/>
      <c r="B559" s="6"/>
      <c r="C559" s="4"/>
      <c r="D559" s="4"/>
      <c r="E559" s="4"/>
      <c r="F559" s="7"/>
      <c r="G559" s="35"/>
      <c r="H559" s="34"/>
    </row>
    <row r="560" spans="1:8">
      <c r="A560" s="2"/>
      <c r="B560" s="3"/>
      <c r="C560" s="4"/>
      <c r="D560" s="4"/>
      <c r="E560" s="4"/>
      <c r="F560" s="5"/>
      <c r="G560" s="35"/>
      <c r="H560" s="34"/>
    </row>
    <row r="561" spans="1:8">
      <c r="A561" s="2"/>
      <c r="B561" s="3"/>
      <c r="C561" s="4"/>
      <c r="D561" s="4"/>
      <c r="E561" s="4"/>
      <c r="F561" s="5"/>
      <c r="G561" s="35"/>
      <c r="H561" s="34"/>
    </row>
    <row r="562" spans="1:8">
      <c r="A562" s="2"/>
      <c r="B562" s="3"/>
      <c r="C562" s="4"/>
      <c r="D562" s="4"/>
      <c r="E562" s="4"/>
      <c r="F562" s="5"/>
      <c r="G562" s="35"/>
      <c r="H562" s="34"/>
    </row>
    <row r="563" spans="1:8">
      <c r="A563" s="2"/>
      <c r="B563" s="6"/>
      <c r="C563" s="4"/>
      <c r="D563" s="4"/>
      <c r="E563" s="4"/>
      <c r="F563" s="7"/>
      <c r="G563" s="35"/>
      <c r="H563" s="34"/>
    </row>
    <row r="564" spans="1:8">
      <c r="A564" s="2"/>
      <c r="B564" s="6"/>
      <c r="C564" s="4"/>
      <c r="D564" s="4"/>
      <c r="E564" s="4"/>
      <c r="F564" s="7"/>
      <c r="G564" s="35"/>
      <c r="H564" s="34"/>
    </row>
    <row r="565" spans="1:8">
      <c r="A565" s="2"/>
      <c r="B565" s="3"/>
      <c r="C565" s="4"/>
      <c r="D565" s="4"/>
      <c r="E565" s="4"/>
      <c r="F565" s="5"/>
      <c r="G565" s="35"/>
      <c r="H565" s="34"/>
    </row>
    <row r="566" spans="1:8">
      <c r="A566" s="2"/>
      <c r="B566" s="3"/>
      <c r="C566" s="4"/>
      <c r="D566" s="4"/>
      <c r="E566" s="4"/>
      <c r="F566" s="5"/>
      <c r="G566" s="35"/>
      <c r="H566" s="34"/>
    </row>
    <row r="567" spans="1:8">
      <c r="A567" s="2"/>
      <c r="B567" s="6"/>
      <c r="C567" s="4"/>
      <c r="D567" s="4"/>
      <c r="E567" s="4"/>
      <c r="F567" s="7"/>
      <c r="G567" s="35"/>
      <c r="H567" s="34"/>
    </row>
    <row r="568" spans="1:8">
      <c r="A568" s="2"/>
      <c r="B568" s="6"/>
      <c r="C568" s="4"/>
      <c r="D568" s="4"/>
      <c r="E568" s="4"/>
      <c r="F568" s="7"/>
      <c r="G568" s="35"/>
      <c r="H568" s="34"/>
    </row>
    <row r="569" spans="1:8">
      <c r="A569" s="2"/>
      <c r="B569" s="3"/>
      <c r="C569" s="4"/>
      <c r="D569" s="4"/>
      <c r="E569" s="4"/>
      <c r="F569" s="5"/>
      <c r="G569" s="35"/>
      <c r="H569" s="34"/>
    </row>
    <row r="570" spans="1:8">
      <c r="A570" s="2"/>
      <c r="B570" s="6"/>
      <c r="C570" s="4"/>
      <c r="D570" s="4"/>
      <c r="E570" s="4"/>
      <c r="F570" s="7"/>
      <c r="G570" s="35"/>
      <c r="H570" s="34"/>
    </row>
    <row r="571" spans="1:8">
      <c r="A571" s="2"/>
      <c r="B571" s="6"/>
      <c r="C571" s="4"/>
      <c r="D571" s="4"/>
      <c r="E571" s="4"/>
      <c r="F571" s="7"/>
      <c r="G571" s="35"/>
      <c r="H571" s="34"/>
    </row>
    <row r="572" spans="1:8">
      <c r="A572" s="2"/>
      <c r="B572" s="3"/>
      <c r="C572" s="4"/>
      <c r="D572" s="4"/>
      <c r="E572" s="4"/>
      <c r="F572" s="5"/>
      <c r="G572" s="35"/>
      <c r="H572" s="34"/>
    </row>
    <row r="573" spans="1:8">
      <c r="A573" s="2"/>
      <c r="B573" s="6"/>
      <c r="C573" s="4"/>
      <c r="D573" s="4"/>
      <c r="E573" s="4"/>
      <c r="F573" s="7"/>
      <c r="G573" s="35"/>
      <c r="H573" s="34"/>
    </row>
    <row r="574" spans="1:8">
      <c r="A574" s="2"/>
      <c r="B574" s="3"/>
      <c r="C574" s="4"/>
      <c r="D574" s="4"/>
      <c r="E574" s="4"/>
      <c r="F574" s="5"/>
      <c r="G574" s="35"/>
      <c r="H574" s="34"/>
    </row>
    <row r="575" spans="1:8">
      <c r="A575" s="2"/>
      <c r="B575" s="3"/>
      <c r="C575" s="4"/>
      <c r="D575" s="4"/>
      <c r="E575" s="4"/>
      <c r="F575" s="5"/>
      <c r="G575" s="35"/>
      <c r="H575" s="34"/>
    </row>
    <row r="576" spans="1:8">
      <c r="A576" s="2"/>
      <c r="B576" s="3"/>
      <c r="C576" s="4"/>
      <c r="D576" s="4"/>
      <c r="E576" s="4"/>
      <c r="F576" s="5"/>
      <c r="G576" s="35"/>
      <c r="H576" s="34"/>
    </row>
    <row r="577" spans="1:8">
      <c r="A577" s="2"/>
      <c r="B577" s="6"/>
      <c r="C577" s="4"/>
      <c r="D577" s="4"/>
      <c r="E577" s="4"/>
      <c r="F577" s="7"/>
      <c r="G577" s="35"/>
      <c r="H577" s="34"/>
    </row>
    <row r="578" spans="1:8">
      <c r="A578" s="2"/>
      <c r="B578" s="3"/>
      <c r="C578" s="4"/>
      <c r="D578" s="4"/>
      <c r="E578" s="4"/>
      <c r="F578" s="5"/>
      <c r="G578" s="35"/>
      <c r="H578" s="34"/>
    </row>
    <row r="579" spans="1:8">
      <c r="A579" s="2"/>
      <c r="B579" s="3"/>
      <c r="C579" s="4"/>
      <c r="D579" s="4"/>
      <c r="E579" s="4"/>
      <c r="F579" s="5"/>
      <c r="G579" s="35"/>
      <c r="H579" s="34"/>
    </row>
    <row r="580" spans="1:8">
      <c r="A580" s="2"/>
      <c r="B580" s="6"/>
      <c r="C580" s="4"/>
      <c r="D580" s="4"/>
      <c r="E580" s="4"/>
      <c r="F580" s="7"/>
      <c r="G580" s="35"/>
      <c r="H580" s="34"/>
    </row>
    <row r="581" spans="1:8">
      <c r="A581" s="2"/>
      <c r="B581" s="3"/>
      <c r="C581" s="4"/>
      <c r="D581" s="4"/>
      <c r="E581" s="4"/>
      <c r="F581" s="5"/>
      <c r="G581" s="35"/>
      <c r="H581" s="34"/>
    </row>
    <row r="582" spans="1:8">
      <c r="A582" s="2"/>
      <c r="B582" s="3"/>
      <c r="C582" s="4"/>
      <c r="D582" s="4"/>
      <c r="E582" s="4"/>
      <c r="F582" s="5"/>
      <c r="G582" s="35"/>
      <c r="H582" s="34"/>
    </row>
    <row r="583" spans="1:8">
      <c r="A583" s="2"/>
      <c r="B583" s="6"/>
      <c r="C583" s="4"/>
      <c r="D583" s="4"/>
      <c r="E583" s="4"/>
      <c r="F583" s="7"/>
      <c r="G583" s="35"/>
      <c r="H583" s="34"/>
    </row>
    <row r="584" spans="1:8">
      <c r="A584" s="2"/>
      <c r="B584" s="6"/>
      <c r="C584" s="4"/>
      <c r="D584" s="4"/>
      <c r="E584" s="4"/>
      <c r="F584" s="7"/>
      <c r="G584" s="35"/>
      <c r="H584" s="34"/>
    </row>
    <row r="585" spans="1:8">
      <c r="A585" s="2"/>
      <c r="B585" s="6"/>
      <c r="C585" s="4"/>
      <c r="D585" s="4"/>
      <c r="E585" s="4"/>
      <c r="F585" s="7"/>
      <c r="G585" s="35"/>
      <c r="H585" s="34"/>
    </row>
    <row r="586" spans="1:8">
      <c r="A586" s="2"/>
      <c r="B586" s="6"/>
      <c r="C586" s="4"/>
      <c r="D586" s="4"/>
      <c r="E586" s="4"/>
      <c r="F586" s="7"/>
      <c r="G586" s="35"/>
      <c r="H586" s="34"/>
    </row>
    <row r="587" spans="1:8">
      <c r="A587" s="2"/>
      <c r="B587" s="6"/>
      <c r="C587" s="4"/>
      <c r="D587" s="4"/>
      <c r="E587" s="4"/>
      <c r="F587" s="7"/>
      <c r="G587" s="35"/>
      <c r="H587" s="34"/>
    </row>
    <row r="588" spans="1:8">
      <c r="A588" s="2"/>
      <c r="B588" s="6"/>
      <c r="C588" s="4"/>
      <c r="D588" s="4"/>
      <c r="E588" s="4"/>
      <c r="F588" s="7"/>
      <c r="G588" s="35"/>
      <c r="H588" s="34"/>
    </row>
    <row r="589" spans="1:8">
      <c r="A589" s="2"/>
      <c r="B589" s="3"/>
      <c r="C589" s="4"/>
      <c r="D589" s="4"/>
      <c r="E589" s="4"/>
      <c r="F589" s="5"/>
      <c r="G589" s="35"/>
      <c r="H589" s="34"/>
    </row>
    <row r="590" spans="1:8">
      <c r="A590" s="2"/>
      <c r="B590" s="3"/>
      <c r="C590" s="4"/>
      <c r="D590" s="4"/>
      <c r="E590" s="4"/>
      <c r="F590" s="5"/>
      <c r="G590" s="35"/>
      <c r="H590" s="34"/>
    </row>
    <row r="591" spans="1:8">
      <c r="A591" s="2"/>
      <c r="B591" s="3"/>
      <c r="C591" s="4"/>
      <c r="D591" s="4"/>
      <c r="E591" s="4"/>
      <c r="F591" s="5"/>
      <c r="G591" s="35"/>
      <c r="H591" s="34"/>
    </row>
    <row r="592" spans="1:8">
      <c r="A592" s="2"/>
      <c r="B592" s="6"/>
      <c r="C592" s="4"/>
      <c r="D592" s="4"/>
      <c r="E592" s="4"/>
      <c r="F592" s="7"/>
      <c r="G592" s="35"/>
      <c r="H592" s="34"/>
    </row>
    <row r="593" spans="1:8">
      <c r="A593" s="2"/>
      <c r="B593" s="3"/>
      <c r="C593" s="4"/>
      <c r="D593" s="4"/>
      <c r="E593" s="4"/>
      <c r="F593" s="5"/>
      <c r="G593" s="35"/>
      <c r="H593" s="34"/>
    </row>
    <row r="594" spans="1:8">
      <c r="A594" s="2"/>
      <c r="B594" s="6"/>
      <c r="C594" s="4"/>
      <c r="D594" s="4"/>
      <c r="E594" s="4"/>
      <c r="F594" s="7"/>
      <c r="G594" s="35"/>
      <c r="H594" s="34"/>
    </row>
    <row r="595" spans="1:8">
      <c r="A595" s="2"/>
      <c r="B595" s="3"/>
      <c r="C595" s="4"/>
      <c r="D595" s="4"/>
      <c r="E595" s="4"/>
      <c r="F595" s="5"/>
      <c r="G595" s="35"/>
      <c r="H595" s="34"/>
    </row>
    <row r="596" spans="1:8">
      <c r="A596" s="2"/>
      <c r="B596" s="6"/>
      <c r="C596" s="4"/>
      <c r="D596" s="4"/>
      <c r="E596" s="4"/>
      <c r="F596" s="7"/>
      <c r="G596" s="35"/>
      <c r="H596" s="34"/>
    </row>
    <row r="597" spans="1:8">
      <c r="A597" s="2"/>
      <c r="B597" s="3"/>
      <c r="C597" s="4"/>
      <c r="D597" s="4"/>
      <c r="E597" s="4"/>
      <c r="F597" s="5"/>
      <c r="G597" s="35"/>
      <c r="H597" s="34"/>
    </row>
    <row r="598" spans="1:8">
      <c r="A598" s="2"/>
      <c r="B598" s="3"/>
      <c r="C598" s="4"/>
      <c r="D598" s="4"/>
      <c r="E598" s="4"/>
      <c r="F598" s="5"/>
      <c r="G598" s="35"/>
      <c r="H598" s="34"/>
    </row>
    <row r="599" spans="1:8">
      <c r="A599" s="2"/>
      <c r="B599" s="6"/>
      <c r="C599" s="4"/>
      <c r="D599" s="4"/>
      <c r="E599" s="4"/>
      <c r="F599" s="7"/>
      <c r="G599" s="35"/>
      <c r="H599" s="34"/>
    </row>
    <row r="600" spans="1:8">
      <c r="A600" s="2"/>
      <c r="B600" s="6"/>
      <c r="C600" s="4"/>
      <c r="D600" s="4"/>
      <c r="E600" s="4"/>
      <c r="F600" s="7"/>
      <c r="G600" s="35"/>
      <c r="H600" s="34"/>
    </row>
    <row r="601" spans="1:8">
      <c r="A601" s="2"/>
      <c r="B601" s="3"/>
      <c r="C601" s="4"/>
      <c r="D601" s="4"/>
      <c r="E601" s="4"/>
      <c r="F601" s="5"/>
      <c r="G601" s="35"/>
      <c r="H601" s="34"/>
    </row>
    <row r="602" spans="1:8">
      <c r="A602" s="2"/>
      <c r="B602" s="6"/>
      <c r="C602" s="4"/>
      <c r="D602" s="4"/>
      <c r="E602" s="4"/>
      <c r="F602" s="7"/>
      <c r="G602" s="35"/>
      <c r="H602" s="34"/>
    </row>
    <row r="603" spans="1:8">
      <c r="A603" s="2"/>
      <c r="B603" s="3"/>
      <c r="C603" s="4"/>
      <c r="D603" s="4"/>
      <c r="E603" s="4"/>
      <c r="F603" s="5"/>
      <c r="G603" s="35"/>
      <c r="H603" s="34"/>
    </row>
    <row r="604" spans="1:8">
      <c r="A604" s="2"/>
      <c r="B604" s="6"/>
      <c r="C604" s="4"/>
      <c r="D604" s="4"/>
      <c r="E604" s="4"/>
      <c r="F604" s="7"/>
      <c r="G604" s="35"/>
      <c r="H604" s="34"/>
    </row>
    <row r="605" spans="1:8">
      <c r="A605" s="2"/>
      <c r="B605" s="6"/>
      <c r="C605" s="4"/>
      <c r="D605" s="4"/>
      <c r="E605" s="4"/>
      <c r="F605" s="7"/>
      <c r="G605" s="35"/>
      <c r="H605" s="34"/>
    </row>
    <row r="606" spans="1:8">
      <c r="A606" s="2"/>
      <c r="B606" s="6"/>
      <c r="C606" s="4"/>
      <c r="D606" s="4"/>
      <c r="E606" s="4"/>
      <c r="F606" s="7"/>
      <c r="G606" s="35"/>
      <c r="H606" s="34"/>
    </row>
    <row r="607" spans="1:8">
      <c r="A607" s="2"/>
      <c r="B607" s="6"/>
      <c r="C607" s="4"/>
      <c r="D607" s="4"/>
      <c r="E607" s="4"/>
      <c r="F607" s="7"/>
      <c r="G607" s="35"/>
      <c r="H607" s="34"/>
    </row>
    <row r="608" spans="1:8">
      <c r="A608" s="2"/>
      <c r="B608" s="3"/>
      <c r="C608" s="4"/>
      <c r="D608" s="4"/>
      <c r="E608" s="4"/>
      <c r="F608" s="5"/>
      <c r="G608" s="35"/>
      <c r="H608" s="34"/>
    </row>
    <row r="609" spans="1:8">
      <c r="A609" s="2"/>
      <c r="B609" s="6"/>
      <c r="C609" s="4"/>
      <c r="D609" s="4"/>
      <c r="E609" s="4"/>
      <c r="F609" s="7"/>
      <c r="G609" s="35"/>
      <c r="H609" s="34"/>
    </row>
    <row r="610" spans="1:8">
      <c r="A610" s="2"/>
      <c r="B610" s="3"/>
      <c r="C610" s="4"/>
      <c r="D610" s="4"/>
      <c r="E610" s="4"/>
      <c r="F610" s="5"/>
      <c r="G610" s="35"/>
      <c r="H610" s="34"/>
    </row>
    <row r="611" spans="1:8">
      <c r="A611" s="2"/>
      <c r="B611" s="6"/>
      <c r="C611" s="4"/>
      <c r="D611" s="4"/>
      <c r="E611" s="4"/>
      <c r="F611" s="7"/>
      <c r="G611" s="35"/>
      <c r="H611" s="34"/>
    </row>
    <row r="612" spans="1:8">
      <c r="A612" s="2"/>
      <c r="B612" s="6"/>
      <c r="C612" s="4"/>
      <c r="D612" s="4"/>
      <c r="E612" s="4"/>
      <c r="F612" s="7"/>
      <c r="G612" s="35"/>
      <c r="H612" s="34"/>
    </row>
    <row r="613" spans="1:8">
      <c r="A613" s="2"/>
      <c r="B613" s="3"/>
      <c r="C613" s="4"/>
      <c r="D613" s="4"/>
      <c r="E613" s="4"/>
      <c r="F613" s="5"/>
      <c r="G613" s="35"/>
      <c r="H613" s="34"/>
    </row>
    <row r="614" spans="1:8">
      <c r="A614" s="2"/>
      <c r="B614" s="6"/>
      <c r="C614" s="4"/>
      <c r="D614" s="4"/>
      <c r="E614" s="4"/>
      <c r="F614" s="7"/>
      <c r="G614" s="35"/>
      <c r="H614" s="34"/>
    </row>
    <row r="615" spans="1:8">
      <c r="A615" s="2"/>
      <c r="B615" s="3"/>
      <c r="C615" s="4"/>
      <c r="D615" s="4"/>
      <c r="E615" s="4"/>
      <c r="F615" s="5"/>
      <c r="G615" s="35"/>
      <c r="H615" s="34"/>
    </row>
    <row r="616" spans="1:8">
      <c r="A616" s="2"/>
      <c r="B616" s="6"/>
      <c r="C616" s="4"/>
      <c r="D616" s="4"/>
      <c r="E616" s="4"/>
      <c r="F616" s="7"/>
      <c r="G616" s="35"/>
      <c r="H616" s="34"/>
    </row>
    <row r="617" spans="1:8">
      <c r="A617" s="2"/>
      <c r="B617" s="6"/>
      <c r="C617" s="4"/>
      <c r="D617" s="4"/>
      <c r="E617" s="4"/>
      <c r="F617" s="7"/>
      <c r="G617" s="35"/>
      <c r="H617" s="34"/>
    </row>
    <row r="618" spans="1:8">
      <c r="A618" s="2"/>
      <c r="B618" s="3"/>
      <c r="C618" s="4"/>
      <c r="D618" s="4"/>
      <c r="E618" s="4"/>
      <c r="F618" s="5"/>
      <c r="G618" s="35"/>
      <c r="H618" s="34"/>
    </row>
    <row r="619" spans="1:8">
      <c r="A619" s="2"/>
      <c r="B619" s="6"/>
      <c r="C619" s="4"/>
      <c r="D619" s="4"/>
      <c r="E619" s="4"/>
      <c r="F619" s="7"/>
      <c r="G619" s="35"/>
      <c r="H619" s="34"/>
    </row>
    <row r="620" spans="1:8">
      <c r="A620" s="2"/>
      <c r="B620" s="3"/>
      <c r="C620" s="4"/>
      <c r="D620" s="4"/>
      <c r="E620" s="4"/>
      <c r="F620" s="5"/>
      <c r="G620" s="35"/>
      <c r="H620" s="34"/>
    </row>
    <row r="621" spans="1:8">
      <c r="A621" s="2"/>
      <c r="B621" s="3"/>
      <c r="C621" s="4"/>
      <c r="D621" s="4"/>
      <c r="E621" s="4"/>
      <c r="F621" s="5"/>
      <c r="G621" s="35"/>
      <c r="H621" s="34"/>
    </row>
    <row r="622" spans="1:8">
      <c r="A622" s="2"/>
      <c r="B622" s="3"/>
      <c r="C622" s="4"/>
      <c r="D622" s="4"/>
      <c r="E622" s="4"/>
      <c r="F622" s="5"/>
      <c r="G622" s="35"/>
      <c r="H622" s="34"/>
    </row>
    <row r="623" spans="1:8">
      <c r="A623" s="2"/>
      <c r="B623" s="6"/>
      <c r="C623" s="4"/>
      <c r="D623" s="4"/>
      <c r="E623" s="4"/>
      <c r="F623" s="7"/>
      <c r="G623" s="35"/>
      <c r="H623" s="34"/>
    </row>
    <row r="624" spans="1:8">
      <c r="A624" s="2"/>
      <c r="B624" s="6"/>
      <c r="C624" s="4"/>
      <c r="D624" s="4"/>
      <c r="E624" s="4"/>
      <c r="F624" s="7"/>
      <c r="G624" s="35"/>
      <c r="H624" s="34"/>
    </row>
    <row r="625" spans="1:8">
      <c r="A625" s="2"/>
      <c r="B625" s="3"/>
      <c r="C625" s="4"/>
      <c r="D625" s="4"/>
      <c r="E625" s="4"/>
      <c r="F625" s="5"/>
      <c r="G625" s="35"/>
      <c r="H625" s="34"/>
    </row>
    <row r="626" spans="1:8">
      <c r="A626" s="2"/>
      <c r="B626" s="6"/>
      <c r="C626" s="4"/>
      <c r="D626" s="4"/>
      <c r="E626" s="4"/>
      <c r="F626" s="7"/>
      <c r="G626" s="35"/>
      <c r="H626" s="34"/>
    </row>
    <row r="627" spans="1:8">
      <c r="A627" s="2"/>
      <c r="B627" s="6"/>
      <c r="C627" s="4"/>
      <c r="D627" s="4"/>
      <c r="E627" s="4"/>
      <c r="F627" s="7"/>
      <c r="G627" s="35"/>
      <c r="H627" s="34"/>
    </row>
    <row r="628" spans="1:8">
      <c r="A628" s="2"/>
      <c r="B628" s="3"/>
      <c r="C628" s="4"/>
      <c r="D628" s="4"/>
      <c r="E628" s="4"/>
      <c r="F628" s="5"/>
      <c r="G628" s="35"/>
      <c r="H628" s="34"/>
    </row>
    <row r="629" spans="1:8">
      <c r="A629" s="2"/>
      <c r="B629" s="3"/>
      <c r="C629" s="4"/>
      <c r="D629" s="4"/>
      <c r="E629" s="4"/>
      <c r="F629" s="5"/>
      <c r="G629" s="35"/>
      <c r="H629" s="34"/>
    </row>
    <row r="630" spans="1:8">
      <c r="A630" s="2"/>
      <c r="B630" s="6"/>
      <c r="C630" s="4"/>
      <c r="D630" s="4"/>
      <c r="E630" s="4"/>
      <c r="F630" s="7"/>
      <c r="G630" s="35"/>
      <c r="H630" s="34"/>
    </row>
    <row r="631" spans="1:8">
      <c r="A631" s="2"/>
      <c r="B631" s="3"/>
      <c r="C631" s="4"/>
      <c r="D631" s="4"/>
      <c r="E631" s="4"/>
      <c r="F631" s="5"/>
      <c r="G631" s="35"/>
      <c r="H631" s="34"/>
    </row>
    <row r="632" spans="1:8">
      <c r="A632" s="2"/>
      <c r="B632" s="6"/>
      <c r="C632" s="4"/>
      <c r="D632" s="4"/>
      <c r="E632" s="4"/>
      <c r="F632" s="7"/>
      <c r="G632" s="35"/>
      <c r="H632" s="34"/>
    </row>
    <row r="633" spans="1:8">
      <c r="A633" s="2"/>
      <c r="B633" s="6"/>
      <c r="C633" s="4"/>
      <c r="D633" s="4"/>
      <c r="E633" s="4"/>
      <c r="F633" s="7"/>
      <c r="G633" s="35"/>
      <c r="H633" s="34"/>
    </row>
    <row r="634" spans="1:8">
      <c r="A634" s="2"/>
      <c r="B634" s="6"/>
      <c r="C634" s="4"/>
      <c r="D634" s="4"/>
      <c r="E634" s="4"/>
      <c r="F634" s="7"/>
      <c r="G634" s="35"/>
      <c r="H634" s="34"/>
    </row>
    <row r="635" spans="1:8">
      <c r="A635" s="2"/>
      <c r="B635" s="3"/>
      <c r="C635" s="4"/>
      <c r="D635" s="4"/>
      <c r="E635" s="4"/>
      <c r="F635" s="5"/>
      <c r="G635" s="35"/>
      <c r="H635" s="34"/>
    </row>
    <row r="636" spans="1:8">
      <c r="A636" s="2"/>
      <c r="B636" s="3"/>
      <c r="C636" s="4"/>
      <c r="D636" s="4"/>
      <c r="E636" s="4"/>
      <c r="F636" s="5"/>
      <c r="G636" s="35"/>
      <c r="H636" s="34"/>
    </row>
    <row r="637" spans="1:8">
      <c r="A637" s="2"/>
      <c r="B637" s="6"/>
      <c r="C637" s="4"/>
      <c r="D637" s="4"/>
      <c r="E637" s="4"/>
      <c r="F637" s="7"/>
      <c r="G637" s="35"/>
      <c r="H637" s="34"/>
    </row>
    <row r="638" spans="1:8">
      <c r="A638" s="2"/>
      <c r="B638" s="6"/>
      <c r="C638" s="4"/>
      <c r="D638" s="4"/>
      <c r="E638" s="4"/>
      <c r="F638" s="7"/>
      <c r="G638" s="35"/>
      <c r="H638" s="34"/>
    </row>
    <row r="639" spans="1:8">
      <c r="A639" s="2"/>
      <c r="B639" s="3"/>
      <c r="C639" s="4"/>
      <c r="D639" s="4"/>
      <c r="E639" s="4"/>
      <c r="F639" s="5"/>
      <c r="G639" s="35"/>
      <c r="H639" s="34"/>
    </row>
    <row r="640" spans="1:8">
      <c r="A640" s="2"/>
      <c r="B640" s="3"/>
      <c r="C640" s="4"/>
      <c r="D640" s="4"/>
      <c r="E640" s="4"/>
      <c r="F640" s="5"/>
      <c r="G640" s="35"/>
      <c r="H640" s="34"/>
    </row>
    <row r="641" spans="1:8">
      <c r="A641" s="2"/>
      <c r="B641" s="6"/>
      <c r="C641" s="4"/>
      <c r="D641" s="4"/>
      <c r="E641" s="4"/>
      <c r="F641" s="7"/>
      <c r="G641" s="35"/>
      <c r="H641" s="34"/>
    </row>
    <row r="642" spans="1:8">
      <c r="A642" s="2"/>
      <c r="B642" s="3"/>
      <c r="C642" s="4"/>
      <c r="D642" s="4"/>
      <c r="E642" s="4"/>
      <c r="F642" s="5"/>
      <c r="G642" s="35"/>
      <c r="H642" s="34"/>
    </row>
    <row r="643" spans="1:8">
      <c r="A643" s="2"/>
      <c r="B643" s="3"/>
      <c r="C643" s="4"/>
      <c r="D643" s="4"/>
      <c r="E643" s="4"/>
      <c r="F643" s="5"/>
      <c r="G643" s="35"/>
      <c r="H643" s="34"/>
    </row>
    <row r="644" spans="1:8">
      <c r="A644" s="2"/>
      <c r="B644" s="6"/>
      <c r="C644" s="4"/>
      <c r="D644" s="4"/>
      <c r="E644" s="4"/>
      <c r="F644" s="7"/>
      <c r="G644" s="35"/>
      <c r="H644" s="34"/>
    </row>
    <row r="645" spans="1:8">
      <c r="A645" s="2"/>
      <c r="B645" s="3"/>
      <c r="C645" s="4"/>
      <c r="D645" s="4"/>
      <c r="E645" s="4"/>
      <c r="F645" s="5"/>
      <c r="G645" s="35"/>
      <c r="H645" s="34"/>
    </row>
    <row r="646" spans="1:8">
      <c r="A646" s="2"/>
      <c r="B646" s="3"/>
      <c r="C646" s="4"/>
      <c r="D646" s="4"/>
      <c r="E646" s="4"/>
      <c r="F646" s="5"/>
      <c r="G646" s="35"/>
      <c r="H646" s="34"/>
    </row>
    <row r="647" spans="1:8">
      <c r="A647" s="2"/>
      <c r="B647" s="3"/>
      <c r="C647" s="4"/>
      <c r="D647" s="4"/>
      <c r="E647" s="4"/>
      <c r="F647" s="5"/>
      <c r="G647" s="35"/>
      <c r="H647" s="34"/>
    </row>
    <row r="648" spans="1:8">
      <c r="A648" s="2"/>
      <c r="B648" s="3"/>
      <c r="C648" s="4"/>
      <c r="D648" s="4"/>
      <c r="E648" s="4"/>
      <c r="F648" s="5"/>
      <c r="G648" s="35"/>
      <c r="H648" s="34"/>
    </row>
    <row r="649" spans="1:8">
      <c r="A649" s="2"/>
      <c r="B649" s="6"/>
      <c r="C649" s="4"/>
      <c r="D649" s="4"/>
      <c r="E649" s="4"/>
      <c r="F649" s="7"/>
      <c r="G649" s="35"/>
      <c r="H649" s="34"/>
    </row>
    <row r="650" spans="1:8">
      <c r="A650" s="2"/>
      <c r="B650" s="6"/>
      <c r="C650" s="4"/>
      <c r="D650" s="4"/>
      <c r="E650" s="4"/>
      <c r="F650" s="7"/>
      <c r="G650" s="35"/>
      <c r="H650" s="34"/>
    </row>
    <row r="651" spans="1:8">
      <c r="A651" s="2"/>
      <c r="B651" s="3"/>
      <c r="C651" s="4"/>
      <c r="D651" s="4"/>
      <c r="E651" s="4"/>
      <c r="F651" s="5"/>
      <c r="G651" s="35"/>
      <c r="H651" s="34"/>
    </row>
    <row r="652" spans="1:8">
      <c r="A652" s="2"/>
      <c r="B652" s="6"/>
      <c r="C652" s="4"/>
      <c r="D652" s="4"/>
      <c r="E652" s="4"/>
      <c r="F652" s="7"/>
      <c r="G652" s="35"/>
      <c r="H652" s="34"/>
    </row>
    <row r="653" spans="1:8">
      <c r="A653" s="2"/>
      <c r="B653" s="6"/>
      <c r="C653" s="4"/>
      <c r="D653" s="4"/>
      <c r="E653" s="4"/>
      <c r="F653" s="7"/>
      <c r="G653" s="35"/>
      <c r="H653" s="34"/>
    </row>
    <row r="654" spans="1:8">
      <c r="A654" s="2"/>
      <c r="B654" s="3"/>
      <c r="C654" s="4"/>
      <c r="D654" s="4"/>
      <c r="E654" s="4"/>
      <c r="F654" s="5"/>
      <c r="G654" s="35"/>
      <c r="H654" s="34"/>
    </row>
    <row r="655" spans="1:8">
      <c r="A655" s="2"/>
      <c r="B655" s="3"/>
      <c r="C655" s="4"/>
      <c r="D655" s="4"/>
      <c r="E655" s="4"/>
      <c r="F655" s="5"/>
      <c r="G655" s="35"/>
      <c r="H655" s="34"/>
    </row>
    <row r="656" spans="1:8">
      <c r="A656" s="2"/>
      <c r="B656" s="6"/>
      <c r="C656" s="4"/>
      <c r="D656" s="4"/>
      <c r="E656" s="4"/>
      <c r="F656" s="7"/>
      <c r="G656" s="35"/>
      <c r="H656" s="34"/>
    </row>
    <row r="657" spans="1:8">
      <c r="A657" s="2"/>
      <c r="B657" s="6"/>
      <c r="C657" s="4"/>
      <c r="D657" s="4"/>
      <c r="E657" s="4"/>
      <c r="F657" s="7"/>
      <c r="G657" s="35"/>
      <c r="H657" s="34"/>
    </row>
    <row r="658" spans="1:8">
      <c r="A658" s="2"/>
      <c r="B658" s="3"/>
      <c r="C658" s="4"/>
      <c r="D658" s="4"/>
      <c r="E658" s="4"/>
      <c r="F658" s="5"/>
      <c r="G658" s="35"/>
      <c r="H658" s="34"/>
    </row>
    <row r="659" spans="1:8">
      <c r="A659" s="2"/>
      <c r="B659" s="6"/>
      <c r="C659" s="4"/>
      <c r="D659" s="4"/>
      <c r="E659" s="4"/>
      <c r="F659" s="7"/>
      <c r="G659" s="35"/>
      <c r="H659" s="34"/>
    </row>
    <row r="660" spans="1:8">
      <c r="A660" s="2"/>
      <c r="B660" s="6"/>
      <c r="C660" s="4"/>
      <c r="D660" s="4"/>
      <c r="E660" s="4"/>
      <c r="F660" s="7"/>
      <c r="G660" s="35"/>
      <c r="H660" s="34"/>
    </row>
    <row r="661" spans="1:8">
      <c r="A661" s="2"/>
      <c r="B661" s="6"/>
      <c r="C661" s="4"/>
      <c r="D661" s="4"/>
      <c r="E661" s="4"/>
      <c r="F661" s="7"/>
      <c r="G661" s="35"/>
      <c r="H661" s="34"/>
    </row>
    <row r="662" spans="1:8">
      <c r="A662" s="2"/>
      <c r="B662" s="6"/>
      <c r="C662" s="4"/>
      <c r="D662" s="4"/>
      <c r="E662" s="4"/>
      <c r="F662" s="7"/>
      <c r="G662" s="35"/>
      <c r="H662" s="34"/>
    </row>
    <row r="663" spans="1:8">
      <c r="A663" s="2"/>
      <c r="B663" s="6"/>
      <c r="C663" s="4"/>
      <c r="D663" s="4"/>
      <c r="E663" s="4"/>
      <c r="F663" s="7"/>
      <c r="G663" s="35"/>
      <c r="H663" s="34"/>
    </row>
    <row r="664" spans="1:8">
      <c r="A664" s="2"/>
      <c r="B664" s="3"/>
      <c r="C664" s="4"/>
      <c r="D664" s="4"/>
      <c r="E664" s="4"/>
      <c r="F664" s="5"/>
      <c r="G664" s="35"/>
      <c r="H664" s="34"/>
    </row>
    <row r="665" spans="1:8">
      <c r="A665" s="2"/>
      <c r="B665" s="6"/>
      <c r="C665" s="4"/>
      <c r="D665" s="4"/>
      <c r="E665" s="4"/>
      <c r="F665" s="7"/>
      <c r="G665" s="35"/>
      <c r="H665" s="34"/>
    </row>
    <row r="666" spans="1:8">
      <c r="A666" s="2"/>
      <c r="B666" s="6"/>
      <c r="C666" s="4"/>
      <c r="D666" s="4"/>
      <c r="E666" s="4"/>
      <c r="F666" s="7"/>
      <c r="G666" s="35"/>
      <c r="H666" s="34"/>
    </row>
    <row r="667" spans="1:8">
      <c r="A667" s="2"/>
      <c r="B667" s="6"/>
      <c r="C667" s="4"/>
      <c r="D667" s="4"/>
      <c r="E667" s="4"/>
      <c r="F667" s="7"/>
      <c r="G667" s="35"/>
      <c r="H667" s="34"/>
    </row>
    <row r="668" spans="1:8">
      <c r="A668" s="2"/>
      <c r="B668" s="6"/>
      <c r="C668" s="4"/>
      <c r="D668" s="4"/>
      <c r="E668" s="4"/>
      <c r="F668" s="7"/>
      <c r="G668" s="35"/>
      <c r="H668" s="34"/>
    </row>
    <row r="669" spans="1:8">
      <c r="A669" s="2"/>
      <c r="B669" s="6"/>
      <c r="C669" s="4"/>
      <c r="D669" s="4"/>
      <c r="E669" s="4"/>
      <c r="F669" s="7"/>
      <c r="G669" s="35"/>
      <c r="H669" s="34"/>
    </row>
    <row r="670" spans="1:8">
      <c r="A670" s="2"/>
      <c r="B670" s="6"/>
      <c r="C670" s="4"/>
      <c r="D670" s="4"/>
      <c r="E670" s="4"/>
      <c r="F670" s="7"/>
      <c r="G670" s="35"/>
      <c r="H670" s="34"/>
    </row>
    <row r="671" spans="1:8">
      <c r="A671" s="2"/>
      <c r="B671" s="3"/>
      <c r="C671" s="4"/>
      <c r="D671" s="4"/>
      <c r="E671" s="4"/>
      <c r="F671" s="5"/>
      <c r="G671" s="35"/>
      <c r="H671" s="34"/>
    </row>
    <row r="672" spans="1:8">
      <c r="A672" s="2"/>
      <c r="B672" s="3"/>
      <c r="C672" s="4"/>
      <c r="D672" s="4"/>
      <c r="E672" s="4"/>
      <c r="F672" s="5"/>
      <c r="G672" s="35"/>
      <c r="H672" s="34"/>
    </row>
    <row r="673" spans="1:8">
      <c r="A673" s="2"/>
      <c r="B673" s="6"/>
      <c r="C673" s="4"/>
      <c r="D673" s="4"/>
      <c r="E673" s="4"/>
      <c r="F673" s="7"/>
      <c r="G673" s="35"/>
      <c r="H673" s="34"/>
    </row>
    <row r="674" spans="1:8">
      <c r="A674" s="2"/>
      <c r="B674" s="3"/>
      <c r="C674" s="4"/>
      <c r="D674" s="4"/>
      <c r="E674" s="4"/>
      <c r="F674" s="5"/>
      <c r="G674" s="35"/>
      <c r="H674" s="34"/>
    </row>
    <row r="675" spans="1:8">
      <c r="A675" s="2"/>
      <c r="B675" s="3"/>
      <c r="C675" s="4"/>
      <c r="D675" s="4"/>
      <c r="E675" s="4"/>
      <c r="F675" s="5"/>
      <c r="G675" s="35"/>
      <c r="H675" s="34"/>
    </row>
    <row r="676" spans="1:8">
      <c r="A676" s="2"/>
      <c r="B676" s="3"/>
      <c r="C676" s="4"/>
      <c r="D676" s="4"/>
      <c r="E676" s="4"/>
      <c r="F676" s="5"/>
      <c r="G676" s="35"/>
      <c r="H676" s="34"/>
    </row>
    <row r="677" spans="1:8">
      <c r="A677" s="2"/>
      <c r="B677" s="6"/>
      <c r="C677" s="4"/>
      <c r="D677" s="4"/>
      <c r="E677" s="4"/>
      <c r="F677" s="7"/>
      <c r="G677" s="35"/>
      <c r="H677" s="34"/>
    </row>
    <row r="678" spans="1:8">
      <c r="A678" s="2"/>
      <c r="B678" s="6"/>
      <c r="C678" s="4"/>
      <c r="D678" s="4"/>
      <c r="E678" s="4"/>
      <c r="F678" s="7"/>
      <c r="G678" s="35"/>
      <c r="H678" s="34"/>
    </row>
    <row r="679" spans="1:8">
      <c r="A679" s="2"/>
      <c r="B679" s="3"/>
      <c r="C679" s="4"/>
      <c r="D679" s="4"/>
      <c r="E679" s="4"/>
      <c r="F679" s="5"/>
      <c r="G679" s="35"/>
      <c r="H679" s="34"/>
    </row>
    <row r="680" spans="1:8">
      <c r="A680" s="2"/>
      <c r="B680" s="3"/>
      <c r="C680" s="4"/>
      <c r="D680" s="4"/>
      <c r="E680" s="4"/>
      <c r="F680" s="5"/>
      <c r="G680" s="35"/>
      <c r="H680" s="34"/>
    </row>
    <row r="681" spans="1:8">
      <c r="A681" s="2"/>
      <c r="B681" s="6"/>
      <c r="C681" s="4"/>
      <c r="D681" s="4"/>
      <c r="E681" s="4"/>
      <c r="F681" s="7"/>
      <c r="G681" s="35"/>
      <c r="H681" s="34"/>
    </row>
    <row r="682" spans="1:8">
      <c r="A682" s="2"/>
      <c r="B682" s="3"/>
      <c r="C682" s="4"/>
      <c r="D682" s="4"/>
      <c r="E682" s="4"/>
      <c r="F682" s="5"/>
      <c r="G682" s="35"/>
      <c r="H682" s="34"/>
    </row>
    <row r="683" spans="1:8">
      <c r="A683" s="2"/>
      <c r="B683" s="6"/>
      <c r="C683" s="4"/>
      <c r="D683" s="4"/>
      <c r="E683" s="4"/>
      <c r="F683" s="7"/>
      <c r="G683" s="35"/>
      <c r="H683" s="34"/>
    </row>
    <row r="684" spans="1:8">
      <c r="A684" s="2"/>
      <c r="B684" s="3"/>
      <c r="C684" s="4"/>
      <c r="D684" s="4"/>
      <c r="E684" s="4"/>
      <c r="F684" s="5"/>
      <c r="G684" s="35"/>
      <c r="H684" s="34"/>
    </row>
    <row r="685" spans="1:8">
      <c r="A685" s="2"/>
      <c r="B685" s="3"/>
      <c r="C685" s="4"/>
      <c r="D685" s="4"/>
      <c r="E685" s="4"/>
      <c r="F685" s="5"/>
      <c r="G685" s="35"/>
      <c r="H685" s="34"/>
    </row>
    <row r="686" spans="1:8">
      <c r="A686" s="2"/>
      <c r="B686" s="6"/>
      <c r="C686" s="4"/>
      <c r="D686" s="4"/>
      <c r="E686" s="4"/>
      <c r="F686" s="7"/>
      <c r="G686" s="35"/>
      <c r="H686" s="34"/>
    </row>
    <row r="687" spans="1:8">
      <c r="A687" s="2"/>
      <c r="B687" s="3"/>
      <c r="C687" s="4"/>
      <c r="D687" s="4"/>
      <c r="E687" s="4"/>
      <c r="F687" s="5"/>
      <c r="G687" s="35"/>
      <c r="H687" s="34"/>
    </row>
    <row r="688" spans="1:8">
      <c r="A688" s="2"/>
      <c r="B688" s="6"/>
      <c r="C688" s="4"/>
      <c r="D688" s="4"/>
      <c r="E688" s="4"/>
      <c r="F688" s="7"/>
      <c r="G688" s="35"/>
      <c r="H688" s="34"/>
    </row>
    <row r="689" spans="1:8">
      <c r="A689" s="2"/>
      <c r="B689" s="3"/>
      <c r="C689" s="4"/>
      <c r="D689" s="4"/>
      <c r="E689" s="4"/>
      <c r="F689" s="5"/>
      <c r="G689" s="35"/>
      <c r="H689" s="34"/>
    </row>
    <row r="690" spans="1:8">
      <c r="A690" s="2"/>
      <c r="B690" s="6"/>
      <c r="C690" s="4"/>
      <c r="D690" s="4"/>
      <c r="E690" s="4"/>
      <c r="F690" s="7"/>
      <c r="G690" s="35"/>
      <c r="H690" s="34"/>
    </row>
    <row r="691" spans="1:8">
      <c r="A691" s="2"/>
      <c r="B691" s="6"/>
      <c r="C691" s="4"/>
      <c r="D691" s="4"/>
      <c r="E691" s="4"/>
      <c r="F691" s="7"/>
      <c r="G691" s="35"/>
      <c r="H691" s="34"/>
    </row>
    <row r="692" spans="1:8">
      <c r="A692" s="2"/>
      <c r="B692" s="3"/>
      <c r="C692" s="4"/>
      <c r="D692" s="4"/>
      <c r="E692" s="4"/>
      <c r="F692" s="5"/>
      <c r="G692" s="35"/>
      <c r="H692" s="34"/>
    </row>
    <row r="693" spans="1:8">
      <c r="A693" s="2"/>
      <c r="B693" s="6"/>
      <c r="C693" s="4"/>
      <c r="D693" s="4"/>
      <c r="E693" s="4"/>
      <c r="F693" s="7"/>
      <c r="G693" s="35"/>
      <c r="H693" s="34"/>
    </row>
    <row r="694" spans="1:8">
      <c r="A694" s="2"/>
      <c r="B694" s="6"/>
      <c r="C694" s="4"/>
      <c r="D694" s="4"/>
      <c r="E694" s="4"/>
      <c r="F694" s="7"/>
      <c r="G694" s="35"/>
      <c r="H694" s="34"/>
    </row>
    <row r="695" spans="1:8">
      <c r="A695" s="2"/>
      <c r="B695" s="3"/>
      <c r="C695" s="4"/>
      <c r="D695" s="4"/>
      <c r="E695" s="4"/>
      <c r="F695" s="5"/>
      <c r="G695" s="35"/>
      <c r="H695" s="34"/>
    </row>
    <row r="696" spans="1:8">
      <c r="A696" s="2"/>
      <c r="B696" s="6"/>
      <c r="C696" s="4"/>
      <c r="D696" s="4"/>
      <c r="E696" s="4"/>
      <c r="F696" s="7"/>
      <c r="G696" s="35"/>
      <c r="H696" s="34"/>
    </row>
    <row r="697" spans="1:8">
      <c r="A697" s="2"/>
      <c r="B697" s="3"/>
      <c r="C697" s="4"/>
      <c r="D697" s="4"/>
      <c r="E697" s="4"/>
      <c r="F697" s="5"/>
      <c r="G697" s="35"/>
      <c r="H697" s="34"/>
    </row>
    <row r="698" spans="1:8">
      <c r="A698" s="2"/>
      <c r="B698" s="6"/>
      <c r="C698" s="4"/>
      <c r="D698" s="4"/>
      <c r="E698" s="4"/>
      <c r="F698" s="7"/>
      <c r="G698" s="35"/>
      <c r="H698" s="34"/>
    </row>
    <row r="699" spans="1:8">
      <c r="A699" s="2"/>
      <c r="B699" s="6"/>
      <c r="C699" s="4"/>
      <c r="D699" s="4"/>
      <c r="E699" s="4"/>
      <c r="F699" s="7"/>
      <c r="G699" s="35"/>
      <c r="H699" s="34"/>
    </row>
    <row r="700" spans="1:8">
      <c r="A700" s="2"/>
      <c r="B700" s="3"/>
      <c r="C700" s="4"/>
      <c r="D700" s="4"/>
      <c r="E700" s="4"/>
      <c r="F700" s="5"/>
      <c r="G700" s="35"/>
      <c r="H700" s="34"/>
    </row>
    <row r="701" spans="1:8">
      <c r="A701" s="2"/>
      <c r="B701" s="6"/>
      <c r="C701" s="4"/>
      <c r="D701" s="4"/>
      <c r="E701" s="4"/>
      <c r="F701" s="7"/>
      <c r="G701" s="35"/>
      <c r="H701" s="34"/>
    </row>
    <row r="702" spans="1:8">
      <c r="A702" s="2"/>
      <c r="B702" s="6"/>
      <c r="C702" s="4"/>
      <c r="D702" s="4"/>
      <c r="E702" s="4"/>
      <c r="F702" s="7"/>
      <c r="G702" s="35"/>
      <c r="H702" s="34"/>
    </row>
    <row r="703" spans="1:8">
      <c r="A703" s="2"/>
      <c r="B703" s="6"/>
      <c r="C703" s="4"/>
      <c r="D703" s="4"/>
      <c r="E703" s="4"/>
      <c r="F703" s="7"/>
      <c r="G703" s="35"/>
      <c r="H703" s="34"/>
    </row>
    <row r="704" spans="1:8">
      <c r="A704" s="2"/>
      <c r="B704" s="6"/>
      <c r="C704" s="4"/>
      <c r="D704" s="4"/>
      <c r="E704" s="4"/>
      <c r="F704" s="7"/>
      <c r="G704" s="35"/>
      <c r="H704" s="34"/>
    </row>
    <row r="705" spans="1:8">
      <c r="A705" s="2"/>
      <c r="B705" s="6"/>
      <c r="C705" s="4"/>
      <c r="D705" s="4"/>
      <c r="E705" s="4"/>
      <c r="F705" s="7"/>
      <c r="G705" s="35"/>
      <c r="H705" s="34"/>
    </row>
    <row r="706" spans="1:8">
      <c r="A706" s="2"/>
      <c r="B706" s="3"/>
      <c r="C706" s="4"/>
      <c r="D706" s="4"/>
      <c r="E706" s="4"/>
      <c r="F706" s="5"/>
      <c r="G706" s="35"/>
      <c r="H706" s="34"/>
    </row>
    <row r="707" spans="1:8">
      <c r="A707" s="2"/>
      <c r="B707" s="3"/>
      <c r="C707" s="4"/>
      <c r="D707" s="4"/>
      <c r="E707" s="4"/>
      <c r="F707" s="5"/>
      <c r="G707" s="35"/>
      <c r="H707" s="34"/>
    </row>
    <row r="708" spans="1:8">
      <c r="A708" s="2"/>
      <c r="B708" s="3"/>
      <c r="C708" s="4"/>
      <c r="D708" s="4"/>
      <c r="E708" s="4"/>
      <c r="F708" s="5"/>
      <c r="G708" s="35"/>
      <c r="H708" s="34"/>
    </row>
    <row r="709" spans="1:8">
      <c r="A709" s="2"/>
      <c r="B709" s="6"/>
      <c r="C709" s="4"/>
      <c r="D709" s="4"/>
      <c r="E709" s="4"/>
      <c r="F709" s="7"/>
      <c r="G709" s="35"/>
      <c r="H709" s="34"/>
    </row>
    <row r="710" spans="1:8">
      <c r="A710" s="2"/>
      <c r="B710" s="3"/>
      <c r="C710" s="4"/>
      <c r="D710" s="4"/>
      <c r="E710" s="4"/>
      <c r="F710" s="5"/>
      <c r="G710" s="35"/>
      <c r="H710" s="34"/>
    </row>
    <row r="711" spans="1:8">
      <c r="A711" s="2"/>
      <c r="B711" s="6"/>
      <c r="C711" s="4"/>
      <c r="D711" s="4"/>
      <c r="E711" s="4"/>
      <c r="F711" s="7"/>
      <c r="G711" s="35"/>
      <c r="H711" s="34"/>
    </row>
    <row r="712" spans="1:8">
      <c r="A712" s="2"/>
      <c r="B712" s="6"/>
      <c r="C712" s="4"/>
      <c r="D712" s="4"/>
      <c r="E712" s="4"/>
      <c r="F712" s="7"/>
      <c r="G712" s="35"/>
      <c r="H712" s="34"/>
    </row>
    <row r="713" spans="1:8">
      <c r="A713" s="2"/>
      <c r="B713" s="3"/>
      <c r="C713" s="4"/>
      <c r="D713" s="4"/>
      <c r="E713" s="4"/>
      <c r="F713" s="5"/>
      <c r="G713" s="35"/>
      <c r="H713" s="34"/>
    </row>
    <row r="714" spans="1:8">
      <c r="A714" s="2"/>
      <c r="B714" s="6"/>
      <c r="C714" s="4"/>
      <c r="D714" s="4"/>
      <c r="E714" s="4"/>
      <c r="F714" s="7"/>
      <c r="G714" s="35"/>
      <c r="H714" s="34"/>
    </row>
    <row r="715" spans="1:8">
      <c r="A715" s="2"/>
      <c r="B715" s="6"/>
      <c r="C715" s="4"/>
      <c r="D715" s="4"/>
      <c r="E715" s="4"/>
      <c r="F715" s="7"/>
      <c r="G715" s="35"/>
      <c r="H715" s="34"/>
    </row>
    <row r="716" spans="1:8">
      <c r="A716" s="2"/>
      <c r="B716" s="3"/>
      <c r="C716" s="4"/>
      <c r="D716" s="4"/>
      <c r="E716" s="4"/>
      <c r="F716" s="5"/>
      <c r="G716" s="35"/>
      <c r="H716" s="34"/>
    </row>
    <row r="717" spans="1:8">
      <c r="A717" s="2"/>
      <c r="B717" s="6"/>
      <c r="C717" s="4"/>
      <c r="D717" s="4"/>
      <c r="E717" s="4"/>
      <c r="F717" s="7"/>
      <c r="G717" s="35"/>
      <c r="H717" s="34"/>
    </row>
    <row r="718" spans="1:8">
      <c r="A718" s="2"/>
      <c r="B718" s="6"/>
      <c r="C718" s="4"/>
      <c r="D718" s="4"/>
      <c r="E718" s="4"/>
      <c r="F718" s="7"/>
      <c r="G718" s="35"/>
      <c r="H718" s="34"/>
    </row>
    <row r="719" spans="1:8">
      <c r="A719" s="2"/>
      <c r="B719" s="6"/>
      <c r="C719" s="4"/>
      <c r="D719" s="4"/>
      <c r="E719" s="4"/>
      <c r="F719" s="7"/>
      <c r="G719" s="35"/>
      <c r="H719" s="34"/>
    </row>
    <row r="720" spans="1:8">
      <c r="A720" s="2"/>
      <c r="B720" s="6"/>
      <c r="C720" s="4"/>
      <c r="D720" s="4"/>
      <c r="E720" s="4"/>
      <c r="F720" s="7"/>
      <c r="G720" s="35"/>
      <c r="H720" s="34"/>
    </row>
    <row r="721" spans="1:8">
      <c r="A721" s="2"/>
      <c r="B721" s="6"/>
      <c r="C721" s="4"/>
      <c r="D721" s="4"/>
      <c r="E721" s="4"/>
      <c r="F721" s="7"/>
      <c r="G721" s="35"/>
      <c r="H721" s="34"/>
    </row>
    <row r="722" spans="1:8">
      <c r="A722" s="2"/>
      <c r="B722" s="6"/>
      <c r="C722" s="4"/>
      <c r="D722" s="4"/>
      <c r="E722" s="4"/>
      <c r="F722" s="7"/>
      <c r="G722" s="35"/>
      <c r="H722" s="34"/>
    </row>
    <row r="723" spans="1:8">
      <c r="A723" s="2"/>
      <c r="B723" s="6"/>
      <c r="C723" s="4"/>
      <c r="D723" s="4"/>
      <c r="E723" s="4"/>
      <c r="F723" s="7"/>
      <c r="G723" s="35"/>
      <c r="H723" s="34"/>
    </row>
    <row r="724" spans="1:8">
      <c r="A724" s="2"/>
      <c r="B724" s="6"/>
      <c r="C724" s="4"/>
      <c r="D724" s="4"/>
      <c r="E724" s="4"/>
      <c r="F724" s="7"/>
      <c r="G724" s="35"/>
      <c r="H724" s="34"/>
    </row>
    <row r="725" spans="1:8">
      <c r="A725" s="2"/>
      <c r="B725" s="3"/>
      <c r="C725" s="4"/>
      <c r="D725" s="4"/>
      <c r="E725" s="4"/>
      <c r="F725" s="5"/>
      <c r="G725" s="35"/>
      <c r="H725" s="34"/>
    </row>
    <row r="726" spans="1:8">
      <c r="A726" s="2"/>
      <c r="B726" s="6"/>
      <c r="C726" s="4"/>
      <c r="D726" s="4"/>
      <c r="E726" s="4"/>
      <c r="F726" s="7"/>
      <c r="G726" s="35"/>
      <c r="H726" s="34"/>
    </row>
    <row r="727" spans="1:8">
      <c r="A727" s="2"/>
      <c r="B727" s="6"/>
      <c r="C727" s="4"/>
      <c r="D727" s="4"/>
      <c r="E727" s="4"/>
      <c r="F727" s="7"/>
      <c r="G727" s="35"/>
      <c r="H727" s="34"/>
    </row>
    <row r="728" spans="1:8">
      <c r="A728" s="2"/>
      <c r="B728" s="6"/>
      <c r="C728" s="4"/>
      <c r="D728" s="4"/>
      <c r="E728" s="4"/>
      <c r="F728" s="7"/>
      <c r="G728" s="35"/>
      <c r="H728" s="34"/>
    </row>
    <row r="729" spans="1:8">
      <c r="A729" s="2"/>
      <c r="B729" s="3"/>
      <c r="C729" s="4"/>
      <c r="D729" s="4"/>
      <c r="E729" s="4"/>
      <c r="F729" s="5"/>
      <c r="G729" s="35"/>
      <c r="H729" s="34"/>
    </row>
    <row r="730" spans="1:8">
      <c r="A730" s="2"/>
      <c r="B730" s="6"/>
      <c r="C730" s="4"/>
      <c r="D730" s="4"/>
      <c r="E730" s="4"/>
      <c r="F730" s="7"/>
      <c r="G730" s="35"/>
      <c r="H730" s="34"/>
    </row>
    <row r="731" spans="1:8">
      <c r="A731" s="2"/>
      <c r="B731" s="3"/>
      <c r="C731" s="4"/>
      <c r="D731" s="4"/>
      <c r="E731" s="4"/>
      <c r="F731" s="5"/>
      <c r="G731" s="35"/>
      <c r="H731" s="34"/>
    </row>
    <row r="732" spans="1:8">
      <c r="A732" s="2"/>
      <c r="B732" s="3"/>
      <c r="C732" s="4"/>
      <c r="D732" s="4"/>
      <c r="E732" s="4"/>
      <c r="F732" s="5"/>
      <c r="G732" s="35"/>
      <c r="H732" s="34"/>
    </row>
    <row r="733" spans="1:8">
      <c r="A733" s="2"/>
      <c r="B733" s="3"/>
      <c r="C733" s="4"/>
      <c r="D733" s="4"/>
      <c r="E733" s="4"/>
      <c r="F733" s="5"/>
      <c r="G733" s="35"/>
      <c r="H733" s="34"/>
    </row>
    <row r="734" spans="1:8">
      <c r="A734" s="2"/>
      <c r="B734" s="6"/>
      <c r="C734" s="4"/>
      <c r="D734" s="4"/>
      <c r="E734" s="4"/>
      <c r="F734" s="7"/>
      <c r="G734" s="35"/>
      <c r="H734" s="34"/>
    </row>
    <row r="735" spans="1:8">
      <c r="A735" s="2"/>
      <c r="B735" s="3"/>
      <c r="C735" s="4"/>
      <c r="D735" s="4"/>
      <c r="E735" s="4"/>
      <c r="F735" s="5"/>
      <c r="G735" s="35"/>
      <c r="H735" s="34"/>
    </row>
    <row r="736" spans="1:8">
      <c r="A736" s="2"/>
      <c r="B736" s="3"/>
      <c r="C736" s="4"/>
      <c r="D736" s="4"/>
      <c r="E736" s="4"/>
      <c r="F736" s="5"/>
      <c r="G736" s="35"/>
      <c r="H736" s="34"/>
    </row>
    <row r="737" spans="1:8">
      <c r="A737" s="2"/>
      <c r="B737" s="3"/>
      <c r="C737" s="4"/>
      <c r="D737" s="4"/>
      <c r="E737" s="4"/>
      <c r="F737" s="5"/>
      <c r="G737" s="35"/>
      <c r="H737" s="34"/>
    </row>
    <row r="738" spans="1:8">
      <c r="A738" s="2"/>
      <c r="B738" s="3"/>
      <c r="C738" s="4"/>
      <c r="D738" s="4"/>
      <c r="E738" s="4"/>
      <c r="F738" s="5"/>
      <c r="G738" s="35"/>
      <c r="H738" s="34"/>
    </row>
    <row r="739" spans="1:8">
      <c r="A739" s="2"/>
      <c r="B739" s="6"/>
      <c r="C739" s="4"/>
      <c r="D739" s="4"/>
      <c r="E739" s="4"/>
      <c r="F739" s="7"/>
      <c r="G739" s="35"/>
      <c r="H739" s="34"/>
    </row>
    <row r="740" spans="1:8">
      <c r="A740" s="2"/>
      <c r="B740" s="6"/>
      <c r="C740" s="4"/>
      <c r="D740" s="4"/>
      <c r="E740" s="4"/>
      <c r="F740" s="7"/>
      <c r="G740" s="35"/>
      <c r="H740" s="34"/>
    </row>
    <row r="741" spans="1:8">
      <c r="A741" s="2"/>
      <c r="B741" s="3"/>
      <c r="C741" s="4"/>
      <c r="D741" s="4"/>
      <c r="E741" s="4"/>
      <c r="F741" s="5"/>
      <c r="G741" s="35"/>
      <c r="H741" s="34"/>
    </row>
    <row r="742" spans="1:8">
      <c r="A742" s="2"/>
      <c r="B742" s="3"/>
      <c r="C742" s="4"/>
      <c r="D742" s="4"/>
      <c r="E742" s="4"/>
      <c r="F742" s="5"/>
      <c r="G742" s="35"/>
      <c r="H742" s="34"/>
    </row>
    <row r="743" spans="1:8">
      <c r="A743" s="2"/>
      <c r="B743" s="6"/>
      <c r="C743" s="4"/>
      <c r="D743" s="4"/>
      <c r="E743" s="4"/>
      <c r="F743" s="7"/>
      <c r="G743" s="35"/>
      <c r="H743" s="34"/>
    </row>
    <row r="744" spans="1:8">
      <c r="A744" s="2"/>
      <c r="B744" s="3"/>
      <c r="C744" s="4"/>
      <c r="D744" s="4"/>
      <c r="E744" s="4"/>
      <c r="F744" s="5"/>
      <c r="G744" s="35"/>
      <c r="H744" s="34"/>
    </row>
    <row r="745" spans="1:8">
      <c r="A745" s="2"/>
      <c r="B745" s="6"/>
      <c r="C745" s="4"/>
      <c r="D745" s="4"/>
      <c r="E745" s="4"/>
      <c r="F745" s="7"/>
      <c r="G745" s="35"/>
      <c r="H745" s="34"/>
    </row>
    <row r="746" spans="1:8">
      <c r="A746" s="2"/>
      <c r="B746" s="3"/>
      <c r="C746" s="4"/>
      <c r="D746" s="4"/>
      <c r="E746" s="4"/>
      <c r="F746" s="5"/>
      <c r="G746" s="35"/>
      <c r="H746" s="34"/>
    </row>
    <row r="747" spans="1:8">
      <c r="A747" s="2"/>
      <c r="B747" s="6"/>
      <c r="C747" s="4"/>
      <c r="D747" s="4"/>
      <c r="E747" s="4"/>
      <c r="F747" s="7"/>
      <c r="G747" s="35"/>
      <c r="H747" s="34"/>
    </row>
    <row r="748" spans="1:8">
      <c r="A748" s="2"/>
      <c r="B748" s="6"/>
      <c r="C748" s="4"/>
      <c r="D748" s="4"/>
      <c r="E748" s="4"/>
      <c r="F748" s="7"/>
      <c r="G748" s="35"/>
      <c r="H748" s="34"/>
    </row>
    <row r="749" spans="1:8">
      <c r="A749" s="2"/>
      <c r="B749" s="3"/>
      <c r="C749" s="4"/>
      <c r="D749" s="4"/>
      <c r="E749" s="4"/>
      <c r="F749" s="5"/>
      <c r="G749" s="35"/>
      <c r="H749" s="34"/>
    </row>
    <row r="750" spans="1:8">
      <c r="A750" s="2"/>
      <c r="B750" s="3"/>
      <c r="C750" s="4"/>
      <c r="D750" s="4"/>
      <c r="E750" s="4"/>
      <c r="F750" s="5"/>
      <c r="G750" s="35"/>
      <c r="H750" s="34"/>
    </row>
    <row r="751" spans="1:8">
      <c r="A751" s="2"/>
      <c r="B751" s="6"/>
      <c r="C751" s="4"/>
      <c r="D751" s="4"/>
      <c r="E751" s="4"/>
      <c r="F751" s="7"/>
      <c r="G751" s="35"/>
      <c r="H751" s="34"/>
    </row>
    <row r="752" spans="1:8">
      <c r="A752" s="2"/>
      <c r="B752" s="6"/>
      <c r="C752" s="4"/>
      <c r="D752" s="4"/>
      <c r="E752" s="4"/>
      <c r="F752" s="7"/>
      <c r="G752" s="35"/>
      <c r="H752" s="34"/>
    </row>
    <row r="753" spans="1:8">
      <c r="A753" s="2"/>
      <c r="B753" s="6"/>
      <c r="C753" s="4"/>
      <c r="D753" s="4"/>
      <c r="E753" s="4"/>
      <c r="F753" s="7"/>
      <c r="G753" s="35"/>
      <c r="H753" s="34"/>
    </row>
    <row r="754" spans="1:8">
      <c r="A754" s="2"/>
      <c r="B754" s="3"/>
      <c r="C754" s="4"/>
      <c r="D754" s="4"/>
      <c r="E754" s="4"/>
      <c r="F754" s="5"/>
      <c r="G754" s="35"/>
      <c r="H754" s="34"/>
    </row>
    <row r="755" spans="1:8">
      <c r="A755" s="2"/>
      <c r="B755" s="6"/>
      <c r="C755" s="4"/>
      <c r="D755" s="4"/>
      <c r="E755" s="4"/>
      <c r="F755" s="7"/>
      <c r="G755" s="35"/>
      <c r="H755" s="34"/>
    </row>
    <row r="756" spans="1:8">
      <c r="A756" s="2"/>
      <c r="B756" s="6"/>
      <c r="C756" s="4"/>
      <c r="D756" s="4"/>
      <c r="E756" s="4"/>
      <c r="F756" s="7"/>
      <c r="G756" s="35"/>
      <c r="H756" s="34"/>
    </row>
    <row r="757" spans="1:8">
      <c r="A757" s="2"/>
      <c r="B757" s="6"/>
      <c r="C757" s="4"/>
      <c r="D757" s="4"/>
      <c r="E757" s="4"/>
      <c r="F757" s="7"/>
      <c r="G757" s="35"/>
      <c r="H757" s="34"/>
    </row>
    <row r="758" spans="1:8">
      <c r="A758" s="2"/>
      <c r="B758" s="3"/>
      <c r="C758" s="4"/>
      <c r="D758" s="4"/>
      <c r="E758" s="4"/>
      <c r="F758" s="5"/>
      <c r="G758" s="35"/>
      <c r="H758" s="34"/>
    </row>
    <row r="759" spans="1:8">
      <c r="A759" s="2"/>
      <c r="B759" s="3"/>
      <c r="C759" s="4"/>
      <c r="D759" s="4"/>
      <c r="E759" s="4"/>
      <c r="F759" s="5"/>
      <c r="G759" s="35"/>
      <c r="H759" s="34"/>
    </row>
    <row r="760" spans="1:8">
      <c r="A760" s="2"/>
      <c r="B760" s="3"/>
      <c r="C760" s="4"/>
      <c r="D760" s="4"/>
      <c r="E760" s="4"/>
      <c r="F760" s="5"/>
      <c r="G760" s="35"/>
      <c r="H760" s="34"/>
    </row>
    <row r="761" spans="1:8">
      <c r="A761" s="2"/>
      <c r="B761" s="6"/>
      <c r="C761" s="4"/>
      <c r="D761" s="4"/>
      <c r="E761" s="4"/>
      <c r="F761" s="7"/>
      <c r="G761" s="35"/>
      <c r="H761" s="34"/>
    </row>
    <row r="762" spans="1:8">
      <c r="A762" s="2"/>
      <c r="B762" s="6"/>
      <c r="C762" s="4"/>
      <c r="D762" s="4"/>
      <c r="E762" s="4"/>
      <c r="F762" s="7"/>
      <c r="G762" s="35"/>
      <c r="H762" s="34"/>
    </row>
    <row r="763" spans="1:8">
      <c r="A763" s="2"/>
      <c r="B763" s="3"/>
      <c r="C763" s="4"/>
      <c r="D763" s="4"/>
      <c r="E763" s="4"/>
      <c r="F763" s="5"/>
      <c r="G763" s="35"/>
      <c r="H763" s="34"/>
    </row>
    <row r="764" spans="1:8">
      <c r="A764" s="2"/>
      <c r="B764" s="6"/>
      <c r="C764" s="4"/>
      <c r="D764" s="4"/>
      <c r="E764" s="4"/>
      <c r="F764" s="7"/>
      <c r="G764" s="35"/>
      <c r="H764" s="34"/>
    </row>
    <row r="765" spans="1:8">
      <c r="A765" s="2"/>
      <c r="B765" s="6"/>
      <c r="C765" s="4"/>
      <c r="D765" s="4"/>
      <c r="E765" s="4"/>
      <c r="F765" s="7"/>
      <c r="G765" s="35"/>
      <c r="H765" s="34"/>
    </row>
    <row r="766" spans="1:8">
      <c r="A766" s="2"/>
      <c r="B766" s="3"/>
      <c r="C766" s="4"/>
      <c r="D766" s="4"/>
      <c r="E766" s="4"/>
      <c r="F766" s="5"/>
      <c r="G766" s="35"/>
      <c r="H766" s="34"/>
    </row>
    <row r="767" spans="1:8">
      <c r="A767" s="2"/>
      <c r="B767" s="3"/>
      <c r="C767" s="4"/>
      <c r="D767" s="4"/>
      <c r="E767" s="4"/>
      <c r="F767" s="5"/>
      <c r="G767" s="35"/>
      <c r="H767" s="34"/>
    </row>
    <row r="768" spans="1:8">
      <c r="A768" s="2"/>
      <c r="B768" s="6"/>
      <c r="C768" s="4"/>
      <c r="D768" s="4"/>
      <c r="E768" s="4"/>
      <c r="F768" s="7"/>
      <c r="G768" s="35"/>
      <c r="H768" s="34"/>
    </row>
    <row r="769" spans="1:8">
      <c r="A769" s="2"/>
      <c r="B769" s="3"/>
      <c r="C769" s="4"/>
      <c r="D769" s="4"/>
      <c r="E769" s="4"/>
      <c r="F769" s="5"/>
      <c r="G769" s="35"/>
      <c r="H769" s="34"/>
    </row>
    <row r="770" spans="1:8">
      <c r="A770" s="2"/>
      <c r="B770" s="3"/>
      <c r="C770" s="4"/>
      <c r="D770" s="4"/>
      <c r="E770" s="4"/>
      <c r="F770" s="5"/>
      <c r="G770" s="35"/>
      <c r="H770" s="34"/>
    </row>
    <row r="771" spans="1:8">
      <c r="A771" s="2"/>
      <c r="B771" s="3"/>
      <c r="C771" s="4"/>
      <c r="D771" s="4"/>
      <c r="E771" s="4"/>
      <c r="F771" s="5"/>
      <c r="G771" s="35"/>
      <c r="H771" s="34"/>
    </row>
    <row r="772" spans="1:8">
      <c r="A772" s="2"/>
      <c r="B772" s="6"/>
      <c r="C772" s="4"/>
      <c r="D772" s="4"/>
      <c r="E772" s="4"/>
      <c r="F772" s="7"/>
      <c r="G772" s="35"/>
      <c r="H772" s="34"/>
    </row>
    <row r="773" spans="1:8">
      <c r="A773" s="2"/>
      <c r="B773" s="6"/>
      <c r="C773" s="4"/>
      <c r="D773" s="4"/>
      <c r="E773" s="4"/>
      <c r="F773" s="7"/>
      <c r="G773" s="35"/>
      <c r="H773" s="34"/>
    </row>
    <row r="774" spans="1:8">
      <c r="A774" s="2"/>
      <c r="B774" s="3"/>
      <c r="C774" s="4"/>
      <c r="D774" s="4"/>
      <c r="E774" s="4"/>
      <c r="F774" s="5"/>
      <c r="G774" s="35"/>
      <c r="H774" s="34"/>
    </row>
    <row r="775" spans="1:8">
      <c r="A775" s="2"/>
      <c r="B775" s="6"/>
      <c r="C775" s="4"/>
      <c r="D775" s="4"/>
      <c r="E775" s="4"/>
      <c r="F775" s="7"/>
      <c r="G775" s="35"/>
      <c r="H775" s="34"/>
    </row>
    <row r="776" spans="1:8">
      <c r="A776" s="2"/>
      <c r="B776" s="3"/>
      <c r="C776" s="4"/>
      <c r="D776" s="4"/>
      <c r="E776" s="4"/>
      <c r="F776" s="5"/>
      <c r="G776" s="35"/>
      <c r="H776" s="34"/>
    </row>
    <row r="777" spans="1:8">
      <c r="A777" s="2"/>
      <c r="B777" s="3"/>
      <c r="C777" s="4"/>
      <c r="D777" s="4"/>
      <c r="E777" s="4"/>
      <c r="F777" s="5"/>
      <c r="G777" s="35"/>
      <c r="H777" s="34"/>
    </row>
    <row r="778" spans="1:8">
      <c r="A778" s="2"/>
      <c r="B778" s="6"/>
      <c r="C778" s="4"/>
      <c r="D778" s="4"/>
      <c r="E778" s="4"/>
      <c r="F778" s="7"/>
      <c r="G778" s="35"/>
      <c r="H778" s="34"/>
    </row>
    <row r="779" spans="1:8">
      <c r="A779" s="2"/>
      <c r="B779" s="6"/>
      <c r="C779" s="4"/>
      <c r="D779" s="4"/>
      <c r="E779" s="4"/>
      <c r="F779" s="7"/>
      <c r="G779" s="35"/>
      <c r="H779" s="34"/>
    </row>
    <row r="780" spans="1:8">
      <c r="A780" s="2"/>
      <c r="B780" s="6"/>
      <c r="C780" s="4"/>
      <c r="D780" s="4"/>
      <c r="E780" s="4"/>
      <c r="F780" s="7"/>
      <c r="G780" s="35"/>
      <c r="H780" s="34"/>
    </row>
    <row r="781" spans="1:8">
      <c r="A781" s="2"/>
      <c r="B781" s="6"/>
      <c r="C781" s="4"/>
      <c r="D781" s="4"/>
      <c r="E781" s="4"/>
      <c r="F781" s="7"/>
      <c r="G781" s="35"/>
      <c r="H781" s="34"/>
    </row>
    <row r="782" spans="1:8">
      <c r="A782" s="2"/>
      <c r="B782" s="6"/>
      <c r="C782" s="4"/>
      <c r="D782" s="4"/>
      <c r="E782" s="4"/>
      <c r="F782" s="7"/>
      <c r="G782" s="35"/>
      <c r="H782" s="34"/>
    </row>
    <row r="783" spans="1:8">
      <c r="A783" s="2"/>
      <c r="B783" s="3"/>
      <c r="C783" s="4"/>
      <c r="D783" s="4"/>
      <c r="E783" s="4"/>
      <c r="F783" s="5"/>
      <c r="G783" s="35"/>
      <c r="H783" s="34"/>
    </row>
    <row r="784" spans="1:8">
      <c r="A784" s="2"/>
      <c r="B784" s="3"/>
      <c r="C784" s="4"/>
      <c r="D784" s="4"/>
      <c r="E784" s="4"/>
      <c r="F784" s="5"/>
      <c r="G784" s="35"/>
      <c r="H784" s="34"/>
    </row>
    <row r="785" spans="1:8">
      <c r="A785" s="2"/>
      <c r="B785" s="6"/>
      <c r="C785" s="4"/>
      <c r="D785" s="4"/>
      <c r="E785" s="4"/>
      <c r="F785" s="7"/>
      <c r="G785" s="35"/>
      <c r="H785" s="34"/>
    </row>
    <row r="786" spans="1:8">
      <c r="A786" s="2"/>
      <c r="B786" s="6"/>
      <c r="C786" s="4"/>
      <c r="D786" s="4"/>
      <c r="E786" s="4"/>
      <c r="F786" s="7"/>
      <c r="G786" s="35"/>
      <c r="H786" s="34"/>
    </row>
    <row r="787" spans="1:8">
      <c r="A787" s="2"/>
      <c r="B787" s="6"/>
      <c r="C787" s="4"/>
      <c r="D787" s="4"/>
      <c r="E787" s="4"/>
      <c r="F787" s="7"/>
      <c r="G787" s="35"/>
      <c r="H787" s="34"/>
    </row>
    <row r="788" spans="1:8">
      <c r="A788" s="2"/>
      <c r="B788" s="3"/>
      <c r="C788" s="4"/>
      <c r="D788" s="4"/>
      <c r="E788" s="4"/>
      <c r="F788" s="5"/>
      <c r="G788" s="35"/>
      <c r="H788" s="34"/>
    </row>
    <row r="789" spans="1:8">
      <c r="A789" s="2"/>
      <c r="B789" s="6"/>
      <c r="C789" s="4"/>
      <c r="D789" s="4"/>
      <c r="E789" s="4"/>
      <c r="F789" s="7"/>
      <c r="G789" s="35"/>
      <c r="H789" s="34"/>
    </row>
    <row r="790" spans="1:8">
      <c r="A790" s="2"/>
      <c r="B790" s="6"/>
      <c r="C790" s="4"/>
      <c r="D790" s="4"/>
      <c r="E790" s="4"/>
      <c r="F790" s="7"/>
      <c r="G790" s="35"/>
      <c r="H790" s="34"/>
    </row>
    <row r="791" spans="1:8">
      <c r="A791" s="2"/>
      <c r="B791" s="6"/>
      <c r="C791" s="4"/>
      <c r="D791" s="4"/>
      <c r="E791" s="4"/>
      <c r="F791" s="7"/>
      <c r="G791" s="35"/>
      <c r="H791" s="34"/>
    </row>
    <row r="792" spans="1:8">
      <c r="A792" s="2"/>
      <c r="B792" s="3"/>
      <c r="C792" s="4"/>
      <c r="D792" s="4"/>
      <c r="E792" s="4"/>
      <c r="F792" s="5"/>
      <c r="G792" s="35"/>
      <c r="H792" s="34"/>
    </row>
    <row r="793" spans="1:8">
      <c r="A793" s="2"/>
      <c r="B793" s="3"/>
      <c r="C793" s="4"/>
      <c r="D793" s="4"/>
      <c r="E793" s="4"/>
      <c r="F793" s="5"/>
      <c r="G793" s="35"/>
      <c r="H793" s="34"/>
    </row>
    <row r="794" spans="1:8">
      <c r="A794" s="2"/>
      <c r="B794" s="6"/>
      <c r="C794" s="4"/>
      <c r="D794" s="4"/>
      <c r="E794" s="4"/>
      <c r="F794" s="7"/>
      <c r="G794" s="35"/>
      <c r="H794" s="34"/>
    </row>
    <row r="795" spans="1:8">
      <c r="A795" s="2"/>
      <c r="B795" s="3"/>
      <c r="C795" s="4"/>
      <c r="D795" s="4"/>
      <c r="E795" s="4"/>
      <c r="F795" s="5"/>
      <c r="G795" s="35"/>
      <c r="H795" s="34"/>
    </row>
    <row r="796" spans="1:8">
      <c r="A796" s="2"/>
      <c r="B796" s="3"/>
      <c r="C796" s="4"/>
      <c r="D796" s="4"/>
      <c r="E796" s="4"/>
      <c r="F796" s="5"/>
      <c r="G796" s="35"/>
      <c r="H796" s="34"/>
    </row>
    <row r="797" spans="1:8">
      <c r="A797" s="2"/>
      <c r="B797" s="3"/>
      <c r="C797" s="4"/>
      <c r="D797" s="4"/>
      <c r="E797" s="4"/>
      <c r="F797" s="5"/>
      <c r="G797" s="35"/>
      <c r="H797" s="34"/>
    </row>
    <row r="798" spans="1:8">
      <c r="A798" s="2"/>
      <c r="B798" s="6"/>
      <c r="C798" s="4"/>
      <c r="D798" s="4"/>
      <c r="E798" s="4"/>
      <c r="F798" s="7"/>
      <c r="G798" s="35"/>
      <c r="H798" s="34"/>
    </row>
    <row r="799" spans="1:8">
      <c r="A799" s="2"/>
      <c r="B799" s="6"/>
      <c r="C799" s="4"/>
      <c r="D799" s="4"/>
      <c r="E799" s="4"/>
      <c r="F799" s="7"/>
      <c r="G799" s="35"/>
      <c r="H799" s="34"/>
    </row>
    <row r="800" spans="1:8">
      <c r="A800" s="2"/>
      <c r="B800" s="6"/>
      <c r="C800" s="4"/>
      <c r="D800" s="4"/>
      <c r="E800" s="4"/>
      <c r="F800" s="7"/>
      <c r="G800" s="35"/>
      <c r="H800" s="34"/>
    </row>
    <row r="801" spans="1:8">
      <c r="A801" s="2"/>
      <c r="B801" s="6"/>
      <c r="C801" s="4"/>
      <c r="D801" s="4"/>
      <c r="E801" s="4"/>
      <c r="F801" s="7"/>
      <c r="G801" s="35"/>
      <c r="H801" s="34"/>
    </row>
    <row r="802" spans="1:8">
      <c r="A802" s="2"/>
      <c r="B802" s="3"/>
      <c r="C802" s="4"/>
      <c r="D802" s="4"/>
      <c r="E802" s="4"/>
      <c r="F802" s="5"/>
      <c r="G802" s="35"/>
      <c r="H802" s="34"/>
    </row>
    <row r="803" spans="1:8">
      <c r="A803" s="2"/>
      <c r="B803" s="3"/>
      <c r="C803" s="4"/>
      <c r="D803" s="4"/>
      <c r="E803" s="4"/>
      <c r="F803" s="5"/>
      <c r="G803" s="35"/>
      <c r="H803" s="34"/>
    </row>
    <row r="804" spans="1:8">
      <c r="A804" s="2"/>
      <c r="B804" s="6"/>
      <c r="C804" s="4"/>
      <c r="D804" s="4"/>
      <c r="E804" s="4"/>
      <c r="F804" s="7"/>
      <c r="G804" s="35"/>
      <c r="H804" s="34"/>
    </row>
    <row r="805" spans="1:8">
      <c r="A805" s="2"/>
      <c r="B805" s="3"/>
      <c r="C805" s="4"/>
      <c r="D805" s="4"/>
      <c r="E805" s="4"/>
      <c r="F805" s="5"/>
      <c r="G805" s="35"/>
      <c r="H805" s="34"/>
    </row>
    <row r="806" spans="1:8">
      <c r="A806" s="2"/>
      <c r="B806" s="3"/>
      <c r="C806" s="4"/>
      <c r="D806" s="4"/>
      <c r="E806" s="4"/>
      <c r="F806" s="5"/>
      <c r="G806" s="35"/>
      <c r="H806" s="34"/>
    </row>
    <row r="807" spans="1:8">
      <c r="A807" s="2"/>
      <c r="B807" s="6"/>
      <c r="C807" s="4"/>
      <c r="D807" s="4"/>
      <c r="E807" s="4"/>
      <c r="F807" s="7"/>
      <c r="G807" s="35"/>
      <c r="H807" s="34"/>
    </row>
    <row r="808" spans="1:8">
      <c r="A808" s="2"/>
      <c r="B808" s="3"/>
      <c r="C808" s="4"/>
      <c r="D808" s="4"/>
      <c r="E808" s="4"/>
      <c r="F808" s="5"/>
      <c r="G808" s="35"/>
      <c r="H808" s="34"/>
    </row>
    <row r="809" spans="1:8">
      <c r="A809" s="2"/>
      <c r="B809" s="3"/>
      <c r="C809" s="4"/>
      <c r="D809" s="4"/>
      <c r="E809" s="4"/>
      <c r="F809" s="5"/>
      <c r="G809" s="35"/>
      <c r="H809" s="34"/>
    </row>
    <row r="810" spans="1:8">
      <c r="A810" s="2"/>
      <c r="B810" s="3"/>
      <c r="C810" s="4"/>
      <c r="D810" s="4"/>
      <c r="E810" s="4"/>
      <c r="F810" s="5"/>
      <c r="G810" s="35"/>
      <c r="H810" s="34"/>
    </row>
    <row r="811" spans="1:8">
      <c r="A811" s="2"/>
      <c r="B811" s="3"/>
      <c r="C811" s="4"/>
      <c r="D811" s="4"/>
      <c r="E811" s="4"/>
      <c r="F811" s="5"/>
      <c r="G811" s="35"/>
      <c r="H811" s="34"/>
    </row>
    <row r="812" spans="1:8">
      <c r="A812" s="2"/>
      <c r="B812" s="6"/>
      <c r="C812" s="4"/>
      <c r="D812" s="4"/>
      <c r="E812" s="4"/>
      <c r="F812" s="7"/>
      <c r="G812" s="35"/>
      <c r="H812" s="34"/>
    </row>
    <row r="813" spans="1:8">
      <c r="A813" s="2"/>
      <c r="B813" s="3"/>
      <c r="C813" s="4"/>
      <c r="D813" s="4"/>
      <c r="E813" s="4"/>
      <c r="F813" s="5"/>
      <c r="G813" s="35"/>
      <c r="H813" s="34"/>
    </row>
    <row r="814" spans="1:8">
      <c r="A814" s="2"/>
      <c r="B814" s="6"/>
      <c r="C814" s="4"/>
      <c r="D814" s="4"/>
      <c r="E814" s="4"/>
      <c r="F814" s="7"/>
      <c r="G814" s="35"/>
      <c r="H814" s="34"/>
    </row>
    <row r="815" spans="1:8">
      <c r="A815" s="2"/>
      <c r="B815" s="6"/>
      <c r="C815" s="4"/>
      <c r="D815" s="4"/>
      <c r="E815" s="4"/>
      <c r="F815" s="7"/>
      <c r="G815" s="35"/>
      <c r="H815" s="34"/>
    </row>
    <row r="816" spans="1:8">
      <c r="A816" s="2"/>
      <c r="B816" s="3"/>
      <c r="C816" s="4"/>
      <c r="D816" s="4"/>
      <c r="E816" s="4"/>
      <c r="F816" s="5"/>
      <c r="G816" s="35"/>
      <c r="H816" s="34"/>
    </row>
    <row r="817" spans="1:8">
      <c r="A817" s="2"/>
      <c r="B817" s="3"/>
      <c r="C817" s="4"/>
      <c r="D817" s="4"/>
      <c r="E817" s="4"/>
      <c r="F817" s="5"/>
      <c r="G817" s="35"/>
      <c r="H817" s="34"/>
    </row>
    <row r="818" spans="1:8">
      <c r="A818" s="2"/>
      <c r="B818" s="6"/>
      <c r="C818" s="4"/>
      <c r="D818" s="4"/>
      <c r="E818" s="4"/>
      <c r="F818" s="7"/>
      <c r="G818" s="35"/>
      <c r="H818" s="34"/>
    </row>
    <row r="819" spans="1:8">
      <c r="A819" s="2"/>
      <c r="B819" s="3"/>
      <c r="C819" s="4"/>
      <c r="D819" s="4"/>
      <c r="E819" s="4"/>
      <c r="F819" s="5"/>
      <c r="G819" s="35"/>
      <c r="H819" s="34"/>
    </row>
    <row r="820" spans="1:8">
      <c r="A820" s="2"/>
      <c r="B820" s="3"/>
      <c r="C820" s="4"/>
      <c r="D820" s="4"/>
      <c r="E820" s="4"/>
      <c r="F820" s="5"/>
      <c r="G820" s="35"/>
      <c r="H820" s="34"/>
    </row>
    <row r="821" spans="1:8">
      <c r="A821" s="2"/>
      <c r="B821" s="6"/>
      <c r="C821" s="4"/>
      <c r="D821" s="4"/>
      <c r="E821" s="4"/>
      <c r="F821" s="7"/>
      <c r="G821" s="35"/>
      <c r="H821" s="34"/>
    </row>
    <row r="822" spans="1:8">
      <c r="A822" s="2"/>
      <c r="B822" s="6"/>
      <c r="C822" s="4"/>
      <c r="D822" s="4"/>
      <c r="E822" s="4"/>
      <c r="F822" s="7"/>
      <c r="G822" s="35"/>
      <c r="H822" s="34"/>
    </row>
    <row r="823" spans="1:8">
      <c r="A823" s="2"/>
      <c r="B823" s="6"/>
      <c r="C823" s="4"/>
      <c r="D823" s="4"/>
      <c r="E823" s="4"/>
      <c r="F823" s="7"/>
      <c r="G823" s="35"/>
      <c r="H823" s="34"/>
    </row>
    <row r="824" spans="1:8">
      <c r="A824" s="2"/>
      <c r="B824" s="3"/>
      <c r="C824" s="4"/>
      <c r="D824" s="4"/>
      <c r="E824" s="4"/>
      <c r="F824" s="5"/>
      <c r="G824" s="35"/>
      <c r="H824" s="34"/>
    </row>
    <row r="825" spans="1:8">
      <c r="A825" s="2"/>
      <c r="B825" s="3"/>
      <c r="C825" s="4"/>
      <c r="D825" s="4"/>
      <c r="E825" s="4"/>
      <c r="F825" s="5"/>
      <c r="G825" s="35"/>
      <c r="H825" s="34"/>
    </row>
    <row r="826" spans="1:8">
      <c r="A826" s="2"/>
      <c r="B826" s="3"/>
      <c r="C826" s="4"/>
      <c r="D826" s="4"/>
      <c r="E826" s="4"/>
      <c r="F826" s="5"/>
      <c r="G826" s="35"/>
      <c r="H826" s="34"/>
    </row>
    <row r="827" spans="1:8">
      <c r="A827" s="2"/>
      <c r="B827" s="3"/>
      <c r="C827" s="4"/>
      <c r="D827" s="4"/>
      <c r="E827" s="4"/>
      <c r="F827" s="5"/>
      <c r="G827" s="35"/>
      <c r="H827" s="34"/>
    </row>
    <row r="828" spans="1:8">
      <c r="A828" s="2"/>
      <c r="B828" s="6"/>
      <c r="C828" s="4"/>
      <c r="D828" s="4"/>
      <c r="E828" s="4"/>
      <c r="F828" s="7"/>
      <c r="G828" s="35"/>
      <c r="H828" s="34"/>
    </row>
    <row r="829" spans="1:8">
      <c r="A829" s="2"/>
      <c r="B829" s="3"/>
      <c r="C829" s="4"/>
      <c r="D829" s="4"/>
      <c r="E829" s="4"/>
      <c r="F829" s="5"/>
      <c r="G829" s="35"/>
      <c r="H829" s="34"/>
    </row>
    <row r="830" spans="1:8">
      <c r="A830" s="2"/>
      <c r="B830" s="6"/>
      <c r="C830" s="4"/>
      <c r="D830" s="4"/>
      <c r="E830" s="4"/>
      <c r="F830" s="7"/>
      <c r="G830" s="35"/>
      <c r="H830" s="34"/>
    </row>
    <row r="831" spans="1:8">
      <c r="A831" s="2"/>
      <c r="B831" s="6"/>
      <c r="C831" s="4"/>
      <c r="D831" s="4"/>
      <c r="E831" s="4"/>
      <c r="F831" s="7"/>
      <c r="G831" s="35"/>
      <c r="H831" s="34"/>
    </row>
    <row r="832" spans="1:8">
      <c r="A832" s="2"/>
      <c r="B832" s="6"/>
      <c r="C832" s="4"/>
      <c r="D832" s="4"/>
      <c r="E832" s="4"/>
      <c r="F832" s="7"/>
      <c r="G832" s="35"/>
      <c r="H832" s="34"/>
    </row>
    <row r="833" spans="1:8">
      <c r="A833" s="2"/>
      <c r="B833" s="6"/>
      <c r="C833" s="4"/>
      <c r="D833" s="4"/>
      <c r="E833" s="4"/>
      <c r="F833" s="7"/>
      <c r="G833" s="35"/>
      <c r="H833" s="34"/>
    </row>
    <row r="834" spans="1:8">
      <c r="A834" s="2"/>
      <c r="B834" s="3"/>
      <c r="C834" s="4"/>
      <c r="D834" s="4"/>
      <c r="E834" s="4"/>
      <c r="F834" s="5"/>
      <c r="G834" s="35"/>
      <c r="H834" s="34"/>
    </row>
    <row r="835" spans="1:8">
      <c r="A835" s="2"/>
      <c r="B835" s="3"/>
      <c r="C835" s="4"/>
      <c r="D835" s="4"/>
      <c r="E835" s="4"/>
      <c r="F835" s="5"/>
      <c r="G835" s="35"/>
      <c r="H835" s="34"/>
    </row>
    <row r="836" spans="1:8">
      <c r="A836" s="2"/>
      <c r="B836" s="3"/>
      <c r="C836" s="4"/>
      <c r="D836" s="4"/>
      <c r="E836" s="4"/>
      <c r="F836" s="5"/>
      <c r="G836" s="35"/>
      <c r="H836" s="34"/>
    </row>
    <row r="837" spans="1:8">
      <c r="A837" s="2"/>
      <c r="B837" s="6"/>
      <c r="C837" s="4"/>
      <c r="D837" s="4"/>
      <c r="E837" s="4"/>
      <c r="F837" s="7"/>
      <c r="G837" s="35"/>
      <c r="H837" s="34"/>
    </row>
    <row r="838" spans="1:8">
      <c r="A838" s="2"/>
      <c r="B838" s="3"/>
      <c r="C838" s="4"/>
      <c r="D838" s="4"/>
      <c r="E838" s="4"/>
      <c r="F838" s="5"/>
      <c r="G838" s="35"/>
      <c r="H838" s="34"/>
    </row>
    <row r="839" spans="1:8">
      <c r="A839" s="2"/>
      <c r="B839" s="3"/>
      <c r="C839" s="4"/>
      <c r="D839" s="4"/>
      <c r="E839" s="4"/>
      <c r="F839" s="5"/>
      <c r="G839" s="35"/>
      <c r="H839" s="34"/>
    </row>
    <row r="840" spans="1:8">
      <c r="A840" s="2"/>
      <c r="B840" s="3"/>
      <c r="C840" s="4"/>
      <c r="D840" s="4"/>
      <c r="E840" s="4"/>
      <c r="F840" s="5"/>
      <c r="G840" s="35"/>
      <c r="H840" s="34"/>
    </row>
    <row r="841" spans="1:8">
      <c r="A841" s="2"/>
      <c r="B841" s="3"/>
      <c r="C841" s="4"/>
      <c r="D841" s="4"/>
      <c r="E841" s="4"/>
      <c r="F841" s="5"/>
      <c r="G841" s="35"/>
      <c r="H841" s="34"/>
    </row>
    <row r="842" spans="1:8">
      <c r="A842" s="2"/>
      <c r="B842" s="6"/>
      <c r="C842" s="4"/>
      <c r="D842" s="4"/>
      <c r="E842" s="4"/>
      <c r="F842" s="7"/>
      <c r="G842" s="35"/>
      <c r="H842" s="34"/>
    </row>
    <row r="843" spans="1:8">
      <c r="A843" s="2"/>
      <c r="B843" s="3"/>
      <c r="C843" s="4"/>
      <c r="D843" s="4"/>
      <c r="E843" s="4"/>
      <c r="F843" s="5"/>
      <c r="G843" s="35"/>
      <c r="H843" s="34"/>
    </row>
    <row r="844" spans="1:8">
      <c r="A844" s="2"/>
      <c r="B844" s="3"/>
      <c r="C844" s="4"/>
      <c r="D844" s="4"/>
      <c r="E844" s="4"/>
      <c r="F844" s="5"/>
      <c r="G844" s="35"/>
      <c r="H844" s="34"/>
    </row>
    <row r="845" spans="1:8">
      <c r="A845" s="2"/>
      <c r="B845" s="6"/>
      <c r="C845" s="4"/>
      <c r="D845" s="4"/>
      <c r="E845" s="4"/>
      <c r="F845" s="7"/>
      <c r="G845" s="35"/>
      <c r="H845" s="34"/>
    </row>
    <row r="846" spans="1:8">
      <c r="A846" s="2"/>
      <c r="B846" s="3"/>
      <c r="C846" s="4"/>
      <c r="D846" s="4"/>
      <c r="E846" s="4"/>
      <c r="F846" s="5"/>
      <c r="G846" s="35"/>
      <c r="H846" s="34"/>
    </row>
    <row r="847" spans="1:8">
      <c r="A847" s="2"/>
      <c r="B847" s="3"/>
      <c r="C847" s="4"/>
      <c r="D847" s="4"/>
      <c r="E847" s="4"/>
      <c r="F847" s="5"/>
      <c r="G847" s="35"/>
      <c r="H847" s="34"/>
    </row>
    <row r="848" spans="1:8">
      <c r="A848" s="2"/>
      <c r="B848" s="3"/>
      <c r="C848" s="4"/>
      <c r="D848" s="4"/>
      <c r="E848" s="4"/>
      <c r="F848" s="5"/>
      <c r="G848" s="35"/>
      <c r="H848" s="34"/>
    </row>
    <row r="849" spans="1:8">
      <c r="A849" s="2"/>
      <c r="B849" s="3"/>
      <c r="C849" s="4"/>
      <c r="D849" s="4"/>
      <c r="E849" s="4"/>
      <c r="F849" s="5"/>
      <c r="G849" s="35"/>
      <c r="H849" s="34"/>
    </row>
    <row r="850" spans="1:8">
      <c r="A850" s="2"/>
      <c r="B850" s="3"/>
      <c r="C850" s="4"/>
      <c r="D850" s="4"/>
      <c r="E850" s="4"/>
      <c r="F850" s="5"/>
      <c r="G850" s="35"/>
      <c r="H850" s="34"/>
    </row>
    <row r="851" spans="1:8">
      <c r="A851" s="2"/>
      <c r="B851" s="6"/>
      <c r="C851" s="4"/>
      <c r="D851" s="4"/>
      <c r="E851" s="4"/>
      <c r="F851" s="7"/>
      <c r="G851" s="35"/>
      <c r="H851" s="34"/>
    </row>
    <row r="852" spans="1:8">
      <c r="A852" s="2"/>
      <c r="B852" s="3"/>
      <c r="C852" s="4"/>
      <c r="D852" s="4"/>
      <c r="E852" s="4"/>
      <c r="F852" s="5"/>
      <c r="G852" s="35"/>
      <c r="H852" s="34"/>
    </row>
    <row r="853" spans="1:8">
      <c r="A853" s="2"/>
      <c r="B853" s="6"/>
      <c r="C853" s="4"/>
      <c r="D853" s="4"/>
      <c r="E853" s="4"/>
      <c r="F853" s="7"/>
      <c r="G853" s="35"/>
      <c r="H853" s="34"/>
    </row>
    <row r="854" spans="1:8">
      <c r="A854" s="2"/>
      <c r="B854" s="6"/>
      <c r="C854" s="4"/>
      <c r="D854" s="4"/>
      <c r="E854" s="4"/>
      <c r="F854" s="7"/>
      <c r="G854" s="35"/>
      <c r="H854" s="34"/>
    </row>
    <row r="855" spans="1:8">
      <c r="A855" s="2"/>
      <c r="B855" s="3"/>
      <c r="C855" s="4"/>
      <c r="D855" s="4"/>
      <c r="E855" s="4"/>
      <c r="F855" s="5"/>
      <c r="G855" s="35"/>
      <c r="H855" s="34"/>
    </row>
    <row r="856" spans="1:8">
      <c r="A856" s="2"/>
      <c r="B856" s="6"/>
      <c r="C856" s="4"/>
      <c r="D856" s="4"/>
      <c r="E856" s="4"/>
      <c r="F856" s="7"/>
      <c r="G856" s="35"/>
      <c r="H856" s="34"/>
    </row>
    <row r="857" spans="1:8">
      <c r="A857" s="2"/>
      <c r="B857" s="6"/>
      <c r="C857" s="4"/>
      <c r="D857" s="4"/>
      <c r="E857" s="4"/>
      <c r="F857" s="7"/>
      <c r="G857" s="35"/>
      <c r="H857" s="34"/>
    </row>
    <row r="858" spans="1:8">
      <c r="A858" s="2"/>
      <c r="B858" s="6"/>
      <c r="C858" s="4"/>
      <c r="D858" s="4"/>
      <c r="E858" s="4"/>
      <c r="F858" s="7"/>
      <c r="G858" s="35"/>
      <c r="H858" s="34"/>
    </row>
    <row r="859" spans="1:8">
      <c r="A859" s="2"/>
      <c r="B859" s="6"/>
      <c r="C859" s="4"/>
      <c r="D859" s="4"/>
      <c r="E859" s="4"/>
      <c r="F859" s="7"/>
      <c r="G859" s="35"/>
      <c r="H859" s="34"/>
    </row>
    <row r="860" spans="1:8">
      <c r="A860" s="2"/>
      <c r="B860" s="6"/>
      <c r="C860" s="4"/>
      <c r="D860" s="4"/>
      <c r="E860" s="4"/>
      <c r="F860" s="7"/>
      <c r="G860" s="35"/>
      <c r="H860" s="34"/>
    </row>
    <row r="861" spans="1:8">
      <c r="A861" s="2"/>
      <c r="B861" s="3"/>
      <c r="C861" s="4"/>
      <c r="D861" s="4"/>
      <c r="E861" s="4"/>
      <c r="F861" s="5"/>
      <c r="G861" s="35"/>
      <c r="H861" s="34"/>
    </row>
    <row r="862" spans="1:8">
      <c r="A862" s="2"/>
      <c r="B862" s="6"/>
      <c r="C862" s="4"/>
      <c r="D862" s="4"/>
      <c r="E862" s="4"/>
      <c r="F862" s="7"/>
      <c r="G862" s="35"/>
      <c r="H862" s="34"/>
    </row>
    <row r="863" spans="1:8">
      <c r="A863" s="2"/>
      <c r="B863" s="3"/>
      <c r="C863" s="4"/>
      <c r="D863" s="4"/>
      <c r="E863" s="4"/>
      <c r="F863" s="5"/>
      <c r="G863" s="35"/>
      <c r="H863" s="34"/>
    </row>
    <row r="864" spans="1:8">
      <c r="A864" s="2"/>
      <c r="B864" s="3"/>
      <c r="C864" s="4"/>
      <c r="D864" s="4"/>
      <c r="E864" s="4"/>
      <c r="F864" s="5"/>
      <c r="G864" s="35"/>
      <c r="H864" s="34"/>
    </row>
    <row r="865" spans="1:8">
      <c r="A865" s="2"/>
      <c r="B865" s="6"/>
      <c r="C865" s="4"/>
      <c r="D865" s="4"/>
      <c r="E865" s="4"/>
      <c r="F865" s="7"/>
      <c r="G865" s="35"/>
      <c r="H865" s="34"/>
    </row>
    <row r="866" spans="1:8">
      <c r="A866" s="2"/>
      <c r="B866" s="3"/>
      <c r="C866" s="4"/>
      <c r="D866" s="4"/>
      <c r="E866" s="4"/>
      <c r="F866" s="5"/>
      <c r="G866" s="35"/>
      <c r="H866" s="34"/>
    </row>
    <row r="867" spans="1:8">
      <c r="A867" s="2"/>
      <c r="B867" s="6"/>
      <c r="C867" s="4"/>
      <c r="D867" s="4"/>
      <c r="E867" s="4"/>
      <c r="F867" s="7"/>
      <c r="G867" s="35"/>
      <c r="H867" s="34"/>
    </row>
    <row r="868" spans="1:8">
      <c r="A868" s="2"/>
      <c r="B868" s="3"/>
      <c r="C868" s="4"/>
      <c r="D868" s="4"/>
      <c r="E868" s="4"/>
      <c r="F868" s="5"/>
      <c r="G868" s="35"/>
      <c r="H868" s="34"/>
    </row>
    <row r="869" spans="1:8">
      <c r="A869" s="2"/>
      <c r="B869" s="6"/>
      <c r="C869" s="4"/>
      <c r="D869" s="4"/>
      <c r="E869" s="4"/>
      <c r="F869" s="7"/>
      <c r="G869" s="35"/>
      <c r="H869" s="34"/>
    </row>
    <row r="870" spans="1:8">
      <c r="A870" s="2"/>
      <c r="B870" s="3"/>
      <c r="C870" s="4"/>
      <c r="D870" s="4"/>
      <c r="E870" s="4"/>
      <c r="F870" s="5"/>
      <c r="G870" s="35"/>
      <c r="H870" s="34"/>
    </row>
    <row r="871" spans="1:8">
      <c r="A871" s="2"/>
      <c r="B871" s="3"/>
      <c r="C871" s="4"/>
      <c r="D871" s="4"/>
      <c r="E871" s="4"/>
      <c r="F871" s="5"/>
      <c r="G871" s="35"/>
      <c r="H871" s="34"/>
    </row>
    <row r="872" spans="1:8">
      <c r="A872" s="2"/>
      <c r="B872" s="3"/>
      <c r="C872" s="4"/>
      <c r="D872" s="4"/>
      <c r="E872" s="4"/>
      <c r="F872" s="5"/>
      <c r="G872" s="35"/>
      <c r="H872" s="34"/>
    </row>
    <row r="873" spans="1:8">
      <c r="A873" s="2"/>
      <c r="B873" s="3"/>
      <c r="C873" s="4"/>
      <c r="D873" s="4"/>
      <c r="E873" s="4"/>
      <c r="F873" s="5"/>
      <c r="G873" s="35"/>
      <c r="H873" s="34"/>
    </row>
    <row r="874" spans="1:8">
      <c r="A874" s="2"/>
      <c r="B874" s="6"/>
      <c r="C874" s="4"/>
      <c r="D874" s="4"/>
      <c r="E874" s="4"/>
      <c r="F874" s="7"/>
      <c r="G874" s="35"/>
      <c r="H874" s="34"/>
    </row>
    <row r="875" spans="1:8">
      <c r="A875" s="2"/>
      <c r="B875" s="3"/>
      <c r="C875" s="4"/>
      <c r="D875" s="4"/>
      <c r="E875" s="4"/>
      <c r="F875" s="5"/>
      <c r="G875" s="35"/>
      <c r="H875" s="34"/>
    </row>
    <row r="876" spans="1:8">
      <c r="A876" s="2"/>
      <c r="B876" s="3"/>
      <c r="C876" s="4"/>
      <c r="D876" s="4"/>
      <c r="E876" s="4"/>
      <c r="F876" s="5"/>
      <c r="G876" s="35"/>
      <c r="H876" s="34"/>
    </row>
    <row r="877" spans="1:8">
      <c r="A877" s="2"/>
      <c r="B877" s="3"/>
      <c r="C877" s="4"/>
      <c r="D877" s="4"/>
      <c r="E877" s="4"/>
      <c r="F877" s="5"/>
      <c r="G877" s="35"/>
      <c r="H877" s="34"/>
    </row>
    <row r="878" spans="1:8">
      <c r="A878" s="2"/>
      <c r="B878" s="3"/>
      <c r="C878" s="4"/>
      <c r="D878" s="4"/>
      <c r="E878" s="4"/>
      <c r="F878" s="5"/>
      <c r="G878" s="35"/>
      <c r="H878" s="34"/>
    </row>
    <row r="879" spans="1:8">
      <c r="A879" s="2"/>
      <c r="B879" s="6"/>
      <c r="C879" s="4"/>
      <c r="D879" s="4"/>
      <c r="E879" s="4"/>
      <c r="F879" s="7"/>
      <c r="G879" s="35"/>
      <c r="H879" s="34"/>
    </row>
    <row r="880" spans="1:8">
      <c r="A880" s="2"/>
      <c r="B880" s="3"/>
      <c r="C880" s="4"/>
      <c r="D880" s="4"/>
      <c r="E880" s="4"/>
      <c r="F880" s="5"/>
      <c r="G880" s="35"/>
      <c r="H880" s="34"/>
    </row>
    <row r="881" spans="1:8">
      <c r="A881" s="2"/>
      <c r="B881" s="6"/>
      <c r="C881" s="4"/>
      <c r="D881" s="4"/>
      <c r="E881" s="4"/>
      <c r="F881" s="7"/>
      <c r="G881" s="35"/>
      <c r="H881" s="34"/>
    </row>
    <row r="882" spans="1:8">
      <c r="A882" s="2"/>
      <c r="B882" s="3"/>
      <c r="C882" s="4"/>
      <c r="D882" s="4"/>
      <c r="E882" s="4"/>
      <c r="F882" s="5"/>
      <c r="G882" s="35"/>
      <c r="H882" s="34"/>
    </row>
    <row r="883" spans="1:8">
      <c r="A883" s="2"/>
      <c r="B883" s="3"/>
      <c r="C883" s="4"/>
      <c r="D883" s="4"/>
      <c r="E883" s="4"/>
      <c r="F883" s="5"/>
      <c r="G883" s="35"/>
      <c r="H883" s="34"/>
    </row>
    <row r="884" spans="1:8">
      <c r="A884" s="2"/>
      <c r="B884" s="3"/>
      <c r="C884" s="4"/>
      <c r="D884" s="4"/>
      <c r="E884" s="4"/>
      <c r="F884" s="5"/>
      <c r="G884" s="35"/>
      <c r="H884" s="34"/>
    </row>
    <row r="885" spans="1:8">
      <c r="A885" s="2"/>
      <c r="B885" s="3"/>
      <c r="C885" s="4"/>
      <c r="D885" s="4"/>
      <c r="E885" s="4"/>
      <c r="F885" s="5"/>
      <c r="G885" s="35"/>
      <c r="H885" s="34"/>
    </row>
    <row r="886" spans="1:8">
      <c r="A886" s="2"/>
      <c r="B886" s="3"/>
      <c r="C886" s="4"/>
      <c r="D886" s="4"/>
      <c r="E886" s="4"/>
      <c r="F886" s="5"/>
      <c r="G886" s="35"/>
      <c r="H886" s="34"/>
    </row>
    <row r="887" spans="1:8">
      <c r="A887" s="2"/>
      <c r="B887" s="3"/>
      <c r="C887" s="4"/>
      <c r="D887" s="4"/>
      <c r="E887" s="4"/>
      <c r="F887" s="5"/>
      <c r="G887" s="35"/>
      <c r="H887" s="34"/>
    </row>
    <row r="888" spans="1:8">
      <c r="A888" s="2"/>
      <c r="B888" s="3"/>
      <c r="C888" s="4"/>
      <c r="D888" s="4"/>
      <c r="E888" s="4"/>
      <c r="F888" s="5"/>
      <c r="G888" s="35"/>
      <c r="H888" s="34"/>
    </row>
    <row r="889" spans="1:8">
      <c r="A889" s="2"/>
      <c r="B889" s="3"/>
      <c r="C889" s="4"/>
      <c r="D889" s="4"/>
      <c r="E889" s="4"/>
      <c r="F889" s="5"/>
      <c r="G889" s="35"/>
      <c r="H889" s="34"/>
    </row>
    <row r="890" spans="1:8">
      <c r="A890" s="2"/>
      <c r="B890" s="3"/>
      <c r="C890" s="4"/>
      <c r="D890" s="4"/>
      <c r="E890" s="4"/>
      <c r="F890" s="5"/>
      <c r="G890" s="35"/>
      <c r="H890" s="34"/>
    </row>
    <row r="891" spans="1:8">
      <c r="A891" s="2"/>
      <c r="B891" s="6"/>
      <c r="C891" s="4"/>
      <c r="D891" s="4"/>
      <c r="E891" s="4"/>
      <c r="F891" s="7"/>
      <c r="G891" s="35"/>
      <c r="H891" s="34"/>
    </row>
    <row r="892" spans="1:8">
      <c r="A892" s="2"/>
      <c r="B892" s="3"/>
      <c r="C892" s="4"/>
      <c r="D892" s="4"/>
      <c r="E892" s="4"/>
      <c r="F892" s="5"/>
      <c r="G892" s="35"/>
      <c r="H892" s="34"/>
    </row>
    <row r="893" spans="1:8">
      <c r="A893" s="2"/>
      <c r="B893" s="3"/>
      <c r="C893" s="4"/>
      <c r="D893" s="4"/>
      <c r="E893" s="4"/>
      <c r="F893" s="5"/>
      <c r="G893" s="35"/>
      <c r="H893" s="34"/>
    </row>
    <row r="894" spans="1:8">
      <c r="A894" s="2"/>
      <c r="B894" s="3"/>
      <c r="C894" s="4"/>
      <c r="D894" s="4"/>
      <c r="E894" s="4"/>
      <c r="F894" s="5"/>
      <c r="G894" s="35"/>
      <c r="H894" s="34"/>
    </row>
    <row r="895" spans="1:8">
      <c r="A895" s="2"/>
      <c r="B895" s="3"/>
      <c r="C895" s="4"/>
      <c r="D895" s="4"/>
      <c r="E895" s="4"/>
      <c r="F895" s="5"/>
      <c r="G895" s="35"/>
      <c r="H895" s="34"/>
    </row>
    <row r="896" spans="1:8">
      <c r="A896" s="2"/>
      <c r="B896" s="3"/>
      <c r="C896" s="4"/>
      <c r="D896" s="4"/>
      <c r="E896" s="4"/>
      <c r="F896" s="5"/>
      <c r="G896" s="35"/>
      <c r="H896" s="34"/>
    </row>
    <row r="897" spans="1:8">
      <c r="A897" s="2"/>
      <c r="B897" s="3"/>
      <c r="C897" s="4"/>
      <c r="D897" s="4"/>
      <c r="E897" s="4"/>
      <c r="F897" s="5"/>
      <c r="G897" s="35"/>
      <c r="H897" s="34"/>
    </row>
    <row r="898" spans="1:8">
      <c r="A898" s="2"/>
      <c r="B898" s="3"/>
      <c r="C898" s="4"/>
      <c r="D898" s="4"/>
      <c r="E898" s="4"/>
      <c r="F898" s="5"/>
      <c r="G898" s="35"/>
      <c r="H898" s="34"/>
    </row>
    <row r="899" spans="1:8">
      <c r="A899" s="2"/>
      <c r="B899" s="6"/>
      <c r="C899" s="4"/>
      <c r="D899" s="4"/>
      <c r="E899" s="4"/>
      <c r="F899" s="7"/>
      <c r="G899" s="35"/>
      <c r="H899" s="34"/>
    </row>
    <row r="900" spans="1:8">
      <c r="A900" s="2"/>
      <c r="B900" s="3"/>
      <c r="C900" s="4"/>
      <c r="D900" s="4"/>
      <c r="E900" s="4"/>
      <c r="F900" s="5"/>
      <c r="G900" s="35"/>
      <c r="H900" s="34"/>
    </row>
    <row r="901" spans="1:8">
      <c r="A901" s="2"/>
      <c r="B901" s="6"/>
      <c r="C901" s="4"/>
      <c r="D901" s="4"/>
      <c r="E901" s="4"/>
      <c r="F901" s="7"/>
      <c r="G901" s="35"/>
      <c r="H901" s="34"/>
    </row>
    <row r="902" spans="1:8">
      <c r="A902" s="2"/>
      <c r="B902" s="6"/>
      <c r="C902" s="4"/>
      <c r="D902" s="4"/>
      <c r="E902" s="4"/>
      <c r="F902" s="7"/>
      <c r="G902" s="35"/>
      <c r="H902" s="34"/>
    </row>
    <row r="903" spans="1:8">
      <c r="A903" s="2"/>
      <c r="B903" s="3"/>
      <c r="C903" s="4"/>
      <c r="D903" s="4"/>
      <c r="E903" s="4"/>
      <c r="F903" s="5"/>
      <c r="G903" s="35"/>
      <c r="H903" s="34"/>
    </row>
    <row r="904" spans="1:8">
      <c r="A904" s="2"/>
      <c r="B904" s="3"/>
      <c r="C904" s="4"/>
      <c r="D904" s="4"/>
      <c r="E904" s="4"/>
      <c r="F904" s="5"/>
      <c r="G904" s="35"/>
      <c r="H904" s="34"/>
    </row>
    <row r="905" spans="1:8">
      <c r="A905" s="2"/>
      <c r="B905" s="6"/>
      <c r="C905" s="4"/>
      <c r="D905" s="4"/>
      <c r="E905" s="4"/>
      <c r="F905" s="7"/>
      <c r="G905" s="35"/>
      <c r="H905" s="34"/>
    </row>
    <row r="906" spans="1:8">
      <c r="A906" s="2"/>
      <c r="B906" s="6"/>
      <c r="C906" s="4"/>
      <c r="D906" s="4"/>
      <c r="E906" s="4"/>
      <c r="F906" s="7"/>
      <c r="G906" s="35"/>
      <c r="H906" s="34"/>
    </row>
    <row r="907" spans="1:8">
      <c r="A907" s="2"/>
      <c r="B907" s="3"/>
      <c r="C907" s="4"/>
      <c r="D907" s="4"/>
      <c r="E907" s="4"/>
      <c r="F907" s="5"/>
      <c r="G907" s="35"/>
      <c r="H907" s="34"/>
    </row>
    <row r="908" spans="1:8">
      <c r="A908" s="2"/>
      <c r="B908" s="3"/>
      <c r="C908" s="4"/>
      <c r="D908" s="4"/>
      <c r="E908" s="4"/>
      <c r="F908" s="5"/>
      <c r="G908" s="35"/>
      <c r="H908" s="34"/>
    </row>
    <row r="909" spans="1:8">
      <c r="A909" s="2"/>
      <c r="B909" s="6"/>
      <c r="C909" s="4"/>
      <c r="D909" s="4"/>
      <c r="E909" s="4"/>
      <c r="F909" s="7"/>
      <c r="G909" s="35"/>
      <c r="H909" s="34"/>
    </row>
    <row r="910" spans="1:8">
      <c r="A910" s="2"/>
      <c r="B910" s="3"/>
      <c r="C910" s="4"/>
      <c r="D910" s="4"/>
      <c r="E910" s="4"/>
      <c r="F910" s="5"/>
      <c r="G910" s="35"/>
      <c r="H910" s="34"/>
    </row>
    <row r="911" spans="1:8">
      <c r="A911" s="2"/>
      <c r="B911" s="3"/>
      <c r="C911" s="4"/>
      <c r="D911" s="4"/>
      <c r="E911" s="4"/>
      <c r="F911" s="5"/>
      <c r="G911" s="35"/>
      <c r="H911" s="34"/>
    </row>
    <row r="912" spans="1:8">
      <c r="A912" s="2"/>
      <c r="B912" s="6"/>
      <c r="C912" s="4"/>
      <c r="D912" s="4"/>
      <c r="E912" s="4"/>
      <c r="F912" s="7"/>
      <c r="G912" s="35"/>
      <c r="H912" s="34"/>
    </row>
    <row r="913" spans="1:8">
      <c r="A913" s="2"/>
      <c r="B913" s="6"/>
      <c r="C913" s="4"/>
      <c r="D913" s="4"/>
      <c r="E913" s="4"/>
      <c r="F913" s="7"/>
      <c r="G913" s="35"/>
      <c r="H913" s="34"/>
    </row>
    <row r="914" spans="1:8">
      <c r="A914" s="2"/>
      <c r="B914" s="3"/>
      <c r="C914" s="4"/>
      <c r="D914" s="4"/>
      <c r="E914" s="4"/>
      <c r="F914" s="5"/>
      <c r="G914" s="35"/>
      <c r="H914" s="34"/>
    </row>
    <row r="915" spans="1:8">
      <c r="A915" s="2"/>
      <c r="B915" s="6"/>
      <c r="C915" s="4"/>
      <c r="D915" s="4"/>
      <c r="E915" s="4"/>
      <c r="F915" s="7"/>
      <c r="G915" s="35"/>
      <c r="H915" s="34"/>
    </row>
    <row r="916" spans="1:8">
      <c r="A916" s="2"/>
      <c r="B916" s="3"/>
      <c r="C916" s="4"/>
      <c r="D916" s="4"/>
      <c r="E916" s="4"/>
      <c r="F916" s="5"/>
      <c r="G916" s="35"/>
      <c r="H916" s="34"/>
    </row>
    <row r="917" spans="1:8">
      <c r="A917" s="2"/>
      <c r="B917" s="6"/>
      <c r="C917" s="4"/>
      <c r="D917" s="4"/>
      <c r="E917" s="4"/>
      <c r="F917" s="7"/>
      <c r="G917" s="35"/>
      <c r="H917" s="34"/>
    </row>
    <row r="918" spans="1:8">
      <c r="A918" s="2"/>
      <c r="B918" s="3"/>
      <c r="C918" s="4"/>
      <c r="D918" s="4"/>
      <c r="E918" s="4"/>
      <c r="F918" s="5"/>
      <c r="G918" s="35"/>
      <c r="H918" s="34"/>
    </row>
    <row r="919" spans="1:8">
      <c r="A919" s="2"/>
      <c r="B919" s="3"/>
      <c r="C919" s="4"/>
      <c r="D919" s="4"/>
      <c r="E919" s="4"/>
      <c r="F919" s="5"/>
      <c r="G919" s="35"/>
      <c r="H919" s="34"/>
    </row>
    <row r="920" spans="1:8">
      <c r="A920" s="2"/>
      <c r="B920" s="3"/>
      <c r="C920" s="4"/>
      <c r="D920" s="4"/>
      <c r="E920" s="4"/>
      <c r="F920" s="5"/>
      <c r="G920" s="35"/>
      <c r="H920" s="34"/>
    </row>
    <row r="921" spans="1:8">
      <c r="A921" s="2"/>
      <c r="B921" s="3"/>
      <c r="C921" s="4"/>
      <c r="D921" s="4"/>
      <c r="E921" s="4"/>
      <c r="F921" s="5"/>
      <c r="G921" s="35"/>
      <c r="H921" s="34"/>
    </row>
    <row r="922" spans="1:8">
      <c r="A922" s="2"/>
      <c r="B922" s="6"/>
      <c r="C922" s="4"/>
      <c r="D922" s="4"/>
      <c r="E922" s="4"/>
      <c r="F922" s="7"/>
      <c r="G922" s="35"/>
      <c r="H922" s="34"/>
    </row>
    <row r="923" spans="1:8">
      <c r="A923" s="2"/>
      <c r="B923" s="6"/>
      <c r="C923" s="4"/>
      <c r="D923" s="4"/>
      <c r="E923" s="4"/>
      <c r="F923" s="7"/>
      <c r="G923" s="35"/>
      <c r="H923" s="34"/>
    </row>
    <row r="924" spans="1:8">
      <c r="A924" s="2"/>
      <c r="B924" s="3"/>
      <c r="C924" s="4"/>
      <c r="D924" s="4"/>
      <c r="E924" s="4"/>
      <c r="F924" s="5"/>
      <c r="G924" s="35"/>
      <c r="H924" s="34"/>
    </row>
    <row r="925" spans="1:8">
      <c r="A925" s="2"/>
      <c r="B925" s="3"/>
      <c r="C925" s="4"/>
      <c r="D925" s="4"/>
      <c r="E925" s="4"/>
      <c r="F925" s="5"/>
      <c r="G925" s="35"/>
      <c r="H925" s="34"/>
    </row>
    <row r="926" spans="1:8">
      <c r="A926" s="2"/>
      <c r="B926" s="3"/>
      <c r="C926" s="4"/>
      <c r="D926" s="4"/>
      <c r="E926" s="4"/>
      <c r="F926" s="5"/>
      <c r="G926" s="35"/>
      <c r="H926" s="34"/>
    </row>
    <row r="927" spans="1:8">
      <c r="A927" s="2"/>
      <c r="B927" s="6"/>
      <c r="C927" s="4"/>
      <c r="D927" s="4"/>
      <c r="E927" s="4"/>
      <c r="F927" s="7"/>
      <c r="G927" s="35"/>
      <c r="H927" s="34"/>
    </row>
    <row r="928" spans="1:8">
      <c r="A928" s="2"/>
      <c r="B928" s="6"/>
      <c r="C928" s="4"/>
      <c r="D928" s="4"/>
      <c r="E928" s="4"/>
      <c r="F928" s="7"/>
      <c r="G928" s="35"/>
      <c r="H928" s="34"/>
    </row>
    <row r="929" spans="1:8">
      <c r="A929" s="2"/>
      <c r="B929" s="6"/>
      <c r="C929" s="4"/>
      <c r="D929" s="4"/>
      <c r="E929" s="4"/>
      <c r="F929" s="7"/>
      <c r="G929" s="35"/>
      <c r="H929" s="34"/>
    </row>
    <row r="930" spans="1:8">
      <c r="A930" s="2"/>
      <c r="B930" s="3"/>
      <c r="C930" s="4"/>
      <c r="D930" s="4"/>
      <c r="E930" s="4"/>
      <c r="F930" s="5"/>
      <c r="G930" s="35"/>
      <c r="H930" s="34"/>
    </row>
    <row r="931" spans="1:8">
      <c r="A931" s="2"/>
      <c r="B931" s="3"/>
      <c r="C931" s="4"/>
      <c r="D931" s="4"/>
      <c r="E931" s="4"/>
      <c r="F931" s="5"/>
      <c r="G931" s="35"/>
      <c r="H931" s="34"/>
    </row>
    <row r="932" spans="1:8">
      <c r="A932" s="2"/>
      <c r="B932" s="3"/>
      <c r="C932" s="4"/>
      <c r="D932" s="4"/>
      <c r="E932" s="4"/>
      <c r="F932" s="5"/>
      <c r="G932" s="35"/>
      <c r="H932" s="34"/>
    </row>
    <row r="933" spans="1:8">
      <c r="A933" s="2"/>
      <c r="B933" s="6"/>
      <c r="C933" s="4"/>
      <c r="D933" s="4"/>
      <c r="E933" s="4"/>
      <c r="F933" s="7"/>
      <c r="G933" s="35"/>
      <c r="H933" s="34"/>
    </row>
    <row r="934" spans="1:8">
      <c r="A934" s="2"/>
      <c r="B934" s="3"/>
      <c r="C934" s="4"/>
      <c r="D934" s="4"/>
      <c r="E934" s="4"/>
      <c r="F934" s="5"/>
      <c r="G934" s="35"/>
      <c r="H934" s="34"/>
    </row>
    <row r="935" spans="1:8">
      <c r="A935" s="2"/>
      <c r="B935" s="6"/>
      <c r="C935" s="4"/>
      <c r="D935" s="4"/>
      <c r="E935" s="4"/>
      <c r="F935" s="7"/>
      <c r="G935" s="35"/>
      <c r="H935" s="34"/>
    </row>
    <row r="936" spans="1:8">
      <c r="A936" s="2"/>
      <c r="B936" s="6"/>
      <c r="C936" s="4"/>
      <c r="D936" s="4"/>
      <c r="E936" s="4"/>
      <c r="F936" s="7"/>
      <c r="G936" s="35"/>
      <c r="H936" s="34"/>
    </row>
    <row r="937" spans="1:8">
      <c r="A937" s="2"/>
      <c r="B937" s="3"/>
      <c r="C937" s="4"/>
      <c r="D937" s="4"/>
      <c r="E937" s="4"/>
      <c r="F937" s="5"/>
      <c r="G937" s="35"/>
      <c r="H937" s="34"/>
    </row>
    <row r="938" spans="1:8">
      <c r="A938" s="2"/>
      <c r="B938" s="3"/>
      <c r="C938" s="4"/>
      <c r="D938" s="4"/>
      <c r="E938" s="4"/>
      <c r="F938" s="5"/>
      <c r="G938" s="35"/>
      <c r="H938" s="34"/>
    </row>
    <row r="939" spans="1:8">
      <c r="A939" s="2"/>
      <c r="B939" s="6"/>
      <c r="C939" s="4"/>
      <c r="D939" s="4"/>
      <c r="E939" s="4"/>
      <c r="F939" s="7"/>
      <c r="G939" s="35"/>
      <c r="H939" s="34"/>
    </row>
    <row r="940" spans="1:8">
      <c r="A940" s="2"/>
      <c r="B940" s="3"/>
      <c r="C940" s="4"/>
      <c r="D940" s="4"/>
      <c r="E940" s="4"/>
      <c r="F940" s="5"/>
      <c r="G940" s="35"/>
      <c r="H940" s="34"/>
    </row>
    <row r="941" spans="1:8">
      <c r="A941" s="2"/>
      <c r="B941" s="3"/>
      <c r="C941" s="4"/>
      <c r="D941" s="4"/>
      <c r="E941" s="4"/>
      <c r="F941" s="5"/>
      <c r="G941" s="35"/>
      <c r="H941" s="34"/>
    </row>
    <row r="942" spans="1:8">
      <c r="A942" s="2"/>
      <c r="B942" s="6"/>
      <c r="C942" s="4"/>
      <c r="D942" s="4"/>
      <c r="E942" s="4"/>
      <c r="F942" s="7"/>
      <c r="G942" s="35"/>
      <c r="H942" s="34"/>
    </row>
    <row r="943" spans="1:8">
      <c r="A943" s="2"/>
      <c r="B943" s="6"/>
      <c r="C943" s="4"/>
      <c r="D943" s="4"/>
      <c r="E943" s="4"/>
      <c r="F943" s="7"/>
      <c r="G943" s="35"/>
      <c r="H943" s="34"/>
    </row>
    <row r="944" spans="1:8">
      <c r="A944" s="2"/>
      <c r="B944" s="3"/>
      <c r="C944" s="4"/>
      <c r="D944" s="4"/>
      <c r="E944" s="4"/>
      <c r="F944" s="5"/>
      <c r="G944" s="35"/>
      <c r="H944" s="34"/>
    </row>
    <row r="945" spans="1:8">
      <c r="A945" s="2"/>
      <c r="B945" s="6"/>
      <c r="C945" s="4"/>
      <c r="D945" s="4"/>
      <c r="E945" s="4"/>
      <c r="F945" s="7"/>
      <c r="G945" s="35"/>
      <c r="H945" s="34"/>
    </row>
    <row r="946" spans="1:8">
      <c r="A946" s="2"/>
      <c r="B946" s="3"/>
      <c r="C946" s="4"/>
      <c r="D946" s="4"/>
      <c r="E946" s="4"/>
      <c r="F946" s="5"/>
      <c r="G946" s="35"/>
      <c r="H946" s="34"/>
    </row>
    <row r="947" spans="1:8">
      <c r="A947" s="2"/>
      <c r="B947" s="3"/>
      <c r="C947" s="4"/>
      <c r="D947" s="4"/>
      <c r="E947" s="4"/>
      <c r="F947" s="5"/>
      <c r="G947" s="35"/>
      <c r="H947" s="34"/>
    </row>
    <row r="948" spans="1:8">
      <c r="A948" s="2"/>
      <c r="B948" s="3"/>
      <c r="C948" s="4"/>
      <c r="D948" s="4"/>
      <c r="E948" s="4"/>
      <c r="F948" s="5"/>
      <c r="G948" s="35"/>
      <c r="H948" s="34"/>
    </row>
    <row r="949" spans="1:8">
      <c r="A949" s="2"/>
      <c r="B949" s="3"/>
      <c r="C949" s="4"/>
      <c r="D949" s="4"/>
      <c r="E949" s="4"/>
      <c r="F949" s="5"/>
      <c r="G949" s="35"/>
      <c r="H949" s="34"/>
    </row>
    <row r="950" spans="1:8">
      <c r="A950" s="2"/>
      <c r="B950" s="6"/>
      <c r="C950" s="4"/>
      <c r="D950" s="4"/>
      <c r="E950" s="4"/>
      <c r="F950" s="7"/>
      <c r="G950" s="35"/>
      <c r="H950" s="34"/>
    </row>
    <row r="951" spans="1:8">
      <c r="A951" s="2"/>
      <c r="B951" s="3"/>
      <c r="C951" s="4"/>
      <c r="D951" s="4"/>
      <c r="E951" s="4"/>
      <c r="F951" s="5"/>
      <c r="G951" s="35"/>
      <c r="H951" s="34"/>
    </row>
    <row r="952" spans="1:8">
      <c r="A952" s="2"/>
      <c r="B952" s="6"/>
      <c r="C952" s="4"/>
      <c r="D952" s="4"/>
      <c r="E952" s="4"/>
      <c r="F952" s="7"/>
      <c r="G952" s="35"/>
      <c r="H952" s="34"/>
    </row>
    <row r="953" spans="1:8">
      <c r="A953" s="2"/>
      <c r="B953" s="6"/>
      <c r="C953" s="4"/>
      <c r="D953" s="4"/>
      <c r="E953" s="4"/>
      <c r="F953" s="7"/>
      <c r="G953" s="35"/>
      <c r="H953" s="34"/>
    </row>
    <row r="954" spans="1:8">
      <c r="A954" s="2"/>
      <c r="B954" s="6"/>
      <c r="C954" s="4"/>
      <c r="D954" s="4"/>
      <c r="E954" s="4"/>
      <c r="F954" s="7"/>
      <c r="G954" s="35"/>
      <c r="H954" s="34"/>
    </row>
    <row r="955" spans="1:8">
      <c r="A955" s="2"/>
      <c r="B955" s="6"/>
      <c r="C955" s="4"/>
      <c r="D955" s="4"/>
      <c r="E955" s="4"/>
      <c r="F955" s="7"/>
      <c r="G955" s="35"/>
      <c r="H955" s="34"/>
    </row>
    <row r="956" spans="1:8">
      <c r="A956" s="2"/>
      <c r="B956" s="6"/>
      <c r="C956" s="4"/>
      <c r="D956" s="4"/>
      <c r="E956" s="4"/>
      <c r="F956" s="7"/>
      <c r="G956" s="35"/>
      <c r="H956" s="34"/>
    </row>
    <row r="957" spans="1:8">
      <c r="A957" s="2"/>
      <c r="B957" s="6"/>
      <c r="C957" s="4"/>
      <c r="D957" s="4"/>
      <c r="E957" s="4"/>
      <c r="F957" s="7"/>
      <c r="G957" s="35"/>
      <c r="H957" s="34"/>
    </row>
    <row r="958" spans="1:8">
      <c r="A958" s="2"/>
      <c r="B958" s="6"/>
      <c r="C958" s="4"/>
      <c r="D958" s="4"/>
      <c r="E958" s="4"/>
      <c r="F958" s="7"/>
      <c r="G958" s="35"/>
      <c r="H958" s="34"/>
    </row>
    <row r="959" spans="1:8">
      <c r="A959" s="2"/>
      <c r="B959" s="3"/>
      <c r="C959" s="4"/>
      <c r="D959" s="4"/>
      <c r="E959" s="4"/>
      <c r="F959" s="5"/>
      <c r="G959" s="35"/>
      <c r="H959" s="34"/>
    </row>
    <row r="960" spans="1:8">
      <c r="A960" s="2"/>
      <c r="B960" s="6"/>
      <c r="C960" s="4"/>
      <c r="D960" s="4"/>
      <c r="E960" s="4"/>
      <c r="F960" s="7"/>
      <c r="G960" s="35"/>
      <c r="H960" s="34"/>
    </row>
    <row r="961" spans="1:8">
      <c r="A961" s="2"/>
      <c r="B961" s="3"/>
      <c r="C961" s="4"/>
      <c r="D961" s="4"/>
      <c r="E961" s="4"/>
      <c r="F961" s="5"/>
      <c r="G961" s="35"/>
      <c r="H961" s="34"/>
    </row>
    <row r="962" spans="1:8">
      <c r="A962" s="2"/>
      <c r="B962" s="3"/>
      <c r="C962" s="4"/>
      <c r="D962" s="4"/>
      <c r="E962" s="4"/>
      <c r="F962" s="5"/>
      <c r="G962" s="35"/>
      <c r="H962" s="34"/>
    </row>
    <row r="963" spans="1:8">
      <c r="A963" s="2"/>
      <c r="B963" s="3"/>
      <c r="C963" s="4"/>
      <c r="D963" s="4"/>
      <c r="E963" s="4"/>
      <c r="F963" s="5"/>
      <c r="G963" s="35"/>
      <c r="H963" s="34"/>
    </row>
    <row r="964" spans="1:8">
      <c r="A964" s="2"/>
      <c r="B964" s="6"/>
      <c r="C964" s="4"/>
      <c r="D964" s="4"/>
      <c r="E964" s="4"/>
      <c r="F964" s="7"/>
      <c r="G964" s="35"/>
      <c r="H964" s="34"/>
    </row>
    <row r="965" spans="1:8">
      <c r="A965" s="2"/>
      <c r="B965" s="3"/>
      <c r="C965" s="4"/>
      <c r="D965" s="4"/>
      <c r="E965" s="4"/>
      <c r="F965" s="5"/>
      <c r="G965" s="35"/>
      <c r="H965" s="34"/>
    </row>
    <row r="966" spans="1:8">
      <c r="A966" s="2"/>
      <c r="B966" s="6"/>
      <c r="C966" s="4"/>
      <c r="D966" s="4"/>
      <c r="E966" s="4"/>
      <c r="F966" s="7"/>
      <c r="G966" s="35"/>
      <c r="H966" s="34"/>
    </row>
    <row r="967" spans="1:8">
      <c r="A967" s="2"/>
      <c r="B967" s="3"/>
      <c r="C967" s="4"/>
      <c r="D967" s="4"/>
      <c r="E967" s="4"/>
      <c r="F967" s="5"/>
      <c r="G967" s="35"/>
      <c r="H967" s="34"/>
    </row>
    <row r="968" spans="1:8">
      <c r="A968" s="2"/>
      <c r="B968" s="6"/>
      <c r="C968" s="4"/>
      <c r="D968" s="4"/>
      <c r="E968" s="4"/>
      <c r="F968" s="7"/>
      <c r="G968" s="35"/>
      <c r="H968" s="34"/>
    </row>
    <row r="969" spans="1:8">
      <c r="A969" s="2"/>
      <c r="B969" s="3"/>
      <c r="C969" s="4"/>
      <c r="D969" s="4"/>
      <c r="E969" s="4"/>
      <c r="F969" s="5"/>
      <c r="G969" s="35"/>
      <c r="H969" s="34"/>
    </row>
    <row r="970" spans="1:8">
      <c r="A970" s="2"/>
      <c r="B970" s="3"/>
      <c r="C970" s="4"/>
      <c r="D970" s="4"/>
      <c r="E970" s="4"/>
      <c r="F970" s="5"/>
      <c r="G970" s="35"/>
      <c r="H970" s="34"/>
    </row>
    <row r="971" spans="1:8">
      <c r="A971" s="2"/>
      <c r="B971" s="3"/>
      <c r="C971" s="4"/>
      <c r="D971" s="4"/>
      <c r="E971" s="4"/>
      <c r="F971" s="5"/>
      <c r="G971" s="35"/>
      <c r="H971" s="34"/>
    </row>
    <row r="972" spans="1:8">
      <c r="A972" s="2"/>
      <c r="B972" s="3"/>
      <c r="C972" s="4"/>
      <c r="D972" s="4"/>
      <c r="E972" s="4"/>
      <c r="F972" s="5"/>
      <c r="G972" s="35"/>
      <c r="H972" s="34"/>
    </row>
    <row r="973" spans="1:8">
      <c r="A973" s="2"/>
      <c r="B973" s="6"/>
      <c r="C973" s="4"/>
      <c r="D973" s="4"/>
      <c r="E973" s="4"/>
      <c r="F973" s="7"/>
      <c r="G973" s="35"/>
      <c r="H973" s="34"/>
    </row>
    <row r="974" spans="1:8">
      <c r="A974" s="2"/>
      <c r="B974" s="3"/>
      <c r="C974" s="4"/>
      <c r="D974" s="4"/>
      <c r="E974" s="4"/>
      <c r="F974" s="5"/>
      <c r="G974" s="35"/>
      <c r="H974" s="34"/>
    </row>
    <row r="975" spans="1:8">
      <c r="A975" s="2"/>
      <c r="B975" s="3"/>
      <c r="C975" s="4"/>
      <c r="D975" s="4"/>
      <c r="E975" s="4"/>
      <c r="F975" s="5"/>
      <c r="G975" s="35"/>
      <c r="H975" s="34"/>
    </row>
    <row r="976" spans="1:8">
      <c r="A976" s="2"/>
      <c r="B976" s="3"/>
      <c r="C976" s="4"/>
      <c r="D976" s="4"/>
      <c r="E976" s="4"/>
      <c r="F976" s="5"/>
      <c r="G976" s="35"/>
      <c r="H976" s="34"/>
    </row>
    <row r="977" spans="1:8">
      <c r="A977" s="2"/>
      <c r="B977" s="6"/>
      <c r="C977" s="4"/>
      <c r="D977" s="4"/>
      <c r="E977" s="4"/>
      <c r="F977" s="7"/>
      <c r="G977" s="35"/>
      <c r="H977" s="34"/>
    </row>
    <row r="978" spans="1:8">
      <c r="A978" s="2"/>
      <c r="B978" s="6"/>
      <c r="C978" s="4"/>
      <c r="D978" s="4"/>
      <c r="E978" s="4"/>
      <c r="F978" s="7"/>
      <c r="G978" s="35"/>
      <c r="H978" s="34"/>
    </row>
    <row r="979" spans="1:8">
      <c r="A979" s="2"/>
      <c r="B979" s="6"/>
      <c r="C979" s="4"/>
      <c r="D979" s="4"/>
      <c r="E979" s="4"/>
      <c r="F979" s="7"/>
      <c r="G979" s="35"/>
      <c r="H979" s="34"/>
    </row>
    <row r="980" spans="1:8">
      <c r="A980" s="2"/>
      <c r="B980" s="3"/>
      <c r="C980" s="4"/>
      <c r="D980" s="4"/>
      <c r="E980" s="4"/>
      <c r="F980" s="5"/>
      <c r="G980" s="35"/>
      <c r="H980" s="34"/>
    </row>
    <row r="981" spans="1:8">
      <c r="A981" s="2"/>
      <c r="B981" s="6"/>
      <c r="C981" s="4"/>
      <c r="D981" s="4"/>
      <c r="E981" s="4"/>
      <c r="F981" s="7"/>
      <c r="G981" s="35"/>
      <c r="H981" s="34"/>
    </row>
    <row r="982" spans="1:8">
      <c r="A982" s="2"/>
      <c r="B982" s="3"/>
      <c r="C982" s="4"/>
      <c r="D982" s="4"/>
      <c r="E982" s="4"/>
      <c r="F982" s="5"/>
      <c r="G982" s="35"/>
      <c r="H982" s="34"/>
    </row>
    <row r="983" spans="1:8">
      <c r="A983" s="2"/>
      <c r="B983" s="3"/>
      <c r="C983" s="4"/>
      <c r="D983" s="4"/>
      <c r="E983" s="4"/>
      <c r="F983" s="5"/>
      <c r="G983" s="35"/>
      <c r="H983" s="34"/>
    </row>
    <row r="984" spans="1:8">
      <c r="A984" s="2"/>
      <c r="B984" s="6"/>
      <c r="C984" s="4"/>
      <c r="D984" s="4"/>
      <c r="E984" s="4"/>
      <c r="F984" s="7"/>
      <c r="G984" s="35"/>
      <c r="H984" s="34"/>
    </row>
    <row r="985" spans="1:8">
      <c r="A985" s="2"/>
      <c r="B985" s="6"/>
      <c r="C985" s="4"/>
      <c r="D985" s="4"/>
      <c r="E985" s="4"/>
      <c r="F985" s="7"/>
      <c r="G985" s="35"/>
      <c r="H985" s="34"/>
    </row>
    <row r="986" spans="1:8">
      <c r="A986" s="2"/>
      <c r="B986" s="6"/>
      <c r="C986" s="4"/>
      <c r="D986" s="4"/>
      <c r="E986" s="4"/>
      <c r="F986" s="7"/>
      <c r="G986" s="35"/>
      <c r="H986" s="34"/>
    </row>
    <row r="987" spans="1:8">
      <c r="A987" s="2"/>
      <c r="B987" s="3"/>
      <c r="C987" s="4"/>
      <c r="D987" s="4"/>
      <c r="E987" s="4"/>
      <c r="F987" s="5"/>
      <c r="G987" s="35"/>
      <c r="H987" s="34"/>
    </row>
    <row r="988" spans="1:8">
      <c r="A988" s="2"/>
      <c r="B988" s="3"/>
      <c r="C988" s="4"/>
      <c r="D988" s="4"/>
      <c r="E988" s="4"/>
      <c r="F988" s="5"/>
      <c r="G988" s="35"/>
      <c r="H988" s="34"/>
    </row>
    <row r="989" spans="1:8">
      <c r="A989" s="2"/>
      <c r="B989" s="3"/>
      <c r="C989" s="4"/>
      <c r="D989" s="4"/>
      <c r="E989" s="4"/>
      <c r="F989" s="5"/>
      <c r="G989" s="35"/>
      <c r="H989" s="34"/>
    </row>
    <row r="990" spans="1:8">
      <c r="A990" s="2"/>
      <c r="B990" s="6"/>
      <c r="C990" s="4"/>
      <c r="D990" s="4"/>
      <c r="E990" s="4"/>
      <c r="F990" s="7"/>
      <c r="G990" s="35"/>
      <c r="H990" s="34"/>
    </row>
    <row r="991" spans="1:8">
      <c r="A991" s="2"/>
      <c r="B991" s="3"/>
      <c r="C991" s="4"/>
      <c r="D991" s="4"/>
      <c r="E991" s="4"/>
      <c r="F991" s="5"/>
      <c r="G991" s="35"/>
      <c r="H991" s="34"/>
    </row>
    <row r="992" spans="1:8">
      <c r="A992" s="2"/>
      <c r="B992" s="3"/>
      <c r="C992" s="4"/>
      <c r="D992" s="4"/>
      <c r="E992" s="4"/>
      <c r="F992" s="5"/>
      <c r="G992" s="35"/>
      <c r="H992" s="34"/>
    </row>
    <row r="993" spans="1:8">
      <c r="A993" s="2"/>
      <c r="B993" s="6"/>
      <c r="C993" s="4"/>
      <c r="D993" s="4"/>
      <c r="E993" s="4"/>
      <c r="F993" s="7"/>
      <c r="G993" s="35"/>
      <c r="H993" s="34"/>
    </row>
    <row r="994" spans="1:8">
      <c r="A994" s="2"/>
      <c r="B994" s="3"/>
      <c r="C994" s="4"/>
      <c r="D994" s="4"/>
      <c r="E994" s="4"/>
      <c r="F994" s="5"/>
      <c r="G994" s="35"/>
      <c r="H994" s="34"/>
    </row>
    <row r="995" spans="1:8">
      <c r="A995" s="2"/>
      <c r="B995" s="3"/>
      <c r="C995" s="4"/>
      <c r="D995" s="4"/>
      <c r="E995" s="4"/>
      <c r="F995" s="5"/>
      <c r="G995" s="35"/>
      <c r="H995" s="34"/>
    </row>
    <row r="996" spans="1:8">
      <c r="A996" s="2"/>
      <c r="B996" s="3"/>
      <c r="C996" s="4"/>
      <c r="D996" s="4"/>
      <c r="E996" s="4"/>
      <c r="F996" s="5"/>
      <c r="G996" s="35"/>
      <c r="H996" s="34"/>
    </row>
    <row r="997" spans="1:8">
      <c r="A997" s="2"/>
      <c r="B997" s="3"/>
      <c r="C997" s="4"/>
      <c r="D997" s="4"/>
      <c r="E997" s="4"/>
      <c r="F997" s="5"/>
      <c r="G997" s="35"/>
      <c r="H997" s="34"/>
    </row>
    <row r="998" spans="1:8">
      <c r="A998" s="2"/>
      <c r="B998" s="6"/>
      <c r="C998" s="4"/>
      <c r="D998" s="4"/>
      <c r="E998" s="4"/>
      <c r="F998" s="7"/>
      <c r="G998" s="35"/>
      <c r="H998" s="34"/>
    </row>
    <row r="999" spans="1:8">
      <c r="A999" s="2"/>
      <c r="B999" s="3"/>
      <c r="C999" s="4"/>
      <c r="D999" s="4"/>
      <c r="E999" s="4"/>
      <c r="F999" s="5"/>
      <c r="G999" s="35"/>
      <c r="H999" s="34"/>
    </row>
    <row r="1000" spans="1:8">
      <c r="A1000" s="2"/>
      <c r="B1000" s="6"/>
      <c r="C1000" s="4"/>
      <c r="D1000" s="4"/>
      <c r="E1000" s="4"/>
      <c r="F1000" s="7"/>
      <c r="G1000" s="35"/>
      <c r="H1000" s="34"/>
    </row>
    <row r="1001" spans="1:8">
      <c r="A1001" s="2"/>
      <c r="B1001" s="6"/>
      <c r="C1001" s="4"/>
      <c r="D1001" s="4"/>
      <c r="E1001" s="4"/>
      <c r="F1001" s="7"/>
      <c r="G1001" s="35"/>
      <c r="H1001" s="34"/>
    </row>
    <row r="1002" spans="1:8">
      <c r="A1002" s="2"/>
      <c r="B1002" s="6"/>
      <c r="C1002" s="4"/>
      <c r="D1002" s="4"/>
      <c r="E1002" s="4"/>
      <c r="F1002" s="7"/>
      <c r="G1002" s="35"/>
      <c r="H1002" s="34"/>
    </row>
    <row r="1003" spans="1:8">
      <c r="A1003" s="2"/>
      <c r="B1003" s="3"/>
      <c r="C1003" s="4"/>
      <c r="D1003" s="4"/>
      <c r="E1003" s="4"/>
      <c r="F1003" s="5"/>
      <c r="G1003" s="35"/>
      <c r="H1003" s="34"/>
    </row>
    <row r="1004" spans="1:8">
      <c r="A1004" s="2"/>
      <c r="B1004" s="6"/>
      <c r="C1004" s="4"/>
      <c r="D1004" s="4"/>
      <c r="E1004" s="4"/>
      <c r="F1004" s="7"/>
      <c r="G1004" s="35"/>
      <c r="H1004" s="34"/>
    </row>
    <row r="1005" spans="1:8">
      <c r="A1005" s="2"/>
      <c r="B1005" s="3"/>
      <c r="C1005" s="4"/>
      <c r="D1005" s="4"/>
      <c r="E1005" s="4"/>
      <c r="F1005" s="5"/>
      <c r="G1005" s="35"/>
      <c r="H1005" s="34"/>
    </row>
    <row r="1006" spans="1:8">
      <c r="A1006" s="2"/>
      <c r="B1006" s="6"/>
      <c r="C1006" s="4"/>
      <c r="D1006" s="4"/>
      <c r="E1006" s="4"/>
      <c r="F1006" s="7"/>
      <c r="G1006" s="35"/>
      <c r="H1006" s="34"/>
    </row>
    <row r="1007" spans="1:8">
      <c r="A1007" s="2"/>
      <c r="B1007" s="3"/>
      <c r="C1007" s="4"/>
      <c r="D1007" s="4"/>
      <c r="E1007" s="4"/>
      <c r="F1007" s="5"/>
      <c r="G1007" s="35"/>
      <c r="H1007" s="34"/>
    </row>
    <row r="1008" spans="1:8">
      <c r="A1008" s="2"/>
      <c r="B1008" s="6"/>
      <c r="C1008" s="4"/>
      <c r="D1008" s="4"/>
      <c r="E1008" s="4"/>
      <c r="F1008" s="7"/>
      <c r="G1008" s="35"/>
      <c r="H1008" s="34"/>
    </row>
    <row r="1009" spans="1:8">
      <c r="A1009" s="2"/>
      <c r="B1009" s="3"/>
      <c r="C1009" s="4"/>
      <c r="D1009" s="4"/>
      <c r="E1009" s="4"/>
      <c r="F1009" s="5"/>
      <c r="G1009" s="35"/>
      <c r="H1009" s="34"/>
    </row>
    <row r="1010" spans="1:8">
      <c r="A1010" s="2"/>
      <c r="B1010" s="6"/>
      <c r="C1010" s="4"/>
      <c r="D1010" s="4"/>
      <c r="E1010" s="4"/>
      <c r="F1010" s="7"/>
      <c r="G1010" s="35"/>
      <c r="H1010" s="34"/>
    </row>
    <row r="1011" spans="1:8">
      <c r="A1011" s="2"/>
      <c r="B1011" s="3"/>
      <c r="C1011" s="4"/>
      <c r="D1011" s="4"/>
      <c r="E1011" s="4"/>
      <c r="F1011" s="5"/>
      <c r="G1011" s="35"/>
      <c r="H1011" s="34"/>
    </row>
    <row r="1012" spans="1:8">
      <c r="A1012" s="2"/>
      <c r="B1012" s="3"/>
      <c r="C1012" s="4"/>
      <c r="D1012" s="4"/>
      <c r="E1012" s="4"/>
      <c r="F1012" s="5"/>
      <c r="G1012" s="35"/>
      <c r="H1012" s="34"/>
    </row>
    <row r="1013" spans="1:8">
      <c r="A1013" s="2"/>
      <c r="B1013" s="6"/>
      <c r="C1013" s="4"/>
      <c r="D1013" s="4"/>
      <c r="E1013" s="4"/>
      <c r="F1013" s="7"/>
      <c r="G1013" s="35"/>
      <c r="H1013" s="34"/>
    </row>
    <row r="1014" spans="1:8">
      <c r="A1014" s="2"/>
      <c r="B1014" s="6"/>
      <c r="C1014" s="4"/>
      <c r="D1014" s="4"/>
      <c r="E1014" s="4"/>
      <c r="F1014" s="7"/>
      <c r="G1014" s="35"/>
      <c r="H1014" s="34"/>
    </row>
    <row r="1015" spans="1:8">
      <c r="A1015" s="2"/>
      <c r="B1015" s="3"/>
      <c r="C1015" s="4"/>
      <c r="D1015" s="4"/>
      <c r="E1015" s="4"/>
      <c r="F1015" s="5"/>
      <c r="G1015" s="35"/>
      <c r="H1015" s="34"/>
    </row>
    <row r="1016" spans="1:8">
      <c r="A1016" s="2"/>
      <c r="B1016" s="3"/>
      <c r="C1016" s="4"/>
      <c r="D1016" s="4"/>
      <c r="E1016" s="4"/>
      <c r="F1016" s="5"/>
      <c r="G1016" s="35"/>
      <c r="H1016" s="34"/>
    </row>
    <row r="1017" spans="1:8">
      <c r="A1017" s="2"/>
      <c r="B1017" s="3"/>
      <c r="C1017" s="4"/>
      <c r="D1017" s="4"/>
      <c r="E1017" s="4"/>
      <c r="F1017" s="5"/>
      <c r="G1017" s="35"/>
      <c r="H1017" s="34"/>
    </row>
    <row r="1018" spans="1:8">
      <c r="A1018" s="2"/>
      <c r="B1018" s="3"/>
      <c r="C1018" s="4"/>
      <c r="D1018" s="4"/>
      <c r="E1018" s="4"/>
      <c r="F1018" s="5"/>
      <c r="G1018" s="35"/>
      <c r="H1018" s="34"/>
    </row>
    <row r="1019" spans="1:8">
      <c r="A1019" s="2"/>
      <c r="B1019" s="6"/>
      <c r="C1019" s="4"/>
      <c r="D1019" s="4"/>
      <c r="E1019" s="4"/>
      <c r="F1019" s="7"/>
      <c r="G1019" s="35"/>
      <c r="H1019" s="34"/>
    </row>
    <row r="1020" spans="1:8">
      <c r="A1020" s="2"/>
      <c r="B1020" s="3"/>
      <c r="C1020" s="4"/>
      <c r="D1020" s="4"/>
      <c r="E1020" s="4"/>
      <c r="F1020" s="5"/>
      <c r="G1020" s="35"/>
      <c r="H1020" s="34"/>
    </row>
    <row r="1021" spans="1:8">
      <c r="A1021" s="2"/>
      <c r="B1021" s="6"/>
      <c r="C1021" s="4"/>
      <c r="D1021" s="4"/>
      <c r="E1021" s="4"/>
      <c r="F1021" s="7"/>
      <c r="G1021" s="35"/>
      <c r="H1021" s="34"/>
    </row>
    <row r="1022" spans="1:8">
      <c r="A1022" s="2"/>
      <c r="B1022" s="3"/>
      <c r="C1022" s="4"/>
      <c r="D1022" s="4"/>
      <c r="E1022" s="4"/>
      <c r="F1022" s="5"/>
      <c r="G1022" s="35"/>
      <c r="H1022" s="34"/>
    </row>
    <row r="1023" spans="1:8">
      <c r="A1023" s="2"/>
      <c r="B1023" s="3"/>
      <c r="C1023" s="4"/>
      <c r="D1023" s="4"/>
      <c r="E1023" s="4"/>
      <c r="F1023" s="5"/>
      <c r="G1023" s="35"/>
      <c r="H1023" s="34"/>
    </row>
    <row r="1024" spans="1:8">
      <c r="A1024" s="2"/>
      <c r="B1024" s="6"/>
      <c r="C1024" s="4"/>
      <c r="D1024" s="4"/>
      <c r="E1024" s="4"/>
      <c r="F1024" s="7"/>
      <c r="G1024" s="35"/>
      <c r="H1024" s="34"/>
    </row>
    <row r="1025" spans="1:8">
      <c r="A1025" s="2"/>
      <c r="B1025" s="3"/>
      <c r="C1025" s="4"/>
      <c r="D1025" s="4"/>
      <c r="E1025" s="4"/>
      <c r="F1025" s="5"/>
      <c r="G1025" s="35"/>
      <c r="H1025" s="34"/>
    </row>
    <row r="1026" spans="1:8">
      <c r="A1026" s="2"/>
      <c r="B1026" s="3"/>
      <c r="C1026" s="4"/>
      <c r="D1026" s="4"/>
      <c r="E1026" s="4"/>
      <c r="F1026" s="5"/>
      <c r="G1026" s="35"/>
      <c r="H1026" s="34"/>
    </row>
    <row r="1027" spans="1:8">
      <c r="A1027" s="2"/>
      <c r="B1027" s="6"/>
      <c r="C1027" s="4"/>
      <c r="D1027" s="4"/>
      <c r="E1027" s="4"/>
      <c r="F1027" s="7"/>
      <c r="G1027" s="35"/>
      <c r="H1027" s="34"/>
    </row>
    <row r="1028" spans="1:8">
      <c r="A1028" s="2"/>
      <c r="B1028" s="6"/>
      <c r="C1028" s="4"/>
      <c r="D1028" s="4"/>
      <c r="E1028" s="4"/>
      <c r="F1028" s="7"/>
      <c r="G1028" s="35"/>
      <c r="H1028" s="34"/>
    </row>
    <row r="1029" spans="1:8">
      <c r="A1029" s="2"/>
      <c r="B1029" s="6"/>
      <c r="C1029" s="4"/>
      <c r="D1029" s="4"/>
      <c r="E1029" s="4"/>
      <c r="F1029" s="7"/>
      <c r="G1029" s="35"/>
      <c r="H1029" s="34"/>
    </row>
    <row r="1030" spans="1:8">
      <c r="A1030" s="2"/>
      <c r="B1030" s="6"/>
      <c r="C1030" s="4"/>
      <c r="D1030" s="4"/>
      <c r="E1030" s="4"/>
      <c r="F1030" s="7"/>
      <c r="G1030" s="35"/>
      <c r="H1030" s="34"/>
    </row>
    <row r="1031" spans="1:8">
      <c r="A1031" s="2"/>
      <c r="B1031" s="3"/>
      <c r="C1031" s="4"/>
      <c r="D1031" s="4"/>
      <c r="E1031" s="4"/>
      <c r="F1031" s="5"/>
      <c r="G1031" s="35"/>
      <c r="H1031" s="34"/>
    </row>
    <row r="1032" spans="1:8">
      <c r="A1032" s="2"/>
      <c r="B1032" s="3"/>
      <c r="C1032" s="4"/>
      <c r="D1032" s="4"/>
      <c r="E1032" s="4"/>
      <c r="F1032" s="5"/>
      <c r="G1032" s="35"/>
      <c r="H1032" s="34"/>
    </row>
    <row r="1033" spans="1:8">
      <c r="A1033" s="2"/>
      <c r="B1033" s="3"/>
      <c r="C1033" s="4"/>
      <c r="D1033" s="4"/>
      <c r="E1033" s="4"/>
      <c r="F1033" s="5"/>
      <c r="G1033" s="35"/>
      <c r="H1033" s="34"/>
    </row>
    <row r="1034" spans="1:8">
      <c r="A1034" s="2"/>
      <c r="B1034" s="6"/>
      <c r="C1034" s="4"/>
      <c r="D1034" s="4"/>
      <c r="E1034" s="4"/>
      <c r="F1034" s="7"/>
      <c r="G1034" s="35"/>
      <c r="H1034" s="34"/>
    </row>
    <row r="1035" spans="1:8">
      <c r="A1035" s="2"/>
      <c r="B1035" s="3"/>
      <c r="C1035" s="4"/>
      <c r="D1035" s="4"/>
      <c r="E1035" s="4"/>
      <c r="F1035" s="5"/>
      <c r="G1035" s="35"/>
      <c r="H1035" s="34"/>
    </row>
    <row r="1036" spans="1:8">
      <c r="A1036" s="2"/>
      <c r="B1036" s="3"/>
      <c r="C1036" s="4"/>
      <c r="D1036" s="4"/>
      <c r="E1036" s="4"/>
      <c r="F1036" s="5"/>
      <c r="G1036" s="35"/>
      <c r="H1036" s="34"/>
    </row>
    <row r="1037" spans="1:8">
      <c r="A1037" s="2"/>
      <c r="B1037" s="6"/>
      <c r="C1037" s="4"/>
      <c r="D1037" s="4"/>
      <c r="E1037" s="4"/>
      <c r="F1037" s="7"/>
      <c r="G1037" s="35"/>
      <c r="H1037" s="34"/>
    </row>
    <row r="1038" spans="1:8">
      <c r="A1038" s="2"/>
      <c r="B1038" s="3"/>
      <c r="C1038" s="4"/>
      <c r="D1038" s="4"/>
      <c r="E1038" s="4"/>
      <c r="F1038" s="5"/>
      <c r="G1038" s="35"/>
      <c r="H1038" s="34"/>
    </row>
    <row r="1039" spans="1:8">
      <c r="A1039" s="2"/>
      <c r="B1039" s="3"/>
      <c r="C1039" s="4"/>
      <c r="D1039" s="4"/>
      <c r="E1039" s="4"/>
      <c r="F1039" s="5"/>
      <c r="G1039" s="35"/>
      <c r="H1039" s="34"/>
    </row>
    <row r="1040" spans="1:8">
      <c r="A1040" s="2"/>
      <c r="B1040" s="3"/>
      <c r="C1040" s="4"/>
      <c r="D1040" s="4"/>
      <c r="E1040" s="4"/>
      <c r="F1040" s="5"/>
      <c r="G1040" s="35"/>
      <c r="H1040" s="34"/>
    </row>
    <row r="1041" spans="1:8">
      <c r="A1041" s="2"/>
      <c r="B1041" s="3"/>
      <c r="C1041" s="4"/>
      <c r="D1041" s="4"/>
      <c r="E1041" s="4"/>
      <c r="F1041" s="5"/>
      <c r="G1041" s="35"/>
      <c r="H1041" s="34"/>
    </row>
    <row r="1042" spans="1:8">
      <c r="A1042" s="2"/>
      <c r="B1042" s="6"/>
      <c r="C1042" s="4"/>
      <c r="D1042" s="4"/>
      <c r="E1042" s="4"/>
      <c r="F1042" s="7"/>
      <c r="G1042" s="35"/>
      <c r="H1042" s="34"/>
    </row>
    <row r="1043" spans="1:8">
      <c r="A1043" s="2"/>
      <c r="B1043" s="6"/>
      <c r="C1043" s="4"/>
      <c r="D1043" s="4"/>
      <c r="E1043" s="4"/>
      <c r="F1043" s="7"/>
      <c r="G1043" s="35"/>
      <c r="H1043" s="34"/>
    </row>
    <row r="1044" spans="1:8">
      <c r="A1044" s="2"/>
      <c r="B1044" s="6"/>
      <c r="C1044" s="4"/>
      <c r="D1044" s="4"/>
      <c r="E1044" s="4"/>
      <c r="F1044" s="7"/>
      <c r="G1044" s="35"/>
      <c r="H1044" s="34"/>
    </row>
    <row r="1045" spans="1:8">
      <c r="A1045" s="2"/>
      <c r="B1045" s="3"/>
      <c r="C1045" s="4"/>
      <c r="D1045" s="4"/>
      <c r="E1045" s="4"/>
      <c r="F1045" s="5"/>
      <c r="G1045" s="35"/>
      <c r="H1045" s="34"/>
    </row>
    <row r="1046" spans="1:8">
      <c r="A1046" s="2"/>
      <c r="B1046" s="6"/>
      <c r="C1046" s="4"/>
      <c r="D1046" s="4"/>
      <c r="E1046" s="4"/>
      <c r="F1046" s="7"/>
      <c r="G1046" s="35"/>
      <c r="H1046" s="34"/>
    </row>
    <row r="1047" spans="1:8">
      <c r="A1047" s="2"/>
      <c r="B1047" s="3"/>
      <c r="C1047" s="4"/>
      <c r="D1047" s="4"/>
      <c r="E1047" s="4"/>
      <c r="F1047" s="5"/>
      <c r="G1047" s="35"/>
      <c r="H1047" s="34"/>
    </row>
    <row r="1048" spans="1:8">
      <c r="A1048" s="2"/>
      <c r="B1048" s="3"/>
      <c r="C1048" s="4"/>
      <c r="D1048" s="4"/>
      <c r="E1048" s="4"/>
      <c r="F1048" s="5"/>
      <c r="G1048" s="35"/>
      <c r="H1048" s="34"/>
    </row>
    <row r="1049" spans="1:8">
      <c r="A1049" s="2"/>
      <c r="B1049" s="3"/>
      <c r="C1049" s="4"/>
      <c r="D1049" s="4"/>
      <c r="E1049" s="4"/>
      <c r="F1049" s="5"/>
      <c r="G1049" s="35"/>
      <c r="H1049" s="34"/>
    </row>
    <row r="1050" spans="1:8">
      <c r="A1050" s="2"/>
      <c r="B1050" s="6"/>
      <c r="C1050" s="4"/>
      <c r="D1050" s="4"/>
      <c r="E1050" s="4"/>
      <c r="F1050" s="7"/>
      <c r="G1050" s="35"/>
      <c r="H1050" s="34"/>
    </row>
    <row r="1051" spans="1:8">
      <c r="A1051" s="2"/>
      <c r="B1051" s="6"/>
      <c r="C1051" s="4"/>
      <c r="D1051" s="4"/>
      <c r="E1051" s="4"/>
      <c r="F1051" s="7"/>
      <c r="G1051" s="35"/>
      <c r="H1051" s="34"/>
    </row>
    <row r="1052" spans="1:8">
      <c r="A1052" s="2"/>
      <c r="B1052" s="3"/>
      <c r="C1052" s="4"/>
      <c r="D1052" s="4"/>
      <c r="E1052" s="4"/>
      <c r="F1052" s="5"/>
      <c r="G1052" s="35"/>
      <c r="H1052" s="34"/>
    </row>
    <row r="1053" spans="1:8">
      <c r="A1053" s="2"/>
      <c r="B1053" s="3"/>
      <c r="C1053" s="4"/>
      <c r="D1053" s="4"/>
      <c r="E1053" s="4"/>
      <c r="F1053" s="5"/>
      <c r="G1053" s="35"/>
      <c r="H1053" s="34"/>
    </row>
    <row r="1054" spans="1:8">
      <c r="A1054" s="2"/>
      <c r="B1054" s="6"/>
      <c r="C1054" s="4"/>
      <c r="D1054" s="4"/>
      <c r="E1054" s="4"/>
      <c r="F1054" s="7"/>
      <c r="G1054" s="35"/>
      <c r="H1054" s="34"/>
    </row>
    <row r="1055" spans="1:8">
      <c r="A1055" s="2"/>
      <c r="B1055" s="3"/>
      <c r="C1055" s="4"/>
      <c r="D1055" s="4"/>
      <c r="E1055" s="4"/>
      <c r="F1055" s="5"/>
      <c r="G1055" s="35"/>
      <c r="H1055" s="34"/>
    </row>
    <row r="1056" spans="1:8">
      <c r="A1056" s="2"/>
      <c r="B1056" s="6"/>
      <c r="C1056" s="4"/>
      <c r="D1056" s="4"/>
      <c r="E1056" s="4"/>
      <c r="F1056" s="7"/>
      <c r="G1056" s="35"/>
      <c r="H1056" s="34"/>
    </row>
    <row r="1057" spans="1:8">
      <c r="A1057" s="2"/>
      <c r="B1057" s="3"/>
      <c r="C1057" s="4"/>
      <c r="D1057" s="4"/>
      <c r="E1057" s="4"/>
      <c r="F1057" s="5"/>
      <c r="G1057" s="35"/>
      <c r="H1057" s="34"/>
    </row>
    <row r="1058" spans="1:8">
      <c r="A1058" s="2"/>
      <c r="B1058" s="6"/>
      <c r="C1058" s="4"/>
      <c r="D1058" s="4"/>
      <c r="E1058" s="4"/>
      <c r="F1058" s="7"/>
      <c r="G1058" s="35"/>
      <c r="H1058" s="34"/>
    </row>
    <row r="1059" spans="1:8">
      <c r="A1059" s="2"/>
      <c r="B1059" s="6"/>
      <c r="C1059" s="4"/>
      <c r="D1059" s="4"/>
      <c r="E1059" s="4"/>
      <c r="F1059" s="7"/>
      <c r="G1059" s="35"/>
      <c r="H1059" s="34"/>
    </row>
    <row r="1060" spans="1:8">
      <c r="A1060" s="2"/>
      <c r="B1060" s="3"/>
      <c r="C1060" s="4"/>
      <c r="D1060" s="4"/>
      <c r="E1060" s="4"/>
      <c r="F1060" s="5"/>
      <c r="G1060" s="35"/>
      <c r="H1060" s="34"/>
    </row>
    <row r="1061" spans="1:8">
      <c r="A1061" s="2"/>
      <c r="B1061" s="6"/>
      <c r="C1061" s="4"/>
      <c r="D1061" s="4"/>
      <c r="E1061" s="4"/>
      <c r="F1061" s="7"/>
      <c r="G1061" s="35"/>
      <c r="H1061" s="34"/>
    </row>
    <row r="1062" spans="1:8">
      <c r="A1062" s="2"/>
      <c r="B1062" s="6"/>
      <c r="C1062" s="4"/>
      <c r="D1062" s="4"/>
      <c r="E1062" s="4"/>
      <c r="F1062" s="7"/>
      <c r="G1062" s="35"/>
      <c r="H1062" s="34"/>
    </row>
    <row r="1063" spans="1:8">
      <c r="A1063" s="2"/>
      <c r="B1063" s="3"/>
      <c r="C1063" s="4"/>
      <c r="D1063" s="4"/>
      <c r="E1063" s="4"/>
      <c r="F1063" s="5"/>
      <c r="G1063" s="35"/>
      <c r="H1063" s="34"/>
    </row>
    <row r="1064" spans="1:8">
      <c r="A1064" s="2"/>
      <c r="B1064" s="3"/>
      <c r="C1064" s="4"/>
      <c r="D1064" s="4"/>
      <c r="E1064" s="4"/>
      <c r="F1064" s="5"/>
      <c r="G1064" s="35"/>
      <c r="H1064" s="34"/>
    </row>
    <row r="1065" spans="1:8">
      <c r="A1065" s="2"/>
      <c r="B1065" s="3"/>
      <c r="C1065" s="4"/>
      <c r="D1065" s="4"/>
      <c r="E1065" s="4"/>
      <c r="F1065" s="5"/>
      <c r="G1065" s="35"/>
      <c r="H1065" s="34"/>
    </row>
    <row r="1066" spans="1:8">
      <c r="A1066" s="2"/>
      <c r="B1066" s="3"/>
      <c r="C1066" s="4"/>
      <c r="D1066" s="4"/>
      <c r="E1066" s="4"/>
      <c r="F1066" s="5"/>
      <c r="G1066" s="35"/>
      <c r="H1066" s="34"/>
    </row>
    <row r="1067" spans="1:8">
      <c r="A1067" s="2"/>
      <c r="B1067" s="6"/>
      <c r="C1067" s="4"/>
      <c r="D1067" s="4"/>
      <c r="E1067" s="4"/>
      <c r="F1067" s="7"/>
      <c r="G1067" s="35"/>
      <c r="H1067" s="34"/>
    </row>
    <row r="1068" spans="1:8">
      <c r="A1068" s="2"/>
      <c r="B1068" s="3"/>
      <c r="C1068" s="4"/>
      <c r="D1068" s="4"/>
      <c r="E1068" s="4"/>
      <c r="F1068" s="5"/>
      <c r="G1068" s="35"/>
      <c r="H1068" s="34"/>
    </row>
    <row r="1069" spans="1:8">
      <c r="A1069" s="2"/>
      <c r="B1069" s="6"/>
      <c r="C1069" s="4"/>
      <c r="D1069" s="4"/>
      <c r="E1069" s="4"/>
      <c r="F1069" s="7"/>
      <c r="G1069" s="35"/>
      <c r="H1069" s="34"/>
    </row>
    <row r="1070" spans="1:8">
      <c r="A1070" s="2"/>
      <c r="B1070" s="3"/>
      <c r="C1070" s="4"/>
      <c r="D1070" s="4"/>
      <c r="E1070" s="4"/>
      <c r="F1070" s="5"/>
      <c r="G1070" s="35"/>
      <c r="H1070" s="34"/>
    </row>
    <row r="1071" spans="1:8">
      <c r="A1071" s="2"/>
      <c r="B1071" s="6"/>
      <c r="C1071" s="4"/>
      <c r="D1071" s="4"/>
      <c r="E1071" s="4"/>
      <c r="F1071" s="7"/>
      <c r="G1071" s="35"/>
      <c r="H1071" s="34"/>
    </row>
    <row r="1072" spans="1:8">
      <c r="A1072" s="2"/>
      <c r="B1072" s="6"/>
      <c r="C1072" s="4"/>
      <c r="D1072" s="4"/>
      <c r="E1072" s="4"/>
      <c r="F1072" s="7"/>
      <c r="G1072" s="35"/>
      <c r="H1072" s="34"/>
    </row>
    <row r="1073" spans="1:8">
      <c r="A1073" s="2"/>
      <c r="B1073" s="3"/>
      <c r="C1073" s="4"/>
      <c r="D1073" s="4"/>
      <c r="E1073" s="4"/>
      <c r="F1073" s="5"/>
      <c r="G1073" s="35"/>
      <c r="H1073" s="34"/>
    </row>
    <row r="1074" spans="1:8">
      <c r="A1074" s="2"/>
      <c r="B1074" s="6"/>
      <c r="C1074" s="4"/>
      <c r="D1074" s="4"/>
      <c r="E1074" s="4"/>
      <c r="F1074" s="7"/>
      <c r="G1074" s="35"/>
      <c r="H1074" s="34"/>
    </row>
    <row r="1075" spans="1:8">
      <c r="A1075" s="2"/>
      <c r="B1075" s="3"/>
      <c r="C1075" s="4"/>
      <c r="D1075" s="4"/>
      <c r="E1075" s="4"/>
      <c r="F1075" s="5"/>
      <c r="G1075" s="35"/>
      <c r="H1075" s="34"/>
    </row>
    <row r="1076" spans="1:8">
      <c r="A1076" s="2"/>
      <c r="B1076" s="6"/>
      <c r="C1076" s="4"/>
      <c r="D1076" s="4"/>
      <c r="E1076" s="4"/>
      <c r="F1076" s="7"/>
      <c r="G1076" s="35"/>
      <c r="H1076" s="34"/>
    </row>
    <row r="1077" spans="1:8">
      <c r="A1077" s="2"/>
      <c r="B1077" s="3"/>
      <c r="C1077" s="4"/>
      <c r="D1077" s="4"/>
      <c r="E1077" s="4"/>
      <c r="F1077" s="5"/>
      <c r="G1077" s="35"/>
      <c r="H1077" s="34"/>
    </row>
    <row r="1078" spans="1:8">
      <c r="A1078" s="2"/>
      <c r="B1078" s="3"/>
      <c r="C1078" s="4"/>
      <c r="D1078" s="4"/>
      <c r="E1078" s="4"/>
      <c r="F1078" s="5"/>
      <c r="G1078" s="35"/>
      <c r="H1078" s="34"/>
    </row>
    <row r="1079" spans="1:8">
      <c r="A1079" s="2"/>
      <c r="B1079" s="3"/>
      <c r="C1079" s="4"/>
      <c r="D1079" s="4"/>
      <c r="E1079" s="4"/>
      <c r="F1079" s="5"/>
      <c r="G1079" s="35"/>
      <c r="H1079" s="34"/>
    </row>
    <row r="1080" spans="1:8">
      <c r="A1080" s="2"/>
      <c r="B1080" s="6"/>
      <c r="C1080" s="4"/>
      <c r="D1080" s="4"/>
      <c r="E1080" s="4"/>
      <c r="F1080" s="7"/>
      <c r="G1080" s="35"/>
      <c r="H1080" s="34"/>
    </row>
    <row r="1081" spans="1:8">
      <c r="A1081" s="2"/>
      <c r="B1081" s="3"/>
      <c r="C1081" s="4"/>
      <c r="D1081" s="4"/>
      <c r="E1081" s="4"/>
      <c r="F1081" s="5"/>
      <c r="G1081" s="35"/>
      <c r="H1081" s="34"/>
    </row>
    <row r="1082" spans="1:8">
      <c r="A1082" s="2"/>
      <c r="B1082" s="6"/>
      <c r="C1082" s="4"/>
      <c r="D1082" s="4"/>
      <c r="E1082" s="4"/>
      <c r="F1082" s="7"/>
      <c r="G1082" s="35"/>
      <c r="H1082" s="34"/>
    </row>
    <row r="1083" spans="1:8">
      <c r="A1083" s="2"/>
      <c r="B1083" s="6"/>
      <c r="C1083" s="4"/>
      <c r="D1083" s="4"/>
      <c r="E1083" s="4"/>
      <c r="F1083" s="7"/>
      <c r="G1083" s="35"/>
      <c r="H1083" s="34"/>
    </row>
    <row r="1084" spans="1:8">
      <c r="A1084" s="2"/>
      <c r="B1084" s="3"/>
      <c r="C1084" s="4"/>
      <c r="D1084" s="4"/>
      <c r="E1084" s="4"/>
      <c r="F1084" s="5"/>
      <c r="G1084" s="35"/>
      <c r="H1084" s="34"/>
    </row>
    <row r="1085" spans="1:8">
      <c r="A1085" s="2"/>
      <c r="B1085" s="6"/>
      <c r="C1085" s="4"/>
      <c r="D1085" s="4"/>
      <c r="E1085" s="4"/>
      <c r="F1085" s="7"/>
      <c r="G1085" s="35"/>
      <c r="H1085" s="34"/>
    </row>
    <row r="1086" spans="1:8">
      <c r="A1086" s="2"/>
      <c r="B1086" s="3"/>
      <c r="C1086" s="4"/>
      <c r="D1086" s="4"/>
      <c r="E1086" s="4"/>
      <c r="F1086" s="5"/>
      <c r="G1086" s="35"/>
      <c r="H1086" s="34"/>
    </row>
    <row r="1087" spans="1:8">
      <c r="A1087" s="2"/>
      <c r="B1087" s="3"/>
      <c r="C1087" s="4"/>
      <c r="D1087" s="4"/>
      <c r="E1087" s="4"/>
      <c r="F1087" s="5"/>
      <c r="G1087" s="35"/>
      <c r="H1087" s="34"/>
    </row>
    <row r="1088" spans="1:8">
      <c r="A1088" s="2"/>
      <c r="B1088" s="3"/>
      <c r="C1088" s="4"/>
      <c r="D1088" s="4"/>
      <c r="E1088" s="4"/>
      <c r="F1088" s="5"/>
      <c r="G1088" s="35"/>
      <c r="H1088" s="34"/>
    </row>
    <row r="1089" spans="1:8">
      <c r="A1089" s="2"/>
      <c r="B1089" s="3"/>
      <c r="C1089" s="4"/>
      <c r="D1089" s="4"/>
      <c r="E1089" s="4"/>
      <c r="F1089" s="5"/>
      <c r="G1089" s="35"/>
      <c r="H1089" s="34"/>
    </row>
    <row r="1090" spans="1:8">
      <c r="A1090" s="2"/>
      <c r="B1090" s="3"/>
      <c r="C1090" s="4"/>
      <c r="D1090" s="4"/>
      <c r="E1090" s="4"/>
      <c r="F1090" s="5"/>
      <c r="G1090" s="35"/>
      <c r="H1090" s="34"/>
    </row>
    <row r="1091" spans="1:8">
      <c r="A1091" s="2"/>
      <c r="B1091" s="3"/>
      <c r="C1091" s="4"/>
      <c r="D1091" s="4"/>
      <c r="E1091" s="4"/>
      <c r="F1091" s="5"/>
      <c r="G1091" s="35"/>
      <c r="H1091" s="34"/>
    </row>
    <row r="1092" spans="1:8">
      <c r="A1092" s="2"/>
      <c r="B1092" s="6"/>
      <c r="C1092" s="4"/>
      <c r="D1092" s="4"/>
      <c r="E1092" s="4"/>
      <c r="F1092" s="7"/>
      <c r="G1092" s="35"/>
      <c r="H1092" s="34"/>
    </row>
    <row r="1093" spans="1:8">
      <c r="A1093" s="2"/>
      <c r="B1093" s="6"/>
      <c r="C1093" s="4"/>
      <c r="D1093" s="4"/>
      <c r="E1093" s="4"/>
      <c r="F1093" s="7"/>
      <c r="G1093" s="35"/>
      <c r="H1093" s="34"/>
    </row>
    <row r="1094" spans="1:8">
      <c r="A1094" s="2"/>
      <c r="B1094" s="6"/>
      <c r="C1094" s="4"/>
      <c r="D1094" s="4"/>
      <c r="E1094" s="4"/>
      <c r="F1094" s="7"/>
      <c r="G1094" s="35"/>
      <c r="H1094" s="34"/>
    </row>
    <row r="1095" spans="1:8">
      <c r="A1095" s="2"/>
      <c r="B1095" s="6"/>
      <c r="C1095" s="4"/>
      <c r="D1095" s="4"/>
      <c r="E1095" s="4"/>
      <c r="F1095" s="7"/>
      <c r="G1095" s="35"/>
      <c r="H1095" s="34"/>
    </row>
    <row r="1096" spans="1:8">
      <c r="A1096" s="2"/>
      <c r="B1096" s="3"/>
      <c r="C1096" s="4"/>
      <c r="D1096" s="4"/>
      <c r="E1096" s="4"/>
      <c r="F1096" s="5"/>
      <c r="G1096" s="35"/>
      <c r="H1096" s="34"/>
    </row>
    <row r="1097" spans="1:8">
      <c r="A1097" s="2"/>
      <c r="B1097" s="3"/>
      <c r="C1097" s="4"/>
      <c r="D1097" s="4"/>
      <c r="E1097" s="4"/>
      <c r="F1097" s="5"/>
      <c r="G1097" s="35"/>
      <c r="H1097" s="34"/>
    </row>
    <row r="1098" spans="1:8">
      <c r="A1098" s="2"/>
      <c r="B1098" s="3"/>
      <c r="C1098" s="4"/>
      <c r="D1098" s="4"/>
      <c r="E1098" s="4"/>
      <c r="F1098" s="5"/>
      <c r="G1098" s="35"/>
      <c r="H1098" s="34"/>
    </row>
    <row r="1099" spans="1:8">
      <c r="A1099" s="2"/>
      <c r="B1099" s="6"/>
      <c r="C1099" s="4"/>
      <c r="D1099" s="4"/>
      <c r="E1099" s="4"/>
      <c r="F1099" s="7"/>
      <c r="G1099" s="35"/>
      <c r="H1099" s="34"/>
    </row>
    <row r="1100" spans="1:8">
      <c r="A1100" s="2"/>
      <c r="B1100" s="3"/>
      <c r="C1100" s="4"/>
      <c r="D1100" s="4"/>
      <c r="E1100" s="4"/>
      <c r="F1100" s="5"/>
      <c r="G1100" s="35"/>
      <c r="H1100" s="34"/>
    </row>
    <row r="1101" spans="1:8">
      <c r="A1101" s="2"/>
      <c r="B1101" s="6"/>
      <c r="C1101" s="4"/>
      <c r="D1101" s="4"/>
      <c r="E1101" s="4"/>
      <c r="F1101" s="7"/>
      <c r="G1101" s="35"/>
      <c r="H1101" s="34"/>
    </row>
    <row r="1102" spans="1:8">
      <c r="A1102" s="2"/>
      <c r="B1102" s="3"/>
      <c r="C1102" s="4"/>
      <c r="D1102" s="4"/>
      <c r="E1102" s="4"/>
      <c r="F1102" s="5"/>
      <c r="G1102" s="35"/>
      <c r="H1102" s="34"/>
    </row>
    <row r="1103" spans="1:8">
      <c r="A1103" s="2"/>
      <c r="B1103" s="6"/>
      <c r="C1103" s="4"/>
      <c r="D1103" s="4"/>
      <c r="E1103" s="4"/>
      <c r="F1103" s="7"/>
      <c r="G1103" s="35"/>
      <c r="H1103" s="34"/>
    </row>
    <row r="1104" spans="1:8">
      <c r="A1104" s="2"/>
      <c r="B1104" s="6"/>
      <c r="C1104" s="4"/>
      <c r="D1104" s="4"/>
      <c r="E1104" s="4"/>
      <c r="F1104" s="7"/>
      <c r="G1104" s="35"/>
      <c r="H1104" s="34"/>
    </row>
    <row r="1105" spans="1:8">
      <c r="A1105" s="2"/>
      <c r="B1105" s="6"/>
      <c r="C1105" s="4"/>
      <c r="D1105" s="4"/>
      <c r="E1105" s="4"/>
      <c r="F1105" s="7"/>
      <c r="G1105" s="35"/>
      <c r="H1105" s="34"/>
    </row>
    <row r="1106" spans="1:8">
      <c r="A1106" s="2"/>
      <c r="B1106" s="3"/>
      <c r="C1106" s="4"/>
      <c r="D1106" s="4"/>
      <c r="E1106" s="4"/>
      <c r="F1106" s="5"/>
      <c r="G1106" s="35"/>
      <c r="H1106" s="34"/>
    </row>
    <row r="1107" spans="1:8">
      <c r="A1107" s="2"/>
      <c r="B1107" s="3"/>
      <c r="C1107" s="4"/>
      <c r="D1107" s="4"/>
      <c r="E1107" s="4"/>
      <c r="F1107" s="5"/>
      <c r="G1107" s="35"/>
      <c r="H1107" s="34"/>
    </row>
    <row r="1108" spans="1:8">
      <c r="A1108" s="2"/>
      <c r="B1108" s="3"/>
      <c r="C1108" s="4"/>
      <c r="D1108" s="4"/>
      <c r="E1108" s="4"/>
      <c r="F1108" s="5"/>
      <c r="G1108" s="35"/>
      <c r="H1108" s="34"/>
    </row>
    <row r="1109" spans="1:8">
      <c r="A1109" s="2"/>
      <c r="B1109" s="3"/>
      <c r="C1109" s="4"/>
      <c r="D1109" s="4"/>
      <c r="E1109" s="4"/>
      <c r="F1109" s="5"/>
      <c r="G1109" s="35"/>
      <c r="H1109" s="34"/>
    </row>
    <row r="1110" spans="1:8">
      <c r="A1110" s="2"/>
      <c r="B1110" s="6"/>
      <c r="C1110" s="4"/>
      <c r="D1110" s="4"/>
      <c r="E1110" s="4"/>
      <c r="F1110" s="7"/>
      <c r="G1110" s="35"/>
      <c r="H1110" s="34"/>
    </row>
    <row r="1111" spans="1:8">
      <c r="A1111" s="2"/>
      <c r="B1111" s="3"/>
      <c r="C1111" s="4"/>
      <c r="D1111" s="4"/>
      <c r="E1111" s="4"/>
      <c r="F1111" s="5"/>
      <c r="G1111" s="35"/>
      <c r="H1111" s="34"/>
    </row>
    <row r="1112" spans="1:8">
      <c r="A1112" s="2"/>
      <c r="B1112" s="3"/>
      <c r="C1112" s="4"/>
      <c r="D1112" s="4"/>
      <c r="E1112" s="4"/>
      <c r="F1112" s="5"/>
      <c r="G1112" s="35"/>
      <c r="H1112" s="34"/>
    </row>
    <row r="1113" spans="1:8">
      <c r="A1113" s="2"/>
      <c r="B1113" s="3"/>
      <c r="C1113" s="4"/>
      <c r="D1113" s="4"/>
      <c r="E1113" s="4"/>
      <c r="F1113" s="5"/>
      <c r="G1113" s="35"/>
      <c r="H1113" s="34"/>
    </row>
    <row r="1114" spans="1:8">
      <c r="A1114" s="2"/>
      <c r="B1114" s="3"/>
      <c r="C1114" s="4"/>
      <c r="D1114" s="4"/>
      <c r="E1114" s="4"/>
      <c r="F1114" s="5"/>
      <c r="G1114" s="35"/>
      <c r="H1114" s="34"/>
    </row>
    <row r="1115" spans="1:8">
      <c r="A1115" s="2"/>
      <c r="B1115" s="6"/>
      <c r="C1115" s="4"/>
      <c r="D1115" s="4"/>
      <c r="E1115" s="4"/>
      <c r="F1115" s="7"/>
      <c r="G1115" s="35"/>
      <c r="H1115" s="34"/>
    </row>
    <row r="1116" spans="1:8">
      <c r="A1116" s="2"/>
      <c r="B1116" s="3"/>
      <c r="C1116" s="4"/>
      <c r="D1116" s="4"/>
      <c r="E1116" s="4"/>
      <c r="F1116" s="5"/>
      <c r="G1116" s="35"/>
      <c r="H1116" s="34"/>
    </row>
    <row r="1117" spans="1:8">
      <c r="A1117" s="2"/>
      <c r="B1117" s="6"/>
      <c r="C1117" s="4"/>
      <c r="D1117" s="4"/>
      <c r="E1117" s="4"/>
      <c r="F1117" s="7"/>
      <c r="G1117" s="35"/>
      <c r="H1117" s="34"/>
    </row>
    <row r="1118" spans="1:8">
      <c r="A1118" s="2"/>
      <c r="B1118" s="3"/>
      <c r="C1118" s="4"/>
      <c r="D1118" s="4"/>
      <c r="E1118" s="4"/>
      <c r="F1118" s="5"/>
      <c r="G1118" s="35"/>
      <c r="H1118" s="34"/>
    </row>
    <row r="1119" spans="1:8">
      <c r="A1119" s="2"/>
      <c r="B1119" s="6"/>
      <c r="C1119" s="4"/>
      <c r="D1119" s="4"/>
      <c r="E1119" s="4"/>
      <c r="F1119" s="7"/>
      <c r="G1119" s="35"/>
      <c r="H1119" s="34"/>
    </row>
    <row r="1120" spans="1:8">
      <c r="A1120" s="2"/>
      <c r="B1120" s="3"/>
      <c r="C1120" s="4"/>
      <c r="D1120" s="4"/>
      <c r="E1120" s="4"/>
      <c r="F1120" s="5"/>
      <c r="G1120" s="35"/>
      <c r="H1120" s="34"/>
    </row>
    <row r="1121" spans="1:8">
      <c r="A1121" s="2"/>
      <c r="B1121" s="3"/>
      <c r="C1121" s="4"/>
      <c r="D1121" s="4"/>
      <c r="E1121" s="4"/>
      <c r="F1121" s="5"/>
      <c r="G1121" s="35"/>
      <c r="H1121" s="34"/>
    </row>
    <row r="1122" spans="1:8">
      <c r="A1122" s="2"/>
      <c r="B1122" s="3"/>
      <c r="C1122" s="4"/>
      <c r="D1122" s="4"/>
      <c r="E1122" s="4"/>
      <c r="F1122" s="5"/>
      <c r="G1122" s="35"/>
      <c r="H1122" s="34"/>
    </row>
    <row r="1123" spans="1:8">
      <c r="A1123" s="2"/>
      <c r="B1123" s="3"/>
      <c r="C1123" s="4"/>
      <c r="D1123" s="4"/>
      <c r="E1123" s="4"/>
      <c r="F1123" s="5"/>
      <c r="G1123" s="35"/>
      <c r="H1123" s="34"/>
    </row>
    <row r="1124" spans="1:8">
      <c r="A1124" s="2"/>
      <c r="B1124" s="6"/>
      <c r="C1124" s="4"/>
      <c r="D1124" s="4"/>
      <c r="E1124" s="4"/>
      <c r="F1124" s="7"/>
      <c r="G1124" s="35"/>
      <c r="H1124" s="34"/>
    </row>
    <row r="1125" spans="1:8">
      <c r="A1125" s="2"/>
      <c r="B1125" s="6"/>
      <c r="C1125" s="4"/>
      <c r="D1125" s="4"/>
      <c r="E1125" s="4"/>
      <c r="F1125" s="7"/>
      <c r="G1125" s="35"/>
      <c r="H1125" s="34"/>
    </row>
    <row r="1126" spans="1:8">
      <c r="A1126" s="2"/>
      <c r="B1126" s="6"/>
      <c r="C1126" s="4"/>
      <c r="D1126" s="4"/>
      <c r="E1126" s="4"/>
      <c r="F1126" s="7"/>
      <c r="G1126" s="35"/>
      <c r="H1126" s="34"/>
    </row>
    <row r="1127" spans="1:8">
      <c r="A1127" s="2"/>
      <c r="B1127" s="3"/>
      <c r="C1127" s="4"/>
      <c r="D1127" s="4"/>
      <c r="E1127" s="4"/>
      <c r="F1127" s="5"/>
      <c r="G1127" s="35"/>
      <c r="H1127" s="34"/>
    </row>
    <row r="1128" spans="1:8">
      <c r="A1128" s="2"/>
      <c r="B1128" s="6"/>
      <c r="C1128" s="4"/>
      <c r="D1128" s="4"/>
      <c r="E1128" s="4"/>
      <c r="F1128" s="7"/>
      <c r="G1128" s="35"/>
      <c r="H1128" s="34"/>
    </row>
    <row r="1129" spans="1:8">
      <c r="A1129" s="2"/>
      <c r="B1129" s="3"/>
      <c r="C1129" s="4"/>
      <c r="D1129" s="4"/>
      <c r="E1129" s="4"/>
      <c r="F1129" s="5"/>
      <c r="G1129" s="35"/>
      <c r="H1129" s="34"/>
    </row>
    <row r="1130" spans="1:8">
      <c r="A1130" s="2"/>
      <c r="B1130" s="6"/>
      <c r="C1130" s="4"/>
      <c r="D1130" s="4"/>
      <c r="E1130" s="4"/>
      <c r="F1130" s="7"/>
      <c r="G1130" s="35"/>
      <c r="H1130" s="34"/>
    </row>
    <row r="1131" spans="1:8">
      <c r="A1131" s="2"/>
      <c r="B1131" s="6"/>
      <c r="C1131" s="4"/>
      <c r="D1131" s="4"/>
      <c r="E1131" s="4"/>
      <c r="F1131" s="7"/>
      <c r="G1131" s="35"/>
      <c r="H1131" s="34"/>
    </row>
    <row r="1132" spans="1:8">
      <c r="A1132" s="2"/>
      <c r="B1132" s="3"/>
      <c r="C1132" s="4"/>
      <c r="D1132" s="4"/>
      <c r="E1132" s="4"/>
      <c r="F1132" s="5"/>
      <c r="G1132" s="35"/>
      <c r="H1132" s="34"/>
    </row>
    <row r="1133" spans="1:8">
      <c r="A1133" s="2"/>
      <c r="B1133" s="6"/>
      <c r="C1133" s="4"/>
      <c r="D1133" s="4"/>
      <c r="E1133" s="4"/>
      <c r="F1133" s="7"/>
      <c r="G1133" s="35"/>
      <c r="H1133" s="34"/>
    </row>
    <row r="1134" spans="1:8">
      <c r="A1134" s="2"/>
      <c r="B1134" s="3"/>
      <c r="C1134" s="4"/>
      <c r="D1134" s="4"/>
      <c r="E1134" s="4"/>
      <c r="F1134" s="5"/>
      <c r="G1134" s="35"/>
      <c r="H1134" s="34"/>
    </row>
    <row r="1135" spans="1:8">
      <c r="A1135" s="2"/>
      <c r="B1135" s="6"/>
      <c r="C1135" s="4"/>
      <c r="D1135" s="4"/>
      <c r="E1135" s="4"/>
      <c r="F1135" s="7"/>
      <c r="G1135" s="35"/>
      <c r="H1135" s="34"/>
    </row>
    <row r="1136" spans="1:8">
      <c r="A1136" s="2"/>
      <c r="B1136" s="6"/>
      <c r="C1136" s="4"/>
      <c r="D1136" s="4"/>
      <c r="E1136" s="4"/>
      <c r="F1136" s="7"/>
      <c r="G1136" s="35"/>
      <c r="H1136" s="34"/>
    </row>
    <row r="1137" spans="1:8">
      <c r="A1137" s="2"/>
      <c r="B1137" s="6"/>
      <c r="C1137" s="4"/>
      <c r="D1137" s="4"/>
      <c r="E1137" s="4"/>
      <c r="F1137" s="7"/>
      <c r="G1137" s="35"/>
      <c r="H1137" s="34"/>
    </row>
    <row r="1138" spans="1:8">
      <c r="A1138" s="2"/>
      <c r="B1138" s="6"/>
      <c r="C1138" s="4"/>
      <c r="D1138" s="4"/>
      <c r="E1138" s="4"/>
      <c r="F1138" s="7"/>
      <c r="G1138" s="35"/>
      <c r="H1138" s="34"/>
    </row>
    <row r="1139" spans="1:8">
      <c r="A1139" s="2"/>
      <c r="B1139" s="3"/>
      <c r="C1139" s="4"/>
      <c r="D1139" s="4"/>
      <c r="E1139" s="4"/>
      <c r="F1139" s="5"/>
      <c r="G1139" s="35"/>
      <c r="H1139" s="34"/>
    </row>
    <row r="1140" spans="1:8">
      <c r="A1140" s="2"/>
      <c r="B1140" s="6"/>
      <c r="C1140" s="4"/>
      <c r="D1140" s="4"/>
      <c r="E1140" s="4"/>
      <c r="F1140" s="7"/>
      <c r="G1140" s="35"/>
      <c r="H1140" s="34"/>
    </row>
    <row r="1141" spans="1:8">
      <c r="A1141" s="2"/>
      <c r="B1141" s="6"/>
      <c r="C1141" s="4"/>
      <c r="D1141" s="4"/>
      <c r="E1141" s="4"/>
      <c r="F1141" s="7"/>
      <c r="G1141" s="35"/>
      <c r="H1141" s="34"/>
    </row>
    <row r="1142" spans="1:8">
      <c r="A1142" s="2"/>
      <c r="B1142" s="3"/>
      <c r="C1142" s="4"/>
      <c r="D1142" s="4"/>
      <c r="E1142" s="4"/>
      <c r="F1142" s="5"/>
      <c r="G1142" s="35"/>
      <c r="H1142" s="34"/>
    </row>
    <row r="1143" spans="1:8">
      <c r="A1143" s="2"/>
      <c r="B1143" s="3"/>
      <c r="C1143" s="4"/>
      <c r="D1143" s="4"/>
      <c r="E1143" s="4"/>
      <c r="F1143" s="5"/>
      <c r="G1143" s="35"/>
      <c r="H1143" s="34"/>
    </row>
    <row r="1144" spans="1:8">
      <c r="A1144" s="2"/>
      <c r="B1144" s="6"/>
      <c r="C1144" s="4"/>
      <c r="D1144" s="4"/>
      <c r="E1144" s="4"/>
      <c r="F1144" s="7"/>
      <c r="G1144" s="35"/>
      <c r="H1144" s="34"/>
    </row>
    <row r="1145" spans="1:8">
      <c r="A1145" s="2"/>
      <c r="B1145" s="3"/>
      <c r="C1145" s="4"/>
      <c r="D1145" s="4"/>
      <c r="E1145" s="4"/>
      <c r="F1145" s="5"/>
      <c r="G1145" s="35"/>
      <c r="H1145" s="34"/>
    </row>
    <row r="1146" spans="1:8">
      <c r="A1146" s="2"/>
      <c r="B1146" s="3"/>
      <c r="C1146" s="4"/>
      <c r="D1146" s="4"/>
      <c r="E1146" s="4"/>
      <c r="F1146" s="5"/>
      <c r="G1146" s="35"/>
      <c r="H1146" s="34"/>
    </row>
    <row r="1147" spans="1:8">
      <c r="A1147" s="2"/>
      <c r="B1147" s="6"/>
      <c r="C1147" s="4"/>
      <c r="D1147" s="4"/>
      <c r="E1147" s="4"/>
      <c r="F1147" s="7"/>
      <c r="G1147" s="35"/>
      <c r="H1147" s="34"/>
    </row>
    <row r="1148" spans="1:8">
      <c r="A1148" s="2"/>
      <c r="B1148" s="6"/>
      <c r="C1148" s="4"/>
      <c r="D1148" s="4"/>
      <c r="E1148" s="4"/>
      <c r="F1148" s="7"/>
      <c r="G1148" s="35"/>
      <c r="H1148" s="34"/>
    </row>
    <row r="1149" spans="1:8">
      <c r="A1149" s="2"/>
      <c r="B1149" s="6"/>
      <c r="C1149" s="4"/>
      <c r="D1149" s="4"/>
      <c r="E1149" s="4"/>
      <c r="F1149" s="7"/>
      <c r="G1149" s="35"/>
      <c r="H1149" s="34"/>
    </row>
    <row r="1150" spans="1:8">
      <c r="A1150" s="2"/>
      <c r="B1150" s="3"/>
      <c r="C1150" s="4"/>
      <c r="D1150" s="4"/>
      <c r="E1150" s="4"/>
      <c r="F1150" s="5"/>
      <c r="G1150" s="35"/>
      <c r="H1150" s="34"/>
    </row>
    <row r="1151" spans="1:8">
      <c r="A1151" s="2"/>
      <c r="B1151" s="6"/>
      <c r="C1151" s="4"/>
      <c r="D1151" s="4"/>
      <c r="E1151" s="4"/>
      <c r="F1151" s="7"/>
      <c r="G1151" s="35"/>
      <c r="H1151" s="34"/>
    </row>
    <row r="1152" spans="1:8">
      <c r="A1152" s="2"/>
      <c r="B1152" s="3"/>
      <c r="C1152" s="4"/>
      <c r="D1152" s="4"/>
      <c r="E1152" s="4"/>
      <c r="F1152" s="5"/>
      <c r="G1152" s="35"/>
      <c r="H1152" s="34"/>
    </row>
    <row r="1153" spans="1:8">
      <c r="A1153" s="2"/>
      <c r="B1153" s="6"/>
      <c r="C1153" s="4"/>
      <c r="D1153" s="4"/>
      <c r="E1153" s="4"/>
      <c r="F1153" s="7"/>
      <c r="G1153" s="35"/>
      <c r="H1153" s="34"/>
    </row>
    <row r="1154" spans="1:8">
      <c r="A1154" s="2"/>
      <c r="B1154" s="6"/>
      <c r="C1154" s="4"/>
      <c r="D1154" s="4"/>
      <c r="E1154" s="4"/>
      <c r="F1154" s="7"/>
      <c r="G1154" s="35"/>
      <c r="H1154" s="34"/>
    </row>
    <row r="1155" spans="1:8">
      <c r="A1155" s="2"/>
      <c r="B1155" s="3"/>
      <c r="C1155" s="4"/>
      <c r="D1155" s="4"/>
      <c r="E1155" s="4"/>
      <c r="F1155" s="5"/>
      <c r="G1155" s="35"/>
      <c r="H1155" s="34"/>
    </row>
    <row r="1156" spans="1:8">
      <c r="A1156" s="2"/>
      <c r="B1156" s="6"/>
      <c r="C1156" s="4"/>
      <c r="D1156" s="4"/>
      <c r="E1156" s="4"/>
      <c r="F1156" s="7"/>
      <c r="G1156" s="35"/>
      <c r="H1156" s="34"/>
    </row>
    <row r="1157" spans="1:8">
      <c r="A1157" s="2"/>
      <c r="B1157" s="3"/>
      <c r="C1157" s="4"/>
      <c r="D1157" s="4"/>
      <c r="E1157" s="4"/>
      <c r="F1157" s="5"/>
      <c r="G1157" s="35"/>
      <c r="H1157" s="34"/>
    </row>
    <row r="1158" spans="1:8">
      <c r="A1158" s="2"/>
      <c r="B1158" s="3"/>
      <c r="C1158" s="4"/>
      <c r="D1158" s="4"/>
      <c r="E1158" s="4"/>
      <c r="F1158" s="5"/>
      <c r="G1158" s="35"/>
      <c r="H1158" s="34"/>
    </row>
    <row r="1159" spans="1:8">
      <c r="A1159" s="2"/>
      <c r="B1159" s="3"/>
      <c r="C1159" s="4"/>
      <c r="D1159" s="4"/>
      <c r="E1159" s="4"/>
      <c r="F1159" s="5"/>
      <c r="G1159" s="35"/>
      <c r="H1159" s="34"/>
    </row>
    <row r="1160" spans="1:8">
      <c r="A1160" s="2"/>
      <c r="B1160" s="6"/>
      <c r="C1160" s="4"/>
      <c r="D1160" s="4"/>
      <c r="E1160" s="4"/>
      <c r="F1160" s="7"/>
      <c r="G1160" s="35"/>
      <c r="H1160" s="34"/>
    </row>
    <row r="1161" spans="1:8">
      <c r="A1161" s="2"/>
      <c r="B1161" s="6"/>
      <c r="C1161" s="4"/>
      <c r="D1161" s="4"/>
      <c r="E1161" s="4"/>
      <c r="F1161" s="7"/>
      <c r="G1161" s="35"/>
      <c r="H1161" s="34"/>
    </row>
    <row r="1162" spans="1:8">
      <c r="A1162" s="2"/>
      <c r="B1162" s="3"/>
      <c r="C1162" s="4"/>
      <c r="D1162" s="4"/>
      <c r="E1162" s="4"/>
      <c r="F1162" s="5"/>
      <c r="G1162" s="35"/>
      <c r="H1162" s="34"/>
    </row>
    <row r="1163" spans="1:8">
      <c r="A1163" s="2"/>
      <c r="B1163" s="6"/>
      <c r="C1163" s="4"/>
      <c r="D1163" s="4"/>
      <c r="E1163" s="4"/>
      <c r="F1163" s="7"/>
      <c r="G1163" s="35"/>
      <c r="H1163" s="34"/>
    </row>
    <row r="1164" spans="1:8">
      <c r="A1164" s="2"/>
      <c r="B1164" s="6"/>
      <c r="C1164" s="4"/>
      <c r="D1164" s="4"/>
      <c r="E1164" s="4"/>
      <c r="F1164" s="7"/>
      <c r="G1164" s="35"/>
      <c r="H1164" s="34"/>
    </row>
    <row r="1165" spans="1:8">
      <c r="A1165" s="2"/>
      <c r="B1165" s="6"/>
      <c r="C1165" s="4"/>
      <c r="D1165" s="4"/>
      <c r="E1165" s="4"/>
      <c r="F1165" s="7"/>
      <c r="G1165" s="35"/>
      <c r="H1165" s="34"/>
    </row>
    <row r="1166" spans="1:8">
      <c r="A1166" s="2"/>
      <c r="B1166" s="6"/>
      <c r="C1166" s="4"/>
      <c r="D1166" s="4"/>
      <c r="E1166" s="4"/>
      <c r="F1166" s="7"/>
      <c r="G1166" s="35"/>
      <c r="H1166" s="34"/>
    </row>
    <row r="1167" spans="1:8">
      <c r="A1167" s="2"/>
      <c r="B1167" s="6"/>
      <c r="C1167" s="4"/>
      <c r="D1167" s="4"/>
      <c r="E1167" s="4"/>
      <c r="F1167" s="7"/>
      <c r="G1167" s="35"/>
      <c r="H1167" s="34"/>
    </row>
    <row r="1168" spans="1:8">
      <c r="A1168" s="2"/>
      <c r="B1168" s="3"/>
      <c r="C1168" s="4"/>
      <c r="D1168" s="4"/>
      <c r="E1168" s="4"/>
      <c r="F1168" s="5"/>
      <c r="G1168" s="35"/>
      <c r="H1168" s="34"/>
    </row>
    <row r="1169" spans="1:8">
      <c r="A1169" s="2"/>
      <c r="B1169" s="6"/>
      <c r="C1169" s="4"/>
      <c r="D1169" s="4"/>
      <c r="E1169" s="4"/>
      <c r="F1169" s="7"/>
      <c r="G1169" s="35"/>
      <c r="H1169" s="34"/>
    </row>
    <row r="1170" spans="1:8">
      <c r="A1170" s="2"/>
      <c r="B1170" s="6"/>
      <c r="C1170" s="4"/>
      <c r="D1170" s="4"/>
      <c r="E1170" s="4"/>
      <c r="F1170" s="7"/>
      <c r="G1170" s="35"/>
      <c r="H1170" s="34"/>
    </row>
    <row r="1171" spans="1:8">
      <c r="A1171" s="2"/>
      <c r="B1171" s="3"/>
      <c r="C1171" s="4"/>
      <c r="D1171" s="4"/>
      <c r="E1171" s="4"/>
      <c r="F1171" s="5"/>
      <c r="G1171" s="35"/>
      <c r="H1171" s="34"/>
    </row>
    <row r="1172" spans="1:8">
      <c r="A1172" s="2"/>
      <c r="B1172" s="3"/>
      <c r="C1172" s="4"/>
      <c r="D1172" s="4"/>
      <c r="E1172" s="4"/>
      <c r="F1172" s="5"/>
      <c r="G1172" s="35"/>
      <c r="H1172" s="34"/>
    </row>
    <row r="1173" spans="1:8">
      <c r="A1173" s="2"/>
      <c r="B1173" s="6"/>
      <c r="C1173" s="4"/>
      <c r="D1173" s="4"/>
      <c r="E1173" s="4"/>
      <c r="F1173" s="7"/>
      <c r="G1173" s="35"/>
      <c r="H1173" s="34"/>
    </row>
    <row r="1174" spans="1:8">
      <c r="A1174" s="2"/>
      <c r="B1174" s="6"/>
      <c r="C1174" s="4"/>
      <c r="D1174" s="4"/>
      <c r="E1174" s="4"/>
      <c r="F1174" s="7"/>
      <c r="G1174" s="35"/>
      <c r="H1174" s="34"/>
    </row>
    <row r="1175" spans="1:8">
      <c r="A1175" s="2"/>
      <c r="B1175" s="3"/>
      <c r="C1175" s="4"/>
      <c r="D1175" s="4"/>
      <c r="E1175" s="4"/>
      <c r="F1175" s="5"/>
      <c r="G1175" s="35"/>
      <c r="H1175" s="34"/>
    </row>
    <row r="1176" spans="1:8">
      <c r="A1176" s="2"/>
      <c r="B1176" s="3"/>
      <c r="C1176" s="4"/>
      <c r="D1176" s="4"/>
      <c r="E1176" s="4"/>
      <c r="F1176" s="5"/>
      <c r="G1176" s="35"/>
      <c r="H1176" s="34"/>
    </row>
    <row r="1177" spans="1:8">
      <c r="A1177" s="2"/>
      <c r="B1177" s="6"/>
      <c r="C1177" s="4"/>
      <c r="D1177" s="4"/>
      <c r="E1177" s="4"/>
      <c r="F1177" s="7"/>
      <c r="G1177" s="35"/>
      <c r="H1177" s="34"/>
    </row>
    <row r="1178" spans="1:8">
      <c r="A1178" s="2"/>
      <c r="B1178" s="3"/>
      <c r="C1178" s="4"/>
      <c r="D1178" s="4"/>
      <c r="E1178" s="4"/>
      <c r="F1178" s="5"/>
      <c r="G1178" s="35"/>
      <c r="H1178" s="34"/>
    </row>
    <row r="1179" spans="1:8">
      <c r="A1179" s="2"/>
      <c r="B1179" s="3"/>
      <c r="C1179" s="4"/>
      <c r="D1179" s="4"/>
      <c r="E1179" s="4"/>
      <c r="F1179" s="5"/>
      <c r="G1179" s="35"/>
      <c r="H1179" s="34"/>
    </row>
    <row r="1180" spans="1:8">
      <c r="A1180" s="2"/>
      <c r="B1180" s="6"/>
      <c r="C1180" s="4"/>
      <c r="D1180" s="4"/>
      <c r="E1180" s="4"/>
      <c r="F1180" s="7"/>
      <c r="G1180" s="35"/>
      <c r="H1180" s="34"/>
    </row>
    <row r="1181" spans="1:8">
      <c r="A1181" s="2"/>
      <c r="B1181" s="6"/>
      <c r="C1181" s="4"/>
      <c r="D1181" s="4"/>
      <c r="E1181" s="4"/>
      <c r="F1181" s="7"/>
      <c r="G1181" s="35"/>
      <c r="H1181" s="34"/>
    </row>
    <row r="1182" spans="1:8">
      <c r="A1182" s="2"/>
      <c r="B1182" s="3"/>
      <c r="C1182" s="4"/>
      <c r="D1182" s="4"/>
      <c r="E1182" s="4"/>
      <c r="F1182" s="5"/>
      <c r="G1182" s="35"/>
      <c r="H1182" s="34"/>
    </row>
    <row r="1183" spans="1:8">
      <c r="A1183" s="2"/>
      <c r="B1183" s="6"/>
      <c r="C1183" s="4"/>
      <c r="D1183" s="4"/>
      <c r="E1183" s="4"/>
      <c r="F1183" s="7"/>
      <c r="G1183" s="35"/>
      <c r="H1183" s="34"/>
    </row>
    <row r="1184" spans="1:8">
      <c r="A1184" s="2"/>
      <c r="B1184" s="3"/>
      <c r="C1184" s="4"/>
      <c r="D1184" s="4"/>
      <c r="E1184" s="4"/>
      <c r="F1184" s="5"/>
      <c r="G1184" s="35"/>
      <c r="H1184" s="34"/>
    </row>
    <row r="1185" spans="1:8">
      <c r="A1185" s="2"/>
      <c r="B1185" s="6"/>
      <c r="C1185" s="4"/>
      <c r="D1185" s="4"/>
      <c r="E1185" s="4"/>
      <c r="F1185" s="7"/>
      <c r="G1185" s="35"/>
      <c r="H1185" s="34"/>
    </row>
    <row r="1186" spans="1:8">
      <c r="A1186" s="2"/>
      <c r="B1186" s="3"/>
      <c r="C1186" s="4"/>
      <c r="D1186" s="4"/>
      <c r="E1186" s="4"/>
      <c r="F1186" s="5"/>
      <c r="G1186" s="35"/>
      <c r="H1186" s="34"/>
    </row>
    <row r="1187" spans="1:8">
      <c r="A1187" s="2"/>
      <c r="B1187" s="6"/>
      <c r="C1187" s="4"/>
      <c r="D1187" s="4"/>
      <c r="E1187" s="4"/>
      <c r="F1187" s="7"/>
      <c r="G1187" s="35"/>
      <c r="H1187" s="34"/>
    </row>
    <row r="1188" spans="1:8">
      <c r="A1188" s="2"/>
      <c r="B1188" s="6"/>
      <c r="C1188" s="4"/>
      <c r="D1188" s="4"/>
      <c r="E1188" s="4"/>
      <c r="F1188" s="7"/>
      <c r="G1188" s="35"/>
      <c r="H1188" s="34"/>
    </row>
    <row r="1189" spans="1:8">
      <c r="A1189" s="2"/>
      <c r="B1189" s="6"/>
      <c r="C1189" s="4"/>
      <c r="D1189" s="4"/>
      <c r="E1189" s="4"/>
      <c r="F1189" s="7"/>
      <c r="G1189" s="35"/>
      <c r="H1189" s="34"/>
    </row>
    <row r="1190" spans="1:8">
      <c r="A1190" s="2"/>
      <c r="B1190" s="6"/>
      <c r="C1190" s="4"/>
      <c r="D1190" s="4"/>
      <c r="E1190" s="4"/>
      <c r="F1190" s="7"/>
      <c r="G1190" s="35"/>
      <c r="H1190" s="34"/>
    </row>
    <row r="1191" spans="1:8">
      <c r="A1191" s="2"/>
      <c r="B1191" s="3"/>
      <c r="C1191" s="4"/>
      <c r="D1191" s="4"/>
      <c r="E1191" s="4"/>
      <c r="F1191" s="5"/>
      <c r="G1191" s="35"/>
      <c r="H1191" s="34"/>
    </row>
    <row r="1192" spans="1:8">
      <c r="A1192" s="2"/>
      <c r="B1192" s="6"/>
      <c r="C1192" s="4"/>
      <c r="D1192" s="4"/>
      <c r="E1192" s="4"/>
      <c r="F1192" s="7"/>
      <c r="G1192" s="35"/>
      <c r="H1192" s="34"/>
    </row>
    <row r="1193" spans="1:8">
      <c r="A1193" s="2"/>
      <c r="B1193" s="6"/>
      <c r="C1193" s="4"/>
      <c r="D1193" s="4"/>
      <c r="E1193" s="4"/>
      <c r="F1193" s="7"/>
      <c r="G1193" s="35"/>
      <c r="H1193" s="34"/>
    </row>
    <row r="1194" spans="1:8">
      <c r="A1194" s="2"/>
      <c r="B1194" s="6"/>
      <c r="C1194" s="4"/>
      <c r="D1194" s="4"/>
      <c r="E1194" s="4"/>
      <c r="F1194" s="7"/>
      <c r="G1194" s="35"/>
      <c r="H1194" s="34"/>
    </row>
    <row r="1195" spans="1:8">
      <c r="A1195" s="2"/>
      <c r="B1195" s="3"/>
      <c r="C1195" s="4"/>
      <c r="D1195" s="4"/>
      <c r="E1195" s="4"/>
      <c r="F1195" s="5"/>
      <c r="G1195" s="35"/>
      <c r="H1195" s="34"/>
    </row>
    <row r="1196" spans="1:8">
      <c r="A1196" s="2"/>
      <c r="B1196" s="6"/>
      <c r="C1196" s="4"/>
      <c r="D1196" s="4"/>
      <c r="E1196" s="4"/>
      <c r="F1196" s="7"/>
      <c r="G1196" s="35"/>
      <c r="H1196" s="34"/>
    </row>
    <row r="1197" spans="1:8">
      <c r="A1197" s="2"/>
      <c r="B1197" s="6"/>
      <c r="C1197" s="4"/>
      <c r="D1197" s="4"/>
      <c r="E1197" s="4"/>
      <c r="F1197" s="7"/>
      <c r="G1197" s="35"/>
      <c r="H1197" s="34"/>
    </row>
    <row r="1198" spans="1:8">
      <c r="A1198" s="2"/>
      <c r="B1198" s="3"/>
      <c r="C1198" s="4"/>
      <c r="D1198" s="4"/>
      <c r="E1198" s="4"/>
      <c r="F1198" s="5"/>
      <c r="G1198" s="35"/>
      <c r="H1198" s="34"/>
    </row>
    <row r="1199" spans="1:8">
      <c r="A1199" s="2"/>
      <c r="B1199" s="3"/>
      <c r="C1199" s="4"/>
      <c r="D1199" s="4"/>
      <c r="E1199" s="4"/>
      <c r="F1199" s="5"/>
      <c r="G1199" s="35"/>
      <c r="H1199" s="34"/>
    </row>
    <row r="1200" spans="1:8">
      <c r="A1200" s="2"/>
      <c r="B1200" s="6"/>
      <c r="C1200" s="4"/>
      <c r="D1200" s="4"/>
      <c r="E1200" s="4"/>
      <c r="F1200" s="7"/>
      <c r="G1200" s="35"/>
      <c r="H1200" s="34"/>
    </row>
    <row r="1201" spans="1:8">
      <c r="A1201" s="2"/>
      <c r="B1201" s="3"/>
      <c r="C1201" s="4"/>
      <c r="D1201" s="4"/>
      <c r="E1201" s="4"/>
      <c r="F1201" s="5"/>
      <c r="G1201" s="35"/>
      <c r="H1201" s="34"/>
    </row>
    <row r="1202" spans="1:8">
      <c r="A1202" s="2"/>
      <c r="B1202" s="3"/>
      <c r="C1202" s="4"/>
      <c r="D1202" s="4"/>
      <c r="E1202" s="4"/>
      <c r="F1202" s="5"/>
      <c r="G1202" s="35"/>
      <c r="H1202" s="34"/>
    </row>
    <row r="1203" spans="1:8">
      <c r="A1203" s="2"/>
      <c r="B1203" s="6"/>
      <c r="C1203" s="4"/>
      <c r="D1203" s="4"/>
      <c r="E1203" s="4"/>
      <c r="F1203" s="7"/>
      <c r="G1203" s="35"/>
      <c r="H1203" s="34"/>
    </row>
    <row r="1204" spans="1:8">
      <c r="A1204" s="2"/>
      <c r="B1204" s="6"/>
      <c r="C1204" s="4"/>
      <c r="D1204" s="4"/>
      <c r="E1204" s="4"/>
      <c r="F1204" s="7"/>
      <c r="G1204" s="35"/>
      <c r="H1204" s="34"/>
    </row>
    <row r="1205" spans="1:8">
      <c r="A1205" s="2"/>
      <c r="B1205" s="3"/>
      <c r="C1205" s="4"/>
      <c r="D1205" s="4"/>
      <c r="E1205" s="4"/>
      <c r="F1205" s="5"/>
      <c r="G1205" s="35"/>
      <c r="H1205" s="34"/>
    </row>
    <row r="1206" spans="1:8">
      <c r="A1206" s="2"/>
      <c r="B1206" s="3"/>
      <c r="C1206" s="4"/>
      <c r="D1206" s="4"/>
      <c r="E1206" s="4"/>
      <c r="F1206" s="5"/>
      <c r="G1206" s="35"/>
      <c r="H1206" s="34"/>
    </row>
    <row r="1207" spans="1:8">
      <c r="A1207" s="2"/>
      <c r="B1207" s="6"/>
      <c r="C1207" s="4"/>
      <c r="D1207" s="4"/>
      <c r="E1207" s="4"/>
      <c r="F1207" s="7"/>
      <c r="G1207" s="35"/>
      <c r="H1207" s="34"/>
    </row>
    <row r="1208" spans="1:8">
      <c r="A1208" s="2"/>
      <c r="B1208" s="6"/>
      <c r="C1208" s="4"/>
      <c r="D1208" s="4"/>
      <c r="E1208" s="4"/>
      <c r="F1208" s="7"/>
      <c r="G1208" s="35"/>
      <c r="H1208" s="34"/>
    </row>
    <row r="1209" spans="1:8">
      <c r="A1209" s="2"/>
      <c r="B1209" s="3"/>
      <c r="C1209" s="4"/>
      <c r="D1209" s="4"/>
      <c r="E1209" s="4"/>
      <c r="F1209" s="5"/>
      <c r="G1209" s="35"/>
      <c r="H1209" s="34"/>
    </row>
    <row r="1210" spans="1:8">
      <c r="A1210" s="2"/>
      <c r="B1210" s="6"/>
      <c r="C1210" s="4"/>
      <c r="D1210" s="4"/>
      <c r="E1210" s="4"/>
      <c r="F1210" s="7"/>
      <c r="G1210" s="35"/>
      <c r="H1210" s="34"/>
    </row>
    <row r="1211" spans="1:8">
      <c r="A1211" s="2"/>
      <c r="B1211" s="6"/>
      <c r="C1211" s="4"/>
      <c r="D1211" s="4"/>
      <c r="E1211" s="4"/>
      <c r="F1211" s="7"/>
      <c r="G1211" s="35"/>
      <c r="H1211" s="34"/>
    </row>
    <row r="1212" spans="1:8">
      <c r="A1212" s="2"/>
      <c r="B1212" s="6"/>
      <c r="C1212" s="4"/>
      <c r="D1212" s="4"/>
      <c r="E1212" s="4"/>
      <c r="F1212" s="7"/>
      <c r="G1212" s="35"/>
      <c r="H1212" s="34"/>
    </row>
    <row r="1213" spans="1:8">
      <c r="A1213" s="2"/>
      <c r="B1213" s="3"/>
      <c r="C1213" s="4"/>
      <c r="D1213" s="4"/>
      <c r="E1213" s="4"/>
      <c r="F1213" s="5"/>
      <c r="G1213" s="35"/>
      <c r="H1213" s="34"/>
    </row>
    <row r="1214" spans="1:8">
      <c r="A1214" s="2"/>
      <c r="B1214" s="6"/>
      <c r="C1214" s="4"/>
      <c r="D1214" s="4"/>
      <c r="E1214" s="4"/>
      <c r="F1214" s="7"/>
      <c r="G1214" s="35"/>
      <c r="H1214" s="34"/>
    </row>
    <row r="1215" spans="1:8">
      <c r="A1215" s="2"/>
      <c r="B1215" s="6"/>
      <c r="C1215" s="4"/>
      <c r="D1215" s="4"/>
      <c r="E1215" s="4"/>
      <c r="F1215" s="7"/>
      <c r="G1215" s="35"/>
      <c r="H1215" s="34"/>
    </row>
    <row r="1216" spans="1:8">
      <c r="A1216" s="2"/>
      <c r="B1216" s="6"/>
      <c r="C1216" s="4"/>
      <c r="D1216" s="4"/>
      <c r="E1216" s="4"/>
      <c r="F1216" s="7"/>
      <c r="G1216" s="35"/>
      <c r="H1216" s="34"/>
    </row>
    <row r="1217" spans="1:8">
      <c r="A1217" s="2"/>
      <c r="B1217" s="6"/>
      <c r="C1217" s="4"/>
      <c r="D1217" s="4"/>
      <c r="E1217" s="4"/>
      <c r="F1217" s="7"/>
      <c r="G1217" s="35"/>
      <c r="H1217" s="34"/>
    </row>
    <row r="1218" spans="1:8">
      <c r="A1218" s="2"/>
      <c r="B1218" s="6"/>
      <c r="C1218" s="4"/>
      <c r="D1218" s="4"/>
      <c r="E1218" s="4"/>
      <c r="F1218" s="7"/>
      <c r="G1218" s="35"/>
      <c r="H1218" s="34"/>
    </row>
    <row r="1219" spans="1:8">
      <c r="A1219" s="2"/>
      <c r="B1219" s="6"/>
      <c r="C1219" s="4"/>
      <c r="D1219" s="4"/>
      <c r="E1219" s="4"/>
      <c r="F1219" s="7"/>
      <c r="G1219" s="35"/>
      <c r="H1219" s="34"/>
    </row>
    <row r="1220" spans="1:8">
      <c r="A1220" s="2"/>
      <c r="B1220" s="3"/>
      <c r="C1220" s="4"/>
      <c r="D1220" s="4"/>
      <c r="E1220" s="4"/>
      <c r="F1220" s="5"/>
      <c r="G1220" s="35"/>
      <c r="H1220" s="34"/>
    </row>
    <row r="1221" spans="1:8">
      <c r="A1221" s="2"/>
      <c r="B1221" s="3"/>
      <c r="C1221" s="4"/>
      <c r="D1221" s="4"/>
      <c r="E1221" s="4"/>
      <c r="F1221" s="5"/>
      <c r="G1221" s="35"/>
      <c r="H1221" s="34"/>
    </row>
    <row r="1222" spans="1:8">
      <c r="A1222" s="2"/>
      <c r="B1222" s="3"/>
      <c r="C1222" s="4"/>
      <c r="D1222" s="4"/>
      <c r="E1222" s="4"/>
      <c r="F1222" s="5"/>
      <c r="G1222" s="35"/>
      <c r="H1222" s="34"/>
    </row>
    <row r="1223" spans="1:8">
      <c r="A1223" s="2"/>
      <c r="B1223" s="3"/>
      <c r="C1223" s="4"/>
      <c r="D1223" s="4"/>
      <c r="E1223" s="4"/>
      <c r="F1223" s="5"/>
      <c r="G1223" s="35"/>
      <c r="H1223" s="34"/>
    </row>
    <row r="1224" spans="1:8">
      <c r="A1224" s="2"/>
      <c r="B1224" s="6"/>
      <c r="C1224" s="4"/>
      <c r="D1224" s="4"/>
      <c r="E1224" s="4"/>
      <c r="F1224" s="7"/>
      <c r="G1224" s="35"/>
      <c r="H1224" s="34"/>
    </row>
    <row r="1225" spans="1:8">
      <c r="A1225" s="2"/>
      <c r="B1225" s="6"/>
      <c r="C1225" s="4"/>
      <c r="D1225" s="4"/>
      <c r="E1225" s="4"/>
      <c r="F1225" s="7"/>
      <c r="G1225" s="35"/>
      <c r="H1225" s="34"/>
    </row>
    <row r="1226" spans="1:8">
      <c r="A1226" s="2"/>
      <c r="B1226" s="6"/>
      <c r="C1226" s="4"/>
      <c r="D1226" s="4"/>
      <c r="E1226" s="4"/>
      <c r="F1226" s="7"/>
      <c r="G1226" s="35"/>
      <c r="H1226" s="34"/>
    </row>
    <row r="1227" spans="1:8">
      <c r="A1227" s="2"/>
      <c r="B1227" s="6"/>
      <c r="C1227" s="4"/>
      <c r="D1227" s="4"/>
      <c r="E1227" s="4"/>
      <c r="F1227" s="7"/>
      <c r="G1227" s="35"/>
      <c r="H1227" s="34"/>
    </row>
    <row r="1228" spans="1:8">
      <c r="A1228" s="2"/>
      <c r="B1228" s="3"/>
      <c r="C1228" s="4"/>
      <c r="D1228" s="4"/>
      <c r="E1228" s="4"/>
      <c r="F1228" s="5"/>
      <c r="G1228" s="35"/>
      <c r="H1228" s="34"/>
    </row>
    <row r="1229" spans="1:8">
      <c r="A1229" s="2"/>
      <c r="B1229" s="6"/>
      <c r="C1229" s="4"/>
      <c r="D1229" s="4"/>
      <c r="E1229" s="4"/>
      <c r="F1229" s="7"/>
      <c r="G1229" s="35"/>
      <c r="H1229" s="34"/>
    </row>
    <row r="1230" spans="1:8">
      <c r="A1230" s="2"/>
      <c r="B1230" s="6"/>
      <c r="C1230" s="4"/>
      <c r="D1230" s="4"/>
      <c r="E1230" s="4"/>
      <c r="F1230" s="7"/>
      <c r="G1230" s="35"/>
      <c r="H1230" s="34"/>
    </row>
    <row r="1231" spans="1:8">
      <c r="A1231" s="2"/>
      <c r="B1231" s="6"/>
      <c r="C1231" s="4"/>
      <c r="D1231" s="4"/>
      <c r="E1231" s="4"/>
      <c r="F1231" s="7"/>
      <c r="G1231" s="35"/>
      <c r="H1231" s="34"/>
    </row>
    <row r="1232" spans="1:8">
      <c r="A1232" s="2"/>
      <c r="B1232" s="3"/>
      <c r="C1232" s="4"/>
      <c r="D1232" s="4"/>
      <c r="E1232" s="4"/>
      <c r="F1232" s="5"/>
      <c r="G1232" s="35"/>
      <c r="H1232" s="34"/>
    </row>
    <row r="1233" spans="1:8">
      <c r="A1233" s="2"/>
      <c r="B1233" s="6"/>
      <c r="C1233" s="4"/>
      <c r="D1233" s="4"/>
      <c r="E1233" s="4"/>
      <c r="F1233" s="7"/>
      <c r="G1233" s="35"/>
      <c r="H1233" s="34"/>
    </row>
    <row r="1234" spans="1:8">
      <c r="A1234" s="2"/>
      <c r="B1234" s="3"/>
      <c r="C1234" s="4"/>
      <c r="D1234" s="4"/>
      <c r="E1234" s="4"/>
      <c r="F1234" s="5"/>
      <c r="G1234" s="35"/>
      <c r="H1234" s="34"/>
    </row>
    <row r="1235" spans="1:8">
      <c r="A1235" s="2"/>
      <c r="B1235" s="3"/>
      <c r="C1235" s="4"/>
      <c r="D1235" s="4"/>
      <c r="E1235" s="4"/>
      <c r="F1235" s="5"/>
      <c r="G1235" s="35"/>
      <c r="H1235" s="34"/>
    </row>
    <row r="1236" spans="1:8">
      <c r="A1236" s="2"/>
      <c r="B1236" s="3"/>
      <c r="C1236" s="4"/>
      <c r="D1236" s="4"/>
      <c r="E1236" s="4"/>
      <c r="F1236" s="5"/>
      <c r="G1236" s="35"/>
      <c r="H1236" s="34"/>
    </row>
    <row r="1237" spans="1:8">
      <c r="A1237" s="2"/>
      <c r="B1237" s="6"/>
      <c r="C1237" s="4"/>
      <c r="D1237" s="4"/>
      <c r="E1237" s="4"/>
      <c r="F1237" s="7"/>
      <c r="G1237" s="35"/>
      <c r="H1237" s="34"/>
    </row>
    <row r="1238" spans="1:8">
      <c r="A1238" s="2"/>
      <c r="B1238" s="3"/>
      <c r="C1238" s="4"/>
      <c r="D1238" s="4"/>
      <c r="E1238" s="4"/>
      <c r="F1238" s="5"/>
      <c r="G1238" s="35"/>
      <c r="H1238" s="34"/>
    </row>
    <row r="1239" spans="1:8">
      <c r="A1239" s="2"/>
      <c r="B1239" s="6"/>
      <c r="C1239" s="4"/>
      <c r="D1239" s="4"/>
      <c r="E1239" s="4"/>
      <c r="F1239" s="7"/>
      <c r="G1239" s="35"/>
      <c r="H1239" s="34"/>
    </row>
    <row r="1240" spans="1:8">
      <c r="A1240" s="2"/>
      <c r="B1240" s="3"/>
      <c r="C1240" s="4"/>
      <c r="D1240" s="4"/>
      <c r="E1240" s="4"/>
      <c r="F1240" s="5"/>
      <c r="G1240" s="35"/>
      <c r="H1240" s="34"/>
    </row>
    <row r="1241" spans="1:8">
      <c r="A1241" s="2"/>
      <c r="B1241" s="3"/>
      <c r="C1241" s="4"/>
      <c r="D1241" s="4"/>
      <c r="E1241" s="4"/>
      <c r="F1241" s="5"/>
      <c r="G1241" s="35"/>
      <c r="H1241" s="34"/>
    </row>
    <row r="1242" spans="1:8">
      <c r="A1242" s="2"/>
      <c r="B1242" s="3"/>
      <c r="C1242" s="4"/>
      <c r="D1242" s="4"/>
      <c r="E1242" s="4"/>
      <c r="F1242" s="5"/>
      <c r="G1242" s="35"/>
      <c r="H1242" s="34"/>
    </row>
    <row r="1243" spans="1:8">
      <c r="A1243" s="2"/>
      <c r="B1243" s="3"/>
      <c r="C1243" s="4"/>
      <c r="D1243" s="4"/>
      <c r="E1243" s="4"/>
      <c r="F1243" s="5"/>
      <c r="G1243" s="35"/>
      <c r="H1243" s="34"/>
    </row>
    <row r="1244" spans="1:8">
      <c r="A1244" s="2"/>
      <c r="B1244" s="6"/>
      <c r="C1244" s="4"/>
      <c r="D1244" s="4"/>
      <c r="E1244" s="4"/>
      <c r="F1244" s="7"/>
      <c r="G1244" s="35"/>
      <c r="H1244" s="34"/>
    </row>
    <row r="1245" spans="1:8">
      <c r="A1245" s="2"/>
      <c r="B1245" s="3"/>
      <c r="C1245" s="4"/>
      <c r="D1245" s="4"/>
      <c r="E1245" s="4"/>
      <c r="F1245" s="5"/>
      <c r="G1245" s="35"/>
      <c r="H1245" s="34"/>
    </row>
    <row r="1246" spans="1:8">
      <c r="A1246" s="2"/>
      <c r="B1246" s="3"/>
      <c r="C1246" s="4"/>
      <c r="D1246" s="4"/>
      <c r="E1246" s="4"/>
      <c r="F1246" s="5"/>
      <c r="G1246" s="35"/>
      <c r="H1246" s="34"/>
    </row>
    <row r="1247" spans="1:8">
      <c r="A1247" s="2"/>
      <c r="B1247" s="3"/>
      <c r="C1247" s="4"/>
      <c r="D1247" s="4"/>
      <c r="E1247" s="4"/>
      <c r="F1247" s="5"/>
      <c r="G1247" s="35"/>
      <c r="H1247" s="34"/>
    </row>
    <row r="1248" spans="1:8">
      <c r="A1248" s="2"/>
      <c r="B1248" s="6"/>
      <c r="C1248" s="4"/>
      <c r="D1248" s="4"/>
      <c r="E1248" s="4"/>
      <c r="F1248" s="7"/>
      <c r="G1248" s="35"/>
      <c r="H1248" s="34"/>
    </row>
    <row r="1249" spans="1:8">
      <c r="A1249" s="2"/>
      <c r="B1249" s="6"/>
      <c r="C1249" s="4"/>
      <c r="D1249" s="4"/>
      <c r="E1249" s="4"/>
      <c r="F1249" s="7"/>
      <c r="G1249" s="35"/>
      <c r="H1249" s="34"/>
    </row>
    <row r="1250" spans="1:8">
      <c r="A1250" s="2"/>
      <c r="B1250" s="6"/>
      <c r="C1250" s="4"/>
      <c r="D1250" s="4"/>
      <c r="E1250" s="4"/>
      <c r="F1250" s="7"/>
      <c r="G1250" s="35"/>
      <c r="H1250" s="34"/>
    </row>
    <row r="1251" spans="1:8">
      <c r="A1251" s="2"/>
      <c r="B1251" s="6"/>
      <c r="C1251" s="4"/>
      <c r="D1251" s="4"/>
      <c r="E1251" s="4"/>
      <c r="F1251" s="7"/>
      <c r="G1251" s="35"/>
      <c r="H1251" s="34"/>
    </row>
    <row r="1252" spans="1:8">
      <c r="A1252" s="2"/>
      <c r="B1252" s="6"/>
      <c r="C1252" s="4"/>
      <c r="D1252" s="4"/>
      <c r="E1252" s="4"/>
      <c r="F1252" s="7"/>
      <c r="G1252" s="35"/>
      <c r="H1252" s="34"/>
    </row>
    <row r="1253" spans="1:8">
      <c r="A1253" s="2"/>
      <c r="B1253" s="3"/>
      <c r="C1253" s="4"/>
      <c r="D1253" s="4"/>
      <c r="E1253" s="4"/>
      <c r="F1253" s="5"/>
      <c r="G1253" s="35"/>
      <c r="H1253" s="34"/>
    </row>
    <row r="1254" spans="1:8">
      <c r="A1254" s="2"/>
      <c r="B1254" s="6"/>
      <c r="C1254" s="4"/>
      <c r="D1254" s="4"/>
      <c r="E1254" s="4"/>
      <c r="F1254" s="7"/>
      <c r="G1254" s="35"/>
      <c r="H1254" s="34"/>
    </row>
    <row r="1255" spans="1:8">
      <c r="A1255" s="2"/>
      <c r="B1255" s="3"/>
      <c r="C1255" s="4"/>
      <c r="D1255" s="4"/>
      <c r="E1255" s="4"/>
      <c r="F1255" s="5"/>
      <c r="G1255" s="35"/>
      <c r="H1255" s="34"/>
    </row>
    <row r="1256" spans="1:8">
      <c r="A1256" s="2"/>
      <c r="B1256" s="3"/>
      <c r="C1256" s="4"/>
      <c r="D1256" s="4"/>
      <c r="E1256" s="4"/>
      <c r="F1256" s="5"/>
      <c r="G1256" s="35"/>
      <c r="H1256" s="34"/>
    </row>
    <row r="1257" spans="1:8">
      <c r="A1257" s="2"/>
      <c r="B1257" s="3"/>
      <c r="C1257" s="4"/>
      <c r="D1257" s="4"/>
      <c r="E1257" s="4"/>
      <c r="F1257" s="5"/>
      <c r="G1257" s="35"/>
      <c r="H1257" s="34"/>
    </row>
    <row r="1258" spans="1:8">
      <c r="A1258" s="2"/>
      <c r="B1258" s="6"/>
      <c r="C1258" s="4"/>
      <c r="D1258" s="4"/>
      <c r="E1258" s="4"/>
      <c r="F1258" s="7"/>
      <c r="G1258" s="35"/>
      <c r="H1258" s="34"/>
    </row>
    <row r="1259" spans="1:8">
      <c r="A1259" s="2"/>
      <c r="B1259" s="3"/>
      <c r="C1259" s="4"/>
      <c r="D1259" s="4"/>
      <c r="E1259" s="4"/>
      <c r="F1259" s="5"/>
      <c r="G1259" s="35"/>
      <c r="H1259" s="34"/>
    </row>
    <row r="1260" spans="1:8">
      <c r="A1260" s="2"/>
      <c r="B1260" s="6"/>
      <c r="C1260" s="4"/>
      <c r="D1260" s="4"/>
      <c r="E1260" s="4"/>
      <c r="F1260" s="7"/>
      <c r="G1260" s="35"/>
      <c r="H1260" s="34"/>
    </row>
    <row r="1261" spans="1:8">
      <c r="A1261" s="2"/>
      <c r="B1261" s="6"/>
      <c r="C1261" s="4"/>
      <c r="D1261" s="4"/>
      <c r="E1261" s="4"/>
      <c r="F1261" s="7"/>
      <c r="G1261" s="35"/>
      <c r="H1261" s="34"/>
    </row>
    <row r="1262" spans="1:8">
      <c r="A1262" s="2"/>
      <c r="B1262" s="3"/>
      <c r="C1262" s="4"/>
      <c r="D1262" s="4"/>
      <c r="E1262" s="4"/>
      <c r="F1262" s="5"/>
      <c r="G1262" s="35"/>
      <c r="H1262" s="34"/>
    </row>
    <row r="1263" spans="1:8">
      <c r="A1263" s="2"/>
      <c r="B1263" s="3"/>
      <c r="C1263" s="4"/>
      <c r="D1263" s="4"/>
      <c r="E1263" s="4"/>
      <c r="F1263" s="5"/>
      <c r="G1263" s="35"/>
      <c r="H1263" s="34"/>
    </row>
    <row r="1264" spans="1:8">
      <c r="A1264" s="2"/>
      <c r="B1264" s="3"/>
      <c r="C1264" s="4"/>
      <c r="D1264" s="4"/>
      <c r="E1264" s="4"/>
      <c r="F1264" s="5"/>
      <c r="G1264" s="35"/>
      <c r="H1264" s="34"/>
    </row>
    <row r="1265" spans="1:8">
      <c r="A1265" s="2"/>
      <c r="B1265" s="6"/>
      <c r="C1265" s="4"/>
      <c r="D1265" s="4"/>
      <c r="E1265" s="4"/>
      <c r="F1265" s="7"/>
      <c r="G1265" s="35"/>
      <c r="H1265" s="34"/>
    </row>
    <row r="1266" spans="1:8">
      <c r="A1266" s="2"/>
      <c r="B1266" s="6"/>
      <c r="C1266" s="4"/>
      <c r="D1266" s="4"/>
      <c r="E1266" s="4"/>
      <c r="F1266" s="7"/>
      <c r="G1266" s="35"/>
      <c r="H1266" s="34"/>
    </row>
    <row r="1267" spans="1:8">
      <c r="A1267" s="2"/>
      <c r="B1267" s="6"/>
      <c r="C1267" s="4"/>
      <c r="D1267" s="4"/>
      <c r="E1267" s="4"/>
      <c r="F1267" s="7"/>
      <c r="G1267" s="35"/>
      <c r="H1267" s="34"/>
    </row>
    <row r="1268" spans="1:8">
      <c r="A1268" s="2"/>
      <c r="B1268" s="3"/>
      <c r="C1268" s="4"/>
      <c r="D1268" s="4"/>
      <c r="E1268" s="4"/>
      <c r="F1268" s="5"/>
      <c r="G1268" s="35"/>
      <c r="H1268" s="34"/>
    </row>
    <row r="1269" spans="1:8">
      <c r="A1269" s="2"/>
      <c r="B1269" s="6"/>
      <c r="C1269" s="4"/>
      <c r="D1269" s="4"/>
      <c r="E1269" s="4"/>
      <c r="F1269" s="7"/>
      <c r="G1269" s="35"/>
      <c r="H1269" s="34"/>
    </row>
    <row r="1270" spans="1:8">
      <c r="A1270" s="2"/>
      <c r="B1270" s="6"/>
      <c r="C1270" s="4"/>
      <c r="D1270" s="4"/>
      <c r="E1270" s="4"/>
      <c r="F1270" s="7"/>
      <c r="G1270" s="35"/>
      <c r="H1270" s="34"/>
    </row>
    <row r="1271" spans="1:8">
      <c r="A1271" s="2"/>
      <c r="B1271" s="6"/>
      <c r="C1271" s="4"/>
      <c r="D1271" s="4"/>
      <c r="E1271" s="4"/>
      <c r="F1271" s="7"/>
      <c r="G1271" s="35"/>
      <c r="H1271" s="34"/>
    </row>
    <row r="1272" spans="1:8">
      <c r="A1272" s="2"/>
      <c r="B1272" s="6"/>
      <c r="C1272" s="4"/>
      <c r="D1272" s="4"/>
      <c r="E1272" s="4"/>
      <c r="F1272" s="7"/>
      <c r="G1272" s="35"/>
      <c r="H1272" s="34"/>
    </row>
    <row r="1273" spans="1:8">
      <c r="A1273" s="2"/>
      <c r="B1273" s="6"/>
      <c r="C1273" s="4"/>
      <c r="D1273" s="4"/>
      <c r="E1273" s="4"/>
      <c r="F1273" s="7"/>
      <c r="G1273" s="35"/>
      <c r="H1273" s="34"/>
    </row>
    <row r="1274" spans="1:8">
      <c r="A1274" s="2"/>
      <c r="B1274" s="6"/>
      <c r="C1274" s="4"/>
      <c r="D1274" s="4"/>
      <c r="E1274" s="4"/>
      <c r="F1274" s="7"/>
      <c r="G1274" s="35"/>
      <c r="H1274" s="34"/>
    </row>
    <row r="1275" spans="1:8">
      <c r="A1275" s="2"/>
      <c r="B1275" s="3"/>
      <c r="C1275" s="4"/>
      <c r="D1275" s="4"/>
      <c r="E1275" s="4"/>
      <c r="F1275" s="5"/>
      <c r="G1275" s="35"/>
      <c r="H1275" s="34"/>
    </row>
    <row r="1276" spans="1:8">
      <c r="A1276" s="2"/>
      <c r="B1276" s="3"/>
      <c r="C1276" s="4"/>
      <c r="D1276" s="4"/>
      <c r="E1276" s="4"/>
      <c r="F1276" s="5"/>
      <c r="G1276" s="35"/>
      <c r="H1276" s="34"/>
    </row>
    <row r="1277" spans="1:8">
      <c r="A1277" s="2"/>
      <c r="B1277" s="3"/>
      <c r="C1277" s="4"/>
      <c r="D1277" s="4"/>
      <c r="E1277" s="4"/>
      <c r="F1277" s="5"/>
      <c r="G1277" s="35"/>
      <c r="H1277" s="34"/>
    </row>
    <row r="1278" spans="1:8">
      <c r="A1278" s="2"/>
      <c r="B1278" s="6"/>
      <c r="C1278" s="4"/>
      <c r="D1278" s="4"/>
      <c r="E1278" s="4"/>
      <c r="F1278" s="7"/>
      <c r="G1278" s="35"/>
      <c r="H1278" s="34"/>
    </row>
    <row r="1279" spans="1:8">
      <c r="A1279" s="2"/>
      <c r="B1279" s="3"/>
      <c r="C1279" s="4"/>
      <c r="D1279" s="4"/>
      <c r="E1279" s="4"/>
      <c r="F1279" s="5"/>
      <c r="G1279" s="35"/>
      <c r="H1279" s="34"/>
    </row>
    <row r="1280" spans="1:8">
      <c r="A1280" s="2"/>
      <c r="B1280" s="3"/>
      <c r="C1280" s="4"/>
      <c r="D1280" s="4"/>
      <c r="E1280" s="4"/>
      <c r="F1280" s="5"/>
      <c r="G1280" s="35"/>
      <c r="H1280" s="34"/>
    </row>
    <row r="1281" spans="1:8">
      <c r="A1281" s="2"/>
      <c r="B1281" s="6"/>
      <c r="C1281" s="4"/>
      <c r="D1281" s="4"/>
      <c r="E1281" s="4"/>
      <c r="F1281" s="7"/>
      <c r="G1281" s="35"/>
      <c r="H1281" s="34"/>
    </row>
    <row r="1282" spans="1:8">
      <c r="A1282" s="2"/>
      <c r="B1282" s="3"/>
      <c r="C1282" s="4"/>
      <c r="D1282" s="4"/>
      <c r="E1282" s="4"/>
      <c r="F1282" s="5"/>
      <c r="G1282" s="35"/>
      <c r="H1282" s="34"/>
    </row>
    <row r="1283" spans="1:8">
      <c r="A1283" s="2"/>
      <c r="B1283" s="3"/>
      <c r="C1283" s="4"/>
      <c r="D1283" s="4"/>
      <c r="E1283" s="4"/>
      <c r="F1283" s="5"/>
      <c r="G1283" s="35"/>
      <c r="H1283" s="34"/>
    </row>
    <row r="1284" spans="1:8">
      <c r="A1284" s="2"/>
      <c r="B1284" s="3"/>
      <c r="C1284" s="4"/>
      <c r="D1284" s="4"/>
      <c r="E1284" s="4"/>
      <c r="F1284" s="5"/>
      <c r="G1284" s="35"/>
      <c r="H1284" s="34"/>
    </row>
    <row r="1285" spans="1:8">
      <c r="A1285" s="2"/>
      <c r="B1285" s="6"/>
      <c r="C1285" s="4"/>
      <c r="D1285" s="4"/>
      <c r="E1285" s="4"/>
      <c r="F1285" s="7"/>
      <c r="G1285" s="35"/>
      <c r="H1285" s="34"/>
    </row>
    <row r="1286" spans="1:8">
      <c r="A1286" s="2"/>
      <c r="B1286" s="3"/>
      <c r="C1286" s="4"/>
      <c r="D1286" s="4"/>
      <c r="E1286" s="4"/>
      <c r="F1286" s="5"/>
      <c r="G1286" s="35"/>
      <c r="H1286" s="34"/>
    </row>
    <row r="1287" spans="1:8">
      <c r="A1287" s="2"/>
      <c r="B1287" s="6"/>
      <c r="C1287" s="4"/>
      <c r="D1287" s="4"/>
      <c r="E1287" s="4"/>
      <c r="F1287" s="7"/>
      <c r="G1287" s="35"/>
      <c r="H1287" s="34"/>
    </row>
    <row r="1288" spans="1:8">
      <c r="A1288" s="2"/>
      <c r="B1288" s="6"/>
      <c r="C1288" s="4"/>
      <c r="D1288" s="4"/>
      <c r="E1288" s="4"/>
      <c r="F1288" s="7"/>
      <c r="G1288" s="35"/>
      <c r="H1288" s="34"/>
    </row>
    <row r="1289" spans="1:8">
      <c r="A1289" s="2"/>
      <c r="B1289" s="3"/>
      <c r="C1289" s="4"/>
      <c r="D1289" s="4"/>
      <c r="E1289" s="4"/>
      <c r="F1289" s="5"/>
      <c r="G1289" s="35"/>
      <c r="H1289" s="34"/>
    </row>
    <row r="1290" spans="1:8">
      <c r="A1290" s="2"/>
      <c r="B1290" s="3"/>
      <c r="C1290" s="4"/>
      <c r="D1290" s="4"/>
      <c r="E1290" s="4"/>
      <c r="F1290" s="5"/>
      <c r="G1290" s="35"/>
      <c r="H1290" s="34"/>
    </row>
    <row r="1291" spans="1:8">
      <c r="A1291" s="2"/>
      <c r="B1291" s="6"/>
      <c r="C1291" s="4"/>
      <c r="D1291" s="4"/>
      <c r="E1291" s="4"/>
      <c r="F1291" s="7"/>
      <c r="G1291" s="35"/>
      <c r="H1291" s="34"/>
    </row>
    <row r="1292" spans="1:8">
      <c r="A1292" s="2"/>
      <c r="B1292" s="6"/>
      <c r="C1292" s="4"/>
      <c r="D1292" s="4"/>
      <c r="E1292" s="4"/>
      <c r="F1292" s="7"/>
      <c r="G1292" s="35"/>
      <c r="H1292" s="34"/>
    </row>
    <row r="1293" spans="1:8">
      <c r="A1293" s="2"/>
      <c r="B1293" s="3"/>
      <c r="C1293" s="4"/>
      <c r="D1293" s="4"/>
      <c r="E1293" s="4"/>
      <c r="F1293" s="5"/>
      <c r="G1293" s="35"/>
      <c r="H1293" s="34"/>
    </row>
    <row r="1294" spans="1:8">
      <c r="A1294" s="2"/>
      <c r="B1294" s="6"/>
      <c r="C1294" s="4"/>
      <c r="D1294" s="4"/>
      <c r="E1294" s="4"/>
      <c r="F1294" s="7"/>
      <c r="G1294" s="35"/>
      <c r="H1294" s="34"/>
    </row>
    <row r="1295" spans="1:8">
      <c r="A1295" s="2"/>
      <c r="B1295" s="3"/>
      <c r="C1295" s="4"/>
      <c r="D1295" s="4"/>
      <c r="E1295" s="4"/>
      <c r="F1295" s="5"/>
      <c r="G1295" s="35"/>
      <c r="H1295" s="34"/>
    </row>
    <row r="1296" spans="1:8">
      <c r="A1296" s="2"/>
      <c r="B1296" s="6"/>
      <c r="C1296" s="4"/>
      <c r="D1296" s="4"/>
      <c r="E1296" s="4"/>
      <c r="F1296" s="7"/>
      <c r="G1296" s="35"/>
      <c r="H1296" s="34"/>
    </row>
    <row r="1297" spans="1:8">
      <c r="A1297" s="2"/>
      <c r="B1297" s="6"/>
      <c r="C1297" s="4"/>
      <c r="D1297" s="4"/>
      <c r="E1297" s="4"/>
      <c r="F1297" s="7"/>
      <c r="G1297" s="35"/>
      <c r="H1297" s="34"/>
    </row>
    <row r="1298" spans="1:8">
      <c r="A1298" s="2"/>
      <c r="B1298" s="3"/>
      <c r="C1298" s="4"/>
      <c r="D1298" s="4"/>
      <c r="E1298" s="4"/>
      <c r="F1298" s="5"/>
      <c r="G1298" s="35"/>
      <c r="H1298" s="34"/>
    </row>
    <row r="1299" spans="1:8">
      <c r="A1299" s="2"/>
      <c r="B1299" s="3"/>
      <c r="C1299" s="4"/>
      <c r="D1299" s="4"/>
      <c r="E1299" s="4"/>
      <c r="F1299" s="5"/>
      <c r="G1299" s="35"/>
      <c r="H1299" s="34"/>
    </row>
    <row r="1300" spans="1:8">
      <c r="A1300" s="2"/>
      <c r="B1300" s="6"/>
      <c r="C1300" s="4"/>
      <c r="D1300" s="4"/>
      <c r="E1300" s="4"/>
      <c r="F1300" s="7"/>
      <c r="G1300" s="35"/>
      <c r="H1300" s="34"/>
    </row>
    <row r="1301" spans="1:8">
      <c r="A1301" s="2"/>
      <c r="B1301" s="6"/>
      <c r="C1301" s="4"/>
      <c r="D1301" s="4"/>
      <c r="E1301" s="4"/>
      <c r="F1301" s="7"/>
      <c r="G1301" s="35"/>
      <c r="H1301" s="34"/>
    </row>
    <row r="1302" spans="1:8">
      <c r="A1302" s="2"/>
      <c r="B1302" s="6"/>
      <c r="C1302" s="4"/>
      <c r="D1302" s="4"/>
      <c r="E1302" s="4"/>
      <c r="F1302" s="7"/>
      <c r="G1302" s="35"/>
      <c r="H1302" s="34"/>
    </row>
    <row r="1303" spans="1:8">
      <c r="A1303" s="2"/>
      <c r="B1303" s="3"/>
      <c r="C1303" s="4"/>
      <c r="D1303" s="4"/>
      <c r="E1303" s="4"/>
      <c r="F1303" s="5"/>
      <c r="G1303" s="35"/>
      <c r="H1303" s="34"/>
    </row>
    <row r="1304" spans="1:8">
      <c r="A1304" s="2"/>
      <c r="B1304" s="6"/>
      <c r="C1304" s="4"/>
      <c r="D1304" s="4"/>
      <c r="E1304" s="4"/>
      <c r="F1304" s="7"/>
      <c r="G1304" s="35"/>
      <c r="H1304" s="34"/>
    </row>
    <row r="1305" spans="1:8">
      <c r="A1305" s="2"/>
      <c r="B1305" s="6"/>
      <c r="C1305" s="4"/>
      <c r="D1305" s="4"/>
      <c r="E1305" s="4"/>
      <c r="F1305" s="7"/>
      <c r="G1305" s="35"/>
      <c r="H1305" s="34"/>
    </row>
    <row r="1306" spans="1:8">
      <c r="A1306" s="2"/>
      <c r="B1306" s="3"/>
      <c r="C1306" s="4"/>
      <c r="D1306" s="4"/>
      <c r="E1306" s="4"/>
      <c r="F1306" s="5"/>
      <c r="G1306" s="35"/>
      <c r="H1306" s="34"/>
    </row>
    <row r="1307" spans="1:8">
      <c r="A1307" s="2"/>
      <c r="B1307" s="6"/>
      <c r="C1307" s="4"/>
      <c r="D1307" s="4"/>
      <c r="E1307" s="4"/>
      <c r="F1307" s="7"/>
      <c r="G1307" s="35"/>
      <c r="H1307" s="34"/>
    </row>
    <row r="1308" spans="1:8">
      <c r="A1308" s="2"/>
      <c r="B1308" s="3"/>
      <c r="C1308" s="4"/>
      <c r="D1308" s="4"/>
      <c r="E1308" s="4"/>
      <c r="F1308" s="5"/>
      <c r="G1308" s="35"/>
      <c r="H1308" s="34"/>
    </row>
    <row r="1309" spans="1:8">
      <c r="A1309" s="2"/>
      <c r="B1309" s="3"/>
      <c r="C1309" s="4"/>
      <c r="D1309" s="4"/>
      <c r="E1309" s="4"/>
      <c r="F1309" s="5"/>
      <c r="G1309" s="35"/>
      <c r="H1309" s="34"/>
    </row>
    <row r="1310" spans="1:8">
      <c r="A1310" s="2"/>
      <c r="B1310" s="3"/>
      <c r="C1310" s="4"/>
      <c r="D1310" s="4"/>
      <c r="E1310" s="4"/>
      <c r="F1310" s="5"/>
      <c r="G1310" s="35"/>
      <c r="H1310" s="34"/>
    </row>
    <row r="1311" spans="1:8">
      <c r="A1311" s="2"/>
      <c r="B1311" s="6"/>
      <c r="C1311" s="4"/>
      <c r="D1311" s="4"/>
      <c r="E1311" s="4"/>
      <c r="F1311" s="7"/>
      <c r="G1311" s="35"/>
      <c r="H1311" s="34"/>
    </row>
    <row r="1312" spans="1:8">
      <c r="A1312" s="2"/>
      <c r="B1312" s="6"/>
      <c r="C1312" s="4"/>
      <c r="D1312" s="4"/>
      <c r="E1312" s="4"/>
      <c r="F1312" s="7"/>
      <c r="G1312" s="35"/>
      <c r="H1312" s="34"/>
    </row>
    <row r="1313" spans="1:8">
      <c r="A1313" s="2"/>
      <c r="B1313" s="6"/>
      <c r="C1313" s="4"/>
      <c r="D1313" s="4"/>
      <c r="E1313" s="4"/>
      <c r="F1313" s="7"/>
      <c r="G1313" s="35"/>
      <c r="H1313" s="34"/>
    </row>
    <row r="1314" spans="1:8">
      <c r="A1314" s="2"/>
      <c r="B1314" s="6"/>
      <c r="C1314" s="4"/>
      <c r="D1314" s="4"/>
      <c r="E1314" s="4"/>
      <c r="F1314" s="7"/>
      <c r="G1314" s="35"/>
      <c r="H1314" s="34"/>
    </row>
    <row r="1315" spans="1:8">
      <c r="A1315" s="2"/>
      <c r="B1315" s="6"/>
      <c r="C1315" s="4"/>
      <c r="D1315" s="4"/>
      <c r="E1315" s="4"/>
      <c r="F1315" s="7"/>
      <c r="G1315" s="35"/>
      <c r="H1315" s="34"/>
    </row>
    <row r="1316" spans="1:8">
      <c r="A1316" s="2"/>
      <c r="B1316" s="6"/>
      <c r="C1316" s="4"/>
      <c r="D1316" s="4"/>
      <c r="E1316" s="4"/>
      <c r="F1316" s="7"/>
      <c r="G1316" s="35"/>
      <c r="H1316" s="34"/>
    </row>
    <row r="1317" spans="1:8">
      <c r="A1317" s="2"/>
      <c r="B1317" s="3"/>
      <c r="C1317" s="4"/>
      <c r="D1317" s="4"/>
      <c r="E1317" s="4"/>
      <c r="F1317" s="5"/>
      <c r="G1317" s="35"/>
      <c r="H1317" s="34"/>
    </row>
    <row r="1318" spans="1:8">
      <c r="A1318" s="2"/>
      <c r="B1318" s="3"/>
      <c r="C1318" s="4"/>
      <c r="D1318" s="4"/>
      <c r="E1318" s="4"/>
      <c r="F1318" s="5"/>
      <c r="G1318" s="35"/>
      <c r="H1318" s="34"/>
    </row>
    <row r="1319" spans="1:8">
      <c r="A1319" s="2"/>
      <c r="B1319" s="3"/>
      <c r="C1319" s="4"/>
      <c r="D1319" s="4"/>
      <c r="E1319" s="4"/>
      <c r="F1319" s="5"/>
      <c r="G1319" s="35"/>
      <c r="H1319" s="34"/>
    </row>
    <row r="1320" spans="1:8">
      <c r="A1320" s="2"/>
      <c r="B1320" s="6"/>
      <c r="C1320" s="4"/>
      <c r="D1320" s="4"/>
      <c r="E1320" s="4"/>
      <c r="F1320" s="7"/>
      <c r="G1320" s="35"/>
      <c r="H1320" s="34"/>
    </row>
    <row r="1321" spans="1:8">
      <c r="A1321" s="2"/>
      <c r="B1321" s="6"/>
      <c r="C1321" s="4"/>
      <c r="D1321" s="4"/>
      <c r="E1321" s="4"/>
      <c r="F1321" s="7"/>
      <c r="G1321" s="35"/>
      <c r="H1321" s="34"/>
    </row>
    <row r="1322" spans="1:8">
      <c r="A1322" s="2"/>
      <c r="B1322" s="6"/>
      <c r="C1322" s="4"/>
      <c r="D1322" s="4"/>
      <c r="E1322" s="4"/>
      <c r="F1322" s="7"/>
      <c r="G1322" s="35"/>
      <c r="H1322" s="34"/>
    </row>
    <row r="1323" spans="1:8">
      <c r="A1323" s="2"/>
      <c r="B1323" s="3"/>
      <c r="C1323" s="4"/>
      <c r="D1323" s="4"/>
      <c r="E1323" s="4"/>
      <c r="F1323" s="5"/>
      <c r="G1323" s="35"/>
      <c r="H1323" s="34"/>
    </row>
    <row r="1324" spans="1:8">
      <c r="A1324" s="2"/>
      <c r="B1324" s="3"/>
      <c r="C1324" s="4"/>
      <c r="D1324" s="4"/>
      <c r="E1324" s="4"/>
      <c r="F1324" s="5"/>
      <c r="G1324" s="35"/>
      <c r="H1324" s="34"/>
    </row>
    <row r="1325" spans="1:8">
      <c r="A1325" s="2"/>
      <c r="B1325" s="6"/>
      <c r="C1325" s="4"/>
      <c r="D1325" s="4"/>
      <c r="E1325" s="4"/>
      <c r="F1325" s="7"/>
      <c r="G1325" s="35"/>
      <c r="H1325" s="34"/>
    </row>
    <row r="1326" spans="1:8">
      <c r="A1326" s="2"/>
      <c r="B1326" s="3"/>
      <c r="C1326" s="4"/>
      <c r="D1326" s="4"/>
      <c r="E1326" s="4"/>
      <c r="F1326" s="5"/>
      <c r="G1326" s="35"/>
      <c r="H1326" s="34"/>
    </row>
    <row r="1327" spans="1:8">
      <c r="A1327" s="2"/>
      <c r="B1327" s="6"/>
      <c r="C1327" s="4"/>
      <c r="D1327" s="4"/>
      <c r="E1327" s="4"/>
      <c r="F1327" s="7"/>
      <c r="G1327" s="35"/>
      <c r="H1327" s="34"/>
    </row>
    <row r="1328" spans="1:8">
      <c r="A1328" s="2"/>
      <c r="B1328" s="6"/>
      <c r="C1328" s="4"/>
      <c r="D1328" s="4"/>
      <c r="E1328" s="4"/>
      <c r="F1328" s="7"/>
      <c r="G1328" s="35"/>
      <c r="H1328" s="34"/>
    </row>
    <row r="1329" spans="1:8">
      <c r="A1329" s="2"/>
      <c r="B1329" s="3"/>
      <c r="C1329" s="4"/>
      <c r="D1329" s="4"/>
      <c r="E1329" s="4"/>
      <c r="F1329" s="5"/>
      <c r="G1329" s="35"/>
      <c r="H1329" s="34"/>
    </row>
    <row r="1330" spans="1:8">
      <c r="A1330" s="2"/>
      <c r="B1330" s="6"/>
      <c r="C1330" s="4"/>
      <c r="D1330" s="4"/>
      <c r="E1330" s="4"/>
      <c r="F1330" s="7"/>
      <c r="G1330" s="35"/>
      <c r="H1330" s="34"/>
    </row>
    <row r="1331" spans="1:8">
      <c r="A1331" s="2"/>
      <c r="B1331" s="6"/>
      <c r="C1331" s="4"/>
      <c r="D1331" s="4"/>
      <c r="E1331" s="4"/>
      <c r="F1331" s="7"/>
      <c r="G1331" s="35"/>
      <c r="H1331" s="34"/>
    </row>
    <row r="1332" spans="1:8">
      <c r="A1332" s="2"/>
      <c r="B1332" s="6"/>
      <c r="C1332" s="4"/>
      <c r="D1332" s="4"/>
      <c r="E1332" s="4"/>
      <c r="F1332" s="7"/>
      <c r="G1332" s="35"/>
      <c r="H1332" s="34"/>
    </row>
    <row r="1333" spans="1:8">
      <c r="A1333" s="2"/>
      <c r="B1333" s="3"/>
      <c r="C1333" s="4"/>
      <c r="D1333" s="4"/>
      <c r="E1333" s="4"/>
      <c r="F1333" s="5"/>
      <c r="G1333" s="35"/>
      <c r="H1333" s="34"/>
    </row>
    <row r="1334" spans="1:8">
      <c r="A1334" s="2"/>
      <c r="B1334" s="3"/>
      <c r="C1334" s="4"/>
      <c r="D1334" s="4"/>
      <c r="E1334" s="4"/>
      <c r="F1334" s="5"/>
      <c r="G1334" s="35"/>
      <c r="H1334" s="34"/>
    </row>
    <row r="1335" spans="1:8">
      <c r="A1335" s="2"/>
      <c r="B1335" s="3"/>
      <c r="C1335" s="4"/>
      <c r="D1335" s="4"/>
      <c r="E1335" s="4"/>
      <c r="F1335" s="5"/>
      <c r="G1335" s="35"/>
      <c r="H1335" s="34"/>
    </row>
    <row r="1336" spans="1:8">
      <c r="A1336" s="2"/>
      <c r="B1336" s="6"/>
      <c r="C1336" s="4"/>
      <c r="D1336" s="4"/>
      <c r="E1336" s="4"/>
      <c r="F1336" s="7"/>
      <c r="G1336" s="35"/>
      <c r="H1336" s="34"/>
    </row>
    <row r="1337" spans="1:8">
      <c r="A1337" s="2"/>
      <c r="B1337" s="6"/>
      <c r="C1337" s="4"/>
      <c r="D1337" s="4"/>
      <c r="E1337" s="4"/>
      <c r="F1337" s="7"/>
      <c r="G1337" s="35"/>
      <c r="H1337" s="34"/>
    </row>
    <row r="1338" spans="1:8">
      <c r="A1338" s="2"/>
      <c r="B1338" s="3"/>
      <c r="C1338" s="4"/>
      <c r="D1338" s="4"/>
      <c r="E1338" s="4"/>
      <c r="F1338" s="5"/>
      <c r="G1338" s="35"/>
      <c r="H1338" s="34"/>
    </row>
    <row r="1339" spans="1:8">
      <c r="A1339" s="2"/>
      <c r="B1339" s="3"/>
      <c r="C1339" s="4"/>
      <c r="D1339" s="4"/>
      <c r="E1339" s="4"/>
      <c r="F1339" s="5"/>
      <c r="G1339" s="35"/>
      <c r="H1339" s="34"/>
    </row>
    <row r="1340" spans="1:8">
      <c r="A1340" s="2"/>
      <c r="B1340" s="6"/>
      <c r="C1340" s="4"/>
      <c r="D1340" s="4"/>
      <c r="E1340" s="4"/>
      <c r="F1340" s="7"/>
      <c r="G1340" s="35"/>
      <c r="H1340" s="34"/>
    </row>
    <row r="1341" spans="1:8">
      <c r="A1341" s="2"/>
      <c r="B1341" s="6"/>
      <c r="C1341" s="4"/>
      <c r="D1341" s="4"/>
      <c r="E1341" s="4"/>
      <c r="F1341" s="7"/>
      <c r="G1341" s="35"/>
      <c r="H1341" s="34"/>
    </row>
    <row r="1342" spans="1:8">
      <c r="A1342" s="2"/>
      <c r="B1342" s="3"/>
      <c r="C1342" s="4"/>
      <c r="D1342" s="4"/>
      <c r="E1342" s="4"/>
      <c r="F1342" s="5"/>
      <c r="G1342" s="35"/>
      <c r="H1342" s="34"/>
    </row>
    <row r="1343" spans="1:8">
      <c r="A1343" s="2"/>
      <c r="B1343" s="3"/>
      <c r="C1343" s="4"/>
      <c r="D1343" s="4"/>
      <c r="E1343" s="4"/>
      <c r="F1343" s="5"/>
      <c r="G1343" s="35"/>
      <c r="H1343" s="34"/>
    </row>
    <row r="1344" spans="1:8">
      <c r="A1344" s="2"/>
      <c r="B1344" s="6"/>
      <c r="C1344" s="4"/>
      <c r="D1344" s="4"/>
      <c r="E1344" s="4"/>
      <c r="F1344" s="7"/>
      <c r="G1344" s="35"/>
      <c r="H1344" s="34"/>
    </row>
    <row r="1345" spans="1:8">
      <c r="A1345" s="2"/>
      <c r="B1345" s="3"/>
      <c r="C1345" s="4"/>
      <c r="D1345" s="4"/>
      <c r="E1345" s="4"/>
      <c r="F1345" s="5"/>
      <c r="G1345" s="35"/>
      <c r="H1345" s="34"/>
    </row>
    <row r="1346" spans="1:8">
      <c r="A1346" s="2"/>
      <c r="B1346" s="6"/>
      <c r="C1346" s="4"/>
      <c r="D1346" s="4"/>
      <c r="E1346" s="4"/>
      <c r="F1346" s="7"/>
      <c r="G1346" s="35"/>
      <c r="H1346" s="34"/>
    </row>
    <row r="1347" spans="1:8">
      <c r="A1347" s="2"/>
      <c r="B1347" s="3"/>
      <c r="C1347" s="4"/>
      <c r="D1347" s="4"/>
      <c r="E1347" s="4"/>
      <c r="F1347" s="5"/>
      <c r="G1347" s="35"/>
      <c r="H1347" s="34"/>
    </row>
    <row r="1348" spans="1:8">
      <c r="A1348" s="2"/>
      <c r="B1348" s="6"/>
      <c r="C1348" s="4"/>
      <c r="D1348" s="4"/>
      <c r="E1348" s="4"/>
      <c r="F1348" s="7"/>
      <c r="G1348" s="35"/>
      <c r="H1348" s="34"/>
    </row>
    <row r="1349" spans="1:8">
      <c r="A1349" s="2"/>
      <c r="B1349" s="3"/>
      <c r="C1349" s="4"/>
      <c r="D1349" s="4"/>
      <c r="E1349" s="4"/>
      <c r="F1349" s="5"/>
      <c r="G1349" s="35"/>
      <c r="H1349" s="34"/>
    </row>
    <row r="1350" spans="1:8">
      <c r="A1350" s="2"/>
      <c r="B1350" s="6"/>
      <c r="C1350" s="4"/>
      <c r="D1350" s="4"/>
      <c r="E1350" s="4"/>
      <c r="F1350" s="7"/>
      <c r="G1350" s="35"/>
      <c r="H1350" s="34"/>
    </row>
    <row r="1351" spans="1:8">
      <c r="A1351" s="2"/>
      <c r="B1351" s="3"/>
      <c r="C1351" s="4"/>
      <c r="D1351" s="4"/>
      <c r="E1351" s="4"/>
      <c r="F1351" s="5"/>
      <c r="G1351" s="35"/>
      <c r="H1351" s="34"/>
    </row>
    <row r="1352" spans="1:8">
      <c r="A1352" s="2"/>
      <c r="B1352" s="3"/>
      <c r="C1352" s="4"/>
      <c r="D1352" s="4"/>
      <c r="E1352" s="4"/>
      <c r="F1352" s="5"/>
      <c r="G1352" s="35"/>
      <c r="H1352" s="34"/>
    </row>
    <row r="1353" spans="1:8">
      <c r="A1353" s="2"/>
      <c r="B1353" s="6"/>
      <c r="C1353" s="4"/>
      <c r="D1353" s="4"/>
      <c r="E1353" s="4"/>
      <c r="F1353" s="7"/>
      <c r="G1353" s="35"/>
      <c r="H1353" s="34"/>
    </row>
    <row r="1354" spans="1:8">
      <c r="A1354" s="2"/>
      <c r="B1354" s="3"/>
      <c r="C1354" s="4"/>
      <c r="D1354" s="4"/>
      <c r="E1354" s="4"/>
      <c r="F1354" s="5"/>
      <c r="G1354" s="35"/>
      <c r="H1354" s="34"/>
    </row>
    <row r="1355" spans="1:8">
      <c r="A1355" s="2"/>
      <c r="B1355" s="3"/>
      <c r="C1355" s="4"/>
      <c r="D1355" s="4"/>
      <c r="E1355" s="4"/>
      <c r="F1355" s="5"/>
      <c r="G1355" s="35"/>
      <c r="H1355" s="34"/>
    </row>
    <row r="1356" spans="1:8">
      <c r="A1356" s="2"/>
      <c r="B1356" s="3"/>
      <c r="C1356" s="4"/>
      <c r="D1356" s="4"/>
      <c r="E1356" s="4"/>
      <c r="F1356" s="5"/>
      <c r="G1356" s="35"/>
      <c r="H1356" s="34"/>
    </row>
    <row r="1357" spans="1:8">
      <c r="A1357" s="2"/>
      <c r="B1357" s="3"/>
      <c r="C1357" s="4"/>
      <c r="D1357" s="4"/>
      <c r="E1357" s="4"/>
      <c r="F1357" s="5"/>
      <c r="G1357" s="35"/>
      <c r="H1357" s="34"/>
    </row>
    <row r="1358" spans="1:8">
      <c r="A1358" s="2"/>
      <c r="B1358" s="3"/>
      <c r="C1358" s="4"/>
      <c r="D1358" s="4"/>
      <c r="E1358" s="4"/>
      <c r="F1358" s="5"/>
      <c r="G1358" s="35"/>
      <c r="H1358" s="34"/>
    </row>
    <row r="1359" spans="1:8">
      <c r="A1359" s="2"/>
      <c r="B1359" s="6"/>
      <c r="C1359" s="4"/>
      <c r="D1359" s="4"/>
      <c r="E1359" s="4"/>
      <c r="F1359" s="7"/>
      <c r="G1359" s="35"/>
      <c r="H1359" s="34"/>
    </row>
    <row r="1360" spans="1:8">
      <c r="A1360" s="2"/>
      <c r="B1360" s="3"/>
      <c r="C1360" s="4"/>
      <c r="D1360" s="4"/>
      <c r="E1360" s="4"/>
      <c r="F1360" s="5"/>
      <c r="G1360" s="35"/>
      <c r="H1360" s="34"/>
    </row>
    <row r="1361" spans="1:8">
      <c r="A1361" s="2"/>
      <c r="B1361" s="6"/>
      <c r="C1361" s="4"/>
      <c r="D1361" s="4"/>
      <c r="E1361" s="4"/>
      <c r="F1361" s="7"/>
      <c r="G1361" s="35"/>
      <c r="H1361" s="34"/>
    </row>
    <row r="1362" spans="1:8">
      <c r="A1362" s="2"/>
      <c r="B1362" s="6"/>
      <c r="C1362" s="4"/>
      <c r="D1362" s="4"/>
      <c r="E1362" s="4"/>
      <c r="F1362" s="7"/>
      <c r="G1362" s="35"/>
      <c r="H1362" s="34"/>
    </row>
    <row r="1363" spans="1:8">
      <c r="A1363" s="2"/>
      <c r="B1363" s="6"/>
      <c r="C1363" s="4"/>
      <c r="D1363" s="4"/>
      <c r="E1363" s="4"/>
      <c r="F1363" s="7"/>
      <c r="G1363" s="35"/>
      <c r="H1363" s="34"/>
    </row>
    <row r="1364" spans="1:8">
      <c r="A1364" s="2"/>
      <c r="B1364" s="3"/>
      <c r="C1364" s="4"/>
      <c r="D1364" s="4"/>
      <c r="E1364" s="4"/>
      <c r="F1364" s="5"/>
      <c r="G1364" s="35"/>
      <c r="H1364" s="34"/>
    </row>
    <row r="1365" spans="1:8">
      <c r="A1365" s="2"/>
      <c r="B1365" s="6"/>
      <c r="C1365" s="4"/>
      <c r="D1365" s="4"/>
      <c r="E1365" s="4"/>
      <c r="F1365" s="7"/>
      <c r="G1365" s="35"/>
      <c r="H1365" s="34"/>
    </row>
    <row r="1366" spans="1:8">
      <c r="A1366" s="2"/>
      <c r="B1366" s="6"/>
      <c r="C1366" s="4"/>
      <c r="D1366" s="4"/>
      <c r="E1366" s="4"/>
      <c r="F1366" s="7"/>
      <c r="G1366" s="35"/>
      <c r="H1366" s="34"/>
    </row>
    <row r="1367" spans="1:8">
      <c r="A1367" s="2"/>
      <c r="B1367" s="6"/>
      <c r="C1367" s="4"/>
      <c r="D1367" s="4"/>
      <c r="E1367" s="4"/>
      <c r="F1367" s="7"/>
      <c r="G1367" s="35"/>
      <c r="H1367" s="34"/>
    </row>
    <row r="1368" spans="1:8">
      <c r="A1368" s="2"/>
      <c r="B1368" s="3"/>
      <c r="C1368" s="4"/>
      <c r="D1368" s="4"/>
      <c r="E1368" s="4"/>
      <c r="F1368" s="5"/>
      <c r="G1368" s="35"/>
      <c r="H1368" s="34"/>
    </row>
    <row r="1369" spans="1:8">
      <c r="A1369" s="2"/>
      <c r="B1369" s="3"/>
      <c r="C1369" s="4"/>
      <c r="D1369" s="4"/>
      <c r="E1369" s="4"/>
      <c r="F1369" s="5"/>
      <c r="G1369" s="35"/>
      <c r="H1369" s="34"/>
    </row>
    <row r="1370" spans="1:8">
      <c r="A1370" s="2"/>
      <c r="B1370" s="6"/>
      <c r="C1370" s="4"/>
      <c r="D1370" s="4"/>
      <c r="E1370" s="4"/>
      <c r="F1370" s="7"/>
      <c r="G1370" s="35"/>
      <c r="H1370" s="34"/>
    </row>
    <row r="1371" spans="1:8">
      <c r="A1371" s="2"/>
      <c r="B1371" s="3"/>
      <c r="C1371" s="4"/>
      <c r="D1371" s="4"/>
      <c r="E1371" s="4"/>
      <c r="F1371" s="5"/>
      <c r="G1371" s="35"/>
      <c r="H1371" s="34"/>
    </row>
    <row r="1372" spans="1:8">
      <c r="A1372" s="2"/>
      <c r="B1372" s="3"/>
      <c r="C1372" s="4"/>
      <c r="D1372" s="4"/>
      <c r="E1372" s="4"/>
      <c r="F1372" s="5"/>
      <c r="G1372" s="35"/>
      <c r="H1372" s="34"/>
    </row>
    <row r="1373" spans="1:8">
      <c r="A1373" s="2"/>
      <c r="B1373" s="3"/>
      <c r="C1373" s="4"/>
      <c r="D1373" s="4"/>
      <c r="E1373" s="4"/>
      <c r="F1373" s="5"/>
      <c r="G1373" s="35"/>
      <c r="H1373" s="34"/>
    </row>
    <row r="1374" spans="1:8">
      <c r="A1374" s="2"/>
      <c r="B1374" s="6"/>
      <c r="C1374" s="4"/>
      <c r="D1374" s="4"/>
      <c r="E1374" s="4"/>
      <c r="F1374" s="7"/>
      <c r="G1374" s="35"/>
      <c r="H1374" s="34"/>
    </row>
    <row r="1375" spans="1:8">
      <c r="A1375" s="2"/>
      <c r="B1375" s="3"/>
      <c r="C1375" s="4"/>
      <c r="D1375" s="4"/>
      <c r="E1375" s="4"/>
      <c r="F1375" s="5"/>
      <c r="G1375" s="35"/>
      <c r="H1375" s="34"/>
    </row>
    <row r="1376" spans="1:8">
      <c r="A1376" s="2"/>
      <c r="B1376" s="3"/>
      <c r="C1376" s="4"/>
      <c r="D1376" s="4"/>
      <c r="E1376" s="4"/>
      <c r="F1376" s="5"/>
      <c r="G1376" s="35"/>
      <c r="H1376" s="34"/>
    </row>
    <row r="1377" spans="1:8">
      <c r="A1377" s="2"/>
      <c r="B1377" s="3"/>
      <c r="C1377" s="4"/>
      <c r="D1377" s="4"/>
      <c r="E1377" s="4"/>
      <c r="F1377" s="5"/>
      <c r="G1377" s="35"/>
      <c r="H1377" s="34"/>
    </row>
    <row r="1378" spans="1:8">
      <c r="A1378" s="2"/>
      <c r="B1378" s="3"/>
      <c r="C1378" s="4"/>
      <c r="D1378" s="4"/>
      <c r="E1378" s="4"/>
      <c r="F1378" s="5"/>
      <c r="G1378" s="35"/>
      <c r="H1378" s="34"/>
    </row>
    <row r="1379" spans="1:8">
      <c r="A1379" s="2"/>
      <c r="B1379" s="6"/>
      <c r="C1379" s="4"/>
      <c r="D1379" s="4"/>
      <c r="E1379" s="4"/>
      <c r="F1379" s="7"/>
      <c r="G1379" s="35"/>
      <c r="H1379" s="34"/>
    </row>
    <row r="1380" spans="1:8">
      <c r="A1380" s="2"/>
      <c r="B1380" s="6"/>
      <c r="C1380" s="4"/>
      <c r="D1380" s="4"/>
      <c r="E1380" s="4"/>
      <c r="F1380" s="7"/>
      <c r="G1380" s="35"/>
      <c r="H1380" s="34"/>
    </row>
    <row r="1381" spans="1:8">
      <c r="A1381" s="2"/>
      <c r="B1381" s="6"/>
      <c r="C1381" s="4"/>
      <c r="D1381" s="4"/>
      <c r="E1381" s="4"/>
      <c r="F1381" s="7"/>
      <c r="G1381" s="35"/>
      <c r="H1381" s="34"/>
    </row>
    <row r="1382" spans="1:8">
      <c r="A1382" s="2"/>
      <c r="B1382" s="3"/>
      <c r="C1382" s="4"/>
      <c r="D1382" s="4"/>
      <c r="E1382" s="4"/>
      <c r="F1382" s="5"/>
      <c r="G1382" s="35"/>
      <c r="H1382" s="34"/>
    </row>
    <row r="1383" spans="1:8">
      <c r="A1383" s="2"/>
      <c r="B1383" s="6"/>
      <c r="C1383" s="4"/>
      <c r="D1383" s="4"/>
      <c r="E1383" s="4"/>
      <c r="F1383" s="7"/>
      <c r="G1383" s="35"/>
      <c r="H1383" s="34"/>
    </row>
    <row r="1384" spans="1:8">
      <c r="A1384" s="2"/>
      <c r="B1384" s="6"/>
      <c r="C1384" s="4"/>
      <c r="D1384" s="4"/>
      <c r="E1384" s="4"/>
      <c r="F1384" s="7"/>
      <c r="G1384" s="35"/>
      <c r="H1384" s="34"/>
    </row>
    <row r="1385" spans="1:8">
      <c r="A1385" s="2"/>
      <c r="B1385" s="3"/>
      <c r="C1385" s="4"/>
      <c r="D1385" s="4"/>
      <c r="E1385" s="4"/>
      <c r="F1385" s="5"/>
      <c r="G1385" s="35"/>
      <c r="H1385" s="34"/>
    </row>
    <row r="1386" spans="1:8">
      <c r="A1386" s="2"/>
      <c r="B1386" s="6"/>
      <c r="C1386" s="4"/>
      <c r="D1386" s="4"/>
      <c r="E1386" s="4"/>
      <c r="F1386" s="7"/>
      <c r="G1386" s="35"/>
      <c r="H1386" s="34"/>
    </row>
    <row r="1387" spans="1:8">
      <c r="A1387" s="2"/>
      <c r="B1387" s="6"/>
      <c r="C1387" s="4"/>
      <c r="D1387" s="4"/>
      <c r="E1387" s="4"/>
      <c r="F1387" s="7"/>
      <c r="G1387" s="35"/>
      <c r="H1387" s="34"/>
    </row>
    <row r="1388" spans="1:8">
      <c r="A1388" s="2"/>
      <c r="B1388" s="6"/>
      <c r="C1388" s="4"/>
      <c r="D1388" s="4"/>
      <c r="E1388" s="4"/>
      <c r="F1388" s="7"/>
      <c r="G1388" s="35"/>
      <c r="H1388" s="34"/>
    </row>
    <row r="1389" spans="1:8">
      <c r="A1389" s="2"/>
      <c r="B1389" s="3"/>
      <c r="C1389" s="4"/>
      <c r="D1389" s="4"/>
      <c r="E1389" s="4"/>
      <c r="F1389" s="5"/>
      <c r="G1389" s="35"/>
      <c r="H1389" s="34"/>
    </row>
    <row r="1390" spans="1:8">
      <c r="A1390" s="2"/>
      <c r="B1390" s="6"/>
      <c r="C1390" s="4"/>
      <c r="D1390" s="4"/>
      <c r="E1390" s="4"/>
      <c r="F1390" s="7"/>
      <c r="G1390" s="35"/>
      <c r="H1390" s="34"/>
    </row>
    <row r="1391" spans="1:8">
      <c r="A1391" s="2"/>
      <c r="B1391" s="3"/>
      <c r="C1391" s="4"/>
      <c r="D1391" s="4"/>
      <c r="E1391" s="4"/>
      <c r="F1391" s="5"/>
      <c r="G1391" s="35"/>
      <c r="H1391" s="34"/>
    </row>
    <row r="1392" spans="1:8">
      <c r="A1392" s="2"/>
      <c r="B1392" s="3"/>
      <c r="C1392" s="4"/>
      <c r="D1392" s="4"/>
      <c r="E1392" s="4"/>
      <c r="F1392" s="5"/>
      <c r="G1392" s="35"/>
      <c r="H1392" s="34"/>
    </row>
    <row r="1393" spans="1:8">
      <c r="A1393" s="2"/>
      <c r="B1393" s="6"/>
      <c r="C1393" s="4"/>
      <c r="D1393" s="4"/>
      <c r="E1393" s="4"/>
      <c r="F1393" s="7"/>
      <c r="G1393" s="35"/>
      <c r="H1393" s="34"/>
    </row>
    <row r="1394" spans="1:8">
      <c r="A1394" s="2"/>
      <c r="B1394" s="3"/>
      <c r="C1394" s="4"/>
      <c r="D1394" s="4"/>
      <c r="E1394" s="4"/>
      <c r="F1394" s="5"/>
      <c r="G1394" s="35"/>
      <c r="H1394" s="34"/>
    </row>
    <row r="1395" spans="1:8">
      <c r="A1395" s="2"/>
      <c r="B1395" s="3"/>
      <c r="C1395" s="4"/>
      <c r="D1395" s="4"/>
      <c r="E1395" s="4"/>
      <c r="F1395" s="5"/>
      <c r="G1395" s="35"/>
      <c r="H1395" s="34"/>
    </row>
    <row r="1396" spans="1:8">
      <c r="A1396" s="2"/>
      <c r="B1396" s="6"/>
      <c r="C1396" s="4"/>
      <c r="D1396" s="4"/>
      <c r="E1396" s="4"/>
      <c r="F1396" s="7"/>
      <c r="G1396" s="35"/>
      <c r="H1396" s="34"/>
    </row>
    <row r="1397" spans="1:8">
      <c r="A1397" s="2"/>
      <c r="B1397" s="6"/>
      <c r="C1397" s="4"/>
      <c r="D1397" s="4"/>
      <c r="E1397" s="4"/>
      <c r="F1397" s="7"/>
      <c r="G1397" s="35"/>
      <c r="H1397" s="34"/>
    </row>
    <row r="1398" spans="1:8">
      <c r="A1398" s="2"/>
      <c r="B1398" s="6"/>
      <c r="C1398" s="4"/>
      <c r="D1398" s="4"/>
      <c r="E1398" s="4"/>
      <c r="F1398" s="7"/>
      <c r="G1398" s="35"/>
      <c r="H1398" s="34"/>
    </row>
    <row r="1399" spans="1:8">
      <c r="A1399" s="2"/>
      <c r="B1399" s="6"/>
      <c r="C1399" s="4"/>
      <c r="D1399" s="4"/>
      <c r="E1399" s="4"/>
      <c r="F1399" s="7"/>
      <c r="G1399" s="35"/>
      <c r="H1399" s="34"/>
    </row>
    <row r="1400" spans="1:8">
      <c r="A1400" s="2"/>
      <c r="B1400" s="6"/>
      <c r="C1400" s="4"/>
      <c r="D1400" s="4"/>
      <c r="E1400" s="4"/>
      <c r="F1400" s="7"/>
      <c r="G1400" s="35"/>
      <c r="H1400" s="34"/>
    </row>
    <row r="1401" spans="1:8">
      <c r="A1401" s="2"/>
      <c r="B1401" s="3"/>
      <c r="C1401" s="4"/>
      <c r="D1401" s="4"/>
      <c r="E1401" s="4"/>
      <c r="F1401" s="5"/>
      <c r="G1401" s="35"/>
      <c r="H1401" s="34"/>
    </row>
    <row r="1402" spans="1:8">
      <c r="A1402" s="2"/>
      <c r="B1402" s="6"/>
      <c r="C1402" s="4"/>
      <c r="D1402" s="4"/>
      <c r="E1402" s="4"/>
      <c r="F1402" s="7"/>
      <c r="G1402" s="35"/>
      <c r="H1402" s="34"/>
    </row>
    <row r="1403" spans="1:8">
      <c r="A1403" s="2"/>
      <c r="B1403" s="3"/>
      <c r="C1403" s="4"/>
      <c r="D1403" s="4"/>
      <c r="E1403" s="4"/>
      <c r="F1403" s="5"/>
      <c r="G1403" s="35"/>
      <c r="H1403" s="34"/>
    </row>
    <row r="1404" spans="1:8">
      <c r="A1404" s="2"/>
      <c r="B1404" s="3"/>
      <c r="C1404" s="4"/>
      <c r="D1404" s="4"/>
      <c r="E1404" s="4"/>
      <c r="F1404" s="5"/>
      <c r="G1404" s="35"/>
      <c r="H1404" s="34"/>
    </row>
    <row r="1405" spans="1:8">
      <c r="A1405" s="2"/>
      <c r="B1405" s="6"/>
      <c r="C1405" s="4"/>
      <c r="D1405" s="4"/>
      <c r="E1405" s="4"/>
      <c r="F1405" s="7"/>
      <c r="G1405" s="35"/>
      <c r="H1405" s="34"/>
    </row>
    <row r="1406" spans="1:8">
      <c r="A1406" s="2"/>
      <c r="B1406" s="6"/>
      <c r="C1406" s="4"/>
      <c r="D1406" s="4"/>
      <c r="E1406" s="4"/>
      <c r="F1406" s="7"/>
      <c r="G1406" s="35"/>
      <c r="H1406" s="34"/>
    </row>
    <row r="1407" spans="1:8">
      <c r="A1407" s="2"/>
      <c r="B1407" s="6"/>
      <c r="C1407" s="4"/>
      <c r="D1407" s="4"/>
      <c r="E1407" s="4"/>
      <c r="F1407" s="7"/>
      <c r="G1407" s="35"/>
      <c r="H1407" s="34"/>
    </row>
    <row r="1408" spans="1:8">
      <c r="A1408" s="2"/>
      <c r="B1408" s="3"/>
      <c r="C1408" s="4"/>
      <c r="D1408" s="4"/>
      <c r="E1408" s="4"/>
      <c r="F1408" s="5"/>
      <c r="G1408" s="35"/>
      <c r="H1408" s="34"/>
    </row>
    <row r="1409" spans="1:8">
      <c r="A1409" s="2"/>
      <c r="B1409" s="3"/>
      <c r="C1409" s="4"/>
      <c r="D1409" s="4"/>
      <c r="E1409" s="4"/>
      <c r="F1409" s="5"/>
      <c r="G1409" s="35"/>
      <c r="H1409" s="34"/>
    </row>
    <row r="1410" spans="1:8">
      <c r="A1410" s="2"/>
      <c r="B1410" s="3"/>
      <c r="C1410" s="4"/>
      <c r="D1410" s="4"/>
      <c r="E1410" s="4"/>
      <c r="F1410" s="5"/>
      <c r="G1410" s="35"/>
      <c r="H1410" s="34"/>
    </row>
    <row r="1411" spans="1:8">
      <c r="A1411" s="2"/>
      <c r="B1411" s="3"/>
      <c r="C1411" s="4"/>
      <c r="D1411" s="4"/>
      <c r="E1411" s="4"/>
      <c r="F1411" s="5"/>
      <c r="G1411" s="35"/>
      <c r="H1411" s="34"/>
    </row>
    <row r="1412" spans="1:8">
      <c r="A1412" s="2"/>
      <c r="B1412" s="6"/>
      <c r="C1412" s="4"/>
      <c r="D1412" s="4"/>
      <c r="E1412" s="4"/>
      <c r="F1412" s="7"/>
      <c r="G1412" s="35"/>
      <c r="H1412" s="34"/>
    </row>
    <row r="1413" spans="1:8">
      <c r="A1413" s="2"/>
      <c r="B1413" s="3"/>
      <c r="C1413" s="4"/>
      <c r="D1413" s="4"/>
      <c r="E1413" s="4"/>
      <c r="F1413" s="5"/>
      <c r="G1413" s="35"/>
      <c r="H1413" s="34"/>
    </row>
    <row r="1414" spans="1:8">
      <c r="A1414" s="2"/>
      <c r="B1414" s="3"/>
      <c r="C1414" s="4"/>
      <c r="D1414" s="4"/>
      <c r="E1414" s="4"/>
      <c r="F1414" s="5"/>
      <c r="G1414" s="35"/>
      <c r="H1414" s="34"/>
    </row>
    <row r="1415" spans="1:8">
      <c r="A1415" s="2"/>
      <c r="B1415" s="6"/>
      <c r="C1415" s="4"/>
      <c r="D1415" s="4"/>
      <c r="E1415" s="4"/>
      <c r="F1415" s="7"/>
      <c r="G1415" s="35"/>
      <c r="H1415" s="34"/>
    </row>
    <row r="1416" spans="1:8">
      <c r="A1416" s="2"/>
      <c r="B1416" s="3"/>
      <c r="C1416" s="4"/>
      <c r="D1416" s="4"/>
      <c r="E1416" s="4"/>
      <c r="F1416" s="5"/>
      <c r="G1416" s="35"/>
      <c r="H1416" s="34"/>
    </row>
    <row r="1417" spans="1:8">
      <c r="A1417" s="2"/>
      <c r="B1417" s="6"/>
      <c r="C1417" s="4"/>
      <c r="D1417" s="4"/>
      <c r="E1417" s="4"/>
      <c r="F1417" s="7"/>
      <c r="G1417" s="35"/>
      <c r="H1417" s="34"/>
    </row>
    <row r="1418" spans="1:8">
      <c r="A1418" s="2"/>
      <c r="B1418" s="6"/>
      <c r="C1418" s="4"/>
      <c r="D1418" s="4"/>
      <c r="E1418" s="4"/>
      <c r="F1418" s="7"/>
      <c r="G1418" s="35"/>
      <c r="H1418" s="34"/>
    </row>
    <row r="1419" spans="1:8">
      <c r="A1419" s="2"/>
      <c r="B1419" s="3"/>
      <c r="C1419" s="4"/>
      <c r="D1419" s="4"/>
      <c r="E1419" s="4"/>
      <c r="F1419" s="5"/>
      <c r="G1419" s="35"/>
      <c r="H1419" s="34"/>
    </row>
    <row r="1420" spans="1:8">
      <c r="A1420" s="2"/>
      <c r="B1420" s="3"/>
      <c r="C1420" s="4"/>
      <c r="D1420" s="4"/>
      <c r="E1420" s="4"/>
      <c r="F1420" s="5"/>
      <c r="G1420" s="35"/>
      <c r="H1420" s="34"/>
    </row>
    <row r="1421" spans="1:8">
      <c r="A1421" s="2"/>
      <c r="B1421" s="6"/>
      <c r="C1421" s="4"/>
      <c r="D1421" s="4"/>
      <c r="E1421" s="4"/>
      <c r="F1421" s="7"/>
      <c r="G1421" s="35"/>
      <c r="H1421" s="34"/>
    </row>
    <row r="1422" spans="1:8">
      <c r="A1422" s="2"/>
      <c r="B1422" s="6"/>
      <c r="C1422" s="4"/>
      <c r="D1422" s="4"/>
      <c r="E1422" s="4"/>
      <c r="F1422" s="7"/>
      <c r="G1422" s="35"/>
      <c r="H1422" s="34"/>
    </row>
    <row r="1423" spans="1:8">
      <c r="A1423" s="2"/>
      <c r="B1423" s="6"/>
      <c r="C1423" s="4"/>
      <c r="D1423" s="4"/>
      <c r="E1423" s="4"/>
      <c r="F1423" s="7"/>
      <c r="G1423" s="35"/>
      <c r="H1423" s="34"/>
    </row>
    <row r="1424" spans="1:8">
      <c r="A1424" s="2"/>
      <c r="B1424" s="3"/>
      <c r="C1424" s="4"/>
      <c r="D1424" s="4"/>
      <c r="E1424" s="4"/>
      <c r="F1424" s="5"/>
      <c r="G1424" s="35"/>
      <c r="H1424" s="34"/>
    </row>
    <row r="1425" spans="1:8">
      <c r="A1425" s="2"/>
      <c r="B1425" s="3"/>
      <c r="C1425" s="4"/>
      <c r="D1425" s="4"/>
      <c r="E1425" s="4"/>
      <c r="F1425" s="5"/>
      <c r="G1425" s="35"/>
      <c r="H1425" s="34"/>
    </row>
    <row r="1426" spans="1:8">
      <c r="A1426" s="2"/>
      <c r="B1426" s="3"/>
      <c r="C1426" s="4"/>
      <c r="D1426" s="4"/>
      <c r="E1426" s="4"/>
      <c r="F1426" s="5"/>
      <c r="G1426" s="35"/>
      <c r="H1426" s="34"/>
    </row>
    <row r="1427" spans="1:8">
      <c r="A1427" s="2"/>
      <c r="B1427" s="6"/>
      <c r="C1427" s="4"/>
      <c r="D1427" s="4"/>
      <c r="E1427" s="4"/>
      <c r="F1427" s="7"/>
      <c r="G1427" s="35"/>
      <c r="H1427" s="34"/>
    </row>
    <row r="1428" spans="1:8">
      <c r="A1428" s="2"/>
      <c r="B1428" s="6"/>
      <c r="C1428" s="4"/>
      <c r="D1428" s="4"/>
      <c r="E1428" s="4"/>
      <c r="F1428" s="7"/>
      <c r="G1428" s="35"/>
      <c r="H1428" s="34"/>
    </row>
    <row r="1429" spans="1:8">
      <c r="A1429" s="2"/>
      <c r="B1429" s="3"/>
      <c r="C1429" s="4"/>
      <c r="D1429" s="4"/>
      <c r="E1429" s="4"/>
      <c r="F1429" s="5"/>
      <c r="G1429" s="35"/>
      <c r="H1429" s="34"/>
    </row>
    <row r="1430" spans="1:8">
      <c r="A1430" s="2"/>
      <c r="B1430" s="6"/>
      <c r="C1430" s="4"/>
      <c r="D1430" s="4"/>
      <c r="E1430" s="4"/>
      <c r="F1430" s="7"/>
      <c r="G1430" s="35"/>
      <c r="H1430" s="34"/>
    </row>
    <row r="1431" spans="1:8">
      <c r="A1431" s="2"/>
      <c r="B1431" s="6"/>
      <c r="C1431" s="4"/>
      <c r="D1431" s="4"/>
      <c r="E1431" s="4"/>
      <c r="F1431" s="7"/>
      <c r="G1431" s="35"/>
      <c r="H1431" s="34"/>
    </row>
    <row r="1432" spans="1:8">
      <c r="A1432" s="2"/>
      <c r="B1432" s="3"/>
      <c r="C1432" s="4"/>
      <c r="D1432" s="4"/>
      <c r="E1432" s="4"/>
      <c r="F1432" s="5"/>
      <c r="G1432" s="35"/>
      <c r="H1432" s="34"/>
    </row>
    <row r="1433" spans="1:8">
      <c r="A1433" s="2"/>
      <c r="B1433" s="6"/>
      <c r="C1433" s="4"/>
      <c r="D1433" s="4"/>
      <c r="E1433" s="4"/>
      <c r="F1433" s="7"/>
      <c r="G1433" s="35"/>
      <c r="H1433" s="34"/>
    </row>
    <row r="1434" spans="1:8">
      <c r="A1434" s="2"/>
      <c r="B1434" s="3"/>
      <c r="C1434" s="4"/>
      <c r="D1434" s="4"/>
      <c r="E1434" s="4"/>
      <c r="F1434" s="5"/>
      <c r="G1434" s="35"/>
      <c r="H1434" s="34"/>
    </row>
    <row r="1435" spans="1:8">
      <c r="A1435" s="2"/>
      <c r="B1435" s="3"/>
      <c r="C1435" s="4"/>
      <c r="D1435" s="4"/>
      <c r="E1435" s="4"/>
      <c r="F1435" s="5"/>
      <c r="G1435" s="35"/>
      <c r="H1435" s="34"/>
    </row>
    <row r="1436" spans="1:8">
      <c r="A1436" s="2"/>
      <c r="B1436" s="3"/>
      <c r="C1436" s="4"/>
      <c r="D1436" s="4"/>
      <c r="E1436" s="4"/>
      <c r="F1436" s="5"/>
      <c r="G1436" s="35"/>
      <c r="H1436" s="34"/>
    </row>
    <row r="1437" spans="1:8">
      <c r="A1437" s="2"/>
      <c r="B1437" s="3"/>
      <c r="C1437" s="4"/>
      <c r="D1437" s="4"/>
      <c r="E1437" s="4"/>
      <c r="F1437" s="5"/>
      <c r="G1437" s="35"/>
      <c r="H1437" s="34"/>
    </row>
    <row r="1438" spans="1:8">
      <c r="A1438" s="2"/>
      <c r="B1438" s="6"/>
      <c r="C1438" s="4"/>
      <c r="D1438" s="4"/>
      <c r="E1438" s="4"/>
      <c r="F1438" s="7"/>
      <c r="G1438" s="35"/>
      <c r="H1438" s="34"/>
    </row>
    <row r="1439" spans="1:8">
      <c r="A1439" s="2"/>
      <c r="B1439" s="6"/>
      <c r="C1439" s="4"/>
      <c r="D1439" s="4"/>
      <c r="E1439" s="4"/>
      <c r="F1439" s="7"/>
      <c r="G1439" s="35"/>
      <c r="H1439" s="34"/>
    </row>
    <row r="1440" spans="1:8">
      <c r="A1440" s="2"/>
      <c r="B1440" s="3"/>
      <c r="C1440" s="4"/>
      <c r="D1440" s="4"/>
      <c r="E1440" s="4"/>
      <c r="F1440" s="5"/>
      <c r="G1440" s="35"/>
      <c r="H1440" s="34"/>
    </row>
    <row r="1441" spans="1:8">
      <c r="A1441" s="2"/>
      <c r="B1441" s="3"/>
      <c r="C1441" s="4"/>
      <c r="D1441" s="4"/>
      <c r="E1441" s="4"/>
      <c r="F1441" s="5"/>
      <c r="G1441" s="35"/>
      <c r="H1441" s="34"/>
    </row>
    <row r="1442" spans="1:8">
      <c r="A1442" s="2"/>
      <c r="B1442" s="6"/>
      <c r="C1442" s="4"/>
      <c r="D1442" s="4"/>
      <c r="E1442" s="4"/>
      <c r="F1442" s="7"/>
      <c r="G1442" s="35"/>
      <c r="H1442" s="34"/>
    </row>
    <row r="1443" spans="1:8">
      <c r="A1443" s="2"/>
      <c r="B1443" s="3"/>
      <c r="C1443" s="4"/>
      <c r="D1443" s="4"/>
      <c r="E1443" s="4"/>
      <c r="F1443" s="5"/>
      <c r="G1443" s="35"/>
      <c r="H1443" s="34"/>
    </row>
    <row r="1444" spans="1:8">
      <c r="A1444" s="2"/>
      <c r="B1444" s="6"/>
      <c r="C1444" s="4"/>
      <c r="D1444" s="4"/>
      <c r="E1444" s="4"/>
      <c r="F1444" s="7"/>
      <c r="G1444" s="35"/>
      <c r="H1444" s="34"/>
    </row>
    <row r="1445" spans="1:8">
      <c r="A1445" s="2"/>
      <c r="B1445" s="3"/>
      <c r="C1445" s="4"/>
      <c r="D1445" s="4"/>
      <c r="E1445" s="4"/>
      <c r="F1445" s="5"/>
      <c r="G1445" s="35"/>
      <c r="H1445" s="34"/>
    </row>
    <row r="1446" spans="1:8">
      <c r="A1446" s="2"/>
      <c r="B1446" s="6"/>
      <c r="C1446" s="4"/>
      <c r="D1446" s="4"/>
      <c r="E1446" s="4"/>
      <c r="F1446" s="7"/>
      <c r="G1446" s="35"/>
      <c r="H1446" s="34"/>
    </row>
    <row r="1447" spans="1:8">
      <c r="A1447" s="2"/>
      <c r="B1447" s="6"/>
      <c r="C1447" s="4"/>
      <c r="D1447" s="4"/>
      <c r="E1447" s="4"/>
      <c r="F1447" s="7"/>
      <c r="G1447" s="35"/>
      <c r="H1447" s="34"/>
    </row>
    <row r="1448" spans="1:8">
      <c r="A1448" s="2"/>
      <c r="B1448" s="3"/>
      <c r="C1448" s="4"/>
      <c r="D1448" s="4"/>
      <c r="E1448" s="4"/>
      <c r="F1448" s="5"/>
      <c r="G1448" s="35"/>
      <c r="H1448" s="34"/>
    </row>
    <row r="1449" spans="1:8">
      <c r="A1449" s="2"/>
      <c r="B1449" s="6"/>
      <c r="C1449" s="4"/>
      <c r="D1449" s="4"/>
      <c r="E1449" s="4"/>
      <c r="F1449" s="7"/>
      <c r="G1449" s="35"/>
      <c r="H1449" s="34"/>
    </row>
    <row r="1450" spans="1:8">
      <c r="A1450" s="2"/>
      <c r="B1450" s="6"/>
      <c r="C1450" s="4"/>
      <c r="D1450" s="4"/>
      <c r="E1450" s="4"/>
      <c r="F1450" s="7"/>
      <c r="G1450" s="35"/>
      <c r="H1450" s="34"/>
    </row>
    <row r="1451" spans="1:8">
      <c r="A1451" s="2"/>
      <c r="B1451" s="6"/>
      <c r="C1451" s="4"/>
      <c r="D1451" s="4"/>
      <c r="E1451" s="4"/>
      <c r="F1451" s="7"/>
      <c r="G1451" s="35"/>
      <c r="H1451" s="34"/>
    </row>
    <row r="1452" spans="1:8">
      <c r="A1452" s="2"/>
      <c r="B1452" s="3"/>
      <c r="C1452" s="4"/>
      <c r="D1452" s="4"/>
      <c r="E1452" s="4"/>
      <c r="F1452" s="5"/>
      <c r="G1452" s="35"/>
      <c r="H1452" s="34"/>
    </row>
    <row r="1453" spans="1:8">
      <c r="A1453" s="2"/>
      <c r="B1453" s="6"/>
      <c r="C1453" s="4"/>
      <c r="D1453" s="4"/>
      <c r="E1453" s="4"/>
      <c r="F1453" s="7"/>
      <c r="G1453" s="35"/>
      <c r="H1453" s="34"/>
    </row>
    <row r="1454" spans="1:8">
      <c r="A1454" s="2"/>
      <c r="B1454" s="3"/>
      <c r="C1454" s="4"/>
      <c r="D1454" s="4"/>
      <c r="E1454" s="4"/>
      <c r="F1454" s="5"/>
      <c r="G1454" s="35"/>
      <c r="H1454" s="34"/>
    </row>
    <row r="1455" spans="1:8">
      <c r="A1455" s="2"/>
      <c r="B1455" s="6"/>
      <c r="C1455" s="4"/>
      <c r="D1455" s="4"/>
      <c r="E1455" s="4"/>
      <c r="F1455" s="7"/>
      <c r="G1455" s="35"/>
      <c r="H1455" s="34"/>
    </row>
    <row r="1456" spans="1:8">
      <c r="A1456" s="2"/>
      <c r="B1456" s="6"/>
      <c r="C1456" s="4"/>
      <c r="D1456" s="4"/>
      <c r="E1456" s="4"/>
      <c r="F1456" s="7"/>
      <c r="G1456" s="35"/>
      <c r="H1456" s="34"/>
    </row>
    <row r="1457" spans="1:8">
      <c r="A1457" s="2"/>
      <c r="B1457" s="6"/>
      <c r="C1457" s="4"/>
      <c r="D1457" s="4"/>
      <c r="E1457" s="4"/>
      <c r="F1457" s="7"/>
      <c r="G1457" s="35"/>
      <c r="H1457" s="34"/>
    </row>
    <row r="1458" spans="1:8">
      <c r="A1458" s="2"/>
      <c r="B1458" s="3"/>
      <c r="C1458" s="4"/>
      <c r="D1458" s="4"/>
      <c r="E1458" s="4"/>
      <c r="F1458" s="5"/>
      <c r="G1458" s="35"/>
      <c r="H1458" s="34"/>
    </row>
    <row r="1459" spans="1:8">
      <c r="A1459" s="2"/>
      <c r="B1459" s="3"/>
      <c r="C1459" s="4"/>
      <c r="D1459" s="4"/>
      <c r="E1459" s="4"/>
      <c r="F1459" s="5"/>
      <c r="G1459" s="35"/>
      <c r="H1459" s="34"/>
    </row>
    <row r="1460" spans="1:8">
      <c r="A1460" s="2"/>
      <c r="B1460" s="6"/>
      <c r="C1460" s="4"/>
      <c r="D1460" s="4"/>
      <c r="E1460" s="4"/>
      <c r="F1460" s="7"/>
      <c r="G1460" s="35"/>
      <c r="H1460" s="34"/>
    </row>
    <row r="1461" spans="1:8">
      <c r="A1461" s="2"/>
      <c r="B1461" s="6"/>
      <c r="C1461" s="4"/>
      <c r="D1461" s="4"/>
      <c r="E1461" s="4"/>
      <c r="F1461" s="7"/>
      <c r="G1461" s="35"/>
      <c r="H1461" s="34"/>
    </row>
    <row r="1462" spans="1:8">
      <c r="A1462" s="2"/>
      <c r="B1462" s="6"/>
      <c r="C1462" s="4"/>
      <c r="D1462" s="4"/>
      <c r="E1462" s="4"/>
      <c r="F1462" s="7"/>
      <c r="G1462" s="35"/>
      <c r="H1462" s="34"/>
    </row>
    <row r="1463" spans="1:8">
      <c r="A1463" s="2"/>
      <c r="B1463" s="3"/>
      <c r="C1463" s="4"/>
      <c r="D1463" s="4"/>
      <c r="E1463" s="4"/>
      <c r="F1463" s="5"/>
      <c r="G1463" s="35"/>
      <c r="H1463" s="34"/>
    </row>
    <row r="1464" spans="1:8">
      <c r="A1464" s="2"/>
      <c r="B1464" s="3"/>
      <c r="C1464" s="4"/>
      <c r="D1464" s="4"/>
      <c r="E1464" s="4"/>
      <c r="F1464" s="5"/>
      <c r="G1464" s="35"/>
      <c r="H1464" s="34"/>
    </row>
    <row r="1465" spans="1:8">
      <c r="A1465" s="2"/>
      <c r="B1465" s="3"/>
      <c r="C1465" s="4"/>
      <c r="D1465" s="4"/>
      <c r="E1465" s="4"/>
      <c r="F1465" s="5"/>
      <c r="G1465" s="35"/>
      <c r="H1465" s="34"/>
    </row>
    <row r="1466" spans="1:8">
      <c r="A1466" s="2"/>
      <c r="B1466" s="6"/>
      <c r="C1466" s="4"/>
      <c r="D1466" s="4"/>
      <c r="E1466" s="4"/>
      <c r="F1466" s="7"/>
      <c r="G1466" s="35"/>
      <c r="H1466" s="34"/>
    </row>
    <row r="1467" spans="1:8">
      <c r="A1467" s="2"/>
      <c r="B1467" s="6"/>
      <c r="C1467" s="4"/>
      <c r="D1467" s="4"/>
      <c r="E1467" s="4"/>
      <c r="F1467" s="7"/>
      <c r="G1467" s="35"/>
      <c r="H1467" s="34"/>
    </row>
    <row r="1468" spans="1:8">
      <c r="A1468" s="2"/>
      <c r="B1468" s="6"/>
      <c r="C1468" s="4"/>
      <c r="D1468" s="4"/>
      <c r="E1468" s="4"/>
      <c r="F1468" s="7"/>
      <c r="G1468" s="35"/>
      <c r="H1468" s="34"/>
    </row>
    <row r="1469" spans="1:8">
      <c r="A1469" s="2"/>
      <c r="B1469" s="6"/>
      <c r="C1469" s="4"/>
      <c r="D1469" s="4"/>
      <c r="E1469" s="4"/>
      <c r="F1469" s="7"/>
      <c r="G1469" s="35"/>
      <c r="H1469" s="34"/>
    </row>
    <row r="1470" spans="1:8">
      <c r="A1470" s="2"/>
      <c r="B1470" s="6"/>
      <c r="C1470" s="4"/>
      <c r="D1470" s="4"/>
      <c r="E1470" s="4"/>
      <c r="F1470" s="7"/>
      <c r="G1470" s="35"/>
      <c r="H1470" s="34"/>
    </row>
    <row r="1471" spans="1:8">
      <c r="A1471" s="2"/>
      <c r="B1471" s="6"/>
      <c r="C1471" s="4"/>
      <c r="D1471" s="4"/>
      <c r="E1471" s="4"/>
      <c r="F1471" s="7"/>
      <c r="G1471" s="35"/>
      <c r="H1471" s="34"/>
    </row>
    <row r="1472" spans="1:8">
      <c r="A1472" s="2"/>
      <c r="B1472" s="6"/>
      <c r="C1472" s="4"/>
      <c r="D1472" s="4"/>
      <c r="E1472" s="4"/>
      <c r="F1472" s="7"/>
      <c r="G1472" s="35"/>
      <c r="H1472" s="34"/>
    </row>
    <row r="1473" spans="1:8">
      <c r="A1473" s="2"/>
      <c r="B1473" s="6"/>
      <c r="C1473" s="4"/>
      <c r="D1473" s="4"/>
      <c r="E1473" s="4"/>
      <c r="F1473" s="7"/>
      <c r="G1473" s="35"/>
      <c r="H1473" s="34"/>
    </row>
    <row r="1474" spans="1:8">
      <c r="A1474" s="2"/>
      <c r="B1474" s="6"/>
      <c r="C1474" s="4"/>
      <c r="D1474" s="4"/>
      <c r="E1474" s="4"/>
      <c r="F1474" s="7"/>
      <c r="G1474" s="35"/>
      <c r="H1474" s="34"/>
    </row>
    <row r="1475" spans="1:8">
      <c r="A1475" s="2"/>
      <c r="B1475" s="3"/>
      <c r="C1475" s="4"/>
      <c r="D1475" s="4"/>
      <c r="E1475" s="4"/>
      <c r="F1475" s="5"/>
      <c r="G1475" s="35"/>
      <c r="H1475" s="34"/>
    </row>
    <row r="1476" spans="1:8">
      <c r="A1476" s="2"/>
      <c r="B1476" s="6"/>
      <c r="C1476" s="4"/>
      <c r="D1476" s="4"/>
      <c r="E1476" s="4"/>
      <c r="F1476" s="7"/>
      <c r="G1476" s="35"/>
      <c r="H1476" s="34"/>
    </row>
    <row r="1477" spans="1:8">
      <c r="A1477" s="2"/>
      <c r="B1477" s="6"/>
      <c r="C1477" s="4"/>
      <c r="D1477" s="4"/>
      <c r="E1477" s="4"/>
      <c r="F1477" s="7"/>
      <c r="G1477" s="35"/>
      <c r="H1477" s="34"/>
    </row>
    <row r="1478" spans="1:8">
      <c r="A1478" s="2"/>
      <c r="B1478" s="6"/>
      <c r="C1478" s="4"/>
      <c r="D1478" s="4"/>
      <c r="E1478" s="4"/>
      <c r="F1478" s="7"/>
      <c r="G1478" s="35"/>
      <c r="H1478" s="34"/>
    </row>
    <row r="1479" spans="1:8">
      <c r="A1479" s="2"/>
      <c r="B1479" s="6"/>
      <c r="C1479" s="4"/>
      <c r="D1479" s="4"/>
      <c r="E1479" s="4"/>
      <c r="F1479" s="7"/>
      <c r="G1479" s="35"/>
      <c r="H1479" s="34"/>
    </row>
    <row r="1480" spans="1:8">
      <c r="A1480" s="2"/>
      <c r="B1480" s="6"/>
      <c r="C1480" s="4"/>
      <c r="D1480" s="4"/>
      <c r="E1480" s="4"/>
      <c r="F1480" s="7"/>
      <c r="G1480" s="35"/>
      <c r="H1480" s="34"/>
    </row>
    <row r="1481" spans="1:8">
      <c r="A1481" s="2"/>
      <c r="B1481" s="6"/>
      <c r="C1481" s="4"/>
      <c r="D1481" s="4"/>
      <c r="E1481" s="4"/>
      <c r="F1481" s="7"/>
      <c r="G1481" s="35"/>
      <c r="H1481" s="34"/>
    </row>
    <row r="1482" spans="1:8">
      <c r="A1482" s="2"/>
      <c r="B1482" s="6"/>
      <c r="C1482" s="4"/>
      <c r="D1482" s="4"/>
      <c r="E1482" s="4"/>
      <c r="F1482" s="7"/>
      <c r="G1482" s="35"/>
      <c r="H1482" s="34"/>
    </row>
    <row r="1483" spans="1:8">
      <c r="A1483" s="2"/>
      <c r="B1483" s="3"/>
      <c r="C1483" s="4"/>
      <c r="D1483" s="4"/>
      <c r="E1483" s="4"/>
      <c r="F1483" s="5"/>
      <c r="G1483" s="35"/>
      <c r="H1483" s="34"/>
    </row>
    <row r="1484" spans="1:8">
      <c r="A1484" s="2"/>
      <c r="B1484" s="6"/>
      <c r="C1484" s="4"/>
      <c r="D1484" s="4"/>
      <c r="E1484" s="4"/>
      <c r="F1484" s="7"/>
      <c r="G1484" s="35"/>
      <c r="H1484" s="34"/>
    </row>
    <row r="1485" spans="1:8">
      <c r="A1485" s="2"/>
      <c r="B1485" s="6"/>
      <c r="C1485" s="4"/>
      <c r="D1485" s="4"/>
      <c r="E1485" s="4"/>
      <c r="F1485" s="7"/>
      <c r="G1485" s="35"/>
      <c r="H1485" s="34"/>
    </row>
    <row r="1486" spans="1:8">
      <c r="A1486" s="2"/>
      <c r="B1486" s="6"/>
      <c r="C1486" s="4"/>
      <c r="D1486" s="4"/>
      <c r="E1486" s="4"/>
      <c r="F1486" s="7"/>
      <c r="G1486" s="35"/>
      <c r="H1486" s="34"/>
    </row>
    <row r="1487" spans="1:8">
      <c r="A1487" s="2"/>
      <c r="B1487" s="6"/>
      <c r="C1487" s="4"/>
      <c r="D1487" s="4"/>
      <c r="E1487" s="4"/>
      <c r="F1487" s="7"/>
      <c r="G1487" s="35"/>
      <c r="H1487" s="34"/>
    </row>
    <row r="1488" spans="1:8">
      <c r="A1488" s="2"/>
      <c r="B1488" s="3"/>
      <c r="C1488" s="4"/>
      <c r="D1488" s="4"/>
      <c r="E1488" s="4"/>
      <c r="F1488" s="5"/>
      <c r="G1488" s="35"/>
      <c r="H1488" s="34"/>
    </row>
    <row r="1489" spans="1:8">
      <c r="A1489" s="2"/>
      <c r="B1489" s="3"/>
      <c r="C1489" s="4"/>
      <c r="D1489" s="4"/>
      <c r="E1489" s="4"/>
      <c r="F1489" s="5"/>
      <c r="G1489" s="35"/>
      <c r="H1489" s="34"/>
    </row>
    <row r="1490" spans="1:8">
      <c r="A1490" s="2"/>
      <c r="B1490" s="6"/>
      <c r="C1490" s="4"/>
      <c r="D1490" s="4"/>
      <c r="E1490" s="4"/>
      <c r="F1490" s="7"/>
      <c r="G1490" s="35"/>
      <c r="H1490" s="34"/>
    </row>
    <row r="1491" spans="1:8">
      <c r="A1491" s="2"/>
      <c r="B1491" s="6"/>
      <c r="C1491" s="4"/>
      <c r="D1491" s="4"/>
      <c r="E1491" s="4"/>
      <c r="F1491" s="7"/>
      <c r="G1491" s="35"/>
      <c r="H1491" s="34"/>
    </row>
    <row r="1492" spans="1:8">
      <c r="A1492" s="2"/>
      <c r="B1492" s="6"/>
      <c r="C1492" s="4"/>
      <c r="D1492" s="4"/>
      <c r="E1492" s="4"/>
      <c r="F1492" s="7"/>
      <c r="G1492" s="35"/>
      <c r="H1492" s="34"/>
    </row>
    <row r="1493" spans="1:8">
      <c r="A1493" s="2"/>
      <c r="B1493" s="6"/>
      <c r="C1493" s="4"/>
      <c r="D1493" s="4"/>
      <c r="E1493" s="4"/>
      <c r="F1493" s="7"/>
      <c r="G1493" s="35"/>
      <c r="H1493" s="34"/>
    </row>
    <row r="1494" spans="1:8">
      <c r="A1494" s="2"/>
      <c r="B1494" s="6"/>
      <c r="C1494" s="4"/>
      <c r="D1494" s="4"/>
      <c r="E1494" s="4"/>
      <c r="F1494" s="7"/>
      <c r="G1494" s="35"/>
      <c r="H1494" s="34"/>
    </row>
    <row r="1495" spans="1:8">
      <c r="A1495" s="2"/>
      <c r="B1495" s="3"/>
      <c r="C1495" s="4"/>
      <c r="D1495" s="4"/>
      <c r="E1495" s="4"/>
      <c r="F1495" s="5"/>
      <c r="G1495" s="35"/>
      <c r="H1495" s="34"/>
    </row>
    <row r="1496" spans="1:8">
      <c r="A1496" s="2"/>
      <c r="B1496" s="6"/>
      <c r="C1496" s="4"/>
      <c r="D1496" s="4"/>
      <c r="E1496" s="4"/>
      <c r="F1496" s="7"/>
      <c r="G1496" s="35"/>
      <c r="H1496" s="34"/>
    </row>
    <row r="1497" spans="1:8">
      <c r="A1497" s="2"/>
      <c r="B1497" s="3"/>
      <c r="C1497" s="4"/>
      <c r="D1497" s="4"/>
      <c r="E1497" s="4"/>
      <c r="F1497" s="5"/>
      <c r="G1497" s="35"/>
      <c r="H1497" s="34"/>
    </row>
    <row r="1498" spans="1:8">
      <c r="A1498" s="2"/>
      <c r="B1498" s="6"/>
      <c r="C1498" s="4"/>
      <c r="D1498" s="4"/>
      <c r="E1498" s="4"/>
      <c r="F1498" s="7"/>
      <c r="G1498" s="35"/>
      <c r="H1498" s="34"/>
    </row>
    <row r="1499" spans="1:8">
      <c r="A1499" s="2"/>
      <c r="B1499" s="3"/>
      <c r="C1499" s="4"/>
      <c r="D1499" s="4"/>
      <c r="E1499" s="4"/>
      <c r="F1499" s="5"/>
      <c r="G1499" s="35"/>
      <c r="H1499" s="34"/>
    </row>
    <row r="1500" spans="1:8">
      <c r="A1500" s="2"/>
      <c r="B1500" s="3"/>
      <c r="C1500" s="4"/>
      <c r="D1500" s="4"/>
      <c r="E1500" s="4"/>
      <c r="F1500" s="5"/>
      <c r="G1500" s="35"/>
      <c r="H1500" s="34"/>
    </row>
    <row r="1501" spans="1:8">
      <c r="A1501" s="2"/>
      <c r="B1501" s="3"/>
      <c r="C1501" s="4"/>
      <c r="D1501" s="4"/>
      <c r="E1501" s="4"/>
      <c r="F1501" s="5"/>
      <c r="G1501" s="35"/>
      <c r="H1501" s="34"/>
    </row>
    <row r="1502" spans="1:8">
      <c r="A1502" s="2"/>
      <c r="B1502" s="6"/>
      <c r="C1502" s="4"/>
      <c r="D1502" s="4"/>
      <c r="E1502" s="4"/>
      <c r="F1502" s="7"/>
      <c r="G1502" s="35"/>
      <c r="H1502" s="34"/>
    </row>
    <row r="1503" spans="1:8">
      <c r="A1503" s="2"/>
      <c r="B1503" s="6"/>
      <c r="C1503" s="4"/>
      <c r="D1503" s="4"/>
      <c r="E1503" s="4"/>
      <c r="F1503" s="7"/>
      <c r="G1503" s="35"/>
      <c r="H1503" s="34"/>
    </row>
    <row r="1504" spans="1:8">
      <c r="A1504" s="2"/>
      <c r="B1504" s="3"/>
      <c r="C1504" s="4"/>
      <c r="D1504" s="4"/>
      <c r="E1504" s="4"/>
      <c r="F1504" s="5"/>
      <c r="G1504" s="35"/>
      <c r="H1504" s="34"/>
    </row>
    <row r="1505" spans="1:8">
      <c r="A1505" s="2"/>
      <c r="B1505" s="6"/>
      <c r="C1505" s="4"/>
      <c r="D1505" s="4"/>
      <c r="E1505" s="4"/>
      <c r="F1505" s="7"/>
      <c r="G1505" s="35"/>
      <c r="H1505" s="34"/>
    </row>
    <row r="1506" spans="1:8">
      <c r="A1506" s="2"/>
      <c r="B1506" s="6"/>
      <c r="C1506" s="4"/>
      <c r="D1506" s="4"/>
      <c r="E1506" s="4"/>
      <c r="F1506" s="7"/>
      <c r="G1506" s="35"/>
      <c r="H1506" s="34"/>
    </row>
    <row r="1507" spans="1:8">
      <c r="A1507" s="2"/>
      <c r="B1507" s="3"/>
      <c r="C1507" s="4"/>
      <c r="D1507" s="4"/>
      <c r="E1507" s="4"/>
      <c r="F1507" s="5"/>
      <c r="G1507" s="35"/>
      <c r="H1507" s="34"/>
    </row>
    <row r="1508" spans="1:8">
      <c r="A1508" s="2"/>
      <c r="B1508" s="3"/>
      <c r="C1508" s="4"/>
      <c r="D1508" s="4"/>
      <c r="E1508" s="4"/>
      <c r="F1508" s="5"/>
      <c r="G1508" s="35"/>
      <c r="H1508" s="34"/>
    </row>
    <row r="1509" spans="1:8">
      <c r="A1509" s="2"/>
      <c r="B1509" s="6"/>
      <c r="C1509" s="4"/>
      <c r="D1509" s="4"/>
      <c r="E1509" s="4"/>
      <c r="F1509" s="7"/>
      <c r="G1509" s="35"/>
      <c r="H1509" s="34"/>
    </row>
    <row r="1510" spans="1:8">
      <c r="A1510" s="2"/>
      <c r="B1510" s="6"/>
      <c r="C1510" s="4"/>
      <c r="D1510" s="4"/>
      <c r="E1510" s="4"/>
      <c r="F1510" s="7"/>
      <c r="G1510" s="35"/>
      <c r="H1510" s="34"/>
    </row>
    <row r="1511" spans="1:8">
      <c r="A1511" s="2"/>
      <c r="B1511" s="3"/>
      <c r="C1511" s="4"/>
      <c r="D1511" s="4"/>
      <c r="E1511" s="4"/>
      <c r="F1511" s="5"/>
      <c r="G1511" s="35"/>
      <c r="H1511" s="34"/>
    </row>
    <row r="1512" spans="1:8">
      <c r="A1512" s="2"/>
      <c r="B1512" s="6"/>
      <c r="C1512" s="4"/>
      <c r="D1512" s="4"/>
      <c r="E1512" s="4"/>
      <c r="F1512" s="7"/>
      <c r="G1512" s="35"/>
      <c r="H1512" s="34"/>
    </row>
    <row r="1513" spans="1:8">
      <c r="A1513" s="2"/>
      <c r="B1513" s="6"/>
      <c r="C1513" s="4"/>
      <c r="D1513" s="4"/>
      <c r="E1513" s="4"/>
      <c r="F1513" s="7"/>
      <c r="G1513" s="35"/>
      <c r="H1513" s="34"/>
    </row>
    <row r="1514" spans="1:8">
      <c r="A1514" s="2"/>
      <c r="B1514" s="6"/>
      <c r="C1514" s="4"/>
      <c r="D1514" s="4"/>
      <c r="E1514" s="4"/>
      <c r="F1514" s="7"/>
      <c r="G1514" s="35"/>
      <c r="H1514" s="34"/>
    </row>
    <row r="1515" spans="1:8">
      <c r="A1515" s="2"/>
      <c r="B1515" s="3"/>
      <c r="C1515" s="4"/>
      <c r="D1515" s="4"/>
      <c r="E1515" s="4"/>
      <c r="F1515" s="5"/>
      <c r="G1515" s="35"/>
      <c r="H1515" s="34"/>
    </row>
    <row r="1516" spans="1:8">
      <c r="A1516" s="2"/>
      <c r="B1516" s="3"/>
      <c r="C1516" s="4"/>
      <c r="D1516" s="4"/>
      <c r="E1516" s="4"/>
      <c r="F1516" s="5"/>
      <c r="G1516" s="35"/>
      <c r="H1516" s="34"/>
    </row>
    <row r="1517" spans="1:8">
      <c r="A1517" s="2"/>
      <c r="B1517" s="3"/>
      <c r="C1517" s="4"/>
      <c r="D1517" s="4"/>
      <c r="E1517" s="4"/>
      <c r="F1517" s="5"/>
      <c r="G1517" s="35"/>
      <c r="H1517" s="34"/>
    </row>
    <row r="1518" spans="1:8">
      <c r="A1518" s="2"/>
      <c r="B1518" s="6"/>
      <c r="C1518" s="4"/>
      <c r="D1518" s="4"/>
      <c r="E1518" s="4"/>
      <c r="F1518" s="7"/>
      <c r="G1518" s="35"/>
      <c r="H1518" s="34"/>
    </row>
    <row r="1519" spans="1:8">
      <c r="A1519" s="2"/>
      <c r="B1519" s="6"/>
      <c r="C1519" s="4"/>
      <c r="D1519" s="4"/>
      <c r="E1519" s="4"/>
      <c r="F1519" s="7"/>
      <c r="G1519" s="35"/>
      <c r="H1519" s="34"/>
    </row>
    <row r="1520" spans="1:8">
      <c r="A1520" s="2"/>
      <c r="B1520" s="6"/>
      <c r="C1520" s="4"/>
      <c r="D1520" s="4"/>
      <c r="E1520" s="4"/>
      <c r="F1520" s="7"/>
      <c r="G1520" s="35"/>
      <c r="H1520" s="34"/>
    </row>
    <row r="1521" spans="1:8">
      <c r="A1521" s="2"/>
      <c r="B1521" s="6"/>
      <c r="C1521" s="4"/>
      <c r="D1521" s="4"/>
      <c r="E1521" s="4"/>
      <c r="F1521" s="7"/>
      <c r="G1521" s="35"/>
      <c r="H1521" s="34"/>
    </row>
    <row r="1522" spans="1:8">
      <c r="A1522" s="2"/>
      <c r="B1522" s="3"/>
      <c r="C1522" s="4"/>
      <c r="D1522" s="4"/>
      <c r="E1522" s="4"/>
      <c r="F1522" s="5"/>
      <c r="G1522" s="35"/>
      <c r="H1522" s="34"/>
    </row>
    <row r="1523" spans="1:8">
      <c r="A1523" s="2"/>
      <c r="B1523" s="6"/>
      <c r="C1523" s="4"/>
      <c r="D1523" s="4"/>
      <c r="E1523" s="4"/>
      <c r="F1523" s="7"/>
      <c r="G1523" s="35"/>
      <c r="H1523" s="34"/>
    </row>
    <row r="1524" spans="1:8">
      <c r="A1524" s="2"/>
      <c r="B1524" s="3"/>
      <c r="C1524" s="4"/>
      <c r="D1524" s="4"/>
      <c r="E1524" s="4"/>
      <c r="F1524" s="5"/>
      <c r="G1524" s="35"/>
      <c r="H1524" s="34"/>
    </row>
    <row r="1525" spans="1:8">
      <c r="A1525" s="2"/>
      <c r="B1525" s="6"/>
      <c r="C1525" s="4"/>
      <c r="D1525" s="4"/>
      <c r="E1525" s="4"/>
      <c r="F1525" s="7"/>
      <c r="G1525" s="35"/>
      <c r="H1525" s="34"/>
    </row>
    <row r="1526" spans="1:8">
      <c r="A1526" s="2"/>
      <c r="B1526" s="3"/>
      <c r="C1526" s="4"/>
      <c r="D1526" s="4"/>
      <c r="E1526" s="4"/>
      <c r="F1526" s="5"/>
      <c r="G1526" s="35"/>
      <c r="H1526" s="34"/>
    </row>
    <row r="1527" spans="1:8">
      <c r="A1527" s="2"/>
      <c r="B1527" s="3"/>
      <c r="C1527" s="4"/>
      <c r="D1527" s="4"/>
      <c r="E1527" s="4"/>
      <c r="F1527" s="5"/>
      <c r="G1527" s="35"/>
      <c r="H1527" s="34"/>
    </row>
    <row r="1528" spans="1:8">
      <c r="A1528" s="2"/>
      <c r="B1528" s="3"/>
      <c r="C1528" s="4"/>
      <c r="D1528" s="4"/>
      <c r="E1528" s="4"/>
      <c r="F1528" s="5"/>
      <c r="G1528" s="35"/>
      <c r="H1528" s="34"/>
    </row>
    <row r="1529" spans="1:8">
      <c r="A1529" s="2"/>
      <c r="B1529" s="6"/>
      <c r="C1529" s="4"/>
      <c r="D1529" s="4"/>
      <c r="E1529" s="4"/>
      <c r="F1529" s="7"/>
      <c r="G1529" s="35"/>
      <c r="H1529" s="34"/>
    </row>
    <row r="1530" spans="1:8">
      <c r="A1530" s="2"/>
      <c r="B1530" s="3"/>
      <c r="C1530" s="4"/>
      <c r="D1530" s="4"/>
      <c r="E1530" s="4"/>
      <c r="F1530" s="5"/>
      <c r="G1530" s="35"/>
      <c r="H1530" s="34"/>
    </row>
    <row r="1531" spans="1:8">
      <c r="A1531" s="2"/>
      <c r="B1531" s="3"/>
      <c r="C1531" s="4"/>
      <c r="D1531" s="4"/>
      <c r="E1531" s="4"/>
      <c r="F1531" s="5"/>
      <c r="G1531" s="35"/>
      <c r="H1531" s="34"/>
    </row>
    <row r="1532" spans="1:8">
      <c r="A1532" s="2"/>
      <c r="B1532" s="3"/>
      <c r="C1532" s="4"/>
      <c r="D1532" s="4"/>
      <c r="E1532" s="4"/>
      <c r="F1532" s="5"/>
      <c r="G1532" s="35"/>
      <c r="H1532" s="34"/>
    </row>
    <row r="1533" spans="1:8">
      <c r="A1533" s="2"/>
      <c r="B1533" s="6"/>
      <c r="C1533" s="4"/>
      <c r="D1533" s="4"/>
      <c r="E1533" s="4"/>
      <c r="F1533" s="7"/>
      <c r="G1533" s="35"/>
      <c r="H1533" s="34"/>
    </row>
    <row r="1534" spans="1:8">
      <c r="A1534" s="2"/>
      <c r="B1534" s="6"/>
      <c r="C1534" s="4"/>
      <c r="D1534" s="4"/>
      <c r="E1534" s="4"/>
      <c r="F1534" s="7"/>
      <c r="G1534" s="35"/>
      <c r="H1534" s="34"/>
    </row>
    <row r="1535" spans="1:8">
      <c r="A1535" s="2"/>
      <c r="B1535" s="3"/>
      <c r="C1535" s="4"/>
      <c r="D1535" s="4"/>
      <c r="E1535" s="4"/>
      <c r="F1535" s="5"/>
      <c r="G1535" s="35"/>
      <c r="H1535" s="34"/>
    </row>
    <row r="1536" spans="1:8">
      <c r="A1536" s="2"/>
      <c r="B1536" s="6"/>
      <c r="C1536" s="4"/>
      <c r="D1536" s="4"/>
      <c r="E1536" s="4"/>
      <c r="F1536" s="7"/>
      <c r="G1536" s="35"/>
      <c r="H1536" s="34"/>
    </row>
    <row r="1537" spans="1:8">
      <c r="A1537" s="2"/>
      <c r="B1537" s="6"/>
      <c r="C1537" s="4"/>
      <c r="D1537" s="4"/>
      <c r="E1537" s="4"/>
      <c r="F1537" s="7"/>
      <c r="G1537" s="35"/>
      <c r="H1537" s="34"/>
    </row>
    <row r="1538" spans="1:8">
      <c r="A1538" s="2"/>
      <c r="B1538" s="6"/>
      <c r="C1538" s="4"/>
      <c r="D1538" s="4"/>
      <c r="E1538" s="4"/>
      <c r="F1538" s="7"/>
      <c r="G1538" s="35"/>
      <c r="H1538" s="34"/>
    </row>
    <row r="1539" spans="1:8">
      <c r="A1539" s="2"/>
      <c r="B1539" s="3"/>
      <c r="C1539" s="4"/>
      <c r="D1539" s="4"/>
      <c r="E1539" s="4"/>
      <c r="F1539" s="5"/>
      <c r="G1539" s="35"/>
      <c r="H1539" s="34"/>
    </row>
    <row r="1540" spans="1:8">
      <c r="A1540" s="2"/>
      <c r="B1540" s="3"/>
      <c r="C1540" s="4"/>
      <c r="D1540" s="4"/>
      <c r="E1540" s="4"/>
      <c r="F1540" s="5"/>
      <c r="G1540" s="35"/>
      <c r="H1540" s="34"/>
    </row>
    <row r="1541" spans="1:8">
      <c r="A1541" s="2"/>
      <c r="B1541" s="3"/>
      <c r="C1541" s="4"/>
      <c r="D1541" s="4"/>
      <c r="E1541" s="4"/>
      <c r="F1541" s="5"/>
      <c r="G1541" s="35"/>
      <c r="H1541" s="34"/>
    </row>
    <row r="1542" spans="1:8">
      <c r="A1542" s="2"/>
      <c r="B1542" s="3"/>
      <c r="C1542" s="4"/>
      <c r="D1542" s="4"/>
      <c r="E1542" s="4"/>
      <c r="F1542" s="5"/>
      <c r="G1542" s="35"/>
      <c r="H1542" s="34"/>
    </row>
    <row r="1543" spans="1:8">
      <c r="A1543" s="2"/>
      <c r="B1543" s="3"/>
      <c r="C1543" s="4"/>
      <c r="D1543" s="4"/>
      <c r="E1543" s="4"/>
      <c r="F1543" s="5"/>
      <c r="G1543" s="35"/>
      <c r="H1543" s="34"/>
    </row>
    <row r="1544" spans="1:8">
      <c r="A1544" s="2"/>
      <c r="B1544" s="3"/>
      <c r="C1544" s="4"/>
      <c r="D1544" s="4"/>
      <c r="E1544" s="4"/>
      <c r="F1544" s="5"/>
      <c r="G1544" s="35"/>
      <c r="H1544" s="34"/>
    </row>
    <row r="1545" spans="1:8">
      <c r="A1545" s="2"/>
      <c r="B1545" s="6"/>
      <c r="C1545" s="4"/>
      <c r="D1545" s="4"/>
      <c r="E1545" s="4"/>
      <c r="F1545" s="7"/>
      <c r="G1545" s="35"/>
      <c r="H1545" s="34"/>
    </row>
    <row r="1546" spans="1:8">
      <c r="A1546" s="2"/>
      <c r="B1546" s="3"/>
      <c r="C1546" s="4"/>
      <c r="D1546" s="4"/>
      <c r="E1546" s="4"/>
      <c r="F1546" s="5"/>
      <c r="G1546" s="35"/>
      <c r="H1546" s="34"/>
    </row>
    <row r="1547" spans="1:8">
      <c r="A1547" s="2"/>
      <c r="B1547" s="6"/>
      <c r="C1547" s="4"/>
      <c r="D1547" s="4"/>
      <c r="E1547" s="4"/>
      <c r="F1547" s="7"/>
      <c r="G1547" s="35"/>
      <c r="H1547" s="34"/>
    </row>
    <row r="1548" spans="1:8">
      <c r="A1548" s="2"/>
      <c r="B1548" s="6"/>
      <c r="C1548" s="4"/>
      <c r="D1548" s="4"/>
      <c r="E1548" s="4"/>
      <c r="F1548" s="7"/>
      <c r="G1548" s="35"/>
      <c r="H1548" s="34"/>
    </row>
    <row r="1549" spans="1:8">
      <c r="A1549" s="2"/>
      <c r="B1549" s="6"/>
      <c r="C1549" s="4"/>
      <c r="D1549" s="4"/>
      <c r="E1549" s="4"/>
      <c r="F1549" s="7"/>
      <c r="G1549" s="35"/>
      <c r="H1549" s="34"/>
    </row>
    <row r="1550" spans="1:8">
      <c r="A1550" s="2"/>
      <c r="B1550" s="6"/>
      <c r="C1550" s="4"/>
      <c r="D1550" s="4"/>
      <c r="E1550" s="4"/>
      <c r="F1550" s="7"/>
      <c r="G1550" s="35"/>
      <c r="H1550" s="34"/>
    </row>
    <row r="1551" spans="1:8">
      <c r="A1551" s="2"/>
      <c r="B1551" s="3"/>
      <c r="C1551" s="4"/>
      <c r="D1551" s="4"/>
      <c r="E1551" s="4"/>
      <c r="F1551" s="5"/>
      <c r="G1551" s="35"/>
      <c r="H1551" s="34"/>
    </row>
    <row r="1552" spans="1:8">
      <c r="A1552" s="2"/>
      <c r="B1552" s="6"/>
      <c r="C1552" s="4"/>
      <c r="D1552" s="4"/>
      <c r="E1552" s="4"/>
      <c r="F1552" s="7"/>
      <c r="G1552" s="35"/>
      <c r="H1552" s="34"/>
    </row>
    <row r="1553" spans="1:8">
      <c r="A1553" s="2"/>
      <c r="B1553" s="6"/>
      <c r="C1553" s="4"/>
      <c r="D1553" s="4"/>
      <c r="E1553" s="4"/>
      <c r="F1553" s="7"/>
      <c r="G1553" s="35"/>
      <c r="H1553" s="34"/>
    </row>
    <row r="1554" spans="1:8">
      <c r="A1554" s="2"/>
      <c r="B1554" s="6"/>
      <c r="C1554" s="4"/>
      <c r="D1554" s="4"/>
      <c r="E1554" s="4"/>
      <c r="F1554" s="7"/>
      <c r="G1554" s="35"/>
      <c r="H1554" s="34"/>
    </row>
    <row r="1555" spans="1:8">
      <c r="A1555" s="2"/>
      <c r="B1555" s="3"/>
      <c r="C1555" s="4"/>
      <c r="D1555" s="4"/>
      <c r="E1555" s="4"/>
      <c r="F1555" s="5"/>
      <c r="G1555" s="35"/>
      <c r="H1555" s="34"/>
    </row>
    <row r="1556" spans="1:8">
      <c r="A1556" s="2"/>
      <c r="B1556" s="3"/>
      <c r="C1556" s="4"/>
      <c r="D1556" s="4"/>
      <c r="E1556" s="4"/>
      <c r="F1556" s="5"/>
      <c r="G1556" s="35"/>
      <c r="H1556" s="34"/>
    </row>
    <row r="1557" spans="1:8">
      <c r="A1557" s="2"/>
      <c r="B1557" s="6"/>
      <c r="C1557" s="4"/>
      <c r="D1557" s="4"/>
      <c r="E1557" s="4"/>
      <c r="F1557" s="7"/>
      <c r="G1557" s="35"/>
      <c r="H1557" s="34"/>
    </row>
    <row r="1558" spans="1:8">
      <c r="A1558" s="2"/>
      <c r="B1558" s="6"/>
      <c r="C1558" s="4"/>
      <c r="D1558" s="4"/>
      <c r="E1558" s="4"/>
      <c r="F1558" s="7"/>
      <c r="G1558" s="35"/>
      <c r="H1558" s="34"/>
    </row>
    <row r="1559" spans="1:8">
      <c r="A1559" s="2"/>
      <c r="B1559" s="3"/>
      <c r="C1559" s="4"/>
      <c r="D1559" s="4"/>
      <c r="E1559" s="4"/>
      <c r="F1559" s="5"/>
      <c r="G1559" s="35"/>
      <c r="H1559" s="34"/>
    </row>
    <row r="1560" spans="1:8">
      <c r="A1560" s="2"/>
      <c r="B1560" s="3"/>
      <c r="C1560" s="4"/>
      <c r="D1560" s="4"/>
      <c r="E1560" s="4"/>
      <c r="F1560" s="5"/>
      <c r="G1560" s="35"/>
      <c r="H1560" s="34"/>
    </row>
    <row r="1561" spans="1:8">
      <c r="A1561" s="2"/>
      <c r="B1561" s="6"/>
      <c r="C1561" s="4"/>
      <c r="D1561" s="4"/>
      <c r="E1561" s="4"/>
      <c r="F1561" s="7"/>
      <c r="G1561" s="35"/>
      <c r="H1561" s="34"/>
    </row>
    <row r="1562" spans="1:8">
      <c r="A1562" s="2"/>
      <c r="B1562" s="6"/>
      <c r="C1562" s="4"/>
      <c r="D1562" s="4"/>
      <c r="E1562" s="4"/>
      <c r="F1562" s="7"/>
      <c r="G1562" s="35"/>
      <c r="H1562" s="34"/>
    </row>
    <row r="1563" spans="1:8">
      <c r="A1563" s="2"/>
      <c r="B1563" s="6"/>
      <c r="C1563" s="4"/>
      <c r="D1563" s="4"/>
      <c r="E1563" s="4"/>
      <c r="F1563" s="7"/>
      <c r="G1563" s="35"/>
      <c r="H1563" s="34"/>
    </row>
    <row r="1564" spans="1:8">
      <c r="A1564" s="2"/>
      <c r="B1564" s="3"/>
      <c r="C1564" s="4"/>
      <c r="D1564" s="4"/>
      <c r="E1564" s="4"/>
      <c r="F1564" s="5"/>
      <c r="G1564" s="35"/>
      <c r="H1564" s="34"/>
    </row>
    <row r="1565" spans="1:8">
      <c r="A1565" s="2"/>
      <c r="B1565" s="3"/>
      <c r="C1565" s="4"/>
      <c r="D1565" s="4"/>
      <c r="E1565" s="4"/>
      <c r="F1565" s="5"/>
      <c r="G1565" s="35"/>
      <c r="H1565" s="34"/>
    </row>
    <row r="1566" spans="1:8">
      <c r="A1566" s="2"/>
      <c r="B1566" s="6"/>
      <c r="C1566" s="4"/>
      <c r="D1566" s="4"/>
      <c r="E1566" s="4"/>
      <c r="F1566" s="7"/>
      <c r="G1566" s="35"/>
      <c r="H1566" s="34"/>
    </row>
    <row r="1567" spans="1:8">
      <c r="A1567" s="2"/>
      <c r="B1567" s="6"/>
      <c r="C1567" s="4"/>
      <c r="D1567" s="4"/>
      <c r="E1567" s="4"/>
      <c r="F1567" s="7"/>
      <c r="G1567" s="35"/>
      <c r="H1567" s="34"/>
    </row>
    <row r="1568" spans="1:8">
      <c r="A1568" s="2"/>
      <c r="B1568" s="3"/>
      <c r="C1568" s="4"/>
      <c r="D1568" s="4"/>
      <c r="E1568" s="4"/>
      <c r="F1568" s="5"/>
      <c r="G1568" s="35"/>
      <c r="H1568" s="34"/>
    </row>
    <row r="1569" spans="1:8">
      <c r="A1569" s="2"/>
      <c r="B1569" s="6"/>
      <c r="C1569" s="4"/>
      <c r="D1569" s="4"/>
      <c r="E1569" s="4"/>
      <c r="F1569" s="7"/>
      <c r="G1569" s="35"/>
      <c r="H1569" s="34"/>
    </row>
    <row r="1570" spans="1:8">
      <c r="A1570" s="2"/>
      <c r="B1570" s="6"/>
      <c r="C1570" s="4"/>
      <c r="D1570" s="4"/>
      <c r="E1570" s="4"/>
      <c r="F1570" s="7"/>
      <c r="G1570" s="35"/>
      <c r="H1570" s="34"/>
    </row>
    <row r="1571" spans="1:8">
      <c r="A1571" s="2"/>
      <c r="B1571" s="3"/>
      <c r="C1571" s="4"/>
      <c r="D1571" s="4"/>
      <c r="E1571" s="4"/>
      <c r="F1571" s="5"/>
      <c r="G1571" s="35"/>
      <c r="H1571" s="34"/>
    </row>
    <row r="1572" spans="1:8">
      <c r="A1572" s="2"/>
      <c r="B1572" s="6"/>
      <c r="C1572" s="4"/>
      <c r="D1572" s="4"/>
      <c r="E1572" s="4"/>
      <c r="F1572" s="7"/>
      <c r="G1572" s="35"/>
      <c r="H1572" s="34"/>
    </row>
    <row r="1573" spans="1:8">
      <c r="A1573" s="2"/>
      <c r="B1573" s="6"/>
      <c r="C1573" s="4"/>
      <c r="D1573" s="4"/>
      <c r="E1573" s="4"/>
      <c r="F1573" s="7"/>
      <c r="G1573" s="35"/>
      <c r="H1573" s="34"/>
    </row>
    <row r="1574" spans="1:8">
      <c r="A1574" s="2"/>
      <c r="B1574" s="3"/>
      <c r="C1574" s="4"/>
      <c r="D1574" s="4"/>
      <c r="E1574" s="4"/>
      <c r="F1574" s="5"/>
      <c r="G1574" s="35"/>
      <c r="H1574" s="34"/>
    </row>
    <row r="1575" spans="1:8">
      <c r="A1575" s="2"/>
      <c r="B1575" s="6"/>
      <c r="C1575" s="4"/>
      <c r="D1575" s="4"/>
      <c r="E1575" s="4"/>
      <c r="F1575" s="7"/>
      <c r="G1575" s="35"/>
      <c r="H1575" s="34"/>
    </row>
    <row r="1576" spans="1:8">
      <c r="A1576" s="2"/>
      <c r="B1576" s="3"/>
      <c r="C1576" s="4"/>
      <c r="D1576" s="4"/>
      <c r="E1576" s="4"/>
      <c r="F1576" s="5"/>
      <c r="G1576" s="35"/>
      <c r="H1576" s="34"/>
    </row>
    <row r="1577" spans="1:8">
      <c r="A1577" s="2"/>
      <c r="B1577" s="3"/>
      <c r="C1577" s="4"/>
      <c r="D1577" s="4"/>
      <c r="E1577" s="4"/>
      <c r="F1577" s="5"/>
      <c r="G1577" s="35"/>
      <c r="H1577" s="34"/>
    </row>
    <row r="1578" spans="1:8">
      <c r="A1578" s="2"/>
      <c r="B1578" s="6"/>
      <c r="C1578" s="4"/>
      <c r="D1578" s="4"/>
      <c r="E1578" s="4"/>
      <c r="F1578" s="7"/>
      <c r="G1578" s="35"/>
      <c r="H1578" s="34"/>
    </row>
    <row r="1579" spans="1:8">
      <c r="A1579" s="2"/>
      <c r="B1579" s="6"/>
      <c r="C1579" s="4"/>
      <c r="D1579" s="4"/>
      <c r="E1579" s="4"/>
      <c r="F1579" s="7"/>
      <c r="G1579" s="35"/>
      <c r="H1579" s="34"/>
    </row>
    <row r="1580" spans="1:8">
      <c r="A1580" s="2"/>
      <c r="B1580" s="3"/>
      <c r="C1580" s="4"/>
      <c r="D1580" s="4"/>
      <c r="E1580" s="4"/>
      <c r="F1580" s="5"/>
      <c r="G1580" s="35"/>
      <c r="H1580" s="34"/>
    </row>
    <row r="1581" spans="1:8">
      <c r="A1581" s="2"/>
      <c r="B1581" s="3"/>
      <c r="C1581" s="4"/>
      <c r="D1581" s="4"/>
      <c r="E1581" s="4"/>
      <c r="F1581" s="5"/>
      <c r="G1581" s="35"/>
      <c r="H1581" s="34"/>
    </row>
    <row r="1582" spans="1:8">
      <c r="A1582" s="2"/>
      <c r="B1582" s="6"/>
      <c r="C1582" s="4"/>
      <c r="D1582" s="4"/>
      <c r="E1582" s="4"/>
      <c r="F1582" s="7"/>
      <c r="G1582" s="35"/>
      <c r="H1582" s="34"/>
    </row>
    <row r="1583" spans="1:8">
      <c r="A1583" s="2"/>
      <c r="B1583" s="3"/>
      <c r="C1583" s="4"/>
      <c r="D1583" s="4"/>
      <c r="E1583" s="4"/>
      <c r="F1583" s="5"/>
      <c r="G1583" s="35"/>
      <c r="H1583" s="34"/>
    </row>
    <row r="1584" spans="1:8">
      <c r="A1584" s="2"/>
      <c r="B1584" s="3"/>
      <c r="C1584" s="4"/>
      <c r="D1584" s="4"/>
      <c r="E1584" s="4"/>
      <c r="F1584" s="5"/>
      <c r="G1584" s="35"/>
      <c r="H1584" s="34"/>
    </row>
    <row r="1585" spans="1:8">
      <c r="A1585" s="2"/>
      <c r="B1585" s="3"/>
      <c r="C1585" s="4"/>
      <c r="D1585" s="4"/>
      <c r="E1585" s="4"/>
      <c r="F1585" s="5"/>
      <c r="G1585" s="35"/>
      <c r="H1585" s="34"/>
    </row>
    <row r="1586" spans="1:8">
      <c r="A1586" s="2"/>
      <c r="B1586" s="3"/>
      <c r="C1586" s="4"/>
      <c r="D1586" s="4"/>
      <c r="E1586" s="4"/>
      <c r="F1586" s="5"/>
      <c r="G1586" s="35"/>
      <c r="H1586" s="34"/>
    </row>
    <row r="1587" spans="1:8">
      <c r="A1587" s="2"/>
      <c r="B1587" s="3"/>
      <c r="C1587" s="4"/>
      <c r="D1587" s="4"/>
      <c r="E1587" s="4"/>
      <c r="F1587" s="5"/>
      <c r="G1587" s="35"/>
      <c r="H1587" s="34"/>
    </row>
    <row r="1588" spans="1:8">
      <c r="A1588" s="2"/>
      <c r="B1588" s="6"/>
      <c r="C1588" s="4"/>
      <c r="D1588" s="4"/>
      <c r="E1588" s="4"/>
      <c r="F1588" s="7"/>
      <c r="G1588" s="35"/>
      <c r="H1588" s="34"/>
    </row>
    <row r="1589" spans="1:8">
      <c r="A1589" s="2"/>
      <c r="B1589" s="6"/>
      <c r="C1589" s="4"/>
      <c r="D1589" s="4"/>
      <c r="E1589" s="4"/>
      <c r="F1589" s="7"/>
      <c r="G1589" s="35"/>
      <c r="H1589" s="34"/>
    </row>
    <row r="1590" spans="1:8">
      <c r="A1590" s="2"/>
      <c r="B1590" s="3"/>
      <c r="C1590" s="4"/>
      <c r="D1590" s="4"/>
      <c r="E1590" s="4"/>
      <c r="F1590" s="5"/>
      <c r="G1590" s="35"/>
      <c r="H1590" s="34"/>
    </row>
    <row r="1591" spans="1:8">
      <c r="A1591" s="2"/>
      <c r="B1591" s="3"/>
      <c r="C1591" s="4"/>
      <c r="D1591" s="4"/>
      <c r="E1591" s="4"/>
      <c r="F1591" s="5"/>
      <c r="G1591" s="35"/>
      <c r="H1591" s="34"/>
    </row>
    <row r="1592" spans="1:8">
      <c r="A1592" s="2"/>
      <c r="B1592" s="3"/>
      <c r="C1592" s="4"/>
      <c r="D1592" s="4"/>
      <c r="E1592" s="4"/>
      <c r="F1592" s="5"/>
      <c r="G1592" s="35"/>
      <c r="H1592" s="34"/>
    </row>
    <row r="1593" spans="1:8">
      <c r="A1593" s="2"/>
      <c r="B1593" s="3"/>
      <c r="C1593" s="4"/>
      <c r="D1593" s="4"/>
      <c r="E1593" s="4"/>
      <c r="F1593" s="5"/>
      <c r="G1593" s="35"/>
      <c r="H1593" s="34"/>
    </row>
    <row r="1594" spans="1:8">
      <c r="A1594" s="2"/>
      <c r="B1594" s="6"/>
      <c r="C1594" s="4"/>
      <c r="D1594" s="4"/>
      <c r="E1594" s="4"/>
      <c r="F1594" s="7"/>
      <c r="G1594" s="35"/>
      <c r="H1594" s="34"/>
    </row>
    <row r="1595" spans="1:8">
      <c r="A1595" s="2"/>
      <c r="B1595" s="6"/>
      <c r="C1595" s="4"/>
      <c r="D1595" s="4"/>
      <c r="E1595" s="4"/>
      <c r="F1595" s="7"/>
      <c r="G1595" s="35"/>
      <c r="H1595" s="34"/>
    </row>
    <row r="1596" spans="1:8">
      <c r="A1596" s="2"/>
      <c r="B1596" s="6"/>
      <c r="C1596" s="4"/>
      <c r="D1596" s="4"/>
      <c r="E1596" s="4"/>
      <c r="F1596" s="7"/>
      <c r="G1596" s="35"/>
      <c r="H1596" s="34"/>
    </row>
    <row r="1597" spans="1:8">
      <c r="A1597" s="2"/>
      <c r="B1597" s="3"/>
      <c r="C1597" s="4"/>
      <c r="D1597" s="4"/>
      <c r="E1597" s="4"/>
      <c r="F1597" s="5"/>
      <c r="G1597" s="35"/>
      <c r="H1597" s="34"/>
    </row>
    <row r="1598" spans="1:8">
      <c r="A1598" s="2"/>
      <c r="B1598" s="3"/>
      <c r="C1598" s="4"/>
      <c r="D1598" s="4"/>
      <c r="E1598" s="4"/>
      <c r="F1598" s="5"/>
      <c r="G1598" s="35"/>
      <c r="H1598" s="34"/>
    </row>
    <row r="1599" spans="1:8">
      <c r="A1599" s="2"/>
      <c r="B1599" s="3"/>
      <c r="C1599" s="4"/>
      <c r="D1599" s="4"/>
      <c r="E1599" s="4"/>
      <c r="F1599" s="5"/>
      <c r="G1599" s="35"/>
      <c r="H1599" s="34"/>
    </row>
    <row r="1600" spans="1:8">
      <c r="A1600" s="2"/>
      <c r="B1600" s="3"/>
      <c r="C1600" s="4"/>
      <c r="D1600" s="4"/>
      <c r="E1600" s="4"/>
      <c r="F1600" s="5"/>
      <c r="G1600" s="35"/>
      <c r="H1600" s="34"/>
    </row>
    <row r="1601" spans="1:8">
      <c r="A1601" s="2"/>
      <c r="B1601" s="6"/>
      <c r="C1601" s="4"/>
      <c r="D1601" s="4"/>
      <c r="E1601" s="4"/>
      <c r="F1601" s="7"/>
      <c r="G1601" s="35"/>
      <c r="H1601" s="34"/>
    </row>
    <row r="1602" spans="1:8">
      <c r="A1602" s="2"/>
      <c r="B1602" s="6"/>
      <c r="C1602" s="4"/>
      <c r="D1602" s="4"/>
      <c r="E1602" s="4"/>
      <c r="F1602" s="7"/>
      <c r="G1602" s="35"/>
      <c r="H1602" s="34"/>
    </row>
    <row r="1603" spans="1:8">
      <c r="A1603" s="2"/>
      <c r="B1603" s="6"/>
      <c r="C1603" s="4"/>
      <c r="D1603" s="4"/>
      <c r="E1603" s="4"/>
      <c r="F1603" s="7"/>
      <c r="G1603" s="35"/>
      <c r="H1603" s="34"/>
    </row>
    <row r="1604" spans="1:8">
      <c r="A1604" s="2"/>
      <c r="B1604" s="6"/>
      <c r="C1604" s="4"/>
      <c r="D1604" s="4"/>
      <c r="E1604" s="4"/>
      <c r="F1604" s="7"/>
      <c r="G1604" s="35"/>
      <c r="H1604" s="34"/>
    </row>
    <row r="1605" spans="1:8">
      <c r="A1605" s="2"/>
      <c r="B1605" s="3"/>
      <c r="C1605" s="4"/>
      <c r="D1605" s="4"/>
      <c r="E1605" s="4"/>
      <c r="F1605" s="5"/>
      <c r="G1605" s="35"/>
      <c r="H1605" s="34"/>
    </row>
    <row r="1606" spans="1:8">
      <c r="A1606" s="2"/>
      <c r="B1606" s="3"/>
      <c r="C1606" s="4"/>
      <c r="D1606" s="4"/>
      <c r="E1606" s="4"/>
      <c r="F1606" s="5"/>
      <c r="G1606" s="35"/>
      <c r="H1606" s="34"/>
    </row>
    <row r="1607" spans="1:8">
      <c r="A1607" s="2"/>
      <c r="B1607" s="6"/>
      <c r="C1607" s="4"/>
      <c r="D1607" s="4"/>
      <c r="E1607" s="4"/>
      <c r="F1607" s="7"/>
      <c r="G1607" s="35"/>
      <c r="H1607" s="34"/>
    </row>
    <row r="1608" spans="1:8">
      <c r="A1608" s="2"/>
      <c r="B1608" s="3"/>
      <c r="C1608" s="4"/>
      <c r="D1608" s="4"/>
      <c r="E1608" s="4"/>
      <c r="F1608" s="5"/>
      <c r="G1608" s="35"/>
      <c r="H1608" s="34"/>
    </row>
    <row r="1609" spans="1:8">
      <c r="A1609" s="2"/>
      <c r="B1609" s="3"/>
      <c r="C1609" s="4"/>
      <c r="D1609" s="4"/>
      <c r="E1609" s="4"/>
      <c r="F1609" s="5"/>
      <c r="G1609" s="35"/>
      <c r="H1609" s="34"/>
    </row>
    <row r="1610" spans="1:8">
      <c r="A1610" s="2"/>
      <c r="B1610" s="3"/>
      <c r="C1610" s="4"/>
      <c r="D1610" s="4"/>
      <c r="E1610" s="4"/>
      <c r="F1610" s="5"/>
      <c r="G1610" s="35"/>
      <c r="H1610" s="34"/>
    </row>
    <row r="1611" spans="1:8">
      <c r="A1611" s="2"/>
      <c r="B1611" s="6"/>
      <c r="C1611" s="4"/>
      <c r="D1611" s="4"/>
      <c r="E1611" s="4"/>
      <c r="F1611" s="7"/>
      <c r="G1611" s="35"/>
      <c r="H1611" s="34"/>
    </row>
    <row r="1612" spans="1:8">
      <c r="A1612" s="2"/>
      <c r="B1612" s="3"/>
      <c r="C1612" s="4"/>
      <c r="D1612" s="4"/>
      <c r="E1612" s="4"/>
      <c r="F1612" s="5"/>
      <c r="G1612" s="35"/>
      <c r="H1612" s="34"/>
    </row>
    <row r="1613" spans="1:8">
      <c r="A1613" s="2"/>
      <c r="B1613" s="6"/>
      <c r="C1613" s="4"/>
      <c r="D1613" s="4"/>
      <c r="E1613" s="4"/>
      <c r="F1613" s="7"/>
      <c r="G1613" s="35"/>
      <c r="H1613" s="34"/>
    </row>
    <row r="1614" spans="1:8">
      <c r="A1614" s="2"/>
      <c r="B1614" s="6"/>
      <c r="C1614" s="4"/>
      <c r="D1614" s="4"/>
      <c r="E1614" s="4"/>
      <c r="F1614" s="7"/>
      <c r="G1614" s="35"/>
      <c r="H1614" s="34"/>
    </row>
    <row r="1615" spans="1:8">
      <c r="A1615" s="2"/>
      <c r="B1615" s="6"/>
      <c r="C1615" s="4"/>
      <c r="D1615" s="4"/>
      <c r="E1615" s="4"/>
      <c r="F1615" s="7"/>
      <c r="G1615" s="35"/>
      <c r="H1615" s="34"/>
    </row>
    <row r="1616" spans="1:8">
      <c r="A1616" s="2"/>
      <c r="B1616" s="3"/>
      <c r="C1616" s="4"/>
      <c r="D1616" s="4"/>
      <c r="E1616" s="4"/>
      <c r="F1616" s="5"/>
      <c r="G1616" s="35"/>
      <c r="H1616" s="34"/>
    </row>
    <row r="1617" spans="1:8">
      <c r="A1617" s="2"/>
      <c r="B1617" s="6"/>
      <c r="C1617" s="4"/>
      <c r="D1617" s="4"/>
      <c r="E1617" s="4"/>
      <c r="F1617" s="7"/>
      <c r="G1617" s="35"/>
      <c r="H1617" s="34"/>
    </row>
    <row r="1618" spans="1:8">
      <c r="A1618" s="2"/>
      <c r="B1618" s="3"/>
      <c r="C1618" s="4"/>
      <c r="D1618" s="4"/>
      <c r="E1618" s="4"/>
      <c r="F1618" s="5"/>
      <c r="G1618" s="35"/>
      <c r="H1618" s="34"/>
    </row>
    <row r="1619" spans="1:8">
      <c r="A1619" s="2"/>
      <c r="B1619" s="6"/>
      <c r="C1619" s="4"/>
      <c r="D1619" s="4"/>
      <c r="E1619" s="4"/>
      <c r="F1619" s="7"/>
      <c r="G1619" s="35"/>
      <c r="H1619" s="34"/>
    </row>
    <row r="1620" spans="1:8">
      <c r="A1620" s="2"/>
      <c r="B1620" s="3"/>
      <c r="C1620" s="4"/>
      <c r="D1620" s="4"/>
      <c r="E1620" s="4"/>
      <c r="F1620" s="5"/>
      <c r="G1620" s="35"/>
      <c r="H1620" s="34"/>
    </row>
    <row r="1621" spans="1:8">
      <c r="A1621" s="2"/>
      <c r="B1621" s="6"/>
      <c r="C1621" s="4"/>
      <c r="D1621" s="4"/>
      <c r="E1621" s="4"/>
      <c r="F1621" s="7"/>
      <c r="G1621" s="35"/>
      <c r="H1621" s="34"/>
    </row>
    <row r="1622" spans="1:8">
      <c r="A1622" s="2"/>
      <c r="B1622" s="6"/>
      <c r="C1622" s="4"/>
      <c r="D1622" s="4"/>
      <c r="E1622" s="4"/>
      <c r="F1622" s="7"/>
      <c r="G1622" s="35"/>
      <c r="H1622" s="34"/>
    </row>
    <row r="1623" spans="1:8">
      <c r="A1623" s="2"/>
      <c r="B1623" s="6"/>
      <c r="C1623" s="4"/>
      <c r="D1623" s="4"/>
      <c r="E1623" s="4"/>
      <c r="F1623" s="7"/>
      <c r="G1623" s="35"/>
      <c r="H1623" s="34"/>
    </row>
    <row r="1624" spans="1:8">
      <c r="A1624" s="2"/>
      <c r="B1624" s="3"/>
      <c r="C1624" s="4"/>
      <c r="D1624" s="4"/>
      <c r="E1624" s="4"/>
      <c r="F1624" s="5"/>
      <c r="G1624" s="35"/>
      <c r="H1624" s="34"/>
    </row>
    <row r="1625" spans="1:8">
      <c r="A1625" s="2"/>
      <c r="B1625" s="6"/>
      <c r="C1625" s="4"/>
      <c r="D1625" s="4"/>
      <c r="E1625" s="4"/>
      <c r="F1625" s="7"/>
      <c r="G1625" s="35"/>
      <c r="H1625" s="34"/>
    </row>
    <row r="1626" spans="1:8">
      <c r="A1626" s="2"/>
      <c r="B1626" s="6"/>
      <c r="C1626" s="4"/>
      <c r="D1626" s="4"/>
      <c r="E1626" s="4"/>
      <c r="F1626" s="7"/>
      <c r="G1626" s="35"/>
      <c r="H1626" s="34"/>
    </row>
    <row r="1627" spans="1:8">
      <c r="A1627" s="2"/>
      <c r="B1627" s="6"/>
      <c r="C1627" s="4"/>
      <c r="D1627" s="4"/>
      <c r="E1627" s="4"/>
      <c r="F1627" s="7"/>
      <c r="G1627" s="35"/>
      <c r="H1627" s="34"/>
    </row>
    <row r="1628" spans="1:8">
      <c r="A1628" s="2"/>
      <c r="B1628" s="6"/>
      <c r="C1628" s="4"/>
      <c r="D1628" s="4"/>
      <c r="E1628" s="4"/>
      <c r="F1628" s="7"/>
      <c r="G1628" s="35"/>
      <c r="H1628" s="34"/>
    </row>
    <row r="1629" spans="1:8">
      <c r="A1629" s="2"/>
      <c r="B1629" s="6"/>
      <c r="C1629" s="4"/>
      <c r="D1629" s="4"/>
      <c r="E1629" s="4"/>
      <c r="F1629" s="7"/>
      <c r="G1629" s="35"/>
      <c r="H1629" s="34"/>
    </row>
    <row r="1630" spans="1:8">
      <c r="A1630" s="2"/>
      <c r="B1630" s="3"/>
      <c r="C1630" s="4"/>
      <c r="D1630" s="4"/>
      <c r="E1630" s="4"/>
      <c r="F1630" s="5"/>
      <c r="G1630" s="35"/>
      <c r="H1630" s="34"/>
    </row>
    <row r="1631" spans="1:8">
      <c r="A1631" s="2"/>
      <c r="B1631" s="3"/>
      <c r="C1631" s="4"/>
      <c r="D1631" s="4"/>
      <c r="E1631" s="4"/>
      <c r="F1631" s="5"/>
      <c r="G1631" s="35"/>
      <c r="H1631" s="34"/>
    </row>
    <row r="1632" spans="1:8">
      <c r="A1632" s="2"/>
      <c r="B1632" s="6"/>
      <c r="C1632" s="4"/>
      <c r="D1632" s="4"/>
      <c r="E1632" s="4"/>
      <c r="F1632" s="7"/>
      <c r="G1632" s="35"/>
      <c r="H1632" s="34"/>
    </row>
    <row r="1633" spans="1:8">
      <c r="A1633" s="2"/>
      <c r="B1633" s="6"/>
      <c r="C1633" s="4"/>
      <c r="D1633" s="4"/>
      <c r="E1633" s="4"/>
      <c r="F1633" s="7"/>
      <c r="G1633" s="35"/>
      <c r="H1633" s="34"/>
    </row>
    <row r="1634" spans="1:8">
      <c r="A1634" s="2"/>
      <c r="B1634" s="3"/>
      <c r="C1634" s="4"/>
      <c r="D1634" s="4"/>
      <c r="E1634" s="4"/>
      <c r="F1634" s="5"/>
      <c r="G1634" s="35"/>
      <c r="H1634" s="34"/>
    </row>
    <row r="1635" spans="1:8">
      <c r="A1635" s="2"/>
      <c r="B1635" s="6"/>
      <c r="C1635" s="4"/>
      <c r="D1635" s="4"/>
      <c r="E1635" s="4"/>
      <c r="F1635" s="7"/>
      <c r="G1635" s="35"/>
      <c r="H1635" s="34"/>
    </row>
    <row r="1636" spans="1:8">
      <c r="A1636" s="2"/>
      <c r="B1636" s="3"/>
      <c r="C1636" s="4"/>
      <c r="D1636" s="4"/>
      <c r="E1636" s="4"/>
      <c r="F1636" s="5"/>
      <c r="G1636" s="35"/>
      <c r="H1636" s="34"/>
    </row>
    <row r="1637" spans="1:8">
      <c r="A1637" s="2"/>
      <c r="B1637" s="6"/>
      <c r="C1637" s="4"/>
      <c r="D1637" s="4"/>
      <c r="E1637" s="4"/>
      <c r="F1637" s="7"/>
      <c r="G1637" s="35"/>
      <c r="H1637" s="34"/>
    </row>
    <row r="1638" spans="1:8">
      <c r="A1638" s="2"/>
      <c r="B1638" s="6"/>
      <c r="C1638" s="4"/>
      <c r="D1638" s="4"/>
      <c r="E1638" s="4"/>
      <c r="F1638" s="7"/>
      <c r="G1638" s="35"/>
      <c r="H1638" s="34"/>
    </row>
    <row r="1639" spans="1:8">
      <c r="A1639" s="2"/>
      <c r="B1639" s="3"/>
      <c r="C1639" s="4"/>
      <c r="D1639" s="4"/>
      <c r="E1639" s="4"/>
      <c r="F1639" s="5"/>
      <c r="G1639" s="35"/>
      <c r="H1639" s="34"/>
    </row>
    <row r="1640" spans="1:8">
      <c r="A1640" s="2"/>
      <c r="B1640" s="3"/>
      <c r="C1640" s="4"/>
      <c r="D1640" s="4"/>
      <c r="E1640" s="4"/>
      <c r="F1640" s="5"/>
      <c r="G1640" s="35"/>
      <c r="H1640" s="34"/>
    </row>
    <row r="1641" spans="1:8">
      <c r="A1641" s="2"/>
      <c r="B1641" s="6"/>
      <c r="C1641" s="4"/>
      <c r="D1641" s="4"/>
      <c r="E1641" s="4"/>
      <c r="F1641" s="7"/>
      <c r="G1641" s="35"/>
      <c r="H1641" s="34"/>
    </row>
    <row r="1642" spans="1:8">
      <c r="A1642" s="2"/>
      <c r="B1642" s="3"/>
      <c r="C1642" s="4"/>
      <c r="D1642" s="4"/>
      <c r="E1642" s="4"/>
      <c r="F1642" s="5"/>
      <c r="G1642" s="35"/>
      <c r="H1642" s="34"/>
    </row>
    <row r="1643" spans="1:8">
      <c r="A1643" s="2"/>
      <c r="B1643" s="3"/>
      <c r="C1643" s="4"/>
      <c r="D1643" s="4"/>
      <c r="E1643" s="4"/>
      <c r="F1643" s="5"/>
      <c r="G1643" s="35"/>
      <c r="H1643" s="34"/>
    </row>
    <row r="1644" spans="1:8">
      <c r="A1644" s="2"/>
      <c r="B1644" s="6"/>
      <c r="C1644" s="4"/>
      <c r="D1644" s="4"/>
      <c r="E1644" s="4"/>
      <c r="F1644" s="7"/>
      <c r="G1644" s="35"/>
      <c r="H1644" s="34"/>
    </row>
    <row r="1645" spans="1:8">
      <c r="A1645" s="2"/>
      <c r="B1645" s="3"/>
      <c r="C1645" s="4"/>
      <c r="D1645" s="4"/>
      <c r="E1645" s="4"/>
      <c r="F1645" s="5"/>
      <c r="G1645" s="35"/>
      <c r="H1645" s="34"/>
    </row>
    <row r="1646" spans="1:8">
      <c r="A1646" s="2"/>
      <c r="B1646" s="6"/>
      <c r="C1646" s="4"/>
      <c r="D1646" s="4"/>
      <c r="E1646" s="4"/>
      <c r="F1646" s="7"/>
      <c r="G1646" s="35"/>
      <c r="H1646" s="34"/>
    </row>
    <row r="1647" spans="1:8">
      <c r="A1647" s="2"/>
      <c r="B1647" s="3"/>
      <c r="C1647" s="4"/>
      <c r="D1647" s="4"/>
      <c r="E1647" s="4"/>
      <c r="F1647" s="5"/>
      <c r="G1647" s="35"/>
      <c r="H1647" s="34"/>
    </row>
    <row r="1648" spans="1:8">
      <c r="A1648" s="2"/>
      <c r="B1648" s="6"/>
      <c r="C1648" s="4"/>
      <c r="D1648" s="4"/>
      <c r="E1648" s="4"/>
      <c r="F1648" s="7"/>
      <c r="G1648" s="35"/>
      <c r="H1648" s="34"/>
    </row>
    <row r="1649" spans="1:8">
      <c r="A1649" s="2"/>
      <c r="B1649" s="6"/>
      <c r="C1649" s="4"/>
      <c r="D1649" s="4"/>
      <c r="E1649" s="4"/>
      <c r="F1649" s="7"/>
      <c r="G1649" s="35"/>
      <c r="H1649" s="34"/>
    </row>
    <row r="1650" spans="1:8">
      <c r="A1650" s="2"/>
      <c r="B1650" s="3"/>
      <c r="C1650" s="4"/>
      <c r="D1650" s="4"/>
      <c r="E1650" s="4"/>
      <c r="F1650" s="5"/>
      <c r="G1650" s="35"/>
      <c r="H1650" s="34"/>
    </row>
    <row r="1651" spans="1:8">
      <c r="A1651" s="2"/>
      <c r="B1651" s="3"/>
      <c r="C1651" s="4"/>
      <c r="D1651" s="4"/>
      <c r="E1651" s="4"/>
      <c r="F1651" s="5"/>
      <c r="G1651" s="35"/>
      <c r="H1651" s="34"/>
    </row>
    <row r="1652" spans="1:8">
      <c r="A1652" s="2"/>
      <c r="B1652" s="3"/>
      <c r="C1652" s="4"/>
      <c r="D1652" s="4"/>
      <c r="E1652" s="4"/>
      <c r="F1652" s="5"/>
      <c r="G1652" s="35"/>
      <c r="H1652" s="34"/>
    </row>
    <row r="1653" spans="1:8">
      <c r="A1653" s="2"/>
      <c r="B1653" s="6"/>
      <c r="C1653" s="4"/>
      <c r="D1653" s="4"/>
      <c r="E1653" s="4"/>
      <c r="F1653" s="7"/>
      <c r="G1653" s="35"/>
      <c r="H1653" s="34"/>
    </row>
    <row r="1654" spans="1:8">
      <c r="A1654" s="2"/>
      <c r="B1654" s="6"/>
      <c r="C1654" s="4"/>
      <c r="D1654" s="4"/>
      <c r="E1654" s="4"/>
      <c r="F1654" s="7"/>
      <c r="G1654" s="35"/>
      <c r="H1654" s="34"/>
    </row>
    <row r="1655" spans="1:8">
      <c r="A1655" s="2"/>
      <c r="B1655" s="6"/>
      <c r="C1655" s="4"/>
      <c r="D1655" s="4"/>
      <c r="E1655" s="4"/>
      <c r="F1655" s="7"/>
      <c r="G1655" s="35"/>
      <c r="H1655" s="34"/>
    </row>
    <row r="1656" spans="1:8">
      <c r="A1656" s="2"/>
      <c r="B1656" s="6"/>
      <c r="C1656" s="4"/>
      <c r="D1656" s="4"/>
      <c r="E1656" s="4"/>
      <c r="F1656" s="7"/>
      <c r="G1656" s="35"/>
      <c r="H1656" s="34"/>
    </row>
    <row r="1657" spans="1:8">
      <c r="A1657" s="2"/>
      <c r="B1657" s="3"/>
      <c r="C1657" s="4"/>
      <c r="D1657" s="4"/>
      <c r="E1657" s="4"/>
      <c r="F1657" s="5"/>
      <c r="G1657" s="35"/>
      <c r="H1657" s="34"/>
    </row>
    <row r="1658" spans="1:8">
      <c r="A1658" s="2"/>
      <c r="B1658" s="3"/>
      <c r="C1658" s="4"/>
      <c r="D1658" s="4"/>
      <c r="E1658" s="4"/>
      <c r="F1658" s="5"/>
      <c r="G1658" s="35"/>
      <c r="H1658" s="34"/>
    </row>
    <row r="1659" spans="1:8">
      <c r="A1659" s="2"/>
      <c r="B1659" s="6"/>
      <c r="C1659" s="4"/>
      <c r="D1659" s="4"/>
      <c r="E1659" s="4"/>
      <c r="F1659" s="7"/>
      <c r="G1659" s="35"/>
      <c r="H1659" s="34"/>
    </row>
    <row r="1660" spans="1:8">
      <c r="A1660" s="2"/>
      <c r="B1660" s="3"/>
      <c r="C1660" s="4"/>
      <c r="D1660" s="4"/>
      <c r="E1660" s="4"/>
      <c r="F1660" s="5"/>
      <c r="G1660" s="35"/>
      <c r="H1660" s="34"/>
    </row>
    <row r="1661" spans="1:8">
      <c r="A1661" s="2"/>
      <c r="B1661" s="6"/>
      <c r="C1661" s="4"/>
      <c r="D1661" s="4"/>
      <c r="E1661" s="4"/>
      <c r="F1661" s="7"/>
      <c r="G1661" s="35"/>
      <c r="H1661" s="34"/>
    </row>
    <row r="1662" spans="1:8">
      <c r="A1662" s="2"/>
      <c r="B1662" s="6"/>
      <c r="C1662" s="4"/>
      <c r="D1662" s="4"/>
      <c r="E1662" s="4"/>
      <c r="F1662" s="7"/>
      <c r="G1662" s="35"/>
      <c r="H1662" s="34"/>
    </row>
    <row r="1663" spans="1:8">
      <c r="A1663" s="2"/>
      <c r="B1663" s="6"/>
      <c r="C1663" s="4"/>
      <c r="D1663" s="4"/>
      <c r="E1663" s="4"/>
      <c r="F1663" s="7"/>
      <c r="G1663" s="35"/>
      <c r="H1663" s="34"/>
    </row>
    <row r="1664" spans="1:8">
      <c r="A1664" s="2"/>
      <c r="B1664" s="3"/>
      <c r="C1664" s="4"/>
      <c r="D1664" s="4"/>
      <c r="E1664" s="4"/>
      <c r="F1664" s="5"/>
      <c r="G1664" s="35"/>
      <c r="H1664" s="34"/>
    </row>
    <row r="1665" spans="1:8">
      <c r="A1665" s="2"/>
      <c r="B1665" s="3"/>
      <c r="C1665" s="4"/>
      <c r="D1665" s="4"/>
      <c r="E1665" s="4"/>
      <c r="F1665" s="5"/>
      <c r="G1665" s="35"/>
      <c r="H1665" s="34"/>
    </row>
    <row r="1666" spans="1:8">
      <c r="A1666" s="2"/>
      <c r="B1666" s="6"/>
      <c r="C1666" s="4"/>
      <c r="D1666" s="4"/>
      <c r="E1666" s="4"/>
      <c r="F1666" s="7"/>
      <c r="G1666" s="35"/>
      <c r="H1666" s="34"/>
    </row>
    <row r="1667" spans="1:8">
      <c r="A1667" s="2"/>
      <c r="B1667" s="6"/>
      <c r="C1667" s="4"/>
      <c r="D1667" s="4"/>
      <c r="E1667" s="4"/>
      <c r="F1667" s="7"/>
      <c r="G1667" s="35"/>
      <c r="H1667" s="34"/>
    </row>
    <row r="1668" spans="1:8">
      <c r="A1668" s="2"/>
      <c r="B1668" s="6"/>
      <c r="C1668" s="4"/>
      <c r="D1668" s="4"/>
      <c r="E1668" s="4"/>
      <c r="F1668" s="7"/>
      <c r="G1668" s="35"/>
      <c r="H1668" s="34"/>
    </row>
    <row r="1669" spans="1:8">
      <c r="A1669" s="2"/>
      <c r="B1669" s="3"/>
      <c r="C1669" s="4"/>
      <c r="D1669" s="4"/>
      <c r="E1669" s="4"/>
      <c r="F1669" s="5"/>
      <c r="G1669" s="35"/>
      <c r="H1669" s="34"/>
    </row>
    <row r="1670" spans="1:8">
      <c r="A1670" s="2"/>
      <c r="B1670" s="3"/>
      <c r="C1670" s="4"/>
      <c r="D1670" s="4"/>
      <c r="E1670" s="4"/>
      <c r="F1670" s="5"/>
      <c r="G1670" s="35"/>
      <c r="H1670" s="34"/>
    </row>
    <row r="1671" spans="1:8">
      <c r="A1671" s="2"/>
      <c r="B1671" s="6"/>
      <c r="C1671" s="4"/>
      <c r="D1671" s="4"/>
      <c r="E1671" s="4"/>
      <c r="F1671" s="7"/>
      <c r="G1671" s="35"/>
      <c r="H1671" s="34"/>
    </row>
    <row r="1672" spans="1:8">
      <c r="A1672" s="2"/>
      <c r="B1672" s="3"/>
      <c r="C1672" s="4"/>
      <c r="D1672" s="4"/>
      <c r="E1672" s="4"/>
      <c r="F1672" s="5"/>
      <c r="G1672" s="35"/>
      <c r="H1672" s="34"/>
    </row>
    <row r="1673" spans="1:8">
      <c r="A1673" s="2"/>
      <c r="B1673" s="6"/>
      <c r="C1673" s="4"/>
      <c r="D1673" s="4"/>
      <c r="E1673" s="4"/>
      <c r="F1673" s="7"/>
      <c r="G1673" s="35"/>
      <c r="H1673" s="34"/>
    </row>
    <row r="1674" spans="1:8">
      <c r="A1674" s="2"/>
      <c r="B1674" s="3"/>
      <c r="C1674" s="4"/>
      <c r="D1674" s="4"/>
      <c r="E1674" s="4"/>
      <c r="F1674" s="5"/>
      <c r="G1674" s="35"/>
      <c r="H1674" s="34"/>
    </row>
    <row r="1675" spans="1:8">
      <c r="A1675" s="2"/>
      <c r="B1675" s="3"/>
      <c r="C1675" s="4"/>
      <c r="D1675" s="4"/>
      <c r="E1675" s="4"/>
      <c r="F1675" s="5"/>
      <c r="G1675" s="35"/>
      <c r="H1675" s="34"/>
    </row>
    <row r="1676" spans="1:8">
      <c r="A1676" s="2"/>
      <c r="B1676" s="6"/>
      <c r="C1676" s="4"/>
      <c r="D1676" s="4"/>
      <c r="E1676" s="4"/>
      <c r="F1676" s="7"/>
      <c r="G1676" s="35"/>
      <c r="H1676" s="34"/>
    </row>
    <row r="1677" spans="1:8">
      <c r="A1677" s="2"/>
      <c r="B1677" s="3"/>
      <c r="C1677" s="4"/>
      <c r="D1677" s="4"/>
      <c r="E1677" s="4"/>
      <c r="F1677" s="5"/>
      <c r="G1677" s="35"/>
      <c r="H1677" s="34"/>
    </row>
    <row r="1678" spans="1:8">
      <c r="A1678" s="2"/>
      <c r="B1678" s="3"/>
      <c r="C1678" s="4"/>
      <c r="D1678" s="4"/>
      <c r="E1678" s="4"/>
      <c r="F1678" s="5"/>
      <c r="G1678" s="35"/>
      <c r="H1678" s="34"/>
    </row>
    <row r="1679" spans="1:8">
      <c r="A1679" s="2"/>
      <c r="B1679" s="3"/>
      <c r="C1679" s="4"/>
      <c r="D1679" s="4"/>
      <c r="E1679" s="4"/>
      <c r="F1679" s="5"/>
      <c r="G1679" s="35"/>
      <c r="H1679" s="34"/>
    </row>
    <row r="1680" spans="1:8">
      <c r="A1680" s="2"/>
      <c r="B1680" s="3"/>
      <c r="C1680" s="4"/>
      <c r="D1680" s="4"/>
      <c r="E1680" s="4"/>
      <c r="F1680" s="5"/>
      <c r="G1680" s="35"/>
      <c r="H1680" s="34"/>
    </row>
    <row r="1681" spans="1:8">
      <c r="A1681" s="2"/>
      <c r="B1681" s="3"/>
      <c r="C1681" s="4"/>
      <c r="D1681" s="4"/>
      <c r="E1681" s="4"/>
      <c r="F1681" s="5"/>
      <c r="G1681" s="35"/>
      <c r="H1681" s="34"/>
    </row>
    <row r="1682" spans="1:8">
      <c r="A1682" s="2"/>
      <c r="B1682" s="6"/>
      <c r="C1682" s="4"/>
      <c r="D1682" s="4"/>
      <c r="E1682" s="4"/>
      <c r="F1682" s="7"/>
      <c r="G1682" s="35"/>
      <c r="H1682" s="34"/>
    </row>
    <row r="1683" spans="1:8">
      <c r="A1683" s="2"/>
      <c r="B1683" s="6"/>
      <c r="C1683" s="4"/>
      <c r="D1683" s="4"/>
      <c r="E1683" s="4"/>
      <c r="F1683" s="7"/>
      <c r="G1683" s="35"/>
      <c r="H1683" s="34"/>
    </row>
    <row r="1684" spans="1:8">
      <c r="A1684" s="2"/>
      <c r="B1684" s="3"/>
      <c r="C1684" s="4"/>
      <c r="D1684" s="4"/>
      <c r="E1684" s="4"/>
      <c r="F1684" s="5"/>
      <c r="G1684" s="35"/>
      <c r="H1684" s="34"/>
    </row>
    <row r="1685" spans="1:8">
      <c r="A1685" s="2"/>
      <c r="B1685" s="6"/>
      <c r="C1685" s="4"/>
      <c r="D1685" s="4"/>
      <c r="E1685" s="4"/>
      <c r="F1685" s="7"/>
      <c r="G1685" s="35"/>
      <c r="H1685" s="34"/>
    </row>
    <row r="1686" spans="1:8">
      <c r="A1686" s="2"/>
      <c r="B1686" s="6"/>
      <c r="C1686" s="4"/>
      <c r="D1686" s="4"/>
      <c r="E1686" s="4"/>
      <c r="F1686" s="7"/>
      <c r="G1686" s="35"/>
      <c r="H1686" s="34"/>
    </row>
    <row r="1687" spans="1:8">
      <c r="A1687" s="2"/>
      <c r="B1687" s="3"/>
      <c r="C1687" s="4"/>
      <c r="D1687" s="4"/>
      <c r="E1687" s="4"/>
      <c r="F1687" s="5"/>
      <c r="G1687" s="35"/>
      <c r="H1687" s="34"/>
    </row>
    <row r="1688" spans="1:8">
      <c r="A1688" s="2"/>
      <c r="B1688" s="6"/>
      <c r="C1688" s="4"/>
      <c r="D1688" s="4"/>
      <c r="E1688" s="4"/>
      <c r="F1688" s="7"/>
      <c r="G1688" s="35"/>
      <c r="H1688" s="34"/>
    </row>
    <row r="1689" spans="1:8">
      <c r="A1689" s="2"/>
      <c r="B1689" s="6"/>
      <c r="C1689" s="4"/>
      <c r="D1689" s="4"/>
      <c r="E1689" s="4"/>
      <c r="F1689" s="7"/>
      <c r="G1689" s="35"/>
      <c r="H1689" s="34"/>
    </row>
    <row r="1690" spans="1:8">
      <c r="A1690" s="2"/>
      <c r="B1690" s="6"/>
      <c r="C1690" s="4"/>
      <c r="D1690" s="4"/>
      <c r="E1690" s="4"/>
      <c r="F1690" s="7"/>
      <c r="G1690" s="35"/>
      <c r="H1690" s="34"/>
    </row>
    <row r="1691" spans="1:8">
      <c r="A1691" s="2"/>
      <c r="B1691" s="6"/>
      <c r="C1691" s="4"/>
      <c r="D1691" s="4"/>
      <c r="E1691" s="4"/>
      <c r="F1691" s="7"/>
      <c r="G1691" s="35"/>
      <c r="H1691" s="34"/>
    </row>
    <row r="1692" spans="1:8">
      <c r="A1692" s="2"/>
      <c r="B1692" s="3"/>
      <c r="C1692" s="4"/>
      <c r="D1692" s="4"/>
      <c r="E1692" s="4"/>
      <c r="F1692" s="5"/>
      <c r="G1692" s="35"/>
      <c r="H1692" s="34"/>
    </row>
    <row r="1693" spans="1:8">
      <c r="A1693" s="2"/>
      <c r="B1693" s="3"/>
      <c r="C1693" s="4"/>
      <c r="D1693" s="4"/>
      <c r="E1693" s="4"/>
      <c r="F1693" s="5"/>
      <c r="G1693" s="35"/>
      <c r="H1693" s="34"/>
    </row>
    <row r="1694" spans="1:8">
      <c r="A1694" s="2"/>
      <c r="B1694" s="6"/>
      <c r="C1694" s="4"/>
      <c r="D1694" s="4"/>
      <c r="E1694" s="4"/>
      <c r="F1694" s="7"/>
      <c r="G1694" s="35"/>
      <c r="H1694" s="34"/>
    </row>
    <row r="1695" spans="1:8">
      <c r="A1695" s="2"/>
      <c r="B1695" s="3"/>
      <c r="C1695" s="4"/>
      <c r="D1695" s="4"/>
      <c r="E1695" s="4"/>
      <c r="F1695" s="5"/>
      <c r="G1695" s="35"/>
      <c r="H1695" s="34"/>
    </row>
    <row r="1696" spans="1:8">
      <c r="A1696" s="2"/>
      <c r="B1696" s="6"/>
      <c r="C1696" s="4"/>
      <c r="D1696" s="4"/>
      <c r="E1696" s="4"/>
      <c r="F1696" s="7"/>
      <c r="G1696" s="35"/>
      <c r="H1696" s="34"/>
    </row>
    <row r="1697" spans="1:8">
      <c r="A1697" s="2"/>
      <c r="B1697" s="6"/>
      <c r="C1697" s="4"/>
      <c r="D1697" s="4"/>
      <c r="E1697" s="4"/>
      <c r="F1697" s="7"/>
      <c r="G1697" s="35"/>
      <c r="H1697" s="34"/>
    </row>
    <row r="1698" spans="1:8">
      <c r="A1698" s="2"/>
      <c r="B1698" s="6"/>
      <c r="C1698" s="4"/>
      <c r="D1698" s="4"/>
      <c r="E1698" s="4"/>
      <c r="F1698" s="7"/>
      <c r="G1698" s="35"/>
      <c r="H1698" s="34"/>
    </row>
    <row r="1699" spans="1:8">
      <c r="A1699" s="2"/>
      <c r="B1699" s="6"/>
      <c r="C1699" s="4"/>
      <c r="D1699" s="4"/>
      <c r="E1699" s="4"/>
      <c r="F1699" s="7"/>
      <c r="G1699" s="35"/>
      <c r="H1699" s="34"/>
    </row>
    <row r="1700" spans="1:8">
      <c r="A1700" s="2"/>
      <c r="B1700" s="3"/>
      <c r="C1700" s="4"/>
      <c r="D1700" s="4"/>
      <c r="E1700" s="4"/>
      <c r="F1700" s="5"/>
      <c r="G1700" s="35"/>
      <c r="H1700" s="34"/>
    </row>
    <row r="1701" spans="1:8">
      <c r="A1701" s="2"/>
      <c r="B1701" s="6"/>
      <c r="C1701" s="4"/>
      <c r="D1701" s="4"/>
      <c r="E1701" s="4"/>
      <c r="F1701" s="7"/>
      <c r="G1701" s="35"/>
      <c r="H1701" s="34"/>
    </row>
    <row r="1702" spans="1:8">
      <c r="A1702" s="2"/>
      <c r="B1702" s="3"/>
      <c r="C1702" s="4"/>
      <c r="D1702" s="4"/>
      <c r="E1702" s="4"/>
      <c r="F1702" s="5"/>
      <c r="G1702" s="35"/>
      <c r="H1702" s="34"/>
    </row>
    <row r="1703" spans="1:8">
      <c r="A1703" s="2"/>
      <c r="B1703" s="3"/>
      <c r="C1703" s="4"/>
      <c r="D1703" s="4"/>
      <c r="E1703" s="4"/>
      <c r="F1703" s="5"/>
      <c r="G1703" s="35"/>
      <c r="H1703" s="34"/>
    </row>
    <row r="1704" spans="1:8">
      <c r="A1704" s="2"/>
      <c r="B1704" s="6"/>
      <c r="C1704" s="4"/>
      <c r="D1704" s="4"/>
      <c r="E1704" s="4"/>
      <c r="F1704" s="7"/>
      <c r="G1704" s="35"/>
      <c r="H1704" s="34"/>
    </row>
    <row r="1705" spans="1:8">
      <c r="A1705" s="2"/>
      <c r="B1705" s="6"/>
      <c r="C1705" s="4"/>
      <c r="D1705" s="4"/>
      <c r="E1705" s="4"/>
      <c r="F1705" s="7"/>
      <c r="G1705" s="35"/>
      <c r="H1705" s="34"/>
    </row>
    <row r="1706" spans="1:8">
      <c r="A1706" s="2"/>
      <c r="B1706" s="3"/>
      <c r="C1706" s="4"/>
      <c r="D1706" s="4"/>
      <c r="E1706" s="4"/>
      <c r="F1706" s="5"/>
      <c r="G1706" s="35"/>
      <c r="H1706" s="34"/>
    </row>
    <row r="1707" spans="1:8">
      <c r="A1707" s="2"/>
      <c r="B1707" s="3"/>
      <c r="C1707" s="4"/>
      <c r="D1707" s="4"/>
      <c r="E1707" s="4"/>
      <c r="F1707" s="5"/>
      <c r="G1707" s="35"/>
      <c r="H1707" s="34"/>
    </row>
    <row r="1708" spans="1:8">
      <c r="A1708" s="2"/>
      <c r="B1708" s="6"/>
      <c r="C1708" s="4"/>
      <c r="D1708" s="4"/>
      <c r="E1708" s="4"/>
      <c r="F1708" s="7"/>
      <c r="G1708" s="35"/>
      <c r="H1708" s="34"/>
    </row>
    <row r="1709" spans="1:8">
      <c r="A1709" s="2"/>
      <c r="B1709" s="3"/>
      <c r="C1709" s="4"/>
      <c r="D1709" s="4"/>
      <c r="E1709" s="4"/>
      <c r="F1709" s="5"/>
      <c r="G1709" s="35"/>
      <c r="H1709" s="34"/>
    </row>
    <row r="1710" spans="1:8">
      <c r="A1710" s="2"/>
      <c r="B1710" s="3"/>
      <c r="C1710" s="4"/>
      <c r="D1710" s="4"/>
      <c r="E1710" s="4"/>
      <c r="F1710" s="5"/>
      <c r="G1710" s="35"/>
      <c r="H1710" s="34"/>
    </row>
    <row r="1711" spans="1:8">
      <c r="A1711" s="2"/>
      <c r="B1711" s="3"/>
      <c r="C1711" s="4"/>
      <c r="D1711" s="4"/>
      <c r="E1711" s="4"/>
      <c r="F1711" s="5"/>
      <c r="G1711" s="35"/>
      <c r="H1711" s="34"/>
    </row>
    <row r="1712" spans="1:8">
      <c r="A1712" s="2"/>
      <c r="B1712" s="6"/>
      <c r="C1712" s="4"/>
      <c r="D1712" s="4"/>
      <c r="E1712" s="4"/>
      <c r="F1712" s="7"/>
      <c r="G1712" s="35"/>
      <c r="H1712" s="34"/>
    </row>
    <row r="1713" spans="1:8">
      <c r="A1713" s="2"/>
      <c r="B1713" s="6"/>
      <c r="C1713" s="4"/>
      <c r="D1713" s="4"/>
      <c r="E1713" s="4"/>
      <c r="F1713" s="7"/>
      <c r="G1713" s="35"/>
      <c r="H1713" s="34"/>
    </row>
    <row r="1714" spans="1:8">
      <c r="A1714" s="2"/>
      <c r="B1714" s="3"/>
      <c r="C1714" s="4"/>
      <c r="D1714" s="4"/>
      <c r="E1714" s="4"/>
      <c r="F1714" s="5"/>
      <c r="G1714" s="35"/>
      <c r="H1714" s="34"/>
    </row>
    <row r="1715" spans="1:8">
      <c r="A1715" s="2"/>
      <c r="B1715" s="6"/>
      <c r="C1715" s="4"/>
      <c r="D1715" s="4"/>
      <c r="E1715" s="4"/>
      <c r="F1715" s="7"/>
      <c r="G1715" s="35"/>
      <c r="H1715" s="34"/>
    </row>
    <row r="1716" spans="1:8">
      <c r="A1716" s="2"/>
      <c r="B1716" s="6"/>
      <c r="C1716" s="4"/>
      <c r="D1716" s="4"/>
      <c r="E1716" s="4"/>
      <c r="F1716" s="7"/>
      <c r="G1716" s="35"/>
      <c r="H1716" s="34"/>
    </row>
    <row r="1717" spans="1:8">
      <c r="A1717" s="2"/>
      <c r="B1717" s="3"/>
      <c r="C1717" s="4"/>
      <c r="D1717" s="4"/>
      <c r="E1717" s="4"/>
      <c r="F1717" s="5"/>
      <c r="G1717" s="35"/>
      <c r="H1717" s="34"/>
    </row>
    <row r="1718" spans="1:8">
      <c r="A1718" s="2"/>
      <c r="B1718" s="6"/>
      <c r="C1718" s="4"/>
      <c r="D1718" s="4"/>
      <c r="E1718" s="4"/>
      <c r="F1718" s="7"/>
      <c r="G1718" s="35"/>
      <c r="H1718" s="34"/>
    </row>
    <row r="1719" spans="1:8">
      <c r="A1719" s="2"/>
      <c r="B1719" s="6"/>
      <c r="C1719" s="4"/>
      <c r="D1719" s="4"/>
      <c r="E1719" s="4"/>
      <c r="F1719" s="7"/>
      <c r="G1719" s="35"/>
      <c r="H1719" s="34"/>
    </row>
    <row r="1720" spans="1:8">
      <c r="A1720" s="2"/>
      <c r="B1720" s="6"/>
      <c r="C1720" s="4"/>
      <c r="D1720" s="4"/>
      <c r="E1720" s="4"/>
      <c r="F1720" s="7"/>
      <c r="G1720" s="35"/>
      <c r="H1720" s="34"/>
    </row>
    <row r="1721" spans="1:8">
      <c r="A1721" s="2"/>
      <c r="B1721" s="3"/>
      <c r="C1721" s="4"/>
      <c r="D1721" s="4"/>
      <c r="E1721" s="4"/>
      <c r="F1721" s="5"/>
      <c r="G1721" s="35"/>
      <c r="H1721" s="34"/>
    </row>
    <row r="1722" spans="1:8">
      <c r="A1722" s="2"/>
      <c r="B1722" s="6"/>
      <c r="C1722" s="4"/>
      <c r="D1722" s="4"/>
      <c r="E1722" s="4"/>
      <c r="F1722" s="7"/>
      <c r="G1722" s="35"/>
      <c r="H1722" s="34"/>
    </row>
    <row r="1723" spans="1:8">
      <c r="A1723" s="2"/>
      <c r="B1723" s="6"/>
      <c r="C1723" s="4"/>
      <c r="D1723" s="4"/>
      <c r="E1723" s="4"/>
      <c r="F1723" s="7"/>
      <c r="G1723" s="35"/>
      <c r="H1723" s="34"/>
    </row>
    <row r="1724" spans="1:8">
      <c r="A1724" s="2"/>
      <c r="B1724" s="3"/>
      <c r="C1724" s="4"/>
      <c r="D1724" s="4"/>
      <c r="E1724" s="4"/>
      <c r="F1724" s="5"/>
      <c r="G1724" s="35"/>
      <c r="H1724" s="34"/>
    </row>
    <row r="1725" spans="1:8">
      <c r="A1725" s="2"/>
      <c r="B1725" s="6"/>
      <c r="C1725" s="4"/>
      <c r="D1725" s="4"/>
      <c r="E1725" s="4"/>
      <c r="F1725" s="7"/>
      <c r="G1725" s="35"/>
      <c r="H1725" s="34"/>
    </row>
    <row r="1726" spans="1:8">
      <c r="A1726" s="2"/>
      <c r="B1726" s="3"/>
      <c r="C1726" s="4"/>
      <c r="D1726" s="4"/>
      <c r="E1726" s="4"/>
      <c r="F1726" s="5"/>
      <c r="G1726" s="35"/>
      <c r="H1726" s="34"/>
    </row>
    <row r="1727" spans="1:8">
      <c r="A1727" s="2"/>
      <c r="B1727" s="6"/>
      <c r="C1727" s="4"/>
      <c r="D1727" s="4"/>
      <c r="E1727" s="4"/>
      <c r="F1727" s="7"/>
      <c r="G1727" s="35"/>
      <c r="H1727" s="34"/>
    </row>
    <row r="1728" spans="1:8">
      <c r="A1728" s="2"/>
      <c r="B1728" s="3"/>
      <c r="C1728" s="4"/>
      <c r="D1728" s="4"/>
      <c r="E1728" s="4"/>
      <c r="F1728" s="5"/>
      <c r="G1728" s="35"/>
      <c r="H1728" s="34"/>
    </row>
    <row r="1729" spans="1:8">
      <c r="A1729" s="2"/>
      <c r="B1729" s="3"/>
      <c r="C1729" s="4"/>
      <c r="D1729" s="4"/>
      <c r="E1729" s="4"/>
      <c r="F1729" s="5"/>
      <c r="G1729" s="35"/>
      <c r="H1729" s="34"/>
    </row>
    <row r="1730" spans="1:8">
      <c r="A1730" s="2"/>
      <c r="B1730" s="6"/>
      <c r="C1730" s="4"/>
      <c r="D1730" s="4"/>
      <c r="E1730" s="4"/>
      <c r="F1730" s="7"/>
      <c r="G1730" s="35"/>
      <c r="H1730" s="34"/>
    </row>
    <row r="1731" spans="1:8">
      <c r="A1731" s="2"/>
      <c r="B1731" s="3"/>
      <c r="C1731" s="4"/>
      <c r="D1731" s="4"/>
      <c r="E1731" s="4"/>
      <c r="F1731" s="5"/>
      <c r="G1731" s="35"/>
      <c r="H1731" s="34"/>
    </row>
    <row r="1732" spans="1:8">
      <c r="A1732" s="2"/>
      <c r="B1732" s="3"/>
      <c r="C1732" s="4"/>
      <c r="D1732" s="4"/>
      <c r="E1732" s="4"/>
      <c r="F1732" s="5"/>
      <c r="G1732" s="35"/>
      <c r="H1732" s="34"/>
    </row>
    <row r="1733" spans="1:8">
      <c r="A1733" s="2"/>
      <c r="B1733" s="3"/>
      <c r="C1733" s="4"/>
      <c r="D1733" s="4"/>
      <c r="E1733" s="4"/>
      <c r="F1733" s="5"/>
      <c r="G1733" s="35"/>
      <c r="H1733" s="34"/>
    </row>
    <row r="1734" spans="1:8">
      <c r="A1734" s="2"/>
      <c r="B1734" s="6"/>
      <c r="C1734" s="4"/>
      <c r="D1734" s="4"/>
      <c r="E1734" s="4"/>
      <c r="F1734" s="7"/>
      <c r="G1734" s="35"/>
      <c r="H1734" s="34"/>
    </row>
    <row r="1735" spans="1:8">
      <c r="A1735" s="2"/>
      <c r="B1735" s="6"/>
      <c r="C1735" s="4"/>
      <c r="D1735" s="4"/>
      <c r="E1735" s="4"/>
      <c r="F1735" s="7"/>
      <c r="G1735" s="35"/>
      <c r="H1735" s="34"/>
    </row>
    <row r="1736" spans="1:8">
      <c r="A1736" s="2"/>
      <c r="B1736" s="6"/>
      <c r="C1736" s="4"/>
      <c r="D1736" s="4"/>
      <c r="E1736" s="4"/>
      <c r="F1736" s="7"/>
      <c r="G1736" s="35"/>
      <c r="H1736" s="34"/>
    </row>
    <row r="1737" spans="1:8">
      <c r="A1737" s="2"/>
      <c r="B1737" s="6"/>
      <c r="C1737" s="4"/>
      <c r="D1737" s="4"/>
      <c r="E1737" s="4"/>
      <c r="F1737" s="7"/>
      <c r="G1737" s="35"/>
      <c r="H1737" s="34"/>
    </row>
    <row r="1738" spans="1:8">
      <c r="A1738" s="2"/>
      <c r="B1738" s="6"/>
      <c r="C1738" s="4"/>
      <c r="D1738" s="4"/>
      <c r="E1738" s="4"/>
      <c r="F1738" s="7"/>
      <c r="G1738" s="35"/>
      <c r="H1738" s="34"/>
    </row>
    <row r="1739" spans="1:8">
      <c r="A1739" s="2"/>
      <c r="B1739" s="3"/>
      <c r="C1739" s="4"/>
      <c r="D1739" s="4"/>
      <c r="E1739" s="4"/>
      <c r="F1739" s="5"/>
      <c r="G1739" s="35"/>
      <c r="H1739" s="34"/>
    </row>
    <row r="1740" spans="1:8">
      <c r="A1740" s="2"/>
      <c r="B1740" s="3"/>
      <c r="C1740" s="4"/>
      <c r="D1740" s="4"/>
      <c r="E1740" s="4"/>
      <c r="F1740" s="5"/>
      <c r="G1740" s="35"/>
      <c r="H1740" s="34"/>
    </row>
    <row r="1741" spans="1:8">
      <c r="A1741" s="2"/>
      <c r="B1741" s="3"/>
      <c r="C1741" s="4"/>
      <c r="D1741" s="4"/>
      <c r="E1741" s="4"/>
      <c r="F1741" s="5"/>
      <c r="G1741" s="35"/>
      <c r="H1741" s="34"/>
    </row>
    <row r="1742" spans="1:8">
      <c r="A1742" s="2"/>
      <c r="B1742" s="6"/>
      <c r="C1742" s="4"/>
      <c r="D1742" s="4"/>
      <c r="E1742" s="4"/>
      <c r="F1742" s="7"/>
      <c r="G1742" s="35"/>
      <c r="H1742" s="34"/>
    </row>
    <row r="1743" spans="1:8">
      <c r="A1743" s="2"/>
      <c r="B1743" s="6"/>
      <c r="C1743" s="4"/>
      <c r="D1743" s="4"/>
      <c r="E1743" s="4"/>
      <c r="F1743" s="7"/>
      <c r="G1743" s="35"/>
      <c r="H1743" s="34"/>
    </row>
    <row r="1744" spans="1:8">
      <c r="A1744" s="2"/>
      <c r="B1744" s="6"/>
      <c r="C1744" s="4"/>
      <c r="D1744" s="4"/>
      <c r="E1744" s="4"/>
      <c r="F1744" s="7"/>
      <c r="G1744" s="35"/>
      <c r="H1744" s="34"/>
    </row>
    <row r="1745" spans="1:8">
      <c r="A1745" s="2"/>
      <c r="B1745" s="3"/>
      <c r="C1745" s="4"/>
      <c r="D1745" s="4"/>
      <c r="E1745" s="4"/>
      <c r="F1745" s="5"/>
      <c r="G1745" s="35"/>
      <c r="H1745" s="34"/>
    </row>
    <row r="1746" spans="1:8">
      <c r="A1746" s="2"/>
      <c r="B1746" s="3"/>
      <c r="C1746" s="4"/>
      <c r="D1746" s="4"/>
      <c r="E1746" s="4"/>
      <c r="F1746" s="5"/>
      <c r="G1746" s="35"/>
      <c r="H1746" s="34"/>
    </row>
    <row r="1747" spans="1:8">
      <c r="A1747" s="2"/>
      <c r="B1747" s="3"/>
      <c r="C1747" s="4"/>
      <c r="D1747" s="4"/>
      <c r="E1747" s="4"/>
      <c r="F1747" s="5"/>
      <c r="G1747" s="35"/>
      <c r="H1747" s="34"/>
    </row>
    <row r="1748" spans="1:8">
      <c r="A1748" s="2"/>
      <c r="B1748" s="3"/>
      <c r="C1748" s="4"/>
      <c r="D1748" s="4"/>
      <c r="E1748" s="4"/>
      <c r="F1748" s="5"/>
      <c r="G1748" s="35"/>
      <c r="H1748" s="34"/>
    </row>
    <row r="1749" spans="1:8">
      <c r="A1749" s="2"/>
      <c r="B1749" s="3"/>
      <c r="C1749" s="4"/>
      <c r="D1749" s="4"/>
      <c r="E1749" s="4"/>
      <c r="F1749" s="5"/>
      <c r="G1749" s="35"/>
      <c r="H1749" s="34"/>
    </row>
    <row r="1750" spans="1:8">
      <c r="A1750" s="2"/>
      <c r="B1750" s="6"/>
      <c r="C1750" s="4"/>
      <c r="D1750" s="4"/>
      <c r="E1750" s="4"/>
      <c r="F1750" s="7"/>
      <c r="G1750" s="35"/>
      <c r="H1750" s="34"/>
    </row>
    <row r="1751" spans="1:8">
      <c r="A1751" s="2"/>
      <c r="B1751" s="6"/>
      <c r="C1751" s="4"/>
      <c r="D1751" s="4"/>
      <c r="E1751" s="4"/>
      <c r="F1751" s="7"/>
      <c r="G1751" s="35"/>
      <c r="H1751" s="34"/>
    </row>
    <row r="1752" spans="1:8">
      <c r="A1752" s="2"/>
      <c r="B1752" s="6"/>
      <c r="C1752" s="4"/>
      <c r="D1752" s="4"/>
      <c r="E1752" s="4"/>
      <c r="F1752" s="7"/>
      <c r="G1752" s="35"/>
      <c r="H1752" s="34"/>
    </row>
    <row r="1753" spans="1:8">
      <c r="A1753" s="2"/>
      <c r="B1753" s="6"/>
      <c r="C1753" s="4"/>
      <c r="D1753" s="4"/>
      <c r="E1753" s="4"/>
      <c r="F1753" s="7"/>
      <c r="G1753" s="35"/>
      <c r="H1753" s="34"/>
    </row>
    <row r="1754" spans="1:8">
      <c r="A1754" s="2"/>
      <c r="B1754" s="6"/>
      <c r="C1754" s="4"/>
      <c r="D1754" s="4"/>
      <c r="E1754" s="4"/>
      <c r="F1754" s="7"/>
      <c r="G1754" s="35"/>
      <c r="H1754" s="34"/>
    </row>
    <row r="1755" spans="1:8">
      <c r="A1755" s="2"/>
      <c r="B1755" s="3"/>
      <c r="C1755" s="4"/>
      <c r="D1755" s="4"/>
      <c r="E1755" s="4"/>
      <c r="F1755" s="5"/>
      <c r="G1755" s="35"/>
      <c r="H1755" s="34"/>
    </row>
    <row r="1756" spans="1:8">
      <c r="A1756" s="2"/>
      <c r="B1756" s="3"/>
      <c r="C1756" s="4"/>
      <c r="D1756" s="4"/>
      <c r="E1756" s="4"/>
      <c r="F1756" s="5"/>
      <c r="G1756" s="35"/>
      <c r="H1756" s="34"/>
    </row>
    <row r="1757" spans="1:8">
      <c r="A1757" s="2"/>
      <c r="B1757" s="6"/>
      <c r="C1757" s="4"/>
      <c r="D1757" s="4"/>
      <c r="E1757" s="4"/>
      <c r="F1757" s="7"/>
      <c r="G1757" s="35"/>
      <c r="H1757" s="34"/>
    </row>
    <row r="1758" spans="1:8">
      <c r="A1758" s="2"/>
      <c r="B1758" s="3"/>
      <c r="C1758" s="4"/>
      <c r="D1758" s="4"/>
      <c r="E1758" s="4"/>
      <c r="F1758" s="5"/>
      <c r="G1758" s="35"/>
      <c r="H1758" s="34"/>
    </row>
    <row r="1759" spans="1:8">
      <c r="A1759" s="2"/>
      <c r="B1759" s="6"/>
      <c r="C1759" s="4"/>
      <c r="D1759" s="4"/>
      <c r="E1759" s="4"/>
      <c r="F1759" s="7"/>
      <c r="G1759" s="35"/>
      <c r="H1759" s="34"/>
    </row>
    <row r="1760" spans="1:8">
      <c r="A1760" s="2"/>
      <c r="B1760" s="3"/>
      <c r="C1760" s="4"/>
      <c r="D1760" s="4"/>
      <c r="E1760" s="4"/>
      <c r="F1760" s="5"/>
      <c r="G1760" s="35"/>
      <c r="H1760" s="34"/>
    </row>
    <row r="1761" spans="1:8">
      <c r="A1761" s="2"/>
      <c r="B1761" s="6"/>
      <c r="C1761" s="4"/>
      <c r="D1761" s="4"/>
      <c r="E1761" s="4"/>
      <c r="F1761" s="7"/>
      <c r="G1761" s="35"/>
      <c r="H1761" s="34"/>
    </row>
    <row r="1762" spans="1:8">
      <c r="A1762" s="2"/>
      <c r="B1762" s="6"/>
      <c r="C1762" s="4"/>
      <c r="D1762" s="4"/>
      <c r="E1762" s="4"/>
      <c r="F1762" s="7"/>
      <c r="G1762" s="35"/>
      <c r="H1762" s="34"/>
    </row>
    <row r="1763" spans="1:8">
      <c r="A1763" s="2"/>
      <c r="B1763" s="6"/>
      <c r="C1763" s="4"/>
      <c r="D1763" s="4"/>
      <c r="E1763" s="4"/>
      <c r="F1763" s="7"/>
      <c r="G1763" s="35"/>
      <c r="H1763" s="34"/>
    </row>
    <row r="1764" spans="1:8">
      <c r="A1764" s="2"/>
      <c r="B1764" s="6"/>
      <c r="C1764" s="4"/>
      <c r="D1764" s="4"/>
      <c r="E1764" s="4"/>
      <c r="F1764" s="7"/>
      <c r="G1764" s="35"/>
      <c r="H1764" s="34"/>
    </row>
    <row r="1765" spans="1:8">
      <c r="A1765" s="2"/>
      <c r="B1765" s="3"/>
      <c r="C1765" s="4"/>
      <c r="D1765" s="4"/>
      <c r="E1765" s="4"/>
      <c r="F1765" s="5"/>
      <c r="G1765" s="35"/>
      <c r="H1765" s="34"/>
    </row>
    <row r="1766" spans="1:8">
      <c r="A1766" s="2"/>
      <c r="B1766" s="6"/>
      <c r="C1766" s="4"/>
      <c r="D1766" s="4"/>
      <c r="E1766" s="4"/>
      <c r="F1766" s="7"/>
      <c r="G1766" s="35"/>
      <c r="H1766" s="34"/>
    </row>
    <row r="1767" spans="1:8">
      <c r="A1767" s="2"/>
      <c r="B1767" s="6"/>
      <c r="C1767" s="4"/>
      <c r="D1767" s="4"/>
      <c r="E1767" s="4"/>
      <c r="F1767" s="7"/>
      <c r="G1767" s="35"/>
      <c r="H1767" s="34"/>
    </row>
    <row r="1768" spans="1:8">
      <c r="A1768" s="2"/>
      <c r="B1768" s="3"/>
      <c r="C1768" s="4"/>
      <c r="D1768" s="4"/>
      <c r="E1768" s="4"/>
      <c r="F1768" s="5"/>
      <c r="G1768" s="35"/>
      <c r="H1768" s="34"/>
    </row>
    <row r="1769" spans="1:8">
      <c r="A1769" s="2"/>
      <c r="B1769" s="6"/>
      <c r="C1769" s="4"/>
      <c r="D1769" s="4"/>
      <c r="E1769" s="4"/>
      <c r="F1769" s="7"/>
      <c r="G1769" s="35"/>
      <c r="H1769" s="34"/>
    </row>
    <row r="1770" spans="1:8">
      <c r="A1770" s="2"/>
      <c r="B1770" s="6"/>
      <c r="C1770" s="4"/>
      <c r="D1770" s="4"/>
      <c r="E1770" s="4"/>
      <c r="F1770" s="7"/>
      <c r="G1770" s="35"/>
      <c r="H1770" s="34"/>
    </row>
    <row r="1771" spans="1:8">
      <c r="A1771" s="2"/>
      <c r="B1771" s="3"/>
      <c r="C1771" s="4"/>
      <c r="D1771" s="4"/>
      <c r="E1771" s="4"/>
      <c r="F1771" s="5"/>
      <c r="G1771" s="35"/>
      <c r="H1771" s="34"/>
    </row>
    <row r="1772" spans="1:8">
      <c r="A1772" s="2"/>
      <c r="B1772" s="6"/>
      <c r="C1772" s="4"/>
      <c r="D1772" s="4"/>
      <c r="E1772" s="4"/>
      <c r="F1772" s="7"/>
      <c r="G1772" s="35"/>
      <c r="H1772" s="34"/>
    </row>
    <row r="1773" spans="1:8">
      <c r="A1773" s="2"/>
      <c r="B1773" s="3"/>
      <c r="C1773" s="4"/>
      <c r="D1773" s="4"/>
      <c r="E1773" s="4"/>
      <c r="F1773" s="5"/>
      <c r="G1773" s="35"/>
      <c r="H1773" s="34"/>
    </row>
    <row r="1774" spans="1:8">
      <c r="A1774" s="2"/>
      <c r="B1774" s="3"/>
      <c r="C1774" s="4"/>
      <c r="D1774" s="4"/>
      <c r="E1774" s="4"/>
      <c r="F1774" s="5"/>
      <c r="G1774" s="35"/>
      <c r="H1774" s="34"/>
    </row>
    <row r="1775" spans="1:8">
      <c r="A1775" s="2"/>
      <c r="B1775" s="6"/>
      <c r="C1775" s="4"/>
      <c r="D1775" s="4"/>
      <c r="E1775" s="4"/>
      <c r="F1775" s="7"/>
      <c r="G1775" s="35"/>
      <c r="H1775" s="34"/>
    </row>
    <row r="1776" spans="1:8">
      <c r="A1776" s="2"/>
      <c r="B1776" s="3"/>
      <c r="C1776" s="4"/>
      <c r="D1776" s="4"/>
      <c r="E1776" s="4"/>
      <c r="F1776" s="5"/>
      <c r="G1776" s="35"/>
      <c r="H1776" s="34"/>
    </row>
    <row r="1777" spans="1:8">
      <c r="A1777" s="2"/>
      <c r="B1777" s="6"/>
      <c r="C1777" s="4"/>
      <c r="D1777" s="4"/>
      <c r="E1777" s="4"/>
      <c r="F1777" s="7"/>
      <c r="G1777" s="35"/>
      <c r="H1777" s="34"/>
    </row>
    <row r="1778" spans="1:8">
      <c r="A1778" s="2"/>
      <c r="B1778" s="3"/>
      <c r="C1778" s="4"/>
      <c r="D1778" s="4"/>
      <c r="E1778" s="4"/>
      <c r="F1778" s="5"/>
      <c r="G1778" s="35"/>
      <c r="H1778" s="34"/>
    </row>
    <row r="1779" spans="1:8">
      <c r="A1779" s="2"/>
      <c r="B1779" s="6"/>
      <c r="C1779" s="4"/>
      <c r="D1779" s="4"/>
      <c r="E1779" s="4"/>
      <c r="F1779" s="7"/>
      <c r="G1779" s="35"/>
      <c r="H1779" s="34"/>
    </row>
    <row r="1780" spans="1:8">
      <c r="A1780" s="2"/>
      <c r="B1780" s="3"/>
      <c r="C1780" s="4"/>
      <c r="D1780" s="4"/>
      <c r="E1780" s="4"/>
      <c r="F1780" s="5"/>
      <c r="G1780" s="35"/>
      <c r="H1780" s="34"/>
    </row>
    <row r="1781" spans="1:8">
      <c r="A1781" s="2"/>
      <c r="B1781" s="6"/>
      <c r="C1781" s="4"/>
      <c r="D1781" s="4"/>
      <c r="E1781" s="4"/>
      <c r="F1781" s="7"/>
      <c r="G1781" s="35"/>
      <c r="H1781" s="34"/>
    </row>
    <row r="1782" spans="1:8">
      <c r="A1782" s="2"/>
      <c r="B1782" s="6"/>
      <c r="C1782" s="4"/>
      <c r="D1782" s="4"/>
      <c r="E1782" s="4"/>
      <c r="F1782" s="7"/>
      <c r="G1782" s="35"/>
      <c r="H1782" s="34"/>
    </row>
    <row r="1783" spans="1:8">
      <c r="A1783" s="2"/>
      <c r="B1783" s="6"/>
      <c r="C1783" s="4"/>
      <c r="D1783" s="4"/>
      <c r="E1783" s="4"/>
      <c r="F1783" s="7"/>
      <c r="G1783" s="35"/>
      <c r="H1783" s="34"/>
    </row>
    <row r="1784" spans="1:8">
      <c r="A1784" s="2"/>
      <c r="B1784" s="6"/>
      <c r="C1784" s="4"/>
      <c r="D1784" s="4"/>
      <c r="E1784" s="4"/>
      <c r="F1784" s="7"/>
      <c r="G1784" s="35"/>
      <c r="H1784" s="34"/>
    </row>
    <row r="1785" spans="1:8">
      <c r="A1785" s="2"/>
      <c r="B1785" s="3"/>
      <c r="C1785" s="4"/>
      <c r="D1785" s="4"/>
      <c r="E1785" s="4"/>
      <c r="F1785" s="5"/>
      <c r="G1785" s="35"/>
      <c r="H1785" s="34"/>
    </row>
    <row r="1786" spans="1:8">
      <c r="A1786" s="2"/>
      <c r="B1786" s="6"/>
      <c r="C1786" s="4"/>
      <c r="D1786" s="4"/>
      <c r="E1786" s="4"/>
      <c r="F1786" s="7"/>
      <c r="G1786" s="35"/>
      <c r="H1786" s="34"/>
    </row>
    <row r="1787" spans="1:8">
      <c r="A1787" s="2"/>
      <c r="B1787" s="3"/>
      <c r="C1787" s="4"/>
      <c r="D1787" s="4"/>
      <c r="E1787" s="4"/>
      <c r="F1787" s="5"/>
      <c r="G1787" s="35"/>
      <c r="H1787" s="34"/>
    </row>
    <row r="1788" spans="1:8">
      <c r="A1788" s="2"/>
      <c r="B1788" s="6"/>
      <c r="C1788" s="4"/>
      <c r="D1788" s="4"/>
      <c r="E1788" s="4"/>
      <c r="F1788" s="7"/>
      <c r="G1788" s="35"/>
      <c r="H1788" s="34"/>
    </row>
    <row r="1789" spans="1:8">
      <c r="A1789" s="2"/>
      <c r="B1789" s="6"/>
      <c r="C1789" s="4"/>
      <c r="D1789" s="4"/>
      <c r="E1789" s="4"/>
      <c r="F1789" s="7"/>
      <c r="G1789" s="35"/>
      <c r="H1789" s="34"/>
    </row>
    <row r="1790" spans="1:8">
      <c r="A1790" s="2"/>
      <c r="B1790" s="3"/>
      <c r="C1790" s="4"/>
      <c r="D1790" s="4"/>
      <c r="E1790" s="4"/>
      <c r="F1790" s="5"/>
      <c r="G1790" s="35"/>
      <c r="H1790" s="34"/>
    </row>
    <row r="1791" spans="1:8">
      <c r="A1791" s="2"/>
      <c r="B1791" s="6"/>
      <c r="C1791" s="4"/>
      <c r="D1791" s="4"/>
      <c r="E1791" s="4"/>
      <c r="F1791" s="7"/>
      <c r="G1791" s="35"/>
      <c r="H1791" s="34"/>
    </row>
    <row r="1792" spans="1:8">
      <c r="A1792" s="2"/>
      <c r="B1792" s="6"/>
      <c r="C1792" s="4"/>
      <c r="D1792" s="4"/>
      <c r="E1792" s="4"/>
      <c r="F1792" s="7"/>
      <c r="G1792" s="35"/>
      <c r="H1792" s="34"/>
    </row>
    <row r="1793" spans="1:8">
      <c r="A1793" s="2"/>
      <c r="B1793" s="3"/>
      <c r="C1793" s="4"/>
      <c r="D1793" s="4"/>
      <c r="E1793" s="4"/>
      <c r="F1793" s="5"/>
      <c r="G1793" s="35"/>
      <c r="H1793" s="34"/>
    </row>
    <row r="1794" spans="1:8">
      <c r="A1794" s="2"/>
      <c r="B1794" s="6"/>
      <c r="C1794" s="4"/>
      <c r="D1794" s="4"/>
      <c r="E1794" s="4"/>
      <c r="F1794" s="7"/>
      <c r="G1794" s="35"/>
      <c r="H1794" s="34"/>
    </row>
    <row r="1795" spans="1:8">
      <c r="A1795" s="2"/>
      <c r="B1795" s="3"/>
      <c r="C1795" s="4"/>
      <c r="D1795" s="4"/>
      <c r="E1795" s="4"/>
      <c r="F1795" s="5"/>
      <c r="G1795" s="35"/>
      <c r="H1795" s="34"/>
    </row>
    <row r="1796" spans="1:8">
      <c r="A1796" s="2"/>
      <c r="B1796" s="6"/>
      <c r="C1796" s="4"/>
      <c r="D1796" s="4"/>
      <c r="E1796" s="4"/>
      <c r="F1796" s="7"/>
      <c r="G1796" s="35"/>
      <c r="H1796" s="34"/>
    </row>
    <row r="1797" spans="1:8">
      <c r="A1797" s="2"/>
      <c r="B1797" s="3"/>
      <c r="C1797" s="4"/>
      <c r="D1797" s="4"/>
      <c r="E1797" s="4"/>
      <c r="F1797" s="5"/>
      <c r="G1797" s="35"/>
      <c r="H1797" s="34"/>
    </row>
    <row r="1798" spans="1:8">
      <c r="A1798" s="2"/>
      <c r="B1798" s="6"/>
      <c r="C1798" s="4"/>
      <c r="D1798" s="4"/>
      <c r="E1798" s="4"/>
      <c r="F1798" s="7"/>
      <c r="G1798" s="35"/>
      <c r="H1798" s="34"/>
    </row>
    <row r="1799" spans="1:8">
      <c r="A1799" s="2"/>
      <c r="B1799" s="3"/>
      <c r="C1799" s="4"/>
      <c r="D1799" s="4"/>
      <c r="E1799" s="4"/>
      <c r="F1799" s="5"/>
      <c r="G1799" s="35"/>
      <c r="H1799" s="34"/>
    </row>
    <row r="1800" spans="1:8">
      <c r="A1800" s="2"/>
      <c r="B1800" s="6"/>
      <c r="C1800" s="4"/>
      <c r="D1800" s="4"/>
      <c r="E1800" s="4"/>
      <c r="F1800" s="7"/>
      <c r="G1800" s="35"/>
      <c r="H1800" s="34"/>
    </row>
    <row r="1801" spans="1:8">
      <c r="A1801" s="2"/>
      <c r="B1801" s="3"/>
      <c r="C1801" s="4"/>
      <c r="D1801" s="4"/>
      <c r="E1801" s="4"/>
      <c r="F1801" s="5"/>
      <c r="G1801" s="35"/>
      <c r="H1801" s="34"/>
    </row>
    <row r="1802" spans="1:8">
      <c r="A1802" s="2"/>
      <c r="B1802" s="6"/>
      <c r="C1802" s="4"/>
      <c r="D1802" s="4"/>
      <c r="E1802" s="4"/>
      <c r="F1802" s="7"/>
      <c r="G1802" s="35"/>
      <c r="H1802" s="34"/>
    </row>
    <row r="1803" spans="1:8">
      <c r="A1803" s="2"/>
      <c r="B1803" s="3"/>
      <c r="C1803" s="4"/>
      <c r="D1803" s="4"/>
      <c r="E1803" s="4"/>
      <c r="F1803" s="5"/>
      <c r="G1803" s="35"/>
      <c r="H1803" s="34"/>
    </row>
    <row r="1804" spans="1:8">
      <c r="A1804" s="2"/>
      <c r="B1804" s="6"/>
      <c r="C1804" s="4"/>
      <c r="D1804" s="4"/>
      <c r="E1804" s="4"/>
      <c r="F1804" s="7"/>
      <c r="G1804" s="35"/>
      <c r="H1804" s="34"/>
    </row>
    <row r="1805" spans="1:8">
      <c r="A1805" s="2"/>
      <c r="B1805" s="6"/>
      <c r="C1805" s="4"/>
      <c r="D1805" s="4"/>
      <c r="E1805" s="4"/>
      <c r="F1805" s="7"/>
      <c r="G1805" s="35"/>
      <c r="H1805" s="34"/>
    </row>
    <row r="1806" spans="1:8">
      <c r="A1806" s="2"/>
      <c r="B1806" s="3"/>
      <c r="C1806" s="4"/>
      <c r="D1806" s="4"/>
      <c r="E1806" s="4"/>
      <c r="F1806" s="5"/>
      <c r="G1806" s="35"/>
      <c r="H1806" s="34"/>
    </row>
    <row r="1807" spans="1:8">
      <c r="A1807" s="2"/>
      <c r="B1807" s="6"/>
      <c r="C1807" s="4"/>
      <c r="D1807" s="4"/>
      <c r="E1807" s="4"/>
      <c r="F1807" s="7"/>
      <c r="G1807" s="35"/>
      <c r="H1807" s="34"/>
    </row>
    <row r="1808" spans="1:8">
      <c r="A1808" s="2"/>
      <c r="B1808" s="6"/>
      <c r="C1808" s="4"/>
      <c r="D1808" s="4"/>
      <c r="E1808" s="4"/>
      <c r="F1808" s="7"/>
      <c r="G1808" s="35"/>
      <c r="H1808" s="34"/>
    </row>
    <row r="1809" spans="1:8">
      <c r="A1809" s="2"/>
      <c r="B1809" s="3"/>
      <c r="C1809" s="4"/>
      <c r="D1809" s="4"/>
      <c r="E1809" s="4"/>
      <c r="F1809" s="5"/>
      <c r="G1809" s="35"/>
      <c r="H1809" s="34"/>
    </row>
    <row r="1810" spans="1:8">
      <c r="A1810" s="2"/>
      <c r="B1810" s="3"/>
      <c r="C1810" s="4"/>
      <c r="D1810" s="4"/>
      <c r="E1810" s="4"/>
      <c r="F1810" s="5"/>
      <c r="G1810" s="35"/>
      <c r="H1810" s="34"/>
    </row>
    <row r="1811" spans="1:8">
      <c r="A1811" s="2"/>
      <c r="B1811" s="6"/>
      <c r="C1811" s="4"/>
      <c r="D1811" s="4"/>
      <c r="E1811" s="4"/>
      <c r="F1811" s="7"/>
      <c r="G1811" s="35"/>
      <c r="H1811" s="34"/>
    </row>
    <row r="1812" spans="1:8">
      <c r="A1812" s="2"/>
      <c r="B1812" s="6"/>
      <c r="C1812" s="4"/>
      <c r="D1812" s="4"/>
      <c r="E1812" s="4"/>
      <c r="F1812" s="7"/>
      <c r="G1812" s="35"/>
      <c r="H1812" s="34"/>
    </row>
    <row r="1813" spans="1:8">
      <c r="A1813" s="2"/>
      <c r="B1813" s="6"/>
      <c r="C1813" s="4"/>
      <c r="D1813" s="4"/>
      <c r="E1813" s="4"/>
      <c r="F1813" s="7"/>
      <c r="G1813" s="35"/>
      <c r="H1813" s="34"/>
    </row>
    <row r="1814" spans="1:8">
      <c r="A1814" s="2"/>
      <c r="B1814" s="6"/>
      <c r="C1814" s="4"/>
      <c r="D1814" s="4"/>
      <c r="E1814" s="4"/>
      <c r="F1814" s="7"/>
      <c r="G1814" s="35"/>
      <c r="H1814" s="34"/>
    </row>
    <row r="1815" spans="1:8">
      <c r="A1815" s="2"/>
      <c r="B1815" s="6"/>
      <c r="C1815" s="4"/>
      <c r="D1815" s="4"/>
      <c r="E1815" s="4"/>
      <c r="F1815" s="7"/>
      <c r="G1815" s="35"/>
      <c r="H1815" s="34"/>
    </row>
    <row r="1816" spans="1:8">
      <c r="A1816" s="2"/>
      <c r="B1816" s="6"/>
      <c r="C1816" s="4"/>
      <c r="D1816" s="4"/>
      <c r="E1816" s="4"/>
      <c r="F1816" s="7"/>
      <c r="G1816" s="35"/>
      <c r="H1816" s="34"/>
    </row>
    <row r="1817" spans="1:8">
      <c r="A1817" s="2"/>
      <c r="B1817" s="6"/>
      <c r="C1817" s="4"/>
      <c r="D1817" s="4"/>
      <c r="E1817" s="4"/>
      <c r="F1817" s="7"/>
      <c r="G1817" s="35"/>
      <c r="H1817" s="34"/>
    </row>
    <row r="1818" spans="1:8">
      <c r="A1818" s="2"/>
      <c r="B1818" s="6"/>
      <c r="C1818" s="4"/>
      <c r="D1818" s="4"/>
      <c r="E1818" s="4"/>
      <c r="F1818" s="7"/>
      <c r="G1818" s="35"/>
      <c r="H1818" s="34"/>
    </row>
    <row r="1819" spans="1:8">
      <c r="A1819" s="2"/>
      <c r="B1819" s="3"/>
      <c r="C1819" s="4"/>
      <c r="D1819" s="4"/>
      <c r="E1819" s="4"/>
      <c r="F1819" s="5"/>
      <c r="G1819" s="35"/>
      <c r="H1819" s="34"/>
    </row>
    <row r="1820" spans="1:8">
      <c r="A1820" s="2"/>
      <c r="B1820" s="6"/>
      <c r="C1820" s="4"/>
      <c r="D1820" s="4"/>
      <c r="E1820" s="4"/>
      <c r="F1820" s="7"/>
      <c r="G1820" s="35"/>
      <c r="H1820" s="34"/>
    </row>
    <row r="1821" spans="1:8">
      <c r="A1821" s="2"/>
      <c r="B1821" s="3"/>
      <c r="C1821" s="4"/>
      <c r="D1821" s="4"/>
      <c r="E1821" s="4"/>
      <c r="F1821" s="5"/>
      <c r="G1821" s="35"/>
      <c r="H1821" s="34"/>
    </row>
    <row r="1822" spans="1:8">
      <c r="A1822" s="2"/>
      <c r="B1822" s="6"/>
      <c r="C1822" s="4"/>
      <c r="D1822" s="4"/>
      <c r="E1822" s="4"/>
      <c r="F1822" s="7"/>
      <c r="G1822" s="35"/>
      <c r="H1822" s="34"/>
    </row>
    <row r="1823" spans="1:8">
      <c r="A1823" s="2"/>
      <c r="B1823" s="3"/>
      <c r="C1823" s="4"/>
      <c r="D1823" s="4"/>
      <c r="E1823" s="4"/>
      <c r="F1823" s="5"/>
      <c r="G1823" s="35"/>
      <c r="H1823" s="34"/>
    </row>
    <row r="1824" spans="1:8">
      <c r="A1824" s="2"/>
      <c r="B1824" s="3"/>
      <c r="C1824" s="4"/>
      <c r="D1824" s="4"/>
      <c r="E1824" s="4"/>
      <c r="F1824" s="5"/>
      <c r="G1824" s="35"/>
      <c r="H1824" s="34"/>
    </row>
    <row r="1825" spans="1:8">
      <c r="A1825" s="2"/>
      <c r="B1825" s="6"/>
      <c r="C1825" s="4"/>
      <c r="D1825" s="4"/>
      <c r="E1825" s="4"/>
      <c r="F1825" s="7"/>
      <c r="G1825" s="35"/>
      <c r="H1825" s="34"/>
    </row>
    <row r="1826" spans="1:8">
      <c r="A1826" s="2"/>
      <c r="B1826" s="6"/>
      <c r="C1826" s="4"/>
      <c r="D1826" s="4"/>
      <c r="E1826" s="4"/>
      <c r="F1826" s="7"/>
      <c r="G1826" s="35"/>
      <c r="H1826" s="34"/>
    </row>
    <row r="1827" spans="1:8">
      <c r="A1827" s="2"/>
      <c r="B1827" s="3"/>
      <c r="C1827" s="4"/>
      <c r="D1827" s="4"/>
      <c r="E1827" s="4"/>
      <c r="F1827" s="5"/>
      <c r="G1827" s="35"/>
      <c r="H1827" s="34"/>
    </row>
    <row r="1828" spans="1:8">
      <c r="A1828" s="2"/>
      <c r="B1828" s="3"/>
      <c r="C1828" s="4"/>
      <c r="D1828" s="4"/>
      <c r="E1828" s="4"/>
      <c r="F1828" s="5"/>
      <c r="G1828" s="35"/>
      <c r="H1828" s="34"/>
    </row>
    <row r="1829" spans="1:8">
      <c r="A1829" s="2"/>
      <c r="B1829" s="6"/>
      <c r="C1829" s="4"/>
      <c r="D1829" s="4"/>
      <c r="E1829" s="4"/>
      <c r="F1829" s="7"/>
      <c r="G1829" s="35"/>
      <c r="H1829" s="34"/>
    </row>
    <row r="1830" spans="1:8">
      <c r="A1830" s="2"/>
      <c r="B1830" s="3"/>
      <c r="C1830" s="4"/>
      <c r="D1830" s="4"/>
      <c r="E1830" s="4"/>
      <c r="F1830" s="5"/>
      <c r="G1830" s="35"/>
      <c r="H1830" s="34"/>
    </row>
    <row r="1831" spans="1:8">
      <c r="A1831" s="2"/>
      <c r="B1831" s="6"/>
      <c r="C1831" s="4"/>
      <c r="D1831" s="4"/>
      <c r="E1831" s="4"/>
      <c r="F1831" s="7"/>
      <c r="G1831" s="35"/>
      <c r="H1831" s="34"/>
    </row>
    <row r="1832" spans="1:8">
      <c r="A1832" s="2"/>
      <c r="B1832" s="3"/>
      <c r="C1832" s="4"/>
      <c r="D1832" s="4"/>
      <c r="E1832" s="4"/>
      <c r="F1832" s="5"/>
      <c r="G1832" s="35"/>
      <c r="H1832" s="34"/>
    </row>
    <row r="1833" spans="1:8">
      <c r="A1833" s="2"/>
      <c r="B1833" s="6"/>
      <c r="C1833" s="4"/>
      <c r="D1833" s="4"/>
      <c r="E1833" s="4"/>
      <c r="F1833" s="7"/>
      <c r="G1833" s="35"/>
      <c r="H1833" s="34"/>
    </row>
    <row r="1834" spans="1:8">
      <c r="A1834" s="2"/>
      <c r="B1834" s="6"/>
      <c r="C1834" s="4"/>
      <c r="D1834" s="4"/>
      <c r="E1834" s="4"/>
      <c r="F1834" s="7"/>
      <c r="G1834" s="35"/>
      <c r="H1834" s="34"/>
    </row>
    <row r="1835" spans="1:8">
      <c r="A1835" s="2"/>
      <c r="B1835" s="3"/>
      <c r="C1835" s="4"/>
      <c r="D1835" s="4"/>
      <c r="E1835" s="4"/>
      <c r="F1835" s="5"/>
      <c r="G1835" s="35"/>
      <c r="H1835" s="34"/>
    </row>
    <row r="1836" spans="1:8">
      <c r="A1836" s="2"/>
      <c r="B1836" s="3"/>
      <c r="C1836" s="4"/>
      <c r="D1836" s="4"/>
      <c r="E1836" s="4"/>
      <c r="F1836" s="5"/>
      <c r="G1836" s="35"/>
      <c r="H1836" s="34"/>
    </row>
    <row r="1837" spans="1:8">
      <c r="A1837" s="2"/>
      <c r="B1837" s="6"/>
      <c r="C1837" s="4"/>
      <c r="D1837" s="4"/>
      <c r="E1837" s="4"/>
      <c r="F1837" s="7"/>
      <c r="G1837" s="35"/>
      <c r="H1837" s="34"/>
    </row>
    <row r="1838" spans="1:8">
      <c r="A1838" s="2"/>
      <c r="B1838" s="6"/>
      <c r="C1838" s="4"/>
      <c r="D1838" s="4"/>
      <c r="E1838" s="4"/>
      <c r="F1838" s="7"/>
      <c r="G1838" s="35"/>
      <c r="H1838" s="34"/>
    </row>
    <row r="1839" spans="1:8">
      <c r="A1839" s="2"/>
      <c r="B1839" s="6"/>
      <c r="C1839" s="4"/>
      <c r="D1839" s="4"/>
      <c r="E1839" s="4"/>
      <c r="F1839" s="7"/>
      <c r="G1839" s="35"/>
      <c r="H1839" s="34"/>
    </row>
    <row r="1840" spans="1:8">
      <c r="A1840" s="2"/>
      <c r="B1840" s="6"/>
      <c r="C1840" s="4"/>
      <c r="D1840" s="4"/>
      <c r="E1840" s="4"/>
      <c r="F1840" s="7"/>
      <c r="G1840" s="35"/>
      <c r="H1840" s="34"/>
    </row>
    <row r="1841" spans="1:8">
      <c r="A1841" s="2"/>
      <c r="B1841" s="3"/>
      <c r="C1841" s="4"/>
      <c r="D1841" s="4"/>
      <c r="E1841" s="4"/>
      <c r="F1841" s="5"/>
      <c r="G1841" s="35"/>
      <c r="H1841" s="34"/>
    </row>
    <row r="1842" spans="1:8">
      <c r="A1842" s="2"/>
      <c r="B1842" s="6"/>
      <c r="C1842" s="4"/>
      <c r="D1842" s="4"/>
      <c r="E1842" s="4"/>
      <c r="F1842" s="7"/>
      <c r="G1842" s="35"/>
      <c r="H1842" s="34"/>
    </row>
    <row r="1843" spans="1:8">
      <c r="A1843" s="2"/>
      <c r="B1843" s="3"/>
      <c r="C1843" s="4"/>
      <c r="D1843" s="4"/>
      <c r="E1843" s="4"/>
      <c r="F1843" s="5"/>
      <c r="G1843" s="35"/>
      <c r="H1843" s="34"/>
    </row>
    <row r="1844" spans="1:8">
      <c r="A1844" s="2"/>
      <c r="B1844" s="3"/>
      <c r="C1844" s="4"/>
      <c r="D1844" s="4"/>
      <c r="E1844" s="4"/>
      <c r="F1844" s="5"/>
      <c r="G1844" s="35"/>
      <c r="H1844" s="34"/>
    </row>
    <row r="1845" spans="1:8">
      <c r="A1845" s="2"/>
      <c r="B1845" s="3"/>
      <c r="C1845" s="4"/>
      <c r="D1845" s="4"/>
      <c r="E1845" s="4"/>
      <c r="F1845" s="5"/>
      <c r="G1845" s="35"/>
      <c r="H1845" s="34"/>
    </row>
    <row r="1846" spans="1:8">
      <c r="A1846" s="2"/>
      <c r="B1846" s="3"/>
      <c r="C1846" s="4"/>
      <c r="D1846" s="4"/>
      <c r="E1846" s="4"/>
      <c r="F1846" s="5"/>
      <c r="G1846" s="35"/>
      <c r="H1846" s="34"/>
    </row>
    <row r="1847" spans="1:8">
      <c r="A1847" s="2"/>
      <c r="B1847" s="6"/>
      <c r="C1847" s="4"/>
      <c r="D1847" s="4"/>
      <c r="E1847" s="4"/>
      <c r="F1847" s="7"/>
      <c r="G1847" s="35"/>
      <c r="H1847" s="34"/>
    </row>
    <row r="1848" spans="1:8">
      <c r="A1848" s="2"/>
      <c r="B1848" s="3"/>
      <c r="C1848" s="4"/>
      <c r="D1848" s="4"/>
      <c r="E1848" s="4"/>
      <c r="F1848" s="5"/>
      <c r="G1848" s="35"/>
      <c r="H1848" s="34"/>
    </row>
    <row r="1849" spans="1:8">
      <c r="A1849" s="2"/>
      <c r="B1849" s="6"/>
      <c r="C1849" s="4"/>
      <c r="D1849" s="4"/>
      <c r="E1849" s="4"/>
      <c r="F1849" s="7"/>
      <c r="G1849" s="35"/>
      <c r="H1849" s="34"/>
    </row>
    <row r="1850" spans="1:8">
      <c r="A1850" s="2"/>
      <c r="B1850" s="3"/>
      <c r="C1850" s="4"/>
      <c r="D1850" s="4"/>
      <c r="E1850" s="4"/>
      <c r="F1850" s="5"/>
      <c r="G1850" s="35"/>
      <c r="H1850" s="34"/>
    </row>
    <row r="1851" spans="1:8">
      <c r="A1851" s="2"/>
      <c r="B1851" s="3"/>
      <c r="C1851" s="4"/>
      <c r="D1851" s="4"/>
      <c r="E1851" s="4"/>
      <c r="F1851" s="5"/>
      <c r="G1851" s="35"/>
      <c r="H1851" s="34"/>
    </row>
    <row r="1852" spans="1:8">
      <c r="A1852" s="2"/>
      <c r="B1852" s="3"/>
      <c r="C1852" s="4"/>
      <c r="D1852" s="4"/>
      <c r="E1852" s="4"/>
      <c r="F1852" s="5"/>
      <c r="G1852" s="35"/>
      <c r="H1852" s="34"/>
    </row>
    <row r="1853" spans="1:8">
      <c r="A1853" s="2"/>
      <c r="B1853" s="3"/>
      <c r="C1853" s="4"/>
      <c r="D1853" s="4"/>
      <c r="E1853" s="4"/>
      <c r="F1853" s="5"/>
      <c r="G1853" s="35"/>
      <c r="H1853" s="34"/>
    </row>
    <row r="1854" spans="1:8">
      <c r="A1854" s="2"/>
      <c r="B1854" s="6"/>
      <c r="C1854" s="4"/>
      <c r="D1854" s="4"/>
      <c r="E1854" s="4"/>
      <c r="F1854" s="7"/>
      <c r="G1854" s="35"/>
      <c r="H1854" s="34"/>
    </row>
    <row r="1855" spans="1:8">
      <c r="A1855" s="2"/>
      <c r="B1855" s="6"/>
      <c r="C1855" s="4"/>
      <c r="D1855" s="4"/>
      <c r="E1855" s="4"/>
      <c r="F1855" s="7"/>
      <c r="G1855" s="35"/>
      <c r="H1855" s="34"/>
    </row>
    <row r="1856" spans="1:8">
      <c r="A1856" s="2"/>
      <c r="B1856" s="6"/>
      <c r="C1856" s="4"/>
      <c r="D1856" s="4"/>
      <c r="E1856" s="4"/>
      <c r="F1856" s="7"/>
      <c r="G1856" s="35"/>
      <c r="H1856" s="34"/>
    </row>
    <row r="1857" spans="1:8">
      <c r="A1857" s="2"/>
      <c r="B1857" s="3"/>
      <c r="C1857" s="4"/>
      <c r="D1857" s="4"/>
      <c r="E1857" s="4"/>
      <c r="F1857" s="5"/>
      <c r="G1857" s="35"/>
      <c r="H1857" s="34"/>
    </row>
    <row r="1858" spans="1:8">
      <c r="A1858" s="2"/>
      <c r="B1858" s="6"/>
      <c r="C1858" s="4"/>
      <c r="D1858" s="4"/>
      <c r="E1858" s="4"/>
      <c r="F1858" s="7"/>
      <c r="G1858" s="35"/>
      <c r="H1858" s="34"/>
    </row>
    <row r="1859" spans="1:8">
      <c r="A1859" s="2"/>
      <c r="B1859" s="3"/>
      <c r="C1859" s="4"/>
      <c r="D1859" s="4"/>
      <c r="E1859" s="4"/>
      <c r="F1859" s="5"/>
      <c r="G1859" s="35"/>
      <c r="H1859" s="34"/>
    </row>
    <row r="1860" spans="1:8">
      <c r="A1860" s="2"/>
      <c r="B1860" s="6"/>
      <c r="C1860" s="4"/>
      <c r="D1860" s="4"/>
      <c r="E1860" s="4"/>
      <c r="F1860" s="7"/>
      <c r="G1860" s="35"/>
      <c r="H1860" s="34"/>
    </row>
    <row r="1861" spans="1:8">
      <c r="A1861" s="2"/>
      <c r="B1861" s="3"/>
      <c r="C1861" s="4"/>
      <c r="D1861" s="4"/>
      <c r="E1861" s="4"/>
      <c r="F1861" s="5"/>
      <c r="G1861" s="35"/>
      <c r="H1861" s="34"/>
    </row>
    <row r="1862" spans="1:8">
      <c r="A1862" s="2"/>
      <c r="B1862" s="3"/>
      <c r="C1862" s="4"/>
      <c r="D1862" s="4"/>
      <c r="E1862" s="4"/>
      <c r="F1862" s="5"/>
      <c r="G1862" s="35"/>
      <c r="H1862" s="34"/>
    </row>
    <row r="1863" spans="1:8">
      <c r="A1863" s="2"/>
      <c r="B1863" s="6"/>
      <c r="C1863" s="4"/>
      <c r="D1863" s="4"/>
      <c r="E1863" s="4"/>
      <c r="F1863" s="7"/>
      <c r="G1863" s="35"/>
      <c r="H1863" s="34"/>
    </row>
    <row r="1864" spans="1:8">
      <c r="A1864" s="2"/>
      <c r="B1864" s="3"/>
      <c r="C1864" s="4"/>
      <c r="D1864" s="4"/>
      <c r="E1864" s="4"/>
      <c r="F1864" s="5"/>
      <c r="G1864" s="35"/>
      <c r="H1864" s="34"/>
    </row>
    <row r="1865" spans="1:8">
      <c r="A1865" s="2"/>
      <c r="B1865" s="6"/>
      <c r="C1865" s="4"/>
      <c r="D1865" s="4"/>
      <c r="E1865" s="4"/>
      <c r="F1865" s="7"/>
      <c r="G1865" s="35"/>
      <c r="H1865" s="34"/>
    </row>
    <row r="1866" spans="1:8">
      <c r="A1866" s="2"/>
      <c r="B1866" s="6"/>
      <c r="C1866" s="4"/>
      <c r="D1866" s="4"/>
      <c r="E1866" s="4"/>
      <c r="F1866" s="7"/>
      <c r="G1866" s="35"/>
      <c r="H1866" s="34"/>
    </row>
    <row r="1867" spans="1:8">
      <c r="A1867" s="2"/>
      <c r="B1867" s="3"/>
      <c r="C1867" s="4"/>
      <c r="D1867" s="4"/>
      <c r="E1867" s="4"/>
      <c r="F1867" s="5"/>
      <c r="G1867" s="35"/>
      <c r="H1867" s="34"/>
    </row>
    <row r="1868" spans="1:8">
      <c r="A1868" s="2"/>
      <c r="B1868" s="6"/>
      <c r="C1868" s="4"/>
      <c r="D1868" s="4"/>
      <c r="E1868" s="4"/>
      <c r="F1868" s="7"/>
      <c r="G1868" s="35"/>
      <c r="H1868" s="34"/>
    </row>
    <row r="1869" spans="1:8">
      <c r="A1869" s="2"/>
      <c r="B1869" s="6"/>
      <c r="C1869" s="4"/>
      <c r="D1869" s="4"/>
      <c r="E1869" s="4"/>
      <c r="F1869" s="7"/>
      <c r="G1869" s="35"/>
      <c r="H1869" s="34"/>
    </row>
    <row r="1870" spans="1:8">
      <c r="A1870" s="2"/>
      <c r="B1870" s="6"/>
      <c r="C1870" s="4"/>
      <c r="D1870" s="4"/>
      <c r="E1870" s="4"/>
      <c r="F1870" s="7"/>
      <c r="G1870" s="35"/>
      <c r="H1870" s="34"/>
    </row>
    <row r="1871" spans="1:8">
      <c r="A1871" s="2"/>
      <c r="B1871" s="6"/>
      <c r="C1871" s="4"/>
      <c r="D1871" s="4"/>
      <c r="E1871" s="4"/>
      <c r="F1871" s="7"/>
      <c r="G1871" s="35"/>
      <c r="H1871" s="34"/>
    </row>
    <row r="1872" spans="1:8">
      <c r="A1872" s="2"/>
      <c r="B1872" s="6"/>
      <c r="C1872" s="4"/>
      <c r="D1872" s="4"/>
      <c r="E1872" s="4"/>
      <c r="F1872" s="7"/>
      <c r="G1872" s="35"/>
      <c r="H1872" s="34"/>
    </row>
    <row r="1873" spans="1:8">
      <c r="A1873" s="2"/>
      <c r="B1873" s="3"/>
      <c r="C1873" s="4"/>
      <c r="D1873" s="4"/>
      <c r="E1873" s="4"/>
      <c r="F1873" s="5"/>
      <c r="G1873" s="35"/>
      <c r="H1873" s="34"/>
    </row>
    <row r="1874" spans="1:8">
      <c r="A1874" s="2"/>
      <c r="B1874" s="3"/>
      <c r="C1874" s="4"/>
      <c r="D1874" s="4"/>
      <c r="E1874" s="4"/>
      <c r="F1874" s="5"/>
      <c r="G1874" s="35"/>
      <c r="H1874" s="34"/>
    </row>
    <row r="1875" spans="1:8">
      <c r="A1875" s="2"/>
      <c r="B1875" s="6"/>
      <c r="C1875" s="4"/>
      <c r="D1875" s="4"/>
      <c r="E1875" s="4"/>
      <c r="F1875" s="7"/>
      <c r="G1875" s="35"/>
      <c r="H1875" s="34"/>
    </row>
    <row r="1876" spans="1:8">
      <c r="A1876" s="2"/>
      <c r="B1876" s="3"/>
      <c r="C1876" s="4"/>
      <c r="D1876" s="4"/>
      <c r="E1876" s="4"/>
      <c r="F1876" s="5"/>
      <c r="G1876" s="35"/>
      <c r="H1876" s="34"/>
    </row>
    <row r="1877" spans="1:8">
      <c r="A1877" s="2"/>
      <c r="B1877" s="3"/>
      <c r="C1877" s="4"/>
      <c r="D1877" s="4"/>
      <c r="E1877" s="4"/>
      <c r="F1877" s="5"/>
      <c r="G1877" s="35"/>
      <c r="H1877" s="34"/>
    </row>
    <row r="1878" spans="1:8">
      <c r="A1878" s="2"/>
      <c r="B1878" s="3"/>
      <c r="C1878" s="4"/>
      <c r="D1878" s="4"/>
      <c r="E1878" s="4"/>
      <c r="F1878" s="5"/>
      <c r="G1878" s="35"/>
      <c r="H1878" s="34"/>
    </row>
    <row r="1879" spans="1:8">
      <c r="A1879" s="2"/>
      <c r="B1879" s="6"/>
      <c r="C1879" s="4"/>
      <c r="D1879" s="4"/>
      <c r="E1879" s="4"/>
      <c r="F1879" s="7"/>
      <c r="G1879" s="35"/>
      <c r="H1879" s="34"/>
    </row>
    <row r="1880" spans="1:8">
      <c r="A1880" s="2"/>
      <c r="B1880" s="3"/>
      <c r="C1880" s="4"/>
      <c r="D1880" s="4"/>
      <c r="E1880" s="4"/>
      <c r="F1880" s="5"/>
      <c r="G1880" s="35"/>
      <c r="H1880" s="34"/>
    </row>
    <row r="1881" spans="1:8">
      <c r="A1881" s="2"/>
      <c r="B1881" s="6"/>
      <c r="C1881" s="4"/>
      <c r="D1881" s="4"/>
      <c r="E1881" s="4"/>
      <c r="F1881" s="7"/>
      <c r="G1881" s="35"/>
      <c r="H1881" s="34"/>
    </row>
    <row r="1882" spans="1:8">
      <c r="A1882" s="2"/>
      <c r="B1882" s="3"/>
      <c r="C1882" s="4"/>
      <c r="D1882" s="4"/>
      <c r="E1882" s="4"/>
      <c r="F1882" s="5"/>
      <c r="G1882" s="35"/>
      <c r="H1882" s="34"/>
    </row>
    <row r="1883" spans="1:8">
      <c r="A1883" s="2"/>
      <c r="B1883" s="3"/>
      <c r="C1883" s="4"/>
      <c r="D1883" s="4"/>
      <c r="E1883" s="4"/>
      <c r="F1883" s="5"/>
      <c r="G1883" s="35"/>
      <c r="H1883" s="34"/>
    </row>
    <row r="1884" spans="1:8">
      <c r="A1884" s="2"/>
      <c r="B1884" s="3"/>
      <c r="C1884" s="4"/>
      <c r="D1884" s="4"/>
      <c r="E1884" s="4"/>
      <c r="F1884" s="5"/>
      <c r="G1884" s="35"/>
      <c r="H1884" s="34"/>
    </row>
    <row r="1885" spans="1:8">
      <c r="A1885" s="2"/>
      <c r="B1885" s="3"/>
      <c r="C1885" s="4"/>
      <c r="D1885" s="4"/>
      <c r="E1885" s="4"/>
      <c r="F1885" s="5"/>
      <c r="G1885" s="35"/>
      <c r="H1885" s="34"/>
    </row>
    <row r="1886" spans="1:8">
      <c r="A1886" s="2"/>
      <c r="B1886" s="6"/>
      <c r="C1886" s="4"/>
      <c r="D1886" s="4"/>
      <c r="E1886" s="4"/>
      <c r="F1886" s="7"/>
      <c r="G1886" s="35"/>
      <c r="H1886" s="34"/>
    </row>
    <row r="1887" spans="1:8">
      <c r="A1887" s="2"/>
      <c r="B1887" s="3"/>
      <c r="C1887" s="4"/>
      <c r="D1887" s="4"/>
      <c r="E1887" s="4"/>
      <c r="F1887" s="5"/>
      <c r="G1887" s="35"/>
      <c r="H1887" s="34"/>
    </row>
    <row r="1888" spans="1:8">
      <c r="A1888" s="2"/>
      <c r="B1888" s="6"/>
      <c r="C1888" s="4"/>
      <c r="D1888" s="4"/>
      <c r="E1888" s="4"/>
      <c r="F1888" s="7"/>
      <c r="G1888" s="35"/>
      <c r="H1888" s="34"/>
    </row>
    <row r="1889" spans="1:8">
      <c r="A1889" s="2"/>
      <c r="B1889" s="3"/>
      <c r="C1889" s="4"/>
      <c r="D1889" s="4"/>
      <c r="E1889" s="4"/>
      <c r="F1889" s="5"/>
      <c r="G1889" s="35"/>
      <c r="H1889" s="34"/>
    </row>
    <row r="1890" spans="1:8">
      <c r="A1890" s="2"/>
      <c r="B1890" s="3"/>
      <c r="C1890" s="4"/>
      <c r="D1890" s="4"/>
      <c r="E1890" s="4"/>
      <c r="F1890" s="5"/>
      <c r="G1890" s="35"/>
      <c r="H1890" s="34"/>
    </row>
    <row r="1891" spans="1:8">
      <c r="A1891" s="2"/>
      <c r="B1891" s="6"/>
      <c r="C1891" s="4"/>
      <c r="D1891" s="4"/>
      <c r="E1891" s="4"/>
      <c r="F1891" s="7"/>
      <c r="G1891" s="35"/>
      <c r="H1891" s="34"/>
    </row>
    <row r="1892" spans="1:8">
      <c r="A1892" s="2"/>
      <c r="B1892" s="6"/>
      <c r="C1892" s="4"/>
      <c r="D1892" s="4"/>
      <c r="E1892" s="4"/>
      <c r="F1892" s="7"/>
      <c r="G1892" s="35"/>
      <c r="H1892" s="34"/>
    </row>
    <row r="1893" spans="1:8">
      <c r="A1893" s="2"/>
      <c r="B1893" s="3"/>
      <c r="C1893" s="4"/>
      <c r="D1893" s="4"/>
      <c r="E1893" s="4"/>
      <c r="F1893" s="5"/>
      <c r="G1893" s="35"/>
      <c r="H1893" s="34"/>
    </row>
    <row r="1894" spans="1:8">
      <c r="A1894" s="2"/>
      <c r="B1894" s="3"/>
      <c r="C1894" s="4"/>
      <c r="D1894" s="4"/>
      <c r="E1894" s="4"/>
      <c r="F1894" s="5"/>
      <c r="G1894" s="35"/>
      <c r="H1894" s="34"/>
    </row>
    <row r="1895" spans="1:8">
      <c r="A1895" s="2"/>
      <c r="B1895" s="6"/>
      <c r="C1895" s="4"/>
      <c r="D1895" s="4"/>
      <c r="E1895" s="4"/>
      <c r="F1895" s="7"/>
      <c r="G1895" s="35"/>
      <c r="H1895" s="34"/>
    </row>
    <row r="1896" spans="1:8">
      <c r="A1896" s="2"/>
      <c r="B1896" s="3"/>
      <c r="C1896" s="4"/>
      <c r="D1896" s="4"/>
      <c r="E1896" s="4"/>
      <c r="F1896" s="5"/>
      <c r="G1896" s="35"/>
      <c r="H1896" s="34"/>
    </row>
    <row r="1897" spans="1:8">
      <c r="A1897" s="2"/>
      <c r="B1897" s="6"/>
      <c r="C1897" s="4"/>
      <c r="D1897" s="4"/>
      <c r="E1897" s="4"/>
      <c r="F1897" s="7"/>
      <c r="G1897" s="35"/>
      <c r="H1897" s="34"/>
    </row>
    <row r="1898" spans="1:8">
      <c r="A1898" s="2"/>
      <c r="B1898" s="3"/>
      <c r="C1898" s="4"/>
      <c r="D1898" s="4"/>
      <c r="E1898" s="4"/>
      <c r="F1898" s="5"/>
      <c r="G1898" s="35"/>
      <c r="H1898" s="34"/>
    </row>
    <row r="1899" spans="1:8">
      <c r="A1899" s="2"/>
      <c r="B1899" s="3"/>
      <c r="C1899" s="4"/>
      <c r="D1899" s="4"/>
      <c r="E1899" s="4"/>
      <c r="F1899" s="5"/>
      <c r="G1899" s="35"/>
      <c r="H1899" s="34"/>
    </row>
    <row r="1900" spans="1:8">
      <c r="A1900" s="2"/>
      <c r="B1900" s="6"/>
      <c r="C1900" s="4"/>
      <c r="D1900" s="4"/>
      <c r="E1900" s="4"/>
      <c r="F1900" s="7"/>
      <c r="G1900" s="35"/>
      <c r="H1900" s="34"/>
    </row>
    <row r="1901" spans="1:8">
      <c r="A1901" s="2"/>
      <c r="B1901" s="3"/>
      <c r="C1901" s="4"/>
      <c r="D1901" s="4"/>
      <c r="E1901" s="4"/>
      <c r="F1901" s="5"/>
      <c r="G1901" s="35"/>
      <c r="H1901" s="34"/>
    </row>
    <row r="1902" spans="1:8">
      <c r="A1902" s="2"/>
      <c r="B1902" s="6"/>
      <c r="C1902" s="4"/>
      <c r="D1902" s="4"/>
      <c r="E1902" s="4"/>
      <c r="F1902" s="7"/>
      <c r="G1902" s="35"/>
      <c r="H1902" s="34"/>
    </row>
    <row r="1903" spans="1:8">
      <c r="A1903" s="2"/>
      <c r="B1903" s="3"/>
      <c r="C1903" s="4"/>
      <c r="D1903" s="4"/>
      <c r="E1903" s="4"/>
      <c r="F1903" s="5"/>
      <c r="G1903" s="35"/>
      <c r="H1903" s="34"/>
    </row>
    <row r="1904" spans="1:8">
      <c r="A1904" s="2"/>
      <c r="B1904" s="3"/>
      <c r="C1904" s="4"/>
      <c r="D1904" s="4"/>
      <c r="E1904" s="4"/>
      <c r="F1904" s="5"/>
      <c r="G1904" s="35"/>
      <c r="H1904" s="34"/>
    </row>
    <row r="1905" spans="1:8">
      <c r="A1905" s="2"/>
      <c r="B1905" s="6"/>
      <c r="C1905" s="4"/>
      <c r="D1905" s="4"/>
      <c r="E1905" s="4"/>
      <c r="F1905" s="7"/>
      <c r="G1905" s="35"/>
      <c r="H1905" s="34"/>
    </row>
    <row r="1906" spans="1:8">
      <c r="A1906" s="2"/>
      <c r="B1906" s="6"/>
      <c r="C1906" s="4"/>
      <c r="D1906" s="4"/>
      <c r="E1906" s="4"/>
      <c r="F1906" s="7"/>
      <c r="G1906" s="35"/>
      <c r="H1906" s="34"/>
    </row>
    <row r="1907" spans="1:8">
      <c r="A1907" s="2"/>
      <c r="B1907" s="3"/>
      <c r="C1907" s="4"/>
      <c r="D1907" s="4"/>
      <c r="E1907" s="4"/>
      <c r="F1907" s="5"/>
      <c r="G1907" s="35"/>
      <c r="H1907" s="34"/>
    </row>
    <row r="1908" spans="1:8">
      <c r="A1908" s="2"/>
      <c r="B1908" s="3"/>
      <c r="C1908" s="4"/>
      <c r="D1908" s="4"/>
      <c r="E1908" s="4"/>
      <c r="F1908" s="5"/>
      <c r="G1908" s="35"/>
      <c r="H1908" s="34"/>
    </row>
    <row r="1909" spans="1:8">
      <c r="A1909" s="2"/>
      <c r="B1909" s="3"/>
      <c r="C1909" s="4"/>
      <c r="D1909" s="4"/>
      <c r="E1909" s="4"/>
      <c r="F1909" s="5"/>
      <c r="G1909" s="35"/>
      <c r="H1909" s="34"/>
    </row>
    <row r="1910" spans="1:8">
      <c r="A1910" s="2"/>
      <c r="B1910" s="3"/>
      <c r="C1910" s="4"/>
      <c r="D1910" s="4"/>
      <c r="E1910" s="4"/>
      <c r="F1910" s="5"/>
      <c r="G1910" s="35"/>
      <c r="H1910" s="34"/>
    </row>
    <row r="1911" spans="1:8">
      <c r="A1911" s="2"/>
      <c r="B1911" s="6"/>
      <c r="C1911" s="4"/>
      <c r="D1911" s="4"/>
      <c r="E1911" s="4"/>
      <c r="F1911" s="7"/>
      <c r="G1911" s="35"/>
      <c r="H1911" s="34"/>
    </row>
    <row r="1912" spans="1:8">
      <c r="A1912" s="2"/>
      <c r="B1912" s="6"/>
      <c r="C1912" s="4"/>
      <c r="D1912" s="4"/>
      <c r="E1912" s="4"/>
      <c r="F1912" s="7"/>
      <c r="G1912" s="35"/>
      <c r="H1912" s="34"/>
    </row>
    <row r="1913" spans="1:8">
      <c r="A1913" s="2"/>
      <c r="B1913" s="6"/>
      <c r="C1913" s="4"/>
      <c r="D1913" s="4"/>
      <c r="E1913" s="4"/>
      <c r="F1913" s="7"/>
      <c r="G1913" s="35"/>
      <c r="H1913" s="34"/>
    </row>
    <row r="1914" spans="1:8">
      <c r="A1914" s="2"/>
      <c r="B1914" s="3"/>
      <c r="C1914" s="4"/>
      <c r="D1914" s="4"/>
      <c r="E1914" s="4"/>
      <c r="F1914" s="5"/>
      <c r="G1914" s="35"/>
      <c r="H1914" s="34"/>
    </row>
    <row r="1915" spans="1:8">
      <c r="A1915" s="2"/>
      <c r="B1915" s="3"/>
      <c r="C1915" s="4"/>
      <c r="D1915" s="4"/>
      <c r="E1915" s="4"/>
      <c r="F1915" s="5"/>
      <c r="G1915" s="35"/>
      <c r="H1915" s="34"/>
    </row>
    <row r="1916" spans="1:8">
      <c r="A1916" s="2"/>
      <c r="B1916" s="3"/>
      <c r="C1916" s="4"/>
      <c r="D1916" s="4"/>
      <c r="E1916" s="4"/>
      <c r="F1916" s="5"/>
      <c r="G1916" s="35"/>
      <c r="H1916" s="34"/>
    </row>
    <row r="1917" spans="1:8">
      <c r="A1917" s="2"/>
      <c r="B1917" s="3"/>
      <c r="C1917" s="4"/>
      <c r="D1917" s="4"/>
      <c r="E1917" s="4"/>
      <c r="F1917" s="5"/>
      <c r="G1917" s="35"/>
      <c r="H1917" s="34"/>
    </row>
    <row r="1918" spans="1:8">
      <c r="A1918" s="2"/>
      <c r="B1918" s="6"/>
      <c r="C1918" s="4"/>
      <c r="D1918" s="4"/>
      <c r="E1918" s="4"/>
      <c r="F1918" s="7"/>
      <c r="G1918" s="35"/>
      <c r="H1918" s="34"/>
    </row>
    <row r="1919" spans="1:8">
      <c r="A1919" s="2"/>
      <c r="B1919" s="3"/>
      <c r="C1919" s="4"/>
      <c r="D1919" s="4"/>
      <c r="E1919" s="4"/>
      <c r="F1919" s="5"/>
      <c r="G1919" s="35"/>
      <c r="H1919" s="34"/>
    </row>
    <row r="1920" spans="1:8">
      <c r="A1920" s="2"/>
      <c r="B1920" s="6"/>
      <c r="C1920" s="4"/>
      <c r="D1920" s="4"/>
      <c r="E1920" s="4"/>
      <c r="F1920" s="7"/>
      <c r="G1920" s="35"/>
      <c r="H1920" s="34"/>
    </row>
    <row r="1921" spans="1:8">
      <c r="A1921" s="2"/>
      <c r="B1921" s="3"/>
      <c r="C1921" s="4"/>
      <c r="D1921" s="4"/>
      <c r="E1921" s="4"/>
      <c r="F1921" s="5"/>
      <c r="G1921" s="35"/>
      <c r="H1921" s="34"/>
    </row>
    <row r="1922" spans="1:8">
      <c r="A1922" s="2"/>
      <c r="B1922" s="3"/>
      <c r="C1922" s="4"/>
      <c r="D1922" s="4"/>
      <c r="E1922" s="4"/>
      <c r="F1922" s="5"/>
      <c r="G1922" s="35"/>
      <c r="H1922" s="34"/>
    </row>
    <row r="1923" spans="1:8">
      <c r="A1923" s="2"/>
      <c r="B1923" s="6"/>
      <c r="C1923" s="4"/>
      <c r="D1923" s="4"/>
      <c r="E1923" s="4"/>
      <c r="F1923" s="7"/>
      <c r="G1923" s="35"/>
      <c r="H1923" s="34"/>
    </row>
    <row r="1924" spans="1:8">
      <c r="A1924" s="2"/>
      <c r="B1924" s="3"/>
      <c r="C1924" s="4"/>
      <c r="D1924" s="4"/>
      <c r="E1924" s="4"/>
      <c r="F1924" s="5"/>
      <c r="G1924" s="35"/>
      <c r="H1924" s="34"/>
    </row>
    <row r="1925" spans="1:8">
      <c r="A1925" s="2"/>
      <c r="B1925" s="6"/>
      <c r="C1925" s="4"/>
      <c r="D1925" s="4"/>
      <c r="E1925" s="4"/>
      <c r="F1925" s="7"/>
      <c r="G1925" s="35"/>
      <c r="H1925" s="34"/>
    </row>
    <row r="1926" spans="1:8">
      <c r="A1926" s="2"/>
      <c r="B1926" s="6"/>
      <c r="C1926" s="4"/>
      <c r="D1926" s="4"/>
      <c r="E1926" s="4"/>
      <c r="F1926" s="7"/>
      <c r="G1926" s="35"/>
      <c r="H1926" s="34"/>
    </row>
    <row r="1927" spans="1:8">
      <c r="A1927" s="2"/>
      <c r="B1927" s="3"/>
      <c r="C1927" s="4"/>
      <c r="D1927" s="4"/>
      <c r="E1927" s="4"/>
      <c r="F1927" s="5"/>
      <c r="G1927" s="35"/>
      <c r="H1927" s="34"/>
    </row>
    <row r="1928" spans="1:8">
      <c r="A1928" s="2"/>
      <c r="B1928" s="3"/>
      <c r="C1928" s="4"/>
      <c r="D1928" s="4"/>
      <c r="E1928" s="4"/>
      <c r="F1928" s="5"/>
      <c r="G1928" s="35"/>
      <c r="H1928" s="34"/>
    </row>
    <row r="1929" spans="1:8">
      <c r="A1929" s="2"/>
      <c r="B1929" s="6"/>
      <c r="C1929" s="4"/>
      <c r="D1929" s="4"/>
      <c r="E1929" s="4"/>
      <c r="F1929" s="7"/>
      <c r="G1929" s="35"/>
      <c r="H1929" s="34"/>
    </row>
    <row r="1930" spans="1:8">
      <c r="A1930" s="2"/>
      <c r="B1930" s="3"/>
      <c r="C1930" s="4"/>
      <c r="D1930" s="4"/>
      <c r="E1930" s="4"/>
      <c r="F1930" s="5"/>
      <c r="G1930" s="35"/>
      <c r="H1930" s="34"/>
    </row>
    <row r="1931" spans="1:8">
      <c r="A1931" s="2"/>
      <c r="B1931" s="6"/>
      <c r="C1931" s="4"/>
      <c r="D1931" s="4"/>
      <c r="E1931" s="4"/>
      <c r="F1931" s="7"/>
      <c r="G1931" s="35"/>
      <c r="H1931" s="34"/>
    </row>
    <row r="1932" spans="1:8">
      <c r="A1932" s="2"/>
      <c r="B1932" s="3"/>
      <c r="C1932" s="4"/>
      <c r="D1932" s="4"/>
      <c r="E1932" s="4"/>
      <c r="F1932" s="5"/>
      <c r="G1932" s="35"/>
      <c r="H1932" s="34"/>
    </row>
    <row r="1933" spans="1:8">
      <c r="A1933" s="2"/>
      <c r="B1933" s="6"/>
      <c r="C1933" s="4"/>
      <c r="D1933" s="4"/>
      <c r="E1933" s="4"/>
      <c r="F1933" s="7"/>
      <c r="G1933" s="35"/>
      <c r="H1933" s="34"/>
    </row>
    <row r="1934" spans="1:8">
      <c r="A1934" s="2"/>
      <c r="B1934" s="6"/>
      <c r="C1934" s="4"/>
      <c r="D1934" s="4"/>
      <c r="E1934" s="4"/>
      <c r="F1934" s="7"/>
      <c r="G1934" s="35"/>
      <c r="H1934" s="34"/>
    </row>
    <row r="1935" spans="1:8">
      <c r="A1935" s="2"/>
      <c r="B1935" s="6"/>
      <c r="C1935" s="4"/>
      <c r="D1935" s="4"/>
      <c r="E1935" s="4"/>
      <c r="F1935" s="7"/>
      <c r="G1935" s="35"/>
      <c r="H1935" s="34"/>
    </row>
    <row r="1936" spans="1:8">
      <c r="A1936" s="2"/>
      <c r="B1936" s="6"/>
      <c r="C1936" s="4"/>
      <c r="D1936" s="4"/>
      <c r="E1936" s="4"/>
      <c r="F1936" s="7"/>
      <c r="G1936" s="35"/>
      <c r="H1936" s="34"/>
    </row>
    <row r="1937" spans="1:8">
      <c r="A1937" s="2"/>
      <c r="B1937" s="6"/>
      <c r="C1937" s="4"/>
      <c r="D1937" s="4"/>
      <c r="E1937" s="4"/>
      <c r="F1937" s="7"/>
      <c r="G1937" s="35"/>
      <c r="H1937" s="34"/>
    </row>
    <row r="1938" spans="1:8">
      <c r="A1938" s="2"/>
      <c r="B1938" s="6"/>
      <c r="C1938" s="4"/>
      <c r="D1938" s="4"/>
      <c r="E1938" s="4"/>
      <c r="F1938" s="7"/>
      <c r="G1938" s="35"/>
      <c r="H1938" s="34"/>
    </row>
    <row r="1939" spans="1:8">
      <c r="A1939" s="2"/>
      <c r="B1939" s="6"/>
      <c r="C1939" s="4"/>
      <c r="D1939" s="4"/>
      <c r="E1939" s="4"/>
      <c r="F1939" s="7"/>
      <c r="G1939" s="35"/>
      <c r="H1939" s="34"/>
    </row>
    <row r="1940" spans="1:8">
      <c r="A1940" s="2"/>
      <c r="B1940" s="6"/>
      <c r="C1940" s="4"/>
      <c r="D1940" s="4"/>
      <c r="E1940" s="4"/>
      <c r="F1940" s="7"/>
      <c r="G1940" s="35"/>
      <c r="H1940" s="34"/>
    </row>
    <row r="1941" spans="1:8">
      <c r="A1941" s="2"/>
      <c r="B1941" s="3"/>
      <c r="C1941" s="4"/>
      <c r="D1941" s="4"/>
      <c r="E1941" s="4"/>
      <c r="F1941" s="5"/>
      <c r="G1941" s="35"/>
      <c r="H1941" s="34"/>
    </row>
    <row r="1942" spans="1:8">
      <c r="A1942" s="2"/>
      <c r="B1942" s="3"/>
      <c r="C1942" s="4"/>
      <c r="D1942" s="4"/>
      <c r="E1942" s="4"/>
      <c r="F1942" s="5"/>
      <c r="G1942" s="35"/>
      <c r="H1942" s="34"/>
    </row>
    <row r="1943" spans="1:8">
      <c r="A1943" s="2"/>
      <c r="B1943" s="6"/>
      <c r="C1943" s="4"/>
      <c r="D1943" s="4"/>
      <c r="E1943" s="4"/>
      <c r="F1943" s="7"/>
      <c r="G1943" s="35"/>
      <c r="H1943" s="34"/>
    </row>
    <row r="1944" spans="1:8">
      <c r="A1944" s="2"/>
      <c r="B1944" s="6"/>
      <c r="C1944" s="4"/>
      <c r="D1944" s="4"/>
      <c r="E1944" s="4"/>
      <c r="F1944" s="7"/>
      <c r="G1944" s="35"/>
      <c r="H1944" s="34"/>
    </row>
    <row r="1945" spans="1:8">
      <c r="A1945" s="2"/>
      <c r="B1945" s="6"/>
      <c r="C1945" s="4"/>
      <c r="D1945" s="4"/>
      <c r="E1945" s="4"/>
      <c r="F1945" s="7"/>
      <c r="G1945" s="35"/>
      <c r="H1945" s="34"/>
    </row>
    <row r="1946" spans="1:8">
      <c r="A1946" s="2"/>
      <c r="B1946" s="6"/>
      <c r="C1946" s="4"/>
      <c r="D1946" s="4"/>
      <c r="E1946" s="4"/>
      <c r="F1946" s="7"/>
      <c r="G1946" s="35"/>
      <c r="H1946" s="34"/>
    </row>
    <row r="1947" spans="1:8">
      <c r="A1947" s="2"/>
      <c r="B1947" s="6"/>
      <c r="C1947" s="4"/>
      <c r="D1947" s="4"/>
      <c r="E1947" s="4"/>
      <c r="F1947" s="7"/>
      <c r="G1947" s="35"/>
      <c r="H1947" s="34"/>
    </row>
    <row r="1948" spans="1:8">
      <c r="A1948" s="2"/>
      <c r="B1948" s="6"/>
      <c r="C1948" s="4"/>
      <c r="D1948" s="4"/>
      <c r="E1948" s="4"/>
      <c r="F1948" s="7"/>
      <c r="G1948" s="35"/>
      <c r="H1948" s="34"/>
    </row>
    <row r="1949" spans="1:8">
      <c r="A1949" s="2"/>
      <c r="B1949" s="6"/>
      <c r="C1949" s="4"/>
      <c r="D1949" s="4"/>
      <c r="E1949" s="4"/>
      <c r="F1949" s="7"/>
      <c r="G1949" s="35"/>
      <c r="H1949" s="34"/>
    </row>
    <row r="1950" spans="1:8">
      <c r="A1950" s="2"/>
      <c r="B1950" s="6"/>
      <c r="C1950" s="4"/>
      <c r="D1950" s="4"/>
      <c r="E1950" s="4"/>
      <c r="F1950" s="7"/>
      <c r="G1950" s="35"/>
      <c r="H1950" s="34"/>
    </row>
    <row r="1951" spans="1:8">
      <c r="A1951" s="2"/>
      <c r="B1951" s="6"/>
      <c r="C1951" s="4"/>
      <c r="D1951" s="4"/>
      <c r="E1951" s="4"/>
      <c r="F1951" s="7"/>
      <c r="G1951" s="35"/>
      <c r="H1951" s="34"/>
    </row>
    <row r="1952" spans="1:8">
      <c r="A1952" s="2"/>
      <c r="B1952" s="3"/>
      <c r="C1952" s="4"/>
      <c r="D1952" s="4"/>
      <c r="E1952" s="4"/>
      <c r="F1952" s="5"/>
      <c r="G1952" s="35"/>
      <c r="H1952" s="34"/>
    </row>
    <row r="1953" spans="1:8">
      <c r="A1953" s="2"/>
      <c r="B1953" s="6"/>
      <c r="C1953" s="4"/>
      <c r="D1953" s="4"/>
      <c r="E1953" s="4"/>
      <c r="F1953" s="7"/>
      <c r="G1953" s="35"/>
      <c r="H1953" s="34"/>
    </row>
    <row r="1954" spans="1:8">
      <c r="A1954" s="2"/>
      <c r="B1954" s="3"/>
      <c r="C1954" s="4"/>
      <c r="D1954" s="4"/>
      <c r="E1954" s="4"/>
      <c r="F1954" s="5"/>
      <c r="G1954" s="35"/>
      <c r="H1954" s="34"/>
    </row>
    <row r="1955" spans="1:8">
      <c r="A1955" s="2"/>
      <c r="B1955" s="3"/>
      <c r="C1955" s="4"/>
      <c r="D1955" s="4"/>
      <c r="E1955" s="4"/>
      <c r="F1955" s="5"/>
      <c r="G1955" s="35"/>
      <c r="H1955" s="34"/>
    </row>
    <row r="1956" spans="1:8">
      <c r="A1956" s="2"/>
      <c r="B1956" s="6"/>
      <c r="C1956" s="4"/>
      <c r="D1956" s="4"/>
      <c r="E1956" s="4"/>
      <c r="F1956" s="7"/>
      <c r="G1956" s="35"/>
      <c r="H1956" s="34"/>
    </row>
    <row r="1957" spans="1:8">
      <c r="A1957" s="2"/>
      <c r="B1957" s="3"/>
      <c r="C1957" s="4"/>
      <c r="D1957" s="4"/>
      <c r="E1957" s="4"/>
      <c r="F1957" s="5"/>
      <c r="G1957" s="35"/>
      <c r="H1957" s="34"/>
    </row>
    <row r="1958" spans="1:8">
      <c r="A1958" s="2"/>
      <c r="B1958" s="6"/>
      <c r="C1958" s="4"/>
      <c r="D1958" s="4"/>
      <c r="E1958" s="4"/>
      <c r="F1958" s="7"/>
      <c r="G1958" s="35"/>
      <c r="H1958" s="34"/>
    </row>
    <row r="1959" spans="1:8">
      <c r="A1959" s="2"/>
      <c r="B1959" s="3"/>
      <c r="C1959" s="4"/>
      <c r="D1959" s="4"/>
      <c r="E1959" s="4"/>
      <c r="F1959" s="5"/>
      <c r="G1959" s="35"/>
      <c r="H1959" s="34"/>
    </row>
    <row r="1960" spans="1:8">
      <c r="A1960" s="2"/>
      <c r="B1960" s="6"/>
      <c r="C1960" s="4"/>
      <c r="D1960" s="4"/>
      <c r="E1960" s="4"/>
      <c r="F1960" s="7"/>
      <c r="G1960" s="35"/>
      <c r="H1960" s="34"/>
    </row>
    <row r="1961" spans="1:8">
      <c r="A1961" s="2"/>
      <c r="B1961" s="6"/>
      <c r="C1961" s="4"/>
      <c r="D1961" s="4"/>
      <c r="E1961" s="4"/>
      <c r="F1961" s="7"/>
      <c r="G1961" s="35"/>
      <c r="H1961" s="34"/>
    </row>
    <row r="1962" spans="1:8">
      <c r="A1962" s="2"/>
      <c r="B1962" s="6"/>
      <c r="C1962" s="4"/>
      <c r="D1962" s="4"/>
      <c r="E1962" s="4"/>
      <c r="F1962" s="7"/>
      <c r="G1962" s="35"/>
      <c r="H1962" s="34"/>
    </row>
    <row r="1963" spans="1:8">
      <c r="A1963" s="2"/>
      <c r="B1963" s="6"/>
      <c r="C1963" s="4"/>
      <c r="D1963" s="4"/>
      <c r="E1963" s="4"/>
      <c r="F1963" s="7"/>
      <c r="G1963" s="35"/>
      <c r="H1963" s="34"/>
    </row>
    <row r="1964" spans="1:8">
      <c r="A1964" s="2"/>
      <c r="B1964" s="3"/>
      <c r="C1964" s="4"/>
      <c r="D1964" s="4"/>
      <c r="E1964" s="4"/>
      <c r="F1964" s="5"/>
      <c r="G1964" s="35"/>
      <c r="H1964" s="34"/>
    </row>
    <row r="1965" spans="1:8">
      <c r="A1965" s="2"/>
      <c r="B1965" s="3"/>
      <c r="C1965" s="4"/>
      <c r="D1965" s="4"/>
      <c r="E1965" s="4"/>
      <c r="F1965" s="5"/>
      <c r="G1965" s="35"/>
      <c r="H1965" s="34"/>
    </row>
    <row r="1966" spans="1:8">
      <c r="A1966" s="2"/>
      <c r="B1966" s="3"/>
      <c r="C1966" s="4"/>
      <c r="D1966" s="4"/>
      <c r="E1966" s="4"/>
      <c r="F1966" s="5"/>
      <c r="G1966" s="35"/>
      <c r="H1966" s="34"/>
    </row>
    <row r="1967" spans="1:8">
      <c r="A1967" s="2"/>
      <c r="B1967" s="6"/>
      <c r="C1967" s="4"/>
      <c r="D1967" s="4"/>
      <c r="E1967" s="4"/>
      <c r="F1967" s="7"/>
      <c r="G1967" s="35"/>
      <c r="H1967" s="34"/>
    </row>
    <row r="1968" spans="1:8">
      <c r="A1968" s="2"/>
      <c r="B1968" s="6"/>
      <c r="C1968" s="4"/>
      <c r="D1968" s="4"/>
      <c r="E1968" s="4"/>
      <c r="F1968" s="7"/>
      <c r="G1968" s="35"/>
      <c r="H1968" s="34"/>
    </row>
    <row r="1969" spans="1:8">
      <c r="A1969" s="2"/>
      <c r="B1969" s="3"/>
      <c r="C1969" s="4"/>
      <c r="D1969" s="4"/>
      <c r="E1969" s="4"/>
      <c r="F1969" s="5"/>
      <c r="G1969" s="35"/>
      <c r="H1969" s="34"/>
    </row>
    <row r="1970" spans="1:8">
      <c r="A1970" s="2"/>
      <c r="B1970" s="6"/>
      <c r="C1970" s="4"/>
      <c r="D1970" s="4"/>
      <c r="E1970" s="4"/>
      <c r="F1970" s="7"/>
      <c r="G1970" s="35"/>
      <c r="H1970" s="34"/>
    </row>
    <row r="1971" spans="1:8">
      <c r="A1971" s="2"/>
      <c r="B1971" s="3"/>
      <c r="C1971" s="4"/>
      <c r="D1971" s="4"/>
      <c r="E1971" s="4"/>
      <c r="F1971" s="5"/>
      <c r="G1971" s="35"/>
      <c r="H1971" s="34"/>
    </row>
    <row r="1972" spans="1:8">
      <c r="A1972" s="2"/>
      <c r="B1972" s="3"/>
      <c r="C1972" s="4"/>
      <c r="D1972" s="4"/>
      <c r="E1972" s="4"/>
      <c r="F1972" s="5"/>
      <c r="G1972" s="35"/>
      <c r="H1972" s="34"/>
    </row>
    <row r="1973" spans="1:8">
      <c r="A1973" s="2"/>
      <c r="B1973" s="3"/>
      <c r="C1973" s="4"/>
      <c r="D1973" s="4"/>
      <c r="E1973" s="4"/>
      <c r="F1973" s="5"/>
      <c r="G1973" s="35"/>
      <c r="H1973" s="34"/>
    </row>
    <row r="1974" spans="1:8">
      <c r="A1974" s="2"/>
      <c r="B1974" s="3"/>
      <c r="C1974" s="4"/>
      <c r="D1974" s="4"/>
      <c r="E1974" s="4"/>
      <c r="F1974" s="5"/>
      <c r="G1974" s="35"/>
      <c r="H1974" s="34"/>
    </row>
    <row r="1975" spans="1:8">
      <c r="A1975" s="2"/>
      <c r="B1975" s="6"/>
      <c r="C1975" s="4"/>
      <c r="D1975" s="4"/>
      <c r="E1975" s="4"/>
      <c r="F1975" s="7"/>
      <c r="G1975" s="35"/>
      <c r="H1975" s="34"/>
    </row>
    <row r="1976" spans="1:8">
      <c r="A1976" s="2"/>
      <c r="B1976" s="3"/>
      <c r="C1976" s="4"/>
      <c r="D1976" s="4"/>
      <c r="E1976" s="4"/>
      <c r="F1976" s="5"/>
      <c r="G1976" s="35"/>
      <c r="H1976" s="34"/>
    </row>
    <row r="1977" spans="1:8">
      <c r="A1977" s="2"/>
      <c r="B1977" s="6"/>
      <c r="C1977" s="4"/>
      <c r="D1977" s="4"/>
      <c r="E1977" s="4"/>
      <c r="F1977" s="7"/>
      <c r="G1977" s="35"/>
      <c r="H1977" s="34"/>
    </row>
    <row r="1978" spans="1:8">
      <c r="A1978" s="2"/>
      <c r="B1978" s="6"/>
      <c r="C1978" s="4"/>
      <c r="D1978" s="4"/>
      <c r="E1978" s="4"/>
      <c r="F1978" s="7"/>
      <c r="G1978" s="35"/>
      <c r="H1978" s="34"/>
    </row>
    <row r="1979" spans="1:8">
      <c r="A1979" s="2"/>
      <c r="B1979" s="3"/>
      <c r="C1979" s="4"/>
      <c r="D1979" s="4"/>
      <c r="E1979" s="4"/>
      <c r="F1979" s="5"/>
      <c r="G1979" s="35"/>
      <c r="H1979" s="34"/>
    </row>
    <row r="1980" spans="1:8">
      <c r="A1980" s="2"/>
      <c r="B1980" s="6"/>
      <c r="C1980" s="4"/>
      <c r="D1980" s="4"/>
      <c r="E1980" s="4"/>
      <c r="F1980" s="7"/>
      <c r="G1980" s="35"/>
      <c r="H1980" s="34"/>
    </row>
    <row r="1981" spans="1:8">
      <c r="A1981" s="2"/>
      <c r="B1981" s="3"/>
      <c r="C1981" s="4"/>
      <c r="D1981" s="4"/>
      <c r="E1981" s="4"/>
      <c r="F1981" s="5"/>
      <c r="G1981" s="35"/>
      <c r="H1981" s="34"/>
    </row>
    <row r="1982" spans="1:8">
      <c r="A1982" s="2"/>
      <c r="B1982" s="3"/>
      <c r="C1982" s="4"/>
      <c r="D1982" s="4"/>
      <c r="E1982" s="4"/>
      <c r="F1982" s="5"/>
      <c r="G1982" s="35"/>
      <c r="H1982" s="34"/>
    </row>
    <row r="1983" spans="1:8">
      <c r="A1983" s="2"/>
      <c r="B1983" s="6"/>
      <c r="C1983" s="4"/>
      <c r="D1983" s="4"/>
      <c r="E1983" s="4"/>
      <c r="F1983" s="7"/>
      <c r="G1983" s="35"/>
      <c r="H1983" s="34"/>
    </row>
    <row r="1984" spans="1:8">
      <c r="A1984" s="2"/>
      <c r="B1984" s="6"/>
      <c r="C1984" s="4"/>
      <c r="D1984" s="4"/>
      <c r="E1984" s="4"/>
      <c r="F1984" s="7"/>
      <c r="G1984" s="35"/>
      <c r="H1984" s="34"/>
    </row>
    <row r="1985" spans="1:8">
      <c r="A1985" s="2"/>
      <c r="B1985" s="6"/>
      <c r="C1985" s="4"/>
      <c r="D1985" s="4"/>
      <c r="E1985" s="4"/>
      <c r="F1985" s="7"/>
      <c r="G1985" s="35"/>
      <c r="H1985" s="34"/>
    </row>
    <row r="1986" spans="1:8">
      <c r="A1986" s="2"/>
      <c r="B1986" s="6"/>
      <c r="C1986" s="4"/>
      <c r="D1986" s="4"/>
      <c r="E1986" s="4"/>
      <c r="F1986" s="7"/>
      <c r="G1986" s="35"/>
      <c r="H1986" s="34"/>
    </row>
    <row r="1987" spans="1:8">
      <c r="A1987" s="2"/>
      <c r="B1987" s="3"/>
      <c r="C1987" s="4"/>
      <c r="D1987" s="4"/>
      <c r="E1987" s="4"/>
      <c r="F1987" s="5"/>
      <c r="G1987" s="35"/>
      <c r="H1987" s="34"/>
    </row>
    <row r="1988" spans="1:8">
      <c r="A1988" s="2"/>
      <c r="B1988" s="6"/>
      <c r="C1988" s="4"/>
      <c r="D1988" s="4"/>
      <c r="E1988" s="4"/>
      <c r="F1988" s="7"/>
      <c r="G1988" s="35"/>
      <c r="H1988" s="34"/>
    </row>
    <row r="1989" spans="1:8">
      <c r="A1989" s="2"/>
      <c r="B1989" s="3"/>
      <c r="C1989" s="4"/>
      <c r="D1989" s="4"/>
      <c r="E1989" s="4"/>
      <c r="F1989" s="5"/>
      <c r="G1989" s="35"/>
      <c r="H1989" s="34"/>
    </row>
    <row r="1990" spans="1:8">
      <c r="A1990" s="2"/>
      <c r="B1990" s="3"/>
      <c r="C1990" s="4"/>
      <c r="D1990" s="4"/>
      <c r="E1990" s="4"/>
      <c r="F1990" s="5"/>
      <c r="G1990" s="35"/>
      <c r="H1990" s="34"/>
    </row>
    <row r="1991" spans="1:8">
      <c r="A1991" s="2"/>
      <c r="B1991" s="3"/>
      <c r="C1991" s="4"/>
      <c r="D1991" s="4"/>
      <c r="E1991" s="4"/>
      <c r="F1991" s="5"/>
      <c r="G1991" s="35"/>
      <c r="H1991" s="34"/>
    </row>
    <row r="1992" spans="1:8">
      <c r="A1992" s="2"/>
      <c r="B1992" s="6"/>
      <c r="C1992" s="4"/>
      <c r="D1992" s="4"/>
      <c r="E1992" s="4"/>
      <c r="F1992" s="7"/>
      <c r="G1992" s="35"/>
      <c r="H1992" s="34"/>
    </row>
    <row r="1993" spans="1:8">
      <c r="A1993" s="2"/>
      <c r="B1993" s="3"/>
      <c r="C1993" s="4"/>
      <c r="D1993" s="4"/>
      <c r="E1993" s="4"/>
      <c r="F1993" s="5"/>
      <c r="G1993" s="35"/>
      <c r="H1993" s="34"/>
    </row>
    <row r="1994" spans="1:8">
      <c r="A1994" s="2"/>
      <c r="B1994" s="3"/>
      <c r="C1994" s="4"/>
      <c r="D1994" s="4"/>
      <c r="E1994" s="4"/>
      <c r="F1994" s="5"/>
      <c r="G1994" s="35"/>
      <c r="H1994" s="34"/>
    </row>
    <row r="1995" spans="1:8">
      <c r="A1995" s="2"/>
      <c r="B1995" s="6"/>
      <c r="C1995" s="4"/>
      <c r="D1995" s="4"/>
      <c r="E1995" s="4"/>
      <c r="F1995" s="7"/>
      <c r="G1995" s="35"/>
      <c r="H1995" s="34"/>
    </row>
    <row r="1996" spans="1:8">
      <c r="A1996" s="2"/>
      <c r="B1996" s="3"/>
      <c r="C1996" s="4"/>
      <c r="D1996" s="4"/>
      <c r="E1996" s="4"/>
      <c r="F1996" s="5"/>
      <c r="G1996" s="35"/>
      <c r="H1996" s="34"/>
    </row>
    <row r="1997" spans="1:8">
      <c r="A1997" s="2"/>
      <c r="B1997" s="3"/>
      <c r="C1997" s="4"/>
      <c r="D1997" s="4"/>
      <c r="E1997" s="4"/>
      <c r="F1997" s="5"/>
      <c r="G1997" s="35"/>
      <c r="H1997" s="34"/>
    </row>
    <row r="1998" spans="1:8">
      <c r="A1998" s="2"/>
      <c r="B1998" s="6"/>
      <c r="C1998" s="4"/>
      <c r="D1998" s="4"/>
      <c r="E1998" s="4"/>
      <c r="F1998" s="7"/>
      <c r="G1998" s="35"/>
      <c r="H1998" s="34"/>
    </row>
    <row r="1999" spans="1:8">
      <c r="A1999" s="2"/>
      <c r="B1999" s="3"/>
      <c r="C1999" s="4"/>
      <c r="D1999" s="4"/>
      <c r="E1999" s="4"/>
      <c r="F1999" s="5"/>
      <c r="G1999" s="35"/>
      <c r="H1999" s="34"/>
    </row>
    <row r="2000" spans="1:8">
      <c r="A2000" s="2"/>
      <c r="B2000" s="3"/>
      <c r="C2000" s="4"/>
      <c r="D2000" s="4"/>
      <c r="E2000" s="4"/>
      <c r="F2000" s="5"/>
      <c r="G2000" s="35"/>
      <c r="H2000" s="34"/>
    </row>
    <row r="2001" spans="1:8">
      <c r="A2001" s="2"/>
      <c r="B2001" s="6"/>
      <c r="C2001" s="4"/>
      <c r="D2001" s="4"/>
      <c r="E2001" s="4"/>
      <c r="F2001" s="7"/>
      <c r="G2001" s="35"/>
      <c r="H2001" s="34"/>
    </row>
    <row r="2002" spans="1:8">
      <c r="A2002" s="2"/>
      <c r="B2002" s="6"/>
      <c r="C2002" s="4"/>
      <c r="D2002" s="4"/>
      <c r="E2002" s="4"/>
      <c r="F2002" s="7"/>
      <c r="G2002" s="35"/>
      <c r="H2002" s="34"/>
    </row>
    <row r="2003" spans="1:8">
      <c r="A2003" s="2"/>
      <c r="B2003" s="3"/>
      <c r="C2003" s="4"/>
      <c r="D2003" s="4"/>
      <c r="E2003" s="4"/>
      <c r="F2003" s="5"/>
      <c r="G2003" s="35"/>
      <c r="H2003" s="34"/>
    </row>
    <row r="2004" spans="1:8">
      <c r="A2004" s="2"/>
      <c r="B2004" s="3"/>
      <c r="C2004" s="4"/>
      <c r="D2004" s="4"/>
      <c r="E2004" s="4"/>
      <c r="F2004" s="5"/>
      <c r="G2004" s="35"/>
      <c r="H2004" s="34"/>
    </row>
    <row r="2005" spans="1:8">
      <c r="A2005" s="2"/>
      <c r="B2005" s="6"/>
      <c r="C2005" s="4"/>
      <c r="D2005" s="4"/>
      <c r="E2005" s="4"/>
      <c r="F2005" s="7"/>
      <c r="G2005" s="35"/>
      <c r="H2005" s="34"/>
    </row>
    <row r="2006" spans="1:8">
      <c r="A2006" s="2"/>
      <c r="B2006" s="3"/>
      <c r="C2006" s="4"/>
      <c r="D2006" s="4"/>
      <c r="E2006" s="4"/>
      <c r="F2006" s="5"/>
      <c r="G2006" s="35"/>
      <c r="H2006" s="34"/>
    </row>
    <row r="2007" spans="1:8">
      <c r="A2007" s="2"/>
      <c r="B2007" s="3"/>
      <c r="C2007" s="4"/>
      <c r="D2007" s="4"/>
      <c r="E2007" s="4"/>
      <c r="F2007" s="5"/>
      <c r="G2007" s="35"/>
      <c r="H2007" s="34"/>
    </row>
    <row r="2008" spans="1:8">
      <c r="A2008" s="2"/>
      <c r="B2008" s="3"/>
      <c r="C2008" s="4"/>
      <c r="D2008" s="4"/>
      <c r="E2008" s="4"/>
      <c r="F2008" s="5"/>
      <c r="G2008" s="35"/>
      <c r="H2008" s="34"/>
    </row>
    <row r="2009" spans="1:8">
      <c r="A2009" s="2"/>
      <c r="B2009" s="3"/>
      <c r="C2009" s="4"/>
      <c r="D2009" s="4"/>
      <c r="E2009" s="4"/>
      <c r="F2009" s="5"/>
      <c r="G2009" s="35"/>
      <c r="H2009" s="34"/>
    </row>
    <row r="2010" spans="1:8">
      <c r="A2010" s="2"/>
      <c r="B2010" s="3"/>
      <c r="C2010" s="4"/>
      <c r="D2010" s="4"/>
      <c r="E2010" s="4"/>
      <c r="F2010" s="5"/>
      <c r="G2010" s="35"/>
      <c r="H2010" s="34"/>
    </row>
    <row r="2011" spans="1:8">
      <c r="A2011" s="2"/>
      <c r="B2011" s="3"/>
      <c r="C2011" s="4"/>
      <c r="D2011" s="4"/>
      <c r="E2011" s="4"/>
      <c r="F2011" s="5"/>
      <c r="G2011" s="35"/>
      <c r="H2011" s="34"/>
    </row>
    <row r="2012" spans="1:8">
      <c r="A2012" s="2"/>
      <c r="B2012" s="6"/>
      <c r="C2012" s="4"/>
      <c r="D2012" s="4"/>
      <c r="E2012" s="4"/>
      <c r="F2012" s="7"/>
      <c r="G2012" s="35"/>
      <c r="H2012" s="34"/>
    </row>
    <row r="2013" spans="1:8">
      <c r="A2013" s="2"/>
      <c r="B2013" s="3"/>
      <c r="C2013" s="4"/>
      <c r="D2013" s="4"/>
      <c r="E2013" s="4"/>
      <c r="F2013" s="5"/>
      <c r="G2013" s="35"/>
      <c r="H2013" s="34"/>
    </row>
    <row r="2014" spans="1:8">
      <c r="A2014" s="2"/>
      <c r="B2014" s="3"/>
      <c r="C2014" s="4"/>
      <c r="D2014" s="4"/>
      <c r="E2014" s="4"/>
      <c r="F2014" s="5"/>
      <c r="G2014" s="35"/>
      <c r="H2014" s="34"/>
    </row>
    <row r="2015" spans="1:8">
      <c r="A2015" s="2"/>
      <c r="B2015" s="6"/>
      <c r="C2015" s="4"/>
      <c r="D2015" s="4"/>
      <c r="E2015" s="4"/>
      <c r="F2015" s="7"/>
      <c r="G2015" s="35"/>
      <c r="H2015" s="34"/>
    </row>
    <row r="2016" spans="1:8">
      <c r="A2016" s="2"/>
      <c r="B2016" s="6"/>
      <c r="C2016" s="4"/>
      <c r="D2016" s="4"/>
      <c r="E2016" s="4"/>
      <c r="F2016" s="7"/>
      <c r="G2016" s="35"/>
      <c r="H2016" s="34"/>
    </row>
    <row r="2017" spans="1:8">
      <c r="A2017" s="2"/>
      <c r="B2017" s="6"/>
      <c r="C2017" s="4"/>
      <c r="D2017" s="4"/>
      <c r="E2017" s="4"/>
      <c r="F2017" s="7"/>
      <c r="G2017" s="35"/>
      <c r="H2017" s="34"/>
    </row>
    <row r="2018" spans="1:8">
      <c r="A2018" s="2"/>
      <c r="B2018" s="3"/>
      <c r="C2018" s="4"/>
      <c r="D2018" s="4"/>
      <c r="E2018" s="4"/>
      <c r="F2018" s="5"/>
      <c r="G2018" s="35"/>
      <c r="H2018" s="34"/>
    </row>
    <row r="2019" spans="1:8">
      <c r="A2019" s="2"/>
      <c r="B2019" s="6"/>
      <c r="C2019" s="4"/>
      <c r="D2019" s="4"/>
      <c r="E2019" s="4"/>
      <c r="F2019" s="7"/>
      <c r="G2019" s="35"/>
      <c r="H2019" s="34"/>
    </row>
    <row r="2020" spans="1:8">
      <c r="A2020" s="2"/>
      <c r="B2020" s="3"/>
      <c r="C2020" s="4"/>
      <c r="D2020" s="4"/>
      <c r="E2020" s="4"/>
      <c r="F2020" s="5"/>
      <c r="G2020" s="35"/>
      <c r="H2020" s="34"/>
    </row>
    <row r="2021" spans="1:8">
      <c r="A2021" s="2"/>
      <c r="B2021" s="6"/>
      <c r="C2021" s="4"/>
      <c r="D2021" s="4"/>
      <c r="E2021" s="4"/>
      <c r="F2021" s="7"/>
      <c r="G2021" s="35"/>
      <c r="H2021" s="34"/>
    </row>
    <row r="2022" spans="1:8">
      <c r="A2022" s="2"/>
      <c r="B2022" s="6"/>
      <c r="C2022" s="4"/>
      <c r="D2022" s="4"/>
      <c r="E2022" s="4"/>
      <c r="F2022" s="7"/>
      <c r="G2022" s="35"/>
      <c r="H2022" s="34"/>
    </row>
    <row r="2023" spans="1:8">
      <c r="A2023" s="2"/>
      <c r="B2023" s="6"/>
      <c r="C2023" s="4"/>
      <c r="D2023" s="4"/>
      <c r="E2023" s="4"/>
      <c r="F2023" s="7"/>
      <c r="H2023" s="9"/>
    </row>
    <row r="2024" spans="1:8">
      <c r="A2024" s="2"/>
      <c r="B2024" s="6"/>
      <c r="C2024" s="4"/>
      <c r="D2024" s="4"/>
      <c r="E2024" s="4"/>
      <c r="F2024" s="7"/>
      <c r="H2024" s="9"/>
    </row>
  </sheetData>
  <mergeCells count="1">
    <mergeCell ref="J2:J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2024"/>
  <sheetViews>
    <sheetView showGridLines="0" zoomScale="85" zoomScaleNormal="85" workbookViewId="0"/>
  </sheetViews>
  <sheetFormatPr defaultRowHeight="15"/>
  <cols>
    <col min="1" max="1" width="13.42578125" style="8" customWidth="1"/>
    <col min="2" max="6" width="9.140625" style="8"/>
    <col min="7" max="7" width="15.5703125" bestFit="1" customWidth="1"/>
    <col min="8" max="8" width="13.42578125" bestFit="1" customWidth="1"/>
    <col min="10" max="10" width="25.7109375" bestFit="1" customWidth="1"/>
    <col min="11" max="11" width="19.28515625" customWidth="1"/>
    <col min="13" max="13" width="13.140625" bestFit="1" customWidth="1"/>
    <col min="14" max="14" width="24.28515625" bestFit="1" customWidth="1"/>
    <col min="15" max="15" width="11.7109375" customWidth="1"/>
    <col min="16" max="16" width="25.7109375" bestFit="1" customWidth="1"/>
    <col min="17" max="17" width="16" bestFit="1" customWidth="1"/>
    <col min="19" max="19" width="13.140625" bestFit="1" customWidth="1"/>
    <col min="20" max="20" width="24.28515625" bestFit="1" customWidth="1"/>
  </cols>
  <sheetData>
    <row r="1" spans="1:20">
      <c r="A1" s="1" t="s">
        <v>0</v>
      </c>
      <c r="B1" s="1" t="s">
        <v>1</v>
      </c>
      <c r="C1" s="1" t="s">
        <v>2062</v>
      </c>
      <c r="D1" s="1" t="s">
        <v>2</v>
      </c>
      <c r="E1" s="1" t="s">
        <v>2063</v>
      </c>
      <c r="F1" s="1" t="s">
        <v>3</v>
      </c>
      <c r="G1" s="1" t="s">
        <v>2043</v>
      </c>
      <c r="H1" s="1" t="s">
        <v>2044</v>
      </c>
      <c r="J1" s="65" t="s">
        <v>2045</v>
      </c>
      <c r="K1" s="66"/>
      <c r="L1" s="66"/>
      <c r="M1" s="66"/>
      <c r="N1" s="67"/>
      <c r="O1" s="42"/>
      <c r="P1" s="65" t="s">
        <v>2046</v>
      </c>
      <c r="Q1" s="66"/>
      <c r="R1" s="66"/>
      <c r="S1" s="66"/>
      <c r="T1" s="67"/>
    </row>
    <row r="2" spans="1:20">
      <c r="A2" s="2" t="s">
        <v>4</v>
      </c>
      <c r="B2" s="3">
        <v>61.290999999999997</v>
      </c>
      <c r="C2" s="4">
        <v>60.79</v>
      </c>
      <c r="D2" s="4">
        <v>61.356999999999999</v>
      </c>
      <c r="E2" s="4">
        <v>60.142000000000003</v>
      </c>
      <c r="F2" s="5">
        <v>8.3000000000000001E-3</v>
      </c>
      <c r="G2" s="37">
        <f t="shared" ref="G2:G65" si="0">(C2-C3)/C3</f>
        <v>6.7403077024989887E-3</v>
      </c>
      <c r="H2" s="37">
        <f t="shared" ref="H2:H65" si="1">(D2-E2)/E2</f>
        <v>2.0202188154700481E-2</v>
      </c>
      <c r="J2" s="68"/>
      <c r="K2" s="69"/>
      <c r="L2" s="69"/>
      <c r="M2" s="69"/>
      <c r="N2" s="70"/>
      <c r="O2" s="51"/>
      <c r="P2" s="68"/>
      <c r="Q2" s="69"/>
      <c r="R2" s="69"/>
      <c r="S2" s="69"/>
      <c r="T2" s="70"/>
    </row>
    <row r="3" spans="1:20">
      <c r="A3" s="2" t="s">
        <v>5</v>
      </c>
      <c r="B3" s="3">
        <v>60.789000000000001</v>
      </c>
      <c r="C3" s="4">
        <v>60.383000000000003</v>
      </c>
      <c r="D3" s="4">
        <v>61.085000000000001</v>
      </c>
      <c r="E3" s="4">
        <v>60</v>
      </c>
      <c r="F3" s="5">
        <v>6.4999999999999997E-3</v>
      </c>
      <c r="G3" s="37">
        <f t="shared" si="0"/>
        <v>-1.9869194469741624E-4</v>
      </c>
      <c r="H3" s="37">
        <f t="shared" si="1"/>
        <v>1.8083333333333347E-2</v>
      </c>
      <c r="J3" s="74" t="s">
        <v>2041</v>
      </c>
      <c r="K3" s="75"/>
      <c r="L3" s="75"/>
      <c r="M3" s="75"/>
      <c r="N3" s="76"/>
      <c r="O3" s="12"/>
      <c r="P3" s="74" t="s">
        <v>2041</v>
      </c>
      <c r="Q3" s="75"/>
      <c r="R3" s="75"/>
      <c r="S3" s="75"/>
      <c r="T3" s="76"/>
    </row>
    <row r="4" spans="1:20">
      <c r="A4" s="2" t="s">
        <v>6</v>
      </c>
      <c r="B4" s="6">
        <v>60.395000000000003</v>
      </c>
      <c r="C4" s="4">
        <v>60.395000000000003</v>
      </c>
      <c r="D4" s="4">
        <v>60.395000000000003</v>
      </c>
      <c r="E4" s="4">
        <v>60.395000000000003</v>
      </c>
      <c r="F4" s="7">
        <v>-5.9999999999999995E-4</v>
      </c>
      <c r="G4" s="37">
        <f t="shared" si="0"/>
        <v>-7.0041597474555638E-3</v>
      </c>
      <c r="H4" s="37">
        <f t="shared" si="1"/>
        <v>0</v>
      </c>
      <c r="J4" s="56" t="s">
        <v>2029</v>
      </c>
      <c r="K4" s="53">
        <v>4.2289926061790949E-4</v>
      </c>
      <c r="L4" s="52"/>
      <c r="M4" s="52"/>
      <c r="N4" s="61"/>
      <c r="O4" s="52"/>
      <c r="P4" s="56" t="s">
        <v>2029</v>
      </c>
      <c r="Q4" s="53">
        <v>1.0634768095712887E-2</v>
      </c>
      <c r="R4" s="52"/>
      <c r="S4" s="55"/>
      <c r="T4" s="57"/>
    </row>
    <row r="5" spans="1:20">
      <c r="A5" s="2" t="s">
        <v>7</v>
      </c>
      <c r="B5" s="6">
        <v>60.43</v>
      </c>
      <c r="C5" s="4">
        <v>60.820999999999998</v>
      </c>
      <c r="D5" s="4">
        <v>61.072000000000003</v>
      </c>
      <c r="E5" s="4">
        <v>59.238999999999997</v>
      </c>
      <c r="F5" s="7">
        <v>-7.0000000000000001E-3</v>
      </c>
      <c r="G5" s="37">
        <f t="shared" si="0"/>
        <v>-1.8145128743240008E-2</v>
      </c>
      <c r="H5" s="37">
        <f t="shared" si="1"/>
        <v>3.0942453451273749E-2</v>
      </c>
      <c r="J5" s="13" t="s">
        <v>2030</v>
      </c>
      <c r="K5" s="14">
        <v>0</v>
      </c>
      <c r="L5" s="20"/>
      <c r="M5" s="20"/>
      <c r="N5" s="15"/>
      <c r="O5" s="20"/>
      <c r="P5" s="13" t="s">
        <v>2030</v>
      </c>
      <c r="Q5" s="14">
        <v>7.5863090828270927E-3</v>
      </c>
      <c r="R5" s="20"/>
      <c r="S5" s="35"/>
      <c r="T5" s="58"/>
    </row>
    <row r="6" spans="1:20">
      <c r="A6" s="2" t="s">
        <v>8</v>
      </c>
      <c r="B6" s="6">
        <v>60.857999999999997</v>
      </c>
      <c r="C6" s="4">
        <v>61.945</v>
      </c>
      <c r="D6" s="4">
        <v>62.262999999999998</v>
      </c>
      <c r="E6" s="4">
        <v>60.508000000000003</v>
      </c>
      <c r="F6" s="7">
        <v>-1.78E-2</v>
      </c>
      <c r="G6" s="37">
        <f t="shared" si="0"/>
        <v>9.3719197892933623E-4</v>
      </c>
      <c r="H6" s="37">
        <f t="shared" si="1"/>
        <v>2.9004429166391146E-2</v>
      </c>
      <c r="J6" s="13" t="s">
        <v>2031</v>
      </c>
      <c r="K6" s="14">
        <v>0</v>
      </c>
      <c r="L6" s="20"/>
      <c r="M6" s="20"/>
      <c r="N6" s="15"/>
      <c r="O6" s="20"/>
      <c r="P6" s="13" t="s">
        <v>2031</v>
      </c>
      <c r="Q6" s="14">
        <v>0</v>
      </c>
      <c r="R6" s="20"/>
      <c r="S6" s="35"/>
      <c r="T6" s="58"/>
    </row>
    <row r="7" spans="1:20">
      <c r="A7" s="2" t="s">
        <v>9</v>
      </c>
      <c r="B7" s="3">
        <v>61.96</v>
      </c>
      <c r="C7" s="4">
        <v>61.887</v>
      </c>
      <c r="D7" s="4">
        <v>62.438000000000002</v>
      </c>
      <c r="E7" s="4">
        <v>61.475000000000001</v>
      </c>
      <c r="F7" s="5">
        <v>1.1000000000000001E-3</v>
      </c>
      <c r="G7" s="37">
        <f t="shared" si="0"/>
        <v>-1.2178770949720641E-2</v>
      </c>
      <c r="H7" s="37">
        <f t="shared" si="1"/>
        <v>1.5664904432696233E-2</v>
      </c>
      <c r="J7" s="13" t="s">
        <v>2032</v>
      </c>
      <c r="K7" s="14">
        <v>1.06935973588727E-2</v>
      </c>
      <c r="L7" s="20"/>
      <c r="M7" s="20"/>
      <c r="N7" s="15"/>
      <c r="O7" s="20"/>
      <c r="P7" s="13" t="s">
        <v>2032</v>
      </c>
      <c r="Q7" s="14">
        <v>1.5066534104587996E-2</v>
      </c>
      <c r="R7" s="20"/>
      <c r="S7" s="35"/>
      <c r="T7" s="58"/>
    </row>
    <row r="8" spans="1:20">
      <c r="A8" s="2" t="s">
        <v>10</v>
      </c>
      <c r="B8" s="6">
        <v>61.892000000000003</v>
      </c>
      <c r="C8" s="4">
        <v>62.65</v>
      </c>
      <c r="D8" s="4">
        <v>62.805</v>
      </c>
      <c r="E8" s="4">
        <v>61.58</v>
      </c>
      <c r="F8" s="7">
        <v>-1.09E-2</v>
      </c>
      <c r="G8" s="37">
        <f t="shared" si="0"/>
        <v>1.8070135526016478E-2</v>
      </c>
      <c r="H8" s="37">
        <f t="shared" si="1"/>
        <v>1.9892822344917203E-2</v>
      </c>
      <c r="J8" s="13" t="s">
        <v>2033</v>
      </c>
      <c r="K8" s="14">
        <v>1.1441901006196022E-4</v>
      </c>
      <c r="L8" s="20"/>
      <c r="M8" s="20"/>
      <c r="N8" s="15"/>
      <c r="O8" s="20"/>
      <c r="P8" s="13" t="s">
        <v>2033</v>
      </c>
      <c r="Q8" s="14">
        <v>2.2713136137219E-4</v>
      </c>
      <c r="R8" s="20"/>
      <c r="S8" s="35"/>
      <c r="T8" s="58"/>
    </row>
    <row r="9" spans="1:20">
      <c r="A9" s="2" t="s">
        <v>11</v>
      </c>
      <c r="B9" s="3">
        <v>62.575000000000003</v>
      </c>
      <c r="C9" s="4">
        <v>61.537999999999997</v>
      </c>
      <c r="D9" s="4">
        <v>62.975000000000001</v>
      </c>
      <c r="E9" s="4">
        <v>61.134</v>
      </c>
      <c r="F9" s="5">
        <v>2.1999999999999999E-2</v>
      </c>
      <c r="G9" s="37">
        <f t="shared" si="0"/>
        <v>5.1122907309104982E-3</v>
      </c>
      <c r="H9" s="37">
        <f t="shared" si="1"/>
        <v>3.0114175417934392E-2</v>
      </c>
      <c r="J9" s="13" t="s">
        <v>2034</v>
      </c>
      <c r="K9" s="16">
        <v>32.267681387805084</v>
      </c>
      <c r="L9" s="20"/>
      <c r="M9" s="20"/>
      <c r="N9" s="15"/>
      <c r="O9" s="20"/>
      <c r="P9" s="13" t="s">
        <v>2034</v>
      </c>
      <c r="Q9" s="16">
        <v>188.81212809645379</v>
      </c>
      <c r="R9" s="20"/>
      <c r="S9" s="35"/>
      <c r="T9" s="58"/>
    </row>
    <row r="10" spans="1:20">
      <c r="A10" s="2" t="s">
        <v>12</v>
      </c>
      <c r="B10" s="6">
        <v>61.225000000000001</v>
      </c>
      <c r="C10" s="4">
        <v>61.225000000000001</v>
      </c>
      <c r="D10" s="4">
        <v>61.225000000000001</v>
      </c>
      <c r="E10" s="4">
        <v>61.225000000000001</v>
      </c>
      <c r="F10" s="7">
        <v>-7.7999999999999996E-3</v>
      </c>
      <c r="G10" s="37">
        <f t="shared" si="0"/>
        <v>1.5540651071486809E-3</v>
      </c>
      <c r="H10" s="37">
        <f t="shared" si="1"/>
        <v>0</v>
      </c>
      <c r="J10" s="13" t="s">
        <v>2035</v>
      </c>
      <c r="K10" s="16">
        <v>0.67861688880151638</v>
      </c>
      <c r="L10" s="20"/>
      <c r="M10" s="20"/>
      <c r="N10" s="15"/>
      <c r="O10" s="20"/>
      <c r="P10" s="13" t="s">
        <v>2035</v>
      </c>
      <c r="Q10" s="16">
        <v>10.353000123581204</v>
      </c>
      <c r="R10" s="20"/>
      <c r="S10" s="35"/>
      <c r="T10" s="58"/>
    </row>
    <row r="11" spans="1:20">
      <c r="A11" s="2" t="s">
        <v>13</v>
      </c>
      <c r="B11" s="3">
        <v>61.704999999999998</v>
      </c>
      <c r="C11" s="4">
        <v>61.13</v>
      </c>
      <c r="D11" s="4">
        <v>62.27</v>
      </c>
      <c r="E11" s="4">
        <v>60.81</v>
      </c>
      <c r="F11" s="5">
        <v>8.9999999999999993E-3</v>
      </c>
      <c r="G11" s="37">
        <f t="shared" si="0"/>
        <v>-4.2189968886934192E-3</v>
      </c>
      <c r="H11" s="37">
        <f t="shared" si="1"/>
        <v>2.4009209011675723E-2</v>
      </c>
      <c r="J11" s="13" t="s">
        <v>2036</v>
      </c>
      <c r="K11" s="32">
        <v>0.24605167074431666</v>
      </c>
      <c r="L11" s="20"/>
      <c r="M11" s="20"/>
      <c r="N11" s="15"/>
      <c r="O11" s="20"/>
      <c r="P11" s="13" t="s">
        <v>2036</v>
      </c>
      <c r="Q11" s="32">
        <v>0.35652291836181182</v>
      </c>
      <c r="R11" s="20"/>
      <c r="S11" s="35"/>
      <c r="T11" s="58"/>
    </row>
    <row r="12" spans="1:20">
      <c r="A12" s="2" t="s">
        <v>14</v>
      </c>
      <c r="B12" s="6">
        <v>61.155000000000001</v>
      </c>
      <c r="C12" s="4">
        <v>61.389000000000003</v>
      </c>
      <c r="D12" s="4">
        <v>61.805</v>
      </c>
      <c r="E12" s="4">
        <v>59.765000000000001</v>
      </c>
      <c r="F12" s="7">
        <v>-3.5000000000000001E-3</v>
      </c>
      <c r="G12" s="37">
        <f t="shared" si="0"/>
        <v>-2.0440402106270922E-2</v>
      </c>
      <c r="H12" s="37">
        <f t="shared" si="1"/>
        <v>3.4133690286957237E-2</v>
      </c>
      <c r="J12" s="13" t="s">
        <v>2037</v>
      </c>
      <c r="K12" s="32">
        <v>-0.12163247426443745</v>
      </c>
      <c r="L12" s="20"/>
      <c r="M12" s="20"/>
      <c r="N12" s="15"/>
      <c r="O12" s="20"/>
      <c r="P12" s="13" t="s">
        <v>2037</v>
      </c>
      <c r="Q12" s="32">
        <v>0</v>
      </c>
      <c r="R12" s="20"/>
      <c r="S12" s="35"/>
      <c r="T12" s="58"/>
    </row>
    <row r="13" spans="1:20">
      <c r="A13" s="2" t="s">
        <v>15</v>
      </c>
      <c r="B13" s="6">
        <v>61.37</v>
      </c>
      <c r="C13" s="4">
        <v>62.67</v>
      </c>
      <c r="D13" s="4">
        <v>63.19</v>
      </c>
      <c r="E13" s="4">
        <v>61.15</v>
      </c>
      <c r="F13" s="7">
        <v>-2.9000000000000001E-2</v>
      </c>
      <c r="G13" s="37">
        <f t="shared" si="0"/>
        <v>-1.3924946896388924E-2</v>
      </c>
      <c r="H13" s="37">
        <f t="shared" si="1"/>
        <v>3.3360588716271448E-2</v>
      </c>
      <c r="J13" s="13" t="s">
        <v>2038</v>
      </c>
      <c r="K13" s="32">
        <v>0.12441919647987922</v>
      </c>
      <c r="L13" s="20"/>
      <c r="M13" s="20"/>
      <c r="N13" s="15"/>
      <c r="O13" s="20"/>
      <c r="P13" s="13" t="s">
        <v>2038</v>
      </c>
      <c r="Q13" s="32">
        <v>0.35652291836181182</v>
      </c>
      <c r="R13" s="20"/>
      <c r="S13" s="35"/>
      <c r="T13" s="58"/>
    </row>
    <row r="14" spans="1:20">
      <c r="A14" s="2" t="s">
        <v>16</v>
      </c>
      <c r="B14" s="6">
        <v>63.2</v>
      </c>
      <c r="C14" s="4">
        <v>63.555</v>
      </c>
      <c r="D14" s="4">
        <v>64.168999999999997</v>
      </c>
      <c r="E14" s="4">
        <v>62.414999999999999</v>
      </c>
      <c r="F14" s="7">
        <v>-9.4000000000000004E-3</v>
      </c>
      <c r="G14" s="37">
        <f t="shared" si="0"/>
        <v>2.2606596942880149E-2</v>
      </c>
      <c r="H14" s="37">
        <f t="shared" si="1"/>
        <v>2.810221901786426E-2</v>
      </c>
      <c r="J14" s="13" t="s">
        <v>2039</v>
      </c>
      <c r="K14" s="16">
        <v>0.73330731791145509</v>
      </c>
      <c r="L14" s="20"/>
      <c r="M14" s="20"/>
      <c r="N14" s="15"/>
      <c r="O14" s="20"/>
      <c r="P14" s="13" t="s">
        <v>2039</v>
      </c>
      <c r="Q14" s="16">
        <v>18.451322646061858</v>
      </c>
      <c r="R14" s="20"/>
      <c r="S14" s="35"/>
      <c r="T14" s="58"/>
    </row>
    <row r="15" spans="1:20">
      <c r="A15" s="2" t="s">
        <v>17</v>
      </c>
      <c r="B15" s="3">
        <v>63.8</v>
      </c>
      <c r="C15" s="4">
        <v>62.15</v>
      </c>
      <c r="D15" s="4">
        <v>64.599999999999994</v>
      </c>
      <c r="E15" s="4">
        <v>61.5</v>
      </c>
      <c r="F15" s="5">
        <v>3.3799999999999997E-2</v>
      </c>
      <c r="G15" s="37">
        <f t="shared" si="0"/>
        <v>7.0485295309081286E-3</v>
      </c>
      <c r="H15" s="37">
        <f t="shared" si="1"/>
        <v>5.0406504065040561E-2</v>
      </c>
      <c r="J15" s="17" t="s">
        <v>2040</v>
      </c>
      <c r="K15" s="11">
        <v>1734</v>
      </c>
      <c r="L15" s="11"/>
      <c r="M15" s="11"/>
      <c r="N15" s="18"/>
      <c r="O15" s="11"/>
      <c r="P15" s="17" t="s">
        <v>2040</v>
      </c>
      <c r="Q15" s="11">
        <v>1735</v>
      </c>
      <c r="R15" s="11"/>
      <c r="S15" s="54"/>
      <c r="T15" s="59"/>
    </row>
    <row r="16" spans="1:20">
      <c r="A16" s="2" t="s">
        <v>18</v>
      </c>
      <c r="B16" s="6">
        <v>61.715000000000003</v>
      </c>
      <c r="C16" s="4">
        <v>61.715000000000003</v>
      </c>
      <c r="D16" s="4">
        <v>61.715000000000003</v>
      </c>
      <c r="E16" s="4">
        <v>61.715000000000003</v>
      </c>
      <c r="F16" s="7">
        <v>-2.3999999999999998E-3</v>
      </c>
      <c r="G16" s="37">
        <f t="shared" si="0"/>
        <v>-2.9886914378028299E-3</v>
      </c>
      <c r="H16" s="37">
        <f t="shared" si="1"/>
        <v>0</v>
      </c>
      <c r="J16" s="71" t="s">
        <v>2042</v>
      </c>
      <c r="K16" s="72"/>
      <c r="L16" s="72"/>
      <c r="M16" s="72"/>
      <c r="N16" s="73"/>
      <c r="O16" s="43"/>
      <c r="P16" s="71" t="s">
        <v>2042</v>
      </c>
      <c r="Q16" s="72"/>
      <c r="R16" s="72"/>
      <c r="S16" s="72"/>
      <c r="T16" s="73"/>
    </row>
    <row r="17" spans="1:20">
      <c r="A17" s="2" t="s">
        <v>19</v>
      </c>
      <c r="B17" s="6">
        <v>61.866</v>
      </c>
      <c r="C17" s="4">
        <v>61.9</v>
      </c>
      <c r="D17" s="4">
        <v>62.454000000000001</v>
      </c>
      <c r="E17" s="4">
        <v>61.32</v>
      </c>
      <c r="F17" s="7">
        <v>-5.9999999999999995E-4</v>
      </c>
      <c r="G17" s="37">
        <f t="shared" si="0"/>
        <v>5.1638465785456434E-3</v>
      </c>
      <c r="H17" s="37">
        <f t="shared" si="1"/>
        <v>1.8493150684931511E-2</v>
      </c>
      <c r="J17" s="60" t="s">
        <v>2027</v>
      </c>
      <c r="K17" s="52" t="s">
        <v>2028</v>
      </c>
      <c r="L17" s="52" t="s">
        <v>2040</v>
      </c>
      <c r="M17" s="52" t="s">
        <v>2109</v>
      </c>
      <c r="N17" s="61" t="s">
        <v>2110</v>
      </c>
      <c r="O17" s="52"/>
      <c r="P17" s="60" t="s">
        <v>2027</v>
      </c>
      <c r="Q17" s="52" t="s">
        <v>2028</v>
      </c>
      <c r="R17" s="52" t="s">
        <v>2040</v>
      </c>
      <c r="S17" s="52" t="s">
        <v>2109</v>
      </c>
      <c r="T17" s="61" t="s">
        <v>2110</v>
      </c>
    </row>
    <row r="18" spans="1:20">
      <c r="A18" s="2" t="s">
        <v>20</v>
      </c>
      <c r="B18" s="3">
        <v>61.905000000000001</v>
      </c>
      <c r="C18" s="4">
        <v>61.582000000000001</v>
      </c>
      <c r="D18" s="4">
        <v>62.667000000000002</v>
      </c>
      <c r="E18" s="4">
        <v>61.109000000000002</v>
      </c>
      <c r="F18" s="5">
        <v>5.1999999999999998E-3</v>
      </c>
      <c r="G18" s="37">
        <f t="shared" si="0"/>
        <v>-1.4766818654507668E-2</v>
      </c>
      <c r="H18" s="37">
        <f t="shared" si="1"/>
        <v>2.5495426205632554E-2</v>
      </c>
      <c r="J18" s="24">
        <v>-0.03</v>
      </c>
      <c r="K18" s="8" t="s">
        <v>2155</v>
      </c>
      <c r="L18" s="8">
        <v>12</v>
      </c>
      <c r="M18" s="50">
        <f>L18/$K$15</f>
        <v>6.920415224913495E-3</v>
      </c>
      <c r="N18" s="62">
        <f>M18</f>
        <v>6.920415224913495E-3</v>
      </c>
      <c r="O18" s="8"/>
      <c r="P18" s="24">
        <v>1.5E-3</v>
      </c>
      <c r="Q18" s="8" t="s">
        <v>2112</v>
      </c>
      <c r="R18" s="8">
        <v>144</v>
      </c>
      <c r="S18" s="50">
        <f>R18/$K$15</f>
        <v>8.3044982698961933E-2</v>
      </c>
      <c r="T18" s="62">
        <f>S18</f>
        <v>8.3044982698961933E-2</v>
      </c>
    </row>
    <row r="19" spans="1:20">
      <c r="A19" s="2" t="s">
        <v>21</v>
      </c>
      <c r="B19" s="6">
        <v>61.587000000000003</v>
      </c>
      <c r="C19" s="4">
        <v>62.505000000000003</v>
      </c>
      <c r="D19" s="4">
        <v>62.752000000000002</v>
      </c>
      <c r="E19" s="4">
        <v>61.05</v>
      </c>
      <c r="F19" s="7">
        <v>-1.4800000000000001E-2</v>
      </c>
      <c r="G19" s="37">
        <f t="shared" si="0"/>
        <v>-1.0746391491516761E-2</v>
      </c>
      <c r="H19" s="37">
        <f t="shared" si="1"/>
        <v>2.7878787878787968E-2</v>
      </c>
      <c r="J19" s="24">
        <v>-2.7E-2</v>
      </c>
      <c r="K19" s="8" t="s">
        <v>2156</v>
      </c>
      <c r="L19" s="8">
        <v>6</v>
      </c>
      <c r="M19" s="50">
        <f t="shared" ref="M19:M39" si="2">L19/$K$15</f>
        <v>3.4602076124567475E-3</v>
      </c>
      <c r="N19" s="62">
        <f>M19+N18</f>
        <v>1.0380622837370242E-2</v>
      </c>
      <c r="O19" s="8"/>
      <c r="P19" s="24">
        <v>3.0000000000000001E-3</v>
      </c>
      <c r="Q19" s="8" t="s">
        <v>2114</v>
      </c>
      <c r="R19" s="8">
        <v>99</v>
      </c>
      <c r="S19" s="50">
        <f t="shared" ref="S19:S39" si="3">R19/$K$15</f>
        <v>5.7093425605536333E-2</v>
      </c>
      <c r="T19" s="62">
        <f>S19+T18</f>
        <v>0.14013840830449825</v>
      </c>
    </row>
    <row r="20" spans="1:20">
      <c r="A20" s="2" t="s">
        <v>22</v>
      </c>
      <c r="B20" s="6">
        <v>62.51</v>
      </c>
      <c r="C20" s="4">
        <v>63.183999999999997</v>
      </c>
      <c r="D20" s="4">
        <v>63.52</v>
      </c>
      <c r="E20" s="4">
        <v>61.94</v>
      </c>
      <c r="F20" s="7">
        <v>-1.0699999999999999E-2</v>
      </c>
      <c r="G20" s="37">
        <f t="shared" si="0"/>
        <v>-1.0750648200848186E-3</v>
      </c>
      <c r="H20" s="37">
        <f t="shared" si="1"/>
        <v>2.5508556667743064E-2</v>
      </c>
      <c r="J20" s="24">
        <v>-2.4E-2</v>
      </c>
      <c r="K20" s="8" t="s">
        <v>2157</v>
      </c>
      <c r="L20" s="8">
        <v>4</v>
      </c>
      <c r="M20" s="50">
        <f t="shared" si="2"/>
        <v>2.306805074971165E-3</v>
      </c>
      <c r="N20" s="62">
        <f t="shared" ref="N20:N39" si="4">M20+N19</f>
        <v>1.2687427912341407E-2</v>
      </c>
      <c r="O20" s="8"/>
      <c r="P20" s="24">
        <v>4.4999999999999997E-3</v>
      </c>
      <c r="Q20" s="8" t="s">
        <v>2116</v>
      </c>
      <c r="R20" s="8">
        <v>148</v>
      </c>
      <c r="S20" s="50">
        <f t="shared" si="3"/>
        <v>8.5351787773933097E-2</v>
      </c>
      <c r="T20" s="62">
        <f t="shared" ref="T20:T39" si="5">S20+T19</f>
        <v>0.22549019607843135</v>
      </c>
    </row>
    <row r="21" spans="1:20">
      <c r="A21" s="2" t="s">
        <v>23</v>
      </c>
      <c r="B21" s="6">
        <v>63.189</v>
      </c>
      <c r="C21" s="4">
        <v>63.252000000000002</v>
      </c>
      <c r="D21" s="4">
        <v>63.606999999999999</v>
      </c>
      <c r="E21" s="4">
        <v>61.972000000000001</v>
      </c>
      <c r="F21" s="7">
        <v>-2.5000000000000001E-3</v>
      </c>
      <c r="G21" s="37">
        <f t="shared" si="0"/>
        <v>-1.5469613259668346E-3</v>
      </c>
      <c r="H21" s="37">
        <f t="shared" si="1"/>
        <v>2.6382882592138352E-2</v>
      </c>
      <c r="J21" s="24">
        <v>-2.1000000000000001E-2</v>
      </c>
      <c r="K21" s="8" t="s">
        <v>2158</v>
      </c>
      <c r="L21" s="8">
        <v>6</v>
      </c>
      <c r="M21" s="50">
        <f t="shared" si="2"/>
        <v>3.4602076124567475E-3</v>
      </c>
      <c r="N21" s="62">
        <f t="shared" si="4"/>
        <v>1.6147635524798153E-2</v>
      </c>
      <c r="O21" s="8"/>
      <c r="P21" s="24">
        <v>6.0000000000000001E-3</v>
      </c>
      <c r="Q21" s="8" t="s">
        <v>2118</v>
      </c>
      <c r="R21" s="8">
        <v>221</v>
      </c>
      <c r="S21" s="50">
        <f t="shared" si="3"/>
        <v>0.12745098039215685</v>
      </c>
      <c r="T21" s="62">
        <f t="shared" si="5"/>
        <v>0.3529411764705882</v>
      </c>
    </row>
    <row r="22" spans="1:20">
      <c r="A22" s="2" t="s">
        <v>24</v>
      </c>
      <c r="B22" s="6">
        <v>63.35</v>
      </c>
      <c r="C22" s="4">
        <v>63.35</v>
      </c>
      <c r="D22" s="4">
        <v>63.35</v>
      </c>
      <c r="E22" s="4">
        <v>63.35</v>
      </c>
      <c r="F22" s="7">
        <v>-2.3999999999999998E-3</v>
      </c>
      <c r="G22" s="37">
        <f t="shared" si="0"/>
        <v>-2.9193165274691506E-2</v>
      </c>
      <c r="H22" s="37">
        <f t="shared" si="1"/>
        <v>0</v>
      </c>
      <c r="J22" s="24">
        <v>-1.7999999999999999E-2</v>
      </c>
      <c r="K22" s="8" t="s">
        <v>2159</v>
      </c>
      <c r="L22" s="8">
        <v>10</v>
      </c>
      <c r="M22" s="50">
        <f t="shared" si="2"/>
        <v>5.7670126874279125E-3</v>
      </c>
      <c r="N22" s="62">
        <f t="shared" si="4"/>
        <v>2.1914648212226065E-2</v>
      </c>
      <c r="O22" s="8"/>
      <c r="P22" s="24">
        <v>7.4999999999999997E-3</v>
      </c>
      <c r="Q22" s="8" t="s">
        <v>2120</v>
      </c>
      <c r="R22" s="8">
        <v>239</v>
      </c>
      <c r="S22" s="50">
        <f t="shared" si="3"/>
        <v>0.13783160322952712</v>
      </c>
      <c r="T22" s="62">
        <f t="shared" si="5"/>
        <v>0.49077277970011535</v>
      </c>
    </row>
    <row r="23" spans="1:20">
      <c r="A23" s="2" t="s">
        <v>25</v>
      </c>
      <c r="B23" s="6">
        <v>63.505000000000003</v>
      </c>
      <c r="C23" s="4">
        <v>65.254999999999995</v>
      </c>
      <c r="D23" s="4">
        <v>65.594999999999999</v>
      </c>
      <c r="E23" s="4">
        <v>62.892000000000003</v>
      </c>
      <c r="F23" s="7">
        <v>-2.7099999999999999E-2</v>
      </c>
      <c r="G23" s="37">
        <f t="shared" si="0"/>
        <v>7.6628352490351766E-5</v>
      </c>
      <c r="H23" s="37">
        <f t="shared" si="1"/>
        <v>4.2978439229154675E-2</v>
      </c>
      <c r="J23" s="24">
        <v>-1.4999999999999999E-2</v>
      </c>
      <c r="K23" s="8" t="s">
        <v>2160</v>
      </c>
      <c r="L23" s="8">
        <v>21</v>
      </c>
      <c r="M23" s="50">
        <f t="shared" si="2"/>
        <v>1.2110726643598616E-2</v>
      </c>
      <c r="N23" s="62">
        <f t="shared" si="4"/>
        <v>3.4025374855824679E-2</v>
      </c>
      <c r="O23" s="8"/>
      <c r="P23" s="24">
        <v>8.9999999999999993E-3</v>
      </c>
      <c r="Q23" s="8" t="s">
        <v>2122</v>
      </c>
      <c r="R23" s="8">
        <v>221</v>
      </c>
      <c r="S23" s="50">
        <f t="shared" si="3"/>
        <v>0.12745098039215685</v>
      </c>
      <c r="T23" s="62">
        <f t="shared" si="5"/>
        <v>0.6182237600922722</v>
      </c>
    </row>
    <row r="24" spans="1:20">
      <c r="A24" s="2" t="s">
        <v>26</v>
      </c>
      <c r="B24" s="3">
        <v>65.275000000000006</v>
      </c>
      <c r="C24" s="4">
        <v>65.25</v>
      </c>
      <c r="D24" s="4">
        <v>67.486999999999995</v>
      </c>
      <c r="E24" s="4">
        <v>64.344999999999999</v>
      </c>
      <c r="F24" s="5">
        <v>2.9999999999999997E-4</v>
      </c>
      <c r="G24" s="37">
        <f t="shared" si="0"/>
        <v>-3.1319226949812588E-3</v>
      </c>
      <c r="H24" s="37">
        <f t="shared" si="1"/>
        <v>4.8830522962157057E-2</v>
      </c>
      <c r="J24" s="24">
        <v>-1.2E-2</v>
      </c>
      <c r="K24" s="8" t="s">
        <v>2161</v>
      </c>
      <c r="L24" s="8">
        <v>29</v>
      </c>
      <c r="M24" s="50">
        <f t="shared" si="2"/>
        <v>1.6724336793540944E-2</v>
      </c>
      <c r="N24" s="62">
        <f t="shared" si="4"/>
        <v>5.074971164936562E-2</v>
      </c>
      <c r="O24" s="8"/>
      <c r="P24" s="24">
        <v>1.0500000000000001E-2</v>
      </c>
      <c r="Q24" s="8" t="s">
        <v>2124</v>
      </c>
      <c r="R24" s="8">
        <v>144</v>
      </c>
      <c r="S24" s="50">
        <f t="shared" si="3"/>
        <v>8.3044982698961933E-2</v>
      </c>
      <c r="T24" s="62">
        <f t="shared" si="5"/>
        <v>0.70126874279123408</v>
      </c>
    </row>
    <row r="25" spans="1:20">
      <c r="A25" s="2" t="s">
        <v>27</v>
      </c>
      <c r="B25" s="6">
        <v>65.254999999999995</v>
      </c>
      <c r="C25" s="4">
        <v>65.454999999999998</v>
      </c>
      <c r="D25" s="4">
        <v>66.905000000000001</v>
      </c>
      <c r="E25" s="4">
        <v>64.915000000000006</v>
      </c>
      <c r="F25" s="7">
        <v>-3.0999999999999999E-3</v>
      </c>
      <c r="G25" s="37">
        <f t="shared" si="0"/>
        <v>-6.1494078348011101E-3</v>
      </c>
      <c r="H25" s="37">
        <f t="shared" si="1"/>
        <v>3.0655472541015093E-2</v>
      </c>
      <c r="J25" s="24">
        <v>-8.9999999999999993E-3</v>
      </c>
      <c r="K25" s="8" t="s">
        <v>2162</v>
      </c>
      <c r="L25" s="8">
        <v>44</v>
      </c>
      <c r="M25" s="50">
        <f t="shared" si="2"/>
        <v>2.5374855824682813E-2</v>
      </c>
      <c r="N25" s="62">
        <f t="shared" si="4"/>
        <v>7.612456747404843E-2</v>
      </c>
      <c r="O25" s="8"/>
      <c r="P25" s="24">
        <v>1.2E-2</v>
      </c>
      <c r="Q25" s="8" t="s">
        <v>2126</v>
      </c>
      <c r="R25" s="8">
        <v>103</v>
      </c>
      <c r="S25" s="50">
        <f t="shared" si="3"/>
        <v>5.9400230680507496E-2</v>
      </c>
      <c r="T25" s="62">
        <f t="shared" si="5"/>
        <v>0.76066897347174156</v>
      </c>
    </row>
    <row r="26" spans="1:20">
      <c r="A26" s="2" t="s">
        <v>28</v>
      </c>
      <c r="B26" s="6">
        <v>65.459999999999994</v>
      </c>
      <c r="C26" s="4">
        <v>65.86</v>
      </c>
      <c r="D26" s="4">
        <v>66.957999999999998</v>
      </c>
      <c r="E26" s="4">
        <v>64.984999999999999</v>
      </c>
      <c r="F26" s="7">
        <v>-6.1000000000000004E-3</v>
      </c>
      <c r="G26" s="37">
        <f t="shared" si="0"/>
        <v>-1.0397884361101202E-2</v>
      </c>
      <c r="H26" s="37">
        <f t="shared" si="1"/>
        <v>3.0360852504424083E-2</v>
      </c>
      <c r="J26" s="24">
        <v>-6.0000000000000001E-3</v>
      </c>
      <c r="K26" s="8" t="s">
        <v>2163</v>
      </c>
      <c r="L26" s="8">
        <v>109</v>
      </c>
      <c r="M26" s="50">
        <f t="shared" si="2"/>
        <v>6.2860438292964241E-2</v>
      </c>
      <c r="N26" s="62">
        <f t="shared" si="4"/>
        <v>0.13898500576701267</v>
      </c>
      <c r="O26" s="8"/>
      <c r="P26" s="24">
        <v>1.35E-2</v>
      </c>
      <c r="Q26" s="8" t="s">
        <v>2128</v>
      </c>
      <c r="R26" s="8">
        <v>95</v>
      </c>
      <c r="S26" s="50">
        <f t="shared" si="3"/>
        <v>5.4786620530565169E-2</v>
      </c>
      <c r="T26" s="62">
        <f t="shared" si="5"/>
        <v>0.81545559400230672</v>
      </c>
    </row>
    <row r="27" spans="1:20">
      <c r="A27" s="2" t="s">
        <v>29</v>
      </c>
      <c r="B27" s="6">
        <v>65.864999999999995</v>
      </c>
      <c r="C27" s="4">
        <v>66.552000000000007</v>
      </c>
      <c r="D27" s="4">
        <v>67.11</v>
      </c>
      <c r="E27" s="4">
        <v>65.111000000000004</v>
      </c>
      <c r="F27" s="7">
        <v>-1.7999999999999999E-2</v>
      </c>
      <c r="G27" s="37">
        <f t="shared" si="0"/>
        <v>-7.797241893402849E-3</v>
      </c>
      <c r="H27" s="37">
        <f t="shared" si="1"/>
        <v>3.0701417579210809E-2</v>
      </c>
      <c r="J27" s="24">
        <v>-3.0000000000000001E-3</v>
      </c>
      <c r="K27" s="8" t="s">
        <v>2164</v>
      </c>
      <c r="L27" s="8">
        <v>208</v>
      </c>
      <c r="M27" s="50">
        <f t="shared" si="2"/>
        <v>0.11995386389850057</v>
      </c>
      <c r="N27" s="62">
        <f t="shared" si="4"/>
        <v>0.25893886966551327</v>
      </c>
      <c r="O27" s="8"/>
      <c r="P27" s="24">
        <v>1.4999999999999999E-2</v>
      </c>
      <c r="Q27" s="8" t="s">
        <v>2130</v>
      </c>
      <c r="R27" s="8">
        <v>64</v>
      </c>
      <c r="S27" s="50">
        <f t="shared" si="3"/>
        <v>3.690888119953864E-2</v>
      </c>
      <c r="T27" s="62">
        <f t="shared" si="5"/>
        <v>0.85236447520184533</v>
      </c>
    </row>
    <row r="28" spans="1:20">
      <c r="A28" s="2" t="s">
        <v>30</v>
      </c>
      <c r="B28" s="6">
        <v>67.075000000000003</v>
      </c>
      <c r="C28" s="4">
        <v>67.075000000000003</v>
      </c>
      <c r="D28" s="4">
        <v>67.075000000000003</v>
      </c>
      <c r="E28" s="4">
        <v>67.075000000000003</v>
      </c>
      <c r="F28" s="7">
        <v>-6.9999999999999999E-4</v>
      </c>
      <c r="G28" s="37">
        <f t="shared" si="0"/>
        <v>8.3888329299277916E-3</v>
      </c>
      <c r="H28" s="37">
        <f t="shared" si="1"/>
        <v>0</v>
      </c>
      <c r="J28" s="24">
        <v>0</v>
      </c>
      <c r="K28" s="8" t="s">
        <v>2165</v>
      </c>
      <c r="L28" s="8">
        <v>378</v>
      </c>
      <c r="M28" s="50">
        <f t="shared" si="2"/>
        <v>0.2179930795847751</v>
      </c>
      <c r="N28" s="62">
        <f t="shared" si="4"/>
        <v>0.47693194925028837</v>
      </c>
      <c r="O28" s="8"/>
      <c r="P28" s="24">
        <v>1.6500000000000001E-2</v>
      </c>
      <c r="Q28" s="8" t="s">
        <v>2132</v>
      </c>
      <c r="R28" s="8">
        <v>32</v>
      </c>
      <c r="S28" s="50">
        <f t="shared" si="3"/>
        <v>1.845444059976932E-2</v>
      </c>
      <c r="T28" s="62">
        <f t="shared" si="5"/>
        <v>0.87081891580161463</v>
      </c>
    </row>
    <row r="29" spans="1:20">
      <c r="A29" s="2" t="s">
        <v>31</v>
      </c>
      <c r="B29" s="3">
        <v>67.12</v>
      </c>
      <c r="C29" s="4">
        <v>66.516999999999996</v>
      </c>
      <c r="D29" s="4">
        <v>67.61</v>
      </c>
      <c r="E29" s="4">
        <v>65.534999999999997</v>
      </c>
      <c r="F29" s="5">
        <v>8.5000000000000006E-3</v>
      </c>
      <c r="G29" s="37">
        <f t="shared" si="0"/>
        <v>-2.1851977118656593E-2</v>
      </c>
      <c r="H29" s="37">
        <f t="shared" si="1"/>
        <v>3.1662470435645122E-2</v>
      </c>
      <c r="J29" s="24">
        <v>3.0000000000000001E-3</v>
      </c>
      <c r="K29" s="8" t="s">
        <v>2166</v>
      </c>
      <c r="L29" s="8">
        <v>427</v>
      </c>
      <c r="M29" s="50">
        <f t="shared" si="2"/>
        <v>0.24625144175317185</v>
      </c>
      <c r="N29" s="62">
        <f t="shared" si="4"/>
        <v>0.72318339100346019</v>
      </c>
      <c r="O29" s="8"/>
      <c r="P29" s="24">
        <v>1.7999999999999999E-2</v>
      </c>
      <c r="Q29" s="8" t="s">
        <v>2134</v>
      </c>
      <c r="R29" s="8">
        <v>25</v>
      </c>
      <c r="S29" s="50">
        <f t="shared" si="3"/>
        <v>1.4417531718569781E-2</v>
      </c>
      <c r="T29" s="62">
        <f t="shared" si="5"/>
        <v>0.88523644752018438</v>
      </c>
    </row>
    <row r="30" spans="1:20">
      <c r="A30" s="2" t="s">
        <v>32</v>
      </c>
      <c r="B30" s="6">
        <v>66.552999999999997</v>
      </c>
      <c r="C30" s="4">
        <v>68.003</v>
      </c>
      <c r="D30" s="4">
        <v>69.004000000000005</v>
      </c>
      <c r="E30" s="4">
        <v>65.84</v>
      </c>
      <c r="F30" s="7">
        <v>-1.9800000000000002E-2</v>
      </c>
      <c r="G30" s="37">
        <f t="shared" si="0"/>
        <v>4.339087073264293E-2</v>
      </c>
      <c r="H30" s="37">
        <f t="shared" si="1"/>
        <v>4.8055893074119095E-2</v>
      </c>
      <c r="J30" s="24">
        <v>6.0000000000000001E-3</v>
      </c>
      <c r="K30" s="8" t="s">
        <v>2167</v>
      </c>
      <c r="L30" s="8">
        <v>207</v>
      </c>
      <c r="M30" s="50">
        <f t="shared" si="2"/>
        <v>0.11937716262975778</v>
      </c>
      <c r="N30" s="62">
        <f t="shared" si="4"/>
        <v>0.84256055363321791</v>
      </c>
      <c r="O30" s="8"/>
      <c r="P30" s="24">
        <v>1.95E-2</v>
      </c>
      <c r="Q30" s="8" t="s">
        <v>2136</v>
      </c>
      <c r="R30" s="8">
        <v>26</v>
      </c>
      <c r="S30" s="50">
        <f t="shared" si="3"/>
        <v>1.4994232987312572E-2</v>
      </c>
      <c r="T30" s="62">
        <f t="shared" si="5"/>
        <v>0.90023068050749699</v>
      </c>
    </row>
    <row r="31" spans="1:20">
      <c r="A31" s="2" t="s">
        <v>33</v>
      </c>
      <c r="B31" s="3">
        <v>67.900000000000006</v>
      </c>
      <c r="C31" s="4">
        <v>65.174999999999997</v>
      </c>
      <c r="D31" s="4">
        <v>68.73</v>
      </c>
      <c r="E31" s="4">
        <v>64.447999999999993</v>
      </c>
      <c r="F31" s="5">
        <v>4.1000000000000002E-2</v>
      </c>
      <c r="G31" s="37">
        <f t="shared" si="0"/>
        <v>-4.421469423669161E-2</v>
      </c>
      <c r="H31" s="37">
        <f t="shared" si="1"/>
        <v>6.644116186693165E-2</v>
      </c>
      <c r="J31" s="24">
        <v>8.9999999999999993E-3</v>
      </c>
      <c r="K31" s="8" t="s">
        <v>2168</v>
      </c>
      <c r="L31" s="8">
        <v>118</v>
      </c>
      <c r="M31" s="50">
        <f t="shared" si="2"/>
        <v>6.8050749711649372E-2</v>
      </c>
      <c r="N31" s="62">
        <f t="shared" si="4"/>
        <v>0.91061130334486728</v>
      </c>
      <c r="O31" s="8"/>
      <c r="P31" s="24">
        <v>2.1000000000000001E-2</v>
      </c>
      <c r="Q31" s="8" t="s">
        <v>2138</v>
      </c>
      <c r="R31" s="8">
        <v>15</v>
      </c>
      <c r="S31" s="50">
        <f t="shared" si="3"/>
        <v>8.6505190311418692E-3</v>
      </c>
      <c r="T31" s="62">
        <f t="shared" si="5"/>
        <v>0.90888119953863888</v>
      </c>
    </row>
    <row r="32" spans="1:20">
      <c r="A32" s="2" t="s">
        <v>34</v>
      </c>
      <c r="B32" s="6">
        <v>65.224999999999994</v>
      </c>
      <c r="C32" s="4">
        <v>68.19</v>
      </c>
      <c r="D32" s="4">
        <v>68.424999999999997</v>
      </c>
      <c r="E32" s="4">
        <v>64.680000000000007</v>
      </c>
      <c r="F32" s="7">
        <v>-4.5400000000000003E-2</v>
      </c>
      <c r="G32" s="37">
        <f t="shared" si="0"/>
        <v>-1.771823681936047E-2</v>
      </c>
      <c r="H32" s="37">
        <f t="shared" si="1"/>
        <v>5.7900432900432744E-2</v>
      </c>
      <c r="J32" s="24">
        <v>1.2E-2</v>
      </c>
      <c r="K32" s="8" t="s">
        <v>2169</v>
      </c>
      <c r="L32" s="8">
        <v>52</v>
      </c>
      <c r="M32" s="50">
        <f t="shared" si="2"/>
        <v>2.9988465974625143E-2</v>
      </c>
      <c r="N32" s="62">
        <f t="shared" si="4"/>
        <v>0.94059976931949241</v>
      </c>
      <c r="O32" s="8"/>
      <c r="P32" s="24">
        <v>2.2499999999999999E-2</v>
      </c>
      <c r="Q32" s="8" t="s">
        <v>2140</v>
      </c>
      <c r="R32" s="8">
        <v>22</v>
      </c>
      <c r="S32" s="50">
        <f t="shared" si="3"/>
        <v>1.2687427912341407E-2</v>
      </c>
      <c r="T32" s="62">
        <f t="shared" si="5"/>
        <v>0.92156862745098034</v>
      </c>
    </row>
    <row r="33" spans="1:20">
      <c r="A33" s="2" t="s">
        <v>35</v>
      </c>
      <c r="B33" s="6">
        <v>68.325000000000003</v>
      </c>
      <c r="C33" s="4">
        <v>69.42</v>
      </c>
      <c r="D33" s="4">
        <v>70.67</v>
      </c>
      <c r="E33" s="4">
        <v>67.97</v>
      </c>
      <c r="F33" s="7">
        <v>-2.46E-2</v>
      </c>
      <c r="G33" s="37">
        <f t="shared" si="0"/>
        <v>-8.993576017130557E-3</v>
      </c>
      <c r="H33" s="37">
        <f t="shared" si="1"/>
        <v>3.9723407385611344E-2</v>
      </c>
      <c r="J33" s="24">
        <v>1.4999999999999999E-2</v>
      </c>
      <c r="K33" s="8" t="s">
        <v>2170</v>
      </c>
      <c r="L33" s="8">
        <v>32</v>
      </c>
      <c r="M33" s="50">
        <f t="shared" si="2"/>
        <v>1.845444059976932E-2</v>
      </c>
      <c r="N33" s="62">
        <f t="shared" si="4"/>
        <v>0.95905420991926171</v>
      </c>
      <c r="O33" s="8"/>
      <c r="P33" s="24">
        <v>2.4E-2</v>
      </c>
      <c r="Q33" s="8" t="s">
        <v>2142</v>
      </c>
      <c r="R33" s="8">
        <v>15</v>
      </c>
      <c r="S33" s="50">
        <f t="shared" si="3"/>
        <v>8.6505190311418692E-3</v>
      </c>
      <c r="T33" s="62">
        <f t="shared" si="5"/>
        <v>0.93021914648212223</v>
      </c>
    </row>
    <row r="34" spans="1:20">
      <c r="A34" s="2" t="s">
        <v>36</v>
      </c>
      <c r="B34" s="3">
        <v>70.05</v>
      </c>
      <c r="C34" s="4">
        <v>70.05</v>
      </c>
      <c r="D34" s="4">
        <v>70.05</v>
      </c>
      <c r="E34" s="4">
        <v>70.05</v>
      </c>
      <c r="F34" s="5">
        <v>1.18E-2</v>
      </c>
      <c r="G34" s="37">
        <f t="shared" si="0"/>
        <v>1.6912245046091196E-2</v>
      </c>
      <c r="H34" s="37">
        <f t="shared" si="1"/>
        <v>0</v>
      </c>
      <c r="J34" s="24">
        <v>1.7999999999999999E-2</v>
      </c>
      <c r="K34" s="8" t="s">
        <v>2171</v>
      </c>
      <c r="L34" s="8">
        <v>19</v>
      </c>
      <c r="M34" s="50">
        <f t="shared" si="2"/>
        <v>1.0957324106113034E-2</v>
      </c>
      <c r="N34" s="62">
        <f t="shared" si="4"/>
        <v>0.97001153402537477</v>
      </c>
      <c r="O34" s="8"/>
      <c r="P34" s="24">
        <v>2.5499999999999998E-2</v>
      </c>
      <c r="Q34" s="8" t="s">
        <v>2144</v>
      </c>
      <c r="R34" s="8">
        <v>10</v>
      </c>
      <c r="S34" s="50">
        <f t="shared" si="3"/>
        <v>5.7670126874279125E-3</v>
      </c>
      <c r="T34" s="62">
        <f t="shared" si="5"/>
        <v>0.93598615916955019</v>
      </c>
    </row>
    <row r="35" spans="1:20">
      <c r="A35" s="2" t="s">
        <v>37</v>
      </c>
      <c r="B35" s="3">
        <v>69.233999999999995</v>
      </c>
      <c r="C35" s="4">
        <v>68.885000000000005</v>
      </c>
      <c r="D35" s="4">
        <v>71.933999999999997</v>
      </c>
      <c r="E35" s="4">
        <v>68.2</v>
      </c>
      <c r="F35" s="5">
        <v>4.7999999999999996E-3</v>
      </c>
      <c r="G35" s="37">
        <f t="shared" si="0"/>
        <v>1.3312739040894396E-2</v>
      </c>
      <c r="H35" s="37">
        <f t="shared" si="1"/>
        <v>5.4750733137829834E-2</v>
      </c>
      <c r="J35" s="24">
        <v>2.1000000000000001E-2</v>
      </c>
      <c r="K35" s="8" t="s">
        <v>2172</v>
      </c>
      <c r="L35" s="8">
        <v>11</v>
      </c>
      <c r="M35" s="50">
        <f t="shared" si="2"/>
        <v>6.3437139561707033E-3</v>
      </c>
      <c r="N35" s="62">
        <f t="shared" si="4"/>
        <v>0.97635524798154549</v>
      </c>
      <c r="O35" s="8"/>
      <c r="P35" s="24">
        <v>2.7E-2</v>
      </c>
      <c r="Q35" s="8" t="s">
        <v>2146</v>
      </c>
      <c r="R35" s="8">
        <v>14</v>
      </c>
      <c r="S35" s="50">
        <f t="shared" si="3"/>
        <v>8.0738177623990767E-3</v>
      </c>
      <c r="T35" s="62">
        <f t="shared" si="5"/>
        <v>0.94405997693194932</v>
      </c>
    </row>
    <row r="36" spans="1:20">
      <c r="A36" s="2" t="s">
        <v>38</v>
      </c>
      <c r="B36" s="3">
        <v>68.900000000000006</v>
      </c>
      <c r="C36" s="4">
        <v>67.98</v>
      </c>
      <c r="D36" s="4">
        <v>69.491</v>
      </c>
      <c r="E36" s="4">
        <v>67.540999999999997</v>
      </c>
      <c r="F36" s="5">
        <v>1.32E-2</v>
      </c>
      <c r="G36" s="37">
        <f t="shared" si="0"/>
        <v>3.3207881337171947E-3</v>
      </c>
      <c r="H36" s="37">
        <f t="shared" si="1"/>
        <v>2.8871352215691252E-2</v>
      </c>
      <c r="J36" s="24">
        <v>2.4E-2</v>
      </c>
      <c r="K36" s="8" t="s">
        <v>2173</v>
      </c>
      <c r="L36" s="8">
        <v>7</v>
      </c>
      <c r="M36" s="50">
        <f t="shared" si="2"/>
        <v>4.0369088811995383E-3</v>
      </c>
      <c r="N36" s="62">
        <f t="shared" si="4"/>
        <v>0.98039215686274506</v>
      </c>
      <c r="O36" s="8"/>
      <c r="P36" s="24">
        <v>2.8500000000000001E-2</v>
      </c>
      <c r="Q36" s="8" t="s">
        <v>2148</v>
      </c>
      <c r="R36" s="8">
        <v>11</v>
      </c>
      <c r="S36" s="50">
        <f t="shared" si="3"/>
        <v>6.3437139561707033E-3</v>
      </c>
      <c r="T36" s="62">
        <f t="shared" si="5"/>
        <v>0.95040369088812005</v>
      </c>
    </row>
    <row r="37" spans="1:20">
      <c r="A37" s="2" t="s">
        <v>39</v>
      </c>
      <c r="B37" s="3">
        <v>68</v>
      </c>
      <c r="C37" s="4">
        <v>67.754999999999995</v>
      </c>
      <c r="D37" s="4">
        <v>68.069999999999993</v>
      </c>
      <c r="E37" s="4">
        <v>66.632000000000005</v>
      </c>
      <c r="F37" s="5">
        <v>5.4000000000000003E-3</v>
      </c>
      <c r="G37" s="37">
        <f t="shared" si="0"/>
        <v>-8.2699063231849793E-3</v>
      </c>
      <c r="H37" s="37">
        <f t="shared" si="1"/>
        <v>2.1581222235562313E-2</v>
      </c>
      <c r="J37" s="24">
        <v>2.7E-2</v>
      </c>
      <c r="K37" s="8" t="s">
        <v>2174</v>
      </c>
      <c r="L37" s="8">
        <v>5</v>
      </c>
      <c r="M37" s="50">
        <f t="shared" si="2"/>
        <v>2.8835063437139563E-3</v>
      </c>
      <c r="N37" s="62">
        <f t="shared" si="4"/>
        <v>0.98327566320645898</v>
      </c>
      <c r="O37" s="8"/>
      <c r="P37" s="24">
        <v>0.03</v>
      </c>
      <c r="Q37" s="8" t="s">
        <v>2150</v>
      </c>
      <c r="R37" s="8">
        <v>4</v>
      </c>
      <c r="S37" s="50">
        <f t="shared" si="3"/>
        <v>2.306805074971165E-3</v>
      </c>
      <c r="T37" s="62">
        <f t="shared" si="5"/>
        <v>0.95271049596309121</v>
      </c>
    </row>
    <row r="38" spans="1:20">
      <c r="A38" s="2" t="s">
        <v>40</v>
      </c>
      <c r="B38" s="6">
        <v>67.634</v>
      </c>
      <c r="C38" s="4">
        <v>68.319999999999993</v>
      </c>
      <c r="D38" s="4">
        <v>68.433000000000007</v>
      </c>
      <c r="E38" s="4">
        <v>66.265000000000001</v>
      </c>
      <c r="F38" s="7">
        <v>-1.3100000000000001E-2</v>
      </c>
      <c r="G38" s="37">
        <f t="shared" si="0"/>
        <v>7.0645019745502344E-2</v>
      </c>
      <c r="H38" s="37">
        <f t="shared" si="1"/>
        <v>3.2717120651927958E-2</v>
      </c>
      <c r="J38" s="24">
        <v>0.03</v>
      </c>
      <c r="K38" s="8" t="s">
        <v>2175</v>
      </c>
      <c r="L38" s="8">
        <v>5</v>
      </c>
      <c r="M38" s="50">
        <f t="shared" si="2"/>
        <v>2.8835063437139563E-3</v>
      </c>
      <c r="N38" s="62">
        <f t="shared" si="4"/>
        <v>0.98615916955017291</v>
      </c>
      <c r="O38" s="8"/>
      <c r="P38" s="24">
        <v>3.15E-2</v>
      </c>
      <c r="Q38" s="8" t="s">
        <v>2152</v>
      </c>
      <c r="R38" s="8">
        <v>10</v>
      </c>
      <c r="S38" s="50">
        <f t="shared" si="3"/>
        <v>5.7670126874279125E-3</v>
      </c>
      <c r="T38" s="62">
        <f t="shared" si="5"/>
        <v>0.95847750865051917</v>
      </c>
    </row>
    <row r="39" spans="1:20">
      <c r="A39" s="2" t="s">
        <v>41</v>
      </c>
      <c r="B39" s="3">
        <v>68.53</v>
      </c>
      <c r="C39" s="4">
        <v>63.811999999999998</v>
      </c>
      <c r="D39" s="4">
        <v>69.48</v>
      </c>
      <c r="E39" s="4">
        <v>63.811999999999998</v>
      </c>
      <c r="F39" s="5">
        <v>6.8699999999999997E-2</v>
      </c>
      <c r="G39" s="37">
        <f t="shared" si="0"/>
        <v>-4.8810916179337603E-3</v>
      </c>
      <c r="H39" s="37">
        <f t="shared" si="1"/>
        <v>8.8823418792703668E-2</v>
      </c>
      <c r="J39" s="24"/>
      <c r="K39" s="8" t="s">
        <v>2176</v>
      </c>
      <c r="L39" s="8">
        <v>24</v>
      </c>
      <c r="M39" s="50">
        <f t="shared" si="2"/>
        <v>1.384083044982699E-2</v>
      </c>
      <c r="N39" s="62">
        <f t="shared" si="4"/>
        <v>0.99999999999999989</v>
      </c>
      <c r="O39" s="8"/>
      <c r="P39" s="24"/>
      <c r="Q39" s="8" t="s">
        <v>2154</v>
      </c>
      <c r="R39" s="8">
        <v>73</v>
      </c>
      <c r="S39" s="50">
        <f t="shared" si="3"/>
        <v>4.2099192618223757E-2</v>
      </c>
      <c r="T39" s="62">
        <f t="shared" si="5"/>
        <v>1.000576701268743</v>
      </c>
    </row>
    <row r="40" spans="1:20">
      <c r="A40" s="2" t="s">
        <v>42</v>
      </c>
      <c r="B40" s="6">
        <v>64.125</v>
      </c>
      <c r="C40" s="4">
        <v>64.125</v>
      </c>
      <c r="D40" s="4">
        <v>64.125</v>
      </c>
      <c r="E40" s="4">
        <v>64.125</v>
      </c>
      <c r="F40" s="7">
        <v>-5.0000000000000001E-4</v>
      </c>
      <c r="G40" s="37">
        <f t="shared" si="0"/>
        <v>-6.8568935155599955E-4</v>
      </c>
      <c r="H40" s="37">
        <f t="shared" si="1"/>
        <v>0</v>
      </c>
      <c r="J40" s="19"/>
      <c r="K40" s="20"/>
      <c r="L40" s="20"/>
      <c r="M40" s="20"/>
      <c r="N40" s="15"/>
      <c r="O40" s="20"/>
      <c r="P40" s="19"/>
      <c r="Q40" s="20"/>
      <c r="R40" s="20"/>
      <c r="S40" s="35"/>
      <c r="T40" s="58"/>
    </row>
    <row r="41" spans="1:20" ht="15.75" thickBot="1">
      <c r="A41" s="2" t="s">
        <v>43</v>
      </c>
      <c r="B41" s="6">
        <v>64.155000000000001</v>
      </c>
      <c r="C41" s="4">
        <v>64.168999999999997</v>
      </c>
      <c r="D41" s="4">
        <v>65.59</v>
      </c>
      <c r="E41" s="4">
        <v>62.930999999999997</v>
      </c>
      <c r="F41" s="7">
        <v>-4.0000000000000002E-4</v>
      </c>
      <c r="G41" s="37">
        <f t="shared" si="0"/>
        <v>-1.6114688745783531E-2</v>
      </c>
      <c r="H41" s="37">
        <f t="shared" si="1"/>
        <v>4.2252625891849901E-2</v>
      </c>
      <c r="J41" s="21"/>
      <c r="K41" s="22"/>
      <c r="L41" s="22"/>
      <c r="M41" s="22"/>
      <c r="N41" s="23"/>
      <c r="O41" s="22"/>
      <c r="P41" s="21"/>
      <c r="Q41" s="22"/>
      <c r="R41" s="22"/>
      <c r="S41" s="63"/>
      <c r="T41" s="64"/>
    </row>
    <row r="42" spans="1:20">
      <c r="A42" s="2" t="s">
        <v>44</v>
      </c>
      <c r="B42" s="6">
        <v>64.183000000000007</v>
      </c>
      <c r="C42" s="4">
        <v>65.22</v>
      </c>
      <c r="D42" s="4">
        <v>65.659000000000006</v>
      </c>
      <c r="E42" s="4">
        <v>64.040000000000006</v>
      </c>
      <c r="F42" s="7">
        <v>-1.7299999999999999E-2</v>
      </c>
      <c r="G42" s="37">
        <f t="shared" si="0"/>
        <v>1.8433179723503005E-3</v>
      </c>
      <c r="H42" s="37">
        <f t="shared" si="1"/>
        <v>2.5281074328544654E-2</v>
      </c>
    </row>
    <row r="43" spans="1:20">
      <c r="A43" s="2" t="s">
        <v>45</v>
      </c>
      <c r="B43" s="3">
        <v>65.31</v>
      </c>
      <c r="C43" s="4">
        <v>65.099999999999994</v>
      </c>
      <c r="D43" s="4">
        <v>66.147000000000006</v>
      </c>
      <c r="E43" s="4">
        <v>64.8</v>
      </c>
      <c r="F43" s="5">
        <v>1E-3</v>
      </c>
      <c r="G43" s="37">
        <f t="shared" si="0"/>
        <v>3.2362459546924601E-3</v>
      </c>
      <c r="H43" s="37">
        <f t="shared" si="1"/>
        <v>2.0787037037037166E-2</v>
      </c>
    </row>
    <row r="44" spans="1:20">
      <c r="A44" s="2" t="s">
        <v>46</v>
      </c>
      <c r="B44" s="3">
        <v>65.245000000000005</v>
      </c>
      <c r="C44" s="4">
        <v>64.89</v>
      </c>
      <c r="D44" s="4">
        <v>65.846999999999994</v>
      </c>
      <c r="E44" s="4">
        <v>64.45</v>
      </c>
      <c r="F44" s="5">
        <v>3.7000000000000002E-3</v>
      </c>
      <c r="G44" s="37">
        <f t="shared" si="0"/>
        <v>-1.0006927873142594E-3</v>
      </c>
      <c r="H44" s="37">
        <f t="shared" si="1"/>
        <v>2.167571761055068E-2</v>
      </c>
      <c r="J44" s="25" t="s">
        <v>2047</v>
      </c>
      <c r="K44" s="9">
        <v>6.2686785103391804E-3</v>
      </c>
      <c r="P44" s="33"/>
      <c r="Q44" s="34"/>
      <c r="R44" s="35"/>
      <c r="S44" s="35"/>
    </row>
    <row r="45" spans="1:20">
      <c r="A45" s="2" t="s">
        <v>47</v>
      </c>
      <c r="B45" s="6">
        <v>65.004000000000005</v>
      </c>
      <c r="C45" s="4">
        <v>64.954999999999998</v>
      </c>
      <c r="D45" s="4">
        <v>65.7</v>
      </c>
      <c r="E45" s="4">
        <v>64.05</v>
      </c>
      <c r="F45" s="7">
        <v>-4.1999999999999997E-3</v>
      </c>
      <c r="G45" s="37">
        <f t="shared" si="0"/>
        <v>-4.9023362696286078E-3</v>
      </c>
      <c r="H45" s="37">
        <f t="shared" si="1"/>
        <v>2.5761124121779951E-2</v>
      </c>
      <c r="J45" s="25" t="s">
        <v>2048</v>
      </c>
      <c r="K45" s="9">
        <v>-5.6245314661062919E-3</v>
      </c>
      <c r="P45" s="33"/>
      <c r="Q45" s="34"/>
      <c r="R45" s="35"/>
      <c r="S45" s="35"/>
    </row>
    <row r="46" spans="1:20">
      <c r="A46" s="2" t="s">
        <v>48</v>
      </c>
      <c r="B46" s="3">
        <v>65.275000000000006</v>
      </c>
      <c r="C46" s="4">
        <v>65.275000000000006</v>
      </c>
      <c r="D46" s="4">
        <v>65.275000000000006</v>
      </c>
      <c r="E46" s="4">
        <v>65.275000000000006</v>
      </c>
      <c r="F46" s="5">
        <v>2.3E-3</v>
      </c>
      <c r="G46" s="37">
        <f t="shared" si="0"/>
        <v>2.0724593183912361E-3</v>
      </c>
      <c r="H46" s="37">
        <f t="shared" si="1"/>
        <v>0</v>
      </c>
      <c r="J46" s="25"/>
      <c r="L46" t="s">
        <v>3</v>
      </c>
      <c r="P46" s="33"/>
      <c r="Q46" s="35"/>
      <c r="R46" s="35"/>
      <c r="S46" s="35"/>
    </row>
    <row r="47" spans="1:20">
      <c r="A47" s="2" t="s">
        <v>49</v>
      </c>
      <c r="B47" s="6">
        <v>65.125</v>
      </c>
      <c r="C47" s="4">
        <v>65.14</v>
      </c>
      <c r="D47" s="4">
        <v>65.625</v>
      </c>
      <c r="E47" s="4">
        <v>64.56</v>
      </c>
      <c r="F47" s="7">
        <v>-1.5E-3</v>
      </c>
      <c r="G47" s="37">
        <f t="shared" si="0"/>
        <v>1.2512629206497348E-2</v>
      </c>
      <c r="H47" s="37">
        <f t="shared" si="1"/>
        <v>1.6496282527881004E-2</v>
      </c>
      <c r="J47" s="25" t="s">
        <v>2049</v>
      </c>
      <c r="K47">
        <v>859</v>
      </c>
      <c r="L47" s="9">
        <f>K47/$K$15</f>
        <v>0.49538638985005767</v>
      </c>
      <c r="P47" s="33"/>
      <c r="Q47" s="35"/>
      <c r="R47" s="34"/>
      <c r="S47" s="35"/>
    </row>
    <row r="48" spans="1:20">
      <c r="A48" s="2" t="s">
        <v>50</v>
      </c>
      <c r="B48" s="3">
        <v>65.224999999999994</v>
      </c>
      <c r="C48" s="4">
        <v>64.334999999999994</v>
      </c>
      <c r="D48" s="4">
        <v>66.218000000000004</v>
      </c>
      <c r="E48" s="4">
        <v>63</v>
      </c>
      <c r="F48" s="5">
        <v>1.3599999999999999E-2</v>
      </c>
      <c r="G48" s="37">
        <f t="shared" si="0"/>
        <v>-1.3115508513575763E-2</v>
      </c>
      <c r="H48" s="37">
        <f t="shared" si="1"/>
        <v>5.1079365079365134E-2</v>
      </c>
      <c r="J48" s="25" t="s">
        <v>2050</v>
      </c>
      <c r="K48">
        <v>827</v>
      </c>
      <c r="L48" s="9">
        <f t="shared" ref="L48:L49" si="6">K48/$K$15</f>
        <v>0.47693194925028837</v>
      </c>
      <c r="P48" s="33"/>
      <c r="Q48" s="35"/>
      <c r="R48" s="34"/>
      <c r="S48" s="35"/>
    </row>
    <row r="49" spans="1:19">
      <c r="A49" s="2" t="s">
        <v>51</v>
      </c>
      <c r="B49" s="6">
        <v>64.349999999999994</v>
      </c>
      <c r="C49" s="4">
        <v>65.19</v>
      </c>
      <c r="D49" s="4">
        <v>66.718999999999994</v>
      </c>
      <c r="E49" s="4">
        <v>64.197999999999993</v>
      </c>
      <c r="F49" s="7">
        <v>-1.4800000000000001E-2</v>
      </c>
      <c r="G49" s="37">
        <f t="shared" si="0"/>
        <v>3.4433513170422002E-2</v>
      </c>
      <c r="H49" s="37">
        <f t="shared" si="1"/>
        <v>3.9269136110159211E-2</v>
      </c>
      <c r="J49" s="25" t="s">
        <v>2051</v>
      </c>
      <c r="K49">
        <v>48</v>
      </c>
      <c r="L49" s="9">
        <f t="shared" si="6"/>
        <v>2.768166089965398E-2</v>
      </c>
      <c r="P49" s="33"/>
      <c r="Q49" s="35"/>
      <c r="R49" s="34"/>
      <c r="S49" s="35"/>
    </row>
    <row r="50" spans="1:19">
      <c r="A50" s="2" t="s">
        <v>52</v>
      </c>
      <c r="B50" s="3">
        <v>65.319999999999993</v>
      </c>
      <c r="C50" s="4">
        <v>63.02</v>
      </c>
      <c r="D50" s="4">
        <v>66.597999999999999</v>
      </c>
      <c r="E50" s="4">
        <v>62.4</v>
      </c>
      <c r="F50" s="5">
        <v>3.3500000000000002E-2</v>
      </c>
      <c r="G50" s="37">
        <f t="shared" si="0"/>
        <v>3.1423895253682513E-2</v>
      </c>
      <c r="H50" s="37">
        <f t="shared" si="1"/>
        <v>6.7275641025641028E-2</v>
      </c>
      <c r="J50" s="25"/>
      <c r="P50" s="33"/>
      <c r="Q50" s="35"/>
      <c r="R50" s="35"/>
      <c r="S50" s="35"/>
    </row>
    <row r="51" spans="1:19">
      <c r="A51" s="2" t="s">
        <v>53</v>
      </c>
      <c r="B51" s="3">
        <v>63.2</v>
      </c>
      <c r="C51" s="4">
        <v>61.1</v>
      </c>
      <c r="D51" s="4">
        <v>63.478999999999999</v>
      </c>
      <c r="E51" s="4">
        <v>60.9</v>
      </c>
      <c r="F51" s="5">
        <v>2.0199999999999999E-2</v>
      </c>
      <c r="G51" s="37">
        <f t="shared" si="0"/>
        <v>-1.3720742534301878E-2</v>
      </c>
      <c r="H51" s="37">
        <f t="shared" si="1"/>
        <v>4.2348111658456498E-2</v>
      </c>
      <c r="J51" s="25" t="s">
        <v>2052</v>
      </c>
      <c r="K51" s="9">
        <f>L47*K44</f>
        <v>3.105418016367564E-3</v>
      </c>
      <c r="P51" s="33"/>
      <c r="Q51" s="34"/>
      <c r="R51" s="35"/>
      <c r="S51" s="35"/>
    </row>
    <row r="52" spans="1:19">
      <c r="A52" s="2" t="s">
        <v>54</v>
      </c>
      <c r="B52" s="3">
        <v>61.95</v>
      </c>
      <c r="C52" s="4">
        <v>61.95</v>
      </c>
      <c r="D52" s="4">
        <v>61.95</v>
      </c>
      <c r="E52" s="4">
        <v>61.95</v>
      </c>
      <c r="F52" s="5">
        <v>6.7999999999999996E-3</v>
      </c>
      <c r="G52" s="37">
        <f t="shared" si="0"/>
        <v>3.7340924313462892E-2</v>
      </c>
      <c r="H52" s="37">
        <f t="shared" si="1"/>
        <v>0</v>
      </c>
      <c r="J52" s="25" t="s">
        <v>2053</v>
      </c>
      <c r="K52" s="9">
        <f>L48*K45</f>
        <v>-2.6825187557496561E-3</v>
      </c>
      <c r="P52" s="33"/>
      <c r="Q52" s="34"/>
      <c r="R52" s="35"/>
      <c r="S52" s="35"/>
    </row>
    <row r="53" spans="1:19">
      <c r="A53" s="2" t="s">
        <v>55</v>
      </c>
      <c r="B53" s="3">
        <v>61.53</v>
      </c>
      <c r="C53" s="4">
        <v>59.72</v>
      </c>
      <c r="D53" s="4">
        <v>62.354999999999997</v>
      </c>
      <c r="E53" s="4">
        <v>59.572000000000003</v>
      </c>
      <c r="F53" s="5">
        <v>2.76E-2</v>
      </c>
      <c r="G53" s="37">
        <f t="shared" si="0"/>
        <v>-4.9725515156337018E-2</v>
      </c>
      <c r="H53" s="37">
        <f t="shared" si="1"/>
        <v>4.6716578258242027E-2</v>
      </c>
      <c r="P53" s="35"/>
      <c r="Q53" s="35"/>
      <c r="R53" s="35"/>
      <c r="S53" s="35"/>
    </row>
    <row r="54" spans="1:19">
      <c r="A54" s="2" t="s">
        <v>56</v>
      </c>
      <c r="B54" s="6">
        <v>59.875</v>
      </c>
      <c r="C54" s="4">
        <v>62.844999999999999</v>
      </c>
      <c r="D54" s="4">
        <v>62.875</v>
      </c>
      <c r="E54" s="4">
        <v>59.378999999999998</v>
      </c>
      <c r="F54" s="7">
        <v>-4.8099999999999997E-2</v>
      </c>
      <c r="G54" s="37">
        <f t="shared" si="0"/>
        <v>-1.3886709555939087E-2</v>
      </c>
      <c r="H54" s="37">
        <f t="shared" si="1"/>
        <v>5.8876033614577584E-2</v>
      </c>
      <c r="J54" s="26" t="s">
        <v>2054</v>
      </c>
      <c r="K54" s="27">
        <v>1</v>
      </c>
      <c r="L54" s="27">
        <v>2</v>
      </c>
      <c r="M54" s="27">
        <v>3</v>
      </c>
      <c r="N54" s="35"/>
      <c r="P54" s="33"/>
      <c r="Q54" s="35"/>
      <c r="R54" s="35"/>
      <c r="S54" s="35"/>
    </row>
    <row r="55" spans="1:19">
      <c r="A55" s="2" t="s">
        <v>57</v>
      </c>
      <c r="B55" s="6">
        <v>62.9</v>
      </c>
      <c r="C55" s="4">
        <v>63.73</v>
      </c>
      <c r="D55" s="4">
        <v>64.144999999999996</v>
      </c>
      <c r="E55" s="4">
        <v>62.055</v>
      </c>
      <c r="F55" s="7">
        <v>-4.1999999999999997E-3</v>
      </c>
      <c r="G55" s="37">
        <f t="shared" si="0"/>
        <v>5.8497209673133113E-2</v>
      </c>
      <c r="H55" s="37">
        <f t="shared" si="1"/>
        <v>3.3679800177262048E-2</v>
      </c>
      <c r="J55" s="28" t="s">
        <v>2055</v>
      </c>
      <c r="K55" s="30">
        <f>$K$4+(K$54*$K$7)</f>
        <v>1.111649661949061E-2</v>
      </c>
      <c r="L55" s="30">
        <f t="shared" ref="L55:M55" si="7">$K$4+(L$54*$K$7)</f>
        <v>2.181009397836331E-2</v>
      </c>
      <c r="M55" s="30">
        <f t="shared" si="7"/>
        <v>3.2503691337236004E-2</v>
      </c>
      <c r="N55" s="37"/>
      <c r="P55" s="36"/>
      <c r="Q55" s="37"/>
      <c r="R55" s="37"/>
      <c r="S55" s="37"/>
    </row>
    <row r="56" spans="1:19">
      <c r="A56" s="2" t="s">
        <v>58</v>
      </c>
      <c r="B56" s="3">
        <v>63.164999999999999</v>
      </c>
      <c r="C56" s="4">
        <v>60.207999999999998</v>
      </c>
      <c r="D56" s="4">
        <v>64.14</v>
      </c>
      <c r="E56" s="4">
        <v>60.002000000000002</v>
      </c>
      <c r="F56" s="5">
        <v>4.5499999999999999E-2</v>
      </c>
      <c r="G56" s="37">
        <f t="shared" si="0"/>
        <v>1.4542084421602486E-2</v>
      </c>
      <c r="H56" s="37">
        <f t="shared" si="1"/>
        <v>6.8964367854404823E-2</v>
      </c>
      <c r="J56" s="28" t="s">
        <v>2056</v>
      </c>
      <c r="K56" s="30">
        <f>$K$4-(K$54*$K$7)</f>
        <v>-1.027069809825479E-2</v>
      </c>
      <c r="L56" s="30">
        <f t="shared" ref="L56:M56" si="8">$K$4-(L$54*$K$7)</f>
        <v>-2.0964295457127489E-2</v>
      </c>
      <c r="M56" s="30">
        <f t="shared" si="8"/>
        <v>-3.1657892816000191E-2</v>
      </c>
      <c r="N56" s="37"/>
      <c r="P56" s="36"/>
      <c r="Q56" s="37"/>
      <c r="R56" s="37"/>
      <c r="S56" s="37"/>
    </row>
    <row r="57" spans="1:19">
      <c r="A57" s="2" t="s">
        <v>59</v>
      </c>
      <c r="B57" s="3">
        <v>60.417000000000002</v>
      </c>
      <c r="C57" s="4">
        <v>59.344999999999999</v>
      </c>
      <c r="D57" s="4">
        <v>61.149000000000001</v>
      </c>
      <c r="E57" s="4">
        <v>57.78</v>
      </c>
      <c r="F57" s="5">
        <v>2.8199999999999999E-2</v>
      </c>
      <c r="G57" s="37">
        <f t="shared" si="0"/>
        <v>9.955752212389396E-3</v>
      </c>
      <c r="H57" s="37">
        <f t="shared" si="1"/>
        <v>5.8307372793354094E-2</v>
      </c>
      <c r="P57" s="35"/>
      <c r="Q57" s="35"/>
      <c r="R57" s="35"/>
      <c r="S57" s="35"/>
    </row>
    <row r="58" spans="1:19">
      <c r="A58" s="2" t="s">
        <v>60</v>
      </c>
      <c r="B58" s="3">
        <v>58.76</v>
      </c>
      <c r="C58" s="4">
        <v>58.76</v>
      </c>
      <c r="D58" s="4">
        <v>58.76</v>
      </c>
      <c r="E58" s="4">
        <v>58.76</v>
      </c>
      <c r="F58" s="5">
        <v>2.0000000000000001E-4</v>
      </c>
      <c r="G58" s="37">
        <f t="shared" si="0"/>
        <v>1.2300589187885447E-2</v>
      </c>
      <c r="H58" s="37">
        <f t="shared" si="1"/>
        <v>0</v>
      </c>
      <c r="J58" s="26" t="s">
        <v>2057</v>
      </c>
      <c r="K58" s="26">
        <v>1</v>
      </c>
      <c r="L58" s="26">
        <v>2</v>
      </c>
      <c r="M58" s="26">
        <v>3</v>
      </c>
      <c r="N58" s="33"/>
      <c r="P58" s="33"/>
      <c r="Q58" s="33"/>
      <c r="R58" s="33"/>
      <c r="S58" s="33"/>
    </row>
    <row r="59" spans="1:19">
      <c r="A59" s="2" t="s">
        <v>61</v>
      </c>
      <c r="B59" s="3">
        <v>58.75</v>
      </c>
      <c r="C59" s="4">
        <v>58.045999999999999</v>
      </c>
      <c r="D59" s="4">
        <v>61.24</v>
      </c>
      <c r="E59" s="4">
        <v>57.994999999999997</v>
      </c>
      <c r="F59" s="5">
        <v>1.21E-2</v>
      </c>
      <c r="G59" s="37">
        <f t="shared" si="0"/>
        <v>4.9846265147404596E-2</v>
      </c>
      <c r="H59" s="37">
        <f t="shared" si="1"/>
        <v>5.5953099405121214E-2</v>
      </c>
      <c r="J59" s="26" t="s">
        <v>2058</v>
      </c>
      <c r="K59" s="31">
        <v>1506</v>
      </c>
      <c r="L59" s="31">
        <v>1667</v>
      </c>
      <c r="M59" s="31">
        <v>1705</v>
      </c>
      <c r="N59" s="38"/>
      <c r="P59" s="33"/>
      <c r="Q59" s="38"/>
      <c r="R59" s="38"/>
      <c r="S59" s="38"/>
    </row>
    <row r="60" spans="1:19">
      <c r="A60" s="2" t="s">
        <v>63</v>
      </c>
      <c r="B60" s="3">
        <v>58.048000000000002</v>
      </c>
      <c r="C60" s="4">
        <v>55.29</v>
      </c>
      <c r="D60" s="4">
        <v>60.561</v>
      </c>
      <c r="E60" s="4">
        <v>55.29</v>
      </c>
      <c r="F60" s="5">
        <v>4.41E-2</v>
      </c>
      <c r="G60" s="37">
        <f t="shared" si="0"/>
        <v>-6.4720211110359305E-2</v>
      </c>
      <c r="H60" s="37">
        <f t="shared" si="1"/>
        <v>9.5333695062398277E-2</v>
      </c>
      <c r="J60" s="26" t="s">
        <v>2059</v>
      </c>
      <c r="K60" s="31">
        <v>1182.5880000000002</v>
      </c>
      <c r="L60" s="31">
        <v>1654.2359999999999</v>
      </c>
      <c r="M60" s="31">
        <v>1730.5319999999999</v>
      </c>
      <c r="N60" s="38"/>
      <c r="P60" s="33"/>
      <c r="Q60" s="38"/>
      <c r="R60" s="38"/>
      <c r="S60" s="38"/>
    </row>
    <row r="61" spans="1:19">
      <c r="A61" s="2" t="s">
        <v>64</v>
      </c>
      <c r="B61" s="6">
        <v>55.594999999999999</v>
      </c>
      <c r="C61" s="4">
        <v>59.116</v>
      </c>
      <c r="D61" s="4">
        <v>59.787999999999997</v>
      </c>
      <c r="E61" s="4">
        <v>54.72</v>
      </c>
      <c r="F61" s="7">
        <v>-5.96E-2</v>
      </c>
      <c r="G61" s="37">
        <f t="shared" si="0"/>
        <v>9.8136830568610361E-2</v>
      </c>
      <c r="H61" s="37">
        <f t="shared" si="1"/>
        <v>9.2616959064327445E-2</v>
      </c>
      <c r="J61" s="26" t="s">
        <v>2060</v>
      </c>
      <c r="K61" s="29">
        <f>K59/$K$15</f>
        <v>0.86851211072664358</v>
      </c>
      <c r="L61" s="29">
        <f t="shared" ref="L61:M61" si="9">L59/$K$15</f>
        <v>0.96136101499423299</v>
      </c>
      <c r="M61" s="29">
        <f t="shared" si="9"/>
        <v>0.98327566320645909</v>
      </c>
      <c r="N61" s="34"/>
      <c r="P61" s="33"/>
      <c r="Q61" s="34"/>
      <c r="R61" s="34"/>
      <c r="S61" s="34"/>
    </row>
    <row r="62" spans="1:19">
      <c r="A62" s="2" t="s">
        <v>65</v>
      </c>
      <c r="B62" s="3">
        <v>59.121000000000002</v>
      </c>
      <c r="C62" s="4">
        <v>53.832999999999998</v>
      </c>
      <c r="D62" s="4">
        <v>59.194000000000003</v>
      </c>
      <c r="E62" s="4">
        <v>53.81</v>
      </c>
      <c r="F62" s="5">
        <v>0.1052</v>
      </c>
      <c r="G62" s="37">
        <f t="shared" si="0"/>
        <v>6.3183475091130193E-3</v>
      </c>
      <c r="H62" s="37">
        <f t="shared" si="1"/>
        <v>0.10005575171901133</v>
      </c>
      <c r="J62" s="26" t="s">
        <v>2061</v>
      </c>
      <c r="K62" s="29">
        <v>0.68200000000000005</v>
      </c>
      <c r="L62" s="29">
        <v>0.95399999999999996</v>
      </c>
      <c r="M62" s="29">
        <v>0.998</v>
      </c>
      <c r="N62" s="34"/>
      <c r="P62" s="33"/>
      <c r="Q62" s="34"/>
      <c r="R62" s="34"/>
      <c r="S62" s="34"/>
    </row>
    <row r="63" spans="1:19">
      <c r="A63" s="2" t="s">
        <v>66</v>
      </c>
      <c r="B63" s="6">
        <v>53.494999999999997</v>
      </c>
      <c r="C63" s="4">
        <v>53.494999999999997</v>
      </c>
      <c r="D63" s="4">
        <v>53.494999999999997</v>
      </c>
      <c r="E63" s="4">
        <v>53.494999999999997</v>
      </c>
      <c r="F63" s="7">
        <v>-8.6999999999999994E-3</v>
      </c>
      <c r="G63" s="37">
        <f t="shared" si="0"/>
        <v>9.3396226415093861E-3</v>
      </c>
      <c r="H63" s="37">
        <f t="shared" si="1"/>
        <v>0</v>
      </c>
    </row>
    <row r="64" spans="1:19">
      <c r="A64" s="2" t="s">
        <v>67</v>
      </c>
      <c r="B64" s="3">
        <v>53.966000000000001</v>
      </c>
      <c r="C64" s="4">
        <v>53</v>
      </c>
      <c r="D64" s="4">
        <v>54.728000000000002</v>
      </c>
      <c r="E64" s="4">
        <v>51.607999999999997</v>
      </c>
      <c r="F64" s="5">
        <v>1.6299999999999999E-2</v>
      </c>
      <c r="G64" s="37">
        <f t="shared" si="0"/>
        <v>-5.6285178236397219E-3</v>
      </c>
      <c r="H64" s="37">
        <f t="shared" si="1"/>
        <v>6.0455743295613172E-2</v>
      </c>
    </row>
    <row r="65" spans="1:8">
      <c r="A65" s="2" t="s">
        <v>68</v>
      </c>
      <c r="B65" s="6">
        <v>53.1</v>
      </c>
      <c r="C65" s="4">
        <v>53.3</v>
      </c>
      <c r="D65" s="4">
        <v>54.218000000000004</v>
      </c>
      <c r="E65" s="4">
        <v>51.843000000000004</v>
      </c>
      <c r="F65" s="7">
        <v>-8.3999999999999995E-3</v>
      </c>
      <c r="G65" s="37">
        <f t="shared" si="0"/>
        <v>-2.1659324522760641E-2</v>
      </c>
      <c r="H65" s="37">
        <f t="shared" si="1"/>
        <v>4.5811392087649248E-2</v>
      </c>
    </row>
    <row r="66" spans="1:8">
      <c r="A66" s="2" t="s">
        <v>69</v>
      </c>
      <c r="B66" s="6">
        <v>53.55</v>
      </c>
      <c r="C66" s="4">
        <v>54.48</v>
      </c>
      <c r="D66" s="4">
        <v>55.762999999999998</v>
      </c>
      <c r="E66" s="4">
        <v>53.034999999999997</v>
      </c>
      <c r="F66" s="7">
        <v>-1.8700000000000001E-2</v>
      </c>
      <c r="G66" s="37">
        <f t="shared" ref="G66:G129" si="10">(C66-C67)/C67</f>
        <v>-2.792398965117325E-2</v>
      </c>
      <c r="H66" s="37">
        <f t="shared" ref="H66:H129" si="11">(D66-E66)/E66</f>
        <v>5.1437729801074791E-2</v>
      </c>
    </row>
    <row r="67" spans="1:8">
      <c r="A67" s="2" t="s">
        <v>70</v>
      </c>
      <c r="B67" s="6">
        <v>54.57</v>
      </c>
      <c r="C67" s="4">
        <v>56.045000000000002</v>
      </c>
      <c r="D67" s="4">
        <v>56.351999999999997</v>
      </c>
      <c r="E67" s="4">
        <v>52.877000000000002</v>
      </c>
      <c r="F67" s="7">
        <v>-2.1499999999999998E-2</v>
      </c>
      <c r="G67" s="37">
        <f t="shared" si="10"/>
        <v>-3.7688873626373631E-2</v>
      </c>
      <c r="H67" s="37">
        <f t="shared" si="11"/>
        <v>6.5718554380921654E-2</v>
      </c>
    </row>
    <row r="68" spans="1:8">
      <c r="A68" s="2" t="s">
        <v>71</v>
      </c>
      <c r="B68" s="6">
        <v>55.77</v>
      </c>
      <c r="C68" s="4">
        <v>58.24</v>
      </c>
      <c r="D68" s="4">
        <v>58.39</v>
      </c>
      <c r="E68" s="4">
        <v>54</v>
      </c>
      <c r="F68" s="7">
        <v>-4.2700000000000002E-2</v>
      </c>
      <c r="G68" s="37">
        <f t="shared" si="10"/>
        <v>-5.9674502712477366E-2</v>
      </c>
      <c r="H68" s="37">
        <f t="shared" si="11"/>
        <v>8.1296296296296311E-2</v>
      </c>
    </row>
    <row r="69" spans="1:8">
      <c r="A69" s="2" t="s">
        <v>73</v>
      </c>
      <c r="B69" s="6">
        <v>58.255000000000003</v>
      </c>
      <c r="C69" s="4">
        <v>61.936</v>
      </c>
      <c r="D69" s="4">
        <v>62.999000000000002</v>
      </c>
      <c r="E69" s="4">
        <v>58.25</v>
      </c>
      <c r="F69" s="7">
        <v>-5.9400000000000001E-2</v>
      </c>
      <c r="G69" s="37">
        <f t="shared" si="10"/>
        <v>2.9606848973485141E-2</v>
      </c>
      <c r="H69" s="37">
        <f t="shared" si="11"/>
        <v>8.1527896995708199E-2</v>
      </c>
    </row>
    <row r="70" spans="1:8">
      <c r="A70" s="2" t="s">
        <v>74</v>
      </c>
      <c r="B70" s="3">
        <v>61.936</v>
      </c>
      <c r="C70" s="4">
        <v>60.155000000000001</v>
      </c>
      <c r="D70" s="4">
        <v>63.878999999999998</v>
      </c>
      <c r="E70" s="4">
        <v>57.97</v>
      </c>
      <c r="F70" s="5">
        <v>2.8899999999999999E-2</v>
      </c>
      <c r="G70" s="37">
        <f t="shared" si="10"/>
        <v>-0.12163247426443745</v>
      </c>
      <c r="H70" s="37">
        <f t="shared" si="11"/>
        <v>0.10193203381059167</v>
      </c>
    </row>
    <row r="71" spans="1:8">
      <c r="A71" s="2" t="s">
        <v>75</v>
      </c>
      <c r="B71" s="6">
        <v>60.197000000000003</v>
      </c>
      <c r="C71" s="4">
        <v>68.484999999999999</v>
      </c>
      <c r="D71" s="4">
        <v>72.620999999999995</v>
      </c>
      <c r="E71" s="4">
        <v>59.494999999999997</v>
      </c>
      <c r="F71" s="7">
        <v>-0.1216</v>
      </c>
      <c r="G71" s="37">
        <f t="shared" si="10"/>
        <v>0.12441919647987922</v>
      </c>
      <c r="H71" s="37">
        <f t="shared" si="11"/>
        <v>0.22062358181359776</v>
      </c>
    </row>
    <row r="72" spans="1:8">
      <c r="A72" s="2" t="s">
        <v>76</v>
      </c>
      <c r="B72" s="3">
        <v>68.528999999999996</v>
      </c>
      <c r="C72" s="4">
        <v>60.906999999999996</v>
      </c>
      <c r="D72" s="4">
        <v>80.024000000000001</v>
      </c>
      <c r="E72" s="4">
        <v>58.991999999999997</v>
      </c>
      <c r="F72" s="5">
        <v>3.9100000000000003E-2</v>
      </c>
      <c r="G72" s="37">
        <f t="shared" si="10"/>
        <v>4.6781816619403525E-2</v>
      </c>
      <c r="H72" s="37">
        <f t="shared" si="11"/>
        <v>0.35652291836181182</v>
      </c>
    </row>
    <row r="73" spans="1:8">
      <c r="A73" s="2" t="s">
        <v>77</v>
      </c>
      <c r="B73" s="3">
        <v>65.948999999999998</v>
      </c>
      <c r="C73" s="4">
        <v>58.185000000000002</v>
      </c>
      <c r="D73" s="4">
        <v>65.995999999999995</v>
      </c>
      <c r="E73" s="4">
        <v>57.908999999999999</v>
      </c>
      <c r="F73" s="5">
        <v>0.13289999999999999</v>
      </c>
      <c r="G73" s="37">
        <f t="shared" si="10"/>
        <v>3.1118750996827874E-2</v>
      </c>
      <c r="H73" s="37">
        <f t="shared" si="11"/>
        <v>0.13965014073805446</v>
      </c>
    </row>
    <row r="74" spans="1:8">
      <c r="A74" s="2" t="s">
        <v>79</v>
      </c>
      <c r="B74" s="3">
        <v>58.215000000000003</v>
      </c>
      <c r="C74" s="4">
        <v>56.429000000000002</v>
      </c>
      <c r="D74" s="4">
        <v>58.521000000000001</v>
      </c>
      <c r="E74" s="4">
        <v>56.375</v>
      </c>
      <c r="F74" s="5">
        <v>3.1600000000000003E-2</v>
      </c>
      <c r="G74" s="37">
        <f t="shared" si="10"/>
        <v>2.8787602552415689E-2</v>
      </c>
      <c r="H74" s="37">
        <f t="shared" si="11"/>
        <v>3.8066518847006667E-2</v>
      </c>
    </row>
    <row r="75" spans="1:8">
      <c r="A75" s="2" t="s">
        <v>80</v>
      </c>
      <c r="B75" s="3">
        <v>56.433999999999997</v>
      </c>
      <c r="C75" s="4">
        <v>54.85</v>
      </c>
      <c r="D75" s="4">
        <v>56.56</v>
      </c>
      <c r="E75" s="4">
        <v>54.688000000000002</v>
      </c>
      <c r="F75" s="5">
        <v>2.8500000000000001E-2</v>
      </c>
      <c r="G75" s="37">
        <f t="shared" si="10"/>
        <v>6.1450976795377572E-3</v>
      </c>
      <c r="H75" s="37">
        <f t="shared" si="11"/>
        <v>3.4230544177881801E-2</v>
      </c>
    </row>
    <row r="76" spans="1:8">
      <c r="A76" s="2" t="s">
        <v>81</v>
      </c>
      <c r="B76" s="3">
        <v>54.87</v>
      </c>
      <c r="C76" s="4">
        <v>54.515000000000001</v>
      </c>
      <c r="D76" s="4">
        <v>54.871000000000002</v>
      </c>
      <c r="E76" s="4">
        <v>54.085000000000001</v>
      </c>
      <c r="F76" s="5">
        <v>1.4800000000000001E-2</v>
      </c>
      <c r="G76" s="37">
        <f t="shared" si="10"/>
        <v>1.413821970049294E-2</v>
      </c>
      <c r="H76" s="37">
        <f t="shared" si="11"/>
        <v>1.4532680040676737E-2</v>
      </c>
    </row>
    <row r="77" spans="1:8">
      <c r="A77" s="2" t="s">
        <v>82</v>
      </c>
      <c r="B77" s="3">
        <v>54.072000000000003</v>
      </c>
      <c r="C77" s="4">
        <v>53.755000000000003</v>
      </c>
      <c r="D77" s="4">
        <v>54.353000000000002</v>
      </c>
      <c r="E77" s="4">
        <v>53.726999999999997</v>
      </c>
      <c r="F77" s="5">
        <v>6.0000000000000001E-3</v>
      </c>
      <c r="G77" s="37">
        <f t="shared" si="10"/>
        <v>1.6739171552865618E-2</v>
      </c>
      <c r="H77" s="37">
        <f t="shared" si="11"/>
        <v>1.1651497384927594E-2</v>
      </c>
    </row>
    <row r="78" spans="1:8">
      <c r="A78" s="2" t="s">
        <v>83</v>
      </c>
      <c r="B78" s="3">
        <v>53.75</v>
      </c>
      <c r="C78" s="4">
        <v>52.87</v>
      </c>
      <c r="D78" s="4">
        <v>53.890999999999998</v>
      </c>
      <c r="E78" s="4">
        <v>52.87</v>
      </c>
      <c r="F78" s="5">
        <v>2.1299999999999999E-2</v>
      </c>
      <c r="G78" s="37">
        <f t="shared" si="10"/>
        <v>-2.7660278809725325E-2</v>
      </c>
      <c r="H78" s="37">
        <f t="shared" si="11"/>
        <v>1.9311518819746566E-2</v>
      </c>
    </row>
    <row r="79" spans="1:8">
      <c r="A79" s="2" t="s">
        <v>85</v>
      </c>
      <c r="B79" s="6">
        <v>52.63</v>
      </c>
      <c r="C79" s="4">
        <v>54.374000000000002</v>
      </c>
      <c r="D79" s="4">
        <v>54.393000000000001</v>
      </c>
      <c r="E79" s="4">
        <v>52.465000000000003</v>
      </c>
      <c r="F79" s="7">
        <v>-3.2500000000000001E-2</v>
      </c>
      <c r="G79" s="37">
        <f t="shared" si="10"/>
        <v>3.5498000380879913E-2</v>
      </c>
      <c r="H79" s="37">
        <f t="shared" si="11"/>
        <v>3.6748308396073522E-2</v>
      </c>
    </row>
    <row r="80" spans="1:8">
      <c r="A80" s="2" t="s">
        <v>86</v>
      </c>
      <c r="B80" s="3">
        <v>54.399000000000001</v>
      </c>
      <c r="C80" s="4">
        <v>52.51</v>
      </c>
      <c r="D80" s="4">
        <v>54.515000000000001</v>
      </c>
      <c r="E80" s="4">
        <v>52.110999999999997</v>
      </c>
      <c r="F80" s="5">
        <v>1.7100000000000001E-2</v>
      </c>
      <c r="G80" s="37">
        <f t="shared" si="10"/>
        <v>-2.5264056728109819E-2</v>
      </c>
      <c r="H80" s="37">
        <f t="shared" si="11"/>
        <v>4.6132294525148311E-2</v>
      </c>
    </row>
    <row r="81" spans="1:8">
      <c r="A81" s="2" t="s">
        <v>87</v>
      </c>
      <c r="B81" s="6">
        <v>53.485999999999997</v>
      </c>
      <c r="C81" s="4">
        <v>53.871000000000002</v>
      </c>
      <c r="D81" s="4">
        <v>54.86</v>
      </c>
      <c r="E81" s="4">
        <v>52.661999999999999</v>
      </c>
      <c r="F81" s="7">
        <v>-7.4000000000000003E-3</v>
      </c>
      <c r="G81" s="37">
        <f t="shared" si="10"/>
        <v>5.9722632044851016E-2</v>
      </c>
      <c r="H81" s="37">
        <f t="shared" si="11"/>
        <v>4.1737875507956407E-2</v>
      </c>
    </row>
    <row r="82" spans="1:8">
      <c r="A82" s="2" t="s">
        <v>88</v>
      </c>
      <c r="B82" s="3">
        <v>53.886000000000003</v>
      </c>
      <c r="C82" s="4">
        <v>50.835000000000001</v>
      </c>
      <c r="D82" s="4">
        <v>54.353000000000002</v>
      </c>
      <c r="E82" s="4">
        <v>50.488999999999997</v>
      </c>
      <c r="F82" s="5">
        <v>5.2499999999999998E-2</v>
      </c>
      <c r="G82" s="37">
        <f t="shared" si="10"/>
        <v>-9.8260784121051697E-4</v>
      </c>
      <c r="H82" s="37">
        <f t="shared" si="11"/>
        <v>7.6531521717601941E-2</v>
      </c>
    </row>
    <row r="83" spans="1:8">
      <c r="A83" s="2" t="s">
        <v>89</v>
      </c>
      <c r="B83" s="3">
        <v>51.2</v>
      </c>
      <c r="C83" s="4">
        <v>50.884999999999998</v>
      </c>
      <c r="D83" s="4">
        <v>53.877000000000002</v>
      </c>
      <c r="E83" s="4">
        <v>50.881</v>
      </c>
      <c r="F83" s="5">
        <v>1.6199999999999999E-2</v>
      </c>
      <c r="G83" s="37">
        <f t="shared" si="10"/>
        <v>4.624146722592308E-2</v>
      </c>
      <c r="H83" s="37">
        <f t="shared" si="11"/>
        <v>5.8882490517088937E-2</v>
      </c>
    </row>
    <row r="84" spans="1:8">
      <c r="A84" s="2" t="s">
        <v>91</v>
      </c>
      <c r="B84" s="3">
        <v>50.384999999999998</v>
      </c>
      <c r="C84" s="4">
        <v>48.636000000000003</v>
      </c>
      <c r="D84" s="4">
        <v>50.423000000000002</v>
      </c>
      <c r="E84" s="4">
        <v>48.636000000000003</v>
      </c>
      <c r="F84" s="5">
        <v>3.5799999999999998E-2</v>
      </c>
      <c r="G84" s="37">
        <f t="shared" si="10"/>
        <v>2.6184196645215731E-2</v>
      </c>
      <c r="H84" s="37">
        <f t="shared" si="11"/>
        <v>3.6742330783781536E-2</v>
      </c>
    </row>
    <row r="85" spans="1:8">
      <c r="A85" s="2" t="s">
        <v>92</v>
      </c>
      <c r="B85" s="3">
        <v>48.643999999999998</v>
      </c>
      <c r="C85" s="4">
        <v>47.395000000000003</v>
      </c>
      <c r="D85" s="4">
        <v>48.74</v>
      </c>
      <c r="E85" s="4">
        <v>46.698</v>
      </c>
      <c r="F85" s="5">
        <v>2.5700000000000001E-2</v>
      </c>
      <c r="G85" s="37">
        <f t="shared" si="10"/>
        <v>2.365010799136082E-2</v>
      </c>
      <c r="H85" s="37">
        <f t="shared" si="11"/>
        <v>4.3727782774422921E-2</v>
      </c>
    </row>
    <row r="86" spans="1:8">
      <c r="A86" s="2" t="s">
        <v>93</v>
      </c>
      <c r="B86" s="3">
        <v>47.424999999999997</v>
      </c>
      <c r="C86" s="4">
        <v>46.3</v>
      </c>
      <c r="D86" s="4">
        <v>47.424999999999997</v>
      </c>
      <c r="E86" s="4">
        <v>46.195</v>
      </c>
      <c r="F86" s="5">
        <v>2.4E-2</v>
      </c>
      <c r="G86" s="37">
        <f t="shared" si="10"/>
        <v>2.9048963172048876E-2</v>
      </c>
      <c r="H86" s="37">
        <f t="shared" si="11"/>
        <v>2.6626258253057623E-2</v>
      </c>
    </row>
    <row r="87" spans="1:8">
      <c r="A87" s="2" t="s">
        <v>94</v>
      </c>
      <c r="B87" s="3">
        <v>46.314999999999998</v>
      </c>
      <c r="C87" s="4">
        <v>44.993000000000002</v>
      </c>
      <c r="D87" s="4">
        <v>46.314999999999998</v>
      </c>
      <c r="E87" s="4">
        <v>44.622</v>
      </c>
      <c r="F87" s="5">
        <v>2.92E-2</v>
      </c>
      <c r="G87" s="37">
        <f t="shared" si="10"/>
        <v>-1.5254979207703998E-2</v>
      </c>
      <c r="H87" s="37">
        <f t="shared" si="11"/>
        <v>3.7940926000627442E-2</v>
      </c>
    </row>
    <row r="88" spans="1:8">
      <c r="A88" s="2" t="s">
        <v>95</v>
      </c>
      <c r="B88" s="6">
        <v>45.002000000000002</v>
      </c>
      <c r="C88" s="4">
        <v>45.69</v>
      </c>
      <c r="D88" s="4">
        <v>45.698</v>
      </c>
      <c r="E88" s="4">
        <v>44.35</v>
      </c>
      <c r="F88" s="7">
        <v>-1.54E-2</v>
      </c>
      <c r="G88" s="37">
        <f t="shared" si="10"/>
        <v>-1.0074748131296791E-2</v>
      </c>
      <c r="H88" s="37">
        <f t="shared" si="11"/>
        <v>3.0394588500563674E-2</v>
      </c>
    </row>
    <row r="89" spans="1:8">
      <c r="A89" s="2" t="s">
        <v>97</v>
      </c>
      <c r="B89" s="6">
        <v>45.704999999999998</v>
      </c>
      <c r="C89" s="4">
        <v>46.155000000000001</v>
      </c>
      <c r="D89" s="4">
        <v>46.171999999999997</v>
      </c>
      <c r="E89" s="4">
        <v>45.319000000000003</v>
      </c>
      <c r="F89" s="7">
        <v>-0.01</v>
      </c>
      <c r="G89" s="37">
        <f t="shared" si="10"/>
        <v>-1.5002774339493702E-2</v>
      </c>
      <c r="H89" s="37">
        <f t="shared" si="11"/>
        <v>1.8822127584456727E-2</v>
      </c>
    </row>
    <row r="90" spans="1:8">
      <c r="A90" s="2" t="s">
        <v>98</v>
      </c>
      <c r="B90" s="6">
        <v>46.168999999999997</v>
      </c>
      <c r="C90" s="4">
        <v>46.857999999999997</v>
      </c>
      <c r="D90" s="4">
        <v>46.896000000000001</v>
      </c>
      <c r="E90" s="4">
        <v>46.115000000000002</v>
      </c>
      <c r="F90" s="7">
        <v>-1.49E-2</v>
      </c>
      <c r="G90" s="37">
        <f t="shared" si="10"/>
        <v>-8.9552238805973544E-4</v>
      </c>
      <c r="H90" s="37">
        <f t="shared" si="11"/>
        <v>1.6935921066897945E-2</v>
      </c>
    </row>
    <row r="91" spans="1:8">
      <c r="A91" s="2" t="s">
        <v>99</v>
      </c>
      <c r="B91" s="6">
        <v>46.866</v>
      </c>
      <c r="C91" s="4">
        <v>46.9</v>
      </c>
      <c r="D91" s="4">
        <v>47.125</v>
      </c>
      <c r="E91" s="4">
        <v>46.645000000000003</v>
      </c>
      <c r="F91" s="7">
        <v>-8.9999999999999998E-4</v>
      </c>
      <c r="G91" s="37">
        <f t="shared" si="10"/>
        <v>-4.4999150959416558E-3</v>
      </c>
      <c r="H91" s="37">
        <f t="shared" si="11"/>
        <v>1.0290492014149359E-2</v>
      </c>
    </row>
    <row r="92" spans="1:8">
      <c r="A92" s="2" t="s">
        <v>100</v>
      </c>
      <c r="B92" s="6">
        <v>46.908000000000001</v>
      </c>
      <c r="C92" s="4">
        <v>47.112000000000002</v>
      </c>
      <c r="D92" s="4">
        <v>47.258000000000003</v>
      </c>
      <c r="E92" s="4">
        <v>46.575000000000003</v>
      </c>
      <c r="F92" s="7">
        <v>-4.4999999999999997E-3</v>
      </c>
      <c r="G92" s="37">
        <f t="shared" si="10"/>
        <v>-1.4836166334619193E-3</v>
      </c>
      <c r="H92" s="37">
        <f t="shared" si="11"/>
        <v>1.466451959205582E-2</v>
      </c>
    </row>
    <row r="93" spans="1:8">
      <c r="A93" s="2" t="s">
        <v>101</v>
      </c>
      <c r="B93" s="6">
        <v>47.12</v>
      </c>
      <c r="C93" s="4">
        <v>47.182000000000002</v>
      </c>
      <c r="D93" s="4">
        <v>47.482999999999997</v>
      </c>
      <c r="E93" s="4">
        <v>47.055</v>
      </c>
      <c r="F93" s="7">
        <v>-1.6999999999999999E-3</v>
      </c>
      <c r="G93" s="37">
        <f t="shared" si="10"/>
        <v>1.021303928915542E-2</v>
      </c>
      <c r="H93" s="37">
        <f t="shared" si="11"/>
        <v>9.0957390287960318E-3</v>
      </c>
    </row>
    <row r="94" spans="1:8">
      <c r="A94" s="2" t="s">
        <v>103</v>
      </c>
      <c r="B94" s="3">
        <v>47.198999999999998</v>
      </c>
      <c r="C94" s="4">
        <v>46.704999999999998</v>
      </c>
      <c r="D94" s="4">
        <v>47.845999999999997</v>
      </c>
      <c r="E94" s="4">
        <v>46.695</v>
      </c>
      <c r="F94" s="5">
        <v>1.0500000000000001E-2</v>
      </c>
      <c r="G94" s="37">
        <f t="shared" si="10"/>
        <v>1.7870763866187214E-2</v>
      </c>
      <c r="H94" s="37">
        <f t="shared" si="11"/>
        <v>2.46493200556804E-2</v>
      </c>
    </row>
    <row r="95" spans="1:8">
      <c r="A95" s="2" t="s">
        <v>104</v>
      </c>
      <c r="B95" s="3">
        <v>46.707999999999998</v>
      </c>
      <c r="C95" s="4">
        <v>45.884999999999998</v>
      </c>
      <c r="D95" s="4">
        <v>46.822000000000003</v>
      </c>
      <c r="E95" s="4">
        <v>45.780999999999999</v>
      </c>
      <c r="F95" s="5">
        <v>2.6200000000000001E-2</v>
      </c>
      <c r="G95" s="37">
        <f t="shared" si="10"/>
        <v>-6.2804547915538533E-3</v>
      </c>
      <c r="H95" s="37">
        <f t="shared" si="11"/>
        <v>2.2738690723225877E-2</v>
      </c>
    </row>
    <row r="96" spans="1:8">
      <c r="A96" s="2" t="s">
        <v>105</v>
      </c>
      <c r="B96" s="6">
        <v>45.515999999999998</v>
      </c>
      <c r="C96" s="4">
        <v>46.174999999999997</v>
      </c>
      <c r="D96" s="4">
        <v>46.503999999999998</v>
      </c>
      <c r="E96" s="4">
        <v>45.515000000000001</v>
      </c>
      <c r="F96" s="7">
        <v>-1.8499999999999999E-2</v>
      </c>
      <c r="G96" s="37">
        <f t="shared" si="10"/>
        <v>6.8467761278646361E-3</v>
      </c>
      <c r="H96" s="37">
        <f t="shared" si="11"/>
        <v>2.1729100296605453E-2</v>
      </c>
    </row>
    <row r="97" spans="1:8">
      <c r="A97" s="2" t="s">
        <v>106</v>
      </c>
      <c r="B97" s="3">
        <v>46.375</v>
      </c>
      <c r="C97" s="4">
        <v>45.860999999999997</v>
      </c>
      <c r="D97" s="4">
        <v>46.98</v>
      </c>
      <c r="E97" s="4">
        <v>45.704999999999998</v>
      </c>
      <c r="F97" s="5">
        <v>1.09E-2</v>
      </c>
      <c r="G97" s="37">
        <f t="shared" si="10"/>
        <v>-1.7355531272096211E-2</v>
      </c>
      <c r="H97" s="37">
        <f t="shared" si="11"/>
        <v>2.7896291434197543E-2</v>
      </c>
    </row>
    <row r="98" spans="1:8">
      <c r="A98" s="2" t="s">
        <v>107</v>
      </c>
      <c r="B98" s="6">
        <v>45.875999999999998</v>
      </c>
      <c r="C98" s="4">
        <v>46.670999999999999</v>
      </c>
      <c r="D98" s="4">
        <v>46.686</v>
      </c>
      <c r="E98" s="4">
        <v>44.953000000000003</v>
      </c>
      <c r="F98" s="7">
        <v>-1.7299999999999999E-2</v>
      </c>
      <c r="G98" s="37">
        <f t="shared" si="10"/>
        <v>-3.1824006834686226E-3</v>
      </c>
      <c r="H98" s="37">
        <f t="shared" si="11"/>
        <v>3.8551375881476141E-2</v>
      </c>
    </row>
    <row r="99" spans="1:8">
      <c r="A99" s="2" t="s">
        <v>109</v>
      </c>
      <c r="B99" s="6">
        <v>46.686</v>
      </c>
      <c r="C99" s="4">
        <v>46.82</v>
      </c>
      <c r="D99" s="4">
        <v>48.615000000000002</v>
      </c>
      <c r="E99" s="4">
        <v>45.75</v>
      </c>
      <c r="F99" s="7">
        <v>-3.2000000000000002E-3</v>
      </c>
      <c r="G99" s="37">
        <f t="shared" si="10"/>
        <v>4.2413447623288462E-2</v>
      </c>
      <c r="H99" s="37">
        <f t="shared" si="11"/>
        <v>6.2622950819672174E-2</v>
      </c>
    </row>
    <row r="100" spans="1:8">
      <c r="A100" s="2" t="s">
        <v>110</v>
      </c>
      <c r="B100" s="3">
        <v>46.835000000000001</v>
      </c>
      <c r="C100" s="4">
        <v>44.914999999999999</v>
      </c>
      <c r="D100" s="4">
        <v>46.88</v>
      </c>
      <c r="E100" s="4">
        <v>44.8</v>
      </c>
      <c r="F100" s="5">
        <v>4.2999999999999997E-2</v>
      </c>
      <c r="G100" s="37">
        <f t="shared" si="10"/>
        <v>2.7920814738528411E-2</v>
      </c>
      <c r="H100" s="37">
        <f t="shared" si="11"/>
        <v>4.6428571428571555E-2</v>
      </c>
    </row>
    <row r="101" spans="1:8">
      <c r="A101" s="2" t="s">
        <v>111</v>
      </c>
      <c r="B101" s="3">
        <v>44.902000000000001</v>
      </c>
      <c r="C101" s="4">
        <v>43.695</v>
      </c>
      <c r="D101" s="4">
        <v>45.03</v>
      </c>
      <c r="E101" s="4">
        <v>43.695</v>
      </c>
      <c r="F101" s="5">
        <v>3.0099999999999998E-2</v>
      </c>
      <c r="G101" s="37">
        <f t="shared" si="10"/>
        <v>2.8689465228368145E-3</v>
      </c>
      <c r="H101" s="37">
        <f t="shared" si="11"/>
        <v>3.0552694816340563E-2</v>
      </c>
    </row>
    <row r="102" spans="1:8">
      <c r="A102" s="2" t="s">
        <v>112</v>
      </c>
      <c r="B102" s="6">
        <v>43.59</v>
      </c>
      <c r="C102" s="4">
        <v>43.57</v>
      </c>
      <c r="D102" s="4">
        <v>43.805</v>
      </c>
      <c r="E102" s="4">
        <v>43.548000000000002</v>
      </c>
      <c r="F102" s="7">
        <v>-2.0000000000000001E-4</v>
      </c>
      <c r="G102" s="37">
        <f t="shared" si="10"/>
        <v>1.3043781534097514E-2</v>
      </c>
      <c r="H102" s="37">
        <f t="shared" si="11"/>
        <v>5.9015339395608957E-3</v>
      </c>
    </row>
    <row r="103" spans="1:8">
      <c r="A103" s="2" t="s">
        <v>113</v>
      </c>
      <c r="B103" s="3">
        <v>43.6</v>
      </c>
      <c r="C103" s="4">
        <v>43.009</v>
      </c>
      <c r="D103" s="4">
        <v>43.622999999999998</v>
      </c>
      <c r="E103" s="4">
        <v>43.005000000000003</v>
      </c>
      <c r="F103" s="5">
        <v>1.3599999999999999E-2</v>
      </c>
      <c r="G103" s="37">
        <f t="shared" si="10"/>
        <v>3.456653516790141E-2</v>
      </c>
      <c r="H103" s="37">
        <f t="shared" si="11"/>
        <v>1.4370422043948261E-2</v>
      </c>
    </row>
    <row r="104" spans="1:8">
      <c r="A104" s="2" t="s">
        <v>115</v>
      </c>
      <c r="B104" s="3">
        <v>43.012999999999998</v>
      </c>
      <c r="C104" s="4">
        <v>41.572000000000003</v>
      </c>
      <c r="D104" s="4">
        <v>43.145000000000003</v>
      </c>
      <c r="E104" s="4">
        <v>41.536000000000001</v>
      </c>
      <c r="F104" s="5">
        <v>3.4299999999999997E-2</v>
      </c>
      <c r="G104" s="37">
        <f t="shared" si="10"/>
        <v>-3.7016446606439629E-2</v>
      </c>
      <c r="H104" s="37">
        <f t="shared" si="11"/>
        <v>3.8737480739599428E-2</v>
      </c>
    </row>
    <row r="105" spans="1:8">
      <c r="A105" s="2" t="s">
        <v>116</v>
      </c>
      <c r="B105" s="6">
        <v>41.585999999999999</v>
      </c>
      <c r="C105" s="4">
        <v>43.17</v>
      </c>
      <c r="D105" s="4">
        <v>43.884</v>
      </c>
      <c r="E105" s="4">
        <v>41.19</v>
      </c>
      <c r="F105" s="7">
        <v>-3.6900000000000002E-2</v>
      </c>
      <c r="G105" s="37">
        <f t="shared" si="10"/>
        <v>1.7584386196492604E-2</v>
      </c>
      <c r="H105" s="37">
        <f t="shared" si="11"/>
        <v>6.5404224326292851E-2</v>
      </c>
    </row>
    <row r="106" spans="1:8">
      <c r="A106" s="2" t="s">
        <v>117</v>
      </c>
      <c r="B106" s="3">
        <v>43.18</v>
      </c>
      <c r="C106" s="4">
        <v>42.423999999999999</v>
      </c>
      <c r="D106" s="4">
        <v>43.222000000000001</v>
      </c>
      <c r="E106" s="4">
        <v>42.423999999999999</v>
      </c>
      <c r="F106" s="5">
        <v>1.7399999999999999E-2</v>
      </c>
      <c r="G106" s="37">
        <f t="shared" si="10"/>
        <v>4.3560606060605465E-3</v>
      </c>
      <c r="H106" s="37">
        <f t="shared" si="11"/>
        <v>1.8810107486328536E-2</v>
      </c>
    </row>
    <row r="107" spans="1:8">
      <c r="A107" s="2" t="s">
        <v>118</v>
      </c>
      <c r="B107" s="3">
        <v>42.441000000000003</v>
      </c>
      <c r="C107" s="4">
        <v>42.24</v>
      </c>
      <c r="D107" s="4">
        <v>42.609000000000002</v>
      </c>
      <c r="E107" s="4">
        <v>42.226999999999997</v>
      </c>
      <c r="F107" s="5">
        <v>4.4000000000000003E-3</v>
      </c>
      <c r="G107" s="37">
        <f t="shared" si="10"/>
        <v>7.946166511561447E-3</v>
      </c>
      <c r="H107" s="37">
        <f t="shared" si="11"/>
        <v>9.0463447557251296E-3</v>
      </c>
    </row>
    <row r="108" spans="1:8">
      <c r="A108" s="2" t="s">
        <v>119</v>
      </c>
      <c r="B108" s="3">
        <v>42.255000000000003</v>
      </c>
      <c r="C108" s="4">
        <v>41.906999999999996</v>
      </c>
      <c r="D108" s="4">
        <v>42.308999999999997</v>
      </c>
      <c r="E108" s="4">
        <v>41.777000000000001</v>
      </c>
      <c r="F108" s="5">
        <v>8.2000000000000007E-3</v>
      </c>
      <c r="G108" s="37">
        <f t="shared" si="10"/>
        <v>5.6392781723939205E-3</v>
      </c>
      <c r="H108" s="37">
        <f t="shared" si="11"/>
        <v>1.2734279627546172E-2</v>
      </c>
    </row>
    <row r="109" spans="1:8">
      <c r="A109" s="2" t="s">
        <v>121</v>
      </c>
      <c r="B109" s="3">
        <v>41.912999999999997</v>
      </c>
      <c r="C109" s="4">
        <v>41.671999999999997</v>
      </c>
      <c r="D109" s="4">
        <v>42.017000000000003</v>
      </c>
      <c r="E109" s="4">
        <v>41.652999999999999</v>
      </c>
      <c r="F109" s="5">
        <v>5.1000000000000004E-3</v>
      </c>
      <c r="G109" s="37">
        <f t="shared" si="10"/>
        <v>7.5922433386527415E-3</v>
      </c>
      <c r="H109" s="37">
        <f t="shared" si="11"/>
        <v>8.7388663481623007E-3</v>
      </c>
    </row>
    <row r="110" spans="1:8">
      <c r="A110" s="2" t="s">
        <v>122</v>
      </c>
      <c r="B110" s="3">
        <v>41.7</v>
      </c>
      <c r="C110" s="4">
        <v>41.357999999999997</v>
      </c>
      <c r="D110" s="4">
        <v>41.814999999999998</v>
      </c>
      <c r="E110" s="4">
        <v>41.357999999999997</v>
      </c>
      <c r="F110" s="5">
        <v>7.7000000000000002E-3</v>
      </c>
      <c r="G110" s="37">
        <f t="shared" si="10"/>
        <v>1.0333455478197012E-2</v>
      </c>
      <c r="H110" s="37">
        <f t="shared" si="11"/>
        <v>1.1049857343198433E-2</v>
      </c>
    </row>
    <row r="111" spans="1:8">
      <c r="A111" s="2" t="s">
        <v>123</v>
      </c>
      <c r="B111" s="3">
        <v>41.38</v>
      </c>
      <c r="C111" s="4">
        <v>40.935000000000002</v>
      </c>
      <c r="D111" s="4">
        <v>41.433</v>
      </c>
      <c r="E111" s="4">
        <v>40.86</v>
      </c>
      <c r="F111" s="5">
        <v>1.04E-2</v>
      </c>
      <c r="G111" s="37">
        <f t="shared" si="10"/>
        <v>-2.8014616321557829E-3</v>
      </c>
      <c r="H111" s="37">
        <f t="shared" si="11"/>
        <v>1.4023494860499275E-2</v>
      </c>
    </row>
    <row r="112" spans="1:8">
      <c r="A112" s="2" t="s">
        <v>124</v>
      </c>
      <c r="B112" s="6">
        <v>40.953000000000003</v>
      </c>
      <c r="C112" s="4">
        <v>41.05</v>
      </c>
      <c r="D112" s="4">
        <v>41.115000000000002</v>
      </c>
      <c r="E112" s="4">
        <v>40.865000000000002</v>
      </c>
      <c r="F112" s="7">
        <v>-2.3E-3</v>
      </c>
      <c r="G112" s="37">
        <f t="shared" si="10"/>
        <v>5.3881949546901514E-3</v>
      </c>
      <c r="H112" s="37">
        <f t="shared" si="11"/>
        <v>6.1177046372201151E-3</v>
      </c>
    </row>
    <row r="113" spans="1:8">
      <c r="A113" s="2" t="s">
        <v>125</v>
      </c>
      <c r="B113" s="3">
        <v>41.046999999999997</v>
      </c>
      <c r="C113" s="4">
        <v>40.83</v>
      </c>
      <c r="D113" s="4">
        <v>41.09</v>
      </c>
      <c r="E113" s="4">
        <v>40.770000000000003</v>
      </c>
      <c r="F113" s="5">
        <v>7.3000000000000001E-3</v>
      </c>
      <c r="G113" s="37">
        <f t="shared" si="10"/>
        <v>-1.0520392435103677E-3</v>
      </c>
      <c r="H113" s="37">
        <f t="shared" si="11"/>
        <v>7.8489085111601731E-3</v>
      </c>
    </row>
    <row r="114" spans="1:8">
      <c r="A114" s="2" t="s">
        <v>127</v>
      </c>
      <c r="B114" s="6">
        <v>40.749000000000002</v>
      </c>
      <c r="C114" s="4">
        <v>40.872999999999998</v>
      </c>
      <c r="D114" s="4">
        <v>41.158000000000001</v>
      </c>
      <c r="E114" s="4">
        <v>40.561</v>
      </c>
      <c r="F114" s="7">
        <v>-3.0999999999999999E-3</v>
      </c>
      <c r="G114" s="37">
        <f t="shared" si="10"/>
        <v>1.1958405545927135E-2</v>
      </c>
      <c r="H114" s="37">
        <f t="shared" si="11"/>
        <v>1.4718572027316914E-2</v>
      </c>
    </row>
    <row r="115" spans="1:8">
      <c r="A115" s="2" t="s">
        <v>128</v>
      </c>
      <c r="B115" s="3">
        <v>40.877000000000002</v>
      </c>
      <c r="C115" s="4">
        <v>40.39</v>
      </c>
      <c r="D115" s="4">
        <v>41.162999999999997</v>
      </c>
      <c r="E115" s="4">
        <v>40.39</v>
      </c>
      <c r="F115" s="5">
        <v>1.1599999999999999E-2</v>
      </c>
      <c r="G115" s="37">
        <f t="shared" si="10"/>
        <v>-1.3410195656953014E-2</v>
      </c>
      <c r="H115" s="37">
        <f t="shared" si="11"/>
        <v>1.9138400594206392E-2</v>
      </c>
    </row>
    <row r="116" spans="1:8">
      <c r="A116" s="2" t="s">
        <v>129</v>
      </c>
      <c r="B116" s="6">
        <v>40.408999999999999</v>
      </c>
      <c r="C116" s="4">
        <v>40.939</v>
      </c>
      <c r="D116" s="4">
        <v>41.064999999999998</v>
      </c>
      <c r="E116" s="4">
        <v>40.384999999999998</v>
      </c>
      <c r="F116" s="7">
        <v>-1.2699999999999999E-2</v>
      </c>
      <c r="G116" s="37">
        <f t="shared" si="10"/>
        <v>1.2164066556234017E-2</v>
      </c>
      <c r="H116" s="37">
        <f t="shared" si="11"/>
        <v>1.6837934876810692E-2</v>
      </c>
    </row>
    <row r="117" spans="1:8">
      <c r="A117" s="2" t="s">
        <v>130</v>
      </c>
      <c r="B117" s="3">
        <v>40.929000000000002</v>
      </c>
      <c r="C117" s="4">
        <v>40.447000000000003</v>
      </c>
      <c r="D117" s="4">
        <v>40.978999999999999</v>
      </c>
      <c r="E117" s="4">
        <v>40.414999999999999</v>
      </c>
      <c r="F117" s="5">
        <v>1.23E-2</v>
      </c>
      <c r="G117" s="37">
        <f t="shared" si="10"/>
        <v>2.4039653035935887E-3</v>
      </c>
      <c r="H117" s="37">
        <f t="shared" si="11"/>
        <v>1.3955214648026725E-2</v>
      </c>
    </row>
    <row r="118" spans="1:8">
      <c r="A118" s="2" t="s">
        <v>131</v>
      </c>
      <c r="B118" s="3">
        <v>40.432000000000002</v>
      </c>
      <c r="C118" s="4">
        <v>40.35</v>
      </c>
      <c r="D118" s="4">
        <v>40.552999999999997</v>
      </c>
      <c r="E118" s="4">
        <v>40.200000000000003</v>
      </c>
      <c r="F118" s="5">
        <v>1.6000000000000001E-3</v>
      </c>
      <c r="G118" s="37">
        <f t="shared" si="10"/>
        <v>5.6576028711712457E-3</v>
      </c>
      <c r="H118" s="37">
        <f t="shared" si="11"/>
        <v>8.7810945273630453E-3</v>
      </c>
    </row>
    <row r="119" spans="1:8">
      <c r="A119" s="2" t="s">
        <v>133</v>
      </c>
      <c r="B119" s="3">
        <v>40.366999999999997</v>
      </c>
      <c r="C119" s="4">
        <v>40.122999999999998</v>
      </c>
      <c r="D119" s="4">
        <v>40.476999999999997</v>
      </c>
      <c r="E119" s="4">
        <v>40.093000000000004</v>
      </c>
      <c r="F119" s="5">
        <v>5.7000000000000002E-3</v>
      </c>
      <c r="G119" s="37">
        <f t="shared" si="10"/>
        <v>3.7023139462162885E-3</v>
      </c>
      <c r="H119" s="37">
        <f t="shared" si="11"/>
        <v>9.57773177362615E-3</v>
      </c>
    </row>
    <row r="120" spans="1:8">
      <c r="A120" s="2" t="s">
        <v>134</v>
      </c>
      <c r="B120" s="3">
        <v>40.139000000000003</v>
      </c>
      <c r="C120" s="4">
        <v>39.975000000000001</v>
      </c>
      <c r="D120" s="4">
        <v>40.151000000000003</v>
      </c>
      <c r="E120" s="4">
        <v>39.79</v>
      </c>
      <c r="F120" s="5">
        <v>4.1000000000000003E-3</v>
      </c>
      <c r="G120" s="37">
        <f t="shared" si="10"/>
        <v>8.7631447170765395E-4</v>
      </c>
      <c r="H120" s="37">
        <f t="shared" si="11"/>
        <v>9.0726313144007097E-3</v>
      </c>
    </row>
    <row r="121" spans="1:8">
      <c r="A121" s="2" t="s">
        <v>135</v>
      </c>
      <c r="B121" s="3">
        <v>39.975000000000001</v>
      </c>
      <c r="C121" s="4">
        <v>39.94</v>
      </c>
      <c r="D121" s="4">
        <v>40.164000000000001</v>
      </c>
      <c r="E121" s="4">
        <v>39.884999999999998</v>
      </c>
      <c r="F121" s="5">
        <v>8.0000000000000004E-4</v>
      </c>
      <c r="G121" s="37">
        <f t="shared" si="10"/>
        <v>5.7666641484726954E-3</v>
      </c>
      <c r="H121" s="37">
        <f t="shared" si="11"/>
        <v>6.9951109439639831E-3</v>
      </c>
    </row>
    <row r="122" spans="1:8">
      <c r="A122" s="2" t="s">
        <v>136</v>
      </c>
      <c r="B122" s="3">
        <v>39.945</v>
      </c>
      <c r="C122" s="4">
        <v>39.710999999999999</v>
      </c>
      <c r="D122" s="4">
        <v>39.988</v>
      </c>
      <c r="E122" s="4">
        <v>39.65</v>
      </c>
      <c r="F122" s="5">
        <v>5.4999999999999997E-3</v>
      </c>
      <c r="G122" s="37">
        <f t="shared" si="10"/>
        <v>-6.6289773864318738E-3</v>
      </c>
      <c r="H122" s="37">
        <f t="shared" si="11"/>
        <v>8.5245901639344514E-3</v>
      </c>
    </row>
    <row r="123" spans="1:8">
      <c r="A123" s="2" t="s">
        <v>137</v>
      </c>
      <c r="B123" s="6">
        <v>39.726999999999997</v>
      </c>
      <c r="C123" s="4">
        <v>39.975999999999999</v>
      </c>
      <c r="D123" s="4">
        <v>40.063000000000002</v>
      </c>
      <c r="E123" s="4">
        <v>39.700000000000003</v>
      </c>
      <c r="F123" s="7">
        <v>-6.6E-3</v>
      </c>
      <c r="G123" s="37">
        <f t="shared" si="10"/>
        <v>1.0745619579782992E-2</v>
      </c>
      <c r="H123" s="37">
        <f t="shared" si="11"/>
        <v>9.1435768261964607E-3</v>
      </c>
    </row>
    <row r="124" spans="1:8">
      <c r="A124" s="2" t="s">
        <v>139</v>
      </c>
      <c r="B124" s="3">
        <v>39.991</v>
      </c>
      <c r="C124" s="4">
        <v>39.551000000000002</v>
      </c>
      <c r="D124" s="4">
        <v>40.01</v>
      </c>
      <c r="E124" s="4">
        <v>39.545999999999999</v>
      </c>
      <c r="F124" s="5">
        <v>1.0800000000000001E-2</v>
      </c>
      <c r="G124" s="37">
        <f t="shared" si="10"/>
        <v>-2.8237904344097717E-3</v>
      </c>
      <c r="H124" s="37">
        <f t="shared" si="11"/>
        <v>1.1733171496485072E-2</v>
      </c>
    </row>
    <row r="125" spans="1:8">
      <c r="A125" s="2" t="s">
        <v>140</v>
      </c>
      <c r="B125" s="6">
        <v>39.561999999999998</v>
      </c>
      <c r="C125" s="4">
        <v>39.662999999999997</v>
      </c>
      <c r="D125" s="4">
        <v>39.744999999999997</v>
      </c>
      <c r="E125" s="4">
        <v>39.414999999999999</v>
      </c>
      <c r="F125" s="7">
        <v>-2.8999999999999998E-3</v>
      </c>
      <c r="G125" s="37">
        <f t="shared" si="10"/>
        <v>1.9198221638414984E-3</v>
      </c>
      <c r="H125" s="37">
        <f t="shared" si="11"/>
        <v>8.3724470379296784E-3</v>
      </c>
    </row>
    <row r="126" spans="1:8">
      <c r="A126" s="2" t="s">
        <v>141</v>
      </c>
      <c r="B126" s="3">
        <v>39.677999999999997</v>
      </c>
      <c r="C126" s="4">
        <v>39.587000000000003</v>
      </c>
      <c r="D126" s="4">
        <v>39.750999999999998</v>
      </c>
      <c r="E126" s="4">
        <v>39.35</v>
      </c>
      <c r="F126" s="5">
        <v>1.9E-3</v>
      </c>
      <c r="G126" s="37">
        <f t="shared" si="10"/>
        <v>3.1676042775328163E-3</v>
      </c>
      <c r="H126" s="37">
        <f t="shared" si="11"/>
        <v>1.0190597204574237E-2</v>
      </c>
    </row>
    <row r="127" spans="1:8">
      <c r="A127" s="2" t="s">
        <v>142</v>
      </c>
      <c r="B127" s="3">
        <v>39.603999999999999</v>
      </c>
      <c r="C127" s="4">
        <v>39.462000000000003</v>
      </c>
      <c r="D127" s="4">
        <v>39.799999999999997</v>
      </c>
      <c r="E127" s="4">
        <v>39.29</v>
      </c>
      <c r="F127" s="5">
        <v>3.3E-3</v>
      </c>
      <c r="G127" s="37">
        <f t="shared" si="10"/>
        <v>8.3299264104660792E-3</v>
      </c>
      <c r="H127" s="37">
        <f t="shared" si="11"/>
        <v>1.2980402137948537E-2</v>
      </c>
    </row>
    <row r="128" spans="1:8">
      <c r="A128" s="2" t="s">
        <v>143</v>
      </c>
      <c r="B128" s="3">
        <v>39.472000000000001</v>
      </c>
      <c r="C128" s="4">
        <v>39.136000000000003</v>
      </c>
      <c r="D128" s="4">
        <v>39.604999999999997</v>
      </c>
      <c r="E128" s="4">
        <v>39.116999999999997</v>
      </c>
      <c r="F128" s="5">
        <v>8.3999999999999995E-3</v>
      </c>
      <c r="G128" s="37">
        <f t="shared" si="10"/>
        <v>1.6308299574114473E-2</v>
      </c>
      <c r="H128" s="37">
        <f t="shared" si="11"/>
        <v>1.2475394329831009E-2</v>
      </c>
    </row>
    <row r="129" spans="1:8">
      <c r="A129" s="2" t="s">
        <v>145</v>
      </c>
      <c r="B129" s="3">
        <v>39.142000000000003</v>
      </c>
      <c r="C129" s="4">
        <v>38.508000000000003</v>
      </c>
      <c r="D129" s="4">
        <v>39.197000000000003</v>
      </c>
      <c r="E129" s="4">
        <v>38.487000000000002</v>
      </c>
      <c r="F129" s="5">
        <v>1.6899999999999998E-2</v>
      </c>
      <c r="G129" s="37">
        <f t="shared" si="10"/>
        <v>7.5353218210362062E-3</v>
      </c>
      <c r="H129" s="37">
        <f t="shared" si="11"/>
        <v>1.8447787564632234E-2</v>
      </c>
    </row>
    <row r="130" spans="1:8">
      <c r="A130" s="2" t="s">
        <v>146</v>
      </c>
      <c r="B130" s="3">
        <v>38.493000000000002</v>
      </c>
      <c r="C130" s="4">
        <v>38.22</v>
      </c>
      <c r="D130" s="4">
        <v>38.566000000000003</v>
      </c>
      <c r="E130" s="4">
        <v>38.167999999999999</v>
      </c>
      <c r="F130" s="5">
        <v>8.3000000000000001E-3</v>
      </c>
      <c r="G130" s="37">
        <f t="shared" ref="G130:G193" si="12">(C130-C131)/C131</f>
        <v>-9.6649651491204271E-3</v>
      </c>
      <c r="H130" s="37">
        <f t="shared" ref="H130:H193" si="13">(D130-E130)/E130</f>
        <v>1.042758331586678E-2</v>
      </c>
    </row>
    <row r="131" spans="1:8">
      <c r="A131" s="2" t="s">
        <v>147</v>
      </c>
      <c r="B131" s="6">
        <v>38.174999999999997</v>
      </c>
      <c r="C131" s="4">
        <v>38.593000000000004</v>
      </c>
      <c r="D131" s="4">
        <v>38.597000000000001</v>
      </c>
      <c r="E131" s="4">
        <v>38.134</v>
      </c>
      <c r="F131" s="7">
        <v>-1.11E-2</v>
      </c>
      <c r="G131" s="37">
        <f t="shared" si="12"/>
        <v>-2.3008117470657832E-3</v>
      </c>
      <c r="H131" s="37">
        <f t="shared" si="13"/>
        <v>1.2141396129438322E-2</v>
      </c>
    </row>
    <row r="132" spans="1:8">
      <c r="A132" s="2" t="s">
        <v>148</v>
      </c>
      <c r="B132" s="6">
        <v>38.604999999999997</v>
      </c>
      <c r="C132" s="4">
        <v>38.682000000000002</v>
      </c>
      <c r="D132" s="4">
        <v>38.765999999999998</v>
      </c>
      <c r="E132" s="4">
        <v>38.484999999999999</v>
      </c>
      <c r="F132" s="7">
        <v>-1.6000000000000001E-3</v>
      </c>
      <c r="G132" s="37">
        <f t="shared" si="12"/>
        <v>6.0338101430428949E-3</v>
      </c>
      <c r="H132" s="37">
        <f t="shared" si="13"/>
        <v>7.3015460569052565E-3</v>
      </c>
    </row>
    <row r="133" spans="1:8">
      <c r="A133" s="2" t="s">
        <v>149</v>
      </c>
      <c r="B133" s="3">
        <v>38.664999999999999</v>
      </c>
      <c r="C133" s="4">
        <v>38.450000000000003</v>
      </c>
      <c r="D133" s="4">
        <v>38.743000000000002</v>
      </c>
      <c r="E133" s="4">
        <v>38.33</v>
      </c>
      <c r="F133" s="5">
        <v>6.1000000000000004E-3</v>
      </c>
      <c r="G133" s="37">
        <f t="shared" si="12"/>
        <v>8.8504789670986123E-4</v>
      </c>
      <c r="H133" s="37">
        <f t="shared" si="13"/>
        <v>1.0774849986955487E-2</v>
      </c>
    </row>
    <row r="134" spans="1:8">
      <c r="A134" s="2" t="s">
        <v>151</v>
      </c>
      <c r="B134" s="6">
        <v>38.432000000000002</v>
      </c>
      <c r="C134" s="4">
        <v>38.415999999999997</v>
      </c>
      <c r="D134" s="4">
        <v>38.551000000000002</v>
      </c>
      <c r="E134" s="4">
        <v>38.338999999999999</v>
      </c>
      <c r="F134" s="7">
        <v>-5.9999999999999995E-4</v>
      </c>
      <c r="G134" s="37">
        <f t="shared" si="12"/>
        <v>-3.0104847918613017E-3</v>
      </c>
      <c r="H134" s="37">
        <f t="shared" si="13"/>
        <v>5.5296173609119511E-3</v>
      </c>
    </row>
    <row r="135" spans="1:8">
      <c r="A135" s="2" t="s">
        <v>152</v>
      </c>
      <c r="B135" s="6">
        <v>38.454000000000001</v>
      </c>
      <c r="C135" s="4">
        <v>38.531999999999996</v>
      </c>
      <c r="D135" s="4">
        <v>38.61</v>
      </c>
      <c r="E135" s="4">
        <v>38.298999999999999</v>
      </c>
      <c r="F135" s="7">
        <v>-1.6999999999999999E-3</v>
      </c>
      <c r="G135" s="37">
        <f t="shared" si="12"/>
        <v>5.270023480302588E-3</v>
      </c>
      <c r="H135" s="37">
        <f t="shared" si="13"/>
        <v>8.120316457348755E-3</v>
      </c>
    </row>
    <row r="136" spans="1:8">
      <c r="A136" s="2" t="s">
        <v>153</v>
      </c>
      <c r="B136" s="3">
        <v>38.520000000000003</v>
      </c>
      <c r="C136" s="4">
        <v>38.33</v>
      </c>
      <c r="D136" s="4">
        <v>38.594999999999999</v>
      </c>
      <c r="E136" s="4">
        <v>38.22</v>
      </c>
      <c r="F136" s="5">
        <v>5.0000000000000001E-3</v>
      </c>
      <c r="G136" s="37">
        <f t="shared" si="12"/>
        <v>-5.215123859192471E-4</v>
      </c>
      <c r="H136" s="37">
        <f t="shared" si="13"/>
        <v>9.8116169544740974E-3</v>
      </c>
    </row>
    <row r="137" spans="1:8">
      <c r="A137" s="2" t="s">
        <v>154</v>
      </c>
      <c r="B137" s="6">
        <v>38.328000000000003</v>
      </c>
      <c r="C137" s="4">
        <v>38.35</v>
      </c>
      <c r="D137" s="4">
        <v>38.875</v>
      </c>
      <c r="E137" s="4">
        <v>38.198999999999998</v>
      </c>
      <c r="F137" s="7">
        <v>-5.9999999999999995E-4</v>
      </c>
      <c r="G137" s="37">
        <f t="shared" si="12"/>
        <v>1.4953023686648271E-2</v>
      </c>
      <c r="H137" s="37">
        <f t="shared" si="13"/>
        <v>1.7696798345506477E-2</v>
      </c>
    </row>
    <row r="138" spans="1:8">
      <c r="A138" s="2" t="s">
        <v>155</v>
      </c>
      <c r="B138" s="3">
        <v>38.35</v>
      </c>
      <c r="C138" s="4">
        <v>37.784999999999997</v>
      </c>
      <c r="D138" s="4">
        <v>38.436999999999998</v>
      </c>
      <c r="E138" s="4">
        <v>37.75</v>
      </c>
      <c r="F138" s="5">
        <v>1.46E-2</v>
      </c>
      <c r="G138" s="37">
        <f t="shared" si="12"/>
        <v>6.5263718700052592E-3</v>
      </c>
      <c r="H138" s="37">
        <f t="shared" si="13"/>
        <v>1.8198675496688677E-2</v>
      </c>
    </row>
    <row r="139" spans="1:8">
      <c r="A139" s="2" t="s">
        <v>157</v>
      </c>
      <c r="B139" s="3">
        <v>37.799999999999997</v>
      </c>
      <c r="C139" s="4">
        <v>37.54</v>
      </c>
      <c r="D139" s="4">
        <v>37.984999999999999</v>
      </c>
      <c r="E139" s="4">
        <v>37.497999999999998</v>
      </c>
      <c r="F139" s="5">
        <v>6.3E-3</v>
      </c>
      <c r="G139" s="37">
        <f t="shared" si="12"/>
        <v>6.6502198863026265E-3</v>
      </c>
      <c r="H139" s="37">
        <f t="shared" si="13"/>
        <v>1.2987359325830762E-2</v>
      </c>
    </row>
    <row r="140" spans="1:8">
      <c r="A140" s="2" t="s">
        <v>158</v>
      </c>
      <c r="B140" s="3">
        <v>37.561999999999998</v>
      </c>
      <c r="C140" s="4">
        <v>37.292000000000002</v>
      </c>
      <c r="D140" s="4">
        <v>37.642000000000003</v>
      </c>
      <c r="E140" s="4">
        <v>37.252000000000002</v>
      </c>
      <c r="F140" s="5">
        <v>7.0000000000000001E-3</v>
      </c>
      <c r="G140" s="37">
        <f t="shared" si="12"/>
        <v>5.4733209307342599E-3</v>
      </c>
      <c r="H140" s="37">
        <f t="shared" si="13"/>
        <v>1.0469236551057677E-2</v>
      </c>
    </row>
    <row r="141" spans="1:8">
      <c r="A141" s="2" t="s">
        <v>159</v>
      </c>
      <c r="B141" s="3">
        <v>37.302</v>
      </c>
      <c r="C141" s="4">
        <v>37.088999999999999</v>
      </c>
      <c r="D141" s="4">
        <v>37.46</v>
      </c>
      <c r="E141" s="4">
        <v>37.036000000000001</v>
      </c>
      <c r="F141" s="5">
        <v>5.4999999999999997E-3</v>
      </c>
      <c r="G141" s="37">
        <f t="shared" si="12"/>
        <v>1.8638573743920989E-3</v>
      </c>
      <c r="H141" s="37">
        <f t="shared" si="13"/>
        <v>1.1448320552975469E-2</v>
      </c>
    </row>
    <row r="142" spans="1:8">
      <c r="A142" s="2" t="s">
        <v>160</v>
      </c>
      <c r="B142" s="3">
        <v>37.098999999999997</v>
      </c>
      <c r="C142" s="4">
        <v>37.020000000000003</v>
      </c>
      <c r="D142" s="4">
        <v>37.197000000000003</v>
      </c>
      <c r="E142" s="4">
        <v>36.959000000000003</v>
      </c>
      <c r="F142" s="5">
        <v>1E-3</v>
      </c>
      <c r="G142" s="37">
        <f t="shared" si="12"/>
        <v>1.7317891546704202E-3</v>
      </c>
      <c r="H142" s="37">
        <f t="shared" si="13"/>
        <v>6.4395681701344609E-3</v>
      </c>
    </row>
    <row r="143" spans="1:8">
      <c r="A143" s="2" t="s">
        <v>161</v>
      </c>
      <c r="B143" s="3">
        <v>37.061</v>
      </c>
      <c r="C143" s="4">
        <v>36.956000000000003</v>
      </c>
      <c r="D143" s="4">
        <v>37.168999999999997</v>
      </c>
      <c r="E143" s="4">
        <v>36.853000000000002</v>
      </c>
      <c r="F143" s="5">
        <v>3.0999999999999999E-3</v>
      </c>
      <c r="G143" s="37">
        <f t="shared" si="12"/>
        <v>-6.4899945916694983E-4</v>
      </c>
      <c r="H143" s="37">
        <f t="shared" si="13"/>
        <v>8.5746072232924155E-3</v>
      </c>
    </row>
    <row r="144" spans="1:8">
      <c r="A144" s="2" t="s">
        <v>163</v>
      </c>
      <c r="B144" s="6">
        <v>36.945</v>
      </c>
      <c r="C144" s="4">
        <v>36.979999999999997</v>
      </c>
      <c r="D144" s="4">
        <v>37.203000000000003</v>
      </c>
      <c r="E144" s="4">
        <v>36.658000000000001</v>
      </c>
      <c r="F144" s="7">
        <v>-1.1000000000000001E-3</v>
      </c>
      <c r="G144" s="37">
        <f t="shared" si="12"/>
        <v>3.6095204494258843E-3</v>
      </c>
      <c r="H144" s="37">
        <f t="shared" si="13"/>
        <v>1.4867150417371425E-2</v>
      </c>
    </row>
    <row r="145" spans="1:8">
      <c r="A145" s="2" t="s">
        <v>164</v>
      </c>
      <c r="B145" s="3">
        <v>36.984999999999999</v>
      </c>
      <c r="C145" s="4">
        <v>36.847000000000001</v>
      </c>
      <c r="D145" s="4">
        <v>37.100999999999999</v>
      </c>
      <c r="E145" s="4">
        <v>36.68</v>
      </c>
      <c r="F145" s="5">
        <v>3.5999999999999999E-3</v>
      </c>
      <c r="G145" s="37">
        <f t="shared" si="12"/>
        <v>-1.5864960871771618E-2</v>
      </c>
      <c r="H145" s="37">
        <f t="shared" si="13"/>
        <v>1.1477644492911651E-2</v>
      </c>
    </row>
    <row r="146" spans="1:8">
      <c r="A146" s="2" t="s">
        <v>165</v>
      </c>
      <c r="B146" s="6">
        <v>36.851999999999997</v>
      </c>
      <c r="C146" s="4">
        <v>37.441000000000003</v>
      </c>
      <c r="D146" s="4">
        <v>37.481999999999999</v>
      </c>
      <c r="E146" s="4">
        <v>36.65</v>
      </c>
      <c r="F146" s="7">
        <v>-1.61E-2</v>
      </c>
      <c r="G146" s="37">
        <f t="shared" si="12"/>
        <v>2.436412315930417E-3</v>
      </c>
      <c r="H146" s="37">
        <f t="shared" si="13"/>
        <v>2.2701227830832216E-2</v>
      </c>
    </row>
    <row r="147" spans="1:8">
      <c r="A147" s="2" t="s">
        <v>166</v>
      </c>
      <c r="B147" s="3">
        <v>37.456000000000003</v>
      </c>
      <c r="C147" s="4">
        <v>37.35</v>
      </c>
      <c r="D147" s="4">
        <v>37.512</v>
      </c>
      <c r="E147" s="4">
        <v>37.25</v>
      </c>
      <c r="F147" s="5">
        <v>3.3999999999999998E-3</v>
      </c>
      <c r="G147" s="37">
        <f t="shared" si="12"/>
        <v>7.6620083095019402E-3</v>
      </c>
      <c r="H147" s="37">
        <f t="shared" si="13"/>
        <v>7.0335570469798776E-3</v>
      </c>
    </row>
    <row r="148" spans="1:8">
      <c r="A148" s="2" t="s">
        <v>167</v>
      </c>
      <c r="B148" s="3">
        <v>37.328000000000003</v>
      </c>
      <c r="C148" s="4">
        <v>37.066000000000003</v>
      </c>
      <c r="D148" s="4">
        <v>37.520000000000003</v>
      </c>
      <c r="E148" s="4">
        <v>37.066000000000003</v>
      </c>
      <c r="F148" s="5">
        <v>7.3000000000000001E-3</v>
      </c>
      <c r="G148" s="37">
        <f t="shared" si="12"/>
        <v>8.241982427984778E-3</v>
      </c>
      <c r="H148" s="37">
        <f t="shared" si="13"/>
        <v>1.2248421734203868E-2</v>
      </c>
    </row>
    <row r="149" spans="1:8">
      <c r="A149" s="2" t="s">
        <v>169</v>
      </c>
      <c r="B149" s="3">
        <v>37.057000000000002</v>
      </c>
      <c r="C149" s="4">
        <v>36.762999999999998</v>
      </c>
      <c r="D149" s="4">
        <v>37.207000000000001</v>
      </c>
      <c r="E149" s="4">
        <v>36.697000000000003</v>
      </c>
      <c r="F149" s="5">
        <v>7.7000000000000002E-3</v>
      </c>
      <c r="G149" s="37">
        <f t="shared" si="12"/>
        <v>1.6310507837337139E-2</v>
      </c>
      <c r="H149" s="37">
        <f t="shared" si="13"/>
        <v>1.3897593808758154E-2</v>
      </c>
    </row>
    <row r="150" spans="1:8">
      <c r="A150" s="2" t="s">
        <v>170</v>
      </c>
      <c r="B150" s="3">
        <v>36.773000000000003</v>
      </c>
      <c r="C150" s="4">
        <v>36.173000000000002</v>
      </c>
      <c r="D150" s="4">
        <v>36.89</v>
      </c>
      <c r="E150" s="4">
        <v>36.134999999999998</v>
      </c>
      <c r="F150" s="5">
        <v>1.6299999999999999E-2</v>
      </c>
      <c r="G150" s="37">
        <f t="shared" si="12"/>
        <v>6.9160119508682573E-4</v>
      </c>
      <c r="H150" s="37">
        <f t="shared" si="13"/>
        <v>2.0893870208938774E-2</v>
      </c>
    </row>
    <row r="151" spans="1:8">
      <c r="A151" s="2" t="s">
        <v>171</v>
      </c>
      <c r="B151" s="3">
        <v>36.183</v>
      </c>
      <c r="C151" s="4">
        <v>36.148000000000003</v>
      </c>
      <c r="D151" s="4">
        <v>36.197000000000003</v>
      </c>
      <c r="E151" s="4">
        <v>35.994999999999997</v>
      </c>
      <c r="F151" s="5">
        <v>5.9999999999999995E-4</v>
      </c>
      <c r="G151" s="37">
        <f t="shared" si="12"/>
        <v>7.7519379844977296E-4</v>
      </c>
      <c r="H151" s="37">
        <f t="shared" si="13"/>
        <v>5.6118905403529738E-3</v>
      </c>
    </row>
    <row r="152" spans="1:8">
      <c r="A152" s="2" t="s">
        <v>172</v>
      </c>
      <c r="B152" s="3">
        <v>36.159999999999997</v>
      </c>
      <c r="C152" s="4">
        <v>36.119999999999997</v>
      </c>
      <c r="D152" s="4">
        <v>36.21</v>
      </c>
      <c r="E152" s="4">
        <v>36.037999999999997</v>
      </c>
      <c r="F152" s="5">
        <v>8.0000000000000004E-4</v>
      </c>
      <c r="G152" s="37">
        <f t="shared" si="12"/>
        <v>3.8774718883276445E-4</v>
      </c>
      <c r="H152" s="37">
        <f t="shared" si="13"/>
        <v>4.7727398856763463E-3</v>
      </c>
    </row>
    <row r="153" spans="1:8">
      <c r="A153" s="2" t="s">
        <v>173</v>
      </c>
      <c r="B153" s="6">
        <v>36.131</v>
      </c>
      <c r="C153" s="4">
        <v>36.106000000000002</v>
      </c>
      <c r="D153" s="4">
        <v>36.223999999999997</v>
      </c>
      <c r="E153" s="4">
        <v>36.08</v>
      </c>
      <c r="F153" s="7">
        <v>-4.0000000000000002E-4</v>
      </c>
      <c r="G153" s="37">
        <f t="shared" si="12"/>
        <v>2.9165856503987108E-3</v>
      </c>
      <c r="H153" s="37">
        <f t="shared" si="13"/>
        <v>3.991130820399068E-3</v>
      </c>
    </row>
    <row r="154" spans="1:8">
      <c r="A154" s="2" t="s">
        <v>175</v>
      </c>
      <c r="B154" s="3">
        <v>36.145000000000003</v>
      </c>
      <c r="C154" s="4">
        <v>36.000999999999998</v>
      </c>
      <c r="D154" s="4">
        <v>36.374000000000002</v>
      </c>
      <c r="E154" s="4">
        <v>35.93</v>
      </c>
      <c r="F154" s="5">
        <v>3.5999999999999999E-3</v>
      </c>
      <c r="G154" s="37">
        <f t="shared" si="12"/>
        <v>-9.0558766859345063E-3</v>
      </c>
      <c r="H154" s="37">
        <f t="shared" si="13"/>
        <v>1.2357361536320697E-2</v>
      </c>
    </row>
    <row r="155" spans="1:8">
      <c r="A155" s="2" t="s">
        <v>176</v>
      </c>
      <c r="B155" s="6">
        <v>36.014000000000003</v>
      </c>
      <c r="C155" s="4">
        <v>36.33</v>
      </c>
      <c r="D155" s="4">
        <v>36.393000000000001</v>
      </c>
      <c r="E155" s="4">
        <v>35.976999999999997</v>
      </c>
      <c r="F155" s="7">
        <v>-8.8000000000000005E-3</v>
      </c>
      <c r="G155" s="37">
        <f t="shared" si="12"/>
        <v>4.6179797030114099E-3</v>
      </c>
      <c r="H155" s="37">
        <f t="shared" si="13"/>
        <v>1.1562942991355699E-2</v>
      </c>
    </row>
    <row r="156" spans="1:8">
      <c r="A156" s="2" t="s">
        <v>177</v>
      </c>
      <c r="B156" s="3">
        <v>36.332999999999998</v>
      </c>
      <c r="C156" s="4">
        <v>36.162999999999997</v>
      </c>
      <c r="D156" s="4">
        <v>36.381</v>
      </c>
      <c r="E156" s="4">
        <v>36.15</v>
      </c>
      <c r="F156" s="5">
        <v>4.4999999999999997E-3</v>
      </c>
      <c r="G156" s="37">
        <f t="shared" si="12"/>
        <v>2.550525352776434E-3</v>
      </c>
      <c r="H156" s="37">
        <f t="shared" si="13"/>
        <v>6.3900414937759793E-3</v>
      </c>
    </row>
    <row r="157" spans="1:8">
      <c r="A157" s="2" t="s">
        <v>178</v>
      </c>
      <c r="B157" s="3">
        <v>36.17</v>
      </c>
      <c r="C157" s="4">
        <v>36.070999999999998</v>
      </c>
      <c r="D157" s="4">
        <v>36.216999999999999</v>
      </c>
      <c r="E157" s="4">
        <v>36.006999999999998</v>
      </c>
      <c r="F157" s="5">
        <v>2.5000000000000001E-3</v>
      </c>
      <c r="G157" s="37">
        <f t="shared" si="12"/>
        <v>-1.0800332317917884E-3</v>
      </c>
      <c r="H157" s="37">
        <f t="shared" si="13"/>
        <v>5.8321992945816331E-3</v>
      </c>
    </row>
    <row r="158" spans="1:8">
      <c r="A158" s="2" t="s">
        <v>179</v>
      </c>
      <c r="B158" s="6">
        <v>36.081000000000003</v>
      </c>
      <c r="C158" s="4">
        <v>36.11</v>
      </c>
      <c r="D158" s="4">
        <v>36.119</v>
      </c>
      <c r="E158" s="4">
        <v>35.924999999999997</v>
      </c>
      <c r="F158" s="7">
        <v>-8.9999999999999998E-4</v>
      </c>
      <c r="G158" s="37">
        <f t="shared" si="12"/>
        <v>2.3594725884802459E-3</v>
      </c>
      <c r="H158" s="37">
        <f t="shared" si="13"/>
        <v>5.4001391788448885E-3</v>
      </c>
    </row>
    <row r="159" spans="1:8">
      <c r="A159" s="2" t="s">
        <v>181</v>
      </c>
      <c r="B159" s="3">
        <v>36.115000000000002</v>
      </c>
      <c r="C159" s="4">
        <v>36.024999999999999</v>
      </c>
      <c r="D159" s="4">
        <v>36.29</v>
      </c>
      <c r="E159" s="4">
        <v>35.884</v>
      </c>
      <c r="F159" s="5">
        <v>2.2000000000000001E-3</v>
      </c>
      <c r="G159" s="37">
        <f t="shared" si="12"/>
        <v>8.8906176200918157E-4</v>
      </c>
      <c r="H159" s="37">
        <f t="shared" si="13"/>
        <v>1.1314234756437376E-2</v>
      </c>
    </row>
    <row r="160" spans="1:8">
      <c r="A160" s="2" t="s">
        <v>182</v>
      </c>
      <c r="B160" s="3">
        <v>36.034999999999997</v>
      </c>
      <c r="C160" s="4">
        <v>35.993000000000002</v>
      </c>
      <c r="D160" s="4">
        <v>36.101999999999997</v>
      </c>
      <c r="E160" s="4">
        <v>35.81</v>
      </c>
      <c r="F160" s="5">
        <v>1.1000000000000001E-3</v>
      </c>
      <c r="G160" s="37">
        <f t="shared" si="12"/>
        <v>-5.22359184124703E-3</v>
      </c>
      <c r="H160" s="37">
        <f t="shared" si="13"/>
        <v>8.1541468863444416E-3</v>
      </c>
    </row>
    <row r="161" spans="1:8">
      <c r="A161" s="2" t="s">
        <v>183</v>
      </c>
      <c r="B161" s="6">
        <v>35.997</v>
      </c>
      <c r="C161" s="4">
        <v>36.182000000000002</v>
      </c>
      <c r="D161" s="4">
        <v>36.293999999999997</v>
      </c>
      <c r="E161" s="4">
        <v>35.975999999999999</v>
      </c>
      <c r="F161" s="7">
        <v>-5.3E-3</v>
      </c>
      <c r="G161" s="37">
        <f t="shared" si="12"/>
        <v>7.4903238381646055E-3</v>
      </c>
      <c r="H161" s="37">
        <f t="shared" si="13"/>
        <v>8.8392261507671179E-3</v>
      </c>
    </row>
    <row r="162" spans="1:8">
      <c r="A162" s="2" t="s">
        <v>184</v>
      </c>
      <c r="B162" s="3">
        <v>36.186999999999998</v>
      </c>
      <c r="C162" s="4">
        <v>35.912999999999997</v>
      </c>
      <c r="D162" s="4">
        <v>36.21</v>
      </c>
      <c r="E162" s="4">
        <v>35.887</v>
      </c>
      <c r="F162" s="5">
        <v>7.7999999999999996E-3</v>
      </c>
      <c r="G162" s="37">
        <f t="shared" si="12"/>
        <v>-7.0229767467582293E-3</v>
      </c>
      <c r="H162" s="37">
        <f t="shared" si="13"/>
        <v>9.0004737091425972E-3</v>
      </c>
    </row>
    <row r="163" spans="1:8">
      <c r="A163" s="2" t="s">
        <v>185</v>
      </c>
      <c r="B163" s="6">
        <v>35.906999999999996</v>
      </c>
      <c r="C163" s="4">
        <v>36.167000000000002</v>
      </c>
      <c r="D163" s="4">
        <v>36.195999999999998</v>
      </c>
      <c r="E163" s="4">
        <v>35.89</v>
      </c>
      <c r="F163" s="7">
        <v>-6.7999999999999996E-3</v>
      </c>
      <c r="G163" s="37">
        <f t="shared" si="12"/>
        <v>-4.1851372559817456E-3</v>
      </c>
      <c r="H163" s="37">
        <f t="shared" si="13"/>
        <v>8.526051825020824E-3</v>
      </c>
    </row>
    <row r="164" spans="1:8">
      <c r="A164" s="2" t="s">
        <v>187</v>
      </c>
      <c r="B164" s="6">
        <v>36.152999999999999</v>
      </c>
      <c r="C164" s="4">
        <v>36.319000000000003</v>
      </c>
      <c r="D164" s="4">
        <v>36.549999999999997</v>
      </c>
      <c r="E164" s="4">
        <v>36.101999999999997</v>
      </c>
      <c r="F164" s="7">
        <v>-4.8999999999999998E-3</v>
      </c>
      <c r="G164" s="37">
        <f t="shared" si="12"/>
        <v>3.3150087018979685E-3</v>
      </c>
      <c r="H164" s="37">
        <f t="shared" si="13"/>
        <v>1.2409284804165987E-2</v>
      </c>
    </row>
    <row r="165" spans="1:8">
      <c r="A165" s="2" t="s">
        <v>188</v>
      </c>
      <c r="B165" s="3">
        <v>36.33</v>
      </c>
      <c r="C165" s="4">
        <v>36.198999999999998</v>
      </c>
      <c r="D165" s="4">
        <v>36.421999999999997</v>
      </c>
      <c r="E165" s="4">
        <v>36.134999999999998</v>
      </c>
      <c r="F165" s="5">
        <v>3.7000000000000002E-3</v>
      </c>
      <c r="G165" s="37">
        <f t="shared" si="12"/>
        <v>2.6590588039774126E-3</v>
      </c>
      <c r="H165" s="37">
        <f t="shared" si="13"/>
        <v>7.9424380794243538E-3</v>
      </c>
    </row>
    <row r="166" spans="1:8">
      <c r="A166" s="2" t="s">
        <v>189</v>
      </c>
      <c r="B166" s="3">
        <v>36.195999999999998</v>
      </c>
      <c r="C166" s="4">
        <v>36.103000000000002</v>
      </c>
      <c r="D166" s="4">
        <v>36.292000000000002</v>
      </c>
      <c r="E166" s="4">
        <v>36.045999999999999</v>
      </c>
      <c r="F166" s="5">
        <v>2.5000000000000001E-3</v>
      </c>
      <c r="G166" s="37">
        <f t="shared" si="12"/>
        <v>6.8325059958727358E-3</v>
      </c>
      <c r="H166" s="37">
        <f t="shared" si="13"/>
        <v>6.8246129945070807E-3</v>
      </c>
    </row>
    <row r="167" spans="1:8">
      <c r="A167" s="2" t="s">
        <v>190</v>
      </c>
      <c r="B167" s="3">
        <v>36.106999999999999</v>
      </c>
      <c r="C167" s="4">
        <v>35.857999999999997</v>
      </c>
      <c r="D167" s="4">
        <v>36.109000000000002</v>
      </c>
      <c r="E167" s="4">
        <v>35.712000000000003</v>
      </c>
      <c r="F167" s="5">
        <v>6.7999999999999996E-3</v>
      </c>
      <c r="G167" s="37">
        <f t="shared" si="12"/>
        <v>2.908765452816446E-3</v>
      </c>
      <c r="H167" s="37">
        <f t="shared" si="13"/>
        <v>1.1116711469534007E-2</v>
      </c>
    </row>
    <row r="168" spans="1:8">
      <c r="A168" s="2" t="s">
        <v>191</v>
      </c>
      <c r="B168" s="3">
        <v>35.862000000000002</v>
      </c>
      <c r="C168" s="4">
        <v>35.753999999999998</v>
      </c>
      <c r="D168" s="4">
        <v>35.862000000000002</v>
      </c>
      <c r="E168" s="4">
        <v>35.61</v>
      </c>
      <c r="F168" s="5">
        <v>2.8999999999999998E-3</v>
      </c>
      <c r="G168" s="37">
        <f t="shared" si="12"/>
        <v>4.1970956098381516E-4</v>
      </c>
      <c r="H168" s="37">
        <f t="shared" si="13"/>
        <v>7.076663858466792E-3</v>
      </c>
    </row>
    <row r="169" spans="1:8">
      <c r="A169" s="2" t="s">
        <v>193</v>
      </c>
      <c r="B169" s="3">
        <v>35.759</v>
      </c>
      <c r="C169" s="4">
        <v>35.738999999999997</v>
      </c>
      <c r="D169" s="4">
        <v>35.840000000000003</v>
      </c>
      <c r="E169" s="4">
        <v>35.67</v>
      </c>
      <c r="F169" s="5">
        <v>1E-3</v>
      </c>
      <c r="G169" s="37">
        <f t="shared" si="12"/>
        <v>4.6382189239331855E-3</v>
      </c>
      <c r="H169" s="37">
        <f t="shared" si="13"/>
        <v>4.7659097280628457E-3</v>
      </c>
    </row>
    <row r="170" spans="1:8">
      <c r="A170" s="2" t="s">
        <v>194</v>
      </c>
      <c r="B170" s="3">
        <v>35.725000000000001</v>
      </c>
      <c r="C170" s="4">
        <v>35.573999999999998</v>
      </c>
      <c r="D170" s="4">
        <v>35.811999999999998</v>
      </c>
      <c r="E170" s="4">
        <v>35.384</v>
      </c>
      <c r="F170" s="5">
        <v>4.1999999999999997E-3</v>
      </c>
      <c r="G170" s="37">
        <f t="shared" si="12"/>
        <v>-7.0062805303560292E-3</v>
      </c>
      <c r="H170" s="37">
        <f t="shared" si="13"/>
        <v>1.2095862536739692E-2</v>
      </c>
    </row>
    <row r="171" spans="1:8">
      <c r="A171" s="2" t="s">
        <v>195</v>
      </c>
      <c r="B171" s="6">
        <v>35.575000000000003</v>
      </c>
      <c r="C171" s="4">
        <v>35.825000000000003</v>
      </c>
      <c r="D171" s="4">
        <v>35.945999999999998</v>
      </c>
      <c r="E171" s="4">
        <v>35.482999999999997</v>
      </c>
      <c r="F171" s="7">
        <v>-7.1000000000000004E-3</v>
      </c>
      <c r="G171" s="37">
        <f t="shared" si="12"/>
        <v>7.6505498832730176E-3</v>
      </c>
      <c r="H171" s="37">
        <f t="shared" si="13"/>
        <v>1.3048502099597018E-2</v>
      </c>
    </row>
    <row r="172" spans="1:8">
      <c r="A172" s="2" t="s">
        <v>196</v>
      </c>
      <c r="B172" s="3">
        <v>35.83</v>
      </c>
      <c r="C172" s="4">
        <v>35.552999999999997</v>
      </c>
      <c r="D172" s="4">
        <v>35.921999999999997</v>
      </c>
      <c r="E172" s="4">
        <v>35.442999999999998</v>
      </c>
      <c r="F172" s="5">
        <v>7.7000000000000002E-3</v>
      </c>
      <c r="G172" s="37">
        <f t="shared" si="12"/>
        <v>1.2185053380782841E-2</v>
      </c>
      <c r="H172" s="37">
        <f t="shared" si="13"/>
        <v>1.351465733713284E-2</v>
      </c>
    </row>
    <row r="173" spans="1:8">
      <c r="A173" s="2" t="s">
        <v>197</v>
      </c>
      <c r="B173" s="3">
        <v>35.555</v>
      </c>
      <c r="C173" s="4">
        <v>35.125</v>
      </c>
      <c r="D173" s="4">
        <v>35.57</v>
      </c>
      <c r="E173" s="4">
        <v>35.085000000000001</v>
      </c>
      <c r="F173" s="5">
        <v>1.18E-2</v>
      </c>
      <c r="G173" s="37">
        <f t="shared" si="12"/>
        <v>1.0830222019550461E-3</v>
      </c>
      <c r="H173" s="37">
        <f t="shared" si="13"/>
        <v>1.3823571326777809E-2</v>
      </c>
    </row>
    <row r="174" spans="1:8">
      <c r="A174" s="2" t="s">
        <v>199</v>
      </c>
      <c r="B174" s="3">
        <v>35.14</v>
      </c>
      <c r="C174" s="4">
        <v>35.087000000000003</v>
      </c>
      <c r="D174" s="4">
        <v>35.149000000000001</v>
      </c>
      <c r="E174" s="4">
        <v>35</v>
      </c>
      <c r="F174" s="5">
        <v>1.5E-3</v>
      </c>
      <c r="G174" s="37">
        <f t="shared" si="12"/>
        <v>6.1365526338429659E-3</v>
      </c>
      <c r="H174" s="37">
        <f t="shared" si="13"/>
        <v>4.2571428571428829E-3</v>
      </c>
    </row>
    <row r="175" spans="1:8">
      <c r="A175" s="2" t="s">
        <v>200</v>
      </c>
      <c r="B175" s="3">
        <v>35.087000000000003</v>
      </c>
      <c r="C175" s="4">
        <v>34.872999999999998</v>
      </c>
      <c r="D175" s="4">
        <v>35.15</v>
      </c>
      <c r="E175" s="4">
        <v>34.837000000000003</v>
      </c>
      <c r="F175" s="5">
        <v>5.7000000000000002E-3</v>
      </c>
      <c r="G175" s="37">
        <f t="shared" si="12"/>
        <v>-2.2031473533620969E-3</v>
      </c>
      <c r="H175" s="37">
        <f t="shared" si="13"/>
        <v>8.98470017510105E-3</v>
      </c>
    </row>
    <row r="176" spans="1:8">
      <c r="A176" s="2" t="s">
        <v>201</v>
      </c>
      <c r="B176" s="6">
        <v>34.887999999999998</v>
      </c>
      <c r="C176" s="4">
        <v>34.950000000000003</v>
      </c>
      <c r="D176" s="4">
        <v>34.984999999999999</v>
      </c>
      <c r="E176" s="4">
        <v>34.75</v>
      </c>
      <c r="F176" s="7">
        <v>-3.2000000000000002E-3</v>
      </c>
      <c r="G176" s="37">
        <f t="shared" si="12"/>
        <v>-6.3965884861405635E-3</v>
      </c>
      <c r="H176" s="37">
        <f t="shared" si="13"/>
        <v>6.7625899280575373E-3</v>
      </c>
    </row>
    <row r="177" spans="1:8">
      <c r="A177" s="2" t="s">
        <v>202</v>
      </c>
      <c r="B177" s="6">
        <v>35</v>
      </c>
      <c r="C177" s="4">
        <v>35.174999999999997</v>
      </c>
      <c r="D177" s="4">
        <v>35.195</v>
      </c>
      <c r="E177" s="4">
        <v>34.844999999999999</v>
      </c>
      <c r="F177" s="7">
        <v>-5.0000000000000001E-3</v>
      </c>
      <c r="G177" s="37">
        <f t="shared" si="12"/>
        <v>-1.4212620807284133E-4</v>
      </c>
      <c r="H177" s="37">
        <f t="shared" si="13"/>
        <v>1.0044482709140521E-2</v>
      </c>
    </row>
    <row r="178" spans="1:8">
      <c r="A178" s="2" t="s">
        <v>203</v>
      </c>
      <c r="B178" s="6">
        <v>35.174999999999997</v>
      </c>
      <c r="C178" s="4">
        <v>35.18</v>
      </c>
      <c r="D178" s="4">
        <v>35.228000000000002</v>
      </c>
      <c r="E178" s="4">
        <v>35.021000000000001</v>
      </c>
      <c r="F178" s="7">
        <v>0</v>
      </c>
      <c r="G178" s="37">
        <f t="shared" si="12"/>
        <v>-2.4386094255089471E-3</v>
      </c>
      <c r="H178" s="37">
        <f t="shared" si="13"/>
        <v>5.9107392707233013E-3</v>
      </c>
    </row>
    <row r="179" spans="1:8">
      <c r="A179" s="2" t="s">
        <v>205</v>
      </c>
      <c r="B179" s="6">
        <v>35.174999999999997</v>
      </c>
      <c r="C179" s="4">
        <v>35.265999999999998</v>
      </c>
      <c r="D179" s="4">
        <v>35.284999999999997</v>
      </c>
      <c r="E179" s="4">
        <v>34.962000000000003</v>
      </c>
      <c r="F179" s="7">
        <v>-2.8999999999999998E-3</v>
      </c>
      <c r="G179" s="37">
        <f t="shared" si="12"/>
        <v>2.0192085165470969E-2</v>
      </c>
      <c r="H179" s="37">
        <f t="shared" si="13"/>
        <v>9.2386019106456517E-3</v>
      </c>
    </row>
    <row r="180" spans="1:8">
      <c r="A180" s="2" t="s">
        <v>206</v>
      </c>
      <c r="B180" s="3">
        <v>35.276000000000003</v>
      </c>
      <c r="C180" s="4">
        <v>34.567999999999998</v>
      </c>
      <c r="D180" s="4">
        <v>35.276000000000003</v>
      </c>
      <c r="E180" s="4">
        <v>34.552999999999997</v>
      </c>
      <c r="F180" s="5">
        <v>0.02</v>
      </c>
      <c r="G180" s="37">
        <f t="shared" si="12"/>
        <v>5.1174691788786579E-3</v>
      </c>
      <c r="H180" s="37">
        <f t="shared" si="13"/>
        <v>2.0924377043961627E-2</v>
      </c>
    </row>
    <row r="181" spans="1:8">
      <c r="A181" s="2" t="s">
        <v>207</v>
      </c>
      <c r="B181" s="3">
        <v>34.582999999999998</v>
      </c>
      <c r="C181" s="4">
        <v>34.392000000000003</v>
      </c>
      <c r="D181" s="4">
        <v>34.615000000000002</v>
      </c>
      <c r="E181" s="4">
        <v>34.311999999999998</v>
      </c>
      <c r="F181" s="5">
        <v>5.1000000000000004E-3</v>
      </c>
      <c r="G181" s="37">
        <f t="shared" si="12"/>
        <v>1.9519300801165379E-3</v>
      </c>
      <c r="H181" s="37">
        <f t="shared" si="13"/>
        <v>8.8307297738401836E-3</v>
      </c>
    </row>
    <row r="182" spans="1:8">
      <c r="A182" s="2" t="s">
        <v>208</v>
      </c>
      <c r="B182" s="3">
        <v>34.406999999999996</v>
      </c>
      <c r="C182" s="4">
        <v>34.325000000000003</v>
      </c>
      <c r="D182" s="4">
        <v>34.426000000000002</v>
      </c>
      <c r="E182" s="4">
        <v>34.267000000000003</v>
      </c>
      <c r="F182" s="5">
        <v>2.2000000000000001E-3</v>
      </c>
      <c r="G182" s="37">
        <f t="shared" si="12"/>
        <v>3.8310814762823951E-3</v>
      </c>
      <c r="H182" s="37">
        <f t="shared" si="13"/>
        <v>4.6400326845069282E-3</v>
      </c>
    </row>
    <row r="183" spans="1:8">
      <c r="A183" s="2" t="s">
        <v>209</v>
      </c>
      <c r="B183" s="3">
        <v>34.332999999999998</v>
      </c>
      <c r="C183" s="4">
        <v>34.194000000000003</v>
      </c>
      <c r="D183" s="4">
        <v>34.368000000000002</v>
      </c>
      <c r="E183" s="4">
        <v>34.097000000000001</v>
      </c>
      <c r="F183" s="5">
        <v>4.4000000000000003E-3</v>
      </c>
      <c r="G183" s="37">
        <f t="shared" si="12"/>
        <v>6.001765225066214E-3</v>
      </c>
      <c r="H183" s="37">
        <f t="shared" si="13"/>
        <v>7.9479133061559903E-3</v>
      </c>
    </row>
    <row r="184" spans="1:8">
      <c r="A184" s="2" t="s">
        <v>211</v>
      </c>
      <c r="B184" s="3">
        <v>34.182000000000002</v>
      </c>
      <c r="C184" s="4">
        <v>33.99</v>
      </c>
      <c r="D184" s="4">
        <v>34.228999999999999</v>
      </c>
      <c r="E184" s="4">
        <v>33.932000000000002</v>
      </c>
      <c r="F184" s="5">
        <v>3.7000000000000002E-3</v>
      </c>
      <c r="G184" s="37">
        <f t="shared" si="12"/>
        <v>1.76834659593287E-3</v>
      </c>
      <c r="H184" s="37">
        <f t="shared" si="13"/>
        <v>8.7527997170811344E-3</v>
      </c>
    </row>
    <row r="185" spans="1:8">
      <c r="A185" s="2" t="s">
        <v>212</v>
      </c>
      <c r="B185" s="3">
        <v>34.055999999999997</v>
      </c>
      <c r="C185" s="4">
        <v>33.93</v>
      </c>
      <c r="D185" s="4">
        <v>34.162999999999997</v>
      </c>
      <c r="E185" s="4">
        <v>33.78</v>
      </c>
      <c r="F185" s="5">
        <v>3.5999999999999999E-3</v>
      </c>
      <c r="G185" s="37">
        <f t="shared" si="12"/>
        <v>-8.6194302410519119E-3</v>
      </c>
      <c r="H185" s="37">
        <f t="shared" si="13"/>
        <v>1.1338069863824617E-2</v>
      </c>
    </row>
    <row r="186" spans="1:8">
      <c r="A186" s="2" t="s">
        <v>213</v>
      </c>
      <c r="B186" s="6">
        <v>33.933</v>
      </c>
      <c r="C186" s="4">
        <v>34.225000000000001</v>
      </c>
      <c r="D186" s="4">
        <v>34.232999999999997</v>
      </c>
      <c r="E186" s="4">
        <v>33.905000000000001</v>
      </c>
      <c r="F186" s="7">
        <v>-8.3999999999999995E-3</v>
      </c>
      <c r="G186" s="37">
        <f t="shared" si="12"/>
        <v>-6.7906787776778705E-3</v>
      </c>
      <c r="H186" s="37">
        <f t="shared" si="13"/>
        <v>9.6740893673498262E-3</v>
      </c>
    </row>
    <row r="187" spans="1:8">
      <c r="A187" s="2" t="s">
        <v>214</v>
      </c>
      <c r="B187" s="6">
        <v>34.222000000000001</v>
      </c>
      <c r="C187" s="4">
        <v>34.459000000000003</v>
      </c>
      <c r="D187" s="4">
        <v>34.526000000000003</v>
      </c>
      <c r="E187" s="4">
        <v>34.188000000000002</v>
      </c>
      <c r="F187" s="7">
        <v>-6.4000000000000003E-3</v>
      </c>
      <c r="G187" s="37">
        <f t="shared" si="12"/>
        <v>1.9481274715050058E-3</v>
      </c>
      <c r="H187" s="37">
        <f t="shared" si="13"/>
        <v>9.886509886509914E-3</v>
      </c>
    </row>
    <row r="188" spans="1:8">
      <c r="A188" s="2" t="s">
        <v>215</v>
      </c>
      <c r="B188" s="3">
        <v>34.442999999999998</v>
      </c>
      <c r="C188" s="4">
        <v>34.392000000000003</v>
      </c>
      <c r="D188" s="4">
        <v>34.630000000000003</v>
      </c>
      <c r="E188" s="4">
        <v>34.383000000000003</v>
      </c>
      <c r="F188" s="5">
        <v>1.2999999999999999E-3</v>
      </c>
      <c r="G188" s="37">
        <f t="shared" si="12"/>
        <v>3.0916409029925229E-3</v>
      </c>
      <c r="H188" s="37">
        <f t="shared" si="13"/>
        <v>7.1837826833027908E-3</v>
      </c>
    </row>
    <row r="189" spans="1:8">
      <c r="A189" s="2" t="s">
        <v>217</v>
      </c>
      <c r="B189" s="3">
        <v>34.399000000000001</v>
      </c>
      <c r="C189" s="4">
        <v>34.286000000000001</v>
      </c>
      <c r="D189" s="4">
        <v>34.506</v>
      </c>
      <c r="E189" s="4">
        <v>34.21</v>
      </c>
      <c r="F189" s="5">
        <v>3.0999999999999999E-3</v>
      </c>
      <c r="G189" s="37">
        <f t="shared" si="12"/>
        <v>1.1095538425602608E-3</v>
      </c>
      <c r="H189" s="37">
        <f t="shared" si="13"/>
        <v>8.652440806781625E-3</v>
      </c>
    </row>
    <row r="190" spans="1:8">
      <c r="A190" s="2" t="s">
        <v>218</v>
      </c>
      <c r="B190" s="3">
        <v>34.290999999999997</v>
      </c>
      <c r="C190" s="4">
        <v>34.247999999999998</v>
      </c>
      <c r="D190" s="4">
        <v>34.411000000000001</v>
      </c>
      <c r="E190" s="4">
        <v>34.130000000000003</v>
      </c>
      <c r="F190" s="5">
        <v>5.0000000000000001E-4</v>
      </c>
      <c r="G190" s="37">
        <f t="shared" si="12"/>
        <v>-3.1435557107929936E-3</v>
      </c>
      <c r="H190" s="37">
        <f t="shared" si="13"/>
        <v>8.2332259009668552E-3</v>
      </c>
    </row>
    <row r="191" spans="1:8">
      <c r="A191" s="2" t="s">
        <v>219</v>
      </c>
      <c r="B191" s="6">
        <v>34.274999999999999</v>
      </c>
      <c r="C191" s="4">
        <v>34.356000000000002</v>
      </c>
      <c r="D191" s="4">
        <v>34.383000000000003</v>
      </c>
      <c r="E191" s="4">
        <v>34.148000000000003</v>
      </c>
      <c r="F191" s="7">
        <v>-2.3999999999999998E-3</v>
      </c>
      <c r="G191" s="37">
        <f t="shared" si="12"/>
        <v>1.112484548825711E-2</v>
      </c>
      <c r="H191" s="37">
        <f t="shared" si="13"/>
        <v>6.8818085978680863E-3</v>
      </c>
    </row>
    <row r="192" spans="1:8">
      <c r="A192" s="2" t="s">
        <v>220</v>
      </c>
      <c r="B192" s="3">
        <v>34.357999999999997</v>
      </c>
      <c r="C192" s="4">
        <v>33.978000000000002</v>
      </c>
      <c r="D192" s="4">
        <v>34.366999999999997</v>
      </c>
      <c r="E192" s="4">
        <v>33.975000000000001</v>
      </c>
      <c r="F192" s="5">
        <v>1.09E-2</v>
      </c>
      <c r="G192" s="37">
        <f t="shared" si="12"/>
        <v>7.3525051882598483E-3</v>
      </c>
      <c r="H192" s="37">
        <f t="shared" si="13"/>
        <v>1.1537895511405324E-2</v>
      </c>
    </row>
    <row r="193" spans="1:8">
      <c r="A193" s="2" t="s">
        <v>221</v>
      </c>
      <c r="B193" s="3">
        <v>33.988</v>
      </c>
      <c r="C193" s="4">
        <v>33.729999999999997</v>
      </c>
      <c r="D193" s="4">
        <v>34.066000000000003</v>
      </c>
      <c r="E193" s="4">
        <v>33.707000000000001</v>
      </c>
      <c r="F193" s="5">
        <v>7.0000000000000001E-3</v>
      </c>
      <c r="G193" s="37">
        <f t="shared" si="12"/>
        <v>5.3393450403398123E-4</v>
      </c>
      <c r="H193" s="37">
        <f t="shared" si="13"/>
        <v>1.0650606698905324E-2</v>
      </c>
    </row>
    <row r="194" spans="1:8">
      <c r="A194" s="2" t="s">
        <v>223</v>
      </c>
      <c r="B194" s="3">
        <v>33.753</v>
      </c>
      <c r="C194" s="4">
        <v>33.712000000000003</v>
      </c>
      <c r="D194" s="4">
        <v>33.762</v>
      </c>
      <c r="E194" s="4">
        <v>33.54</v>
      </c>
      <c r="F194" s="5">
        <v>1.1000000000000001E-3</v>
      </c>
      <c r="G194" s="37">
        <f t="shared" ref="G194:G257" si="14">(C194-C195)/C195</f>
        <v>-2.5445292620864699E-3</v>
      </c>
      <c r="H194" s="37">
        <f t="shared" ref="H194:H257" si="15">(D194-E194)/E194</f>
        <v>6.6189624329159608E-3</v>
      </c>
    </row>
    <row r="195" spans="1:8">
      <c r="A195" s="2" t="s">
        <v>224</v>
      </c>
      <c r="B195" s="6">
        <v>33.716999999999999</v>
      </c>
      <c r="C195" s="4">
        <v>33.798000000000002</v>
      </c>
      <c r="D195" s="4">
        <v>33.81</v>
      </c>
      <c r="E195" s="4">
        <v>33.637</v>
      </c>
      <c r="F195" s="7">
        <v>-1.2999999999999999E-3</v>
      </c>
      <c r="G195" s="37">
        <f t="shared" si="14"/>
        <v>8.8770528184646064E-5</v>
      </c>
      <c r="H195" s="37">
        <f t="shared" si="15"/>
        <v>5.1431459404822615E-3</v>
      </c>
    </row>
    <row r="196" spans="1:8">
      <c r="A196" s="2" t="s">
        <v>225</v>
      </c>
      <c r="B196" s="6">
        <v>33.76</v>
      </c>
      <c r="C196" s="4">
        <v>33.795000000000002</v>
      </c>
      <c r="D196" s="4">
        <v>33.957999999999998</v>
      </c>
      <c r="E196" s="4">
        <v>33.637999999999998</v>
      </c>
      <c r="F196" s="7">
        <v>-1.6999999999999999E-3</v>
      </c>
      <c r="G196" s="37">
        <f t="shared" si="14"/>
        <v>-8.8861516804503871E-3</v>
      </c>
      <c r="H196" s="37">
        <f t="shared" si="15"/>
        <v>9.5130507164516414E-3</v>
      </c>
    </row>
    <row r="197" spans="1:8">
      <c r="A197" s="2" t="s">
        <v>226</v>
      </c>
      <c r="B197" s="6">
        <v>33.817999999999998</v>
      </c>
      <c r="C197" s="4">
        <v>34.097999999999999</v>
      </c>
      <c r="D197" s="4">
        <v>34.133000000000003</v>
      </c>
      <c r="E197" s="4">
        <v>33.630000000000003</v>
      </c>
      <c r="F197" s="7">
        <v>-8.0999999999999996E-3</v>
      </c>
      <c r="G197" s="37">
        <f t="shared" si="14"/>
        <v>-9.5276825655029023E-3</v>
      </c>
      <c r="H197" s="37">
        <f t="shared" si="15"/>
        <v>1.4956883734760633E-2</v>
      </c>
    </row>
    <row r="198" spans="1:8">
      <c r="A198" s="2" t="s">
        <v>227</v>
      </c>
      <c r="B198" s="6">
        <v>34.093000000000004</v>
      </c>
      <c r="C198" s="4">
        <v>34.426000000000002</v>
      </c>
      <c r="D198" s="4">
        <v>34.457000000000001</v>
      </c>
      <c r="E198" s="4">
        <v>34.07</v>
      </c>
      <c r="F198" s="7">
        <v>-1.06E-2</v>
      </c>
      <c r="G198" s="37">
        <f t="shared" si="14"/>
        <v>1.4253716147423999E-3</v>
      </c>
      <c r="H198" s="37">
        <f t="shared" si="15"/>
        <v>1.1358966832990914E-2</v>
      </c>
    </row>
    <row r="199" spans="1:8">
      <c r="A199" s="2" t="s">
        <v>229</v>
      </c>
      <c r="B199" s="3">
        <v>34.457999999999998</v>
      </c>
      <c r="C199" s="4">
        <v>34.377000000000002</v>
      </c>
      <c r="D199" s="4">
        <v>34.536999999999999</v>
      </c>
      <c r="E199" s="4">
        <v>34.314999999999998</v>
      </c>
      <c r="F199" s="5">
        <v>2.0999999999999999E-3</v>
      </c>
      <c r="G199" s="37">
        <f t="shared" si="14"/>
        <v>-2.3265958993734379E-4</v>
      </c>
      <c r="H199" s="37">
        <f t="shared" si="15"/>
        <v>6.4694739909660886E-3</v>
      </c>
    </row>
    <row r="200" spans="1:8">
      <c r="A200" s="2" t="s">
        <v>230</v>
      </c>
      <c r="B200" s="3">
        <v>34.384999999999998</v>
      </c>
      <c r="C200" s="4">
        <v>34.384999999999998</v>
      </c>
      <c r="D200" s="4">
        <v>34.454999999999998</v>
      </c>
      <c r="E200" s="4">
        <v>34.15</v>
      </c>
      <c r="F200" s="5">
        <v>1E-4</v>
      </c>
      <c r="G200" s="37">
        <f t="shared" si="14"/>
        <v>-1.2436096272043192E-2</v>
      </c>
      <c r="H200" s="37">
        <f t="shared" si="15"/>
        <v>8.9311859443630959E-3</v>
      </c>
    </row>
    <row r="201" spans="1:8">
      <c r="A201" s="2" t="s">
        <v>231</v>
      </c>
      <c r="B201" s="6">
        <v>34.381999999999998</v>
      </c>
      <c r="C201" s="4">
        <v>34.817999999999998</v>
      </c>
      <c r="D201" s="4">
        <v>34.871000000000002</v>
      </c>
      <c r="E201" s="4">
        <v>34.365000000000002</v>
      </c>
      <c r="F201" s="7">
        <v>-1.29E-2</v>
      </c>
      <c r="G201" s="37">
        <f t="shared" si="14"/>
        <v>6.0679611650485688E-3</v>
      </c>
      <c r="H201" s="37">
        <f t="shared" si="15"/>
        <v>1.4724283427906305E-2</v>
      </c>
    </row>
    <row r="202" spans="1:8">
      <c r="A202" s="2" t="s">
        <v>232</v>
      </c>
      <c r="B202" s="3">
        <v>34.832999999999998</v>
      </c>
      <c r="C202" s="4">
        <v>34.607999999999997</v>
      </c>
      <c r="D202" s="4">
        <v>34.874000000000002</v>
      </c>
      <c r="E202" s="4">
        <v>34.607999999999997</v>
      </c>
      <c r="F202" s="5">
        <v>6.0000000000000001E-3</v>
      </c>
      <c r="G202" s="37">
        <f t="shared" si="14"/>
        <v>5.4619407321323437E-3</v>
      </c>
      <c r="H202" s="37">
        <f t="shared" si="15"/>
        <v>7.686084142394977E-3</v>
      </c>
    </row>
    <row r="203" spans="1:8">
      <c r="A203" s="2" t="s">
        <v>233</v>
      </c>
      <c r="B203" s="3">
        <v>34.625</v>
      </c>
      <c r="C203" s="4">
        <v>34.42</v>
      </c>
      <c r="D203" s="4">
        <v>34.682000000000002</v>
      </c>
      <c r="E203" s="4">
        <v>34.386000000000003</v>
      </c>
      <c r="F203" s="5">
        <v>7.0000000000000001E-3</v>
      </c>
      <c r="G203" s="37">
        <f t="shared" si="14"/>
        <v>1.1634671320534945E-3</v>
      </c>
      <c r="H203" s="37">
        <f t="shared" si="15"/>
        <v>8.6081544814750003E-3</v>
      </c>
    </row>
    <row r="204" spans="1:8">
      <c r="A204" s="2" t="s">
        <v>235</v>
      </c>
      <c r="B204" s="3">
        <v>34.384999999999998</v>
      </c>
      <c r="C204" s="4">
        <v>34.380000000000003</v>
      </c>
      <c r="D204" s="4">
        <v>34.491</v>
      </c>
      <c r="E204" s="4">
        <v>34.32</v>
      </c>
      <c r="F204" s="5">
        <v>6.9999999999999999E-4</v>
      </c>
      <c r="G204" s="37">
        <f t="shared" si="14"/>
        <v>-1.4541224371078821E-4</v>
      </c>
      <c r="H204" s="37">
        <f t="shared" si="15"/>
        <v>4.982517482517464E-3</v>
      </c>
    </row>
    <row r="205" spans="1:8">
      <c r="A205" s="2" t="s">
        <v>236</v>
      </c>
      <c r="B205" s="6">
        <v>34.36</v>
      </c>
      <c r="C205" s="4">
        <v>34.384999999999998</v>
      </c>
      <c r="D205" s="4">
        <v>34.421999999999997</v>
      </c>
      <c r="E205" s="4">
        <v>34.262</v>
      </c>
      <c r="F205" s="7">
        <v>-1.1000000000000001E-3</v>
      </c>
      <c r="G205" s="37">
        <f t="shared" si="14"/>
        <v>1.8355573684515844E-3</v>
      </c>
      <c r="H205" s="37">
        <f t="shared" si="15"/>
        <v>4.6698966785358878E-3</v>
      </c>
    </row>
    <row r="206" spans="1:8">
      <c r="A206" s="2" t="s">
        <v>237</v>
      </c>
      <c r="B206" s="3">
        <v>34.398000000000003</v>
      </c>
      <c r="C206" s="4">
        <v>34.322000000000003</v>
      </c>
      <c r="D206" s="4">
        <v>34.448999999999998</v>
      </c>
      <c r="E206" s="4">
        <v>34.277000000000001</v>
      </c>
      <c r="F206" s="5">
        <v>8.0000000000000004E-4</v>
      </c>
      <c r="G206" s="37">
        <f t="shared" si="14"/>
        <v>-8.7331159757784212E-4</v>
      </c>
      <c r="H206" s="37">
        <f t="shared" si="15"/>
        <v>5.0179420602735666E-3</v>
      </c>
    </row>
    <row r="207" spans="1:8">
      <c r="A207" s="2" t="s">
        <v>238</v>
      </c>
      <c r="B207" s="3">
        <v>34.369</v>
      </c>
      <c r="C207" s="4">
        <v>34.351999999999997</v>
      </c>
      <c r="D207" s="4">
        <v>34.409999999999997</v>
      </c>
      <c r="E207" s="4">
        <v>34.249000000000002</v>
      </c>
      <c r="F207" s="5">
        <v>1E-4</v>
      </c>
      <c r="G207" s="37">
        <f t="shared" si="14"/>
        <v>-2.323420074349599E-3</v>
      </c>
      <c r="H207" s="37">
        <f t="shared" si="15"/>
        <v>4.7008671786035868E-3</v>
      </c>
    </row>
    <row r="208" spans="1:8">
      <c r="A208" s="2" t="s">
        <v>239</v>
      </c>
      <c r="B208" s="6">
        <v>34.366999999999997</v>
      </c>
      <c r="C208" s="4">
        <v>34.432000000000002</v>
      </c>
      <c r="D208" s="4">
        <v>34.488999999999997</v>
      </c>
      <c r="E208" s="4">
        <v>34.244999999999997</v>
      </c>
      <c r="F208" s="7">
        <v>-2.3E-3</v>
      </c>
      <c r="G208" s="37">
        <f t="shared" si="14"/>
        <v>-7.2083501528170226E-3</v>
      </c>
      <c r="H208" s="37">
        <f t="shared" si="15"/>
        <v>7.1251277558767642E-3</v>
      </c>
    </row>
    <row r="209" spans="1:8">
      <c r="A209" s="2" t="s">
        <v>241</v>
      </c>
      <c r="B209" s="6">
        <v>34.447000000000003</v>
      </c>
      <c r="C209" s="4">
        <v>34.682000000000002</v>
      </c>
      <c r="D209" s="4">
        <v>34.762999999999998</v>
      </c>
      <c r="E209" s="4">
        <v>34.380000000000003</v>
      </c>
      <c r="F209" s="7">
        <v>-7.1999999999999998E-3</v>
      </c>
      <c r="G209" s="37">
        <f t="shared" si="14"/>
        <v>-7.5261124624409247E-3</v>
      </c>
      <c r="H209" s="37">
        <f t="shared" si="15"/>
        <v>1.1140197789412319E-2</v>
      </c>
    </row>
    <row r="210" spans="1:8">
      <c r="A210" s="2" t="s">
        <v>242</v>
      </c>
      <c r="B210" s="6">
        <v>34.697000000000003</v>
      </c>
      <c r="C210" s="4">
        <v>34.945</v>
      </c>
      <c r="D210" s="4">
        <v>35.023000000000003</v>
      </c>
      <c r="E210" s="4">
        <v>34.652999999999999</v>
      </c>
      <c r="F210" s="7">
        <v>-8.2000000000000007E-3</v>
      </c>
      <c r="G210" s="37">
        <f t="shared" si="14"/>
        <v>-3.9903092489668108E-3</v>
      </c>
      <c r="H210" s="37">
        <f t="shared" si="15"/>
        <v>1.0677286237843897E-2</v>
      </c>
    </row>
    <row r="211" spans="1:8">
      <c r="A211" s="2" t="s">
        <v>243</v>
      </c>
      <c r="B211" s="6">
        <v>34.982999999999997</v>
      </c>
      <c r="C211" s="4">
        <v>35.085000000000001</v>
      </c>
      <c r="D211" s="4">
        <v>35.252000000000002</v>
      </c>
      <c r="E211" s="4">
        <v>34.957999999999998</v>
      </c>
      <c r="F211" s="7">
        <v>-3.3999999999999998E-3</v>
      </c>
      <c r="G211" s="37">
        <f t="shared" si="14"/>
        <v>9.9857346647656765E-4</v>
      </c>
      <c r="H211" s="37">
        <f t="shared" si="15"/>
        <v>8.4100921105327558E-3</v>
      </c>
    </row>
    <row r="212" spans="1:8">
      <c r="A212" s="2" t="s">
        <v>244</v>
      </c>
      <c r="B212" s="3">
        <v>35.101999999999997</v>
      </c>
      <c r="C212" s="4">
        <v>35.049999999999997</v>
      </c>
      <c r="D212" s="4">
        <v>35.101999999999997</v>
      </c>
      <c r="E212" s="4">
        <v>34.921999999999997</v>
      </c>
      <c r="F212" s="5">
        <v>1.1000000000000001E-3</v>
      </c>
      <c r="G212" s="37">
        <f t="shared" si="14"/>
        <v>4.0103122314523228E-3</v>
      </c>
      <c r="H212" s="37">
        <f t="shared" si="15"/>
        <v>5.1543439665540274E-3</v>
      </c>
    </row>
    <row r="213" spans="1:8">
      <c r="A213" s="2" t="s">
        <v>245</v>
      </c>
      <c r="B213" s="3">
        <v>35.064999999999998</v>
      </c>
      <c r="C213" s="4">
        <v>34.909999999999997</v>
      </c>
      <c r="D213" s="4">
        <v>35.119999999999997</v>
      </c>
      <c r="E213" s="4">
        <v>34.828000000000003</v>
      </c>
      <c r="F213" s="5">
        <v>4.1999999999999997E-3</v>
      </c>
      <c r="G213" s="37">
        <f t="shared" si="14"/>
        <v>7.2129255626081946E-3</v>
      </c>
      <c r="H213" s="37">
        <f t="shared" si="15"/>
        <v>8.3840588032615838E-3</v>
      </c>
    </row>
    <row r="214" spans="1:8">
      <c r="A214" s="2" t="s">
        <v>247</v>
      </c>
      <c r="B214" s="3">
        <v>34.92</v>
      </c>
      <c r="C214" s="4">
        <v>34.659999999999997</v>
      </c>
      <c r="D214" s="4">
        <v>34.936999999999998</v>
      </c>
      <c r="E214" s="4">
        <v>34.625999999999998</v>
      </c>
      <c r="F214" s="5">
        <v>7.4000000000000003E-3</v>
      </c>
      <c r="G214" s="37">
        <f t="shared" si="14"/>
        <v>3.4742327735957567E-3</v>
      </c>
      <c r="H214" s="37">
        <f t="shared" si="15"/>
        <v>8.981690059492866E-3</v>
      </c>
    </row>
    <row r="215" spans="1:8">
      <c r="A215" s="2" t="s">
        <v>248</v>
      </c>
      <c r="B215" s="3">
        <v>34.664999999999999</v>
      </c>
      <c r="C215" s="4">
        <v>34.54</v>
      </c>
      <c r="D215" s="4">
        <v>34.712000000000003</v>
      </c>
      <c r="E215" s="4">
        <v>34.512999999999998</v>
      </c>
      <c r="F215" s="5">
        <v>2.7000000000000001E-3</v>
      </c>
      <c r="G215" s="37">
        <f t="shared" si="14"/>
        <v>3.6904658123384317E-3</v>
      </c>
      <c r="H215" s="37">
        <f t="shared" si="15"/>
        <v>5.7659432677543299E-3</v>
      </c>
    </row>
    <row r="216" spans="1:8">
      <c r="A216" s="2" t="s">
        <v>249</v>
      </c>
      <c r="B216" s="3">
        <v>34.573</v>
      </c>
      <c r="C216" s="4">
        <v>34.412999999999997</v>
      </c>
      <c r="D216" s="4">
        <v>34.593000000000004</v>
      </c>
      <c r="E216" s="4">
        <v>34.362000000000002</v>
      </c>
      <c r="F216" s="5">
        <v>4.4999999999999997E-3</v>
      </c>
      <c r="G216" s="37">
        <f t="shared" si="14"/>
        <v>7.1115013169445419E-3</v>
      </c>
      <c r="H216" s="37">
        <f t="shared" si="15"/>
        <v>6.722542343286236E-3</v>
      </c>
    </row>
    <row r="217" spans="1:8">
      <c r="A217" s="2" t="s">
        <v>250</v>
      </c>
      <c r="B217" s="3">
        <v>34.417000000000002</v>
      </c>
      <c r="C217" s="4">
        <v>34.17</v>
      </c>
      <c r="D217" s="4">
        <v>34.468000000000004</v>
      </c>
      <c r="E217" s="4">
        <v>34.137999999999998</v>
      </c>
      <c r="F217" s="5">
        <v>6.7999999999999996E-3</v>
      </c>
      <c r="G217" s="37">
        <f t="shared" si="14"/>
        <v>1.7590149516271555E-3</v>
      </c>
      <c r="H217" s="37">
        <f t="shared" si="15"/>
        <v>9.6666471380867491E-3</v>
      </c>
    </row>
    <row r="218" spans="1:8">
      <c r="A218" s="2" t="s">
        <v>251</v>
      </c>
      <c r="B218" s="3">
        <v>34.185000000000002</v>
      </c>
      <c r="C218" s="4">
        <v>34.11</v>
      </c>
      <c r="D218" s="4">
        <v>34.213000000000001</v>
      </c>
      <c r="E218" s="4">
        <v>34</v>
      </c>
      <c r="F218" s="5">
        <v>1.8E-3</v>
      </c>
      <c r="G218" s="37">
        <f t="shared" si="14"/>
        <v>-5.4523719275737714E-3</v>
      </c>
      <c r="H218" s="37">
        <f t="shared" si="15"/>
        <v>6.26470588235297E-3</v>
      </c>
    </row>
    <row r="219" spans="1:8">
      <c r="A219" s="2" t="s">
        <v>253</v>
      </c>
      <c r="B219" s="6">
        <v>34.125</v>
      </c>
      <c r="C219" s="4">
        <v>34.296999999999997</v>
      </c>
      <c r="D219" s="4">
        <v>34.368000000000002</v>
      </c>
      <c r="E219" s="4">
        <v>34.06</v>
      </c>
      <c r="F219" s="7">
        <v>-5.4000000000000003E-3</v>
      </c>
      <c r="G219" s="37">
        <f t="shared" si="14"/>
        <v>-1.048553869455083E-3</v>
      </c>
      <c r="H219" s="37">
        <f t="shared" si="15"/>
        <v>9.0428655314151434E-3</v>
      </c>
    </row>
    <row r="220" spans="1:8">
      <c r="A220" s="2" t="s">
        <v>254</v>
      </c>
      <c r="B220" s="6">
        <v>34.311999999999998</v>
      </c>
      <c r="C220" s="4">
        <v>34.332999999999998</v>
      </c>
      <c r="D220" s="4">
        <v>34.380000000000003</v>
      </c>
      <c r="E220" s="4">
        <v>34.212000000000003</v>
      </c>
      <c r="F220" s="7">
        <v>-6.9999999999999999E-4</v>
      </c>
      <c r="G220" s="37">
        <f t="shared" si="14"/>
        <v>-4.8982667671440506E-3</v>
      </c>
      <c r="H220" s="37">
        <f t="shared" si="15"/>
        <v>4.9105576990529417E-3</v>
      </c>
    </row>
    <row r="221" spans="1:8">
      <c r="A221" s="2" t="s">
        <v>255</v>
      </c>
      <c r="B221" s="6">
        <v>34.337000000000003</v>
      </c>
      <c r="C221" s="4">
        <v>34.502000000000002</v>
      </c>
      <c r="D221" s="4">
        <v>34.585000000000001</v>
      </c>
      <c r="E221" s="4">
        <v>34.244999999999997</v>
      </c>
      <c r="F221" s="7">
        <v>-5.0000000000000001E-3</v>
      </c>
      <c r="G221" s="37">
        <f t="shared" si="14"/>
        <v>-2.3998843429231865E-3</v>
      </c>
      <c r="H221" s="37">
        <f t="shared" si="15"/>
        <v>9.928456709008715E-3</v>
      </c>
    </row>
    <row r="222" spans="1:8">
      <c r="A222" s="2" t="s">
        <v>256</v>
      </c>
      <c r="B222" s="6">
        <v>34.508000000000003</v>
      </c>
      <c r="C222" s="4">
        <v>34.585000000000001</v>
      </c>
      <c r="D222" s="4">
        <v>34.707000000000001</v>
      </c>
      <c r="E222" s="4">
        <v>34.479999999999997</v>
      </c>
      <c r="F222" s="7">
        <v>-2.5999999999999999E-3</v>
      </c>
      <c r="G222" s="37">
        <f t="shared" si="14"/>
        <v>-4.0890373484607345E-3</v>
      </c>
      <c r="H222" s="37">
        <f t="shared" si="15"/>
        <v>6.5835266821346831E-3</v>
      </c>
    </row>
    <row r="223" spans="1:8">
      <c r="A223" s="2" t="s">
        <v>257</v>
      </c>
      <c r="B223" s="6">
        <v>34.597000000000001</v>
      </c>
      <c r="C223" s="4">
        <v>34.726999999999997</v>
      </c>
      <c r="D223" s="4">
        <v>34.840000000000003</v>
      </c>
      <c r="E223" s="4">
        <v>34.450000000000003</v>
      </c>
      <c r="F223" s="7">
        <v>-4.3E-3</v>
      </c>
      <c r="G223" s="37">
        <f t="shared" si="14"/>
        <v>-9.49367088607631E-4</v>
      </c>
      <c r="H223" s="37">
        <f t="shared" si="15"/>
        <v>1.1320754716981147E-2</v>
      </c>
    </row>
    <row r="224" spans="1:8">
      <c r="A224" s="2" t="s">
        <v>259</v>
      </c>
      <c r="B224" s="6">
        <v>34.744999999999997</v>
      </c>
      <c r="C224" s="4">
        <v>34.76</v>
      </c>
      <c r="D224" s="4">
        <v>34.847999999999999</v>
      </c>
      <c r="E224" s="4">
        <v>34.664000000000001</v>
      </c>
      <c r="F224" s="7">
        <v>-8.9999999999999998E-4</v>
      </c>
      <c r="G224" s="37">
        <f t="shared" si="14"/>
        <v>2.6826665128218885E-3</v>
      </c>
      <c r="H224" s="37">
        <f t="shared" si="15"/>
        <v>5.3081006231247832E-3</v>
      </c>
    </row>
    <row r="225" spans="1:8">
      <c r="A225" s="2" t="s">
        <v>260</v>
      </c>
      <c r="B225" s="3">
        <v>34.774999999999999</v>
      </c>
      <c r="C225" s="4">
        <v>34.667000000000002</v>
      </c>
      <c r="D225" s="4">
        <v>34.862000000000002</v>
      </c>
      <c r="E225" s="4">
        <v>34.597999999999999</v>
      </c>
      <c r="F225" s="5">
        <v>2.7000000000000001E-3</v>
      </c>
      <c r="G225" s="37">
        <f t="shared" si="14"/>
        <v>-5.3937742074306495E-3</v>
      </c>
      <c r="H225" s="37">
        <f t="shared" si="15"/>
        <v>7.6304988727672962E-3</v>
      </c>
    </row>
    <row r="226" spans="1:8">
      <c r="A226" s="2" t="s">
        <v>261</v>
      </c>
      <c r="B226" s="6">
        <v>34.682000000000002</v>
      </c>
      <c r="C226" s="4">
        <v>34.854999999999997</v>
      </c>
      <c r="D226" s="4">
        <v>34.854999999999997</v>
      </c>
      <c r="E226" s="4">
        <v>34.593000000000004</v>
      </c>
      <c r="F226" s="7">
        <v>-5.4999999999999997E-3</v>
      </c>
      <c r="G226" s="37">
        <f t="shared" si="14"/>
        <v>-4.8536759457530826E-3</v>
      </c>
      <c r="H226" s="37">
        <f t="shared" si="15"/>
        <v>7.5737866042260953E-3</v>
      </c>
    </row>
    <row r="227" spans="1:8">
      <c r="A227" s="2" t="s">
        <v>262</v>
      </c>
      <c r="B227" s="6">
        <v>34.875</v>
      </c>
      <c r="C227" s="4">
        <v>35.024999999999999</v>
      </c>
      <c r="D227" s="4">
        <v>35.024999999999999</v>
      </c>
      <c r="E227" s="4">
        <v>34.755000000000003</v>
      </c>
      <c r="F227" s="7">
        <v>-4.0000000000000001E-3</v>
      </c>
      <c r="G227" s="37">
        <f t="shared" si="14"/>
        <v>-5.5366269165247105E-3</v>
      </c>
      <c r="H227" s="37">
        <f t="shared" si="15"/>
        <v>7.7686663789381669E-3</v>
      </c>
    </row>
    <row r="228" spans="1:8">
      <c r="A228" s="2" t="s">
        <v>263</v>
      </c>
      <c r="B228" s="6">
        <v>35.015000000000001</v>
      </c>
      <c r="C228" s="4">
        <v>35.22</v>
      </c>
      <c r="D228" s="4">
        <v>35.298000000000002</v>
      </c>
      <c r="E228" s="4">
        <v>34.96</v>
      </c>
      <c r="F228" s="7">
        <v>-6.1999999999999998E-3</v>
      </c>
      <c r="G228" s="37">
        <f t="shared" si="14"/>
        <v>3.0758714969240427E-3</v>
      </c>
      <c r="H228" s="37">
        <f t="shared" si="15"/>
        <v>9.6681922196796607E-3</v>
      </c>
    </row>
    <row r="229" spans="1:8">
      <c r="A229" s="2" t="s">
        <v>265</v>
      </c>
      <c r="B229" s="3">
        <v>35.232999999999997</v>
      </c>
      <c r="C229" s="4">
        <v>35.112000000000002</v>
      </c>
      <c r="D229" s="4">
        <v>35.341999999999999</v>
      </c>
      <c r="E229" s="4">
        <v>35.037999999999997</v>
      </c>
      <c r="F229" s="5">
        <v>3.0000000000000001E-3</v>
      </c>
      <c r="G229" s="37">
        <f t="shared" si="14"/>
        <v>5.4406964091405089E-3</v>
      </c>
      <c r="H229" s="37">
        <f t="shared" si="15"/>
        <v>8.6762943090359628E-3</v>
      </c>
    </row>
    <row r="230" spans="1:8">
      <c r="A230" s="2" t="s">
        <v>266</v>
      </c>
      <c r="B230" s="3">
        <v>35.127000000000002</v>
      </c>
      <c r="C230" s="4">
        <v>34.921999999999997</v>
      </c>
      <c r="D230" s="4">
        <v>35.167999999999999</v>
      </c>
      <c r="E230" s="4">
        <v>34.734999999999999</v>
      </c>
      <c r="F230" s="5">
        <v>5.4000000000000003E-3</v>
      </c>
      <c r="G230" s="37">
        <f t="shared" si="14"/>
        <v>-1.5060920577617497E-2</v>
      </c>
      <c r="H230" s="37">
        <f t="shared" si="15"/>
        <v>1.2465812580970199E-2</v>
      </c>
    </row>
    <row r="231" spans="1:8">
      <c r="A231" s="2" t="s">
        <v>267</v>
      </c>
      <c r="B231" s="6">
        <v>34.938000000000002</v>
      </c>
      <c r="C231" s="4">
        <v>35.456000000000003</v>
      </c>
      <c r="D231" s="4">
        <v>35.545000000000002</v>
      </c>
      <c r="E231" s="4">
        <v>34.887999999999998</v>
      </c>
      <c r="F231" s="7">
        <v>-1.3299999999999999E-2</v>
      </c>
      <c r="G231" s="37">
        <f t="shared" si="14"/>
        <v>-6.5007845774489826E-3</v>
      </c>
      <c r="H231" s="37">
        <f t="shared" si="15"/>
        <v>1.8831689979362635E-2</v>
      </c>
    </row>
    <row r="232" spans="1:8">
      <c r="A232" s="2" t="s">
        <v>268</v>
      </c>
      <c r="B232" s="6">
        <v>35.409999999999997</v>
      </c>
      <c r="C232" s="4">
        <v>35.688000000000002</v>
      </c>
      <c r="D232" s="4">
        <v>35.718000000000004</v>
      </c>
      <c r="E232" s="4">
        <v>35.354999999999997</v>
      </c>
      <c r="F232" s="7">
        <v>-8.8999999999999999E-3</v>
      </c>
      <c r="G232" s="37">
        <f t="shared" si="14"/>
        <v>-5.8499080728731641E-3</v>
      </c>
      <c r="H232" s="37">
        <f t="shared" si="15"/>
        <v>1.0267288926601802E-2</v>
      </c>
    </row>
    <row r="233" spans="1:8">
      <c r="A233" s="2" t="s">
        <v>269</v>
      </c>
      <c r="B233" s="6">
        <v>35.726999999999997</v>
      </c>
      <c r="C233" s="4">
        <v>35.898000000000003</v>
      </c>
      <c r="D233" s="4">
        <v>35.898000000000003</v>
      </c>
      <c r="E233" s="4">
        <v>35.673000000000002</v>
      </c>
      <c r="F233" s="7">
        <v>-3.3E-3</v>
      </c>
      <c r="G233" s="37">
        <f t="shared" si="14"/>
        <v>8.08761583824779E-3</v>
      </c>
      <c r="H233" s="37">
        <f t="shared" si="15"/>
        <v>6.3072912286603706E-3</v>
      </c>
    </row>
    <row r="234" spans="1:8">
      <c r="A234" s="2" t="s">
        <v>271</v>
      </c>
      <c r="B234" s="3">
        <v>35.847000000000001</v>
      </c>
      <c r="C234" s="4">
        <v>35.61</v>
      </c>
      <c r="D234" s="4">
        <v>35.906999999999996</v>
      </c>
      <c r="E234" s="4">
        <v>35.566000000000003</v>
      </c>
      <c r="F234" s="5">
        <v>6.1999999999999998E-3</v>
      </c>
      <c r="G234" s="37">
        <f t="shared" si="14"/>
        <v>-6.4546908764356739E-4</v>
      </c>
      <c r="H234" s="37">
        <f t="shared" si="15"/>
        <v>9.5878085812290941E-3</v>
      </c>
    </row>
    <row r="235" spans="1:8">
      <c r="A235" s="2" t="s">
        <v>272</v>
      </c>
      <c r="B235" s="6">
        <v>35.627000000000002</v>
      </c>
      <c r="C235" s="4">
        <v>35.633000000000003</v>
      </c>
      <c r="D235" s="4">
        <v>35.667999999999999</v>
      </c>
      <c r="E235" s="4">
        <v>35.54</v>
      </c>
      <c r="F235" s="7">
        <v>-2.0000000000000001E-4</v>
      </c>
      <c r="G235" s="37">
        <f t="shared" si="14"/>
        <v>2.2456140350884693E-4</v>
      </c>
      <c r="H235" s="37">
        <f t="shared" si="15"/>
        <v>3.6015756893641002E-3</v>
      </c>
    </row>
    <row r="236" spans="1:8">
      <c r="A236" s="2" t="s">
        <v>273</v>
      </c>
      <c r="B236" s="6">
        <v>35.634</v>
      </c>
      <c r="C236" s="4">
        <v>35.625</v>
      </c>
      <c r="D236" s="4">
        <v>35.768000000000001</v>
      </c>
      <c r="E236" s="4">
        <v>35.587000000000003</v>
      </c>
      <c r="F236" s="7">
        <v>-2.0000000000000001E-4</v>
      </c>
      <c r="G236" s="37">
        <f t="shared" si="14"/>
        <v>-6.1929868608252099E-3</v>
      </c>
      <c r="H236" s="37">
        <f t="shared" si="15"/>
        <v>5.0861269564727958E-3</v>
      </c>
    </row>
    <row r="237" spans="1:8">
      <c r="A237" s="2" t="s">
        <v>274</v>
      </c>
      <c r="B237" s="6">
        <v>35.64</v>
      </c>
      <c r="C237" s="4">
        <v>35.847000000000001</v>
      </c>
      <c r="D237" s="4">
        <v>35.862000000000002</v>
      </c>
      <c r="E237" s="4">
        <v>35.515000000000001</v>
      </c>
      <c r="F237" s="7">
        <v>-5.8999999999999999E-3</v>
      </c>
      <c r="G237" s="37">
        <f t="shared" si="14"/>
        <v>-4.3882794056381404E-3</v>
      </c>
      <c r="H237" s="37">
        <f t="shared" si="15"/>
        <v>9.7705194988033598E-3</v>
      </c>
    </row>
    <row r="238" spans="1:8">
      <c r="A238" s="2" t="s">
        <v>275</v>
      </c>
      <c r="B238" s="6">
        <v>35.85</v>
      </c>
      <c r="C238" s="4">
        <v>36.005000000000003</v>
      </c>
      <c r="D238" s="4">
        <v>36.104999999999997</v>
      </c>
      <c r="E238" s="4">
        <v>35.74</v>
      </c>
      <c r="F238" s="7">
        <v>-4.7000000000000002E-3</v>
      </c>
      <c r="G238" s="37">
        <f t="shared" si="14"/>
        <v>6.8512304250560561E-3</v>
      </c>
      <c r="H238" s="37">
        <f t="shared" si="15"/>
        <v>1.0212646894236007E-2</v>
      </c>
    </row>
    <row r="239" spans="1:8">
      <c r="A239" s="2" t="s">
        <v>277</v>
      </c>
      <c r="B239" s="3">
        <v>36.020000000000003</v>
      </c>
      <c r="C239" s="4">
        <v>35.76</v>
      </c>
      <c r="D239" s="4">
        <v>36.085000000000001</v>
      </c>
      <c r="E239" s="4">
        <v>35.718000000000004</v>
      </c>
      <c r="F239" s="5">
        <v>6.7999999999999996E-3</v>
      </c>
      <c r="G239" s="37">
        <f t="shared" si="14"/>
        <v>1.6806722689074276E-3</v>
      </c>
      <c r="H239" s="37">
        <f t="shared" si="15"/>
        <v>1.0274931407133583E-2</v>
      </c>
    </row>
    <row r="240" spans="1:8">
      <c r="A240" s="2" t="s">
        <v>278</v>
      </c>
      <c r="B240" s="3">
        <v>35.774999999999999</v>
      </c>
      <c r="C240" s="4">
        <v>35.700000000000003</v>
      </c>
      <c r="D240" s="4">
        <v>35.81</v>
      </c>
      <c r="E240" s="4">
        <v>35.625</v>
      </c>
      <c r="F240" s="5">
        <v>1.6999999999999999E-3</v>
      </c>
      <c r="G240" s="37">
        <f t="shared" si="14"/>
        <v>5.6053811659201585E-4</v>
      </c>
      <c r="H240" s="37">
        <f t="shared" si="15"/>
        <v>5.192982456140415E-3</v>
      </c>
    </row>
    <row r="241" spans="1:8">
      <c r="A241" s="2" t="s">
        <v>279</v>
      </c>
      <c r="B241" s="3">
        <v>35.715000000000003</v>
      </c>
      <c r="C241" s="4">
        <v>35.68</v>
      </c>
      <c r="D241" s="4">
        <v>35.738999999999997</v>
      </c>
      <c r="E241" s="4">
        <v>35.597000000000001</v>
      </c>
      <c r="F241" s="5">
        <v>5.9999999999999995E-4</v>
      </c>
      <c r="G241" s="37">
        <f t="shared" si="14"/>
        <v>-1.4011489421332653E-4</v>
      </c>
      <c r="H241" s="37">
        <f t="shared" si="15"/>
        <v>3.9891002050733461E-3</v>
      </c>
    </row>
    <row r="242" spans="1:8">
      <c r="A242" s="2" t="s">
        <v>280</v>
      </c>
      <c r="B242" s="3">
        <v>35.695</v>
      </c>
      <c r="C242" s="4">
        <v>35.685000000000002</v>
      </c>
      <c r="D242" s="4">
        <v>35.773000000000003</v>
      </c>
      <c r="E242" s="4">
        <v>35.619999999999997</v>
      </c>
      <c r="F242" s="5">
        <v>2.0000000000000001E-4</v>
      </c>
      <c r="G242" s="37">
        <f t="shared" si="14"/>
        <v>2.3876404494382261E-3</v>
      </c>
      <c r="H242" s="37">
        <f t="shared" si="15"/>
        <v>4.2953396967997139E-3</v>
      </c>
    </row>
    <row r="243" spans="1:8">
      <c r="A243" s="2" t="s">
        <v>281</v>
      </c>
      <c r="B243" s="3">
        <v>35.688000000000002</v>
      </c>
      <c r="C243" s="4">
        <v>35.6</v>
      </c>
      <c r="D243" s="4">
        <v>35.744999999999997</v>
      </c>
      <c r="E243" s="4">
        <v>35.56</v>
      </c>
      <c r="F243" s="5">
        <v>2E-3</v>
      </c>
      <c r="G243" s="37">
        <f t="shared" si="14"/>
        <v>4.5713640724645583E-3</v>
      </c>
      <c r="H243" s="37">
        <f t="shared" si="15"/>
        <v>5.202474690663531E-3</v>
      </c>
    </row>
    <row r="244" spans="1:8">
      <c r="A244" s="2" t="s">
        <v>283</v>
      </c>
      <c r="B244" s="3">
        <v>35.615000000000002</v>
      </c>
      <c r="C244" s="4">
        <v>35.438000000000002</v>
      </c>
      <c r="D244" s="4">
        <v>35.634999999999998</v>
      </c>
      <c r="E244" s="4">
        <v>35.357999999999997</v>
      </c>
      <c r="F244" s="5">
        <v>4.5999999999999999E-3</v>
      </c>
      <c r="G244" s="37">
        <f t="shared" si="14"/>
        <v>-1.6485346358792022E-2</v>
      </c>
      <c r="H244" s="37">
        <f t="shared" si="15"/>
        <v>7.8341535154703608E-3</v>
      </c>
    </row>
    <row r="245" spans="1:8">
      <c r="A245" s="2" t="s">
        <v>284</v>
      </c>
      <c r="B245" s="6">
        <v>35.453000000000003</v>
      </c>
      <c r="C245" s="4">
        <v>36.031999999999996</v>
      </c>
      <c r="D245" s="4">
        <v>36.040999999999997</v>
      </c>
      <c r="E245" s="4">
        <v>35.409999999999997</v>
      </c>
      <c r="F245" s="7">
        <v>-1.61E-2</v>
      </c>
      <c r="G245" s="37">
        <f t="shared" si="14"/>
        <v>-6.0686306962376129E-3</v>
      </c>
      <c r="H245" s="37">
        <f t="shared" si="15"/>
        <v>1.7819824908218027E-2</v>
      </c>
    </row>
    <row r="246" spans="1:8">
      <c r="A246" s="2" t="s">
        <v>285</v>
      </c>
      <c r="B246" s="6">
        <v>36.033999999999999</v>
      </c>
      <c r="C246" s="4">
        <v>36.252000000000002</v>
      </c>
      <c r="D246" s="4">
        <v>36.308</v>
      </c>
      <c r="E246" s="4">
        <v>35.93</v>
      </c>
      <c r="F246" s="7">
        <v>-6.4000000000000003E-3</v>
      </c>
      <c r="G246" s="37">
        <f t="shared" si="14"/>
        <v>8.1762055731688099E-3</v>
      </c>
      <c r="H246" s="37">
        <f t="shared" si="15"/>
        <v>1.0520456443083777E-2</v>
      </c>
    </row>
    <row r="247" spans="1:8">
      <c r="A247" s="2" t="s">
        <v>286</v>
      </c>
      <c r="B247" s="3">
        <v>36.267000000000003</v>
      </c>
      <c r="C247" s="4">
        <v>35.957999999999998</v>
      </c>
      <c r="D247" s="4">
        <v>36.353000000000002</v>
      </c>
      <c r="E247" s="4">
        <v>35.92</v>
      </c>
      <c r="F247" s="5">
        <v>7.7000000000000002E-3</v>
      </c>
      <c r="G247" s="37">
        <f t="shared" si="14"/>
        <v>8.9791795274706855E-3</v>
      </c>
      <c r="H247" s="37">
        <f t="shared" si="15"/>
        <v>1.2054565701559015E-2</v>
      </c>
    </row>
    <row r="248" spans="1:8">
      <c r="A248" s="2" t="s">
        <v>287</v>
      </c>
      <c r="B248" s="3">
        <v>35.99</v>
      </c>
      <c r="C248" s="4">
        <v>35.637999999999998</v>
      </c>
      <c r="D248" s="4">
        <v>36.039000000000001</v>
      </c>
      <c r="E248" s="4">
        <v>35.637999999999998</v>
      </c>
      <c r="F248" s="5">
        <v>9.7000000000000003E-3</v>
      </c>
      <c r="G248" s="37">
        <f t="shared" si="14"/>
        <v>2.6164017442677286E-3</v>
      </c>
      <c r="H248" s="37">
        <f t="shared" si="15"/>
        <v>1.1252034345361787E-2</v>
      </c>
    </row>
    <row r="249" spans="1:8">
      <c r="A249" s="2" t="s">
        <v>289</v>
      </c>
      <c r="B249" s="3">
        <v>35.645000000000003</v>
      </c>
      <c r="C249" s="4">
        <v>35.545000000000002</v>
      </c>
      <c r="D249" s="4">
        <v>35.753</v>
      </c>
      <c r="E249" s="4">
        <v>35.518000000000001</v>
      </c>
      <c r="F249" s="5">
        <v>2.3999999999999998E-3</v>
      </c>
      <c r="G249" s="37">
        <f t="shared" si="14"/>
        <v>-7.0283947146467754E-4</v>
      </c>
      <c r="H249" s="37">
        <f t="shared" si="15"/>
        <v>6.6163635339827531E-3</v>
      </c>
    </row>
    <row r="250" spans="1:8">
      <c r="A250" s="2" t="s">
        <v>290</v>
      </c>
      <c r="B250" s="6">
        <v>35.56</v>
      </c>
      <c r="C250" s="4">
        <v>35.57</v>
      </c>
      <c r="D250" s="4">
        <v>35.61</v>
      </c>
      <c r="E250" s="4">
        <v>35.408000000000001</v>
      </c>
      <c r="F250" s="7">
        <v>-6.9999999999999999E-4</v>
      </c>
      <c r="G250" s="37">
        <f t="shared" si="14"/>
        <v>-3.027075508716772E-3</v>
      </c>
      <c r="H250" s="37">
        <f t="shared" si="15"/>
        <v>5.7049254405783486E-3</v>
      </c>
    </row>
    <row r="251" spans="1:8">
      <c r="A251" s="2" t="s">
        <v>291</v>
      </c>
      <c r="B251" s="6">
        <v>35.585000000000001</v>
      </c>
      <c r="C251" s="4">
        <v>35.677999999999997</v>
      </c>
      <c r="D251" s="4">
        <v>35.844000000000001</v>
      </c>
      <c r="E251" s="4">
        <v>35.524999999999999</v>
      </c>
      <c r="F251" s="7">
        <v>-4.5999999999999999E-3</v>
      </c>
      <c r="G251" s="37">
        <f t="shared" si="14"/>
        <v>2.1347115330599552E-3</v>
      </c>
      <c r="H251" s="37">
        <f t="shared" si="15"/>
        <v>8.9795918367347686E-3</v>
      </c>
    </row>
    <row r="252" spans="1:8">
      <c r="A252" s="2" t="s">
        <v>292</v>
      </c>
      <c r="B252" s="3">
        <v>35.75</v>
      </c>
      <c r="C252" s="4">
        <v>35.601999999999997</v>
      </c>
      <c r="D252" s="4">
        <v>35.786999999999999</v>
      </c>
      <c r="E252" s="4">
        <v>35.393000000000001</v>
      </c>
      <c r="F252" s="5">
        <v>3.7000000000000002E-3</v>
      </c>
      <c r="G252" s="37">
        <f t="shared" si="14"/>
        <v>8.012684390837627E-3</v>
      </c>
      <c r="H252" s="37">
        <f t="shared" si="15"/>
        <v>1.113214477439037E-2</v>
      </c>
    </row>
    <row r="253" spans="1:8">
      <c r="A253" s="2" t="s">
        <v>293</v>
      </c>
      <c r="B253" s="3">
        <v>35.616999999999997</v>
      </c>
      <c r="C253" s="4">
        <v>35.319000000000003</v>
      </c>
      <c r="D253" s="4">
        <v>35.768999999999998</v>
      </c>
      <c r="E253" s="4">
        <v>35.25</v>
      </c>
      <c r="F253" s="5">
        <v>8.3000000000000001E-3</v>
      </c>
      <c r="G253" s="37">
        <f t="shared" si="14"/>
        <v>-7.0006747638325251E-3</v>
      </c>
      <c r="H253" s="37">
        <f t="shared" si="15"/>
        <v>1.4723404255319102E-2</v>
      </c>
    </row>
    <row r="254" spans="1:8">
      <c r="A254" s="2" t="s">
        <v>295</v>
      </c>
      <c r="B254" s="6">
        <v>35.323999999999998</v>
      </c>
      <c r="C254" s="4">
        <v>35.567999999999998</v>
      </c>
      <c r="D254" s="4">
        <v>35.610999999999997</v>
      </c>
      <c r="E254" s="4">
        <v>35.215000000000003</v>
      </c>
      <c r="F254" s="7">
        <v>-7.3000000000000001E-3</v>
      </c>
      <c r="G254" s="37">
        <f t="shared" si="14"/>
        <v>3.5267894929887425E-3</v>
      </c>
      <c r="H254" s="37">
        <f t="shared" si="15"/>
        <v>1.1245208007950976E-2</v>
      </c>
    </row>
    <row r="255" spans="1:8">
      <c r="A255" s="2" t="s">
        <v>296</v>
      </c>
      <c r="B255" s="3">
        <v>35.582999999999998</v>
      </c>
      <c r="C255" s="4">
        <v>35.442999999999998</v>
      </c>
      <c r="D255" s="4">
        <v>35.616</v>
      </c>
      <c r="E255" s="4">
        <v>35.405000000000001</v>
      </c>
      <c r="F255" s="5">
        <v>3.7000000000000002E-3</v>
      </c>
      <c r="G255" s="37">
        <f t="shared" si="14"/>
        <v>1.1356826936795439E-2</v>
      </c>
      <c r="H255" s="37">
        <f t="shared" si="15"/>
        <v>5.9596102245445138E-3</v>
      </c>
    </row>
    <row r="256" spans="1:8">
      <c r="A256" s="2" t="s">
        <v>297</v>
      </c>
      <c r="B256" s="3">
        <v>35.453000000000003</v>
      </c>
      <c r="C256" s="4">
        <v>35.045000000000002</v>
      </c>
      <c r="D256" s="4">
        <v>35.506999999999998</v>
      </c>
      <c r="E256" s="4">
        <v>35.027999999999999</v>
      </c>
      <c r="F256" s="5">
        <v>1.14E-2</v>
      </c>
      <c r="G256" s="37">
        <f t="shared" si="14"/>
        <v>3.7108928979233933E-4</v>
      </c>
      <c r="H256" s="37">
        <f t="shared" si="15"/>
        <v>1.367477446614135E-2</v>
      </c>
    </row>
    <row r="257" spans="1:8">
      <c r="A257" s="2" t="s">
        <v>298</v>
      </c>
      <c r="B257" s="3">
        <v>35.052999999999997</v>
      </c>
      <c r="C257" s="4">
        <v>35.031999999999996</v>
      </c>
      <c r="D257" s="4">
        <v>35.171999999999997</v>
      </c>
      <c r="E257" s="4">
        <v>34.923999999999999</v>
      </c>
      <c r="F257" s="5">
        <v>2.0000000000000001E-4</v>
      </c>
      <c r="G257" s="37">
        <f t="shared" si="14"/>
        <v>-1.9727453339676116E-2</v>
      </c>
      <c r="H257" s="37">
        <f t="shared" si="15"/>
        <v>7.1011338907340958E-3</v>
      </c>
    </row>
    <row r="258" spans="1:8">
      <c r="A258" s="2" t="s">
        <v>299</v>
      </c>
      <c r="B258" s="6">
        <v>35.046999999999997</v>
      </c>
      <c r="C258" s="4">
        <v>35.737000000000002</v>
      </c>
      <c r="D258" s="4">
        <v>35.755000000000003</v>
      </c>
      <c r="E258" s="4">
        <v>35.031999999999996</v>
      </c>
      <c r="F258" s="7">
        <v>-2.12E-2</v>
      </c>
      <c r="G258" s="37">
        <f t="shared" ref="G258:G321" si="16">(C258-C259)/C259</f>
        <v>3.7919218021460911E-3</v>
      </c>
      <c r="H258" s="37">
        <f t="shared" ref="H258:H321" si="17">(D258-E258)/E258</f>
        <v>2.0638273578442744E-2</v>
      </c>
    </row>
    <row r="259" spans="1:8">
      <c r="A259" s="2" t="s">
        <v>301</v>
      </c>
      <c r="B259" s="3">
        <v>35.807000000000002</v>
      </c>
      <c r="C259" s="4">
        <v>35.601999999999997</v>
      </c>
      <c r="D259" s="4">
        <v>35.807000000000002</v>
      </c>
      <c r="E259" s="4">
        <v>35.601999999999997</v>
      </c>
      <c r="F259" s="5">
        <v>5.3E-3</v>
      </c>
      <c r="G259" s="37">
        <f t="shared" si="16"/>
        <v>2.0264565156204789E-3</v>
      </c>
      <c r="H259" s="37">
        <f t="shared" si="17"/>
        <v>5.7581034773328864E-3</v>
      </c>
    </row>
    <row r="260" spans="1:8">
      <c r="A260" s="2" t="s">
        <v>302</v>
      </c>
      <c r="B260" s="3">
        <v>35.616999999999997</v>
      </c>
      <c r="C260" s="4">
        <v>35.53</v>
      </c>
      <c r="D260" s="4">
        <v>35.658999999999999</v>
      </c>
      <c r="E260" s="4">
        <v>35.497999999999998</v>
      </c>
      <c r="F260" s="5">
        <v>2E-3</v>
      </c>
      <c r="G260" s="37">
        <f t="shared" si="16"/>
        <v>1.3245779669138504E-3</v>
      </c>
      <c r="H260" s="37">
        <f t="shared" si="17"/>
        <v>4.5354667868612707E-3</v>
      </c>
    </row>
    <row r="261" spans="1:8">
      <c r="A261" s="2" t="s">
        <v>303</v>
      </c>
      <c r="B261" s="3">
        <v>35.545000000000002</v>
      </c>
      <c r="C261" s="4">
        <v>35.482999999999997</v>
      </c>
      <c r="D261" s="4">
        <v>35.581000000000003</v>
      </c>
      <c r="E261" s="4">
        <v>35.317999999999998</v>
      </c>
      <c r="F261" s="5">
        <v>1.2999999999999999E-3</v>
      </c>
      <c r="G261" s="37">
        <f t="shared" si="16"/>
        <v>-1.6546563192904692E-2</v>
      </c>
      <c r="H261" s="37">
        <f t="shared" si="17"/>
        <v>7.446627781867751E-3</v>
      </c>
    </row>
    <row r="262" spans="1:8">
      <c r="A262" s="2" t="s">
        <v>304</v>
      </c>
      <c r="B262" s="6">
        <v>35.497999999999998</v>
      </c>
      <c r="C262" s="4">
        <v>36.08</v>
      </c>
      <c r="D262" s="4">
        <v>36.128</v>
      </c>
      <c r="E262" s="4">
        <v>35.462000000000003</v>
      </c>
      <c r="F262" s="7">
        <v>-1.6500000000000001E-2</v>
      </c>
      <c r="G262" s="37">
        <f t="shared" si="16"/>
        <v>-5.320761999283349E-3</v>
      </c>
      <c r="H262" s="37">
        <f t="shared" si="17"/>
        <v>1.8780666629067643E-2</v>
      </c>
    </row>
    <row r="263" spans="1:8">
      <c r="A263" s="2" t="s">
        <v>305</v>
      </c>
      <c r="B263" s="6">
        <v>36.094999999999999</v>
      </c>
      <c r="C263" s="4">
        <v>36.273000000000003</v>
      </c>
      <c r="D263" s="4">
        <v>36.302999999999997</v>
      </c>
      <c r="E263" s="4">
        <v>36.03</v>
      </c>
      <c r="F263" s="7">
        <v>-4.1999999999999997E-3</v>
      </c>
      <c r="G263" s="37">
        <f t="shared" si="16"/>
        <v>-2.6670332691777344E-3</v>
      </c>
      <c r="H263" s="37">
        <f t="shared" si="17"/>
        <v>7.5770191507076364E-3</v>
      </c>
    </row>
    <row r="264" spans="1:8">
      <c r="A264" s="2" t="s">
        <v>307</v>
      </c>
      <c r="B264" s="6">
        <v>36.247999999999998</v>
      </c>
      <c r="C264" s="4">
        <v>36.369999999999997</v>
      </c>
      <c r="D264" s="4">
        <v>36.524000000000001</v>
      </c>
      <c r="E264" s="4">
        <v>36.19</v>
      </c>
      <c r="F264" s="7">
        <v>-4.0000000000000001E-3</v>
      </c>
      <c r="G264" s="37">
        <f t="shared" si="16"/>
        <v>5.8075221238938291E-3</v>
      </c>
      <c r="H264" s="37">
        <f t="shared" si="17"/>
        <v>9.2290688035369765E-3</v>
      </c>
    </row>
    <row r="265" spans="1:8">
      <c r="A265" s="2" t="s">
        <v>308</v>
      </c>
      <c r="B265" s="3">
        <v>36.392000000000003</v>
      </c>
      <c r="C265" s="4">
        <v>36.159999999999997</v>
      </c>
      <c r="D265" s="4">
        <v>36.460999999999999</v>
      </c>
      <c r="E265" s="4">
        <v>36.005000000000003</v>
      </c>
      <c r="F265" s="5">
        <v>5.7999999999999996E-3</v>
      </c>
      <c r="G265" s="37">
        <f t="shared" si="16"/>
        <v>-1.9321004692244078E-3</v>
      </c>
      <c r="H265" s="37">
        <f t="shared" si="17"/>
        <v>1.2664907651714926E-2</v>
      </c>
    </row>
    <row r="266" spans="1:8">
      <c r="A266" s="2" t="s">
        <v>309</v>
      </c>
      <c r="B266" s="6">
        <v>36.182000000000002</v>
      </c>
      <c r="C266" s="4">
        <v>36.229999999999997</v>
      </c>
      <c r="D266" s="4">
        <v>36.268999999999998</v>
      </c>
      <c r="E266" s="4">
        <v>35.872999999999998</v>
      </c>
      <c r="F266" s="7">
        <v>-1.6999999999999999E-3</v>
      </c>
      <c r="G266" s="37">
        <f t="shared" si="16"/>
        <v>-1.2405237767057673E-3</v>
      </c>
      <c r="H266" s="37">
        <f t="shared" si="17"/>
        <v>1.1038942937585394E-2</v>
      </c>
    </row>
    <row r="267" spans="1:8">
      <c r="A267" s="2" t="s">
        <v>310</v>
      </c>
      <c r="B267" s="6">
        <v>36.244999999999997</v>
      </c>
      <c r="C267" s="4">
        <v>36.274999999999999</v>
      </c>
      <c r="D267" s="4">
        <v>36.616999999999997</v>
      </c>
      <c r="E267" s="4">
        <v>36.174999999999997</v>
      </c>
      <c r="F267" s="7">
        <v>-1.1999999999999999E-3</v>
      </c>
      <c r="G267" s="37">
        <f t="shared" si="16"/>
        <v>-9.9077460560074125E-3</v>
      </c>
      <c r="H267" s="37">
        <f t="shared" si="17"/>
        <v>1.221838286109192E-2</v>
      </c>
    </row>
    <row r="268" spans="1:8">
      <c r="A268" s="2" t="s">
        <v>311</v>
      </c>
      <c r="B268" s="6">
        <v>36.29</v>
      </c>
      <c r="C268" s="4">
        <v>36.637999999999998</v>
      </c>
      <c r="D268" s="4">
        <v>36.731999999999999</v>
      </c>
      <c r="E268" s="4">
        <v>36.167000000000002</v>
      </c>
      <c r="F268" s="7">
        <v>-7.4999999999999997E-3</v>
      </c>
      <c r="G268" s="37">
        <f t="shared" si="16"/>
        <v>1.8046593021982772E-3</v>
      </c>
      <c r="H268" s="37">
        <f t="shared" si="17"/>
        <v>1.5621975834324044E-2</v>
      </c>
    </row>
    <row r="269" spans="1:8">
      <c r="A269" s="2" t="s">
        <v>313</v>
      </c>
      <c r="B269" s="6">
        <v>36.564999999999998</v>
      </c>
      <c r="C269" s="4">
        <v>36.572000000000003</v>
      </c>
      <c r="D269" s="4">
        <v>36.707999999999998</v>
      </c>
      <c r="E269" s="4">
        <v>36.537999999999997</v>
      </c>
      <c r="F269" s="7">
        <v>-5.9999999999999995E-4</v>
      </c>
      <c r="G269" s="37">
        <f t="shared" si="16"/>
        <v>2.521929824561564E-3</v>
      </c>
      <c r="H269" s="37">
        <f t="shared" si="17"/>
        <v>4.6526903497728861E-3</v>
      </c>
    </row>
    <row r="270" spans="1:8">
      <c r="A270" s="2" t="s">
        <v>314</v>
      </c>
      <c r="B270" s="3">
        <v>36.587000000000003</v>
      </c>
      <c r="C270" s="4">
        <v>36.479999999999997</v>
      </c>
      <c r="D270" s="4">
        <v>36.658999999999999</v>
      </c>
      <c r="E270" s="4">
        <v>36.395000000000003</v>
      </c>
      <c r="F270" s="5">
        <v>2.8999999999999998E-3</v>
      </c>
      <c r="G270" s="37">
        <f t="shared" si="16"/>
        <v>1.0976948408342247E-3</v>
      </c>
      <c r="H270" s="37">
        <f t="shared" si="17"/>
        <v>7.2537436461051182E-3</v>
      </c>
    </row>
    <row r="271" spans="1:8">
      <c r="A271" s="2" t="s">
        <v>315</v>
      </c>
      <c r="B271" s="3">
        <v>36.479999999999997</v>
      </c>
      <c r="C271" s="4">
        <v>36.44</v>
      </c>
      <c r="D271" s="4">
        <v>36.549999999999997</v>
      </c>
      <c r="E271" s="4">
        <v>36.418999999999997</v>
      </c>
      <c r="F271" s="5">
        <v>6.9999999999999999E-4</v>
      </c>
      <c r="G271" s="37">
        <f t="shared" si="16"/>
        <v>1.8420256783878201E-3</v>
      </c>
      <c r="H271" s="37">
        <f t="shared" si="17"/>
        <v>3.5970235316730346E-3</v>
      </c>
    </row>
    <row r="272" spans="1:8">
      <c r="A272" s="2" t="s">
        <v>316</v>
      </c>
      <c r="B272" s="3">
        <v>36.454999999999998</v>
      </c>
      <c r="C272" s="4">
        <v>36.372999999999998</v>
      </c>
      <c r="D272" s="4">
        <v>36.527000000000001</v>
      </c>
      <c r="E272" s="4">
        <v>36.299999999999997</v>
      </c>
      <c r="F272" s="5">
        <v>1.8E-3</v>
      </c>
      <c r="G272" s="37">
        <f t="shared" si="16"/>
        <v>0</v>
      </c>
      <c r="H272" s="37">
        <f t="shared" si="17"/>
        <v>6.2534435261709055E-3</v>
      </c>
    </row>
    <row r="273" spans="1:8">
      <c r="A273" s="2" t="s">
        <v>317</v>
      </c>
      <c r="B273" s="6">
        <v>36.387999999999998</v>
      </c>
      <c r="C273" s="4">
        <v>36.372999999999998</v>
      </c>
      <c r="D273" s="4">
        <v>36.482999999999997</v>
      </c>
      <c r="E273" s="4">
        <v>36.326999999999998</v>
      </c>
      <c r="F273" s="7">
        <v>0</v>
      </c>
      <c r="G273" s="37">
        <f t="shared" si="16"/>
        <v>5.2788679453870816E-3</v>
      </c>
      <c r="H273" s="37">
        <f t="shared" si="17"/>
        <v>4.2943265339829553E-3</v>
      </c>
    </row>
    <row r="274" spans="1:8">
      <c r="A274" s="2" t="s">
        <v>319</v>
      </c>
      <c r="B274" s="3">
        <v>36.387999999999998</v>
      </c>
      <c r="C274" s="4">
        <v>36.182000000000002</v>
      </c>
      <c r="D274" s="4">
        <v>36.473999999999997</v>
      </c>
      <c r="E274" s="4">
        <v>36.177999999999997</v>
      </c>
      <c r="F274" s="5">
        <v>7.1999999999999998E-3</v>
      </c>
      <c r="G274" s="37">
        <f t="shared" si="16"/>
        <v>4.2187066333611162E-3</v>
      </c>
      <c r="H274" s="37">
        <f t="shared" si="17"/>
        <v>8.1817679252584284E-3</v>
      </c>
    </row>
    <row r="275" spans="1:8">
      <c r="A275" s="2" t="s">
        <v>320</v>
      </c>
      <c r="B275" s="3">
        <v>36.128</v>
      </c>
      <c r="C275" s="4">
        <v>36.03</v>
      </c>
      <c r="D275" s="4">
        <v>36.359000000000002</v>
      </c>
      <c r="E275" s="4">
        <v>36.026000000000003</v>
      </c>
      <c r="F275" s="5">
        <v>2.3E-3</v>
      </c>
      <c r="G275" s="37">
        <f t="shared" si="16"/>
        <v>-1.3858093126385023E-3</v>
      </c>
      <c r="H275" s="37">
        <f t="shared" si="17"/>
        <v>9.2433242658079822E-3</v>
      </c>
    </row>
    <row r="276" spans="1:8">
      <c r="A276" s="2" t="s">
        <v>321</v>
      </c>
      <c r="B276" s="6">
        <v>36.045000000000002</v>
      </c>
      <c r="C276" s="4">
        <v>36.08</v>
      </c>
      <c r="D276" s="4">
        <v>36.201999999999998</v>
      </c>
      <c r="E276" s="4">
        <v>35.905000000000001</v>
      </c>
      <c r="F276" s="7">
        <v>-1.4E-3</v>
      </c>
      <c r="G276" s="37">
        <f t="shared" si="16"/>
        <v>-1.1967029054960832E-2</v>
      </c>
      <c r="H276" s="37">
        <f t="shared" si="17"/>
        <v>8.2718284361508708E-3</v>
      </c>
    </row>
    <row r="277" spans="1:8">
      <c r="A277" s="2" t="s">
        <v>322</v>
      </c>
      <c r="B277" s="6">
        <v>36.094999999999999</v>
      </c>
      <c r="C277" s="4">
        <v>36.517000000000003</v>
      </c>
      <c r="D277" s="4">
        <v>36.517000000000003</v>
      </c>
      <c r="E277" s="4">
        <v>35.999000000000002</v>
      </c>
      <c r="F277" s="7">
        <v>-1.2E-2</v>
      </c>
      <c r="G277" s="37">
        <f t="shared" si="16"/>
        <v>-3.3841871127970095E-3</v>
      </c>
      <c r="H277" s="37">
        <f t="shared" si="17"/>
        <v>1.4389288591349778E-2</v>
      </c>
    </row>
    <row r="278" spans="1:8">
      <c r="A278" s="2" t="s">
        <v>323</v>
      </c>
      <c r="B278" s="3">
        <v>36.531999999999996</v>
      </c>
      <c r="C278" s="4">
        <v>36.640999999999998</v>
      </c>
      <c r="D278" s="4">
        <v>36.674999999999997</v>
      </c>
      <c r="E278" s="4">
        <v>36.17</v>
      </c>
      <c r="F278" s="5">
        <v>1.34E-2</v>
      </c>
      <c r="G278" s="37">
        <f t="shared" si="16"/>
        <v>1.7664213303707696E-2</v>
      </c>
      <c r="H278" s="37">
        <f t="shared" si="17"/>
        <v>1.3961846834393016E-2</v>
      </c>
    </row>
    <row r="279" spans="1:8">
      <c r="A279" s="2" t="s">
        <v>325</v>
      </c>
      <c r="B279" s="3">
        <v>36.049999999999997</v>
      </c>
      <c r="C279" s="4">
        <v>36.005000000000003</v>
      </c>
      <c r="D279" s="4">
        <v>36.220999999999997</v>
      </c>
      <c r="E279" s="4">
        <v>35.790999999999997</v>
      </c>
      <c r="F279" s="5">
        <v>8.0000000000000004E-4</v>
      </c>
      <c r="G279" s="37">
        <f t="shared" si="16"/>
        <v>-5.5517002081876534E-4</v>
      </c>
      <c r="H279" s="37">
        <f t="shared" si="17"/>
        <v>1.2014193512335496E-2</v>
      </c>
    </row>
    <row r="280" spans="1:8">
      <c r="A280" s="2" t="s">
        <v>326</v>
      </c>
      <c r="B280" s="6">
        <v>36.020000000000003</v>
      </c>
      <c r="C280" s="4">
        <v>36.024999999999999</v>
      </c>
      <c r="D280" s="4">
        <v>36.267000000000003</v>
      </c>
      <c r="E280" s="4">
        <v>35.988999999999997</v>
      </c>
      <c r="F280" s="7">
        <v>-5.9999999999999995E-4</v>
      </c>
      <c r="G280" s="37">
        <f t="shared" si="16"/>
        <v>8.341030593108905E-3</v>
      </c>
      <c r="H280" s="37">
        <f t="shared" si="17"/>
        <v>7.7245825113230662E-3</v>
      </c>
    </row>
    <row r="281" spans="1:8">
      <c r="A281" s="2" t="s">
        <v>327</v>
      </c>
      <c r="B281" s="3">
        <v>36.04</v>
      </c>
      <c r="C281" s="4">
        <v>35.726999999999997</v>
      </c>
      <c r="D281" s="4">
        <v>36.058</v>
      </c>
      <c r="E281" s="4">
        <v>35.697000000000003</v>
      </c>
      <c r="F281" s="5">
        <v>8.3000000000000001E-3</v>
      </c>
      <c r="G281" s="37">
        <f t="shared" si="16"/>
        <v>5.9126615423598199E-3</v>
      </c>
      <c r="H281" s="37">
        <f t="shared" si="17"/>
        <v>1.0112894641006166E-2</v>
      </c>
    </row>
    <row r="282" spans="1:8">
      <c r="A282" s="2" t="s">
        <v>328</v>
      </c>
      <c r="B282" s="3">
        <v>35.741999999999997</v>
      </c>
      <c r="C282" s="4">
        <v>35.517000000000003</v>
      </c>
      <c r="D282" s="4">
        <v>35.755000000000003</v>
      </c>
      <c r="E282" s="4">
        <v>35.491999999999997</v>
      </c>
      <c r="F282" s="5">
        <v>5.8999999999999999E-3</v>
      </c>
      <c r="G282" s="37">
        <f t="shared" si="16"/>
        <v>6.1980560642359696E-4</v>
      </c>
      <c r="H282" s="37">
        <f t="shared" si="17"/>
        <v>7.4101205905557658E-3</v>
      </c>
    </row>
    <row r="283" spans="1:8">
      <c r="A283" s="2" t="s">
        <v>329</v>
      </c>
      <c r="B283" s="3">
        <v>35.531999999999996</v>
      </c>
      <c r="C283" s="4">
        <v>35.494999999999997</v>
      </c>
      <c r="D283" s="4">
        <v>35.634999999999998</v>
      </c>
      <c r="E283" s="4">
        <v>35.354999999999997</v>
      </c>
      <c r="F283" s="5">
        <v>5.9999999999999995E-4</v>
      </c>
      <c r="G283" s="37">
        <f t="shared" si="16"/>
        <v>-7.1606388632485876E-3</v>
      </c>
      <c r="H283" s="37">
        <f t="shared" si="17"/>
        <v>7.9196718993070608E-3</v>
      </c>
    </row>
    <row r="284" spans="1:8">
      <c r="A284" s="2" t="s">
        <v>331</v>
      </c>
      <c r="B284" s="6">
        <v>35.51</v>
      </c>
      <c r="C284" s="4">
        <v>35.750999999999998</v>
      </c>
      <c r="D284" s="4">
        <v>35.892000000000003</v>
      </c>
      <c r="E284" s="4">
        <v>35.459000000000003</v>
      </c>
      <c r="F284" s="7">
        <v>-6.8999999999999999E-3</v>
      </c>
      <c r="G284" s="37">
        <f t="shared" si="16"/>
        <v>-1.9576038928365686E-4</v>
      </c>
      <c r="H284" s="37">
        <f t="shared" si="17"/>
        <v>1.2211286274288609E-2</v>
      </c>
    </row>
    <row r="285" spans="1:8">
      <c r="A285" s="2" t="s">
        <v>332</v>
      </c>
      <c r="B285" s="6">
        <v>35.755000000000003</v>
      </c>
      <c r="C285" s="4">
        <v>35.758000000000003</v>
      </c>
      <c r="D285" s="4">
        <v>35.927999999999997</v>
      </c>
      <c r="E285" s="4">
        <v>35.64</v>
      </c>
      <c r="F285" s="7">
        <v>-5.9999999999999995E-4</v>
      </c>
      <c r="G285" s="37">
        <f t="shared" si="16"/>
        <v>8.8305825927493965E-3</v>
      </c>
      <c r="H285" s="37">
        <f t="shared" si="17"/>
        <v>8.0808080808079889E-3</v>
      </c>
    </row>
    <row r="286" spans="1:8">
      <c r="A286" s="2" t="s">
        <v>333</v>
      </c>
      <c r="B286" s="3">
        <v>35.777999999999999</v>
      </c>
      <c r="C286" s="4">
        <v>35.445</v>
      </c>
      <c r="D286" s="4">
        <v>35.878</v>
      </c>
      <c r="E286" s="4">
        <v>35.43</v>
      </c>
      <c r="F286" s="5">
        <v>8.9999999999999993E-3</v>
      </c>
      <c r="G286" s="37">
        <f t="shared" si="16"/>
        <v>5.8172531214528457E-3</v>
      </c>
      <c r="H286" s="37">
        <f t="shared" si="17"/>
        <v>1.2644651425345764E-2</v>
      </c>
    </row>
    <row r="287" spans="1:8">
      <c r="A287" s="2" t="s">
        <v>334</v>
      </c>
      <c r="B287" s="3">
        <v>35.46</v>
      </c>
      <c r="C287" s="4">
        <v>35.24</v>
      </c>
      <c r="D287" s="4">
        <v>35.485999999999997</v>
      </c>
      <c r="E287" s="4">
        <v>35.159999999999997</v>
      </c>
      <c r="F287" s="5">
        <v>7.3000000000000001E-3</v>
      </c>
      <c r="G287" s="37">
        <f t="shared" si="16"/>
        <v>3.8456060390259258E-3</v>
      </c>
      <c r="H287" s="37">
        <f t="shared" si="17"/>
        <v>9.2718998862343725E-3</v>
      </c>
    </row>
    <row r="288" spans="1:8">
      <c r="A288" s="2" t="s">
        <v>335</v>
      </c>
      <c r="B288" s="3">
        <v>35.203000000000003</v>
      </c>
      <c r="C288" s="4">
        <v>35.104999999999997</v>
      </c>
      <c r="D288" s="4">
        <v>35.296999999999997</v>
      </c>
      <c r="E288" s="4">
        <v>35</v>
      </c>
      <c r="F288" s="5">
        <v>2.3999999999999998E-3</v>
      </c>
      <c r="G288" s="37">
        <f t="shared" si="16"/>
        <v>5.7004417842371441E-4</v>
      </c>
      <c r="H288" s="37">
        <f t="shared" si="17"/>
        <v>8.4857142857142007E-3</v>
      </c>
    </row>
    <row r="289" spans="1:8">
      <c r="A289" s="2" t="s">
        <v>337</v>
      </c>
      <c r="B289" s="3">
        <v>35.119999999999997</v>
      </c>
      <c r="C289" s="4">
        <v>35.085000000000001</v>
      </c>
      <c r="D289" s="4">
        <v>35.392000000000003</v>
      </c>
      <c r="E289" s="4">
        <v>34.954999999999998</v>
      </c>
      <c r="F289" s="5">
        <v>1.1000000000000001E-3</v>
      </c>
      <c r="G289" s="37">
        <f t="shared" si="16"/>
        <v>7.6395071656279109E-3</v>
      </c>
      <c r="H289" s="37">
        <f t="shared" si="17"/>
        <v>1.2501788013159912E-2</v>
      </c>
    </row>
    <row r="290" spans="1:8">
      <c r="A290" s="2" t="s">
        <v>338</v>
      </c>
      <c r="B290" s="3">
        <v>35.082999999999998</v>
      </c>
      <c r="C290" s="4">
        <v>34.819000000000003</v>
      </c>
      <c r="D290" s="4">
        <v>35.270000000000003</v>
      </c>
      <c r="E290" s="4">
        <v>34.781999999999996</v>
      </c>
      <c r="F290" s="5">
        <v>7.3000000000000001E-3</v>
      </c>
      <c r="G290" s="37">
        <f t="shared" si="16"/>
        <v>2.6492354652001573E-3</v>
      </c>
      <c r="H290" s="37">
        <f t="shared" si="17"/>
        <v>1.4030245529296955E-2</v>
      </c>
    </row>
    <row r="291" spans="1:8">
      <c r="A291" s="2" t="s">
        <v>339</v>
      </c>
      <c r="B291" s="3">
        <v>34.829000000000001</v>
      </c>
      <c r="C291" s="4">
        <v>34.726999999999997</v>
      </c>
      <c r="D291" s="4">
        <v>34.845999999999997</v>
      </c>
      <c r="E291" s="4">
        <v>34.71</v>
      </c>
      <c r="F291" s="5">
        <v>2.5000000000000001E-3</v>
      </c>
      <c r="G291" s="37">
        <f t="shared" si="16"/>
        <v>-2.3031524399028851E-4</v>
      </c>
      <c r="H291" s="37">
        <f t="shared" si="17"/>
        <v>3.9181791990779511E-3</v>
      </c>
    </row>
    <row r="292" spans="1:8">
      <c r="A292" s="2" t="s">
        <v>340</v>
      </c>
      <c r="B292" s="6">
        <v>34.741999999999997</v>
      </c>
      <c r="C292" s="4">
        <v>34.734999999999999</v>
      </c>
      <c r="D292" s="4">
        <v>34.89</v>
      </c>
      <c r="E292" s="4">
        <v>34.674999999999997</v>
      </c>
      <c r="F292" s="7">
        <v>-2.0000000000000001E-4</v>
      </c>
      <c r="G292" s="37">
        <f t="shared" si="16"/>
        <v>-5.7575495869028534E-5</v>
      </c>
      <c r="H292" s="37">
        <f t="shared" si="17"/>
        <v>6.2004325883202142E-3</v>
      </c>
    </row>
    <row r="293" spans="1:8">
      <c r="A293" s="2" t="s">
        <v>341</v>
      </c>
      <c r="B293" s="3">
        <v>34.75</v>
      </c>
      <c r="C293" s="4">
        <v>34.737000000000002</v>
      </c>
      <c r="D293" s="4">
        <v>34.851999999999997</v>
      </c>
      <c r="E293" s="4">
        <v>34.673000000000002</v>
      </c>
      <c r="F293" s="5">
        <v>8.0000000000000004E-4</v>
      </c>
      <c r="G293" s="37">
        <f t="shared" si="16"/>
        <v>4.0319096852238858E-4</v>
      </c>
      <c r="H293" s="37">
        <f t="shared" si="17"/>
        <v>5.1625183860639383E-3</v>
      </c>
    </row>
    <row r="294" spans="1:8">
      <c r="A294" s="2" t="s">
        <v>342</v>
      </c>
      <c r="B294" s="6">
        <v>34.722999999999999</v>
      </c>
      <c r="C294" s="4">
        <v>34.722999999999999</v>
      </c>
      <c r="D294" s="4">
        <v>34.722999999999999</v>
      </c>
      <c r="E294" s="4">
        <v>34.722999999999999</v>
      </c>
      <c r="F294" s="7">
        <v>-8.0000000000000004E-4</v>
      </c>
      <c r="G294" s="37">
        <f t="shared" si="16"/>
        <v>8.640552995392033E-5</v>
      </c>
      <c r="H294" s="37">
        <f t="shared" si="17"/>
        <v>0</v>
      </c>
    </row>
    <row r="295" spans="1:8">
      <c r="A295" s="2" t="s">
        <v>343</v>
      </c>
      <c r="B295" s="3">
        <v>34.752000000000002</v>
      </c>
      <c r="C295" s="4">
        <v>34.72</v>
      </c>
      <c r="D295" s="4">
        <v>34.834000000000003</v>
      </c>
      <c r="E295" s="4">
        <v>34.53</v>
      </c>
      <c r="F295" s="5">
        <v>5.9999999999999995E-4</v>
      </c>
      <c r="G295" s="37">
        <f t="shared" si="16"/>
        <v>-4.0160642570281286E-3</v>
      </c>
      <c r="H295" s="37">
        <f t="shared" si="17"/>
        <v>8.8039386041124258E-3</v>
      </c>
    </row>
    <row r="296" spans="1:8">
      <c r="A296" s="2" t="s">
        <v>344</v>
      </c>
      <c r="B296" s="6">
        <v>34.729999999999997</v>
      </c>
      <c r="C296" s="4">
        <v>34.86</v>
      </c>
      <c r="D296" s="4">
        <v>34.911000000000001</v>
      </c>
      <c r="E296" s="4">
        <v>34.590000000000003</v>
      </c>
      <c r="F296" s="7">
        <v>-3.8999999999999998E-3</v>
      </c>
      <c r="G296" s="37">
        <f t="shared" si="16"/>
        <v>-4.2844901456726243E-3</v>
      </c>
      <c r="H296" s="37">
        <f t="shared" si="17"/>
        <v>9.2801387684301219E-3</v>
      </c>
    </row>
    <row r="297" spans="1:8">
      <c r="A297" s="2" t="s">
        <v>345</v>
      </c>
      <c r="B297" s="6">
        <v>34.865000000000002</v>
      </c>
      <c r="C297" s="4">
        <v>35.01</v>
      </c>
      <c r="D297" s="4">
        <v>35.095999999999997</v>
      </c>
      <c r="E297" s="4">
        <v>34.628</v>
      </c>
      <c r="F297" s="7">
        <v>-4.4999999999999997E-3</v>
      </c>
      <c r="G297" s="37">
        <f t="shared" si="16"/>
        <v>-1.2133182844243785E-2</v>
      </c>
      <c r="H297" s="37">
        <f t="shared" si="17"/>
        <v>1.3515074506179867E-2</v>
      </c>
    </row>
    <row r="298" spans="1:8">
      <c r="A298" s="2" t="s">
        <v>346</v>
      </c>
      <c r="B298" s="6">
        <v>35.023000000000003</v>
      </c>
      <c r="C298" s="4">
        <v>35.44</v>
      </c>
      <c r="D298" s="4">
        <v>35.564999999999998</v>
      </c>
      <c r="E298" s="4">
        <v>34.950000000000003</v>
      </c>
      <c r="F298" s="7">
        <v>-1.2200000000000001E-2</v>
      </c>
      <c r="G298" s="37">
        <f t="shared" si="16"/>
        <v>8.1069549139523994E-3</v>
      </c>
      <c r="H298" s="37">
        <f t="shared" si="17"/>
        <v>1.7596566523605004E-2</v>
      </c>
    </row>
    <row r="299" spans="1:8">
      <c r="A299" s="2" t="s">
        <v>347</v>
      </c>
      <c r="B299" s="3">
        <v>35.454999999999998</v>
      </c>
      <c r="C299" s="4">
        <v>35.155000000000001</v>
      </c>
      <c r="D299" s="4">
        <v>35.491999999999997</v>
      </c>
      <c r="E299" s="4">
        <v>35.082000000000001</v>
      </c>
      <c r="F299" s="5">
        <v>8.0999999999999996E-3</v>
      </c>
      <c r="G299" s="37">
        <f t="shared" si="16"/>
        <v>-4.2649985783339687E-4</v>
      </c>
      <c r="H299" s="37">
        <f t="shared" si="17"/>
        <v>1.168690496550928E-2</v>
      </c>
    </row>
    <row r="300" spans="1:8">
      <c r="A300" s="2" t="s">
        <v>348</v>
      </c>
      <c r="B300" s="6">
        <v>35.17</v>
      </c>
      <c r="C300" s="4">
        <v>35.17</v>
      </c>
      <c r="D300" s="4">
        <v>35.17</v>
      </c>
      <c r="E300" s="4">
        <v>35.17</v>
      </c>
      <c r="F300" s="7">
        <v>-2.0000000000000001E-4</v>
      </c>
      <c r="G300" s="37">
        <f t="shared" si="16"/>
        <v>7.3034512387226856E-3</v>
      </c>
      <c r="H300" s="37">
        <f t="shared" si="17"/>
        <v>0</v>
      </c>
    </row>
    <row r="301" spans="1:8">
      <c r="A301" s="2" t="s">
        <v>349</v>
      </c>
      <c r="B301" s="3">
        <v>35.176000000000002</v>
      </c>
      <c r="C301" s="4">
        <v>34.914999999999999</v>
      </c>
      <c r="D301" s="4">
        <v>35.36</v>
      </c>
      <c r="E301" s="4">
        <v>34.914999999999999</v>
      </c>
      <c r="F301" s="5">
        <v>7.0000000000000001E-3</v>
      </c>
      <c r="G301" s="37">
        <f t="shared" si="16"/>
        <v>-4.7319061600297569E-3</v>
      </c>
      <c r="H301" s="37">
        <f t="shared" si="17"/>
        <v>1.2745238436202214E-2</v>
      </c>
    </row>
    <row r="302" spans="1:8">
      <c r="A302" s="2" t="s">
        <v>350</v>
      </c>
      <c r="B302" s="6">
        <v>34.93</v>
      </c>
      <c r="C302" s="4">
        <v>35.081000000000003</v>
      </c>
      <c r="D302" s="4">
        <v>35.453000000000003</v>
      </c>
      <c r="E302" s="4">
        <v>34.773000000000003</v>
      </c>
      <c r="F302" s="7">
        <v>-4.5999999999999999E-3</v>
      </c>
      <c r="G302" s="37">
        <f t="shared" si="16"/>
        <v>1.2877147394254513E-2</v>
      </c>
      <c r="H302" s="37">
        <f t="shared" si="17"/>
        <v>1.9555402179852174E-2</v>
      </c>
    </row>
    <row r="303" spans="1:8">
      <c r="A303" s="2" t="s">
        <v>351</v>
      </c>
      <c r="B303" s="3">
        <v>35.091000000000001</v>
      </c>
      <c r="C303" s="4">
        <v>34.634999999999998</v>
      </c>
      <c r="D303" s="4">
        <v>35.295000000000002</v>
      </c>
      <c r="E303" s="4">
        <v>34.435000000000002</v>
      </c>
      <c r="F303" s="5">
        <v>8.6999999999999994E-3</v>
      </c>
      <c r="G303" s="37">
        <f t="shared" si="16"/>
        <v>-5.7711729909113048E-4</v>
      </c>
      <c r="H303" s="37">
        <f t="shared" si="17"/>
        <v>2.4974589806882514E-2</v>
      </c>
    </row>
    <row r="304" spans="1:8">
      <c r="A304" s="2" t="s">
        <v>352</v>
      </c>
      <c r="B304" s="3">
        <v>34.787999999999997</v>
      </c>
      <c r="C304" s="4">
        <v>34.655000000000001</v>
      </c>
      <c r="D304" s="4">
        <v>34.862000000000002</v>
      </c>
      <c r="E304" s="4">
        <v>34.44</v>
      </c>
      <c r="F304" s="5">
        <v>2.8999999999999998E-3</v>
      </c>
      <c r="G304" s="37">
        <f t="shared" si="16"/>
        <v>4.6383533845485931E-3</v>
      </c>
      <c r="H304" s="37">
        <f t="shared" si="17"/>
        <v>1.2253193960511156E-2</v>
      </c>
    </row>
    <row r="305" spans="1:8">
      <c r="A305" s="2" t="s">
        <v>353</v>
      </c>
      <c r="B305" s="3">
        <v>34.688000000000002</v>
      </c>
      <c r="C305" s="4">
        <v>34.494999999999997</v>
      </c>
      <c r="D305" s="4">
        <v>34.863</v>
      </c>
      <c r="E305" s="4">
        <v>34.409999999999997</v>
      </c>
      <c r="F305" s="5">
        <v>4.7999999999999996E-3</v>
      </c>
      <c r="G305" s="37">
        <f t="shared" si="16"/>
        <v>-8.3999536554291122E-4</v>
      </c>
      <c r="H305" s="37">
        <f t="shared" si="17"/>
        <v>1.31647776809068E-2</v>
      </c>
    </row>
    <row r="306" spans="1:8">
      <c r="A306" s="2" t="s">
        <v>354</v>
      </c>
      <c r="B306" s="3">
        <v>34.524000000000001</v>
      </c>
      <c r="C306" s="4">
        <v>34.524000000000001</v>
      </c>
      <c r="D306" s="4">
        <v>34.524000000000001</v>
      </c>
      <c r="E306" s="4">
        <v>34.524000000000001</v>
      </c>
      <c r="F306" s="5">
        <v>4.0000000000000002E-4</v>
      </c>
      <c r="G306" s="37">
        <f t="shared" si="16"/>
        <v>1.1307047864549851E-2</v>
      </c>
      <c r="H306" s="37">
        <f t="shared" si="17"/>
        <v>0</v>
      </c>
    </row>
    <row r="307" spans="1:8">
      <c r="A307" s="2" t="s">
        <v>355</v>
      </c>
      <c r="B307" s="3">
        <v>34.51</v>
      </c>
      <c r="C307" s="4">
        <v>34.137999999999998</v>
      </c>
      <c r="D307" s="4">
        <v>34.625999999999998</v>
      </c>
      <c r="E307" s="4">
        <v>34.107999999999997</v>
      </c>
      <c r="F307" s="5">
        <v>1.0500000000000001E-2</v>
      </c>
      <c r="G307" s="37">
        <f t="shared" si="16"/>
        <v>6.1302681992336698E-3</v>
      </c>
      <c r="H307" s="37">
        <f t="shared" si="17"/>
        <v>1.5187052890817425E-2</v>
      </c>
    </row>
    <row r="308" spans="1:8">
      <c r="A308" s="2" t="s">
        <v>356</v>
      </c>
      <c r="B308" s="3">
        <v>34.152999999999999</v>
      </c>
      <c r="C308" s="4">
        <v>33.93</v>
      </c>
      <c r="D308" s="4">
        <v>34.206000000000003</v>
      </c>
      <c r="E308" s="4">
        <v>33.93</v>
      </c>
      <c r="F308" s="5">
        <v>6.1000000000000004E-3</v>
      </c>
      <c r="G308" s="37">
        <f t="shared" si="16"/>
        <v>-1.2363122571529962E-3</v>
      </c>
      <c r="H308" s="37">
        <f t="shared" si="17"/>
        <v>8.1343943412909916E-3</v>
      </c>
    </row>
    <row r="309" spans="1:8">
      <c r="A309" s="2" t="s">
        <v>357</v>
      </c>
      <c r="B309" s="6">
        <v>33.945</v>
      </c>
      <c r="C309" s="4">
        <v>33.972000000000001</v>
      </c>
      <c r="D309" s="4">
        <v>33.975999999999999</v>
      </c>
      <c r="E309" s="4">
        <v>33.814999999999998</v>
      </c>
      <c r="F309" s="7">
        <v>-8.9999999999999998E-4</v>
      </c>
      <c r="G309" s="37">
        <f t="shared" si="16"/>
        <v>6.339238106522857E-3</v>
      </c>
      <c r="H309" s="37">
        <f t="shared" si="17"/>
        <v>4.7612006505988874E-3</v>
      </c>
    </row>
    <row r="310" spans="1:8">
      <c r="A310" s="2" t="s">
        <v>358</v>
      </c>
      <c r="B310" s="3">
        <v>33.976999999999997</v>
      </c>
      <c r="C310" s="4">
        <v>33.758000000000003</v>
      </c>
      <c r="D310" s="4">
        <v>34.000999999999998</v>
      </c>
      <c r="E310" s="4">
        <v>33.744999999999997</v>
      </c>
      <c r="F310" s="5">
        <v>6.0000000000000001E-3</v>
      </c>
      <c r="G310" s="37">
        <f t="shared" si="16"/>
        <v>4.7023809523809891E-3</v>
      </c>
      <c r="H310" s="37">
        <f t="shared" si="17"/>
        <v>7.5863090828270927E-3</v>
      </c>
    </row>
    <row r="311" spans="1:8">
      <c r="A311" s="2" t="s">
        <v>359</v>
      </c>
      <c r="B311" s="3">
        <v>33.773000000000003</v>
      </c>
      <c r="C311" s="4">
        <v>33.6</v>
      </c>
      <c r="D311" s="4">
        <v>33.823</v>
      </c>
      <c r="E311" s="4">
        <v>33.56</v>
      </c>
      <c r="F311" s="5">
        <v>4.4999999999999997E-3</v>
      </c>
      <c r="G311" s="37">
        <f t="shared" si="16"/>
        <v>-6.8405555720774873E-4</v>
      </c>
      <c r="H311" s="37">
        <f t="shared" si="17"/>
        <v>7.8367103694874287E-3</v>
      </c>
    </row>
    <row r="312" spans="1:8">
      <c r="A312" s="2" t="s">
        <v>360</v>
      </c>
      <c r="B312" s="3">
        <v>33.622999999999998</v>
      </c>
      <c r="C312" s="4">
        <v>33.622999999999998</v>
      </c>
      <c r="D312" s="4">
        <v>33.622999999999998</v>
      </c>
      <c r="E312" s="4">
        <v>33.622999999999998</v>
      </c>
      <c r="F312" s="5">
        <v>2.0000000000000001E-4</v>
      </c>
      <c r="G312" s="37">
        <f t="shared" si="16"/>
        <v>6.4958390708255631E-3</v>
      </c>
      <c r="H312" s="37">
        <f t="shared" si="17"/>
        <v>0</v>
      </c>
    </row>
    <row r="313" spans="1:8">
      <c r="A313" s="2" t="s">
        <v>361</v>
      </c>
      <c r="B313" s="3">
        <v>33.615000000000002</v>
      </c>
      <c r="C313" s="4">
        <v>33.405999999999999</v>
      </c>
      <c r="D313" s="4">
        <v>33.622999999999998</v>
      </c>
      <c r="E313" s="4">
        <v>33.387999999999998</v>
      </c>
      <c r="F313" s="5">
        <v>6.0000000000000001E-3</v>
      </c>
      <c r="G313" s="37">
        <f t="shared" si="16"/>
        <v>6.8897342958979522E-4</v>
      </c>
      <c r="H313" s="37">
        <f t="shared" si="17"/>
        <v>7.0384569306337439E-3</v>
      </c>
    </row>
    <row r="314" spans="1:8">
      <c r="A314" s="2" t="s">
        <v>362</v>
      </c>
      <c r="B314" s="3">
        <v>33.415999999999997</v>
      </c>
      <c r="C314" s="4">
        <v>33.383000000000003</v>
      </c>
      <c r="D314" s="4">
        <v>33.46</v>
      </c>
      <c r="E314" s="4">
        <v>33.335000000000001</v>
      </c>
      <c r="F314" s="5">
        <v>5.0000000000000001E-4</v>
      </c>
      <c r="G314" s="37">
        <f t="shared" si="16"/>
        <v>2.4021859892503802E-3</v>
      </c>
      <c r="H314" s="37">
        <f t="shared" si="17"/>
        <v>3.7498125093745312E-3</v>
      </c>
    </row>
    <row r="315" spans="1:8">
      <c r="A315" s="2" t="s">
        <v>363</v>
      </c>
      <c r="B315" s="3">
        <v>33.398000000000003</v>
      </c>
      <c r="C315" s="4">
        <v>33.302999999999997</v>
      </c>
      <c r="D315" s="4">
        <v>33.462000000000003</v>
      </c>
      <c r="E315" s="4">
        <v>33.302999999999997</v>
      </c>
      <c r="F315" s="5">
        <v>2.3999999999999998E-3</v>
      </c>
      <c r="G315" s="37">
        <f t="shared" si="16"/>
        <v>9.0163195383626449E-4</v>
      </c>
      <c r="H315" s="37">
        <f t="shared" si="17"/>
        <v>4.7743446536349888E-3</v>
      </c>
    </row>
    <row r="316" spans="1:8">
      <c r="A316" s="2" t="s">
        <v>364</v>
      </c>
      <c r="B316" s="3">
        <v>33.317999999999998</v>
      </c>
      <c r="C316" s="4">
        <v>33.273000000000003</v>
      </c>
      <c r="D316" s="4">
        <v>33.378999999999998</v>
      </c>
      <c r="E316" s="4">
        <v>33.197000000000003</v>
      </c>
      <c r="F316" s="5">
        <v>8.9999999999999998E-4</v>
      </c>
      <c r="G316" s="37">
        <f t="shared" si="16"/>
        <v>7.2959554371520583E-3</v>
      </c>
      <c r="H316" s="37">
        <f t="shared" si="17"/>
        <v>5.4824231105218861E-3</v>
      </c>
    </row>
    <row r="317" spans="1:8">
      <c r="A317" s="2" t="s">
        <v>365</v>
      </c>
      <c r="B317" s="3">
        <v>33.287999999999997</v>
      </c>
      <c r="C317" s="4">
        <v>33.031999999999996</v>
      </c>
      <c r="D317" s="4">
        <v>33.299999999999997</v>
      </c>
      <c r="E317" s="4">
        <v>33.01</v>
      </c>
      <c r="F317" s="5">
        <v>8.6999999999999994E-3</v>
      </c>
      <c r="G317" s="37">
        <f t="shared" si="16"/>
        <v>9.0903581601096994E-4</v>
      </c>
      <c r="H317" s="37">
        <f t="shared" si="17"/>
        <v>8.7852166010299656E-3</v>
      </c>
    </row>
    <row r="318" spans="1:8">
      <c r="A318" s="2" t="s">
        <v>366</v>
      </c>
      <c r="B318" s="3">
        <v>33.002000000000002</v>
      </c>
      <c r="C318" s="4">
        <v>33.002000000000002</v>
      </c>
      <c r="D318" s="4">
        <v>33.002000000000002</v>
      </c>
      <c r="E318" s="4">
        <v>33.002000000000002</v>
      </c>
      <c r="F318" s="5">
        <v>0</v>
      </c>
      <c r="G318" s="37">
        <f t="shared" si="16"/>
        <v>-6.0536698491100351E-3</v>
      </c>
      <c r="H318" s="37">
        <f t="shared" si="17"/>
        <v>0</v>
      </c>
    </row>
    <row r="319" spans="1:8">
      <c r="A319" s="2" t="s">
        <v>367</v>
      </c>
      <c r="B319" s="6">
        <v>33.002000000000002</v>
      </c>
      <c r="C319" s="4">
        <v>33.203000000000003</v>
      </c>
      <c r="D319" s="4">
        <v>33.302999999999997</v>
      </c>
      <c r="E319" s="4">
        <v>32.987000000000002</v>
      </c>
      <c r="F319" s="7">
        <v>-6.4000000000000003E-3</v>
      </c>
      <c r="G319" s="37">
        <f t="shared" si="16"/>
        <v>1.9010259505130472E-3</v>
      </c>
      <c r="H319" s="37">
        <f t="shared" si="17"/>
        <v>9.5795313305240062E-3</v>
      </c>
    </row>
    <row r="320" spans="1:8">
      <c r="A320" s="2" t="s">
        <v>368</v>
      </c>
      <c r="B320" s="3">
        <v>33.213000000000001</v>
      </c>
      <c r="C320" s="4">
        <v>33.14</v>
      </c>
      <c r="D320" s="4">
        <v>33.259</v>
      </c>
      <c r="E320" s="4">
        <v>33.048000000000002</v>
      </c>
      <c r="F320" s="5">
        <v>1.1000000000000001E-3</v>
      </c>
      <c r="G320" s="37">
        <f t="shared" si="16"/>
        <v>4.5283018867926247E-4</v>
      </c>
      <c r="H320" s="37">
        <f t="shared" si="17"/>
        <v>6.3846526264826464E-3</v>
      </c>
    </row>
    <row r="321" spans="1:8">
      <c r="A321" s="2" t="s">
        <v>369</v>
      </c>
      <c r="B321" s="3">
        <v>33.177</v>
      </c>
      <c r="C321" s="4">
        <v>33.125</v>
      </c>
      <c r="D321" s="4">
        <v>33.215000000000003</v>
      </c>
      <c r="E321" s="4">
        <v>33.033000000000001</v>
      </c>
      <c r="F321" s="5">
        <v>1.1000000000000001E-3</v>
      </c>
      <c r="G321" s="37">
        <f t="shared" si="16"/>
        <v>-1.8080458038270987E-3</v>
      </c>
      <c r="H321" s="37">
        <f t="shared" si="17"/>
        <v>5.5096418732783021E-3</v>
      </c>
    </row>
    <row r="322" spans="1:8">
      <c r="A322" s="2" t="s">
        <v>370</v>
      </c>
      <c r="B322" s="6">
        <v>33.14</v>
      </c>
      <c r="C322" s="4">
        <v>33.185000000000002</v>
      </c>
      <c r="D322" s="4">
        <v>33.258000000000003</v>
      </c>
      <c r="E322" s="4">
        <v>33.095999999999997</v>
      </c>
      <c r="F322" s="7">
        <v>-2.0999999999999999E-3</v>
      </c>
      <c r="G322" s="37">
        <f t="shared" ref="G322:G385" si="18">(C322-C323)/C323</f>
        <v>2.1098318162652972E-4</v>
      </c>
      <c r="H322" s="37">
        <f t="shared" ref="H322:H385" si="19">(D322-E322)/E322</f>
        <v>4.8948513415520353E-3</v>
      </c>
    </row>
    <row r="323" spans="1:8">
      <c r="A323" s="2" t="s">
        <v>371</v>
      </c>
      <c r="B323" s="3">
        <v>33.21</v>
      </c>
      <c r="C323" s="4">
        <v>33.177999999999997</v>
      </c>
      <c r="D323" s="4">
        <v>33.281999999999996</v>
      </c>
      <c r="E323" s="4">
        <v>33.14</v>
      </c>
      <c r="F323" s="5">
        <v>5.9999999999999995E-4</v>
      </c>
      <c r="G323" s="37">
        <f t="shared" si="18"/>
        <v>-3.6155468514614207E-4</v>
      </c>
      <c r="H323" s="37">
        <f t="shared" si="19"/>
        <v>4.2848521424259474E-3</v>
      </c>
    </row>
    <row r="324" spans="1:8">
      <c r="A324" s="2" t="s">
        <v>372</v>
      </c>
      <c r="B324" s="6">
        <v>33.19</v>
      </c>
      <c r="C324" s="4">
        <v>33.19</v>
      </c>
      <c r="D324" s="4">
        <v>33.19</v>
      </c>
      <c r="E324" s="4">
        <v>33.19</v>
      </c>
      <c r="F324" s="7">
        <v>-2.9999999999999997E-4</v>
      </c>
      <c r="G324" s="37">
        <f t="shared" si="18"/>
        <v>2.8705242483758535E-3</v>
      </c>
      <c r="H324" s="37">
        <f t="shared" si="19"/>
        <v>0</v>
      </c>
    </row>
    <row r="325" spans="1:8">
      <c r="A325" s="2" t="s">
        <v>373</v>
      </c>
      <c r="B325" s="3">
        <v>33.200000000000003</v>
      </c>
      <c r="C325" s="4">
        <v>33.094999999999999</v>
      </c>
      <c r="D325" s="4">
        <v>33.204999999999998</v>
      </c>
      <c r="E325" s="4">
        <v>33.015999999999998</v>
      </c>
      <c r="F325" s="5">
        <v>3.0000000000000001E-3</v>
      </c>
      <c r="G325" s="37">
        <f t="shared" si="18"/>
        <v>7.7649208282580826E-3</v>
      </c>
      <c r="H325" s="37">
        <f t="shared" si="19"/>
        <v>5.7244972134722575E-3</v>
      </c>
    </row>
    <row r="326" spans="1:8">
      <c r="A326" s="2" t="s">
        <v>374</v>
      </c>
      <c r="B326" s="3">
        <v>33.1</v>
      </c>
      <c r="C326" s="4">
        <v>32.840000000000003</v>
      </c>
      <c r="D326" s="4">
        <v>33.134</v>
      </c>
      <c r="E326" s="4">
        <v>32.840000000000003</v>
      </c>
      <c r="F326" s="5">
        <v>7.4999999999999997E-3</v>
      </c>
      <c r="G326" s="37">
        <f t="shared" si="18"/>
        <v>-3.0441400304407945E-4</v>
      </c>
      <c r="H326" s="37">
        <f t="shared" si="19"/>
        <v>8.9524969549329148E-3</v>
      </c>
    </row>
    <row r="327" spans="1:8">
      <c r="A327" s="2" t="s">
        <v>375</v>
      </c>
      <c r="B327" s="6">
        <v>32.854999999999997</v>
      </c>
      <c r="C327" s="4">
        <v>32.85</v>
      </c>
      <c r="D327" s="4">
        <v>32.854999999999997</v>
      </c>
      <c r="E327" s="4">
        <v>32.840000000000003</v>
      </c>
      <c r="F327" s="7">
        <v>-1.1999999999999999E-3</v>
      </c>
      <c r="G327" s="37">
        <f t="shared" si="18"/>
        <v>1.3717421124829052E-3</v>
      </c>
      <c r="H327" s="37">
        <f t="shared" si="19"/>
        <v>4.5676004872087278E-4</v>
      </c>
    </row>
    <row r="328" spans="1:8">
      <c r="A328" s="2" t="s">
        <v>376</v>
      </c>
      <c r="B328" s="3">
        <v>32.895000000000003</v>
      </c>
      <c r="C328" s="4">
        <v>32.805</v>
      </c>
      <c r="D328" s="4">
        <v>32.985999999999997</v>
      </c>
      <c r="E328" s="4">
        <v>32.774999999999999</v>
      </c>
      <c r="F328" s="5">
        <v>2.3E-3</v>
      </c>
      <c r="G328" s="37">
        <f t="shared" si="18"/>
        <v>6.3809553026351624E-3</v>
      </c>
      <c r="H328" s="37">
        <f t="shared" si="19"/>
        <v>6.4378337147215419E-3</v>
      </c>
    </row>
    <row r="329" spans="1:8">
      <c r="A329" s="2" t="s">
        <v>377</v>
      </c>
      <c r="B329" s="3">
        <v>32.82</v>
      </c>
      <c r="C329" s="4">
        <v>32.597000000000001</v>
      </c>
      <c r="D329" s="4">
        <v>32.898000000000003</v>
      </c>
      <c r="E329" s="4">
        <v>32.597000000000001</v>
      </c>
      <c r="F329" s="5">
        <v>6.7000000000000002E-3</v>
      </c>
      <c r="G329" s="37">
        <f t="shared" si="18"/>
        <v>-1.2269562283358742E-4</v>
      </c>
      <c r="H329" s="37">
        <f t="shared" si="19"/>
        <v>9.2339785869865916E-3</v>
      </c>
    </row>
    <row r="330" spans="1:8">
      <c r="A330" s="2" t="s">
        <v>378</v>
      </c>
      <c r="B330" s="6">
        <v>32.600999999999999</v>
      </c>
      <c r="C330" s="4">
        <v>32.600999999999999</v>
      </c>
      <c r="D330" s="4">
        <v>32.600999999999999</v>
      </c>
      <c r="E330" s="4">
        <v>32.600999999999999</v>
      </c>
      <c r="F330" s="7">
        <v>-2.9999999999999997E-4</v>
      </c>
      <c r="G330" s="37">
        <f t="shared" si="18"/>
        <v>-1.8064911206367882E-3</v>
      </c>
      <c r="H330" s="37">
        <f t="shared" si="19"/>
        <v>0</v>
      </c>
    </row>
    <row r="331" spans="1:8">
      <c r="A331" s="2" t="s">
        <v>379</v>
      </c>
      <c r="B331" s="6">
        <v>32.612000000000002</v>
      </c>
      <c r="C331" s="4">
        <v>32.659999999999997</v>
      </c>
      <c r="D331" s="4">
        <v>32.68</v>
      </c>
      <c r="E331" s="4">
        <v>32.466999999999999</v>
      </c>
      <c r="F331" s="7">
        <v>-1.9E-3</v>
      </c>
      <c r="G331" s="37">
        <f t="shared" si="18"/>
        <v>-1.5306903413447293E-4</v>
      </c>
      <c r="H331" s="37">
        <f t="shared" si="19"/>
        <v>6.5605075923245437E-3</v>
      </c>
    </row>
    <row r="332" spans="1:8">
      <c r="A332" s="2" t="s">
        <v>380</v>
      </c>
      <c r="B332" s="6">
        <v>32.674999999999997</v>
      </c>
      <c r="C332" s="4">
        <v>32.664999999999999</v>
      </c>
      <c r="D332" s="4">
        <v>32.729999999999997</v>
      </c>
      <c r="E332" s="4">
        <v>32.619999999999997</v>
      </c>
      <c r="F332" s="7">
        <v>-4.0000000000000002E-4</v>
      </c>
      <c r="G332" s="37">
        <f t="shared" si="18"/>
        <v>1.6251686495767591E-3</v>
      </c>
      <c r="H332" s="37">
        <f t="shared" si="19"/>
        <v>3.372164316370308E-3</v>
      </c>
    </row>
    <row r="333" spans="1:8">
      <c r="A333" s="2" t="s">
        <v>381</v>
      </c>
      <c r="B333" s="3">
        <v>32.688000000000002</v>
      </c>
      <c r="C333" s="4">
        <v>32.612000000000002</v>
      </c>
      <c r="D333" s="4">
        <v>32.75</v>
      </c>
      <c r="E333" s="4">
        <v>32.601999999999997</v>
      </c>
      <c r="F333" s="5">
        <v>1.9E-3</v>
      </c>
      <c r="G333" s="37">
        <f t="shared" si="18"/>
        <v>-2.5386144670438418E-3</v>
      </c>
      <c r="H333" s="37">
        <f t="shared" si="19"/>
        <v>4.5395987976198779E-3</v>
      </c>
    </row>
    <row r="334" spans="1:8">
      <c r="A334" s="2" t="s">
        <v>382</v>
      </c>
      <c r="B334" s="6">
        <v>32.627000000000002</v>
      </c>
      <c r="C334" s="4">
        <v>32.695</v>
      </c>
      <c r="D334" s="4">
        <v>32.716999999999999</v>
      </c>
      <c r="E334" s="4">
        <v>32.53</v>
      </c>
      <c r="F334" s="7">
        <v>-2.5000000000000001E-3</v>
      </c>
      <c r="G334" s="37">
        <f t="shared" si="18"/>
        <v>-8.1905050811467654E-3</v>
      </c>
      <c r="H334" s="37">
        <f t="shared" si="19"/>
        <v>5.7485398094066281E-3</v>
      </c>
    </row>
    <row r="335" spans="1:8">
      <c r="A335" s="2" t="s">
        <v>383</v>
      </c>
      <c r="B335" s="6">
        <v>32.71</v>
      </c>
      <c r="C335" s="4">
        <v>32.965000000000003</v>
      </c>
      <c r="D335" s="4">
        <v>33.037999999999997</v>
      </c>
      <c r="E335" s="4">
        <v>32.595999999999997</v>
      </c>
      <c r="F335" s="7">
        <v>-8.6E-3</v>
      </c>
      <c r="G335" s="37">
        <f t="shared" si="18"/>
        <v>-8.4866486830535845E-4</v>
      </c>
      <c r="H335" s="37">
        <f t="shared" si="19"/>
        <v>1.3559946005644872E-2</v>
      </c>
    </row>
    <row r="336" spans="1:8">
      <c r="A336" s="2" t="s">
        <v>384</v>
      </c>
      <c r="B336" s="3">
        <v>32.993000000000002</v>
      </c>
      <c r="C336" s="4">
        <v>32.993000000000002</v>
      </c>
      <c r="D336" s="4">
        <v>32.993000000000002</v>
      </c>
      <c r="E336" s="4">
        <v>32.993000000000002</v>
      </c>
      <c r="F336" s="5">
        <v>2.0000000000000001E-4</v>
      </c>
      <c r="G336" s="37">
        <f t="shared" si="18"/>
        <v>6.9760388231735642E-4</v>
      </c>
      <c r="H336" s="37">
        <f t="shared" si="19"/>
        <v>0</v>
      </c>
    </row>
    <row r="337" spans="1:8">
      <c r="A337" s="2" t="s">
        <v>385</v>
      </c>
      <c r="B337" s="6">
        <v>32.984999999999999</v>
      </c>
      <c r="C337" s="4">
        <v>32.97</v>
      </c>
      <c r="D337" s="4">
        <v>33.057000000000002</v>
      </c>
      <c r="E337" s="4">
        <v>32.935000000000002</v>
      </c>
      <c r="F337" s="7">
        <v>0</v>
      </c>
      <c r="G337" s="37">
        <f t="shared" si="18"/>
        <v>2.5847650904668043E-3</v>
      </c>
      <c r="H337" s="37">
        <f t="shared" si="19"/>
        <v>3.7042659784423827E-3</v>
      </c>
    </row>
    <row r="338" spans="1:8">
      <c r="A338" s="2" t="s">
        <v>386</v>
      </c>
      <c r="B338" s="3">
        <v>32.984999999999999</v>
      </c>
      <c r="C338" s="4">
        <v>32.884999999999998</v>
      </c>
      <c r="D338" s="4">
        <v>33.015000000000001</v>
      </c>
      <c r="E338" s="4">
        <v>32.844999999999999</v>
      </c>
      <c r="F338" s="5">
        <v>2.5999999999999999E-3</v>
      </c>
      <c r="G338" s="37">
        <f t="shared" si="18"/>
        <v>-2.5175928172775268E-3</v>
      </c>
      <c r="H338" s="37">
        <f t="shared" si="19"/>
        <v>5.175825848683261E-3</v>
      </c>
    </row>
    <row r="339" spans="1:8">
      <c r="A339" s="2" t="s">
        <v>387</v>
      </c>
      <c r="B339" s="6">
        <v>32.9</v>
      </c>
      <c r="C339" s="4">
        <v>32.968000000000004</v>
      </c>
      <c r="D339" s="4">
        <v>32.982999999999997</v>
      </c>
      <c r="E339" s="4">
        <v>32.735999999999997</v>
      </c>
      <c r="F339" s="7">
        <v>-2.5000000000000001E-3</v>
      </c>
      <c r="G339" s="37">
        <f t="shared" si="18"/>
        <v>1.3059984813973081E-3</v>
      </c>
      <c r="H339" s="37">
        <f t="shared" si="19"/>
        <v>7.5452101661779049E-3</v>
      </c>
    </row>
    <row r="340" spans="1:8">
      <c r="A340" s="2" t="s">
        <v>388</v>
      </c>
      <c r="B340" s="3">
        <v>32.982999999999997</v>
      </c>
      <c r="C340" s="4">
        <v>32.924999999999997</v>
      </c>
      <c r="D340" s="4">
        <v>32.982999999999997</v>
      </c>
      <c r="E340" s="4">
        <v>32.82</v>
      </c>
      <c r="F340" s="5">
        <v>1.2999999999999999E-3</v>
      </c>
      <c r="G340" s="37">
        <f t="shared" si="18"/>
        <v>1.8561343719571551E-3</v>
      </c>
      <c r="H340" s="37">
        <f t="shared" si="19"/>
        <v>4.9664838513100761E-3</v>
      </c>
    </row>
    <row r="341" spans="1:8">
      <c r="A341" s="2" t="s">
        <v>389</v>
      </c>
      <c r="B341" s="3">
        <v>32.94</v>
      </c>
      <c r="C341" s="4">
        <v>32.863999999999997</v>
      </c>
      <c r="D341" s="4">
        <v>32.954999999999998</v>
      </c>
      <c r="E341" s="4">
        <v>32.83</v>
      </c>
      <c r="F341" s="5">
        <v>2E-3</v>
      </c>
      <c r="G341" s="37">
        <f t="shared" si="18"/>
        <v>-3.3460076045635848E-4</v>
      </c>
      <c r="H341" s="37">
        <f t="shared" si="19"/>
        <v>3.8074931465123365E-3</v>
      </c>
    </row>
    <row r="342" spans="1:8">
      <c r="A342" s="2" t="s">
        <v>390</v>
      </c>
      <c r="B342" s="6">
        <v>32.875</v>
      </c>
      <c r="C342" s="4">
        <v>32.875</v>
      </c>
      <c r="D342" s="4">
        <v>32.875</v>
      </c>
      <c r="E342" s="4">
        <v>32.875</v>
      </c>
      <c r="F342" s="7">
        <v>-8.9999999999999998E-4</v>
      </c>
      <c r="G342" s="37">
        <f t="shared" si="18"/>
        <v>1.6147705807079784E-3</v>
      </c>
      <c r="H342" s="37">
        <f t="shared" si="19"/>
        <v>0</v>
      </c>
    </row>
    <row r="343" spans="1:8">
      <c r="A343" s="2" t="s">
        <v>391</v>
      </c>
      <c r="B343" s="3">
        <v>32.902999999999999</v>
      </c>
      <c r="C343" s="4">
        <v>32.822000000000003</v>
      </c>
      <c r="D343" s="4">
        <v>32.912999999999997</v>
      </c>
      <c r="E343" s="4">
        <v>32.783999999999999</v>
      </c>
      <c r="F343" s="5">
        <v>2.3E-3</v>
      </c>
      <c r="G343" s="37">
        <f t="shared" si="18"/>
        <v>2.9640947288006509E-3</v>
      </c>
      <c r="H343" s="37">
        <f t="shared" si="19"/>
        <v>3.9348462664713819E-3</v>
      </c>
    </row>
    <row r="344" spans="1:8">
      <c r="A344" s="2" t="s">
        <v>392</v>
      </c>
      <c r="B344" s="3">
        <v>32.828000000000003</v>
      </c>
      <c r="C344" s="4">
        <v>32.725000000000001</v>
      </c>
      <c r="D344" s="4">
        <v>32.828000000000003</v>
      </c>
      <c r="E344" s="4">
        <v>32.704000000000001</v>
      </c>
      <c r="F344" s="5">
        <v>2E-3</v>
      </c>
      <c r="G344" s="37">
        <f t="shared" si="18"/>
        <v>4.585753592173821E-4</v>
      </c>
      <c r="H344" s="37">
        <f t="shared" si="19"/>
        <v>3.7915851272016369E-3</v>
      </c>
    </row>
    <row r="345" spans="1:8">
      <c r="A345" s="2" t="s">
        <v>393</v>
      </c>
      <c r="B345" s="3">
        <v>32.762999999999998</v>
      </c>
      <c r="C345" s="4">
        <v>32.71</v>
      </c>
      <c r="D345" s="4">
        <v>32.793999999999997</v>
      </c>
      <c r="E345" s="4">
        <v>32.688000000000002</v>
      </c>
      <c r="F345" s="5">
        <v>1.6999999999999999E-3</v>
      </c>
      <c r="G345" s="37">
        <f t="shared" si="18"/>
        <v>9.4862143884448134E-4</v>
      </c>
      <c r="H345" s="37">
        <f t="shared" si="19"/>
        <v>3.2427802251589126E-3</v>
      </c>
    </row>
    <row r="346" spans="1:8">
      <c r="A346" s="2" t="s">
        <v>394</v>
      </c>
      <c r="B346" s="3">
        <v>32.709000000000003</v>
      </c>
      <c r="C346" s="4">
        <v>32.679000000000002</v>
      </c>
      <c r="D346" s="4">
        <v>32.832000000000001</v>
      </c>
      <c r="E346" s="4">
        <v>32.627000000000002</v>
      </c>
      <c r="F346" s="5">
        <v>8.0000000000000004E-4</v>
      </c>
      <c r="G346" s="37">
        <f t="shared" si="18"/>
        <v>-1.7107071941346384E-3</v>
      </c>
      <c r="H346" s="37">
        <f t="shared" si="19"/>
        <v>6.2831397308976697E-3</v>
      </c>
    </row>
    <row r="347" spans="1:8">
      <c r="A347" s="2" t="s">
        <v>395</v>
      </c>
      <c r="B347" s="6">
        <v>32.682000000000002</v>
      </c>
      <c r="C347" s="4">
        <v>32.734999999999999</v>
      </c>
      <c r="D347" s="4">
        <v>32.825000000000003</v>
      </c>
      <c r="E347" s="4">
        <v>32.656999999999996</v>
      </c>
      <c r="F347" s="7">
        <v>-2.5999999999999999E-3</v>
      </c>
      <c r="G347" s="37">
        <f t="shared" si="18"/>
        <v>-9.4610266739909691E-4</v>
      </c>
      <c r="H347" s="37">
        <f t="shared" si="19"/>
        <v>5.1443794592279258E-3</v>
      </c>
    </row>
    <row r="348" spans="1:8">
      <c r="A348" s="2" t="s">
        <v>396</v>
      </c>
      <c r="B348" s="6">
        <v>32.765999999999998</v>
      </c>
      <c r="C348" s="4">
        <v>32.765999999999998</v>
      </c>
      <c r="D348" s="4">
        <v>32.765999999999998</v>
      </c>
      <c r="E348" s="4">
        <v>32.765999999999998</v>
      </c>
      <c r="F348" s="7">
        <v>0</v>
      </c>
      <c r="G348" s="37">
        <f t="shared" si="18"/>
        <v>-6.1874431301183084E-3</v>
      </c>
      <c r="H348" s="37">
        <f t="shared" si="19"/>
        <v>0</v>
      </c>
    </row>
    <row r="349" spans="1:8">
      <c r="A349" s="2" t="s">
        <v>397</v>
      </c>
      <c r="B349" s="6">
        <v>32.767000000000003</v>
      </c>
      <c r="C349" s="4">
        <v>32.97</v>
      </c>
      <c r="D349" s="4">
        <v>33.073</v>
      </c>
      <c r="E349" s="4">
        <v>32.683999999999997</v>
      </c>
      <c r="F349" s="7">
        <v>-6.4999999999999997E-3</v>
      </c>
      <c r="G349" s="37">
        <f t="shared" si="18"/>
        <v>-4.0177627405371917E-3</v>
      </c>
      <c r="H349" s="37">
        <f t="shared" si="19"/>
        <v>1.1901847999021017E-2</v>
      </c>
    </row>
    <row r="350" spans="1:8">
      <c r="A350" s="2" t="s">
        <v>398</v>
      </c>
      <c r="B350" s="6">
        <v>32.979999999999997</v>
      </c>
      <c r="C350" s="4">
        <v>33.103000000000002</v>
      </c>
      <c r="D350" s="4">
        <v>33.164999999999999</v>
      </c>
      <c r="E350" s="4">
        <v>32.93</v>
      </c>
      <c r="F350" s="7">
        <v>-4.0000000000000001E-3</v>
      </c>
      <c r="G350" s="37">
        <f t="shared" si="18"/>
        <v>-4.0316514727562758E-3</v>
      </c>
      <c r="H350" s="37">
        <f t="shared" si="19"/>
        <v>7.1363498329790297E-3</v>
      </c>
    </row>
    <row r="351" spans="1:8">
      <c r="A351" s="2" t="s">
        <v>399</v>
      </c>
      <c r="B351" s="6">
        <v>33.113</v>
      </c>
      <c r="C351" s="4">
        <v>33.237000000000002</v>
      </c>
      <c r="D351" s="4">
        <v>33.287999999999997</v>
      </c>
      <c r="E351" s="4">
        <v>33.095999999999997</v>
      </c>
      <c r="F351" s="7">
        <v>-3.8999999999999998E-3</v>
      </c>
      <c r="G351" s="37">
        <f t="shared" si="18"/>
        <v>3.9128340958359108E-4</v>
      </c>
      <c r="H351" s="37">
        <f t="shared" si="19"/>
        <v>5.8013052936910859E-3</v>
      </c>
    </row>
    <row r="352" spans="1:8">
      <c r="A352" s="2" t="s">
        <v>400</v>
      </c>
      <c r="B352" s="3">
        <v>33.241</v>
      </c>
      <c r="C352" s="4">
        <v>33.223999999999997</v>
      </c>
      <c r="D352" s="4">
        <v>33.29</v>
      </c>
      <c r="E352" s="4">
        <v>33.203000000000003</v>
      </c>
      <c r="F352" s="5">
        <v>5.0000000000000001E-4</v>
      </c>
      <c r="G352" s="37">
        <f t="shared" si="18"/>
        <v>2.6557218734908818E-3</v>
      </c>
      <c r="H352" s="37">
        <f t="shared" si="19"/>
        <v>2.620245158569894E-3</v>
      </c>
    </row>
    <row r="353" spans="1:8">
      <c r="A353" s="2" t="s">
        <v>401</v>
      </c>
      <c r="B353" s="3">
        <v>33.223999999999997</v>
      </c>
      <c r="C353" s="4">
        <v>33.136000000000003</v>
      </c>
      <c r="D353" s="4">
        <v>33.25</v>
      </c>
      <c r="E353" s="4">
        <v>33.088000000000001</v>
      </c>
      <c r="F353" s="5">
        <v>1.9E-3</v>
      </c>
      <c r="G353" s="37">
        <f t="shared" si="18"/>
        <v>-7.2376357056676136E-4</v>
      </c>
      <c r="H353" s="37">
        <f t="shared" si="19"/>
        <v>4.8960348162475527E-3</v>
      </c>
    </row>
    <row r="354" spans="1:8">
      <c r="A354" s="2" t="s">
        <v>402</v>
      </c>
      <c r="B354" s="3">
        <v>33.159999999999997</v>
      </c>
      <c r="C354" s="4">
        <v>33.159999999999997</v>
      </c>
      <c r="D354" s="4">
        <v>33.159999999999997</v>
      </c>
      <c r="E354" s="4">
        <v>33.159999999999997</v>
      </c>
      <c r="F354" s="5">
        <v>2.9999999999999997E-4</v>
      </c>
      <c r="G354" s="37">
        <f t="shared" si="18"/>
        <v>3.6201279111841886E-4</v>
      </c>
      <c r="H354" s="37">
        <f t="shared" si="19"/>
        <v>0</v>
      </c>
    </row>
    <row r="355" spans="1:8">
      <c r="A355" s="2" t="s">
        <v>403</v>
      </c>
      <c r="B355" s="6">
        <v>33.149000000000001</v>
      </c>
      <c r="C355" s="4">
        <v>33.148000000000003</v>
      </c>
      <c r="D355" s="4">
        <v>33.241999999999997</v>
      </c>
      <c r="E355" s="4">
        <v>33.063000000000002</v>
      </c>
      <c r="F355" s="7">
        <v>-1E-4</v>
      </c>
      <c r="G355" s="37">
        <f t="shared" si="18"/>
        <v>-1.3557075286956468E-3</v>
      </c>
      <c r="H355" s="37">
        <f t="shared" si="19"/>
        <v>5.4139067840182353E-3</v>
      </c>
    </row>
    <row r="356" spans="1:8">
      <c r="A356" s="2" t="s">
        <v>404</v>
      </c>
      <c r="B356" s="6">
        <v>33.152000000000001</v>
      </c>
      <c r="C356" s="4">
        <v>33.192999999999998</v>
      </c>
      <c r="D356" s="4">
        <v>33.215000000000003</v>
      </c>
      <c r="E356" s="4">
        <v>33.098999999999997</v>
      </c>
      <c r="F356" s="7">
        <v>-1E-3</v>
      </c>
      <c r="G356" s="37">
        <f t="shared" si="18"/>
        <v>7.0691747572814616E-3</v>
      </c>
      <c r="H356" s="37">
        <f t="shared" si="19"/>
        <v>3.5046376023446864E-3</v>
      </c>
    </row>
    <row r="357" spans="1:8">
      <c r="A357" s="2" t="s">
        <v>405</v>
      </c>
      <c r="B357" s="3">
        <v>33.185000000000002</v>
      </c>
      <c r="C357" s="4">
        <v>32.96</v>
      </c>
      <c r="D357" s="4">
        <v>33.222000000000001</v>
      </c>
      <c r="E357" s="4">
        <v>32.869</v>
      </c>
      <c r="F357" s="5">
        <v>7.0000000000000001E-3</v>
      </c>
      <c r="G357" s="37">
        <f t="shared" si="18"/>
        <v>1.4888639056850137E-3</v>
      </c>
      <c r="H357" s="37">
        <f t="shared" si="19"/>
        <v>1.073960266512524E-2</v>
      </c>
    </row>
    <row r="358" spans="1:8">
      <c r="A358" s="2" t="s">
        <v>406</v>
      </c>
      <c r="B358" s="3">
        <v>32.954000000000001</v>
      </c>
      <c r="C358" s="4">
        <v>32.911000000000001</v>
      </c>
      <c r="D358" s="4">
        <v>33.049999999999997</v>
      </c>
      <c r="E358" s="4">
        <v>32.9</v>
      </c>
      <c r="F358" s="5">
        <v>1E-3</v>
      </c>
      <c r="G358" s="37">
        <f t="shared" si="18"/>
        <v>4.4253189281573315E-3</v>
      </c>
      <c r="H358" s="37">
        <f t="shared" si="19"/>
        <v>4.5592705167172825E-3</v>
      </c>
    </row>
    <row r="359" spans="1:8">
      <c r="A359" s="2" t="s">
        <v>407</v>
      </c>
      <c r="B359" s="3">
        <v>32.920999999999999</v>
      </c>
      <c r="C359" s="4">
        <v>32.765999999999998</v>
      </c>
      <c r="D359" s="4">
        <v>33.042000000000002</v>
      </c>
      <c r="E359" s="4">
        <v>32.722999999999999</v>
      </c>
      <c r="F359" s="5">
        <v>5.1000000000000004E-3</v>
      </c>
      <c r="G359" s="37">
        <f t="shared" si="18"/>
        <v>3.663674665689826E-4</v>
      </c>
      <c r="H359" s="37">
        <f t="shared" si="19"/>
        <v>9.748494942395337E-3</v>
      </c>
    </row>
    <row r="360" spans="1:8">
      <c r="A360" s="2" t="s">
        <v>408</v>
      </c>
      <c r="B360" s="3">
        <v>32.753999999999998</v>
      </c>
      <c r="C360" s="4">
        <v>32.753999999999998</v>
      </c>
      <c r="D360" s="4">
        <v>32.753999999999998</v>
      </c>
      <c r="E360" s="4">
        <v>32.753999999999998</v>
      </c>
      <c r="F360" s="5">
        <v>2.9999999999999997E-4</v>
      </c>
      <c r="G360" s="37">
        <f t="shared" si="18"/>
        <v>-6.7924070592517358E-3</v>
      </c>
      <c r="H360" s="37">
        <f t="shared" si="19"/>
        <v>0</v>
      </c>
    </row>
    <row r="361" spans="1:8">
      <c r="A361" s="2" t="s">
        <v>409</v>
      </c>
      <c r="B361" s="6">
        <v>32.744999999999997</v>
      </c>
      <c r="C361" s="4">
        <v>32.978000000000002</v>
      </c>
      <c r="D361" s="4">
        <v>33.017000000000003</v>
      </c>
      <c r="E361" s="4">
        <v>32.698999999999998</v>
      </c>
      <c r="F361" s="7">
        <v>-7.4999999999999997E-3</v>
      </c>
      <c r="G361" s="37">
        <f t="shared" si="18"/>
        <v>2.2185078255584378E-3</v>
      </c>
      <c r="H361" s="37">
        <f t="shared" si="19"/>
        <v>9.7250680448944908E-3</v>
      </c>
    </row>
    <row r="362" spans="1:8">
      <c r="A362" s="2" t="s">
        <v>410</v>
      </c>
      <c r="B362" s="3">
        <v>32.993000000000002</v>
      </c>
      <c r="C362" s="4">
        <v>32.905000000000001</v>
      </c>
      <c r="D362" s="4">
        <v>33.087000000000003</v>
      </c>
      <c r="E362" s="4">
        <v>32.57</v>
      </c>
      <c r="F362" s="5">
        <v>2.5000000000000001E-3</v>
      </c>
      <c r="G362" s="37">
        <f t="shared" si="18"/>
        <v>5.8999755441427552E-3</v>
      </c>
      <c r="H362" s="37">
        <f t="shared" si="19"/>
        <v>1.5873503223825698E-2</v>
      </c>
    </row>
    <row r="363" spans="1:8">
      <c r="A363" s="2" t="s">
        <v>411</v>
      </c>
      <c r="B363" s="3">
        <v>32.909999999999997</v>
      </c>
      <c r="C363" s="4">
        <v>32.712000000000003</v>
      </c>
      <c r="D363" s="4">
        <v>32.97</v>
      </c>
      <c r="E363" s="4">
        <v>32.664000000000001</v>
      </c>
      <c r="F363" s="5">
        <v>5.8999999999999999E-3</v>
      </c>
      <c r="G363" s="37">
        <f t="shared" si="18"/>
        <v>4.45235975066795E-3</v>
      </c>
      <c r="H363" s="37">
        <f t="shared" si="19"/>
        <v>9.3681116825862533E-3</v>
      </c>
    </row>
    <row r="364" spans="1:8">
      <c r="A364" s="2" t="s">
        <v>412</v>
      </c>
      <c r="B364" s="3">
        <v>32.716000000000001</v>
      </c>
      <c r="C364" s="4">
        <v>32.567</v>
      </c>
      <c r="D364" s="4">
        <v>32.768000000000001</v>
      </c>
      <c r="E364" s="4">
        <v>32.534999999999997</v>
      </c>
      <c r="F364" s="5">
        <v>4.3E-3</v>
      </c>
      <c r="G364" s="37">
        <f t="shared" si="18"/>
        <v>3.3787934635713191E-4</v>
      </c>
      <c r="H364" s="37">
        <f t="shared" si="19"/>
        <v>7.1615183648379935E-3</v>
      </c>
    </row>
    <row r="365" spans="1:8">
      <c r="A365" s="2" t="s">
        <v>413</v>
      </c>
      <c r="B365" s="3">
        <v>32.576000000000001</v>
      </c>
      <c r="C365" s="4">
        <v>32.555999999999997</v>
      </c>
      <c r="D365" s="4">
        <v>32.6</v>
      </c>
      <c r="E365" s="4">
        <v>32.466000000000001</v>
      </c>
      <c r="F365" s="5">
        <v>2.9999999999999997E-4</v>
      </c>
      <c r="G365" s="37">
        <f t="shared" si="18"/>
        <v>-3.6845983787768533E-4</v>
      </c>
      <c r="H365" s="37">
        <f t="shared" si="19"/>
        <v>4.1273948130351856E-3</v>
      </c>
    </row>
    <row r="366" spans="1:8">
      <c r="A366" s="2" t="s">
        <v>414</v>
      </c>
      <c r="B366" s="6">
        <v>32.567999999999998</v>
      </c>
      <c r="C366" s="4">
        <v>32.567999999999998</v>
      </c>
      <c r="D366" s="4">
        <v>32.567999999999998</v>
      </c>
      <c r="E366" s="4">
        <v>32.567999999999998</v>
      </c>
      <c r="F366" s="7">
        <v>-1E-4</v>
      </c>
      <c r="G366" s="37">
        <f t="shared" si="18"/>
        <v>-5.4965188713814502E-3</v>
      </c>
      <c r="H366" s="37">
        <f t="shared" si="19"/>
        <v>0</v>
      </c>
    </row>
    <row r="367" spans="1:8">
      <c r="A367" s="2" t="s">
        <v>415</v>
      </c>
      <c r="B367" s="6">
        <v>32.570999999999998</v>
      </c>
      <c r="C367" s="4">
        <v>32.747999999999998</v>
      </c>
      <c r="D367" s="4">
        <v>32.758000000000003</v>
      </c>
      <c r="E367" s="4">
        <v>32.540999999999997</v>
      </c>
      <c r="F367" s="7">
        <v>-5.4999999999999997E-3</v>
      </c>
      <c r="G367" s="37">
        <f t="shared" si="18"/>
        <v>-9.160025648072162E-5</v>
      </c>
      <c r="H367" s="37">
        <f t="shared" si="19"/>
        <v>6.6685104944533323E-3</v>
      </c>
    </row>
    <row r="368" spans="1:8">
      <c r="A368" s="2" t="s">
        <v>416</v>
      </c>
      <c r="B368" s="6">
        <v>32.752000000000002</v>
      </c>
      <c r="C368" s="4">
        <v>32.750999999999998</v>
      </c>
      <c r="D368" s="4">
        <v>32.78</v>
      </c>
      <c r="E368" s="4">
        <v>32.607999999999997</v>
      </c>
      <c r="F368" s="7">
        <v>0</v>
      </c>
      <c r="G368" s="37">
        <f t="shared" si="18"/>
        <v>-3.8627653750228858E-3</v>
      </c>
      <c r="H368" s="37">
        <f t="shared" si="19"/>
        <v>5.2747791952896276E-3</v>
      </c>
    </row>
    <row r="369" spans="1:8">
      <c r="A369" s="2" t="s">
        <v>417</v>
      </c>
      <c r="B369" s="6">
        <v>32.753</v>
      </c>
      <c r="C369" s="4">
        <v>32.878</v>
      </c>
      <c r="D369" s="4">
        <v>32.93</v>
      </c>
      <c r="E369" s="4">
        <v>32.700000000000003</v>
      </c>
      <c r="F369" s="7">
        <v>-3.3999999999999998E-3</v>
      </c>
      <c r="G369" s="37">
        <f t="shared" si="18"/>
        <v>1.1266404798879156E-3</v>
      </c>
      <c r="H369" s="37">
        <f t="shared" si="19"/>
        <v>7.0336391437307907E-3</v>
      </c>
    </row>
    <row r="370" spans="1:8">
      <c r="A370" s="2" t="s">
        <v>418</v>
      </c>
      <c r="B370" s="3">
        <v>32.865000000000002</v>
      </c>
      <c r="C370" s="4">
        <v>32.841000000000001</v>
      </c>
      <c r="D370" s="4">
        <v>32.944000000000003</v>
      </c>
      <c r="E370" s="4">
        <v>32.76</v>
      </c>
      <c r="F370" s="5">
        <v>1E-3</v>
      </c>
      <c r="G370" s="37">
        <f t="shared" si="18"/>
        <v>6.6206896551724466E-3</v>
      </c>
      <c r="H370" s="37">
        <f t="shared" si="19"/>
        <v>5.6166056166057571E-3</v>
      </c>
    </row>
    <row r="371" spans="1:8">
      <c r="A371" s="2" t="s">
        <v>419</v>
      </c>
      <c r="B371" s="3">
        <v>32.832999999999998</v>
      </c>
      <c r="C371" s="4">
        <v>32.625</v>
      </c>
      <c r="D371" s="4">
        <v>32.838000000000001</v>
      </c>
      <c r="E371" s="4">
        <v>32.625</v>
      </c>
      <c r="F371" s="5">
        <v>5.8999999999999999E-3</v>
      </c>
      <c r="G371" s="37">
        <f t="shared" si="18"/>
        <v>-1.407976492914186E-3</v>
      </c>
      <c r="H371" s="37">
        <f t="shared" si="19"/>
        <v>6.5287356321839379E-3</v>
      </c>
    </row>
    <row r="372" spans="1:8">
      <c r="A372" s="2" t="s">
        <v>420</v>
      </c>
      <c r="B372" s="6">
        <v>32.640999999999998</v>
      </c>
      <c r="C372" s="4">
        <v>32.670999999999999</v>
      </c>
      <c r="D372" s="4">
        <v>32.670999999999999</v>
      </c>
      <c r="E372" s="4">
        <v>32.634999999999998</v>
      </c>
      <c r="F372" s="7">
        <v>-5.9999999999999995E-4</v>
      </c>
      <c r="G372" s="37">
        <f t="shared" si="18"/>
        <v>6.9966711872764377E-3</v>
      </c>
      <c r="H372" s="37">
        <f t="shared" si="19"/>
        <v>1.1031101578060783E-3</v>
      </c>
    </row>
    <row r="373" spans="1:8">
      <c r="A373" s="2" t="s">
        <v>421</v>
      </c>
      <c r="B373" s="3">
        <v>32.659999999999997</v>
      </c>
      <c r="C373" s="4">
        <v>32.444000000000003</v>
      </c>
      <c r="D373" s="4">
        <v>32.756999999999998</v>
      </c>
      <c r="E373" s="4">
        <v>32.418999999999997</v>
      </c>
      <c r="F373" s="5">
        <v>6.1999999999999998E-3</v>
      </c>
      <c r="G373" s="37">
        <f t="shared" si="18"/>
        <v>1.605334650530983E-3</v>
      </c>
      <c r="H373" s="37">
        <f t="shared" si="19"/>
        <v>1.0425984762022302E-2</v>
      </c>
    </row>
    <row r="374" spans="1:8">
      <c r="A374" s="2" t="s">
        <v>422</v>
      </c>
      <c r="B374" s="3">
        <v>32.457999999999998</v>
      </c>
      <c r="C374" s="4">
        <v>32.392000000000003</v>
      </c>
      <c r="D374" s="4">
        <v>32.479999999999997</v>
      </c>
      <c r="E374" s="4">
        <v>32.264000000000003</v>
      </c>
      <c r="F374" s="5">
        <v>2.5999999999999999E-3</v>
      </c>
      <c r="G374" s="37">
        <f t="shared" si="18"/>
        <v>-4.7011829774158452E-3</v>
      </c>
      <c r="H374" s="37">
        <f t="shared" si="19"/>
        <v>6.6947681626578839E-3</v>
      </c>
    </row>
    <row r="375" spans="1:8">
      <c r="A375" s="2" t="s">
        <v>423</v>
      </c>
      <c r="B375" s="6">
        <v>32.375</v>
      </c>
      <c r="C375" s="4">
        <v>32.545000000000002</v>
      </c>
      <c r="D375" s="4">
        <v>32.549999999999997</v>
      </c>
      <c r="E375" s="4">
        <v>32.311</v>
      </c>
      <c r="F375" s="7">
        <v>-5.1999999999999998E-3</v>
      </c>
      <c r="G375" s="37">
        <f t="shared" si="18"/>
        <v>5.1888686413194317E-3</v>
      </c>
      <c r="H375" s="37">
        <f t="shared" si="19"/>
        <v>7.3968617498683794E-3</v>
      </c>
    </row>
    <row r="376" spans="1:8">
      <c r="A376" s="2" t="s">
        <v>424</v>
      </c>
      <c r="B376" s="3">
        <v>32.545000000000002</v>
      </c>
      <c r="C376" s="4">
        <v>32.377000000000002</v>
      </c>
      <c r="D376" s="4">
        <v>32.594999999999999</v>
      </c>
      <c r="E376" s="4">
        <v>32.31</v>
      </c>
      <c r="F376" s="5">
        <v>5.1999999999999998E-3</v>
      </c>
      <c r="G376" s="37">
        <f t="shared" si="18"/>
        <v>-1.9420468557335168E-3</v>
      </c>
      <c r="H376" s="37">
        <f t="shared" si="19"/>
        <v>8.8207985143917231E-3</v>
      </c>
    </row>
    <row r="377" spans="1:8">
      <c r="A377" s="2" t="s">
        <v>425</v>
      </c>
      <c r="B377" s="6">
        <v>32.378</v>
      </c>
      <c r="C377" s="4">
        <v>32.44</v>
      </c>
      <c r="D377" s="4">
        <v>32.47</v>
      </c>
      <c r="E377" s="4">
        <v>32.290999999999997</v>
      </c>
      <c r="F377" s="7">
        <v>-6.9999999999999999E-4</v>
      </c>
      <c r="G377" s="37">
        <f t="shared" si="18"/>
        <v>-4.0057929929452528E-4</v>
      </c>
      <c r="H377" s="37">
        <f t="shared" si="19"/>
        <v>5.5433402496052175E-3</v>
      </c>
    </row>
    <row r="378" spans="1:8">
      <c r="A378" s="2" t="s">
        <v>426</v>
      </c>
      <c r="B378" s="6">
        <v>32.401000000000003</v>
      </c>
      <c r="C378" s="4">
        <v>32.453000000000003</v>
      </c>
      <c r="D378" s="4">
        <v>32.453000000000003</v>
      </c>
      <c r="E378" s="4">
        <v>32.401000000000003</v>
      </c>
      <c r="F378" s="7">
        <v>-1.9E-3</v>
      </c>
      <c r="G378" s="37">
        <f t="shared" si="18"/>
        <v>1.099688473520254E-2</v>
      </c>
      <c r="H378" s="37">
        <f t="shared" si="19"/>
        <v>1.604888738001901E-3</v>
      </c>
    </row>
    <row r="379" spans="1:8">
      <c r="A379" s="2" t="s">
        <v>427</v>
      </c>
      <c r="B379" s="3">
        <v>32.462000000000003</v>
      </c>
      <c r="C379" s="4">
        <v>32.1</v>
      </c>
      <c r="D379" s="4">
        <v>32.462000000000003</v>
      </c>
      <c r="E379" s="4">
        <v>32.067999999999998</v>
      </c>
      <c r="F379" s="5">
        <v>1.18E-2</v>
      </c>
      <c r="G379" s="37">
        <f t="shared" si="18"/>
        <v>2.561059404085225E-3</v>
      </c>
      <c r="H379" s="37">
        <f t="shared" si="19"/>
        <v>1.2286391418236418E-2</v>
      </c>
    </row>
    <row r="380" spans="1:8">
      <c r="A380" s="2" t="s">
        <v>428</v>
      </c>
      <c r="B380" s="3">
        <v>32.082999999999998</v>
      </c>
      <c r="C380" s="4">
        <v>32.018000000000001</v>
      </c>
      <c r="D380" s="4">
        <v>32.164999999999999</v>
      </c>
      <c r="E380" s="4">
        <v>31.991</v>
      </c>
      <c r="F380" s="5">
        <v>2.5999999999999999E-3</v>
      </c>
      <c r="G380" s="37">
        <f t="shared" si="18"/>
        <v>-2.9272546088689958E-3</v>
      </c>
      <c r="H380" s="37">
        <f t="shared" si="19"/>
        <v>5.4390297271107342E-3</v>
      </c>
    </row>
    <row r="381" spans="1:8">
      <c r="A381" s="2" t="s">
        <v>429</v>
      </c>
      <c r="B381" s="6">
        <v>32</v>
      </c>
      <c r="C381" s="4">
        <v>32.112000000000002</v>
      </c>
      <c r="D381" s="4">
        <v>32.133000000000003</v>
      </c>
      <c r="E381" s="4">
        <v>31.89</v>
      </c>
      <c r="F381" s="7">
        <v>-3.8E-3</v>
      </c>
      <c r="G381" s="37">
        <f t="shared" si="18"/>
        <v>6.172646091179782E-3</v>
      </c>
      <c r="H381" s="37">
        <f t="shared" si="19"/>
        <v>7.6199435559737251E-3</v>
      </c>
    </row>
    <row r="382" spans="1:8">
      <c r="A382" s="2" t="s">
        <v>430</v>
      </c>
      <c r="B382" s="3">
        <v>32.122999999999998</v>
      </c>
      <c r="C382" s="4">
        <v>31.914999999999999</v>
      </c>
      <c r="D382" s="4">
        <v>32.125</v>
      </c>
      <c r="E382" s="4">
        <v>31.891999999999999</v>
      </c>
      <c r="F382" s="5">
        <v>6.4000000000000003E-3</v>
      </c>
      <c r="G382" s="37">
        <f t="shared" si="18"/>
        <v>3.5847929310399286E-3</v>
      </c>
      <c r="H382" s="37">
        <f t="shared" si="19"/>
        <v>7.3059074376019238E-3</v>
      </c>
    </row>
    <row r="383" spans="1:8">
      <c r="A383" s="2" t="s">
        <v>431</v>
      </c>
      <c r="B383" s="3">
        <v>31.917999999999999</v>
      </c>
      <c r="C383" s="4">
        <v>31.800999999999998</v>
      </c>
      <c r="D383" s="4">
        <v>31.945</v>
      </c>
      <c r="E383" s="4">
        <v>31.780999999999999</v>
      </c>
      <c r="F383" s="5">
        <v>3.3999999999999998E-3</v>
      </c>
      <c r="G383" s="37">
        <f t="shared" si="18"/>
        <v>5.6634049649174488E-4</v>
      </c>
      <c r="H383" s="37">
        <f t="shared" si="19"/>
        <v>5.1603159120229532E-3</v>
      </c>
    </row>
    <row r="384" spans="1:8">
      <c r="A384" s="2" t="s">
        <v>432</v>
      </c>
      <c r="B384" s="6">
        <v>31.81</v>
      </c>
      <c r="C384" s="4">
        <v>31.783000000000001</v>
      </c>
      <c r="D384" s="4">
        <v>31.81</v>
      </c>
      <c r="E384" s="4">
        <v>31.783000000000001</v>
      </c>
      <c r="F384" s="7">
        <v>0</v>
      </c>
      <c r="G384" s="37">
        <f t="shared" si="18"/>
        <v>2.997980308003106E-3</v>
      </c>
      <c r="H384" s="37">
        <f t="shared" si="19"/>
        <v>8.4951074473767327E-4</v>
      </c>
    </row>
    <row r="385" spans="1:8">
      <c r="A385" s="2" t="s">
        <v>433</v>
      </c>
      <c r="B385" s="3">
        <v>31.811</v>
      </c>
      <c r="C385" s="4">
        <v>31.687999999999999</v>
      </c>
      <c r="D385" s="4">
        <v>31.835000000000001</v>
      </c>
      <c r="E385" s="4">
        <v>31.616</v>
      </c>
      <c r="F385" s="5">
        <v>3.5999999999999999E-3</v>
      </c>
      <c r="G385" s="37">
        <f t="shared" si="18"/>
        <v>-1.8584433174788501E-3</v>
      </c>
      <c r="H385" s="37">
        <f t="shared" si="19"/>
        <v>6.9268724696356651E-3</v>
      </c>
    </row>
    <row r="386" spans="1:8">
      <c r="A386" s="2" t="s">
        <v>434</v>
      </c>
      <c r="B386" s="6">
        <v>31.698</v>
      </c>
      <c r="C386" s="4">
        <v>31.747</v>
      </c>
      <c r="D386" s="4">
        <v>31.786000000000001</v>
      </c>
      <c r="E386" s="4">
        <v>31.632000000000001</v>
      </c>
      <c r="F386" s="7">
        <v>-1.6999999999999999E-3</v>
      </c>
      <c r="G386" s="37">
        <f t="shared" ref="G386:G449" si="20">(C386-C387)/C387</f>
        <v>2.2730860299920814E-3</v>
      </c>
      <c r="H386" s="37">
        <f t="shared" ref="H386:H449" si="21">(D386-E386)/E386</f>
        <v>4.8684876074860869E-3</v>
      </c>
    </row>
    <row r="387" spans="1:8">
      <c r="A387" s="2" t="s">
        <v>435</v>
      </c>
      <c r="B387" s="3">
        <v>31.751000000000001</v>
      </c>
      <c r="C387" s="4">
        <v>31.675000000000001</v>
      </c>
      <c r="D387" s="4">
        <v>31.806999999999999</v>
      </c>
      <c r="E387" s="4">
        <v>31.646000000000001</v>
      </c>
      <c r="F387" s="5">
        <v>2E-3</v>
      </c>
      <c r="G387" s="37">
        <f t="shared" si="20"/>
        <v>-8.7623220153339888E-3</v>
      </c>
      <c r="H387" s="37">
        <f t="shared" si="21"/>
        <v>5.0875308095809204E-3</v>
      </c>
    </row>
    <row r="388" spans="1:8">
      <c r="A388" s="2" t="s">
        <v>436</v>
      </c>
      <c r="B388" s="6">
        <v>31.689</v>
      </c>
      <c r="C388" s="4">
        <v>31.954999999999998</v>
      </c>
      <c r="D388" s="4">
        <v>32</v>
      </c>
      <c r="E388" s="4">
        <v>31.64</v>
      </c>
      <c r="F388" s="7">
        <v>-8.8999999999999999E-3</v>
      </c>
      <c r="G388" s="37">
        <f t="shared" si="20"/>
        <v>3.2652036042824153E-3</v>
      </c>
      <c r="H388" s="37">
        <f t="shared" si="21"/>
        <v>1.1378002528444987E-2</v>
      </c>
    </row>
    <row r="389" spans="1:8">
      <c r="A389" s="2" t="s">
        <v>437</v>
      </c>
      <c r="B389" s="3">
        <v>31.975000000000001</v>
      </c>
      <c r="C389" s="4">
        <v>31.850999999999999</v>
      </c>
      <c r="D389" s="4">
        <v>31.975000000000001</v>
      </c>
      <c r="E389" s="4">
        <v>31.849</v>
      </c>
      <c r="F389" s="5">
        <v>3.2000000000000002E-3</v>
      </c>
      <c r="G389" s="37">
        <f t="shared" si="20"/>
        <v>-1.8834165175629305E-4</v>
      </c>
      <c r="H389" s="37">
        <f t="shared" si="21"/>
        <v>3.9561681685453612E-3</v>
      </c>
    </row>
    <row r="390" spans="1:8">
      <c r="A390" s="2" t="s">
        <v>438</v>
      </c>
      <c r="B390" s="3">
        <v>31.873999999999999</v>
      </c>
      <c r="C390" s="4">
        <v>31.856999999999999</v>
      </c>
      <c r="D390" s="4">
        <v>31.873999999999999</v>
      </c>
      <c r="E390" s="4">
        <v>31.856999999999999</v>
      </c>
      <c r="F390" s="5">
        <v>2.9999999999999997E-4</v>
      </c>
      <c r="G390" s="37">
        <f t="shared" si="20"/>
        <v>-1.8830618585821259E-4</v>
      </c>
      <c r="H390" s="37">
        <f t="shared" si="21"/>
        <v>5.3363467997612647E-4</v>
      </c>
    </row>
    <row r="391" spans="1:8">
      <c r="A391" s="2" t="s">
        <v>439</v>
      </c>
      <c r="B391" s="6">
        <v>31.864999999999998</v>
      </c>
      <c r="C391" s="4">
        <v>31.863</v>
      </c>
      <c r="D391" s="4">
        <v>31.954999999999998</v>
      </c>
      <c r="E391" s="4">
        <v>31.794</v>
      </c>
      <c r="F391" s="7">
        <v>-1E-4</v>
      </c>
      <c r="G391" s="37">
        <f t="shared" si="20"/>
        <v>-6.7024128686328137E-3</v>
      </c>
      <c r="H391" s="37">
        <f t="shared" si="21"/>
        <v>5.0638485248788393E-3</v>
      </c>
    </row>
    <row r="392" spans="1:8">
      <c r="A392" s="2" t="s">
        <v>440</v>
      </c>
      <c r="B392" s="6">
        <v>31.867000000000001</v>
      </c>
      <c r="C392" s="4">
        <v>32.078000000000003</v>
      </c>
      <c r="D392" s="4">
        <v>32.146000000000001</v>
      </c>
      <c r="E392" s="4">
        <v>31.826000000000001</v>
      </c>
      <c r="F392" s="7">
        <v>-5.8999999999999999E-3</v>
      </c>
      <c r="G392" s="37">
        <f t="shared" si="20"/>
        <v>-6.1037955073585011E-3</v>
      </c>
      <c r="H392" s="37">
        <f t="shared" si="21"/>
        <v>1.0054672280525366E-2</v>
      </c>
    </row>
    <row r="393" spans="1:8">
      <c r="A393" s="2" t="s">
        <v>441</v>
      </c>
      <c r="B393" s="6">
        <v>32.057000000000002</v>
      </c>
      <c r="C393" s="4">
        <v>32.274999999999999</v>
      </c>
      <c r="D393" s="4">
        <v>32.305</v>
      </c>
      <c r="E393" s="4">
        <v>32.017000000000003</v>
      </c>
      <c r="F393" s="7">
        <v>-7.6E-3</v>
      </c>
      <c r="G393" s="37">
        <f t="shared" si="20"/>
        <v>-8.0492863998029012E-4</v>
      </c>
      <c r="H393" s="37">
        <f t="shared" si="21"/>
        <v>8.9952212886902794E-3</v>
      </c>
    </row>
    <row r="394" spans="1:8">
      <c r="A394" s="2" t="s">
        <v>442</v>
      </c>
      <c r="B394" s="3">
        <v>32.302999999999997</v>
      </c>
      <c r="C394" s="4">
        <v>32.301000000000002</v>
      </c>
      <c r="D394" s="4">
        <v>32.325000000000003</v>
      </c>
      <c r="E394" s="4">
        <v>32.204999999999998</v>
      </c>
      <c r="F394" s="5">
        <v>6.9999999999999999E-4</v>
      </c>
      <c r="G394" s="37">
        <f t="shared" si="20"/>
        <v>1.8578727357176737E-4</v>
      </c>
      <c r="H394" s="37">
        <f t="shared" si="21"/>
        <v>3.7261294829996757E-3</v>
      </c>
    </row>
    <row r="395" spans="1:8">
      <c r="A395" s="2" t="s">
        <v>443</v>
      </c>
      <c r="B395" s="3">
        <v>32.28</v>
      </c>
      <c r="C395" s="4">
        <v>32.295000000000002</v>
      </c>
      <c r="D395" s="4">
        <v>32.323</v>
      </c>
      <c r="E395" s="4">
        <v>32.22</v>
      </c>
      <c r="F395" s="5">
        <v>8.9999999999999998E-4</v>
      </c>
      <c r="G395" s="37">
        <f t="shared" si="20"/>
        <v>1.4264008186300155E-3</v>
      </c>
      <c r="H395" s="37">
        <f t="shared" si="21"/>
        <v>3.1967721911856468E-3</v>
      </c>
    </row>
    <row r="396" spans="1:8">
      <c r="A396" s="2" t="s">
        <v>444</v>
      </c>
      <c r="B396" s="3">
        <v>32.249000000000002</v>
      </c>
      <c r="C396" s="4">
        <v>32.249000000000002</v>
      </c>
      <c r="D396" s="4">
        <v>32.249000000000002</v>
      </c>
      <c r="E396" s="4">
        <v>32.249000000000002</v>
      </c>
      <c r="F396" s="5">
        <v>8.0000000000000004E-4</v>
      </c>
      <c r="G396" s="37">
        <f t="shared" si="20"/>
        <v>1.9573727707699741E-3</v>
      </c>
      <c r="H396" s="37">
        <f t="shared" si="21"/>
        <v>0</v>
      </c>
    </row>
    <row r="397" spans="1:8">
      <c r="A397" s="2" t="s">
        <v>445</v>
      </c>
      <c r="B397" s="3">
        <v>32.225000000000001</v>
      </c>
      <c r="C397" s="4">
        <v>32.186</v>
      </c>
      <c r="D397" s="4">
        <v>32.314999999999998</v>
      </c>
      <c r="E397" s="4">
        <v>32.17</v>
      </c>
      <c r="F397" s="5">
        <v>1.6000000000000001E-3</v>
      </c>
      <c r="G397" s="37">
        <f t="shared" si="20"/>
        <v>-3.8069887647403993E-3</v>
      </c>
      <c r="H397" s="37">
        <f t="shared" si="21"/>
        <v>4.5073049424928817E-3</v>
      </c>
    </row>
    <row r="398" spans="1:8">
      <c r="A398" s="2" t="s">
        <v>446</v>
      </c>
      <c r="B398" s="6">
        <v>32.174999999999997</v>
      </c>
      <c r="C398" s="4">
        <v>32.308999999999997</v>
      </c>
      <c r="D398" s="4">
        <v>32.383000000000003</v>
      </c>
      <c r="E398" s="4">
        <v>32.15</v>
      </c>
      <c r="F398" s="7">
        <v>-4.4999999999999997E-3</v>
      </c>
      <c r="G398" s="37">
        <f t="shared" si="20"/>
        <v>-2.5623610768092586E-3</v>
      </c>
      <c r="H398" s="37">
        <f t="shared" si="21"/>
        <v>7.2472783825817764E-3</v>
      </c>
    </row>
    <row r="399" spans="1:8">
      <c r="A399" s="2" t="s">
        <v>447</v>
      </c>
      <c r="B399" s="6">
        <v>32.32</v>
      </c>
      <c r="C399" s="4">
        <v>32.392000000000003</v>
      </c>
      <c r="D399" s="4">
        <v>32.472000000000001</v>
      </c>
      <c r="E399" s="4">
        <v>32.293999999999997</v>
      </c>
      <c r="F399" s="7">
        <v>-2.5000000000000001E-3</v>
      </c>
      <c r="G399" s="37">
        <f t="shared" si="20"/>
        <v>5.6504191244955652E-3</v>
      </c>
      <c r="H399" s="37">
        <f t="shared" si="21"/>
        <v>5.5118597881960857E-3</v>
      </c>
    </row>
    <row r="400" spans="1:8">
      <c r="A400" s="2" t="s">
        <v>448</v>
      </c>
      <c r="B400" s="3">
        <v>32.401000000000003</v>
      </c>
      <c r="C400" s="4">
        <v>32.21</v>
      </c>
      <c r="D400" s="4">
        <v>32.445</v>
      </c>
      <c r="E400" s="4">
        <v>32.167000000000002</v>
      </c>
      <c r="F400" s="5">
        <v>5.8999999999999999E-3</v>
      </c>
      <c r="G400" s="37">
        <f t="shared" si="20"/>
        <v>1.0878010878012027E-3</v>
      </c>
      <c r="H400" s="37">
        <f t="shared" si="21"/>
        <v>8.6423974881088897E-3</v>
      </c>
    </row>
    <row r="401" spans="1:8">
      <c r="A401" s="2" t="s">
        <v>449</v>
      </c>
      <c r="B401" s="3">
        <v>32.212000000000003</v>
      </c>
      <c r="C401" s="4">
        <v>32.174999999999997</v>
      </c>
      <c r="D401" s="4">
        <v>32.335999999999999</v>
      </c>
      <c r="E401" s="4">
        <v>32.164000000000001</v>
      </c>
      <c r="F401" s="5">
        <v>1.1000000000000001E-3</v>
      </c>
      <c r="G401" s="37">
        <f t="shared" si="20"/>
        <v>-4.3493118767289757E-4</v>
      </c>
      <c r="H401" s="37">
        <f t="shared" si="21"/>
        <v>5.3475935828876083E-3</v>
      </c>
    </row>
    <row r="402" spans="1:8">
      <c r="A402" s="2" t="s">
        <v>450</v>
      </c>
      <c r="B402" s="6">
        <v>32.176000000000002</v>
      </c>
      <c r="C402" s="4">
        <v>32.189</v>
      </c>
      <c r="D402" s="4">
        <v>32.189</v>
      </c>
      <c r="E402" s="4">
        <v>32.171999999999997</v>
      </c>
      <c r="F402" s="7">
        <v>-1E-4</v>
      </c>
      <c r="G402" s="37">
        <f t="shared" si="20"/>
        <v>7.4615265039642187E-4</v>
      </c>
      <c r="H402" s="37">
        <f t="shared" si="21"/>
        <v>5.284097973393949E-4</v>
      </c>
    </row>
    <row r="403" spans="1:8">
      <c r="A403" s="2" t="s">
        <v>451</v>
      </c>
      <c r="B403" s="3">
        <v>32.179000000000002</v>
      </c>
      <c r="C403" s="4">
        <v>32.164999999999999</v>
      </c>
      <c r="D403" s="4">
        <v>32.204999999999998</v>
      </c>
      <c r="E403" s="4">
        <v>32.04</v>
      </c>
      <c r="F403" s="5">
        <v>2.0000000000000001E-4</v>
      </c>
      <c r="G403" s="37">
        <f t="shared" si="20"/>
        <v>-1.366077804340527E-3</v>
      </c>
      <c r="H403" s="37">
        <f t="shared" si="21"/>
        <v>5.1498127340823706E-3</v>
      </c>
    </row>
    <row r="404" spans="1:8">
      <c r="A404" s="2" t="s">
        <v>452</v>
      </c>
      <c r="B404" s="6">
        <v>32.170999999999999</v>
      </c>
      <c r="C404" s="4">
        <v>32.209000000000003</v>
      </c>
      <c r="D404" s="4">
        <v>32.229999999999997</v>
      </c>
      <c r="E404" s="4">
        <v>32</v>
      </c>
      <c r="F404" s="7">
        <v>-1.6000000000000001E-3</v>
      </c>
      <c r="G404" s="37">
        <f t="shared" si="20"/>
        <v>-8.0657670234205825E-4</v>
      </c>
      <c r="H404" s="37">
        <f t="shared" si="21"/>
        <v>7.1874999999999023E-3</v>
      </c>
    </row>
    <row r="405" spans="1:8">
      <c r="A405" s="2" t="s">
        <v>453</v>
      </c>
      <c r="B405" s="6">
        <v>32.222999999999999</v>
      </c>
      <c r="C405" s="4">
        <v>32.234999999999999</v>
      </c>
      <c r="D405" s="4">
        <v>32.340000000000003</v>
      </c>
      <c r="E405" s="4">
        <v>32.1</v>
      </c>
      <c r="F405" s="7">
        <v>-8.0000000000000004E-4</v>
      </c>
      <c r="G405" s="37">
        <f t="shared" si="20"/>
        <v>-4.3243243243243417E-3</v>
      </c>
      <c r="H405" s="37">
        <f t="shared" si="21"/>
        <v>7.4766355140187535E-3</v>
      </c>
    </row>
    <row r="406" spans="1:8">
      <c r="A406" s="2" t="s">
        <v>454</v>
      </c>
      <c r="B406" s="6">
        <v>32.25</v>
      </c>
      <c r="C406" s="4">
        <v>32.375</v>
      </c>
      <c r="D406" s="4">
        <v>32.424999999999997</v>
      </c>
      <c r="E406" s="4">
        <v>32.179000000000002</v>
      </c>
      <c r="F406" s="7">
        <v>-4.4000000000000003E-3</v>
      </c>
      <c r="G406" s="37">
        <f t="shared" si="20"/>
        <v>6.1779878293715269E-5</v>
      </c>
      <c r="H406" s="37">
        <f t="shared" si="21"/>
        <v>7.6447372510020538E-3</v>
      </c>
    </row>
    <row r="407" spans="1:8">
      <c r="A407" s="2" t="s">
        <v>455</v>
      </c>
      <c r="B407" s="6">
        <v>32.393000000000001</v>
      </c>
      <c r="C407" s="4">
        <v>32.372999999999998</v>
      </c>
      <c r="D407" s="4">
        <v>32.533000000000001</v>
      </c>
      <c r="E407" s="4">
        <v>32.323999999999998</v>
      </c>
      <c r="F407" s="7">
        <v>-6.9999999999999999E-4</v>
      </c>
      <c r="G407" s="37">
        <f t="shared" si="20"/>
        <v>1.2680935296299893E-3</v>
      </c>
      <c r="H407" s="37">
        <f t="shared" si="21"/>
        <v>6.4657839376315801E-3</v>
      </c>
    </row>
    <row r="408" spans="1:8">
      <c r="A408" s="2" t="s">
        <v>456</v>
      </c>
      <c r="B408" s="3">
        <v>32.414999999999999</v>
      </c>
      <c r="C408" s="4">
        <v>32.332000000000001</v>
      </c>
      <c r="D408" s="4">
        <v>32.457999999999998</v>
      </c>
      <c r="E408" s="4">
        <v>32.332000000000001</v>
      </c>
      <c r="F408" s="5">
        <v>3.0999999999999999E-3</v>
      </c>
      <c r="G408" s="37">
        <f t="shared" si="20"/>
        <v>2.4749412201468483E-4</v>
      </c>
      <c r="H408" s="37">
        <f t="shared" si="21"/>
        <v>3.8970679203265391E-3</v>
      </c>
    </row>
    <row r="409" spans="1:8">
      <c r="A409" s="2" t="s">
        <v>457</v>
      </c>
      <c r="B409" s="6">
        <v>32.314999999999998</v>
      </c>
      <c r="C409" s="4">
        <v>32.323999999999998</v>
      </c>
      <c r="D409" s="4">
        <v>32.487000000000002</v>
      </c>
      <c r="E409" s="4">
        <v>32.17</v>
      </c>
      <c r="F409" s="7">
        <v>-5.9999999999999995E-4</v>
      </c>
      <c r="G409" s="37">
        <f t="shared" si="20"/>
        <v>7.2919912745401877E-3</v>
      </c>
      <c r="H409" s="37">
        <f t="shared" si="21"/>
        <v>9.8539011501398866E-3</v>
      </c>
    </row>
    <row r="410" spans="1:8">
      <c r="A410" s="2" t="s">
        <v>458</v>
      </c>
      <c r="B410" s="3">
        <v>32.335000000000001</v>
      </c>
      <c r="C410" s="4">
        <v>32.090000000000003</v>
      </c>
      <c r="D410" s="4">
        <v>32.366999999999997</v>
      </c>
      <c r="E410" s="4">
        <v>32.090000000000003</v>
      </c>
      <c r="F410" s="5">
        <v>7.4999999999999997E-3</v>
      </c>
      <c r="G410" s="37">
        <f t="shared" si="20"/>
        <v>7.2823152740285916E-3</v>
      </c>
      <c r="H410" s="37">
        <f t="shared" si="21"/>
        <v>8.6319725771266398E-3</v>
      </c>
    </row>
    <row r="411" spans="1:8">
      <c r="A411" s="2" t="s">
        <v>459</v>
      </c>
      <c r="B411" s="3">
        <v>32.093000000000004</v>
      </c>
      <c r="C411" s="4">
        <v>31.858000000000001</v>
      </c>
      <c r="D411" s="4">
        <v>32.155999999999999</v>
      </c>
      <c r="E411" s="4">
        <v>31.858000000000001</v>
      </c>
      <c r="F411" s="5">
        <v>6.6E-3</v>
      </c>
      <c r="G411" s="37">
        <f t="shared" si="20"/>
        <v>1.3515637278013284E-3</v>
      </c>
      <c r="H411" s="37">
        <f t="shared" si="21"/>
        <v>9.3540084123296587E-3</v>
      </c>
    </row>
    <row r="412" spans="1:8">
      <c r="A412" s="2" t="s">
        <v>460</v>
      </c>
      <c r="B412" s="3">
        <v>31.882999999999999</v>
      </c>
      <c r="C412" s="4">
        <v>31.815000000000001</v>
      </c>
      <c r="D412" s="4">
        <v>31.954999999999998</v>
      </c>
      <c r="E412" s="4">
        <v>31.77</v>
      </c>
      <c r="F412" s="5">
        <v>2.2000000000000001E-3</v>
      </c>
      <c r="G412" s="37">
        <f t="shared" si="20"/>
        <v>-7.8517587939694029E-4</v>
      </c>
      <c r="H412" s="37">
        <f t="shared" si="21"/>
        <v>5.8231035568145646E-3</v>
      </c>
    </row>
    <row r="413" spans="1:8">
      <c r="A413" s="2" t="s">
        <v>461</v>
      </c>
      <c r="B413" s="6">
        <v>31.814</v>
      </c>
      <c r="C413" s="4">
        <v>31.84</v>
      </c>
      <c r="D413" s="4">
        <v>31.98</v>
      </c>
      <c r="E413" s="4">
        <v>31.75</v>
      </c>
      <c r="F413" s="7">
        <v>-1.5E-3</v>
      </c>
      <c r="G413" s="37">
        <f t="shared" si="20"/>
        <v>-3.1397174254322018E-4</v>
      </c>
      <c r="H413" s="37">
        <f t="shared" si="21"/>
        <v>7.2440944881889896E-3</v>
      </c>
    </row>
    <row r="414" spans="1:8">
      <c r="A414" s="2" t="s">
        <v>462</v>
      </c>
      <c r="B414" s="6">
        <v>31.863</v>
      </c>
      <c r="C414" s="4">
        <v>31.85</v>
      </c>
      <c r="D414" s="4">
        <v>31.863</v>
      </c>
      <c r="E414" s="4">
        <v>31.85</v>
      </c>
      <c r="F414" s="7">
        <v>0</v>
      </c>
      <c r="G414" s="37">
        <f t="shared" si="20"/>
        <v>5.8424127585663121E-3</v>
      </c>
      <c r="H414" s="37">
        <f t="shared" si="21"/>
        <v>4.0816326530606354E-4</v>
      </c>
    </row>
    <row r="415" spans="1:8">
      <c r="A415" s="2" t="s">
        <v>463</v>
      </c>
      <c r="B415" s="3">
        <v>31.863</v>
      </c>
      <c r="C415" s="4">
        <v>31.664999999999999</v>
      </c>
      <c r="D415" s="4">
        <v>31.92</v>
      </c>
      <c r="E415" s="4">
        <v>31.641999999999999</v>
      </c>
      <c r="F415" s="5">
        <v>6.4999999999999997E-3</v>
      </c>
      <c r="G415" s="37">
        <f t="shared" si="20"/>
        <v>-3.148118998898203E-3</v>
      </c>
      <c r="H415" s="37">
        <f t="shared" si="21"/>
        <v>8.7857910372290699E-3</v>
      </c>
    </row>
    <row r="416" spans="1:8">
      <c r="A416" s="2" t="s">
        <v>464</v>
      </c>
      <c r="B416" s="6">
        <v>31.657</v>
      </c>
      <c r="C416" s="4">
        <v>31.765000000000001</v>
      </c>
      <c r="D416" s="4">
        <v>31.84</v>
      </c>
      <c r="E416" s="4">
        <v>31.51</v>
      </c>
      <c r="F416" s="7">
        <v>-4.3E-3</v>
      </c>
      <c r="G416" s="37">
        <f t="shared" si="20"/>
        <v>-1.4274631497284742E-2</v>
      </c>
      <c r="H416" s="37">
        <f t="shared" si="21"/>
        <v>1.0472865756902516E-2</v>
      </c>
    </row>
    <row r="417" spans="1:8">
      <c r="A417" s="2" t="s">
        <v>465</v>
      </c>
      <c r="B417" s="6">
        <v>31.792999999999999</v>
      </c>
      <c r="C417" s="4">
        <v>32.225000000000001</v>
      </c>
      <c r="D417" s="4">
        <v>32.323</v>
      </c>
      <c r="E417" s="4">
        <v>31.788</v>
      </c>
      <c r="F417" s="7">
        <v>-1.29E-2</v>
      </c>
      <c r="G417" s="37">
        <f t="shared" si="20"/>
        <v>-2.9393564356435292E-3</v>
      </c>
      <c r="H417" s="37">
        <f t="shared" si="21"/>
        <v>1.6830250408959361E-2</v>
      </c>
    </row>
    <row r="418" spans="1:8">
      <c r="A418" s="2" t="s">
        <v>466</v>
      </c>
      <c r="B418" s="6">
        <v>32.207999999999998</v>
      </c>
      <c r="C418" s="4">
        <v>32.32</v>
      </c>
      <c r="D418" s="4">
        <v>32.393999999999998</v>
      </c>
      <c r="E418" s="4">
        <v>32.18</v>
      </c>
      <c r="F418" s="7">
        <v>-3.5000000000000001E-3</v>
      </c>
      <c r="G418" s="37">
        <f t="shared" si="20"/>
        <v>-2.9922571490267856E-3</v>
      </c>
      <c r="H418" s="37">
        <f t="shared" si="21"/>
        <v>6.6500932256059238E-3</v>
      </c>
    </row>
    <row r="419" spans="1:8">
      <c r="A419" s="2" t="s">
        <v>467</v>
      </c>
      <c r="B419" s="6">
        <v>32.322000000000003</v>
      </c>
      <c r="C419" s="4">
        <v>32.417000000000002</v>
      </c>
      <c r="D419" s="4">
        <v>32.44</v>
      </c>
      <c r="E419" s="4">
        <v>32.17</v>
      </c>
      <c r="F419" s="7">
        <v>-2.8999999999999998E-3</v>
      </c>
      <c r="G419" s="37">
        <f t="shared" si="20"/>
        <v>-1.2939400474445172E-3</v>
      </c>
      <c r="H419" s="37">
        <f t="shared" si="21"/>
        <v>8.3929126515385772E-3</v>
      </c>
    </row>
    <row r="420" spans="1:8">
      <c r="A420" s="2" t="s">
        <v>468</v>
      </c>
      <c r="B420" s="6">
        <v>32.415999999999997</v>
      </c>
      <c r="C420" s="4">
        <v>32.459000000000003</v>
      </c>
      <c r="D420" s="4">
        <v>32.459000000000003</v>
      </c>
      <c r="E420" s="4">
        <v>32.414999999999999</v>
      </c>
      <c r="F420" s="7">
        <v>-1.5E-3</v>
      </c>
      <c r="G420" s="37">
        <f t="shared" si="20"/>
        <v>-5.7890222984562619E-3</v>
      </c>
      <c r="H420" s="37">
        <f t="shared" si="21"/>
        <v>1.3573962671603898E-3</v>
      </c>
    </row>
    <row r="421" spans="1:8">
      <c r="A421" s="2" t="s">
        <v>469</v>
      </c>
      <c r="B421" s="6">
        <v>32.465000000000003</v>
      </c>
      <c r="C421" s="4">
        <v>32.648000000000003</v>
      </c>
      <c r="D421" s="4">
        <v>32.767000000000003</v>
      </c>
      <c r="E421" s="4">
        <v>32.43</v>
      </c>
      <c r="F421" s="7">
        <v>-5.7999999999999996E-3</v>
      </c>
      <c r="G421" s="37">
        <f t="shared" si="20"/>
        <v>-4.2698548249357534E-3</v>
      </c>
      <c r="H421" s="37">
        <f t="shared" si="21"/>
        <v>1.0391612704286256E-2</v>
      </c>
    </row>
    <row r="422" spans="1:8">
      <c r="A422" s="2" t="s">
        <v>470</v>
      </c>
      <c r="B422" s="6">
        <v>32.652999999999999</v>
      </c>
      <c r="C422" s="4">
        <v>32.787999999999997</v>
      </c>
      <c r="D422" s="4">
        <v>32.814999999999998</v>
      </c>
      <c r="E422" s="4">
        <v>32.590000000000003</v>
      </c>
      <c r="F422" s="7">
        <v>-4.0000000000000001E-3</v>
      </c>
      <c r="G422" s="37">
        <f t="shared" si="20"/>
        <v>-4.6144505160898922E-3</v>
      </c>
      <c r="H422" s="37">
        <f t="shared" si="21"/>
        <v>6.9039582694076186E-3</v>
      </c>
    </row>
    <row r="423" spans="1:8">
      <c r="A423" s="2" t="s">
        <v>471</v>
      </c>
      <c r="B423" s="6">
        <v>32.784999999999997</v>
      </c>
      <c r="C423" s="4">
        <v>32.94</v>
      </c>
      <c r="D423" s="4">
        <v>32.991999999999997</v>
      </c>
      <c r="E423" s="4">
        <v>32.72</v>
      </c>
      <c r="F423" s="7">
        <v>-4.8999999999999998E-3</v>
      </c>
      <c r="G423" s="37">
        <f t="shared" si="20"/>
        <v>-6.8441523200773015E-3</v>
      </c>
      <c r="H423" s="37">
        <f t="shared" si="21"/>
        <v>8.3129584352077766E-3</v>
      </c>
    </row>
    <row r="424" spans="1:8">
      <c r="A424" s="2" t="s">
        <v>472</v>
      </c>
      <c r="B424" s="6">
        <v>32.945</v>
      </c>
      <c r="C424" s="4">
        <v>33.167000000000002</v>
      </c>
      <c r="D424" s="4">
        <v>33.167000000000002</v>
      </c>
      <c r="E424" s="4">
        <v>32.909999999999997</v>
      </c>
      <c r="F424" s="7">
        <v>-6.4000000000000003E-3</v>
      </c>
      <c r="G424" s="37">
        <f t="shared" si="20"/>
        <v>-3.3954326923076785E-3</v>
      </c>
      <c r="H424" s="37">
        <f t="shared" si="21"/>
        <v>7.8091765420846256E-3</v>
      </c>
    </row>
    <row r="425" spans="1:8">
      <c r="A425" s="2" t="s">
        <v>473</v>
      </c>
      <c r="B425" s="6">
        <v>33.158000000000001</v>
      </c>
      <c r="C425" s="4">
        <v>33.28</v>
      </c>
      <c r="D425" s="4">
        <v>33.36</v>
      </c>
      <c r="E425" s="4">
        <v>33.07</v>
      </c>
      <c r="F425" s="7">
        <v>-3.8E-3</v>
      </c>
      <c r="G425" s="37">
        <f t="shared" si="20"/>
        <v>-1.2017786323752504E-4</v>
      </c>
      <c r="H425" s="37">
        <f t="shared" si="21"/>
        <v>8.7692772905956801E-3</v>
      </c>
    </row>
    <row r="426" spans="1:8">
      <c r="A426" s="2" t="s">
        <v>474</v>
      </c>
      <c r="B426" s="3">
        <v>33.283999999999999</v>
      </c>
      <c r="C426" s="4">
        <v>33.283999999999999</v>
      </c>
      <c r="D426" s="4">
        <v>33.283999999999999</v>
      </c>
      <c r="E426" s="4">
        <v>33.283999999999999</v>
      </c>
      <c r="F426" s="5">
        <v>2.9999999999999997E-4</v>
      </c>
      <c r="G426" s="37">
        <f t="shared" si="20"/>
        <v>-4.6055386087685704E-3</v>
      </c>
      <c r="H426" s="37">
        <f t="shared" si="21"/>
        <v>0</v>
      </c>
    </row>
    <row r="427" spans="1:8">
      <c r="A427" s="2" t="s">
        <v>475</v>
      </c>
      <c r="B427" s="6">
        <v>33.273000000000003</v>
      </c>
      <c r="C427" s="4">
        <v>33.438000000000002</v>
      </c>
      <c r="D427" s="4">
        <v>33.462000000000003</v>
      </c>
      <c r="E427" s="4">
        <v>33.229999999999997</v>
      </c>
      <c r="F427" s="7">
        <v>-5.1000000000000004E-3</v>
      </c>
      <c r="G427" s="37">
        <f t="shared" si="20"/>
        <v>3.3908477119279682E-3</v>
      </c>
      <c r="H427" s="37">
        <f t="shared" si="21"/>
        <v>6.981643093590323E-3</v>
      </c>
    </row>
    <row r="428" spans="1:8">
      <c r="A428" s="2" t="s">
        <v>476</v>
      </c>
      <c r="B428" s="3">
        <v>33.442999999999998</v>
      </c>
      <c r="C428" s="4">
        <v>33.325000000000003</v>
      </c>
      <c r="D428" s="4">
        <v>33.482999999999997</v>
      </c>
      <c r="E428" s="4">
        <v>33.307000000000002</v>
      </c>
      <c r="F428" s="5">
        <v>3.5999999999999999E-3</v>
      </c>
      <c r="G428" s="37">
        <f t="shared" si="20"/>
        <v>-5.1644874320853403E-3</v>
      </c>
      <c r="H428" s="37">
        <f t="shared" si="21"/>
        <v>5.2841744978531485E-3</v>
      </c>
    </row>
    <row r="429" spans="1:8">
      <c r="A429" s="2" t="s">
        <v>477</v>
      </c>
      <c r="B429" s="6">
        <v>33.322000000000003</v>
      </c>
      <c r="C429" s="4">
        <v>33.497999999999998</v>
      </c>
      <c r="D429" s="4">
        <v>33.524999999999999</v>
      </c>
      <c r="E429" s="4">
        <v>33.29</v>
      </c>
      <c r="F429" s="7">
        <v>-5.3E-3</v>
      </c>
      <c r="G429" s="37">
        <f t="shared" si="20"/>
        <v>3.384753631870587E-3</v>
      </c>
      <c r="H429" s="37">
        <f t="shared" si="21"/>
        <v>7.0591769300089946E-3</v>
      </c>
    </row>
    <row r="430" spans="1:8">
      <c r="A430" s="2" t="s">
        <v>478</v>
      </c>
      <c r="B430" s="3">
        <v>33.5</v>
      </c>
      <c r="C430" s="4">
        <v>33.384999999999998</v>
      </c>
      <c r="D430" s="4">
        <v>33.54</v>
      </c>
      <c r="E430" s="4">
        <v>33.340000000000003</v>
      </c>
      <c r="F430" s="5">
        <v>3.0000000000000001E-3</v>
      </c>
      <c r="G430" s="37">
        <f t="shared" si="20"/>
        <v>3.3660926276559001E-3</v>
      </c>
      <c r="H430" s="37">
        <f t="shared" si="21"/>
        <v>5.9988002399518807E-3</v>
      </c>
    </row>
    <row r="431" spans="1:8">
      <c r="A431" s="2" t="s">
        <v>479</v>
      </c>
      <c r="B431" s="3">
        <v>33.4</v>
      </c>
      <c r="C431" s="4">
        <v>33.273000000000003</v>
      </c>
      <c r="D431" s="4">
        <v>33.4</v>
      </c>
      <c r="E431" s="4">
        <v>33.226999999999997</v>
      </c>
      <c r="F431" s="5">
        <v>3.3E-3</v>
      </c>
      <c r="G431" s="37">
        <f t="shared" si="20"/>
        <v>-5.1066386302180556E-4</v>
      </c>
      <c r="H431" s="37">
        <f t="shared" si="21"/>
        <v>5.2066090829747443E-3</v>
      </c>
    </row>
    <row r="432" spans="1:8">
      <c r="A432" s="2" t="s">
        <v>480</v>
      </c>
      <c r="B432" s="3">
        <v>33.29</v>
      </c>
      <c r="C432" s="4">
        <v>33.29</v>
      </c>
      <c r="D432" s="4">
        <v>33.29</v>
      </c>
      <c r="E432" s="4">
        <v>33.29</v>
      </c>
      <c r="F432" s="5">
        <v>6.9999999999999999E-4</v>
      </c>
      <c r="G432" s="37">
        <f t="shared" si="20"/>
        <v>2.1674995484374619E-3</v>
      </c>
      <c r="H432" s="37">
        <f t="shared" si="21"/>
        <v>0</v>
      </c>
    </row>
    <row r="433" spans="1:8">
      <c r="A433" s="2" t="s">
        <v>481</v>
      </c>
      <c r="B433" s="3">
        <v>33.268000000000001</v>
      </c>
      <c r="C433" s="4">
        <v>33.218000000000004</v>
      </c>
      <c r="D433" s="4">
        <v>33.325000000000003</v>
      </c>
      <c r="E433" s="4">
        <v>33.197000000000003</v>
      </c>
      <c r="F433" s="5">
        <v>2.9999999999999997E-4</v>
      </c>
      <c r="G433" s="37">
        <f t="shared" si="20"/>
        <v>7.5317084927562091E-4</v>
      </c>
      <c r="H433" s="37">
        <f t="shared" si="21"/>
        <v>3.8557700997078081E-3</v>
      </c>
    </row>
    <row r="434" spans="1:8">
      <c r="A434" s="2" t="s">
        <v>482</v>
      </c>
      <c r="B434" s="3">
        <v>33.258000000000003</v>
      </c>
      <c r="C434" s="4">
        <v>33.192999999999998</v>
      </c>
      <c r="D434" s="4">
        <v>33.270000000000003</v>
      </c>
      <c r="E434" s="4">
        <v>33.11</v>
      </c>
      <c r="F434" s="5">
        <v>2E-3</v>
      </c>
      <c r="G434" s="37">
        <f t="shared" si="20"/>
        <v>8.4426353083065563E-4</v>
      </c>
      <c r="H434" s="37">
        <f t="shared" si="21"/>
        <v>4.8323769254002931E-3</v>
      </c>
    </row>
    <row r="435" spans="1:8">
      <c r="A435" s="2" t="s">
        <v>483</v>
      </c>
      <c r="B435" s="3">
        <v>33.19</v>
      </c>
      <c r="C435" s="4">
        <v>33.164999999999999</v>
      </c>
      <c r="D435" s="4">
        <v>33.277000000000001</v>
      </c>
      <c r="E435" s="4">
        <v>33.130000000000003</v>
      </c>
      <c r="F435" s="5">
        <v>8.9999999999999998E-4</v>
      </c>
      <c r="G435" s="37">
        <f t="shared" si="20"/>
        <v>3.1760435571686891E-3</v>
      </c>
      <c r="H435" s="37">
        <f t="shared" si="21"/>
        <v>4.4370661032296548E-3</v>
      </c>
    </row>
    <row r="436" spans="1:8">
      <c r="A436" s="2" t="s">
        <v>484</v>
      </c>
      <c r="B436" s="3">
        <v>33.159999999999997</v>
      </c>
      <c r="C436" s="4">
        <v>33.06</v>
      </c>
      <c r="D436" s="4">
        <v>33.26</v>
      </c>
      <c r="E436" s="4">
        <v>33.06</v>
      </c>
      <c r="F436" s="5">
        <v>2.3E-3</v>
      </c>
      <c r="G436" s="37">
        <f t="shared" si="20"/>
        <v>1.6664141796697382E-3</v>
      </c>
      <c r="H436" s="37">
        <f t="shared" si="21"/>
        <v>6.0496067755594594E-3</v>
      </c>
    </row>
    <row r="437" spans="1:8">
      <c r="A437" s="2" t="s">
        <v>485</v>
      </c>
      <c r="B437" s="3">
        <v>33.085000000000001</v>
      </c>
      <c r="C437" s="4">
        <v>33.005000000000003</v>
      </c>
      <c r="D437" s="4">
        <v>33.101999999999997</v>
      </c>
      <c r="E437" s="4">
        <v>32.909999999999997</v>
      </c>
      <c r="F437" s="5">
        <v>1.5E-3</v>
      </c>
      <c r="G437" s="37">
        <f t="shared" si="20"/>
        <v>-1.3313564706949358E-3</v>
      </c>
      <c r="H437" s="37">
        <f t="shared" si="21"/>
        <v>5.8340929808568878E-3</v>
      </c>
    </row>
    <row r="438" spans="1:8">
      <c r="A438" s="2" t="s">
        <v>486</v>
      </c>
      <c r="B438" s="6">
        <v>33.034999999999997</v>
      </c>
      <c r="C438" s="4">
        <v>33.048999999999999</v>
      </c>
      <c r="D438" s="4">
        <v>33.048999999999999</v>
      </c>
      <c r="E438" s="4">
        <v>33.034999999999997</v>
      </c>
      <c r="F438" s="7">
        <v>0</v>
      </c>
      <c r="G438" s="37">
        <f t="shared" si="20"/>
        <v>-1.2101775935611845E-4</v>
      </c>
      <c r="H438" s="37">
        <f t="shared" si="21"/>
        <v>4.2379294687461483E-4</v>
      </c>
    </row>
    <row r="439" spans="1:8">
      <c r="A439" s="2" t="s">
        <v>487</v>
      </c>
      <c r="B439" s="6">
        <v>33.034999999999997</v>
      </c>
      <c r="C439" s="4">
        <v>33.052999999999997</v>
      </c>
      <c r="D439" s="4">
        <v>33.087000000000003</v>
      </c>
      <c r="E439" s="4">
        <v>32.950000000000003</v>
      </c>
      <c r="F439" s="7">
        <v>-5.9999999999999995E-4</v>
      </c>
      <c r="G439" s="37">
        <f t="shared" si="20"/>
        <v>-3.0163182819051494E-3</v>
      </c>
      <c r="H439" s="37">
        <f t="shared" si="21"/>
        <v>4.1578148710167051E-3</v>
      </c>
    </row>
    <row r="440" spans="1:8">
      <c r="A440" s="2" t="s">
        <v>488</v>
      </c>
      <c r="B440" s="6">
        <v>33.055</v>
      </c>
      <c r="C440" s="4">
        <v>33.152999999999999</v>
      </c>
      <c r="D440" s="4">
        <v>33.246000000000002</v>
      </c>
      <c r="E440" s="4">
        <v>33.020000000000003</v>
      </c>
      <c r="F440" s="7">
        <v>-3.0000000000000001E-3</v>
      </c>
      <c r="G440" s="37">
        <f t="shared" si="20"/>
        <v>6.7107980080164135E-3</v>
      </c>
      <c r="H440" s="37">
        <f t="shared" si="21"/>
        <v>6.8443367655965795E-3</v>
      </c>
    </row>
    <row r="441" spans="1:8">
      <c r="A441" s="2" t="s">
        <v>489</v>
      </c>
      <c r="B441" s="3">
        <v>33.152999999999999</v>
      </c>
      <c r="C441" s="4">
        <v>32.932000000000002</v>
      </c>
      <c r="D441" s="4">
        <v>33.152999999999999</v>
      </c>
      <c r="E441" s="4">
        <v>32.924999999999997</v>
      </c>
      <c r="F441" s="5">
        <v>6.1999999999999998E-3</v>
      </c>
      <c r="G441" s="37">
        <f t="shared" si="20"/>
        <v>-1.0010617321401865E-3</v>
      </c>
      <c r="H441" s="37">
        <f t="shared" si="21"/>
        <v>6.9248291571754458E-3</v>
      </c>
    </row>
    <row r="442" spans="1:8">
      <c r="A442" s="2" t="s">
        <v>490</v>
      </c>
      <c r="B442" s="6">
        <v>32.950000000000003</v>
      </c>
      <c r="C442" s="4">
        <v>32.965000000000003</v>
      </c>
      <c r="D442" s="4">
        <v>33.024999999999999</v>
      </c>
      <c r="E442" s="4">
        <v>32.909999999999997</v>
      </c>
      <c r="F442" s="7">
        <v>-1.1000000000000001E-3</v>
      </c>
      <c r="G442" s="37">
        <f t="shared" si="20"/>
        <v>1.0628606134225234E-3</v>
      </c>
      <c r="H442" s="37">
        <f t="shared" si="21"/>
        <v>3.4943786083257975E-3</v>
      </c>
    </row>
    <row r="443" spans="1:8">
      <c r="A443" s="2" t="s">
        <v>491</v>
      </c>
      <c r="B443" s="3">
        <v>32.987000000000002</v>
      </c>
      <c r="C443" s="4">
        <v>32.93</v>
      </c>
      <c r="D443" s="4">
        <v>32.987000000000002</v>
      </c>
      <c r="E443" s="4">
        <v>32.892000000000003</v>
      </c>
      <c r="F443" s="5">
        <v>2.8999999999999998E-3</v>
      </c>
      <c r="G443" s="37">
        <f t="shared" si="20"/>
        <v>-8.7988106435278569E-4</v>
      </c>
      <c r="H443" s="37">
        <f t="shared" si="21"/>
        <v>2.8882403015930576E-3</v>
      </c>
    </row>
    <row r="444" spans="1:8">
      <c r="A444" s="2" t="s">
        <v>492</v>
      </c>
      <c r="B444" s="6">
        <v>32.89</v>
      </c>
      <c r="C444" s="4">
        <v>32.959000000000003</v>
      </c>
      <c r="D444" s="4">
        <v>32.959000000000003</v>
      </c>
      <c r="E444" s="4">
        <v>32.89</v>
      </c>
      <c r="F444" s="7">
        <v>-8.0000000000000004E-4</v>
      </c>
      <c r="G444" s="37">
        <f t="shared" si="20"/>
        <v>1.945584435324519E-3</v>
      </c>
      <c r="H444" s="37">
        <f t="shared" si="21"/>
        <v>2.0979020979021773E-3</v>
      </c>
    </row>
    <row r="445" spans="1:8">
      <c r="A445" s="2" t="s">
        <v>493</v>
      </c>
      <c r="B445" s="3">
        <v>32.917000000000002</v>
      </c>
      <c r="C445" s="4">
        <v>32.895000000000003</v>
      </c>
      <c r="D445" s="4">
        <v>32.987000000000002</v>
      </c>
      <c r="E445" s="4">
        <v>32.799999999999997</v>
      </c>
      <c r="F445" s="5">
        <v>5.0000000000000001E-4</v>
      </c>
      <c r="G445" s="37">
        <f t="shared" si="20"/>
        <v>-5.4421768707482903E-3</v>
      </c>
      <c r="H445" s="37">
        <f t="shared" si="21"/>
        <v>5.7012195121952667E-3</v>
      </c>
    </row>
    <row r="446" spans="1:8">
      <c r="A446" s="2" t="s">
        <v>494</v>
      </c>
      <c r="B446" s="6">
        <v>32.9</v>
      </c>
      <c r="C446" s="4">
        <v>33.075000000000003</v>
      </c>
      <c r="D446" s="4">
        <v>33.095999999999997</v>
      </c>
      <c r="E446" s="4">
        <v>32.869999999999997</v>
      </c>
      <c r="F446" s="7">
        <v>-5.7000000000000002E-3</v>
      </c>
      <c r="G446" s="37">
        <f t="shared" si="20"/>
        <v>3.0243459851822519E-4</v>
      </c>
      <c r="H446" s="37">
        <f t="shared" si="21"/>
        <v>6.8755704289625531E-3</v>
      </c>
    </row>
    <row r="447" spans="1:8">
      <c r="A447" s="2" t="s">
        <v>495</v>
      </c>
      <c r="B447" s="3">
        <v>33.087000000000003</v>
      </c>
      <c r="C447" s="4">
        <v>33.064999999999998</v>
      </c>
      <c r="D447" s="4">
        <v>33.195999999999998</v>
      </c>
      <c r="E447" s="4">
        <v>33.04</v>
      </c>
      <c r="F447" s="5">
        <v>5.0000000000000001E-4</v>
      </c>
      <c r="G447" s="37">
        <f t="shared" si="20"/>
        <v>1.6661617691608518E-3</v>
      </c>
      <c r="H447" s="37">
        <f t="shared" si="21"/>
        <v>4.7215496368038382E-3</v>
      </c>
    </row>
    <row r="448" spans="1:8">
      <c r="A448" s="2" t="s">
        <v>496</v>
      </c>
      <c r="B448" s="3">
        <v>33.072000000000003</v>
      </c>
      <c r="C448" s="4">
        <v>33.01</v>
      </c>
      <c r="D448" s="4">
        <v>33.14</v>
      </c>
      <c r="E448" s="4">
        <v>32.978999999999999</v>
      </c>
      <c r="F448" s="5">
        <v>1.6000000000000001E-3</v>
      </c>
      <c r="G448" s="37">
        <f t="shared" si="20"/>
        <v>3.587498479873373E-3</v>
      </c>
      <c r="H448" s="37">
        <f t="shared" si="21"/>
        <v>4.8818945389490697E-3</v>
      </c>
    </row>
    <row r="449" spans="1:8">
      <c r="A449" s="2" t="s">
        <v>497</v>
      </c>
      <c r="B449" s="3">
        <v>33.020000000000003</v>
      </c>
      <c r="C449" s="4">
        <v>32.892000000000003</v>
      </c>
      <c r="D449" s="4">
        <v>33.027999999999999</v>
      </c>
      <c r="E449" s="4">
        <v>32.869999999999997</v>
      </c>
      <c r="F449" s="5">
        <v>4.4999999999999997E-3</v>
      </c>
      <c r="G449" s="37">
        <f t="shared" si="20"/>
        <v>2.1286300745035737E-4</v>
      </c>
      <c r="H449" s="37">
        <f t="shared" si="21"/>
        <v>4.8068147246729922E-3</v>
      </c>
    </row>
    <row r="450" spans="1:8">
      <c r="A450" s="2" t="s">
        <v>498</v>
      </c>
      <c r="B450" s="6">
        <v>32.871000000000002</v>
      </c>
      <c r="C450" s="4">
        <v>32.884999999999998</v>
      </c>
      <c r="D450" s="4">
        <v>32.884999999999998</v>
      </c>
      <c r="E450" s="4">
        <v>32.871000000000002</v>
      </c>
      <c r="F450" s="7">
        <v>-2.9999999999999997E-4</v>
      </c>
      <c r="G450" s="37">
        <f t="shared" ref="G450:G513" si="22">(C450-C451)/C451</f>
        <v>1.5227653418607326E-3</v>
      </c>
      <c r="H450" s="37">
        <f t="shared" ref="H450:H513" si="23">(D450-E450)/E450</f>
        <v>4.2590733473261516E-4</v>
      </c>
    </row>
    <row r="451" spans="1:8">
      <c r="A451" s="2" t="s">
        <v>499</v>
      </c>
      <c r="B451" s="3">
        <v>32.880000000000003</v>
      </c>
      <c r="C451" s="4">
        <v>32.835000000000001</v>
      </c>
      <c r="D451" s="4">
        <v>32.917000000000002</v>
      </c>
      <c r="E451" s="4">
        <v>32.796999999999997</v>
      </c>
      <c r="F451" s="5">
        <v>5.9999999999999995E-4</v>
      </c>
      <c r="G451" s="37">
        <f t="shared" si="22"/>
        <v>-5.7532172596517104E-3</v>
      </c>
      <c r="H451" s="37">
        <f t="shared" si="23"/>
        <v>3.6588712382231471E-3</v>
      </c>
    </row>
    <row r="452" spans="1:8">
      <c r="A452" s="2" t="s">
        <v>500</v>
      </c>
      <c r="B452" s="6">
        <v>32.86</v>
      </c>
      <c r="C452" s="4">
        <v>33.024999999999999</v>
      </c>
      <c r="D452" s="4">
        <v>33.024999999999999</v>
      </c>
      <c r="E452" s="4">
        <v>32.799999999999997</v>
      </c>
      <c r="F452" s="7">
        <v>-3.0999999999999999E-3</v>
      </c>
      <c r="G452" s="37">
        <f t="shared" si="22"/>
        <v>1.5163002274449478E-3</v>
      </c>
      <c r="H452" s="37">
        <f t="shared" si="23"/>
        <v>6.8597560975610199E-3</v>
      </c>
    </row>
    <row r="453" spans="1:8">
      <c r="A453" s="2" t="s">
        <v>501</v>
      </c>
      <c r="B453" s="6">
        <v>32.963000000000001</v>
      </c>
      <c r="C453" s="4">
        <v>32.975000000000001</v>
      </c>
      <c r="D453" s="4">
        <v>33.097000000000001</v>
      </c>
      <c r="E453" s="4">
        <v>32.953000000000003</v>
      </c>
      <c r="F453" s="7">
        <v>-6.9999999999999999E-4</v>
      </c>
      <c r="G453" s="37">
        <f t="shared" si="22"/>
        <v>1.8837541397017812E-3</v>
      </c>
      <c r="H453" s="37">
        <f t="shared" si="23"/>
        <v>4.3698601037841268E-3</v>
      </c>
    </row>
    <row r="454" spans="1:8">
      <c r="A454" s="2" t="s">
        <v>502</v>
      </c>
      <c r="B454" s="3">
        <v>32.984999999999999</v>
      </c>
      <c r="C454" s="4">
        <v>32.912999999999997</v>
      </c>
      <c r="D454" s="4">
        <v>32.984999999999999</v>
      </c>
      <c r="E454" s="4">
        <v>32.840000000000003</v>
      </c>
      <c r="F454" s="5">
        <v>2.0999999999999999E-3</v>
      </c>
      <c r="G454" s="37">
        <f t="shared" si="22"/>
        <v>2.436572960131523E-3</v>
      </c>
      <c r="H454" s="37">
        <f t="shared" si="23"/>
        <v>4.4153471376369062E-3</v>
      </c>
    </row>
    <row r="455" spans="1:8">
      <c r="A455" s="2" t="s">
        <v>503</v>
      </c>
      <c r="B455" s="3">
        <v>32.917000000000002</v>
      </c>
      <c r="C455" s="4">
        <v>32.832999999999998</v>
      </c>
      <c r="D455" s="4">
        <v>32.935000000000002</v>
      </c>
      <c r="E455" s="4">
        <v>32.82</v>
      </c>
      <c r="F455" s="5">
        <v>2.2000000000000001E-3</v>
      </c>
      <c r="G455" s="37">
        <f t="shared" si="22"/>
        <v>-2.1274655806461503E-3</v>
      </c>
      <c r="H455" s="37">
        <f t="shared" si="23"/>
        <v>3.5039609993906761E-3</v>
      </c>
    </row>
    <row r="456" spans="1:8">
      <c r="A456" s="2" t="s">
        <v>504</v>
      </c>
      <c r="B456" s="3">
        <v>32.844999999999999</v>
      </c>
      <c r="C456" s="4">
        <v>32.902999999999999</v>
      </c>
      <c r="D456" s="4">
        <v>32.902999999999999</v>
      </c>
      <c r="E456" s="4">
        <v>32.828000000000003</v>
      </c>
      <c r="F456" s="5">
        <v>2.9999999999999997E-4</v>
      </c>
      <c r="G456" s="37">
        <f t="shared" si="22"/>
        <v>-5.4408608650968696E-3</v>
      </c>
      <c r="H456" s="37">
        <f t="shared" si="23"/>
        <v>2.284635067625068E-3</v>
      </c>
    </row>
    <row r="457" spans="1:8">
      <c r="A457" s="2" t="s">
        <v>505</v>
      </c>
      <c r="B457" s="6">
        <v>32.835000000000001</v>
      </c>
      <c r="C457" s="4">
        <v>33.082999999999998</v>
      </c>
      <c r="D457" s="4">
        <v>33.133000000000003</v>
      </c>
      <c r="E457" s="4">
        <v>32.75</v>
      </c>
      <c r="F457" s="7">
        <v>-8.3000000000000001E-3</v>
      </c>
      <c r="G457" s="37">
        <f t="shared" si="22"/>
        <v>4.9513973268528761E-3</v>
      </c>
      <c r="H457" s="37">
        <f t="shared" si="23"/>
        <v>1.16946564885497E-2</v>
      </c>
    </row>
    <row r="458" spans="1:8">
      <c r="A458" s="2" t="s">
        <v>506</v>
      </c>
      <c r="B458" s="3">
        <v>33.11</v>
      </c>
      <c r="C458" s="4">
        <v>32.92</v>
      </c>
      <c r="D458" s="4">
        <v>33.116999999999997</v>
      </c>
      <c r="E458" s="4">
        <v>32.9</v>
      </c>
      <c r="F458" s="5">
        <v>4.5999999999999999E-3</v>
      </c>
      <c r="G458" s="37">
        <f t="shared" si="22"/>
        <v>-2.1218551076083746E-3</v>
      </c>
      <c r="H458" s="37">
        <f t="shared" si="23"/>
        <v>6.5957446808510263E-3</v>
      </c>
    </row>
    <row r="459" spans="1:8">
      <c r="A459" s="2" t="s">
        <v>507</v>
      </c>
      <c r="B459" s="6">
        <v>32.96</v>
      </c>
      <c r="C459" s="4">
        <v>32.99</v>
      </c>
      <c r="D459" s="4">
        <v>33.07</v>
      </c>
      <c r="E459" s="4">
        <v>32.927999999999997</v>
      </c>
      <c r="F459" s="7">
        <v>-2.0000000000000001E-4</v>
      </c>
      <c r="G459" s="37">
        <f t="shared" si="22"/>
        <v>5.0266565118050003E-3</v>
      </c>
      <c r="H459" s="37">
        <f t="shared" si="23"/>
        <v>4.312439261418945E-3</v>
      </c>
    </row>
    <row r="460" spans="1:8">
      <c r="A460" s="2" t="s">
        <v>508</v>
      </c>
      <c r="B460" s="3">
        <v>32.966999999999999</v>
      </c>
      <c r="C460" s="4">
        <v>32.825000000000003</v>
      </c>
      <c r="D460" s="4">
        <v>32.991</v>
      </c>
      <c r="E460" s="4">
        <v>32.825000000000003</v>
      </c>
      <c r="F460" s="5">
        <v>3.3E-3</v>
      </c>
      <c r="G460" s="37">
        <f t="shared" si="22"/>
        <v>2.1329758059616681E-4</v>
      </c>
      <c r="H460" s="37">
        <f t="shared" si="23"/>
        <v>5.05712109672496E-3</v>
      </c>
    </row>
    <row r="461" spans="1:8">
      <c r="A461" s="2" t="s">
        <v>509</v>
      </c>
      <c r="B461" s="3">
        <v>32.86</v>
      </c>
      <c r="C461" s="4">
        <v>32.817999999999998</v>
      </c>
      <c r="D461" s="4">
        <v>32.89</v>
      </c>
      <c r="E461" s="4">
        <v>32.67</v>
      </c>
      <c r="F461" s="5">
        <v>2.2000000000000001E-3</v>
      </c>
      <c r="G461" s="37">
        <f t="shared" si="22"/>
        <v>3.9628105471721151E-4</v>
      </c>
      <c r="H461" s="37">
        <f t="shared" si="23"/>
        <v>6.734006734006699E-3</v>
      </c>
    </row>
    <row r="462" spans="1:8">
      <c r="A462" s="2" t="s">
        <v>510</v>
      </c>
      <c r="B462" s="3">
        <v>32.789000000000001</v>
      </c>
      <c r="C462" s="4">
        <v>32.805</v>
      </c>
      <c r="D462" s="4">
        <v>32.808999999999997</v>
      </c>
      <c r="E462" s="4">
        <v>32.789000000000001</v>
      </c>
      <c r="F462" s="5">
        <v>0</v>
      </c>
      <c r="G462" s="37">
        <f t="shared" si="22"/>
        <v>4.3474267519824578E-3</v>
      </c>
      <c r="H462" s="37">
        <f t="shared" si="23"/>
        <v>6.0996065753746739E-4</v>
      </c>
    </row>
    <row r="463" spans="1:8">
      <c r="A463" s="2" t="s">
        <v>511</v>
      </c>
      <c r="B463" s="3">
        <v>32.787999999999997</v>
      </c>
      <c r="C463" s="4">
        <v>32.662999999999997</v>
      </c>
      <c r="D463" s="4">
        <v>32.86</v>
      </c>
      <c r="E463" s="4">
        <v>32.601999999999997</v>
      </c>
      <c r="F463" s="5">
        <v>3.8E-3</v>
      </c>
      <c r="G463" s="37">
        <f t="shared" si="22"/>
        <v>6.0988757123053529E-3</v>
      </c>
      <c r="H463" s="37">
        <f t="shared" si="23"/>
        <v>7.9136249309859127E-3</v>
      </c>
    </row>
    <row r="464" spans="1:8">
      <c r="A464" s="2" t="s">
        <v>512</v>
      </c>
      <c r="B464" s="3">
        <v>32.664999999999999</v>
      </c>
      <c r="C464" s="4">
        <v>32.465000000000003</v>
      </c>
      <c r="D464" s="4">
        <v>32.69</v>
      </c>
      <c r="E464" s="4">
        <v>32.44</v>
      </c>
      <c r="F464" s="5">
        <v>5.5999999999999999E-3</v>
      </c>
      <c r="G464" s="37">
        <f t="shared" si="22"/>
        <v>5.0150140853792574E-3</v>
      </c>
      <c r="H464" s="37">
        <f t="shared" si="23"/>
        <v>7.7065351418002474E-3</v>
      </c>
    </row>
    <row r="465" spans="1:8">
      <c r="A465" s="2" t="s">
        <v>513</v>
      </c>
      <c r="B465" s="3">
        <v>32.482999999999997</v>
      </c>
      <c r="C465" s="4">
        <v>32.302999999999997</v>
      </c>
      <c r="D465" s="4">
        <v>32.509</v>
      </c>
      <c r="E465" s="4">
        <v>32.28</v>
      </c>
      <c r="F465" s="5">
        <v>5.7999999999999996E-3</v>
      </c>
      <c r="G465" s="37">
        <f t="shared" si="22"/>
        <v>-1.2985005410419415E-3</v>
      </c>
      <c r="H465" s="37">
        <f t="shared" si="23"/>
        <v>7.0941759603469394E-3</v>
      </c>
    </row>
    <row r="466" spans="1:8">
      <c r="A466" s="2" t="s">
        <v>514</v>
      </c>
      <c r="B466" s="6">
        <v>32.295000000000002</v>
      </c>
      <c r="C466" s="4">
        <v>32.344999999999999</v>
      </c>
      <c r="D466" s="4">
        <v>32.420999999999999</v>
      </c>
      <c r="E466" s="4">
        <v>32.28</v>
      </c>
      <c r="F466" s="7">
        <v>-1.5E-3</v>
      </c>
      <c r="G466" s="37">
        <f t="shared" si="22"/>
        <v>7.115896293544995E-4</v>
      </c>
      <c r="H466" s="37">
        <f t="shared" si="23"/>
        <v>4.3680297397768967E-3</v>
      </c>
    </row>
    <row r="467" spans="1:8">
      <c r="A467" s="2" t="s">
        <v>515</v>
      </c>
      <c r="B467" s="6">
        <v>32.344999999999999</v>
      </c>
      <c r="C467" s="4">
        <v>32.322000000000003</v>
      </c>
      <c r="D467" s="4">
        <v>32.383000000000003</v>
      </c>
      <c r="E467" s="4">
        <v>32.21</v>
      </c>
      <c r="F467" s="7">
        <v>-8.9999999999999998E-4</v>
      </c>
      <c r="G467" s="37">
        <f t="shared" si="22"/>
        <v>-1.4211566979732875E-3</v>
      </c>
      <c r="H467" s="37">
        <f t="shared" si="23"/>
        <v>5.3710027941633598E-3</v>
      </c>
    </row>
    <row r="468" spans="1:8">
      <c r="A468" s="2" t="s">
        <v>516</v>
      </c>
      <c r="B468" s="6">
        <v>32.375</v>
      </c>
      <c r="C468" s="4">
        <v>32.368000000000002</v>
      </c>
      <c r="D468" s="4">
        <v>32.375</v>
      </c>
      <c r="E468" s="4">
        <v>32.366999999999997</v>
      </c>
      <c r="F468" s="7">
        <v>-1E-4</v>
      </c>
      <c r="G468" s="37">
        <f t="shared" si="22"/>
        <v>-3.3562213258612147E-3</v>
      </c>
      <c r="H468" s="37">
        <f t="shared" si="23"/>
        <v>2.4716532270530701E-4</v>
      </c>
    </row>
    <row r="469" spans="1:8">
      <c r="A469" s="2" t="s">
        <v>517</v>
      </c>
      <c r="B469" s="6">
        <v>32.377000000000002</v>
      </c>
      <c r="C469" s="4">
        <v>32.476999999999997</v>
      </c>
      <c r="D469" s="4">
        <v>32.502000000000002</v>
      </c>
      <c r="E469" s="4">
        <v>32.302999999999997</v>
      </c>
      <c r="F469" s="7">
        <v>-3.3E-3</v>
      </c>
      <c r="G469" s="37">
        <f t="shared" si="22"/>
        <v>5.4798761609907006E-3</v>
      </c>
      <c r="H469" s="37">
        <f t="shared" si="23"/>
        <v>6.1604185369781503E-3</v>
      </c>
    </row>
    <row r="470" spans="1:8">
      <c r="A470" s="2" t="s">
        <v>518</v>
      </c>
      <c r="B470" s="3">
        <v>32.482999999999997</v>
      </c>
      <c r="C470" s="4">
        <v>32.299999999999997</v>
      </c>
      <c r="D470" s="4">
        <v>32.517000000000003</v>
      </c>
      <c r="E470" s="4">
        <v>32.284999999999997</v>
      </c>
      <c r="F470" s="5">
        <v>4.8999999999999998E-3</v>
      </c>
      <c r="G470" s="37">
        <f t="shared" si="22"/>
        <v>-4.0700542673903859E-3</v>
      </c>
      <c r="H470" s="37">
        <f t="shared" si="23"/>
        <v>7.1859996902588338E-3</v>
      </c>
    </row>
    <row r="471" spans="1:8">
      <c r="A471" s="2" t="s">
        <v>519</v>
      </c>
      <c r="B471" s="6">
        <v>32.325000000000003</v>
      </c>
      <c r="C471" s="4">
        <v>32.432000000000002</v>
      </c>
      <c r="D471" s="4">
        <v>32.524000000000001</v>
      </c>
      <c r="E471" s="4">
        <v>32.299999999999997</v>
      </c>
      <c r="F471" s="7">
        <v>-2.8999999999999998E-3</v>
      </c>
      <c r="G471" s="37">
        <f t="shared" si="22"/>
        <v>-4.2981702075402355E-3</v>
      </c>
      <c r="H471" s="37">
        <f t="shared" si="23"/>
        <v>6.934984520123956E-3</v>
      </c>
    </row>
    <row r="472" spans="1:8">
      <c r="A472" s="2" t="s">
        <v>520</v>
      </c>
      <c r="B472" s="6">
        <v>32.42</v>
      </c>
      <c r="C472" s="4">
        <v>32.572000000000003</v>
      </c>
      <c r="D472" s="4">
        <v>32.6</v>
      </c>
      <c r="E472" s="4">
        <v>32.402000000000001</v>
      </c>
      <c r="F472" s="7">
        <v>-5.3E-3</v>
      </c>
      <c r="G472" s="37">
        <f t="shared" si="22"/>
        <v>-1.9610246353719833E-3</v>
      </c>
      <c r="H472" s="37">
        <f t="shared" si="23"/>
        <v>6.1107339053144989E-3</v>
      </c>
    </row>
    <row r="473" spans="1:8">
      <c r="A473" s="2" t="s">
        <v>521</v>
      </c>
      <c r="B473" s="6">
        <v>32.591999999999999</v>
      </c>
      <c r="C473" s="4">
        <v>32.636000000000003</v>
      </c>
      <c r="D473" s="4">
        <v>32.72</v>
      </c>
      <c r="E473" s="4">
        <v>32.57</v>
      </c>
      <c r="F473" s="7">
        <v>-2.8999999999999998E-3</v>
      </c>
      <c r="G473" s="37">
        <f t="shared" si="22"/>
        <v>0</v>
      </c>
      <c r="H473" s="37">
        <f t="shared" si="23"/>
        <v>4.6054651519803064E-3</v>
      </c>
    </row>
    <row r="474" spans="1:8">
      <c r="A474" s="2" t="s">
        <v>522</v>
      </c>
      <c r="B474" s="3">
        <v>32.688000000000002</v>
      </c>
      <c r="C474" s="4">
        <v>32.636000000000003</v>
      </c>
      <c r="D474" s="4">
        <v>32.692999999999998</v>
      </c>
      <c r="E474" s="4">
        <v>32.53</v>
      </c>
      <c r="F474" s="5">
        <v>1.5E-3</v>
      </c>
      <c r="G474" s="37">
        <f t="shared" si="22"/>
        <v>3.3202164289229002E-3</v>
      </c>
      <c r="H474" s="37">
        <f t="shared" si="23"/>
        <v>5.0107592991084134E-3</v>
      </c>
    </row>
    <row r="475" spans="1:8">
      <c r="A475" s="2" t="s">
        <v>523</v>
      </c>
      <c r="B475" s="3">
        <v>32.64</v>
      </c>
      <c r="C475" s="4">
        <v>32.527999999999999</v>
      </c>
      <c r="D475" s="4">
        <v>32.787999999999997</v>
      </c>
      <c r="E475" s="4">
        <v>32.482999999999997</v>
      </c>
      <c r="F475" s="5">
        <v>3.3E-3</v>
      </c>
      <c r="G475" s="37">
        <f t="shared" si="22"/>
        <v>-1.2807283763277819E-2</v>
      </c>
      <c r="H475" s="37">
        <f t="shared" si="23"/>
        <v>9.389526829418458E-3</v>
      </c>
    </row>
    <row r="476" spans="1:8">
      <c r="A476" s="2" t="s">
        <v>524</v>
      </c>
      <c r="B476" s="6">
        <v>32.531999999999996</v>
      </c>
      <c r="C476" s="4">
        <v>32.950000000000003</v>
      </c>
      <c r="D476" s="4">
        <v>32.968000000000004</v>
      </c>
      <c r="E476" s="4">
        <v>32.5</v>
      </c>
      <c r="F476" s="7">
        <v>-1.2800000000000001E-2</v>
      </c>
      <c r="G476" s="37">
        <f t="shared" si="22"/>
        <v>-1.2124886329190404E-3</v>
      </c>
      <c r="H476" s="37">
        <f t="shared" si="23"/>
        <v>1.4400000000000109E-2</v>
      </c>
    </row>
    <row r="477" spans="1:8">
      <c r="A477" s="2" t="s">
        <v>525</v>
      </c>
      <c r="B477" s="6">
        <v>32.954999999999998</v>
      </c>
      <c r="C477" s="4">
        <v>32.99</v>
      </c>
      <c r="D477" s="4">
        <v>33.040999999999997</v>
      </c>
      <c r="E477" s="4">
        <v>32.837000000000003</v>
      </c>
      <c r="F477" s="7">
        <v>-1.1999999999999999E-3</v>
      </c>
      <c r="G477" s="37">
        <f t="shared" si="22"/>
        <v>-6.3253012048193023E-3</v>
      </c>
      <c r="H477" s="37">
        <f t="shared" si="23"/>
        <v>6.2125041873494378E-3</v>
      </c>
    </row>
    <row r="478" spans="1:8">
      <c r="A478" s="2" t="s">
        <v>526</v>
      </c>
      <c r="B478" s="6">
        <v>32.994999999999997</v>
      </c>
      <c r="C478" s="4">
        <v>33.200000000000003</v>
      </c>
      <c r="D478" s="4">
        <v>33.210999999999999</v>
      </c>
      <c r="E478" s="4">
        <v>32.92</v>
      </c>
      <c r="F478" s="7">
        <v>-6.3E-3</v>
      </c>
      <c r="G478" s="37">
        <f t="shared" si="22"/>
        <v>-3.6911442547188896E-3</v>
      </c>
      <c r="H478" s="37">
        <f t="shared" si="23"/>
        <v>8.8396111786147261E-3</v>
      </c>
    </row>
    <row r="479" spans="1:8">
      <c r="A479" s="2" t="s">
        <v>527</v>
      </c>
      <c r="B479" s="6">
        <v>33.204999999999998</v>
      </c>
      <c r="C479" s="4">
        <v>33.323</v>
      </c>
      <c r="D479" s="4">
        <v>33.340000000000003</v>
      </c>
      <c r="E479" s="4">
        <v>33.19</v>
      </c>
      <c r="F479" s="7">
        <v>-2.8999999999999998E-3</v>
      </c>
      <c r="G479" s="37">
        <f t="shared" si="22"/>
        <v>3.70481927710836E-3</v>
      </c>
      <c r="H479" s="37">
        <f t="shared" si="23"/>
        <v>4.5194335643267761E-3</v>
      </c>
    </row>
    <row r="480" spans="1:8">
      <c r="A480" s="2" t="s">
        <v>528</v>
      </c>
      <c r="B480" s="6">
        <v>33.302999999999997</v>
      </c>
      <c r="C480" s="4">
        <v>33.200000000000003</v>
      </c>
      <c r="D480" s="4">
        <v>33.377000000000002</v>
      </c>
      <c r="E480" s="4">
        <v>33.200000000000003</v>
      </c>
      <c r="F480" s="7">
        <v>-8.0000000000000004E-4</v>
      </c>
      <c r="G480" s="37">
        <f t="shared" si="22"/>
        <v>-3.9141300093331296E-4</v>
      </c>
      <c r="H480" s="37">
        <f t="shared" si="23"/>
        <v>5.3313253012048072E-3</v>
      </c>
    </row>
    <row r="481" spans="1:8">
      <c r="A481" s="2" t="s">
        <v>529</v>
      </c>
      <c r="B481" s="3">
        <v>33.328000000000003</v>
      </c>
      <c r="C481" s="4">
        <v>33.213000000000001</v>
      </c>
      <c r="D481" s="4">
        <v>33.372999999999998</v>
      </c>
      <c r="E481" s="4">
        <v>33.156999999999996</v>
      </c>
      <c r="F481" s="5">
        <v>3.3E-3</v>
      </c>
      <c r="G481" s="37">
        <f t="shared" si="22"/>
        <v>2.5052822215514158E-3</v>
      </c>
      <c r="H481" s="37">
        <f t="shared" si="23"/>
        <v>6.5144615013421328E-3</v>
      </c>
    </row>
    <row r="482" spans="1:8">
      <c r="A482" s="2" t="s">
        <v>530</v>
      </c>
      <c r="B482" s="3">
        <v>33.218000000000004</v>
      </c>
      <c r="C482" s="4">
        <v>33.130000000000003</v>
      </c>
      <c r="D482" s="4">
        <v>33.280999999999999</v>
      </c>
      <c r="E482" s="4">
        <v>33.130000000000003</v>
      </c>
      <c r="F482" s="5">
        <v>2.5000000000000001E-3</v>
      </c>
      <c r="G482" s="37">
        <f t="shared" si="22"/>
        <v>-1.6573753201747691E-3</v>
      </c>
      <c r="H482" s="37">
        <f t="shared" si="23"/>
        <v>4.5578025958344778E-3</v>
      </c>
    </row>
    <row r="483" spans="1:8">
      <c r="A483" s="2" t="s">
        <v>531</v>
      </c>
      <c r="B483" s="6">
        <v>33.134999999999998</v>
      </c>
      <c r="C483" s="4">
        <v>33.185000000000002</v>
      </c>
      <c r="D483" s="4">
        <v>33.314</v>
      </c>
      <c r="E483" s="4">
        <v>33.090000000000003</v>
      </c>
      <c r="F483" s="7">
        <v>-1.6999999999999999E-3</v>
      </c>
      <c r="G483" s="37">
        <f t="shared" si="22"/>
        <v>5.9718685582636939E-3</v>
      </c>
      <c r="H483" s="37">
        <f t="shared" si="23"/>
        <v>6.7694167422180911E-3</v>
      </c>
    </row>
    <row r="484" spans="1:8">
      <c r="A484" s="2" t="s">
        <v>532</v>
      </c>
      <c r="B484" s="3">
        <v>33.19</v>
      </c>
      <c r="C484" s="4">
        <v>32.988</v>
      </c>
      <c r="D484" s="4">
        <v>33.19</v>
      </c>
      <c r="E484" s="4">
        <v>32.909999999999997</v>
      </c>
      <c r="F484" s="5">
        <v>6.0000000000000001E-3</v>
      </c>
      <c r="G484" s="37">
        <f t="shared" si="22"/>
        <v>3.9564185282123859E-3</v>
      </c>
      <c r="H484" s="37">
        <f t="shared" si="23"/>
        <v>8.5080522637496561E-3</v>
      </c>
    </row>
    <row r="485" spans="1:8">
      <c r="A485" s="2" t="s">
        <v>533</v>
      </c>
      <c r="B485" s="3">
        <v>32.991999999999997</v>
      </c>
      <c r="C485" s="4">
        <v>32.857999999999997</v>
      </c>
      <c r="D485" s="4">
        <v>33.020000000000003</v>
      </c>
      <c r="E485" s="4">
        <v>32.79</v>
      </c>
      <c r="F485" s="5">
        <v>4.7999999999999996E-3</v>
      </c>
      <c r="G485" s="37">
        <f t="shared" si="22"/>
        <v>1.5219310260845134E-4</v>
      </c>
      <c r="H485" s="37">
        <f t="shared" si="23"/>
        <v>7.0143336383044824E-3</v>
      </c>
    </row>
    <row r="486" spans="1:8">
      <c r="A486" s="2" t="s">
        <v>534</v>
      </c>
      <c r="B486" s="6">
        <v>32.834000000000003</v>
      </c>
      <c r="C486" s="4">
        <v>32.853000000000002</v>
      </c>
      <c r="D486" s="4">
        <v>32.853000000000002</v>
      </c>
      <c r="E486" s="4">
        <v>32.834000000000003</v>
      </c>
      <c r="F486" s="7">
        <v>0</v>
      </c>
      <c r="G486" s="37">
        <f t="shared" si="22"/>
        <v>1.2495428501768842E-3</v>
      </c>
      <c r="H486" s="37">
        <f t="shared" si="23"/>
        <v>5.7866845343236735E-4</v>
      </c>
    </row>
    <row r="487" spans="1:8">
      <c r="A487" s="2" t="s">
        <v>535</v>
      </c>
      <c r="B487" s="3">
        <v>32.835000000000001</v>
      </c>
      <c r="C487" s="4">
        <v>32.811999999999998</v>
      </c>
      <c r="D487" s="4">
        <v>32.932000000000002</v>
      </c>
      <c r="E487" s="4">
        <v>32.619999999999997</v>
      </c>
      <c r="F487" s="5">
        <v>5.9999999999999995E-4</v>
      </c>
      <c r="G487" s="37">
        <f t="shared" si="22"/>
        <v>-3.8253688748559342E-3</v>
      </c>
      <c r="H487" s="37">
        <f t="shared" si="23"/>
        <v>9.5646842427959764E-3</v>
      </c>
    </row>
    <row r="488" spans="1:8">
      <c r="A488" s="2" t="s">
        <v>536</v>
      </c>
      <c r="B488" s="6">
        <v>32.816000000000003</v>
      </c>
      <c r="C488" s="4">
        <v>32.938000000000002</v>
      </c>
      <c r="D488" s="4">
        <v>32.963000000000001</v>
      </c>
      <c r="E488" s="4">
        <v>32.712000000000003</v>
      </c>
      <c r="F488" s="7">
        <v>-3.8999999999999998E-3</v>
      </c>
      <c r="G488" s="37">
        <f t="shared" si="22"/>
        <v>3.7176986835689872E-3</v>
      </c>
      <c r="H488" s="37">
        <f t="shared" si="23"/>
        <v>7.6730251895328208E-3</v>
      </c>
    </row>
    <row r="489" spans="1:8">
      <c r="A489" s="2" t="s">
        <v>537</v>
      </c>
      <c r="B489" s="3">
        <v>32.942999999999998</v>
      </c>
      <c r="C489" s="4">
        <v>32.816000000000003</v>
      </c>
      <c r="D489" s="4">
        <v>33.023000000000003</v>
      </c>
      <c r="E489" s="4">
        <v>32.776000000000003</v>
      </c>
      <c r="F489" s="5">
        <v>3.7000000000000002E-3</v>
      </c>
      <c r="G489" s="37">
        <f t="shared" si="22"/>
        <v>1.6788254326790912E-3</v>
      </c>
      <c r="H489" s="37">
        <f t="shared" si="23"/>
        <v>7.536001952648275E-3</v>
      </c>
    </row>
    <row r="490" spans="1:8">
      <c r="A490" s="2" t="s">
        <v>538</v>
      </c>
      <c r="B490" s="3">
        <v>32.820999999999998</v>
      </c>
      <c r="C490" s="4">
        <v>32.761000000000003</v>
      </c>
      <c r="D490" s="4">
        <v>32.945</v>
      </c>
      <c r="E490" s="4">
        <v>32.631</v>
      </c>
      <c r="F490" s="5">
        <v>1.6999999999999999E-3</v>
      </c>
      <c r="G490" s="37">
        <f t="shared" si="22"/>
        <v>-2.7464144034178642E-4</v>
      </c>
      <c r="H490" s="37">
        <f t="shared" si="23"/>
        <v>9.6227513713953005E-3</v>
      </c>
    </row>
    <row r="491" spans="1:8">
      <c r="A491" s="2" t="s">
        <v>539</v>
      </c>
      <c r="B491" s="6">
        <v>32.765000000000001</v>
      </c>
      <c r="C491" s="4">
        <v>32.770000000000003</v>
      </c>
      <c r="D491" s="4">
        <v>33.005000000000003</v>
      </c>
      <c r="E491" s="4">
        <v>32.694000000000003</v>
      </c>
      <c r="F491" s="7">
        <v>-2.9999999999999997E-4</v>
      </c>
      <c r="G491" s="37">
        <f t="shared" si="22"/>
        <v>-6.1027706578644542E-5</v>
      </c>
      <c r="H491" s="37">
        <f t="shared" si="23"/>
        <v>9.5124487673579217E-3</v>
      </c>
    </row>
    <row r="492" spans="1:8">
      <c r="A492" s="2" t="s">
        <v>540</v>
      </c>
      <c r="B492" s="6">
        <v>32.774999999999999</v>
      </c>
      <c r="C492" s="4">
        <v>32.771999999999998</v>
      </c>
      <c r="D492" s="4">
        <v>32.875</v>
      </c>
      <c r="E492" s="4">
        <v>32.771999999999998</v>
      </c>
      <c r="F492" s="7">
        <v>0</v>
      </c>
      <c r="G492" s="37">
        <f t="shared" si="22"/>
        <v>-8.4114977307110043E-3</v>
      </c>
      <c r="H492" s="37">
        <f t="shared" si="23"/>
        <v>3.1429268888075656E-3</v>
      </c>
    </row>
    <row r="493" spans="1:8">
      <c r="A493" s="2" t="s">
        <v>541</v>
      </c>
      <c r="B493" s="6">
        <v>32.774999999999999</v>
      </c>
      <c r="C493" s="4">
        <v>33.049999999999997</v>
      </c>
      <c r="D493" s="4">
        <v>33.049999999999997</v>
      </c>
      <c r="E493" s="4">
        <v>32.619999999999997</v>
      </c>
      <c r="F493" s="7">
        <v>-8.5000000000000006E-3</v>
      </c>
      <c r="G493" s="37">
        <f t="shared" si="22"/>
        <v>2.0754833528939313E-2</v>
      </c>
      <c r="H493" s="37">
        <f t="shared" si="23"/>
        <v>1.318209687308399E-2</v>
      </c>
    </row>
    <row r="494" spans="1:8">
      <c r="A494" s="2" t="s">
        <v>542</v>
      </c>
      <c r="B494" s="3">
        <v>33.055</v>
      </c>
      <c r="C494" s="4">
        <v>32.378</v>
      </c>
      <c r="D494" s="4">
        <v>33.072000000000003</v>
      </c>
      <c r="E494" s="4">
        <v>32.378</v>
      </c>
      <c r="F494" s="5">
        <v>2.0799999999999999E-2</v>
      </c>
      <c r="G494" s="37">
        <f t="shared" si="22"/>
        <v>1.1717651470174671E-2</v>
      </c>
      <c r="H494" s="37">
        <f t="shared" si="23"/>
        <v>2.1434307245660714E-2</v>
      </c>
    </row>
    <row r="495" spans="1:8">
      <c r="A495" s="2" t="s">
        <v>543</v>
      </c>
      <c r="B495" s="3">
        <v>32.383000000000003</v>
      </c>
      <c r="C495" s="4">
        <v>32.003</v>
      </c>
      <c r="D495" s="4">
        <v>32.4</v>
      </c>
      <c r="E495" s="4">
        <v>31.986000000000001</v>
      </c>
      <c r="F495" s="5">
        <v>1.17E-2</v>
      </c>
      <c r="G495" s="37">
        <f t="shared" si="22"/>
        <v>7.9050138573948485E-3</v>
      </c>
      <c r="H495" s="37">
        <f t="shared" si="23"/>
        <v>1.2943162633652158E-2</v>
      </c>
    </row>
    <row r="496" spans="1:8">
      <c r="A496" s="2" t="s">
        <v>544</v>
      </c>
      <c r="B496" s="3">
        <v>32.008000000000003</v>
      </c>
      <c r="C496" s="4">
        <v>31.751999999999999</v>
      </c>
      <c r="D496" s="4">
        <v>32.097000000000001</v>
      </c>
      <c r="E496" s="4">
        <v>31.751999999999999</v>
      </c>
      <c r="F496" s="5">
        <v>7.9000000000000008E-3</v>
      </c>
      <c r="G496" s="37">
        <f t="shared" si="22"/>
        <v>9.1416322542003958E-4</v>
      </c>
      <c r="H496" s="37">
        <f t="shared" si="23"/>
        <v>1.08654572940288E-2</v>
      </c>
    </row>
    <row r="497" spans="1:8">
      <c r="A497" s="2" t="s">
        <v>545</v>
      </c>
      <c r="B497" s="3">
        <v>31.757000000000001</v>
      </c>
      <c r="C497" s="4">
        <v>31.722999999999999</v>
      </c>
      <c r="D497" s="4">
        <v>31.824999999999999</v>
      </c>
      <c r="E497" s="4">
        <v>31.491</v>
      </c>
      <c r="F497" s="5">
        <v>5.9999999999999995E-4</v>
      </c>
      <c r="G497" s="37">
        <f t="shared" si="22"/>
        <v>-2.5211937852581614E-4</v>
      </c>
      <c r="H497" s="37">
        <f t="shared" si="23"/>
        <v>1.060620494744529E-2</v>
      </c>
    </row>
    <row r="498" spans="1:8">
      <c r="A498" s="2" t="s">
        <v>546</v>
      </c>
      <c r="B498" s="3">
        <v>31.736000000000001</v>
      </c>
      <c r="C498" s="4">
        <v>31.731000000000002</v>
      </c>
      <c r="D498" s="4">
        <v>31.765000000000001</v>
      </c>
      <c r="E498" s="4">
        <v>31.727</v>
      </c>
      <c r="F498" s="5">
        <v>2.9999999999999997E-4</v>
      </c>
      <c r="G498" s="37">
        <f t="shared" si="22"/>
        <v>-7.5068030402551823E-3</v>
      </c>
      <c r="H498" s="37">
        <f t="shared" si="23"/>
        <v>1.1977180319601682E-3</v>
      </c>
    </row>
    <row r="499" spans="1:8">
      <c r="A499" s="2" t="s">
        <v>547</v>
      </c>
      <c r="B499" s="6">
        <v>31.727</v>
      </c>
      <c r="C499" s="4">
        <v>31.971</v>
      </c>
      <c r="D499" s="4">
        <v>32.002000000000002</v>
      </c>
      <c r="E499" s="4">
        <v>31.61</v>
      </c>
      <c r="F499" s="7">
        <v>-7.7999999999999996E-3</v>
      </c>
      <c r="G499" s="37">
        <f t="shared" si="22"/>
        <v>-7.5741114387708613E-3</v>
      </c>
      <c r="H499" s="37">
        <f t="shared" si="23"/>
        <v>1.2401138880101329E-2</v>
      </c>
    </row>
    <row r="500" spans="1:8">
      <c r="A500" s="2" t="s">
        <v>548</v>
      </c>
      <c r="B500" s="6">
        <v>31.975000000000001</v>
      </c>
      <c r="C500" s="4">
        <v>32.215000000000003</v>
      </c>
      <c r="D500" s="4">
        <v>32.406999999999996</v>
      </c>
      <c r="E500" s="4">
        <v>31.94</v>
      </c>
      <c r="F500" s="7">
        <v>-7.6E-3</v>
      </c>
      <c r="G500" s="37">
        <f t="shared" si="22"/>
        <v>-5.4336081010155548E-3</v>
      </c>
      <c r="H500" s="37">
        <f t="shared" si="23"/>
        <v>1.462116468378194E-2</v>
      </c>
    </row>
    <row r="501" spans="1:8">
      <c r="A501" s="2" t="s">
        <v>549</v>
      </c>
      <c r="B501" s="6">
        <v>32.22</v>
      </c>
      <c r="C501" s="4">
        <v>32.390999999999998</v>
      </c>
      <c r="D501" s="4">
        <v>32.409999999999997</v>
      </c>
      <c r="E501" s="4">
        <v>32.130000000000003</v>
      </c>
      <c r="F501" s="7">
        <v>-5.4000000000000003E-3</v>
      </c>
      <c r="G501" s="37">
        <f t="shared" si="22"/>
        <v>2.9725963771480577E-3</v>
      </c>
      <c r="H501" s="37">
        <f t="shared" si="23"/>
        <v>8.714596949890881E-3</v>
      </c>
    </row>
    <row r="502" spans="1:8">
      <c r="A502" s="2" t="s">
        <v>550</v>
      </c>
      <c r="B502" s="3">
        <v>32.395000000000003</v>
      </c>
      <c r="C502" s="4">
        <v>32.295000000000002</v>
      </c>
      <c r="D502" s="4">
        <v>32.521999999999998</v>
      </c>
      <c r="E502" s="4">
        <v>32.287999999999997</v>
      </c>
      <c r="F502" s="5">
        <v>2.8999999999999998E-3</v>
      </c>
      <c r="G502" s="37">
        <f t="shared" si="22"/>
        <v>2.8568766885072429E-3</v>
      </c>
      <c r="H502" s="37">
        <f t="shared" si="23"/>
        <v>7.2472745292369231E-3</v>
      </c>
    </row>
    <row r="503" spans="1:8">
      <c r="A503" s="2" t="s">
        <v>551</v>
      </c>
      <c r="B503" s="3">
        <v>32.299999999999997</v>
      </c>
      <c r="C503" s="4">
        <v>32.203000000000003</v>
      </c>
      <c r="D503" s="4">
        <v>32.390999999999998</v>
      </c>
      <c r="E503" s="4">
        <v>32.17</v>
      </c>
      <c r="F503" s="5">
        <v>6.1999999999999998E-3</v>
      </c>
      <c r="G503" s="37">
        <f t="shared" si="22"/>
        <v>9.3245889410378683E-4</v>
      </c>
      <c r="H503" s="37">
        <f t="shared" si="23"/>
        <v>6.8697544295926805E-3</v>
      </c>
    </row>
    <row r="504" spans="1:8">
      <c r="A504" s="2" t="s">
        <v>552</v>
      </c>
      <c r="B504" s="6">
        <v>32.103000000000002</v>
      </c>
      <c r="C504" s="4">
        <v>32.173000000000002</v>
      </c>
      <c r="D504" s="4">
        <v>32.173000000000002</v>
      </c>
      <c r="E504" s="4">
        <v>32.103000000000002</v>
      </c>
      <c r="F504" s="7">
        <v>-3.3E-3</v>
      </c>
      <c r="G504" s="37">
        <f t="shared" si="22"/>
        <v>1.4629894789268552E-3</v>
      </c>
      <c r="H504" s="37">
        <f t="shared" si="23"/>
        <v>2.1804815749307004E-3</v>
      </c>
    </row>
    <row r="505" spans="1:8">
      <c r="A505" s="2" t="s">
        <v>553</v>
      </c>
      <c r="B505" s="3">
        <v>32.207999999999998</v>
      </c>
      <c r="C505" s="4">
        <v>32.125999999999998</v>
      </c>
      <c r="D505" s="4">
        <v>32.405000000000001</v>
      </c>
      <c r="E505" s="4">
        <v>32.08</v>
      </c>
      <c r="F505" s="5">
        <v>2.3999999999999998E-3</v>
      </c>
      <c r="G505" s="37">
        <f t="shared" si="22"/>
        <v>-1.3677339135842099E-3</v>
      </c>
      <c r="H505" s="37">
        <f t="shared" si="23"/>
        <v>1.0130922693266922E-2</v>
      </c>
    </row>
    <row r="506" spans="1:8">
      <c r="A506" s="2" t="s">
        <v>554</v>
      </c>
      <c r="B506" s="6">
        <v>32.130000000000003</v>
      </c>
      <c r="C506" s="4">
        <v>32.17</v>
      </c>
      <c r="D506" s="4">
        <v>32.328000000000003</v>
      </c>
      <c r="E506" s="4">
        <v>32.026000000000003</v>
      </c>
      <c r="F506" s="7">
        <v>-1.4E-3</v>
      </c>
      <c r="G506" s="37">
        <f t="shared" si="22"/>
        <v>7.1694687079303333E-3</v>
      </c>
      <c r="H506" s="37">
        <f t="shared" si="23"/>
        <v>9.4298382564166477E-3</v>
      </c>
    </row>
    <row r="507" spans="1:8">
      <c r="A507" s="2" t="s">
        <v>555</v>
      </c>
      <c r="B507" s="3">
        <v>32.174999999999997</v>
      </c>
      <c r="C507" s="4">
        <v>31.940999999999999</v>
      </c>
      <c r="D507" s="4">
        <v>32.216000000000001</v>
      </c>
      <c r="E507" s="4">
        <v>31.88</v>
      </c>
      <c r="F507" s="5">
        <v>7.1999999999999998E-3</v>
      </c>
      <c r="G507" s="37">
        <f t="shared" si="22"/>
        <v>3.2351278346629177E-3</v>
      </c>
      <c r="H507" s="37">
        <f t="shared" si="23"/>
        <v>1.0539523212045234E-2</v>
      </c>
    </row>
    <row r="508" spans="1:8">
      <c r="A508" s="2" t="s">
        <v>556</v>
      </c>
      <c r="B508" s="3">
        <v>31.945</v>
      </c>
      <c r="C508" s="4">
        <v>31.838000000000001</v>
      </c>
      <c r="D508" s="4">
        <v>32.024999999999999</v>
      </c>
      <c r="E508" s="4">
        <v>31.78</v>
      </c>
      <c r="F508" s="5">
        <v>3.2000000000000002E-3</v>
      </c>
      <c r="G508" s="37">
        <f t="shared" si="22"/>
        <v>-2.506422708189683E-3</v>
      </c>
      <c r="H508" s="37">
        <f t="shared" si="23"/>
        <v>7.7092511013215053E-3</v>
      </c>
    </row>
    <row r="509" spans="1:8">
      <c r="A509" s="2" t="s">
        <v>557</v>
      </c>
      <c r="B509" s="6">
        <v>31.843</v>
      </c>
      <c r="C509" s="4">
        <v>31.917999999999999</v>
      </c>
      <c r="D509" s="4">
        <v>32.130000000000003</v>
      </c>
      <c r="E509" s="4">
        <v>31.78</v>
      </c>
      <c r="F509" s="7">
        <v>-3.5999999999999999E-3</v>
      </c>
      <c r="G509" s="37">
        <f t="shared" si="22"/>
        <v>6.5836912562312433E-4</v>
      </c>
      <c r="H509" s="37">
        <f t="shared" si="23"/>
        <v>1.1013215859030881E-2</v>
      </c>
    </row>
    <row r="510" spans="1:8">
      <c r="A510" s="2" t="s">
        <v>558</v>
      </c>
      <c r="B510" s="3">
        <v>31.957000000000001</v>
      </c>
      <c r="C510" s="4">
        <v>31.896999999999998</v>
      </c>
      <c r="D510" s="4">
        <v>31.992000000000001</v>
      </c>
      <c r="E510" s="4">
        <v>31.896999999999998</v>
      </c>
      <c r="F510" s="5">
        <v>1.1000000000000001E-3</v>
      </c>
      <c r="G510" s="37">
        <f t="shared" si="22"/>
        <v>5.0097674711701724E-3</v>
      </c>
      <c r="H510" s="37">
        <f t="shared" si="23"/>
        <v>2.9783365206760017E-3</v>
      </c>
    </row>
    <row r="511" spans="1:8">
      <c r="A511" s="2" t="s">
        <v>559</v>
      </c>
      <c r="B511" s="3">
        <v>31.922000000000001</v>
      </c>
      <c r="C511" s="4">
        <v>31.738</v>
      </c>
      <c r="D511" s="4">
        <v>32.021999999999998</v>
      </c>
      <c r="E511" s="4">
        <v>31.67</v>
      </c>
      <c r="F511" s="5">
        <v>6.1000000000000004E-3</v>
      </c>
      <c r="G511" s="37">
        <f t="shared" si="22"/>
        <v>3.6365936185687136E-3</v>
      </c>
      <c r="H511" s="37">
        <f t="shared" si="23"/>
        <v>1.1114619513735293E-2</v>
      </c>
    </row>
    <row r="512" spans="1:8">
      <c r="A512" s="2" t="s">
        <v>560</v>
      </c>
      <c r="B512" s="3">
        <v>31.73</v>
      </c>
      <c r="C512" s="4">
        <v>31.623000000000001</v>
      </c>
      <c r="D512" s="4">
        <v>31.808</v>
      </c>
      <c r="E512" s="4">
        <v>31.56</v>
      </c>
      <c r="F512" s="5">
        <v>3.2000000000000002E-3</v>
      </c>
      <c r="G512" s="37">
        <f t="shared" si="22"/>
        <v>3.2677664974619775E-3</v>
      </c>
      <c r="H512" s="37">
        <f t="shared" si="23"/>
        <v>7.8580481622307075E-3</v>
      </c>
    </row>
    <row r="513" spans="1:8">
      <c r="A513" s="2" t="s">
        <v>561</v>
      </c>
      <c r="B513" s="3">
        <v>31.628</v>
      </c>
      <c r="C513" s="4">
        <v>31.52</v>
      </c>
      <c r="D513" s="4">
        <v>31.672000000000001</v>
      </c>
      <c r="E513" s="4">
        <v>31.442</v>
      </c>
      <c r="F513" s="5">
        <v>3.3E-3</v>
      </c>
      <c r="G513" s="37">
        <f t="shared" si="22"/>
        <v>4.78163850812874E-3</v>
      </c>
      <c r="H513" s="37">
        <f t="shared" si="23"/>
        <v>7.3150562941288856E-3</v>
      </c>
    </row>
    <row r="514" spans="1:8">
      <c r="A514" s="2" t="s">
        <v>562</v>
      </c>
      <c r="B514" s="3">
        <v>31.524000000000001</v>
      </c>
      <c r="C514" s="4">
        <v>31.37</v>
      </c>
      <c r="D514" s="4">
        <v>31.55</v>
      </c>
      <c r="E514" s="4">
        <v>31.34</v>
      </c>
      <c r="F514" s="5">
        <v>5.3E-3</v>
      </c>
      <c r="G514" s="37">
        <f t="shared" ref="G514:G577" si="24">(C514-C515)/C515</f>
        <v>1.404584051586557E-3</v>
      </c>
      <c r="H514" s="37">
        <f t="shared" ref="H514:H577" si="25">(D514-E514)/E514</f>
        <v>6.7007019783025161E-3</v>
      </c>
    </row>
    <row r="515" spans="1:8">
      <c r="A515" s="2" t="s">
        <v>563</v>
      </c>
      <c r="B515" s="3">
        <v>31.358000000000001</v>
      </c>
      <c r="C515" s="4">
        <v>31.326000000000001</v>
      </c>
      <c r="D515" s="4">
        <v>31.408000000000001</v>
      </c>
      <c r="E515" s="4">
        <v>31.27</v>
      </c>
      <c r="F515" s="5">
        <v>2.2000000000000001E-3</v>
      </c>
      <c r="G515" s="37">
        <f t="shared" si="24"/>
        <v>0</v>
      </c>
      <c r="H515" s="37">
        <f t="shared" si="25"/>
        <v>4.4131755676367658E-3</v>
      </c>
    </row>
    <row r="516" spans="1:8">
      <c r="A516" s="2" t="s">
        <v>564</v>
      </c>
      <c r="B516" s="6">
        <v>31.288</v>
      </c>
      <c r="C516" s="4">
        <v>31.326000000000001</v>
      </c>
      <c r="D516" s="4">
        <v>31.358000000000001</v>
      </c>
      <c r="E516" s="4">
        <v>31.256</v>
      </c>
      <c r="F516" s="7">
        <v>-1.2999999999999999E-3</v>
      </c>
      <c r="G516" s="37">
        <f t="shared" si="24"/>
        <v>-4.8287692991931192E-3</v>
      </c>
      <c r="H516" s="37">
        <f t="shared" si="25"/>
        <v>3.2633734323010083E-3</v>
      </c>
    </row>
    <row r="517" spans="1:8">
      <c r="A517" s="2" t="s">
        <v>565</v>
      </c>
      <c r="B517" s="6">
        <v>31.33</v>
      </c>
      <c r="C517" s="4">
        <v>31.478000000000002</v>
      </c>
      <c r="D517" s="4">
        <v>31.478000000000002</v>
      </c>
      <c r="E517" s="4">
        <v>31.25</v>
      </c>
      <c r="F517" s="7">
        <v>-4.8999999999999998E-3</v>
      </c>
      <c r="G517" s="37">
        <f t="shared" si="24"/>
        <v>2.164915631964387E-3</v>
      </c>
      <c r="H517" s="37">
        <f t="shared" si="25"/>
        <v>7.296000000000049E-3</v>
      </c>
    </row>
    <row r="518" spans="1:8">
      <c r="A518" s="2" t="s">
        <v>566</v>
      </c>
      <c r="B518" s="3">
        <v>31.483000000000001</v>
      </c>
      <c r="C518" s="4">
        <v>31.41</v>
      </c>
      <c r="D518" s="4">
        <v>31.54</v>
      </c>
      <c r="E518" s="4">
        <v>31.33</v>
      </c>
      <c r="F518" s="5">
        <v>2.2000000000000001E-3</v>
      </c>
      <c r="G518" s="37">
        <f t="shared" si="24"/>
        <v>5.6026892908596351E-3</v>
      </c>
      <c r="H518" s="37">
        <f t="shared" si="25"/>
        <v>6.7028407277370207E-3</v>
      </c>
    </row>
    <row r="519" spans="1:8">
      <c r="A519" s="2" t="s">
        <v>567</v>
      </c>
      <c r="B519" s="3">
        <v>31.414999999999999</v>
      </c>
      <c r="C519" s="4">
        <v>31.234999999999999</v>
      </c>
      <c r="D519" s="4">
        <v>31.440999999999999</v>
      </c>
      <c r="E519" s="4">
        <v>31.05</v>
      </c>
      <c r="F519" s="5">
        <v>5.5999999999999999E-3</v>
      </c>
      <c r="G519" s="37">
        <f t="shared" si="24"/>
        <v>6.4034834950177428E-5</v>
      </c>
      <c r="H519" s="37">
        <f t="shared" si="25"/>
        <v>1.2592592592592535E-2</v>
      </c>
    </row>
    <row r="520" spans="1:8">
      <c r="A520" s="2" t="s">
        <v>568</v>
      </c>
      <c r="B520" s="3">
        <v>31.24</v>
      </c>
      <c r="C520" s="4">
        <v>31.233000000000001</v>
      </c>
      <c r="D520" s="4">
        <v>31.312000000000001</v>
      </c>
      <c r="E520" s="4">
        <v>31.146999999999998</v>
      </c>
      <c r="F520" s="5">
        <v>1E-4</v>
      </c>
      <c r="G520" s="37">
        <f t="shared" si="24"/>
        <v>-6.8366827779191E-3</v>
      </c>
      <c r="H520" s="37">
        <f t="shared" si="25"/>
        <v>5.2974604295759689E-3</v>
      </c>
    </row>
    <row r="521" spans="1:8">
      <c r="A521" s="2" t="s">
        <v>569</v>
      </c>
      <c r="B521" s="6">
        <v>31.238</v>
      </c>
      <c r="C521" s="4">
        <v>31.448</v>
      </c>
      <c r="D521" s="4">
        <v>31.448</v>
      </c>
      <c r="E521" s="4">
        <v>31.210999999999999</v>
      </c>
      <c r="F521" s="7">
        <v>-7.6E-3</v>
      </c>
      <c r="G521" s="37">
        <f t="shared" si="24"/>
        <v>1.2721027859055259E-4</v>
      </c>
      <c r="H521" s="37">
        <f t="shared" si="25"/>
        <v>7.5934766588703307E-3</v>
      </c>
    </row>
    <row r="522" spans="1:8">
      <c r="A522" s="2" t="s">
        <v>570</v>
      </c>
      <c r="B522" s="3">
        <v>31.477</v>
      </c>
      <c r="C522" s="4">
        <v>31.443999999999999</v>
      </c>
      <c r="D522" s="4">
        <v>31.478999999999999</v>
      </c>
      <c r="E522" s="4">
        <v>31.443000000000001</v>
      </c>
      <c r="F522" s="5">
        <v>8.0000000000000004E-4</v>
      </c>
      <c r="G522" s="37">
        <f t="shared" si="24"/>
        <v>1.7202930869703247E-3</v>
      </c>
      <c r="H522" s="37">
        <f t="shared" si="25"/>
        <v>1.1449289189962093E-3</v>
      </c>
    </row>
    <row r="523" spans="1:8">
      <c r="A523" s="2" t="s">
        <v>571</v>
      </c>
      <c r="B523" s="3">
        <v>31.452999999999999</v>
      </c>
      <c r="C523" s="4">
        <v>31.39</v>
      </c>
      <c r="D523" s="4">
        <v>31.477</v>
      </c>
      <c r="E523" s="4">
        <v>31.33</v>
      </c>
      <c r="F523" s="5">
        <v>1.8E-3</v>
      </c>
      <c r="G523" s="37">
        <f t="shared" si="24"/>
        <v>-1.9395249753584923E-3</v>
      </c>
      <c r="H523" s="37">
        <f t="shared" si="25"/>
        <v>4.6919885094159602E-3</v>
      </c>
    </row>
    <row r="524" spans="1:8">
      <c r="A524" s="2" t="s">
        <v>572</v>
      </c>
      <c r="B524" s="6">
        <v>31.395</v>
      </c>
      <c r="C524" s="4">
        <v>31.451000000000001</v>
      </c>
      <c r="D524" s="4">
        <v>31.49</v>
      </c>
      <c r="E524" s="4">
        <v>31.25</v>
      </c>
      <c r="F524" s="7">
        <v>-1.9E-3</v>
      </c>
      <c r="G524" s="37">
        <f t="shared" si="24"/>
        <v>3.0617126455110854E-3</v>
      </c>
      <c r="H524" s="37">
        <f t="shared" si="25"/>
        <v>7.6799999999999499E-3</v>
      </c>
    </row>
    <row r="525" spans="1:8">
      <c r="A525" s="2" t="s">
        <v>573</v>
      </c>
      <c r="B525" s="3">
        <v>31.454999999999998</v>
      </c>
      <c r="C525" s="4">
        <v>31.355</v>
      </c>
      <c r="D525" s="4">
        <v>31.53</v>
      </c>
      <c r="E525" s="4">
        <v>31.355</v>
      </c>
      <c r="F525" s="5">
        <v>3.0000000000000001E-3</v>
      </c>
      <c r="G525" s="37">
        <f t="shared" si="24"/>
        <v>6.3826392213178784E-4</v>
      </c>
      <c r="H525" s="37">
        <f t="shared" si="25"/>
        <v>5.5812470100462669E-3</v>
      </c>
    </row>
    <row r="526" spans="1:8">
      <c r="A526" s="2" t="s">
        <v>574</v>
      </c>
      <c r="B526" s="3">
        <v>31.36</v>
      </c>
      <c r="C526" s="4">
        <v>31.335000000000001</v>
      </c>
      <c r="D526" s="4">
        <v>31.407</v>
      </c>
      <c r="E526" s="4">
        <v>31.209</v>
      </c>
      <c r="F526" s="5">
        <v>5.9999999999999995E-4</v>
      </c>
      <c r="G526" s="37">
        <f t="shared" si="24"/>
        <v>-5.7410774088606129E-4</v>
      </c>
      <c r="H526" s="37">
        <f t="shared" si="25"/>
        <v>6.3443237527636386E-3</v>
      </c>
    </row>
    <row r="527" spans="1:8">
      <c r="A527" s="2" t="s">
        <v>575</v>
      </c>
      <c r="B527" s="6">
        <v>31.34</v>
      </c>
      <c r="C527" s="4">
        <v>31.353000000000002</v>
      </c>
      <c r="D527" s="4">
        <v>31.471</v>
      </c>
      <c r="E527" s="4">
        <v>31.279</v>
      </c>
      <c r="F527" s="7">
        <v>-2.3999999999999998E-3</v>
      </c>
      <c r="G527" s="37">
        <f t="shared" si="24"/>
        <v>-2.1006397402845078E-3</v>
      </c>
      <c r="H527" s="37">
        <f t="shared" si="25"/>
        <v>6.1383036542088992E-3</v>
      </c>
    </row>
    <row r="528" spans="1:8">
      <c r="A528" s="2" t="s">
        <v>576</v>
      </c>
      <c r="B528" s="3">
        <v>31.414000000000001</v>
      </c>
      <c r="C528" s="4">
        <v>31.419</v>
      </c>
      <c r="D528" s="4">
        <v>31.437999999999999</v>
      </c>
      <c r="E528" s="4">
        <v>31.413</v>
      </c>
      <c r="F528" s="5">
        <v>1.8E-3</v>
      </c>
      <c r="G528" s="37">
        <f t="shared" si="24"/>
        <v>7.2452152726572971E-3</v>
      </c>
      <c r="H528" s="37">
        <f t="shared" si="25"/>
        <v>7.9584885238590962E-4</v>
      </c>
    </row>
    <row r="529" spans="1:8">
      <c r="A529" s="2" t="s">
        <v>577</v>
      </c>
      <c r="B529" s="3">
        <v>31.358000000000001</v>
      </c>
      <c r="C529" s="4">
        <v>31.193000000000001</v>
      </c>
      <c r="D529" s="4">
        <v>31.510999999999999</v>
      </c>
      <c r="E529" s="4">
        <v>31.187999999999999</v>
      </c>
      <c r="F529" s="5">
        <v>5.1000000000000004E-3</v>
      </c>
      <c r="G529" s="37">
        <f t="shared" si="24"/>
        <v>1.6054972224898278E-3</v>
      </c>
      <c r="H529" s="37">
        <f t="shared" si="25"/>
        <v>1.0356547390021816E-2</v>
      </c>
    </row>
    <row r="530" spans="1:8">
      <c r="A530" s="2" t="s">
        <v>578</v>
      </c>
      <c r="B530" s="3">
        <v>31.198</v>
      </c>
      <c r="C530" s="4">
        <v>31.143000000000001</v>
      </c>
      <c r="D530" s="4">
        <v>31.26</v>
      </c>
      <c r="E530" s="4">
        <v>31.09</v>
      </c>
      <c r="F530" s="5">
        <v>1.6000000000000001E-3</v>
      </c>
      <c r="G530" s="37">
        <f t="shared" si="24"/>
        <v>2.5754112609857982E-3</v>
      </c>
      <c r="H530" s="37">
        <f t="shared" si="25"/>
        <v>5.4679961402380739E-3</v>
      </c>
    </row>
    <row r="531" spans="1:8">
      <c r="A531" s="2" t="s">
        <v>579</v>
      </c>
      <c r="B531" s="3">
        <v>31.148</v>
      </c>
      <c r="C531" s="4">
        <v>31.062999999999999</v>
      </c>
      <c r="D531" s="4">
        <v>31.209</v>
      </c>
      <c r="E531" s="4">
        <v>31.05</v>
      </c>
      <c r="F531" s="5">
        <v>2.5999999999999999E-3</v>
      </c>
      <c r="G531" s="37">
        <f t="shared" si="24"/>
        <v>9.0220718543575619E-4</v>
      </c>
      <c r="H531" s="37">
        <f t="shared" si="25"/>
        <v>5.1207729468598683E-3</v>
      </c>
    </row>
    <row r="532" spans="1:8">
      <c r="A532" s="2" t="s">
        <v>580</v>
      </c>
      <c r="B532" s="3">
        <v>31.067</v>
      </c>
      <c r="C532" s="4">
        <v>31.035</v>
      </c>
      <c r="D532" s="4">
        <v>31.122</v>
      </c>
      <c r="E532" s="4">
        <v>30.96</v>
      </c>
      <c r="F532" s="5">
        <v>8.9999999999999998E-4</v>
      </c>
      <c r="G532" s="37">
        <f t="shared" si="24"/>
        <v>-1.319346119191671E-3</v>
      </c>
      <c r="H532" s="37">
        <f t="shared" si="25"/>
        <v>5.2325581395348524E-3</v>
      </c>
    </row>
    <row r="533" spans="1:8">
      <c r="A533" s="2" t="s">
        <v>581</v>
      </c>
      <c r="B533" s="6">
        <v>31.04</v>
      </c>
      <c r="C533" s="4">
        <v>31.076000000000001</v>
      </c>
      <c r="D533" s="4">
        <v>31.131</v>
      </c>
      <c r="E533" s="4">
        <v>31.01</v>
      </c>
      <c r="F533" s="7">
        <v>-2.5000000000000001E-3</v>
      </c>
      <c r="G533" s="37">
        <f t="shared" si="24"/>
        <v>1.2873326467563516E-4</v>
      </c>
      <c r="H533" s="37">
        <f t="shared" si="25"/>
        <v>3.9019671073846711E-3</v>
      </c>
    </row>
    <row r="534" spans="1:8">
      <c r="A534" s="2" t="s">
        <v>582</v>
      </c>
      <c r="B534" s="3">
        <v>31.117000000000001</v>
      </c>
      <c r="C534" s="4">
        <v>31.071999999999999</v>
      </c>
      <c r="D534" s="4">
        <v>31.152000000000001</v>
      </c>
      <c r="E534" s="4">
        <v>31.045000000000002</v>
      </c>
      <c r="F534" s="5">
        <v>1.1999999999999999E-3</v>
      </c>
      <c r="G534" s="37">
        <f t="shared" si="24"/>
        <v>-2.4399640426351777E-3</v>
      </c>
      <c r="H534" s="37">
        <f t="shared" si="25"/>
        <v>3.446609760025747E-3</v>
      </c>
    </row>
    <row r="535" spans="1:8">
      <c r="A535" s="2" t="s">
        <v>583</v>
      </c>
      <c r="B535" s="6">
        <v>31.08</v>
      </c>
      <c r="C535" s="4">
        <v>31.148</v>
      </c>
      <c r="D535" s="4">
        <v>31.193999999999999</v>
      </c>
      <c r="E535" s="4">
        <v>30.96</v>
      </c>
      <c r="F535" s="7">
        <v>-2.3E-3</v>
      </c>
      <c r="G535" s="37">
        <f t="shared" si="24"/>
        <v>-6.2214848610535134E-3</v>
      </c>
      <c r="H535" s="37">
        <f t="shared" si="25"/>
        <v>7.5581395348836627E-3</v>
      </c>
    </row>
    <row r="536" spans="1:8">
      <c r="A536" s="2" t="s">
        <v>584</v>
      </c>
      <c r="B536" s="6">
        <v>31.152000000000001</v>
      </c>
      <c r="C536" s="4">
        <v>31.343</v>
      </c>
      <c r="D536" s="4">
        <v>31.395</v>
      </c>
      <c r="E536" s="4">
        <v>31.148</v>
      </c>
      <c r="F536" s="7">
        <v>-6.3E-3</v>
      </c>
      <c r="G536" s="37">
        <f t="shared" si="24"/>
        <v>7.0687273077787759E-3</v>
      </c>
      <c r="H536" s="37">
        <f t="shared" si="25"/>
        <v>7.9298831385642699E-3</v>
      </c>
    </row>
    <row r="537" spans="1:8">
      <c r="A537" s="2" t="s">
        <v>585</v>
      </c>
      <c r="B537" s="3">
        <v>31.347999999999999</v>
      </c>
      <c r="C537" s="4">
        <v>31.123000000000001</v>
      </c>
      <c r="D537" s="4">
        <v>31.36</v>
      </c>
      <c r="E537" s="4">
        <v>31.058</v>
      </c>
      <c r="F537" s="5">
        <v>7.1000000000000004E-3</v>
      </c>
      <c r="G537" s="37">
        <f t="shared" si="24"/>
        <v>5.1999224856275877E-3</v>
      </c>
      <c r="H537" s="37">
        <f t="shared" si="25"/>
        <v>9.7237426749951575E-3</v>
      </c>
    </row>
    <row r="538" spans="1:8">
      <c r="A538" s="2" t="s">
        <v>586</v>
      </c>
      <c r="B538" s="3">
        <v>31.128</v>
      </c>
      <c r="C538" s="4">
        <v>30.962</v>
      </c>
      <c r="D538" s="4">
        <v>31.14</v>
      </c>
      <c r="E538" s="4">
        <v>30.94</v>
      </c>
      <c r="F538" s="5">
        <v>5.0000000000000001E-3</v>
      </c>
      <c r="G538" s="37">
        <f t="shared" si="24"/>
        <v>-1.0102947758808075E-2</v>
      </c>
      <c r="H538" s="37">
        <f t="shared" si="25"/>
        <v>6.4641241111829117E-3</v>
      </c>
    </row>
    <row r="539" spans="1:8">
      <c r="A539" s="2" t="s">
        <v>587</v>
      </c>
      <c r="B539" s="6">
        <v>30.972999999999999</v>
      </c>
      <c r="C539" s="4">
        <v>31.277999999999999</v>
      </c>
      <c r="D539" s="4">
        <v>31.33</v>
      </c>
      <c r="E539" s="4">
        <v>30.89</v>
      </c>
      <c r="F539" s="7">
        <v>-9.1000000000000004E-3</v>
      </c>
      <c r="G539" s="37">
        <f t="shared" si="24"/>
        <v>1.7294388931590602E-3</v>
      </c>
      <c r="H539" s="37">
        <f t="shared" si="25"/>
        <v>1.4244091939138805E-2</v>
      </c>
    </row>
    <row r="540" spans="1:8">
      <c r="A540" s="2" t="s">
        <v>588</v>
      </c>
      <c r="B540" s="6">
        <v>31.257999999999999</v>
      </c>
      <c r="C540" s="4">
        <v>31.224</v>
      </c>
      <c r="D540" s="4">
        <v>31.268000000000001</v>
      </c>
      <c r="E540" s="4">
        <v>31.201000000000001</v>
      </c>
      <c r="F540" s="7">
        <v>-1E-3</v>
      </c>
      <c r="G540" s="37">
        <f t="shared" si="24"/>
        <v>2.2147327876745003E-3</v>
      </c>
      <c r="H540" s="37">
        <f t="shared" si="25"/>
        <v>2.1473670715682243E-3</v>
      </c>
    </row>
    <row r="541" spans="1:8">
      <c r="A541" s="2" t="s">
        <v>589</v>
      </c>
      <c r="B541" s="3">
        <v>31.288</v>
      </c>
      <c r="C541" s="4">
        <v>31.155000000000001</v>
      </c>
      <c r="D541" s="4">
        <v>31.349</v>
      </c>
      <c r="E541" s="4">
        <v>31.11</v>
      </c>
      <c r="F541" s="5">
        <v>4.0000000000000001E-3</v>
      </c>
      <c r="G541" s="37">
        <f t="shared" si="24"/>
        <v>-9.9466124316765873E-3</v>
      </c>
      <c r="H541" s="37">
        <f t="shared" si="25"/>
        <v>7.6824172291867811E-3</v>
      </c>
    </row>
    <row r="542" spans="1:8">
      <c r="A542" s="2" t="s">
        <v>590</v>
      </c>
      <c r="B542" s="6">
        <v>31.163</v>
      </c>
      <c r="C542" s="4">
        <v>31.468</v>
      </c>
      <c r="D542" s="4">
        <v>31.49</v>
      </c>
      <c r="E542" s="4">
        <v>31.09</v>
      </c>
      <c r="F542" s="7">
        <v>-1.01E-2</v>
      </c>
      <c r="G542" s="37">
        <f t="shared" si="24"/>
        <v>-5.0588086505627969E-3</v>
      </c>
      <c r="H542" s="37">
        <f t="shared" si="25"/>
        <v>1.2865873271148234E-2</v>
      </c>
    </row>
    <row r="543" spans="1:8">
      <c r="A543" s="2" t="s">
        <v>591</v>
      </c>
      <c r="B543" s="6">
        <v>31.48</v>
      </c>
      <c r="C543" s="4">
        <v>31.628</v>
      </c>
      <c r="D543" s="4">
        <v>31.655000000000001</v>
      </c>
      <c r="E543" s="4">
        <v>31.425999999999998</v>
      </c>
      <c r="F543" s="7">
        <v>-4.8999999999999998E-3</v>
      </c>
      <c r="G543" s="37">
        <f t="shared" si="24"/>
        <v>2.1228731662494907E-3</v>
      </c>
      <c r="H543" s="37">
        <f t="shared" si="25"/>
        <v>7.2869598421689925E-3</v>
      </c>
    </row>
    <row r="544" spans="1:8">
      <c r="A544" s="2" t="s">
        <v>592</v>
      </c>
      <c r="B544" s="3">
        <v>31.635000000000002</v>
      </c>
      <c r="C544" s="4">
        <v>31.561</v>
      </c>
      <c r="D544" s="4">
        <v>31.8</v>
      </c>
      <c r="E544" s="4">
        <v>31.55</v>
      </c>
      <c r="F544" s="5">
        <v>2.2000000000000001E-3</v>
      </c>
      <c r="G544" s="37">
        <f t="shared" si="24"/>
        <v>-3.1269740998104926E-3</v>
      </c>
      <c r="H544" s="37">
        <f t="shared" si="25"/>
        <v>7.9239302694136295E-3</v>
      </c>
    </row>
    <row r="545" spans="1:8">
      <c r="A545" s="2" t="s">
        <v>593</v>
      </c>
      <c r="B545" s="6">
        <v>31.565000000000001</v>
      </c>
      <c r="C545" s="4">
        <v>31.66</v>
      </c>
      <c r="D545" s="4">
        <v>31.695</v>
      </c>
      <c r="E545" s="4">
        <v>31.51</v>
      </c>
      <c r="F545" s="7">
        <v>-3.2000000000000002E-3</v>
      </c>
      <c r="G545" s="37">
        <f t="shared" si="24"/>
        <v>1.8954950401213835E-4</v>
      </c>
      <c r="H545" s="37">
        <f t="shared" si="25"/>
        <v>5.8711520152332185E-3</v>
      </c>
    </row>
    <row r="546" spans="1:8">
      <c r="A546" s="2" t="s">
        <v>594</v>
      </c>
      <c r="B546" s="3">
        <v>31.666</v>
      </c>
      <c r="C546" s="4">
        <v>31.654</v>
      </c>
      <c r="D546" s="4">
        <v>31.667000000000002</v>
      </c>
      <c r="E546" s="4">
        <v>31.652000000000001</v>
      </c>
      <c r="F546" s="5">
        <v>0</v>
      </c>
      <c r="G546" s="37">
        <f t="shared" si="24"/>
        <v>2.501979414093448E-3</v>
      </c>
      <c r="H546" s="37">
        <f t="shared" si="25"/>
        <v>4.7390370276761555E-4</v>
      </c>
    </row>
    <row r="547" spans="1:8">
      <c r="A547" s="2" t="s">
        <v>595</v>
      </c>
      <c r="B547" s="3">
        <v>31.664999999999999</v>
      </c>
      <c r="C547" s="4">
        <v>31.574999999999999</v>
      </c>
      <c r="D547" s="4">
        <v>31.734999999999999</v>
      </c>
      <c r="E547" s="4">
        <v>31.398</v>
      </c>
      <c r="F547" s="5">
        <v>2.5000000000000001E-3</v>
      </c>
      <c r="G547" s="37">
        <f t="shared" si="24"/>
        <v>-9.5671267252195654E-3</v>
      </c>
      <c r="H547" s="37">
        <f t="shared" si="25"/>
        <v>1.0733167717689016E-2</v>
      </c>
    </row>
    <row r="548" spans="1:8">
      <c r="A548" s="2" t="s">
        <v>596</v>
      </c>
      <c r="B548" s="6">
        <v>31.585000000000001</v>
      </c>
      <c r="C548" s="4">
        <v>31.88</v>
      </c>
      <c r="D548" s="4">
        <v>31.91</v>
      </c>
      <c r="E548" s="4">
        <v>31.52</v>
      </c>
      <c r="F548" s="7">
        <v>-9.4999999999999998E-3</v>
      </c>
      <c r="G548" s="37">
        <f t="shared" si="24"/>
        <v>2.0192646164677277E-2</v>
      </c>
      <c r="H548" s="37">
        <f t="shared" si="25"/>
        <v>1.2373096446700526E-2</v>
      </c>
    </row>
    <row r="549" spans="1:8">
      <c r="A549" s="2" t="s">
        <v>597</v>
      </c>
      <c r="B549" s="3">
        <v>31.887</v>
      </c>
      <c r="C549" s="4">
        <v>31.248999999999999</v>
      </c>
      <c r="D549" s="4">
        <v>31.905000000000001</v>
      </c>
      <c r="E549" s="4">
        <v>31.18</v>
      </c>
      <c r="F549" s="5">
        <v>2.0400000000000001E-2</v>
      </c>
      <c r="G549" s="37">
        <f t="shared" si="24"/>
        <v>-8.6920661104590586E-3</v>
      </c>
      <c r="H549" s="37">
        <f t="shared" si="25"/>
        <v>2.3252084669660084E-2</v>
      </c>
    </row>
    <row r="550" spans="1:8">
      <c r="A550" s="2" t="s">
        <v>598</v>
      </c>
      <c r="B550" s="6">
        <v>31.248000000000001</v>
      </c>
      <c r="C550" s="4">
        <v>31.523</v>
      </c>
      <c r="D550" s="4">
        <v>31.574999999999999</v>
      </c>
      <c r="E550" s="4">
        <v>31.22</v>
      </c>
      <c r="F550" s="7">
        <v>-8.0999999999999996E-3</v>
      </c>
      <c r="G550" s="37">
        <f t="shared" si="24"/>
        <v>1.457998068876728E-2</v>
      </c>
      <c r="H550" s="37">
        <f t="shared" si="25"/>
        <v>1.1370916079436274E-2</v>
      </c>
    </row>
    <row r="551" spans="1:8">
      <c r="A551" s="2" t="s">
        <v>599</v>
      </c>
      <c r="B551" s="3">
        <v>31.501999999999999</v>
      </c>
      <c r="C551" s="4">
        <v>31.07</v>
      </c>
      <c r="D551" s="4">
        <v>31.515000000000001</v>
      </c>
      <c r="E551" s="4">
        <v>31.07</v>
      </c>
      <c r="F551" s="5">
        <v>1.2200000000000001E-2</v>
      </c>
      <c r="G551" s="37">
        <f t="shared" si="24"/>
        <v>6.4374919531314906E-5</v>
      </c>
      <c r="H551" s="37">
        <f t="shared" si="25"/>
        <v>1.4322497586095922E-2</v>
      </c>
    </row>
    <row r="552" spans="1:8">
      <c r="A552" s="2" t="s">
        <v>600</v>
      </c>
      <c r="B552" s="3">
        <v>31.122</v>
      </c>
      <c r="C552" s="4">
        <v>31.068000000000001</v>
      </c>
      <c r="D552" s="4">
        <v>31.135000000000002</v>
      </c>
      <c r="E552" s="4">
        <v>31.067</v>
      </c>
      <c r="F552" s="5">
        <v>1.8E-3</v>
      </c>
      <c r="G552" s="37">
        <f t="shared" si="24"/>
        <v>5.9252064108790614E-3</v>
      </c>
      <c r="H552" s="37">
        <f t="shared" si="25"/>
        <v>2.1888177165481507E-3</v>
      </c>
    </row>
    <row r="553" spans="1:8">
      <c r="A553" s="2" t="s">
        <v>601</v>
      </c>
      <c r="B553" s="3">
        <v>31.065000000000001</v>
      </c>
      <c r="C553" s="4">
        <v>30.885000000000002</v>
      </c>
      <c r="D553" s="4">
        <v>31.117999999999999</v>
      </c>
      <c r="E553" s="4">
        <v>30.863</v>
      </c>
      <c r="F553" s="5">
        <v>6.4999999999999997E-3</v>
      </c>
      <c r="G553" s="37">
        <f t="shared" si="24"/>
        <v>4.210935475512334E-4</v>
      </c>
      <c r="H553" s="37">
        <f t="shared" si="25"/>
        <v>8.262320578038395E-3</v>
      </c>
    </row>
    <row r="554" spans="1:8">
      <c r="A554" s="2" t="s">
        <v>602</v>
      </c>
      <c r="B554" s="6">
        <v>30.864999999999998</v>
      </c>
      <c r="C554" s="4">
        <v>30.872</v>
      </c>
      <c r="D554" s="4">
        <v>30.971</v>
      </c>
      <c r="E554" s="4">
        <v>30.77</v>
      </c>
      <c r="F554" s="7">
        <v>-8.9999999999999998E-4</v>
      </c>
      <c r="G554" s="37">
        <f t="shared" si="24"/>
        <v>-4.6748557242802195E-3</v>
      </c>
      <c r="H554" s="37">
        <f t="shared" si="25"/>
        <v>6.5323366915827274E-3</v>
      </c>
    </row>
    <row r="555" spans="1:8">
      <c r="A555" s="2" t="s">
        <v>603</v>
      </c>
      <c r="B555" s="6">
        <v>30.891999999999999</v>
      </c>
      <c r="C555" s="4">
        <v>31.016999999999999</v>
      </c>
      <c r="D555" s="4">
        <v>31.085000000000001</v>
      </c>
      <c r="E555" s="4">
        <v>30.8</v>
      </c>
      <c r="F555" s="7">
        <v>-4.3E-3</v>
      </c>
      <c r="G555" s="37">
        <f t="shared" si="24"/>
        <v>-6.4385931193542351E-3</v>
      </c>
      <c r="H555" s="37">
        <f t="shared" si="25"/>
        <v>9.2532467532467581E-3</v>
      </c>
    </row>
    <row r="556" spans="1:8">
      <c r="A556" s="2" t="s">
        <v>604</v>
      </c>
      <c r="B556" s="6">
        <v>31.024999999999999</v>
      </c>
      <c r="C556" s="4">
        <v>31.218</v>
      </c>
      <c r="D556" s="4">
        <v>31.274999999999999</v>
      </c>
      <c r="E556" s="4">
        <v>30.99</v>
      </c>
      <c r="F556" s="7">
        <v>-6.3E-3</v>
      </c>
      <c r="G556" s="37">
        <f t="shared" si="24"/>
        <v>-8.6376627500793415E-3</v>
      </c>
      <c r="H556" s="37">
        <f t="shared" si="25"/>
        <v>9.1965150048402763E-3</v>
      </c>
    </row>
    <row r="557" spans="1:8">
      <c r="A557" s="2" t="s">
        <v>605</v>
      </c>
      <c r="B557" s="6">
        <v>31.222999999999999</v>
      </c>
      <c r="C557" s="4">
        <v>31.49</v>
      </c>
      <c r="D557" s="4">
        <v>31.651</v>
      </c>
      <c r="E557" s="4">
        <v>31.2</v>
      </c>
      <c r="F557" s="7">
        <v>-1.2E-2</v>
      </c>
      <c r="G557" s="37">
        <f t="shared" si="24"/>
        <v>-3.5125470712952332E-3</v>
      </c>
      <c r="H557" s="37">
        <f t="shared" si="25"/>
        <v>1.4455128205128221E-2</v>
      </c>
    </row>
    <row r="558" spans="1:8">
      <c r="A558" s="2" t="s">
        <v>606</v>
      </c>
      <c r="B558" s="3">
        <v>31.600999999999999</v>
      </c>
      <c r="C558" s="4">
        <v>31.600999999999999</v>
      </c>
      <c r="D558" s="4">
        <v>31.600999999999999</v>
      </c>
      <c r="E558" s="4">
        <v>31.503</v>
      </c>
      <c r="F558" s="5">
        <v>3.0999999999999999E-3</v>
      </c>
      <c r="G558" s="37">
        <f t="shared" si="24"/>
        <v>9.4942717893541163E-5</v>
      </c>
      <c r="H558" s="37">
        <f t="shared" si="25"/>
        <v>3.1108148430307901E-3</v>
      </c>
    </row>
    <row r="559" spans="1:8">
      <c r="A559" s="2" t="s">
        <v>607</v>
      </c>
      <c r="B559" s="6">
        <v>31.504999999999999</v>
      </c>
      <c r="C559" s="4">
        <v>31.597999999999999</v>
      </c>
      <c r="D559" s="4">
        <v>31.699000000000002</v>
      </c>
      <c r="E559" s="4">
        <v>31.5</v>
      </c>
      <c r="F559" s="7">
        <v>-3.0999999999999999E-3</v>
      </c>
      <c r="G559" s="37">
        <f t="shared" si="24"/>
        <v>-1.7060533299634161E-3</v>
      </c>
      <c r="H559" s="37">
        <f t="shared" si="25"/>
        <v>6.3174603174603692E-3</v>
      </c>
    </row>
    <row r="560" spans="1:8">
      <c r="A560" s="2" t="s">
        <v>608</v>
      </c>
      <c r="B560" s="6">
        <v>31.602</v>
      </c>
      <c r="C560" s="4">
        <v>31.652000000000001</v>
      </c>
      <c r="D560" s="4">
        <v>31.77</v>
      </c>
      <c r="E560" s="4">
        <v>31.558</v>
      </c>
      <c r="F560" s="7">
        <v>-1.6000000000000001E-3</v>
      </c>
      <c r="G560" s="37">
        <f t="shared" si="24"/>
        <v>1.0600255427841659E-2</v>
      </c>
      <c r="H560" s="37">
        <f t="shared" si="25"/>
        <v>6.7177894670131105E-3</v>
      </c>
    </row>
    <row r="561" spans="1:8">
      <c r="A561" s="2" t="s">
        <v>609</v>
      </c>
      <c r="B561" s="3">
        <v>31.652000000000001</v>
      </c>
      <c r="C561" s="4">
        <v>31.32</v>
      </c>
      <c r="D561" s="4">
        <v>31.66</v>
      </c>
      <c r="E561" s="4">
        <v>31.305</v>
      </c>
      <c r="F561" s="5">
        <v>1.0500000000000001E-2</v>
      </c>
      <c r="G561" s="37">
        <f t="shared" si="24"/>
        <v>7.5599163583721868E-3</v>
      </c>
      <c r="H561" s="37">
        <f t="shared" si="25"/>
        <v>1.1340041526912648E-2</v>
      </c>
    </row>
    <row r="562" spans="1:8">
      <c r="A562" s="2" t="s">
        <v>610</v>
      </c>
      <c r="B562" s="3">
        <v>31.323</v>
      </c>
      <c r="C562" s="4">
        <v>31.085000000000001</v>
      </c>
      <c r="D562" s="4">
        <v>31.331</v>
      </c>
      <c r="E562" s="4">
        <v>31.06</v>
      </c>
      <c r="F562" s="5">
        <v>7.6E-3</v>
      </c>
      <c r="G562" s="37">
        <f t="shared" si="24"/>
        <v>1.223950784294787E-3</v>
      </c>
      <c r="H562" s="37">
        <f t="shared" si="25"/>
        <v>8.7250482936252673E-3</v>
      </c>
    </row>
    <row r="563" spans="1:8">
      <c r="A563" s="2" t="s">
        <v>611</v>
      </c>
      <c r="B563" s="3">
        <v>31.087</v>
      </c>
      <c r="C563" s="4">
        <v>31.047000000000001</v>
      </c>
      <c r="D563" s="4">
        <v>31.154</v>
      </c>
      <c r="E563" s="4">
        <v>31.047000000000001</v>
      </c>
      <c r="F563" s="5">
        <v>2.0000000000000001E-4</v>
      </c>
      <c r="G563" s="37">
        <f t="shared" si="24"/>
        <v>-8.6889360880482147E-4</v>
      </c>
      <c r="H563" s="37">
        <f t="shared" si="25"/>
        <v>3.4463877347247502E-3</v>
      </c>
    </row>
    <row r="564" spans="1:8">
      <c r="A564" s="2" t="s">
        <v>612</v>
      </c>
      <c r="B564" s="3">
        <v>31.08</v>
      </c>
      <c r="C564" s="4">
        <v>31.074000000000002</v>
      </c>
      <c r="D564" s="4">
        <v>31.097000000000001</v>
      </c>
      <c r="E564" s="4">
        <v>31.064</v>
      </c>
      <c r="F564" s="5">
        <v>1E-4</v>
      </c>
      <c r="G564" s="37">
        <f t="shared" si="24"/>
        <v>-1.2534953234981496E-3</v>
      </c>
      <c r="H564" s="37">
        <f t="shared" si="25"/>
        <v>1.0623229461756776E-3</v>
      </c>
    </row>
    <row r="565" spans="1:8">
      <c r="A565" s="2" t="s">
        <v>613</v>
      </c>
      <c r="B565" s="6">
        <v>31.077999999999999</v>
      </c>
      <c r="C565" s="4">
        <v>31.113</v>
      </c>
      <c r="D565" s="4">
        <v>31.14</v>
      </c>
      <c r="E565" s="4">
        <v>31.009</v>
      </c>
      <c r="F565" s="7">
        <v>-1.2999999999999999E-3</v>
      </c>
      <c r="G565" s="37">
        <f t="shared" si="24"/>
        <v>2.6748308088945668E-3</v>
      </c>
      <c r="H565" s="37">
        <f t="shared" si="25"/>
        <v>4.2245799606565907E-3</v>
      </c>
    </row>
    <row r="566" spans="1:8">
      <c r="A566" s="2" t="s">
        <v>614</v>
      </c>
      <c r="B566" s="3">
        <v>31.117000000000001</v>
      </c>
      <c r="C566" s="4">
        <v>31.03</v>
      </c>
      <c r="D566" s="4">
        <v>31.122</v>
      </c>
      <c r="E566" s="4">
        <v>30.975000000000001</v>
      </c>
      <c r="F566" s="5">
        <v>2.5999999999999999E-3</v>
      </c>
      <c r="G566" s="37">
        <f t="shared" si="24"/>
        <v>5.0202429149797936E-3</v>
      </c>
      <c r="H566" s="37">
        <f t="shared" si="25"/>
        <v>4.7457627118643571E-3</v>
      </c>
    </row>
    <row r="567" spans="1:8">
      <c r="A567" s="2" t="s">
        <v>615</v>
      </c>
      <c r="B567" s="3">
        <v>31.035</v>
      </c>
      <c r="C567" s="4">
        <v>30.875</v>
      </c>
      <c r="D567" s="4">
        <v>31.077999999999999</v>
      </c>
      <c r="E567" s="4">
        <v>30.847999999999999</v>
      </c>
      <c r="F567" s="5">
        <v>5.0000000000000001E-3</v>
      </c>
      <c r="G567" s="37">
        <f t="shared" si="24"/>
        <v>-1.8750202049590996E-3</v>
      </c>
      <c r="H567" s="37">
        <f t="shared" si="25"/>
        <v>7.4559128630705537E-3</v>
      </c>
    </row>
    <row r="568" spans="1:8">
      <c r="A568" s="2" t="s">
        <v>616</v>
      </c>
      <c r="B568" s="6">
        <v>30.88</v>
      </c>
      <c r="C568" s="4">
        <v>30.933</v>
      </c>
      <c r="D568" s="4">
        <v>30.962</v>
      </c>
      <c r="E568" s="4">
        <v>30.84</v>
      </c>
      <c r="F568" s="7">
        <v>-1.9E-3</v>
      </c>
      <c r="G568" s="37">
        <f t="shared" si="24"/>
        <v>5.5261190391053582E-3</v>
      </c>
      <c r="H568" s="37">
        <f t="shared" si="25"/>
        <v>3.9559014267185437E-3</v>
      </c>
    </row>
    <row r="569" spans="1:8">
      <c r="A569" s="2" t="s">
        <v>617</v>
      </c>
      <c r="B569" s="3">
        <v>30.94</v>
      </c>
      <c r="C569" s="4">
        <v>30.763000000000002</v>
      </c>
      <c r="D569" s="4">
        <v>30.954999999999998</v>
      </c>
      <c r="E569" s="4">
        <v>30.7</v>
      </c>
      <c r="F569" s="5">
        <v>8.3000000000000001E-3</v>
      </c>
      <c r="G569" s="37">
        <f t="shared" si="24"/>
        <v>-2.6261185319673037E-3</v>
      </c>
      <c r="H569" s="37">
        <f t="shared" si="25"/>
        <v>8.3061889250814012E-3</v>
      </c>
    </row>
    <row r="570" spans="1:8">
      <c r="A570" s="2" t="s">
        <v>618</v>
      </c>
      <c r="B570" s="6">
        <v>30.684999999999999</v>
      </c>
      <c r="C570" s="4">
        <v>30.844000000000001</v>
      </c>
      <c r="D570" s="4">
        <v>30.847999999999999</v>
      </c>
      <c r="E570" s="4">
        <v>30.684999999999999</v>
      </c>
      <c r="F570" s="7">
        <v>-5.3E-3</v>
      </c>
      <c r="G570" s="37">
        <f t="shared" si="24"/>
        <v>-3.2638552270156437E-3</v>
      </c>
      <c r="H570" s="37">
        <f t="shared" si="25"/>
        <v>5.3120417141926104E-3</v>
      </c>
    </row>
    <row r="571" spans="1:8">
      <c r="A571" s="2" t="s">
        <v>619</v>
      </c>
      <c r="B571" s="6">
        <v>30.85</v>
      </c>
      <c r="C571" s="4">
        <v>30.945</v>
      </c>
      <c r="D571" s="4">
        <v>31</v>
      </c>
      <c r="E571" s="4">
        <v>30.81</v>
      </c>
      <c r="F571" s="7">
        <v>-3.2000000000000002E-3</v>
      </c>
      <c r="G571" s="37">
        <f t="shared" si="24"/>
        <v>2.3646022285566336E-3</v>
      </c>
      <c r="H571" s="37">
        <f t="shared" si="25"/>
        <v>6.16682895163912E-3</v>
      </c>
    </row>
    <row r="572" spans="1:8">
      <c r="A572" s="2" t="s">
        <v>620</v>
      </c>
      <c r="B572" s="3">
        <v>30.95</v>
      </c>
      <c r="C572" s="4">
        <v>30.872</v>
      </c>
      <c r="D572" s="4">
        <v>30.977</v>
      </c>
      <c r="E572" s="4">
        <v>30.847999999999999</v>
      </c>
      <c r="F572" s="5">
        <v>2.3999999999999998E-3</v>
      </c>
      <c r="G572" s="37">
        <f t="shared" si="24"/>
        <v>-3.8076798967408374E-3</v>
      </c>
      <c r="H572" s="37">
        <f t="shared" si="25"/>
        <v>4.1817946058091719E-3</v>
      </c>
    </row>
    <row r="573" spans="1:8">
      <c r="A573" s="2" t="s">
        <v>621</v>
      </c>
      <c r="B573" s="6">
        <v>30.875</v>
      </c>
      <c r="C573" s="4">
        <v>30.99</v>
      </c>
      <c r="D573" s="4">
        <v>31.016999999999999</v>
      </c>
      <c r="E573" s="4">
        <v>30.81</v>
      </c>
      <c r="F573" s="7">
        <v>-3.8999999999999998E-3</v>
      </c>
      <c r="G573" s="37">
        <f t="shared" si="24"/>
        <v>5.7769700116836707E-3</v>
      </c>
      <c r="H573" s="37">
        <f t="shared" si="25"/>
        <v>6.7185978578383886E-3</v>
      </c>
    </row>
    <row r="574" spans="1:8">
      <c r="A574" s="2" t="s">
        <v>622</v>
      </c>
      <c r="B574" s="3">
        <v>30.997</v>
      </c>
      <c r="C574" s="4">
        <v>30.812000000000001</v>
      </c>
      <c r="D574" s="4">
        <v>31.042999999999999</v>
      </c>
      <c r="E574" s="4">
        <v>30.77</v>
      </c>
      <c r="F574" s="5">
        <v>6.1000000000000004E-3</v>
      </c>
      <c r="G574" s="37">
        <f t="shared" si="24"/>
        <v>6.5991506043777109E-3</v>
      </c>
      <c r="H574" s="37">
        <f t="shared" si="25"/>
        <v>8.872278193045164E-3</v>
      </c>
    </row>
    <row r="575" spans="1:8">
      <c r="A575" s="2" t="s">
        <v>623</v>
      </c>
      <c r="B575" s="6">
        <v>30.808</v>
      </c>
      <c r="C575" s="4">
        <v>30.61</v>
      </c>
      <c r="D575" s="4">
        <v>30.91</v>
      </c>
      <c r="E575" s="4">
        <v>30.61</v>
      </c>
      <c r="F575" s="7">
        <v>-3.8999999999999998E-3</v>
      </c>
      <c r="G575" s="37">
        <f t="shared" si="24"/>
        <v>-4.8979591836736545E-4</v>
      </c>
      <c r="H575" s="37">
        <f t="shared" si="25"/>
        <v>9.8007187193727766E-3</v>
      </c>
    </row>
    <row r="576" spans="1:8">
      <c r="A576" s="2" t="s">
        <v>624</v>
      </c>
      <c r="B576" s="3">
        <v>30.93</v>
      </c>
      <c r="C576" s="4">
        <v>30.625</v>
      </c>
      <c r="D576" s="4">
        <v>30.93</v>
      </c>
      <c r="E576" s="4">
        <v>30.617000000000001</v>
      </c>
      <c r="F576" s="5">
        <v>9.9000000000000008E-3</v>
      </c>
      <c r="G576" s="37">
        <f t="shared" si="24"/>
        <v>-2.865236219190602E-3</v>
      </c>
      <c r="H576" s="37">
        <f t="shared" si="25"/>
        <v>1.0223078681778059E-2</v>
      </c>
    </row>
    <row r="577" spans="1:8">
      <c r="A577" s="2" t="s">
        <v>625</v>
      </c>
      <c r="B577" s="6">
        <v>30.626000000000001</v>
      </c>
      <c r="C577" s="4">
        <v>30.713000000000001</v>
      </c>
      <c r="D577" s="4">
        <v>30.774999999999999</v>
      </c>
      <c r="E577" s="4">
        <v>30.573</v>
      </c>
      <c r="F577" s="7">
        <v>-3.0000000000000001E-3</v>
      </c>
      <c r="G577" s="37">
        <f t="shared" si="24"/>
        <v>-3.180682223881048E-3</v>
      </c>
      <c r="H577" s="37">
        <f t="shared" si="25"/>
        <v>6.6071370163215317E-3</v>
      </c>
    </row>
    <row r="578" spans="1:8">
      <c r="A578" s="2" t="s">
        <v>626</v>
      </c>
      <c r="B578" s="6">
        <v>30.719000000000001</v>
      </c>
      <c r="C578" s="4">
        <v>30.811</v>
      </c>
      <c r="D578" s="4">
        <v>30.83</v>
      </c>
      <c r="E578" s="4">
        <v>30.683</v>
      </c>
      <c r="F578" s="7">
        <v>-2.5999999999999999E-3</v>
      </c>
      <c r="G578" s="37">
        <f t="shared" ref="G578:G641" si="26">(C578-C579)/C579</f>
        <v>3.9099410250562376E-3</v>
      </c>
      <c r="H578" s="37">
        <f t="shared" ref="H578:H641" si="27">(D578-E578)/E578</f>
        <v>4.7909265717171875E-3</v>
      </c>
    </row>
    <row r="579" spans="1:8">
      <c r="A579" s="2" t="s">
        <v>627</v>
      </c>
      <c r="B579" s="3">
        <v>30.797999999999998</v>
      </c>
      <c r="C579" s="4">
        <v>30.690999999999999</v>
      </c>
      <c r="D579" s="4">
        <v>30.826000000000001</v>
      </c>
      <c r="E579" s="4">
        <v>30.652000000000001</v>
      </c>
      <c r="F579" s="5">
        <v>3.5999999999999999E-3</v>
      </c>
      <c r="G579" s="37">
        <f t="shared" si="26"/>
        <v>5.2159739201298246E-4</v>
      </c>
      <c r="H579" s="37">
        <f t="shared" si="27"/>
        <v>5.6766279524990042E-3</v>
      </c>
    </row>
    <row r="580" spans="1:8">
      <c r="A580" s="2" t="s">
        <v>628</v>
      </c>
      <c r="B580" s="6">
        <v>30.687999999999999</v>
      </c>
      <c r="C580" s="4">
        <v>30.675000000000001</v>
      </c>
      <c r="D580" s="4">
        <v>30.773</v>
      </c>
      <c r="E580" s="4">
        <v>30.62</v>
      </c>
      <c r="F580" s="7">
        <v>-2.0000000000000001E-4</v>
      </c>
      <c r="G580" s="37">
        <f t="shared" si="26"/>
        <v>-2.7633289986996375E-3</v>
      </c>
      <c r="H580" s="37">
        <f t="shared" si="27"/>
        <v>4.9967341606792521E-3</v>
      </c>
    </row>
    <row r="581" spans="1:8">
      <c r="A581" s="2" t="s">
        <v>629</v>
      </c>
      <c r="B581" s="6">
        <v>30.695</v>
      </c>
      <c r="C581" s="4">
        <v>30.76</v>
      </c>
      <c r="D581" s="4">
        <v>30.809000000000001</v>
      </c>
      <c r="E581" s="4">
        <v>30.683</v>
      </c>
      <c r="F581" s="7">
        <v>-3.0000000000000001E-3</v>
      </c>
      <c r="G581" s="37">
        <f t="shared" si="26"/>
        <v>-5.5236052896641841E-4</v>
      </c>
      <c r="H581" s="37">
        <f t="shared" si="27"/>
        <v>4.1065084900433861E-3</v>
      </c>
    </row>
    <row r="582" spans="1:8">
      <c r="A582" s="2" t="s">
        <v>630</v>
      </c>
      <c r="B582" s="6">
        <v>30.786000000000001</v>
      </c>
      <c r="C582" s="4">
        <v>30.777000000000001</v>
      </c>
      <c r="D582" s="4">
        <v>30.791</v>
      </c>
      <c r="E582" s="4">
        <v>30.777000000000001</v>
      </c>
      <c r="F582" s="7">
        <v>-2.0000000000000001E-4</v>
      </c>
      <c r="G582" s="37">
        <f t="shared" si="26"/>
        <v>1.6924328722538518E-3</v>
      </c>
      <c r="H582" s="37">
        <f t="shared" si="27"/>
        <v>4.5488514150174953E-4</v>
      </c>
    </row>
    <row r="583" spans="1:8">
      <c r="A583" s="2" t="s">
        <v>631</v>
      </c>
      <c r="B583" s="3">
        <v>30.792999999999999</v>
      </c>
      <c r="C583" s="4">
        <v>30.725000000000001</v>
      </c>
      <c r="D583" s="4">
        <v>30.827999999999999</v>
      </c>
      <c r="E583" s="4">
        <v>30.63</v>
      </c>
      <c r="F583" s="5">
        <v>2.5999999999999999E-3</v>
      </c>
      <c r="G583" s="37">
        <f t="shared" si="26"/>
        <v>-1.2027826539236406E-3</v>
      </c>
      <c r="H583" s="37">
        <f t="shared" si="27"/>
        <v>6.4642507345739602E-3</v>
      </c>
    </row>
    <row r="584" spans="1:8">
      <c r="A584" s="2" t="s">
        <v>632</v>
      </c>
      <c r="B584" s="6">
        <v>30.712</v>
      </c>
      <c r="C584" s="4">
        <v>30.762</v>
      </c>
      <c r="D584" s="4">
        <v>30.817</v>
      </c>
      <c r="E584" s="4">
        <v>30.635999999999999</v>
      </c>
      <c r="F584" s="7">
        <v>-2.3E-3</v>
      </c>
      <c r="G584" s="37">
        <f t="shared" si="26"/>
        <v>4.7031158142269878E-3</v>
      </c>
      <c r="H584" s="37">
        <f t="shared" si="27"/>
        <v>5.9080819950385471E-3</v>
      </c>
    </row>
    <row r="585" spans="1:8">
      <c r="A585" s="2" t="s">
        <v>633</v>
      </c>
      <c r="B585" s="3">
        <v>30.782</v>
      </c>
      <c r="C585" s="4">
        <v>30.617999999999999</v>
      </c>
      <c r="D585" s="4">
        <v>30.782</v>
      </c>
      <c r="E585" s="4">
        <v>30.57</v>
      </c>
      <c r="F585" s="5">
        <v>5.4000000000000003E-3</v>
      </c>
      <c r="G585" s="37">
        <f t="shared" si="26"/>
        <v>-4.1631431730956908E-3</v>
      </c>
      <c r="H585" s="37">
        <f t="shared" si="27"/>
        <v>6.9349035001635504E-3</v>
      </c>
    </row>
    <row r="586" spans="1:8">
      <c r="A586" s="2" t="s">
        <v>634</v>
      </c>
      <c r="B586" s="6">
        <v>30.617999999999999</v>
      </c>
      <c r="C586" s="4">
        <v>30.745999999999999</v>
      </c>
      <c r="D586" s="4">
        <v>30.794</v>
      </c>
      <c r="E586" s="4">
        <v>30.591000000000001</v>
      </c>
      <c r="F586" s="7">
        <v>-4.8999999999999998E-3</v>
      </c>
      <c r="G586" s="37">
        <f t="shared" si="26"/>
        <v>1.7594161344975398E-3</v>
      </c>
      <c r="H586" s="37">
        <f t="shared" si="27"/>
        <v>6.6359386747736069E-3</v>
      </c>
    </row>
    <row r="587" spans="1:8">
      <c r="A587" s="2" t="s">
        <v>635</v>
      </c>
      <c r="B587" s="3">
        <v>30.768000000000001</v>
      </c>
      <c r="C587" s="4">
        <v>30.692</v>
      </c>
      <c r="D587" s="4">
        <v>30.826000000000001</v>
      </c>
      <c r="E587" s="4">
        <v>30.692</v>
      </c>
      <c r="F587" s="5">
        <v>2.5000000000000001E-3</v>
      </c>
      <c r="G587" s="37">
        <f t="shared" si="26"/>
        <v>-6.5159314523975092E-5</v>
      </c>
      <c r="H587" s="37">
        <f t="shared" si="27"/>
        <v>4.3659585559755092E-3</v>
      </c>
    </row>
    <row r="588" spans="1:8">
      <c r="A588" s="2" t="s">
        <v>636</v>
      </c>
      <c r="B588" s="6">
        <v>30.690999999999999</v>
      </c>
      <c r="C588" s="4">
        <v>30.693999999999999</v>
      </c>
      <c r="D588" s="4">
        <v>30.704000000000001</v>
      </c>
      <c r="E588" s="4">
        <v>30.683</v>
      </c>
      <c r="F588" s="7">
        <v>-1E-4</v>
      </c>
      <c r="G588" s="37">
        <f t="shared" si="26"/>
        <v>1.1089367253750463E-3</v>
      </c>
      <c r="H588" s="37">
        <f t="shared" si="27"/>
        <v>6.8441808167391698E-4</v>
      </c>
    </row>
    <row r="589" spans="1:8">
      <c r="A589" s="2" t="s">
        <v>637</v>
      </c>
      <c r="B589" s="3">
        <v>30.696000000000002</v>
      </c>
      <c r="C589" s="4">
        <v>30.66</v>
      </c>
      <c r="D589" s="4">
        <v>30.773</v>
      </c>
      <c r="E589" s="4">
        <v>30.6</v>
      </c>
      <c r="F589" s="5">
        <v>1.5E-3</v>
      </c>
      <c r="G589" s="37">
        <f t="shared" si="26"/>
        <v>5.1470347178966015E-3</v>
      </c>
      <c r="H589" s="37">
        <f t="shared" si="27"/>
        <v>5.6535947712417732E-3</v>
      </c>
    </row>
    <row r="590" spans="1:8">
      <c r="A590" s="2" t="s">
        <v>638</v>
      </c>
      <c r="B590" s="3">
        <v>30.65</v>
      </c>
      <c r="C590" s="4">
        <v>30.503</v>
      </c>
      <c r="D590" s="4">
        <v>30.65</v>
      </c>
      <c r="E590" s="4">
        <v>30.48</v>
      </c>
      <c r="F590" s="5">
        <v>5.1999999999999998E-3</v>
      </c>
      <c r="G590" s="37">
        <f t="shared" si="26"/>
        <v>-3.5932446999640492E-3</v>
      </c>
      <c r="H590" s="37">
        <f t="shared" si="27"/>
        <v>5.5774278215222489E-3</v>
      </c>
    </row>
    <row r="591" spans="1:8">
      <c r="A591" s="2" t="s">
        <v>639</v>
      </c>
      <c r="B591" s="6">
        <v>30.49</v>
      </c>
      <c r="C591" s="4">
        <v>30.613</v>
      </c>
      <c r="D591" s="4">
        <v>30.66</v>
      </c>
      <c r="E591" s="4">
        <v>30.48</v>
      </c>
      <c r="F591" s="7">
        <v>-3.8E-3</v>
      </c>
      <c r="G591" s="37">
        <f t="shared" si="26"/>
        <v>2.5544457180284724E-3</v>
      </c>
      <c r="H591" s="37">
        <f t="shared" si="27"/>
        <v>5.9055118110236124E-3</v>
      </c>
    </row>
    <row r="592" spans="1:8">
      <c r="A592" s="2" t="s">
        <v>640</v>
      </c>
      <c r="B592" s="3">
        <v>30.605</v>
      </c>
      <c r="C592" s="4">
        <v>30.535</v>
      </c>
      <c r="D592" s="4">
        <v>30.692</v>
      </c>
      <c r="E592" s="4">
        <v>30.51</v>
      </c>
      <c r="F592" s="5">
        <v>4.3E-3</v>
      </c>
      <c r="G592" s="37">
        <f t="shared" si="26"/>
        <v>6.4271588661832654E-3</v>
      </c>
      <c r="H592" s="37">
        <f t="shared" si="27"/>
        <v>5.9652572926908749E-3</v>
      </c>
    </row>
    <row r="593" spans="1:8">
      <c r="A593" s="2" t="s">
        <v>641</v>
      </c>
      <c r="B593" s="3">
        <v>30.475000000000001</v>
      </c>
      <c r="C593" s="4">
        <v>30.34</v>
      </c>
      <c r="D593" s="4">
        <v>30.53</v>
      </c>
      <c r="E593" s="4">
        <v>30.23</v>
      </c>
      <c r="F593" s="5">
        <v>3.0000000000000001E-3</v>
      </c>
      <c r="G593" s="37">
        <f t="shared" si="26"/>
        <v>-1.6124255487182694E-3</v>
      </c>
      <c r="H593" s="37">
        <f t="shared" si="27"/>
        <v>9.923916639100255E-3</v>
      </c>
    </row>
    <row r="594" spans="1:8">
      <c r="A594" s="2" t="s">
        <v>642</v>
      </c>
      <c r="B594" s="6">
        <v>30.384</v>
      </c>
      <c r="C594" s="4">
        <v>30.388999999999999</v>
      </c>
      <c r="D594" s="4">
        <v>30.402000000000001</v>
      </c>
      <c r="E594" s="4">
        <v>30.379000000000001</v>
      </c>
      <c r="F594" s="7">
        <v>-2.0000000000000001E-4</v>
      </c>
      <c r="G594" s="37">
        <f t="shared" si="26"/>
        <v>-5.2622923861212921E-4</v>
      </c>
      <c r="H594" s="37">
        <f t="shared" si="27"/>
        <v>7.5710194542281462E-4</v>
      </c>
    </row>
    <row r="595" spans="1:8">
      <c r="A595" s="2" t="s">
        <v>643</v>
      </c>
      <c r="B595" s="6">
        <v>30.39</v>
      </c>
      <c r="C595" s="4">
        <v>30.405000000000001</v>
      </c>
      <c r="D595" s="4">
        <v>30.466999999999999</v>
      </c>
      <c r="E595" s="4">
        <v>30.33</v>
      </c>
      <c r="F595" s="7">
        <v>-2.5999999999999999E-3</v>
      </c>
      <c r="G595" s="37">
        <f t="shared" si="26"/>
        <v>5.0242951112286719E-3</v>
      </c>
      <c r="H595" s="37">
        <f t="shared" si="27"/>
        <v>4.516979887899784E-3</v>
      </c>
    </row>
    <row r="596" spans="1:8">
      <c r="A596" s="2" t="s">
        <v>644</v>
      </c>
      <c r="B596" s="3">
        <v>30.47</v>
      </c>
      <c r="C596" s="4">
        <v>30.253</v>
      </c>
      <c r="D596" s="4">
        <v>30.492000000000001</v>
      </c>
      <c r="E596" s="4">
        <v>30.2</v>
      </c>
      <c r="F596" s="5">
        <v>7.9000000000000008E-3</v>
      </c>
      <c r="G596" s="37">
        <f t="shared" si="26"/>
        <v>5.9185369908562203E-3</v>
      </c>
      <c r="H596" s="37">
        <f t="shared" si="27"/>
        <v>9.6688741721854838E-3</v>
      </c>
    </row>
    <row r="597" spans="1:8">
      <c r="A597" s="2" t="s">
        <v>645</v>
      </c>
      <c r="B597" s="3">
        <v>30.23</v>
      </c>
      <c r="C597" s="4">
        <v>30.074999999999999</v>
      </c>
      <c r="D597" s="4">
        <v>30.265000000000001</v>
      </c>
      <c r="E597" s="4">
        <v>30.02</v>
      </c>
      <c r="F597" s="5">
        <v>4.7000000000000002E-3</v>
      </c>
      <c r="G597" s="37">
        <f t="shared" si="26"/>
        <v>-9.965122072745768E-4</v>
      </c>
      <c r="H597" s="37">
        <f t="shared" si="27"/>
        <v>8.1612258494337449E-3</v>
      </c>
    </row>
    <row r="598" spans="1:8">
      <c r="A598" s="2" t="s">
        <v>646</v>
      </c>
      <c r="B598" s="6">
        <v>30.09</v>
      </c>
      <c r="C598" s="4">
        <v>30.105</v>
      </c>
      <c r="D598" s="4">
        <v>30.146999999999998</v>
      </c>
      <c r="E598" s="4">
        <v>30.052</v>
      </c>
      <c r="F598" s="7">
        <v>-6.9999999999999999E-4</v>
      </c>
      <c r="G598" s="37">
        <f t="shared" si="26"/>
        <v>-6.3072633116446528E-4</v>
      </c>
      <c r="H598" s="37">
        <f t="shared" si="27"/>
        <v>3.1611872753892875E-3</v>
      </c>
    </row>
    <row r="599" spans="1:8">
      <c r="A599" s="2" t="s">
        <v>647</v>
      </c>
      <c r="B599" s="6">
        <v>30.11</v>
      </c>
      <c r="C599" s="4">
        <v>30.123999999999999</v>
      </c>
      <c r="D599" s="4">
        <v>30.155000000000001</v>
      </c>
      <c r="E599" s="4">
        <v>30.09</v>
      </c>
      <c r="F599" s="7">
        <v>-4.0000000000000002E-4</v>
      </c>
      <c r="G599" s="37">
        <f t="shared" si="26"/>
        <v>4.3173591046455194E-4</v>
      </c>
      <c r="H599" s="37">
        <f t="shared" si="27"/>
        <v>2.1601861083416843E-3</v>
      </c>
    </row>
    <row r="600" spans="1:8">
      <c r="A600" s="2" t="s">
        <v>648</v>
      </c>
      <c r="B600" s="3">
        <v>30.120999999999999</v>
      </c>
      <c r="C600" s="4">
        <v>30.111000000000001</v>
      </c>
      <c r="D600" s="4">
        <v>30.132000000000001</v>
      </c>
      <c r="E600" s="4">
        <v>30.100999999999999</v>
      </c>
      <c r="F600" s="5">
        <v>2.9999999999999997E-4</v>
      </c>
      <c r="G600" s="37">
        <f t="shared" si="26"/>
        <v>-1.3282417399959433E-4</v>
      </c>
      <c r="H600" s="37">
        <f t="shared" si="27"/>
        <v>1.0298661174048158E-3</v>
      </c>
    </row>
    <row r="601" spans="1:8">
      <c r="A601" s="2" t="s">
        <v>649</v>
      </c>
      <c r="B601" s="6">
        <v>30.113</v>
      </c>
      <c r="C601" s="4">
        <v>30.114999999999998</v>
      </c>
      <c r="D601" s="4">
        <v>30.186</v>
      </c>
      <c r="E601" s="4">
        <v>30.06</v>
      </c>
      <c r="F601" s="7">
        <v>-2.9999999999999997E-4</v>
      </c>
      <c r="G601" s="37">
        <f t="shared" si="26"/>
        <v>2.2631211102605198E-3</v>
      </c>
      <c r="H601" s="37">
        <f t="shared" si="27"/>
        <v>4.1916167664671064E-3</v>
      </c>
    </row>
    <row r="602" spans="1:8">
      <c r="A602" s="2" t="s">
        <v>650</v>
      </c>
      <c r="B602" s="3">
        <v>30.122</v>
      </c>
      <c r="C602" s="4">
        <v>30.047000000000001</v>
      </c>
      <c r="D602" s="4">
        <v>30.177</v>
      </c>
      <c r="E602" s="4">
        <v>30.042999999999999</v>
      </c>
      <c r="F602" s="5">
        <v>2.3E-3</v>
      </c>
      <c r="G602" s="37">
        <f t="shared" si="26"/>
        <v>5.661005661005481E-4</v>
      </c>
      <c r="H602" s="37">
        <f t="shared" si="27"/>
        <v>4.4602736078287906E-3</v>
      </c>
    </row>
    <row r="603" spans="1:8">
      <c r="A603" s="2" t="s">
        <v>651</v>
      </c>
      <c r="B603" s="3">
        <v>30.052</v>
      </c>
      <c r="C603" s="4">
        <v>30.03</v>
      </c>
      <c r="D603" s="4">
        <v>30.087</v>
      </c>
      <c r="E603" s="4">
        <v>29.997</v>
      </c>
      <c r="F603" s="5">
        <v>5.9999999999999995E-4</v>
      </c>
      <c r="G603" s="37">
        <f t="shared" si="26"/>
        <v>-4.2112942268792948E-3</v>
      </c>
      <c r="H603" s="37">
        <f t="shared" si="27"/>
        <v>3.0003000300029958E-3</v>
      </c>
    </row>
    <row r="604" spans="1:8">
      <c r="A604" s="2" t="s">
        <v>652</v>
      </c>
      <c r="B604" s="6">
        <v>30.035</v>
      </c>
      <c r="C604" s="4">
        <v>30.157</v>
      </c>
      <c r="D604" s="4">
        <v>30.193000000000001</v>
      </c>
      <c r="E604" s="4">
        <v>29.995000000000001</v>
      </c>
      <c r="F604" s="7">
        <v>-4.1000000000000003E-3</v>
      </c>
      <c r="G604" s="37">
        <f t="shared" si="26"/>
        <v>-9.9469496021223924E-5</v>
      </c>
      <c r="H604" s="37">
        <f t="shared" si="27"/>
        <v>6.6011001833639069E-3</v>
      </c>
    </row>
    <row r="605" spans="1:8">
      <c r="A605" s="2" t="s">
        <v>653</v>
      </c>
      <c r="B605" s="6">
        <v>30.16</v>
      </c>
      <c r="C605" s="4">
        <v>30.16</v>
      </c>
      <c r="D605" s="4">
        <v>30.218</v>
      </c>
      <c r="E605" s="4">
        <v>30.099</v>
      </c>
      <c r="F605" s="7">
        <v>-8.0000000000000004E-4</v>
      </c>
      <c r="G605" s="37">
        <f t="shared" si="26"/>
        <v>-4.3084877208093744E-4</v>
      </c>
      <c r="H605" s="37">
        <f t="shared" si="27"/>
        <v>3.9536197215854271E-3</v>
      </c>
    </row>
    <row r="606" spans="1:8">
      <c r="A606" s="2" t="s">
        <v>654</v>
      </c>
      <c r="B606" s="3">
        <v>30.184000000000001</v>
      </c>
      <c r="C606" s="4">
        <v>30.172999999999998</v>
      </c>
      <c r="D606" s="4">
        <v>30.207999999999998</v>
      </c>
      <c r="E606" s="4">
        <v>30.163</v>
      </c>
      <c r="F606" s="5">
        <v>4.0000000000000002E-4</v>
      </c>
      <c r="G606" s="37">
        <f t="shared" si="26"/>
        <v>-2.3805587700447255E-3</v>
      </c>
      <c r="H606" s="37">
        <f t="shared" si="27"/>
        <v>1.4918940423697296E-3</v>
      </c>
    </row>
    <row r="607" spans="1:8">
      <c r="A607" s="2" t="s">
        <v>655</v>
      </c>
      <c r="B607" s="6">
        <v>30.17</v>
      </c>
      <c r="C607" s="4">
        <v>30.245000000000001</v>
      </c>
      <c r="D607" s="4">
        <v>30.26</v>
      </c>
      <c r="E607" s="4">
        <v>30.085999999999999</v>
      </c>
      <c r="F607" s="7">
        <v>-2.5999999999999999E-3</v>
      </c>
      <c r="G607" s="37">
        <f t="shared" si="26"/>
        <v>5.6525353283458594E-3</v>
      </c>
      <c r="H607" s="37">
        <f t="shared" si="27"/>
        <v>5.7834208602008594E-3</v>
      </c>
    </row>
    <row r="608" spans="1:8">
      <c r="A608" s="2" t="s">
        <v>656</v>
      </c>
      <c r="B608" s="3">
        <v>30.25</v>
      </c>
      <c r="C608" s="4">
        <v>30.074999999999999</v>
      </c>
      <c r="D608" s="4">
        <v>30.26</v>
      </c>
      <c r="E608" s="4">
        <v>29.995000000000001</v>
      </c>
      <c r="F608" s="5">
        <v>5.7999999999999996E-3</v>
      </c>
      <c r="G608" s="37">
        <f t="shared" si="26"/>
        <v>3.838451268357758E-3</v>
      </c>
      <c r="H608" s="37">
        <f t="shared" si="27"/>
        <v>8.8348058009668461E-3</v>
      </c>
    </row>
    <row r="609" spans="1:8">
      <c r="A609" s="2" t="s">
        <v>657</v>
      </c>
      <c r="B609" s="3">
        <v>30.074999999999999</v>
      </c>
      <c r="C609" s="4">
        <v>29.96</v>
      </c>
      <c r="D609" s="4">
        <v>30.1</v>
      </c>
      <c r="E609" s="4">
        <v>29.92</v>
      </c>
      <c r="F609" s="5">
        <v>3.5999999999999999E-3</v>
      </c>
      <c r="G609" s="37">
        <f t="shared" si="26"/>
        <v>-3.492433061699665E-3</v>
      </c>
      <c r="H609" s="37">
        <f t="shared" si="27"/>
        <v>6.0160427807486533E-3</v>
      </c>
    </row>
    <row r="610" spans="1:8">
      <c r="A610" s="2" t="s">
        <v>658</v>
      </c>
      <c r="B610" s="6">
        <v>29.968</v>
      </c>
      <c r="C610" s="4">
        <v>30.065000000000001</v>
      </c>
      <c r="D610" s="4">
        <v>30.16</v>
      </c>
      <c r="E610" s="4">
        <v>29.93</v>
      </c>
      <c r="F610" s="7">
        <v>-3.5999999999999999E-3</v>
      </c>
      <c r="G610" s="37">
        <f t="shared" si="26"/>
        <v>6.6968022769128693E-3</v>
      </c>
      <c r="H610" s="37">
        <f t="shared" si="27"/>
        <v>7.6845973939191591E-3</v>
      </c>
    </row>
    <row r="611" spans="1:8">
      <c r="A611" s="2" t="s">
        <v>659</v>
      </c>
      <c r="B611" s="3">
        <v>30.074999999999999</v>
      </c>
      <c r="C611" s="4">
        <v>29.864999999999998</v>
      </c>
      <c r="D611" s="4">
        <v>30.093</v>
      </c>
      <c r="E611" s="4">
        <v>29.864999999999998</v>
      </c>
      <c r="F611" s="5">
        <v>5.7000000000000002E-3</v>
      </c>
      <c r="G611" s="37">
        <f t="shared" si="26"/>
        <v>6.6972507785516917E-5</v>
      </c>
      <c r="H611" s="37">
        <f t="shared" si="27"/>
        <v>7.6343545956806145E-3</v>
      </c>
    </row>
    <row r="612" spans="1:8">
      <c r="A612" s="2" t="s">
        <v>660</v>
      </c>
      <c r="B612" s="3">
        <v>29.905000000000001</v>
      </c>
      <c r="C612" s="4">
        <v>29.863</v>
      </c>
      <c r="D612" s="4">
        <v>29.917999999999999</v>
      </c>
      <c r="E612" s="4">
        <v>29.858000000000001</v>
      </c>
      <c r="F612" s="5">
        <v>1.4E-3</v>
      </c>
      <c r="G612" s="37">
        <f t="shared" si="26"/>
        <v>-5.3955037468775705E-3</v>
      </c>
      <c r="H612" s="37">
        <f t="shared" si="27"/>
        <v>2.0095116886596127E-3</v>
      </c>
    </row>
    <row r="613" spans="1:8">
      <c r="A613" s="2" t="s">
        <v>661</v>
      </c>
      <c r="B613" s="6">
        <v>29.863</v>
      </c>
      <c r="C613" s="4">
        <v>30.024999999999999</v>
      </c>
      <c r="D613" s="4">
        <v>30.047000000000001</v>
      </c>
      <c r="E613" s="4">
        <v>29.83</v>
      </c>
      <c r="F613" s="7">
        <v>-5.5999999999999999E-3</v>
      </c>
      <c r="G613" s="37">
        <f t="shared" si="26"/>
        <v>-8.984426993212107E-4</v>
      </c>
      <c r="H613" s="37">
        <f t="shared" si="27"/>
        <v>7.2745558162924011E-3</v>
      </c>
    </row>
    <row r="614" spans="1:8">
      <c r="A614" s="2" t="s">
        <v>662</v>
      </c>
      <c r="B614" s="6">
        <v>30.03</v>
      </c>
      <c r="C614" s="4">
        <v>30.052</v>
      </c>
      <c r="D614" s="4">
        <v>30.111000000000001</v>
      </c>
      <c r="E614" s="4">
        <v>29.98</v>
      </c>
      <c r="F614" s="7">
        <v>-4.0000000000000002E-4</v>
      </c>
      <c r="G614" s="37">
        <f t="shared" si="26"/>
        <v>6.6595631326583557E-4</v>
      </c>
      <c r="H614" s="37">
        <f t="shared" si="27"/>
        <v>4.3695797198132161E-3</v>
      </c>
    </row>
    <row r="615" spans="1:8">
      <c r="A615" s="2" t="s">
        <v>663</v>
      </c>
      <c r="B615" s="3">
        <v>30.042999999999999</v>
      </c>
      <c r="C615" s="4">
        <v>30.032</v>
      </c>
      <c r="D615" s="4">
        <v>30.07</v>
      </c>
      <c r="E615" s="4">
        <v>29.96</v>
      </c>
      <c r="F615" s="5">
        <v>1E-4</v>
      </c>
      <c r="G615" s="37">
        <f t="shared" si="26"/>
        <v>-4.7390223695112071E-3</v>
      </c>
      <c r="H615" s="37">
        <f t="shared" si="27"/>
        <v>3.6715620827770168E-3</v>
      </c>
    </row>
    <row r="616" spans="1:8">
      <c r="A616" s="2" t="s">
        <v>664</v>
      </c>
      <c r="B616" s="6">
        <v>30.04</v>
      </c>
      <c r="C616" s="4">
        <v>30.175000000000001</v>
      </c>
      <c r="D616" s="4">
        <v>30.2</v>
      </c>
      <c r="E616" s="4">
        <v>30.03</v>
      </c>
      <c r="F616" s="7">
        <v>-4.5999999999999999E-3</v>
      </c>
      <c r="G616" s="37">
        <f t="shared" si="26"/>
        <v>4.8619667654600822E-3</v>
      </c>
      <c r="H616" s="37">
        <f t="shared" si="27"/>
        <v>5.6610056610055994E-3</v>
      </c>
    </row>
    <row r="617" spans="1:8">
      <c r="A617" s="2" t="s">
        <v>665</v>
      </c>
      <c r="B617" s="3">
        <v>30.18</v>
      </c>
      <c r="C617" s="4">
        <v>30.029</v>
      </c>
      <c r="D617" s="4">
        <v>30.204999999999998</v>
      </c>
      <c r="E617" s="4">
        <v>30.006</v>
      </c>
      <c r="F617" s="5">
        <v>4.7999999999999996E-3</v>
      </c>
      <c r="G617" s="37">
        <f t="shared" si="26"/>
        <v>-3.9945407942480125E-4</v>
      </c>
      <c r="H617" s="37">
        <f t="shared" si="27"/>
        <v>6.6320069319468792E-3</v>
      </c>
    </row>
    <row r="618" spans="1:8">
      <c r="A618" s="2" t="s">
        <v>666</v>
      </c>
      <c r="B618" s="6">
        <v>30.036999999999999</v>
      </c>
      <c r="C618" s="4">
        <v>30.041</v>
      </c>
      <c r="D618" s="4">
        <v>30.044</v>
      </c>
      <c r="E618" s="4">
        <v>30.027999999999999</v>
      </c>
      <c r="F618" s="7">
        <v>-1E-4</v>
      </c>
      <c r="G618" s="37">
        <f t="shared" si="26"/>
        <v>-9.9763892121981757E-4</v>
      </c>
      <c r="H618" s="37">
        <f t="shared" si="27"/>
        <v>5.3283601971499241E-4</v>
      </c>
    </row>
    <row r="619" spans="1:8">
      <c r="A619" s="2" t="s">
        <v>667</v>
      </c>
      <c r="B619" s="6">
        <v>30.041</v>
      </c>
      <c r="C619" s="4">
        <v>30.071000000000002</v>
      </c>
      <c r="D619" s="4">
        <v>30.099</v>
      </c>
      <c r="E619" s="4">
        <v>29.968</v>
      </c>
      <c r="F619" s="7">
        <v>-1.1999999999999999E-3</v>
      </c>
      <c r="G619" s="37">
        <f t="shared" si="26"/>
        <v>-2.6202321724708814E-3</v>
      </c>
      <c r="H619" s="37">
        <f t="shared" si="27"/>
        <v>4.3713294180459236E-3</v>
      </c>
    </row>
    <row r="620" spans="1:8">
      <c r="A620" s="2" t="s">
        <v>668</v>
      </c>
      <c r="B620" s="6">
        <v>30.077999999999999</v>
      </c>
      <c r="C620" s="4">
        <v>30.15</v>
      </c>
      <c r="D620" s="4">
        <v>30.202999999999999</v>
      </c>
      <c r="E620" s="4">
        <v>30.03</v>
      </c>
      <c r="F620" s="7">
        <v>-2.5999999999999999E-3</v>
      </c>
      <c r="G620" s="37">
        <f t="shared" si="26"/>
        <v>-2.9102453865996747E-3</v>
      </c>
      <c r="H620" s="37">
        <f t="shared" si="27"/>
        <v>5.7609057609057032E-3</v>
      </c>
    </row>
    <row r="621" spans="1:8">
      <c r="A621" s="2" t="s">
        <v>669</v>
      </c>
      <c r="B621" s="6">
        <v>30.155000000000001</v>
      </c>
      <c r="C621" s="4">
        <v>30.238</v>
      </c>
      <c r="D621" s="4">
        <v>30.268000000000001</v>
      </c>
      <c r="E621" s="4">
        <v>30.13</v>
      </c>
      <c r="F621" s="7">
        <v>-2.8E-3</v>
      </c>
      <c r="G621" s="37">
        <f t="shared" si="26"/>
        <v>7.6121131888133998E-4</v>
      </c>
      <c r="H621" s="37">
        <f t="shared" si="27"/>
        <v>4.5801526717557809E-3</v>
      </c>
    </row>
    <row r="622" spans="1:8">
      <c r="A622" s="2" t="s">
        <v>670</v>
      </c>
      <c r="B622" s="6">
        <v>30.24</v>
      </c>
      <c r="C622" s="4">
        <v>30.215</v>
      </c>
      <c r="D622" s="4">
        <v>30.283000000000001</v>
      </c>
      <c r="E622" s="4">
        <v>30.16</v>
      </c>
      <c r="F622" s="7">
        <v>-2.0000000000000001E-4</v>
      </c>
      <c r="G622" s="37">
        <f t="shared" si="26"/>
        <v>-1.2230596324209651E-3</v>
      </c>
      <c r="H622" s="37">
        <f t="shared" si="27"/>
        <v>4.078249336870063E-3</v>
      </c>
    </row>
    <row r="623" spans="1:8">
      <c r="A623" s="2" t="s">
        <v>671</v>
      </c>
      <c r="B623" s="6">
        <v>30.247</v>
      </c>
      <c r="C623" s="4">
        <v>30.251999999999999</v>
      </c>
      <c r="D623" s="4">
        <v>30.32</v>
      </c>
      <c r="E623" s="4">
        <v>30.216999999999999</v>
      </c>
      <c r="F623" s="7">
        <v>-1.8E-3</v>
      </c>
      <c r="G623" s="37">
        <f t="shared" si="26"/>
        <v>-4.955892556249568E-4</v>
      </c>
      <c r="H623" s="37">
        <f t="shared" si="27"/>
        <v>3.4086772346692768E-3</v>
      </c>
    </row>
    <row r="624" spans="1:8">
      <c r="A624" s="2" t="s">
        <v>672</v>
      </c>
      <c r="B624" s="3">
        <v>30.302</v>
      </c>
      <c r="C624" s="4">
        <v>30.266999999999999</v>
      </c>
      <c r="D624" s="4">
        <v>30.314</v>
      </c>
      <c r="E624" s="4">
        <v>30.262</v>
      </c>
      <c r="F624" s="5">
        <v>1.1999999999999999E-3</v>
      </c>
      <c r="G624" s="37">
        <f t="shared" si="26"/>
        <v>3.1486146095717508E-3</v>
      </c>
      <c r="H624" s="37">
        <f t="shared" si="27"/>
        <v>1.718326614235662E-3</v>
      </c>
    </row>
    <row r="625" spans="1:8">
      <c r="A625" s="2" t="s">
        <v>673</v>
      </c>
      <c r="B625" s="3">
        <v>30.266999999999999</v>
      </c>
      <c r="C625" s="4">
        <v>30.172000000000001</v>
      </c>
      <c r="D625" s="4">
        <v>30.324000000000002</v>
      </c>
      <c r="E625" s="4">
        <v>30.143999999999998</v>
      </c>
      <c r="F625" s="5">
        <v>3.0999999999999999E-3</v>
      </c>
      <c r="G625" s="37">
        <f t="shared" si="26"/>
        <v>-5.1765636849220231E-3</v>
      </c>
      <c r="H625" s="37">
        <f t="shared" si="27"/>
        <v>5.9713375796179432E-3</v>
      </c>
    </row>
    <row r="626" spans="1:8">
      <c r="A626" s="2" t="s">
        <v>674</v>
      </c>
      <c r="B626" s="6">
        <v>30.172999999999998</v>
      </c>
      <c r="C626" s="4">
        <v>30.329000000000001</v>
      </c>
      <c r="D626" s="4">
        <v>30.4</v>
      </c>
      <c r="E626" s="4">
        <v>30.157</v>
      </c>
      <c r="F626" s="7">
        <v>-5.4999999999999997E-3</v>
      </c>
      <c r="G626" s="37">
        <f t="shared" si="26"/>
        <v>8.9103029503006484E-4</v>
      </c>
      <c r="H626" s="37">
        <f t="shared" si="27"/>
        <v>8.0578306860761527E-3</v>
      </c>
    </row>
    <row r="627" spans="1:8">
      <c r="A627" s="2" t="s">
        <v>675</v>
      </c>
      <c r="B627" s="3">
        <v>30.341000000000001</v>
      </c>
      <c r="C627" s="4">
        <v>30.302</v>
      </c>
      <c r="D627" s="4">
        <v>30.433</v>
      </c>
      <c r="E627" s="4">
        <v>30.251999999999999</v>
      </c>
      <c r="F627" s="5">
        <v>1.4E-3</v>
      </c>
      <c r="G627" s="37">
        <f t="shared" si="26"/>
        <v>3.2113888429068471E-3</v>
      </c>
      <c r="H627" s="37">
        <f t="shared" si="27"/>
        <v>5.9830754991405839E-3</v>
      </c>
    </row>
    <row r="628" spans="1:8">
      <c r="A628" s="2" t="s">
        <v>676</v>
      </c>
      <c r="B628" s="3">
        <v>30.297999999999998</v>
      </c>
      <c r="C628" s="4">
        <v>30.204999999999998</v>
      </c>
      <c r="D628" s="4">
        <v>30.36</v>
      </c>
      <c r="E628" s="4">
        <v>30.16</v>
      </c>
      <c r="F628" s="5">
        <v>2.5000000000000001E-3</v>
      </c>
      <c r="G628" s="37">
        <f t="shared" si="26"/>
        <v>-3.891435543976589E-3</v>
      </c>
      <c r="H628" s="37">
        <f t="shared" si="27"/>
        <v>6.6312997347479866E-3</v>
      </c>
    </row>
    <row r="629" spans="1:8">
      <c r="A629" s="2" t="s">
        <v>677</v>
      </c>
      <c r="B629" s="6">
        <v>30.221</v>
      </c>
      <c r="C629" s="4">
        <v>30.323</v>
      </c>
      <c r="D629" s="4">
        <v>30.323</v>
      </c>
      <c r="E629" s="4">
        <v>30.16</v>
      </c>
      <c r="F629" s="7">
        <v>-3.8999999999999998E-3</v>
      </c>
      <c r="G629" s="37">
        <f t="shared" si="26"/>
        <v>1.2878087438912124E-3</v>
      </c>
      <c r="H629" s="37">
        <f t="shared" si="27"/>
        <v>5.4045092838196371E-3</v>
      </c>
    </row>
    <row r="630" spans="1:8">
      <c r="A630" s="2" t="s">
        <v>678</v>
      </c>
      <c r="B630" s="3">
        <v>30.338999999999999</v>
      </c>
      <c r="C630" s="4">
        <v>30.283999999999999</v>
      </c>
      <c r="D630" s="4">
        <v>30.324999999999999</v>
      </c>
      <c r="E630" s="4">
        <v>30.123000000000001</v>
      </c>
      <c r="F630" s="5">
        <v>4.0000000000000002E-4</v>
      </c>
      <c r="G630" s="37">
        <f t="shared" si="26"/>
        <v>5.1111848655824733E-3</v>
      </c>
      <c r="H630" s="37">
        <f t="shared" si="27"/>
        <v>6.7058393918267827E-3</v>
      </c>
    </row>
    <row r="631" spans="1:8">
      <c r="A631" s="2" t="s">
        <v>679</v>
      </c>
      <c r="B631" s="3">
        <v>30.327999999999999</v>
      </c>
      <c r="C631" s="4">
        <v>30.13</v>
      </c>
      <c r="D631" s="4">
        <v>30.395</v>
      </c>
      <c r="E631" s="4">
        <v>30.126000000000001</v>
      </c>
      <c r="F631" s="5">
        <v>6.1000000000000004E-3</v>
      </c>
      <c r="G631" s="37">
        <f t="shared" si="26"/>
        <v>-7.1833399235534459E-3</v>
      </c>
      <c r="H631" s="37">
        <f t="shared" si="27"/>
        <v>8.9291641771226966E-3</v>
      </c>
    </row>
    <row r="632" spans="1:8">
      <c r="A632" s="2" t="s">
        <v>680</v>
      </c>
      <c r="B632" s="6">
        <v>30.143000000000001</v>
      </c>
      <c r="C632" s="4">
        <v>30.347999999999999</v>
      </c>
      <c r="D632" s="4">
        <v>30.404</v>
      </c>
      <c r="E632" s="4">
        <v>30.128</v>
      </c>
      <c r="F632" s="7">
        <v>-7.1999999999999998E-3</v>
      </c>
      <c r="G632" s="37">
        <f t="shared" si="26"/>
        <v>1.8486729169416803E-3</v>
      </c>
      <c r="H632" s="37">
        <f t="shared" si="27"/>
        <v>9.1609134360063661E-3</v>
      </c>
    </row>
    <row r="633" spans="1:8">
      <c r="A633" s="2" t="s">
        <v>681</v>
      </c>
      <c r="B633" s="3">
        <v>30.363</v>
      </c>
      <c r="C633" s="4">
        <v>30.292000000000002</v>
      </c>
      <c r="D633" s="4">
        <v>30.51</v>
      </c>
      <c r="E633" s="4">
        <v>30.277000000000001</v>
      </c>
      <c r="F633" s="5">
        <v>2.0999999999999999E-3</v>
      </c>
      <c r="G633" s="37">
        <f t="shared" si="26"/>
        <v>-5.938634114152798E-4</v>
      </c>
      <c r="H633" s="37">
        <f t="shared" si="27"/>
        <v>7.6956105294448103E-3</v>
      </c>
    </row>
    <row r="634" spans="1:8">
      <c r="A634" s="2" t="s">
        <v>682</v>
      </c>
      <c r="B634" s="6">
        <v>30.3</v>
      </c>
      <c r="C634" s="4">
        <v>30.31</v>
      </c>
      <c r="D634" s="4">
        <v>30.398</v>
      </c>
      <c r="E634" s="4">
        <v>30.196000000000002</v>
      </c>
      <c r="F634" s="7">
        <v>-1.6000000000000001E-3</v>
      </c>
      <c r="G634" s="37">
        <f t="shared" si="26"/>
        <v>-4.2871747518390916E-4</v>
      </c>
      <c r="H634" s="37">
        <f t="shared" si="27"/>
        <v>6.6896277652668621E-3</v>
      </c>
    </row>
    <row r="635" spans="1:8">
      <c r="A635" s="2" t="s">
        <v>683</v>
      </c>
      <c r="B635" s="3">
        <v>30.349</v>
      </c>
      <c r="C635" s="4">
        <v>30.323</v>
      </c>
      <c r="D635" s="4">
        <v>30.49</v>
      </c>
      <c r="E635" s="4">
        <v>30.297000000000001</v>
      </c>
      <c r="F635" s="5">
        <v>1.2999999999999999E-3</v>
      </c>
      <c r="G635" s="37">
        <f t="shared" si="26"/>
        <v>-1.3189567052465908E-4</v>
      </c>
      <c r="H635" s="37">
        <f t="shared" si="27"/>
        <v>6.3702676832688987E-3</v>
      </c>
    </row>
    <row r="636" spans="1:8">
      <c r="A636" s="2" t="s">
        <v>684</v>
      </c>
      <c r="B636" s="6">
        <v>30.311</v>
      </c>
      <c r="C636" s="4">
        <v>30.327000000000002</v>
      </c>
      <c r="D636" s="4">
        <v>30.347000000000001</v>
      </c>
      <c r="E636" s="4">
        <v>30.311</v>
      </c>
      <c r="F636" s="7">
        <v>-5.9999999999999995E-4</v>
      </c>
      <c r="G636" s="37">
        <f t="shared" si="26"/>
        <v>3.1091853272914097E-3</v>
      </c>
      <c r="H636" s="37">
        <f t="shared" si="27"/>
        <v>1.1876876381512113E-3</v>
      </c>
    </row>
    <row r="637" spans="1:8">
      <c r="A637" s="2" t="s">
        <v>685</v>
      </c>
      <c r="B637" s="3">
        <v>30.327999999999999</v>
      </c>
      <c r="C637" s="4">
        <v>30.233000000000001</v>
      </c>
      <c r="D637" s="4">
        <v>30.58</v>
      </c>
      <c r="E637" s="4">
        <v>30.23</v>
      </c>
      <c r="F637" s="5">
        <v>2.5999999999999999E-3</v>
      </c>
      <c r="G637" s="37">
        <f t="shared" si="26"/>
        <v>2.5201445767152075E-3</v>
      </c>
      <c r="H637" s="37">
        <f t="shared" si="27"/>
        <v>1.1577902745616866E-2</v>
      </c>
    </row>
    <row r="638" spans="1:8">
      <c r="A638" s="2" t="s">
        <v>686</v>
      </c>
      <c r="B638" s="3">
        <v>30.25</v>
      </c>
      <c r="C638" s="4">
        <v>30.157</v>
      </c>
      <c r="D638" s="4">
        <v>30.36</v>
      </c>
      <c r="E638" s="4">
        <v>30.135000000000002</v>
      </c>
      <c r="F638" s="5">
        <v>2.5000000000000001E-3</v>
      </c>
      <c r="G638" s="37">
        <f t="shared" si="26"/>
        <v>-1.3606777221731606E-2</v>
      </c>
      <c r="H638" s="37">
        <f t="shared" si="27"/>
        <v>7.4664011946241199E-3</v>
      </c>
    </row>
    <row r="639" spans="1:8">
      <c r="A639" s="2" t="s">
        <v>687</v>
      </c>
      <c r="B639" s="6">
        <v>30.175000000000001</v>
      </c>
      <c r="C639" s="4">
        <v>30.573</v>
      </c>
      <c r="D639" s="4">
        <v>30.573</v>
      </c>
      <c r="E639" s="4">
        <v>30.093</v>
      </c>
      <c r="F639" s="7">
        <v>-1.35E-2</v>
      </c>
      <c r="G639" s="37">
        <f t="shared" si="26"/>
        <v>6.5460020292604898E-4</v>
      </c>
      <c r="H639" s="37">
        <f t="shared" si="27"/>
        <v>1.5950553284817082E-2</v>
      </c>
    </row>
    <row r="640" spans="1:8">
      <c r="A640" s="2" t="s">
        <v>688</v>
      </c>
      <c r="B640" s="3">
        <v>30.588000000000001</v>
      </c>
      <c r="C640" s="4">
        <v>30.553000000000001</v>
      </c>
      <c r="D640" s="4">
        <v>30.588000000000001</v>
      </c>
      <c r="E640" s="4">
        <v>30.553000000000001</v>
      </c>
      <c r="F640" s="5">
        <v>1E-3</v>
      </c>
      <c r="G640" s="37">
        <f t="shared" si="26"/>
        <v>6.8213273578066544E-3</v>
      </c>
      <c r="H640" s="37">
        <f t="shared" si="27"/>
        <v>1.1455503551206147E-3</v>
      </c>
    </row>
    <row r="641" spans="1:8">
      <c r="A641" s="2" t="s">
        <v>689</v>
      </c>
      <c r="B641" s="3">
        <v>30.558</v>
      </c>
      <c r="C641" s="4">
        <v>30.346</v>
      </c>
      <c r="D641" s="4">
        <v>30.573</v>
      </c>
      <c r="E641" s="4">
        <v>30.332999999999998</v>
      </c>
      <c r="F641" s="5">
        <v>3.0999999999999999E-3</v>
      </c>
      <c r="G641" s="37">
        <f t="shared" si="26"/>
        <v>-8.5605162649808381E-4</v>
      </c>
      <c r="H641" s="37">
        <f t="shared" si="27"/>
        <v>7.9121748590644508E-3</v>
      </c>
    </row>
    <row r="642" spans="1:8">
      <c r="A642" s="2" t="s">
        <v>690</v>
      </c>
      <c r="B642" s="3">
        <v>30.463000000000001</v>
      </c>
      <c r="C642" s="4">
        <v>30.372</v>
      </c>
      <c r="D642" s="4">
        <v>30.465</v>
      </c>
      <c r="E642" s="4">
        <v>30.350999999999999</v>
      </c>
      <c r="F642" s="5">
        <v>3.0999999999999999E-3</v>
      </c>
      <c r="G642" s="37">
        <f t="shared" ref="G642:G705" si="28">(C642-C643)/C643</f>
        <v>3.9525691699606244E-4</v>
      </c>
      <c r="H642" s="37">
        <f t="shared" ref="H642:H705" si="29">(D642-E642)/E642</f>
        <v>3.7560541662548441E-3</v>
      </c>
    </row>
    <row r="643" spans="1:8">
      <c r="A643" s="2" t="s">
        <v>691</v>
      </c>
      <c r="B643" s="3">
        <v>30.369</v>
      </c>
      <c r="C643" s="4">
        <v>30.36</v>
      </c>
      <c r="D643" s="4">
        <v>30.53</v>
      </c>
      <c r="E643" s="4">
        <v>30.297000000000001</v>
      </c>
      <c r="F643" s="5">
        <v>1E-4</v>
      </c>
      <c r="G643" s="37">
        <f t="shared" si="28"/>
        <v>-7.2591720619972957E-3</v>
      </c>
      <c r="H643" s="37">
        <f t="shared" si="29"/>
        <v>7.690530415552713E-3</v>
      </c>
    </row>
    <row r="644" spans="1:8">
      <c r="A644" s="2" t="s">
        <v>692</v>
      </c>
      <c r="B644" s="6">
        <v>30.364999999999998</v>
      </c>
      <c r="C644" s="4">
        <v>30.582000000000001</v>
      </c>
      <c r="D644" s="4">
        <v>30.585999999999999</v>
      </c>
      <c r="E644" s="4">
        <v>30.231999999999999</v>
      </c>
      <c r="F644" s="7">
        <v>-7.3000000000000001E-3</v>
      </c>
      <c r="G644" s="37">
        <f t="shared" si="28"/>
        <v>-3.4541188738268411E-3</v>
      </c>
      <c r="H644" s="37">
        <f t="shared" si="29"/>
        <v>1.1709446943635857E-2</v>
      </c>
    </row>
    <row r="645" spans="1:8">
      <c r="A645" s="2" t="s">
        <v>693</v>
      </c>
      <c r="B645" s="6">
        <v>30.587</v>
      </c>
      <c r="C645" s="4">
        <v>30.687999999999999</v>
      </c>
      <c r="D645" s="4">
        <v>30.699000000000002</v>
      </c>
      <c r="E645" s="4">
        <v>30.48</v>
      </c>
      <c r="F645" s="7">
        <v>-3.7000000000000002E-3</v>
      </c>
      <c r="G645" s="37">
        <f t="shared" si="28"/>
        <v>1.8608599131598252E-3</v>
      </c>
      <c r="H645" s="37">
        <f t="shared" si="29"/>
        <v>7.1850393700787791E-3</v>
      </c>
    </row>
    <row r="646" spans="1:8">
      <c r="A646" s="2" t="s">
        <v>694</v>
      </c>
      <c r="B646" s="3">
        <v>30.7</v>
      </c>
      <c r="C646" s="4">
        <v>30.631</v>
      </c>
      <c r="D646" s="4">
        <v>30.715</v>
      </c>
      <c r="E646" s="4">
        <v>30.41</v>
      </c>
      <c r="F646" s="5">
        <v>2.2000000000000001E-3</v>
      </c>
      <c r="G646" s="37">
        <f t="shared" si="28"/>
        <v>-6.4869773928837625E-3</v>
      </c>
      <c r="H646" s="37">
        <f t="shared" si="29"/>
        <v>1.0029595527786903E-2</v>
      </c>
    </row>
    <row r="647" spans="1:8">
      <c r="A647" s="2" t="s">
        <v>695</v>
      </c>
      <c r="B647" s="6">
        <v>30.632999999999999</v>
      </c>
      <c r="C647" s="4">
        <v>30.831</v>
      </c>
      <c r="D647" s="4">
        <v>30.867999999999999</v>
      </c>
      <c r="E647" s="4">
        <v>30.55</v>
      </c>
      <c r="F647" s="7">
        <v>-6.3E-3</v>
      </c>
      <c r="G647" s="37">
        <f t="shared" si="28"/>
        <v>1.6220073963534045E-4</v>
      </c>
      <c r="H647" s="37">
        <f t="shared" si="29"/>
        <v>1.0409165302782254E-2</v>
      </c>
    </row>
    <row r="648" spans="1:8">
      <c r="A648" s="2" t="s">
        <v>696</v>
      </c>
      <c r="B648" s="6">
        <v>30.827000000000002</v>
      </c>
      <c r="C648" s="4">
        <v>30.826000000000001</v>
      </c>
      <c r="D648" s="4">
        <v>30.852</v>
      </c>
      <c r="E648" s="4">
        <v>30.812999999999999</v>
      </c>
      <c r="F648" s="7">
        <v>0</v>
      </c>
      <c r="G648" s="37">
        <f t="shared" si="28"/>
        <v>4.9225753871230578E-3</v>
      </c>
      <c r="H648" s="37">
        <f t="shared" si="29"/>
        <v>1.2656995424009828E-3</v>
      </c>
    </row>
    <row r="649" spans="1:8">
      <c r="A649" s="2" t="s">
        <v>697</v>
      </c>
      <c r="B649" s="3">
        <v>30.827999999999999</v>
      </c>
      <c r="C649" s="4">
        <v>30.675000000000001</v>
      </c>
      <c r="D649" s="4">
        <v>30.878</v>
      </c>
      <c r="E649" s="4">
        <v>30.663</v>
      </c>
      <c r="F649" s="5">
        <v>4.1000000000000003E-3</v>
      </c>
      <c r="G649" s="37">
        <f t="shared" si="28"/>
        <v>-2.8281646186853826E-3</v>
      </c>
      <c r="H649" s="37">
        <f t="shared" si="29"/>
        <v>7.0117079215993167E-3</v>
      </c>
    </row>
    <row r="650" spans="1:8">
      <c r="A650" s="2" t="s">
        <v>698</v>
      </c>
      <c r="B650" s="6">
        <v>30.702999999999999</v>
      </c>
      <c r="C650" s="4">
        <v>30.762</v>
      </c>
      <c r="D650" s="4">
        <v>30.855</v>
      </c>
      <c r="E650" s="4">
        <v>30.623000000000001</v>
      </c>
      <c r="F650" s="7">
        <v>-2E-3</v>
      </c>
      <c r="G650" s="37">
        <f t="shared" si="28"/>
        <v>8.7847730600296159E-4</v>
      </c>
      <c r="H650" s="37">
        <f t="shared" si="29"/>
        <v>7.5760049635894364E-3</v>
      </c>
    </row>
    <row r="651" spans="1:8">
      <c r="A651" s="2" t="s">
        <v>699</v>
      </c>
      <c r="B651" s="3">
        <v>30.765000000000001</v>
      </c>
      <c r="C651" s="4">
        <v>30.734999999999999</v>
      </c>
      <c r="D651" s="4">
        <v>30.8</v>
      </c>
      <c r="E651" s="4">
        <v>30.6</v>
      </c>
      <c r="F651" s="5">
        <v>8.0000000000000004E-4</v>
      </c>
      <c r="G651" s="37">
        <f t="shared" si="28"/>
        <v>-7.6200316425042991E-3</v>
      </c>
      <c r="H651" s="37">
        <f t="shared" si="29"/>
        <v>6.5359477124182774E-3</v>
      </c>
    </row>
    <row r="652" spans="1:8">
      <c r="A652" s="2" t="s">
        <v>700</v>
      </c>
      <c r="B652" s="6">
        <v>30.74</v>
      </c>
      <c r="C652" s="4">
        <v>30.971</v>
      </c>
      <c r="D652" s="4">
        <v>31.036999999999999</v>
      </c>
      <c r="E652" s="4">
        <v>30.695</v>
      </c>
      <c r="F652" s="7">
        <v>-7.7000000000000002E-3</v>
      </c>
      <c r="G652" s="37">
        <f t="shared" si="28"/>
        <v>8.7287887177149043E-3</v>
      </c>
      <c r="H652" s="37">
        <f t="shared" si="29"/>
        <v>1.1141879784981226E-2</v>
      </c>
    </row>
    <row r="653" spans="1:8">
      <c r="A653" s="2" t="s">
        <v>701</v>
      </c>
      <c r="B653" s="3">
        <v>30.978999999999999</v>
      </c>
      <c r="C653" s="4">
        <v>30.702999999999999</v>
      </c>
      <c r="D653" s="4">
        <v>31.033000000000001</v>
      </c>
      <c r="E653" s="4">
        <v>30.677</v>
      </c>
      <c r="F653" s="5">
        <v>8.9999999999999993E-3</v>
      </c>
      <c r="G653" s="37">
        <f t="shared" si="28"/>
        <v>-9.7700775092819439E-5</v>
      </c>
      <c r="H653" s="37">
        <f t="shared" si="29"/>
        <v>1.16047853440689E-2</v>
      </c>
    </row>
    <row r="654" spans="1:8">
      <c r="A654" s="2" t="s">
        <v>702</v>
      </c>
      <c r="B654" s="6">
        <v>30.702999999999999</v>
      </c>
      <c r="C654" s="4">
        <v>30.706</v>
      </c>
      <c r="D654" s="4">
        <v>30.713000000000001</v>
      </c>
      <c r="E654" s="4">
        <v>30.66</v>
      </c>
      <c r="F654" s="7">
        <v>-1E-4</v>
      </c>
      <c r="G654" s="37">
        <f t="shared" si="28"/>
        <v>-1.5932368720533081E-3</v>
      </c>
      <c r="H654" s="37">
        <f t="shared" si="29"/>
        <v>1.7286366601435364E-3</v>
      </c>
    </row>
    <row r="655" spans="1:8">
      <c r="A655" s="2" t="s">
        <v>703</v>
      </c>
      <c r="B655" s="6">
        <v>30.707000000000001</v>
      </c>
      <c r="C655" s="4">
        <v>30.754999999999999</v>
      </c>
      <c r="D655" s="4">
        <v>30.843</v>
      </c>
      <c r="E655" s="4">
        <v>30.63</v>
      </c>
      <c r="F655" s="7">
        <v>-8.9999999999999998E-4</v>
      </c>
      <c r="G655" s="37">
        <f t="shared" si="28"/>
        <v>7.0069742313610761E-3</v>
      </c>
      <c r="H655" s="37">
        <f t="shared" si="29"/>
        <v>6.9539666993144291E-3</v>
      </c>
    </row>
    <row r="656" spans="1:8">
      <c r="A656" s="2" t="s">
        <v>704</v>
      </c>
      <c r="B656" s="3">
        <v>30.736000000000001</v>
      </c>
      <c r="C656" s="4">
        <v>30.541</v>
      </c>
      <c r="D656" s="4">
        <v>30.753</v>
      </c>
      <c r="E656" s="4">
        <v>30.526</v>
      </c>
      <c r="F656" s="5">
        <v>6.1000000000000004E-3</v>
      </c>
      <c r="G656" s="37">
        <f t="shared" si="28"/>
        <v>-5.1791530944625052E-3</v>
      </c>
      <c r="H656" s="37">
        <f t="shared" si="29"/>
        <v>7.4362838236257719E-3</v>
      </c>
    </row>
    <row r="657" spans="1:8">
      <c r="A657" s="2" t="s">
        <v>705</v>
      </c>
      <c r="B657" s="6">
        <v>30.548999999999999</v>
      </c>
      <c r="C657" s="4">
        <v>30.7</v>
      </c>
      <c r="D657" s="4">
        <v>30.776</v>
      </c>
      <c r="E657" s="4">
        <v>30.504999999999999</v>
      </c>
      <c r="F657" s="7">
        <v>-5.1000000000000004E-3</v>
      </c>
      <c r="G657" s="37">
        <f t="shared" si="28"/>
        <v>-2.1776578801963199E-3</v>
      </c>
      <c r="H657" s="37">
        <f t="shared" si="29"/>
        <v>8.8837895426979452E-3</v>
      </c>
    </row>
    <row r="658" spans="1:8">
      <c r="A658" s="2" t="s">
        <v>706</v>
      </c>
      <c r="B658" s="6">
        <v>30.707000000000001</v>
      </c>
      <c r="C658" s="4">
        <v>30.766999999999999</v>
      </c>
      <c r="D658" s="4">
        <v>30.797000000000001</v>
      </c>
      <c r="E658" s="4">
        <v>30.594999999999999</v>
      </c>
      <c r="F658" s="7">
        <v>-2.7000000000000001E-3</v>
      </c>
      <c r="G658" s="37">
        <f t="shared" si="28"/>
        <v>-2.4964336661912117E-3</v>
      </c>
      <c r="H658" s="37">
        <f t="shared" si="29"/>
        <v>6.6023860107861333E-3</v>
      </c>
    </row>
    <row r="659" spans="1:8">
      <c r="A659" s="2" t="s">
        <v>707</v>
      </c>
      <c r="B659" s="6">
        <v>30.791</v>
      </c>
      <c r="C659" s="4">
        <v>30.844000000000001</v>
      </c>
      <c r="D659" s="4">
        <v>30.925999999999998</v>
      </c>
      <c r="E659" s="4">
        <v>30.698</v>
      </c>
      <c r="F659" s="7">
        <v>-1.5E-3</v>
      </c>
      <c r="G659" s="37">
        <f t="shared" si="28"/>
        <v>-1.0040485829959128E-3</v>
      </c>
      <c r="H659" s="37">
        <f t="shared" si="29"/>
        <v>7.4271939540034521E-3</v>
      </c>
    </row>
    <row r="660" spans="1:8">
      <c r="A660" s="2" t="s">
        <v>708</v>
      </c>
      <c r="B660" s="3">
        <v>30.835999999999999</v>
      </c>
      <c r="C660" s="4">
        <v>30.875</v>
      </c>
      <c r="D660" s="4">
        <v>30.878</v>
      </c>
      <c r="E660" s="4">
        <v>30.83</v>
      </c>
      <c r="F660" s="5">
        <v>2.9999999999999997E-4</v>
      </c>
      <c r="G660" s="37">
        <f t="shared" si="28"/>
        <v>-2.1653416068773889E-3</v>
      </c>
      <c r="H660" s="37">
        <f t="shared" si="29"/>
        <v>1.5569250729809219E-3</v>
      </c>
    </row>
    <row r="661" spans="1:8">
      <c r="A661" s="2" t="s">
        <v>709</v>
      </c>
      <c r="B661" s="6">
        <v>30.826000000000001</v>
      </c>
      <c r="C661" s="4">
        <v>30.942</v>
      </c>
      <c r="D661" s="4">
        <v>31.013999999999999</v>
      </c>
      <c r="E661" s="4">
        <v>30.782</v>
      </c>
      <c r="F661" s="7">
        <v>-4.1000000000000003E-3</v>
      </c>
      <c r="G661" s="37">
        <f t="shared" si="28"/>
        <v>4.9693072201110362E-3</v>
      </c>
      <c r="H661" s="37">
        <f t="shared" si="29"/>
        <v>7.5368721980377919E-3</v>
      </c>
    </row>
    <row r="662" spans="1:8">
      <c r="A662" s="2" t="s">
        <v>710</v>
      </c>
      <c r="B662" s="3">
        <v>30.952999999999999</v>
      </c>
      <c r="C662" s="4">
        <v>30.789000000000001</v>
      </c>
      <c r="D662" s="4">
        <v>30.966999999999999</v>
      </c>
      <c r="E662" s="4">
        <v>30.782</v>
      </c>
      <c r="F662" s="5">
        <v>5.1000000000000004E-3</v>
      </c>
      <c r="G662" s="37">
        <f t="shared" si="28"/>
        <v>-1.4918112534457394E-3</v>
      </c>
      <c r="H662" s="37">
        <f t="shared" si="29"/>
        <v>6.0100058475732153E-3</v>
      </c>
    </row>
    <row r="663" spans="1:8">
      <c r="A663" s="2" t="s">
        <v>711</v>
      </c>
      <c r="B663" s="6">
        <v>30.797000000000001</v>
      </c>
      <c r="C663" s="4">
        <v>30.835000000000001</v>
      </c>
      <c r="D663" s="4">
        <v>30.863</v>
      </c>
      <c r="E663" s="4">
        <v>30.727</v>
      </c>
      <c r="F663" s="7">
        <v>-1.4E-3</v>
      </c>
      <c r="G663" s="37">
        <f t="shared" si="28"/>
        <v>-1.4249166099938625E-3</v>
      </c>
      <c r="H663" s="37">
        <f t="shared" si="29"/>
        <v>4.426074787646019E-3</v>
      </c>
    </row>
    <row r="664" spans="1:8">
      <c r="A664" s="2" t="s">
        <v>712</v>
      </c>
      <c r="B664" s="6">
        <v>30.84</v>
      </c>
      <c r="C664" s="4">
        <v>30.879000000000001</v>
      </c>
      <c r="D664" s="4">
        <v>31.038</v>
      </c>
      <c r="E664" s="4">
        <v>30.789000000000001</v>
      </c>
      <c r="F664" s="7">
        <v>-1.4E-3</v>
      </c>
      <c r="G664" s="37">
        <f t="shared" si="28"/>
        <v>6.8053665175969909E-4</v>
      </c>
      <c r="H664" s="37">
        <f t="shared" si="29"/>
        <v>8.0873039072395583E-3</v>
      </c>
    </row>
    <row r="665" spans="1:8">
      <c r="A665" s="2" t="s">
        <v>713</v>
      </c>
      <c r="B665" s="3">
        <v>30.882000000000001</v>
      </c>
      <c r="C665" s="4">
        <v>30.858000000000001</v>
      </c>
      <c r="D665" s="4">
        <v>31.032</v>
      </c>
      <c r="E665" s="4">
        <v>30.792999999999999</v>
      </c>
      <c r="F665" s="5">
        <v>2.9999999999999997E-4</v>
      </c>
      <c r="G665" s="37">
        <f t="shared" si="28"/>
        <v>-1.2960922817697437E-4</v>
      </c>
      <c r="H665" s="37">
        <f t="shared" si="29"/>
        <v>7.7615042379761889E-3</v>
      </c>
    </row>
    <row r="666" spans="1:8">
      <c r="A666" s="2" t="s">
        <v>714</v>
      </c>
      <c r="B666" s="3">
        <v>30.873999999999999</v>
      </c>
      <c r="C666" s="4">
        <v>30.861999999999998</v>
      </c>
      <c r="D666" s="4">
        <v>30.904</v>
      </c>
      <c r="E666" s="4">
        <v>30.856999999999999</v>
      </c>
      <c r="F666" s="5">
        <v>2.9999999999999997E-4</v>
      </c>
      <c r="G666" s="37">
        <f t="shared" si="28"/>
        <v>-3.2391811350095763E-4</v>
      </c>
      <c r="H666" s="37">
        <f t="shared" si="29"/>
        <v>1.5231551997926111E-3</v>
      </c>
    </row>
    <row r="667" spans="1:8">
      <c r="A667" s="2" t="s">
        <v>715</v>
      </c>
      <c r="B667" s="6">
        <v>30.864999999999998</v>
      </c>
      <c r="C667" s="4">
        <v>30.872</v>
      </c>
      <c r="D667" s="4">
        <v>30.97</v>
      </c>
      <c r="E667" s="4">
        <v>30.774999999999999</v>
      </c>
      <c r="F667" s="7">
        <v>-2.0000000000000001E-4</v>
      </c>
      <c r="G667" s="37">
        <f t="shared" si="28"/>
        <v>-6.2127796555609656E-3</v>
      </c>
      <c r="H667" s="37">
        <f t="shared" si="29"/>
        <v>6.3363119415109758E-3</v>
      </c>
    </row>
    <row r="668" spans="1:8">
      <c r="A668" s="2" t="s">
        <v>716</v>
      </c>
      <c r="B668" s="6">
        <v>30.872</v>
      </c>
      <c r="C668" s="4">
        <v>31.065000000000001</v>
      </c>
      <c r="D668" s="4">
        <v>31.091999999999999</v>
      </c>
      <c r="E668" s="4">
        <v>30.798999999999999</v>
      </c>
      <c r="F668" s="7">
        <v>-6.4000000000000003E-3</v>
      </c>
      <c r="G668" s="37">
        <f t="shared" si="28"/>
        <v>7.4093164100250261E-4</v>
      </c>
      <c r="H668" s="37">
        <f t="shared" si="29"/>
        <v>9.5132958862300492E-3</v>
      </c>
    </row>
    <row r="669" spans="1:8">
      <c r="A669" s="2" t="s">
        <v>717</v>
      </c>
      <c r="B669" s="3">
        <v>31.07</v>
      </c>
      <c r="C669" s="4">
        <v>31.042000000000002</v>
      </c>
      <c r="D669" s="4">
        <v>31.193999999999999</v>
      </c>
      <c r="E669" s="4">
        <v>31.029</v>
      </c>
      <c r="F669" s="5">
        <v>8.0000000000000004E-4</v>
      </c>
      <c r="G669" s="37">
        <f t="shared" si="28"/>
        <v>1.1933559103371259E-3</v>
      </c>
      <c r="H669" s="37">
        <f t="shared" si="29"/>
        <v>5.3176061104128125E-3</v>
      </c>
    </row>
    <row r="670" spans="1:8">
      <c r="A670" s="2" t="s">
        <v>718</v>
      </c>
      <c r="B670" s="3">
        <v>31.045000000000002</v>
      </c>
      <c r="C670" s="4">
        <v>31.004999999999999</v>
      </c>
      <c r="D670" s="4">
        <v>31.117000000000001</v>
      </c>
      <c r="E670" s="4">
        <v>30.914999999999999</v>
      </c>
      <c r="F670" s="5">
        <v>1.1999999999999999E-3</v>
      </c>
      <c r="G670" s="37">
        <f t="shared" si="28"/>
        <v>-4.835589941973104E-4</v>
      </c>
      <c r="H670" s="37">
        <f t="shared" si="29"/>
        <v>6.5340449619926168E-3</v>
      </c>
    </row>
    <row r="671" spans="1:8">
      <c r="A671" s="2" t="s">
        <v>719</v>
      </c>
      <c r="B671" s="6">
        <v>31.007999999999999</v>
      </c>
      <c r="C671" s="4">
        <v>31.02</v>
      </c>
      <c r="D671" s="4">
        <v>31.082000000000001</v>
      </c>
      <c r="E671" s="4">
        <v>30.937999999999999</v>
      </c>
      <c r="F671" s="7">
        <v>-2.3999999999999998E-3</v>
      </c>
      <c r="G671" s="37">
        <f t="shared" si="28"/>
        <v>-9.3400753647460187E-4</v>
      </c>
      <c r="H671" s="37">
        <f t="shared" si="29"/>
        <v>4.6544702307842103E-3</v>
      </c>
    </row>
    <row r="672" spans="1:8">
      <c r="A672" s="2" t="s">
        <v>720</v>
      </c>
      <c r="B672" s="3">
        <v>31.084</v>
      </c>
      <c r="C672" s="4">
        <v>31.048999999999999</v>
      </c>
      <c r="D672" s="4">
        <v>31.09</v>
      </c>
      <c r="E672" s="4">
        <v>31.039000000000001</v>
      </c>
      <c r="F672" s="5">
        <v>1.1000000000000001E-3</v>
      </c>
      <c r="G672" s="37">
        <f t="shared" si="28"/>
        <v>-3.722124177763506E-3</v>
      </c>
      <c r="H672" s="37">
        <f t="shared" si="29"/>
        <v>1.6430941718482675E-3</v>
      </c>
    </row>
    <row r="673" spans="1:8">
      <c r="A673" s="2" t="s">
        <v>721</v>
      </c>
      <c r="B673" s="6">
        <v>31.05</v>
      </c>
      <c r="C673" s="4">
        <v>31.164999999999999</v>
      </c>
      <c r="D673" s="4">
        <v>31.193000000000001</v>
      </c>
      <c r="E673" s="4">
        <v>31</v>
      </c>
      <c r="F673" s="7">
        <v>-4.3E-3</v>
      </c>
      <c r="G673" s="37">
        <f t="shared" si="28"/>
        <v>-1.6041065126732619E-4</v>
      </c>
      <c r="H673" s="37">
        <f t="shared" si="29"/>
        <v>6.225806451612948E-3</v>
      </c>
    </row>
    <row r="674" spans="1:8">
      <c r="A674" s="2" t="s">
        <v>722</v>
      </c>
      <c r="B674" s="3">
        <v>31.184999999999999</v>
      </c>
      <c r="C674" s="4">
        <v>31.17</v>
      </c>
      <c r="D674" s="4">
        <v>31.2</v>
      </c>
      <c r="E674" s="4">
        <v>31.077999999999999</v>
      </c>
      <c r="F674" s="5">
        <v>1E-4</v>
      </c>
      <c r="G674" s="37">
        <f t="shared" si="28"/>
        <v>-3.9624209113567708E-3</v>
      </c>
      <c r="H674" s="37">
        <f t="shared" si="29"/>
        <v>3.92560653838728E-3</v>
      </c>
    </row>
    <row r="675" spans="1:8">
      <c r="A675" s="2" t="s">
        <v>723</v>
      </c>
      <c r="B675" s="6">
        <v>31.183</v>
      </c>
      <c r="C675" s="4">
        <v>31.294</v>
      </c>
      <c r="D675" s="4">
        <v>31.465</v>
      </c>
      <c r="E675" s="4">
        <v>31.141999999999999</v>
      </c>
      <c r="F675" s="7">
        <v>-3.8999999999999998E-3</v>
      </c>
      <c r="G675" s="37">
        <f t="shared" si="28"/>
        <v>-3.6930913721744557E-3</v>
      </c>
      <c r="H675" s="37">
        <f t="shared" si="29"/>
        <v>1.0371845096654049E-2</v>
      </c>
    </row>
    <row r="676" spans="1:8">
      <c r="A676" s="2" t="s">
        <v>724</v>
      </c>
      <c r="B676" s="6">
        <v>31.306000000000001</v>
      </c>
      <c r="C676" s="4">
        <v>31.41</v>
      </c>
      <c r="D676" s="4">
        <v>31.47</v>
      </c>
      <c r="E676" s="4">
        <v>31.27</v>
      </c>
      <c r="F676" s="7">
        <v>-3.5000000000000001E-3</v>
      </c>
      <c r="G676" s="37">
        <f t="shared" si="28"/>
        <v>-8.0217281455280866E-3</v>
      </c>
      <c r="H676" s="37">
        <f t="shared" si="29"/>
        <v>6.395906619763329E-3</v>
      </c>
    </row>
    <row r="677" spans="1:8">
      <c r="A677" s="2" t="s">
        <v>725</v>
      </c>
      <c r="B677" s="6">
        <v>31.414999999999999</v>
      </c>
      <c r="C677" s="4">
        <v>31.664000000000001</v>
      </c>
      <c r="D677" s="4">
        <v>31.681999999999999</v>
      </c>
      <c r="E677" s="4">
        <v>31.390999999999998</v>
      </c>
      <c r="F677" s="7">
        <v>-8.6E-3</v>
      </c>
      <c r="G677" s="37">
        <f t="shared" si="28"/>
        <v>-8.8350372333707849E-4</v>
      </c>
      <c r="H677" s="37">
        <f t="shared" si="29"/>
        <v>9.2701729795164334E-3</v>
      </c>
    </row>
    <row r="678" spans="1:8">
      <c r="A678" s="2" t="s">
        <v>726</v>
      </c>
      <c r="B678" s="6">
        <v>31.687999999999999</v>
      </c>
      <c r="C678" s="4">
        <v>31.692</v>
      </c>
      <c r="D678" s="4">
        <v>31.698</v>
      </c>
      <c r="E678" s="4">
        <v>31.678000000000001</v>
      </c>
      <c r="F678" s="7">
        <v>-6.9999999999999999E-4</v>
      </c>
      <c r="G678" s="37">
        <f t="shared" si="28"/>
        <v>9.1589552474496776E-4</v>
      </c>
      <c r="H678" s="37">
        <f t="shared" si="29"/>
        <v>6.3135298945639156E-4</v>
      </c>
    </row>
    <row r="679" spans="1:8">
      <c r="A679" s="2" t="s">
        <v>727</v>
      </c>
      <c r="B679" s="3">
        <v>31.71</v>
      </c>
      <c r="C679" s="4">
        <v>31.663</v>
      </c>
      <c r="D679" s="4">
        <v>31.795000000000002</v>
      </c>
      <c r="E679" s="4">
        <v>31.641999999999999</v>
      </c>
      <c r="F679" s="5">
        <v>1.4E-3</v>
      </c>
      <c r="G679" s="37">
        <f t="shared" si="28"/>
        <v>-4.1040535421133114E-4</v>
      </c>
      <c r="H679" s="37">
        <f t="shared" si="29"/>
        <v>4.8353454269642326E-3</v>
      </c>
    </row>
    <row r="680" spans="1:8">
      <c r="A680" s="2" t="s">
        <v>728</v>
      </c>
      <c r="B680" s="6">
        <v>31.666</v>
      </c>
      <c r="C680" s="4">
        <v>31.675999999999998</v>
      </c>
      <c r="D680" s="4">
        <v>31.734999999999999</v>
      </c>
      <c r="E680" s="4">
        <v>31.623999999999999</v>
      </c>
      <c r="F680" s="7">
        <v>-1.2999999999999999E-3</v>
      </c>
      <c r="G680" s="37">
        <f t="shared" si="28"/>
        <v>-2.0478245801960012E-3</v>
      </c>
      <c r="H680" s="37">
        <f t="shared" si="29"/>
        <v>3.5099924108272407E-3</v>
      </c>
    </row>
    <row r="681" spans="1:8">
      <c r="A681" s="2" t="s">
        <v>729</v>
      </c>
      <c r="B681" s="6">
        <v>31.706</v>
      </c>
      <c r="C681" s="4">
        <v>31.741</v>
      </c>
      <c r="D681" s="4">
        <v>31.76</v>
      </c>
      <c r="E681" s="4">
        <v>31.587</v>
      </c>
      <c r="F681" s="7">
        <v>-1.4E-3</v>
      </c>
      <c r="G681" s="37">
        <f t="shared" si="28"/>
        <v>3.5727836094599577E-3</v>
      </c>
      <c r="H681" s="37">
        <f t="shared" si="29"/>
        <v>5.4769367144712009E-3</v>
      </c>
    </row>
    <row r="682" spans="1:8">
      <c r="A682" s="2" t="s">
        <v>730</v>
      </c>
      <c r="B682" s="3">
        <v>31.751999999999999</v>
      </c>
      <c r="C682" s="4">
        <v>31.628</v>
      </c>
      <c r="D682" s="4">
        <v>31.847000000000001</v>
      </c>
      <c r="E682" s="4">
        <v>31.620999999999999</v>
      </c>
      <c r="F682" s="5">
        <v>4.4999999999999997E-3</v>
      </c>
      <c r="G682" s="37">
        <f t="shared" si="28"/>
        <v>1.8371872030408562E-3</v>
      </c>
      <c r="H682" s="37">
        <f t="shared" si="29"/>
        <v>7.1471490465198021E-3</v>
      </c>
    </row>
    <row r="683" spans="1:8">
      <c r="A683" s="2" t="s">
        <v>731</v>
      </c>
      <c r="B683" s="3">
        <v>31.61</v>
      </c>
      <c r="C683" s="4">
        <v>31.57</v>
      </c>
      <c r="D683" s="4">
        <v>31.655000000000001</v>
      </c>
      <c r="E683" s="4">
        <v>31.564</v>
      </c>
      <c r="F683" s="5">
        <v>1.5E-3</v>
      </c>
      <c r="G683" s="37">
        <f t="shared" si="28"/>
        <v>-1.583531274742361E-4</v>
      </c>
      <c r="H683" s="37">
        <f t="shared" si="29"/>
        <v>2.8830313014827362E-3</v>
      </c>
    </row>
    <row r="684" spans="1:8">
      <c r="A684" s="2" t="s">
        <v>732</v>
      </c>
      <c r="B684" s="6">
        <v>31.562000000000001</v>
      </c>
      <c r="C684" s="4">
        <v>31.574999999999999</v>
      </c>
      <c r="D684" s="4">
        <v>31.587</v>
      </c>
      <c r="E684" s="4">
        <v>31.515000000000001</v>
      </c>
      <c r="F684" s="7">
        <v>-4.0000000000000002E-4</v>
      </c>
      <c r="G684" s="37">
        <f t="shared" si="28"/>
        <v>1.6495891888462266E-3</v>
      </c>
      <c r="H684" s="37">
        <f t="shared" si="29"/>
        <v>2.2846263683959757E-3</v>
      </c>
    </row>
    <row r="685" spans="1:8">
      <c r="A685" s="2" t="s">
        <v>733</v>
      </c>
      <c r="B685" s="3">
        <v>31.574999999999999</v>
      </c>
      <c r="C685" s="4">
        <v>31.523</v>
      </c>
      <c r="D685" s="4">
        <v>31.713999999999999</v>
      </c>
      <c r="E685" s="4">
        <v>31.443999999999999</v>
      </c>
      <c r="F685" s="5">
        <v>2.0999999999999999E-3</v>
      </c>
      <c r="G685" s="37">
        <f t="shared" si="28"/>
        <v>-1.6468725257323706E-3</v>
      </c>
      <c r="H685" s="37">
        <f t="shared" si="29"/>
        <v>8.5866938048594198E-3</v>
      </c>
    </row>
    <row r="686" spans="1:8">
      <c r="A686" s="2" t="s">
        <v>734</v>
      </c>
      <c r="B686" s="6">
        <v>31.51</v>
      </c>
      <c r="C686" s="4">
        <v>31.574999999999999</v>
      </c>
      <c r="D686" s="4">
        <v>31.611000000000001</v>
      </c>
      <c r="E686" s="4">
        <v>31.468</v>
      </c>
      <c r="F686" s="7">
        <v>-2.2000000000000001E-3</v>
      </c>
      <c r="G686" s="37">
        <f t="shared" si="28"/>
        <v>6.4707382379191446E-3</v>
      </c>
      <c r="H686" s="37">
        <f t="shared" si="29"/>
        <v>4.5442989703826323E-3</v>
      </c>
    </row>
    <row r="687" spans="1:8">
      <c r="A687" s="2" t="s">
        <v>735</v>
      </c>
      <c r="B687" s="3">
        <v>31.58</v>
      </c>
      <c r="C687" s="4">
        <v>31.372</v>
      </c>
      <c r="D687" s="4">
        <v>31.587</v>
      </c>
      <c r="E687" s="4">
        <v>31.251000000000001</v>
      </c>
      <c r="F687" s="5">
        <v>6.6E-3</v>
      </c>
      <c r="G687" s="37">
        <f t="shared" si="28"/>
        <v>-7.2780203784570735E-3</v>
      </c>
      <c r="H687" s="37">
        <f t="shared" si="29"/>
        <v>1.0751655947009648E-2</v>
      </c>
    </row>
    <row r="688" spans="1:8">
      <c r="A688" s="2" t="s">
        <v>736</v>
      </c>
      <c r="B688" s="6">
        <v>31.373000000000001</v>
      </c>
      <c r="C688" s="4">
        <v>31.602</v>
      </c>
      <c r="D688" s="4">
        <v>31.613</v>
      </c>
      <c r="E688" s="4">
        <v>31.332999999999998</v>
      </c>
      <c r="F688" s="7">
        <v>-7.4000000000000003E-3</v>
      </c>
      <c r="G688" s="37">
        <f t="shared" si="28"/>
        <v>4.8969727804629836E-3</v>
      </c>
      <c r="H688" s="37">
        <f t="shared" si="29"/>
        <v>8.9362652794179025E-3</v>
      </c>
    </row>
    <row r="689" spans="1:8">
      <c r="A689" s="2" t="s">
        <v>737</v>
      </c>
      <c r="B689" s="3">
        <v>31.608000000000001</v>
      </c>
      <c r="C689" s="4">
        <v>31.448</v>
      </c>
      <c r="D689" s="4">
        <v>31.742000000000001</v>
      </c>
      <c r="E689" s="4">
        <v>31.443000000000001</v>
      </c>
      <c r="F689" s="5">
        <v>3.3999999999999998E-3</v>
      </c>
      <c r="G689" s="37">
        <f t="shared" si="28"/>
        <v>-8.8956665395853007E-4</v>
      </c>
      <c r="H689" s="37">
        <f t="shared" si="29"/>
        <v>9.5092707438857449E-3</v>
      </c>
    </row>
    <row r="690" spans="1:8">
      <c r="A690" s="2" t="s">
        <v>738</v>
      </c>
      <c r="B690" s="3">
        <v>31.501000000000001</v>
      </c>
      <c r="C690" s="4">
        <v>31.475999999999999</v>
      </c>
      <c r="D690" s="4">
        <v>31.529</v>
      </c>
      <c r="E690" s="4">
        <v>31.427</v>
      </c>
      <c r="F690" s="5">
        <v>6.9999999999999999E-4</v>
      </c>
      <c r="G690" s="37">
        <f t="shared" si="28"/>
        <v>6.0086934287905533E-3</v>
      </c>
      <c r="H690" s="37">
        <f t="shared" si="29"/>
        <v>3.24561682629587E-3</v>
      </c>
    </row>
    <row r="691" spans="1:8">
      <c r="A691" s="2" t="s">
        <v>739</v>
      </c>
      <c r="B691" s="3">
        <v>31.48</v>
      </c>
      <c r="C691" s="4">
        <v>31.288</v>
      </c>
      <c r="D691" s="4">
        <v>31.512</v>
      </c>
      <c r="E691" s="4">
        <v>31.265000000000001</v>
      </c>
      <c r="F691" s="5">
        <v>6.1999999999999998E-3</v>
      </c>
      <c r="G691" s="37">
        <f t="shared" si="28"/>
        <v>-2.0413370757846406E-3</v>
      </c>
      <c r="H691" s="37">
        <f t="shared" si="29"/>
        <v>7.9002079002078972E-3</v>
      </c>
    </row>
    <row r="692" spans="1:8">
      <c r="A692" s="2" t="s">
        <v>740</v>
      </c>
      <c r="B692" s="6">
        <v>31.286999999999999</v>
      </c>
      <c r="C692" s="4">
        <v>31.352</v>
      </c>
      <c r="D692" s="4">
        <v>31.425000000000001</v>
      </c>
      <c r="E692" s="4">
        <v>31.242999999999999</v>
      </c>
      <c r="F692" s="7">
        <v>-1.8E-3</v>
      </c>
      <c r="G692" s="37">
        <f t="shared" si="28"/>
        <v>-4.7820958332006787E-4</v>
      </c>
      <c r="H692" s="37">
        <f t="shared" si="29"/>
        <v>5.8253048682905661E-3</v>
      </c>
    </row>
    <row r="693" spans="1:8">
      <c r="A693" s="2" t="s">
        <v>741</v>
      </c>
      <c r="B693" s="6">
        <v>31.343</v>
      </c>
      <c r="C693" s="4">
        <v>31.367000000000001</v>
      </c>
      <c r="D693" s="4">
        <v>31.41</v>
      </c>
      <c r="E693" s="4">
        <v>31.224</v>
      </c>
      <c r="F693" s="7">
        <v>-1.1999999999999999E-3</v>
      </c>
      <c r="G693" s="37">
        <f t="shared" si="28"/>
        <v>-3.5895806861499218E-3</v>
      </c>
      <c r="H693" s="37">
        <f t="shared" si="29"/>
        <v>5.9569561875480381E-3</v>
      </c>
    </row>
    <row r="694" spans="1:8">
      <c r="A694" s="2" t="s">
        <v>742</v>
      </c>
      <c r="B694" s="6">
        <v>31.38</v>
      </c>
      <c r="C694" s="4">
        <v>31.48</v>
      </c>
      <c r="D694" s="4">
        <v>31.57</v>
      </c>
      <c r="E694" s="4">
        <v>31.31</v>
      </c>
      <c r="F694" s="7">
        <v>-3.3E-3</v>
      </c>
      <c r="G694" s="37">
        <f t="shared" si="28"/>
        <v>2.4839182217692951E-3</v>
      </c>
      <c r="H694" s="37">
        <f t="shared" si="29"/>
        <v>8.3040562120728703E-3</v>
      </c>
    </row>
    <row r="695" spans="1:8">
      <c r="A695" s="2" t="s">
        <v>743</v>
      </c>
      <c r="B695" s="3">
        <v>31.484999999999999</v>
      </c>
      <c r="C695" s="4">
        <v>31.402000000000001</v>
      </c>
      <c r="D695" s="4">
        <v>31.52</v>
      </c>
      <c r="E695" s="4">
        <v>31.387</v>
      </c>
      <c r="F695" s="5">
        <v>3.5000000000000001E-3</v>
      </c>
      <c r="G695" s="37">
        <f t="shared" si="28"/>
        <v>3.5041890987871639E-4</v>
      </c>
      <c r="H695" s="37">
        <f t="shared" si="29"/>
        <v>4.2374231369675065E-3</v>
      </c>
    </row>
    <row r="696" spans="1:8">
      <c r="A696" s="2" t="s">
        <v>744</v>
      </c>
      <c r="B696" s="6">
        <v>31.376000000000001</v>
      </c>
      <c r="C696" s="4">
        <v>31.390999999999998</v>
      </c>
      <c r="D696" s="4">
        <v>31.390999999999998</v>
      </c>
      <c r="E696" s="4">
        <v>31.344000000000001</v>
      </c>
      <c r="F696" s="7">
        <v>-6.9999999999999999E-4</v>
      </c>
      <c r="G696" s="37">
        <f t="shared" si="28"/>
        <v>1.0523630333566457E-3</v>
      </c>
      <c r="H696" s="37">
        <f t="shared" si="29"/>
        <v>1.49948953547719E-3</v>
      </c>
    </row>
    <row r="697" spans="1:8">
      <c r="A697" s="2" t="s">
        <v>745</v>
      </c>
      <c r="B697" s="3">
        <v>31.398</v>
      </c>
      <c r="C697" s="4">
        <v>31.358000000000001</v>
      </c>
      <c r="D697" s="4">
        <v>31.54</v>
      </c>
      <c r="E697" s="4">
        <v>31.32</v>
      </c>
      <c r="F697" s="5">
        <v>5.9999999999999995E-4</v>
      </c>
      <c r="G697" s="37">
        <f t="shared" si="28"/>
        <v>-1.7826446807156344E-3</v>
      </c>
      <c r="H697" s="37">
        <f t="shared" si="29"/>
        <v>7.0242656449552637E-3</v>
      </c>
    </row>
    <row r="698" spans="1:8">
      <c r="A698" s="2" t="s">
        <v>746</v>
      </c>
      <c r="B698" s="6">
        <v>31.38</v>
      </c>
      <c r="C698" s="4">
        <v>31.414000000000001</v>
      </c>
      <c r="D698" s="4">
        <v>31.44</v>
      </c>
      <c r="E698" s="4">
        <v>31.170999999999999</v>
      </c>
      <c r="F698" s="7">
        <v>-1.6999999999999999E-3</v>
      </c>
      <c r="G698" s="37">
        <f t="shared" si="28"/>
        <v>1.4026139623844591E-3</v>
      </c>
      <c r="H698" s="37">
        <f t="shared" si="29"/>
        <v>8.6298161752911967E-3</v>
      </c>
    </row>
    <row r="699" spans="1:8">
      <c r="A699" s="2" t="s">
        <v>747</v>
      </c>
      <c r="B699" s="3">
        <v>31.434999999999999</v>
      </c>
      <c r="C699" s="4">
        <v>31.37</v>
      </c>
      <c r="D699" s="4">
        <v>31.466999999999999</v>
      </c>
      <c r="E699" s="4">
        <v>31.24</v>
      </c>
      <c r="F699" s="5">
        <v>1.6999999999999999E-3</v>
      </c>
      <c r="G699" s="37">
        <f t="shared" si="28"/>
        <v>8.8438655732433549E-3</v>
      </c>
      <c r="H699" s="37">
        <f t="shared" si="29"/>
        <v>7.2663252240717131E-3</v>
      </c>
    </row>
    <row r="700" spans="1:8">
      <c r="A700" s="2" t="s">
        <v>748</v>
      </c>
      <c r="B700" s="3">
        <v>31.382000000000001</v>
      </c>
      <c r="C700" s="4">
        <v>31.094999999999999</v>
      </c>
      <c r="D700" s="4">
        <v>31.510999999999999</v>
      </c>
      <c r="E700" s="4">
        <v>31.067</v>
      </c>
      <c r="F700" s="5">
        <v>8.8000000000000005E-3</v>
      </c>
      <c r="G700" s="37">
        <f t="shared" si="28"/>
        <v>5.9525735175179548E-3</v>
      </c>
      <c r="H700" s="37">
        <f t="shared" si="29"/>
        <v>1.4291692149225836E-2</v>
      </c>
    </row>
    <row r="701" spans="1:8">
      <c r="A701" s="2" t="s">
        <v>749</v>
      </c>
      <c r="B701" s="3">
        <v>31.106999999999999</v>
      </c>
      <c r="C701" s="4">
        <v>30.911000000000001</v>
      </c>
      <c r="D701" s="4">
        <v>31.146999999999998</v>
      </c>
      <c r="E701" s="4">
        <v>30.823</v>
      </c>
      <c r="F701" s="5">
        <v>5.8999999999999999E-3</v>
      </c>
      <c r="G701" s="37">
        <f t="shared" si="28"/>
        <v>5.826562651733623E-4</v>
      </c>
      <c r="H701" s="37">
        <f t="shared" si="29"/>
        <v>1.0511630924958573E-2</v>
      </c>
    </row>
    <row r="702" spans="1:8">
      <c r="A702" s="2" t="s">
        <v>750</v>
      </c>
      <c r="B702" s="3">
        <v>30.923999999999999</v>
      </c>
      <c r="C702" s="4">
        <v>30.893000000000001</v>
      </c>
      <c r="D702" s="4">
        <v>30.937999999999999</v>
      </c>
      <c r="E702" s="4">
        <v>30.888000000000002</v>
      </c>
      <c r="F702" s="5">
        <v>1E-3</v>
      </c>
      <c r="G702" s="37">
        <f t="shared" si="28"/>
        <v>3.4430116607659612E-3</v>
      </c>
      <c r="H702" s="37">
        <f t="shared" si="29"/>
        <v>1.6187516187515267E-3</v>
      </c>
    </row>
    <row r="703" spans="1:8">
      <c r="A703" s="2" t="s">
        <v>751</v>
      </c>
      <c r="B703" s="3">
        <v>30.891999999999999</v>
      </c>
      <c r="C703" s="4">
        <v>30.786999999999999</v>
      </c>
      <c r="D703" s="4">
        <v>30.919</v>
      </c>
      <c r="E703" s="4">
        <v>30.744</v>
      </c>
      <c r="F703" s="5">
        <v>3.0000000000000001E-3</v>
      </c>
      <c r="G703" s="37">
        <f t="shared" si="28"/>
        <v>1.4637954589811382E-3</v>
      </c>
      <c r="H703" s="37">
        <f t="shared" si="29"/>
        <v>5.6921675774135021E-3</v>
      </c>
    </row>
    <row r="704" spans="1:8">
      <c r="A704" s="2" t="s">
        <v>752</v>
      </c>
      <c r="B704" s="3">
        <v>30.8</v>
      </c>
      <c r="C704" s="4">
        <v>30.742000000000001</v>
      </c>
      <c r="D704" s="4">
        <v>30.847999999999999</v>
      </c>
      <c r="E704" s="4">
        <v>30.687000000000001</v>
      </c>
      <c r="F704" s="5">
        <v>1.5E-3</v>
      </c>
      <c r="G704" s="37">
        <f t="shared" si="28"/>
        <v>-3.3715878882188679E-3</v>
      </c>
      <c r="H704" s="37">
        <f t="shared" si="29"/>
        <v>5.2465213282496762E-3</v>
      </c>
    </row>
    <row r="705" spans="1:8">
      <c r="A705" s="2" t="s">
        <v>753</v>
      </c>
      <c r="B705" s="6">
        <v>30.753</v>
      </c>
      <c r="C705" s="4">
        <v>30.846</v>
      </c>
      <c r="D705" s="4">
        <v>30.86</v>
      </c>
      <c r="E705" s="4">
        <v>30.643000000000001</v>
      </c>
      <c r="F705" s="7">
        <v>-3.3999999999999998E-3</v>
      </c>
      <c r="G705" s="37">
        <f t="shared" si="28"/>
        <v>-4.7751177647286473E-3</v>
      </c>
      <c r="H705" s="37">
        <f t="shared" si="29"/>
        <v>7.0815520673562886E-3</v>
      </c>
    </row>
    <row r="706" spans="1:8">
      <c r="A706" s="2" t="s">
        <v>754</v>
      </c>
      <c r="B706" s="6">
        <v>30.859000000000002</v>
      </c>
      <c r="C706" s="4">
        <v>30.994</v>
      </c>
      <c r="D706" s="4">
        <v>31.047000000000001</v>
      </c>
      <c r="E706" s="4">
        <v>30.827999999999999</v>
      </c>
      <c r="F706" s="7">
        <v>-4.7000000000000002E-3</v>
      </c>
      <c r="G706" s="37">
        <f t="shared" ref="G706:G769" si="30">(C706-C707)/C707</f>
        <v>-2.606596942880113E-3</v>
      </c>
      <c r="H706" s="37">
        <f t="shared" ref="H706:H769" si="31">(D706-E706)/E706</f>
        <v>7.1039314908525105E-3</v>
      </c>
    </row>
    <row r="707" spans="1:8">
      <c r="A707" s="2" t="s">
        <v>755</v>
      </c>
      <c r="B707" s="6">
        <v>31.006</v>
      </c>
      <c r="C707" s="4">
        <v>31.074999999999999</v>
      </c>
      <c r="D707" s="4">
        <v>31.16</v>
      </c>
      <c r="E707" s="4">
        <v>30.960999999999999</v>
      </c>
      <c r="F707" s="7">
        <v>-3.8999999999999998E-3</v>
      </c>
      <c r="G707" s="37">
        <f t="shared" si="30"/>
        <v>-7.0746374248326256E-4</v>
      </c>
      <c r="H707" s="37">
        <f t="shared" si="31"/>
        <v>6.4274409741287954E-3</v>
      </c>
    </row>
    <row r="708" spans="1:8">
      <c r="A708" s="2" t="s">
        <v>756</v>
      </c>
      <c r="B708" s="3">
        <v>31.126999999999999</v>
      </c>
      <c r="C708" s="4">
        <v>31.097000000000001</v>
      </c>
      <c r="D708" s="4">
        <v>31.132999999999999</v>
      </c>
      <c r="E708" s="4">
        <v>31.050999999999998</v>
      </c>
      <c r="F708" s="5">
        <v>5.0000000000000001E-4</v>
      </c>
      <c r="G708" s="37">
        <f t="shared" si="30"/>
        <v>2.1914982758065487E-3</v>
      </c>
      <c r="H708" s="37">
        <f t="shared" si="31"/>
        <v>2.6408167208785784E-3</v>
      </c>
    </row>
    <row r="709" spans="1:8">
      <c r="A709" s="2" t="s">
        <v>757</v>
      </c>
      <c r="B709" s="3">
        <v>31.11</v>
      </c>
      <c r="C709" s="4">
        <v>31.029</v>
      </c>
      <c r="D709" s="4">
        <v>31.128</v>
      </c>
      <c r="E709" s="4">
        <v>30.937999999999999</v>
      </c>
      <c r="F709" s="5">
        <v>2.2000000000000001E-3</v>
      </c>
      <c r="G709" s="37">
        <f t="shared" si="30"/>
        <v>-2.9241645244216284E-3</v>
      </c>
      <c r="H709" s="37">
        <f t="shared" si="31"/>
        <v>6.1413148878402381E-3</v>
      </c>
    </row>
    <row r="710" spans="1:8">
      <c r="A710" s="2" t="s">
        <v>758</v>
      </c>
      <c r="B710" s="6">
        <v>31.041</v>
      </c>
      <c r="C710" s="4">
        <v>31.12</v>
      </c>
      <c r="D710" s="4">
        <v>31.234999999999999</v>
      </c>
      <c r="E710" s="4">
        <v>30.972999999999999</v>
      </c>
      <c r="F710" s="7">
        <v>-2.3999999999999998E-3</v>
      </c>
      <c r="G710" s="37">
        <f t="shared" si="30"/>
        <v>-1.027221366204418E-3</v>
      </c>
      <c r="H710" s="37">
        <f t="shared" si="31"/>
        <v>8.4589804022858761E-3</v>
      </c>
    </row>
    <row r="711" spans="1:8">
      <c r="A711" s="2" t="s">
        <v>759</v>
      </c>
      <c r="B711" s="6">
        <v>31.117000000000001</v>
      </c>
      <c r="C711" s="4">
        <v>31.152000000000001</v>
      </c>
      <c r="D711" s="4">
        <v>31.242000000000001</v>
      </c>
      <c r="E711" s="4">
        <v>31.059000000000001</v>
      </c>
      <c r="F711" s="7">
        <v>-8.9999999999999998E-4</v>
      </c>
      <c r="G711" s="37">
        <f t="shared" si="30"/>
        <v>-6.416014371872056E-4</v>
      </c>
      <c r="H711" s="37">
        <f t="shared" si="31"/>
        <v>5.8920119772046696E-3</v>
      </c>
    </row>
    <row r="712" spans="1:8">
      <c r="A712" s="2" t="s">
        <v>760</v>
      </c>
      <c r="B712" s="6">
        <v>31.145</v>
      </c>
      <c r="C712" s="4">
        <v>31.172000000000001</v>
      </c>
      <c r="D712" s="4">
        <v>31.244</v>
      </c>
      <c r="E712" s="4">
        <v>31.047000000000001</v>
      </c>
      <c r="F712" s="7">
        <v>-1.2999999999999999E-3</v>
      </c>
      <c r="G712" s="37">
        <f t="shared" si="30"/>
        <v>5.8404052789519838E-3</v>
      </c>
      <c r="H712" s="37">
        <f t="shared" si="31"/>
        <v>6.3452185396334322E-3</v>
      </c>
    </row>
    <row r="713" spans="1:8">
      <c r="A713" s="2" t="s">
        <v>761</v>
      </c>
      <c r="B713" s="3">
        <v>31.184000000000001</v>
      </c>
      <c r="C713" s="4">
        <v>30.991</v>
      </c>
      <c r="D713" s="4">
        <v>31.193999999999999</v>
      </c>
      <c r="E713" s="4">
        <v>30.991</v>
      </c>
      <c r="F713" s="5">
        <v>4.8999999999999998E-3</v>
      </c>
      <c r="G713" s="37">
        <f t="shared" si="30"/>
        <v>3.0423665728064602E-3</v>
      </c>
      <c r="H713" s="37">
        <f t="shared" si="31"/>
        <v>6.5502887935206802E-3</v>
      </c>
    </row>
    <row r="714" spans="1:8">
      <c r="A714" s="2" t="s">
        <v>762</v>
      </c>
      <c r="B714" s="3">
        <v>31.030999999999999</v>
      </c>
      <c r="C714" s="4">
        <v>30.896999999999998</v>
      </c>
      <c r="D714" s="4">
        <v>31.038</v>
      </c>
      <c r="E714" s="4">
        <v>30.896999999999998</v>
      </c>
      <c r="F714" s="5">
        <v>8.0000000000000004E-4</v>
      </c>
      <c r="G714" s="37">
        <f t="shared" si="30"/>
        <v>-1.74469322477471E-3</v>
      </c>
      <c r="H714" s="37">
        <f t="shared" si="31"/>
        <v>4.5635498592096905E-3</v>
      </c>
    </row>
    <row r="715" spans="1:8">
      <c r="A715" s="2" t="s">
        <v>763</v>
      </c>
      <c r="B715" s="3">
        <v>31.007999999999999</v>
      </c>
      <c r="C715" s="4">
        <v>30.951000000000001</v>
      </c>
      <c r="D715" s="4">
        <v>31.052</v>
      </c>
      <c r="E715" s="4">
        <v>30.811</v>
      </c>
      <c r="F715" s="5">
        <v>6.9999999999999999E-4</v>
      </c>
      <c r="G715" s="37">
        <f t="shared" si="30"/>
        <v>-6.3565443513435545E-3</v>
      </c>
      <c r="H715" s="37">
        <f t="shared" si="31"/>
        <v>7.8218817954626482E-3</v>
      </c>
    </row>
    <row r="716" spans="1:8">
      <c r="A716" s="2" t="s">
        <v>764</v>
      </c>
      <c r="B716" s="6">
        <v>30.984999999999999</v>
      </c>
      <c r="C716" s="4">
        <v>31.149000000000001</v>
      </c>
      <c r="D716" s="4">
        <v>31.19</v>
      </c>
      <c r="E716" s="4">
        <v>30.881</v>
      </c>
      <c r="F716" s="7">
        <v>-5.5999999999999999E-3</v>
      </c>
      <c r="G716" s="37">
        <f t="shared" si="30"/>
        <v>2.890173410404734E-4</v>
      </c>
      <c r="H716" s="37">
        <f t="shared" si="31"/>
        <v>1.0006152650497103E-2</v>
      </c>
    </row>
    <row r="717" spans="1:8">
      <c r="A717" s="2" t="s">
        <v>765</v>
      </c>
      <c r="B717" s="3">
        <v>31.161000000000001</v>
      </c>
      <c r="C717" s="4">
        <v>31.14</v>
      </c>
      <c r="D717" s="4">
        <v>31.247</v>
      </c>
      <c r="E717" s="4">
        <v>31.068000000000001</v>
      </c>
      <c r="F717" s="5">
        <v>8.0000000000000004E-4</v>
      </c>
      <c r="G717" s="37">
        <f t="shared" si="30"/>
        <v>-1.7631030613880338E-3</v>
      </c>
      <c r="H717" s="37">
        <f t="shared" si="31"/>
        <v>5.761555298055829E-3</v>
      </c>
    </row>
    <row r="718" spans="1:8">
      <c r="A718" s="2" t="s">
        <v>766</v>
      </c>
      <c r="B718" s="6">
        <v>31.135000000000002</v>
      </c>
      <c r="C718" s="4">
        <v>31.195</v>
      </c>
      <c r="D718" s="4">
        <v>31.195</v>
      </c>
      <c r="E718" s="4">
        <v>31.010999999999999</v>
      </c>
      <c r="F718" s="7">
        <v>-2.0999999999999999E-3</v>
      </c>
      <c r="G718" s="37">
        <f t="shared" si="30"/>
        <v>-2.9723855791357699E-3</v>
      </c>
      <c r="H718" s="37">
        <f t="shared" si="31"/>
        <v>5.9333784786044005E-3</v>
      </c>
    </row>
    <row r="719" spans="1:8">
      <c r="A719" s="2" t="s">
        <v>767</v>
      </c>
      <c r="B719" s="6">
        <v>31.2</v>
      </c>
      <c r="C719" s="4">
        <v>31.288</v>
      </c>
      <c r="D719" s="4">
        <v>31.303999999999998</v>
      </c>
      <c r="E719" s="4">
        <v>30.974</v>
      </c>
      <c r="F719" s="7">
        <v>-1.9E-3</v>
      </c>
      <c r="G719" s="37">
        <f t="shared" si="30"/>
        <v>2.6276998013202825E-3</v>
      </c>
      <c r="H719" s="37">
        <f t="shared" si="31"/>
        <v>1.0654096984567646E-2</v>
      </c>
    </row>
    <row r="720" spans="1:8">
      <c r="A720" s="2" t="s">
        <v>768</v>
      </c>
      <c r="B720" s="3">
        <v>31.26</v>
      </c>
      <c r="C720" s="4">
        <v>31.206</v>
      </c>
      <c r="D720" s="4">
        <v>31.268000000000001</v>
      </c>
      <c r="E720" s="4">
        <v>31.181000000000001</v>
      </c>
      <c r="F720" s="5">
        <v>2.3999999999999998E-3</v>
      </c>
      <c r="G720" s="37">
        <f t="shared" si="30"/>
        <v>7.4576271186440057E-3</v>
      </c>
      <c r="H720" s="37">
        <f t="shared" si="31"/>
        <v>2.7901606747698835E-3</v>
      </c>
    </row>
    <row r="721" spans="1:8">
      <c r="A721" s="2" t="s">
        <v>769</v>
      </c>
      <c r="B721" s="3">
        <v>31.184999999999999</v>
      </c>
      <c r="C721" s="4">
        <v>30.975000000000001</v>
      </c>
      <c r="D721" s="4">
        <v>31.273</v>
      </c>
      <c r="E721" s="4">
        <v>30.867000000000001</v>
      </c>
      <c r="F721" s="5">
        <v>6.4000000000000003E-3</v>
      </c>
      <c r="G721" s="37">
        <f t="shared" si="30"/>
        <v>-1.0731052984574064E-2</v>
      </c>
      <c r="H721" s="37">
        <f t="shared" si="31"/>
        <v>1.3153205688923407E-2</v>
      </c>
    </row>
    <row r="722" spans="1:8">
      <c r="A722" s="2" t="s">
        <v>770</v>
      </c>
      <c r="B722" s="6">
        <v>30.988</v>
      </c>
      <c r="C722" s="4">
        <v>31.311</v>
      </c>
      <c r="D722" s="4">
        <v>31.335000000000001</v>
      </c>
      <c r="E722" s="4">
        <v>30.959</v>
      </c>
      <c r="F722" s="7">
        <v>-1.03E-2</v>
      </c>
      <c r="G722" s="37">
        <f t="shared" si="30"/>
        <v>3.8794485411990593E-3</v>
      </c>
      <c r="H722" s="37">
        <f t="shared" si="31"/>
        <v>1.2145095125811597E-2</v>
      </c>
    </row>
    <row r="723" spans="1:8">
      <c r="A723" s="2" t="s">
        <v>771</v>
      </c>
      <c r="B723" s="3">
        <v>31.311</v>
      </c>
      <c r="C723" s="4">
        <v>31.19</v>
      </c>
      <c r="D723" s="4">
        <v>31.385999999999999</v>
      </c>
      <c r="E723" s="4">
        <v>31.145</v>
      </c>
      <c r="F723" s="5">
        <v>3.5999999999999999E-3</v>
      </c>
      <c r="G723" s="37">
        <f t="shared" si="30"/>
        <v>1.9274012206875128E-3</v>
      </c>
      <c r="H723" s="37">
        <f t="shared" si="31"/>
        <v>7.7379996789211647E-3</v>
      </c>
    </row>
    <row r="724" spans="1:8">
      <c r="A724" s="2" t="s">
        <v>772</v>
      </c>
      <c r="B724" s="3">
        <v>31.2</v>
      </c>
      <c r="C724" s="4">
        <v>31.13</v>
      </c>
      <c r="D724" s="4">
        <v>31.231999999999999</v>
      </c>
      <c r="E724" s="4">
        <v>30.905000000000001</v>
      </c>
      <c r="F724" s="5">
        <v>1.8E-3</v>
      </c>
      <c r="G724" s="37">
        <f t="shared" si="30"/>
        <v>3.5460992907801235E-3</v>
      </c>
      <c r="H724" s="37">
        <f t="shared" si="31"/>
        <v>1.058081216631607E-2</v>
      </c>
    </row>
    <row r="725" spans="1:8">
      <c r="A725" s="2" t="s">
        <v>773</v>
      </c>
      <c r="B725" s="3">
        <v>31.143000000000001</v>
      </c>
      <c r="C725" s="4">
        <v>31.02</v>
      </c>
      <c r="D725" s="4">
        <v>31.34</v>
      </c>
      <c r="E725" s="4">
        <v>31.013000000000002</v>
      </c>
      <c r="F725" s="5">
        <v>2.5000000000000001E-3</v>
      </c>
      <c r="G725" s="37">
        <f t="shared" si="30"/>
        <v>-3.6615918288687853E-3</v>
      </c>
      <c r="H725" s="37">
        <f t="shared" si="31"/>
        <v>1.0543965433850262E-2</v>
      </c>
    </row>
    <row r="726" spans="1:8">
      <c r="A726" s="2" t="s">
        <v>774</v>
      </c>
      <c r="B726" s="3">
        <v>31.064</v>
      </c>
      <c r="C726" s="4">
        <v>31.134</v>
      </c>
      <c r="D726" s="4">
        <v>31.134</v>
      </c>
      <c r="E726" s="4">
        <v>31.02</v>
      </c>
      <c r="F726" s="5">
        <v>6.9999999999999999E-4</v>
      </c>
      <c r="G726" s="37">
        <f t="shared" si="30"/>
        <v>-2.9143314651721721E-3</v>
      </c>
      <c r="H726" s="37">
        <f t="shared" si="31"/>
        <v>3.6750483558994447E-3</v>
      </c>
    </row>
    <row r="727" spans="1:8">
      <c r="A727" s="2" t="s">
        <v>775</v>
      </c>
      <c r="B727" s="6">
        <v>31.041</v>
      </c>
      <c r="C727" s="4">
        <v>31.225000000000001</v>
      </c>
      <c r="D727" s="4">
        <v>31.23</v>
      </c>
      <c r="E727" s="4">
        <v>30.88</v>
      </c>
      <c r="F727" s="7">
        <v>-6.3E-3</v>
      </c>
      <c r="G727" s="37">
        <f t="shared" si="30"/>
        <v>8.9752219764728167E-4</v>
      </c>
      <c r="H727" s="37">
        <f t="shared" si="31"/>
        <v>1.1334196891191757E-2</v>
      </c>
    </row>
    <row r="728" spans="1:8">
      <c r="A728" s="2" t="s">
        <v>776</v>
      </c>
      <c r="B728" s="3">
        <v>31.236999999999998</v>
      </c>
      <c r="C728" s="4">
        <v>31.196999999999999</v>
      </c>
      <c r="D728" s="4">
        <v>31.68</v>
      </c>
      <c r="E728" s="4">
        <v>31.172000000000001</v>
      </c>
      <c r="F728" s="5">
        <v>8.9999999999999998E-4</v>
      </c>
      <c r="G728" s="37">
        <f t="shared" si="30"/>
        <v>9.7096805515098795E-3</v>
      </c>
      <c r="H728" s="37">
        <f t="shared" si="31"/>
        <v>1.6296676504555341E-2</v>
      </c>
    </row>
    <row r="729" spans="1:8">
      <c r="A729" s="2" t="s">
        <v>777</v>
      </c>
      <c r="B729" s="3">
        <v>31.209</v>
      </c>
      <c r="C729" s="4">
        <v>30.896999999999998</v>
      </c>
      <c r="D729" s="4">
        <v>31.279</v>
      </c>
      <c r="E729" s="4">
        <v>30.79</v>
      </c>
      <c r="F729" s="5">
        <v>9.5999999999999992E-3</v>
      </c>
      <c r="G729" s="37">
        <f t="shared" si="30"/>
        <v>9.0134221612618737E-3</v>
      </c>
      <c r="H729" s="37">
        <f t="shared" si="31"/>
        <v>1.5881779798635948E-2</v>
      </c>
    </row>
    <row r="730" spans="1:8">
      <c r="A730" s="2" t="s">
        <v>778</v>
      </c>
      <c r="B730" s="3">
        <v>30.911000000000001</v>
      </c>
      <c r="C730" s="4">
        <v>30.620999999999999</v>
      </c>
      <c r="D730" s="4">
        <v>31.013000000000002</v>
      </c>
      <c r="E730" s="4">
        <v>30.619</v>
      </c>
      <c r="F730" s="5">
        <v>8.9999999999999993E-3</v>
      </c>
      <c r="G730" s="37">
        <f t="shared" si="30"/>
        <v>2.3240589198035336E-3</v>
      </c>
      <c r="H730" s="37">
        <f t="shared" si="31"/>
        <v>1.2867827166138735E-2</v>
      </c>
    </row>
    <row r="731" spans="1:8">
      <c r="A731" s="2" t="s">
        <v>779</v>
      </c>
      <c r="B731" s="3">
        <v>30.634</v>
      </c>
      <c r="C731" s="4">
        <v>30.55</v>
      </c>
      <c r="D731" s="4">
        <v>30.704999999999998</v>
      </c>
      <c r="E731" s="4">
        <v>30.5</v>
      </c>
      <c r="F731" s="5">
        <v>3.5999999999999999E-3</v>
      </c>
      <c r="G731" s="37">
        <f t="shared" si="30"/>
        <v>1.5408320493066451E-3</v>
      </c>
      <c r="H731" s="37">
        <f t="shared" si="31"/>
        <v>6.7213114754097799E-3</v>
      </c>
    </row>
    <row r="732" spans="1:8">
      <c r="A732" s="2" t="s">
        <v>780</v>
      </c>
      <c r="B732" s="3">
        <v>30.524999999999999</v>
      </c>
      <c r="C732" s="4">
        <v>30.503</v>
      </c>
      <c r="D732" s="4">
        <v>30.541</v>
      </c>
      <c r="E732" s="4">
        <v>30.428000000000001</v>
      </c>
      <c r="F732" s="5">
        <v>6.9999999999999999E-4</v>
      </c>
      <c r="G732" s="37">
        <f t="shared" si="30"/>
        <v>-1.7901413438938824E-2</v>
      </c>
      <c r="H732" s="37">
        <f t="shared" si="31"/>
        <v>3.7136847640331125E-3</v>
      </c>
    </row>
    <row r="733" spans="1:8">
      <c r="A733" s="2" t="s">
        <v>781</v>
      </c>
      <c r="B733" s="6">
        <v>30.503</v>
      </c>
      <c r="C733" s="4">
        <v>31.059000000000001</v>
      </c>
      <c r="D733" s="4">
        <v>31.068000000000001</v>
      </c>
      <c r="E733" s="4">
        <v>30.375</v>
      </c>
      <c r="F733" s="7">
        <v>-1.84E-2</v>
      </c>
      <c r="G733" s="37">
        <f t="shared" si="30"/>
        <v>-1.2181158959353703E-2</v>
      </c>
      <c r="H733" s="37">
        <f t="shared" si="31"/>
        <v>2.2814814814814861E-2</v>
      </c>
    </row>
    <row r="734" spans="1:8">
      <c r="A734" s="2" t="s">
        <v>782</v>
      </c>
      <c r="B734" s="6">
        <v>31.074000000000002</v>
      </c>
      <c r="C734" s="4">
        <v>31.442</v>
      </c>
      <c r="D734" s="4">
        <v>31.483000000000001</v>
      </c>
      <c r="E734" s="4">
        <v>31.023</v>
      </c>
      <c r="F734" s="7">
        <v>-1.21E-2</v>
      </c>
      <c r="G734" s="37">
        <f t="shared" si="30"/>
        <v>-1.8412698412698359E-3</v>
      </c>
      <c r="H734" s="37">
        <f t="shared" si="31"/>
        <v>1.4827708474357762E-2</v>
      </c>
    </row>
    <row r="735" spans="1:8">
      <c r="A735" s="2" t="s">
        <v>783</v>
      </c>
      <c r="B735" s="6">
        <v>31.456</v>
      </c>
      <c r="C735" s="4">
        <v>31.5</v>
      </c>
      <c r="D735" s="4">
        <v>31.57</v>
      </c>
      <c r="E735" s="4">
        <v>31.241</v>
      </c>
      <c r="F735" s="7">
        <v>-1.9E-3</v>
      </c>
      <c r="G735" s="37">
        <f t="shared" si="30"/>
        <v>-5.242215625592129E-3</v>
      </c>
      <c r="H735" s="37">
        <f t="shared" si="31"/>
        <v>1.0531032937486017E-2</v>
      </c>
    </row>
    <row r="736" spans="1:8">
      <c r="A736" s="2" t="s">
        <v>784</v>
      </c>
      <c r="B736" s="6">
        <v>31.515000000000001</v>
      </c>
      <c r="C736" s="4">
        <v>31.666</v>
      </c>
      <c r="D736" s="4">
        <v>31.849</v>
      </c>
      <c r="E736" s="4">
        <v>31.443999999999999</v>
      </c>
      <c r="F736" s="7">
        <v>-5.1000000000000004E-3</v>
      </c>
      <c r="G736" s="37">
        <f t="shared" si="30"/>
        <v>-2.5514221816234453E-3</v>
      </c>
      <c r="H736" s="37">
        <f t="shared" si="31"/>
        <v>1.2880040707289186E-2</v>
      </c>
    </row>
    <row r="737" spans="1:8">
      <c r="A737" s="2" t="s">
        <v>785</v>
      </c>
      <c r="B737" s="6">
        <v>31.677</v>
      </c>
      <c r="C737" s="4">
        <v>31.747</v>
      </c>
      <c r="D737" s="4">
        <v>31.78</v>
      </c>
      <c r="E737" s="4">
        <v>31.6</v>
      </c>
      <c r="F737" s="7">
        <v>-1.1999999999999999E-3</v>
      </c>
      <c r="G737" s="37">
        <f t="shared" si="30"/>
        <v>3.7307534224919709E-3</v>
      </c>
      <c r="H737" s="37">
        <f t="shared" si="31"/>
        <v>5.6962025316455601E-3</v>
      </c>
    </row>
    <row r="738" spans="1:8">
      <c r="A738" s="2" t="s">
        <v>786</v>
      </c>
      <c r="B738" s="3">
        <v>31.715</v>
      </c>
      <c r="C738" s="4">
        <v>31.629000000000001</v>
      </c>
      <c r="D738" s="4">
        <v>31.745999999999999</v>
      </c>
      <c r="E738" s="4">
        <v>31.629000000000001</v>
      </c>
      <c r="F738" s="5">
        <v>1.6000000000000001E-3</v>
      </c>
      <c r="G738" s="37">
        <f t="shared" si="30"/>
        <v>-1.041862211376004E-2</v>
      </c>
      <c r="H738" s="37">
        <f t="shared" si="31"/>
        <v>3.6991368680640339E-3</v>
      </c>
    </row>
    <row r="739" spans="1:8">
      <c r="A739" s="2" t="s">
        <v>787</v>
      </c>
      <c r="B739" s="6">
        <v>31.664999999999999</v>
      </c>
      <c r="C739" s="4">
        <v>31.962</v>
      </c>
      <c r="D739" s="4">
        <v>32.061999999999998</v>
      </c>
      <c r="E739" s="4">
        <v>31.635999999999999</v>
      </c>
      <c r="F739" s="7">
        <v>-9.1000000000000004E-3</v>
      </c>
      <c r="G739" s="37">
        <f t="shared" si="30"/>
        <v>-9.9126448175452814E-3</v>
      </c>
      <c r="H739" s="37">
        <f t="shared" si="31"/>
        <v>1.346567201921856E-2</v>
      </c>
    </row>
    <row r="740" spans="1:8">
      <c r="A740" s="2" t="s">
        <v>788</v>
      </c>
      <c r="B740" s="6">
        <v>31.957000000000001</v>
      </c>
      <c r="C740" s="4">
        <v>32.281999999999996</v>
      </c>
      <c r="D740" s="4">
        <v>32.296999999999997</v>
      </c>
      <c r="E740" s="4">
        <v>31.898</v>
      </c>
      <c r="F740" s="7">
        <v>-1.0500000000000001E-2</v>
      </c>
      <c r="G740" s="37">
        <f t="shared" si="30"/>
        <v>-3.0976055509239379E-5</v>
      </c>
      <c r="H740" s="37">
        <f t="shared" si="31"/>
        <v>1.2508621230171088E-2</v>
      </c>
    </row>
    <row r="741" spans="1:8">
      <c r="A741" s="2" t="s">
        <v>789</v>
      </c>
      <c r="B741" s="6">
        <v>32.295999999999999</v>
      </c>
      <c r="C741" s="4">
        <v>32.283000000000001</v>
      </c>
      <c r="D741" s="4">
        <v>32.502000000000002</v>
      </c>
      <c r="E741" s="4">
        <v>32.222999999999999</v>
      </c>
      <c r="F741" s="7">
        <v>0</v>
      </c>
      <c r="G741" s="37">
        <f t="shared" si="30"/>
        <v>-1.5485629335962133E-4</v>
      </c>
      <c r="H741" s="37">
        <f t="shared" si="31"/>
        <v>8.6584116935109548E-3</v>
      </c>
    </row>
    <row r="742" spans="1:8">
      <c r="A742" s="2" t="s">
        <v>790</v>
      </c>
      <c r="B742" s="6">
        <v>32.296999999999997</v>
      </c>
      <c r="C742" s="4">
        <v>32.287999999999997</v>
      </c>
      <c r="D742" s="4">
        <v>32.332999999999998</v>
      </c>
      <c r="E742" s="4">
        <v>32.088999999999999</v>
      </c>
      <c r="F742" s="7">
        <v>-2.0000000000000001E-4</v>
      </c>
      <c r="G742" s="37">
        <f t="shared" si="30"/>
        <v>1.3335400837338894E-3</v>
      </c>
      <c r="H742" s="37">
        <f t="shared" si="31"/>
        <v>7.6038517872167961E-3</v>
      </c>
    </row>
    <row r="743" spans="1:8">
      <c r="A743" s="2" t="s">
        <v>791</v>
      </c>
      <c r="B743" s="3">
        <v>32.302</v>
      </c>
      <c r="C743" s="4">
        <v>32.244999999999997</v>
      </c>
      <c r="D743" s="4">
        <v>32.468000000000004</v>
      </c>
      <c r="E743" s="4">
        <v>32.244999999999997</v>
      </c>
      <c r="F743" s="5">
        <v>1.5E-3</v>
      </c>
      <c r="G743" s="37">
        <f t="shared" si="30"/>
        <v>-1.7645966194044381E-3</v>
      </c>
      <c r="H743" s="37">
        <f t="shared" si="31"/>
        <v>6.9158008993644316E-3</v>
      </c>
    </row>
    <row r="744" spans="1:8">
      <c r="A744" s="2" t="s">
        <v>792</v>
      </c>
      <c r="B744" s="3">
        <v>32.255000000000003</v>
      </c>
      <c r="C744" s="4">
        <v>32.302</v>
      </c>
      <c r="D744" s="4">
        <v>32.365000000000002</v>
      </c>
      <c r="E744" s="4">
        <v>32.25</v>
      </c>
      <c r="F744" s="5">
        <v>1E-4</v>
      </c>
      <c r="G744" s="37">
        <f t="shared" si="30"/>
        <v>-7.4970810545074594E-3</v>
      </c>
      <c r="H744" s="37">
        <f t="shared" si="31"/>
        <v>3.5658914728682787E-3</v>
      </c>
    </row>
    <row r="745" spans="1:8">
      <c r="A745" s="2" t="s">
        <v>793</v>
      </c>
      <c r="B745" s="6">
        <v>32.25</v>
      </c>
      <c r="C745" s="4">
        <v>32.545999999999999</v>
      </c>
      <c r="D745" s="4">
        <v>32.625</v>
      </c>
      <c r="E745" s="4">
        <v>32.223999999999997</v>
      </c>
      <c r="F745" s="7">
        <v>-9.4999999999999998E-3</v>
      </c>
      <c r="G745" s="37">
        <f t="shared" si="30"/>
        <v>1.0713952982826585E-2</v>
      </c>
      <c r="H745" s="37">
        <f t="shared" si="31"/>
        <v>1.2444141012909738E-2</v>
      </c>
    </row>
    <row r="746" spans="1:8">
      <c r="A746" s="2" t="s">
        <v>794</v>
      </c>
      <c r="B746" s="3">
        <v>32.558999999999997</v>
      </c>
      <c r="C746" s="4">
        <v>32.201000000000001</v>
      </c>
      <c r="D746" s="4">
        <v>32.601999999999997</v>
      </c>
      <c r="E746" s="4">
        <v>32.168999999999997</v>
      </c>
      <c r="F746" s="5">
        <v>1.0699999999999999E-2</v>
      </c>
      <c r="G746" s="37">
        <f t="shared" si="30"/>
        <v>6.942055724068961E-3</v>
      </c>
      <c r="H746" s="37">
        <f t="shared" si="31"/>
        <v>1.3460163511455124E-2</v>
      </c>
    </row>
    <row r="747" spans="1:8">
      <c r="A747" s="2" t="s">
        <v>795</v>
      </c>
      <c r="B747" s="3">
        <v>32.213000000000001</v>
      </c>
      <c r="C747" s="4">
        <v>31.978999999999999</v>
      </c>
      <c r="D747" s="4">
        <v>32.258000000000003</v>
      </c>
      <c r="E747" s="4">
        <v>31.962</v>
      </c>
      <c r="F747" s="5">
        <v>6.8999999999999999E-3</v>
      </c>
      <c r="G747" s="37">
        <f t="shared" si="30"/>
        <v>2.539344159508418E-3</v>
      </c>
      <c r="H747" s="37">
        <f t="shared" si="31"/>
        <v>9.2609974344535044E-3</v>
      </c>
    </row>
    <row r="748" spans="1:8">
      <c r="A748" s="2" t="s">
        <v>796</v>
      </c>
      <c r="B748" s="3">
        <v>31.992999999999999</v>
      </c>
      <c r="C748" s="4">
        <v>31.898</v>
      </c>
      <c r="D748" s="4">
        <v>32.097999999999999</v>
      </c>
      <c r="E748" s="4">
        <v>31.882999999999999</v>
      </c>
      <c r="F748" s="5">
        <v>2.8999999999999998E-3</v>
      </c>
      <c r="G748" s="37">
        <f t="shared" si="30"/>
        <v>3.0186780705616025E-3</v>
      </c>
      <c r="H748" s="37">
        <f t="shared" si="31"/>
        <v>6.7434055766395842E-3</v>
      </c>
    </row>
    <row r="749" spans="1:8">
      <c r="A749" s="2" t="s">
        <v>797</v>
      </c>
      <c r="B749" s="3">
        <v>31.9</v>
      </c>
      <c r="C749" s="4">
        <v>31.802</v>
      </c>
      <c r="D749" s="4">
        <v>31.942</v>
      </c>
      <c r="E749" s="4">
        <v>31.753</v>
      </c>
      <c r="F749" s="5">
        <v>3.0999999999999999E-3</v>
      </c>
      <c r="G749" s="37">
        <f t="shared" si="30"/>
        <v>-4.0861228980046128E-4</v>
      </c>
      <c r="H749" s="37">
        <f t="shared" si="31"/>
        <v>5.952193493528172E-3</v>
      </c>
    </row>
    <row r="750" spans="1:8">
      <c r="A750" s="2" t="s">
        <v>798</v>
      </c>
      <c r="B750" s="6">
        <v>31.800999999999998</v>
      </c>
      <c r="C750" s="4">
        <v>31.815000000000001</v>
      </c>
      <c r="D750" s="4">
        <v>31.85</v>
      </c>
      <c r="E750" s="4">
        <v>31.792999999999999</v>
      </c>
      <c r="F750" s="7">
        <v>-5.0000000000000001E-4</v>
      </c>
      <c r="G750" s="37">
        <f t="shared" si="30"/>
        <v>4.2613636363636855E-3</v>
      </c>
      <c r="H750" s="37">
        <f t="shared" si="31"/>
        <v>1.7928474821502268E-3</v>
      </c>
    </row>
    <row r="751" spans="1:8">
      <c r="A751" s="2" t="s">
        <v>799</v>
      </c>
      <c r="B751" s="3">
        <v>31.815000000000001</v>
      </c>
      <c r="C751" s="4">
        <v>31.68</v>
      </c>
      <c r="D751" s="4">
        <v>31.893999999999998</v>
      </c>
      <c r="E751" s="4">
        <v>31.675999999999998</v>
      </c>
      <c r="F751" s="5">
        <v>3.8E-3</v>
      </c>
      <c r="G751" s="37">
        <f t="shared" si="30"/>
        <v>-2.8328611898016951E-3</v>
      </c>
      <c r="H751" s="37">
        <f t="shared" si="31"/>
        <v>6.8821820936986987E-3</v>
      </c>
    </row>
    <row r="752" spans="1:8">
      <c r="A752" s="2" t="s">
        <v>800</v>
      </c>
      <c r="B752" s="6">
        <v>31.695</v>
      </c>
      <c r="C752" s="4">
        <v>31.77</v>
      </c>
      <c r="D752" s="4">
        <v>31.777000000000001</v>
      </c>
      <c r="E752" s="4">
        <v>31.623999999999999</v>
      </c>
      <c r="F752" s="7">
        <v>-2.8E-3</v>
      </c>
      <c r="G752" s="37">
        <f t="shared" si="30"/>
        <v>5.0387352774448055E-4</v>
      </c>
      <c r="H752" s="37">
        <f t="shared" si="31"/>
        <v>4.8380976473565091E-3</v>
      </c>
    </row>
    <row r="753" spans="1:8">
      <c r="A753" s="2" t="s">
        <v>801</v>
      </c>
      <c r="B753" s="3">
        <v>31.783999999999999</v>
      </c>
      <c r="C753" s="4">
        <v>31.754000000000001</v>
      </c>
      <c r="D753" s="4">
        <v>31.927</v>
      </c>
      <c r="E753" s="4">
        <v>31.747</v>
      </c>
      <c r="F753" s="5">
        <v>5.9999999999999995E-4</v>
      </c>
      <c r="G753" s="37">
        <f t="shared" si="30"/>
        <v>-9.0500561727623156E-3</v>
      </c>
      <c r="H753" s="37">
        <f t="shared" si="31"/>
        <v>5.6698270702743477E-3</v>
      </c>
    </row>
    <row r="754" spans="1:8">
      <c r="A754" s="2" t="s">
        <v>802</v>
      </c>
      <c r="B754" s="6">
        <v>31.765000000000001</v>
      </c>
      <c r="C754" s="4">
        <v>32.043999999999997</v>
      </c>
      <c r="D754" s="4">
        <v>32.07</v>
      </c>
      <c r="E754" s="4">
        <v>31.678999999999998</v>
      </c>
      <c r="F754" s="7">
        <v>-9.1999999999999998E-3</v>
      </c>
      <c r="G754" s="37">
        <f t="shared" si="30"/>
        <v>3.7462537462538888E-4</v>
      </c>
      <c r="H754" s="37">
        <f t="shared" si="31"/>
        <v>1.2342561318223486E-2</v>
      </c>
    </row>
    <row r="755" spans="1:8">
      <c r="A755" s="2" t="s">
        <v>803</v>
      </c>
      <c r="B755" s="3">
        <v>32.058999999999997</v>
      </c>
      <c r="C755" s="4">
        <v>32.031999999999996</v>
      </c>
      <c r="D755" s="4">
        <v>32.134</v>
      </c>
      <c r="E755" s="4">
        <v>31.966000000000001</v>
      </c>
      <c r="F755" s="5">
        <v>1.2999999999999999E-3</v>
      </c>
      <c r="G755" s="37">
        <f t="shared" si="30"/>
        <v>-2.8089010954715341E-4</v>
      </c>
      <c r="H755" s="37">
        <f t="shared" si="31"/>
        <v>5.2555840580616672E-3</v>
      </c>
    </row>
    <row r="756" spans="1:8">
      <c r="A756" s="2" t="s">
        <v>804</v>
      </c>
      <c r="B756" s="6">
        <v>32.017000000000003</v>
      </c>
      <c r="C756" s="4">
        <v>32.040999999999997</v>
      </c>
      <c r="D756" s="4">
        <v>32.072000000000003</v>
      </c>
      <c r="E756" s="4">
        <v>31.983000000000001</v>
      </c>
      <c r="F756" s="7">
        <v>-6.9999999999999999E-4</v>
      </c>
      <c r="G756" s="37">
        <f t="shared" si="30"/>
        <v>5.9968602825744236E-3</v>
      </c>
      <c r="H756" s="37">
        <f t="shared" si="31"/>
        <v>2.7827283244224177E-3</v>
      </c>
    </row>
    <row r="757" spans="1:8">
      <c r="A757" s="2" t="s">
        <v>805</v>
      </c>
      <c r="B757" s="3">
        <v>32.037999999999997</v>
      </c>
      <c r="C757" s="4">
        <v>31.85</v>
      </c>
      <c r="D757" s="4">
        <v>32.116</v>
      </c>
      <c r="E757" s="4">
        <v>31.805</v>
      </c>
      <c r="F757" s="5">
        <v>5.5999999999999999E-3</v>
      </c>
      <c r="G757" s="37">
        <f t="shared" si="30"/>
        <v>-3.1396188502642602E-5</v>
      </c>
      <c r="H757" s="37">
        <f t="shared" si="31"/>
        <v>9.7783367395063645E-3</v>
      </c>
    </row>
    <row r="758" spans="1:8">
      <c r="A758" s="2" t="s">
        <v>806</v>
      </c>
      <c r="B758" s="6">
        <v>31.859000000000002</v>
      </c>
      <c r="C758" s="4">
        <v>31.850999999999999</v>
      </c>
      <c r="D758" s="4">
        <v>31.957000000000001</v>
      </c>
      <c r="E758" s="4">
        <v>31.79</v>
      </c>
      <c r="F758" s="7">
        <v>-2.9999999999999997E-4</v>
      </c>
      <c r="G758" s="37">
        <f t="shared" si="30"/>
        <v>6.5975494816213629E-4</v>
      </c>
      <c r="H758" s="37">
        <f t="shared" si="31"/>
        <v>5.2532242843662032E-3</v>
      </c>
    </row>
    <row r="759" spans="1:8">
      <c r="A759" s="2" t="s">
        <v>807</v>
      </c>
      <c r="B759" s="3">
        <v>31.869</v>
      </c>
      <c r="C759" s="4">
        <v>31.83</v>
      </c>
      <c r="D759" s="4">
        <v>31.954000000000001</v>
      </c>
      <c r="E759" s="4">
        <v>31.803999999999998</v>
      </c>
      <c r="F759" s="5">
        <v>8.0000000000000004E-4</v>
      </c>
      <c r="G759" s="37">
        <f t="shared" si="30"/>
        <v>-1.0356840222201691E-3</v>
      </c>
      <c r="H759" s="37">
        <f t="shared" si="31"/>
        <v>4.7163878757389682E-3</v>
      </c>
    </row>
    <row r="760" spans="1:8">
      <c r="A760" s="2" t="s">
        <v>808</v>
      </c>
      <c r="B760" s="6">
        <v>31.844000000000001</v>
      </c>
      <c r="C760" s="4">
        <v>31.863</v>
      </c>
      <c r="D760" s="4">
        <v>31.872</v>
      </c>
      <c r="E760" s="4">
        <v>31.689</v>
      </c>
      <c r="F760" s="7">
        <v>-8.9999999999999998E-4</v>
      </c>
      <c r="G760" s="37">
        <f t="shared" si="30"/>
        <v>2.359380898452224E-3</v>
      </c>
      <c r="H760" s="37">
        <f t="shared" si="31"/>
        <v>5.7748745621508989E-3</v>
      </c>
    </row>
    <row r="761" spans="1:8">
      <c r="A761" s="2" t="s">
        <v>809</v>
      </c>
      <c r="B761" s="3">
        <v>31.873999999999999</v>
      </c>
      <c r="C761" s="4">
        <v>31.788</v>
      </c>
      <c r="D761" s="4">
        <v>31.914999999999999</v>
      </c>
      <c r="E761" s="4">
        <v>31.658000000000001</v>
      </c>
      <c r="F761" s="5">
        <v>1.5E-3</v>
      </c>
      <c r="G761" s="37">
        <f t="shared" si="30"/>
        <v>-1.1626080125687048E-3</v>
      </c>
      <c r="H761" s="37">
        <f t="shared" si="31"/>
        <v>8.1180112451828251E-3</v>
      </c>
    </row>
    <row r="762" spans="1:8">
      <c r="A762" s="2" t="s">
        <v>810</v>
      </c>
      <c r="B762" s="6">
        <v>31.826000000000001</v>
      </c>
      <c r="C762" s="4">
        <v>31.824999999999999</v>
      </c>
      <c r="D762" s="4">
        <v>31.908999999999999</v>
      </c>
      <c r="E762" s="4">
        <v>31.805</v>
      </c>
      <c r="F762" s="7">
        <v>-1E-4</v>
      </c>
      <c r="G762" s="37">
        <f t="shared" si="30"/>
        <v>3.7215756772951887E-3</v>
      </c>
      <c r="H762" s="37">
        <f t="shared" si="31"/>
        <v>3.2699261122464771E-3</v>
      </c>
    </row>
    <row r="763" spans="1:8">
      <c r="A763" s="2" t="s">
        <v>811</v>
      </c>
      <c r="B763" s="3">
        <v>31.83</v>
      </c>
      <c r="C763" s="4">
        <v>31.707000000000001</v>
      </c>
      <c r="D763" s="4">
        <v>31.998000000000001</v>
      </c>
      <c r="E763" s="4">
        <v>31.669</v>
      </c>
      <c r="F763" s="5">
        <v>3.8E-3</v>
      </c>
      <c r="G763" s="37">
        <f t="shared" si="30"/>
        <v>5.9008280194156257E-3</v>
      </c>
      <c r="H763" s="37">
        <f t="shared" si="31"/>
        <v>1.0388708200448408E-2</v>
      </c>
    </row>
    <row r="764" spans="1:8">
      <c r="A764" s="2" t="s">
        <v>812</v>
      </c>
      <c r="B764" s="3">
        <v>31.71</v>
      </c>
      <c r="C764" s="4">
        <v>31.521000000000001</v>
      </c>
      <c r="D764" s="4">
        <v>31.818999999999999</v>
      </c>
      <c r="E764" s="4">
        <v>31.423999999999999</v>
      </c>
      <c r="F764" s="5">
        <v>5.5999999999999999E-3</v>
      </c>
      <c r="G764" s="37">
        <f t="shared" si="30"/>
        <v>-3.8055370564172311E-4</v>
      </c>
      <c r="H764" s="37">
        <f t="shared" si="31"/>
        <v>1.2570010183299375E-2</v>
      </c>
    </row>
    <row r="765" spans="1:8">
      <c r="A765" s="2" t="s">
        <v>813</v>
      </c>
      <c r="B765" s="6">
        <v>31.533000000000001</v>
      </c>
      <c r="C765" s="4">
        <v>31.533000000000001</v>
      </c>
      <c r="D765" s="4">
        <v>31.849</v>
      </c>
      <c r="E765" s="4">
        <v>31.481999999999999</v>
      </c>
      <c r="F765" s="7">
        <v>-4.0000000000000002E-4</v>
      </c>
      <c r="G765" s="37">
        <f t="shared" si="30"/>
        <v>9.5147478591820921E-5</v>
      </c>
      <c r="H765" s="37">
        <f t="shared" si="31"/>
        <v>1.1657455053681497E-2</v>
      </c>
    </row>
    <row r="766" spans="1:8">
      <c r="A766" s="2" t="s">
        <v>814</v>
      </c>
      <c r="B766" s="6">
        <v>31.545000000000002</v>
      </c>
      <c r="C766" s="4">
        <v>31.53</v>
      </c>
      <c r="D766" s="4">
        <v>31.699000000000002</v>
      </c>
      <c r="E766" s="4">
        <v>31.462</v>
      </c>
      <c r="F766" s="7">
        <v>-1E-3</v>
      </c>
      <c r="G766" s="37">
        <f t="shared" si="30"/>
        <v>-1.3793750586468955E-2</v>
      </c>
      <c r="H766" s="37">
        <f t="shared" si="31"/>
        <v>7.5328968279194542E-3</v>
      </c>
    </row>
    <row r="767" spans="1:8">
      <c r="A767" s="2" t="s">
        <v>815</v>
      </c>
      <c r="B767" s="6">
        <v>31.577999999999999</v>
      </c>
      <c r="C767" s="4">
        <v>31.971</v>
      </c>
      <c r="D767" s="4">
        <v>32</v>
      </c>
      <c r="E767" s="4">
        <v>31.498000000000001</v>
      </c>
      <c r="F767" s="7">
        <v>-1.3899999999999999E-2</v>
      </c>
      <c r="G767" s="37">
        <f t="shared" si="30"/>
        <v>-4.377051743004329E-4</v>
      </c>
      <c r="H767" s="37">
        <f t="shared" si="31"/>
        <v>1.5937519842529647E-2</v>
      </c>
    </row>
    <row r="768" spans="1:8">
      <c r="A768" s="2" t="s">
        <v>816</v>
      </c>
      <c r="B768" s="3">
        <v>32.021999999999998</v>
      </c>
      <c r="C768" s="4">
        <v>31.984999999999999</v>
      </c>
      <c r="D768" s="4">
        <v>32.039000000000001</v>
      </c>
      <c r="E768" s="4">
        <v>31.783999999999999</v>
      </c>
      <c r="F768" s="5">
        <v>1E-3</v>
      </c>
      <c r="G768" s="37">
        <f t="shared" si="30"/>
        <v>-1.8172330171593417E-2</v>
      </c>
      <c r="H768" s="37">
        <f t="shared" si="31"/>
        <v>8.0229046060911954E-3</v>
      </c>
    </row>
    <row r="769" spans="1:8">
      <c r="A769" s="2" t="s">
        <v>817</v>
      </c>
      <c r="B769" s="6">
        <v>31.99</v>
      </c>
      <c r="C769" s="4">
        <v>32.576999999999998</v>
      </c>
      <c r="D769" s="4">
        <v>32.604999999999997</v>
      </c>
      <c r="E769" s="4">
        <v>31.925000000000001</v>
      </c>
      <c r="F769" s="7">
        <v>-2.0500000000000001E-2</v>
      </c>
      <c r="G769" s="37">
        <f t="shared" si="30"/>
        <v>5.6181509492204051E-3</v>
      </c>
      <c r="H769" s="37">
        <f t="shared" si="31"/>
        <v>2.129992169146425E-2</v>
      </c>
    </row>
    <row r="770" spans="1:8">
      <c r="A770" s="2" t="s">
        <v>818</v>
      </c>
      <c r="B770" s="3">
        <v>32.659999999999997</v>
      </c>
      <c r="C770" s="4">
        <v>32.395000000000003</v>
      </c>
      <c r="D770" s="4">
        <v>32.659999999999997</v>
      </c>
      <c r="E770" s="4">
        <v>32.213999999999999</v>
      </c>
      <c r="F770" s="5">
        <v>8.0000000000000002E-3</v>
      </c>
      <c r="G770" s="37">
        <f t="shared" ref="G770:G833" si="32">(C770-C771)/C771</f>
        <v>6.0871455635269755E-3</v>
      </c>
      <c r="H770" s="37">
        <f t="shared" ref="H770:H833" si="33">(D770-E770)/E770</f>
        <v>1.3844912149996834E-2</v>
      </c>
    </row>
    <row r="771" spans="1:8">
      <c r="A771" s="2" t="s">
        <v>819</v>
      </c>
      <c r="B771" s="3">
        <v>32.402000000000001</v>
      </c>
      <c r="C771" s="4">
        <v>32.198999999999998</v>
      </c>
      <c r="D771" s="4">
        <v>32.412999999999997</v>
      </c>
      <c r="E771" s="4">
        <v>32.198</v>
      </c>
      <c r="F771" s="5">
        <v>5.8999999999999999E-3</v>
      </c>
      <c r="G771" s="37">
        <f t="shared" si="32"/>
        <v>1.1192985728943621E-3</v>
      </c>
      <c r="H771" s="37">
        <f t="shared" si="33"/>
        <v>6.6774333809552239E-3</v>
      </c>
    </row>
    <row r="772" spans="1:8">
      <c r="A772" s="2" t="s">
        <v>820</v>
      </c>
      <c r="B772" s="3">
        <v>32.210999999999999</v>
      </c>
      <c r="C772" s="4">
        <v>32.162999999999997</v>
      </c>
      <c r="D772" s="4">
        <v>32.286000000000001</v>
      </c>
      <c r="E772" s="4">
        <v>32.106999999999999</v>
      </c>
      <c r="F772" s="5">
        <v>1.1000000000000001E-3</v>
      </c>
      <c r="G772" s="37">
        <f t="shared" si="32"/>
        <v>2.774833198229053E-3</v>
      </c>
      <c r="H772" s="37">
        <f t="shared" si="33"/>
        <v>5.5751082318498159E-3</v>
      </c>
    </row>
    <row r="773" spans="1:8">
      <c r="A773" s="2" t="s">
        <v>821</v>
      </c>
      <c r="B773" s="3">
        <v>32.177</v>
      </c>
      <c r="C773" s="4">
        <v>32.073999999999998</v>
      </c>
      <c r="D773" s="4">
        <v>32.243000000000002</v>
      </c>
      <c r="E773" s="4">
        <v>32.054000000000002</v>
      </c>
      <c r="F773" s="5">
        <v>5.1999999999999998E-3</v>
      </c>
      <c r="G773" s="37">
        <f t="shared" si="32"/>
        <v>1.9367737098587284E-3</v>
      </c>
      <c r="H773" s="37">
        <f t="shared" si="33"/>
        <v>5.8962999937605303E-3</v>
      </c>
    </row>
    <row r="774" spans="1:8">
      <c r="A774" s="2" t="s">
        <v>822</v>
      </c>
      <c r="B774" s="6">
        <v>32.012</v>
      </c>
      <c r="C774" s="4">
        <v>32.012</v>
      </c>
      <c r="D774" s="4">
        <v>32.255000000000003</v>
      </c>
      <c r="E774" s="4">
        <v>32.012</v>
      </c>
      <c r="F774" s="7">
        <v>-6.9999999999999999E-4</v>
      </c>
      <c r="G774" s="37">
        <f t="shared" si="32"/>
        <v>-1.0264654959188744E-2</v>
      </c>
      <c r="H774" s="37">
        <f t="shared" si="33"/>
        <v>7.5909034112208581E-3</v>
      </c>
    </row>
    <row r="775" spans="1:8">
      <c r="A775" s="2" t="s">
        <v>823</v>
      </c>
      <c r="B775" s="6">
        <v>32.034999999999997</v>
      </c>
      <c r="C775" s="4">
        <v>32.344000000000001</v>
      </c>
      <c r="D775" s="4">
        <v>32.36</v>
      </c>
      <c r="E775" s="4">
        <v>32.020000000000003</v>
      </c>
      <c r="F775" s="7">
        <v>-0.01</v>
      </c>
      <c r="G775" s="37">
        <f t="shared" si="32"/>
        <v>-8.9471748988847154E-3</v>
      </c>
      <c r="H775" s="37">
        <f t="shared" si="33"/>
        <v>1.0618363522798135E-2</v>
      </c>
    </row>
    <row r="776" spans="1:8">
      <c r="A776" s="2" t="s">
        <v>824</v>
      </c>
      <c r="B776" s="6">
        <v>32.356999999999999</v>
      </c>
      <c r="C776" s="4">
        <v>32.636000000000003</v>
      </c>
      <c r="D776" s="4">
        <v>32.71</v>
      </c>
      <c r="E776" s="4">
        <v>32.241999999999997</v>
      </c>
      <c r="F776" s="7">
        <v>-8.9999999999999993E-3</v>
      </c>
      <c r="G776" s="37">
        <f t="shared" si="32"/>
        <v>-8.9581245634810548E-3</v>
      </c>
      <c r="H776" s="37">
        <f t="shared" si="33"/>
        <v>1.451522858383486E-2</v>
      </c>
    </row>
    <row r="777" spans="1:8">
      <c r="A777" s="2" t="s">
        <v>825</v>
      </c>
      <c r="B777" s="6">
        <v>32.651000000000003</v>
      </c>
      <c r="C777" s="4">
        <v>32.930999999999997</v>
      </c>
      <c r="D777" s="4">
        <v>33.075000000000003</v>
      </c>
      <c r="E777" s="4">
        <v>32.576999999999998</v>
      </c>
      <c r="F777" s="7">
        <v>-8.8999999999999999E-3</v>
      </c>
      <c r="G777" s="37">
        <f t="shared" si="32"/>
        <v>9.3483724636792657E-3</v>
      </c>
      <c r="H777" s="37">
        <f t="shared" si="33"/>
        <v>1.5286858826779774E-2</v>
      </c>
    </row>
    <row r="778" spans="1:8">
      <c r="A778" s="2" t="s">
        <v>826</v>
      </c>
      <c r="B778" s="3">
        <v>32.942999999999998</v>
      </c>
      <c r="C778" s="4">
        <v>32.625999999999998</v>
      </c>
      <c r="D778" s="4">
        <v>33.008000000000003</v>
      </c>
      <c r="E778" s="4">
        <v>32.57</v>
      </c>
      <c r="F778" s="5">
        <v>8.3999999999999995E-3</v>
      </c>
      <c r="G778" s="37">
        <f t="shared" si="32"/>
        <v>1.6449623029472202E-2</v>
      </c>
      <c r="H778" s="37">
        <f t="shared" si="33"/>
        <v>1.3447958243782695E-2</v>
      </c>
    </row>
    <row r="779" spans="1:8">
      <c r="A779" s="2" t="s">
        <v>827</v>
      </c>
      <c r="B779" s="3">
        <v>32.67</v>
      </c>
      <c r="C779" s="4">
        <v>32.097999999999999</v>
      </c>
      <c r="D779" s="4">
        <v>32.822000000000003</v>
      </c>
      <c r="E779" s="4">
        <v>32.064</v>
      </c>
      <c r="F779" s="5">
        <v>1.8700000000000001E-2</v>
      </c>
      <c r="G779" s="37">
        <f t="shared" si="32"/>
        <v>-3.41530054644807E-3</v>
      </c>
      <c r="H779" s="37">
        <f t="shared" si="33"/>
        <v>2.3640219560878327E-2</v>
      </c>
    </row>
    <row r="780" spans="1:8">
      <c r="A780" s="2" t="s">
        <v>828</v>
      </c>
      <c r="B780" s="3">
        <v>32.069000000000003</v>
      </c>
      <c r="C780" s="4">
        <v>32.207999999999998</v>
      </c>
      <c r="D780" s="4">
        <v>32.207999999999998</v>
      </c>
      <c r="E780" s="4">
        <v>32.018999999999998</v>
      </c>
      <c r="F780" s="5">
        <v>2.0000000000000001E-4</v>
      </c>
      <c r="G780" s="37">
        <f t="shared" si="32"/>
        <v>1.2384484818004601E-2</v>
      </c>
      <c r="H780" s="37">
        <f t="shared" si="33"/>
        <v>5.9027452450107773E-3</v>
      </c>
    </row>
    <row r="781" spans="1:8">
      <c r="A781" s="2" t="s">
        <v>829</v>
      </c>
      <c r="B781" s="3">
        <v>32.061</v>
      </c>
      <c r="C781" s="4">
        <v>31.814</v>
      </c>
      <c r="D781" s="4">
        <v>32.078000000000003</v>
      </c>
      <c r="E781" s="4">
        <v>31.811</v>
      </c>
      <c r="F781" s="5">
        <v>7.4000000000000003E-3</v>
      </c>
      <c r="G781" s="37">
        <f t="shared" si="32"/>
        <v>-1.2478271666252825E-2</v>
      </c>
      <c r="H781" s="37">
        <f t="shared" si="33"/>
        <v>8.3933230643489041E-3</v>
      </c>
    </row>
    <row r="782" spans="1:8">
      <c r="A782" s="2" t="s">
        <v>830</v>
      </c>
      <c r="B782" s="6">
        <v>31.827000000000002</v>
      </c>
      <c r="C782" s="4">
        <v>32.216000000000001</v>
      </c>
      <c r="D782" s="4">
        <v>32.271000000000001</v>
      </c>
      <c r="E782" s="4">
        <v>31.786000000000001</v>
      </c>
      <c r="F782" s="7">
        <v>-1.2500000000000001E-2</v>
      </c>
      <c r="G782" s="37">
        <f t="shared" si="32"/>
        <v>-3.7726513699053708E-3</v>
      </c>
      <c r="H782" s="37">
        <f t="shared" si="33"/>
        <v>1.5258289813125256E-2</v>
      </c>
    </row>
    <row r="783" spans="1:8">
      <c r="A783" s="2" t="s">
        <v>831</v>
      </c>
      <c r="B783" s="6">
        <v>32.228999999999999</v>
      </c>
      <c r="C783" s="4">
        <v>32.338000000000001</v>
      </c>
      <c r="D783" s="4">
        <v>32.475999999999999</v>
      </c>
      <c r="E783" s="4">
        <v>32.212000000000003</v>
      </c>
      <c r="F783" s="7">
        <v>-3.7000000000000002E-3</v>
      </c>
      <c r="G783" s="37">
        <f t="shared" si="32"/>
        <v>-5.8411214953270332E-3</v>
      </c>
      <c r="H783" s="37">
        <f t="shared" si="33"/>
        <v>8.1957034645472431E-3</v>
      </c>
    </row>
    <row r="784" spans="1:8">
      <c r="A784" s="2" t="s">
        <v>832</v>
      </c>
      <c r="B784" s="6">
        <v>32.35</v>
      </c>
      <c r="C784" s="4">
        <v>32.527999999999999</v>
      </c>
      <c r="D784" s="4">
        <v>32.654000000000003</v>
      </c>
      <c r="E784" s="4">
        <v>32.322000000000003</v>
      </c>
      <c r="F784" s="7">
        <v>-5.5999999999999999E-3</v>
      </c>
      <c r="G784" s="37">
        <f t="shared" si="32"/>
        <v>-5.8377116170456116E-4</v>
      </c>
      <c r="H784" s="37">
        <f t="shared" si="33"/>
        <v>1.0271641606336264E-2</v>
      </c>
    </row>
    <row r="785" spans="1:8">
      <c r="A785" s="2" t="s">
        <v>833</v>
      </c>
      <c r="B785" s="6">
        <v>32.531999999999996</v>
      </c>
      <c r="C785" s="4">
        <v>32.546999999999997</v>
      </c>
      <c r="D785" s="4">
        <v>32.725999999999999</v>
      </c>
      <c r="E785" s="4">
        <v>32.508000000000003</v>
      </c>
      <c r="F785" s="7">
        <v>-1.1999999999999999E-3</v>
      </c>
      <c r="G785" s="37">
        <f t="shared" si="32"/>
        <v>-1.5645131603166432E-3</v>
      </c>
      <c r="H785" s="37">
        <f t="shared" si="33"/>
        <v>6.7060415897624093E-3</v>
      </c>
    </row>
    <row r="786" spans="1:8">
      <c r="A786" s="2" t="s">
        <v>834</v>
      </c>
      <c r="B786" s="3">
        <v>32.570999999999998</v>
      </c>
      <c r="C786" s="4">
        <v>32.597999999999999</v>
      </c>
      <c r="D786" s="4">
        <v>32.609000000000002</v>
      </c>
      <c r="E786" s="4">
        <v>32.536000000000001</v>
      </c>
      <c r="F786" s="5">
        <v>2.9999999999999997E-4</v>
      </c>
      <c r="G786" s="37">
        <f t="shared" si="32"/>
        <v>-4.1242782513059607E-3</v>
      </c>
      <c r="H786" s="37">
        <f t="shared" si="33"/>
        <v>2.2436685517580649E-3</v>
      </c>
    </row>
    <row r="787" spans="1:8">
      <c r="A787" s="2" t="s">
        <v>835</v>
      </c>
      <c r="B787" s="6">
        <v>32.561999999999998</v>
      </c>
      <c r="C787" s="4">
        <v>32.732999999999997</v>
      </c>
      <c r="D787" s="4">
        <v>32.774999999999999</v>
      </c>
      <c r="E787" s="4">
        <v>32.557000000000002</v>
      </c>
      <c r="F787" s="7">
        <v>-5.4999999999999997E-3</v>
      </c>
      <c r="G787" s="37">
        <f t="shared" si="32"/>
        <v>1.2235035022787493E-3</v>
      </c>
      <c r="H787" s="37">
        <f t="shared" si="33"/>
        <v>6.6959486439167127E-3</v>
      </c>
    </row>
    <row r="788" spans="1:8">
      <c r="A788" s="2" t="s">
        <v>836</v>
      </c>
      <c r="B788" s="3">
        <v>32.741999999999997</v>
      </c>
      <c r="C788" s="4">
        <v>32.692999999999998</v>
      </c>
      <c r="D788" s="4">
        <v>32.840000000000003</v>
      </c>
      <c r="E788" s="4">
        <v>32.643999999999998</v>
      </c>
      <c r="F788" s="5">
        <v>1E-3</v>
      </c>
      <c r="G788" s="37">
        <f t="shared" si="32"/>
        <v>-5.3848494067538673E-3</v>
      </c>
      <c r="H788" s="37">
        <f t="shared" si="33"/>
        <v>6.0041661561084751E-3</v>
      </c>
    </row>
    <row r="789" spans="1:8">
      <c r="A789" s="2" t="s">
        <v>837</v>
      </c>
      <c r="B789" s="6">
        <v>32.707999999999998</v>
      </c>
      <c r="C789" s="4">
        <v>32.869999999999997</v>
      </c>
      <c r="D789" s="4">
        <v>32.908000000000001</v>
      </c>
      <c r="E789" s="4">
        <v>32.631999999999998</v>
      </c>
      <c r="F789" s="7">
        <v>-5.7000000000000002E-3</v>
      </c>
      <c r="G789" s="37">
        <f t="shared" si="32"/>
        <v>-3.1842304776346923E-3</v>
      </c>
      <c r="H789" s="37">
        <f t="shared" si="33"/>
        <v>8.4579553812209902E-3</v>
      </c>
    </row>
    <row r="790" spans="1:8">
      <c r="A790" s="2" t="s">
        <v>838</v>
      </c>
      <c r="B790" s="6">
        <v>32.893999999999998</v>
      </c>
      <c r="C790" s="4">
        <v>32.975000000000001</v>
      </c>
      <c r="D790" s="4">
        <v>33.023000000000003</v>
      </c>
      <c r="E790" s="4">
        <v>32.709000000000003</v>
      </c>
      <c r="F790" s="7">
        <v>-2.8E-3</v>
      </c>
      <c r="G790" s="37">
        <f t="shared" si="32"/>
        <v>1.0418262601501561E-2</v>
      </c>
      <c r="H790" s="37">
        <f t="shared" si="33"/>
        <v>9.599804335198265E-3</v>
      </c>
    </row>
    <row r="791" spans="1:8">
      <c r="A791" s="2" t="s">
        <v>839</v>
      </c>
      <c r="B791" s="6">
        <v>32.984999999999999</v>
      </c>
      <c r="C791" s="4">
        <v>32.634999999999998</v>
      </c>
      <c r="D791" s="4">
        <v>33.094000000000001</v>
      </c>
      <c r="E791" s="4">
        <v>32.590000000000003</v>
      </c>
      <c r="F791" s="7">
        <v>-1.6999999999999999E-3</v>
      </c>
      <c r="G791" s="37">
        <f t="shared" si="32"/>
        <v>-1.6129032258064627E-2</v>
      </c>
      <c r="H791" s="37">
        <f t="shared" si="33"/>
        <v>1.5464866523473389E-2</v>
      </c>
    </row>
    <row r="792" spans="1:8">
      <c r="A792" s="2" t="s">
        <v>840</v>
      </c>
      <c r="B792" s="3">
        <v>33.04</v>
      </c>
      <c r="C792" s="4">
        <v>33.17</v>
      </c>
      <c r="D792" s="4">
        <v>33.17</v>
      </c>
      <c r="E792" s="4">
        <v>32.889000000000003</v>
      </c>
      <c r="F792" s="5">
        <v>5.1999999999999998E-3</v>
      </c>
      <c r="G792" s="37">
        <f t="shared" si="32"/>
        <v>2.0207301694706845E-2</v>
      </c>
      <c r="H792" s="37">
        <f t="shared" si="33"/>
        <v>8.5438900544254539E-3</v>
      </c>
    </row>
    <row r="793" spans="1:8">
      <c r="A793" s="2" t="s">
        <v>841</v>
      </c>
      <c r="B793" s="3">
        <v>32.869999999999997</v>
      </c>
      <c r="C793" s="4">
        <v>32.512999999999998</v>
      </c>
      <c r="D793" s="4">
        <v>32.94</v>
      </c>
      <c r="E793" s="4">
        <v>32.5</v>
      </c>
      <c r="F793" s="5">
        <v>1.09E-2</v>
      </c>
      <c r="G793" s="37">
        <f t="shared" si="32"/>
        <v>5.722593417470773E-3</v>
      </c>
      <c r="H793" s="37">
        <f t="shared" si="33"/>
        <v>1.3538461538461468E-2</v>
      </c>
    </row>
    <row r="794" spans="1:8">
      <c r="A794" s="2" t="s">
        <v>842</v>
      </c>
      <c r="B794" s="3">
        <v>32.514000000000003</v>
      </c>
      <c r="C794" s="4">
        <v>32.328000000000003</v>
      </c>
      <c r="D794" s="4">
        <v>32.683</v>
      </c>
      <c r="E794" s="4">
        <v>32.31</v>
      </c>
      <c r="F794" s="5">
        <v>5.4999999999999997E-3</v>
      </c>
      <c r="G794" s="37">
        <f t="shared" si="32"/>
        <v>3.1962761830877122E-3</v>
      </c>
      <c r="H794" s="37">
        <f t="shared" si="33"/>
        <v>1.1544413494274142E-2</v>
      </c>
    </row>
    <row r="795" spans="1:8">
      <c r="A795" s="2" t="s">
        <v>843</v>
      </c>
      <c r="B795" s="3">
        <v>32.335000000000001</v>
      </c>
      <c r="C795" s="4">
        <v>32.225000000000001</v>
      </c>
      <c r="D795" s="4">
        <v>32.372</v>
      </c>
      <c r="E795" s="4">
        <v>32.125999999999998</v>
      </c>
      <c r="F795" s="5">
        <v>3.3999999999999998E-3</v>
      </c>
      <c r="G795" s="37">
        <f t="shared" si="32"/>
        <v>-1.044065714724386E-2</v>
      </c>
      <c r="H795" s="37">
        <f t="shared" si="33"/>
        <v>7.6573491875739971E-3</v>
      </c>
    </row>
    <row r="796" spans="1:8">
      <c r="A796" s="2" t="s">
        <v>844</v>
      </c>
      <c r="B796" s="6">
        <v>32.223999999999997</v>
      </c>
      <c r="C796" s="4">
        <v>32.564999999999998</v>
      </c>
      <c r="D796" s="4">
        <v>32.598999999999997</v>
      </c>
      <c r="E796" s="4">
        <v>32.085000000000001</v>
      </c>
      <c r="F796" s="7">
        <v>-1.0800000000000001E-2</v>
      </c>
      <c r="G796" s="37">
        <f t="shared" si="32"/>
        <v>3.8532675709001237E-3</v>
      </c>
      <c r="H796" s="37">
        <f t="shared" si="33"/>
        <v>1.6019947015739312E-2</v>
      </c>
    </row>
    <row r="797" spans="1:8">
      <c r="A797" s="2" t="s">
        <v>845</v>
      </c>
      <c r="B797" s="3">
        <v>32.576000000000001</v>
      </c>
      <c r="C797" s="4">
        <v>32.44</v>
      </c>
      <c r="D797" s="4">
        <v>32.712000000000003</v>
      </c>
      <c r="E797" s="4">
        <v>32.406999999999996</v>
      </c>
      <c r="F797" s="5">
        <v>5.4000000000000003E-3</v>
      </c>
      <c r="G797" s="37">
        <f t="shared" si="32"/>
        <v>1.389103256675246E-3</v>
      </c>
      <c r="H797" s="37">
        <f t="shared" si="33"/>
        <v>9.4115468880182317E-3</v>
      </c>
    </row>
    <row r="798" spans="1:8">
      <c r="A798" s="2" t="s">
        <v>846</v>
      </c>
      <c r="B798" s="3">
        <v>32.402000000000001</v>
      </c>
      <c r="C798" s="4">
        <v>32.395000000000003</v>
      </c>
      <c r="D798" s="4">
        <v>32.505000000000003</v>
      </c>
      <c r="E798" s="4">
        <v>32.326000000000001</v>
      </c>
      <c r="F798" s="5">
        <v>2.0000000000000001E-4</v>
      </c>
      <c r="G798" s="37">
        <f t="shared" si="32"/>
        <v>-2.2568868237636833E-2</v>
      </c>
      <c r="H798" s="37">
        <f t="shared" si="33"/>
        <v>5.5373383654025252E-3</v>
      </c>
    </row>
    <row r="799" spans="1:8">
      <c r="A799" s="2" t="s">
        <v>847</v>
      </c>
      <c r="B799" s="6">
        <v>32.395000000000003</v>
      </c>
      <c r="C799" s="4">
        <v>33.143000000000001</v>
      </c>
      <c r="D799" s="4">
        <v>33.143000000000001</v>
      </c>
      <c r="E799" s="4">
        <v>32.375</v>
      </c>
      <c r="F799" s="7">
        <v>-2.23E-2</v>
      </c>
      <c r="G799" s="37">
        <f t="shared" si="32"/>
        <v>5.460668021721315E-3</v>
      </c>
      <c r="H799" s="37">
        <f t="shared" si="33"/>
        <v>2.3722007722007742E-2</v>
      </c>
    </row>
    <row r="800" spans="1:8">
      <c r="A800" s="2" t="s">
        <v>848</v>
      </c>
      <c r="B800" s="3">
        <v>33.133000000000003</v>
      </c>
      <c r="C800" s="4">
        <v>32.963000000000001</v>
      </c>
      <c r="D800" s="4">
        <v>33.174999999999997</v>
      </c>
      <c r="E800" s="4">
        <v>32.838999999999999</v>
      </c>
      <c r="F800" s="5">
        <v>5.1000000000000004E-3</v>
      </c>
      <c r="G800" s="37">
        <f t="shared" si="32"/>
        <v>2.9818956336527909E-3</v>
      </c>
      <c r="H800" s="37">
        <f t="shared" si="33"/>
        <v>1.0231736654587488E-2</v>
      </c>
    </row>
    <row r="801" spans="1:8">
      <c r="A801" s="2" t="s">
        <v>849</v>
      </c>
      <c r="B801" s="3">
        <v>32.966000000000001</v>
      </c>
      <c r="C801" s="4">
        <v>32.865000000000002</v>
      </c>
      <c r="D801" s="4">
        <v>33.012</v>
      </c>
      <c r="E801" s="4">
        <v>32.770000000000003</v>
      </c>
      <c r="F801" s="5">
        <v>1.6000000000000001E-3</v>
      </c>
      <c r="G801" s="37">
        <f t="shared" si="32"/>
        <v>-1.1876127480456886E-2</v>
      </c>
      <c r="H801" s="37">
        <f t="shared" si="33"/>
        <v>7.3848031736343392E-3</v>
      </c>
    </row>
    <row r="802" spans="1:8">
      <c r="A802" s="2" t="s">
        <v>850</v>
      </c>
      <c r="B802" s="6">
        <v>32.912999999999997</v>
      </c>
      <c r="C802" s="4">
        <v>33.26</v>
      </c>
      <c r="D802" s="4">
        <v>33.295000000000002</v>
      </c>
      <c r="E802" s="4">
        <v>32.81</v>
      </c>
      <c r="F802" s="7">
        <v>-9.7000000000000003E-3</v>
      </c>
      <c r="G802" s="37">
        <f t="shared" si="32"/>
        <v>9.9316820657902472E-4</v>
      </c>
      <c r="H802" s="37">
        <f t="shared" si="33"/>
        <v>1.4782078634562615E-2</v>
      </c>
    </row>
    <row r="803" spans="1:8">
      <c r="A803" s="2" t="s">
        <v>851</v>
      </c>
      <c r="B803" s="3">
        <v>33.234999999999999</v>
      </c>
      <c r="C803" s="4">
        <v>33.226999999999997</v>
      </c>
      <c r="D803" s="4">
        <v>33.343000000000004</v>
      </c>
      <c r="E803" s="4">
        <v>33.048999999999999</v>
      </c>
      <c r="F803" s="5">
        <v>5.9999999999999995E-4</v>
      </c>
      <c r="G803" s="37">
        <f t="shared" si="32"/>
        <v>1.7486207000512476E-3</v>
      </c>
      <c r="H803" s="37">
        <f t="shared" si="33"/>
        <v>8.895881872371449E-3</v>
      </c>
    </row>
    <row r="804" spans="1:8">
      <c r="A804" s="2" t="s">
        <v>852</v>
      </c>
      <c r="B804" s="3">
        <v>33.215000000000003</v>
      </c>
      <c r="C804" s="4">
        <v>33.168999999999997</v>
      </c>
      <c r="D804" s="4">
        <v>33.25</v>
      </c>
      <c r="E804" s="4">
        <v>33.168999999999997</v>
      </c>
      <c r="F804" s="5">
        <v>2.0000000000000001E-4</v>
      </c>
      <c r="G804" s="37">
        <f t="shared" si="32"/>
        <v>-1.2057998975084823E-4</v>
      </c>
      <c r="H804" s="37">
        <f t="shared" si="33"/>
        <v>2.4420392535199455E-3</v>
      </c>
    </row>
    <row r="805" spans="1:8">
      <c r="A805" s="2" t="s">
        <v>853</v>
      </c>
      <c r="B805" s="3">
        <v>33.21</v>
      </c>
      <c r="C805" s="4">
        <v>33.173000000000002</v>
      </c>
      <c r="D805" s="4">
        <v>33.628999999999998</v>
      </c>
      <c r="E805" s="4">
        <v>33.049999999999997</v>
      </c>
      <c r="F805" s="5">
        <v>8.0000000000000004E-4</v>
      </c>
      <c r="G805" s="37">
        <f t="shared" si="32"/>
        <v>1.8670351604483468E-2</v>
      </c>
      <c r="H805" s="37">
        <f t="shared" si="33"/>
        <v>1.7518910741301078E-2</v>
      </c>
    </row>
    <row r="806" spans="1:8">
      <c r="A806" s="2" t="s">
        <v>854</v>
      </c>
      <c r="B806" s="3">
        <v>33.182000000000002</v>
      </c>
      <c r="C806" s="4">
        <v>32.564999999999998</v>
      </c>
      <c r="D806" s="4">
        <v>33.182000000000002</v>
      </c>
      <c r="E806" s="4">
        <v>32.564999999999998</v>
      </c>
      <c r="F806" s="5">
        <v>1.8599999999999998E-2</v>
      </c>
      <c r="G806" s="37">
        <f t="shared" si="32"/>
        <v>6.8016695006955907E-3</v>
      </c>
      <c r="H806" s="37">
        <f t="shared" si="33"/>
        <v>1.8946721940734053E-2</v>
      </c>
    </row>
    <row r="807" spans="1:8">
      <c r="A807" s="2" t="s">
        <v>855</v>
      </c>
      <c r="B807" s="3">
        <v>32.575000000000003</v>
      </c>
      <c r="C807" s="4">
        <v>32.344999999999999</v>
      </c>
      <c r="D807" s="4">
        <v>32.6</v>
      </c>
      <c r="E807" s="4">
        <v>32.308</v>
      </c>
      <c r="F807" s="5">
        <v>5.8999999999999999E-3</v>
      </c>
      <c r="G807" s="37">
        <f t="shared" si="32"/>
        <v>-2.6210299105766527E-3</v>
      </c>
      <c r="H807" s="37">
        <f t="shared" si="33"/>
        <v>9.0380091618175555E-3</v>
      </c>
    </row>
    <row r="808" spans="1:8">
      <c r="A808" s="2" t="s">
        <v>856</v>
      </c>
      <c r="B808" s="6">
        <v>32.384999999999998</v>
      </c>
      <c r="C808" s="4">
        <v>32.43</v>
      </c>
      <c r="D808" s="4">
        <v>32.932000000000002</v>
      </c>
      <c r="E808" s="4">
        <v>32.31</v>
      </c>
      <c r="F808" s="7">
        <v>-8.0000000000000004E-4</v>
      </c>
      <c r="G808" s="37">
        <f t="shared" si="32"/>
        <v>2.4729520865532702E-3</v>
      </c>
      <c r="H808" s="37">
        <f t="shared" si="33"/>
        <v>1.925100588053234E-2</v>
      </c>
    </row>
    <row r="809" spans="1:8">
      <c r="A809" s="2" t="s">
        <v>857</v>
      </c>
      <c r="B809" s="3">
        <v>32.409999999999997</v>
      </c>
      <c r="C809" s="4">
        <v>32.35</v>
      </c>
      <c r="D809" s="4">
        <v>32.534999999999997</v>
      </c>
      <c r="E809" s="4">
        <v>32.04</v>
      </c>
      <c r="F809" s="5">
        <v>1.8E-3</v>
      </c>
      <c r="G809" s="37">
        <f t="shared" si="32"/>
        <v>-2.1283815046730472E-3</v>
      </c>
      <c r="H809" s="37">
        <f t="shared" si="33"/>
        <v>1.5449438202247111E-2</v>
      </c>
    </row>
    <row r="810" spans="1:8">
      <c r="A810" s="2" t="s">
        <v>858</v>
      </c>
      <c r="B810" s="6">
        <v>32.353000000000002</v>
      </c>
      <c r="C810" s="4">
        <v>32.418999999999997</v>
      </c>
      <c r="D810" s="4">
        <v>32.418999999999997</v>
      </c>
      <c r="E810" s="4">
        <v>32.186999999999998</v>
      </c>
      <c r="F810" s="7">
        <v>-6.9999999999999999E-4</v>
      </c>
      <c r="G810" s="37">
        <f t="shared" si="32"/>
        <v>-9.2529763740673427E-5</v>
      </c>
      <c r="H810" s="37">
        <f t="shared" si="33"/>
        <v>7.2078789573430061E-3</v>
      </c>
    </row>
    <row r="811" spans="1:8">
      <c r="A811" s="2" t="s">
        <v>859</v>
      </c>
      <c r="B811" s="6">
        <v>32.375</v>
      </c>
      <c r="C811" s="4">
        <v>32.421999999999997</v>
      </c>
      <c r="D811" s="4">
        <v>32.54</v>
      </c>
      <c r="E811" s="4">
        <v>32.299999999999997</v>
      </c>
      <c r="F811" s="7">
        <v>-3.8E-3</v>
      </c>
      <c r="G811" s="37">
        <f t="shared" si="32"/>
        <v>-5.0023016725488359E-3</v>
      </c>
      <c r="H811" s="37">
        <f t="shared" si="33"/>
        <v>7.4303405572756038E-3</v>
      </c>
    </row>
    <row r="812" spans="1:8">
      <c r="A812" s="2" t="s">
        <v>860</v>
      </c>
      <c r="B812" s="3">
        <v>32.5</v>
      </c>
      <c r="C812" s="4">
        <v>32.585000000000001</v>
      </c>
      <c r="D812" s="4">
        <v>32.676000000000002</v>
      </c>
      <c r="E812" s="4">
        <v>32.482999999999997</v>
      </c>
      <c r="F812" s="5">
        <v>8.9999999999999998E-4</v>
      </c>
      <c r="G812" s="37">
        <f t="shared" si="32"/>
        <v>-1.0416666666666559E-2</v>
      </c>
      <c r="H812" s="37">
        <f t="shared" si="33"/>
        <v>5.9415694363206895E-3</v>
      </c>
    </row>
    <row r="813" spans="1:8">
      <c r="A813" s="2" t="s">
        <v>861</v>
      </c>
      <c r="B813" s="6">
        <v>32.472000000000001</v>
      </c>
      <c r="C813" s="4">
        <v>32.927999999999997</v>
      </c>
      <c r="D813" s="4">
        <v>32.954999999999998</v>
      </c>
      <c r="E813" s="4">
        <v>32.386000000000003</v>
      </c>
      <c r="F813" s="7">
        <v>-1.67E-2</v>
      </c>
      <c r="G813" s="37">
        <f t="shared" si="32"/>
        <v>5.5579307396321697E-3</v>
      </c>
      <c r="H813" s="37">
        <f t="shared" si="33"/>
        <v>1.7569320076576158E-2</v>
      </c>
    </row>
    <row r="814" spans="1:8">
      <c r="A814" s="2" t="s">
        <v>862</v>
      </c>
      <c r="B814" s="3">
        <v>33.024999999999999</v>
      </c>
      <c r="C814" s="4">
        <v>32.746000000000002</v>
      </c>
      <c r="D814" s="4">
        <v>33.024999999999999</v>
      </c>
      <c r="E814" s="4">
        <v>32.744</v>
      </c>
      <c r="F814" s="5">
        <v>8.3999999999999995E-3</v>
      </c>
      <c r="G814" s="37">
        <f t="shared" si="32"/>
        <v>1.9489414694894298E-2</v>
      </c>
      <c r="H814" s="37">
        <f t="shared" si="33"/>
        <v>8.581724896164147E-3</v>
      </c>
    </row>
    <row r="815" spans="1:8">
      <c r="A815" s="2" t="s">
        <v>863</v>
      </c>
      <c r="B815" s="3">
        <v>32.75</v>
      </c>
      <c r="C815" s="4">
        <v>32.119999999999997</v>
      </c>
      <c r="D815" s="4">
        <v>32.75</v>
      </c>
      <c r="E815" s="4">
        <v>32.048000000000002</v>
      </c>
      <c r="F815" s="5">
        <v>1.6199999999999999E-2</v>
      </c>
      <c r="G815" s="37">
        <f t="shared" si="32"/>
        <v>-1.6112234270661132E-2</v>
      </c>
      <c r="H815" s="37">
        <f t="shared" si="33"/>
        <v>2.1904643035446772E-2</v>
      </c>
    </row>
    <row r="816" spans="1:8">
      <c r="A816" s="2" t="s">
        <v>864</v>
      </c>
      <c r="B816" s="6">
        <v>32.228999999999999</v>
      </c>
      <c r="C816" s="4">
        <v>32.646000000000001</v>
      </c>
      <c r="D816" s="4">
        <v>32.646000000000001</v>
      </c>
      <c r="E816" s="4">
        <v>32.168999999999997</v>
      </c>
      <c r="F816" s="7">
        <v>-9.1999999999999998E-3</v>
      </c>
      <c r="G816" s="37">
        <f t="shared" si="32"/>
        <v>1.0899857558679752E-2</v>
      </c>
      <c r="H816" s="37">
        <f t="shared" si="33"/>
        <v>1.4827939942180481E-2</v>
      </c>
    </row>
    <row r="817" spans="1:8">
      <c r="A817" s="2" t="s">
        <v>865</v>
      </c>
      <c r="B817" s="3">
        <v>32.527999999999999</v>
      </c>
      <c r="C817" s="4">
        <v>32.293999999999997</v>
      </c>
      <c r="D817" s="4">
        <v>32.929000000000002</v>
      </c>
      <c r="E817" s="4">
        <v>32.262999999999998</v>
      </c>
      <c r="F817" s="5">
        <v>2E-3</v>
      </c>
      <c r="G817" s="37">
        <f t="shared" si="32"/>
        <v>-1.5458817709622886E-3</v>
      </c>
      <c r="H817" s="37">
        <f t="shared" si="33"/>
        <v>2.0642841645228404E-2</v>
      </c>
    </row>
    <row r="818" spans="1:8">
      <c r="A818" s="2" t="s">
        <v>866</v>
      </c>
      <c r="B818" s="3">
        <v>32.463000000000001</v>
      </c>
      <c r="C818" s="4">
        <v>32.344000000000001</v>
      </c>
      <c r="D818" s="4">
        <v>32.465000000000003</v>
      </c>
      <c r="E818" s="4">
        <v>32.04</v>
      </c>
      <c r="F818" s="5">
        <v>3.7000000000000002E-3</v>
      </c>
      <c r="G818" s="37">
        <f t="shared" si="32"/>
        <v>-1.7198419933150879E-2</v>
      </c>
      <c r="H818" s="37">
        <f t="shared" si="33"/>
        <v>1.3264669163545701E-2</v>
      </c>
    </row>
    <row r="819" spans="1:8">
      <c r="A819" s="2" t="s">
        <v>867</v>
      </c>
      <c r="B819" s="6">
        <v>32.344000000000001</v>
      </c>
      <c r="C819" s="4">
        <v>32.909999999999997</v>
      </c>
      <c r="D819" s="4">
        <v>33.164999999999999</v>
      </c>
      <c r="E819" s="4">
        <v>32.256</v>
      </c>
      <c r="F819" s="7">
        <v>-1.72E-2</v>
      </c>
      <c r="G819" s="37">
        <f t="shared" si="32"/>
        <v>-1.6261134692413585E-2</v>
      </c>
      <c r="H819" s="37">
        <f t="shared" si="33"/>
        <v>2.8180803571428537E-2</v>
      </c>
    </row>
    <row r="820" spans="1:8">
      <c r="A820" s="2" t="s">
        <v>868</v>
      </c>
      <c r="B820" s="6">
        <v>32.909999999999997</v>
      </c>
      <c r="C820" s="4">
        <v>33.454000000000001</v>
      </c>
      <c r="D820" s="4">
        <v>33.561</v>
      </c>
      <c r="E820" s="4">
        <v>32.901000000000003</v>
      </c>
      <c r="F820" s="7">
        <v>-1.6299999999999999E-2</v>
      </c>
      <c r="G820" s="37">
        <f t="shared" si="32"/>
        <v>-7.3291593721254529E-3</v>
      </c>
      <c r="H820" s="37">
        <f t="shared" si="33"/>
        <v>2.006018054162477E-2</v>
      </c>
    </row>
    <row r="821" spans="1:8">
      <c r="A821" s="2" t="s">
        <v>869</v>
      </c>
      <c r="B821" s="6">
        <v>33.454000000000001</v>
      </c>
      <c r="C821" s="4">
        <v>33.701000000000001</v>
      </c>
      <c r="D821" s="4">
        <v>34.113</v>
      </c>
      <c r="E821" s="4">
        <v>33.366</v>
      </c>
      <c r="F821" s="7">
        <v>-7.3000000000000001E-3</v>
      </c>
      <c r="G821" s="37">
        <f t="shared" si="32"/>
        <v>7.7208611729779827E-4</v>
      </c>
      <c r="H821" s="37">
        <f t="shared" si="33"/>
        <v>2.2388059701492533E-2</v>
      </c>
    </row>
    <row r="822" spans="1:8">
      <c r="A822" s="2" t="s">
        <v>870</v>
      </c>
      <c r="B822" s="3">
        <v>33.701000000000001</v>
      </c>
      <c r="C822" s="4">
        <v>33.674999999999997</v>
      </c>
      <c r="D822" s="4">
        <v>33.701000000000001</v>
      </c>
      <c r="E822" s="4">
        <v>33.529000000000003</v>
      </c>
      <c r="F822" s="5">
        <v>8.0000000000000004E-4</v>
      </c>
      <c r="G822" s="37">
        <f t="shared" si="32"/>
        <v>1.0169186465082754E-2</v>
      </c>
      <c r="H822" s="37">
        <f t="shared" si="33"/>
        <v>5.1298875600225783E-3</v>
      </c>
    </row>
    <row r="823" spans="1:8">
      <c r="A823" s="2" t="s">
        <v>871</v>
      </c>
      <c r="B823" s="3">
        <v>33.673999999999999</v>
      </c>
      <c r="C823" s="4">
        <v>33.335999999999999</v>
      </c>
      <c r="D823" s="4">
        <v>34.036000000000001</v>
      </c>
      <c r="E823" s="4">
        <v>33.334000000000003</v>
      </c>
      <c r="F823" s="5">
        <v>1.01E-2</v>
      </c>
      <c r="G823" s="37">
        <f t="shared" si="32"/>
        <v>1.5567402894135435E-2</v>
      </c>
      <c r="H823" s="37">
        <f t="shared" si="33"/>
        <v>2.1059578808423775E-2</v>
      </c>
    </row>
    <row r="824" spans="1:8">
      <c r="A824" s="2" t="s">
        <v>872</v>
      </c>
      <c r="B824" s="3">
        <v>33.335999999999999</v>
      </c>
      <c r="C824" s="4">
        <v>32.825000000000003</v>
      </c>
      <c r="D824" s="4">
        <v>33.637999999999998</v>
      </c>
      <c r="E824" s="4">
        <v>32.771000000000001</v>
      </c>
      <c r="F824" s="5">
        <v>1.5599999999999999E-2</v>
      </c>
      <c r="G824" s="37">
        <f t="shared" si="32"/>
        <v>1.6253869969040425E-2</v>
      </c>
      <c r="H824" s="37">
        <f t="shared" si="33"/>
        <v>2.6456318086112641E-2</v>
      </c>
    </row>
    <row r="825" spans="1:8">
      <c r="A825" s="2" t="s">
        <v>873</v>
      </c>
      <c r="B825" s="3">
        <v>32.825000000000003</v>
      </c>
      <c r="C825" s="4">
        <v>32.299999999999997</v>
      </c>
      <c r="D825" s="4">
        <v>32.856999999999999</v>
      </c>
      <c r="E825" s="4">
        <v>32.020000000000003</v>
      </c>
      <c r="F825" s="5">
        <v>1.6199999999999999E-2</v>
      </c>
      <c r="G825" s="37">
        <f t="shared" si="32"/>
        <v>6.3245786210547978E-3</v>
      </c>
      <c r="H825" s="37">
        <f t="shared" si="33"/>
        <v>2.613991255465322E-2</v>
      </c>
    </row>
    <row r="826" spans="1:8">
      <c r="A826" s="2" t="s">
        <v>874</v>
      </c>
      <c r="B826" s="3">
        <v>32.299999999999997</v>
      </c>
      <c r="C826" s="4">
        <v>32.097000000000001</v>
      </c>
      <c r="D826" s="4">
        <v>32.353000000000002</v>
      </c>
      <c r="E826" s="4">
        <v>31.9</v>
      </c>
      <c r="F826" s="5">
        <v>6.3E-3</v>
      </c>
      <c r="G826" s="37">
        <f t="shared" si="32"/>
        <v>-9.3457943925237178E-5</v>
      </c>
      <c r="H826" s="37">
        <f t="shared" si="33"/>
        <v>1.4200626959247743E-2</v>
      </c>
    </row>
    <row r="827" spans="1:8">
      <c r="A827" s="2" t="s">
        <v>875</v>
      </c>
      <c r="B827" s="3">
        <v>32.097999999999999</v>
      </c>
      <c r="C827" s="4">
        <v>32.1</v>
      </c>
      <c r="D827" s="4">
        <v>32.103999999999999</v>
      </c>
      <c r="E827" s="4">
        <v>31.773</v>
      </c>
      <c r="F827" s="5">
        <v>2.3999999999999998E-3</v>
      </c>
      <c r="G827" s="37">
        <f t="shared" si="32"/>
        <v>3.116235587409788E-4</v>
      </c>
      <c r="H827" s="37">
        <f t="shared" si="33"/>
        <v>1.041765020614986E-2</v>
      </c>
    </row>
    <row r="828" spans="1:8">
      <c r="A828" s="2" t="s">
        <v>876</v>
      </c>
      <c r="B828" s="6">
        <v>32.020000000000003</v>
      </c>
      <c r="C828" s="4">
        <v>32.090000000000003</v>
      </c>
      <c r="D828" s="4">
        <v>32.101999999999997</v>
      </c>
      <c r="E828" s="4">
        <v>31.867999999999999</v>
      </c>
      <c r="F828" s="7">
        <v>-2.2000000000000001E-3</v>
      </c>
      <c r="G828" s="37">
        <f t="shared" si="32"/>
        <v>9.3099326917029292E-3</v>
      </c>
      <c r="H828" s="37">
        <f t="shared" si="33"/>
        <v>7.3427890046441017E-3</v>
      </c>
    </row>
    <row r="829" spans="1:8">
      <c r="A829" s="2" t="s">
        <v>877</v>
      </c>
      <c r="B829" s="3">
        <v>32.090000000000003</v>
      </c>
      <c r="C829" s="4">
        <v>31.794</v>
      </c>
      <c r="D829" s="4">
        <v>32.097000000000001</v>
      </c>
      <c r="E829" s="4">
        <v>31.670999999999999</v>
      </c>
      <c r="F829" s="5">
        <v>9.2999999999999992E-3</v>
      </c>
      <c r="G829" s="37">
        <f t="shared" si="32"/>
        <v>1.7960109651196446E-3</v>
      </c>
      <c r="H829" s="37">
        <f t="shared" si="33"/>
        <v>1.3450790944397144E-2</v>
      </c>
    </row>
    <row r="830" spans="1:8">
      <c r="A830" s="2" t="s">
        <v>878</v>
      </c>
      <c r="B830" s="3">
        <v>31.794</v>
      </c>
      <c r="C830" s="4">
        <v>31.736999999999998</v>
      </c>
      <c r="D830" s="4">
        <v>31.881</v>
      </c>
      <c r="E830" s="4">
        <v>31.527999999999999</v>
      </c>
      <c r="F830" s="5">
        <v>1.8E-3</v>
      </c>
      <c r="G830" s="37">
        <f t="shared" si="32"/>
        <v>1.1441137102428396E-2</v>
      </c>
      <c r="H830" s="37">
        <f t="shared" si="33"/>
        <v>1.1196396853590508E-2</v>
      </c>
    </row>
    <row r="831" spans="1:8">
      <c r="A831" s="2" t="s">
        <v>879</v>
      </c>
      <c r="B831" s="3">
        <v>31.736999999999998</v>
      </c>
      <c r="C831" s="4">
        <v>31.378</v>
      </c>
      <c r="D831" s="4">
        <v>31.824000000000002</v>
      </c>
      <c r="E831" s="4">
        <v>31.23</v>
      </c>
      <c r="F831" s="5">
        <v>1.15E-2</v>
      </c>
      <c r="G831" s="37">
        <f t="shared" si="32"/>
        <v>8.3876980428704319E-3</v>
      </c>
      <c r="H831" s="37">
        <f t="shared" si="33"/>
        <v>1.9020172910662863E-2</v>
      </c>
    </row>
    <row r="832" spans="1:8">
      <c r="A832" s="2" t="s">
        <v>880</v>
      </c>
      <c r="B832" s="3">
        <v>31.378</v>
      </c>
      <c r="C832" s="4">
        <v>31.117000000000001</v>
      </c>
      <c r="D832" s="4">
        <v>31.396000000000001</v>
      </c>
      <c r="E832" s="4">
        <v>30.983000000000001</v>
      </c>
      <c r="F832" s="5">
        <v>8.3999999999999995E-3</v>
      </c>
      <c r="G832" s="37">
        <f t="shared" si="32"/>
        <v>-5.9101654846335288E-3</v>
      </c>
      <c r="H832" s="37">
        <f t="shared" si="33"/>
        <v>1.3329890585159612E-2</v>
      </c>
    </row>
    <row r="833" spans="1:8">
      <c r="A833" s="2" t="s">
        <v>881</v>
      </c>
      <c r="B833" s="6">
        <v>31.117000000000001</v>
      </c>
      <c r="C833" s="4">
        <v>31.302</v>
      </c>
      <c r="D833" s="4">
        <v>31.311</v>
      </c>
      <c r="E833" s="4">
        <v>31.021000000000001</v>
      </c>
      <c r="F833" s="7">
        <v>-5.8999999999999999E-3</v>
      </c>
      <c r="G833" s="37">
        <f t="shared" si="32"/>
        <v>6.7133403663568287E-4</v>
      </c>
      <c r="H833" s="37">
        <f t="shared" si="33"/>
        <v>9.3485058508751863E-3</v>
      </c>
    </row>
    <row r="834" spans="1:8">
      <c r="A834" s="2" t="s">
        <v>882</v>
      </c>
      <c r="B834" s="6">
        <v>31.300999999999998</v>
      </c>
      <c r="C834" s="4">
        <v>31.280999999999999</v>
      </c>
      <c r="D834" s="4">
        <v>31.315000000000001</v>
      </c>
      <c r="E834" s="4">
        <v>31.122</v>
      </c>
      <c r="F834" s="7">
        <v>-2.9999999999999997E-4</v>
      </c>
      <c r="G834" s="37">
        <f t="shared" ref="G834:G897" si="34">(C834-C835)/C835</f>
        <v>5.1089261615577062E-3</v>
      </c>
      <c r="H834" s="37">
        <f t="shared" ref="H834:H897" si="35">(D834-E834)/E834</f>
        <v>6.2014009382430884E-3</v>
      </c>
    </row>
    <row r="835" spans="1:8">
      <c r="A835" s="2" t="s">
        <v>883</v>
      </c>
      <c r="B835" s="3">
        <v>31.31</v>
      </c>
      <c r="C835" s="4">
        <v>31.122</v>
      </c>
      <c r="D835" s="4">
        <v>31.468</v>
      </c>
      <c r="E835" s="4">
        <v>31.056000000000001</v>
      </c>
      <c r="F835" s="5">
        <v>6.0000000000000001E-3</v>
      </c>
      <c r="G835" s="37">
        <f t="shared" si="34"/>
        <v>2.6094520150768182E-3</v>
      </c>
      <c r="H835" s="37">
        <f t="shared" si="35"/>
        <v>1.3266357547655816E-2</v>
      </c>
    </row>
    <row r="836" spans="1:8">
      <c r="A836" s="2" t="s">
        <v>884</v>
      </c>
      <c r="B836" s="3">
        <v>31.122</v>
      </c>
      <c r="C836" s="4">
        <v>31.041</v>
      </c>
      <c r="D836" s="4">
        <v>31.239000000000001</v>
      </c>
      <c r="E836" s="4">
        <v>30.882000000000001</v>
      </c>
      <c r="F836" s="5">
        <v>2.5999999999999999E-3</v>
      </c>
      <c r="G836" s="37">
        <f t="shared" si="34"/>
        <v>1.1766623207301196E-2</v>
      </c>
      <c r="H836" s="37">
        <f t="shared" si="35"/>
        <v>1.1560132115795586E-2</v>
      </c>
    </row>
    <row r="837" spans="1:8">
      <c r="A837" s="2" t="s">
        <v>885</v>
      </c>
      <c r="B837" s="3">
        <v>31.041</v>
      </c>
      <c r="C837" s="4">
        <v>30.68</v>
      </c>
      <c r="D837" s="4">
        <v>31.091000000000001</v>
      </c>
      <c r="E837" s="4">
        <v>30.678000000000001</v>
      </c>
      <c r="F837" s="5">
        <v>1.18E-2</v>
      </c>
      <c r="G837" s="37">
        <f t="shared" si="34"/>
        <v>9.5426127015465333E-3</v>
      </c>
      <c r="H837" s="37">
        <f t="shared" si="35"/>
        <v>1.3462416063628666E-2</v>
      </c>
    </row>
    <row r="838" spans="1:8">
      <c r="A838" s="2" t="s">
        <v>886</v>
      </c>
      <c r="B838" s="3">
        <v>30.678999999999998</v>
      </c>
      <c r="C838" s="4">
        <v>30.39</v>
      </c>
      <c r="D838" s="4">
        <v>30.739000000000001</v>
      </c>
      <c r="E838" s="4">
        <v>30.285</v>
      </c>
      <c r="F838" s="5">
        <v>9.4999999999999998E-3</v>
      </c>
      <c r="G838" s="37">
        <f t="shared" si="34"/>
        <v>6.0248940677966817E-3</v>
      </c>
      <c r="H838" s="37">
        <f t="shared" si="35"/>
        <v>1.4990919597160332E-2</v>
      </c>
    </row>
    <row r="839" spans="1:8">
      <c r="A839" s="2" t="s">
        <v>887</v>
      </c>
      <c r="B839" s="3">
        <v>30.390999999999998</v>
      </c>
      <c r="C839" s="4">
        <v>30.207999999999998</v>
      </c>
      <c r="D839" s="4">
        <v>30.466000000000001</v>
      </c>
      <c r="E839" s="4">
        <v>30.148</v>
      </c>
      <c r="F839" s="5">
        <v>6.1000000000000004E-3</v>
      </c>
      <c r="G839" s="37">
        <f t="shared" si="34"/>
        <v>3.6427459681422769E-4</v>
      </c>
      <c r="H839" s="37">
        <f t="shared" si="35"/>
        <v>1.054796338065548E-2</v>
      </c>
    </row>
    <row r="840" spans="1:8">
      <c r="A840" s="2" t="s">
        <v>888</v>
      </c>
      <c r="B840" s="3">
        <v>30.207000000000001</v>
      </c>
      <c r="C840" s="4">
        <v>30.196999999999999</v>
      </c>
      <c r="D840" s="4">
        <v>30.294</v>
      </c>
      <c r="E840" s="4">
        <v>30.155000000000001</v>
      </c>
      <c r="F840" s="5">
        <v>1.4E-3</v>
      </c>
      <c r="G840" s="37">
        <f t="shared" si="34"/>
        <v>1.326391882481651E-3</v>
      </c>
      <c r="H840" s="37">
        <f t="shared" si="35"/>
        <v>4.6095174929530539E-3</v>
      </c>
    </row>
    <row r="841" spans="1:8">
      <c r="A841" s="2" t="s">
        <v>889</v>
      </c>
      <c r="B841" s="3">
        <v>30.164999999999999</v>
      </c>
      <c r="C841" s="4">
        <v>30.157</v>
      </c>
      <c r="D841" s="4">
        <v>30.27</v>
      </c>
      <c r="E841" s="4">
        <v>30.091999999999999</v>
      </c>
      <c r="F841" s="5">
        <v>2.0000000000000001E-4</v>
      </c>
      <c r="G841" s="37">
        <f t="shared" si="34"/>
        <v>-6.9808027923211084E-3</v>
      </c>
      <c r="H841" s="37">
        <f t="shared" si="35"/>
        <v>5.9151934068855782E-3</v>
      </c>
    </row>
    <row r="842" spans="1:8">
      <c r="A842" s="2" t="s">
        <v>890</v>
      </c>
      <c r="B842" s="6">
        <v>30.157</v>
      </c>
      <c r="C842" s="4">
        <v>30.369</v>
      </c>
      <c r="D842" s="4">
        <v>30.405999999999999</v>
      </c>
      <c r="E842" s="4">
        <v>30.058</v>
      </c>
      <c r="F842" s="7">
        <v>-7.0000000000000001E-3</v>
      </c>
      <c r="G842" s="37">
        <f t="shared" si="34"/>
        <v>7.3973329794997334E-3</v>
      </c>
      <c r="H842" s="37">
        <f t="shared" si="35"/>
        <v>1.1577616607891377E-2</v>
      </c>
    </row>
    <row r="843" spans="1:8">
      <c r="A843" s="2" t="s">
        <v>891</v>
      </c>
      <c r="B843" s="3">
        <v>30.369</v>
      </c>
      <c r="C843" s="4">
        <v>30.146000000000001</v>
      </c>
      <c r="D843" s="4">
        <v>30.469000000000001</v>
      </c>
      <c r="E843" s="4">
        <v>30.106000000000002</v>
      </c>
      <c r="F843" s="5">
        <v>7.4000000000000003E-3</v>
      </c>
      <c r="G843" s="37">
        <f t="shared" si="34"/>
        <v>4.8666666666666936E-3</v>
      </c>
      <c r="H843" s="37">
        <f t="shared" si="35"/>
        <v>1.2057397196572096E-2</v>
      </c>
    </row>
    <row r="844" spans="1:8">
      <c r="A844" s="2" t="s">
        <v>892</v>
      </c>
      <c r="B844" s="3">
        <v>30.146000000000001</v>
      </c>
      <c r="C844" s="4">
        <v>30</v>
      </c>
      <c r="D844" s="4">
        <v>30.195</v>
      </c>
      <c r="E844" s="4">
        <v>29.914000000000001</v>
      </c>
      <c r="F844" s="5">
        <v>4.8999999999999998E-3</v>
      </c>
      <c r="G844" s="37">
        <f t="shared" si="34"/>
        <v>6.0024814727875821E-3</v>
      </c>
      <c r="H844" s="37">
        <f t="shared" si="35"/>
        <v>9.3935949722537531E-3</v>
      </c>
    </row>
    <row r="845" spans="1:8">
      <c r="A845" s="2" t="s">
        <v>893</v>
      </c>
      <c r="B845" s="3">
        <v>30</v>
      </c>
      <c r="C845" s="4">
        <v>29.821000000000002</v>
      </c>
      <c r="D845" s="4">
        <v>30.135000000000002</v>
      </c>
      <c r="E845" s="4">
        <v>29.774000000000001</v>
      </c>
      <c r="F845" s="5">
        <v>6.0000000000000001E-3</v>
      </c>
      <c r="G845" s="37">
        <f t="shared" si="34"/>
        <v>3.6900369003699382E-4</v>
      </c>
      <c r="H845" s="37">
        <f t="shared" si="35"/>
        <v>1.2124672533082578E-2</v>
      </c>
    </row>
    <row r="846" spans="1:8">
      <c r="A846" s="2" t="s">
        <v>894</v>
      </c>
      <c r="B846" s="3">
        <v>29.821000000000002</v>
      </c>
      <c r="C846" s="4">
        <v>29.81</v>
      </c>
      <c r="D846" s="4">
        <v>29.876000000000001</v>
      </c>
      <c r="E846" s="4">
        <v>29.664999999999999</v>
      </c>
      <c r="F846" s="5">
        <v>1.6999999999999999E-3</v>
      </c>
      <c r="G846" s="37">
        <f t="shared" si="34"/>
        <v>9.379338367250108E-3</v>
      </c>
      <c r="H846" s="37">
        <f t="shared" si="35"/>
        <v>7.1127591437721918E-3</v>
      </c>
    </row>
    <row r="847" spans="1:8">
      <c r="A847" s="2" t="s">
        <v>895</v>
      </c>
      <c r="B847" s="3">
        <v>29.77</v>
      </c>
      <c r="C847" s="4">
        <v>29.533000000000001</v>
      </c>
      <c r="D847" s="4">
        <v>29.864999999999998</v>
      </c>
      <c r="E847" s="4">
        <v>29.347999999999999</v>
      </c>
      <c r="F847" s="5">
        <v>8.0000000000000002E-3</v>
      </c>
      <c r="G847" s="37">
        <f t="shared" si="34"/>
        <v>3.4657334103496418E-3</v>
      </c>
      <c r="H847" s="37">
        <f t="shared" si="35"/>
        <v>1.7616191904047958E-2</v>
      </c>
    </row>
    <row r="848" spans="1:8">
      <c r="A848" s="2" t="s">
        <v>896</v>
      </c>
      <c r="B848" s="3">
        <v>29.533000000000001</v>
      </c>
      <c r="C848" s="4">
        <v>29.431000000000001</v>
      </c>
      <c r="D848" s="4">
        <v>29.568999999999999</v>
      </c>
      <c r="E848" s="4">
        <v>29.347999999999999</v>
      </c>
      <c r="F848" s="5">
        <v>3.5000000000000001E-3</v>
      </c>
      <c r="G848" s="37">
        <f t="shared" si="34"/>
        <v>3.2041449364284416E-3</v>
      </c>
      <c r="H848" s="37">
        <f t="shared" si="35"/>
        <v>7.5303257462178037E-3</v>
      </c>
    </row>
    <row r="849" spans="1:8">
      <c r="A849" s="2" t="s">
        <v>897</v>
      </c>
      <c r="B849" s="3">
        <v>29.431000000000001</v>
      </c>
      <c r="C849" s="4">
        <v>29.337</v>
      </c>
      <c r="D849" s="4">
        <v>29.521000000000001</v>
      </c>
      <c r="E849" s="4">
        <v>29.282</v>
      </c>
      <c r="F849" s="5">
        <v>3.2000000000000002E-3</v>
      </c>
      <c r="G849" s="37">
        <f t="shared" si="34"/>
        <v>-2.4482301336325334E-3</v>
      </c>
      <c r="H849" s="37">
        <f t="shared" si="35"/>
        <v>8.1620107916126217E-3</v>
      </c>
    </row>
    <row r="850" spans="1:8">
      <c r="A850" s="2" t="s">
        <v>898</v>
      </c>
      <c r="B850" s="6">
        <v>29.337</v>
      </c>
      <c r="C850" s="4">
        <v>29.408999999999999</v>
      </c>
      <c r="D850" s="4">
        <v>29.422999999999998</v>
      </c>
      <c r="E850" s="4">
        <v>29.202999999999999</v>
      </c>
      <c r="F850" s="7">
        <v>-2.3999999999999998E-3</v>
      </c>
      <c r="G850" s="37">
        <f t="shared" si="34"/>
        <v>3.1723291035611946E-3</v>
      </c>
      <c r="H850" s="37">
        <f t="shared" si="35"/>
        <v>7.5334725884326562E-3</v>
      </c>
    </row>
    <row r="851" spans="1:8">
      <c r="A851" s="2" t="s">
        <v>899</v>
      </c>
      <c r="B851" s="3">
        <v>29.408999999999999</v>
      </c>
      <c r="C851" s="4">
        <v>29.315999999999999</v>
      </c>
      <c r="D851" s="4">
        <v>29.423999999999999</v>
      </c>
      <c r="E851" s="4">
        <v>29.271000000000001</v>
      </c>
      <c r="F851" s="5">
        <v>3.0999999999999999E-3</v>
      </c>
      <c r="G851" s="37">
        <f t="shared" si="34"/>
        <v>-1.0232272587742125E-4</v>
      </c>
      <c r="H851" s="37">
        <f t="shared" si="35"/>
        <v>5.2270165009736151E-3</v>
      </c>
    </row>
    <row r="852" spans="1:8">
      <c r="A852" s="2" t="s">
        <v>900</v>
      </c>
      <c r="B852" s="6">
        <v>29.315999999999999</v>
      </c>
      <c r="C852" s="4">
        <v>29.318999999999999</v>
      </c>
      <c r="D852" s="4">
        <v>29.32</v>
      </c>
      <c r="E852" s="4">
        <v>29.161000000000001</v>
      </c>
      <c r="F852" s="7">
        <v>-1E-4</v>
      </c>
      <c r="G852" s="37">
        <f t="shared" si="34"/>
        <v>-3.7504261847934653E-4</v>
      </c>
      <c r="H852" s="37">
        <f t="shared" si="35"/>
        <v>5.4524879119371393E-3</v>
      </c>
    </row>
    <row r="853" spans="1:8">
      <c r="A853" s="2" t="s">
        <v>901</v>
      </c>
      <c r="B853" s="6">
        <v>29.318999999999999</v>
      </c>
      <c r="C853" s="4">
        <v>29.33</v>
      </c>
      <c r="D853" s="4">
        <v>29.466999999999999</v>
      </c>
      <c r="E853" s="4">
        <v>29.285</v>
      </c>
      <c r="F853" s="7">
        <v>-4.0000000000000002E-4</v>
      </c>
      <c r="G853" s="37">
        <f t="shared" si="34"/>
        <v>-9.5374344301390579E-4</v>
      </c>
      <c r="H853" s="37">
        <f t="shared" si="35"/>
        <v>6.2147857264810858E-3</v>
      </c>
    </row>
    <row r="854" spans="1:8">
      <c r="A854" s="2" t="s">
        <v>902</v>
      </c>
      <c r="B854" s="6">
        <v>29.331</v>
      </c>
      <c r="C854" s="4">
        <v>29.358000000000001</v>
      </c>
      <c r="D854" s="4">
        <v>29.370999999999999</v>
      </c>
      <c r="E854" s="4">
        <v>29.23</v>
      </c>
      <c r="F854" s="7">
        <v>-8.9999999999999998E-4</v>
      </c>
      <c r="G854" s="37">
        <f t="shared" si="34"/>
        <v>-2.3837902264593554E-4</v>
      </c>
      <c r="H854" s="37">
        <f t="shared" si="35"/>
        <v>4.8238111529250163E-3</v>
      </c>
    </row>
    <row r="855" spans="1:8">
      <c r="A855" s="2" t="s">
        <v>903</v>
      </c>
      <c r="B855" s="6">
        <v>29.358000000000001</v>
      </c>
      <c r="C855" s="4">
        <v>29.364999999999998</v>
      </c>
      <c r="D855" s="4">
        <v>29.431000000000001</v>
      </c>
      <c r="E855" s="4">
        <v>29.260999999999999</v>
      </c>
      <c r="F855" s="7">
        <v>-2.9999999999999997E-4</v>
      </c>
      <c r="G855" s="37">
        <f t="shared" si="34"/>
        <v>-4.6774904247026293E-3</v>
      </c>
      <c r="H855" s="37">
        <f t="shared" si="35"/>
        <v>5.8097809370835484E-3</v>
      </c>
    </row>
    <row r="856" spans="1:8">
      <c r="A856" s="2" t="s">
        <v>904</v>
      </c>
      <c r="B856" s="6">
        <v>29.364999999999998</v>
      </c>
      <c r="C856" s="4">
        <v>29.503</v>
      </c>
      <c r="D856" s="4">
        <v>29.547999999999998</v>
      </c>
      <c r="E856" s="4">
        <v>29.324999999999999</v>
      </c>
      <c r="F856" s="7">
        <v>-4.7000000000000002E-3</v>
      </c>
      <c r="G856" s="37">
        <f t="shared" si="34"/>
        <v>3.390635065948382E-4</v>
      </c>
      <c r="H856" s="37">
        <f t="shared" si="35"/>
        <v>7.6044330775788226E-3</v>
      </c>
    </row>
    <row r="857" spans="1:8">
      <c r="A857" s="2" t="s">
        <v>905</v>
      </c>
      <c r="B857" s="3">
        <v>29.503</v>
      </c>
      <c r="C857" s="4">
        <v>29.492999999999999</v>
      </c>
      <c r="D857" s="4">
        <v>29.597000000000001</v>
      </c>
      <c r="E857" s="4">
        <v>29.428999999999998</v>
      </c>
      <c r="F857" s="5">
        <v>2.9999999999999997E-4</v>
      </c>
      <c r="G857" s="37">
        <f t="shared" si="34"/>
        <v>2.1747256107920777E-3</v>
      </c>
      <c r="H857" s="37">
        <f t="shared" si="35"/>
        <v>5.708654728329295E-3</v>
      </c>
    </row>
    <row r="858" spans="1:8">
      <c r="A858" s="2" t="s">
        <v>906</v>
      </c>
      <c r="B858" s="3">
        <v>29.492999999999999</v>
      </c>
      <c r="C858" s="4">
        <v>29.428999999999998</v>
      </c>
      <c r="D858" s="4">
        <v>29.507999999999999</v>
      </c>
      <c r="E858" s="4">
        <v>29.428999999999998</v>
      </c>
      <c r="F858" s="5">
        <v>1.2999999999999999E-3</v>
      </c>
      <c r="G858" s="37">
        <f t="shared" si="34"/>
        <v>-2.5420281995662567E-3</v>
      </c>
      <c r="H858" s="37">
        <f t="shared" si="35"/>
        <v>2.68442692582149E-3</v>
      </c>
    </row>
    <row r="859" spans="1:8">
      <c r="A859" s="2" t="s">
        <v>907</v>
      </c>
      <c r="B859" s="6">
        <v>29.456</v>
      </c>
      <c r="C859" s="4">
        <v>29.504000000000001</v>
      </c>
      <c r="D859" s="4">
        <v>29.588999999999999</v>
      </c>
      <c r="E859" s="4">
        <v>29.423999999999999</v>
      </c>
      <c r="F859" s="7">
        <v>-1.6000000000000001E-3</v>
      </c>
      <c r="G859" s="37">
        <f t="shared" si="34"/>
        <v>-9.4812406880667385E-4</v>
      </c>
      <c r="H859" s="37">
        <f t="shared" si="35"/>
        <v>5.6076672104404283E-3</v>
      </c>
    </row>
    <row r="860" spans="1:8">
      <c r="A860" s="2" t="s">
        <v>908</v>
      </c>
      <c r="B860" s="6">
        <v>29.504000000000001</v>
      </c>
      <c r="C860" s="4">
        <v>29.532</v>
      </c>
      <c r="D860" s="4">
        <v>29.602</v>
      </c>
      <c r="E860" s="4">
        <v>29.478999999999999</v>
      </c>
      <c r="F860" s="7">
        <v>-1E-3</v>
      </c>
      <c r="G860" s="37">
        <f t="shared" si="34"/>
        <v>1.1865613452215528E-3</v>
      </c>
      <c r="H860" s="37">
        <f t="shared" si="35"/>
        <v>4.1724617524339733E-3</v>
      </c>
    </row>
    <row r="861" spans="1:8">
      <c r="A861" s="2" t="s">
        <v>909</v>
      </c>
      <c r="B861" s="3">
        <v>29.532</v>
      </c>
      <c r="C861" s="4">
        <v>29.497</v>
      </c>
      <c r="D861" s="4">
        <v>29.596</v>
      </c>
      <c r="E861" s="4">
        <v>29.469000000000001</v>
      </c>
      <c r="F861" s="5">
        <v>1.1999999999999999E-3</v>
      </c>
      <c r="G861" s="37">
        <f t="shared" si="34"/>
        <v>-3.6480324269549244E-3</v>
      </c>
      <c r="H861" s="37">
        <f t="shared" si="35"/>
        <v>4.3096134921442493E-3</v>
      </c>
    </row>
    <row r="862" spans="1:8">
      <c r="A862" s="2" t="s">
        <v>910</v>
      </c>
      <c r="B862" s="6">
        <v>29.497</v>
      </c>
      <c r="C862" s="4">
        <v>29.605</v>
      </c>
      <c r="D862" s="4">
        <v>29.678000000000001</v>
      </c>
      <c r="E862" s="4">
        <v>29.4</v>
      </c>
      <c r="F862" s="7">
        <v>-3.5999999999999999E-3</v>
      </c>
      <c r="G862" s="37">
        <f t="shared" si="34"/>
        <v>-2.426121238669649E-3</v>
      </c>
      <c r="H862" s="37">
        <f t="shared" si="35"/>
        <v>9.4557823129252476E-3</v>
      </c>
    </row>
    <row r="863" spans="1:8">
      <c r="A863" s="2" t="s">
        <v>911</v>
      </c>
      <c r="B863" s="6">
        <v>29.605</v>
      </c>
      <c r="C863" s="4">
        <v>29.677</v>
      </c>
      <c r="D863" s="4">
        <v>29.791</v>
      </c>
      <c r="E863" s="4">
        <v>29.57</v>
      </c>
      <c r="F863" s="7">
        <v>-2.3999999999999998E-3</v>
      </c>
      <c r="G863" s="37">
        <f t="shared" si="34"/>
        <v>1.8229078756371228E-3</v>
      </c>
      <c r="H863" s="37">
        <f t="shared" si="35"/>
        <v>7.4737910043963501E-3</v>
      </c>
    </row>
    <row r="864" spans="1:8">
      <c r="A864" s="2" t="s">
        <v>912</v>
      </c>
      <c r="B864" s="3">
        <v>29.677</v>
      </c>
      <c r="C864" s="4">
        <v>29.623000000000001</v>
      </c>
      <c r="D864" s="4">
        <v>29.677</v>
      </c>
      <c r="E864" s="4">
        <v>29.622</v>
      </c>
      <c r="F864" s="5">
        <v>2E-3</v>
      </c>
      <c r="G864" s="37">
        <f t="shared" si="34"/>
        <v>7.0027535098752258E-3</v>
      </c>
      <c r="H864" s="37">
        <f t="shared" si="35"/>
        <v>1.8567281074876685E-3</v>
      </c>
    </row>
    <row r="865" spans="1:8">
      <c r="A865" s="2" t="s">
        <v>913</v>
      </c>
      <c r="B865" s="3">
        <v>29.617000000000001</v>
      </c>
      <c r="C865" s="4">
        <v>29.417000000000002</v>
      </c>
      <c r="D865" s="4">
        <v>29.629000000000001</v>
      </c>
      <c r="E865" s="4">
        <v>29.376000000000001</v>
      </c>
      <c r="F865" s="5">
        <v>6.7999999999999996E-3</v>
      </c>
      <c r="G865" s="37">
        <f t="shared" si="34"/>
        <v>-7.5905809324606256E-3</v>
      </c>
      <c r="H865" s="37">
        <f t="shared" si="35"/>
        <v>8.6124727668845345E-3</v>
      </c>
    </row>
    <row r="866" spans="1:8">
      <c r="A866" s="2" t="s">
        <v>914</v>
      </c>
      <c r="B866" s="6">
        <v>29.416</v>
      </c>
      <c r="C866" s="4">
        <v>29.641999999999999</v>
      </c>
      <c r="D866" s="4">
        <v>29.67</v>
      </c>
      <c r="E866" s="4">
        <v>29.385000000000002</v>
      </c>
      <c r="F866" s="7">
        <v>-7.6E-3</v>
      </c>
      <c r="G866" s="37">
        <f t="shared" si="34"/>
        <v>-6.60209792553367E-3</v>
      </c>
      <c r="H866" s="37">
        <f t="shared" si="35"/>
        <v>9.6988259315977585E-3</v>
      </c>
    </row>
    <row r="867" spans="1:8">
      <c r="A867" s="2" t="s">
        <v>915</v>
      </c>
      <c r="B867" s="6">
        <v>29.641999999999999</v>
      </c>
      <c r="C867" s="4">
        <v>29.838999999999999</v>
      </c>
      <c r="D867" s="4">
        <v>29.873999999999999</v>
      </c>
      <c r="E867" s="4">
        <v>29.582999999999998</v>
      </c>
      <c r="F867" s="7">
        <v>-6.6E-3</v>
      </c>
      <c r="G867" s="37">
        <f t="shared" si="34"/>
        <v>7.7679084062277299E-3</v>
      </c>
      <c r="H867" s="37">
        <f t="shared" si="35"/>
        <v>9.8367305547104895E-3</v>
      </c>
    </row>
    <row r="868" spans="1:8">
      <c r="A868" s="2" t="s">
        <v>916</v>
      </c>
      <c r="B868" s="3">
        <v>29.84</v>
      </c>
      <c r="C868" s="4">
        <v>29.609000000000002</v>
      </c>
      <c r="D868" s="4">
        <v>29.847999999999999</v>
      </c>
      <c r="E868" s="4">
        <v>29.548999999999999</v>
      </c>
      <c r="F868" s="5">
        <v>7.7999999999999996E-3</v>
      </c>
      <c r="G868" s="37">
        <f t="shared" si="34"/>
        <v>1.6889609512236718E-4</v>
      </c>
      <c r="H868" s="37">
        <f t="shared" si="35"/>
        <v>1.0118785745710497E-2</v>
      </c>
    </row>
    <row r="869" spans="1:8">
      <c r="A869" s="2" t="s">
        <v>917</v>
      </c>
      <c r="B869" s="3">
        <v>29.609000000000002</v>
      </c>
      <c r="C869" s="4">
        <v>29.603999999999999</v>
      </c>
      <c r="D869" s="4">
        <v>29.701000000000001</v>
      </c>
      <c r="E869" s="4">
        <v>29.593</v>
      </c>
      <c r="F869" s="5">
        <v>1E-4</v>
      </c>
      <c r="G869" s="37">
        <f t="shared" si="34"/>
        <v>3.0410542321339216E-4</v>
      </c>
      <c r="H869" s="37">
        <f t="shared" si="35"/>
        <v>3.6495117088500843E-3</v>
      </c>
    </row>
    <row r="870" spans="1:8">
      <c r="A870" s="2" t="s">
        <v>918</v>
      </c>
      <c r="B870" s="3">
        <v>29.605</v>
      </c>
      <c r="C870" s="4">
        <v>29.594999999999999</v>
      </c>
      <c r="D870" s="4">
        <v>29.622</v>
      </c>
      <c r="E870" s="4">
        <v>29.518000000000001</v>
      </c>
      <c r="F870" s="5">
        <v>1.1000000000000001E-3</v>
      </c>
      <c r="G870" s="37">
        <f t="shared" si="34"/>
        <v>6.6668934317493092E-3</v>
      </c>
      <c r="H870" s="37">
        <f t="shared" si="35"/>
        <v>3.5232739345483839E-3</v>
      </c>
    </row>
    <row r="871" spans="1:8">
      <c r="A871" s="2" t="s">
        <v>919</v>
      </c>
      <c r="B871" s="3">
        <v>29.571999999999999</v>
      </c>
      <c r="C871" s="4">
        <v>29.399000000000001</v>
      </c>
      <c r="D871" s="4">
        <v>29.599</v>
      </c>
      <c r="E871" s="4">
        <v>29.385000000000002</v>
      </c>
      <c r="F871" s="5">
        <v>5.8999999999999999E-3</v>
      </c>
      <c r="G871" s="37">
        <f t="shared" si="34"/>
        <v>-1.5961420906065542E-3</v>
      </c>
      <c r="H871" s="37">
        <f t="shared" si="35"/>
        <v>7.2826271907435302E-3</v>
      </c>
    </row>
    <row r="872" spans="1:8">
      <c r="A872" s="2" t="s">
        <v>920</v>
      </c>
      <c r="B872" s="6">
        <v>29.398</v>
      </c>
      <c r="C872" s="4">
        <v>29.446000000000002</v>
      </c>
      <c r="D872" s="4">
        <v>29.626000000000001</v>
      </c>
      <c r="E872" s="4">
        <v>29.393999999999998</v>
      </c>
      <c r="F872" s="7">
        <v>-1.6000000000000001E-3</v>
      </c>
      <c r="G872" s="37">
        <f t="shared" si="34"/>
        <v>4.8457548457549486E-3</v>
      </c>
      <c r="H872" s="37">
        <f t="shared" si="35"/>
        <v>7.8927672314078687E-3</v>
      </c>
    </row>
    <row r="873" spans="1:8">
      <c r="A873" s="2" t="s">
        <v>921</v>
      </c>
      <c r="B873" s="3">
        <v>29.446000000000002</v>
      </c>
      <c r="C873" s="4">
        <v>29.303999999999998</v>
      </c>
      <c r="D873" s="4">
        <v>29.518000000000001</v>
      </c>
      <c r="E873" s="4">
        <v>29.297999999999998</v>
      </c>
      <c r="F873" s="5">
        <v>4.7999999999999996E-3</v>
      </c>
      <c r="G873" s="37">
        <f t="shared" si="34"/>
        <v>3.4136683279845738E-4</v>
      </c>
      <c r="H873" s="37">
        <f t="shared" si="35"/>
        <v>7.5090449860059534E-3</v>
      </c>
    </row>
    <row r="874" spans="1:8">
      <c r="A874" s="2" t="s">
        <v>922</v>
      </c>
      <c r="B874" s="3">
        <v>29.305</v>
      </c>
      <c r="C874" s="4">
        <v>29.294</v>
      </c>
      <c r="D874" s="4">
        <v>29.378</v>
      </c>
      <c r="E874" s="4">
        <v>29.138000000000002</v>
      </c>
      <c r="F874" s="5">
        <v>2.9999999999999997E-4</v>
      </c>
      <c r="G874" s="37">
        <f t="shared" si="34"/>
        <v>-2.0780105603815345E-3</v>
      </c>
      <c r="H874" s="37">
        <f t="shared" si="35"/>
        <v>8.2366668954629157E-3</v>
      </c>
    </row>
    <row r="875" spans="1:8">
      <c r="A875" s="2" t="s">
        <v>923</v>
      </c>
      <c r="B875" s="6">
        <v>29.295000000000002</v>
      </c>
      <c r="C875" s="4">
        <v>29.355</v>
      </c>
      <c r="D875" s="4">
        <v>29.515999999999998</v>
      </c>
      <c r="E875" s="4">
        <v>29.259</v>
      </c>
      <c r="F875" s="7">
        <v>-2E-3</v>
      </c>
      <c r="G875" s="37">
        <f t="shared" si="34"/>
        <v>1.3986491096404574E-3</v>
      </c>
      <c r="H875" s="37">
        <f t="shared" si="35"/>
        <v>8.7836221333606034E-3</v>
      </c>
    </row>
    <row r="876" spans="1:8">
      <c r="A876" s="2" t="s">
        <v>924</v>
      </c>
      <c r="B876" s="3">
        <v>29.353999999999999</v>
      </c>
      <c r="C876" s="4">
        <v>29.314</v>
      </c>
      <c r="D876" s="4">
        <v>29.356000000000002</v>
      </c>
      <c r="E876" s="4">
        <v>29.314</v>
      </c>
      <c r="F876" s="5">
        <v>1.6000000000000001E-3</v>
      </c>
      <c r="G876" s="37">
        <f t="shared" si="34"/>
        <v>-3.9754000883422541E-3</v>
      </c>
      <c r="H876" s="37">
        <f t="shared" si="35"/>
        <v>1.4327625025585588E-3</v>
      </c>
    </row>
    <row r="877" spans="1:8">
      <c r="A877" s="2" t="s">
        <v>925</v>
      </c>
      <c r="B877" s="6">
        <v>29.308</v>
      </c>
      <c r="C877" s="4">
        <v>29.431000000000001</v>
      </c>
      <c r="D877" s="4">
        <v>29.475000000000001</v>
      </c>
      <c r="E877" s="4">
        <v>29.29</v>
      </c>
      <c r="F877" s="7">
        <v>-4.1999999999999997E-3</v>
      </c>
      <c r="G877" s="37">
        <f t="shared" si="34"/>
        <v>1.6676876999523343E-3</v>
      </c>
      <c r="H877" s="37">
        <f t="shared" si="35"/>
        <v>6.3161488562650143E-3</v>
      </c>
    </row>
    <row r="878" spans="1:8">
      <c r="A878" s="2" t="s">
        <v>926</v>
      </c>
      <c r="B878" s="3">
        <v>29.431000000000001</v>
      </c>
      <c r="C878" s="4">
        <v>29.382000000000001</v>
      </c>
      <c r="D878" s="4">
        <v>29.544</v>
      </c>
      <c r="E878" s="4">
        <v>29.234000000000002</v>
      </c>
      <c r="F878" s="5">
        <v>1.6000000000000001E-3</v>
      </c>
      <c r="G878" s="37">
        <f t="shared" si="34"/>
        <v>1.1080523055746826E-2</v>
      </c>
      <c r="H878" s="37">
        <f t="shared" si="35"/>
        <v>1.0604091126770155E-2</v>
      </c>
    </row>
    <row r="879" spans="1:8">
      <c r="A879" s="2" t="s">
        <v>927</v>
      </c>
      <c r="B879" s="3">
        <v>29.382000000000001</v>
      </c>
      <c r="C879" s="4">
        <v>29.06</v>
      </c>
      <c r="D879" s="4">
        <v>29.443999999999999</v>
      </c>
      <c r="E879" s="4">
        <v>29.013000000000002</v>
      </c>
      <c r="F879" s="5">
        <v>1.11E-2</v>
      </c>
      <c r="G879" s="37">
        <f t="shared" si="34"/>
        <v>3.4183902489554989E-3</v>
      </c>
      <c r="H879" s="37">
        <f t="shared" si="35"/>
        <v>1.485540964395262E-2</v>
      </c>
    </row>
    <row r="880" spans="1:8">
      <c r="A880" s="2" t="s">
        <v>928</v>
      </c>
      <c r="B880" s="3">
        <v>29.06</v>
      </c>
      <c r="C880" s="4">
        <v>28.960999999999999</v>
      </c>
      <c r="D880" s="4">
        <v>29.077000000000002</v>
      </c>
      <c r="E880" s="4">
        <v>28.852</v>
      </c>
      <c r="F880" s="5">
        <v>3.5000000000000001E-3</v>
      </c>
      <c r="G880" s="37">
        <f t="shared" si="34"/>
        <v>-1.035401858939314E-2</v>
      </c>
      <c r="H880" s="37">
        <f t="shared" si="35"/>
        <v>7.7984195203105993E-3</v>
      </c>
    </row>
    <row r="881" spans="1:8">
      <c r="A881" s="2" t="s">
        <v>929</v>
      </c>
      <c r="B881" s="6">
        <v>28.96</v>
      </c>
      <c r="C881" s="4">
        <v>29.263999999999999</v>
      </c>
      <c r="D881" s="4">
        <v>29.295999999999999</v>
      </c>
      <c r="E881" s="4">
        <v>28.934000000000001</v>
      </c>
      <c r="F881" s="7">
        <v>-1.04E-2</v>
      </c>
      <c r="G881" s="37">
        <f t="shared" si="34"/>
        <v>-3.757472245943376E-4</v>
      </c>
      <c r="H881" s="37">
        <f t="shared" si="35"/>
        <v>1.2511232460081506E-2</v>
      </c>
    </row>
    <row r="882" spans="1:8">
      <c r="A882" s="2" t="s">
        <v>930</v>
      </c>
      <c r="B882" s="6">
        <v>29.263999999999999</v>
      </c>
      <c r="C882" s="4">
        <v>29.274999999999999</v>
      </c>
      <c r="D882" s="4">
        <v>29.286000000000001</v>
      </c>
      <c r="E882" s="4">
        <v>29.263000000000002</v>
      </c>
      <c r="F882" s="7">
        <v>0</v>
      </c>
      <c r="G882" s="37">
        <f t="shared" si="34"/>
        <v>-6.0097786228440562E-3</v>
      </c>
      <c r="H882" s="37">
        <f t="shared" si="35"/>
        <v>7.8597546389637721E-4</v>
      </c>
    </row>
    <row r="883" spans="1:8">
      <c r="A883" s="2" t="s">
        <v>931</v>
      </c>
      <c r="B883" s="6">
        <v>29.265000000000001</v>
      </c>
      <c r="C883" s="4">
        <v>29.452000000000002</v>
      </c>
      <c r="D883" s="4">
        <v>29.465</v>
      </c>
      <c r="E883" s="4">
        <v>29.238</v>
      </c>
      <c r="F883" s="7">
        <v>-6.3E-3</v>
      </c>
      <c r="G883" s="37">
        <f t="shared" si="34"/>
        <v>5.9430288954164575E-3</v>
      </c>
      <c r="H883" s="37">
        <f t="shared" si="35"/>
        <v>7.7638689376838465E-3</v>
      </c>
    </row>
    <row r="884" spans="1:8">
      <c r="A884" s="2" t="s">
        <v>932</v>
      </c>
      <c r="B884" s="3">
        <v>29.451000000000001</v>
      </c>
      <c r="C884" s="4">
        <v>29.277999999999999</v>
      </c>
      <c r="D884" s="4">
        <v>29.515000000000001</v>
      </c>
      <c r="E884" s="4">
        <v>29.215</v>
      </c>
      <c r="F884" s="5">
        <v>5.8999999999999999E-3</v>
      </c>
      <c r="G884" s="37">
        <f t="shared" si="34"/>
        <v>8.204006289737252E-4</v>
      </c>
      <c r="H884" s="37">
        <f t="shared" si="35"/>
        <v>1.0268697586856092E-2</v>
      </c>
    </row>
    <row r="885" spans="1:8">
      <c r="A885" s="2" t="s">
        <v>933</v>
      </c>
      <c r="B885" s="3">
        <v>29.279</v>
      </c>
      <c r="C885" s="4">
        <v>29.254000000000001</v>
      </c>
      <c r="D885" s="4">
        <v>29.317</v>
      </c>
      <c r="E885" s="4">
        <v>29.138999999999999</v>
      </c>
      <c r="F885" s="5">
        <v>8.9999999999999998E-4</v>
      </c>
      <c r="G885" s="37">
        <f t="shared" si="34"/>
        <v>4.8086831077832166E-3</v>
      </c>
      <c r="H885" s="37">
        <f t="shared" si="35"/>
        <v>6.1086516352654805E-3</v>
      </c>
    </row>
    <row r="886" spans="1:8">
      <c r="A886" s="2" t="s">
        <v>934</v>
      </c>
      <c r="B886" s="3">
        <v>29.254000000000001</v>
      </c>
      <c r="C886" s="4">
        <v>29.114000000000001</v>
      </c>
      <c r="D886" s="4">
        <v>29.34</v>
      </c>
      <c r="E886" s="4">
        <v>29.106000000000002</v>
      </c>
      <c r="F886" s="5">
        <v>4.7999999999999996E-3</v>
      </c>
      <c r="G886" s="37">
        <f t="shared" si="34"/>
        <v>-3.9003695086903228E-3</v>
      </c>
      <c r="H886" s="37">
        <f t="shared" si="35"/>
        <v>8.0395794681508339E-3</v>
      </c>
    </row>
    <row r="887" spans="1:8">
      <c r="A887" s="2" t="s">
        <v>935</v>
      </c>
      <c r="B887" s="6">
        <v>29.114000000000001</v>
      </c>
      <c r="C887" s="4">
        <v>29.228000000000002</v>
      </c>
      <c r="D887" s="4">
        <v>29.263999999999999</v>
      </c>
      <c r="E887" s="4">
        <v>29.09</v>
      </c>
      <c r="F887" s="7">
        <v>-3.8999999999999998E-3</v>
      </c>
      <c r="G887" s="37">
        <f t="shared" si="34"/>
        <v>-2.3943902856158361E-4</v>
      </c>
      <c r="H887" s="37">
        <f t="shared" si="35"/>
        <v>5.9814369199037293E-3</v>
      </c>
    </row>
    <row r="888" spans="1:8">
      <c r="A888" s="2" t="s">
        <v>936</v>
      </c>
      <c r="B888" s="6">
        <v>29.228000000000002</v>
      </c>
      <c r="C888" s="4">
        <v>29.234999999999999</v>
      </c>
      <c r="D888" s="4">
        <v>29.239000000000001</v>
      </c>
      <c r="E888" s="4">
        <v>29.213999999999999</v>
      </c>
      <c r="F888" s="7">
        <v>-1E-4</v>
      </c>
      <c r="G888" s="37">
        <f t="shared" si="34"/>
        <v>-6.8621123076401036E-3</v>
      </c>
      <c r="H888" s="37">
        <f t="shared" si="35"/>
        <v>8.5575409050462562E-4</v>
      </c>
    </row>
    <row r="889" spans="1:8">
      <c r="A889" s="2" t="s">
        <v>937</v>
      </c>
      <c r="B889" s="6">
        <v>29.228999999999999</v>
      </c>
      <c r="C889" s="4">
        <v>29.437000000000001</v>
      </c>
      <c r="D889" s="4">
        <v>29.449000000000002</v>
      </c>
      <c r="E889" s="4">
        <v>29.186</v>
      </c>
      <c r="F889" s="7">
        <v>-7.0000000000000001E-3</v>
      </c>
      <c r="G889" s="37">
        <f t="shared" si="34"/>
        <v>-4.9689021092481902E-3</v>
      </c>
      <c r="H889" s="37">
        <f t="shared" si="35"/>
        <v>9.0111697389159764E-3</v>
      </c>
    </row>
    <row r="890" spans="1:8">
      <c r="A890" s="2" t="s">
        <v>938</v>
      </c>
      <c r="B890" s="6">
        <v>29.437000000000001</v>
      </c>
      <c r="C890" s="4">
        <v>29.584</v>
      </c>
      <c r="D890" s="4">
        <v>29.637</v>
      </c>
      <c r="E890" s="4">
        <v>29.305</v>
      </c>
      <c r="F890" s="7">
        <v>-5.0000000000000001E-3</v>
      </c>
      <c r="G890" s="37">
        <f t="shared" si="34"/>
        <v>4.8571719710607886E-3</v>
      </c>
      <c r="H890" s="37">
        <f t="shared" si="35"/>
        <v>1.1329124722743585E-2</v>
      </c>
    </row>
    <row r="891" spans="1:8">
      <c r="A891" s="2" t="s">
        <v>939</v>
      </c>
      <c r="B891" s="3">
        <v>29.584</v>
      </c>
      <c r="C891" s="4">
        <v>29.440999999999999</v>
      </c>
      <c r="D891" s="4">
        <v>29.597999999999999</v>
      </c>
      <c r="E891" s="4">
        <v>29.379000000000001</v>
      </c>
      <c r="F891" s="5">
        <v>4.8999999999999998E-3</v>
      </c>
      <c r="G891" s="37">
        <f t="shared" si="34"/>
        <v>-6.1103234082776634E-3</v>
      </c>
      <c r="H891" s="37">
        <f t="shared" si="35"/>
        <v>7.4543040947614835E-3</v>
      </c>
    </row>
    <row r="892" spans="1:8">
      <c r="A892" s="2" t="s">
        <v>940</v>
      </c>
      <c r="B892" s="6">
        <v>29.44</v>
      </c>
      <c r="C892" s="4">
        <v>29.622</v>
      </c>
      <c r="D892" s="4">
        <v>29.643999999999998</v>
      </c>
      <c r="E892" s="4">
        <v>29.407</v>
      </c>
      <c r="F892" s="7">
        <v>-6.1000000000000004E-3</v>
      </c>
      <c r="G892" s="37">
        <f t="shared" si="34"/>
        <v>5.1918965692761441E-3</v>
      </c>
      <c r="H892" s="37">
        <f t="shared" si="35"/>
        <v>8.0593056075083588E-3</v>
      </c>
    </row>
    <row r="893" spans="1:8">
      <c r="A893" s="2" t="s">
        <v>941</v>
      </c>
      <c r="B893" s="3">
        <v>29.620999999999999</v>
      </c>
      <c r="C893" s="4">
        <v>29.469000000000001</v>
      </c>
      <c r="D893" s="4">
        <v>29.704000000000001</v>
      </c>
      <c r="E893" s="4">
        <v>29.468</v>
      </c>
      <c r="F893" s="5">
        <v>5.1999999999999998E-3</v>
      </c>
      <c r="G893" s="37">
        <f t="shared" si="34"/>
        <v>1.8357980622132261E-3</v>
      </c>
      <c r="H893" s="37">
        <f t="shared" si="35"/>
        <v>8.0086873897108942E-3</v>
      </c>
    </row>
    <row r="894" spans="1:8">
      <c r="A894" s="2" t="s">
        <v>942</v>
      </c>
      <c r="B894" s="3">
        <v>29.469000000000001</v>
      </c>
      <c r="C894" s="4">
        <v>29.414999999999999</v>
      </c>
      <c r="D894" s="4">
        <v>29.561</v>
      </c>
      <c r="E894" s="4">
        <v>29.4</v>
      </c>
      <c r="F894" s="5">
        <v>1E-3</v>
      </c>
      <c r="G894" s="37">
        <f t="shared" si="34"/>
        <v>1.805054151624577E-3</v>
      </c>
      <c r="H894" s="37">
        <f t="shared" si="35"/>
        <v>5.4761904761905225E-3</v>
      </c>
    </row>
    <row r="895" spans="1:8">
      <c r="A895" s="2" t="s">
        <v>943</v>
      </c>
      <c r="B895" s="3">
        <v>29.44</v>
      </c>
      <c r="C895" s="4">
        <v>29.361999999999998</v>
      </c>
      <c r="D895" s="4">
        <v>29.56</v>
      </c>
      <c r="E895" s="4">
        <v>29.332999999999998</v>
      </c>
      <c r="F895" s="5">
        <v>2.7000000000000001E-3</v>
      </c>
      <c r="G895" s="37">
        <f t="shared" si="34"/>
        <v>-8.8441803942749288E-3</v>
      </c>
      <c r="H895" s="37">
        <f t="shared" si="35"/>
        <v>7.7387243036852798E-3</v>
      </c>
    </row>
    <row r="896" spans="1:8">
      <c r="A896" s="2" t="s">
        <v>944</v>
      </c>
      <c r="B896" s="6">
        <v>29.36</v>
      </c>
      <c r="C896" s="4">
        <v>29.623999999999999</v>
      </c>
      <c r="D896" s="4">
        <v>29.692</v>
      </c>
      <c r="E896" s="4">
        <v>29.335999999999999</v>
      </c>
      <c r="F896" s="7">
        <v>-8.8999999999999999E-3</v>
      </c>
      <c r="G896" s="37">
        <f t="shared" si="34"/>
        <v>-1.1464023197788951E-3</v>
      </c>
      <c r="H896" s="37">
        <f t="shared" si="35"/>
        <v>1.2135260430869977E-2</v>
      </c>
    </row>
    <row r="897" spans="1:8">
      <c r="A897" s="2" t="s">
        <v>945</v>
      </c>
      <c r="B897" s="6">
        <v>29.623999999999999</v>
      </c>
      <c r="C897" s="4">
        <v>29.658000000000001</v>
      </c>
      <c r="D897" s="4">
        <v>29.785</v>
      </c>
      <c r="E897" s="4">
        <v>29.542000000000002</v>
      </c>
      <c r="F897" s="7">
        <v>-1.1000000000000001E-3</v>
      </c>
      <c r="G897" s="37">
        <f t="shared" si="34"/>
        <v>1.0390760739958427E-2</v>
      </c>
      <c r="H897" s="37">
        <f t="shared" si="35"/>
        <v>8.2255771444045278E-3</v>
      </c>
    </row>
    <row r="898" spans="1:8">
      <c r="A898" s="2" t="s">
        <v>946</v>
      </c>
      <c r="B898" s="3">
        <v>29.657</v>
      </c>
      <c r="C898" s="4">
        <v>29.353000000000002</v>
      </c>
      <c r="D898" s="4">
        <v>29.693000000000001</v>
      </c>
      <c r="E898" s="4">
        <v>29.331</v>
      </c>
      <c r="F898" s="5">
        <v>1.04E-2</v>
      </c>
      <c r="G898" s="37">
        <f t="shared" ref="G898:G961" si="36">(C898-C899)/C899</f>
        <v>-1.0219375936776514E-4</v>
      </c>
      <c r="H898" s="37">
        <f t="shared" ref="H898:H961" si="37">(D898-E898)/E898</f>
        <v>1.2341890832225354E-2</v>
      </c>
    </row>
    <row r="899" spans="1:8">
      <c r="A899" s="2" t="s">
        <v>947</v>
      </c>
      <c r="B899" s="6">
        <v>29.353000000000002</v>
      </c>
      <c r="C899" s="4">
        <v>29.356000000000002</v>
      </c>
      <c r="D899" s="4">
        <v>29.402000000000001</v>
      </c>
      <c r="E899" s="4">
        <v>29.228999999999999</v>
      </c>
      <c r="F899" s="7">
        <v>-1E-4</v>
      </c>
      <c r="G899" s="37">
        <f t="shared" si="36"/>
        <v>-3.745700956856074E-4</v>
      </c>
      <c r="H899" s="37">
        <f t="shared" si="37"/>
        <v>5.918779294536311E-3</v>
      </c>
    </row>
    <row r="900" spans="1:8">
      <c r="A900" s="2" t="s">
        <v>948</v>
      </c>
      <c r="B900" s="6">
        <v>29.356999999999999</v>
      </c>
      <c r="C900" s="4">
        <v>29.367000000000001</v>
      </c>
      <c r="D900" s="4">
        <v>29.367999999999999</v>
      </c>
      <c r="E900" s="4">
        <v>29.341000000000001</v>
      </c>
      <c r="F900" s="7">
        <v>-2.9999999999999997E-4</v>
      </c>
      <c r="G900" s="37">
        <f t="shared" si="36"/>
        <v>7.928336079077487E-3</v>
      </c>
      <c r="H900" s="37">
        <f t="shared" si="37"/>
        <v>9.2021403496804705E-4</v>
      </c>
    </row>
    <row r="901" spans="1:8">
      <c r="A901" s="2" t="s">
        <v>949</v>
      </c>
      <c r="B901" s="3">
        <v>29.366</v>
      </c>
      <c r="C901" s="4">
        <v>29.135999999999999</v>
      </c>
      <c r="D901" s="4">
        <v>29.375</v>
      </c>
      <c r="E901" s="4">
        <v>29.132000000000001</v>
      </c>
      <c r="F901" s="5">
        <v>7.9000000000000008E-3</v>
      </c>
      <c r="G901" s="37">
        <f t="shared" si="36"/>
        <v>-2.3967677874409464E-3</v>
      </c>
      <c r="H901" s="37">
        <f t="shared" si="37"/>
        <v>8.3413428532197777E-3</v>
      </c>
    </row>
    <row r="902" spans="1:8">
      <c r="A902" s="2" t="s">
        <v>950</v>
      </c>
      <c r="B902" s="6">
        <v>29.135999999999999</v>
      </c>
      <c r="C902" s="4">
        <v>29.206</v>
      </c>
      <c r="D902" s="4">
        <v>29.38</v>
      </c>
      <c r="E902" s="4">
        <v>29.010999999999999</v>
      </c>
      <c r="F902" s="7">
        <v>-2.3999999999999998E-3</v>
      </c>
      <c r="G902" s="37">
        <f t="shared" si="36"/>
        <v>6.6521903974079838E-3</v>
      </c>
      <c r="H902" s="37">
        <f t="shared" si="37"/>
        <v>1.2719313363896445E-2</v>
      </c>
    </row>
    <row r="903" spans="1:8">
      <c r="A903" s="2" t="s">
        <v>951</v>
      </c>
      <c r="B903" s="3">
        <v>29.206</v>
      </c>
      <c r="C903" s="4">
        <v>29.013000000000002</v>
      </c>
      <c r="D903" s="4">
        <v>29.251999999999999</v>
      </c>
      <c r="E903" s="4">
        <v>28.927</v>
      </c>
      <c r="F903" s="5">
        <v>6.7000000000000002E-3</v>
      </c>
      <c r="G903" s="37">
        <f t="shared" si="36"/>
        <v>-1.7230684402781051E-4</v>
      </c>
      <c r="H903" s="37">
        <f t="shared" si="37"/>
        <v>1.1235178207211231E-2</v>
      </c>
    </row>
    <row r="904" spans="1:8">
      <c r="A904" s="2" t="s">
        <v>952</v>
      </c>
      <c r="B904" s="6">
        <v>29.013000000000002</v>
      </c>
      <c r="C904" s="4">
        <v>29.018000000000001</v>
      </c>
      <c r="D904" s="4">
        <v>29.123999999999999</v>
      </c>
      <c r="E904" s="4">
        <v>28.844999999999999</v>
      </c>
      <c r="F904" s="7">
        <v>-2.0000000000000001E-4</v>
      </c>
      <c r="G904" s="37">
        <f t="shared" si="36"/>
        <v>-4.9720536295991347E-3</v>
      </c>
      <c r="H904" s="37">
        <f t="shared" si="37"/>
        <v>9.6723868954758166E-3</v>
      </c>
    </row>
    <row r="905" spans="1:8">
      <c r="A905" s="2" t="s">
        <v>953</v>
      </c>
      <c r="B905" s="6">
        <v>29.02</v>
      </c>
      <c r="C905" s="4">
        <v>29.163</v>
      </c>
      <c r="D905" s="4">
        <v>29.204000000000001</v>
      </c>
      <c r="E905" s="4">
        <v>28.951000000000001</v>
      </c>
      <c r="F905" s="7">
        <v>-5.0000000000000001E-3</v>
      </c>
      <c r="G905" s="37">
        <f t="shared" si="36"/>
        <v>-2.3997257456295678E-4</v>
      </c>
      <c r="H905" s="37">
        <f t="shared" si="37"/>
        <v>8.7389036648129644E-3</v>
      </c>
    </row>
    <row r="906" spans="1:8">
      <c r="A906" s="2" t="s">
        <v>954</v>
      </c>
      <c r="B906" s="3">
        <v>29.164000000000001</v>
      </c>
      <c r="C906" s="4">
        <v>29.17</v>
      </c>
      <c r="D906" s="4">
        <v>29.173999999999999</v>
      </c>
      <c r="E906" s="4">
        <v>29.145</v>
      </c>
      <c r="F906" s="5">
        <v>1.5E-3</v>
      </c>
      <c r="G906" s="37">
        <f t="shared" si="36"/>
        <v>-1.2926367081754125E-2</v>
      </c>
      <c r="H906" s="37">
        <f t="shared" si="37"/>
        <v>9.9502487562188767E-4</v>
      </c>
    </row>
    <row r="907" spans="1:8">
      <c r="A907" s="2" t="s">
        <v>955</v>
      </c>
      <c r="B907" s="6">
        <v>29.122</v>
      </c>
      <c r="C907" s="4">
        <v>29.552</v>
      </c>
      <c r="D907" s="4">
        <v>29.629000000000001</v>
      </c>
      <c r="E907" s="4">
        <v>29.114999999999998</v>
      </c>
      <c r="F907" s="7">
        <v>-1.4500000000000001E-2</v>
      </c>
      <c r="G907" s="37">
        <f t="shared" si="36"/>
        <v>-4.9496616047679052E-3</v>
      </c>
      <c r="H907" s="37">
        <f t="shared" si="37"/>
        <v>1.7654130173450213E-2</v>
      </c>
    </row>
    <row r="908" spans="1:8">
      <c r="A908" s="2" t="s">
        <v>956</v>
      </c>
      <c r="B908" s="6">
        <v>29.550999999999998</v>
      </c>
      <c r="C908" s="4">
        <v>29.699000000000002</v>
      </c>
      <c r="D908" s="4">
        <v>29.731999999999999</v>
      </c>
      <c r="E908" s="4">
        <v>29.536000000000001</v>
      </c>
      <c r="F908" s="7">
        <v>-5.0000000000000001E-3</v>
      </c>
      <c r="G908" s="37">
        <f t="shared" si="36"/>
        <v>-1.7142857142856598E-3</v>
      </c>
      <c r="H908" s="37">
        <f t="shared" si="37"/>
        <v>6.6359696641386089E-3</v>
      </c>
    </row>
    <row r="909" spans="1:8">
      <c r="A909" s="2" t="s">
        <v>957</v>
      </c>
      <c r="B909" s="6">
        <v>29.699000000000002</v>
      </c>
      <c r="C909" s="4">
        <v>29.75</v>
      </c>
      <c r="D909" s="4">
        <v>29.827000000000002</v>
      </c>
      <c r="E909" s="4">
        <v>29.655000000000001</v>
      </c>
      <c r="F909" s="7">
        <v>-1.6999999999999999E-3</v>
      </c>
      <c r="G909" s="37">
        <f t="shared" si="36"/>
        <v>-1.4097744360902788E-3</v>
      </c>
      <c r="H909" s="37">
        <f t="shared" si="37"/>
        <v>5.8000337211263058E-3</v>
      </c>
    </row>
    <row r="910" spans="1:8">
      <c r="A910" s="2" t="s">
        <v>958</v>
      </c>
      <c r="B910" s="6">
        <v>29.75</v>
      </c>
      <c r="C910" s="4">
        <v>29.792000000000002</v>
      </c>
      <c r="D910" s="4">
        <v>30.026</v>
      </c>
      <c r="E910" s="4">
        <v>29.712</v>
      </c>
      <c r="F910" s="7">
        <v>-1.4E-3</v>
      </c>
      <c r="G910" s="37">
        <f t="shared" si="36"/>
        <v>-3.5453876513478525E-3</v>
      </c>
      <c r="H910" s="37">
        <f t="shared" si="37"/>
        <v>1.0568120624663438E-2</v>
      </c>
    </row>
    <row r="911" spans="1:8">
      <c r="A911" s="2" t="s">
        <v>959</v>
      </c>
      <c r="B911" s="6">
        <v>29.792999999999999</v>
      </c>
      <c r="C911" s="4">
        <v>29.898</v>
      </c>
      <c r="D911" s="4">
        <v>29.913</v>
      </c>
      <c r="E911" s="4">
        <v>29.702999999999999</v>
      </c>
      <c r="F911" s="7">
        <v>-3.5000000000000001E-3</v>
      </c>
      <c r="G911" s="37">
        <f t="shared" si="36"/>
        <v>-2.0028039254956515E-3</v>
      </c>
      <c r="H911" s="37">
        <f t="shared" si="37"/>
        <v>7.0699929300070989E-3</v>
      </c>
    </row>
    <row r="912" spans="1:8">
      <c r="A912" s="2" t="s">
        <v>960</v>
      </c>
      <c r="B912" s="6">
        <v>29.899000000000001</v>
      </c>
      <c r="C912" s="4">
        <v>29.957999999999998</v>
      </c>
      <c r="D912" s="4">
        <v>30.01</v>
      </c>
      <c r="E912" s="4">
        <v>29.858000000000001</v>
      </c>
      <c r="F912" s="7">
        <v>-1.6000000000000001E-3</v>
      </c>
      <c r="G912" s="37">
        <f t="shared" si="36"/>
        <v>-3.2605802501997115E-3</v>
      </c>
      <c r="H912" s="37">
        <f t="shared" si="37"/>
        <v>5.0907629446044949E-3</v>
      </c>
    </row>
    <row r="913" spans="1:8">
      <c r="A913" s="2" t="s">
        <v>961</v>
      </c>
      <c r="B913" s="6">
        <v>29.945</v>
      </c>
      <c r="C913" s="4">
        <v>30.056000000000001</v>
      </c>
      <c r="D913" s="4">
        <v>30.062999999999999</v>
      </c>
      <c r="E913" s="4">
        <v>29.837</v>
      </c>
      <c r="F913" s="7">
        <v>-3.5999999999999999E-3</v>
      </c>
      <c r="G913" s="37">
        <f t="shared" si="36"/>
        <v>-1.4949669446197187E-3</v>
      </c>
      <c r="H913" s="37">
        <f t="shared" si="37"/>
        <v>7.5744880517477995E-3</v>
      </c>
    </row>
    <row r="914" spans="1:8">
      <c r="A914" s="2" t="s">
        <v>962</v>
      </c>
      <c r="B914" s="6">
        <v>30.055</v>
      </c>
      <c r="C914" s="4">
        <v>30.100999999999999</v>
      </c>
      <c r="D914" s="4">
        <v>30.347000000000001</v>
      </c>
      <c r="E914" s="4">
        <v>30.018000000000001</v>
      </c>
      <c r="F914" s="7">
        <v>-1.5E-3</v>
      </c>
      <c r="G914" s="37">
        <f t="shared" si="36"/>
        <v>1.5305273664947389E-3</v>
      </c>
      <c r="H914" s="37">
        <f t="shared" si="37"/>
        <v>1.0960090612299307E-2</v>
      </c>
    </row>
    <row r="915" spans="1:8">
      <c r="A915" s="2" t="s">
        <v>963</v>
      </c>
      <c r="B915" s="3">
        <v>30.100999999999999</v>
      </c>
      <c r="C915" s="4">
        <v>30.055</v>
      </c>
      <c r="D915" s="4">
        <v>30.122</v>
      </c>
      <c r="E915" s="4">
        <v>29.916</v>
      </c>
      <c r="F915" s="5">
        <v>1.5E-3</v>
      </c>
      <c r="G915" s="37">
        <f t="shared" si="36"/>
        <v>4.4784599445205821E-3</v>
      </c>
      <c r="H915" s="37">
        <f t="shared" si="37"/>
        <v>6.8859473191602997E-3</v>
      </c>
    </row>
    <row r="916" spans="1:8">
      <c r="A916" s="2" t="s">
        <v>964</v>
      </c>
      <c r="B916" s="3">
        <v>30.055</v>
      </c>
      <c r="C916" s="4">
        <v>29.920999999999999</v>
      </c>
      <c r="D916" s="4">
        <v>30.152999999999999</v>
      </c>
      <c r="E916" s="4">
        <v>29.895</v>
      </c>
      <c r="F916" s="5">
        <v>4.4000000000000003E-3</v>
      </c>
      <c r="G916" s="37">
        <f t="shared" si="36"/>
        <v>-3.0321204851393134E-3</v>
      </c>
      <c r="H916" s="37">
        <f t="shared" si="37"/>
        <v>8.6302057200200403E-3</v>
      </c>
    </row>
    <row r="917" spans="1:8">
      <c r="A917" s="2" t="s">
        <v>965</v>
      </c>
      <c r="B917" s="6">
        <v>29.920999999999999</v>
      </c>
      <c r="C917" s="4">
        <v>30.012</v>
      </c>
      <c r="D917" s="4">
        <v>30.056000000000001</v>
      </c>
      <c r="E917" s="4">
        <v>29.823</v>
      </c>
      <c r="F917" s="7">
        <v>-3.0000000000000001E-3</v>
      </c>
      <c r="G917" s="37">
        <f t="shared" si="36"/>
        <v>-3.0560722827530809E-3</v>
      </c>
      <c r="H917" s="37">
        <f t="shared" si="37"/>
        <v>7.8127619622439231E-3</v>
      </c>
    </row>
    <row r="918" spans="1:8">
      <c r="A918" s="2" t="s">
        <v>966</v>
      </c>
      <c r="B918" s="6">
        <v>30.012</v>
      </c>
      <c r="C918" s="4">
        <v>30.103999999999999</v>
      </c>
      <c r="D918" s="4">
        <v>30.103999999999999</v>
      </c>
      <c r="E918" s="4">
        <v>29.978999999999999</v>
      </c>
      <c r="F918" s="7">
        <v>-5.9999999999999995E-4</v>
      </c>
      <c r="G918" s="37">
        <f t="shared" si="36"/>
        <v>1.2477718360071256E-2</v>
      </c>
      <c r="H918" s="37">
        <f t="shared" si="37"/>
        <v>4.1695853764301682E-3</v>
      </c>
    </row>
    <row r="919" spans="1:8">
      <c r="A919" s="2" t="s">
        <v>967</v>
      </c>
      <c r="B919" s="3">
        <v>30.029</v>
      </c>
      <c r="C919" s="4">
        <v>29.733000000000001</v>
      </c>
      <c r="D919" s="4">
        <v>30.105</v>
      </c>
      <c r="E919" s="4">
        <v>29.728999999999999</v>
      </c>
      <c r="F919" s="5">
        <v>0.01</v>
      </c>
      <c r="G919" s="37">
        <f t="shared" si="36"/>
        <v>-5.7142857142855326E-4</v>
      </c>
      <c r="H919" s="37">
        <f t="shared" si="37"/>
        <v>1.2647583167950527E-2</v>
      </c>
    </row>
    <row r="920" spans="1:8">
      <c r="A920" s="2" t="s">
        <v>968</v>
      </c>
      <c r="B920" s="6">
        <v>29.733000000000001</v>
      </c>
      <c r="C920" s="4">
        <v>29.75</v>
      </c>
      <c r="D920" s="4">
        <v>29.850999999999999</v>
      </c>
      <c r="E920" s="4">
        <v>29.657</v>
      </c>
      <c r="F920" s="7">
        <v>-5.0000000000000001E-4</v>
      </c>
      <c r="G920" s="37">
        <f t="shared" si="36"/>
        <v>-2.2805017103763293E-3</v>
      </c>
      <c r="H920" s="37">
        <f t="shared" si="37"/>
        <v>6.5414573287924964E-3</v>
      </c>
    </row>
    <row r="921" spans="1:8">
      <c r="A921" s="2" t="s">
        <v>969</v>
      </c>
      <c r="B921" s="6">
        <v>29.748999999999999</v>
      </c>
      <c r="C921" s="4">
        <v>29.818000000000001</v>
      </c>
      <c r="D921" s="4">
        <v>29.875</v>
      </c>
      <c r="E921" s="4">
        <v>29.646999999999998</v>
      </c>
      <c r="F921" s="7">
        <v>-2.3E-3</v>
      </c>
      <c r="G921" s="37">
        <f t="shared" si="36"/>
        <v>-1.0125153537164283E-2</v>
      </c>
      <c r="H921" s="37">
        <f t="shared" si="37"/>
        <v>7.6904914493878488E-3</v>
      </c>
    </row>
    <row r="922" spans="1:8">
      <c r="A922" s="2" t="s">
        <v>970</v>
      </c>
      <c r="B922" s="6">
        <v>29.817</v>
      </c>
      <c r="C922" s="4">
        <v>30.123000000000001</v>
      </c>
      <c r="D922" s="4">
        <v>30.152999999999999</v>
      </c>
      <c r="E922" s="4">
        <v>29.728000000000002</v>
      </c>
      <c r="F922" s="7">
        <v>-1.01E-2</v>
      </c>
      <c r="G922" s="37">
        <f t="shared" si="36"/>
        <v>-1.6595857673921288E-4</v>
      </c>
      <c r="H922" s="37">
        <f t="shared" si="37"/>
        <v>1.4296286329386341E-2</v>
      </c>
    </row>
    <row r="923" spans="1:8">
      <c r="A923" s="2" t="s">
        <v>971</v>
      </c>
      <c r="B923" s="6">
        <v>30.122</v>
      </c>
      <c r="C923" s="4">
        <v>30.128</v>
      </c>
      <c r="D923" s="4">
        <v>30.297999999999998</v>
      </c>
      <c r="E923" s="4">
        <v>30.045999999999999</v>
      </c>
      <c r="F923" s="7">
        <v>-2.0000000000000001E-4</v>
      </c>
      <c r="G923" s="37">
        <f t="shared" si="36"/>
        <v>-2.9783572705010214E-3</v>
      </c>
      <c r="H923" s="37">
        <f t="shared" si="37"/>
        <v>8.3871397190973477E-3</v>
      </c>
    </row>
    <row r="924" spans="1:8">
      <c r="A924" s="2" t="s">
        <v>972</v>
      </c>
      <c r="B924" s="6">
        <v>30.13</v>
      </c>
      <c r="C924" s="4">
        <v>30.218</v>
      </c>
      <c r="D924" s="4">
        <v>30.218</v>
      </c>
      <c r="E924" s="4">
        <v>30.123000000000001</v>
      </c>
      <c r="F924" s="7">
        <v>-1E-4</v>
      </c>
      <c r="G924" s="37">
        <f t="shared" si="36"/>
        <v>4.6351476625610338E-4</v>
      </c>
      <c r="H924" s="37">
        <f t="shared" si="37"/>
        <v>3.1537363476412993E-3</v>
      </c>
    </row>
    <row r="925" spans="1:8">
      <c r="A925" s="2" t="s">
        <v>973</v>
      </c>
      <c r="B925" s="6">
        <v>30.135000000000002</v>
      </c>
      <c r="C925" s="4">
        <v>30.204000000000001</v>
      </c>
      <c r="D925" s="4">
        <v>30.292000000000002</v>
      </c>
      <c r="E925" s="4">
        <v>30.132000000000001</v>
      </c>
      <c r="F925" s="7">
        <v>-2.3E-3</v>
      </c>
      <c r="G925" s="37">
        <f t="shared" si="36"/>
        <v>9.6106048053023736E-4</v>
      </c>
      <c r="H925" s="37">
        <f t="shared" si="37"/>
        <v>5.3099694676755653E-3</v>
      </c>
    </row>
    <row r="926" spans="1:8">
      <c r="A926" s="2" t="s">
        <v>974</v>
      </c>
      <c r="B926" s="3">
        <v>30.202999999999999</v>
      </c>
      <c r="C926" s="4">
        <v>30.175000000000001</v>
      </c>
      <c r="D926" s="4">
        <v>30.358000000000001</v>
      </c>
      <c r="E926" s="4">
        <v>30.102</v>
      </c>
      <c r="F926" s="5">
        <v>8.9999999999999998E-4</v>
      </c>
      <c r="G926" s="37">
        <f t="shared" si="36"/>
        <v>-3.8624059157533631E-3</v>
      </c>
      <c r="H926" s="37">
        <f t="shared" si="37"/>
        <v>8.504418311075684E-3</v>
      </c>
    </row>
    <row r="927" spans="1:8">
      <c r="A927" s="2" t="s">
        <v>975</v>
      </c>
      <c r="B927" s="6">
        <v>30.175000000000001</v>
      </c>
      <c r="C927" s="4">
        <v>30.292000000000002</v>
      </c>
      <c r="D927" s="4">
        <v>30.437000000000001</v>
      </c>
      <c r="E927" s="4">
        <v>30.103999999999999</v>
      </c>
      <c r="F927" s="7">
        <v>-3.8999999999999998E-3</v>
      </c>
      <c r="G927" s="37">
        <f t="shared" si="36"/>
        <v>-2.8966425279788486E-3</v>
      </c>
      <c r="H927" s="37">
        <f t="shared" si="37"/>
        <v>1.1061652936486911E-2</v>
      </c>
    </row>
    <row r="928" spans="1:8">
      <c r="A928" s="2" t="s">
        <v>976</v>
      </c>
      <c r="B928" s="6">
        <v>30.292000000000002</v>
      </c>
      <c r="C928" s="4">
        <v>30.38</v>
      </c>
      <c r="D928" s="4">
        <v>30.44</v>
      </c>
      <c r="E928" s="4">
        <v>30.048999999999999</v>
      </c>
      <c r="F928" s="7">
        <v>-2.8999999999999998E-3</v>
      </c>
      <c r="G928" s="37">
        <f t="shared" si="36"/>
        <v>8.7326094896569423E-3</v>
      </c>
      <c r="H928" s="37">
        <f t="shared" si="37"/>
        <v>1.3012080268894199E-2</v>
      </c>
    </row>
    <row r="929" spans="1:8">
      <c r="A929" s="2" t="s">
        <v>977</v>
      </c>
      <c r="B929" s="3">
        <v>30.38</v>
      </c>
      <c r="C929" s="4">
        <v>30.117000000000001</v>
      </c>
      <c r="D929" s="4">
        <v>30.47</v>
      </c>
      <c r="E929" s="4">
        <v>30.114999999999998</v>
      </c>
      <c r="F929" s="5">
        <v>8.6999999999999994E-3</v>
      </c>
      <c r="G929" s="37">
        <f t="shared" si="36"/>
        <v>9.9710838568156136E-4</v>
      </c>
      <c r="H929" s="37">
        <f t="shared" si="37"/>
        <v>1.1788145442470544E-2</v>
      </c>
    </row>
    <row r="930" spans="1:8">
      <c r="A930" s="2" t="s">
        <v>978</v>
      </c>
      <c r="B930" s="3">
        <v>30.117000000000001</v>
      </c>
      <c r="C930" s="4">
        <v>30.087</v>
      </c>
      <c r="D930" s="4">
        <v>30.175000000000001</v>
      </c>
      <c r="E930" s="4">
        <v>30.085999999999999</v>
      </c>
      <c r="F930" s="5">
        <v>1.1999999999999999E-3</v>
      </c>
      <c r="G930" s="37">
        <f t="shared" si="36"/>
        <v>-9.0573743495157965E-3</v>
      </c>
      <c r="H930" s="37">
        <f t="shared" si="37"/>
        <v>2.9581865319418398E-3</v>
      </c>
    </row>
    <row r="931" spans="1:8">
      <c r="A931" s="2" t="s">
        <v>979</v>
      </c>
      <c r="B931" s="6">
        <v>30.08</v>
      </c>
      <c r="C931" s="4">
        <v>30.361999999999998</v>
      </c>
      <c r="D931" s="4">
        <v>30.416</v>
      </c>
      <c r="E931" s="4">
        <v>30.03</v>
      </c>
      <c r="F931" s="7">
        <v>-9.2999999999999992E-3</v>
      </c>
      <c r="G931" s="37">
        <f t="shared" si="36"/>
        <v>-6.576579524261379E-3</v>
      </c>
      <c r="H931" s="37">
        <f t="shared" si="37"/>
        <v>1.2853812853812827E-2</v>
      </c>
    </row>
    <row r="932" spans="1:8">
      <c r="A932" s="2" t="s">
        <v>980</v>
      </c>
      <c r="B932" s="6">
        <v>30.361999999999998</v>
      </c>
      <c r="C932" s="4">
        <v>30.562999999999999</v>
      </c>
      <c r="D932" s="4">
        <v>30.628</v>
      </c>
      <c r="E932" s="4">
        <v>30.111999999999998</v>
      </c>
      <c r="F932" s="7">
        <v>-6.6E-3</v>
      </c>
      <c r="G932" s="37">
        <f t="shared" si="36"/>
        <v>-6.4367218230876894E-3</v>
      </c>
      <c r="H932" s="37">
        <f t="shared" si="37"/>
        <v>1.7136025504782208E-2</v>
      </c>
    </row>
    <row r="933" spans="1:8">
      <c r="A933" s="2" t="s">
        <v>981</v>
      </c>
      <c r="B933" s="6">
        <v>30.564</v>
      </c>
      <c r="C933" s="4">
        <v>30.760999999999999</v>
      </c>
      <c r="D933" s="4">
        <v>30.797999999999998</v>
      </c>
      <c r="E933" s="4">
        <v>30.553999999999998</v>
      </c>
      <c r="F933" s="7">
        <v>-6.4000000000000003E-3</v>
      </c>
      <c r="G933" s="37">
        <f t="shared" si="36"/>
        <v>-4.3694976696012936E-3</v>
      </c>
      <c r="H933" s="37">
        <f t="shared" si="37"/>
        <v>7.9858610983831839E-3</v>
      </c>
    </row>
    <row r="934" spans="1:8">
      <c r="A934" s="2" t="s">
        <v>982</v>
      </c>
      <c r="B934" s="6">
        <v>30.760999999999999</v>
      </c>
      <c r="C934" s="4">
        <v>30.896000000000001</v>
      </c>
      <c r="D934" s="4">
        <v>30.931000000000001</v>
      </c>
      <c r="E934" s="4">
        <v>30.683</v>
      </c>
      <c r="F934" s="7">
        <v>-4.5999999999999999E-3</v>
      </c>
      <c r="G934" s="37">
        <f t="shared" si="36"/>
        <v>-1.4984377988905147E-2</v>
      </c>
      <c r="H934" s="37">
        <f t="shared" si="37"/>
        <v>8.0826516311964646E-3</v>
      </c>
    </row>
    <row r="935" spans="1:8">
      <c r="A935" s="2" t="s">
        <v>983</v>
      </c>
      <c r="B935" s="6">
        <v>30.905000000000001</v>
      </c>
      <c r="C935" s="4">
        <v>31.366</v>
      </c>
      <c r="D935" s="4">
        <v>31.425000000000001</v>
      </c>
      <c r="E935" s="4">
        <v>30.827000000000002</v>
      </c>
      <c r="F935" s="7">
        <v>-1.47E-2</v>
      </c>
      <c r="G935" s="37">
        <f t="shared" si="36"/>
        <v>3.7119999999999892E-3</v>
      </c>
      <c r="H935" s="37">
        <f t="shared" si="37"/>
        <v>1.9398579167612773E-2</v>
      </c>
    </row>
    <row r="936" spans="1:8">
      <c r="A936" s="2" t="s">
        <v>984</v>
      </c>
      <c r="B936" s="3">
        <v>31.366</v>
      </c>
      <c r="C936" s="4">
        <v>31.25</v>
      </c>
      <c r="D936" s="4">
        <v>31.376000000000001</v>
      </c>
      <c r="E936" s="4">
        <v>31.25</v>
      </c>
      <c r="F936" s="5">
        <v>8.0000000000000004E-4</v>
      </c>
      <c r="G936" s="37">
        <f t="shared" si="36"/>
        <v>-1.8525616455857873E-3</v>
      </c>
      <c r="H936" s="37">
        <f t="shared" si="37"/>
        <v>4.032000000000039E-3</v>
      </c>
    </row>
    <row r="937" spans="1:8">
      <c r="A937" s="2" t="s">
        <v>985</v>
      </c>
      <c r="B937" s="3">
        <v>31.34</v>
      </c>
      <c r="C937" s="4">
        <v>31.308</v>
      </c>
      <c r="D937" s="4">
        <v>31.398</v>
      </c>
      <c r="E937" s="4">
        <v>31.242999999999999</v>
      </c>
      <c r="F937" s="5">
        <v>1.1000000000000001E-3</v>
      </c>
      <c r="G937" s="37">
        <f t="shared" si="36"/>
        <v>-4.3251494720773194E-3</v>
      </c>
      <c r="H937" s="37">
        <f t="shared" si="37"/>
        <v>4.9611112889287566E-3</v>
      </c>
    </row>
    <row r="938" spans="1:8">
      <c r="A938" s="2" t="s">
        <v>986</v>
      </c>
      <c r="B938" s="6">
        <v>31.308</v>
      </c>
      <c r="C938" s="4">
        <v>31.443999999999999</v>
      </c>
      <c r="D938" s="4">
        <v>31.538</v>
      </c>
      <c r="E938" s="4">
        <v>31.244</v>
      </c>
      <c r="F938" s="7">
        <v>-4.4000000000000003E-3</v>
      </c>
      <c r="G938" s="37">
        <f t="shared" si="36"/>
        <v>-4.3065231158961126E-3</v>
      </c>
      <c r="H938" s="37">
        <f t="shared" si="37"/>
        <v>9.4098066828831282E-3</v>
      </c>
    </row>
    <row r="939" spans="1:8">
      <c r="A939" s="2" t="s">
        <v>987</v>
      </c>
      <c r="B939" s="6">
        <v>31.443999999999999</v>
      </c>
      <c r="C939" s="4">
        <v>31.58</v>
      </c>
      <c r="D939" s="4">
        <v>31.7</v>
      </c>
      <c r="E939" s="4">
        <v>31.437000000000001</v>
      </c>
      <c r="F939" s="7">
        <v>-4.3E-3</v>
      </c>
      <c r="G939" s="37">
        <f t="shared" si="36"/>
        <v>-2.96773378796493E-3</v>
      </c>
      <c r="H939" s="37">
        <f t="shared" si="37"/>
        <v>8.3659382256576053E-3</v>
      </c>
    </row>
    <row r="940" spans="1:8">
      <c r="A940" s="2" t="s">
        <v>988</v>
      </c>
      <c r="B940" s="6">
        <v>31.58</v>
      </c>
      <c r="C940" s="4">
        <v>31.673999999999999</v>
      </c>
      <c r="D940" s="4">
        <v>31.73</v>
      </c>
      <c r="E940" s="4">
        <v>31.472000000000001</v>
      </c>
      <c r="F940" s="7">
        <v>-3.0000000000000001E-3</v>
      </c>
      <c r="G940" s="37">
        <f t="shared" si="36"/>
        <v>-1.0589448036735035E-2</v>
      </c>
      <c r="H940" s="37">
        <f t="shared" si="37"/>
        <v>8.1977630910014965E-3</v>
      </c>
    </row>
    <row r="941" spans="1:8">
      <c r="A941" s="2" t="s">
        <v>989</v>
      </c>
      <c r="B941" s="6">
        <v>31.673999999999999</v>
      </c>
      <c r="C941" s="4">
        <v>32.012999999999998</v>
      </c>
      <c r="D941" s="4">
        <v>32.012999999999998</v>
      </c>
      <c r="E941" s="4">
        <v>31.620999999999999</v>
      </c>
      <c r="F941" s="7">
        <v>-1.06E-2</v>
      </c>
      <c r="G941" s="37">
        <f t="shared" si="36"/>
        <v>0</v>
      </c>
      <c r="H941" s="37">
        <f t="shared" si="37"/>
        <v>1.2396824894848344E-2</v>
      </c>
    </row>
    <row r="942" spans="1:8">
      <c r="A942" s="2" t="s">
        <v>990</v>
      </c>
      <c r="B942" s="3">
        <v>32.012999999999998</v>
      </c>
      <c r="C942" s="4">
        <v>32.012999999999998</v>
      </c>
      <c r="D942" s="4">
        <v>32.012999999999998</v>
      </c>
      <c r="E942" s="4">
        <v>31.838000000000001</v>
      </c>
      <c r="F942" s="5">
        <v>4.4000000000000003E-3</v>
      </c>
      <c r="G942" s="37">
        <f t="shared" si="36"/>
        <v>1.4417897205146026E-2</v>
      </c>
      <c r="H942" s="37">
        <f t="shared" si="37"/>
        <v>5.4965764181166268E-3</v>
      </c>
    </row>
    <row r="943" spans="1:8">
      <c r="A943" s="2" t="s">
        <v>991</v>
      </c>
      <c r="B943" s="3">
        <v>31.873000000000001</v>
      </c>
      <c r="C943" s="4">
        <v>31.558</v>
      </c>
      <c r="D943" s="4">
        <v>31.966000000000001</v>
      </c>
      <c r="E943" s="4">
        <v>31.524000000000001</v>
      </c>
      <c r="F943" s="5">
        <v>0.01</v>
      </c>
      <c r="G943" s="37">
        <f t="shared" si="36"/>
        <v>-4.5108987098199009E-3</v>
      </c>
      <c r="H943" s="37">
        <f t="shared" si="37"/>
        <v>1.4021063316837969E-2</v>
      </c>
    </row>
    <row r="944" spans="1:8">
      <c r="A944" s="2" t="s">
        <v>992</v>
      </c>
      <c r="B944" s="6">
        <v>31.558</v>
      </c>
      <c r="C944" s="4">
        <v>31.701000000000001</v>
      </c>
      <c r="D944" s="4">
        <v>31.75</v>
      </c>
      <c r="E944" s="4">
        <v>31.521000000000001</v>
      </c>
      <c r="F944" s="7">
        <v>-4.4999999999999997E-3</v>
      </c>
      <c r="G944" s="37">
        <f t="shared" si="36"/>
        <v>3.4184787769442771E-3</v>
      </c>
      <c r="H944" s="37">
        <f t="shared" si="37"/>
        <v>7.2649979378826557E-3</v>
      </c>
    </row>
    <row r="945" spans="1:8">
      <c r="A945" s="2" t="s">
        <v>993</v>
      </c>
      <c r="B945" s="3">
        <v>31.701000000000001</v>
      </c>
      <c r="C945" s="4">
        <v>31.593</v>
      </c>
      <c r="D945" s="4">
        <v>31.841000000000001</v>
      </c>
      <c r="E945" s="4">
        <v>31.587</v>
      </c>
      <c r="F945" s="5">
        <v>3.3999999999999998E-3</v>
      </c>
      <c r="G945" s="37">
        <f t="shared" si="36"/>
        <v>-9.12683477606324E-3</v>
      </c>
      <c r="H945" s="37">
        <f t="shared" si="37"/>
        <v>8.0412828062177907E-3</v>
      </c>
    </row>
    <row r="946" spans="1:8">
      <c r="A946" s="2" t="s">
        <v>994</v>
      </c>
      <c r="B946" s="6">
        <v>31.593</v>
      </c>
      <c r="C946" s="4">
        <v>31.884</v>
      </c>
      <c r="D946" s="4">
        <v>31.920999999999999</v>
      </c>
      <c r="E946" s="4">
        <v>31.498000000000001</v>
      </c>
      <c r="F946" s="7">
        <v>-9.1000000000000004E-3</v>
      </c>
      <c r="G946" s="37">
        <f t="shared" si="36"/>
        <v>-4.6825248173814876E-3</v>
      </c>
      <c r="H946" s="37">
        <f t="shared" si="37"/>
        <v>1.3429424090418383E-2</v>
      </c>
    </row>
    <row r="947" spans="1:8">
      <c r="A947" s="2" t="s">
        <v>995</v>
      </c>
      <c r="B947" s="6">
        <v>31.884</v>
      </c>
      <c r="C947" s="4">
        <v>32.033999999999999</v>
      </c>
      <c r="D947" s="4">
        <v>32.109000000000002</v>
      </c>
      <c r="E947" s="4">
        <v>31.809000000000001</v>
      </c>
      <c r="F947" s="7">
        <v>-4.7000000000000002E-3</v>
      </c>
      <c r="G947" s="37">
        <f t="shared" si="36"/>
        <v>-4.5988440743273641E-3</v>
      </c>
      <c r="H947" s="37">
        <f t="shared" si="37"/>
        <v>9.4312930302744725E-3</v>
      </c>
    </row>
    <row r="948" spans="1:8">
      <c r="A948" s="2" t="s">
        <v>996</v>
      </c>
      <c r="B948" s="3">
        <v>32.033999999999999</v>
      </c>
      <c r="C948" s="4">
        <v>32.182000000000002</v>
      </c>
      <c r="D948" s="4">
        <v>32.182000000000002</v>
      </c>
      <c r="E948" s="4">
        <v>31.952999999999999</v>
      </c>
      <c r="F948" s="5">
        <v>1.6000000000000001E-3</v>
      </c>
      <c r="G948" s="37">
        <f t="shared" si="36"/>
        <v>4.4319600499376725E-3</v>
      </c>
      <c r="H948" s="37">
        <f t="shared" si="37"/>
        <v>7.1667762025475782E-3</v>
      </c>
    </row>
    <row r="949" spans="1:8">
      <c r="A949" s="2" t="s">
        <v>997</v>
      </c>
      <c r="B949" s="6">
        <v>31.981999999999999</v>
      </c>
      <c r="C949" s="4">
        <v>32.04</v>
      </c>
      <c r="D949" s="4">
        <v>32.189</v>
      </c>
      <c r="E949" s="4">
        <v>31.841000000000001</v>
      </c>
      <c r="F949" s="7">
        <v>-1.8E-3</v>
      </c>
      <c r="G949" s="37">
        <f t="shared" si="36"/>
        <v>5.3657158994634092E-3</v>
      </c>
      <c r="H949" s="37">
        <f t="shared" si="37"/>
        <v>1.0929304984139913E-2</v>
      </c>
    </row>
    <row r="950" spans="1:8">
      <c r="A950" s="2" t="s">
        <v>998</v>
      </c>
      <c r="B950" s="3">
        <v>32.04</v>
      </c>
      <c r="C950" s="4">
        <v>31.869</v>
      </c>
      <c r="D950" s="4">
        <v>32.076999999999998</v>
      </c>
      <c r="E950" s="4">
        <v>31.69</v>
      </c>
      <c r="F950" s="5">
        <v>5.3E-3</v>
      </c>
      <c r="G950" s="37">
        <f t="shared" si="36"/>
        <v>5.8071642733154823E-3</v>
      </c>
      <c r="H950" s="37">
        <f t="shared" si="37"/>
        <v>1.2212054275796682E-2</v>
      </c>
    </row>
    <row r="951" spans="1:8">
      <c r="A951" s="2" t="s">
        <v>999</v>
      </c>
      <c r="B951" s="3">
        <v>31.869</v>
      </c>
      <c r="C951" s="4">
        <v>31.684999999999999</v>
      </c>
      <c r="D951" s="4">
        <v>31.885999999999999</v>
      </c>
      <c r="E951" s="4">
        <v>31.577000000000002</v>
      </c>
      <c r="F951" s="5">
        <v>5.7999999999999996E-3</v>
      </c>
      <c r="G951" s="37">
        <f t="shared" si="36"/>
        <v>-1.3112813804273435E-2</v>
      </c>
      <c r="H951" s="37">
        <f t="shared" si="37"/>
        <v>9.7856034455457291E-3</v>
      </c>
    </row>
    <row r="952" spans="1:8">
      <c r="A952" s="2" t="s">
        <v>1000</v>
      </c>
      <c r="B952" s="6">
        <v>31.684999999999999</v>
      </c>
      <c r="C952" s="4">
        <v>32.106000000000002</v>
      </c>
      <c r="D952" s="4">
        <v>32.206000000000003</v>
      </c>
      <c r="E952" s="4">
        <v>31.63</v>
      </c>
      <c r="F952" s="7">
        <v>-1.3100000000000001E-2</v>
      </c>
      <c r="G952" s="37">
        <f t="shared" si="36"/>
        <v>3.3125000000000515E-3</v>
      </c>
      <c r="H952" s="37">
        <f t="shared" si="37"/>
        <v>1.8210559595321026E-2</v>
      </c>
    </row>
    <row r="953" spans="1:8">
      <c r="A953" s="2" t="s">
        <v>1001</v>
      </c>
      <c r="B953" s="3">
        <v>32.106000000000002</v>
      </c>
      <c r="C953" s="4">
        <v>32</v>
      </c>
      <c r="D953" s="4">
        <v>32.15</v>
      </c>
      <c r="E953" s="4">
        <v>32</v>
      </c>
      <c r="F953" s="5">
        <v>3.3E-3</v>
      </c>
      <c r="G953" s="37">
        <f t="shared" si="36"/>
        <v>0</v>
      </c>
      <c r="H953" s="37">
        <f t="shared" si="37"/>
        <v>4.6874999999999556E-3</v>
      </c>
    </row>
    <row r="954" spans="1:8">
      <c r="A954" s="2" t="s">
        <v>1002</v>
      </c>
      <c r="B954" s="6">
        <v>32</v>
      </c>
      <c r="C954" s="4">
        <v>32</v>
      </c>
      <c r="D954" s="4">
        <v>32</v>
      </c>
      <c r="E954" s="4">
        <v>32</v>
      </c>
      <c r="F954" s="7">
        <v>-6.0000000000000001E-3</v>
      </c>
      <c r="G954" s="37">
        <f t="shared" si="36"/>
        <v>-3.1773721263471675E-3</v>
      </c>
      <c r="H954" s="37">
        <f t="shared" si="37"/>
        <v>0</v>
      </c>
    </row>
    <row r="955" spans="1:8">
      <c r="A955" s="2" t="s">
        <v>1003</v>
      </c>
      <c r="B955" s="3">
        <v>32.194000000000003</v>
      </c>
      <c r="C955" s="4">
        <v>32.101999999999997</v>
      </c>
      <c r="D955" s="4">
        <v>32.347000000000001</v>
      </c>
      <c r="E955" s="4">
        <v>32.012</v>
      </c>
      <c r="F955" s="5">
        <v>2.8999999999999998E-3</v>
      </c>
      <c r="G955" s="37">
        <f t="shared" si="36"/>
        <v>8.7355455002512301E-3</v>
      </c>
      <c r="H955" s="37">
        <f t="shared" si="37"/>
        <v>1.046482569036614E-2</v>
      </c>
    </row>
    <row r="956" spans="1:8">
      <c r="A956" s="2" t="s">
        <v>1004</v>
      </c>
      <c r="B956" s="3">
        <v>32.101999999999997</v>
      </c>
      <c r="C956" s="4">
        <v>31.824000000000002</v>
      </c>
      <c r="D956" s="4">
        <v>32.284999999999997</v>
      </c>
      <c r="E956" s="4">
        <v>31.683</v>
      </c>
      <c r="F956" s="5">
        <v>8.6999999999999994E-3</v>
      </c>
      <c r="G956" s="37">
        <f t="shared" si="36"/>
        <v>1.3116006621673329E-2</v>
      </c>
      <c r="H956" s="37">
        <f t="shared" si="37"/>
        <v>1.9000725941356461E-2</v>
      </c>
    </row>
    <row r="957" spans="1:8">
      <c r="A957" s="2" t="s">
        <v>1005</v>
      </c>
      <c r="B957" s="3">
        <v>31.824000000000002</v>
      </c>
      <c r="C957" s="4">
        <v>31.411999999999999</v>
      </c>
      <c r="D957" s="4">
        <v>31.885000000000002</v>
      </c>
      <c r="E957" s="4">
        <v>31.402999999999999</v>
      </c>
      <c r="F957" s="5">
        <v>1.3100000000000001E-2</v>
      </c>
      <c r="G957" s="37">
        <f t="shared" si="36"/>
        <v>8.3461736004108236E-3</v>
      </c>
      <c r="H957" s="37">
        <f t="shared" si="37"/>
        <v>1.5348852020507687E-2</v>
      </c>
    </row>
    <row r="958" spans="1:8">
      <c r="A958" s="2" t="s">
        <v>1006</v>
      </c>
      <c r="B958" s="3">
        <v>31.411999999999999</v>
      </c>
      <c r="C958" s="4">
        <v>31.152000000000001</v>
      </c>
      <c r="D958" s="4">
        <v>31.518999999999998</v>
      </c>
      <c r="E958" s="4">
        <v>31.036000000000001</v>
      </c>
      <c r="F958" s="5">
        <v>8.3000000000000001E-3</v>
      </c>
      <c r="G958" s="37">
        <f t="shared" si="36"/>
        <v>1.1891370721517785E-3</v>
      </c>
      <c r="H958" s="37">
        <f t="shared" si="37"/>
        <v>1.556257249645563E-2</v>
      </c>
    </row>
    <row r="959" spans="1:8">
      <c r="A959" s="2" t="s">
        <v>1007</v>
      </c>
      <c r="B959" s="3">
        <v>31.152000000000001</v>
      </c>
      <c r="C959" s="4">
        <v>31.114999999999998</v>
      </c>
      <c r="D959" s="4">
        <v>31.17</v>
      </c>
      <c r="E959" s="4">
        <v>31.100999999999999</v>
      </c>
      <c r="F959" s="5">
        <v>1.1999999999999999E-3</v>
      </c>
      <c r="G959" s="37">
        <f t="shared" si="36"/>
        <v>-2.4685816876122636E-3</v>
      </c>
      <c r="H959" s="37">
        <f t="shared" si="37"/>
        <v>2.2185781807659761E-3</v>
      </c>
    </row>
    <row r="960" spans="1:8">
      <c r="A960" s="2" t="s">
        <v>1008</v>
      </c>
      <c r="B960" s="6">
        <v>31.114999999999998</v>
      </c>
      <c r="C960" s="4">
        <v>31.192</v>
      </c>
      <c r="D960" s="4">
        <v>31.192</v>
      </c>
      <c r="E960" s="4">
        <v>31.114999999999998</v>
      </c>
      <c r="F960" s="7">
        <v>-1.1000000000000001E-3</v>
      </c>
      <c r="G960" s="37">
        <f t="shared" si="36"/>
        <v>-5.8326693227091575E-3</v>
      </c>
      <c r="H960" s="37">
        <f t="shared" si="37"/>
        <v>2.4746906636670973E-3</v>
      </c>
    </row>
    <row r="961" spans="1:8">
      <c r="A961" s="2" t="s">
        <v>1009</v>
      </c>
      <c r="B961" s="6">
        <v>31.149000000000001</v>
      </c>
      <c r="C961" s="4">
        <v>31.375</v>
      </c>
      <c r="D961" s="4">
        <v>31.413</v>
      </c>
      <c r="E961" s="4">
        <v>31.048999999999999</v>
      </c>
      <c r="F961" s="7">
        <v>-7.1999999999999998E-3</v>
      </c>
      <c r="G961" s="37">
        <f t="shared" si="36"/>
        <v>-1.1904386987056344E-2</v>
      </c>
      <c r="H961" s="37">
        <f t="shared" si="37"/>
        <v>1.1723404940577822E-2</v>
      </c>
    </row>
    <row r="962" spans="1:8">
      <c r="A962" s="2" t="s">
        <v>1010</v>
      </c>
      <c r="B962" s="6">
        <v>31.375</v>
      </c>
      <c r="C962" s="4">
        <v>31.753</v>
      </c>
      <c r="D962" s="4">
        <v>31.757000000000001</v>
      </c>
      <c r="E962" s="4">
        <v>31.326000000000001</v>
      </c>
      <c r="F962" s="7">
        <v>-1.1900000000000001E-2</v>
      </c>
      <c r="G962" s="37">
        <f t="shared" ref="G962:G1025" si="38">(C962-C963)/C963</f>
        <v>-5.2629930140032973E-3</v>
      </c>
      <c r="H962" s="37">
        <f t="shared" ref="H962:H1025" si="39">(D962-E962)/E962</f>
        <v>1.3758539232586379E-2</v>
      </c>
    </row>
    <row r="963" spans="1:8">
      <c r="A963" s="2" t="s">
        <v>1011</v>
      </c>
      <c r="B963" s="6">
        <v>31.753</v>
      </c>
      <c r="C963" s="4">
        <v>31.920999999999999</v>
      </c>
      <c r="D963" s="4">
        <v>31.93</v>
      </c>
      <c r="E963" s="4">
        <v>31.475999999999999</v>
      </c>
      <c r="F963" s="7">
        <v>-5.3E-3</v>
      </c>
      <c r="G963" s="37">
        <f t="shared" si="38"/>
        <v>-5.9479322371699828E-3</v>
      </c>
      <c r="H963" s="37">
        <f t="shared" si="39"/>
        <v>1.4423687889185431E-2</v>
      </c>
    </row>
    <row r="964" spans="1:8">
      <c r="A964" s="2" t="s">
        <v>1012</v>
      </c>
      <c r="B964" s="6">
        <v>31.920999999999999</v>
      </c>
      <c r="C964" s="4">
        <v>32.112000000000002</v>
      </c>
      <c r="D964" s="4">
        <v>32.164999999999999</v>
      </c>
      <c r="E964" s="4">
        <v>31.847999999999999</v>
      </c>
      <c r="F964" s="7">
        <v>-5.8999999999999999E-3</v>
      </c>
      <c r="G964" s="37">
        <f t="shared" si="38"/>
        <v>3.1551654118896341E-3</v>
      </c>
      <c r="H964" s="37">
        <f t="shared" si="39"/>
        <v>9.9535292640040244E-3</v>
      </c>
    </row>
    <row r="965" spans="1:8">
      <c r="A965" s="2" t="s">
        <v>1013</v>
      </c>
      <c r="B965" s="3">
        <v>32.112000000000002</v>
      </c>
      <c r="C965" s="4">
        <v>32.011000000000003</v>
      </c>
      <c r="D965" s="4">
        <v>32.128999999999998</v>
      </c>
      <c r="E965" s="4">
        <v>31.957999999999998</v>
      </c>
      <c r="F965" s="5">
        <v>3.2000000000000002E-3</v>
      </c>
      <c r="G965" s="37">
        <f t="shared" si="38"/>
        <v>3.1240237425953605E-5</v>
      </c>
      <c r="H965" s="37">
        <f t="shared" si="39"/>
        <v>5.3507728894173412E-3</v>
      </c>
    </row>
    <row r="966" spans="1:8">
      <c r="A966" s="2" t="s">
        <v>1014</v>
      </c>
      <c r="B966" s="3">
        <v>32.011000000000003</v>
      </c>
      <c r="C966" s="4">
        <v>32.01</v>
      </c>
      <c r="D966" s="4">
        <v>32.023000000000003</v>
      </c>
      <c r="E966" s="4">
        <v>31.949000000000002</v>
      </c>
      <c r="F966" s="5">
        <v>1.9E-3</v>
      </c>
      <c r="G966" s="37">
        <f t="shared" si="38"/>
        <v>8.030231459612628E-3</v>
      </c>
      <c r="H966" s="37">
        <f t="shared" si="39"/>
        <v>2.3161914300917591E-3</v>
      </c>
    </row>
    <row r="967" spans="1:8">
      <c r="A967" s="2" t="s">
        <v>1015</v>
      </c>
      <c r="B967" s="3">
        <v>31.949000000000002</v>
      </c>
      <c r="C967" s="4">
        <v>31.754999999999999</v>
      </c>
      <c r="D967" s="4">
        <v>32.034999999999997</v>
      </c>
      <c r="E967" s="4">
        <v>31.719000000000001</v>
      </c>
      <c r="F967" s="5">
        <v>6.1000000000000004E-3</v>
      </c>
      <c r="G967" s="37">
        <f t="shared" si="38"/>
        <v>-4.2645260418299599E-3</v>
      </c>
      <c r="H967" s="37">
        <f t="shared" si="39"/>
        <v>9.9624830543206082E-3</v>
      </c>
    </row>
    <row r="968" spans="1:8">
      <c r="A968" s="2" t="s">
        <v>1016</v>
      </c>
      <c r="B968" s="6">
        <v>31.754999999999999</v>
      </c>
      <c r="C968" s="4">
        <v>31.890999999999998</v>
      </c>
      <c r="D968" s="4">
        <v>31.928000000000001</v>
      </c>
      <c r="E968" s="4">
        <v>31.754999999999999</v>
      </c>
      <c r="F968" s="7">
        <v>-4.3E-3</v>
      </c>
      <c r="G968" s="37">
        <f t="shared" si="38"/>
        <v>4.6624452635226571E-3</v>
      </c>
      <c r="H968" s="37">
        <f t="shared" si="39"/>
        <v>5.4479609510313907E-3</v>
      </c>
    </row>
    <row r="969" spans="1:8">
      <c r="A969" s="2" t="s">
        <v>1017</v>
      </c>
      <c r="B969" s="3">
        <v>31.890999999999998</v>
      </c>
      <c r="C969" s="4">
        <v>31.742999999999999</v>
      </c>
      <c r="D969" s="4">
        <v>31.948</v>
      </c>
      <c r="E969" s="4">
        <v>31.707999999999998</v>
      </c>
      <c r="F969" s="5">
        <v>4.7000000000000002E-3</v>
      </c>
      <c r="G969" s="37">
        <f t="shared" si="38"/>
        <v>1.7672862688167823E-3</v>
      </c>
      <c r="H969" s="37">
        <f t="shared" si="39"/>
        <v>7.5690677431563642E-3</v>
      </c>
    </row>
    <row r="970" spans="1:8">
      <c r="A970" s="2" t="s">
        <v>1018</v>
      </c>
      <c r="B970" s="3">
        <v>31.742999999999999</v>
      </c>
      <c r="C970" s="4">
        <v>31.687000000000001</v>
      </c>
      <c r="D970" s="4">
        <v>31.832999999999998</v>
      </c>
      <c r="E970" s="4">
        <v>31.564</v>
      </c>
      <c r="F970" s="5">
        <v>1.8E-3</v>
      </c>
      <c r="G970" s="37">
        <f t="shared" si="38"/>
        <v>6.5436294908039613E-3</v>
      </c>
      <c r="H970" s="37">
        <f t="shared" si="39"/>
        <v>8.5223672538334294E-3</v>
      </c>
    </row>
    <row r="971" spans="1:8">
      <c r="A971" s="2" t="s">
        <v>1019</v>
      </c>
      <c r="B971" s="3">
        <v>31.687000000000001</v>
      </c>
      <c r="C971" s="4">
        <v>31.481000000000002</v>
      </c>
      <c r="D971" s="4">
        <v>31.690999999999999</v>
      </c>
      <c r="E971" s="4">
        <v>31.359000000000002</v>
      </c>
      <c r="F971" s="5">
        <v>6.4999999999999997E-3</v>
      </c>
      <c r="G971" s="37">
        <f t="shared" si="38"/>
        <v>-1.1422406954975984E-3</v>
      </c>
      <c r="H971" s="37">
        <f t="shared" si="39"/>
        <v>1.0587072291845951E-2</v>
      </c>
    </row>
    <row r="972" spans="1:8">
      <c r="A972" s="2" t="s">
        <v>1020</v>
      </c>
      <c r="B972" s="3">
        <v>31.481000000000002</v>
      </c>
      <c r="C972" s="4">
        <v>31.516999999999999</v>
      </c>
      <c r="D972" s="4">
        <v>31.518999999999998</v>
      </c>
      <c r="E972" s="4">
        <v>31.47</v>
      </c>
      <c r="F972" s="5">
        <v>1E-3</v>
      </c>
      <c r="G972" s="37">
        <f t="shared" si="38"/>
        <v>1.5571374094317874E-3</v>
      </c>
      <c r="H972" s="37">
        <f t="shared" si="39"/>
        <v>1.5570384493167934E-3</v>
      </c>
    </row>
    <row r="973" spans="1:8">
      <c r="A973" s="2" t="s">
        <v>1021</v>
      </c>
      <c r="B973" s="6">
        <v>31.449000000000002</v>
      </c>
      <c r="C973" s="4">
        <v>31.468</v>
      </c>
      <c r="D973" s="4">
        <v>31.655999999999999</v>
      </c>
      <c r="E973" s="4">
        <v>31.353999999999999</v>
      </c>
      <c r="F973" s="7">
        <v>-5.9999999999999995E-4</v>
      </c>
      <c r="G973" s="37">
        <f t="shared" si="38"/>
        <v>6.6538707613563149E-3</v>
      </c>
      <c r="H973" s="37">
        <f t="shared" si="39"/>
        <v>9.6319448874146712E-3</v>
      </c>
    </row>
    <row r="974" spans="1:8">
      <c r="A974" s="2" t="s">
        <v>1022</v>
      </c>
      <c r="B974" s="3">
        <v>31.468</v>
      </c>
      <c r="C974" s="4">
        <v>31.26</v>
      </c>
      <c r="D974" s="4">
        <v>31.530999999999999</v>
      </c>
      <c r="E974" s="4">
        <v>31.199000000000002</v>
      </c>
      <c r="F974" s="5">
        <v>6.6E-3</v>
      </c>
      <c r="G974" s="37">
        <f t="shared" si="38"/>
        <v>-2.8390060289003997E-3</v>
      </c>
      <c r="H974" s="37">
        <f t="shared" si="39"/>
        <v>1.0641366710471398E-2</v>
      </c>
    </row>
    <row r="975" spans="1:8">
      <c r="A975" s="2" t="s">
        <v>1023</v>
      </c>
      <c r="B975" s="6">
        <v>31.26</v>
      </c>
      <c r="C975" s="4">
        <v>31.349</v>
      </c>
      <c r="D975" s="4">
        <v>31.350999999999999</v>
      </c>
      <c r="E975" s="4">
        <v>31.077000000000002</v>
      </c>
      <c r="F975" s="7">
        <v>-2.8E-3</v>
      </c>
      <c r="G975" s="37">
        <f t="shared" si="38"/>
        <v>1.2728153771604004E-2</v>
      </c>
      <c r="H975" s="37">
        <f t="shared" si="39"/>
        <v>8.8168098593814498E-3</v>
      </c>
    </row>
    <row r="976" spans="1:8">
      <c r="A976" s="2" t="s">
        <v>1024</v>
      </c>
      <c r="B976" s="3">
        <v>31.349</v>
      </c>
      <c r="C976" s="4">
        <v>30.954999999999998</v>
      </c>
      <c r="D976" s="4">
        <v>31.396999999999998</v>
      </c>
      <c r="E976" s="4">
        <v>30.91</v>
      </c>
      <c r="F976" s="5">
        <v>1.2699999999999999E-2</v>
      </c>
      <c r="G976" s="37">
        <f t="shared" si="38"/>
        <v>3.4686203319501856E-3</v>
      </c>
      <c r="H976" s="37">
        <f t="shared" si="39"/>
        <v>1.575541895826588E-2</v>
      </c>
    </row>
    <row r="977" spans="1:8">
      <c r="A977" s="2" t="s">
        <v>1025</v>
      </c>
      <c r="B977" s="3">
        <v>30.954999999999998</v>
      </c>
      <c r="C977" s="4">
        <v>30.847999999999999</v>
      </c>
      <c r="D977" s="4">
        <v>30.974</v>
      </c>
      <c r="E977" s="4">
        <v>30.834</v>
      </c>
      <c r="F977" s="5">
        <v>3.5000000000000001E-3</v>
      </c>
      <c r="G977" s="37">
        <f t="shared" si="38"/>
        <v>-1.0362694300518145E-3</v>
      </c>
      <c r="H977" s="37">
        <f t="shared" si="39"/>
        <v>4.5404423688136658E-3</v>
      </c>
    </row>
    <row r="978" spans="1:8">
      <c r="A978" s="2" t="s">
        <v>1026</v>
      </c>
      <c r="B978" s="6">
        <v>30.847999999999999</v>
      </c>
      <c r="C978" s="4">
        <v>30.88</v>
      </c>
      <c r="D978" s="4">
        <v>30.954999999999998</v>
      </c>
      <c r="E978" s="4">
        <v>30.838000000000001</v>
      </c>
      <c r="F978" s="7">
        <v>-1.2999999999999999E-3</v>
      </c>
      <c r="G978" s="37">
        <f t="shared" si="38"/>
        <v>3.8685348330678385E-3</v>
      </c>
      <c r="H978" s="37">
        <f t="shared" si="39"/>
        <v>3.7940203644852882E-3</v>
      </c>
    </row>
    <row r="979" spans="1:8">
      <c r="A979" s="2" t="s">
        <v>1027</v>
      </c>
      <c r="B979" s="3">
        <v>30.888999999999999</v>
      </c>
      <c r="C979" s="4">
        <v>30.760999999999999</v>
      </c>
      <c r="D979" s="4">
        <v>30.966000000000001</v>
      </c>
      <c r="E979" s="4">
        <v>30.678000000000001</v>
      </c>
      <c r="F979" s="5">
        <v>4.1000000000000003E-3</v>
      </c>
      <c r="G979" s="37">
        <f t="shared" si="38"/>
        <v>1.986970684039086E-3</v>
      </c>
      <c r="H979" s="37">
        <f t="shared" si="39"/>
        <v>9.3878349305691455E-3</v>
      </c>
    </row>
    <row r="980" spans="1:8">
      <c r="A980" s="2" t="s">
        <v>1028</v>
      </c>
      <c r="B980" s="3">
        <v>30.760999999999999</v>
      </c>
      <c r="C980" s="4">
        <v>30.7</v>
      </c>
      <c r="D980" s="4">
        <v>30.922999999999998</v>
      </c>
      <c r="E980" s="4">
        <v>30.663</v>
      </c>
      <c r="F980" s="5">
        <v>2E-3</v>
      </c>
      <c r="G980" s="37">
        <f t="shared" si="38"/>
        <v>-1.9137991629125536E-2</v>
      </c>
      <c r="H980" s="37">
        <f t="shared" si="39"/>
        <v>8.4792746958874867E-3</v>
      </c>
    </row>
    <row r="981" spans="1:8">
      <c r="A981" s="2" t="s">
        <v>1029</v>
      </c>
      <c r="B981" s="6">
        <v>30.7</v>
      </c>
      <c r="C981" s="4">
        <v>31.298999999999999</v>
      </c>
      <c r="D981" s="4">
        <v>31.433</v>
      </c>
      <c r="E981" s="4">
        <v>30.632000000000001</v>
      </c>
      <c r="F981" s="7">
        <v>-1.9199999999999998E-2</v>
      </c>
      <c r="G981" s="37">
        <f t="shared" si="38"/>
        <v>-2.5812619502867916E-3</v>
      </c>
      <c r="H981" s="37">
        <f t="shared" si="39"/>
        <v>2.6149125097936744E-2</v>
      </c>
    </row>
    <row r="982" spans="1:8">
      <c r="A982" s="2" t="s">
        <v>1030</v>
      </c>
      <c r="B982" s="6">
        <v>31.298999999999999</v>
      </c>
      <c r="C982" s="4">
        <v>31.38</v>
      </c>
      <c r="D982" s="4">
        <v>31.411000000000001</v>
      </c>
      <c r="E982" s="4">
        <v>31.178999999999998</v>
      </c>
      <c r="F982" s="7">
        <v>-2.5999999999999999E-3</v>
      </c>
      <c r="G982" s="37">
        <f t="shared" si="38"/>
        <v>-2.4794964714857717E-3</v>
      </c>
      <c r="H982" s="37">
        <f t="shared" si="39"/>
        <v>7.4409057378364563E-3</v>
      </c>
    </row>
    <row r="983" spans="1:8">
      <c r="A983" s="2" t="s">
        <v>1031</v>
      </c>
      <c r="B983" s="6">
        <v>31.38</v>
      </c>
      <c r="C983" s="4">
        <v>31.457999999999998</v>
      </c>
      <c r="D983" s="4">
        <v>31.495999999999999</v>
      </c>
      <c r="E983" s="4">
        <v>31.238</v>
      </c>
      <c r="F983" s="7">
        <v>-2.5000000000000001E-3</v>
      </c>
      <c r="G983" s="37">
        <f t="shared" si="38"/>
        <v>-5.8778915434205522E-3</v>
      </c>
      <c r="H983" s="37">
        <f t="shared" si="39"/>
        <v>8.2591715218643686E-3</v>
      </c>
    </row>
    <row r="984" spans="1:8">
      <c r="A984" s="2" t="s">
        <v>1032</v>
      </c>
      <c r="B984" s="6">
        <v>31.457999999999998</v>
      </c>
      <c r="C984" s="4">
        <v>31.643999999999998</v>
      </c>
      <c r="D984" s="4">
        <v>31.643999999999998</v>
      </c>
      <c r="E984" s="4">
        <v>31.440999999999999</v>
      </c>
      <c r="F984" s="7">
        <v>-2.2000000000000001E-3</v>
      </c>
      <c r="G984" s="37">
        <f t="shared" si="38"/>
        <v>4.9861847746689118E-3</v>
      </c>
      <c r="H984" s="37">
        <f t="shared" si="39"/>
        <v>6.4565376419324898E-3</v>
      </c>
    </row>
    <row r="985" spans="1:8">
      <c r="A985" s="2" t="s">
        <v>1033</v>
      </c>
      <c r="B985" s="3">
        <v>31.526</v>
      </c>
      <c r="C985" s="4">
        <v>31.486999999999998</v>
      </c>
      <c r="D985" s="4">
        <v>31.712</v>
      </c>
      <c r="E985" s="4">
        <v>31.463999999999999</v>
      </c>
      <c r="F985" s="5">
        <v>1.1999999999999999E-3</v>
      </c>
      <c r="G985" s="37">
        <f t="shared" si="38"/>
        <v>-7.2992700729937281E-4</v>
      </c>
      <c r="H985" s="37">
        <f t="shared" si="39"/>
        <v>7.8820239003305724E-3</v>
      </c>
    </row>
    <row r="986" spans="1:8">
      <c r="A986" s="2" t="s">
        <v>1034</v>
      </c>
      <c r="B986" s="6">
        <v>31.486999999999998</v>
      </c>
      <c r="C986" s="4">
        <v>31.51</v>
      </c>
      <c r="D986" s="4">
        <v>31.548999999999999</v>
      </c>
      <c r="E986" s="4">
        <v>31.315999999999999</v>
      </c>
      <c r="F986" s="7">
        <v>-6.9999999999999999E-4</v>
      </c>
      <c r="G986" s="37">
        <f t="shared" si="38"/>
        <v>1.4292152192107211E-2</v>
      </c>
      <c r="H986" s="37">
        <f t="shared" si="39"/>
        <v>7.4402861157236095E-3</v>
      </c>
    </row>
    <row r="987" spans="1:8">
      <c r="A987" s="2" t="s">
        <v>1035</v>
      </c>
      <c r="B987" s="3">
        <v>31.51</v>
      </c>
      <c r="C987" s="4">
        <v>31.065999999999999</v>
      </c>
      <c r="D987" s="4">
        <v>31.585000000000001</v>
      </c>
      <c r="E987" s="4">
        <v>31.052</v>
      </c>
      <c r="F987" s="5">
        <v>1.43E-2</v>
      </c>
      <c r="G987" s="37">
        <f t="shared" si="38"/>
        <v>-3.8159371492704755E-3</v>
      </c>
      <c r="H987" s="37">
        <f t="shared" si="39"/>
        <v>1.7164755893340242E-2</v>
      </c>
    </row>
    <row r="988" spans="1:8">
      <c r="A988" s="2" t="s">
        <v>1036</v>
      </c>
      <c r="B988" s="6">
        <v>31.065999999999999</v>
      </c>
      <c r="C988" s="4">
        <v>31.184999999999999</v>
      </c>
      <c r="D988" s="4">
        <v>31.19</v>
      </c>
      <c r="E988" s="4">
        <v>30.940999999999999</v>
      </c>
      <c r="F988" s="7">
        <v>-3.8E-3</v>
      </c>
      <c r="G988" s="37">
        <f t="shared" si="38"/>
        <v>1.1646013105819704E-2</v>
      </c>
      <c r="H988" s="37">
        <f t="shared" si="39"/>
        <v>8.0475744158237401E-3</v>
      </c>
    </row>
    <row r="989" spans="1:8">
      <c r="A989" s="2" t="s">
        <v>1037</v>
      </c>
      <c r="B989" s="3">
        <v>31.184999999999999</v>
      </c>
      <c r="C989" s="4">
        <v>30.826000000000001</v>
      </c>
      <c r="D989" s="4">
        <v>31.206</v>
      </c>
      <c r="E989" s="4">
        <v>30.824000000000002</v>
      </c>
      <c r="F989" s="5">
        <v>1.1599999999999999E-2</v>
      </c>
      <c r="G989" s="37">
        <f t="shared" si="38"/>
        <v>-3.7167512362237302E-3</v>
      </c>
      <c r="H989" s="37">
        <f t="shared" si="39"/>
        <v>1.239294056579282E-2</v>
      </c>
    </row>
    <row r="990" spans="1:8">
      <c r="A990" s="2" t="s">
        <v>1038</v>
      </c>
      <c r="B990" s="6">
        <v>30.826000000000001</v>
      </c>
      <c r="C990" s="4">
        <v>30.940999999999999</v>
      </c>
      <c r="D990" s="4">
        <v>30.940999999999999</v>
      </c>
      <c r="E990" s="4">
        <v>30.826000000000001</v>
      </c>
      <c r="F990" s="7">
        <v>-4.0000000000000002E-4</v>
      </c>
      <c r="G990" s="37">
        <f t="shared" si="38"/>
        <v>-2.0963684448171735E-3</v>
      </c>
      <c r="H990" s="37">
        <f t="shared" si="39"/>
        <v>3.7306170116135221E-3</v>
      </c>
    </row>
    <row r="991" spans="1:8">
      <c r="A991" s="2" t="s">
        <v>1039</v>
      </c>
      <c r="B991" s="6">
        <v>30.84</v>
      </c>
      <c r="C991" s="4">
        <v>31.006</v>
      </c>
      <c r="D991" s="4">
        <v>31.010999999999999</v>
      </c>
      <c r="E991" s="4">
        <v>30.74</v>
      </c>
      <c r="F991" s="7">
        <v>-5.4000000000000003E-3</v>
      </c>
      <c r="G991" s="37">
        <f t="shared" si="38"/>
        <v>7.1788208543121677E-3</v>
      </c>
      <c r="H991" s="37">
        <f t="shared" si="39"/>
        <v>8.8158750813272877E-3</v>
      </c>
    </row>
    <row r="992" spans="1:8">
      <c r="A992" s="2" t="s">
        <v>1040</v>
      </c>
      <c r="B992" s="3">
        <v>31.006</v>
      </c>
      <c r="C992" s="4">
        <v>30.785</v>
      </c>
      <c r="D992" s="4">
        <v>31.006</v>
      </c>
      <c r="E992" s="4">
        <v>30.704999999999998</v>
      </c>
      <c r="F992" s="5">
        <v>7.1999999999999998E-3</v>
      </c>
      <c r="G992" s="37">
        <f t="shared" si="38"/>
        <v>2.4095600924750617E-3</v>
      </c>
      <c r="H992" s="37">
        <f t="shared" si="39"/>
        <v>9.8029636866960417E-3</v>
      </c>
    </row>
    <row r="993" spans="1:8">
      <c r="A993" s="2" t="s">
        <v>1041</v>
      </c>
      <c r="B993" s="3">
        <v>30.785</v>
      </c>
      <c r="C993" s="4">
        <v>30.710999999999999</v>
      </c>
      <c r="D993" s="4">
        <v>30.891999999999999</v>
      </c>
      <c r="E993" s="4">
        <v>30.64</v>
      </c>
      <c r="F993" s="5">
        <v>2.3999999999999998E-3</v>
      </c>
      <c r="G993" s="37">
        <f t="shared" si="38"/>
        <v>3.3323532294422149E-3</v>
      </c>
      <c r="H993" s="37">
        <f t="shared" si="39"/>
        <v>8.2245430809399118E-3</v>
      </c>
    </row>
    <row r="994" spans="1:8">
      <c r="A994" s="2" t="s">
        <v>1042</v>
      </c>
      <c r="B994" s="3">
        <v>30.710999999999999</v>
      </c>
      <c r="C994" s="4">
        <v>30.609000000000002</v>
      </c>
      <c r="D994" s="4">
        <v>30.785</v>
      </c>
      <c r="E994" s="4">
        <v>30.503</v>
      </c>
      <c r="F994" s="5">
        <v>3.3E-3</v>
      </c>
      <c r="G994" s="37">
        <f t="shared" si="38"/>
        <v>1.2202380952381063E-2</v>
      </c>
      <c r="H994" s="37">
        <f t="shared" si="39"/>
        <v>9.2449922958397542E-3</v>
      </c>
    </row>
    <row r="995" spans="1:8">
      <c r="A995" s="2" t="s">
        <v>1043</v>
      </c>
      <c r="B995" s="3">
        <v>30.609000000000002</v>
      </c>
      <c r="C995" s="4">
        <v>30.24</v>
      </c>
      <c r="D995" s="4">
        <v>30.609000000000002</v>
      </c>
      <c r="E995" s="4">
        <v>30.225999999999999</v>
      </c>
      <c r="F995" s="5">
        <v>1.2200000000000001E-2</v>
      </c>
      <c r="G995" s="37">
        <f t="shared" si="38"/>
        <v>-6.6029368286193131E-3</v>
      </c>
      <c r="H995" s="37">
        <f t="shared" si="39"/>
        <v>1.2671210216370101E-2</v>
      </c>
    </row>
    <row r="996" spans="1:8">
      <c r="A996" s="2" t="s">
        <v>1044</v>
      </c>
      <c r="B996" s="6">
        <v>30.24</v>
      </c>
      <c r="C996" s="4">
        <v>30.440999999999999</v>
      </c>
      <c r="D996" s="4">
        <v>30.440999999999999</v>
      </c>
      <c r="E996" s="4">
        <v>30.24</v>
      </c>
      <c r="F996" s="7">
        <v>-4.0000000000000001E-3</v>
      </c>
      <c r="G996" s="37">
        <f t="shared" si="38"/>
        <v>-3.5026843001178254E-3</v>
      </c>
      <c r="H996" s="37">
        <f t="shared" si="39"/>
        <v>6.646825396825414E-3</v>
      </c>
    </row>
    <row r="997" spans="1:8">
      <c r="A997" s="2" t="s">
        <v>1045</v>
      </c>
      <c r="B997" s="6">
        <v>30.361000000000001</v>
      </c>
      <c r="C997" s="4">
        <v>30.547999999999998</v>
      </c>
      <c r="D997" s="4">
        <v>30.63</v>
      </c>
      <c r="E997" s="4">
        <v>30.213999999999999</v>
      </c>
      <c r="F997" s="7">
        <v>-6.1000000000000004E-3</v>
      </c>
      <c r="G997" s="37">
        <f t="shared" si="38"/>
        <v>-5.3075445280192854E-3</v>
      </c>
      <c r="H997" s="37">
        <f t="shared" si="39"/>
        <v>1.3768451711127306E-2</v>
      </c>
    </row>
    <row r="998" spans="1:8">
      <c r="A998" s="2" t="s">
        <v>1046</v>
      </c>
      <c r="B998" s="6">
        <v>30.547999999999998</v>
      </c>
      <c r="C998" s="4">
        <v>30.710999999999999</v>
      </c>
      <c r="D998" s="4">
        <v>30.905999999999999</v>
      </c>
      <c r="E998" s="4">
        <v>30.405999999999999</v>
      </c>
      <c r="F998" s="7">
        <v>-5.3E-3</v>
      </c>
      <c r="G998" s="37">
        <f t="shared" si="38"/>
        <v>1.5676158349042572E-2</v>
      </c>
      <c r="H998" s="37">
        <f t="shared" si="39"/>
        <v>1.6444122870486088E-2</v>
      </c>
    </row>
    <row r="999" spans="1:8">
      <c r="A999" s="2" t="s">
        <v>1047</v>
      </c>
      <c r="B999" s="3">
        <v>30.710999999999999</v>
      </c>
      <c r="C999" s="4">
        <v>30.236999999999998</v>
      </c>
      <c r="D999" s="4">
        <v>30.728999999999999</v>
      </c>
      <c r="E999" s="4">
        <v>30.058</v>
      </c>
      <c r="F999" s="5">
        <v>1.5599999999999999E-2</v>
      </c>
      <c r="G999" s="37">
        <f t="shared" si="38"/>
        <v>-9.4024374262875951E-3</v>
      </c>
      <c r="H999" s="37">
        <f t="shared" si="39"/>
        <v>2.2323507884756118E-2</v>
      </c>
    </row>
    <row r="1000" spans="1:8">
      <c r="A1000" s="2" t="s">
        <v>1048</v>
      </c>
      <c r="B1000" s="6">
        <v>30.236999999999998</v>
      </c>
      <c r="C1000" s="4">
        <v>30.524000000000001</v>
      </c>
      <c r="D1000" s="4">
        <v>30.57</v>
      </c>
      <c r="E1000" s="4">
        <v>30.178000000000001</v>
      </c>
      <c r="F1000" s="7">
        <v>-9.4000000000000004E-3</v>
      </c>
      <c r="G1000" s="37">
        <f t="shared" si="38"/>
        <v>-6.8651374654302433E-3</v>
      </c>
      <c r="H1000" s="37">
        <f t="shared" si="39"/>
        <v>1.2989595069255731E-2</v>
      </c>
    </row>
    <row r="1001" spans="1:8">
      <c r="A1001" s="2" t="s">
        <v>1049</v>
      </c>
      <c r="B1001" s="6">
        <v>30.524000000000001</v>
      </c>
      <c r="C1001" s="4">
        <v>30.734999999999999</v>
      </c>
      <c r="D1001" s="4">
        <v>30.771999999999998</v>
      </c>
      <c r="E1001" s="4">
        <v>30.388000000000002</v>
      </c>
      <c r="F1001" s="7">
        <v>-6.8999999999999999E-3</v>
      </c>
      <c r="G1001" s="37">
        <f t="shared" si="38"/>
        <v>3.2314923619271513E-3</v>
      </c>
      <c r="H1001" s="37">
        <f t="shared" si="39"/>
        <v>1.2636567065946978E-2</v>
      </c>
    </row>
    <row r="1002" spans="1:8">
      <c r="A1002" s="2" t="s">
        <v>1050</v>
      </c>
      <c r="B1002" s="3">
        <v>30.734999999999999</v>
      </c>
      <c r="C1002" s="4">
        <v>30.635999999999999</v>
      </c>
      <c r="D1002" s="4">
        <v>30.745000000000001</v>
      </c>
      <c r="E1002" s="4">
        <v>30.553999999999998</v>
      </c>
      <c r="F1002" s="5">
        <v>1.6000000000000001E-3</v>
      </c>
      <c r="G1002" s="37">
        <f t="shared" si="38"/>
        <v>7.4317658664912562E-3</v>
      </c>
      <c r="H1002" s="37">
        <f t="shared" si="39"/>
        <v>6.2512273352098744E-3</v>
      </c>
    </row>
    <row r="1003" spans="1:8">
      <c r="A1003" s="2" t="s">
        <v>1051</v>
      </c>
      <c r="B1003" s="3">
        <v>30.684000000000001</v>
      </c>
      <c r="C1003" s="4">
        <v>30.41</v>
      </c>
      <c r="D1003" s="4">
        <v>30.774999999999999</v>
      </c>
      <c r="E1003" s="4">
        <v>30.35</v>
      </c>
      <c r="F1003" s="5">
        <v>8.9999999999999993E-3</v>
      </c>
      <c r="G1003" s="37">
        <f t="shared" si="38"/>
        <v>-1.1539086624410871E-2</v>
      </c>
      <c r="H1003" s="37">
        <f t="shared" si="39"/>
        <v>1.4003294892915887E-2</v>
      </c>
    </row>
    <row r="1004" spans="1:8">
      <c r="A1004" s="2" t="s">
        <v>1052</v>
      </c>
      <c r="B1004" s="6">
        <v>30.41</v>
      </c>
      <c r="C1004" s="4">
        <v>30.765000000000001</v>
      </c>
      <c r="D1004" s="4">
        <v>30.934999999999999</v>
      </c>
      <c r="E1004" s="4">
        <v>30.373999999999999</v>
      </c>
      <c r="F1004" s="7">
        <v>-1.15E-2</v>
      </c>
      <c r="G1004" s="37">
        <f t="shared" si="38"/>
        <v>-1.8493284017908835E-3</v>
      </c>
      <c r="H1004" s="37">
        <f t="shared" si="39"/>
        <v>1.846974385988016E-2</v>
      </c>
    </row>
    <row r="1005" spans="1:8">
      <c r="A1005" s="2" t="s">
        <v>1053</v>
      </c>
      <c r="B1005" s="6">
        <v>30.765000000000001</v>
      </c>
      <c r="C1005" s="4">
        <v>30.821999999999999</v>
      </c>
      <c r="D1005" s="4">
        <v>30.824999999999999</v>
      </c>
      <c r="E1005" s="4">
        <v>30.454999999999998</v>
      </c>
      <c r="F1005" s="7">
        <v>-1.8E-3</v>
      </c>
      <c r="G1005" s="37">
        <f t="shared" si="38"/>
        <v>1.7160583459837619E-2</v>
      </c>
      <c r="H1005" s="37">
        <f t="shared" si="39"/>
        <v>1.2149072401904482E-2</v>
      </c>
    </row>
    <row r="1006" spans="1:8">
      <c r="A1006" s="2" t="s">
        <v>1054</v>
      </c>
      <c r="B1006" s="3">
        <v>30.821999999999999</v>
      </c>
      <c r="C1006" s="4">
        <v>30.302</v>
      </c>
      <c r="D1006" s="4">
        <v>30.977</v>
      </c>
      <c r="E1006" s="4">
        <v>30.247</v>
      </c>
      <c r="F1006" s="5">
        <v>1.7100000000000001E-2</v>
      </c>
      <c r="G1006" s="37">
        <f t="shared" si="38"/>
        <v>1.5618715645528929E-2</v>
      </c>
      <c r="H1006" s="37">
        <f t="shared" si="39"/>
        <v>2.413462492147983E-2</v>
      </c>
    </row>
    <row r="1007" spans="1:8">
      <c r="A1007" s="2" t="s">
        <v>1055</v>
      </c>
      <c r="B1007" s="3">
        <v>30.302</v>
      </c>
      <c r="C1007" s="4">
        <v>29.835999999999999</v>
      </c>
      <c r="D1007" s="4">
        <v>30.361000000000001</v>
      </c>
      <c r="E1007" s="4">
        <v>29.733000000000001</v>
      </c>
      <c r="F1007" s="5">
        <v>1.5599999999999999E-2</v>
      </c>
      <c r="G1007" s="37">
        <f t="shared" si="38"/>
        <v>2.9918983426899734E-3</v>
      </c>
      <c r="H1007" s="37">
        <f t="shared" si="39"/>
        <v>2.1121313019204255E-2</v>
      </c>
    </row>
    <row r="1008" spans="1:8">
      <c r="A1008" s="2" t="s">
        <v>1056</v>
      </c>
      <c r="B1008" s="3">
        <v>29.835999999999999</v>
      </c>
      <c r="C1008" s="4">
        <v>29.747</v>
      </c>
      <c r="D1008" s="4">
        <v>29.837</v>
      </c>
      <c r="E1008" s="4">
        <v>29.733000000000001</v>
      </c>
      <c r="F1008" s="5">
        <v>4.0000000000000002E-4</v>
      </c>
      <c r="G1008" s="37">
        <f t="shared" si="38"/>
        <v>-6.2470769025189136E-3</v>
      </c>
      <c r="H1008" s="37">
        <f t="shared" si="39"/>
        <v>3.4977970605051356E-3</v>
      </c>
    </row>
    <row r="1009" spans="1:8">
      <c r="A1009" s="2" t="s">
        <v>1057</v>
      </c>
      <c r="B1009" s="6">
        <v>29.824000000000002</v>
      </c>
      <c r="C1009" s="4">
        <v>29.934000000000001</v>
      </c>
      <c r="D1009" s="4">
        <v>29.978000000000002</v>
      </c>
      <c r="E1009" s="4">
        <v>29.673999999999999</v>
      </c>
      <c r="F1009" s="7">
        <v>-3.7000000000000002E-3</v>
      </c>
      <c r="G1009" s="37">
        <f t="shared" si="38"/>
        <v>-2.3806417949386916E-2</v>
      </c>
      <c r="H1009" s="37">
        <f t="shared" si="39"/>
        <v>1.0244658623711062E-2</v>
      </c>
    </row>
    <row r="1010" spans="1:8">
      <c r="A1010" s="2" t="s">
        <v>1058</v>
      </c>
      <c r="B1010" s="6">
        <v>29.934000000000001</v>
      </c>
      <c r="C1010" s="4">
        <v>30.664000000000001</v>
      </c>
      <c r="D1010" s="4">
        <v>30.664000000000001</v>
      </c>
      <c r="E1010" s="4">
        <v>29.856999999999999</v>
      </c>
      <c r="F1010" s="7">
        <v>-2.3800000000000002E-2</v>
      </c>
      <c r="G1010" s="37">
        <f t="shared" si="38"/>
        <v>5.1463598518372835E-3</v>
      </c>
      <c r="H1010" s="37">
        <f t="shared" si="39"/>
        <v>2.7028837458552505E-2</v>
      </c>
    </row>
    <row r="1011" spans="1:8">
      <c r="A1011" s="2" t="s">
        <v>1059</v>
      </c>
      <c r="B1011" s="3">
        <v>30.664000000000001</v>
      </c>
      <c r="C1011" s="4">
        <v>30.507000000000001</v>
      </c>
      <c r="D1011" s="4">
        <v>30.74</v>
      </c>
      <c r="E1011" s="4">
        <v>30.454999999999998</v>
      </c>
      <c r="F1011" s="5">
        <v>5.1999999999999998E-3</v>
      </c>
      <c r="G1011" s="37">
        <f t="shared" si="38"/>
        <v>-3.0717950393777211E-3</v>
      </c>
      <c r="H1011" s="37">
        <f t="shared" si="39"/>
        <v>9.3580692825480268E-3</v>
      </c>
    </row>
    <row r="1012" spans="1:8">
      <c r="A1012" s="2" t="s">
        <v>1060</v>
      </c>
      <c r="B1012" s="6">
        <v>30.507000000000001</v>
      </c>
      <c r="C1012" s="4">
        <v>30.600999999999999</v>
      </c>
      <c r="D1012" s="4">
        <v>30.641999999999999</v>
      </c>
      <c r="E1012" s="4">
        <v>30.402999999999999</v>
      </c>
      <c r="F1012" s="7">
        <v>-3.0999999999999999E-3</v>
      </c>
      <c r="G1012" s="37">
        <f t="shared" si="38"/>
        <v>-1.6614178289093114E-2</v>
      </c>
      <c r="H1012" s="37">
        <f t="shared" si="39"/>
        <v>7.8610663421373149E-3</v>
      </c>
    </row>
    <row r="1013" spans="1:8">
      <c r="A1013" s="2" t="s">
        <v>1061</v>
      </c>
      <c r="B1013" s="6">
        <v>30.600999999999999</v>
      </c>
      <c r="C1013" s="4">
        <v>31.117999999999999</v>
      </c>
      <c r="D1013" s="4">
        <v>31.135000000000002</v>
      </c>
      <c r="E1013" s="4">
        <v>30.486000000000001</v>
      </c>
      <c r="F1013" s="7">
        <v>-1.66E-2</v>
      </c>
      <c r="G1013" s="37">
        <f t="shared" si="38"/>
        <v>3.9683819970962268E-3</v>
      </c>
      <c r="H1013" s="37">
        <f t="shared" si="39"/>
        <v>2.1288460276848418E-2</v>
      </c>
    </row>
    <row r="1014" spans="1:8">
      <c r="A1014" s="2" t="s">
        <v>1062</v>
      </c>
      <c r="B1014" s="3">
        <v>31.117999999999999</v>
      </c>
      <c r="C1014" s="4">
        <v>30.995000000000001</v>
      </c>
      <c r="D1014" s="4">
        <v>31.141999999999999</v>
      </c>
      <c r="E1014" s="4">
        <v>30.995000000000001</v>
      </c>
      <c r="F1014" s="5">
        <v>1.8E-3</v>
      </c>
      <c r="G1014" s="37">
        <f t="shared" si="38"/>
        <v>-8.5724338675111367E-3</v>
      </c>
      <c r="H1014" s="37">
        <f t="shared" si="39"/>
        <v>4.7427004355540718E-3</v>
      </c>
    </row>
    <row r="1015" spans="1:8">
      <c r="A1015" s="2" t="s">
        <v>1063</v>
      </c>
      <c r="B1015" s="6">
        <v>31.062999999999999</v>
      </c>
      <c r="C1015" s="4">
        <v>31.263000000000002</v>
      </c>
      <c r="D1015" s="4">
        <v>31.425999999999998</v>
      </c>
      <c r="E1015" s="4">
        <v>31.001000000000001</v>
      </c>
      <c r="F1015" s="7">
        <v>-6.4000000000000003E-3</v>
      </c>
      <c r="G1015" s="37">
        <f t="shared" si="38"/>
        <v>2.822774659182068E-3</v>
      </c>
      <c r="H1015" s="37">
        <f t="shared" si="39"/>
        <v>1.3709235185961651E-2</v>
      </c>
    </row>
    <row r="1016" spans="1:8">
      <c r="A1016" s="2" t="s">
        <v>1064</v>
      </c>
      <c r="B1016" s="3">
        <v>31.263000000000002</v>
      </c>
      <c r="C1016" s="4">
        <v>31.175000000000001</v>
      </c>
      <c r="D1016" s="4">
        <v>31.574999999999999</v>
      </c>
      <c r="E1016" s="4">
        <v>31.093</v>
      </c>
      <c r="F1016" s="5">
        <v>2.8E-3</v>
      </c>
      <c r="G1016" s="37">
        <f t="shared" si="38"/>
        <v>3.4440581949272344E-3</v>
      </c>
      <c r="H1016" s="37">
        <f t="shared" si="39"/>
        <v>1.550188145241692E-2</v>
      </c>
    </row>
    <row r="1017" spans="1:8">
      <c r="A1017" s="2" t="s">
        <v>1065</v>
      </c>
      <c r="B1017" s="3">
        <v>31.175000000000001</v>
      </c>
      <c r="C1017" s="4">
        <v>31.068000000000001</v>
      </c>
      <c r="D1017" s="4">
        <v>31.202000000000002</v>
      </c>
      <c r="E1017" s="4">
        <v>30.867999999999999</v>
      </c>
      <c r="F1017" s="5">
        <v>3.5000000000000001E-3</v>
      </c>
      <c r="G1017" s="37">
        <f t="shared" si="38"/>
        <v>6.3161986201535408E-3</v>
      </c>
      <c r="H1017" s="37">
        <f t="shared" si="39"/>
        <v>1.0820266943112711E-2</v>
      </c>
    </row>
    <row r="1018" spans="1:8">
      <c r="A1018" s="2" t="s">
        <v>1066</v>
      </c>
      <c r="B1018" s="3">
        <v>31.068000000000001</v>
      </c>
      <c r="C1018" s="4">
        <v>30.873000000000001</v>
      </c>
      <c r="D1018" s="4">
        <v>31.405999999999999</v>
      </c>
      <c r="E1018" s="4">
        <v>30.841999999999999</v>
      </c>
      <c r="F1018" s="5">
        <v>6.3E-3</v>
      </c>
      <c r="G1018" s="37">
        <f t="shared" si="38"/>
        <v>-2.5905896829763023E-4</v>
      </c>
      <c r="H1018" s="37">
        <f t="shared" si="39"/>
        <v>1.8286751831917518E-2</v>
      </c>
    </row>
    <row r="1019" spans="1:8">
      <c r="A1019" s="2" t="s">
        <v>1067</v>
      </c>
      <c r="B1019" s="6">
        <v>30.873000000000001</v>
      </c>
      <c r="C1019" s="4">
        <v>30.881</v>
      </c>
      <c r="D1019" s="4">
        <v>31.010999999999999</v>
      </c>
      <c r="E1019" s="4">
        <v>30.608000000000001</v>
      </c>
      <c r="F1019" s="7">
        <v>-2.0000000000000001E-4</v>
      </c>
      <c r="G1019" s="37">
        <f t="shared" si="38"/>
        <v>2.7926611462899338E-3</v>
      </c>
      <c r="H1019" s="37">
        <f t="shared" si="39"/>
        <v>1.3166492420282236E-2</v>
      </c>
    </row>
    <row r="1020" spans="1:8">
      <c r="A1020" s="2" t="s">
        <v>1068</v>
      </c>
      <c r="B1020" s="3">
        <v>30.881</v>
      </c>
      <c r="C1020" s="4">
        <v>30.795000000000002</v>
      </c>
      <c r="D1020" s="4">
        <v>30.905999999999999</v>
      </c>
      <c r="E1020" s="4">
        <v>30.795000000000002</v>
      </c>
      <c r="F1020" s="5">
        <v>0</v>
      </c>
      <c r="G1020" s="37">
        <f t="shared" si="38"/>
        <v>-1.43392119834842E-2</v>
      </c>
      <c r="H1020" s="37">
        <f t="shared" si="39"/>
        <v>3.6044812469555802E-3</v>
      </c>
    </row>
    <row r="1021" spans="1:8">
      <c r="A1021" s="2" t="s">
        <v>1069</v>
      </c>
      <c r="B1021" s="6">
        <v>30.879000000000001</v>
      </c>
      <c r="C1021" s="4">
        <v>31.242999999999999</v>
      </c>
      <c r="D1021" s="4">
        <v>31.273</v>
      </c>
      <c r="E1021" s="4">
        <v>30.803000000000001</v>
      </c>
      <c r="F1021" s="7">
        <v>-1.17E-2</v>
      </c>
      <c r="G1021" s="37">
        <f t="shared" si="38"/>
        <v>4.0492335379373866E-3</v>
      </c>
      <c r="H1021" s="37">
        <f t="shared" si="39"/>
        <v>1.5258254066162349E-2</v>
      </c>
    </row>
    <row r="1022" spans="1:8">
      <c r="A1022" s="2" t="s">
        <v>1070</v>
      </c>
      <c r="B1022" s="3">
        <v>31.242999999999999</v>
      </c>
      <c r="C1022" s="4">
        <v>31.117000000000001</v>
      </c>
      <c r="D1022" s="4">
        <v>31.323</v>
      </c>
      <c r="E1022" s="4">
        <v>31.071000000000002</v>
      </c>
      <c r="F1022" s="5">
        <v>4.1000000000000003E-3</v>
      </c>
      <c r="G1022" s="37">
        <f t="shared" si="38"/>
        <v>-1.2848169532390001E-2</v>
      </c>
      <c r="H1022" s="37">
        <f t="shared" si="39"/>
        <v>8.1104566959543916E-3</v>
      </c>
    </row>
    <row r="1023" spans="1:8">
      <c r="A1023" s="2" t="s">
        <v>1071</v>
      </c>
      <c r="B1023" s="6">
        <v>31.117000000000001</v>
      </c>
      <c r="C1023" s="4">
        <v>31.521999999999998</v>
      </c>
      <c r="D1023" s="4">
        <v>31.641999999999999</v>
      </c>
      <c r="E1023" s="4">
        <v>31.007000000000001</v>
      </c>
      <c r="F1023" s="7">
        <v>-1.29E-2</v>
      </c>
      <c r="G1023" s="37">
        <f t="shared" si="38"/>
        <v>-1.330629831453605E-3</v>
      </c>
      <c r="H1023" s="37">
        <f t="shared" si="39"/>
        <v>2.047924662173051E-2</v>
      </c>
    </row>
    <row r="1024" spans="1:8">
      <c r="A1024" s="2" t="s">
        <v>1072</v>
      </c>
      <c r="B1024" s="6">
        <v>31.521999999999998</v>
      </c>
      <c r="C1024" s="4">
        <v>31.564</v>
      </c>
      <c r="D1024" s="4">
        <v>31.757000000000001</v>
      </c>
      <c r="E1024" s="4">
        <v>31.312999999999999</v>
      </c>
      <c r="F1024" s="7">
        <v>-1.2999999999999999E-3</v>
      </c>
      <c r="G1024" s="37">
        <f t="shared" si="38"/>
        <v>-2.6042952357442643E-2</v>
      </c>
      <c r="H1024" s="37">
        <f t="shared" si="39"/>
        <v>1.4179414300769732E-2</v>
      </c>
    </row>
    <row r="1025" spans="1:8">
      <c r="A1025" s="2" t="s">
        <v>1073</v>
      </c>
      <c r="B1025" s="6">
        <v>31.564</v>
      </c>
      <c r="C1025" s="4">
        <v>32.408000000000001</v>
      </c>
      <c r="D1025" s="4">
        <v>32.409999999999997</v>
      </c>
      <c r="E1025" s="4">
        <v>31.48</v>
      </c>
      <c r="F1025" s="7">
        <v>-2.6100000000000002E-2</v>
      </c>
      <c r="G1025" s="37">
        <f t="shared" si="38"/>
        <v>1.2370361114582057E-2</v>
      </c>
      <c r="H1025" s="37">
        <f t="shared" si="39"/>
        <v>2.954256670902148E-2</v>
      </c>
    </row>
    <row r="1026" spans="1:8">
      <c r="A1026" s="2" t="s">
        <v>1074</v>
      </c>
      <c r="B1026" s="3">
        <v>32.408000000000001</v>
      </c>
      <c r="C1026" s="4">
        <v>32.012</v>
      </c>
      <c r="D1026" s="4">
        <v>32.439</v>
      </c>
      <c r="E1026" s="4">
        <v>32.012</v>
      </c>
      <c r="F1026" s="5">
        <v>8.9999999999999993E-3</v>
      </c>
      <c r="G1026" s="37">
        <f t="shared" ref="G1026:G1089" si="40">(C1026-C1027)/C1027</f>
        <v>-1.1181812565639149E-2</v>
      </c>
      <c r="H1026" s="37">
        <f t="shared" ref="H1026:H1089" si="41">(D1026-E1026)/E1026</f>
        <v>1.3338747969511421E-2</v>
      </c>
    </row>
    <row r="1027" spans="1:8">
      <c r="A1027" s="2" t="s">
        <v>1075</v>
      </c>
      <c r="B1027" s="6">
        <v>32.118000000000002</v>
      </c>
      <c r="C1027" s="4">
        <v>32.374000000000002</v>
      </c>
      <c r="D1027" s="4">
        <v>32.436</v>
      </c>
      <c r="E1027" s="4">
        <v>32.006999999999998</v>
      </c>
      <c r="F1027" s="7">
        <v>-7.9000000000000008E-3</v>
      </c>
      <c r="G1027" s="37">
        <f t="shared" si="40"/>
        <v>-7.906349595488955E-3</v>
      </c>
      <c r="H1027" s="37">
        <f t="shared" si="41"/>
        <v>1.3403318024182275E-2</v>
      </c>
    </row>
    <row r="1028" spans="1:8">
      <c r="A1028" s="2" t="s">
        <v>1076</v>
      </c>
      <c r="B1028" s="6">
        <v>32.374000000000002</v>
      </c>
      <c r="C1028" s="4">
        <v>32.631999999999998</v>
      </c>
      <c r="D1028" s="4">
        <v>32.637999999999998</v>
      </c>
      <c r="E1028" s="4">
        <v>32.284999999999997</v>
      </c>
      <c r="F1028" s="7">
        <v>-7.9000000000000008E-3</v>
      </c>
      <c r="G1028" s="37">
        <f t="shared" si="40"/>
        <v>-2.6894865525672667E-3</v>
      </c>
      <c r="H1028" s="37">
        <f t="shared" si="41"/>
        <v>1.0933870218367711E-2</v>
      </c>
    </row>
    <row r="1029" spans="1:8">
      <c r="A1029" s="2" t="s">
        <v>1077</v>
      </c>
      <c r="B1029" s="6">
        <v>32.631999999999998</v>
      </c>
      <c r="C1029" s="4">
        <v>32.72</v>
      </c>
      <c r="D1029" s="4">
        <v>32.783999999999999</v>
      </c>
      <c r="E1029" s="4">
        <v>32.411999999999999</v>
      </c>
      <c r="F1029" s="7">
        <v>-2.7000000000000001E-3</v>
      </c>
      <c r="G1029" s="37">
        <f t="shared" si="40"/>
        <v>-1.007541293927312E-3</v>
      </c>
      <c r="H1029" s="37">
        <f t="shared" si="41"/>
        <v>1.1477230655312844E-2</v>
      </c>
    </row>
    <row r="1030" spans="1:8">
      <c r="A1030" s="2" t="s">
        <v>1078</v>
      </c>
      <c r="B1030" s="6">
        <v>32.72</v>
      </c>
      <c r="C1030" s="4">
        <v>32.753</v>
      </c>
      <c r="D1030" s="4">
        <v>32.933999999999997</v>
      </c>
      <c r="E1030" s="4">
        <v>32.616999999999997</v>
      </c>
      <c r="F1030" s="7">
        <v>-1E-3</v>
      </c>
      <c r="G1030" s="37">
        <f t="shared" si="40"/>
        <v>1.4150359177607158E-2</v>
      </c>
      <c r="H1030" s="37">
        <f t="shared" si="41"/>
        <v>9.718858264095416E-3</v>
      </c>
    </row>
    <row r="1031" spans="1:8">
      <c r="A1031" s="2" t="s">
        <v>1079</v>
      </c>
      <c r="B1031" s="3">
        <v>32.753</v>
      </c>
      <c r="C1031" s="4">
        <v>32.295999999999999</v>
      </c>
      <c r="D1031" s="4">
        <v>32.783000000000001</v>
      </c>
      <c r="E1031" s="4">
        <v>32.210999999999999</v>
      </c>
      <c r="F1031" s="5">
        <v>1.4200000000000001E-2</v>
      </c>
      <c r="G1031" s="37">
        <f t="shared" si="40"/>
        <v>3.4176349965823472E-3</v>
      </c>
      <c r="H1031" s="37">
        <f t="shared" si="41"/>
        <v>1.7757908788923124E-2</v>
      </c>
    </row>
    <row r="1032" spans="1:8">
      <c r="A1032" s="2" t="s">
        <v>1080</v>
      </c>
      <c r="B1032" s="3">
        <v>32.295999999999999</v>
      </c>
      <c r="C1032" s="4">
        <v>32.186</v>
      </c>
      <c r="D1032" s="4">
        <v>32.305999999999997</v>
      </c>
      <c r="E1032" s="4">
        <v>32.186</v>
      </c>
      <c r="F1032" s="5">
        <v>1.1999999999999999E-3</v>
      </c>
      <c r="G1032" s="37">
        <f t="shared" si="40"/>
        <v>9.4401756311744828E-3</v>
      </c>
      <c r="H1032" s="37">
        <f t="shared" si="41"/>
        <v>3.7283290871806822E-3</v>
      </c>
    </row>
    <row r="1033" spans="1:8">
      <c r="A1033" s="2" t="s">
        <v>1081</v>
      </c>
      <c r="B1033" s="3">
        <v>32.258000000000003</v>
      </c>
      <c r="C1033" s="4">
        <v>31.885000000000002</v>
      </c>
      <c r="D1033" s="4">
        <v>32.286999999999999</v>
      </c>
      <c r="E1033" s="4">
        <v>31.879000000000001</v>
      </c>
      <c r="F1033" s="5">
        <v>1.17E-2</v>
      </c>
      <c r="G1033" s="37">
        <f t="shared" si="40"/>
        <v>3.9357682619647356E-3</v>
      </c>
      <c r="H1033" s="37">
        <f t="shared" si="41"/>
        <v>1.2798393927036534E-2</v>
      </c>
    </row>
    <row r="1034" spans="1:8">
      <c r="A1034" s="2" t="s">
        <v>1082</v>
      </c>
      <c r="B1034" s="3">
        <v>31.885000000000002</v>
      </c>
      <c r="C1034" s="4">
        <v>31.76</v>
      </c>
      <c r="D1034" s="4">
        <v>32.048999999999999</v>
      </c>
      <c r="E1034" s="4">
        <v>31.76</v>
      </c>
      <c r="F1034" s="5">
        <v>4.0000000000000001E-3</v>
      </c>
      <c r="G1034" s="37">
        <f t="shared" si="40"/>
        <v>2.0824130750300529E-3</v>
      </c>
      <c r="H1034" s="37">
        <f t="shared" si="41"/>
        <v>9.0994962216624023E-3</v>
      </c>
    </row>
    <row r="1035" spans="1:8">
      <c r="A1035" s="2" t="s">
        <v>1083</v>
      </c>
      <c r="B1035" s="3">
        <v>31.76</v>
      </c>
      <c r="C1035" s="4">
        <v>31.693999999999999</v>
      </c>
      <c r="D1035" s="4">
        <v>31.937999999999999</v>
      </c>
      <c r="E1035" s="4">
        <v>31.672000000000001</v>
      </c>
      <c r="F1035" s="5">
        <v>2.0999999999999999E-3</v>
      </c>
      <c r="G1035" s="37">
        <f t="shared" si="40"/>
        <v>-2.1790123456790111E-2</v>
      </c>
      <c r="H1035" s="37">
        <f t="shared" si="41"/>
        <v>8.3985855013891837E-3</v>
      </c>
    </row>
    <row r="1036" spans="1:8">
      <c r="A1036" s="2" t="s">
        <v>1084</v>
      </c>
      <c r="B1036" s="6">
        <v>31.693999999999999</v>
      </c>
      <c r="C1036" s="4">
        <v>32.4</v>
      </c>
      <c r="D1036" s="4">
        <v>32.447000000000003</v>
      </c>
      <c r="E1036" s="4">
        <v>31.568999999999999</v>
      </c>
      <c r="F1036" s="7">
        <v>-2.18E-2</v>
      </c>
      <c r="G1036" s="37">
        <f t="shared" si="40"/>
        <v>1.1109724129322235E-2</v>
      </c>
      <c r="H1036" s="37">
        <f t="shared" si="41"/>
        <v>2.7812094142988492E-2</v>
      </c>
    </row>
    <row r="1037" spans="1:8">
      <c r="A1037" s="2" t="s">
        <v>1085</v>
      </c>
      <c r="B1037" s="3">
        <v>32.4</v>
      </c>
      <c r="C1037" s="4">
        <v>32.043999999999997</v>
      </c>
      <c r="D1037" s="4">
        <v>32.527000000000001</v>
      </c>
      <c r="E1037" s="4">
        <v>31.989000000000001</v>
      </c>
      <c r="F1037" s="5">
        <v>1.11E-2</v>
      </c>
      <c r="G1037" s="37">
        <f t="shared" si="40"/>
        <v>1.7193410234767001E-3</v>
      </c>
      <c r="H1037" s="37">
        <f t="shared" si="41"/>
        <v>1.6818281284191449E-2</v>
      </c>
    </row>
    <row r="1038" spans="1:8">
      <c r="A1038" s="2" t="s">
        <v>1086</v>
      </c>
      <c r="B1038" s="6">
        <v>32.043999999999997</v>
      </c>
      <c r="C1038" s="4">
        <v>31.989000000000001</v>
      </c>
      <c r="D1038" s="4">
        <v>32.043999999999997</v>
      </c>
      <c r="E1038" s="4">
        <v>31.989000000000001</v>
      </c>
      <c r="F1038" s="7">
        <v>-2.9999999999999997E-4</v>
      </c>
      <c r="G1038" s="37">
        <f t="shared" si="40"/>
        <v>-3.3958502087356912E-3</v>
      </c>
      <c r="H1038" s="37">
        <f t="shared" si="41"/>
        <v>1.7193410234767001E-3</v>
      </c>
    </row>
    <row r="1039" spans="1:8">
      <c r="A1039" s="2" t="s">
        <v>1087</v>
      </c>
      <c r="B1039" s="6">
        <v>32.055</v>
      </c>
      <c r="C1039" s="4">
        <v>32.097999999999999</v>
      </c>
      <c r="D1039" s="4">
        <v>32.329000000000001</v>
      </c>
      <c r="E1039" s="4">
        <v>31.963000000000001</v>
      </c>
      <c r="F1039" s="7">
        <v>-1.4E-3</v>
      </c>
      <c r="G1039" s="37">
        <f t="shared" si="40"/>
        <v>1.569520916397692E-2</v>
      </c>
      <c r="H1039" s="37">
        <f t="shared" si="41"/>
        <v>1.1450739918030211E-2</v>
      </c>
    </row>
    <row r="1040" spans="1:8">
      <c r="A1040" s="2" t="s">
        <v>1088</v>
      </c>
      <c r="B1040" s="3">
        <v>32.097999999999999</v>
      </c>
      <c r="C1040" s="4">
        <v>31.602</v>
      </c>
      <c r="D1040" s="4">
        <v>32.185000000000002</v>
      </c>
      <c r="E1040" s="4">
        <v>31.587</v>
      </c>
      <c r="F1040" s="5">
        <v>1.5699999999999999E-2</v>
      </c>
      <c r="G1040" s="37">
        <f t="shared" si="40"/>
        <v>5.6964643732298655E-3</v>
      </c>
      <c r="H1040" s="37">
        <f t="shared" si="41"/>
        <v>1.8931839047709582E-2</v>
      </c>
    </row>
    <row r="1041" spans="1:8">
      <c r="A1041" s="2" t="s">
        <v>1089</v>
      </c>
      <c r="B1041" s="3">
        <v>31.602</v>
      </c>
      <c r="C1041" s="4">
        <v>31.422999999999998</v>
      </c>
      <c r="D1041" s="4">
        <v>31.728999999999999</v>
      </c>
      <c r="E1041" s="4">
        <v>31.332999999999998</v>
      </c>
      <c r="F1041" s="5">
        <v>5.7000000000000002E-3</v>
      </c>
      <c r="G1041" s="37">
        <f t="shared" si="40"/>
        <v>2.2326412145567162E-3</v>
      </c>
      <c r="H1041" s="37">
        <f t="shared" si="41"/>
        <v>1.2638432323748151E-2</v>
      </c>
    </row>
    <row r="1042" spans="1:8">
      <c r="A1042" s="2" t="s">
        <v>1090</v>
      </c>
      <c r="B1042" s="3">
        <v>31.422999999999998</v>
      </c>
      <c r="C1042" s="4">
        <v>31.353000000000002</v>
      </c>
      <c r="D1042" s="4">
        <v>31.584</v>
      </c>
      <c r="E1042" s="4">
        <v>31.295000000000002</v>
      </c>
      <c r="F1042" s="5">
        <v>2.2000000000000001E-3</v>
      </c>
      <c r="G1042" s="37">
        <f t="shared" si="40"/>
        <v>2.1070800495017326E-2</v>
      </c>
      <c r="H1042" s="37">
        <f t="shared" si="41"/>
        <v>9.2347020290780603E-3</v>
      </c>
    </row>
    <row r="1043" spans="1:8">
      <c r="A1043" s="2" t="s">
        <v>1091</v>
      </c>
      <c r="B1043" s="3">
        <v>31.353000000000002</v>
      </c>
      <c r="C1043" s="4">
        <v>30.706</v>
      </c>
      <c r="D1043" s="4">
        <v>31.381</v>
      </c>
      <c r="E1043" s="4">
        <v>30.652999999999999</v>
      </c>
      <c r="F1043" s="5">
        <v>2.1100000000000001E-2</v>
      </c>
      <c r="G1043" s="37">
        <f t="shared" si="40"/>
        <v>5.2709117695203082E-3</v>
      </c>
      <c r="H1043" s="37">
        <f t="shared" si="41"/>
        <v>2.3749714546700211E-2</v>
      </c>
    </row>
    <row r="1044" spans="1:8">
      <c r="A1044" s="2" t="s">
        <v>1092</v>
      </c>
      <c r="B1044" s="3">
        <v>30.706</v>
      </c>
      <c r="C1044" s="4">
        <v>30.545000000000002</v>
      </c>
      <c r="D1044" s="4">
        <v>30.727</v>
      </c>
      <c r="E1044" s="4">
        <v>30.536999999999999</v>
      </c>
      <c r="F1044" s="5">
        <v>5.4999999999999997E-3</v>
      </c>
      <c r="G1044" s="37">
        <f t="shared" si="40"/>
        <v>5.0342195314557201E-3</v>
      </c>
      <c r="H1044" s="37">
        <f t="shared" si="41"/>
        <v>6.2219602449487925E-3</v>
      </c>
    </row>
    <row r="1045" spans="1:8">
      <c r="A1045" s="2" t="s">
        <v>1093</v>
      </c>
      <c r="B1045" s="3">
        <v>30.536999999999999</v>
      </c>
      <c r="C1045" s="4">
        <v>30.391999999999999</v>
      </c>
      <c r="D1045" s="4">
        <v>30.631</v>
      </c>
      <c r="E1045" s="4">
        <v>30.359000000000002</v>
      </c>
      <c r="F1045" s="5">
        <v>4.7999999999999996E-3</v>
      </c>
      <c r="G1045" s="37">
        <f t="shared" si="40"/>
        <v>1.119968377363427E-3</v>
      </c>
      <c r="H1045" s="37">
        <f t="shared" si="41"/>
        <v>8.9594518923547702E-3</v>
      </c>
    </row>
    <row r="1046" spans="1:8">
      <c r="A1046" s="2" t="s">
        <v>1094</v>
      </c>
      <c r="B1046" s="3">
        <v>30.391999999999999</v>
      </c>
      <c r="C1046" s="4">
        <v>30.358000000000001</v>
      </c>
      <c r="D1046" s="4">
        <v>30.568000000000001</v>
      </c>
      <c r="E1046" s="4">
        <v>30.234999999999999</v>
      </c>
      <c r="F1046" s="5">
        <v>1.1999999999999999E-3</v>
      </c>
      <c r="G1046" s="37">
        <f t="shared" si="40"/>
        <v>4.9323049422357879E-3</v>
      </c>
      <c r="H1046" s="37">
        <f t="shared" si="41"/>
        <v>1.1013725814453514E-2</v>
      </c>
    </row>
    <row r="1047" spans="1:8">
      <c r="A1047" s="2" t="s">
        <v>1095</v>
      </c>
      <c r="B1047" s="3">
        <v>30.358000000000001</v>
      </c>
      <c r="C1047" s="4">
        <v>30.209</v>
      </c>
      <c r="D1047" s="4">
        <v>30.495000000000001</v>
      </c>
      <c r="E1047" s="4">
        <v>30.169</v>
      </c>
      <c r="F1047" s="5">
        <v>4.8999999999999998E-3</v>
      </c>
      <c r="G1047" s="37">
        <f t="shared" si="40"/>
        <v>-1.586409756420062E-3</v>
      </c>
      <c r="H1047" s="37">
        <f t="shared" si="41"/>
        <v>1.0805794026981355E-2</v>
      </c>
    </row>
    <row r="1048" spans="1:8">
      <c r="A1048" s="2" t="s">
        <v>1096</v>
      </c>
      <c r="B1048" s="6">
        <v>30.209</v>
      </c>
      <c r="C1048" s="4">
        <v>30.257000000000001</v>
      </c>
      <c r="D1048" s="4">
        <v>30.335999999999999</v>
      </c>
      <c r="E1048" s="4">
        <v>29.9</v>
      </c>
      <c r="F1048" s="7">
        <v>-1.6000000000000001E-3</v>
      </c>
      <c r="G1048" s="37">
        <f t="shared" si="40"/>
        <v>3.2161803713528286E-3</v>
      </c>
      <c r="H1048" s="37">
        <f t="shared" si="41"/>
        <v>1.4581939799331102E-2</v>
      </c>
    </row>
    <row r="1049" spans="1:8">
      <c r="A1049" s="2" t="s">
        <v>1097</v>
      </c>
      <c r="B1049" s="3">
        <v>30.257000000000001</v>
      </c>
      <c r="C1049" s="4">
        <v>30.16</v>
      </c>
      <c r="D1049" s="4">
        <v>30.363</v>
      </c>
      <c r="E1049" s="4">
        <v>30.052</v>
      </c>
      <c r="F1049" s="5">
        <v>3.2000000000000002E-3</v>
      </c>
      <c r="G1049" s="37">
        <f t="shared" si="40"/>
        <v>2.4596157681314105E-3</v>
      </c>
      <c r="H1049" s="37">
        <f t="shared" si="41"/>
        <v>1.0348728869958737E-2</v>
      </c>
    </row>
    <row r="1050" spans="1:8">
      <c r="A1050" s="2" t="s">
        <v>1098</v>
      </c>
      <c r="B1050" s="3">
        <v>30.16</v>
      </c>
      <c r="C1050" s="4">
        <v>30.085999999999999</v>
      </c>
      <c r="D1050" s="4">
        <v>30.186</v>
      </c>
      <c r="E1050" s="4">
        <v>30.056000000000001</v>
      </c>
      <c r="F1050" s="5">
        <v>5.0000000000000001E-3</v>
      </c>
      <c r="G1050" s="37">
        <f t="shared" si="40"/>
        <v>1.1838299589695189E-2</v>
      </c>
      <c r="H1050" s="37">
        <f t="shared" si="41"/>
        <v>4.3252595155709008E-3</v>
      </c>
    </row>
    <row r="1051" spans="1:8">
      <c r="A1051" s="2" t="s">
        <v>1099</v>
      </c>
      <c r="B1051" s="3">
        <v>30.01</v>
      </c>
      <c r="C1051" s="4">
        <v>29.734000000000002</v>
      </c>
      <c r="D1051" s="4">
        <v>30.071000000000002</v>
      </c>
      <c r="E1051" s="4">
        <v>29.635000000000002</v>
      </c>
      <c r="F1051" s="5">
        <v>9.2999999999999992E-3</v>
      </c>
      <c r="G1051" s="37">
        <f t="shared" si="40"/>
        <v>7.2152027370346854E-3</v>
      </c>
      <c r="H1051" s="37">
        <f t="shared" si="41"/>
        <v>1.4712333389573137E-2</v>
      </c>
    </row>
    <row r="1052" spans="1:8">
      <c r="A1052" s="2" t="s">
        <v>1100</v>
      </c>
      <c r="B1052" s="3">
        <v>29.734000000000002</v>
      </c>
      <c r="C1052" s="4">
        <v>29.521000000000001</v>
      </c>
      <c r="D1052" s="4">
        <v>29.747</v>
      </c>
      <c r="E1052" s="4">
        <v>29.449000000000002</v>
      </c>
      <c r="F1052" s="5">
        <v>7.1999999999999998E-3</v>
      </c>
      <c r="G1052" s="37">
        <f t="shared" si="40"/>
        <v>-3.8468027669985071E-3</v>
      </c>
      <c r="H1052" s="37">
        <f t="shared" si="41"/>
        <v>1.0119189106590997E-2</v>
      </c>
    </row>
    <row r="1053" spans="1:8">
      <c r="A1053" s="2" t="s">
        <v>1101</v>
      </c>
      <c r="B1053" s="6">
        <v>29.521000000000001</v>
      </c>
      <c r="C1053" s="4">
        <v>29.635000000000002</v>
      </c>
      <c r="D1053" s="4">
        <v>29.635000000000002</v>
      </c>
      <c r="E1053" s="4">
        <v>29.433</v>
      </c>
      <c r="F1053" s="7">
        <v>-3.8E-3</v>
      </c>
      <c r="G1053" s="37">
        <f t="shared" si="40"/>
        <v>3.895663956639634E-3</v>
      </c>
      <c r="H1053" s="37">
        <f t="shared" si="41"/>
        <v>6.863044881595547E-3</v>
      </c>
    </row>
    <row r="1054" spans="1:8">
      <c r="A1054" s="2" t="s">
        <v>1102</v>
      </c>
      <c r="B1054" s="3">
        <v>29.635000000000002</v>
      </c>
      <c r="C1054" s="4">
        <v>29.52</v>
      </c>
      <c r="D1054" s="4">
        <v>29.733000000000001</v>
      </c>
      <c r="E1054" s="4">
        <v>29.375</v>
      </c>
      <c r="F1054" s="5">
        <v>3.8999999999999998E-3</v>
      </c>
      <c r="G1054" s="37">
        <f t="shared" si="40"/>
        <v>1.3075259960877182E-2</v>
      </c>
      <c r="H1054" s="37">
        <f t="shared" si="41"/>
        <v>1.2187234042553209E-2</v>
      </c>
    </row>
    <row r="1055" spans="1:8">
      <c r="A1055" s="2" t="s">
        <v>1103</v>
      </c>
      <c r="B1055" s="3">
        <v>29.52</v>
      </c>
      <c r="C1055" s="4">
        <v>29.138999999999999</v>
      </c>
      <c r="D1055" s="4">
        <v>29.544</v>
      </c>
      <c r="E1055" s="4">
        <v>29.126000000000001</v>
      </c>
      <c r="F1055" s="5">
        <v>1.3100000000000001E-2</v>
      </c>
      <c r="G1055" s="37">
        <f t="shared" si="40"/>
        <v>1.3729191693831415E-4</v>
      </c>
      <c r="H1055" s="37">
        <f t="shared" si="41"/>
        <v>1.4351438577216206E-2</v>
      </c>
    </row>
    <row r="1056" spans="1:8">
      <c r="A1056" s="2" t="s">
        <v>1104</v>
      </c>
      <c r="B1056" s="6">
        <v>29.138999999999999</v>
      </c>
      <c r="C1056" s="4">
        <v>29.135000000000002</v>
      </c>
      <c r="D1056" s="4">
        <v>29.216000000000001</v>
      </c>
      <c r="E1056" s="4">
        <v>29.135000000000002</v>
      </c>
      <c r="F1056" s="7">
        <v>-5.9999999999999995E-4</v>
      </c>
      <c r="G1056" s="37">
        <f t="shared" si="40"/>
        <v>2.6498726684562506E-3</v>
      </c>
      <c r="H1056" s="37">
        <f t="shared" si="41"/>
        <v>2.7801613180023859E-3</v>
      </c>
    </row>
    <row r="1057" spans="1:8">
      <c r="A1057" s="2" t="s">
        <v>1105</v>
      </c>
      <c r="B1057" s="3">
        <v>29.157</v>
      </c>
      <c r="C1057" s="4">
        <v>29.058</v>
      </c>
      <c r="D1057" s="4">
        <v>29.181000000000001</v>
      </c>
      <c r="E1057" s="4">
        <v>29.021000000000001</v>
      </c>
      <c r="F1057" s="5">
        <v>3.3999999999999998E-3</v>
      </c>
      <c r="G1057" s="37">
        <f t="shared" si="40"/>
        <v>3.8345942584724034E-3</v>
      </c>
      <c r="H1057" s="37">
        <f t="shared" si="41"/>
        <v>5.5132490265669739E-3</v>
      </c>
    </row>
    <row r="1058" spans="1:8">
      <c r="A1058" s="2" t="s">
        <v>1106</v>
      </c>
      <c r="B1058" s="3">
        <v>29.058</v>
      </c>
      <c r="C1058" s="4">
        <v>28.946999999999999</v>
      </c>
      <c r="D1058" s="4">
        <v>29.09</v>
      </c>
      <c r="E1058" s="4">
        <v>28.841999999999999</v>
      </c>
      <c r="F1058" s="5">
        <v>3.8E-3</v>
      </c>
      <c r="G1058" s="37">
        <f t="shared" si="40"/>
        <v>3.1188273209273266E-3</v>
      </c>
      <c r="H1058" s="37">
        <f t="shared" si="41"/>
        <v>8.5985715276333512E-3</v>
      </c>
    </row>
    <row r="1059" spans="1:8">
      <c r="A1059" s="2" t="s">
        <v>1107</v>
      </c>
      <c r="B1059" s="3">
        <v>28.946999999999999</v>
      </c>
      <c r="C1059" s="4">
        <v>28.856999999999999</v>
      </c>
      <c r="D1059" s="4">
        <v>28.957999999999998</v>
      </c>
      <c r="E1059" s="4">
        <v>28.824999999999999</v>
      </c>
      <c r="F1059" s="5">
        <v>3.0999999999999999E-3</v>
      </c>
      <c r="G1059" s="37">
        <f t="shared" si="40"/>
        <v>1.5966124049841858E-3</v>
      </c>
      <c r="H1059" s="37">
        <f t="shared" si="41"/>
        <v>4.6140503035559102E-3</v>
      </c>
    </row>
    <row r="1060" spans="1:8">
      <c r="A1060" s="2" t="s">
        <v>1108</v>
      </c>
      <c r="B1060" s="3">
        <v>28.856999999999999</v>
      </c>
      <c r="C1060" s="4">
        <v>28.811</v>
      </c>
      <c r="D1060" s="4">
        <v>29.033000000000001</v>
      </c>
      <c r="E1060" s="4">
        <v>28.742000000000001</v>
      </c>
      <c r="F1060" s="5">
        <v>1.6000000000000001E-3</v>
      </c>
      <c r="G1060" s="37">
        <f t="shared" si="40"/>
        <v>-1.0748214409541227E-3</v>
      </c>
      <c r="H1060" s="37">
        <f t="shared" si="41"/>
        <v>1.0124556398302148E-2</v>
      </c>
    </row>
    <row r="1061" spans="1:8">
      <c r="A1061" s="2" t="s">
        <v>1109</v>
      </c>
      <c r="B1061" s="6">
        <v>28.811</v>
      </c>
      <c r="C1061" s="4">
        <v>28.841999999999999</v>
      </c>
      <c r="D1061" s="4">
        <v>28.858000000000001</v>
      </c>
      <c r="E1061" s="4">
        <v>28.678999999999998</v>
      </c>
      <c r="F1061" s="7">
        <v>-1.1000000000000001E-3</v>
      </c>
      <c r="G1061" s="37">
        <f t="shared" si="40"/>
        <v>1.9801980198019316E-3</v>
      </c>
      <c r="H1061" s="37">
        <f t="shared" si="41"/>
        <v>6.2415007496775358E-3</v>
      </c>
    </row>
    <row r="1062" spans="1:8">
      <c r="A1062" s="2" t="s">
        <v>1110</v>
      </c>
      <c r="B1062" s="3">
        <v>28.841999999999999</v>
      </c>
      <c r="C1062" s="4">
        <v>28.785</v>
      </c>
      <c r="D1062" s="4">
        <v>28.852</v>
      </c>
      <c r="E1062" s="4">
        <v>28.78</v>
      </c>
      <c r="F1062" s="5">
        <v>6.9999999999999999E-4</v>
      </c>
      <c r="G1062" s="37">
        <f t="shared" si="40"/>
        <v>-3.4275031159119304E-3</v>
      </c>
      <c r="H1062" s="37">
        <f t="shared" si="41"/>
        <v>2.501737317581625E-3</v>
      </c>
    </row>
    <row r="1063" spans="1:8">
      <c r="A1063" s="2" t="s">
        <v>1111</v>
      </c>
      <c r="B1063" s="6">
        <v>28.821999999999999</v>
      </c>
      <c r="C1063" s="4">
        <v>28.884</v>
      </c>
      <c r="D1063" s="4">
        <v>29.009</v>
      </c>
      <c r="E1063" s="4">
        <v>28.779</v>
      </c>
      <c r="F1063" s="7">
        <v>-2.0999999999999999E-3</v>
      </c>
      <c r="G1063" s="37">
        <f t="shared" si="40"/>
        <v>-1.313878708249784E-3</v>
      </c>
      <c r="H1063" s="37">
        <f t="shared" si="41"/>
        <v>7.9919385663157309E-3</v>
      </c>
    </row>
    <row r="1064" spans="1:8">
      <c r="A1064" s="2" t="s">
        <v>1112</v>
      </c>
      <c r="B1064" s="6">
        <v>28.884</v>
      </c>
      <c r="C1064" s="4">
        <v>28.922000000000001</v>
      </c>
      <c r="D1064" s="4">
        <v>28.983000000000001</v>
      </c>
      <c r="E1064" s="4">
        <v>28.777999999999999</v>
      </c>
      <c r="F1064" s="7">
        <v>-1.2999999999999999E-3</v>
      </c>
      <c r="G1064" s="37">
        <f t="shared" si="40"/>
        <v>-1.7602595519966308E-3</v>
      </c>
      <c r="H1064" s="37">
        <f t="shared" si="41"/>
        <v>7.1234971158524521E-3</v>
      </c>
    </row>
    <row r="1065" spans="1:8">
      <c r="A1065" s="2" t="s">
        <v>1113</v>
      </c>
      <c r="B1065" s="6">
        <v>28.922000000000001</v>
      </c>
      <c r="C1065" s="4">
        <v>28.972999999999999</v>
      </c>
      <c r="D1065" s="4">
        <v>29.027999999999999</v>
      </c>
      <c r="E1065" s="4">
        <v>28.841000000000001</v>
      </c>
      <c r="F1065" s="7">
        <v>-1.8E-3</v>
      </c>
      <c r="G1065" s="37">
        <f t="shared" si="40"/>
        <v>-4.2616077258824736E-3</v>
      </c>
      <c r="H1065" s="37">
        <f t="shared" si="41"/>
        <v>6.4838251100862521E-3</v>
      </c>
    </row>
    <row r="1066" spans="1:8">
      <c r="A1066" s="2" t="s">
        <v>1114</v>
      </c>
      <c r="B1066" s="6">
        <v>28.972999999999999</v>
      </c>
      <c r="C1066" s="4">
        <v>29.097000000000001</v>
      </c>
      <c r="D1066" s="4">
        <v>29.131</v>
      </c>
      <c r="E1066" s="4">
        <v>28.817</v>
      </c>
      <c r="F1066" s="7">
        <v>-4.3E-3</v>
      </c>
      <c r="G1066" s="37">
        <f t="shared" si="40"/>
        <v>-4.1412827708946082E-3</v>
      </c>
      <c r="H1066" s="37">
        <f t="shared" si="41"/>
        <v>1.0896345906929939E-2</v>
      </c>
    </row>
    <row r="1067" spans="1:8">
      <c r="A1067" s="2" t="s">
        <v>1115</v>
      </c>
      <c r="B1067" s="6">
        <v>29.097000000000001</v>
      </c>
      <c r="C1067" s="4">
        <v>29.218</v>
      </c>
      <c r="D1067" s="4">
        <v>29.318999999999999</v>
      </c>
      <c r="E1067" s="4">
        <v>29.003</v>
      </c>
      <c r="F1067" s="7">
        <v>-4.1000000000000003E-3</v>
      </c>
      <c r="G1067" s="37">
        <f t="shared" si="40"/>
        <v>4.7938638542663147E-4</v>
      </c>
      <c r="H1067" s="37">
        <f t="shared" si="41"/>
        <v>1.0895424611247076E-2</v>
      </c>
    </row>
    <row r="1068" spans="1:8">
      <c r="A1068" s="2" t="s">
        <v>1116</v>
      </c>
      <c r="B1068" s="3">
        <v>29.218</v>
      </c>
      <c r="C1068" s="4">
        <v>29.204000000000001</v>
      </c>
      <c r="D1068" s="4">
        <v>29.224</v>
      </c>
      <c r="E1068" s="4">
        <v>29.015999999999998</v>
      </c>
      <c r="F1068" s="5">
        <v>3.0000000000000001E-3</v>
      </c>
      <c r="G1068" s="37">
        <f t="shared" si="40"/>
        <v>1.8868571820645551E-3</v>
      </c>
      <c r="H1068" s="37">
        <f t="shared" si="41"/>
        <v>7.1684587813620748E-3</v>
      </c>
    </row>
    <row r="1069" spans="1:8">
      <c r="A1069" s="2" t="s">
        <v>1117</v>
      </c>
      <c r="B1069" s="6">
        <v>29.132000000000001</v>
      </c>
      <c r="C1069" s="4">
        <v>29.149000000000001</v>
      </c>
      <c r="D1069" s="4">
        <v>29.355</v>
      </c>
      <c r="E1069" s="4">
        <v>28.99</v>
      </c>
      <c r="F1069" s="7">
        <v>-5.9999999999999995E-4</v>
      </c>
      <c r="G1069" s="37">
        <f t="shared" si="40"/>
        <v>1.3349556752998447E-2</v>
      </c>
      <c r="H1069" s="37">
        <f t="shared" si="41"/>
        <v>1.2590548464987996E-2</v>
      </c>
    </row>
    <row r="1070" spans="1:8">
      <c r="A1070" s="2" t="s">
        <v>1118</v>
      </c>
      <c r="B1070" s="3">
        <v>29.149000000000001</v>
      </c>
      <c r="C1070" s="4">
        <v>28.765000000000001</v>
      </c>
      <c r="D1070" s="4">
        <v>29.265999999999998</v>
      </c>
      <c r="E1070" s="4">
        <v>28.763999999999999</v>
      </c>
      <c r="F1070" s="5">
        <v>1.3299999999999999E-2</v>
      </c>
      <c r="G1070" s="37">
        <f t="shared" si="40"/>
        <v>9.7435362076772961E-4</v>
      </c>
      <c r="H1070" s="37">
        <f t="shared" si="41"/>
        <v>1.7452371019329678E-2</v>
      </c>
    </row>
    <row r="1071" spans="1:8">
      <c r="A1071" s="2" t="s">
        <v>1119</v>
      </c>
      <c r="B1071" s="3">
        <v>28.765000000000001</v>
      </c>
      <c r="C1071" s="4">
        <v>28.736999999999998</v>
      </c>
      <c r="D1071" s="4">
        <v>28.856000000000002</v>
      </c>
      <c r="E1071" s="4">
        <v>28.619</v>
      </c>
      <c r="F1071" s="5">
        <v>1E-3</v>
      </c>
      <c r="G1071" s="37">
        <f t="shared" si="40"/>
        <v>4.1582220979802841E-3</v>
      </c>
      <c r="H1071" s="37">
        <f t="shared" si="41"/>
        <v>8.2812117823823986E-3</v>
      </c>
    </row>
    <row r="1072" spans="1:8">
      <c r="A1072" s="2" t="s">
        <v>1120</v>
      </c>
      <c r="B1072" s="3">
        <v>28.736999999999998</v>
      </c>
      <c r="C1072" s="4">
        <v>28.617999999999999</v>
      </c>
      <c r="D1072" s="4">
        <v>28.818999999999999</v>
      </c>
      <c r="E1072" s="4">
        <v>28.6</v>
      </c>
      <c r="F1072" s="5">
        <v>4.1999999999999997E-3</v>
      </c>
      <c r="G1072" s="37">
        <f t="shared" si="40"/>
        <v>-1.7137754576364402E-2</v>
      </c>
      <c r="H1072" s="37">
        <f t="shared" si="41"/>
        <v>7.6573426573425746E-3</v>
      </c>
    </row>
    <row r="1073" spans="1:8">
      <c r="A1073" s="2" t="s">
        <v>1121</v>
      </c>
      <c r="B1073" s="6">
        <v>28.617999999999999</v>
      </c>
      <c r="C1073" s="4">
        <v>29.117000000000001</v>
      </c>
      <c r="D1073" s="4">
        <v>29.135000000000002</v>
      </c>
      <c r="E1073" s="4">
        <v>28.58</v>
      </c>
      <c r="F1073" s="7">
        <v>-1.7100000000000001E-2</v>
      </c>
      <c r="G1073" s="37">
        <f t="shared" si="40"/>
        <v>-7.5500188750466616E-4</v>
      </c>
      <c r="H1073" s="37">
        <f t="shared" si="41"/>
        <v>1.9419174247725799E-2</v>
      </c>
    </row>
    <row r="1074" spans="1:8">
      <c r="A1074" s="2" t="s">
        <v>1122</v>
      </c>
      <c r="B1074" s="6">
        <v>29.117000000000001</v>
      </c>
      <c r="C1074" s="4">
        <v>29.138999999999999</v>
      </c>
      <c r="D1074" s="4">
        <v>29.353000000000002</v>
      </c>
      <c r="E1074" s="4">
        <v>28.995000000000001</v>
      </c>
      <c r="F1074" s="7">
        <v>-8.0000000000000004E-4</v>
      </c>
      <c r="G1074" s="37">
        <f t="shared" si="40"/>
        <v>-1.2605469147097689E-2</v>
      </c>
      <c r="H1074" s="37">
        <f t="shared" si="41"/>
        <v>1.2346956371788257E-2</v>
      </c>
    </row>
    <row r="1075" spans="1:8">
      <c r="A1075" s="2" t="s">
        <v>1123</v>
      </c>
      <c r="B1075" s="6">
        <v>29.141999999999999</v>
      </c>
      <c r="C1075" s="4">
        <v>29.510999999999999</v>
      </c>
      <c r="D1075" s="4">
        <v>29.553000000000001</v>
      </c>
      <c r="E1075" s="4">
        <v>29.001999999999999</v>
      </c>
      <c r="F1075" s="7">
        <v>-1.2500000000000001E-2</v>
      </c>
      <c r="G1075" s="37">
        <f t="shared" si="40"/>
        <v>-1.1058610636372838E-2</v>
      </c>
      <c r="H1075" s="37">
        <f t="shared" si="41"/>
        <v>1.8998689745534859E-2</v>
      </c>
    </row>
    <row r="1076" spans="1:8">
      <c r="A1076" s="2" t="s">
        <v>1124</v>
      </c>
      <c r="B1076" s="6">
        <v>29.510999999999999</v>
      </c>
      <c r="C1076" s="4">
        <v>29.841000000000001</v>
      </c>
      <c r="D1076" s="4">
        <v>29.919</v>
      </c>
      <c r="E1076" s="4">
        <v>29.318999999999999</v>
      </c>
      <c r="F1076" s="7">
        <v>-1.0999999999999999E-2</v>
      </c>
      <c r="G1076" s="37">
        <f t="shared" si="40"/>
        <v>-1.3052208835340673E-3</v>
      </c>
      <c r="H1076" s="37">
        <f t="shared" si="41"/>
        <v>2.0464545175483524E-2</v>
      </c>
    </row>
    <row r="1077" spans="1:8">
      <c r="A1077" s="2" t="s">
        <v>1125</v>
      </c>
      <c r="B1077" s="6">
        <v>29.841000000000001</v>
      </c>
      <c r="C1077" s="4">
        <v>29.88</v>
      </c>
      <c r="D1077" s="4">
        <v>29.934000000000001</v>
      </c>
      <c r="E1077" s="4">
        <v>29.207999999999998</v>
      </c>
      <c r="F1077" s="7">
        <v>-1.2999999999999999E-3</v>
      </c>
      <c r="G1077" s="37">
        <f t="shared" si="40"/>
        <v>2.8217481073640756E-2</v>
      </c>
      <c r="H1077" s="37">
        <f t="shared" si="41"/>
        <v>2.4856203779786451E-2</v>
      </c>
    </row>
    <row r="1078" spans="1:8">
      <c r="A1078" s="2" t="s">
        <v>1126</v>
      </c>
      <c r="B1078" s="3">
        <v>29.88</v>
      </c>
      <c r="C1078" s="4">
        <v>29.06</v>
      </c>
      <c r="D1078" s="4">
        <v>30.178000000000001</v>
      </c>
      <c r="E1078" s="4">
        <v>28.741</v>
      </c>
      <c r="F1078" s="5">
        <v>2.8199999999999999E-2</v>
      </c>
      <c r="G1078" s="37">
        <f t="shared" si="40"/>
        <v>3.1960227272727224E-2</v>
      </c>
      <c r="H1078" s="37">
        <f t="shared" si="41"/>
        <v>4.9998260324971337E-2</v>
      </c>
    </row>
    <row r="1079" spans="1:8">
      <c r="A1079" s="2" t="s">
        <v>1127</v>
      </c>
      <c r="B1079" s="3">
        <v>29.06</v>
      </c>
      <c r="C1079" s="4">
        <v>28.16</v>
      </c>
      <c r="D1079" s="4">
        <v>29.09</v>
      </c>
      <c r="E1079" s="4">
        <v>28.102</v>
      </c>
      <c r="F1079" s="5">
        <v>3.2000000000000001E-2</v>
      </c>
      <c r="G1079" s="37">
        <f t="shared" si="40"/>
        <v>7.8186082877242395E-4</v>
      </c>
      <c r="H1079" s="37">
        <f t="shared" si="41"/>
        <v>3.5157640025620933E-2</v>
      </c>
    </row>
    <row r="1080" spans="1:8">
      <c r="A1080" s="2" t="s">
        <v>1128</v>
      </c>
      <c r="B1080" s="6">
        <v>28.16</v>
      </c>
      <c r="C1080" s="4">
        <v>28.138000000000002</v>
      </c>
      <c r="D1080" s="4">
        <v>28.276</v>
      </c>
      <c r="E1080" s="4">
        <v>28.006</v>
      </c>
      <c r="F1080" s="7">
        <v>-2.9999999999999997E-4</v>
      </c>
      <c r="G1080" s="37">
        <f t="shared" si="40"/>
        <v>-1.3841076054937689E-3</v>
      </c>
      <c r="H1080" s="37">
        <f t="shared" si="41"/>
        <v>9.6407912590159104E-3</v>
      </c>
    </row>
    <row r="1081" spans="1:8">
      <c r="A1081" s="2" t="s">
        <v>1129</v>
      </c>
      <c r="B1081" s="6">
        <v>28.169</v>
      </c>
      <c r="C1081" s="4">
        <v>28.177</v>
      </c>
      <c r="D1081" s="4">
        <v>28.427</v>
      </c>
      <c r="E1081" s="4">
        <v>28.128</v>
      </c>
      <c r="F1081" s="7">
        <v>-2.9999999999999997E-4</v>
      </c>
      <c r="G1081" s="37">
        <f t="shared" si="40"/>
        <v>1.254132528388674E-2</v>
      </c>
      <c r="H1081" s="37">
        <f t="shared" si="41"/>
        <v>1.0629977246871427E-2</v>
      </c>
    </row>
    <row r="1082" spans="1:8">
      <c r="A1082" s="2" t="s">
        <v>1130</v>
      </c>
      <c r="B1082" s="3">
        <v>28.177</v>
      </c>
      <c r="C1082" s="4">
        <v>27.827999999999999</v>
      </c>
      <c r="D1082" s="4">
        <v>28.236000000000001</v>
      </c>
      <c r="E1082" s="4">
        <v>27.774000000000001</v>
      </c>
      <c r="F1082" s="5">
        <v>1.2500000000000001E-2</v>
      </c>
      <c r="G1082" s="37">
        <f t="shared" si="40"/>
        <v>-4.31034482758637E-4</v>
      </c>
      <c r="H1082" s="37">
        <f t="shared" si="41"/>
        <v>1.6634262259667305E-2</v>
      </c>
    </row>
    <row r="1083" spans="1:8">
      <c r="A1083" s="2" t="s">
        <v>1131</v>
      </c>
      <c r="B1083" s="6">
        <v>27.827999999999999</v>
      </c>
      <c r="C1083" s="4">
        <v>27.84</v>
      </c>
      <c r="D1083" s="4">
        <v>27.951000000000001</v>
      </c>
      <c r="E1083" s="4">
        <v>27.763999999999999</v>
      </c>
      <c r="F1083" s="7">
        <v>-4.0000000000000002E-4</v>
      </c>
      <c r="G1083" s="37">
        <f t="shared" si="40"/>
        <v>3.0986524464941458E-3</v>
      </c>
      <c r="H1083" s="37">
        <f t="shared" si="41"/>
        <v>6.7353407290016267E-3</v>
      </c>
    </row>
    <row r="1084" spans="1:8">
      <c r="A1084" s="2" t="s">
        <v>1132</v>
      </c>
      <c r="B1084" s="3">
        <v>27.84</v>
      </c>
      <c r="C1084" s="4">
        <v>27.754000000000001</v>
      </c>
      <c r="D1084" s="4">
        <v>27.893000000000001</v>
      </c>
      <c r="E1084" s="4">
        <v>27.672999999999998</v>
      </c>
      <c r="F1084" s="5">
        <v>3.0999999999999999E-3</v>
      </c>
      <c r="G1084" s="37">
        <f t="shared" si="40"/>
        <v>3.5435348568123564E-3</v>
      </c>
      <c r="H1084" s="37">
        <f t="shared" si="41"/>
        <v>7.9499873522929365E-3</v>
      </c>
    </row>
    <row r="1085" spans="1:8">
      <c r="A1085" s="2" t="s">
        <v>1133</v>
      </c>
      <c r="B1085" s="3">
        <v>27.754000000000001</v>
      </c>
      <c r="C1085" s="4">
        <v>27.655999999999999</v>
      </c>
      <c r="D1085" s="4">
        <v>27.846</v>
      </c>
      <c r="E1085" s="4">
        <v>27.497</v>
      </c>
      <c r="F1085" s="5">
        <v>3.5000000000000001E-3</v>
      </c>
      <c r="G1085" s="37">
        <f t="shared" si="40"/>
        <v>1.1221719457013143E-3</v>
      </c>
      <c r="H1085" s="37">
        <f t="shared" si="41"/>
        <v>1.26922937047678E-2</v>
      </c>
    </row>
    <row r="1086" spans="1:8">
      <c r="A1086" s="2" t="s">
        <v>1134</v>
      </c>
      <c r="B1086" s="3">
        <v>27.655999999999999</v>
      </c>
      <c r="C1086" s="4">
        <v>27.625</v>
      </c>
      <c r="D1086" s="4">
        <v>27.664999999999999</v>
      </c>
      <c r="E1086" s="4">
        <v>27.611999999999998</v>
      </c>
      <c r="F1086" s="5">
        <v>1.6000000000000001E-3</v>
      </c>
      <c r="G1086" s="37">
        <f t="shared" si="40"/>
        <v>2.1403177827759214E-3</v>
      </c>
      <c r="H1086" s="37">
        <f t="shared" si="41"/>
        <v>1.9194553092858478E-3</v>
      </c>
    </row>
    <row r="1087" spans="1:8">
      <c r="A1087" s="2" t="s">
        <v>1135</v>
      </c>
      <c r="B1087" s="3">
        <v>27.614000000000001</v>
      </c>
      <c r="C1087" s="4">
        <v>27.565999999999999</v>
      </c>
      <c r="D1087" s="4">
        <v>27.780999999999999</v>
      </c>
      <c r="E1087" s="4">
        <v>27.529</v>
      </c>
      <c r="F1087" s="5">
        <v>1.6999999999999999E-3</v>
      </c>
      <c r="G1087" s="37">
        <f t="shared" si="40"/>
        <v>4.3550845612253956E-4</v>
      </c>
      <c r="H1087" s="37">
        <f t="shared" si="41"/>
        <v>9.1539830723963416E-3</v>
      </c>
    </row>
    <row r="1088" spans="1:8">
      <c r="A1088" s="2" t="s">
        <v>1136</v>
      </c>
      <c r="B1088" s="3">
        <v>27.565999999999999</v>
      </c>
      <c r="C1088" s="4">
        <v>27.553999999999998</v>
      </c>
      <c r="D1088" s="4">
        <v>27.655999999999999</v>
      </c>
      <c r="E1088" s="4">
        <v>27.527999999999999</v>
      </c>
      <c r="F1088" s="5">
        <v>4.0000000000000002E-4</v>
      </c>
      <c r="G1088" s="37">
        <f t="shared" si="40"/>
        <v>1.0899578549628537E-3</v>
      </c>
      <c r="H1088" s="37">
        <f t="shared" si="41"/>
        <v>4.6498111014240092E-3</v>
      </c>
    </row>
    <row r="1089" spans="1:8">
      <c r="A1089" s="2" t="s">
        <v>1137</v>
      </c>
      <c r="B1089" s="3">
        <v>27.553999999999998</v>
      </c>
      <c r="C1089" s="4">
        <v>27.524000000000001</v>
      </c>
      <c r="D1089" s="4">
        <v>27.574000000000002</v>
      </c>
      <c r="E1089" s="4">
        <v>27.399000000000001</v>
      </c>
      <c r="F1089" s="5">
        <v>1.1000000000000001E-3</v>
      </c>
      <c r="G1089" s="37">
        <f t="shared" si="40"/>
        <v>-7.0348858183917271E-3</v>
      </c>
      <c r="H1089" s="37">
        <f t="shared" si="41"/>
        <v>6.3870944195043872E-3</v>
      </c>
    </row>
    <row r="1090" spans="1:8">
      <c r="A1090" s="2" t="s">
        <v>1138</v>
      </c>
      <c r="B1090" s="6">
        <v>27.524000000000001</v>
      </c>
      <c r="C1090" s="4">
        <v>27.719000000000001</v>
      </c>
      <c r="D1090" s="4">
        <v>27.728999999999999</v>
      </c>
      <c r="E1090" s="4">
        <v>27.486999999999998</v>
      </c>
      <c r="F1090" s="7">
        <v>-7.0000000000000001E-3</v>
      </c>
      <c r="G1090" s="37">
        <f t="shared" ref="G1090:G1153" si="42">(C1090-C1091)/C1091</f>
        <v>-2.15990496418153E-3</v>
      </c>
      <c r="H1090" s="37">
        <f t="shared" ref="H1090:H1153" si="43">(D1090-E1090)/E1090</f>
        <v>8.8041619674755663E-3</v>
      </c>
    </row>
    <row r="1091" spans="1:8">
      <c r="A1091" s="2" t="s">
        <v>1139</v>
      </c>
      <c r="B1091" s="6">
        <v>27.719000000000001</v>
      </c>
      <c r="C1091" s="4">
        <v>27.779</v>
      </c>
      <c r="D1091" s="4">
        <v>27.792999999999999</v>
      </c>
      <c r="E1091" s="4">
        <v>27.68</v>
      </c>
      <c r="F1091" s="7">
        <v>-2.2000000000000001E-3</v>
      </c>
      <c r="G1091" s="37">
        <f t="shared" si="42"/>
        <v>-3.9582583663185438E-4</v>
      </c>
      <c r="H1091" s="37">
        <f t="shared" si="43"/>
        <v>4.082369942196515E-3</v>
      </c>
    </row>
    <row r="1092" spans="1:8">
      <c r="A1092" s="2" t="s">
        <v>1140</v>
      </c>
      <c r="B1092" s="3">
        <v>27.779</v>
      </c>
      <c r="C1092" s="4">
        <v>27.79</v>
      </c>
      <c r="D1092" s="4">
        <v>27.79</v>
      </c>
      <c r="E1092" s="4">
        <v>27.713000000000001</v>
      </c>
      <c r="F1092" s="5">
        <v>0</v>
      </c>
      <c r="G1092" s="37">
        <f t="shared" si="42"/>
        <v>2.2721534965917277E-3</v>
      </c>
      <c r="H1092" s="37">
        <f t="shared" si="43"/>
        <v>2.7784794139933669E-3</v>
      </c>
    </row>
    <row r="1093" spans="1:8">
      <c r="A1093" s="2" t="s">
        <v>1141</v>
      </c>
      <c r="B1093" s="3">
        <v>27.779</v>
      </c>
      <c r="C1093" s="4">
        <v>27.727</v>
      </c>
      <c r="D1093" s="4">
        <v>27.82</v>
      </c>
      <c r="E1093" s="4">
        <v>27.664000000000001</v>
      </c>
      <c r="F1093" s="5">
        <v>1.9E-3</v>
      </c>
      <c r="G1093" s="37">
        <f t="shared" si="42"/>
        <v>-7.4813860252004446E-3</v>
      </c>
      <c r="H1093" s="37">
        <f t="shared" si="43"/>
        <v>5.6390977443608586E-3</v>
      </c>
    </row>
    <row r="1094" spans="1:8">
      <c r="A1094" s="2" t="s">
        <v>1142</v>
      </c>
      <c r="B1094" s="6">
        <v>27.727</v>
      </c>
      <c r="C1094" s="4">
        <v>27.936</v>
      </c>
      <c r="D1094" s="4">
        <v>28.02</v>
      </c>
      <c r="E1094" s="4">
        <v>27.681000000000001</v>
      </c>
      <c r="F1094" s="7">
        <v>-7.4999999999999997E-3</v>
      </c>
      <c r="G1094" s="37">
        <f t="shared" si="42"/>
        <v>-3.6379199657607642E-3</v>
      </c>
      <c r="H1094" s="37">
        <f t="shared" si="43"/>
        <v>1.2246667389183867E-2</v>
      </c>
    </row>
    <row r="1095" spans="1:8">
      <c r="A1095" s="2" t="s">
        <v>1143</v>
      </c>
      <c r="B1095" s="6">
        <v>27.936</v>
      </c>
      <c r="C1095" s="4">
        <v>28.038</v>
      </c>
      <c r="D1095" s="4">
        <v>28.157</v>
      </c>
      <c r="E1095" s="4">
        <v>27.931000000000001</v>
      </c>
      <c r="F1095" s="7">
        <v>-3.7000000000000002E-3</v>
      </c>
      <c r="G1095" s="37">
        <f t="shared" si="42"/>
        <v>-3.2350954530911543E-3</v>
      </c>
      <c r="H1095" s="37">
        <f t="shared" si="43"/>
        <v>8.0913680140345529E-3</v>
      </c>
    </row>
    <row r="1096" spans="1:8">
      <c r="A1096" s="2" t="s">
        <v>1144</v>
      </c>
      <c r="B1096" s="6">
        <v>28.038</v>
      </c>
      <c r="C1096" s="4">
        <v>28.129000000000001</v>
      </c>
      <c r="D1096" s="4">
        <v>28.23</v>
      </c>
      <c r="E1096" s="4">
        <v>27.988</v>
      </c>
      <c r="F1096" s="7">
        <v>-3.2000000000000002E-3</v>
      </c>
      <c r="G1096" s="37">
        <f t="shared" si="42"/>
        <v>9.6078570920222844E-4</v>
      </c>
      <c r="H1096" s="37">
        <f t="shared" si="43"/>
        <v>8.6465628126340174E-3</v>
      </c>
    </row>
    <row r="1097" spans="1:8">
      <c r="A1097" s="2" t="s">
        <v>1145</v>
      </c>
      <c r="B1097" s="3">
        <v>28.129000000000001</v>
      </c>
      <c r="C1097" s="4">
        <v>28.102</v>
      </c>
      <c r="D1097" s="4">
        <v>28.26</v>
      </c>
      <c r="E1097" s="4">
        <v>28.079000000000001</v>
      </c>
      <c r="F1097" s="5">
        <v>1E-3</v>
      </c>
      <c r="G1097" s="37">
        <f t="shared" si="42"/>
        <v>3.5585922209217546E-5</v>
      </c>
      <c r="H1097" s="37">
        <f t="shared" si="43"/>
        <v>6.4460985077816491E-3</v>
      </c>
    </row>
    <row r="1098" spans="1:8">
      <c r="A1098" s="2" t="s">
        <v>1146</v>
      </c>
      <c r="B1098" s="3">
        <v>28.102</v>
      </c>
      <c r="C1098" s="4">
        <v>28.100999999999999</v>
      </c>
      <c r="D1098" s="4">
        <v>28.106999999999999</v>
      </c>
      <c r="E1098" s="4">
        <v>28.076000000000001</v>
      </c>
      <c r="F1098" s="5">
        <v>1.8E-3</v>
      </c>
      <c r="G1098" s="37">
        <f t="shared" si="42"/>
        <v>-2.4903941938243378E-4</v>
      </c>
      <c r="H1098" s="37">
        <f t="shared" si="43"/>
        <v>1.1041458897278389E-3</v>
      </c>
    </row>
    <row r="1099" spans="1:8">
      <c r="A1099" s="2" t="s">
        <v>1147</v>
      </c>
      <c r="B1099" s="6">
        <v>28.052</v>
      </c>
      <c r="C1099" s="4">
        <v>28.108000000000001</v>
      </c>
      <c r="D1099" s="4">
        <v>28.178999999999998</v>
      </c>
      <c r="E1099" s="4">
        <v>28.027000000000001</v>
      </c>
      <c r="F1099" s="7">
        <v>-2E-3</v>
      </c>
      <c r="G1099" s="37">
        <f t="shared" si="42"/>
        <v>4.0005715102158119E-3</v>
      </c>
      <c r="H1099" s="37">
        <f t="shared" si="43"/>
        <v>5.4233417775715366E-3</v>
      </c>
    </row>
    <row r="1100" spans="1:8">
      <c r="A1100" s="2" t="s">
        <v>1148</v>
      </c>
      <c r="B1100" s="3">
        <v>28.108000000000001</v>
      </c>
      <c r="C1100" s="4">
        <v>27.995999999999999</v>
      </c>
      <c r="D1100" s="4">
        <v>28.163</v>
      </c>
      <c r="E1100" s="4">
        <v>27.937999999999999</v>
      </c>
      <c r="F1100" s="5">
        <v>4.0000000000000001E-3</v>
      </c>
      <c r="G1100" s="37">
        <f t="shared" si="42"/>
        <v>-1.0951741680209223E-2</v>
      </c>
      <c r="H1100" s="37">
        <f t="shared" si="43"/>
        <v>8.0535471400959777E-3</v>
      </c>
    </row>
    <row r="1101" spans="1:8">
      <c r="A1101" s="2" t="s">
        <v>1149</v>
      </c>
      <c r="B1101" s="6">
        <v>27.995999999999999</v>
      </c>
      <c r="C1101" s="4">
        <v>28.306000000000001</v>
      </c>
      <c r="D1101" s="4">
        <v>28.337</v>
      </c>
      <c r="E1101" s="4">
        <v>27.925000000000001</v>
      </c>
      <c r="F1101" s="7">
        <v>-1.0999999999999999E-2</v>
      </c>
      <c r="G1101" s="37">
        <f t="shared" si="42"/>
        <v>2.9408638344613244E-3</v>
      </c>
      <c r="H1101" s="37">
        <f t="shared" si="43"/>
        <v>1.4753804834377762E-2</v>
      </c>
    </row>
    <row r="1102" spans="1:8">
      <c r="A1102" s="2" t="s">
        <v>1150</v>
      </c>
      <c r="B1102" s="3">
        <v>28.306000000000001</v>
      </c>
      <c r="C1102" s="4">
        <v>28.222999999999999</v>
      </c>
      <c r="D1102" s="4">
        <v>28.462</v>
      </c>
      <c r="E1102" s="4">
        <v>28.222000000000001</v>
      </c>
      <c r="F1102" s="5">
        <v>2.8999999999999998E-3</v>
      </c>
      <c r="G1102" s="37">
        <f t="shared" si="42"/>
        <v>5.7014574350568413E-3</v>
      </c>
      <c r="H1102" s="37">
        <f t="shared" si="43"/>
        <v>8.5040039685351301E-3</v>
      </c>
    </row>
    <row r="1103" spans="1:8">
      <c r="A1103" s="2" t="s">
        <v>1151</v>
      </c>
      <c r="B1103" s="3">
        <v>28.222999999999999</v>
      </c>
      <c r="C1103" s="4">
        <v>28.062999999999999</v>
      </c>
      <c r="D1103" s="4">
        <v>28.286000000000001</v>
      </c>
      <c r="E1103" s="4">
        <v>28.027000000000001</v>
      </c>
      <c r="F1103" s="5">
        <v>5.7000000000000002E-3</v>
      </c>
      <c r="G1103" s="37">
        <f t="shared" si="42"/>
        <v>-1.0689090002138224E-4</v>
      </c>
      <c r="H1103" s="37">
        <f t="shared" si="43"/>
        <v>9.2410889499411394E-3</v>
      </c>
    </row>
    <row r="1104" spans="1:8">
      <c r="A1104" s="2" t="s">
        <v>1152</v>
      </c>
      <c r="B1104" s="3">
        <v>28.062999999999999</v>
      </c>
      <c r="C1104" s="4">
        <v>28.065999999999999</v>
      </c>
      <c r="D1104" s="4">
        <v>28.073</v>
      </c>
      <c r="E1104" s="4">
        <v>28.042000000000002</v>
      </c>
      <c r="F1104" s="5">
        <v>2.2000000000000001E-3</v>
      </c>
      <c r="G1104" s="37">
        <f t="shared" si="42"/>
        <v>6.2022729717132706E-3</v>
      </c>
      <c r="H1104" s="37">
        <f t="shared" si="43"/>
        <v>1.1054846301975182E-3</v>
      </c>
    </row>
    <row r="1105" spans="1:8">
      <c r="A1105" s="2" t="s">
        <v>1153</v>
      </c>
      <c r="B1105" s="3">
        <v>28.003</v>
      </c>
      <c r="C1105" s="4">
        <v>27.893000000000001</v>
      </c>
      <c r="D1105" s="4">
        <v>28.196999999999999</v>
      </c>
      <c r="E1105" s="4">
        <v>27.861000000000001</v>
      </c>
      <c r="F1105" s="5">
        <v>3.8999999999999998E-3</v>
      </c>
      <c r="G1105" s="37">
        <f t="shared" si="42"/>
        <v>-2.8242528242528463E-3</v>
      </c>
      <c r="H1105" s="37">
        <f t="shared" si="43"/>
        <v>1.2059868633573759E-2</v>
      </c>
    </row>
    <row r="1106" spans="1:8">
      <c r="A1106" s="2" t="s">
        <v>1154</v>
      </c>
      <c r="B1106" s="6">
        <v>27.893000000000001</v>
      </c>
      <c r="C1106" s="4">
        <v>27.972000000000001</v>
      </c>
      <c r="D1106" s="4">
        <v>28.055</v>
      </c>
      <c r="E1106" s="4">
        <v>27.864999999999998</v>
      </c>
      <c r="F1106" s="7">
        <v>-2.8E-3</v>
      </c>
      <c r="G1106" s="37">
        <f t="shared" si="42"/>
        <v>3.191909048524269E-3</v>
      </c>
      <c r="H1106" s="37">
        <f t="shared" si="43"/>
        <v>6.8185896285663482E-3</v>
      </c>
    </row>
    <row r="1107" spans="1:8">
      <c r="A1107" s="2" t="s">
        <v>1155</v>
      </c>
      <c r="B1107" s="3">
        <v>27.972000000000001</v>
      </c>
      <c r="C1107" s="4">
        <v>27.882999999999999</v>
      </c>
      <c r="D1107" s="4">
        <v>28.027999999999999</v>
      </c>
      <c r="E1107" s="4">
        <v>27.847999999999999</v>
      </c>
      <c r="F1107" s="5">
        <v>3.2000000000000002E-3</v>
      </c>
      <c r="G1107" s="37">
        <f t="shared" si="42"/>
        <v>2.1925095248364582E-3</v>
      </c>
      <c r="H1107" s="37">
        <f t="shared" si="43"/>
        <v>6.4636598678540552E-3</v>
      </c>
    </row>
    <row r="1108" spans="1:8">
      <c r="A1108" s="2" t="s">
        <v>1156</v>
      </c>
      <c r="B1108" s="3">
        <v>27.882999999999999</v>
      </c>
      <c r="C1108" s="4">
        <v>27.821999999999999</v>
      </c>
      <c r="D1108" s="4">
        <v>27.994</v>
      </c>
      <c r="E1108" s="4">
        <v>27.802</v>
      </c>
      <c r="F1108" s="5">
        <v>2.2000000000000001E-3</v>
      </c>
      <c r="G1108" s="37">
        <f t="shared" si="42"/>
        <v>3.5955702574421149E-4</v>
      </c>
      <c r="H1108" s="37">
        <f t="shared" si="43"/>
        <v>6.9059779871951717E-3</v>
      </c>
    </row>
    <row r="1109" spans="1:8">
      <c r="A1109" s="2" t="s">
        <v>1157</v>
      </c>
      <c r="B1109" s="3">
        <v>27.821999999999999</v>
      </c>
      <c r="C1109" s="4">
        <v>27.812000000000001</v>
      </c>
      <c r="D1109" s="4">
        <v>27.841000000000001</v>
      </c>
      <c r="E1109" s="4">
        <v>27.731999999999999</v>
      </c>
      <c r="F1109" s="5">
        <v>4.0000000000000002E-4</v>
      </c>
      <c r="G1109" s="37">
        <f t="shared" si="42"/>
        <v>-1.6870670160451056E-3</v>
      </c>
      <c r="H1109" s="37">
        <f t="shared" si="43"/>
        <v>3.9304774267994291E-3</v>
      </c>
    </row>
    <row r="1110" spans="1:8">
      <c r="A1110" s="2" t="s">
        <v>1158</v>
      </c>
      <c r="B1110" s="6">
        <v>27.812000000000001</v>
      </c>
      <c r="C1110" s="4">
        <v>27.859000000000002</v>
      </c>
      <c r="D1110" s="4">
        <v>27.859000000000002</v>
      </c>
      <c r="E1110" s="4">
        <v>27.75</v>
      </c>
      <c r="F1110" s="7">
        <v>-1.2999999999999999E-3</v>
      </c>
      <c r="G1110" s="37">
        <f t="shared" si="42"/>
        <v>-1.5411081642892717E-3</v>
      </c>
      <c r="H1110" s="37">
        <f t="shared" si="43"/>
        <v>3.9279279279279917E-3</v>
      </c>
    </row>
    <row r="1111" spans="1:8">
      <c r="A1111" s="2" t="s">
        <v>1159</v>
      </c>
      <c r="B1111" s="6">
        <v>27.847000000000001</v>
      </c>
      <c r="C1111" s="4">
        <v>27.902000000000001</v>
      </c>
      <c r="D1111" s="4">
        <v>27.922000000000001</v>
      </c>
      <c r="E1111" s="4">
        <v>27.788</v>
      </c>
      <c r="F1111" s="7">
        <v>-2E-3</v>
      </c>
      <c r="G1111" s="37">
        <f t="shared" si="42"/>
        <v>-1.7530678687703298E-3</v>
      </c>
      <c r="H1111" s="37">
        <f t="shared" si="43"/>
        <v>4.822225421045068E-3</v>
      </c>
    </row>
    <row r="1112" spans="1:8">
      <c r="A1112" s="2" t="s">
        <v>1160</v>
      </c>
      <c r="B1112" s="6">
        <v>27.902000000000001</v>
      </c>
      <c r="C1112" s="4">
        <v>27.951000000000001</v>
      </c>
      <c r="D1112" s="4">
        <v>27.981000000000002</v>
      </c>
      <c r="E1112" s="4">
        <v>27.803999999999998</v>
      </c>
      <c r="F1112" s="7">
        <v>-1.8E-3</v>
      </c>
      <c r="G1112" s="37">
        <f t="shared" si="42"/>
        <v>-4.8775277698661513E-3</v>
      </c>
      <c r="H1112" s="37">
        <f t="shared" si="43"/>
        <v>6.365990504963428E-3</v>
      </c>
    </row>
    <row r="1113" spans="1:8">
      <c r="A1113" s="2" t="s">
        <v>1161</v>
      </c>
      <c r="B1113" s="6">
        <v>27.951000000000001</v>
      </c>
      <c r="C1113" s="4">
        <v>28.088000000000001</v>
      </c>
      <c r="D1113" s="4">
        <v>28.164000000000001</v>
      </c>
      <c r="E1113" s="4">
        <v>27.89</v>
      </c>
      <c r="F1113" s="7">
        <v>-4.8999999999999998E-3</v>
      </c>
      <c r="G1113" s="37">
        <f t="shared" si="42"/>
        <v>-1.5995450183058386E-3</v>
      </c>
      <c r="H1113" s="37">
        <f t="shared" si="43"/>
        <v>9.8243097884546764E-3</v>
      </c>
    </row>
    <row r="1114" spans="1:8">
      <c r="A1114" s="2" t="s">
        <v>1162</v>
      </c>
      <c r="B1114" s="6">
        <v>28.088000000000001</v>
      </c>
      <c r="C1114" s="4">
        <v>28.132999999999999</v>
      </c>
      <c r="D1114" s="4">
        <v>28.26</v>
      </c>
      <c r="E1114" s="4">
        <v>28.053999999999998</v>
      </c>
      <c r="F1114" s="7">
        <v>-1.6000000000000001E-3</v>
      </c>
      <c r="G1114" s="37">
        <f t="shared" si="42"/>
        <v>-5.6199632404920988E-3</v>
      </c>
      <c r="H1114" s="37">
        <f t="shared" si="43"/>
        <v>7.3429813930278422E-3</v>
      </c>
    </row>
    <row r="1115" spans="1:8">
      <c r="A1115" s="2" t="s">
        <v>1163</v>
      </c>
      <c r="B1115" s="6">
        <v>28.132999999999999</v>
      </c>
      <c r="C1115" s="4">
        <v>28.292000000000002</v>
      </c>
      <c r="D1115" s="4">
        <v>28.390999999999998</v>
      </c>
      <c r="E1115" s="4">
        <v>28.122</v>
      </c>
      <c r="F1115" s="7">
        <v>-5.5999999999999999E-3</v>
      </c>
      <c r="G1115" s="37">
        <f t="shared" si="42"/>
        <v>1.238631135647809E-3</v>
      </c>
      <c r="H1115" s="37">
        <f t="shared" si="43"/>
        <v>9.5654647606855259E-3</v>
      </c>
    </row>
    <row r="1116" spans="1:8">
      <c r="A1116" s="2" t="s">
        <v>1164</v>
      </c>
      <c r="B1116" s="3">
        <v>28.292000000000002</v>
      </c>
      <c r="C1116" s="4">
        <v>28.257000000000001</v>
      </c>
      <c r="D1116" s="4">
        <v>28.302</v>
      </c>
      <c r="E1116" s="4">
        <v>28.231999999999999</v>
      </c>
      <c r="F1116" s="5">
        <v>1.8E-3</v>
      </c>
      <c r="G1116" s="37">
        <f t="shared" si="42"/>
        <v>1.3820965341272053E-3</v>
      </c>
      <c r="H1116" s="37">
        <f t="shared" si="43"/>
        <v>2.4794559365259382E-3</v>
      </c>
    </row>
    <row r="1117" spans="1:8">
      <c r="A1117" s="2" t="s">
        <v>1165</v>
      </c>
      <c r="B1117" s="3">
        <v>28.24</v>
      </c>
      <c r="C1117" s="4">
        <v>28.218</v>
      </c>
      <c r="D1117" s="4">
        <v>28.277999999999999</v>
      </c>
      <c r="E1117" s="4">
        <v>28.096</v>
      </c>
      <c r="F1117" s="5">
        <v>8.0000000000000004E-4</v>
      </c>
      <c r="G1117" s="37">
        <f t="shared" si="42"/>
        <v>9.0109418579703525E-3</v>
      </c>
      <c r="H1117" s="37">
        <f t="shared" si="43"/>
        <v>6.4777904328017725E-3</v>
      </c>
    </row>
    <row r="1118" spans="1:8">
      <c r="A1118" s="2" t="s">
        <v>1166</v>
      </c>
      <c r="B1118" s="3">
        <v>28.218</v>
      </c>
      <c r="C1118" s="4">
        <v>27.966000000000001</v>
      </c>
      <c r="D1118" s="4">
        <v>28.332999999999998</v>
      </c>
      <c r="E1118" s="4">
        <v>27.963999999999999</v>
      </c>
      <c r="F1118" s="5">
        <v>8.9999999999999993E-3</v>
      </c>
      <c r="G1118" s="37">
        <f t="shared" si="42"/>
        <v>2.861435009658299E-4</v>
      </c>
      <c r="H1118" s="37">
        <f t="shared" si="43"/>
        <v>1.3195537119153189E-2</v>
      </c>
    </row>
    <row r="1119" spans="1:8">
      <c r="A1119" s="2" t="s">
        <v>1167</v>
      </c>
      <c r="B1119" s="3">
        <v>27.966000000000001</v>
      </c>
      <c r="C1119" s="4">
        <v>27.957999999999998</v>
      </c>
      <c r="D1119" s="4">
        <v>28.044</v>
      </c>
      <c r="E1119" s="4">
        <v>27.867999999999999</v>
      </c>
      <c r="F1119" s="5">
        <v>2.9999999999999997E-4</v>
      </c>
      <c r="G1119" s="37">
        <f t="shared" si="42"/>
        <v>-2.6754182570542873E-3</v>
      </c>
      <c r="H1119" s="37">
        <f t="shared" si="43"/>
        <v>6.3154872972585744E-3</v>
      </c>
    </row>
    <row r="1120" spans="1:8">
      <c r="A1120" s="2" t="s">
        <v>1168</v>
      </c>
      <c r="B1120" s="6">
        <v>27.957999999999998</v>
      </c>
      <c r="C1120" s="4">
        <v>28.033000000000001</v>
      </c>
      <c r="D1120" s="4">
        <v>28.085999999999999</v>
      </c>
      <c r="E1120" s="4">
        <v>27.846</v>
      </c>
      <c r="F1120" s="7">
        <v>-2.7000000000000001E-3</v>
      </c>
      <c r="G1120" s="37">
        <f t="shared" si="42"/>
        <v>-2.6682794933826416E-3</v>
      </c>
      <c r="H1120" s="37">
        <f t="shared" si="43"/>
        <v>8.6188321482438563E-3</v>
      </c>
    </row>
    <row r="1121" spans="1:8">
      <c r="A1121" s="2" t="s">
        <v>1169</v>
      </c>
      <c r="B1121" s="6">
        <v>28.033000000000001</v>
      </c>
      <c r="C1121" s="4">
        <v>28.108000000000001</v>
      </c>
      <c r="D1121" s="4">
        <v>28.218</v>
      </c>
      <c r="E1121" s="4">
        <v>28.023</v>
      </c>
      <c r="F1121" s="7">
        <v>-2.7000000000000001E-3</v>
      </c>
      <c r="G1121" s="37">
        <f t="shared" si="42"/>
        <v>7.8330840988399982E-4</v>
      </c>
      <c r="H1121" s="37">
        <f t="shared" si="43"/>
        <v>6.9585697462798517E-3</v>
      </c>
    </row>
    <row r="1122" spans="1:8">
      <c r="A1122" s="2" t="s">
        <v>1170</v>
      </c>
      <c r="B1122" s="3">
        <v>28.108000000000001</v>
      </c>
      <c r="C1122" s="4">
        <v>28.085999999999999</v>
      </c>
      <c r="D1122" s="4">
        <v>28.108000000000001</v>
      </c>
      <c r="E1122" s="4">
        <v>28.056999999999999</v>
      </c>
      <c r="F1122" s="5">
        <v>1.9E-3</v>
      </c>
      <c r="G1122" s="37">
        <f t="shared" si="42"/>
        <v>-7.8269531805898738E-4</v>
      </c>
      <c r="H1122" s="37">
        <f t="shared" si="43"/>
        <v>1.8177281961721473E-3</v>
      </c>
    </row>
    <row r="1123" spans="1:8">
      <c r="A1123" s="2" t="s">
        <v>1171</v>
      </c>
      <c r="B1123" s="6">
        <v>28.053999999999998</v>
      </c>
      <c r="C1123" s="4">
        <v>28.108000000000001</v>
      </c>
      <c r="D1123" s="4">
        <v>28.239000000000001</v>
      </c>
      <c r="E1123" s="4">
        <v>27.992000000000001</v>
      </c>
      <c r="F1123" s="7">
        <v>-1.9E-3</v>
      </c>
      <c r="G1123" s="37">
        <f t="shared" si="42"/>
        <v>4.6106008077487163E-3</v>
      </c>
      <c r="H1123" s="37">
        <f t="shared" si="43"/>
        <v>8.8239496999142561E-3</v>
      </c>
    </row>
    <row r="1124" spans="1:8">
      <c r="A1124" s="2" t="s">
        <v>1172</v>
      </c>
      <c r="B1124" s="3">
        <v>28.108000000000001</v>
      </c>
      <c r="C1124" s="4">
        <v>27.978999999999999</v>
      </c>
      <c r="D1124" s="4">
        <v>28.274000000000001</v>
      </c>
      <c r="E1124" s="4">
        <v>27.978999999999999</v>
      </c>
      <c r="F1124" s="5">
        <v>4.5999999999999999E-3</v>
      </c>
      <c r="G1124" s="37">
        <f t="shared" si="42"/>
        <v>4.5958852464902562E-3</v>
      </c>
      <c r="H1124" s="37">
        <f t="shared" si="43"/>
        <v>1.0543622002216009E-2</v>
      </c>
    </row>
    <row r="1125" spans="1:8">
      <c r="A1125" s="2" t="s">
        <v>1173</v>
      </c>
      <c r="B1125" s="3">
        <v>27.978999999999999</v>
      </c>
      <c r="C1125" s="4">
        <v>27.850999999999999</v>
      </c>
      <c r="D1125" s="4">
        <v>28.14</v>
      </c>
      <c r="E1125" s="4">
        <v>27.849</v>
      </c>
      <c r="F1125" s="5">
        <v>4.5999999999999999E-3</v>
      </c>
      <c r="G1125" s="37">
        <f t="shared" si="42"/>
        <v>-3.1140382275037493E-3</v>
      </c>
      <c r="H1125" s="37">
        <f t="shared" si="43"/>
        <v>1.0449208230098041E-2</v>
      </c>
    </row>
    <row r="1126" spans="1:8">
      <c r="A1126" s="2" t="s">
        <v>1174</v>
      </c>
      <c r="B1126" s="6">
        <v>27.850999999999999</v>
      </c>
      <c r="C1126" s="4">
        <v>27.937999999999999</v>
      </c>
      <c r="D1126" s="4">
        <v>27.986999999999998</v>
      </c>
      <c r="E1126" s="4">
        <v>27.815999999999999</v>
      </c>
      <c r="F1126" s="7">
        <v>-3.0999999999999999E-3</v>
      </c>
      <c r="G1126" s="37">
        <f t="shared" si="42"/>
        <v>-2.6061190246688942E-3</v>
      </c>
      <c r="H1126" s="37">
        <f t="shared" si="43"/>
        <v>6.1475409836065347E-3</v>
      </c>
    </row>
    <row r="1127" spans="1:8">
      <c r="A1127" s="2" t="s">
        <v>1175</v>
      </c>
      <c r="B1127" s="6">
        <v>27.937999999999999</v>
      </c>
      <c r="C1127" s="4">
        <v>28.010999999999999</v>
      </c>
      <c r="D1127" s="4">
        <v>28.047000000000001</v>
      </c>
      <c r="E1127" s="4">
        <v>27.858000000000001</v>
      </c>
      <c r="F1127" s="7">
        <v>-2.5999999999999999E-3</v>
      </c>
      <c r="G1127" s="37">
        <f t="shared" si="42"/>
        <v>-4.9955396966991426E-4</v>
      </c>
      <c r="H1127" s="37">
        <f t="shared" si="43"/>
        <v>6.784406633642044E-3</v>
      </c>
    </row>
    <row r="1128" spans="1:8">
      <c r="A1128" s="2" t="s">
        <v>1176</v>
      </c>
      <c r="B1128" s="3">
        <v>28.010999999999999</v>
      </c>
      <c r="C1128" s="4">
        <v>28.024999999999999</v>
      </c>
      <c r="D1128" s="4">
        <v>28.024999999999999</v>
      </c>
      <c r="E1128" s="4">
        <v>27.998999999999999</v>
      </c>
      <c r="F1128" s="5">
        <v>6.1999999999999998E-3</v>
      </c>
      <c r="G1128" s="37">
        <f t="shared" si="42"/>
        <v>1.0747646698164182E-2</v>
      </c>
      <c r="H1128" s="37">
        <f t="shared" si="43"/>
        <v>9.2860459302117229E-4</v>
      </c>
    </row>
    <row r="1129" spans="1:8">
      <c r="A1129" s="2" t="s">
        <v>1177</v>
      </c>
      <c r="B1129" s="3">
        <v>27.837</v>
      </c>
      <c r="C1129" s="4">
        <v>27.727</v>
      </c>
      <c r="D1129" s="4">
        <v>28.06</v>
      </c>
      <c r="E1129" s="4">
        <v>27.713000000000001</v>
      </c>
      <c r="F1129" s="5">
        <v>4.0000000000000001E-3</v>
      </c>
      <c r="G1129" s="37">
        <f t="shared" si="42"/>
        <v>-8.2882882882881752E-4</v>
      </c>
      <c r="H1129" s="37">
        <f t="shared" si="43"/>
        <v>1.2521199437087207E-2</v>
      </c>
    </row>
    <row r="1130" spans="1:8">
      <c r="A1130" s="2" t="s">
        <v>1178</v>
      </c>
      <c r="B1130" s="6">
        <v>27.727</v>
      </c>
      <c r="C1130" s="4">
        <v>27.75</v>
      </c>
      <c r="D1130" s="4">
        <v>27.835999999999999</v>
      </c>
      <c r="E1130" s="4">
        <v>27.655999999999999</v>
      </c>
      <c r="F1130" s="7">
        <v>-8.0000000000000004E-4</v>
      </c>
      <c r="G1130" s="37">
        <f t="shared" si="42"/>
        <v>6.1298813687662567E-4</v>
      </c>
      <c r="H1130" s="37">
        <f t="shared" si="43"/>
        <v>6.5085334104714974E-3</v>
      </c>
    </row>
    <row r="1131" spans="1:8">
      <c r="A1131" s="2" t="s">
        <v>1179</v>
      </c>
      <c r="B1131" s="3">
        <v>27.75</v>
      </c>
      <c r="C1131" s="4">
        <v>27.733000000000001</v>
      </c>
      <c r="D1131" s="4">
        <v>27.777000000000001</v>
      </c>
      <c r="E1131" s="4">
        <v>27.588000000000001</v>
      </c>
      <c r="F1131" s="5">
        <v>5.9999999999999995E-4</v>
      </c>
      <c r="G1131" s="37">
        <f t="shared" si="42"/>
        <v>-3.163078250242657E-3</v>
      </c>
      <c r="H1131" s="37">
        <f t="shared" si="43"/>
        <v>6.8508046976946515E-3</v>
      </c>
    </row>
    <row r="1132" spans="1:8">
      <c r="A1132" s="2" t="s">
        <v>1180</v>
      </c>
      <c r="B1132" s="6">
        <v>27.733000000000001</v>
      </c>
      <c r="C1132" s="4">
        <v>27.821000000000002</v>
      </c>
      <c r="D1132" s="4">
        <v>27.86</v>
      </c>
      <c r="E1132" s="4">
        <v>27.687999999999999</v>
      </c>
      <c r="F1132" s="7">
        <v>-3.2000000000000002E-3</v>
      </c>
      <c r="G1132" s="37">
        <f t="shared" si="42"/>
        <v>1.5479876160991726E-3</v>
      </c>
      <c r="H1132" s="37">
        <f t="shared" si="43"/>
        <v>6.2120774342675749E-3</v>
      </c>
    </row>
    <row r="1133" spans="1:8">
      <c r="A1133" s="2" t="s">
        <v>1181</v>
      </c>
      <c r="B1133" s="3">
        <v>27.821000000000002</v>
      </c>
      <c r="C1133" s="4">
        <v>27.777999999999999</v>
      </c>
      <c r="D1133" s="4">
        <v>27.863</v>
      </c>
      <c r="E1133" s="4">
        <v>27.747</v>
      </c>
      <c r="F1133" s="5">
        <v>1.6000000000000001E-3</v>
      </c>
      <c r="G1133" s="37">
        <f t="shared" si="42"/>
        <v>-1.4738128617132308E-3</v>
      </c>
      <c r="H1133" s="37">
        <f t="shared" si="43"/>
        <v>4.1806321404115636E-3</v>
      </c>
    </row>
    <row r="1134" spans="1:8">
      <c r="A1134" s="2" t="s">
        <v>1182</v>
      </c>
      <c r="B1134" s="6">
        <v>27.777999999999999</v>
      </c>
      <c r="C1134" s="4">
        <v>27.818999999999999</v>
      </c>
      <c r="D1134" s="4">
        <v>27.942</v>
      </c>
      <c r="E1134" s="4">
        <v>27.771000000000001</v>
      </c>
      <c r="F1134" s="7">
        <v>-5.9999999999999995E-4</v>
      </c>
      <c r="G1134" s="37">
        <f t="shared" si="42"/>
        <v>-2.867486289831243E-3</v>
      </c>
      <c r="H1134" s="37">
        <f t="shared" si="43"/>
        <v>6.1575024305930417E-3</v>
      </c>
    </row>
    <row r="1135" spans="1:8">
      <c r="A1135" s="2" t="s">
        <v>1183</v>
      </c>
      <c r="B1135" s="6">
        <v>27.795000000000002</v>
      </c>
      <c r="C1135" s="4">
        <v>27.899000000000001</v>
      </c>
      <c r="D1135" s="4">
        <v>27.978000000000002</v>
      </c>
      <c r="E1135" s="4">
        <v>27.763000000000002</v>
      </c>
      <c r="F1135" s="7">
        <v>-3.7000000000000002E-3</v>
      </c>
      <c r="G1135" s="37">
        <f t="shared" si="42"/>
        <v>-3.1086972057457209E-3</v>
      </c>
      <c r="H1135" s="37">
        <f t="shared" si="43"/>
        <v>7.744119871771777E-3</v>
      </c>
    </row>
    <row r="1136" spans="1:8">
      <c r="A1136" s="2" t="s">
        <v>1184</v>
      </c>
      <c r="B1136" s="6">
        <v>27.899000000000001</v>
      </c>
      <c r="C1136" s="4">
        <v>27.986000000000001</v>
      </c>
      <c r="D1136" s="4">
        <v>28.076000000000001</v>
      </c>
      <c r="E1136" s="4">
        <v>27.869</v>
      </c>
      <c r="F1136" s="7">
        <v>-3.0999999999999999E-3</v>
      </c>
      <c r="G1136" s="37">
        <f t="shared" si="42"/>
        <v>2.0767688341449381E-3</v>
      </c>
      <c r="H1136" s="37">
        <f t="shared" si="43"/>
        <v>7.4276077361943643E-3</v>
      </c>
    </row>
    <row r="1137" spans="1:8">
      <c r="A1137" s="2" t="s">
        <v>1185</v>
      </c>
      <c r="B1137" s="3">
        <v>27.986000000000001</v>
      </c>
      <c r="C1137" s="4">
        <v>27.928000000000001</v>
      </c>
      <c r="D1137" s="4">
        <v>28.065000000000001</v>
      </c>
      <c r="E1137" s="4">
        <v>27.873999999999999</v>
      </c>
      <c r="F1137" s="5">
        <v>2.0999999999999999E-3</v>
      </c>
      <c r="G1137" s="37">
        <f t="shared" si="42"/>
        <v>-3.5678607107177776E-3</v>
      </c>
      <c r="H1137" s="37">
        <f t="shared" si="43"/>
        <v>6.8522637583411962E-3</v>
      </c>
    </row>
    <row r="1138" spans="1:8">
      <c r="A1138" s="2" t="s">
        <v>1186</v>
      </c>
      <c r="B1138" s="6">
        <v>27.928000000000001</v>
      </c>
      <c r="C1138" s="4">
        <v>28.027999999999999</v>
      </c>
      <c r="D1138" s="4">
        <v>28.103999999999999</v>
      </c>
      <c r="E1138" s="4">
        <v>27.914000000000001</v>
      </c>
      <c r="F1138" s="7">
        <v>-3.5999999999999999E-3</v>
      </c>
      <c r="G1138" s="37">
        <f t="shared" si="42"/>
        <v>7.14081690945429E-4</v>
      </c>
      <c r="H1138" s="37">
        <f t="shared" si="43"/>
        <v>6.8066203338825581E-3</v>
      </c>
    </row>
    <row r="1139" spans="1:8">
      <c r="A1139" s="2" t="s">
        <v>1187</v>
      </c>
      <c r="B1139" s="3">
        <v>28.027999999999999</v>
      </c>
      <c r="C1139" s="4">
        <v>28.007999999999999</v>
      </c>
      <c r="D1139" s="4">
        <v>28.117000000000001</v>
      </c>
      <c r="E1139" s="4">
        <v>27.991</v>
      </c>
      <c r="F1139" s="5">
        <v>6.9999999999999999E-4</v>
      </c>
      <c r="G1139" s="37">
        <f t="shared" si="42"/>
        <v>1.2870012870012087E-3</v>
      </c>
      <c r="H1139" s="37">
        <f t="shared" si="43"/>
        <v>4.5014468936444294E-3</v>
      </c>
    </row>
    <row r="1140" spans="1:8">
      <c r="A1140" s="2" t="s">
        <v>1188</v>
      </c>
      <c r="B1140" s="3">
        <v>28.007999999999999</v>
      </c>
      <c r="C1140" s="4">
        <v>27.972000000000001</v>
      </c>
      <c r="D1140" s="4">
        <v>28.055</v>
      </c>
      <c r="E1140" s="4">
        <v>27.972000000000001</v>
      </c>
      <c r="F1140" s="5">
        <v>1E-3</v>
      </c>
      <c r="G1140" s="37">
        <f t="shared" si="42"/>
        <v>-9.875756610385469E-3</v>
      </c>
      <c r="H1140" s="37">
        <f t="shared" si="43"/>
        <v>2.9672529672529102E-3</v>
      </c>
    </row>
    <row r="1141" spans="1:8">
      <c r="A1141" s="2" t="s">
        <v>1189</v>
      </c>
      <c r="B1141" s="6">
        <v>27.978999999999999</v>
      </c>
      <c r="C1141" s="4">
        <v>28.251000000000001</v>
      </c>
      <c r="D1141" s="4">
        <v>28.266999999999999</v>
      </c>
      <c r="E1141" s="4">
        <v>27.972999999999999</v>
      </c>
      <c r="F1141" s="7">
        <v>-9.5999999999999992E-3</v>
      </c>
      <c r="G1141" s="37">
        <f t="shared" si="42"/>
        <v>-7.2041045825132939E-3</v>
      </c>
      <c r="H1141" s="37">
        <f t="shared" si="43"/>
        <v>1.0510134772816662E-2</v>
      </c>
    </row>
    <row r="1142" spans="1:8">
      <c r="A1142" s="2" t="s">
        <v>1190</v>
      </c>
      <c r="B1142" s="6">
        <v>28.251000000000001</v>
      </c>
      <c r="C1142" s="4">
        <v>28.456</v>
      </c>
      <c r="D1142" s="4">
        <v>28.463000000000001</v>
      </c>
      <c r="E1142" s="4">
        <v>28.154</v>
      </c>
      <c r="F1142" s="7">
        <v>-7.1999999999999998E-3</v>
      </c>
      <c r="G1142" s="37">
        <f t="shared" si="42"/>
        <v>3.2435481596389346E-3</v>
      </c>
      <c r="H1142" s="37">
        <f t="shared" si="43"/>
        <v>1.0975349861476203E-2</v>
      </c>
    </row>
    <row r="1143" spans="1:8">
      <c r="A1143" s="2" t="s">
        <v>1191</v>
      </c>
      <c r="B1143" s="3">
        <v>28.456</v>
      </c>
      <c r="C1143" s="4">
        <v>28.364000000000001</v>
      </c>
      <c r="D1143" s="4">
        <v>28.518999999999998</v>
      </c>
      <c r="E1143" s="4">
        <v>28.222999999999999</v>
      </c>
      <c r="F1143" s="5">
        <v>3.3E-3</v>
      </c>
      <c r="G1143" s="37">
        <f t="shared" si="42"/>
        <v>-4.177930695502572E-3</v>
      </c>
      <c r="H1143" s="37">
        <f t="shared" si="43"/>
        <v>1.0487899939765418E-2</v>
      </c>
    </row>
    <row r="1144" spans="1:8">
      <c r="A1144" s="2" t="s">
        <v>1192</v>
      </c>
      <c r="B1144" s="6">
        <v>28.364000000000001</v>
      </c>
      <c r="C1144" s="4">
        <v>28.483000000000001</v>
      </c>
      <c r="D1144" s="4">
        <v>28.516999999999999</v>
      </c>
      <c r="E1144" s="4">
        <v>28.216999999999999</v>
      </c>
      <c r="F1144" s="7">
        <v>-4.1999999999999997E-3</v>
      </c>
      <c r="G1144" s="37">
        <f t="shared" si="42"/>
        <v>9.2838666241451557E-3</v>
      </c>
      <c r="H1144" s="37">
        <f t="shared" si="43"/>
        <v>1.063188857780773E-2</v>
      </c>
    </row>
    <row r="1145" spans="1:8">
      <c r="A1145" s="2" t="s">
        <v>1193</v>
      </c>
      <c r="B1145" s="3">
        <v>28.483000000000001</v>
      </c>
      <c r="C1145" s="4">
        <v>28.221</v>
      </c>
      <c r="D1145" s="4">
        <v>28.562000000000001</v>
      </c>
      <c r="E1145" s="4">
        <v>28.021000000000001</v>
      </c>
      <c r="F1145" s="5">
        <v>9.2999999999999992E-3</v>
      </c>
      <c r="G1145" s="37">
        <f t="shared" si="42"/>
        <v>3.1901318587836174E-4</v>
      </c>
      <c r="H1145" s="37">
        <f t="shared" si="43"/>
        <v>1.9306948360158466E-2</v>
      </c>
    </row>
    <row r="1146" spans="1:8">
      <c r="A1146" s="2" t="s">
        <v>1194</v>
      </c>
      <c r="B1146" s="3">
        <v>28.221</v>
      </c>
      <c r="C1146" s="4">
        <v>28.212</v>
      </c>
      <c r="D1146" s="4">
        <v>28.242999999999999</v>
      </c>
      <c r="E1146" s="4">
        <v>28.021000000000001</v>
      </c>
      <c r="F1146" s="5">
        <v>1.5E-3</v>
      </c>
      <c r="G1146" s="37">
        <f t="shared" si="42"/>
        <v>1.0603238286287411E-2</v>
      </c>
      <c r="H1146" s="37">
        <f t="shared" si="43"/>
        <v>7.9226294564789888E-3</v>
      </c>
    </row>
    <row r="1147" spans="1:8">
      <c r="A1147" s="2" t="s">
        <v>1195</v>
      </c>
      <c r="B1147" s="3">
        <v>28.177</v>
      </c>
      <c r="C1147" s="4">
        <v>27.916</v>
      </c>
      <c r="D1147" s="4">
        <v>28.244</v>
      </c>
      <c r="E1147" s="4">
        <v>27.878</v>
      </c>
      <c r="F1147" s="5">
        <v>9.4000000000000004E-3</v>
      </c>
      <c r="G1147" s="37">
        <f t="shared" si="42"/>
        <v>-2.2516887665748895E-3</v>
      </c>
      <c r="H1147" s="37">
        <f t="shared" si="43"/>
        <v>1.312863189611879E-2</v>
      </c>
    </row>
    <row r="1148" spans="1:8">
      <c r="A1148" s="2" t="s">
        <v>1196</v>
      </c>
      <c r="B1148" s="6">
        <v>27.916</v>
      </c>
      <c r="C1148" s="4">
        <v>27.978999999999999</v>
      </c>
      <c r="D1148" s="4">
        <v>28.062000000000001</v>
      </c>
      <c r="E1148" s="4">
        <v>27.904</v>
      </c>
      <c r="F1148" s="7">
        <v>-2.3E-3</v>
      </c>
      <c r="G1148" s="37">
        <f t="shared" si="42"/>
        <v>-2.2822094640373731E-3</v>
      </c>
      <c r="H1148" s="37">
        <f t="shared" si="43"/>
        <v>5.6622706422018798E-3</v>
      </c>
    </row>
    <row r="1149" spans="1:8">
      <c r="A1149" s="2" t="s">
        <v>1197</v>
      </c>
      <c r="B1149" s="6">
        <v>27.978999999999999</v>
      </c>
      <c r="C1149" s="4">
        <v>28.042999999999999</v>
      </c>
      <c r="D1149" s="4">
        <v>28.135000000000002</v>
      </c>
      <c r="E1149" s="4">
        <v>27.939</v>
      </c>
      <c r="F1149" s="7">
        <v>-2.3E-3</v>
      </c>
      <c r="G1149" s="37">
        <f t="shared" si="42"/>
        <v>-3.4116350971960655E-3</v>
      </c>
      <c r="H1149" s="37">
        <f t="shared" si="43"/>
        <v>7.0152832957515125E-3</v>
      </c>
    </row>
    <row r="1150" spans="1:8">
      <c r="A1150" s="2" t="s">
        <v>1198</v>
      </c>
      <c r="B1150" s="6">
        <v>28.042999999999999</v>
      </c>
      <c r="C1150" s="4">
        <v>28.138999999999999</v>
      </c>
      <c r="D1150" s="4">
        <v>28.273</v>
      </c>
      <c r="E1150" s="4">
        <v>28.035</v>
      </c>
      <c r="F1150" s="7">
        <v>-3.3999999999999998E-3</v>
      </c>
      <c r="G1150" s="37">
        <f t="shared" si="42"/>
        <v>-1.8091521816247581E-3</v>
      </c>
      <c r="H1150" s="37">
        <f t="shared" si="43"/>
        <v>8.4893882646691465E-3</v>
      </c>
    </row>
    <row r="1151" spans="1:8">
      <c r="A1151" s="2" t="s">
        <v>1199</v>
      </c>
      <c r="B1151" s="6">
        <v>28.138999999999999</v>
      </c>
      <c r="C1151" s="4">
        <v>28.19</v>
      </c>
      <c r="D1151" s="4">
        <v>28.239000000000001</v>
      </c>
      <c r="E1151" s="4">
        <v>27.997</v>
      </c>
      <c r="F1151" s="7">
        <v>-1.8E-3</v>
      </c>
      <c r="G1151" s="37">
        <f t="shared" si="42"/>
        <v>8.1655838392443944E-4</v>
      </c>
      <c r="H1151" s="37">
        <f t="shared" si="43"/>
        <v>8.6437832624924413E-3</v>
      </c>
    </row>
    <row r="1152" spans="1:8">
      <c r="A1152" s="2" t="s">
        <v>1200</v>
      </c>
      <c r="B1152" s="3">
        <v>28.19</v>
      </c>
      <c r="C1152" s="4">
        <v>28.167000000000002</v>
      </c>
      <c r="D1152" s="4">
        <v>28.195</v>
      </c>
      <c r="E1152" s="4">
        <v>27.934000000000001</v>
      </c>
      <c r="F1152" s="5">
        <v>9.1999999999999998E-3</v>
      </c>
      <c r="G1152" s="37">
        <f t="shared" si="42"/>
        <v>4.6008987802268822E-3</v>
      </c>
      <c r="H1152" s="37">
        <f t="shared" si="43"/>
        <v>9.343452423569815E-3</v>
      </c>
    </row>
    <row r="1153" spans="1:8">
      <c r="A1153" s="2" t="s">
        <v>1201</v>
      </c>
      <c r="B1153" s="6">
        <v>27.934000000000001</v>
      </c>
      <c r="C1153" s="4">
        <v>28.038</v>
      </c>
      <c r="D1153" s="4">
        <v>28.199000000000002</v>
      </c>
      <c r="E1153" s="4">
        <v>27.774999999999999</v>
      </c>
      <c r="F1153" s="7">
        <v>-3.7000000000000002E-3</v>
      </c>
      <c r="G1153" s="37">
        <f t="shared" si="42"/>
        <v>6.6058734831622411E-3</v>
      </c>
      <c r="H1153" s="37">
        <f t="shared" si="43"/>
        <v>1.5265526552655376E-2</v>
      </c>
    </row>
    <row r="1154" spans="1:8">
      <c r="A1154" s="2" t="s">
        <v>1202</v>
      </c>
      <c r="B1154" s="3">
        <v>28.038</v>
      </c>
      <c r="C1154" s="4">
        <v>27.853999999999999</v>
      </c>
      <c r="D1154" s="4">
        <v>28.082999999999998</v>
      </c>
      <c r="E1154" s="4">
        <v>27.710999999999999</v>
      </c>
      <c r="F1154" s="5">
        <v>6.6E-3</v>
      </c>
      <c r="G1154" s="37">
        <f t="shared" ref="G1154:G1217" si="44">(C1154-C1155)/C1155</f>
        <v>4.5441431044430779E-3</v>
      </c>
      <c r="H1154" s="37">
        <f t="shared" ref="H1154:H1217" si="45">(D1154-E1154)/E1154</f>
        <v>1.3424271949767237E-2</v>
      </c>
    </row>
    <row r="1155" spans="1:8">
      <c r="A1155" s="2" t="s">
        <v>1203</v>
      </c>
      <c r="B1155" s="3">
        <v>27.853999999999999</v>
      </c>
      <c r="C1155" s="4">
        <v>27.728000000000002</v>
      </c>
      <c r="D1155" s="4">
        <v>27.952000000000002</v>
      </c>
      <c r="E1155" s="4">
        <v>27.582000000000001</v>
      </c>
      <c r="F1155" s="5">
        <v>4.4999999999999997E-3</v>
      </c>
      <c r="G1155" s="37">
        <f t="shared" si="44"/>
        <v>-2.9485796476086726E-3</v>
      </c>
      <c r="H1155" s="37">
        <f t="shared" si="45"/>
        <v>1.3414545718222065E-2</v>
      </c>
    </row>
    <row r="1156" spans="1:8">
      <c r="A1156" s="2" t="s">
        <v>1204</v>
      </c>
      <c r="B1156" s="6">
        <v>27.728000000000002</v>
      </c>
      <c r="C1156" s="4">
        <v>27.81</v>
      </c>
      <c r="D1156" s="4">
        <v>27.959</v>
      </c>
      <c r="E1156" s="4">
        <v>27.707999999999998</v>
      </c>
      <c r="F1156" s="7">
        <v>-3.0000000000000001E-3</v>
      </c>
      <c r="G1156" s="37">
        <f t="shared" si="44"/>
        <v>6.4766839378228012E-4</v>
      </c>
      <c r="H1156" s="37">
        <f t="shared" si="45"/>
        <v>9.0587555940523038E-3</v>
      </c>
    </row>
    <row r="1157" spans="1:8">
      <c r="A1157" s="2" t="s">
        <v>1205</v>
      </c>
      <c r="B1157" s="3">
        <v>27.81</v>
      </c>
      <c r="C1157" s="4">
        <v>27.792000000000002</v>
      </c>
      <c r="D1157" s="4">
        <v>27.934999999999999</v>
      </c>
      <c r="E1157" s="4">
        <v>27.704999999999998</v>
      </c>
      <c r="F1157" s="5">
        <v>6.9999999999999999E-4</v>
      </c>
      <c r="G1157" s="37">
        <f t="shared" si="44"/>
        <v>-8.9873099183947148E-4</v>
      </c>
      <c r="H1157" s="37">
        <f t="shared" si="45"/>
        <v>8.3017505865367429E-3</v>
      </c>
    </row>
    <row r="1158" spans="1:8">
      <c r="A1158" s="2" t="s">
        <v>1206</v>
      </c>
      <c r="B1158" s="3">
        <v>27.792000000000002</v>
      </c>
      <c r="C1158" s="4">
        <v>27.817</v>
      </c>
      <c r="D1158" s="4">
        <v>27.841999999999999</v>
      </c>
      <c r="E1158" s="4">
        <v>27.683</v>
      </c>
      <c r="F1158" s="5">
        <v>3.8999999999999998E-3</v>
      </c>
      <c r="G1158" s="37">
        <f t="shared" si="44"/>
        <v>5.5670028558001631E-3</v>
      </c>
      <c r="H1158" s="37">
        <f t="shared" si="45"/>
        <v>5.7435971534876614E-3</v>
      </c>
    </row>
    <row r="1159" spans="1:8">
      <c r="A1159" s="2" t="s">
        <v>1207</v>
      </c>
      <c r="B1159" s="3">
        <v>27.683</v>
      </c>
      <c r="C1159" s="4">
        <v>27.663</v>
      </c>
      <c r="D1159" s="4">
        <v>27.837</v>
      </c>
      <c r="E1159" s="4">
        <v>27.58</v>
      </c>
      <c r="F1159" s="5">
        <v>6.9999999999999999E-4</v>
      </c>
      <c r="G1159" s="37">
        <f t="shared" si="44"/>
        <v>1.1703178144314826E-2</v>
      </c>
      <c r="H1159" s="37">
        <f t="shared" si="45"/>
        <v>9.3183466279913515E-3</v>
      </c>
    </row>
    <row r="1160" spans="1:8">
      <c r="A1160" s="2" t="s">
        <v>1208</v>
      </c>
      <c r="B1160" s="3">
        <v>27.663</v>
      </c>
      <c r="C1160" s="4">
        <v>27.343</v>
      </c>
      <c r="D1160" s="4">
        <v>27.753</v>
      </c>
      <c r="E1160" s="4">
        <v>27.172000000000001</v>
      </c>
      <c r="F1160" s="5">
        <v>1.17E-2</v>
      </c>
      <c r="G1160" s="37">
        <f t="shared" si="44"/>
        <v>-3.6559061163315038E-4</v>
      </c>
      <c r="H1160" s="37">
        <f t="shared" si="45"/>
        <v>2.1382305314294109E-2</v>
      </c>
    </row>
    <row r="1161" spans="1:8">
      <c r="A1161" s="2" t="s">
        <v>1209</v>
      </c>
      <c r="B1161" s="6">
        <v>27.343</v>
      </c>
      <c r="C1161" s="4">
        <v>27.353000000000002</v>
      </c>
      <c r="D1161" s="4">
        <v>27.419</v>
      </c>
      <c r="E1161" s="4">
        <v>27.15</v>
      </c>
      <c r="F1161" s="7">
        <v>-4.0000000000000002E-4</v>
      </c>
      <c r="G1161" s="37">
        <f t="shared" si="44"/>
        <v>4.3890128378627167E-4</v>
      </c>
      <c r="H1161" s="37">
        <f t="shared" si="45"/>
        <v>9.9079189686925202E-3</v>
      </c>
    </row>
    <row r="1162" spans="1:8">
      <c r="A1162" s="2" t="s">
        <v>1210</v>
      </c>
      <c r="B1162" s="3">
        <v>27.353000000000002</v>
      </c>
      <c r="C1162" s="4">
        <v>27.341000000000001</v>
      </c>
      <c r="D1162" s="4">
        <v>27.402999999999999</v>
      </c>
      <c r="E1162" s="4">
        <v>27.253</v>
      </c>
      <c r="F1162" s="5">
        <v>4.0000000000000002E-4</v>
      </c>
      <c r="G1162" s="37">
        <f t="shared" si="44"/>
        <v>-3.0265460910151114E-3</v>
      </c>
      <c r="H1162" s="37">
        <f t="shared" si="45"/>
        <v>5.5039812130774071E-3</v>
      </c>
    </row>
    <row r="1163" spans="1:8">
      <c r="A1163" s="2" t="s">
        <v>1211</v>
      </c>
      <c r="B1163" s="6">
        <v>27.341000000000001</v>
      </c>
      <c r="C1163" s="4">
        <v>27.423999999999999</v>
      </c>
      <c r="D1163" s="4">
        <v>27.475999999999999</v>
      </c>
      <c r="E1163" s="4">
        <v>27.295000000000002</v>
      </c>
      <c r="F1163" s="7">
        <v>-3.0000000000000001E-3</v>
      </c>
      <c r="G1163" s="37">
        <f t="shared" si="44"/>
        <v>3.6465740436904136E-5</v>
      </c>
      <c r="H1163" s="37">
        <f t="shared" si="45"/>
        <v>6.631251144898237E-3</v>
      </c>
    </row>
    <row r="1164" spans="1:8">
      <c r="A1164" s="2" t="s">
        <v>1212</v>
      </c>
      <c r="B1164" s="3">
        <v>27.423999999999999</v>
      </c>
      <c r="C1164" s="4">
        <v>27.422999999999998</v>
      </c>
      <c r="D1164" s="4">
        <v>27.459</v>
      </c>
      <c r="E1164" s="4">
        <v>27.36</v>
      </c>
      <c r="F1164" s="5">
        <v>5.0000000000000001E-4</v>
      </c>
      <c r="G1164" s="37">
        <f t="shared" si="44"/>
        <v>-3.8142981691368944E-3</v>
      </c>
      <c r="H1164" s="37">
        <f t="shared" si="45"/>
        <v>3.6184210526315863E-3</v>
      </c>
    </row>
    <row r="1165" spans="1:8">
      <c r="A1165" s="2" t="s">
        <v>1213</v>
      </c>
      <c r="B1165" s="6">
        <v>27.408999999999999</v>
      </c>
      <c r="C1165" s="4">
        <v>27.527999999999999</v>
      </c>
      <c r="D1165" s="4">
        <v>27.574000000000002</v>
      </c>
      <c r="E1165" s="4">
        <v>27.24</v>
      </c>
      <c r="F1165" s="7">
        <v>-4.3E-3</v>
      </c>
      <c r="G1165" s="37">
        <f t="shared" si="44"/>
        <v>-2.6448317089960652E-3</v>
      </c>
      <c r="H1165" s="37">
        <f t="shared" si="45"/>
        <v>1.226138032305445E-2</v>
      </c>
    </row>
    <row r="1166" spans="1:8">
      <c r="A1166" s="2" t="s">
        <v>1214</v>
      </c>
      <c r="B1166" s="6">
        <v>27.527999999999999</v>
      </c>
      <c r="C1166" s="4">
        <v>27.600999999999999</v>
      </c>
      <c r="D1166" s="4">
        <v>27.707999999999998</v>
      </c>
      <c r="E1166" s="4">
        <v>27.361999999999998</v>
      </c>
      <c r="F1166" s="7">
        <v>-2.7000000000000001E-3</v>
      </c>
      <c r="G1166" s="37">
        <f t="shared" si="44"/>
        <v>-5.369369369369402E-3</v>
      </c>
      <c r="H1166" s="37">
        <f t="shared" si="45"/>
        <v>1.264527446824063E-2</v>
      </c>
    </row>
    <row r="1167" spans="1:8">
      <c r="A1167" s="2" t="s">
        <v>1215</v>
      </c>
      <c r="B1167" s="6">
        <v>27.600999999999999</v>
      </c>
      <c r="C1167" s="4">
        <v>27.75</v>
      </c>
      <c r="D1167" s="4">
        <v>27.846</v>
      </c>
      <c r="E1167" s="4">
        <v>27.594000000000001</v>
      </c>
      <c r="F1167" s="7">
        <v>-5.3E-3</v>
      </c>
      <c r="G1167" s="37">
        <f t="shared" si="44"/>
        <v>-6.5869549652753292E-3</v>
      </c>
      <c r="H1167" s="37">
        <f t="shared" si="45"/>
        <v>9.1324200913241605E-3</v>
      </c>
    </row>
    <row r="1168" spans="1:8">
      <c r="A1168" s="2" t="s">
        <v>1216</v>
      </c>
      <c r="B1168" s="6">
        <v>27.75</v>
      </c>
      <c r="C1168" s="4">
        <v>27.934000000000001</v>
      </c>
      <c r="D1168" s="4">
        <v>27.986999999999998</v>
      </c>
      <c r="E1168" s="4">
        <v>27.742000000000001</v>
      </c>
      <c r="F1168" s="7">
        <v>-6.6E-3</v>
      </c>
      <c r="G1168" s="37">
        <f t="shared" si="44"/>
        <v>6.4479151740939541E-4</v>
      </c>
      <c r="H1168" s="37">
        <f t="shared" si="45"/>
        <v>8.8313748107561613E-3</v>
      </c>
    </row>
    <row r="1169" spans="1:8">
      <c r="A1169" s="2" t="s">
        <v>1217</v>
      </c>
      <c r="B1169" s="3">
        <v>27.934000000000001</v>
      </c>
      <c r="C1169" s="4">
        <v>27.916</v>
      </c>
      <c r="D1169" s="4">
        <v>28.038</v>
      </c>
      <c r="E1169" s="4">
        <v>27.827999999999999</v>
      </c>
      <c r="F1169" s="5">
        <v>6.9999999999999999E-4</v>
      </c>
      <c r="G1169" s="37">
        <f t="shared" si="44"/>
        <v>-3.5338211672318472E-3</v>
      </c>
      <c r="H1169" s="37">
        <f t="shared" si="45"/>
        <v>7.5463561880121047E-3</v>
      </c>
    </row>
    <row r="1170" spans="1:8">
      <c r="A1170" s="2" t="s">
        <v>1218</v>
      </c>
      <c r="B1170" s="6">
        <v>27.916</v>
      </c>
      <c r="C1170" s="4">
        <v>28.015000000000001</v>
      </c>
      <c r="D1170" s="4">
        <v>28.021000000000001</v>
      </c>
      <c r="E1170" s="4">
        <v>27.913</v>
      </c>
      <c r="F1170" s="7">
        <v>-1.8E-3</v>
      </c>
      <c r="G1170" s="37">
        <f t="shared" si="44"/>
        <v>2.8278923253150282E-3</v>
      </c>
      <c r="H1170" s="37">
        <f t="shared" si="45"/>
        <v>3.8691649052413047E-3</v>
      </c>
    </row>
    <row r="1171" spans="1:8">
      <c r="A1171" s="2" t="s">
        <v>1219</v>
      </c>
      <c r="B1171" s="3">
        <v>27.966000000000001</v>
      </c>
      <c r="C1171" s="4">
        <v>27.936</v>
      </c>
      <c r="D1171" s="4">
        <v>28.042000000000002</v>
      </c>
      <c r="E1171" s="4">
        <v>27.908999999999999</v>
      </c>
      <c r="F1171" s="5">
        <v>1.1000000000000001E-3</v>
      </c>
      <c r="G1171" s="37">
        <f t="shared" si="44"/>
        <v>-4.8446850954687671E-3</v>
      </c>
      <c r="H1171" s="37">
        <f t="shared" si="45"/>
        <v>4.765487835465358E-3</v>
      </c>
    </row>
    <row r="1172" spans="1:8">
      <c r="A1172" s="2" t="s">
        <v>1220</v>
      </c>
      <c r="B1172" s="6">
        <v>27.936</v>
      </c>
      <c r="C1172" s="4">
        <v>28.071999999999999</v>
      </c>
      <c r="D1172" s="4">
        <v>28.091000000000001</v>
      </c>
      <c r="E1172" s="4">
        <v>27.837</v>
      </c>
      <c r="F1172" s="7">
        <v>-4.7999999999999996E-3</v>
      </c>
      <c r="G1172" s="37">
        <f t="shared" si="44"/>
        <v>-7.039015245304433E-3</v>
      </c>
      <c r="H1172" s="37">
        <f t="shared" si="45"/>
        <v>9.1245464669325472E-3</v>
      </c>
    </row>
    <row r="1173" spans="1:8">
      <c r="A1173" s="2" t="s">
        <v>1221</v>
      </c>
      <c r="B1173" s="6">
        <v>28.071999999999999</v>
      </c>
      <c r="C1173" s="4">
        <v>28.271000000000001</v>
      </c>
      <c r="D1173" s="4">
        <v>28.315000000000001</v>
      </c>
      <c r="E1173" s="4">
        <v>28.052</v>
      </c>
      <c r="F1173" s="7">
        <v>-7.1000000000000004E-3</v>
      </c>
      <c r="G1173" s="37">
        <f t="shared" si="44"/>
        <v>-5.3827751196171792E-3</v>
      </c>
      <c r="H1173" s="37">
        <f t="shared" si="45"/>
        <v>9.3754456010267245E-3</v>
      </c>
    </row>
    <row r="1174" spans="1:8">
      <c r="A1174" s="2" t="s">
        <v>1222</v>
      </c>
      <c r="B1174" s="6">
        <v>28.271000000000001</v>
      </c>
      <c r="C1174" s="4">
        <v>28.423999999999999</v>
      </c>
      <c r="D1174" s="4">
        <v>28.513000000000002</v>
      </c>
      <c r="E1174" s="4">
        <v>28.268999999999998</v>
      </c>
      <c r="F1174" s="7">
        <v>-5.4000000000000003E-3</v>
      </c>
      <c r="G1174" s="37">
        <f t="shared" si="44"/>
        <v>9.5542532409873329E-3</v>
      </c>
      <c r="H1174" s="37">
        <f t="shared" si="45"/>
        <v>8.631362977112856E-3</v>
      </c>
    </row>
    <row r="1175" spans="1:8">
      <c r="A1175" s="2" t="s">
        <v>1223</v>
      </c>
      <c r="B1175" s="3">
        <v>28.423999999999999</v>
      </c>
      <c r="C1175" s="4">
        <v>28.155000000000001</v>
      </c>
      <c r="D1175" s="4">
        <v>28.521999999999998</v>
      </c>
      <c r="E1175" s="4">
        <v>28.114999999999998</v>
      </c>
      <c r="F1175" s="5">
        <v>9.5999999999999992E-3</v>
      </c>
      <c r="G1175" s="37">
        <f t="shared" si="44"/>
        <v>3.1976124493712571E-4</v>
      </c>
      <c r="H1175" s="37">
        <f t="shared" si="45"/>
        <v>1.4476258225146721E-2</v>
      </c>
    </row>
    <row r="1176" spans="1:8">
      <c r="A1176" s="2" t="s">
        <v>1224</v>
      </c>
      <c r="B1176" s="3">
        <v>28.155000000000001</v>
      </c>
      <c r="C1176" s="4">
        <v>28.146000000000001</v>
      </c>
      <c r="D1176" s="4">
        <v>28.169</v>
      </c>
      <c r="E1176" s="4">
        <v>28.137</v>
      </c>
      <c r="F1176" s="5">
        <v>1.1999999999999999E-3</v>
      </c>
      <c r="G1176" s="37">
        <f t="shared" si="44"/>
        <v>-1.7733011774720068E-3</v>
      </c>
      <c r="H1176" s="37">
        <f t="shared" si="45"/>
        <v>1.1372925329637142E-3</v>
      </c>
    </row>
    <row r="1177" spans="1:8">
      <c r="A1177" s="2" t="s">
        <v>1225</v>
      </c>
      <c r="B1177" s="6">
        <v>28.120999999999999</v>
      </c>
      <c r="C1177" s="4">
        <v>28.196000000000002</v>
      </c>
      <c r="D1177" s="4">
        <v>28.256</v>
      </c>
      <c r="E1177" s="4">
        <v>28.097000000000001</v>
      </c>
      <c r="F1177" s="7">
        <v>-2.7000000000000001E-3</v>
      </c>
      <c r="G1177" s="37">
        <f t="shared" si="44"/>
        <v>-1.5580736543908261E-3</v>
      </c>
      <c r="H1177" s="37">
        <f t="shared" si="45"/>
        <v>5.6589671495177038E-3</v>
      </c>
    </row>
    <row r="1178" spans="1:8">
      <c r="A1178" s="2" t="s">
        <v>1226</v>
      </c>
      <c r="B1178" s="6">
        <v>28.196000000000002</v>
      </c>
      <c r="C1178" s="4">
        <v>28.24</v>
      </c>
      <c r="D1178" s="4">
        <v>28.31</v>
      </c>
      <c r="E1178" s="4">
        <v>28.111999999999998</v>
      </c>
      <c r="F1178" s="7">
        <v>-1.5E-3</v>
      </c>
      <c r="G1178" s="37">
        <f t="shared" si="44"/>
        <v>4.3031402254702748E-3</v>
      </c>
      <c r="H1178" s="37">
        <f t="shared" si="45"/>
        <v>7.0432555492316593E-3</v>
      </c>
    </row>
    <row r="1179" spans="1:8">
      <c r="A1179" s="2" t="s">
        <v>1227</v>
      </c>
      <c r="B1179" s="3">
        <v>28.24</v>
      </c>
      <c r="C1179" s="4">
        <v>28.119</v>
      </c>
      <c r="D1179" s="4">
        <v>28.251000000000001</v>
      </c>
      <c r="E1179" s="4">
        <v>28.056000000000001</v>
      </c>
      <c r="F1179" s="5">
        <v>4.3E-3</v>
      </c>
      <c r="G1179" s="37">
        <f t="shared" si="44"/>
        <v>2.2097872188759013E-3</v>
      </c>
      <c r="H1179" s="37">
        <f t="shared" si="45"/>
        <v>6.95038494439693E-3</v>
      </c>
    </row>
    <row r="1180" spans="1:8">
      <c r="A1180" s="2" t="s">
        <v>1228</v>
      </c>
      <c r="B1180" s="3">
        <v>28.119</v>
      </c>
      <c r="C1180" s="4">
        <v>28.056999999999999</v>
      </c>
      <c r="D1180" s="4">
        <v>28.175000000000001</v>
      </c>
      <c r="E1180" s="4">
        <v>28.018000000000001</v>
      </c>
      <c r="F1180" s="5">
        <v>2.2000000000000001E-3</v>
      </c>
      <c r="G1180" s="37">
        <f t="shared" si="44"/>
        <v>3.971945895655804E-3</v>
      </c>
      <c r="H1180" s="37">
        <f t="shared" si="45"/>
        <v>5.6035405810550372E-3</v>
      </c>
    </row>
    <row r="1181" spans="1:8">
      <c r="A1181" s="2" t="s">
        <v>1229</v>
      </c>
      <c r="B1181" s="3">
        <v>28.056999999999999</v>
      </c>
      <c r="C1181" s="4">
        <v>27.946000000000002</v>
      </c>
      <c r="D1181" s="4">
        <v>28.071000000000002</v>
      </c>
      <c r="E1181" s="4">
        <v>27.93</v>
      </c>
      <c r="F1181" s="5">
        <v>4.0000000000000001E-3</v>
      </c>
      <c r="G1181" s="37">
        <f t="shared" si="44"/>
        <v>-3.2194598461802142E-4</v>
      </c>
      <c r="H1181" s="37">
        <f t="shared" si="45"/>
        <v>5.048335123523158E-3</v>
      </c>
    </row>
    <row r="1182" spans="1:8">
      <c r="A1182" s="2" t="s">
        <v>1230</v>
      </c>
      <c r="B1182" s="3">
        <v>27.946000000000002</v>
      </c>
      <c r="C1182" s="4">
        <v>27.954999999999998</v>
      </c>
      <c r="D1182" s="4">
        <v>28.047000000000001</v>
      </c>
      <c r="E1182" s="4">
        <v>27.942</v>
      </c>
      <c r="F1182" s="5">
        <v>1E-4</v>
      </c>
      <c r="G1182" s="37">
        <f t="shared" si="44"/>
        <v>-9.4607044149955001E-3</v>
      </c>
      <c r="H1182" s="37">
        <f t="shared" si="45"/>
        <v>3.7577839811037302E-3</v>
      </c>
    </row>
    <row r="1183" spans="1:8">
      <c r="A1183" s="2" t="s">
        <v>1231</v>
      </c>
      <c r="B1183" s="6">
        <v>27.942</v>
      </c>
      <c r="C1183" s="4">
        <v>28.222000000000001</v>
      </c>
      <c r="D1183" s="4">
        <v>28.234999999999999</v>
      </c>
      <c r="E1183" s="4">
        <v>27.937000000000001</v>
      </c>
      <c r="F1183" s="7">
        <v>-9.9000000000000008E-3</v>
      </c>
      <c r="G1183" s="37">
        <f t="shared" si="44"/>
        <v>2.0593665672489644E-3</v>
      </c>
      <c r="H1183" s="37">
        <f t="shared" si="45"/>
        <v>1.066685757239497E-2</v>
      </c>
    </row>
    <row r="1184" spans="1:8">
      <c r="A1184" s="2" t="s">
        <v>1232</v>
      </c>
      <c r="B1184" s="3">
        <v>28.222000000000001</v>
      </c>
      <c r="C1184" s="4">
        <v>28.164000000000001</v>
      </c>
      <c r="D1184" s="4">
        <v>28.309000000000001</v>
      </c>
      <c r="E1184" s="4">
        <v>28.164000000000001</v>
      </c>
      <c r="F1184" s="5">
        <v>2E-3</v>
      </c>
      <c r="G1184" s="37">
        <f t="shared" si="44"/>
        <v>-3.7847971419475547E-3</v>
      </c>
      <c r="H1184" s="37">
        <f t="shared" si="45"/>
        <v>5.1484164181224102E-3</v>
      </c>
    </row>
    <row r="1185" spans="1:8">
      <c r="A1185" s="2" t="s">
        <v>1233</v>
      </c>
      <c r="B1185" s="6">
        <v>28.164000000000001</v>
      </c>
      <c r="C1185" s="4">
        <v>28.271000000000001</v>
      </c>
      <c r="D1185" s="4">
        <v>28.350999999999999</v>
      </c>
      <c r="E1185" s="4">
        <v>28.145</v>
      </c>
      <c r="F1185" s="7">
        <v>-3.8E-3</v>
      </c>
      <c r="G1185" s="37">
        <f t="shared" si="44"/>
        <v>-1.0610454834830989E-4</v>
      </c>
      <c r="H1185" s="37">
        <f t="shared" si="45"/>
        <v>7.3192396518031453E-3</v>
      </c>
    </row>
    <row r="1186" spans="1:8">
      <c r="A1186" s="2" t="s">
        <v>1234</v>
      </c>
      <c r="B1186" s="6">
        <v>28.271000000000001</v>
      </c>
      <c r="C1186" s="4">
        <v>28.274000000000001</v>
      </c>
      <c r="D1186" s="4">
        <v>28.387</v>
      </c>
      <c r="E1186" s="4">
        <v>28.24</v>
      </c>
      <c r="F1186" s="7">
        <v>-1E-4</v>
      </c>
      <c r="G1186" s="37">
        <f t="shared" si="44"/>
        <v>1.2039660056658099E-3</v>
      </c>
      <c r="H1186" s="37">
        <f t="shared" si="45"/>
        <v>5.2053824362606948E-3</v>
      </c>
    </row>
    <row r="1187" spans="1:8">
      <c r="A1187" s="2" t="s">
        <v>1235</v>
      </c>
      <c r="B1187" s="3">
        <v>28.274000000000001</v>
      </c>
      <c r="C1187" s="4">
        <v>28.24</v>
      </c>
      <c r="D1187" s="4">
        <v>28.315999999999999</v>
      </c>
      <c r="E1187" s="4">
        <v>28.183</v>
      </c>
      <c r="F1187" s="5">
        <v>1.1999999999999999E-3</v>
      </c>
      <c r="G1187" s="37">
        <f t="shared" si="44"/>
        <v>-9.5517741536070414E-4</v>
      </c>
      <c r="H1187" s="37">
        <f t="shared" si="45"/>
        <v>4.7191569385799641E-3</v>
      </c>
    </row>
    <row r="1188" spans="1:8">
      <c r="A1188" s="2" t="s">
        <v>1236</v>
      </c>
      <c r="B1188" s="3">
        <v>28.24</v>
      </c>
      <c r="C1188" s="4">
        <v>28.266999999999999</v>
      </c>
      <c r="D1188" s="4">
        <v>28.423999999999999</v>
      </c>
      <c r="E1188" s="4">
        <v>28.231999999999999</v>
      </c>
      <c r="F1188" s="5">
        <v>1E-4</v>
      </c>
      <c r="G1188" s="37">
        <f t="shared" si="44"/>
        <v>-6.3624859392576259E-3</v>
      </c>
      <c r="H1188" s="37">
        <f t="shared" si="45"/>
        <v>6.8007934258996943E-3</v>
      </c>
    </row>
    <row r="1189" spans="1:8">
      <c r="A1189" s="2" t="s">
        <v>1237</v>
      </c>
      <c r="B1189" s="6">
        <v>28.239000000000001</v>
      </c>
      <c r="C1189" s="4">
        <v>28.448</v>
      </c>
      <c r="D1189" s="4">
        <v>28.449000000000002</v>
      </c>
      <c r="E1189" s="4">
        <v>28.225999999999999</v>
      </c>
      <c r="F1189" s="7">
        <v>-7.4000000000000003E-3</v>
      </c>
      <c r="G1189" s="37">
        <f t="shared" si="44"/>
        <v>-2.5595175484730689E-3</v>
      </c>
      <c r="H1189" s="37">
        <f t="shared" si="45"/>
        <v>7.9005172535960653E-3</v>
      </c>
    </row>
    <row r="1190" spans="1:8">
      <c r="A1190" s="2" t="s">
        <v>1238</v>
      </c>
      <c r="B1190" s="6">
        <v>28.448</v>
      </c>
      <c r="C1190" s="4">
        <v>28.521000000000001</v>
      </c>
      <c r="D1190" s="4">
        <v>28.568999999999999</v>
      </c>
      <c r="E1190" s="4">
        <v>28.331</v>
      </c>
      <c r="F1190" s="7">
        <v>-2.5000000000000001E-3</v>
      </c>
      <c r="G1190" s="37">
        <f t="shared" si="44"/>
        <v>5.7834044504003063E-3</v>
      </c>
      <c r="H1190" s="37">
        <f t="shared" si="45"/>
        <v>8.4006918216794173E-3</v>
      </c>
    </row>
    <row r="1191" spans="1:8">
      <c r="A1191" s="2" t="s">
        <v>1239</v>
      </c>
      <c r="B1191" s="3">
        <v>28.521000000000001</v>
      </c>
      <c r="C1191" s="4">
        <v>28.356999999999999</v>
      </c>
      <c r="D1191" s="4">
        <v>28.611000000000001</v>
      </c>
      <c r="E1191" s="4">
        <v>28.356999999999999</v>
      </c>
      <c r="F1191" s="5">
        <v>5.7999999999999996E-3</v>
      </c>
      <c r="G1191" s="37">
        <f t="shared" si="44"/>
        <v>0</v>
      </c>
      <c r="H1191" s="37">
        <f t="shared" si="45"/>
        <v>8.9572239658638544E-3</v>
      </c>
    </row>
    <row r="1192" spans="1:8">
      <c r="A1192" s="2" t="s">
        <v>1240</v>
      </c>
      <c r="B1192" s="3">
        <v>28.356999999999999</v>
      </c>
      <c r="C1192" s="4">
        <v>28.356999999999999</v>
      </c>
      <c r="D1192" s="4">
        <v>28.437000000000001</v>
      </c>
      <c r="E1192" s="4">
        <v>28.305</v>
      </c>
      <c r="F1192" s="5">
        <v>0</v>
      </c>
      <c r="G1192" s="37">
        <f t="shared" si="44"/>
        <v>-1.4789253142716854E-3</v>
      </c>
      <c r="H1192" s="37">
        <f t="shared" si="45"/>
        <v>4.6634870164282442E-3</v>
      </c>
    </row>
    <row r="1193" spans="1:8">
      <c r="A1193" s="2" t="s">
        <v>1241</v>
      </c>
      <c r="B1193" s="3">
        <v>28.356999999999999</v>
      </c>
      <c r="C1193" s="4">
        <v>28.399000000000001</v>
      </c>
      <c r="D1193" s="4">
        <v>28.434999999999999</v>
      </c>
      <c r="E1193" s="4">
        <v>28.295000000000002</v>
      </c>
      <c r="F1193" s="5">
        <v>5.0000000000000001E-4</v>
      </c>
      <c r="G1193" s="37">
        <f t="shared" si="44"/>
        <v>3.5336937700979334E-3</v>
      </c>
      <c r="H1193" s="37">
        <f t="shared" si="45"/>
        <v>4.9478706485243688E-3</v>
      </c>
    </row>
    <row r="1194" spans="1:8">
      <c r="A1194" s="2" t="s">
        <v>1243</v>
      </c>
      <c r="B1194" s="3">
        <v>28.343</v>
      </c>
      <c r="C1194" s="4">
        <v>28.298999999999999</v>
      </c>
      <c r="D1194" s="4">
        <v>28.361000000000001</v>
      </c>
      <c r="E1194" s="4">
        <v>28.178000000000001</v>
      </c>
      <c r="F1194" s="5">
        <v>1.5E-3</v>
      </c>
      <c r="G1194" s="37">
        <f t="shared" si="44"/>
        <v>-5.6507151686391625E-4</v>
      </c>
      <c r="H1194" s="37">
        <f t="shared" si="45"/>
        <v>6.49442827737951E-3</v>
      </c>
    </row>
    <row r="1195" spans="1:8">
      <c r="A1195" s="2" t="s">
        <v>1244</v>
      </c>
      <c r="B1195" s="6">
        <v>28.298999999999999</v>
      </c>
      <c r="C1195" s="4">
        <v>28.315000000000001</v>
      </c>
      <c r="D1195" s="4">
        <v>28.460999999999999</v>
      </c>
      <c r="E1195" s="4">
        <v>28.213000000000001</v>
      </c>
      <c r="F1195" s="7">
        <v>-5.0000000000000001E-4</v>
      </c>
      <c r="G1195" s="37">
        <f t="shared" si="44"/>
        <v>4.2916932680712996E-3</v>
      </c>
      <c r="H1195" s="37">
        <f t="shared" si="45"/>
        <v>8.7902739871689485E-3</v>
      </c>
    </row>
    <row r="1196" spans="1:8">
      <c r="A1196" s="2" t="s">
        <v>1245</v>
      </c>
      <c r="B1196" s="3">
        <v>28.315000000000001</v>
      </c>
      <c r="C1196" s="4">
        <v>28.193999999999999</v>
      </c>
      <c r="D1196" s="4">
        <v>28.379000000000001</v>
      </c>
      <c r="E1196" s="4">
        <v>28.184999999999999</v>
      </c>
      <c r="F1196" s="5">
        <v>4.3E-3</v>
      </c>
      <c r="G1196" s="37">
        <f t="shared" si="44"/>
        <v>-2.370758288807904E-3</v>
      </c>
      <c r="H1196" s="37">
        <f t="shared" si="45"/>
        <v>6.8830938442434849E-3</v>
      </c>
    </row>
    <row r="1197" spans="1:8">
      <c r="A1197" s="2" t="s">
        <v>1246</v>
      </c>
      <c r="B1197" s="6">
        <v>28.193999999999999</v>
      </c>
      <c r="C1197" s="4">
        <v>28.260999999999999</v>
      </c>
      <c r="D1197" s="4">
        <v>28.311</v>
      </c>
      <c r="E1197" s="4">
        <v>28.119</v>
      </c>
      <c r="F1197" s="7">
        <v>-2.3999999999999998E-3</v>
      </c>
      <c r="G1197" s="37">
        <f t="shared" si="44"/>
        <v>-6.4686236596941836E-3</v>
      </c>
      <c r="H1197" s="37">
        <f t="shared" si="45"/>
        <v>6.8281233329777081E-3</v>
      </c>
    </row>
    <row r="1198" spans="1:8">
      <c r="A1198" s="2" t="s">
        <v>1247</v>
      </c>
      <c r="B1198" s="6">
        <v>28.260999999999999</v>
      </c>
      <c r="C1198" s="4">
        <v>28.445</v>
      </c>
      <c r="D1198" s="4">
        <v>28.486000000000001</v>
      </c>
      <c r="E1198" s="4">
        <v>28.231999999999999</v>
      </c>
      <c r="F1198" s="7">
        <v>-6.4999999999999997E-3</v>
      </c>
      <c r="G1198" s="37">
        <f t="shared" si="44"/>
        <v>-1.4060248163384777E-4</v>
      </c>
      <c r="H1198" s="37">
        <f t="shared" si="45"/>
        <v>8.9968829696798428E-3</v>
      </c>
    </row>
    <row r="1199" spans="1:8">
      <c r="A1199" s="2" t="s">
        <v>1248</v>
      </c>
      <c r="B1199" s="3">
        <v>28.445</v>
      </c>
      <c r="C1199" s="4">
        <v>28.449000000000002</v>
      </c>
      <c r="D1199" s="4">
        <v>28.486000000000001</v>
      </c>
      <c r="E1199" s="4">
        <v>28.417000000000002</v>
      </c>
      <c r="F1199" s="5">
        <v>5.0000000000000001E-4</v>
      </c>
      <c r="G1199" s="37">
        <f t="shared" si="44"/>
        <v>-6.2526198127706616E-3</v>
      </c>
      <c r="H1199" s="37">
        <f t="shared" si="45"/>
        <v>2.428124010275506E-3</v>
      </c>
    </row>
    <row r="1200" spans="1:8">
      <c r="A1200" s="2" t="s">
        <v>2064</v>
      </c>
      <c r="B1200" s="6">
        <v>28.431000000000001</v>
      </c>
      <c r="C1200" s="4">
        <v>28.628</v>
      </c>
      <c r="D1200" s="4">
        <v>28.683</v>
      </c>
      <c r="E1200" s="4">
        <v>28.402000000000001</v>
      </c>
      <c r="F1200" s="7">
        <v>-6.8999999999999999E-3</v>
      </c>
      <c r="G1200" s="37">
        <f t="shared" si="44"/>
        <v>-3.8276845987890401E-3</v>
      </c>
      <c r="H1200" s="37">
        <f t="shared" si="45"/>
        <v>9.8936694598971472E-3</v>
      </c>
    </row>
    <row r="1201" spans="1:8">
      <c r="A1201" s="2" t="s">
        <v>1249</v>
      </c>
      <c r="B1201" s="6">
        <v>28.628</v>
      </c>
      <c r="C1201" s="4">
        <v>28.738</v>
      </c>
      <c r="D1201" s="4">
        <v>28.77</v>
      </c>
      <c r="E1201" s="4">
        <v>28.567</v>
      </c>
      <c r="F1201" s="7">
        <v>-3.8E-3</v>
      </c>
      <c r="G1201" s="37">
        <f t="shared" si="44"/>
        <v>9.4040611612277608E-4</v>
      </c>
      <c r="H1201" s="37">
        <f t="shared" si="45"/>
        <v>7.1061014457240662E-3</v>
      </c>
    </row>
    <row r="1202" spans="1:8">
      <c r="A1202" s="2" t="s">
        <v>1250</v>
      </c>
      <c r="B1202" s="3">
        <v>28.738</v>
      </c>
      <c r="C1202" s="4">
        <v>28.710999999999999</v>
      </c>
      <c r="D1202" s="4">
        <v>28.812999999999999</v>
      </c>
      <c r="E1202" s="4">
        <v>28.616</v>
      </c>
      <c r="F1202" s="5">
        <v>1E-3</v>
      </c>
      <c r="G1202" s="37">
        <f t="shared" si="44"/>
        <v>7.2974774585130827E-3</v>
      </c>
      <c r="H1202" s="37">
        <f t="shared" si="45"/>
        <v>6.8842605535364542E-3</v>
      </c>
    </row>
    <row r="1203" spans="1:8">
      <c r="A1203" s="2" t="s">
        <v>1251</v>
      </c>
      <c r="B1203" s="3">
        <v>28.710999999999999</v>
      </c>
      <c r="C1203" s="4">
        <v>28.503</v>
      </c>
      <c r="D1203" s="4">
        <v>28.959</v>
      </c>
      <c r="E1203" s="4">
        <v>28.492000000000001</v>
      </c>
      <c r="F1203" s="5">
        <v>7.3000000000000001E-3</v>
      </c>
      <c r="G1203" s="37">
        <f t="shared" si="44"/>
        <v>-3.2870580830157425E-3</v>
      </c>
      <c r="H1203" s="37">
        <f t="shared" si="45"/>
        <v>1.6390565772848475E-2</v>
      </c>
    </row>
    <row r="1204" spans="1:8">
      <c r="A1204" s="2" t="s">
        <v>1252</v>
      </c>
      <c r="B1204" s="6">
        <v>28.503</v>
      </c>
      <c r="C1204" s="4">
        <v>28.597000000000001</v>
      </c>
      <c r="D1204" s="4">
        <v>28.696999999999999</v>
      </c>
      <c r="E1204" s="4">
        <v>28.489000000000001</v>
      </c>
      <c r="F1204" s="7">
        <v>-3.3E-3</v>
      </c>
      <c r="G1204" s="37">
        <f t="shared" si="44"/>
        <v>5.5981246282501629E-4</v>
      </c>
      <c r="H1204" s="37">
        <f t="shared" si="45"/>
        <v>7.3010635683947627E-3</v>
      </c>
    </row>
    <row r="1205" spans="1:8">
      <c r="A1205" s="2" t="s">
        <v>1253</v>
      </c>
      <c r="B1205" s="3">
        <v>28.597000000000001</v>
      </c>
      <c r="C1205" s="4">
        <v>28.581</v>
      </c>
      <c r="D1205" s="4">
        <v>28.75</v>
      </c>
      <c r="E1205" s="4">
        <v>28.558</v>
      </c>
      <c r="F1205" s="5">
        <v>2.8999999999999998E-3</v>
      </c>
      <c r="G1205" s="37">
        <f t="shared" si="44"/>
        <v>-1.5022358859697897E-3</v>
      </c>
      <c r="H1205" s="37">
        <f t="shared" si="45"/>
        <v>6.7231598851460244E-3</v>
      </c>
    </row>
    <row r="1206" spans="1:8">
      <c r="A1206" s="2" t="s">
        <v>1254</v>
      </c>
      <c r="B1206" s="6">
        <v>28.513999999999999</v>
      </c>
      <c r="C1206" s="4">
        <v>28.623999999999999</v>
      </c>
      <c r="D1206" s="4">
        <v>28.777999999999999</v>
      </c>
      <c r="E1206" s="4">
        <v>28.498999999999999</v>
      </c>
      <c r="F1206" s="7">
        <v>-3.8E-3</v>
      </c>
      <c r="G1206" s="37">
        <f t="shared" si="44"/>
        <v>8.562066171029864E-3</v>
      </c>
      <c r="H1206" s="37">
        <f t="shared" si="45"/>
        <v>9.7898171865679479E-3</v>
      </c>
    </row>
    <row r="1207" spans="1:8">
      <c r="A1207" s="2" t="s">
        <v>1255</v>
      </c>
      <c r="B1207" s="3">
        <v>28.623999999999999</v>
      </c>
      <c r="C1207" s="4">
        <v>28.381</v>
      </c>
      <c r="D1207" s="4">
        <v>28.67</v>
      </c>
      <c r="E1207" s="4">
        <v>28.263999999999999</v>
      </c>
      <c r="F1207" s="5">
        <v>8.6E-3</v>
      </c>
      <c r="G1207" s="37">
        <f t="shared" si="44"/>
        <v>3.5359428591634464E-3</v>
      </c>
      <c r="H1207" s="37">
        <f t="shared" si="45"/>
        <v>1.4364562694593913E-2</v>
      </c>
    </row>
    <row r="1208" spans="1:8">
      <c r="A1208" s="2" t="s">
        <v>1256</v>
      </c>
      <c r="B1208" s="3">
        <v>28.381</v>
      </c>
      <c r="C1208" s="4">
        <v>28.280999999999999</v>
      </c>
      <c r="D1208" s="4">
        <v>28.402999999999999</v>
      </c>
      <c r="E1208" s="4">
        <v>28.244</v>
      </c>
      <c r="F1208" s="5">
        <v>3.5000000000000001E-3</v>
      </c>
      <c r="G1208" s="37">
        <f t="shared" si="44"/>
        <v>3.5841022001419122E-3</v>
      </c>
      <c r="H1208" s="37">
        <f t="shared" si="45"/>
        <v>5.6295142331114194E-3</v>
      </c>
    </row>
    <row r="1209" spans="1:8">
      <c r="A1209" s="2" t="s">
        <v>1257</v>
      </c>
      <c r="B1209" s="3">
        <v>28.280999999999999</v>
      </c>
      <c r="C1209" s="4">
        <v>28.18</v>
      </c>
      <c r="D1209" s="4">
        <v>28.323</v>
      </c>
      <c r="E1209" s="4">
        <v>28.152000000000001</v>
      </c>
      <c r="F1209" s="5">
        <v>3.5999999999999999E-3</v>
      </c>
      <c r="G1209" s="37">
        <f t="shared" si="44"/>
        <v>9.5904521720601799E-4</v>
      </c>
      <c r="H1209" s="37">
        <f t="shared" si="45"/>
        <v>6.0741687979539421E-3</v>
      </c>
    </row>
    <row r="1210" spans="1:8">
      <c r="A1210" s="2" t="s">
        <v>1258</v>
      </c>
      <c r="B1210" s="3">
        <v>28.18</v>
      </c>
      <c r="C1210" s="4">
        <v>28.152999999999999</v>
      </c>
      <c r="D1210" s="4">
        <v>28.23</v>
      </c>
      <c r="E1210" s="4">
        <v>28.11</v>
      </c>
      <c r="F1210" s="5">
        <v>8.9999999999999998E-4</v>
      </c>
      <c r="G1210" s="37">
        <f t="shared" si="44"/>
        <v>0</v>
      </c>
      <c r="H1210" s="37">
        <f t="shared" si="45"/>
        <v>4.2689434364995022E-3</v>
      </c>
    </row>
    <row r="1211" spans="1:8">
      <c r="A1211" s="2" t="s">
        <v>1259</v>
      </c>
      <c r="B1211" s="6">
        <v>28.152999999999999</v>
      </c>
      <c r="C1211" s="4">
        <v>28.152999999999999</v>
      </c>
      <c r="D1211" s="4">
        <v>28.209</v>
      </c>
      <c r="E1211" s="4">
        <v>28.143000000000001</v>
      </c>
      <c r="F1211" s="7">
        <v>-1E-4</v>
      </c>
      <c r="G1211" s="37">
        <f t="shared" si="44"/>
        <v>-1.2062298222585755E-3</v>
      </c>
      <c r="H1211" s="37">
        <f t="shared" si="45"/>
        <v>2.345165760579858E-3</v>
      </c>
    </row>
    <row r="1212" spans="1:8">
      <c r="A1212" s="2" t="s">
        <v>1260</v>
      </c>
      <c r="B1212" s="6">
        <v>28.155999999999999</v>
      </c>
      <c r="C1212" s="4">
        <v>28.187000000000001</v>
      </c>
      <c r="D1212" s="4">
        <v>28.244</v>
      </c>
      <c r="E1212" s="4">
        <v>28.114999999999998</v>
      </c>
      <c r="F1212" s="7">
        <v>-1.1000000000000001E-3</v>
      </c>
      <c r="G1212" s="37">
        <f t="shared" si="44"/>
        <v>-7.1154320335340511E-3</v>
      </c>
      <c r="H1212" s="37">
        <f t="shared" si="45"/>
        <v>4.5882980615330375E-3</v>
      </c>
    </row>
    <row r="1213" spans="1:8">
      <c r="A1213" s="2" t="s">
        <v>1261</v>
      </c>
      <c r="B1213" s="6">
        <v>28.187000000000001</v>
      </c>
      <c r="C1213" s="4">
        <v>28.388999999999999</v>
      </c>
      <c r="D1213" s="4">
        <v>28.428000000000001</v>
      </c>
      <c r="E1213" s="4">
        <v>28.138000000000002</v>
      </c>
      <c r="F1213" s="7">
        <v>-7.1000000000000004E-3</v>
      </c>
      <c r="G1213" s="37">
        <f t="shared" si="44"/>
        <v>-1.2350403562482621E-2</v>
      </c>
      <c r="H1213" s="37">
        <f t="shared" si="45"/>
        <v>1.0306347288364458E-2</v>
      </c>
    </row>
    <row r="1214" spans="1:8">
      <c r="A1214" s="2" t="s">
        <v>1262</v>
      </c>
      <c r="B1214" s="6">
        <v>28.388999999999999</v>
      </c>
      <c r="C1214" s="4">
        <v>28.744</v>
      </c>
      <c r="D1214" s="4">
        <v>28.795999999999999</v>
      </c>
      <c r="E1214" s="4">
        <v>28.347999999999999</v>
      </c>
      <c r="F1214" s="7">
        <v>-1.24E-2</v>
      </c>
      <c r="G1214" s="37">
        <f t="shared" si="44"/>
        <v>-3.5705619301834345E-3</v>
      </c>
      <c r="H1214" s="37">
        <f t="shared" si="45"/>
        <v>1.5803584027091873E-2</v>
      </c>
    </row>
    <row r="1215" spans="1:8">
      <c r="A1215" s="2" t="s">
        <v>1263</v>
      </c>
      <c r="B1215" s="6">
        <v>28.744</v>
      </c>
      <c r="C1215" s="4">
        <v>28.847000000000001</v>
      </c>
      <c r="D1215" s="4">
        <v>28.870999999999999</v>
      </c>
      <c r="E1215" s="4">
        <v>28.631</v>
      </c>
      <c r="F1215" s="7">
        <v>-3.5999999999999999E-3</v>
      </c>
      <c r="G1215" s="37">
        <f t="shared" si="44"/>
        <v>-4.383240146338058E-3</v>
      </c>
      <c r="H1215" s="37">
        <f t="shared" si="45"/>
        <v>8.382522440711063E-3</v>
      </c>
    </row>
    <row r="1216" spans="1:8">
      <c r="A1216" s="2" t="s">
        <v>1264</v>
      </c>
      <c r="B1216" s="6">
        <v>28.847000000000001</v>
      </c>
      <c r="C1216" s="4">
        <v>28.974</v>
      </c>
      <c r="D1216" s="4">
        <v>28.998999999999999</v>
      </c>
      <c r="E1216" s="4">
        <v>28.792000000000002</v>
      </c>
      <c r="F1216" s="7">
        <v>-4.4000000000000003E-3</v>
      </c>
      <c r="G1216" s="37">
        <f t="shared" si="44"/>
        <v>9.3273914395277659E-4</v>
      </c>
      <c r="H1216" s="37">
        <f t="shared" si="45"/>
        <v>7.1894970825228249E-3</v>
      </c>
    </row>
    <row r="1217" spans="1:8">
      <c r="A1217" s="2" t="s">
        <v>1265</v>
      </c>
      <c r="B1217" s="3">
        <v>28.974</v>
      </c>
      <c r="C1217" s="4">
        <v>28.946999999999999</v>
      </c>
      <c r="D1217" s="4">
        <v>28.978000000000002</v>
      </c>
      <c r="E1217" s="4">
        <v>28.94</v>
      </c>
      <c r="F1217" s="5">
        <v>6.9999999999999999E-4</v>
      </c>
      <c r="G1217" s="37">
        <f t="shared" si="44"/>
        <v>-3.7170882808466887E-3</v>
      </c>
      <c r="H1217" s="37">
        <f t="shared" si="45"/>
        <v>1.3130615065653163E-3</v>
      </c>
    </row>
    <row r="1218" spans="1:8">
      <c r="A1218" s="2" t="s">
        <v>1266</v>
      </c>
      <c r="B1218" s="6">
        <v>28.952000000000002</v>
      </c>
      <c r="C1218" s="4">
        <v>29.055</v>
      </c>
      <c r="D1218" s="4">
        <v>29.059000000000001</v>
      </c>
      <c r="E1218" s="4">
        <v>28.869</v>
      </c>
      <c r="F1218" s="7">
        <v>-3.5000000000000001E-3</v>
      </c>
      <c r="G1218" s="37">
        <f t="shared" ref="G1218:G1281" si="46">(C1218-C1219)/C1219</f>
        <v>-3.0195930412106153E-3</v>
      </c>
      <c r="H1218" s="37">
        <f t="shared" ref="H1218:H1281" si="47">(D1218-E1218)/E1218</f>
        <v>6.58145415497597E-3</v>
      </c>
    </row>
    <row r="1219" spans="1:8">
      <c r="A1219" s="2" t="s">
        <v>1267</v>
      </c>
      <c r="B1219" s="6">
        <v>29.055</v>
      </c>
      <c r="C1219" s="4">
        <v>29.143000000000001</v>
      </c>
      <c r="D1219" s="4">
        <v>29.262</v>
      </c>
      <c r="E1219" s="4">
        <v>28.951000000000001</v>
      </c>
      <c r="F1219" s="7">
        <v>-3.0000000000000001E-3</v>
      </c>
      <c r="G1219" s="37">
        <f t="shared" si="46"/>
        <v>-4.848898753628119E-3</v>
      </c>
      <c r="H1219" s="37">
        <f t="shared" si="47"/>
        <v>1.0742288694691028E-2</v>
      </c>
    </row>
    <row r="1220" spans="1:8">
      <c r="A1220" s="2" t="s">
        <v>1268</v>
      </c>
      <c r="B1220" s="6">
        <v>29.143000000000001</v>
      </c>
      <c r="C1220" s="4">
        <v>29.285</v>
      </c>
      <c r="D1220" s="4">
        <v>29.285</v>
      </c>
      <c r="E1220" s="4">
        <v>29.138999999999999</v>
      </c>
      <c r="F1220" s="7">
        <v>-4.7999999999999996E-3</v>
      </c>
      <c r="G1220" s="37">
        <f t="shared" si="46"/>
        <v>4.3900264087526194E-3</v>
      </c>
      <c r="H1220" s="37">
        <f t="shared" si="47"/>
        <v>5.0104670716222518E-3</v>
      </c>
    </row>
    <row r="1221" spans="1:8">
      <c r="A1221" s="2" t="s">
        <v>1269</v>
      </c>
      <c r="B1221" s="3">
        <v>29.285</v>
      </c>
      <c r="C1221" s="4">
        <v>29.157</v>
      </c>
      <c r="D1221" s="4">
        <v>29.323</v>
      </c>
      <c r="E1221" s="4">
        <v>29.146999999999998</v>
      </c>
      <c r="F1221" s="5">
        <v>4.4000000000000003E-3</v>
      </c>
      <c r="G1221" s="37">
        <f t="shared" si="46"/>
        <v>1.8899044739193085E-3</v>
      </c>
      <c r="H1221" s="37">
        <f t="shared" si="47"/>
        <v>6.0383572923457625E-3</v>
      </c>
    </row>
    <row r="1222" spans="1:8">
      <c r="A1222" s="2" t="s">
        <v>1270</v>
      </c>
      <c r="B1222" s="3">
        <v>29.157</v>
      </c>
      <c r="C1222" s="4">
        <v>29.102</v>
      </c>
      <c r="D1222" s="4">
        <v>29.213999999999999</v>
      </c>
      <c r="E1222" s="4">
        <v>28.727</v>
      </c>
      <c r="F1222" s="5">
        <v>1.9E-3</v>
      </c>
      <c r="G1222" s="37">
        <f t="shared" si="46"/>
        <v>-3.4350096180262474E-4</v>
      </c>
      <c r="H1222" s="37">
        <f t="shared" si="47"/>
        <v>1.6952692588853634E-2</v>
      </c>
    </row>
    <row r="1223" spans="1:8">
      <c r="A1223" s="2" t="s">
        <v>1271</v>
      </c>
      <c r="B1223" s="6">
        <v>29.102</v>
      </c>
      <c r="C1223" s="4">
        <v>29.111999999999998</v>
      </c>
      <c r="D1223" s="4">
        <v>29.166</v>
      </c>
      <c r="E1223" s="4">
        <v>29.099</v>
      </c>
      <c r="F1223" s="7">
        <v>0</v>
      </c>
      <c r="G1223" s="37">
        <f t="shared" si="46"/>
        <v>-4.4456603515492287E-3</v>
      </c>
      <c r="H1223" s="37">
        <f t="shared" si="47"/>
        <v>2.302484621464661E-3</v>
      </c>
    </row>
    <row r="1224" spans="1:8">
      <c r="A1224" s="2" t="s">
        <v>1272</v>
      </c>
      <c r="B1224" s="6">
        <v>29.103000000000002</v>
      </c>
      <c r="C1224" s="4">
        <v>29.242000000000001</v>
      </c>
      <c r="D1224" s="4">
        <v>29.263999999999999</v>
      </c>
      <c r="E1224" s="4">
        <v>29.091000000000001</v>
      </c>
      <c r="F1224" s="7">
        <v>-4.7999999999999996E-3</v>
      </c>
      <c r="G1224" s="37">
        <f t="shared" si="46"/>
        <v>1.266906351652203E-3</v>
      </c>
      <c r="H1224" s="37">
        <f t="shared" si="47"/>
        <v>5.9468564160736403E-3</v>
      </c>
    </row>
    <row r="1225" spans="1:8">
      <c r="A1225" s="2" t="s">
        <v>1273</v>
      </c>
      <c r="B1225" s="3">
        <v>29.242000000000001</v>
      </c>
      <c r="C1225" s="4">
        <v>29.204999999999998</v>
      </c>
      <c r="D1225" s="4">
        <v>29.280999999999999</v>
      </c>
      <c r="E1225" s="4">
        <v>29.167000000000002</v>
      </c>
      <c r="F1225" s="5">
        <v>1.2999999999999999E-3</v>
      </c>
      <c r="G1225" s="37">
        <f t="shared" si="46"/>
        <v>-4.1599890885533272E-3</v>
      </c>
      <c r="H1225" s="37">
        <f t="shared" si="47"/>
        <v>3.9085267596940792E-3</v>
      </c>
    </row>
    <row r="1226" spans="1:8">
      <c r="A1226" s="2" t="s">
        <v>1274</v>
      </c>
      <c r="B1226" s="6">
        <v>29.204999999999998</v>
      </c>
      <c r="C1226" s="4">
        <v>29.327000000000002</v>
      </c>
      <c r="D1226" s="4">
        <v>29.347000000000001</v>
      </c>
      <c r="E1226" s="4">
        <v>29.193000000000001</v>
      </c>
      <c r="F1226" s="7">
        <v>-4.1999999999999997E-3</v>
      </c>
      <c r="G1226" s="37">
        <f t="shared" si="46"/>
        <v>8.5318408299782031E-4</v>
      </c>
      <c r="H1226" s="37">
        <f t="shared" si="47"/>
        <v>5.2752372144007093E-3</v>
      </c>
    </row>
    <row r="1227" spans="1:8">
      <c r="A1227" s="2" t="s">
        <v>1275</v>
      </c>
      <c r="B1227" s="3">
        <v>29.327000000000002</v>
      </c>
      <c r="C1227" s="4">
        <v>29.302</v>
      </c>
      <c r="D1227" s="4">
        <v>29.35</v>
      </c>
      <c r="E1227" s="4">
        <v>29.242999999999999</v>
      </c>
      <c r="F1227" s="5">
        <v>8.9999999999999998E-4</v>
      </c>
      <c r="G1227" s="37">
        <f t="shared" si="46"/>
        <v>-2.2473440479433039E-3</v>
      </c>
      <c r="H1227" s="37">
        <f t="shared" si="47"/>
        <v>3.6589953151182461E-3</v>
      </c>
    </row>
    <row r="1228" spans="1:8">
      <c r="A1228" s="2" t="s">
        <v>1276</v>
      </c>
      <c r="B1228" s="6">
        <v>29.302</v>
      </c>
      <c r="C1228" s="4">
        <v>29.367999999999999</v>
      </c>
      <c r="D1228" s="4">
        <v>29.375</v>
      </c>
      <c r="E1228" s="4">
        <v>29.216999999999999</v>
      </c>
      <c r="F1228" s="7">
        <v>-2.2000000000000001E-3</v>
      </c>
      <c r="G1228" s="37">
        <f t="shared" si="46"/>
        <v>-1.0214156821354785E-4</v>
      </c>
      <c r="H1228" s="37">
        <f t="shared" si="47"/>
        <v>5.4078105212719057E-3</v>
      </c>
    </row>
    <row r="1229" spans="1:8">
      <c r="A1229" s="2" t="s">
        <v>1277</v>
      </c>
      <c r="B1229" s="3">
        <v>29.367999999999999</v>
      </c>
      <c r="C1229" s="4">
        <v>29.370999999999999</v>
      </c>
      <c r="D1229" s="4">
        <v>29.378</v>
      </c>
      <c r="E1229" s="4">
        <v>29.324000000000002</v>
      </c>
      <c r="F1229" s="5">
        <v>1.5E-3</v>
      </c>
      <c r="G1229" s="37">
        <f t="shared" si="46"/>
        <v>1.5686274509803708E-3</v>
      </c>
      <c r="H1229" s="37">
        <f t="shared" si="47"/>
        <v>1.8414950211430394E-3</v>
      </c>
    </row>
    <row r="1230" spans="1:8">
      <c r="A1230" s="2" t="s">
        <v>1278</v>
      </c>
      <c r="B1230" s="6">
        <v>29.324000000000002</v>
      </c>
      <c r="C1230" s="4">
        <v>29.324999999999999</v>
      </c>
      <c r="D1230" s="4">
        <v>29.327000000000002</v>
      </c>
      <c r="E1230" s="4">
        <v>29.324000000000002</v>
      </c>
      <c r="F1230" s="7">
        <v>0</v>
      </c>
      <c r="G1230" s="37">
        <f t="shared" si="46"/>
        <v>2.5641025641025398E-3</v>
      </c>
      <c r="H1230" s="37">
        <f t="shared" si="47"/>
        <v>1.0230527895239782E-4</v>
      </c>
    </row>
    <row r="1231" spans="1:8">
      <c r="A1231" s="2" t="s">
        <v>1279</v>
      </c>
      <c r="B1231" s="3">
        <v>29.324999999999999</v>
      </c>
      <c r="C1231" s="4">
        <v>29.25</v>
      </c>
      <c r="D1231" s="4">
        <v>29.324999999999999</v>
      </c>
      <c r="E1231" s="4">
        <v>29.25</v>
      </c>
      <c r="F1231" s="5">
        <v>2.5999999999999999E-3</v>
      </c>
      <c r="G1231" s="37">
        <f t="shared" si="46"/>
        <v>-4.4424700133279828E-4</v>
      </c>
      <c r="H1231" s="37">
        <f t="shared" si="47"/>
        <v>2.5641025641025398E-3</v>
      </c>
    </row>
    <row r="1232" spans="1:8">
      <c r="A1232" s="2" t="s">
        <v>1280</v>
      </c>
      <c r="B1232" s="6">
        <v>29.25</v>
      </c>
      <c r="C1232" s="4">
        <v>29.263000000000002</v>
      </c>
      <c r="D1232" s="4">
        <v>29.266999999999999</v>
      </c>
      <c r="E1232" s="4">
        <v>29.25</v>
      </c>
      <c r="F1232" s="7">
        <v>-5.0000000000000001E-4</v>
      </c>
      <c r="G1232" s="37">
        <f t="shared" si="46"/>
        <v>-2.733080523384619E-4</v>
      </c>
      <c r="H1232" s="37">
        <f t="shared" si="47"/>
        <v>5.8119658119656274E-4</v>
      </c>
    </row>
    <row r="1233" spans="1:8">
      <c r="A1233" s="2" t="s">
        <v>1281</v>
      </c>
      <c r="B1233" s="6">
        <v>29.263000000000002</v>
      </c>
      <c r="C1233" s="4">
        <v>29.271000000000001</v>
      </c>
      <c r="D1233" s="4">
        <v>29.277999999999999</v>
      </c>
      <c r="E1233" s="4">
        <v>29.263000000000002</v>
      </c>
      <c r="F1233" s="7">
        <v>-2.9999999999999997E-4</v>
      </c>
      <c r="G1233" s="37">
        <f t="shared" si="46"/>
        <v>-4.4893378226710844E-3</v>
      </c>
      <c r="H1233" s="37">
        <f t="shared" si="47"/>
        <v>5.125926938453684E-4</v>
      </c>
    </row>
    <row r="1234" spans="1:8">
      <c r="A1234" s="2" t="s">
        <v>1282</v>
      </c>
      <c r="B1234" s="6">
        <v>29.271000000000001</v>
      </c>
      <c r="C1234" s="4">
        <v>29.402999999999999</v>
      </c>
      <c r="D1234" s="4">
        <v>29.404</v>
      </c>
      <c r="E1234" s="4">
        <v>29.271000000000001</v>
      </c>
      <c r="F1234" s="7">
        <v>-4.4999999999999997E-3</v>
      </c>
      <c r="G1234" s="37">
        <f t="shared" si="46"/>
        <v>-4.2332701164995937E-3</v>
      </c>
      <c r="H1234" s="37">
        <f t="shared" si="47"/>
        <v>4.5437463701273996E-3</v>
      </c>
    </row>
    <row r="1235" spans="1:8">
      <c r="A1235" s="2" t="s">
        <v>1283</v>
      </c>
      <c r="B1235" s="6">
        <v>29.402999999999999</v>
      </c>
      <c r="C1235" s="4">
        <v>29.527999999999999</v>
      </c>
      <c r="D1235" s="4">
        <v>29.527999999999999</v>
      </c>
      <c r="E1235" s="4">
        <v>29.402999999999999</v>
      </c>
      <c r="F1235" s="7">
        <v>0</v>
      </c>
      <c r="G1235" s="37">
        <f t="shared" si="46"/>
        <v>2.7847585410581124E-3</v>
      </c>
      <c r="H1235" s="37">
        <f t="shared" si="47"/>
        <v>4.251266877529504E-3</v>
      </c>
    </row>
    <row r="1236" spans="1:8">
      <c r="A1236" s="2" t="s">
        <v>1284</v>
      </c>
      <c r="B1236" s="6">
        <v>29.402999999999999</v>
      </c>
      <c r="C1236" s="4">
        <v>29.446000000000002</v>
      </c>
      <c r="D1236" s="4">
        <v>29.451000000000001</v>
      </c>
      <c r="E1236" s="4">
        <v>29.402999999999999</v>
      </c>
      <c r="F1236" s="7">
        <v>-1.5E-3</v>
      </c>
      <c r="G1236" s="37">
        <f t="shared" si="46"/>
        <v>3.396162336563838E-5</v>
      </c>
      <c r="H1236" s="37">
        <f t="shared" si="47"/>
        <v>1.6324864809713915E-3</v>
      </c>
    </row>
    <row r="1237" spans="1:8">
      <c r="A1237" s="2" t="s">
        <v>1285</v>
      </c>
      <c r="B1237" s="3">
        <v>29.446000000000002</v>
      </c>
      <c r="C1237" s="4">
        <v>29.445</v>
      </c>
      <c r="D1237" s="4">
        <v>29.446000000000002</v>
      </c>
      <c r="E1237" s="4">
        <v>29.440999999999999</v>
      </c>
      <c r="F1237" s="5">
        <v>0</v>
      </c>
      <c r="G1237" s="37">
        <f t="shared" si="46"/>
        <v>-6.2436719541005305E-3</v>
      </c>
      <c r="H1237" s="37">
        <f t="shared" si="47"/>
        <v>1.6983118779941435E-4</v>
      </c>
    </row>
    <row r="1238" spans="1:8">
      <c r="A1238" s="2" t="s">
        <v>1286</v>
      </c>
      <c r="B1238" s="6">
        <v>29.445</v>
      </c>
      <c r="C1238" s="4">
        <v>29.63</v>
      </c>
      <c r="D1238" s="4">
        <v>29.63</v>
      </c>
      <c r="E1238" s="4">
        <v>29.445</v>
      </c>
      <c r="F1238" s="7">
        <v>-6.3E-3</v>
      </c>
      <c r="G1238" s="37">
        <f t="shared" si="46"/>
        <v>-5.6713312527266182E-3</v>
      </c>
      <c r="H1238" s="37">
        <f t="shared" si="47"/>
        <v>6.2829003226353786E-3</v>
      </c>
    </row>
    <row r="1239" spans="1:8">
      <c r="A1239" s="2" t="s">
        <v>1287</v>
      </c>
      <c r="B1239" s="6">
        <v>29.63</v>
      </c>
      <c r="C1239" s="4">
        <v>29.798999999999999</v>
      </c>
      <c r="D1239" s="4">
        <v>29.798999999999999</v>
      </c>
      <c r="E1239" s="4">
        <v>29.63</v>
      </c>
      <c r="F1239" s="7">
        <v>-5.7000000000000002E-3</v>
      </c>
      <c r="G1239" s="37">
        <f t="shared" si="46"/>
        <v>3.6374658987572174E-3</v>
      </c>
      <c r="H1239" s="37">
        <f t="shared" si="47"/>
        <v>5.7036787040162162E-3</v>
      </c>
    </row>
    <row r="1240" spans="1:8">
      <c r="A1240" s="2" t="s">
        <v>1288</v>
      </c>
      <c r="B1240" s="3">
        <v>29.798999999999999</v>
      </c>
      <c r="C1240" s="4">
        <v>29.690999999999999</v>
      </c>
      <c r="D1240" s="4">
        <v>29.798999999999999</v>
      </c>
      <c r="E1240" s="4">
        <v>29.690999999999999</v>
      </c>
      <c r="F1240" s="5">
        <v>3.7000000000000002E-3</v>
      </c>
      <c r="G1240" s="37">
        <f t="shared" si="46"/>
        <v>-3.5908450231558939E-3</v>
      </c>
      <c r="H1240" s="37">
        <f t="shared" si="47"/>
        <v>3.6374658987572174E-3</v>
      </c>
    </row>
    <row r="1241" spans="1:8">
      <c r="A1241" s="2" t="s">
        <v>1289</v>
      </c>
      <c r="B1241" s="6">
        <v>29.690999999999999</v>
      </c>
      <c r="C1241" s="4">
        <v>29.797999999999998</v>
      </c>
      <c r="D1241" s="4">
        <v>29.797999999999998</v>
      </c>
      <c r="E1241" s="4">
        <v>29.690999999999999</v>
      </c>
      <c r="F1241" s="7">
        <v>-4.1999999999999997E-3</v>
      </c>
      <c r="G1241" s="37">
        <f t="shared" si="46"/>
        <v>6.5191690592804538E-3</v>
      </c>
      <c r="H1241" s="37">
        <f t="shared" si="47"/>
        <v>3.6037856589538689E-3</v>
      </c>
    </row>
    <row r="1242" spans="1:8">
      <c r="A1242" s="2" t="s">
        <v>1290</v>
      </c>
      <c r="B1242" s="3">
        <v>29.817</v>
      </c>
      <c r="C1242" s="4">
        <v>29.605</v>
      </c>
      <c r="D1242" s="4">
        <v>29.817</v>
      </c>
      <c r="E1242" s="4">
        <v>29.602</v>
      </c>
      <c r="F1242" s="5">
        <v>7.1999999999999998E-3</v>
      </c>
      <c r="G1242" s="37">
        <f t="shared" si="46"/>
        <v>-3.701834090526651E-3</v>
      </c>
      <c r="H1242" s="37">
        <f t="shared" si="47"/>
        <v>7.2630227687318378E-3</v>
      </c>
    </row>
    <row r="1243" spans="1:8">
      <c r="A1243" s="2" t="s">
        <v>1291</v>
      </c>
      <c r="B1243" s="6">
        <v>29.605</v>
      </c>
      <c r="C1243" s="4">
        <v>29.715</v>
      </c>
      <c r="D1243" s="4">
        <v>29.716000000000001</v>
      </c>
      <c r="E1243" s="4">
        <v>29.605</v>
      </c>
      <c r="F1243" s="7">
        <v>-3.7000000000000002E-3</v>
      </c>
      <c r="G1243" s="37">
        <f t="shared" si="46"/>
        <v>1.3463027161661795E-4</v>
      </c>
      <c r="H1243" s="37">
        <f t="shared" si="47"/>
        <v>3.7493666610370091E-3</v>
      </c>
    </row>
    <row r="1244" spans="1:8">
      <c r="A1244" s="2" t="s">
        <v>1292</v>
      </c>
      <c r="B1244" s="3">
        <v>29.715</v>
      </c>
      <c r="C1244" s="4">
        <v>29.710999999999999</v>
      </c>
      <c r="D1244" s="4">
        <v>29.715</v>
      </c>
      <c r="E1244" s="4">
        <v>29.702000000000002</v>
      </c>
      <c r="F1244" s="5">
        <v>2.0000000000000001E-4</v>
      </c>
      <c r="G1244" s="37">
        <f t="shared" si="46"/>
        <v>-4.4565071706206497E-3</v>
      </c>
      <c r="H1244" s="37">
        <f t="shared" si="47"/>
        <v>4.376809642447688E-4</v>
      </c>
    </row>
    <row r="1245" spans="1:8">
      <c r="A1245" s="2" t="s">
        <v>1293</v>
      </c>
      <c r="B1245" s="6">
        <v>29.710999999999999</v>
      </c>
      <c r="C1245" s="4">
        <v>29.844000000000001</v>
      </c>
      <c r="D1245" s="4">
        <v>29.844000000000001</v>
      </c>
      <c r="E1245" s="4">
        <v>29.710999999999999</v>
      </c>
      <c r="F1245" s="7">
        <v>-4.4999999999999997E-3</v>
      </c>
      <c r="G1245" s="37">
        <f t="shared" si="46"/>
        <v>-3.5392320534223072E-3</v>
      </c>
      <c r="H1245" s="37">
        <f t="shared" si="47"/>
        <v>4.4764565312511422E-3</v>
      </c>
    </row>
    <row r="1246" spans="1:8">
      <c r="A1246" s="2" t="s">
        <v>1294</v>
      </c>
      <c r="B1246" s="6">
        <v>29.844000000000001</v>
      </c>
      <c r="C1246" s="4">
        <v>29.95</v>
      </c>
      <c r="D1246" s="4">
        <v>29.95</v>
      </c>
      <c r="E1246" s="4">
        <v>29.844000000000001</v>
      </c>
      <c r="F1246" s="7">
        <v>-3.5999999999999999E-3</v>
      </c>
      <c r="G1246" s="37">
        <f t="shared" si="46"/>
        <v>2.9468890228384224E-3</v>
      </c>
      <c r="H1246" s="37">
        <f t="shared" si="47"/>
        <v>3.5518027074118112E-3</v>
      </c>
    </row>
    <row r="1247" spans="1:8">
      <c r="A1247" s="2" t="s">
        <v>1295</v>
      </c>
      <c r="B1247" s="3">
        <v>29.95</v>
      </c>
      <c r="C1247" s="4">
        <v>29.861999999999998</v>
      </c>
      <c r="D1247" s="4">
        <v>29.95</v>
      </c>
      <c r="E1247" s="4">
        <v>29.861999999999998</v>
      </c>
      <c r="F1247" s="5">
        <v>5.5999999999999999E-3</v>
      </c>
      <c r="G1247" s="37">
        <f t="shared" si="46"/>
        <v>-4.3676857933517901E-3</v>
      </c>
      <c r="H1247" s="37">
        <f t="shared" si="47"/>
        <v>2.9468890228384224E-3</v>
      </c>
    </row>
    <row r="1248" spans="1:8">
      <c r="A1248" s="2" t="s">
        <v>1296</v>
      </c>
      <c r="B1248" s="6">
        <v>29.785</v>
      </c>
      <c r="C1248" s="4">
        <v>29.992999999999999</v>
      </c>
      <c r="D1248" s="4">
        <v>29.994</v>
      </c>
      <c r="E1248" s="4">
        <v>29.785</v>
      </c>
      <c r="F1248" s="7">
        <v>-7.0000000000000001E-3</v>
      </c>
      <c r="G1248" s="37">
        <f t="shared" si="46"/>
        <v>5.1947181446476837E-3</v>
      </c>
      <c r="H1248" s="37">
        <f t="shared" si="47"/>
        <v>7.0169548430417871E-3</v>
      </c>
    </row>
    <row r="1249" spans="1:8">
      <c r="A1249" s="2" t="s">
        <v>1297</v>
      </c>
      <c r="B1249" s="3">
        <v>29.992999999999999</v>
      </c>
      <c r="C1249" s="4">
        <v>29.838000000000001</v>
      </c>
      <c r="D1249" s="4">
        <v>29.992999999999999</v>
      </c>
      <c r="E1249" s="4">
        <v>29.837</v>
      </c>
      <c r="F1249" s="5">
        <v>5.1999999999999998E-3</v>
      </c>
      <c r="G1249" s="37">
        <f t="shared" si="46"/>
        <v>-2.1403250618687733E-3</v>
      </c>
      <c r="H1249" s="37">
        <f t="shared" si="47"/>
        <v>5.2284076817374001E-3</v>
      </c>
    </row>
    <row r="1250" spans="1:8">
      <c r="A1250" s="2" t="s">
        <v>1298</v>
      </c>
      <c r="B1250" s="6">
        <v>29.838000000000001</v>
      </c>
      <c r="C1250" s="4">
        <v>29.902000000000001</v>
      </c>
      <c r="D1250" s="4">
        <v>29.905999999999999</v>
      </c>
      <c r="E1250" s="4">
        <v>29.838000000000001</v>
      </c>
      <c r="F1250" s="7">
        <v>-2.0999999999999999E-3</v>
      </c>
      <c r="G1250" s="37">
        <f t="shared" si="46"/>
        <v>-2.8345616433787077E-3</v>
      </c>
      <c r="H1250" s="37">
        <f t="shared" si="47"/>
        <v>2.278973121522818E-3</v>
      </c>
    </row>
    <row r="1251" spans="1:8">
      <c r="A1251" s="2" t="s">
        <v>1299</v>
      </c>
      <c r="B1251" s="6">
        <v>29.902000000000001</v>
      </c>
      <c r="C1251" s="4">
        <v>29.986999999999998</v>
      </c>
      <c r="D1251" s="4">
        <v>29.986999999999998</v>
      </c>
      <c r="E1251" s="4">
        <v>29.888999999999999</v>
      </c>
      <c r="F1251" s="7">
        <v>-2.8E-3</v>
      </c>
      <c r="G1251" s="37">
        <f t="shared" si="46"/>
        <v>-6.3320669199499785E-4</v>
      </c>
      <c r="H1251" s="37">
        <f t="shared" si="47"/>
        <v>3.2787982200809321E-3</v>
      </c>
    </row>
    <row r="1252" spans="1:8">
      <c r="A1252" s="2" t="s">
        <v>1300</v>
      </c>
      <c r="B1252" s="6">
        <v>29.986999999999998</v>
      </c>
      <c r="C1252" s="4">
        <v>30.006</v>
      </c>
      <c r="D1252" s="4">
        <v>30.007999999999999</v>
      </c>
      <c r="E1252" s="4">
        <v>29.948</v>
      </c>
      <c r="F1252" s="7">
        <v>-5.9999999999999995E-4</v>
      </c>
      <c r="G1252" s="37">
        <f t="shared" si="46"/>
        <v>-4.0824454844170435E-3</v>
      </c>
      <c r="H1252" s="37">
        <f t="shared" si="47"/>
        <v>2.0034726859890048E-3</v>
      </c>
    </row>
    <row r="1253" spans="1:8">
      <c r="A1253" s="2" t="s">
        <v>1301</v>
      </c>
      <c r="B1253" s="3">
        <v>30.006</v>
      </c>
      <c r="C1253" s="4">
        <v>30.129000000000001</v>
      </c>
      <c r="D1253" s="4">
        <v>30.129000000000001</v>
      </c>
      <c r="E1253" s="4">
        <v>30.006</v>
      </c>
      <c r="F1253" s="5">
        <v>1E-4</v>
      </c>
      <c r="G1253" s="37">
        <f t="shared" si="46"/>
        <v>6.1445984304558708E-3</v>
      </c>
      <c r="H1253" s="37">
        <f t="shared" si="47"/>
        <v>4.0991801639672434E-3</v>
      </c>
    </row>
    <row r="1254" spans="1:8">
      <c r="A1254" s="2" t="s">
        <v>1302</v>
      </c>
      <c r="B1254" s="3">
        <v>30.003</v>
      </c>
      <c r="C1254" s="4">
        <v>29.945</v>
      </c>
      <c r="D1254" s="4">
        <v>30.056999999999999</v>
      </c>
      <c r="E1254" s="4">
        <v>29.943999999999999</v>
      </c>
      <c r="F1254" s="5">
        <v>1.9E-3</v>
      </c>
      <c r="G1254" s="37">
        <f t="shared" si="46"/>
        <v>-5.1495016611296058E-3</v>
      </c>
      <c r="H1254" s="37">
        <f t="shared" si="47"/>
        <v>3.7737109270638376E-3</v>
      </c>
    </row>
    <row r="1255" spans="1:8">
      <c r="A1255" s="2" t="s">
        <v>1303</v>
      </c>
      <c r="B1255" s="6">
        <v>29.945</v>
      </c>
      <c r="C1255" s="4">
        <v>30.1</v>
      </c>
      <c r="D1255" s="4">
        <v>30.103999999999999</v>
      </c>
      <c r="E1255" s="4">
        <v>29.945</v>
      </c>
      <c r="F1255" s="7">
        <v>-5.1000000000000004E-3</v>
      </c>
      <c r="G1255" s="37">
        <f t="shared" si="46"/>
        <v>-1.4762200909953749E-2</v>
      </c>
      <c r="H1255" s="37">
        <f t="shared" si="47"/>
        <v>5.3097345132742998E-3</v>
      </c>
    </row>
    <row r="1256" spans="1:8">
      <c r="A1256" s="2" t="s">
        <v>1304</v>
      </c>
      <c r="B1256" s="6">
        <v>30.1</v>
      </c>
      <c r="C1256" s="4">
        <v>30.550999999999998</v>
      </c>
      <c r="D1256" s="4">
        <v>30.550999999999998</v>
      </c>
      <c r="E1256" s="4">
        <v>30.1</v>
      </c>
      <c r="F1256" s="7">
        <v>-1.4800000000000001E-2</v>
      </c>
      <c r="G1256" s="37">
        <f t="shared" si="46"/>
        <v>2.3951702867641197E-3</v>
      </c>
      <c r="H1256" s="37">
        <f t="shared" si="47"/>
        <v>1.4983388704318834E-2</v>
      </c>
    </row>
    <row r="1257" spans="1:8">
      <c r="A1257" s="2" t="s">
        <v>1305</v>
      </c>
      <c r="B1257" s="3">
        <v>30.550999999999998</v>
      </c>
      <c r="C1257" s="4">
        <v>30.478000000000002</v>
      </c>
      <c r="D1257" s="4">
        <v>30.629000000000001</v>
      </c>
      <c r="E1257" s="4">
        <v>30.478000000000002</v>
      </c>
      <c r="F1257" s="5">
        <v>2.3999999999999998E-3</v>
      </c>
      <c r="G1257" s="37">
        <f t="shared" si="46"/>
        <v>0</v>
      </c>
      <c r="H1257" s="37">
        <f t="shared" si="47"/>
        <v>4.9543933328958529E-3</v>
      </c>
    </row>
    <row r="1258" spans="1:8">
      <c r="A1258" s="2" t="s">
        <v>1306</v>
      </c>
      <c r="B1258" s="6">
        <v>30.478000000000002</v>
      </c>
      <c r="C1258" s="4">
        <v>30.478000000000002</v>
      </c>
      <c r="D1258" s="4">
        <v>30.577000000000002</v>
      </c>
      <c r="E1258" s="4">
        <v>30.478000000000002</v>
      </c>
      <c r="F1258" s="7">
        <v>0</v>
      </c>
      <c r="G1258" s="37">
        <f t="shared" si="46"/>
        <v>0</v>
      </c>
      <c r="H1258" s="37">
        <f t="shared" si="47"/>
        <v>3.2482446354747752E-3</v>
      </c>
    </row>
    <row r="1259" spans="1:8">
      <c r="A1259" s="2" t="s">
        <v>1307</v>
      </c>
      <c r="B1259" s="6">
        <v>30.478000000000002</v>
      </c>
      <c r="C1259" s="4">
        <v>30.478000000000002</v>
      </c>
      <c r="D1259" s="4">
        <v>30.478000000000002</v>
      </c>
      <c r="E1259" s="4">
        <v>30.478000000000002</v>
      </c>
      <c r="F1259" s="7">
        <v>-9.4999999999999998E-3</v>
      </c>
      <c r="G1259" s="37">
        <f t="shared" si="46"/>
        <v>0</v>
      </c>
      <c r="H1259" s="37">
        <f t="shared" si="47"/>
        <v>0</v>
      </c>
    </row>
    <row r="1260" spans="1:8">
      <c r="A1260" s="2" t="s">
        <v>1308</v>
      </c>
      <c r="B1260" s="3">
        <v>30.768000000000001</v>
      </c>
      <c r="C1260" s="4">
        <v>30.478000000000002</v>
      </c>
      <c r="D1260" s="4">
        <v>30.768000000000001</v>
      </c>
      <c r="E1260" s="4">
        <v>30.478000000000002</v>
      </c>
      <c r="F1260" s="5">
        <v>9.4999999999999998E-3</v>
      </c>
      <c r="G1260" s="37">
        <f t="shared" si="46"/>
        <v>0</v>
      </c>
      <c r="H1260" s="37">
        <f t="shared" si="47"/>
        <v>9.5150600433098996E-3</v>
      </c>
    </row>
    <row r="1261" spans="1:8">
      <c r="A1261" s="2" t="s">
        <v>1309</v>
      </c>
      <c r="B1261" s="6">
        <v>30.478000000000002</v>
      </c>
      <c r="C1261" s="4">
        <v>30.478000000000002</v>
      </c>
      <c r="D1261" s="4">
        <v>30.709</v>
      </c>
      <c r="E1261" s="4">
        <v>30.454999999999998</v>
      </c>
      <c r="F1261" s="7">
        <v>0</v>
      </c>
      <c r="G1261" s="37">
        <f t="shared" si="46"/>
        <v>0</v>
      </c>
      <c r="H1261" s="37">
        <f t="shared" si="47"/>
        <v>8.3401740272533685E-3</v>
      </c>
    </row>
    <row r="1262" spans="1:8">
      <c r="A1262" s="2" t="s">
        <v>1310</v>
      </c>
      <c r="B1262" s="6">
        <v>30.478000000000002</v>
      </c>
      <c r="C1262" s="4">
        <v>30.478000000000002</v>
      </c>
      <c r="D1262" s="4">
        <v>30.646999999999998</v>
      </c>
      <c r="E1262" s="4">
        <v>30.413</v>
      </c>
      <c r="F1262" s="7">
        <v>0</v>
      </c>
      <c r="G1262" s="37">
        <f t="shared" si="46"/>
        <v>0</v>
      </c>
      <c r="H1262" s="37">
        <f t="shared" si="47"/>
        <v>7.6940781902475322E-3</v>
      </c>
    </row>
    <row r="1263" spans="1:8">
      <c r="A1263" s="2" t="s">
        <v>1311</v>
      </c>
      <c r="B1263" s="6">
        <v>30.478000000000002</v>
      </c>
      <c r="C1263" s="4">
        <v>30.478000000000002</v>
      </c>
      <c r="D1263" s="4">
        <v>30.594000000000001</v>
      </c>
      <c r="E1263" s="4">
        <v>30.35</v>
      </c>
      <c r="F1263" s="7">
        <v>0</v>
      </c>
      <c r="G1263" s="37">
        <f t="shared" si="46"/>
        <v>0</v>
      </c>
      <c r="H1263" s="37">
        <f t="shared" si="47"/>
        <v>8.0395387149917556E-3</v>
      </c>
    </row>
    <row r="1264" spans="1:8">
      <c r="A1264" s="2" t="s">
        <v>1312</v>
      </c>
      <c r="B1264" s="6">
        <v>30.478000000000002</v>
      </c>
      <c r="C1264" s="4">
        <v>30.478000000000002</v>
      </c>
      <c r="D1264" s="4">
        <v>30.536999999999999</v>
      </c>
      <c r="E1264" s="4">
        <v>30.445</v>
      </c>
      <c r="F1264" s="7">
        <v>0</v>
      </c>
      <c r="G1264" s="37">
        <f t="shared" si="46"/>
        <v>0</v>
      </c>
      <c r="H1264" s="37">
        <f t="shared" si="47"/>
        <v>3.0218426671045737E-3</v>
      </c>
    </row>
    <row r="1265" spans="1:8">
      <c r="A1265" s="2" t="s">
        <v>1313</v>
      </c>
      <c r="B1265" s="6">
        <v>30.478000000000002</v>
      </c>
      <c r="C1265" s="4">
        <v>30.478000000000002</v>
      </c>
      <c r="D1265" s="4">
        <v>30.478000000000002</v>
      </c>
      <c r="E1265" s="4">
        <v>30.478000000000002</v>
      </c>
      <c r="F1265" s="7">
        <v>-3.3E-3</v>
      </c>
      <c r="G1265" s="37">
        <f t="shared" si="46"/>
        <v>-2.748511223087482E-3</v>
      </c>
      <c r="H1265" s="37">
        <f t="shared" si="47"/>
        <v>0</v>
      </c>
    </row>
    <row r="1266" spans="1:8">
      <c r="A1266" s="2" t="s">
        <v>1314</v>
      </c>
      <c r="B1266" s="3">
        <v>30.577000000000002</v>
      </c>
      <c r="C1266" s="4">
        <v>30.562000000000001</v>
      </c>
      <c r="D1266" s="4">
        <v>30.577000000000002</v>
      </c>
      <c r="E1266" s="4">
        <v>30.445</v>
      </c>
      <c r="F1266" s="5">
        <v>5.0000000000000001E-4</v>
      </c>
      <c r="G1266" s="37">
        <f t="shared" si="46"/>
        <v>3.4145380524001167E-3</v>
      </c>
      <c r="H1266" s="37">
        <f t="shared" si="47"/>
        <v>4.3356873049762339E-3</v>
      </c>
    </row>
    <row r="1267" spans="1:8">
      <c r="A1267" s="2" t="s">
        <v>1315</v>
      </c>
      <c r="B1267" s="3">
        <v>30.562000000000001</v>
      </c>
      <c r="C1267" s="4">
        <v>30.457999999999998</v>
      </c>
      <c r="D1267" s="4">
        <v>30.562000000000001</v>
      </c>
      <c r="E1267" s="4">
        <v>30.457999999999998</v>
      </c>
      <c r="F1267" s="5">
        <v>3.3999999999999998E-3</v>
      </c>
      <c r="G1267" s="37">
        <f t="shared" si="46"/>
        <v>3.3270744803504657E-3</v>
      </c>
      <c r="H1267" s="37">
        <f t="shared" si="47"/>
        <v>3.4145380524001167E-3</v>
      </c>
    </row>
    <row r="1268" spans="1:8">
      <c r="A1268" s="2" t="s">
        <v>1316</v>
      </c>
      <c r="B1268" s="3">
        <v>30.457999999999998</v>
      </c>
      <c r="C1268" s="4">
        <v>30.356999999999999</v>
      </c>
      <c r="D1268" s="4">
        <v>30.457999999999998</v>
      </c>
      <c r="E1268" s="4">
        <v>30.356999999999999</v>
      </c>
      <c r="F1268" s="5">
        <v>3.3E-3</v>
      </c>
      <c r="G1268" s="37">
        <f t="shared" si="46"/>
        <v>-2.6346122180138709E-4</v>
      </c>
      <c r="H1268" s="37">
        <f t="shared" si="47"/>
        <v>3.3270744803504657E-3</v>
      </c>
    </row>
    <row r="1269" spans="1:8">
      <c r="A1269" s="2" t="s">
        <v>1317</v>
      </c>
      <c r="B1269" s="6">
        <v>30.356999999999999</v>
      </c>
      <c r="C1269" s="4">
        <v>30.364999999999998</v>
      </c>
      <c r="D1269" s="4">
        <v>30.367000000000001</v>
      </c>
      <c r="E1269" s="4">
        <v>30.356999999999999</v>
      </c>
      <c r="F1269" s="7">
        <v>-2.9999999999999997E-4</v>
      </c>
      <c r="G1269" s="37">
        <f t="shared" si="46"/>
        <v>-3.1842951874466977E-3</v>
      </c>
      <c r="H1269" s="37">
        <f t="shared" si="47"/>
        <v>3.2941331488623918E-4</v>
      </c>
    </row>
    <row r="1270" spans="1:8">
      <c r="A1270" s="2" t="s">
        <v>1318</v>
      </c>
      <c r="B1270" s="6">
        <v>30.364999999999998</v>
      </c>
      <c r="C1270" s="4">
        <v>30.462</v>
      </c>
      <c r="D1270" s="4">
        <v>30.466000000000001</v>
      </c>
      <c r="E1270" s="4">
        <v>30.364999999999998</v>
      </c>
      <c r="F1270" s="7">
        <v>-3.2000000000000002E-3</v>
      </c>
      <c r="G1270" s="37">
        <f t="shared" si="46"/>
        <v>-4.921744266168116E-4</v>
      </c>
      <c r="H1270" s="37">
        <f t="shared" si="47"/>
        <v>3.3261979252429655E-3</v>
      </c>
    </row>
    <row r="1271" spans="1:8">
      <c r="A1271" s="2" t="s">
        <v>1319</v>
      </c>
      <c r="B1271" s="6">
        <v>30.462</v>
      </c>
      <c r="C1271" s="4">
        <v>30.477</v>
      </c>
      <c r="D1271" s="4">
        <v>30.477</v>
      </c>
      <c r="E1271" s="4">
        <v>30.462</v>
      </c>
      <c r="F1271" s="7">
        <v>-5.0000000000000001E-4</v>
      </c>
      <c r="G1271" s="37">
        <f t="shared" si="46"/>
        <v>-5.0925472529624524E-3</v>
      </c>
      <c r="H1271" s="37">
        <f t="shared" si="47"/>
        <v>4.9241678156393442E-4</v>
      </c>
    </row>
    <row r="1272" spans="1:8">
      <c r="A1272" s="2" t="s">
        <v>1320</v>
      </c>
      <c r="B1272" s="6">
        <v>30.477</v>
      </c>
      <c r="C1272" s="4">
        <v>30.632999999999999</v>
      </c>
      <c r="D1272" s="4">
        <v>30.632999999999999</v>
      </c>
      <c r="E1272" s="4">
        <v>30.477</v>
      </c>
      <c r="F1272" s="7">
        <v>-5.1000000000000004E-3</v>
      </c>
      <c r="G1272" s="37">
        <f t="shared" si="46"/>
        <v>-5.5464926590536581E-4</v>
      </c>
      <c r="H1272" s="37">
        <f t="shared" si="47"/>
        <v>5.1186140368146083E-3</v>
      </c>
    </row>
    <row r="1273" spans="1:8">
      <c r="A1273" s="2" t="s">
        <v>1321</v>
      </c>
      <c r="B1273" s="6">
        <v>30.632999999999999</v>
      </c>
      <c r="C1273" s="4">
        <v>30.65</v>
      </c>
      <c r="D1273" s="4">
        <v>30.655999999999999</v>
      </c>
      <c r="E1273" s="4">
        <v>30.632999999999999</v>
      </c>
      <c r="F1273" s="7">
        <v>-5.0000000000000001E-4</v>
      </c>
      <c r="G1273" s="37">
        <f t="shared" si="46"/>
        <v>-2.9926484939171915E-3</v>
      </c>
      <c r="H1273" s="37">
        <f t="shared" si="47"/>
        <v>7.5082427447522898E-4</v>
      </c>
    </row>
    <row r="1274" spans="1:8">
      <c r="A1274" s="2" t="s">
        <v>1322</v>
      </c>
      <c r="B1274" s="6">
        <v>30.65</v>
      </c>
      <c r="C1274" s="4">
        <v>30.742000000000001</v>
      </c>
      <c r="D1274" s="4">
        <v>30.742000000000001</v>
      </c>
      <c r="E1274" s="4">
        <v>30.65</v>
      </c>
      <c r="F1274" s="7">
        <v>-3.0000000000000001E-3</v>
      </c>
      <c r="G1274" s="37">
        <f t="shared" si="46"/>
        <v>-3.4038966512140701E-3</v>
      </c>
      <c r="H1274" s="37">
        <f t="shared" si="47"/>
        <v>3.001631321370385E-3</v>
      </c>
    </row>
    <row r="1275" spans="1:8">
      <c r="A1275" s="2" t="s">
        <v>1323</v>
      </c>
      <c r="B1275" s="6">
        <v>30.742000000000001</v>
      </c>
      <c r="C1275" s="4">
        <v>30.847000000000001</v>
      </c>
      <c r="D1275" s="4">
        <v>30.847000000000001</v>
      </c>
      <c r="E1275" s="4">
        <v>30.742000000000001</v>
      </c>
      <c r="F1275" s="7">
        <v>-3.3999999999999998E-3</v>
      </c>
      <c r="G1275" s="37">
        <f t="shared" si="46"/>
        <v>5.4432855280313426E-3</v>
      </c>
      <c r="H1275" s="37">
        <f t="shared" si="47"/>
        <v>3.4155227376228099E-3</v>
      </c>
    </row>
    <row r="1276" spans="1:8">
      <c r="A1276" s="2" t="s">
        <v>1324</v>
      </c>
      <c r="B1276" s="3">
        <v>30.847000000000001</v>
      </c>
      <c r="C1276" s="4">
        <v>30.68</v>
      </c>
      <c r="D1276" s="4">
        <v>30.847000000000001</v>
      </c>
      <c r="E1276" s="4">
        <v>30.68</v>
      </c>
      <c r="F1276" s="5">
        <v>5.4999999999999997E-3</v>
      </c>
      <c r="G1276" s="37">
        <f t="shared" si="46"/>
        <v>-6.5731956092348349E-3</v>
      </c>
      <c r="H1276" s="37">
        <f t="shared" si="47"/>
        <v>5.4432855280313426E-3</v>
      </c>
    </row>
    <row r="1277" spans="1:8">
      <c r="A1277" s="2" t="s">
        <v>1325</v>
      </c>
      <c r="B1277" s="3">
        <v>30.68</v>
      </c>
      <c r="C1277" s="4">
        <v>30.882999999999999</v>
      </c>
      <c r="D1277" s="4">
        <v>30.882999999999999</v>
      </c>
      <c r="E1277" s="4">
        <v>30.68</v>
      </c>
      <c r="F1277" s="5">
        <v>0</v>
      </c>
      <c r="G1277" s="37">
        <f t="shared" si="46"/>
        <v>4.5212073900598275E-3</v>
      </c>
      <c r="H1277" s="37">
        <f t="shared" si="47"/>
        <v>6.6166883963493942E-3</v>
      </c>
    </row>
    <row r="1278" spans="1:8">
      <c r="A1278" s="2" t="s">
        <v>1326</v>
      </c>
      <c r="B1278" s="6">
        <v>30.678999999999998</v>
      </c>
      <c r="C1278" s="4">
        <v>30.744</v>
      </c>
      <c r="D1278" s="4">
        <v>30.808</v>
      </c>
      <c r="E1278" s="4">
        <v>30.678999999999998</v>
      </c>
      <c r="F1278" s="7">
        <v>-2.0999999999999999E-3</v>
      </c>
      <c r="G1278" s="37">
        <f t="shared" si="46"/>
        <v>-2.4011941073399188E-3</v>
      </c>
      <c r="H1278" s="37">
        <f t="shared" si="47"/>
        <v>4.2048306659278768E-3</v>
      </c>
    </row>
    <row r="1279" spans="1:8">
      <c r="A1279" s="2" t="s">
        <v>1327</v>
      </c>
      <c r="B1279" s="6">
        <v>30.744</v>
      </c>
      <c r="C1279" s="4">
        <v>30.818000000000001</v>
      </c>
      <c r="D1279" s="4">
        <v>30.82</v>
      </c>
      <c r="E1279" s="4">
        <v>30.744</v>
      </c>
      <c r="F1279" s="7">
        <v>-2.3999999999999998E-3</v>
      </c>
      <c r="G1279" s="37">
        <f t="shared" si="46"/>
        <v>3.190104166666749E-3</v>
      </c>
      <c r="H1279" s="37">
        <f t="shared" si="47"/>
        <v>2.4720270621910131E-3</v>
      </c>
    </row>
    <row r="1280" spans="1:8">
      <c r="A1280" s="2" t="s">
        <v>1328</v>
      </c>
      <c r="B1280" s="3">
        <v>30.818000000000001</v>
      </c>
      <c r="C1280" s="4">
        <v>30.72</v>
      </c>
      <c r="D1280" s="4">
        <v>30.818000000000001</v>
      </c>
      <c r="E1280" s="4">
        <v>30.658999999999999</v>
      </c>
      <c r="F1280" s="5">
        <v>3.2000000000000002E-3</v>
      </c>
      <c r="G1280" s="37">
        <f t="shared" si="46"/>
        <v>7.1665906573713158E-4</v>
      </c>
      <c r="H1280" s="37">
        <f t="shared" si="47"/>
        <v>5.1860791284778522E-3</v>
      </c>
    </row>
    <row r="1281" spans="1:8">
      <c r="A1281" s="2" t="s">
        <v>1329</v>
      </c>
      <c r="B1281" s="3">
        <v>30.72</v>
      </c>
      <c r="C1281" s="4">
        <v>30.698</v>
      </c>
      <c r="D1281" s="4">
        <v>30.747</v>
      </c>
      <c r="E1281" s="4">
        <v>30.684999999999999</v>
      </c>
      <c r="F1281" s="5">
        <v>6.9999999999999999E-4</v>
      </c>
      <c r="G1281" s="37">
        <f t="shared" si="46"/>
        <v>-7.5970646235411837E-3</v>
      </c>
      <c r="H1281" s="37">
        <f t="shared" si="47"/>
        <v>2.0205312041714574E-3</v>
      </c>
    </row>
    <row r="1282" spans="1:8">
      <c r="A1282" s="2" t="s">
        <v>1330</v>
      </c>
      <c r="B1282" s="6">
        <v>30.698</v>
      </c>
      <c r="C1282" s="4">
        <v>30.933</v>
      </c>
      <c r="D1282" s="4">
        <v>30.937000000000001</v>
      </c>
      <c r="E1282" s="4">
        <v>30.698</v>
      </c>
      <c r="F1282" s="7">
        <v>-7.6E-3</v>
      </c>
      <c r="G1282" s="37">
        <f t="shared" ref="G1282:G1345" si="48">(C1282-C1283)/C1283</f>
        <v>1.9400523814143718E-4</v>
      </c>
      <c r="H1282" s="37">
        <f t="shared" ref="H1282:H1345" si="49">(D1282-E1282)/E1282</f>
        <v>7.7855234868721337E-3</v>
      </c>
    </row>
    <row r="1283" spans="1:8">
      <c r="A1283" s="2" t="s">
        <v>1331</v>
      </c>
      <c r="B1283" s="3">
        <v>30.933</v>
      </c>
      <c r="C1283" s="4">
        <v>30.927</v>
      </c>
      <c r="D1283" s="4">
        <v>30.933</v>
      </c>
      <c r="E1283" s="4">
        <v>30.927</v>
      </c>
      <c r="F1283" s="5">
        <v>2.0000000000000001E-4</v>
      </c>
      <c r="G1283" s="37">
        <f t="shared" si="48"/>
        <v>-3.8785998254631547E-4</v>
      </c>
      <c r="H1283" s="37">
        <f t="shared" si="49"/>
        <v>1.9400523814143718E-4</v>
      </c>
    </row>
    <row r="1284" spans="1:8">
      <c r="A1284" s="2" t="s">
        <v>1332</v>
      </c>
      <c r="B1284" s="6">
        <v>30.927</v>
      </c>
      <c r="C1284" s="4">
        <v>30.939</v>
      </c>
      <c r="D1284" s="4">
        <v>30.94</v>
      </c>
      <c r="E1284" s="4">
        <v>30.927</v>
      </c>
      <c r="F1284" s="7">
        <v>-4.0000000000000002E-4</v>
      </c>
      <c r="G1284" s="37">
        <f t="shared" si="48"/>
        <v>-3.5427872073174479E-3</v>
      </c>
      <c r="H1284" s="37">
        <f t="shared" si="49"/>
        <v>4.2034468263981882E-4</v>
      </c>
    </row>
    <row r="1285" spans="1:8">
      <c r="A1285" s="2" t="s">
        <v>1333</v>
      </c>
      <c r="B1285" s="6">
        <v>30.939</v>
      </c>
      <c r="C1285" s="4">
        <v>31.048999999999999</v>
      </c>
      <c r="D1285" s="4">
        <v>31.050999999999998</v>
      </c>
      <c r="E1285" s="4">
        <v>30.939</v>
      </c>
      <c r="F1285" s="7">
        <v>-3.5000000000000001E-3</v>
      </c>
      <c r="G1285" s="37">
        <f t="shared" si="48"/>
        <v>-2.7941932168550794E-3</v>
      </c>
      <c r="H1285" s="37">
        <f t="shared" si="49"/>
        <v>3.6200265037654197E-3</v>
      </c>
    </row>
    <row r="1286" spans="1:8">
      <c r="A1286" s="2" t="s">
        <v>1334</v>
      </c>
      <c r="B1286" s="6">
        <v>31.048999999999999</v>
      </c>
      <c r="C1286" s="4">
        <v>31.135999999999999</v>
      </c>
      <c r="D1286" s="4">
        <v>31.148</v>
      </c>
      <c r="E1286" s="4">
        <v>31.04</v>
      </c>
      <c r="F1286" s="7">
        <v>-2.8E-3</v>
      </c>
      <c r="G1286" s="37">
        <f t="shared" si="48"/>
        <v>-2.8502802241794135E-3</v>
      </c>
      <c r="H1286" s="37">
        <f t="shared" si="49"/>
        <v>3.4793814432989866E-3</v>
      </c>
    </row>
    <row r="1287" spans="1:8">
      <c r="A1287" s="2" t="s">
        <v>1335</v>
      </c>
      <c r="B1287" s="6">
        <v>31.135999999999999</v>
      </c>
      <c r="C1287" s="4">
        <v>31.225000000000001</v>
      </c>
      <c r="D1287" s="4">
        <v>31.23</v>
      </c>
      <c r="E1287" s="4">
        <v>31.135999999999999</v>
      </c>
      <c r="F1287" s="7">
        <v>-2.8E-3</v>
      </c>
      <c r="G1287" s="37">
        <f t="shared" si="48"/>
        <v>-2.3961661341852809E-3</v>
      </c>
      <c r="H1287" s="37">
        <f t="shared" si="49"/>
        <v>3.0190133607400178E-3</v>
      </c>
    </row>
    <row r="1288" spans="1:8">
      <c r="A1288" s="2" t="s">
        <v>1336</v>
      </c>
      <c r="B1288" s="6">
        <v>31.225000000000001</v>
      </c>
      <c r="C1288" s="4">
        <v>31.3</v>
      </c>
      <c r="D1288" s="4">
        <v>31.306000000000001</v>
      </c>
      <c r="E1288" s="4">
        <v>31.225000000000001</v>
      </c>
      <c r="F1288" s="7">
        <v>-2.3999999999999998E-3</v>
      </c>
      <c r="G1288" s="37">
        <f t="shared" si="48"/>
        <v>5.364083127228394E-3</v>
      </c>
      <c r="H1288" s="37">
        <f t="shared" si="49"/>
        <v>2.594075260208151E-3</v>
      </c>
    </row>
    <row r="1289" spans="1:8">
      <c r="A1289" s="2" t="s">
        <v>1337</v>
      </c>
      <c r="B1289" s="3">
        <v>31.3</v>
      </c>
      <c r="C1289" s="4">
        <v>31.132999999999999</v>
      </c>
      <c r="D1289" s="4">
        <v>31.3</v>
      </c>
      <c r="E1289" s="4">
        <v>31.132999999999999</v>
      </c>
      <c r="F1289" s="5">
        <v>2E-3</v>
      </c>
      <c r="G1289" s="37">
        <f t="shared" si="48"/>
        <v>-2.5630346330055378E-3</v>
      </c>
      <c r="H1289" s="37">
        <f t="shared" si="49"/>
        <v>5.364083127228394E-3</v>
      </c>
    </row>
    <row r="1290" spans="1:8">
      <c r="A1290" s="2" t="s">
        <v>1338</v>
      </c>
      <c r="B1290" s="3">
        <v>31.236999999999998</v>
      </c>
      <c r="C1290" s="4">
        <v>31.213000000000001</v>
      </c>
      <c r="D1290" s="4">
        <v>31.315000000000001</v>
      </c>
      <c r="E1290" s="4">
        <v>31.190999999999999</v>
      </c>
      <c r="F1290" s="5">
        <v>8.0000000000000004E-4</v>
      </c>
      <c r="G1290" s="37">
        <f t="shared" si="48"/>
        <v>-4.8144369340645263E-3</v>
      </c>
      <c r="H1290" s="37">
        <f t="shared" si="49"/>
        <v>3.9755057548652604E-3</v>
      </c>
    </row>
    <row r="1291" spans="1:8">
      <c r="A1291" s="2" t="s">
        <v>1339</v>
      </c>
      <c r="B1291" s="6">
        <v>31.213000000000001</v>
      </c>
      <c r="C1291" s="4">
        <v>31.364000000000001</v>
      </c>
      <c r="D1291" s="4">
        <v>31.37</v>
      </c>
      <c r="E1291" s="4">
        <v>31.213000000000001</v>
      </c>
      <c r="F1291" s="7">
        <v>-4.7999999999999996E-3</v>
      </c>
      <c r="G1291" s="37">
        <f t="shared" si="48"/>
        <v>-5.2963749960355851E-3</v>
      </c>
      <c r="H1291" s="37">
        <f t="shared" si="49"/>
        <v>5.0299554672732522E-3</v>
      </c>
    </row>
    <row r="1292" spans="1:8">
      <c r="A1292" s="2" t="s">
        <v>1340</v>
      </c>
      <c r="B1292" s="6">
        <v>31.364000000000001</v>
      </c>
      <c r="C1292" s="4">
        <v>31.530999999999999</v>
      </c>
      <c r="D1292" s="4">
        <v>31.533999999999999</v>
      </c>
      <c r="E1292" s="4">
        <v>31.364000000000001</v>
      </c>
      <c r="F1292" s="7">
        <v>-5.3E-3</v>
      </c>
      <c r="G1292" s="37">
        <f t="shared" si="48"/>
        <v>5.5810690139047438E-3</v>
      </c>
      <c r="H1292" s="37">
        <f t="shared" si="49"/>
        <v>5.4202270118606727E-3</v>
      </c>
    </row>
    <row r="1293" spans="1:8">
      <c r="A1293" s="2" t="s">
        <v>1341</v>
      </c>
      <c r="B1293" s="3">
        <v>31.530999999999999</v>
      </c>
      <c r="C1293" s="4">
        <v>31.356000000000002</v>
      </c>
      <c r="D1293" s="4">
        <v>31.530999999999999</v>
      </c>
      <c r="E1293" s="4">
        <v>31.349</v>
      </c>
      <c r="F1293" s="5">
        <v>5.5999999999999999E-3</v>
      </c>
      <c r="G1293" s="37">
        <f t="shared" si="48"/>
        <v>-3.1473533619455303E-3</v>
      </c>
      <c r="H1293" s="37">
        <f t="shared" si="49"/>
        <v>5.8056078343806375E-3</v>
      </c>
    </row>
    <row r="1294" spans="1:8">
      <c r="A1294" s="2" t="s">
        <v>1342</v>
      </c>
      <c r="B1294" s="6">
        <v>31.356000000000002</v>
      </c>
      <c r="C1294" s="4">
        <v>31.454999999999998</v>
      </c>
      <c r="D1294" s="4">
        <v>31.46</v>
      </c>
      <c r="E1294" s="4">
        <v>31.356000000000002</v>
      </c>
      <c r="F1294" s="7">
        <v>-3.0999999999999999E-3</v>
      </c>
      <c r="G1294" s="37">
        <f t="shared" si="48"/>
        <v>2.1345737224415895E-3</v>
      </c>
      <c r="H1294" s="37">
        <f t="shared" si="49"/>
        <v>3.3167495854062763E-3</v>
      </c>
    </row>
    <row r="1295" spans="1:8">
      <c r="A1295" s="2" t="s">
        <v>1343</v>
      </c>
      <c r="B1295" s="3">
        <v>31.454999999999998</v>
      </c>
      <c r="C1295" s="4">
        <v>31.388000000000002</v>
      </c>
      <c r="D1295" s="4">
        <v>31.454999999999998</v>
      </c>
      <c r="E1295" s="4">
        <v>31.388000000000002</v>
      </c>
      <c r="F1295" s="5">
        <v>2.0999999999999999E-3</v>
      </c>
      <c r="G1295" s="37">
        <f t="shared" si="48"/>
        <v>7.3170731707317563E-3</v>
      </c>
      <c r="H1295" s="37">
        <f t="shared" si="49"/>
        <v>2.1345737224415895E-3</v>
      </c>
    </row>
    <row r="1296" spans="1:8">
      <c r="A1296" s="2" t="s">
        <v>1344</v>
      </c>
      <c r="B1296" s="3">
        <v>31.388000000000002</v>
      </c>
      <c r="C1296" s="4">
        <v>31.16</v>
      </c>
      <c r="D1296" s="4">
        <v>31.388000000000002</v>
      </c>
      <c r="E1296" s="4">
        <v>31.16</v>
      </c>
      <c r="F1296" s="5">
        <v>7.3000000000000001E-3</v>
      </c>
      <c r="G1296" s="37">
        <f t="shared" si="48"/>
        <v>-3.3265097236437821E-3</v>
      </c>
      <c r="H1296" s="37">
        <f t="shared" si="49"/>
        <v>7.3170731707317563E-3</v>
      </c>
    </row>
    <row r="1297" spans="1:8">
      <c r="A1297" s="2" t="s">
        <v>1345</v>
      </c>
      <c r="B1297" s="6">
        <v>31.16</v>
      </c>
      <c r="C1297" s="4">
        <v>31.263999999999999</v>
      </c>
      <c r="D1297" s="4">
        <v>31.265999999999998</v>
      </c>
      <c r="E1297" s="4">
        <v>31.16</v>
      </c>
      <c r="F1297" s="7">
        <v>-3.3E-3</v>
      </c>
      <c r="G1297" s="37">
        <f t="shared" si="48"/>
        <v>-2.9976401556222076E-3</v>
      </c>
      <c r="H1297" s="37">
        <f t="shared" si="49"/>
        <v>3.4017971758664345E-3</v>
      </c>
    </row>
    <row r="1298" spans="1:8">
      <c r="A1298" s="2" t="s">
        <v>1346</v>
      </c>
      <c r="B1298" s="6">
        <v>31.263999999999999</v>
      </c>
      <c r="C1298" s="4">
        <v>31.358000000000001</v>
      </c>
      <c r="D1298" s="4">
        <v>31.36</v>
      </c>
      <c r="E1298" s="4">
        <v>31.263999999999999</v>
      </c>
      <c r="F1298" s="7">
        <v>-3.0000000000000001E-3</v>
      </c>
      <c r="G1298" s="37">
        <f t="shared" si="48"/>
        <v>6.5804256411903144E-3</v>
      </c>
      <c r="H1298" s="37">
        <f t="shared" si="49"/>
        <v>3.0706243602865945E-3</v>
      </c>
    </row>
    <row r="1299" spans="1:8">
      <c r="A1299" s="2" t="s">
        <v>1347</v>
      </c>
      <c r="B1299" s="3">
        <v>31.358000000000001</v>
      </c>
      <c r="C1299" s="4">
        <v>31.152999999999999</v>
      </c>
      <c r="D1299" s="4">
        <v>31.358000000000001</v>
      </c>
      <c r="E1299" s="4">
        <v>31.088000000000001</v>
      </c>
      <c r="F1299" s="5">
        <v>6.6E-3</v>
      </c>
      <c r="G1299" s="37">
        <f t="shared" si="48"/>
        <v>1.3178194908717014E-3</v>
      </c>
      <c r="H1299" s="37">
        <f t="shared" si="49"/>
        <v>8.6850231600617469E-3</v>
      </c>
    </row>
    <row r="1300" spans="1:8">
      <c r="A1300" s="2" t="s">
        <v>1348</v>
      </c>
      <c r="B1300" s="3">
        <v>31.152999999999999</v>
      </c>
      <c r="C1300" s="4">
        <v>31.111999999999998</v>
      </c>
      <c r="D1300" s="4">
        <v>31.152999999999999</v>
      </c>
      <c r="E1300" s="4">
        <v>31.109000000000002</v>
      </c>
      <c r="F1300" s="5">
        <v>1.2999999999999999E-3</v>
      </c>
      <c r="G1300" s="37">
        <f t="shared" si="48"/>
        <v>0</v>
      </c>
      <c r="H1300" s="37">
        <f t="shared" si="49"/>
        <v>1.4143816901860211E-3</v>
      </c>
    </row>
    <row r="1301" spans="1:8">
      <c r="A1301" s="2" t="s">
        <v>1349</v>
      </c>
      <c r="B1301" s="6">
        <v>31.111999999999998</v>
      </c>
      <c r="C1301" s="4">
        <v>31.111999999999998</v>
      </c>
      <c r="D1301" s="4">
        <v>31.111999999999998</v>
      </c>
      <c r="E1301" s="4">
        <v>31.061</v>
      </c>
      <c r="F1301" s="7">
        <v>0</v>
      </c>
      <c r="G1301" s="37">
        <f t="shared" si="48"/>
        <v>1.0618102255541587E-3</v>
      </c>
      <c r="H1301" s="37">
        <f t="shared" si="49"/>
        <v>1.6419303950290841E-3</v>
      </c>
    </row>
    <row r="1302" spans="1:8">
      <c r="A1302" s="2" t="s">
        <v>1350</v>
      </c>
      <c r="B1302" s="3">
        <v>31.111999999999998</v>
      </c>
      <c r="C1302" s="4">
        <v>31.079000000000001</v>
      </c>
      <c r="D1302" s="4">
        <v>31.111999999999998</v>
      </c>
      <c r="E1302" s="4">
        <v>31.059000000000001</v>
      </c>
      <c r="F1302" s="5">
        <v>1.1000000000000001E-3</v>
      </c>
      <c r="G1302" s="37">
        <f t="shared" si="48"/>
        <v>-7.219294042485197E-3</v>
      </c>
      <c r="H1302" s="37">
        <f t="shared" si="49"/>
        <v>1.7064296983160202E-3</v>
      </c>
    </row>
    <row r="1303" spans="1:8">
      <c r="A1303" s="2" t="s">
        <v>1351</v>
      </c>
      <c r="B1303" s="6">
        <v>31.079000000000001</v>
      </c>
      <c r="C1303" s="4">
        <v>31.305</v>
      </c>
      <c r="D1303" s="4">
        <v>31.305</v>
      </c>
      <c r="E1303" s="4">
        <v>31.033000000000001</v>
      </c>
      <c r="F1303" s="7">
        <v>-7.1999999999999998E-3</v>
      </c>
      <c r="G1303" s="37">
        <f t="shared" si="48"/>
        <v>4.4599884489507583E-3</v>
      </c>
      <c r="H1303" s="37">
        <f t="shared" si="49"/>
        <v>8.7648632101311012E-3</v>
      </c>
    </row>
    <row r="1304" spans="1:8">
      <c r="A1304" s="2" t="s">
        <v>1352</v>
      </c>
      <c r="B1304" s="3">
        <v>31.305</v>
      </c>
      <c r="C1304" s="4">
        <v>31.166</v>
      </c>
      <c r="D1304" s="4">
        <v>31.305</v>
      </c>
      <c r="E1304" s="4">
        <v>31.166</v>
      </c>
      <c r="F1304" s="5">
        <v>4.4999999999999997E-3</v>
      </c>
      <c r="G1304" s="37">
        <f t="shared" si="48"/>
        <v>5.4197044970643029E-3</v>
      </c>
      <c r="H1304" s="37">
        <f t="shared" si="49"/>
        <v>4.4599884489507583E-3</v>
      </c>
    </row>
    <row r="1305" spans="1:8">
      <c r="A1305" s="2" t="s">
        <v>1353</v>
      </c>
      <c r="B1305" s="3">
        <v>31.166</v>
      </c>
      <c r="C1305" s="4">
        <v>30.998000000000001</v>
      </c>
      <c r="D1305" s="4">
        <v>31.166</v>
      </c>
      <c r="E1305" s="4">
        <v>30.998000000000001</v>
      </c>
      <c r="F1305" s="5">
        <v>5.4000000000000003E-3</v>
      </c>
      <c r="G1305" s="37">
        <f t="shared" si="48"/>
        <v>6.6246671429499452E-3</v>
      </c>
      <c r="H1305" s="37">
        <f t="shared" si="49"/>
        <v>5.4197044970643029E-3</v>
      </c>
    </row>
    <row r="1306" spans="1:8">
      <c r="A1306" s="2" t="s">
        <v>1354</v>
      </c>
      <c r="B1306" s="3">
        <v>30.998000000000001</v>
      </c>
      <c r="C1306" s="4">
        <v>30.794</v>
      </c>
      <c r="D1306" s="4">
        <v>30.998000000000001</v>
      </c>
      <c r="E1306" s="4">
        <v>30.794</v>
      </c>
      <c r="F1306" s="5">
        <v>6.6E-3</v>
      </c>
      <c r="G1306" s="37">
        <f t="shared" si="48"/>
        <v>7.0639021518739313E-3</v>
      </c>
      <c r="H1306" s="37">
        <f t="shared" si="49"/>
        <v>6.6246671429499452E-3</v>
      </c>
    </row>
    <row r="1307" spans="1:8">
      <c r="A1307" s="2" t="s">
        <v>1355</v>
      </c>
      <c r="B1307" s="6">
        <v>30.794</v>
      </c>
      <c r="C1307" s="4">
        <v>30.577999999999999</v>
      </c>
      <c r="D1307" s="4">
        <v>30.794</v>
      </c>
      <c r="E1307" s="4">
        <v>30.577999999999999</v>
      </c>
      <c r="F1307" s="7">
        <v>0</v>
      </c>
      <c r="G1307" s="37">
        <f t="shared" si="48"/>
        <v>-1.3716525146963289E-3</v>
      </c>
      <c r="H1307" s="37">
        <f t="shared" si="49"/>
        <v>7.0639021518739313E-3</v>
      </c>
    </row>
    <row r="1308" spans="1:8">
      <c r="A1308" s="2" t="s">
        <v>1356</v>
      </c>
      <c r="B1308" s="3">
        <v>30.794</v>
      </c>
      <c r="C1308" s="4">
        <v>30.62</v>
      </c>
      <c r="D1308" s="4">
        <v>30.794</v>
      </c>
      <c r="E1308" s="4">
        <v>30.62</v>
      </c>
      <c r="F1308" s="5">
        <v>5.7000000000000002E-3</v>
      </c>
      <c r="G1308" s="37">
        <f t="shared" si="48"/>
        <v>-3.6444097357802396E-3</v>
      </c>
      <c r="H1308" s="37">
        <f t="shared" si="49"/>
        <v>5.6825604180274162E-3</v>
      </c>
    </row>
    <row r="1309" spans="1:8">
      <c r="A1309" s="2" t="s">
        <v>1357</v>
      </c>
      <c r="B1309" s="6">
        <v>30.62</v>
      </c>
      <c r="C1309" s="4">
        <v>30.731999999999999</v>
      </c>
      <c r="D1309" s="4">
        <v>30.731999999999999</v>
      </c>
      <c r="E1309" s="4">
        <v>30.62</v>
      </c>
      <c r="F1309" s="7">
        <v>-3.5999999999999999E-3</v>
      </c>
      <c r="G1309" s="37">
        <f t="shared" si="48"/>
        <v>2.6426543995301788E-3</v>
      </c>
      <c r="H1309" s="37">
        <f t="shared" si="49"/>
        <v>3.6577400391900172E-3</v>
      </c>
    </row>
    <row r="1310" spans="1:8">
      <c r="A1310" s="2" t="s">
        <v>1358</v>
      </c>
      <c r="B1310" s="3">
        <v>30.731999999999999</v>
      </c>
      <c r="C1310" s="4">
        <v>30.651</v>
      </c>
      <c r="D1310" s="4">
        <v>30.731999999999999</v>
      </c>
      <c r="E1310" s="4">
        <v>30.635000000000002</v>
      </c>
      <c r="F1310" s="5">
        <v>2.5999999999999999E-3</v>
      </c>
      <c r="G1310" s="37">
        <f t="shared" si="48"/>
        <v>-5.9350068106635481E-3</v>
      </c>
      <c r="H1310" s="37">
        <f t="shared" si="49"/>
        <v>3.1663130406397177E-3</v>
      </c>
    </row>
    <row r="1311" spans="1:8">
      <c r="A1311" s="2" t="s">
        <v>1359</v>
      </c>
      <c r="B1311" s="6">
        <v>30.651</v>
      </c>
      <c r="C1311" s="4">
        <v>30.834</v>
      </c>
      <c r="D1311" s="4">
        <v>30.835000000000001</v>
      </c>
      <c r="E1311" s="4">
        <v>30.651</v>
      </c>
      <c r="F1311" s="7">
        <v>-5.8999999999999999E-3</v>
      </c>
      <c r="G1311" s="37">
        <f t="shared" si="48"/>
        <v>1.0321439103509331E-2</v>
      </c>
      <c r="H1311" s="37">
        <f t="shared" si="49"/>
        <v>6.003066784118008E-3</v>
      </c>
    </row>
    <row r="1312" spans="1:8">
      <c r="A1312" s="2" t="s">
        <v>1360</v>
      </c>
      <c r="B1312" s="3">
        <v>30.834</v>
      </c>
      <c r="C1312" s="4">
        <v>30.518999999999998</v>
      </c>
      <c r="D1312" s="4">
        <v>30.834</v>
      </c>
      <c r="E1312" s="4">
        <v>30.518999999999998</v>
      </c>
      <c r="F1312" s="5">
        <v>1.03E-2</v>
      </c>
      <c r="G1312" s="37">
        <f t="shared" si="48"/>
        <v>0</v>
      </c>
      <c r="H1312" s="37">
        <f t="shared" si="49"/>
        <v>1.0321439103509331E-2</v>
      </c>
    </row>
    <row r="1313" spans="1:8">
      <c r="A1313" s="2" t="s">
        <v>1361</v>
      </c>
      <c r="B1313" s="6">
        <v>30.518999999999998</v>
      </c>
      <c r="C1313" s="4">
        <v>30.518999999999998</v>
      </c>
      <c r="D1313" s="4">
        <v>30.518999999999998</v>
      </c>
      <c r="E1313" s="4">
        <v>30.518999999999998</v>
      </c>
      <c r="F1313" s="7">
        <v>0</v>
      </c>
      <c r="G1313" s="37">
        <f t="shared" si="48"/>
        <v>1.410946318414466E-3</v>
      </c>
      <c r="H1313" s="37">
        <f t="shared" si="49"/>
        <v>0</v>
      </c>
    </row>
    <row r="1314" spans="1:8">
      <c r="A1314" s="2" t="s">
        <v>1362</v>
      </c>
      <c r="B1314" s="3">
        <v>30.518999999999998</v>
      </c>
      <c r="C1314" s="4">
        <v>30.475999999999999</v>
      </c>
      <c r="D1314" s="4">
        <v>30.518999999999998</v>
      </c>
      <c r="E1314" s="4">
        <v>30.475000000000001</v>
      </c>
      <c r="F1314" s="5">
        <v>1.4E-3</v>
      </c>
      <c r="G1314" s="37">
        <f t="shared" si="48"/>
        <v>-1.1161583387410811E-2</v>
      </c>
      <c r="H1314" s="37">
        <f t="shared" si="49"/>
        <v>1.4438063986873478E-3</v>
      </c>
    </row>
    <row r="1315" spans="1:8">
      <c r="A1315" s="2" t="s">
        <v>1363</v>
      </c>
      <c r="B1315" s="6">
        <v>30.475999999999999</v>
      </c>
      <c r="C1315" s="4">
        <v>30.82</v>
      </c>
      <c r="D1315" s="4">
        <v>30.82</v>
      </c>
      <c r="E1315" s="4">
        <v>30.475999999999999</v>
      </c>
      <c r="F1315" s="7">
        <v>-1.12E-2</v>
      </c>
      <c r="G1315" s="37">
        <f t="shared" si="48"/>
        <v>1.4947683109117883E-3</v>
      </c>
      <c r="H1315" s="37">
        <f t="shared" si="49"/>
        <v>1.128757054731596E-2</v>
      </c>
    </row>
    <row r="1316" spans="1:8">
      <c r="A1316" s="2" t="s">
        <v>1364</v>
      </c>
      <c r="B1316" s="3">
        <v>30.82</v>
      </c>
      <c r="C1316" s="4">
        <v>30.774000000000001</v>
      </c>
      <c r="D1316" s="4">
        <v>30.82</v>
      </c>
      <c r="E1316" s="4">
        <v>30.76</v>
      </c>
      <c r="F1316" s="5">
        <v>1.5E-3</v>
      </c>
      <c r="G1316" s="37">
        <f t="shared" si="48"/>
        <v>-1.7516543402101496E-3</v>
      </c>
      <c r="H1316" s="37">
        <f t="shared" si="49"/>
        <v>1.9505851755526242E-3</v>
      </c>
    </row>
    <row r="1317" spans="1:8">
      <c r="A1317" s="2" t="s">
        <v>1365</v>
      </c>
      <c r="B1317" s="6">
        <v>30.774000000000001</v>
      </c>
      <c r="C1317" s="4">
        <v>30.827999999999999</v>
      </c>
      <c r="D1317" s="4">
        <v>30.838999999999999</v>
      </c>
      <c r="E1317" s="4">
        <v>30.774000000000001</v>
      </c>
      <c r="F1317" s="7">
        <v>-1.8E-3</v>
      </c>
      <c r="G1317" s="37">
        <f t="shared" si="48"/>
        <v>4.5433893684686656E-4</v>
      </c>
      <c r="H1317" s="37">
        <f t="shared" si="49"/>
        <v>2.1121726132448731E-3</v>
      </c>
    </row>
    <row r="1318" spans="1:8">
      <c r="A1318" s="2" t="s">
        <v>1366</v>
      </c>
      <c r="B1318" s="3">
        <v>30.827999999999999</v>
      </c>
      <c r="C1318" s="4">
        <v>30.814</v>
      </c>
      <c r="D1318" s="4">
        <v>30.827999999999999</v>
      </c>
      <c r="E1318" s="4">
        <v>30.808</v>
      </c>
      <c r="F1318" s="5">
        <v>5.0000000000000001E-4</v>
      </c>
      <c r="G1318" s="37">
        <f t="shared" si="48"/>
        <v>2.3094688221709497E-3</v>
      </c>
      <c r="H1318" s="37">
        <f t="shared" si="49"/>
        <v>6.4918203064137799E-4</v>
      </c>
    </row>
    <row r="1319" spans="1:8">
      <c r="A1319" s="2" t="s">
        <v>1367</v>
      </c>
      <c r="B1319" s="6">
        <v>30.814</v>
      </c>
      <c r="C1319" s="4">
        <v>30.742999999999999</v>
      </c>
      <c r="D1319" s="4">
        <v>30.814</v>
      </c>
      <c r="E1319" s="4">
        <v>30.742999999999999</v>
      </c>
      <c r="F1319" s="7">
        <v>0</v>
      </c>
      <c r="G1319" s="37">
        <f t="shared" si="48"/>
        <v>3.1651765320106296E-3</v>
      </c>
      <c r="H1319" s="37">
        <f t="shared" si="49"/>
        <v>2.3094688221709497E-3</v>
      </c>
    </row>
    <row r="1320" spans="1:8">
      <c r="A1320" s="2" t="s">
        <v>1368</v>
      </c>
      <c r="B1320" s="3">
        <v>30.814</v>
      </c>
      <c r="C1320" s="4">
        <v>30.646000000000001</v>
      </c>
      <c r="D1320" s="4">
        <v>30.814</v>
      </c>
      <c r="E1320" s="4">
        <v>30.646000000000001</v>
      </c>
      <c r="F1320" s="5">
        <v>5.4999999999999997E-3</v>
      </c>
      <c r="G1320" s="37">
        <f t="shared" si="48"/>
        <v>-1.2709793058496963E-3</v>
      </c>
      <c r="H1320" s="37">
        <f t="shared" si="49"/>
        <v>5.4819552306989254E-3</v>
      </c>
    </row>
    <row r="1321" spans="1:8">
      <c r="A1321" s="2" t="s">
        <v>1369</v>
      </c>
      <c r="B1321" s="6">
        <v>30.646000000000001</v>
      </c>
      <c r="C1321" s="4">
        <v>30.684999999999999</v>
      </c>
      <c r="D1321" s="4">
        <v>30.689</v>
      </c>
      <c r="E1321" s="4">
        <v>30.646000000000001</v>
      </c>
      <c r="F1321" s="7">
        <v>-1.2999999999999999E-3</v>
      </c>
      <c r="G1321" s="37">
        <f t="shared" si="48"/>
        <v>7.7837624802942172E-3</v>
      </c>
      <c r="H1321" s="37">
        <f t="shared" si="49"/>
        <v>1.4031194935717308E-3</v>
      </c>
    </row>
    <row r="1322" spans="1:8">
      <c r="A1322" s="2" t="s">
        <v>1370</v>
      </c>
      <c r="B1322" s="3">
        <v>30.684999999999999</v>
      </c>
      <c r="C1322" s="4">
        <v>30.448</v>
      </c>
      <c r="D1322" s="4">
        <v>30.684999999999999</v>
      </c>
      <c r="E1322" s="4">
        <v>30.448</v>
      </c>
      <c r="F1322" s="5">
        <v>7.7999999999999996E-3</v>
      </c>
      <c r="G1322" s="37">
        <f t="shared" si="48"/>
        <v>5.1166936255901078E-3</v>
      </c>
      <c r="H1322" s="37">
        <f t="shared" si="49"/>
        <v>7.7837624802942172E-3</v>
      </c>
    </row>
    <row r="1323" spans="1:8">
      <c r="A1323" s="2" t="s">
        <v>1371</v>
      </c>
      <c r="B1323" s="3">
        <v>30.448</v>
      </c>
      <c r="C1323" s="4">
        <v>30.292999999999999</v>
      </c>
      <c r="D1323" s="4">
        <v>30.448</v>
      </c>
      <c r="E1323" s="4">
        <v>30.288</v>
      </c>
      <c r="F1323" s="5">
        <v>5.1000000000000004E-3</v>
      </c>
      <c r="G1323" s="37">
        <f t="shared" si="48"/>
        <v>-1.7794180643886394E-3</v>
      </c>
      <c r="H1323" s="37">
        <f t="shared" si="49"/>
        <v>5.2826201796090906E-3</v>
      </c>
    </row>
    <row r="1324" spans="1:8">
      <c r="A1324" s="2" t="s">
        <v>1372</v>
      </c>
      <c r="B1324" s="6">
        <v>30.292999999999999</v>
      </c>
      <c r="C1324" s="4">
        <v>30.347000000000001</v>
      </c>
      <c r="D1324" s="4">
        <v>30.347000000000001</v>
      </c>
      <c r="E1324" s="4">
        <v>30.292999999999999</v>
      </c>
      <c r="F1324" s="7">
        <v>-1.8E-3</v>
      </c>
      <c r="G1324" s="37">
        <f t="shared" si="48"/>
        <v>3.8703274892491193E-3</v>
      </c>
      <c r="H1324" s="37">
        <f t="shared" si="49"/>
        <v>1.7825900373024148E-3</v>
      </c>
    </row>
    <row r="1325" spans="1:8">
      <c r="A1325" s="2" t="s">
        <v>1373</v>
      </c>
      <c r="B1325" s="6">
        <v>30.347000000000001</v>
      </c>
      <c r="C1325" s="4">
        <v>30.23</v>
      </c>
      <c r="D1325" s="4">
        <v>30.347000000000001</v>
      </c>
      <c r="E1325" s="4">
        <v>30.23</v>
      </c>
      <c r="F1325" s="7">
        <v>0</v>
      </c>
      <c r="G1325" s="37">
        <f t="shared" si="48"/>
        <v>-1.1316064887493461E-2</v>
      </c>
      <c r="H1325" s="37">
        <f t="shared" si="49"/>
        <v>3.8703274892491193E-3</v>
      </c>
    </row>
    <row r="1326" spans="1:8">
      <c r="A1326" s="2" t="s">
        <v>1374</v>
      </c>
      <c r="B1326" s="6">
        <v>30.347000000000001</v>
      </c>
      <c r="C1326" s="4">
        <v>30.576000000000001</v>
      </c>
      <c r="D1326" s="4">
        <v>30.576000000000001</v>
      </c>
      <c r="E1326" s="4">
        <v>30.347000000000001</v>
      </c>
      <c r="F1326" s="7">
        <v>-7.4999999999999997E-3</v>
      </c>
      <c r="G1326" s="37">
        <f t="shared" si="48"/>
        <v>-3.4223134839151403E-3</v>
      </c>
      <c r="H1326" s="37">
        <f t="shared" si="49"/>
        <v>7.5460506804626223E-3</v>
      </c>
    </row>
    <row r="1327" spans="1:8">
      <c r="A1327" s="2" t="s">
        <v>1375</v>
      </c>
      <c r="B1327" s="6">
        <v>30.576000000000001</v>
      </c>
      <c r="C1327" s="4">
        <v>30.681000000000001</v>
      </c>
      <c r="D1327" s="4">
        <v>30.684999999999999</v>
      </c>
      <c r="E1327" s="4">
        <v>30.576000000000001</v>
      </c>
      <c r="F1327" s="7">
        <v>-3.3999999999999998E-3</v>
      </c>
      <c r="G1327" s="37">
        <f t="shared" si="48"/>
        <v>2.282062984938857E-4</v>
      </c>
      <c r="H1327" s="37">
        <f t="shared" si="49"/>
        <v>3.5648874934588633E-3</v>
      </c>
    </row>
    <row r="1328" spans="1:8">
      <c r="A1328" s="2" t="s">
        <v>1376</v>
      </c>
      <c r="B1328" s="3">
        <v>30.681000000000001</v>
      </c>
      <c r="C1328" s="4">
        <v>30.673999999999999</v>
      </c>
      <c r="D1328" s="4">
        <v>30.681000000000001</v>
      </c>
      <c r="E1328" s="4">
        <v>30.664000000000001</v>
      </c>
      <c r="F1328" s="5">
        <v>2.0000000000000001E-4</v>
      </c>
      <c r="G1328" s="37">
        <f t="shared" si="48"/>
        <v>9.4448283805574438E-3</v>
      </c>
      <c r="H1328" s="37">
        <f t="shared" si="49"/>
        <v>5.5439603443775958E-4</v>
      </c>
    </row>
    <row r="1329" spans="1:8">
      <c r="A1329" s="2" t="s">
        <v>1377</v>
      </c>
      <c r="B1329" s="3">
        <v>30.673999999999999</v>
      </c>
      <c r="C1329" s="4">
        <v>30.387</v>
      </c>
      <c r="D1329" s="4">
        <v>30.673999999999999</v>
      </c>
      <c r="E1329" s="4">
        <v>30.385999999999999</v>
      </c>
      <c r="F1329" s="5">
        <v>9.4000000000000004E-3</v>
      </c>
      <c r="G1329" s="37">
        <f t="shared" si="48"/>
        <v>2.375061850568998E-3</v>
      </c>
      <c r="H1329" s="37">
        <f t="shared" si="49"/>
        <v>9.4780491015599381E-3</v>
      </c>
    </row>
    <row r="1330" spans="1:8">
      <c r="A1330" s="2" t="s">
        <v>1378</v>
      </c>
      <c r="B1330" s="3">
        <v>30.387</v>
      </c>
      <c r="C1330" s="4">
        <v>30.315000000000001</v>
      </c>
      <c r="D1330" s="4">
        <v>30.387</v>
      </c>
      <c r="E1330" s="4">
        <v>30.300999999999998</v>
      </c>
      <c r="F1330" s="5">
        <v>2.3999999999999998E-3</v>
      </c>
      <c r="G1330" s="37">
        <f t="shared" si="48"/>
        <v>-4.1718678142040238E-3</v>
      </c>
      <c r="H1330" s="37">
        <f t="shared" si="49"/>
        <v>2.8381901587407042E-3</v>
      </c>
    </row>
    <row r="1331" spans="1:8">
      <c r="A1331" s="2" t="s">
        <v>1379</v>
      </c>
      <c r="B1331" s="6">
        <v>30.315000000000001</v>
      </c>
      <c r="C1331" s="4">
        <v>30.442</v>
      </c>
      <c r="D1331" s="4">
        <v>30.442</v>
      </c>
      <c r="E1331" s="4">
        <v>30.315000000000001</v>
      </c>
      <c r="F1331" s="7">
        <v>0</v>
      </c>
      <c r="G1331" s="37">
        <f t="shared" si="48"/>
        <v>1.3179790987153059E-2</v>
      </c>
      <c r="H1331" s="37">
        <f t="shared" si="49"/>
        <v>4.1893452086425491E-3</v>
      </c>
    </row>
    <row r="1332" spans="1:8">
      <c r="A1332" s="2" t="s">
        <v>1380</v>
      </c>
      <c r="B1332" s="3">
        <v>30.315000000000001</v>
      </c>
      <c r="C1332" s="4">
        <v>30.045999999999999</v>
      </c>
      <c r="D1332" s="4">
        <v>30.315000000000001</v>
      </c>
      <c r="E1332" s="4">
        <v>30.045999999999999</v>
      </c>
      <c r="F1332" s="5">
        <v>8.9999999999999993E-3</v>
      </c>
      <c r="G1332" s="37">
        <f t="shared" si="48"/>
        <v>-2.357472523823804E-3</v>
      </c>
      <c r="H1332" s="37">
        <f t="shared" si="49"/>
        <v>8.9529388271317942E-3</v>
      </c>
    </row>
    <row r="1333" spans="1:8">
      <c r="A1333" s="2" t="s">
        <v>1381</v>
      </c>
      <c r="B1333" s="6">
        <v>30.045999999999999</v>
      </c>
      <c r="C1333" s="4">
        <v>30.117000000000001</v>
      </c>
      <c r="D1333" s="4">
        <v>30.117000000000001</v>
      </c>
      <c r="E1333" s="4">
        <v>30.045999999999999</v>
      </c>
      <c r="F1333" s="7">
        <v>-2.3999999999999998E-3</v>
      </c>
      <c r="G1333" s="37">
        <f t="shared" si="48"/>
        <v>4.6506992658536841E-4</v>
      </c>
      <c r="H1333" s="37">
        <f t="shared" si="49"/>
        <v>2.3630433335552654E-3</v>
      </c>
    </row>
    <row r="1334" spans="1:8">
      <c r="A1334" s="2" t="s">
        <v>1382</v>
      </c>
      <c r="B1334" s="3">
        <v>30.117000000000001</v>
      </c>
      <c r="C1334" s="4">
        <v>30.103000000000002</v>
      </c>
      <c r="D1334" s="4">
        <v>30.117000000000001</v>
      </c>
      <c r="E1334" s="4">
        <v>30.1</v>
      </c>
      <c r="F1334" s="5">
        <v>5.0000000000000001E-4</v>
      </c>
      <c r="G1334" s="37">
        <f t="shared" si="48"/>
        <v>6.4190431613787621E-3</v>
      </c>
      <c r="H1334" s="37">
        <f t="shared" si="49"/>
        <v>5.6478405315612819E-4</v>
      </c>
    </row>
    <row r="1335" spans="1:8">
      <c r="A1335" s="2" t="s">
        <v>1383</v>
      </c>
      <c r="B1335" s="3">
        <v>30.103000000000002</v>
      </c>
      <c r="C1335" s="4">
        <v>29.911000000000001</v>
      </c>
      <c r="D1335" s="4">
        <v>30.103000000000002</v>
      </c>
      <c r="E1335" s="4">
        <v>29.870999999999999</v>
      </c>
      <c r="F1335" s="5">
        <v>6.4000000000000003E-3</v>
      </c>
      <c r="G1335" s="37">
        <f t="shared" si="48"/>
        <v>2.0771215116084682E-3</v>
      </c>
      <c r="H1335" s="37">
        <f t="shared" si="49"/>
        <v>7.7667302735095201E-3</v>
      </c>
    </row>
    <row r="1336" spans="1:8">
      <c r="A1336" s="2" t="s">
        <v>1384</v>
      </c>
      <c r="B1336" s="3">
        <v>29.911000000000001</v>
      </c>
      <c r="C1336" s="4">
        <v>29.849</v>
      </c>
      <c r="D1336" s="4">
        <v>29.911000000000001</v>
      </c>
      <c r="E1336" s="4">
        <v>29.843</v>
      </c>
      <c r="F1336" s="5">
        <v>2.0999999999999999E-3</v>
      </c>
      <c r="G1336" s="37">
        <f t="shared" si="48"/>
        <v>-2.3729946524064672E-3</v>
      </c>
      <c r="H1336" s="37">
        <f t="shared" si="49"/>
        <v>2.2785912944409542E-3</v>
      </c>
    </row>
    <row r="1337" spans="1:8">
      <c r="A1337" s="2" t="s">
        <v>1385</v>
      </c>
      <c r="B1337" s="6">
        <v>29.849</v>
      </c>
      <c r="C1337" s="4">
        <v>29.92</v>
      </c>
      <c r="D1337" s="4">
        <v>29.965</v>
      </c>
      <c r="E1337" s="4">
        <v>29.849</v>
      </c>
      <c r="F1337" s="7">
        <v>0</v>
      </c>
      <c r="G1337" s="37">
        <f t="shared" si="48"/>
        <v>4.8361096184847494E-3</v>
      </c>
      <c r="H1337" s="37">
        <f t="shared" si="49"/>
        <v>3.8862273442996299E-3</v>
      </c>
    </row>
    <row r="1338" spans="1:8">
      <c r="A1338" s="2" t="s">
        <v>1386</v>
      </c>
      <c r="B1338" s="3">
        <v>29.849</v>
      </c>
      <c r="C1338" s="4">
        <v>29.776</v>
      </c>
      <c r="D1338" s="4">
        <v>29.849</v>
      </c>
      <c r="E1338" s="4">
        <v>29.71</v>
      </c>
      <c r="F1338" s="5">
        <v>2.5000000000000001E-3</v>
      </c>
      <c r="G1338" s="37">
        <f t="shared" si="48"/>
        <v>-2.3787985392167222E-3</v>
      </c>
      <c r="H1338" s="37">
        <f t="shared" si="49"/>
        <v>4.6785594076068446E-3</v>
      </c>
    </row>
    <row r="1339" spans="1:8">
      <c r="A1339" s="2" t="s">
        <v>1387</v>
      </c>
      <c r="B1339" s="6">
        <v>29.776</v>
      </c>
      <c r="C1339" s="4">
        <v>29.847000000000001</v>
      </c>
      <c r="D1339" s="4">
        <v>29.855</v>
      </c>
      <c r="E1339" s="4">
        <v>29.748999999999999</v>
      </c>
      <c r="F1339" s="7">
        <v>-2.3999999999999998E-3</v>
      </c>
      <c r="G1339" s="37">
        <f t="shared" si="48"/>
        <v>-5.9946048556299234E-3</v>
      </c>
      <c r="H1339" s="37">
        <f t="shared" si="49"/>
        <v>3.5631449796632375E-3</v>
      </c>
    </row>
    <row r="1340" spans="1:8">
      <c r="A1340" s="2" t="s">
        <v>1388</v>
      </c>
      <c r="B1340" s="6">
        <v>29.847000000000001</v>
      </c>
      <c r="C1340" s="4">
        <v>30.027000000000001</v>
      </c>
      <c r="D1340" s="4">
        <v>30.093</v>
      </c>
      <c r="E1340" s="4">
        <v>29.847000000000001</v>
      </c>
      <c r="F1340" s="7">
        <v>-6.0000000000000001E-3</v>
      </c>
      <c r="G1340" s="37">
        <f t="shared" si="48"/>
        <v>-1.463590719653457E-2</v>
      </c>
      <c r="H1340" s="37">
        <f t="shared" si="49"/>
        <v>8.2420343753140564E-3</v>
      </c>
    </row>
    <row r="1341" spans="1:8">
      <c r="A1341" s="2" t="s">
        <v>1389</v>
      </c>
      <c r="B1341" s="6">
        <v>30.027000000000001</v>
      </c>
      <c r="C1341" s="4">
        <v>30.472999999999999</v>
      </c>
      <c r="D1341" s="4">
        <v>30.475000000000001</v>
      </c>
      <c r="E1341" s="4">
        <v>30.012</v>
      </c>
      <c r="F1341" s="7">
        <v>-1.46E-2</v>
      </c>
      <c r="G1341" s="37">
        <f t="shared" si="48"/>
        <v>2.9543067226891876E-4</v>
      </c>
      <c r="H1341" s="37">
        <f t="shared" si="49"/>
        <v>1.5427162468346026E-2</v>
      </c>
    </row>
    <row r="1342" spans="1:8">
      <c r="A1342" s="2" t="s">
        <v>1390</v>
      </c>
      <c r="B1342" s="3">
        <v>30.472999999999999</v>
      </c>
      <c r="C1342" s="4">
        <v>30.463999999999999</v>
      </c>
      <c r="D1342" s="4">
        <v>30.472999999999999</v>
      </c>
      <c r="E1342" s="4">
        <v>30.463000000000001</v>
      </c>
      <c r="F1342" s="5">
        <v>2.9999999999999997E-4</v>
      </c>
      <c r="G1342" s="37">
        <f t="shared" si="48"/>
        <v>1.7757316672146824E-3</v>
      </c>
      <c r="H1342" s="37">
        <f t="shared" si="49"/>
        <v>3.2826707809467258E-4</v>
      </c>
    </row>
    <row r="1343" spans="1:8">
      <c r="A1343" s="2" t="s">
        <v>1391</v>
      </c>
      <c r="B1343" s="6">
        <v>30.463999999999999</v>
      </c>
      <c r="C1343" s="4">
        <v>30.41</v>
      </c>
      <c r="D1343" s="4">
        <v>30.463999999999999</v>
      </c>
      <c r="E1343" s="4">
        <v>30.41</v>
      </c>
      <c r="F1343" s="7">
        <v>0</v>
      </c>
      <c r="G1343" s="37">
        <f t="shared" si="48"/>
        <v>-5.2013477706172569E-3</v>
      </c>
      <c r="H1343" s="37">
        <f t="shared" si="49"/>
        <v>1.7757316672146824E-3</v>
      </c>
    </row>
    <row r="1344" spans="1:8">
      <c r="A1344" s="2" t="s">
        <v>1392</v>
      </c>
      <c r="B1344" s="6">
        <v>30.463999999999999</v>
      </c>
      <c r="C1344" s="4">
        <v>30.568999999999999</v>
      </c>
      <c r="D1344" s="4">
        <v>30.571000000000002</v>
      </c>
      <c r="E1344" s="4">
        <v>30.463999999999999</v>
      </c>
      <c r="F1344" s="7">
        <v>-3.3999999999999998E-3</v>
      </c>
      <c r="G1344" s="37">
        <f t="shared" si="48"/>
        <v>4.8320294523699452E-3</v>
      </c>
      <c r="H1344" s="37">
        <f t="shared" si="49"/>
        <v>3.5123424369748841E-3</v>
      </c>
    </row>
    <row r="1345" spans="1:8">
      <c r="A1345" s="2" t="s">
        <v>1393</v>
      </c>
      <c r="B1345" s="3">
        <v>30.568999999999999</v>
      </c>
      <c r="C1345" s="4">
        <v>30.422000000000001</v>
      </c>
      <c r="D1345" s="4">
        <v>30.568999999999999</v>
      </c>
      <c r="E1345" s="4">
        <v>30.422000000000001</v>
      </c>
      <c r="F1345" s="5">
        <v>4.7999999999999996E-3</v>
      </c>
      <c r="G1345" s="37">
        <f t="shared" si="48"/>
        <v>-1.1819554796768605E-3</v>
      </c>
      <c r="H1345" s="37">
        <f t="shared" si="49"/>
        <v>4.8320294523699452E-3</v>
      </c>
    </row>
    <row r="1346" spans="1:8">
      <c r="A1346" s="2" t="s">
        <v>1394</v>
      </c>
      <c r="B1346" s="6">
        <v>30.422000000000001</v>
      </c>
      <c r="C1346" s="4">
        <v>30.457999999999998</v>
      </c>
      <c r="D1346" s="4">
        <v>30.545000000000002</v>
      </c>
      <c r="E1346" s="4">
        <v>30.422000000000001</v>
      </c>
      <c r="F1346" s="7">
        <v>-1.1999999999999999E-3</v>
      </c>
      <c r="G1346" s="37">
        <f t="shared" ref="G1346:G1409" si="50">(C1346-C1347)/C1347</f>
        <v>-2.4563586938722969E-3</v>
      </c>
      <c r="H1346" s="37">
        <f t="shared" ref="H1346:H1409" si="51">(D1346-E1346)/E1346</f>
        <v>4.0431266846361552E-3</v>
      </c>
    </row>
    <row r="1347" spans="1:8">
      <c r="A1347" s="2" t="s">
        <v>1395</v>
      </c>
      <c r="B1347" s="6">
        <v>30.457999999999998</v>
      </c>
      <c r="C1347" s="4">
        <v>30.533000000000001</v>
      </c>
      <c r="D1347" s="4">
        <v>30.535</v>
      </c>
      <c r="E1347" s="4">
        <v>30.457999999999998</v>
      </c>
      <c r="F1347" s="7">
        <v>-2.5000000000000001E-3</v>
      </c>
      <c r="G1347" s="37">
        <f t="shared" si="50"/>
        <v>-7.3151700370634593E-3</v>
      </c>
      <c r="H1347" s="37">
        <f t="shared" si="51"/>
        <v>2.5280714426423843E-3</v>
      </c>
    </row>
    <row r="1348" spans="1:8">
      <c r="A1348" s="2" t="s">
        <v>1396</v>
      </c>
      <c r="B1348" s="6">
        <v>30.533000000000001</v>
      </c>
      <c r="C1348" s="4">
        <v>30.757999999999999</v>
      </c>
      <c r="D1348" s="4">
        <v>30.766999999999999</v>
      </c>
      <c r="E1348" s="4">
        <v>30.533000000000001</v>
      </c>
      <c r="F1348" s="7">
        <v>-7.3000000000000001E-3</v>
      </c>
      <c r="G1348" s="37">
        <f t="shared" si="50"/>
        <v>1.1392116655274597E-3</v>
      </c>
      <c r="H1348" s="37">
        <f t="shared" si="51"/>
        <v>7.6638391248812169E-3</v>
      </c>
    </row>
    <row r="1349" spans="1:8">
      <c r="A1349" s="2" t="s">
        <v>1397</v>
      </c>
      <c r="B1349" s="6">
        <v>30.757999999999999</v>
      </c>
      <c r="C1349" s="4">
        <v>30.722999999999999</v>
      </c>
      <c r="D1349" s="4">
        <v>30.757999999999999</v>
      </c>
      <c r="E1349" s="4">
        <v>30.722999999999999</v>
      </c>
      <c r="F1349" s="7">
        <v>0</v>
      </c>
      <c r="G1349" s="37">
        <f t="shared" si="50"/>
        <v>-9.7660027074067176E-3</v>
      </c>
      <c r="H1349" s="37">
        <f t="shared" si="51"/>
        <v>1.1392116655274597E-3</v>
      </c>
    </row>
    <row r="1350" spans="1:8">
      <c r="A1350" s="2" t="s">
        <v>1398</v>
      </c>
      <c r="B1350" s="6">
        <v>30.757999999999999</v>
      </c>
      <c r="C1350" s="4">
        <v>31.026</v>
      </c>
      <c r="D1350" s="4">
        <v>31.026</v>
      </c>
      <c r="E1350" s="4">
        <v>30.757999999999999</v>
      </c>
      <c r="F1350" s="7">
        <v>-8.6E-3</v>
      </c>
      <c r="G1350" s="37">
        <f t="shared" si="50"/>
        <v>1.0647565579324767E-3</v>
      </c>
      <c r="H1350" s="37">
        <f t="shared" si="51"/>
        <v>8.7131803108134696E-3</v>
      </c>
    </row>
    <row r="1351" spans="1:8">
      <c r="A1351" s="2" t="s">
        <v>1399</v>
      </c>
      <c r="B1351" s="3">
        <v>31.026</v>
      </c>
      <c r="C1351" s="4">
        <v>30.992999999999999</v>
      </c>
      <c r="D1351" s="4">
        <v>31.026</v>
      </c>
      <c r="E1351" s="4">
        <v>30.992000000000001</v>
      </c>
      <c r="F1351" s="5">
        <v>1.1000000000000001E-3</v>
      </c>
      <c r="G1351" s="37">
        <f t="shared" si="50"/>
        <v>-2.124987926205045E-3</v>
      </c>
      <c r="H1351" s="37">
        <f t="shared" si="51"/>
        <v>1.0970573051109615E-3</v>
      </c>
    </row>
    <row r="1352" spans="1:8">
      <c r="A1352" s="2" t="s">
        <v>1400</v>
      </c>
      <c r="B1352" s="6">
        <v>30.992999999999999</v>
      </c>
      <c r="C1352" s="4">
        <v>31.059000000000001</v>
      </c>
      <c r="D1352" s="4">
        <v>31.059000000000001</v>
      </c>
      <c r="E1352" s="4">
        <v>30.992999999999999</v>
      </c>
      <c r="F1352" s="7">
        <v>-2.0999999999999999E-3</v>
      </c>
      <c r="G1352" s="37">
        <f t="shared" si="50"/>
        <v>-2.8968713789108858E-4</v>
      </c>
      <c r="H1352" s="37">
        <f t="shared" si="51"/>
        <v>2.1295131158649535E-3</v>
      </c>
    </row>
    <row r="1353" spans="1:8">
      <c r="A1353" s="2" t="s">
        <v>1401</v>
      </c>
      <c r="B1353" s="6">
        <v>31.059000000000001</v>
      </c>
      <c r="C1353" s="4">
        <v>31.068000000000001</v>
      </c>
      <c r="D1353" s="4">
        <v>31.077000000000002</v>
      </c>
      <c r="E1353" s="4">
        <v>31.059000000000001</v>
      </c>
      <c r="F1353" s="7">
        <v>-2.9999999999999997E-4</v>
      </c>
      <c r="G1353" s="37">
        <f t="shared" si="50"/>
        <v>2.7758053063069547E-3</v>
      </c>
      <c r="H1353" s="37">
        <f t="shared" si="51"/>
        <v>5.7954216169228505E-4</v>
      </c>
    </row>
    <row r="1354" spans="1:8">
      <c r="A1354" s="2" t="s">
        <v>1402</v>
      </c>
      <c r="B1354" s="3">
        <v>31.068000000000001</v>
      </c>
      <c r="C1354" s="4">
        <v>30.981999999999999</v>
      </c>
      <c r="D1354" s="4">
        <v>31.068000000000001</v>
      </c>
      <c r="E1354" s="4">
        <v>30.981000000000002</v>
      </c>
      <c r="F1354" s="5">
        <v>2.8E-3</v>
      </c>
      <c r="G1354" s="37">
        <f t="shared" si="50"/>
        <v>-2.2864135510257144E-3</v>
      </c>
      <c r="H1354" s="37">
        <f t="shared" si="51"/>
        <v>2.8081727510409524E-3</v>
      </c>
    </row>
    <row r="1355" spans="1:8">
      <c r="A1355" s="2" t="s">
        <v>1403</v>
      </c>
      <c r="B1355" s="6">
        <v>30.981999999999999</v>
      </c>
      <c r="C1355" s="4">
        <v>31.053000000000001</v>
      </c>
      <c r="D1355" s="4">
        <v>31.053000000000001</v>
      </c>
      <c r="E1355" s="4">
        <v>30.981999999999999</v>
      </c>
      <c r="F1355" s="7">
        <v>0</v>
      </c>
      <c r="G1355" s="37">
        <f t="shared" si="50"/>
        <v>-8.334930063230479E-3</v>
      </c>
      <c r="H1355" s="37">
        <f t="shared" si="51"/>
        <v>2.2916532179975955E-3</v>
      </c>
    </row>
    <row r="1356" spans="1:8">
      <c r="A1356" s="2" t="s">
        <v>1404</v>
      </c>
      <c r="B1356" s="6">
        <v>30.981999999999999</v>
      </c>
      <c r="C1356" s="4">
        <v>31.314</v>
      </c>
      <c r="D1356" s="4">
        <v>31.314</v>
      </c>
      <c r="E1356" s="4">
        <v>30.981999999999999</v>
      </c>
      <c r="F1356" s="7">
        <v>-1.06E-2</v>
      </c>
      <c r="G1356" s="37">
        <f t="shared" si="50"/>
        <v>1.189168228527107E-2</v>
      </c>
      <c r="H1356" s="37">
        <f t="shared" si="51"/>
        <v>1.0715899554580103E-2</v>
      </c>
    </row>
    <row r="1357" spans="1:8">
      <c r="A1357" s="2" t="s">
        <v>1405</v>
      </c>
      <c r="B1357" s="3">
        <v>31.314</v>
      </c>
      <c r="C1357" s="4">
        <v>30.946000000000002</v>
      </c>
      <c r="D1357" s="4">
        <v>31.314</v>
      </c>
      <c r="E1357" s="4">
        <v>30.939</v>
      </c>
      <c r="F1357" s="5">
        <v>1.1900000000000001E-2</v>
      </c>
      <c r="G1357" s="37">
        <f t="shared" si="50"/>
        <v>1.0745664173498403E-2</v>
      </c>
      <c r="H1357" s="37">
        <f t="shared" si="51"/>
        <v>1.2120624454571899E-2</v>
      </c>
    </row>
    <row r="1358" spans="1:8">
      <c r="A1358" s="2" t="s">
        <v>1406</v>
      </c>
      <c r="B1358" s="3">
        <v>30.946000000000002</v>
      </c>
      <c r="C1358" s="4">
        <v>30.617000000000001</v>
      </c>
      <c r="D1358" s="4">
        <v>30.946000000000002</v>
      </c>
      <c r="E1358" s="4">
        <v>30.587</v>
      </c>
      <c r="F1358" s="5">
        <v>1.0699999999999999E-2</v>
      </c>
      <c r="G1358" s="37">
        <f t="shared" si="50"/>
        <v>-1.5978608230613541E-3</v>
      </c>
      <c r="H1358" s="37">
        <f t="shared" si="51"/>
        <v>1.173701245627233E-2</v>
      </c>
    </row>
    <row r="1359" spans="1:8">
      <c r="A1359" s="2" t="s">
        <v>1407</v>
      </c>
      <c r="B1359" s="6">
        <v>30.617000000000001</v>
      </c>
      <c r="C1359" s="4">
        <v>30.666</v>
      </c>
      <c r="D1359" s="4">
        <v>30.667999999999999</v>
      </c>
      <c r="E1359" s="4">
        <v>30.576000000000001</v>
      </c>
      <c r="F1359" s="7">
        <v>-1.6000000000000001E-3</v>
      </c>
      <c r="G1359" s="37">
        <f t="shared" si="50"/>
        <v>-7.1229683351680005E-3</v>
      </c>
      <c r="H1359" s="37">
        <f t="shared" si="51"/>
        <v>3.0088958660386823E-3</v>
      </c>
    </row>
    <row r="1360" spans="1:8">
      <c r="A1360" s="2" t="s">
        <v>1408</v>
      </c>
      <c r="B1360" s="6">
        <v>30.666</v>
      </c>
      <c r="C1360" s="4">
        <v>30.885999999999999</v>
      </c>
      <c r="D1360" s="4">
        <v>30.902999999999999</v>
      </c>
      <c r="E1360" s="4">
        <v>30.666</v>
      </c>
      <c r="F1360" s="7">
        <v>-7.1000000000000004E-3</v>
      </c>
      <c r="G1360" s="37">
        <f t="shared" si="50"/>
        <v>-3.7738283391930095E-3</v>
      </c>
      <c r="H1360" s="37">
        <f t="shared" si="51"/>
        <v>7.7284288788886171E-3</v>
      </c>
    </row>
    <row r="1361" spans="1:8">
      <c r="A1361" s="2" t="s">
        <v>1409</v>
      </c>
      <c r="B1361" s="6">
        <v>30.885999999999999</v>
      </c>
      <c r="C1361" s="4">
        <v>31.003</v>
      </c>
      <c r="D1361" s="4">
        <v>31.003</v>
      </c>
      <c r="E1361" s="4">
        <v>30.885999999999999</v>
      </c>
      <c r="F1361" s="7">
        <v>0</v>
      </c>
      <c r="G1361" s="37">
        <f t="shared" si="50"/>
        <v>5.1875628181435058E-3</v>
      </c>
      <c r="H1361" s="37">
        <f t="shared" si="51"/>
        <v>3.7881240691575759E-3</v>
      </c>
    </row>
    <row r="1362" spans="1:8">
      <c r="A1362" s="2" t="s">
        <v>1410</v>
      </c>
      <c r="B1362" s="3">
        <v>30.885999999999999</v>
      </c>
      <c r="C1362" s="4">
        <v>30.843</v>
      </c>
      <c r="D1362" s="4">
        <v>30.885999999999999</v>
      </c>
      <c r="E1362" s="4">
        <v>30.84</v>
      </c>
      <c r="F1362" s="5">
        <v>1.4E-3</v>
      </c>
      <c r="G1362" s="37">
        <f t="shared" si="50"/>
        <v>6.4886610647891423E-4</v>
      </c>
      <c r="H1362" s="37">
        <f t="shared" si="51"/>
        <v>1.491569390402055E-3</v>
      </c>
    </row>
    <row r="1363" spans="1:8">
      <c r="A1363" s="2" t="s">
        <v>1411</v>
      </c>
      <c r="B1363" s="3">
        <v>30.843</v>
      </c>
      <c r="C1363" s="4">
        <v>30.823</v>
      </c>
      <c r="D1363" s="4">
        <v>30.843</v>
      </c>
      <c r="E1363" s="4">
        <v>30.821999999999999</v>
      </c>
      <c r="F1363" s="5">
        <v>5.9999999999999995E-4</v>
      </c>
      <c r="G1363" s="37">
        <f t="shared" si="50"/>
        <v>-1.1665964548430397E-3</v>
      </c>
      <c r="H1363" s="37">
        <f t="shared" si="51"/>
        <v>6.8133151644931536E-4</v>
      </c>
    </row>
    <row r="1364" spans="1:8">
      <c r="A1364" s="2" t="s">
        <v>1412</v>
      </c>
      <c r="B1364" s="6">
        <v>30.823</v>
      </c>
      <c r="C1364" s="4">
        <v>30.859000000000002</v>
      </c>
      <c r="D1364" s="4">
        <v>30.863</v>
      </c>
      <c r="E1364" s="4">
        <v>30.823</v>
      </c>
      <c r="F1364" s="7">
        <v>-1.1999999999999999E-3</v>
      </c>
      <c r="G1364" s="37">
        <f t="shared" si="50"/>
        <v>7.4105510577174294E-3</v>
      </c>
      <c r="H1364" s="37">
        <f t="shared" si="51"/>
        <v>1.2977322129578285E-3</v>
      </c>
    </row>
    <row r="1365" spans="1:8">
      <c r="A1365" s="2" t="s">
        <v>1413</v>
      </c>
      <c r="B1365" s="3">
        <v>30.859000000000002</v>
      </c>
      <c r="C1365" s="4">
        <v>30.632000000000001</v>
      </c>
      <c r="D1365" s="4">
        <v>30.859000000000002</v>
      </c>
      <c r="E1365" s="4">
        <v>30.632000000000001</v>
      </c>
      <c r="F1365" s="5">
        <v>7.4000000000000003E-3</v>
      </c>
      <c r="G1365" s="37">
        <f t="shared" si="50"/>
        <v>1.6325464459472224E-4</v>
      </c>
      <c r="H1365" s="37">
        <f t="shared" si="51"/>
        <v>7.4105510577174294E-3</v>
      </c>
    </row>
    <row r="1366" spans="1:8">
      <c r="A1366" s="2" t="s">
        <v>1414</v>
      </c>
      <c r="B1366" s="3">
        <v>30.632000000000001</v>
      </c>
      <c r="C1366" s="4">
        <v>30.626999999999999</v>
      </c>
      <c r="D1366" s="4">
        <v>30.632000000000001</v>
      </c>
      <c r="E1366" s="4">
        <v>30.620999999999999</v>
      </c>
      <c r="F1366" s="5">
        <v>2.0000000000000001E-4</v>
      </c>
      <c r="G1366" s="37">
        <f t="shared" si="50"/>
        <v>7.1883679137390839E-4</v>
      </c>
      <c r="H1366" s="37">
        <f t="shared" si="51"/>
        <v>3.5923059338371661E-4</v>
      </c>
    </row>
    <row r="1367" spans="1:8">
      <c r="A1367" s="2" t="s">
        <v>1415</v>
      </c>
      <c r="B1367" s="6">
        <v>30.626999999999999</v>
      </c>
      <c r="C1367" s="4">
        <v>30.605</v>
      </c>
      <c r="D1367" s="4">
        <v>30.626999999999999</v>
      </c>
      <c r="E1367" s="4">
        <v>30.605</v>
      </c>
      <c r="F1367" s="7">
        <v>0</v>
      </c>
      <c r="G1367" s="37">
        <f t="shared" si="50"/>
        <v>-3.1269339760919869E-3</v>
      </c>
      <c r="H1367" s="37">
        <f t="shared" si="51"/>
        <v>7.1883679137390839E-4</v>
      </c>
    </row>
    <row r="1368" spans="1:8">
      <c r="A1368" s="2" t="s">
        <v>1416</v>
      </c>
      <c r="B1368" s="6">
        <v>30.626999999999999</v>
      </c>
      <c r="C1368" s="4">
        <v>30.701000000000001</v>
      </c>
      <c r="D1368" s="4">
        <v>30.702999999999999</v>
      </c>
      <c r="E1368" s="4">
        <v>30.626999999999999</v>
      </c>
      <c r="F1368" s="7">
        <v>-2.3999999999999998E-3</v>
      </c>
      <c r="G1368" s="37">
        <f t="shared" si="50"/>
        <v>-4.5580335341036452E-4</v>
      </c>
      <c r="H1368" s="37">
        <f t="shared" si="51"/>
        <v>2.4814705978385252E-3</v>
      </c>
    </row>
    <row r="1369" spans="1:8">
      <c r="A1369" s="2" t="s">
        <v>1417</v>
      </c>
      <c r="B1369" s="6">
        <v>30.701000000000001</v>
      </c>
      <c r="C1369" s="4">
        <v>30.715</v>
      </c>
      <c r="D1369" s="4">
        <v>30.721</v>
      </c>
      <c r="E1369" s="4">
        <v>30.701000000000001</v>
      </c>
      <c r="F1369" s="7">
        <v>-5.0000000000000001E-4</v>
      </c>
      <c r="G1369" s="37">
        <f t="shared" si="50"/>
        <v>-2.2090114673683978E-3</v>
      </c>
      <c r="H1369" s="37">
        <f t="shared" si="51"/>
        <v>6.5144457835248281E-4</v>
      </c>
    </row>
    <row r="1370" spans="1:8">
      <c r="A1370" s="2" t="s">
        <v>1418</v>
      </c>
      <c r="B1370" s="6">
        <v>30.715</v>
      </c>
      <c r="C1370" s="4">
        <v>30.783000000000001</v>
      </c>
      <c r="D1370" s="4">
        <v>30.788</v>
      </c>
      <c r="E1370" s="4">
        <v>30.715</v>
      </c>
      <c r="F1370" s="7">
        <v>-2.2000000000000001E-3</v>
      </c>
      <c r="G1370" s="37">
        <f t="shared" si="50"/>
        <v>3.4553574339081933E-3</v>
      </c>
      <c r="H1370" s="37">
        <f t="shared" si="51"/>
        <v>2.3766889142113105E-3</v>
      </c>
    </row>
    <row r="1371" spans="1:8">
      <c r="A1371" s="2" t="s">
        <v>1419</v>
      </c>
      <c r="B1371" s="3">
        <v>30.783000000000001</v>
      </c>
      <c r="C1371" s="4">
        <v>30.677</v>
      </c>
      <c r="D1371" s="4">
        <v>30.783000000000001</v>
      </c>
      <c r="E1371" s="4">
        <v>30.672000000000001</v>
      </c>
      <c r="F1371" s="5">
        <v>3.5000000000000001E-3</v>
      </c>
      <c r="G1371" s="37">
        <f t="shared" si="50"/>
        <v>-9.4444082589721602E-4</v>
      </c>
      <c r="H1371" s="37">
        <f t="shared" si="51"/>
        <v>3.6189358372457178E-3</v>
      </c>
    </row>
    <row r="1372" spans="1:8">
      <c r="A1372" s="2" t="s">
        <v>1420</v>
      </c>
      <c r="B1372" s="6">
        <v>30.677</v>
      </c>
      <c r="C1372" s="4">
        <v>30.706</v>
      </c>
      <c r="D1372" s="4">
        <v>30.71</v>
      </c>
      <c r="E1372" s="4">
        <v>30.677</v>
      </c>
      <c r="F1372" s="7">
        <v>-8.9999999999999998E-4</v>
      </c>
      <c r="G1372" s="37">
        <f t="shared" si="50"/>
        <v>4.9090195051707869E-3</v>
      </c>
      <c r="H1372" s="37">
        <f t="shared" si="51"/>
        <v>1.0757244841412541E-3</v>
      </c>
    </row>
    <row r="1373" spans="1:8">
      <c r="A1373" s="2" t="s">
        <v>1421</v>
      </c>
      <c r="B1373" s="6">
        <v>30.706</v>
      </c>
      <c r="C1373" s="4">
        <v>30.556000000000001</v>
      </c>
      <c r="D1373" s="4">
        <v>30.706</v>
      </c>
      <c r="E1373" s="4">
        <v>30.556000000000001</v>
      </c>
      <c r="F1373" s="7">
        <v>0</v>
      </c>
      <c r="G1373" s="37">
        <f t="shared" si="50"/>
        <v>-4.5608548345061426E-3</v>
      </c>
      <c r="H1373" s="37">
        <f t="shared" si="51"/>
        <v>4.9090195051707869E-3</v>
      </c>
    </row>
    <row r="1374" spans="1:8">
      <c r="A1374" s="2" t="s">
        <v>1422</v>
      </c>
      <c r="B1374" s="3">
        <v>30.706</v>
      </c>
      <c r="C1374" s="4">
        <v>30.696000000000002</v>
      </c>
      <c r="D1374" s="4">
        <v>30.706</v>
      </c>
      <c r="E1374" s="4">
        <v>30.681000000000001</v>
      </c>
      <c r="F1374" s="5">
        <v>2.9999999999999997E-4</v>
      </c>
      <c r="G1374" s="37">
        <f t="shared" si="50"/>
        <v>-8.9112746997287804E-3</v>
      </c>
      <c r="H1374" s="37">
        <f t="shared" si="51"/>
        <v>8.1483654378926957E-4</v>
      </c>
    </row>
    <row r="1375" spans="1:8">
      <c r="A1375" s="2" t="s">
        <v>1423</v>
      </c>
      <c r="B1375" s="6">
        <v>30.696000000000002</v>
      </c>
      <c r="C1375" s="4">
        <v>30.972000000000001</v>
      </c>
      <c r="D1375" s="4">
        <v>30.972000000000001</v>
      </c>
      <c r="E1375" s="4">
        <v>30.696000000000002</v>
      </c>
      <c r="F1375" s="7">
        <v>-8.8999999999999999E-3</v>
      </c>
      <c r="G1375" s="37">
        <f t="shared" si="50"/>
        <v>5.4211978574907191E-3</v>
      </c>
      <c r="H1375" s="37">
        <f t="shared" si="51"/>
        <v>8.9913995308834958E-3</v>
      </c>
    </row>
    <row r="1376" spans="1:8">
      <c r="A1376" s="2" t="s">
        <v>1424</v>
      </c>
      <c r="B1376" s="3">
        <v>30.972000000000001</v>
      </c>
      <c r="C1376" s="4">
        <v>30.805</v>
      </c>
      <c r="D1376" s="4">
        <v>30.972000000000001</v>
      </c>
      <c r="E1376" s="4">
        <v>30.805</v>
      </c>
      <c r="F1376" s="5">
        <v>5.4000000000000003E-3</v>
      </c>
      <c r="G1376" s="37">
        <f t="shared" si="50"/>
        <v>3.5509512640082815E-3</v>
      </c>
      <c r="H1376" s="37">
        <f t="shared" si="51"/>
        <v>5.4211978574907191E-3</v>
      </c>
    </row>
    <row r="1377" spans="1:8">
      <c r="A1377" s="2" t="s">
        <v>1425</v>
      </c>
      <c r="B1377" s="3">
        <v>30.805</v>
      </c>
      <c r="C1377" s="4">
        <v>30.696000000000002</v>
      </c>
      <c r="D1377" s="4">
        <v>30.805</v>
      </c>
      <c r="E1377" s="4">
        <v>30.696000000000002</v>
      </c>
      <c r="F1377" s="5">
        <v>3.5999999999999999E-3</v>
      </c>
      <c r="G1377" s="37">
        <f t="shared" si="50"/>
        <v>1.1415152799973953E-3</v>
      </c>
      <c r="H1377" s="37">
        <f t="shared" si="51"/>
        <v>3.5509512640082815E-3</v>
      </c>
    </row>
    <row r="1378" spans="1:8">
      <c r="A1378" s="2" t="s">
        <v>1426</v>
      </c>
      <c r="B1378" s="3">
        <v>30.696000000000002</v>
      </c>
      <c r="C1378" s="4">
        <v>30.661000000000001</v>
      </c>
      <c r="D1378" s="4">
        <v>30.696000000000002</v>
      </c>
      <c r="E1378" s="4">
        <v>30.657</v>
      </c>
      <c r="F1378" s="5">
        <v>1.1000000000000001E-3</v>
      </c>
      <c r="G1378" s="37">
        <f t="shared" si="50"/>
        <v>2.3865568196678563E-3</v>
      </c>
      <c r="H1378" s="37">
        <f t="shared" si="51"/>
        <v>1.2721401311283386E-3</v>
      </c>
    </row>
    <row r="1379" spans="1:8">
      <c r="A1379" s="2" t="s">
        <v>1427</v>
      </c>
      <c r="B1379" s="6">
        <v>30.661000000000001</v>
      </c>
      <c r="C1379" s="4">
        <v>30.588000000000001</v>
      </c>
      <c r="D1379" s="4">
        <v>30.661000000000001</v>
      </c>
      <c r="E1379" s="4">
        <v>30.588000000000001</v>
      </c>
      <c r="F1379" s="7">
        <v>0</v>
      </c>
      <c r="G1379" s="37">
        <f t="shared" si="50"/>
        <v>4.8950359735865472E-3</v>
      </c>
      <c r="H1379" s="37">
        <f t="shared" si="51"/>
        <v>2.3865568196678563E-3</v>
      </c>
    </row>
    <row r="1380" spans="1:8">
      <c r="A1380" s="2" t="s">
        <v>1428</v>
      </c>
      <c r="B1380" s="3">
        <v>30.661000000000001</v>
      </c>
      <c r="C1380" s="4">
        <v>30.439</v>
      </c>
      <c r="D1380" s="4">
        <v>30.661000000000001</v>
      </c>
      <c r="E1380" s="4">
        <v>30.439</v>
      </c>
      <c r="F1380" s="5">
        <v>7.3000000000000001E-3</v>
      </c>
      <c r="G1380" s="37">
        <f t="shared" si="50"/>
        <v>-1.6423597424776657E-4</v>
      </c>
      <c r="H1380" s="37">
        <f t="shared" si="51"/>
        <v>7.2932750747396859E-3</v>
      </c>
    </row>
    <row r="1381" spans="1:8">
      <c r="A1381" s="2" t="s">
        <v>1429</v>
      </c>
      <c r="B1381" s="6">
        <v>30.439</v>
      </c>
      <c r="C1381" s="4">
        <v>30.443999999999999</v>
      </c>
      <c r="D1381" s="4">
        <v>30.49</v>
      </c>
      <c r="E1381" s="4">
        <v>30.439</v>
      </c>
      <c r="F1381" s="7">
        <v>-2.0000000000000001E-4</v>
      </c>
      <c r="G1381" s="37">
        <f t="shared" si="50"/>
        <v>9.5347690284398867E-4</v>
      </c>
      <c r="H1381" s="37">
        <f t="shared" si="51"/>
        <v>1.6754821117644595E-3</v>
      </c>
    </row>
    <row r="1382" spans="1:8">
      <c r="A1382" s="2" t="s">
        <v>1430</v>
      </c>
      <c r="B1382" s="3">
        <v>30.443999999999999</v>
      </c>
      <c r="C1382" s="4">
        <v>30.414999999999999</v>
      </c>
      <c r="D1382" s="4">
        <v>30.443999999999999</v>
      </c>
      <c r="E1382" s="4">
        <v>30.411000000000001</v>
      </c>
      <c r="F1382" s="5">
        <v>1E-3</v>
      </c>
      <c r="G1382" s="37">
        <f t="shared" si="50"/>
        <v>-2.394384675938087E-3</v>
      </c>
      <c r="H1382" s="37">
        <f t="shared" si="51"/>
        <v>1.0851336687382098E-3</v>
      </c>
    </row>
    <row r="1383" spans="1:8">
      <c r="A1383" s="2" t="s">
        <v>1431</v>
      </c>
      <c r="B1383" s="6">
        <v>30.414999999999999</v>
      </c>
      <c r="C1383" s="4">
        <v>30.488</v>
      </c>
      <c r="D1383" s="4">
        <v>30.491</v>
      </c>
      <c r="E1383" s="4">
        <v>30.414999999999999</v>
      </c>
      <c r="F1383" s="7">
        <v>-2.3999999999999998E-3</v>
      </c>
      <c r="G1383" s="37">
        <f t="shared" si="50"/>
        <v>-1.8660991979048012E-3</v>
      </c>
      <c r="H1383" s="37">
        <f t="shared" si="51"/>
        <v>2.4987670557290978E-3</v>
      </c>
    </row>
    <row r="1384" spans="1:8">
      <c r="A1384" s="2" t="s">
        <v>1432</v>
      </c>
      <c r="B1384" s="6">
        <v>30.488</v>
      </c>
      <c r="C1384" s="4">
        <v>30.545000000000002</v>
      </c>
      <c r="D1384" s="4">
        <v>30.547000000000001</v>
      </c>
      <c r="E1384" s="4">
        <v>30.488</v>
      </c>
      <c r="F1384" s="7">
        <v>-1.9E-3</v>
      </c>
      <c r="G1384" s="37">
        <f t="shared" si="50"/>
        <v>-3.2727867779407658E-4</v>
      </c>
      <c r="H1384" s="37">
        <f t="shared" si="51"/>
        <v>1.9351876147992999E-3</v>
      </c>
    </row>
    <row r="1385" spans="1:8">
      <c r="A1385" s="2" t="s">
        <v>1433</v>
      </c>
      <c r="B1385" s="6">
        <v>30.545000000000002</v>
      </c>
      <c r="C1385" s="4">
        <v>30.555</v>
      </c>
      <c r="D1385" s="4">
        <v>30.555</v>
      </c>
      <c r="E1385" s="4">
        <v>30.545000000000002</v>
      </c>
      <c r="F1385" s="7">
        <v>0</v>
      </c>
      <c r="G1385" s="37">
        <f t="shared" si="50"/>
        <v>-8.8287227781051021E-4</v>
      </c>
      <c r="H1385" s="37">
        <f t="shared" si="51"/>
        <v>3.2738582419374724E-4</v>
      </c>
    </row>
    <row r="1386" spans="1:8">
      <c r="A1386" s="2" t="s">
        <v>1434</v>
      </c>
      <c r="B1386" s="6">
        <v>30.545000000000002</v>
      </c>
      <c r="C1386" s="4">
        <v>30.582000000000001</v>
      </c>
      <c r="D1386" s="4">
        <v>30.605</v>
      </c>
      <c r="E1386" s="4">
        <v>30.545000000000002</v>
      </c>
      <c r="F1386" s="7">
        <v>-1.1999999999999999E-3</v>
      </c>
      <c r="G1386" s="37">
        <f t="shared" si="50"/>
        <v>6.2847553552039257E-3</v>
      </c>
      <c r="H1386" s="37">
        <f t="shared" si="51"/>
        <v>1.9643149451628325E-3</v>
      </c>
    </row>
    <row r="1387" spans="1:8">
      <c r="A1387" s="2" t="s">
        <v>1435</v>
      </c>
      <c r="B1387" s="3">
        <v>30.582000000000001</v>
      </c>
      <c r="C1387" s="4">
        <v>30.390999999999998</v>
      </c>
      <c r="D1387" s="4">
        <v>30.582000000000001</v>
      </c>
      <c r="E1387" s="4">
        <v>30.280999999999999</v>
      </c>
      <c r="F1387" s="5">
        <v>6.3E-3</v>
      </c>
      <c r="G1387" s="37">
        <f t="shared" si="50"/>
        <v>1.1751781077302017E-2</v>
      </c>
      <c r="H1387" s="37">
        <f t="shared" si="51"/>
        <v>9.9402265446980591E-3</v>
      </c>
    </row>
    <row r="1388" spans="1:8">
      <c r="A1388" s="2" t="s">
        <v>1436</v>
      </c>
      <c r="B1388" s="3">
        <v>30.390999999999998</v>
      </c>
      <c r="C1388" s="4">
        <v>30.038</v>
      </c>
      <c r="D1388" s="4">
        <v>30.390999999999998</v>
      </c>
      <c r="E1388" s="4">
        <v>30.02</v>
      </c>
      <c r="F1388" s="5">
        <v>1.18E-2</v>
      </c>
      <c r="G1388" s="37">
        <f t="shared" si="50"/>
        <v>3.8431975403536408E-3</v>
      </c>
      <c r="H1388" s="37">
        <f t="shared" si="51"/>
        <v>1.2358427714856717E-2</v>
      </c>
    </row>
    <row r="1389" spans="1:8">
      <c r="A1389" s="2" t="s">
        <v>1437</v>
      </c>
      <c r="B1389" s="3">
        <v>30.038</v>
      </c>
      <c r="C1389" s="4">
        <v>29.922999999999998</v>
      </c>
      <c r="D1389" s="4">
        <v>30.038</v>
      </c>
      <c r="E1389" s="4">
        <v>29.922000000000001</v>
      </c>
      <c r="F1389" s="5">
        <v>3.8E-3</v>
      </c>
      <c r="G1389" s="37">
        <f t="shared" si="50"/>
        <v>4.8693666465175495E-3</v>
      </c>
      <c r="H1389" s="37">
        <f t="shared" si="51"/>
        <v>3.8767462068043466E-3</v>
      </c>
    </row>
    <row r="1390" spans="1:8">
      <c r="A1390" s="2" t="s">
        <v>1438</v>
      </c>
      <c r="B1390" s="3">
        <v>29.922999999999998</v>
      </c>
      <c r="C1390" s="4">
        <v>29.777999999999999</v>
      </c>
      <c r="D1390" s="4">
        <v>29.922999999999998</v>
      </c>
      <c r="E1390" s="4">
        <v>29.763999999999999</v>
      </c>
      <c r="F1390" s="5">
        <v>4.8999999999999998E-3</v>
      </c>
      <c r="G1390" s="37">
        <f t="shared" si="50"/>
        <v>8.4025140321979564E-4</v>
      </c>
      <c r="H1390" s="37">
        <f t="shared" si="51"/>
        <v>5.3420239215158892E-3</v>
      </c>
    </row>
    <row r="1391" spans="1:8">
      <c r="A1391" s="2" t="s">
        <v>1439</v>
      </c>
      <c r="B1391" s="6">
        <v>29.777999999999999</v>
      </c>
      <c r="C1391" s="4">
        <v>29.753</v>
      </c>
      <c r="D1391" s="4">
        <v>29.777999999999999</v>
      </c>
      <c r="E1391" s="4">
        <v>29.753</v>
      </c>
      <c r="F1391" s="7">
        <v>-2.0000000000000001E-4</v>
      </c>
      <c r="G1391" s="37">
        <f t="shared" si="50"/>
        <v>-3.1493952491038024E-3</v>
      </c>
      <c r="H1391" s="37">
        <f t="shared" si="51"/>
        <v>8.4025140321979564E-4</v>
      </c>
    </row>
    <row r="1392" spans="1:8">
      <c r="A1392" s="2" t="s">
        <v>1440</v>
      </c>
      <c r="B1392" s="6">
        <v>29.785</v>
      </c>
      <c r="C1392" s="4">
        <v>29.847000000000001</v>
      </c>
      <c r="D1392" s="4">
        <v>29.850999999999999</v>
      </c>
      <c r="E1392" s="4">
        <v>29.785</v>
      </c>
      <c r="F1392" s="7">
        <v>-2.0999999999999999E-3</v>
      </c>
      <c r="G1392" s="37">
        <f t="shared" si="50"/>
        <v>1.00613743837412E-3</v>
      </c>
      <c r="H1392" s="37">
        <f t="shared" si="51"/>
        <v>2.2158804767500066E-3</v>
      </c>
    </row>
    <row r="1393" spans="1:8">
      <c r="A1393" s="2" t="s">
        <v>1441</v>
      </c>
      <c r="B1393" s="3">
        <v>29.847000000000001</v>
      </c>
      <c r="C1393" s="4">
        <v>29.817</v>
      </c>
      <c r="D1393" s="4">
        <v>29.847000000000001</v>
      </c>
      <c r="E1393" s="4">
        <v>29.814</v>
      </c>
      <c r="F1393" s="5">
        <v>1E-3</v>
      </c>
      <c r="G1393" s="37">
        <f t="shared" si="50"/>
        <v>2.8926036796609101E-3</v>
      </c>
      <c r="H1393" s="37">
        <f t="shared" si="51"/>
        <v>1.1068625477963791E-3</v>
      </c>
    </row>
    <row r="1394" spans="1:8">
      <c r="A1394" s="2" t="s">
        <v>1442</v>
      </c>
      <c r="B1394" s="3">
        <v>29.817</v>
      </c>
      <c r="C1394" s="4">
        <v>29.731000000000002</v>
      </c>
      <c r="D1394" s="4">
        <v>29.817</v>
      </c>
      <c r="E1394" s="4">
        <v>29.731000000000002</v>
      </c>
      <c r="F1394" s="5">
        <v>2.8999999999999998E-3</v>
      </c>
      <c r="G1394" s="37">
        <f t="shared" si="50"/>
        <v>-8.1732052308512628E-3</v>
      </c>
      <c r="H1394" s="37">
        <f t="shared" si="51"/>
        <v>2.8926036796609101E-3</v>
      </c>
    </row>
    <row r="1395" spans="1:8">
      <c r="A1395" s="2" t="s">
        <v>1443</v>
      </c>
      <c r="B1395" s="6">
        <v>29.731000000000002</v>
      </c>
      <c r="C1395" s="4">
        <v>29.975999999999999</v>
      </c>
      <c r="D1395" s="4">
        <v>29.981000000000002</v>
      </c>
      <c r="E1395" s="4">
        <v>29.731000000000002</v>
      </c>
      <c r="F1395" s="7">
        <v>-8.2000000000000007E-3</v>
      </c>
      <c r="G1395" s="37">
        <f t="shared" si="50"/>
        <v>-1.0268432000528278E-2</v>
      </c>
      <c r="H1395" s="37">
        <f t="shared" si="51"/>
        <v>8.4087316269213942E-3</v>
      </c>
    </row>
    <row r="1396" spans="1:8">
      <c r="A1396" s="2" t="s">
        <v>1444</v>
      </c>
      <c r="B1396" s="6">
        <v>29.975999999999999</v>
      </c>
      <c r="C1396" s="4">
        <v>30.286999999999999</v>
      </c>
      <c r="D1396" s="4">
        <v>30.286999999999999</v>
      </c>
      <c r="E1396" s="4">
        <v>29.975999999999999</v>
      </c>
      <c r="F1396" s="7">
        <v>-1.03E-2</v>
      </c>
      <c r="G1396" s="37">
        <f t="shared" si="50"/>
        <v>2.7479803999469741E-3</v>
      </c>
      <c r="H1396" s="37">
        <f t="shared" si="51"/>
        <v>1.0374966639978648E-2</v>
      </c>
    </row>
    <row r="1397" spans="1:8">
      <c r="A1397" s="2" t="s">
        <v>1445</v>
      </c>
      <c r="B1397" s="3">
        <v>30.286999999999999</v>
      </c>
      <c r="C1397" s="4">
        <v>30.204000000000001</v>
      </c>
      <c r="D1397" s="4">
        <v>30.286999999999999</v>
      </c>
      <c r="E1397" s="4">
        <v>30.204000000000001</v>
      </c>
      <c r="F1397" s="5">
        <v>1E-4</v>
      </c>
      <c r="G1397" s="37">
        <f t="shared" si="50"/>
        <v>6.2945171442775898E-4</v>
      </c>
      <c r="H1397" s="37">
        <f t="shared" si="51"/>
        <v>2.7479803999469741E-3</v>
      </c>
    </row>
    <row r="1398" spans="1:8">
      <c r="A1398" s="2" t="s">
        <v>1446</v>
      </c>
      <c r="B1398" s="3">
        <v>30.285</v>
      </c>
      <c r="C1398" s="4">
        <v>30.184999999999999</v>
      </c>
      <c r="D1398" s="4">
        <v>30.285</v>
      </c>
      <c r="E1398" s="4">
        <v>30.184000000000001</v>
      </c>
      <c r="F1398" s="5">
        <v>3.0999999999999999E-3</v>
      </c>
      <c r="G1398" s="37">
        <f t="shared" si="50"/>
        <v>-1.3894862209283619E-3</v>
      </c>
      <c r="H1398" s="37">
        <f t="shared" si="51"/>
        <v>3.3461436522660708E-3</v>
      </c>
    </row>
    <row r="1399" spans="1:8">
      <c r="A1399" s="2" t="s">
        <v>1447</v>
      </c>
      <c r="B1399" s="6">
        <v>30.190999999999999</v>
      </c>
      <c r="C1399" s="4">
        <v>30.227</v>
      </c>
      <c r="D1399" s="4">
        <v>30.23</v>
      </c>
      <c r="E1399" s="4">
        <v>30.190999999999999</v>
      </c>
      <c r="F1399" s="7">
        <v>-1.1999999999999999E-3</v>
      </c>
      <c r="G1399" s="37">
        <f t="shared" si="50"/>
        <v>-4.2167682424641773E-3</v>
      </c>
      <c r="H1399" s="37">
        <f t="shared" si="51"/>
        <v>1.2917756947435155E-3</v>
      </c>
    </row>
    <row r="1400" spans="1:8">
      <c r="A1400" s="2" t="s">
        <v>1448</v>
      </c>
      <c r="B1400" s="6">
        <v>30.227</v>
      </c>
      <c r="C1400" s="4">
        <v>30.355</v>
      </c>
      <c r="D1400" s="4">
        <v>30.358000000000001</v>
      </c>
      <c r="E1400" s="4">
        <v>30.227</v>
      </c>
      <c r="F1400" s="7">
        <v>-4.1999999999999997E-3</v>
      </c>
      <c r="G1400" s="37">
        <f t="shared" si="50"/>
        <v>-5.1129100979974045E-3</v>
      </c>
      <c r="H1400" s="37">
        <f t="shared" si="51"/>
        <v>4.333873689085924E-3</v>
      </c>
    </row>
    <row r="1401" spans="1:8">
      <c r="A1401" s="2" t="s">
        <v>1449</v>
      </c>
      <c r="B1401" s="3">
        <v>30.355</v>
      </c>
      <c r="C1401" s="4">
        <v>30.510999999999999</v>
      </c>
      <c r="D1401" s="4">
        <v>30.510999999999999</v>
      </c>
      <c r="E1401" s="4">
        <v>30.355</v>
      </c>
      <c r="F1401" s="5">
        <v>2.0000000000000001E-4</v>
      </c>
      <c r="G1401" s="37">
        <f t="shared" si="50"/>
        <v>4.7419896598280484E-3</v>
      </c>
      <c r="H1401" s="37">
        <f t="shared" si="51"/>
        <v>5.1391862955031727E-3</v>
      </c>
    </row>
    <row r="1402" spans="1:8">
      <c r="A1402" s="2" t="s">
        <v>1450</v>
      </c>
      <c r="B1402" s="6">
        <v>30.347999999999999</v>
      </c>
      <c r="C1402" s="4">
        <v>30.367000000000001</v>
      </c>
      <c r="D1402" s="4">
        <v>30.375</v>
      </c>
      <c r="E1402" s="4">
        <v>30.347999999999999</v>
      </c>
      <c r="F1402" s="7">
        <v>-5.9999999999999995E-4</v>
      </c>
      <c r="G1402" s="37">
        <f t="shared" si="50"/>
        <v>-4.3932985803744251E-3</v>
      </c>
      <c r="H1402" s="37">
        <f t="shared" si="51"/>
        <v>8.8967971530252488E-4</v>
      </c>
    </row>
    <row r="1403" spans="1:8">
      <c r="A1403" s="2" t="s">
        <v>1451</v>
      </c>
      <c r="B1403" s="6">
        <v>30.367000000000001</v>
      </c>
      <c r="C1403" s="4">
        <v>30.501000000000001</v>
      </c>
      <c r="D1403" s="4">
        <v>30.506</v>
      </c>
      <c r="E1403" s="4">
        <v>30.367000000000001</v>
      </c>
      <c r="F1403" s="7">
        <v>-4.4000000000000003E-3</v>
      </c>
      <c r="G1403" s="37">
        <f t="shared" si="50"/>
        <v>-2.6221770625058571E-4</v>
      </c>
      <c r="H1403" s="37">
        <f t="shared" si="51"/>
        <v>4.5773372410840502E-3</v>
      </c>
    </row>
    <row r="1404" spans="1:8">
      <c r="A1404" s="2" t="s">
        <v>1452</v>
      </c>
      <c r="B1404" s="6">
        <v>30.501000000000001</v>
      </c>
      <c r="C1404" s="4">
        <v>30.509</v>
      </c>
      <c r="D1404" s="4">
        <v>30.509</v>
      </c>
      <c r="E1404" s="4">
        <v>30.501000000000001</v>
      </c>
      <c r="F1404" s="7">
        <v>-2.0000000000000001E-4</v>
      </c>
      <c r="G1404" s="37">
        <f t="shared" si="50"/>
        <v>-8.5148190600949081E-4</v>
      </c>
      <c r="H1404" s="37">
        <f t="shared" si="51"/>
        <v>2.6228648241038386E-4</v>
      </c>
    </row>
    <row r="1405" spans="1:8">
      <c r="A1405" s="2" t="s">
        <v>1453</v>
      </c>
      <c r="B1405" s="6">
        <v>30.509</v>
      </c>
      <c r="C1405" s="4">
        <v>30.535</v>
      </c>
      <c r="D1405" s="4">
        <v>30.635000000000002</v>
      </c>
      <c r="E1405" s="4">
        <v>30.466000000000001</v>
      </c>
      <c r="F1405" s="7">
        <v>-8.9999999999999998E-4</v>
      </c>
      <c r="G1405" s="37">
        <f t="shared" si="50"/>
        <v>4.5729701276483528E-3</v>
      </c>
      <c r="H1405" s="37">
        <f t="shared" si="51"/>
        <v>5.5471673340773478E-3</v>
      </c>
    </row>
    <row r="1406" spans="1:8">
      <c r="A1406" s="2" t="s">
        <v>1454</v>
      </c>
      <c r="B1406" s="3">
        <v>30.535</v>
      </c>
      <c r="C1406" s="4">
        <v>30.396000000000001</v>
      </c>
      <c r="D1406" s="4">
        <v>30.535</v>
      </c>
      <c r="E1406" s="4">
        <v>30.396000000000001</v>
      </c>
      <c r="F1406" s="5">
        <v>4.5999999999999999E-3</v>
      </c>
      <c r="G1406" s="37">
        <f t="shared" si="50"/>
        <v>2.1645603656897081E-2</v>
      </c>
      <c r="H1406" s="37">
        <f t="shared" si="51"/>
        <v>4.5729701276483528E-3</v>
      </c>
    </row>
    <row r="1407" spans="1:8">
      <c r="A1407" s="2" t="s">
        <v>1455</v>
      </c>
      <c r="B1407" s="6">
        <v>30.396000000000001</v>
      </c>
      <c r="C1407" s="4">
        <v>29.751999999999999</v>
      </c>
      <c r="D1407" s="4">
        <v>30.396000000000001</v>
      </c>
      <c r="E1407" s="4">
        <v>29.751999999999999</v>
      </c>
      <c r="F1407" s="7">
        <v>-4.0000000000000001E-3</v>
      </c>
      <c r="G1407" s="37">
        <f t="shared" si="50"/>
        <v>-2.0349028646690883E-2</v>
      </c>
      <c r="H1407" s="37">
        <f t="shared" si="51"/>
        <v>2.1645603656897081E-2</v>
      </c>
    </row>
    <row r="1408" spans="1:8">
      <c r="A1408" s="2" t="s">
        <v>1456</v>
      </c>
      <c r="B1408" s="3">
        <v>30.52</v>
      </c>
      <c r="C1408" s="4">
        <v>30.37</v>
      </c>
      <c r="D1408" s="4">
        <v>30.52</v>
      </c>
      <c r="E1408" s="4">
        <v>30.367999999999999</v>
      </c>
      <c r="F1408" s="5">
        <v>4.8999999999999998E-3</v>
      </c>
      <c r="G1408" s="37">
        <f t="shared" si="50"/>
        <v>-6.3473367360292847E-3</v>
      </c>
      <c r="H1408" s="37">
        <f t="shared" si="51"/>
        <v>5.0052687038988752E-3</v>
      </c>
    </row>
    <row r="1409" spans="1:8">
      <c r="A1409" s="2" t="s">
        <v>1457</v>
      </c>
      <c r="B1409" s="6">
        <v>30.37</v>
      </c>
      <c r="C1409" s="4">
        <v>30.564</v>
      </c>
      <c r="D1409" s="4">
        <v>30.565999999999999</v>
      </c>
      <c r="E1409" s="4">
        <v>30.37</v>
      </c>
      <c r="F1409" s="7">
        <v>-6.3E-3</v>
      </c>
      <c r="G1409" s="37">
        <f t="shared" si="50"/>
        <v>-1.0785371114815586E-3</v>
      </c>
      <c r="H1409" s="37">
        <f t="shared" si="51"/>
        <v>6.4537372406979895E-3</v>
      </c>
    </row>
    <row r="1410" spans="1:8">
      <c r="A1410" s="2" t="s">
        <v>1458</v>
      </c>
      <c r="B1410" s="6">
        <v>30.564</v>
      </c>
      <c r="C1410" s="4">
        <v>30.597000000000001</v>
      </c>
      <c r="D1410" s="4">
        <v>30.6</v>
      </c>
      <c r="E1410" s="4">
        <v>30.564</v>
      </c>
      <c r="F1410" s="7">
        <v>-1.1000000000000001E-3</v>
      </c>
      <c r="G1410" s="37">
        <f t="shared" ref="G1410:G1473" si="52">(C1410-C1411)/C1411</f>
        <v>-5.686988171064512E-3</v>
      </c>
      <c r="H1410" s="37">
        <f t="shared" ref="H1410:H1473" si="53">(D1410-E1410)/E1410</f>
        <v>1.1778563015312578E-3</v>
      </c>
    </row>
    <row r="1411" spans="1:8">
      <c r="A1411" s="2" t="s">
        <v>1459</v>
      </c>
      <c r="B1411" s="6">
        <v>30.597000000000001</v>
      </c>
      <c r="C1411" s="4">
        <v>30.771999999999998</v>
      </c>
      <c r="D1411" s="4">
        <v>30.780999999999999</v>
      </c>
      <c r="E1411" s="4">
        <v>30.597000000000001</v>
      </c>
      <c r="F1411" s="7">
        <v>-5.7000000000000002E-3</v>
      </c>
      <c r="G1411" s="37">
        <f t="shared" si="52"/>
        <v>-3.9812267357177897E-3</v>
      </c>
      <c r="H1411" s="37">
        <f t="shared" si="53"/>
        <v>6.0136614700786843E-3</v>
      </c>
    </row>
    <row r="1412" spans="1:8">
      <c r="A1412" s="2" t="s">
        <v>1460</v>
      </c>
      <c r="B1412" s="6">
        <v>30.771999999999998</v>
      </c>
      <c r="C1412" s="4">
        <v>30.895</v>
      </c>
      <c r="D1412" s="4">
        <v>30.896000000000001</v>
      </c>
      <c r="E1412" s="4">
        <v>30.771999999999998</v>
      </c>
      <c r="F1412" s="7">
        <v>-4.0000000000000001E-3</v>
      </c>
      <c r="G1412" s="37">
        <f t="shared" si="52"/>
        <v>-4.852798447104681E-4</v>
      </c>
      <c r="H1412" s="37">
        <f t="shared" si="53"/>
        <v>4.0296373326401385E-3</v>
      </c>
    </row>
    <row r="1413" spans="1:8">
      <c r="A1413" s="2" t="s">
        <v>2065</v>
      </c>
      <c r="B1413" s="3">
        <v>30.895</v>
      </c>
      <c r="C1413" s="4">
        <v>30.91</v>
      </c>
      <c r="D1413" s="4">
        <v>30.91</v>
      </c>
      <c r="E1413" s="4">
        <v>30.895</v>
      </c>
      <c r="F1413" s="5">
        <v>6.9999999999999999E-4</v>
      </c>
      <c r="G1413" s="37">
        <f t="shared" si="52"/>
        <v>2.43230095670502E-3</v>
      </c>
      <c r="H1413" s="37">
        <f t="shared" si="53"/>
        <v>4.8551545557535425E-4</v>
      </c>
    </row>
    <row r="1414" spans="1:8">
      <c r="A1414" s="2" t="s">
        <v>1461</v>
      </c>
      <c r="B1414" s="3">
        <v>30.875</v>
      </c>
      <c r="C1414" s="4">
        <v>30.835000000000001</v>
      </c>
      <c r="D1414" s="4">
        <v>30.875</v>
      </c>
      <c r="E1414" s="4">
        <v>30.821000000000002</v>
      </c>
      <c r="F1414" s="5">
        <v>1.2999999999999999E-3</v>
      </c>
      <c r="G1414" s="37">
        <f t="shared" si="52"/>
        <v>-5.4509095600567825E-3</v>
      </c>
      <c r="H1414" s="37">
        <f t="shared" si="53"/>
        <v>1.7520521722201904E-3</v>
      </c>
    </row>
    <row r="1415" spans="1:8">
      <c r="A1415" s="2" t="s">
        <v>1462</v>
      </c>
      <c r="B1415" s="6">
        <v>30.835000000000001</v>
      </c>
      <c r="C1415" s="4">
        <v>31.004000000000001</v>
      </c>
      <c r="D1415" s="4">
        <v>31.007000000000001</v>
      </c>
      <c r="E1415" s="4">
        <v>30.835000000000001</v>
      </c>
      <c r="F1415" s="7">
        <v>-5.4999999999999997E-3</v>
      </c>
      <c r="G1415" s="37">
        <f t="shared" si="52"/>
        <v>-1.642247625181078E-3</v>
      </c>
      <c r="H1415" s="37">
        <f t="shared" si="53"/>
        <v>5.5780768607102509E-3</v>
      </c>
    </row>
    <row r="1416" spans="1:8">
      <c r="A1416" s="2" t="s">
        <v>1463</v>
      </c>
      <c r="B1416" s="6">
        <v>31.004000000000001</v>
      </c>
      <c r="C1416" s="4">
        <v>31.055</v>
      </c>
      <c r="D1416" s="4">
        <v>31.059000000000001</v>
      </c>
      <c r="E1416" s="4">
        <v>31.004000000000001</v>
      </c>
      <c r="F1416" s="7">
        <v>-1.6000000000000001E-3</v>
      </c>
      <c r="G1416" s="37">
        <f t="shared" si="52"/>
        <v>-3.0177533789207097E-3</v>
      </c>
      <c r="H1416" s="37">
        <f t="shared" si="53"/>
        <v>1.7739646497226071E-3</v>
      </c>
    </row>
    <row r="1417" spans="1:8">
      <c r="A1417" s="2" t="s">
        <v>1464</v>
      </c>
      <c r="B1417" s="6">
        <v>31.055</v>
      </c>
      <c r="C1417" s="4">
        <v>31.149000000000001</v>
      </c>
      <c r="D1417" s="4">
        <v>31.15</v>
      </c>
      <c r="E1417" s="4">
        <v>30.995999999999999</v>
      </c>
      <c r="F1417" s="7">
        <v>-3.0000000000000001E-3</v>
      </c>
      <c r="G1417" s="37">
        <f t="shared" si="52"/>
        <v>1.7366136034732932E-3</v>
      </c>
      <c r="H1417" s="37">
        <f t="shared" si="53"/>
        <v>4.9683830171635022E-3</v>
      </c>
    </row>
    <row r="1418" spans="1:8">
      <c r="A1418" s="2" t="s">
        <v>1465</v>
      </c>
      <c r="B1418" s="3">
        <v>31.149000000000001</v>
      </c>
      <c r="C1418" s="4">
        <v>31.094999999999999</v>
      </c>
      <c r="D1418" s="4">
        <v>31.172000000000001</v>
      </c>
      <c r="E1418" s="4">
        <v>31.04</v>
      </c>
      <c r="F1418" s="5">
        <v>1.6999999999999999E-3</v>
      </c>
      <c r="G1418" s="37">
        <f t="shared" si="52"/>
        <v>3.0727923627684953E-2</v>
      </c>
      <c r="H1418" s="37">
        <f t="shared" si="53"/>
        <v>4.2525773195876753E-3</v>
      </c>
    </row>
    <row r="1419" spans="1:8">
      <c r="A1419" s="2" t="s">
        <v>1466</v>
      </c>
      <c r="B1419" s="6">
        <v>31.094999999999999</v>
      </c>
      <c r="C1419" s="4">
        <v>30.167999999999999</v>
      </c>
      <c r="D1419" s="4">
        <v>31.094999999999999</v>
      </c>
      <c r="E1419" s="4">
        <v>30.167999999999999</v>
      </c>
      <c r="F1419" s="7">
        <v>-4.0000000000000002E-4</v>
      </c>
      <c r="G1419" s="37">
        <f t="shared" si="52"/>
        <v>-2.7936201063315638E-2</v>
      </c>
      <c r="H1419" s="37">
        <f t="shared" si="53"/>
        <v>3.0727923627684953E-2</v>
      </c>
    </row>
    <row r="1420" spans="1:8">
      <c r="A1420" s="2" t="s">
        <v>1467</v>
      </c>
      <c r="B1420" s="3">
        <v>31.106999999999999</v>
      </c>
      <c r="C1420" s="4">
        <v>31.035</v>
      </c>
      <c r="D1420" s="4">
        <v>31.106999999999999</v>
      </c>
      <c r="E1420" s="4">
        <v>31.030999999999999</v>
      </c>
      <c r="F1420" s="5">
        <v>2.3E-3</v>
      </c>
      <c r="G1420" s="37">
        <f t="shared" si="52"/>
        <v>-6.6574912780462316E-3</v>
      </c>
      <c r="H1420" s="37">
        <f t="shared" si="53"/>
        <v>2.4491637394863366E-3</v>
      </c>
    </row>
    <row r="1421" spans="1:8">
      <c r="A1421" s="2" t="s">
        <v>1468</v>
      </c>
      <c r="B1421" s="6">
        <v>31.035</v>
      </c>
      <c r="C1421" s="4">
        <v>31.242999999999999</v>
      </c>
      <c r="D1421" s="4">
        <v>31.248999999999999</v>
      </c>
      <c r="E1421" s="4">
        <v>31.035</v>
      </c>
      <c r="F1421" s="7">
        <v>-6.6E-3</v>
      </c>
      <c r="G1421" s="37">
        <f t="shared" si="52"/>
        <v>-2.6177174780526971E-3</v>
      </c>
      <c r="H1421" s="37">
        <f t="shared" si="53"/>
        <v>6.8954406315449857E-3</v>
      </c>
    </row>
    <row r="1422" spans="1:8">
      <c r="A1422" s="2" t="s">
        <v>1469</v>
      </c>
      <c r="B1422" s="6">
        <v>31.242999999999999</v>
      </c>
      <c r="C1422" s="4">
        <v>31.324999999999999</v>
      </c>
      <c r="D1422" s="4">
        <v>31.327000000000002</v>
      </c>
      <c r="E1422" s="4">
        <v>31.242999999999999</v>
      </c>
      <c r="F1422" s="7">
        <v>-2.5999999999999999E-3</v>
      </c>
      <c r="G1422" s="37">
        <f t="shared" si="52"/>
        <v>8.2397244842125662E-3</v>
      </c>
      <c r="H1422" s="37">
        <f t="shared" si="53"/>
        <v>2.6886022469034083E-3</v>
      </c>
    </row>
    <row r="1423" spans="1:8">
      <c r="A1423" s="2" t="s">
        <v>1470</v>
      </c>
      <c r="B1423" s="3">
        <v>31.324999999999999</v>
      </c>
      <c r="C1423" s="4">
        <v>31.068999999999999</v>
      </c>
      <c r="D1423" s="4">
        <v>31.324999999999999</v>
      </c>
      <c r="E1423" s="4">
        <v>31.065000000000001</v>
      </c>
      <c r="F1423" s="5">
        <v>8.3000000000000001E-3</v>
      </c>
      <c r="G1423" s="37">
        <f t="shared" si="52"/>
        <v>-1.350004821445842E-3</v>
      </c>
      <c r="H1423" s="37">
        <f t="shared" si="53"/>
        <v>8.3695477225172385E-3</v>
      </c>
    </row>
    <row r="1424" spans="1:8">
      <c r="A1424" s="2" t="s">
        <v>1471</v>
      </c>
      <c r="B1424" s="6">
        <v>31.068999999999999</v>
      </c>
      <c r="C1424" s="4">
        <v>31.111000000000001</v>
      </c>
      <c r="D1424" s="4">
        <v>31.111000000000001</v>
      </c>
      <c r="E1424" s="4">
        <v>31.068999999999999</v>
      </c>
      <c r="F1424" s="7">
        <v>-1.4E-3</v>
      </c>
      <c r="G1424" s="37">
        <f t="shared" si="52"/>
        <v>5.136986301369828E-3</v>
      </c>
      <c r="H1424" s="37">
        <f t="shared" si="53"/>
        <v>1.3518297981911743E-3</v>
      </c>
    </row>
    <row r="1425" spans="1:8">
      <c r="A1425" s="2" t="s">
        <v>1472</v>
      </c>
      <c r="B1425" s="3">
        <v>31.111000000000001</v>
      </c>
      <c r="C1425" s="4">
        <v>30.952000000000002</v>
      </c>
      <c r="D1425" s="4">
        <v>31.111000000000001</v>
      </c>
      <c r="E1425" s="4">
        <v>30.952000000000002</v>
      </c>
      <c r="F1425" s="5">
        <v>3.8999999999999998E-3</v>
      </c>
      <c r="G1425" s="37">
        <f t="shared" si="52"/>
        <v>-3.3166961841892767E-3</v>
      </c>
      <c r="H1425" s="37">
        <f t="shared" si="53"/>
        <v>5.136986301369828E-3</v>
      </c>
    </row>
    <row r="1426" spans="1:8">
      <c r="A1426" s="2" t="s">
        <v>1473</v>
      </c>
      <c r="B1426" s="6">
        <v>30.992000000000001</v>
      </c>
      <c r="C1426" s="4">
        <v>31.055</v>
      </c>
      <c r="D1426" s="4">
        <v>31.056000000000001</v>
      </c>
      <c r="E1426" s="4">
        <v>30.992000000000001</v>
      </c>
      <c r="F1426" s="7">
        <v>-2E-3</v>
      </c>
      <c r="G1426" s="37">
        <f t="shared" si="52"/>
        <v>1.3865600412743216E-3</v>
      </c>
      <c r="H1426" s="37">
        <f t="shared" si="53"/>
        <v>2.0650490449148186E-3</v>
      </c>
    </row>
    <row r="1427" spans="1:8">
      <c r="A1427" s="2" t="s">
        <v>1474</v>
      </c>
      <c r="B1427" s="3">
        <v>31.055</v>
      </c>
      <c r="C1427" s="4">
        <v>31.012</v>
      </c>
      <c r="D1427" s="4">
        <v>31.055</v>
      </c>
      <c r="E1427" s="4">
        <v>31.009</v>
      </c>
      <c r="F1427" s="5">
        <v>1.4E-3</v>
      </c>
      <c r="G1427" s="37">
        <f t="shared" si="52"/>
        <v>2.8132578819725059E-3</v>
      </c>
      <c r="H1427" s="37">
        <f t="shared" si="53"/>
        <v>1.4834402915282457E-3</v>
      </c>
    </row>
    <row r="1428" spans="1:8">
      <c r="A1428" s="2" t="s">
        <v>1475</v>
      </c>
      <c r="B1428" s="3">
        <v>31.012</v>
      </c>
      <c r="C1428" s="4">
        <v>30.925000000000001</v>
      </c>
      <c r="D1428" s="4">
        <v>31.012</v>
      </c>
      <c r="E1428" s="4">
        <v>30.923999999999999</v>
      </c>
      <c r="F1428" s="5">
        <v>2.8E-3</v>
      </c>
      <c r="G1428" s="37">
        <f t="shared" si="52"/>
        <v>2.9512875397289056E-3</v>
      </c>
      <c r="H1428" s="37">
        <f t="shared" si="53"/>
        <v>2.845686198421969E-3</v>
      </c>
    </row>
    <row r="1429" spans="1:8">
      <c r="A1429" s="2" t="s">
        <v>1476</v>
      </c>
      <c r="B1429" s="3">
        <v>30.925000000000001</v>
      </c>
      <c r="C1429" s="4">
        <v>30.834</v>
      </c>
      <c r="D1429" s="4">
        <v>30.925000000000001</v>
      </c>
      <c r="E1429" s="4">
        <v>30.834</v>
      </c>
      <c r="F1429" s="5">
        <v>2.8999999999999998E-3</v>
      </c>
      <c r="G1429" s="37">
        <f t="shared" si="52"/>
        <v>-5.8038305281485694E-3</v>
      </c>
      <c r="H1429" s="37">
        <f t="shared" si="53"/>
        <v>2.9512875397289056E-3</v>
      </c>
    </row>
    <row r="1430" spans="1:8">
      <c r="A1430" s="2" t="s">
        <v>1477</v>
      </c>
      <c r="B1430" s="6">
        <v>30.834</v>
      </c>
      <c r="C1430" s="4">
        <v>31.013999999999999</v>
      </c>
      <c r="D1430" s="4">
        <v>31.013999999999999</v>
      </c>
      <c r="E1430" s="4">
        <v>30.834</v>
      </c>
      <c r="F1430" s="7">
        <v>-5.7999999999999996E-3</v>
      </c>
      <c r="G1430" s="37">
        <f t="shared" si="52"/>
        <v>8.0673787472969696E-4</v>
      </c>
      <c r="H1430" s="37">
        <f t="shared" si="53"/>
        <v>5.8377116170461084E-3</v>
      </c>
    </row>
    <row r="1431" spans="1:8">
      <c r="A1431" s="2" t="s">
        <v>1478</v>
      </c>
      <c r="B1431" s="3">
        <v>31.013999999999999</v>
      </c>
      <c r="C1431" s="4">
        <v>30.989000000000001</v>
      </c>
      <c r="D1431" s="4">
        <v>31.013999999999999</v>
      </c>
      <c r="E1431" s="4">
        <v>30.989000000000001</v>
      </c>
      <c r="F1431" s="5">
        <v>8.0000000000000004E-4</v>
      </c>
      <c r="G1431" s="37">
        <f t="shared" si="52"/>
        <v>1.6808352458221418E-3</v>
      </c>
      <c r="H1431" s="37">
        <f t="shared" si="53"/>
        <v>8.0673787472969696E-4</v>
      </c>
    </row>
    <row r="1432" spans="1:8">
      <c r="A1432" s="2" t="s">
        <v>1479</v>
      </c>
      <c r="B1432" s="3">
        <v>30.989000000000001</v>
      </c>
      <c r="C1432" s="4">
        <v>30.937000000000001</v>
      </c>
      <c r="D1432" s="4">
        <v>30.989000000000001</v>
      </c>
      <c r="E1432" s="4">
        <v>30.933</v>
      </c>
      <c r="F1432" s="5">
        <v>1.6999999999999999E-3</v>
      </c>
      <c r="G1432" s="37">
        <f t="shared" si="52"/>
        <v>-9.0012172464603371E-3</v>
      </c>
      <c r="H1432" s="37">
        <f t="shared" si="53"/>
        <v>1.8103643358226146E-3</v>
      </c>
    </row>
    <row r="1433" spans="1:8">
      <c r="A1433" s="2" t="s">
        <v>1480</v>
      </c>
      <c r="B1433" s="6">
        <v>30.937000000000001</v>
      </c>
      <c r="C1433" s="4">
        <v>31.218</v>
      </c>
      <c r="D1433" s="4">
        <v>31.22</v>
      </c>
      <c r="E1433" s="4">
        <v>30.937000000000001</v>
      </c>
      <c r="F1433" s="7">
        <v>-8.9999999999999993E-3</v>
      </c>
      <c r="G1433" s="37">
        <f t="shared" si="52"/>
        <v>-1.9820971867008045E-3</v>
      </c>
      <c r="H1433" s="37">
        <f t="shared" si="53"/>
        <v>9.1476225878397294E-3</v>
      </c>
    </row>
    <row r="1434" spans="1:8">
      <c r="A1434" s="2" t="s">
        <v>1481</v>
      </c>
      <c r="B1434" s="6">
        <v>31.218</v>
      </c>
      <c r="C1434" s="4">
        <v>31.28</v>
      </c>
      <c r="D1434" s="4">
        <v>31.353000000000002</v>
      </c>
      <c r="E1434" s="4">
        <v>31.218</v>
      </c>
      <c r="F1434" s="7">
        <v>-2E-3</v>
      </c>
      <c r="G1434" s="37">
        <f t="shared" si="52"/>
        <v>-4.7725103404390257E-3</v>
      </c>
      <c r="H1434" s="37">
        <f t="shared" si="53"/>
        <v>4.3244282144916891E-3</v>
      </c>
    </row>
    <row r="1435" spans="1:8">
      <c r="A1435" s="2" t="s">
        <v>1482</v>
      </c>
      <c r="B1435" s="6">
        <v>31.28</v>
      </c>
      <c r="C1435" s="4">
        <v>31.43</v>
      </c>
      <c r="D1435" s="4">
        <v>31.431000000000001</v>
      </c>
      <c r="E1435" s="4">
        <v>31.28</v>
      </c>
      <c r="F1435" s="7">
        <v>-4.7999999999999996E-3</v>
      </c>
      <c r="G1435" s="37">
        <f t="shared" si="52"/>
        <v>-3.7403321922149916E-3</v>
      </c>
      <c r="H1435" s="37">
        <f t="shared" si="53"/>
        <v>4.8273657289002493E-3</v>
      </c>
    </row>
    <row r="1436" spans="1:8">
      <c r="A1436" s="2" t="s">
        <v>1483</v>
      </c>
      <c r="B1436" s="6">
        <v>31.43</v>
      </c>
      <c r="C1436" s="4">
        <v>31.547999999999998</v>
      </c>
      <c r="D1436" s="4">
        <v>31.663</v>
      </c>
      <c r="E1436" s="4">
        <v>31.43</v>
      </c>
      <c r="F1436" s="7">
        <v>-3.7000000000000002E-3</v>
      </c>
      <c r="G1436" s="37">
        <f t="shared" si="52"/>
        <v>1.8418545570022175E-3</v>
      </c>
      <c r="H1436" s="37">
        <f t="shared" si="53"/>
        <v>7.4132993954820411E-3</v>
      </c>
    </row>
    <row r="1437" spans="1:8">
      <c r="A1437" s="2" t="s">
        <v>1484</v>
      </c>
      <c r="B1437" s="6">
        <v>31.547999999999998</v>
      </c>
      <c r="C1437" s="4">
        <v>31.49</v>
      </c>
      <c r="D1437" s="4">
        <v>31.547999999999998</v>
      </c>
      <c r="E1437" s="4">
        <v>31.49</v>
      </c>
      <c r="F1437" s="7">
        <v>-1.9E-3</v>
      </c>
      <c r="G1437" s="37">
        <f t="shared" si="52"/>
        <v>-5.2752945636036766E-3</v>
      </c>
      <c r="H1437" s="37">
        <f t="shared" si="53"/>
        <v>1.8418545570022175E-3</v>
      </c>
    </row>
    <row r="1438" spans="1:8">
      <c r="A1438" s="2" t="s">
        <v>1485</v>
      </c>
      <c r="B1438" s="6">
        <v>31.608000000000001</v>
      </c>
      <c r="C1438" s="4">
        <v>31.657</v>
      </c>
      <c r="D1438" s="4">
        <v>31.657</v>
      </c>
      <c r="E1438" s="4">
        <v>31.608000000000001</v>
      </c>
      <c r="F1438" s="7">
        <v>-1.6000000000000001E-3</v>
      </c>
      <c r="G1438" s="37">
        <f t="shared" si="52"/>
        <v>-9.1523070125607258E-4</v>
      </c>
      <c r="H1438" s="37">
        <f t="shared" si="53"/>
        <v>1.5502404454568301E-3</v>
      </c>
    </row>
    <row r="1439" spans="1:8">
      <c r="A1439" s="2" t="s">
        <v>1486</v>
      </c>
      <c r="B1439" s="6">
        <v>31.657</v>
      </c>
      <c r="C1439" s="4">
        <v>31.686</v>
      </c>
      <c r="D1439" s="4">
        <v>31.689</v>
      </c>
      <c r="E1439" s="4">
        <v>31.657</v>
      </c>
      <c r="F1439" s="7">
        <v>-8.9999999999999998E-4</v>
      </c>
      <c r="G1439" s="37">
        <f t="shared" si="52"/>
        <v>-3.8981452373467083E-3</v>
      </c>
      <c r="H1439" s="37">
        <f t="shared" si="53"/>
        <v>1.0108348864390191E-3</v>
      </c>
    </row>
    <row r="1440" spans="1:8">
      <c r="A1440" s="2" t="s">
        <v>1487</v>
      </c>
      <c r="B1440" s="6">
        <v>31.686</v>
      </c>
      <c r="C1440" s="4">
        <v>31.81</v>
      </c>
      <c r="D1440" s="4">
        <v>31.824000000000002</v>
      </c>
      <c r="E1440" s="4">
        <v>31.686</v>
      </c>
      <c r="F1440" s="7">
        <v>-3.8999999999999998E-3</v>
      </c>
      <c r="G1440" s="37">
        <f t="shared" si="52"/>
        <v>2.7740999936951456E-3</v>
      </c>
      <c r="H1440" s="37">
        <f t="shared" si="53"/>
        <v>4.3552357508048244E-3</v>
      </c>
    </row>
    <row r="1441" spans="1:8">
      <c r="A1441" s="2" t="s">
        <v>1488</v>
      </c>
      <c r="B1441" s="3">
        <v>31.81</v>
      </c>
      <c r="C1441" s="4">
        <v>31.722000000000001</v>
      </c>
      <c r="D1441" s="4">
        <v>31.81</v>
      </c>
      <c r="E1441" s="4">
        <v>31.72</v>
      </c>
      <c r="F1441" s="5">
        <v>2.8E-3</v>
      </c>
      <c r="G1441" s="37">
        <f t="shared" si="52"/>
        <v>8.7448723248641242E-3</v>
      </c>
      <c r="H1441" s="37">
        <f t="shared" si="53"/>
        <v>2.8373266078184065E-3</v>
      </c>
    </row>
    <row r="1442" spans="1:8">
      <c r="A1442" s="2" t="s">
        <v>1489</v>
      </c>
      <c r="B1442" s="3">
        <v>31.722000000000001</v>
      </c>
      <c r="C1442" s="4">
        <v>31.446999999999999</v>
      </c>
      <c r="D1442" s="4">
        <v>31.722000000000001</v>
      </c>
      <c r="E1442" s="4">
        <v>31.446999999999999</v>
      </c>
      <c r="F1442" s="5">
        <v>8.6999999999999994E-3</v>
      </c>
      <c r="G1442" s="37">
        <f t="shared" si="52"/>
        <v>2.2600156087408958E-2</v>
      </c>
      <c r="H1442" s="37">
        <f t="shared" si="53"/>
        <v>8.7448723248641242E-3</v>
      </c>
    </row>
    <row r="1443" spans="1:8">
      <c r="A1443" s="2" t="s">
        <v>1490</v>
      </c>
      <c r="B1443" s="6">
        <v>31.446999999999999</v>
      </c>
      <c r="C1443" s="4">
        <v>30.751999999999999</v>
      </c>
      <c r="D1443" s="4">
        <v>31.446999999999999</v>
      </c>
      <c r="E1443" s="4">
        <v>30.751999999999999</v>
      </c>
      <c r="F1443" s="7">
        <v>-2.0999999999999999E-3</v>
      </c>
      <c r="G1443" s="37">
        <f t="shared" si="52"/>
        <v>-1.3252045563933909E-2</v>
      </c>
      <c r="H1443" s="37">
        <f t="shared" si="53"/>
        <v>2.2600156087408958E-2</v>
      </c>
    </row>
    <row r="1444" spans="1:8">
      <c r="A1444" s="2" t="s">
        <v>1491</v>
      </c>
      <c r="B1444" s="3">
        <v>31.515000000000001</v>
      </c>
      <c r="C1444" s="4">
        <v>31.164999999999999</v>
      </c>
      <c r="D1444" s="4">
        <v>31.515000000000001</v>
      </c>
      <c r="E1444" s="4">
        <v>31.15</v>
      </c>
      <c r="F1444" s="5">
        <v>1.12E-2</v>
      </c>
      <c r="G1444" s="37">
        <f t="shared" si="52"/>
        <v>0</v>
      </c>
      <c r="H1444" s="37">
        <f t="shared" si="53"/>
        <v>1.1717495987158972E-2</v>
      </c>
    </row>
    <row r="1445" spans="1:8">
      <c r="A1445" s="2" t="s">
        <v>1492</v>
      </c>
      <c r="B1445" s="6">
        <v>31.164999999999999</v>
      </c>
      <c r="C1445" s="4">
        <v>31.164999999999999</v>
      </c>
      <c r="D1445" s="4">
        <v>31.166</v>
      </c>
      <c r="E1445" s="4">
        <v>31.164999999999999</v>
      </c>
      <c r="F1445" s="7">
        <v>0</v>
      </c>
      <c r="G1445" s="37">
        <f t="shared" si="52"/>
        <v>-1.3778518328633447E-3</v>
      </c>
      <c r="H1445" s="37">
        <f t="shared" si="53"/>
        <v>3.2087277394552294E-5</v>
      </c>
    </row>
    <row r="1446" spans="1:8">
      <c r="A1446" s="2" t="s">
        <v>1493</v>
      </c>
      <c r="B1446" s="6">
        <v>31.164999999999999</v>
      </c>
      <c r="C1446" s="4">
        <v>31.207999999999998</v>
      </c>
      <c r="D1446" s="4">
        <v>31.215</v>
      </c>
      <c r="E1446" s="4">
        <v>31.164999999999999</v>
      </c>
      <c r="F1446" s="7">
        <v>-1.4E-3</v>
      </c>
      <c r="G1446" s="37">
        <f t="shared" si="52"/>
        <v>1.0098394614189462E-2</v>
      </c>
      <c r="H1446" s="37">
        <f t="shared" si="53"/>
        <v>1.6043638697256766E-3</v>
      </c>
    </row>
    <row r="1447" spans="1:8">
      <c r="A1447" s="2" t="s">
        <v>1494</v>
      </c>
      <c r="B1447" s="3">
        <v>31.207999999999998</v>
      </c>
      <c r="C1447" s="4">
        <v>30.896000000000001</v>
      </c>
      <c r="D1447" s="4">
        <v>31.207999999999998</v>
      </c>
      <c r="E1447" s="4">
        <v>30.654</v>
      </c>
      <c r="F1447" s="5">
        <v>1.01E-2</v>
      </c>
      <c r="G1447" s="37">
        <f t="shared" si="52"/>
        <v>7.8945651464735721E-3</v>
      </c>
      <c r="H1447" s="37">
        <f t="shared" si="53"/>
        <v>1.8072682194819549E-2</v>
      </c>
    </row>
    <row r="1448" spans="1:8">
      <c r="A1448" s="2" t="s">
        <v>1495</v>
      </c>
      <c r="B1448" s="3">
        <v>30.896000000000001</v>
      </c>
      <c r="C1448" s="4">
        <v>30.654</v>
      </c>
      <c r="D1448" s="4">
        <v>30.896000000000001</v>
      </c>
      <c r="E1448" s="4">
        <v>30.654</v>
      </c>
      <c r="F1448" s="5">
        <v>7.9000000000000008E-3</v>
      </c>
      <c r="G1448" s="37">
        <f t="shared" si="52"/>
        <v>-7.9611650485436457E-3</v>
      </c>
      <c r="H1448" s="37">
        <f t="shared" si="53"/>
        <v>7.8945651464735721E-3</v>
      </c>
    </row>
    <row r="1449" spans="1:8">
      <c r="A1449" s="2" t="s">
        <v>1496</v>
      </c>
      <c r="B1449" s="6">
        <v>30.654</v>
      </c>
      <c r="C1449" s="4">
        <v>30.9</v>
      </c>
      <c r="D1449" s="4">
        <v>30.9</v>
      </c>
      <c r="E1449" s="4">
        <v>30.654</v>
      </c>
      <c r="F1449" s="7">
        <v>0</v>
      </c>
      <c r="G1449" s="37">
        <f t="shared" si="52"/>
        <v>7.9921709345945995E-3</v>
      </c>
      <c r="H1449" s="37">
        <f t="shared" si="53"/>
        <v>8.025053826580501E-3</v>
      </c>
    </row>
    <row r="1450" spans="1:8">
      <c r="A1450" s="2" t="s">
        <v>1497</v>
      </c>
      <c r="B1450" s="6">
        <v>30.654</v>
      </c>
      <c r="C1450" s="4">
        <v>30.655000000000001</v>
      </c>
      <c r="D1450" s="4">
        <v>30.670999999999999</v>
      </c>
      <c r="E1450" s="4">
        <v>30.654</v>
      </c>
      <c r="F1450" s="7">
        <v>0</v>
      </c>
      <c r="G1450" s="37">
        <f t="shared" si="52"/>
        <v>-1.7152933632574547E-2</v>
      </c>
      <c r="H1450" s="37">
        <f t="shared" si="53"/>
        <v>5.5457689045473543E-4</v>
      </c>
    </row>
    <row r="1451" spans="1:8">
      <c r="A1451" s="2" t="s">
        <v>1498</v>
      </c>
      <c r="B1451" s="6">
        <v>30.655000000000001</v>
      </c>
      <c r="C1451" s="4">
        <v>31.19</v>
      </c>
      <c r="D1451" s="4">
        <v>31.222999999999999</v>
      </c>
      <c r="E1451" s="4">
        <v>30.655000000000001</v>
      </c>
      <c r="F1451" s="7">
        <v>-1.72E-2</v>
      </c>
      <c r="G1451" s="37">
        <f t="shared" si="52"/>
        <v>-8.0778526904973225E-3</v>
      </c>
      <c r="H1451" s="37">
        <f t="shared" si="53"/>
        <v>1.8528788125917399E-2</v>
      </c>
    </row>
    <row r="1452" spans="1:8">
      <c r="A1452" s="2" t="s">
        <v>1499</v>
      </c>
      <c r="B1452" s="6">
        <v>31.19</v>
      </c>
      <c r="C1452" s="4">
        <v>31.443999999999999</v>
      </c>
      <c r="D1452" s="4">
        <v>31.504000000000001</v>
      </c>
      <c r="E1452" s="4">
        <v>31.117999999999999</v>
      </c>
      <c r="F1452" s="7">
        <v>-8.0999999999999996E-3</v>
      </c>
      <c r="G1452" s="37">
        <f t="shared" si="52"/>
        <v>1.2558768596638133E-2</v>
      </c>
      <c r="H1452" s="37">
        <f t="shared" si="53"/>
        <v>1.2404396169419719E-2</v>
      </c>
    </row>
    <row r="1453" spans="1:8">
      <c r="A1453" s="2" t="s">
        <v>1500</v>
      </c>
      <c r="B1453" s="3">
        <v>31.443999999999999</v>
      </c>
      <c r="C1453" s="4">
        <v>31.053999999999998</v>
      </c>
      <c r="D1453" s="4">
        <v>31.443999999999999</v>
      </c>
      <c r="E1453" s="4">
        <v>31.053999999999998</v>
      </c>
      <c r="F1453" s="5">
        <v>1.26E-2</v>
      </c>
      <c r="G1453" s="37">
        <f t="shared" si="52"/>
        <v>-1.5112054274782354E-3</v>
      </c>
      <c r="H1453" s="37">
        <f t="shared" si="53"/>
        <v>1.2558768596638133E-2</v>
      </c>
    </row>
    <row r="1454" spans="1:8">
      <c r="A1454" s="2" t="s">
        <v>1501</v>
      </c>
      <c r="B1454" s="6">
        <v>31.053999999999998</v>
      </c>
      <c r="C1454" s="4">
        <v>31.100999999999999</v>
      </c>
      <c r="D1454" s="4">
        <v>31.103999999999999</v>
      </c>
      <c r="E1454" s="4">
        <v>30.997</v>
      </c>
      <c r="F1454" s="7">
        <v>-1.2999999999999999E-3</v>
      </c>
      <c r="G1454" s="37">
        <f t="shared" si="52"/>
        <v>-1.0593624737545396E-2</v>
      </c>
      <c r="H1454" s="37">
        <f t="shared" si="53"/>
        <v>3.4519469626092627E-3</v>
      </c>
    </row>
    <row r="1455" spans="1:8">
      <c r="A1455" s="2" t="s">
        <v>1503</v>
      </c>
      <c r="B1455" s="6">
        <v>31.094999999999999</v>
      </c>
      <c r="C1455" s="4">
        <v>31.434000000000001</v>
      </c>
      <c r="D1455" s="4">
        <v>31.434000000000001</v>
      </c>
      <c r="E1455" s="4">
        <v>31.094999999999999</v>
      </c>
      <c r="F1455" s="7">
        <v>-1.0800000000000001E-2</v>
      </c>
      <c r="G1455" s="37">
        <f t="shared" si="52"/>
        <v>3.075813221406094E-2</v>
      </c>
      <c r="H1455" s="37">
        <f t="shared" si="53"/>
        <v>1.0902074288470886E-2</v>
      </c>
    </row>
    <row r="1456" spans="1:8">
      <c r="A1456" s="2" t="s">
        <v>1504</v>
      </c>
      <c r="B1456" s="3">
        <v>31.434000000000001</v>
      </c>
      <c r="C1456" s="4">
        <v>30.495999999999999</v>
      </c>
      <c r="D1456" s="4">
        <v>31.434000000000001</v>
      </c>
      <c r="E1456" s="4">
        <v>30.495999999999999</v>
      </c>
      <c r="F1456" s="5">
        <v>3.0800000000000001E-2</v>
      </c>
      <c r="G1456" s="37">
        <f t="shared" si="52"/>
        <v>-1.6392905150659185E-4</v>
      </c>
      <c r="H1456" s="37">
        <f t="shared" si="53"/>
        <v>3.075813221406094E-2</v>
      </c>
    </row>
    <row r="1457" spans="1:8">
      <c r="A1457" s="2" t="s">
        <v>1505</v>
      </c>
      <c r="B1457" s="6">
        <v>30.495999999999999</v>
      </c>
      <c r="C1457" s="4">
        <v>30.501000000000001</v>
      </c>
      <c r="D1457" s="4">
        <v>30.673999999999999</v>
      </c>
      <c r="E1457" s="4">
        <v>30.495999999999999</v>
      </c>
      <c r="F1457" s="7">
        <v>-2.0000000000000001E-4</v>
      </c>
      <c r="G1457" s="37">
        <f t="shared" si="52"/>
        <v>-1.2116052131769938E-3</v>
      </c>
      <c r="H1457" s="37">
        <f t="shared" si="53"/>
        <v>5.8368310598111497E-3</v>
      </c>
    </row>
    <row r="1458" spans="1:8">
      <c r="A1458" s="2" t="s">
        <v>1506</v>
      </c>
      <c r="B1458" s="6">
        <v>30.501000000000001</v>
      </c>
      <c r="C1458" s="4">
        <v>30.538</v>
      </c>
      <c r="D1458" s="4">
        <v>30.545000000000002</v>
      </c>
      <c r="E1458" s="4">
        <v>30.501000000000001</v>
      </c>
      <c r="F1458" s="7">
        <v>-1.1999999999999999E-3</v>
      </c>
      <c r="G1458" s="37">
        <f t="shared" si="52"/>
        <v>1.1259023776409029E-2</v>
      </c>
      <c r="H1458" s="37">
        <f t="shared" si="53"/>
        <v>1.4425756532572861E-3</v>
      </c>
    </row>
    <row r="1459" spans="1:8">
      <c r="A1459" s="2" t="s">
        <v>1507</v>
      </c>
      <c r="B1459" s="3">
        <v>30.538</v>
      </c>
      <c r="C1459" s="4">
        <v>30.198</v>
      </c>
      <c r="D1459" s="4">
        <v>30.538</v>
      </c>
      <c r="E1459" s="4">
        <v>30.198</v>
      </c>
      <c r="F1459" s="5">
        <v>1.1299999999999999E-2</v>
      </c>
      <c r="G1459" s="37">
        <f t="shared" si="52"/>
        <v>-6.840755114122161E-3</v>
      </c>
      <c r="H1459" s="37">
        <f t="shared" si="53"/>
        <v>1.1259023776409029E-2</v>
      </c>
    </row>
    <row r="1460" spans="1:8">
      <c r="A1460" s="2" t="s">
        <v>1508</v>
      </c>
      <c r="B1460" s="6">
        <v>30.198</v>
      </c>
      <c r="C1460" s="4">
        <v>30.405999999999999</v>
      </c>
      <c r="D1460" s="4">
        <v>30.405999999999999</v>
      </c>
      <c r="E1460" s="4">
        <v>30.198</v>
      </c>
      <c r="F1460" s="7">
        <v>-5.1999999999999998E-3</v>
      </c>
      <c r="G1460" s="37">
        <f t="shared" si="52"/>
        <v>1.3533333333333293E-2</v>
      </c>
      <c r="H1460" s="37">
        <f t="shared" si="53"/>
        <v>6.8878733690972381E-3</v>
      </c>
    </row>
    <row r="1461" spans="1:8">
      <c r="A1461" s="2" t="s">
        <v>1509</v>
      </c>
      <c r="B1461" s="3">
        <v>30.355</v>
      </c>
      <c r="C1461" s="4">
        <v>30</v>
      </c>
      <c r="D1461" s="4">
        <v>30.355</v>
      </c>
      <c r="E1461" s="4">
        <v>30</v>
      </c>
      <c r="F1461" s="5">
        <v>1.18E-2</v>
      </c>
      <c r="G1461" s="37">
        <f t="shared" si="52"/>
        <v>-7.6607933917329006E-4</v>
      </c>
      <c r="H1461" s="37">
        <f t="shared" si="53"/>
        <v>1.1833333333333347E-2</v>
      </c>
    </row>
    <row r="1462" spans="1:8">
      <c r="A1462" s="2" t="s">
        <v>1510</v>
      </c>
      <c r="B1462" s="6">
        <v>30</v>
      </c>
      <c r="C1462" s="4">
        <v>30.023</v>
      </c>
      <c r="D1462" s="4">
        <v>30.059000000000001</v>
      </c>
      <c r="E1462" s="4">
        <v>30</v>
      </c>
      <c r="F1462" s="7">
        <v>-8.0000000000000004E-4</v>
      </c>
      <c r="G1462" s="37">
        <f t="shared" si="52"/>
        <v>-6.5846072397591692E-3</v>
      </c>
      <c r="H1462" s="37">
        <f t="shared" si="53"/>
        <v>1.9666666666667016E-3</v>
      </c>
    </row>
    <row r="1463" spans="1:8">
      <c r="A1463" s="2" t="s">
        <v>1511</v>
      </c>
      <c r="B1463" s="6">
        <v>30.023</v>
      </c>
      <c r="C1463" s="4">
        <v>30.222000000000001</v>
      </c>
      <c r="D1463" s="4">
        <v>30.225999999999999</v>
      </c>
      <c r="E1463" s="4">
        <v>30.023</v>
      </c>
      <c r="F1463" s="7">
        <v>-6.6E-3</v>
      </c>
      <c r="G1463" s="37">
        <f t="shared" si="52"/>
        <v>-7.2920772566022127E-3</v>
      </c>
      <c r="H1463" s="37">
        <f t="shared" si="53"/>
        <v>6.7614828631382407E-3</v>
      </c>
    </row>
    <row r="1464" spans="1:8">
      <c r="A1464" s="2" t="s">
        <v>1512</v>
      </c>
      <c r="B1464" s="6">
        <v>30.222000000000001</v>
      </c>
      <c r="C1464" s="4">
        <v>30.443999999999999</v>
      </c>
      <c r="D1464" s="4">
        <v>30.446000000000002</v>
      </c>
      <c r="E1464" s="4">
        <v>30.222000000000001</v>
      </c>
      <c r="F1464" s="7">
        <v>-7.3000000000000001E-3</v>
      </c>
      <c r="G1464" s="37">
        <f t="shared" si="52"/>
        <v>5.9809007699169739E-3</v>
      </c>
      <c r="H1464" s="37">
        <f t="shared" si="53"/>
        <v>7.4118192045529805E-3</v>
      </c>
    </row>
    <row r="1465" spans="1:8">
      <c r="A1465" s="2" t="s">
        <v>1513</v>
      </c>
      <c r="B1465" s="3">
        <v>30.443999999999999</v>
      </c>
      <c r="C1465" s="4">
        <v>30.263000000000002</v>
      </c>
      <c r="D1465" s="4">
        <v>30.443999999999999</v>
      </c>
      <c r="E1465" s="4">
        <v>30.26</v>
      </c>
      <c r="F1465" s="5">
        <v>6.0000000000000001E-3</v>
      </c>
      <c r="G1465" s="37">
        <f t="shared" si="52"/>
        <v>1.7038580454362195E-2</v>
      </c>
      <c r="H1465" s="37">
        <f t="shared" si="53"/>
        <v>6.0806345009913245E-3</v>
      </c>
    </row>
    <row r="1466" spans="1:8">
      <c r="A1466" s="2" t="s">
        <v>1514</v>
      </c>
      <c r="B1466" s="6">
        <v>30.263000000000002</v>
      </c>
      <c r="C1466" s="4">
        <v>29.756</v>
      </c>
      <c r="D1466" s="4">
        <v>30.263000000000002</v>
      </c>
      <c r="E1466" s="4">
        <v>29.756</v>
      </c>
      <c r="F1466" s="7">
        <v>-7.7999999999999996E-3</v>
      </c>
      <c r="G1466" s="37">
        <f t="shared" si="52"/>
        <v>-3.1348676714736838E-2</v>
      </c>
      <c r="H1466" s="37">
        <f t="shared" si="53"/>
        <v>1.7038580454362195E-2</v>
      </c>
    </row>
    <row r="1467" spans="1:8">
      <c r="A1467" s="2" t="s">
        <v>1515</v>
      </c>
      <c r="B1467" s="6">
        <v>30.498999999999999</v>
      </c>
      <c r="C1467" s="4">
        <v>30.719000000000001</v>
      </c>
      <c r="D1467" s="4">
        <v>30.734000000000002</v>
      </c>
      <c r="E1467" s="4">
        <v>30.492999999999999</v>
      </c>
      <c r="F1467" s="7">
        <v>-7.1999999999999998E-3</v>
      </c>
      <c r="G1467" s="37">
        <f t="shared" si="52"/>
        <v>2.2398988218065692E-2</v>
      </c>
      <c r="H1467" s="37">
        <f t="shared" si="53"/>
        <v>7.9034532515660384E-3</v>
      </c>
    </row>
    <row r="1468" spans="1:8">
      <c r="A1468" s="2" t="s">
        <v>1516</v>
      </c>
      <c r="B1468" s="3">
        <v>30.719000000000001</v>
      </c>
      <c r="C1468" s="4">
        <v>30.045999999999999</v>
      </c>
      <c r="D1468" s="4">
        <v>30.719000000000001</v>
      </c>
      <c r="E1468" s="4">
        <v>30.045999999999999</v>
      </c>
      <c r="F1468" s="5">
        <v>2.24E-2</v>
      </c>
      <c r="G1468" s="37">
        <f t="shared" si="52"/>
        <v>1.5239060652137204E-2</v>
      </c>
      <c r="H1468" s="37">
        <f t="shared" si="53"/>
        <v>2.2398988218065692E-2</v>
      </c>
    </row>
    <row r="1469" spans="1:8">
      <c r="A1469" s="2" t="s">
        <v>1517</v>
      </c>
      <c r="B1469" s="3">
        <v>30.045999999999999</v>
      </c>
      <c r="C1469" s="4">
        <v>29.594999999999999</v>
      </c>
      <c r="D1469" s="4">
        <v>30.045999999999999</v>
      </c>
      <c r="E1469" s="4">
        <v>29.481999999999999</v>
      </c>
      <c r="F1469" s="5">
        <v>1.52E-2</v>
      </c>
      <c r="G1469" s="37">
        <f t="shared" si="52"/>
        <v>1.4222069910897845E-2</v>
      </c>
      <c r="H1469" s="37">
        <f t="shared" si="53"/>
        <v>1.9130316803473307E-2</v>
      </c>
    </row>
    <row r="1470" spans="1:8">
      <c r="A1470" s="2" t="s">
        <v>1518</v>
      </c>
      <c r="B1470" s="3">
        <v>29.594999999999999</v>
      </c>
      <c r="C1470" s="4">
        <v>29.18</v>
      </c>
      <c r="D1470" s="4">
        <v>29.594999999999999</v>
      </c>
      <c r="E1470" s="4">
        <v>29.18</v>
      </c>
      <c r="F1470" s="5">
        <v>1.4200000000000001E-2</v>
      </c>
      <c r="G1470" s="37">
        <f t="shared" si="52"/>
        <v>4.4570919189488542E-4</v>
      </c>
      <c r="H1470" s="37">
        <f t="shared" si="53"/>
        <v>1.4222069910897845E-2</v>
      </c>
    </row>
    <row r="1471" spans="1:8">
      <c r="A1471" s="2" t="s">
        <v>1519</v>
      </c>
      <c r="B1471" s="3">
        <v>29.18</v>
      </c>
      <c r="C1471" s="4">
        <v>29.167000000000002</v>
      </c>
      <c r="D1471" s="4">
        <v>29.18</v>
      </c>
      <c r="E1471" s="4">
        <v>29.167000000000002</v>
      </c>
      <c r="F1471" s="5">
        <v>5.0000000000000001E-4</v>
      </c>
      <c r="G1471" s="37">
        <f t="shared" si="52"/>
        <v>2.5562587904360067E-2</v>
      </c>
      <c r="H1471" s="37">
        <f t="shared" si="53"/>
        <v>4.4570919189488542E-4</v>
      </c>
    </row>
    <row r="1472" spans="1:8">
      <c r="A1472" s="2" t="s">
        <v>1520</v>
      </c>
      <c r="B1472" s="6">
        <v>29.167000000000002</v>
      </c>
      <c r="C1472" s="4">
        <v>28.44</v>
      </c>
      <c r="D1472" s="4">
        <v>29.167000000000002</v>
      </c>
      <c r="E1472" s="4">
        <v>28.44</v>
      </c>
      <c r="F1472" s="7">
        <v>-1.6000000000000001E-3</v>
      </c>
      <c r="G1472" s="37">
        <f t="shared" si="52"/>
        <v>-2.7126877159374653E-2</v>
      </c>
      <c r="H1472" s="37">
        <f t="shared" si="53"/>
        <v>2.5562587904360067E-2</v>
      </c>
    </row>
    <row r="1473" spans="1:8">
      <c r="A1473" s="2" t="s">
        <v>1521</v>
      </c>
      <c r="B1473" s="6">
        <v>29.215</v>
      </c>
      <c r="C1473" s="4">
        <v>29.233000000000001</v>
      </c>
      <c r="D1473" s="4">
        <v>29.234999999999999</v>
      </c>
      <c r="E1473" s="4">
        <v>29.215</v>
      </c>
      <c r="F1473" s="7">
        <v>-5.9999999999999995E-4</v>
      </c>
      <c r="G1473" s="37">
        <f t="shared" si="52"/>
        <v>-3.7827153762268486E-3</v>
      </c>
      <c r="H1473" s="37">
        <f t="shared" si="53"/>
        <v>6.8457983912372324E-4</v>
      </c>
    </row>
    <row r="1474" spans="1:8">
      <c r="A1474" s="2" t="s">
        <v>1522</v>
      </c>
      <c r="B1474" s="6">
        <v>29.233000000000001</v>
      </c>
      <c r="C1474" s="4">
        <v>29.344000000000001</v>
      </c>
      <c r="D1474" s="4">
        <v>29.347999999999999</v>
      </c>
      <c r="E1474" s="4">
        <v>29.233000000000001</v>
      </c>
      <c r="F1474" s="7">
        <v>-3.8E-3</v>
      </c>
      <c r="G1474" s="37">
        <f t="shared" ref="G1474:G1537" si="54">(C1474-C1475)/C1475</f>
        <v>-4.4282453929209809E-4</v>
      </c>
      <c r="H1474" s="37">
        <f t="shared" ref="H1474:H1537" si="55">(D1474-E1474)/E1474</f>
        <v>3.9339103068449502E-3</v>
      </c>
    </row>
    <row r="1475" spans="1:8">
      <c r="A1475" s="2" t="s">
        <v>1523</v>
      </c>
      <c r="B1475" s="6">
        <v>29.344000000000001</v>
      </c>
      <c r="C1475" s="4">
        <v>29.356999999999999</v>
      </c>
      <c r="D1475" s="4">
        <v>29.358000000000001</v>
      </c>
      <c r="E1475" s="4">
        <v>29.344000000000001</v>
      </c>
      <c r="F1475" s="7">
        <v>-4.0000000000000002E-4</v>
      </c>
      <c r="G1475" s="37">
        <f t="shared" si="54"/>
        <v>1.063756540897828E-2</v>
      </c>
      <c r="H1475" s="37">
        <f t="shared" si="55"/>
        <v>4.7709923664119908E-4</v>
      </c>
    </row>
    <row r="1476" spans="1:8">
      <c r="A1476" s="2" t="s">
        <v>1524</v>
      </c>
      <c r="B1476" s="3">
        <v>29.356999999999999</v>
      </c>
      <c r="C1476" s="4">
        <v>29.047999999999998</v>
      </c>
      <c r="D1476" s="4">
        <v>29.356999999999999</v>
      </c>
      <c r="E1476" s="4">
        <v>29.047999999999998</v>
      </c>
      <c r="F1476" s="5">
        <v>1.06E-2</v>
      </c>
      <c r="G1476" s="37">
        <f t="shared" si="54"/>
        <v>-6.4644115333310553E-3</v>
      </c>
      <c r="H1476" s="37">
        <f t="shared" si="55"/>
        <v>1.063756540897828E-2</v>
      </c>
    </row>
    <row r="1477" spans="1:8">
      <c r="A1477" s="2" t="s">
        <v>1525</v>
      </c>
      <c r="B1477" s="6">
        <v>29.047999999999998</v>
      </c>
      <c r="C1477" s="4">
        <v>29.236999999999998</v>
      </c>
      <c r="D1477" s="4">
        <v>29.236999999999998</v>
      </c>
      <c r="E1477" s="4">
        <v>29.047999999999998</v>
      </c>
      <c r="F1477" s="7">
        <v>-6.4999999999999997E-3</v>
      </c>
      <c r="G1477" s="37">
        <f t="shared" si="54"/>
        <v>4.1902799244375715E-3</v>
      </c>
      <c r="H1477" s="37">
        <f t="shared" si="55"/>
        <v>6.506472046268248E-3</v>
      </c>
    </row>
    <row r="1478" spans="1:8">
      <c r="A1478" s="2" t="s">
        <v>1526</v>
      </c>
      <c r="B1478" s="3">
        <v>29.236999999999998</v>
      </c>
      <c r="C1478" s="4">
        <v>29.114999999999998</v>
      </c>
      <c r="D1478" s="4">
        <v>29.236999999999998</v>
      </c>
      <c r="E1478" s="4">
        <v>29.114999999999998</v>
      </c>
      <c r="F1478" s="5">
        <v>4.1999999999999997E-3</v>
      </c>
      <c r="G1478" s="37">
        <f t="shared" si="54"/>
        <v>-4.9215625961243348E-3</v>
      </c>
      <c r="H1478" s="37">
        <f t="shared" si="55"/>
        <v>4.1902799244375715E-3</v>
      </c>
    </row>
    <row r="1479" spans="1:8">
      <c r="A1479" s="2" t="s">
        <v>1527</v>
      </c>
      <c r="B1479" s="6">
        <v>29.114999999999998</v>
      </c>
      <c r="C1479" s="4">
        <v>29.259</v>
      </c>
      <c r="D1479" s="4">
        <v>29.268000000000001</v>
      </c>
      <c r="E1479" s="4">
        <v>29.114999999999998</v>
      </c>
      <c r="F1479" s="7">
        <v>-4.8999999999999998E-3</v>
      </c>
      <c r="G1479" s="37">
        <f t="shared" si="54"/>
        <v>1.3689722440877218E-3</v>
      </c>
      <c r="H1479" s="37">
        <f t="shared" si="55"/>
        <v>5.2550231839258886E-3</v>
      </c>
    </row>
    <row r="1480" spans="1:8">
      <c r="A1480" s="2" t="s">
        <v>1528</v>
      </c>
      <c r="B1480" s="6">
        <v>29.259</v>
      </c>
      <c r="C1480" s="4">
        <v>29.219000000000001</v>
      </c>
      <c r="D1480" s="4">
        <v>29.259</v>
      </c>
      <c r="E1480" s="4">
        <v>29.218</v>
      </c>
      <c r="F1480" s="7">
        <v>-1.67E-2</v>
      </c>
      <c r="G1480" s="37">
        <f t="shared" si="54"/>
        <v>-2.0843805502496562E-2</v>
      </c>
      <c r="H1480" s="37">
        <f t="shared" si="55"/>
        <v>1.4032445752618376E-3</v>
      </c>
    </row>
    <row r="1481" spans="1:8">
      <c r="A1481" s="2" t="s">
        <v>1567</v>
      </c>
      <c r="B1481" s="6">
        <v>29.757000000000001</v>
      </c>
      <c r="C1481" s="4">
        <v>29.841000000000001</v>
      </c>
      <c r="D1481" s="4">
        <v>29.841000000000001</v>
      </c>
      <c r="E1481" s="4">
        <v>29.757000000000001</v>
      </c>
      <c r="F1481" s="7">
        <v>-2.8E-3</v>
      </c>
      <c r="G1481" s="37">
        <f t="shared" si="54"/>
        <v>2.2839485439828501E-3</v>
      </c>
      <c r="H1481" s="37">
        <f t="shared" si="55"/>
        <v>2.8228652081862967E-3</v>
      </c>
    </row>
    <row r="1482" spans="1:8">
      <c r="A1482" s="2" t="s">
        <v>1568</v>
      </c>
      <c r="B1482" s="6">
        <v>29.841000000000001</v>
      </c>
      <c r="C1482" s="4">
        <v>29.773</v>
      </c>
      <c r="D1482" s="4">
        <v>29.841000000000001</v>
      </c>
      <c r="E1482" s="4">
        <v>29.773</v>
      </c>
      <c r="F1482" s="7">
        <v>0</v>
      </c>
      <c r="G1482" s="37">
        <f t="shared" si="54"/>
        <v>-1.6430822882435615E-3</v>
      </c>
      <c r="H1482" s="37">
        <f t="shared" si="55"/>
        <v>2.2839485439828501E-3</v>
      </c>
    </row>
    <row r="1483" spans="1:8">
      <c r="A1483" s="2" t="s">
        <v>1569</v>
      </c>
      <c r="B1483" s="3">
        <v>29.841000000000001</v>
      </c>
      <c r="C1483" s="4">
        <v>29.821999999999999</v>
      </c>
      <c r="D1483" s="4">
        <v>29.873999999999999</v>
      </c>
      <c r="E1483" s="4">
        <v>29.753</v>
      </c>
      <c r="F1483" s="5">
        <v>6.9999999999999999E-4</v>
      </c>
      <c r="G1483" s="37">
        <f t="shared" si="54"/>
        <v>1.7130764838264882E-3</v>
      </c>
      <c r="H1483" s="37">
        <f t="shared" si="55"/>
        <v>4.0668167915839971E-3</v>
      </c>
    </row>
    <row r="1484" spans="1:8">
      <c r="A1484" s="2" t="s">
        <v>1570</v>
      </c>
      <c r="B1484" s="3">
        <v>29.821999999999999</v>
      </c>
      <c r="C1484" s="4">
        <v>29.771000000000001</v>
      </c>
      <c r="D1484" s="4">
        <v>29.893000000000001</v>
      </c>
      <c r="E1484" s="4">
        <v>29.748999999999999</v>
      </c>
      <c r="F1484" s="5">
        <v>1.6999999999999999E-3</v>
      </c>
      <c r="G1484" s="37">
        <f t="shared" si="54"/>
        <v>-7.1700126725805328E-3</v>
      </c>
      <c r="H1484" s="37">
        <f t="shared" si="55"/>
        <v>4.8404988402972167E-3</v>
      </c>
    </row>
    <row r="1485" spans="1:8">
      <c r="A1485" s="2" t="s">
        <v>1571</v>
      </c>
      <c r="B1485" s="6">
        <v>29.771000000000001</v>
      </c>
      <c r="C1485" s="4">
        <v>29.986000000000001</v>
      </c>
      <c r="D1485" s="4">
        <v>29.986000000000001</v>
      </c>
      <c r="E1485" s="4">
        <v>29.734999999999999</v>
      </c>
      <c r="F1485" s="7">
        <v>-7.1999999999999998E-3</v>
      </c>
      <c r="G1485" s="37">
        <f t="shared" si="54"/>
        <v>7.0081762055734342E-4</v>
      </c>
      <c r="H1485" s="37">
        <f t="shared" si="55"/>
        <v>8.4412308727089703E-3</v>
      </c>
    </row>
    <row r="1486" spans="1:8">
      <c r="A1486" s="2" t="s">
        <v>1572</v>
      </c>
      <c r="B1486" s="3">
        <v>29.986000000000001</v>
      </c>
      <c r="C1486" s="4">
        <v>29.965</v>
      </c>
      <c r="D1486" s="4">
        <v>30.024000000000001</v>
      </c>
      <c r="E1486" s="4">
        <v>29.821000000000002</v>
      </c>
      <c r="F1486" s="5">
        <v>6.9999999999999999E-4</v>
      </c>
      <c r="G1486" s="37">
        <f t="shared" si="54"/>
        <v>1.3350689229335924E-4</v>
      </c>
      <c r="H1486" s="37">
        <f t="shared" si="55"/>
        <v>6.8072834579658422E-3</v>
      </c>
    </row>
    <row r="1487" spans="1:8">
      <c r="A1487" s="2" t="s">
        <v>1573</v>
      </c>
      <c r="B1487" s="3">
        <v>29.965</v>
      </c>
      <c r="C1487" s="4">
        <v>29.960999999999999</v>
      </c>
      <c r="D1487" s="4">
        <v>30.027000000000001</v>
      </c>
      <c r="E1487" s="4">
        <v>29.861000000000001</v>
      </c>
      <c r="F1487" s="5">
        <v>1E-4</v>
      </c>
      <c r="G1487" s="37">
        <f t="shared" si="54"/>
        <v>4.2568881142320469E-3</v>
      </c>
      <c r="H1487" s="37">
        <f t="shared" si="55"/>
        <v>5.5590904524296025E-3</v>
      </c>
    </row>
    <row r="1488" spans="1:8">
      <c r="A1488" s="2" t="s">
        <v>1574</v>
      </c>
      <c r="B1488" s="3">
        <v>29.960999999999999</v>
      </c>
      <c r="C1488" s="4">
        <v>29.834</v>
      </c>
      <c r="D1488" s="4">
        <v>29.960999999999999</v>
      </c>
      <c r="E1488" s="4">
        <v>29.834</v>
      </c>
      <c r="F1488" s="5">
        <v>8.9999999999999998E-4</v>
      </c>
      <c r="G1488" s="37">
        <f t="shared" si="54"/>
        <v>-5.964082231033287E-3</v>
      </c>
      <c r="H1488" s="37">
        <f t="shared" si="55"/>
        <v>4.2568881142320469E-3</v>
      </c>
    </row>
    <row r="1489" spans="1:8">
      <c r="A1489" s="2" t="s">
        <v>1575</v>
      </c>
      <c r="B1489" s="6">
        <v>29.934999999999999</v>
      </c>
      <c r="C1489" s="4">
        <v>30.013000000000002</v>
      </c>
      <c r="D1489" s="4">
        <v>30.085000000000001</v>
      </c>
      <c r="E1489" s="4">
        <v>29.875</v>
      </c>
      <c r="F1489" s="7">
        <v>-2.5999999999999999E-3</v>
      </c>
      <c r="G1489" s="37">
        <f t="shared" si="54"/>
        <v>6.6642231181981412E-5</v>
      </c>
      <c r="H1489" s="37">
        <f t="shared" si="55"/>
        <v>7.029288702928899E-3</v>
      </c>
    </row>
    <row r="1490" spans="1:8">
      <c r="A1490" s="2" t="s">
        <v>1576</v>
      </c>
      <c r="B1490" s="6">
        <v>30.012</v>
      </c>
      <c r="C1490" s="4">
        <v>30.010999999999999</v>
      </c>
      <c r="D1490" s="4">
        <v>30.120999999999999</v>
      </c>
      <c r="E1490" s="4">
        <v>30.001000000000001</v>
      </c>
      <c r="F1490" s="7">
        <v>-1E-4</v>
      </c>
      <c r="G1490" s="37">
        <f t="shared" si="54"/>
        <v>6.0014003267431343E-4</v>
      </c>
      <c r="H1490" s="37">
        <f t="shared" si="55"/>
        <v>3.9998666711108773E-3</v>
      </c>
    </row>
    <row r="1491" spans="1:8">
      <c r="A1491" s="2" t="s">
        <v>1577</v>
      </c>
      <c r="B1491" s="3">
        <v>30.015000000000001</v>
      </c>
      <c r="C1491" s="4">
        <v>29.992999999999999</v>
      </c>
      <c r="D1491" s="4">
        <v>30.11</v>
      </c>
      <c r="E1491" s="4">
        <v>29.934999999999999</v>
      </c>
      <c r="F1491" s="5">
        <v>8.9999999999999998E-4</v>
      </c>
      <c r="G1491" s="37">
        <f t="shared" si="54"/>
        <v>-8.9940039973354505E-4</v>
      </c>
      <c r="H1491" s="37">
        <f t="shared" si="55"/>
        <v>5.8459996659428999E-3</v>
      </c>
    </row>
    <row r="1492" spans="1:8">
      <c r="A1492" s="2" t="s">
        <v>1578</v>
      </c>
      <c r="B1492" s="6">
        <v>29.989000000000001</v>
      </c>
      <c r="C1492" s="4">
        <v>30.02</v>
      </c>
      <c r="D1492" s="4">
        <v>30.02</v>
      </c>
      <c r="E1492" s="4">
        <v>29.983000000000001</v>
      </c>
      <c r="F1492" s="7">
        <v>-1E-3</v>
      </c>
      <c r="G1492" s="37">
        <f t="shared" si="54"/>
        <v>-9.6509035242437066E-4</v>
      </c>
      <c r="H1492" s="37">
        <f t="shared" si="55"/>
        <v>1.2340326184837752E-3</v>
      </c>
    </row>
    <row r="1493" spans="1:8">
      <c r="A1493" s="2" t="s">
        <v>1579</v>
      </c>
      <c r="B1493" s="6">
        <v>30.02</v>
      </c>
      <c r="C1493" s="4">
        <v>30.048999999999999</v>
      </c>
      <c r="D1493" s="4">
        <v>30.062000000000001</v>
      </c>
      <c r="E1493" s="4">
        <v>29.922000000000001</v>
      </c>
      <c r="F1493" s="7">
        <v>-1E-3</v>
      </c>
      <c r="G1493" s="37">
        <f t="shared" si="54"/>
        <v>8.9934048364536084E-4</v>
      </c>
      <c r="H1493" s="37">
        <f t="shared" si="55"/>
        <v>4.6788316289018304E-3</v>
      </c>
    </row>
    <row r="1494" spans="1:8">
      <c r="A1494" s="2" t="s">
        <v>1580</v>
      </c>
      <c r="B1494" s="3">
        <v>30.048999999999999</v>
      </c>
      <c r="C1494" s="4">
        <v>30.021999999999998</v>
      </c>
      <c r="D1494" s="4">
        <v>30.048999999999999</v>
      </c>
      <c r="E1494" s="4">
        <v>30.021999999999998</v>
      </c>
      <c r="F1494" s="5">
        <v>2.8E-3</v>
      </c>
      <c r="G1494" s="37">
        <f t="shared" si="54"/>
        <v>-5.3265863239902094E-4</v>
      </c>
      <c r="H1494" s="37">
        <f t="shared" si="55"/>
        <v>8.9934048364536084E-4</v>
      </c>
    </row>
    <row r="1495" spans="1:8">
      <c r="A1495" s="2" t="s">
        <v>1581</v>
      </c>
      <c r="B1495" s="6">
        <v>29.965</v>
      </c>
      <c r="C1495" s="4">
        <v>30.038</v>
      </c>
      <c r="D1495" s="4">
        <v>30.2</v>
      </c>
      <c r="E1495" s="4">
        <v>29.943999999999999</v>
      </c>
      <c r="F1495" s="7">
        <v>-2.5000000000000001E-3</v>
      </c>
      <c r="G1495" s="37">
        <f t="shared" si="54"/>
        <v>-2.9210648609175119E-3</v>
      </c>
      <c r="H1495" s="37">
        <f t="shared" si="55"/>
        <v>8.5492920117552842E-3</v>
      </c>
    </row>
    <row r="1496" spans="1:8">
      <c r="A1496" s="2" t="s">
        <v>1582</v>
      </c>
      <c r="B1496" s="6">
        <v>30.038</v>
      </c>
      <c r="C1496" s="4">
        <v>30.126000000000001</v>
      </c>
      <c r="D1496" s="4">
        <v>30.170999999999999</v>
      </c>
      <c r="E1496" s="4">
        <v>29.971</v>
      </c>
      <c r="F1496" s="7">
        <v>-2.8E-3</v>
      </c>
      <c r="G1496" s="37">
        <f t="shared" si="54"/>
        <v>4.1665277824072533E-3</v>
      </c>
      <c r="H1496" s="37">
        <f t="shared" si="55"/>
        <v>6.6731173467685194E-3</v>
      </c>
    </row>
    <row r="1497" spans="1:8">
      <c r="A1497" s="2" t="s">
        <v>1583</v>
      </c>
      <c r="B1497" s="3">
        <v>30.123000000000001</v>
      </c>
      <c r="C1497" s="4">
        <v>30.001000000000001</v>
      </c>
      <c r="D1497" s="4">
        <v>30.135000000000002</v>
      </c>
      <c r="E1497" s="4">
        <v>29.946999999999999</v>
      </c>
      <c r="F1497" s="5">
        <v>3.8999999999999998E-3</v>
      </c>
      <c r="G1497" s="37">
        <f t="shared" si="54"/>
        <v>-7.5424261470772433E-3</v>
      </c>
      <c r="H1497" s="37">
        <f t="shared" si="55"/>
        <v>6.2777573713561421E-3</v>
      </c>
    </row>
    <row r="1498" spans="1:8">
      <c r="A1498" s="2" t="s">
        <v>1584</v>
      </c>
      <c r="B1498" s="6">
        <v>30.007000000000001</v>
      </c>
      <c r="C1498" s="4">
        <v>30.228999999999999</v>
      </c>
      <c r="D1498" s="4">
        <v>30.228999999999999</v>
      </c>
      <c r="E1498" s="4">
        <v>29.995000000000001</v>
      </c>
      <c r="F1498" s="7">
        <v>-7.4000000000000003E-3</v>
      </c>
      <c r="G1498" s="37">
        <f t="shared" si="54"/>
        <v>1.3581555585000786E-3</v>
      </c>
      <c r="H1498" s="37">
        <f t="shared" si="55"/>
        <v>7.8013002167027241E-3</v>
      </c>
    </row>
    <row r="1499" spans="1:8">
      <c r="A1499" s="2" t="s">
        <v>1585</v>
      </c>
      <c r="B1499" s="3">
        <v>30.228999999999999</v>
      </c>
      <c r="C1499" s="4">
        <v>30.187999999999999</v>
      </c>
      <c r="D1499" s="4">
        <v>30.277999999999999</v>
      </c>
      <c r="E1499" s="4">
        <v>30.187999999999999</v>
      </c>
      <c r="F1499" s="5">
        <v>1.4E-3</v>
      </c>
      <c r="G1499" s="37">
        <f t="shared" si="54"/>
        <v>-6.9515707239567004E-4</v>
      </c>
      <c r="H1499" s="37">
        <f t="shared" si="55"/>
        <v>2.9813170796342873E-3</v>
      </c>
    </row>
    <row r="1500" spans="1:8">
      <c r="A1500" s="2" t="s">
        <v>1586</v>
      </c>
      <c r="B1500" s="6">
        <v>30.187999999999999</v>
      </c>
      <c r="C1500" s="4">
        <v>30.209</v>
      </c>
      <c r="D1500" s="4">
        <v>30.209</v>
      </c>
      <c r="E1500" s="4">
        <v>30.187999999999999</v>
      </c>
      <c r="F1500" s="7">
        <v>-8.0000000000000004E-4</v>
      </c>
      <c r="G1500" s="37">
        <f t="shared" si="54"/>
        <v>2.1563163481953715E-3</v>
      </c>
      <c r="H1500" s="37">
        <f t="shared" si="55"/>
        <v>6.9564065191469451E-4</v>
      </c>
    </row>
    <row r="1501" spans="1:8">
      <c r="A1501" s="2" t="s">
        <v>1587</v>
      </c>
      <c r="B1501" s="3">
        <v>30.212</v>
      </c>
      <c r="C1501" s="4">
        <v>30.143999999999998</v>
      </c>
      <c r="D1501" s="4">
        <v>30.385000000000002</v>
      </c>
      <c r="E1501" s="4">
        <v>30.122</v>
      </c>
      <c r="F1501" s="5">
        <v>2.3E-3</v>
      </c>
      <c r="G1501" s="37">
        <f t="shared" si="54"/>
        <v>-5.443927546273473E-3</v>
      </c>
      <c r="H1501" s="37">
        <f t="shared" si="55"/>
        <v>8.7311599495385993E-3</v>
      </c>
    </row>
    <row r="1502" spans="1:8">
      <c r="A1502" s="2" t="s">
        <v>1588</v>
      </c>
      <c r="B1502" s="6">
        <v>30.143999999999998</v>
      </c>
      <c r="C1502" s="4">
        <v>30.309000000000001</v>
      </c>
      <c r="D1502" s="4">
        <v>30.309000000000001</v>
      </c>
      <c r="E1502" s="4">
        <v>30.11</v>
      </c>
      <c r="F1502" s="7">
        <v>-5.4999999999999997E-3</v>
      </c>
      <c r="G1502" s="37">
        <f t="shared" si="54"/>
        <v>-1.1205220314404944E-3</v>
      </c>
      <c r="H1502" s="37">
        <f t="shared" si="55"/>
        <v>6.6090999667884967E-3</v>
      </c>
    </row>
    <row r="1503" spans="1:8">
      <c r="A1503" s="2" t="s">
        <v>1589</v>
      </c>
      <c r="B1503" s="6">
        <v>30.309000000000001</v>
      </c>
      <c r="C1503" s="4">
        <v>30.343</v>
      </c>
      <c r="D1503" s="4">
        <v>30.391999999999999</v>
      </c>
      <c r="E1503" s="4">
        <v>30.199000000000002</v>
      </c>
      <c r="F1503" s="7">
        <v>-1.1000000000000001E-3</v>
      </c>
      <c r="G1503" s="37">
        <f t="shared" si="54"/>
        <v>-6.1576758049195516E-3</v>
      </c>
      <c r="H1503" s="37">
        <f t="shared" si="55"/>
        <v>6.390940097354145E-3</v>
      </c>
    </row>
    <row r="1504" spans="1:8">
      <c r="A1504" s="2" t="s">
        <v>1590</v>
      </c>
      <c r="B1504" s="6">
        <v>30.343</v>
      </c>
      <c r="C1504" s="4">
        <v>30.530999999999999</v>
      </c>
      <c r="D1504" s="4">
        <v>30.538</v>
      </c>
      <c r="E1504" s="4">
        <v>30.323</v>
      </c>
      <c r="F1504" s="7">
        <v>-6.1999999999999998E-3</v>
      </c>
      <c r="G1504" s="37">
        <f t="shared" si="54"/>
        <v>5.5992885609827785E-3</v>
      </c>
      <c r="H1504" s="37">
        <f t="shared" si="55"/>
        <v>7.0903274741945009E-3</v>
      </c>
    </row>
    <row r="1505" spans="1:8">
      <c r="A1505" s="2" t="s">
        <v>1591</v>
      </c>
      <c r="B1505" s="3">
        <v>30.530999999999999</v>
      </c>
      <c r="C1505" s="4">
        <v>30.361000000000001</v>
      </c>
      <c r="D1505" s="4">
        <v>30.576000000000001</v>
      </c>
      <c r="E1505" s="4">
        <v>30.123000000000001</v>
      </c>
      <c r="F1505" s="5">
        <v>5.5999999999999999E-3</v>
      </c>
      <c r="G1505" s="37">
        <f t="shared" si="54"/>
        <v>0</v>
      </c>
      <c r="H1505" s="37">
        <f t="shared" si="55"/>
        <v>1.5038342794542355E-2</v>
      </c>
    </row>
    <row r="1506" spans="1:8">
      <c r="A1506" s="2" t="s">
        <v>1592</v>
      </c>
      <c r="B1506" s="6">
        <v>30.361000000000001</v>
      </c>
      <c r="C1506" s="4">
        <v>30.361000000000001</v>
      </c>
      <c r="D1506" s="4">
        <v>30.361000000000001</v>
      </c>
      <c r="E1506" s="4">
        <v>30.361000000000001</v>
      </c>
      <c r="F1506" s="7">
        <v>-1E-4</v>
      </c>
      <c r="G1506" s="37">
        <f t="shared" si="54"/>
        <v>1.1359093937375119E-2</v>
      </c>
      <c r="H1506" s="37">
        <f t="shared" si="55"/>
        <v>0</v>
      </c>
    </row>
    <row r="1507" spans="1:8">
      <c r="A1507" s="2" t="s">
        <v>1593</v>
      </c>
      <c r="B1507" s="3">
        <v>30.364999999999998</v>
      </c>
      <c r="C1507" s="4">
        <v>30.02</v>
      </c>
      <c r="D1507" s="4">
        <v>30.532</v>
      </c>
      <c r="E1507" s="4">
        <v>30.02</v>
      </c>
      <c r="F1507" s="5">
        <v>6.3E-3</v>
      </c>
      <c r="G1507" s="37">
        <f t="shared" si="54"/>
        <v>7.6674334100075635E-4</v>
      </c>
      <c r="H1507" s="37">
        <f t="shared" si="55"/>
        <v>1.7055296469020667E-2</v>
      </c>
    </row>
    <row r="1508" spans="1:8">
      <c r="A1508" s="2" t="s">
        <v>1594</v>
      </c>
      <c r="B1508" s="3">
        <v>30.175000000000001</v>
      </c>
      <c r="C1508" s="4">
        <v>29.997</v>
      </c>
      <c r="D1508" s="4">
        <v>30.192</v>
      </c>
      <c r="E1508" s="4">
        <v>29.948</v>
      </c>
      <c r="F1508" s="5">
        <v>6.0000000000000001E-3</v>
      </c>
      <c r="G1508" s="37">
        <f t="shared" si="54"/>
        <v>-2.5935162094762893E-3</v>
      </c>
      <c r="H1508" s="37">
        <f t="shared" si="55"/>
        <v>8.147455589688787E-3</v>
      </c>
    </row>
    <row r="1509" spans="1:8">
      <c r="A1509" s="2" t="s">
        <v>1595</v>
      </c>
      <c r="B1509" s="6">
        <v>29.994</v>
      </c>
      <c r="C1509" s="4">
        <v>30.074999999999999</v>
      </c>
      <c r="D1509" s="4">
        <v>30.154</v>
      </c>
      <c r="E1509" s="4">
        <v>29.835999999999999</v>
      </c>
      <c r="F1509" s="7">
        <v>-2.7000000000000001E-3</v>
      </c>
      <c r="G1509" s="37">
        <f t="shared" si="54"/>
        <v>-7.2619244099687208E-3</v>
      </c>
      <c r="H1509" s="37">
        <f t="shared" si="55"/>
        <v>1.065826518300045E-2</v>
      </c>
    </row>
    <row r="1510" spans="1:8">
      <c r="A1510" s="2" t="s">
        <v>1596</v>
      </c>
      <c r="B1510" s="6">
        <v>30.074999999999999</v>
      </c>
      <c r="C1510" s="4">
        <v>30.295000000000002</v>
      </c>
      <c r="D1510" s="4">
        <v>30.356000000000002</v>
      </c>
      <c r="E1510" s="4">
        <v>30.065000000000001</v>
      </c>
      <c r="F1510" s="7">
        <v>-7.3000000000000001E-3</v>
      </c>
      <c r="G1510" s="37">
        <f t="shared" si="54"/>
        <v>-2.206705750609203E-3</v>
      </c>
      <c r="H1510" s="37">
        <f t="shared" si="55"/>
        <v>9.6790287709961863E-3</v>
      </c>
    </row>
    <row r="1511" spans="1:8">
      <c r="A1511" s="2" t="s">
        <v>1597</v>
      </c>
      <c r="B1511" s="6">
        <v>30.295000000000002</v>
      </c>
      <c r="C1511" s="4">
        <v>30.361999999999998</v>
      </c>
      <c r="D1511" s="4">
        <v>30.413</v>
      </c>
      <c r="E1511" s="4">
        <v>30.225000000000001</v>
      </c>
      <c r="F1511" s="7">
        <v>-2.2000000000000001E-3</v>
      </c>
      <c r="G1511" s="37">
        <f t="shared" si="54"/>
        <v>0</v>
      </c>
      <c r="H1511" s="37">
        <f t="shared" si="55"/>
        <v>6.2200165425971487E-3</v>
      </c>
    </row>
    <row r="1512" spans="1:8">
      <c r="A1512" s="2" t="s">
        <v>1598</v>
      </c>
      <c r="B1512" s="6">
        <v>30.361999999999998</v>
      </c>
      <c r="C1512" s="4">
        <v>30.361999999999998</v>
      </c>
      <c r="D1512" s="4">
        <v>30.361999999999998</v>
      </c>
      <c r="E1512" s="4">
        <v>30.361999999999998</v>
      </c>
      <c r="F1512" s="7">
        <v>-2.0000000000000001E-4</v>
      </c>
      <c r="G1512" s="37">
        <f t="shared" si="54"/>
        <v>3.2936991535116414E-5</v>
      </c>
      <c r="H1512" s="37">
        <f t="shared" si="55"/>
        <v>0</v>
      </c>
    </row>
    <row r="1513" spans="1:8">
      <c r="A1513" s="2" t="s">
        <v>1599</v>
      </c>
      <c r="B1513" s="3">
        <v>30.367999999999999</v>
      </c>
      <c r="C1513" s="4">
        <v>30.361000000000001</v>
      </c>
      <c r="D1513" s="4">
        <v>30.489000000000001</v>
      </c>
      <c r="E1513" s="4">
        <v>30.257000000000001</v>
      </c>
      <c r="F1513" s="5">
        <v>2.0000000000000001E-4</v>
      </c>
      <c r="G1513" s="37">
        <f t="shared" si="54"/>
        <v>1.121113199459192E-3</v>
      </c>
      <c r="H1513" s="37">
        <f t="shared" si="55"/>
        <v>7.6676471560299863E-3</v>
      </c>
    </row>
    <row r="1514" spans="1:8">
      <c r="A1514" s="2" t="s">
        <v>1600</v>
      </c>
      <c r="B1514" s="3">
        <v>30.361000000000001</v>
      </c>
      <c r="C1514" s="4">
        <v>30.327000000000002</v>
      </c>
      <c r="D1514" s="4">
        <v>30.416</v>
      </c>
      <c r="E1514" s="4">
        <v>30.251999999999999</v>
      </c>
      <c r="F1514" s="5">
        <v>1.1000000000000001E-3</v>
      </c>
      <c r="G1514" s="37">
        <f t="shared" si="54"/>
        <v>-2.9667721518976755E-4</v>
      </c>
      <c r="H1514" s="37">
        <f t="shared" si="55"/>
        <v>5.4211291815417654E-3</v>
      </c>
    </row>
    <row r="1515" spans="1:8">
      <c r="A1515" s="2" t="s">
        <v>1601</v>
      </c>
      <c r="B1515" s="6">
        <v>30.327000000000002</v>
      </c>
      <c r="C1515" s="4">
        <v>30.335999999999999</v>
      </c>
      <c r="D1515" s="4">
        <v>30.373999999999999</v>
      </c>
      <c r="E1515" s="4">
        <v>30.231999999999999</v>
      </c>
      <c r="F1515" s="7">
        <v>-2.9999999999999997E-4</v>
      </c>
      <c r="G1515" s="37">
        <f t="shared" si="54"/>
        <v>7.3719864514842845E-3</v>
      </c>
      <c r="H1515" s="37">
        <f t="shared" si="55"/>
        <v>4.697009790949969E-3</v>
      </c>
    </row>
    <row r="1516" spans="1:8">
      <c r="A1516" s="2" t="s">
        <v>1602</v>
      </c>
      <c r="B1516" s="3">
        <v>30.335999999999999</v>
      </c>
      <c r="C1516" s="4">
        <v>30.114000000000001</v>
      </c>
      <c r="D1516" s="4">
        <v>30.440999999999999</v>
      </c>
      <c r="E1516" s="4">
        <v>30.114000000000001</v>
      </c>
      <c r="F1516" s="5">
        <v>7.4000000000000003E-3</v>
      </c>
      <c r="G1516" s="37">
        <f t="shared" si="54"/>
        <v>8.8104251113866102E-3</v>
      </c>
      <c r="H1516" s="37">
        <f t="shared" si="55"/>
        <v>1.0858736800159334E-2</v>
      </c>
    </row>
    <row r="1517" spans="1:8">
      <c r="A1517" s="2" t="s">
        <v>1603</v>
      </c>
      <c r="B1517" s="3">
        <v>30.114000000000001</v>
      </c>
      <c r="C1517" s="4">
        <v>29.850999999999999</v>
      </c>
      <c r="D1517" s="4">
        <v>30.17</v>
      </c>
      <c r="E1517" s="4">
        <v>29.850999999999999</v>
      </c>
      <c r="F1517" s="5">
        <v>8.8000000000000005E-3</v>
      </c>
      <c r="G1517" s="37">
        <f t="shared" si="54"/>
        <v>0</v>
      </c>
      <c r="H1517" s="37">
        <f t="shared" si="55"/>
        <v>1.068640916552218E-2</v>
      </c>
    </row>
    <row r="1518" spans="1:8">
      <c r="A1518" s="2" t="s">
        <v>1604</v>
      </c>
      <c r="B1518" s="6">
        <v>29.850999999999999</v>
      </c>
      <c r="C1518" s="4">
        <v>29.850999999999999</v>
      </c>
      <c r="D1518" s="4">
        <v>29.850999999999999</v>
      </c>
      <c r="E1518" s="4">
        <v>29.850999999999999</v>
      </c>
      <c r="F1518" s="7">
        <v>-5.0000000000000001E-4</v>
      </c>
      <c r="G1518" s="37">
        <f t="shared" si="54"/>
        <v>4.4416030149062183E-3</v>
      </c>
      <c r="H1518" s="37">
        <f t="shared" si="55"/>
        <v>0</v>
      </c>
    </row>
    <row r="1519" spans="1:8">
      <c r="A1519" s="2" t="s">
        <v>1605</v>
      </c>
      <c r="B1519" s="3">
        <v>29.867000000000001</v>
      </c>
      <c r="C1519" s="4">
        <v>29.719000000000001</v>
      </c>
      <c r="D1519" s="4">
        <v>29.902000000000001</v>
      </c>
      <c r="E1519" s="4">
        <v>29.695</v>
      </c>
      <c r="F1519" s="5">
        <v>5.0000000000000001E-3</v>
      </c>
      <c r="G1519" s="37">
        <f t="shared" si="54"/>
        <v>-1.5118935626931243E-3</v>
      </c>
      <c r="H1519" s="37">
        <f t="shared" si="55"/>
        <v>6.9708705169220656E-3</v>
      </c>
    </row>
    <row r="1520" spans="1:8">
      <c r="A1520" s="2" t="s">
        <v>1606</v>
      </c>
      <c r="B1520" s="6">
        <v>29.719000000000001</v>
      </c>
      <c r="C1520" s="4">
        <v>29.763999999999999</v>
      </c>
      <c r="D1520" s="4">
        <v>29.870999999999999</v>
      </c>
      <c r="E1520" s="4">
        <v>29.681000000000001</v>
      </c>
      <c r="F1520" s="7">
        <v>-1.5E-3</v>
      </c>
      <c r="G1520" s="37">
        <f t="shared" si="54"/>
        <v>5.6084870599364947E-3</v>
      </c>
      <c r="H1520" s="37">
        <f t="shared" si="55"/>
        <v>6.401401570027887E-3</v>
      </c>
    </row>
    <row r="1521" spans="1:8">
      <c r="A1521" s="2" t="s">
        <v>1607</v>
      </c>
      <c r="B1521" s="3">
        <v>29.763999999999999</v>
      </c>
      <c r="C1521" s="4">
        <v>29.597999999999999</v>
      </c>
      <c r="D1521" s="4">
        <v>29.780999999999999</v>
      </c>
      <c r="E1521" s="4">
        <v>29.597999999999999</v>
      </c>
      <c r="F1521" s="5">
        <v>5.5999999999999999E-3</v>
      </c>
      <c r="G1521" s="37">
        <f t="shared" si="54"/>
        <v>-1.013479274348878E-4</v>
      </c>
      <c r="H1521" s="37">
        <f t="shared" si="55"/>
        <v>6.182850192580574E-3</v>
      </c>
    </row>
    <row r="1522" spans="1:8">
      <c r="A1522" s="2" t="s">
        <v>1608</v>
      </c>
      <c r="B1522" s="6">
        <v>29.597999999999999</v>
      </c>
      <c r="C1522" s="4">
        <v>29.600999999999999</v>
      </c>
      <c r="D1522" s="4">
        <v>29.74</v>
      </c>
      <c r="E1522" s="4">
        <v>29.492999999999999</v>
      </c>
      <c r="F1522" s="7">
        <v>-1E-4</v>
      </c>
      <c r="G1522" s="37">
        <f t="shared" si="54"/>
        <v>1.454766898978255E-3</v>
      </c>
      <c r="H1522" s="37">
        <f t="shared" si="55"/>
        <v>8.3748686128911915E-3</v>
      </c>
    </row>
    <row r="1523" spans="1:8">
      <c r="A1523" s="2" t="s">
        <v>1609</v>
      </c>
      <c r="B1523" s="3">
        <v>29.600999999999999</v>
      </c>
      <c r="C1523" s="4">
        <v>29.558</v>
      </c>
      <c r="D1523" s="4">
        <v>29.66</v>
      </c>
      <c r="E1523" s="4">
        <v>29.538</v>
      </c>
      <c r="F1523" s="5">
        <v>1.5E-3</v>
      </c>
      <c r="G1523" s="37">
        <f t="shared" si="54"/>
        <v>0</v>
      </c>
      <c r="H1523" s="37">
        <f t="shared" si="55"/>
        <v>4.1302728688469049E-3</v>
      </c>
    </row>
    <row r="1524" spans="1:8">
      <c r="A1524" s="2" t="s">
        <v>1610</v>
      </c>
      <c r="B1524" s="6">
        <v>29.558</v>
      </c>
      <c r="C1524" s="4">
        <v>29.558</v>
      </c>
      <c r="D1524" s="4">
        <v>29.558</v>
      </c>
      <c r="E1524" s="4">
        <v>29.558</v>
      </c>
      <c r="F1524" s="7">
        <v>-2.0000000000000001E-4</v>
      </c>
      <c r="G1524" s="37">
        <f t="shared" si="54"/>
        <v>3.8376634403124313E-3</v>
      </c>
      <c r="H1524" s="37">
        <f t="shared" si="55"/>
        <v>0</v>
      </c>
    </row>
    <row r="1525" spans="1:8">
      <c r="A1525" s="2" t="s">
        <v>1611</v>
      </c>
      <c r="B1525" s="3">
        <v>29.565000000000001</v>
      </c>
      <c r="C1525" s="4">
        <v>29.445</v>
      </c>
      <c r="D1525" s="4">
        <v>29.603999999999999</v>
      </c>
      <c r="E1525" s="4">
        <v>29.445</v>
      </c>
      <c r="F1525" s="5">
        <v>4.1000000000000003E-3</v>
      </c>
      <c r="G1525" s="37">
        <f t="shared" si="54"/>
        <v>-3.6544513247386235E-3</v>
      </c>
      <c r="H1525" s="37">
        <f t="shared" si="55"/>
        <v>5.3998981151298668E-3</v>
      </c>
    </row>
    <row r="1526" spans="1:8">
      <c r="A1526" s="2" t="s">
        <v>1612</v>
      </c>
      <c r="B1526" s="6">
        <v>29.445</v>
      </c>
      <c r="C1526" s="4">
        <v>29.553000000000001</v>
      </c>
      <c r="D1526" s="4">
        <v>29.585000000000001</v>
      </c>
      <c r="E1526" s="4">
        <v>29.353999999999999</v>
      </c>
      <c r="F1526" s="7">
        <v>-3.7000000000000002E-3</v>
      </c>
      <c r="G1526" s="37">
        <f t="shared" si="54"/>
        <v>-6.4249966184222755E-4</v>
      </c>
      <c r="H1526" s="37">
        <f t="shared" si="55"/>
        <v>7.8694556108197065E-3</v>
      </c>
    </row>
    <row r="1527" spans="1:8">
      <c r="A1527" s="2" t="s">
        <v>1613</v>
      </c>
      <c r="B1527" s="6">
        <v>29.553000000000001</v>
      </c>
      <c r="C1527" s="4">
        <v>29.571999999999999</v>
      </c>
      <c r="D1527" s="4">
        <v>29.675000000000001</v>
      </c>
      <c r="E1527" s="4">
        <v>29.495999999999999</v>
      </c>
      <c r="F1527" s="7">
        <v>-5.9999999999999995E-4</v>
      </c>
      <c r="G1527" s="37">
        <f t="shared" si="54"/>
        <v>8.3884607515514794E-3</v>
      </c>
      <c r="H1527" s="37">
        <f t="shared" si="55"/>
        <v>6.0686194738270296E-3</v>
      </c>
    </row>
    <row r="1528" spans="1:8">
      <c r="A1528" s="2" t="s">
        <v>1614</v>
      </c>
      <c r="B1528" s="3">
        <v>29.571999999999999</v>
      </c>
      <c r="C1528" s="4">
        <v>29.326000000000001</v>
      </c>
      <c r="D1528" s="4">
        <v>29.591999999999999</v>
      </c>
      <c r="E1528" s="4">
        <v>29.32</v>
      </c>
      <c r="F1528" s="5">
        <v>8.3999999999999995E-3</v>
      </c>
      <c r="G1528" s="37">
        <f t="shared" si="54"/>
        <v>-2.5714285714285742E-2</v>
      </c>
      <c r="H1528" s="37">
        <f t="shared" si="55"/>
        <v>9.2769440654842591E-3</v>
      </c>
    </row>
    <row r="1529" spans="1:8">
      <c r="A1529" s="2" t="s">
        <v>1615</v>
      </c>
      <c r="B1529" s="6">
        <v>29.326000000000001</v>
      </c>
      <c r="C1529" s="4">
        <v>30.1</v>
      </c>
      <c r="D1529" s="4">
        <v>30.1</v>
      </c>
      <c r="E1529" s="4">
        <v>29.274999999999999</v>
      </c>
      <c r="F1529" s="7">
        <v>-2.5700000000000001E-2</v>
      </c>
      <c r="G1529" s="37">
        <f t="shared" si="54"/>
        <v>0</v>
      </c>
      <c r="H1529" s="37">
        <f t="shared" si="55"/>
        <v>2.8181041844577384E-2</v>
      </c>
    </row>
    <row r="1530" spans="1:8">
      <c r="A1530" s="2" t="s">
        <v>1616</v>
      </c>
      <c r="B1530" s="3">
        <v>30.1</v>
      </c>
      <c r="C1530" s="4">
        <v>30.1</v>
      </c>
      <c r="D1530" s="4">
        <v>30.1</v>
      </c>
      <c r="E1530" s="4">
        <v>30.1</v>
      </c>
      <c r="F1530" s="5">
        <v>7.7999999999999996E-3</v>
      </c>
      <c r="G1530" s="37">
        <f t="shared" si="54"/>
        <v>0</v>
      </c>
      <c r="H1530" s="37">
        <f t="shared" si="55"/>
        <v>0</v>
      </c>
    </row>
    <row r="1531" spans="1:8">
      <c r="A1531" s="2" t="s">
        <v>1617</v>
      </c>
      <c r="B1531" s="6">
        <v>29.867999999999999</v>
      </c>
      <c r="C1531" s="4">
        <v>30.1</v>
      </c>
      <c r="D1531" s="4">
        <v>30.1</v>
      </c>
      <c r="E1531" s="4">
        <v>29.847000000000001</v>
      </c>
      <c r="F1531" s="7">
        <v>-7.7000000000000002E-3</v>
      </c>
      <c r="G1531" s="37">
        <f t="shared" si="54"/>
        <v>0</v>
      </c>
      <c r="H1531" s="37">
        <f t="shared" si="55"/>
        <v>8.4765638087580027E-3</v>
      </c>
    </row>
    <row r="1532" spans="1:8">
      <c r="A1532" s="2" t="s">
        <v>1618</v>
      </c>
      <c r="B1532" s="6">
        <v>30.1</v>
      </c>
      <c r="C1532" s="4">
        <v>30.1</v>
      </c>
      <c r="D1532" s="4">
        <v>30.1</v>
      </c>
      <c r="E1532" s="4">
        <v>29.824999999999999</v>
      </c>
      <c r="F1532" s="7">
        <v>0</v>
      </c>
      <c r="G1532" s="37">
        <f t="shared" si="54"/>
        <v>0</v>
      </c>
      <c r="H1532" s="37">
        <f t="shared" si="55"/>
        <v>9.2204526404024191E-3</v>
      </c>
    </row>
    <row r="1533" spans="1:8">
      <c r="A1533" s="2" t="s">
        <v>1619</v>
      </c>
      <c r="B1533" s="6">
        <v>30.1</v>
      </c>
      <c r="C1533" s="4">
        <v>30.1</v>
      </c>
      <c r="D1533" s="4">
        <v>30.1</v>
      </c>
      <c r="E1533" s="4">
        <v>29.856999999999999</v>
      </c>
      <c r="F1533" s="7">
        <v>0</v>
      </c>
      <c r="G1533" s="37">
        <f t="shared" si="54"/>
        <v>-7.1577003001615843E-3</v>
      </c>
      <c r="H1533" s="37">
        <f t="shared" si="55"/>
        <v>8.1387949224638149E-3</v>
      </c>
    </row>
    <row r="1534" spans="1:8">
      <c r="A1534" s="2" t="s">
        <v>1620</v>
      </c>
      <c r="B1534" s="6">
        <v>30.1</v>
      </c>
      <c r="C1534" s="4">
        <v>30.317</v>
      </c>
      <c r="D1534" s="4">
        <v>30.317</v>
      </c>
      <c r="E1534" s="4">
        <v>29.905999999999999</v>
      </c>
      <c r="F1534" s="7">
        <v>-7.1999999999999998E-3</v>
      </c>
      <c r="G1534" s="37">
        <f t="shared" si="54"/>
        <v>7.2093023255813534E-3</v>
      </c>
      <c r="H1534" s="37">
        <f t="shared" si="55"/>
        <v>1.3743061592991419E-2</v>
      </c>
    </row>
    <row r="1535" spans="1:8">
      <c r="A1535" s="2" t="s">
        <v>1621</v>
      </c>
      <c r="B1535" s="3">
        <v>30.317</v>
      </c>
      <c r="C1535" s="4">
        <v>30.1</v>
      </c>
      <c r="D1535" s="4">
        <v>30.545000000000002</v>
      </c>
      <c r="E1535" s="4">
        <v>30.1</v>
      </c>
      <c r="F1535" s="5">
        <v>7.1999999999999998E-3</v>
      </c>
      <c r="G1535" s="37">
        <f t="shared" si="54"/>
        <v>0</v>
      </c>
      <c r="H1535" s="37">
        <f t="shared" si="55"/>
        <v>1.4784053156146188E-2</v>
      </c>
    </row>
    <row r="1536" spans="1:8">
      <c r="A1536" s="2" t="s">
        <v>1622</v>
      </c>
      <c r="B1536" s="6">
        <v>30.1</v>
      </c>
      <c r="C1536" s="4">
        <v>30.1</v>
      </c>
      <c r="D1536" s="4">
        <v>30.1</v>
      </c>
      <c r="E1536" s="4">
        <v>30.1</v>
      </c>
      <c r="F1536" s="7">
        <v>0</v>
      </c>
      <c r="G1536" s="37">
        <f t="shared" si="54"/>
        <v>0</v>
      </c>
      <c r="H1536" s="37">
        <f t="shared" si="55"/>
        <v>0</v>
      </c>
    </row>
    <row r="1537" spans="1:8">
      <c r="A1537" s="2" t="s">
        <v>1623</v>
      </c>
      <c r="B1537" s="6">
        <v>30.1</v>
      </c>
      <c r="C1537" s="4">
        <v>30.1</v>
      </c>
      <c r="D1537" s="4">
        <v>30.312999999999999</v>
      </c>
      <c r="E1537" s="4">
        <v>30.1</v>
      </c>
      <c r="F1537" s="7">
        <v>0</v>
      </c>
      <c r="G1537" s="37">
        <f t="shared" si="54"/>
        <v>-5.6161215725139798E-3</v>
      </c>
      <c r="H1537" s="37">
        <f t="shared" si="55"/>
        <v>7.0764119601328043E-3</v>
      </c>
    </row>
    <row r="1538" spans="1:8">
      <c r="A1538" s="2" t="s">
        <v>1624</v>
      </c>
      <c r="B1538" s="6">
        <v>30.1</v>
      </c>
      <c r="C1538" s="4">
        <v>30.27</v>
      </c>
      <c r="D1538" s="4">
        <v>30.315000000000001</v>
      </c>
      <c r="E1538" s="4">
        <v>30.1</v>
      </c>
      <c r="F1538" s="7">
        <v>-5.5999999999999999E-3</v>
      </c>
      <c r="G1538" s="37">
        <f t="shared" ref="G1538:G1601" si="56">(C1538-C1539)/C1539</f>
        <v>1.156262531747093E-2</v>
      </c>
      <c r="H1538" s="37">
        <f t="shared" ref="H1538:H1601" si="57">(D1538-E1538)/E1538</f>
        <v>7.1428571428571374E-3</v>
      </c>
    </row>
    <row r="1539" spans="1:8">
      <c r="A1539" s="2" t="s">
        <v>1625</v>
      </c>
      <c r="B1539" s="3">
        <v>30.27</v>
      </c>
      <c r="C1539" s="4">
        <v>29.923999999999999</v>
      </c>
      <c r="D1539" s="4">
        <v>30.347000000000001</v>
      </c>
      <c r="E1539" s="4">
        <v>29.923999999999999</v>
      </c>
      <c r="F1539" s="5">
        <v>1.1599999999999999E-2</v>
      </c>
      <c r="G1539" s="37">
        <f t="shared" si="56"/>
        <v>6.6947014297728527E-3</v>
      </c>
      <c r="H1539" s="37">
        <f t="shared" si="57"/>
        <v>1.4135810720491974E-2</v>
      </c>
    </row>
    <row r="1540" spans="1:8">
      <c r="A1540" s="2" t="s">
        <v>1626</v>
      </c>
      <c r="B1540" s="3">
        <v>29.923999999999999</v>
      </c>
      <c r="C1540" s="4">
        <v>29.725000000000001</v>
      </c>
      <c r="D1540" s="4">
        <v>30.164999999999999</v>
      </c>
      <c r="E1540" s="4">
        <v>29.718</v>
      </c>
      <c r="F1540" s="5">
        <v>6.7000000000000002E-3</v>
      </c>
      <c r="G1540" s="37">
        <f t="shared" si="56"/>
        <v>7.4222192096523145E-3</v>
      </c>
      <c r="H1540" s="37">
        <f t="shared" si="57"/>
        <v>1.5041389057137061E-2</v>
      </c>
    </row>
    <row r="1541" spans="1:8">
      <c r="A1541" s="2" t="s">
        <v>1627</v>
      </c>
      <c r="B1541" s="3">
        <v>29.725000000000001</v>
      </c>
      <c r="C1541" s="4">
        <v>29.506</v>
      </c>
      <c r="D1541" s="4">
        <v>29.728999999999999</v>
      </c>
      <c r="E1541" s="4">
        <v>29.506</v>
      </c>
      <c r="F1541" s="5">
        <v>7.4000000000000003E-3</v>
      </c>
      <c r="G1541" s="37">
        <f t="shared" si="56"/>
        <v>-1.6241456317249194E-3</v>
      </c>
      <c r="H1541" s="37">
        <f t="shared" si="57"/>
        <v>7.5577848573171215E-3</v>
      </c>
    </row>
    <row r="1542" spans="1:8">
      <c r="A1542" s="2" t="s">
        <v>1628</v>
      </c>
      <c r="B1542" s="6">
        <v>29.506</v>
      </c>
      <c r="C1542" s="4">
        <v>29.553999999999998</v>
      </c>
      <c r="D1542" s="4">
        <v>29.553999999999998</v>
      </c>
      <c r="E1542" s="4">
        <v>29.506</v>
      </c>
      <c r="F1542" s="7">
        <v>-1.8E-3</v>
      </c>
      <c r="G1542" s="37">
        <f t="shared" si="56"/>
        <v>-1.2166272389321177E-3</v>
      </c>
      <c r="H1542" s="37">
        <f t="shared" si="57"/>
        <v>1.6267877719785219E-3</v>
      </c>
    </row>
    <row r="1543" spans="1:8">
      <c r="A1543" s="2" t="s">
        <v>1629</v>
      </c>
      <c r="B1543" s="6">
        <v>29.56</v>
      </c>
      <c r="C1543" s="4">
        <v>29.59</v>
      </c>
      <c r="D1543" s="4">
        <v>29.655999999999999</v>
      </c>
      <c r="E1543" s="4">
        <v>29.332999999999998</v>
      </c>
      <c r="F1543" s="7">
        <v>-1.2999999999999999E-3</v>
      </c>
      <c r="G1543" s="37">
        <f t="shared" si="56"/>
        <v>-2.0360867406058549E-2</v>
      </c>
      <c r="H1543" s="37">
        <f t="shared" si="57"/>
        <v>1.1011488766917821E-2</v>
      </c>
    </row>
    <row r="1544" spans="1:8">
      <c r="A1544" s="2" t="s">
        <v>1630</v>
      </c>
      <c r="B1544" s="6">
        <v>29.599</v>
      </c>
      <c r="C1544" s="4">
        <v>30.204999999999998</v>
      </c>
      <c r="D1544" s="4">
        <v>30.212</v>
      </c>
      <c r="E1544" s="4">
        <v>29.483000000000001</v>
      </c>
      <c r="F1544" s="7">
        <v>-2.01E-2</v>
      </c>
      <c r="G1544" s="37">
        <f t="shared" si="56"/>
        <v>-1.1939810271508079E-2</v>
      </c>
      <c r="H1544" s="37">
        <f t="shared" si="57"/>
        <v>2.4726113353457896E-2</v>
      </c>
    </row>
    <row r="1545" spans="1:8">
      <c r="A1545" s="2" t="s">
        <v>1631</v>
      </c>
      <c r="B1545" s="6">
        <v>30.204999999999998</v>
      </c>
      <c r="C1545" s="4">
        <v>30.57</v>
      </c>
      <c r="D1545" s="4">
        <v>30.58</v>
      </c>
      <c r="E1545" s="4">
        <v>30.181999999999999</v>
      </c>
      <c r="F1545" s="7">
        <v>-1.2E-2</v>
      </c>
      <c r="G1545" s="37">
        <f t="shared" si="56"/>
        <v>7.5293809539397276E-4</v>
      </c>
      <c r="H1545" s="37">
        <f t="shared" si="57"/>
        <v>1.3186667550195472E-2</v>
      </c>
    </row>
    <row r="1546" spans="1:8">
      <c r="A1546" s="2" t="s">
        <v>1632</v>
      </c>
      <c r="B1546" s="3">
        <v>30.57</v>
      </c>
      <c r="C1546" s="4">
        <v>30.547000000000001</v>
      </c>
      <c r="D1546" s="4">
        <v>30.61</v>
      </c>
      <c r="E1546" s="4">
        <v>30.411999999999999</v>
      </c>
      <c r="F1546" s="5">
        <v>8.0000000000000004E-4</v>
      </c>
      <c r="G1546" s="37">
        <f t="shared" si="56"/>
        <v>1.8694653984913795E-3</v>
      </c>
      <c r="H1546" s="37">
        <f t="shared" si="57"/>
        <v>6.5105879258187688E-3</v>
      </c>
    </row>
    <row r="1547" spans="1:8">
      <c r="A1547" s="2" t="s">
        <v>1633</v>
      </c>
      <c r="B1547" s="3">
        <v>30.547000000000001</v>
      </c>
      <c r="C1547" s="4">
        <v>30.49</v>
      </c>
      <c r="D1547" s="4">
        <v>30.69</v>
      </c>
      <c r="E1547" s="4">
        <v>30.443999999999999</v>
      </c>
      <c r="F1547" s="5">
        <v>1.9E-3</v>
      </c>
      <c r="G1547" s="37">
        <f t="shared" si="56"/>
        <v>0</v>
      </c>
      <c r="H1547" s="37">
        <f t="shared" si="57"/>
        <v>8.0804099329917951E-3</v>
      </c>
    </row>
    <row r="1548" spans="1:8">
      <c r="A1548" s="2" t="s">
        <v>1634</v>
      </c>
      <c r="B1548" s="6">
        <v>30.49</v>
      </c>
      <c r="C1548" s="4">
        <v>30.49</v>
      </c>
      <c r="D1548" s="4">
        <v>30.49</v>
      </c>
      <c r="E1548" s="4">
        <v>30.49</v>
      </c>
      <c r="F1548" s="7">
        <v>0</v>
      </c>
      <c r="G1548" s="37">
        <f t="shared" si="56"/>
        <v>-1.0546811617718735E-2</v>
      </c>
      <c r="H1548" s="37">
        <f t="shared" si="57"/>
        <v>0</v>
      </c>
    </row>
    <row r="1549" spans="1:8">
      <c r="A1549" s="2" t="s">
        <v>1635</v>
      </c>
      <c r="B1549" s="6">
        <v>30.49</v>
      </c>
      <c r="C1549" s="4">
        <v>30.815000000000001</v>
      </c>
      <c r="D1549" s="4">
        <v>30.893000000000001</v>
      </c>
      <c r="E1549" s="4">
        <v>30.49</v>
      </c>
      <c r="F1549" s="7">
        <v>-1.0500000000000001E-2</v>
      </c>
      <c r="G1549" s="37">
        <f t="shared" si="56"/>
        <v>1.9216775815307254E-2</v>
      </c>
      <c r="H1549" s="37">
        <f t="shared" si="57"/>
        <v>1.3217448343719327E-2</v>
      </c>
    </row>
    <row r="1550" spans="1:8">
      <c r="A1550" s="2" t="s">
        <v>1636</v>
      </c>
      <c r="B1550" s="3">
        <v>30.815000000000001</v>
      </c>
      <c r="C1550" s="4">
        <v>30.234000000000002</v>
      </c>
      <c r="D1550" s="4">
        <v>30.885999999999999</v>
      </c>
      <c r="E1550" s="4">
        <v>30.234000000000002</v>
      </c>
      <c r="F1550" s="5">
        <v>1.9199999999999998E-2</v>
      </c>
      <c r="G1550" s="37">
        <f t="shared" si="56"/>
        <v>1.988466892026323E-3</v>
      </c>
      <c r="H1550" s="37">
        <f t="shared" si="57"/>
        <v>2.1565125355559881E-2</v>
      </c>
    </row>
    <row r="1551" spans="1:8">
      <c r="A1551" s="2" t="s">
        <v>1637</v>
      </c>
      <c r="B1551" s="3">
        <v>30.234000000000002</v>
      </c>
      <c r="C1551" s="4">
        <v>30.173999999999999</v>
      </c>
      <c r="D1551" s="4">
        <v>30.361000000000001</v>
      </c>
      <c r="E1551" s="4">
        <v>30.094000000000001</v>
      </c>
      <c r="F1551" s="5">
        <v>2.2000000000000001E-3</v>
      </c>
      <c r="G1551" s="37">
        <f t="shared" si="56"/>
        <v>3.6254781307167206E-3</v>
      </c>
      <c r="H1551" s="37">
        <f t="shared" si="57"/>
        <v>8.8722004386256222E-3</v>
      </c>
    </row>
    <row r="1552" spans="1:8">
      <c r="A1552" s="2" t="s">
        <v>1638</v>
      </c>
      <c r="B1552" s="3">
        <v>30.167000000000002</v>
      </c>
      <c r="C1552" s="4">
        <v>30.065000000000001</v>
      </c>
      <c r="D1552" s="4">
        <v>30.358000000000001</v>
      </c>
      <c r="E1552" s="4">
        <v>29.971</v>
      </c>
      <c r="F1552" s="5">
        <v>3.3999999999999998E-3</v>
      </c>
      <c r="G1552" s="37">
        <f t="shared" si="56"/>
        <v>2.3288309268751912E-4</v>
      </c>
      <c r="H1552" s="37">
        <f t="shared" si="57"/>
        <v>1.2912482065997146E-2</v>
      </c>
    </row>
    <row r="1553" spans="1:8">
      <c r="A1553" s="2" t="s">
        <v>1639</v>
      </c>
      <c r="B1553" s="3">
        <v>30.065000000000001</v>
      </c>
      <c r="C1553" s="4">
        <v>30.058</v>
      </c>
      <c r="D1553" s="4">
        <v>30.202000000000002</v>
      </c>
      <c r="E1553" s="4">
        <v>29.963000000000001</v>
      </c>
      <c r="F1553" s="5">
        <v>2.0000000000000001E-4</v>
      </c>
      <c r="G1553" s="37">
        <f t="shared" si="56"/>
        <v>-7.6460224061699038E-4</v>
      </c>
      <c r="H1553" s="37">
        <f t="shared" si="57"/>
        <v>7.9765043553716511E-3</v>
      </c>
    </row>
    <row r="1554" spans="1:8">
      <c r="A1554" s="2" t="s">
        <v>1640</v>
      </c>
      <c r="B1554" s="3">
        <v>30.058</v>
      </c>
      <c r="C1554" s="4">
        <v>30.081</v>
      </c>
      <c r="D1554" s="4">
        <v>30.081</v>
      </c>
      <c r="E1554" s="4">
        <v>30.058</v>
      </c>
      <c r="F1554" s="5">
        <v>1E-4</v>
      </c>
      <c r="G1554" s="37">
        <f t="shared" si="56"/>
        <v>-1.0232956041063435E-2</v>
      </c>
      <c r="H1554" s="37">
        <f t="shared" si="57"/>
        <v>7.651873045445368E-4</v>
      </c>
    </row>
    <row r="1555" spans="1:8">
      <c r="A1555" s="2" t="s">
        <v>1641</v>
      </c>
      <c r="B1555" s="6">
        <v>30.056000000000001</v>
      </c>
      <c r="C1555" s="4">
        <v>30.391999999999999</v>
      </c>
      <c r="D1555" s="4">
        <v>30.4</v>
      </c>
      <c r="E1555" s="4">
        <v>29.942</v>
      </c>
      <c r="F1555" s="7">
        <v>-1.11E-2</v>
      </c>
      <c r="G1555" s="37">
        <f t="shared" si="56"/>
        <v>-9.8612845966738333E-4</v>
      </c>
      <c r="H1555" s="37">
        <f t="shared" si="57"/>
        <v>1.5296239396165867E-2</v>
      </c>
    </row>
    <row r="1556" spans="1:8">
      <c r="A1556" s="2" t="s">
        <v>1642</v>
      </c>
      <c r="B1556" s="6">
        <v>30.391999999999999</v>
      </c>
      <c r="C1556" s="4">
        <v>30.422000000000001</v>
      </c>
      <c r="D1556" s="4">
        <v>30.745000000000001</v>
      </c>
      <c r="E1556" s="4">
        <v>30.302</v>
      </c>
      <c r="F1556" s="7">
        <v>-1E-3</v>
      </c>
      <c r="G1556" s="37">
        <f t="shared" si="56"/>
        <v>-7.6978276469437225E-3</v>
      </c>
      <c r="H1556" s="37">
        <f t="shared" si="57"/>
        <v>1.4619497062900185E-2</v>
      </c>
    </row>
    <row r="1557" spans="1:8">
      <c r="A1557" s="2" t="s">
        <v>1643</v>
      </c>
      <c r="B1557" s="6">
        <v>30.422000000000001</v>
      </c>
      <c r="C1557" s="4">
        <v>30.658000000000001</v>
      </c>
      <c r="D1557" s="4">
        <v>30.96</v>
      </c>
      <c r="E1557" s="4">
        <v>30.317</v>
      </c>
      <c r="F1557" s="7">
        <v>-7.7000000000000002E-3</v>
      </c>
      <c r="G1557" s="37">
        <f t="shared" si="56"/>
        <v>2.6415347015300194E-2</v>
      </c>
      <c r="H1557" s="37">
        <f t="shared" si="57"/>
        <v>2.1209222548405206E-2</v>
      </c>
    </row>
    <row r="1558" spans="1:8">
      <c r="A1558" s="2" t="s">
        <v>1644</v>
      </c>
      <c r="B1558" s="3">
        <v>30.658000000000001</v>
      </c>
      <c r="C1558" s="4">
        <v>29.869</v>
      </c>
      <c r="D1558" s="4">
        <v>30.678000000000001</v>
      </c>
      <c r="E1558" s="4">
        <v>29.869</v>
      </c>
      <c r="F1558" s="5">
        <v>2.64E-2</v>
      </c>
      <c r="G1558" s="37">
        <f t="shared" si="56"/>
        <v>1.8203511164138365E-2</v>
      </c>
      <c r="H1558" s="37">
        <f t="shared" si="57"/>
        <v>2.7084937560681678E-2</v>
      </c>
    </row>
    <row r="1559" spans="1:8">
      <c r="A1559" s="2" t="s">
        <v>1645</v>
      </c>
      <c r="B1559" s="3">
        <v>29.869</v>
      </c>
      <c r="C1559" s="4">
        <v>29.335000000000001</v>
      </c>
      <c r="D1559" s="4">
        <v>29.943999999999999</v>
      </c>
      <c r="E1559" s="4">
        <v>29.335000000000001</v>
      </c>
      <c r="F1559" s="5">
        <v>1.8200000000000001E-2</v>
      </c>
      <c r="G1559" s="37">
        <f t="shared" si="56"/>
        <v>-5.3572034041975284E-3</v>
      </c>
      <c r="H1559" s="37">
        <f t="shared" si="57"/>
        <v>2.0760184080449912E-2</v>
      </c>
    </row>
    <row r="1560" spans="1:8">
      <c r="A1560" s="2" t="s">
        <v>1646</v>
      </c>
      <c r="B1560" s="6">
        <v>29.335000000000001</v>
      </c>
      <c r="C1560" s="4">
        <v>29.492999999999999</v>
      </c>
      <c r="D1560" s="4">
        <v>29.492999999999999</v>
      </c>
      <c r="E1560" s="4">
        <v>29.335000000000001</v>
      </c>
      <c r="F1560" s="7">
        <v>-7.0000000000000001E-3</v>
      </c>
      <c r="G1560" s="37">
        <f t="shared" si="56"/>
        <v>1.0726525017134983E-2</v>
      </c>
      <c r="H1560" s="37">
        <f t="shared" si="57"/>
        <v>5.386057610362969E-3</v>
      </c>
    </row>
    <row r="1561" spans="1:8">
      <c r="A1561" s="2" t="s">
        <v>1647</v>
      </c>
      <c r="B1561" s="3">
        <v>29.54</v>
      </c>
      <c r="C1561" s="4">
        <v>29.18</v>
      </c>
      <c r="D1561" s="4">
        <v>29.564</v>
      </c>
      <c r="E1561" s="4">
        <v>28.92</v>
      </c>
      <c r="F1561" s="5">
        <v>1.24E-2</v>
      </c>
      <c r="G1561" s="37">
        <f t="shared" si="56"/>
        <v>-5.9276418886693291E-3</v>
      </c>
      <c r="H1561" s="37">
        <f t="shared" si="57"/>
        <v>2.2268326417703953E-2</v>
      </c>
    </row>
    <row r="1562" spans="1:8">
      <c r="A1562" s="2" t="s">
        <v>1648</v>
      </c>
      <c r="B1562" s="6">
        <v>29.18</v>
      </c>
      <c r="C1562" s="4">
        <v>29.353999999999999</v>
      </c>
      <c r="D1562" s="4">
        <v>29.361000000000001</v>
      </c>
      <c r="E1562" s="4">
        <v>29.033999999999999</v>
      </c>
      <c r="F1562" s="7">
        <v>-5.8999999999999999E-3</v>
      </c>
      <c r="G1562" s="37">
        <f t="shared" si="56"/>
        <v>9.5264298242596374E-3</v>
      </c>
      <c r="H1562" s="37">
        <f t="shared" si="57"/>
        <v>1.1262657573878961E-2</v>
      </c>
    </row>
    <row r="1563" spans="1:8">
      <c r="A1563" s="2" t="s">
        <v>1649</v>
      </c>
      <c r="B1563" s="3">
        <v>29.353999999999999</v>
      </c>
      <c r="C1563" s="4">
        <v>29.077000000000002</v>
      </c>
      <c r="D1563" s="4">
        <v>29.366</v>
      </c>
      <c r="E1563" s="4">
        <v>29.013999999999999</v>
      </c>
      <c r="F1563" s="5">
        <v>9.4999999999999998E-3</v>
      </c>
      <c r="G1563" s="37">
        <f t="shared" si="56"/>
        <v>-5.4385004788616402E-3</v>
      </c>
      <c r="H1563" s="37">
        <f t="shared" si="57"/>
        <v>1.2132074171089829E-2</v>
      </c>
    </row>
    <row r="1564" spans="1:8">
      <c r="A1564" s="2" t="s">
        <v>1650</v>
      </c>
      <c r="B1564" s="6">
        <v>29.077000000000002</v>
      </c>
      <c r="C1564" s="4">
        <v>29.236000000000001</v>
      </c>
      <c r="D1564" s="4">
        <v>29.263000000000002</v>
      </c>
      <c r="E1564" s="4">
        <v>28.945</v>
      </c>
      <c r="F1564" s="7">
        <v>-5.4000000000000003E-3</v>
      </c>
      <c r="G1564" s="37">
        <f t="shared" si="56"/>
        <v>1.4386517777626084E-3</v>
      </c>
      <c r="H1564" s="37">
        <f t="shared" si="57"/>
        <v>1.098635342891696E-2</v>
      </c>
    </row>
    <row r="1565" spans="1:8">
      <c r="A1565" s="2" t="s">
        <v>1651</v>
      </c>
      <c r="B1565" s="3">
        <v>29.236000000000001</v>
      </c>
      <c r="C1565" s="4">
        <v>29.193999999999999</v>
      </c>
      <c r="D1565" s="4">
        <v>29.338999999999999</v>
      </c>
      <c r="E1565" s="4">
        <v>28.902999999999999</v>
      </c>
      <c r="F1565" s="5">
        <v>1.4E-3</v>
      </c>
      <c r="G1565" s="37">
        <f t="shared" si="56"/>
        <v>-4.8404690482683208E-3</v>
      </c>
      <c r="H1565" s="37">
        <f t="shared" si="57"/>
        <v>1.5084939279659549E-2</v>
      </c>
    </row>
    <row r="1566" spans="1:8">
      <c r="A1566" s="2" t="s">
        <v>1652</v>
      </c>
      <c r="B1566" s="6">
        <v>29.193999999999999</v>
      </c>
      <c r="C1566" s="4">
        <v>29.335999999999999</v>
      </c>
      <c r="D1566" s="4">
        <v>29.335999999999999</v>
      </c>
      <c r="E1566" s="4">
        <v>29.193999999999999</v>
      </c>
      <c r="F1566" s="7">
        <v>-4.1999999999999997E-3</v>
      </c>
      <c r="G1566" s="37">
        <f t="shared" si="56"/>
        <v>2.8715985231778898E-3</v>
      </c>
      <c r="H1566" s="37">
        <f t="shared" si="57"/>
        <v>4.864013153387664E-3</v>
      </c>
    </row>
    <row r="1567" spans="1:8">
      <c r="A1567" s="2" t="s">
        <v>1653</v>
      </c>
      <c r="B1567" s="3">
        <v>29.315999999999999</v>
      </c>
      <c r="C1567" s="4">
        <v>29.251999999999999</v>
      </c>
      <c r="D1567" s="4">
        <v>29.937999999999999</v>
      </c>
      <c r="E1567" s="4">
        <v>29.193999999999999</v>
      </c>
      <c r="F1567" s="5">
        <v>2.2000000000000001E-3</v>
      </c>
      <c r="G1567" s="37">
        <f t="shared" si="56"/>
        <v>1.6047238624522394E-2</v>
      </c>
      <c r="H1567" s="37">
        <f t="shared" si="57"/>
        <v>2.5484688634650948E-2</v>
      </c>
    </row>
    <row r="1568" spans="1:8">
      <c r="A1568" s="2" t="s">
        <v>1654</v>
      </c>
      <c r="B1568" s="3">
        <v>29.251999999999999</v>
      </c>
      <c r="C1568" s="4">
        <v>28.79</v>
      </c>
      <c r="D1568" s="4">
        <v>29.303000000000001</v>
      </c>
      <c r="E1568" s="4">
        <v>28.678999999999998</v>
      </c>
      <c r="F1568" s="5">
        <v>1.6E-2</v>
      </c>
      <c r="G1568" s="37">
        <f t="shared" si="56"/>
        <v>1.7370158068434968E-4</v>
      </c>
      <c r="H1568" s="37">
        <f t="shared" si="57"/>
        <v>2.1758080825691355E-2</v>
      </c>
    </row>
    <row r="1569" spans="1:8">
      <c r="A1569" s="2" t="s">
        <v>1655</v>
      </c>
      <c r="B1569" s="3">
        <v>28.79</v>
      </c>
      <c r="C1569" s="4">
        <v>28.785</v>
      </c>
      <c r="D1569" s="4">
        <v>28.84</v>
      </c>
      <c r="E1569" s="4">
        <v>28.686</v>
      </c>
      <c r="F1569" s="5">
        <v>2.0000000000000001E-4</v>
      </c>
      <c r="G1569" s="37">
        <f t="shared" si="56"/>
        <v>1.3898057746434579E-4</v>
      </c>
      <c r="H1569" s="37">
        <f t="shared" si="57"/>
        <v>5.3684724255734471E-3</v>
      </c>
    </row>
    <row r="1570" spans="1:8">
      <c r="A1570" s="2" t="s">
        <v>1656</v>
      </c>
      <c r="B1570" s="3">
        <v>28.785</v>
      </c>
      <c r="C1570" s="4">
        <v>28.780999999999999</v>
      </c>
      <c r="D1570" s="4">
        <v>28.891999999999999</v>
      </c>
      <c r="E1570" s="4">
        <v>28.751000000000001</v>
      </c>
      <c r="F1570" s="5">
        <v>1E-4</v>
      </c>
      <c r="G1570" s="37">
        <f t="shared" si="56"/>
        <v>-7.2436273326204979E-3</v>
      </c>
      <c r="H1570" s="37">
        <f t="shared" si="57"/>
        <v>4.9041772460087733E-3</v>
      </c>
    </row>
    <row r="1571" spans="1:8">
      <c r="A1571" s="2" t="s">
        <v>1657</v>
      </c>
      <c r="B1571" s="6">
        <v>28.780999999999999</v>
      </c>
      <c r="C1571" s="4">
        <v>28.991</v>
      </c>
      <c r="D1571" s="4">
        <v>29.01</v>
      </c>
      <c r="E1571" s="4">
        <v>28.722999999999999</v>
      </c>
      <c r="F1571" s="7">
        <v>-7.3000000000000001E-3</v>
      </c>
      <c r="G1571" s="37">
        <f t="shared" si="56"/>
        <v>3.7957211870252698E-4</v>
      </c>
      <c r="H1571" s="37">
        <f t="shared" si="57"/>
        <v>9.9919924798942527E-3</v>
      </c>
    </row>
    <row r="1572" spans="1:8">
      <c r="A1572" s="2" t="s">
        <v>1658</v>
      </c>
      <c r="B1572" s="3">
        <v>28.991</v>
      </c>
      <c r="C1572" s="4">
        <v>28.98</v>
      </c>
      <c r="D1572" s="4">
        <v>28.991</v>
      </c>
      <c r="E1572" s="4">
        <v>28.98</v>
      </c>
      <c r="F1572" s="5">
        <v>1E-4</v>
      </c>
      <c r="G1572" s="37">
        <f t="shared" si="56"/>
        <v>6.5645514223194763E-3</v>
      </c>
      <c r="H1572" s="37">
        <f t="shared" si="57"/>
        <v>3.7957211870252698E-4</v>
      </c>
    </row>
    <row r="1573" spans="1:8">
      <c r="A1573" s="2" t="s">
        <v>1659</v>
      </c>
      <c r="B1573" s="3">
        <v>28.99</v>
      </c>
      <c r="C1573" s="4">
        <v>28.791</v>
      </c>
      <c r="D1573" s="4">
        <v>29.108000000000001</v>
      </c>
      <c r="E1573" s="4">
        <v>28.771000000000001</v>
      </c>
      <c r="F1573" s="5">
        <v>6.8999999999999999E-3</v>
      </c>
      <c r="G1573" s="37">
        <f t="shared" si="56"/>
        <v>2.4372410431391764E-3</v>
      </c>
      <c r="H1573" s="37">
        <f t="shared" si="57"/>
        <v>1.1713183413854219E-2</v>
      </c>
    </row>
    <row r="1574" spans="1:8">
      <c r="A1574" s="2" t="s">
        <v>1660</v>
      </c>
      <c r="B1574" s="3">
        <v>28.791</v>
      </c>
      <c r="C1574" s="4">
        <v>28.721</v>
      </c>
      <c r="D1574" s="4">
        <v>28.983000000000001</v>
      </c>
      <c r="E1574" s="4">
        <v>28.71</v>
      </c>
      <c r="F1574" s="5">
        <v>2.3999999999999998E-3</v>
      </c>
      <c r="G1574" s="37">
        <f t="shared" si="56"/>
        <v>-2.1887159533073527E-3</v>
      </c>
      <c r="H1574" s="37">
        <f t="shared" si="57"/>
        <v>9.5088819226750148E-3</v>
      </c>
    </row>
    <row r="1575" spans="1:8">
      <c r="A1575" s="2" t="s">
        <v>1661</v>
      </c>
      <c r="B1575" s="6">
        <v>28.721</v>
      </c>
      <c r="C1575" s="4">
        <v>28.783999999999999</v>
      </c>
      <c r="D1575" s="4">
        <v>28.783999999999999</v>
      </c>
      <c r="E1575" s="4">
        <v>28.657</v>
      </c>
      <c r="F1575" s="7">
        <v>-2.2000000000000001E-3</v>
      </c>
      <c r="G1575" s="37">
        <f t="shared" si="56"/>
        <v>4.0813478913034962E-3</v>
      </c>
      <c r="H1575" s="37">
        <f t="shared" si="57"/>
        <v>4.4317269777017446E-3</v>
      </c>
    </row>
    <row r="1576" spans="1:8">
      <c r="A1576" s="2" t="s">
        <v>1662</v>
      </c>
      <c r="B1576" s="3">
        <v>28.783999999999999</v>
      </c>
      <c r="C1576" s="4">
        <v>28.667000000000002</v>
      </c>
      <c r="D1576" s="4">
        <v>28.853000000000002</v>
      </c>
      <c r="E1576" s="4">
        <v>28.649000000000001</v>
      </c>
      <c r="F1576" s="5">
        <v>4.1000000000000003E-3</v>
      </c>
      <c r="G1576" s="37">
        <f t="shared" si="56"/>
        <v>-6.3775952306678284E-3</v>
      </c>
      <c r="H1576" s="37">
        <f t="shared" si="57"/>
        <v>7.1206673880414894E-3</v>
      </c>
    </row>
    <row r="1577" spans="1:8">
      <c r="A1577" s="2" t="s">
        <v>1663</v>
      </c>
      <c r="B1577" s="6">
        <v>28.667000000000002</v>
      </c>
      <c r="C1577" s="4">
        <v>28.850999999999999</v>
      </c>
      <c r="D1577" s="4">
        <v>28.881</v>
      </c>
      <c r="E1577" s="4">
        <v>28.619</v>
      </c>
      <c r="F1577" s="7">
        <v>-6.4000000000000003E-3</v>
      </c>
      <c r="G1577" s="37">
        <f t="shared" si="56"/>
        <v>9.367194004994959E-4</v>
      </c>
      <c r="H1577" s="37">
        <f t="shared" si="57"/>
        <v>9.1547573290471519E-3</v>
      </c>
    </row>
    <row r="1578" spans="1:8">
      <c r="A1578" s="2" t="s">
        <v>1664</v>
      </c>
      <c r="B1578" s="3">
        <v>28.850999999999999</v>
      </c>
      <c r="C1578" s="4">
        <v>28.824000000000002</v>
      </c>
      <c r="D1578" s="4">
        <v>28.850999999999999</v>
      </c>
      <c r="E1578" s="4">
        <v>28.824000000000002</v>
      </c>
      <c r="F1578" s="5">
        <v>8.0000000000000004E-4</v>
      </c>
      <c r="G1578" s="37">
        <f t="shared" si="56"/>
        <v>7.6383584473307476E-4</v>
      </c>
      <c r="H1578" s="37">
        <f t="shared" si="57"/>
        <v>9.367194004994959E-4</v>
      </c>
    </row>
    <row r="1579" spans="1:8">
      <c r="A1579" s="2" t="s">
        <v>1665</v>
      </c>
      <c r="B1579" s="3">
        <v>28.827000000000002</v>
      </c>
      <c r="C1579" s="4">
        <v>28.802</v>
      </c>
      <c r="D1579" s="4">
        <v>28.927</v>
      </c>
      <c r="E1579" s="4">
        <v>28.745999999999999</v>
      </c>
      <c r="F1579" s="5">
        <v>8.9999999999999998E-4</v>
      </c>
      <c r="G1579" s="37">
        <f t="shared" si="56"/>
        <v>4.499006033550774E-3</v>
      </c>
      <c r="H1579" s="37">
        <f t="shared" si="57"/>
        <v>6.2965282126209192E-3</v>
      </c>
    </row>
    <row r="1580" spans="1:8">
      <c r="A1580" s="2" t="s">
        <v>1666</v>
      </c>
      <c r="B1580" s="3">
        <v>28.802</v>
      </c>
      <c r="C1580" s="4">
        <v>28.672999999999998</v>
      </c>
      <c r="D1580" s="4">
        <v>28.940999999999999</v>
      </c>
      <c r="E1580" s="4">
        <v>28.655000000000001</v>
      </c>
      <c r="F1580" s="5">
        <v>4.4999999999999997E-3</v>
      </c>
      <c r="G1580" s="37">
        <f t="shared" si="56"/>
        <v>-1.1147883643964477E-3</v>
      </c>
      <c r="H1580" s="37">
        <f t="shared" si="57"/>
        <v>9.9808061420344728E-3</v>
      </c>
    </row>
    <row r="1581" spans="1:8">
      <c r="A1581" s="2" t="s">
        <v>1667</v>
      </c>
      <c r="B1581" s="6">
        <v>28.672999999999998</v>
      </c>
      <c r="C1581" s="4">
        <v>28.704999999999998</v>
      </c>
      <c r="D1581" s="4">
        <v>28.739000000000001</v>
      </c>
      <c r="E1581" s="4">
        <v>28.6</v>
      </c>
      <c r="F1581" s="7">
        <v>-1.1000000000000001E-3</v>
      </c>
      <c r="G1581" s="37">
        <f t="shared" si="56"/>
        <v>-1.1135469951630314E-3</v>
      </c>
      <c r="H1581" s="37">
        <f t="shared" si="57"/>
        <v>4.8601398601398373E-3</v>
      </c>
    </row>
    <row r="1582" spans="1:8">
      <c r="A1582" s="2" t="s">
        <v>1668</v>
      </c>
      <c r="B1582" s="6">
        <v>28.704999999999998</v>
      </c>
      <c r="C1582" s="4">
        <v>28.736999999999998</v>
      </c>
      <c r="D1582" s="4">
        <v>28.783999999999999</v>
      </c>
      <c r="E1582" s="4">
        <v>28.657</v>
      </c>
      <c r="F1582" s="7">
        <v>-1.1000000000000001E-3</v>
      </c>
      <c r="G1582" s="37">
        <f t="shared" si="56"/>
        <v>-8.7613397261219455E-3</v>
      </c>
      <c r="H1582" s="37">
        <f t="shared" si="57"/>
        <v>4.4317269777017446E-3</v>
      </c>
    </row>
    <row r="1583" spans="1:8">
      <c r="A1583" s="2" t="s">
        <v>1669</v>
      </c>
      <c r="B1583" s="6">
        <v>28.736999999999998</v>
      </c>
      <c r="C1583" s="4">
        <v>28.991</v>
      </c>
      <c r="D1583" s="4">
        <v>28.991</v>
      </c>
      <c r="E1583" s="4">
        <v>28.663</v>
      </c>
      <c r="F1583" s="7">
        <v>-8.8000000000000005E-3</v>
      </c>
      <c r="G1583" s="37">
        <f t="shared" si="56"/>
        <v>-1.6185687719540119E-3</v>
      </c>
      <c r="H1583" s="37">
        <f t="shared" si="57"/>
        <v>1.1443324146111692E-2</v>
      </c>
    </row>
    <row r="1584" spans="1:8">
      <c r="A1584" s="2" t="s">
        <v>1670</v>
      </c>
      <c r="B1584" s="6">
        <v>28.991</v>
      </c>
      <c r="C1584" s="4">
        <v>29.038</v>
      </c>
      <c r="D1584" s="4">
        <v>29.038</v>
      </c>
      <c r="E1584" s="4">
        <v>28.991</v>
      </c>
      <c r="F1584" s="7">
        <v>-1.6000000000000001E-3</v>
      </c>
      <c r="G1584" s="37">
        <f t="shared" si="56"/>
        <v>1.0687075533491505E-3</v>
      </c>
      <c r="H1584" s="37">
        <f t="shared" si="57"/>
        <v>1.6211927839674587E-3</v>
      </c>
    </row>
    <row r="1585" spans="1:8">
      <c r="A1585" s="2" t="s">
        <v>1671</v>
      </c>
      <c r="B1585" s="3">
        <v>29.038</v>
      </c>
      <c r="C1585" s="4">
        <v>29.007000000000001</v>
      </c>
      <c r="D1585" s="4">
        <v>29.108000000000001</v>
      </c>
      <c r="E1585" s="4">
        <v>28.809000000000001</v>
      </c>
      <c r="F1585" s="5">
        <v>1.1000000000000001E-3</v>
      </c>
      <c r="G1585" s="37">
        <f t="shared" si="56"/>
        <v>-4.6324891908584862E-3</v>
      </c>
      <c r="H1585" s="37">
        <f t="shared" si="57"/>
        <v>1.0378701100350567E-2</v>
      </c>
    </row>
    <row r="1586" spans="1:8">
      <c r="A1586" s="2" t="s">
        <v>1672</v>
      </c>
      <c r="B1586" s="6">
        <v>29.007000000000001</v>
      </c>
      <c r="C1586" s="4">
        <v>29.141999999999999</v>
      </c>
      <c r="D1586" s="4">
        <v>29.375</v>
      </c>
      <c r="E1586" s="4">
        <v>28.898</v>
      </c>
      <c r="F1586" s="7">
        <v>-4.5999999999999999E-3</v>
      </c>
      <c r="G1586" s="37">
        <f t="shared" si="56"/>
        <v>-5.9014156575132801E-3</v>
      </c>
      <c r="H1586" s="37">
        <f t="shared" si="57"/>
        <v>1.6506332618174278E-2</v>
      </c>
    </row>
    <row r="1587" spans="1:8">
      <c r="A1587" s="2" t="s">
        <v>1673</v>
      </c>
      <c r="B1587" s="6">
        <v>29.141999999999999</v>
      </c>
      <c r="C1587" s="4">
        <v>29.315000000000001</v>
      </c>
      <c r="D1587" s="4">
        <v>29.385000000000002</v>
      </c>
      <c r="E1587" s="4">
        <v>29.114000000000001</v>
      </c>
      <c r="F1587" s="7">
        <v>-5.8999999999999999E-3</v>
      </c>
      <c r="G1587" s="37">
        <f t="shared" si="56"/>
        <v>2.325024788867282E-3</v>
      </c>
      <c r="H1587" s="37">
        <f t="shared" si="57"/>
        <v>9.30823658720893E-3</v>
      </c>
    </row>
    <row r="1588" spans="1:8">
      <c r="A1588" s="2" t="s">
        <v>1674</v>
      </c>
      <c r="B1588" s="3">
        <v>29.315000000000001</v>
      </c>
      <c r="C1588" s="4">
        <v>29.247</v>
      </c>
      <c r="D1588" s="4">
        <v>29.457999999999998</v>
      </c>
      <c r="E1588" s="4">
        <v>29.126999999999999</v>
      </c>
      <c r="F1588" s="5">
        <v>2.3E-3</v>
      </c>
      <c r="G1588" s="37">
        <f t="shared" si="56"/>
        <v>6.5388718725264581E-3</v>
      </c>
      <c r="H1588" s="37">
        <f t="shared" si="57"/>
        <v>1.1364026504617692E-2</v>
      </c>
    </row>
    <row r="1589" spans="1:8">
      <c r="A1589" s="2" t="s">
        <v>1675</v>
      </c>
      <c r="B1589" s="3">
        <v>29.247</v>
      </c>
      <c r="C1589" s="4">
        <v>29.056999999999999</v>
      </c>
      <c r="D1589" s="4">
        <v>29.288</v>
      </c>
      <c r="E1589" s="4">
        <v>29.052</v>
      </c>
      <c r="F1589" s="5">
        <v>6.6E-3</v>
      </c>
      <c r="G1589" s="37">
        <f t="shared" si="56"/>
        <v>-4.9654133278543636E-3</v>
      </c>
      <c r="H1589" s="37">
        <f t="shared" si="57"/>
        <v>8.1233650006884428E-3</v>
      </c>
    </row>
    <row r="1590" spans="1:8">
      <c r="A1590" s="2" t="s">
        <v>1676</v>
      </c>
      <c r="B1590" s="6">
        <v>29.056999999999999</v>
      </c>
      <c r="C1590" s="4">
        <v>29.202000000000002</v>
      </c>
      <c r="D1590" s="4">
        <v>29.202000000000002</v>
      </c>
      <c r="E1590" s="4">
        <v>29.056999999999999</v>
      </c>
      <c r="F1590" s="7">
        <v>-3.3999999999999998E-3</v>
      </c>
      <c r="G1590" s="37">
        <f t="shared" si="56"/>
        <v>8.9114340553891403E-4</v>
      </c>
      <c r="H1590" s="37">
        <f t="shared" si="57"/>
        <v>4.9901916921913179E-3</v>
      </c>
    </row>
    <row r="1591" spans="1:8">
      <c r="A1591" s="2" t="s">
        <v>1677</v>
      </c>
      <c r="B1591" s="6">
        <v>29.155999999999999</v>
      </c>
      <c r="C1591" s="4">
        <v>29.175999999999998</v>
      </c>
      <c r="D1591" s="4">
        <v>29.204999999999998</v>
      </c>
      <c r="E1591" s="4">
        <v>29.016999999999999</v>
      </c>
      <c r="F1591" s="7">
        <v>-6.9999999999999999E-4</v>
      </c>
      <c r="G1591" s="37">
        <f t="shared" si="56"/>
        <v>-2.5981129495419291E-3</v>
      </c>
      <c r="H1591" s="37">
        <f t="shared" si="57"/>
        <v>6.4789606092979573E-3</v>
      </c>
    </row>
    <row r="1592" spans="1:8">
      <c r="A1592" s="2" t="s">
        <v>1678</v>
      </c>
      <c r="B1592" s="6">
        <v>29.175999999999998</v>
      </c>
      <c r="C1592" s="4">
        <v>29.251999999999999</v>
      </c>
      <c r="D1592" s="4">
        <v>29.454999999999998</v>
      </c>
      <c r="E1592" s="4">
        <v>29.120999999999999</v>
      </c>
      <c r="F1592" s="7">
        <v>-2.5999999999999999E-3</v>
      </c>
      <c r="G1592" s="37">
        <f t="shared" si="56"/>
        <v>1.0608808733444716E-3</v>
      </c>
      <c r="H1592" s="37">
        <f t="shared" si="57"/>
        <v>1.1469386353490596E-2</v>
      </c>
    </row>
    <row r="1593" spans="1:8">
      <c r="A1593" s="2" t="s">
        <v>1679</v>
      </c>
      <c r="B1593" s="3">
        <v>29.251999999999999</v>
      </c>
      <c r="C1593" s="4">
        <v>29.221</v>
      </c>
      <c r="D1593" s="4">
        <v>29.361999999999998</v>
      </c>
      <c r="E1593" s="4">
        <v>29.155999999999999</v>
      </c>
      <c r="F1593" s="5">
        <v>1.1000000000000001E-3</v>
      </c>
      <c r="G1593" s="37">
        <f t="shared" si="56"/>
        <v>1.2157949428472431E-2</v>
      </c>
      <c r="H1593" s="37">
        <f t="shared" si="57"/>
        <v>7.0654410755933436E-3</v>
      </c>
    </row>
    <row r="1594" spans="1:8">
      <c r="A1594" s="2" t="s">
        <v>1680</v>
      </c>
      <c r="B1594" s="3">
        <v>29.221</v>
      </c>
      <c r="C1594" s="4">
        <v>28.87</v>
      </c>
      <c r="D1594" s="4">
        <v>29.312999999999999</v>
      </c>
      <c r="E1594" s="4">
        <v>28.87</v>
      </c>
      <c r="F1594" s="5">
        <v>1.2200000000000001E-2</v>
      </c>
      <c r="G1594" s="37">
        <f t="shared" si="56"/>
        <v>-2.8322741088698789E-3</v>
      </c>
      <c r="H1594" s="37">
        <f t="shared" si="57"/>
        <v>1.5344648423969444E-2</v>
      </c>
    </row>
    <row r="1595" spans="1:8">
      <c r="A1595" s="2" t="s">
        <v>1681</v>
      </c>
      <c r="B1595" s="6">
        <v>28.87</v>
      </c>
      <c r="C1595" s="4">
        <v>28.952000000000002</v>
      </c>
      <c r="D1595" s="4">
        <v>29.187999999999999</v>
      </c>
      <c r="E1595" s="4">
        <v>28.864000000000001</v>
      </c>
      <c r="F1595" s="7">
        <v>-2.8E-3</v>
      </c>
      <c r="G1595" s="37">
        <f t="shared" si="56"/>
        <v>-1.6207455429496551E-3</v>
      </c>
      <c r="H1595" s="37">
        <f t="shared" si="57"/>
        <v>1.1225055432372438E-2</v>
      </c>
    </row>
    <row r="1596" spans="1:8">
      <c r="A1596" s="2" t="s">
        <v>1682</v>
      </c>
      <c r="B1596" s="6">
        <v>28.952000000000002</v>
      </c>
      <c r="C1596" s="4">
        <v>28.998999999999999</v>
      </c>
      <c r="D1596" s="4">
        <v>28.998999999999999</v>
      </c>
      <c r="E1596" s="4">
        <v>28.952000000000002</v>
      </c>
      <c r="F1596" s="7">
        <v>-1.6000000000000001E-3</v>
      </c>
      <c r="G1596" s="37">
        <f t="shared" si="56"/>
        <v>-1.1710811834809518E-3</v>
      </c>
      <c r="H1596" s="37">
        <f t="shared" si="57"/>
        <v>1.6233766233765211E-3</v>
      </c>
    </row>
    <row r="1597" spans="1:8">
      <c r="A1597" s="2" t="s">
        <v>1683</v>
      </c>
      <c r="B1597" s="6">
        <v>28.998999999999999</v>
      </c>
      <c r="C1597" s="4">
        <v>29.033000000000001</v>
      </c>
      <c r="D1597" s="4">
        <v>29.079000000000001</v>
      </c>
      <c r="E1597" s="4">
        <v>28.937000000000001</v>
      </c>
      <c r="F1597" s="7">
        <v>-1.1999999999999999E-3</v>
      </c>
      <c r="G1597" s="37">
        <f t="shared" si="56"/>
        <v>-5.174067982456133E-3</v>
      </c>
      <c r="H1597" s="37">
        <f t="shared" si="57"/>
        <v>4.9072122196495644E-3</v>
      </c>
    </row>
    <row r="1598" spans="1:8">
      <c r="A1598" s="2" t="s">
        <v>1684</v>
      </c>
      <c r="B1598" s="6">
        <v>29.033000000000001</v>
      </c>
      <c r="C1598" s="4">
        <v>29.184000000000001</v>
      </c>
      <c r="D1598" s="4">
        <v>29.187999999999999</v>
      </c>
      <c r="E1598" s="4">
        <v>29.030999999999999</v>
      </c>
      <c r="F1598" s="7">
        <v>-5.1999999999999998E-3</v>
      </c>
      <c r="G1598" s="37">
        <f t="shared" si="56"/>
        <v>1.0633554008164636E-3</v>
      </c>
      <c r="H1598" s="37">
        <f t="shared" si="57"/>
        <v>5.4080121249698611E-3</v>
      </c>
    </row>
    <row r="1599" spans="1:8">
      <c r="A1599" s="2" t="s">
        <v>1685</v>
      </c>
      <c r="B1599" s="3">
        <v>29.184000000000001</v>
      </c>
      <c r="C1599" s="4">
        <v>29.152999999999999</v>
      </c>
      <c r="D1599" s="4">
        <v>29.244</v>
      </c>
      <c r="E1599" s="4">
        <v>29.087</v>
      </c>
      <c r="F1599" s="5">
        <v>1.1000000000000001E-3</v>
      </c>
      <c r="G1599" s="37">
        <f t="shared" si="56"/>
        <v>-5.4583290690137535E-3</v>
      </c>
      <c r="H1599" s="37">
        <f t="shared" si="57"/>
        <v>5.3976003025406546E-3</v>
      </c>
    </row>
    <row r="1600" spans="1:8">
      <c r="A1600" s="2" t="s">
        <v>1686</v>
      </c>
      <c r="B1600" s="6">
        <v>29.152999999999999</v>
      </c>
      <c r="C1600" s="4">
        <v>29.312999999999999</v>
      </c>
      <c r="D1600" s="4">
        <v>29.332000000000001</v>
      </c>
      <c r="E1600" s="4">
        <v>29.131</v>
      </c>
      <c r="F1600" s="7">
        <v>-5.4999999999999997E-3</v>
      </c>
      <c r="G1600" s="37">
        <f t="shared" si="56"/>
        <v>-4.3138586956522566E-3</v>
      </c>
      <c r="H1600" s="37">
        <f t="shared" si="57"/>
        <v>6.8998661220006354E-3</v>
      </c>
    </row>
    <row r="1601" spans="1:8">
      <c r="A1601" s="2" t="s">
        <v>1687</v>
      </c>
      <c r="B1601" s="6">
        <v>29.312999999999999</v>
      </c>
      <c r="C1601" s="4">
        <v>29.44</v>
      </c>
      <c r="D1601" s="4">
        <v>29.454000000000001</v>
      </c>
      <c r="E1601" s="4">
        <v>29.263999999999999</v>
      </c>
      <c r="F1601" s="7">
        <v>-4.3E-3</v>
      </c>
      <c r="G1601" s="37">
        <f t="shared" si="56"/>
        <v>6.7980965329706225E-4</v>
      </c>
      <c r="H1601" s="37">
        <f t="shared" si="57"/>
        <v>6.4926189174412683E-3</v>
      </c>
    </row>
    <row r="1602" spans="1:8">
      <c r="A1602" s="2" t="s">
        <v>1688</v>
      </c>
      <c r="B1602" s="3">
        <v>29.44</v>
      </c>
      <c r="C1602" s="4">
        <v>29.42</v>
      </c>
      <c r="D1602" s="4">
        <v>29.44</v>
      </c>
      <c r="E1602" s="4">
        <v>29.42</v>
      </c>
      <c r="F1602" s="5">
        <v>5.9999999999999995E-4</v>
      </c>
      <c r="G1602" s="37">
        <f t="shared" ref="G1602:G1665" si="58">(C1602-C1603)/C1603</f>
        <v>-1.0196105087844751E-4</v>
      </c>
      <c r="H1602" s="37">
        <f t="shared" ref="H1602:H1665" si="59">(D1602-E1602)/E1602</f>
        <v>6.7980965329706225E-4</v>
      </c>
    </row>
    <row r="1603" spans="1:8">
      <c r="A1603" s="2" t="s">
        <v>1689</v>
      </c>
      <c r="B1603" s="6">
        <v>29.420999999999999</v>
      </c>
      <c r="C1603" s="4">
        <v>29.422999999999998</v>
      </c>
      <c r="D1603" s="4">
        <v>29.48</v>
      </c>
      <c r="E1603" s="4">
        <v>29.292000000000002</v>
      </c>
      <c r="F1603" s="7">
        <v>0</v>
      </c>
      <c r="G1603" s="37">
        <f t="shared" si="58"/>
        <v>-5.9125616595716171E-3</v>
      </c>
      <c r="H1603" s="37">
        <f t="shared" si="59"/>
        <v>6.4181346442714329E-3</v>
      </c>
    </row>
    <row r="1604" spans="1:8">
      <c r="A1604" s="2" t="s">
        <v>1690</v>
      </c>
      <c r="B1604" s="6">
        <v>29.422999999999998</v>
      </c>
      <c r="C1604" s="4">
        <v>29.597999999999999</v>
      </c>
      <c r="D1604" s="4">
        <v>29.597999999999999</v>
      </c>
      <c r="E1604" s="4">
        <v>29.291</v>
      </c>
      <c r="F1604" s="7">
        <v>-5.8999999999999999E-3</v>
      </c>
      <c r="G1604" s="37">
        <f t="shared" si="58"/>
        <v>2.0991332611050113E-3</v>
      </c>
      <c r="H1604" s="37">
        <f t="shared" si="59"/>
        <v>1.0481035130244738E-2</v>
      </c>
    </row>
    <row r="1605" spans="1:8">
      <c r="A1605" s="2" t="s">
        <v>1691</v>
      </c>
      <c r="B1605" s="3">
        <v>29.597999999999999</v>
      </c>
      <c r="C1605" s="4">
        <v>29.536000000000001</v>
      </c>
      <c r="D1605" s="4">
        <v>29.597999999999999</v>
      </c>
      <c r="E1605" s="4">
        <v>29.305</v>
      </c>
      <c r="F1605" s="5">
        <v>2.0999999999999999E-3</v>
      </c>
      <c r="G1605" s="37">
        <f t="shared" si="58"/>
        <v>1.695720002713176E-3</v>
      </c>
      <c r="H1605" s="37">
        <f t="shared" si="59"/>
        <v>9.998293806517634E-3</v>
      </c>
    </row>
    <row r="1606" spans="1:8">
      <c r="A1606" s="2" t="s">
        <v>1692</v>
      </c>
      <c r="B1606" s="3">
        <v>29.536000000000001</v>
      </c>
      <c r="C1606" s="4">
        <v>29.486000000000001</v>
      </c>
      <c r="D1606" s="4">
        <v>29.606999999999999</v>
      </c>
      <c r="E1606" s="4">
        <v>29.483000000000001</v>
      </c>
      <c r="F1606" s="5">
        <v>1.6999999999999999E-3</v>
      </c>
      <c r="G1606" s="37">
        <f t="shared" si="58"/>
        <v>-4.1877744005403171E-3</v>
      </c>
      <c r="H1606" s="37">
        <f t="shared" si="59"/>
        <v>4.2058135196553527E-3</v>
      </c>
    </row>
    <row r="1607" spans="1:8">
      <c r="A1607" s="2" t="s">
        <v>1693</v>
      </c>
      <c r="B1607" s="6">
        <v>29.486000000000001</v>
      </c>
      <c r="C1607" s="4">
        <v>29.61</v>
      </c>
      <c r="D1607" s="4">
        <v>29.652999999999999</v>
      </c>
      <c r="E1607" s="4">
        <v>29.466999999999999</v>
      </c>
      <c r="F1607" s="7">
        <v>-4.1999999999999997E-3</v>
      </c>
      <c r="G1607" s="37">
        <f t="shared" si="58"/>
        <v>-6.4126362685213486E-4</v>
      </c>
      <c r="H1607" s="37">
        <f t="shared" si="59"/>
        <v>6.3121457902059917E-3</v>
      </c>
    </row>
    <row r="1608" spans="1:8">
      <c r="A1608" s="2" t="s">
        <v>1694</v>
      </c>
      <c r="B1608" s="6">
        <v>29.61</v>
      </c>
      <c r="C1608" s="4">
        <v>29.629000000000001</v>
      </c>
      <c r="D1608" s="4">
        <v>29.744</v>
      </c>
      <c r="E1608" s="4">
        <v>29.61</v>
      </c>
      <c r="F1608" s="7">
        <v>-6.9999999999999999E-4</v>
      </c>
      <c r="G1608" s="37">
        <f t="shared" si="58"/>
        <v>1.4533901169472999E-3</v>
      </c>
      <c r="H1608" s="37">
        <f t="shared" si="59"/>
        <v>4.5254981425194305E-3</v>
      </c>
    </row>
    <row r="1609" spans="1:8">
      <c r="A1609" s="2" t="s">
        <v>1695</v>
      </c>
      <c r="B1609" s="3">
        <v>29.63</v>
      </c>
      <c r="C1609" s="4">
        <v>29.585999999999999</v>
      </c>
      <c r="D1609" s="4">
        <v>29.655999999999999</v>
      </c>
      <c r="E1609" s="4">
        <v>29.574000000000002</v>
      </c>
      <c r="F1609" s="5">
        <v>1.5E-3</v>
      </c>
      <c r="G1609" s="37">
        <f t="shared" si="58"/>
        <v>-5.2451079281824473E-3</v>
      </c>
      <c r="H1609" s="37">
        <f t="shared" si="59"/>
        <v>2.7727057550550206E-3</v>
      </c>
    </row>
    <row r="1610" spans="1:8">
      <c r="A1610" s="2" t="s">
        <v>1696</v>
      </c>
      <c r="B1610" s="6">
        <v>29.585999999999999</v>
      </c>
      <c r="C1610" s="4">
        <v>29.742000000000001</v>
      </c>
      <c r="D1610" s="4">
        <v>29.765000000000001</v>
      </c>
      <c r="E1610" s="4">
        <v>29.54</v>
      </c>
      <c r="F1610" s="7">
        <v>-5.1999999999999998E-3</v>
      </c>
      <c r="G1610" s="37">
        <f t="shared" si="58"/>
        <v>-2.2811137202280391E-3</v>
      </c>
      <c r="H1610" s="37">
        <f t="shared" si="59"/>
        <v>7.6167907921462904E-3</v>
      </c>
    </row>
    <row r="1611" spans="1:8">
      <c r="A1611" s="2" t="s">
        <v>1697</v>
      </c>
      <c r="B1611" s="6">
        <v>29.742000000000001</v>
      </c>
      <c r="C1611" s="4">
        <v>29.81</v>
      </c>
      <c r="D1611" s="4">
        <v>29.844999999999999</v>
      </c>
      <c r="E1611" s="4">
        <v>29.725999999999999</v>
      </c>
      <c r="F1611" s="7">
        <v>-2.3E-3</v>
      </c>
      <c r="G1611" s="37">
        <f t="shared" si="58"/>
        <v>-6.5320269279477939E-3</v>
      </c>
      <c r="H1611" s="37">
        <f t="shared" si="59"/>
        <v>4.0032294960640445E-3</v>
      </c>
    </row>
    <row r="1612" spans="1:8">
      <c r="A1612" s="2" t="s">
        <v>1698</v>
      </c>
      <c r="B1612" s="6">
        <v>29.81</v>
      </c>
      <c r="C1612" s="4">
        <v>30.006</v>
      </c>
      <c r="D1612" s="4">
        <v>30.056999999999999</v>
      </c>
      <c r="E1612" s="4">
        <v>29.736000000000001</v>
      </c>
      <c r="F1612" s="7">
        <v>-6.4999999999999997E-3</v>
      </c>
      <c r="G1612" s="37">
        <f t="shared" si="58"/>
        <v>-6.9499602859412514E-3</v>
      </c>
      <c r="H1612" s="37">
        <f t="shared" si="59"/>
        <v>1.079499596448742E-2</v>
      </c>
    </row>
    <row r="1613" spans="1:8">
      <c r="A1613" s="2" t="s">
        <v>1699</v>
      </c>
      <c r="B1613" s="6">
        <v>30.006</v>
      </c>
      <c r="C1613" s="4">
        <v>30.216000000000001</v>
      </c>
      <c r="D1613" s="4">
        <v>30.216000000000001</v>
      </c>
      <c r="E1613" s="4">
        <v>30</v>
      </c>
      <c r="F1613" s="7">
        <v>-7.0000000000000001E-3</v>
      </c>
      <c r="G1613" s="37">
        <f t="shared" si="58"/>
        <v>4.0539642453645205E-3</v>
      </c>
      <c r="H1613" s="37">
        <f t="shared" si="59"/>
        <v>7.2000000000000362E-3</v>
      </c>
    </row>
    <row r="1614" spans="1:8">
      <c r="A1614" s="2" t="s">
        <v>1700</v>
      </c>
      <c r="B1614" s="3">
        <v>30.216000000000001</v>
      </c>
      <c r="C1614" s="4">
        <v>30.094000000000001</v>
      </c>
      <c r="D1614" s="4">
        <v>30.216000000000001</v>
      </c>
      <c r="E1614" s="4">
        <v>30.094000000000001</v>
      </c>
      <c r="F1614" s="5">
        <v>1.1000000000000001E-3</v>
      </c>
      <c r="G1614" s="37">
        <f t="shared" si="58"/>
        <v>-4.9818990999370844E-4</v>
      </c>
      <c r="H1614" s="37">
        <f t="shared" si="59"/>
        <v>4.0539642453645205E-3</v>
      </c>
    </row>
    <row r="1615" spans="1:8">
      <c r="A1615" s="2" t="s">
        <v>1701</v>
      </c>
      <c r="B1615" s="3">
        <v>30.184000000000001</v>
      </c>
      <c r="C1615" s="4">
        <v>30.109000000000002</v>
      </c>
      <c r="D1615" s="4">
        <v>30.25</v>
      </c>
      <c r="E1615" s="4">
        <v>30.068999999999999</v>
      </c>
      <c r="F1615" s="5">
        <v>2.5000000000000001E-3</v>
      </c>
      <c r="G1615" s="37">
        <f t="shared" si="58"/>
        <v>1.0639358978621546E-3</v>
      </c>
      <c r="H1615" s="37">
        <f t="shared" si="59"/>
        <v>6.0194885097609148E-3</v>
      </c>
    </row>
    <row r="1616" spans="1:8">
      <c r="A1616" s="2" t="s">
        <v>1702</v>
      </c>
      <c r="B1616" s="3">
        <v>30.109000000000002</v>
      </c>
      <c r="C1616" s="4">
        <v>30.077000000000002</v>
      </c>
      <c r="D1616" s="4">
        <v>30.125</v>
      </c>
      <c r="E1616" s="4">
        <v>30.015000000000001</v>
      </c>
      <c r="F1616" s="5">
        <v>1E-3</v>
      </c>
      <c r="G1616" s="37">
        <f t="shared" si="58"/>
        <v>-9.9734042553077169E-5</v>
      </c>
      <c r="H1616" s="37">
        <f t="shared" si="59"/>
        <v>3.6648342495418768E-3</v>
      </c>
    </row>
    <row r="1617" spans="1:8">
      <c r="A1617" s="2" t="s">
        <v>1703</v>
      </c>
      <c r="B1617" s="6">
        <v>30.077000000000002</v>
      </c>
      <c r="C1617" s="4">
        <v>30.08</v>
      </c>
      <c r="D1617" s="4">
        <v>30.173999999999999</v>
      </c>
      <c r="E1617" s="4">
        <v>29.983000000000001</v>
      </c>
      <c r="F1617" s="7">
        <v>-1E-4</v>
      </c>
      <c r="G1617" s="37">
        <f t="shared" si="58"/>
        <v>-2.5202281469691112E-3</v>
      </c>
      <c r="H1617" s="37">
        <f t="shared" si="59"/>
        <v>6.3702764900109713E-3</v>
      </c>
    </row>
    <row r="1618" spans="1:8">
      <c r="A1618" s="2" t="s">
        <v>1704</v>
      </c>
      <c r="B1618" s="6">
        <v>30.08</v>
      </c>
      <c r="C1618" s="4">
        <v>30.155999999999999</v>
      </c>
      <c r="D1618" s="4">
        <v>30.196999999999999</v>
      </c>
      <c r="E1618" s="4">
        <v>30.052</v>
      </c>
      <c r="F1618" s="7">
        <v>-2.5000000000000001E-3</v>
      </c>
      <c r="G1618" s="37">
        <f t="shared" si="58"/>
        <v>-3.3159797062082506E-5</v>
      </c>
      <c r="H1618" s="37">
        <f t="shared" si="59"/>
        <v>4.8249700519100089E-3</v>
      </c>
    </row>
    <row r="1619" spans="1:8">
      <c r="A1619" s="2" t="s">
        <v>1705</v>
      </c>
      <c r="B1619" s="6">
        <v>30.155999999999999</v>
      </c>
      <c r="C1619" s="4">
        <v>30.157</v>
      </c>
      <c r="D1619" s="4">
        <v>30.268000000000001</v>
      </c>
      <c r="E1619" s="4">
        <v>30.081</v>
      </c>
      <c r="F1619" s="7">
        <v>0</v>
      </c>
      <c r="G1619" s="37">
        <f t="shared" si="58"/>
        <v>2.2599621123999269E-3</v>
      </c>
      <c r="H1619" s="37">
        <f t="shared" si="59"/>
        <v>6.2165486519730447E-3</v>
      </c>
    </row>
    <row r="1620" spans="1:8">
      <c r="A1620" s="2" t="s">
        <v>1706</v>
      </c>
      <c r="B1620" s="3">
        <v>30.157</v>
      </c>
      <c r="C1620" s="4">
        <v>30.088999999999999</v>
      </c>
      <c r="D1620" s="4">
        <v>30.157</v>
      </c>
      <c r="E1620" s="4">
        <v>30.088999999999999</v>
      </c>
      <c r="F1620" s="5">
        <v>4.0000000000000002E-4</v>
      </c>
      <c r="G1620" s="37">
        <f t="shared" si="58"/>
        <v>-1.5264642442343762E-3</v>
      </c>
      <c r="H1620" s="37">
        <f t="shared" si="59"/>
        <v>2.2599621123999269E-3</v>
      </c>
    </row>
    <row r="1621" spans="1:8">
      <c r="A1621" s="2" t="s">
        <v>1707</v>
      </c>
      <c r="B1621" s="3">
        <v>30.146000000000001</v>
      </c>
      <c r="C1621" s="4">
        <v>30.135000000000002</v>
      </c>
      <c r="D1621" s="4">
        <v>30.202000000000002</v>
      </c>
      <c r="E1621" s="4">
        <v>29.942</v>
      </c>
      <c r="F1621" s="5">
        <v>4.0000000000000002E-4</v>
      </c>
      <c r="G1621" s="37">
        <f t="shared" si="58"/>
        <v>2.5950693682005176E-3</v>
      </c>
      <c r="H1621" s="37">
        <f t="shared" si="59"/>
        <v>8.6834546790462083E-3</v>
      </c>
    </row>
    <row r="1622" spans="1:8">
      <c r="A1622" s="2" t="s">
        <v>1708</v>
      </c>
      <c r="B1622" s="3">
        <v>30.135000000000002</v>
      </c>
      <c r="C1622" s="4">
        <v>30.056999999999999</v>
      </c>
      <c r="D1622" s="4">
        <v>30.204999999999998</v>
      </c>
      <c r="E1622" s="4">
        <v>29.931000000000001</v>
      </c>
      <c r="F1622" s="5">
        <v>2.5999999999999999E-3</v>
      </c>
      <c r="G1622" s="37">
        <f t="shared" si="58"/>
        <v>-7.2515197333909279E-2</v>
      </c>
      <c r="H1622" s="37">
        <f t="shared" si="59"/>
        <v>9.154388426714689E-3</v>
      </c>
    </row>
    <row r="1623" spans="1:8">
      <c r="A1623" s="2" t="s">
        <v>1709</v>
      </c>
      <c r="B1623" s="6">
        <v>30.056999999999999</v>
      </c>
      <c r="C1623" s="4">
        <v>32.406999999999996</v>
      </c>
      <c r="D1623" s="4">
        <v>32.406999999999996</v>
      </c>
      <c r="E1623" s="4">
        <v>29.91</v>
      </c>
      <c r="F1623" s="7">
        <v>-7.2499999999999995E-2</v>
      </c>
      <c r="G1623" s="37">
        <f t="shared" si="58"/>
        <v>6.6861996312878424E-2</v>
      </c>
      <c r="H1623" s="37">
        <f t="shared" si="59"/>
        <v>8.3483784687395396E-2</v>
      </c>
    </row>
    <row r="1624" spans="1:8">
      <c r="A1624" s="2" t="s">
        <v>1710</v>
      </c>
      <c r="B1624" s="3">
        <v>32.406999999999996</v>
      </c>
      <c r="C1624" s="4">
        <v>30.376000000000001</v>
      </c>
      <c r="D1624" s="4">
        <v>32.406999999999996</v>
      </c>
      <c r="E1624" s="4">
        <v>30.053999999999998</v>
      </c>
      <c r="F1624" s="5">
        <v>6.6799999999999998E-2</v>
      </c>
      <c r="G1624" s="37">
        <f t="shared" si="58"/>
        <v>3.9661554732945857E-3</v>
      </c>
      <c r="H1624" s="37">
        <f t="shared" si="59"/>
        <v>7.8292407000731951E-2</v>
      </c>
    </row>
    <row r="1625" spans="1:8">
      <c r="A1625" s="2" t="s">
        <v>1711</v>
      </c>
      <c r="B1625" s="3">
        <v>30.376000000000001</v>
      </c>
      <c r="C1625" s="4">
        <v>30.256</v>
      </c>
      <c r="D1625" s="4">
        <v>30.454999999999998</v>
      </c>
      <c r="E1625" s="4">
        <v>30.256</v>
      </c>
      <c r="F1625" s="5">
        <v>4.0000000000000001E-3</v>
      </c>
      <c r="G1625" s="37">
        <f t="shared" si="58"/>
        <v>0</v>
      </c>
      <c r="H1625" s="37">
        <f t="shared" si="59"/>
        <v>6.5772078265467363E-3</v>
      </c>
    </row>
    <row r="1626" spans="1:8">
      <c r="A1626" s="2" t="s">
        <v>1712</v>
      </c>
      <c r="B1626" s="6">
        <v>30.256</v>
      </c>
      <c r="C1626" s="4">
        <v>30.256</v>
      </c>
      <c r="D1626" s="4">
        <v>30.268000000000001</v>
      </c>
      <c r="E1626" s="4">
        <v>30.253</v>
      </c>
      <c r="F1626" s="7">
        <v>-1.6000000000000001E-3</v>
      </c>
      <c r="G1626" s="37">
        <f t="shared" si="58"/>
        <v>-2.0120724346076439E-3</v>
      </c>
      <c r="H1626" s="37">
        <f t="shared" si="59"/>
        <v>4.9581859650284492E-4</v>
      </c>
    </row>
    <row r="1627" spans="1:8">
      <c r="A1627" s="2" t="s">
        <v>1713</v>
      </c>
      <c r="B1627" s="6">
        <v>30.303999999999998</v>
      </c>
      <c r="C1627" s="4">
        <v>30.317</v>
      </c>
      <c r="D1627" s="4">
        <v>30.445</v>
      </c>
      <c r="E1627" s="4">
        <v>30.225999999999999</v>
      </c>
      <c r="F1627" s="7">
        <v>-4.0000000000000002E-4</v>
      </c>
      <c r="G1627" s="37">
        <f t="shared" si="58"/>
        <v>-6.449223933100863E-2</v>
      </c>
      <c r="H1627" s="37">
        <f t="shared" si="59"/>
        <v>7.2454178521802817E-3</v>
      </c>
    </row>
    <row r="1628" spans="1:8">
      <c r="A1628" s="2" t="s">
        <v>1714</v>
      </c>
      <c r="B1628" s="6">
        <v>30.317</v>
      </c>
      <c r="C1628" s="4">
        <v>32.406999999999996</v>
      </c>
      <c r="D1628" s="4">
        <v>32.406999999999996</v>
      </c>
      <c r="E1628" s="4">
        <v>30.238</v>
      </c>
      <c r="F1628" s="7">
        <v>-6.4500000000000002E-2</v>
      </c>
      <c r="G1628" s="37">
        <f t="shared" si="58"/>
        <v>5.1390195633130978E-2</v>
      </c>
      <c r="H1628" s="37">
        <f t="shared" si="59"/>
        <v>7.1730934585620645E-2</v>
      </c>
    </row>
    <row r="1629" spans="1:8">
      <c r="A1629" s="2" t="s">
        <v>1715</v>
      </c>
      <c r="B1629" s="3">
        <v>32.406999999999996</v>
      </c>
      <c r="C1629" s="4">
        <v>30.823</v>
      </c>
      <c r="D1629" s="4">
        <v>32.406999999999996</v>
      </c>
      <c r="E1629" s="4">
        <v>30.516999999999999</v>
      </c>
      <c r="F1629" s="5">
        <v>5.1400000000000001E-2</v>
      </c>
      <c r="G1629" s="37">
        <f t="shared" si="58"/>
        <v>-4.8878328756132822E-2</v>
      </c>
      <c r="H1629" s="37">
        <f t="shared" si="59"/>
        <v>6.1932693252940887E-2</v>
      </c>
    </row>
    <row r="1630" spans="1:8">
      <c r="A1630" s="2" t="s">
        <v>1716</v>
      </c>
      <c r="B1630" s="6">
        <v>30.823</v>
      </c>
      <c r="C1630" s="4">
        <v>32.406999999999996</v>
      </c>
      <c r="D1630" s="4">
        <v>32.406999999999996</v>
      </c>
      <c r="E1630" s="4">
        <v>30.728999999999999</v>
      </c>
      <c r="F1630" s="7">
        <v>-4.8899999999999999E-2</v>
      </c>
      <c r="G1630" s="37">
        <f t="shared" si="58"/>
        <v>0</v>
      </c>
      <c r="H1630" s="37">
        <f t="shared" si="59"/>
        <v>5.4606397865208677E-2</v>
      </c>
    </row>
    <row r="1631" spans="1:8">
      <c r="A1631" s="2" t="s">
        <v>1717</v>
      </c>
      <c r="B1631" s="6">
        <v>32.406999999999996</v>
      </c>
      <c r="C1631" s="4">
        <v>32.406999999999996</v>
      </c>
      <c r="D1631" s="4">
        <v>32.406999999999996</v>
      </c>
      <c r="E1631" s="4">
        <v>30.693999999999999</v>
      </c>
      <c r="F1631" s="7">
        <v>0</v>
      </c>
      <c r="G1631" s="37">
        <f t="shared" si="58"/>
        <v>5.7911402735611836E-2</v>
      </c>
      <c r="H1631" s="37">
        <f t="shared" si="59"/>
        <v>5.5808952889815515E-2</v>
      </c>
    </row>
    <row r="1632" spans="1:8">
      <c r="A1632" s="2" t="s">
        <v>1718</v>
      </c>
      <c r="B1632" s="3">
        <v>32.406999999999996</v>
      </c>
      <c r="C1632" s="4">
        <v>30.632999999999999</v>
      </c>
      <c r="D1632" s="4">
        <v>32.406999999999996</v>
      </c>
      <c r="E1632" s="4">
        <v>30.632999999999999</v>
      </c>
      <c r="F1632" s="5">
        <v>5.74E-2</v>
      </c>
      <c r="G1632" s="37">
        <f t="shared" si="58"/>
        <v>-7.1305869769553174E-3</v>
      </c>
      <c r="H1632" s="37">
        <f t="shared" si="59"/>
        <v>5.7911402735611836E-2</v>
      </c>
    </row>
    <row r="1633" spans="1:8">
      <c r="A1633" s="2" t="s">
        <v>1719</v>
      </c>
      <c r="B1633" s="6">
        <v>30.646999999999998</v>
      </c>
      <c r="C1633" s="4">
        <v>30.853000000000002</v>
      </c>
      <c r="D1633" s="4">
        <v>30.853000000000002</v>
      </c>
      <c r="E1633" s="4">
        <v>30.594000000000001</v>
      </c>
      <c r="F1633" s="7">
        <v>-6.6E-3</v>
      </c>
      <c r="G1633" s="37">
        <f t="shared" si="58"/>
        <v>-4.7952602832721174E-2</v>
      </c>
      <c r="H1633" s="37">
        <f t="shared" si="59"/>
        <v>8.4657122311564467E-3</v>
      </c>
    </row>
    <row r="1634" spans="1:8">
      <c r="A1634" s="2" t="s">
        <v>1720</v>
      </c>
      <c r="B1634" s="6">
        <v>30.853000000000002</v>
      </c>
      <c r="C1634" s="4">
        <v>32.406999999999996</v>
      </c>
      <c r="D1634" s="4">
        <v>32.406999999999996</v>
      </c>
      <c r="E1634" s="4">
        <v>30.798999999999999</v>
      </c>
      <c r="F1634" s="7">
        <v>-4.8000000000000001E-2</v>
      </c>
      <c r="G1634" s="37">
        <f t="shared" si="58"/>
        <v>0</v>
      </c>
      <c r="H1634" s="37">
        <f t="shared" si="59"/>
        <v>5.2209487321016816E-2</v>
      </c>
    </row>
    <row r="1635" spans="1:8">
      <c r="A1635" s="2" t="s">
        <v>1721</v>
      </c>
      <c r="B1635" s="6">
        <v>32.406999999999996</v>
      </c>
      <c r="C1635" s="4">
        <v>32.406999999999996</v>
      </c>
      <c r="D1635" s="4">
        <v>32.406999999999996</v>
      </c>
      <c r="E1635" s="4">
        <v>30.986000000000001</v>
      </c>
      <c r="F1635" s="7">
        <v>0</v>
      </c>
      <c r="G1635" s="37">
        <f t="shared" si="58"/>
        <v>0</v>
      </c>
      <c r="H1635" s="37">
        <f t="shared" si="59"/>
        <v>4.5859420383398818E-2</v>
      </c>
    </row>
    <row r="1636" spans="1:8">
      <c r="A1636" s="2" t="s">
        <v>1722</v>
      </c>
      <c r="B1636" s="6">
        <v>32.406999999999996</v>
      </c>
      <c r="C1636" s="4">
        <v>32.406999999999996</v>
      </c>
      <c r="D1636" s="4">
        <v>32.406999999999996</v>
      </c>
      <c r="E1636" s="4">
        <v>31.201000000000001</v>
      </c>
      <c r="F1636" s="7">
        <v>0</v>
      </c>
      <c r="G1636" s="37">
        <f t="shared" si="58"/>
        <v>1.6785893574297082E-2</v>
      </c>
      <c r="H1636" s="37">
        <f t="shared" si="59"/>
        <v>3.8652607288227808E-2</v>
      </c>
    </row>
    <row r="1637" spans="1:8">
      <c r="A1637" s="2" t="s">
        <v>1723</v>
      </c>
      <c r="B1637" s="3">
        <v>32.406999999999996</v>
      </c>
      <c r="C1637" s="4">
        <v>31.872</v>
      </c>
      <c r="D1637" s="4">
        <v>32.406999999999996</v>
      </c>
      <c r="E1637" s="4">
        <v>31.382000000000001</v>
      </c>
      <c r="F1637" s="5">
        <v>1.6799999999999999E-2</v>
      </c>
      <c r="G1637" s="37">
        <f t="shared" si="58"/>
        <v>0</v>
      </c>
      <c r="H1637" s="37">
        <f t="shared" si="59"/>
        <v>3.2662035561786852E-2</v>
      </c>
    </row>
    <row r="1638" spans="1:8">
      <c r="A1638" s="2" t="s">
        <v>1724</v>
      </c>
      <c r="B1638" s="3">
        <v>31.872</v>
      </c>
      <c r="C1638" s="4">
        <v>31.872</v>
      </c>
      <c r="D1638" s="4">
        <v>31.872</v>
      </c>
      <c r="E1638" s="4">
        <v>31.635000000000002</v>
      </c>
      <c r="F1638" s="5">
        <v>8.3999999999999995E-3</v>
      </c>
      <c r="G1638" s="37">
        <f t="shared" si="58"/>
        <v>-1.6417726206641264E-2</v>
      </c>
      <c r="H1638" s="37">
        <f t="shared" si="59"/>
        <v>7.4917022285442801E-3</v>
      </c>
    </row>
    <row r="1639" spans="1:8">
      <c r="A1639" s="2" t="s">
        <v>1725</v>
      </c>
      <c r="B1639" s="6">
        <v>31.606000000000002</v>
      </c>
      <c r="C1639" s="4">
        <v>32.404000000000003</v>
      </c>
      <c r="D1639" s="4">
        <v>32.404000000000003</v>
      </c>
      <c r="E1639" s="4">
        <v>31.527999999999999</v>
      </c>
      <c r="F1639" s="7">
        <v>-2.46E-2</v>
      </c>
      <c r="G1639" s="37">
        <f t="shared" si="58"/>
        <v>0</v>
      </c>
      <c r="H1639" s="37">
        <f t="shared" si="59"/>
        <v>2.7784826186247297E-2</v>
      </c>
    </row>
    <row r="1640" spans="1:8">
      <c r="A1640" s="2" t="s">
        <v>1726</v>
      </c>
      <c r="B1640" s="6">
        <v>32.404000000000003</v>
      </c>
      <c r="C1640" s="4">
        <v>32.404000000000003</v>
      </c>
      <c r="D1640" s="4">
        <v>32.404000000000003</v>
      </c>
      <c r="E1640" s="4">
        <v>31.574999999999999</v>
      </c>
      <c r="F1640" s="7">
        <v>0</v>
      </c>
      <c r="G1640" s="37">
        <f t="shared" si="58"/>
        <v>0</v>
      </c>
      <c r="H1640" s="37">
        <f t="shared" si="59"/>
        <v>2.6254948535233705E-2</v>
      </c>
    </row>
    <row r="1641" spans="1:8">
      <c r="A1641" s="2" t="s">
        <v>1727</v>
      </c>
      <c r="B1641" s="6">
        <v>32.404000000000003</v>
      </c>
      <c r="C1641" s="4">
        <v>32.404000000000003</v>
      </c>
      <c r="D1641" s="4">
        <v>32.404000000000003</v>
      </c>
      <c r="E1641" s="4">
        <v>31.78</v>
      </c>
      <c r="F1641" s="7">
        <v>0</v>
      </c>
      <c r="G1641" s="37">
        <f t="shared" si="58"/>
        <v>0</v>
      </c>
      <c r="H1641" s="37">
        <f t="shared" si="59"/>
        <v>1.9634990560100766E-2</v>
      </c>
    </row>
    <row r="1642" spans="1:8">
      <c r="A1642" s="2" t="s">
        <v>1728</v>
      </c>
      <c r="B1642" s="6">
        <v>32.404000000000003</v>
      </c>
      <c r="C1642" s="4">
        <v>32.404000000000003</v>
      </c>
      <c r="D1642" s="4">
        <v>32.404000000000003</v>
      </c>
      <c r="E1642" s="4">
        <v>31.672999999999998</v>
      </c>
      <c r="F1642" s="7">
        <v>0</v>
      </c>
      <c r="G1642" s="37">
        <f t="shared" si="58"/>
        <v>2.5897549547267935E-2</v>
      </c>
      <c r="H1642" s="37">
        <f t="shared" si="59"/>
        <v>2.3079594607394477E-2</v>
      </c>
    </row>
    <row r="1643" spans="1:8">
      <c r="A1643" s="2" t="s">
        <v>1729</v>
      </c>
      <c r="B1643" s="3">
        <v>32.404000000000003</v>
      </c>
      <c r="C1643" s="4">
        <v>31.585999999999999</v>
      </c>
      <c r="D1643" s="4">
        <v>32.404000000000003</v>
      </c>
      <c r="E1643" s="4">
        <v>31.538</v>
      </c>
      <c r="F1643" s="5">
        <v>2.5899999999999999E-2</v>
      </c>
      <c r="G1643" s="37">
        <f t="shared" si="58"/>
        <v>1.8078594309999876E-3</v>
      </c>
      <c r="H1643" s="37">
        <f t="shared" si="59"/>
        <v>2.7458938423489225E-2</v>
      </c>
    </row>
    <row r="1644" spans="1:8">
      <c r="A1644" s="2" t="s">
        <v>1730</v>
      </c>
      <c r="B1644" s="6">
        <v>31.585999999999999</v>
      </c>
      <c r="C1644" s="4">
        <v>31.529</v>
      </c>
      <c r="D1644" s="4">
        <v>31.585999999999999</v>
      </c>
      <c r="E1644" s="4">
        <v>31.529</v>
      </c>
      <c r="F1644" s="7">
        <v>-2E-3</v>
      </c>
      <c r="G1644" s="37">
        <f t="shared" si="58"/>
        <v>-2.7002839155659902E-2</v>
      </c>
      <c r="H1644" s="37">
        <f t="shared" si="59"/>
        <v>1.8078594309999876E-3</v>
      </c>
    </row>
    <row r="1645" spans="1:8">
      <c r="A1645" s="2" t="s">
        <v>1731</v>
      </c>
      <c r="B1645" s="6">
        <v>31.65</v>
      </c>
      <c r="C1645" s="4">
        <v>32.404000000000003</v>
      </c>
      <c r="D1645" s="4">
        <v>32.404000000000003</v>
      </c>
      <c r="E1645" s="4">
        <v>30.995999999999999</v>
      </c>
      <c r="F1645" s="7">
        <v>-2.3300000000000001E-2</v>
      </c>
      <c r="G1645" s="37">
        <f t="shared" si="58"/>
        <v>0</v>
      </c>
      <c r="H1645" s="37">
        <f t="shared" si="59"/>
        <v>4.5425216156923631E-2</v>
      </c>
    </row>
    <row r="1646" spans="1:8">
      <c r="A1646" s="2" t="s">
        <v>1732</v>
      </c>
      <c r="B1646" s="6">
        <v>32.404000000000003</v>
      </c>
      <c r="C1646" s="4">
        <v>32.404000000000003</v>
      </c>
      <c r="D1646" s="4">
        <v>32.404000000000003</v>
      </c>
      <c r="E1646" s="4">
        <v>31.460999999999999</v>
      </c>
      <c r="F1646" s="7">
        <v>0</v>
      </c>
      <c r="G1646" s="37">
        <f t="shared" si="58"/>
        <v>0</v>
      </c>
      <c r="H1646" s="37">
        <f t="shared" si="59"/>
        <v>2.9973618130383808E-2</v>
      </c>
    </row>
    <row r="1647" spans="1:8">
      <c r="A1647" s="2" t="s">
        <v>1733</v>
      </c>
      <c r="B1647" s="6">
        <v>32.404000000000003</v>
      </c>
      <c r="C1647" s="4">
        <v>32.404000000000003</v>
      </c>
      <c r="D1647" s="4">
        <v>32.404000000000003</v>
      </c>
      <c r="E1647" s="4">
        <v>30.882000000000001</v>
      </c>
      <c r="F1647" s="7">
        <v>0</v>
      </c>
      <c r="G1647" s="37">
        <f t="shared" si="58"/>
        <v>2.5735177740495784E-2</v>
      </c>
      <c r="H1647" s="37">
        <f t="shared" si="59"/>
        <v>4.9284372773784148E-2</v>
      </c>
    </row>
    <row r="1648" spans="1:8">
      <c r="A1648" s="2" t="s">
        <v>1734</v>
      </c>
      <c r="B1648" s="3">
        <v>32.404000000000003</v>
      </c>
      <c r="C1648" s="4">
        <v>31.591000000000001</v>
      </c>
      <c r="D1648" s="4">
        <v>32.404000000000003</v>
      </c>
      <c r="E1648" s="4">
        <v>31.152999999999999</v>
      </c>
      <c r="F1648" s="5">
        <v>2.5700000000000001E-2</v>
      </c>
      <c r="G1648" s="37">
        <f t="shared" si="58"/>
        <v>-2.5089495124058829E-2</v>
      </c>
      <c r="H1648" s="37">
        <f t="shared" si="59"/>
        <v>4.0156646229897758E-2</v>
      </c>
    </row>
    <row r="1649" spans="1:8">
      <c r="A1649" s="2" t="s">
        <v>1735</v>
      </c>
      <c r="B1649" s="6">
        <v>31.591000000000001</v>
      </c>
      <c r="C1649" s="4">
        <v>32.404000000000003</v>
      </c>
      <c r="D1649" s="4">
        <v>32.404000000000003</v>
      </c>
      <c r="E1649" s="4">
        <v>31.067</v>
      </c>
      <c r="F1649" s="7">
        <v>-2.5100000000000001E-2</v>
      </c>
      <c r="G1649" s="37">
        <f t="shared" si="58"/>
        <v>3.6529972490563722E-2</v>
      </c>
      <c r="H1649" s="37">
        <f t="shared" si="59"/>
        <v>4.3036018926835652E-2</v>
      </c>
    </row>
    <row r="1650" spans="1:8">
      <c r="A1650" s="2" t="s">
        <v>1736</v>
      </c>
      <c r="B1650" s="3">
        <v>32.404000000000003</v>
      </c>
      <c r="C1650" s="4">
        <v>31.262</v>
      </c>
      <c r="D1650" s="4">
        <v>32.404000000000003</v>
      </c>
      <c r="E1650" s="4">
        <v>31.262</v>
      </c>
      <c r="F1650" s="5">
        <v>2.46E-2</v>
      </c>
      <c r="G1650" s="37">
        <f t="shared" si="58"/>
        <v>-1.7072787297594694E-2</v>
      </c>
      <c r="H1650" s="37">
        <f t="shared" si="59"/>
        <v>3.6529972490563722E-2</v>
      </c>
    </row>
    <row r="1651" spans="1:8">
      <c r="A1651" s="2" t="s">
        <v>1737</v>
      </c>
      <c r="B1651" s="6">
        <v>31.626999999999999</v>
      </c>
      <c r="C1651" s="4">
        <v>31.805</v>
      </c>
      <c r="D1651" s="4">
        <v>31.963000000000001</v>
      </c>
      <c r="E1651" s="4">
        <v>31.481000000000002</v>
      </c>
      <c r="F1651" s="7">
        <v>-5.5999999999999999E-3</v>
      </c>
      <c r="G1651" s="37">
        <f t="shared" si="58"/>
        <v>-1.8485372176274648E-2</v>
      </c>
      <c r="H1651" s="37">
        <f t="shared" si="59"/>
        <v>1.5310822400813166E-2</v>
      </c>
    </row>
    <row r="1652" spans="1:8">
      <c r="A1652" s="2" t="s">
        <v>1738</v>
      </c>
      <c r="B1652" s="6">
        <v>31.805</v>
      </c>
      <c r="C1652" s="4">
        <v>32.404000000000003</v>
      </c>
      <c r="D1652" s="4">
        <v>32.404000000000003</v>
      </c>
      <c r="E1652" s="4">
        <v>31.195</v>
      </c>
      <c r="F1652" s="7">
        <v>-1.8499999999999999E-2</v>
      </c>
      <c r="G1652" s="37">
        <f t="shared" si="58"/>
        <v>0</v>
      </c>
      <c r="H1652" s="37">
        <f t="shared" si="59"/>
        <v>3.8756210931239085E-2</v>
      </c>
    </row>
    <row r="1653" spans="1:8">
      <c r="A1653" s="2" t="s">
        <v>1739</v>
      </c>
      <c r="B1653" s="6">
        <v>32.404000000000003</v>
      </c>
      <c r="C1653" s="4">
        <v>32.404000000000003</v>
      </c>
      <c r="D1653" s="4">
        <v>32.404000000000003</v>
      </c>
      <c r="E1653" s="4">
        <v>31.68</v>
      </c>
      <c r="F1653" s="7">
        <v>0</v>
      </c>
      <c r="G1653" s="37">
        <f t="shared" si="58"/>
        <v>6.8044119931645539E-3</v>
      </c>
      <c r="H1653" s="37">
        <f t="shared" si="59"/>
        <v>2.2853535353535473E-2</v>
      </c>
    </row>
    <row r="1654" spans="1:8">
      <c r="A1654" s="2" t="s">
        <v>1740</v>
      </c>
      <c r="B1654" s="3">
        <v>32.404000000000003</v>
      </c>
      <c r="C1654" s="4">
        <v>32.185000000000002</v>
      </c>
      <c r="D1654" s="4">
        <v>32.404000000000003</v>
      </c>
      <c r="E1654" s="4">
        <v>31.713999999999999</v>
      </c>
      <c r="F1654" s="5">
        <v>6.7999999999999996E-3</v>
      </c>
      <c r="G1654" s="37">
        <f t="shared" si="58"/>
        <v>1.9093154328414966E-2</v>
      </c>
      <c r="H1654" s="37">
        <f t="shared" si="59"/>
        <v>2.1756952765340381E-2</v>
      </c>
    </row>
    <row r="1655" spans="1:8">
      <c r="A1655" s="2" t="s">
        <v>1741</v>
      </c>
      <c r="B1655" s="3">
        <v>32.185000000000002</v>
      </c>
      <c r="C1655" s="4">
        <v>31.582000000000001</v>
      </c>
      <c r="D1655" s="4">
        <v>32.423000000000002</v>
      </c>
      <c r="E1655" s="4">
        <v>31.582000000000001</v>
      </c>
      <c r="F1655" s="5">
        <v>1.9099999999999999E-2</v>
      </c>
      <c r="G1655" s="37">
        <f t="shared" si="58"/>
        <v>-1.296524681402788E-3</v>
      </c>
      <c r="H1655" s="37">
        <f t="shared" si="59"/>
        <v>2.662909252105633E-2</v>
      </c>
    </row>
    <row r="1656" spans="1:8">
      <c r="A1656" s="2" t="s">
        <v>1742</v>
      </c>
      <c r="B1656" s="6">
        <v>31.582000000000001</v>
      </c>
      <c r="C1656" s="4">
        <v>31.623000000000001</v>
      </c>
      <c r="D1656" s="4">
        <v>31.623000000000001</v>
      </c>
      <c r="E1656" s="4">
        <v>31.582000000000001</v>
      </c>
      <c r="F1656" s="7">
        <v>-3.7000000000000002E-3</v>
      </c>
      <c r="G1656" s="37">
        <f t="shared" si="58"/>
        <v>-6.9521251382520033E-4</v>
      </c>
      <c r="H1656" s="37">
        <f t="shared" si="59"/>
        <v>1.2982078399088205E-3</v>
      </c>
    </row>
    <row r="1657" spans="1:8">
      <c r="A1657" s="2" t="s">
        <v>1743</v>
      </c>
      <c r="B1657" s="3">
        <v>31.698</v>
      </c>
      <c r="C1657" s="4">
        <v>31.645</v>
      </c>
      <c r="D1657" s="4">
        <v>31.86</v>
      </c>
      <c r="E1657" s="4">
        <v>31.393000000000001</v>
      </c>
      <c r="F1657" s="5">
        <v>1.6999999999999999E-3</v>
      </c>
      <c r="G1657" s="37">
        <f t="shared" si="58"/>
        <v>-1.9793086358567691E-2</v>
      </c>
      <c r="H1657" s="37">
        <f t="shared" si="59"/>
        <v>1.4875927754594934E-2</v>
      </c>
    </row>
    <row r="1658" spans="1:8">
      <c r="A1658" s="2" t="s">
        <v>1744</v>
      </c>
      <c r="B1658" s="6">
        <v>31.645</v>
      </c>
      <c r="C1658" s="4">
        <v>32.283999999999999</v>
      </c>
      <c r="D1658" s="4">
        <v>32.383000000000003</v>
      </c>
      <c r="E1658" s="4">
        <v>31.568000000000001</v>
      </c>
      <c r="F1658" s="7">
        <v>-1.9800000000000002E-2</v>
      </c>
      <c r="G1658" s="37">
        <f t="shared" si="58"/>
        <v>2.1107524211571218E-3</v>
      </c>
      <c r="H1658" s="37">
        <f t="shared" si="59"/>
        <v>2.5817283324886E-2</v>
      </c>
    </row>
    <row r="1659" spans="1:8">
      <c r="A1659" s="2" t="s">
        <v>1745</v>
      </c>
      <c r="B1659" s="3">
        <v>32.283999999999999</v>
      </c>
      <c r="C1659" s="4">
        <v>32.216000000000001</v>
      </c>
      <c r="D1659" s="4">
        <v>32.899000000000001</v>
      </c>
      <c r="E1659" s="4">
        <v>31.917000000000002</v>
      </c>
      <c r="F1659" s="5">
        <v>2.0999999999999999E-3</v>
      </c>
      <c r="G1659" s="37">
        <f t="shared" si="58"/>
        <v>1.3049904091066404E-2</v>
      </c>
      <c r="H1659" s="37">
        <f t="shared" si="59"/>
        <v>3.0767302691355681E-2</v>
      </c>
    </row>
    <row r="1660" spans="1:8">
      <c r="A1660" s="2" t="s">
        <v>1746</v>
      </c>
      <c r="B1660" s="3">
        <v>32.216000000000001</v>
      </c>
      <c r="C1660" s="4">
        <v>31.800999999999998</v>
      </c>
      <c r="D1660" s="4">
        <v>32.406999999999996</v>
      </c>
      <c r="E1660" s="4">
        <v>31.600999999999999</v>
      </c>
      <c r="F1660" s="5">
        <v>1.3100000000000001E-2</v>
      </c>
      <c r="G1660" s="37">
        <f t="shared" si="58"/>
        <v>9.940294715447117E-3</v>
      </c>
      <c r="H1660" s="37">
        <f t="shared" si="59"/>
        <v>2.5505521977152539E-2</v>
      </c>
    </row>
    <row r="1661" spans="1:8">
      <c r="A1661" s="2" t="s">
        <v>1747</v>
      </c>
      <c r="B1661" s="3">
        <v>31.800999999999998</v>
      </c>
      <c r="C1661" s="4">
        <v>31.488</v>
      </c>
      <c r="D1661" s="4">
        <v>31.847000000000001</v>
      </c>
      <c r="E1661" s="4">
        <v>31.45</v>
      </c>
      <c r="F1661" s="5">
        <v>9.9000000000000008E-3</v>
      </c>
      <c r="G1661" s="37">
        <f t="shared" si="58"/>
        <v>-4.3320158102766945E-3</v>
      </c>
      <c r="H1661" s="37">
        <f t="shared" si="59"/>
        <v>1.2623211446740923E-2</v>
      </c>
    </row>
    <row r="1662" spans="1:8">
      <c r="A1662" s="2" t="s">
        <v>1748</v>
      </c>
      <c r="B1662" s="6">
        <v>31.488</v>
      </c>
      <c r="C1662" s="4">
        <v>31.625</v>
      </c>
      <c r="D1662" s="4">
        <v>31.625</v>
      </c>
      <c r="E1662" s="4">
        <v>31.488</v>
      </c>
      <c r="F1662" s="7">
        <v>0</v>
      </c>
      <c r="G1662" s="37">
        <f t="shared" si="58"/>
        <v>9.83491394450298E-3</v>
      </c>
      <c r="H1662" s="37">
        <f t="shared" si="59"/>
        <v>4.3508638211382259E-3</v>
      </c>
    </row>
    <row r="1663" spans="1:8">
      <c r="A1663" s="2" t="s">
        <v>1749</v>
      </c>
      <c r="B1663" s="3">
        <v>31.488</v>
      </c>
      <c r="C1663" s="4">
        <v>31.317</v>
      </c>
      <c r="D1663" s="4">
        <v>31.728000000000002</v>
      </c>
      <c r="E1663" s="4">
        <v>31.206</v>
      </c>
      <c r="F1663" s="5">
        <v>5.4000000000000003E-3</v>
      </c>
      <c r="G1663" s="37">
        <f t="shared" si="58"/>
        <v>5.1030233005969223E-3</v>
      </c>
      <c r="H1663" s="37">
        <f t="shared" si="59"/>
        <v>1.6727552393770495E-2</v>
      </c>
    </row>
    <row r="1664" spans="1:8">
      <c r="A1664" s="2" t="s">
        <v>1750</v>
      </c>
      <c r="B1664" s="3">
        <v>31.317</v>
      </c>
      <c r="C1664" s="4">
        <v>31.158000000000001</v>
      </c>
      <c r="D1664" s="4">
        <v>31.352</v>
      </c>
      <c r="E1664" s="4">
        <v>31.032</v>
      </c>
      <c r="F1664" s="5">
        <v>5.1000000000000004E-3</v>
      </c>
      <c r="G1664" s="37">
        <f t="shared" si="58"/>
        <v>2.4128945082521908E-3</v>
      </c>
      <c r="H1664" s="37">
        <f t="shared" si="59"/>
        <v>1.03119360659964E-2</v>
      </c>
    </row>
    <row r="1665" spans="1:8">
      <c r="A1665" s="2" t="s">
        <v>1751</v>
      </c>
      <c r="B1665" s="3">
        <v>31.158000000000001</v>
      </c>
      <c r="C1665" s="4">
        <v>31.082999999999998</v>
      </c>
      <c r="D1665" s="4">
        <v>31.228999999999999</v>
      </c>
      <c r="E1665" s="4">
        <v>30.925000000000001</v>
      </c>
      <c r="F1665" s="5">
        <v>2.3999999999999998E-3</v>
      </c>
      <c r="G1665" s="37">
        <f t="shared" si="58"/>
        <v>8.693972179288212E-4</v>
      </c>
      <c r="H1665" s="37">
        <f t="shared" si="59"/>
        <v>9.8302344381567819E-3</v>
      </c>
    </row>
    <row r="1666" spans="1:8">
      <c r="A1666" s="2" t="s">
        <v>1752</v>
      </c>
      <c r="B1666" s="3">
        <v>31.082999999999998</v>
      </c>
      <c r="C1666" s="4">
        <v>31.056000000000001</v>
      </c>
      <c r="D1666" s="4">
        <v>31.187999999999999</v>
      </c>
      <c r="E1666" s="4">
        <v>30.827000000000002</v>
      </c>
      <c r="F1666" s="5">
        <v>8.9999999999999998E-4</v>
      </c>
      <c r="G1666" s="37">
        <f t="shared" ref="G1666:G1729" si="60">(C1666-C1667)/C1667</f>
        <v>-6.7574090163145719E-4</v>
      </c>
      <c r="H1666" s="37">
        <f t="shared" ref="H1666:H1729" si="61">(D1666-E1666)/E1666</f>
        <v>1.1710513510883222E-2</v>
      </c>
    </row>
    <row r="1667" spans="1:8">
      <c r="A1667" s="2" t="s">
        <v>1753</v>
      </c>
      <c r="B1667" s="6">
        <v>31.056000000000001</v>
      </c>
      <c r="C1667" s="4">
        <v>31.077000000000002</v>
      </c>
      <c r="D1667" s="4">
        <v>31.353000000000002</v>
      </c>
      <c r="E1667" s="4">
        <v>30.818000000000001</v>
      </c>
      <c r="F1667" s="7">
        <v>-1.5299999999999999E-2</v>
      </c>
      <c r="G1667" s="37">
        <f t="shared" si="60"/>
        <v>-1.3898143741075642E-2</v>
      </c>
      <c r="H1667" s="37">
        <f t="shared" si="61"/>
        <v>1.7359984424686874E-2</v>
      </c>
    </row>
    <row r="1668" spans="1:8">
      <c r="A1668" s="2" t="s">
        <v>1755</v>
      </c>
      <c r="B1668" s="3">
        <v>31.54</v>
      </c>
      <c r="C1668" s="4">
        <v>31.515000000000001</v>
      </c>
      <c r="D1668" s="4">
        <v>31.643999999999998</v>
      </c>
      <c r="E1668" s="4">
        <v>30.963999999999999</v>
      </c>
      <c r="F1668" s="5">
        <v>8.0000000000000004E-4</v>
      </c>
      <c r="G1668" s="37">
        <f t="shared" si="60"/>
        <v>-1.9634544130221732E-3</v>
      </c>
      <c r="H1668" s="37">
        <f t="shared" si="61"/>
        <v>2.1960986952590095E-2</v>
      </c>
    </row>
    <row r="1669" spans="1:8">
      <c r="A1669" s="2" t="s">
        <v>1756</v>
      </c>
      <c r="B1669" s="6">
        <v>31.515000000000001</v>
      </c>
      <c r="C1669" s="4">
        <v>31.577000000000002</v>
      </c>
      <c r="D1669" s="4">
        <v>31.902999999999999</v>
      </c>
      <c r="E1669" s="4">
        <v>31.39</v>
      </c>
      <c r="F1669" s="7">
        <v>-2E-3</v>
      </c>
      <c r="G1669" s="37">
        <f t="shared" si="60"/>
        <v>1.5860249646120258E-2</v>
      </c>
      <c r="H1669" s="37">
        <f t="shared" si="61"/>
        <v>1.6342784326218482E-2</v>
      </c>
    </row>
    <row r="1670" spans="1:8">
      <c r="A1670" s="2" t="s">
        <v>1757</v>
      </c>
      <c r="B1670" s="3">
        <v>31.577000000000002</v>
      </c>
      <c r="C1670" s="4">
        <v>31.084</v>
      </c>
      <c r="D1670" s="4">
        <v>31.757000000000001</v>
      </c>
      <c r="E1670" s="4">
        <v>30.963999999999999</v>
      </c>
      <c r="F1670" s="5">
        <v>1.5800000000000002E-2</v>
      </c>
      <c r="G1670" s="37">
        <f t="shared" si="60"/>
        <v>1.2541125118081958E-2</v>
      </c>
      <c r="H1670" s="37">
        <f t="shared" si="61"/>
        <v>2.5610386255005904E-2</v>
      </c>
    </row>
    <row r="1671" spans="1:8">
      <c r="A1671" s="2" t="s">
        <v>1758</v>
      </c>
      <c r="B1671" s="3">
        <v>31.084</v>
      </c>
      <c r="C1671" s="4">
        <v>30.699000000000002</v>
      </c>
      <c r="D1671" s="4">
        <v>31.128</v>
      </c>
      <c r="E1671" s="4">
        <v>30.5</v>
      </c>
      <c r="F1671" s="5">
        <v>1.2500000000000001E-2</v>
      </c>
      <c r="G1671" s="37">
        <f t="shared" si="60"/>
        <v>-8.3661735254214348E-3</v>
      </c>
      <c r="H1671" s="37">
        <f t="shared" si="61"/>
        <v>2.0590163934426232E-2</v>
      </c>
    </row>
    <row r="1672" spans="1:8">
      <c r="A1672" s="2" t="s">
        <v>1759</v>
      </c>
      <c r="B1672" s="6">
        <v>30.699000000000002</v>
      </c>
      <c r="C1672" s="4">
        <v>30.957999999999998</v>
      </c>
      <c r="D1672" s="4">
        <v>30.957999999999998</v>
      </c>
      <c r="E1672" s="4">
        <v>30.512</v>
      </c>
      <c r="F1672" s="7">
        <v>-8.3999999999999995E-3</v>
      </c>
      <c r="G1672" s="37">
        <f t="shared" si="60"/>
        <v>0</v>
      </c>
      <c r="H1672" s="37">
        <f t="shared" si="61"/>
        <v>1.4617199790246393E-2</v>
      </c>
    </row>
    <row r="1673" spans="1:8">
      <c r="A1673" s="2" t="s">
        <v>1760</v>
      </c>
      <c r="B1673" s="6">
        <v>30.957999999999998</v>
      </c>
      <c r="C1673" s="4">
        <v>30.957999999999998</v>
      </c>
      <c r="D1673" s="4">
        <v>30.957999999999998</v>
      </c>
      <c r="E1673" s="4">
        <v>30.957999999999998</v>
      </c>
      <c r="F1673" s="7">
        <v>-2.0000000000000001E-4</v>
      </c>
      <c r="G1673" s="37">
        <f t="shared" si="60"/>
        <v>-7.8836046660685239E-3</v>
      </c>
      <c r="H1673" s="37">
        <f t="shared" si="61"/>
        <v>0</v>
      </c>
    </row>
    <row r="1674" spans="1:8">
      <c r="A1674" s="2" t="s">
        <v>1761</v>
      </c>
      <c r="B1674" s="6">
        <v>30.966000000000001</v>
      </c>
      <c r="C1674" s="4">
        <v>31.204000000000001</v>
      </c>
      <c r="D1674" s="4">
        <v>31.292000000000002</v>
      </c>
      <c r="E1674" s="4">
        <v>30.74</v>
      </c>
      <c r="F1674" s="7">
        <v>-7.6E-3</v>
      </c>
      <c r="G1674" s="37">
        <f t="shared" si="60"/>
        <v>7.4255827468199271E-3</v>
      </c>
      <c r="H1674" s="37">
        <f t="shared" si="61"/>
        <v>1.7957059206246039E-2</v>
      </c>
    </row>
    <row r="1675" spans="1:8">
      <c r="A1675" s="2" t="s">
        <v>1762</v>
      </c>
      <c r="B1675" s="3">
        <v>31.204000000000001</v>
      </c>
      <c r="C1675" s="4">
        <v>30.974</v>
      </c>
      <c r="D1675" s="4">
        <v>31.231000000000002</v>
      </c>
      <c r="E1675" s="4">
        <v>30.91</v>
      </c>
      <c r="F1675" s="5">
        <v>1E-3</v>
      </c>
      <c r="G1675" s="37">
        <f t="shared" si="60"/>
        <v>-7.4200729102815398E-4</v>
      </c>
      <c r="H1675" s="37">
        <f t="shared" si="61"/>
        <v>1.0384988676803672E-2</v>
      </c>
    </row>
    <row r="1676" spans="1:8">
      <c r="A1676" s="2" t="s">
        <v>1763</v>
      </c>
      <c r="B1676" s="3">
        <v>31.173999999999999</v>
      </c>
      <c r="C1676" s="4">
        <v>30.997</v>
      </c>
      <c r="D1676" s="4">
        <v>31.236000000000001</v>
      </c>
      <c r="E1676" s="4">
        <v>30.888999999999999</v>
      </c>
      <c r="F1676" s="5">
        <v>5.7000000000000002E-3</v>
      </c>
      <c r="G1676" s="37">
        <f t="shared" si="60"/>
        <v>-9.0249798549552594E-4</v>
      </c>
      <c r="H1676" s="37">
        <f t="shared" si="61"/>
        <v>1.1233772540386587E-2</v>
      </c>
    </row>
    <row r="1677" spans="1:8">
      <c r="A1677" s="2" t="s">
        <v>1764</v>
      </c>
      <c r="B1677" s="6">
        <v>30.997</v>
      </c>
      <c r="C1677" s="4">
        <v>31.024999999999999</v>
      </c>
      <c r="D1677" s="4">
        <v>31.234000000000002</v>
      </c>
      <c r="E1677" s="4">
        <v>30.815000000000001</v>
      </c>
      <c r="F1677" s="7">
        <v>-8.9999999999999998E-4</v>
      </c>
      <c r="G1677" s="37">
        <f t="shared" si="60"/>
        <v>-2.3695638492038523E-2</v>
      </c>
      <c r="H1677" s="37">
        <f t="shared" si="61"/>
        <v>1.3597274054843435E-2</v>
      </c>
    </row>
    <row r="1678" spans="1:8">
      <c r="A1678" s="2" t="s">
        <v>1765</v>
      </c>
      <c r="B1678" s="6">
        <v>31.024999999999999</v>
      </c>
      <c r="C1678" s="4">
        <v>31.777999999999999</v>
      </c>
      <c r="D1678" s="4">
        <v>31.777999999999999</v>
      </c>
      <c r="E1678" s="4">
        <v>30.7</v>
      </c>
      <c r="F1678" s="7">
        <v>-2.3699999999999999E-2</v>
      </c>
      <c r="G1678" s="37">
        <f t="shared" si="60"/>
        <v>0</v>
      </c>
      <c r="H1678" s="37">
        <f t="shared" si="61"/>
        <v>3.5114006514657965E-2</v>
      </c>
    </row>
    <row r="1679" spans="1:8">
      <c r="A1679" s="2" t="s">
        <v>1766</v>
      </c>
      <c r="B1679" s="3">
        <v>31.777999999999999</v>
      </c>
      <c r="C1679" s="4">
        <v>31.777999999999999</v>
      </c>
      <c r="D1679" s="4">
        <v>31.777999999999999</v>
      </c>
      <c r="E1679" s="4">
        <v>31.777999999999999</v>
      </c>
      <c r="F1679" s="5">
        <v>0</v>
      </c>
      <c r="G1679" s="37">
        <f t="shared" si="60"/>
        <v>6.3972637446161069E-3</v>
      </c>
      <c r="H1679" s="37">
        <f t="shared" si="61"/>
        <v>0</v>
      </c>
    </row>
    <row r="1680" spans="1:8">
      <c r="A1680" s="2" t="s">
        <v>1767</v>
      </c>
      <c r="B1680" s="3">
        <v>31.777000000000001</v>
      </c>
      <c r="C1680" s="4">
        <v>31.576000000000001</v>
      </c>
      <c r="D1680" s="4">
        <v>31.864000000000001</v>
      </c>
      <c r="E1680" s="4">
        <v>31.541</v>
      </c>
      <c r="F1680" s="5">
        <v>6.3E-3</v>
      </c>
      <c r="G1680" s="37">
        <f t="shared" si="60"/>
        <v>-9.3182317321871353E-3</v>
      </c>
      <c r="H1680" s="37">
        <f t="shared" si="61"/>
        <v>1.0240639168066973E-2</v>
      </c>
    </row>
    <row r="1681" spans="1:8">
      <c r="A1681" s="2" t="s">
        <v>1768</v>
      </c>
      <c r="B1681" s="6">
        <v>31.576000000000001</v>
      </c>
      <c r="C1681" s="4">
        <v>31.873000000000001</v>
      </c>
      <c r="D1681" s="4">
        <v>31.887</v>
      </c>
      <c r="E1681" s="4">
        <v>31.518999999999998</v>
      </c>
      <c r="F1681" s="7">
        <v>-9.2999999999999992E-3</v>
      </c>
      <c r="G1681" s="37">
        <f t="shared" si="60"/>
        <v>-1.2057528981464241E-2</v>
      </c>
      <c r="H1681" s="37">
        <f t="shared" si="61"/>
        <v>1.1675497319077448E-2</v>
      </c>
    </row>
    <row r="1682" spans="1:8">
      <c r="A1682" s="2" t="s">
        <v>1769</v>
      </c>
      <c r="B1682" s="6">
        <v>31.873000000000001</v>
      </c>
      <c r="C1682" s="4">
        <v>32.262</v>
      </c>
      <c r="D1682" s="4">
        <v>32.262</v>
      </c>
      <c r="E1682" s="4">
        <v>31.709</v>
      </c>
      <c r="F1682" s="7">
        <v>-1.21E-2</v>
      </c>
      <c r="G1682" s="37">
        <f t="shared" si="60"/>
        <v>-1.2730277250749643E-2</v>
      </c>
      <c r="H1682" s="37">
        <f t="shared" si="61"/>
        <v>1.7439843577533219E-2</v>
      </c>
    </row>
    <row r="1683" spans="1:8">
      <c r="A1683" s="2" t="s">
        <v>1770</v>
      </c>
      <c r="B1683" s="6">
        <v>32.262</v>
      </c>
      <c r="C1683" s="4">
        <v>32.677999999999997</v>
      </c>
      <c r="D1683" s="4">
        <v>32.756999999999998</v>
      </c>
      <c r="E1683" s="4">
        <v>32.045999999999999</v>
      </c>
      <c r="F1683" s="7">
        <v>-1.2699999999999999E-2</v>
      </c>
      <c r="G1683" s="37">
        <f t="shared" si="60"/>
        <v>-4.5881381335455816E-4</v>
      </c>
      <c r="H1683" s="37">
        <f t="shared" si="61"/>
        <v>2.2186856393933675E-2</v>
      </c>
    </row>
    <row r="1684" spans="1:8">
      <c r="A1684" s="2" t="s">
        <v>1771</v>
      </c>
      <c r="B1684" s="6">
        <v>32.677999999999997</v>
      </c>
      <c r="C1684" s="4">
        <v>32.692999999999998</v>
      </c>
      <c r="D1684" s="4">
        <v>33.194000000000003</v>
      </c>
      <c r="E1684" s="4">
        <v>32.462000000000003</v>
      </c>
      <c r="F1684" s="7">
        <v>-5.0000000000000001E-4</v>
      </c>
      <c r="G1684" s="37">
        <f t="shared" si="60"/>
        <v>3.0588523186029289E-5</v>
      </c>
      <c r="H1684" s="37">
        <f t="shared" si="61"/>
        <v>2.2549442424989196E-2</v>
      </c>
    </row>
    <row r="1685" spans="1:8">
      <c r="A1685" s="2" t="s">
        <v>1772</v>
      </c>
      <c r="B1685" s="3">
        <v>32.692999999999998</v>
      </c>
      <c r="C1685" s="4">
        <v>32.692</v>
      </c>
      <c r="D1685" s="4">
        <v>32.692999999999998</v>
      </c>
      <c r="E1685" s="4">
        <v>32.692</v>
      </c>
      <c r="F1685" s="5">
        <v>3.0000000000000001E-3</v>
      </c>
      <c r="G1685" s="37">
        <f t="shared" si="60"/>
        <v>3.0091060906828053E-2</v>
      </c>
      <c r="H1685" s="37">
        <f t="shared" si="61"/>
        <v>3.0588523186029289E-5</v>
      </c>
    </row>
    <row r="1686" spans="1:8">
      <c r="A1686" s="2" t="s">
        <v>1773</v>
      </c>
      <c r="B1686" s="3">
        <v>32.593000000000004</v>
      </c>
      <c r="C1686" s="4">
        <v>31.736999999999998</v>
      </c>
      <c r="D1686" s="4">
        <v>32.756999999999998</v>
      </c>
      <c r="E1686" s="4">
        <v>31.698</v>
      </c>
      <c r="F1686" s="5">
        <v>2.7E-2</v>
      </c>
      <c r="G1686" s="37">
        <f t="shared" si="60"/>
        <v>-3.4227218488978761E-3</v>
      </c>
      <c r="H1686" s="37">
        <f t="shared" si="61"/>
        <v>3.3409047889456665E-2</v>
      </c>
    </row>
    <row r="1687" spans="1:8">
      <c r="A1687" s="2" t="s">
        <v>1774</v>
      </c>
      <c r="B1687" s="6">
        <v>31.736999999999998</v>
      </c>
      <c r="C1687" s="4">
        <v>31.846</v>
      </c>
      <c r="D1687" s="4">
        <v>31.925000000000001</v>
      </c>
      <c r="E1687" s="4">
        <v>31.327999999999999</v>
      </c>
      <c r="F1687" s="7">
        <v>-5.3E-3</v>
      </c>
      <c r="G1687" s="37">
        <f t="shared" si="60"/>
        <v>9.094077759117811E-3</v>
      </c>
      <c r="H1687" s="37">
        <f t="shared" si="61"/>
        <v>1.9056435137895854E-2</v>
      </c>
    </row>
    <row r="1688" spans="1:8">
      <c r="A1688" s="2" t="s">
        <v>1775</v>
      </c>
      <c r="B1688" s="3">
        <v>31.907</v>
      </c>
      <c r="C1688" s="4">
        <v>31.559000000000001</v>
      </c>
      <c r="D1688" s="4">
        <v>31.907</v>
      </c>
      <c r="E1688" s="4">
        <v>31.457999999999998</v>
      </c>
      <c r="F1688" s="5">
        <v>1.01E-2</v>
      </c>
      <c r="G1688" s="37">
        <f t="shared" si="60"/>
        <v>6.8593670239918275E-3</v>
      </c>
      <c r="H1688" s="37">
        <f t="shared" si="61"/>
        <v>1.4272998919193898E-2</v>
      </c>
    </row>
    <row r="1689" spans="1:8">
      <c r="A1689" s="2" t="s">
        <v>1776</v>
      </c>
      <c r="B1689" s="3">
        <v>31.587</v>
      </c>
      <c r="C1689" s="4">
        <v>31.344000000000001</v>
      </c>
      <c r="D1689" s="4">
        <v>31.587</v>
      </c>
      <c r="E1689" s="4">
        <v>31.271000000000001</v>
      </c>
      <c r="F1689" s="5">
        <v>7.7999999999999996E-3</v>
      </c>
      <c r="G1689" s="37">
        <f t="shared" si="60"/>
        <v>1.8025918347461745E-2</v>
      </c>
      <c r="H1689" s="37">
        <f t="shared" si="61"/>
        <v>1.0105209299350802E-2</v>
      </c>
    </row>
    <row r="1690" spans="1:8">
      <c r="A1690" s="2" t="s">
        <v>1777</v>
      </c>
      <c r="B1690" s="3">
        <v>31.344000000000001</v>
      </c>
      <c r="C1690" s="4">
        <v>30.789000000000001</v>
      </c>
      <c r="D1690" s="4">
        <v>31.524000000000001</v>
      </c>
      <c r="E1690" s="4">
        <v>30.789000000000001</v>
      </c>
      <c r="F1690" s="5">
        <v>1.7999999999999999E-2</v>
      </c>
      <c r="G1690" s="37">
        <f t="shared" si="60"/>
        <v>0</v>
      </c>
      <c r="H1690" s="37">
        <f t="shared" si="61"/>
        <v>2.3872162135827713E-2</v>
      </c>
    </row>
    <row r="1691" spans="1:8">
      <c r="A1691" s="2" t="s">
        <v>1778</v>
      </c>
      <c r="B1691" s="6">
        <v>30.789000000000001</v>
      </c>
      <c r="C1691" s="4">
        <v>30.789000000000001</v>
      </c>
      <c r="D1691" s="4">
        <v>30.789000000000001</v>
      </c>
      <c r="E1691" s="4">
        <v>30.789000000000001</v>
      </c>
      <c r="F1691" s="7">
        <v>-1.2E-2</v>
      </c>
      <c r="G1691" s="37">
        <f t="shared" si="60"/>
        <v>-1.0922291111182494E-2</v>
      </c>
      <c r="H1691" s="37">
        <f t="shared" si="61"/>
        <v>0</v>
      </c>
    </row>
    <row r="1692" spans="1:8">
      <c r="A1692" s="2" t="s">
        <v>1779</v>
      </c>
      <c r="B1692" s="3">
        <v>31.164000000000001</v>
      </c>
      <c r="C1692" s="4">
        <v>31.129000000000001</v>
      </c>
      <c r="D1692" s="4">
        <v>31.300999999999998</v>
      </c>
      <c r="E1692" s="4">
        <v>31.122</v>
      </c>
      <c r="F1692" s="5">
        <v>1.1000000000000001E-3</v>
      </c>
      <c r="G1692" s="37">
        <f t="shared" si="60"/>
        <v>1.0612297401595462E-3</v>
      </c>
      <c r="H1692" s="37">
        <f t="shared" si="61"/>
        <v>5.7515583831372818E-3</v>
      </c>
    </row>
    <row r="1693" spans="1:8">
      <c r="A1693" s="2" t="s">
        <v>1780</v>
      </c>
      <c r="B1693" s="3">
        <v>31.129000000000001</v>
      </c>
      <c r="C1693" s="4">
        <v>31.096</v>
      </c>
      <c r="D1693" s="4">
        <v>31.245000000000001</v>
      </c>
      <c r="E1693" s="4">
        <v>30.527999999999999</v>
      </c>
      <c r="F1693" s="5">
        <v>1.1000000000000001E-3</v>
      </c>
      <c r="G1693" s="37">
        <f t="shared" si="60"/>
        <v>7.4019245003699951E-4</v>
      </c>
      <c r="H1693" s="37">
        <f t="shared" si="61"/>
        <v>2.3486635220125864E-2</v>
      </c>
    </row>
    <row r="1694" spans="1:8">
      <c r="A1694" s="2" t="s">
        <v>1781</v>
      </c>
      <c r="B1694" s="3">
        <v>31.096</v>
      </c>
      <c r="C1694" s="4">
        <v>31.073</v>
      </c>
      <c r="D1694" s="4">
        <v>31.22</v>
      </c>
      <c r="E1694" s="4">
        <v>30.814</v>
      </c>
      <c r="F1694" s="5">
        <v>6.9999999999999999E-4</v>
      </c>
      <c r="G1694" s="37">
        <f t="shared" si="60"/>
        <v>-1.0287735090821421E-3</v>
      </c>
      <c r="H1694" s="37">
        <f t="shared" si="61"/>
        <v>1.3175829168559706E-2</v>
      </c>
    </row>
    <row r="1695" spans="1:8">
      <c r="A1695" s="2" t="s">
        <v>1782</v>
      </c>
      <c r="B1695" s="6">
        <v>31.073</v>
      </c>
      <c r="C1695" s="4">
        <v>31.105</v>
      </c>
      <c r="D1695" s="4">
        <v>31.2</v>
      </c>
      <c r="E1695" s="4">
        <v>30.893999999999998</v>
      </c>
      <c r="F1695" s="7">
        <v>-1E-3</v>
      </c>
      <c r="G1695" s="37">
        <f t="shared" si="60"/>
        <v>1.158711255592435E-3</v>
      </c>
      <c r="H1695" s="37">
        <f t="shared" si="61"/>
        <v>9.9048358904641979E-3</v>
      </c>
    </row>
    <row r="1696" spans="1:8">
      <c r="A1696" s="2" t="s">
        <v>1783</v>
      </c>
      <c r="B1696" s="3">
        <v>31.105</v>
      </c>
      <c r="C1696" s="4">
        <v>31.068999999999999</v>
      </c>
      <c r="D1696" s="4">
        <v>31.283999999999999</v>
      </c>
      <c r="E1696" s="4">
        <v>31.047999999999998</v>
      </c>
      <c r="F1696" s="5">
        <v>1.1999999999999999E-3</v>
      </c>
      <c r="G1696" s="37">
        <f t="shared" si="60"/>
        <v>9.6568595892619388E-5</v>
      </c>
      <c r="H1696" s="37">
        <f t="shared" si="61"/>
        <v>7.6011337284205317E-3</v>
      </c>
    </row>
    <row r="1697" spans="1:8">
      <c r="A1697" s="2" t="s">
        <v>1784</v>
      </c>
      <c r="B1697" s="3">
        <v>31.068999999999999</v>
      </c>
      <c r="C1697" s="4">
        <v>31.065999999999999</v>
      </c>
      <c r="D1697" s="4">
        <v>31.068999999999999</v>
      </c>
      <c r="E1697" s="4">
        <v>31.065999999999999</v>
      </c>
      <c r="F1697" s="5">
        <v>4.0000000000000002E-4</v>
      </c>
      <c r="G1697" s="37">
        <f t="shared" si="60"/>
        <v>-4.5182170666838144E-3</v>
      </c>
      <c r="H1697" s="37">
        <f t="shared" si="61"/>
        <v>9.6568595892619388E-5</v>
      </c>
    </row>
    <row r="1698" spans="1:8">
      <c r="A1698" s="2" t="s">
        <v>1785</v>
      </c>
      <c r="B1698" s="6">
        <v>31.056999999999999</v>
      </c>
      <c r="C1698" s="4">
        <v>31.207000000000001</v>
      </c>
      <c r="D1698" s="4">
        <v>31.268000000000001</v>
      </c>
      <c r="E1698" s="4">
        <v>30.513999999999999</v>
      </c>
      <c r="F1698" s="7">
        <v>-4.7999999999999996E-3</v>
      </c>
      <c r="G1698" s="37">
        <f t="shared" si="60"/>
        <v>2.1515735388567812E-3</v>
      </c>
      <c r="H1698" s="37">
        <f t="shared" si="61"/>
        <v>2.4709969194468159E-2</v>
      </c>
    </row>
    <row r="1699" spans="1:8">
      <c r="A1699" s="2" t="s">
        <v>1786</v>
      </c>
      <c r="B1699" s="3">
        <v>31.207000000000001</v>
      </c>
      <c r="C1699" s="4">
        <v>31.14</v>
      </c>
      <c r="D1699" s="4">
        <v>31.303000000000001</v>
      </c>
      <c r="E1699" s="4">
        <v>30.983000000000001</v>
      </c>
      <c r="F1699" s="5">
        <v>2.2000000000000001E-3</v>
      </c>
      <c r="G1699" s="37">
        <f t="shared" si="60"/>
        <v>-2.8499151429760361E-3</v>
      </c>
      <c r="H1699" s="37">
        <f t="shared" si="61"/>
        <v>1.0328244521189049E-2</v>
      </c>
    </row>
    <row r="1700" spans="1:8">
      <c r="A1700" s="2" t="s">
        <v>1787</v>
      </c>
      <c r="B1700" s="6">
        <v>31.14</v>
      </c>
      <c r="C1700" s="4">
        <v>31.228999999999999</v>
      </c>
      <c r="D1700" s="4">
        <v>31.297000000000001</v>
      </c>
      <c r="E1700" s="4">
        <v>30.649000000000001</v>
      </c>
      <c r="F1700" s="7">
        <v>-2.8E-3</v>
      </c>
      <c r="G1700" s="37">
        <f t="shared" si="60"/>
        <v>-1.4069644741470432E-3</v>
      </c>
      <c r="H1700" s="37">
        <f t="shared" si="61"/>
        <v>2.1142614767202833E-2</v>
      </c>
    </row>
    <row r="1701" spans="1:8">
      <c r="A1701" s="2" t="s">
        <v>1788</v>
      </c>
      <c r="B1701" s="6">
        <v>31.228999999999999</v>
      </c>
      <c r="C1701" s="4">
        <v>31.273</v>
      </c>
      <c r="D1701" s="4">
        <v>31.527999999999999</v>
      </c>
      <c r="E1701" s="4">
        <v>30.792000000000002</v>
      </c>
      <c r="F1701" s="7">
        <v>-1.4E-3</v>
      </c>
      <c r="G1701" s="37">
        <f t="shared" si="60"/>
        <v>1.0828107828560375E-2</v>
      </c>
      <c r="H1701" s="37">
        <f t="shared" si="61"/>
        <v>2.3902312288906113E-2</v>
      </c>
    </row>
    <row r="1702" spans="1:8">
      <c r="A1702" s="2" t="s">
        <v>1789</v>
      </c>
      <c r="B1702" s="3">
        <v>31.273</v>
      </c>
      <c r="C1702" s="4">
        <v>30.937999999999999</v>
      </c>
      <c r="D1702" s="4">
        <v>31.387</v>
      </c>
      <c r="E1702" s="4">
        <v>30.937999999999999</v>
      </c>
      <c r="F1702" s="5">
        <v>1.0800000000000001E-2</v>
      </c>
      <c r="G1702" s="37">
        <f t="shared" si="60"/>
        <v>0</v>
      </c>
      <c r="H1702" s="37">
        <f t="shared" si="61"/>
        <v>1.4512896761264518E-2</v>
      </c>
    </row>
    <row r="1703" spans="1:8">
      <c r="A1703" s="2" t="s">
        <v>1790</v>
      </c>
      <c r="B1703" s="6">
        <v>30.937999999999999</v>
      </c>
      <c r="C1703" s="4">
        <v>30.937999999999999</v>
      </c>
      <c r="D1703" s="4">
        <v>30.937999999999999</v>
      </c>
      <c r="E1703" s="4">
        <v>30.937999999999999</v>
      </c>
      <c r="F1703" s="7">
        <v>-2.0000000000000001E-4</v>
      </c>
      <c r="G1703" s="37">
        <f t="shared" si="60"/>
        <v>-8.1431136188766778E-3</v>
      </c>
      <c r="H1703" s="37">
        <f t="shared" si="61"/>
        <v>0</v>
      </c>
    </row>
    <row r="1704" spans="1:8">
      <c r="A1704" s="2" t="s">
        <v>1791</v>
      </c>
      <c r="B1704" s="6">
        <v>30.943000000000001</v>
      </c>
      <c r="C1704" s="4">
        <v>31.192</v>
      </c>
      <c r="D1704" s="4">
        <v>31.213000000000001</v>
      </c>
      <c r="E1704" s="4">
        <v>30.925999999999998</v>
      </c>
      <c r="F1704" s="7">
        <v>-8.0000000000000002E-3</v>
      </c>
      <c r="G1704" s="37">
        <f t="shared" si="60"/>
        <v>-2.4944035817076882E-3</v>
      </c>
      <c r="H1704" s="37">
        <f t="shared" si="61"/>
        <v>9.2802172928927954E-3</v>
      </c>
    </row>
    <row r="1705" spans="1:8">
      <c r="A1705" s="2" t="s">
        <v>1792</v>
      </c>
      <c r="B1705" s="6">
        <v>31.192</v>
      </c>
      <c r="C1705" s="4">
        <v>31.27</v>
      </c>
      <c r="D1705" s="4">
        <v>31.27</v>
      </c>
      <c r="E1705" s="4">
        <v>30.436</v>
      </c>
      <c r="F1705" s="7">
        <v>-2.5000000000000001E-3</v>
      </c>
      <c r="G1705" s="37">
        <f t="shared" si="60"/>
        <v>1.5694564555907718E-3</v>
      </c>
      <c r="H1705" s="37">
        <f t="shared" si="61"/>
        <v>2.7401761072414235E-2</v>
      </c>
    </row>
    <row r="1706" spans="1:8">
      <c r="A1706" s="2" t="s">
        <v>1793</v>
      </c>
      <c r="B1706" s="3">
        <v>31.27</v>
      </c>
      <c r="C1706" s="4">
        <v>31.221</v>
      </c>
      <c r="D1706" s="4">
        <v>31.302</v>
      </c>
      <c r="E1706" s="4">
        <v>30.988</v>
      </c>
      <c r="F1706" s="5">
        <v>1.6000000000000001E-3</v>
      </c>
      <c r="G1706" s="37">
        <f t="shared" si="60"/>
        <v>9.6181590843516203E-4</v>
      </c>
      <c r="H1706" s="37">
        <f t="shared" si="61"/>
        <v>1.0132954692138894E-2</v>
      </c>
    </row>
    <row r="1707" spans="1:8">
      <c r="A1707" s="2" t="s">
        <v>1794</v>
      </c>
      <c r="B1707" s="3">
        <v>31.221</v>
      </c>
      <c r="C1707" s="4">
        <v>31.190999999999999</v>
      </c>
      <c r="D1707" s="4">
        <v>31.373000000000001</v>
      </c>
      <c r="E1707" s="4">
        <v>30.978000000000002</v>
      </c>
      <c r="F1707" s="5">
        <v>1E-3</v>
      </c>
      <c r="G1707" s="37">
        <f t="shared" si="60"/>
        <v>7.6565225818956617E-3</v>
      </c>
      <c r="H1707" s="37">
        <f t="shared" si="61"/>
        <v>1.2750984569694607E-2</v>
      </c>
    </row>
    <row r="1708" spans="1:8">
      <c r="A1708" s="2" t="s">
        <v>1795</v>
      </c>
      <c r="B1708" s="3">
        <v>31.190999999999999</v>
      </c>
      <c r="C1708" s="4">
        <v>30.954000000000001</v>
      </c>
      <c r="D1708" s="4">
        <v>31.292000000000002</v>
      </c>
      <c r="E1708" s="4">
        <v>30.925999999999998</v>
      </c>
      <c r="F1708" s="5">
        <v>7.7000000000000002E-3</v>
      </c>
      <c r="G1708" s="37">
        <f t="shared" si="60"/>
        <v>0</v>
      </c>
      <c r="H1708" s="37">
        <f t="shared" si="61"/>
        <v>1.1834702192330182E-2</v>
      </c>
    </row>
    <row r="1709" spans="1:8">
      <c r="A1709" s="2" t="s">
        <v>1796</v>
      </c>
      <c r="B1709" s="6">
        <v>30.954000000000001</v>
      </c>
      <c r="C1709" s="4">
        <v>30.954000000000001</v>
      </c>
      <c r="D1709" s="4">
        <v>30.954000000000001</v>
      </c>
      <c r="E1709" s="4">
        <v>30.954000000000001</v>
      </c>
      <c r="F1709" s="7">
        <v>-1.2999999999999999E-3</v>
      </c>
      <c r="G1709" s="37">
        <f t="shared" si="60"/>
        <v>2.3963730569948713E-3</v>
      </c>
      <c r="H1709" s="37">
        <f t="shared" si="61"/>
        <v>0</v>
      </c>
    </row>
    <row r="1710" spans="1:8">
      <c r="A1710" s="2" t="s">
        <v>1797</v>
      </c>
      <c r="B1710" s="3">
        <v>30.995000000000001</v>
      </c>
      <c r="C1710" s="4">
        <v>30.88</v>
      </c>
      <c r="D1710" s="4">
        <v>30.995000000000001</v>
      </c>
      <c r="E1710" s="4">
        <v>30.74</v>
      </c>
      <c r="F1710" s="5">
        <v>3.7000000000000002E-3</v>
      </c>
      <c r="G1710" s="37">
        <f t="shared" si="60"/>
        <v>7.4537382117508791E-4</v>
      </c>
      <c r="H1710" s="37">
        <f t="shared" si="61"/>
        <v>8.2953806115810859E-3</v>
      </c>
    </row>
    <row r="1711" spans="1:8">
      <c r="A1711" s="2" t="s">
        <v>1798</v>
      </c>
      <c r="B1711" s="3">
        <v>30.88</v>
      </c>
      <c r="C1711" s="4">
        <v>30.856999999999999</v>
      </c>
      <c r="D1711" s="4">
        <v>30.994</v>
      </c>
      <c r="E1711" s="4">
        <v>30.721</v>
      </c>
      <c r="F1711" s="5">
        <v>6.9999999999999999E-4</v>
      </c>
      <c r="G1711" s="37">
        <f t="shared" si="60"/>
        <v>-6.087740771758038E-3</v>
      </c>
      <c r="H1711" s="37">
        <f t="shared" si="61"/>
        <v>8.8864294782070793E-3</v>
      </c>
    </row>
    <row r="1712" spans="1:8">
      <c r="A1712" s="2" t="s">
        <v>1799</v>
      </c>
      <c r="B1712" s="6">
        <v>30.856999999999999</v>
      </c>
      <c r="C1712" s="4">
        <v>31.045999999999999</v>
      </c>
      <c r="D1712" s="4">
        <v>31.062000000000001</v>
      </c>
      <c r="E1712" s="4">
        <v>30.675999999999998</v>
      </c>
      <c r="F1712" s="7">
        <v>-6.1000000000000004E-3</v>
      </c>
      <c r="G1712" s="37">
        <f t="shared" si="60"/>
        <v>-1.15886660299268E-2</v>
      </c>
      <c r="H1712" s="37">
        <f t="shared" si="61"/>
        <v>1.2583126874429612E-2</v>
      </c>
    </row>
    <row r="1713" spans="1:8">
      <c r="A1713" s="2" t="s">
        <v>1800</v>
      </c>
      <c r="B1713" s="6">
        <v>31.045999999999999</v>
      </c>
      <c r="C1713" s="4">
        <v>31.41</v>
      </c>
      <c r="D1713" s="4">
        <v>31.431999999999999</v>
      </c>
      <c r="E1713" s="4">
        <v>31.001999999999999</v>
      </c>
      <c r="F1713" s="7">
        <v>-1.1599999999999999E-2</v>
      </c>
      <c r="G1713" s="37">
        <f t="shared" si="60"/>
        <v>2.3860747115196534E-2</v>
      </c>
      <c r="H1713" s="37">
        <f t="shared" si="61"/>
        <v>1.3870072898522667E-2</v>
      </c>
    </row>
    <row r="1714" spans="1:8">
      <c r="A1714" s="2" t="s">
        <v>1801</v>
      </c>
      <c r="B1714" s="3">
        <v>31.41</v>
      </c>
      <c r="C1714" s="4">
        <v>30.678000000000001</v>
      </c>
      <c r="D1714" s="4">
        <v>31.484999999999999</v>
      </c>
      <c r="E1714" s="4">
        <v>30.678000000000001</v>
      </c>
      <c r="F1714" s="5">
        <v>2.3900000000000001E-2</v>
      </c>
      <c r="G1714" s="37">
        <f t="shared" si="60"/>
        <v>0</v>
      </c>
      <c r="H1714" s="37">
        <f t="shared" si="61"/>
        <v>2.6305495795032226E-2</v>
      </c>
    </row>
    <row r="1715" spans="1:8">
      <c r="A1715" s="2" t="s">
        <v>1802</v>
      </c>
      <c r="B1715" s="6">
        <v>30.678000000000001</v>
      </c>
      <c r="C1715" s="4">
        <v>30.678000000000001</v>
      </c>
      <c r="D1715" s="4">
        <v>30.678000000000001</v>
      </c>
      <c r="E1715" s="4">
        <v>30.678000000000001</v>
      </c>
      <c r="F1715" s="7">
        <v>-8.0000000000000002E-3</v>
      </c>
      <c r="G1715" s="37">
        <f t="shared" si="60"/>
        <v>-1.594688710254808E-3</v>
      </c>
      <c r="H1715" s="37">
        <f t="shared" si="61"/>
        <v>0</v>
      </c>
    </row>
    <row r="1716" spans="1:8">
      <c r="A1716" s="2" t="s">
        <v>1803</v>
      </c>
      <c r="B1716" s="3">
        <v>30.925999999999998</v>
      </c>
      <c r="C1716" s="4">
        <v>30.727</v>
      </c>
      <c r="D1716" s="4">
        <v>30.925999999999998</v>
      </c>
      <c r="E1716" s="4">
        <v>30.503</v>
      </c>
      <c r="F1716" s="5">
        <v>6.4999999999999997E-3</v>
      </c>
      <c r="G1716" s="37">
        <f t="shared" si="60"/>
        <v>-7.804624239862414E-4</v>
      </c>
      <c r="H1716" s="37">
        <f t="shared" si="61"/>
        <v>1.3867488443759573E-2</v>
      </c>
    </row>
    <row r="1717" spans="1:8">
      <c r="A1717" s="2" t="s">
        <v>1804</v>
      </c>
      <c r="B1717" s="6">
        <v>30.727</v>
      </c>
      <c r="C1717" s="4">
        <v>30.751000000000001</v>
      </c>
      <c r="D1717" s="4">
        <v>30.952999999999999</v>
      </c>
      <c r="E1717" s="4">
        <v>30.631</v>
      </c>
      <c r="F1717" s="7">
        <v>-8.0000000000000004E-4</v>
      </c>
      <c r="G1717" s="37">
        <f t="shared" si="60"/>
        <v>5.7234432234432465E-3</v>
      </c>
      <c r="H1717" s="37">
        <f t="shared" si="61"/>
        <v>1.0512226176096085E-2</v>
      </c>
    </row>
    <row r="1718" spans="1:8">
      <c r="A1718" s="2" t="s">
        <v>1805</v>
      </c>
      <c r="B1718" s="3">
        <v>30.751000000000001</v>
      </c>
      <c r="C1718" s="4">
        <v>30.576000000000001</v>
      </c>
      <c r="D1718" s="4">
        <v>30.78</v>
      </c>
      <c r="E1718" s="4">
        <v>30.359000000000002</v>
      </c>
      <c r="F1718" s="5">
        <v>5.7000000000000002E-3</v>
      </c>
      <c r="G1718" s="37">
        <f t="shared" si="60"/>
        <v>-1.2738853503184036E-3</v>
      </c>
      <c r="H1718" s="37">
        <f t="shared" si="61"/>
        <v>1.386738693632858E-2</v>
      </c>
    </row>
    <row r="1719" spans="1:8">
      <c r="A1719" s="2" t="s">
        <v>1806</v>
      </c>
      <c r="B1719" s="6">
        <v>30.576000000000001</v>
      </c>
      <c r="C1719" s="4">
        <v>30.614999999999998</v>
      </c>
      <c r="D1719" s="4">
        <v>30.798999999999999</v>
      </c>
      <c r="E1719" s="4">
        <v>30.422000000000001</v>
      </c>
      <c r="F1719" s="7">
        <v>-1.2999999999999999E-3</v>
      </c>
      <c r="G1719" s="37">
        <f t="shared" si="60"/>
        <v>-3.255738238645659E-3</v>
      </c>
      <c r="H1719" s="37">
        <f t="shared" si="61"/>
        <v>1.2392347643152946E-2</v>
      </c>
    </row>
    <row r="1720" spans="1:8">
      <c r="A1720" s="2" t="s">
        <v>1807</v>
      </c>
      <c r="B1720" s="6">
        <v>30.614999999999998</v>
      </c>
      <c r="C1720" s="4">
        <v>30.715</v>
      </c>
      <c r="D1720" s="4">
        <v>30.849</v>
      </c>
      <c r="E1720" s="4">
        <v>30.593</v>
      </c>
      <c r="F1720" s="7">
        <v>-3.3E-3</v>
      </c>
      <c r="G1720" s="37">
        <f t="shared" si="60"/>
        <v>0</v>
      </c>
      <c r="H1720" s="37">
        <f t="shared" si="61"/>
        <v>8.3679273036315564E-3</v>
      </c>
    </row>
    <row r="1721" spans="1:8">
      <c r="A1721" s="2" t="s">
        <v>1808</v>
      </c>
      <c r="B1721" s="3">
        <v>30.715</v>
      </c>
      <c r="C1721" s="4">
        <v>30.715</v>
      </c>
      <c r="D1721" s="4">
        <v>30.715</v>
      </c>
      <c r="E1721" s="4">
        <v>30.715</v>
      </c>
      <c r="F1721" s="5">
        <v>1.9E-3</v>
      </c>
      <c r="G1721" s="37">
        <f t="shared" si="60"/>
        <v>-8.6499047864958423E-3</v>
      </c>
      <c r="H1721" s="37">
        <f t="shared" si="61"/>
        <v>0</v>
      </c>
    </row>
    <row r="1722" spans="1:8">
      <c r="A1722" s="2" t="s">
        <v>1809</v>
      </c>
      <c r="B1722" s="6">
        <v>30.655999999999999</v>
      </c>
      <c r="C1722" s="4">
        <v>30.983000000000001</v>
      </c>
      <c r="D1722" s="4">
        <v>31.056000000000001</v>
      </c>
      <c r="E1722" s="4">
        <v>30.655999999999999</v>
      </c>
      <c r="F1722" s="7">
        <v>-1.06E-2</v>
      </c>
      <c r="G1722" s="37">
        <f t="shared" si="60"/>
        <v>-2.3505924781040827E-3</v>
      </c>
      <c r="H1722" s="37">
        <f t="shared" si="61"/>
        <v>1.3048016701461449E-2</v>
      </c>
    </row>
    <row r="1723" spans="1:8">
      <c r="A1723" s="2" t="s">
        <v>1810</v>
      </c>
      <c r="B1723" s="6">
        <v>30.983000000000001</v>
      </c>
      <c r="C1723" s="4">
        <v>31.056000000000001</v>
      </c>
      <c r="D1723" s="4">
        <v>31.335000000000001</v>
      </c>
      <c r="E1723" s="4">
        <v>30.946000000000002</v>
      </c>
      <c r="F1723" s="7">
        <v>-2.3999999999999998E-3</v>
      </c>
      <c r="G1723" s="37">
        <f t="shared" si="60"/>
        <v>-8.650684712867519E-3</v>
      </c>
      <c r="H1723" s="37">
        <f t="shared" si="61"/>
        <v>1.2570283720028415E-2</v>
      </c>
    </row>
    <row r="1724" spans="1:8">
      <c r="A1724" s="2" t="s">
        <v>1811</v>
      </c>
      <c r="B1724" s="6">
        <v>31.056000000000001</v>
      </c>
      <c r="C1724" s="4">
        <v>31.327000000000002</v>
      </c>
      <c r="D1724" s="4">
        <v>31.47</v>
      </c>
      <c r="E1724" s="4">
        <v>30.974</v>
      </c>
      <c r="F1724" s="7">
        <v>-8.6999999999999994E-3</v>
      </c>
      <c r="G1724" s="37">
        <f t="shared" si="60"/>
        <v>1.3720350775005762E-2</v>
      </c>
      <c r="H1724" s="37">
        <f t="shared" si="61"/>
        <v>1.6013430619228986E-2</v>
      </c>
    </row>
    <row r="1725" spans="1:8">
      <c r="A1725" s="2" t="s">
        <v>1812</v>
      </c>
      <c r="B1725" s="3">
        <v>31.327000000000002</v>
      </c>
      <c r="C1725" s="4">
        <v>30.902999999999999</v>
      </c>
      <c r="D1725" s="4">
        <v>31.605</v>
      </c>
      <c r="E1725" s="4">
        <v>30.902999999999999</v>
      </c>
      <c r="F1725" s="5">
        <v>1.37E-2</v>
      </c>
      <c r="G1725" s="37">
        <f t="shared" si="60"/>
        <v>-1.5830964073404962E-3</v>
      </c>
      <c r="H1725" s="37">
        <f t="shared" si="61"/>
        <v>2.2716241141636791E-2</v>
      </c>
    </row>
    <row r="1726" spans="1:8">
      <c r="A1726" s="2" t="s">
        <v>1813</v>
      </c>
      <c r="B1726" s="6">
        <v>30.902999999999999</v>
      </c>
      <c r="C1726" s="4">
        <v>30.952000000000002</v>
      </c>
      <c r="D1726" s="4">
        <v>31.13</v>
      </c>
      <c r="E1726" s="4">
        <v>30.890999999999998</v>
      </c>
      <c r="F1726" s="7">
        <v>-1.6000000000000001E-3</v>
      </c>
      <c r="G1726" s="37">
        <f t="shared" si="60"/>
        <v>0</v>
      </c>
      <c r="H1726" s="37">
        <f t="shared" si="61"/>
        <v>7.7368812922858042E-3</v>
      </c>
    </row>
    <row r="1727" spans="1:8">
      <c r="A1727" s="2" t="s">
        <v>1814</v>
      </c>
      <c r="B1727" s="6">
        <v>30.952000000000002</v>
      </c>
      <c r="C1727" s="4">
        <v>30.952000000000002</v>
      </c>
      <c r="D1727" s="4">
        <v>30.952000000000002</v>
      </c>
      <c r="E1727" s="4">
        <v>30.952000000000002</v>
      </c>
      <c r="F1727" s="7">
        <v>0</v>
      </c>
      <c r="G1727" s="37">
        <f t="shared" si="60"/>
        <v>-1.6772554002541254E-2</v>
      </c>
      <c r="H1727" s="37">
        <f t="shared" si="61"/>
        <v>0</v>
      </c>
    </row>
    <row r="1728" spans="1:8">
      <c r="A1728" s="2" t="s">
        <v>1815</v>
      </c>
      <c r="B1728" s="6">
        <v>30.952000000000002</v>
      </c>
      <c r="C1728" s="4">
        <v>31.48</v>
      </c>
      <c r="D1728" s="4">
        <v>31.48</v>
      </c>
      <c r="E1728" s="4">
        <v>30.927</v>
      </c>
      <c r="F1728" s="7">
        <v>-1.6799999999999999E-2</v>
      </c>
      <c r="G1728" s="37">
        <f t="shared" si="60"/>
        <v>1.2085745181604306E-3</v>
      </c>
      <c r="H1728" s="37">
        <f t="shared" si="61"/>
        <v>1.7880816115368476E-2</v>
      </c>
    </row>
    <row r="1729" spans="1:8">
      <c r="A1729" s="2" t="s">
        <v>1816</v>
      </c>
      <c r="B1729" s="3">
        <v>31.48</v>
      </c>
      <c r="C1729" s="4">
        <v>31.442</v>
      </c>
      <c r="D1729" s="4">
        <v>31.594000000000001</v>
      </c>
      <c r="E1729" s="4">
        <v>31.364000000000001</v>
      </c>
      <c r="F1729" s="5">
        <v>1.1999999999999999E-3</v>
      </c>
      <c r="G1729" s="37">
        <f t="shared" si="60"/>
        <v>-1.2406947890818846E-2</v>
      </c>
      <c r="H1729" s="37">
        <f t="shared" si="61"/>
        <v>7.3332483101645335E-3</v>
      </c>
    </row>
    <row r="1730" spans="1:8">
      <c r="A1730" s="2" t="s">
        <v>1817</v>
      </c>
      <c r="B1730" s="6">
        <v>31.442</v>
      </c>
      <c r="C1730" s="4">
        <v>31.837</v>
      </c>
      <c r="D1730" s="4">
        <v>31.866</v>
      </c>
      <c r="E1730" s="4">
        <v>31.408000000000001</v>
      </c>
      <c r="F1730" s="7">
        <v>-1.24E-2</v>
      </c>
      <c r="G1730" s="37">
        <f t="shared" ref="G1730:G1735" si="62">(C1730-C1731)/C1731</f>
        <v>-7.2034426842958127E-3</v>
      </c>
      <c r="H1730" s="37">
        <f t="shared" ref="H1730:H1736" si="63">(D1730-E1730)/E1730</f>
        <v>1.4582272032603108E-2</v>
      </c>
    </row>
    <row r="1731" spans="1:8">
      <c r="A1731" s="2" t="s">
        <v>1818</v>
      </c>
      <c r="B1731" s="6">
        <v>31.837</v>
      </c>
      <c r="C1731" s="4">
        <v>32.067999999999998</v>
      </c>
      <c r="D1731" s="4">
        <v>32.067999999999998</v>
      </c>
      <c r="E1731" s="4">
        <v>31.684999999999999</v>
      </c>
      <c r="F1731" s="7">
        <v>-7.1999999999999998E-3</v>
      </c>
      <c r="G1731" s="37">
        <f t="shared" si="62"/>
        <v>1.2407261247040162E-2</v>
      </c>
      <c r="H1731" s="37">
        <f t="shared" si="63"/>
        <v>1.2087738677607674E-2</v>
      </c>
    </row>
    <row r="1732" spans="1:8">
      <c r="A1732" s="2" t="s">
        <v>1819</v>
      </c>
      <c r="B1732" s="3">
        <v>32.067999999999998</v>
      </c>
      <c r="C1732" s="4">
        <v>31.675000000000001</v>
      </c>
      <c r="D1732" s="4">
        <v>32.311999999999998</v>
      </c>
      <c r="E1732" s="4">
        <v>31.675000000000001</v>
      </c>
      <c r="F1732" s="5">
        <v>1.6000000000000001E-3</v>
      </c>
      <c r="G1732" s="37">
        <f t="shared" si="62"/>
        <v>-1.5387006527820981E-2</v>
      </c>
      <c r="H1732" s="37">
        <f t="shared" si="63"/>
        <v>2.0110497237568963E-2</v>
      </c>
    </row>
    <row r="1733" spans="1:8">
      <c r="A1733" s="2" t="s">
        <v>1821</v>
      </c>
      <c r="B1733" s="6">
        <v>32.017000000000003</v>
      </c>
      <c r="C1733" s="4">
        <v>32.17</v>
      </c>
      <c r="D1733" s="4">
        <v>32.195999999999998</v>
      </c>
      <c r="E1733" s="4">
        <v>31.925000000000001</v>
      </c>
      <c r="F1733" s="7">
        <v>-4.7999999999999996E-3</v>
      </c>
      <c r="G1733" s="37">
        <f t="shared" si="62"/>
        <v>7.4217893714966301E-3</v>
      </c>
      <c r="H1733" s="37">
        <f t="shared" si="63"/>
        <v>8.4886452623335086E-3</v>
      </c>
    </row>
    <row r="1734" spans="1:8">
      <c r="A1734" s="2" t="s">
        <v>1822</v>
      </c>
      <c r="B1734" s="3">
        <v>32.17</v>
      </c>
      <c r="C1734" s="4">
        <v>31.933</v>
      </c>
      <c r="D1734" s="4">
        <v>32.238</v>
      </c>
      <c r="E1734" s="4">
        <v>31.933</v>
      </c>
      <c r="F1734" s="5">
        <v>7.4000000000000003E-3</v>
      </c>
      <c r="G1734" s="37">
        <f t="shared" si="62"/>
        <v>-1.7193947730398812E-3</v>
      </c>
      <c r="H1734" s="37">
        <f t="shared" si="63"/>
        <v>9.551247925343679E-3</v>
      </c>
    </row>
    <row r="1735" spans="1:8">
      <c r="A1735" s="2" t="s">
        <v>1823</v>
      </c>
      <c r="B1735" s="6">
        <v>31.933</v>
      </c>
      <c r="C1735" s="4">
        <v>31.988</v>
      </c>
      <c r="D1735" s="4">
        <v>32.046999999999997</v>
      </c>
      <c r="E1735" s="4">
        <v>31.814</v>
      </c>
      <c r="F1735" s="7">
        <v>-1.6999999999999999E-3</v>
      </c>
      <c r="G1735" s="37">
        <f t="shared" si="62"/>
        <v>-7.6624786722506557E-3</v>
      </c>
      <c r="H1735" s="37">
        <f t="shared" si="63"/>
        <v>7.3238197020178844E-3</v>
      </c>
    </row>
    <row r="1736" spans="1:8">
      <c r="A1736" s="2" t="s">
        <v>1824</v>
      </c>
      <c r="B1736" s="6">
        <v>31.988</v>
      </c>
      <c r="C1736" s="4">
        <v>32.234999999999999</v>
      </c>
      <c r="D1736" s="4">
        <v>32.323</v>
      </c>
      <c r="E1736" s="4">
        <v>31.885000000000002</v>
      </c>
      <c r="F1736" s="7">
        <v>-7.7000000000000002E-3</v>
      </c>
      <c r="G1736" s="37"/>
      <c r="H1736" s="37">
        <f t="shared" si="63"/>
        <v>1.3736866865297124E-2</v>
      </c>
    </row>
    <row r="1737" spans="1:8">
      <c r="G1737" s="37"/>
      <c r="H1737" s="37"/>
    </row>
    <row r="1738" spans="1:8">
      <c r="G1738" s="37"/>
      <c r="H1738" s="37"/>
    </row>
    <row r="1739" spans="1:8">
      <c r="G1739" s="37"/>
      <c r="H1739" s="37"/>
    </row>
    <row r="1740" spans="1:8">
      <c r="G1740" s="37"/>
      <c r="H1740" s="37"/>
    </row>
    <row r="1741" spans="1:8">
      <c r="G1741" s="37"/>
      <c r="H1741" s="37"/>
    </row>
    <row r="1742" spans="1:8">
      <c r="G1742" s="37"/>
      <c r="H1742" s="37"/>
    </row>
    <row r="1743" spans="1:8">
      <c r="G1743" s="37"/>
      <c r="H1743" s="37"/>
    </row>
    <row r="1744" spans="1:8">
      <c r="G1744" s="37"/>
      <c r="H1744" s="37"/>
    </row>
    <row r="1745" spans="7:8">
      <c r="G1745" s="37"/>
      <c r="H1745" s="37"/>
    </row>
    <row r="1746" spans="7:8">
      <c r="G1746" s="37"/>
      <c r="H1746" s="37"/>
    </row>
    <row r="1747" spans="7:8">
      <c r="G1747" s="37"/>
      <c r="H1747" s="37"/>
    </row>
    <row r="1748" spans="7:8">
      <c r="G1748" s="37"/>
      <c r="H1748" s="37"/>
    </row>
    <row r="1749" spans="7:8">
      <c r="G1749" s="37"/>
      <c r="H1749" s="37"/>
    </row>
    <row r="1750" spans="7:8">
      <c r="G1750" s="37"/>
      <c r="H1750" s="37"/>
    </row>
    <row r="1751" spans="7:8">
      <c r="G1751" s="37"/>
      <c r="H1751" s="37"/>
    </row>
    <row r="1752" spans="7:8">
      <c r="G1752" s="37"/>
      <c r="H1752" s="37"/>
    </row>
    <row r="1753" spans="7:8">
      <c r="G1753" s="37"/>
      <c r="H1753" s="37"/>
    </row>
    <row r="1754" spans="7:8">
      <c r="G1754" s="37"/>
      <c r="H1754" s="37"/>
    </row>
    <row r="1755" spans="7:8">
      <c r="G1755" s="37"/>
      <c r="H1755" s="37"/>
    </row>
    <row r="1756" spans="7:8">
      <c r="G1756" s="37"/>
      <c r="H1756" s="37"/>
    </row>
    <row r="1757" spans="7:8">
      <c r="G1757" s="37"/>
      <c r="H1757" s="37"/>
    </row>
    <row r="1758" spans="7:8">
      <c r="G1758" s="37"/>
      <c r="H1758" s="37"/>
    </row>
    <row r="1759" spans="7:8">
      <c r="G1759" s="37"/>
      <c r="H1759" s="37"/>
    </row>
    <row r="1760" spans="7:8">
      <c r="G1760" s="37"/>
      <c r="H1760" s="37"/>
    </row>
    <row r="1761" spans="7:8">
      <c r="G1761" s="37"/>
      <c r="H1761" s="37"/>
    </row>
    <row r="1762" spans="7:8">
      <c r="G1762" s="37"/>
      <c r="H1762" s="37"/>
    </row>
    <row r="1763" spans="7:8">
      <c r="G1763" s="37"/>
      <c r="H1763" s="37"/>
    </row>
    <row r="1764" spans="7:8">
      <c r="G1764" s="37"/>
      <c r="H1764" s="37"/>
    </row>
    <row r="1765" spans="7:8">
      <c r="G1765" s="37"/>
      <c r="H1765" s="37"/>
    </row>
    <row r="1766" spans="7:8">
      <c r="G1766" s="37"/>
      <c r="H1766" s="37"/>
    </row>
    <row r="1767" spans="7:8">
      <c r="G1767" s="37"/>
      <c r="H1767" s="37"/>
    </row>
    <row r="1768" spans="7:8">
      <c r="G1768" s="37"/>
      <c r="H1768" s="37"/>
    </row>
    <row r="1769" spans="7:8">
      <c r="G1769" s="37"/>
      <c r="H1769" s="37"/>
    </row>
    <row r="1770" spans="7:8">
      <c r="G1770" s="37"/>
      <c r="H1770" s="37"/>
    </row>
    <row r="1771" spans="7:8">
      <c r="G1771" s="37"/>
      <c r="H1771" s="37"/>
    </row>
    <row r="1772" spans="7:8">
      <c r="G1772" s="37"/>
      <c r="H1772" s="37"/>
    </row>
    <row r="1773" spans="7:8">
      <c r="G1773" s="37"/>
      <c r="H1773" s="37"/>
    </row>
    <row r="1774" spans="7:8">
      <c r="G1774" s="37"/>
      <c r="H1774" s="37"/>
    </row>
    <row r="1775" spans="7:8">
      <c r="G1775" s="37"/>
      <c r="H1775" s="37"/>
    </row>
    <row r="1776" spans="7:8">
      <c r="G1776" s="37"/>
      <c r="H1776" s="37"/>
    </row>
    <row r="1777" spans="7:8">
      <c r="G1777" s="37"/>
      <c r="H1777" s="37"/>
    </row>
    <row r="1778" spans="7:8">
      <c r="G1778" s="37"/>
      <c r="H1778" s="37"/>
    </row>
    <row r="1779" spans="7:8">
      <c r="G1779" s="37"/>
      <c r="H1779" s="37"/>
    </row>
    <row r="1780" spans="7:8">
      <c r="G1780" s="37"/>
      <c r="H1780" s="37"/>
    </row>
    <row r="1781" spans="7:8">
      <c r="G1781" s="37"/>
      <c r="H1781" s="37"/>
    </row>
    <row r="1782" spans="7:8">
      <c r="G1782" s="37"/>
      <c r="H1782" s="37"/>
    </row>
    <row r="1783" spans="7:8">
      <c r="G1783" s="37"/>
      <c r="H1783" s="37"/>
    </row>
    <row r="1784" spans="7:8">
      <c r="G1784" s="37"/>
      <c r="H1784" s="37"/>
    </row>
    <row r="1785" spans="7:8">
      <c r="G1785" s="37"/>
      <c r="H1785" s="37"/>
    </row>
    <row r="1786" spans="7:8">
      <c r="G1786" s="37"/>
      <c r="H1786" s="37"/>
    </row>
    <row r="1787" spans="7:8">
      <c r="G1787" s="37"/>
      <c r="H1787" s="37"/>
    </row>
    <row r="1788" spans="7:8">
      <c r="G1788" s="37"/>
      <c r="H1788" s="37"/>
    </row>
    <row r="1789" spans="7:8">
      <c r="G1789" s="37"/>
      <c r="H1789" s="37"/>
    </row>
    <row r="1790" spans="7:8">
      <c r="G1790" s="37"/>
      <c r="H1790" s="37"/>
    </row>
    <row r="1791" spans="7:8">
      <c r="G1791" s="37"/>
      <c r="H1791" s="37"/>
    </row>
    <row r="1792" spans="7:8">
      <c r="G1792" s="37"/>
      <c r="H1792" s="37"/>
    </row>
    <row r="1793" spans="7:8">
      <c r="G1793" s="37"/>
      <c r="H1793" s="37"/>
    </row>
    <row r="1794" spans="7:8">
      <c r="G1794" s="37"/>
      <c r="H1794" s="37"/>
    </row>
    <row r="1795" spans="7:8">
      <c r="G1795" s="37"/>
      <c r="H1795" s="37"/>
    </row>
    <row r="1796" spans="7:8">
      <c r="G1796" s="37"/>
      <c r="H1796" s="37"/>
    </row>
    <row r="1797" spans="7:8">
      <c r="G1797" s="37"/>
      <c r="H1797" s="37"/>
    </row>
    <row r="1798" spans="7:8">
      <c r="G1798" s="37"/>
      <c r="H1798" s="37"/>
    </row>
    <row r="1799" spans="7:8">
      <c r="G1799" s="37"/>
      <c r="H1799" s="37"/>
    </row>
    <row r="1800" spans="7:8">
      <c r="G1800" s="37"/>
      <c r="H1800" s="37"/>
    </row>
    <row r="1801" spans="7:8">
      <c r="G1801" s="37"/>
      <c r="H1801" s="37"/>
    </row>
    <row r="1802" spans="7:8">
      <c r="G1802" s="37"/>
      <c r="H1802" s="37"/>
    </row>
    <row r="1803" spans="7:8">
      <c r="G1803" s="37"/>
      <c r="H1803" s="37"/>
    </row>
    <row r="1804" spans="7:8">
      <c r="G1804" s="37"/>
      <c r="H1804" s="37"/>
    </row>
    <row r="1805" spans="7:8">
      <c r="G1805" s="37"/>
      <c r="H1805" s="37"/>
    </row>
    <row r="1806" spans="7:8">
      <c r="G1806" s="37"/>
      <c r="H1806" s="37"/>
    </row>
    <row r="1807" spans="7:8">
      <c r="G1807" s="37"/>
      <c r="H1807" s="37"/>
    </row>
    <row r="1808" spans="7:8">
      <c r="G1808" s="37"/>
      <c r="H1808" s="37"/>
    </row>
    <row r="1809" spans="7:8">
      <c r="G1809" s="37"/>
      <c r="H1809" s="37"/>
    </row>
    <row r="1810" spans="7:8">
      <c r="G1810" s="37"/>
      <c r="H1810" s="37"/>
    </row>
    <row r="1811" spans="7:8">
      <c r="G1811" s="37"/>
      <c r="H1811" s="37"/>
    </row>
    <row r="1812" spans="7:8">
      <c r="G1812" s="37"/>
      <c r="H1812" s="37"/>
    </row>
    <row r="1813" spans="7:8">
      <c r="G1813" s="37"/>
      <c r="H1813" s="37"/>
    </row>
    <row r="1814" spans="7:8">
      <c r="G1814" s="37"/>
      <c r="H1814" s="37"/>
    </row>
    <row r="1815" spans="7:8">
      <c r="G1815" s="37"/>
      <c r="H1815" s="37"/>
    </row>
    <row r="1816" spans="7:8">
      <c r="G1816" s="37"/>
      <c r="H1816" s="37"/>
    </row>
    <row r="1817" spans="7:8">
      <c r="G1817" s="37"/>
      <c r="H1817" s="37"/>
    </row>
    <row r="1818" spans="7:8">
      <c r="G1818" s="37"/>
      <c r="H1818" s="37"/>
    </row>
    <row r="1819" spans="7:8">
      <c r="G1819" s="37"/>
      <c r="H1819" s="37"/>
    </row>
    <row r="1820" spans="7:8">
      <c r="G1820" s="37"/>
      <c r="H1820" s="37"/>
    </row>
    <row r="1821" spans="7:8">
      <c r="G1821" s="37"/>
      <c r="H1821" s="37"/>
    </row>
    <row r="1822" spans="7:8">
      <c r="G1822" s="37"/>
      <c r="H1822" s="37"/>
    </row>
    <row r="1823" spans="7:8">
      <c r="G1823" s="37"/>
      <c r="H1823" s="37"/>
    </row>
    <row r="1824" spans="7:8">
      <c r="G1824" s="37"/>
      <c r="H1824" s="37"/>
    </row>
    <row r="1825" spans="7:8">
      <c r="G1825" s="37"/>
      <c r="H1825" s="37"/>
    </row>
    <row r="1826" spans="7:8">
      <c r="G1826" s="37"/>
      <c r="H1826" s="37"/>
    </row>
    <row r="1827" spans="7:8">
      <c r="G1827" s="37"/>
      <c r="H1827" s="37"/>
    </row>
    <row r="1828" spans="7:8">
      <c r="G1828" s="37"/>
      <c r="H1828" s="37"/>
    </row>
    <row r="1829" spans="7:8">
      <c r="G1829" s="37"/>
      <c r="H1829" s="37"/>
    </row>
    <row r="1830" spans="7:8">
      <c r="G1830" s="37"/>
      <c r="H1830" s="37"/>
    </row>
    <row r="1831" spans="7:8">
      <c r="G1831" s="37"/>
      <c r="H1831" s="37"/>
    </row>
    <row r="1832" spans="7:8">
      <c r="G1832" s="37"/>
      <c r="H1832" s="37"/>
    </row>
    <row r="1833" spans="7:8">
      <c r="G1833" s="37"/>
      <c r="H1833" s="37"/>
    </row>
    <row r="1834" spans="7:8">
      <c r="G1834" s="37"/>
      <c r="H1834" s="37"/>
    </row>
    <row r="1835" spans="7:8">
      <c r="G1835" s="37"/>
      <c r="H1835" s="37"/>
    </row>
    <row r="1836" spans="7:8">
      <c r="G1836" s="37"/>
      <c r="H1836" s="37"/>
    </row>
    <row r="1837" spans="7:8">
      <c r="G1837" s="37"/>
      <c r="H1837" s="37"/>
    </row>
    <row r="1838" spans="7:8">
      <c r="G1838" s="37"/>
      <c r="H1838" s="37"/>
    </row>
    <row r="1839" spans="7:8">
      <c r="G1839" s="37"/>
      <c r="H1839" s="37"/>
    </row>
    <row r="1840" spans="7:8">
      <c r="G1840" s="37"/>
      <c r="H1840" s="37"/>
    </row>
    <row r="1841" spans="7:8">
      <c r="G1841" s="37"/>
      <c r="H1841" s="37"/>
    </row>
    <row r="1842" spans="7:8">
      <c r="G1842" s="37"/>
      <c r="H1842" s="37"/>
    </row>
    <row r="1843" spans="7:8">
      <c r="G1843" s="37"/>
      <c r="H1843" s="37"/>
    </row>
    <row r="1844" spans="7:8">
      <c r="G1844" s="37"/>
      <c r="H1844" s="37"/>
    </row>
    <row r="1845" spans="7:8">
      <c r="G1845" s="37"/>
      <c r="H1845" s="37"/>
    </row>
    <row r="1846" spans="7:8">
      <c r="G1846" s="37"/>
      <c r="H1846" s="37"/>
    </row>
    <row r="1847" spans="7:8">
      <c r="G1847" s="37"/>
      <c r="H1847" s="37"/>
    </row>
    <row r="1848" spans="7:8">
      <c r="G1848" s="37"/>
      <c r="H1848" s="37"/>
    </row>
    <row r="1849" spans="7:8">
      <c r="G1849" s="37"/>
      <c r="H1849" s="37"/>
    </row>
    <row r="1850" spans="7:8">
      <c r="G1850" s="37"/>
      <c r="H1850" s="37"/>
    </row>
    <row r="1851" spans="7:8">
      <c r="G1851" s="37"/>
      <c r="H1851" s="37"/>
    </row>
    <row r="1852" spans="7:8">
      <c r="G1852" s="37"/>
      <c r="H1852" s="37"/>
    </row>
    <row r="1853" spans="7:8">
      <c r="G1853" s="37"/>
      <c r="H1853" s="37"/>
    </row>
    <row r="1854" spans="7:8">
      <c r="G1854" s="37"/>
      <c r="H1854" s="37"/>
    </row>
    <row r="1855" spans="7:8">
      <c r="G1855" s="37"/>
      <c r="H1855" s="37"/>
    </row>
    <row r="1856" spans="7:8">
      <c r="G1856" s="37"/>
      <c r="H1856" s="37"/>
    </row>
    <row r="1857" spans="7:8">
      <c r="G1857" s="37"/>
      <c r="H1857" s="37"/>
    </row>
    <row r="1858" spans="7:8">
      <c r="G1858" s="37"/>
      <c r="H1858" s="37"/>
    </row>
    <row r="1859" spans="7:8">
      <c r="G1859" s="37"/>
      <c r="H1859" s="37"/>
    </row>
    <row r="1860" spans="7:8">
      <c r="G1860" s="37"/>
      <c r="H1860" s="37"/>
    </row>
    <row r="1861" spans="7:8">
      <c r="G1861" s="37"/>
      <c r="H1861" s="37"/>
    </row>
    <row r="1862" spans="7:8">
      <c r="G1862" s="37"/>
      <c r="H1862" s="37"/>
    </row>
    <row r="1863" spans="7:8">
      <c r="G1863" s="37"/>
      <c r="H1863" s="37"/>
    </row>
    <row r="1864" spans="7:8">
      <c r="G1864" s="37"/>
      <c r="H1864" s="37"/>
    </row>
    <row r="1865" spans="7:8">
      <c r="G1865" s="37"/>
      <c r="H1865" s="37"/>
    </row>
    <row r="1866" spans="7:8">
      <c r="G1866" s="37"/>
      <c r="H1866" s="37"/>
    </row>
    <row r="1867" spans="7:8">
      <c r="G1867" s="37"/>
      <c r="H1867" s="37"/>
    </row>
    <row r="1868" spans="7:8">
      <c r="G1868" s="37"/>
      <c r="H1868" s="37"/>
    </row>
    <row r="1869" spans="7:8">
      <c r="G1869" s="37"/>
      <c r="H1869" s="37"/>
    </row>
    <row r="1870" spans="7:8">
      <c r="G1870" s="37"/>
      <c r="H1870" s="37"/>
    </row>
    <row r="1871" spans="7:8">
      <c r="G1871" s="37"/>
      <c r="H1871" s="37"/>
    </row>
    <row r="1872" spans="7:8">
      <c r="G1872" s="37"/>
      <c r="H1872" s="37"/>
    </row>
    <row r="1873" spans="7:8">
      <c r="G1873" s="37"/>
      <c r="H1873" s="37"/>
    </row>
    <row r="1874" spans="7:8">
      <c r="G1874" s="37"/>
      <c r="H1874" s="37"/>
    </row>
    <row r="1875" spans="7:8">
      <c r="G1875" s="37"/>
      <c r="H1875" s="37"/>
    </row>
    <row r="1876" spans="7:8">
      <c r="G1876" s="37"/>
      <c r="H1876" s="37"/>
    </row>
    <row r="1877" spans="7:8">
      <c r="G1877" s="37"/>
      <c r="H1877" s="37"/>
    </row>
    <row r="1878" spans="7:8">
      <c r="G1878" s="37"/>
      <c r="H1878" s="37"/>
    </row>
    <row r="1879" spans="7:8">
      <c r="G1879" s="37"/>
      <c r="H1879" s="37"/>
    </row>
    <row r="1880" spans="7:8">
      <c r="G1880" s="37"/>
      <c r="H1880" s="37"/>
    </row>
    <row r="1881" spans="7:8">
      <c r="G1881" s="37"/>
      <c r="H1881" s="37"/>
    </row>
    <row r="1882" spans="7:8">
      <c r="G1882" s="37"/>
      <c r="H1882" s="37"/>
    </row>
    <row r="1883" spans="7:8">
      <c r="G1883" s="37"/>
      <c r="H1883" s="37"/>
    </row>
    <row r="1884" spans="7:8">
      <c r="G1884" s="37"/>
      <c r="H1884" s="37"/>
    </row>
    <row r="1885" spans="7:8">
      <c r="G1885" s="37"/>
      <c r="H1885" s="37"/>
    </row>
    <row r="1886" spans="7:8">
      <c r="G1886" s="37"/>
      <c r="H1886" s="37"/>
    </row>
    <row r="1887" spans="7:8">
      <c r="G1887" s="37"/>
      <c r="H1887" s="37"/>
    </row>
    <row r="1888" spans="7:8">
      <c r="G1888" s="37"/>
      <c r="H1888" s="37"/>
    </row>
    <row r="1889" spans="7:8">
      <c r="G1889" s="37"/>
      <c r="H1889" s="37"/>
    </row>
    <row r="1890" spans="7:8">
      <c r="G1890" s="37"/>
      <c r="H1890" s="37"/>
    </row>
    <row r="1891" spans="7:8">
      <c r="G1891" s="37"/>
      <c r="H1891" s="37"/>
    </row>
    <row r="1892" spans="7:8">
      <c r="G1892" s="37"/>
      <c r="H1892" s="37"/>
    </row>
    <row r="1893" spans="7:8">
      <c r="G1893" s="37"/>
      <c r="H1893" s="37"/>
    </row>
    <row r="1894" spans="7:8">
      <c r="G1894" s="37"/>
      <c r="H1894" s="37"/>
    </row>
    <row r="1895" spans="7:8">
      <c r="G1895" s="37"/>
      <c r="H1895" s="37"/>
    </row>
    <row r="1896" spans="7:8">
      <c r="G1896" s="37"/>
      <c r="H1896" s="37"/>
    </row>
    <row r="1897" spans="7:8">
      <c r="G1897" s="37"/>
      <c r="H1897" s="37"/>
    </row>
    <row r="1898" spans="7:8">
      <c r="G1898" s="37"/>
      <c r="H1898" s="37"/>
    </row>
    <row r="1899" spans="7:8">
      <c r="G1899" s="37"/>
      <c r="H1899" s="37"/>
    </row>
    <row r="1900" spans="7:8">
      <c r="G1900" s="37"/>
      <c r="H1900" s="37"/>
    </row>
    <row r="1901" spans="7:8">
      <c r="G1901" s="37"/>
      <c r="H1901" s="37"/>
    </row>
    <row r="1902" spans="7:8">
      <c r="G1902" s="37"/>
      <c r="H1902" s="37"/>
    </row>
    <row r="1903" spans="7:8">
      <c r="G1903" s="37"/>
      <c r="H1903" s="37"/>
    </row>
    <row r="1904" spans="7:8">
      <c r="G1904" s="37"/>
      <c r="H1904" s="37"/>
    </row>
    <row r="1905" spans="7:8">
      <c r="G1905" s="37"/>
      <c r="H1905" s="37"/>
    </row>
    <row r="1906" spans="7:8">
      <c r="G1906" s="37"/>
      <c r="H1906" s="37"/>
    </row>
    <row r="1907" spans="7:8">
      <c r="G1907" s="37"/>
      <c r="H1907" s="37"/>
    </row>
    <row r="1908" spans="7:8">
      <c r="G1908" s="37"/>
      <c r="H1908" s="37"/>
    </row>
    <row r="1909" spans="7:8">
      <c r="G1909" s="37"/>
      <c r="H1909" s="37"/>
    </row>
    <row r="1910" spans="7:8">
      <c r="G1910" s="37"/>
      <c r="H1910" s="37"/>
    </row>
    <row r="1911" spans="7:8">
      <c r="G1911" s="37"/>
      <c r="H1911" s="37"/>
    </row>
    <row r="1912" spans="7:8">
      <c r="G1912" s="37"/>
      <c r="H1912" s="37"/>
    </row>
    <row r="1913" spans="7:8">
      <c r="G1913" s="37"/>
      <c r="H1913" s="37"/>
    </row>
    <row r="1914" spans="7:8">
      <c r="G1914" s="37"/>
      <c r="H1914" s="37"/>
    </row>
    <row r="1915" spans="7:8">
      <c r="G1915" s="37"/>
      <c r="H1915" s="37"/>
    </row>
    <row r="1916" spans="7:8">
      <c r="G1916" s="37"/>
      <c r="H1916" s="37"/>
    </row>
    <row r="1917" spans="7:8">
      <c r="G1917" s="37"/>
      <c r="H1917" s="37"/>
    </row>
    <row r="1918" spans="7:8">
      <c r="G1918" s="37"/>
      <c r="H1918" s="37"/>
    </row>
    <row r="1919" spans="7:8">
      <c r="G1919" s="37"/>
      <c r="H1919" s="37"/>
    </row>
    <row r="1920" spans="7:8">
      <c r="G1920" s="37"/>
      <c r="H1920" s="37"/>
    </row>
    <row r="1921" spans="7:8">
      <c r="G1921" s="37"/>
      <c r="H1921" s="37"/>
    </row>
    <row r="1922" spans="7:8">
      <c r="G1922" s="37"/>
      <c r="H1922" s="37"/>
    </row>
    <row r="1923" spans="7:8">
      <c r="G1923" s="37"/>
      <c r="H1923" s="37"/>
    </row>
    <row r="1924" spans="7:8">
      <c r="G1924" s="37"/>
      <c r="H1924" s="37"/>
    </row>
    <row r="1925" spans="7:8">
      <c r="G1925" s="37"/>
      <c r="H1925" s="37"/>
    </row>
    <row r="1926" spans="7:8">
      <c r="G1926" s="37"/>
      <c r="H1926" s="37"/>
    </row>
    <row r="1927" spans="7:8">
      <c r="G1927" s="37"/>
      <c r="H1927" s="37"/>
    </row>
    <row r="1928" spans="7:8">
      <c r="G1928" s="37"/>
      <c r="H1928" s="37"/>
    </row>
    <row r="1929" spans="7:8">
      <c r="G1929" s="37"/>
      <c r="H1929" s="37"/>
    </row>
    <row r="1930" spans="7:8">
      <c r="G1930" s="37"/>
      <c r="H1930" s="37"/>
    </row>
    <row r="1931" spans="7:8">
      <c r="G1931" s="37"/>
      <c r="H1931" s="37"/>
    </row>
    <row r="1932" spans="7:8">
      <c r="G1932" s="37"/>
      <c r="H1932" s="37"/>
    </row>
    <row r="1933" spans="7:8">
      <c r="G1933" s="37"/>
      <c r="H1933" s="37"/>
    </row>
    <row r="1934" spans="7:8">
      <c r="G1934" s="37"/>
      <c r="H1934" s="37"/>
    </row>
    <row r="1935" spans="7:8">
      <c r="G1935" s="37"/>
      <c r="H1935" s="37"/>
    </row>
    <row r="1936" spans="7:8">
      <c r="G1936" s="37"/>
      <c r="H1936" s="37"/>
    </row>
    <row r="1937" spans="7:8">
      <c r="G1937" s="37"/>
      <c r="H1937" s="37"/>
    </row>
    <row r="1938" spans="7:8">
      <c r="G1938" s="37"/>
      <c r="H1938" s="37"/>
    </row>
    <row r="1939" spans="7:8">
      <c r="G1939" s="37"/>
      <c r="H1939" s="37"/>
    </row>
    <row r="1940" spans="7:8">
      <c r="G1940" s="37"/>
      <c r="H1940" s="37"/>
    </row>
    <row r="1941" spans="7:8">
      <c r="G1941" s="37"/>
      <c r="H1941" s="37"/>
    </row>
    <row r="1942" spans="7:8">
      <c r="G1942" s="37"/>
      <c r="H1942" s="37"/>
    </row>
    <row r="1943" spans="7:8">
      <c r="G1943" s="37"/>
      <c r="H1943" s="37"/>
    </row>
    <row r="1944" spans="7:8">
      <c r="G1944" s="37"/>
      <c r="H1944" s="37"/>
    </row>
    <row r="1945" spans="7:8">
      <c r="G1945" s="37"/>
      <c r="H1945" s="37"/>
    </row>
    <row r="1946" spans="7:8">
      <c r="G1946" s="37"/>
      <c r="H1946" s="37"/>
    </row>
    <row r="1947" spans="7:8">
      <c r="G1947" s="37"/>
      <c r="H1947" s="37"/>
    </row>
    <row r="1948" spans="7:8">
      <c r="G1948" s="37"/>
      <c r="H1948" s="37"/>
    </row>
    <row r="1949" spans="7:8">
      <c r="G1949" s="37"/>
      <c r="H1949" s="37"/>
    </row>
    <row r="1950" spans="7:8">
      <c r="G1950" s="37"/>
      <c r="H1950" s="37"/>
    </row>
    <row r="1951" spans="7:8">
      <c r="G1951" s="37"/>
      <c r="H1951" s="37"/>
    </row>
    <row r="1952" spans="7:8">
      <c r="G1952" s="37"/>
      <c r="H1952" s="37"/>
    </row>
    <row r="1953" spans="7:8">
      <c r="G1953" s="37"/>
      <c r="H1953" s="37"/>
    </row>
    <row r="1954" spans="7:8">
      <c r="G1954" s="37"/>
      <c r="H1954" s="37"/>
    </row>
    <row r="1955" spans="7:8">
      <c r="G1955" s="37"/>
      <c r="H1955" s="37"/>
    </row>
    <row r="1956" spans="7:8">
      <c r="G1956" s="37"/>
      <c r="H1956" s="37"/>
    </row>
    <row r="1957" spans="7:8">
      <c r="G1957" s="37"/>
      <c r="H1957" s="37"/>
    </row>
    <row r="1958" spans="7:8">
      <c r="G1958" s="37"/>
      <c r="H1958" s="37"/>
    </row>
    <row r="1959" spans="7:8">
      <c r="G1959" s="37"/>
      <c r="H1959" s="37"/>
    </row>
    <row r="1960" spans="7:8">
      <c r="G1960" s="37"/>
      <c r="H1960" s="37"/>
    </row>
    <row r="1961" spans="7:8">
      <c r="G1961" s="37"/>
      <c r="H1961" s="37"/>
    </row>
    <row r="1962" spans="7:8">
      <c r="G1962" s="37"/>
      <c r="H1962" s="37"/>
    </row>
    <row r="1963" spans="7:8">
      <c r="G1963" s="37"/>
      <c r="H1963" s="37"/>
    </row>
    <row r="1964" spans="7:8">
      <c r="G1964" s="37"/>
      <c r="H1964" s="37"/>
    </row>
    <row r="1965" spans="7:8">
      <c r="G1965" s="37"/>
      <c r="H1965" s="37"/>
    </row>
    <row r="1966" spans="7:8">
      <c r="G1966" s="37"/>
      <c r="H1966" s="37"/>
    </row>
    <row r="1967" spans="7:8">
      <c r="G1967" s="37"/>
      <c r="H1967" s="37"/>
    </row>
    <row r="1968" spans="7:8">
      <c r="G1968" s="37"/>
      <c r="H1968" s="37"/>
    </row>
    <row r="1969" spans="7:8">
      <c r="G1969" s="37"/>
      <c r="H1969" s="37"/>
    </row>
    <row r="1970" spans="7:8">
      <c r="G1970" s="37"/>
      <c r="H1970" s="37"/>
    </row>
    <row r="1971" spans="7:8">
      <c r="G1971" s="37"/>
      <c r="H1971" s="37"/>
    </row>
    <row r="1972" spans="7:8">
      <c r="G1972" s="37"/>
      <c r="H1972" s="37"/>
    </row>
    <row r="1973" spans="7:8">
      <c r="G1973" s="37"/>
      <c r="H1973" s="37"/>
    </row>
    <row r="1974" spans="7:8">
      <c r="G1974" s="37"/>
      <c r="H1974" s="37"/>
    </row>
    <row r="1975" spans="7:8">
      <c r="G1975" s="37"/>
      <c r="H1975" s="37"/>
    </row>
    <row r="1976" spans="7:8">
      <c r="G1976" s="37"/>
      <c r="H1976" s="37"/>
    </row>
    <row r="1977" spans="7:8">
      <c r="G1977" s="37"/>
      <c r="H1977" s="37"/>
    </row>
    <row r="1978" spans="7:8">
      <c r="G1978" s="37"/>
      <c r="H1978" s="37"/>
    </row>
    <row r="1979" spans="7:8">
      <c r="G1979" s="37"/>
      <c r="H1979" s="37"/>
    </row>
    <row r="1980" spans="7:8">
      <c r="G1980" s="37"/>
      <c r="H1980" s="37"/>
    </row>
    <row r="1981" spans="7:8">
      <c r="G1981" s="37"/>
      <c r="H1981" s="37"/>
    </row>
    <row r="1982" spans="7:8">
      <c r="G1982" s="37"/>
      <c r="H1982" s="37"/>
    </row>
    <row r="1983" spans="7:8">
      <c r="G1983" s="37"/>
      <c r="H1983" s="37"/>
    </row>
    <row r="1984" spans="7:8">
      <c r="G1984" s="37"/>
      <c r="H1984" s="37"/>
    </row>
    <row r="1985" spans="7:8">
      <c r="G1985" s="37"/>
      <c r="H1985" s="37"/>
    </row>
    <row r="1986" spans="7:8">
      <c r="G1986" s="37"/>
      <c r="H1986" s="37"/>
    </row>
    <row r="1987" spans="7:8">
      <c r="G1987" s="37"/>
      <c r="H1987" s="37"/>
    </row>
    <row r="1988" spans="7:8">
      <c r="G1988" s="37"/>
      <c r="H1988" s="37"/>
    </row>
    <row r="1989" spans="7:8">
      <c r="G1989" s="37"/>
      <c r="H1989" s="37"/>
    </row>
    <row r="1990" spans="7:8">
      <c r="G1990" s="37"/>
      <c r="H1990" s="37"/>
    </row>
    <row r="1991" spans="7:8">
      <c r="G1991" s="37"/>
      <c r="H1991" s="37"/>
    </row>
    <row r="1992" spans="7:8">
      <c r="G1992" s="37"/>
      <c r="H1992" s="37"/>
    </row>
    <row r="1993" spans="7:8">
      <c r="G1993" s="37"/>
      <c r="H1993" s="37"/>
    </row>
    <row r="1994" spans="7:8">
      <c r="G1994" s="37"/>
      <c r="H1994" s="37"/>
    </row>
    <row r="1995" spans="7:8">
      <c r="G1995" s="37"/>
      <c r="H1995" s="37"/>
    </row>
    <row r="1996" spans="7:8">
      <c r="G1996" s="37"/>
      <c r="H1996" s="37"/>
    </row>
    <row r="1997" spans="7:8">
      <c r="G1997" s="37"/>
      <c r="H1997" s="37"/>
    </row>
    <row r="1998" spans="7:8">
      <c r="G1998" s="37"/>
      <c r="H1998" s="37"/>
    </row>
    <row r="1999" spans="7:8">
      <c r="G1999" s="37"/>
      <c r="H1999" s="37"/>
    </row>
    <row r="2000" spans="7:8">
      <c r="G2000" s="37"/>
      <c r="H2000" s="37"/>
    </row>
    <row r="2001" spans="7:8">
      <c r="G2001" s="37"/>
      <c r="H2001" s="37"/>
    </row>
    <row r="2002" spans="7:8">
      <c r="G2002" s="37"/>
      <c r="H2002" s="37"/>
    </row>
    <row r="2003" spans="7:8">
      <c r="G2003" s="37"/>
      <c r="H2003" s="37"/>
    </row>
    <row r="2004" spans="7:8">
      <c r="G2004" s="37"/>
      <c r="H2004" s="37"/>
    </row>
    <row r="2005" spans="7:8">
      <c r="G2005" s="37"/>
      <c r="H2005" s="37"/>
    </row>
    <row r="2006" spans="7:8">
      <c r="G2006" s="37"/>
      <c r="H2006" s="37"/>
    </row>
    <row r="2007" spans="7:8">
      <c r="G2007" s="37"/>
      <c r="H2007" s="37"/>
    </row>
    <row r="2008" spans="7:8">
      <c r="G2008" s="37"/>
      <c r="H2008" s="37"/>
    </row>
    <row r="2009" spans="7:8">
      <c r="G2009" s="37"/>
      <c r="H2009" s="37"/>
    </row>
    <row r="2010" spans="7:8">
      <c r="G2010" s="37"/>
      <c r="H2010" s="37"/>
    </row>
    <row r="2011" spans="7:8">
      <c r="G2011" s="37"/>
      <c r="H2011" s="37"/>
    </row>
    <row r="2012" spans="7:8">
      <c r="G2012" s="37"/>
      <c r="H2012" s="37"/>
    </row>
    <row r="2013" spans="7:8">
      <c r="G2013" s="37"/>
      <c r="H2013" s="37"/>
    </row>
    <row r="2014" spans="7:8">
      <c r="G2014" s="37"/>
      <c r="H2014" s="37"/>
    </row>
    <row r="2015" spans="7:8">
      <c r="G2015" s="37"/>
      <c r="H2015" s="37"/>
    </row>
    <row r="2016" spans="7:8">
      <c r="G2016" s="37"/>
      <c r="H2016" s="37"/>
    </row>
    <row r="2017" spans="7:8">
      <c r="G2017" s="37"/>
      <c r="H2017" s="37"/>
    </row>
    <row r="2018" spans="7:8">
      <c r="G2018" s="37"/>
      <c r="H2018" s="37"/>
    </row>
    <row r="2019" spans="7:8">
      <c r="G2019" s="37"/>
      <c r="H2019" s="37"/>
    </row>
    <row r="2020" spans="7:8">
      <c r="G2020" s="37"/>
      <c r="H2020" s="37"/>
    </row>
    <row r="2021" spans="7:8">
      <c r="G2021" s="37"/>
      <c r="H2021" s="37"/>
    </row>
    <row r="2022" spans="7:8">
      <c r="G2022" s="37"/>
      <c r="H2022" s="37"/>
    </row>
    <row r="2023" spans="7:8">
      <c r="G2023" s="10"/>
      <c r="H2023" s="10"/>
    </row>
    <row r="2024" spans="7:8">
      <c r="G2024" s="10"/>
      <c r="H2024" s="10"/>
    </row>
  </sheetData>
  <autoFilter ref="A1:H2024"/>
  <mergeCells count="6">
    <mergeCell ref="J1:N2"/>
    <mergeCell ref="P1:T2"/>
    <mergeCell ref="J3:N3"/>
    <mergeCell ref="P3:T3"/>
    <mergeCell ref="J16:N16"/>
    <mergeCell ref="P16:T1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O2024"/>
  <sheetViews>
    <sheetView showGridLines="0" workbookViewId="0">
      <selection activeCell="N3" sqref="N3"/>
    </sheetView>
  </sheetViews>
  <sheetFormatPr defaultRowHeight="15"/>
  <cols>
    <col min="1" max="1" width="13.42578125" style="8" customWidth="1"/>
    <col min="2" max="6" width="9.140625" style="8"/>
    <col min="7" max="8" width="9.28515625" bestFit="1" customWidth="1"/>
    <col min="10" max="10" width="11.7109375" customWidth="1"/>
    <col min="11" max="11" width="9.7109375" customWidth="1"/>
    <col min="12" max="12" width="9.42578125" bestFit="1" customWidth="1"/>
    <col min="13" max="13" width="10.42578125" customWidth="1"/>
  </cols>
  <sheetData>
    <row r="1" spans="1:15">
      <c r="A1" s="1" t="s">
        <v>0</v>
      </c>
      <c r="B1" s="1" t="s">
        <v>1</v>
      </c>
      <c r="C1" s="1" t="s">
        <v>2062</v>
      </c>
      <c r="D1" s="1" t="s">
        <v>2</v>
      </c>
      <c r="E1" s="1" t="s">
        <v>2063</v>
      </c>
      <c r="F1" s="1" t="s">
        <v>3</v>
      </c>
      <c r="G1" s="1" t="s">
        <v>2069</v>
      </c>
      <c r="H1" s="1" t="s">
        <v>2070</v>
      </c>
      <c r="K1" s="39" t="s">
        <v>2071</v>
      </c>
      <c r="L1" s="39" t="s">
        <v>2072</v>
      </c>
      <c r="M1" s="39" t="s">
        <v>2073</v>
      </c>
      <c r="N1" s="39" t="s">
        <v>2074</v>
      </c>
      <c r="O1" s="39" t="s">
        <v>2075</v>
      </c>
    </row>
    <row r="2" spans="1:15">
      <c r="A2" s="2" t="s">
        <v>4</v>
      </c>
      <c r="B2" s="3">
        <v>61.290999999999997</v>
      </c>
      <c r="C2" s="4">
        <v>60.79</v>
      </c>
      <c r="D2" s="4">
        <v>61.356999999999999</v>
      </c>
      <c r="E2" s="4">
        <v>60.142000000000003</v>
      </c>
      <c r="F2" s="5">
        <v>8.3000000000000001E-3</v>
      </c>
      <c r="G2" s="35">
        <f>D2-E2</f>
        <v>1.2149999999999963</v>
      </c>
      <c r="H2" s="34">
        <f>(SUM(G2:G3)/2)/C3</f>
        <v>1.9045095473891632E-2</v>
      </c>
      <c r="J2" s="77" t="s">
        <v>2076</v>
      </c>
      <c r="K2" s="40" t="s">
        <v>2177</v>
      </c>
      <c r="L2" s="40" t="s">
        <v>2178</v>
      </c>
      <c r="M2" s="40" t="s">
        <v>2179</v>
      </c>
      <c r="N2" s="40" t="s">
        <v>2180</v>
      </c>
      <c r="O2" s="40" t="s">
        <v>2181</v>
      </c>
    </row>
    <row r="3" spans="1:15">
      <c r="A3" s="2" t="s">
        <v>5</v>
      </c>
      <c r="B3" s="3">
        <v>60.789000000000001</v>
      </c>
      <c r="C3" s="4">
        <v>60.383000000000003</v>
      </c>
      <c r="D3" s="4">
        <v>61.085000000000001</v>
      </c>
      <c r="E3" s="4">
        <v>60</v>
      </c>
      <c r="F3" s="5">
        <v>6.4999999999999997E-3</v>
      </c>
      <c r="G3" s="35">
        <f t="shared" ref="G3:G66" si="0">D3-E3</f>
        <v>1.0850000000000009</v>
      </c>
      <c r="H3" s="34">
        <f t="shared" ref="H3:H66" si="1">(SUM(G3:G4)/2)/C4</f>
        <v>8.9825316665286935E-3</v>
      </c>
      <c r="J3" s="77"/>
      <c r="K3" s="41">
        <f>SUM($H2:$H7)/6</f>
        <v>1.8579846567362928E-2</v>
      </c>
      <c r="L3" s="41">
        <f>SUM($H2:$H25)/24</f>
        <v>2.3942259461311774E-2</v>
      </c>
      <c r="M3" s="41">
        <f>SUM($H2:$H73)/72</f>
        <v>4.44929555479536E-2</v>
      </c>
      <c r="N3" s="41">
        <f>SUM($H2:$H289)/288</f>
        <v>2.076682036001723E-2</v>
      </c>
      <c r="O3" s="41">
        <f>SUM($H2:$H577)/576</f>
        <v>1.3679415450378075E-2</v>
      </c>
    </row>
    <row r="4" spans="1:15">
      <c r="A4" s="2" t="s">
        <v>6</v>
      </c>
      <c r="B4" s="6">
        <v>60.395000000000003</v>
      </c>
      <c r="C4" s="4">
        <v>60.395000000000003</v>
      </c>
      <c r="D4" s="4">
        <v>60.395000000000003</v>
      </c>
      <c r="E4" s="4">
        <v>60.395000000000003</v>
      </c>
      <c r="F4" s="7">
        <v>-5.9999999999999995E-4</v>
      </c>
      <c r="G4" s="35">
        <f t="shared" si="0"/>
        <v>0</v>
      </c>
      <c r="H4" s="34">
        <f t="shared" si="1"/>
        <v>1.5068808470758501E-2</v>
      </c>
    </row>
    <row r="5" spans="1:15">
      <c r="A5" s="2" t="s">
        <v>7</v>
      </c>
      <c r="B5" s="6">
        <v>60.43</v>
      </c>
      <c r="C5" s="4">
        <v>60.820999999999998</v>
      </c>
      <c r="D5" s="4">
        <v>61.072000000000003</v>
      </c>
      <c r="E5" s="4">
        <v>59.238999999999997</v>
      </c>
      <c r="F5" s="7">
        <v>-7.0000000000000001E-3</v>
      </c>
      <c r="G5" s="35">
        <f t="shared" si="0"/>
        <v>1.8330000000000055</v>
      </c>
      <c r="H5" s="34">
        <f t="shared" si="1"/>
        <v>2.8961175236096544E-2</v>
      </c>
    </row>
    <row r="6" spans="1:15">
      <c r="A6" s="2" t="s">
        <v>8</v>
      </c>
      <c r="B6" s="6">
        <v>60.857999999999997</v>
      </c>
      <c r="C6" s="4">
        <v>61.945</v>
      </c>
      <c r="D6" s="4">
        <v>62.262999999999998</v>
      </c>
      <c r="E6" s="4">
        <v>60.508000000000003</v>
      </c>
      <c r="F6" s="7">
        <v>-1.78E-2</v>
      </c>
      <c r="G6" s="35">
        <f t="shared" si="0"/>
        <v>1.7549999999999955</v>
      </c>
      <c r="H6" s="34">
        <f t="shared" si="1"/>
        <v>2.1959377575258104E-2</v>
      </c>
    </row>
    <row r="7" spans="1:15">
      <c r="A7" s="2" t="s">
        <v>9</v>
      </c>
      <c r="B7" s="3">
        <v>61.96</v>
      </c>
      <c r="C7" s="4">
        <v>61.887</v>
      </c>
      <c r="D7" s="4">
        <v>62.438000000000002</v>
      </c>
      <c r="E7" s="4">
        <v>61.475000000000001</v>
      </c>
      <c r="F7" s="5">
        <v>1.1000000000000001E-3</v>
      </c>
      <c r="G7" s="35">
        <f t="shared" si="0"/>
        <v>0.96300000000000097</v>
      </c>
      <c r="H7" s="34">
        <f t="shared" si="1"/>
        <v>1.7462090981644075E-2</v>
      </c>
    </row>
    <row r="8" spans="1:15">
      <c r="A8" s="2" t="s">
        <v>10</v>
      </c>
      <c r="B8" s="6">
        <v>61.892000000000003</v>
      </c>
      <c r="C8" s="4">
        <v>62.65</v>
      </c>
      <c r="D8" s="4">
        <v>62.805</v>
      </c>
      <c r="E8" s="4">
        <v>61.58</v>
      </c>
      <c r="F8" s="7">
        <v>-1.09E-2</v>
      </c>
      <c r="G8" s="35">
        <f t="shared" si="0"/>
        <v>1.2250000000000014</v>
      </c>
      <c r="H8" s="34">
        <f t="shared" si="1"/>
        <v>2.4911436835776291E-2</v>
      </c>
    </row>
    <row r="9" spans="1:15">
      <c r="A9" s="2" t="s">
        <v>11</v>
      </c>
      <c r="B9" s="3">
        <v>62.575000000000003</v>
      </c>
      <c r="C9" s="4">
        <v>61.537999999999997</v>
      </c>
      <c r="D9" s="4">
        <v>62.975000000000001</v>
      </c>
      <c r="E9" s="4">
        <v>61.134</v>
      </c>
      <c r="F9" s="5">
        <v>2.1999999999999999E-2</v>
      </c>
      <c r="G9" s="35">
        <f t="shared" si="0"/>
        <v>1.8410000000000011</v>
      </c>
      <c r="H9" s="34">
        <f t="shared" si="1"/>
        <v>1.5034708044099641E-2</v>
      </c>
    </row>
    <row r="10" spans="1:15">
      <c r="A10" s="2" t="s">
        <v>12</v>
      </c>
      <c r="B10" s="6">
        <v>61.225000000000001</v>
      </c>
      <c r="C10" s="4">
        <v>61.225000000000001</v>
      </c>
      <c r="D10" s="4">
        <v>61.225000000000001</v>
      </c>
      <c r="E10" s="4">
        <v>61.225000000000001</v>
      </c>
      <c r="F10" s="7">
        <v>-7.7999999999999996E-3</v>
      </c>
      <c r="G10" s="35">
        <f t="shared" si="0"/>
        <v>0</v>
      </c>
      <c r="H10" s="34">
        <f t="shared" si="1"/>
        <v>1.1941763454932119E-2</v>
      </c>
    </row>
    <row r="11" spans="1:15">
      <c r="A11" s="2" t="s">
        <v>13</v>
      </c>
      <c r="B11" s="3">
        <v>61.704999999999998</v>
      </c>
      <c r="C11" s="4">
        <v>61.13</v>
      </c>
      <c r="D11" s="4">
        <v>62.27</v>
      </c>
      <c r="E11" s="4">
        <v>60.81</v>
      </c>
      <c r="F11" s="5">
        <v>8.9999999999999993E-3</v>
      </c>
      <c r="G11" s="35">
        <f t="shared" si="0"/>
        <v>1.4600000000000009</v>
      </c>
      <c r="H11" s="34">
        <f t="shared" si="1"/>
        <v>2.8506735734414958E-2</v>
      </c>
    </row>
    <row r="12" spans="1:15">
      <c r="A12" s="2" t="s">
        <v>14</v>
      </c>
      <c r="B12" s="6">
        <v>61.155000000000001</v>
      </c>
      <c r="C12" s="4">
        <v>61.389000000000003</v>
      </c>
      <c r="D12" s="4">
        <v>61.805</v>
      </c>
      <c r="E12" s="4">
        <v>59.765000000000001</v>
      </c>
      <c r="F12" s="7">
        <v>-3.5000000000000001E-3</v>
      </c>
      <c r="G12" s="35">
        <f t="shared" si="0"/>
        <v>2.0399999999999991</v>
      </c>
      <c r="H12" s="34">
        <f t="shared" si="1"/>
        <v>3.2551460028721863E-2</v>
      </c>
    </row>
    <row r="13" spans="1:15">
      <c r="A13" s="2" t="s">
        <v>15</v>
      </c>
      <c r="B13" s="6">
        <v>61.37</v>
      </c>
      <c r="C13" s="4">
        <v>62.67</v>
      </c>
      <c r="D13" s="4">
        <v>63.19</v>
      </c>
      <c r="E13" s="4">
        <v>61.15</v>
      </c>
      <c r="F13" s="7">
        <v>-2.9000000000000001E-2</v>
      </c>
      <c r="G13" s="35">
        <f t="shared" si="0"/>
        <v>2.0399999999999991</v>
      </c>
      <c r="H13" s="34">
        <f t="shared" si="1"/>
        <v>2.9848163008417881E-2</v>
      </c>
    </row>
    <row r="14" spans="1:15">
      <c r="A14" s="2" t="s">
        <v>16</v>
      </c>
      <c r="B14" s="6">
        <v>63.2</v>
      </c>
      <c r="C14" s="4">
        <v>63.555</v>
      </c>
      <c r="D14" s="4">
        <v>64.168999999999997</v>
      </c>
      <c r="E14" s="4">
        <v>62.414999999999999</v>
      </c>
      <c r="F14" s="7">
        <v>-9.4000000000000004E-3</v>
      </c>
      <c r="G14" s="35">
        <f t="shared" si="0"/>
        <v>1.7539999999999978</v>
      </c>
      <c r="H14" s="34">
        <f t="shared" si="1"/>
        <v>3.9050683829444828E-2</v>
      </c>
    </row>
    <row r="15" spans="1:15">
      <c r="A15" s="2" t="s">
        <v>17</v>
      </c>
      <c r="B15" s="3">
        <v>63.8</v>
      </c>
      <c r="C15" s="4">
        <v>62.15</v>
      </c>
      <c r="D15" s="4">
        <v>64.599999999999994</v>
      </c>
      <c r="E15" s="4">
        <v>61.5</v>
      </c>
      <c r="F15" s="5">
        <v>3.3799999999999997E-2</v>
      </c>
      <c r="G15" s="35">
        <f t="shared" si="0"/>
        <v>3.0999999999999943</v>
      </c>
      <c r="H15" s="34">
        <f t="shared" si="1"/>
        <v>2.511545005266138E-2</v>
      </c>
    </row>
    <row r="16" spans="1:15">
      <c r="A16" s="2" t="s">
        <v>18</v>
      </c>
      <c r="B16" s="6">
        <v>61.715000000000003</v>
      </c>
      <c r="C16" s="4">
        <v>61.715000000000003</v>
      </c>
      <c r="D16" s="4">
        <v>61.715000000000003</v>
      </c>
      <c r="E16" s="4">
        <v>61.715000000000003</v>
      </c>
      <c r="F16" s="7">
        <v>-2.3999999999999998E-3</v>
      </c>
      <c r="G16" s="35">
        <f t="shared" si="0"/>
        <v>0</v>
      </c>
      <c r="H16" s="34">
        <f t="shared" si="1"/>
        <v>9.1599353796445911E-3</v>
      </c>
    </row>
    <row r="17" spans="1:8">
      <c r="A17" s="2" t="s">
        <v>19</v>
      </c>
      <c r="B17" s="6">
        <v>61.866</v>
      </c>
      <c r="C17" s="4">
        <v>61.9</v>
      </c>
      <c r="D17" s="4">
        <v>62.454000000000001</v>
      </c>
      <c r="E17" s="4">
        <v>61.32</v>
      </c>
      <c r="F17" s="7">
        <v>-5.9999999999999995E-4</v>
      </c>
      <c r="G17" s="35">
        <f t="shared" si="0"/>
        <v>1.1340000000000003</v>
      </c>
      <c r="H17" s="34">
        <f t="shared" si="1"/>
        <v>2.1857036146926051E-2</v>
      </c>
    </row>
    <row r="18" spans="1:8">
      <c r="A18" s="2" t="s">
        <v>20</v>
      </c>
      <c r="B18" s="3">
        <v>61.905000000000001</v>
      </c>
      <c r="C18" s="4">
        <v>61.582000000000001</v>
      </c>
      <c r="D18" s="4">
        <v>62.667000000000002</v>
      </c>
      <c r="E18" s="4">
        <v>61.109000000000002</v>
      </c>
      <c r="F18" s="5">
        <v>5.1999999999999998E-3</v>
      </c>
      <c r="G18" s="35">
        <f t="shared" si="0"/>
        <v>1.5579999999999998</v>
      </c>
      <c r="H18" s="34">
        <f t="shared" si="1"/>
        <v>2.6077913766898688E-2</v>
      </c>
    </row>
    <row r="19" spans="1:8">
      <c r="A19" s="2" t="s">
        <v>21</v>
      </c>
      <c r="B19" s="6">
        <v>61.587000000000003</v>
      </c>
      <c r="C19" s="4">
        <v>62.505000000000003</v>
      </c>
      <c r="D19" s="4">
        <v>62.752000000000002</v>
      </c>
      <c r="E19" s="4">
        <v>61.05</v>
      </c>
      <c r="F19" s="7">
        <v>-1.4800000000000001E-2</v>
      </c>
      <c r="G19" s="35">
        <f t="shared" si="0"/>
        <v>1.7020000000000053</v>
      </c>
      <c r="H19" s="34">
        <f t="shared" si="1"/>
        <v>2.5971765003798514E-2</v>
      </c>
    </row>
    <row r="20" spans="1:8">
      <c r="A20" s="2" t="s">
        <v>22</v>
      </c>
      <c r="B20" s="6">
        <v>62.51</v>
      </c>
      <c r="C20" s="4">
        <v>63.183999999999997</v>
      </c>
      <c r="D20" s="4">
        <v>63.52</v>
      </c>
      <c r="E20" s="4">
        <v>61.94</v>
      </c>
      <c r="F20" s="7">
        <v>-1.0699999999999999E-2</v>
      </c>
      <c r="G20" s="35">
        <f t="shared" si="0"/>
        <v>1.5800000000000054</v>
      </c>
      <c r="H20" s="34">
        <f t="shared" si="1"/>
        <v>2.541421615126797E-2</v>
      </c>
    </row>
    <row r="21" spans="1:8">
      <c r="A21" s="2" t="s">
        <v>23</v>
      </c>
      <c r="B21" s="6">
        <v>63.189</v>
      </c>
      <c r="C21" s="4">
        <v>63.252000000000002</v>
      </c>
      <c r="D21" s="4">
        <v>63.606999999999999</v>
      </c>
      <c r="E21" s="4">
        <v>61.972000000000001</v>
      </c>
      <c r="F21" s="7">
        <v>-2.5000000000000001E-3</v>
      </c>
      <c r="G21" s="35">
        <f t="shared" si="0"/>
        <v>1.634999999999998</v>
      </c>
      <c r="H21" s="34">
        <f t="shared" si="1"/>
        <v>1.290449881610101E-2</v>
      </c>
    </row>
    <row r="22" spans="1:8">
      <c r="A22" s="2" t="s">
        <v>24</v>
      </c>
      <c r="B22" s="6">
        <v>63.35</v>
      </c>
      <c r="C22" s="4">
        <v>63.35</v>
      </c>
      <c r="D22" s="4">
        <v>63.35</v>
      </c>
      <c r="E22" s="4">
        <v>63.35</v>
      </c>
      <c r="F22" s="7">
        <v>-2.3999999999999998E-3</v>
      </c>
      <c r="G22" s="35">
        <f t="shared" si="0"/>
        <v>0</v>
      </c>
      <c r="H22" s="34">
        <f t="shared" si="1"/>
        <v>2.0711056624013454E-2</v>
      </c>
    </row>
    <row r="23" spans="1:8">
      <c r="A23" s="2" t="s">
        <v>25</v>
      </c>
      <c r="B23" s="6">
        <v>63.505000000000003</v>
      </c>
      <c r="C23" s="4">
        <v>65.254999999999995</v>
      </c>
      <c r="D23" s="4">
        <v>65.594999999999999</v>
      </c>
      <c r="E23" s="4">
        <v>62.892000000000003</v>
      </c>
      <c r="F23" s="7">
        <v>-2.7099999999999999E-2</v>
      </c>
      <c r="G23" s="35">
        <f t="shared" si="0"/>
        <v>2.7029999999999959</v>
      </c>
      <c r="H23" s="34">
        <f t="shared" si="1"/>
        <v>4.4789272030651278E-2</v>
      </c>
    </row>
    <row r="24" spans="1:8">
      <c r="A24" s="2" t="s">
        <v>26</v>
      </c>
      <c r="B24" s="3">
        <v>65.275000000000006</v>
      </c>
      <c r="C24" s="4">
        <v>65.25</v>
      </c>
      <c r="D24" s="4">
        <v>67.486999999999995</v>
      </c>
      <c r="E24" s="4">
        <v>64.344999999999999</v>
      </c>
      <c r="F24" s="5">
        <v>2.9999999999999997E-4</v>
      </c>
      <c r="G24" s="35">
        <f t="shared" si="0"/>
        <v>3.1419999999999959</v>
      </c>
      <c r="H24" s="34">
        <f t="shared" si="1"/>
        <v>3.9202505538155914E-2</v>
      </c>
    </row>
    <row r="25" spans="1:8">
      <c r="A25" s="2" t="s">
        <v>27</v>
      </c>
      <c r="B25" s="6">
        <v>65.254999999999995</v>
      </c>
      <c r="C25" s="4">
        <v>65.454999999999998</v>
      </c>
      <c r="D25" s="4">
        <v>66.905000000000001</v>
      </c>
      <c r="E25" s="4">
        <v>64.915000000000006</v>
      </c>
      <c r="F25" s="7">
        <v>-3.0999999999999999E-3</v>
      </c>
      <c r="G25" s="35">
        <f t="shared" si="0"/>
        <v>1.9899999999999949</v>
      </c>
      <c r="H25" s="34">
        <f t="shared" si="1"/>
        <v>3.0086547221378636E-2</v>
      </c>
    </row>
    <row r="26" spans="1:8">
      <c r="A26" s="2" t="s">
        <v>28</v>
      </c>
      <c r="B26" s="6">
        <v>65.459999999999994</v>
      </c>
      <c r="C26" s="4">
        <v>65.86</v>
      </c>
      <c r="D26" s="4">
        <v>66.957999999999998</v>
      </c>
      <c r="E26" s="4">
        <v>64.984999999999999</v>
      </c>
      <c r="F26" s="7">
        <v>-6.1000000000000004E-3</v>
      </c>
      <c r="G26" s="35">
        <f t="shared" si="0"/>
        <v>1.972999999999999</v>
      </c>
      <c r="H26" s="34">
        <f t="shared" si="1"/>
        <v>2.9841327082581994E-2</v>
      </c>
    </row>
    <row r="27" spans="1:8">
      <c r="A27" s="2" t="s">
        <v>29</v>
      </c>
      <c r="B27" s="6">
        <v>65.864999999999995</v>
      </c>
      <c r="C27" s="4">
        <v>66.552000000000007</v>
      </c>
      <c r="D27" s="4">
        <v>67.11</v>
      </c>
      <c r="E27" s="4">
        <v>65.111000000000004</v>
      </c>
      <c r="F27" s="7">
        <v>-1.7999999999999999E-2</v>
      </c>
      <c r="G27" s="35">
        <f t="shared" si="0"/>
        <v>1.9989999999999952</v>
      </c>
      <c r="H27" s="34">
        <f t="shared" si="1"/>
        <v>1.4901229966455425E-2</v>
      </c>
    </row>
    <row r="28" spans="1:8">
      <c r="A28" s="2" t="s">
        <v>30</v>
      </c>
      <c r="B28" s="6">
        <v>67.075000000000003</v>
      </c>
      <c r="C28" s="4">
        <v>67.075000000000003</v>
      </c>
      <c r="D28" s="4">
        <v>67.075000000000003</v>
      </c>
      <c r="E28" s="4">
        <v>67.075000000000003</v>
      </c>
      <c r="F28" s="7">
        <v>-6.9999999999999999E-4</v>
      </c>
      <c r="G28" s="35">
        <f t="shared" si="0"/>
        <v>0</v>
      </c>
      <c r="H28" s="34">
        <f t="shared" si="1"/>
        <v>1.5597516424372739E-2</v>
      </c>
    </row>
    <row r="29" spans="1:8">
      <c r="A29" s="2" t="s">
        <v>31</v>
      </c>
      <c r="B29" s="3">
        <v>67.12</v>
      </c>
      <c r="C29" s="4">
        <v>66.516999999999996</v>
      </c>
      <c r="D29" s="4">
        <v>67.61</v>
      </c>
      <c r="E29" s="4">
        <v>65.534999999999997</v>
      </c>
      <c r="F29" s="5">
        <v>8.5000000000000006E-3</v>
      </c>
      <c r="G29" s="35">
        <f t="shared" si="0"/>
        <v>2.0750000000000028</v>
      </c>
      <c r="H29" s="34">
        <f t="shared" si="1"/>
        <v>3.8520359395909039E-2</v>
      </c>
    </row>
    <row r="30" spans="1:8">
      <c r="A30" s="2" t="s">
        <v>32</v>
      </c>
      <c r="B30" s="6">
        <v>66.552999999999997</v>
      </c>
      <c r="C30" s="4">
        <v>68.003</v>
      </c>
      <c r="D30" s="4">
        <v>69.004000000000005</v>
      </c>
      <c r="E30" s="4">
        <v>65.84</v>
      </c>
      <c r="F30" s="7">
        <v>-1.9800000000000002E-2</v>
      </c>
      <c r="G30" s="35">
        <f t="shared" si="0"/>
        <v>3.1640000000000015</v>
      </c>
      <c r="H30" s="34">
        <f t="shared" si="1"/>
        <v>5.7123130034522539E-2</v>
      </c>
    </row>
    <row r="31" spans="1:8">
      <c r="A31" s="2" t="s">
        <v>33</v>
      </c>
      <c r="B31" s="3">
        <v>67.900000000000006</v>
      </c>
      <c r="C31" s="4">
        <v>65.174999999999997</v>
      </c>
      <c r="D31" s="4">
        <v>68.73</v>
      </c>
      <c r="E31" s="4">
        <v>64.447999999999993</v>
      </c>
      <c r="F31" s="5">
        <v>4.1000000000000002E-2</v>
      </c>
      <c r="G31" s="35">
        <f t="shared" si="0"/>
        <v>4.2820000000000107</v>
      </c>
      <c r="H31" s="34">
        <f t="shared" si="1"/>
        <v>5.885760375421617E-2</v>
      </c>
    </row>
    <row r="32" spans="1:8">
      <c r="A32" s="2" t="s">
        <v>34</v>
      </c>
      <c r="B32" s="6">
        <v>65.224999999999994</v>
      </c>
      <c r="C32" s="4">
        <v>68.19</v>
      </c>
      <c r="D32" s="4">
        <v>68.424999999999997</v>
      </c>
      <c r="E32" s="4">
        <v>64.680000000000007</v>
      </c>
      <c r="F32" s="7">
        <v>-4.5400000000000003E-2</v>
      </c>
      <c r="G32" s="35">
        <f t="shared" si="0"/>
        <v>3.7449999999999903</v>
      </c>
      <c r="H32" s="34">
        <f t="shared" si="1"/>
        <v>4.6420339959665755E-2</v>
      </c>
    </row>
    <row r="33" spans="1:8">
      <c r="A33" s="2" t="s">
        <v>35</v>
      </c>
      <c r="B33" s="6">
        <v>68.325000000000003</v>
      </c>
      <c r="C33" s="4">
        <v>69.42</v>
      </c>
      <c r="D33" s="4">
        <v>70.67</v>
      </c>
      <c r="E33" s="4">
        <v>67.97</v>
      </c>
      <c r="F33" s="7">
        <v>-2.46E-2</v>
      </c>
      <c r="G33" s="35">
        <f t="shared" si="0"/>
        <v>2.7000000000000028</v>
      </c>
      <c r="H33" s="34">
        <f t="shared" si="1"/>
        <v>1.9271948608137066E-2</v>
      </c>
    </row>
    <row r="34" spans="1:8">
      <c r="A34" s="2" t="s">
        <v>36</v>
      </c>
      <c r="B34" s="3">
        <v>70.05</v>
      </c>
      <c r="C34" s="4">
        <v>70.05</v>
      </c>
      <c r="D34" s="4">
        <v>70.05</v>
      </c>
      <c r="E34" s="4">
        <v>70.05</v>
      </c>
      <c r="F34" s="5">
        <v>1.18E-2</v>
      </c>
      <c r="G34" s="35">
        <f t="shared" si="0"/>
        <v>0</v>
      </c>
      <c r="H34" s="34">
        <f t="shared" si="1"/>
        <v>2.7103142919358308E-2</v>
      </c>
    </row>
    <row r="35" spans="1:8">
      <c r="A35" s="2" t="s">
        <v>37</v>
      </c>
      <c r="B35" s="3">
        <v>69.233999999999995</v>
      </c>
      <c r="C35" s="4">
        <v>68.885000000000005</v>
      </c>
      <c r="D35" s="4">
        <v>71.933999999999997</v>
      </c>
      <c r="E35" s="4">
        <v>68.2</v>
      </c>
      <c r="F35" s="5">
        <v>4.7999999999999996E-3</v>
      </c>
      <c r="G35" s="35">
        <f t="shared" si="0"/>
        <v>3.7339999999999947</v>
      </c>
      <c r="H35" s="34">
        <f t="shared" si="1"/>
        <v>4.1806413651073827E-2</v>
      </c>
    </row>
    <row r="36" spans="1:8">
      <c r="A36" s="2" t="s">
        <v>38</v>
      </c>
      <c r="B36" s="3">
        <v>68.900000000000006</v>
      </c>
      <c r="C36" s="4">
        <v>67.98</v>
      </c>
      <c r="D36" s="4">
        <v>69.491</v>
      </c>
      <c r="E36" s="4">
        <v>67.540999999999997</v>
      </c>
      <c r="F36" s="5">
        <v>1.32E-2</v>
      </c>
      <c r="G36" s="35">
        <f t="shared" si="0"/>
        <v>1.9500000000000028</v>
      </c>
      <c r="H36" s="34">
        <f t="shared" si="1"/>
        <v>2.5001844882296446E-2</v>
      </c>
    </row>
    <row r="37" spans="1:8">
      <c r="A37" s="2" t="s">
        <v>39</v>
      </c>
      <c r="B37" s="3">
        <v>68</v>
      </c>
      <c r="C37" s="4">
        <v>67.754999999999995</v>
      </c>
      <c r="D37" s="4">
        <v>68.069999999999993</v>
      </c>
      <c r="E37" s="4">
        <v>66.632000000000005</v>
      </c>
      <c r="F37" s="5">
        <v>5.4000000000000003E-3</v>
      </c>
      <c r="G37" s="35">
        <f t="shared" si="0"/>
        <v>1.4379999999999882</v>
      </c>
      <c r="H37" s="34">
        <f t="shared" si="1"/>
        <v>2.6390515222482397E-2</v>
      </c>
    </row>
    <row r="38" spans="1:8">
      <c r="A38" s="2" t="s">
        <v>40</v>
      </c>
      <c r="B38" s="6">
        <v>67.634</v>
      </c>
      <c r="C38" s="4">
        <v>68.319999999999993</v>
      </c>
      <c r="D38" s="4">
        <v>68.433000000000007</v>
      </c>
      <c r="E38" s="4">
        <v>66.265000000000001</v>
      </c>
      <c r="F38" s="7">
        <v>-1.3100000000000001E-2</v>
      </c>
      <c r="G38" s="35">
        <f t="shared" si="0"/>
        <v>2.1680000000000064</v>
      </c>
      <c r="H38" s="34">
        <f t="shared" si="1"/>
        <v>6.1399109885288135E-2</v>
      </c>
    </row>
    <row r="39" spans="1:8">
      <c r="A39" s="2" t="s">
        <v>41</v>
      </c>
      <c r="B39" s="3">
        <v>68.53</v>
      </c>
      <c r="C39" s="4">
        <v>63.811999999999998</v>
      </c>
      <c r="D39" s="4">
        <v>69.48</v>
      </c>
      <c r="E39" s="4">
        <v>63.811999999999998</v>
      </c>
      <c r="F39" s="5">
        <v>6.8699999999999997E-2</v>
      </c>
      <c r="G39" s="35">
        <f t="shared" si="0"/>
        <v>5.6680000000000064</v>
      </c>
      <c r="H39" s="34">
        <f t="shared" si="1"/>
        <v>4.419493177387919E-2</v>
      </c>
    </row>
    <row r="40" spans="1:8">
      <c r="A40" s="2" t="s">
        <v>42</v>
      </c>
      <c r="B40" s="6">
        <v>64.125</v>
      </c>
      <c r="C40" s="4">
        <v>64.125</v>
      </c>
      <c r="D40" s="4">
        <v>64.125</v>
      </c>
      <c r="E40" s="4">
        <v>64.125</v>
      </c>
      <c r="F40" s="7">
        <v>-5.0000000000000001E-4</v>
      </c>
      <c r="G40" s="35">
        <f t="shared" si="0"/>
        <v>0</v>
      </c>
      <c r="H40" s="34">
        <f t="shared" si="1"/>
        <v>2.0718727111221979E-2</v>
      </c>
    </row>
    <row r="41" spans="1:8">
      <c r="A41" s="2" t="s">
        <v>43</v>
      </c>
      <c r="B41" s="6">
        <v>64.155000000000001</v>
      </c>
      <c r="C41" s="4">
        <v>64.168999999999997</v>
      </c>
      <c r="D41" s="4">
        <v>65.59</v>
      </c>
      <c r="E41" s="4">
        <v>62.930999999999997</v>
      </c>
      <c r="F41" s="7">
        <v>-4.0000000000000002E-4</v>
      </c>
      <c r="G41" s="35">
        <f t="shared" si="0"/>
        <v>2.659000000000006</v>
      </c>
      <c r="H41" s="34">
        <f t="shared" si="1"/>
        <v>3.2796688132474744E-2</v>
      </c>
    </row>
    <row r="42" spans="1:8">
      <c r="A42" s="2" t="s">
        <v>44</v>
      </c>
      <c r="B42" s="6">
        <v>64.183000000000007</v>
      </c>
      <c r="C42" s="4">
        <v>65.22</v>
      </c>
      <c r="D42" s="4">
        <v>65.659000000000006</v>
      </c>
      <c r="E42" s="4">
        <v>64.040000000000006</v>
      </c>
      <c r="F42" s="7">
        <v>-1.7299999999999999E-2</v>
      </c>
      <c r="G42" s="35">
        <f t="shared" si="0"/>
        <v>1.6189999999999998</v>
      </c>
      <c r="H42" s="34">
        <f t="shared" si="1"/>
        <v>2.2780337941628329E-2</v>
      </c>
    </row>
    <row r="43" spans="1:8">
      <c r="A43" s="2" t="s">
        <v>45</v>
      </c>
      <c r="B43" s="3">
        <v>65.31</v>
      </c>
      <c r="C43" s="4">
        <v>65.099999999999994</v>
      </c>
      <c r="D43" s="4">
        <v>66.147000000000006</v>
      </c>
      <c r="E43" s="4">
        <v>64.8</v>
      </c>
      <c r="F43" s="5">
        <v>1E-3</v>
      </c>
      <c r="G43" s="35">
        <f t="shared" si="0"/>
        <v>1.3470000000000084</v>
      </c>
      <c r="H43" s="34">
        <f t="shared" si="1"/>
        <v>2.1143473570658034E-2</v>
      </c>
    </row>
    <row r="44" spans="1:8">
      <c r="A44" s="2" t="s">
        <v>46</v>
      </c>
      <c r="B44" s="3">
        <v>65.245000000000005</v>
      </c>
      <c r="C44" s="4">
        <v>64.89</v>
      </c>
      <c r="D44" s="4">
        <v>65.846999999999994</v>
      </c>
      <c r="E44" s="4">
        <v>64.45</v>
      </c>
      <c r="F44" s="5">
        <v>3.7000000000000002E-3</v>
      </c>
      <c r="G44" s="35">
        <f t="shared" si="0"/>
        <v>1.3969999999999914</v>
      </c>
      <c r="H44" s="34">
        <f t="shared" si="1"/>
        <v>2.3454699407281943E-2</v>
      </c>
    </row>
    <row r="45" spans="1:8">
      <c r="A45" s="2" t="s">
        <v>47</v>
      </c>
      <c r="B45" s="6">
        <v>65.004000000000005</v>
      </c>
      <c r="C45" s="4">
        <v>64.954999999999998</v>
      </c>
      <c r="D45" s="4">
        <v>65.7</v>
      </c>
      <c r="E45" s="4">
        <v>64.05</v>
      </c>
      <c r="F45" s="7">
        <v>-4.1999999999999997E-3</v>
      </c>
      <c r="G45" s="35">
        <f t="shared" si="0"/>
        <v>1.6500000000000057</v>
      </c>
      <c r="H45" s="34">
        <f t="shared" si="1"/>
        <v>1.2638835695136005E-2</v>
      </c>
    </row>
    <row r="46" spans="1:8">
      <c r="A46" s="2" t="s">
        <v>48</v>
      </c>
      <c r="B46" s="3">
        <v>65.275000000000006</v>
      </c>
      <c r="C46" s="4">
        <v>65.275000000000006</v>
      </c>
      <c r="D46" s="4">
        <v>65.275000000000006</v>
      </c>
      <c r="E46" s="4">
        <v>65.275000000000006</v>
      </c>
      <c r="F46" s="5">
        <v>2.3E-3</v>
      </c>
      <c r="G46" s="35">
        <f t="shared" si="0"/>
        <v>0</v>
      </c>
      <c r="H46" s="34">
        <f t="shared" si="1"/>
        <v>8.1747006447651042E-3</v>
      </c>
    </row>
    <row r="47" spans="1:8">
      <c r="A47" s="2" t="s">
        <v>49</v>
      </c>
      <c r="B47" s="6">
        <v>65.125</v>
      </c>
      <c r="C47" s="4">
        <v>65.14</v>
      </c>
      <c r="D47" s="4">
        <v>65.625</v>
      </c>
      <c r="E47" s="4">
        <v>64.56</v>
      </c>
      <c r="F47" s="7">
        <v>-1.5E-3</v>
      </c>
      <c r="G47" s="35">
        <f t="shared" si="0"/>
        <v>1.0649999999999977</v>
      </c>
      <c r="H47" s="34">
        <f t="shared" si="1"/>
        <v>3.3286702417035838E-2</v>
      </c>
    </row>
    <row r="48" spans="1:8">
      <c r="A48" s="2" t="s">
        <v>50</v>
      </c>
      <c r="B48" s="3">
        <v>65.224999999999994</v>
      </c>
      <c r="C48" s="4">
        <v>64.334999999999994</v>
      </c>
      <c r="D48" s="4">
        <v>66.218000000000004</v>
      </c>
      <c r="E48" s="4">
        <v>63</v>
      </c>
      <c r="F48" s="5">
        <v>1.3599999999999999E-2</v>
      </c>
      <c r="G48" s="35">
        <f t="shared" si="0"/>
        <v>3.2180000000000035</v>
      </c>
      <c r="H48" s="34">
        <f t="shared" si="1"/>
        <v>4.4017487344684803E-2</v>
      </c>
    </row>
    <row r="49" spans="1:8">
      <c r="A49" s="2" t="s">
        <v>51</v>
      </c>
      <c r="B49" s="6">
        <v>64.349999999999994</v>
      </c>
      <c r="C49" s="4">
        <v>65.19</v>
      </c>
      <c r="D49" s="4">
        <v>66.718999999999994</v>
      </c>
      <c r="E49" s="4">
        <v>64.197999999999993</v>
      </c>
      <c r="F49" s="7">
        <v>-1.4800000000000001E-2</v>
      </c>
      <c r="G49" s="35">
        <f t="shared" si="0"/>
        <v>2.5210000000000008</v>
      </c>
      <c r="H49" s="34">
        <f t="shared" si="1"/>
        <v>5.3308473500476045E-2</v>
      </c>
    </row>
    <row r="50" spans="1:8">
      <c r="A50" s="2" t="s">
        <v>52</v>
      </c>
      <c r="B50" s="3">
        <v>65.319999999999993</v>
      </c>
      <c r="C50" s="4">
        <v>63.02</v>
      </c>
      <c r="D50" s="4">
        <v>66.597999999999999</v>
      </c>
      <c r="E50" s="4">
        <v>62.4</v>
      </c>
      <c r="F50" s="5">
        <v>3.3500000000000002E-2</v>
      </c>
      <c r="G50" s="35">
        <f t="shared" si="0"/>
        <v>4.1980000000000004</v>
      </c>
      <c r="H50" s="34">
        <f t="shared" si="1"/>
        <v>5.5458265139116211E-2</v>
      </c>
    </row>
    <row r="51" spans="1:8">
      <c r="A51" s="2" t="s">
        <v>53</v>
      </c>
      <c r="B51" s="3">
        <v>63.2</v>
      </c>
      <c r="C51" s="4">
        <v>61.1</v>
      </c>
      <c r="D51" s="4">
        <v>63.478999999999999</v>
      </c>
      <c r="E51" s="4">
        <v>60.9</v>
      </c>
      <c r="F51" s="5">
        <v>2.0199999999999999E-2</v>
      </c>
      <c r="G51" s="35">
        <f t="shared" si="0"/>
        <v>2.5790000000000006</v>
      </c>
      <c r="H51" s="34">
        <f t="shared" si="1"/>
        <v>2.0815173527037937E-2</v>
      </c>
    </row>
    <row r="52" spans="1:8">
      <c r="A52" s="2" t="s">
        <v>54</v>
      </c>
      <c r="B52" s="3">
        <v>61.95</v>
      </c>
      <c r="C52" s="4">
        <v>61.95</v>
      </c>
      <c r="D52" s="4">
        <v>61.95</v>
      </c>
      <c r="E52" s="4">
        <v>61.95</v>
      </c>
      <c r="F52" s="5">
        <v>6.7999999999999996E-3</v>
      </c>
      <c r="G52" s="35">
        <f t="shared" si="0"/>
        <v>0</v>
      </c>
      <c r="H52" s="34">
        <f t="shared" si="1"/>
        <v>2.3300401875418573E-2</v>
      </c>
    </row>
    <row r="53" spans="1:8">
      <c r="A53" s="2" t="s">
        <v>55</v>
      </c>
      <c r="B53" s="3">
        <v>61.53</v>
      </c>
      <c r="C53" s="4">
        <v>59.72</v>
      </c>
      <c r="D53" s="4">
        <v>62.354999999999997</v>
      </c>
      <c r="E53" s="4">
        <v>59.572000000000003</v>
      </c>
      <c r="F53" s="5">
        <v>2.76E-2</v>
      </c>
      <c r="G53" s="35">
        <f t="shared" si="0"/>
        <v>2.7829999999999941</v>
      </c>
      <c r="H53" s="34">
        <f t="shared" si="1"/>
        <v>4.9956241546662394E-2</v>
      </c>
    </row>
    <row r="54" spans="1:8">
      <c r="A54" s="2" t="s">
        <v>56</v>
      </c>
      <c r="B54" s="6">
        <v>59.875</v>
      </c>
      <c r="C54" s="4">
        <v>62.844999999999999</v>
      </c>
      <c r="D54" s="4">
        <v>62.875</v>
      </c>
      <c r="E54" s="4">
        <v>59.378999999999998</v>
      </c>
      <c r="F54" s="7">
        <v>-4.8099999999999997E-2</v>
      </c>
      <c r="G54" s="35">
        <f t="shared" si="0"/>
        <v>3.4960000000000022</v>
      </c>
      <c r="H54" s="34">
        <f t="shared" si="1"/>
        <v>4.382551388670955E-2</v>
      </c>
    </row>
    <row r="55" spans="1:8">
      <c r="A55" s="2" t="s">
        <v>57</v>
      </c>
      <c r="B55" s="6">
        <v>62.9</v>
      </c>
      <c r="C55" s="4">
        <v>63.73</v>
      </c>
      <c r="D55" s="4">
        <v>64.144999999999996</v>
      </c>
      <c r="E55" s="4">
        <v>62.055</v>
      </c>
      <c r="F55" s="7">
        <v>-4.1999999999999997E-3</v>
      </c>
      <c r="G55" s="35">
        <f t="shared" si="0"/>
        <v>2.0899999999999963</v>
      </c>
      <c r="H55" s="34">
        <f t="shared" si="1"/>
        <v>5.172070156789791E-2</v>
      </c>
    </row>
    <row r="56" spans="1:8">
      <c r="A56" s="2" t="s">
        <v>58</v>
      </c>
      <c r="B56" s="3">
        <v>63.164999999999999</v>
      </c>
      <c r="C56" s="4">
        <v>60.207999999999998</v>
      </c>
      <c r="D56" s="4">
        <v>64.14</v>
      </c>
      <c r="E56" s="4">
        <v>60.002000000000002</v>
      </c>
      <c r="F56" s="5">
        <v>4.5499999999999999E-2</v>
      </c>
      <c r="G56" s="35">
        <f t="shared" si="0"/>
        <v>4.1379999999999981</v>
      </c>
      <c r="H56" s="34">
        <f t="shared" si="1"/>
        <v>6.3248799393377686E-2</v>
      </c>
    </row>
    <row r="57" spans="1:8">
      <c r="A57" s="2" t="s">
        <v>59</v>
      </c>
      <c r="B57" s="3">
        <v>60.417000000000002</v>
      </c>
      <c r="C57" s="4">
        <v>59.344999999999999</v>
      </c>
      <c r="D57" s="4">
        <v>61.149000000000001</v>
      </c>
      <c r="E57" s="4">
        <v>57.78</v>
      </c>
      <c r="F57" s="5">
        <v>2.8199999999999999E-2</v>
      </c>
      <c r="G57" s="35">
        <f t="shared" si="0"/>
        <v>3.3689999999999998</v>
      </c>
      <c r="H57" s="34">
        <f t="shared" si="1"/>
        <v>2.8667460857726344E-2</v>
      </c>
    </row>
    <row r="58" spans="1:8">
      <c r="A58" s="2" t="s">
        <v>60</v>
      </c>
      <c r="B58" s="3">
        <v>58.76</v>
      </c>
      <c r="C58" s="4">
        <v>58.76</v>
      </c>
      <c r="D58" s="4">
        <v>58.76</v>
      </c>
      <c r="E58" s="4">
        <v>58.76</v>
      </c>
      <c r="F58" s="5">
        <v>2.0000000000000001E-4</v>
      </c>
      <c r="G58" s="35">
        <f t="shared" si="0"/>
        <v>0</v>
      </c>
      <c r="H58" s="34">
        <f t="shared" si="1"/>
        <v>2.7951969127933057E-2</v>
      </c>
    </row>
    <row r="59" spans="1:8">
      <c r="A59" s="2" t="s">
        <v>61</v>
      </c>
      <c r="B59" s="3">
        <v>58.75</v>
      </c>
      <c r="C59" s="4">
        <v>58.045999999999999</v>
      </c>
      <c r="D59" s="4">
        <v>61.24</v>
      </c>
      <c r="E59" s="4">
        <v>57.994999999999997</v>
      </c>
      <c r="F59" s="5">
        <v>1.21E-2</v>
      </c>
      <c r="G59" s="35">
        <f t="shared" si="0"/>
        <v>3.2450000000000045</v>
      </c>
      <c r="H59" s="34">
        <f t="shared" si="1"/>
        <v>7.7012117923675211E-2</v>
      </c>
    </row>
    <row r="60" spans="1:8">
      <c r="A60" s="2" t="s">
        <v>63</v>
      </c>
      <c r="B60" s="3">
        <v>58.048000000000002</v>
      </c>
      <c r="C60" s="4">
        <v>55.29</v>
      </c>
      <c r="D60" s="4">
        <v>60.561</v>
      </c>
      <c r="E60" s="4">
        <v>55.29</v>
      </c>
      <c r="F60" s="5">
        <v>4.41E-2</v>
      </c>
      <c r="G60" s="35">
        <f t="shared" si="0"/>
        <v>5.2710000000000008</v>
      </c>
      <c r="H60" s="34">
        <f t="shared" si="1"/>
        <v>8.7446714933351363E-2</v>
      </c>
    </row>
    <row r="61" spans="1:8">
      <c r="A61" s="2" t="s">
        <v>64</v>
      </c>
      <c r="B61" s="6">
        <v>55.594999999999999</v>
      </c>
      <c r="C61" s="4">
        <v>59.116</v>
      </c>
      <c r="D61" s="4">
        <v>59.787999999999997</v>
      </c>
      <c r="E61" s="4">
        <v>54.72</v>
      </c>
      <c r="F61" s="7">
        <v>-5.96E-2</v>
      </c>
      <c r="G61" s="35">
        <f t="shared" si="0"/>
        <v>5.0679999999999978</v>
      </c>
      <c r="H61" s="34">
        <f t="shared" si="1"/>
        <v>9.7078000482975116E-2</v>
      </c>
    </row>
    <row r="62" spans="1:8">
      <c r="A62" s="2" t="s">
        <v>65</v>
      </c>
      <c r="B62" s="3">
        <v>59.121000000000002</v>
      </c>
      <c r="C62" s="4">
        <v>53.832999999999998</v>
      </c>
      <c r="D62" s="4">
        <v>59.194000000000003</v>
      </c>
      <c r="E62" s="4">
        <v>53.81</v>
      </c>
      <c r="F62" s="5">
        <v>0.1052</v>
      </c>
      <c r="G62" s="35">
        <f t="shared" si="0"/>
        <v>5.3840000000000003</v>
      </c>
      <c r="H62" s="34">
        <f t="shared" si="1"/>
        <v>5.0322460042994677E-2</v>
      </c>
    </row>
    <row r="63" spans="1:8">
      <c r="A63" s="2" t="s">
        <v>66</v>
      </c>
      <c r="B63" s="6">
        <v>53.494999999999997</v>
      </c>
      <c r="C63" s="4">
        <v>53.494999999999997</v>
      </c>
      <c r="D63" s="4">
        <v>53.494999999999997</v>
      </c>
      <c r="E63" s="4">
        <v>53.494999999999997</v>
      </c>
      <c r="F63" s="7">
        <v>-8.6999999999999994E-3</v>
      </c>
      <c r="G63" s="35">
        <f t="shared" si="0"/>
        <v>0</v>
      </c>
      <c r="H63" s="34">
        <f t="shared" si="1"/>
        <v>2.9433962264150987E-2</v>
      </c>
    </row>
    <row r="64" spans="1:8">
      <c r="A64" s="2" t="s">
        <v>67</v>
      </c>
      <c r="B64" s="3">
        <v>53.966000000000001</v>
      </c>
      <c r="C64" s="4">
        <v>53</v>
      </c>
      <c r="D64" s="4">
        <v>54.728000000000002</v>
      </c>
      <c r="E64" s="4">
        <v>51.607999999999997</v>
      </c>
      <c r="F64" s="5">
        <v>1.6299999999999999E-2</v>
      </c>
      <c r="G64" s="35">
        <f t="shared" si="0"/>
        <v>3.1200000000000045</v>
      </c>
      <c r="H64" s="34">
        <f t="shared" si="1"/>
        <v>5.1547842401500982E-2</v>
      </c>
    </row>
    <row r="65" spans="1:8">
      <c r="A65" s="2" t="s">
        <v>68</v>
      </c>
      <c r="B65" s="6">
        <v>53.1</v>
      </c>
      <c r="C65" s="4">
        <v>53.3</v>
      </c>
      <c r="D65" s="4">
        <v>54.218000000000004</v>
      </c>
      <c r="E65" s="4">
        <v>51.843000000000004</v>
      </c>
      <c r="F65" s="7">
        <v>-8.3999999999999995E-3</v>
      </c>
      <c r="G65" s="35">
        <f t="shared" si="0"/>
        <v>2.375</v>
      </c>
      <c r="H65" s="34">
        <f t="shared" si="1"/>
        <v>4.6833700440528654E-2</v>
      </c>
    </row>
    <row r="66" spans="1:8">
      <c r="A66" s="2" t="s">
        <v>69</v>
      </c>
      <c r="B66" s="6">
        <v>53.55</v>
      </c>
      <c r="C66" s="4">
        <v>54.48</v>
      </c>
      <c r="D66" s="4">
        <v>55.762999999999998</v>
      </c>
      <c r="E66" s="4">
        <v>53.034999999999997</v>
      </c>
      <c r="F66" s="7">
        <v>-1.8700000000000001E-2</v>
      </c>
      <c r="G66" s="35">
        <f t="shared" si="0"/>
        <v>2.7280000000000015</v>
      </c>
      <c r="H66" s="34">
        <f t="shared" si="1"/>
        <v>5.5339459363011829E-2</v>
      </c>
    </row>
    <row r="67" spans="1:8">
      <c r="A67" s="2" t="s">
        <v>70</v>
      </c>
      <c r="B67" s="6">
        <v>54.57</v>
      </c>
      <c r="C67" s="4">
        <v>56.045000000000002</v>
      </c>
      <c r="D67" s="4">
        <v>56.351999999999997</v>
      </c>
      <c r="E67" s="4">
        <v>52.877000000000002</v>
      </c>
      <c r="F67" s="7">
        <v>-2.1499999999999998E-2</v>
      </c>
      <c r="G67" s="35">
        <f t="shared" ref="G67:G130" si="2">D67-E67</f>
        <v>3.4749999999999943</v>
      </c>
      <c r="H67" s="34">
        <f t="shared" ref="H67:H130" si="3">(SUM(G67:G68)/2)/C68</f>
        <v>6.7522321428571383E-2</v>
      </c>
    </row>
    <row r="68" spans="1:8">
      <c r="A68" s="2" t="s">
        <v>71</v>
      </c>
      <c r="B68" s="6">
        <v>55.77</v>
      </c>
      <c r="C68" s="4">
        <v>58.24</v>
      </c>
      <c r="D68" s="4">
        <v>58.39</v>
      </c>
      <c r="E68" s="4">
        <v>54</v>
      </c>
      <c r="F68" s="7">
        <v>-4.2700000000000002E-2</v>
      </c>
      <c r="G68" s="35">
        <f t="shared" si="2"/>
        <v>4.3900000000000006</v>
      </c>
      <c r="H68" s="34">
        <f t="shared" si="3"/>
        <v>7.377777060191168E-2</v>
      </c>
    </row>
    <row r="69" spans="1:8">
      <c r="A69" s="2" t="s">
        <v>73</v>
      </c>
      <c r="B69" s="6">
        <v>58.255000000000003</v>
      </c>
      <c r="C69" s="4">
        <v>61.936</v>
      </c>
      <c r="D69" s="4">
        <v>62.999000000000002</v>
      </c>
      <c r="E69" s="4">
        <v>58.25</v>
      </c>
      <c r="F69" s="7">
        <v>-5.9400000000000001E-2</v>
      </c>
      <c r="G69" s="35">
        <f t="shared" si="2"/>
        <v>4.7490000000000023</v>
      </c>
      <c r="H69" s="34">
        <f t="shared" si="3"/>
        <v>8.858781481173636E-2</v>
      </c>
    </row>
    <row r="70" spans="1:8">
      <c r="A70" s="2" t="s">
        <v>74</v>
      </c>
      <c r="B70" s="3">
        <v>61.936</v>
      </c>
      <c r="C70" s="4">
        <v>60.155000000000001</v>
      </c>
      <c r="D70" s="4">
        <v>63.878999999999998</v>
      </c>
      <c r="E70" s="4">
        <v>57.97</v>
      </c>
      <c r="F70" s="5">
        <v>2.8899999999999999E-2</v>
      </c>
      <c r="G70" s="35">
        <f t="shared" si="2"/>
        <v>5.9089999999999989</v>
      </c>
      <c r="H70" s="34">
        <f t="shared" si="3"/>
        <v>0.13897203767248301</v>
      </c>
    </row>
    <row r="71" spans="1:8">
      <c r="A71" s="2" t="s">
        <v>75</v>
      </c>
      <c r="B71" s="6">
        <v>60.197000000000003</v>
      </c>
      <c r="C71" s="4">
        <v>68.484999999999999</v>
      </c>
      <c r="D71" s="4">
        <v>72.620999999999995</v>
      </c>
      <c r="E71" s="4">
        <v>59.494999999999997</v>
      </c>
      <c r="F71" s="7">
        <v>-0.1216</v>
      </c>
      <c r="G71" s="35">
        <f t="shared" si="2"/>
        <v>13.125999999999998</v>
      </c>
      <c r="H71" s="34">
        <f t="shared" si="3"/>
        <v>0.28041111859063822</v>
      </c>
    </row>
    <row r="72" spans="1:8">
      <c r="A72" s="2" t="s">
        <v>76</v>
      </c>
      <c r="B72" s="3">
        <v>68.528999999999996</v>
      </c>
      <c r="C72" s="4">
        <v>60.906999999999996</v>
      </c>
      <c r="D72" s="4">
        <v>80.024000000000001</v>
      </c>
      <c r="E72" s="4">
        <v>58.991999999999997</v>
      </c>
      <c r="F72" s="5">
        <v>3.9100000000000003E-2</v>
      </c>
      <c r="G72" s="35">
        <f t="shared" si="2"/>
        <v>21.032000000000004</v>
      </c>
      <c r="H72" s="34">
        <f t="shared" si="3"/>
        <v>0.25022772192145742</v>
      </c>
    </row>
    <row r="73" spans="1:8">
      <c r="A73" s="2" t="s">
        <v>77</v>
      </c>
      <c r="B73" s="3">
        <v>65.948999999999998</v>
      </c>
      <c r="C73" s="4">
        <v>58.185000000000002</v>
      </c>
      <c r="D73" s="4">
        <v>65.995999999999995</v>
      </c>
      <c r="E73" s="4">
        <v>57.908999999999999</v>
      </c>
      <c r="F73" s="5">
        <v>0.13289999999999999</v>
      </c>
      <c r="G73" s="35">
        <f t="shared" si="2"/>
        <v>8.0869999999999962</v>
      </c>
      <c r="H73" s="34">
        <f t="shared" si="3"/>
        <v>9.0671463254709428E-2</v>
      </c>
    </row>
    <row r="74" spans="1:8">
      <c r="A74" s="2" t="s">
        <v>79</v>
      </c>
      <c r="B74" s="3">
        <v>58.215000000000003</v>
      </c>
      <c r="C74" s="4">
        <v>56.429000000000002</v>
      </c>
      <c r="D74" s="4">
        <v>58.521000000000001</v>
      </c>
      <c r="E74" s="4">
        <v>56.375</v>
      </c>
      <c r="F74" s="5">
        <v>3.1600000000000003E-2</v>
      </c>
      <c r="G74" s="35">
        <f t="shared" si="2"/>
        <v>2.1460000000000008</v>
      </c>
      <c r="H74" s="34">
        <f t="shared" si="3"/>
        <v>3.6627164995442121E-2</v>
      </c>
    </row>
    <row r="75" spans="1:8">
      <c r="A75" s="2" t="s">
        <v>80</v>
      </c>
      <c r="B75" s="3">
        <v>56.433999999999997</v>
      </c>
      <c r="C75" s="4">
        <v>54.85</v>
      </c>
      <c r="D75" s="4">
        <v>56.56</v>
      </c>
      <c r="E75" s="4">
        <v>54.688000000000002</v>
      </c>
      <c r="F75" s="5">
        <v>2.8500000000000001E-2</v>
      </c>
      <c r="G75" s="35">
        <f t="shared" si="2"/>
        <v>1.8719999999999999</v>
      </c>
      <c r="H75" s="34">
        <f t="shared" si="3"/>
        <v>2.4378611391360189E-2</v>
      </c>
    </row>
    <row r="76" spans="1:8">
      <c r="A76" s="2" t="s">
        <v>81</v>
      </c>
      <c r="B76" s="3">
        <v>54.87</v>
      </c>
      <c r="C76" s="4">
        <v>54.515000000000001</v>
      </c>
      <c r="D76" s="4">
        <v>54.871000000000002</v>
      </c>
      <c r="E76" s="4">
        <v>54.085000000000001</v>
      </c>
      <c r="F76" s="5">
        <v>1.4800000000000001E-2</v>
      </c>
      <c r="G76" s="35">
        <f t="shared" si="2"/>
        <v>0.78600000000000136</v>
      </c>
      <c r="H76" s="34">
        <f t="shared" si="3"/>
        <v>1.3133661984931691E-2</v>
      </c>
    </row>
    <row r="77" spans="1:8">
      <c r="A77" s="2" t="s">
        <v>82</v>
      </c>
      <c r="B77" s="3">
        <v>54.072000000000003</v>
      </c>
      <c r="C77" s="4">
        <v>53.755000000000003</v>
      </c>
      <c r="D77" s="4">
        <v>54.353000000000002</v>
      </c>
      <c r="E77" s="4">
        <v>53.726999999999997</v>
      </c>
      <c r="F77" s="5">
        <v>6.0000000000000001E-3</v>
      </c>
      <c r="G77" s="35">
        <f t="shared" si="2"/>
        <v>0.62600000000000477</v>
      </c>
      <c r="H77" s="34">
        <f t="shared" si="3"/>
        <v>1.5575940987327461E-2</v>
      </c>
    </row>
    <row r="78" spans="1:8">
      <c r="A78" s="2" t="s">
        <v>83</v>
      </c>
      <c r="B78" s="3">
        <v>53.75</v>
      </c>
      <c r="C78" s="4">
        <v>52.87</v>
      </c>
      <c r="D78" s="4">
        <v>53.890999999999998</v>
      </c>
      <c r="E78" s="4">
        <v>52.87</v>
      </c>
      <c r="F78" s="5">
        <v>2.1299999999999999E-2</v>
      </c>
      <c r="G78" s="35">
        <f t="shared" si="2"/>
        <v>1.0210000000000008</v>
      </c>
      <c r="H78" s="34">
        <f t="shared" si="3"/>
        <v>2.711774009636957E-2</v>
      </c>
    </row>
    <row r="79" spans="1:8">
      <c r="A79" s="2" t="s">
        <v>85</v>
      </c>
      <c r="B79" s="6">
        <v>52.63</v>
      </c>
      <c r="C79" s="4">
        <v>54.374000000000002</v>
      </c>
      <c r="D79" s="4">
        <v>54.393000000000001</v>
      </c>
      <c r="E79" s="4">
        <v>52.465000000000003</v>
      </c>
      <c r="F79" s="7">
        <v>-3.2500000000000001E-2</v>
      </c>
      <c r="G79" s="35">
        <f t="shared" si="2"/>
        <v>1.9279999999999973</v>
      </c>
      <c r="H79" s="34">
        <f t="shared" si="3"/>
        <v>4.1249285850314232E-2</v>
      </c>
    </row>
    <row r="80" spans="1:8">
      <c r="A80" s="2" t="s">
        <v>86</v>
      </c>
      <c r="B80" s="3">
        <v>54.399000000000001</v>
      </c>
      <c r="C80" s="4">
        <v>52.51</v>
      </c>
      <c r="D80" s="4">
        <v>54.515000000000001</v>
      </c>
      <c r="E80" s="4">
        <v>52.110999999999997</v>
      </c>
      <c r="F80" s="5">
        <v>1.7100000000000001E-2</v>
      </c>
      <c r="G80" s="35">
        <f t="shared" si="2"/>
        <v>2.4040000000000035</v>
      </c>
      <c r="H80" s="34">
        <f t="shared" si="3"/>
        <v>4.2713148075959273E-2</v>
      </c>
    </row>
    <row r="81" spans="1:8">
      <c r="A81" s="2" t="s">
        <v>87</v>
      </c>
      <c r="B81" s="6">
        <v>53.485999999999997</v>
      </c>
      <c r="C81" s="4">
        <v>53.871000000000002</v>
      </c>
      <c r="D81" s="4">
        <v>54.86</v>
      </c>
      <c r="E81" s="4">
        <v>52.661999999999999</v>
      </c>
      <c r="F81" s="7">
        <v>-7.4000000000000003E-3</v>
      </c>
      <c r="G81" s="35">
        <f t="shared" si="2"/>
        <v>2.1980000000000004</v>
      </c>
      <c r="H81" s="34">
        <f t="shared" si="3"/>
        <v>5.9624274613947127E-2</v>
      </c>
    </row>
    <row r="82" spans="1:8">
      <c r="A82" s="2" t="s">
        <v>88</v>
      </c>
      <c r="B82" s="3">
        <v>53.886000000000003</v>
      </c>
      <c r="C82" s="4">
        <v>50.835000000000001</v>
      </c>
      <c r="D82" s="4">
        <v>54.353000000000002</v>
      </c>
      <c r="E82" s="4">
        <v>50.488999999999997</v>
      </c>
      <c r="F82" s="5">
        <v>5.2499999999999998E-2</v>
      </c>
      <c r="G82" s="35">
        <f t="shared" si="2"/>
        <v>3.8640000000000043</v>
      </c>
      <c r="H82" s="34">
        <f t="shared" si="3"/>
        <v>6.7406897907045363E-2</v>
      </c>
    </row>
    <row r="83" spans="1:8">
      <c r="A83" s="2" t="s">
        <v>89</v>
      </c>
      <c r="B83" s="3">
        <v>51.2</v>
      </c>
      <c r="C83" s="4">
        <v>50.884999999999998</v>
      </c>
      <c r="D83" s="4">
        <v>53.877000000000002</v>
      </c>
      <c r="E83" s="4">
        <v>50.881</v>
      </c>
      <c r="F83" s="5">
        <v>1.6199999999999999E-2</v>
      </c>
      <c r="G83" s="35">
        <f t="shared" si="2"/>
        <v>2.9960000000000022</v>
      </c>
      <c r="H83" s="34">
        <f t="shared" si="3"/>
        <v>4.9171395673986359E-2</v>
      </c>
    </row>
    <row r="84" spans="1:8">
      <c r="A84" s="2" t="s">
        <v>91</v>
      </c>
      <c r="B84" s="3">
        <v>50.384999999999998</v>
      </c>
      <c r="C84" s="4">
        <v>48.636000000000003</v>
      </c>
      <c r="D84" s="4">
        <v>50.423000000000002</v>
      </c>
      <c r="E84" s="4">
        <v>48.636000000000003</v>
      </c>
      <c r="F84" s="5">
        <v>3.5799999999999998E-2</v>
      </c>
      <c r="G84" s="35">
        <f t="shared" si="2"/>
        <v>1.786999999999999</v>
      </c>
      <c r="H84" s="34">
        <f t="shared" si="3"/>
        <v>4.0394556387804627E-2</v>
      </c>
    </row>
    <row r="85" spans="1:8">
      <c r="A85" s="2" t="s">
        <v>92</v>
      </c>
      <c r="B85" s="3">
        <v>48.643999999999998</v>
      </c>
      <c r="C85" s="4">
        <v>47.395000000000003</v>
      </c>
      <c r="D85" s="4">
        <v>48.74</v>
      </c>
      <c r="E85" s="4">
        <v>46.698</v>
      </c>
      <c r="F85" s="5">
        <v>2.5700000000000001E-2</v>
      </c>
      <c r="G85" s="35">
        <f t="shared" si="2"/>
        <v>2.0420000000000016</v>
      </c>
      <c r="H85" s="34">
        <f t="shared" si="3"/>
        <v>3.5334773218142532E-2</v>
      </c>
    </row>
    <row r="86" spans="1:8">
      <c r="A86" s="2" t="s">
        <v>93</v>
      </c>
      <c r="B86" s="3">
        <v>47.424999999999997</v>
      </c>
      <c r="C86" s="4">
        <v>46.3</v>
      </c>
      <c r="D86" s="4">
        <v>47.424999999999997</v>
      </c>
      <c r="E86" s="4">
        <v>46.195</v>
      </c>
      <c r="F86" s="5">
        <v>2.4E-2</v>
      </c>
      <c r="G86" s="35">
        <f t="shared" si="2"/>
        <v>1.2299999999999969</v>
      </c>
      <c r="H86" s="34">
        <f t="shared" si="3"/>
        <v>3.2482830662547445E-2</v>
      </c>
    </row>
    <row r="87" spans="1:8">
      <c r="A87" s="2" t="s">
        <v>94</v>
      </c>
      <c r="B87" s="3">
        <v>46.314999999999998</v>
      </c>
      <c r="C87" s="4">
        <v>44.993000000000002</v>
      </c>
      <c r="D87" s="4">
        <v>46.314999999999998</v>
      </c>
      <c r="E87" s="4">
        <v>44.622</v>
      </c>
      <c r="F87" s="5">
        <v>2.92E-2</v>
      </c>
      <c r="G87" s="35">
        <f t="shared" si="2"/>
        <v>1.6929999999999978</v>
      </c>
      <c r="H87" s="34">
        <f t="shared" si="3"/>
        <v>3.3278616765156456E-2</v>
      </c>
    </row>
    <row r="88" spans="1:8">
      <c r="A88" s="2" t="s">
        <v>95</v>
      </c>
      <c r="B88" s="6">
        <v>45.002000000000002</v>
      </c>
      <c r="C88" s="4">
        <v>45.69</v>
      </c>
      <c r="D88" s="4">
        <v>45.698</v>
      </c>
      <c r="E88" s="4">
        <v>44.35</v>
      </c>
      <c r="F88" s="7">
        <v>-1.54E-2</v>
      </c>
      <c r="G88" s="35">
        <f t="shared" si="2"/>
        <v>1.347999999999999</v>
      </c>
      <c r="H88" s="34">
        <f t="shared" si="3"/>
        <v>2.3843570577402159E-2</v>
      </c>
    </row>
    <row r="89" spans="1:8">
      <c r="A89" s="2" t="s">
        <v>97</v>
      </c>
      <c r="B89" s="6">
        <v>45.704999999999998</v>
      </c>
      <c r="C89" s="4">
        <v>46.155000000000001</v>
      </c>
      <c r="D89" s="4">
        <v>46.171999999999997</v>
      </c>
      <c r="E89" s="4">
        <v>45.319000000000003</v>
      </c>
      <c r="F89" s="7">
        <v>-0.01</v>
      </c>
      <c r="G89" s="35">
        <f t="shared" si="2"/>
        <v>0.85299999999999443</v>
      </c>
      <c r="H89" s="34">
        <f t="shared" si="3"/>
        <v>1.7435656664817036E-2</v>
      </c>
    </row>
    <row r="90" spans="1:8">
      <c r="A90" s="2" t="s">
        <v>98</v>
      </c>
      <c r="B90" s="6">
        <v>46.168999999999997</v>
      </c>
      <c r="C90" s="4">
        <v>46.857999999999997</v>
      </c>
      <c r="D90" s="4">
        <v>46.896000000000001</v>
      </c>
      <c r="E90" s="4">
        <v>46.115000000000002</v>
      </c>
      <c r="F90" s="7">
        <v>-1.49E-2</v>
      </c>
      <c r="G90" s="35">
        <f t="shared" si="2"/>
        <v>0.78099999999999881</v>
      </c>
      <c r="H90" s="34">
        <f t="shared" si="3"/>
        <v>1.3443496801705711E-2</v>
      </c>
    </row>
    <row r="91" spans="1:8">
      <c r="A91" s="2" t="s">
        <v>99</v>
      </c>
      <c r="B91" s="6">
        <v>46.866</v>
      </c>
      <c r="C91" s="4">
        <v>46.9</v>
      </c>
      <c r="D91" s="4">
        <v>47.125</v>
      </c>
      <c r="E91" s="4">
        <v>46.645000000000003</v>
      </c>
      <c r="F91" s="7">
        <v>-8.9999999999999998E-4</v>
      </c>
      <c r="G91" s="35">
        <f t="shared" si="2"/>
        <v>0.47999999999999687</v>
      </c>
      <c r="H91" s="34">
        <f t="shared" si="3"/>
        <v>1.2342927491934079E-2</v>
      </c>
    </row>
    <row r="92" spans="1:8">
      <c r="A92" s="2" t="s">
        <v>100</v>
      </c>
      <c r="B92" s="6">
        <v>46.908000000000001</v>
      </c>
      <c r="C92" s="4">
        <v>47.112000000000002</v>
      </c>
      <c r="D92" s="4">
        <v>47.258000000000003</v>
      </c>
      <c r="E92" s="4">
        <v>46.575000000000003</v>
      </c>
      <c r="F92" s="7">
        <v>-4.4999999999999997E-3</v>
      </c>
      <c r="G92" s="35">
        <f t="shared" si="2"/>
        <v>0.68299999999999983</v>
      </c>
      <c r="H92" s="34">
        <f t="shared" si="3"/>
        <v>1.1773557712687011E-2</v>
      </c>
    </row>
    <row r="93" spans="1:8">
      <c r="A93" s="2" t="s">
        <v>101</v>
      </c>
      <c r="B93" s="6">
        <v>47.12</v>
      </c>
      <c r="C93" s="4">
        <v>47.182000000000002</v>
      </c>
      <c r="D93" s="4">
        <v>47.482999999999997</v>
      </c>
      <c r="E93" s="4">
        <v>47.055</v>
      </c>
      <c r="F93" s="7">
        <v>-1.6999999999999999E-3</v>
      </c>
      <c r="G93" s="35">
        <f t="shared" si="2"/>
        <v>0.42799999999999727</v>
      </c>
      <c r="H93" s="34">
        <f t="shared" si="3"/>
        <v>1.6903971737501269E-2</v>
      </c>
    </row>
    <row r="94" spans="1:8">
      <c r="A94" s="2" t="s">
        <v>103</v>
      </c>
      <c r="B94" s="3">
        <v>47.198999999999998</v>
      </c>
      <c r="C94" s="4">
        <v>46.704999999999998</v>
      </c>
      <c r="D94" s="4">
        <v>47.845999999999997</v>
      </c>
      <c r="E94" s="4">
        <v>46.695</v>
      </c>
      <c r="F94" s="5">
        <v>1.0500000000000001E-2</v>
      </c>
      <c r="G94" s="35">
        <f t="shared" si="2"/>
        <v>1.1509999999999962</v>
      </c>
      <c r="H94" s="34">
        <f t="shared" si="3"/>
        <v>2.3885801460172173E-2</v>
      </c>
    </row>
    <row r="95" spans="1:8">
      <c r="A95" s="2" t="s">
        <v>104</v>
      </c>
      <c r="B95" s="3">
        <v>46.707999999999998</v>
      </c>
      <c r="C95" s="4">
        <v>45.884999999999998</v>
      </c>
      <c r="D95" s="4">
        <v>46.822000000000003</v>
      </c>
      <c r="E95" s="4">
        <v>45.780999999999999</v>
      </c>
      <c r="F95" s="5">
        <v>2.6200000000000001E-2</v>
      </c>
      <c r="G95" s="35">
        <f t="shared" si="2"/>
        <v>1.0410000000000039</v>
      </c>
      <c r="H95" s="34">
        <f t="shared" si="3"/>
        <v>2.1981591770438562E-2</v>
      </c>
    </row>
    <row r="96" spans="1:8">
      <c r="A96" s="2" t="s">
        <v>105</v>
      </c>
      <c r="B96" s="6">
        <v>45.515999999999998</v>
      </c>
      <c r="C96" s="4">
        <v>46.174999999999997</v>
      </c>
      <c r="D96" s="4">
        <v>46.503999999999998</v>
      </c>
      <c r="E96" s="4">
        <v>45.515000000000001</v>
      </c>
      <c r="F96" s="7">
        <v>-1.8499999999999999E-2</v>
      </c>
      <c r="G96" s="35">
        <f t="shared" si="2"/>
        <v>0.98899999999999721</v>
      </c>
      <c r="H96" s="34">
        <f t="shared" si="3"/>
        <v>2.4683282091537428E-2</v>
      </c>
    </row>
    <row r="97" spans="1:8">
      <c r="A97" s="2" t="s">
        <v>106</v>
      </c>
      <c r="B97" s="3">
        <v>46.375</v>
      </c>
      <c r="C97" s="4">
        <v>45.860999999999997</v>
      </c>
      <c r="D97" s="4">
        <v>46.98</v>
      </c>
      <c r="E97" s="4">
        <v>45.704999999999998</v>
      </c>
      <c r="F97" s="5">
        <v>1.09E-2</v>
      </c>
      <c r="G97" s="35">
        <f t="shared" si="2"/>
        <v>1.2749999999999986</v>
      </c>
      <c r="H97" s="34">
        <f t="shared" si="3"/>
        <v>3.2225579053373567E-2</v>
      </c>
    </row>
    <row r="98" spans="1:8">
      <c r="A98" s="2" t="s">
        <v>107</v>
      </c>
      <c r="B98" s="6">
        <v>45.875999999999998</v>
      </c>
      <c r="C98" s="4">
        <v>46.670999999999999</v>
      </c>
      <c r="D98" s="4">
        <v>46.686</v>
      </c>
      <c r="E98" s="4">
        <v>44.953000000000003</v>
      </c>
      <c r="F98" s="7">
        <v>-1.7299999999999999E-2</v>
      </c>
      <c r="G98" s="35">
        <f t="shared" si="2"/>
        <v>1.732999999999997</v>
      </c>
      <c r="H98" s="34">
        <f t="shared" si="3"/>
        <v>4.9102947458351122E-2</v>
      </c>
    </row>
    <row r="99" spans="1:8">
      <c r="A99" s="2" t="s">
        <v>109</v>
      </c>
      <c r="B99" s="6">
        <v>46.686</v>
      </c>
      <c r="C99" s="4">
        <v>46.82</v>
      </c>
      <c r="D99" s="4">
        <v>48.615000000000002</v>
      </c>
      <c r="E99" s="4">
        <v>45.75</v>
      </c>
      <c r="F99" s="7">
        <v>-3.2000000000000002E-3</v>
      </c>
      <c r="G99" s="35">
        <f t="shared" si="2"/>
        <v>2.865000000000002</v>
      </c>
      <c r="H99" s="34">
        <f t="shared" si="3"/>
        <v>5.5048424802404627E-2</v>
      </c>
    </row>
    <row r="100" spans="1:8">
      <c r="A100" s="2" t="s">
        <v>110</v>
      </c>
      <c r="B100" s="3">
        <v>46.835000000000001</v>
      </c>
      <c r="C100" s="4">
        <v>44.914999999999999</v>
      </c>
      <c r="D100" s="4">
        <v>46.88</v>
      </c>
      <c r="E100" s="4">
        <v>44.8</v>
      </c>
      <c r="F100" s="5">
        <v>4.2999999999999997E-2</v>
      </c>
      <c r="G100" s="35">
        <f t="shared" si="2"/>
        <v>2.0800000000000054</v>
      </c>
      <c r="H100" s="34">
        <f t="shared" si="3"/>
        <v>3.9077697677079831E-2</v>
      </c>
    </row>
    <row r="101" spans="1:8">
      <c r="A101" s="2" t="s">
        <v>111</v>
      </c>
      <c r="B101" s="3">
        <v>44.902000000000001</v>
      </c>
      <c r="C101" s="4">
        <v>43.695</v>
      </c>
      <c r="D101" s="4">
        <v>45.03</v>
      </c>
      <c r="E101" s="4">
        <v>43.695</v>
      </c>
      <c r="F101" s="5">
        <v>3.0099999999999998E-2</v>
      </c>
      <c r="G101" s="35">
        <f t="shared" si="2"/>
        <v>1.3350000000000009</v>
      </c>
      <c r="H101" s="34">
        <f t="shared" si="3"/>
        <v>1.8269451457424819E-2</v>
      </c>
    </row>
    <row r="102" spans="1:8">
      <c r="A102" s="2" t="s">
        <v>112</v>
      </c>
      <c r="B102" s="6">
        <v>43.59</v>
      </c>
      <c r="C102" s="4">
        <v>43.57</v>
      </c>
      <c r="D102" s="4">
        <v>43.805</v>
      </c>
      <c r="E102" s="4">
        <v>43.548000000000002</v>
      </c>
      <c r="F102" s="7">
        <v>-2.0000000000000001E-4</v>
      </c>
      <c r="G102" s="35">
        <f t="shared" si="2"/>
        <v>0.2569999999999979</v>
      </c>
      <c r="H102" s="34">
        <f t="shared" si="3"/>
        <v>1.017228952079789E-2</v>
      </c>
    </row>
    <row r="103" spans="1:8">
      <c r="A103" s="2" t="s">
        <v>113</v>
      </c>
      <c r="B103" s="3">
        <v>43.6</v>
      </c>
      <c r="C103" s="4">
        <v>43.009</v>
      </c>
      <c r="D103" s="4">
        <v>43.622999999999998</v>
      </c>
      <c r="E103" s="4">
        <v>43.005000000000003</v>
      </c>
      <c r="F103" s="5">
        <v>1.3599999999999999E-2</v>
      </c>
      <c r="G103" s="35">
        <f t="shared" si="2"/>
        <v>0.617999999999995</v>
      </c>
      <c r="H103" s="34">
        <f t="shared" si="3"/>
        <v>2.6784855190993898E-2</v>
      </c>
    </row>
    <row r="104" spans="1:8">
      <c r="A104" s="2" t="s">
        <v>115</v>
      </c>
      <c r="B104" s="3">
        <v>43.012999999999998</v>
      </c>
      <c r="C104" s="4">
        <v>41.572000000000003</v>
      </c>
      <c r="D104" s="4">
        <v>43.145000000000003</v>
      </c>
      <c r="E104" s="4">
        <v>41.536000000000001</v>
      </c>
      <c r="F104" s="5">
        <v>3.4299999999999997E-2</v>
      </c>
      <c r="G104" s="35">
        <f t="shared" si="2"/>
        <v>1.6090000000000018</v>
      </c>
      <c r="H104" s="34">
        <f t="shared" si="3"/>
        <v>4.9837850359045685E-2</v>
      </c>
    </row>
    <row r="105" spans="1:8">
      <c r="A105" s="2" t="s">
        <v>116</v>
      </c>
      <c r="B105" s="6">
        <v>41.585999999999999</v>
      </c>
      <c r="C105" s="4">
        <v>43.17</v>
      </c>
      <c r="D105" s="4">
        <v>43.884</v>
      </c>
      <c r="E105" s="4">
        <v>41.19</v>
      </c>
      <c r="F105" s="7">
        <v>-3.6900000000000002E-2</v>
      </c>
      <c r="G105" s="35">
        <f t="shared" si="2"/>
        <v>2.6940000000000026</v>
      </c>
      <c r="H105" s="34">
        <f t="shared" si="3"/>
        <v>4.1155949462568411E-2</v>
      </c>
    </row>
    <row r="106" spans="1:8">
      <c r="A106" s="2" t="s">
        <v>117</v>
      </c>
      <c r="B106" s="3">
        <v>43.18</v>
      </c>
      <c r="C106" s="4">
        <v>42.423999999999999</v>
      </c>
      <c r="D106" s="4">
        <v>43.222000000000001</v>
      </c>
      <c r="E106" s="4">
        <v>42.423999999999999</v>
      </c>
      <c r="F106" s="5">
        <v>1.7399999999999999E-2</v>
      </c>
      <c r="G106" s="35">
        <f t="shared" si="2"/>
        <v>0.79800000000000182</v>
      </c>
      <c r="H106" s="34">
        <f t="shared" si="3"/>
        <v>1.396780303030311E-2</v>
      </c>
    </row>
    <row r="107" spans="1:8">
      <c r="A107" s="2" t="s">
        <v>118</v>
      </c>
      <c r="B107" s="3">
        <v>42.441000000000003</v>
      </c>
      <c r="C107" s="4">
        <v>42.24</v>
      </c>
      <c r="D107" s="4">
        <v>42.609000000000002</v>
      </c>
      <c r="E107" s="4">
        <v>42.226999999999997</v>
      </c>
      <c r="F107" s="5">
        <v>4.4000000000000003E-3</v>
      </c>
      <c r="G107" s="35">
        <f t="shared" si="2"/>
        <v>0.382000000000005</v>
      </c>
      <c r="H107" s="34">
        <f t="shared" si="3"/>
        <v>1.0905099386737317E-2</v>
      </c>
    </row>
    <row r="108" spans="1:8">
      <c r="A108" s="2" t="s">
        <v>119</v>
      </c>
      <c r="B108" s="3">
        <v>42.255000000000003</v>
      </c>
      <c r="C108" s="4">
        <v>41.906999999999996</v>
      </c>
      <c r="D108" s="4">
        <v>42.308999999999997</v>
      </c>
      <c r="E108" s="4">
        <v>41.777000000000001</v>
      </c>
      <c r="F108" s="5">
        <v>8.2000000000000007E-3</v>
      </c>
      <c r="G108" s="35">
        <f t="shared" si="2"/>
        <v>0.53199999999999648</v>
      </c>
      <c r="H108" s="34">
        <f t="shared" si="3"/>
        <v>1.0750623920138232E-2</v>
      </c>
    </row>
    <row r="109" spans="1:8">
      <c r="A109" s="2" t="s">
        <v>121</v>
      </c>
      <c r="B109" s="3">
        <v>41.912999999999997</v>
      </c>
      <c r="C109" s="4">
        <v>41.671999999999997</v>
      </c>
      <c r="D109" s="4">
        <v>42.017000000000003</v>
      </c>
      <c r="E109" s="4">
        <v>41.652999999999999</v>
      </c>
      <c r="F109" s="5">
        <v>5.1000000000000004E-3</v>
      </c>
      <c r="G109" s="35">
        <f t="shared" si="2"/>
        <v>0.36400000000000432</v>
      </c>
      <c r="H109" s="34">
        <f t="shared" si="3"/>
        <v>9.9255283137483098E-3</v>
      </c>
    </row>
    <row r="110" spans="1:8">
      <c r="A110" s="2" t="s">
        <v>122</v>
      </c>
      <c r="B110" s="3">
        <v>41.7</v>
      </c>
      <c r="C110" s="4">
        <v>41.357999999999997</v>
      </c>
      <c r="D110" s="4">
        <v>41.814999999999998</v>
      </c>
      <c r="E110" s="4">
        <v>41.357999999999997</v>
      </c>
      <c r="F110" s="5">
        <v>7.7000000000000002E-3</v>
      </c>
      <c r="G110" s="35">
        <f t="shared" si="2"/>
        <v>0.45700000000000074</v>
      </c>
      <c r="H110" s="34">
        <f t="shared" si="3"/>
        <v>1.2580920972273129E-2</v>
      </c>
    </row>
    <row r="111" spans="1:8">
      <c r="A111" s="2" t="s">
        <v>123</v>
      </c>
      <c r="B111" s="3">
        <v>41.38</v>
      </c>
      <c r="C111" s="4">
        <v>40.935000000000002</v>
      </c>
      <c r="D111" s="4">
        <v>41.433</v>
      </c>
      <c r="E111" s="4">
        <v>40.86</v>
      </c>
      <c r="F111" s="5">
        <v>1.04E-2</v>
      </c>
      <c r="G111" s="35">
        <f t="shared" si="2"/>
        <v>0.5730000000000004</v>
      </c>
      <c r="H111" s="34">
        <f t="shared" si="3"/>
        <v>1.0024360535931797E-2</v>
      </c>
    </row>
    <row r="112" spans="1:8">
      <c r="A112" s="2" t="s">
        <v>124</v>
      </c>
      <c r="B112" s="6">
        <v>40.953000000000003</v>
      </c>
      <c r="C112" s="4">
        <v>41.05</v>
      </c>
      <c r="D112" s="4">
        <v>41.115000000000002</v>
      </c>
      <c r="E112" s="4">
        <v>40.865000000000002</v>
      </c>
      <c r="F112" s="7">
        <v>-2.3E-3</v>
      </c>
      <c r="G112" s="35">
        <f t="shared" si="2"/>
        <v>0.25</v>
      </c>
      <c r="H112" s="34">
        <f t="shared" si="3"/>
        <v>6.9801616458486449E-3</v>
      </c>
    </row>
    <row r="113" spans="1:8">
      <c r="A113" s="2" t="s">
        <v>125</v>
      </c>
      <c r="B113" s="3">
        <v>41.046999999999997</v>
      </c>
      <c r="C113" s="4">
        <v>40.83</v>
      </c>
      <c r="D113" s="4">
        <v>41.09</v>
      </c>
      <c r="E113" s="4">
        <v>40.770000000000003</v>
      </c>
      <c r="F113" s="5">
        <v>7.3000000000000001E-3</v>
      </c>
      <c r="G113" s="35">
        <f t="shared" si="2"/>
        <v>0.32000000000000028</v>
      </c>
      <c r="H113" s="34">
        <f t="shared" si="3"/>
        <v>1.1217674259290995E-2</v>
      </c>
    </row>
    <row r="114" spans="1:8">
      <c r="A114" s="2" t="s">
        <v>127</v>
      </c>
      <c r="B114" s="6">
        <v>40.749000000000002</v>
      </c>
      <c r="C114" s="4">
        <v>40.872999999999998</v>
      </c>
      <c r="D114" s="4">
        <v>41.158000000000001</v>
      </c>
      <c r="E114" s="4">
        <v>40.561</v>
      </c>
      <c r="F114" s="7">
        <v>-3.0999999999999999E-3</v>
      </c>
      <c r="G114" s="35">
        <f t="shared" si="2"/>
        <v>0.59700000000000131</v>
      </c>
      <c r="H114" s="34">
        <f t="shared" si="3"/>
        <v>1.6959643476107917E-2</v>
      </c>
    </row>
    <row r="115" spans="1:8">
      <c r="A115" s="2" t="s">
        <v>128</v>
      </c>
      <c r="B115" s="3">
        <v>40.877000000000002</v>
      </c>
      <c r="C115" s="4">
        <v>40.39</v>
      </c>
      <c r="D115" s="4">
        <v>41.162999999999997</v>
      </c>
      <c r="E115" s="4">
        <v>40.39</v>
      </c>
      <c r="F115" s="5">
        <v>1.1599999999999999E-2</v>
      </c>
      <c r="G115" s="35">
        <f t="shared" si="2"/>
        <v>0.77299999999999613</v>
      </c>
      <c r="H115" s="34">
        <f t="shared" si="3"/>
        <v>1.7745914653508828E-2</v>
      </c>
    </row>
    <row r="116" spans="1:8">
      <c r="A116" s="2" t="s">
        <v>129</v>
      </c>
      <c r="B116" s="6">
        <v>40.408999999999999</v>
      </c>
      <c r="C116" s="4">
        <v>40.939</v>
      </c>
      <c r="D116" s="4">
        <v>41.064999999999998</v>
      </c>
      <c r="E116" s="4">
        <v>40.384999999999998</v>
      </c>
      <c r="F116" s="7">
        <v>-1.2699999999999999E-2</v>
      </c>
      <c r="G116" s="35">
        <f t="shared" si="2"/>
        <v>0.67999999999999972</v>
      </c>
      <c r="H116" s="34">
        <f t="shared" si="3"/>
        <v>1.5378149182881298E-2</v>
      </c>
    </row>
    <row r="117" spans="1:8">
      <c r="A117" s="2" t="s">
        <v>130</v>
      </c>
      <c r="B117" s="3">
        <v>40.929000000000002</v>
      </c>
      <c r="C117" s="4">
        <v>40.447000000000003</v>
      </c>
      <c r="D117" s="4">
        <v>40.978999999999999</v>
      </c>
      <c r="E117" s="4">
        <v>40.414999999999999</v>
      </c>
      <c r="F117" s="5">
        <v>1.23E-2</v>
      </c>
      <c r="G117" s="35">
        <f t="shared" si="2"/>
        <v>0.56400000000000006</v>
      </c>
      <c r="H117" s="34">
        <f t="shared" si="3"/>
        <v>1.1363073110284937E-2</v>
      </c>
    </row>
    <row r="118" spans="1:8">
      <c r="A118" s="2" t="s">
        <v>131</v>
      </c>
      <c r="B118" s="3">
        <v>40.432000000000002</v>
      </c>
      <c r="C118" s="4">
        <v>40.35</v>
      </c>
      <c r="D118" s="4">
        <v>40.552999999999997</v>
      </c>
      <c r="E118" s="4">
        <v>40.200000000000003</v>
      </c>
      <c r="F118" s="5">
        <v>1.6000000000000001E-3</v>
      </c>
      <c r="G118" s="35">
        <f t="shared" si="2"/>
        <v>0.35299999999999443</v>
      </c>
      <c r="H118" s="34">
        <f t="shared" si="3"/>
        <v>9.1842584054032308E-3</v>
      </c>
    </row>
    <row r="119" spans="1:8">
      <c r="A119" s="2" t="s">
        <v>133</v>
      </c>
      <c r="B119" s="3">
        <v>40.366999999999997</v>
      </c>
      <c r="C119" s="4">
        <v>40.122999999999998</v>
      </c>
      <c r="D119" s="4">
        <v>40.476999999999997</v>
      </c>
      <c r="E119" s="4">
        <v>40.093000000000004</v>
      </c>
      <c r="F119" s="5">
        <v>5.7000000000000002E-3</v>
      </c>
      <c r="G119" s="35">
        <f t="shared" si="2"/>
        <v>0.38399999999999324</v>
      </c>
      <c r="H119" s="34">
        <f t="shared" si="3"/>
        <v>9.3183239524702623E-3</v>
      </c>
    </row>
    <row r="120" spans="1:8">
      <c r="A120" s="2" t="s">
        <v>134</v>
      </c>
      <c r="B120" s="3">
        <v>40.139000000000003</v>
      </c>
      <c r="C120" s="4">
        <v>39.975000000000001</v>
      </c>
      <c r="D120" s="4">
        <v>40.151000000000003</v>
      </c>
      <c r="E120" s="4">
        <v>39.79</v>
      </c>
      <c r="F120" s="5">
        <v>4.1000000000000003E-3</v>
      </c>
      <c r="G120" s="35">
        <f t="shared" si="2"/>
        <v>0.36100000000000421</v>
      </c>
      <c r="H120" s="34">
        <f t="shared" si="3"/>
        <v>8.0120180270406571E-3</v>
      </c>
    </row>
    <row r="121" spans="1:8">
      <c r="A121" s="2" t="s">
        <v>135</v>
      </c>
      <c r="B121" s="3">
        <v>39.975000000000001</v>
      </c>
      <c r="C121" s="4">
        <v>39.94</v>
      </c>
      <c r="D121" s="4">
        <v>40.164000000000001</v>
      </c>
      <c r="E121" s="4">
        <v>39.884999999999998</v>
      </c>
      <c r="F121" s="5">
        <v>8.0000000000000004E-4</v>
      </c>
      <c r="G121" s="35">
        <f t="shared" si="2"/>
        <v>0.27900000000000347</v>
      </c>
      <c r="H121" s="34">
        <f t="shared" si="3"/>
        <v>7.7686283397547838E-3</v>
      </c>
    </row>
    <row r="122" spans="1:8">
      <c r="A122" s="2" t="s">
        <v>136</v>
      </c>
      <c r="B122" s="3">
        <v>39.945</v>
      </c>
      <c r="C122" s="4">
        <v>39.710999999999999</v>
      </c>
      <c r="D122" s="4">
        <v>39.988</v>
      </c>
      <c r="E122" s="4">
        <v>39.65</v>
      </c>
      <c r="F122" s="5">
        <v>5.4999999999999997E-3</v>
      </c>
      <c r="G122" s="35">
        <f t="shared" si="2"/>
        <v>0.33800000000000097</v>
      </c>
      <c r="H122" s="34">
        <f t="shared" si="3"/>
        <v>8.7677606563938432E-3</v>
      </c>
    </row>
    <row r="123" spans="1:8">
      <c r="A123" s="2" t="s">
        <v>137</v>
      </c>
      <c r="B123" s="6">
        <v>39.726999999999997</v>
      </c>
      <c r="C123" s="4">
        <v>39.975999999999999</v>
      </c>
      <c r="D123" s="4">
        <v>40.063000000000002</v>
      </c>
      <c r="E123" s="4">
        <v>39.700000000000003</v>
      </c>
      <c r="F123" s="7">
        <v>-6.6E-3</v>
      </c>
      <c r="G123" s="35">
        <f t="shared" si="2"/>
        <v>0.36299999999999955</v>
      </c>
      <c r="H123" s="34">
        <f t="shared" si="3"/>
        <v>1.0454855755859499E-2</v>
      </c>
    </row>
    <row r="124" spans="1:8">
      <c r="A124" s="2" t="s">
        <v>139</v>
      </c>
      <c r="B124" s="3">
        <v>39.991</v>
      </c>
      <c r="C124" s="4">
        <v>39.551000000000002</v>
      </c>
      <c r="D124" s="4">
        <v>40.01</v>
      </c>
      <c r="E124" s="4">
        <v>39.545999999999999</v>
      </c>
      <c r="F124" s="5">
        <v>1.0800000000000001E-2</v>
      </c>
      <c r="G124" s="35">
        <f t="shared" si="2"/>
        <v>0.46399999999999864</v>
      </c>
      <c r="H124" s="34">
        <f t="shared" si="3"/>
        <v>1.0009328593399352E-2</v>
      </c>
    </row>
    <row r="125" spans="1:8">
      <c r="A125" s="2" t="s">
        <v>140</v>
      </c>
      <c r="B125" s="6">
        <v>39.561999999999998</v>
      </c>
      <c r="C125" s="4">
        <v>39.662999999999997</v>
      </c>
      <c r="D125" s="4">
        <v>39.744999999999997</v>
      </c>
      <c r="E125" s="4">
        <v>39.414999999999999</v>
      </c>
      <c r="F125" s="7">
        <v>-2.8999999999999998E-3</v>
      </c>
      <c r="G125" s="35">
        <f t="shared" si="2"/>
        <v>0.32999999999999829</v>
      </c>
      <c r="H125" s="34">
        <f t="shared" si="3"/>
        <v>9.2328289590016231E-3</v>
      </c>
    </row>
    <row r="126" spans="1:8">
      <c r="A126" s="2" t="s">
        <v>141</v>
      </c>
      <c r="B126" s="3">
        <v>39.677999999999997</v>
      </c>
      <c r="C126" s="4">
        <v>39.587000000000003</v>
      </c>
      <c r="D126" s="4">
        <v>39.750999999999998</v>
      </c>
      <c r="E126" s="4">
        <v>39.35</v>
      </c>
      <c r="F126" s="5">
        <v>1.9E-3</v>
      </c>
      <c r="G126" s="35">
        <f t="shared" si="2"/>
        <v>0.40099999999999625</v>
      </c>
      <c r="H126" s="34">
        <f t="shared" si="3"/>
        <v>1.154274998732951E-2</v>
      </c>
    </row>
    <row r="127" spans="1:8">
      <c r="A127" s="2" t="s">
        <v>142</v>
      </c>
      <c r="B127" s="3">
        <v>39.603999999999999</v>
      </c>
      <c r="C127" s="4">
        <v>39.462000000000003</v>
      </c>
      <c r="D127" s="4">
        <v>39.799999999999997</v>
      </c>
      <c r="E127" s="4">
        <v>39.29</v>
      </c>
      <c r="F127" s="5">
        <v>3.3E-3</v>
      </c>
      <c r="G127" s="35">
        <f t="shared" si="2"/>
        <v>0.50999999999999801</v>
      </c>
      <c r="H127" s="34">
        <f t="shared" si="3"/>
        <v>1.2750408830744039E-2</v>
      </c>
    </row>
    <row r="128" spans="1:8">
      <c r="A128" s="2" t="s">
        <v>143</v>
      </c>
      <c r="B128" s="3">
        <v>39.472000000000001</v>
      </c>
      <c r="C128" s="4">
        <v>39.136000000000003</v>
      </c>
      <c r="D128" s="4">
        <v>39.604999999999997</v>
      </c>
      <c r="E128" s="4">
        <v>39.116999999999997</v>
      </c>
      <c r="F128" s="5">
        <v>8.3999999999999995E-3</v>
      </c>
      <c r="G128" s="35">
        <f t="shared" si="2"/>
        <v>0.48799999999999955</v>
      </c>
      <c r="H128" s="34">
        <f t="shared" si="3"/>
        <v>1.5555209307156958E-2</v>
      </c>
    </row>
    <row r="129" spans="1:8">
      <c r="A129" s="2" t="s">
        <v>145</v>
      </c>
      <c r="B129" s="3">
        <v>39.142000000000003</v>
      </c>
      <c r="C129" s="4">
        <v>38.508000000000003</v>
      </c>
      <c r="D129" s="4">
        <v>39.197000000000003</v>
      </c>
      <c r="E129" s="4">
        <v>38.487000000000002</v>
      </c>
      <c r="F129" s="5">
        <v>1.6899999999999998E-2</v>
      </c>
      <c r="G129" s="35">
        <f t="shared" si="2"/>
        <v>0.71000000000000085</v>
      </c>
      <c r="H129" s="34">
        <f t="shared" si="3"/>
        <v>1.4495028780743121E-2</v>
      </c>
    </row>
    <row r="130" spans="1:8">
      <c r="A130" s="2" t="s">
        <v>146</v>
      </c>
      <c r="B130" s="3">
        <v>38.493000000000002</v>
      </c>
      <c r="C130" s="4">
        <v>38.22</v>
      </c>
      <c r="D130" s="4">
        <v>38.566000000000003</v>
      </c>
      <c r="E130" s="4">
        <v>38.167999999999999</v>
      </c>
      <c r="F130" s="5">
        <v>8.3000000000000001E-3</v>
      </c>
      <c r="G130" s="35">
        <f t="shared" si="2"/>
        <v>0.39800000000000324</v>
      </c>
      <c r="H130" s="34">
        <f t="shared" si="3"/>
        <v>1.1154872645298424E-2</v>
      </c>
    </row>
    <row r="131" spans="1:8">
      <c r="A131" s="2" t="s">
        <v>147</v>
      </c>
      <c r="B131" s="6">
        <v>38.174999999999997</v>
      </c>
      <c r="C131" s="4">
        <v>38.593000000000004</v>
      </c>
      <c r="D131" s="4">
        <v>38.597000000000001</v>
      </c>
      <c r="E131" s="4">
        <v>38.134</v>
      </c>
      <c r="F131" s="7">
        <v>-1.11E-2</v>
      </c>
      <c r="G131" s="35">
        <f t="shared" ref="G131:G194" si="4">D131-E131</f>
        <v>0.46300000000000097</v>
      </c>
      <c r="H131" s="34">
        <f t="shared" ref="H131:H194" si="5">(SUM(G131:G132)/2)/C132</f>
        <v>9.6168760663874631E-3</v>
      </c>
    </row>
    <row r="132" spans="1:8">
      <c r="A132" s="2" t="s">
        <v>148</v>
      </c>
      <c r="B132" s="6">
        <v>38.604999999999997</v>
      </c>
      <c r="C132" s="4">
        <v>38.682000000000002</v>
      </c>
      <c r="D132" s="4">
        <v>38.765999999999998</v>
      </c>
      <c r="E132" s="4">
        <v>38.484999999999999</v>
      </c>
      <c r="F132" s="7">
        <v>-1.6000000000000001E-3</v>
      </c>
      <c r="G132" s="35">
        <f t="shared" si="4"/>
        <v>0.28099999999999881</v>
      </c>
      <c r="H132" s="34">
        <f t="shared" si="5"/>
        <v>9.0247074122237012E-3</v>
      </c>
    </row>
    <row r="133" spans="1:8">
      <c r="A133" s="2" t="s">
        <v>149</v>
      </c>
      <c r="B133" s="3">
        <v>38.664999999999999</v>
      </c>
      <c r="C133" s="4">
        <v>38.450000000000003</v>
      </c>
      <c r="D133" s="4">
        <v>38.743000000000002</v>
      </c>
      <c r="E133" s="4">
        <v>38.33</v>
      </c>
      <c r="F133" s="5">
        <v>6.1000000000000004E-3</v>
      </c>
      <c r="G133" s="35">
        <f t="shared" si="4"/>
        <v>0.41300000000000381</v>
      </c>
      <c r="H133" s="34">
        <f t="shared" si="5"/>
        <v>8.1346314035819333E-3</v>
      </c>
    </row>
    <row r="134" spans="1:8">
      <c r="A134" s="2" t="s">
        <v>151</v>
      </c>
      <c r="B134" s="6">
        <v>38.432000000000002</v>
      </c>
      <c r="C134" s="4">
        <v>38.415999999999997</v>
      </c>
      <c r="D134" s="4">
        <v>38.551000000000002</v>
      </c>
      <c r="E134" s="4">
        <v>38.338999999999999</v>
      </c>
      <c r="F134" s="7">
        <v>-5.9999999999999995E-4</v>
      </c>
      <c r="G134" s="35">
        <f t="shared" si="4"/>
        <v>0.2120000000000033</v>
      </c>
      <c r="H134" s="34">
        <f t="shared" si="5"/>
        <v>6.7865670092391167E-3</v>
      </c>
    </row>
    <row r="135" spans="1:8">
      <c r="A135" s="2" t="s">
        <v>152</v>
      </c>
      <c r="B135" s="6">
        <v>38.454000000000001</v>
      </c>
      <c r="C135" s="4">
        <v>38.531999999999996</v>
      </c>
      <c r="D135" s="4">
        <v>38.61</v>
      </c>
      <c r="E135" s="4">
        <v>38.298999999999999</v>
      </c>
      <c r="F135" s="7">
        <v>-1.6999999999999999E-3</v>
      </c>
      <c r="G135" s="35">
        <f t="shared" si="4"/>
        <v>0.31099999999999994</v>
      </c>
      <c r="H135" s="34">
        <f t="shared" si="5"/>
        <v>8.9486042264544739E-3</v>
      </c>
    </row>
    <row r="136" spans="1:8">
      <c r="A136" s="2" t="s">
        <v>153</v>
      </c>
      <c r="B136" s="3">
        <v>38.520000000000003</v>
      </c>
      <c r="C136" s="4">
        <v>38.33</v>
      </c>
      <c r="D136" s="4">
        <v>38.594999999999999</v>
      </c>
      <c r="E136" s="4">
        <v>38.22</v>
      </c>
      <c r="F136" s="5">
        <v>5.0000000000000001E-3</v>
      </c>
      <c r="G136" s="35">
        <f t="shared" si="4"/>
        <v>0.375</v>
      </c>
      <c r="H136" s="34">
        <f t="shared" si="5"/>
        <v>1.37027379400261E-2</v>
      </c>
    </row>
    <row r="137" spans="1:8">
      <c r="A137" s="2" t="s">
        <v>154</v>
      </c>
      <c r="B137" s="6">
        <v>38.328000000000003</v>
      </c>
      <c r="C137" s="4">
        <v>38.35</v>
      </c>
      <c r="D137" s="4">
        <v>38.875</v>
      </c>
      <c r="E137" s="4">
        <v>38.198999999999998</v>
      </c>
      <c r="F137" s="7">
        <v>-5.9999999999999995E-4</v>
      </c>
      <c r="G137" s="35">
        <f t="shared" si="4"/>
        <v>0.67600000000000193</v>
      </c>
      <c r="H137" s="34">
        <f t="shared" si="5"/>
        <v>1.8036257774249036E-2</v>
      </c>
    </row>
    <row r="138" spans="1:8">
      <c r="A138" s="2" t="s">
        <v>155</v>
      </c>
      <c r="B138" s="3">
        <v>38.35</v>
      </c>
      <c r="C138" s="4">
        <v>37.784999999999997</v>
      </c>
      <c r="D138" s="4">
        <v>38.436999999999998</v>
      </c>
      <c r="E138" s="4">
        <v>37.75</v>
      </c>
      <c r="F138" s="5">
        <v>1.46E-2</v>
      </c>
      <c r="G138" s="35">
        <f t="shared" si="4"/>
        <v>0.68699999999999761</v>
      </c>
      <c r="H138" s="34">
        <f t="shared" si="5"/>
        <v>1.5636654235482148E-2</v>
      </c>
    </row>
    <row r="139" spans="1:8">
      <c r="A139" s="2" t="s">
        <v>157</v>
      </c>
      <c r="B139" s="3">
        <v>37.799999999999997</v>
      </c>
      <c r="C139" s="4">
        <v>37.54</v>
      </c>
      <c r="D139" s="4">
        <v>37.984999999999999</v>
      </c>
      <c r="E139" s="4">
        <v>37.497999999999998</v>
      </c>
      <c r="F139" s="5">
        <v>6.3E-3</v>
      </c>
      <c r="G139" s="35">
        <f t="shared" si="4"/>
        <v>0.48700000000000188</v>
      </c>
      <c r="H139" s="34">
        <f t="shared" si="5"/>
        <v>1.1758554113482816E-2</v>
      </c>
    </row>
    <row r="140" spans="1:8">
      <c r="A140" s="2" t="s">
        <v>158</v>
      </c>
      <c r="B140" s="3">
        <v>37.561999999999998</v>
      </c>
      <c r="C140" s="4">
        <v>37.292000000000002</v>
      </c>
      <c r="D140" s="4">
        <v>37.642000000000003</v>
      </c>
      <c r="E140" s="4">
        <v>37.252000000000002</v>
      </c>
      <c r="F140" s="5">
        <v>7.0000000000000001E-3</v>
      </c>
      <c r="G140" s="35">
        <f t="shared" si="4"/>
        <v>0.39000000000000057</v>
      </c>
      <c r="H140" s="34">
        <f t="shared" si="5"/>
        <v>1.0973604033540944E-2</v>
      </c>
    </row>
    <row r="141" spans="1:8">
      <c r="A141" s="2" t="s">
        <v>159</v>
      </c>
      <c r="B141" s="3">
        <v>37.302</v>
      </c>
      <c r="C141" s="4">
        <v>37.088999999999999</v>
      </c>
      <c r="D141" s="4">
        <v>37.46</v>
      </c>
      <c r="E141" s="4">
        <v>37.036000000000001</v>
      </c>
      <c r="F141" s="5">
        <v>5.4999999999999997E-3</v>
      </c>
      <c r="G141" s="35">
        <f t="shared" si="4"/>
        <v>0.42399999999999949</v>
      </c>
      <c r="H141" s="34">
        <f t="shared" si="5"/>
        <v>8.9411129119394781E-3</v>
      </c>
    </row>
    <row r="142" spans="1:8">
      <c r="A142" s="2" t="s">
        <v>160</v>
      </c>
      <c r="B142" s="3">
        <v>37.098999999999997</v>
      </c>
      <c r="C142" s="4">
        <v>37.020000000000003</v>
      </c>
      <c r="D142" s="4">
        <v>37.197000000000003</v>
      </c>
      <c r="E142" s="4">
        <v>36.959000000000003</v>
      </c>
      <c r="F142" s="5">
        <v>1E-3</v>
      </c>
      <c r="G142" s="35">
        <f t="shared" si="4"/>
        <v>0.23799999999999955</v>
      </c>
      <c r="H142" s="34">
        <f t="shared" si="5"/>
        <v>7.4953999350578374E-3</v>
      </c>
    </row>
    <row r="143" spans="1:8">
      <c r="A143" s="2" t="s">
        <v>161</v>
      </c>
      <c r="B143" s="3">
        <v>37.061</v>
      </c>
      <c r="C143" s="4">
        <v>36.956000000000003</v>
      </c>
      <c r="D143" s="4">
        <v>37.168999999999997</v>
      </c>
      <c r="E143" s="4">
        <v>36.853000000000002</v>
      </c>
      <c r="F143" s="5">
        <v>3.0999999999999999E-3</v>
      </c>
      <c r="G143" s="35">
        <f t="shared" si="4"/>
        <v>0.3159999999999954</v>
      </c>
      <c r="H143" s="34">
        <f t="shared" si="5"/>
        <v>1.164142779881013E-2</v>
      </c>
    </row>
    <row r="144" spans="1:8">
      <c r="A144" s="2" t="s">
        <v>163</v>
      </c>
      <c r="B144" s="6">
        <v>36.945</v>
      </c>
      <c r="C144" s="4">
        <v>36.979999999999997</v>
      </c>
      <c r="D144" s="4">
        <v>37.203000000000003</v>
      </c>
      <c r="E144" s="4">
        <v>36.658000000000001</v>
      </c>
      <c r="F144" s="7">
        <v>-1.1000000000000001E-3</v>
      </c>
      <c r="G144" s="35">
        <f t="shared" si="4"/>
        <v>0.54500000000000171</v>
      </c>
      <c r="H144" s="34">
        <f t="shared" si="5"/>
        <v>1.3108258474231294E-2</v>
      </c>
    </row>
    <row r="145" spans="1:8">
      <c r="A145" s="2" t="s">
        <v>164</v>
      </c>
      <c r="B145" s="3">
        <v>36.984999999999999</v>
      </c>
      <c r="C145" s="4">
        <v>36.847000000000001</v>
      </c>
      <c r="D145" s="4">
        <v>37.100999999999999</v>
      </c>
      <c r="E145" s="4">
        <v>36.68</v>
      </c>
      <c r="F145" s="5">
        <v>3.5999999999999999E-3</v>
      </c>
      <c r="G145" s="35">
        <f t="shared" si="4"/>
        <v>0.42099999999999937</v>
      </c>
      <c r="H145" s="34">
        <f t="shared" si="5"/>
        <v>1.673299324270185E-2</v>
      </c>
    </row>
    <row r="146" spans="1:8">
      <c r="A146" s="2" t="s">
        <v>165</v>
      </c>
      <c r="B146" s="6">
        <v>36.851999999999997</v>
      </c>
      <c r="C146" s="4">
        <v>37.441000000000003</v>
      </c>
      <c r="D146" s="4">
        <v>37.481999999999999</v>
      </c>
      <c r="E146" s="4">
        <v>36.65</v>
      </c>
      <c r="F146" s="7">
        <v>-1.61E-2</v>
      </c>
      <c r="G146" s="35">
        <f t="shared" si="4"/>
        <v>0.83200000000000074</v>
      </c>
      <c r="H146" s="34">
        <f t="shared" si="5"/>
        <v>1.4645247657295865E-2</v>
      </c>
    </row>
    <row r="147" spans="1:8">
      <c r="A147" s="2" t="s">
        <v>166</v>
      </c>
      <c r="B147" s="3">
        <v>37.456000000000003</v>
      </c>
      <c r="C147" s="4">
        <v>37.35</v>
      </c>
      <c r="D147" s="4">
        <v>37.512</v>
      </c>
      <c r="E147" s="4">
        <v>37.25</v>
      </c>
      <c r="F147" s="5">
        <v>3.3999999999999998E-3</v>
      </c>
      <c r="G147" s="35">
        <f t="shared" si="4"/>
        <v>0.26200000000000045</v>
      </c>
      <c r="H147" s="34">
        <f t="shared" si="5"/>
        <v>9.6584470943722155E-3</v>
      </c>
    </row>
    <row r="148" spans="1:8">
      <c r="A148" s="2" t="s">
        <v>167</v>
      </c>
      <c r="B148" s="3">
        <v>37.328000000000003</v>
      </c>
      <c r="C148" s="4">
        <v>37.066000000000003</v>
      </c>
      <c r="D148" s="4">
        <v>37.520000000000003</v>
      </c>
      <c r="E148" s="4">
        <v>37.066000000000003</v>
      </c>
      <c r="F148" s="5">
        <v>7.3000000000000001E-3</v>
      </c>
      <c r="G148" s="35">
        <f t="shared" si="4"/>
        <v>0.45400000000000063</v>
      </c>
      <c r="H148" s="34">
        <f t="shared" si="5"/>
        <v>1.3111008350787458E-2</v>
      </c>
    </row>
    <row r="149" spans="1:8">
      <c r="A149" s="2" t="s">
        <v>169</v>
      </c>
      <c r="B149" s="3">
        <v>37.057000000000002</v>
      </c>
      <c r="C149" s="4">
        <v>36.762999999999998</v>
      </c>
      <c r="D149" s="4">
        <v>37.207000000000001</v>
      </c>
      <c r="E149" s="4">
        <v>36.697000000000003</v>
      </c>
      <c r="F149" s="5">
        <v>7.7000000000000002E-3</v>
      </c>
      <c r="G149" s="35">
        <f t="shared" si="4"/>
        <v>0.50999999999999801</v>
      </c>
      <c r="H149" s="34">
        <f t="shared" si="5"/>
        <v>1.7485417300196288E-2</v>
      </c>
    </row>
    <row r="150" spans="1:8">
      <c r="A150" s="2" t="s">
        <v>170</v>
      </c>
      <c r="B150" s="3">
        <v>36.773000000000003</v>
      </c>
      <c r="C150" s="4">
        <v>36.173000000000002</v>
      </c>
      <c r="D150" s="4">
        <v>36.89</v>
      </c>
      <c r="E150" s="4">
        <v>36.134999999999998</v>
      </c>
      <c r="F150" s="5">
        <v>1.6299999999999999E-2</v>
      </c>
      <c r="G150" s="35">
        <f t="shared" si="4"/>
        <v>0.75500000000000256</v>
      </c>
      <c r="H150" s="34">
        <f t="shared" si="5"/>
        <v>1.3237246873962705E-2</v>
      </c>
    </row>
    <row r="151" spans="1:8">
      <c r="A151" s="2" t="s">
        <v>171</v>
      </c>
      <c r="B151" s="3">
        <v>36.183</v>
      </c>
      <c r="C151" s="4">
        <v>36.148000000000003</v>
      </c>
      <c r="D151" s="4">
        <v>36.197000000000003</v>
      </c>
      <c r="E151" s="4">
        <v>35.994999999999997</v>
      </c>
      <c r="F151" s="5">
        <v>5.9999999999999995E-4</v>
      </c>
      <c r="G151" s="35">
        <f t="shared" si="4"/>
        <v>0.20200000000000529</v>
      </c>
      <c r="H151" s="34">
        <f t="shared" si="5"/>
        <v>5.1771871539314706E-3</v>
      </c>
    </row>
    <row r="152" spans="1:8">
      <c r="A152" s="2" t="s">
        <v>172</v>
      </c>
      <c r="B152" s="3">
        <v>36.159999999999997</v>
      </c>
      <c r="C152" s="4">
        <v>36.119999999999997</v>
      </c>
      <c r="D152" s="4">
        <v>36.21</v>
      </c>
      <c r="E152" s="4">
        <v>36.037999999999997</v>
      </c>
      <c r="F152" s="5">
        <v>8.0000000000000004E-4</v>
      </c>
      <c r="G152" s="35">
        <f t="shared" si="4"/>
        <v>0.17200000000000415</v>
      </c>
      <c r="H152" s="34">
        <f t="shared" si="5"/>
        <v>4.3760039882568338E-3</v>
      </c>
    </row>
    <row r="153" spans="1:8">
      <c r="A153" s="2" t="s">
        <v>173</v>
      </c>
      <c r="B153" s="6">
        <v>36.131</v>
      </c>
      <c r="C153" s="4">
        <v>36.106000000000002</v>
      </c>
      <c r="D153" s="4">
        <v>36.223999999999997</v>
      </c>
      <c r="E153" s="4">
        <v>36.08</v>
      </c>
      <c r="F153" s="7">
        <v>-4.0000000000000002E-4</v>
      </c>
      <c r="G153" s="35">
        <f t="shared" si="4"/>
        <v>0.14399999999999835</v>
      </c>
      <c r="H153" s="34">
        <f t="shared" si="5"/>
        <v>8.1664398211160946E-3</v>
      </c>
    </row>
    <row r="154" spans="1:8">
      <c r="A154" s="2" t="s">
        <v>175</v>
      </c>
      <c r="B154" s="3">
        <v>36.145000000000003</v>
      </c>
      <c r="C154" s="4">
        <v>36.000999999999998</v>
      </c>
      <c r="D154" s="4">
        <v>36.374000000000002</v>
      </c>
      <c r="E154" s="4">
        <v>35.93</v>
      </c>
      <c r="F154" s="5">
        <v>3.5999999999999999E-3</v>
      </c>
      <c r="G154" s="35">
        <f t="shared" si="4"/>
        <v>0.44400000000000261</v>
      </c>
      <c r="H154" s="34">
        <f t="shared" si="5"/>
        <v>1.1835948252133313E-2</v>
      </c>
    </row>
    <row r="155" spans="1:8">
      <c r="A155" s="2" t="s">
        <v>176</v>
      </c>
      <c r="B155" s="6">
        <v>36.014000000000003</v>
      </c>
      <c r="C155" s="4">
        <v>36.33</v>
      </c>
      <c r="D155" s="4">
        <v>36.393000000000001</v>
      </c>
      <c r="E155" s="4">
        <v>35.976999999999997</v>
      </c>
      <c r="F155" s="7">
        <v>-8.8000000000000005E-3</v>
      </c>
      <c r="G155" s="35">
        <f t="shared" si="4"/>
        <v>0.41600000000000392</v>
      </c>
      <c r="H155" s="34">
        <f t="shared" si="5"/>
        <v>8.9456073887676027E-3</v>
      </c>
    </row>
    <row r="156" spans="1:8">
      <c r="A156" s="2" t="s">
        <v>177</v>
      </c>
      <c r="B156" s="3">
        <v>36.332999999999998</v>
      </c>
      <c r="C156" s="4">
        <v>36.162999999999997</v>
      </c>
      <c r="D156" s="4">
        <v>36.381</v>
      </c>
      <c r="E156" s="4">
        <v>36.15</v>
      </c>
      <c r="F156" s="5">
        <v>4.4999999999999997E-3</v>
      </c>
      <c r="G156" s="35">
        <f t="shared" si="4"/>
        <v>0.23100000000000165</v>
      </c>
      <c r="H156" s="34">
        <f t="shared" si="5"/>
        <v>6.1129439161653754E-3</v>
      </c>
    </row>
    <row r="157" spans="1:8">
      <c r="A157" s="2" t="s">
        <v>178</v>
      </c>
      <c r="B157" s="3">
        <v>36.17</v>
      </c>
      <c r="C157" s="4">
        <v>36.070999999999998</v>
      </c>
      <c r="D157" s="4">
        <v>36.216999999999999</v>
      </c>
      <c r="E157" s="4">
        <v>36.006999999999998</v>
      </c>
      <c r="F157" s="5">
        <v>2.5000000000000001E-3</v>
      </c>
      <c r="G157" s="35">
        <f t="shared" si="4"/>
        <v>0.21000000000000085</v>
      </c>
      <c r="H157" s="34">
        <f t="shared" si="5"/>
        <v>5.5940182774855095E-3</v>
      </c>
    </row>
    <row r="158" spans="1:8">
      <c r="A158" s="2" t="s">
        <v>179</v>
      </c>
      <c r="B158" s="6">
        <v>36.081000000000003</v>
      </c>
      <c r="C158" s="4">
        <v>36.11</v>
      </c>
      <c r="D158" s="4">
        <v>36.119</v>
      </c>
      <c r="E158" s="4">
        <v>35.924999999999997</v>
      </c>
      <c r="F158" s="7">
        <v>-8.9999999999999998E-4</v>
      </c>
      <c r="G158" s="35">
        <f t="shared" si="4"/>
        <v>0.19400000000000261</v>
      </c>
      <c r="H158" s="34">
        <f t="shared" si="5"/>
        <v>8.3275503122831572E-3</v>
      </c>
    </row>
    <row r="159" spans="1:8">
      <c r="A159" s="2" t="s">
        <v>181</v>
      </c>
      <c r="B159" s="3">
        <v>36.115000000000002</v>
      </c>
      <c r="C159" s="4">
        <v>36.024999999999999</v>
      </c>
      <c r="D159" s="4">
        <v>36.29</v>
      </c>
      <c r="E159" s="4">
        <v>35.884</v>
      </c>
      <c r="F159" s="5">
        <v>2.2000000000000001E-3</v>
      </c>
      <c r="G159" s="35">
        <f t="shared" si="4"/>
        <v>0.40599999999999881</v>
      </c>
      <c r="H159" s="34">
        <f t="shared" si="5"/>
        <v>9.6963298419136118E-3</v>
      </c>
    </row>
    <row r="160" spans="1:8">
      <c r="A160" s="2" t="s">
        <v>182</v>
      </c>
      <c r="B160" s="3">
        <v>36.034999999999997</v>
      </c>
      <c r="C160" s="4">
        <v>35.993000000000002</v>
      </c>
      <c r="D160" s="4">
        <v>36.101999999999997</v>
      </c>
      <c r="E160" s="4">
        <v>35.81</v>
      </c>
      <c r="F160" s="5">
        <v>1.1000000000000001E-3</v>
      </c>
      <c r="G160" s="35">
        <f t="shared" si="4"/>
        <v>0.29199999999999449</v>
      </c>
      <c r="H160" s="34">
        <f t="shared" si="5"/>
        <v>8.4296058813773736E-3</v>
      </c>
    </row>
    <row r="161" spans="1:8">
      <c r="A161" s="2" t="s">
        <v>183</v>
      </c>
      <c r="B161" s="6">
        <v>35.997</v>
      </c>
      <c r="C161" s="4">
        <v>36.182000000000002</v>
      </c>
      <c r="D161" s="4">
        <v>36.293999999999997</v>
      </c>
      <c r="E161" s="4">
        <v>35.975999999999999</v>
      </c>
      <c r="F161" s="7">
        <v>-5.3E-3</v>
      </c>
      <c r="G161" s="35">
        <f t="shared" si="4"/>
        <v>0.31799999999999784</v>
      </c>
      <c r="H161" s="34">
        <f t="shared" si="5"/>
        <v>8.9243449447275122E-3</v>
      </c>
    </row>
    <row r="162" spans="1:8">
      <c r="A162" s="2" t="s">
        <v>184</v>
      </c>
      <c r="B162" s="3">
        <v>36.186999999999998</v>
      </c>
      <c r="C162" s="4">
        <v>35.912999999999997</v>
      </c>
      <c r="D162" s="4">
        <v>36.21</v>
      </c>
      <c r="E162" s="4">
        <v>35.887</v>
      </c>
      <c r="F162" s="5">
        <v>7.7999999999999996E-3</v>
      </c>
      <c r="G162" s="35">
        <f t="shared" si="4"/>
        <v>0.3230000000000004</v>
      </c>
      <c r="H162" s="34">
        <f t="shared" si="5"/>
        <v>8.6957723891945386E-3</v>
      </c>
    </row>
    <row r="163" spans="1:8">
      <c r="A163" s="2" t="s">
        <v>185</v>
      </c>
      <c r="B163" s="6">
        <v>35.906999999999996</v>
      </c>
      <c r="C163" s="4">
        <v>36.167000000000002</v>
      </c>
      <c r="D163" s="4">
        <v>36.195999999999998</v>
      </c>
      <c r="E163" s="4">
        <v>35.89</v>
      </c>
      <c r="F163" s="7">
        <v>-6.7999999999999996E-3</v>
      </c>
      <c r="G163" s="35">
        <f t="shared" si="4"/>
        <v>0.30599999999999739</v>
      </c>
      <c r="H163" s="34">
        <f t="shared" si="5"/>
        <v>1.0380241746744097E-2</v>
      </c>
    </row>
    <row r="164" spans="1:8">
      <c r="A164" s="2" t="s">
        <v>187</v>
      </c>
      <c r="B164" s="6">
        <v>36.152999999999999</v>
      </c>
      <c r="C164" s="4">
        <v>36.319000000000003</v>
      </c>
      <c r="D164" s="4">
        <v>36.549999999999997</v>
      </c>
      <c r="E164" s="4">
        <v>36.101999999999997</v>
      </c>
      <c r="F164" s="7">
        <v>-4.8999999999999998E-3</v>
      </c>
      <c r="G164" s="35">
        <f t="shared" si="4"/>
        <v>0.4480000000000004</v>
      </c>
      <c r="H164" s="34">
        <f t="shared" si="5"/>
        <v>1.0152214149562135E-2</v>
      </c>
    </row>
    <row r="165" spans="1:8">
      <c r="A165" s="2" t="s">
        <v>188</v>
      </c>
      <c r="B165" s="3">
        <v>36.33</v>
      </c>
      <c r="C165" s="4">
        <v>36.198999999999998</v>
      </c>
      <c r="D165" s="4">
        <v>36.421999999999997</v>
      </c>
      <c r="E165" s="4">
        <v>36.134999999999998</v>
      </c>
      <c r="F165" s="5">
        <v>3.7000000000000002E-3</v>
      </c>
      <c r="G165" s="35">
        <f t="shared" si="4"/>
        <v>0.28699999999999903</v>
      </c>
      <c r="H165" s="34">
        <f t="shared" si="5"/>
        <v>7.3816580339584135E-3</v>
      </c>
    </row>
    <row r="166" spans="1:8">
      <c r="A166" s="2" t="s">
        <v>189</v>
      </c>
      <c r="B166" s="3">
        <v>36.195999999999998</v>
      </c>
      <c r="C166" s="4">
        <v>36.103000000000002</v>
      </c>
      <c r="D166" s="4">
        <v>36.292000000000002</v>
      </c>
      <c r="E166" s="4">
        <v>36.045999999999999</v>
      </c>
      <c r="F166" s="5">
        <v>2.5000000000000001E-3</v>
      </c>
      <c r="G166" s="35">
        <f t="shared" si="4"/>
        <v>0.24600000000000222</v>
      </c>
      <c r="H166" s="34">
        <f t="shared" si="5"/>
        <v>8.9659211333593721E-3</v>
      </c>
    </row>
    <row r="167" spans="1:8">
      <c r="A167" s="2" t="s">
        <v>190</v>
      </c>
      <c r="B167" s="3">
        <v>36.106999999999999</v>
      </c>
      <c r="C167" s="4">
        <v>35.857999999999997</v>
      </c>
      <c r="D167" s="4">
        <v>36.109000000000002</v>
      </c>
      <c r="E167" s="4">
        <v>35.712000000000003</v>
      </c>
      <c r="F167" s="5">
        <v>6.7999999999999996E-3</v>
      </c>
      <c r="G167" s="35">
        <f t="shared" si="4"/>
        <v>0.39699999999999847</v>
      </c>
      <c r="H167" s="34">
        <f t="shared" si="5"/>
        <v>9.0759075907590886E-3</v>
      </c>
    </row>
    <row r="168" spans="1:8">
      <c r="A168" s="2" t="s">
        <v>191</v>
      </c>
      <c r="B168" s="3">
        <v>35.862000000000002</v>
      </c>
      <c r="C168" s="4">
        <v>35.753999999999998</v>
      </c>
      <c r="D168" s="4">
        <v>35.862000000000002</v>
      </c>
      <c r="E168" s="4">
        <v>35.61</v>
      </c>
      <c r="F168" s="5">
        <v>2.8999999999999998E-3</v>
      </c>
      <c r="G168" s="35">
        <f t="shared" si="4"/>
        <v>0.25200000000000244</v>
      </c>
      <c r="H168" s="34">
        <f t="shared" si="5"/>
        <v>5.9039144911721677E-3</v>
      </c>
    </row>
    <row r="169" spans="1:8">
      <c r="A169" s="2" t="s">
        <v>193</v>
      </c>
      <c r="B169" s="3">
        <v>35.759</v>
      </c>
      <c r="C169" s="4">
        <v>35.738999999999997</v>
      </c>
      <c r="D169" s="4">
        <v>35.840000000000003</v>
      </c>
      <c r="E169" s="4">
        <v>35.67</v>
      </c>
      <c r="F169" s="5">
        <v>1E-3</v>
      </c>
      <c r="G169" s="35">
        <f t="shared" si="4"/>
        <v>0.17000000000000171</v>
      </c>
      <c r="H169" s="34">
        <f t="shared" si="5"/>
        <v>8.4050148985213777E-3</v>
      </c>
    </row>
    <row r="170" spans="1:8">
      <c r="A170" s="2" t="s">
        <v>194</v>
      </c>
      <c r="B170" s="3">
        <v>35.725000000000001</v>
      </c>
      <c r="C170" s="4">
        <v>35.573999999999998</v>
      </c>
      <c r="D170" s="4">
        <v>35.811999999999998</v>
      </c>
      <c r="E170" s="4">
        <v>35.384</v>
      </c>
      <c r="F170" s="5">
        <v>4.1999999999999997E-3</v>
      </c>
      <c r="G170" s="35">
        <f t="shared" si="4"/>
        <v>0.42799999999999727</v>
      </c>
      <c r="H170" s="34">
        <f t="shared" si="5"/>
        <v>1.2435450104675481E-2</v>
      </c>
    </row>
    <row r="171" spans="1:8">
      <c r="A171" s="2" t="s">
        <v>195</v>
      </c>
      <c r="B171" s="6">
        <v>35.575000000000003</v>
      </c>
      <c r="C171" s="4">
        <v>35.825000000000003</v>
      </c>
      <c r="D171" s="4">
        <v>35.945999999999998</v>
      </c>
      <c r="E171" s="4">
        <v>35.482999999999997</v>
      </c>
      <c r="F171" s="7">
        <v>-7.1000000000000004E-3</v>
      </c>
      <c r="G171" s="35">
        <f t="shared" si="4"/>
        <v>0.46300000000000097</v>
      </c>
      <c r="H171" s="34">
        <f t="shared" si="5"/>
        <v>1.324782718757911E-2</v>
      </c>
    </row>
    <row r="172" spans="1:8">
      <c r="A172" s="2" t="s">
        <v>196</v>
      </c>
      <c r="B172" s="3">
        <v>35.83</v>
      </c>
      <c r="C172" s="4">
        <v>35.552999999999997</v>
      </c>
      <c r="D172" s="4">
        <v>35.921999999999997</v>
      </c>
      <c r="E172" s="4">
        <v>35.442999999999998</v>
      </c>
      <c r="F172" s="5">
        <v>7.7000000000000002E-3</v>
      </c>
      <c r="G172" s="35">
        <f t="shared" si="4"/>
        <v>0.4789999999999992</v>
      </c>
      <c r="H172" s="34">
        <f t="shared" si="5"/>
        <v>1.3722419928825603E-2</v>
      </c>
    </row>
    <row r="173" spans="1:8">
      <c r="A173" s="2" t="s">
        <v>197</v>
      </c>
      <c r="B173" s="3">
        <v>35.555</v>
      </c>
      <c r="C173" s="4">
        <v>35.125</v>
      </c>
      <c r="D173" s="4">
        <v>35.57</v>
      </c>
      <c r="E173" s="4">
        <v>35.085000000000001</v>
      </c>
      <c r="F173" s="5">
        <v>1.18E-2</v>
      </c>
      <c r="G173" s="35">
        <f t="shared" si="4"/>
        <v>0.48499999999999943</v>
      </c>
      <c r="H173" s="34">
        <f t="shared" si="5"/>
        <v>9.03468521104683E-3</v>
      </c>
    </row>
    <row r="174" spans="1:8">
      <c r="A174" s="2" t="s">
        <v>199</v>
      </c>
      <c r="B174" s="3">
        <v>35.14</v>
      </c>
      <c r="C174" s="4">
        <v>35.087000000000003</v>
      </c>
      <c r="D174" s="4">
        <v>35.149000000000001</v>
      </c>
      <c r="E174" s="4">
        <v>35</v>
      </c>
      <c r="F174" s="5">
        <v>1.5E-3</v>
      </c>
      <c r="G174" s="35">
        <f t="shared" si="4"/>
        <v>0.14900000000000091</v>
      </c>
      <c r="H174" s="34">
        <f t="shared" si="5"/>
        <v>6.6240357869984832E-3</v>
      </c>
    </row>
    <row r="175" spans="1:8">
      <c r="A175" s="2" t="s">
        <v>200</v>
      </c>
      <c r="B175" s="3">
        <v>35.087000000000003</v>
      </c>
      <c r="C175" s="4">
        <v>34.872999999999998</v>
      </c>
      <c r="D175" s="4">
        <v>35.15</v>
      </c>
      <c r="E175" s="4">
        <v>34.837000000000003</v>
      </c>
      <c r="F175" s="5">
        <v>5.7000000000000002E-3</v>
      </c>
      <c r="G175" s="35">
        <f t="shared" si="4"/>
        <v>0.31299999999999528</v>
      </c>
      <c r="H175" s="34">
        <f t="shared" si="5"/>
        <v>7.8397711015736008E-3</v>
      </c>
    </row>
    <row r="176" spans="1:8">
      <c r="A176" s="2" t="s">
        <v>201</v>
      </c>
      <c r="B176" s="6">
        <v>34.887999999999998</v>
      </c>
      <c r="C176" s="4">
        <v>34.950000000000003</v>
      </c>
      <c r="D176" s="4">
        <v>34.984999999999999</v>
      </c>
      <c r="E176" s="4">
        <v>34.75</v>
      </c>
      <c r="F176" s="7">
        <v>-3.2000000000000002E-3</v>
      </c>
      <c r="G176" s="35">
        <f t="shared" si="4"/>
        <v>0.23499999999999943</v>
      </c>
      <c r="H176" s="34">
        <f t="shared" si="5"/>
        <v>8.3155650319829549E-3</v>
      </c>
    </row>
    <row r="177" spans="1:8">
      <c r="A177" s="2" t="s">
        <v>202</v>
      </c>
      <c r="B177" s="6">
        <v>35</v>
      </c>
      <c r="C177" s="4">
        <v>35.174999999999997</v>
      </c>
      <c r="D177" s="4">
        <v>35.195</v>
      </c>
      <c r="E177" s="4">
        <v>34.844999999999999</v>
      </c>
      <c r="F177" s="7">
        <v>-5.0000000000000001E-3</v>
      </c>
      <c r="G177" s="35">
        <f t="shared" si="4"/>
        <v>0.35000000000000142</v>
      </c>
      <c r="H177" s="34">
        <f t="shared" si="5"/>
        <v>7.916429789653243E-3</v>
      </c>
    </row>
    <row r="178" spans="1:8">
      <c r="A178" s="2" t="s">
        <v>203</v>
      </c>
      <c r="B178" s="6">
        <v>35.174999999999997</v>
      </c>
      <c r="C178" s="4">
        <v>35.18</v>
      </c>
      <c r="D178" s="4">
        <v>35.228000000000002</v>
      </c>
      <c r="E178" s="4">
        <v>35.021000000000001</v>
      </c>
      <c r="F178" s="7">
        <v>0</v>
      </c>
      <c r="G178" s="35">
        <f t="shared" si="4"/>
        <v>0.20700000000000074</v>
      </c>
      <c r="H178" s="34">
        <f t="shared" si="5"/>
        <v>7.5143197413938927E-3</v>
      </c>
    </row>
    <row r="179" spans="1:8">
      <c r="A179" s="2" t="s">
        <v>205</v>
      </c>
      <c r="B179" s="6">
        <v>35.174999999999997</v>
      </c>
      <c r="C179" s="4">
        <v>35.265999999999998</v>
      </c>
      <c r="D179" s="4">
        <v>35.284999999999997</v>
      </c>
      <c r="E179" s="4">
        <v>34.962000000000003</v>
      </c>
      <c r="F179" s="7">
        <v>-2.8999999999999998E-3</v>
      </c>
      <c r="G179" s="35">
        <f t="shared" si="4"/>
        <v>0.32299999999999329</v>
      </c>
      <c r="H179" s="34">
        <f t="shared" si="5"/>
        <v>1.5129599629715336E-2</v>
      </c>
    </row>
    <row r="180" spans="1:8">
      <c r="A180" s="2" t="s">
        <v>206</v>
      </c>
      <c r="B180" s="3">
        <v>35.276000000000003</v>
      </c>
      <c r="C180" s="4">
        <v>34.567999999999998</v>
      </c>
      <c r="D180" s="4">
        <v>35.276000000000003</v>
      </c>
      <c r="E180" s="4">
        <v>34.552999999999997</v>
      </c>
      <c r="F180" s="5">
        <v>0.02</v>
      </c>
      <c r="G180" s="35">
        <f t="shared" si="4"/>
        <v>0.72300000000000608</v>
      </c>
      <c r="H180" s="34">
        <f t="shared" si="5"/>
        <v>1.491625959525486E-2</v>
      </c>
    </row>
    <row r="181" spans="1:8">
      <c r="A181" s="2" t="s">
        <v>207</v>
      </c>
      <c r="B181" s="3">
        <v>34.582999999999998</v>
      </c>
      <c r="C181" s="4">
        <v>34.392000000000003</v>
      </c>
      <c r="D181" s="4">
        <v>34.615000000000002</v>
      </c>
      <c r="E181" s="4">
        <v>34.311999999999998</v>
      </c>
      <c r="F181" s="5">
        <v>5.1000000000000004E-3</v>
      </c>
      <c r="G181" s="35">
        <f t="shared" si="4"/>
        <v>0.30300000000000438</v>
      </c>
      <c r="H181" s="34">
        <f t="shared" si="5"/>
        <v>6.7297887836854078E-3</v>
      </c>
    </row>
    <row r="182" spans="1:8">
      <c r="A182" s="2" t="s">
        <v>208</v>
      </c>
      <c r="B182" s="3">
        <v>34.406999999999996</v>
      </c>
      <c r="C182" s="4">
        <v>34.325000000000003</v>
      </c>
      <c r="D182" s="4">
        <v>34.426000000000002</v>
      </c>
      <c r="E182" s="4">
        <v>34.267000000000003</v>
      </c>
      <c r="F182" s="5">
        <v>2.2000000000000001E-3</v>
      </c>
      <c r="G182" s="35">
        <f t="shared" si="4"/>
        <v>0.15899999999999892</v>
      </c>
      <c r="H182" s="34">
        <f t="shared" si="5"/>
        <v>6.2876528045855955E-3</v>
      </c>
    </row>
    <row r="183" spans="1:8">
      <c r="A183" s="2" t="s">
        <v>209</v>
      </c>
      <c r="B183" s="3">
        <v>34.332999999999998</v>
      </c>
      <c r="C183" s="4">
        <v>34.194000000000003</v>
      </c>
      <c r="D183" s="4">
        <v>34.368000000000002</v>
      </c>
      <c r="E183" s="4">
        <v>34.097000000000001</v>
      </c>
      <c r="F183" s="5">
        <v>4.4000000000000003E-3</v>
      </c>
      <c r="G183" s="35">
        <f t="shared" si="4"/>
        <v>0.2710000000000008</v>
      </c>
      <c r="H183" s="34">
        <f t="shared" si="5"/>
        <v>8.355398646660751E-3</v>
      </c>
    </row>
    <row r="184" spans="1:8">
      <c r="A184" s="2" t="s">
        <v>211</v>
      </c>
      <c r="B184" s="3">
        <v>34.182000000000002</v>
      </c>
      <c r="C184" s="4">
        <v>33.99</v>
      </c>
      <c r="D184" s="4">
        <v>34.228999999999999</v>
      </c>
      <c r="E184" s="4">
        <v>33.932000000000002</v>
      </c>
      <c r="F184" s="5">
        <v>3.7000000000000002E-3</v>
      </c>
      <c r="G184" s="35">
        <f t="shared" si="4"/>
        <v>0.29699999999999704</v>
      </c>
      <c r="H184" s="34">
        <f t="shared" si="5"/>
        <v>1.0020630710285774E-2</v>
      </c>
    </row>
    <row r="185" spans="1:8">
      <c r="A185" s="2" t="s">
        <v>212</v>
      </c>
      <c r="B185" s="3">
        <v>34.055999999999997</v>
      </c>
      <c r="C185" s="4">
        <v>33.93</v>
      </c>
      <c r="D185" s="4">
        <v>34.162999999999997</v>
      </c>
      <c r="E185" s="4">
        <v>33.78</v>
      </c>
      <c r="F185" s="5">
        <v>3.5999999999999999E-3</v>
      </c>
      <c r="G185" s="35">
        <f t="shared" si="4"/>
        <v>0.38299999999999557</v>
      </c>
      <c r="H185" s="34">
        <f t="shared" si="5"/>
        <v>1.0387143900657288E-2</v>
      </c>
    </row>
    <row r="186" spans="1:8">
      <c r="A186" s="2" t="s">
        <v>213</v>
      </c>
      <c r="B186" s="6">
        <v>33.933</v>
      </c>
      <c r="C186" s="4">
        <v>34.225000000000001</v>
      </c>
      <c r="D186" s="4">
        <v>34.232999999999997</v>
      </c>
      <c r="E186" s="4">
        <v>33.905000000000001</v>
      </c>
      <c r="F186" s="7">
        <v>-8.3999999999999995E-3</v>
      </c>
      <c r="G186" s="35">
        <f t="shared" si="4"/>
        <v>0.32799999999999585</v>
      </c>
      <c r="H186" s="34">
        <f t="shared" si="5"/>
        <v>9.6636582605414655E-3</v>
      </c>
    </row>
    <row r="187" spans="1:8">
      <c r="A187" s="2" t="s">
        <v>214</v>
      </c>
      <c r="B187" s="6">
        <v>34.222000000000001</v>
      </c>
      <c r="C187" s="4">
        <v>34.459000000000003</v>
      </c>
      <c r="D187" s="4">
        <v>34.526000000000003</v>
      </c>
      <c r="E187" s="4">
        <v>34.188000000000002</v>
      </c>
      <c r="F187" s="7">
        <v>-6.4000000000000003E-3</v>
      </c>
      <c r="G187" s="35">
        <f t="shared" si="4"/>
        <v>0.33800000000000097</v>
      </c>
      <c r="H187" s="34">
        <f t="shared" si="5"/>
        <v>8.5048848569434874E-3</v>
      </c>
    </row>
    <row r="188" spans="1:8">
      <c r="A188" s="2" t="s">
        <v>215</v>
      </c>
      <c r="B188" s="3">
        <v>34.442999999999998</v>
      </c>
      <c r="C188" s="4">
        <v>34.392000000000003</v>
      </c>
      <c r="D188" s="4">
        <v>34.630000000000003</v>
      </c>
      <c r="E188" s="4">
        <v>34.383000000000003</v>
      </c>
      <c r="F188" s="5">
        <v>1.2999999999999999E-3</v>
      </c>
      <c r="G188" s="35">
        <f t="shared" si="4"/>
        <v>0.24699999999999989</v>
      </c>
      <c r="H188" s="34">
        <f t="shared" si="5"/>
        <v>7.9186840109665649E-3</v>
      </c>
    </row>
    <row r="189" spans="1:8">
      <c r="A189" s="2" t="s">
        <v>217</v>
      </c>
      <c r="B189" s="3">
        <v>34.399000000000001</v>
      </c>
      <c r="C189" s="4">
        <v>34.286000000000001</v>
      </c>
      <c r="D189" s="4">
        <v>34.506</v>
      </c>
      <c r="E189" s="4">
        <v>34.21</v>
      </c>
      <c r="F189" s="5">
        <v>3.0999999999999999E-3</v>
      </c>
      <c r="G189" s="35">
        <f t="shared" si="4"/>
        <v>0.29599999999999937</v>
      </c>
      <c r="H189" s="34">
        <f t="shared" si="5"/>
        <v>8.4238495678579505E-3</v>
      </c>
    </row>
    <row r="190" spans="1:8">
      <c r="A190" s="2" t="s">
        <v>218</v>
      </c>
      <c r="B190" s="3">
        <v>34.290999999999997</v>
      </c>
      <c r="C190" s="4">
        <v>34.247999999999998</v>
      </c>
      <c r="D190" s="4">
        <v>34.411000000000001</v>
      </c>
      <c r="E190" s="4">
        <v>34.130000000000003</v>
      </c>
      <c r="F190" s="5">
        <v>5.0000000000000001E-4</v>
      </c>
      <c r="G190" s="35">
        <f t="shared" si="4"/>
        <v>0.28099999999999881</v>
      </c>
      <c r="H190" s="34">
        <f t="shared" si="5"/>
        <v>7.5096053091162854E-3</v>
      </c>
    </row>
    <row r="191" spans="1:8">
      <c r="A191" s="2" t="s">
        <v>219</v>
      </c>
      <c r="B191" s="6">
        <v>34.274999999999999</v>
      </c>
      <c r="C191" s="4">
        <v>34.356000000000002</v>
      </c>
      <c r="D191" s="4">
        <v>34.383000000000003</v>
      </c>
      <c r="E191" s="4">
        <v>34.148000000000003</v>
      </c>
      <c r="F191" s="7">
        <v>-2.3999999999999998E-3</v>
      </c>
      <c r="G191" s="35">
        <f t="shared" si="4"/>
        <v>0.23499999999999943</v>
      </c>
      <c r="H191" s="34">
        <f t="shared" si="5"/>
        <v>9.2265583612925316E-3</v>
      </c>
    </row>
    <row r="192" spans="1:8">
      <c r="A192" s="2" t="s">
        <v>220</v>
      </c>
      <c r="B192" s="3">
        <v>34.357999999999997</v>
      </c>
      <c r="C192" s="4">
        <v>33.978000000000002</v>
      </c>
      <c r="D192" s="4">
        <v>34.366999999999997</v>
      </c>
      <c r="E192" s="4">
        <v>33.975000000000001</v>
      </c>
      <c r="F192" s="5">
        <v>1.09E-2</v>
      </c>
      <c r="G192" s="35">
        <f t="shared" si="4"/>
        <v>0.39199999999999591</v>
      </c>
      <c r="H192" s="34">
        <f t="shared" si="5"/>
        <v>1.113252297657868E-2</v>
      </c>
    </row>
    <row r="193" spans="1:8">
      <c r="A193" s="2" t="s">
        <v>221</v>
      </c>
      <c r="B193" s="3">
        <v>33.988</v>
      </c>
      <c r="C193" s="4">
        <v>33.729999999999997</v>
      </c>
      <c r="D193" s="4">
        <v>34.066000000000003</v>
      </c>
      <c r="E193" s="4">
        <v>33.707000000000001</v>
      </c>
      <c r="F193" s="5">
        <v>7.0000000000000001E-3</v>
      </c>
      <c r="G193" s="35">
        <f t="shared" si="4"/>
        <v>0.35900000000000176</v>
      </c>
      <c r="H193" s="34">
        <f t="shared" si="5"/>
        <v>8.6171096345515393E-3</v>
      </c>
    </row>
    <row r="194" spans="1:8">
      <c r="A194" s="2" t="s">
        <v>223</v>
      </c>
      <c r="B194" s="3">
        <v>33.753</v>
      </c>
      <c r="C194" s="4">
        <v>33.712000000000003</v>
      </c>
      <c r="D194" s="4">
        <v>33.762</v>
      </c>
      <c r="E194" s="4">
        <v>33.54</v>
      </c>
      <c r="F194" s="5">
        <v>1.1000000000000001E-3</v>
      </c>
      <c r="G194" s="35">
        <f t="shared" si="4"/>
        <v>0.22200000000000131</v>
      </c>
      <c r="H194" s="34">
        <f t="shared" si="5"/>
        <v>5.8435410379312847E-3</v>
      </c>
    </row>
    <row r="195" spans="1:8">
      <c r="A195" s="2" t="s">
        <v>224</v>
      </c>
      <c r="B195" s="6">
        <v>33.716999999999999</v>
      </c>
      <c r="C195" s="4">
        <v>33.798000000000002</v>
      </c>
      <c r="D195" s="4">
        <v>33.81</v>
      </c>
      <c r="E195" s="4">
        <v>33.637</v>
      </c>
      <c r="F195" s="7">
        <v>-1.2999999999999999E-3</v>
      </c>
      <c r="G195" s="35">
        <f t="shared" ref="G195:G258" si="6">D195-E195</f>
        <v>0.17300000000000182</v>
      </c>
      <c r="H195" s="34">
        <f t="shared" ref="H195:H258" si="7">(SUM(G195:G196)/2)/C196</f>
        <v>7.2939783991715062E-3</v>
      </c>
    </row>
    <row r="196" spans="1:8">
      <c r="A196" s="2" t="s">
        <v>225</v>
      </c>
      <c r="B196" s="6">
        <v>33.76</v>
      </c>
      <c r="C196" s="4">
        <v>33.795000000000002</v>
      </c>
      <c r="D196" s="4">
        <v>33.957999999999998</v>
      </c>
      <c r="E196" s="4">
        <v>33.637999999999998</v>
      </c>
      <c r="F196" s="7">
        <v>-1.6999999999999999E-3</v>
      </c>
      <c r="G196" s="35">
        <f t="shared" si="6"/>
        <v>0.32000000000000028</v>
      </c>
      <c r="H196" s="34">
        <f t="shared" si="7"/>
        <v>1.2068156490116728E-2</v>
      </c>
    </row>
    <row r="197" spans="1:8">
      <c r="A197" s="2" t="s">
        <v>226</v>
      </c>
      <c r="B197" s="6">
        <v>33.817999999999998</v>
      </c>
      <c r="C197" s="4">
        <v>34.097999999999999</v>
      </c>
      <c r="D197" s="4">
        <v>34.133000000000003</v>
      </c>
      <c r="E197" s="4">
        <v>33.630000000000003</v>
      </c>
      <c r="F197" s="7">
        <v>-8.0999999999999996E-3</v>
      </c>
      <c r="G197" s="35">
        <f t="shared" si="6"/>
        <v>0.50300000000000011</v>
      </c>
      <c r="H197" s="34">
        <f t="shared" si="7"/>
        <v>1.2926276651368159E-2</v>
      </c>
    </row>
    <row r="198" spans="1:8">
      <c r="A198" s="2" t="s">
        <v>227</v>
      </c>
      <c r="B198" s="6">
        <v>34.093000000000004</v>
      </c>
      <c r="C198" s="4">
        <v>34.426000000000002</v>
      </c>
      <c r="D198" s="4">
        <v>34.457000000000001</v>
      </c>
      <c r="E198" s="4">
        <v>34.07</v>
      </c>
      <c r="F198" s="7">
        <v>-1.06E-2</v>
      </c>
      <c r="G198" s="35">
        <f t="shared" si="6"/>
        <v>0.38700000000000045</v>
      </c>
      <c r="H198" s="34">
        <f t="shared" si="7"/>
        <v>8.8576664630421759E-3</v>
      </c>
    </row>
    <row r="199" spans="1:8">
      <c r="A199" s="2" t="s">
        <v>229</v>
      </c>
      <c r="B199" s="3">
        <v>34.457999999999998</v>
      </c>
      <c r="C199" s="4">
        <v>34.377000000000002</v>
      </c>
      <c r="D199" s="4">
        <v>34.536999999999999</v>
      </c>
      <c r="E199" s="4">
        <v>34.314999999999998</v>
      </c>
      <c r="F199" s="5">
        <v>2.0999999999999999E-3</v>
      </c>
      <c r="G199" s="35">
        <f t="shared" si="6"/>
        <v>0.22200000000000131</v>
      </c>
      <c r="H199" s="34">
        <f t="shared" si="7"/>
        <v>7.6632252435655237E-3</v>
      </c>
    </row>
    <row r="200" spans="1:8">
      <c r="A200" s="2" t="s">
        <v>230</v>
      </c>
      <c r="B200" s="3">
        <v>34.384999999999998</v>
      </c>
      <c r="C200" s="4">
        <v>34.384999999999998</v>
      </c>
      <c r="D200" s="4">
        <v>34.454999999999998</v>
      </c>
      <c r="E200" s="4">
        <v>34.15</v>
      </c>
      <c r="F200" s="5">
        <v>1E-4</v>
      </c>
      <c r="G200" s="35">
        <f t="shared" si="6"/>
        <v>0.30499999999999972</v>
      </c>
      <c r="H200" s="34">
        <f t="shared" si="7"/>
        <v>1.1646274915273709E-2</v>
      </c>
    </row>
    <row r="201" spans="1:8">
      <c r="A201" s="2" t="s">
        <v>231</v>
      </c>
      <c r="B201" s="6">
        <v>34.381999999999998</v>
      </c>
      <c r="C201" s="4">
        <v>34.817999999999998</v>
      </c>
      <c r="D201" s="4">
        <v>34.871000000000002</v>
      </c>
      <c r="E201" s="4">
        <v>34.365000000000002</v>
      </c>
      <c r="F201" s="7">
        <v>-1.29E-2</v>
      </c>
      <c r="G201" s="35">
        <f t="shared" si="6"/>
        <v>0.50600000000000023</v>
      </c>
      <c r="H201" s="34">
        <f t="shared" si="7"/>
        <v>1.1153490522422642E-2</v>
      </c>
    </row>
    <row r="202" spans="1:8">
      <c r="A202" s="2" t="s">
        <v>232</v>
      </c>
      <c r="B202" s="3">
        <v>34.832999999999998</v>
      </c>
      <c r="C202" s="4">
        <v>34.607999999999997</v>
      </c>
      <c r="D202" s="4">
        <v>34.874000000000002</v>
      </c>
      <c r="E202" s="4">
        <v>34.607999999999997</v>
      </c>
      <c r="F202" s="5">
        <v>6.0000000000000001E-3</v>
      </c>
      <c r="G202" s="35">
        <f t="shared" si="6"/>
        <v>0.26600000000000534</v>
      </c>
      <c r="H202" s="34">
        <f t="shared" si="7"/>
        <v>8.1638582219640422E-3</v>
      </c>
    </row>
    <row r="203" spans="1:8">
      <c r="A203" s="2" t="s">
        <v>233</v>
      </c>
      <c r="B203" s="3">
        <v>34.625</v>
      </c>
      <c r="C203" s="4">
        <v>34.42</v>
      </c>
      <c r="D203" s="4">
        <v>34.682000000000002</v>
      </c>
      <c r="E203" s="4">
        <v>34.386000000000003</v>
      </c>
      <c r="F203" s="5">
        <v>7.0000000000000001E-3</v>
      </c>
      <c r="G203" s="35">
        <f t="shared" si="6"/>
        <v>0.29599999999999937</v>
      </c>
      <c r="H203" s="34">
        <f t="shared" si="7"/>
        <v>6.7917393833624015E-3</v>
      </c>
    </row>
    <row r="204" spans="1:8">
      <c r="A204" s="2" t="s">
        <v>235</v>
      </c>
      <c r="B204" s="3">
        <v>34.384999999999998</v>
      </c>
      <c r="C204" s="4">
        <v>34.380000000000003</v>
      </c>
      <c r="D204" s="4">
        <v>34.491</v>
      </c>
      <c r="E204" s="4">
        <v>34.32</v>
      </c>
      <c r="F204" s="5">
        <v>6.9999999999999999E-4</v>
      </c>
      <c r="G204" s="35">
        <f t="shared" si="6"/>
        <v>0.17099999999999937</v>
      </c>
      <c r="H204" s="34">
        <f t="shared" si="7"/>
        <v>4.813145266831409E-3</v>
      </c>
    </row>
    <row r="205" spans="1:8">
      <c r="A205" s="2" t="s">
        <v>236</v>
      </c>
      <c r="B205" s="6">
        <v>34.36</v>
      </c>
      <c r="C205" s="4">
        <v>34.384999999999998</v>
      </c>
      <c r="D205" s="4">
        <v>34.421999999999997</v>
      </c>
      <c r="E205" s="4">
        <v>34.262</v>
      </c>
      <c r="F205" s="7">
        <v>-1.1000000000000001E-3</v>
      </c>
      <c r="G205" s="35">
        <f t="shared" si="6"/>
        <v>0.15999999999999659</v>
      </c>
      <c r="H205" s="34">
        <f t="shared" si="7"/>
        <v>4.8365479867139675E-3</v>
      </c>
    </row>
    <row r="206" spans="1:8">
      <c r="A206" s="2" t="s">
        <v>237</v>
      </c>
      <c r="B206" s="3">
        <v>34.398000000000003</v>
      </c>
      <c r="C206" s="4">
        <v>34.322000000000003</v>
      </c>
      <c r="D206" s="4">
        <v>34.448999999999998</v>
      </c>
      <c r="E206" s="4">
        <v>34.277000000000001</v>
      </c>
      <c r="F206" s="5">
        <v>8.0000000000000004E-4</v>
      </c>
      <c r="G206" s="35">
        <f t="shared" si="6"/>
        <v>0.17199999999999704</v>
      </c>
      <c r="H206" s="34">
        <f t="shared" si="7"/>
        <v>4.8468793665578614E-3</v>
      </c>
    </row>
    <row r="207" spans="1:8">
      <c r="A207" s="2" t="s">
        <v>238</v>
      </c>
      <c r="B207" s="3">
        <v>34.369</v>
      </c>
      <c r="C207" s="4">
        <v>34.351999999999997</v>
      </c>
      <c r="D207" s="4">
        <v>34.409999999999997</v>
      </c>
      <c r="E207" s="4">
        <v>34.249000000000002</v>
      </c>
      <c r="F207" s="5">
        <v>1E-4</v>
      </c>
      <c r="G207" s="35">
        <f t="shared" si="6"/>
        <v>0.16099999999999426</v>
      </c>
      <c r="H207" s="34">
        <f t="shared" si="7"/>
        <v>5.8811570631969387E-3</v>
      </c>
    </row>
    <row r="208" spans="1:8">
      <c r="A208" s="2" t="s">
        <v>239</v>
      </c>
      <c r="B208" s="6">
        <v>34.366999999999997</v>
      </c>
      <c r="C208" s="4">
        <v>34.432000000000002</v>
      </c>
      <c r="D208" s="4">
        <v>34.488999999999997</v>
      </c>
      <c r="E208" s="4">
        <v>34.244999999999997</v>
      </c>
      <c r="F208" s="7">
        <v>-2.3E-3</v>
      </c>
      <c r="G208" s="35">
        <f t="shared" si="6"/>
        <v>0.24399999999999977</v>
      </c>
      <c r="H208" s="34">
        <f t="shared" si="7"/>
        <v>9.0392710916324791E-3</v>
      </c>
    </row>
    <row r="209" spans="1:8">
      <c r="A209" s="2" t="s">
        <v>241</v>
      </c>
      <c r="B209" s="6">
        <v>34.447000000000003</v>
      </c>
      <c r="C209" s="4">
        <v>34.682000000000002</v>
      </c>
      <c r="D209" s="4">
        <v>34.762999999999998</v>
      </c>
      <c r="E209" s="4">
        <v>34.380000000000003</v>
      </c>
      <c r="F209" s="7">
        <v>-7.1999999999999998E-3</v>
      </c>
      <c r="G209" s="35">
        <f t="shared" si="6"/>
        <v>0.38299999999999557</v>
      </c>
      <c r="H209" s="34">
        <f t="shared" si="7"/>
        <v>1.0774073544140794E-2</v>
      </c>
    </row>
    <row r="210" spans="1:8">
      <c r="A210" s="2" t="s">
        <v>242</v>
      </c>
      <c r="B210" s="6">
        <v>34.697000000000003</v>
      </c>
      <c r="C210" s="4">
        <v>34.945</v>
      </c>
      <c r="D210" s="4">
        <v>35.023000000000003</v>
      </c>
      <c r="E210" s="4">
        <v>34.652999999999999</v>
      </c>
      <c r="F210" s="7">
        <v>-8.2000000000000007E-3</v>
      </c>
      <c r="G210" s="35">
        <f t="shared" si="6"/>
        <v>0.37000000000000455</v>
      </c>
      <c r="H210" s="34">
        <f t="shared" si="7"/>
        <v>9.4627333618356648E-3</v>
      </c>
    </row>
    <row r="211" spans="1:8">
      <c r="A211" s="2" t="s">
        <v>243</v>
      </c>
      <c r="B211" s="6">
        <v>34.982999999999997</v>
      </c>
      <c r="C211" s="4">
        <v>35.085000000000001</v>
      </c>
      <c r="D211" s="4">
        <v>35.252000000000002</v>
      </c>
      <c r="E211" s="4">
        <v>34.957999999999998</v>
      </c>
      <c r="F211" s="7">
        <v>-3.3999999999999998E-3</v>
      </c>
      <c r="G211" s="35">
        <f t="shared" si="6"/>
        <v>0.29400000000000404</v>
      </c>
      <c r="H211" s="34">
        <f t="shared" si="7"/>
        <v>6.7617689015692407E-3</v>
      </c>
    </row>
    <row r="212" spans="1:8">
      <c r="A212" s="2" t="s">
        <v>244</v>
      </c>
      <c r="B212" s="3">
        <v>35.101999999999997</v>
      </c>
      <c r="C212" s="4">
        <v>35.049999999999997</v>
      </c>
      <c r="D212" s="4">
        <v>35.101999999999997</v>
      </c>
      <c r="E212" s="4">
        <v>34.921999999999997</v>
      </c>
      <c r="F212" s="5">
        <v>1.1000000000000001E-3</v>
      </c>
      <c r="G212" s="35">
        <f t="shared" si="6"/>
        <v>0.17999999999999972</v>
      </c>
      <c r="H212" s="34">
        <f t="shared" si="7"/>
        <v>6.7602406187338045E-3</v>
      </c>
    </row>
    <row r="213" spans="1:8">
      <c r="A213" s="2" t="s">
        <v>245</v>
      </c>
      <c r="B213" s="3">
        <v>35.064999999999998</v>
      </c>
      <c r="C213" s="4">
        <v>34.909999999999997</v>
      </c>
      <c r="D213" s="4">
        <v>35.119999999999997</v>
      </c>
      <c r="E213" s="4">
        <v>34.828000000000003</v>
      </c>
      <c r="F213" s="5">
        <v>4.1999999999999997E-3</v>
      </c>
      <c r="G213" s="35">
        <f t="shared" si="6"/>
        <v>0.29199999999999449</v>
      </c>
      <c r="H213" s="34">
        <f t="shared" si="7"/>
        <v>8.6987882285054028E-3</v>
      </c>
    </row>
    <row r="214" spans="1:8">
      <c r="A214" s="2" t="s">
        <v>247</v>
      </c>
      <c r="B214" s="3">
        <v>34.92</v>
      </c>
      <c r="C214" s="4">
        <v>34.659999999999997</v>
      </c>
      <c r="D214" s="4">
        <v>34.936999999999998</v>
      </c>
      <c r="E214" s="4">
        <v>34.625999999999998</v>
      </c>
      <c r="F214" s="5">
        <v>7.4000000000000003E-3</v>
      </c>
      <c r="G214" s="35">
        <f t="shared" si="6"/>
        <v>0.31099999999999994</v>
      </c>
      <c r="H214" s="34">
        <f t="shared" si="7"/>
        <v>7.3827446438912148E-3</v>
      </c>
    </row>
    <row r="215" spans="1:8">
      <c r="A215" s="2" t="s">
        <v>248</v>
      </c>
      <c r="B215" s="3">
        <v>34.664999999999999</v>
      </c>
      <c r="C215" s="4">
        <v>34.54</v>
      </c>
      <c r="D215" s="4">
        <v>34.712000000000003</v>
      </c>
      <c r="E215" s="4">
        <v>34.512999999999998</v>
      </c>
      <c r="F215" s="5">
        <v>2.7000000000000001E-3</v>
      </c>
      <c r="G215" s="35">
        <f t="shared" si="6"/>
        <v>0.19900000000000517</v>
      </c>
      <c r="H215" s="34">
        <f t="shared" si="7"/>
        <v>6.2476389736437809E-3</v>
      </c>
    </row>
    <row r="216" spans="1:8">
      <c r="A216" s="2" t="s">
        <v>249</v>
      </c>
      <c r="B216" s="3">
        <v>34.573</v>
      </c>
      <c r="C216" s="4">
        <v>34.412999999999997</v>
      </c>
      <c r="D216" s="4">
        <v>34.593000000000004</v>
      </c>
      <c r="E216" s="4">
        <v>34.362000000000002</v>
      </c>
      <c r="F216" s="5">
        <v>4.4999999999999997E-3</v>
      </c>
      <c r="G216" s="35">
        <f t="shared" si="6"/>
        <v>0.23100000000000165</v>
      </c>
      <c r="H216" s="34">
        <f t="shared" si="7"/>
        <v>8.2089552238806991E-3</v>
      </c>
    </row>
    <row r="217" spans="1:8">
      <c r="A217" s="2" t="s">
        <v>250</v>
      </c>
      <c r="B217" s="3">
        <v>34.417000000000002</v>
      </c>
      <c r="C217" s="4">
        <v>34.17</v>
      </c>
      <c r="D217" s="4">
        <v>34.468000000000004</v>
      </c>
      <c r="E217" s="4">
        <v>34.137999999999998</v>
      </c>
      <c r="F217" s="5">
        <v>6.7999999999999996E-3</v>
      </c>
      <c r="G217" s="35">
        <f t="shared" si="6"/>
        <v>0.3300000000000054</v>
      </c>
      <c r="H217" s="34">
        <f t="shared" si="7"/>
        <v>7.9595426561126711E-3</v>
      </c>
    </row>
    <row r="218" spans="1:8">
      <c r="A218" s="2" t="s">
        <v>251</v>
      </c>
      <c r="B218" s="3">
        <v>34.185000000000002</v>
      </c>
      <c r="C218" s="4">
        <v>34.11</v>
      </c>
      <c r="D218" s="4">
        <v>34.213000000000001</v>
      </c>
      <c r="E218" s="4">
        <v>34</v>
      </c>
      <c r="F218" s="5">
        <v>1.8E-3</v>
      </c>
      <c r="G218" s="35">
        <f t="shared" si="6"/>
        <v>0.21300000000000097</v>
      </c>
      <c r="H218" s="34">
        <f t="shared" si="7"/>
        <v>7.5954165087325541E-3</v>
      </c>
    </row>
    <row r="219" spans="1:8">
      <c r="A219" s="2" t="s">
        <v>253</v>
      </c>
      <c r="B219" s="6">
        <v>34.125</v>
      </c>
      <c r="C219" s="4">
        <v>34.296999999999997</v>
      </c>
      <c r="D219" s="4">
        <v>34.368000000000002</v>
      </c>
      <c r="E219" s="4">
        <v>34.06</v>
      </c>
      <c r="F219" s="7">
        <v>-5.4000000000000003E-3</v>
      </c>
      <c r="G219" s="35">
        <f t="shared" si="6"/>
        <v>0.30799999999999983</v>
      </c>
      <c r="H219" s="34">
        <f t="shared" si="7"/>
        <v>6.9321061369527733E-3</v>
      </c>
    </row>
    <row r="220" spans="1:8">
      <c r="A220" s="2" t="s">
        <v>254</v>
      </c>
      <c r="B220" s="6">
        <v>34.311999999999998</v>
      </c>
      <c r="C220" s="4">
        <v>34.332999999999998</v>
      </c>
      <c r="D220" s="4">
        <v>34.380000000000003</v>
      </c>
      <c r="E220" s="4">
        <v>34.212000000000003</v>
      </c>
      <c r="F220" s="7">
        <v>-6.9999999999999999E-4</v>
      </c>
      <c r="G220" s="35">
        <f t="shared" si="6"/>
        <v>0.16799999999999926</v>
      </c>
      <c r="H220" s="34">
        <f t="shared" si="7"/>
        <v>7.3618920642281992E-3</v>
      </c>
    </row>
    <row r="221" spans="1:8">
      <c r="A221" s="2" t="s">
        <v>255</v>
      </c>
      <c r="B221" s="6">
        <v>34.337000000000003</v>
      </c>
      <c r="C221" s="4">
        <v>34.502000000000002</v>
      </c>
      <c r="D221" s="4">
        <v>34.585000000000001</v>
      </c>
      <c r="E221" s="4">
        <v>34.244999999999997</v>
      </c>
      <c r="F221" s="7">
        <v>-5.0000000000000001E-3</v>
      </c>
      <c r="G221" s="35">
        <f t="shared" si="6"/>
        <v>0.34000000000000341</v>
      </c>
      <c r="H221" s="34">
        <f t="shared" si="7"/>
        <v>8.1971953158884951E-3</v>
      </c>
    </row>
    <row r="222" spans="1:8">
      <c r="A222" s="2" t="s">
        <v>256</v>
      </c>
      <c r="B222" s="6">
        <v>34.508000000000003</v>
      </c>
      <c r="C222" s="4">
        <v>34.585000000000001</v>
      </c>
      <c r="D222" s="4">
        <v>34.707000000000001</v>
      </c>
      <c r="E222" s="4">
        <v>34.479999999999997</v>
      </c>
      <c r="F222" s="7">
        <v>-2.5999999999999999E-3</v>
      </c>
      <c r="G222" s="35">
        <f t="shared" si="6"/>
        <v>0.22700000000000387</v>
      </c>
      <c r="H222" s="34">
        <f t="shared" si="7"/>
        <v>8.8835776197195918E-3</v>
      </c>
    </row>
    <row r="223" spans="1:8">
      <c r="A223" s="2" t="s">
        <v>257</v>
      </c>
      <c r="B223" s="6">
        <v>34.597000000000001</v>
      </c>
      <c r="C223" s="4">
        <v>34.726999999999997</v>
      </c>
      <c r="D223" s="4">
        <v>34.840000000000003</v>
      </c>
      <c r="E223" s="4">
        <v>34.450000000000003</v>
      </c>
      <c r="F223" s="7">
        <v>-4.3E-3</v>
      </c>
      <c r="G223" s="35">
        <f t="shared" si="6"/>
        <v>0.39000000000000057</v>
      </c>
      <c r="H223" s="34">
        <f t="shared" si="7"/>
        <v>8.2566168009205708E-3</v>
      </c>
    </row>
    <row r="224" spans="1:8">
      <c r="A224" s="2" t="s">
        <v>259</v>
      </c>
      <c r="B224" s="6">
        <v>34.744999999999997</v>
      </c>
      <c r="C224" s="4">
        <v>34.76</v>
      </c>
      <c r="D224" s="4">
        <v>34.847999999999999</v>
      </c>
      <c r="E224" s="4">
        <v>34.664000000000001</v>
      </c>
      <c r="F224" s="7">
        <v>-8.9999999999999998E-4</v>
      </c>
      <c r="G224" s="35">
        <f t="shared" si="6"/>
        <v>0.1839999999999975</v>
      </c>
      <c r="H224" s="34">
        <f t="shared" si="7"/>
        <v>6.4614763319583522E-3</v>
      </c>
    </row>
    <row r="225" spans="1:8">
      <c r="A225" s="2" t="s">
        <v>260</v>
      </c>
      <c r="B225" s="3">
        <v>34.774999999999999</v>
      </c>
      <c r="C225" s="4">
        <v>34.667000000000002</v>
      </c>
      <c r="D225" s="4">
        <v>34.862000000000002</v>
      </c>
      <c r="E225" s="4">
        <v>34.597999999999999</v>
      </c>
      <c r="F225" s="5">
        <v>2.7000000000000001E-3</v>
      </c>
      <c r="G225" s="35">
        <f t="shared" si="6"/>
        <v>0.2640000000000029</v>
      </c>
      <c r="H225" s="34">
        <f t="shared" si="7"/>
        <v>7.5455458327355661E-3</v>
      </c>
    </row>
    <row r="226" spans="1:8">
      <c r="A226" s="2" t="s">
        <v>261</v>
      </c>
      <c r="B226" s="6">
        <v>34.682000000000002</v>
      </c>
      <c r="C226" s="4">
        <v>34.854999999999997</v>
      </c>
      <c r="D226" s="4">
        <v>34.854999999999997</v>
      </c>
      <c r="E226" s="4">
        <v>34.593000000000004</v>
      </c>
      <c r="F226" s="7">
        <v>-5.4999999999999997E-3</v>
      </c>
      <c r="G226" s="35">
        <f t="shared" si="6"/>
        <v>0.26199999999999335</v>
      </c>
      <c r="H226" s="34">
        <f t="shared" si="7"/>
        <v>7.594575303354595E-3</v>
      </c>
    </row>
    <row r="227" spans="1:8">
      <c r="A227" s="2" t="s">
        <v>262</v>
      </c>
      <c r="B227" s="6">
        <v>34.875</v>
      </c>
      <c r="C227" s="4">
        <v>35.024999999999999</v>
      </c>
      <c r="D227" s="4">
        <v>35.024999999999999</v>
      </c>
      <c r="E227" s="4">
        <v>34.755000000000003</v>
      </c>
      <c r="F227" s="7">
        <v>-4.0000000000000001E-3</v>
      </c>
      <c r="G227" s="35">
        <f t="shared" si="6"/>
        <v>0.26999999999999602</v>
      </c>
      <c r="H227" s="34">
        <f t="shared" si="7"/>
        <v>8.6314593980692366E-3</v>
      </c>
    </row>
    <row r="228" spans="1:8">
      <c r="A228" s="2" t="s">
        <v>263</v>
      </c>
      <c r="B228" s="6">
        <v>35.015000000000001</v>
      </c>
      <c r="C228" s="4">
        <v>35.22</v>
      </c>
      <c r="D228" s="4">
        <v>35.298000000000002</v>
      </c>
      <c r="E228" s="4">
        <v>34.96</v>
      </c>
      <c r="F228" s="7">
        <v>-6.1999999999999998E-3</v>
      </c>
      <c r="G228" s="35">
        <f t="shared" si="6"/>
        <v>0.33800000000000097</v>
      </c>
      <c r="H228" s="34">
        <f t="shared" si="7"/>
        <v>9.1421736158578681E-3</v>
      </c>
    </row>
    <row r="229" spans="1:8">
      <c r="A229" s="2" t="s">
        <v>265</v>
      </c>
      <c r="B229" s="3">
        <v>35.232999999999997</v>
      </c>
      <c r="C229" s="4">
        <v>35.112000000000002</v>
      </c>
      <c r="D229" s="4">
        <v>35.341999999999999</v>
      </c>
      <c r="E229" s="4">
        <v>35.037999999999997</v>
      </c>
      <c r="F229" s="5">
        <v>3.0000000000000001E-3</v>
      </c>
      <c r="G229" s="35">
        <f t="shared" si="6"/>
        <v>0.30400000000000205</v>
      </c>
      <c r="H229" s="34">
        <f t="shared" si="7"/>
        <v>1.0552087509306482E-2</v>
      </c>
    </row>
    <row r="230" spans="1:8">
      <c r="A230" s="2" t="s">
        <v>266</v>
      </c>
      <c r="B230" s="3">
        <v>35.127000000000002</v>
      </c>
      <c r="C230" s="4">
        <v>34.921999999999997</v>
      </c>
      <c r="D230" s="4">
        <v>35.167999999999999</v>
      </c>
      <c r="E230" s="4">
        <v>34.734999999999999</v>
      </c>
      <c r="F230" s="5">
        <v>5.4000000000000003E-3</v>
      </c>
      <c r="G230" s="35">
        <f t="shared" si="6"/>
        <v>0.43299999999999983</v>
      </c>
      <c r="H230" s="34">
        <f t="shared" si="7"/>
        <v>1.5371164259927845E-2</v>
      </c>
    </row>
    <row r="231" spans="1:8">
      <c r="A231" s="2" t="s">
        <v>267</v>
      </c>
      <c r="B231" s="6">
        <v>34.938000000000002</v>
      </c>
      <c r="C231" s="4">
        <v>35.456000000000003</v>
      </c>
      <c r="D231" s="4">
        <v>35.545000000000002</v>
      </c>
      <c r="E231" s="4">
        <v>34.887999999999998</v>
      </c>
      <c r="F231" s="7">
        <v>-1.3299999999999999E-2</v>
      </c>
      <c r="G231" s="35">
        <f t="shared" si="6"/>
        <v>0.65700000000000358</v>
      </c>
      <c r="H231" s="34">
        <f t="shared" si="7"/>
        <v>1.4290517821116485E-2</v>
      </c>
    </row>
    <row r="232" spans="1:8">
      <c r="A232" s="2" t="s">
        <v>268</v>
      </c>
      <c r="B232" s="6">
        <v>35.409999999999997</v>
      </c>
      <c r="C232" s="4">
        <v>35.688000000000002</v>
      </c>
      <c r="D232" s="4">
        <v>35.718000000000004</v>
      </c>
      <c r="E232" s="4">
        <v>35.354999999999997</v>
      </c>
      <c r="F232" s="7">
        <v>-8.8999999999999999E-3</v>
      </c>
      <c r="G232" s="35">
        <f t="shared" si="6"/>
        <v>0.36300000000000665</v>
      </c>
      <c r="H232" s="34">
        <f t="shared" si="7"/>
        <v>8.189871302022509E-3</v>
      </c>
    </row>
    <row r="233" spans="1:8">
      <c r="A233" s="2" t="s">
        <v>269</v>
      </c>
      <c r="B233" s="6">
        <v>35.726999999999997</v>
      </c>
      <c r="C233" s="4">
        <v>35.898000000000003</v>
      </c>
      <c r="D233" s="4">
        <v>35.898000000000003</v>
      </c>
      <c r="E233" s="4">
        <v>35.673000000000002</v>
      </c>
      <c r="F233" s="7">
        <v>-3.3E-3</v>
      </c>
      <c r="G233" s="35">
        <f t="shared" si="6"/>
        <v>0.22500000000000142</v>
      </c>
      <c r="H233" s="34">
        <f t="shared" si="7"/>
        <v>7.9472058410558193E-3</v>
      </c>
    </row>
    <row r="234" spans="1:8">
      <c r="A234" s="2" t="s">
        <v>271</v>
      </c>
      <c r="B234" s="3">
        <v>35.847000000000001</v>
      </c>
      <c r="C234" s="4">
        <v>35.61</v>
      </c>
      <c r="D234" s="4">
        <v>35.906999999999996</v>
      </c>
      <c r="E234" s="4">
        <v>35.566000000000003</v>
      </c>
      <c r="F234" s="5">
        <v>6.1999999999999998E-3</v>
      </c>
      <c r="G234" s="35">
        <f t="shared" si="6"/>
        <v>0.34099999999999397</v>
      </c>
      <c r="H234" s="34">
        <f t="shared" si="7"/>
        <v>6.5809783066257972E-3</v>
      </c>
    </row>
    <row r="235" spans="1:8">
      <c r="A235" s="2" t="s">
        <v>272</v>
      </c>
      <c r="B235" s="6">
        <v>35.627000000000002</v>
      </c>
      <c r="C235" s="4">
        <v>35.633000000000003</v>
      </c>
      <c r="D235" s="4">
        <v>35.667999999999999</v>
      </c>
      <c r="E235" s="4">
        <v>35.54</v>
      </c>
      <c r="F235" s="7">
        <v>-2.0000000000000001E-4</v>
      </c>
      <c r="G235" s="35">
        <f t="shared" si="6"/>
        <v>0.12800000000000011</v>
      </c>
      <c r="H235" s="34">
        <f t="shared" si="7"/>
        <v>4.3368421052631225E-3</v>
      </c>
    </row>
    <row r="236" spans="1:8">
      <c r="A236" s="2" t="s">
        <v>273</v>
      </c>
      <c r="B236" s="6">
        <v>35.634</v>
      </c>
      <c r="C236" s="4">
        <v>35.625</v>
      </c>
      <c r="D236" s="4">
        <v>35.768000000000001</v>
      </c>
      <c r="E236" s="4">
        <v>35.587000000000003</v>
      </c>
      <c r="F236" s="7">
        <v>-2.0000000000000001E-4</v>
      </c>
      <c r="G236" s="35">
        <f t="shared" si="6"/>
        <v>0.18099999999999739</v>
      </c>
      <c r="H236" s="34">
        <f t="shared" si="7"/>
        <v>7.3646330236839721E-3</v>
      </c>
    </row>
    <row r="237" spans="1:8">
      <c r="A237" s="2" t="s">
        <v>274</v>
      </c>
      <c r="B237" s="6">
        <v>35.64</v>
      </c>
      <c r="C237" s="4">
        <v>35.847000000000001</v>
      </c>
      <c r="D237" s="4">
        <v>35.862000000000002</v>
      </c>
      <c r="E237" s="4">
        <v>35.515000000000001</v>
      </c>
      <c r="F237" s="7">
        <v>-5.8999999999999999E-3</v>
      </c>
      <c r="G237" s="35">
        <f t="shared" si="6"/>
        <v>0.34700000000000131</v>
      </c>
      <c r="H237" s="34">
        <f t="shared" si="7"/>
        <v>9.8875156228301082E-3</v>
      </c>
    </row>
    <row r="238" spans="1:8">
      <c r="A238" s="2" t="s">
        <v>275</v>
      </c>
      <c r="B238" s="6">
        <v>35.85</v>
      </c>
      <c r="C238" s="4">
        <v>36.005000000000003</v>
      </c>
      <c r="D238" s="4">
        <v>36.104999999999997</v>
      </c>
      <c r="E238" s="4">
        <v>35.74</v>
      </c>
      <c r="F238" s="7">
        <v>-4.7000000000000002E-3</v>
      </c>
      <c r="G238" s="35">
        <f t="shared" si="6"/>
        <v>0.36499999999999488</v>
      </c>
      <c r="H238" s="34">
        <f t="shared" si="7"/>
        <v>1.0234899328858953E-2</v>
      </c>
    </row>
    <row r="239" spans="1:8">
      <c r="A239" s="2" t="s">
        <v>277</v>
      </c>
      <c r="B239" s="3">
        <v>36.020000000000003</v>
      </c>
      <c r="C239" s="4">
        <v>35.76</v>
      </c>
      <c r="D239" s="4">
        <v>36.085000000000001</v>
      </c>
      <c r="E239" s="4">
        <v>35.718000000000004</v>
      </c>
      <c r="F239" s="5">
        <v>6.7999999999999996E-3</v>
      </c>
      <c r="G239" s="35">
        <f t="shared" si="6"/>
        <v>0.36699999999999733</v>
      </c>
      <c r="H239" s="34">
        <f t="shared" si="7"/>
        <v>7.7310924369747838E-3</v>
      </c>
    </row>
    <row r="240" spans="1:8">
      <c r="A240" s="2" t="s">
        <v>278</v>
      </c>
      <c r="B240" s="3">
        <v>35.774999999999999</v>
      </c>
      <c r="C240" s="4">
        <v>35.700000000000003</v>
      </c>
      <c r="D240" s="4">
        <v>35.81</v>
      </c>
      <c r="E240" s="4">
        <v>35.625</v>
      </c>
      <c r="F240" s="5">
        <v>1.6999999999999999E-3</v>
      </c>
      <c r="G240" s="35">
        <f t="shared" si="6"/>
        <v>0.18500000000000227</v>
      </c>
      <c r="H240" s="34">
        <f t="shared" si="7"/>
        <v>4.5823991031389878E-3</v>
      </c>
    </row>
    <row r="241" spans="1:8">
      <c r="A241" s="2" t="s">
        <v>279</v>
      </c>
      <c r="B241" s="3">
        <v>35.715000000000003</v>
      </c>
      <c r="C241" s="4">
        <v>35.68</v>
      </c>
      <c r="D241" s="4">
        <v>35.738999999999997</v>
      </c>
      <c r="E241" s="4">
        <v>35.597000000000001</v>
      </c>
      <c r="F241" s="5">
        <v>5.9999999999999995E-4</v>
      </c>
      <c r="G241" s="35">
        <f t="shared" si="6"/>
        <v>0.14199999999999591</v>
      </c>
      <c r="H241" s="34">
        <f t="shared" si="7"/>
        <v>4.1333893792910425E-3</v>
      </c>
    </row>
    <row r="242" spans="1:8">
      <c r="A242" s="2" t="s">
        <v>280</v>
      </c>
      <c r="B242" s="3">
        <v>35.695</v>
      </c>
      <c r="C242" s="4">
        <v>35.685000000000002</v>
      </c>
      <c r="D242" s="4">
        <v>35.773000000000003</v>
      </c>
      <c r="E242" s="4">
        <v>35.619999999999997</v>
      </c>
      <c r="F242" s="5">
        <v>2.0000000000000001E-4</v>
      </c>
      <c r="G242" s="35">
        <f t="shared" si="6"/>
        <v>0.1530000000000058</v>
      </c>
      <c r="H242" s="34">
        <f t="shared" si="7"/>
        <v>4.7471910112359683E-3</v>
      </c>
    </row>
    <row r="243" spans="1:8">
      <c r="A243" s="2" t="s">
        <v>281</v>
      </c>
      <c r="B243" s="3">
        <v>35.688000000000002</v>
      </c>
      <c r="C243" s="4">
        <v>35.6</v>
      </c>
      <c r="D243" s="4">
        <v>35.744999999999997</v>
      </c>
      <c r="E243" s="4">
        <v>35.56</v>
      </c>
      <c r="F243" s="5">
        <v>2E-3</v>
      </c>
      <c r="G243" s="35">
        <f t="shared" si="6"/>
        <v>0.18499999999999517</v>
      </c>
      <c r="H243" s="34">
        <f t="shared" si="7"/>
        <v>6.5184265477735226E-3</v>
      </c>
    </row>
    <row r="244" spans="1:8">
      <c r="A244" s="2" t="s">
        <v>283</v>
      </c>
      <c r="B244" s="3">
        <v>35.615000000000002</v>
      </c>
      <c r="C244" s="4">
        <v>35.438000000000002</v>
      </c>
      <c r="D244" s="4">
        <v>35.634999999999998</v>
      </c>
      <c r="E244" s="4">
        <v>35.357999999999997</v>
      </c>
      <c r="F244" s="5">
        <v>4.5999999999999999E-3</v>
      </c>
      <c r="G244" s="35">
        <f t="shared" si="6"/>
        <v>0.27700000000000102</v>
      </c>
      <c r="H244" s="34">
        <f t="shared" si="7"/>
        <v>1.2599911190053305E-2</v>
      </c>
    </row>
    <row r="245" spans="1:8">
      <c r="A245" s="2" t="s">
        <v>284</v>
      </c>
      <c r="B245" s="6">
        <v>35.453000000000003</v>
      </c>
      <c r="C245" s="4">
        <v>36.031999999999996</v>
      </c>
      <c r="D245" s="4">
        <v>36.040999999999997</v>
      </c>
      <c r="E245" s="4">
        <v>35.409999999999997</v>
      </c>
      <c r="F245" s="7">
        <v>-1.61E-2</v>
      </c>
      <c r="G245" s="35">
        <f t="shared" si="6"/>
        <v>0.63100000000000023</v>
      </c>
      <c r="H245" s="34">
        <f t="shared" si="7"/>
        <v>1.3916473573871791E-2</v>
      </c>
    </row>
    <row r="246" spans="1:8">
      <c r="A246" s="2" t="s">
        <v>285</v>
      </c>
      <c r="B246" s="6">
        <v>36.033999999999999</v>
      </c>
      <c r="C246" s="4">
        <v>36.252000000000002</v>
      </c>
      <c r="D246" s="4">
        <v>36.308</v>
      </c>
      <c r="E246" s="4">
        <v>35.93</v>
      </c>
      <c r="F246" s="7">
        <v>-6.4000000000000003E-3</v>
      </c>
      <c r="G246" s="35">
        <f t="shared" si="6"/>
        <v>0.37800000000000011</v>
      </c>
      <c r="H246" s="34">
        <f t="shared" si="7"/>
        <v>1.1277045441904443E-2</v>
      </c>
    </row>
    <row r="247" spans="1:8">
      <c r="A247" s="2" t="s">
        <v>286</v>
      </c>
      <c r="B247" s="3">
        <v>36.267000000000003</v>
      </c>
      <c r="C247" s="4">
        <v>35.957999999999998</v>
      </c>
      <c r="D247" s="4">
        <v>36.353000000000002</v>
      </c>
      <c r="E247" s="4">
        <v>35.92</v>
      </c>
      <c r="F247" s="5">
        <v>7.7000000000000002E-3</v>
      </c>
      <c r="G247" s="35">
        <f t="shared" si="6"/>
        <v>0.43299999999999983</v>
      </c>
      <c r="H247" s="34">
        <f t="shared" si="7"/>
        <v>1.1700993321735272E-2</v>
      </c>
    </row>
    <row r="248" spans="1:8">
      <c r="A248" s="2" t="s">
        <v>287</v>
      </c>
      <c r="B248" s="3">
        <v>35.99</v>
      </c>
      <c r="C248" s="4">
        <v>35.637999999999998</v>
      </c>
      <c r="D248" s="4">
        <v>36.039000000000001</v>
      </c>
      <c r="E248" s="4">
        <v>35.637999999999998</v>
      </c>
      <c r="F248" s="5">
        <v>9.7000000000000003E-3</v>
      </c>
      <c r="G248" s="35">
        <f t="shared" si="6"/>
        <v>0.40100000000000335</v>
      </c>
      <c r="H248" s="34">
        <f t="shared" si="7"/>
        <v>8.9464059642706817E-3</v>
      </c>
    </row>
    <row r="249" spans="1:8">
      <c r="A249" s="2" t="s">
        <v>289</v>
      </c>
      <c r="B249" s="3">
        <v>35.645000000000003</v>
      </c>
      <c r="C249" s="4">
        <v>35.545000000000002</v>
      </c>
      <c r="D249" s="4">
        <v>35.753</v>
      </c>
      <c r="E249" s="4">
        <v>35.518000000000001</v>
      </c>
      <c r="F249" s="5">
        <v>2.3999999999999998E-3</v>
      </c>
      <c r="G249" s="35">
        <f t="shared" si="6"/>
        <v>0.23499999999999943</v>
      </c>
      <c r="H249" s="34">
        <f t="shared" si="7"/>
        <v>6.142816980601597E-3</v>
      </c>
    </row>
    <row r="250" spans="1:8">
      <c r="A250" s="2" t="s">
        <v>290</v>
      </c>
      <c r="B250" s="6">
        <v>35.56</v>
      </c>
      <c r="C250" s="4">
        <v>35.57</v>
      </c>
      <c r="D250" s="4">
        <v>35.61</v>
      </c>
      <c r="E250" s="4">
        <v>35.408000000000001</v>
      </c>
      <c r="F250" s="7">
        <v>-6.9999999999999999E-4</v>
      </c>
      <c r="G250" s="35">
        <f t="shared" si="6"/>
        <v>0.20199999999999818</v>
      </c>
      <c r="H250" s="34">
        <f t="shared" si="7"/>
        <v>7.3014182409327994E-3</v>
      </c>
    </row>
    <row r="251" spans="1:8">
      <c r="A251" s="2" t="s">
        <v>291</v>
      </c>
      <c r="B251" s="6">
        <v>35.585000000000001</v>
      </c>
      <c r="C251" s="4">
        <v>35.677999999999997</v>
      </c>
      <c r="D251" s="4">
        <v>35.844000000000001</v>
      </c>
      <c r="E251" s="4">
        <v>35.524999999999999</v>
      </c>
      <c r="F251" s="7">
        <v>-4.5999999999999999E-3</v>
      </c>
      <c r="G251" s="35">
        <f t="shared" si="6"/>
        <v>0.31900000000000261</v>
      </c>
      <c r="H251" s="34">
        <f t="shared" si="7"/>
        <v>1.0013482388629867E-2</v>
      </c>
    </row>
    <row r="252" spans="1:8">
      <c r="A252" s="2" t="s">
        <v>292</v>
      </c>
      <c r="B252" s="3">
        <v>35.75</v>
      </c>
      <c r="C252" s="4">
        <v>35.601999999999997</v>
      </c>
      <c r="D252" s="4">
        <v>35.786999999999999</v>
      </c>
      <c r="E252" s="4">
        <v>35.393000000000001</v>
      </c>
      <c r="F252" s="5">
        <v>3.7000000000000002E-3</v>
      </c>
      <c r="G252" s="35">
        <f t="shared" si="6"/>
        <v>0.39399999999999835</v>
      </c>
      <c r="H252" s="34">
        <f t="shared" si="7"/>
        <v>1.2925054503241834E-2</v>
      </c>
    </row>
    <row r="253" spans="1:8">
      <c r="A253" s="2" t="s">
        <v>293</v>
      </c>
      <c r="B253" s="3">
        <v>35.616999999999997</v>
      </c>
      <c r="C253" s="4">
        <v>35.319000000000003</v>
      </c>
      <c r="D253" s="4">
        <v>35.768999999999998</v>
      </c>
      <c r="E253" s="4">
        <v>35.25</v>
      </c>
      <c r="F253" s="5">
        <v>8.3000000000000001E-3</v>
      </c>
      <c r="G253" s="35">
        <f t="shared" si="6"/>
        <v>0.51899999999999835</v>
      </c>
      <c r="H253" s="34">
        <f t="shared" si="7"/>
        <v>1.286268556005387E-2</v>
      </c>
    </row>
    <row r="254" spans="1:8">
      <c r="A254" s="2" t="s">
        <v>295</v>
      </c>
      <c r="B254" s="6">
        <v>35.323999999999998</v>
      </c>
      <c r="C254" s="4">
        <v>35.567999999999998</v>
      </c>
      <c r="D254" s="4">
        <v>35.610999999999997</v>
      </c>
      <c r="E254" s="4">
        <v>35.215000000000003</v>
      </c>
      <c r="F254" s="7">
        <v>-7.3000000000000001E-3</v>
      </c>
      <c r="G254" s="35">
        <f t="shared" si="6"/>
        <v>0.39599999999999369</v>
      </c>
      <c r="H254" s="34">
        <f t="shared" si="7"/>
        <v>8.5630448889765579E-3</v>
      </c>
    </row>
    <row r="255" spans="1:8">
      <c r="A255" s="2" t="s">
        <v>296</v>
      </c>
      <c r="B255" s="3">
        <v>35.582999999999998</v>
      </c>
      <c r="C255" s="4">
        <v>35.442999999999998</v>
      </c>
      <c r="D255" s="4">
        <v>35.616</v>
      </c>
      <c r="E255" s="4">
        <v>35.405000000000001</v>
      </c>
      <c r="F255" s="5">
        <v>3.7000000000000002E-3</v>
      </c>
      <c r="G255" s="35">
        <f t="shared" si="6"/>
        <v>0.21099999999999852</v>
      </c>
      <c r="H255" s="34">
        <f t="shared" si="7"/>
        <v>9.8444856612925902E-3</v>
      </c>
    </row>
    <row r="256" spans="1:8">
      <c r="A256" s="2" t="s">
        <v>297</v>
      </c>
      <c r="B256" s="3">
        <v>35.453000000000003</v>
      </c>
      <c r="C256" s="4">
        <v>35.045000000000002</v>
      </c>
      <c r="D256" s="4">
        <v>35.506999999999998</v>
      </c>
      <c r="E256" s="4">
        <v>35.027999999999999</v>
      </c>
      <c r="F256" s="5">
        <v>1.14E-2</v>
      </c>
      <c r="G256" s="35">
        <f t="shared" si="6"/>
        <v>0.4789999999999992</v>
      </c>
      <c r="H256" s="34">
        <f t="shared" si="7"/>
        <v>1.0376227449189267E-2</v>
      </c>
    </row>
    <row r="257" spans="1:8">
      <c r="A257" s="2" t="s">
        <v>298</v>
      </c>
      <c r="B257" s="3">
        <v>35.052999999999997</v>
      </c>
      <c r="C257" s="4">
        <v>35.031999999999996</v>
      </c>
      <c r="D257" s="4">
        <v>35.171999999999997</v>
      </c>
      <c r="E257" s="4">
        <v>34.923999999999999</v>
      </c>
      <c r="F257" s="5">
        <v>2.0000000000000001E-4</v>
      </c>
      <c r="G257" s="35">
        <f t="shared" si="6"/>
        <v>0.24799999999999756</v>
      </c>
      <c r="H257" s="34">
        <f t="shared" si="7"/>
        <v>1.3585359711223712E-2</v>
      </c>
    </row>
    <row r="258" spans="1:8">
      <c r="A258" s="2" t="s">
        <v>299</v>
      </c>
      <c r="B258" s="6">
        <v>35.046999999999997</v>
      </c>
      <c r="C258" s="4">
        <v>35.737000000000002</v>
      </c>
      <c r="D258" s="4">
        <v>35.755000000000003</v>
      </c>
      <c r="E258" s="4">
        <v>35.031999999999996</v>
      </c>
      <c r="F258" s="7">
        <v>-2.12E-2</v>
      </c>
      <c r="G258" s="35">
        <f t="shared" si="6"/>
        <v>0.72300000000000608</v>
      </c>
      <c r="H258" s="34">
        <f t="shared" si="7"/>
        <v>1.3032975675524009E-2</v>
      </c>
    </row>
    <row r="259" spans="1:8">
      <c r="A259" s="2" t="s">
        <v>301</v>
      </c>
      <c r="B259" s="3">
        <v>35.807000000000002</v>
      </c>
      <c r="C259" s="4">
        <v>35.601999999999997</v>
      </c>
      <c r="D259" s="4">
        <v>35.807000000000002</v>
      </c>
      <c r="E259" s="4">
        <v>35.601999999999997</v>
      </c>
      <c r="F259" s="5">
        <v>5.3E-3</v>
      </c>
      <c r="G259" s="35">
        <f t="shared" ref="G259:G322" si="8">D259-E259</f>
        <v>0.2050000000000054</v>
      </c>
      <c r="H259" s="34">
        <f t="shared" ref="H259:H322" si="9">(SUM(G259:G260)/2)/C260</f>
        <v>5.1505769772024592E-3</v>
      </c>
    </row>
    <row r="260" spans="1:8">
      <c r="A260" s="2" t="s">
        <v>302</v>
      </c>
      <c r="B260" s="3">
        <v>35.616999999999997</v>
      </c>
      <c r="C260" s="4">
        <v>35.53</v>
      </c>
      <c r="D260" s="4">
        <v>35.658999999999999</v>
      </c>
      <c r="E260" s="4">
        <v>35.497999999999998</v>
      </c>
      <c r="F260" s="5">
        <v>2E-3</v>
      </c>
      <c r="G260" s="35">
        <f t="shared" si="8"/>
        <v>0.16100000000000136</v>
      </c>
      <c r="H260" s="34">
        <f t="shared" si="9"/>
        <v>5.9746921060790607E-3</v>
      </c>
    </row>
    <row r="261" spans="1:8">
      <c r="A261" s="2" t="s">
        <v>303</v>
      </c>
      <c r="B261" s="3">
        <v>35.545000000000002</v>
      </c>
      <c r="C261" s="4">
        <v>35.482999999999997</v>
      </c>
      <c r="D261" s="4">
        <v>35.581000000000003</v>
      </c>
      <c r="E261" s="4">
        <v>35.317999999999998</v>
      </c>
      <c r="F261" s="5">
        <v>1.2999999999999999E-3</v>
      </c>
      <c r="G261" s="35">
        <f t="shared" si="8"/>
        <v>0.26300000000000523</v>
      </c>
      <c r="H261" s="34">
        <f t="shared" si="9"/>
        <v>1.2874168514412445E-2</v>
      </c>
    </row>
    <row r="262" spans="1:8">
      <c r="A262" s="2" t="s">
        <v>304</v>
      </c>
      <c r="B262" s="6">
        <v>35.497999999999998</v>
      </c>
      <c r="C262" s="4">
        <v>36.08</v>
      </c>
      <c r="D262" s="4">
        <v>36.128</v>
      </c>
      <c r="E262" s="4">
        <v>35.462000000000003</v>
      </c>
      <c r="F262" s="7">
        <v>-1.6500000000000001E-2</v>
      </c>
      <c r="G262" s="35">
        <f t="shared" si="8"/>
        <v>0.66599999999999682</v>
      </c>
      <c r="H262" s="34">
        <f t="shared" si="9"/>
        <v>1.2943511702919429E-2</v>
      </c>
    </row>
    <row r="263" spans="1:8">
      <c r="A263" s="2" t="s">
        <v>305</v>
      </c>
      <c r="B263" s="6">
        <v>36.094999999999999</v>
      </c>
      <c r="C263" s="4">
        <v>36.273000000000003</v>
      </c>
      <c r="D263" s="4">
        <v>36.302999999999997</v>
      </c>
      <c r="E263" s="4">
        <v>36.03</v>
      </c>
      <c r="F263" s="7">
        <v>-4.1999999999999997E-3</v>
      </c>
      <c r="G263" s="35">
        <f t="shared" si="8"/>
        <v>0.27299999999999613</v>
      </c>
      <c r="H263" s="34">
        <f t="shared" si="9"/>
        <v>8.3447896618091752E-3</v>
      </c>
    </row>
    <row r="264" spans="1:8">
      <c r="A264" s="2" t="s">
        <v>307</v>
      </c>
      <c r="B264" s="6">
        <v>36.247999999999998</v>
      </c>
      <c r="C264" s="4">
        <v>36.369999999999997</v>
      </c>
      <c r="D264" s="4">
        <v>36.524000000000001</v>
      </c>
      <c r="E264" s="4">
        <v>36.19</v>
      </c>
      <c r="F264" s="7">
        <v>-4.0000000000000001E-3</v>
      </c>
      <c r="G264" s="35">
        <f t="shared" si="8"/>
        <v>0.33400000000000318</v>
      </c>
      <c r="H264" s="34">
        <f t="shared" si="9"/>
        <v>1.0923672566371671E-2</v>
      </c>
    </row>
    <row r="265" spans="1:8">
      <c r="A265" s="2" t="s">
        <v>308</v>
      </c>
      <c r="B265" s="3">
        <v>36.392000000000003</v>
      </c>
      <c r="C265" s="4">
        <v>36.159999999999997</v>
      </c>
      <c r="D265" s="4">
        <v>36.460999999999999</v>
      </c>
      <c r="E265" s="4">
        <v>36.005000000000003</v>
      </c>
      <c r="F265" s="5">
        <v>5.7999999999999996E-3</v>
      </c>
      <c r="G265" s="35">
        <f t="shared" si="8"/>
        <v>0.45599999999999596</v>
      </c>
      <c r="H265" s="34">
        <f t="shared" si="9"/>
        <v>1.175821142699416E-2</v>
      </c>
    </row>
    <row r="266" spans="1:8">
      <c r="A266" s="2" t="s">
        <v>309</v>
      </c>
      <c r="B266" s="6">
        <v>36.182000000000002</v>
      </c>
      <c r="C266" s="4">
        <v>36.229999999999997</v>
      </c>
      <c r="D266" s="4">
        <v>36.268999999999998</v>
      </c>
      <c r="E266" s="4">
        <v>35.872999999999998</v>
      </c>
      <c r="F266" s="7">
        <v>-1.6999999999999999E-3</v>
      </c>
      <c r="G266" s="35">
        <f t="shared" si="8"/>
        <v>0.3960000000000008</v>
      </c>
      <c r="H266" s="34">
        <f t="shared" si="9"/>
        <v>1.1550654720882163E-2</v>
      </c>
    </row>
    <row r="267" spans="1:8">
      <c r="A267" s="2" t="s">
        <v>310</v>
      </c>
      <c r="B267" s="6">
        <v>36.244999999999997</v>
      </c>
      <c r="C267" s="4">
        <v>36.274999999999999</v>
      </c>
      <c r="D267" s="4">
        <v>36.616999999999997</v>
      </c>
      <c r="E267" s="4">
        <v>36.174999999999997</v>
      </c>
      <c r="F267" s="7">
        <v>-1.1999999999999999E-3</v>
      </c>
      <c r="G267" s="35">
        <f t="shared" si="8"/>
        <v>0.44200000000000017</v>
      </c>
      <c r="H267" s="34">
        <f t="shared" si="9"/>
        <v>1.3742562366941399E-2</v>
      </c>
    </row>
    <row r="268" spans="1:8">
      <c r="A268" s="2" t="s">
        <v>311</v>
      </c>
      <c r="B268" s="6">
        <v>36.29</v>
      </c>
      <c r="C268" s="4">
        <v>36.637999999999998</v>
      </c>
      <c r="D268" s="4">
        <v>36.731999999999999</v>
      </c>
      <c r="E268" s="4">
        <v>36.167000000000002</v>
      </c>
      <c r="F268" s="7">
        <v>-7.4999999999999997E-3</v>
      </c>
      <c r="G268" s="35">
        <f t="shared" si="8"/>
        <v>0.56499999999999773</v>
      </c>
      <c r="H268" s="34">
        <f t="shared" si="9"/>
        <v>1.0048671114513828E-2</v>
      </c>
    </row>
    <row r="269" spans="1:8">
      <c r="A269" s="2" t="s">
        <v>313</v>
      </c>
      <c r="B269" s="6">
        <v>36.564999999999998</v>
      </c>
      <c r="C269" s="4">
        <v>36.572000000000003</v>
      </c>
      <c r="D269" s="4">
        <v>36.707999999999998</v>
      </c>
      <c r="E269" s="4">
        <v>36.537999999999997</v>
      </c>
      <c r="F269" s="7">
        <v>-5.9999999999999995E-4</v>
      </c>
      <c r="G269" s="35">
        <f t="shared" si="8"/>
        <v>0.17000000000000171</v>
      </c>
      <c r="H269" s="34">
        <f t="shared" si="9"/>
        <v>5.9484649122806682E-3</v>
      </c>
    </row>
    <row r="270" spans="1:8">
      <c r="A270" s="2" t="s">
        <v>314</v>
      </c>
      <c r="B270" s="3">
        <v>36.587000000000003</v>
      </c>
      <c r="C270" s="4">
        <v>36.479999999999997</v>
      </c>
      <c r="D270" s="4">
        <v>36.658999999999999</v>
      </c>
      <c r="E270" s="4">
        <v>36.395000000000003</v>
      </c>
      <c r="F270" s="5">
        <v>2.8999999999999998E-3</v>
      </c>
      <c r="G270" s="35">
        <f t="shared" si="8"/>
        <v>0.26399999999999579</v>
      </c>
      <c r="H270" s="34">
        <f t="shared" si="9"/>
        <v>5.4198682766190458E-3</v>
      </c>
    </row>
    <row r="271" spans="1:8">
      <c r="A271" s="2" t="s">
        <v>315</v>
      </c>
      <c r="B271" s="3">
        <v>36.479999999999997</v>
      </c>
      <c r="C271" s="4">
        <v>36.44</v>
      </c>
      <c r="D271" s="4">
        <v>36.549999999999997</v>
      </c>
      <c r="E271" s="4">
        <v>36.418999999999997</v>
      </c>
      <c r="F271" s="5">
        <v>6.9999999999999999E-4</v>
      </c>
      <c r="G271" s="35">
        <f t="shared" si="8"/>
        <v>0.13100000000000023</v>
      </c>
      <c r="H271" s="34">
        <f t="shared" si="9"/>
        <v>4.9212327825585477E-3</v>
      </c>
    </row>
    <row r="272" spans="1:8">
      <c r="A272" s="2" t="s">
        <v>316</v>
      </c>
      <c r="B272" s="3">
        <v>36.454999999999998</v>
      </c>
      <c r="C272" s="4">
        <v>36.372999999999998</v>
      </c>
      <c r="D272" s="4">
        <v>36.527000000000001</v>
      </c>
      <c r="E272" s="4">
        <v>36.299999999999997</v>
      </c>
      <c r="F272" s="5">
        <v>1.8E-3</v>
      </c>
      <c r="G272" s="35">
        <f t="shared" si="8"/>
        <v>0.22700000000000387</v>
      </c>
      <c r="H272" s="34">
        <f t="shared" si="9"/>
        <v>5.2648942897204343E-3</v>
      </c>
    </row>
    <row r="273" spans="1:8">
      <c r="A273" s="2" t="s">
        <v>317</v>
      </c>
      <c r="B273" s="6">
        <v>36.387999999999998</v>
      </c>
      <c r="C273" s="4">
        <v>36.372999999999998</v>
      </c>
      <c r="D273" s="4">
        <v>36.482999999999997</v>
      </c>
      <c r="E273" s="4">
        <v>36.326999999999998</v>
      </c>
      <c r="F273" s="7">
        <v>0</v>
      </c>
      <c r="G273" s="35">
        <f t="shared" si="8"/>
        <v>0.15599999999999881</v>
      </c>
      <c r="H273" s="34">
        <f t="shared" si="9"/>
        <v>6.2461997678403373E-3</v>
      </c>
    </row>
    <row r="274" spans="1:8">
      <c r="A274" s="2" t="s">
        <v>319</v>
      </c>
      <c r="B274" s="3">
        <v>36.387999999999998</v>
      </c>
      <c r="C274" s="4">
        <v>36.182000000000002</v>
      </c>
      <c r="D274" s="4">
        <v>36.473999999999997</v>
      </c>
      <c r="E274" s="4">
        <v>36.177999999999997</v>
      </c>
      <c r="F274" s="5">
        <v>7.1999999999999998E-3</v>
      </c>
      <c r="G274" s="35">
        <f t="shared" si="8"/>
        <v>0.29599999999999937</v>
      </c>
      <c r="H274" s="34">
        <f t="shared" si="9"/>
        <v>8.7288370802109036E-3</v>
      </c>
    </row>
    <row r="275" spans="1:8">
      <c r="A275" s="2" t="s">
        <v>320</v>
      </c>
      <c r="B275" s="3">
        <v>36.128</v>
      </c>
      <c r="C275" s="4">
        <v>36.03</v>
      </c>
      <c r="D275" s="4">
        <v>36.359000000000002</v>
      </c>
      <c r="E275" s="4">
        <v>36.026000000000003</v>
      </c>
      <c r="F275" s="5">
        <v>2.3E-3</v>
      </c>
      <c r="G275" s="35">
        <f t="shared" si="8"/>
        <v>0.33299999999999841</v>
      </c>
      <c r="H275" s="34">
        <f t="shared" si="9"/>
        <v>8.7305986696229968E-3</v>
      </c>
    </row>
    <row r="276" spans="1:8">
      <c r="A276" s="2" t="s">
        <v>321</v>
      </c>
      <c r="B276" s="6">
        <v>36.045000000000002</v>
      </c>
      <c r="C276" s="4">
        <v>36.08</v>
      </c>
      <c r="D276" s="4">
        <v>36.201999999999998</v>
      </c>
      <c r="E276" s="4">
        <v>35.905000000000001</v>
      </c>
      <c r="F276" s="7">
        <v>-1.4E-3</v>
      </c>
      <c r="G276" s="35">
        <f t="shared" si="8"/>
        <v>0.29699999999999704</v>
      </c>
      <c r="H276" s="34">
        <f t="shared" si="9"/>
        <v>1.1159186132486208E-2</v>
      </c>
    </row>
    <row r="277" spans="1:8">
      <c r="A277" s="2" t="s">
        <v>322</v>
      </c>
      <c r="B277" s="6">
        <v>36.094999999999999</v>
      </c>
      <c r="C277" s="4">
        <v>36.517000000000003</v>
      </c>
      <c r="D277" s="4">
        <v>36.517000000000003</v>
      </c>
      <c r="E277" s="4">
        <v>35.999000000000002</v>
      </c>
      <c r="F277" s="7">
        <v>-1.2E-2</v>
      </c>
      <c r="G277" s="35">
        <f t="shared" si="8"/>
        <v>0.51800000000000068</v>
      </c>
      <c r="H277" s="34">
        <f t="shared" si="9"/>
        <v>1.3959771840288149E-2</v>
      </c>
    </row>
    <row r="278" spans="1:8">
      <c r="A278" s="2" t="s">
        <v>323</v>
      </c>
      <c r="B278" s="3">
        <v>36.531999999999996</v>
      </c>
      <c r="C278" s="4">
        <v>36.640999999999998</v>
      </c>
      <c r="D278" s="4">
        <v>36.674999999999997</v>
      </c>
      <c r="E278" s="4">
        <v>36.17</v>
      </c>
      <c r="F278" s="5">
        <v>1.34E-2</v>
      </c>
      <c r="G278" s="35">
        <f t="shared" si="8"/>
        <v>0.50499999999999545</v>
      </c>
      <c r="H278" s="34">
        <f t="shared" si="9"/>
        <v>1.2984307735036732E-2</v>
      </c>
    </row>
    <row r="279" spans="1:8">
      <c r="A279" s="2" t="s">
        <v>325</v>
      </c>
      <c r="B279" s="3">
        <v>36.049999999999997</v>
      </c>
      <c r="C279" s="4">
        <v>36.005000000000003</v>
      </c>
      <c r="D279" s="4">
        <v>36.220999999999997</v>
      </c>
      <c r="E279" s="4">
        <v>35.790999999999997</v>
      </c>
      <c r="F279" s="5">
        <v>8.0000000000000004E-4</v>
      </c>
      <c r="G279" s="35">
        <f t="shared" si="8"/>
        <v>0.42999999999999972</v>
      </c>
      <c r="H279" s="34">
        <f t="shared" si="9"/>
        <v>9.8265093684941785E-3</v>
      </c>
    </row>
    <row r="280" spans="1:8">
      <c r="A280" s="2" t="s">
        <v>326</v>
      </c>
      <c r="B280" s="6">
        <v>36.020000000000003</v>
      </c>
      <c r="C280" s="4">
        <v>36.024999999999999</v>
      </c>
      <c r="D280" s="4">
        <v>36.267000000000003</v>
      </c>
      <c r="E280" s="4">
        <v>35.988999999999997</v>
      </c>
      <c r="F280" s="7">
        <v>-5.9999999999999995E-4</v>
      </c>
      <c r="G280" s="35">
        <f t="shared" si="8"/>
        <v>0.2780000000000058</v>
      </c>
      <c r="H280" s="34">
        <f t="shared" si="9"/>
        <v>8.9428163573768149E-3</v>
      </c>
    </row>
    <row r="281" spans="1:8">
      <c r="A281" s="2" t="s">
        <v>327</v>
      </c>
      <c r="B281" s="3">
        <v>36.04</v>
      </c>
      <c r="C281" s="4">
        <v>35.726999999999997</v>
      </c>
      <c r="D281" s="4">
        <v>36.058</v>
      </c>
      <c r="E281" s="4">
        <v>35.697000000000003</v>
      </c>
      <c r="F281" s="5">
        <v>8.3000000000000001E-3</v>
      </c>
      <c r="G281" s="35">
        <f t="shared" si="8"/>
        <v>0.3609999999999971</v>
      </c>
      <c r="H281" s="34">
        <f t="shared" si="9"/>
        <v>8.7845257200777419E-3</v>
      </c>
    </row>
    <row r="282" spans="1:8">
      <c r="A282" s="2" t="s">
        <v>328</v>
      </c>
      <c r="B282" s="3">
        <v>35.741999999999997</v>
      </c>
      <c r="C282" s="4">
        <v>35.517000000000003</v>
      </c>
      <c r="D282" s="4">
        <v>35.755000000000003</v>
      </c>
      <c r="E282" s="4">
        <v>35.491999999999997</v>
      </c>
      <c r="F282" s="5">
        <v>5.8999999999999999E-3</v>
      </c>
      <c r="G282" s="35">
        <f t="shared" si="8"/>
        <v>0.26300000000000523</v>
      </c>
      <c r="H282" s="34">
        <f t="shared" si="9"/>
        <v>7.6489646429075417E-3</v>
      </c>
    </row>
    <row r="283" spans="1:8">
      <c r="A283" s="2" t="s">
        <v>329</v>
      </c>
      <c r="B283" s="3">
        <v>35.531999999999996</v>
      </c>
      <c r="C283" s="4">
        <v>35.494999999999997</v>
      </c>
      <c r="D283" s="4">
        <v>35.634999999999998</v>
      </c>
      <c r="E283" s="4">
        <v>35.354999999999997</v>
      </c>
      <c r="F283" s="5">
        <v>5.9999999999999995E-4</v>
      </c>
      <c r="G283" s="35">
        <f t="shared" si="8"/>
        <v>0.28000000000000114</v>
      </c>
      <c r="H283" s="34">
        <f t="shared" si="9"/>
        <v>9.9717490419848533E-3</v>
      </c>
    </row>
    <row r="284" spans="1:8">
      <c r="A284" s="2" t="s">
        <v>331</v>
      </c>
      <c r="B284" s="6">
        <v>35.51</v>
      </c>
      <c r="C284" s="4">
        <v>35.750999999999998</v>
      </c>
      <c r="D284" s="4">
        <v>35.892000000000003</v>
      </c>
      <c r="E284" s="4">
        <v>35.459000000000003</v>
      </c>
      <c r="F284" s="7">
        <v>-6.8999999999999999E-3</v>
      </c>
      <c r="G284" s="35">
        <f t="shared" si="8"/>
        <v>0.43299999999999983</v>
      </c>
      <c r="H284" s="34">
        <f t="shared" si="9"/>
        <v>1.0081660048101074E-2</v>
      </c>
    </row>
    <row r="285" spans="1:8">
      <c r="A285" s="2" t="s">
        <v>332</v>
      </c>
      <c r="B285" s="6">
        <v>35.755000000000003</v>
      </c>
      <c r="C285" s="4">
        <v>35.758000000000003</v>
      </c>
      <c r="D285" s="4">
        <v>35.927999999999997</v>
      </c>
      <c r="E285" s="4">
        <v>35.64</v>
      </c>
      <c r="F285" s="7">
        <v>-5.9999999999999995E-4</v>
      </c>
      <c r="G285" s="35">
        <f t="shared" si="8"/>
        <v>0.2879999999999967</v>
      </c>
      <c r="H285" s="34">
        <f t="shared" si="9"/>
        <v>1.0382282409366584E-2</v>
      </c>
    </row>
    <row r="286" spans="1:8">
      <c r="A286" s="2" t="s">
        <v>333</v>
      </c>
      <c r="B286" s="3">
        <v>35.777999999999999</v>
      </c>
      <c r="C286" s="4">
        <v>35.445</v>
      </c>
      <c r="D286" s="4">
        <v>35.878</v>
      </c>
      <c r="E286" s="4">
        <v>35.43</v>
      </c>
      <c r="F286" s="5">
        <v>8.9999999999999993E-3</v>
      </c>
      <c r="G286" s="35">
        <f t="shared" si="8"/>
        <v>0.4480000000000004</v>
      </c>
      <c r="H286" s="34">
        <f t="shared" si="9"/>
        <v>1.0981838819523282E-2</v>
      </c>
    </row>
    <row r="287" spans="1:8">
      <c r="A287" s="2" t="s">
        <v>334</v>
      </c>
      <c r="B287" s="3">
        <v>35.46</v>
      </c>
      <c r="C287" s="4">
        <v>35.24</v>
      </c>
      <c r="D287" s="4">
        <v>35.485999999999997</v>
      </c>
      <c r="E287" s="4">
        <v>35.159999999999997</v>
      </c>
      <c r="F287" s="5">
        <v>7.3000000000000001E-3</v>
      </c>
      <c r="G287" s="35">
        <f t="shared" si="8"/>
        <v>0.32600000000000051</v>
      </c>
      <c r="H287" s="34">
        <f t="shared" si="9"/>
        <v>8.8733798604187092E-3</v>
      </c>
    </row>
    <row r="288" spans="1:8">
      <c r="A288" s="2" t="s">
        <v>335</v>
      </c>
      <c r="B288" s="3">
        <v>35.203000000000003</v>
      </c>
      <c r="C288" s="4">
        <v>35.104999999999997</v>
      </c>
      <c r="D288" s="4">
        <v>35.296999999999997</v>
      </c>
      <c r="E288" s="4">
        <v>35</v>
      </c>
      <c r="F288" s="5">
        <v>2.3999999999999998E-3</v>
      </c>
      <c r="G288" s="35">
        <f t="shared" si="8"/>
        <v>0.29699999999999704</v>
      </c>
      <c r="H288" s="34">
        <f t="shared" si="9"/>
        <v>1.0460310674077267E-2</v>
      </c>
    </row>
    <row r="289" spans="1:8">
      <c r="A289" s="2" t="s">
        <v>337</v>
      </c>
      <c r="B289" s="3">
        <v>35.119999999999997</v>
      </c>
      <c r="C289" s="4">
        <v>35.085000000000001</v>
      </c>
      <c r="D289" s="4">
        <v>35.392000000000003</v>
      </c>
      <c r="E289" s="4">
        <v>34.954999999999998</v>
      </c>
      <c r="F289" s="5">
        <v>1.1000000000000001E-3</v>
      </c>
      <c r="G289" s="35">
        <f t="shared" si="8"/>
        <v>0.43700000000000472</v>
      </c>
      <c r="H289" s="34">
        <f t="shared" si="9"/>
        <v>1.3282977684597653E-2</v>
      </c>
    </row>
    <row r="290" spans="1:8">
      <c r="A290" s="2" t="s">
        <v>338</v>
      </c>
      <c r="B290" s="3">
        <v>35.082999999999998</v>
      </c>
      <c r="C290" s="4">
        <v>34.819000000000003</v>
      </c>
      <c r="D290" s="4">
        <v>35.270000000000003</v>
      </c>
      <c r="E290" s="4">
        <v>34.781999999999996</v>
      </c>
      <c r="F290" s="5">
        <v>7.3000000000000001E-3</v>
      </c>
      <c r="G290" s="35">
        <f t="shared" si="8"/>
        <v>0.48800000000000665</v>
      </c>
      <c r="H290" s="34">
        <f t="shared" si="9"/>
        <v>8.9843637515478209E-3</v>
      </c>
    </row>
    <row r="291" spans="1:8">
      <c r="A291" s="2" t="s">
        <v>339</v>
      </c>
      <c r="B291" s="3">
        <v>34.829000000000001</v>
      </c>
      <c r="C291" s="4">
        <v>34.726999999999997</v>
      </c>
      <c r="D291" s="4">
        <v>34.845999999999997</v>
      </c>
      <c r="E291" s="4">
        <v>34.71</v>
      </c>
      <c r="F291" s="5">
        <v>2.5000000000000001E-3</v>
      </c>
      <c r="G291" s="35">
        <f t="shared" si="8"/>
        <v>0.13599999999999568</v>
      </c>
      <c r="H291" s="34">
        <f t="shared" si="9"/>
        <v>5.0525406650352538E-3</v>
      </c>
    </row>
    <row r="292" spans="1:8">
      <c r="A292" s="2" t="s">
        <v>340</v>
      </c>
      <c r="B292" s="6">
        <v>34.741999999999997</v>
      </c>
      <c r="C292" s="4">
        <v>34.734999999999999</v>
      </c>
      <c r="D292" s="4">
        <v>34.89</v>
      </c>
      <c r="E292" s="4">
        <v>34.674999999999997</v>
      </c>
      <c r="F292" s="7">
        <v>-2.0000000000000001E-4</v>
      </c>
      <c r="G292" s="35">
        <f t="shared" si="8"/>
        <v>0.21500000000000341</v>
      </c>
      <c r="H292" s="34">
        <f t="shared" si="9"/>
        <v>5.6711863430923557E-3</v>
      </c>
    </row>
    <row r="293" spans="1:8">
      <c r="A293" s="2" t="s">
        <v>341</v>
      </c>
      <c r="B293" s="3">
        <v>34.75</v>
      </c>
      <c r="C293" s="4">
        <v>34.737000000000002</v>
      </c>
      <c r="D293" s="4">
        <v>34.851999999999997</v>
      </c>
      <c r="E293" s="4">
        <v>34.673000000000002</v>
      </c>
      <c r="F293" s="5">
        <v>8.0000000000000004E-4</v>
      </c>
      <c r="G293" s="35">
        <f t="shared" si="8"/>
        <v>0.17899999999999494</v>
      </c>
      <c r="H293" s="34">
        <f t="shared" si="9"/>
        <v>2.577542263053235E-3</v>
      </c>
    </row>
    <row r="294" spans="1:8">
      <c r="A294" s="2" t="s">
        <v>342</v>
      </c>
      <c r="B294" s="6">
        <v>34.722999999999999</v>
      </c>
      <c r="C294" s="4">
        <v>34.722999999999999</v>
      </c>
      <c r="D294" s="4">
        <v>34.722999999999999</v>
      </c>
      <c r="E294" s="4">
        <v>34.722999999999999</v>
      </c>
      <c r="F294" s="7">
        <v>-8.0000000000000004E-4</v>
      </c>
      <c r="G294" s="35">
        <f t="shared" si="8"/>
        <v>0</v>
      </c>
      <c r="H294" s="34">
        <f t="shared" si="9"/>
        <v>4.3778801843318265E-3</v>
      </c>
    </row>
    <row r="295" spans="1:8">
      <c r="A295" s="2" t="s">
        <v>343</v>
      </c>
      <c r="B295" s="3">
        <v>34.752000000000002</v>
      </c>
      <c r="C295" s="4">
        <v>34.72</v>
      </c>
      <c r="D295" s="4">
        <v>34.834000000000003</v>
      </c>
      <c r="E295" s="4">
        <v>34.53</v>
      </c>
      <c r="F295" s="5">
        <v>5.9999999999999995E-4</v>
      </c>
      <c r="G295" s="35">
        <f t="shared" si="8"/>
        <v>0.30400000000000205</v>
      </c>
      <c r="H295" s="34">
        <f t="shared" si="9"/>
        <v>8.9644291451520374E-3</v>
      </c>
    </row>
    <row r="296" spans="1:8">
      <c r="A296" s="2" t="s">
        <v>344</v>
      </c>
      <c r="B296" s="6">
        <v>34.729999999999997</v>
      </c>
      <c r="C296" s="4">
        <v>34.86</v>
      </c>
      <c r="D296" s="4">
        <v>34.911000000000001</v>
      </c>
      <c r="E296" s="4">
        <v>34.590000000000003</v>
      </c>
      <c r="F296" s="7">
        <v>-3.8999999999999998E-3</v>
      </c>
      <c r="G296" s="35">
        <f t="shared" si="8"/>
        <v>0.32099999999999795</v>
      </c>
      <c r="H296" s="34">
        <f t="shared" si="9"/>
        <v>1.1268209083119029E-2</v>
      </c>
    </row>
    <row r="297" spans="1:8">
      <c r="A297" s="2" t="s">
        <v>345</v>
      </c>
      <c r="B297" s="6">
        <v>34.865000000000002</v>
      </c>
      <c r="C297" s="4">
        <v>35.01</v>
      </c>
      <c r="D297" s="4">
        <v>35.095999999999997</v>
      </c>
      <c r="E297" s="4">
        <v>34.628</v>
      </c>
      <c r="F297" s="7">
        <v>-4.4999999999999997E-3</v>
      </c>
      <c r="G297" s="35">
        <f t="shared" si="8"/>
        <v>0.46799999999999642</v>
      </c>
      <c r="H297" s="34">
        <f t="shared" si="9"/>
        <v>1.5279345372460375E-2</v>
      </c>
    </row>
    <row r="298" spans="1:8">
      <c r="A298" s="2" t="s">
        <v>346</v>
      </c>
      <c r="B298" s="6">
        <v>35.023000000000003</v>
      </c>
      <c r="C298" s="4">
        <v>35.44</v>
      </c>
      <c r="D298" s="4">
        <v>35.564999999999998</v>
      </c>
      <c r="E298" s="4">
        <v>34.950000000000003</v>
      </c>
      <c r="F298" s="7">
        <v>-1.2200000000000001E-2</v>
      </c>
      <c r="G298" s="35">
        <f t="shared" si="8"/>
        <v>0.61499999999999488</v>
      </c>
      <c r="H298" s="34">
        <f t="shared" si="9"/>
        <v>1.4578296117195156E-2</v>
      </c>
    </row>
    <row r="299" spans="1:8">
      <c r="A299" s="2" t="s">
        <v>347</v>
      </c>
      <c r="B299" s="3">
        <v>35.454999999999998</v>
      </c>
      <c r="C299" s="4">
        <v>35.155000000000001</v>
      </c>
      <c r="D299" s="4">
        <v>35.491999999999997</v>
      </c>
      <c r="E299" s="4">
        <v>35.082000000000001</v>
      </c>
      <c r="F299" s="5">
        <v>8.0999999999999996E-3</v>
      </c>
      <c r="G299" s="35">
        <f t="shared" si="8"/>
        <v>0.40999999999999659</v>
      </c>
      <c r="H299" s="34">
        <f t="shared" si="9"/>
        <v>5.8288313903894877E-3</v>
      </c>
    </row>
    <row r="300" spans="1:8">
      <c r="A300" s="2" t="s">
        <v>348</v>
      </c>
      <c r="B300" s="6">
        <v>35.17</v>
      </c>
      <c r="C300" s="4">
        <v>35.17</v>
      </c>
      <c r="D300" s="4">
        <v>35.17</v>
      </c>
      <c r="E300" s="4">
        <v>35.17</v>
      </c>
      <c r="F300" s="7">
        <v>-2.0000000000000001E-4</v>
      </c>
      <c r="G300" s="35">
        <f t="shared" si="8"/>
        <v>0</v>
      </c>
      <c r="H300" s="34">
        <f t="shared" si="9"/>
        <v>6.372619218101107E-3</v>
      </c>
    </row>
    <row r="301" spans="1:8">
      <c r="A301" s="2" t="s">
        <v>349</v>
      </c>
      <c r="B301" s="3">
        <v>35.176000000000002</v>
      </c>
      <c r="C301" s="4">
        <v>34.914999999999999</v>
      </c>
      <c r="D301" s="4">
        <v>35.36</v>
      </c>
      <c r="E301" s="4">
        <v>34.914999999999999</v>
      </c>
      <c r="F301" s="5">
        <v>7.0000000000000001E-3</v>
      </c>
      <c r="G301" s="35">
        <f t="shared" si="8"/>
        <v>0.44500000000000028</v>
      </c>
      <c r="H301" s="34">
        <f t="shared" si="9"/>
        <v>1.6034320572389613E-2</v>
      </c>
    </row>
    <row r="302" spans="1:8">
      <c r="A302" s="2" t="s">
        <v>350</v>
      </c>
      <c r="B302" s="6">
        <v>34.93</v>
      </c>
      <c r="C302" s="4">
        <v>35.081000000000003</v>
      </c>
      <c r="D302" s="4">
        <v>35.453000000000003</v>
      </c>
      <c r="E302" s="4">
        <v>34.773000000000003</v>
      </c>
      <c r="F302" s="7">
        <v>-4.5999999999999999E-3</v>
      </c>
      <c r="G302" s="35">
        <f t="shared" si="8"/>
        <v>0.67999999999999972</v>
      </c>
      <c r="H302" s="34">
        <f t="shared" si="9"/>
        <v>2.2231846398152146E-2</v>
      </c>
    </row>
    <row r="303" spans="1:8">
      <c r="A303" s="2" t="s">
        <v>351</v>
      </c>
      <c r="B303" s="3">
        <v>35.091000000000001</v>
      </c>
      <c r="C303" s="4">
        <v>34.634999999999998</v>
      </c>
      <c r="D303" s="4">
        <v>35.295000000000002</v>
      </c>
      <c r="E303" s="4">
        <v>34.435000000000002</v>
      </c>
      <c r="F303" s="5">
        <v>8.6999999999999994E-3</v>
      </c>
      <c r="G303" s="35">
        <f t="shared" si="8"/>
        <v>0.85999999999999943</v>
      </c>
      <c r="H303" s="34">
        <f t="shared" si="9"/>
        <v>1.8496609435867891E-2</v>
      </c>
    </row>
    <row r="304" spans="1:8">
      <c r="A304" s="2" t="s">
        <v>352</v>
      </c>
      <c r="B304" s="3">
        <v>34.787999999999997</v>
      </c>
      <c r="C304" s="4">
        <v>34.655000000000001</v>
      </c>
      <c r="D304" s="4">
        <v>34.862000000000002</v>
      </c>
      <c r="E304" s="4">
        <v>34.44</v>
      </c>
      <c r="F304" s="5">
        <v>2.8999999999999998E-3</v>
      </c>
      <c r="G304" s="35">
        <f t="shared" si="8"/>
        <v>0.42200000000000415</v>
      </c>
      <c r="H304" s="34">
        <f t="shared" si="9"/>
        <v>1.2682997535874868E-2</v>
      </c>
    </row>
    <row r="305" spans="1:8">
      <c r="A305" s="2" t="s">
        <v>353</v>
      </c>
      <c r="B305" s="3">
        <v>34.688000000000002</v>
      </c>
      <c r="C305" s="4">
        <v>34.494999999999997</v>
      </c>
      <c r="D305" s="4">
        <v>34.863</v>
      </c>
      <c r="E305" s="4">
        <v>34.409999999999997</v>
      </c>
      <c r="F305" s="5">
        <v>4.7999999999999996E-3</v>
      </c>
      <c r="G305" s="35">
        <f t="shared" si="8"/>
        <v>0.45300000000000296</v>
      </c>
      <c r="H305" s="34">
        <f t="shared" si="9"/>
        <v>6.5606534584637197E-3</v>
      </c>
    </row>
    <row r="306" spans="1:8">
      <c r="A306" s="2" t="s">
        <v>354</v>
      </c>
      <c r="B306" s="3">
        <v>34.524000000000001</v>
      </c>
      <c r="C306" s="4">
        <v>34.524000000000001</v>
      </c>
      <c r="D306" s="4">
        <v>34.524000000000001</v>
      </c>
      <c r="E306" s="4">
        <v>34.524000000000001</v>
      </c>
      <c r="F306" s="5">
        <v>4.0000000000000002E-4</v>
      </c>
      <c r="G306" s="35">
        <f t="shared" si="8"/>
        <v>0</v>
      </c>
      <c r="H306" s="34">
        <f t="shared" si="9"/>
        <v>7.5868533598922126E-3</v>
      </c>
    </row>
    <row r="307" spans="1:8">
      <c r="A307" s="2" t="s">
        <v>355</v>
      </c>
      <c r="B307" s="3">
        <v>34.51</v>
      </c>
      <c r="C307" s="4">
        <v>34.137999999999998</v>
      </c>
      <c r="D307" s="4">
        <v>34.625999999999998</v>
      </c>
      <c r="E307" s="4">
        <v>34.107999999999997</v>
      </c>
      <c r="F307" s="5">
        <v>1.0500000000000001E-2</v>
      </c>
      <c r="G307" s="35">
        <f t="shared" si="8"/>
        <v>0.51800000000000068</v>
      </c>
      <c r="H307" s="34">
        <f t="shared" si="9"/>
        <v>1.1700559976422106E-2</v>
      </c>
    </row>
    <row r="308" spans="1:8">
      <c r="A308" s="2" t="s">
        <v>356</v>
      </c>
      <c r="B308" s="3">
        <v>34.152999999999999</v>
      </c>
      <c r="C308" s="4">
        <v>33.93</v>
      </c>
      <c r="D308" s="4">
        <v>34.206000000000003</v>
      </c>
      <c r="E308" s="4">
        <v>33.93</v>
      </c>
      <c r="F308" s="5">
        <v>6.1000000000000004E-3</v>
      </c>
      <c r="G308" s="35">
        <f t="shared" si="8"/>
        <v>0.27600000000000335</v>
      </c>
      <c r="H308" s="34">
        <f t="shared" si="9"/>
        <v>6.4317673378076756E-3</v>
      </c>
    </row>
    <row r="309" spans="1:8">
      <c r="A309" s="2" t="s">
        <v>357</v>
      </c>
      <c r="B309" s="6">
        <v>33.945</v>
      </c>
      <c r="C309" s="4">
        <v>33.972000000000001</v>
      </c>
      <c r="D309" s="4">
        <v>33.975999999999999</v>
      </c>
      <c r="E309" s="4">
        <v>33.814999999999998</v>
      </c>
      <c r="F309" s="7">
        <v>-8.9999999999999998E-4</v>
      </c>
      <c r="G309" s="35">
        <f t="shared" si="8"/>
        <v>0.16100000000000136</v>
      </c>
      <c r="H309" s="34">
        <f t="shared" si="9"/>
        <v>6.1763137626636884E-3</v>
      </c>
    </row>
    <row r="310" spans="1:8">
      <c r="A310" s="2" t="s">
        <v>358</v>
      </c>
      <c r="B310" s="3">
        <v>33.976999999999997</v>
      </c>
      <c r="C310" s="4">
        <v>33.758000000000003</v>
      </c>
      <c r="D310" s="4">
        <v>34.000999999999998</v>
      </c>
      <c r="E310" s="4">
        <v>33.744999999999997</v>
      </c>
      <c r="F310" s="5">
        <v>6.0000000000000001E-3</v>
      </c>
      <c r="G310" s="35">
        <f t="shared" si="8"/>
        <v>0.25600000000000023</v>
      </c>
      <c r="H310" s="34">
        <f t="shared" si="9"/>
        <v>7.7232142857142612E-3</v>
      </c>
    </row>
    <row r="311" spans="1:8">
      <c r="A311" s="2" t="s">
        <v>359</v>
      </c>
      <c r="B311" s="3">
        <v>33.773000000000003</v>
      </c>
      <c r="C311" s="4">
        <v>33.6</v>
      </c>
      <c r="D311" s="4">
        <v>33.823</v>
      </c>
      <c r="E311" s="4">
        <v>33.56</v>
      </c>
      <c r="F311" s="5">
        <v>4.4999999999999997E-3</v>
      </c>
      <c r="G311" s="35">
        <f t="shared" si="8"/>
        <v>0.26299999999999812</v>
      </c>
      <c r="H311" s="34">
        <f t="shared" si="9"/>
        <v>3.9110132944710193E-3</v>
      </c>
    </row>
    <row r="312" spans="1:8">
      <c r="A312" s="2" t="s">
        <v>360</v>
      </c>
      <c r="B312" s="3">
        <v>33.622999999999998</v>
      </c>
      <c r="C312" s="4">
        <v>33.622999999999998</v>
      </c>
      <c r="D312" s="4">
        <v>33.622999999999998</v>
      </c>
      <c r="E312" s="4">
        <v>33.622999999999998</v>
      </c>
      <c r="F312" s="5">
        <v>2.0000000000000001E-4</v>
      </c>
      <c r="G312" s="35">
        <f t="shared" si="8"/>
        <v>0</v>
      </c>
      <c r="H312" s="34">
        <f t="shared" si="9"/>
        <v>3.5173322157696137E-3</v>
      </c>
    </row>
    <row r="313" spans="1:8">
      <c r="A313" s="2" t="s">
        <v>361</v>
      </c>
      <c r="B313" s="3">
        <v>33.615000000000002</v>
      </c>
      <c r="C313" s="4">
        <v>33.405999999999999</v>
      </c>
      <c r="D313" s="4">
        <v>33.622999999999998</v>
      </c>
      <c r="E313" s="4">
        <v>33.387999999999998</v>
      </c>
      <c r="F313" s="5">
        <v>6.0000000000000001E-3</v>
      </c>
      <c r="G313" s="35">
        <f t="shared" si="8"/>
        <v>0.23499999999999943</v>
      </c>
      <c r="H313" s="34">
        <f t="shared" si="9"/>
        <v>5.3919659707036428E-3</v>
      </c>
    </row>
    <row r="314" spans="1:8">
      <c r="A314" s="2" t="s">
        <v>362</v>
      </c>
      <c r="B314" s="3">
        <v>33.415999999999997</v>
      </c>
      <c r="C314" s="4">
        <v>33.383000000000003</v>
      </c>
      <c r="D314" s="4">
        <v>33.46</v>
      </c>
      <c r="E314" s="4">
        <v>33.335000000000001</v>
      </c>
      <c r="F314" s="5">
        <v>5.0000000000000001E-4</v>
      </c>
      <c r="G314" s="35">
        <f t="shared" si="8"/>
        <v>0.125</v>
      </c>
      <c r="H314" s="34">
        <f t="shared" si="9"/>
        <v>4.2638801309192271E-3</v>
      </c>
    </row>
    <row r="315" spans="1:8">
      <c r="A315" s="2" t="s">
        <v>363</v>
      </c>
      <c r="B315" s="3">
        <v>33.398000000000003</v>
      </c>
      <c r="C315" s="4">
        <v>33.302999999999997</v>
      </c>
      <c r="D315" s="4">
        <v>33.462000000000003</v>
      </c>
      <c r="E315" s="4">
        <v>33.302999999999997</v>
      </c>
      <c r="F315" s="5">
        <v>2.3999999999999998E-3</v>
      </c>
      <c r="G315" s="35">
        <f t="shared" si="8"/>
        <v>0.15900000000000603</v>
      </c>
      <c r="H315" s="34">
        <f t="shared" si="9"/>
        <v>5.1242749376371388E-3</v>
      </c>
    </row>
    <row r="316" spans="1:8">
      <c r="A316" s="2" t="s">
        <v>364</v>
      </c>
      <c r="B316" s="3">
        <v>33.317999999999998</v>
      </c>
      <c r="C316" s="4">
        <v>33.273000000000003</v>
      </c>
      <c r="D316" s="4">
        <v>33.378999999999998</v>
      </c>
      <c r="E316" s="4">
        <v>33.197000000000003</v>
      </c>
      <c r="F316" s="5">
        <v>8.9999999999999998E-4</v>
      </c>
      <c r="G316" s="35">
        <f t="shared" si="8"/>
        <v>0.18199999999999505</v>
      </c>
      <c r="H316" s="34">
        <f t="shared" si="9"/>
        <v>7.1445870670863746E-3</v>
      </c>
    </row>
    <row r="317" spans="1:8">
      <c r="A317" s="2" t="s">
        <v>365</v>
      </c>
      <c r="B317" s="3">
        <v>33.287999999999997</v>
      </c>
      <c r="C317" s="4">
        <v>33.031999999999996</v>
      </c>
      <c r="D317" s="4">
        <v>33.299999999999997</v>
      </c>
      <c r="E317" s="4">
        <v>33.01</v>
      </c>
      <c r="F317" s="5">
        <v>8.6999999999999994E-3</v>
      </c>
      <c r="G317" s="35">
        <f t="shared" si="8"/>
        <v>0.28999999999999915</v>
      </c>
      <c r="H317" s="34">
        <f t="shared" si="9"/>
        <v>4.3936731107205489E-3</v>
      </c>
    </row>
    <row r="318" spans="1:8">
      <c r="A318" s="2" t="s">
        <v>366</v>
      </c>
      <c r="B318" s="3">
        <v>33.002000000000002</v>
      </c>
      <c r="C318" s="4">
        <v>33.002000000000002</v>
      </c>
      <c r="D318" s="4">
        <v>33.002000000000002</v>
      </c>
      <c r="E318" s="4">
        <v>33.002000000000002</v>
      </c>
      <c r="F318" s="5">
        <v>0</v>
      </c>
      <c r="G318" s="35">
        <f t="shared" si="8"/>
        <v>0</v>
      </c>
      <c r="H318" s="34">
        <f t="shared" si="9"/>
        <v>4.7586061500466126E-3</v>
      </c>
    </row>
    <row r="319" spans="1:8">
      <c r="A319" s="2" t="s">
        <v>367</v>
      </c>
      <c r="B319" s="6">
        <v>33.002000000000002</v>
      </c>
      <c r="C319" s="4">
        <v>33.203000000000003</v>
      </c>
      <c r="D319" s="4">
        <v>33.302999999999997</v>
      </c>
      <c r="E319" s="4">
        <v>32.987000000000002</v>
      </c>
      <c r="F319" s="7">
        <v>-6.4000000000000003E-3</v>
      </c>
      <c r="G319" s="35">
        <f t="shared" si="8"/>
        <v>0.3159999999999954</v>
      </c>
      <c r="H319" s="34">
        <f t="shared" si="9"/>
        <v>7.9511164755581461E-3</v>
      </c>
    </row>
    <row r="320" spans="1:8">
      <c r="A320" s="2" t="s">
        <v>368</v>
      </c>
      <c r="B320" s="3">
        <v>33.213000000000001</v>
      </c>
      <c r="C320" s="4">
        <v>33.14</v>
      </c>
      <c r="D320" s="4">
        <v>33.259</v>
      </c>
      <c r="E320" s="4">
        <v>33.048000000000002</v>
      </c>
      <c r="F320" s="5">
        <v>1.1000000000000001E-3</v>
      </c>
      <c r="G320" s="35">
        <f t="shared" si="8"/>
        <v>0.21099999999999852</v>
      </c>
      <c r="H320" s="34">
        <f t="shared" si="9"/>
        <v>5.9320754716981235E-3</v>
      </c>
    </row>
    <row r="321" spans="1:8">
      <c r="A321" s="2" t="s">
        <v>369</v>
      </c>
      <c r="B321" s="3">
        <v>33.177</v>
      </c>
      <c r="C321" s="4">
        <v>33.125</v>
      </c>
      <c r="D321" s="4">
        <v>33.215000000000003</v>
      </c>
      <c r="E321" s="4">
        <v>33.033000000000001</v>
      </c>
      <c r="F321" s="5">
        <v>1.1000000000000001E-3</v>
      </c>
      <c r="G321" s="35">
        <f t="shared" si="8"/>
        <v>0.18200000000000216</v>
      </c>
      <c r="H321" s="34">
        <f t="shared" si="9"/>
        <v>5.1830646376376114E-3</v>
      </c>
    </row>
    <row r="322" spans="1:8">
      <c r="A322" s="2" t="s">
        <v>370</v>
      </c>
      <c r="B322" s="6">
        <v>33.14</v>
      </c>
      <c r="C322" s="4">
        <v>33.185000000000002</v>
      </c>
      <c r="D322" s="4">
        <v>33.258000000000003</v>
      </c>
      <c r="E322" s="4">
        <v>33.095999999999997</v>
      </c>
      <c r="F322" s="7">
        <v>-2.0999999999999999E-3</v>
      </c>
      <c r="G322" s="35">
        <f t="shared" si="8"/>
        <v>0.16200000000000614</v>
      </c>
      <c r="H322" s="34">
        <f t="shared" si="9"/>
        <v>4.5813490867442595E-3</v>
      </c>
    </row>
    <row r="323" spans="1:8">
      <c r="A323" s="2" t="s">
        <v>371</v>
      </c>
      <c r="B323" s="3">
        <v>33.21</v>
      </c>
      <c r="C323" s="4">
        <v>33.177999999999997</v>
      </c>
      <c r="D323" s="4">
        <v>33.281999999999996</v>
      </c>
      <c r="E323" s="4">
        <v>33.14</v>
      </c>
      <c r="F323" s="5">
        <v>5.9999999999999995E-4</v>
      </c>
      <c r="G323" s="35">
        <f t="shared" ref="G323:G386" si="10">D323-E323</f>
        <v>0.14199999999999591</v>
      </c>
      <c r="H323" s="34">
        <f t="shared" ref="H323:H386" si="11">(SUM(G323:G324)/2)/C324</f>
        <v>2.1391985537811981E-3</v>
      </c>
    </row>
    <row r="324" spans="1:8">
      <c r="A324" s="2" t="s">
        <v>372</v>
      </c>
      <c r="B324" s="6">
        <v>33.19</v>
      </c>
      <c r="C324" s="4">
        <v>33.19</v>
      </c>
      <c r="D324" s="4">
        <v>33.19</v>
      </c>
      <c r="E324" s="4">
        <v>33.19</v>
      </c>
      <c r="F324" s="7">
        <v>-2.9999999999999997E-4</v>
      </c>
      <c r="G324" s="35">
        <f t="shared" si="10"/>
        <v>0</v>
      </c>
      <c r="H324" s="34">
        <f t="shared" si="11"/>
        <v>2.8554162260160153E-3</v>
      </c>
    </row>
    <row r="325" spans="1:8">
      <c r="A325" s="2" t="s">
        <v>373</v>
      </c>
      <c r="B325" s="3">
        <v>33.200000000000003</v>
      </c>
      <c r="C325" s="4">
        <v>33.094999999999999</v>
      </c>
      <c r="D325" s="4">
        <v>33.204999999999998</v>
      </c>
      <c r="E325" s="4">
        <v>33.015999999999998</v>
      </c>
      <c r="F325" s="5">
        <v>3.0000000000000001E-3</v>
      </c>
      <c r="G325" s="35">
        <f t="shared" si="10"/>
        <v>0.18900000000000006</v>
      </c>
      <c r="H325" s="34">
        <f t="shared" si="11"/>
        <v>7.3538367844092102E-3</v>
      </c>
    </row>
    <row r="326" spans="1:8">
      <c r="A326" s="2" t="s">
        <v>374</v>
      </c>
      <c r="B326" s="3">
        <v>33.1</v>
      </c>
      <c r="C326" s="4">
        <v>32.840000000000003</v>
      </c>
      <c r="D326" s="4">
        <v>33.134</v>
      </c>
      <c r="E326" s="4">
        <v>32.840000000000003</v>
      </c>
      <c r="F326" s="5">
        <v>7.4999999999999997E-3</v>
      </c>
      <c r="G326" s="35">
        <f t="shared" si="10"/>
        <v>0.29399999999999693</v>
      </c>
      <c r="H326" s="34">
        <f t="shared" si="11"/>
        <v>4.7031963470318171E-3</v>
      </c>
    </row>
    <row r="327" spans="1:8">
      <c r="A327" s="2" t="s">
        <v>375</v>
      </c>
      <c r="B327" s="6">
        <v>32.854999999999997</v>
      </c>
      <c r="C327" s="4">
        <v>32.85</v>
      </c>
      <c r="D327" s="4">
        <v>32.854999999999997</v>
      </c>
      <c r="E327" s="4">
        <v>32.840000000000003</v>
      </c>
      <c r="F327" s="7">
        <v>-1.1999999999999999E-3</v>
      </c>
      <c r="G327" s="35">
        <f t="shared" si="10"/>
        <v>1.4999999999993463E-2</v>
      </c>
      <c r="H327" s="34">
        <f t="shared" si="11"/>
        <v>3.4445968602345983E-3</v>
      </c>
    </row>
    <row r="328" spans="1:8">
      <c r="A328" s="2" t="s">
        <v>376</v>
      </c>
      <c r="B328" s="3">
        <v>32.895000000000003</v>
      </c>
      <c r="C328" s="4">
        <v>32.805</v>
      </c>
      <c r="D328" s="4">
        <v>32.985999999999997</v>
      </c>
      <c r="E328" s="4">
        <v>32.774999999999999</v>
      </c>
      <c r="F328" s="5">
        <v>2.3E-3</v>
      </c>
      <c r="G328" s="35">
        <f t="shared" si="10"/>
        <v>0.21099999999999852</v>
      </c>
      <c r="H328" s="34">
        <f t="shared" si="11"/>
        <v>7.853483449397191E-3</v>
      </c>
    </row>
    <row r="329" spans="1:8">
      <c r="A329" s="2" t="s">
        <v>377</v>
      </c>
      <c r="B329" s="3">
        <v>32.82</v>
      </c>
      <c r="C329" s="4">
        <v>32.597000000000001</v>
      </c>
      <c r="D329" s="4">
        <v>32.898000000000003</v>
      </c>
      <c r="E329" s="4">
        <v>32.597000000000001</v>
      </c>
      <c r="F329" s="5">
        <v>6.7000000000000002E-3</v>
      </c>
      <c r="G329" s="35">
        <f t="shared" si="10"/>
        <v>0.30100000000000193</v>
      </c>
      <c r="H329" s="34">
        <f t="shared" si="11"/>
        <v>4.6164228091163141E-3</v>
      </c>
    </row>
    <row r="330" spans="1:8">
      <c r="A330" s="2" t="s">
        <v>378</v>
      </c>
      <c r="B330" s="6">
        <v>32.600999999999999</v>
      </c>
      <c r="C330" s="4">
        <v>32.600999999999999</v>
      </c>
      <c r="D330" s="4">
        <v>32.600999999999999</v>
      </c>
      <c r="E330" s="4">
        <v>32.600999999999999</v>
      </c>
      <c r="F330" s="7">
        <v>-2.9999999999999997E-4</v>
      </c>
      <c r="G330" s="35">
        <f t="shared" si="10"/>
        <v>0</v>
      </c>
      <c r="H330" s="34">
        <f t="shared" si="11"/>
        <v>3.2608695652174063E-3</v>
      </c>
    </row>
    <row r="331" spans="1:8">
      <c r="A331" s="2" t="s">
        <v>379</v>
      </c>
      <c r="B331" s="6">
        <v>32.612000000000002</v>
      </c>
      <c r="C331" s="4">
        <v>32.659999999999997</v>
      </c>
      <c r="D331" s="4">
        <v>32.68</v>
      </c>
      <c r="E331" s="4">
        <v>32.466999999999999</v>
      </c>
      <c r="F331" s="7">
        <v>-1.9E-3</v>
      </c>
      <c r="G331" s="35">
        <f t="shared" si="10"/>
        <v>0.21300000000000097</v>
      </c>
      <c r="H331" s="34">
        <f t="shared" si="11"/>
        <v>4.9441298025409523E-3</v>
      </c>
    </row>
    <row r="332" spans="1:8">
      <c r="A332" s="2" t="s">
        <v>380</v>
      </c>
      <c r="B332" s="6">
        <v>32.674999999999997</v>
      </c>
      <c r="C332" s="4">
        <v>32.664999999999999</v>
      </c>
      <c r="D332" s="4">
        <v>32.729999999999997</v>
      </c>
      <c r="E332" s="4">
        <v>32.619999999999997</v>
      </c>
      <c r="F332" s="7">
        <v>-4.0000000000000002E-4</v>
      </c>
      <c r="G332" s="35">
        <f t="shared" si="10"/>
        <v>0.10999999999999943</v>
      </c>
      <c r="H332" s="34">
        <f t="shared" si="11"/>
        <v>3.9555991659512247E-3</v>
      </c>
    </row>
    <row r="333" spans="1:8">
      <c r="A333" s="2" t="s">
        <v>381</v>
      </c>
      <c r="B333" s="3">
        <v>32.688000000000002</v>
      </c>
      <c r="C333" s="4">
        <v>32.612000000000002</v>
      </c>
      <c r="D333" s="4">
        <v>32.75</v>
      </c>
      <c r="E333" s="4">
        <v>32.601999999999997</v>
      </c>
      <c r="F333" s="5">
        <v>1.9E-3</v>
      </c>
      <c r="G333" s="35">
        <f t="shared" si="10"/>
        <v>0.14800000000000324</v>
      </c>
      <c r="H333" s="34">
        <f t="shared" si="11"/>
        <v>5.1231075087934067E-3</v>
      </c>
    </row>
    <row r="334" spans="1:8">
      <c r="A334" s="2" t="s">
        <v>382</v>
      </c>
      <c r="B334" s="6">
        <v>32.627000000000002</v>
      </c>
      <c r="C334" s="4">
        <v>32.695</v>
      </c>
      <c r="D334" s="4">
        <v>32.716999999999999</v>
      </c>
      <c r="E334" s="4">
        <v>32.53</v>
      </c>
      <c r="F334" s="7">
        <v>-2.5000000000000001E-3</v>
      </c>
      <c r="G334" s="35">
        <f t="shared" si="10"/>
        <v>0.18699999999999761</v>
      </c>
      <c r="H334" s="34">
        <f t="shared" si="11"/>
        <v>9.5404216593356246E-3</v>
      </c>
    </row>
    <row r="335" spans="1:8">
      <c r="A335" s="2" t="s">
        <v>383</v>
      </c>
      <c r="B335" s="6">
        <v>32.71</v>
      </c>
      <c r="C335" s="4">
        <v>32.965000000000003</v>
      </c>
      <c r="D335" s="4">
        <v>33.037999999999997</v>
      </c>
      <c r="E335" s="4">
        <v>32.595999999999997</v>
      </c>
      <c r="F335" s="7">
        <v>-8.6E-3</v>
      </c>
      <c r="G335" s="35">
        <f t="shared" si="10"/>
        <v>0.44200000000000017</v>
      </c>
      <c r="H335" s="34">
        <f t="shared" si="11"/>
        <v>6.6983905676961802E-3</v>
      </c>
    </row>
    <row r="336" spans="1:8">
      <c r="A336" s="2" t="s">
        <v>384</v>
      </c>
      <c r="B336" s="3">
        <v>32.993000000000002</v>
      </c>
      <c r="C336" s="4">
        <v>32.993000000000002</v>
      </c>
      <c r="D336" s="4">
        <v>32.993000000000002</v>
      </c>
      <c r="E336" s="4">
        <v>32.993000000000002</v>
      </c>
      <c r="F336" s="5">
        <v>2.0000000000000001E-4</v>
      </c>
      <c r="G336" s="35">
        <f t="shared" si="10"/>
        <v>0</v>
      </c>
      <c r="H336" s="34">
        <f t="shared" si="11"/>
        <v>1.8501668183196829E-3</v>
      </c>
    </row>
    <row r="337" spans="1:8">
      <c r="A337" s="2" t="s">
        <v>385</v>
      </c>
      <c r="B337" s="6">
        <v>32.984999999999999</v>
      </c>
      <c r="C337" s="4">
        <v>32.97</v>
      </c>
      <c r="D337" s="4">
        <v>33.057000000000002</v>
      </c>
      <c r="E337" s="4">
        <v>32.935000000000002</v>
      </c>
      <c r="F337" s="7">
        <v>0</v>
      </c>
      <c r="G337" s="35">
        <f t="shared" si="10"/>
        <v>0.12199999999999989</v>
      </c>
      <c r="H337" s="34">
        <f t="shared" si="11"/>
        <v>4.4397141553900203E-3</v>
      </c>
    </row>
    <row r="338" spans="1:8">
      <c r="A338" s="2" t="s">
        <v>386</v>
      </c>
      <c r="B338" s="3">
        <v>32.984999999999999</v>
      </c>
      <c r="C338" s="4">
        <v>32.884999999999998</v>
      </c>
      <c r="D338" s="4">
        <v>33.015000000000001</v>
      </c>
      <c r="E338" s="4">
        <v>32.844999999999999</v>
      </c>
      <c r="F338" s="5">
        <v>2.5999999999999999E-3</v>
      </c>
      <c r="G338" s="35">
        <f t="shared" si="10"/>
        <v>0.17000000000000171</v>
      </c>
      <c r="H338" s="34">
        <f t="shared" si="11"/>
        <v>6.3243144867750779E-3</v>
      </c>
    </row>
    <row r="339" spans="1:8">
      <c r="A339" s="2" t="s">
        <v>387</v>
      </c>
      <c r="B339" s="6">
        <v>32.9</v>
      </c>
      <c r="C339" s="4">
        <v>32.968000000000004</v>
      </c>
      <c r="D339" s="4">
        <v>32.982999999999997</v>
      </c>
      <c r="E339" s="4">
        <v>32.735999999999997</v>
      </c>
      <c r="F339" s="7">
        <v>-2.5000000000000001E-3</v>
      </c>
      <c r="G339" s="35">
        <f t="shared" si="10"/>
        <v>0.24699999999999989</v>
      </c>
      <c r="H339" s="34">
        <f t="shared" si="11"/>
        <v>6.2262718299164257E-3</v>
      </c>
    </row>
    <row r="340" spans="1:8">
      <c r="A340" s="2" t="s">
        <v>388</v>
      </c>
      <c r="B340" s="3">
        <v>32.982999999999997</v>
      </c>
      <c r="C340" s="4">
        <v>32.924999999999997</v>
      </c>
      <c r="D340" s="4">
        <v>32.982999999999997</v>
      </c>
      <c r="E340" s="4">
        <v>32.82</v>
      </c>
      <c r="F340" s="5">
        <v>1.2999999999999999E-3</v>
      </c>
      <c r="G340" s="35">
        <f t="shared" si="10"/>
        <v>0.1629999999999967</v>
      </c>
      <c r="H340" s="34">
        <f t="shared" si="11"/>
        <v>4.3816942551119266E-3</v>
      </c>
    </row>
    <row r="341" spans="1:8">
      <c r="A341" s="2" t="s">
        <v>389</v>
      </c>
      <c r="B341" s="3">
        <v>32.94</v>
      </c>
      <c r="C341" s="4">
        <v>32.863999999999997</v>
      </c>
      <c r="D341" s="4">
        <v>32.954999999999998</v>
      </c>
      <c r="E341" s="4">
        <v>32.83</v>
      </c>
      <c r="F341" s="5">
        <v>2E-3</v>
      </c>
      <c r="G341" s="35">
        <f t="shared" si="10"/>
        <v>0.125</v>
      </c>
      <c r="H341" s="34">
        <f t="shared" si="11"/>
        <v>1.9011406844106464E-3</v>
      </c>
    </row>
    <row r="342" spans="1:8">
      <c r="A342" s="2" t="s">
        <v>390</v>
      </c>
      <c r="B342" s="6">
        <v>32.875</v>
      </c>
      <c r="C342" s="4">
        <v>32.875</v>
      </c>
      <c r="D342" s="4">
        <v>32.875</v>
      </c>
      <c r="E342" s="4">
        <v>32.875</v>
      </c>
      <c r="F342" s="7">
        <v>-8.9999999999999998E-4</v>
      </c>
      <c r="G342" s="35">
        <f t="shared" si="10"/>
        <v>0</v>
      </c>
      <c r="H342" s="34">
        <f t="shared" si="11"/>
        <v>1.9651453293522297E-3</v>
      </c>
    </row>
    <row r="343" spans="1:8">
      <c r="A343" s="2" t="s">
        <v>391</v>
      </c>
      <c r="B343" s="3">
        <v>32.902999999999999</v>
      </c>
      <c r="C343" s="4">
        <v>32.822000000000003</v>
      </c>
      <c r="D343" s="4">
        <v>32.912999999999997</v>
      </c>
      <c r="E343" s="4">
        <v>32.783999999999999</v>
      </c>
      <c r="F343" s="5">
        <v>2.3E-3</v>
      </c>
      <c r="G343" s="35">
        <f t="shared" si="10"/>
        <v>0.12899999999999778</v>
      </c>
      <c r="H343" s="34">
        <f t="shared" si="11"/>
        <v>3.8655462184873967E-3</v>
      </c>
    </row>
    <row r="344" spans="1:8">
      <c r="A344" s="2" t="s">
        <v>392</v>
      </c>
      <c r="B344" s="3">
        <v>32.828000000000003</v>
      </c>
      <c r="C344" s="4">
        <v>32.725000000000001</v>
      </c>
      <c r="D344" s="4">
        <v>32.828000000000003</v>
      </c>
      <c r="E344" s="4">
        <v>32.704000000000001</v>
      </c>
      <c r="F344" s="5">
        <v>2E-3</v>
      </c>
      <c r="G344" s="35">
        <f t="shared" si="10"/>
        <v>0.12400000000000233</v>
      </c>
      <c r="H344" s="34">
        <f t="shared" si="11"/>
        <v>3.5157444206664148E-3</v>
      </c>
    </row>
    <row r="345" spans="1:8">
      <c r="A345" s="2" t="s">
        <v>393</v>
      </c>
      <c r="B345" s="3">
        <v>32.762999999999998</v>
      </c>
      <c r="C345" s="4">
        <v>32.71</v>
      </c>
      <c r="D345" s="4">
        <v>32.793999999999997</v>
      </c>
      <c r="E345" s="4">
        <v>32.688000000000002</v>
      </c>
      <c r="F345" s="5">
        <v>1.6999999999999999E-3</v>
      </c>
      <c r="G345" s="35">
        <f t="shared" si="10"/>
        <v>0.10599999999999454</v>
      </c>
      <c r="H345" s="34">
        <f t="shared" si="11"/>
        <v>4.7584075400102944E-3</v>
      </c>
    </row>
    <row r="346" spans="1:8">
      <c r="A346" s="2" t="s">
        <v>394</v>
      </c>
      <c r="B346" s="3">
        <v>32.709000000000003</v>
      </c>
      <c r="C346" s="4">
        <v>32.679000000000002</v>
      </c>
      <c r="D346" s="4">
        <v>32.832000000000001</v>
      </c>
      <c r="E346" s="4">
        <v>32.627000000000002</v>
      </c>
      <c r="F346" s="5">
        <v>8.0000000000000004E-4</v>
      </c>
      <c r="G346" s="35">
        <f t="shared" si="10"/>
        <v>0.20499999999999829</v>
      </c>
      <c r="H346" s="34">
        <f t="shared" si="11"/>
        <v>5.6972659233237308E-3</v>
      </c>
    </row>
    <row r="347" spans="1:8">
      <c r="A347" s="2" t="s">
        <v>395</v>
      </c>
      <c r="B347" s="6">
        <v>32.682000000000002</v>
      </c>
      <c r="C347" s="4">
        <v>32.734999999999999</v>
      </c>
      <c r="D347" s="4">
        <v>32.825000000000003</v>
      </c>
      <c r="E347" s="4">
        <v>32.656999999999996</v>
      </c>
      <c r="F347" s="7">
        <v>-2.5999999999999999E-3</v>
      </c>
      <c r="G347" s="35">
        <f t="shared" si="10"/>
        <v>0.16800000000000637</v>
      </c>
      <c r="H347" s="34">
        <f t="shared" si="11"/>
        <v>2.5636330342429098E-3</v>
      </c>
    </row>
    <row r="348" spans="1:8">
      <c r="A348" s="2" t="s">
        <v>396</v>
      </c>
      <c r="B348" s="6">
        <v>32.765999999999998</v>
      </c>
      <c r="C348" s="4">
        <v>32.765999999999998</v>
      </c>
      <c r="D348" s="4">
        <v>32.765999999999998</v>
      </c>
      <c r="E348" s="4">
        <v>32.765999999999998</v>
      </c>
      <c r="F348" s="7">
        <v>0</v>
      </c>
      <c r="G348" s="35">
        <f t="shared" si="10"/>
        <v>0</v>
      </c>
      <c r="H348" s="34">
        <f t="shared" si="11"/>
        <v>5.8993023961177267E-3</v>
      </c>
    </row>
    <row r="349" spans="1:8">
      <c r="A349" s="2" t="s">
        <v>397</v>
      </c>
      <c r="B349" s="6">
        <v>32.767000000000003</v>
      </c>
      <c r="C349" s="4">
        <v>32.97</v>
      </c>
      <c r="D349" s="4">
        <v>33.073</v>
      </c>
      <c r="E349" s="4">
        <v>32.683999999999997</v>
      </c>
      <c r="F349" s="7">
        <v>-6.4999999999999997E-3</v>
      </c>
      <c r="G349" s="35">
        <f t="shared" si="10"/>
        <v>0.3890000000000029</v>
      </c>
      <c r="H349" s="34">
        <f t="shared" si="11"/>
        <v>9.4251276319367167E-3</v>
      </c>
    </row>
    <row r="350" spans="1:8">
      <c r="A350" s="2" t="s">
        <v>398</v>
      </c>
      <c r="B350" s="6">
        <v>32.979999999999997</v>
      </c>
      <c r="C350" s="4">
        <v>33.103000000000002</v>
      </c>
      <c r="D350" s="4">
        <v>33.164999999999999</v>
      </c>
      <c r="E350" s="4">
        <v>32.93</v>
      </c>
      <c r="F350" s="7">
        <v>-4.0000000000000001E-3</v>
      </c>
      <c r="G350" s="35">
        <f t="shared" si="10"/>
        <v>0.23499999999999943</v>
      </c>
      <c r="H350" s="34">
        <f t="shared" si="11"/>
        <v>6.4235641002497153E-3</v>
      </c>
    </row>
    <row r="351" spans="1:8">
      <c r="A351" s="2" t="s">
        <v>399</v>
      </c>
      <c r="B351" s="6">
        <v>33.113</v>
      </c>
      <c r="C351" s="4">
        <v>33.237000000000002</v>
      </c>
      <c r="D351" s="4">
        <v>33.287999999999997</v>
      </c>
      <c r="E351" s="4">
        <v>33.095999999999997</v>
      </c>
      <c r="F351" s="7">
        <v>-3.8999999999999998E-3</v>
      </c>
      <c r="G351" s="35">
        <f t="shared" si="10"/>
        <v>0.19200000000000017</v>
      </c>
      <c r="H351" s="34">
        <f t="shared" si="11"/>
        <v>4.1987719720683299E-3</v>
      </c>
    </row>
    <row r="352" spans="1:8">
      <c r="A352" s="2" t="s">
        <v>400</v>
      </c>
      <c r="B352" s="3">
        <v>33.241</v>
      </c>
      <c r="C352" s="4">
        <v>33.223999999999997</v>
      </c>
      <c r="D352" s="4">
        <v>33.29</v>
      </c>
      <c r="E352" s="4">
        <v>33.203000000000003</v>
      </c>
      <c r="F352" s="5">
        <v>5.0000000000000001E-4</v>
      </c>
      <c r="G352" s="35">
        <f t="shared" si="10"/>
        <v>8.6999999999996191E-2</v>
      </c>
      <c r="H352" s="34">
        <f t="shared" si="11"/>
        <v>3.7572428778367213E-3</v>
      </c>
    </row>
    <row r="353" spans="1:8">
      <c r="A353" s="2" t="s">
        <v>401</v>
      </c>
      <c r="B353" s="3">
        <v>33.223999999999997</v>
      </c>
      <c r="C353" s="4">
        <v>33.136000000000003</v>
      </c>
      <c r="D353" s="4">
        <v>33.25</v>
      </c>
      <c r="E353" s="4">
        <v>33.088000000000001</v>
      </c>
      <c r="F353" s="5">
        <v>1.9E-3</v>
      </c>
      <c r="G353" s="35">
        <f t="shared" si="10"/>
        <v>0.16199999999999903</v>
      </c>
      <c r="H353" s="34">
        <f t="shared" si="11"/>
        <v>2.4427020506634354E-3</v>
      </c>
    </row>
    <row r="354" spans="1:8">
      <c r="A354" s="2" t="s">
        <v>402</v>
      </c>
      <c r="B354" s="3">
        <v>33.159999999999997</v>
      </c>
      <c r="C354" s="4">
        <v>33.159999999999997</v>
      </c>
      <c r="D354" s="4">
        <v>33.159999999999997</v>
      </c>
      <c r="E354" s="4">
        <v>33.159999999999997</v>
      </c>
      <c r="F354" s="5">
        <v>2.9999999999999997E-4</v>
      </c>
      <c r="G354" s="35">
        <f t="shared" si="10"/>
        <v>0</v>
      </c>
      <c r="H354" s="34">
        <f t="shared" si="11"/>
        <v>2.7000120670929609E-3</v>
      </c>
    </row>
    <row r="355" spans="1:8">
      <c r="A355" s="2" t="s">
        <v>403</v>
      </c>
      <c r="B355" s="6">
        <v>33.149000000000001</v>
      </c>
      <c r="C355" s="4">
        <v>33.148000000000003</v>
      </c>
      <c r="D355" s="4">
        <v>33.241999999999997</v>
      </c>
      <c r="E355" s="4">
        <v>33.063000000000002</v>
      </c>
      <c r="F355" s="7">
        <v>-1E-4</v>
      </c>
      <c r="G355" s="35">
        <f t="shared" si="10"/>
        <v>0.17899999999999494</v>
      </c>
      <c r="H355" s="34">
        <f t="shared" si="11"/>
        <v>4.4437080107251788E-3</v>
      </c>
    </row>
    <row r="356" spans="1:8">
      <c r="A356" s="2" t="s">
        <v>404</v>
      </c>
      <c r="B356" s="6">
        <v>33.152000000000001</v>
      </c>
      <c r="C356" s="4">
        <v>33.192999999999998</v>
      </c>
      <c r="D356" s="4">
        <v>33.215000000000003</v>
      </c>
      <c r="E356" s="4">
        <v>33.098999999999997</v>
      </c>
      <c r="F356" s="7">
        <v>-1E-3</v>
      </c>
      <c r="G356" s="35">
        <f t="shared" si="10"/>
        <v>0.11600000000000676</v>
      </c>
      <c r="H356" s="34">
        <f t="shared" si="11"/>
        <v>7.1146844660195429E-3</v>
      </c>
    </row>
    <row r="357" spans="1:8">
      <c r="A357" s="2" t="s">
        <v>405</v>
      </c>
      <c r="B357" s="3">
        <v>33.185000000000002</v>
      </c>
      <c r="C357" s="4">
        <v>32.96</v>
      </c>
      <c r="D357" s="4">
        <v>33.222000000000001</v>
      </c>
      <c r="E357" s="4">
        <v>32.869</v>
      </c>
      <c r="F357" s="5">
        <v>7.0000000000000001E-3</v>
      </c>
      <c r="G357" s="35">
        <f t="shared" si="10"/>
        <v>0.35300000000000153</v>
      </c>
      <c r="H357" s="34">
        <f t="shared" si="11"/>
        <v>7.6418218832609176E-3</v>
      </c>
    </row>
    <row r="358" spans="1:8">
      <c r="A358" s="2" t="s">
        <v>406</v>
      </c>
      <c r="B358" s="3">
        <v>32.954000000000001</v>
      </c>
      <c r="C358" s="4">
        <v>32.911000000000001</v>
      </c>
      <c r="D358" s="4">
        <v>33.049999999999997</v>
      </c>
      <c r="E358" s="4">
        <v>32.9</v>
      </c>
      <c r="F358" s="5">
        <v>1E-3</v>
      </c>
      <c r="G358" s="35">
        <f t="shared" si="10"/>
        <v>0.14999999999999858</v>
      </c>
      <c r="H358" s="34">
        <f t="shared" si="11"/>
        <v>7.1568088872612044E-3</v>
      </c>
    </row>
    <row r="359" spans="1:8">
      <c r="A359" s="2" t="s">
        <v>407</v>
      </c>
      <c r="B359" s="3">
        <v>32.920999999999999</v>
      </c>
      <c r="C359" s="4">
        <v>32.765999999999998</v>
      </c>
      <c r="D359" s="4">
        <v>33.042000000000002</v>
      </c>
      <c r="E359" s="4">
        <v>32.722999999999999</v>
      </c>
      <c r="F359" s="5">
        <v>5.1000000000000004E-3</v>
      </c>
      <c r="G359" s="35">
        <f t="shared" si="10"/>
        <v>0.31900000000000261</v>
      </c>
      <c r="H359" s="34">
        <f t="shared" si="11"/>
        <v>4.8696342431459151E-3</v>
      </c>
    </row>
    <row r="360" spans="1:8">
      <c r="A360" s="2" t="s">
        <v>408</v>
      </c>
      <c r="B360" s="3">
        <v>32.753999999999998</v>
      </c>
      <c r="C360" s="4">
        <v>32.753999999999998</v>
      </c>
      <c r="D360" s="4">
        <v>32.753999999999998</v>
      </c>
      <c r="E360" s="4">
        <v>32.753999999999998</v>
      </c>
      <c r="F360" s="5">
        <v>2.9999999999999997E-4</v>
      </c>
      <c r="G360" s="35">
        <f t="shared" si="10"/>
        <v>0</v>
      </c>
      <c r="H360" s="34">
        <f t="shared" si="11"/>
        <v>4.8213960822367178E-3</v>
      </c>
    </row>
    <row r="361" spans="1:8">
      <c r="A361" s="2" t="s">
        <v>409</v>
      </c>
      <c r="B361" s="6">
        <v>32.744999999999997</v>
      </c>
      <c r="C361" s="4">
        <v>32.978000000000002</v>
      </c>
      <c r="D361" s="4">
        <v>33.017000000000003</v>
      </c>
      <c r="E361" s="4">
        <v>32.698999999999998</v>
      </c>
      <c r="F361" s="7">
        <v>-7.4999999999999997E-3</v>
      </c>
      <c r="G361" s="35">
        <f t="shared" si="10"/>
        <v>0.31800000000000495</v>
      </c>
      <c r="H361" s="34">
        <f t="shared" si="11"/>
        <v>1.2688041331104816E-2</v>
      </c>
    </row>
    <row r="362" spans="1:8">
      <c r="A362" s="2" t="s">
        <v>410</v>
      </c>
      <c r="B362" s="3">
        <v>32.993000000000002</v>
      </c>
      <c r="C362" s="4">
        <v>32.905000000000001</v>
      </c>
      <c r="D362" s="4">
        <v>33.087000000000003</v>
      </c>
      <c r="E362" s="4">
        <v>32.57</v>
      </c>
      <c r="F362" s="5">
        <v>2.5000000000000001E-3</v>
      </c>
      <c r="G362" s="35">
        <f t="shared" si="10"/>
        <v>0.51700000000000301</v>
      </c>
      <c r="H362" s="34">
        <f t="shared" si="11"/>
        <v>1.2579481535827835E-2</v>
      </c>
    </row>
    <row r="363" spans="1:8">
      <c r="A363" s="2" t="s">
        <v>411</v>
      </c>
      <c r="B363" s="3">
        <v>32.909999999999997</v>
      </c>
      <c r="C363" s="4">
        <v>32.712000000000003</v>
      </c>
      <c r="D363" s="4">
        <v>32.97</v>
      </c>
      <c r="E363" s="4">
        <v>32.664000000000001</v>
      </c>
      <c r="F363" s="5">
        <v>5.8999999999999999E-3</v>
      </c>
      <c r="G363" s="35">
        <f t="shared" si="10"/>
        <v>0.30599999999999739</v>
      </c>
      <c r="H363" s="34">
        <f t="shared" si="11"/>
        <v>8.27524795037924E-3</v>
      </c>
    </row>
    <row r="364" spans="1:8">
      <c r="A364" s="2" t="s">
        <v>412</v>
      </c>
      <c r="B364" s="3">
        <v>32.716000000000001</v>
      </c>
      <c r="C364" s="4">
        <v>32.567</v>
      </c>
      <c r="D364" s="4">
        <v>32.768000000000001</v>
      </c>
      <c r="E364" s="4">
        <v>32.534999999999997</v>
      </c>
      <c r="F364" s="5">
        <v>4.3E-3</v>
      </c>
      <c r="G364" s="35">
        <f t="shared" si="10"/>
        <v>0.23300000000000409</v>
      </c>
      <c r="H364" s="34">
        <f t="shared" si="11"/>
        <v>5.6364418233198869E-3</v>
      </c>
    </row>
    <row r="365" spans="1:8">
      <c r="A365" s="2" t="s">
        <v>413</v>
      </c>
      <c r="B365" s="3">
        <v>32.576000000000001</v>
      </c>
      <c r="C365" s="4">
        <v>32.555999999999997</v>
      </c>
      <c r="D365" s="4">
        <v>32.6</v>
      </c>
      <c r="E365" s="4">
        <v>32.466000000000001</v>
      </c>
      <c r="F365" s="5">
        <v>2.9999999999999997E-4</v>
      </c>
      <c r="G365" s="35">
        <f t="shared" si="10"/>
        <v>0.13400000000000034</v>
      </c>
      <c r="H365" s="34">
        <f t="shared" si="11"/>
        <v>2.0572340948170034E-3</v>
      </c>
    </row>
    <row r="366" spans="1:8">
      <c r="A366" s="2" t="s">
        <v>414</v>
      </c>
      <c r="B366" s="6">
        <v>32.567999999999998</v>
      </c>
      <c r="C366" s="4">
        <v>32.567999999999998</v>
      </c>
      <c r="D366" s="4">
        <v>32.567999999999998</v>
      </c>
      <c r="E366" s="4">
        <v>32.567999999999998</v>
      </c>
      <c r="F366" s="7">
        <v>-1E-4</v>
      </c>
      <c r="G366" s="35">
        <f t="shared" si="10"/>
        <v>0</v>
      </c>
      <c r="H366" s="34">
        <f t="shared" si="11"/>
        <v>3.3131794308050243E-3</v>
      </c>
    </row>
    <row r="367" spans="1:8">
      <c r="A367" s="2" t="s">
        <v>415</v>
      </c>
      <c r="B367" s="6">
        <v>32.570999999999998</v>
      </c>
      <c r="C367" s="4">
        <v>32.747999999999998</v>
      </c>
      <c r="D367" s="4">
        <v>32.758000000000003</v>
      </c>
      <c r="E367" s="4">
        <v>32.540999999999997</v>
      </c>
      <c r="F367" s="7">
        <v>-5.4999999999999997E-3</v>
      </c>
      <c r="G367" s="35">
        <f t="shared" si="10"/>
        <v>0.21700000000000585</v>
      </c>
      <c r="H367" s="34">
        <f t="shared" si="11"/>
        <v>5.9387499618333795E-3</v>
      </c>
    </row>
    <row r="368" spans="1:8">
      <c r="A368" s="2" t="s">
        <v>416</v>
      </c>
      <c r="B368" s="6">
        <v>32.752000000000002</v>
      </c>
      <c r="C368" s="4">
        <v>32.750999999999998</v>
      </c>
      <c r="D368" s="4">
        <v>32.78</v>
      </c>
      <c r="E368" s="4">
        <v>32.607999999999997</v>
      </c>
      <c r="F368" s="7">
        <v>0</v>
      </c>
      <c r="G368" s="35">
        <f t="shared" si="10"/>
        <v>0.17200000000000415</v>
      </c>
      <c r="H368" s="34">
        <f t="shared" si="11"/>
        <v>6.1135105541699772E-3</v>
      </c>
    </row>
    <row r="369" spans="1:8">
      <c r="A369" s="2" t="s">
        <v>417</v>
      </c>
      <c r="B369" s="6">
        <v>32.753</v>
      </c>
      <c r="C369" s="4">
        <v>32.878</v>
      </c>
      <c r="D369" s="4">
        <v>32.93</v>
      </c>
      <c r="E369" s="4">
        <v>32.700000000000003</v>
      </c>
      <c r="F369" s="7">
        <v>-3.3999999999999998E-3</v>
      </c>
      <c r="G369" s="35">
        <f t="shared" si="10"/>
        <v>0.22999999999999687</v>
      </c>
      <c r="H369" s="34">
        <f t="shared" si="11"/>
        <v>6.3030967388325795E-3</v>
      </c>
    </row>
    <row r="370" spans="1:8">
      <c r="A370" s="2" t="s">
        <v>418</v>
      </c>
      <c r="B370" s="3">
        <v>32.865000000000002</v>
      </c>
      <c r="C370" s="4">
        <v>32.841000000000001</v>
      </c>
      <c r="D370" s="4">
        <v>32.944000000000003</v>
      </c>
      <c r="E370" s="4">
        <v>32.76</v>
      </c>
      <c r="F370" s="5">
        <v>1E-3</v>
      </c>
      <c r="G370" s="35">
        <f t="shared" si="10"/>
        <v>0.1840000000000046</v>
      </c>
      <c r="H370" s="34">
        <f t="shared" si="11"/>
        <v>6.0842911877395491E-3</v>
      </c>
    </row>
    <row r="371" spans="1:8">
      <c r="A371" s="2" t="s">
        <v>419</v>
      </c>
      <c r="B371" s="3">
        <v>32.832999999999998</v>
      </c>
      <c r="C371" s="4">
        <v>32.625</v>
      </c>
      <c r="D371" s="4">
        <v>32.838000000000001</v>
      </c>
      <c r="E371" s="4">
        <v>32.625</v>
      </c>
      <c r="F371" s="5">
        <v>5.8999999999999999E-3</v>
      </c>
      <c r="G371" s="35">
        <f t="shared" si="10"/>
        <v>0.21300000000000097</v>
      </c>
      <c r="H371" s="34">
        <f t="shared" si="11"/>
        <v>3.8107189862569609E-3</v>
      </c>
    </row>
    <row r="372" spans="1:8">
      <c r="A372" s="2" t="s">
        <v>420</v>
      </c>
      <c r="B372" s="6">
        <v>32.640999999999998</v>
      </c>
      <c r="C372" s="4">
        <v>32.670999999999999</v>
      </c>
      <c r="D372" s="4">
        <v>32.670999999999999</v>
      </c>
      <c r="E372" s="4">
        <v>32.634999999999998</v>
      </c>
      <c r="F372" s="7">
        <v>-5.9999999999999995E-4</v>
      </c>
      <c r="G372" s="35">
        <f t="shared" si="10"/>
        <v>3.6000000000001364E-2</v>
      </c>
      <c r="H372" s="34">
        <f t="shared" si="11"/>
        <v>5.7637775859943645E-3</v>
      </c>
    </row>
    <row r="373" spans="1:8">
      <c r="A373" s="2" t="s">
        <v>421</v>
      </c>
      <c r="B373" s="3">
        <v>32.659999999999997</v>
      </c>
      <c r="C373" s="4">
        <v>32.444000000000003</v>
      </c>
      <c r="D373" s="4">
        <v>32.756999999999998</v>
      </c>
      <c r="E373" s="4">
        <v>32.418999999999997</v>
      </c>
      <c r="F373" s="5">
        <v>6.1999999999999998E-3</v>
      </c>
      <c r="G373" s="35">
        <f t="shared" si="10"/>
        <v>0.33800000000000097</v>
      </c>
      <c r="H373" s="34">
        <f t="shared" si="11"/>
        <v>8.5514941960977229E-3</v>
      </c>
    </row>
    <row r="374" spans="1:8">
      <c r="A374" s="2" t="s">
        <v>422</v>
      </c>
      <c r="B374" s="3">
        <v>32.457999999999998</v>
      </c>
      <c r="C374" s="4">
        <v>32.392000000000003</v>
      </c>
      <c r="D374" s="4">
        <v>32.479999999999997</v>
      </c>
      <c r="E374" s="4">
        <v>32.264000000000003</v>
      </c>
      <c r="F374" s="5">
        <v>2.5999999999999999E-3</v>
      </c>
      <c r="G374" s="35">
        <f t="shared" si="10"/>
        <v>0.21599999999999397</v>
      </c>
      <c r="H374" s="34">
        <f t="shared" si="11"/>
        <v>6.99032109386989E-3</v>
      </c>
    </row>
    <row r="375" spans="1:8">
      <c r="A375" s="2" t="s">
        <v>423</v>
      </c>
      <c r="B375" s="6">
        <v>32.375</v>
      </c>
      <c r="C375" s="4">
        <v>32.545000000000002</v>
      </c>
      <c r="D375" s="4">
        <v>32.549999999999997</v>
      </c>
      <c r="E375" s="4">
        <v>32.311</v>
      </c>
      <c r="F375" s="7">
        <v>-5.1999999999999998E-3</v>
      </c>
      <c r="G375" s="35">
        <f t="shared" si="10"/>
        <v>0.23899999999999721</v>
      </c>
      <c r="H375" s="34">
        <f t="shared" si="11"/>
        <v>8.0921641906290549E-3</v>
      </c>
    </row>
    <row r="376" spans="1:8">
      <c r="A376" s="2" t="s">
        <v>424</v>
      </c>
      <c r="B376" s="3">
        <v>32.545000000000002</v>
      </c>
      <c r="C376" s="4">
        <v>32.377000000000002</v>
      </c>
      <c r="D376" s="4">
        <v>32.594999999999999</v>
      </c>
      <c r="E376" s="4">
        <v>32.31</v>
      </c>
      <c r="F376" s="5">
        <v>5.1999999999999998E-3</v>
      </c>
      <c r="G376" s="35">
        <f t="shared" si="10"/>
        <v>0.28499999999999659</v>
      </c>
      <c r="H376" s="34">
        <f t="shared" si="11"/>
        <v>7.1516646115906083E-3</v>
      </c>
    </row>
    <row r="377" spans="1:8">
      <c r="A377" s="2" t="s">
        <v>425</v>
      </c>
      <c r="B377" s="6">
        <v>32.378</v>
      </c>
      <c r="C377" s="4">
        <v>32.44</v>
      </c>
      <c r="D377" s="4">
        <v>32.47</v>
      </c>
      <c r="E377" s="4">
        <v>32.290999999999997</v>
      </c>
      <c r="F377" s="7">
        <v>-6.9999999999999999E-4</v>
      </c>
      <c r="G377" s="35">
        <f t="shared" si="10"/>
        <v>0.17900000000000205</v>
      </c>
      <c r="H377" s="34">
        <f t="shared" si="11"/>
        <v>3.5589930052691834E-3</v>
      </c>
    </row>
    <row r="378" spans="1:8">
      <c r="A378" s="2" t="s">
        <v>426</v>
      </c>
      <c r="B378" s="6">
        <v>32.401000000000003</v>
      </c>
      <c r="C378" s="4">
        <v>32.453000000000003</v>
      </c>
      <c r="D378" s="4">
        <v>32.453000000000003</v>
      </c>
      <c r="E378" s="4">
        <v>32.401000000000003</v>
      </c>
      <c r="F378" s="7">
        <v>-1.9E-3</v>
      </c>
      <c r="G378" s="35">
        <f t="shared" si="10"/>
        <v>5.1999999999999602E-2</v>
      </c>
      <c r="H378" s="34">
        <f t="shared" si="11"/>
        <v>6.947040498442446E-3</v>
      </c>
    </row>
    <row r="379" spans="1:8">
      <c r="A379" s="2" t="s">
        <v>427</v>
      </c>
      <c r="B379" s="3">
        <v>32.462000000000003</v>
      </c>
      <c r="C379" s="4">
        <v>32.1</v>
      </c>
      <c r="D379" s="4">
        <v>32.462000000000003</v>
      </c>
      <c r="E379" s="4">
        <v>32.067999999999998</v>
      </c>
      <c r="F379" s="5">
        <v>1.18E-2</v>
      </c>
      <c r="G379" s="35">
        <f t="shared" si="10"/>
        <v>0.39400000000000546</v>
      </c>
      <c r="H379" s="34">
        <f t="shared" si="11"/>
        <v>8.8700106190268743E-3</v>
      </c>
    </row>
    <row r="380" spans="1:8">
      <c r="A380" s="2" t="s">
        <v>428</v>
      </c>
      <c r="B380" s="3">
        <v>32.082999999999998</v>
      </c>
      <c r="C380" s="4">
        <v>32.018000000000001</v>
      </c>
      <c r="D380" s="4">
        <v>32.164999999999999</v>
      </c>
      <c r="E380" s="4">
        <v>31.991</v>
      </c>
      <c r="F380" s="5">
        <v>2.5999999999999999E-3</v>
      </c>
      <c r="G380" s="35">
        <f t="shared" si="10"/>
        <v>0.17399999999999949</v>
      </c>
      <c r="H380" s="34">
        <f t="shared" si="11"/>
        <v>6.4928998505231934E-3</v>
      </c>
    </row>
    <row r="381" spans="1:8">
      <c r="A381" s="2" t="s">
        <v>429</v>
      </c>
      <c r="B381" s="6">
        <v>32</v>
      </c>
      <c r="C381" s="4">
        <v>32.112000000000002</v>
      </c>
      <c r="D381" s="4">
        <v>32.133000000000003</v>
      </c>
      <c r="E381" s="4">
        <v>31.89</v>
      </c>
      <c r="F381" s="7">
        <v>-3.8E-3</v>
      </c>
      <c r="G381" s="35">
        <f t="shared" si="10"/>
        <v>0.2430000000000021</v>
      </c>
      <c r="H381" s="34">
        <f t="shared" si="11"/>
        <v>7.4573084756384559E-3</v>
      </c>
    </row>
    <row r="382" spans="1:8">
      <c r="A382" s="2" t="s">
        <v>430</v>
      </c>
      <c r="B382" s="3">
        <v>32.122999999999998</v>
      </c>
      <c r="C382" s="4">
        <v>31.914999999999999</v>
      </c>
      <c r="D382" s="4">
        <v>32.125</v>
      </c>
      <c r="E382" s="4">
        <v>31.891999999999999</v>
      </c>
      <c r="F382" s="5">
        <v>6.4000000000000003E-3</v>
      </c>
      <c r="G382" s="35">
        <f t="shared" si="10"/>
        <v>0.23300000000000054</v>
      </c>
      <c r="H382" s="34">
        <f t="shared" si="11"/>
        <v>6.2419420772931991E-3</v>
      </c>
    </row>
    <row r="383" spans="1:8">
      <c r="A383" s="2" t="s">
        <v>431</v>
      </c>
      <c r="B383" s="3">
        <v>31.917999999999999</v>
      </c>
      <c r="C383" s="4">
        <v>31.800999999999998</v>
      </c>
      <c r="D383" s="4">
        <v>31.945</v>
      </c>
      <c r="E383" s="4">
        <v>31.780999999999999</v>
      </c>
      <c r="F383" s="5">
        <v>3.3999999999999998E-3</v>
      </c>
      <c r="G383" s="35">
        <f t="shared" si="10"/>
        <v>0.16400000000000148</v>
      </c>
      <c r="H383" s="34">
        <f t="shared" si="11"/>
        <v>3.0047509674983315E-3</v>
      </c>
    </row>
    <row r="384" spans="1:8">
      <c r="A384" s="2" t="s">
        <v>432</v>
      </c>
      <c r="B384" s="6">
        <v>31.81</v>
      </c>
      <c r="C384" s="4">
        <v>31.783000000000001</v>
      </c>
      <c r="D384" s="4">
        <v>31.81</v>
      </c>
      <c r="E384" s="4">
        <v>31.783000000000001</v>
      </c>
      <c r="F384" s="7">
        <v>0</v>
      </c>
      <c r="G384" s="35">
        <f t="shared" si="10"/>
        <v>2.699999999999747E-2</v>
      </c>
      <c r="H384" s="34">
        <f t="shared" si="11"/>
        <v>3.8815955566775858E-3</v>
      </c>
    </row>
    <row r="385" spans="1:8">
      <c r="A385" s="2" t="s">
        <v>433</v>
      </c>
      <c r="B385" s="3">
        <v>31.811</v>
      </c>
      <c r="C385" s="4">
        <v>31.687999999999999</v>
      </c>
      <c r="D385" s="4">
        <v>31.835000000000001</v>
      </c>
      <c r="E385" s="4">
        <v>31.616</v>
      </c>
      <c r="F385" s="5">
        <v>3.5999999999999999E-3</v>
      </c>
      <c r="G385" s="35">
        <f t="shared" si="10"/>
        <v>0.21900000000000119</v>
      </c>
      <c r="H385" s="34">
        <f t="shared" si="11"/>
        <v>5.8745708255898369E-3</v>
      </c>
    </row>
    <row r="386" spans="1:8">
      <c r="A386" s="2" t="s">
        <v>434</v>
      </c>
      <c r="B386" s="6">
        <v>31.698</v>
      </c>
      <c r="C386" s="4">
        <v>31.747</v>
      </c>
      <c r="D386" s="4">
        <v>31.786000000000001</v>
      </c>
      <c r="E386" s="4">
        <v>31.632000000000001</v>
      </c>
      <c r="F386" s="7">
        <v>-1.6999999999999999E-3</v>
      </c>
      <c r="G386" s="35">
        <f t="shared" si="10"/>
        <v>0.15399999999999991</v>
      </c>
      <c r="H386" s="34">
        <f t="shared" si="11"/>
        <v>4.9723756906076989E-3</v>
      </c>
    </row>
    <row r="387" spans="1:8">
      <c r="A387" s="2" t="s">
        <v>435</v>
      </c>
      <c r="B387" s="3">
        <v>31.751000000000001</v>
      </c>
      <c r="C387" s="4">
        <v>31.675000000000001</v>
      </c>
      <c r="D387" s="4">
        <v>31.806999999999999</v>
      </c>
      <c r="E387" s="4">
        <v>31.646000000000001</v>
      </c>
      <c r="F387" s="5">
        <v>2E-3</v>
      </c>
      <c r="G387" s="35">
        <f t="shared" ref="G387:G450" si="12">D387-E387</f>
        <v>0.16099999999999781</v>
      </c>
      <c r="H387" s="34">
        <f t="shared" ref="H387:H450" si="13">(SUM(G387:G388)/2)/C388</f>
        <v>8.1520888749803989E-3</v>
      </c>
    </row>
    <row r="388" spans="1:8">
      <c r="A388" s="2" t="s">
        <v>436</v>
      </c>
      <c r="B388" s="6">
        <v>31.689</v>
      </c>
      <c r="C388" s="4">
        <v>31.954999999999998</v>
      </c>
      <c r="D388" s="4">
        <v>32</v>
      </c>
      <c r="E388" s="4">
        <v>31.64</v>
      </c>
      <c r="F388" s="7">
        <v>-8.8999999999999999E-3</v>
      </c>
      <c r="G388" s="35">
        <f t="shared" si="12"/>
        <v>0.35999999999999943</v>
      </c>
      <c r="H388" s="34">
        <f t="shared" si="13"/>
        <v>7.6292738061599424E-3</v>
      </c>
    </row>
    <row r="389" spans="1:8">
      <c r="A389" s="2" t="s">
        <v>437</v>
      </c>
      <c r="B389" s="3">
        <v>31.975000000000001</v>
      </c>
      <c r="C389" s="4">
        <v>31.850999999999999</v>
      </c>
      <c r="D389" s="4">
        <v>31.975000000000001</v>
      </c>
      <c r="E389" s="4">
        <v>31.849</v>
      </c>
      <c r="F389" s="5">
        <v>3.2000000000000002E-3</v>
      </c>
      <c r="G389" s="35">
        <f t="shared" si="12"/>
        <v>0.12600000000000122</v>
      </c>
      <c r="H389" s="34">
        <f t="shared" si="13"/>
        <v>2.2444046834290843E-3</v>
      </c>
    </row>
    <row r="390" spans="1:8">
      <c r="A390" s="2" t="s">
        <v>438</v>
      </c>
      <c r="B390" s="3">
        <v>31.873999999999999</v>
      </c>
      <c r="C390" s="4">
        <v>31.856999999999999</v>
      </c>
      <c r="D390" s="4">
        <v>31.873999999999999</v>
      </c>
      <c r="E390" s="4">
        <v>31.856999999999999</v>
      </c>
      <c r="F390" s="5">
        <v>2.9999999999999997E-4</v>
      </c>
      <c r="G390" s="35">
        <f t="shared" si="12"/>
        <v>1.699999999999946E-2</v>
      </c>
      <c r="H390" s="34">
        <f t="shared" si="13"/>
        <v>2.7932084235633378E-3</v>
      </c>
    </row>
    <row r="391" spans="1:8">
      <c r="A391" s="2" t="s">
        <v>439</v>
      </c>
      <c r="B391" s="6">
        <v>31.864999999999998</v>
      </c>
      <c r="C391" s="4">
        <v>31.863</v>
      </c>
      <c r="D391" s="4">
        <v>31.954999999999998</v>
      </c>
      <c r="E391" s="4">
        <v>31.794</v>
      </c>
      <c r="F391" s="7">
        <v>-1E-4</v>
      </c>
      <c r="G391" s="35">
        <f t="shared" si="12"/>
        <v>0.16099999999999781</v>
      </c>
      <c r="H391" s="34">
        <f t="shared" si="13"/>
        <v>7.4973502088658594E-3</v>
      </c>
    </row>
    <row r="392" spans="1:8">
      <c r="A392" s="2" t="s">
        <v>440</v>
      </c>
      <c r="B392" s="6">
        <v>31.867000000000001</v>
      </c>
      <c r="C392" s="4">
        <v>32.078000000000003</v>
      </c>
      <c r="D392" s="4">
        <v>32.146000000000001</v>
      </c>
      <c r="E392" s="4">
        <v>31.826000000000001</v>
      </c>
      <c r="F392" s="7">
        <v>-5.8999999999999999E-3</v>
      </c>
      <c r="G392" s="35">
        <f t="shared" si="12"/>
        <v>0.32000000000000028</v>
      </c>
      <c r="H392" s="34">
        <f t="shared" si="13"/>
        <v>9.4190549961269878E-3</v>
      </c>
    </row>
    <row r="393" spans="1:8">
      <c r="A393" s="2" t="s">
        <v>441</v>
      </c>
      <c r="B393" s="6">
        <v>32.057000000000002</v>
      </c>
      <c r="C393" s="4">
        <v>32.274999999999999</v>
      </c>
      <c r="D393" s="4">
        <v>32.305</v>
      </c>
      <c r="E393" s="4">
        <v>32.017000000000003</v>
      </c>
      <c r="F393" s="7">
        <v>-7.6E-3</v>
      </c>
      <c r="G393" s="35">
        <f t="shared" si="12"/>
        <v>0.2879999999999967</v>
      </c>
      <c r="H393" s="34">
        <f t="shared" si="13"/>
        <v>6.315593944459943E-3</v>
      </c>
    </row>
    <row r="394" spans="1:8">
      <c r="A394" s="2" t="s">
        <v>442</v>
      </c>
      <c r="B394" s="3">
        <v>32.302999999999997</v>
      </c>
      <c r="C394" s="4">
        <v>32.301000000000002</v>
      </c>
      <c r="D394" s="4">
        <v>32.325000000000003</v>
      </c>
      <c r="E394" s="4">
        <v>32.204999999999998</v>
      </c>
      <c r="F394" s="5">
        <v>6.9999999999999999E-4</v>
      </c>
      <c r="G394" s="35">
        <f t="shared" si="12"/>
        <v>0.12000000000000455</v>
      </c>
      <c r="H394" s="34">
        <f t="shared" si="13"/>
        <v>3.4525468338753068E-3</v>
      </c>
    </row>
    <row r="395" spans="1:8">
      <c r="A395" s="2" t="s">
        <v>443</v>
      </c>
      <c r="B395" s="3">
        <v>32.28</v>
      </c>
      <c r="C395" s="4">
        <v>32.295000000000002</v>
      </c>
      <c r="D395" s="4">
        <v>32.323</v>
      </c>
      <c r="E395" s="4">
        <v>32.22</v>
      </c>
      <c r="F395" s="5">
        <v>8.9999999999999998E-4</v>
      </c>
      <c r="G395" s="35">
        <f t="shared" si="12"/>
        <v>0.10300000000000153</v>
      </c>
      <c r="H395" s="34">
        <f t="shared" si="13"/>
        <v>1.5969487425966933E-3</v>
      </c>
    </row>
    <row r="396" spans="1:8">
      <c r="A396" s="2" t="s">
        <v>444</v>
      </c>
      <c r="B396" s="3">
        <v>32.249000000000002</v>
      </c>
      <c r="C396" s="4">
        <v>32.249000000000002</v>
      </c>
      <c r="D396" s="4">
        <v>32.249000000000002</v>
      </c>
      <c r="E396" s="4">
        <v>32.249000000000002</v>
      </c>
      <c r="F396" s="5">
        <v>8.0000000000000004E-4</v>
      </c>
      <c r="G396" s="35">
        <f t="shared" si="12"/>
        <v>0</v>
      </c>
      <c r="H396" s="34">
        <f t="shared" si="13"/>
        <v>2.2525321568383151E-3</v>
      </c>
    </row>
    <row r="397" spans="1:8">
      <c r="A397" s="2" t="s">
        <v>445</v>
      </c>
      <c r="B397" s="3">
        <v>32.225000000000001</v>
      </c>
      <c r="C397" s="4">
        <v>32.186</v>
      </c>
      <c r="D397" s="4">
        <v>32.314999999999998</v>
      </c>
      <c r="E397" s="4">
        <v>32.17</v>
      </c>
      <c r="F397" s="5">
        <v>1.6000000000000001E-3</v>
      </c>
      <c r="G397" s="35">
        <f t="shared" si="12"/>
        <v>0.14499999999999602</v>
      </c>
      <c r="H397" s="34">
        <f t="shared" si="13"/>
        <v>5.8497632238695123E-3</v>
      </c>
    </row>
    <row r="398" spans="1:8">
      <c r="A398" s="2" t="s">
        <v>446</v>
      </c>
      <c r="B398" s="6">
        <v>32.174999999999997</v>
      </c>
      <c r="C398" s="4">
        <v>32.308999999999997</v>
      </c>
      <c r="D398" s="4">
        <v>32.383000000000003</v>
      </c>
      <c r="E398" s="4">
        <v>32.15</v>
      </c>
      <c r="F398" s="7">
        <v>-4.4999999999999997E-3</v>
      </c>
      <c r="G398" s="35">
        <f t="shared" si="12"/>
        <v>0.23300000000000409</v>
      </c>
      <c r="H398" s="34">
        <f t="shared" si="13"/>
        <v>6.3441590516178136E-3</v>
      </c>
    </row>
    <row r="399" spans="1:8">
      <c r="A399" s="2" t="s">
        <v>447</v>
      </c>
      <c r="B399" s="6">
        <v>32.32</v>
      </c>
      <c r="C399" s="4">
        <v>32.392000000000003</v>
      </c>
      <c r="D399" s="4">
        <v>32.472000000000001</v>
      </c>
      <c r="E399" s="4">
        <v>32.293999999999997</v>
      </c>
      <c r="F399" s="7">
        <v>-2.5000000000000001E-3</v>
      </c>
      <c r="G399" s="35">
        <f t="shared" si="12"/>
        <v>0.17800000000000438</v>
      </c>
      <c r="H399" s="34">
        <f t="shared" si="13"/>
        <v>7.07854703508232E-3</v>
      </c>
    </row>
    <row r="400" spans="1:8">
      <c r="A400" s="2" t="s">
        <v>448</v>
      </c>
      <c r="B400" s="3">
        <v>32.401000000000003</v>
      </c>
      <c r="C400" s="4">
        <v>32.21</v>
      </c>
      <c r="D400" s="4">
        <v>32.445</v>
      </c>
      <c r="E400" s="4">
        <v>32.167000000000002</v>
      </c>
      <c r="F400" s="5">
        <v>5.8999999999999999E-3</v>
      </c>
      <c r="G400" s="35">
        <f t="shared" si="12"/>
        <v>0.27799999999999869</v>
      </c>
      <c r="H400" s="34">
        <f t="shared" si="13"/>
        <v>6.9930069930069271E-3</v>
      </c>
    </row>
    <row r="401" spans="1:8">
      <c r="A401" s="2" t="s">
        <v>449</v>
      </c>
      <c r="B401" s="3">
        <v>32.212000000000003</v>
      </c>
      <c r="C401" s="4">
        <v>32.174999999999997</v>
      </c>
      <c r="D401" s="4">
        <v>32.335999999999999</v>
      </c>
      <c r="E401" s="4">
        <v>32.164000000000001</v>
      </c>
      <c r="F401" s="5">
        <v>1.1000000000000001E-3</v>
      </c>
      <c r="G401" s="35">
        <f t="shared" si="12"/>
        <v>0.17199999999999704</v>
      </c>
      <c r="H401" s="34">
        <f t="shared" si="13"/>
        <v>2.9357855167914514E-3</v>
      </c>
    </row>
    <row r="402" spans="1:8">
      <c r="A402" s="2" t="s">
        <v>450</v>
      </c>
      <c r="B402" s="6">
        <v>32.176000000000002</v>
      </c>
      <c r="C402" s="4">
        <v>32.189</v>
      </c>
      <c r="D402" s="4">
        <v>32.189</v>
      </c>
      <c r="E402" s="4">
        <v>32.171999999999997</v>
      </c>
      <c r="F402" s="7">
        <v>-1E-4</v>
      </c>
      <c r="G402" s="35">
        <f t="shared" si="12"/>
        <v>1.7000000000003013E-2</v>
      </c>
      <c r="H402" s="34">
        <f t="shared" si="13"/>
        <v>2.8291621327530261E-3</v>
      </c>
    </row>
    <row r="403" spans="1:8">
      <c r="A403" s="2" t="s">
        <v>451</v>
      </c>
      <c r="B403" s="3">
        <v>32.179000000000002</v>
      </c>
      <c r="C403" s="4">
        <v>32.164999999999999</v>
      </c>
      <c r="D403" s="4">
        <v>32.204999999999998</v>
      </c>
      <c r="E403" s="4">
        <v>32.04</v>
      </c>
      <c r="F403" s="5">
        <v>2.0000000000000001E-4</v>
      </c>
      <c r="G403" s="35">
        <f t="shared" si="12"/>
        <v>0.16499999999999915</v>
      </c>
      <c r="H403" s="34">
        <f t="shared" si="13"/>
        <v>6.1318265081187866E-3</v>
      </c>
    </row>
    <row r="404" spans="1:8">
      <c r="A404" s="2" t="s">
        <v>452</v>
      </c>
      <c r="B404" s="6">
        <v>32.170999999999999</v>
      </c>
      <c r="C404" s="4">
        <v>32.209000000000003</v>
      </c>
      <c r="D404" s="4">
        <v>32.229999999999997</v>
      </c>
      <c r="E404" s="4">
        <v>32</v>
      </c>
      <c r="F404" s="7">
        <v>-1.6000000000000001E-3</v>
      </c>
      <c r="G404" s="35">
        <f t="shared" si="12"/>
        <v>0.22999999999999687</v>
      </c>
      <c r="H404" s="34">
        <f t="shared" si="13"/>
        <v>7.2902125019388688E-3</v>
      </c>
    </row>
    <row r="405" spans="1:8">
      <c r="A405" s="2" t="s">
        <v>453</v>
      </c>
      <c r="B405" s="6">
        <v>32.222999999999999</v>
      </c>
      <c r="C405" s="4">
        <v>32.234999999999999</v>
      </c>
      <c r="D405" s="4">
        <v>32.340000000000003</v>
      </c>
      <c r="E405" s="4">
        <v>32.1</v>
      </c>
      <c r="F405" s="7">
        <v>-8.0000000000000004E-4</v>
      </c>
      <c r="G405" s="35">
        <f t="shared" si="12"/>
        <v>0.24000000000000199</v>
      </c>
      <c r="H405" s="34">
        <f t="shared" si="13"/>
        <v>7.5057915057914612E-3</v>
      </c>
    </row>
    <row r="406" spans="1:8">
      <c r="A406" s="2" t="s">
        <v>454</v>
      </c>
      <c r="B406" s="6">
        <v>32.25</v>
      </c>
      <c r="C406" s="4">
        <v>32.375</v>
      </c>
      <c r="D406" s="4">
        <v>32.424999999999997</v>
      </c>
      <c r="E406" s="4">
        <v>32.179000000000002</v>
      </c>
      <c r="F406" s="7">
        <v>-4.4000000000000003E-3</v>
      </c>
      <c r="G406" s="35">
        <f t="shared" si="12"/>
        <v>0.24599999999999511</v>
      </c>
      <c r="H406" s="34">
        <f t="shared" si="13"/>
        <v>7.027461155901497E-3</v>
      </c>
    </row>
    <row r="407" spans="1:8">
      <c r="A407" s="2" t="s">
        <v>455</v>
      </c>
      <c r="B407" s="6">
        <v>32.393000000000001</v>
      </c>
      <c r="C407" s="4">
        <v>32.372999999999998</v>
      </c>
      <c r="D407" s="4">
        <v>32.533000000000001</v>
      </c>
      <c r="E407" s="4">
        <v>32.323999999999998</v>
      </c>
      <c r="F407" s="7">
        <v>-6.9999999999999999E-4</v>
      </c>
      <c r="G407" s="35">
        <f t="shared" si="12"/>
        <v>0.20900000000000318</v>
      </c>
      <c r="H407" s="34">
        <f t="shared" si="13"/>
        <v>5.1806260051961038E-3</v>
      </c>
    </row>
    <row r="408" spans="1:8">
      <c r="A408" s="2" t="s">
        <v>456</v>
      </c>
      <c r="B408" s="3">
        <v>32.414999999999999</v>
      </c>
      <c r="C408" s="4">
        <v>32.332000000000001</v>
      </c>
      <c r="D408" s="4">
        <v>32.457999999999998</v>
      </c>
      <c r="E408" s="4">
        <v>32.332000000000001</v>
      </c>
      <c r="F408" s="5">
        <v>3.0999999999999999E-3</v>
      </c>
      <c r="G408" s="35">
        <f t="shared" si="12"/>
        <v>0.12599999999999767</v>
      </c>
      <c r="H408" s="34">
        <f t="shared" si="13"/>
        <v>6.852493503279264E-3</v>
      </c>
    </row>
    <row r="409" spans="1:8">
      <c r="A409" s="2" t="s">
        <v>457</v>
      </c>
      <c r="B409" s="6">
        <v>32.314999999999998</v>
      </c>
      <c r="C409" s="4">
        <v>32.323999999999998</v>
      </c>
      <c r="D409" s="4">
        <v>32.487000000000002</v>
      </c>
      <c r="E409" s="4">
        <v>32.17</v>
      </c>
      <c r="F409" s="7">
        <v>-5.9999999999999995E-4</v>
      </c>
      <c r="G409" s="35">
        <f t="shared" si="12"/>
        <v>0.31700000000000017</v>
      </c>
      <c r="H409" s="34">
        <f t="shared" si="13"/>
        <v>9.2552196946088187E-3</v>
      </c>
    </row>
    <row r="410" spans="1:8">
      <c r="A410" s="2" t="s">
        <v>458</v>
      </c>
      <c r="B410" s="3">
        <v>32.335000000000001</v>
      </c>
      <c r="C410" s="4">
        <v>32.090000000000003</v>
      </c>
      <c r="D410" s="4">
        <v>32.366999999999997</v>
      </c>
      <c r="E410" s="4">
        <v>32.090000000000003</v>
      </c>
      <c r="F410" s="5">
        <v>7.4999999999999997E-3</v>
      </c>
      <c r="G410" s="35">
        <f t="shared" si="12"/>
        <v>0.27699999999999392</v>
      </c>
      <c r="H410" s="34">
        <f t="shared" si="13"/>
        <v>9.0244208675998513E-3</v>
      </c>
    </row>
    <row r="411" spans="1:8">
      <c r="A411" s="2" t="s">
        <v>459</v>
      </c>
      <c r="B411" s="3">
        <v>32.093000000000004</v>
      </c>
      <c r="C411" s="4">
        <v>31.858000000000001</v>
      </c>
      <c r="D411" s="4">
        <v>32.155999999999999</v>
      </c>
      <c r="E411" s="4">
        <v>31.858000000000001</v>
      </c>
      <c r="F411" s="5">
        <v>6.6E-3</v>
      </c>
      <c r="G411" s="35">
        <f t="shared" si="12"/>
        <v>0.29799999999999827</v>
      </c>
      <c r="H411" s="34">
        <f t="shared" si="13"/>
        <v>7.5907590759075431E-3</v>
      </c>
    </row>
    <row r="412" spans="1:8">
      <c r="A412" s="2" t="s">
        <v>460</v>
      </c>
      <c r="B412" s="3">
        <v>31.882999999999999</v>
      </c>
      <c r="C412" s="4">
        <v>31.815000000000001</v>
      </c>
      <c r="D412" s="4">
        <v>31.954999999999998</v>
      </c>
      <c r="E412" s="4">
        <v>31.77</v>
      </c>
      <c r="F412" s="5">
        <v>2.2000000000000001E-3</v>
      </c>
      <c r="G412" s="35">
        <f t="shared" si="12"/>
        <v>0.18499999999999872</v>
      </c>
      <c r="H412" s="34">
        <f t="shared" si="13"/>
        <v>6.5169597989949615E-3</v>
      </c>
    </row>
    <row r="413" spans="1:8">
      <c r="A413" s="2" t="s">
        <v>461</v>
      </c>
      <c r="B413" s="6">
        <v>31.814</v>
      </c>
      <c r="C413" s="4">
        <v>31.84</v>
      </c>
      <c r="D413" s="4">
        <v>31.98</v>
      </c>
      <c r="E413" s="4">
        <v>31.75</v>
      </c>
      <c r="F413" s="7">
        <v>-1.5E-3</v>
      </c>
      <c r="G413" s="35">
        <f t="shared" si="12"/>
        <v>0.23000000000000043</v>
      </c>
      <c r="H413" s="34">
        <f t="shared" si="13"/>
        <v>3.814756671899506E-3</v>
      </c>
    </row>
    <row r="414" spans="1:8">
      <c r="A414" s="2" t="s">
        <v>462</v>
      </c>
      <c r="B414" s="6">
        <v>31.863</v>
      </c>
      <c r="C414" s="4">
        <v>31.85</v>
      </c>
      <c r="D414" s="4">
        <v>31.863</v>
      </c>
      <c r="E414" s="4">
        <v>31.85</v>
      </c>
      <c r="F414" s="7">
        <v>0</v>
      </c>
      <c r="G414" s="35">
        <f t="shared" si="12"/>
        <v>1.2999999999998124E-2</v>
      </c>
      <c r="H414" s="34">
        <f t="shared" si="13"/>
        <v>4.5949786830885896E-3</v>
      </c>
    </row>
    <row r="415" spans="1:8">
      <c r="A415" s="2" t="s">
        <v>463</v>
      </c>
      <c r="B415" s="3">
        <v>31.863</v>
      </c>
      <c r="C415" s="4">
        <v>31.664999999999999</v>
      </c>
      <c r="D415" s="4">
        <v>31.92</v>
      </c>
      <c r="E415" s="4">
        <v>31.641999999999999</v>
      </c>
      <c r="F415" s="5">
        <v>6.4999999999999997E-3</v>
      </c>
      <c r="G415" s="35">
        <f t="shared" si="12"/>
        <v>0.27800000000000225</v>
      </c>
      <c r="H415" s="34">
        <f t="shared" si="13"/>
        <v>9.5702817566504089E-3</v>
      </c>
    </row>
    <row r="416" spans="1:8">
      <c r="A416" s="2" t="s">
        <v>464</v>
      </c>
      <c r="B416" s="6">
        <v>31.657</v>
      </c>
      <c r="C416" s="4">
        <v>31.765000000000001</v>
      </c>
      <c r="D416" s="4">
        <v>31.84</v>
      </c>
      <c r="E416" s="4">
        <v>31.51</v>
      </c>
      <c r="F416" s="7">
        <v>-4.3E-3</v>
      </c>
      <c r="G416" s="35">
        <f t="shared" si="12"/>
        <v>0.32999999999999829</v>
      </c>
      <c r="H416" s="34">
        <f t="shared" si="13"/>
        <v>1.3421256788207889E-2</v>
      </c>
    </row>
    <row r="417" spans="1:8">
      <c r="A417" s="2" t="s">
        <v>465</v>
      </c>
      <c r="B417" s="6">
        <v>31.792999999999999</v>
      </c>
      <c r="C417" s="4">
        <v>32.225000000000001</v>
      </c>
      <c r="D417" s="4">
        <v>32.323</v>
      </c>
      <c r="E417" s="4">
        <v>31.788</v>
      </c>
      <c r="F417" s="7">
        <v>-1.29E-2</v>
      </c>
      <c r="G417" s="35">
        <f t="shared" si="12"/>
        <v>0.53500000000000014</v>
      </c>
      <c r="H417" s="34">
        <f t="shared" si="13"/>
        <v>1.1587252475247506E-2</v>
      </c>
    </row>
    <row r="418" spans="1:8">
      <c r="A418" s="2" t="s">
        <v>466</v>
      </c>
      <c r="B418" s="6">
        <v>32.207999999999998</v>
      </c>
      <c r="C418" s="4">
        <v>32.32</v>
      </c>
      <c r="D418" s="4">
        <v>32.393999999999998</v>
      </c>
      <c r="E418" s="4">
        <v>32.18</v>
      </c>
      <c r="F418" s="7">
        <v>-3.5000000000000001E-3</v>
      </c>
      <c r="G418" s="35">
        <f t="shared" si="12"/>
        <v>0.21399999999999864</v>
      </c>
      <c r="H418" s="34">
        <f t="shared" si="13"/>
        <v>7.4652188666439624E-3</v>
      </c>
    </row>
    <row r="419" spans="1:8">
      <c r="A419" s="2" t="s">
        <v>467</v>
      </c>
      <c r="B419" s="6">
        <v>32.322000000000003</v>
      </c>
      <c r="C419" s="4">
        <v>32.417000000000002</v>
      </c>
      <c r="D419" s="4">
        <v>32.44</v>
      </c>
      <c r="E419" s="4">
        <v>32.17</v>
      </c>
      <c r="F419" s="7">
        <v>-2.8999999999999998E-3</v>
      </c>
      <c r="G419" s="35">
        <f t="shared" si="12"/>
        <v>0.26999999999999602</v>
      </c>
      <c r="H419" s="34">
        <f t="shared" si="13"/>
        <v>4.8368711297328941E-3</v>
      </c>
    </row>
    <row r="420" spans="1:8">
      <c r="A420" s="2" t="s">
        <v>468</v>
      </c>
      <c r="B420" s="6">
        <v>32.415999999999997</v>
      </c>
      <c r="C420" s="4">
        <v>32.459000000000003</v>
      </c>
      <c r="D420" s="4">
        <v>32.459000000000003</v>
      </c>
      <c r="E420" s="4">
        <v>32.414999999999999</v>
      </c>
      <c r="F420" s="7">
        <v>-1.5E-3</v>
      </c>
      <c r="G420" s="35">
        <f t="shared" si="12"/>
        <v>4.4000000000004036E-2</v>
      </c>
      <c r="H420" s="34">
        <f t="shared" si="13"/>
        <v>5.8349669198726924E-3</v>
      </c>
    </row>
    <row r="421" spans="1:8">
      <c r="A421" s="2" t="s">
        <v>469</v>
      </c>
      <c r="B421" s="6">
        <v>32.465000000000003</v>
      </c>
      <c r="C421" s="4">
        <v>32.648000000000003</v>
      </c>
      <c r="D421" s="4">
        <v>32.767000000000003</v>
      </c>
      <c r="E421" s="4">
        <v>32.43</v>
      </c>
      <c r="F421" s="7">
        <v>-5.7999999999999996E-3</v>
      </c>
      <c r="G421" s="35">
        <f t="shared" si="12"/>
        <v>0.3370000000000033</v>
      </c>
      <c r="H421" s="34">
        <f t="shared" si="13"/>
        <v>8.5702086129071254E-3</v>
      </c>
    </row>
    <row r="422" spans="1:8">
      <c r="A422" s="2" t="s">
        <v>470</v>
      </c>
      <c r="B422" s="6">
        <v>32.652999999999999</v>
      </c>
      <c r="C422" s="4">
        <v>32.787999999999997</v>
      </c>
      <c r="D422" s="4">
        <v>32.814999999999998</v>
      </c>
      <c r="E422" s="4">
        <v>32.590000000000003</v>
      </c>
      <c r="F422" s="7">
        <v>-4.0000000000000001E-3</v>
      </c>
      <c r="G422" s="35">
        <f t="shared" si="12"/>
        <v>0.22499999999999432</v>
      </c>
      <c r="H422" s="34">
        <f t="shared" si="13"/>
        <v>7.5440194292652222E-3</v>
      </c>
    </row>
    <row r="423" spans="1:8">
      <c r="A423" s="2" t="s">
        <v>471</v>
      </c>
      <c r="B423" s="6">
        <v>32.784999999999997</v>
      </c>
      <c r="C423" s="4">
        <v>32.94</v>
      </c>
      <c r="D423" s="4">
        <v>32.991999999999997</v>
      </c>
      <c r="E423" s="4">
        <v>32.72</v>
      </c>
      <c r="F423" s="7">
        <v>-4.8999999999999998E-3</v>
      </c>
      <c r="G423" s="35">
        <f t="shared" si="12"/>
        <v>0.27199999999999847</v>
      </c>
      <c r="H423" s="34">
        <f t="shared" si="13"/>
        <v>7.9747942231736882E-3</v>
      </c>
    </row>
    <row r="424" spans="1:8">
      <c r="A424" s="2" t="s">
        <v>472</v>
      </c>
      <c r="B424" s="6">
        <v>32.945</v>
      </c>
      <c r="C424" s="4">
        <v>33.167000000000002</v>
      </c>
      <c r="D424" s="4">
        <v>33.167000000000002</v>
      </c>
      <c r="E424" s="4">
        <v>32.909999999999997</v>
      </c>
      <c r="F424" s="7">
        <v>-6.4000000000000003E-3</v>
      </c>
      <c r="G424" s="35">
        <f t="shared" si="12"/>
        <v>0.257000000000005</v>
      </c>
      <c r="H424" s="34">
        <f t="shared" si="13"/>
        <v>8.2181490384616012E-3</v>
      </c>
    </row>
    <row r="425" spans="1:8">
      <c r="A425" s="2" t="s">
        <v>473</v>
      </c>
      <c r="B425" s="6">
        <v>33.158000000000001</v>
      </c>
      <c r="C425" s="4">
        <v>33.28</v>
      </c>
      <c r="D425" s="4">
        <v>33.36</v>
      </c>
      <c r="E425" s="4">
        <v>33.07</v>
      </c>
      <c r="F425" s="7">
        <v>-3.8E-3</v>
      </c>
      <c r="G425" s="35">
        <f t="shared" si="12"/>
        <v>0.28999999999999915</v>
      </c>
      <c r="H425" s="34">
        <f t="shared" si="13"/>
        <v>4.3564475423626845E-3</v>
      </c>
    </row>
    <row r="426" spans="1:8">
      <c r="A426" s="2" t="s">
        <v>474</v>
      </c>
      <c r="B426" s="3">
        <v>33.283999999999999</v>
      </c>
      <c r="C426" s="4">
        <v>33.283999999999999</v>
      </c>
      <c r="D426" s="4">
        <v>33.283999999999999</v>
      </c>
      <c r="E426" s="4">
        <v>33.283999999999999</v>
      </c>
      <c r="F426" s="5">
        <v>2.9999999999999997E-4</v>
      </c>
      <c r="G426" s="35">
        <f t="shared" si="12"/>
        <v>0</v>
      </c>
      <c r="H426" s="34">
        <f t="shared" si="13"/>
        <v>3.4691070040075126E-3</v>
      </c>
    </row>
    <row r="427" spans="1:8">
      <c r="A427" s="2" t="s">
        <v>475</v>
      </c>
      <c r="B427" s="6">
        <v>33.273000000000003</v>
      </c>
      <c r="C427" s="4">
        <v>33.438000000000002</v>
      </c>
      <c r="D427" s="4">
        <v>33.462000000000003</v>
      </c>
      <c r="E427" s="4">
        <v>33.229999999999997</v>
      </c>
      <c r="F427" s="7">
        <v>-5.1000000000000004E-3</v>
      </c>
      <c r="G427" s="35">
        <f t="shared" si="12"/>
        <v>0.23200000000000642</v>
      </c>
      <c r="H427" s="34">
        <f t="shared" si="13"/>
        <v>6.121530382595667E-3</v>
      </c>
    </row>
    <row r="428" spans="1:8">
      <c r="A428" s="2" t="s">
        <v>476</v>
      </c>
      <c r="B428" s="3">
        <v>33.442999999999998</v>
      </c>
      <c r="C428" s="4">
        <v>33.325000000000003</v>
      </c>
      <c r="D428" s="4">
        <v>33.482999999999997</v>
      </c>
      <c r="E428" s="4">
        <v>33.307000000000002</v>
      </c>
      <c r="F428" s="5">
        <v>3.5999999999999999E-3</v>
      </c>
      <c r="G428" s="35">
        <f t="shared" si="12"/>
        <v>0.17599999999999483</v>
      </c>
      <c r="H428" s="34">
        <f t="shared" si="13"/>
        <v>6.1346946086332657E-3</v>
      </c>
    </row>
    <row r="429" spans="1:8">
      <c r="A429" s="2" t="s">
        <v>477</v>
      </c>
      <c r="B429" s="6">
        <v>33.322000000000003</v>
      </c>
      <c r="C429" s="4">
        <v>33.497999999999998</v>
      </c>
      <c r="D429" s="4">
        <v>33.524999999999999</v>
      </c>
      <c r="E429" s="4">
        <v>33.29</v>
      </c>
      <c r="F429" s="7">
        <v>-5.3E-3</v>
      </c>
      <c r="G429" s="35">
        <f t="shared" si="12"/>
        <v>0.23499999999999943</v>
      </c>
      <c r="H429" s="34">
        <f t="shared" si="13"/>
        <v>6.5149019020517476E-3</v>
      </c>
    </row>
    <row r="430" spans="1:8">
      <c r="A430" s="2" t="s">
        <v>478</v>
      </c>
      <c r="B430" s="3">
        <v>33.5</v>
      </c>
      <c r="C430" s="4">
        <v>33.384999999999998</v>
      </c>
      <c r="D430" s="4">
        <v>33.54</v>
      </c>
      <c r="E430" s="4">
        <v>33.340000000000003</v>
      </c>
      <c r="F430" s="5">
        <v>3.0000000000000001E-3</v>
      </c>
      <c r="G430" s="35">
        <f t="shared" si="12"/>
        <v>0.19999999999999574</v>
      </c>
      <c r="H430" s="34">
        <f t="shared" si="13"/>
        <v>5.605145313016523E-3</v>
      </c>
    </row>
    <row r="431" spans="1:8">
      <c r="A431" s="2" t="s">
        <v>479</v>
      </c>
      <c r="B431" s="3">
        <v>33.4</v>
      </c>
      <c r="C431" s="4">
        <v>33.273000000000003</v>
      </c>
      <c r="D431" s="4">
        <v>33.4</v>
      </c>
      <c r="E431" s="4">
        <v>33.226999999999997</v>
      </c>
      <c r="F431" s="5">
        <v>3.3E-3</v>
      </c>
      <c r="G431" s="35">
        <f t="shared" si="12"/>
        <v>0.17300000000000182</v>
      </c>
      <c r="H431" s="34">
        <f t="shared" si="13"/>
        <v>2.5983778912586635E-3</v>
      </c>
    </row>
    <row r="432" spans="1:8">
      <c r="A432" s="2" t="s">
        <v>480</v>
      </c>
      <c r="B432" s="3">
        <v>33.29</v>
      </c>
      <c r="C432" s="4">
        <v>33.29</v>
      </c>
      <c r="D432" s="4">
        <v>33.29</v>
      </c>
      <c r="E432" s="4">
        <v>33.29</v>
      </c>
      <c r="F432" s="5">
        <v>6.9999999999999999E-4</v>
      </c>
      <c r="G432" s="35">
        <f t="shared" si="12"/>
        <v>0</v>
      </c>
      <c r="H432" s="34">
        <f t="shared" si="13"/>
        <v>1.9266662652778629E-3</v>
      </c>
    </row>
    <row r="433" spans="1:8">
      <c r="A433" s="2" t="s">
        <v>481</v>
      </c>
      <c r="B433" s="3">
        <v>33.268000000000001</v>
      </c>
      <c r="C433" s="4">
        <v>33.218000000000004</v>
      </c>
      <c r="D433" s="4">
        <v>33.325000000000003</v>
      </c>
      <c r="E433" s="4">
        <v>33.197000000000003</v>
      </c>
      <c r="F433" s="5">
        <v>2.9999999999999997E-4</v>
      </c>
      <c r="G433" s="35">
        <f t="shared" si="12"/>
        <v>0.12800000000000011</v>
      </c>
      <c r="H433" s="34">
        <f t="shared" si="13"/>
        <v>4.3382640918266475E-3</v>
      </c>
    </row>
    <row r="434" spans="1:8">
      <c r="A434" s="2" t="s">
        <v>482</v>
      </c>
      <c r="B434" s="3">
        <v>33.258000000000003</v>
      </c>
      <c r="C434" s="4">
        <v>33.192999999999998</v>
      </c>
      <c r="D434" s="4">
        <v>33.270000000000003</v>
      </c>
      <c r="E434" s="4">
        <v>33.11</v>
      </c>
      <c r="F434" s="5">
        <v>2E-3</v>
      </c>
      <c r="G434" s="35">
        <f t="shared" si="12"/>
        <v>0.16000000000000369</v>
      </c>
      <c r="H434" s="34">
        <f t="shared" si="13"/>
        <v>4.6283732850897355E-3</v>
      </c>
    </row>
    <row r="435" spans="1:8">
      <c r="A435" s="2" t="s">
        <v>483</v>
      </c>
      <c r="B435" s="3">
        <v>33.19</v>
      </c>
      <c r="C435" s="4">
        <v>33.164999999999999</v>
      </c>
      <c r="D435" s="4">
        <v>33.277000000000001</v>
      </c>
      <c r="E435" s="4">
        <v>33.130000000000003</v>
      </c>
      <c r="F435" s="5">
        <v>8.9999999999999998E-4</v>
      </c>
      <c r="G435" s="35">
        <f t="shared" si="12"/>
        <v>0.14699999999999847</v>
      </c>
      <c r="H435" s="34">
        <f t="shared" si="13"/>
        <v>5.2480338777978553E-3</v>
      </c>
    </row>
    <row r="436" spans="1:8">
      <c r="A436" s="2" t="s">
        <v>484</v>
      </c>
      <c r="B436" s="3">
        <v>33.159999999999997</v>
      </c>
      <c r="C436" s="4">
        <v>33.06</v>
      </c>
      <c r="D436" s="4">
        <v>33.26</v>
      </c>
      <c r="E436" s="4">
        <v>33.06</v>
      </c>
      <c r="F436" s="5">
        <v>2.3E-3</v>
      </c>
      <c r="G436" s="35">
        <f t="shared" si="12"/>
        <v>0.19999999999999574</v>
      </c>
      <c r="H436" s="34">
        <f t="shared" si="13"/>
        <v>5.9384941675503086E-3</v>
      </c>
    </row>
    <row r="437" spans="1:8">
      <c r="A437" s="2" t="s">
        <v>485</v>
      </c>
      <c r="B437" s="3">
        <v>33.085000000000001</v>
      </c>
      <c r="C437" s="4">
        <v>33.005000000000003</v>
      </c>
      <c r="D437" s="4">
        <v>33.101999999999997</v>
      </c>
      <c r="E437" s="4">
        <v>32.909999999999997</v>
      </c>
      <c r="F437" s="5">
        <v>1.5E-3</v>
      </c>
      <c r="G437" s="35">
        <f t="shared" si="12"/>
        <v>0.19200000000000017</v>
      </c>
      <c r="H437" s="34">
        <f t="shared" si="13"/>
        <v>3.1165844654906815E-3</v>
      </c>
    </row>
    <row r="438" spans="1:8">
      <c r="A438" s="2" t="s">
        <v>486</v>
      </c>
      <c r="B438" s="6">
        <v>33.034999999999997</v>
      </c>
      <c r="C438" s="4">
        <v>33.048999999999999</v>
      </c>
      <c r="D438" s="4">
        <v>33.048999999999999</v>
      </c>
      <c r="E438" s="4">
        <v>33.034999999999997</v>
      </c>
      <c r="F438" s="7">
        <v>0</v>
      </c>
      <c r="G438" s="35">
        <f t="shared" si="12"/>
        <v>1.4000000000002899E-2</v>
      </c>
      <c r="H438" s="34">
        <f t="shared" si="13"/>
        <v>2.2842102078480526E-3</v>
      </c>
    </row>
    <row r="439" spans="1:8">
      <c r="A439" s="2" t="s">
        <v>487</v>
      </c>
      <c r="B439" s="6">
        <v>33.034999999999997</v>
      </c>
      <c r="C439" s="4">
        <v>33.052999999999997</v>
      </c>
      <c r="D439" s="4">
        <v>33.087000000000003</v>
      </c>
      <c r="E439" s="4">
        <v>32.950000000000003</v>
      </c>
      <c r="F439" s="7">
        <v>-5.9999999999999995E-4</v>
      </c>
      <c r="G439" s="35">
        <f t="shared" si="12"/>
        <v>0.13700000000000045</v>
      </c>
      <c r="H439" s="34">
        <f t="shared" si="13"/>
        <v>5.4746176816577617E-3</v>
      </c>
    </row>
    <row r="440" spans="1:8">
      <c r="A440" s="2" t="s">
        <v>488</v>
      </c>
      <c r="B440" s="6">
        <v>33.055</v>
      </c>
      <c r="C440" s="4">
        <v>33.152999999999999</v>
      </c>
      <c r="D440" s="4">
        <v>33.246000000000002</v>
      </c>
      <c r="E440" s="4">
        <v>33.020000000000003</v>
      </c>
      <c r="F440" s="7">
        <v>-3.0000000000000001E-3</v>
      </c>
      <c r="G440" s="35">
        <f t="shared" si="12"/>
        <v>0.22599999999999909</v>
      </c>
      <c r="H440" s="34">
        <f t="shared" si="13"/>
        <v>6.8929916190938996E-3</v>
      </c>
    </row>
    <row r="441" spans="1:8">
      <c r="A441" s="2" t="s">
        <v>489</v>
      </c>
      <c r="B441" s="3">
        <v>33.152999999999999</v>
      </c>
      <c r="C441" s="4">
        <v>32.932000000000002</v>
      </c>
      <c r="D441" s="4">
        <v>33.152999999999999</v>
      </c>
      <c r="E441" s="4">
        <v>32.924999999999997</v>
      </c>
      <c r="F441" s="5">
        <v>6.1999999999999998E-3</v>
      </c>
      <c r="G441" s="35">
        <f t="shared" si="12"/>
        <v>0.22800000000000153</v>
      </c>
      <c r="H441" s="34">
        <f t="shared" si="13"/>
        <v>5.2024874867284011E-3</v>
      </c>
    </row>
    <row r="442" spans="1:8">
      <c r="A442" s="2" t="s">
        <v>490</v>
      </c>
      <c r="B442" s="6">
        <v>32.950000000000003</v>
      </c>
      <c r="C442" s="4">
        <v>32.965000000000003</v>
      </c>
      <c r="D442" s="4">
        <v>33.024999999999999</v>
      </c>
      <c r="E442" s="4">
        <v>32.909999999999997</v>
      </c>
      <c r="F442" s="7">
        <v>-1.1000000000000001E-3</v>
      </c>
      <c r="G442" s="35">
        <f t="shared" si="12"/>
        <v>0.11500000000000199</v>
      </c>
      <c r="H442" s="34">
        <f t="shared" si="13"/>
        <v>3.1885818402672466E-3</v>
      </c>
    </row>
    <row r="443" spans="1:8">
      <c r="A443" s="2" t="s">
        <v>491</v>
      </c>
      <c r="B443" s="3">
        <v>32.987000000000002</v>
      </c>
      <c r="C443" s="4">
        <v>32.93</v>
      </c>
      <c r="D443" s="4">
        <v>32.987000000000002</v>
      </c>
      <c r="E443" s="4">
        <v>32.892000000000003</v>
      </c>
      <c r="F443" s="5">
        <v>2.8999999999999998E-3</v>
      </c>
      <c r="G443" s="35">
        <f t="shared" si="12"/>
        <v>9.4999999999998863E-2</v>
      </c>
      <c r="H443" s="34">
        <f t="shared" si="13"/>
        <v>2.4879395612731189E-3</v>
      </c>
    </row>
    <row r="444" spans="1:8">
      <c r="A444" s="2" t="s">
        <v>492</v>
      </c>
      <c r="B444" s="6">
        <v>32.89</v>
      </c>
      <c r="C444" s="4">
        <v>32.959000000000003</v>
      </c>
      <c r="D444" s="4">
        <v>32.959000000000003</v>
      </c>
      <c r="E444" s="4">
        <v>32.89</v>
      </c>
      <c r="F444" s="7">
        <v>-8.0000000000000004E-4</v>
      </c>
      <c r="G444" s="35">
        <f t="shared" si="12"/>
        <v>6.9000000000002615E-2</v>
      </c>
      <c r="H444" s="34">
        <f t="shared" si="13"/>
        <v>3.8911688706491461E-3</v>
      </c>
    </row>
    <row r="445" spans="1:8">
      <c r="A445" s="2" t="s">
        <v>493</v>
      </c>
      <c r="B445" s="3">
        <v>32.917000000000002</v>
      </c>
      <c r="C445" s="4">
        <v>32.895000000000003</v>
      </c>
      <c r="D445" s="4">
        <v>32.987000000000002</v>
      </c>
      <c r="E445" s="4">
        <v>32.799999999999997</v>
      </c>
      <c r="F445" s="5">
        <v>5.0000000000000001E-4</v>
      </c>
      <c r="G445" s="35">
        <f t="shared" si="12"/>
        <v>0.18700000000000472</v>
      </c>
      <c r="H445" s="34">
        <f t="shared" si="13"/>
        <v>6.2433862433863008E-3</v>
      </c>
    </row>
    <row r="446" spans="1:8">
      <c r="A446" s="2" t="s">
        <v>494</v>
      </c>
      <c r="B446" s="6">
        <v>32.9</v>
      </c>
      <c r="C446" s="4">
        <v>33.075000000000003</v>
      </c>
      <c r="D446" s="4">
        <v>33.095999999999997</v>
      </c>
      <c r="E446" s="4">
        <v>32.869999999999997</v>
      </c>
      <c r="F446" s="7">
        <v>-5.7000000000000002E-3</v>
      </c>
      <c r="G446" s="35">
        <f t="shared" si="12"/>
        <v>0.22599999999999909</v>
      </c>
      <c r="H446" s="34">
        <f t="shared" si="13"/>
        <v>5.7765008316951142E-3</v>
      </c>
    </row>
    <row r="447" spans="1:8">
      <c r="A447" s="2" t="s">
        <v>495</v>
      </c>
      <c r="B447" s="3">
        <v>33.087000000000003</v>
      </c>
      <c r="C447" s="4">
        <v>33.064999999999998</v>
      </c>
      <c r="D447" s="4">
        <v>33.195999999999998</v>
      </c>
      <c r="E447" s="4">
        <v>33.04</v>
      </c>
      <c r="F447" s="5">
        <v>5.0000000000000001E-4</v>
      </c>
      <c r="G447" s="35">
        <f t="shared" si="12"/>
        <v>0.15599999999999881</v>
      </c>
      <c r="H447" s="34">
        <f t="shared" si="13"/>
        <v>4.8015752802181184E-3</v>
      </c>
    </row>
    <row r="448" spans="1:8">
      <c r="A448" s="2" t="s">
        <v>496</v>
      </c>
      <c r="B448" s="3">
        <v>33.072000000000003</v>
      </c>
      <c r="C448" s="4">
        <v>33.01</v>
      </c>
      <c r="D448" s="4">
        <v>33.14</v>
      </c>
      <c r="E448" s="4">
        <v>32.978999999999999</v>
      </c>
      <c r="F448" s="5">
        <v>1.6000000000000001E-3</v>
      </c>
      <c r="G448" s="35">
        <f t="shared" si="12"/>
        <v>0.16100000000000136</v>
      </c>
      <c r="H448" s="34">
        <f t="shared" si="13"/>
        <v>4.8492034537273897E-3</v>
      </c>
    </row>
    <row r="449" spans="1:8">
      <c r="A449" s="2" t="s">
        <v>497</v>
      </c>
      <c r="B449" s="3">
        <v>33.020000000000003</v>
      </c>
      <c r="C449" s="4">
        <v>32.892000000000003</v>
      </c>
      <c r="D449" s="4">
        <v>33.027999999999999</v>
      </c>
      <c r="E449" s="4">
        <v>32.869999999999997</v>
      </c>
      <c r="F449" s="5">
        <v>4.4999999999999997E-3</v>
      </c>
      <c r="G449" s="35">
        <f t="shared" si="12"/>
        <v>0.15800000000000125</v>
      </c>
      <c r="H449" s="34">
        <f t="shared" si="13"/>
        <v>2.6151740915310484E-3</v>
      </c>
    </row>
    <row r="450" spans="1:8">
      <c r="A450" s="2" t="s">
        <v>498</v>
      </c>
      <c r="B450" s="6">
        <v>32.871000000000002</v>
      </c>
      <c r="C450" s="4">
        <v>32.884999999999998</v>
      </c>
      <c r="D450" s="4">
        <v>32.884999999999998</v>
      </c>
      <c r="E450" s="4">
        <v>32.871000000000002</v>
      </c>
      <c r="F450" s="7">
        <v>-2.9999999999999997E-4</v>
      </c>
      <c r="G450" s="35">
        <f t="shared" si="12"/>
        <v>1.3999999999995794E-2</v>
      </c>
      <c r="H450" s="34">
        <f t="shared" si="13"/>
        <v>2.040505558093503E-3</v>
      </c>
    </row>
    <row r="451" spans="1:8">
      <c r="A451" s="2" t="s">
        <v>499</v>
      </c>
      <c r="B451" s="3">
        <v>32.880000000000003</v>
      </c>
      <c r="C451" s="4">
        <v>32.835000000000001</v>
      </c>
      <c r="D451" s="4">
        <v>32.917000000000002</v>
      </c>
      <c r="E451" s="4">
        <v>32.796999999999997</v>
      </c>
      <c r="F451" s="5">
        <v>5.9999999999999995E-4</v>
      </c>
      <c r="G451" s="35">
        <f t="shared" ref="G451:G514" si="14">D451-E451</f>
        <v>0.12000000000000455</v>
      </c>
      <c r="H451" s="34">
        <f t="shared" ref="H451:H514" si="15">(SUM(G451:G452)/2)/C452</f>
        <v>5.2233156699471005E-3</v>
      </c>
    </row>
    <row r="452" spans="1:8">
      <c r="A452" s="2" t="s">
        <v>500</v>
      </c>
      <c r="B452" s="6">
        <v>32.86</v>
      </c>
      <c r="C452" s="4">
        <v>33.024999999999999</v>
      </c>
      <c r="D452" s="4">
        <v>33.024999999999999</v>
      </c>
      <c r="E452" s="4">
        <v>32.799999999999997</v>
      </c>
      <c r="F452" s="7">
        <v>-3.0999999999999999E-3</v>
      </c>
      <c r="G452" s="35">
        <f t="shared" si="14"/>
        <v>0.22500000000000142</v>
      </c>
      <c r="H452" s="34">
        <f t="shared" si="15"/>
        <v>5.5951478392721726E-3</v>
      </c>
    </row>
    <row r="453" spans="1:8">
      <c r="A453" s="2" t="s">
        <v>501</v>
      </c>
      <c r="B453" s="6">
        <v>32.963000000000001</v>
      </c>
      <c r="C453" s="4">
        <v>32.975000000000001</v>
      </c>
      <c r="D453" s="4">
        <v>33.097000000000001</v>
      </c>
      <c r="E453" s="4">
        <v>32.953000000000003</v>
      </c>
      <c r="F453" s="7">
        <v>-6.9999999999999999E-4</v>
      </c>
      <c r="G453" s="35">
        <f t="shared" si="14"/>
        <v>0.14399999999999835</v>
      </c>
      <c r="H453" s="34">
        <f t="shared" si="15"/>
        <v>4.3903624707561512E-3</v>
      </c>
    </row>
    <row r="454" spans="1:8">
      <c r="A454" s="2" t="s">
        <v>502</v>
      </c>
      <c r="B454" s="3">
        <v>32.984999999999999</v>
      </c>
      <c r="C454" s="4">
        <v>32.912999999999997</v>
      </c>
      <c r="D454" s="4">
        <v>32.984999999999999</v>
      </c>
      <c r="E454" s="4">
        <v>32.840000000000003</v>
      </c>
      <c r="F454" s="5">
        <v>2.0999999999999999E-3</v>
      </c>
      <c r="G454" s="35">
        <f t="shared" si="14"/>
        <v>0.14499999999999602</v>
      </c>
      <c r="H454" s="34">
        <f t="shared" si="15"/>
        <v>3.9594310602137795E-3</v>
      </c>
    </row>
    <row r="455" spans="1:8">
      <c r="A455" s="2" t="s">
        <v>503</v>
      </c>
      <c r="B455" s="3">
        <v>32.917000000000002</v>
      </c>
      <c r="C455" s="4">
        <v>32.832999999999998</v>
      </c>
      <c r="D455" s="4">
        <v>32.935000000000002</v>
      </c>
      <c r="E455" s="4">
        <v>32.82</v>
      </c>
      <c r="F455" s="5">
        <v>2.2000000000000001E-3</v>
      </c>
      <c r="G455" s="35">
        <f t="shared" si="14"/>
        <v>0.11500000000000199</v>
      </c>
      <c r="H455" s="34">
        <f t="shared" si="15"/>
        <v>2.8872747165911579E-3</v>
      </c>
    </row>
    <row r="456" spans="1:8">
      <c r="A456" s="2" t="s">
        <v>504</v>
      </c>
      <c r="B456" s="3">
        <v>32.844999999999999</v>
      </c>
      <c r="C456" s="4">
        <v>32.902999999999999</v>
      </c>
      <c r="D456" s="4">
        <v>32.902999999999999</v>
      </c>
      <c r="E456" s="4">
        <v>32.828000000000003</v>
      </c>
      <c r="F456" s="5">
        <v>2.9999999999999997E-4</v>
      </c>
      <c r="G456" s="35">
        <f t="shared" si="14"/>
        <v>7.4999999999995737E-2</v>
      </c>
      <c r="H456" s="34">
        <f t="shared" si="15"/>
        <v>6.9219841005954486E-3</v>
      </c>
    </row>
    <row r="457" spans="1:8">
      <c r="A457" s="2" t="s">
        <v>505</v>
      </c>
      <c r="B457" s="6">
        <v>32.835000000000001</v>
      </c>
      <c r="C457" s="4">
        <v>33.082999999999998</v>
      </c>
      <c r="D457" s="4">
        <v>33.133000000000003</v>
      </c>
      <c r="E457" s="4">
        <v>32.75</v>
      </c>
      <c r="F457" s="7">
        <v>-8.3000000000000001E-3</v>
      </c>
      <c r="G457" s="35">
        <f t="shared" si="14"/>
        <v>0.38300000000000267</v>
      </c>
      <c r="H457" s="34">
        <f t="shared" si="15"/>
        <v>9.1130012150668505E-3</v>
      </c>
    </row>
    <row r="458" spans="1:8">
      <c r="A458" s="2" t="s">
        <v>506</v>
      </c>
      <c r="B458" s="3">
        <v>33.11</v>
      </c>
      <c r="C458" s="4">
        <v>32.92</v>
      </c>
      <c r="D458" s="4">
        <v>33.116999999999997</v>
      </c>
      <c r="E458" s="4">
        <v>32.9</v>
      </c>
      <c r="F458" s="5">
        <v>4.5999999999999999E-3</v>
      </c>
      <c r="G458" s="35">
        <f t="shared" si="14"/>
        <v>0.21699999999999875</v>
      </c>
      <c r="H458" s="34">
        <f t="shared" si="15"/>
        <v>5.4410427402243368E-3</v>
      </c>
    </row>
    <row r="459" spans="1:8">
      <c r="A459" s="2" t="s">
        <v>507</v>
      </c>
      <c r="B459" s="6">
        <v>32.96</v>
      </c>
      <c r="C459" s="4">
        <v>32.99</v>
      </c>
      <c r="D459" s="4">
        <v>33.07</v>
      </c>
      <c r="E459" s="4">
        <v>32.927999999999997</v>
      </c>
      <c r="F459" s="7">
        <v>-2.0000000000000001E-4</v>
      </c>
      <c r="G459" s="35">
        <f t="shared" si="14"/>
        <v>0.14200000000000301</v>
      </c>
      <c r="H459" s="34">
        <f t="shared" si="15"/>
        <v>4.691546077684689E-3</v>
      </c>
    </row>
    <row r="460" spans="1:8">
      <c r="A460" s="2" t="s">
        <v>508</v>
      </c>
      <c r="B460" s="3">
        <v>32.966999999999999</v>
      </c>
      <c r="C460" s="4">
        <v>32.825000000000003</v>
      </c>
      <c r="D460" s="4">
        <v>32.991</v>
      </c>
      <c r="E460" s="4">
        <v>32.825000000000003</v>
      </c>
      <c r="F460" s="5">
        <v>3.3E-3</v>
      </c>
      <c r="G460" s="35">
        <f t="shared" si="14"/>
        <v>0.16599999999999682</v>
      </c>
      <c r="H460" s="34">
        <f t="shared" si="15"/>
        <v>5.8809190078614737E-3</v>
      </c>
    </row>
    <row r="461" spans="1:8">
      <c r="A461" s="2" t="s">
        <v>509</v>
      </c>
      <c r="B461" s="3">
        <v>32.86</v>
      </c>
      <c r="C461" s="4">
        <v>32.817999999999998</v>
      </c>
      <c r="D461" s="4">
        <v>32.89</v>
      </c>
      <c r="E461" s="4">
        <v>32.67</v>
      </c>
      <c r="F461" s="5">
        <v>2.2000000000000001E-3</v>
      </c>
      <c r="G461" s="35">
        <f t="shared" si="14"/>
        <v>0.21999999999999886</v>
      </c>
      <c r="H461" s="34">
        <f t="shared" si="15"/>
        <v>3.6579789666208642E-3</v>
      </c>
    </row>
    <row r="462" spans="1:8">
      <c r="A462" s="2" t="s">
        <v>510</v>
      </c>
      <c r="B462" s="3">
        <v>32.789000000000001</v>
      </c>
      <c r="C462" s="4">
        <v>32.805</v>
      </c>
      <c r="D462" s="4">
        <v>32.808999999999997</v>
      </c>
      <c r="E462" s="4">
        <v>32.789000000000001</v>
      </c>
      <c r="F462" s="5">
        <v>0</v>
      </c>
      <c r="G462" s="35">
        <f t="shared" si="14"/>
        <v>1.9999999999996021E-2</v>
      </c>
      <c r="H462" s="34">
        <f t="shared" si="15"/>
        <v>4.2555797079263805E-3</v>
      </c>
    </row>
    <row r="463" spans="1:8">
      <c r="A463" s="2" t="s">
        <v>511</v>
      </c>
      <c r="B463" s="3">
        <v>32.787999999999997</v>
      </c>
      <c r="C463" s="4">
        <v>32.662999999999997</v>
      </c>
      <c r="D463" s="4">
        <v>32.86</v>
      </c>
      <c r="E463" s="4">
        <v>32.601999999999997</v>
      </c>
      <c r="F463" s="5">
        <v>3.8E-3</v>
      </c>
      <c r="G463" s="35">
        <f t="shared" si="14"/>
        <v>0.25800000000000267</v>
      </c>
      <c r="H463" s="34">
        <f t="shared" si="15"/>
        <v>7.823810257200102E-3</v>
      </c>
    </row>
    <row r="464" spans="1:8">
      <c r="A464" s="2" t="s">
        <v>512</v>
      </c>
      <c r="B464" s="3">
        <v>32.664999999999999</v>
      </c>
      <c r="C464" s="4">
        <v>32.465000000000003</v>
      </c>
      <c r="D464" s="4">
        <v>32.69</v>
      </c>
      <c r="E464" s="4">
        <v>32.44</v>
      </c>
      <c r="F464" s="5">
        <v>5.5999999999999999E-3</v>
      </c>
      <c r="G464" s="35">
        <f t="shared" si="14"/>
        <v>0.25</v>
      </c>
      <c r="H464" s="34">
        <f t="shared" si="15"/>
        <v>7.4141720583227443E-3</v>
      </c>
    </row>
    <row r="465" spans="1:8">
      <c r="A465" s="2" t="s">
        <v>513</v>
      </c>
      <c r="B465" s="3">
        <v>32.482999999999997</v>
      </c>
      <c r="C465" s="4">
        <v>32.302999999999997</v>
      </c>
      <c r="D465" s="4">
        <v>32.509</v>
      </c>
      <c r="E465" s="4">
        <v>32.28</v>
      </c>
      <c r="F465" s="5">
        <v>5.7999999999999996E-3</v>
      </c>
      <c r="G465" s="35">
        <f t="shared" si="14"/>
        <v>0.2289999999999992</v>
      </c>
      <c r="H465" s="34">
        <f t="shared" si="15"/>
        <v>5.7195857164940092E-3</v>
      </c>
    </row>
    <row r="466" spans="1:8">
      <c r="A466" s="2" t="s">
        <v>514</v>
      </c>
      <c r="B466" s="6">
        <v>32.295000000000002</v>
      </c>
      <c r="C466" s="4">
        <v>32.344999999999999</v>
      </c>
      <c r="D466" s="4">
        <v>32.420999999999999</v>
      </c>
      <c r="E466" s="4">
        <v>32.28</v>
      </c>
      <c r="F466" s="7">
        <v>-1.5E-3</v>
      </c>
      <c r="G466" s="35">
        <f t="shared" si="14"/>
        <v>0.14099999999999824</v>
      </c>
      <c r="H466" s="34">
        <f t="shared" si="15"/>
        <v>4.8573726873337051E-3</v>
      </c>
    </row>
    <row r="467" spans="1:8">
      <c r="A467" s="2" t="s">
        <v>515</v>
      </c>
      <c r="B467" s="6">
        <v>32.344999999999999</v>
      </c>
      <c r="C467" s="4">
        <v>32.322000000000003</v>
      </c>
      <c r="D467" s="4">
        <v>32.383000000000003</v>
      </c>
      <c r="E467" s="4">
        <v>32.21</v>
      </c>
      <c r="F467" s="7">
        <v>-8.9999999999999998E-4</v>
      </c>
      <c r="G467" s="35">
        <f t="shared" si="14"/>
        <v>0.17300000000000182</v>
      </c>
      <c r="H467" s="34">
        <f t="shared" si="15"/>
        <v>2.7959713297084233E-3</v>
      </c>
    </row>
    <row r="468" spans="1:8">
      <c r="A468" s="2" t="s">
        <v>516</v>
      </c>
      <c r="B468" s="6">
        <v>32.375</v>
      </c>
      <c r="C468" s="4">
        <v>32.368000000000002</v>
      </c>
      <c r="D468" s="4">
        <v>32.375</v>
      </c>
      <c r="E468" s="4">
        <v>32.366999999999997</v>
      </c>
      <c r="F468" s="7">
        <v>-1E-4</v>
      </c>
      <c r="G468" s="35">
        <f t="shared" si="14"/>
        <v>8.0000000000026716E-3</v>
      </c>
      <c r="H468" s="34">
        <f t="shared" si="15"/>
        <v>3.1868707085015223E-3</v>
      </c>
    </row>
    <row r="469" spans="1:8">
      <c r="A469" s="2" t="s">
        <v>517</v>
      </c>
      <c r="B469" s="6">
        <v>32.377000000000002</v>
      </c>
      <c r="C469" s="4">
        <v>32.476999999999997</v>
      </c>
      <c r="D469" s="4">
        <v>32.502000000000002</v>
      </c>
      <c r="E469" s="4">
        <v>32.302999999999997</v>
      </c>
      <c r="F469" s="7">
        <v>-3.3E-3</v>
      </c>
      <c r="G469" s="35">
        <f t="shared" si="14"/>
        <v>0.19900000000000517</v>
      </c>
      <c r="H469" s="34">
        <f t="shared" si="15"/>
        <v>6.6718266253871766E-3</v>
      </c>
    </row>
    <row r="470" spans="1:8">
      <c r="A470" s="2" t="s">
        <v>518</v>
      </c>
      <c r="B470" s="3">
        <v>32.482999999999997</v>
      </c>
      <c r="C470" s="4">
        <v>32.299999999999997</v>
      </c>
      <c r="D470" s="4">
        <v>32.517000000000003</v>
      </c>
      <c r="E470" s="4">
        <v>32.284999999999997</v>
      </c>
      <c r="F470" s="5">
        <v>4.8999999999999998E-3</v>
      </c>
      <c r="G470" s="35">
        <f t="shared" si="14"/>
        <v>0.23200000000000642</v>
      </c>
      <c r="H470" s="34">
        <f t="shared" si="15"/>
        <v>7.0300937345832842E-3</v>
      </c>
    </row>
    <row r="471" spans="1:8">
      <c r="A471" s="2" t="s">
        <v>519</v>
      </c>
      <c r="B471" s="6">
        <v>32.325000000000003</v>
      </c>
      <c r="C471" s="4">
        <v>32.432000000000002</v>
      </c>
      <c r="D471" s="4">
        <v>32.524000000000001</v>
      </c>
      <c r="E471" s="4">
        <v>32.299999999999997</v>
      </c>
      <c r="F471" s="7">
        <v>-2.8999999999999998E-3</v>
      </c>
      <c r="G471" s="35">
        <f t="shared" si="14"/>
        <v>0.22400000000000375</v>
      </c>
      <c r="H471" s="34">
        <f t="shared" si="15"/>
        <v>6.4779565270785353E-3</v>
      </c>
    </row>
    <row r="472" spans="1:8">
      <c r="A472" s="2" t="s">
        <v>520</v>
      </c>
      <c r="B472" s="6">
        <v>32.42</v>
      </c>
      <c r="C472" s="4">
        <v>32.572000000000003</v>
      </c>
      <c r="D472" s="4">
        <v>32.6</v>
      </c>
      <c r="E472" s="4">
        <v>32.402000000000001</v>
      </c>
      <c r="F472" s="7">
        <v>-5.3E-3</v>
      </c>
      <c r="G472" s="35">
        <f t="shared" si="14"/>
        <v>0.1980000000000004</v>
      </c>
      <c r="H472" s="34">
        <f t="shared" si="15"/>
        <v>5.3315357274175594E-3</v>
      </c>
    </row>
    <row r="473" spans="1:8">
      <c r="A473" s="2" t="s">
        <v>521</v>
      </c>
      <c r="B473" s="6">
        <v>32.591999999999999</v>
      </c>
      <c r="C473" s="4">
        <v>32.636000000000003</v>
      </c>
      <c r="D473" s="4">
        <v>32.72</v>
      </c>
      <c r="E473" s="4">
        <v>32.57</v>
      </c>
      <c r="F473" s="7">
        <v>-2.8999999999999998E-3</v>
      </c>
      <c r="G473" s="35">
        <f t="shared" si="14"/>
        <v>0.14999999999999858</v>
      </c>
      <c r="H473" s="34">
        <f t="shared" si="15"/>
        <v>4.7953180536829763E-3</v>
      </c>
    </row>
    <row r="474" spans="1:8">
      <c r="A474" s="2" t="s">
        <v>522</v>
      </c>
      <c r="B474" s="3">
        <v>32.688000000000002</v>
      </c>
      <c r="C474" s="4">
        <v>32.636000000000003</v>
      </c>
      <c r="D474" s="4">
        <v>32.692999999999998</v>
      </c>
      <c r="E474" s="4">
        <v>32.53</v>
      </c>
      <c r="F474" s="5">
        <v>1.5E-3</v>
      </c>
      <c r="G474" s="35">
        <f t="shared" si="14"/>
        <v>0.1629999999999967</v>
      </c>
      <c r="H474" s="34">
        <f t="shared" si="15"/>
        <v>7.1938022626659558E-3</v>
      </c>
    </row>
    <row r="475" spans="1:8">
      <c r="A475" s="2" t="s">
        <v>523</v>
      </c>
      <c r="B475" s="3">
        <v>32.64</v>
      </c>
      <c r="C475" s="4">
        <v>32.527999999999999</v>
      </c>
      <c r="D475" s="4">
        <v>32.787999999999997</v>
      </c>
      <c r="E475" s="4">
        <v>32.482999999999997</v>
      </c>
      <c r="F475" s="5">
        <v>3.3E-3</v>
      </c>
      <c r="G475" s="35">
        <f t="shared" si="14"/>
        <v>0.30499999999999972</v>
      </c>
      <c r="H475" s="34">
        <f t="shared" si="15"/>
        <v>1.1729893778452249E-2</v>
      </c>
    </row>
    <row r="476" spans="1:8">
      <c r="A476" s="2" t="s">
        <v>524</v>
      </c>
      <c r="B476" s="6">
        <v>32.531999999999996</v>
      </c>
      <c r="C476" s="4">
        <v>32.950000000000003</v>
      </c>
      <c r="D476" s="4">
        <v>32.968000000000004</v>
      </c>
      <c r="E476" s="4">
        <v>32.5</v>
      </c>
      <c r="F476" s="7">
        <v>-1.2800000000000001E-2</v>
      </c>
      <c r="G476" s="35">
        <f t="shared" si="14"/>
        <v>0.46800000000000352</v>
      </c>
      <c r="H476" s="34">
        <f t="shared" si="15"/>
        <v>1.0184904516520113E-2</v>
      </c>
    </row>
    <row r="477" spans="1:8">
      <c r="A477" s="2" t="s">
        <v>525</v>
      </c>
      <c r="B477" s="6">
        <v>32.954999999999998</v>
      </c>
      <c r="C477" s="4">
        <v>32.99</v>
      </c>
      <c r="D477" s="4">
        <v>33.040999999999997</v>
      </c>
      <c r="E477" s="4">
        <v>32.837000000000003</v>
      </c>
      <c r="F477" s="7">
        <v>-1.1999999999999999E-3</v>
      </c>
      <c r="G477" s="35">
        <f t="shared" si="14"/>
        <v>0.20399999999999352</v>
      </c>
      <c r="H477" s="34">
        <f t="shared" si="15"/>
        <v>7.4548192771082874E-3</v>
      </c>
    </row>
    <row r="478" spans="1:8">
      <c r="A478" s="2" t="s">
        <v>526</v>
      </c>
      <c r="B478" s="6">
        <v>32.994999999999997</v>
      </c>
      <c r="C478" s="4">
        <v>33.200000000000003</v>
      </c>
      <c r="D478" s="4">
        <v>33.210999999999999</v>
      </c>
      <c r="E478" s="4">
        <v>32.92</v>
      </c>
      <c r="F478" s="7">
        <v>-6.3E-3</v>
      </c>
      <c r="G478" s="35">
        <f t="shared" si="14"/>
        <v>0.29099999999999682</v>
      </c>
      <c r="H478" s="34">
        <f t="shared" si="15"/>
        <v>6.6170512858986664E-3</v>
      </c>
    </row>
    <row r="479" spans="1:8">
      <c r="A479" s="2" t="s">
        <v>527</v>
      </c>
      <c r="B479" s="6">
        <v>33.204999999999998</v>
      </c>
      <c r="C479" s="4">
        <v>33.323</v>
      </c>
      <c r="D479" s="4">
        <v>33.340000000000003</v>
      </c>
      <c r="E479" s="4">
        <v>33.19</v>
      </c>
      <c r="F479" s="7">
        <v>-2.8999999999999998E-3</v>
      </c>
      <c r="G479" s="35">
        <f t="shared" si="14"/>
        <v>0.15000000000000568</v>
      </c>
      <c r="H479" s="34">
        <f t="shared" si="15"/>
        <v>4.9246987951808022E-3</v>
      </c>
    </row>
    <row r="480" spans="1:8">
      <c r="A480" s="2" t="s">
        <v>528</v>
      </c>
      <c r="B480" s="6">
        <v>33.302999999999997</v>
      </c>
      <c r="C480" s="4">
        <v>33.200000000000003</v>
      </c>
      <c r="D480" s="4">
        <v>33.377000000000002</v>
      </c>
      <c r="E480" s="4">
        <v>33.200000000000003</v>
      </c>
      <c r="F480" s="7">
        <v>-8.0000000000000004E-4</v>
      </c>
      <c r="G480" s="35">
        <f t="shared" si="14"/>
        <v>0.1769999999999996</v>
      </c>
      <c r="H480" s="34">
        <f t="shared" si="15"/>
        <v>5.9163580525697871E-3</v>
      </c>
    </row>
    <row r="481" spans="1:8">
      <c r="A481" s="2" t="s">
        <v>529</v>
      </c>
      <c r="B481" s="3">
        <v>33.328000000000003</v>
      </c>
      <c r="C481" s="4">
        <v>33.213000000000001</v>
      </c>
      <c r="D481" s="4">
        <v>33.372999999999998</v>
      </c>
      <c r="E481" s="4">
        <v>33.156999999999996</v>
      </c>
      <c r="F481" s="5">
        <v>3.3E-3</v>
      </c>
      <c r="G481" s="35">
        <f t="shared" si="14"/>
        <v>0.21600000000000108</v>
      </c>
      <c r="H481" s="34">
        <f t="shared" si="15"/>
        <v>5.5387865982492804E-3</v>
      </c>
    </row>
    <row r="482" spans="1:8">
      <c r="A482" s="2" t="s">
        <v>530</v>
      </c>
      <c r="B482" s="3">
        <v>33.218000000000004</v>
      </c>
      <c r="C482" s="4">
        <v>33.130000000000003</v>
      </c>
      <c r="D482" s="4">
        <v>33.280999999999999</v>
      </c>
      <c r="E482" s="4">
        <v>33.130000000000003</v>
      </c>
      <c r="F482" s="5">
        <v>2.5000000000000001E-3</v>
      </c>
      <c r="G482" s="35">
        <f t="shared" si="14"/>
        <v>0.15099999999999625</v>
      </c>
      <c r="H482" s="34">
        <f t="shared" si="15"/>
        <v>5.6501431369593621E-3</v>
      </c>
    </row>
    <row r="483" spans="1:8">
      <c r="A483" s="2" t="s">
        <v>531</v>
      </c>
      <c r="B483" s="6">
        <v>33.134999999999998</v>
      </c>
      <c r="C483" s="4">
        <v>33.185000000000002</v>
      </c>
      <c r="D483" s="4">
        <v>33.314</v>
      </c>
      <c r="E483" s="4">
        <v>33.090000000000003</v>
      </c>
      <c r="F483" s="7">
        <v>-1.6999999999999999E-3</v>
      </c>
      <c r="G483" s="35">
        <f t="shared" si="14"/>
        <v>0.22399999999999665</v>
      </c>
      <c r="H483" s="34">
        <f t="shared" si="15"/>
        <v>7.6391415060021494E-3</v>
      </c>
    </row>
    <row r="484" spans="1:8">
      <c r="A484" s="2" t="s">
        <v>532</v>
      </c>
      <c r="B484" s="3">
        <v>33.19</v>
      </c>
      <c r="C484" s="4">
        <v>32.988</v>
      </c>
      <c r="D484" s="4">
        <v>33.19</v>
      </c>
      <c r="E484" s="4">
        <v>32.909999999999997</v>
      </c>
      <c r="F484" s="5">
        <v>6.0000000000000001E-3</v>
      </c>
      <c r="G484" s="35">
        <f t="shared" si="14"/>
        <v>0.28000000000000114</v>
      </c>
      <c r="H484" s="34">
        <f t="shared" si="15"/>
        <v>7.7606671130319126E-3</v>
      </c>
    </row>
    <row r="485" spans="1:8">
      <c r="A485" s="2" t="s">
        <v>533</v>
      </c>
      <c r="B485" s="3">
        <v>32.991999999999997</v>
      </c>
      <c r="C485" s="4">
        <v>32.857999999999997</v>
      </c>
      <c r="D485" s="4">
        <v>33.020000000000003</v>
      </c>
      <c r="E485" s="4">
        <v>32.79</v>
      </c>
      <c r="F485" s="5">
        <v>4.7999999999999996E-3</v>
      </c>
      <c r="G485" s="35">
        <f t="shared" si="14"/>
        <v>0.23000000000000398</v>
      </c>
      <c r="H485" s="34">
        <f t="shared" si="15"/>
        <v>3.7896082549539207E-3</v>
      </c>
    </row>
    <row r="486" spans="1:8">
      <c r="A486" s="2" t="s">
        <v>534</v>
      </c>
      <c r="B486" s="6">
        <v>32.834000000000003</v>
      </c>
      <c r="C486" s="4">
        <v>32.853000000000002</v>
      </c>
      <c r="D486" s="4">
        <v>32.853000000000002</v>
      </c>
      <c r="E486" s="4">
        <v>32.834000000000003</v>
      </c>
      <c r="F486" s="7">
        <v>0</v>
      </c>
      <c r="G486" s="35">
        <f t="shared" si="14"/>
        <v>1.8999999999998352E-2</v>
      </c>
      <c r="H486" s="34">
        <f t="shared" si="15"/>
        <v>5.0438863830306454E-3</v>
      </c>
    </row>
    <row r="487" spans="1:8">
      <c r="A487" s="2" t="s">
        <v>535</v>
      </c>
      <c r="B487" s="3">
        <v>32.835000000000001</v>
      </c>
      <c r="C487" s="4">
        <v>32.811999999999998</v>
      </c>
      <c r="D487" s="4">
        <v>32.932000000000002</v>
      </c>
      <c r="E487" s="4">
        <v>32.619999999999997</v>
      </c>
      <c r="F487" s="5">
        <v>5.9999999999999995E-4</v>
      </c>
      <c r="G487" s="35">
        <f t="shared" si="14"/>
        <v>0.31200000000000472</v>
      </c>
      <c r="H487" s="34">
        <f t="shared" si="15"/>
        <v>8.5463598275548353E-3</v>
      </c>
    </row>
    <row r="488" spans="1:8">
      <c r="A488" s="2" t="s">
        <v>536</v>
      </c>
      <c r="B488" s="6">
        <v>32.816000000000003</v>
      </c>
      <c r="C488" s="4">
        <v>32.938000000000002</v>
      </c>
      <c r="D488" s="4">
        <v>32.963000000000001</v>
      </c>
      <c r="E488" s="4">
        <v>32.712000000000003</v>
      </c>
      <c r="F488" s="7">
        <v>-3.8999999999999998E-3</v>
      </c>
      <c r="G488" s="35">
        <f t="shared" si="14"/>
        <v>0.25099999999999767</v>
      </c>
      <c r="H488" s="34">
        <f t="shared" si="15"/>
        <v>7.5877620672842134E-3</v>
      </c>
    </row>
    <row r="489" spans="1:8">
      <c r="A489" s="2" t="s">
        <v>537</v>
      </c>
      <c r="B489" s="3">
        <v>32.942999999999998</v>
      </c>
      <c r="C489" s="4">
        <v>32.816000000000003</v>
      </c>
      <c r="D489" s="4">
        <v>33.023000000000003</v>
      </c>
      <c r="E489" s="4">
        <v>32.776000000000003</v>
      </c>
      <c r="F489" s="5">
        <v>3.7000000000000002E-3</v>
      </c>
      <c r="G489" s="35">
        <f t="shared" si="14"/>
        <v>0.24699999999999989</v>
      </c>
      <c r="H489" s="34">
        <f t="shared" si="15"/>
        <v>8.562009706663409E-3</v>
      </c>
    </row>
    <row r="490" spans="1:8">
      <c r="A490" s="2" t="s">
        <v>538</v>
      </c>
      <c r="B490" s="3">
        <v>32.820999999999998</v>
      </c>
      <c r="C490" s="4">
        <v>32.761000000000003</v>
      </c>
      <c r="D490" s="4">
        <v>32.945</v>
      </c>
      <c r="E490" s="4">
        <v>32.631</v>
      </c>
      <c r="F490" s="5">
        <v>1.6999999999999999E-3</v>
      </c>
      <c r="G490" s="35">
        <f t="shared" si="14"/>
        <v>0.31400000000000006</v>
      </c>
      <c r="H490" s="34">
        <f t="shared" si="15"/>
        <v>9.5361611229783337E-3</v>
      </c>
    </row>
    <row r="491" spans="1:8">
      <c r="A491" s="2" t="s">
        <v>539</v>
      </c>
      <c r="B491" s="6">
        <v>32.765000000000001</v>
      </c>
      <c r="C491" s="4">
        <v>32.770000000000003</v>
      </c>
      <c r="D491" s="4">
        <v>33.005000000000003</v>
      </c>
      <c r="E491" s="4">
        <v>32.694000000000003</v>
      </c>
      <c r="F491" s="7">
        <v>-2.9999999999999997E-4</v>
      </c>
      <c r="G491" s="35">
        <f t="shared" si="14"/>
        <v>0.31099999999999994</v>
      </c>
      <c r="H491" s="34">
        <f t="shared" si="15"/>
        <v>6.3163676309044535E-3</v>
      </c>
    </row>
    <row r="492" spans="1:8">
      <c r="A492" s="2" t="s">
        <v>540</v>
      </c>
      <c r="B492" s="6">
        <v>32.774999999999999</v>
      </c>
      <c r="C492" s="4">
        <v>32.771999999999998</v>
      </c>
      <c r="D492" s="4">
        <v>32.875</v>
      </c>
      <c r="E492" s="4">
        <v>32.771999999999998</v>
      </c>
      <c r="F492" s="7">
        <v>0</v>
      </c>
      <c r="G492" s="35">
        <f t="shared" si="14"/>
        <v>0.10300000000000153</v>
      </c>
      <c r="H492" s="34">
        <f t="shared" si="15"/>
        <v>8.063540090771577E-3</v>
      </c>
    </row>
    <row r="493" spans="1:8">
      <c r="A493" s="2" t="s">
        <v>541</v>
      </c>
      <c r="B493" s="6">
        <v>32.774999999999999</v>
      </c>
      <c r="C493" s="4">
        <v>33.049999999999997</v>
      </c>
      <c r="D493" s="4">
        <v>33.049999999999997</v>
      </c>
      <c r="E493" s="4">
        <v>32.619999999999997</v>
      </c>
      <c r="F493" s="7">
        <v>-8.5000000000000006E-3</v>
      </c>
      <c r="G493" s="35">
        <f t="shared" si="14"/>
        <v>0.42999999999999972</v>
      </c>
      <c r="H493" s="34">
        <f t="shared" si="15"/>
        <v>1.7357464945333287E-2</v>
      </c>
    </row>
    <row r="494" spans="1:8">
      <c r="A494" s="2" t="s">
        <v>542</v>
      </c>
      <c r="B494" s="3">
        <v>33.055</v>
      </c>
      <c r="C494" s="4">
        <v>32.378</v>
      </c>
      <c r="D494" s="4">
        <v>33.072000000000003</v>
      </c>
      <c r="E494" s="4">
        <v>32.378</v>
      </c>
      <c r="F494" s="5">
        <v>2.0799999999999999E-2</v>
      </c>
      <c r="G494" s="35">
        <f t="shared" si="14"/>
        <v>0.69400000000000261</v>
      </c>
      <c r="H494" s="34">
        <f t="shared" si="15"/>
        <v>1.7310877105271388E-2</v>
      </c>
    </row>
    <row r="495" spans="1:8">
      <c r="A495" s="2" t="s">
        <v>543</v>
      </c>
      <c r="B495" s="3">
        <v>32.383000000000003</v>
      </c>
      <c r="C495" s="4">
        <v>32.003</v>
      </c>
      <c r="D495" s="4">
        <v>32.4</v>
      </c>
      <c r="E495" s="4">
        <v>31.986000000000001</v>
      </c>
      <c r="F495" s="5">
        <v>1.17E-2</v>
      </c>
      <c r="G495" s="35">
        <f t="shared" si="14"/>
        <v>0.41399999999999793</v>
      </c>
      <c r="H495" s="34">
        <f t="shared" si="15"/>
        <v>1.1952003023431601E-2</v>
      </c>
    </row>
    <row r="496" spans="1:8">
      <c r="A496" s="2" t="s">
        <v>544</v>
      </c>
      <c r="B496" s="3">
        <v>32.008000000000003</v>
      </c>
      <c r="C496" s="4">
        <v>31.751999999999999</v>
      </c>
      <c r="D496" s="4">
        <v>32.097000000000001</v>
      </c>
      <c r="E496" s="4">
        <v>31.751999999999999</v>
      </c>
      <c r="F496" s="5">
        <v>7.9000000000000008E-3</v>
      </c>
      <c r="G496" s="35">
        <f t="shared" si="14"/>
        <v>0.34500000000000242</v>
      </c>
      <c r="H496" s="34">
        <f t="shared" si="15"/>
        <v>1.0702014311382941E-2</v>
      </c>
    </row>
    <row r="497" spans="1:8">
      <c r="A497" s="2" t="s">
        <v>545</v>
      </c>
      <c r="B497" s="3">
        <v>31.757000000000001</v>
      </c>
      <c r="C497" s="4">
        <v>31.722999999999999</v>
      </c>
      <c r="D497" s="4">
        <v>31.824999999999999</v>
      </c>
      <c r="E497" s="4">
        <v>31.491</v>
      </c>
      <c r="F497" s="5">
        <v>5.9999999999999995E-4</v>
      </c>
      <c r="G497" s="35">
        <f t="shared" si="14"/>
        <v>0.33399999999999963</v>
      </c>
      <c r="H497" s="34">
        <f t="shared" si="15"/>
        <v>5.8617755507232652E-3</v>
      </c>
    </row>
    <row r="498" spans="1:8">
      <c r="A498" s="2" t="s">
        <v>546</v>
      </c>
      <c r="B498" s="3">
        <v>31.736000000000001</v>
      </c>
      <c r="C498" s="4">
        <v>31.731000000000002</v>
      </c>
      <c r="D498" s="4">
        <v>31.765000000000001</v>
      </c>
      <c r="E498" s="4">
        <v>31.727</v>
      </c>
      <c r="F498" s="5">
        <v>2.9999999999999997E-4</v>
      </c>
      <c r="G498" s="35">
        <f t="shared" si="14"/>
        <v>3.8000000000000256E-2</v>
      </c>
      <c r="H498" s="34">
        <f t="shared" si="15"/>
        <v>6.7248443902286955E-3</v>
      </c>
    </row>
    <row r="499" spans="1:8">
      <c r="A499" s="2" t="s">
        <v>547</v>
      </c>
      <c r="B499" s="6">
        <v>31.727</v>
      </c>
      <c r="C499" s="4">
        <v>31.971</v>
      </c>
      <c r="D499" s="4">
        <v>32.002000000000002</v>
      </c>
      <c r="E499" s="4">
        <v>31.61</v>
      </c>
      <c r="F499" s="7">
        <v>-7.7999999999999996E-3</v>
      </c>
      <c r="G499" s="35">
        <f t="shared" si="14"/>
        <v>0.39200000000000301</v>
      </c>
      <c r="H499" s="34">
        <f t="shared" si="15"/>
        <v>1.3332298618655876E-2</v>
      </c>
    </row>
    <row r="500" spans="1:8">
      <c r="A500" s="2" t="s">
        <v>548</v>
      </c>
      <c r="B500" s="6">
        <v>31.975000000000001</v>
      </c>
      <c r="C500" s="4">
        <v>32.215000000000003</v>
      </c>
      <c r="D500" s="4">
        <v>32.406999999999996</v>
      </c>
      <c r="E500" s="4">
        <v>31.94</v>
      </c>
      <c r="F500" s="7">
        <v>-7.6E-3</v>
      </c>
      <c r="G500" s="35">
        <f t="shared" si="14"/>
        <v>0.4669999999999952</v>
      </c>
      <c r="H500" s="34">
        <f t="shared" si="15"/>
        <v>1.1530980828007614E-2</v>
      </c>
    </row>
    <row r="501" spans="1:8">
      <c r="A501" s="2" t="s">
        <v>549</v>
      </c>
      <c r="B501" s="6">
        <v>32.22</v>
      </c>
      <c r="C501" s="4">
        <v>32.390999999999998</v>
      </c>
      <c r="D501" s="4">
        <v>32.409999999999997</v>
      </c>
      <c r="E501" s="4">
        <v>32.130000000000003</v>
      </c>
      <c r="F501" s="7">
        <v>-5.4000000000000003E-3</v>
      </c>
      <c r="G501" s="35">
        <f t="shared" si="14"/>
        <v>0.27999999999999403</v>
      </c>
      <c r="H501" s="34">
        <f t="shared" si="15"/>
        <v>7.9578882179903356E-3</v>
      </c>
    </row>
    <row r="502" spans="1:8">
      <c r="A502" s="2" t="s">
        <v>550</v>
      </c>
      <c r="B502" s="3">
        <v>32.395000000000003</v>
      </c>
      <c r="C502" s="4">
        <v>32.295000000000002</v>
      </c>
      <c r="D502" s="4">
        <v>32.521999999999998</v>
      </c>
      <c r="E502" s="4">
        <v>32.287999999999997</v>
      </c>
      <c r="F502" s="5">
        <v>2.8999999999999998E-3</v>
      </c>
      <c r="G502" s="35">
        <f t="shared" si="14"/>
        <v>0.23400000000000176</v>
      </c>
      <c r="H502" s="34">
        <f t="shared" si="15"/>
        <v>7.0645592025587404E-3</v>
      </c>
    </row>
    <row r="503" spans="1:8">
      <c r="A503" s="2" t="s">
        <v>551</v>
      </c>
      <c r="B503" s="3">
        <v>32.299999999999997</v>
      </c>
      <c r="C503" s="4">
        <v>32.203000000000003</v>
      </c>
      <c r="D503" s="4">
        <v>32.390999999999998</v>
      </c>
      <c r="E503" s="4">
        <v>32.17</v>
      </c>
      <c r="F503" s="5">
        <v>6.1999999999999998E-3</v>
      </c>
      <c r="G503" s="35">
        <f t="shared" si="14"/>
        <v>0.22099999999999653</v>
      </c>
      <c r="H503" s="34">
        <f t="shared" si="15"/>
        <v>4.5224256364031455E-3</v>
      </c>
    </row>
    <row r="504" spans="1:8">
      <c r="A504" s="2" t="s">
        <v>552</v>
      </c>
      <c r="B504" s="6">
        <v>32.103000000000002</v>
      </c>
      <c r="C504" s="4">
        <v>32.173000000000002</v>
      </c>
      <c r="D504" s="4">
        <v>32.173000000000002</v>
      </c>
      <c r="E504" s="4">
        <v>32.103000000000002</v>
      </c>
      <c r="F504" s="7">
        <v>-3.3E-3</v>
      </c>
      <c r="G504" s="35">
        <f t="shared" si="14"/>
        <v>7.0000000000000284E-2</v>
      </c>
      <c r="H504" s="34">
        <f t="shared" si="15"/>
        <v>6.1476685550644833E-3</v>
      </c>
    </row>
    <row r="505" spans="1:8">
      <c r="A505" s="2" t="s">
        <v>553</v>
      </c>
      <c r="B505" s="3">
        <v>32.207999999999998</v>
      </c>
      <c r="C505" s="4">
        <v>32.125999999999998</v>
      </c>
      <c r="D505" s="4">
        <v>32.405000000000001</v>
      </c>
      <c r="E505" s="4">
        <v>32.08</v>
      </c>
      <c r="F505" s="5">
        <v>2.3999999999999998E-3</v>
      </c>
      <c r="G505" s="35">
        <f t="shared" si="14"/>
        <v>0.32500000000000284</v>
      </c>
      <c r="H505" s="34">
        <f t="shared" si="15"/>
        <v>9.7451041342866401E-3</v>
      </c>
    </row>
    <row r="506" spans="1:8">
      <c r="A506" s="2" t="s">
        <v>554</v>
      </c>
      <c r="B506" s="6">
        <v>32.130000000000003</v>
      </c>
      <c r="C506" s="4">
        <v>32.17</v>
      </c>
      <c r="D506" s="4">
        <v>32.328000000000003</v>
      </c>
      <c r="E506" s="4">
        <v>32.026000000000003</v>
      </c>
      <c r="F506" s="7">
        <v>-1.4E-3</v>
      </c>
      <c r="G506" s="35">
        <f t="shared" si="14"/>
        <v>0.3019999999999996</v>
      </c>
      <c r="H506" s="34">
        <f t="shared" si="15"/>
        <v>9.9871638333177068E-3</v>
      </c>
    </row>
    <row r="507" spans="1:8">
      <c r="A507" s="2" t="s">
        <v>555</v>
      </c>
      <c r="B507" s="3">
        <v>32.174999999999997</v>
      </c>
      <c r="C507" s="4">
        <v>31.940999999999999</v>
      </c>
      <c r="D507" s="4">
        <v>32.216000000000001</v>
      </c>
      <c r="E507" s="4">
        <v>31.88</v>
      </c>
      <c r="F507" s="5">
        <v>7.1999999999999998E-3</v>
      </c>
      <c r="G507" s="35">
        <f t="shared" si="14"/>
        <v>0.33600000000000207</v>
      </c>
      <c r="H507" s="34">
        <f t="shared" si="15"/>
        <v>9.1243168540737409E-3</v>
      </c>
    </row>
    <row r="508" spans="1:8">
      <c r="A508" s="2" t="s">
        <v>556</v>
      </c>
      <c r="B508" s="3">
        <v>31.945</v>
      </c>
      <c r="C508" s="4">
        <v>31.838000000000001</v>
      </c>
      <c r="D508" s="4">
        <v>32.024999999999999</v>
      </c>
      <c r="E508" s="4">
        <v>31.78</v>
      </c>
      <c r="F508" s="5">
        <v>3.2000000000000002E-3</v>
      </c>
      <c r="G508" s="35">
        <f t="shared" si="14"/>
        <v>0.24499999999999744</v>
      </c>
      <c r="H508" s="34">
        <f t="shared" si="15"/>
        <v>9.3207594460805645E-3</v>
      </c>
    </row>
    <row r="509" spans="1:8">
      <c r="A509" s="2" t="s">
        <v>557</v>
      </c>
      <c r="B509" s="6">
        <v>31.843</v>
      </c>
      <c r="C509" s="4">
        <v>31.917999999999999</v>
      </c>
      <c r="D509" s="4">
        <v>32.130000000000003</v>
      </c>
      <c r="E509" s="4">
        <v>31.78</v>
      </c>
      <c r="F509" s="7">
        <v>-3.5999999999999999E-3</v>
      </c>
      <c r="G509" s="35">
        <f t="shared" si="14"/>
        <v>0.35000000000000142</v>
      </c>
      <c r="H509" s="34">
        <f t="shared" si="15"/>
        <v>6.9755776405305177E-3</v>
      </c>
    </row>
    <row r="510" spans="1:8">
      <c r="A510" s="2" t="s">
        <v>558</v>
      </c>
      <c r="B510" s="3">
        <v>31.957000000000001</v>
      </c>
      <c r="C510" s="4">
        <v>31.896999999999998</v>
      </c>
      <c r="D510" s="4">
        <v>31.992000000000001</v>
      </c>
      <c r="E510" s="4">
        <v>31.896999999999998</v>
      </c>
      <c r="F510" s="5">
        <v>1.1000000000000001E-3</v>
      </c>
      <c r="G510" s="35">
        <f t="shared" si="14"/>
        <v>9.5000000000002416E-2</v>
      </c>
      <c r="H510" s="34">
        <f t="shared" si="15"/>
        <v>7.0420316340033904E-3</v>
      </c>
    </row>
    <row r="511" spans="1:8">
      <c r="A511" s="2" t="s">
        <v>559</v>
      </c>
      <c r="B511" s="3">
        <v>31.922000000000001</v>
      </c>
      <c r="C511" s="4">
        <v>31.738</v>
      </c>
      <c r="D511" s="4">
        <v>32.021999999999998</v>
      </c>
      <c r="E511" s="4">
        <v>31.67</v>
      </c>
      <c r="F511" s="5">
        <v>6.1000000000000004E-3</v>
      </c>
      <c r="G511" s="35">
        <f t="shared" si="14"/>
        <v>0.35199999999999676</v>
      </c>
      <c r="H511" s="34">
        <f t="shared" si="15"/>
        <v>9.4867659614836959E-3</v>
      </c>
    </row>
    <row r="512" spans="1:8">
      <c r="A512" s="2" t="s">
        <v>560</v>
      </c>
      <c r="B512" s="3">
        <v>31.73</v>
      </c>
      <c r="C512" s="4">
        <v>31.623000000000001</v>
      </c>
      <c r="D512" s="4">
        <v>31.808</v>
      </c>
      <c r="E512" s="4">
        <v>31.56</v>
      </c>
      <c r="F512" s="5">
        <v>3.2000000000000002E-3</v>
      </c>
      <c r="G512" s="35">
        <f t="shared" si="14"/>
        <v>0.24800000000000111</v>
      </c>
      <c r="H512" s="34">
        <f t="shared" si="15"/>
        <v>7.5824873096446942E-3</v>
      </c>
    </row>
    <row r="513" spans="1:8">
      <c r="A513" s="2" t="s">
        <v>561</v>
      </c>
      <c r="B513" s="3">
        <v>31.628</v>
      </c>
      <c r="C513" s="4">
        <v>31.52</v>
      </c>
      <c r="D513" s="4">
        <v>31.672000000000001</v>
      </c>
      <c r="E513" s="4">
        <v>31.442</v>
      </c>
      <c r="F513" s="5">
        <v>3.3E-3</v>
      </c>
      <c r="G513" s="35">
        <f t="shared" si="14"/>
        <v>0.23000000000000043</v>
      </c>
      <c r="H513" s="34">
        <f t="shared" si="15"/>
        <v>7.0130698119222389E-3</v>
      </c>
    </row>
    <row r="514" spans="1:8">
      <c r="A514" s="2" t="s">
        <v>562</v>
      </c>
      <c r="B514" s="3">
        <v>31.524000000000001</v>
      </c>
      <c r="C514" s="4">
        <v>31.37</v>
      </c>
      <c r="D514" s="4">
        <v>31.55</v>
      </c>
      <c r="E514" s="4">
        <v>31.34</v>
      </c>
      <c r="F514" s="5">
        <v>5.3E-3</v>
      </c>
      <c r="G514" s="35">
        <f t="shared" si="14"/>
        <v>0.21000000000000085</v>
      </c>
      <c r="H514" s="34">
        <f t="shared" si="15"/>
        <v>5.5544914767286365E-3</v>
      </c>
    </row>
    <row r="515" spans="1:8">
      <c r="A515" s="2" t="s">
        <v>563</v>
      </c>
      <c r="B515" s="3">
        <v>31.358000000000001</v>
      </c>
      <c r="C515" s="4">
        <v>31.326000000000001</v>
      </c>
      <c r="D515" s="4">
        <v>31.408000000000001</v>
      </c>
      <c r="E515" s="4">
        <v>31.27</v>
      </c>
      <c r="F515" s="5">
        <v>2.2000000000000001E-3</v>
      </c>
      <c r="G515" s="35">
        <f t="shared" ref="G515:G578" si="16">D515-E515</f>
        <v>0.13800000000000168</v>
      </c>
      <c r="H515" s="34">
        <f t="shared" ref="H515:H578" si="17">(SUM(G515:G516)/2)/C516</f>
        <v>3.8306837770542357E-3</v>
      </c>
    </row>
    <row r="516" spans="1:8">
      <c r="A516" s="2" t="s">
        <v>564</v>
      </c>
      <c r="B516" s="6">
        <v>31.288</v>
      </c>
      <c r="C516" s="4">
        <v>31.326000000000001</v>
      </c>
      <c r="D516" s="4">
        <v>31.358000000000001</v>
      </c>
      <c r="E516" s="4">
        <v>31.256</v>
      </c>
      <c r="F516" s="7">
        <v>-1.2999999999999999E-3</v>
      </c>
      <c r="G516" s="35">
        <f t="shared" si="16"/>
        <v>0.10200000000000031</v>
      </c>
      <c r="H516" s="34">
        <f t="shared" si="17"/>
        <v>5.2417561471504196E-3</v>
      </c>
    </row>
    <row r="517" spans="1:8">
      <c r="A517" s="2" t="s">
        <v>565</v>
      </c>
      <c r="B517" s="6">
        <v>31.33</v>
      </c>
      <c r="C517" s="4">
        <v>31.478000000000002</v>
      </c>
      <c r="D517" s="4">
        <v>31.478000000000002</v>
      </c>
      <c r="E517" s="4">
        <v>31.25</v>
      </c>
      <c r="F517" s="7">
        <v>-4.8999999999999998E-3</v>
      </c>
      <c r="G517" s="35">
        <f t="shared" si="16"/>
        <v>0.22800000000000153</v>
      </c>
      <c r="H517" s="34">
        <f t="shared" si="17"/>
        <v>6.9723018147087295E-3</v>
      </c>
    </row>
    <row r="518" spans="1:8">
      <c r="A518" s="2" t="s">
        <v>566</v>
      </c>
      <c r="B518" s="3">
        <v>31.483000000000001</v>
      </c>
      <c r="C518" s="4">
        <v>31.41</v>
      </c>
      <c r="D518" s="4">
        <v>31.54</v>
      </c>
      <c r="E518" s="4">
        <v>31.33</v>
      </c>
      <c r="F518" s="5">
        <v>2.2000000000000001E-3</v>
      </c>
      <c r="G518" s="35">
        <f t="shared" si="16"/>
        <v>0.21000000000000085</v>
      </c>
      <c r="H518" s="34">
        <f t="shared" si="17"/>
        <v>9.6206178965903486E-3</v>
      </c>
    </row>
    <row r="519" spans="1:8">
      <c r="A519" s="2" t="s">
        <v>567</v>
      </c>
      <c r="B519" s="3">
        <v>31.414999999999999</v>
      </c>
      <c r="C519" s="4">
        <v>31.234999999999999</v>
      </c>
      <c r="D519" s="4">
        <v>31.440999999999999</v>
      </c>
      <c r="E519" s="4">
        <v>31.05</v>
      </c>
      <c r="F519" s="5">
        <v>5.5999999999999999E-3</v>
      </c>
      <c r="G519" s="35">
        <f t="shared" si="16"/>
        <v>0.39099999999999824</v>
      </c>
      <c r="H519" s="34">
        <f t="shared" si="17"/>
        <v>8.9008420580796097E-3</v>
      </c>
    </row>
    <row r="520" spans="1:8">
      <c r="A520" s="2" t="s">
        <v>568</v>
      </c>
      <c r="B520" s="3">
        <v>31.24</v>
      </c>
      <c r="C520" s="4">
        <v>31.233000000000001</v>
      </c>
      <c r="D520" s="4">
        <v>31.312000000000001</v>
      </c>
      <c r="E520" s="4">
        <v>31.146999999999998</v>
      </c>
      <c r="F520" s="5">
        <v>1E-4</v>
      </c>
      <c r="G520" s="35">
        <f t="shared" si="16"/>
        <v>0.1650000000000027</v>
      </c>
      <c r="H520" s="34">
        <f t="shared" si="17"/>
        <v>6.3915034342407239E-3</v>
      </c>
    </row>
    <row r="521" spans="1:8">
      <c r="A521" s="2" t="s">
        <v>569</v>
      </c>
      <c r="B521" s="6">
        <v>31.238</v>
      </c>
      <c r="C521" s="4">
        <v>31.448</v>
      </c>
      <c r="D521" s="4">
        <v>31.448</v>
      </c>
      <c r="E521" s="4">
        <v>31.210999999999999</v>
      </c>
      <c r="F521" s="7">
        <v>-7.6E-3</v>
      </c>
      <c r="G521" s="35">
        <f t="shared" si="16"/>
        <v>0.23700000000000188</v>
      </c>
      <c r="H521" s="34">
        <f t="shared" si="17"/>
        <v>4.3410507569011528E-3</v>
      </c>
    </row>
    <row r="522" spans="1:8">
      <c r="A522" s="2" t="s">
        <v>570</v>
      </c>
      <c r="B522" s="3">
        <v>31.477</v>
      </c>
      <c r="C522" s="4">
        <v>31.443999999999999</v>
      </c>
      <c r="D522" s="4">
        <v>31.478999999999999</v>
      </c>
      <c r="E522" s="4">
        <v>31.443000000000001</v>
      </c>
      <c r="F522" s="5">
        <v>8.0000000000000004E-4</v>
      </c>
      <c r="G522" s="35">
        <f t="shared" si="16"/>
        <v>3.5999999999997812E-2</v>
      </c>
      <c r="H522" s="34">
        <f t="shared" si="17"/>
        <v>2.9149410640331289E-3</v>
      </c>
    </row>
    <row r="523" spans="1:8">
      <c r="A523" s="2" t="s">
        <v>571</v>
      </c>
      <c r="B523" s="3">
        <v>31.452999999999999</v>
      </c>
      <c r="C523" s="4">
        <v>31.39</v>
      </c>
      <c r="D523" s="4">
        <v>31.477</v>
      </c>
      <c r="E523" s="4">
        <v>31.33</v>
      </c>
      <c r="F523" s="5">
        <v>1.8E-3</v>
      </c>
      <c r="G523" s="35">
        <f t="shared" si="16"/>
        <v>0.14700000000000202</v>
      </c>
      <c r="H523" s="34">
        <f t="shared" si="17"/>
        <v>6.1524275857683455E-3</v>
      </c>
    </row>
    <row r="524" spans="1:8">
      <c r="A524" s="2" t="s">
        <v>572</v>
      </c>
      <c r="B524" s="6">
        <v>31.395</v>
      </c>
      <c r="C524" s="4">
        <v>31.451000000000001</v>
      </c>
      <c r="D524" s="4">
        <v>31.49</v>
      </c>
      <c r="E524" s="4">
        <v>31.25</v>
      </c>
      <c r="F524" s="7">
        <v>-1.9E-3</v>
      </c>
      <c r="G524" s="35">
        <f t="shared" si="16"/>
        <v>0.23999999999999844</v>
      </c>
      <c r="H524" s="34">
        <f t="shared" si="17"/>
        <v>6.6177643119119623E-3</v>
      </c>
    </row>
    <row r="525" spans="1:8">
      <c r="A525" s="2" t="s">
        <v>573</v>
      </c>
      <c r="B525" s="3">
        <v>31.454999999999998</v>
      </c>
      <c r="C525" s="4">
        <v>31.355</v>
      </c>
      <c r="D525" s="4">
        <v>31.53</v>
      </c>
      <c r="E525" s="4">
        <v>31.355</v>
      </c>
      <c r="F525" s="5">
        <v>3.0000000000000001E-3</v>
      </c>
      <c r="G525" s="35">
        <f t="shared" si="16"/>
        <v>0.17500000000000071</v>
      </c>
      <c r="H525" s="34">
        <f t="shared" si="17"/>
        <v>5.9518110738790665E-3</v>
      </c>
    </row>
    <row r="526" spans="1:8">
      <c r="A526" s="2" t="s">
        <v>574</v>
      </c>
      <c r="B526" s="3">
        <v>31.36</v>
      </c>
      <c r="C526" s="4">
        <v>31.335000000000001</v>
      </c>
      <c r="D526" s="4">
        <v>31.407</v>
      </c>
      <c r="E526" s="4">
        <v>31.209</v>
      </c>
      <c r="F526" s="5">
        <v>5.9999999999999995E-4</v>
      </c>
      <c r="G526" s="35">
        <f t="shared" si="16"/>
        <v>0.1980000000000004</v>
      </c>
      <c r="H526" s="34">
        <f t="shared" si="17"/>
        <v>6.2195005262654377E-3</v>
      </c>
    </row>
    <row r="527" spans="1:8">
      <c r="A527" s="2" t="s">
        <v>575</v>
      </c>
      <c r="B527" s="6">
        <v>31.34</v>
      </c>
      <c r="C527" s="4">
        <v>31.353000000000002</v>
      </c>
      <c r="D527" s="4">
        <v>31.471</v>
      </c>
      <c r="E527" s="4">
        <v>31.279</v>
      </c>
      <c r="F527" s="7">
        <v>-2.3999999999999998E-3</v>
      </c>
      <c r="G527" s="35">
        <f t="shared" si="16"/>
        <v>0.19200000000000017</v>
      </c>
      <c r="H527" s="34">
        <f t="shared" si="17"/>
        <v>3.4533244215283546E-3</v>
      </c>
    </row>
    <row r="528" spans="1:8">
      <c r="A528" s="2" t="s">
        <v>576</v>
      </c>
      <c r="B528" s="3">
        <v>31.414000000000001</v>
      </c>
      <c r="C528" s="4">
        <v>31.419</v>
      </c>
      <c r="D528" s="4">
        <v>31.437999999999999</v>
      </c>
      <c r="E528" s="4">
        <v>31.413</v>
      </c>
      <c r="F528" s="5">
        <v>1.8E-3</v>
      </c>
      <c r="G528" s="35">
        <f t="shared" si="16"/>
        <v>2.4999999999998579E-2</v>
      </c>
      <c r="H528" s="34">
        <f t="shared" si="17"/>
        <v>5.5781745904529695E-3</v>
      </c>
    </row>
    <row r="529" spans="1:8">
      <c r="A529" s="2" t="s">
        <v>577</v>
      </c>
      <c r="B529" s="3">
        <v>31.358000000000001</v>
      </c>
      <c r="C529" s="4">
        <v>31.193000000000001</v>
      </c>
      <c r="D529" s="4">
        <v>31.510999999999999</v>
      </c>
      <c r="E529" s="4">
        <v>31.187999999999999</v>
      </c>
      <c r="F529" s="5">
        <v>5.1000000000000004E-3</v>
      </c>
      <c r="G529" s="35">
        <f t="shared" si="16"/>
        <v>0.3230000000000004</v>
      </c>
      <c r="H529" s="34">
        <f t="shared" si="17"/>
        <v>7.9151013068747729E-3</v>
      </c>
    </row>
    <row r="530" spans="1:8">
      <c r="A530" s="2" t="s">
        <v>578</v>
      </c>
      <c r="B530" s="3">
        <v>31.198</v>
      </c>
      <c r="C530" s="4">
        <v>31.143000000000001</v>
      </c>
      <c r="D530" s="4">
        <v>31.26</v>
      </c>
      <c r="E530" s="4">
        <v>31.09</v>
      </c>
      <c r="F530" s="5">
        <v>1.6000000000000001E-3</v>
      </c>
      <c r="G530" s="35">
        <f t="shared" si="16"/>
        <v>0.17000000000000171</v>
      </c>
      <c r="H530" s="34">
        <f t="shared" si="17"/>
        <v>5.2956894054019352E-3</v>
      </c>
    </row>
    <row r="531" spans="1:8">
      <c r="A531" s="2" t="s">
        <v>579</v>
      </c>
      <c r="B531" s="3">
        <v>31.148</v>
      </c>
      <c r="C531" s="4">
        <v>31.062999999999999</v>
      </c>
      <c r="D531" s="4">
        <v>31.209</v>
      </c>
      <c r="E531" s="4">
        <v>31.05</v>
      </c>
      <c r="F531" s="5">
        <v>2.5999999999999999E-3</v>
      </c>
      <c r="G531" s="35">
        <f t="shared" si="16"/>
        <v>0.15899999999999892</v>
      </c>
      <c r="H531" s="34">
        <f t="shared" si="17"/>
        <v>5.1715804736587392E-3</v>
      </c>
    </row>
    <row r="532" spans="1:8">
      <c r="A532" s="2" t="s">
        <v>580</v>
      </c>
      <c r="B532" s="3">
        <v>31.067</v>
      </c>
      <c r="C532" s="4">
        <v>31.035</v>
      </c>
      <c r="D532" s="4">
        <v>31.122</v>
      </c>
      <c r="E532" s="4">
        <v>30.96</v>
      </c>
      <c r="F532" s="5">
        <v>8.9999999999999998E-4</v>
      </c>
      <c r="G532" s="35">
        <f t="shared" si="16"/>
        <v>0.16199999999999903</v>
      </c>
      <c r="H532" s="34">
        <f t="shared" si="17"/>
        <v>4.5533530698931282E-3</v>
      </c>
    </row>
    <row r="533" spans="1:8">
      <c r="A533" s="2" t="s">
        <v>581</v>
      </c>
      <c r="B533" s="6">
        <v>31.04</v>
      </c>
      <c r="C533" s="4">
        <v>31.076000000000001</v>
      </c>
      <c r="D533" s="4">
        <v>31.131</v>
      </c>
      <c r="E533" s="4">
        <v>31.01</v>
      </c>
      <c r="F533" s="7">
        <v>-2.5000000000000001E-3</v>
      </c>
      <c r="G533" s="35">
        <f t="shared" si="16"/>
        <v>0.12099999999999866</v>
      </c>
      <c r="H533" s="34">
        <f t="shared" si="17"/>
        <v>3.6688980432543444E-3</v>
      </c>
    </row>
    <row r="534" spans="1:8">
      <c r="A534" s="2" t="s">
        <v>582</v>
      </c>
      <c r="B534" s="3">
        <v>31.117000000000001</v>
      </c>
      <c r="C534" s="4">
        <v>31.071999999999999</v>
      </c>
      <c r="D534" s="4">
        <v>31.152000000000001</v>
      </c>
      <c r="E534" s="4">
        <v>31.045000000000002</v>
      </c>
      <c r="F534" s="5">
        <v>1.1999999999999999E-3</v>
      </c>
      <c r="G534" s="35">
        <f t="shared" si="16"/>
        <v>0.10699999999999932</v>
      </c>
      <c r="H534" s="34">
        <f t="shared" si="17"/>
        <v>5.4738667009117366E-3</v>
      </c>
    </row>
    <row r="535" spans="1:8">
      <c r="A535" s="2" t="s">
        <v>583</v>
      </c>
      <c r="B535" s="6">
        <v>31.08</v>
      </c>
      <c r="C535" s="4">
        <v>31.148</v>
      </c>
      <c r="D535" s="4">
        <v>31.193999999999999</v>
      </c>
      <c r="E535" s="4">
        <v>30.96</v>
      </c>
      <c r="F535" s="7">
        <v>-2.3E-3</v>
      </c>
      <c r="G535" s="35">
        <f t="shared" si="16"/>
        <v>0.23399999999999821</v>
      </c>
      <c r="H535" s="34">
        <f t="shared" si="17"/>
        <v>7.6731646619659592E-3</v>
      </c>
    </row>
    <row r="536" spans="1:8">
      <c r="A536" s="2" t="s">
        <v>584</v>
      </c>
      <c r="B536" s="6">
        <v>31.152000000000001</v>
      </c>
      <c r="C536" s="4">
        <v>31.343</v>
      </c>
      <c r="D536" s="4">
        <v>31.395</v>
      </c>
      <c r="E536" s="4">
        <v>31.148</v>
      </c>
      <c r="F536" s="7">
        <v>-6.3E-3</v>
      </c>
      <c r="G536" s="35">
        <f t="shared" si="16"/>
        <v>0.24699999999999989</v>
      </c>
      <c r="H536" s="34">
        <f t="shared" si="17"/>
        <v>8.8198438453876461E-3</v>
      </c>
    </row>
    <row r="537" spans="1:8">
      <c r="A537" s="2" t="s">
        <v>585</v>
      </c>
      <c r="B537" s="3">
        <v>31.347999999999999</v>
      </c>
      <c r="C537" s="4">
        <v>31.123000000000001</v>
      </c>
      <c r="D537" s="4">
        <v>31.36</v>
      </c>
      <c r="E537" s="4">
        <v>31.058</v>
      </c>
      <c r="F537" s="5">
        <v>7.1000000000000004E-3</v>
      </c>
      <c r="G537" s="35">
        <f t="shared" si="16"/>
        <v>0.3019999999999996</v>
      </c>
      <c r="H537" s="34">
        <f t="shared" si="17"/>
        <v>8.1067114527485131E-3</v>
      </c>
    </row>
    <row r="538" spans="1:8">
      <c r="A538" s="2" t="s">
        <v>586</v>
      </c>
      <c r="B538" s="3">
        <v>31.128</v>
      </c>
      <c r="C538" s="4">
        <v>30.962</v>
      </c>
      <c r="D538" s="4">
        <v>31.14</v>
      </c>
      <c r="E538" s="4">
        <v>30.94</v>
      </c>
      <c r="F538" s="5">
        <v>5.0000000000000001E-3</v>
      </c>
      <c r="G538" s="35">
        <f t="shared" si="16"/>
        <v>0.19999999999999929</v>
      </c>
      <c r="H538" s="34">
        <f t="shared" si="17"/>
        <v>1.0230833173476518E-2</v>
      </c>
    </row>
    <row r="539" spans="1:8">
      <c r="A539" s="2" t="s">
        <v>587</v>
      </c>
      <c r="B539" s="6">
        <v>30.972999999999999</v>
      </c>
      <c r="C539" s="4">
        <v>31.277999999999999</v>
      </c>
      <c r="D539" s="4">
        <v>31.33</v>
      </c>
      <c r="E539" s="4">
        <v>30.89</v>
      </c>
      <c r="F539" s="7">
        <v>-9.1000000000000004E-3</v>
      </c>
      <c r="G539" s="35">
        <f t="shared" si="16"/>
        <v>0.43999999999999773</v>
      </c>
      <c r="H539" s="34">
        <f t="shared" si="17"/>
        <v>8.1187548039968922E-3</v>
      </c>
    </row>
    <row r="540" spans="1:8">
      <c r="A540" s="2" t="s">
        <v>588</v>
      </c>
      <c r="B540" s="6">
        <v>31.257999999999999</v>
      </c>
      <c r="C540" s="4">
        <v>31.224</v>
      </c>
      <c r="D540" s="4">
        <v>31.268000000000001</v>
      </c>
      <c r="E540" s="4">
        <v>31.201000000000001</v>
      </c>
      <c r="F540" s="7">
        <v>-1E-3</v>
      </c>
      <c r="G540" s="35">
        <f t="shared" si="16"/>
        <v>6.7000000000000171E-2</v>
      </c>
      <c r="H540" s="34">
        <f t="shared" si="17"/>
        <v>4.9109292248435393E-3</v>
      </c>
    </row>
    <row r="541" spans="1:8">
      <c r="A541" s="2" t="s">
        <v>589</v>
      </c>
      <c r="B541" s="3">
        <v>31.288</v>
      </c>
      <c r="C541" s="4">
        <v>31.155000000000001</v>
      </c>
      <c r="D541" s="4">
        <v>31.349</v>
      </c>
      <c r="E541" s="4">
        <v>31.11</v>
      </c>
      <c r="F541" s="5">
        <v>4.0000000000000001E-3</v>
      </c>
      <c r="G541" s="35">
        <f t="shared" si="16"/>
        <v>0.23900000000000077</v>
      </c>
      <c r="H541" s="34">
        <f t="shared" si="17"/>
        <v>1.0153171475784914E-2</v>
      </c>
    </row>
    <row r="542" spans="1:8">
      <c r="A542" s="2" t="s">
        <v>590</v>
      </c>
      <c r="B542" s="6">
        <v>31.163</v>
      </c>
      <c r="C542" s="4">
        <v>31.468</v>
      </c>
      <c r="D542" s="4">
        <v>31.49</v>
      </c>
      <c r="E542" s="4">
        <v>31.09</v>
      </c>
      <c r="F542" s="7">
        <v>-1.01E-2</v>
      </c>
      <c r="G542" s="35">
        <f t="shared" si="16"/>
        <v>0.39999999999999858</v>
      </c>
      <c r="H542" s="34">
        <f t="shared" si="17"/>
        <v>9.9437207537625104E-3</v>
      </c>
    </row>
    <row r="543" spans="1:8">
      <c r="A543" s="2" t="s">
        <v>591</v>
      </c>
      <c r="B543" s="6">
        <v>31.48</v>
      </c>
      <c r="C543" s="4">
        <v>31.628</v>
      </c>
      <c r="D543" s="4">
        <v>31.655000000000001</v>
      </c>
      <c r="E543" s="4">
        <v>31.425999999999998</v>
      </c>
      <c r="F543" s="7">
        <v>-4.8999999999999998E-3</v>
      </c>
      <c r="G543" s="35">
        <f t="shared" si="16"/>
        <v>0.22900000000000276</v>
      </c>
      <c r="H543" s="34">
        <f t="shared" si="17"/>
        <v>7.5884794524888749E-3</v>
      </c>
    </row>
    <row r="544" spans="1:8">
      <c r="A544" s="2" t="s">
        <v>592</v>
      </c>
      <c r="B544" s="3">
        <v>31.635000000000002</v>
      </c>
      <c r="C544" s="4">
        <v>31.561</v>
      </c>
      <c r="D544" s="4">
        <v>31.8</v>
      </c>
      <c r="E544" s="4">
        <v>31.55</v>
      </c>
      <c r="F544" s="5">
        <v>2.2000000000000001E-3</v>
      </c>
      <c r="G544" s="35">
        <f t="shared" si="16"/>
        <v>0.25</v>
      </c>
      <c r="H544" s="34">
        <f t="shared" si="17"/>
        <v>6.8698673404927147E-3</v>
      </c>
    </row>
    <row r="545" spans="1:8">
      <c r="A545" s="2" t="s">
        <v>593</v>
      </c>
      <c r="B545" s="6">
        <v>31.565000000000001</v>
      </c>
      <c r="C545" s="4">
        <v>31.66</v>
      </c>
      <c r="D545" s="4">
        <v>31.695</v>
      </c>
      <c r="E545" s="4">
        <v>31.51</v>
      </c>
      <c r="F545" s="7">
        <v>-3.2000000000000002E-3</v>
      </c>
      <c r="G545" s="35">
        <f t="shared" si="16"/>
        <v>0.18499999999999872</v>
      </c>
      <c r="H545" s="34">
        <f t="shared" si="17"/>
        <v>3.1591584002021748E-3</v>
      </c>
    </row>
    <row r="546" spans="1:8">
      <c r="A546" s="2" t="s">
        <v>594</v>
      </c>
      <c r="B546" s="3">
        <v>31.666</v>
      </c>
      <c r="C546" s="4">
        <v>31.654</v>
      </c>
      <c r="D546" s="4">
        <v>31.667000000000002</v>
      </c>
      <c r="E546" s="4">
        <v>31.652000000000001</v>
      </c>
      <c r="F546" s="5">
        <v>0</v>
      </c>
      <c r="G546" s="35">
        <f t="shared" si="16"/>
        <v>1.5000000000000568E-2</v>
      </c>
      <c r="H546" s="34">
        <f t="shared" si="17"/>
        <v>5.5740300870942248E-3</v>
      </c>
    </row>
    <row r="547" spans="1:8">
      <c r="A547" s="2" t="s">
        <v>595</v>
      </c>
      <c r="B547" s="3">
        <v>31.664999999999999</v>
      </c>
      <c r="C547" s="4">
        <v>31.574999999999999</v>
      </c>
      <c r="D547" s="4">
        <v>31.734999999999999</v>
      </c>
      <c r="E547" s="4">
        <v>31.398</v>
      </c>
      <c r="F547" s="5">
        <v>2.5000000000000001E-3</v>
      </c>
      <c r="G547" s="35">
        <f t="shared" si="16"/>
        <v>0.33699999999999974</v>
      </c>
      <c r="H547" s="34">
        <f t="shared" si="17"/>
        <v>1.1402132998745301E-2</v>
      </c>
    </row>
    <row r="548" spans="1:8">
      <c r="A548" s="2" t="s">
        <v>596</v>
      </c>
      <c r="B548" s="6">
        <v>31.585000000000001</v>
      </c>
      <c r="C548" s="4">
        <v>31.88</v>
      </c>
      <c r="D548" s="4">
        <v>31.91</v>
      </c>
      <c r="E548" s="4">
        <v>31.52</v>
      </c>
      <c r="F548" s="7">
        <v>-9.4999999999999998E-3</v>
      </c>
      <c r="G548" s="35">
        <f t="shared" si="16"/>
        <v>0.39000000000000057</v>
      </c>
      <c r="H548" s="34">
        <f t="shared" si="17"/>
        <v>1.7840570898268779E-2</v>
      </c>
    </row>
    <row r="549" spans="1:8">
      <c r="A549" s="2" t="s">
        <v>597</v>
      </c>
      <c r="B549" s="3">
        <v>31.887</v>
      </c>
      <c r="C549" s="4">
        <v>31.248999999999999</v>
      </c>
      <c r="D549" s="4">
        <v>31.905000000000001</v>
      </c>
      <c r="E549" s="4">
        <v>31.18</v>
      </c>
      <c r="F549" s="5">
        <v>2.0400000000000001E-2</v>
      </c>
      <c r="G549" s="35">
        <f t="shared" si="16"/>
        <v>0.72500000000000142</v>
      </c>
      <c r="H549" s="34">
        <f t="shared" si="17"/>
        <v>1.7130349268787898E-2</v>
      </c>
    </row>
    <row r="550" spans="1:8">
      <c r="A550" s="2" t="s">
        <v>598</v>
      </c>
      <c r="B550" s="6">
        <v>31.248000000000001</v>
      </c>
      <c r="C550" s="4">
        <v>31.523</v>
      </c>
      <c r="D550" s="4">
        <v>31.574999999999999</v>
      </c>
      <c r="E550" s="4">
        <v>31.22</v>
      </c>
      <c r="F550" s="7">
        <v>-8.0999999999999996E-3</v>
      </c>
      <c r="G550" s="35">
        <f t="shared" si="16"/>
        <v>0.35500000000000043</v>
      </c>
      <c r="H550" s="34">
        <f t="shared" si="17"/>
        <v>1.2874155133569371E-2</v>
      </c>
    </row>
    <row r="551" spans="1:8">
      <c r="A551" s="2" t="s">
        <v>599</v>
      </c>
      <c r="B551" s="3">
        <v>31.501999999999999</v>
      </c>
      <c r="C551" s="4">
        <v>31.07</v>
      </c>
      <c r="D551" s="4">
        <v>31.515000000000001</v>
      </c>
      <c r="E551" s="4">
        <v>31.07</v>
      </c>
      <c r="F551" s="5">
        <v>1.2200000000000001E-2</v>
      </c>
      <c r="G551" s="35">
        <f t="shared" si="16"/>
        <v>0.44500000000000028</v>
      </c>
      <c r="H551" s="34">
        <f t="shared" si="17"/>
        <v>8.2560834298957397E-3</v>
      </c>
    </row>
    <row r="552" spans="1:8">
      <c r="A552" s="2" t="s">
        <v>600</v>
      </c>
      <c r="B552" s="3">
        <v>31.122</v>
      </c>
      <c r="C552" s="4">
        <v>31.068000000000001</v>
      </c>
      <c r="D552" s="4">
        <v>31.135000000000002</v>
      </c>
      <c r="E552" s="4">
        <v>31.067</v>
      </c>
      <c r="F552" s="5">
        <v>1.8E-3</v>
      </c>
      <c r="G552" s="35">
        <f t="shared" si="16"/>
        <v>6.8000000000001393E-2</v>
      </c>
      <c r="H552" s="34">
        <f t="shared" si="17"/>
        <v>5.2290756030435549E-3</v>
      </c>
    </row>
    <row r="553" spans="1:8">
      <c r="A553" s="2" t="s">
        <v>601</v>
      </c>
      <c r="B553" s="3">
        <v>31.065000000000001</v>
      </c>
      <c r="C553" s="4">
        <v>30.885000000000002</v>
      </c>
      <c r="D553" s="4">
        <v>31.117999999999999</v>
      </c>
      <c r="E553" s="4">
        <v>30.863</v>
      </c>
      <c r="F553" s="5">
        <v>6.4999999999999997E-3</v>
      </c>
      <c r="G553" s="35">
        <f t="shared" si="16"/>
        <v>0.25499999999999901</v>
      </c>
      <c r="H553" s="34">
        <f t="shared" si="17"/>
        <v>7.3853329878206713E-3</v>
      </c>
    </row>
    <row r="554" spans="1:8">
      <c r="A554" s="2" t="s">
        <v>602</v>
      </c>
      <c r="B554" s="6">
        <v>30.864999999999998</v>
      </c>
      <c r="C554" s="4">
        <v>30.872</v>
      </c>
      <c r="D554" s="4">
        <v>30.971</v>
      </c>
      <c r="E554" s="4">
        <v>30.77</v>
      </c>
      <c r="F554" s="7">
        <v>-8.9999999999999998E-4</v>
      </c>
      <c r="G554" s="35">
        <f t="shared" si="16"/>
        <v>0.20100000000000051</v>
      </c>
      <c r="H554" s="34">
        <f t="shared" si="17"/>
        <v>7.8344133862075747E-3</v>
      </c>
    </row>
    <row r="555" spans="1:8">
      <c r="A555" s="2" t="s">
        <v>603</v>
      </c>
      <c r="B555" s="6">
        <v>30.891999999999999</v>
      </c>
      <c r="C555" s="4">
        <v>31.016999999999999</v>
      </c>
      <c r="D555" s="4">
        <v>31.085000000000001</v>
      </c>
      <c r="E555" s="4">
        <v>30.8</v>
      </c>
      <c r="F555" s="7">
        <v>-4.3E-3</v>
      </c>
      <c r="G555" s="35">
        <f t="shared" si="16"/>
        <v>0.28500000000000014</v>
      </c>
      <c r="H555" s="34">
        <f t="shared" si="17"/>
        <v>9.1293484528156884E-3</v>
      </c>
    </row>
    <row r="556" spans="1:8">
      <c r="A556" s="2" t="s">
        <v>604</v>
      </c>
      <c r="B556" s="6">
        <v>31.024999999999999</v>
      </c>
      <c r="C556" s="4">
        <v>31.218</v>
      </c>
      <c r="D556" s="4">
        <v>31.274999999999999</v>
      </c>
      <c r="E556" s="4">
        <v>30.99</v>
      </c>
      <c r="F556" s="7">
        <v>-6.3E-3</v>
      </c>
      <c r="G556" s="35">
        <f t="shared" si="16"/>
        <v>0.28500000000000014</v>
      </c>
      <c r="H556" s="34">
        <f t="shared" si="17"/>
        <v>1.1686249603048598E-2</v>
      </c>
    </row>
    <row r="557" spans="1:8">
      <c r="A557" s="2" t="s">
        <v>605</v>
      </c>
      <c r="B557" s="6">
        <v>31.222999999999999</v>
      </c>
      <c r="C557" s="4">
        <v>31.49</v>
      </c>
      <c r="D557" s="4">
        <v>31.651</v>
      </c>
      <c r="E557" s="4">
        <v>31.2</v>
      </c>
      <c r="F557" s="7">
        <v>-1.2E-2</v>
      </c>
      <c r="G557" s="35">
        <f t="shared" si="16"/>
        <v>0.45100000000000051</v>
      </c>
      <c r="H557" s="34">
        <f t="shared" si="17"/>
        <v>8.6864339736084217E-3</v>
      </c>
    </row>
    <row r="558" spans="1:8">
      <c r="A558" s="2" t="s">
        <v>606</v>
      </c>
      <c r="B558" s="3">
        <v>31.600999999999999</v>
      </c>
      <c r="C558" s="4">
        <v>31.600999999999999</v>
      </c>
      <c r="D558" s="4">
        <v>31.600999999999999</v>
      </c>
      <c r="E558" s="4">
        <v>31.503</v>
      </c>
      <c r="F558" s="5">
        <v>3.0999999999999999E-3</v>
      </c>
      <c r="G558" s="35">
        <f t="shared" si="16"/>
        <v>9.7999999999998977E-2</v>
      </c>
      <c r="H558" s="34">
        <f t="shared" si="17"/>
        <v>4.6996645357301192E-3</v>
      </c>
    </row>
    <row r="559" spans="1:8">
      <c r="A559" s="2" t="s">
        <v>607</v>
      </c>
      <c r="B559" s="6">
        <v>31.504999999999999</v>
      </c>
      <c r="C559" s="4">
        <v>31.597999999999999</v>
      </c>
      <c r="D559" s="4">
        <v>31.699000000000002</v>
      </c>
      <c r="E559" s="4">
        <v>31.5</v>
      </c>
      <c r="F559" s="7">
        <v>-3.0999999999999999E-3</v>
      </c>
      <c r="G559" s="35">
        <f t="shared" si="16"/>
        <v>0.19900000000000162</v>
      </c>
      <c r="H559" s="34">
        <f t="shared" si="17"/>
        <v>6.4924807279161086E-3</v>
      </c>
    </row>
    <row r="560" spans="1:8">
      <c r="A560" s="2" t="s">
        <v>608</v>
      </c>
      <c r="B560" s="6">
        <v>31.602</v>
      </c>
      <c r="C560" s="4">
        <v>31.652000000000001</v>
      </c>
      <c r="D560" s="4">
        <v>31.77</v>
      </c>
      <c r="E560" s="4">
        <v>31.558</v>
      </c>
      <c r="F560" s="7">
        <v>-1.6000000000000001E-3</v>
      </c>
      <c r="G560" s="35">
        <f t="shared" si="16"/>
        <v>0.21199999999999974</v>
      </c>
      <c r="H560" s="34">
        <f t="shared" si="17"/>
        <v>9.051724137931037E-3</v>
      </c>
    </row>
    <row r="561" spans="1:8">
      <c r="A561" s="2" t="s">
        <v>609</v>
      </c>
      <c r="B561" s="3">
        <v>31.652000000000001</v>
      </c>
      <c r="C561" s="4">
        <v>31.32</v>
      </c>
      <c r="D561" s="4">
        <v>31.66</v>
      </c>
      <c r="E561" s="4">
        <v>31.305</v>
      </c>
      <c r="F561" s="5">
        <v>1.0500000000000001E-2</v>
      </c>
      <c r="G561" s="35">
        <f t="shared" si="16"/>
        <v>0.35500000000000043</v>
      </c>
      <c r="H561" s="34">
        <f t="shared" si="17"/>
        <v>1.0069165192214914E-2</v>
      </c>
    </row>
    <row r="562" spans="1:8">
      <c r="A562" s="2" t="s">
        <v>610</v>
      </c>
      <c r="B562" s="3">
        <v>31.323</v>
      </c>
      <c r="C562" s="4">
        <v>31.085000000000001</v>
      </c>
      <c r="D562" s="4">
        <v>31.331</v>
      </c>
      <c r="E562" s="4">
        <v>31.06</v>
      </c>
      <c r="F562" s="5">
        <v>7.6E-3</v>
      </c>
      <c r="G562" s="35">
        <f t="shared" si="16"/>
        <v>0.2710000000000008</v>
      </c>
      <c r="H562" s="34">
        <f t="shared" si="17"/>
        <v>6.087544690308244E-3</v>
      </c>
    </row>
    <row r="563" spans="1:8">
      <c r="A563" s="2" t="s">
        <v>611</v>
      </c>
      <c r="B563" s="3">
        <v>31.087</v>
      </c>
      <c r="C563" s="4">
        <v>31.047000000000001</v>
      </c>
      <c r="D563" s="4">
        <v>31.154</v>
      </c>
      <c r="E563" s="4">
        <v>31.047000000000001</v>
      </c>
      <c r="F563" s="5">
        <v>2.0000000000000001E-4</v>
      </c>
      <c r="G563" s="35">
        <f t="shared" si="16"/>
        <v>0.10699999999999932</v>
      </c>
      <c r="H563" s="34">
        <f t="shared" si="17"/>
        <v>2.2526871339383497E-3</v>
      </c>
    </row>
    <row r="564" spans="1:8">
      <c r="A564" s="2" t="s">
        <v>612</v>
      </c>
      <c r="B564" s="3">
        <v>31.08</v>
      </c>
      <c r="C564" s="4">
        <v>31.074000000000002</v>
      </c>
      <c r="D564" s="4">
        <v>31.097000000000001</v>
      </c>
      <c r="E564" s="4">
        <v>31.064</v>
      </c>
      <c r="F564" s="5">
        <v>1E-4</v>
      </c>
      <c r="G564" s="35">
        <f t="shared" si="16"/>
        <v>3.3000000000001251E-2</v>
      </c>
      <c r="H564" s="34">
        <f t="shared" si="17"/>
        <v>2.6355542699193499E-3</v>
      </c>
    </row>
    <row r="565" spans="1:8">
      <c r="A565" s="2" t="s">
        <v>613</v>
      </c>
      <c r="B565" s="6">
        <v>31.077999999999999</v>
      </c>
      <c r="C565" s="4">
        <v>31.113</v>
      </c>
      <c r="D565" s="4">
        <v>31.14</v>
      </c>
      <c r="E565" s="4">
        <v>31.009</v>
      </c>
      <c r="F565" s="7">
        <v>-1.2999999999999999E-3</v>
      </c>
      <c r="G565" s="35">
        <f t="shared" si="16"/>
        <v>0.13100000000000023</v>
      </c>
      <c r="H565" s="34">
        <f t="shared" si="17"/>
        <v>4.4795359329680741E-3</v>
      </c>
    </row>
    <row r="566" spans="1:8">
      <c r="A566" s="2" t="s">
        <v>614</v>
      </c>
      <c r="B566" s="3">
        <v>31.117000000000001</v>
      </c>
      <c r="C566" s="4">
        <v>31.03</v>
      </c>
      <c r="D566" s="4">
        <v>31.122</v>
      </c>
      <c r="E566" s="4">
        <v>30.975000000000001</v>
      </c>
      <c r="F566" s="5">
        <v>2.5999999999999999E-3</v>
      </c>
      <c r="G566" s="35">
        <f t="shared" si="16"/>
        <v>0.14699999999999847</v>
      </c>
      <c r="H566" s="34">
        <f t="shared" si="17"/>
        <v>6.1052631578947187E-3</v>
      </c>
    </row>
    <row r="567" spans="1:8">
      <c r="A567" s="2" t="s">
        <v>615</v>
      </c>
      <c r="B567" s="3">
        <v>31.035</v>
      </c>
      <c r="C567" s="4">
        <v>30.875</v>
      </c>
      <c r="D567" s="4">
        <v>31.077999999999999</v>
      </c>
      <c r="E567" s="4">
        <v>30.847999999999999</v>
      </c>
      <c r="F567" s="5">
        <v>5.0000000000000001E-3</v>
      </c>
      <c r="G567" s="35">
        <f t="shared" si="16"/>
        <v>0.23000000000000043</v>
      </c>
      <c r="H567" s="34">
        <f t="shared" si="17"/>
        <v>5.6897164840138412E-3</v>
      </c>
    </row>
    <row r="568" spans="1:8">
      <c r="A568" s="2" t="s">
        <v>616</v>
      </c>
      <c r="B568" s="6">
        <v>30.88</v>
      </c>
      <c r="C568" s="4">
        <v>30.933</v>
      </c>
      <c r="D568" s="4">
        <v>30.962</v>
      </c>
      <c r="E568" s="4">
        <v>30.84</v>
      </c>
      <c r="F568" s="7">
        <v>-1.9E-3</v>
      </c>
      <c r="G568" s="35">
        <f t="shared" si="16"/>
        <v>0.12199999999999989</v>
      </c>
      <c r="H568" s="34">
        <f t="shared" si="17"/>
        <v>6.1274908168904019E-3</v>
      </c>
    </row>
    <row r="569" spans="1:8">
      <c r="A569" s="2" t="s">
        <v>617</v>
      </c>
      <c r="B569" s="3">
        <v>30.94</v>
      </c>
      <c r="C569" s="4">
        <v>30.763000000000002</v>
      </c>
      <c r="D569" s="4">
        <v>30.954999999999998</v>
      </c>
      <c r="E569" s="4">
        <v>30.7</v>
      </c>
      <c r="F569" s="5">
        <v>8.3000000000000001E-3</v>
      </c>
      <c r="G569" s="35">
        <f t="shared" si="16"/>
        <v>0.25499999999999901</v>
      </c>
      <c r="H569" s="34">
        <f t="shared" si="17"/>
        <v>6.7760342368045528E-3</v>
      </c>
    </row>
    <row r="570" spans="1:8">
      <c r="A570" s="2" t="s">
        <v>618</v>
      </c>
      <c r="B570" s="6">
        <v>30.684999999999999</v>
      </c>
      <c r="C570" s="4">
        <v>30.844000000000001</v>
      </c>
      <c r="D570" s="4">
        <v>30.847999999999999</v>
      </c>
      <c r="E570" s="4">
        <v>30.684999999999999</v>
      </c>
      <c r="F570" s="7">
        <v>-5.3E-3</v>
      </c>
      <c r="G570" s="35">
        <f t="shared" si="16"/>
        <v>0.16300000000000026</v>
      </c>
      <c r="H570" s="34">
        <f t="shared" si="17"/>
        <v>5.7036677977056315E-3</v>
      </c>
    </row>
    <row r="571" spans="1:8">
      <c r="A571" s="2" t="s">
        <v>619</v>
      </c>
      <c r="B571" s="6">
        <v>30.85</v>
      </c>
      <c r="C571" s="4">
        <v>30.945</v>
      </c>
      <c r="D571" s="4">
        <v>31</v>
      </c>
      <c r="E571" s="4">
        <v>30.81</v>
      </c>
      <c r="F571" s="7">
        <v>-3.2000000000000002E-3</v>
      </c>
      <c r="G571" s="35">
        <f t="shared" si="16"/>
        <v>0.19000000000000128</v>
      </c>
      <c r="H571" s="34">
        <f t="shared" si="17"/>
        <v>5.1664939103395089E-3</v>
      </c>
    </row>
    <row r="572" spans="1:8">
      <c r="A572" s="2" t="s">
        <v>620</v>
      </c>
      <c r="B572" s="3">
        <v>30.95</v>
      </c>
      <c r="C572" s="4">
        <v>30.872</v>
      </c>
      <c r="D572" s="4">
        <v>30.977</v>
      </c>
      <c r="E572" s="4">
        <v>30.847999999999999</v>
      </c>
      <c r="F572" s="5">
        <v>2.3999999999999998E-3</v>
      </c>
      <c r="G572" s="35">
        <f t="shared" si="16"/>
        <v>0.12900000000000134</v>
      </c>
      <c r="H572" s="34">
        <f t="shared" si="17"/>
        <v>5.4211035818006147E-3</v>
      </c>
    </row>
    <row r="573" spans="1:8">
      <c r="A573" s="2" t="s">
        <v>621</v>
      </c>
      <c r="B573" s="6">
        <v>30.875</v>
      </c>
      <c r="C573" s="4">
        <v>30.99</v>
      </c>
      <c r="D573" s="4">
        <v>31.016999999999999</v>
      </c>
      <c r="E573" s="4">
        <v>30.81</v>
      </c>
      <c r="F573" s="7">
        <v>-3.8999999999999998E-3</v>
      </c>
      <c r="G573" s="35">
        <f t="shared" si="16"/>
        <v>0.20700000000000074</v>
      </c>
      <c r="H573" s="34">
        <f t="shared" si="17"/>
        <v>7.7891730494612553E-3</v>
      </c>
    </row>
    <row r="574" spans="1:8">
      <c r="A574" s="2" t="s">
        <v>622</v>
      </c>
      <c r="B574" s="3">
        <v>30.997</v>
      </c>
      <c r="C574" s="4">
        <v>30.812000000000001</v>
      </c>
      <c r="D574" s="4">
        <v>31.042999999999999</v>
      </c>
      <c r="E574" s="4">
        <v>30.77</v>
      </c>
      <c r="F574" s="5">
        <v>6.1000000000000004E-3</v>
      </c>
      <c r="G574" s="35">
        <f t="shared" si="16"/>
        <v>0.27299999999999969</v>
      </c>
      <c r="H574" s="34">
        <f t="shared" si="17"/>
        <v>9.3596863770009867E-3</v>
      </c>
    </row>
    <row r="575" spans="1:8">
      <c r="A575" s="2" t="s">
        <v>623</v>
      </c>
      <c r="B575" s="6">
        <v>30.808</v>
      </c>
      <c r="C575" s="4">
        <v>30.61</v>
      </c>
      <c r="D575" s="4">
        <v>30.91</v>
      </c>
      <c r="E575" s="4">
        <v>30.61</v>
      </c>
      <c r="F575" s="7">
        <v>-3.8999999999999998E-3</v>
      </c>
      <c r="G575" s="35">
        <f t="shared" si="16"/>
        <v>0.30000000000000071</v>
      </c>
      <c r="H575" s="34">
        <f t="shared" si="17"/>
        <v>1.0008163265306114E-2</v>
      </c>
    </row>
    <row r="576" spans="1:8">
      <c r="A576" s="2" t="s">
        <v>624</v>
      </c>
      <c r="B576" s="3">
        <v>30.93</v>
      </c>
      <c r="C576" s="4">
        <v>30.625</v>
      </c>
      <c r="D576" s="4">
        <v>30.93</v>
      </c>
      <c r="E576" s="4">
        <v>30.617000000000001</v>
      </c>
      <c r="F576" s="5">
        <v>9.9000000000000008E-3</v>
      </c>
      <c r="G576" s="35">
        <f t="shared" si="16"/>
        <v>0.31299999999999883</v>
      </c>
      <c r="H576" s="34">
        <f t="shared" si="17"/>
        <v>8.3840718913814512E-3</v>
      </c>
    </row>
    <row r="577" spans="1:8">
      <c r="A577" s="2" t="s">
        <v>625</v>
      </c>
      <c r="B577" s="6">
        <v>30.626000000000001</v>
      </c>
      <c r="C577" s="4">
        <v>30.713000000000001</v>
      </c>
      <c r="D577" s="4">
        <v>30.774999999999999</v>
      </c>
      <c r="E577" s="4">
        <v>30.573</v>
      </c>
      <c r="F577" s="7">
        <v>-3.0000000000000001E-3</v>
      </c>
      <c r="G577" s="35">
        <f t="shared" si="16"/>
        <v>0.20199999999999818</v>
      </c>
      <c r="H577" s="34">
        <f t="shared" si="17"/>
        <v>5.6635617149718709E-3</v>
      </c>
    </row>
    <row r="578" spans="1:8">
      <c r="A578" s="2" t="s">
        <v>626</v>
      </c>
      <c r="B578" s="6">
        <v>30.719000000000001</v>
      </c>
      <c r="C578" s="4">
        <v>30.811</v>
      </c>
      <c r="D578" s="4">
        <v>30.83</v>
      </c>
      <c r="E578" s="4">
        <v>30.683</v>
      </c>
      <c r="F578" s="7">
        <v>-2.5999999999999999E-3</v>
      </c>
      <c r="G578" s="35">
        <f t="shared" si="16"/>
        <v>0.14699999999999847</v>
      </c>
      <c r="H578" s="34">
        <f t="shared" si="17"/>
        <v>5.2295461210126416E-3</v>
      </c>
    </row>
    <row r="579" spans="1:8">
      <c r="A579" s="2" t="s">
        <v>627</v>
      </c>
      <c r="B579" s="3">
        <v>30.797999999999998</v>
      </c>
      <c r="C579" s="4">
        <v>30.690999999999999</v>
      </c>
      <c r="D579" s="4">
        <v>30.826000000000001</v>
      </c>
      <c r="E579" s="4">
        <v>30.652000000000001</v>
      </c>
      <c r="F579" s="5">
        <v>3.5999999999999999E-3</v>
      </c>
      <c r="G579" s="35">
        <f t="shared" ref="G579:G642" si="18">D579-E579</f>
        <v>0.17399999999999949</v>
      </c>
      <c r="H579" s="34">
        <f t="shared" ref="H579:H642" si="19">(SUM(G579:G580)/2)/C580</f>
        <v>5.330073349633222E-3</v>
      </c>
    </row>
    <row r="580" spans="1:8">
      <c r="A580" s="2" t="s">
        <v>628</v>
      </c>
      <c r="B580" s="6">
        <v>30.687999999999999</v>
      </c>
      <c r="C580" s="4">
        <v>30.675000000000001</v>
      </c>
      <c r="D580" s="4">
        <v>30.773</v>
      </c>
      <c r="E580" s="4">
        <v>30.62</v>
      </c>
      <c r="F580" s="7">
        <v>-2.0000000000000001E-4</v>
      </c>
      <c r="G580" s="35">
        <f t="shared" si="18"/>
        <v>0.15299999999999869</v>
      </c>
      <c r="H580" s="34">
        <f t="shared" si="19"/>
        <v>4.5351105331599461E-3</v>
      </c>
    </row>
    <row r="581" spans="1:8">
      <c r="A581" s="2" t="s">
        <v>629</v>
      </c>
      <c r="B581" s="6">
        <v>30.695</v>
      </c>
      <c r="C581" s="4">
        <v>30.76</v>
      </c>
      <c r="D581" s="4">
        <v>30.809000000000001</v>
      </c>
      <c r="E581" s="4">
        <v>30.683</v>
      </c>
      <c r="F581" s="7">
        <v>-3.0000000000000001E-3</v>
      </c>
      <c r="G581" s="35">
        <f t="shared" si="18"/>
        <v>0.12600000000000122</v>
      </c>
      <c r="H581" s="34">
        <f t="shared" si="19"/>
        <v>2.2744257075088632E-3</v>
      </c>
    </row>
    <row r="582" spans="1:8">
      <c r="A582" s="2" t="s">
        <v>630</v>
      </c>
      <c r="B582" s="6">
        <v>30.786000000000001</v>
      </c>
      <c r="C582" s="4">
        <v>30.777000000000001</v>
      </c>
      <c r="D582" s="4">
        <v>30.791</v>
      </c>
      <c r="E582" s="4">
        <v>30.777000000000001</v>
      </c>
      <c r="F582" s="7">
        <v>-2.0000000000000001E-4</v>
      </c>
      <c r="G582" s="35">
        <f t="shared" si="18"/>
        <v>1.3999999999999346E-2</v>
      </c>
      <c r="H582" s="34">
        <f t="shared" si="19"/>
        <v>3.4499593165174896E-3</v>
      </c>
    </row>
    <row r="583" spans="1:8">
      <c r="A583" s="2" t="s">
        <v>631</v>
      </c>
      <c r="B583" s="3">
        <v>30.792999999999999</v>
      </c>
      <c r="C583" s="4">
        <v>30.725000000000001</v>
      </c>
      <c r="D583" s="4">
        <v>30.827999999999999</v>
      </c>
      <c r="E583" s="4">
        <v>30.63</v>
      </c>
      <c r="F583" s="5">
        <v>2.5999999999999999E-3</v>
      </c>
      <c r="G583" s="35">
        <f t="shared" si="18"/>
        <v>0.1980000000000004</v>
      </c>
      <c r="H583" s="34">
        <f t="shared" si="19"/>
        <v>6.1601976464469368E-3</v>
      </c>
    </row>
    <row r="584" spans="1:8">
      <c r="A584" s="2" t="s">
        <v>632</v>
      </c>
      <c r="B584" s="6">
        <v>30.712</v>
      </c>
      <c r="C584" s="4">
        <v>30.762</v>
      </c>
      <c r="D584" s="4">
        <v>30.817</v>
      </c>
      <c r="E584" s="4">
        <v>30.635999999999999</v>
      </c>
      <c r="F584" s="7">
        <v>-2.3E-3</v>
      </c>
      <c r="G584" s="35">
        <f t="shared" si="18"/>
        <v>0.18100000000000094</v>
      </c>
      <c r="H584" s="34">
        <f t="shared" si="19"/>
        <v>6.4177934548305029E-3</v>
      </c>
    </row>
    <row r="585" spans="1:8">
      <c r="A585" s="2" t="s">
        <v>633</v>
      </c>
      <c r="B585" s="3">
        <v>30.782</v>
      </c>
      <c r="C585" s="4">
        <v>30.617999999999999</v>
      </c>
      <c r="D585" s="4">
        <v>30.782</v>
      </c>
      <c r="E585" s="4">
        <v>30.57</v>
      </c>
      <c r="F585" s="5">
        <v>5.4000000000000003E-3</v>
      </c>
      <c r="G585" s="35">
        <f t="shared" si="18"/>
        <v>0.21199999999999974</v>
      </c>
      <c r="H585" s="34">
        <f t="shared" si="19"/>
        <v>6.7488453782605729E-3</v>
      </c>
    </row>
    <row r="586" spans="1:8">
      <c r="A586" s="2" t="s">
        <v>634</v>
      </c>
      <c r="B586" s="6">
        <v>30.617999999999999</v>
      </c>
      <c r="C586" s="4">
        <v>30.745999999999999</v>
      </c>
      <c r="D586" s="4">
        <v>30.794</v>
      </c>
      <c r="E586" s="4">
        <v>30.591000000000001</v>
      </c>
      <c r="F586" s="7">
        <v>-4.8999999999999998E-3</v>
      </c>
      <c r="G586" s="35">
        <f t="shared" si="18"/>
        <v>0.2029999999999994</v>
      </c>
      <c r="H586" s="34">
        <f t="shared" si="19"/>
        <v>5.4900299752378432E-3</v>
      </c>
    </row>
    <row r="587" spans="1:8">
      <c r="A587" s="2" t="s">
        <v>635</v>
      </c>
      <c r="B587" s="3">
        <v>30.768000000000001</v>
      </c>
      <c r="C587" s="4">
        <v>30.692</v>
      </c>
      <c r="D587" s="4">
        <v>30.826000000000001</v>
      </c>
      <c r="E587" s="4">
        <v>30.692</v>
      </c>
      <c r="F587" s="5">
        <v>2.5000000000000001E-3</v>
      </c>
      <c r="G587" s="35">
        <f t="shared" si="18"/>
        <v>0.13400000000000034</v>
      </c>
      <c r="H587" s="34">
        <f t="shared" si="19"/>
        <v>2.524923437805453E-3</v>
      </c>
    </row>
    <row r="588" spans="1:8">
      <c r="A588" s="2" t="s">
        <v>636</v>
      </c>
      <c r="B588" s="6">
        <v>30.690999999999999</v>
      </c>
      <c r="C588" s="4">
        <v>30.693999999999999</v>
      </c>
      <c r="D588" s="4">
        <v>30.704000000000001</v>
      </c>
      <c r="E588" s="4">
        <v>30.683</v>
      </c>
      <c r="F588" s="7">
        <v>-1E-4</v>
      </c>
      <c r="G588" s="35">
        <f t="shared" si="18"/>
        <v>2.1000000000000796E-2</v>
      </c>
      <c r="H588" s="34">
        <f t="shared" si="19"/>
        <v>3.1637312459230115E-3</v>
      </c>
    </row>
    <row r="589" spans="1:8">
      <c r="A589" s="2" t="s">
        <v>637</v>
      </c>
      <c r="B589" s="3">
        <v>30.696000000000002</v>
      </c>
      <c r="C589" s="4">
        <v>30.66</v>
      </c>
      <c r="D589" s="4">
        <v>30.773</v>
      </c>
      <c r="E589" s="4">
        <v>30.6</v>
      </c>
      <c r="F589" s="5">
        <v>1.5E-3</v>
      </c>
      <c r="G589" s="35">
        <f t="shared" si="18"/>
        <v>0.17299999999999827</v>
      </c>
      <c r="H589" s="34">
        <f t="shared" si="19"/>
        <v>5.6223977969379474E-3</v>
      </c>
    </row>
    <row r="590" spans="1:8">
      <c r="A590" s="2" t="s">
        <v>638</v>
      </c>
      <c r="B590" s="3">
        <v>30.65</v>
      </c>
      <c r="C590" s="4">
        <v>30.503</v>
      </c>
      <c r="D590" s="4">
        <v>30.65</v>
      </c>
      <c r="E590" s="4">
        <v>30.48</v>
      </c>
      <c r="F590" s="5">
        <v>5.1999999999999998E-3</v>
      </c>
      <c r="G590" s="35">
        <f t="shared" si="18"/>
        <v>0.16999999999999815</v>
      </c>
      <c r="H590" s="34">
        <f t="shared" si="19"/>
        <v>5.7165256590337088E-3</v>
      </c>
    </row>
    <row r="591" spans="1:8">
      <c r="A591" s="2" t="s">
        <v>639</v>
      </c>
      <c r="B591" s="6">
        <v>30.49</v>
      </c>
      <c r="C591" s="4">
        <v>30.613</v>
      </c>
      <c r="D591" s="4">
        <v>30.66</v>
      </c>
      <c r="E591" s="4">
        <v>30.48</v>
      </c>
      <c r="F591" s="7">
        <v>-3.8E-3</v>
      </c>
      <c r="G591" s="35">
        <f t="shared" si="18"/>
        <v>0.17999999999999972</v>
      </c>
      <c r="H591" s="34">
        <f t="shared" si="19"/>
        <v>5.927624037989165E-3</v>
      </c>
    </row>
    <row r="592" spans="1:8">
      <c r="A592" s="2" t="s">
        <v>640</v>
      </c>
      <c r="B592" s="3">
        <v>30.605</v>
      </c>
      <c r="C592" s="4">
        <v>30.535</v>
      </c>
      <c r="D592" s="4">
        <v>30.692</v>
      </c>
      <c r="E592" s="4">
        <v>30.51</v>
      </c>
      <c r="F592" s="5">
        <v>4.3E-3</v>
      </c>
      <c r="G592" s="35">
        <f t="shared" si="18"/>
        <v>0.18199999999999861</v>
      </c>
      <c r="H592" s="34">
        <f t="shared" si="19"/>
        <v>7.9433091628213475E-3</v>
      </c>
    </row>
    <row r="593" spans="1:8">
      <c r="A593" s="2" t="s">
        <v>641</v>
      </c>
      <c r="B593" s="3">
        <v>30.475000000000001</v>
      </c>
      <c r="C593" s="4">
        <v>30.34</v>
      </c>
      <c r="D593" s="4">
        <v>30.53</v>
      </c>
      <c r="E593" s="4">
        <v>30.23</v>
      </c>
      <c r="F593" s="5">
        <v>3.0000000000000001E-3</v>
      </c>
      <c r="G593" s="35">
        <f t="shared" si="18"/>
        <v>0.30000000000000071</v>
      </c>
      <c r="H593" s="34">
        <f t="shared" si="19"/>
        <v>5.3144229820000725E-3</v>
      </c>
    </row>
    <row r="594" spans="1:8">
      <c r="A594" s="2" t="s">
        <v>642</v>
      </c>
      <c r="B594" s="6">
        <v>30.384</v>
      </c>
      <c r="C594" s="4">
        <v>30.388999999999999</v>
      </c>
      <c r="D594" s="4">
        <v>30.402000000000001</v>
      </c>
      <c r="E594" s="4">
        <v>30.379000000000001</v>
      </c>
      <c r="F594" s="7">
        <v>-2.0000000000000001E-4</v>
      </c>
      <c r="G594" s="35">
        <f t="shared" si="18"/>
        <v>2.2999999999999687E-2</v>
      </c>
      <c r="H594" s="34">
        <f t="shared" si="19"/>
        <v>2.6311461930603542E-3</v>
      </c>
    </row>
    <row r="595" spans="1:8">
      <c r="A595" s="2" t="s">
        <v>643</v>
      </c>
      <c r="B595" s="6">
        <v>30.39</v>
      </c>
      <c r="C595" s="4">
        <v>30.405000000000001</v>
      </c>
      <c r="D595" s="4">
        <v>30.466999999999999</v>
      </c>
      <c r="E595" s="4">
        <v>30.33</v>
      </c>
      <c r="F595" s="7">
        <v>-2.5999999999999999E-3</v>
      </c>
      <c r="G595" s="35">
        <f t="shared" si="18"/>
        <v>0.13700000000000045</v>
      </c>
      <c r="H595" s="34">
        <f t="shared" si="19"/>
        <v>7.090205929990448E-3</v>
      </c>
    </row>
    <row r="596" spans="1:8">
      <c r="A596" s="2" t="s">
        <v>644</v>
      </c>
      <c r="B596" s="3">
        <v>30.47</v>
      </c>
      <c r="C596" s="4">
        <v>30.253</v>
      </c>
      <c r="D596" s="4">
        <v>30.492000000000001</v>
      </c>
      <c r="E596" s="4">
        <v>30.2</v>
      </c>
      <c r="F596" s="5">
        <v>7.9000000000000008E-3</v>
      </c>
      <c r="G596" s="35">
        <f t="shared" si="18"/>
        <v>0.29200000000000159</v>
      </c>
      <c r="H596" s="34">
        <f t="shared" si="19"/>
        <v>8.9276807980050304E-3</v>
      </c>
    </row>
    <row r="597" spans="1:8">
      <c r="A597" s="2" t="s">
        <v>645</v>
      </c>
      <c r="B597" s="3">
        <v>30.23</v>
      </c>
      <c r="C597" s="4">
        <v>30.074999999999999</v>
      </c>
      <c r="D597" s="4">
        <v>30.265000000000001</v>
      </c>
      <c r="E597" s="4">
        <v>30.02</v>
      </c>
      <c r="F597" s="5">
        <v>4.7000000000000002E-3</v>
      </c>
      <c r="G597" s="35">
        <f t="shared" si="18"/>
        <v>0.24500000000000099</v>
      </c>
      <c r="H597" s="34">
        <f t="shared" si="19"/>
        <v>5.6469025078890525E-3</v>
      </c>
    </row>
    <row r="598" spans="1:8">
      <c r="A598" s="2" t="s">
        <v>646</v>
      </c>
      <c r="B598" s="6">
        <v>30.09</v>
      </c>
      <c r="C598" s="4">
        <v>30.105</v>
      </c>
      <c r="D598" s="4">
        <v>30.146999999999998</v>
      </c>
      <c r="E598" s="4">
        <v>30.052</v>
      </c>
      <c r="F598" s="7">
        <v>-6.9999999999999999E-4</v>
      </c>
      <c r="G598" s="35">
        <f t="shared" si="18"/>
        <v>9.4999999999998863E-2</v>
      </c>
      <c r="H598" s="34">
        <f t="shared" si="19"/>
        <v>2.6556898154295604E-3</v>
      </c>
    </row>
    <row r="599" spans="1:8">
      <c r="A599" s="2" t="s">
        <v>647</v>
      </c>
      <c r="B599" s="6">
        <v>30.11</v>
      </c>
      <c r="C599" s="4">
        <v>30.123999999999999</v>
      </c>
      <c r="D599" s="4">
        <v>30.155000000000001</v>
      </c>
      <c r="E599" s="4">
        <v>30.09</v>
      </c>
      <c r="F599" s="7">
        <v>-4.0000000000000002E-4</v>
      </c>
      <c r="G599" s="35">
        <f t="shared" si="18"/>
        <v>6.5000000000001279E-2</v>
      </c>
      <c r="H599" s="34">
        <f t="shared" si="19"/>
        <v>1.5941018232540206E-3</v>
      </c>
    </row>
    <row r="600" spans="1:8">
      <c r="A600" s="2" t="s">
        <v>648</v>
      </c>
      <c r="B600" s="3">
        <v>30.120999999999999</v>
      </c>
      <c r="C600" s="4">
        <v>30.111000000000001</v>
      </c>
      <c r="D600" s="4">
        <v>30.132000000000001</v>
      </c>
      <c r="E600" s="4">
        <v>30.100999999999999</v>
      </c>
      <c r="F600" s="5">
        <v>2.9999999999999997E-4</v>
      </c>
      <c r="G600" s="35">
        <f t="shared" si="18"/>
        <v>3.1000000000002359E-2</v>
      </c>
      <c r="H600" s="34">
        <f t="shared" si="19"/>
        <v>2.6066744147435427E-3</v>
      </c>
    </row>
    <row r="601" spans="1:8">
      <c r="A601" s="2" t="s">
        <v>649</v>
      </c>
      <c r="B601" s="6">
        <v>30.113</v>
      </c>
      <c r="C601" s="4">
        <v>30.114999999999998</v>
      </c>
      <c r="D601" s="4">
        <v>30.186</v>
      </c>
      <c r="E601" s="4">
        <v>30.06</v>
      </c>
      <c r="F601" s="7">
        <v>-2.9999999999999997E-4</v>
      </c>
      <c r="G601" s="35">
        <f t="shared" si="18"/>
        <v>0.12600000000000122</v>
      </c>
      <c r="H601" s="34">
        <f t="shared" si="19"/>
        <v>4.3265550637335099E-3</v>
      </c>
    </row>
    <row r="602" spans="1:8">
      <c r="A602" s="2" t="s">
        <v>650</v>
      </c>
      <c r="B602" s="3">
        <v>30.122</v>
      </c>
      <c r="C602" s="4">
        <v>30.047000000000001</v>
      </c>
      <c r="D602" s="4">
        <v>30.177</v>
      </c>
      <c r="E602" s="4">
        <v>30.042999999999999</v>
      </c>
      <c r="F602" s="5">
        <v>2.3E-3</v>
      </c>
      <c r="G602" s="35">
        <f t="shared" si="18"/>
        <v>0.13400000000000034</v>
      </c>
      <c r="H602" s="34">
        <f t="shared" si="19"/>
        <v>3.7296037296037326E-3</v>
      </c>
    </row>
    <row r="603" spans="1:8">
      <c r="A603" s="2" t="s">
        <v>651</v>
      </c>
      <c r="B603" s="3">
        <v>30.052</v>
      </c>
      <c r="C603" s="4">
        <v>30.03</v>
      </c>
      <c r="D603" s="4">
        <v>30.087</v>
      </c>
      <c r="E603" s="4">
        <v>29.997</v>
      </c>
      <c r="F603" s="5">
        <v>5.9999999999999995E-4</v>
      </c>
      <c r="G603" s="35">
        <f t="shared" si="18"/>
        <v>8.9999999999999858E-2</v>
      </c>
      <c r="H603" s="34">
        <f t="shared" si="19"/>
        <v>4.7750107769340498E-3</v>
      </c>
    </row>
    <row r="604" spans="1:8">
      <c r="A604" s="2" t="s">
        <v>652</v>
      </c>
      <c r="B604" s="6">
        <v>30.035</v>
      </c>
      <c r="C604" s="4">
        <v>30.157</v>
      </c>
      <c r="D604" s="4">
        <v>30.193000000000001</v>
      </c>
      <c r="E604" s="4">
        <v>29.995000000000001</v>
      </c>
      <c r="F604" s="7">
        <v>-4.1000000000000003E-3</v>
      </c>
      <c r="G604" s="35">
        <f t="shared" si="18"/>
        <v>0.1980000000000004</v>
      </c>
      <c r="H604" s="34">
        <f t="shared" si="19"/>
        <v>5.2553050397878016E-3</v>
      </c>
    </row>
    <row r="605" spans="1:8">
      <c r="A605" s="2" t="s">
        <v>653</v>
      </c>
      <c r="B605" s="6">
        <v>30.16</v>
      </c>
      <c r="C605" s="4">
        <v>30.16</v>
      </c>
      <c r="D605" s="4">
        <v>30.218</v>
      </c>
      <c r="E605" s="4">
        <v>30.099</v>
      </c>
      <c r="F605" s="7">
        <v>-8.0000000000000004E-4</v>
      </c>
      <c r="G605" s="35">
        <f t="shared" si="18"/>
        <v>0.11899999999999977</v>
      </c>
      <c r="H605" s="34">
        <f t="shared" si="19"/>
        <v>2.7176614854339631E-3</v>
      </c>
    </row>
    <row r="606" spans="1:8">
      <c r="A606" s="2" t="s">
        <v>654</v>
      </c>
      <c r="B606" s="3">
        <v>30.184000000000001</v>
      </c>
      <c r="C606" s="4">
        <v>30.172999999999998</v>
      </c>
      <c r="D606" s="4">
        <v>30.207999999999998</v>
      </c>
      <c r="E606" s="4">
        <v>30.163</v>
      </c>
      <c r="F606" s="5">
        <v>4.0000000000000002E-4</v>
      </c>
      <c r="G606" s="35">
        <f t="shared" si="18"/>
        <v>4.4999999999998153E-2</v>
      </c>
      <c r="H606" s="34">
        <f t="shared" si="19"/>
        <v>3.6204331294429027E-3</v>
      </c>
    </row>
    <row r="607" spans="1:8">
      <c r="A607" s="2" t="s">
        <v>655</v>
      </c>
      <c r="B607" s="6">
        <v>30.17</v>
      </c>
      <c r="C607" s="4">
        <v>30.245000000000001</v>
      </c>
      <c r="D607" s="4">
        <v>30.26</v>
      </c>
      <c r="E607" s="4">
        <v>30.085999999999999</v>
      </c>
      <c r="F607" s="7">
        <v>-2.5999999999999999E-3</v>
      </c>
      <c r="G607" s="35">
        <f t="shared" si="18"/>
        <v>0.17400000000000304</v>
      </c>
      <c r="H607" s="34">
        <f t="shared" si="19"/>
        <v>7.2984206151289043E-3</v>
      </c>
    </row>
    <row r="608" spans="1:8">
      <c r="A608" s="2" t="s">
        <v>656</v>
      </c>
      <c r="B608" s="3">
        <v>30.25</v>
      </c>
      <c r="C608" s="4">
        <v>30.074999999999999</v>
      </c>
      <c r="D608" s="4">
        <v>30.26</v>
      </c>
      <c r="E608" s="4">
        <v>29.995000000000001</v>
      </c>
      <c r="F608" s="5">
        <v>5.7999999999999996E-3</v>
      </c>
      <c r="G608" s="35">
        <f t="shared" si="18"/>
        <v>0.26500000000000057</v>
      </c>
      <c r="H608" s="34">
        <f t="shared" si="19"/>
        <v>7.4265687583444642E-3</v>
      </c>
    </row>
    <row r="609" spans="1:8">
      <c r="A609" s="2" t="s">
        <v>657</v>
      </c>
      <c r="B609" s="3">
        <v>30.074999999999999</v>
      </c>
      <c r="C609" s="4">
        <v>29.96</v>
      </c>
      <c r="D609" s="4">
        <v>30.1</v>
      </c>
      <c r="E609" s="4">
        <v>29.92</v>
      </c>
      <c r="F609" s="5">
        <v>3.5999999999999999E-3</v>
      </c>
      <c r="G609" s="35">
        <f t="shared" si="18"/>
        <v>0.17999999999999972</v>
      </c>
      <c r="H609" s="34">
        <f t="shared" si="19"/>
        <v>6.8185597871278916E-3</v>
      </c>
    </row>
    <row r="610" spans="1:8">
      <c r="A610" s="2" t="s">
        <v>658</v>
      </c>
      <c r="B610" s="6">
        <v>29.968</v>
      </c>
      <c r="C610" s="4">
        <v>30.065000000000001</v>
      </c>
      <c r="D610" s="4">
        <v>30.16</v>
      </c>
      <c r="E610" s="4">
        <v>29.93</v>
      </c>
      <c r="F610" s="7">
        <v>-3.5999999999999999E-3</v>
      </c>
      <c r="G610" s="35">
        <f t="shared" si="18"/>
        <v>0.23000000000000043</v>
      </c>
      <c r="H610" s="34">
        <f t="shared" si="19"/>
        <v>7.66783860706516E-3</v>
      </c>
    </row>
    <row r="611" spans="1:8">
      <c r="A611" s="2" t="s">
        <v>659</v>
      </c>
      <c r="B611" s="3">
        <v>30.074999999999999</v>
      </c>
      <c r="C611" s="4">
        <v>29.864999999999998</v>
      </c>
      <c r="D611" s="4">
        <v>30.093</v>
      </c>
      <c r="E611" s="4">
        <v>29.864999999999998</v>
      </c>
      <c r="F611" s="5">
        <v>5.7000000000000002E-3</v>
      </c>
      <c r="G611" s="35">
        <f t="shared" si="18"/>
        <v>0.22800000000000153</v>
      </c>
      <c r="H611" s="34">
        <f t="shared" si="19"/>
        <v>4.8220205605598943E-3</v>
      </c>
    </row>
    <row r="612" spans="1:8">
      <c r="A612" s="2" t="s">
        <v>660</v>
      </c>
      <c r="B612" s="3">
        <v>29.905000000000001</v>
      </c>
      <c r="C612" s="4">
        <v>29.863</v>
      </c>
      <c r="D612" s="4">
        <v>29.917999999999999</v>
      </c>
      <c r="E612" s="4">
        <v>29.858000000000001</v>
      </c>
      <c r="F612" s="5">
        <v>1.4E-3</v>
      </c>
      <c r="G612" s="35">
        <f t="shared" si="18"/>
        <v>5.9999999999998721E-2</v>
      </c>
      <c r="H612" s="34">
        <f t="shared" si="19"/>
        <v>4.6128226477935227E-3</v>
      </c>
    </row>
    <row r="613" spans="1:8">
      <c r="A613" s="2" t="s">
        <v>661</v>
      </c>
      <c r="B613" s="6">
        <v>29.863</v>
      </c>
      <c r="C613" s="4">
        <v>30.024999999999999</v>
      </c>
      <c r="D613" s="4">
        <v>30.047000000000001</v>
      </c>
      <c r="E613" s="4">
        <v>29.83</v>
      </c>
      <c r="F613" s="7">
        <v>-5.5999999999999999E-3</v>
      </c>
      <c r="G613" s="35">
        <f t="shared" si="18"/>
        <v>0.2170000000000023</v>
      </c>
      <c r="H613" s="34">
        <f t="shared" si="19"/>
        <v>5.7899640622920689E-3</v>
      </c>
    </row>
    <row r="614" spans="1:8">
      <c r="A614" s="2" t="s">
        <v>662</v>
      </c>
      <c r="B614" s="6">
        <v>30.03</v>
      </c>
      <c r="C614" s="4">
        <v>30.052</v>
      </c>
      <c r="D614" s="4">
        <v>30.111000000000001</v>
      </c>
      <c r="E614" s="4">
        <v>29.98</v>
      </c>
      <c r="F614" s="7">
        <v>-4.0000000000000002E-4</v>
      </c>
      <c r="G614" s="35">
        <f t="shared" si="18"/>
        <v>0.13100000000000023</v>
      </c>
      <c r="H614" s="34">
        <f t="shared" si="19"/>
        <v>4.012386787426739E-3</v>
      </c>
    </row>
    <row r="615" spans="1:8">
      <c r="A615" s="2" t="s">
        <v>663</v>
      </c>
      <c r="B615" s="3">
        <v>30.042999999999999</v>
      </c>
      <c r="C615" s="4">
        <v>30.032</v>
      </c>
      <c r="D615" s="4">
        <v>30.07</v>
      </c>
      <c r="E615" s="4">
        <v>29.96</v>
      </c>
      <c r="F615" s="5">
        <v>1E-4</v>
      </c>
      <c r="G615" s="35">
        <f t="shared" si="18"/>
        <v>0.10999999999999943</v>
      </c>
      <c r="H615" s="34">
        <f t="shared" si="19"/>
        <v>4.6396023198011201E-3</v>
      </c>
    </row>
    <row r="616" spans="1:8">
      <c r="A616" s="2" t="s">
        <v>664</v>
      </c>
      <c r="B616" s="6">
        <v>30.04</v>
      </c>
      <c r="C616" s="4">
        <v>30.175000000000001</v>
      </c>
      <c r="D616" s="4">
        <v>30.2</v>
      </c>
      <c r="E616" s="4">
        <v>30.03</v>
      </c>
      <c r="F616" s="7">
        <v>-4.5999999999999999E-3</v>
      </c>
      <c r="G616" s="35">
        <f t="shared" si="18"/>
        <v>0.16999999999999815</v>
      </c>
      <c r="H616" s="34">
        <f t="shared" si="19"/>
        <v>6.1440607412833635E-3</v>
      </c>
    </row>
    <row r="617" spans="1:8">
      <c r="A617" s="2" t="s">
        <v>665</v>
      </c>
      <c r="B617" s="3">
        <v>30.18</v>
      </c>
      <c r="C617" s="4">
        <v>30.029</v>
      </c>
      <c r="D617" s="4">
        <v>30.204999999999998</v>
      </c>
      <c r="E617" s="4">
        <v>30.006</v>
      </c>
      <c r="F617" s="5">
        <v>4.7999999999999996E-3</v>
      </c>
      <c r="G617" s="35">
        <f t="shared" si="18"/>
        <v>0.19899999999999807</v>
      </c>
      <c r="H617" s="34">
        <f t="shared" si="19"/>
        <v>3.57844279484704E-3</v>
      </c>
    </row>
    <row r="618" spans="1:8">
      <c r="A618" s="2" t="s">
        <v>666</v>
      </c>
      <c r="B618" s="6">
        <v>30.036999999999999</v>
      </c>
      <c r="C618" s="4">
        <v>30.041</v>
      </c>
      <c r="D618" s="4">
        <v>30.044</v>
      </c>
      <c r="E618" s="4">
        <v>30.027999999999999</v>
      </c>
      <c r="F618" s="7">
        <v>-1E-4</v>
      </c>
      <c r="G618" s="35">
        <f t="shared" si="18"/>
        <v>1.6000000000001791E-2</v>
      </c>
      <c r="H618" s="34">
        <f t="shared" si="19"/>
        <v>2.4442153569884939E-3</v>
      </c>
    </row>
    <row r="619" spans="1:8">
      <c r="A619" s="2" t="s">
        <v>667</v>
      </c>
      <c r="B619" s="6">
        <v>30.041</v>
      </c>
      <c r="C619" s="4">
        <v>30.071000000000002</v>
      </c>
      <c r="D619" s="4">
        <v>30.099</v>
      </c>
      <c r="E619" s="4">
        <v>29.968</v>
      </c>
      <c r="F619" s="7">
        <v>-1.1999999999999999E-3</v>
      </c>
      <c r="G619" s="35">
        <f t="shared" si="18"/>
        <v>0.13100000000000023</v>
      </c>
      <c r="H619" s="34">
        <f t="shared" si="19"/>
        <v>5.0414593698175541E-3</v>
      </c>
    </row>
    <row r="620" spans="1:8">
      <c r="A620" s="2" t="s">
        <v>668</v>
      </c>
      <c r="B620" s="6">
        <v>30.077999999999999</v>
      </c>
      <c r="C620" s="4">
        <v>30.15</v>
      </c>
      <c r="D620" s="4">
        <v>30.202999999999999</v>
      </c>
      <c r="E620" s="4">
        <v>30.03</v>
      </c>
      <c r="F620" s="7">
        <v>-2.5999999999999999E-3</v>
      </c>
      <c r="G620" s="35">
        <f t="shared" si="18"/>
        <v>0.17299999999999827</v>
      </c>
      <c r="H620" s="34">
        <f t="shared" si="19"/>
        <v>5.1425358820027774E-3</v>
      </c>
    </row>
    <row r="621" spans="1:8">
      <c r="A621" s="2" t="s">
        <v>669</v>
      </c>
      <c r="B621" s="6">
        <v>30.155000000000001</v>
      </c>
      <c r="C621" s="4">
        <v>30.238</v>
      </c>
      <c r="D621" s="4">
        <v>30.268000000000001</v>
      </c>
      <c r="E621" s="4">
        <v>30.13</v>
      </c>
      <c r="F621" s="7">
        <v>-2.8E-3</v>
      </c>
      <c r="G621" s="35">
        <f t="shared" si="18"/>
        <v>0.13800000000000168</v>
      </c>
      <c r="H621" s="34">
        <f t="shared" si="19"/>
        <v>4.3190468310442291E-3</v>
      </c>
    </row>
    <row r="622" spans="1:8">
      <c r="A622" s="2" t="s">
        <v>670</v>
      </c>
      <c r="B622" s="6">
        <v>30.24</v>
      </c>
      <c r="C622" s="4">
        <v>30.215</v>
      </c>
      <c r="D622" s="4">
        <v>30.283000000000001</v>
      </c>
      <c r="E622" s="4">
        <v>30.16</v>
      </c>
      <c r="F622" s="7">
        <v>-2.0000000000000001E-4</v>
      </c>
      <c r="G622" s="35">
        <f t="shared" si="18"/>
        <v>0.12300000000000111</v>
      </c>
      <c r="H622" s="34">
        <f t="shared" si="19"/>
        <v>3.7352902287452507E-3</v>
      </c>
    </row>
    <row r="623" spans="1:8">
      <c r="A623" s="2" t="s">
        <v>671</v>
      </c>
      <c r="B623" s="6">
        <v>30.247</v>
      </c>
      <c r="C623" s="4">
        <v>30.251999999999999</v>
      </c>
      <c r="D623" s="4">
        <v>30.32</v>
      </c>
      <c r="E623" s="4">
        <v>30.216999999999999</v>
      </c>
      <c r="F623" s="7">
        <v>-1.8E-3</v>
      </c>
      <c r="G623" s="35">
        <f t="shared" si="18"/>
        <v>0.10300000000000153</v>
      </c>
      <c r="H623" s="34">
        <f t="shared" si="19"/>
        <v>2.560544487395532E-3</v>
      </c>
    </row>
    <row r="624" spans="1:8">
      <c r="A624" s="2" t="s">
        <v>672</v>
      </c>
      <c r="B624" s="3">
        <v>30.302</v>
      </c>
      <c r="C624" s="4">
        <v>30.266999999999999</v>
      </c>
      <c r="D624" s="4">
        <v>30.314</v>
      </c>
      <c r="E624" s="4">
        <v>30.262</v>
      </c>
      <c r="F624" s="5">
        <v>1.1999999999999999E-3</v>
      </c>
      <c r="G624" s="35">
        <f t="shared" si="18"/>
        <v>5.1999999999999602E-2</v>
      </c>
      <c r="H624" s="34">
        <f t="shared" si="19"/>
        <v>3.8446241548455995E-3</v>
      </c>
    </row>
    <row r="625" spans="1:8">
      <c r="A625" s="2" t="s">
        <v>673</v>
      </c>
      <c r="B625" s="3">
        <v>30.266999999999999</v>
      </c>
      <c r="C625" s="4">
        <v>30.172000000000001</v>
      </c>
      <c r="D625" s="4">
        <v>30.324000000000002</v>
      </c>
      <c r="E625" s="4">
        <v>30.143999999999998</v>
      </c>
      <c r="F625" s="5">
        <v>3.0999999999999999E-3</v>
      </c>
      <c r="G625" s="35">
        <f t="shared" si="18"/>
        <v>0.18000000000000327</v>
      </c>
      <c r="H625" s="34">
        <f t="shared" si="19"/>
        <v>6.9735236901975308E-3</v>
      </c>
    </row>
    <row r="626" spans="1:8">
      <c r="A626" s="2" t="s">
        <v>674</v>
      </c>
      <c r="B626" s="6">
        <v>30.172999999999998</v>
      </c>
      <c r="C626" s="4">
        <v>30.329000000000001</v>
      </c>
      <c r="D626" s="4">
        <v>30.4</v>
      </c>
      <c r="E626" s="4">
        <v>30.157</v>
      </c>
      <c r="F626" s="7">
        <v>-5.4999999999999997E-3</v>
      </c>
      <c r="G626" s="35">
        <f t="shared" si="18"/>
        <v>0.24299999999999855</v>
      </c>
      <c r="H626" s="34">
        <f t="shared" si="19"/>
        <v>6.9962378720876423E-3</v>
      </c>
    </row>
    <row r="627" spans="1:8">
      <c r="A627" s="2" t="s">
        <v>675</v>
      </c>
      <c r="B627" s="3">
        <v>30.341000000000001</v>
      </c>
      <c r="C627" s="4">
        <v>30.302</v>
      </c>
      <c r="D627" s="4">
        <v>30.433</v>
      </c>
      <c r="E627" s="4">
        <v>30.251999999999999</v>
      </c>
      <c r="F627" s="5">
        <v>1.4E-3</v>
      </c>
      <c r="G627" s="35">
        <f t="shared" si="18"/>
        <v>0.18100000000000094</v>
      </c>
      <c r="H627" s="34">
        <f t="shared" si="19"/>
        <v>6.3069028306571798E-3</v>
      </c>
    </row>
    <row r="628" spans="1:8">
      <c r="A628" s="2" t="s">
        <v>676</v>
      </c>
      <c r="B628" s="3">
        <v>30.297999999999998</v>
      </c>
      <c r="C628" s="4">
        <v>30.204999999999998</v>
      </c>
      <c r="D628" s="4">
        <v>30.36</v>
      </c>
      <c r="E628" s="4">
        <v>30.16</v>
      </c>
      <c r="F628" s="5">
        <v>2.5000000000000001E-3</v>
      </c>
      <c r="G628" s="35">
        <f t="shared" si="18"/>
        <v>0.19999999999999929</v>
      </c>
      <c r="H628" s="34">
        <f t="shared" si="19"/>
        <v>5.9855555189130289E-3</v>
      </c>
    </row>
    <row r="629" spans="1:8">
      <c r="A629" s="2" t="s">
        <v>677</v>
      </c>
      <c r="B629" s="6">
        <v>30.221</v>
      </c>
      <c r="C629" s="4">
        <v>30.323</v>
      </c>
      <c r="D629" s="4">
        <v>30.323</v>
      </c>
      <c r="E629" s="4">
        <v>30.16</v>
      </c>
      <c r="F629" s="7">
        <v>-3.8999999999999998E-3</v>
      </c>
      <c r="G629" s="35">
        <f t="shared" si="18"/>
        <v>0.16300000000000026</v>
      </c>
      <c r="H629" s="34">
        <f t="shared" si="19"/>
        <v>6.0262845066701631E-3</v>
      </c>
    </row>
    <row r="630" spans="1:8">
      <c r="A630" s="2" t="s">
        <v>678</v>
      </c>
      <c r="B630" s="3">
        <v>30.338999999999999</v>
      </c>
      <c r="C630" s="4">
        <v>30.283999999999999</v>
      </c>
      <c r="D630" s="4">
        <v>30.324999999999999</v>
      </c>
      <c r="E630" s="4">
        <v>30.123000000000001</v>
      </c>
      <c r="F630" s="5">
        <v>4.0000000000000002E-4</v>
      </c>
      <c r="G630" s="35">
        <f t="shared" si="18"/>
        <v>0.20199999999999818</v>
      </c>
      <c r="H630" s="34">
        <f t="shared" si="19"/>
        <v>7.8161301028874305E-3</v>
      </c>
    </row>
    <row r="631" spans="1:8">
      <c r="A631" s="2" t="s">
        <v>679</v>
      </c>
      <c r="B631" s="3">
        <v>30.327999999999999</v>
      </c>
      <c r="C631" s="4">
        <v>30.13</v>
      </c>
      <c r="D631" s="4">
        <v>30.395</v>
      </c>
      <c r="E631" s="4">
        <v>30.126000000000001</v>
      </c>
      <c r="F631" s="5">
        <v>6.1000000000000004E-3</v>
      </c>
      <c r="G631" s="35">
        <f t="shared" si="18"/>
        <v>0.26899999999999835</v>
      </c>
      <c r="H631" s="34">
        <f t="shared" si="19"/>
        <v>8.9791749044417779E-3</v>
      </c>
    </row>
    <row r="632" spans="1:8">
      <c r="A632" s="2" t="s">
        <v>680</v>
      </c>
      <c r="B632" s="6">
        <v>30.143000000000001</v>
      </c>
      <c r="C632" s="4">
        <v>30.347999999999999</v>
      </c>
      <c r="D632" s="4">
        <v>30.404</v>
      </c>
      <c r="E632" s="4">
        <v>30.128</v>
      </c>
      <c r="F632" s="7">
        <v>-7.1999999999999998E-3</v>
      </c>
      <c r="G632" s="35">
        <f t="shared" si="18"/>
        <v>0.2759999999999998</v>
      </c>
      <c r="H632" s="34">
        <f t="shared" si="19"/>
        <v>8.4015581671728554E-3</v>
      </c>
    </row>
    <row r="633" spans="1:8">
      <c r="A633" s="2" t="s">
        <v>681</v>
      </c>
      <c r="B633" s="3">
        <v>30.363</v>
      </c>
      <c r="C633" s="4">
        <v>30.292000000000002</v>
      </c>
      <c r="D633" s="4">
        <v>30.51</v>
      </c>
      <c r="E633" s="4">
        <v>30.277000000000001</v>
      </c>
      <c r="F633" s="5">
        <v>2.0999999999999999E-3</v>
      </c>
      <c r="G633" s="35">
        <f t="shared" si="18"/>
        <v>0.23300000000000054</v>
      </c>
      <c r="H633" s="34">
        <f t="shared" si="19"/>
        <v>7.175849554602421E-3</v>
      </c>
    </row>
    <row r="634" spans="1:8">
      <c r="A634" s="2" t="s">
        <v>682</v>
      </c>
      <c r="B634" s="6">
        <v>30.3</v>
      </c>
      <c r="C634" s="4">
        <v>30.31</v>
      </c>
      <c r="D634" s="4">
        <v>30.398</v>
      </c>
      <c r="E634" s="4">
        <v>30.196000000000002</v>
      </c>
      <c r="F634" s="7">
        <v>-1.6000000000000001E-3</v>
      </c>
      <c r="G634" s="35">
        <f t="shared" si="18"/>
        <v>0.20199999999999818</v>
      </c>
      <c r="H634" s="34">
        <f t="shared" si="19"/>
        <v>6.5132077960623289E-3</v>
      </c>
    </row>
    <row r="635" spans="1:8">
      <c r="A635" s="2" t="s">
        <v>683</v>
      </c>
      <c r="B635" s="3">
        <v>30.349</v>
      </c>
      <c r="C635" s="4">
        <v>30.323</v>
      </c>
      <c r="D635" s="4">
        <v>30.49</v>
      </c>
      <c r="E635" s="4">
        <v>30.297000000000001</v>
      </c>
      <c r="F635" s="5">
        <v>1.2999999999999999E-3</v>
      </c>
      <c r="G635" s="35">
        <f t="shared" si="18"/>
        <v>0.19299999999999784</v>
      </c>
      <c r="H635" s="34">
        <f t="shared" si="19"/>
        <v>3.7755135687670919E-3</v>
      </c>
    </row>
    <row r="636" spans="1:8">
      <c r="A636" s="2" t="s">
        <v>684</v>
      </c>
      <c r="B636" s="6">
        <v>30.311</v>
      </c>
      <c r="C636" s="4">
        <v>30.327000000000002</v>
      </c>
      <c r="D636" s="4">
        <v>30.347000000000001</v>
      </c>
      <c r="E636" s="4">
        <v>30.311</v>
      </c>
      <c r="F636" s="7">
        <v>-5.9999999999999995E-4</v>
      </c>
      <c r="G636" s="35">
        <f t="shared" si="18"/>
        <v>3.6000000000001364E-2</v>
      </c>
      <c r="H636" s="34">
        <f t="shared" si="19"/>
        <v>6.3837528528429069E-3</v>
      </c>
    </row>
    <row r="637" spans="1:8">
      <c r="A637" s="2" t="s">
        <v>685</v>
      </c>
      <c r="B637" s="3">
        <v>30.327999999999999</v>
      </c>
      <c r="C637" s="4">
        <v>30.233000000000001</v>
      </c>
      <c r="D637" s="4">
        <v>30.58</v>
      </c>
      <c r="E637" s="4">
        <v>30.23</v>
      </c>
      <c r="F637" s="5">
        <v>2.5999999999999999E-3</v>
      </c>
      <c r="G637" s="35">
        <f t="shared" si="18"/>
        <v>0.34999999999999787</v>
      </c>
      <c r="H637" s="34">
        <f t="shared" si="19"/>
        <v>9.5334416553369983E-3</v>
      </c>
    </row>
    <row r="638" spans="1:8">
      <c r="A638" s="2" t="s">
        <v>686</v>
      </c>
      <c r="B638" s="3">
        <v>30.25</v>
      </c>
      <c r="C638" s="4">
        <v>30.157</v>
      </c>
      <c r="D638" s="4">
        <v>30.36</v>
      </c>
      <c r="E638" s="4">
        <v>30.135000000000002</v>
      </c>
      <c r="F638" s="5">
        <v>2.5000000000000001E-3</v>
      </c>
      <c r="G638" s="35">
        <f t="shared" si="18"/>
        <v>0.22499999999999787</v>
      </c>
      <c r="H638" s="34">
        <f t="shared" si="19"/>
        <v>1.1529781179472055E-2</v>
      </c>
    </row>
    <row r="639" spans="1:8">
      <c r="A639" s="2" t="s">
        <v>687</v>
      </c>
      <c r="B639" s="6">
        <v>30.175000000000001</v>
      </c>
      <c r="C639" s="4">
        <v>30.573</v>
      </c>
      <c r="D639" s="4">
        <v>30.573</v>
      </c>
      <c r="E639" s="4">
        <v>30.093</v>
      </c>
      <c r="F639" s="7">
        <v>-1.35E-2</v>
      </c>
      <c r="G639" s="35">
        <f t="shared" si="18"/>
        <v>0.48000000000000043</v>
      </c>
      <c r="H639" s="34">
        <f t="shared" si="19"/>
        <v>8.4279776126730682E-3</v>
      </c>
    </row>
    <row r="640" spans="1:8">
      <c r="A640" s="2" t="s">
        <v>688</v>
      </c>
      <c r="B640" s="3">
        <v>30.588000000000001</v>
      </c>
      <c r="C640" s="4">
        <v>30.553000000000001</v>
      </c>
      <c r="D640" s="4">
        <v>30.588000000000001</v>
      </c>
      <c r="E640" s="4">
        <v>30.553000000000001</v>
      </c>
      <c r="F640" s="5">
        <v>1E-3</v>
      </c>
      <c r="G640" s="35">
        <f t="shared" si="18"/>
        <v>3.5000000000000142E-2</v>
      </c>
      <c r="H640" s="34">
        <f t="shared" si="19"/>
        <v>4.5310749357411542E-3</v>
      </c>
    </row>
    <row r="641" spans="1:8">
      <c r="A641" s="2" t="s">
        <v>689</v>
      </c>
      <c r="B641" s="3">
        <v>30.558</v>
      </c>
      <c r="C641" s="4">
        <v>30.346</v>
      </c>
      <c r="D641" s="4">
        <v>30.573</v>
      </c>
      <c r="E641" s="4">
        <v>30.332999999999998</v>
      </c>
      <c r="F641" s="5">
        <v>3.0999999999999999E-3</v>
      </c>
      <c r="G641" s="35">
        <f t="shared" si="18"/>
        <v>0.24000000000000199</v>
      </c>
      <c r="H641" s="34">
        <f t="shared" si="19"/>
        <v>5.8277360726985833E-3</v>
      </c>
    </row>
    <row r="642" spans="1:8">
      <c r="A642" s="2" t="s">
        <v>690</v>
      </c>
      <c r="B642" s="3">
        <v>30.463000000000001</v>
      </c>
      <c r="C642" s="4">
        <v>30.372</v>
      </c>
      <c r="D642" s="4">
        <v>30.465</v>
      </c>
      <c r="E642" s="4">
        <v>30.350999999999999</v>
      </c>
      <c r="F642" s="5">
        <v>3.0999999999999999E-3</v>
      </c>
      <c r="G642" s="35">
        <f t="shared" si="18"/>
        <v>0.11400000000000077</v>
      </c>
      <c r="H642" s="34">
        <f t="shared" si="19"/>
        <v>5.714756258234541E-3</v>
      </c>
    </row>
    <row r="643" spans="1:8">
      <c r="A643" s="2" t="s">
        <v>691</v>
      </c>
      <c r="B643" s="3">
        <v>30.369</v>
      </c>
      <c r="C643" s="4">
        <v>30.36</v>
      </c>
      <c r="D643" s="4">
        <v>30.53</v>
      </c>
      <c r="E643" s="4">
        <v>30.297000000000001</v>
      </c>
      <c r="F643" s="5">
        <v>1E-4</v>
      </c>
      <c r="G643" s="35">
        <f t="shared" ref="G643:G706" si="20">D643-E643</f>
        <v>0.23300000000000054</v>
      </c>
      <c r="H643" s="34">
        <f t="shared" ref="H643:H706" si="21">(SUM(G643:G644)/2)/C644</f>
        <v>9.5971486495323999E-3</v>
      </c>
    </row>
    <row r="644" spans="1:8">
      <c r="A644" s="2" t="s">
        <v>692</v>
      </c>
      <c r="B644" s="6">
        <v>30.364999999999998</v>
      </c>
      <c r="C644" s="4">
        <v>30.582000000000001</v>
      </c>
      <c r="D644" s="4">
        <v>30.585999999999999</v>
      </c>
      <c r="E644" s="4">
        <v>30.231999999999999</v>
      </c>
      <c r="F644" s="7">
        <v>-7.3000000000000001E-3</v>
      </c>
      <c r="G644" s="35">
        <f t="shared" si="20"/>
        <v>0.3539999999999992</v>
      </c>
      <c r="H644" s="34">
        <f t="shared" si="21"/>
        <v>9.3358967674661182E-3</v>
      </c>
    </row>
    <row r="645" spans="1:8">
      <c r="A645" s="2" t="s">
        <v>693</v>
      </c>
      <c r="B645" s="6">
        <v>30.587</v>
      </c>
      <c r="C645" s="4">
        <v>30.687999999999999</v>
      </c>
      <c r="D645" s="4">
        <v>30.699000000000002</v>
      </c>
      <c r="E645" s="4">
        <v>30.48</v>
      </c>
      <c r="F645" s="7">
        <v>-3.7000000000000002E-3</v>
      </c>
      <c r="G645" s="35">
        <f t="shared" si="20"/>
        <v>0.21900000000000119</v>
      </c>
      <c r="H645" s="34">
        <f t="shared" si="21"/>
        <v>8.5534262675067887E-3</v>
      </c>
    </row>
    <row r="646" spans="1:8">
      <c r="A646" s="2" t="s">
        <v>694</v>
      </c>
      <c r="B646" s="3">
        <v>30.7</v>
      </c>
      <c r="C646" s="4">
        <v>30.631</v>
      </c>
      <c r="D646" s="4">
        <v>30.715</v>
      </c>
      <c r="E646" s="4">
        <v>30.41</v>
      </c>
      <c r="F646" s="5">
        <v>2.2000000000000001E-3</v>
      </c>
      <c r="G646" s="35">
        <f t="shared" si="20"/>
        <v>0.30499999999999972</v>
      </c>
      <c r="H646" s="34">
        <f t="shared" si="21"/>
        <v>1.0103467289416457E-2</v>
      </c>
    </row>
    <row r="647" spans="1:8">
      <c r="A647" s="2" t="s">
        <v>695</v>
      </c>
      <c r="B647" s="6">
        <v>30.632999999999999</v>
      </c>
      <c r="C647" s="4">
        <v>30.831</v>
      </c>
      <c r="D647" s="4">
        <v>30.867999999999999</v>
      </c>
      <c r="E647" s="4">
        <v>30.55</v>
      </c>
      <c r="F647" s="7">
        <v>-6.3E-3</v>
      </c>
      <c r="G647" s="35">
        <f t="shared" si="20"/>
        <v>0.31799999999999784</v>
      </c>
      <c r="H647" s="34">
        <f t="shared" si="21"/>
        <v>5.7905664049827952E-3</v>
      </c>
    </row>
    <row r="648" spans="1:8">
      <c r="A648" s="2" t="s">
        <v>696</v>
      </c>
      <c r="B648" s="6">
        <v>30.827000000000002</v>
      </c>
      <c r="C648" s="4">
        <v>30.826000000000001</v>
      </c>
      <c r="D648" s="4">
        <v>30.852</v>
      </c>
      <c r="E648" s="4">
        <v>30.812999999999999</v>
      </c>
      <c r="F648" s="7">
        <v>0</v>
      </c>
      <c r="G648" s="35">
        <f t="shared" si="20"/>
        <v>3.9000000000001478E-2</v>
      </c>
      <c r="H648" s="34">
        <f t="shared" si="21"/>
        <v>4.1401792991035266E-3</v>
      </c>
    </row>
    <row r="649" spans="1:8">
      <c r="A649" s="2" t="s">
        <v>697</v>
      </c>
      <c r="B649" s="3">
        <v>30.827999999999999</v>
      </c>
      <c r="C649" s="4">
        <v>30.675000000000001</v>
      </c>
      <c r="D649" s="4">
        <v>30.878</v>
      </c>
      <c r="E649" s="4">
        <v>30.663</v>
      </c>
      <c r="F649" s="5">
        <v>4.1000000000000003E-3</v>
      </c>
      <c r="G649" s="35">
        <f t="shared" si="20"/>
        <v>0.21499999999999986</v>
      </c>
      <c r="H649" s="34">
        <f t="shared" si="21"/>
        <v>7.2654573824848705E-3</v>
      </c>
    </row>
    <row r="650" spans="1:8">
      <c r="A650" s="2" t="s">
        <v>698</v>
      </c>
      <c r="B650" s="6">
        <v>30.702999999999999</v>
      </c>
      <c r="C650" s="4">
        <v>30.762</v>
      </c>
      <c r="D650" s="4">
        <v>30.855</v>
      </c>
      <c r="E650" s="4">
        <v>30.623000000000001</v>
      </c>
      <c r="F650" s="7">
        <v>-2E-3</v>
      </c>
      <c r="G650" s="35">
        <f t="shared" si="20"/>
        <v>0.23199999999999932</v>
      </c>
      <c r="H650" s="34">
        <f t="shared" si="21"/>
        <v>7.0278184480234039E-3</v>
      </c>
    </row>
    <row r="651" spans="1:8">
      <c r="A651" s="2" t="s">
        <v>699</v>
      </c>
      <c r="B651" s="3">
        <v>30.765000000000001</v>
      </c>
      <c r="C651" s="4">
        <v>30.734999999999999</v>
      </c>
      <c r="D651" s="4">
        <v>30.8</v>
      </c>
      <c r="E651" s="4">
        <v>30.6</v>
      </c>
      <c r="F651" s="5">
        <v>8.0000000000000004E-4</v>
      </c>
      <c r="G651" s="35">
        <f t="shared" si="20"/>
        <v>0.19999999999999929</v>
      </c>
      <c r="H651" s="34">
        <f t="shared" si="21"/>
        <v>8.7501210810112372E-3</v>
      </c>
    </row>
    <row r="652" spans="1:8">
      <c r="A652" s="2" t="s">
        <v>700</v>
      </c>
      <c r="B652" s="6">
        <v>30.74</v>
      </c>
      <c r="C652" s="4">
        <v>30.971</v>
      </c>
      <c r="D652" s="4">
        <v>31.036999999999999</v>
      </c>
      <c r="E652" s="4">
        <v>30.695</v>
      </c>
      <c r="F652" s="7">
        <v>-7.7000000000000002E-3</v>
      </c>
      <c r="G652" s="35">
        <f t="shared" si="20"/>
        <v>0.34199999999999875</v>
      </c>
      <c r="H652" s="34">
        <f t="shared" si="21"/>
        <v>1.1366967397322745E-2</v>
      </c>
    </row>
    <row r="653" spans="1:8">
      <c r="A653" s="2" t="s">
        <v>701</v>
      </c>
      <c r="B653" s="3">
        <v>30.978999999999999</v>
      </c>
      <c r="C653" s="4">
        <v>30.702999999999999</v>
      </c>
      <c r="D653" s="4">
        <v>31.033000000000001</v>
      </c>
      <c r="E653" s="4">
        <v>30.677</v>
      </c>
      <c r="F653" s="5">
        <v>8.9999999999999993E-3</v>
      </c>
      <c r="G653" s="35">
        <f t="shared" si="20"/>
        <v>0.35600000000000165</v>
      </c>
      <c r="H653" s="34">
        <f t="shared" si="21"/>
        <v>6.6599361688269802E-3</v>
      </c>
    </row>
    <row r="654" spans="1:8">
      <c r="A654" s="2" t="s">
        <v>702</v>
      </c>
      <c r="B654" s="6">
        <v>30.702999999999999</v>
      </c>
      <c r="C654" s="4">
        <v>30.706</v>
      </c>
      <c r="D654" s="4">
        <v>30.713000000000001</v>
      </c>
      <c r="E654" s="4">
        <v>30.66</v>
      </c>
      <c r="F654" s="7">
        <v>-1E-4</v>
      </c>
      <c r="G654" s="35">
        <f t="shared" si="20"/>
        <v>5.3000000000000824E-2</v>
      </c>
      <c r="H654" s="34">
        <f t="shared" si="21"/>
        <v>4.3245000812876244E-3</v>
      </c>
    </row>
    <row r="655" spans="1:8">
      <c r="A655" s="2" t="s">
        <v>703</v>
      </c>
      <c r="B655" s="6">
        <v>30.707000000000001</v>
      </c>
      <c r="C655" s="4">
        <v>30.754999999999999</v>
      </c>
      <c r="D655" s="4">
        <v>30.843</v>
      </c>
      <c r="E655" s="4">
        <v>30.63</v>
      </c>
      <c r="F655" s="7">
        <v>-8.9999999999999998E-4</v>
      </c>
      <c r="G655" s="35">
        <f t="shared" si="20"/>
        <v>0.21300000000000097</v>
      </c>
      <c r="H655" s="34">
        <f t="shared" si="21"/>
        <v>7.203431452801173E-3</v>
      </c>
    </row>
    <row r="656" spans="1:8">
      <c r="A656" s="2" t="s">
        <v>704</v>
      </c>
      <c r="B656" s="3">
        <v>30.736000000000001</v>
      </c>
      <c r="C656" s="4">
        <v>30.541</v>
      </c>
      <c r="D656" s="4">
        <v>30.753</v>
      </c>
      <c r="E656" s="4">
        <v>30.526</v>
      </c>
      <c r="F656" s="5">
        <v>6.1000000000000004E-3</v>
      </c>
      <c r="G656" s="35">
        <f t="shared" si="20"/>
        <v>0.22700000000000031</v>
      </c>
      <c r="H656" s="34">
        <f t="shared" si="21"/>
        <v>8.1107491856677715E-3</v>
      </c>
    </row>
    <row r="657" spans="1:8">
      <c r="A657" s="2" t="s">
        <v>705</v>
      </c>
      <c r="B657" s="6">
        <v>30.548999999999999</v>
      </c>
      <c r="C657" s="4">
        <v>30.7</v>
      </c>
      <c r="D657" s="4">
        <v>30.776</v>
      </c>
      <c r="E657" s="4">
        <v>30.504999999999999</v>
      </c>
      <c r="F657" s="7">
        <v>-5.1000000000000004E-3</v>
      </c>
      <c r="G657" s="35">
        <f t="shared" si="20"/>
        <v>0.2710000000000008</v>
      </c>
      <c r="H657" s="34">
        <f t="shared" si="21"/>
        <v>7.6868072935288223E-3</v>
      </c>
    </row>
    <row r="658" spans="1:8">
      <c r="A658" s="2" t="s">
        <v>706</v>
      </c>
      <c r="B658" s="6">
        <v>30.707000000000001</v>
      </c>
      <c r="C658" s="4">
        <v>30.766999999999999</v>
      </c>
      <c r="D658" s="4">
        <v>30.797000000000001</v>
      </c>
      <c r="E658" s="4">
        <v>30.594999999999999</v>
      </c>
      <c r="F658" s="7">
        <v>-2.7000000000000001E-3</v>
      </c>
      <c r="G658" s="35">
        <f t="shared" si="20"/>
        <v>0.20200000000000173</v>
      </c>
      <c r="H658" s="34">
        <f t="shared" si="21"/>
        <v>6.9705615354688057E-3</v>
      </c>
    </row>
    <row r="659" spans="1:8">
      <c r="A659" s="2" t="s">
        <v>707</v>
      </c>
      <c r="B659" s="6">
        <v>30.791</v>
      </c>
      <c r="C659" s="4">
        <v>30.844000000000001</v>
      </c>
      <c r="D659" s="4">
        <v>30.925999999999998</v>
      </c>
      <c r="E659" s="4">
        <v>30.698</v>
      </c>
      <c r="F659" s="7">
        <v>-1.5E-3</v>
      </c>
      <c r="G659" s="35">
        <f t="shared" si="20"/>
        <v>0.22799999999999798</v>
      </c>
      <c r="H659" s="34">
        <f t="shared" si="21"/>
        <v>4.4696356275303615E-3</v>
      </c>
    </row>
    <row r="660" spans="1:8">
      <c r="A660" s="2" t="s">
        <v>708</v>
      </c>
      <c r="B660" s="3">
        <v>30.835999999999999</v>
      </c>
      <c r="C660" s="4">
        <v>30.875</v>
      </c>
      <c r="D660" s="4">
        <v>30.878</v>
      </c>
      <c r="E660" s="4">
        <v>30.83</v>
      </c>
      <c r="F660" s="5">
        <v>2.9999999999999997E-4</v>
      </c>
      <c r="G660" s="35">
        <f t="shared" si="20"/>
        <v>4.8000000000001819E-2</v>
      </c>
      <c r="H660" s="34">
        <f t="shared" si="21"/>
        <v>4.5245944024303719E-3</v>
      </c>
    </row>
    <row r="661" spans="1:8">
      <c r="A661" s="2" t="s">
        <v>709</v>
      </c>
      <c r="B661" s="6">
        <v>30.826000000000001</v>
      </c>
      <c r="C661" s="4">
        <v>30.942</v>
      </c>
      <c r="D661" s="4">
        <v>31.013999999999999</v>
      </c>
      <c r="E661" s="4">
        <v>30.782</v>
      </c>
      <c r="F661" s="7">
        <v>-4.1000000000000003E-3</v>
      </c>
      <c r="G661" s="35">
        <f t="shared" si="20"/>
        <v>0.23199999999999932</v>
      </c>
      <c r="H661" s="34">
        <f t="shared" si="21"/>
        <v>6.7718990548572217E-3</v>
      </c>
    </row>
    <row r="662" spans="1:8">
      <c r="A662" s="2" t="s">
        <v>710</v>
      </c>
      <c r="B662" s="3">
        <v>30.952999999999999</v>
      </c>
      <c r="C662" s="4">
        <v>30.789000000000001</v>
      </c>
      <c r="D662" s="4">
        <v>30.966999999999999</v>
      </c>
      <c r="E662" s="4">
        <v>30.782</v>
      </c>
      <c r="F662" s="5">
        <v>5.1000000000000004E-3</v>
      </c>
      <c r="G662" s="35">
        <f t="shared" si="20"/>
        <v>0.18499999999999872</v>
      </c>
      <c r="H662" s="34">
        <f t="shared" si="21"/>
        <v>5.2051240473487588E-3</v>
      </c>
    </row>
    <row r="663" spans="1:8">
      <c r="A663" s="2" t="s">
        <v>711</v>
      </c>
      <c r="B663" s="6">
        <v>30.797000000000001</v>
      </c>
      <c r="C663" s="4">
        <v>30.835000000000001</v>
      </c>
      <c r="D663" s="4">
        <v>30.863</v>
      </c>
      <c r="E663" s="4">
        <v>30.727</v>
      </c>
      <c r="F663" s="7">
        <v>-1.4E-3</v>
      </c>
      <c r="G663" s="35">
        <f t="shared" si="20"/>
        <v>0.13599999999999923</v>
      </c>
      <c r="H663" s="34">
        <f t="shared" si="21"/>
        <v>6.2340101687230476E-3</v>
      </c>
    </row>
    <row r="664" spans="1:8">
      <c r="A664" s="2" t="s">
        <v>712</v>
      </c>
      <c r="B664" s="6">
        <v>30.84</v>
      </c>
      <c r="C664" s="4">
        <v>30.879000000000001</v>
      </c>
      <c r="D664" s="4">
        <v>31.038</v>
      </c>
      <c r="E664" s="4">
        <v>30.789000000000001</v>
      </c>
      <c r="F664" s="7">
        <v>-1.4E-3</v>
      </c>
      <c r="G664" s="35">
        <f t="shared" si="20"/>
        <v>0.24899999999999878</v>
      </c>
      <c r="H664" s="34">
        <f t="shared" si="21"/>
        <v>7.9071877633028632E-3</v>
      </c>
    </row>
    <row r="665" spans="1:8">
      <c r="A665" s="2" t="s">
        <v>713</v>
      </c>
      <c r="B665" s="3">
        <v>30.882000000000001</v>
      </c>
      <c r="C665" s="4">
        <v>30.858000000000001</v>
      </c>
      <c r="D665" s="4">
        <v>31.032</v>
      </c>
      <c r="E665" s="4">
        <v>30.792999999999999</v>
      </c>
      <c r="F665" s="5">
        <v>2.9999999999999997E-4</v>
      </c>
      <c r="G665" s="35">
        <f t="shared" si="20"/>
        <v>0.23900000000000077</v>
      </c>
      <c r="H665" s="34">
        <f t="shared" si="21"/>
        <v>4.6335299073294242E-3</v>
      </c>
    </row>
    <row r="666" spans="1:8">
      <c r="A666" s="2" t="s">
        <v>714</v>
      </c>
      <c r="B666" s="3">
        <v>30.873999999999999</v>
      </c>
      <c r="C666" s="4">
        <v>30.861999999999998</v>
      </c>
      <c r="D666" s="4">
        <v>30.904</v>
      </c>
      <c r="E666" s="4">
        <v>30.856999999999999</v>
      </c>
      <c r="F666" s="5">
        <v>2.9999999999999997E-4</v>
      </c>
      <c r="G666" s="35">
        <f t="shared" si="20"/>
        <v>4.7000000000000597E-2</v>
      </c>
      <c r="H666" s="34">
        <f t="shared" si="21"/>
        <v>3.9194091733609883E-3</v>
      </c>
    </row>
    <row r="667" spans="1:8">
      <c r="A667" s="2" t="s">
        <v>715</v>
      </c>
      <c r="B667" s="6">
        <v>30.864999999999998</v>
      </c>
      <c r="C667" s="4">
        <v>30.872</v>
      </c>
      <c r="D667" s="4">
        <v>30.97</v>
      </c>
      <c r="E667" s="4">
        <v>30.774999999999999</v>
      </c>
      <c r="F667" s="7">
        <v>-2.0000000000000001E-4</v>
      </c>
      <c r="G667" s="35">
        <f t="shared" si="20"/>
        <v>0.19500000000000028</v>
      </c>
      <c r="H667" s="34">
        <f t="shared" si="21"/>
        <v>7.8544986319008456E-3</v>
      </c>
    </row>
    <row r="668" spans="1:8">
      <c r="A668" s="2" t="s">
        <v>716</v>
      </c>
      <c r="B668" s="6">
        <v>30.872</v>
      </c>
      <c r="C668" s="4">
        <v>31.065000000000001</v>
      </c>
      <c r="D668" s="4">
        <v>31.091999999999999</v>
      </c>
      <c r="E668" s="4">
        <v>30.798999999999999</v>
      </c>
      <c r="F668" s="7">
        <v>-6.4000000000000003E-3</v>
      </c>
      <c r="G668" s="35">
        <f t="shared" si="20"/>
        <v>0.29299999999999926</v>
      </c>
      <c r="H668" s="34">
        <f t="shared" si="21"/>
        <v>7.3771019908510788E-3</v>
      </c>
    </row>
    <row r="669" spans="1:8">
      <c r="A669" s="2" t="s">
        <v>717</v>
      </c>
      <c r="B669" s="3">
        <v>31.07</v>
      </c>
      <c r="C669" s="4">
        <v>31.042000000000002</v>
      </c>
      <c r="D669" s="4">
        <v>31.193999999999999</v>
      </c>
      <c r="E669" s="4">
        <v>31.029</v>
      </c>
      <c r="F669" s="5">
        <v>8.0000000000000004E-4</v>
      </c>
      <c r="G669" s="35">
        <f t="shared" si="20"/>
        <v>0.16499999999999915</v>
      </c>
      <c r="H669" s="34">
        <f t="shared" si="21"/>
        <v>5.9184002580229137E-3</v>
      </c>
    </row>
    <row r="670" spans="1:8">
      <c r="A670" s="2" t="s">
        <v>718</v>
      </c>
      <c r="B670" s="3">
        <v>31.045000000000002</v>
      </c>
      <c r="C670" s="4">
        <v>31.004999999999999</v>
      </c>
      <c r="D670" s="4">
        <v>31.117000000000001</v>
      </c>
      <c r="E670" s="4">
        <v>30.914999999999999</v>
      </c>
      <c r="F670" s="5">
        <v>1.1999999999999999E-3</v>
      </c>
      <c r="G670" s="35">
        <f t="shared" si="20"/>
        <v>0.20200000000000173</v>
      </c>
      <c r="H670" s="34">
        <f t="shared" si="21"/>
        <v>5.5770470664088271E-3</v>
      </c>
    </row>
    <row r="671" spans="1:8">
      <c r="A671" s="2" t="s">
        <v>719</v>
      </c>
      <c r="B671" s="6">
        <v>31.007999999999999</v>
      </c>
      <c r="C671" s="4">
        <v>31.02</v>
      </c>
      <c r="D671" s="4">
        <v>31.082000000000001</v>
      </c>
      <c r="E671" s="4">
        <v>30.937999999999999</v>
      </c>
      <c r="F671" s="7">
        <v>-2.3999999999999998E-3</v>
      </c>
      <c r="G671" s="35">
        <f t="shared" si="20"/>
        <v>0.1440000000000019</v>
      </c>
      <c r="H671" s="34">
        <f t="shared" si="21"/>
        <v>3.140197751940486E-3</v>
      </c>
    </row>
    <row r="672" spans="1:8">
      <c r="A672" s="2" t="s">
        <v>720</v>
      </c>
      <c r="B672" s="3">
        <v>31.084</v>
      </c>
      <c r="C672" s="4">
        <v>31.048999999999999</v>
      </c>
      <c r="D672" s="4">
        <v>31.09</v>
      </c>
      <c r="E672" s="4">
        <v>31.039000000000001</v>
      </c>
      <c r="F672" s="5">
        <v>1.1000000000000001E-3</v>
      </c>
      <c r="G672" s="35">
        <f t="shared" si="20"/>
        <v>5.099999999999838E-2</v>
      </c>
      <c r="H672" s="34">
        <f t="shared" si="21"/>
        <v>3.9146478421305921E-3</v>
      </c>
    </row>
    <row r="673" spans="1:8">
      <c r="A673" s="2" t="s">
        <v>721</v>
      </c>
      <c r="B673" s="6">
        <v>31.05</v>
      </c>
      <c r="C673" s="4">
        <v>31.164999999999999</v>
      </c>
      <c r="D673" s="4">
        <v>31.193000000000001</v>
      </c>
      <c r="E673" s="4">
        <v>31</v>
      </c>
      <c r="F673" s="7">
        <v>-4.3E-3</v>
      </c>
      <c r="G673" s="35">
        <f t="shared" si="20"/>
        <v>0.19300000000000139</v>
      </c>
      <c r="H673" s="34">
        <f t="shared" si="21"/>
        <v>5.0529355149182111E-3</v>
      </c>
    </row>
    <row r="674" spans="1:8">
      <c r="A674" s="2" t="s">
        <v>722</v>
      </c>
      <c r="B674" s="3">
        <v>31.184999999999999</v>
      </c>
      <c r="C674" s="4">
        <v>31.17</v>
      </c>
      <c r="D674" s="4">
        <v>31.2</v>
      </c>
      <c r="E674" s="4">
        <v>31.077999999999999</v>
      </c>
      <c r="F674" s="5">
        <v>1E-4</v>
      </c>
      <c r="G674" s="35">
        <f t="shared" si="20"/>
        <v>0.12199999999999989</v>
      </c>
      <c r="H674" s="34">
        <f t="shared" si="21"/>
        <v>7.1099891352975056E-3</v>
      </c>
    </row>
    <row r="675" spans="1:8">
      <c r="A675" s="2" t="s">
        <v>723</v>
      </c>
      <c r="B675" s="6">
        <v>31.183</v>
      </c>
      <c r="C675" s="4">
        <v>31.294</v>
      </c>
      <c r="D675" s="4">
        <v>31.465</v>
      </c>
      <c r="E675" s="4">
        <v>31.141999999999999</v>
      </c>
      <c r="F675" s="7">
        <v>-3.8999999999999998E-3</v>
      </c>
      <c r="G675" s="35">
        <f t="shared" si="20"/>
        <v>0.3230000000000004</v>
      </c>
      <c r="H675" s="34">
        <f t="shared" si="21"/>
        <v>8.3253740846864002E-3</v>
      </c>
    </row>
    <row r="676" spans="1:8">
      <c r="A676" s="2" t="s">
        <v>724</v>
      </c>
      <c r="B676" s="6">
        <v>31.306000000000001</v>
      </c>
      <c r="C676" s="4">
        <v>31.41</v>
      </c>
      <c r="D676" s="4">
        <v>31.47</v>
      </c>
      <c r="E676" s="4">
        <v>31.27</v>
      </c>
      <c r="F676" s="7">
        <v>-3.5000000000000001E-3</v>
      </c>
      <c r="G676" s="35">
        <f t="shared" si="20"/>
        <v>0.19999999999999929</v>
      </c>
      <c r="H676" s="34">
        <f t="shared" si="21"/>
        <v>7.7532844871146984E-3</v>
      </c>
    </row>
    <row r="677" spans="1:8">
      <c r="A677" s="2" t="s">
        <v>725</v>
      </c>
      <c r="B677" s="6">
        <v>31.414999999999999</v>
      </c>
      <c r="C677" s="4">
        <v>31.664000000000001</v>
      </c>
      <c r="D677" s="4">
        <v>31.681999999999999</v>
      </c>
      <c r="E677" s="4">
        <v>31.390999999999998</v>
      </c>
      <c r="F677" s="7">
        <v>-8.6E-3</v>
      </c>
      <c r="G677" s="35">
        <f t="shared" si="20"/>
        <v>0.29100000000000037</v>
      </c>
      <c r="H677" s="34">
        <f t="shared" si="21"/>
        <v>4.9066010349615033E-3</v>
      </c>
    </row>
    <row r="678" spans="1:8">
      <c r="A678" s="2" t="s">
        <v>726</v>
      </c>
      <c r="B678" s="6">
        <v>31.687999999999999</v>
      </c>
      <c r="C678" s="4">
        <v>31.692</v>
      </c>
      <c r="D678" s="4">
        <v>31.698</v>
      </c>
      <c r="E678" s="4">
        <v>31.678000000000001</v>
      </c>
      <c r="F678" s="7">
        <v>-6.9999999999999999E-4</v>
      </c>
      <c r="G678" s="35">
        <f t="shared" si="20"/>
        <v>1.9999999999999574E-2</v>
      </c>
      <c r="H678" s="34">
        <f t="shared" si="21"/>
        <v>2.7318952720841649E-3</v>
      </c>
    </row>
    <row r="679" spans="1:8">
      <c r="A679" s="2" t="s">
        <v>727</v>
      </c>
      <c r="B679" s="3">
        <v>31.71</v>
      </c>
      <c r="C679" s="4">
        <v>31.663</v>
      </c>
      <c r="D679" s="4">
        <v>31.795000000000002</v>
      </c>
      <c r="E679" s="4">
        <v>31.641999999999999</v>
      </c>
      <c r="F679" s="5">
        <v>1.4E-3</v>
      </c>
      <c r="G679" s="35">
        <f t="shared" si="20"/>
        <v>0.15300000000000225</v>
      </c>
      <c r="H679" s="34">
        <f t="shared" si="21"/>
        <v>4.1671928273772398E-3</v>
      </c>
    </row>
    <row r="680" spans="1:8">
      <c r="A680" s="2" t="s">
        <v>728</v>
      </c>
      <c r="B680" s="6">
        <v>31.666</v>
      </c>
      <c r="C680" s="4">
        <v>31.675999999999998</v>
      </c>
      <c r="D680" s="4">
        <v>31.734999999999999</v>
      </c>
      <c r="E680" s="4">
        <v>31.623999999999999</v>
      </c>
      <c r="F680" s="7">
        <v>-1.2999999999999999E-3</v>
      </c>
      <c r="G680" s="35">
        <f t="shared" si="20"/>
        <v>0.11100000000000065</v>
      </c>
      <c r="H680" s="34">
        <f t="shared" si="21"/>
        <v>4.4737090828896771E-3</v>
      </c>
    </row>
    <row r="681" spans="1:8">
      <c r="A681" s="2" t="s">
        <v>729</v>
      </c>
      <c r="B681" s="6">
        <v>31.706</v>
      </c>
      <c r="C681" s="4">
        <v>31.741</v>
      </c>
      <c r="D681" s="4">
        <v>31.76</v>
      </c>
      <c r="E681" s="4">
        <v>31.587</v>
      </c>
      <c r="F681" s="7">
        <v>-1.4E-3</v>
      </c>
      <c r="G681" s="35">
        <f t="shared" si="20"/>
        <v>0.17300000000000182</v>
      </c>
      <c r="H681" s="34">
        <f t="shared" si="21"/>
        <v>6.3077020361705528E-3</v>
      </c>
    </row>
    <row r="682" spans="1:8">
      <c r="A682" s="2" t="s">
        <v>730</v>
      </c>
      <c r="B682" s="3">
        <v>31.751999999999999</v>
      </c>
      <c r="C682" s="4">
        <v>31.628</v>
      </c>
      <c r="D682" s="4">
        <v>31.847000000000001</v>
      </c>
      <c r="E682" s="4">
        <v>31.620999999999999</v>
      </c>
      <c r="F682" s="5">
        <v>4.4999999999999997E-3</v>
      </c>
      <c r="G682" s="35">
        <f t="shared" si="20"/>
        <v>0.22600000000000264</v>
      </c>
      <c r="H682" s="34">
        <f t="shared" si="21"/>
        <v>5.0205891669306895E-3</v>
      </c>
    </row>
    <row r="683" spans="1:8">
      <c r="A683" s="2" t="s">
        <v>731</v>
      </c>
      <c r="B683" s="3">
        <v>31.61</v>
      </c>
      <c r="C683" s="4">
        <v>31.57</v>
      </c>
      <c r="D683" s="4">
        <v>31.655000000000001</v>
      </c>
      <c r="E683" s="4">
        <v>31.564</v>
      </c>
      <c r="F683" s="5">
        <v>1.5E-3</v>
      </c>
      <c r="G683" s="35">
        <f t="shared" si="20"/>
        <v>9.100000000000108E-2</v>
      </c>
      <c r="H683" s="34">
        <f t="shared" si="21"/>
        <v>2.5811559778305664E-3</v>
      </c>
    </row>
    <row r="684" spans="1:8">
      <c r="A684" s="2" t="s">
        <v>732</v>
      </c>
      <c r="B684" s="6">
        <v>31.562000000000001</v>
      </c>
      <c r="C684" s="4">
        <v>31.574999999999999</v>
      </c>
      <c r="D684" s="4">
        <v>31.587</v>
      </c>
      <c r="E684" s="4">
        <v>31.515000000000001</v>
      </c>
      <c r="F684" s="7">
        <v>-4.0000000000000002E-4</v>
      </c>
      <c r="G684" s="35">
        <f t="shared" si="20"/>
        <v>7.1999999999999176E-2</v>
      </c>
      <c r="H684" s="34">
        <f t="shared" si="21"/>
        <v>5.4246106017828057E-3</v>
      </c>
    </row>
    <row r="685" spans="1:8">
      <c r="A685" s="2" t="s">
        <v>733</v>
      </c>
      <c r="B685" s="3">
        <v>31.574999999999999</v>
      </c>
      <c r="C685" s="4">
        <v>31.523</v>
      </c>
      <c r="D685" s="4">
        <v>31.713999999999999</v>
      </c>
      <c r="E685" s="4">
        <v>31.443999999999999</v>
      </c>
      <c r="F685" s="5">
        <v>2.0999999999999999E-3</v>
      </c>
      <c r="G685" s="35">
        <f t="shared" si="20"/>
        <v>0.26999999999999957</v>
      </c>
      <c r="H685" s="34">
        <f t="shared" si="21"/>
        <v>6.5399841646872564E-3</v>
      </c>
    </row>
    <row r="686" spans="1:8">
      <c r="A686" s="2" t="s">
        <v>734</v>
      </c>
      <c r="B686" s="6">
        <v>31.51</v>
      </c>
      <c r="C686" s="4">
        <v>31.574999999999999</v>
      </c>
      <c r="D686" s="4">
        <v>31.611000000000001</v>
      </c>
      <c r="E686" s="4">
        <v>31.468</v>
      </c>
      <c r="F686" s="7">
        <v>-2.2000000000000001E-3</v>
      </c>
      <c r="G686" s="35">
        <f t="shared" si="20"/>
        <v>0.14300000000000068</v>
      </c>
      <c r="H686" s="34">
        <f t="shared" si="21"/>
        <v>7.63419609843171E-3</v>
      </c>
    </row>
    <row r="687" spans="1:8">
      <c r="A687" s="2" t="s">
        <v>735</v>
      </c>
      <c r="B687" s="3">
        <v>31.58</v>
      </c>
      <c r="C687" s="4">
        <v>31.372</v>
      </c>
      <c r="D687" s="4">
        <v>31.587</v>
      </c>
      <c r="E687" s="4">
        <v>31.251000000000001</v>
      </c>
      <c r="F687" s="5">
        <v>6.6E-3</v>
      </c>
      <c r="G687" s="35">
        <f t="shared" si="20"/>
        <v>0.33599999999999852</v>
      </c>
      <c r="H687" s="34">
        <f t="shared" si="21"/>
        <v>9.7462185937598825E-3</v>
      </c>
    </row>
    <row r="688" spans="1:8">
      <c r="A688" s="2" t="s">
        <v>736</v>
      </c>
      <c r="B688" s="6">
        <v>31.373000000000001</v>
      </c>
      <c r="C688" s="4">
        <v>31.602</v>
      </c>
      <c r="D688" s="4">
        <v>31.613</v>
      </c>
      <c r="E688" s="4">
        <v>31.332999999999998</v>
      </c>
      <c r="F688" s="7">
        <v>-7.4000000000000003E-3</v>
      </c>
      <c r="G688" s="35">
        <f t="shared" si="20"/>
        <v>0.28000000000000114</v>
      </c>
      <c r="H688" s="34">
        <f t="shared" si="21"/>
        <v>9.2056728567794545E-3</v>
      </c>
    </row>
    <row r="689" spans="1:8">
      <c r="A689" s="2" t="s">
        <v>737</v>
      </c>
      <c r="B689" s="3">
        <v>31.608000000000001</v>
      </c>
      <c r="C689" s="4">
        <v>31.448</v>
      </c>
      <c r="D689" s="4">
        <v>31.742000000000001</v>
      </c>
      <c r="E689" s="4">
        <v>31.443000000000001</v>
      </c>
      <c r="F689" s="5">
        <v>3.3999999999999998E-3</v>
      </c>
      <c r="G689" s="35">
        <f t="shared" si="20"/>
        <v>0.29899999999999949</v>
      </c>
      <c r="H689" s="34">
        <f t="shared" si="21"/>
        <v>6.369932647096197E-3</v>
      </c>
    </row>
    <row r="690" spans="1:8">
      <c r="A690" s="2" t="s">
        <v>738</v>
      </c>
      <c r="B690" s="3">
        <v>31.501000000000001</v>
      </c>
      <c r="C690" s="4">
        <v>31.475999999999999</v>
      </c>
      <c r="D690" s="4">
        <v>31.529</v>
      </c>
      <c r="E690" s="4">
        <v>31.427</v>
      </c>
      <c r="F690" s="5">
        <v>6.9999999999999999E-4</v>
      </c>
      <c r="G690" s="35">
        <f t="shared" si="20"/>
        <v>0.10200000000000031</v>
      </c>
      <c r="H690" s="34">
        <f t="shared" si="21"/>
        <v>5.5772181027870142E-3</v>
      </c>
    </row>
    <row r="691" spans="1:8">
      <c r="A691" s="2" t="s">
        <v>739</v>
      </c>
      <c r="B691" s="3">
        <v>31.48</v>
      </c>
      <c r="C691" s="4">
        <v>31.288</v>
      </c>
      <c r="D691" s="4">
        <v>31.512</v>
      </c>
      <c r="E691" s="4">
        <v>31.265000000000001</v>
      </c>
      <c r="F691" s="5">
        <v>6.1999999999999998E-3</v>
      </c>
      <c r="G691" s="35">
        <f t="shared" si="20"/>
        <v>0.24699999999999989</v>
      </c>
      <c r="H691" s="34">
        <f t="shared" si="21"/>
        <v>6.8416687930594865E-3</v>
      </c>
    </row>
    <row r="692" spans="1:8">
      <c r="A692" s="2" t="s">
        <v>740</v>
      </c>
      <c r="B692" s="6">
        <v>31.286999999999999</v>
      </c>
      <c r="C692" s="4">
        <v>31.352</v>
      </c>
      <c r="D692" s="4">
        <v>31.425000000000001</v>
      </c>
      <c r="E692" s="4">
        <v>31.242999999999999</v>
      </c>
      <c r="F692" s="7">
        <v>-1.8E-3</v>
      </c>
      <c r="G692" s="35">
        <f t="shared" si="20"/>
        <v>0.18200000000000216</v>
      </c>
      <c r="H692" s="34">
        <f t="shared" si="21"/>
        <v>5.8660375553926435E-3</v>
      </c>
    </row>
    <row r="693" spans="1:8">
      <c r="A693" s="2" t="s">
        <v>741</v>
      </c>
      <c r="B693" s="6">
        <v>31.343</v>
      </c>
      <c r="C693" s="4">
        <v>31.367000000000001</v>
      </c>
      <c r="D693" s="4">
        <v>31.41</v>
      </c>
      <c r="E693" s="4">
        <v>31.224</v>
      </c>
      <c r="F693" s="7">
        <v>-1.1999999999999999E-3</v>
      </c>
      <c r="G693" s="35">
        <f t="shared" si="20"/>
        <v>0.18599999999999994</v>
      </c>
      <c r="H693" s="34">
        <f t="shared" si="21"/>
        <v>7.0838627700127305E-3</v>
      </c>
    </row>
    <row r="694" spans="1:8">
      <c r="A694" s="2" t="s">
        <v>742</v>
      </c>
      <c r="B694" s="6">
        <v>31.38</v>
      </c>
      <c r="C694" s="4">
        <v>31.48</v>
      </c>
      <c r="D694" s="4">
        <v>31.57</v>
      </c>
      <c r="E694" s="4">
        <v>31.31</v>
      </c>
      <c r="F694" s="7">
        <v>-3.3E-3</v>
      </c>
      <c r="G694" s="35">
        <f t="shared" si="20"/>
        <v>0.26000000000000156</v>
      </c>
      <c r="H694" s="34">
        <f t="shared" si="21"/>
        <v>6.2575632125342444E-3</v>
      </c>
    </row>
    <row r="695" spans="1:8">
      <c r="A695" s="2" t="s">
        <v>743</v>
      </c>
      <c r="B695" s="3">
        <v>31.484999999999999</v>
      </c>
      <c r="C695" s="4">
        <v>31.402000000000001</v>
      </c>
      <c r="D695" s="4">
        <v>31.52</v>
      </c>
      <c r="E695" s="4">
        <v>31.387</v>
      </c>
      <c r="F695" s="5">
        <v>3.5000000000000001E-3</v>
      </c>
      <c r="G695" s="35">
        <f t="shared" si="20"/>
        <v>0.13299999999999912</v>
      </c>
      <c r="H695" s="34">
        <f t="shared" si="21"/>
        <v>2.8670638080978013E-3</v>
      </c>
    </row>
    <row r="696" spans="1:8">
      <c r="A696" s="2" t="s">
        <v>744</v>
      </c>
      <c r="B696" s="6">
        <v>31.376000000000001</v>
      </c>
      <c r="C696" s="4">
        <v>31.390999999999998</v>
      </c>
      <c r="D696" s="4">
        <v>31.390999999999998</v>
      </c>
      <c r="E696" s="4">
        <v>31.344000000000001</v>
      </c>
      <c r="F696" s="7">
        <v>-6.9999999999999999E-4</v>
      </c>
      <c r="G696" s="35">
        <f t="shared" si="20"/>
        <v>4.6999999999997044E-2</v>
      </c>
      <c r="H696" s="34">
        <f t="shared" si="21"/>
        <v>4.257286816761208E-3</v>
      </c>
    </row>
    <row r="697" spans="1:8">
      <c r="A697" s="2" t="s">
        <v>745</v>
      </c>
      <c r="B697" s="3">
        <v>31.398</v>
      </c>
      <c r="C697" s="4">
        <v>31.358000000000001</v>
      </c>
      <c r="D697" s="4">
        <v>31.54</v>
      </c>
      <c r="E697" s="4">
        <v>31.32</v>
      </c>
      <c r="F697" s="5">
        <v>5.9999999999999995E-4</v>
      </c>
      <c r="G697" s="35">
        <f t="shared" si="20"/>
        <v>0.21999999999999886</v>
      </c>
      <c r="H697" s="34">
        <f t="shared" si="21"/>
        <v>7.7831540077672491E-3</v>
      </c>
    </row>
    <row r="698" spans="1:8">
      <c r="A698" s="2" t="s">
        <v>746</v>
      </c>
      <c r="B698" s="6">
        <v>31.38</v>
      </c>
      <c r="C698" s="4">
        <v>31.414000000000001</v>
      </c>
      <c r="D698" s="4">
        <v>31.44</v>
      </c>
      <c r="E698" s="4">
        <v>31.170999999999999</v>
      </c>
      <c r="F698" s="7">
        <v>-1.6999999999999999E-3</v>
      </c>
      <c r="G698" s="35">
        <f t="shared" si="20"/>
        <v>0.2690000000000019</v>
      </c>
      <c r="H698" s="34">
        <f t="shared" si="21"/>
        <v>7.9056423334396275E-3</v>
      </c>
    </row>
    <row r="699" spans="1:8">
      <c r="A699" s="2" t="s">
        <v>747</v>
      </c>
      <c r="B699" s="3">
        <v>31.434999999999999</v>
      </c>
      <c r="C699" s="4">
        <v>31.37</v>
      </c>
      <c r="D699" s="4">
        <v>31.466999999999999</v>
      </c>
      <c r="E699" s="4">
        <v>31.24</v>
      </c>
      <c r="F699" s="5">
        <v>1.6999999999999999E-3</v>
      </c>
      <c r="G699" s="35">
        <f t="shared" si="20"/>
        <v>0.22700000000000031</v>
      </c>
      <c r="H699" s="34">
        <f t="shared" si="21"/>
        <v>1.07895159993568E-2</v>
      </c>
    </row>
    <row r="700" spans="1:8">
      <c r="A700" s="2" t="s">
        <v>748</v>
      </c>
      <c r="B700" s="3">
        <v>31.382000000000001</v>
      </c>
      <c r="C700" s="4">
        <v>31.094999999999999</v>
      </c>
      <c r="D700" s="4">
        <v>31.510999999999999</v>
      </c>
      <c r="E700" s="4">
        <v>31.067</v>
      </c>
      <c r="F700" s="5">
        <v>8.8000000000000005E-3</v>
      </c>
      <c r="G700" s="35">
        <f t="shared" si="20"/>
        <v>0.44399999999999906</v>
      </c>
      <c r="H700" s="34">
        <f t="shared" si="21"/>
        <v>1.2422762123515854E-2</v>
      </c>
    </row>
    <row r="701" spans="1:8">
      <c r="A701" s="2" t="s">
        <v>749</v>
      </c>
      <c r="B701" s="3">
        <v>31.106999999999999</v>
      </c>
      <c r="C701" s="4">
        <v>30.911000000000001</v>
      </c>
      <c r="D701" s="4">
        <v>31.146999999999998</v>
      </c>
      <c r="E701" s="4">
        <v>30.823</v>
      </c>
      <c r="F701" s="5">
        <v>5.8999999999999999E-3</v>
      </c>
      <c r="G701" s="35">
        <f t="shared" si="20"/>
        <v>0.32399999999999807</v>
      </c>
      <c r="H701" s="34">
        <f t="shared" si="21"/>
        <v>6.0531511993007353E-3</v>
      </c>
    </row>
    <row r="702" spans="1:8">
      <c r="A702" s="2" t="s">
        <v>750</v>
      </c>
      <c r="B702" s="3">
        <v>30.923999999999999</v>
      </c>
      <c r="C702" s="4">
        <v>30.893000000000001</v>
      </c>
      <c r="D702" s="4">
        <v>30.937999999999999</v>
      </c>
      <c r="E702" s="4">
        <v>30.888000000000002</v>
      </c>
      <c r="F702" s="5">
        <v>1E-3</v>
      </c>
      <c r="G702" s="35">
        <f t="shared" si="20"/>
        <v>4.9999999999997158E-2</v>
      </c>
      <c r="H702" s="34">
        <f t="shared" si="21"/>
        <v>3.6541397343034052E-3</v>
      </c>
    </row>
    <row r="703" spans="1:8">
      <c r="A703" s="2" t="s">
        <v>751</v>
      </c>
      <c r="B703" s="3">
        <v>30.891999999999999</v>
      </c>
      <c r="C703" s="4">
        <v>30.786999999999999</v>
      </c>
      <c r="D703" s="4">
        <v>30.919</v>
      </c>
      <c r="E703" s="4">
        <v>30.744</v>
      </c>
      <c r="F703" s="5">
        <v>3.0000000000000001E-3</v>
      </c>
      <c r="G703" s="35">
        <f t="shared" si="20"/>
        <v>0.17500000000000071</v>
      </c>
      <c r="H703" s="34">
        <f t="shared" si="21"/>
        <v>5.4648363801964497E-3</v>
      </c>
    </row>
    <row r="704" spans="1:8">
      <c r="A704" s="2" t="s">
        <v>752</v>
      </c>
      <c r="B704" s="3">
        <v>30.8</v>
      </c>
      <c r="C704" s="4">
        <v>30.742000000000001</v>
      </c>
      <c r="D704" s="4">
        <v>30.847999999999999</v>
      </c>
      <c r="E704" s="4">
        <v>30.687000000000001</v>
      </c>
      <c r="F704" s="5">
        <v>1.5E-3</v>
      </c>
      <c r="G704" s="35">
        <f t="shared" si="20"/>
        <v>0.16099999999999781</v>
      </c>
      <c r="H704" s="34">
        <f t="shared" si="21"/>
        <v>6.1272126045515875E-3</v>
      </c>
    </row>
    <row r="705" spans="1:8">
      <c r="A705" s="2" t="s">
        <v>753</v>
      </c>
      <c r="B705" s="6">
        <v>30.753</v>
      </c>
      <c r="C705" s="4">
        <v>30.846</v>
      </c>
      <c r="D705" s="4">
        <v>30.86</v>
      </c>
      <c r="E705" s="4">
        <v>30.643000000000001</v>
      </c>
      <c r="F705" s="7">
        <v>-3.3999999999999998E-3</v>
      </c>
      <c r="G705" s="35">
        <f t="shared" si="20"/>
        <v>0.21699999999999875</v>
      </c>
      <c r="H705" s="34">
        <f t="shared" si="21"/>
        <v>7.0336194102084268E-3</v>
      </c>
    </row>
    <row r="706" spans="1:8">
      <c r="A706" s="2" t="s">
        <v>754</v>
      </c>
      <c r="B706" s="6">
        <v>30.859000000000002</v>
      </c>
      <c r="C706" s="4">
        <v>30.994</v>
      </c>
      <c r="D706" s="4">
        <v>31.047000000000001</v>
      </c>
      <c r="E706" s="4">
        <v>30.827999999999999</v>
      </c>
      <c r="F706" s="7">
        <v>-4.7000000000000002E-3</v>
      </c>
      <c r="G706" s="35">
        <f t="shared" si="20"/>
        <v>0.21900000000000119</v>
      </c>
      <c r="H706" s="34">
        <f t="shared" si="21"/>
        <v>6.725663716814205E-3</v>
      </c>
    </row>
    <row r="707" spans="1:8">
      <c r="A707" s="2" t="s">
        <v>755</v>
      </c>
      <c r="B707" s="6">
        <v>31.006</v>
      </c>
      <c r="C707" s="4">
        <v>31.074999999999999</v>
      </c>
      <c r="D707" s="4">
        <v>31.16</v>
      </c>
      <c r="E707" s="4">
        <v>30.960999999999999</v>
      </c>
      <c r="F707" s="7">
        <v>-3.8999999999999998E-3</v>
      </c>
      <c r="G707" s="35">
        <f t="shared" ref="G707:G770" si="22">D707-E707</f>
        <v>0.19900000000000162</v>
      </c>
      <c r="H707" s="34">
        <f t="shared" ref="H707:H770" si="23">(SUM(G707:G708)/2)/C708</f>
        <v>4.5181207190404596E-3</v>
      </c>
    </row>
    <row r="708" spans="1:8">
      <c r="A708" s="2" t="s">
        <v>756</v>
      </c>
      <c r="B708" s="3">
        <v>31.126999999999999</v>
      </c>
      <c r="C708" s="4">
        <v>31.097000000000001</v>
      </c>
      <c r="D708" s="4">
        <v>31.132999999999999</v>
      </c>
      <c r="E708" s="4">
        <v>31.050999999999998</v>
      </c>
      <c r="F708" s="5">
        <v>5.0000000000000001E-4</v>
      </c>
      <c r="G708" s="35">
        <f t="shared" si="22"/>
        <v>8.2000000000000739E-2</v>
      </c>
      <c r="H708" s="34">
        <f t="shared" si="23"/>
        <v>4.3829965516130401E-3</v>
      </c>
    </row>
    <row r="709" spans="1:8">
      <c r="A709" s="2" t="s">
        <v>757</v>
      </c>
      <c r="B709" s="3">
        <v>31.11</v>
      </c>
      <c r="C709" s="4">
        <v>31.029</v>
      </c>
      <c r="D709" s="4">
        <v>31.128</v>
      </c>
      <c r="E709" s="4">
        <v>30.937999999999999</v>
      </c>
      <c r="F709" s="5">
        <v>2.2000000000000001E-3</v>
      </c>
      <c r="G709" s="35">
        <f t="shared" si="22"/>
        <v>0.19000000000000128</v>
      </c>
      <c r="H709" s="34">
        <f t="shared" si="23"/>
        <v>7.2622107969151951E-3</v>
      </c>
    </row>
    <row r="710" spans="1:8">
      <c r="A710" s="2" t="s">
        <v>758</v>
      </c>
      <c r="B710" s="6">
        <v>31.041</v>
      </c>
      <c r="C710" s="4">
        <v>31.12</v>
      </c>
      <c r="D710" s="4">
        <v>31.234999999999999</v>
      </c>
      <c r="E710" s="4">
        <v>30.972999999999999</v>
      </c>
      <c r="F710" s="7">
        <v>-2.3999999999999998E-3</v>
      </c>
      <c r="G710" s="35">
        <f t="shared" si="22"/>
        <v>0.26200000000000045</v>
      </c>
      <c r="H710" s="34">
        <f t="shared" si="23"/>
        <v>7.1423985618900921E-3</v>
      </c>
    </row>
    <row r="711" spans="1:8">
      <c r="A711" s="2" t="s">
        <v>759</v>
      </c>
      <c r="B711" s="6">
        <v>31.117000000000001</v>
      </c>
      <c r="C711" s="4">
        <v>31.152000000000001</v>
      </c>
      <c r="D711" s="4">
        <v>31.242000000000001</v>
      </c>
      <c r="E711" s="4">
        <v>31.059000000000001</v>
      </c>
      <c r="F711" s="7">
        <v>-8.9999999999999998E-4</v>
      </c>
      <c r="G711" s="35">
        <f t="shared" si="22"/>
        <v>0.18299999999999983</v>
      </c>
      <c r="H711" s="34">
        <f t="shared" si="23"/>
        <v>6.095213653278567E-3</v>
      </c>
    </row>
    <row r="712" spans="1:8">
      <c r="A712" s="2" t="s">
        <v>760</v>
      </c>
      <c r="B712" s="6">
        <v>31.145</v>
      </c>
      <c r="C712" s="4">
        <v>31.172000000000001</v>
      </c>
      <c r="D712" s="4">
        <v>31.244</v>
      </c>
      <c r="E712" s="4">
        <v>31.047000000000001</v>
      </c>
      <c r="F712" s="7">
        <v>-1.2999999999999999E-3</v>
      </c>
      <c r="G712" s="35">
        <f t="shared" si="22"/>
        <v>0.19699999999999918</v>
      </c>
      <c r="H712" s="34">
        <f t="shared" si="23"/>
        <v>6.4534864960794844E-3</v>
      </c>
    </row>
    <row r="713" spans="1:8">
      <c r="A713" s="2" t="s">
        <v>761</v>
      </c>
      <c r="B713" s="3">
        <v>31.184000000000001</v>
      </c>
      <c r="C713" s="4">
        <v>30.991</v>
      </c>
      <c r="D713" s="4">
        <v>31.193999999999999</v>
      </c>
      <c r="E713" s="4">
        <v>30.991</v>
      </c>
      <c r="F713" s="5">
        <v>4.8999999999999998E-3</v>
      </c>
      <c r="G713" s="35">
        <f t="shared" si="22"/>
        <v>0.2029999999999994</v>
      </c>
      <c r="H713" s="34">
        <f t="shared" si="23"/>
        <v>5.5668835161990036E-3</v>
      </c>
    </row>
    <row r="714" spans="1:8">
      <c r="A714" s="2" t="s">
        <v>762</v>
      </c>
      <c r="B714" s="3">
        <v>31.030999999999999</v>
      </c>
      <c r="C714" s="4">
        <v>30.896999999999998</v>
      </c>
      <c r="D714" s="4">
        <v>31.038</v>
      </c>
      <c r="E714" s="4">
        <v>30.896999999999998</v>
      </c>
      <c r="F714" s="5">
        <v>8.0000000000000004E-4</v>
      </c>
      <c r="G714" s="35">
        <f t="shared" si="22"/>
        <v>0.14100000000000179</v>
      </c>
      <c r="H714" s="34">
        <f t="shared" si="23"/>
        <v>6.1710445542955223E-3</v>
      </c>
    </row>
    <row r="715" spans="1:8">
      <c r="A715" s="2" t="s">
        <v>763</v>
      </c>
      <c r="B715" s="3">
        <v>31.007999999999999</v>
      </c>
      <c r="C715" s="4">
        <v>30.951000000000001</v>
      </c>
      <c r="D715" s="4">
        <v>31.052</v>
      </c>
      <c r="E715" s="4">
        <v>30.811</v>
      </c>
      <c r="F715" s="5">
        <v>6.9999999999999999E-4</v>
      </c>
      <c r="G715" s="35">
        <f t="shared" si="22"/>
        <v>0.24099999999999966</v>
      </c>
      <c r="H715" s="34">
        <f t="shared" si="23"/>
        <v>8.8285338213104862E-3</v>
      </c>
    </row>
    <row r="716" spans="1:8">
      <c r="A716" s="2" t="s">
        <v>764</v>
      </c>
      <c r="B716" s="6">
        <v>30.984999999999999</v>
      </c>
      <c r="C716" s="4">
        <v>31.149000000000001</v>
      </c>
      <c r="D716" s="4">
        <v>31.19</v>
      </c>
      <c r="E716" s="4">
        <v>30.881</v>
      </c>
      <c r="F716" s="7">
        <v>-5.5999999999999999E-3</v>
      </c>
      <c r="G716" s="35">
        <f t="shared" si="22"/>
        <v>0.30900000000000105</v>
      </c>
      <c r="H716" s="34">
        <f t="shared" si="23"/>
        <v>7.8355812459858631E-3</v>
      </c>
    </row>
    <row r="717" spans="1:8">
      <c r="A717" s="2" t="s">
        <v>765</v>
      </c>
      <c r="B717" s="3">
        <v>31.161000000000001</v>
      </c>
      <c r="C717" s="4">
        <v>31.14</v>
      </c>
      <c r="D717" s="4">
        <v>31.247</v>
      </c>
      <c r="E717" s="4">
        <v>31.068000000000001</v>
      </c>
      <c r="F717" s="5">
        <v>8.0000000000000004E-4</v>
      </c>
      <c r="G717" s="35">
        <f t="shared" si="22"/>
        <v>0.17899999999999849</v>
      </c>
      <c r="H717" s="34">
        <f t="shared" si="23"/>
        <v>5.818240102580534E-3</v>
      </c>
    </row>
    <row r="718" spans="1:8">
      <c r="A718" s="2" t="s">
        <v>766</v>
      </c>
      <c r="B718" s="6">
        <v>31.135000000000002</v>
      </c>
      <c r="C718" s="4">
        <v>31.195</v>
      </c>
      <c r="D718" s="4">
        <v>31.195</v>
      </c>
      <c r="E718" s="4">
        <v>31.010999999999999</v>
      </c>
      <c r="F718" s="7">
        <v>-2.0999999999999999E-3</v>
      </c>
      <c r="G718" s="35">
        <f t="shared" si="22"/>
        <v>0.18400000000000105</v>
      </c>
      <c r="H718" s="34">
        <f t="shared" si="23"/>
        <v>8.2140117616977659E-3</v>
      </c>
    </row>
    <row r="719" spans="1:8">
      <c r="A719" s="2" t="s">
        <v>767</v>
      </c>
      <c r="B719" s="6">
        <v>31.2</v>
      </c>
      <c r="C719" s="4">
        <v>31.288</v>
      </c>
      <c r="D719" s="4">
        <v>31.303999999999998</v>
      </c>
      <c r="E719" s="4">
        <v>30.974</v>
      </c>
      <c r="F719" s="7">
        <v>-1.9E-3</v>
      </c>
      <c r="G719" s="35">
        <f t="shared" si="22"/>
        <v>0.32999999999999829</v>
      </c>
      <c r="H719" s="34">
        <f t="shared" si="23"/>
        <v>6.6814074216496513E-3</v>
      </c>
    </row>
    <row r="720" spans="1:8">
      <c r="A720" s="2" t="s">
        <v>768</v>
      </c>
      <c r="B720" s="3">
        <v>31.26</v>
      </c>
      <c r="C720" s="4">
        <v>31.206</v>
      </c>
      <c r="D720" s="4">
        <v>31.268000000000001</v>
      </c>
      <c r="E720" s="4">
        <v>31.181000000000001</v>
      </c>
      <c r="F720" s="5">
        <v>2.3999999999999998E-3</v>
      </c>
      <c r="G720" s="35">
        <f t="shared" si="22"/>
        <v>8.6999999999999744E-2</v>
      </c>
      <c r="H720" s="34">
        <f t="shared" si="23"/>
        <v>7.9580306698950522E-3</v>
      </c>
    </row>
    <row r="721" spans="1:8">
      <c r="A721" s="2" t="s">
        <v>769</v>
      </c>
      <c r="B721" s="3">
        <v>31.184999999999999</v>
      </c>
      <c r="C721" s="4">
        <v>30.975000000000001</v>
      </c>
      <c r="D721" s="4">
        <v>31.273</v>
      </c>
      <c r="E721" s="4">
        <v>30.867000000000001</v>
      </c>
      <c r="F721" s="5">
        <v>6.4000000000000003E-3</v>
      </c>
      <c r="G721" s="35">
        <f t="shared" si="22"/>
        <v>0.40599999999999881</v>
      </c>
      <c r="H721" s="34">
        <f t="shared" si="23"/>
        <v>1.2487624157644279E-2</v>
      </c>
    </row>
    <row r="722" spans="1:8">
      <c r="A722" s="2" t="s">
        <v>770</v>
      </c>
      <c r="B722" s="6">
        <v>30.988</v>
      </c>
      <c r="C722" s="4">
        <v>31.311</v>
      </c>
      <c r="D722" s="4">
        <v>31.335000000000001</v>
      </c>
      <c r="E722" s="4">
        <v>30.959</v>
      </c>
      <c r="F722" s="7">
        <v>-1.03E-2</v>
      </c>
      <c r="G722" s="35">
        <f t="shared" si="22"/>
        <v>0.37600000000000122</v>
      </c>
      <c r="H722" s="34">
        <f t="shared" si="23"/>
        <v>9.8909907021481388E-3</v>
      </c>
    </row>
    <row r="723" spans="1:8">
      <c r="A723" s="2" t="s">
        <v>771</v>
      </c>
      <c r="B723" s="3">
        <v>31.311</v>
      </c>
      <c r="C723" s="4">
        <v>31.19</v>
      </c>
      <c r="D723" s="4">
        <v>31.385999999999999</v>
      </c>
      <c r="E723" s="4">
        <v>31.145</v>
      </c>
      <c r="F723" s="5">
        <v>3.5999999999999999E-3</v>
      </c>
      <c r="G723" s="35">
        <f t="shared" si="22"/>
        <v>0.24099999999999966</v>
      </c>
      <c r="H723" s="34">
        <f t="shared" si="23"/>
        <v>9.123032444587181E-3</v>
      </c>
    </row>
    <row r="724" spans="1:8">
      <c r="A724" s="2" t="s">
        <v>772</v>
      </c>
      <c r="B724" s="3">
        <v>31.2</v>
      </c>
      <c r="C724" s="4">
        <v>31.13</v>
      </c>
      <c r="D724" s="4">
        <v>31.231999999999999</v>
      </c>
      <c r="E724" s="4">
        <v>30.905000000000001</v>
      </c>
      <c r="F724" s="5">
        <v>1.8E-3</v>
      </c>
      <c r="G724" s="35">
        <f t="shared" si="22"/>
        <v>0.32699999999999818</v>
      </c>
      <c r="H724" s="34">
        <f t="shared" si="23"/>
        <v>1.0541586073500909E-2</v>
      </c>
    </row>
    <row r="725" spans="1:8">
      <c r="A725" s="2" t="s">
        <v>773</v>
      </c>
      <c r="B725" s="3">
        <v>31.143000000000001</v>
      </c>
      <c r="C725" s="4">
        <v>31.02</v>
      </c>
      <c r="D725" s="4">
        <v>31.34</v>
      </c>
      <c r="E725" s="4">
        <v>31.013000000000002</v>
      </c>
      <c r="F725" s="5">
        <v>2.5000000000000001E-3</v>
      </c>
      <c r="G725" s="35">
        <f t="shared" si="22"/>
        <v>0.32699999999999818</v>
      </c>
      <c r="H725" s="34">
        <f t="shared" si="23"/>
        <v>7.0822894584698232E-3</v>
      </c>
    </row>
    <row r="726" spans="1:8">
      <c r="A726" s="2" t="s">
        <v>774</v>
      </c>
      <c r="B726" s="3">
        <v>31.064</v>
      </c>
      <c r="C726" s="4">
        <v>31.134</v>
      </c>
      <c r="D726" s="4">
        <v>31.134</v>
      </c>
      <c r="E726" s="4">
        <v>31.02</v>
      </c>
      <c r="F726" s="5">
        <v>6.9999999999999999E-4</v>
      </c>
      <c r="G726" s="35">
        <f t="shared" si="22"/>
        <v>0.11400000000000077</v>
      </c>
      <c r="H726" s="34">
        <f t="shared" si="23"/>
        <v>7.4299439551641661E-3</v>
      </c>
    </row>
    <row r="727" spans="1:8">
      <c r="A727" s="2" t="s">
        <v>775</v>
      </c>
      <c r="B727" s="6">
        <v>31.041</v>
      </c>
      <c r="C727" s="4">
        <v>31.225000000000001</v>
      </c>
      <c r="D727" s="4">
        <v>31.23</v>
      </c>
      <c r="E727" s="4">
        <v>30.88</v>
      </c>
      <c r="F727" s="7">
        <v>-6.3E-3</v>
      </c>
      <c r="G727" s="35">
        <f t="shared" si="22"/>
        <v>0.35000000000000142</v>
      </c>
      <c r="H727" s="34">
        <f t="shared" si="23"/>
        <v>1.3751322242523329E-2</v>
      </c>
    </row>
    <row r="728" spans="1:8">
      <c r="A728" s="2" t="s">
        <v>776</v>
      </c>
      <c r="B728" s="3">
        <v>31.236999999999998</v>
      </c>
      <c r="C728" s="4">
        <v>31.196999999999999</v>
      </c>
      <c r="D728" s="4">
        <v>31.68</v>
      </c>
      <c r="E728" s="4">
        <v>31.172000000000001</v>
      </c>
      <c r="F728" s="5">
        <v>8.9999999999999998E-4</v>
      </c>
      <c r="G728" s="35">
        <f t="shared" si="22"/>
        <v>0.50799999999999912</v>
      </c>
      <c r="H728" s="34">
        <f t="shared" si="23"/>
        <v>1.6134252516425543E-2</v>
      </c>
    </row>
    <row r="729" spans="1:8">
      <c r="A729" s="2" t="s">
        <v>777</v>
      </c>
      <c r="B729" s="3">
        <v>31.209</v>
      </c>
      <c r="C729" s="4">
        <v>30.896999999999998</v>
      </c>
      <c r="D729" s="4">
        <v>31.279</v>
      </c>
      <c r="E729" s="4">
        <v>30.79</v>
      </c>
      <c r="F729" s="5">
        <v>9.5999999999999992E-3</v>
      </c>
      <c r="G729" s="35">
        <f t="shared" si="22"/>
        <v>0.48900000000000077</v>
      </c>
      <c r="H729" s="34">
        <f t="shared" si="23"/>
        <v>1.4418209725351927E-2</v>
      </c>
    </row>
    <row r="730" spans="1:8">
      <c r="A730" s="2" t="s">
        <v>778</v>
      </c>
      <c r="B730" s="3">
        <v>30.911000000000001</v>
      </c>
      <c r="C730" s="4">
        <v>30.620999999999999</v>
      </c>
      <c r="D730" s="4">
        <v>31.013000000000002</v>
      </c>
      <c r="E730" s="4">
        <v>30.619</v>
      </c>
      <c r="F730" s="5">
        <v>8.9999999999999993E-3</v>
      </c>
      <c r="G730" s="35">
        <f t="shared" si="22"/>
        <v>0.3940000000000019</v>
      </c>
      <c r="H730" s="34">
        <f t="shared" si="23"/>
        <v>9.8036006546644867E-3</v>
      </c>
    </row>
    <row r="731" spans="1:8">
      <c r="A731" s="2" t="s">
        <v>779</v>
      </c>
      <c r="B731" s="3">
        <v>30.634</v>
      </c>
      <c r="C731" s="4">
        <v>30.55</v>
      </c>
      <c r="D731" s="4">
        <v>30.704999999999998</v>
      </c>
      <c r="E731" s="4">
        <v>30.5</v>
      </c>
      <c r="F731" s="5">
        <v>3.5999999999999999E-3</v>
      </c>
      <c r="G731" s="35">
        <f t="shared" si="22"/>
        <v>0.20499999999999829</v>
      </c>
      <c r="H731" s="34">
        <f t="shared" si="23"/>
        <v>5.2126020391436555E-3</v>
      </c>
    </row>
    <row r="732" spans="1:8">
      <c r="A732" s="2" t="s">
        <v>780</v>
      </c>
      <c r="B732" s="3">
        <v>30.524999999999999</v>
      </c>
      <c r="C732" s="4">
        <v>30.503</v>
      </c>
      <c r="D732" s="4">
        <v>30.541</v>
      </c>
      <c r="E732" s="4">
        <v>30.428000000000001</v>
      </c>
      <c r="F732" s="5">
        <v>6.9999999999999999E-4</v>
      </c>
      <c r="G732" s="35">
        <f t="shared" si="22"/>
        <v>0.11299999999999955</v>
      </c>
      <c r="H732" s="34">
        <f t="shared" si="23"/>
        <v>1.2975305064554573E-2</v>
      </c>
    </row>
    <row r="733" spans="1:8">
      <c r="A733" s="2" t="s">
        <v>781</v>
      </c>
      <c r="B733" s="6">
        <v>30.503</v>
      </c>
      <c r="C733" s="4">
        <v>31.059000000000001</v>
      </c>
      <c r="D733" s="4">
        <v>31.068000000000001</v>
      </c>
      <c r="E733" s="4">
        <v>30.375</v>
      </c>
      <c r="F733" s="7">
        <v>-1.84E-2</v>
      </c>
      <c r="G733" s="35">
        <f t="shared" si="22"/>
        <v>0.69300000000000139</v>
      </c>
      <c r="H733" s="34">
        <f t="shared" si="23"/>
        <v>1.833534762419697E-2</v>
      </c>
    </row>
    <row r="734" spans="1:8">
      <c r="A734" s="2" t="s">
        <v>782</v>
      </c>
      <c r="B734" s="6">
        <v>31.074000000000002</v>
      </c>
      <c r="C734" s="4">
        <v>31.442</v>
      </c>
      <c r="D734" s="4">
        <v>31.483000000000001</v>
      </c>
      <c r="E734" s="4">
        <v>31.023</v>
      </c>
      <c r="F734" s="7">
        <v>-1.21E-2</v>
      </c>
      <c r="G734" s="35">
        <f t="shared" si="22"/>
        <v>0.46000000000000085</v>
      </c>
      <c r="H734" s="34">
        <f t="shared" si="23"/>
        <v>1.2523809523809546E-2</v>
      </c>
    </row>
    <row r="735" spans="1:8">
      <c r="A735" s="2" t="s">
        <v>783</v>
      </c>
      <c r="B735" s="6">
        <v>31.456</v>
      </c>
      <c r="C735" s="4">
        <v>31.5</v>
      </c>
      <c r="D735" s="4">
        <v>31.57</v>
      </c>
      <c r="E735" s="4">
        <v>31.241</v>
      </c>
      <c r="F735" s="7">
        <v>-1.9E-3</v>
      </c>
      <c r="G735" s="35">
        <f t="shared" si="22"/>
        <v>0.32900000000000063</v>
      </c>
      <c r="H735" s="34">
        <f t="shared" si="23"/>
        <v>1.1589717678266939E-2</v>
      </c>
    </row>
    <row r="736" spans="1:8">
      <c r="A736" s="2" t="s">
        <v>784</v>
      </c>
      <c r="B736" s="6">
        <v>31.515000000000001</v>
      </c>
      <c r="C736" s="4">
        <v>31.666</v>
      </c>
      <c r="D736" s="4">
        <v>31.849</v>
      </c>
      <c r="E736" s="4">
        <v>31.443999999999999</v>
      </c>
      <c r="F736" s="7">
        <v>-5.1000000000000004E-3</v>
      </c>
      <c r="G736" s="35">
        <f t="shared" si="22"/>
        <v>0.40500000000000114</v>
      </c>
      <c r="H736" s="34">
        <f t="shared" si="23"/>
        <v>9.2134689891958423E-3</v>
      </c>
    </row>
    <row r="737" spans="1:8">
      <c r="A737" s="2" t="s">
        <v>785</v>
      </c>
      <c r="B737" s="6">
        <v>31.677</v>
      </c>
      <c r="C737" s="4">
        <v>31.747</v>
      </c>
      <c r="D737" s="4">
        <v>31.78</v>
      </c>
      <c r="E737" s="4">
        <v>31.6</v>
      </c>
      <c r="F737" s="7">
        <v>-1.1999999999999999E-3</v>
      </c>
      <c r="G737" s="35">
        <f t="shared" si="22"/>
        <v>0.17999999999999972</v>
      </c>
      <c r="H737" s="34">
        <f t="shared" si="23"/>
        <v>4.6950583325428728E-3</v>
      </c>
    </row>
    <row r="738" spans="1:8">
      <c r="A738" s="2" t="s">
        <v>786</v>
      </c>
      <c r="B738" s="3">
        <v>31.715</v>
      </c>
      <c r="C738" s="4">
        <v>31.629000000000001</v>
      </c>
      <c r="D738" s="4">
        <v>31.745999999999999</v>
      </c>
      <c r="E738" s="4">
        <v>31.629000000000001</v>
      </c>
      <c r="F738" s="5">
        <v>1.6000000000000001E-3</v>
      </c>
      <c r="G738" s="35">
        <f t="shared" si="22"/>
        <v>0.11699999999999733</v>
      </c>
      <c r="H738" s="34">
        <f t="shared" si="23"/>
        <v>8.4944621738313585E-3</v>
      </c>
    </row>
    <row r="739" spans="1:8">
      <c r="A739" s="2" t="s">
        <v>787</v>
      </c>
      <c r="B739" s="6">
        <v>31.664999999999999</v>
      </c>
      <c r="C739" s="4">
        <v>31.962</v>
      </c>
      <c r="D739" s="4">
        <v>32.061999999999998</v>
      </c>
      <c r="E739" s="4">
        <v>31.635999999999999</v>
      </c>
      <c r="F739" s="7">
        <v>-9.1000000000000004E-3</v>
      </c>
      <c r="G739" s="35">
        <f t="shared" si="22"/>
        <v>0.42599999999999838</v>
      </c>
      <c r="H739" s="34">
        <f t="shared" si="23"/>
        <v>1.2778018710117028E-2</v>
      </c>
    </row>
    <row r="740" spans="1:8">
      <c r="A740" s="2" t="s">
        <v>788</v>
      </c>
      <c r="B740" s="6">
        <v>31.957000000000001</v>
      </c>
      <c r="C740" s="4">
        <v>32.281999999999996</v>
      </c>
      <c r="D740" s="4">
        <v>32.296999999999997</v>
      </c>
      <c r="E740" s="4">
        <v>31.898</v>
      </c>
      <c r="F740" s="7">
        <v>-1.0500000000000001E-2</v>
      </c>
      <c r="G740" s="35">
        <f t="shared" si="22"/>
        <v>0.39899999999999736</v>
      </c>
      <c r="H740" s="34">
        <f t="shared" si="23"/>
        <v>1.0500882817582021E-2</v>
      </c>
    </row>
    <row r="741" spans="1:8">
      <c r="A741" s="2" t="s">
        <v>789</v>
      </c>
      <c r="B741" s="6">
        <v>32.295999999999999</v>
      </c>
      <c r="C741" s="4">
        <v>32.283000000000001</v>
      </c>
      <c r="D741" s="4">
        <v>32.502000000000002</v>
      </c>
      <c r="E741" s="4">
        <v>32.222999999999999</v>
      </c>
      <c r="F741" s="7">
        <v>0</v>
      </c>
      <c r="G741" s="35">
        <f t="shared" si="22"/>
        <v>0.27900000000000347</v>
      </c>
      <c r="H741" s="34">
        <f t="shared" si="23"/>
        <v>8.0989841427156102E-3</v>
      </c>
    </row>
    <row r="742" spans="1:8">
      <c r="A742" s="2" t="s">
        <v>790</v>
      </c>
      <c r="B742" s="6">
        <v>32.296999999999997</v>
      </c>
      <c r="C742" s="4">
        <v>32.287999999999997</v>
      </c>
      <c r="D742" s="4">
        <v>32.332999999999998</v>
      </c>
      <c r="E742" s="4">
        <v>32.088999999999999</v>
      </c>
      <c r="F742" s="7">
        <v>-2.0000000000000001E-4</v>
      </c>
      <c r="G742" s="35">
        <f t="shared" si="22"/>
        <v>0.24399999999999977</v>
      </c>
      <c r="H742" s="34">
        <f t="shared" si="23"/>
        <v>7.2414327802761032E-3</v>
      </c>
    </row>
    <row r="743" spans="1:8">
      <c r="A743" s="2" t="s">
        <v>791</v>
      </c>
      <c r="B743" s="3">
        <v>32.302</v>
      </c>
      <c r="C743" s="4">
        <v>32.244999999999997</v>
      </c>
      <c r="D743" s="4">
        <v>32.468000000000004</v>
      </c>
      <c r="E743" s="4">
        <v>32.244999999999997</v>
      </c>
      <c r="F743" s="5">
        <v>1.5E-3</v>
      </c>
      <c r="G743" s="35">
        <f t="shared" si="22"/>
        <v>0.22300000000000608</v>
      </c>
      <c r="H743" s="34">
        <f t="shared" si="23"/>
        <v>5.2318741873569451E-3</v>
      </c>
    </row>
    <row r="744" spans="1:8">
      <c r="A744" s="2" t="s">
        <v>792</v>
      </c>
      <c r="B744" s="3">
        <v>32.255000000000003</v>
      </c>
      <c r="C744" s="4">
        <v>32.302</v>
      </c>
      <c r="D744" s="4">
        <v>32.365000000000002</v>
      </c>
      <c r="E744" s="4">
        <v>32.25</v>
      </c>
      <c r="F744" s="5">
        <v>1E-4</v>
      </c>
      <c r="G744" s="35">
        <f t="shared" si="22"/>
        <v>0.11500000000000199</v>
      </c>
      <c r="H744" s="34">
        <f t="shared" si="23"/>
        <v>7.9272414428809279E-3</v>
      </c>
    </row>
    <row r="745" spans="1:8">
      <c r="A745" s="2" t="s">
        <v>793</v>
      </c>
      <c r="B745" s="6">
        <v>32.25</v>
      </c>
      <c r="C745" s="4">
        <v>32.545999999999999</v>
      </c>
      <c r="D745" s="4">
        <v>32.625</v>
      </c>
      <c r="E745" s="4">
        <v>32.223999999999997</v>
      </c>
      <c r="F745" s="7">
        <v>-9.4999999999999998E-3</v>
      </c>
      <c r="G745" s="35">
        <f t="shared" si="22"/>
        <v>0.40100000000000335</v>
      </c>
      <c r="H745" s="34">
        <f t="shared" si="23"/>
        <v>1.2949908387938311E-2</v>
      </c>
    </row>
    <row r="746" spans="1:8">
      <c r="A746" s="2" t="s">
        <v>794</v>
      </c>
      <c r="B746" s="3">
        <v>32.558999999999997</v>
      </c>
      <c r="C746" s="4">
        <v>32.201000000000001</v>
      </c>
      <c r="D746" s="4">
        <v>32.601999999999997</v>
      </c>
      <c r="E746" s="4">
        <v>32.168999999999997</v>
      </c>
      <c r="F746" s="5">
        <v>1.0699999999999999E-2</v>
      </c>
      <c r="G746" s="35">
        <f t="shared" si="22"/>
        <v>0.43299999999999983</v>
      </c>
      <c r="H746" s="34">
        <f t="shared" si="23"/>
        <v>1.1398105006410501E-2</v>
      </c>
    </row>
    <row r="747" spans="1:8">
      <c r="A747" s="2" t="s">
        <v>795</v>
      </c>
      <c r="B747" s="3">
        <v>32.213000000000001</v>
      </c>
      <c r="C747" s="4">
        <v>31.978999999999999</v>
      </c>
      <c r="D747" s="4">
        <v>32.258000000000003</v>
      </c>
      <c r="E747" s="4">
        <v>31.962</v>
      </c>
      <c r="F747" s="5">
        <v>6.8999999999999999E-3</v>
      </c>
      <c r="G747" s="35">
        <f t="shared" si="22"/>
        <v>0.29600000000000293</v>
      </c>
      <c r="H747" s="34">
        <f t="shared" si="23"/>
        <v>8.0099065772149154E-3</v>
      </c>
    </row>
    <row r="748" spans="1:8">
      <c r="A748" s="2" t="s">
        <v>796</v>
      </c>
      <c r="B748" s="3">
        <v>31.992999999999999</v>
      </c>
      <c r="C748" s="4">
        <v>31.898</v>
      </c>
      <c r="D748" s="4">
        <v>32.097999999999999</v>
      </c>
      <c r="E748" s="4">
        <v>31.882999999999999</v>
      </c>
      <c r="F748" s="5">
        <v>2.8999999999999998E-3</v>
      </c>
      <c r="G748" s="35">
        <f t="shared" si="22"/>
        <v>0.21499999999999986</v>
      </c>
      <c r="H748" s="34">
        <f t="shared" si="23"/>
        <v>6.351801773473365E-3</v>
      </c>
    </row>
    <row r="749" spans="1:8">
      <c r="A749" s="2" t="s">
        <v>797</v>
      </c>
      <c r="B749" s="3">
        <v>31.9</v>
      </c>
      <c r="C749" s="4">
        <v>31.802</v>
      </c>
      <c r="D749" s="4">
        <v>31.942</v>
      </c>
      <c r="E749" s="4">
        <v>31.753</v>
      </c>
      <c r="F749" s="5">
        <v>3.0999999999999999E-3</v>
      </c>
      <c r="G749" s="35">
        <f t="shared" si="22"/>
        <v>0.18900000000000006</v>
      </c>
      <c r="H749" s="34">
        <f t="shared" si="23"/>
        <v>3.8661008958039006E-3</v>
      </c>
    </row>
    <row r="750" spans="1:8">
      <c r="A750" s="2" t="s">
        <v>798</v>
      </c>
      <c r="B750" s="6">
        <v>31.800999999999998</v>
      </c>
      <c r="C750" s="4">
        <v>31.815000000000001</v>
      </c>
      <c r="D750" s="4">
        <v>31.85</v>
      </c>
      <c r="E750" s="4">
        <v>31.792999999999999</v>
      </c>
      <c r="F750" s="7">
        <v>-5.0000000000000001E-4</v>
      </c>
      <c r="G750" s="35">
        <f t="shared" si="22"/>
        <v>5.700000000000216E-2</v>
      </c>
      <c r="H750" s="34">
        <f t="shared" si="23"/>
        <v>4.3402777777778118E-3</v>
      </c>
    </row>
    <row r="751" spans="1:8">
      <c r="A751" s="2" t="s">
        <v>799</v>
      </c>
      <c r="B751" s="3">
        <v>31.815000000000001</v>
      </c>
      <c r="C751" s="4">
        <v>31.68</v>
      </c>
      <c r="D751" s="4">
        <v>31.893999999999998</v>
      </c>
      <c r="E751" s="4">
        <v>31.675999999999998</v>
      </c>
      <c r="F751" s="5">
        <v>3.8E-3</v>
      </c>
      <c r="G751" s="35">
        <f t="shared" si="22"/>
        <v>0.21799999999999997</v>
      </c>
      <c r="H751" s="34">
        <f t="shared" si="23"/>
        <v>5.8388416745357606E-3</v>
      </c>
    </row>
    <row r="752" spans="1:8">
      <c r="A752" s="2" t="s">
        <v>800</v>
      </c>
      <c r="B752" s="6">
        <v>31.695</v>
      </c>
      <c r="C752" s="4">
        <v>31.77</v>
      </c>
      <c r="D752" s="4">
        <v>31.777000000000001</v>
      </c>
      <c r="E752" s="4">
        <v>31.623999999999999</v>
      </c>
      <c r="F752" s="7">
        <v>-2.8E-3</v>
      </c>
      <c r="G752" s="35">
        <f t="shared" si="22"/>
        <v>0.15300000000000225</v>
      </c>
      <c r="H752" s="34">
        <f t="shared" si="23"/>
        <v>5.2434338980916094E-3</v>
      </c>
    </row>
    <row r="753" spans="1:8">
      <c r="A753" s="2" t="s">
        <v>801</v>
      </c>
      <c r="B753" s="3">
        <v>31.783999999999999</v>
      </c>
      <c r="C753" s="4">
        <v>31.754000000000001</v>
      </c>
      <c r="D753" s="4">
        <v>31.927</v>
      </c>
      <c r="E753" s="4">
        <v>31.747</v>
      </c>
      <c r="F753" s="5">
        <v>5.9999999999999995E-4</v>
      </c>
      <c r="G753" s="35">
        <f t="shared" si="22"/>
        <v>0.17999999999999972</v>
      </c>
      <c r="H753" s="34">
        <f t="shared" si="23"/>
        <v>8.9096242666334043E-3</v>
      </c>
    </row>
    <row r="754" spans="1:8">
      <c r="A754" s="2" t="s">
        <v>802</v>
      </c>
      <c r="B754" s="6">
        <v>31.765000000000001</v>
      </c>
      <c r="C754" s="4">
        <v>32.043999999999997</v>
      </c>
      <c r="D754" s="4">
        <v>32.07</v>
      </c>
      <c r="E754" s="4">
        <v>31.678999999999998</v>
      </c>
      <c r="F754" s="7">
        <v>-9.1999999999999998E-3</v>
      </c>
      <c r="G754" s="35">
        <f t="shared" si="22"/>
        <v>0.39100000000000179</v>
      </c>
      <c r="H754" s="34">
        <f t="shared" si="23"/>
        <v>8.7256493506493674E-3</v>
      </c>
    </row>
    <row r="755" spans="1:8">
      <c r="A755" s="2" t="s">
        <v>803</v>
      </c>
      <c r="B755" s="3">
        <v>32.058999999999997</v>
      </c>
      <c r="C755" s="4">
        <v>32.031999999999996</v>
      </c>
      <c r="D755" s="4">
        <v>32.134</v>
      </c>
      <c r="E755" s="4">
        <v>31.966000000000001</v>
      </c>
      <c r="F755" s="5">
        <v>1.2999999999999999E-3</v>
      </c>
      <c r="G755" s="35">
        <f t="shared" si="22"/>
        <v>0.16799999999999926</v>
      </c>
      <c r="H755" s="34">
        <f t="shared" si="23"/>
        <v>4.0104865640897833E-3</v>
      </c>
    </row>
    <row r="756" spans="1:8">
      <c r="A756" s="2" t="s">
        <v>804</v>
      </c>
      <c r="B756" s="6">
        <v>32.017000000000003</v>
      </c>
      <c r="C756" s="4">
        <v>32.040999999999997</v>
      </c>
      <c r="D756" s="4">
        <v>32.072000000000003</v>
      </c>
      <c r="E756" s="4">
        <v>31.983000000000001</v>
      </c>
      <c r="F756" s="7">
        <v>-6.9999999999999999E-4</v>
      </c>
      <c r="G756" s="35">
        <f t="shared" si="22"/>
        <v>8.9000000000002188E-2</v>
      </c>
      <c r="H756" s="34">
        <f t="shared" si="23"/>
        <v>6.2794348508634556E-3</v>
      </c>
    </row>
    <row r="757" spans="1:8">
      <c r="A757" s="2" t="s">
        <v>805</v>
      </c>
      <c r="B757" s="3">
        <v>32.037999999999997</v>
      </c>
      <c r="C757" s="4">
        <v>31.85</v>
      </c>
      <c r="D757" s="4">
        <v>32.116</v>
      </c>
      <c r="E757" s="4">
        <v>31.805</v>
      </c>
      <c r="F757" s="5">
        <v>5.5999999999999999E-3</v>
      </c>
      <c r="G757" s="35">
        <f t="shared" si="22"/>
        <v>0.31099999999999994</v>
      </c>
      <c r="H757" s="34">
        <f t="shared" si="23"/>
        <v>7.5036890521490932E-3</v>
      </c>
    </row>
    <row r="758" spans="1:8">
      <c r="A758" s="2" t="s">
        <v>806</v>
      </c>
      <c r="B758" s="6">
        <v>31.859000000000002</v>
      </c>
      <c r="C758" s="4">
        <v>31.850999999999999</v>
      </c>
      <c r="D758" s="4">
        <v>31.957000000000001</v>
      </c>
      <c r="E758" s="4">
        <v>31.79</v>
      </c>
      <c r="F758" s="7">
        <v>-2.9999999999999997E-4</v>
      </c>
      <c r="G758" s="35">
        <f t="shared" si="22"/>
        <v>0.16700000000000159</v>
      </c>
      <c r="H758" s="34">
        <f t="shared" si="23"/>
        <v>4.9795790135093269E-3</v>
      </c>
    </row>
    <row r="759" spans="1:8">
      <c r="A759" s="2" t="s">
        <v>807</v>
      </c>
      <c r="B759" s="3">
        <v>31.869</v>
      </c>
      <c r="C759" s="4">
        <v>31.83</v>
      </c>
      <c r="D759" s="4">
        <v>31.954000000000001</v>
      </c>
      <c r="E759" s="4">
        <v>31.803999999999998</v>
      </c>
      <c r="F759" s="5">
        <v>8.0000000000000004E-4</v>
      </c>
      <c r="G759" s="35">
        <f t="shared" si="22"/>
        <v>0.15000000000000213</v>
      </c>
      <c r="H759" s="34">
        <f t="shared" si="23"/>
        <v>5.2254966575652319E-3</v>
      </c>
    </row>
    <row r="760" spans="1:8">
      <c r="A760" s="2" t="s">
        <v>808</v>
      </c>
      <c r="B760" s="6">
        <v>31.844000000000001</v>
      </c>
      <c r="C760" s="4">
        <v>31.863</v>
      </c>
      <c r="D760" s="4">
        <v>31.872</v>
      </c>
      <c r="E760" s="4">
        <v>31.689</v>
      </c>
      <c r="F760" s="7">
        <v>-8.9999999999999998E-4</v>
      </c>
      <c r="G760" s="35">
        <f t="shared" si="22"/>
        <v>0.18299999999999983</v>
      </c>
      <c r="H760" s="34">
        <f t="shared" si="23"/>
        <v>6.9208506354598862E-3</v>
      </c>
    </row>
    <row r="761" spans="1:8">
      <c r="A761" s="2" t="s">
        <v>809</v>
      </c>
      <c r="B761" s="3">
        <v>31.873999999999999</v>
      </c>
      <c r="C761" s="4">
        <v>31.788</v>
      </c>
      <c r="D761" s="4">
        <v>31.914999999999999</v>
      </c>
      <c r="E761" s="4">
        <v>31.658000000000001</v>
      </c>
      <c r="F761" s="5">
        <v>1.5E-3</v>
      </c>
      <c r="G761" s="35">
        <f t="shared" si="22"/>
        <v>0.2569999999999979</v>
      </c>
      <c r="H761" s="34">
        <f t="shared" si="23"/>
        <v>5.6716417910447304E-3</v>
      </c>
    </row>
    <row r="762" spans="1:8">
      <c r="A762" s="2" t="s">
        <v>810</v>
      </c>
      <c r="B762" s="6">
        <v>31.826000000000001</v>
      </c>
      <c r="C762" s="4">
        <v>31.824999999999999</v>
      </c>
      <c r="D762" s="4">
        <v>31.908999999999999</v>
      </c>
      <c r="E762" s="4">
        <v>31.805</v>
      </c>
      <c r="F762" s="7">
        <v>-1E-4</v>
      </c>
      <c r="G762" s="35">
        <f t="shared" si="22"/>
        <v>0.1039999999999992</v>
      </c>
      <c r="H762" s="34">
        <f t="shared" si="23"/>
        <v>6.8281452045289657E-3</v>
      </c>
    </row>
    <row r="763" spans="1:8">
      <c r="A763" s="2" t="s">
        <v>811</v>
      </c>
      <c r="B763" s="3">
        <v>31.83</v>
      </c>
      <c r="C763" s="4">
        <v>31.707000000000001</v>
      </c>
      <c r="D763" s="4">
        <v>31.998000000000001</v>
      </c>
      <c r="E763" s="4">
        <v>31.669</v>
      </c>
      <c r="F763" s="5">
        <v>3.8E-3</v>
      </c>
      <c r="G763" s="35">
        <f t="shared" si="22"/>
        <v>0.32900000000000063</v>
      </c>
      <c r="H763" s="34">
        <f t="shared" si="23"/>
        <v>1.1484407220583106E-2</v>
      </c>
    </row>
    <row r="764" spans="1:8">
      <c r="A764" s="2" t="s">
        <v>812</v>
      </c>
      <c r="B764" s="3">
        <v>31.71</v>
      </c>
      <c r="C764" s="4">
        <v>31.521000000000001</v>
      </c>
      <c r="D764" s="4">
        <v>31.818999999999999</v>
      </c>
      <c r="E764" s="4">
        <v>31.423999999999999</v>
      </c>
      <c r="F764" s="5">
        <v>5.5999999999999999E-3</v>
      </c>
      <c r="G764" s="35">
        <f t="shared" si="22"/>
        <v>0.39499999999999957</v>
      </c>
      <c r="H764" s="34">
        <f t="shared" si="23"/>
        <v>1.2082580154124258E-2</v>
      </c>
    </row>
    <row r="765" spans="1:8">
      <c r="A765" s="2" t="s">
        <v>813</v>
      </c>
      <c r="B765" s="6">
        <v>31.533000000000001</v>
      </c>
      <c r="C765" s="4">
        <v>31.533000000000001</v>
      </c>
      <c r="D765" s="4">
        <v>31.849</v>
      </c>
      <c r="E765" s="4">
        <v>31.481999999999999</v>
      </c>
      <c r="F765" s="7">
        <v>-4.0000000000000002E-4</v>
      </c>
      <c r="G765" s="35">
        <f t="shared" si="22"/>
        <v>0.36700000000000088</v>
      </c>
      <c r="H765" s="34">
        <f t="shared" si="23"/>
        <v>9.5781795115763204E-3</v>
      </c>
    </row>
    <row r="766" spans="1:8">
      <c r="A766" s="2" t="s">
        <v>814</v>
      </c>
      <c r="B766" s="6">
        <v>31.545000000000002</v>
      </c>
      <c r="C766" s="4">
        <v>31.53</v>
      </c>
      <c r="D766" s="4">
        <v>31.699000000000002</v>
      </c>
      <c r="E766" s="4">
        <v>31.462</v>
      </c>
      <c r="F766" s="7">
        <v>-1E-3</v>
      </c>
      <c r="G766" s="35">
        <f t="shared" si="22"/>
        <v>0.23700000000000188</v>
      </c>
      <c r="H766" s="34">
        <f t="shared" si="23"/>
        <v>1.1557348847392962E-2</v>
      </c>
    </row>
    <row r="767" spans="1:8">
      <c r="A767" s="2" t="s">
        <v>815</v>
      </c>
      <c r="B767" s="6">
        <v>31.577999999999999</v>
      </c>
      <c r="C767" s="4">
        <v>31.971</v>
      </c>
      <c r="D767" s="4">
        <v>32</v>
      </c>
      <c r="E767" s="4">
        <v>31.498000000000001</v>
      </c>
      <c r="F767" s="7">
        <v>-1.3899999999999999E-2</v>
      </c>
      <c r="G767" s="35">
        <f t="shared" si="22"/>
        <v>0.50199999999999889</v>
      </c>
      <c r="H767" s="34">
        <f t="shared" si="23"/>
        <v>1.1833672033765851E-2</v>
      </c>
    </row>
    <row r="768" spans="1:8">
      <c r="A768" s="2" t="s">
        <v>816</v>
      </c>
      <c r="B768" s="3">
        <v>32.021999999999998</v>
      </c>
      <c r="C768" s="4">
        <v>31.984999999999999</v>
      </c>
      <c r="D768" s="4">
        <v>32.039000000000001</v>
      </c>
      <c r="E768" s="4">
        <v>31.783999999999999</v>
      </c>
      <c r="F768" s="5">
        <v>1E-3</v>
      </c>
      <c r="G768" s="35">
        <f t="shared" si="22"/>
        <v>0.25500000000000256</v>
      </c>
      <c r="H768" s="34">
        <f t="shared" si="23"/>
        <v>1.435061546489853E-2</v>
      </c>
    </row>
    <row r="769" spans="1:8">
      <c r="A769" s="2" t="s">
        <v>817</v>
      </c>
      <c r="B769" s="6">
        <v>31.99</v>
      </c>
      <c r="C769" s="4">
        <v>32.576999999999998</v>
      </c>
      <c r="D769" s="4">
        <v>32.604999999999997</v>
      </c>
      <c r="E769" s="4">
        <v>31.925000000000001</v>
      </c>
      <c r="F769" s="7">
        <v>-2.0500000000000001E-2</v>
      </c>
      <c r="G769" s="35">
        <f t="shared" si="22"/>
        <v>0.67999999999999616</v>
      </c>
      <c r="H769" s="34">
        <f t="shared" si="23"/>
        <v>1.7379225189072294E-2</v>
      </c>
    </row>
    <row r="770" spans="1:8">
      <c r="A770" s="2" t="s">
        <v>818</v>
      </c>
      <c r="B770" s="3">
        <v>32.659999999999997</v>
      </c>
      <c r="C770" s="4">
        <v>32.395000000000003</v>
      </c>
      <c r="D770" s="4">
        <v>32.659999999999997</v>
      </c>
      <c r="E770" s="4">
        <v>32.213999999999999</v>
      </c>
      <c r="F770" s="5">
        <v>8.0000000000000002E-3</v>
      </c>
      <c r="G770" s="35">
        <f t="shared" si="22"/>
        <v>0.44599999999999795</v>
      </c>
      <c r="H770" s="34">
        <f t="shared" si="23"/>
        <v>1.0264293922171408E-2</v>
      </c>
    </row>
    <row r="771" spans="1:8">
      <c r="A771" s="2" t="s">
        <v>819</v>
      </c>
      <c r="B771" s="3">
        <v>32.402000000000001</v>
      </c>
      <c r="C771" s="4">
        <v>32.198999999999998</v>
      </c>
      <c r="D771" s="4">
        <v>32.412999999999997</v>
      </c>
      <c r="E771" s="4">
        <v>32.198</v>
      </c>
      <c r="F771" s="5">
        <v>5.8999999999999999E-3</v>
      </c>
      <c r="G771" s="35">
        <f t="shared" ref="G771:G834" si="24">D771-E771</f>
        <v>0.21499999999999631</v>
      </c>
      <c r="H771" s="34">
        <f t="shared" ref="H771:H834" si="25">(SUM(G771:G772)/2)/C772</f>
        <v>6.12505052389389E-3</v>
      </c>
    </row>
    <row r="772" spans="1:8">
      <c r="A772" s="2" t="s">
        <v>820</v>
      </c>
      <c r="B772" s="3">
        <v>32.210999999999999</v>
      </c>
      <c r="C772" s="4">
        <v>32.162999999999997</v>
      </c>
      <c r="D772" s="4">
        <v>32.286000000000001</v>
      </c>
      <c r="E772" s="4">
        <v>32.106999999999999</v>
      </c>
      <c r="F772" s="5">
        <v>1.1000000000000001E-3</v>
      </c>
      <c r="G772" s="35">
        <f t="shared" si="24"/>
        <v>0.17900000000000205</v>
      </c>
      <c r="H772" s="34">
        <f t="shared" si="25"/>
        <v>5.7367338030804094E-3</v>
      </c>
    </row>
    <row r="773" spans="1:8">
      <c r="A773" s="2" t="s">
        <v>821</v>
      </c>
      <c r="B773" s="3">
        <v>32.177</v>
      </c>
      <c r="C773" s="4">
        <v>32.073999999999998</v>
      </c>
      <c r="D773" s="4">
        <v>32.243000000000002</v>
      </c>
      <c r="E773" s="4">
        <v>32.054000000000002</v>
      </c>
      <c r="F773" s="5">
        <v>5.1999999999999998E-3</v>
      </c>
      <c r="G773" s="35">
        <f t="shared" si="24"/>
        <v>0.18900000000000006</v>
      </c>
      <c r="H773" s="34">
        <f t="shared" si="25"/>
        <v>6.7474696988629604E-3</v>
      </c>
    </row>
    <row r="774" spans="1:8">
      <c r="A774" s="2" t="s">
        <v>822</v>
      </c>
      <c r="B774" s="6">
        <v>32.012</v>
      </c>
      <c r="C774" s="4">
        <v>32.012</v>
      </c>
      <c r="D774" s="4">
        <v>32.255000000000003</v>
      </c>
      <c r="E774" s="4">
        <v>32.012</v>
      </c>
      <c r="F774" s="7">
        <v>-6.9999999999999999E-4</v>
      </c>
      <c r="G774" s="35">
        <f t="shared" si="24"/>
        <v>0.2430000000000021</v>
      </c>
      <c r="H774" s="34">
        <f t="shared" si="25"/>
        <v>9.0124907247093496E-3</v>
      </c>
    </row>
    <row r="775" spans="1:8">
      <c r="A775" s="2" t="s">
        <v>823</v>
      </c>
      <c r="B775" s="6">
        <v>32.034999999999997</v>
      </c>
      <c r="C775" s="4">
        <v>32.344000000000001</v>
      </c>
      <c r="D775" s="4">
        <v>32.36</v>
      </c>
      <c r="E775" s="4">
        <v>32.020000000000003</v>
      </c>
      <c r="F775" s="7">
        <v>-0.01</v>
      </c>
      <c r="G775" s="35">
        <f t="shared" si="24"/>
        <v>0.33999999999999631</v>
      </c>
      <c r="H775" s="34">
        <f t="shared" si="25"/>
        <v>1.2378968010785632E-2</v>
      </c>
    </row>
    <row r="776" spans="1:8">
      <c r="A776" s="2" t="s">
        <v>824</v>
      </c>
      <c r="B776" s="6">
        <v>32.356999999999999</v>
      </c>
      <c r="C776" s="4">
        <v>32.636000000000003</v>
      </c>
      <c r="D776" s="4">
        <v>32.71</v>
      </c>
      <c r="E776" s="4">
        <v>32.241999999999997</v>
      </c>
      <c r="F776" s="7">
        <v>-8.9999999999999993E-3</v>
      </c>
      <c r="G776" s="35">
        <f t="shared" si="24"/>
        <v>0.46800000000000352</v>
      </c>
      <c r="H776" s="34">
        <f t="shared" si="25"/>
        <v>1.4667031064954121E-2</v>
      </c>
    </row>
    <row r="777" spans="1:8">
      <c r="A777" s="2" t="s">
        <v>825</v>
      </c>
      <c r="B777" s="6">
        <v>32.651000000000003</v>
      </c>
      <c r="C777" s="4">
        <v>32.930999999999997</v>
      </c>
      <c r="D777" s="4">
        <v>33.075000000000003</v>
      </c>
      <c r="E777" s="4">
        <v>32.576999999999998</v>
      </c>
      <c r="F777" s="7">
        <v>-8.8999999999999999E-3</v>
      </c>
      <c r="G777" s="35">
        <f t="shared" si="24"/>
        <v>0.49800000000000466</v>
      </c>
      <c r="H777" s="34">
        <f t="shared" si="25"/>
        <v>1.434438791148175E-2</v>
      </c>
    </row>
    <row r="778" spans="1:8">
      <c r="A778" s="2" t="s">
        <v>826</v>
      </c>
      <c r="B778" s="3">
        <v>32.942999999999998</v>
      </c>
      <c r="C778" s="4">
        <v>32.625999999999998</v>
      </c>
      <c r="D778" s="4">
        <v>33.008000000000003</v>
      </c>
      <c r="E778" s="4">
        <v>32.57</v>
      </c>
      <c r="F778" s="5">
        <v>8.3999999999999995E-3</v>
      </c>
      <c r="G778" s="35">
        <f t="shared" si="24"/>
        <v>0.43800000000000239</v>
      </c>
      <c r="H778" s="34">
        <f t="shared" si="25"/>
        <v>1.8630444264440233E-2</v>
      </c>
    </row>
    <row r="779" spans="1:8">
      <c r="A779" s="2" t="s">
        <v>827</v>
      </c>
      <c r="B779" s="3">
        <v>32.67</v>
      </c>
      <c r="C779" s="4">
        <v>32.097999999999999</v>
      </c>
      <c r="D779" s="4">
        <v>32.822000000000003</v>
      </c>
      <c r="E779" s="4">
        <v>32.064</v>
      </c>
      <c r="F779" s="5">
        <v>1.8700000000000001E-2</v>
      </c>
      <c r="G779" s="35">
        <f t="shared" si="24"/>
        <v>0.75800000000000267</v>
      </c>
      <c r="H779" s="34">
        <f t="shared" si="25"/>
        <v>1.4701316443119766E-2</v>
      </c>
    </row>
    <row r="780" spans="1:8">
      <c r="A780" s="2" t="s">
        <v>828</v>
      </c>
      <c r="B780" s="3">
        <v>32.069000000000003</v>
      </c>
      <c r="C780" s="4">
        <v>32.207999999999998</v>
      </c>
      <c r="D780" s="4">
        <v>32.207999999999998</v>
      </c>
      <c r="E780" s="4">
        <v>32.018999999999998</v>
      </c>
      <c r="F780" s="5">
        <v>2.0000000000000001E-4</v>
      </c>
      <c r="G780" s="35">
        <f t="shared" si="24"/>
        <v>0.18900000000000006</v>
      </c>
      <c r="H780" s="34">
        <f t="shared" si="25"/>
        <v>7.1666561890991872E-3</v>
      </c>
    </row>
    <row r="781" spans="1:8">
      <c r="A781" s="2" t="s">
        <v>829</v>
      </c>
      <c r="B781" s="3">
        <v>32.061</v>
      </c>
      <c r="C781" s="4">
        <v>31.814</v>
      </c>
      <c r="D781" s="4">
        <v>32.078000000000003</v>
      </c>
      <c r="E781" s="4">
        <v>31.811</v>
      </c>
      <c r="F781" s="5">
        <v>7.4000000000000003E-3</v>
      </c>
      <c r="G781" s="35">
        <f t="shared" si="24"/>
        <v>0.26700000000000301</v>
      </c>
      <c r="H781" s="34">
        <f t="shared" si="25"/>
        <v>1.1671219269928024E-2</v>
      </c>
    </row>
    <row r="782" spans="1:8">
      <c r="A782" s="2" t="s">
        <v>830</v>
      </c>
      <c r="B782" s="6">
        <v>31.827000000000002</v>
      </c>
      <c r="C782" s="4">
        <v>32.216000000000001</v>
      </c>
      <c r="D782" s="4">
        <v>32.271000000000001</v>
      </c>
      <c r="E782" s="4">
        <v>31.786000000000001</v>
      </c>
      <c r="F782" s="7">
        <v>-1.2500000000000001E-2</v>
      </c>
      <c r="G782" s="35">
        <f t="shared" si="24"/>
        <v>0.48499999999999943</v>
      </c>
      <c r="H782" s="34">
        <f t="shared" si="25"/>
        <v>1.1580802770734047E-2</v>
      </c>
    </row>
    <row r="783" spans="1:8">
      <c r="A783" s="2" t="s">
        <v>831</v>
      </c>
      <c r="B783" s="6">
        <v>32.228999999999999</v>
      </c>
      <c r="C783" s="4">
        <v>32.338000000000001</v>
      </c>
      <c r="D783" s="4">
        <v>32.475999999999999</v>
      </c>
      <c r="E783" s="4">
        <v>32.212000000000003</v>
      </c>
      <c r="F783" s="7">
        <v>-3.7000000000000002E-3</v>
      </c>
      <c r="G783" s="35">
        <f t="shared" si="24"/>
        <v>0.26399999999999579</v>
      </c>
      <c r="H783" s="34">
        <f t="shared" si="25"/>
        <v>9.1613379242498245E-3</v>
      </c>
    </row>
    <row r="784" spans="1:8">
      <c r="A784" s="2" t="s">
        <v>832</v>
      </c>
      <c r="B784" s="6">
        <v>32.35</v>
      </c>
      <c r="C784" s="4">
        <v>32.527999999999999</v>
      </c>
      <c r="D784" s="4">
        <v>32.654000000000003</v>
      </c>
      <c r="E784" s="4">
        <v>32.322000000000003</v>
      </c>
      <c r="F784" s="7">
        <v>-5.5999999999999999E-3</v>
      </c>
      <c r="G784" s="35">
        <f t="shared" si="24"/>
        <v>0.33200000000000074</v>
      </c>
      <c r="H784" s="34">
        <f t="shared" si="25"/>
        <v>8.4493194457246016E-3</v>
      </c>
    </row>
    <row r="785" spans="1:8">
      <c r="A785" s="2" t="s">
        <v>833</v>
      </c>
      <c r="B785" s="6">
        <v>32.531999999999996</v>
      </c>
      <c r="C785" s="4">
        <v>32.546999999999997</v>
      </c>
      <c r="D785" s="4">
        <v>32.725999999999999</v>
      </c>
      <c r="E785" s="4">
        <v>32.508000000000003</v>
      </c>
      <c r="F785" s="7">
        <v>-1.1999999999999999E-3</v>
      </c>
      <c r="G785" s="35">
        <f t="shared" si="24"/>
        <v>0.21799999999999642</v>
      </c>
      <c r="H785" s="34">
        <f t="shared" si="25"/>
        <v>4.4634640161972643E-3</v>
      </c>
    </row>
    <row r="786" spans="1:8">
      <c r="A786" s="2" t="s">
        <v>834</v>
      </c>
      <c r="B786" s="3">
        <v>32.570999999999998</v>
      </c>
      <c r="C786" s="4">
        <v>32.597999999999999</v>
      </c>
      <c r="D786" s="4">
        <v>32.609000000000002</v>
      </c>
      <c r="E786" s="4">
        <v>32.536000000000001</v>
      </c>
      <c r="F786" s="5">
        <v>2.9999999999999997E-4</v>
      </c>
      <c r="G786" s="35">
        <f t="shared" si="24"/>
        <v>7.3000000000000398E-2</v>
      </c>
      <c r="H786" s="34">
        <f t="shared" si="25"/>
        <v>4.4450554486297747E-3</v>
      </c>
    </row>
    <row r="787" spans="1:8">
      <c r="A787" s="2" t="s">
        <v>835</v>
      </c>
      <c r="B787" s="6">
        <v>32.561999999999998</v>
      </c>
      <c r="C787" s="4">
        <v>32.732999999999997</v>
      </c>
      <c r="D787" s="4">
        <v>32.774999999999999</v>
      </c>
      <c r="E787" s="4">
        <v>32.557000000000002</v>
      </c>
      <c r="F787" s="7">
        <v>-5.4999999999999997E-3</v>
      </c>
      <c r="G787" s="35">
        <f t="shared" si="24"/>
        <v>0.21799999999999642</v>
      </c>
      <c r="H787" s="34">
        <f t="shared" si="25"/>
        <v>6.3316306242926848E-3</v>
      </c>
    </row>
    <row r="788" spans="1:8">
      <c r="A788" s="2" t="s">
        <v>836</v>
      </c>
      <c r="B788" s="3">
        <v>32.741999999999997</v>
      </c>
      <c r="C788" s="4">
        <v>32.692999999999998</v>
      </c>
      <c r="D788" s="4">
        <v>32.840000000000003</v>
      </c>
      <c r="E788" s="4">
        <v>32.643999999999998</v>
      </c>
      <c r="F788" s="5">
        <v>1E-3</v>
      </c>
      <c r="G788" s="35">
        <f t="shared" si="24"/>
        <v>0.19600000000000506</v>
      </c>
      <c r="H788" s="34">
        <f t="shared" si="25"/>
        <v>7.1797992090053006E-3</v>
      </c>
    </row>
    <row r="789" spans="1:8">
      <c r="A789" s="2" t="s">
        <v>837</v>
      </c>
      <c r="B789" s="6">
        <v>32.707999999999998</v>
      </c>
      <c r="C789" s="4">
        <v>32.869999999999997</v>
      </c>
      <c r="D789" s="4">
        <v>32.908000000000001</v>
      </c>
      <c r="E789" s="4">
        <v>32.631999999999998</v>
      </c>
      <c r="F789" s="7">
        <v>-5.7000000000000002E-3</v>
      </c>
      <c r="G789" s="35">
        <f t="shared" si="24"/>
        <v>0.27600000000000335</v>
      </c>
      <c r="H789" s="34">
        <f t="shared" si="25"/>
        <v>8.9461713419257526E-3</v>
      </c>
    </row>
    <row r="790" spans="1:8">
      <c r="A790" s="2" t="s">
        <v>838</v>
      </c>
      <c r="B790" s="6">
        <v>32.893999999999998</v>
      </c>
      <c r="C790" s="4">
        <v>32.975000000000001</v>
      </c>
      <c r="D790" s="4">
        <v>33.023000000000003</v>
      </c>
      <c r="E790" s="4">
        <v>32.709000000000003</v>
      </c>
      <c r="F790" s="7">
        <v>-2.8E-3</v>
      </c>
      <c r="G790" s="35">
        <f t="shared" si="24"/>
        <v>0.31400000000000006</v>
      </c>
      <c r="H790" s="34">
        <f t="shared" si="25"/>
        <v>1.253255707062966E-2</v>
      </c>
    </row>
    <row r="791" spans="1:8">
      <c r="A791" s="2" t="s">
        <v>839</v>
      </c>
      <c r="B791" s="6">
        <v>32.984999999999999</v>
      </c>
      <c r="C791" s="4">
        <v>32.634999999999998</v>
      </c>
      <c r="D791" s="4">
        <v>33.094000000000001</v>
      </c>
      <c r="E791" s="4">
        <v>32.590000000000003</v>
      </c>
      <c r="F791" s="7">
        <v>-1.6999999999999999E-3</v>
      </c>
      <c r="G791" s="35">
        <f t="shared" si="24"/>
        <v>0.50399999999999778</v>
      </c>
      <c r="H791" s="34">
        <f t="shared" si="25"/>
        <v>1.1832981609888401E-2</v>
      </c>
    </row>
    <row r="792" spans="1:8">
      <c r="A792" s="2" t="s">
        <v>840</v>
      </c>
      <c r="B792" s="3">
        <v>33.04</v>
      </c>
      <c r="C792" s="4">
        <v>33.17</v>
      </c>
      <c r="D792" s="4">
        <v>33.17</v>
      </c>
      <c r="E792" s="4">
        <v>32.889000000000003</v>
      </c>
      <c r="F792" s="5">
        <v>5.1999999999999998E-3</v>
      </c>
      <c r="G792" s="35">
        <f t="shared" si="24"/>
        <v>0.28099999999999881</v>
      </c>
      <c r="H792" s="34">
        <f t="shared" si="25"/>
        <v>1.1087872543290323E-2</v>
      </c>
    </row>
    <row r="793" spans="1:8">
      <c r="A793" s="2" t="s">
        <v>841</v>
      </c>
      <c r="B793" s="3">
        <v>32.869999999999997</v>
      </c>
      <c r="C793" s="4">
        <v>32.512999999999998</v>
      </c>
      <c r="D793" s="4">
        <v>32.94</v>
      </c>
      <c r="E793" s="4">
        <v>32.5</v>
      </c>
      <c r="F793" s="5">
        <v>1.09E-2</v>
      </c>
      <c r="G793" s="35">
        <f t="shared" si="24"/>
        <v>0.43999999999999773</v>
      </c>
      <c r="H793" s="34">
        <f t="shared" si="25"/>
        <v>1.257423904974009E-2</v>
      </c>
    </row>
    <row r="794" spans="1:8">
      <c r="A794" s="2" t="s">
        <v>842</v>
      </c>
      <c r="B794" s="3">
        <v>32.514000000000003</v>
      </c>
      <c r="C794" s="4">
        <v>32.328000000000003</v>
      </c>
      <c r="D794" s="4">
        <v>32.683</v>
      </c>
      <c r="E794" s="4">
        <v>32.31</v>
      </c>
      <c r="F794" s="5">
        <v>5.4999999999999997E-3</v>
      </c>
      <c r="G794" s="35">
        <f t="shared" si="24"/>
        <v>0.37299999999999756</v>
      </c>
      <c r="H794" s="34">
        <f t="shared" si="25"/>
        <v>9.6043444530643871E-3</v>
      </c>
    </row>
    <row r="795" spans="1:8">
      <c r="A795" s="2" t="s">
        <v>843</v>
      </c>
      <c r="B795" s="3">
        <v>32.335000000000001</v>
      </c>
      <c r="C795" s="4">
        <v>32.225000000000001</v>
      </c>
      <c r="D795" s="4">
        <v>32.372</v>
      </c>
      <c r="E795" s="4">
        <v>32.125999999999998</v>
      </c>
      <c r="F795" s="5">
        <v>3.3999999999999998E-3</v>
      </c>
      <c r="G795" s="35">
        <f t="shared" si="24"/>
        <v>0.24600000000000222</v>
      </c>
      <c r="H795" s="34">
        <f t="shared" si="25"/>
        <v>1.1668969752802058E-2</v>
      </c>
    </row>
    <row r="796" spans="1:8">
      <c r="A796" s="2" t="s">
        <v>844</v>
      </c>
      <c r="B796" s="6">
        <v>32.223999999999997</v>
      </c>
      <c r="C796" s="4">
        <v>32.564999999999998</v>
      </c>
      <c r="D796" s="4">
        <v>32.598999999999997</v>
      </c>
      <c r="E796" s="4">
        <v>32.085000000000001</v>
      </c>
      <c r="F796" s="7">
        <v>-1.0800000000000001E-2</v>
      </c>
      <c r="G796" s="35">
        <f t="shared" si="24"/>
        <v>0.51399999999999579</v>
      </c>
      <c r="H796" s="34">
        <f t="shared" si="25"/>
        <v>1.2623304562268844E-2</v>
      </c>
    </row>
    <row r="797" spans="1:8">
      <c r="A797" s="2" t="s">
        <v>845</v>
      </c>
      <c r="B797" s="3">
        <v>32.576000000000001</v>
      </c>
      <c r="C797" s="4">
        <v>32.44</v>
      </c>
      <c r="D797" s="4">
        <v>32.712000000000003</v>
      </c>
      <c r="E797" s="4">
        <v>32.406999999999996</v>
      </c>
      <c r="F797" s="5">
        <v>5.4000000000000003E-3</v>
      </c>
      <c r="G797" s="35">
        <f t="shared" si="24"/>
        <v>0.30500000000000682</v>
      </c>
      <c r="H797" s="34">
        <f t="shared" si="25"/>
        <v>7.4702886247879118E-3</v>
      </c>
    </row>
    <row r="798" spans="1:8">
      <c r="A798" s="2" t="s">
        <v>846</v>
      </c>
      <c r="B798" s="3">
        <v>32.402000000000001</v>
      </c>
      <c r="C798" s="4">
        <v>32.395000000000003</v>
      </c>
      <c r="D798" s="4">
        <v>32.505000000000003</v>
      </c>
      <c r="E798" s="4">
        <v>32.326000000000001</v>
      </c>
      <c r="F798" s="5">
        <v>2.0000000000000001E-4</v>
      </c>
      <c r="G798" s="35">
        <f t="shared" si="24"/>
        <v>0.17900000000000205</v>
      </c>
      <c r="H798" s="34">
        <f t="shared" si="25"/>
        <v>1.4286576350964045E-2</v>
      </c>
    </row>
    <row r="799" spans="1:8">
      <c r="A799" s="2" t="s">
        <v>847</v>
      </c>
      <c r="B799" s="6">
        <v>32.395000000000003</v>
      </c>
      <c r="C799" s="4">
        <v>33.143000000000001</v>
      </c>
      <c r="D799" s="4">
        <v>33.143000000000001</v>
      </c>
      <c r="E799" s="4">
        <v>32.375</v>
      </c>
      <c r="F799" s="7">
        <v>-2.23E-2</v>
      </c>
      <c r="G799" s="35">
        <f t="shared" si="24"/>
        <v>0.76800000000000068</v>
      </c>
      <c r="H799" s="34">
        <f t="shared" si="25"/>
        <v>1.6746048599945381E-2</v>
      </c>
    </row>
    <row r="800" spans="1:8">
      <c r="A800" s="2" t="s">
        <v>848</v>
      </c>
      <c r="B800" s="3">
        <v>33.133000000000003</v>
      </c>
      <c r="C800" s="4">
        <v>32.963000000000001</v>
      </c>
      <c r="D800" s="4">
        <v>33.174999999999997</v>
      </c>
      <c r="E800" s="4">
        <v>32.838999999999999</v>
      </c>
      <c r="F800" s="5">
        <v>5.1000000000000004E-3</v>
      </c>
      <c r="G800" s="35">
        <f t="shared" si="24"/>
        <v>0.33599999999999852</v>
      </c>
      <c r="H800" s="34">
        <f t="shared" si="25"/>
        <v>8.793549368629177E-3</v>
      </c>
    </row>
    <row r="801" spans="1:8">
      <c r="A801" s="2" t="s">
        <v>849</v>
      </c>
      <c r="B801" s="3">
        <v>32.966000000000001</v>
      </c>
      <c r="C801" s="4">
        <v>32.865000000000002</v>
      </c>
      <c r="D801" s="4">
        <v>33.012</v>
      </c>
      <c r="E801" s="4">
        <v>32.770000000000003</v>
      </c>
      <c r="F801" s="5">
        <v>1.6000000000000001E-3</v>
      </c>
      <c r="G801" s="35">
        <f t="shared" si="24"/>
        <v>0.24199999999999733</v>
      </c>
      <c r="H801" s="34">
        <f t="shared" si="25"/>
        <v>1.0929043896572411E-2</v>
      </c>
    </row>
    <row r="802" spans="1:8">
      <c r="A802" s="2" t="s">
        <v>850</v>
      </c>
      <c r="B802" s="6">
        <v>32.912999999999997</v>
      </c>
      <c r="C802" s="4">
        <v>33.26</v>
      </c>
      <c r="D802" s="4">
        <v>33.295000000000002</v>
      </c>
      <c r="E802" s="4">
        <v>32.81</v>
      </c>
      <c r="F802" s="7">
        <v>-9.7000000000000003E-3</v>
      </c>
      <c r="G802" s="35">
        <f t="shared" si="24"/>
        <v>0.48499999999999943</v>
      </c>
      <c r="H802" s="34">
        <f t="shared" si="25"/>
        <v>1.1722394438258097E-2</v>
      </c>
    </row>
    <row r="803" spans="1:8">
      <c r="A803" s="2" t="s">
        <v>851</v>
      </c>
      <c r="B803" s="3">
        <v>33.234999999999999</v>
      </c>
      <c r="C803" s="4">
        <v>33.226999999999997</v>
      </c>
      <c r="D803" s="4">
        <v>33.343000000000004</v>
      </c>
      <c r="E803" s="4">
        <v>33.048999999999999</v>
      </c>
      <c r="F803" s="5">
        <v>5.9999999999999995E-4</v>
      </c>
      <c r="G803" s="35">
        <f t="shared" si="24"/>
        <v>0.29400000000000404</v>
      </c>
      <c r="H803" s="34">
        <f t="shared" si="25"/>
        <v>5.6528686424071745E-3</v>
      </c>
    </row>
    <row r="804" spans="1:8">
      <c r="A804" s="2" t="s">
        <v>852</v>
      </c>
      <c r="B804" s="3">
        <v>33.215000000000003</v>
      </c>
      <c r="C804" s="4">
        <v>33.168999999999997</v>
      </c>
      <c r="D804" s="4">
        <v>33.25</v>
      </c>
      <c r="E804" s="4">
        <v>33.168999999999997</v>
      </c>
      <c r="F804" s="5">
        <v>2.0000000000000001E-4</v>
      </c>
      <c r="G804" s="35">
        <f t="shared" si="24"/>
        <v>8.100000000000307E-2</v>
      </c>
      <c r="H804" s="34">
        <f t="shared" si="25"/>
        <v>9.9478491544328779E-3</v>
      </c>
    </row>
    <row r="805" spans="1:8">
      <c r="A805" s="2" t="s">
        <v>853</v>
      </c>
      <c r="B805" s="3">
        <v>33.21</v>
      </c>
      <c r="C805" s="4">
        <v>33.173000000000002</v>
      </c>
      <c r="D805" s="4">
        <v>33.628999999999998</v>
      </c>
      <c r="E805" s="4">
        <v>33.049999999999997</v>
      </c>
      <c r="F805" s="5">
        <v>8.0000000000000004E-4</v>
      </c>
      <c r="G805" s="35">
        <f t="shared" si="24"/>
        <v>0.57900000000000063</v>
      </c>
      <c r="H805" s="34">
        <f t="shared" si="25"/>
        <v>1.8363273453093892E-2</v>
      </c>
    </row>
    <row r="806" spans="1:8">
      <c r="A806" s="2" t="s">
        <v>854</v>
      </c>
      <c r="B806" s="3">
        <v>33.182000000000002</v>
      </c>
      <c r="C806" s="4">
        <v>32.564999999999998</v>
      </c>
      <c r="D806" s="4">
        <v>33.182000000000002</v>
      </c>
      <c r="E806" s="4">
        <v>32.564999999999998</v>
      </c>
      <c r="F806" s="5">
        <v>1.8599999999999998E-2</v>
      </c>
      <c r="G806" s="35">
        <f t="shared" si="24"/>
        <v>0.61700000000000443</v>
      </c>
      <c r="H806" s="34">
        <f t="shared" si="25"/>
        <v>1.4051630854846283E-2</v>
      </c>
    </row>
    <row r="807" spans="1:8">
      <c r="A807" s="2" t="s">
        <v>855</v>
      </c>
      <c r="B807" s="3">
        <v>32.575000000000003</v>
      </c>
      <c r="C807" s="4">
        <v>32.344999999999999</v>
      </c>
      <c r="D807" s="4">
        <v>32.6</v>
      </c>
      <c r="E807" s="4">
        <v>32.308</v>
      </c>
      <c r="F807" s="5">
        <v>5.8999999999999999E-3</v>
      </c>
      <c r="G807" s="35">
        <f t="shared" si="24"/>
        <v>0.29200000000000159</v>
      </c>
      <c r="H807" s="34">
        <f t="shared" si="25"/>
        <v>1.4091890225100238E-2</v>
      </c>
    </row>
    <row r="808" spans="1:8">
      <c r="A808" s="2" t="s">
        <v>856</v>
      </c>
      <c r="B808" s="6">
        <v>32.384999999999998</v>
      </c>
      <c r="C808" s="4">
        <v>32.43</v>
      </c>
      <c r="D808" s="4">
        <v>32.932000000000002</v>
      </c>
      <c r="E808" s="4">
        <v>32.31</v>
      </c>
      <c r="F808" s="7">
        <v>-8.0000000000000004E-4</v>
      </c>
      <c r="G808" s="35">
        <f t="shared" si="24"/>
        <v>0.62199999999999989</v>
      </c>
      <c r="H808" s="34">
        <f t="shared" si="25"/>
        <v>1.7264296754250345E-2</v>
      </c>
    </row>
    <row r="809" spans="1:8">
      <c r="A809" s="2" t="s">
        <v>857</v>
      </c>
      <c r="B809" s="3">
        <v>32.409999999999997</v>
      </c>
      <c r="C809" s="4">
        <v>32.35</v>
      </c>
      <c r="D809" s="4">
        <v>32.534999999999997</v>
      </c>
      <c r="E809" s="4">
        <v>32.04</v>
      </c>
      <c r="F809" s="5">
        <v>1.8E-3</v>
      </c>
      <c r="G809" s="35">
        <f t="shared" si="24"/>
        <v>0.49499999999999744</v>
      </c>
      <c r="H809" s="34">
        <f t="shared" si="25"/>
        <v>1.12125605354884E-2</v>
      </c>
    </row>
    <row r="810" spans="1:8">
      <c r="A810" s="2" t="s">
        <v>858</v>
      </c>
      <c r="B810" s="6">
        <v>32.353000000000002</v>
      </c>
      <c r="C810" s="4">
        <v>32.418999999999997</v>
      </c>
      <c r="D810" s="4">
        <v>32.418999999999997</v>
      </c>
      <c r="E810" s="4">
        <v>32.186999999999998</v>
      </c>
      <c r="F810" s="7">
        <v>-6.9999999999999999E-4</v>
      </c>
      <c r="G810" s="35">
        <f t="shared" si="24"/>
        <v>0.23199999999999932</v>
      </c>
      <c r="H810" s="34">
        <f t="shared" si="25"/>
        <v>7.2790080809327206E-3</v>
      </c>
    </row>
    <row r="811" spans="1:8">
      <c r="A811" s="2" t="s">
        <v>859</v>
      </c>
      <c r="B811" s="6">
        <v>32.375</v>
      </c>
      <c r="C811" s="4">
        <v>32.421999999999997</v>
      </c>
      <c r="D811" s="4">
        <v>32.54</v>
      </c>
      <c r="E811" s="4">
        <v>32.299999999999997</v>
      </c>
      <c r="F811" s="7">
        <v>-3.8E-3</v>
      </c>
      <c r="G811" s="35">
        <f t="shared" si="24"/>
        <v>0.24000000000000199</v>
      </c>
      <c r="H811" s="34">
        <f t="shared" si="25"/>
        <v>6.6441614239681895E-3</v>
      </c>
    </row>
    <row r="812" spans="1:8">
      <c r="A812" s="2" t="s">
        <v>860</v>
      </c>
      <c r="B812" s="3">
        <v>32.5</v>
      </c>
      <c r="C812" s="4">
        <v>32.585000000000001</v>
      </c>
      <c r="D812" s="4">
        <v>32.676000000000002</v>
      </c>
      <c r="E812" s="4">
        <v>32.482999999999997</v>
      </c>
      <c r="F812" s="5">
        <v>8.9999999999999998E-4</v>
      </c>
      <c r="G812" s="35">
        <f t="shared" si="24"/>
        <v>0.19300000000000495</v>
      </c>
      <c r="H812" s="34">
        <f t="shared" si="25"/>
        <v>1.1570699708454818E-2</v>
      </c>
    </row>
    <row r="813" spans="1:8">
      <c r="A813" s="2" t="s">
        <v>861</v>
      </c>
      <c r="B813" s="6">
        <v>32.472000000000001</v>
      </c>
      <c r="C813" s="4">
        <v>32.927999999999997</v>
      </c>
      <c r="D813" s="4">
        <v>32.954999999999998</v>
      </c>
      <c r="E813" s="4">
        <v>32.386000000000003</v>
      </c>
      <c r="F813" s="7">
        <v>-1.67E-2</v>
      </c>
      <c r="G813" s="35">
        <f t="shared" si="24"/>
        <v>0.56899999999999551</v>
      </c>
      <c r="H813" s="34">
        <f t="shared" si="25"/>
        <v>1.2978684419470993E-2</v>
      </c>
    </row>
    <row r="814" spans="1:8">
      <c r="A814" s="2" t="s">
        <v>862</v>
      </c>
      <c r="B814" s="3">
        <v>33.024999999999999</v>
      </c>
      <c r="C814" s="4">
        <v>32.746000000000002</v>
      </c>
      <c r="D814" s="4">
        <v>33.024999999999999</v>
      </c>
      <c r="E814" s="4">
        <v>32.744</v>
      </c>
      <c r="F814" s="5">
        <v>8.3999999999999995E-3</v>
      </c>
      <c r="G814" s="35">
        <f t="shared" si="24"/>
        <v>0.28099999999999881</v>
      </c>
      <c r="H814" s="34">
        <f t="shared" si="25"/>
        <v>1.530199252801988E-2</v>
      </c>
    </row>
    <row r="815" spans="1:8">
      <c r="A815" s="2" t="s">
        <v>863</v>
      </c>
      <c r="B815" s="3">
        <v>32.75</v>
      </c>
      <c r="C815" s="4">
        <v>32.119999999999997</v>
      </c>
      <c r="D815" s="4">
        <v>32.75</v>
      </c>
      <c r="E815" s="4">
        <v>32.048000000000002</v>
      </c>
      <c r="F815" s="5">
        <v>1.6199999999999999E-2</v>
      </c>
      <c r="G815" s="35">
        <f t="shared" si="24"/>
        <v>0.70199999999999818</v>
      </c>
      <c r="H815" s="34">
        <f t="shared" si="25"/>
        <v>1.8057342400294094E-2</v>
      </c>
    </row>
    <row r="816" spans="1:8">
      <c r="A816" s="2" t="s">
        <v>864</v>
      </c>
      <c r="B816" s="6">
        <v>32.228999999999999</v>
      </c>
      <c r="C816" s="4">
        <v>32.646000000000001</v>
      </c>
      <c r="D816" s="4">
        <v>32.646000000000001</v>
      </c>
      <c r="E816" s="4">
        <v>32.168999999999997</v>
      </c>
      <c r="F816" s="7">
        <v>-9.1999999999999998E-3</v>
      </c>
      <c r="G816" s="35">
        <f t="shared" si="24"/>
        <v>0.47700000000000387</v>
      </c>
      <c r="H816" s="34">
        <f t="shared" si="25"/>
        <v>1.7696785780640489E-2</v>
      </c>
    </row>
    <row r="817" spans="1:8">
      <c r="A817" s="2" t="s">
        <v>865</v>
      </c>
      <c r="B817" s="3">
        <v>32.527999999999999</v>
      </c>
      <c r="C817" s="4">
        <v>32.293999999999997</v>
      </c>
      <c r="D817" s="4">
        <v>32.929000000000002</v>
      </c>
      <c r="E817" s="4">
        <v>32.262999999999998</v>
      </c>
      <c r="F817" s="5">
        <v>2E-3</v>
      </c>
      <c r="G817" s="35">
        <f t="shared" si="24"/>
        <v>0.66600000000000392</v>
      </c>
      <c r="H817" s="34">
        <f t="shared" si="25"/>
        <v>1.6865570121197257E-2</v>
      </c>
    </row>
    <row r="818" spans="1:8">
      <c r="A818" s="2" t="s">
        <v>866</v>
      </c>
      <c r="B818" s="3">
        <v>32.463000000000001</v>
      </c>
      <c r="C818" s="4">
        <v>32.344000000000001</v>
      </c>
      <c r="D818" s="4">
        <v>32.465000000000003</v>
      </c>
      <c r="E818" s="4">
        <v>32.04</v>
      </c>
      <c r="F818" s="5">
        <v>3.7000000000000002E-3</v>
      </c>
      <c r="G818" s="35">
        <f t="shared" si="24"/>
        <v>0.42500000000000426</v>
      </c>
      <c r="H818" s="34">
        <f t="shared" si="25"/>
        <v>2.0267395928289324E-2</v>
      </c>
    </row>
    <row r="819" spans="1:8">
      <c r="A819" s="2" t="s">
        <v>867</v>
      </c>
      <c r="B819" s="6">
        <v>32.344000000000001</v>
      </c>
      <c r="C819" s="4">
        <v>32.909999999999997</v>
      </c>
      <c r="D819" s="4">
        <v>33.164999999999999</v>
      </c>
      <c r="E819" s="4">
        <v>32.256</v>
      </c>
      <c r="F819" s="7">
        <v>-1.72E-2</v>
      </c>
      <c r="G819" s="35">
        <f t="shared" si="24"/>
        <v>0.90899999999999892</v>
      </c>
      <c r="H819" s="34">
        <f t="shared" si="25"/>
        <v>2.3450110599629273E-2</v>
      </c>
    </row>
    <row r="820" spans="1:8">
      <c r="A820" s="2" t="s">
        <v>868</v>
      </c>
      <c r="B820" s="6">
        <v>32.909999999999997</v>
      </c>
      <c r="C820" s="4">
        <v>33.454000000000001</v>
      </c>
      <c r="D820" s="4">
        <v>33.561</v>
      </c>
      <c r="E820" s="4">
        <v>32.901000000000003</v>
      </c>
      <c r="F820" s="7">
        <v>-1.6299999999999999E-2</v>
      </c>
      <c r="G820" s="35">
        <f t="shared" si="24"/>
        <v>0.65999999999999659</v>
      </c>
      <c r="H820" s="34">
        <f t="shared" si="25"/>
        <v>2.0874751491053625E-2</v>
      </c>
    </row>
    <row r="821" spans="1:8">
      <c r="A821" s="2" t="s">
        <v>869</v>
      </c>
      <c r="B821" s="6">
        <v>33.454000000000001</v>
      </c>
      <c r="C821" s="4">
        <v>33.701000000000001</v>
      </c>
      <c r="D821" s="4">
        <v>34.113</v>
      </c>
      <c r="E821" s="4">
        <v>33.366</v>
      </c>
      <c r="F821" s="7">
        <v>-7.3000000000000001E-3</v>
      </c>
      <c r="G821" s="35">
        <f t="shared" si="24"/>
        <v>0.74699999999999989</v>
      </c>
      <c r="H821" s="34">
        <f t="shared" si="25"/>
        <v>1.3645137342241974E-2</v>
      </c>
    </row>
    <row r="822" spans="1:8">
      <c r="A822" s="2" t="s">
        <v>870</v>
      </c>
      <c r="B822" s="3">
        <v>33.701000000000001</v>
      </c>
      <c r="C822" s="4">
        <v>33.674999999999997</v>
      </c>
      <c r="D822" s="4">
        <v>33.701000000000001</v>
      </c>
      <c r="E822" s="4">
        <v>33.529000000000003</v>
      </c>
      <c r="F822" s="5">
        <v>8.0000000000000004E-4</v>
      </c>
      <c r="G822" s="35">
        <f t="shared" si="24"/>
        <v>0.17199999999999704</v>
      </c>
      <c r="H822" s="34">
        <f t="shared" si="25"/>
        <v>1.3108951283897217E-2</v>
      </c>
    </row>
    <row r="823" spans="1:8">
      <c r="A823" s="2" t="s">
        <v>871</v>
      </c>
      <c r="B823" s="3">
        <v>33.673999999999999</v>
      </c>
      <c r="C823" s="4">
        <v>33.335999999999999</v>
      </c>
      <c r="D823" s="4">
        <v>34.036000000000001</v>
      </c>
      <c r="E823" s="4">
        <v>33.334000000000003</v>
      </c>
      <c r="F823" s="5">
        <v>1.01E-2</v>
      </c>
      <c r="G823" s="35">
        <f t="shared" si="24"/>
        <v>0.70199999999999818</v>
      </c>
      <c r="H823" s="34">
        <f t="shared" si="25"/>
        <v>2.3899466869763828E-2</v>
      </c>
    </row>
    <row r="824" spans="1:8">
      <c r="A824" s="2" t="s">
        <v>872</v>
      </c>
      <c r="B824" s="3">
        <v>33.335999999999999</v>
      </c>
      <c r="C824" s="4">
        <v>32.825000000000003</v>
      </c>
      <c r="D824" s="4">
        <v>33.637999999999998</v>
      </c>
      <c r="E824" s="4">
        <v>32.771000000000001</v>
      </c>
      <c r="F824" s="5">
        <v>1.5599999999999999E-2</v>
      </c>
      <c r="G824" s="35">
        <f t="shared" si="24"/>
        <v>0.86699999999999733</v>
      </c>
      <c r="H824" s="34">
        <f t="shared" si="25"/>
        <v>2.6377708978328075E-2</v>
      </c>
    </row>
    <row r="825" spans="1:8">
      <c r="A825" s="2" t="s">
        <v>873</v>
      </c>
      <c r="B825" s="3">
        <v>32.825000000000003</v>
      </c>
      <c r="C825" s="4">
        <v>32.299999999999997</v>
      </c>
      <c r="D825" s="4">
        <v>32.856999999999999</v>
      </c>
      <c r="E825" s="4">
        <v>32.020000000000003</v>
      </c>
      <c r="F825" s="5">
        <v>1.6199999999999999E-2</v>
      </c>
      <c r="G825" s="35">
        <f t="shared" si="24"/>
        <v>0.83699999999999619</v>
      </c>
      <c r="H825" s="34">
        <f t="shared" si="25"/>
        <v>2.0095336012711455E-2</v>
      </c>
    </row>
    <row r="826" spans="1:8">
      <c r="A826" s="2" t="s">
        <v>874</v>
      </c>
      <c r="B826" s="3">
        <v>32.299999999999997</v>
      </c>
      <c r="C826" s="4">
        <v>32.097000000000001</v>
      </c>
      <c r="D826" s="4">
        <v>32.353000000000002</v>
      </c>
      <c r="E826" s="4">
        <v>31.9</v>
      </c>
      <c r="F826" s="5">
        <v>6.3E-3</v>
      </c>
      <c r="G826" s="35">
        <f t="shared" si="24"/>
        <v>0.45300000000000296</v>
      </c>
      <c r="H826" s="34">
        <f t="shared" si="25"/>
        <v>1.2211838006230567E-2</v>
      </c>
    </row>
    <row r="827" spans="1:8">
      <c r="A827" s="2" t="s">
        <v>875</v>
      </c>
      <c r="B827" s="3">
        <v>32.097999999999999</v>
      </c>
      <c r="C827" s="4">
        <v>32.1</v>
      </c>
      <c r="D827" s="4">
        <v>32.103999999999999</v>
      </c>
      <c r="E827" s="4">
        <v>31.773</v>
      </c>
      <c r="F827" s="5">
        <v>2.3999999999999998E-3</v>
      </c>
      <c r="G827" s="35">
        <f t="shared" si="24"/>
        <v>0.33099999999999952</v>
      </c>
      <c r="H827" s="34">
        <f t="shared" si="25"/>
        <v>8.803365534434367E-3</v>
      </c>
    </row>
    <row r="828" spans="1:8">
      <c r="A828" s="2" t="s">
        <v>876</v>
      </c>
      <c r="B828" s="6">
        <v>32.020000000000003</v>
      </c>
      <c r="C828" s="4">
        <v>32.090000000000003</v>
      </c>
      <c r="D828" s="4">
        <v>32.101999999999997</v>
      </c>
      <c r="E828" s="4">
        <v>31.867999999999999</v>
      </c>
      <c r="F828" s="7">
        <v>-2.2000000000000001E-3</v>
      </c>
      <c r="G828" s="35">
        <f t="shared" si="24"/>
        <v>0.23399999999999821</v>
      </c>
      <c r="H828" s="34">
        <f t="shared" si="25"/>
        <v>1.0379316852236272E-2</v>
      </c>
    </row>
    <row r="829" spans="1:8">
      <c r="A829" s="2" t="s">
        <v>877</v>
      </c>
      <c r="B829" s="3">
        <v>32.090000000000003</v>
      </c>
      <c r="C829" s="4">
        <v>31.794</v>
      </c>
      <c r="D829" s="4">
        <v>32.097000000000001</v>
      </c>
      <c r="E829" s="4">
        <v>31.670999999999999</v>
      </c>
      <c r="F829" s="5">
        <v>9.2999999999999992E-3</v>
      </c>
      <c r="G829" s="35">
        <f t="shared" si="24"/>
        <v>0.42600000000000193</v>
      </c>
      <c r="H829" s="34">
        <f t="shared" si="25"/>
        <v>1.2272741594983828E-2</v>
      </c>
    </row>
    <row r="830" spans="1:8">
      <c r="A830" s="2" t="s">
        <v>878</v>
      </c>
      <c r="B830" s="3">
        <v>31.794</v>
      </c>
      <c r="C830" s="4">
        <v>31.736999999999998</v>
      </c>
      <c r="D830" s="4">
        <v>31.881</v>
      </c>
      <c r="E830" s="4">
        <v>31.527999999999999</v>
      </c>
      <c r="F830" s="5">
        <v>1.8E-3</v>
      </c>
      <c r="G830" s="35">
        <f t="shared" si="24"/>
        <v>0.35300000000000153</v>
      </c>
      <c r="H830" s="34">
        <f t="shared" si="25"/>
        <v>1.5090190579386875E-2</v>
      </c>
    </row>
    <row r="831" spans="1:8">
      <c r="A831" s="2" t="s">
        <v>879</v>
      </c>
      <c r="B831" s="3">
        <v>31.736999999999998</v>
      </c>
      <c r="C831" s="4">
        <v>31.378</v>
      </c>
      <c r="D831" s="4">
        <v>31.824000000000002</v>
      </c>
      <c r="E831" s="4">
        <v>31.23</v>
      </c>
      <c r="F831" s="5">
        <v>1.15E-2</v>
      </c>
      <c r="G831" s="35">
        <f t="shared" si="24"/>
        <v>0.59400000000000119</v>
      </c>
      <c r="H831" s="34">
        <f t="shared" si="25"/>
        <v>1.6180865764694564E-2</v>
      </c>
    </row>
    <row r="832" spans="1:8">
      <c r="A832" s="2" t="s">
        <v>880</v>
      </c>
      <c r="B832" s="3">
        <v>31.378</v>
      </c>
      <c r="C832" s="4">
        <v>31.117000000000001</v>
      </c>
      <c r="D832" s="4">
        <v>31.396000000000001</v>
      </c>
      <c r="E832" s="4">
        <v>30.983000000000001</v>
      </c>
      <c r="F832" s="5">
        <v>8.3999999999999995E-3</v>
      </c>
      <c r="G832" s="35">
        <f t="shared" si="24"/>
        <v>0.41300000000000026</v>
      </c>
      <c r="H832" s="34">
        <f t="shared" si="25"/>
        <v>1.1229314420803773E-2</v>
      </c>
    </row>
    <row r="833" spans="1:8">
      <c r="A833" s="2" t="s">
        <v>881</v>
      </c>
      <c r="B833" s="6">
        <v>31.117000000000001</v>
      </c>
      <c r="C833" s="4">
        <v>31.302</v>
      </c>
      <c r="D833" s="4">
        <v>31.311</v>
      </c>
      <c r="E833" s="4">
        <v>31.021000000000001</v>
      </c>
      <c r="F833" s="7">
        <v>-5.8999999999999999E-3</v>
      </c>
      <c r="G833" s="35">
        <f t="shared" si="24"/>
        <v>0.28999999999999915</v>
      </c>
      <c r="H833" s="34">
        <f t="shared" si="25"/>
        <v>7.7203414213100697E-3</v>
      </c>
    </row>
    <row r="834" spans="1:8">
      <c r="A834" s="2" t="s">
        <v>882</v>
      </c>
      <c r="B834" s="6">
        <v>31.300999999999998</v>
      </c>
      <c r="C834" s="4">
        <v>31.280999999999999</v>
      </c>
      <c r="D834" s="4">
        <v>31.315000000000001</v>
      </c>
      <c r="E834" s="4">
        <v>31.122</v>
      </c>
      <c r="F834" s="7">
        <v>-2.9999999999999997E-4</v>
      </c>
      <c r="G834" s="35">
        <f t="shared" si="24"/>
        <v>0.19300000000000139</v>
      </c>
      <c r="H834" s="34">
        <f t="shared" si="25"/>
        <v>9.7198123513913062E-3</v>
      </c>
    </row>
    <row r="835" spans="1:8">
      <c r="A835" s="2" t="s">
        <v>883</v>
      </c>
      <c r="B835" s="3">
        <v>31.31</v>
      </c>
      <c r="C835" s="4">
        <v>31.122</v>
      </c>
      <c r="D835" s="4">
        <v>31.468</v>
      </c>
      <c r="E835" s="4">
        <v>31.056000000000001</v>
      </c>
      <c r="F835" s="5">
        <v>6.0000000000000001E-3</v>
      </c>
      <c r="G835" s="35">
        <f t="shared" ref="G835:G898" si="26">D835-E835</f>
        <v>0.41199999999999903</v>
      </c>
      <c r="H835" s="34">
        <f t="shared" ref="H835:H898" si="27">(SUM(G835:G836)/2)/C836</f>
        <v>1.238684320737087E-2</v>
      </c>
    </row>
    <row r="836" spans="1:8">
      <c r="A836" s="2" t="s">
        <v>884</v>
      </c>
      <c r="B836" s="3">
        <v>31.122</v>
      </c>
      <c r="C836" s="4">
        <v>31.041</v>
      </c>
      <c r="D836" s="4">
        <v>31.239000000000001</v>
      </c>
      <c r="E836" s="4">
        <v>30.882000000000001</v>
      </c>
      <c r="F836" s="5">
        <v>2.5999999999999999E-3</v>
      </c>
      <c r="G836" s="35">
        <f t="shared" si="26"/>
        <v>0.35699999999999932</v>
      </c>
      <c r="H836" s="34">
        <f t="shared" si="27"/>
        <v>1.2548891786179914E-2</v>
      </c>
    </row>
    <row r="837" spans="1:8">
      <c r="A837" s="2" t="s">
        <v>885</v>
      </c>
      <c r="B837" s="3">
        <v>31.041</v>
      </c>
      <c r="C837" s="4">
        <v>30.68</v>
      </c>
      <c r="D837" s="4">
        <v>31.091000000000001</v>
      </c>
      <c r="E837" s="4">
        <v>30.678000000000001</v>
      </c>
      <c r="F837" s="5">
        <v>1.18E-2</v>
      </c>
      <c r="G837" s="35">
        <f t="shared" si="26"/>
        <v>0.41300000000000026</v>
      </c>
      <c r="H837" s="34">
        <f t="shared" si="27"/>
        <v>1.4264560710760132E-2</v>
      </c>
    </row>
    <row r="838" spans="1:8">
      <c r="A838" s="2" t="s">
        <v>886</v>
      </c>
      <c r="B838" s="3">
        <v>30.678999999999998</v>
      </c>
      <c r="C838" s="4">
        <v>30.39</v>
      </c>
      <c r="D838" s="4">
        <v>30.739000000000001</v>
      </c>
      <c r="E838" s="4">
        <v>30.285</v>
      </c>
      <c r="F838" s="5">
        <v>9.4999999999999998E-3</v>
      </c>
      <c r="G838" s="35">
        <f t="shared" si="26"/>
        <v>0.45400000000000063</v>
      </c>
      <c r="H838" s="34">
        <f t="shared" si="27"/>
        <v>1.2778072033898339E-2</v>
      </c>
    </row>
    <row r="839" spans="1:8">
      <c r="A839" s="2" t="s">
        <v>887</v>
      </c>
      <c r="B839" s="3">
        <v>30.390999999999998</v>
      </c>
      <c r="C839" s="4">
        <v>30.207999999999998</v>
      </c>
      <c r="D839" s="4">
        <v>30.466000000000001</v>
      </c>
      <c r="E839" s="4">
        <v>30.148</v>
      </c>
      <c r="F839" s="5">
        <v>6.1000000000000004E-3</v>
      </c>
      <c r="G839" s="35">
        <f t="shared" si="26"/>
        <v>0.31800000000000139</v>
      </c>
      <c r="H839" s="34">
        <f t="shared" si="27"/>
        <v>7.5669768520051786E-3</v>
      </c>
    </row>
    <row r="840" spans="1:8">
      <c r="A840" s="2" t="s">
        <v>888</v>
      </c>
      <c r="B840" s="3">
        <v>30.207000000000001</v>
      </c>
      <c r="C840" s="4">
        <v>30.196999999999999</v>
      </c>
      <c r="D840" s="4">
        <v>30.294</v>
      </c>
      <c r="E840" s="4">
        <v>30.155000000000001</v>
      </c>
      <c r="F840" s="5">
        <v>1.4E-3</v>
      </c>
      <c r="G840" s="35">
        <f t="shared" si="26"/>
        <v>0.13899999999999935</v>
      </c>
      <c r="H840" s="34">
        <f t="shared" si="27"/>
        <v>5.2558278343336571E-3</v>
      </c>
    </row>
    <row r="841" spans="1:8">
      <c r="A841" s="2" t="s">
        <v>889</v>
      </c>
      <c r="B841" s="3">
        <v>30.164999999999999</v>
      </c>
      <c r="C841" s="4">
        <v>30.157</v>
      </c>
      <c r="D841" s="4">
        <v>30.27</v>
      </c>
      <c r="E841" s="4">
        <v>30.091999999999999</v>
      </c>
      <c r="F841" s="5">
        <v>2.0000000000000001E-4</v>
      </c>
      <c r="G841" s="35">
        <f t="shared" si="26"/>
        <v>0.17800000000000082</v>
      </c>
      <c r="H841" s="34">
        <f t="shared" si="27"/>
        <v>8.6601468602851561E-3</v>
      </c>
    </row>
    <row r="842" spans="1:8">
      <c r="A842" s="2" t="s">
        <v>890</v>
      </c>
      <c r="B842" s="6">
        <v>30.157</v>
      </c>
      <c r="C842" s="4">
        <v>30.369</v>
      </c>
      <c r="D842" s="4">
        <v>30.405999999999999</v>
      </c>
      <c r="E842" s="4">
        <v>30.058</v>
      </c>
      <c r="F842" s="7">
        <v>-7.0000000000000001E-3</v>
      </c>
      <c r="G842" s="35">
        <f t="shared" si="26"/>
        <v>0.34799999999999898</v>
      </c>
      <c r="H842" s="34">
        <f t="shared" si="27"/>
        <v>1.1792609301399829E-2</v>
      </c>
    </row>
    <row r="843" spans="1:8">
      <c r="A843" s="2" t="s">
        <v>891</v>
      </c>
      <c r="B843" s="3">
        <v>30.369</v>
      </c>
      <c r="C843" s="4">
        <v>30.146000000000001</v>
      </c>
      <c r="D843" s="4">
        <v>30.469000000000001</v>
      </c>
      <c r="E843" s="4">
        <v>30.106000000000002</v>
      </c>
      <c r="F843" s="5">
        <v>7.4000000000000003E-3</v>
      </c>
      <c r="G843" s="35">
        <f t="shared" si="26"/>
        <v>0.36299999999999955</v>
      </c>
      <c r="H843" s="34">
        <f t="shared" si="27"/>
        <v>1.0733333333333307E-2</v>
      </c>
    </row>
    <row r="844" spans="1:8">
      <c r="A844" s="2" t="s">
        <v>892</v>
      </c>
      <c r="B844" s="3">
        <v>30.146000000000001</v>
      </c>
      <c r="C844" s="4">
        <v>30</v>
      </c>
      <c r="D844" s="4">
        <v>30.195</v>
      </c>
      <c r="E844" s="4">
        <v>29.914000000000001</v>
      </c>
      <c r="F844" s="5">
        <v>4.8999999999999998E-3</v>
      </c>
      <c r="G844" s="35">
        <f t="shared" si="26"/>
        <v>0.28099999999999881</v>
      </c>
      <c r="H844" s="34">
        <f t="shared" si="27"/>
        <v>1.0764226551758817E-2</v>
      </c>
    </row>
    <row r="845" spans="1:8">
      <c r="A845" s="2" t="s">
        <v>893</v>
      </c>
      <c r="B845" s="3">
        <v>30</v>
      </c>
      <c r="C845" s="4">
        <v>29.821000000000002</v>
      </c>
      <c r="D845" s="4">
        <v>30.135000000000002</v>
      </c>
      <c r="E845" s="4">
        <v>29.774000000000001</v>
      </c>
      <c r="F845" s="5">
        <v>6.0000000000000001E-3</v>
      </c>
      <c r="G845" s="35">
        <f t="shared" si="26"/>
        <v>0.36100000000000065</v>
      </c>
      <c r="H845" s="34">
        <f t="shared" si="27"/>
        <v>9.5940959409594566E-3</v>
      </c>
    </row>
    <row r="846" spans="1:8">
      <c r="A846" s="2" t="s">
        <v>894</v>
      </c>
      <c r="B846" s="3">
        <v>29.821000000000002</v>
      </c>
      <c r="C846" s="4">
        <v>29.81</v>
      </c>
      <c r="D846" s="4">
        <v>29.876000000000001</v>
      </c>
      <c r="E846" s="4">
        <v>29.664999999999999</v>
      </c>
      <c r="F846" s="5">
        <v>1.6999999999999999E-3</v>
      </c>
      <c r="G846" s="35">
        <f t="shared" si="26"/>
        <v>0.21100000000000207</v>
      </c>
      <c r="H846" s="34">
        <f t="shared" si="27"/>
        <v>1.232519554396779E-2</v>
      </c>
    </row>
    <row r="847" spans="1:8">
      <c r="A847" s="2" t="s">
        <v>895</v>
      </c>
      <c r="B847" s="3">
        <v>29.77</v>
      </c>
      <c r="C847" s="4">
        <v>29.533000000000001</v>
      </c>
      <c r="D847" s="4">
        <v>29.864999999999998</v>
      </c>
      <c r="E847" s="4">
        <v>29.347999999999999</v>
      </c>
      <c r="F847" s="5">
        <v>8.0000000000000002E-3</v>
      </c>
      <c r="G847" s="35">
        <f t="shared" si="26"/>
        <v>0.51699999999999946</v>
      </c>
      <c r="H847" s="34">
        <f t="shared" si="27"/>
        <v>1.2537800278617776E-2</v>
      </c>
    </row>
    <row r="848" spans="1:8">
      <c r="A848" s="2" t="s">
        <v>896</v>
      </c>
      <c r="B848" s="3">
        <v>29.533000000000001</v>
      </c>
      <c r="C848" s="4">
        <v>29.431000000000001</v>
      </c>
      <c r="D848" s="4">
        <v>29.568999999999999</v>
      </c>
      <c r="E848" s="4">
        <v>29.347999999999999</v>
      </c>
      <c r="F848" s="5">
        <v>3.5000000000000001E-3</v>
      </c>
      <c r="G848" s="35">
        <f t="shared" si="26"/>
        <v>0.22100000000000009</v>
      </c>
      <c r="H848" s="34">
        <f t="shared" si="27"/>
        <v>7.8399290997716344E-3</v>
      </c>
    </row>
    <row r="849" spans="1:8">
      <c r="A849" s="2" t="s">
        <v>897</v>
      </c>
      <c r="B849" s="3">
        <v>29.431000000000001</v>
      </c>
      <c r="C849" s="4">
        <v>29.337</v>
      </c>
      <c r="D849" s="4">
        <v>29.521000000000001</v>
      </c>
      <c r="E849" s="4">
        <v>29.282</v>
      </c>
      <c r="F849" s="5">
        <v>3.2000000000000002E-3</v>
      </c>
      <c r="G849" s="35">
        <f t="shared" si="26"/>
        <v>0.23900000000000077</v>
      </c>
      <c r="H849" s="34">
        <f t="shared" si="27"/>
        <v>7.8037335509537837E-3</v>
      </c>
    </row>
    <row r="850" spans="1:8">
      <c r="A850" s="2" t="s">
        <v>898</v>
      </c>
      <c r="B850" s="6">
        <v>29.337</v>
      </c>
      <c r="C850" s="4">
        <v>29.408999999999999</v>
      </c>
      <c r="D850" s="4">
        <v>29.422999999999998</v>
      </c>
      <c r="E850" s="4">
        <v>29.202999999999999</v>
      </c>
      <c r="F850" s="7">
        <v>-2.3999999999999998E-3</v>
      </c>
      <c r="G850" s="35">
        <f t="shared" si="26"/>
        <v>0.21999999999999886</v>
      </c>
      <c r="H850" s="34">
        <f t="shared" si="27"/>
        <v>6.3617137399371946E-3</v>
      </c>
    </row>
    <row r="851" spans="1:8">
      <c r="A851" s="2" t="s">
        <v>899</v>
      </c>
      <c r="B851" s="3">
        <v>29.408999999999999</v>
      </c>
      <c r="C851" s="4">
        <v>29.315999999999999</v>
      </c>
      <c r="D851" s="4">
        <v>29.423999999999999</v>
      </c>
      <c r="E851" s="4">
        <v>29.271000000000001</v>
      </c>
      <c r="F851" s="5">
        <v>3.0999999999999999E-3</v>
      </c>
      <c r="G851" s="35">
        <f t="shared" si="26"/>
        <v>0.15299999999999869</v>
      </c>
      <c r="H851" s="34">
        <f t="shared" si="27"/>
        <v>5.3207817456256629E-3</v>
      </c>
    </row>
    <row r="852" spans="1:8">
      <c r="A852" s="2" t="s">
        <v>900</v>
      </c>
      <c r="B852" s="6">
        <v>29.315999999999999</v>
      </c>
      <c r="C852" s="4">
        <v>29.318999999999999</v>
      </c>
      <c r="D852" s="4">
        <v>29.32</v>
      </c>
      <c r="E852" s="4">
        <v>29.161000000000001</v>
      </c>
      <c r="F852" s="7">
        <v>-1E-4</v>
      </c>
      <c r="G852" s="35">
        <f t="shared" si="26"/>
        <v>0.15899999999999892</v>
      </c>
      <c r="H852" s="34">
        <f t="shared" si="27"/>
        <v>5.8131605864302346E-3</v>
      </c>
    </row>
    <row r="853" spans="1:8">
      <c r="A853" s="2" t="s">
        <v>901</v>
      </c>
      <c r="B853" s="6">
        <v>29.318999999999999</v>
      </c>
      <c r="C853" s="4">
        <v>29.33</v>
      </c>
      <c r="D853" s="4">
        <v>29.466999999999999</v>
      </c>
      <c r="E853" s="4">
        <v>29.285</v>
      </c>
      <c r="F853" s="7">
        <v>-4.0000000000000002E-4</v>
      </c>
      <c r="G853" s="35">
        <f t="shared" si="26"/>
        <v>0.18199999999999861</v>
      </c>
      <c r="H853" s="34">
        <f t="shared" si="27"/>
        <v>5.5010559302404258E-3</v>
      </c>
    </row>
    <row r="854" spans="1:8">
      <c r="A854" s="2" t="s">
        <v>902</v>
      </c>
      <c r="B854" s="6">
        <v>29.331</v>
      </c>
      <c r="C854" s="4">
        <v>29.358000000000001</v>
      </c>
      <c r="D854" s="4">
        <v>29.370999999999999</v>
      </c>
      <c r="E854" s="4">
        <v>29.23</v>
      </c>
      <c r="F854" s="7">
        <v>-8.9999999999999998E-4</v>
      </c>
      <c r="G854" s="35">
        <f t="shared" si="26"/>
        <v>0.14099999999999824</v>
      </c>
      <c r="H854" s="34">
        <f t="shared" si="27"/>
        <v>5.2954197173505869E-3</v>
      </c>
    </row>
    <row r="855" spans="1:8">
      <c r="A855" s="2" t="s">
        <v>903</v>
      </c>
      <c r="B855" s="6">
        <v>29.358000000000001</v>
      </c>
      <c r="C855" s="4">
        <v>29.364999999999998</v>
      </c>
      <c r="D855" s="4">
        <v>29.431000000000001</v>
      </c>
      <c r="E855" s="4">
        <v>29.260999999999999</v>
      </c>
      <c r="F855" s="7">
        <v>-2.9999999999999997E-4</v>
      </c>
      <c r="G855" s="35">
        <f t="shared" si="26"/>
        <v>0.17000000000000171</v>
      </c>
      <c r="H855" s="34">
        <f t="shared" si="27"/>
        <v>6.6603396264786749E-3</v>
      </c>
    </row>
    <row r="856" spans="1:8">
      <c r="A856" s="2" t="s">
        <v>904</v>
      </c>
      <c r="B856" s="6">
        <v>29.364999999999998</v>
      </c>
      <c r="C856" s="4">
        <v>29.503</v>
      </c>
      <c r="D856" s="4">
        <v>29.547999999999998</v>
      </c>
      <c r="E856" s="4">
        <v>29.324999999999999</v>
      </c>
      <c r="F856" s="7">
        <v>-4.7000000000000002E-3</v>
      </c>
      <c r="G856" s="35">
        <f t="shared" si="26"/>
        <v>0.22299999999999898</v>
      </c>
      <c r="H856" s="34">
        <f t="shared" si="27"/>
        <v>6.6286915539280813E-3</v>
      </c>
    </row>
    <row r="857" spans="1:8">
      <c r="A857" s="2" t="s">
        <v>905</v>
      </c>
      <c r="B857" s="3">
        <v>29.503</v>
      </c>
      <c r="C857" s="4">
        <v>29.492999999999999</v>
      </c>
      <c r="D857" s="4">
        <v>29.597000000000001</v>
      </c>
      <c r="E857" s="4">
        <v>29.428999999999998</v>
      </c>
      <c r="F857" s="5">
        <v>2.9999999999999997E-4</v>
      </c>
      <c r="G857" s="35">
        <f t="shared" si="26"/>
        <v>0.16800000000000281</v>
      </c>
      <c r="H857" s="34">
        <f t="shared" si="27"/>
        <v>4.1965408270753929E-3</v>
      </c>
    </row>
    <row r="858" spans="1:8">
      <c r="A858" s="2" t="s">
        <v>906</v>
      </c>
      <c r="B858" s="3">
        <v>29.492999999999999</v>
      </c>
      <c r="C858" s="4">
        <v>29.428999999999998</v>
      </c>
      <c r="D858" s="4">
        <v>29.507999999999999</v>
      </c>
      <c r="E858" s="4">
        <v>29.428999999999998</v>
      </c>
      <c r="F858" s="5">
        <v>1.2999999999999999E-3</v>
      </c>
      <c r="G858" s="35">
        <f t="shared" si="26"/>
        <v>7.9000000000000625E-2</v>
      </c>
      <c r="H858" s="34">
        <f t="shared" si="27"/>
        <v>4.1350325379609504E-3</v>
      </c>
    </row>
    <row r="859" spans="1:8">
      <c r="A859" s="2" t="s">
        <v>907</v>
      </c>
      <c r="B859" s="6">
        <v>29.456</v>
      </c>
      <c r="C859" s="4">
        <v>29.504000000000001</v>
      </c>
      <c r="D859" s="4">
        <v>29.588999999999999</v>
      </c>
      <c r="E859" s="4">
        <v>29.423999999999999</v>
      </c>
      <c r="F859" s="7">
        <v>-1.6000000000000001E-3</v>
      </c>
      <c r="G859" s="35">
        <f t="shared" si="26"/>
        <v>0.16499999999999915</v>
      </c>
      <c r="H859" s="34">
        <f t="shared" si="27"/>
        <v>4.8760666395774119E-3</v>
      </c>
    </row>
    <row r="860" spans="1:8">
      <c r="A860" s="2" t="s">
        <v>908</v>
      </c>
      <c r="B860" s="6">
        <v>29.504000000000001</v>
      </c>
      <c r="C860" s="4">
        <v>29.532</v>
      </c>
      <c r="D860" s="4">
        <v>29.602</v>
      </c>
      <c r="E860" s="4">
        <v>29.478999999999999</v>
      </c>
      <c r="F860" s="7">
        <v>-1E-3</v>
      </c>
      <c r="G860" s="35">
        <f t="shared" si="26"/>
        <v>0.12300000000000111</v>
      </c>
      <c r="H860" s="34">
        <f t="shared" si="27"/>
        <v>4.2377190900769572E-3</v>
      </c>
    </row>
    <row r="861" spans="1:8">
      <c r="A861" s="2" t="s">
        <v>909</v>
      </c>
      <c r="B861" s="3">
        <v>29.532</v>
      </c>
      <c r="C861" s="4">
        <v>29.497</v>
      </c>
      <c r="D861" s="4">
        <v>29.596</v>
      </c>
      <c r="E861" s="4">
        <v>29.469000000000001</v>
      </c>
      <c r="F861" s="5">
        <v>1.1999999999999999E-3</v>
      </c>
      <c r="G861" s="35">
        <f t="shared" si="26"/>
        <v>0.12699999999999889</v>
      </c>
      <c r="H861" s="34">
        <f t="shared" si="27"/>
        <v>6.8400608005404684E-3</v>
      </c>
    </row>
    <row r="862" spans="1:8">
      <c r="A862" s="2" t="s">
        <v>910</v>
      </c>
      <c r="B862" s="6">
        <v>29.497</v>
      </c>
      <c r="C862" s="4">
        <v>29.605</v>
      </c>
      <c r="D862" s="4">
        <v>29.678000000000001</v>
      </c>
      <c r="E862" s="4">
        <v>29.4</v>
      </c>
      <c r="F862" s="7">
        <v>-3.5999999999999999E-3</v>
      </c>
      <c r="G862" s="35">
        <f t="shared" si="26"/>
        <v>0.27800000000000225</v>
      </c>
      <c r="H862" s="34">
        <f t="shared" si="27"/>
        <v>8.4071840145567671E-3</v>
      </c>
    </row>
    <row r="863" spans="1:8">
      <c r="A863" s="2" t="s">
        <v>911</v>
      </c>
      <c r="B863" s="6">
        <v>29.605</v>
      </c>
      <c r="C863" s="4">
        <v>29.677</v>
      </c>
      <c r="D863" s="4">
        <v>29.791</v>
      </c>
      <c r="E863" s="4">
        <v>29.57</v>
      </c>
      <c r="F863" s="7">
        <v>-2.3999999999999998E-3</v>
      </c>
      <c r="G863" s="35">
        <f t="shared" si="26"/>
        <v>0.22100000000000009</v>
      </c>
      <c r="H863" s="34">
        <f t="shared" si="27"/>
        <v>4.6585423488505516E-3</v>
      </c>
    </row>
    <row r="864" spans="1:8">
      <c r="A864" s="2" t="s">
        <v>912</v>
      </c>
      <c r="B864" s="3">
        <v>29.677</v>
      </c>
      <c r="C864" s="4">
        <v>29.623000000000001</v>
      </c>
      <c r="D864" s="4">
        <v>29.677</v>
      </c>
      <c r="E864" s="4">
        <v>29.622</v>
      </c>
      <c r="F864" s="5">
        <v>2E-3</v>
      </c>
      <c r="G864" s="35">
        <f t="shared" si="26"/>
        <v>5.4999999999999716E-2</v>
      </c>
      <c r="H864" s="34">
        <f t="shared" si="27"/>
        <v>5.2350681578678965E-3</v>
      </c>
    </row>
    <row r="865" spans="1:8">
      <c r="A865" s="2" t="s">
        <v>913</v>
      </c>
      <c r="B865" s="3">
        <v>29.617000000000001</v>
      </c>
      <c r="C865" s="4">
        <v>29.417000000000002</v>
      </c>
      <c r="D865" s="4">
        <v>29.629000000000001</v>
      </c>
      <c r="E865" s="4">
        <v>29.376000000000001</v>
      </c>
      <c r="F865" s="5">
        <v>6.7999999999999996E-3</v>
      </c>
      <c r="G865" s="35">
        <f t="shared" si="26"/>
        <v>0.25300000000000011</v>
      </c>
      <c r="H865" s="34">
        <f t="shared" si="27"/>
        <v>9.0749612036974611E-3</v>
      </c>
    </row>
    <row r="866" spans="1:8">
      <c r="A866" s="2" t="s">
        <v>914</v>
      </c>
      <c r="B866" s="6">
        <v>29.416</v>
      </c>
      <c r="C866" s="4">
        <v>29.641999999999999</v>
      </c>
      <c r="D866" s="4">
        <v>29.67</v>
      </c>
      <c r="E866" s="4">
        <v>29.385000000000002</v>
      </c>
      <c r="F866" s="7">
        <v>-7.6E-3</v>
      </c>
      <c r="G866" s="35">
        <f t="shared" si="26"/>
        <v>0.28500000000000014</v>
      </c>
      <c r="H866" s="34">
        <f t="shared" si="27"/>
        <v>9.6517979825061252E-3</v>
      </c>
    </row>
    <row r="867" spans="1:8">
      <c r="A867" s="2" t="s">
        <v>915</v>
      </c>
      <c r="B867" s="6">
        <v>29.641999999999999</v>
      </c>
      <c r="C867" s="4">
        <v>29.838999999999999</v>
      </c>
      <c r="D867" s="4">
        <v>29.873999999999999</v>
      </c>
      <c r="E867" s="4">
        <v>29.582999999999998</v>
      </c>
      <c r="F867" s="7">
        <v>-6.6E-3</v>
      </c>
      <c r="G867" s="35">
        <f t="shared" si="26"/>
        <v>0.29100000000000037</v>
      </c>
      <c r="H867" s="34">
        <f t="shared" si="27"/>
        <v>9.9631868688574397E-3</v>
      </c>
    </row>
    <row r="868" spans="1:8">
      <c r="A868" s="2" t="s">
        <v>916</v>
      </c>
      <c r="B868" s="3">
        <v>29.84</v>
      </c>
      <c r="C868" s="4">
        <v>29.609000000000002</v>
      </c>
      <c r="D868" s="4">
        <v>29.847999999999999</v>
      </c>
      <c r="E868" s="4">
        <v>29.548999999999999</v>
      </c>
      <c r="F868" s="5">
        <v>7.7999999999999996E-3</v>
      </c>
      <c r="G868" s="35">
        <f t="shared" si="26"/>
        <v>0.29899999999999949</v>
      </c>
      <c r="H868" s="34">
        <f t="shared" si="27"/>
        <v>6.8740710714768278E-3</v>
      </c>
    </row>
    <row r="869" spans="1:8">
      <c r="A869" s="2" t="s">
        <v>917</v>
      </c>
      <c r="B869" s="3">
        <v>29.609000000000002</v>
      </c>
      <c r="C869" s="4">
        <v>29.603999999999999</v>
      </c>
      <c r="D869" s="4">
        <v>29.701000000000001</v>
      </c>
      <c r="E869" s="4">
        <v>29.593</v>
      </c>
      <c r="F869" s="5">
        <v>1E-4</v>
      </c>
      <c r="G869" s="35">
        <f t="shared" si="26"/>
        <v>0.10800000000000054</v>
      </c>
      <c r="H869" s="34">
        <f t="shared" si="27"/>
        <v>3.5816860956242565E-3</v>
      </c>
    </row>
    <row r="870" spans="1:8">
      <c r="A870" s="2" t="s">
        <v>918</v>
      </c>
      <c r="B870" s="3">
        <v>29.605</v>
      </c>
      <c r="C870" s="4">
        <v>29.594999999999999</v>
      </c>
      <c r="D870" s="4">
        <v>29.622</v>
      </c>
      <c r="E870" s="4">
        <v>29.518000000000001</v>
      </c>
      <c r="F870" s="5">
        <v>1.1000000000000001E-3</v>
      </c>
      <c r="G870" s="35">
        <f t="shared" si="26"/>
        <v>0.1039999999999992</v>
      </c>
      <c r="H870" s="34">
        <f t="shared" si="27"/>
        <v>5.4083472226946127E-3</v>
      </c>
    </row>
    <row r="871" spans="1:8">
      <c r="A871" s="2" t="s">
        <v>919</v>
      </c>
      <c r="B871" s="3">
        <v>29.571999999999999</v>
      </c>
      <c r="C871" s="4">
        <v>29.399000000000001</v>
      </c>
      <c r="D871" s="4">
        <v>29.599</v>
      </c>
      <c r="E871" s="4">
        <v>29.385000000000002</v>
      </c>
      <c r="F871" s="5">
        <v>5.8999999999999999E-3</v>
      </c>
      <c r="G871" s="35">
        <f t="shared" si="26"/>
        <v>0.21399999999999864</v>
      </c>
      <c r="H871" s="34">
        <f t="shared" si="27"/>
        <v>7.5731848128778355E-3</v>
      </c>
    </row>
    <row r="872" spans="1:8">
      <c r="A872" s="2" t="s">
        <v>920</v>
      </c>
      <c r="B872" s="6">
        <v>29.398</v>
      </c>
      <c r="C872" s="4">
        <v>29.446000000000002</v>
      </c>
      <c r="D872" s="4">
        <v>29.626000000000001</v>
      </c>
      <c r="E872" s="4">
        <v>29.393999999999998</v>
      </c>
      <c r="F872" s="7">
        <v>-1.6000000000000001E-3</v>
      </c>
      <c r="G872" s="35">
        <f t="shared" si="26"/>
        <v>0.23200000000000287</v>
      </c>
      <c r="H872" s="34">
        <f t="shared" si="27"/>
        <v>7.7122577122578032E-3</v>
      </c>
    </row>
    <row r="873" spans="1:8">
      <c r="A873" s="2" t="s">
        <v>921</v>
      </c>
      <c r="B873" s="3">
        <v>29.446000000000002</v>
      </c>
      <c r="C873" s="4">
        <v>29.303999999999998</v>
      </c>
      <c r="D873" s="4">
        <v>29.518000000000001</v>
      </c>
      <c r="E873" s="4">
        <v>29.297999999999998</v>
      </c>
      <c r="F873" s="5">
        <v>4.7999999999999996E-3</v>
      </c>
      <c r="G873" s="35">
        <f t="shared" si="26"/>
        <v>0.22000000000000242</v>
      </c>
      <c r="H873" s="34">
        <f t="shared" si="27"/>
        <v>7.8514371543660956E-3</v>
      </c>
    </row>
    <row r="874" spans="1:8">
      <c r="A874" s="2" t="s">
        <v>922</v>
      </c>
      <c r="B874" s="3">
        <v>29.305</v>
      </c>
      <c r="C874" s="4">
        <v>29.294</v>
      </c>
      <c r="D874" s="4">
        <v>29.378</v>
      </c>
      <c r="E874" s="4">
        <v>29.138000000000002</v>
      </c>
      <c r="F874" s="5">
        <v>2.9999999999999997E-4</v>
      </c>
      <c r="G874" s="35">
        <f t="shared" si="26"/>
        <v>0.23999999999999844</v>
      </c>
      <c r="H874" s="34">
        <f t="shared" si="27"/>
        <v>8.4653381025378352E-3</v>
      </c>
    </row>
    <row r="875" spans="1:8">
      <c r="A875" s="2" t="s">
        <v>923</v>
      </c>
      <c r="B875" s="6">
        <v>29.295000000000002</v>
      </c>
      <c r="C875" s="4">
        <v>29.355</v>
      </c>
      <c r="D875" s="4">
        <v>29.515999999999998</v>
      </c>
      <c r="E875" s="4">
        <v>29.259</v>
      </c>
      <c r="F875" s="7">
        <v>-2E-3</v>
      </c>
      <c r="G875" s="35">
        <f t="shared" si="26"/>
        <v>0.2569999999999979</v>
      </c>
      <c r="H875" s="34">
        <f t="shared" si="27"/>
        <v>5.0999522412499059E-3</v>
      </c>
    </row>
    <row r="876" spans="1:8">
      <c r="A876" s="2" t="s">
        <v>924</v>
      </c>
      <c r="B876" s="3">
        <v>29.353999999999999</v>
      </c>
      <c r="C876" s="4">
        <v>29.314</v>
      </c>
      <c r="D876" s="4">
        <v>29.356000000000002</v>
      </c>
      <c r="E876" s="4">
        <v>29.314</v>
      </c>
      <c r="F876" s="5">
        <v>1.6000000000000001E-3</v>
      </c>
      <c r="G876" s="35">
        <f t="shared" si="26"/>
        <v>4.2000000000001592E-2</v>
      </c>
      <c r="H876" s="34">
        <f t="shared" si="27"/>
        <v>3.8564778634773513E-3</v>
      </c>
    </row>
    <row r="877" spans="1:8">
      <c r="A877" s="2" t="s">
        <v>925</v>
      </c>
      <c r="B877" s="6">
        <v>29.308</v>
      </c>
      <c r="C877" s="4">
        <v>29.431000000000001</v>
      </c>
      <c r="D877" s="4">
        <v>29.475000000000001</v>
      </c>
      <c r="E877" s="4">
        <v>29.29</v>
      </c>
      <c r="F877" s="7">
        <v>-4.1999999999999997E-3</v>
      </c>
      <c r="G877" s="35">
        <f t="shared" si="26"/>
        <v>0.18500000000000227</v>
      </c>
      <c r="H877" s="34">
        <f t="shared" si="27"/>
        <v>8.423524606902202E-3</v>
      </c>
    </row>
    <row r="878" spans="1:8">
      <c r="A878" s="2" t="s">
        <v>926</v>
      </c>
      <c r="B878" s="3">
        <v>29.431000000000001</v>
      </c>
      <c r="C878" s="4">
        <v>29.382000000000001</v>
      </c>
      <c r="D878" s="4">
        <v>29.544</v>
      </c>
      <c r="E878" s="4">
        <v>29.234000000000002</v>
      </c>
      <c r="F878" s="5">
        <v>1.6000000000000001E-3</v>
      </c>
      <c r="G878" s="35">
        <f t="shared" si="26"/>
        <v>0.30999999999999872</v>
      </c>
      <c r="H878" s="34">
        <f t="shared" si="27"/>
        <v>1.274948382656566E-2</v>
      </c>
    </row>
    <row r="879" spans="1:8">
      <c r="A879" s="2" t="s">
        <v>927</v>
      </c>
      <c r="B879" s="3">
        <v>29.382000000000001</v>
      </c>
      <c r="C879" s="4">
        <v>29.06</v>
      </c>
      <c r="D879" s="4">
        <v>29.443999999999999</v>
      </c>
      <c r="E879" s="4">
        <v>29.013000000000002</v>
      </c>
      <c r="F879" s="5">
        <v>1.11E-2</v>
      </c>
      <c r="G879" s="35">
        <f t="shared" si="26"/>
        <v>0.43099999999999739</v>
      </c>
      <c r="H879" s="34">
        <f t="shared" si="27"/>
        <v>1.1325575774317165E-2</v>
      </c>
    </row>
    <row r="880" spans="1:8">
      <c r="A880" s="2" t="s">
        <v>928</v>
      </c>
      <c r="B880" s="3">
        <v>29.06</v>
      </c>
      <c r="C880" s="4">
        <v>28.960999999999999</v>
      </c>
      <c r="D880" s="4">
        <v>29.077000000000002</v>
      </c>
      <c r="E880" s="4">
        <v>28.852</v>
      </c>
      <c r="F880" s="5">
        <v>3.5000000000000001E-3</v>
      </c>
      <c r="G880" s="35">
        <f t="shared" si="26"/>
        <v>0.22500000000000142</v>
      </c>
      <c r="H880" s="34">
        <f t="shared" si="27"/>
        <v>1.0029387643521046E-2</v>
      </c>
    </row>
    <row r="881" spans="1:8">
      <c r="A881" s="2" t="s">
        <v>929</v>
      </c>
      <c r="B881" s="6">
        <v>28.96</v>
      </c>
      <c r="C881" s="4">
        <v>29.263999999999999</v>
      </c>
      <c r="D881" s="4">
        <v>29.295999999999999</v>
      </c>
      <c r="E881" s="4">
        <v>28.934000000000001</v>
      </c>
      <c r="F881" s="7">
        <v>-1.04E-2</v>
      </c>
      <c r="G881" s="35">
        <f t="shared" si="26"/>
        <v>0.36199999999999832</v>
      </c>
      <c r="H881" s="34">
        <f t="shared" si="27"/>
        <v>6.5755764304013323E-3</v>
      </c>
    </row>
    <row r="882" spans="1:8">
      <c r="A882" s="2" t="s">
        <v>930</v>
      </c>
      <c r="B882" s="6">
        <v>29.263999999999999</v>
      </c>
      <c r="C882" s="4">
        <v>29.274999999999999</v>
      </c>
      <c r="D882" s="4">
        <v>29.286000000000001</v>
      </c>
      <c r="E882" s="4">
        <v>29.263000000000002</v>
      </c>
      <c r="F882" s="7">
        <v>0</v>
      </c>
      <c r="G882" s="35">
        <f t="shared" si="26"/>
        <v>2.2999999999999687E-2</v>
      </c>
      <c r="H882" s="34">
        <f t="shared" si="27"/>
        <v>4.2441939426864049E-3</v>
      </c>
    </row>
    <row r="883" spans="1:8">
      <c r="A883" s="2" t="s">
        <v>931</v>
      </c>
      <c r="B883" s="6">
        <v>29.265000000000001</v>
      </c>
      <c r="C883" s="4">
        <v>29.452000000000002</v>
      </c>
      <c r="D883" s="4">
        <v>29.465</v>
      </c>
      <c r="E883" s="4">
        <v>29.238</v>
      </c>
      <c r="F883" s="7">
        <v>-6.3E-3</v>
      </c>
      <c r="G883" s="35">
        <f t="shared" si="26"/>
        <v>0.22700000000000031</v>
      </c>
      <c r="H883" s="34">
        <f t="shared" si="27"/>
        <v>8.9999316893230596E-3</v>
      </c>
    </row>
    <row r="884" spans="1:8">
      <c r="A884" s="2" t="s">
        <v>932</v>
      </c>
      <c r="B884" s="3">
        <v>29.451000000000001</v>
      </c>
      <c r="C884" s="4">
        <v>29.277999999999999</v>
      </c>
      <c r="D884" s="4">
        <v>29.515000000000001</v>
      </c>
      <c r="E884" s="4">
        <v>29.215</v>
      </c>
      <c r="F884" s="5">
        <v>5.8999999999999999E-3</v>
      </c>
      <c r="G884" s="35">
        <f t="shared" si="26"/>
        <v>0.30000000000000071</v>
      </c>
      <c r="H884" s="34">
        <f t="shared" si="27"/>
        <v>8.1698229301976049E-3</v>
      </c>
    </row>
    <row r="885" spans="1:8">
      <c r="A885" s="2" t="s">
        <v>933</v>
      </c>
      <c r="B885" s="3">
        <v>29.279</v>
      </c>
      <c r="C885" s="4">
        <v>29.254000000000001</v>
      </c>
      <c r="D885" s="4">
        <v>29.317</v>
      </c>
      <c r="E885" s="4">
        <v>29.138999999999999</v>
      </c>
      <c r="F885" s="5">
        <v>8.9999999999999998E-4</v>
      </c>
      <c r="G885" s="35">
        <f t="shared" si="26"/>
        <v>0.17800000000000082</v>
      </c>
      <c r="H885" s="34">
        <f t="shared" si="27"/>
        <v>7.0756337157381159E-3</v>
      </c>
    </row>
    <row r="886" spans="1:8">
      <c r="A886" s="2" t="s">
        <v>934</v>
      </c>
      <c r="B886" s="3">
        <v>29.254000000000001</v>
      </c>
      <c r="C886" s="4">
        <v>29.114000000000001</v>
      </c>
      <c r="D886" s="4">
        <v>29.34</v>
      </c>
      <c r="E886" s="4">
        <v>29.106000000000002</v>
      </c>
      <c r="F886" s="5">
        <v>4.7999999999999996E-3</v>
      </c>
      <c r="G886" s="35">
        <f t="shared" si="26"/>
        <v>0.23399999999999821</v>
      </c>
      <c r="H886" s="34">
        <f t="shared" si="27"/>
        <v>6.9796085944983863E-3</v>
      </c>
    </row>
    <row r="887" spans="1:8">
      <c r="A887" s="2" t="s">
        <v>935</v>
      </c>
      <c r="B887" s="6">
        <v>29.114000000000001</v>
      </c>
      <c r="C887" s="4">
        <v>29.228000000000002</v>
      </c>
      <c r="D887" s="4">
        <v>29.263999999999999</v>
      </c>
      <c r="E887" s="4">
        <v>29.09</v>
      </c>
      <c r="F887" s="7">
        <v>-3.8999999999999998E-3</v>
      </c>
      <c r="G887" s="35">
        <f t="shared" si="26"/>
        <v>0.17399999999999949</v>
      </c>
      <c r="H887" s="34">
        <f t="shared" si="27"/>
        <v>3.4034547631264173E-3</v>
      </c>
    </row>
    <row r="888" spans="1:8">
      <c r="A888" s="2" t="s">
        <v>936</v>
      </c>
      <c r="B888" s="6">
        <v>29.228000000000002</v>
      </c>
      <c r="C888" s="4">
        <v>29.234999999999999</v>
      </c>
      <c r="D888" s="4">
        <v>29.239000000000001</v>
      </c>
      <c r="E888" s="4">
        <v>29.213999999999999</v>
      </c>
      <c r="F888" s="7">
        <v>-1E-4</v>
      </c>
      <c r="G888" s="35">
        <f t="shared" si="26"/>
        <v>2.5000000000002132E-2</v>
      </c>
      <c r="H888" s="34">
        <f t="shared" si="27"/>
        <v>4.8918028331692053E-3</v>
      </c>
    </row>
    <row r="889" spans="1:8">
      <c r="A889" s="2" t="s">
        <v>937</v>
      </c>
      <c r="B889" s="6">
        <v>29.228999999999999</v>
      </c>
      <c r="C889" s="4">
        <v>29.437000000000001</v>
      </c>
      <c r="D889" s="4">
        <v>29.449000000000002</v>
      </c>
      <c r="E889" s="4">
        <v>29.186</v>
      </c>
      <c r="F889" s="7">
        <v>-7.0000000000000001E-3</v>
      </c>
      <c r="G889" s="35">
        <f t="shared" si="26"/>
        <v>0.26300000000000168</v>
      </c>
      <c r="H889" s="34">
        <f t="shared" si="27"/>
        <v>1.0056111411573865E-2</v>
      </c>
    </row>
    <row r="890" spans="1:8">
      <c r="A890" s="2" t="s">
        <v>938</v>
      </c>
      <c r="B890" s="6">
        <v>29.437000000000001</v>
      </c>
      <c r="C890" s="4">
        <v>29.584</v>
      </c>
      <c r="D890" s="4">
        <v>29.637</v>
      </c>
      <c r="E890" s="4">
        <v>29.305</v>
      </c>
      <c r="F890" s="7">
        <v>-5.0000000000000001E-3</v>
      </c>
      <c r="G890" s="35">
        <f t="shared" si="26"/>
        <v>0.33200000000000074</v>
      </c>
      <c r="H890" s="34">
        <f t="shared" si="27"/>
        <v>9.3576984477429168E-3</v>
      </c>
    </row>
    <row r="891" spans="1:8">
      <c r="A891" s="2" t="s">
        <v>939</v>
      </c>
      <c r="B891" s="3">
        <v>29.584</v>
      </c>
      <c r="C891" s="4">
        <v>29.440999999999999</v>
      </c>
      <c r="D891" s="4">
        <v>29.597999999999999</v>
      </c>
      <c r="E891" s="4">
        <v>29.379000000000001</v>
      </c>
      <c r="F891" s="5">
        <v>4.8999999999999998E-3</v>
      </c>
      <c r="G891" s="35">
        <f t="shared" si="26"/>
        <v>0.21899999999999764</v>
      </c>
      <c r="H891" s="34">
        <f t="shared" si="27"/>
        <v>7.696981972857943E-3</v>
      </c>
    </row>
    <row r="892" spans="1:8">
      <c r="A892" s="2" t="s">
        <v>940</v>
      </c>
      <c r="B892" s="6">
        <v>29.44</v>
      </c>
      <c r="C892" s="4">
        <v>29.622</v>
      </c>
      <c r="D892" s="4">
        <v>29.643999999999998</v>
      </c>
      <c r="E892" s="4">
        <v>29.407</v>
      </c>
      <c r="F892" s="7">
        <v>-6.1000000000000004E-3</v>
      </c>
      <c r="G892" s="35">
        <f t="shared" si="26"/>
        <v>0.23699999999999832</v>
      </c>
      <c r="H892" s="34">
        <f t="shared" si="27"/>
        <v>8.0253826054497764E-3</v>
      </c>
    </row>
    <row r="893" spans="1:8">
      <c r="A893" s="2" t="s">
        <v>941</v>
      </c>
      <c r="B893" s="3">
        <v>29.620999999999999</v>
      </c>
      <c r="C893" s="4">
        <v>29.469000000000001</v>
      </c>
      <c r="D893" s="4">
        <v>29.704000000000001</v>
      </c>
      <c r="E893" s="4">
        <v>29.468</v>
      </c>
      <c r="F893" s="5">
        <v>5.1999999999999998E-3</v>
      </c>
      <c r="G893" s="35">
        <f t="shared" si="26"/>
        <v>0.23600000000000065</v>
      </c>
      <c r="H893" s="34">
        <f t="shared" si="27"/>
        <v>6.7482576916539526E-3</v>
      </c>
    </row>
    <row r="894" spans="1:8">
      <c r="A894" s="2" t="s">
        <v>942</v>
      </c>
      <c r="B894" s="3">
        <v>29.469000000000001</v>
      </c>
      <c r="C894" s="4">
        <v>29.414999999999999</v>
      </c>
      <c r="D894" s="4">
        <v>29.561</v>
      </c>
      <c r="E894" s="4">
        <v>29.4</v>
      </c>
      <c r="F894" s="5">
        <v>1E-3</v>
      </c>
      <c r="G894" s="35">
        <f t="shared" si="26"/>
        <v>0.16100000000000136</v>
      </c>
      <c r="H894" s="34">
        <f t="shared" si="27"/>
        <v>6.6071793474559246E-3</v>
      </c>
    </row>
    <row r="895" spans="1:8">
      <c r="A895" s="2" t="s">
        <v>943</v>
      </c>
      <c r="B895" s="3">
        <v>29.44</v>
      </c>
      <c r="C895" s="4">
        <v>29.361999999999998</v>
      </c>
      <c r="D895" s="4">
        <v>29.56</v>
      </c>
      <c r="E895" s="4">
        <v>29.332999999999998</v>
      </c>
      <c r="F895" s="5">
        <v>2.7000000000000001E-3</v>
      </c>
      <c r="G895" s="35">
        <f t="shared" si="26"/>
        <v>0.22700000000000031</v>
      </c>
      <c r="H895" s="34">
        <f t="shared" si="27"/>
        <v>9.8399945989738388E-3</v>
      </c>
    </row>
    <row r="896" spans="1:8">
      <c r="A896" s="2" t="s">
        <v>944</v>
      </c>
      <c r="B896" s="6">
        <v>29.36</v>
      </c>
      <c r="C896" s="4">
        <v>29.623999999999999</v>
      </c>
      <c r="D896" s="4">
        <v>29.692</v>
      </c>
      <c r="E896" s="4">
        <v>29.335999999999999</v>
      </c>
      <c r="F896" s="7">
        <v>-8.8999999999999999E-3</v>
      </c>
      <c r="G896" s="35">
        <f t="shared" si="26"/>
        <v>0.35600000000000165</v>
      </c>
      <c r="H896" s="34">
        <f t="shared" si="27"/>
        <v>1.009845572863983E-2</v>
      </c>
    </row>
    <row r="897" spans="1:8">
      <c r="A897" s="2" t="s">
        <v>945</v>
      </c>
      <c r="B897" s="6">
        <v>29.623999999999999</v>
      </c>
      <c r="C897" s="4">
        <v>29.658000000000001</v>
      </c>
      <c r="D897" s="4">
        <v>29.785</v>
      </c>
      <c r="E897" s="4">
        <v>29.542000000000002</v>
      </c>
      <c r="F897" s="7">
        <v>-1.1000000000000001E-3</v>
      </c>
      <c r="G897" s="35">
        <f t="shared" si="26"/>
        <v>0.24299999999999855</v>
      </c>
      <c r="H897" s="34">
        <f t="shared" si="27"/>
        <v>1.0305590569958785E-2</v>
      </c>
    </row>
    <row r="898" spans="1:8">
      <c r="A898" s="2" t="s">
        <v>946</v>
      </c>
      <c r="B898" s="3">
        <v>29.657</v>
      </c>
      <c r="C898" s="4">
        <v>29.353000000000002</v>
      </c>
      <c r="D898" s="4">
        <v>29.693000000000001</v>
      </c>
      <c r="E898" s="4">
        <v>29.331</v>
      </c>
      <c r="F898" s="5">
        <v>1.04E-2</v>
      </c>
      <c r="G898" s="35">
        <f t="shared" si="26"/>
        <v>0.36200000000000188</v>
      </c>
      <c r="H898" s="34">
        <f t="shared" si="27"/>
        <v>9.1122768769587754E-3</v>
      </c>
    </row>
    <row r="899" spans="1:8">
      <c r="A899" s="2" t="s">
        <v>947</v>
      </c>
      <c r="B899" s="6">
        <v>29.353000000000002</v>
      </c>
      <c r="C899" s="4">
        <v>29.356000000000002</v>
      </c>
      <c r="D899" s="4">
        <v>29.402000000000001</v>
      </c>
      <c r="E899" s="4">
        <v>29.228999999999999</v>
      </c>
      <c r="F899" s="7">
        <v>-1E-4</v>
      </c>
      <c r="G899" s="35">
        <f t="shared" ref="G899:G962" si="28">D899-E899</f>
        <v>0.17300000000000182</v>
      </c>
      <c r="H899" s="34">
        <f t="shared" ref="H899:H962" si="29">(SUM(G899:G900)/2)/C900</f>
        <v>3.4051826880512016E-3</v>
      </c>
    </row>
    <row r="900" spans="1:8">
      <c r="A900" s="2" t="s">
        <v>948</v>
      </c>
      <c r="B900" s="6">
        <v>29.356999999999999</v>
      </c>
      <c r="C900" s="4">
        <v>29.367000000000001</v>
      </c>
      <c r="D900" s="4">
        <v>29.367999999999999</v>
      </c>
      <c r="E900" s="4">
        <v>29.341000000000001</v>
      </c>
      <c r="F900" s="7">
        <v>-2.9999999999999997E-4</v>
      </c>
      <c r="G900" s="35">
        <f t="shared" si="28"/>
        <v>2.699999999999747E-2</v>
      </c>
      <c r="H900" s="34">
        <f t="shared" si="29"/>
        <v>4.6334431630971314E-3</v>
      </c>
    </row>
    <row r="901" spans="1:8">
      <c r="A901" s="2" t="s">
        <v>949</v>
      </c>
      <c r="B901" s="3">
        <v>29.366</v>
      </c>
      <c r="C901" s="4">
        <v>29.135999999999999</v>
      </c>
      <c r="D901" s="4">
        <v>29.375</v>
      </c>
      <c r="E901" s="4">
        <v>29.132000000000001</v>
      </c>
      <c r="F901" s="5">
        <v>7.9000000000000008E-3</v>
      </c>
      <c r="G901" s="35">
        <f t="shared" si="28"/>
        <v>0.24299999999999855</v>
      </c>
      <c r="H901" s="34">
        <f t="shared" si="29"/>
        <v>1.0477299185098923E-2</v>
      </c>
    </row>
    <row r="902" spans="1:8">
      <c r="A902" s="2" t="s">
        <v>950</v>
      </c>
      <c r="B902" s="6">
        <v>29.135999999999999</v>
      </c>
      <c r="C902" s="4">
        <v>29.206</v>
      </c>
      <c r="D902" s="4">
        <v>29.38</v>
      </c>
      <c r="E902" s="4">
        <v>29.010999999999999</v>
      </c>
      <c r="F902" s="7">
        <v>-2.3999999999999998E-3</v>
      </c>
      <c r="G902" s="35">
        <f t="shared" si="28"/>
        <v>0.36899999999999977</v>
      </c>
      <c r="H902" s="34">
        <f t="shared" si="29"/>
        <v>1.1960155792231052E-2</v>
      </c>
    </row>
    <row r="903" spans="1:8">
      <c r="A903" s="2" t="s">
        <v>951</v>
      </c>
      <c r="B903" s="3">
        <v>29.206</v>
      </c>
      <c r="C903" s="4">
        <v>29.013000000000002</v>
      </c>
      <c r="D903" s="4">
        <v>29.251999999999999</v>
      </c>
      <c r="E903" s="4">
        <v>28.927</v>
      </c>
      <c r="F903" s="5">
        <v>6.7000000000000002E-3</v>
      </c>
      <c r="G903" s="35">
        <f t="shared" si="28"/>
        <v>0.32499999999999929</v>
      </c>
      <c r="H903" s="34">
        <f t="shared" si="29"/>
        <v>1.040733337928181E-2</v>
      </c>
    </row>
    <row r="904" spans="1:8">
      <c r="A904" s="2" t="s">
        <v>952</v>
      </c>
      <c r="B904" s="6">
        <v>29.013000000000002</v>
      </c>
      <c r="C904" s="4">
        <v>29.018000000000001</v>
      </c>
      <c r="D904" s="4">
        <v>29.123999999999999</v>
      </c>
      <c r="E904" s="4">
        <v>28.844999999999999</v>
      </c>
      <c r="F904" s="7">
        <v>-2.0000000000000001E-4</v>
      </c>
      <c r="G904" s="35">
        <f t="shared" si="28"/>
        <v>0.27899999999999991</v>
      </c>
      <c r="H904" s="34">
        <f t="shared" si="29"/>
        <v>9.1211466584370619E-3</v>
      </c>
    </row>
    <row r="905" spans="1:8">
      <c r="A905" s="2" t="s">
        <v>953</v>
      </c>
      <c r="B905" s="6">
        <v>29.02</v>
      </c>
      <c r="C905" s="4">
        <v>29.163</v>
      </c>
      <c r="D905" s="4">
        <v>29.204000000000001</v>
      </c>
      <c r="E905" s="4">
        <v>28.951000000000001</v>
      </c>
      <c r="F905" s="7">
        <v>-5.0000000000000001E-3</v>
      </c>
      <c r="G905" s="35">
        <f t="shared" si="28"/>
        <v>0.25300000000000011</v>
      </c>
      <c r="H905" s="34">
        <f t="shared" si="29"/>
        <v>4.8337332876242714E-3</v>
      </c>
    </row>
    <row r="906" spans="1:8">
      <c r="A906" s="2" t="s">
        <v>954</v>
      </c>
      <c r="B906" s="3">
        <v>29.164000000000001</v>
      </c>
      <c r="C906" s="4">
        <v>29.17</v>
      </c>
      <c r="D906" s="4">
        <v>29.173999999999999</v>
      </c>
      <c r="E906" s="4">
        <v>29.145</v>
      </c>
      <c r="F906" s="5">
        <v>1.5E-3</v>
      </c>
      <c r="G906" s="35">
        <f t="shared" si="28"/>
        <v>2.8999999999999915E-2</v>
      </c>
      <c r="H906" s="34">
        <f t="shared" si="29"/>
        <v>9.1871954520845091E-3</v>
      </c>
    </row>
    <row r="907" spans="1:8">
      <c r="A907" s="2" t="s">
        <v>955</v>
      </c>
      <c r="B907" s="6">
        <v>29.122</v>
      </c>
      <c r="C907" s="4">
        <v>29.552</v>
      </c>
      <c r="D907" s="4">
        <v>29.629000000000001</v>
      </c>
      <c r="E907" s="4">
        <v>29.114999999999998</v>
      </c>
      <c r="F907" s="7">
        <v>-1.4500000000000001E-2</v>
      </c>
      <c r="G907" s="35">
        <f t="shared" si="28"/>
        <v>0.5140000000000029</v>
      </c>
      <c r="H907" s="34">
        <f t="shared" si="29"/>
        <v>1.1953264419677444E-2</v>
      </c>
    </row>
    <row r="908" spans="1:8">
      <c r="A908" s="2" t="s">
        <v>956</v>
      </c>
      <c r="B908" s="6">
        <v>29.550999999999998</v>
      </c>
      <c r="C908" s="4">
        <v>29.699000000000002</v>
      </c>
      <c r="D908" s="4">
        <v>29.731999999999999</v>
      </c>
      <c r="E908" s="4">
        <v>29.536000000000001</v>
      </c>
      <c r="F908" s="7">
        <v>-5.0000000000000001E-3</v>
      </c>
      <c r="G908" s="35">
        <f t="shared" si="28"/>
        <v>0.19599999999999795</v>
      </c>
      <c r="H908" s="34">
        <f t="shared" si="29"/>
        <v>6.1848739495798076E-3</v>
      </c>
    </row>
    <row r="909" spans="1:8">
      <c r="A909" s="2" t="s">
        <v>957</v>
      </c>
      <c r="B909" s="6">
        <v>29.699000000000002</v>
      </c>
      <c r="C909" s="4">
        <v>29.75</v>
      </c>
      <c r="D909" s="4">
        <v>29.827000000000002</v>
      </c>
      <c r="E909" s="4">
        <v>29.655000000000001</v>
      </c>
      <c r="F909" s="7">
        <v>-1.6999999999999999E-3</v>
      </c>
      <c r="G909" s="35">
        <f t="shared" si="28"/>
        <v>0.1720000000000006</v>
      </c>
      <c r="H909" s="34">
        <f t="shared" si="29"/>
        <v>8.15655209452203E-3</v>
      </c>
    </row>
    <row r="910" spans="1:8">
      <c r="A910" s="2" t="s">
        <v>958</v>
      </c>
      <c r="B910" s="6">
        <v>29.75</v>
      </c>
      <c r="C910" s="4">
        <v>29.792000000000002</v>
      </c>
      <c r="D910" s="4">
        <v>30.026</v>
      </c>
      <c r="E910" s="4">
        <v>29.712</v>
      </c>
      <c r="F910" s="7">
        <v>-1.4E-3</v>
      </c>
      <c r="G910" s="35">
        <f t="shared" si="28"/>
        <v>0.31400000000000006</v>
      </c>
      <c r="H910" s="34">
        <f t="shared" si="29"/>
        <v>8.7631279684259964E-3</v>
      </c>
    </row>
    <row r="911" spans="1:8">
      <c r="A911" s="2" t="s">
        <v>959</v>
      </c>
      <c r="B911" s="6">
        <v>29.792999999999999</v>
      </c>
      <c r="C911" s="4">
        <v>29.898</v>
      </c>
      <c r="D911" s="4">
        <v>29.913</v>
      </c>
      <c r="E911" s="4">
        <v>29.702999999999999</v>
      </c>
      <c r="F911" s="7">
        <v>-3.5000000000000001E-3</v>
      </c>
      <c r="G911" s="35">
        <f t="shared" si="28"/>
        <v>0.21000000000000085</v>
      </c>
      <c r="H911" s="34">
        <f t="shared" si="29"/>
        <v>6.0417918419120422E-3</v>
      </c>
    </row>
    <row r="912" spans="1:8">
      <c r="A912" s="2" t="s">
        <v>960</v>
      </c>
      <c r="B912" s="6">
        <v>29.899000000000001</v>
      </c>
      <c r="C912" s="4">
        <v>29.957999999999998</v>
      </c>
      <c r="D912" s="4">
        <v>30.01</v>
      </c>
      <c r="E912" s="4">
        <v>29.858000000000001</v>
      </c>
      <c r="F912" s="7">
        <v>-1.6000000000000001E-3</v>
      </c>
      <c r="G912" s="35">
        <f t="shared" si="28"/>
        <v>0.15200000000000102</v>
      </c>
      <c r="H912" s="34">
        <f t="shared" si="29"/>
        <v>6.2882619110992827E-3</v>
      </c>
    </row>
    <row r="913" spans="1:8">
      <c r="A913" s="2" t="s">
        <v>961</v>
      </c>
      <c r="B913" s="6">
        <v>29.945</v>
      </c>
      <c r="C913" s="4">
        <v>30.056000000000001</v>
      </c>
      <c r="D913" s="4">
        <v>30.062999999999999</v>
      </c>
      <c r="E913" s="4">
        <v>29.837</v>
      </c>
      <c r="F913" s="7">
        <v>-3.5999999999999999E-3</v>
      </c>
      <c r="G913" s="35">
        <f t="shared" si="28"/>
        <v>0.22599999999999909</v>
      </c>
      <c r="H913" s="34">
        <f t="shared" si="29"/>
        <v>9.2189628251553059E-3</v>
      </c>
    </row>
    <row r="914" spans="1:8">
      <c r="A914" s="2" t="s">
        <v>962</v>
      </c>
      <c r="B914" s="6">
        <v>30.055</v>
      </c>
      <c r="C914" s="4">
        <v>30.100999999999999</v>
      </c>
      <c r="D914" s="4">
        <v>30.347000000000001</v>
      </c>
      <c r="E914" s="4">
        <v>30.018000000000001</v>
      </c>
      <c r="F914" s="7">
        <v>-1.5E-3</v>
      </c>
      <c r="G914" s="35">
        <f t="shared" si="28"/>
        <v>0.32900000000000063</v>
      </c>
      <c r="H914" s="34">
        <f t="shared" si="29"/>
        <v>8.9003493595075714E-3</v>
      </c>
    </row>
    <row r="915" spans="1:8">
      <c r="A915" s="2" t="s">
        <v>963</v>
      </c>
      <c r="B915" s="3">
        <v>30.100999999999999</v>
      </c>
      <c r="C915" s="4">
        <v>30.055</v>
      </c>
      <c r="D915" s="4">
        <v>30.122</v>
      </c>
      <c r="E915" s="4">
        <v>29.916</v>
      </c>
      <c r="F915" s="5">
        <v>1.5E-3</v>
      </c>
      <c r="G915" s="35">
        <f t="shared" si="28"/>
        <v>0.20599999999999952</v>
      </c>
      <c r="H915" s="34">
        <f t="shared" si="29"/>
        <v>7.7537515457370854E-3</v>
      </c>
    </row>
    <row r="916" spans="1:8">
      <c r="A916" s="2" t="s">
        <v>964</v>
      </c>
      <c r="B916" s="3">
        <v>30.055</v>
      </c>
      <c r="C916" s="4">
        <v>29.920999999999999</v>
      </c>
      <c r="D916" s="4">
        <v>30.152999999999999</v>
      </c>
      <c r="E916" s="4">
        <v>29.895</v>
      </c>
      <c r="F916" s="5">
        <v>4.4000000000000003E-3</v>
      </c>
      <c r="G916" s="35">
        <f t="shared" si="28"/>
        <v>0.25799999999999912</v>
      </c>
      <c r="H916" s="34">
        <f t="shared" si="29"/>
        <v>8.180061308809803E-3</v>
      </c>
    </row>
    <row r="917" spans="1:8">
      <c r="A917" s="2" t="s">
        <v>965</v>
      </c>
      <c r="B917" s="6">
        <v>29.920999999999999</v>
      </c>
      <c r="C917" s="4">
        <v>30.012</v>
      </c>
      <c r="D917" s="4">
        <v>30.056000000000001</v>
      </c>
      <c r="E917" s="4">
        <v>29.823</v>
      </c>
      <c r="F917" s="7">
        <v>-3.0000000000000001E-3</v>
      </c>
      <c r="G917" s="35">
        <f t="shared" si="28"/>
        <v>0.23300000000000054</v>
      </c>
      <c r="H917" s="34">
        <f t="shared" si="29"/>
        <v>5.9460536805740196E-3</v>
      </c>
    </row>
    <row r="918" spans="1:8">
      <c r="A918" s="2" t="s">
        <v>966</v>
      </c>
      <c r="B918" s="6">
        <v>30.012</v>
      </c>
      <c r="C918" s="4">
        <v>30.103999999999999</v>
      </c>
      <c r="D918" s="4">
        <v>30.103999999999999</v>
      </c>
      <c r="E918" s="4">
        <v>29.978999999999999</v>
      </c>
      <c r="F918" s="7">
        <v>-5.9999999999999995E-4</v>
      </c>
      <c r="G918" s="35">
        <f t="shared" si="28"/>
        <v>0.125</v>
      </c>
      <c r="H918" s="34">
        <f t="shared" si="29"/>
        <v>8.4249823428513976E-3</v>
      </c>
    </row>
    <row r="919" spans="1:8">
      <c r="A919" s="2" t="s">
        <v>967</v>
      </c>
      <c r="B919" s="3">
        <v>30.029</v>
      </c>
      <c r="C919" s="4">
        <v>29.733000000000001</v>
      </c>
      <c r="D919" s="4">
        <v>30.105</v>
      </c>
      <c r="E919" s="4">
        <v>29.728999999999999</v>
      </c>
      <c r="F919" s="5">
        <v>0.01</v>
      </c>
      <c r="G919" s="35">
        <f t="shared" si="28"/>
        <v>0.37600000000000122</v>
      </c>
      <c r="H919" s="34">
        <f t="shared" si="29"/>
        <v>9.5798319327731144E-3</v>
      </c>
    </row>
    <row r="920" spans="1:8">
      <c r="A920" s="2" t="s">
        <v>968</v>
      </c>
      <c r="B920" s="6">
        <v>29.733000000000001</v>
      </c>
      <c r="C920" s="4">
        <v>29.75</v>
      </c>
      <c r="D920" s="4">
        <v>29.850999999999999</v>
      </c>
      <c r="E920" s="4">
        <v>29.657</v>
      </c>
      <c r="F920" s="7">
        <v>-5.0000000000000001E-4</v>
      </c>
      <c r="G920" s="35">
        <f t="shared" si="28"/>
        <v>0.19399999999999906</v>
      </c>
      <c r="H920" s="34">
        <f t="shared" si="29"/>
        <v>7.0762626601381809E-3</v>
      </c>
    </row>
    <row r="921" spans="1:8">
      <c r="A921" s="2" t="s">
        <v>969</v>
      </c>
      <c r="B921" s="6">
        <v>29.748999999999999</v>
      </c>
      <c r="C921" s="4">
        <v>29.818000000000001</v>
      </c>
      <c r="D921" s="4">
        <v>29.875</v>
      </c>
      <c r="E921" s="4">
        <v>29.646999999999998</v>
      </c>
      <c r="F921" s="7">
        <v>-2.3E-3</v>
      </c>
      <c r="G921" s="35">
        <f t="shared" si="28"/>
        <v>0.22800000000000153</v>
      </c>
      <c r="H921" s="34">
        <f t="shared" si="29"/>
        <v>1.0838893868472574E-2</v>
      </c>
    </row>
    <row r="922" spans="1:8">
      <c r="A922" s="2" t="s">
        <v>970</v>
      </c>
      <c r="B922" s="6">
        <v>29.817</v>
      </c>
      <c r="C922" s="4">
        <v>30.123000000000001</v>
      </c>
      <c r="D922" s="4">
        <v>30.152999999999999</v>
      </c>
      <c r="E922" s="4">
        <v>29.728000000000002</v>
      </c>
      <c r="F922" s="7">
        <v>-1.01E-2</v>
      </c>
      <c r="G922" s="35">
        <f t="shared" si="28"/>
        <v>0.42499999999999716</v>
      </c>
      <c r="H922" s="34">
        <f t="shared" si="29"/>
        <v>1.1235395645246881E-2</v>
      </c>
    </row>
    <row r="923" spans="1:8">
      <c r="A923" s="2" t="s">
        <v>971</v>
      </c>
      <c r="B923" s="6">
        <v>30.122</v>
      </c>
      <c r="C923" s="4">
        <v>30.128</v>
      </c>
      <c r="D923" s="4">
        <v>30.297999999999998</v>
      </c>
      <c r="E923" s="4">
        <v>30.045999999999999</v>
      </c>
      <c r="F923" s="7">
        <v>-2.0000000000000001E-4</v>
      </c>
      <c r="G923" s="35">
        <f t="shared" si="28"/>
        <v>0.25199999999999889</v>
      </c>
      <c r="H923" s="34">
        <f t="shared" si="29"/>
        <v>5.7416109603547179E-3</v>
      </c>
    </row>
    <row r="924" spans="1:8">
      <c r="A924" s="2" t="s">
        <v>972</v>
      </c>
      <c r="B924" s="6">
        <v>30.13</v>
      </c>
      <c r="C924" s="4">
        <v>30.218</v>
      </c>
      <c r="D924" s="4">
        <v>30.218</v>
      </c>
      <c r="E924" s="4">
        <v>30.123000000000001</v>
      </c>
      <c r="F924" s="7">
        <v>-1E-4</v>
      </c>
      <c r="G924" s="35">
        <f t="shared" si="28"/>
        <v>9.4999999999998863E-2</v>
      </c>
      <c r="H924" s="34">
        <f t="shared" si="29"/>
        <v>4.2212951926896931E-3</v>
      </c>
    </row>
    <row r="925" spans="1:8">
      <c r="A925" s="2" t="s">
        <v>973</v>
      </c>
      <c r="B925" s="6">
        <v>30.135000000000002</v>
      </c>
      <c r="C925" s="4">
        <v>30.204000000000001</v>
      </c>
      <c r="D925" s="4">
        <v>30.292000000000002</v>
      </c>
      <c r="E925" s="4">
        <v>30.132000000000001</v>
      </c>
      <c r="F925" s="7">
        <v>-2.3E-3</v>
      </c>
      <c r="G925" s="35">
        <f t="shared" si="28"/>
        <v>0.16000000000000014</v>
      </c>
      <c r="H925" s="34">
        <f t="shared" si="29"/>
        <v>6.8931234465617296E-3</v>
      </c>
    </row>
    <row r="926" spans="1:8">
      <c r="A926" s="2" t="s">
        <v>974</v>
      </c>
      <c r="B926" s="3">
        <v>30.202999999999999</v>
      </c>
      <c r="C926" s="4">
        <v>30.175000000000001</v>
      </c>
      <c r="D926" s="4">
        <v>30.358000000000001</v>
      </c>
      <c r="E926" s="4">
        <v>30.102</v>
      </c>
      <c r="F926" s="5">
        <v>8.9999999999999998E-4</v>
      </c>
      <c r="G926" s="35">
        <f t="shared" si="28"/>
        <v>0.25600000000000023</v>
      </c>
      <c r="H926" s="34">
        <f t="shared" si="29"/>
        <v>9.7220388221312907E-3</v>
      </c>
    </row>
    <row r="927" spans="1:8">
      <c r="A927" s="2" t="s">
        <v>975</v>
      </c>
      <c r="B927" s="6">
        <v>30.175000000000001</v>
      </c>
      <c r="C927" s="4">
        <v>30.292000000000002</v>
      </c>
      <c r="D927" s="4">
        <v>30.437000000000001</v>
      </c>
      <c r="E927" s="4">
        <v>30.103999999999999</v>
      </c>
      <c r="F927" s="7">
        <v>-3.8999999999999998E-3</v>
      </c>
      <c r="G927" s="35">
        <f t="shared" si="28"/>
        <v>0.33300000000000196</v>
      </c>
      <c r="H927" s="34">
        <f t="shared" si="29"/>
        <v>1.1915734035549765E-2</v>
      </c>
    </row>
    <row r="928" spans="1:8">
      <c r="A928" s="2" t="s">
        <v>976</v>
      </c>
      <c r="B928" s="6">
        <v>30.292000000000002</v>
      </c>
      <c r="C928" s="4">
        <v>30.38</v>
      </c>
      <c r="D928" s="4">
        <v>30.44</v>
      </c>
      <c r="E928" s="4">
        <v>30.048999999999999</v>
      </c>
      <c r="F928" s="7">
        <v>-2.8999999999999998E-3</v>
      </c>
      <c r="G928" s="35">
        <f t="shared" si="28"/>
        <v>0.39100000000000179</v>
      </c>
      <c r="H928" s="34">
        <f t="shared" si="29"/>
        <v>1.2385031709665675E-2</v>
      </c>
    </row>
    <row r="929" spans="1:8">
      <c r="A929" s="2" t="s">
        <v>977</v>
      </c>
      <c r="B929" s="3">
        <v>30.38</v>
      </c>
      <c r="C929" s="4">
        <v>30.117000000000001</v>
      </c>
      <c r="D929" s="4">
        <v>30.47</v>
      </c>
      <c r="E929" s="4">
        <v>30.114999999999998</v>
      </c>
      <c r="F929" s="5">
        <v>8.6999999999999994E-3</v>
      </c>
      <c r="G929" s="35">
        <f t="shared" si="28"/>
        <v>0.35500000000000043</v>
      </c>
      <c r="H929" s="34">
        <f t="shared" si="29"/>
        <v>7.3786020540433182E-3</v>
      </c>
    </row>
    <row r="930" spans="1:8">
      <c r="A930" s="2" t="s">
        <v>978</v>
      </c>
      <c r="B930" s="3">
        <v>30.117000000000001</v>
      </c>
      <c r="C930" s="4">
        <v>30.087</v>
      </c>
      <c r="D930" s="4">
        <v>30.175000000000001</v>
      </c>
      <c r="E930" s="4">
        <v>30.085999999999999</v>
      </c>
      <c r="F930" s="5">
        <v>1.1999999999999999E-3</v>
      </c>
      <c r="G930" s="35">
        <f t="shared" si="28"/>
        <v>8.9000000000002188E-2</v>
      </c>
      <c r="H930" s="34">
        <f t="shared" si="29"/>
        <v>7.8222778473091611E-3</v>
      </c>
    </row>
    <row r="931" spans="1:8">
      <c r="A931" s="2" t="s">
        <v>979</v>
      </c>
      <c r="B931" s="6">
        <v>30.08</v>
      </c>
      <c r="C931" s="4">
        <v>30.361999999999998</v>
      </c>
      <c r="D931" s="4">
        <v>30.416</v>
      </c>
      <c r="E931" s="4">
        <v>30.03</v>
      </c>
      <c r="F931" s="7">
        <v>-9.2999999999999992E-3</v>
      </c>
      <c r="G931" s="35">
        <f t="shared" si="28"/>
        <v>0.38599999999999923</v>
      </c>
      <c r="H931" s="34">
        <f t="shared" si="29"/>
        <v>1.4756404803193421E-2</v>
      </c>
    </row>
    <row r="932" spans="1:8">
      <c r="A932" s="2" t="s">
        <v>980</v>
      </c>
      <c r="B932" s="6">
        <v>30.361999999999998</v>
      </c>
      <c r="C932" s="4">
        <v>30.562999999999999</v>
      </c>
      <c r="D932" s="4">
        <v>30.628</v>
      </c>
      <c r="E932" s="4">
        <v>30.111999999999998</v>
      </c>
      <c r="F932" s="7">
        <v>-6.6E-3</v>
      </c>
      <c r="G932" s="35">
        <f t="shared" si="28"/>
        <v>0.51600000000000179</v>
      </c>
      <c r="H932" s="34">
        <f t="shared" si="29"/>
        <v>1.2353304508956171E-2</v>
      </c>
    </row>
    <row r="933" spans="1:8">
      <c r="A933" s="2" t="s">
        <v>981</v>
      </c>
      <c r="B933" s="6">
        <v>30.564</v>
      </c>
      <c r="C933" s="4">
        <v>30.760999999999999</v>
      </c>
      <c r="D933" s="4">
        <v>30.797999999999998</v>
      </c>
      <c r="E933" s="4">
        <v>30.553999999999998</v>
      </c>
      <c r="F933" s="7">
        <v>-6.4000000000000003E-3</v>
      </c>
      <c r="G933" s="35">
        <f t="shared" si="28"/>
        <v>0.24399999999999977</v>
      </c>
      <c r="H933" s="34">
        <f t="shared" si="29"/>
        <v>7.9621957534956114E-3</v>
      </c>
    </row>
    <row r="934" spans="1:8">
      <c r="A934" s="2" t="s">
        <v>982</v>
      </c>
      <c r="B934" s="6">
        <v>30.760999999999999</v>
      </c>
      <c r="C934" s="4">
        <v>30.896000000000001</v>
      </c>
      <c r="D934" s="4">
        <v>30.931000000000001</v>
      </c>
      <c r="E934" s="4">
        <v>30.683</v>
      </c>
      <c r="F934" s="7">
        <v>-4.5999999999999999E-3</v>
      </c>
      <c r="G934" s="35">
        <f t="shared" si="28"/>
        <v>0.24800000000000111</v>
      </c>
      <c r="H934" s="34">
        <f t="shared" si="29"/>
        <v>1.3485940190014667E-2</v>
      </c>
    </row>
    <row r="935" spans="1:8">
      <c r="A935" s="2" t="s">
        <v>983</v>
      </c>
      <c r="B935" s="6">
        <v>30.905000000000001</v>
      </c>
      <c r="C935" s="4">
        <v>31.366</v>
      </c>
      <c r="D935" s="4">
        <v>31.425000000000001</v>
      </c>
      <c r="E935" s="4">
        <v>30.827000000000002</v>
      </c>
      <c r="F935" s="7">
        <v>-1.47E-2</v>
      </c>
      <c r="G935" s="35">
        <f t="shared" si="28"/>
        <v>0.59799999999999898</v>
      </c>
      <c r="H935" s="34">
        <f t="shared" si="29"/>
        <v>1.1584000000000004E-2</v>
      </c>
    </row>
    <row r="936" spans="1:8">
      <c r="A936" s="2" t="s">
        <v>984</v>
      </c>
      <c r="B936" s="3">
        <v>31.366</v>
      </c>
      <c r="C936" s="4">
        <v>31.25</v>
      </c>
      <c r="D936" s="4">
        <v>31.376000000000001</v>
      </c>
      <c r="E936" s="4">
        <v>31.25</v>
      </c>
      <c r="F936" s="5">
        <v>8.0000000000000004E-4</v>
      </c>
      <c r="G936" s="35">
        <f t="shared" si="28"/>
        <v>0.12600000000000122</v>
      </c>
      <c r="H936" s="34">
        <f t="shared" si="29"/>
        <v>4.487670882841484E-3</v>
      </c>
    </row>
    <row r="937" spans="1:8">
      <c r="A937" s="2" t="s">
        <v>985</v>
      </c>
      <c r="B937" s="3">
        <v>31.34</v>
      </c>
      <c r="C937" s="4">
        <v>31.308</v>
      </c>
      <c r="D937" s="4">
        <v>31.398</v>
      </c>
      <c r="E937" s="4">
        <v>31.242999999999999</v>
      </c>
      <c r="F937" s="5">
        <v>1.1000000000000001E-3</v>
      </c>
      <c r="G937" s="35">
        <f t="shared" si="28"/>
        <v>0.15500000000000114</v>
      </c>
      <c r="H937" s="34">
        <f t="shared" si="29"/>
        <v>7.1396768858924065E-3</v>
      </c>
    </row>
    <row r="938" spans="1:8">
      <c r="A938" s="2" t="s">
        <v>986</v>
      </c>
      <c r="B938" s="6">
        <v>31.308</v>
      </c>
      <c r="C938" s="4">
        <v>31.443999999999999</v>
      </c>
      <c r="D938" s="4">
        <v>31.538</v>
      </c>
      <c r="E938" s="4">
        <v>31.244</v>
      </c>
      <c r="F938" s="7">
        <v>-4.4000000000000003E-3</v>
      </c>
      <c r="G938" s="35">
        <f t="shared" si="28"/>
        <v>0.29400000000000048</v>
      </c>
      <c r="H938" s="34">
        <f t="shared" si="29"/>
        <v>8.8188727042431709E-3</v>
      </c>
    </row>
    <row r="939" spans="1:8">
      <c r="A939" s="2" t="s">
        <v>987</v>
      </c>
      <c r="B939" s="6">
        <v>31.443999999999999</v>
      </c>
      <c r="C939" s="4">
        <v>31.58</v>
      </c>
      <c r="D939" s="4">
        <v>31.7</v>
      </c>
      <c r="E939" s="4">
        <v>31.437000000000001</v>
      </c>
      <c r="F939" s="7">
        <v>-4.3E-3</v>
      </c>
      <c r="G939" s="35">
        <f t="shared" si="28"/>
        <v>0.26299999999999812</v>
      </c>
      <c r="H939" s="34">
        <f t="shared" si="29"/>
        <v>8.2244111889877708E-3</v>
      </c>
    </row>
    <row r="940" spans="1:8">
      <c r="A940" s="2" t="s">
        <v>988</v>
      </c>
      <c r="B940" s="6">
        <v>31.58</v>
      </c>
      <c r="C940" s="4">
        <v>31.673999999999999</v>
      </c>
      <c r="D940" s="4">
        <v>31.73</v>
      </c>
      <c r="E940" s="4">
        <v>31.472000000000001</v>
      </c>
      <c r="F940" s="7">
        <v>-3.0000000000000001E-3</v>
      </c>
      <c r="G940" s="35">
        <f t="shared" si="28"/>
        <v>0.25799999999999912</v>
      </c>
      <c r="H940" s="34">
        <f t="shared" si="29"/>
        <v>1.0152125698934786E-2</v>
      </c>
    </row>
    <row r="941" spans="1:8">
      <c r="A941" s="2" t="s">
        <v>989</v>
      </c>
      <c r="B941" s="6">
        <v>31.673999999999999</v>
      </c>
      <c r="C941" s="4">
        <v>32.012999999999998</v>
      </c>
      <c r="D941" s="4">
        <v>32.012999999999998</v>
      </c>
      <c r="E941" s="4">
        <v>31.620999999999999</v>
      </c>
      <c r="F941" s="7">
        <v>-1.06E-2</v>
      </c>
      <c r="G941" s="35">
        <f t="shared" si="28"/>
        <v>0.39199999999999946</v>
      </c>
      <c r="H941" s="34">
        <f t="shared" si="29"/>
        <v>8.8557773404553883E-3</v>
      </c>
    </row>
    <row r="942" spans="1:8">
      <c r="A942" s="2" t="s">
        <v>990</v>
      </c>
      <c r="B942" s="3">
        <v>32.012999999999998</v>
      </c>
      <c r="C942" s="4">
        <v>32.012999999999998</v>
      </c>
      <c r="D942" s="4">
        <v>32.012999999999998</v>
      </c>
      <c r="E942" s="4">
        <v>31.838000000000001</v>
      </c>
      <c r="F942" s="5">
        <v>4.4000000000000003E-3</v>
      </c>
      <c r="G942" s="35">
        <f t="shared" si="28"/>
        <v>0.17499999999999716</v>
      </c>
      <c r="H942" s="34">
        <f t="shared" si="29"/>
        <v>9.7756511819506522E-3</v>
      </c>
    </row>
    <row r="943" spans="1:8">
      <c r="A943" s="2" t="s">
        <v>991</v>
      </c>
      <c r="B943" s="3">
        <v>31.873000000000001</v>
      </c>
      <c r="C943" s="4">
        <v>31.558</v>
      </c>
      <c r="D943" s="4">
        <v>31.966000000000001</v>
      </c>
      <c r="E943" s="4">
        <v>31.524000000000001</v>
      </c>
      <c r="F943" s="5">
        <v>0.01</v>
      </c>
      <c r="G943" s="35">
        <f t="shared" si="28"/>
        <v>0.44200000000000017</v>
      </c>
      <c r="H943" s="34">
        <f t="shared" si="29"/>
        <v>1.0583262357654322E-2</v>
      </c>
    </row>
    <row r="944" spans="1:8">
      <c r="A944" s="2" t="s">
        <v>992</v>
      </c>
      <c r="B944" s="6">
        <v>31.558</v>
      </c>
      <c r="C944" s="4">
        <v>31.701000000000001</v>
      </c>
      <c r="D944" s="4">
        <v>31.75</v>
      </c>
      <c r="E944" s="4">
        <v>31.521000000000001</v>
      </c>
      <c r="F944" s="7">
        <v>-4.4999999999999997E-3</v>
      </c>
      <c r="G944" s="35">
        <f t="shared" si="28"/>
        <v>0.2289999999999992</v>
      </c>
      <c r="H944" s="34">
        <f t="shared" si="29"/>
        <v>7.6440983762225898E-3</v>
      </c>
    </row>
    <row r="945" spans="1:8">
      <c r="A945" s="2" t="s">
        <v>993</v>
      </c>
      <c r="B945" s="3">
        <v>31.701000000000001</v>
      </c>
      <c r="C945" s="4">
        <v>31.593</v>
      </c>
      <c r="D945" s="4">
        <v>31.841000000000001</v>
      </c>
      <c r="E945" s="4">
        <v>31.587</v>
      </c>
      <c r="F945" s="5">
        <v>3.3999999999999998E-3</v>
      </c>
      <c r="G945" s="35">
        <f t="shared" si="28"/>
        <v>0.25400000000000134</v>
      </c>
      <c r="H945" s="34">
        <f t="shared" si="29"/>
        <v>1.0616610212018561E-2</v>
      </c>
    </row>
    <row r="946" spans="1:8">
      <c r="A946" s="2" t="s">
        <v>994</v>
      </c>
      <c r="B946" s="6">
        <v>31.593</v>
      </c>
      <c r="C946" s="4">
        <v>31.884</v>
      </c>
      <c r="D946" s="4">
        <v>31.920999999999999</v>
      </c>
      <c r="E946" s="4">
        <v>31.498000000000001</v>
      </c>
      <c r="F946" s="7">
        <v>-9.1000000000000004E-3</v>
      </c>
      <c r="G946" s="35">
        <f t="shared" si="28"/>
        <v>0.42299999999999827</v>
      </c>
      <c r="H946" s="34">
        <f t="shared" si="29"/>
        <v>1.1284884809889477E-2</v>
      </c>
    </row>
    <row r="947" spans="1:8">
      <c r="A947" s="2" t="s">
        <v>995</v>
      </c>
      <c r="B947" s="6">
        <v>31.884</v>
      </c>
      <c r="C947" s="4">
        <v>32.033999999999999</v>
      </c>
      <c r="D947" s="4">
        <v>32.109000000000002</v>
      </c>
      <c r="E947" s="4">
        <v>31.809000000000001</v>
      </c>
      <c r="F947" s="7">
        <v>-4.7000000000000002E-3</v>
      </c>
      <c r="G947" s="35">
        <f t="shared" si="28"/>
        <v>0.30000000000000071</v>
      </c>
      <c r="H947" s="34">
        <f t="shared" si="29"/>
        <v>8.2188801193214134E-3</v>
      </c>
    </row>
    <row r="948" spans="1:8">
      <c r="A948" s="2" t="s">
        <v>996</v>
      </c>
      <c r="B948" s="3">
        <v>32.033999999999999</v>
      </c>
      <c r="C948" s="4">
        <v>32.182000000000002</v>
      </c>
      <c r="D948" s="4">
        <v>32.182000000000002</v>
      </c>
      <c r="E948" s="4">
        <v>31.952999999999999</v>
      </c>
      <c r="F948" s="5">
        <v>1.6000000000000001E-3</v>
      </c>
      <c r="G948" s="35">
        <f t="shared" si="28"/>
        <v>0.22900000000000276</v>
      </c>
      <c r="H948" s="34">
        <f t="shared" si="29"/>
        <v>9.0043695380774297E-3</v>
      </c>
    </row>
    <row r="949" spans="1:8">
      <c r="A949" s="2" t="s">
        <v>997</v>
      </c>
      <c r="B949" s="6">
        <v>31.981999999999999</v>
      </c>
      <c r="C949" s="4">
        <v>32.04</v>
      </c>
      <c r="D949" s="4">
        <v>32.189</v>
      </c>
      <c r="E949" s="4">
        <v>31.841000000000001</v>
      </c>
      <c r="F949" s="7">
        <v>-1.8E-3</v>
      </c>
      <c r="G949" s="35">
        <f t="shared" si="28"/>
        <v>0.34799999999999898</v>
      </c>
      <c r="H949" s="34">
        <f t="shared" si="29"/>
        <v>1.1531582415513443E-2</v>
      </c>
    </row>
    <row r="950" spans="1:8">
      <c r="A950" s="2" t="s">
        <v>998</v>
      </c>
      <c r="B950" s="3">
        <v>32.04</v>
      </c>
      <c r="C950" s="4">
        <v>31.869</v>
      </c>
      <c r="D950" s="4">
        <v>32.076999999999998</v>
      </c>
      <c r="E950" s="4">
        <v>31.69</v>
      </c>
      <c r="F950" s="5">
        <v>5.3E-3</v>
      </c>
      <c r="G950" s="35">
        <f t="shared" si="28"/>
        <v>0.3869999999999969</v>
      </c>
      <c r="H950" s="34">
        <f t="shared" si="29"/>
        <v>1.0983115038661739E-2</v>
      </c>
    </row>
    <row r="951" spans="1:8">
      <c r="A951" s="2" t="s">
        <v>999</v>
      </c>
      <c r="B951" s="3">
        <v>31.869</v>
      </c>
      <c r="C951" s="4">
        <v>31.684999999999999</v>
      </c>
      <c r="D951" s="4">
        <v>31.885999999999999</v>
      </c>
      <c r="E951" s="4">
        <v>31.577000000000002</v>
      </c>
      <c r="F951" s="5">
        <v>5.7999999999999996E-3</v>
      </c>
      <c r="G951" s="35">
        <f t="shared" si="28"/>
        <v>0.3089999999999975</v>
      </c>
      <c r="H951" s="34">
        <f t="shared" si="29"/>
        <v>1.3782470566249323E-2</v>
      </c>
    </row>
    <row r="952" spans="1:8">
      <c r="A952" s="2" t="s">
        <v>1000</v>
      </c>
      <c r="B952" s="6">
        <v>31.684999999999999</v>
      </c>
      <c r="C952" s="4">
        <v>32.106000000000002</v>
      </c>
      <c r="D952" s="4">
        <v>32.206000000000003</v>
      </c>
      <c r="E952" s="4">
        <v>31.63</v>
      </c>
      <c r="F952" s="7">
        <v>-1.3100000000000001E-2</v>
      </c>
      <c r="G952" s="35">
        <f t="shared" si="28"/>
        <v>0.57600000000000406</v>
      </c>
      <c r="H952" s="34">
        <f t="shared" si="29"/>
        <v>1.1343750000000041E-2</v>
      </c>
    </row>
    <row r="953" spans="1:8">
      <c r="A953" s="2" t="s">
        <v>1001</v>
      </c>
      <c r="B953" s="3">
        <v>32.106000000000002</v>
      </c>
      <c r="C953" s="4">
        <v>32</v>
      </c>
      <c r="D953" s="4">
        <v>32.15</v>
      </c>
      <c r="E953" s="4">
        <v>32</v>
      </c>
      <c r="F953" s="5">
        <v>3.3E-3</v>
      </c>
      <c r="G953" s="35">
        <f t="shared" si="28"/>
        <v>0.14999999999999858</v>
      </c>
      <c r="H953" s="34">
        <f t="shared" si="29"/>
        <v>2.3437499999999778E-3</v>
      </c>
    </row>
    <row r="954" spans="1:8">
      <c r="A954" s="2" t="s">
        <v>1002</v>
      </c>
      <c r="B954" s="6">
        <v>32</v>
      </c>
      <c r="C954" s="4">
        <v>32</v>
      </c>
      <c r="D954" s="4">
        <v>32</v>
      </c>
      <c r="E954" s="4">
        <v>32</v>
      </c>
      <c r="F954" s="7">
        <v>-6.0000000000000001E-3</v>
      </c>
      <c r="G954" s="35">
        <f t="shared" si="28"/>
        <v>0</v>
      </c>
      <c r="H954" s="34">
        <f t="shared" si="29"/>
        <v>5.2177434427761651E-3</v>
      </c>
    </row>
    <row r="955" spans="1:8">
      <c r="A955" s="2" t="s">
        <v>1003</v>
      </c>
      <c r="B955" s="3">
        <v>32.194000000000003</v>
      </c>
      <c r="C955" s="4">
        <v>32.101999999999997</v>
      </c>
      <c r="D955" s="4">
        <v>32.347000000000001</v>
      </c>
      <c r="E955" s="4">
        <v>32.012</v>
      </c>
      <c r="F955" s="5">
        <v>2.8999999999999998E-3</v>
      </c>
      <c r="G955" s="35">
        <f t="shared" si="28"/>
        <v>0.33500000000000085</v>
      </c>
      <c r="H955" s="34">
        <f t="shared" si="29"/>
        <v>1.4721593765711374E-2</v>
      </c>
    </row>
    <row r="956" spans="1:8">
      <c r="A956" s="2" t="s">
        <v>1004</v>
      </c>
      <c r="B956" s="3">
        <v>32.101999999999997</v>
      </c>
      <c r="C956" s="4">
        <v>31.824000000000002</v>
      </c>
      <c r="D956" s="4">
        <v>32.284999999999997</v>
      </c>
      <c r="E956" s="4">
        <v>31.683</v>
      </c>
      <c r="F956" s="5">
        <v>8.6999999999999994E-3</v>
      </c>
      <c r="G956" s="35">
        <f t="shared" si="28"/>
        <v>0.60199999999999676</v>
      </c>
      <c r="H956" s="34">
        <f t="shared" si="29"/>
        <v>1.7254552400356546E-2</v>
      </c>
    </row>
    <row r="957" spans="1:8">
      <c r="A957" s="2" t="s">
        <v>1005</v>
      </c>
      <c r="B957" s="3">
        <v>31.824000000000002</v>
      </c>
      <c r="C957" s="4">
        <v>31.411999999999999</v>
      </c>
      <c r="D957" s="4">
        <v>31.885000000000002</v>
      </c>
      <c r="E957" s="4">
        <v>31.402999999999999</v>
      </c>
      <c r="F957" s="5">
        <v>1.3100000000000001E-2</v>
      </c>
      <c r="G957" s="35">
        <f t="shared" si="28"/>
        <v>0.48200000000000287</v>
      </c>
      <c r="H957" s="34">
        <f t="shared" si="29"/>
        <v>1.5488572162300974E-2</v>
      </c>
    </row>
    <row r="958" spans="1:8">
      <c r="A958" s="2" t="s">
        <v>1006</v>
      </c>
      <c r="B958" s="3">
        <v>31.411999999999999</v>
      </c>
      <c r="C958" s="4">
        <v>31.152000000000001</v>
      </c>
      <c r="D958" s="4">
        <v>31.518999999999998</v>
      </c>
      <c r="E958" s="4">
        <v>31.036000000000001</v>
      </c>
      <c r="F958" s="5">
        <v>8.3000000000000001E-3</v>
      </c>
      <c r="G958" s="35">
        <f t="shared" si="28"/>
        <v>0.48299999999999699</v>
      </c>
      <c r="H958" s="34">
        <f t="shared" si="29"/>
        <v>8.8703197814558842E-3</v>
      </c>
    </row>
    <row r="959" spans="1:8">
      <c r="A959" s="2" t="s">
        <v>1007</v>
      </c>
      <c r="B959" s="3">
        <v>31.152000000000001</v>
      </c>
      <c r="C959" s="4">
        <v>31.114999999999998</v>
      </c>
      <c r="D959" s="4">
        <v>31.17</v>
      </c>
      <c r="E959" s="4">
        <v>31.100999999999999</v>
      </c>
      <c r="F959" s="5">
        <v>1.1999999999999999E-3</v>
      </c>
      <c r="G959" s="35">
        <f t="shared" si="28"/>
        <v>6.9000000000002615E-2</v>
      </c>
      <c r="H959" s="34">
        <f t="shared" si="29"/>
        <v>2.3403436778661893E-3</v>
      </c>
    </row>
    <row r="960" spans="1:8">
      <c r="A960" s="2" t="s">
        <v>1008</v>
      </c>
      <c r="B960" s="6">
        <v>31.114999999999998</v>
      </c>
      <c r="C960" s="4">
        <v>31.192</v>
      </c>
      <c r="D960" s="4">
        <v>31.192</v>
      </c>
      <c r="E960" s="4">
        <v>31.114999999999998</v>
      </c>
      <c r="F960" s="7">
        <v>-1.1000000000000001E-3</v>
      </c>
      <c r="G960" s="35">
        <f t="shared" si="28"/>
        <v>7.7000000000001734E-2</v>
      </c>
      <c r="H960" s="34">
        <f t="shared" si="29"/>
        <v>7.0278884462151789E-3</v>
      </c>
    </row>
    <row r="961" spans="1:8">
      <c r="A961" s="2" t="s">
        <v>1009</v>
      </c>
      <c r="B961" s="6">
        <v>31.149000000000001</v>
      </c>
      <c r="C961" s="4">
        <v>31.375</v>
      </c>
      <c r="D961" s="4">
        <v>31.413</v>
      </c>
      <c r="E961" s="4">
        <v>31.048999999999999</v>
      </c>
      <c r="F961" s="7">
        <v>-7.1999999999999998E-3</v>
      </c>
      <c r="G961" s="35">
        <f t="shared" si="28"/>
        <v>0.36400000000000077</v>
      </c>
      <c r="H961" s="34">
        <f t="shared" si="29"/>
        <v>1.2518502188769591E-2</v>
      </c>
    </row>
    <row r="962" spans="1:8">
      <c r="A962" s="2" t="s">
        <v>1010</v>
      </c>
      <c r="B962" s="6">
        <v>31.375</v>
      </c>
      <c r="C962" s="4">
        <v>31.753</v>
      </c>
      <c r="D962" s="4">
        <v>31.757000000000001</v>
      </c>
      <c r="E962" s="4">
        <v>31.326000000000001</v>
      </c>
      <c r="F962" s="7">
        <v>-1.1900000000000001E-2</v>
      </c>
      <c r="G962" s="35">
        <f t="shared" si="28"/>
        <v>0.43100000000000094</v>
      </c>
      <c r="H962" s="34">
        <f t="shared" si="29"/>
        <v>1.3862347670812342E-2</v>
      </c>
    </row>
    <row r="963" spans="1:8">
      <c r="A963" s="2" t="s">
        <v>1011</v>
      </c>
      <c r="B963" s="6">
        <v>31.753</v>
      </c>
      <c r="C963" s="4">
        <v>31.920999999999999</v>
      </c>
      <c r="D963" s="4">
        <v>31.93</v>
      </c>
      <c r="E963" s="4">
        <v>31.475999999999999</v>
      </c>
      <c r="F963" s="7">
        <v>-5.3E-3</v>
      </c>
      <c r="G963" s="35">
        <f t="shared" ref="G963:G1026" si="30">D963-E963</f>
        <v>0.45400000000000063</v>
      </c>
      <c r="H963" s="34">
        <f t="shared" ref="H963:H1026" si="31">(SUM(G963:G964)/2)/C964</f>
        <v>1.2004857997010475E-2</v>
      </c>
    </row>
    <row r="964" spans="1:8">
      <c r="A964" s="2" t="s">
        <v>1012</v>
      </c>
      <c r="B964" s="6">
        <v>31.920999999999999</v>
      </c>
      <c r="C964" s="4">
        <v>32.112000000000002</v>
      </c>
      <c r="D964" s="4">
        <v>32.164999999999999</v>
      </c>
      <c r="E964" s="4">
        <v>31.847999999999999</v>
      </c>
      <c r="F964" s="7">
        <v>-5.8999999999999999E-3</v>
      </c>
      <c r="G964" s="35">
        <f t="shared" si="30"/>
        <v>0.31700000000000017</v>
      </c>
      <c r="H964" s="34">
        <f t="shared" si="31"/>
        <v>7.6223798069413561E-3</v>
      </c>
    </row>
    <row r="965" spans="1:8">
      <c r="A965" s="2" t="s">
        <v>1013</v>
      </c>
      <c r="B965" s="3">
        <v>32.112000000000002</v>
      </c>
      <c r="C965" s="4">
        <v>32.011000000000003</v>
      </c>
      <c r="D965" s="4">
        <v>32.128999999999998</v>
      </c>
      <c r="E965" s="4">
        <v>31.957999999999998</v>
      </c>
      <c r="F965" s="5">
        <v>3.2000000000000002E-3</v>
      </c>
      <c r="G965" s="35">
        <f t="shared" si="30"/>
        <v>0.17099999999999937</v>
      </c>
      <c r="H965" s="34">
        <f t="shared" si="31"/>
        <v>3.8269290846610592E-3</v>
      </c>
    </row>
    <row r="966" spans="1:8">
      <c r="A966" s="2" t="s">
        <v>1014</v>
      </c>
      <c r="B966" s="3">
        <v>32.011000000000003</v>
      </c>
      <c r="C966" s="4">
        <v>32.01</v>
      </c>
      <c r="D966" s="4">
        <v>32.023000000000003</v>
      </c>
      <c r="E966" s="4">
        <v>31.949000000000002</v>
      </c>
      <c r="F966" s="5">
        <v>1.9E-3</v>
      </c>
      <c r="G966" s="35">
        <f t="shared" si="30"/>
        <v>7.400000000000162E-2</v>
      </c>
      <c r="H966" s="34">
        <f t="shared" si="31"/>
        <v>6.1407652338213983E-3</v>
      </c>
    </row>
    <row r="967" spans="1:8">
      <c r="A967" s="2" t="s">
        <v>1015</v>
      </c>
      <c r="B967" s="3">
        <v>31.949000000000002</v>
      </c>
      <c r="C967" s="4">
        <v>31.754999999999999</v>
      </c>
      <c r="D967" s="4">
        <v>32.034999999999997</v>
      </c>
      <c r="E967" s="4">
        <v>31.719000000000001</v>
      </c>
      <c r="F967" s="5">
        <v>6.1000000000000004E-3</v>
      </c>
      <c r="G967" s="35">
        <f t="shared" si="30"/>
        <v>0.3159999999999954</v>
      </c>
      <c r="H967" s="34">
        <f t="shared" si="31"/>
        <v>7.6667398325545961E-3</v>
      </c>
    </row>
    <row r="968" spans="1:8">
      <c r="A968" s="2" t="s">
        <v>1016</v>
      </c>
      <c r="B968" s="6">
        <v>31.754999999999999</v>
      </c>
      <c r="C968" s="4">
        <v>31.890999999999998</v>
      </c>
      <c r="D968" s="4">
        <v>31.928000000000001</v>
      </c>
      <c r="E968" s="4">
        <v>31.754999999999999</v>
      </c>
      <c r="F968" s="7">
        <v>-4.3E-3</v>
      </c>
      <c r="G968" s="35">
        <f t="shared" si="30"/>
        <v>0.17300000000000182</v>
      </c>
      <c r="H968" s="34">
        <f t="shared" si="31"/>
        <v>6.5053712629556722E-3</v>
      </c>
    </row>
    <row r="969" spans="1:8">
      <c r="A969" s="2" t="s">
        <v>1017</v>
      </c>
      <c r="B969" s="3">
        <v>31.890999999999998</v>
      </c>
      <c r="C969" s="4">
        <v>31.742999999999999</v>
      </c>
      <c r="D969" s="4">
        <v>31.948</v>
      </c>
      <c r="E969" s="4">
        <v>31.707999999999998</v>
      </c>
      <c r="F969" s="5">
        <v>4.7000000000000002E-3</v>
      </c>
      <c r="G969" s="35">
        <f t="shared" si="30"/>
        <v>0.24000000000000199</v>
      </c>
      <c r="H969" s="34">
        <f t="shared" si="31"/>
        <v>8.0316849181052211E-3</v>
      </c>
    </row>
    <row r="970" spans="1:8">
      <c r="A970" s="2" t="s">
        <v>1018</v>
      </c>
      <c r="B970" s="3">
        <v>31.742999999999999</v>
      </c>
      <c r="C970" s="4">
        <v>31.687000000000001</v>
      </c>
      <c r="D970" s="4">
        <v>31.832999999999998</v>
      </c>
      <c r="E970" s="4">
        <v>31.564</v>
      </c>
      <c r="F970" s="5">
        <v>1.8E-3</v>
      </c>
      <c r="G970" s="35">
        <f t="shared" si="30"/>
        <v>0.26899999999999835</v>
      </c>
      <c r="H970" s="34">
        <f t="shared" si="31"/>
        <v>9.5454401067309735E-3</v>
      </c>
    </row>
    <row r="971" spans="1:8">
      <c r="A971" s="2" t="s">
        <v>1019</v>
      </c>
      <c r="B971" s="3">
        <v>31.687000000000001</v>
      </c>
      <c r="C971" s="4">
        <v>31.481000000000002</v>
      </c>
      <c r="D971" s="4">
        <v>31.690999999999999</v>
      </c>
      <c r="E971" s="4">
        <v>31.359000000000002</v>
      </c>
      <c r="F971" s="5">
        <v>6.4999999999999997E-3</v>
      </c>
      <c r="G971" s="35">
        <f t="shared" si="30"/>
        <v>0.33199999999999719</v>
      </c>
      <c r="H971" s="34">
        <f t="shared" si="31"/>
        <v>6.0443570136751064E-3</v>
      </c>
    </row>
    <row r="972" spans="1:8">
      <c r="A972" s="2" t="s">
        <v>1020</v>
      </c>
      <c r="B972" s="3">
        <v>31.481000000000002</v>
      </c>
      <c r="C972" s="4">
        <v>31.516999999999999</v>
      </c>
      <c r="D972" s="4">
        <v>31.518999999999998</v>
      </c>
      <c r="E972" s="4">
        <v>31.47</v>
      </c>
      <c r="F972" s="5">
        <v>1E-3</v>
      </c>
      <c r="G972" s="35">
        <f t="shared" si="30"/>
        <v>4.8999999999999488E-2</v>
      </c>
      <c r="H972" s="34">
        <f t="shared" si="31"/>
        <v>5.5770941909240989E-3</v>
      </c>
    </row>
    <row r="973" spans="1:8">
      <c r="A973" s="2" t="s">
        <v>1021</v>
      </c>
      <c r="B973" s="6">
        <v>31.449000000000002</v>
      </c>
      <c r="C973" s="4">
        <v>31.468</v>
      </c>
      <c r="D973" s="4">
        <v>31.655999999999999</v>
      </c>
      <c r="E973" s="4">
        <v>31.353999999999999</v>
      </c>
      <c r="F973" s="7">
        <v>-5.9999999999999995E-4</v>
      </c>
      <c r="G973" s="35">
        <f t="shared" si="30"/>
        <v>0.3019999999999996</v>
      </c>
      <c r="H973" s="34">
        <f t="shared" si="31"/>
        <v>1.0140754958413255E-2</v>
      </c>
    </row>
    <row r="974" spans="1:8">
      <c r="A974" s="2" t="s">
        <v>1022</v>
      </c>
      <c r="B974" s="3">
        <v>31.468</v>
      </c>
      <c r="C974" s="4">
        <v>31.26</v>
      </c>
      <c r="D974" s="4">
        <v>31.530999999999999</v>
      </c>
      <c r="E974" s="4">
        <v>31.199000000000002</v>
      </c>
      <c r="F974" s="5">
        <v>6.6E-3</v>
      </c>
      <c r="G974" s="35">
        <f t="shared" si="30"/>
        <v>0.33199999999999719</v>
      </c>
      <c r="H974" s="34">
        <f t="shared" si="31"/>
        <v>9.6653800759194004E-3</v>
      </c>
    </row>
    <row r="975" spans="1:8">
      <c r="A975" s="2" t="s">
        <v>1023</v>
      </c>
      <c r="B975" s="6">
        <v>31.26</v>
      </c>
      <c r="C975" s="4">
        <v>31.349</v>
      </c>
      <c r="D975" s="4">
        <v>31.350999999999999</v>
      </c>
      <c r="E975" s="4">
        <v>31.077000000000002</v>
      </c>
      <c r="F975" s="7">
        <v>-2.8E-3</v>
      </c>
      <c r="G975" s="35">
        <f t="shared" si="30"/>
        <v>0.27399999999999736</v>
      </c>
      <c r="H975" s="34">
        <f t="shared" si="31"/>
        <v>1.2292036827652975E-2</v>
      </c>
    </row>
    <row r="976" spans="1:8">
      <c r="A976" s="2" t="s">
        <v>1024</v>
      </c>
      <c r="B976" s="3">
        <v>31.349</v>
      </c>
      <c r="C976" s="4">
        <v>30.954999999999998</v>
      </c>
      <c r="D976" s="4">
        <v>31.396999999999998</v>
      </c>
      <c r="E976" s="4">
        <v>30.91</v>
      </c>
      <c r="F976" s="5">
        <v>1.2699999999999999E-2</v>
      </c>
      <c r="G976" s="35">
        <f t="shared" si="30"/>
        <v>0.48699999999999832</v>
      </c>
      <c r="H976" s="34">
        <f t="shared" si="31"/>
        <v>1.016273340248961E-2</v>
      </c>
    </row>
    <row r="977" spans="1:8">
      <c r="A977" s="2" t="s">
        <v>1025</v>
      </c>
      <c r="B977" s="3">
        <v>30.954999999999998</v>
      </c>
      <c r="C977" s="4">
        <v>30.847999999999999</v>
      </c>
      <c r="D977" s="4">
        <v>30.974</v>
      </c>
      <c r="E977" s="4">
        <v>30.834</v>
      </c>
      <c r="F977" s="5">
        <v>3.5000000000000001E-3</v>
      </c>
      <c r="G977" s="35">
        <f t="shared" si="30"/>
        <v>0.14000000000000057</v>
      </c>
      <c r="H977" s="34">
        <f t="shared" si="31"/>
        <v>4.1612694300517793E-3</v>
      </c>
    </row>
    <row r="978" spans="1:8">
      <c r="A978" s="2" t="s">
        <v>1026</v>
      </c>
      <c r="B978" s="6">
        <v>30.847999999999999</v>
      </c>
      <c r="C978" s="4">
        <v>30.88</v>
      </c>
      <c r="D978" s="4">
        <v>30.954999999999998</v>
      </c>
      <c r="E978" s="4">
        <v>30.838000000000001</v>
      </c>
      <c r="F978" s="7">
        <v>-1.2999999999999999E-3</v>
      </c>
      <c r="G978" s="35">
        <f t="shared" si="30"/>
        <v>0.11699999999999733</v>
      </c>
      <c r="H978" s="34">
        <f t="shared" si="31"/>
        <v>6.5830109554305388E-3</v>
      </c>
    </row>
    <row r="979" spans="1:8">
      <c r="A979" s="2" t="s">
        <v>1027</v>
      </c>
      <c r="B979" s="3">
        <v>30.888999999999999</v>
      </c>
      <c r="C979" s="4">
        <v>30.760999999999999</v>
      </c>
      <c r="D979" s="4">
        <v>30.966000000000001</v>
      </c>
      <c r="E979" s="4">
        <v>30.678000000000001</v>
      </c>
      <c r="F979" s="5">
        <v>4.1000000000000003E-3</v>
      </c>
      <c r="G979" s="35">
        <f t="shared" si="30"/>
        <v>0.28800000000000026</v>
      </c>
      <c r="H979" s="34">
        <f t="shared" si="31"/>
        <v>8.9250814332247283E-3</v>
      </c>
    </row>
    <row r="980" spans="1:8">
      <c r="A980" s="2" t="s">
        <v>1028</v>
      </c>
      <c r="B980" s="3">
        <v>30.760999999999999</v>
      </c>
      <c r="C980" s="4">
        <v>30.7</v>
      </c>
      <c r="D980" s="4">
        <v>30.922999999999998</v>
      </c>
      <c r="E980" s="4">
        <v>30.663</v>
      </c>
      <c r="F980" s="5">
        <v>2E-3</v>
      </c>
      <c r="G980" s="35">
        <f t="shared" si="30"/>
        <v>0.25999999999999801</v>
      </c>
      <c r="H980" s="34">
        <f t="shared" si="31"/>
        <v>1.6949423304258866E-2</v>
      </c>
    </row>
    <row r="981" spans="1:8">
      <c r="A981" s="2" t="s">
        <v>1029</v>
      </c>
      <c r="B981" s="6">
        <v>30.7</v>
      </c>
      <c r="C981" s="4">
        <v>31.298999999999999</v>
      </c>
      <c r="D981" s="4">
        <v>31.433</v>
      </c>
      <c r="E981" s="4">
        <v>30.632000000000001</v>
      </c>
      <c r="F981" s="7">
        <v>-1.9199999999999998E-2</v>
      </c>
      <c r="G981" s="35">
        <f t="shared" si="30"/>
        <v>0.80099999999999838</v>
      </c>
      <c r="H981" s="34">
        <f t="shared" si="31"/>
        <v>1.6459528362014041E-2</v>
      </c>
    </row>
    <row r="982" spans="1:8">
      <c r="A982" s="2" t="s">
        <v>1030</v>
      </c>
      <c r="B982" s="6">
        <v>31.298999999999999</v>
      </c>
      <c r="C982" s="4">
        <v>31.38</v>
      </c>
      <c r="D982" s="4">
        <v>31.411000000000001</v>
      </c>
      <c r="E982" s="4">
        <v>31.178999999999998</v>
      </c>
      <c r="F982" s="7">
        <v>-2.5999999999999999E-3</v>
      </c>
      <c r="G982" s="35">
        <f t="shared" si="30"/>
        <v>0.23200000000000287</v>
      </c>
      <c r="H982" s="34">
        <f t="shared" si="31"/>
        <v>7.7881619937695025E-3</v>
      </c>
    </row>
    <row r="983" spans="1:8">
      <c r="A983" s="2" t="s">
        <v>1031</v>
      </c>
      <c r="B983" s="6">
        <v>31.38</v>
      </c>
      <c r="C983" s="4">
        <v>31.457999999999998</v>
      </c>
      <c r="D983" s="4">
        <v>31.495999999999999</v>
      </c>
      <c r="E983" s="4">
        <v>31.238</v>
      </c>
      <c r="F983" s="7">
        <v>-2.5000000000000001E-3</v>
      </c>
      <c r="G983" s="35">
        <f t="shared" si="30"/>
        <v>0.25799999999999912</v>
      </c>
      <c r="H983" s="34">
        <f t="shared" si="31"/>
        <v>7.2841612944001795E-3</v>
      </c>
    </row>
    <row r="984" spans="1:8">
      <c r="A984" s="2" t="s">
        <v>1032</v>
      </c>
      <c r="B984" s="6">
        <v>31.457999999999998</v>
      </c>
      <c r="C984" s="4">
        <v>31.643999999999998</v>
      </c>
      <c r="D984" s="4">
        <v>31.643999999999998</v>
      </c>
      <c r="E984" s="4">
        <v>31.440999999999999</v>
      </c>
      <c r="F984" s="7">
        <v>-2.2000000000000001E-3</v>
      </c>
      <c r="G984" s="35">
        <f t="shared" si="30"/>
        <v>0.2029999999999994</v>
      </c>
      <c r="H984" s="34">
        <f t="shared" si="31"/>
        <v>7.1616857750817879E-3</v>
      </c>
    </row>
    <row r="985" spans="1:8">
      <c r="A985" s="2" t="s">
        <v>1033</v>
      </c>
      <c r="B985" s="3">
        <v>31.526</v>
      </c>
      <c r="C985" s="4">
        <v>31.486999999999998</v>
      </c>
      <c r="D985" s="4">
        <v>31.712</v>
      </c>
      <c r="E985" s="4">
        <v>31.463999999999999</v>
      </c>
      <c r="F985" s="5">
        <v>1.1999999999999999E-3</v>
      </c>
      <c r="G985" s="35">
        <f t="shared" si="30"/>
        <v>0.24800000000000111</v>
      </c>
      <c r="H985" s="34">
        <f t="shared" si="31"/>
        <v>7.6324976198032628E-3</v>
      </c>
    </row>
    <row r="986" spans="1:8">
      <c r="A986" s="2" t="s">
        <v>1034</v>
      </c>
      <c r="B986" s="6">
        <v>31.486999999999998</v>
      </c>
      <c r="C986" s="4">
        <v>31.51</v>
      </c>
      <c r="D986" s="4">
        <v>31.548999999999999</v>
      </c>
      <c r="E986" s="4">
        <v>31.315999999999999</v>
      </c>
      <c r="F986" s="7">
        <v>-6.9999999999999999E-4</v>
      </c>
      <c r="G986" s="35">
        <f t="shared" si="30"/>
        <v>0.23300000000000054</v>
      </c>
      <c r="H986" s="34">
        <f t="shared" si="31"/>
        <v>1.2328590742290636E-2</v>
      </c>
    </row>
    <row r="987" spans="1:8">
      <c r="A987" s="2" t="s">
        <v>1035</v>
      </c>
      <c r="B987" s="3">
        <v>31.51</v>
      </c>
      <c r="C987" s="4">
        <v>31.065999999999999</v>
      </c>
      <c r="D987" s="4">
        <v>31.585000000000001</v>
      </c>
      <c r="E987" s="4">
        <v>31.052</v>
      </c>
      <c r="F987" s="5">
        <v>1.43E-2</v>
      </c>
      <c r="G987" s="35">
        <f t="shared" si="30"/>
        <v>0.53300000000000125</v>
      </c>
      <c r="H987" s="34">
        <f t="shared" si="31"/>
        <v>1.2538079204745929E-2</v>
      </c>
    </row>
    <row r="988" spans="1:8">
      <c r="A988" s="2" t="s">
        <v>1036</v>
      </c>
      <c r="B988" s="6">
        <v>31.065999999999999</v>
      </c>
      <c r="C988" s="4">
        <v>31.184999999999999</v>
      </c>
      <c r="D988" s="4">
        <v>31.19</v>
      </c>
      <c r="E988" s="4">
        <v>30.940999999999999</v>
      </c>
      <c r="F988" s="7">
        <v>-3.8E-3</v>
      </c>
      <c r="G988" s="35">
        <f t="shared" si="30"/>
        <v>0.24900000000000233</v>
      </c>
      <c r="H988" s="34">
        <f t="shared" si="31"/>
        <v>1.0234866670992023E-2</v>
      </c>
    </row>
    <row r="989" spans="1:8">
      <c r="A989" s="2" t="s">
        <v>1037</v>
      </c>
      <c r="B989" s="3">
        <v>31.184999999999999</v>
      </c>
      <c r="C989" s="4">
        <v>30.826000000000001</v>
      </c>
      <c r="D989" s="4">
        <v>31.206</v>
      </c>
      <c r="E989" s="4">
        <v>30.824000000000002</v>
      </c>
      <c r="F989" s="5">
        <v>1.1599999999999999E-2</v>
      </c>
      <c r="G989" s="35">
        <f t="shared" si="30"/>
        <v>0.3819999999999979</v>
      </c>
      <c r="H989" s="34">
        <f t="shared" si="31"/>
        <v>8.0314146278400236E-3</v>
      </c>
    </row>
    <row r="990" spans="1:8">
      <c r="A990" s="2" t="s">
        <v>1038</v>
      </c>
      <c r="B990" s="6">
        <v>30.826000000000001</v>
      </c>
      <c r="C990" s="4">
        <v>30.940999999999999</v>
      </c>
      <c r="D990" s="4">
        <v>30.940999999999999</v>
      </c>
      <c r="E990" s="4">
        <v>30.826000000000001</v>
      </c>
      <c r="F990" s="7">
        <v>-4.0000000000000002E-4</v>
      </c>
      <c r="G990" s="35">
        <f t="shared" si="30"/>
        <v>0.11499999999999844</v>
      </c>
      <c r="H990" s="34">
        <f t="shared" si="31"/>
        <v>6.224601689995472E-3</v>
      </c>
    </row>
    <row r="991" spans="1:8">
      <c r="A991" s="2" t="s">
        <v>1039</v>
      </c>
      <c r="B991" s="6">
        <v>30.84</v>
      </c>
      <c r="C991" s="4">
        <v>31.006</v>
      </c>
      <c r="D991" s="4">
        <v>31.010999999999999</v>
      </c>
      <c r="E991" s="4">
        <v>30.74</v>
      </c>
      <c r="F991" s="7">
        <v>-5.4000000000000003E-3</v>
      </c>
      <c r="G991" s="35">
        <f t="shared" si="30"/>
        <v>0.2710000000000008</v>
      </c>
      <c r="H991" s="34">
        <f t="shared" si="31"/>
        <v>9.2902387526393165E-3</v>
      </c>
    </row>
    <row r="992" spans="1:8">
      <c r="A992" s="2" t="s">
        <v>1040</v>
      </c>
      <c r="B992" s="3">
        <v>31.006</v>
      </c>
      <c r="C992" s="4">
        <v>30.785</v>
      </c>
      <c r="D992" s="4">
        <v>31.006</v>
      </c>
      <c r="E992" s="4">
        <v>30.704999999999998</v>
      </c>
      <c r="F992" s="5">
        <v>7.1999999999999998E-3</v>
      </c>
      <c r="G992" s="35">
        <f t="shared" si="30"/>
        <v>0.30100000000000193</v>
      </c>
      <c r="H992" s="34">
        <f t="shared" si="31"/>
        <v>9.0032887239100134E-3</v>
      </c>
    </row>
    <row r="993" spans="1:8">
      <c r="A993" s="2" t="s">
        <v>1041</v>
      </c>
      <c r="B993" s="3">
        <v>30.785</v>
      </c>
      <c r="C993" s="4">
        <v>30.710999999999999</v>
      </c>
      <c r="D993" s="4">
        <v>30.891999999999999</v>
      </c>
      <c r="E993" s="4">
        <v>30.64</v>
      </c>
      <c r="F993" s="5">
        <v>2.3999999999999998E-3</v>
      </c>
      <c r="G993" s="35">
        <f t="shared" si="30"/>
        <v>0.25199999999999889</v>
      </c>
      <c r="H993" s="34">
        <f t="shared" si="31"/>
        <v>8.7229246300107623E-3</v>
      </c>
    </row>
    <row r="994" spans="1:8">
      <c r="A994" s="2" t="s">
        <v>1042</v>
      </c>
      <c r="B994" s="3">
        <v>30.710999999999999</v>
      </c>
      <c r="C994" s="4">
        <v>30.609000000000002</v>
      </c>
      <c r="D994" s="4">
        <v>30.785</v>
      </c>
      <c r="E994" s="4">
        <v>30.503</v>
      </c>
      <c r="F994" s="5">
        <v>3.3E-3</v>
      </c>
      <c r="G994" s="35">
        <f t="shared" si="30"/>
        <v>0.28200000000000003</v>
      </c>
      <c r="H994" s="34">
        <f t="shared" si="31"/>
        <v>1.0995370370370416E-2</v>
      </c>
    </row>
    <row r="995" spans="1:8">
      <c r="A995" s="2" t="s">
        <v>1043</v>
      </c>
      <c r="B995" s="3">
        <v>30.609000000000002</v>
      </c>
      <c r="C995" s="4">
        <v>30.24</v>
      </c>
      <c r="D995" s="4">
        <v>30.609000000000002</v>
      </c>
      <c r="E995" s="4">
        <v>30.225999999999999</v>
      </c>
      <c r="F995" s="5">
        <v>1.2200000000000001E-2</v>
      </c>
      <c r="G995" s="35">
        <f t="shared" si="30"/>
        <v>0.38300000000000267</v>
      </c>
      <c r="H995" s="34">
        <f t="shared" si="31"/>
        <v>9.5923261390887821E-3</v>
      </c>
    </row>
    <row r="996" spans="1:8">
      <c r="A996" s="2" t="s">
        <v>1044</v>
      </c>
      <c r="B996" s="6">
        <v>30.24</v>
      </c>
      <c r="C996" s="4">
        <v>30.440999999999999</v>
      </c>
      <c r="D996" s="4">
        <v>30.440999999999999</v>
      </c>
      <c r="E996" s="4">
        <v>30.24</v>
      </c>
      <c r="F996" s="7">
        <v>-4.0000000000000001E-3</v>
      </c>
      <c r="G996" s="35">
        <f t="shared" si="30"/>
        <v>0.20100000000000051</v>
      </c>
      <c r="H996" s="34">
        <f t="shared" si="31"/>
        <v>1.0098860809218294E-2</v>
      </c>
    </row>
    <row r="997" spans="1:8">
      <c r="A997" s="2" t="s">
        <v>1045</v>
      </c>
      <c r="B997" s="6">
        <v>30.361000000000001</v>
      </c>
      <c r="C997" s="4">
        <v>30.547999999999998</v>
      </c>
      <c r="D997" s="4">
        <v>30.63</v>
      </c>
      <c r="E997" s="4">
        <v>30.213999999999999</v>
      </c>
      <c r="F997" s="7">
        <v>-6.1000000000000004E-3</v>
      </c>
      <c r="G997" s="35">
        <f t="shared" si="30"/>
        <v>0.41600000000000037</v>
      </c>
      <c r="H997" s="34">
        <f t="shared" si="31"/>
        <v>1.4913223275048034E-2</v>
      </c>
    </row>
    <row r="998" spans="1:8">
      <c r="A998" s="2" t="s">
        <v>1046</v>
      </c>
      <c r="B998" s="6">
        <v>30.547999999999998</v>
      </c>
      <c r="C998" s="4">
        <v>30.710999999999999</v>
      </c>
      <c r="D998" s="4">
        <v>30.905999999999999</v>
      </c>
      <c r="E998" s="4">
        <v>30.405999999999999</v>
      </c>
      <c r="F998" s="7">
        <v>-5.3E-3</v>
      </c>
      <c r="G998" s="35">
        <f t="shared" si="30"/>
        <v>0.5</v>
      </c>
      <c r="H998" s="34">
        <f t="shared" si="31"/>
        <v>1.9363693488110584E-2</v>
      </c>
    </row>
    <row r="999" spans="1:8">
      <c r="A999" s="2" t="s">
        <v>1047</v>
      </c>
      <c r="B999" s="3">
        <v>30.710999999999999</v>
      </c>
      <c r="C999" s="4">
        <v>30.236999999999998</v>
      </c>
      <c r="D999" s="4">
        <v>30.728999999999999</v>
      </c>
      <c r="E999" s="4">
        <v>30.058</v>
      </c>
      <c r="F999" s="5">
        <v>1.5599999999999999E-2</v>
      </c>
      <c r="G999" s="35">
        <f t="shared" si="30"/>
        <v>0.67099999999999937</v>
      </c>
      <c r="H999" s="34">
        <f t="shared" si="31"/>
        <v>1.7412527846940092E-2</v>
      </c>
    </row>
    <row r="1000" spans="1:8">
      <c r="A1000" s="2" t="s">
        <v>1048</v>
      </c>
      <c r="B1000" s="6">
        <v>30.236999999999998</v>
      </c>
      <c r="C1000" s="4">
        <v>30.524000000000001</v>
      </c>
      <c r="D1000" s="4">
        <v>30.57</v>
      </c>
      <c r="E1000" s="4">
        <v>30.178000000000001</v>
      </c>
      <c r="F1000" s="7">
        <v>-9.4000000000000004E-3</v>
      </c>
      <c r="G1000" s="35">
        <f t="shared" si="30"/>
        <v>0.39199999999999946</v>
      </c>
      <c r="H1000" s="34">
        <f t="shared" si="31"/>
        <v>1.2624044249227204E-2</v>
      </c>
    </row>
    <row r="1001" spans="1:8">
      <c r="A1001" s="2" t="s">
        <v>1049</v>
      </c>
      <c r="B1001" s="6">
        <v>30.524000000000001</v>
      </c>
      <c r="C1001" s="4">
        <v>30.734999999999999</v>
      </c>
      <c r="D1001" s="4">
        <v>30.771999999999998</v>
      </c>
      <c r="E1001" s="4">
        <v>30.388000000000002</v>
      </c>
      <c r="F1001" s="7">
        <v>-6.8999999999999999E-3</v>
      </c>
      <c r="G1001" s="35">
        <f t="shared" si="30"/>
        <v>0.38399999999999679</v>
      </c>
      <c r="H1001" s="34">
        <f t="shared" si="31"/>
        <v>9.3843843843843724E-3</v>
      </c>
    </row>
    <row r="1002" spans="1:8">
      <c r="A1002" s="2" t="s">
        <v>1050</v>
      </c>
      <c r="B1002" s="3">
        <v>30.734999999999999</v>
      </c>
      <c r="C1002" s="4">
        <v>30.635999999999999</v>
      </c>
      <c r="D1002" s="4">
        <v>30.745000000000001</v>
      </c>
      <c r="E1002" s="4">
        <v>30.553999999999998</v>
      </c>
      <c r="F1002" s="5">
        <v>1.6000000000000001E-3</v>
      </c>
      <c r="G1002" s="35">
        <f t="shared" si="30"/>
        <v>0.1910000000000025</v>
      </c>
      <c r="H1002" s="34">
        <f t="shared" si="31"/>
        <v>1.0128247287076614E-2</v>
      </c>
    </row>
    <row r="1003" spans="1:8">
      <c r="A1003" s="2" t="s">
        <v>1051</v>
      </c>
      <c r="B1003" s="3">
        <v>30.684000000000001</v>
      </c>
      <c r="C1003" s="4">
        <v>30.41</v>
      </c>
      <c r="D1003" s="4">
        <v>30.774999999999999</v>
      </c>
      <c r="E1003" s="4">
        <v>30.35</v>
      </c>
      <c r="F1003" s="5">
        <v>8.9999999999999993E-3</v>
      </c>
      <c r="G1003" s="35">
        <f t="shared" si="30"/>
        <v>0.42499999999999716</v>
      </c>
      <c r="H1003" s="34">
        <f t="shared" si="31"/>
        <v>1.6024703396717001E-2</v>
      </c>
    </row>
    <row r="1004" spans="1:8">
      <c r="A1004" s="2" t="s">
        <v>1052</v>
      </c>
      <c r="B1004" s="6">
        <v>30.41</v>
      </c>
      <c r="C1004" s="4">
        <v>30.765000000000001</v>
      </c>
      <c r="D1004" s="4">
        <v>30.934999999999999</v>
      </c>
      <c r="E1004" s="4">
        <v>30.373999999999999</v>
      </c>
      <c r="F1004" s="7">
        <v>-1.15E-2</v>
      </c>
      <c r="G1004" s="35">
        <f t="shared" si="30"/>
        <v>0.56099999999999994</v>
      </c>
      <c r="H1004" s="34">
        <f t="shared" si="31"/>
        <v>1.5102848614625932E-2</v>
      </c>
    </row>
    <row r="1005" spans="1:8">
      <c r="A1005" s="2" t="s">
        <v>1053</v>
      </c>
      <c r="B1005" s="6">
        <v>30.765000000000001</v>
      </c>
      <c r="C1005" s="4">
        <v>30.821999999999999</v>
      </c>
      <c r="D1005" s="4">
        <v>30.824999999999999</v>
      </c>
      <c r="E1005" s="4">
        <v>30.454999999999998</v>
      </c>
      <c r="F1005" s="7">
        <v>-1.8E-3</v>
      </c>
      <c r="G1005" s="35">
        <f t="shared" si="30"/>
        <v>0.37000000000000099</v>
      </c>
      <c r="H1005" s="34">
        <f t="shared" si="31"/>
        <v>1.8150617120982138E-2</v>
      </c>
    </row>
    <row r="1006" spans="1:8">
      <c r="A1006" s="2" t="s">
        <v>1054</v>
      </c>
      <c r="B1006" s="3">
        <v>30.821999999999999</v>
      </c>
      <c r="C1006" s="4">
        <v>30.302</v>
      </c>
      <c r="D1006" s="4">
        <v>30.977</v>
      </c>
      <c r="E1006" s="4">
        <v>30.247</v>
      </c>
      <c r="F1006" s="5">
        <v>1.7100000000000001E-2</v>
      </c>
      <c r="G1006" s="35">
        <f t="shared" si="30"/>
        <v>0.73000000000000043</v>
      </c>
      <c r="H1006" s="34">
        <f t="shared" si="31"/>
        <v>2.2757742324708417E-2</v>
      </c>
    </row>
    <row r="1007" spans="1:8">
      <c r="A1007" s="2" t="s">
        <v>1055</v>
      </c>
      <c r="B1007" s="3">
        <v>30.302</v>
      </c>
      <c r="C1007" s="4">
        <v>29.835999999999999</v>
      </c>
      <c r="D1007" s="4">
        <v>30.361000000000001</v>
      </c>
      <c r="E1007" s="4">
        <v>29.733000000000001</v>
      </c>
      <c r="F1007" s="5">
        <v>1.5599999999999999E-2</v>
      </c>
      <c r="G1007" s="35">
        <f t="shared" si="30"/>
        <v>0.62800000000000011</v>
      </c>
      <c r="H1007" s="34">
        <f t="shared" si="31"/>
        <v>1.2303761723871303E-2</v>
      </c>
    </row>
    <row r="1008" spans="1:8">
      <c r="A1008" s="2" t="s">
        <v>1056</v>
      </c>
      <c r="B1008" s="3">
        <v>29.835999999999999</v>
      </c>
      <c r="C1008" s="4">
        <v>29.747</v>
      </c>
      <c r="D1008" s="4">
        <v>29.837</v>
      </c>
      <c r="E1008" s="4">
        <v>29.733000000000001</v>
      </c>
      <c r="F1008" s="5">
        <v>4.0000000000000002E-4</v>
      </c>
      <c r="G1008" s="35">
        <f t="shared" si="30"/>
        <v>0.1039999999999992</v>
      </c>
      <c r="H1008" s="34">
        <f t="shared" si="31"/>
        <v>6.8149929845660656E-3</v>
      </c>
    </row>
    <row r="1009" spans="1:8">
      <c r="A1009" s="2" t="s">
        <v>1057</v>
      </c>
      <c r="B1009" s="6">
        <v>29.824000000000002</v>
      </c>
      <c r="C1009" s="4">
        <v>29.934000000000001</v>
      </c>
      <c r="D1009" s="4">
        <v>29.978000000000002</v>
      </c>
      <c r="E1009" s="4">
        <v>29.673999999999999</v>
      </c>
      <c r="F1009" s="7">
        <v>-3.7000000000000002E-3</v>
      </c>
      <c r="G1009" s="35">
        <f t="shared" si="30"/>
        <v>0.30400000000000205</v>
      </c>
      <c r="H1009" s="34">
        <f t="shared" si="31"/>
        <v>1.8115705713540375E-2</v>
      </c>
    </row>
    <row r="1010" spans="1:8">
      <c r="A1010" s="2" t="s">
        <v>1058</v>
      </c>
      <c r="B1010" s="6">
        <v>29.934000000000001</v>
      </c>
      <c r="C1010" s="4">
        <v>30.664000000000001</v>
      </c>
      <c r="D1010" s="4">
        <v>30.664000000000001</v>
      </c>
      <c r="E1010" s="4">
        <v>29.856999999999999</v>
      </c>
      <c r="F1010" s="7">
        <v>-2.3800000000000002E-2</v>
      </c>
      <c r="G1010" s="35">
        <f t="shared" si="30"/>
        <v>0.80700000000000216</v>
      </c>
      <c r="H1010" s="34">
        <f t="shared" si="31"/>
        <v>1.7897531714032883E-2</v>
      </c>
    </row>
    <row r="1011" spans="1:8">
      <c r="A1011" s="2" t="s">
        <v>1059</v>
      </c>
      <c r="B1011" s="3">
        <v>30.664000000000001</v>
      </c>
      <c r="C1011" s="4">
        <v>30.507000000000001</v>
      </c>
      <c r="D1011" s="4">
        <v>30.74</v>
      </c>
      <c r="E1011" s="4">
        <v>30.454999999999998</v>
      </c>
      <c r="F1011" s="5">
        <v>5.1999999999999998E-3</v>
      </c>
      <c r="G1011" s="35">
        <f t="shared" si="30"/>
        <v>0.28500000000000014</v>
      </c>
      <c r="H1011" s="34">
        <f t="shared" si="31"/>
        <v>8.5618117054998347E-3</v>
      </c>
    </row>
    <row r="1012" spans="1:8">
      <c r="A1012" s="2" t="s">
        <v>1060</v>
      </c>
      <c r="B1012" s="6">
        <v>30.507000000000001</v>
      </c>
      <c r="C1012" s="4">
        <v>30.600999999999999</v>
      </c>
      <c r="D1012" s="4">
        <v>30.641999999999999</v>
      </c>
      <c r="E1012" s="4">
        <v>30.402999999999999</v>
      </c>
      <c r="F1012" s="7">
        <v>-3.0999999999999999E-3</v>
      </c>
      <c r="G1012" s="35">
        <f t="shared" si="30"/>
        <v>0.23900000000000077</v>
      </c>
      <c r="H1012" s="34">
        <f t="shared" si="31"/>
        <v>1.4268269168969755E-2</v>
      </c>
    </row>
    <row r="1013" spans="1:8">
      <c r="A1013" s="2" t="s">
        <v>1061</v>
      </c>
      <c r="B1013" s="6">
        <v>30.600999999999999</v>
      </c>
      <c r="C1013" s="4">
        <v>31.117999999999999</v>
      </c>
      <c r="D1013" s="4">
        <v>31.135000000000002</v>
      </c>
      <c r="E1013" s="4">
        <v>30.486000000000001</v>
      </c>
      <c r="F1013" s="7">
        <v>-1.66E-2</v>
      </c>
      <c r="G1013" s="35">
        <f t="shared" si="30"/>
        <v>0.64900000000000091</v>
      </c>
      <c r="H1013" s="34">
        <f t="shared" si="31"/>
        <v>1.2840780771092101E-2</v>
      </c>
    </row>
    <row r="1014" spans="1:8">
      <c r="A1014" s="2" t="s">
        <v>1062</v>
      </c>
      <c r="B1014" s="3">
        <v>31.117999999999999</v>
      </c>
      <c r="C1014" s="4">
        <v>30.995000000000001</v>
      </c>
      <c r="D1014" s="4">
        <v>31.141999999999999</v>
      </c>
      <c r="E1014" s="4">
        <v>30.995000000000001</v>
      </c>
      <c r="F1014" s="5">
        <v>1.8E-3</v>
      </c>
      <c r="G1014" s="35">
        <f t="shared" si="30"/>
        <v>0.14699999999999847</v>
      </c>
      <c r="H1014" s="34">
        <f t="shared" si="31"/>
        <v>9.1481943511498506E-3</v>
      </c>
    </row>
    <row r="1015" spans="1:8">
      <c r="A1015" s="2" t="s">
        <v>1063</v>
      </c>
      <c r="B1015" s="6">
        <v>31.062999999999999</v>
      </c>
      <c r="C1015" s="4">
        <v>31.263000000000002</v>
      </c>
      <c r="D1015" s="4">
        <v>31.425999999999998</v>
      </c>
      <c r="E1015" s="4">
        <v>31.001000000000001</v>
      </c>
      <c r="F1015" s="7">
        <v>-6.4000000000000003E-3</v>
      </c>
      <c r="G1015" s="35">
        <f t="shared" si="30"/>
        <v>0.42499999999999716</v>
      </c>
      <c r="H1015" s="34">
        <f t="shared" si="31"/>
        <v>1.4546912590216463E-2</v>
      </c>
    </row>
    <row r="1016" spans="1:8">
      <c r="A1016" s="2" t="s">
        <v>1064</v>
      </c>
      <c r="B1016" s="3">
        <v>31.263000000000002</v>
      </c>
      <c r="C1016" s="4">
        <v>31.175000000000001</v>
      </c>
      <c r="D1016" s="4">
        <v>31.574999999999999</v>
      </c>
      <c r="E1016" s="4">
        <v>31.093</v>
      </c>
      <c r="F1016" s="5">
        <v>2.8E-3</v>
      </c>
      <c r="G1016" s="35">
        <f t="shared" si="30"/>
        <v>0.48199999999999932</v>
      </c>
      <c r="H1016" s="34">
        <f t="shared" si="31"/>
        <v>1.3132483584395558E-2</v>
      </c>
    </row>
    <row r="1017" spans="1:8">
      <c r="A1017" s="2" t="s">
        <v>1065</v>
      </c>
      <c r="B1017" s="3">
        <v>31.175000000000001</v>
      </c>
      <c r="C1017" s="4">
        <v>31.068000000000001</v>
      </c>
      <c r="D1017" s="4">
        <v>31.202000000000002</v>
      </c>
      <c r="E1017" s="4">
        <v>30.867999999999999</v>
      </c>
      <c r="F1017" s="5">
        <v>3.5000000000000001E-3</v>
      </c>
      <c r="G1017" s="35">
        <f t="shared" si="30"/>
        <v>0.33400000000000318</v>
      </c>
      <c r="H1017" s="34">
        <f t="shared" si="31"/>
        <v>1.4543452207430493E-2</v>
      </c>
    </row>
    <row r="1018" spans="1:8">
      <c r="A1018" s="2" t="s">
        <v>1066</v>
      </c>
      <c r="B1018" s="3">
        <v>31.068000000000001</v>
      </c>
      <c r="C1018" s="4">
        <v>30.873000000000001</v>
      </c>
      <c r="D1018" s="4">
        <v>31.405999999999999</v>
      </c>
      <c r="E1018" s="4">
        <v>30.841999999999999</v>
      </c>
      <c r="F1018" s="5">
        <v>6.3E-3</v>
      </c>
      <c r="G1018" s="35">
        <f t="shared" si="30"/>
        <v>0.56400000000000006</v>
      </c>
      <c r="H1018" s="34">
        <f t="shared" si="31"/>
        <v>1.565687639648973E-2</v>
      </c>
    </row>
    <row r="1019" spans="1:8">
      <c r="A1019" s="2" t="s">
        <v>1067</v>
      </c>
      <c r="B1019" s="6">
        <v>30.873000000000001</v>
      </c>
      <c r="C1019" s="4">
        <v>30.881</v>
      </c>
      <c r="D1019" s="4">
        <v>31.010999999999999</v>
      </c>
      <c r="E1019" s="4">
        <v>30.608000000000001</v>
      </c>
      <c r="F1019" s="7">
        <v>-2.0000000000000001E-4</v>
      </c>
      <c r="G1019" s="35">
        <f t="shared" si="30"/>
        <v>0.40299999999999869</v>
      </c>
      <c r="H1019" s="34">
        <f t="shared" si="31"/>
        <v>8.3455106348432496E-3</v>
      </c>
    </row>
    <row r="1020" spans="1:8">
      <c r="A1020" s="2" t="s">
        <v>1068</v>
      </c>
      <c r="B1020" s="3">
        <v>30.881</v>
      </c>
      <c r="C1020" s="4">
        <v>30.795000000000002</v>
      </c>
      <c r="D1020" s="4">
        <v>30.905999999999999</v>
      </c>
      <c r="E1020" s="4">
        <v>30.795000000000002</v>
      </c>
      <c r="F1020" s="5">
        <v>0</v>
      </c>
      <c r="G1020" s="35">
        <f t="shared" si="30"/>
        <v>0.1109999999999971</v>
      </c>
      <c r="H1020" s="34">
        <f t="shared" si="31"/>
        <v>9.2980827705405368E-3</v>
      </c>
    </row>
    <row r="1021" spans="1:8">
      <c r="A1021" s="2" t="s">
        <v>1069</v>
      </c>
      <c r="B1021" s="6">
        <v>30.879000000000001</v>
      </c>
      <c r="C1021" s="4">
        <v>31.242999999999999</v>
      </c>
      <c r="D1021" s="4">
        <v>31.273</v>
      </c>
      <c r="E1021" s="4">
        <v>30.803000000000001</v>
      </c>
      <c r="F1021" s="7">
        <v>-1.17E-2</v>
      </c>
      <c r="G1021" s="35">
        <f t="shared" si="30"/>
        <v>0.46999999999999886</v>
      </c>
      <c r="H1021" s="34">
        <f t="shared" si="31"/>
        <v>1.1601375453931898E-2</v>
      </c>
    </row>
    <row r="1022" spans="1:8">
      <c r="A1022" s="2" t="s">
        <v>1070</v>
      </c>
      <c r="B1022" s="3">
        <v>31.242999999999999</v>
      </c>
      <c r="C1022" s="4">
        <v>31.117000000000001</v>
      </c>
      <c r="D1022" s="4">
        <v>31.323</v>
      </c>
      <c r="E1022" s="4">
        <v>31.071000000000002</v>
      </c>
      <c r="F1022" s="5">
        <v>4.1000000000000003E-3</v>
      </c>
      <c r="G1022" s="35">
        <f t="shared" si="30"/>
        <v>0.25199999999999889</v>
      </c>
      <c r="H1022" s="34">
        <f t="shared" si="31"/>
        <v>1.40695387348518E-2</v>
      </c>
    </row>
    <row r="1023" spans="1:8">
      <c r="A1023" s="2" t="s">
        <v>1071</v>
      </c>
      <c r="B1023" s="6">
        <v>31.117000000000001</v>
      </c>
      <c r="C1023" s="4">
        <v>31.521999999999998</v>
      </c>
      <c r="D1023" s="4">
        <v>31.641999999999999</v>
      </c>
      <c r="E1023" s="4">
        <v>31.007000000000001</v>
      </c>
      <c r="F1023" s="7">
        <v>-1.29E-2</v>
      </c>
      <c r="G1023" s="35">
        <f t="shared" si="30"/>
        <v>0.63499999999999801</v>
      </c>
      <c r="H1023" s="34">
        <f t="shared" si="31"/>
        <v>1.7092257001647456E-2</v>
      </c>
    </row>
    <row r="1024" spans="1:8">
      <c r="A1024" s="2" t="s">
        <v>1072</v>
      </c>
      <c r="B1024" s="6">
        <v>31.521999999999998</v>
      </c>
      <c r="C1024" s="4">
        <v>31.564</v>
      </c>
      <c r="D1024" s="4">
        <v>31.757000000000001</v>
      </c>
      <c r="E1024" s="4">
        <v>31.312999999999999</v>
      </c>
      <c r="F1024" s="7">
        <v>-1.2999999999999999E-3</v>
      </c>
      <c r="G1024" s="35">
        <f t="shared" si="30"/>
        <v>0.44400000000000261</v>
      </c>
      <c r="H1024" s="34">
        <f t="shared" si="31"/>
        <v>2.1198469513700302E-2</v>
      </c>
    </row>
    <row r="1025" spans="1:8">
      <c r="A1025" s="2" t="s">
        <v>1073</v>
      </c>
      <c r="B1025" s="6">
        <v>31.564</v>
      </c>
      <c r="C1025" s="4">
        <v>32.408000000000001</v>
      </c>
      <c r="D1025" s="4">
        <v>32.409999999999997</v>
      </c>
      <c r="E1025" s="4">
        <v>31.48</v>
      </c>
      <c r="F1025" s="7">
        <v>-2.6100000000000002E-2</v>
      </c>
      <c r="G1025" s="35">
        <f t="shared" si="30"/>
        <v>0.92999999999999616</v>
      </c>
      <c r="H1025" s="34">
        <f t="shared" si="31"/>
        <v>2.1195176808696672E-2</v>
      </c>
    </row>
    <row r="1026" spans="1:8">
      <c r="A1026" s="2" t="s">
        <v>1074</v>
      </c>
      <c r="B1026" s="3">
        <v>32.408000000000001</v>
      </c>
      <c r="C1026" s="4">
        <v>32.012</v>
      </c>
      <c r="D1026" s="4">
        <v>32.439</v>
      </c>
      <c r="E1026" s="4">
        <v>32.012</v>
      </c>
      <c r="F1026" s="5">
        <v>8.9999999999999993E-3</v>
      </c>
      <c r="G1026" s="35">
        <f t="shared" si="30"/>
        <v>0.4269999999999996</v>
      </c>
      <c r="H1026" s="34">
        <f t="shared" si="31"/>
        <v>1.3220485574844036E-2</v>
      </c>
    </row>
    <row r="1027" spans="1:8">
      <c r="A1027" s="2" t="s">
        <v>1075</v>
      </c>
      <c r="B1027" s="6">
        <v>32.118000000000002</v>
      </c>
      <c r="C1027" s="4">
        <v>32.374000000000002</v>
      </c>
      <c r="D1027" s="4">
        <v>32.436</v>
      </c>
      <c r="E1027" s="4">
        <v>32.006999999999998</v>
      </c>
      <c r="F1027" s="7">
        <v>-7.9000000000000008E-3</v>
      </c>
      <c r="G1027" s="35">
        <f t="shared" ref="G1027:G1090" si="32">D1027-E1027</f>
        <v>0.42900000000000205</v>
      </c>
      <c r="H1027" s="34">
        <f t="shared" ref="H1027:H1090" si="33">(SUM(G1027:G1028)/2)/C1028</f>
        <v>1.1982103456729646E-2</v>
      </c>
    </row>
    <row r="1028" spans="1:8">
      <c r="A1028" s="2" t="s">
        <v>1076</v>
      </c>
      <c r="B1028" s="6">
        <v>32.374000000000002</v>
      </c>
      <c r="C1028" s="4">
        <v>32.631999999999998</v>
      </c>
      <c r="D1028" s="4">
        <v>32.637999999999998</v>
      </c>
      <c r="E1028" s="4">
        <v>32.284999999999997</v>
      </c>
      <c r="F1028" s="7">
        <v>-7.9000000000000008E-3</v>
      </c>
      <c r="G1028" s="35">
        <f t="shared" si="32"/>
        <v>0.35300000000000153</v>
      </c>
      <c r="H1028" s="34">
        <f t="shared" si="33"/>
        <v>1.1078850855745743E-2</v>
      </c>
    </row>
    <row r="1029" spans="1:8">
      <c r="A1029" s="2" t="s">
        <v>1077</v>
      </c>
      <c r="B1029" s="6">
        <v>32.631999999999998</v>
      </c>
      <c r="C1029" s="4">
        <v>32.72</v>
      </c>
      <c r="D1029" s="4">
        <v>32.783999999999999</v>
      </c>
      <c r="E1029" s="4">
        <v>32.411999999999999</v>
      </c>
      <c r="F1029" s="7">
        <v>-2.7000000000000001E-3</v>
      </c>
      <c r="G1029" s="35">
        <f t="shared" si="32"/>
        <v>0.37199999999999989</v>
      </c>
      <c r="H1029" s="34">
        <f t="shared" si="33"/>
        <v>1.051812047751351E-2</v>
      </c>
    </row>
    <row r="1030" spans="1:8">
      <c r="A1030" s="2" t="s">
        <v>1078</v>
      </c>
      <c r="B1030" s="6">
        <v>32.72</v>
      </c>
      <c r="C1030" s="4">
        <v>32.753</v>
      </c>
      <c r="D1030" s="4">
        <v>32.933999999999997</v>
      </c>
      <c r="E1030" s="4">
        <v>32.616999999999997</v>
      </c>
      <c r="F1030" s="7">
        <v>-1E-3</v>
      </c>
      <c r="G1030" s="35">
        <f t="shared" si="32"/>
        <v>0.31700000000000017</v>
      </c>
      <c r="H1030" s="34">
        <f t="shared" si="33"/>
        <v>1.3763314342333461E-2</v>
      </c>
    </row>
    <row r="1031" spans="1:8">
      <c r="A1031" s="2" t="s">
        <v>1079</v>
      </c>
      <c r="B1031" s="3">
        <v>32.753</v>
      </c>
      <c r="C1031" s="4">
        <v>32.295999999999999</v>
      </c>
      <c r="D1031" s="4">
        <v>32.783000000000001</v>
      </c>
      <c r="E1031" s="4">
        <v>32.210999999999999</v>
      </c>
      <c r="F1031" s="5">
        <v>1.4200000000000001E-2</v>
      </c>
      <c r="G1031" s="35">
        <f t="shared" si="32"/>
        <v>0.57200000000000273</v>
      </c>
      <c r="H1031" s="34">
        <f t="shared" si="33"/>
        <v>1.0750015534704532E-2</v>
      </c>
    </row>
    <row r="1032" spans="1:8">
      <c r="A1032" s="2" t="s">
        <v>1080</v>
      </c>
      <c r="B1032" s="3">
        <v>32.295999999999999</v>
      </c>
      <c r="C1032" s="4">
        <v>32.186</v>
      </c>
      <c r="D1032" s="4">
        <v>32.305999999999997</v>
      </c>
      <c r="E1032" s="4">
        <v>32.186</v>
      </c>
      <c r="F1032" s="5">
        <v>1.1999999999999999E-3</v>
      </c>
      <c r="G1032" s="35">
        <f t="shared" si="32"/>
        <v>0.11999999999999744</v>
      </c>
      <c r="H1032" s="34">
        <f t="shared" si="33"/>
        <v>8.279755370863966E-3</v>
      </c>
    </row>
    <row r="1033" spans="1:8">
      <c r="A1033" s="2" t="s">
        <v>1081</v>
      </c>
      <c r="B1033" s="3">
        <v>32.258000000000003</v>
      </c>
      <c r="C1033" s="4">
        <v>31.885000000000002</v>
      </c>
      <c r="D1033" s="4">
        <v>32.286999999999999</v>
      </c>
      <c r="E1033" s="4">
        <v>31.879000000000001</v>
      </c>
      <c r="F1033" s="5">
        <v>1.17E-2</v>
      </c>
      <c r="G1033" s="35">
        <f t="shared" si="32"/>
        <v>0.4079999999999977</v>
      </c>
      <c r="H1033" s="34">
        <f t="shared" si="33"/>
        <v>1.0972921914357614E-2</v>
      </c>
    </row>
    <row r="1034" spans="1:8">
      <c r="A1034" s="2" t="s">
        <v>1082</v>
      </c>
      <c r="B1034" s="3">
        <v>31.885000000000002</v>
      </c>
      <c r="C1034" s="4">
        <v>31.76</v>
      </c>
      <c r="D1034" s="4">
        <v>32.048999999999999</v>
      </c>
      <c r="E1034" s="4">
        <v>31.76</v>
      </c>
      <c r="F1034" s="5">
        <v>4.0000000000000001E-3</v>
      </c>
      <c r="G1034" s="35">
        <f t="shared" si="32"/>
        <v>0.28899999999999793</v>
      </c>
      <c r="H1034" s="34">
        <f t="shared" si="33"/>
        <v>8.7556004291032396E-3</v>
      </c>
    </row>
    <row r="1035" spans="1:8">
      <c r="A1035" s="2" t="s">
        <v>1083</v>
      </c>
      <c r="B1035" s="3">
        <v>31.76</v>
      </c>
      <c r="C1035" s="4">
        <v>31.693999999999999</v>
      </c>
      <c r="D1035" s="4">
        <v>31.937999999999999</v>
      </c>
      <c r="E1035" s="4">
        <v>31.672000000000001</v>
      </c>
      <c r="F1035" s="5">
        <v>2.0999999999999999E-3</v>
      </c>
      <c r="G1035" s="35">
        <f t="shared" si="32"/>
        <v>0.26599999999999824</v>
      </c>
      <c r="H1035" s="34">
        <f t="shared" si="33"/>
        <v>1.7654320987654352E-2</v>
      </c>
    </row>
    <row r="1036" spans="1:8">
      <c r="A1036" s="2" t="s">
        <v>1084</v>
      </c>
      <c r="B1036" s="6">
        <v>31.693999999999999</v>
      </c>
      <c r="C1036" s="4">
        <v>32.4</v>
      </c>
      <c r="D1036" s="4">
        <v>32.447000000000003</v>
      </c>
      <c r="E1036" s="4">
        <v>31.568999999999999</v>
      </c>
      <c r="F1036" s="7">
        <v>-2.18E-2</v>
      </c>
      <c r="G1036" s="35">
        <f t="shared" si="32"/>
        <v>0.87800000000000367</v>
      </c>
      <c r="H1036" s="34">
        <f t="shared" si="33"/>
        <v>2.2094619897640808E-2</v>
      </c>
    </row>
    <row r="1037" spans="1:8">
      <c r="A1037" s="2" t="s">
        <v>1085</v>
      </c>
      <c r="B1037" s="3">
        <v>32.4</v>
      </c>
      <c r="C1037" s="4">
        <v>32.043999999999997</v>
      </c>
      <c r="D1037" s="4">
        <v>32.527000000000001</v>
      </c>
      <c r="E1037" s="4">
        <v>31.989000000000001</v>
      </c>
      <c r="F1037" s="5">
        <v>1.11E-2</v>
      </c>
      <c r="G1037" s="35">
        <f t="shared" si="32"/>
        <v>0.53800000000000026</v>
      </c>
      <c r="H1037" s="34">
        <f t="shared" si="33"/>
        <v>9.268811153834074E-3</v>
      </c>
    </row>
    <row r="1038" spans="1:8">
      <c r="A1038" s="2" t="s">
        <v>1086</v>
      </c>
      <c r="B1038" s="6">
        <v>32.043999999999997</v>
      </c>
      <c r="C1038" s="4">
        <v>31.989000000000001</v>
      </c>
      <c r="D1038" s="4">
        <v>32.043999999999997</v>
      </c>
      <c r="E1038" s="4">
        <v>31.989000000000001</v>
      </c>
      <c r="F1038" s="7">
        <v>-2.9999999999999997E-4</v>
      </c>
      <c r="G1038" s="35">
        <f t="shared" si="32"/>
        <v>5.4999999999996163E-2</v>
      </c>
      <c r="H1038" s="34">
        <f t="shared" si="33"/>
        <v>6.5580409994391523E-3</v>
      </c>
    </row>
    <row r="1039" spans="1:8">
      <c r="A1039" s="2" t="s">
        <v>1087</v>
      </c>
      <c r="B1039" s="6">
        <v>32.055</v>
      </c>
      <c r="C1039" s="4">
        <v>32.097999999999999</v>
      </c>
      <c r="D1039" s="4">
        <v>32.329000000000001</v>
      </c>
      <c r="E1039" s="4">
        <v>31.963000000000001</v>
      </c>
      <c r="F1039" s="7">
        <v>-1.4E-3</v>
      </c>
      <c r="G1039" s="35">
        <f t="shared" si="32"/>
        <v>0.36599999999999966</v>
      </c>
      <c r="H1039" s="34">
        <f t="shared" si="33"/>
        <v>1.5252199227897003E-2</v>
      </c>
    </row>
    <row r="1040" spans="1:8">
      <c r="A1040" s="2" t="s">
        <v>1088</v>
      </c>
      <c r="B1040" s="3">
        <v>32.097999999999999</v>
      </c>
      <c r="C1040" s="4">
        <v>31.602</v>
      </c>
      <c r="D1040" s="4">
        <v>32.185000000000002</v>
      </c>
      <c r="E1040" s="4">
        <v>31.587</v>
      </c>
      <c r="F1040" s="5">
        <v>1.5699999999999999E-2</v>
      </c>
      <c r="G1040" s="35">
        <f t="shared" si="32"/>
        <v>0.59800000000000253</v>
      </c>
      <c r="H1040" s="34">
        <f t="shared" si="33"/>
        <v>1.5816440187124133E-2</v>
      </c>
    </row>
    <row r="1041" spans="1:8">
      <c r="A1041" s="2" t="s">
        <v>1089</v>
      </c>
      <c r="B1041" s="3">
        <v>31.602</v>
      </c>
      <c r="C1041" s="4">
        <v>31.422999999999998</v>
      </c>
      <c r="D1041" s="4">
        <v>31.728999999999999</v>
      </c>
      <c r="E1041" s="4">
        <v>31.332999999999998</v>
      </c>
      <c r="F1041" s="5">
        <v>5.7000000000000002E-3</v>
      </c>
      <c r="G1041" s="35">
        <f t="shared" si="32"/>
        <v>0.3960000000000008</v>
      </c>
      <c r="H1041" s="34">
        <f t="shared" si="33"/>
        <v>1.0923994514081567E-2</v>
      </c>
    </row>
    <row r="1042" spans="1:8">
      <c r="A1042" s="2" t="s">
        <v>1090</v>
      </c>
      <c r="B1042" s="3">
        <v>31.422999999999998</v>
      </c>
      <c r="C1042" s="4">
        <v>31.353000000000002</v>
      </c>
      <c r="D1042" s="4">
        <v>31.584</v>
      </c>
      <c r="E1042" s="4">
        <v>31.295000000000002</v>
      </c>
      <c r="F1042" s="5">
        <v>2.2000000000000001E-3</v>
      </c>
      <c r="G1042" s="35">
        <f t="shared" si="32"/>
        <v>0.28899999999999793</v>
      </c>
      <c r="H1042" s="34">
        <f t="shared" si="33"/>
        <v>1.6560281378232258E-2</v>
      </c>
    </row>
    <row r="1043" spans="1:8">
      <c r="A1043" s="2" t="s">
        <v>1091</v>
      </c>
      <c r="B1043" s="3">
        <v>31.353000000000002</v>
      </c>
      <c r="C1043" s="4">
        <v>30.706</v>
      </c>
      <c r="D1043" s="4">
        <v>31.381</v>
      </c>
      <c r="E1043" s="4">
        <v>30.652999999999999</v>
      </c>
      <c r="F1043" s="5">
        <v>2.1100000000000001E-2</v>
      </c>
      <c r="G1043" s="35">
        <f t="shared" si="32"/>
        <v>0.72800000000000153</v>
      </c>
      <c r="H1043" s="34">
        <f t="shared" si="33"/>
        <v>1.5027009330496034E-2</v>
      </c>
    </row>
    <row r="1044" spans="1:8">
      <c r="A1044" s="2" t="s">
        <v>1092</v>
      </c>
      <c r="B1044" s="3">
        <v>30.706</v>
      </c>
      <c r="C1044" s="4">
        <v>30.545000000000002</v>
      </c>
      <c r="D1044" s="4">
        <v>30.727</v>
      </c>
      <c r="E1044" s="4">
        <v>30.536999999999999</v>
      </c>
      <c r="F1044" s="5">
        <v>5.4999999999999997E-3</v>
      </c>
      <c r="G1044" s="35">
        <f t="shared" si="32"/>
        <v>0.19000000000000128</v>
      </c>
      <c r="H1044" s="34">
        <f t="shared" si="33"/>
        <v>7.6006843906291088E-3</v>
      </c>
    </row>
    <row r="1045" spans="1:8">
      <c r="A1045" s="2" t="s">
        <v>1093</v>
      </c>
      <c r="B1045" s="3">
        <v>30.536999999999999</v>
      </c>
      <c r="C1045" s="4">
        <v>30.391999999999999</v>
      </c>
      <c r="D1045" s="4">
        <v>30.631</v>
      </c>
      <c r="E1045" s="4">
        <v>30.359000000000002</v>
      </c>
      <c r="F1045" s="5">
        <v>4.7999999999999996E-3</v>
      </c>
      <c r="G1045" s="35">
        <f t="shared" si="32"/>
        <v>0.27199999999999847</v>
      </c>
      <c r="H1045" s="34">
        <f t="shared" si="33"/>
        <v>9.964424533895521E-3</v>
      </c>
    </row>
    <row r="1046" spans="1:8">
      <c r="A1046" s="2" t="s">
        <v>1094</v>
      </c>
      <c r="B1046" s="3">
        <v>30.391999999999999</v>
      </c>
      <c r="C1046" s="4">
        <v>30.358000000000001</v>
      </c>
      <c r="D1046" s="4">
        <v>30.568000000000001</v>
      </c>
      <c r="E1046" s="4">
        <v>30.234999999999999</v>
      </c>
      <c r="F1046" s="5">
        <v>1.1999999999999999E-3</v>
      </c>
      <c r="G1046" s="35">
        <f t="shared" si="32"/>
        <v>0.33300000000000196</v>
      </c>
      <c r="H1046" s="34">
        <f t="shared" si="33"/>
        <v>1.0907345493065022E-2</v>
      </c>
    </row>
    <row r="1047" spans="1:8">
      <c r="A1047" s="2" t="s">
        <v>1095</v>
      </c>
      <c r="B1047" s="3">
        <v>30.358000000000001</v>
      </c>
      <c r="C1047" s="4">
        <v>30.209</v>
      </c>
      <c r="D1047" s="4">
        <v>30.495000000000001</v>
      </c>
      <c r="E1047" s="4">
        <v>30.169</v>
      </c>
      <c r="F1047" s="5">
        <v>4.8999999999999998E-3</v>
      </c>
      <c r="G1047" s="35">
        <f t="shared" si="32"/>
        <v>0.32600000000000051</v>
      </c>
      <c r="H1047" s="34">
        <f t="shared" si="33"/>
        <v>1.2592127441583773E-2</v>
      </c>
    </row>
    <row r="1048" spans="1:8">
      <c r="A1048" s="2" t="s">
        <v>1096</v>
      </c>
      <c r="B1048" s="6">
        <v>30.209</v>
      </c>
      <c r="C1048" s="4">
        <v>30.257000000000001</v>
      </c>
      <c r="D1048" s="4">
        <v>30.335999999999999</v>
      </c>
      <c r="E1048" s="4">
        <v>29.9</v>
      </c>
      <c r="F1048" s="7">
        <v>-1.6000000000000001E-3</v>
      </c>
      <c r="G1048" s="35">
        <f t="shared" si="32"/>
        <v>0.43599999999999994</v>
      </c>
      <c r="H1048" s="34">
        <f t="shared" si="33"/>
        <v>1.2383952254641908E-2</v>
      </c>
    </row>
    <row r="1049" spans="1:8">
      <c r="A1049" s="2" t="s">
        <v>1097</v>
      </c>
      <c r="B1049" s="3">
        <v>30.257000000000001</v>
      </c>
      <c r="C1049" s="4">
        <v>30.16</v>
      </c>
      <c r="D1049" s="4">
        <v>30.363</v>
      </c>
      <c r="E1049" s="4">
        <v>30.052</v>
      </c>
      <c r="F1049" s="5">
        <v>3.2000000000000002E-3</v>
      </c>
      <c r="G1049" s="35">
        <f t="shared" si="32"/>
        <v>0.31099999999999994</v>
      </c>
      <c r="H1049" s="34">
        <f t="shared" si="33"/>
        <v>7.3289902280130126E-3</v>
      </c>
    </row>
    <row r="1050" spans="1:8">
      <c r="A1050" s="2" t="s">
        <v>1098</v>
      </c>
      <c r="B1050" s="3">
        <v>30.16</v>
      </c>
      <c r="C1050" s="4">
        <v>30.085999999999999</v>
      </c>
      <c r="D1050" s="4">
        <v>30.186</v>
      </c>
      <c r="E1050" s="4">
        <v>30.056000000000001</v>
      </c>
      <c r="F1050" s="5">
        <v>5.0000000000000001E-3</v>
      </c>
      <c r="G1050" s="35">
        <f t="shared" si="32"/>
        <v>0.12999999999999901</v>
      </c>
      <c r="H1050" s="34">
        <f t="shared" si="33"/>
        <v>9.5177238178515994E-3</v>
      </c>
    </row>
    <row r="1051" spans="1:8">
      <c r="A1051" s="2" t="s">
        <v>1099</v>
      </c>
      <c r="B1051" s="3">
        <v>30.01</v>
      </c>
      <c r="C1051" s="4">
        <v>29.734000000000002</v>
      </c>
      <c r="D1051" s="4">
        <v>30.071000000000002</v>
      </c>
      <c r="E1051" s="4">
        <v>29.635000000000002</v>
      </c>
      <c r="F1051" s="5">
        <v>9.2999999999999992E-3</v>
      </c>
      <c r="G1051" s="35">
        <f t="shared" si="32"/>
        <v>0.43599999999999994</v>
      </c>
      <c r="H1051" s="34">
        <f t="shared" si="33"/>
        <v>1.2431828190101931E-2</v>
      </c>
    </row>
    <row r="1052" spans="1:8">
      <c r="A1052" s="2" t="s">
        <v>1100</v>
      </c>
      <c r="B1052" s="3">
        <v>29.734000000000002</v>
      </c>
      <c r="C1052" s="4">
        <v>29.521000000000001</v>
      </c>
      <c r="D1052" s="4">
        <v>29.747</v>
      </c>
      <c r="E1052" s="4">
        <v>29.449000000000002</v>
      </c>
      <c r="F1052" s="5">
        <v>7.1999999999999998E-3</v>
      </c>
      <c r="G1052" s="35">
        <f t="shared" si="32"/>
        <v>0.29799999999999827</v>
      </c>
      <c r="H1052" s="34">
        <f t="shared" si="33"/>
        <v>8.4359709802598274E-3</v>
      </c>
    </row>
    <row r="1053" spans="1:8">
      <c r="A1053" s="2" t="s">
        <v>1101</v>
      </c>
      <c r="B1053" s="6">
        <v>29.521000000000001</v>
      </c>
      <c r="C1053" s="4">
        <v>29.635000000000002</v>
      </c>
      <c r="D1053" s="4">
        <v>29.635000000000002</v>
      </c>
      <c r="E1053" s="4">
        <v>29.433</v>
      </c>
      <c r="F1053" s="7">
        <v>-3.8E-3</v>
      </c>
      <c r="G1053" s="35">
        <f t="shared" si="32"/>
        <v>0.20200000000000173</v>
      </c>
      <c r="H1053" s="34">
        <f t="shared" si="33"/>
        <v>9.4850948509485489E-3</v>
      </c>
    </row>
    <row r="1054" spans="1:8">
      <c r="A1054" s="2" t="s">
        <v>1102</v>
      </c>
      <c r="B1054" s="3">
        <v>29.635000000000002</v>
      </c>
      <c r="C1054" s="4">
        <v>29.52</v>
      </c>
      <c r="D1054" s="4">
        <v>29.733000000000001</v>
      </c>
      <c r="E1054" s="4">
        <v>29.375</v>
      </c>
      <c r="F1054" s="5">
        <v>3.8999999999999998E-3</v>
      </c>
      <c r="G1054" s="35">
        <f t="shared" si="32"/>
        <v>0.35800000000000054</v>
      </c>
      <c r="H1054" s="34">
        <f t="shared" si="33"/>
        <v>1.3315487834174128E-2</v>
      </c>
    </row>
    <row r="1055" spans="1:8">
      <c r="A1055" s="2" t="s">
        <v>1103</v>
      </c>
      <c r="B1055" s="3">
        <v>29.52</v>
      </c>
      <c r="C1055" s="4">
        <v>29.138999999999999</v>
      </c>
      <c r="D1055" s="4">
        <v>29.544</v>
      </c>
      <c r="E1055" s="4">
        <v>29.126000000000001</v>
      </c>
      <c r="F1055" s="5">
        <v>1.3100000000000001E-2</v>
      </c>
      <c r="G1055" s="35">
        <f t="shared" si="32"/>
        <v>0.41799999999999926</v>
      </c>
      <c r="H1055" s="34">
        <f t="shared" si="33"/>
        <v>8.5635833190320712E-3</v>
      </c>
    </row>
    <row r="1056" spans="1:8">
      <c r="A1056" s="2" t="s">
        <v>1104</v>
      </c>
      <c r="B1056" s="6">
        <v>29.138999999999999</v>
      </c>
      <c r="C1056" s="4">
        <v>29.135000000000002</v>
      </c>
      <c r="D1056" s="4">
        <v>29.216000000000001</v>
      </c>
      <c r="E1056" s="4">
        <v>29.135000000000002</v>
      </c>
      <c r="F1056" s="7">
        <v>-5.9999999999999995E-4</v>
      </c>
      <c r="G1056" s="35">
        <f t="shared" si="32"/>
        <v>8.0999999999999517E-2</v>
      </c>
      <c r="H1056" s="34">
        <f t="shared" si="33"/>
        <v>4.1468786564801373E-3</v>
      </c>
    </row>
    <row r="1057" spans="1:8">
      <c r="A1057" s="2" t="s">
        <v>1105</v>
      </c>
      <c r="B1057" s="3">
        <v>29.157</v>
      </c>
      <c r="C1057" s="4">
        <v>29.058</v>
      </c>
      <c r="D1057" s="4">
        <v>29.181000000000001</v>
      </c>
      <c r="E1057" s="4">
        <v>29.021000000000001</v>
      </c>
      <c r="F1057" s="5">
        <v>3.3999999999999998E-3</v>
      </c>
      <c r="G1057" s="35">
        <f t="shared" si="32"/>
        <v>0.16000000000000014</v>
      </c>
      <c r="H1057" s="34">
        <f t="shared" si="33"/>
        <v>7.0473624209762891E-3</v>
      </c>
    </row>
    <row r="1058" spans="1:8">
      <c r="A1058" s="2" t="s">
        <v>1106</v>
      </c>
      <c r="B1058" s="3">
        <v>29.058</v>
      </c>
      <c r="C1058" s="4">
        <v>28.946999999999999</v>
      </c>
      <c r="D1058" s="4">
        <v>29.09</v>
      </c>
      <c r="E1058" s="4">
        <v>28.841999999999999</v>
      </c>
      <c r="F1058" s="5">
        <v>3.8E-3</v>
      </c>
      <c r="G1058" s="35">
        <f t="shared" si="32"/>
        <v>0.24800000000000111</v>
      </c>
      <c r="H1058" s="34">
        <f t="shared" si="33"/>
        <v>6.6015178292961885E-3</v>
      </c>
    </row>
    <row r="1059" spans="1:8">
      <c r="A1059" s="2" t="s">
        <v>1107</v>
      </c>
      <c r="B1059" s="3">
        <v>28.946999999999999</v>
      </c>
      <c r="C1059" s="4">
        <v>28.856999999999999</v>
      </c>
      <c r="D1059" s="4">
        <v>28.957999999999998</v>
      </c>
      <c r="E1059" s="4">
        <v>28.824999999999999</v>
      </c>
      <c r="F1059" s="5">
        <v>3.0999999999999999E-3</v>
      </c>
      <c r="G1059" s="35">
        <f t="shared" si="32"/>
        <v>0.13299999999999912</v>
      </c>
      <c r="H1059" s="34">
        <f t="shared" si="33"/>
        <v>7.3583006490576426E-3</v>
      </c>
    </row>
    <row r="1060" spans="1:8">
      <c r="A1060" s="2" t="s">
        <v>1108</v>
      </c>
      <c r="B1060" s="3">
        <v>28.856999999999999</v>
      </c>
      <c r="C1060" s="4">
        <v>28.811</v>
      </c>
      <c r="D1060" s="4">
        <v>29.033000000000001</v>
      </c>
      <c r="E1060" s="4">
        <v>28.742000000000001</v>
      </c>
      <c r="F1060" s="5">
        <v>1.6000000000000001E-3</v>
      </c>
      <c r="G1060" s="35">
        <f t="shared" si="32"/>
        <v>0.29100000000000037</v>
      </c>
      <c r="H1060" s="34">
        <f t="shared" si="33"/>
        <v>8.1478399556203177E-3</v>
      </c>
    </row>
    <row r="1061" spans="1:8">
      <c r="A1061" s="2" t="s">
        <v>1109</v>
      </c>
      <c r="B1061" s="6">
        <v>28.811</v>
      </c>
      <c r="C1061" s="4">
        <v>28.841999999999999</v>
      </c>
      <c r="D1061" s="4">
        <v>28.858000000000001</v>
      </c>
      <c r="E1061" s="4">
        <v>28.678999999999998</v>
      </c>
      <c r="F1061" s="7">
        <v>-1.1000000000000001E-3</v>
      </c>
      <c r="G1061" s="35">
        <f t="shared" si="32"/>
        <v>0.17900000000000205</v>
      </c>
      <c r="H1061" s="34">
        <f t="shared" si="33"/>
        <v>4.3599096751780657E-3</v>
      </c>
    </row>
    <row r="1062" spans="1:8">
      <c r="A1062" s="2" t="s">
        <v>1110</v>
      </c>
      <c r="B1062" s="3">
        <v>28.841999999999999</v>
      </c>
      <c r="C1062" s="4">
        <v>28.785</v>
      </c>
      <c r="D1062" s="4">
        <v>28.852</v>
      </c>
      <c r="E1062" s="4">
        <v>28.78</v>
      </c>
      <c r="F1062" s="5">
        <v>6.9999999999999999E-4</v>
      </c>
      <c r="G1062" s="35">
        <f t="shared" si="32"/>
        <v>7.1999999999999176E-2</v>
      </c>
      <c r="H1062" s="34">
        <f t="shared" si="33"/>
        <v>5.2278077828555531E-3</v>
      </c>
    </row>
    <row r="1063" spans="1:8">
      <c r="A1063" s="2" t="s">
        <v>1111</v>
      </c>
      <c r="B1063" s="6">
        <v>28.821999999999999</v>
      </c>
      <c r="C1063" s="4">
        <v>28.884</v>
      </c>
      <c r="D1063" s="4">
        <v>29.009</v>
      </c>
      <c r="E1063" s="4">
        <v>28.779</v>
      </c>
      <c r="F1063" s="7">
        <v>-2.0999999999999999E-3</v>
      </c>
      <c r="G1063" s="35">
        <f t="shared" si="32"/>
        <v>0.23000000000000043</v>
      </c>
      <c r="H1063" s="34">
        <f t="shared" si="33"/>
        <v>7.5202268169559895E-3</v>
      </c>
    </row>
    <row r="1064" spans="1:8">
      <c r="A1064" s="2" t="s">
        <v>1112</v>
      </c>
      <c r="B1064" s="6">
        <v>28.884</v>
      </c>
      <c r="C1064" s="4">
        <v>28.922000000000001</v>
      </c>
      <c r="D1064" s="4">
        <v>28.983000000000001</v>
      </c>
      <c r="E1064" s="4">
        <v>28.777999999999999</v>
      </c>
      <c r="F1064" s="7">
        <v>-1.2999999999999999E-3</v>
      </c>
      <c r="G1064" s="35">
        <f t="shared" si="32"/>
        <v>0.20500000000000185</v>
      </c>
      <c r="H1064" s="34">
        <f t="shared" si="33"/>
        <v>6.764919062575492E-3</v>
      </c>
    </row>
    <row r="1065" spans="1:8">
      <c r="A1065" s="2" t="s">
        <v>1113</v>
      </c>
      <c r="B1065" s="6">
        <v>28.922000000000001</v>
      </c>
      <c r="C1065" s="4">
        <v>28.972999999999999</v>
      </c>
      <c r="D1065" s="4">
        <v>29.027999999999999</v>
      </c>
      <c r="E1065" s="4">
        <v>28.841000000000001</v>
      </c>
      <c r="F1065" s="7">
        <v>-1.8E-3</v>
      </c>
      <c r="G1065" s="35">
        <f t="shared" si="32"/>
        <v>0.18699999999999761</v>
      </c>
      <c r="H1065" s="34">
        <f t="shared" si="33"/>
        <v>8.6091349623672146E-3</v>
      </c>
    </row>
    <row r="1066" spans="1:8">
      <c r="A1066" s="2" t="s">
        <v>1114</v>
      </c>
      <c r="B1066" s="6">
        <v>28.972999999999999</v>
      </c>
      <c r="C1066" s="4">
        <v>29.097000000000001</v>
      </c>
      <c r="D1066" s="4">
        <v>29.131</v>
      </c>
      <c r="E1066" s="4">
        <v>28.817</v>
      </c>
      <c r="F1066" s="7">
        <v>-4.3E-3</v>
      </c>
      <c r="G1066" s="35">
        <f t="shared" si="32"/>
        <v>0.31400000000000006</v>
      </c>
      <c r="H1066" s="34">
        <f t="shared" si="33"/>
        <v>1.0781025395304247E-2</v>
      </c>
    </row>
    <row r="1067" spans="1:8">
      <c r="A1067" s="2" t="s">
        <v>1115</v>
      </c>
      <c r="B1067" s="6">
        <v>29.097000000000001</v>
      </c>
      <c r="C1067" s="4">
        <v>29.218</v>
      </c>
      <c r="D1067" s="4">
        <v>29.318999999999999</v>
      </c>
      <c r="E1067" s="4">
        <v>29.003</v>
      </c>
      <c r="F1067" s="7">
        <v>-4.1000000000000003E-3</v>
      </c>
      <c r="G1067" s="35">
        <f t="shared" si="32"/>
        <v>0.31599999999999895</v>
      </c>
      <c r="H1067" s="34">
        <f t="shared" si="33"/>
        <v>8.9713737844131086E-3</v>
      </c>
    </row>
    <row r="1068" spans="1:8">
      <c r="A1068" s="2" t="s">
        <v>1116</v>
      </c>
      <c r="B1068" s="3">
        <v>29.218</v>
      </c>
      <c r="C1068" s="4">
        <v>29.204000000000001</v>
      </c>
      <c r="D1068" s="4">
        <v>29.224</v>
      </c>
      <c r="E1068" s="4">
        <v>29.015999999999998</v>
      </c>
      <c r="F1068" s="5">
        <v>3.0000000000000001E-3</v>
      </c>
      <c r="G1068" s="35">
        <f t="shared" si="32"/>
        <v>0.20800000000000196</v>
      </c>
      <c r="H1068" s="34">
        <f t="shared" si="33"/>
        <v>9.8288105938454818E-3</v>
      </c>
    </row>
    <row r="1069" spans="1:8">
      <c r="A1069" s="2" t="s">
        <v>1117</v>
      </c>
      <c r="B1069" s="6">
        <v>29.132000000000001</v>
      </c>
      <c r="C1069" s="4">
        <v>29.149000000000001</v>
      </c>
      <c r="D1069" s="4">
        <v>29.355</v>
      </c>
      <c r="E1069" s="4">
        <v>28.99</v>
      </c>
      <c r="F1069" s="7">
        <v>-5.9999999999999995E-4</v>
      </c>
      <c r="G1069" s="35">
        <f t="shared" si="32"/>
        <v>0.36500000000000199</v>
      </c>
      <c r="H1069" s="34">
        <f t="shared" si="33"/>
        <v>1.5070398053189655E-2</v>
      </c>
    </row>
    <row r="1070" spans="1:8">
      <c r="A1070" s="2" t="s">
        <v>1118</v>
      </c>
      <c r="B1070" s="3">
        <v>29.149000000000001</v>
      </c>
      <c r="C1070" s="4">
        <v>28.765000000000001</v>
      </c>
      <c r="D1070" s="4">
        <v>29.265999999999998</v>
      </c>
      <c r="E1070" s="4">
        <v>28.763999999999999</v>
      </c>
      <c r="F1070" s="5">
        <v>1.3299999999999999E-2</v>
      </c>
      <c r="G1070" s="35">
        <f t="shared" si="32"/>
        <v>0.50199999999999889</v>
      </c>
      <c r="H1070" s="34">
        <f t="shared" si="33"/>
        <v>1.2857987959773129E-2</v>
      </c>
    </row>
    <row r="1071" spans="1:8">
      <c r="A1071" s="2" t="s">
        <v>1119</v>
      </c>
      <c r="B1071" s="3">
        <v>28.765000000000001</v>
      </c>
      <c r="C1071" s="4">
        <v>28.736999999999998</v>
      </c>
      <c r="D1071" s="4">
        <v>28.856000000000002</v>
      </c>
      <c r="E1071" s="4">
        <v>28.619</v>
      </c>
      <c r="F1071" s="5">
        <v>1E-3</v>
      </c>
      <c r="G1071" s="35">
        <f t="shared" si="32"/>
        <v>0.23700000000000188</v>
      </c>
      <c r="H1071" s="34">
        <f t="shared" si="33"/>
        <v>7.9670137675588708E-3</v>
      </c>
    </row>
    <row r="1072" spans="1:8">
      <c r="A1072" s="2" t="s">
        <v>1120</v>
      </c>
      <c r="B1072" s="3">
        <v>28.736999999999998</v>
      </c>
      <c r="C1072" s="4">
        <v>28.617999999999999</v>
      </c>
      <c r="D1072" s="4">
        <v>28.818999999999999</v>
      </c>
      <c r="E1072" s="4">
        <v>28.6</v>
      </c>
      <c r="F1072" s="5">
        <v>4.1999999999999997E-3</v>
      </c>
      <c r="G1072" s="35">
        <f t="shared" si="32"/>
        <v>0.21899999999999764</v>
      </c>
      <c r="H1072" s="34">
        <f t="shared" si="33"/>
        <v>1.3291204451008017E-2</v>
      </c>
    </row>
    <row r="1073" spans="1:8">
      <c r="A1073" s="2" t="s">
        <v>1121</v>
      </c>
      <c r="B1073" s="6">
        <v>28.617999999999999</v>
      </c>
      <c r="C1073" s="4">
        <v>29.117000000000001</v>
      </c>
      <c r="D1073" s="4">
        <v>29.135000000000002</v>
      </c>
      <c r="E1073" s="4">
        <v>28.58</v>
      </c>
      <c r="F1073" s="7">
        <v>-1.7100000000000001E-2</v>
      </c>
      <c r="G1073" s="35">
        <f t="shared" si="32"/>
        <v>0.55500000000000327</v>
      </c>
      <c r="H1073" s="34">
        <f t="shared" si="33"/>
        <v>1.566628916572298E-2</v>
      </c>
    </row>
    <row r="1074" spans="1:8">
      <c r="A1074" s="2" t="s">
        <v>1122</v>
      </c>
      <c r="B1074" s="6">
        <v>29.117000000000001</v>
      </c>
      <c r="C1074" s="4">
        <v>29.138999999999999</v>
      </c>
      <c r="D1074" s="4">
        <v>29.353000000000002</v>
      </c>
      <c r="E1074" s="4">
        <v>28.995000000000001</v>
      </c>
      <c r="F1074" s="7">
        <v>-8.0000000000000004E-4</v>
      </c>
      <c r="G1074" s="35">
        <f t="shared" si="32"/>
        <v>0.35800000000000054</v>
      </c>
      <c r="H1074" s="34">
        <f t="shared" si="33"/>
        <v>1.54010369014944E-2</v>
      </c>
    </row>
    <row r="1075" spans="1:8">
      <c r="A1075" s="2" t="s">
        <v>1123</v>
      </c>
      <c r="B1075" s="6">
        <v>29.141999999999999</v>
      </c>
      <c r="C1075" s="4">
        <v>29.510999999999999</v>
      </c>
      <c r="D1075" s="4">
        <v>29.553000000000001</v>
      </c>
      <c r="E1075" s="4">
        <v>29.001999999999999</v>
      </c>
      <c r="F1075" s="7">
        <v>-1.2500000000000001E-2</v>
      </c>
      <c r="G1075" s="35">
        <f t="shared" si="32"/>
        <v>0.55100000000000193</v>
      </c>
      <c r="H1075" s="34">
        <f t="shared" si="33"/>
        <v>1.9285546731007731E-2</v>
      </c>
    </row>
    <row r="1076" spans="1:8">
      <c r="A1076" s="2" t="s">
        <v>1124</v>
      </c>
      <c r="B1076" s="6">
        <v>29.510999999999999</v>
      </c>
      <c r="C1076" s="4">
        <v>29.841000000000001</v>
      </c>
      <c r="D1076" s="4">
        <v>29.919</v>
      </c>
      <c r="E1076" s="4">
        <v>29.318999999999999</v>
      </c>
      <c r="F1076" s="7">
        <v>-1.0999999999999999E-2</v>
      </c>
      <c r="G1076" s="35">
        <f t="shared" si="32"/>
        <v>0.60000000000000142</v>
      </c>
      <c r="H1076" s="34">
        <f t="shared" si="33"/>
        <v>2.218875502008039E-2</v>
      </c>
    </row>
    <row r="1077" spans="1:8">
      <c r="A1077" s="2" t="s">
        <v>1125</v>
      </c>
      <c r="B1077" s="6">
        <v>29.841000000000001</v>
      </c>
      <c r="C1077" s="4">
        <v>29.88</v>
      </c>
      <c r="D1077" s="4">
        <v>29.934000000000001</v>
      </c>
      <c r="E1077" s="4">
        <v>29.207999999999998</v>
      </c>
      <c r="F1077" s="7">
        <v>-1.2999999999999999E-3</v>
      </c>
      <c r="G1077" s="35">
        <f t="shared" si="32"/>
        <v>0.72600000000000264</v>
      </c>
      <c r="H1077" s="34">
        <f t="shared" si="33"/>
        <v>3.7216104611149416E-2</v>
      </c>
    </row>
    <row r="1078" spans="1:8">
      <c r="A1078" s="2" t="s">
        <v>1126</v>
      </c>
      <c r="B1078" s="3">
        <v>29.88</v>
      </c>
      <c r="C1078" s="4">
        <v>29.06</v>
      </c>
      <c r="D1078" s="4">
        <v>30.178000000000001</v>
      </c>
      <c r="E1078" s="4">
        <v>28.741</v>
      </c>
      <c r="F1078" s="5">
        <v>2.8199999999999999E-2</v>
      </c>
      <c r="G1078" s="35">
        <f t="shared" si="32"/>
        <v>1.4370000000000012</v>
      </c>
      <c r="H1078" s="34">
        <f t="shared" si="33"/>
        <v>4.3057528409090919E-2</v>
      </c>
    </row>
    <row r="1079" spans="1:8">
      <c r="A1079" s="2" t="s">
        <v>1127</v>
      </c>
      <c r="B1079" s="3">
        <v>29.06</v>
      </c>
      <c r="C1079" s="4">
        <v>28.16</v>
      </c>
      <c r="D1079" s="4">
        <v>29.09</v>
      </c>
      <c r="E1079" s="4">
        <v>28.102</v>
      </c>
      <c r="F1079" s="5">
        <v>3.2000000000000001E-2</v>
      </c>
      <c r="G1079" s="35">
        <f t="shared" si="32"/>
        <v>0.98799999999999955</v>
      </c>
      <c r="H1079" s="34">
        <f t="shared" si="33"/>
        <v>2.2354111877176754E-2</v>
      </c>
    </row>
    <row r="1080" spans="1:8">
      <c r="A1080" s="2" t="s">
        <v>1128</v>
      </c>
      <c r="B1080" s="6">
        <v>28.16</v>
      </c>
      <c r="C1080" s="4">
        <v>28.138000000000002</v>
      </c>
      <c r="D1080" s="4">
        <v>28.276</v>
      </c>
      <c r="E1080" s="4">
        <v>28.006</v>
      </c>
      <c r="F1080" s="7">
        <v>-2.9999999999999997E-4</v>
      </c>
      <c r="G1080" s="35">
        <f t="shared" si="32"/>
        <v>0.26999999999999957</v>
      </c>
      <c r="H1080" s="34">
        <f t="shared" si="33"/>
        <v>1.0096887532384552E-2</v>
      </c>
    </row>
    <row r="1081" spans="1:8">
      <c r="A1081" s="2" t="s">
        <v>1129</v>
      </c>
      <c r="B1081" s="6">
        <v>28.169</v>
      </c>
      <c r="C1081" s="4">
        <v>28.177</v>
      </c>
      <c r="D1081" s="4">
        <v>28.427</v>
      </c>
      <c r="E1081" s="4">
        <v>28.128</v>
      </c>
      <c r="F1081" s="7">
        <v>-2.9999999999999997E-4</v>
      </c>
      <c r="G1081" s="35">
        <f t="shared" si="32"/>
        <v>0.29899999999999949</v>
      </c>
      <c r="H1081" s="34">
        <f t="shared" si="33"/>
        <v>1.3673278712088531E-2</v>
      </c>
    </row>
    <row r="1082" spans="1:8">
      <c r="A1082" s="2" t="s">
        <v>1130</v>
      </c>
      <c r="B1082" s="3">
        <v>28.177</v>
      </c>
      <c r="C1082" s="4">
        <v>27.827999999999999</v>
      </c>
      <c r="D1082" s="4">
        <v>28.236000000000001</v>
      </c>
      <c r="E1082" s="4">
        <v>27.774000000000001</v>
      </c>
      <c r="F1082" s="5">
        <v>1.2500000000000001E-2</v>
      </c>
      <c r="G1082" s="35">
        <f t="shared" si="32"/>
        <v>0.46199999999999974</v>
      </c>
      <c r="H1082" s="34">
        <f t="shared" si="33"/>
        <v>1.1655890804597717E-2</v>
      </c>
    </row>
    <row r="1083" spans="1:8">
      <c r="A1083" s="2" t="s">
        <v>1131</v>
      </c>
      <c r="B1083" s="6">
        <v>27.827999999999999</v>
      </c>
      <c r="C1083" s="4">
        <v>27.84</v>
      </c>
      <c r="D1083" s="4">
        <v>27.951000000000001</v>
      </c>
      <c r="E1083" s="4">
        <v>27.763999999999999</v>
      </c>
      <c r="F1083" s="7">
        <v>-4.0000000000000002E-4</v>
      </c>
      <c r="G1083" s="35">
        <f t="shared" si="32"/>
        <v>0.18700000000000117</v>
      </c>
      <c r="H1083" s="34">
        <f t="shared" si="33"/>
        <v>7.3322764286229657E-3</v>
      </c>
    </row>
    <row r="1084" spans="1:8">
      <c r="A1084" s="2" t="s">
        <v>1132</v>
      </c>
      <c r="B1084" s="3">
        <v>27.84</v>
      </c>
      <c r="C1084" s="4">
        <v>27.754000000000001</v>
      </c>
      <c r="D1084" s="4">
        <v>27.893000000000001</v>
      </c>
      <c r="E1084" s="4">
        <v>27.672999999999998</v>
      </c>
      <c r="F1084" s="5">
        <v>3.0999999999999999E-3</v>
      </c>
      <c r="G1084" s="35">
        <f t="shared" si="32"/>
        <v>0.22000000000000242</v>
      </c>
      <c r="H1084" s="34">
        <f t="shared" si="33"/>
        <v>1.0287098640439736E-2</v>
      </c>
    </row>
    <row r="1085" spans="1:8">
      <c r="A1085" s="2" t="s">
        <v>1133</v>
      </c>
      <c r="B1085" s="3">
        <v>27.754000000000001</v>
      </c>
      <c r="C1085" s="4">
        <v>27.655999999999999</v>
      </c>
      <c r="D1085" s="4">
        <v>27.846</v>
      </c>
      <c r="E1085" s="4">
        <v>27.497</v>
      </c>
      <c r="F1085" s="5">
        <v>3.5000000000000001E-3</v>
      </c>
      <c r="G1085" s="35">
        <f t="shared" si="32"/>
        <v>0.3490000000000002</v>
      </c>
      <c r="H1085" s="34">
        <f t="shared" si="33"/>
        <v>7.2760180995475295E-3</v>
      </c>
    </row>
    <row r="1086" spans="1:8">
      <c r="A1086" s="2" t="s">
        <v>1134</v>
      </c>
      <c r="B1086" s="3">
        <v>27.655999999999999</v>
      </c>
      <c r="C1086" s="4">
        <v>27.625</v>
      </c>
      <c r="D1086" s="4">
        <v>27.664999999999999</v>
      </c>
      <c r="E1086" s="4">
        <v>27.611999999999998</v>
      </c>
      <c r="F1086" s="5">
        <v>1.6000000000000001E-3</v>
      </c>
      <c r="G1086" s="35">
        <f t="shared" si="32"/>
        <v>5.3000000000000824E-2</v>
      </c>
      <c r="H1086" s="34">
        <f t="shared" si="33"/>
        <v>5.5321773198868125E-3</v>
      </c>
    </row>
    <row r="1087" spans="1:8">
      <c r="A1087" s="2" t="s">
        <v>1135</v>
      </c>
      <c r="B1087" s="3">
        <v>27.614000000000001</v>
      </c>
      <c r="C1087" s="4">
        <v>27.565999999999999</v>
      </c>
      <c r="D1087" s="4">
        <v>27.780999999999999</v>
      </c>
      <c r="E1087" s="4">
        <v>27.529</v>
      </c>
      <c r="F1087" s="5">
        <v>1.6999999999999999E-3</v>
      </c>
      <c r="G1087" s="35">
        <f t="shared" si="32"/>
        <v>0.25199999999999889</v>
      </c>
      <c r="H1087" s="34">
        <f t="shared" si="33"/>
        <v>6.8955505552732643E-3</v>
      </c>
    </row>
    <row r="1088" spans="1:8">
      <c r="A1088" s="2" t="s">
        <v>1136</v>
      </c>
      <c r="B1088" s="3">
        <v>27.565999999999999</v>
      </c>
      <c r="C1088" s="4">
        <v>27.553999999999998</v>
      </c>
      <c r="D1088" s="4">
        <v>27.655999999999999</v>
      </c>
      <c r="E1088" s="4">
        <v>27.527999999999999</v>
      </c>
      <c r="F1088" s="5">
        <v>4.0000000000000002E-4</v>
      </c>
      <c r="G1088" s="35">
        <f t="shared" si="32"/>
        <v>0.12800000000000011</v>
      </c>
      <c r="H1088" s="34">
        <f t="shared" si="33"/>
        <v>5.504287167562869E-3</v>
      </c>
    </row>
    <row r="1089" spans="1:8">
      <c r="A1089" s="2" t="s">
        <v>1137</v>
      </c>
      <c r="B1089" s="3">
        <v>27.553999999999998</v>
      </c>
      <c r="C1089" s="4">
        <v>27.524000000000001</v>
      </c>
      <c r="D1089" s="4">
        <v>27.574000000000002</v>
      </c>
      <c r="E1089" s="4">
        <v>27.399000000000001</v>
      </c>
      <c r="F1089" s="5">
        <v>1.1000000000000001E-3</v>
      </c>
      <c r="G1089" s="35">
        <f t="shared" si="32"/>
        <v>0.17500000000000071</v>
      </c>
      <c r="H1089" s="34">
        <f t="shared" si="33"/>
        <v>7.5219163750496337E-3</v>
      </c>
    </row>
    <row r="1090" spans="1:8">
      <c r="A1090" s="2" t="s">
        <v>1138</v>
      </c>
      <c r="B1090" s="6">
        <v>27.524000000000001</v>
      </c>
      <c r="C1090" s="4">
        <v>27.719000000000001</v>
      </c>
      <c r="D1090" s="4">
        <v>27.728999999999999</v>
      </c>
      <c r="E1090" s="4">
        <v>27.486999999999998</v>
      </c>
      <c r="F1090" s="7">
        <v>-7.0000000000000001E-3</v>
      </c>
      <c r="G1090" s="35">
        <f t="shared" si="32"/>
        <v>0.24200000000000088</v>
      </c>
      <c r="H1090" s="34">
        <f t="shared" si="33"/>
        <v>6.3897188523705031E-3</v>
      </c>
    </row>
    <row r="1091" spans="1:8">
      <c r="A1091" s="2" t="s">
        <v>1139</v>
      </c>
      <c r="B1091" s="6">
        <v>27.719000000000001</v>
      </c>
      <c r="C1091" s="4">
        <v>27.779</v>
      </c>
      <c r="D1091" s="4">
        <v>27.792999999999999</v>
      </c>
      <c r="E1091" s="4">
        <v>27.68</v>
      </c>
      <c r="F1091" s="7">
        <v>-2.2000000000000001E-3</v>
      </c>
      <c r="G1091" s="35">
        <f t="shared" ref="G1091:G1154" si="34">D1091-E1091</f>
        <v>0.11299999999999955</v>
      </c>
      <c r="H1091" s="34">
        <f t="shared" ref="H1091:H1154" si="35">(SUM(G1091:G1092)/2)/C1092</f>
        <v>3.4184958618207581E-3</v>
      </c>
    </row>
    <row r="1092" spans="1:8">
      <c r="A1092" s="2" t="s">
        <v>1140</v>
      </c>
      <c r="B1092" s="3">
        <v>27.779</v>
      </c>
      <c r="C1092" s="4">
        <v>27.79</v>
      </c>
      <c r="D1092" s="4">
        <v>27.79</v>
      </c>
      <c r="E1092" s="4">
        <v>27.713000000000001</v>
      </c>
      <c r="F1092" s="5">
        <v>0</v>
      </c>
      <c r="G1092" s="35">
        <f t="shared" si="34"/>
        <v>7.6999999999998181E-2</v>
      </c>
      <c r="H1092" s="34">
        <f t="shared" si="35"/>
        <v>4.2016806722688536E-3</v>
      </c>
    </row>
    <row r="1093" spans="1:8">
      <c r="A1093" s="2" t="s">
        <v>1141</v>
      </c>
      <c r="B1093" s="3">
        <v>27.779</v>
      </c>
      <c r="C1093" s="4">
        <v>27.727</v>
      </c>
      <c r="D1093" s="4">
        <v>27.82</v>
      </c>
      <c r="E1093" s="4">
        <v>27.664000000000001</v>
      </c>
      <c r="F1093" s="5">
        <v>1.9E-3</v>
      </c>
      <c r="G1093" s="35">
        <f t="shared" si="34"/>
        <v>0.15599999999999881</v>
      </c>
      <c r="H1093" s="34">
        <f t="shared" si="35"/>
        <v>8.8595360824741815E-3</v>
      </c>
    </row>
    <row r="1094" spans="1:8">
      <c r="A1094" s="2" t="s">
        <v>1142</v>
      </c>
      <c r="B1094" s="6">
        <v>27.727</v>
      </c>
      <c r="C1094" s="4">
        <v>27.936</v>
      </c>
      <c r="D1094" s="4">
        <v>28.02</v>
      </c>
      <c r="E1094" s="4">
        <v>27.681000000000001</v>
      </c>
      <c r="F1094" s="7">
        <v>-7.4999999999999997E-3</v>
      </c>
      <c r="G1094" s="35">
        <f t="shared" si="34"/>
        <v>0.33899999999999864</v>
      </c>
      <c r="H1094" s="34">
        <f t="shared" si="35"/>
        <v>1.0075611669876555E-2</v>
      </c>
    </row>
    <row r="1095" spans="1:8">
      <c r="A1095" s="2" t="s">
        <v>1143</v>
      </c>
      <c r="B1095" s="6">
        <v>27.936</v>
      </c>
      <c r="C1095" s="4">
        <v>28.038</v>
      </c>
      <c r="D1095" s="4">
        <v>28.157</v>
      </c>
      <c r="E1095" s="4">
        <v>27.931000000000001</v>
      </c>
      <c r="F1095" s="7">
        <v>-3.7000000000000002E-3</v>
      </c>
      <c r="G1095" s="35">
        <f t="shared" si="34"/>
        <v>0.22599999999999909</v>
      </c>
      <c r="H1095" s="34">
        <f t="shared" si="35"/>
        <v>8.3188168793771541E-3</v>
      </c>
    </row>
    <row r="1096" spans="1:8">
      <c r="A1096" s="2" t="s">
        <v>1144</v>
      </c>
      <c r="B1096" s="6">
        <v>28.038</v>
      </c>
      <c r="C1096" s="4">
        <v>28.129000000000001</v>
      </c>
      <c r="D1096" s="4">
        <v>28.23</v>
      </c>
      <c r="E1096" s="4">
        <v>27.988</v>
      </c>
      <c r="F1096" s="7">
        <v>-3.2000000000000002E-3</v>
      </c>
      <c r="G1096" s="35">
        <f t="shared" si="34"/>
        <v>0.24200000000000088</v>
      </c>
      <c r="H1096" s="34">
        <f t="shared" si="35"/>
        <v>7.5261547220838694E-3</v>
      </c>
    </row>
    <row r="1097" spans="1:8">
      <c r="A1097" s="2" t="s">
        <v>1145</v>
      </c>
      <c r="B1097" s="3">
        <v>28.129000000000001</v>
      </c>
      <c r="C1097" s="4">
        <v>28.102</v>
      </c>
      <c r="D1097" s="4">
        <v>28.26</v>
      </c>
      <c r="E1097" s="4">
        <v>28.079000000000001</v>
      </c>
      <c r="F1097" s="5">
        <v>1E-3</v>
      </c>
      <c r="G1097" s="35">
        <f t="shared" si="34"/>
        <v>0.18100000000000094</v>
      </c>
      <c r="H1097" s="34">
        <f t="shared" si="35"/>
        <v>3.7721077541724448E-3</v>
      </c>
    </row>
    <row r="1098" spans="1:8">
      <c r="A1098" s="2" t="s">
        <v>1146</v>
      </c>
      <c r="B1098" s="3">
        <v>28.102</v>
      </c>
      <c r="C1098" s="4">
        <v>28.100999999999999</v>
      </c>
      <c r="D1098" s="4">
        <v>28.106999999999999</v>
      </c>
      <c r="E1098" s="4">
        <v>28.076000000000001</v>
      </c>
      <c r="F1098" s="5">
        <v>1.8E-3</v>
      </c>
      <c r="G1098" s="35">
        <f t="shared" si="34"/>
        <v>3.0999999999998806E-2</v>
      </c>
      <c r="H1098" s="34">
        <f t="shared" si="35"/>
        <v>3.2553009819267873E-3</v>
      </c>
    </row>
    <row r="1099" spans="1:8">
      <c r="A1099" s="2" t="s">
        <v>1147</v>
      </c>
      <c r="B1099" s="6">
        <v>28.052</v>
      </c>
      <c r="C1099" s="4">
        <v>28.108000000000001</v>
      </c>
      <c r="D1099" s="4">
        <v>28.178999999999998</v>
      </c>
      <c r="E1099" s="4">
        <v>28.027000000000001</v>
      </c>
      <c r="F1099" s="7">
        <v>-2E-3</v>
      </c>
      <c r="G1099" s="35">
        <f t="shared" si="34"/>
        <v>0.15199999999999747</v>
      </c>
      <c r="H1099" s="34">
        <f t="shared" si="35"/>
        <v>6.7331047292470162E-3</v>
      </c>
    </row>
    <row r="1100" spans="1:8">
      <c r="A1100" s="2" t="s">
        <v>1148</v>
      </c>
      <c r="B1100" s="3">
        <v>28.108000000000001</v>
      </c>
      <c r="C1100" s="4">
        <v>27.995999999999999</v>
      </c>
      <c r="D1100" s="4">
        <v>28.163</v>
      </c>
      <c r="E1100" s="4">
        <v>27.937999999999999</v>
      </c>
      <c r="F1100" s="5">
        <v>4.0000000000000001E-3</v>
      </c>
      <c r="G1100" s="35">
        <f t="shared" si="34"/>
        <v>0.22500000000000142</v>
      </c>
      <c r="H1100" s="34">
        <f t="shared" si="35"/>
        <v>1.1252031371440692E-2</v>
      </c>
    </row>
    <row r="1101" spans="1:8">
      <c r="A1101" s="2" t="s">
        <v>1149</v>
      </c>
      <c r="B1101" s="6">
        <v>27.995999999999999</v>
      </c>
      <c r="C1101" s="4">
        <v>28.306000000000001</v>
      </c>
      <c r="D1101" s="4">
        <v>28.337</v>
      </c>
      <c r="E1101" s="4">
        <v>27.925000000000001</v>
      </c>
      <c r="F1101" s="7">
        <v>-1.0999999999999999E-2</v>
      </c>
      <c r="G1101" s="35">
        <f t="shared" si="34"/>
        <v>0.41199999999999903</v>
      </c>
      <c r="H1101" s="34">
        <f t="shared" si="35"/>
        <v>1.1550862771498379E-2</v>
      </c>
    </row>
    <row r="1102" spans="1:8">
      <c r="A1102" s="2" t="s">
        <v>1150</v>
      </c>
      <c r="B1102" s="3">
        <v>28.306000000000001</v>
      </c>
      <c r="C1102" s="4">
        <v>28.222999999999999</v>
      </c>
      <c r="D1102" s="4">
        <v>28.462</v>
      </c>
      <c r="E1102" s="4">
        <v>28.222000000000001</v>
      </c>
      <c r="F1102" s="5">
        <v>2.8999999999999998E-3</v>
      </c>
      <c r="G1102" s="35">
        <f t="shared" si="34"/>
        <v>0.23999999999999844</v>
      </c>
      <c r="H1102" s="34">
        <f t="shared" si="35"/>
        <v>8.8907101877917331E-3</v>
      </c>
    </row>
    <row r="1103" spans="1:8">
      <c r="A1103" s="2" t="s">
        <v>1151</v>
      </c>
      <c r="B1103" s="3">
        <v>28.222999999999999</v>
      </c>
      <c r="C1103" s="4">
        <v>28.062999999999999</v>
      </c>
      <c r="D1103" s="4">
        <v>28.286000000000001</v>
      </c>
      <c r="E1103" s="4">
        <v>28.027000000000001</v>
      </c>
      <c r="F1103" s="5">
        <v>5.7000000000000002E-3</v>
      </c>
      <c r="G1103" s="35">
        <f t="shared" si="34"/>
        <v>0.25900000000000034</v>
      </c>
      <c r="H1103" s="34">
        <f t="shared" si="35"/>
        <v>5.1663935010332635E-3</v>
      </c>
    </row>
    <row r="1104" spans="1:8">
      <c r="A1104" s="2" t="s">
        <v>1152</v>
      </c>
      <c r="B1104" s="3">
        <v>28.062999999999999</v>
      </c>
      <c r="C1104" s="4">
        <v>28.065999999999999</v>
      </c>
      <c r="D1104" s="4">
        <v>28.073</v>
      </c>
      <c r="E1104" s="4">
        <v>28.042000000000002</v>
      </c>
      <c r="F1104" s="5">
        <v>2.2000000000000001E-3</v>
      </c>
      <c r="G1104" s="35">
        <f t="shared" si="34"/>
        <v>3.0999999999998806E-2</v>
      </c>
      <c r="H1104" s="34">
        <f t="shared" si="35"/>
        <v>6.5787115046785447E-3</v>
      </c>
    </row>
    <row r="1105" spans="1:8">
      <c r="A1105" s="2" t="s">
        <v>1153</v>
      </c>
      <c r="B1105" s="3">
        <v>28.003</v>
      </c>
      <c r="C1105" s="4">
        <v>27.893000000000001</v>
      </c>
      <c r="D1105" s="4">
        <v>28.196999999999999</v>
      </c>
      <c r="E1105" s="4">
        <v>27.861000000000001</v>
      </c>
      <c r="F1105" s="5">
        <v>3.8999999999999998E-3</v>
      </c>
      <c r="G1105" s="35">
        <f t="shared" si="34"/>
        <v>0.33599999999999852</v>
      </c>
      <c r="H1105" s="34">
        <f t="shared" si="35"/>
        <v>9.402259402259399E-3</v>
      </c>
    </row>
    <row r="1106" spans="1:8">
      <c r="A1106" s="2" t="s">
        <v>1154</v>
      </c>
      <c r="B1106" s="6">
        <v>27.893000000000001</v>
      </c>
      <c r="C1106" s="4">
        <v>27.972000000000001</v>
      </c>
      <c r="D1106" s="4">
        <v>28.055</v>
      </c>
      <c r="E1106" s="4">
        <v>27.864999999999998</v>
      </c>
      <c r="F1106" s="7">
        <v>-2.8E-3</v>
      </c>
      <c r="G1106" s="35">
        <f t="shared" si="34"/>
        <v>0.19000000000000128</v>
      </c>
      <c r="H1106" s="34">
        <f t="shared" si="35"/>
        <v>6.6348671233368182E-3</v>
      </c>
    </row>
    <row r="1107" spans="1:8">
      <c r="A1107" s="2" t="s">
        <v>1155</v>
      </c>
      <c r="B1107" s="3">
        <v>27.972000000000001</v>
      </c>
      <c r="C1107" s="4">
        <v>27.882999999999999</v>
      </c>
      <c r="D1107" s="4">
        <v>28.027999999999999</v>
      </c>
      <c r="E1107" s="4">
        <v>27.847999999999999</v>
      </c>
      <c r="F1107" s="5">
        <v>3.2000000000000002E-3</v>
      </c>
      <c r="G1107" s="35">
        <f t="shared" si="34"/>
        <v>0.17999999999999972</v>
      </c>
      <c r="H1107" s="34">
        <f t="shared" si="35"/>
        <v>6.6853569117964187E-3</v>
      </c>
    </row>
    <row r="1108" spans="1:8">
      <c r="A1108" s="2" t="s">
        <v>1156</v>
      </c>
      <c r="B1108" s="3">
        <v>27.882999999999999</v>
      </c>
      <c r="C1108" s="4">
        <v>27.821999999999999</v>
      </c>
      <c r="D1108" s="4">
        <v>27.994</v>
      </c>
      <c r="E1108" s="4">
        <v>27.802</v>
      </c>
      <c r="F1108" s="5">
        <v>2.2000000000000001E-3</v>
      </c>
      <c r="G1108" s="35">
        <f t="shared" si="34"/>
        <v>0.19200000000000017</v>
      </c>
      <c r="H1108" s="34">
        <f t="shared" si="35"/>
        <v>5.4113332374514942E-3</v>
      </c>
    </row>
    <row r="1109" spans="1:8">
      <c r="A1109" s="2" t="s">
        <v>1157</v>
      </c>
      <c r="B1109" s="3">
        <v>27.821999999999999</v>
      </c>
      <c r="C1109" s="4">
        <v>27.812000000000001</v>
      </c>
      <c r="D1109" s="4">
        <v>27.841000000000001</v>
      </c>
      <c r="E1109" s="4">
        <v>27.731999999999999</v>
      </c>
      <c r="F1109" s="5">
        <v>4.0000000000000002E-4</v>
      </c>
      <c r="G1109" s="35">
        <f t="shared" si="34"/>
        <v>0.10900000000000176</v>
      </c>
      <c r="H1109" s="34">
        <f t="shared" si="35"/>
        <v>3.9125596755088749E-3</v>
      </c>
    </row>
    <row r="1110" spans="1:8">
      <c r="A1110" s="2" t="s">
        <v>1158</v>
      </c>
      <c r="B1110" s="6">
        <v>27.812000000000001</v>
      </c>
      <c r="C1110" s="4">
        <v>27.859000000000002</v>
      </c>
      <c r="D1110" s="4">
        <v>27.859000000000002</v>
      </c>
      <c r="E1110" s="4">
        <v>27.75</v>
      </c>
      <c r="F1110" s="7">
        <v>-1.2999999999999999E-3</v>
      </c>
      <c r="G1110" s="35">
        <f t="shared" si="34"/>
        <v>0.10900000000000176</v>
      </c>
      <c r="H1110" s="34">
        <f t="shared" si="35"/>
        <v>4.3545265572360776E-3</v>
      </c>
    </row>
    <row r="1111" spans="1:8">
      <c r="A1111" s="2" t="s">
        <v>1159</v>
      </c>
      <c r="B1111" s="6">
        <v>27.847000000000001</v>
      </c>
      <c r="C1111" s="4">
        <v>27.902000000000001</v>
      </c>
      <c r="D1111" s="4">
        <v>27.922000000000001</v>
      </c>
      <c r="E1111" s="4">
        <v>27.788</v>
      </c>
      <c r="F1111" s="7">
        <v>-2E-3</v>
      </c>
      <c r="G1111" s="35">
        <f t="shared" si="34"/>
        <v>0.13400000000000034</v>
      </c>
      <c r="H1111" s="34">
        <f t="shared" si="35"/>
        <v>5.563307216199841E-3</v>
      </c>
    </row>
    <row r="1112" spans="1:8">
      <c r="A1112" s="2" t="s">
        <v>1160</v>
      </c>
      <c r="B1112" s="6">
        <v>27.902000000000001</v>
      </c>
      <c r="C1112" s="4">
        <v>27.951000000000001</v>
      </c>
      <c r="D1112" s="4">
        <v>27.981000000000002</v>
      </c>
      <c r="E1112" s="4">
        <v>27.803999999999998</v>
      </c>
      <c r="F1112" s="7">
        <v>-1.8E-3</v>
      </c>
      <c r="G1112" s="35">
        <f t="shared" si="34"/>
        <v>0.17700000000000315</v>
      </c>
      <c r="H1112" s="34">
        <f t="shared" si="35"/>
        <v>8.0283395044147693E-3</v>
      </c>
    </row>
    <row r="1113" spans="1:8">
      <c r="A1113" s="2" t="s">
        <v>1161</v>
      </c>
      <c r="B1113" s="6">
        <v>27.951000000000001</v>
      </c>
      <c r="C1113" s="4">
        <v>28.088000000000001</v>
      </c>
      <c r="D1113" s="4">
        <v>28.164000000000001</v>
      </c>
      <c r="E1113" s="4">
        <v>27.89</v>
      </c>
      <c r="F1113" s="7">
        <v>-4.8999999999999998E-3</v>
      </c>
      <c r="G1113" s="35">
        <f t="shared" si="34"/>
        <v>0.27400000000000091</v>
      </c>
      <c r="H1113" s="34">
        <f t="shared" si="35"/>
        <v>8.5309067642982267E-3</v>
      </c>
    </row>
    <row r="1114" spans="1:8">
      <c r="A1114" s="2" t="s">
        <v>1162</v>
      </c>
      <c r="B1114" s="6">
        <v>28.088000000000001</v>
      </c>
      <c r="C1114" s="4">
        <v>28.132999999999999</v>
      </c>
      <c r="D1114" s="4">
        <v>28.26</v>
      </c>
      <c r="E1114" s="4">
        <v>28.053999999999998</v>
      </c>
      <c r="F1114" s="7">
        <v>-1.6000000000000001E-3</v>
      </c>
      <c r="G1114" s="35">
        <f t="shared" si="34"/>
        <v>0.20600000000000307</v>
      </c>
      <c r="H1114" s="34">
        <f t="shared" si="35"/>
        <v>8.3945991799802312E-3</v>
      </c>
    </row>
    <row r="1115" spans="1:8">
      <c r="A1115" s="2" t="s">
        <v>1163</v>
      </c>
      <c r="B1115" s="6">
        <v>28.132999999999999</v>
      </c>
      <c r="C1115" s="4">
        <v>28.292000000000002</v>
      </c>
      <c r="D1115" s="4">
        <v>28.390999999999998</v>
      </c>
      <c r="E1115" s="4">
        <v>28.122</v>
      </c>
      <c r="F1115" s="7">
        <v>-5.5999999999999999E-3</v>
      </c>
      <c r="G1115" s="35">
        <f t="shared" si="34"/>
        <v>0.26899999999999835</v>
      </c>
      <c r="H1115" s="34">
        <f t="shared" si="35"/>
        <v>5.9985136426371983E-3</v>
      </c>
    </row>
    <row r="1116" spans="1:8">
      <c r="A1116" s="2" t="s">
        <v>1164</v>
      </c>
      <c r="B1116" s="3">
        <v>28.292000000000002</v>
      </c>
      <c r="C1116" s="4">
        <v>28.257000000000001</v>
      </c>
      <c r="D1116" s="4">
        <v>28.302</v>
      </c>
      <c r="E1116" s="4">
        <v>28.231999999999999</v>
      </c>
      <c r="F1116" s="5">
        <v>1.8E-3</v>
      </c>
      <c r="G1116" s="35">
        <f t="shared" si="34"/>
        <v>7.0000000000000284E-2</v>
      </c>
      <c r="H1116" s="34">
        <f t="shared" si="35"/>
        <v>4.4652349564107824E-3</v>
      </c>
    </row>
    <row r="1117" spans="1:8">
      <c r="A1117" s="2" t="s">
        <v>1165</v>
      </c>
      <c r="B1117" s="3">
        <v>28.24</v>
      </c>
      <c r="C1117" s="4">
        <v>28.218</v>
      </c>
      <c r="D1117" s="4">
        <v>28.277999999999999</v>
      </c>
      <c r="E1117" s="4">
        <v>28.096</v>
      </c>
      <c r="F1117" s="5">
        <v>8.0000000000000004E-4</v>
      </c>
      <c r="G1117" s="35">
        <f t="shared" si="34"/>
        <v>0.18199999999999861</v>
      </c>
      <c r="H1117" s="34">
        <f t="shared" si="35"/>
        <v>9.851247943931888E-3</v>
      </c>
    </row>
    <row r="1118" spans="1:8">
      <c r="A1118" s="2" t="s">
        <v>1166</v>
      </c>
      <c r="B1118" s="3">
        <v>28.218</v>
      </c>
      <c r="C1118" s="4">
        <v>27.966000000000001</v>
      </c>
      <c r="D1118" s="4">
        <v>28.332999999999998</v>
      </c>
      <c r="E1118" s="4">
        <v>27.963999999999999</v>
      </c>
      <c r="F1118" s="5">
        <v>8.9999999999999993E-3</v>
      </c>
      <c r="G1118" s="35">
        <f t="shared" si="34"/>
        <v>0.36899999999999977</v>
      </c>
      <c r="H1118" s="34">
        <f t="shared" si="35"/>
        <v>9.746763001645356E-3</v>
      </c>
    </row>
    <row r="1119" spans="1:8">
      <c r="A1119" s="2" t="s">
        <v>1167</v>
      </c>
      <c r="B1119" s="3">
        <v>27.966000000000001</v>
      </c>
      <c r="C1119" s="4">
        <v>27.957999999999998</v>
      </c>
      <c r="D1119" s="4">
        <v>28.044</v>
      </c>
      <c r="E1119" s="4">
        <v>27.867999999999999</v>
      </c>
      <c r="F1119" s="5">
        <v>2.9999999999999997E-4</v>
      </c>
      <c r="G1119" s="35">
        <f t="shared" si="34"/>
        <v>0.17600000000000193</v>
      </c>
      <c r="H1119" s="34">
        <f t="shared" si="35"/>
        <v>7.4198266328969493E-3</v>
      </c>
    </row>
    <row r="1120" spans="1:8">
      <c r="A1120" s="2" t="s">
        <v>1168</v>
      </c>
      <c r="B1120" s="6">
        <v>27.957999999999998</v>
      </c>
      <c r="C1120" s="4">
        <v>28.033000000000001</v>
      </c>
      <c r="D1120" s="4">
        <v>28.085999999999999</v>
      </c>
      <c r="E1120" s="4">
        <v>27.846</v>
      </c>
      <c r="F1120" s="7">
        <v>-2.7000000000000001E-3</v>
      </c>
      <c r="G1120" s="35">
        <f t="shared" si="34"/>
        <v>0.23999999999999844</v>
      </c>
      <c r="H1120" s="34">
        <f t="shared" si="35"/>
        <v>7.7380105308097113E-3</v>
      </c>
    </row>
    <row r="1121" spans="1:8">
      <c r="A1121" s="2" t="s">
        <v>1169</v>
      </c>
      <c r="B1121" s="6">
        <v>28.033000000000001</v>
      </c>
      <c r="C1121" s="4">
        <v>28.108000000000001</v>
      </c>
      <c r="D1121" s="4">
        <v>28.218</v>
      </c>
      <c r="E1121" s="4">
        <v>28.023</v>
      </c>
      <c r="F1121" s="7">
        <v>-2.7000000000000001E-3</v>
      </c>
      <c r="G1121" s="35">
        <f t="shared" si="34"/>
        <v>0.19500000000000028</v>
      </c>
      <c r="H1121" s="34">
        <f t="shared" si="35"/>
        <v>4.3794061098056366E-3</v>
      </c>
    </row>
    <row r="1122" spans="1:8">
      <c r="A1122" s="2" t="s">
        <v>1170</v>
      </c>
      <c r="B1122" s="3">
        <v>28.108000000000001</v>
      </c>
      <c r="C1122" s="4">
        <v>28.085999999999999</v>
      </c>
      <c r="D1122" s="4">
        <v>28.108000000000001</v>
      </c>
      <c r="E1122" s="4">
        <v>28.056999999999999</v>
      </c>
      <c r="F1122" s="5">
        <v>1.9E-3</v>
      </c>
      <c r="G1122" s="35">
        <f t="shared" si="34"/>
        <v>5.1000000000001933E-2</v>
      </c>
      <c r="H1122" s="34">
        <f t="shared" si="35"/>
        <v>5.3009819268535971E-3</v>
      </c>
    </row>
    <row r="1123" spans="1:8">
      <c r="A1123" s="2" t="s">
        <v>1171</v>
      </c>
      <c r="B1123" s="6">
        <v>28.053999999999998</v>
      </c>
      <c r="C1123" s="4">
        <v>28.108000000000001</v>
      </c>
      <c r="D1123" s="4">
        <v>28.239000000000001</v>
      </c>
      <c r="E1123" s="4">
        <v>27.992000000000001</v>
      </c>
      <c r="F1123" s="7">
        <v>-1.9E-3</v>
      </c>
      <c r="G1123" s="35">
        <f t="shared" si="34"/>
        <v>0.24699999999999989</v>
      </c>
      <c r="H1123" s="34">
        <f t="shared" si="35"/>
        <v>9.6858358054255269E-3</v>
      </c>
    </row>
    <row r="1124" spans="1:8">
      <c r="A1124" s="2" t="s">
        <v>1172</v>
      </c>
      <c r="B1124" s="3">
        <v>28.108000000000001</v>
      </c>
      <c r="C1124" s="4">
        <v>27.978999999999999</v>
      </c>
      <c r="D1124" s="4">
        <v>28.274000000000001</v>
      </c>
      <c r="E1124" s="4">
        <v>27.978999999999999</v>
      </c>
      <c r="F1124" s="5">
        <v>4.5999999999999999E-3</v>
      </c>
      <c r="G1124" s="35">
        <f t="shared" si="34"/>
        <v>0.29500000000000171</v>
      </c>
      <c r="H1124" s="34">
        <f t="shared" si="35"/>
        <v>1.052026857204413E-2</v>
      </c>
    </row>
    <row r="1125" spans="1:8">
      <c r="A1125" s="2" t="s">
        <v>1173</v>
      </c>
      <c r="B1125" s="3">
        <v>27.978999999999999</v>
      </c>
      <c r="C1125" s="4">
        <v>27.850999999999999</v>
      </c>
      <c r="D1125" s="4">
        <v>28.14</v>
      </c>
      <c r="E1125" s="4">
        <v>27.849</v>
      </c>
      <c r="F1125" s="5">
        <v>4.5999999999999999E-3</v>
      </c>
      <c r="G1125" s="35">
        <f t="shared" si="34"/>
        <v>0.29100000000000037</v>
      </c>
      <c r="H1125" s="34">
        <f t="shared" si="35"/>
        <v>8.2683083971651465E-3</v>
      </c>
    </row>
    <row r="1126" spans="1:8">
      <c r="A1126" s="2" t="s">
        <v>1174</v>
      </c>
      <c r="B1126" s="6">
        <v>27.850999999999999</v>
      </c>
      <c r="C1126" s="4">
        <v>27.937999999999999</v>
      </c>
      <c r="D1126" s="4">
        <v>27.986999999999998</v>
      </c>
      <c r="E1126" s="4">
        <v>27.815999999999999</v>
      </c>
      <c r="F1126" s="7">
        <v>-3.0999999999999999E-3</v>
      </c>
      <c r="G1126" s="35">
        <f t="shared" si="34"/>
        <v>0.17099999999999937</v>
      </c>
      <c r="H1126" s="34">
        <f t="shared" si="35"/>
        <v>6.426046910142434E-3</v>
      </c>
    </row>
    <row r="1127" spans="1:8">
      <c r="A1127" s="2" t="s">
        <v>1175</v>
      </c>
      <c r="B1127" s="6">
        <v>27.937999999999999</v>
      </c>
      <c r="C1127" s="4">
        <v>28.010999999999999</v>
      </c>
      <c r="D1127" s="4">
        <v>28.047000000000001</v>
      </c>
      <c r="E1127" s="4">
        <v>27.858000000000001</v>
      </c>
      <c r="F1127" s="7">
        <v>-2.5999999999999999E-3</v>
      </c>
      <c r="G1127" s="35">
        <f t="shared" si="34"/>
        <v>0.18900000000000006</v>
      </c>
      <c r="H1127" s="34">
        <f t="shared" si="35"/>
        <v>3.835860838537018E-3</v>
      </c>
    </row>
    <row r="1128" spans="1:8">
      <c r="A1128" s="2" t="s">
        <v>1176</v>
      </c>
      <c r="B1128" s="3">
        <v>28.010999999999999</v>
      </c>
      <c r="C1128" s="4">
        <v>28.024999999999999</v>
      </c>
      <c r="D1128" s="4">
        <v>28.024999999999999</v>
      </c>
      <c r="E1128" s="4">
        <v>27.998999999999999</v>
      </c>
      <c r="F1128" s="5">
        <v>6.1999999999999998E-3</v>
      </c>
      <c r="G1128" s="35">
        <f t="shared" si="34"/>
        <v>2.5999999999999801E-2</v>
      </c>
      <c r="H1128" s="34">
        <f t="shared" si="35"/>
        <v>6.726295668481941E-3</v>
      </c>
    </row>
    <row r="1129" spans="1:8">
      <c r="A1129" s="2" t="s">
        <v>1177</v>
      </c>
      <c r="B1129" s="3">
        <v>27.837</v>
      </c>
      <c r="C1129" s="4">
        <v>27.727</v>
      </c>
      <c r="D1129" s="4">
        <v>28.06</v>
      </c>
      <c r="E1129" s="4">
        <v>27.713000000000001</v>
      </c>
      <c r="F1129" s="5">
        <v>4.0000000000000001E-3</v>
      </c>
      <c r="G1129" s="35">
        <f t="shared" si="34"/>
        <v>0.34699999999999775</v>
      </c>
      <c r="H1129" s="34">
        <f t="shared" si="35"/>
        <v>9.4954954954954499E-3</v>
      </c>
    </row>
    <row r="1130" spans="1:8">
      <c r="A1130" s="2" t="s">
        <v>1178</v>
      </c>
      <c r="B1130" s="6">
        <v>27.727</v>
      </c>
      <c r="C1130" s="4">
        <v>27.75</v>
      </c>
      <c r="D1130" s="4">
        <v>27.835999999999999</v>
      </c>
      <c r="E1130" s="4">
        <v>27.655999999999999</v>
      </c>
      <c r="F1130" s="7">
        <v>-8.0000000000000004E-4</v>
      </c>
      <c r="G1130" s="35">
        <f t="shared" si="34"/>
        <v>0.17999999999999972</v>
      </c>
      <c r="H1130" s="34">
        <f t="shared" si="35"/>
        <v>6.6527241913965267E-3</v>
      </c>
    </row>
    <row r="1131" spans="1:8">
      <c r="A1131" s="2" t="s">
        <v>1179</v>
      </c>
      <c r="B1131" s="3">
        <v>27.75</v>
      </c>
      <c r="C1131" s="4">
        <v>27.733000000000001</v>
      </c>
      <c r="D1131" s="4">
        <v>27.777000000000001</v>
      </c>
      <c r="E1131" s="4">
        <v>27.588000000000001</v>
      </c>
      <c r="F1131" s="5">
        <v>5.9999999999999995E-4</v>
      </c>
      <c r="G1131" s="35">
        <f t="shared" si="34"/>
        <v>0.18900000000000006</v>
      </c>
      <c r="H1131" s="34">
        <f t="shared" si="35"/>
        <v>6.4879048200999359E-3</v>
      </c>
    </row>
    <row r="1132" spans="1:8">
      <c r="A1132" s="2" t="s">
        <v>1180</v>
      </c>
      <c r="B1132" s="6">
        <v>27.733000000000001</v>
      </c>
      <c r="C1132" s="4">
        <v>27.821000000000002</v>
      </c>
      <c r="D1132" s="4">
        <v>27.86</v>
      </c>
      <c r="E1132" s="4">
        <v>27.687999999999999</v>
      </c>
      <c r="F1132" s="7">
        <v>-3.2000000000000002E-3</v>
      </c>
      <c r="G1132" s="35">
        <f t="shared" si="34"/>
        <v>0.1720000000000006</v>
      </c>
      <c r="H1132" s="34">
        <f t="shared" si="35"/>
        <v>5.1839585283317783E-3</v>
      </c>
    </row>
    <row r="1133" spans="1:8">
      <c r="A1133" s="2" t="s">
        <v>1181</v>
      </c>
      <c r="B1133" s="3">
        <v>27.821000000000002</v>
      </c>
      <c r="C1133" s="4">
        <v>27.777999999999999</v>
      </c>
      <c r="D1133" s="4">
        <v>27.863</v>
      </c>
      <c r="E1133" s="4">
        <v>27.747</v>
      </c>
      <c r="F1133" s="5">
        <v>1.6000000000000001E-3</v>
      </c>
      <c r="G1133" s="35">
        <f t="shared" si="34"/>
        <v>0.11599999999999966</v>
      </c>
      <c r="H1133" s="34">
        <f t="shared" si="35"/>
        <v>5.1583450159962442E-3</v>
      </c>
    </row>
    <row r="1134" spans="1:8">
      <c r="A1134" s="2" t="s">
        <v>1182</v>
      </c>
      <c r="B1134" s="6">
        <v>27.777999999999999</v>
      </c>
      <c r="C1134" s="4">
        <v>27.818999999999999</v>
      </c>
      <c r="D1134" s="4">
        <v>27.942</v>
      </c>
      <c r="E1134" s="4">
        <v>27.771000000000001</v>
      </c>
      <c r="F1134" s="7">
        <v>-5.9999999999999995E-4</v>
      </c>
      <c r="G1134" s="35">
        <f t="shared" si="34"/>
        <v>0.17099999999999937</v>
      </c>
      <c r="H1134" s="34">
        <f t="shared" si="35"/>
        <v>6.9178106742176998E-3</v>
      </c>
    </row>
    <row r="1135" spans="1:8">
      <c r="A1135" s="2" t="s">
        <v>1183</v>
      </c>
      <c r="B1135" s="6">
        <v>27.795000000000002</v>
      </c>
      <c r="C1135" s="4">
        <v>27.899000000000001</v>
      </c>
      <c r="D1135" s="4">
        <v>27.978000000000002</v>
      </c>
      <c r="E1135" s="4">
        <v>27.763000000000002</v>
      </c>
      <c r="F1135" s="7">
        <v>-3.7000000000000002E-3</v>
      </c>
      <c r="G1135" s="35">
        <f t="shared" si="34"/>
        <v>0.21499999999999986</v>
      </c>
      <c r="H1135" s="34">
        <f t="shared" si="35"/>
        <v>7.53948402772816E-3</v>
      </c>
    </row>
    <row r="1136" spans="1:8">
      <c r="A1136" s="2" t="s">
        <v>1184</v>
      </c>
      <c r="B1136" s="6">
        <v>27.899000000000001</v>
      </c>
      <c r="C1136" s="4">
        <v>27.986000000000001</v>
      </c>
      <c r="D1136" s="4">
        <v>28.076000000000001</v>
      </c>
      <c r="E1136" s="4">
        <v>27.869</v>
      </c>
      <c r="F1136" s="7">
        <v>-3.0999999999999999E-3</v>
      </c>
      <c r="G1136" s="35">
        <f t="shared" si="34"/>
        <v>0.20700000000000074</v>
      </c>
      <c r="H1136" s="34">
        <f t="shared" si="35"/>
        <v>7.1254654826697801E-3</v>
      </c>
    </row>
    <row r="1137" spans="1:8">
      <c r="A1137" s="2" t="s">
        <v>1185</v>
      </c>
      <c r="B1137" s="3">
        <v>27.986000000000001</v>
      </c>
      <c r="C1137" s="4">
        <v>27.928000000000001</v>
      </c>
      <c r="D1137" s="4">
        <v>28.065000000000001</v>
      </c>
      <c r="E1137" s="4">
        <v>27.873999999999999</v>
      </c>
      <c r="F1137" s="5">
        <v>2.0999999999999999E-3</v>
      </c>
      <c r="G1137" s="35">
        <f t="shared" si="34"/>
        <v>0.1910000000000025</v>
      </c>
      <c r="H1137" s="34">
        <f t="shared" si="35"/>
        <v>6.7967746539175158E-3</v>
      </c>
    </row>
    <row r="1138" spans="1:8">
      <c r="A1138" s="2" t="s">
        <v>1186</v>
      </c>
      <c r="B1138" s="6">
        <v>27.928000000000001</v>
      </c>
      <c r="C1138" s="4">
        <v>28.027999999999999</v>
      </c>
      <c r="D1138" s="4">
        <v>28.103999999999999</v>
      </c>
      <c r="E1138" s="4">
        <v>27.914000000000001</v>
      </c>
      <c r="F1138" s="7">
        <v>-3.5999999999999999E-3</v>
      </c>
      <c r="G1138" s="35">
        <f t="shared" si="34"/>
        <v>0.18999999999999773</v>
      </c>
      <c r="H1138" s="34">
        <f t="shared" si="35"/>
        <v>5.6412453584689902E-3</v>
      </c>
    </row>
    <row r="1139" spans="1:8">
      <c r="A1139" s="2" t="s">
        <v>1187</v>
      </c>
      <c r="B1139" s="3">
        <v>28.027999999999999</v>
      </c>
      <c r="C1139" s="4">
        <v>28.007999999999999</v>
      </c>
      <c r="D1139" s="4">
        <v>28.117000000000001</v>
      </c>
      <c r="E1139" s="4">
        <v>27.991</v>
      </c>
      <c r="F1139" s="5">
        <v>6.9999999999999999E-4</v>
      </c>
      <c r="G1139" s="35">
        <f t="shared" si="34"/>
        <v>0.12600000000000122</v>
      </c>
      <c r="H1139" s="34">
        <f t="shared" si="35"/>
        <v>3.7358787358787292E-3</v>
      </c>
    </row>
    <row r="1140" spans="1:8">
      <c r="A1140" s="2" t="s">
        <v>1188</v>
      </c>
      <c r="B1140" s="3">
        <v>28.007999999999999</v>
      </c>
      <c r="C1140" s="4">
        <v>27.972000000000001</v>
      </c>
      <c r="D1140" s="4">
        <v>28.055</v>
      </c>
      <c r="E1140" s="4">
        <v>27.972000000000001</v>
      </c>
      <c r="F1140" s="5">
        <v>1E-3</v>
      </c>
      <c r="G1140" s="35">
        <f t="shared" si="34"/>
        <v>8.2999999999998408E-2</v>
      </c>
      <c r="H1140" s="34">
        <f t="shared" si="35"/>
        <v>6.6723301830023517E-3</v>
      </c>
    </row>
    <row r="1141" spans="1:8">
      <c r="A1141" s="2" t="s">
        <v>1189</v>
      </c>
      <c r="B1141" s="6">
        <v>27.978999999999999</v>
      </c>
      <c r="C1141" s="4">
        <v>28.251000000000001</v>
      </c>
      <c r="D1141" s="4">
        <v>28.266999999999999</v>
      </c>
      <c r="E1141" s="4">
        <v>27.972999999999999</v>
      </c>
      <c r="F1141" s="7">
        <v>-9.5999999999999992E-3</v>
      </c>
      <c r="G1141" s="35">
        <f t="shared" si="34"/>
        <v>0.29400000000000048</v>
      </c>
      <c r="H1141" s="34">
        <f t="shared" si="35"/>
        <v>1.0595305032330643E-2</v>
      </c>
    </row>
    <row r="1142" spans="1:8">
      <c r="A1142" s="2" t="s">
        <v>1190</v>
      </c>
      <c r="B1142" s="6">
        <v>28.251000000000001</v>
      </c>
      <c r="C1142" s="4">
        <v>28.456</v>
      </c>
      <c r="D1142" s="4">
        <v>28.463000000000001</v>
      </c>
      <c r="E1142" s="4">
        <v>28.154</v>
      </c>
      <c r="F1142" s="7">
        <v>-7.1999999999999998E-3</v>
      </c>
      <c r="G1142" s="35">
        <f t="shared" si="34"/>
        <v>0.30900000000000105</v>
      </c>
      <c r="H1142" s="34">
        <f t="shared" si="35"/>
        <v>1.0664927372725999E-2</v>
      </c>
    </row>
    <row r="1143" spans="1:8">
      <c r="A1143" s="2" t="s">
        <v>1191</v>
      </c>
      <c r="B1143" s="3">
        <v>28.456</v>
      </c>
      <c r="C1143" s="4">
        <v>28.364000000000001</v>
      </c>
      <c r="D1143" s="4">
        <v>28.518999999999998</v>
      </c>
      <c r="E1143" s="4">
        <v>28.222999999999999</v>
      </c>
      <c r="F1143" s="5">
        <v>3.3E-3</v>
      </c>
      <c r="G1143" s="35">
        <f t="shared" si="34"/>
        <v>0.29599999999999937</v>
      </c>
      <c r="H1143" s="34">
        <f t="shared" si="35"/>
        <v>1.0462381069409825E-2</v>
      </c>
    </row>
    <row r="1144" spans="1:8">
      <c r="A1144" s="2" t="s">
        <v>1192</v>
      </c>
      <c r="B1144" s="6">
        <v>28.364000000000001</v>
      </c>
      <c r="C1144" s="4">
        <v>28.483000000000001</v>
      </c>
      <c r="D1144" s="4">
        <v>28.516999999999999</v>
      </c>
      <c r="E1144" s="4">
        <v>28.216999999999999</v>
      </c>
      <c r="F1144" s="7">
        <v>-4.1999999999999997E-3</v>
      </c>
      <c r="G1144" s="35">
        <f t="shared" si="34"/>
        <v>0.30000000000000071</v>
      </c>
      <c r="H1144" s="34">
        <f t="shared" si="35"/>
        <v>1.4900251585698613E-2</v>
      </c>
    </row>
    <row r="1145" spans="1:8">
      <c r="A1145" s="2" t="s">
        <v>1193</v>
      </c>
      <c r="B1145" s="3">
        <v>28.483000000000001</v>
      </c>
      <c r="C1145" s="4">
        <v>28.221</v>
      </c>
      <c r="D1145" s="4">
        <v>28.562000000000001</v>
      </c>
      <c r="E1145" s="4">
        <v>28.021000000000001</v>
      </c>
      <c r="F1145" s="5">
        <v>9.2999999999999992E-3</v>
      </c>
      <c r="G1145" s="35">
        <f t="shared" si="34"/>
        <v>0.54100000000000037</v>
      </c>
      <c r="H1145" s="34">
        <f t="shared" si="35"/>
        <v>1.3522614490287788E-2</v>
      </c>
    </row>
    <row r="1146" spans="1:8">
      <c r="A1146" s="2" t="s">
        <v>1194</v>
      </c>
      <c r="B1146" s="3">
        <v>28.221</v>
      </c>
      <c r="C1146" s="4">
        <v>28.212</v>
      </c>
      <c r="D1146" s="4">
        <v>28.242999999999999</v>
      </c>
      <c r="E1146" s="4">
        <v>28.021000000000001</v>
      </c>
      <c r="F1146" s="5">
        <v>1.5E-3</v>
      </c>
      <c r="G1146" s="35">
        <f t="shared" si="34"/>
        <v>0.22199999999999775</v>
      </c>
      <c r="H1146" s="34">
        <f t="shared" si="35"/>
        <v>1.0531594784353013E-2</v>
      </c>
    </row>
    <row r="1147" spans="1:8">
      <c r="A1147" s="2" t="s">
        <v>1195</v>
      </c>
      <c r="B1147" s="3">
        <v>28.177</v>
      </c>
      <c r="C1147" s="4">
        <v>27.916</v>
      </c>
      <c r="D1147" s="4">
        <v>28.244</v>
      </c>
      <c r="E1147" s="4">
        <v>27.878</v>
      </c>
      <c r="F1147" s="5">
        <v>9.4000000000000004E-3</v>
      </c>
      <c r="G1147" s="35">
        <f t="shared" si="34"/>
        <v>0.36599999999999966</v>
      </c>
      <c r="H1147" s="34">
        <f t="shared" si="35"/>
        <v>9.3641659816290947E-3</v>
      </c>
    </row>
    <row r="1148" spans="1:8">
      <c r="A1148" s="2" t="s">
        <v>1196</v>
      </c>
      <c r="B1148" s="6">
        <v>27.916</v>
      </c>
      <c r="C1148" s="4">
        <v>27.978999999999999</v>
      </c>
      <c r="D1148" s="4">
        <v>28.062000000000001</v>
      </c>
      <c r="E1148" s="4">
        <v>27.904</v>
      </c>
      <c r="F1148" s="7">
        <v>-2.3E-3</v>
      </c>
      <c r="G1148" s="35">
        <f t="shared" si="34"/>
        <v>0.15800000000000125</v>
      </c>
      <c r="H1148" s="34">
        <f t="shared" si="35"/>
        <v>6.3117355489784041E-3</v>
      </c>
    </row>
    <row r="1149" spans="1:8">
      <c r="A1149" s="2" t="s">
        <v>1197</v>
      </c>
      <c r="B1149" s="6">
        <v>27.978999999999999</v>
      </c>
      <c r="C1149" s="4">
        <v>28.042999999999999</v>
      </c>
      <c r="D1149" s="4">
        <v>28.135000000000002</v>
      </c>
      <c r="E1149" s="4">
        <v>27.939</v>
      </c>
      <c r="F1149" s="7">
        <v>-2.3E-3</v>
      </c>
      <c r="G1149" s="35">
        <f t="shared" si="34"/>
        <v>0.19600000000000151</v>
      </c>
      <c r="H1149" s="34">
        <f t="shared" si="35"/>
        <v>7.7117168342869516E-3</v>
      </c>
    </row>
    <row r="1150" spans="1:8">
      <c r="A1150" s="2" t="s">
        <v>1198</v>
      </c>
      <c r="B1150" s="6">
        <v>28.042999999999999</v>
      </c>
      <c r="C1150" s="4">
        <v>28.138999999999999</v>
      </c>
      <c r="D1150" s="4">
        <v>28.273</v>
      </c>
      <c r="E1150" s="4">
        <v>28.035</v>
      </c>
      <c r="F1150" s="7">
        <v>-3.3999999999999998E-3</v>
      </c>
      <c r="G1150" s="35">
        <f t="shared" si="34"/>
        <v>0.23799999999999955</v>
      </c>
      <c r="H1150" s="34">
        <f t="shared" si="35"/>
        <v>8.5136573252926635E-3</v>
      </c>
    </row>
    <row r="1151" spans="1:8">
      <c r="A1151" s="2" t="s">
        <v>1199</v>
      </c>
      <c r="B1151" s="6">
        <v>28.138999999999999</v>
      </c>
      <c r="C1151" s="4">
        <v>28.19</v>
      </c>
      <c r="D1151" s="4">
        <v>28.239000000000001</v>
      </c>
      <c r="E1151" s="4">
        <v>27.997</v>
      </c>
      <c r="F1151" s="7">
        <v>-1.8E-3</v>
      </c>
      <c r="G1151" s="35">
        <f t="shared" si="34"/>
        <v>0.24200000000000088</v>
      </c>
      <c r="H1151" s="34">
        <f t="shared" si="35"/>
        <v>8.9288884155217119E-3</v>
      </c>
    </row>
    <row r="1152" spans="1:8">
      <c r="A1152" s="2" t="s">
        <v>1200</v>
      </c>
      <c r="B1152" s="3">
        <v>28.19</v>
      </c>
      <c r="C1152" s="4">
        <v>28.167000000000002</v>
      </c>
      <c r="D1152" s="4">
        <v>28.195</v>
      </c>
      <c r="E1152" s="4">
        <v>27.934000000000001</v>
      </c>
      <c r="F1152" s="5">
        <v>9.1999999999999998E-3</v>
      </c>
      <c r="G1152" s="35">
        <f t="shared" si="34"/>
        <v>0.26099999999999923</v>
      </c>
      <c r="H1152" s="34">
        <f t="shared" si="35"/>
        <v>1.2215564590912375E-2</v>
      </c>
    </row>
    <row r="1153" spans="1:8">
      <c r="A1153" s="2" t="s">
        <v>1201</v>
      </c>
      <c r="B1153" s="6">
        <v>27.934000000000001</v>
      </c>
      <c r="C1153" s="4">
        <v>28.038</v>
      </c>
      <c r="D1153" s="4">
        <v>28.199000000000002</v>
      </c>
      <c r="E1153" s="4">
        <v>27.774999999999999</v>
      </c>
      <c r="F1153" s="7">
        <v>-3.7000000000000002E-3</v>
      </c>
      <c r="G1153" s="35">
        <f t="shared" si="34"/>
        <v>0.42400000000000304</v>
      </c>
      <c r="H1153" s="34">
        <f t="shared" si="35"/>
        <v>1.428879155597047E-2</v>
      </c>
    </row>
    <row r="1154" spans="1:8">
      <c r="A1154" s="2" t="s">
        <v>1202</v>
      </c>
      <c r="B1154" s="3">
        <v>28.038</v>
      </c>
      <c r="C1154" s="4">
        <v>27.853999999999999</v>
      </c>
      <c r="D1154" s="4">
        <v>28.082999999999998</v>
      </c>
      <c r="E1154" s="4">
        <v>27.710999999999999</v>
      </c>
      <c r="F1154" s="5">
        <v>6.6E-3</v>
      </c>
      <c r="G1154" s="35">
        <f t="shared" si="34"/>
        <v>0.37199999999999989</v>
      </c>
      <c r="H1154" s="34">
        <f t="shared" si="35"/>
        <v>1.3379976918638214E-2</v>
      </c>
    </row>
    <row r="1155" spans="1:8">
      <c r="A1155" s="2" t="s">
        <v>1203</v>
      </c>
      <c r="B1155" s="3">
        <v>27.853999999999999</v>
      </c>
      <c r="C1155" s="4">
        <v>27.728000000000002</v>
      </c>
      <c r="D1155" s="4">
        <v>27.952000000000002</v>
      </c>
      <c r="E1155" s="4">
        <v>27.582000000000001</v>
      </c>
      <c r="F1155" s="5">
        <v>4.4999999999999997E-3</v>
      </c>
      <c r="G1155" s="35">
        <f t="shared" ref="G1155:G1218" si="36">D1155-E1155</f>
        <v>0.37000000000000099</v>
      </c>
      <c r="H1155" s="34">
        <f t="shared" ref="H1155:H1218" si="37">(SUM(G1155:G1156)/2)/C1156</f>
        <v>1.1165048543689361E-2</v>
      </c>
    </row>
    <row r="1156" spans="1:8">
      <c r="A1156" s="2" t="s">
        <v>1204</v>
      </c>
      <c r="B1156" s="6">
        <v>27.728000000000002</v>
      </c>
      <c r="C1156" s="4">
        <v>27.81</v>
      </c>
      <c r="D1156" s="4">
        <v>27.959</v>
      </c>
      <c r="E1156" s="4">
        <v>27.707999999999998</v>
      </c>
      <c r="F1156" s="7">
        <v>-3.0000000000000001E-3</v>
      </c>
      <c r="G1156" s="35">
        <f t="shared" si="36"/>
        <v>0.25100000000000122</v>
      </c>
      <c r="H1156" s="34">
        <f t="shared" si="37"/>
        <v>8.6535693724813182E-3</v>
      </c>
    </row>
    <row r="1157" spans="1:8">
      <c r="A1157" s="2" t="s">
        <v>1205</v>
      </c>
      <c r="B1157" s="3">
        <v>27.81</v>
      </c>
      <c r="C1157" s="4">
        <v>27.792000000000002</v>
      </c>
      <c r="D1157" s="4">
        <v>27.934999999999999</v>
      </c>
      <c r="E1157" s="4">
        <v>27.704999999999998</v>
      </c>
      <c r="F1157" s="5">
        <v>6.9999999999999999E-4</v>
      </c>
      <c r="G1157" s="35">
        <f t="shared" si="36"/>
        <v>0.23000000000000043</v>
      </c>
      <c r="H1157" s="34">
        <f t="shared" si="37"/>
        <v>6.992127116511474E-3</v>
      </c>
    </row>
    <row r="1158" spans="1:8">
      <c r="A1158" s="2" t="s">
        <v>1206</v>
      </c>
      <c r="B1158" s="3">
        <v>27.792000000000002</v>
      </c>
      <c r="C1158" s="4">
        <v>27.817</v>
      </c>
      <c r="D1158" s="4">
        <v>27.841999999999999</v>
      </c>
      <c r="E1158" s="4">
        <v>27.683</v>
      </c>
      <c r="F1158" s="5">
        <v>3.8999999999999998E-3</v>
      </c>
      <c r="G1158" s="35">
        <f t="shared" si="36"/>
        <v>0.15899999999999892</v>
      </c>
      <c r="H1158" s="34">
        <f t="shared" si="37"/>
        <v>7.5190687922495822E-3</v>
      </c>
    </row>
    <row r="1159" spans="1:8">
      <c r="A1159" s="2" t="s">
        <v>1207</v>
      </c>
      <c r="B1159" s="3">
        <v>27.683</v>
      </c>
      <c r="C1159" s="4">
        <v>27.663</v>
      </c>
      <c r="D1159" s="4">
        <v>27.837</v>
      </c>
      <c r="E1159" s="4">
        <v>27.58</v>
      </c>
      <c r="F1159" s="5">
        <v>6.9999999999999999E-4</v>
      </c>
      <c r="G1159" s="35">
        <f t="shared" si="36"/>
        <v>0.25700000000000145</v>
      </c>
      <c r="H1159" s="34">
        <f t="shared" si="37"/>
        <v>1.5323848882712229E-2</v>
      </c>
    </row>
    <row r="1160" spans="1:8">
      <c r="A1160" s="2" t="s">
        <v>1208</v>
      </c>
      <c r="B1160" s="3">
        <v>27.663</v>
      </c>
      <c r="C1160" s="4">
        <v>27.343</v>
      </c>
      <c r="D1160" s="4">
        <v>27.753</v>
      </c>
      <c r="E1160" s="4">
        <v>27.172000000000001</v>
      </c>
      <c r="F1160" s="5">
        <v>1.17E-2</v>
      </c>
      <c r="G1160" s="35">
        <f t="shared" si="36"/>
        <v>0.58099999999999952</v>
      </c>
      <c r="H1160" s="34">
        <f t="shared" si="37"/>
        <v>1.5537600994406488E-2</v>
      </c>
    </row>
    <row r="1161" spans="1:8">
      <c r="A1161" s="2" t="s">
        <v>1209</v>
      </c>
      <c r="B1161" s="6">
        <v>27.343</v>
      </c>
      <c r="C1161" s="4">
        <v>27.353000000000002</v>
      </c>
      <c r="D1161" s="4">
        <v>27.419</v>
      </c>
      <c r="E1161" s="4">
        <v>27.15</v>
      </c>
      <c r="F1161" s="7">
        <v>-4.0000000000000002E-4</v>
      </c>
      <c r="G1161" s="35">
        <f t="shared" si="36"/>
        <v>0.2690000000000019</v>
      </c>
      <c r="H1161" s="34">
        <f t="shared" si="37"/>
        <v>7.662484912768378E-3</v>
      </c>
    </row>
    <row r="1162" spans="1:8">
      <c r="A1162" s="2" t="s">
        <v>1210</v>
      </c>
      <c r="B1162" s="3">
        <v>27.353000000000002</v>
      </c>
      <c r="C1162" s="4">
        <v>27.341000000000001</v>
      </c>
      <c r="D1162" s="4">
        <v>27.402999999999999</v>
      </c>
      <c r="E1162" s="4">
        <v>27.253</v>
      </c>
      <c r="F1162" s="5">
        <v>4.0000000000000002E-4</v>
      </c>
      <c r="G1162" s="35">
        <f t="shared" si="36"/>
        <v>0.14999999999999858</v>
      </c>
      <c r="H1162" s="34">
        <f t="shared" si="37"/>
        <v>6.0348599766627039E-3</v>
      </c>
    </row>
    <row r="1163" spans="1:8">
      <c r="A1163" s="2" t="s">
        <v>1211</v>
      </c>
      <c r="B1163" s="6">
        <v>27.341000000000001</v>
      </c>
      <c r="C1163" s="4">
        <v>27.423999999999999</v>
      </c>
      <c r="D1163" s="4">
        <v>27.475999999999999</v>
      </c>
      <c r="E1163" s="4">
        <v>27.295000000000002</v>
      </c>
      <c r="F1163" s="7">
        <v>-3.0000000000000001E-3</v>
      </c>
      <c r="G1163" s="35">
        <f t="shared" si="36"/>
        <v>0.18099999999999739</v>
      </c>
      <c r="H1163" s="34">
        <f t="shared" si="37"/>
        <v>5.1052036611602958E-3</v>
      </c>
    </row>
    <row r="1164" spans="1:8">
      <c r="A1164" s="2" t="s">
        <v>1212</v>
      </c>
      <c r="B1164" s="3">
        <v>27.423999999999999</v>
      </c>
      <c r="C1164" s="4">
        <v>27.422999999999998</v>
      </c>
      <c r="D1164" s="4">
        <v>27.459</v>
      </c>
      <c r="E1164" s="4">
        <v>27.36</v>
      </c>
      <c r="F1164" s="5">
        <v>5.0000000000000001E-4</v>
      </c>
      <c r="G1164" s="35">
        <f t="shared" si="36"/>
        <v>9.9000000000000199E-2</v>
      </c>
      <c r="H1164" s="34">
        <f t="shared" si="37"/>
        <v>7.8647195582680074E-3</v>
      </c>
    </row>
    <row r="1165" spans="1:8">
      <c r="A1165" s="2" t="s">
        <v>1213</v>
      </c>
      <c r="B1165" s="6">
        <v>27.408999999999999</v>
      </c>
      <c r="C1165" s="4">
        <v>27.527999999999999</v>
      </c>
      <c r="D1165" s="4">
        <v>27.574000000000002</v>
      </c>
      <c r="E1165" s="4">
        <v>27.24</v>
      </c>
      <c r="F1165" s="7">
        <v>-4.3E-3</v>
      </c>
      <c r="G1165" s="35">
        <f t="shared" si="36"/>
        <v>0.33400000000000318</v>
      </c>
      <c r="H1165" s="34">
        <f t="shared" si="37"/>
        <v>1.2318394261077557E-2</v>
      </c>
    </row>
    <row r="1166" spans="1:8">
      <c r="A1166" s="2" t="s">
        <v>1214</v>
      </c>
      <c r="B1166" s="6">
        <v>27.527999999999999</v>
      </c>
      <c r="C1166" s="4">
        <v>27.600999999999999</v>
      </c>
      <c r="D1166" s="4">
        <v>27.707999999999998</v>
      </c>
      <c r="E1166" s="4">
        <v>27.361999999999998</v>
      </c>
      <c r="F1166" s="7">
        <v>-2.7000000000000001E-3</v>
      </c>
      <c r="G1166" s="35">
        <f t="shared" si="36"/>
        <v>0.34600000000000009</v>
      </c>
      <c r="H1166" s="34">
        <f t="shared" si="37"/>
        <v>1.0774774774774756E-2</v>
      </c>
    </row>
    <row r="1167" spans="1:8">
      <c r="A1167" s="2" t="s">
        <v>1215</v>
      </c>
      <c r="B1167" s="6">
        <v>27.600999999999999</v>
      </c>
      <c r="C1167" s="4">
        <v>27.75</v>
      </c>
      <c r="D1167" s="4">
        <v>27.846</v>
      </c>
      <c r="E1167" s="4">
        <v>27.594000000000001</v>
      </c>
      <c r="F1167" s="7">
        <v>-5.3E-3</v>
      </c>
      <c r="G1167" s="35">
        <f t="shared" si="36"/>
        <v>0.25199999999999889</v>
      </c>
      <c r="H1167" s="34">
        <f t="shared" si="37"/>
        <v>8.8959690699505316E-3</v>
      </c>
    </row>
    <row r="1168" spans="1:8">
      <c r="A1168" s="2" t="s">
        <v>1216</v>
      </c>
      <c r="B1168" s="6">
        <v>27.75</v>
      </c>
      <c r="C1168" s="4">
        <v>27.934000000000001</v>
      </c>
      <c r="D1168" s="4">
        <v>27.986999999999998</v>
      </c>
      <c r="E1168" s="4">
        <v>27.742000000000001</v>
      </c>
      <c r="F1168" s="7">
        <v>-6.6E-3</v>
      </c>
      <c r="G1168" s="35">
        <f t="shared" si="36"/>
        <v>0.24499999999999744</v>
      </c>
      <c r="H1168" s="34">
        <f t="shared" si="37"/>
        <v>8.1494483450350753E-3</v>
      </c>
    </row>
    <row r="1169" spans="1:8">
      <c r="A1169" s="2" t="s">
        <v>1217</v>
      </c>
      <c r="B1169" s="3">
        <v>27.934000000000001</v>
      </c>
      <c r="C1169" s="4">
        <v>27.916</v>
      </c>
      <c r="D1169" s="4">
        <v>28.038</v>
      </c>
      <c r="E1169" s="4">
        <v>27.827999999999999</v>
      </c>
      <c r="F1169" s="5">
        <v>6.9999999999999999E-4</v>
      </c>
      <c r="G1169" s="35">
        <f t="shared" si="36"/>
        <v>0.21000000000000085</v>
      </c>
      <c r="H1169" s="34">
        <f t="shared" si="37"/>
        <v>5.675530965554192E-3</v>
      </c>
    </row>
    <row r="1170" spans="1:8">
      <c r="A1170" s="2" t="s">
        <v>1218</v>
      </c>
      <c r="B1170" s="6">
        <v>27.916</v>
      </c>
      <c r="C1170" s="4">
        <v>28.015000000000001</v>
      </c>
      <c r="D1170" s="4">
        <v>28.021000000000001</v>
      </c>
      <c r="E1170" s="4">
        <v>27.913</v>
      </c>
      <c r="F1170" s="7">
        <v>-1.8E-3</v>
      </c>
      <c r="G1170" s="35">
        <f t="shared" si="36"/>
        <v>0.10800000000000054</v>
      </c>
      <c r="H1170" s="34">
        <f t="shared" si="37"/>
        <v>4.3134306987400346E-3</v>
      </c>
    </row>
    <row r="1171" spans="1:8">
      <c r="A1171" s="2" t="s">
        <v>1219</v>
      </c>
      <c r="B1171" s="3">
        <v>27.966000000000001</v>
      </c>
      <c r="C1171" s="4">
        <v>27.936</v>
      </c>
      <c r="D1171" s="4">
        <v>28.042000000000002</v>
      </c>
      <c r="E1171" s="4">
        <v>27.908999999999999</v>
      </c>
      <c r="F1171" s="5">
        <v>1.1000000000000001E-3</v>
      </c>
      <c r="G1171" s="35">
        <f t="shared" si="36"/>
        <v>0.13300000000000267</v>
      </c>
      <c r="H1171" s="34">
        <f t="shared" si="37"/>
        <v>6.8929894556854525E-3</v>
      </c>
    </row>
    <row r="1172" spans="1:8">
      <c r="A1172" s="2" t="s">
        <v>1220</v>
      </c>
      <c r="B1172" s="6">
        <v>27.936</v>
      </c>
      <c r="C1172" s="4">
        <v>28.071999999999999</v>
      </c>
      <c r="D1172" s="4">
        <v>28.091000000000001</v>
      </c>
      <c r="E1172" s="4">
        <v>27.837</v>
      </c>
      <c r="F1172" s="7">
        <v>-4.7999999999999996E-3</v>
      </c>
      <c r="G1172" s="35">
        <f t="shared" si="36"/>
        <v>0.25400000000000134</v>
      </c>
      <c r="H1172" s="34">
        <f t="shared" si="37"/>
        <v>9.143645431714531E-3</v>
      </c>
    </row>
    <row r="1173" spans="1:8">
      <c r="A1173" s="2" t="s">
        <v>1221</v>
      </c>
      <c r="B1173" s="6">
        <v>28.071999999999999</v>
      </c>
      <c r="C1173" s="4">
        <v>28.271000000000001</v>
      </c>
      <c r="D1173" s="4">
        <v>28.315000000000001</v>
      </c>
      <c r="E1173" s="4">
        <v>28.052</v>
      </c>
      <c r="F1173" s="7">
        <v>-7.1000000000000004E-3</v>
      </c>
      <c r="G1173" s="35">
        <f t="shared" si="36"/>
        <v>0.26300000000000168</v>
      </c>
      <c r="H1173" s="34">
        <f t="shared" si="37"/>
        <v>8.9185195609345104E-3</v>
      </c>
    </row>
    <row r="1174" spans="1:8">
      <c r="A1174" s="2" t="s">
        <v>1222</v>
      </c>
      <c r="B1174" s="6">
        <v>28.271000000000001</v>
      </c>
      <c r="C1174" s="4">
        <v>28.423999999999999</v>
      </c>
      <c r="D1174" s="4">
        <v>28.513000000000002</v>
      </c>
      <c r="E1174" s="4">
        <v>28.268999999999998</v>
      </c>
      <c r="F1174" s="7">
        <v>-5.4000000000000003E-3</v>
      </c>
      <c r="G1174" s="35">
        <f t="shared" si="36"/>
        <v>0.24400000000000333</v>
      </c>
      <c r="H1174" s="34">
        <f t="shared" si="37"/>
        <v>1.1561001598295212E-2</v>
      </c>
    </row>
    <row r="1175" spans="1:8">
      <c r="A1175" s="2" t="s">
        <v>1223</v>
      </c>
      <c r="B1175" s="3">
        <v>28.423999999999999</v>
      </c>
      <c r="C1175" s="4">
        <v>28.155000000000001</v>
      </c>
      <c r="D1175" s="4">
        <v>28.521999999999998</v>
      </c>
      <c r="E1175" s="4">
        <v>28.114999999999998</v>
      </c>
      <c r="F1175" s="5">
        <v>9.5999999999999992E-3</v>
      </c>
      <c r="G1175" s="35">
        <f t="shared" si="36"/>
        <v>0.40700000000000003</v>
      </c>
      <c r="H1175" s="34">
        <f t="shared" si="37"/>
        <v>7.7986214737440496E-3</v>
      </c>
    </row>
    <row r="1176" spans="1:8">
      <c r="A1176" s="2" t="s">
        <v>1224</v>
      </c>
      <c r="B1176" s="3">
        <v>28.155000000000001</v>
      </c>
      <c r="C1176" s="4">
        <v>28.146000000000001</v>
      </c>
      <c r="D1176" s="4">
        <v>28.169</v>
      </c>
      <c r="E1176" s="4">
        <v>28.137</v>
      </c>
      <c r="F1176" s="5">
        <v>1.1999999999999999E-3</v>
      </c>
      <c r="G1176" s="35">
        <f t="shared" si="36"/>
        <v>3.2000000000000028E-2</v>
      </c>
      <c r="H1176" s="34">
        <f t="shared" si="37"/>
        <v>3.3870052489714665E-3</v>
      </c>
    </row>
    <row r="1177" spans="1:8">
      <c r="A1177" s="2" t="s">
        <v>1225</v>
      </c>
      <c r="B1177" s="6">
        <v>28.120999999999999</v>
      </c>
      <c r="C1177" s="4">
        <v>28.196000000000002</v>
      </c>
      <c r="D1177" s="4">
        <v>28.256</v>
      </c>
      <c r="E1177" s="4">
        <v>28.097000000000001</v>
      </c>
      <c r="F1177" s="7">
        <v>-2.7000000000000001E-3</v>
      </c>
      <c r="G1177" s="35">
        <f t="shared" si="36"/>
        <v>0.15899999999999892</v>
      </c>
      <c r="H1177" s="34">
        <f t="shared" si="37"/>
        <v>6.3208215297450307E-3</v>
      </c>
    </row>
    <row r="1178" spans="1:8">
      <c r="A1178" s="2" t="s">
        <v>1226</v>
      </c>
      <c r="B1178" s="6">
        <v>28.196000000000002</v>
      </c>
      <c r="C1178" s="4">
        <v>28.24</v>
      </c>
      <c r="D1178" s="4">
        <v>28.31</v>
      </c>
      <c r="E1178" s="4">
        <v>28.111999999999998</v>
      </c>
      <c r="F1178" s="7">
        <v>-1.5E-3</v>
      </c>
      <c r="G1178" s="35">
        <f t="shared" si="36"/>
        <v>0.1980000000000004</v>
      </c>
      <c r="H1178" s="34">
        <f t="shared" si="37"/>
        <v>6.988157473594379E-3</v>
      </c>
    </row>
    <row r="1179" spans="1:8">
      <c r="A1179" s="2" t="s">
        <v>1227</v>
      </c>
      <c r="B1179" s="3">
        <v>28.24</v>
      </c>
      <c r="C1179" s="4">
        <v>28.119</v>
      </c>
      <c r="D1179" s="4">
        <v>28.251000000000001</v>
      </c>
      <c r="E1179" s="4">
        <v>28.056000000000001</v>
      </c>
      <c r="F1179" s="5">
        <v>4.3E-3</v>
      </c>
      <c r="G1179" s="35">
        <f t="shared" si="36"/>
        <v>0.19500000000000028</v>
      </c>
      <c r="H1179" s="34">
        <f t="shared" si="37"/>
        <v>6.272944363260511E-3</v>
      </c>
    </row>
    <row r="1180" spans="1:8">
      <c r="A1180" s="2" t="s">
        <v>1228</v>
      </c>
      <c r="B1180" s="3">
        <v>28.119</v>
      </c>
      <c r="C1180" s="4">
        <v>28.056999999999999</v>
      </c>
      <c r="D1180" s="4">
        <v>28.175000000000001</v>
      </c>
      <c r="E1180" s="4">
        <v>28.018000000000001</v>
      </c>
      <c r="F1180" s="5">
        <v>2.2000000000000001E-3</v>
      </c>
      <c r="G1180" s="35">
        <f t="shared" si="36"/>
        <v>0.15700000000000003</v>
      </c>
      <c r="H1180" s="34">
        <f t="shared" si="37"/>
        <v>5.3317111572318363E-3</v>
      </c>
    </row>
    <row r="1181" spans="1:8">
      <c r="A1181" s="2" t="s">
        <v>1229</v>
      </c>
      <c r="B1181" s="3">
        <v>28.056999999999999</v>
      </c>
      <c r="C1181" s="4">
        <v>27.946000000000002</v>
      </c>
      <c r="D1181" s="4">
        <v>28.071000000000002</v>
      </c>
      <c r="E1181" s="4">
        <v>27.93</v>
      </c>
      <c r="F1181" s="5">
        <v>4.0000000000000001E-3</v>
      </c>
      <c r="G1181" s="35">
        <f t="shared" si="36"/>
        <v>0.14100000000000179</v>
      </c>
      <c r="H1181" s="34">
        <f t="shared" si="37"/>
        <v>4.3999284564479029E-3</v>
      </c>
    </row>
    <row r="1182" spans="1:8">
      <c r="A1182" s="2" t="s">
        <v>1230</v>
      </c>
      <c r="B1182" s="3">
        <v>27.946000000000002</v>
      </c>
      <c r="C1182" s="4">
        <v>27.954999999999998</v>
      </c>
      <c r="D1182" s="4">
        <v>28.047000000000001</v>
      </c>
      <c r="E1182" s="4">
        <v>27.942</v>
      </c>
      <c r="F1182" s="5">
        <v>1E-4</v>
      </c>
      <c r="G1182" s="35">
        <f t="shared" si="36"/>
        <v>0.10500000000000043</v>
      </c>
      <c r="H1182" s="34">
        <f t="shared" si="37"/>
        <v>7.1398199985826423E-3</v>
      </c>
    </row>
    <row r="1183" spans="1:8">
      <c r="A1183" s="2" t="s">
        <v>1231</v>
      </c>
      <c r="B1183" s="6">
        <v>27.942</v>
      </c>
      <c r="C1183" s="4">
        <v>28.222000000000001</v>
      </c>
      <c r="D1183" s="4">
        <v>28.234999999999999</v>
      </c>
      <c r="E1183" s="4">
        <v>27.937000000000001</v>
      </c>
      <c r="F1183" s="7">
        <v>-9.9000000000000008E-3</v>
      </c>
      <c r="G1183" s="35">
        <f t="shared" si="36"/>
        <v>0.29799999999999827</v>
      </c>
      <c r="H1183" s="34">
        <f t="shared" si="37"/>
        <v>7.8646499076835286E-3</v>
      </c>
    </row>
    <row r="1184" spans="1:8">
      <c r="A1184" s="2" t="s">
        <v>1232</v>
      </c>
      <c r="B1184" s="3">
        <v>28.222000000000001</v>
      </c>
      <c r="C1184" s="4">
        <v>28.164000000000001</v>
      </c>
      <c r="D1184" s="4">
        <v>28.309000000000001</v>
      </c>
      <c r="E1184" s="4">
        <v>28.164000000000001</v>
      </c>
      <c r="F1184" s="5">
        <v>2E-3</v>
      </c>
      <c r="G1184" s="35">
        <f t="shared" si="36"/>
        <v>0.14499999999999957</v>
      </c>
      <c r="H1184" s="34">
        <f t="shared" si="37"/>
        <v>6.2077747515121339E-3</v>
      </c>
    </row>
    <row r="1185" spans="1:8">
      <c r="A1185" s="2" t="s">
        <v>1233</v>
      </c>
      <c r="B1185" s="6">
        <v>28.164000000000001</v>
      </c>
      <c r="C1185" s="4">
        <v>28.271000000000001</v>
      </c>
      <c r="D1185" s="4">
        <v>28.350999999999999</v>
      </c>
      <c r="E1185" s="4">
        <v>28.145</v>
      </c>
      <c r="F1185" s="7">
        <v>-3.8E-3</v>
      </c>
      <c r="G1185" s="35">
        <f t="shared" si="36"/>
        <v>0.20599999999999952</v>
      </c>
      <c r="H1185" s="34">
        <f t="shared" si="37"/>
        <v>6.2424842611586888E-3</v>
      </c>
    </row>
    <row r="1186" spans="1:8">
      <c r="A1186" s="2" t="s">
        <v>1234</v>
      </c>
      <c r="B1186" s="6">
        <v>28.271000000000001</v>
      </c>
      <c r="C1186" s="4">
        <v>28.274000000000001</v>
      </c>
      <c r="D1186" s="4">
        <v>28.387</v>
      </c>
      <c r="E1186" s="4">
        <v>28.24</v>
      </c>
      <c r="F1186" s="7">
        <v>-1E-4</v>
      </c>
      <c r="G1186" s="35">
        <f t="shared" si="36"/>
        <v>0.14700000000000202</v>
      </c>
      <c r="H1186" s="34">
        <f t="shared" si="37"/>
        <v>4.9575070821529952E-3</v>
      </c>
    </row>
    <row r="1187" spans="1:8">
      <c r="A1187" s="2" t="s">
        <v>1235</v>
      </c>
      <c r="B1187" s="3">
        <v>28.274000000000001</v>
      </c>
      <c r="C1187" s="4">
        <v>28.24</v>
      </c>
      <c r="D1187" s="4">
        <v>28.315999999999999</v>
      </c>
      <c r="E1187" s="4">
        <v>28.183</v>
      </c>
      <c r="F1187" s="5">
        <v>1.1999999999999999E-3</v>
      </c>
      <c r="G1187" s="35">
        <f t="shared" si="36"/>
        <v>0.13299999999999912</v>
      </c>
      <c r="H1187" s="34">
        <f t="shared" si="37"/>
        <v>5.7487529628188223E-3</v>
      </c>
    </row>
    <row r="1188" spans="1:8">
      <c r="A1188" s="2" t="s">
        <v>1236</v>
      </c>
      <c r="B1188" s="3">
        <v>28.24</v>
      </c>
      <c r="C1188" s="4">
        <v>28.266999999999999</v>
      </c>
      <c r="D1188" s="4">
        <v>28.423999999999999</v>
      </c>
      <c r="E1188" s="4">
        <v>28.231999999999999</v>
      </c>
      <c r="F1188" s="5">
        <v>1E-4</v>
      </c>
      <c r="G1188" s="35">
        <f t="shared" si="36"/>
        <v>0.19200000000000017</v>
      </c>
      <c r="H1188" s="34">
        <f t="shared" si="37"/>
        <v>7.2940101237345808E-3</v>
      </c>
    </row>
    <row r="1189" spans="1:8">
      <c r="A1189" s="2" t="s">
        <v>1237</v>
      </c>
      <c r="B1189" s="6">
        <v>28.239000000000001</v>
      </c>
      <c r="C1189" s="4">
        <v>28.448</v>
      </c>
      <c r="D1189" s="4">
        <v>28.449000000000002</v>
      </c>
      <c r="E1189" s="4">
        <v>28.225999999999999</v>
      </c>
      <c r="F1189" s="7">
        <v>-7.4000000000000003E-3</v>
      </c>
      <c r="G1189" s="35">
        <f t="shared" si="36"/>
        <v>0.22300000000000253</v>
      </c>
      <c r="H1189" s="34">
        <f t="shared" si="37"/>
        <v>8.0817643140142711E-3</v>
      </c>
    </row>
    <row r="1190" spans="1:8">
      <c r="A1190" s="2" t="s">
        <v>1238</v>
      </c>
      <c r="B1190" s="6">
        <v>28.448</v>
      </c>
      <c r="C1190" s="4">
        <v>28.521000000000001</v>
      </c>
      <c r="D1190" s="4">
        <v>28.568999999999999</v>
      </c>
      <c r="E1190" s="4">
        <v>28.331</v>
      </c>
      <c r="F1190" s="7">
        <v>-2.5000000000000001E-3</v>
      </c>
      <c r="G1190" s="35">
        <f t="shared" si="36"/>
        <v>0.23799999999999955</v>
      </c>
      <c r="H1190" s="34">
        <f t="shared" si="37"/>
        <v>8.6751066756003969E-3</v>
      </c>
    </row>
    <row r="1191" spans="1:8">
      <c r="A1191" s="2" t="s">
        <v>1239</v>
      </c>
      <c r="B1191" s="3">
        <v>28.521000000000001</v>
      </c>
      <c r="C1191" s="4">
        <v>28.356999999999999</v>
      </c>
      <c r="D1191" s="4">
        <v>28.611000000000001</v>
      </c>
      <c r="E1191" s="4">
        <v>28.356999999999999</v>
      </c>
      <c r="F1191" s="5">
        <v>5.7999999999999996E-3</v>
      </c>
      <c r="G1191" s="35">
        <f t="shared" si="36"/>
        <v>0.25400000000000134</v>
      </c>
      <c r="H1191" s="34">
        <f t="shared" si="37"/>
        <v>6.8060796276052261E-3</v>
      </c>
    </row>
    <row r="1192" spans="1:8">
      <c r="A1192" s="2" t="s">
        <v>1240</v>
      </c>
      <c r="B1192" s="3">
        <v>28.356999999999999</v>
      </c>
      <c r="C1192" s="4">
        <v>28.356999999999999</v>
      </c>
      <c r="D1192" s="4">
        <v>28.437000000000001</v>
      </c>
      <c r="E1192" s="4">
        <v>28.305</v>
      </c>
      <c r="F1192" s="5">
        <v>0</v>
      </c>
      <c r="G1192" s="35">
        <f t="shared" si="36"/>
        <v>0.13200000000000145</v>
      </c>
      <c r="H1192" s="34">
        <f t="shared" si="37"/>
        <v>4.7889010176414394E-3</v>
      </c>
    </row>
    <row r="1193" spans="1:8">
      <c r="A1193" s="2" t="s">
        <v>1241</v>
      </c>
      <c r="B1193" s="3">
        <v>28.356999999999999</v>
      </c>
      <c r="C1193" s="4">
        <v>28.399000000000001</v>
      </c>
      <c r="D1193" s="4">
        <v>28.434999999999999</v>
      </c>
      <c r="E1193" s="4">
        <v>28.295000000000002</v>
      </c>
      <c r="F1193" s="5">
        <v>5.0000000000000001E-4</v>
      </c>
      <c r="G1193" s="35">
        <f t="shared" si="36"/>
        <v>0.13999999999999702</v>
      </c>
      <c r="H1193" s="34">
        <f t="shared" si="37"/>
        <v>5.7069154387080255E-3</v>
      </c>
    </row>
    <row r="1194" spans="1:8">
      <c r="A1194" s="2" t="s">
        <v>1243</v>
      </c>
      <c r="B1194" s="3">
        <v>28.343</v>
      </c>
      <c r="C1194" s="4">
        <v>28.298999999999999</v>
      </c>
      <c r="D1194" s="4">
        <v>28.361000000000001</v>
      </c>
      <c r="E1194" s="4">
        <v>28.178000000000001</v>
      </c>
      <c r="F1194" s="5">
        <v>1.5E-3</v>
      </c>
      <c r="G1194" s="35">
        <f t="shared" si="36"/>
        <v>0.18299999999999983</v>
      </c>
      <c r="H1194" s="34">
        <f t="shared" si="37"/>
        <v>7.6108069927599744E-3</v>
      </c>
    </row>
    <row r="1195" spans="1:8">
      <c r="A1195" s="2" t="s">
        <v>1244</v>
      </c>
      <c r="B1195" s="6">
        <v>28.298999999999999</v>
      </c>
      <c r="C1195" s="4">
        <v>28.315000000000001</v>
      </c>
      <c r="D1195" s="4">
        <v>28.460999999999999</v>
      </c>
      <c r="E1195" s="4">
        <v>28.213000000000001</v>
      </c>
      <c r="F1195" s="7">
        <v>-5.0000000000000001E-4</v>
      </c>
      <c r="G1195" s="35">
        <f t="shared" si="36"/>
        <v>0.24799999999999756</v>
      </c>
      <c r="H1195" s="34">
        <f t="shared" si="37"/>
        <v>7.8385472086259528E-3</v>
      </c>
    </row>
    <row r="1196" spans="1:8">
      <c r="A1196" s="2" t="s">
        <v>1245</v>
      </c>
      <c r="B1196" s="3">
        <v>28.315000000000001</v>
      </c>
      <c r="C1196" s="4">
        <v>28.193999999999999</v>
      </c>
      <c r="D1196" s="4">
        <v>28.379000000000001</v>
      </c>
      <c r="E1196" s="4">
        <v>28.184999999999999</v>
      </c>
      <c r="F1196" s="5">
        <v>4.3E-3</v>
      </c>
      <c r="G1196" s="35">
        <f t="shared" si="36"/>
        <v>0.19400000000000261</v>
      </c>
      <c r="H1196" s="34">
        <f t="shared" si="37"/>
        <v>6.8291992498496655E-3</v>
      </c>
    </row>
    <row r="1197" spans="1:8">
      <c r="A1197" s="2" t="s">
        <v>1246</v>
      </c>
      <c r="B1197" s="6">
        <v>28.193999999999999</v>
      </c>
      <c r="C1197" s="4">
        <v>28.260999999999999</v>
      </c>
      <c r="D1197" s="4">
        <v>28.311</v>
      </c>
      <c r="E1197" s="4">
        <v>28.119</v>
      </c>
      <c r="F1197" s="7">
        <v>-2.3999999999999998E-3</v>
      </c>
      <c r="G1197" s="35">
        <f t="shared" si="36"/>
        <v>0.19200000000000017</v>
      </c>
      <c r="H1197" s="34">
        <f t="shared" si="37"/>
        <v>7.8396906310423883E-3</v>
      </c>
    </row>
    <row r="1198" spans="1:8">
      <c r="A1198" s="2" t="s">
        <v>1247</v>
      </c>
      <c r="B1198" s="6">
        <v>28.260999999999999</v>
      </c>
      <c r="C1198" s="4">
        <v>28.445</v>
      </c>
      <c r="D1198" s="4">
        <v>28.486000000000001</v>
      </c>
      <c r="E1198" s="4">
        <v>28.231999999999999</v>
      </c>
      <c r="F1198" s="7">
        <v>-6.4999999999999997E-3</v>
      </c>
      <c r="G1198" s="35">
        <f t="shared" si="36"/>
        <v>0.25400000000000134</v>
      </c>
      <c r="H1198" s="34">
        <f t="shared" si="37"/>
        <v>5.6768251959647157E-3</v>
      </c>
    </row>
    <row r="1199" spans="1:8">
      <c r="A1199" s="2" t="s">
        <v>1248</v>
      </c>
      <c r="B1199" s="3">
        <v>28.445</v>
      </c>
      <c r="C1199" s="4">
        <v>28.449000000000002</v>
      </c>
      <c r="D1199" s="4">
        <v>28.486000000000001</v>
      </c>
      <c r="E1199" s="4">
        <v>28.417000000000002</v>
      </c>
      <c r="F1199" s="5">
        <v>5.0000000000000001E-4</v>
      </c>
      <c r="G1199" s="35">
        <f t="shared" si="36"/>
        <v>6.8999999999999062E-2</v>
      </c>
      <c r="H1199" s="34">
        <f t="shared" si="37"/>
        <v>6.1128964649992644E-3</v>
      </c>
    </row>
    <row r="1200" spans="1:8">
      <c r="A1200" s="2" t="s">
        <v>2064</v>
      </c>
      <c r="B1200" s="6">
        <v>28.431000000000001</v>
      </c>
      <c r="C1200" s="4">
        <v>28.628</v>
      </c>
      <c r="D1200" s="4">
        <v>28.683</v>
      </c>
      <c r="E1200" s="4">
        <v>28.402000000000001</v>
      </c>
      <c r="F1200" s="7">
        <v>-6.8999999999999999E-3</v>
      </c>
      <c r="G1200" s="35">
        <f t="shared" si="36"/>
        <v>0.28099999999999881</v>
      </c>
      <c r="H1200" s="34">
        <f t="shared" si="37"/>
        <v>8.4209061173359002E-3</v>
      </c>
    </row>
    <row r="1201" spans="1:8">
      <c r="A1201" s="2" t="s">
        <v>1249</v>
      </c>
      <c r="B1201" s="6">
        <v>28.628</v>
      </c>
      <c r="C1201" s="4">
        <v>28.738</v>
      </c>
      <c r="D1201" s="4">
        <v>28.77</v>
      </c>
      <c r="E1201" s="4">
        <v>28.567</v>
      </c>
      <c r="F1201" s="7">
        <v>-3.8E-3</v>
      </c>
      <c r="G1201" s="35">
        <f t="shared" si="36"/>
        <v>0.2029999999999994</v>
      </c>
      <c r="H1201" s="34">
        <f t="shared" si="37"/>
        <v>6.9659712305387934E-3</v>
      </c>
    </row>
    <row r="1202" spans="1:8">
      <c r="A1202" s="2" t="s">
        <v>1250</v>
      </c>
      <c r="B1202" s="3">
        <v>28.738</v>
      </c>
      <c r="C1202" s="4">
        <v>28.710999999999999</v>
      </c>
      <c r="D1202" s="4">
        <v>28.812999999999999</v>
      </c>
      <c r="E1202" s="4">
        <v>28.616</v>
      </c>
      <c r="F1202" s="5">
        <v>1E-3</v>
      </c>
      <c r="G1202" s="35">
        <f t="shared" si="36"/>
        <v>0.19699999999999918</v>
      </c>
      <c r="H1202" s="34">
        <f t="shared" si="37"/>
        <v>1.1647896712626704E-2</v>
      </c>
    </row>
    <row r="1203" spans="1:8">
      <c r="A1203" s="2" t="s">
        <v>1251</v>
      </c>
      <c r="B1203" s="3">
        <v>28.710999999999999</v>
      </c>
      <c r="C1203" s="4">
        <v>28.503</v>
      </c>
      <c r="D1203" s="4">
        <v>28.959</v>
      </c>
      <c r="E1203" s="4">
        <v>28.492000000000001</v>
      </c>
      <c r="F1203" s="5">
        <v>7.3000000000000001E-3</v>
      </c>
      <c r="G1203" s="35">
        <f t="shared" si="36"/>
        <v>0.46699999999999875</v>
      </c>
      <c r="H1203" s="34">
        <f t="shared" si="37"/>
        <v>1.1801937266146749E-2</v>
      </c>
    </row>
    <row r="1204" spans="1:8">
      <c r="A1204" s="2" t="s">
        <v>1252</v>
      </c>
      <c r="B1204" s="6">
        <v>28.503</v>
      </c>
      <c r="C1204" s="4">
        <v>28.597000000000001</v>
      </c>
      <c r="D1204" s="4">
        <v>28.696999999999999</v>
      </c>
      <c r="E1204" s="4">
        <v>28.489000000000001</v>
      </c>
      <c r="F1204" s="7">
        <v>-3.3E-3</v>
      </c>
      <c r="G1204" s="35">
        <f t="shared" si="36"/>
        <v>0.20799999999999841</v>
      </c>
      <c r="H1204" s="34">
        <f t="shared" si="37"/>
        <v>6.9976557853118956E-3</v>
      </c>
    </row>
    <row r="1205" spans="1:8">
      <c r="A1205" s="2" t="s">
        <v>1253</v>
      </c>
      <c r="B1205" s="3">
        <v>28.597000000000001</v>
      </c>
      <c r="C1205" s="4">
        <v>28.581</v>
      </c>
      <c r="D1205" s="4">
        <v>28.75</v>
      </c>
      <c r="E1205" s="4">
        <v>28.558</v>
      </c>
      <c r="F1205" s="5">
        <v>2.8999999999999998E-3</v>
      </c>
      <c r="G1205" s="35">
        <f t="shared" si="36"/>
        <v>0.19200000000000017</v>
      </c>
      <c r="H1205" s="34">
        <f t="shared" si="37"/>
        <v>8.2273616545556188E-3</v>
      </c>
    </row>
    <row r="1206" spans="1:8">
      <c r="A1206" s="2" t="s">
        <v>1254</v>
      </c>
      <c r="B1206" s="6">
        <v>28.513999999999999</v>
      </c>
      <c r="C1206" s="4">
        <v>28.623999999999999</v>
      </c>
      <c r="D1206" s="4">
        <v>28.777999999999999</v>
      </c>
      <c r="E1206" s="4">
        <v>28.498999999999999</v>
      </c>
      <c r="F1206" s="7">
        <v>-3.8E-3</v>
      </c>
      <c r="G1206" s="35">
        <f t="shared" si="36"/>
        <v>0.27899999999999991</v>
      </c>
      <c r="H1206" s="34">
        <f t="shared" si="37"/>
        <v>1.206793277192492E-2</v>
      </c>
    </row>
    <row r="1207" spans="1:8">
      <c r="A1207" s="2" t="s">
        <v>1255</v>
      </c>
      <c r="B1207" s="3">
        <v>28.623999999999999</v>
      </c>
      <c r="C1207" s="4">
        <v>28.381</v>
      </c>
      <c r="D1207" s="4">
        <v>28.67</v>
      </c>
      <c r="E1207" s="4">
        <v>28.263999999999999</v>
      </c>
      <c r="F1207" s="5">
        <v>8.6E-3</v>
      </c>
      <c r="G1207" s="35">
        <f t="shared" si="36"/>
        <v>0.40600000000000236</v>
      </c>
      <c r="H1207" s="34">
        <f t="shared" si="37"/>
        <v>9.9890385771366167E-3</v>
      </c>
    </row>
    <row r="1208" spans="1:8">
      <c r="A1208" s="2" t="s">
        <v>1256</v>
      </c>
      <c r="B1208" s="3">
        <v>28.381</v>
      </c>
      <c r="C1208" s="4">
        <v>28.280999999999999</v>
      </c>
      <c r="D1208" s="4">
        <v>28.402999999999999</v>
      </c>
      <c r="E1208" s="4">
        <v>28.244</v>
      </c>
      <c r="F1208" s="5">
        <v>3.5000000000000001E-3</v>
      </c>
      <c r="G1208" s="35">
        <f t="shared" si="36"/>
        <v>0.15899999999999892</v>
      </c>
      <c r="H1208" s="34">
        <f t="shared" si="37"/>
        <v>5.8552164655783943E-3</v>
      </c>
    </row>
    <row r="1209" spans="1:8">
      <c r="A1209" s="2" t="s">
        <v>1257</v>
      </c>
      <c r="B1209" s="3">
        <v>28.280999999999999</v>
      </c>
      <c r="C1209" s="4">
        <v>28.18</v>
      </c>
      <c r="D1209" s="4">
        <v>28.323</v>
      </c>
      <c r="E1209" s="4">
        <v>28.152000000000001</v>
      </c>
      <c r="F1209" s="5">
        <v>3.5999999999999999E-3</v>
      </c>
      <c r="G1209" s="35">
        <f t="shared" si="36"/>
        <v>0.17099999999999937</v>
      </c>
      <c r="H1209" s="34">
        <f t="shared" si="37"/>
        <v>5.1681881149433524E-3</v>
      </c>
    </row>
    <row r="1210" spans="1:8">
      <c r="A1210" s="2" t="s">
        <v>1258</v>
      </c>
      <c r="B1210" s="3">
        <v>28.18</v>
      </c>
      <c r="C1210" s="4">
        <v>28.152999999999999</v>
      </c>
      <c r="D1210" s="4">
        <v>28.23</v>
      </c>
      <c r="E1210" s="4">
        <v>28.11</v>
      </c>
      <c r="F1210" s="5">
        <v>8.9999999999999998E-4</v>
      </c>
      <c r="G1210" s="35">
        <f t="shared" si="36"/>
        <v>0.12000000000000099</v>
      </c>
      <c r="H1210" s="34">
        <f t="shared" si="37"/>
        <v>3.303377970376158E-3</v>
      </c>
    </row>
    <row r="1211" spans="1:8">
      <c r="A1211" s="2" t="s">
        <v>1259</v>
      </c>
      <c r="B1211" s="6">
        <v>28.152999999999999</v>
      </c>
      <c r="C1211" s="4">
        <v>28.152999999999999</v>
      </c>
      <c r="D1211" s="4">
        <v>28.209</v>
      </c>
      <c r="E1211" s="4">
        <v>28.143000000000001</v>
      </c>
      <c r="F1211" s="7">
        <v>-1E-4</v>
      </c>
      <c r="G1211" s="35">
        <f t="shared" si="36"/>
        <v>6.5999999999998948E-2</v>
      </c>
      <c r="H1211" s="34">
        <f t="shared" si="37"/>
        <v>3.4590414020647864E-3</v>
      </c>
    </row>
    <row r="1212" spans="1:8">
      <c r="A1212" s="2" t="s">
        <v>1260</v>
      </c>
      <c r="B1212" s="6">
        <v>28.155999999999999</v>
      </c>
      <c r="C1212" s="4">
        <v>28.187000000000001</v>
      </c>
      <c r="D1212" s="4">
        <v>28.244</v>
      </c>
      <c r="E1212" s="4">
        <v>28.114999999999998</v>
      </c>
      <c r="F1212" s="7">
        <v>-1.1000000000000001E-3</v>
      </c>
      <c r="G1212" s="35">
        <f t="shared" si="36"/>
        <v>0.12900000000000134</v>
      </c>
      <c r="H1212" s="34">
        <f t="shared" si="37"/>
        <v>7.3796188664623707E-3</v>
      </c>
    </row>
    <row r="1213" spans="1:8">
      <c r="A1213" s="2" t="s">
        <v>1261</v>
      </c>
      <c r="B1213" s="6">
        <v>28.187000000000001</v>
      </c>
      <c r="C1213" s="4">
        <v>28.388999999999999</v>
      </c>
      <c r="D1213" s="4">
        <v>28.428000000000001</v>
      </c>
      <c r="E1213" s="4">
        <v>28.138000000000002</v>
      </c>
      <c r="F1213" s="7">
        <v>-7.1000000000000004E-3</v>
      </c>
      <c r="G1213" s="35">
        <f t="shared" si="36"/>
        <v>0.28999999999999915</v>
      </c>
      <c r="H1213" s="34">
        <f t="shared" si="37"/>
        <v>1.2837461731143883E-2</v>
      </c>
    </row>
    <row r="1214" spans="1:8">
      <c r="A1214" s="2" t="s">
        <v>1262</v>
      </c>
      <c r="B1214" s="6">
        <v>28.388999999999999</v>
      </c>
      <c r="C1214" s="4">
        <v>28.744</v>
      </c>
      <c r="D1214" s="4">
        <v>28.795999999999999</v>
      </c>
      <c r="E1214" s="4">
        <v>28.347999999999999</v>
      </c>
      <c r="F1214" s="7">
        <v>-1.24E-2</v>
      </c>
      <c r="G1214" s="35">
        <f t="shared" si="36"/>
        <v>0.4480000000000004</v>
      </c>
      <c r="H1214" s="34">
        <f t="shared" si="37"/>
        <v>1.1924983533816321E-2</v>
      </c>
    </row>
    <row r="1215" spans="1:8">
      <c r="A1215" s="2" t="s">
        <v>1263</v>
      </c>
      <c r="B1215" s="6">
        <v>28.744</v>
      </c>
      <c r="C1215" s="4">
        <v>28.847000000000001</v>
      </c>
      <c r="D1215" s="4">
        <v>28.870999999999999</v>
      </c>
      <c r="E1215" s="4">
        <v>28.631</v>
      </c>
      <c r="F1215" s="7">
        <v>-3.5999999999999999E-3</v>
      </c>
      <c r="G1215" s="35">
        <f t="shared" si="36"/>
        <v>0.23999999999999844</v>
      </c>
      <c r="H1215" s="34">
        <f t="shared" si="37"/>
        <v>7.7138123835161802E-3</v>
      </c>
    </row>
    <row r="1216" spans="1:8">
      <c r="A1216" s="2" t="s">
        <v>1264</v>
      </c>
      <c r="B1216" s="6">
        <v>28.847000000000001</v>
      </c>
      <c r="C1216" s="4">
        <v>28.974</v>
      </c>
      <c r="D1216" s="4">
        <v>28.998999999999999</v>
      </c>
      <c r="E1216" s="4">
        <v>28.792000000000002</v>
      </c>
      <c r="F1216" s="7">
        <v>-4.4000000000000003E-3</v>
      </c>
      <c r="G1216" s="35">
        <f t="shared" si="36"/>
        <v>0.20699999999999719</v>
      </c>
      <c r="H1216" s="34">
        <f t="shared" si="37"/>
        <v>4.231872042007763E-3</v>
      </c>
    </row>
    <row r="1217" spans="1:8">
      <c r="A1217" s="2" t="s">
        <v>1265</v>
      </c>
      <c r="B1217" s="3">
        <v>28.974</v>
      </c>
      <c r="C1217" s="4">
        <v>28.946999999999999</v>
      </c>
      <c r="D1217" s="4">
        <v>28.978000000000002</v>
      </c>
      <c r="E1217" s="4">
        <v>28.94</v>
      </c>
      <c r="F1217" s="5">
        <v>6.9999999999999999E-4</v>
      </c>
      <c r="G1217" s="35">
        <f t="shared" si="36"/>
        <v>3.8000000000000256E-2</v>
      </c>
      <c r="H1217" s="34">
        <f t="shared" si="37"/>
        <v>3.9235931853381784E-3</v>
      </c>
    </row>
    <row r="1218" spans="1:8">
      <c r="A1218" s="2" t="s">
        <v>1266</v>
      </c>
      <c r="B1218" s="6">
        <v>28.952000000000002</v>
      </c>
      <c r="C1218" s="4">
        <v>29.055</v>
      </c>
      <c r="D1218" s="4">
        <v>29.059000000000001</v>
      </c>
      <c r="E1218" s="4">
        <v>28.869</v>
      </c>
      <c r="F1218" s="7">
        <v>-3.5000000000000001E-3</v>
      </c>
      <c r="G1218" s="35">
        <f t="shared" si="36"/>
        <v>0.19000000000000128</v>
      </c>
      <c r="H1218" s="34">
        <f t="shared" si="37"/>
        <v>8.5955461002642352E-3</v>
      </c>
    </row>
    <row r="1219" spans="1:8">
      <c r="A1219" s="2" t="s">
        <v>1267</v>
      </c>
      <c r="B1219" s="6">
        <v>29.055</v>
      </c>
      <c r="C1219" s="4">
        <v>29.143000000000001</v>
      </c>
      <c r="D1219" s="4">
        <v>29.262</v>
      </c>
      <c r="E1219" s="4">
        <v>28.951000000000001</v>
      </c>
      <c r="F1219" s="7">
        <v>-3.0000000000000001E-3</v>
      </c>
      <c r="G1219" s="35">
        <f t="shared" ref="G1219:G1282" si="38">D1219-E1219</f>
        <v>0.31099999999999994</v>
      </c>
      <c r="H1219" s="34">
        <f t="shared" ref="H1219:H1282" si="39">(SUM(G1219:G1220)/2)/C1220</f>
        <v>7.8026293324227544E-3</v>
      </c>
    </row>
    <row r="1220" spans="1:8">
      <c r="A1220" s="2" t="s">
        <v>1268</v>
      </c>
      <c r="B1220" s="6">
        <v>29.143000000000001</v>
      </c>
      <c r="C1220" s="4">
        <v>29.285</v>
      </c>
      <c r="D1220" s="4">
        <v>29.285</v>
      </c>
      <c r="E1220" s="4">
        <v>29.138999999999999</v>
      </c>
      <c r="F1220" s="7">
        <v>-4.7999999999999996E-3</v>
      </c>
      <c r="G1220" s="35">
        <f t="shared" si="38"/>
        <v>0.1460000000000008</v>
      </c>
      <c r="H1220" s="34">
        <f t="shared" si="39"/>
        <v>5.5218300922591952E-3</v>
      </c>
    </row>
    <row r="1221" spans="1:8">
      <c r="A1221" s="2" t="s">
        <v>1269</v>
      </c>
      <c r="B1221" s="3">
        <v>29.285</v>
      </c>
      <c r="C1221" s="4">
        <v>29.157</v>
      </c>
      <c r="D1221" s="4">
        <v>29.323</v>
      </c>
      <c r="E1221" s="4">
        <v>29.146999999999998</v>
      </c>
      <c r="F1221" s="5">
        <v>4.4000000000000003E-3</v>
      </c>
      <c r="G1221" s="35">
        <f t="shared" si="38"/>
        <v>0.17600000000000193</v>
      </c>
      <c r="H1221" s="34">
        <f t="shared" si="39"/>
        <v>1.1390969692804622E-2</v>
      </c>
    </row>
    <row r="1222" spans="1:8">
      <c r="A1222" s="2" t="s">
        <v>1270</v>
      </c>
      <c r="B1222" s="3">
        <v>29.157</v>
      </c>
      <c r="C1222" s="4">
        <v>29.102</v>
      </c>
      <c r="D1222" s="4">
        <v>29.213999999999999</v>
      </c>
      <c r="E1222" s="4">
        <v>28.727</v>
      </c>
      <c r="F1222" s="5">
        <v>1.9E-3</v>
      </c>
      <c r="G1222" s="35">
        <f t="shared" si="38"/>
        <v>0.48699999999999832</v>
      </c>
      <c r="H1222" s="34">
        <f t="shared" si="39"/>
        <v>9.5149766419345728E-3</v>
      </c>
    </row>
    <row r="1223" spans="1:8">
      <c r="A1223" s="2" t="s">
        <v>1271</v>
      </c>
      <c r="B1223" s="6">
        <v>29.102</v>
      </c>
      <c r="C1223" s="4">
        <v>29.111999999999998</v>
      </c>
      <c r="D1223" s="4">
        <v>29.166</v>
      </c>
      <c r="E1223" s="4">
        <v>29.099</v>
      </c>
      <c r="F1223" s="7">
        <v>0</v>
      </c>
      <c r="G1223" s="35">
        <f t="shared" si="38"/>
        <v>6.7000000000000171E-2</v>
      </c>
      <c r="H1223" s="34">
        <f t="shared" si="39"/>
        <v>4.1036864783530269E-3</v>
      </c>
    </row>
    <row r="1224" spans="1:8">
      <c r="A1224" s="2" t="s">
        <v>1272</v>
      </c>
      <c r="B1224" s="6">
        <v>29.103000000000002</v>
      </c>
      <c r="C1224" s="4">
        <v>29.242000000000001</v>
      </c>
      <c r="D1224" s="4">
        <v>29.263999999999999</v>
      </c>
      <c r="E1224" s="4">
        <v>29.091000000000001</v>
      </c>
      <c r="F1224" s="7">
        <v>-4.7999999999999996E-3</v>
      </c>
      <c r="G1224" s="35">
        <f t="shared" si="38"/>
        <v>0.17299999999999827</v>
      </c>
      <c r="H1224" s="34">
        <f t="shared" si="39"/>
        <v>4.9135422016777178E-3</v>
      </c>
    </row>
    <row r="1225" spans="1:8">
      <c r="A1225" s="2" t="s">
        <v>1273</v>
      </c>
      <c r="B1225" s="3">
        <v>29.242000000000001</v>
      </c>
      <c r="C1225" s="4">
        <v>29.204999999999998</v>
      </c>
      <c r="D1225" s="4">
        <v>29.280999999999999</v>
      </c>
      <c r="E1225" s="4">
        <v>29.167000000000002</v>
      </c>
      <c r="F1225" s="5">
        <v>1.2999999999999999E-3</v>
      </c>
      <c r="G1225" s="35">
        <f t="shared" si="38"/>
        <v>0.11399999999999721</v>
      </c>
      <c r="H1225" s="34">
        <f t="shared" si="39"/>
        <v>4.5691683431649524E-3</v>
      </c>
    </row>
    <row r="1226" spans="1:8">
      <c r="A1226" s="2" t="s">
        <v>1274</v>
      </c>
      <c r="B1226" s="6">
        <v>29.204999999999998</v>
      </c>
      <c r="C1226" s="4">
        <v>29.327000000000002</v>
      </c>
      <c r="D1226" s="4">
        <v>29.347000000000001</v>
      </c>
      <c r="E1226" s="4">
        <v>29.193000000000001</v>
      </c>
      <c r="F1226" s="7">
        <v>-4.1999999999999997E-3</v>
      </c>
      <c r="G1226" s="35">
        <f t="shared" si="38"/>
        <v>0.15399999999999991</v>
      </c>
      <c r="H1226" s="34">
        <f t="shared" si="39"/>
        <v>4.4536209132482896E-3</v>
      </c>
    </row>
    <row r="1227" spans="1:8">
      <c r="A1227" s="2" t="s">
        <v>1275</v>
      </c>
      <c r="B1227" s="3">
        <v>29.327000000000002</v>
      </c>
      <c r="C1227" s="4">
        <v>29.302</v>
      </c>
      <c r="D1227" s="4">
        <v>29.35</v>
      </c>
      <c r="E1227" s="4">
        <v>29.242999999999999</v>
      </c>
      <c r="F1227" s="5">
        <v>8.9999999999999998E-4</v>
      </c>
      <c r="G1227" s="35">
        <f t="shared" si="38"/>
        <v>0.10700000000000287</v>
      </c>
      <c r="H1227" s="34">
        <f t="shared" si="39"/>
        <v>4.5117134295832905E-3</v>
      </c>
    </row>
    <row r="1228" spans="1:8">
      <c r="A1228" s="2" t="s">
        <v>1276</v>
      </c>
      <c r="B1228" s="6">
        <v>29.302</v>
      </c>
      <c r="C1228" s="4">
        <v>29.367999999999999</v>
      </c>
      <c r="D1228" s="4">
        <v>29.375</v>
      </c>
      <c r="E1228" s="4">
        <v>29.216999999999999</v>
      </c>
      <c r="F1228" s="7">
        <v>-2.2000000000000001E-3</v>
      </c>
      <c r="G1228" s="35">
        <f t="shared" si="38"/>
        <v>0.15800000000000125</v>
      </c>
      <c r="H1228" s="34">
        <f t="shared" si="39"/>
        <v>3.6090020768785496E-3</v>
      </c>
    </row>
    <row r="1229" spans="1:8">
      <c r="A1229" s="2" t="s">
        <v>1277</v>
      </c>
      <c r="B1229" s="3">
        <v>29.367999999999999</v>
      </c>
      <c r="C1229" s="4">
        <v>29.370999999999999</v>
      </c>
      <c r="D1229" s="4">
        <v>29.378</v>
      </c>
      <c r="E1229" s="4">
        <v>29.324000000000002</v>
      </c>
      <c r="F1229" s="5">
        <v>1.5E-3</v>
      </c>
      <c r="G1229" s="35">
        <f t="shared" si="38"/>
        <v>5.3999999999998494E-2</v>
      </c>
      <c r="H1229" s="34">
        <f t="shared" si="39"/>
        <v>9.7186700767261055E-4</v>
      </c>
    </row>
    <row r="1230" spans="1:8">
      <c r="A1230" s="2" t="s">
        <v>1278</v>
      </c>
      <c r="B1230" s="6">
        <v>29.324000000000002</v>
      </c>
      <c r="C1230" s="4">
        <v>29.324999999999999</v>
      </c>
      <c r="D1230" s="4">
        <v>29.327000000000002</v>
      </c>
      <c r="E1230" s="4">
        <v>29.324000000000002</v>
      </c>
      <c r="F1230" s="7">
        <v>0</v>
      </c>
      <c r="G1230" s="35">
        <f t="shared" si="38"/>
        <v>3.0000000000001137E-3</v>
      </c>
      <c r="H1230" s="34">
        <f t="shared" si="39"/>
        <v>1.3333333333333231E-3</v>
      </c>
    </row>
    <row r="1231" spans="1:8">
      <c r="A1231" s="2" t="s">
        <v>1279</v>
      </c>
      <c r="B1231" s="3">
        <v>29.324999999999999</v>
      </c>
      <c r="C1231" s="4">
        <v>29.25</v>
      </c>
      <c r="D1231" s="4">
        <v>29.324999999999999</v>
      </c>
      <c r="E1231" s="4">
        <v>29.25</v>
      </c>
      <c r="F1231" s="5">
        <v>2.5999999999999999E-3</v>
      </c>
      <c r="G1231" s="35">
        <f t="shared" si="38"/>
        <v>7.4999999999999289E-2</v>
      </c>
      <c r="H1231" s="34">
        <f t="shared" si="39"/>
        <v>1.5719509277927544E-3</v>
      </c>
    </row>
    <row r="1232" spans="1:8">
      <c r="A1232" s="2" t="s">
        <v>1280</v>
      </c>
      <c r="B1232" s="6">
        <v>29.25</v>
      </c>
      <c r="C1232" s="4">
        <v>29.263000000000002</v>
      </c>
      <c r="D1232" s="4">
        <v>29.266999999999999</v>
      </c>
      <c r="E1232" s="4">
        <v>29.25</v>
      </c>
      <c r="F1232" s="7">
        <v>-5.0000000000000001E-4</v>
      </c>
      <c r="G1232" s="35">
        <f t="shared" si="38"/>
        <v>1.699999999999946E-2</v>
      </c>
      <c r="H1232" s="34">
        <f t="shared" si="39"/>
        <v>5.466161046769238E-4</v>
      </c>
    </row>
    <row r="1233" spans="1:8">
      <c r="A1233" s="2" t="s">
        <v>1281</v>
      </c>
      <c r="B1233" s="6">
        <v>29.263000000000002</v>
      </c>
      <c r="C1233" s="4">
        <v>29.271000000000001</v>
      </c>
      <c r="D1233" s="4">
        <v>29.277999999999999</v>
      </c>
      <c r="E1233" s="4">
        <v>29.263000000000002</v>
      </c>
      <c r="F1233" s="7">
        <v>-2.9999999999999997E-4</v>
      </c>
      <c r="G1233" s="35">
        <f t="shared" si="38"/>
        <v>1.4999999999997016E-2</v>
      </c>
      <c r="H1233" s="34">
        <f t="shared" si="39"/>
        <v>2.5167499914974007E-3</v>
      </c>
    </row>
    <row r="1234" spans="1:8">
      <c r="A1234" s="2" t="s">
        <v>1282</v>
      </c>
      <c r="B1234" s="6">
        <v>29.271000000000001</v>
      </c>
      <c r="C1234" s="4">
        <v>29.402999999999999</v>
      </c>
      <c r="D1234" s="4">
        <v>29.404</v>
      </c>
      <c r="E1234" s="4">
        <v>29.271000000000001</v>
      </c>
      <c r="F1234" s="7">
        <v>-4.4999999999999997E-3</v>
      </c>
      <c r="G1234" s="35">
        <f t="shared" si="38"/>
        <v>0.13299999999999912</v>
      </c>
      <c r="H1234" s="34">
        <f t="shared" si="39"/>
        <v>4.3687347602275658E-3</v>
      </c>
    </row>
    <row r="1235" spans="1:8">
      <c r="A1235" s="2" t="s">
        <v>1283</v>
      </c>
      <c r="B1235" s="6">
        <v>29.402999999999999</v>
      </c>
      <c r="C1235" s="4">
        <v>29.527999999999999</v>
      </c>
      <c r="D1235" s="4">
        <v>29.527999999999999</v>
      </c>
      <c r="E1235" s="4">
        <v>29.402999999999999</v>
      </c>
      <c r="F1235" s="7">
        <v>0</v>
      </c>
      <c r="G1235" s="35">
        <f t="shared" si="38"/>
        <v>0.125</v>
      </c>
      <c r="H1235" s="34">
        <f t="shared" si="39"/>
        <v>2.9375806561163114E-3</v>
      </c>
    </row>
    <row r="1236" spans="1:8">
      <c r="A1236" s="2" t="s">
        <v>1284</v>
      </c>
      <c r="B1236" s="6">
        <v>29.402999999999999</v>
      </c>
      <c r="C1236" s="4">
        <v>29.446000000000002</v>
      </c>
      <c r="D1236" s="4">
        <v>29.451000000000001</v>
      </c>
      <c r="E1236" s="4">
        <v>29.402999999999999</v>
      </c>
      <c r="F1236" s="7">
        <v>-1.5E-3</v>
      </c>
      <c r="G1236" s="35">
        <f t="shared" si="38"/>
        <v>4.8000000000001819E-2</v>
      </c>
      <c r="H1236" s="34">
        <f t="shared" si="39"/>
        <v>8.9998301918839147E-4</v>
      </c>
    </row>
    <row r="1237" spans="1:8">
      <c r="A1237" s="2" t="s">
        <v>1285</v>
      </c>
      <c r="B1237" s="3">
        <v>29.446000000000002</v>
      </c>
      <c r="C1237" s="4">
        <v>29.445</v>
      </c>
      <c r="D1237" s="4">
        <v>29.446000000000002</v>
      </c>
      <c r="E1237" s="4">
        <v>29.440999999999999</v>
      </c>
      <c r="F1237" s="5">
        <v>0</v>
      </c>
      <c r="G1237" s="35">
        <f t="shared" si="38"/>
        <v>5.000000000002558E-3</v>
      </c>
      <c r="H1237" s="34">
        <f t="shared" si="39"/>
        <v>3.2062099223759918E-3</v>
      </c>
    </row>
    <row r="1238" spans="1:8">
      <c r="A1238" s="2" t="s">
        <v>1286</v>
      </c>
      <c r="B1238" s="6">
        <v>29.445</v>
      </c>
      <c r="C1238" s="4">
        <v>29.63</v>
      </c>
      <c r="D1238" s="4">
        <v>29.63</v>
      </c>
      <c r="E1238" s="4">
        <v>29.445</v>
      </c>
      <c r="F1238" s="7">
        <v>-6.3E-3</v>
      </c>
      <c r="G1238" s="35">
        <f t="shared" si="38"/>
        <v>0.18499999999999872</v>
      </c>
      <c r="H1238" s="34">
        <f t="shared" si="39"/>
        <v>5.9397966374710428E-3</v>
      </c>
    </row>
    <row r="1239" spans="1:8">
      <c r="A1239" s="2" t="s">
        <v>1287</v>
      </c>
      <c r="B1239" s="6">
        <v>29.63</v>
      </c>
      <c r="C1239" s="4">
        <v>29.798999999999999</v>
      </c>
      <c r="D1239" s="4">
        <v>29.798999999999999</v>
      </c>
      <c r="E1239" s="4">
        <v>29.63</v>
      </c>
      <c r="F1239" s="7">
        <v>-5.7000000000000002E-3</v>
      </c>
      <c r="G1239" s="35">
        <f t="shared" si="38"/>
        <v>0.16900000000000048</v>
      </c>
      <c r="H1239" s="34">
        <f t="shared" si="39"/>
        <v>4.6647132127580924E-3</v>
      </c>
    </row>
    <row r="1240" spans="1:8">
      <c r="A1240" s="2" t="s">
        <v>1288</v>
      </c>
      <c r="B1240" s="3">
        <v>29.798999999999999</v>
      </c>
      <c r="C1240" s="4">
        <v>29.690999999999999</v>
      </c>
      <c r="D1240" s="4">
        <v>29.798999999999999</v>
      </c>
      <c r="E1240" s="4">
        <v>29.690999999999999</v>
      </c>
      <c r="F1240" s="5">
        <v>3.7000000000000002E-3</v>
      </c>
      <c r="G1240" s="35">
        <f t="shared" si="38"/>
        <v>0.10800000000000054</v>
      </c>
      <c r="H1240" s="34">
        <f t="shared" si="39"/>
        <v>3.6076246727968298E-3</v>
      </c>
    </row>
    <row r="1241" spans="1:8">
      <c r="A1241" s="2" t="s">
        <v>1289</v>
      </c>
      <c r="B1241" s="6">
        <v>29.690999999999999</v>
      </c>
      <c r="C1241" s="4">
        <v>29.797999999999998</v>
      </c>
      <c r="D1241" s="4">
        <v>29.797999999999998</v>
      </c>
      <c r="E1241" s="4">
        <v>29.690999999999999</v>
      </c>
      <c r="F1241" s="7">
        <v>-4.1999999999999997E-3</v>
      </c>
      <c r="G1241" s="35">
        <f t="shared" si="38"/>
        <v>0.10699999999999932</v>
      </c>
      <c r="H1241" s="34">
        <f t="shared" si="39"/>
        <v>5.4382705624049848E-3</v>
      </c>
    </row>
    <row r="1242" spans="1:8">
      <c r="A1242" s="2" t="s">
        <v>1290</v>
      </c>
      <c r="B1242" s="3">
        <v>29.817</v>
      </c>
      <c r="C1242" s="4">
        <v>29.605</v>
      </c>
      <c r="D1242" s="4">
        <v>29.817</v>
      </c>
      <c r="E1242" s="4">
        <v>29.602</v>
      </c>
      <c r="F1242" s="5">
        <v>7.1999999999999998E-3</v>
      </c>
      <c r="G1242" s="35">
        <f t="shared" si="38"/>
        <v>0.21499999999999986</v>
      </c>
      <c r="H1242" s="34">
        <f t="shared" si="39"/>
        <v>5.4854450614168016E-3</v>
      </c>
    </row>
    <row r="1243" spans="1:8">
      <c r="A1243" s="2" t="s">
        <v>1291</v>
      </c>
      <c r="B1243" s="6">
        <v>29.605</v>
      </c>
      <c r="C1243" s="4">
        <v>29.715</v>
      </c>
      <c r="D1243" s="4">
        <v>29.716000000000001</v>
      </c>
      <c r="E1243" s="4">
        <v>29.605</v>
      </c>
      <c r="F1243" s="7">
        <v>-3.7000000000000002E-3</v>
      </c>
      <c r="G1243" s="35">
        <f t="shared" si="38"/>
        <v>0.11100000000000065</v>
      </c>
      <c r="H1243" s="34">
        <f t="shared" si="39"/>
        <v>2.0867692100568608E-3</v>
      </c>
    </row>
    <row r="1244" spans="1:8">
      <c r="A1244" s="2" t="s">
        <v>1292</v>
      </c>
      <c r="B1244" s="3">
        <v>29.715</v>
      </c>
      <c r="C1244" s="4">
        <v>29.710999999999999</v>
      </c>
      <c r="D1244" s="4">
        <v>29.715</v>
      </c>
      <c r="E1244" s="4">
        <v>29.702000000000002</v>
      </c>
      <c r="F1244" s="5">
        <v>2.0000000000000001E-4</v>
      </c>
      <c r="G1244" s="35">
        <f t="shared" si="38"/>
        <v>1.2999999999998124E-2</v>
      </c>
      <c r="H1244" s="34">
        <f t="shared" si="39"/>
        <v>2.4460528079346066E-3</v>
      </c>
    </row>
    <row r="1245" spans="1:8">
      <c r="A1245" s="2" t="s">
        <v>1293</v>
      </c>
      <c r="B1245" s="6">
        <v>29.710999999999999</v>
      </c>
      <c r="C1245" s="4">
        <v>29.844000000000001</v>
      </c>
      <c r="D1245" s="4">
        <v>29.844000000000001</v>
      </c>
      <c r="E1245" s="4">
        <v>29.710999999999999</v>
      </c>
      <c r="F1245" s="7">
        <v>-4.4999999999999997E-3</v>
      </c>
      <c r="G1245" s="35">
        <f t="shared" si="38"/>
        <v>0.13300000000000267</v>
      </c>
      <c r="H1245" s="34">
        <f t="shared" si="39"/>
        <v>3.9899833055091951E-3</v>
      </c>
    </row>
    <row r="1246" spans="1:8">
      <c r="A1246" s="2" t="s">
        <v>1294</v>
      </c>
      <c r="B1246" s="6">
        <v>29.844000000000001</v>
      </c>
      <c r="C1246" s="4">
        <v>29.95</v>
      </c>
      <c r="D1246" s="4">
        <v>29.95</v>
      </c>
      <c r="E1246" s="4">
        <v>29.844000000000001</v>
      </c>
      <c r="F1246" s="7">
        <v>-3.5999999999999999E-3</v>
      </c>
      <c r="G1246" s="35">
        <f t="shared" si="38"/>
        <v>0.1059999999999981</v>
      </c>
      <c r="H1246" s="34">
        <f t="shared" si="39"/>
        <v>3.2482754001741188E-3</v>
      </c>
    </row>
    <row r="1247" spans="1:8">
      <c r="A1247" s="2" t="s">
        <v>1295</v>
      </c>
      <c r="B1247" s="3">
        <v>29.95</v>
      </c>
      <c r="C1247" s="4">
        <v>29.861999999999998</v>
      </c>
      <c r="D1247" s="4">
        <v>29.95</v>
      </c>
      <c r="E1247" s="4">
        <v>29.861999999999998</v>
      </c>
      <c r="F1247" s="5">
        <v>5.5999999999999999E-3</v>
      </c>
      <c r="G1247" s="35">
        <f t="shared" si="38"/>
        <v>8.8000000000000966E-2</v>
      </c>
      <c r="H1247" s="34">
        <f t="shared" si="39"/>
        <v>4.9511552695629081E-3</v>
      </c>
    </row>
    <row r="1248" spans="1:8">
      <c r="A1248" s="2" t="s">
        <v>1296</v>
      </c>
      <c r="B1248" s="6">
        <v>29.785</v>
      </c>
      <c r="C1248" s="4">
        <v>29.992999999999999</v>
      </c>
      <c r="D1248" s="4">
        <v>29.994</v>
      </c>
      <c r="E1248" s="4">
        <v>29.785</v>
      </c>
      <c r="F1248" s="7">
        <v>-7.0000000000000001E-3</v>
      </c>
      <c r="G1248" s="35">
        <f t="shared" si="38"/>
        <v>0.20899999999999963</v>
      </c>
      <c r="H1248" s="34">
        <f t="shared" si="39"/>
        <v>6.1163616864400834E-3</v>
      </c>
    </row>
    <row r="1249" spans="1:8">
      <c r="A1249" s="2" t="s">
        <v>1297</v>
      </c>
      <c r="B1249" s="3">
        <v>29.992999999999999</v>
      </c>
      <c r="C1249" s="4">
        <v>29.838000000000001</v>
      </c>
      <c r="D1249" s="4">
        <v>29.992999999999999</v>
      </c>
      <c r="E1249" s="4">
        <v>29.837</v>
      </c>
      <c r="F1249" s="5">
        <v>5.1999999999999998E-3</v>
      </c>
      <c r="G1249" s="35">
        <f t="shared" si="38"/>
        <v>0.15599999999999881</v>
      </c>
      <c r="H1249" s="34">
        <f t="shared" si="39"/>
        <v>3.7455688582702937E-3</v>
      </c>
    </row>
    <row r="1250" spans="1:8">
      <c r="A1250" s="2" t="s">
        <v>1298</v>
      </c>
      <c r="B1250" s="6">
        <v>29.838000000000001</v>
      </c>
      <c r="C1250" s="4">
        <v>29.902000000000001</v>
      </c>
      <c r="D1250" s="4">
        <v>29.905999999999999</v>
      </c>
      <c r="E1250" s="4">
        <v>29.838000000000001</v>
      </c>
      <c r="F1250" s="7">
        <v>-2.0999999999999999E-3</v>
      </c>
      <c r="G1250" s="35">
        <f t="shared" si="38"/>
        <v>6.799999999999784E-2</v>
      </c>
      <c r="H1250" s="34">
        <f t="shared" si="39"/>
        <v>2.7678660752992433E-3</v>
      </c>
    </row>
    <row r="1251" spans="1:8">
      <c r="A1251" s="2" t="s">
        <v>1299</v>
      </c>
      <c r="B1251" s="6">
        <v>29.902000000000001</v>
      </c>
      <c r="C1251" s="4">
        <v>29.986999999999998</v>
      </c>
      <c r="D1251" s="4">
        <v>29.986999999999998</v>
      </c>
      <c r="E1251" s="4">
        <v>29.888999999999999</v>
      </c>
      <c r="F1251" s="7">
        <v>-2.8E-3</v>
      </c>
      <c r="G1251" s="35">
        <f t="shared" si="38"/>
        <v>9.7999999999998977E-2</v>
      </c>
      <c r="H1251" s="34">
        <f t="shared" si="39"/>
        <v>2.6328067719788993E-3</v>
      </c>
    </row>
    <row r="1252" spans="1:8">
      <c r="A1252" s="2" t="s">
        <v>1300</v>
      </c>
      <c r="B1252" s="6">
        <v>29.986999999999998</v>
      </c>
      <c r="C1252" s="4">
        <v>30.006</v>
      </c>
      <c r="D1252" s="4">
        <v>30.007999999999999</v>
      </c>
      <c r="E1252" s="4">
        <v>29.948</v>
      </c>
      <c r="F1252" s="7">
        <v>-5.9999999999999995E-4</v>
      </c>
      <c r="G1252" s="35">
        <f t="shared" si="38"/>
        <v>5.9999999999998721E-2</v>
      </c>
      <c r="H1252" s="34">
        <f t="shared" si="39"/>
        <v>3.0369411530419168E-3</v>
      </c>
    </row>
    <row r="1253" spans="1:8">
      <c r="A1253" s="2" t="s">
        <v>1301</v>
      </c>
      <c r="B1253" s="3">
        <v>30.006</v>
      </c>
      <c r="C1253" s="4">
        <v>30.129000000000001</v>
      </c>
      <c r="D1253" s="4">
        <v>30.129000000000001</v>
      </c>
      <c r="E1253" s="4">
        <v>30.006</v>
      </c>
      <c r="F1253" s="5">
        <v>1E-4</v>
      </c>
      <c r="G1253" s="35">
        <f t="shared" si="38"/>
        <v>0.12300000000000111</v>
      </c>
      <c r="H1253" s="34">
        <f t="shared" si="39"/>
        <v>3.9405576890966885E-3</v>
      </c>
    </row>
    <row r="1254" spans="1:8">
      <c r="A1254" s="2" t="s">
        <v>1302</v>
      </c>
      <c r="B1254" s="3">
        <v>30.003</v>
      </c>
      <c r="C1254" s="4">
        <v>29.945</v>
      </c>
      <c r="D1254" s="4">
        <v>30.056999999999999</v>
      </c>
      <c r="E1254" s="4">
        <v>29.943999999999999</v>
      </c>
      <c r="F1254" s="5">
        <v>1.9E-3</v>
      </c>
      <c r="G1254" s="35">
        <f t="shared" si="38"/>
        <v>0.11299999999999955</v>
      </c>
      <c r="H1254" s="34">
        <f t="shared" si="39"/>
        <v>4.5182724252491435E-3</v>
      </c>
    </row>
    <row r="1255" spans="1:8">
      <c r="A1255" s="2" t="s">
        <v>1303</v>
      </c>
      <c r="B1255" s="6">
        <v>29.945</v>
      </c>
      <c r="C1255" s="4">
        <v>30.1</v>
      </c>
      <c r="D1255" s="4">
        <v>30.103999999999999</v>
      </c>
      <c r="E1255" s="4">
        <v>29.945</v>
      </c>
      <c r="F1255" s="7">
        <v>-5.1000000000000004E-3</v>
      </c>
      <c r="G1255" s="35">
        <f t="shared" si="38"/>
        <v>0.15899999999999892</v>
      </c>
      <c r="H1255" s="34">
        <f t="shared" si="39"/>
        <v>9.983306602075151E-3</v>
      </c>
    </row>
    <row r="1256" spans="1:8">
      <c r="A1256" s="2" t="s">
        <v>1304</v>
      </c>
      <c r="B1256" s="6">
        <v>30.1</v>
      </c>
      <c r="C1256" s="4">
        <v>30.550999999999998</v>
      </c>
      <c r="D1256" s="4">
        <v>30.550999999999998</v>
      </c>
      <c r="E1256" s="4">
        <v>30.1</v>
      </c>
      <c r="F1256" s="7">
        <v>-1.4800000000000001E-2</v>
      </c>
      <c r="G1256" s="35">
        <f t="shared" si="38"/>
        <v>0.45099999999999696</v>
      </c>
      <c r="H1256" s="34">
        <f t="shared" si="39"/>
        <v>9.875976113918182E-3</v>
      </c>
    </row>
    <row r="1257" spans="1:8">
      <c r="A1257" s="2" t="s">
        <v>1305</v>
      </c>
      <c r="B1257" s="3">
        <v>30.550999999999998</v>
      </c>
      <c r="C1257" s="4">
        <v>30.478000000000002</v>
      </c>
      <c r="D1257" s="4">
        <v>30.629000000000001</v>
      </c>
      <c r="E1257" s="4">
        <v>30.478000000000002</v>
      </c>
      <c r="F1257" s="5">
        <v>2.3999999999999998E-3</v>
      </c>
      <c r="G1257" s="35">
        <f t="shared" si="38"/>
        <v>0.1509999999999998</v>
      </c>
      <c r="H1257" s="34">
        <f t="shared" si="39"/>
        <v>4.1013189841853136E-3</v>
      </c>
    </row>
    <row r="1258" spans="1:8">
      <c r="A1258" s="2" t="s">
        <v>1306</v>
      </c>
      <c r="B1258" s="6">
        <v>30.478000000000002</v>
      </c>
      <c r="C1258" s="4">
        <v>30.478000000000002</v>
      </c>
      <c r="D1258" s="4">
        <v>30.577000000000002</v>
      </c>
      <c r="E1258" s="4">
        <v>30.478000000000002</v>
      </c>
      <c r="F1258" s="7">
        <v>0</v>
      </c>
      <c r="G1258" s="35">
        <f t="shared" si="38"/>
        <v>9.9000000000000199E-2</v>
      </c>
      <c r="H1258" s="34">
        <f t="shared" si="39"/>
        <v>1.6241223177373876E-3</v>
      </c>
    </row>
    <row r="1259" spans="1:8">
      <c r="A1259" s="2" t="s">
        <v>1307</v>
      </c>
      <c r="B1259" s="6">
        <v>30.478000000000002</v>
      </c>
      <c r="C1259" s="4">
        <v>30.478000000000002</v>
      </c>
      <c r="D1259" s="4">
        <v>30.478000000000002</v>
      </c>
      <c r="E1259" s="4">
        <v>30.478000000000002</v>
      </c>
      <c r="F1259" s="7">
        <v>-9.4999999999999998E-3</v>
      </c>
      <c r="G1259" s="35">
        <f t="shared" si="38"/>
        <v>0</v>
      </c>
      <c r="H1259" s="34">
        <f t="shared" si="39"/>
        <v>4.7575300216549498E-3</v>
      </c>
    </row>
    <row r="1260" spans="1:8">
      <c r="A1260" s="2" t="s">
        <v>1308</v>
      </c>
      <c r="B1260" s="3">
        <v>30.768000000000001</v>
      </c>
      <c r="C1260" s="4">
        <v>30.478000000000002</v>
      </c>
      <c r="D1260" s="4">
        <v>30.768000000000001</v>
      </c>
      <c r="E1260" s="4">
        <v>30.478000000000002</v>
      </c>
      <c r="F1260" s="5">
        <v>9.4999999999999998E-3</v>
      </c>
      <c r="G1260" s="35">
        <f t="shared" si="38"/>
        <v>0.28999999999999915</v>
      </c>
      <c r="H1260" s="34">
        <f t="shared" si="39"/>
        <v>8.9244701095872511E-3</v>
      </c>
    </row>
    <row r="1261" spans="1:8">
      <c r="A1261" s="2" t="s">
        <v>1309</v>
      </c>
      <c r="B1261" s="6">
        <v>30.478000000000002</v>
      </c>
      <c r="C1261" s="4">
        <v>30.478000000000002</v>
      </c>
      <c r="D1261" s="4">
        <v>30.709</v>
      </c>
      <c r="E1261" s="4">
        <v>30.454999999999998</v>
      </c>
      <c r="F1261" s="7">
        <v>0</v>
      </c>
      <c r="G1261" s="35">
        <f t="shared" si="38"/>
        <v>0.25400000000000134</v>
      </c>
      <c r="H1261" s="34">
        <f t="shared" si="39"/>
        <v>8.0057746571297259E-3</v>
      </c>
    </row>
    <row r="1262" spans="1:8">
      <c r="A1262" s="2" t="s">
        <v>1310</v>
      </c>
      <c r="B1262" s="6">
        <v>30.478000000000002</v>
      </c>
      <c r="C1262" s="4">
        <v>30.478000000000002</v>
      </c>
      <c r="D1262" s="4">
        <v>30.646999999999998</v>
      </c>
      <c r="E1262" s="4">
        <v>30.413</v>
      </c>
      <c r="F1262" s="7">
        <v>0</v>
      </c>
      <c r="G1262" s="35">
        <f t="shared" si="38"/>
        <v>0.23399999999999821</v>
      </c>
      <c r="H1262" s="34">
        <f t="shared" si="39"/>
        <v>7.8417218977622875E-3</v>
      </c>
    </row>
    <row r="1263" spans="1:8">
      <c r="A1263" s="2" t="s">
        <v>1311</v>
      </c>
      <c r="B1263" s="6">
        <v>30.478000000000002</v>
      </c>
      <c r="C1263" s="4">
        <v>30.478000000000002</v>
      </c>
      <c r="D1263" s="4">
        <v>30.594000000000001</v>
      </c>
      <c r="E1263" s="4">
        <v>30.35</v>
      </c>
      <c r="F1263" s="7">
        <v>0</v>
      </c>
      <c r="G1263" s="35">
        <f t="shared" si="38"/>
        <v>0.24399999999999977</v>
      </c>
      <c r="H1263" s="34">
        <f t="shared" si="39"/>
        <v>5.5121727147450375E-3</v>
      </c>
    </row>
    <row r="1264" spans="1:8">
      <c r="A1264" s="2" t="s">
        <v>1312</v>
      </c>
      <c r="B1264" s="6">
        <v>30.478000000000002</v>
      </c>
      <c r="C1264" s="4">
        <v>30.478000000000002</v>
      </c>
      <c r="D1264" s="4">
        <v>30.536999999999999</v>
      </c>
      <c r="E1264" s="4">
        <v>30.445</v>
      </c>
      <c r="F1264" s="7">
        <v>0</v>
      </c>
      <c r="G1264" s="35">
        <f t="shared" si="38"/>
        <v>9.1999999999998749E-2</v>
      </c>
      <c r="H1264" s="34">
        <f t="shared" si="39"/>
        <v>1.509285386180175E-3</v>
      </c>
    </row>
    <row r="1265" spans="1:8">
      <c r="A1265" s="2" t="s">
        <v>1313</v>
      </c>
      <c r="B1265" s="6">
        <v>30.478000000000002</v>
      </c>
      <c r="C1265" s="4">
        <v>30.478000000000002</v>
      </c>
      <c r="D1265" s="4">
        <v>30.478000000000002</v>
      </c>
      <c r="E1265" s="4">
        <v>30.478000000000002</v>
      </c>
      <c r="F1265" s="7">
        <v>-3.3E-3</v>
      </c>
      <c r="G1265" s="35">
        <f t="shared" si="38"/>
        <v>0</v>
      </c>
      <c r="H1265" s="34">
        <f t="shared" si="39"/>
        <v>2.1595445324259122E-3</v>
      </c>
    </row>
    <row r="1266" spans="1:8">
      <c r="A1266" s="2" t="s">
        <v>1314</v>
      </c>
      <c r="B1266" s="3">
        <v>30.577000000000002</v>
      </c>
      <c r="C1266" s="4">
        <v>30.562000000000001</v>
      </c>
      <c r="D1266" s="4">
        <v>30.577000000000002</v>
      </c>
      <c r="E1266" s="4">
        <v>30.445</v>
      </c>
      <c r="F1266" s="5">
        <v>5.0000000000000001E-4</v>
      </c>
      <c r="G1266" s="35">
        <f t="shared" si="38"/>
        <v>0.13200000000000145</v>
      </c>
      <c r="H1266" s="34">
        <f t="shared" si="39"/>
        <v>3.8741874056077916E-3</v>
      </c>
    </row>
    <row r="1267" spans="1:8">
      <c r="A1267" s="2" t="s">
        <v>1315</v>
      </c>
      <c r="B1267" s="3">
        <v>30.562000000000001</v>
      </c>
      <c r="C1267" s="4">
        <v>30.457999999999998</v>
      </c>
      <c r="D1267" s="4">
        <v>30.562000000000001</v>
      </c>
      <c r="E1267" s="4">
        <v>30.457999999999998</v>
      </c>
      <c r="F1267" s="5">
        <v>3.3999999999999998E-3</v>
      </c>
      <c r="G1267" s="35">
        <f t="shared" si="38"/>
        <v>0.10400000000000276</v>
      </c>
      <c r="H1267" s="34">
        <f t="shared" si="39"/>
        <v>3.3764864775834543E-3</v>
      </c>
    </row>
    <row r="1268" spans="1:8">
      <c r="A1268" s="2" t="s">
        <v>1316</v>
      </c>
      <c r="B1268" s="3">
        <v>30.457999999999998</v>
      </c>
      <c r="C1268" s="4">
        <v>30.356999999999999</v>
      </c>
      <c r="D1268" s="4">
        <v>30.457999999999998</v>
      </c>
      <c r="E1268" s="4">
        <v>30.356999999999999</v>
      </c>
      <c r="F1268" s="5">
        <v>3.3E-3</v>
      </c>
      <c r="G1268" s="35">
        <f t="shared" si="38"/>
        <v>0.10099999999999909</v>
      </c>
      <c r="H1268" s="34">
        <f t="shared" si="39"/>
        <v>1.827762226247335E-3</v>
      </c>
    </row>
    <row r="1269" spans="1:8">
      <c r="A1269" s="2" t="s">
        <v>1317</v>
      </c>
      <c r="B1269" s="6">
        <v>30.356999999999999</v>
      </c>
      <c r="C1269" s="4">
        <v>30.364999999999998</v>
      </c>
      <c r="D1269" s="4">
        <v>30.367000000000001</v>
      </c>
      <c r="E1269" s="4">
        <v>30.356999999999999</v>
      </c>
      <c r="F1269" s="7">
        <v>-2.9999999999999997E-4</v>
      </c>
      <c r="G1269" s="35">
        <f t="shared" si="38"/>
        <v>1.0000000000001563E-2</v>
      </c>
      <c r="H1269" s="34">
        <f t="shared" si="39"/>
        <v>1.8219420917865571E-3</v>
      </c>
    </row>
    <row r="1270" spans="1:8">
      <c r="A1270" s="2" t="s">
        <v>1318</v>
      </c>
      <c r="B1270" s="6">
        <v>30.364999999999998</v>
      </c>
      <c r="C1270" s="4">
        <v>30.462</v>
      </c>
      <c r="D1270" s="4">
        <v>30.466000000000001</v>
      </c>
      <c r="E1270" s="4">
        <v>30.364999999999998</v>
      </c>
      <c r="F1270" s="7">
        <v>-3.2000000000000002E-3</v>
      </c>
      <c r="G1270" s="35">
        <f t="shared" si="38"/>
        <v>0.10100000000000264</v>
      </c>
      <c r="H1270" s="34">
        <f t="shared" si="39"/>
        <v>1.9030744495849856E-3</v>
      </c>
    </row>
    <row r="1271" spans="1:8">
      <c r="A1271" s="2" t="s">
        <v>1319</v>
      </c>
      <c r="B1271" s="6">
        <v>30.462</v>
      </c>
      <c r="C1271" s="4">
        <v>30.477</v>
      </c>
      <c r="D1271" s="4">
        <v>30.477</v>
      </c>
      <c r="E1271" s="4">
        <v>30.462</v>
      </c>
      <c r="F1271" s="7">
        <v>-5.0000000000000001E-4</v>
      </c>
      <c r="G1271" s="35">
        <f t="shared" si="38"/>
        <v>1.5000000000000568E-2</v>
      </c>
      <c r="H1271" s="34">
        <f t="shared" si="39"/>
        <v>2.791107629027509E-3</v>
      </c>
    </row>
    <row r="1272" spans="1:8">
      <c r="A1272" s="2" t="s">
        <v>1320</v>
      </c>
      <c r="B1272" s="6">
        <v>30.477</v>
      </c>
      <c r="C1272" s="4">
        <v>30.632999999999999</v>
      </c>
      <c r="D1272" s="4">
        <v>30.632999999999999</v>
      </c>
      <c r="E1272" s="4">
        <v>30.477</v>
      </c>
      <c r="F1272" s="7">
        <v>-5.1000000000000004E-3</v>
      </c>
      <c r="G1272" s="35">
        <f t="shared" si="38"/>
        <v>0.15599999999999881</v>
      </c>
      <c r="H1272" s="34">
        <f t="shared" si="39"/>
        <v>2.9200652528547878E-3</v>
      </c>
    </row>
    <row r="1273" spans="1:8">
      <c r="A1273" s="2" t="s">
        <v>1321</v>
      </c>
      <c r="B1273" s="6">
        <v>30.632999999999999</v>
      </c>
      <c r="C1273" s="4">
        <v>30.65</v>
      </c>
      <c r="D1273" s="4">
        <v>30.655999999999999</v>
      </c>
      <c r="E1273" s="4">
        <v>30.632999999999999</v>
      </c>
      <c r="F1273" s="7">
        <v>-5.0000000000000001E-4</v>
      </c>
      <c r="G1273" s="35">
        <f t="shared" si="38"/>
        <v>2.2999999999999687E-2</v>
      </c>
      <c r="H1273" s="34">
        <f t="shared" si="39"/>
        <v>1.8704053086982303E-3</v>
      </c>
    </row>
    <row r="1274" spans="1:8">
      <c r="A1274" s="2" t="s">
        <v>1322</v>
      </c>
      <c r="B1274" s="6">
        <v>30.65</v>
      </c>
      <c r="C1274" s="4">
        <v>30.742000000000001</v>
      </c>
      <c r="D1274" s="4">
        <v>30.742000000000001</v>
      </c>
      <c r="E1274" s="4">
        <v>30.65</v>
      </c>
      <c r="F1274" s="7">
        <v>-3.0000000000000001E-3</v>
      </c>
      <c r="G1274" s="35">
        <f t="shared" si="38"/>
        <v>9.2000000000002302E-2</v>
      </c>
      <c r="H1274" s="34">
        <f t="shared" si="39"/>
        <v>3.1931792394722779E-3</v>
      </c>
    </row>
    <row r="1275" spans="1:8">
      <c r="A1275" s="2" t="s">
        <v>1323</v>
      </c>
      <c r="B1275" s="6">
        <v>30.742000000000001</v>
      </c>
      <c r="C1275" s="4">
        <v>30.847000000000001</v>
      </c>
      <c r="D1275" s="4">
        <v>30.847000000000001</v>
      </c>
      <c r="E1275" s="4">
        <v>30.742000000000001</v>
      </c>
      <c r="F1275" s="7">
        <v>-3.3999999999999998E-3</v>
      </c>
      <c r="G1275" s="35">
        <f t="shared" si="38"/>
        <v>0.10500000000000043</v>
      </c>
      <c r="H1275" s="34">
        <f t="shared" si="39"/>
        <v>4.4328552803129407E-3</v>
      </c>
    </row>
    <row r="1276" spans="1:8">
      <c r="A1276" s="2" t="s">
        <v>1324</v>
      </c>
      <c r="B1276" s="3">
        <v>30.847000000000001</v>
      </c>
      <c r="C1276" s="4">
        <v>30.68</v>
      </c>
      <c r="D1276" s="4">
        <v>30.847000000000001</v>
      </c>
      <c r="E1276" s="4">
        <v>30.68</v>
      </c>
      <c r="F1276" s="5">
        <v>5.4999999999999997E-3</v>
      </c>
      <c r="G1276" s="35">
        <f t="shared" si="38"/>
        <v>0.16700000000000159</v>
      </c>
      <c r="H1276" s="34">
        <f t="shared" si="39"/>
        <v>5.9903506783667553E-3</v>
      </c>
    </row>
    <row r="1277" spans="1:8">
      <c r="A1277" s="2" t="s">
        <v>1325</v>
      </c>
      <c r="B1277" s="3">
        <v>30.68</v>
      </c>
      <c r="C1277" s="4">
        <v>30.882999999999999</v>
      </c>
      <c r="D1277" s="4">
        <v>30.882999999999999</v>
      </c>
      <c r="E1277" s="4">
        <v>30.68</v>
      </c>
      <c r="F1277" s="5">
        <v>0</v>
      </c>
      <c r="G1277" s="35">
        <f t="shared" si="38"/>
        <v>0.2029999999999994</v>
      </c>
      <c r="H1277" s="34">
        <f t="shared" si="39"/>
        <v>5.3994275305750839E-3</v>
      </c>
    </row>
    <row r="1278" spans="1:8">
      <c r="A1278" s="2" t="s">
        <v>1326</v>
      </c>
      <c r="B1278" s="6">
        <v>30.678999999999998</v>
      </c>
      <c r="C1278" s="4">
        <v>30.744</v>
      </c>
      <c r="D1278" s="4">
        <v>30.808</v>
      </c>
      <c r="E1278" s="4">
        <v>30.678999999999998</v>
      </c>
      <c r="F1278" s="7">
        <v>-2.0999999999999999E-3</v>
      </c>
      <c r="G1278" s="35">
        <f t="shared" si="38"/>
        <v>0.12900000000000134</v>
      </c>
      <c r="H1278" s="34">
        <f t="shared" si="39"/>
        <v>3.3259783243559256E-3</v>
      </c>
    </row>
    <row r="1279" spans="1:8">
      <c r="A1279" s="2" t="s">
        <v>1327</v>
      </c>
      <c r="B1279" s="6">
        <v>30.744</v>
      </c>
      <c r="C1279" s="4">
        <v>30.818000000000001</v>
      </c>
      <c r="D1279" s="4">
        <v>30.82</v>
      </c>
      <c r="E1279" s="4">
        <v>30.744</v>
      </c>
      <c r="F1279" s="7">
        <v>-2.3999999999999998E-3</v>
      </c>
      <c r="G1279" s="35">
        <f t="shared" si="38"/>
        <v>7.6000000000000512E-2</v>
      </c>
      <c r="H1279" s="34">
        <f t="shared" si="39"/>
        <v>3.8248697916667155E-3</v>
      </c>
    </row>
    <row r="1280" spans="1:8">
      <c r="A1280" s="2" t="s">
        <v>1328</v>
      </c>
      <c r="B1280" s="3">
        <v>30.818000000000001</v>
      </c>
      <c r="C1280" s="4">
        <v>30.72</v>
      </c>
      <c r="D1280" s="4">
        <v>30.818000000000001</v>
      </c>
      <c r="E1280" s="4">
        <v>30.658999999999999</v>
      </c>
      <c r="F1280" s="5">
        <v>3.2000000000000002E-3</v>
      </c>
      <c r="G1280" s="35">
        <f t="shared" si="38"/>
        <v>0.15900000000000247</v>
      </c>
      <c r="H1280" s="34">
        <f t="shared" si="39"/>
        <v>3.5995830347254486E-3</v>
      </c>
    </row>
    <row r="1281" spans="1:8">
      <c r="A1281" s="2" t="s">
        <v>1329</v>
      </c>
      <c r="B1281" s="3">
        <v>30.72</v>
      </c>
      <c r="C1281" s="4">
        <v>30.698</v>
      </c>
      <c r="D1281" s="4">
        <v>30.747</v>
      </c>
      <c r="E1281" s="4">
        <v>30.684999999999999</v>
      </c>
      <c r="F1281" s="5">
        <v>6.9999999999999999E-4</v>
      </c>
      <c r="G1281" s="35">
        <f t="shared" si="38"/>
        <v>6.2000000000001165E-2</v>
      </c>
      <c r="H1281" s="34">
        <f t="shared" si="39"/>
        <v>4.8653541525232264E-3</v>
      </c>
    </row>
    <row r="1282" spans="1:8">
      <c r="A1282" s="2" t="s">
        <v>1330</v>
      </c>
      <c r="B1282" s="6">
        <v>30.698</v>
      </c>
      <c r="C1282" s="4">
        <v>30.933</v>
      </c>
      <c r="D1282" s="4">
        <v>30.937000000000001</v>
      </c>
      <c r="E1282" s="4">
        <v>30.698</v>
      </c>
      <c r="F1282" s="7">
        <v>-7.6E-3</v>
      </c>
      <c r="G1282" s="35">
        <f t="shared" si="38"/>
        <v>0.23900000000000077</v>
      </c>
      <c r="H1282" s="34">
        <f t="shared" si="39"/>
        <v>3.960940278720875E-3</v>
      </c>
    </row>
    <row r="1283" spans="1:8">
      <c r="A1283" s="2" t="s">
        <v>1331</v>
      </c>
      <c r="B1283" s="3">
        <v>30.933</v>
      </c>
      <c r="C1283" s="4">
        <v>30.927</v>
      </c>
      <c r="D1283" s="4">
        <v>30.933</v>
      </c>
      <c r="E1283" s="4">
        <v>30.927</v>
      </c>
      <c r="F1283" s="5">
        <v>2.0000000000000001E-4</v>
      </c>
      <c r="G1283" s="35">
        <f t="shared" ref="G1283:G1346" si="40">D1283-E1283</f>
        <v>6.0000000000002274E-3</v>
      </c>
      <c r="H1283" s="34">
        <f t="shared" ref="H1283:H1346" si="41">(SUM(G1283:G1284)/2)/C1284</f>
        <v>3.0705581951585224E-4</v>
      </c>
    </row>
    <row r="1284" spans="1:8">
      <c r="A1284" s="2" t="s">
        <v>1332</v>
      </c>
      <c r="B1284" s="6">
        <v>30.927</v>
      </c>
      <c r="C1284" s="4">
        <v>30.939</v>
      </c>
      <c r="D1284" s="4">
        <v>30.94</v>
      </c>
      <c r="E1284" s="4">
        <v>30.927</v>
      </c>
      <c r="F1284" s="7">
        <v>-4.0000000000000002E-4</v>
      </c>
      <c r="G1284" s="35">
        <f t="shared" si="40"/>
        <v>1.3000000000001677E-2</v>
      </c>
      <c r="H1284" s="34">
        <f t="shared" si="41"/>
        <v>2.012947276884924E-3</v>
      </c>
    </row>
    <row r="1285" spans="1:8">
      <c r="A1285" s="2" t="s">
        <v>1333</v>
      </c>
      <c r="B1285" s="6">
        <v>30.939</v>
      </c>
      <c r="C1285" s="4">
        <v>31.048999999999999</v>
      </c>
      <c r="D1285" s="4">
        <v>31.050999999999998</v>
      </c>
      <c r="E1285" s="4">
        <v>30.939</v>
      </c>
      <c r="F1285" s="7">
        <v>-3.5000000000000001E-3</v>
      </c>
      <c r="G1285" s="35">
        <f t="shared" si="40"/>
        <v>0.11199999999999832</v>
      </c>
      <c r="H1285" s="34">
        <f t="shared" si="41"/>
        <v>3.5328879753340004E-3</v>
      </c>
    </row>
    <row r="1286" spans="1:8">
      <c r="A1286" s="2" t="s">
        <v>1334</v>
      </c>
      <c r="B1286" s="6">
        <v>31.048999999999999</v>
      </c>
      <c r="C1286" s="4">
        <v>31.135999999999999</v>
      </c>
      <c r="D1286" s="4">
        <v>31.148</v>
      </c>
      <c r="E1286" s="4">
        <v>31.04</v>
      </c>
      <c r="F1286" s="7">
        <v>-2.8E-3</v>
      </c>
      <c r="G1286" s="35">
        <f t="shared" si="40"/>
        <v>0.10800000000000054</v>
      </c>
      <c r="H1286" s="34">
        <f t="shared" si="41"/>
        <v>3.2345876701361364E-3</v>
      </c>
    </row>
    <row r="1287" spans="1:8">
      <c r="A1287" s="2" t="s">
        <v>1335</v>
      </c>
      <c r="B1287" s="6">
        <v>31.135999999999999</v>
      </c>
      <c r="C1287" s="4">
        <v>31.225000000000001</v>
      </c>
      <c r="D1287" s="4">
        <v>31.23</v>
      </c>
      <c r="E1287" s="4">
        <v>31.135999999999999</v>
      </c>
      <c r="F1287" s="7">
        <v>-2.8E-3</v>
      </c>
      <c r="G1287" s="35">
        <f t="shared" si="40"/>
        <v>9.4000000000001194E-2</v>
      </c>
      <c r="H1287" s="34">
        <f t="shared" si="41"/>
        <v>2.7955271565495319E-3</v>
      </c>
    </row>
    <row r="1288" spans="1:8">
      <c r="A1288" s="2" t="s">
        <v>1336</v>
      </c>
      <c r="B1288" s="6">
        <v>31.225000000000001</v>
      </c>
      <c r="C1288" s="4">
        <v>31.3</v>
      </c>
      <c r="D1288" s="4">
        <v>31.306000000000001</v>
      </c>
      <c r="E1288" s="4">
        <v>31.225000000000001</v>
      </c>
      <c r="F1288" s="7">
        <v>-2.3999999999999998E-3</v>
      </c>
      <c r="G1288" s="35">
        <f t="shared" si="40"/>
        <v>8.0999999999999517E-2</v>
      </c>
      <c r="H1288" s="34">
        <f t="shared" si="41"/>
        <v>3.9829120226126799E-3</v>
      </c>
    </row>
    <row r="1289" spans="1:8">
      <c r="A1289" s="2" t="s">
        <v>1337</v>
      </c>
      <c r="B1289" s="3">
        <v>31.3</v>
      </c>
      <c r="C1289" s="4">
        <v>31.132999999999999</v>
      </c>
      <c r="D1289" s="4">
        <v>31.3</v>
      </c>
      <c r="E1289" s="4">
        <v>31.132999999999999</v>
      </c>
      <c r="F1289" s="5">
        <v>2E-3</v>
      </c>
      <c r="G1289" s="35">
        <f t="shared" si="40"/>
        <v>0.16700000000000159</v>
      </c>
      <c r="H1289" s="34">
        <f t="shared" si="41"/>
        <v>4.6615192387787765E-3</v>
      </c>
    </row>
    <row r="1290" spans="1:8">
      <c r="A1290" s="2" t="s">
        <v>1338</v>
      </c>
      <c r="B1290" s="3">
        <v>31.236999999999998</v>
      </c>
      <c r="C1290" s="4">
        <v>31.213000000000001</v>
      </c>
      <c r="D1290" s="4">
        <v>31.315000000000001</v>
      </c>
      <c r="E1290" s="4">
        <v>31.190999999999999</v>
      </c>
      <c r="F1290" s="5">
        <v>8.0000000000000004E-4</v>
      </c>
      <c r="G1290" s="35">
        <f t="shared" si="40"/>
        <v>0.12400000000000233</v>
      </c>
      <c r="H1290" s="34">
        <f t="shared" si="41"/>
        <v>4.4796582068614074E-3</v>
      </c>
    </row>
    <row r="1291" spans="1:8">
      <c r="A1291" s="2" t="s">
        <v>1339</v>
      </c>
      <c r="B1291" s="6">
        <v>31.213000000000001</v>
      </c>
      <c r="C1291" s="4">
        <v>31.364000000000001</v>
      </c>
      <c r="D1291" s="4">
        <v>31.37</v>
      </c>
      <c r="E1291" s="4">
        <v>31.213000000000001</v>
      </c>
      <c r="F1291" s="7">
        <v>-4.7999999999999996E-3</v>
      </c>
      <c r="G1291" s="35">
        <f t="shared" si="40"/>
        <v>0.15700000000000003</v>
      </c>
      <c r="H1291" s="34">
        <f t="shared" si="41"/>
        <v>5.1853731248612187E-3</v>
      </c>
    </row>
    <row r="1292" spans="1:8">
      <c r="A1292" s="2" t="s">
        <v>1340</v>
      </c>
      <c r="B1292" s="6">
        <v>31.364000000000001</v>
      </c>
      <c r="C1292" s="4">
        <v>31.530999999999999</v>
      </c>
      <c r="D1292" s="4">
        <v>31.533999999999999</v>
      </c>
      <c r="E1292" s="4">
        <v>31.364000000000001</v>
      </c>
      <c r="F1292" s="7">
        <v>-5.3E-3</v>
      </c>
      <c r="G1292" s="35">
        <f t="shared" si="40"/>
        <v>0.16999999999999815</v>
      </c>
      <c r="H1292" s="34">
        <f t="shared" si="41"/>
        <v>5.612960836841382E-3</v>
      </c>
    </row>
    <row r="1293" spans="1:8">
      <c r="A1293" s="2" t="s">
        <v>1341</v>
      </c>
      <c r="B1293" s="3">
        <v>31.530999999999999</v>
      </c>
      <c r="C1293" s="4">
        <v>31.356000000000002</v>
      </c>
      <c r="D1293" s="4">
        <v>31.530999999999999</v>
      </c>
      <c r="E1293" s="4">
        <v>31.349</v>
      </c>
      <c r="F1293" s="5">
        <v>5.5999999999999999E-3</v>
      </c>
      <c r="G1293" s="35">
        <f t="shared" si="40"/>
        <v>0.18199999999999861</v>
      </c>
      <c r="H1293" s="34">
        <f t="shared" si="41"/>
        <v>4.5461770783658852E-3</v>
      </c>
    </row>
    <row r="1294" spans="1:8">
      <c r="A1294" s="2" t="s">
        <v>1342</v>
      </c>
      <c r="B1294" s="6">
        <v>31.356000000000002</v>
      </c>
      <c r="C1294" s="4">
        <v>31.454999999999998</v>
      </c>
      <c r="D1294" s="4">
        <v>31.46</v>
      </c>
      <c r="E1294" s="4">
        <v>31.356000000000002</v>
      </c>
      <c r="F1294" s="7">
        <v>-3.0999999999999999E-3</v>
      </c>
      <c r="G1294" s="35">
        <f t="shared" si="40"/>
        <v>0.1039999999999992</v>
      </c>
      <c r="H1294" s="34">
        <f t="shared" si="41"/>
        <v>2.7239709443098608E-3</v>
      </c>
    </row>
    <row r="1295" spans="1:8">
      <c r="A1295" s="2" t="s">
        <v>1343</v>
      </c>
      <c r="B1295" s="3">
        <v>31.454999999999998</v>
      </c>
      <c r="C1295" s="4">
        <v>31.388000000000002</v>
      </c>
      <c r="D1295" s="4">
        <v>31.454999999999998</v>
      </c>
      <c r="E1295" s="4">
        <v>31.388000000000002</v>
      </c>
      <c r="F1295" s="5">
        <v>2.0999999999999999E-3</v>
      </c>
      <c r="G1295" s="35">
        <f t="shared" si="40"/>
        <v>6.6999999999996618E-2</v>
      </c>
      <c r="H1295" s="34">
        <f t="shared" si="41"/>
        <v>4.7336328626443862E-3</v>
      </c>
    </row>
    <row r="1296" spans="1:8">
      <c r="A1296" s="2" t="s">
        <v>1344</v>
      </c>
      <c r="B1296" s="3">
        <v>31.388000000000002</v>
      </c>
      <c r="C1296" s="4">
        <v>31.16</v>
      </c>
      <c r="D1296" s="4">
        <v>31.388000000000002</v>
      </c>
      <c r="E1296" s="4">
        <v>31.16</v>
      </c>
      <c r="F1296" s="5">
        <v>7.3000000000000001E-3</v>
      </c>
      <c r="G1296" s="35">
        <f t="shared" si="40"/>
        <v>0.22800000000000153</v>
      </c>
      <c r="H1296" s="34">
        <f t="shared" si="41"/>
        <v>5.3416069600818773E-3</v>
      </c>
    </row>
    <row r="1297" spans="1:8">
      <c r="A1297" s="2" t="s">
        <v>1345</v>
      </c>
      <c r="B1297" s="6">
        <v>31.16</v>
      </c>
      <c r="C1297" s="4">
        <v>31.263999999999999</v>
      </c>
      <c r="D1297" s="4">
        <v>31.265999999999998</v>
      </c>
      <c r="E1297" s="4">
        <v>31.16</v>
      </c>
      <c r="F1297" s="7">
        <v>-3.3E-3</v>
      </c>
      <c r="G1297" s="35">
        <f t="shared" si="40"/>
        <v>0.1059999999999981</v>
      </c>
      <c r="H1297" s="34">
        <f t="shared" si="41"/>
        <v>3.2208686778493235E-3</v>
      </c>
    </row>
    <row r="1298" spans="1:8">
      <c r="A1298" s="2" t="s">
        <v>1346</v>
      </c>
      <c r="B1298" s="6">
        <v>31.263999999999999</v>
      </c>
      <c r="C1298" s="4">
        <v>31.358000000000001</v>
      </c>
      <c r="D1298" s="4">
        <v>31.36</v>
      </c>
      <c r="E1298" s="4">
        <v>31.263999999999999</v>
      </c>
      <c r="F1298" s="7">
        <v>-3.0000000000000001E-3</v>
      </c>
      <c r="G1298" s="35">
        <f t="shared" si="40"/>
        <v>9.6000000000000085E-2</v>
      </c>
      <c r="H1298" s="34">
        <f t="shared" si="41"/>
        <v>5.874233621160076E-3</v>
      </c>
    </row>
    <row r="1299" spans="1:8">
      <c r="A1299" s="2" t="s">
        <v>1347</v>
      </c>
      <c r="B1299" s="3">
        <v>31.358000000000001</v>
      </c>
      <c r="C1299" s="4">
        <v>31.152999999999999</v>
      </c>
      <c r="D1299" s="4">
        <v>31.358000000000001</v>
      </c>
      <c r="E1299" s="4">
        <v>31.088000000000001</v>
      </c>
      <c r="F1299" s="5">
        <v>6.6E-3</v>
      </c>
      <c r="G1299" s="35">
        <f t="shared" si="40"/>
        <v>0.26999999999999957</v>
      </c>
      <c r="H1299" s="34">
        <f t="shared" si="41"/>
        <v>5.0462843918744615E-3</v>
      </c>
    </row>
    <row r="1300" spans="1:8">
      <c r="A1300" s="2" t="s">
        <v>1348</v>
      </c>
      <c r="B1300" s="3">
        <v>31.152999999999999</v>
      </c>
      <c r="C1300" s="4">
        <v>31.111999999999998</v>
      </c>
      <c r="D1300" s="4">
        <v>31.152999999999999</v>
      </c>
      <c r="E1300" s="4">
        <v>31.109000000000002</v>
      </c>
      <c r="F1300" s="5">
        <v>1.2999999999999999E-3</v>
      </c>
      <c r="G1300" s="35">
        <f t="shared" si="40"/>
        <v>4.399999999999693E-2</v>
      </c>
      <c r="H1300" s="34">
        <f t="shared" si="41"/>
        <v>1.5267420930829795E-3</v>
      </c>
    </row>
    <row r="1301" spans="1:8">
      <c r="A1301" s="2" t="s">
        <v>1349</v>
      </c>
      <c r="B1301" s="6">
        <v>31.111999999999998</v>
      </c>
      <c r="C1301" s="4">
        <v>31.111999999999998</v>
      </c>
      <c r="D1301" s="4">
        <v>31.111999999999998</v>
      </c>
      <c r="E1301" s="4">
        <v>31.061</v>
      </c>
      <c r="F1301" s="7">
        <v>0</v>
      </c>
      <c r="G1301" s="35">
        <f t="shared" si="40"/>
        <v>5.099999999999838E-2</v>
      </c>
      <c r="H1301" s="34">
        <f t="shared" si="41"/>
        <v>1.6731555069338724E-3</v>
      </c>
    </row>
    <row r="1302" spans="1:8">
      <c r="A1302" s="2" t="s">
        <v>1350</v>
      </c>
      <c r="B1302" s="3">
        <v>31.111999999999998</v>
      </c>
      <c r="C1302" s="4">
        <v>31.079000000000001</v>
      </c>
      <c r="D1302" s="4">
        <v>31.111999999999998</v>
      </c>
      <c r="E1302" s="4">
        <v>31.059000000000001</v>
      </c>
      <c r="F1302" s="5">
        <v>1.1000000000000001E-3</v>
      </c>
      <c r="G1302" s="35">
        <f t="shared" si="40"/>
        <v>5.2999999999997272E-2</v>
      </c>
      <c r="H1302" s="34">
        <f t="shared" si="41"/>
        <v>5.1908640792205033E-3</v>
      </c>
    </row>
    <row r="1303" spans="1:8">
      <c r="A1303" s="2" t="s">
        <v>1351</v>
      </c>
      <c r="B1303" s="6">
        <v>31.079000000000001</v>
      </c>
      <c r="C1303" s="4">
        <v>31.305</v>
      </c>
      <c r="D1303" s="4">
        <v>31.305</v>
      </c>
      <c r="E1303" s="4">
        <v>31.033000000000001</v>
      </c>
      <c r="F1303" s="7">
        <v>-7.1999999999999998E-3</v>
      </c>
      <c r="G1303" s="35">
        <f t="shared" si="40"/>
        <v>0.27199999999999847</v>
      </c>
      <c r="H1303" s="34">
        <f t="shared" si="41"/>
        <v>6.5937239299235992E-3</v>
      </c>
    </row>
    <row r="1304" spans="1:8">
      <c r="A1304" s="2" t="s">
        <v>1352</v>
      </c>
      <c r="B1304" s="3">
        <v>31.305</v>
      </c>
      <c r="C1304" s="4">
        <v>31.166</v>
      </c>
      <c r="D1304" s="4">
        <v>31.305</v>
      </c>
      <c r="E1304" s="4">
        <v>31.166</v>
      </c>
      <c r="F1304" s="5">
        <v>4.4999999999999997E-3</v>
      </c>
      <c r="G1304" s="35">
        <f t="shared" si="40"/>
        <v>0.13899999999999935</v>
      </c>
      <c r="H1304" s="34">
        <f t="shared" si="41"/>
        <v>4.9519323827343477E-3</v>
      </c>
    </row>
    <row r="1305" spans="1:8">
      <c r="A1305" s="2" t="s">
        <v>1353</v>
      </c>
      <c r="B1305" s="3">
        <v>31.166</v>
      </c>
      <c r="C1305" s="4">
        <v>30.998000000000001</v>
      </c>
      <c r="D1305" s="4">
        <v>31.166</v>
      </c>
      <c r="E1305" s="4">
        <v>30.998000000000001</v>
      </c>
      <c r="F1305" s="5">
        <v>5.4000000000000003E-3</v>
      </c>
      <c r="G1305" s="35">
        <f t="shared" si="40"/>
        <v>0.16799999999999926</v>
      </c>
      <c r="H1305" s="34">
        <f t="shared" si="41"/>
        <v>6.0401376891602238E-3</v>
      </c>
    </row>
    <row r="1306" spans="1:8">
      <c r="A1306" s="2" t="s">
        <v>1354</v>
      </c>
      <c r="B1306" s="3">
        <v>30.998000000000001</v>
      </c>
      <c r="C1306" s="4">
        <v>30.794</v>
      </c>
      <c r="D1306" s="4">
        <v>30.998000000000001</v>
      </c>
      <c r="E1306" s="4">
        <v>30.794</v>
      </c>
      <c r="F1306" s="5">
        <v>6.6E-3</v>
      </c>
      <c r="G1306" s="35">
        <f t="shared" si="40"/>
        <v>0.20400000000000063</v>
      </c>
      <c r="H1306" s="34">
        <f t="shared" si="41"/>
        <v>6.8676826476552046E-3</v>
      </c>
    </row>
    <row r="1307" spans="1:8">
      <c r="A1307" s="2" t="s">
        <v>1355</v>
      </c>
      <c r="B1307" s="6">
        <v>30.794</v>
      </c>
      <c r="C1307" s="4">
        <v>30.577999999999999</v>
      </c>
      <c r="D1307" s="4">
        <v>30.794</v>
      </c>
      <c r="E1307" s="4">
        <v>30.577999999999999</v>
      </c>
      <c r="F1307" s="7">
        <v>0</v>
      </c>
      <c r="G1307" s="35">
        <f t="shared" si="40"/>
        <v>0.21600000000000108</v>
      </c>
      <c r="H1307" s="34">
        <f t="shared" si="41"/>
        <v>6.3683866753755803E-3</v>
      </c>
    </row>
    <row r="1308" spans="1:8">
      <c r="A1308" s="2" t="s">
        <v>1356</v>
      </c>
      <c r="B1308" s="3">
        <v>30.794</v>
      </c>
      <c r="C1308" s="4">
        <v>30.62</v>
      </c>
      <c r="D1308" s="4">
        <v>30.794</v>
      </c>
      <c r="E1308" s="4">
        <v>30.62</v>
      </c>
      <c r="F1308" s="5">
        <v>5.7000000000000002E-3</v>
      </c>
      <c r="G1308" s="35">
        <f t="shared" si="40"/>
        <v>0.17399999999999949</v>
      </c>
      <c r="H1308" s="34">
        <f t="shared" si="41"/>
        <v>4.6531302876480184E-3</v>
      </c>
    </row>
    <row r="1309" spans="1:8">
      <c r="A1309" s="2" t="s">
        <v>1357</v>
      </c>
      <c r="B1309" s="6">
        <v>30.62</v>
      </c>
      <c r="C1309" s="4">
        <v>30.731999999999999</v>
      </c>
      <c r="D1309" s="4">
        <v>30.731999999999999</v>
      </c>
      <c r="E1309" s="4">
        <v>30.62</v>
      </c>
      <c r="F1309" s="7">
        <v>-3.5999999999999999E-3</v>
      </c>
      <c r="G1309" s="35">
        <f t="shared" si="40"/>
        <v>0.11199999999999832</v>
      </c>
      <c r="H1309" s="34">
        <f t="shared" si="41"/>
        <v>3.4093504290234589E-3</v>
      </c>
    </row>
    <row r="1310" spans="1:8">
      <c r="A1310" s="2" t="s">
        <v>1358</v>
      </c>
      <c r="B1310" s="3">
        <v>30.731999999999999</v>
      </c>
      <c r="C1310" s="4">
        <v>30.651</v>
      </c>
      <c r="D1310" s="4">
        <v>30.731999999999999</v>
      </c>
      <c r="E1310" s="4">
        <v>30.635000000000002</v>
      </c>
      <c r="F1310" s="5">
        <v>2.5999999999999999E-3</v>
      </c>
      <c r="G1310" s="35">
        <f t="shared" si="40"/>
        <v>9.6999999999997755E-2</v>
      </c>
      <c r="H1310" s="34">
        <f t="shared" si="41"/>
        <v>4.5566582344165338E-3</v>
      </c>
    </row>
    <row r="1311" spans="1:8">
      <c r="A1311" s="2" t="s">
        <v>1359</v>
      </c>
      <c r="B1311" s="6">
        <v>30.651</v>
      </c>
      <c r="C1311" s="4">
        <v>30.834</v>
      </c>
      <c r="D1311" s="4">
        <v>30.835000000000001</v>
      </c>
      <c r="E1311" s="4">
        <v>30.651</v>
      </c>
      <c r="F1311" s="7">
        <v>-5.8999999999999999E-3</v>
      </c>
      <c r="G1311" s="35">
        <f t="shared" si="40"/>
        <v>0.18400000000000105</v>
      </c>
      <c r="H1311" s="34">
        <f t="shared" si="41"/>
        <v>8.1752350994462857E-3</v>
      </c>
    </row>
    <row r="1312" spans="1:8">
      <c r="A1312" s="2" t="s">
        <v>1360</v>
      </c>
      <c r="B1312" s="3">
        <v>30.834</v>
      </c>
      <c r="C1312" s="4">
        <v>30.518999999999998</v>
      </c>
      <c r="D1312" s="4">
        <v>30.834</v>
      </c>
      <c r="E1312" s="4">
        <v>30.518999999999998</v>
      </c>
      <c r="F1312" s="5">
        <v>1.03E-2</v>
      </c>
      <c r="G1312" s="35">
        <f t="shared" si="40"/>
        <v>0.31500000000000128</v>
      </c>
      <c r="H1312" s="34">
        <f t="shared" si="41"/>
        <v>5.1607195517546656E-3</v>
      </c>
    </row>
    <row r="1313" spans="1:8">
      <c r="A1313" s="2" t="s">
        <v>1361</v>
      </c>
      <c r="B1313" s="6">
        <v>30.518999999999998</v>
      </c>
      <c r="C1313" s="4">
        <v>30.518999999999998</v>
      </c>
      <c r="D1313" s="4">
        <v>30.518999999999998</v>
      </c>
      <c r="E1313" s="4">
        <v>30.518999999999998</v>
      </c>
      <c r="F1313" s="7">
        <v>0</v>
      </c>
      <c r="G1313" s="35">
        <f t="shared" si="40"/>
        <v>0</v>
      </c>
      <c r="H1313" s="34">
        <f t="shared" si="41"/>
        <v>7.2187951174689804E-4</v>
      </c>
    </row>
    <row r="1314" spans="1:8">
      <c r="A1314" s="2" t="s">
        <v>1362</v>
      </c>
      <c r="B1314" s="3">
        <v>30.518999999999998</v>
      </c>
      <c r="C1314" s="4">
        <v>30.475999999999999</v>
      </c>
      <c r="D1314" s="4">
        <v>30.518999999999998</v>
      </c>
      <c r="E1314" s="4">
        <v>30.475000000000001</v>
      </c>
      <c r="F1314" s="5">
        <v>1.4E-3</v>
      </c>
      <c r="G1314" s="35">
        <f t="shared" si="40"/>
        <v>4.399999999999693E-2</v>
      </c>
      <c r="H1314" s="34">
        <f t="shared" si="41"/>
        <v>6.2946138870862769E-3</v>
      </c>
    </row>
    <row r="1315" spans="1:8">
      <c r="A1315" s="2" t="s">
        <v>1363</v>
      </c>
      <c r="B1315" s="6">
        <v>30.475999999999999</v>
      </c>
      <c r="C1315" s="4">
        <v>30.82</v>
      </c>
      <c r="D1315" s="4">
        <v>30.82</v>
      </c>
      <c r="E1315" s="4">
        <v>30.475999999999999</v>
      </c>
      <c r="F1315" s="7">
        <v>-1.12E-2</v>
      </c>
      <c r="G1315" s="35">
        <f t="shared" si="40"/>
        <v>0.34400000000000119</v>
      </c>
      <c r="H1315" s="34">
        <f t="shared" si="41"/>
        <v>6.5639825826996796E-3</v>
      </c>
    </row>
    <row r="1316" spans="1:8">
      <c r="A1316" s="2" t="s">
        <v>1364</v>
      </c>
      <c r="B1316" s="3">
        <v>30.82</v>
      </c>
      <c r="C1316" s="4">
        <v>30.774000000000001</v>
      </c>
      <c r="D1316" s="4">
        <v>30.82</v>
      </c>
      <c r="E1316" s="4">
        <v>30.76</v>
      </c>
      <c r="F1316" s="5">
        <v>1.5E-3</v>
      </c>
      <c r="G1316" s="35">
        <f t="shared" si="40"/>
        <v>5.9999999999998721E-2</v>
      </c>
      <c r="H1316" s="34">
        <f t="shared" si="41"/>
        <v>2.0273777085765611E-3</v>
      </c>
    </row>
    <row r="1317" spans="1:8">
      <c r="A1317" s="2" t="s">
        <v>1365</v>
      </c>
      <c r="B1317" s="6">
        <v>30.774000000000001</v>
      </c>
      <c r="C1317" s="4">
        <v>30.827999999999999</v>
      </c>
      <c r="D1317" s="4">
        <v>30.838999999999999</v>
      </c>
      <c r="E1317" s="4">
        <v>30.774000000000001</v>
      </c>
      <c r="F1317" s="7">
        <v>-1.8E-3</v>
      </c>
      <c r="G1317" s="35">
        <f t="shared" si="40"/>
        <v>6.4999999999997726E-2</v>
      </c>
      <c r="H1317" s="34">
        <f t="shared" si="41"/>
        <v>1.3792432011422941E-3</v>
      </c>
    </row>
    <row r="1318" spans="1:8">
      <c r="A1318" s="2" t="s">
        <v>1366</v>
      </c>
      <c r="B1318" s="3">
        <v>30.827999999999999</v>
      </c>
      <c r="C1318" s="4">
        <v>30.814</v>
      </c>
      <c r="D1318" s="4">
        <v>30.827999999999999</v>
      </c>
      <c r="E1318" s="4">
        <v>30.808</v>
      </c>
      <c r="F1318" s="5">
        <v>5.0000000000000001E-4</v>
      </c>
      <c r="G1318" s="35">
        <f t="shared" si="40"/>
        <v>1.9999999999999574E-2</v>
      </c>
      <c r="H1318" s="34">
        <f t="shared" si="41"/>
        <v>1.4800117099827779E-3</v>
      </c>
    </row>
    <row r="1319" spans="1:8">
      <c r="A1319" s="2" t="s">
        <v>1367</v>
      </c>
      <c r="B1319" s="6">
        <v>30.814</v>
      </c>
      <c r="C1319" s="4">
        <v>30.742999999999999</v>
      </c>
      <c r="D1319" s="4">
        <v>30.814</v>
      </c>
      <c r="E1319" s="4">
        <v>30.742999999999999</v>
      </c>
      <c r="F1319" s="7">
        <v>0</v>
      </c>
      <c r="G1319" s="35">
        <f t="shared" si="40"/>
        <v>7.1000000000001506E-2</v>
      </c>
      <c r="H1319" s="34">
        <f t="shared" si="41"/>
        <v>3.8993669646936102E-3</v>
      </c>
    </row>
    <row r="1320" spans="1:8">
      <c r="A1320" s="2" t="s">
        <v>1368</v>
      </c>
      <c r="B1320" s="3">
        <v>30.814</v>
      </c>
      <c r="C1320" s="4">
        <v>30.646000000000001</v>
      </c>
      <c r="D1320" s="4">
        <v>30.814</v>
      </c>
      <c r="E1320" s="4">
        <v>30.646000000000001</v>
      </c>
      <c r="F1320" s="5">
        <v>5.4999999999999997E-3</v>
      </c>
      <c r="G1320" s="35">
        <f t="shared" si="40"/>
        <v>0.16799999999999926</v>
      </c>
      <c r="H1320" s="34">
        <f t="shared" si="41"/>
        <v>3.4381619683884397E-3</v>
      </c>
    </row>
    <row r="1321" spans="1:8">
      <c r="A1321" s="2" t="s">
        <v>1369</v>
      </c>
      <c r="B1321" s="6">
        <v>30.646000000000001</v>
      </c>
      <c r="C1321" s="4">
        <v>30.684999999999999</v>
      </c>
      <c r="D1321" s="4">
        <v>30.689</v>
      </c>
      <c r="E1321" s="4">
        <v>30.646000000000001</v>
      </c>
      <c r="F1321" s="7">
        <v>-1.2999999999999999E-3</v>
      </c>
      <c r="G1321" s="35">
        <f t="shared" si="40"/>
        <v>4.2999999999999261E-2</v>
      </c>
      <c r="H1321" s="34">
        <f t="shared" si="41"/>
        <v>4.5980031529164076E-3</v>
      </c>
    </row>
    <row r="1322" spans="1:8">
      <c r="A1322" s="2" t="s">
        <v>1370</v>
      </c>
      <c r="B1322" s="3">
        <v>30.684999999999999</v>
      </c>
      <c r="C1322" s="4">
        <v>30.448</v>
      </c>
      <c r="D1322" s="4">
        <v>30.684999999999999</v>
      </c>
      <c r="E1322" s="4">
        <v>30.448</v>
      </c>
      <c r="F1322" s="5">
        <v>7.7999999999999996E-3</v>
      </c>
      <c r="G1322" s="35">
        <f t="shared" si="40"/>
        <v>0.23699999999999832</v>
      </c>
      <c r="H1322" s="34">
        <f t="shared" si="41"/>
        <v>6.552668933416936E-3</v>
      </c>
    </row>
    <row r="1323" spans="1:8">
      <c r="A1323" s="2" t="s">
        <v>1371</v>
      </c>
      <c r="B1323" s="3">
        <v>30.448</v>
      </c>
      <c r="C1323" s="4">
        <v>30.292999999999999</v>
      </c>
      <c r="D1323" s="4">
        <v>30.448</v>
      </c>
      <c r="E1323" s="4">
        <v>30.288</v>
      </c>
      <c r="F1323" s="5">
        <v>5.1000000000000004E-3</v>
      </c>
      <c r="G1323" s="35">
        <f t="shared" si="40"/>
        <v>0.16000000000000014</v>
      </c>
      <c r="H1323" s="34">
        <f t="shared" si="41"/>
        <v>3.5258839423996141E-3</v>
      </c>
    </row>
    <row r="1324" spans="1:8">
      <c r="A1324" s="2" t="s">
        <v>1372</v>
      </c>
      <c r="B1324" s="6">
        <v>30.292999999999999</v>
      </c>
      <c r="C1324" s="4">
        <v>30.347000000000001</v>
      </c>
      <c r="D1324" s="4">
        <v>30.347000000000001</v>
      </c>
      <c r="E1324" s="4">
        <v>30.292999999999999</v>
      </c>
      <c r="F1324" s="7">
        <v>-1.8E-3</v>
      </c>
      <c r="G1324" s="35">
        <f t="shared" si="40"/>
        <v>5.4000000000002046E-2</v>
      </c>
      <c r="H1324" s="34">
        <f t="shared" si="41"/>
        <v>2.8283162421436142E-3</v>
      </c>
    </row>
    <row r="1325" spans="1:8">
      <c r="A1325" s="2" t="s">
        <v>1373</v>
      </c>
      <c r="B1325" s="6">
        <v>30.347000000000001</v>
      </c>
      <c r="C1325" s="4">
        <v>30.23</v>
      </c>
      <c r="D1325" s="4">
        <v>30.347000000000001</v>
      </c>
      <c r="E1325" s="4">
        <v>30.23</v>
      </c>
      <c r="F1325" s="7">
        <v>0</v>
      </c>
      <c r="G1325" s="35">
        <f t="shared" si="40"/>
        <v>0.11700000000000088</v>
      </c>
      <c r="H1325" s="34">
        <f t="shared" si="41"/>
        <v>5.6580324437467307E-3</v>
      </c>
    </row>
    <row r="1326" spans="1:8">
      <c r="A1326" s="2" t="s">
        <v>1374</v>
      </c>
      <c r="B1326" s="6">
        <v>30.347000000000001</v>
      </c>
      <c r="C1326" s="4">
        <v>30.576000000000001</v>
      </c>
      <c r="D1326" s="4">
        <v>30.576000000000001</v>
      </c>
      <c r="E1326" s="4">
        <v>30.347000000000001</v>
      </c>
      <c r="F1326" s="7">
        <v>-7.4999999999999997E-3</v>
      </c>
      <c r="G1326" s="35">
        <f t="shared" si="40"/>
        <v>0.2289999999999992</v>
      </c>
      <c r="H1326" s="34">
        <f t="shared" si="41"/>
        <v>5.5082950360157328E-3</v>
      </c>
    </row>
    <row r="1327" spans="1:8">
      <c r="A1327" s="2" t="s">
        <v>1375</v>
      </c>
      <c r="B1327" s="6">
        <v>30.576000000000001</v>
      </c>
      <c r="C1327" s="4">
        <v>30.681000000000001</v>
      </c>
      <c r="D1327" s="4">
        <v>30.684999999999999</v>
      </c>
      <c r="E1327" s="4">
        <v>30.576000000000001</v>
      </c>
      <c r="F1327" s="7">
        <v>-3.3999999999999998E-3</v>
      </c>
      <c r="G1327" s="35">
        <f t="shared" si="40"/>
        <v>0.10899999999999821</v>
      </c>
      <c r="H1327" s="34">
        <f t="shared" si="41"/>
        <v>2.0538566864445077E-3</v>
      </c>
    </row>
    <row r="1328" spans="1:8">
      <c r="A1328" s="2" t="s">
        <v>1376</v>
      </c>
      <c r="B1328" s="3">
        <v>30.681000000000001</v>
      </c>
      <c r="C1328" s="4">
        <v>30.673999999999999</v>
      </c>
      <c r="D1328" s="4">
        <v>30.681000000000001</v>
      </c>
      <c r="E1328" s="4">
        <v>30.664000000000001</v>
      </c>
      <c r="F1328" s="5">
        <v>2.0000000000000001E-4</v>
      </c>
      <c r="G1328" s="35">
        <f t="shared" si="40"/>
        <v>1.699999999999946E-2</v>
      </c>
      <c r="H1328" s="34">
        <f t="shared" si="41"/>
        <v>5.0185934774739146E-3</v>
      </c>
    </row>
    <row r="1329" spans="1:8">
      <c r="A1329" s="2" t="s">
        <v>1377</v>
      </c>
      <c r="B1329" s="3">
        <v>30.673999999999999</v>
      </c>
      <c r="C1329" s="4">
        <v>30.387</v>
      </c>
      <c r="D1329" s="4">
        <v>30.673999999999999</v>
      </c>
      <c r="E1329" s="4">
        <v>30.385999999999999</v>
      </c>
      <c r="F1329" s="5">
        <v>9.4000000000000004E-3</v>
      </c>
      <c r="G1329" s="35">
        <f t="shared" si="40"/>
        <v>0.28800000000000026</v>
      </c>
      <c r="H1329" s="34">
        <f t="shared" si="41"/>
        <v>6.1685634174501458E-3</v>
      </c>
    </row>
    <row r="1330" spans="1:8">
      <c r="A1330" s="2" t="s">
        <v>1378</v>
      </c>
      <c r="B1330" s="3">
        <v>30.387</v>
      </c>
      <c r="C1330" s="4">
        <v>30.315000000000001</v>
      </c>
      <c r="D1330" s="4">
        <v>30.387</v>
      </c>
      <c r="E1330" s="4">
        <v>30.300999999999998</v>
      </c>
      <c r="F1330" s="5">
        <v>2.3999999999999998E-3</v>
      </c>
      <c r="G1330" s="35">
        <f t="shared" si="40"/>
        <v>8.6000000000002075E-2</v>
      </c>
      <c r="H1330" s="34">
        <f t="shared" si="41"/>
        <v>3.4984560804152318E-3</v>
      </c>
    </row>
    <row r="1331" spans="1:8">
      <c r="A1331" s="2" t="s">
        <v>1379</v>
      </c>
      <c r="B1331" s="6">
        <v>30.315000000000001</v>
      </c>
      <c r="C1331" s="4">
        <v>30.442</v>
      </c>
      <c r="D1331" s="4">
        <v>30.442</v>
      </c>
      <c r="E1331" s="4">
        <v>30.315000000000001</v>
      </c>
      <c r="F1331" s="7">
        <v>0</v>
      </c>
      <c r="G1331" s="35">
        <f t="shared" si="40"/>
        <v>0.12699999999999889</v>
      </c>
      <c r="H1331" s="34">
        <f t="shared" si="41"/>
        <v>6.5898954935765296E-3</v>
      </c>
    </row>
    <row r="1332" spans="1:8">
      <c r="A1332" s="2" t="s">
        <v>1380</v>
      </c>
      <c r="B1332" s="3">
        <v>30.315000000000001</v>
      </c>
      <c r="C1332" s="4">
        <v>30.045999999999999</v>
      </c>
      <c r="D1332" s="4">
        <v>30.315000000000001</v>
      </c>
      <c r="E1332" s="4">
        <v>30.045999999999999</v>
      </c>
      <c r="F1332" s="5">
        <v>8.9999999999999993E-3</v>
      </c>
      <c r="G1332" s="35">
        <f t="shared" si="40"/>
        <v>0.2690000000000019</v>
      </c>
      <c r="H1332" s="34">
        <f t="shared" si="41"/>
        <v>5.6446525218315806E-3</v>
      </c>
    </row>
    <row r="1333" spans="1:8">
      <c r="A1333" s="2" t="s">
        <v>1381</v>
      </c>
      <c r="B1333" s="6">
        <v>30.045999999999999</v>
      </c>
      <c r="C1333" s="4">
        <v>30.117000000000001</v>
      </c>
      <c r="D1333" s="4">
        <v>30.117000000000001</v>
      </c>
      <c r="E1333" s="4">
        <v>30.045999999999999</v>
      </c>
      <c r="F1333" s="7">
        <v>-2.3999999999999998E-3</v>
      </c>
      <c r="G1333" s="35">
        <f t="shared" si="40"/>
        <v>7.1000000000001506E-2</v>
      </c>
      <c r="H1333" s="34">
        <f t="shared" si="41"/>
        <v>1.4616483406969564E-3</v>
      </c>
    </row>
    <row r="1334" spans="1:8">
      <c r="A1334" s="2" t="s">
        <v>1382</v>
      </c>
      <c r="B1334" s="3">
        <v>30.117000000000001</v>
      </c>
      <c r="C1334" s="4">
        <v>30.103000000000002</v>
      </c>
      <c r="D1334" s="4">
        <v>30.117000000000001</v>
      </c>
      <c r="E1334" s="4">
        <v>30.1</v>
      </c>
      <c r="F1334" s="5">
        <v>5.0000000000000001E-4</v>
      </c>
      <c r="G1334" s="35">
        <f t="shared" si="40"/>
        <v>1.699999999999946E-2</v>
      </c>
      <c r="H1334" s="34">
        <f t="shared" si="41"/>
        <v>4.1623482999565767E-3</v>
      </c>
    </row>
    <row r="1335" spans="1:8">
      <c r="A1335" s="2" t="s">
        <v>1383</v>
      </c>
      <c r="B1335" s="3">
        <v>30.103000000000002</v>
      </c>
      <c r="C1335" s="4">
        <v>29.911000000000001</v>
      </c>
      <c r="D1335" s="4">
        <v>30.103000000000002</v>
      </c>
      <c r="E1335" s="4">
        <v>29.870999999999999</v>
      </c>
      <c r="F1335" s="5">
        <v>6.4000000000000003E-3</v>
      </c>
      <c r="G1335" s="35">
        <f t="shared" si="40"/>
        <v>0.23200000000000287</v>
      </c>
      <c r="H1335" s="34">
        <f t="shared" si="41"/>
        <v>5.0252939796978837E-3</v>
      </c>
    </row>
    <row r="1336" spans="1:8">
      <c r="A1336" s="2" t="s">
        <v>1384</v>
      </c>
      <c r="B1336" s="3">
        <v>29.911000000000001</v>
      </c>
      <c r="C1336" s="4">
        <v>29.849</v>
      </c>
      <c r="D1336" s="4">
        <v>29.911000000000001</v>
      </c>
      <c r="E1336" s="4">
        <v>29.843</v>
      </c>
      <c r="F1336" s="5">
        <v>2.0999999999999999E-3</v>
      </c>
      <c r="G1336" s="35">
        <f t="shared" si="40"/>
        <v>6.8000000000001393E-2</v>
      </c>
      <c r="H1336" s="34">
        <f t="shared" si="41"/>
        <v>3.0748663101604454E-3</v>
      </c>
    </row>
    <row r="1337" spans="1:8">
      <c r="A1337" s="2" t="s">
        <v>1385</v>
      </c>
      <c r="B1337" s="6">
        <v>29.849</v>
      </c>
      <c r="C1337" s="4">
        <v>29.92</v>
      </c>
      <c r="D1337" s="4">
        <v>29.965</v>
      </c>
      <c r="E1337" s="4">
        <v>29.849</v>
      </c>
      <c r="F1337" s="7">
        <v>0</v>
      </c>
      <c r="G1337" s="35">
        <f t="shared" si="40"/>
        <v>0.11599999999999966</v>
      </c>
      <c r="H1337" s="34">
        <f t="shared" si="41"/>
        <v>4.2819720580332989E-3</v>
      </c>
    </row>
    <row r="1338" spans="1:8">
      <c r="A1338" s="2" t="s">
        <v>1386</v>
      </c>
      <c r="B1338" s="3">
        <v>29.849</v>
      </c>
      <c r="C1338" s="4">
        <v>29.776</v>
      </c>
      <c r="D1338" s="4">
        <v>29.849</v>
      </c>
      <c r="E1338" s="4">
        <v>29.71</v>
      </c>
      <c r="F1338" s="5">
        <v>2.5000000000000001E-3</v>
      </c>
      <c r="G1338" s="35">
        <f t="shared" si="40"/>
        <v>0.13899999999999935</v>
      </c>
      <c r="H1338" s="34">
        <f t="shared" si="41"/>
        <v>4.104265085268218E-3</v>
      </c>
    </row>
    <row r="1339" spans="1:8">
      <c r="A1339" s="2" t="s">
        <v>1387</v>
      </c>
      <c r="B1339" s="6">
        <v>29.776</v>
      </c>
      <c r="C1339" s="4">
        <v>29.847000000000001</v>
      </c>
      <c r="D1339" s="4">
        <v>29.855</v>
      </c>
      <c r="E1339" s="4">
        <v>29.748999999999999</v>
      </c>
      <c r="F1339" s="7">
        <v>-2.3999999999999998E-3</v>
      </c>
      <c r="G1339" s="35">
        <f t="shared" si="40"/>
        <v>0.10600000000000165</v>
      </c>
      <c r="H1339" s="34">
        <f t="shared" si="41"/>
        <v>5.8613914143937169E-3</v>
      </c>
    </row>
    <row r="1340" spans="1:8">
      <c r="A1340" s="2" t="s">
        <v>1388</v>
      </c>
      <c r="B1340" s="6">
        <v>29.847000000000001</v>
      </c>
      <c r="C1340" s="4">
        <v>30.027000000000001</v>
      </c>
      <c r="D1340" s="4">
        <v>30.093</v>
      </c>
      <c r="E1340" s="4">
        <v>29.847000000000001</v>
      </c>
      <c r="F1340" s="7">
        <v>-6.0000000000000001E-3</v>
      </c>
      <c r="G1340" s="35">
        <f t="shared" si="40"/>
        <v>0.24599999999999866</v>
      </c>
      <c r="H1340" s="34">
        <f t="shared" si="41"/>
        <v>1.1633249105765754E-2</v>
      </c>
    </row>
    <row r="1341" spans="1:8">
      <c r="A1341" s="2" t="s">
        <v>1389</v>
      </c>
      <c r="B1341" s="6">
        <v>30.027000000000001</v>
      </c>
      <c r="C1341" s="4">
        <v>30.472999999999999</v>
      </c>
      <c r="D1341" s="4">
        <v>30.475000000000001</v>
      </c>
      <c r="E1341" s="4">
        <v>30.012</v>
      </c>
      <c r="F1341" s="7">
        <v>-1.46E-2</v>
      </c>
      <c r="G1341" s="35">
        <f t="shared" si="40"/>
        <v>0.46300000000000097</v>
      </c>
      <c r="H1341" s="34">
        <f t="shared" si="41"/>
        <v>7.7632615546218324E-3</v>
      </c>
    </row>
    <row r="1342" spans="1:8">
      <c r="A1342" s="2" t="s">
        <v>1390</v>
      </c>
      <c r="B1342" s="3">
        <v>30.472999999999999</v>
      </c>
      <c r="C1342" s="4">
        <v>30.463999999999999</v>
      </c>
      <c r="D1342" s="4">
        <v>30.472999999999999</v>
      </c>
      <c r="E1342" s="4">
        <v>30.463000000000001</v>
      </c>
      <c r="F1342" s="5">
        <v>2.9999999999999997E-4</v>
      </c>
      <c r="G1342" s="35">
        <f t="shared" si="40"/>
        <v>9.9999999999980105E-3</v>
      </c>
      <c r="H1342" s="34">
        <f t="shared" si="41"/>
        <v>1.0522854324234875E-3</v>
      </c>
    </row>
    <row r="1343" spans="1:8">
      <c r="A1343" s="2" t="s">
        <v>1391</v>
      </c>
      <c r="B1343" s="6">
        <v>30.463999999999999</v>
      </c>
      <c r="C1343" s="4">
        <v>30.41</v>
      </c>
      <c r="D1343" s="4">
        <v>30.463999999999999</v>
      </c>
      <c r="E1343" s="4">
        <v>30.41</v>
      </c>
      <c r="F1343" s="7">
        <v>0</v>
      </c>
      <c r="G1343" s="35">
        <f t="shared" si="40"/>
        <v>5.3999999999998494E-2</v>
      </c>
      <c r="H1343" s="34">
        <f t="shared" si="41"/>
        <v>2.6333867643691545E-3</v>
      </c>
    </row>
    <row r="1344" spans="1:8">
      <c r="A1344" s="2" t="s">
        <v>1392</v>
      </c>
      <c r="B1344" s="6">
        <v>30.463999999999999</v>
      </c>
      <c r="C1344" s="4">
        <v>30.568999999999999</v>
      </c>
      <c r="D1344" s="4">
        <v>30.571000000000002</v>
      </c>
      <c r="E1344" s="4">
        <v>30.463999999999999</v>
      </c>
      <c r="F1344" s="7">
        <v>-3.3999999999999998E-3</v>
      </c>
      <c r="G1344" s="35">
        <f t="shared" si="40"/>
        <v>0.10700000000000287</v>
      </c>
      <c r="H1344" s="34">
        <f t="shared" si="41"/>
        <v>4.1746104792584528E-3</v>
      </c>
    </row>
    <row r="1345" spans="1:8">
      <c r="A1345" s="2" t="s">
        <v>1393</v>
      </c>
      <c r="B1345" s="3">
        <v>30.568999999999999</v>
      </c>
      <c r="C1345" s="4">
        <v>30.422000000000001</v>
      </c>
      <c r="D1345" s="4">
        <v>30.568999999999999</v>
      </c>
      <c r="E1345" s="4">
        <v>30.422000000000001</v>
      </c>
      <c r="F1345" s="5">
        <v>4.7999999999999996E-3</v>
      </c>
      <c r="G1345" s="35">
        <f t="shared" si="40"/>
        <v>0.14699999999999847</v>
      </c>
      <c r="H1345" s="34">
        <f t="shared" si="41"/>
        <v>4.432333048788489E-3</v>
      </c>
    </row>
    <row r="1346" spans="1:8">
      <c r="A1346" s="2" t="s">
        <v>1394</v>
      </c>
      <c r="B1346" s="6">
        <v>30.422000000000001</v>
      </c>
      <c r="C1346" s="4">
        <v>30.457999999999998</v>
      </c>
      <c r="D1346" s="4">
        <v>30.545000000000002</v>
      </c>
      <c r="E1346" s="4">
        <v>30.422000000000001</v>
      </c>
      <c r="F1346" s="7">
        <v>-1.1999999999999999E-3</v>
      </c>
      <c r="G1346" s="35">
        <f t="shared" si="40"/>
        <v>0.12300000000000111</v>
      </c>
      <c r="H1346" s="34">
        <f t="shared" si="41"/>
        <v>3.2751449251629851E-3</v>
      </c>
    </row>
    <row r="1347" spans="1:8">
      <c r="A1347" s="2" t="s">
        <v>1395</v>
      </c>
      <c r="B1347" s="6">
        <v>30.457999999999998</v>
      </c>
      <c r="C1347" s="4">
        <v>30.533000000000001</v>
      </c>
      <c r="D1347" s="4">
        <v>30.535</v>
      </c>
      <c r="E1347" s="4">
        <v>30.457999999999998</v>
      </c>
      <c r="F1347" s="7">
        <v>-2.5000000000000001E-3</v>
      </c>
      <c r="G1347" s="35">
        <f t="shared" ref="G1347:G1410" si="42">D1347-E1347</f>
        <v>7.7000000000001734E-2</v>
      </c>
      <c r="H1347" s="34">
        <f t="shared" ref="H1347:H1410" si="43">(SUM(G1347:G1348)/2)/C1348</f>
        <v>5.0555952922816819E-3</v>
      </c>
    </row>
    <row r="1348" spans="1:8">
      <c r="A1348" s="2" t="s">
        <v>1396</v>
      </c>
      <c r="B1348" s="6">
        <v>30.533000000000001</v>
      </c>
      <c r="C1348" s="4">
        <v>30.757999999999999</v>
      </c>
      <c r="D1348" s="4">
        <v>30.766999999999999</v>
      </c>
      <c r="E1348" s="4">
        <v>30.533000000000001</v>
      </c>
      <c r="F1348" s="7">
        <v>-7.3000000000000001E-3</v>
      </c>
      <c r="G1348" s="35">
        <f t="shared" si="42"/>
        <v>0.23399999999999821</v>
      </c>
      <c r="H1348" s="34">
        <f t="shared" si="43"/>
        <v>4.3778276860983361E-3</v>
      </c>
    </row>
    <row r="1349" spans="1:8">
      <c r="A1349" s="2" t="s">
        <v>1397</v>
      </c>
      <c r="B1349" s="6">
        <v>30.757999999999999</v>
      </c>
      <c r="C1349" s="4">
        <v>30.722999999999999</v>
      </c>
      <c r="D1349" s="4">
        <v>30.757999999999999</v>
      </c>
      <c r="E1349" s="4">
        <v>30.722999999999999</v>
      </c>
      <c r="F1349" s="7">
        <v>0</v>
      </c>
      <c r="G1349" s="35">
        <f t="shared" si="42"/>
        <v>3.5000000000000142E-2</v>
      </c>
      <c r="H1349" s="34">
        <f t="shared" si="43"/>
        <v>4.8830013537033588E-3</v>
      </c>
    </row>
    <row r="1350" spans="1:8">
      <c r="A1350" s="2" t="s">
        <v>1398</v>
      </c>
      <c r="B1350" s="6">
        <v>30.757999999999999</v>
      </c>
      <c r="C1350" s="4">
        <v>31.026</v>
      </c>
      <c r="D1350" s="4">
        <v>31.026</v>
      </c>
      <c r="E1350" s="4">
        <v>30.757999999999999</v>
      </c>
      <c r="F1350" s="7">
        <v>-8.6E-3</v>
      </c>
      <c r="G1350" s="35">
        <f t="shared" si="42"/>
        <v>0.26800000000000068</v>
      </c>
      <c r="H1350" s="34">
        <f t="shared" si="43"/>
        <v>4.8720678862968995E-3</v>
      </c>
    </row>
    <row r="1351" spans="1:8">
      <c r="A1351" s="2" t="s">
        <v>1399</v>
      </c>
      <c r="B1351" s="3">
        <v>31.026</v>
      </c>
      <c r="C1351" s="4">
        <v>30.992999999999999</v>
      </c>
      <c r="D1351" s="4">
        <v>31.026</v>
      </c>
      <c r="E1351" s="4">
        <v>30.992000000000001</v>
      </c>
      <c r="F1351" s="5">
        <v>1.1000000000000001E-3</v>
      </c>
      <c r="G1351" s="35">
        <f t="shared" si="42"/>
        <v>3.399999999999892E-2</v>
      </c>
      <c r="H1351" s="34">
        <f t="shared" si="43"/>
        <v>1.6098393380340871E-3</v>
      </c>
    </row>
    <row r="1352" spans="1:8">
      <c r="A1352" s="2" t="s">
        <v>1400</v>
      </c>
      <c r="B1352" s="6">
        <v>30.992999999999999</v>
      </c>
      <c r="C1352" s="4">
        <v>31.059000000000001</v>
      </c>
      <c r="D1352" s="4">
        <v>31.059000000000001</v>
      </c>
      <c r="E1352" s="4">
        <v>30.992999999999999</v>
      </c>
      <c r="F1352" s="7">
        <v>-2.0999999999999999E-3</v>
      </c>
      <c r="G1352" s="35">
        <f t="shared" si="42"/>
        <v>6.6000000000002501E-2</v>
      </c>
      <c r="H1352" s="34">
        <f t="shared" si="43"/>
        <v>1.3518733101584135E-3</v>
      </c>
    </row>
    <row r="1353" spans="1:8">
      <c r="A1353" s="2" t="s">
        <v>1401</v>
      </c>
      <c r="B1353" s="6">
        <v>31.059000000000001</v>
      </c>
      <c r="C1353" s="4">
        <v>31.068000000000001</v>
      </c>
      <c r="D1353" s="4">
        <v>31.077000000000002</v>
      </c>
      <c r="E1353" s="4">
        <v>31.059000000000001</v>
      </c>
      <c r="F1353" s="7">
        <v>-2.9999999999999997E-4</v>
      </c>
      <c r="G1353" s="35">
        <f t="shared" si="42"/>
        <v>1.8000000000000682E-2</v>
      </c>
      <c r="H1353" s="34">
        <f t="shared" si="43"/>
        <v>1.6945323090827001E-3</v>
      </c>
    </row>
    <row r="1354" spans="1:8">
      <c r="A1354" s="2" t="s">
        <v>1402</v>
      </c>
      <c r="B1354" s="3">
        <v>31.068000000000001</v>
      </c>
      <c r="C1354" s="4">
        <v>30.981999999999999</v>
      </c>
      <c r="D1354" s="4">
        <v>31.068000000000001</v>
      </c>
      <c r="E1354" s="4">
        <v>30.981000000000002</v>
      </c>
      <c r="F1354" s="5">
        <v>2.8E-3</v>
      </c>
      <c r="G1354" s="35">
        <f t="shared" si="42"/>
        <v>8.6999999999999744E-2</v>
      </c>
      <c r="H1354" s="34">
        <f t="shared" si="43"/>
        <v>2.5440376131130849E-3</v>
      </c>
    </row>
    <row r="1355" spans="1:8">
      <c r="A1355" s="2" t="s">
        <v>1403</v>
      </c>
      <c r="B1355" s="6">
        <v>30.981999999999999</v>
      </c>
      <c r="C1355" s="4">
        <v>31.053000000000001</v>
      </c>
      <c r="D1355" s="4">
        <v>31.053000000000001</v>
      </c>
      <c r="E1355" s="4">
        <v>30.981999999999999</v>
      </c>
      <c r="F1355" s="7">
        <v>0</v>
      </c>
      <c r="G1355" s="35">
        <f t="shared" si="42"/>
        <v>7.1000000000001506E-2</v>
      </c>
      <c r="H1355" s="34">
        <f t="shared" si="43"/>
        <v>6.4348214855975321E-3</v>
      </c>
    </row>
    <row r="1356" spans="1:8">
      <c r="A1356" s="2" t="s">
        <v>1404</v>
      </c>
      <c r="B1356" s="6">
        <v>30.981999999999999</v>
      </c>
      <c r="C1356" s="4">
        <v>31.314</v>
      </c>
      <c r="D1356" s="4">
        <v>31.314</v>
      </c>
      <c r="E1356" s="4">
        <v>30.981999999999999</v>
      </c>
      <c r="F1356" s="7">
        <v>-1.06E-2</v>
      </c>
      <c r="G1356" s="35">
        <f t="shared" si="42"/>
        <v>0.33200000000000074</v>
      </c>
      <c r="H1356" s="34">
        <f t="shared" si="43"/>
        <v>1.1423124151748218E-2</v>
      </c>
    </row>
    <row r="1357" spans="1:8">
      <c r="A1357" s="2" t="s">
        <v>1405</v>
      </c>
      <c r="B1357" s="3">
        <v>31.314</v>
      </c>
      <c r="C1357" s="4">
        <v>30.946000000000002</v>
      </c>
      <c r="D1357" s="4">
        <v>31.314</v>
      </c>
      <c r="E1357" s="4">
        <v>30.939</v>
      </c>
      <c r="F1357" s="5">
        <v>1.1900000000000001E-2</v>
      </c>
      <c r="G1357" s="35">
        <f t="shared" si="42"/>
        <v>0.375</v>
      </c>
      <c r="H1357" s="34">
        <f t="shared" si="43"/>
        <v>1.1986804716334091E-2</v>
      </c>
    </row>
    <row r="1358" spans="1:8">
      <c r="A1358" s="2" t="s">
        <v>1406</v>
      </c>
      <c r="B1358" s="3">
        <v>30.946000000000002</v>
      </c>
      <c r="C1358" s="4">
        <v>30.617000000000001</v>
      </c>
      <c r="D1358" s="4">
        <v>30.946000000000002</v>
      </c>
      <c r="E1358" s="4">
        <v>30.587</v>
      </c>
      <c r="F1358" s="5">
        <v>1.0699999999999999E-2</v>
      </c>
      <c r="G1358" s="35">
        <f t="shared" si="42"/>
        <v>0.35900000000000176</v>
      </c>
      <c r="H1358" s="34">
        <f t="shared" si="43"/>
        <v>7.3534207265375413E-3</v>
      </c>
    </row>
    <row r="1359" spans="1:8">
      <c r="A1359" s="2" t="s">
        <v>1407</v>
      </c>
      <c r="B1359" s="6">
        <v>30.617000000000001</v>
      </c>
      <c r="C1359" s="4">
        <v>30.666</v>
      </c>
      <c r="D1359" s="4">
        <v>30.667999999999999</v>
      </c>
      <c r="E1359" s="4">
        <v>30.576000000000001</v>
      </c>
      <c r="F1359" s="7">
        <v>-1.6000000000000001E-3</v>
      </c>
      <c r="G1359" s="35">
        <f t="shared" si="42"/>
        <v>9.1999999999998749E-2</v>
      </c>
      <c r="H1359" s="34">
        <f t="shared" si="43"/>
        <v>5.3260376869778718E-3</v>
      </c>
    </row>
    <row r="1360" spans="1:8">
      <c r="A1360" s="2" t="s">
        <v>1408</v>
      </c>
      <c r="B1360" s="6">
        <v>30.666</v>
      </c>
      <c r="C1360" s="4">
        <v>30.885999999999999</v>
      </c>
      <c r="D1360" s="4">
        <v>30.902999999999999</v>
      </c>
      <c r="E1360" s="4">
        <v>30.666</v>
      </c>
      <c r="F1360" s="7">
        <v>-7.1000000000000004E-3</v>
      </c>
      <c r="G1360" s="35">
        <f t="shared" si="42"/>
        <v>0.23699999999999832</v>
      </c>
      <c r="H1360" s="34">
        <f t="shared" si="43"/>
        <v>5.7091249233944975E-3</v>
      </c>
    </row>
    <row r="1361" spans="1:8">
      <c r="A1361" s="2" t="s">
        <v>1409</v>
      </c>
      <c r="B1361" s="6">
        <v>30.885999999999999</v>
      </c>
      <c r="C1361" s="4">
        <v>31.003</v>
      </c>
      <c r="D1361" s="4">
        <v>31.003</v>
      </c>
      <c r="E1361" s="4">
        <v>30.885999999999999</v>
      </c>
      <c r="F1361" s="7">
        <v>0</v>
      </c>
      <c r="G1361" s="35">
        <f t="shared" si="42"/>
        <v>0.11700000000000088</v>
      </c>
      <c r="H1361" s="34">
        <f t="shared" si="43"/>
        <v>2.6424148104918499E-3</v>
      </c>
    </row>
    <row r="1362" spans="1:8">
      <c r="A1362" s="2" t="s">
        <v>1410</v>
      </c>
      <c r="B1362" s="3">
        <v>30.885999999999999</v>
      </c>
      <c r="C1362" s="4">
        <v>30.843</v>
      </c>
      <c r="D1362" s="4">
        <v>30.885999999999999</v>
      </c>
      <c r="E1362" s="4">
        <v>30.84</v>
      </c>
      <c r="F1362" s="5">
        <v>1.4E-3</v>
      </c>
      <c r="G1362" s="35">
        <f t="shared" si="42"/>
        <v>4.5999999999999375E-2</v>
      </c>
      <c r="H1362" s="34">
        <f t="shared" si="43"/>
        <v>1.0868507283522072E-3</v>
      </c>
    </row>
    <row r="1363" spans="1:8">
      <c r="A1363" s="2" t="s">
        <v>1411</v>
      </c>
      <c r="B1363" s="3">
        <v>30.843</v>
      </c>
      <c r="C1363" s="4">
        <v>30.823</v>
      </c>
      <c r="D1363" s="4">
        <v>30.843</v>
      </c>
      <c r="E1363" s="4">
        <v>30.821999999999999</v>
      </c>
      <c r="F1363" s="5">
        <v>5.9999999999999995E-4</v>
      </c>
      <c r="G1363" s="35">
        <f t="shared" si="42"/>
        <v>2.1000000000000796E-2</v>
      </c>
      <c r="H1363" s="34">
        <f t="shared" si="43"/>
        <v>9.8836644090864799E-4</v>
      </c>
    </row>
    <row r="1364" spans="1:8">
      <c r="A1364" s="2" t="s">
        <v>1412</v>
      </c>
      <c r="B1364" s="6">
        <v>30.823</v>
      </c>
      <c r="C1364" s="4">
        <v>30.859000000000002</v>
      </c>
      <c r="D1364" s="4">
        <v>30.863</v>
      </c>
      <c r="E1364" s="4">
        <v>30.823</v>
      </c>
      <c r="F1364" s="7">
        <v>-1.1999999999999999E-3</v>
      </c>
      <c r="G1364" s="35">
        <f t="shared" si="42"/>
        <v>3.9999999999999147E-2</v>
      </c>
      <c r="H1364" s="34">
        <f t="shared" si="43"/>
        <v>4.3581875163227904E-3</v>
      </c>
    </row>
    <row r="1365" spans="1:8">
      <c r="A1365" s="2" t="s">
        <v>1413</v>
      </c>
      <c r="B1365" s="3">
        <v>30.859000000000002</v>
      </c>
      <c r="C1365" s="4">
        <v>30.632000000000001</v>
      </c>
      <c r="D1365" s="4">
        <v>30.859000000000002</v>
      </c>
      <c r="E1365" s="4">
        <v>30.632000000000001</v>
      </c>
      <c r="F1365" s="5">
        <v>7.4000000000000003E-3</v>
      </c>
      <c r="G1365" s="35">
        <f t="shared" si="42"/>
        <v>0.22700000000000031</v>
      </c>
      <c r="H1365" s="34">
        <f t="shared" si="43"/>
        <v>3.8854605413524523E-3</v>
      </c>
    </row>
    <row r="1366" spans="1:8">
      <c r="A1366" s="2" t="s">
        <v>1414</v>
      </c>
      <c r="B1366" s="3">
        <v>30.632000000000001</v>
      </c>
      <c r="C1366" s="4">
        <v>30.626999999999999</v>
      </c>
      <c r="D1366" s="4">
        <v>30.632000000000001</v>
      </c>
      <c r="E1366" s="4">
        <v>30.620999999999999</v>
      </c>
      <c r="F1366" s="5">
        <v>2.0000000000000001E-4</v>
      </c>
      <c r="G1366" s="35">
        <f t="shared" si="42"/>
        <v>1.1000000000002785E-2</v>
      </c>
      <c r="H1366" s="34">
        <f t="shared" si="43"/>
        <v>5.3912759353048933E-4</v>
      </c>
    </row>
    <row r="1367" spans="1:8">
      <c r="A1367" s="2" t="s">
        <v>1415</v>
      </c>
      <c r="B1367" s="6">
        <v>30.626999999999999</v>
      </c>
      <c r="C1367" s="4">
        <v>30.605</v>
      </c>
      <c r="D1367" s="4">
        <v>30.626999999999999</v>
      </c>
      <c r="E1367" s="4">
        <v>30.605</v>
      </c>
      <c r="F1367" s="7">
        <v>0</v>
      </c>
      <c r="G1367" s="35">
        <f t="shared" si="42"/>
        <v>2.1999999999998465E-2</v>
      </c>
      <c r="H1367" s="34">
        <f t="shared" si="43"/>
        <v>1.5960392169636001E-3</v>
      </c>
    </row>
    <row r="1368" spans="1:8">
      <c r="A1368" s="2" t="s">
        <v>1416</v>
      </c>
      <c r="B1368" s="6">
        <v>30.626999999999999</v>
      </c>
      <c r="C1368" s="4">
        <v>30.701000000000001</v>
      </c>
      <c r="D1368" s="4">
        <v>30.702999999999999</v>
      </c>
      <c r="E1368" s="4">
        <v>30.626999999999999</v>
      </c>
      <c r="F1368" s="7">
        <v>-2.3999999999999998E-3</v>
      </c>
      <c r="G1368" s="35">
        <f t="shared" si="42"/>
        <v>7.6000000000000512E-2</v>
      </c>
      <c r="H1368" s="34">
        <f t="shared" si="43"/>
        <v>1.5627543545498955E-3</v>
      </c>
    </row>
    <row r="1369" spans="1:8">
      <c r="A1369" s="2" t="s">
        <v>1417</v>
      </c>
      <c r="B1369" s="6">
        <v>30.701000000000001</v>
      </c>
      <c r="C1369" s="4">
        <v>30.715</v>
      </c>
      <c r="D1369" s="4">
        <v>30.721</v>
      </c>
      <c r="E1369" s="4">
        <v>30.701000000000001</v>
      </c>
      <c r="F1369" s="7">
        <v>-5.0000000000000001E-4</v>
      </c>
      <c r="G1369" s="35">
        <f t="shared" si="42"/>
        <v>1.9999999999999574E-2</v>
      </c>
      <c r="H1369" s="34">
        <f t="shared" si="43"/>
        <v>1.5105740181268878E-3</v>
      </c>
    </row>
    <row r="1370" spans="1:8">
      <c r="A1370" s="2" t="s">
        <v>1418</v>
      </c>
      <c r="B1370" s="6">
        <v>30.715</v>
      </c>
      <c r="C1370" s="4">
        <v>30.783000000000001</v>
      </c>
      <c r="D1370" s="4">
        <v>30.788</v>
      </c>
      <c r="E1370" s="4">
        <v>30.715</v>
      </c>
      <c r="F1370" s="7">
        <v>-2.2000000000000001E-3</v>
      </c>
      <c r="G1370" s="35">
        <f t="shared" si="42"/>
        <v>7.3000000000000398E-2</v>
      </c>
      <c r="H1370" s="34">
        <f t="shared" si="43"/>
        <v>2.9989894709391571E-3</v>
      </c>
    </row>
    <row r="1371" spans="1:8">
      <c r="A1371" s="2" t="s">
        <v>1419</v>
      </c>
      <c r="B1371" s="3">
        <v>30.783000000000001</v>
      </c>
      <c r="C1371" s="4">
        <v>30.677</v>
      </c>
      <c r="D1371" s="4">
        <v>30.783000000000001</v>
      </c>
      <c r="E1371" s="4">
        <v>30.672000000000001</v>
      </c>
      <c r="F1371" s="5">
        <v>3.5000000000000001E-3</v>
      </c>
      <c r="G1371" s="35">
        <f t="shared" si="42"/>
        <v>0.11100000000000065</v>
      </c>
      <c r="H1371" s="34">
        <f t="shared" si="43"/>
        <v>2.3448186022276087E-3</v>
      </c>
    </row>
    <row r="1372" spans="1:8">
      <c r="A1372" s="2" t="s">
        <v>1420</v>
      </c>
      <c r="B1372" s="6">
        <v>30.677</v>
      </c>
      <c r="C1372" s="4">
        <v>30.706</v>
      </c>
      <c r="D1372" s="4">
        <v>30.71</v>
      </c>
      <c r="E1372" s="4">
        <v>30.677</v>
      </c>
      <c r="F1372" s="7">
        <v>-8.9999999999999998E-4</v>
      </c>
      <c r="G1372" s="35">
        <f t="shared" si="42"/>
        <v>3.3000000000001251E-2</v>
      </c>
      <c r="H1372" s="34">
        <f t="shared" si="43"/>
        <v>2.9945018981542056E-3</v>
      </c>
    </row>
    <row r="1373" spans="1:8">
      <c r="A1373" s="2" t="s">
        <v>1421</v>
      </c>
      <c r="B1373" s="6">
        <v>30.706</v>
      </c>
      <c r="C1373" s="4">
        <v>30.556000000000001</v>
      </c>
      <c r="D1373" s="4">
        <v>30.706</v>
      </c>
      <c r="E1373" s="4">
        <v>30.556000000000001</v>
      </c>
      <c r="F1373" s="7">
        <v>0</v>
      </c>
      <c r="G1373" s="35">
        <f t="shared" si="42"/>
        <v>0.14999999999999858</v>
      </c>
      <c r="H1373" s="34">
        <f t="shared" si="43"/>
        <v>2.8505342715662812E-3</v>
      </c>
    </row>
    <row r="1374" spans="1:8">
      <c r="A1374" s="2" t="s">
        <v>1422</v>
      </c>
      <c r="B1374" s="3">
        <v>30.706</v>
      </c>
      <c r="C1374" s="4">
        <v>30.696000000000002</v>
      </c>
      <c r="D1374" s="4">
        <v>30.706</v>
      </c>
      <c r="E1374" s="4">
        <v>30.681000000000001</v>
      </c>
      <c r="F1374" s="5">
        <v>2.9999999999999997E-4</v>
      </c>
      <c r="G1374" s="35">
        <f t="shared" si="42"/>
        <v>2.4999999999998579E-2</v>
      </c>
      <c r="H1374" s="34">
        <f t="shared" si="43"/>
        <v>4.8592276895259969E-3</v>
      </c>
    </row>
    <row r="1375" spans="1:8">
      <c r="A1375" s="2" t="s">
        <v>1423</v>
      </c>
      <c r="B1375" s="6">
        <v>30.696000000000002</v>
      </c>
      <c r="C1375" s="4">
        <v>30.972000000000001</v>
      </c>
      <c r="D1375" s="4">
        <v>30.972000000000001</v>
      </c>
      <c r="E1375" s="4">
        <v>30.696000000000002</v>
      </c>
      <c r="F1375" s="7">
        <v>-8.8999999999999999E-3</v>
      </c>
      <c r="G1375" s="35">
        <f t="shared" si="42"/>
        <v>0.2759999999999998</v>
      </c>
      <c r="H1375" s="34">
        <f t="shared" si="43"/>
        <v>7.1903911702645897E-3</v>
      </c>
    </row>
    <row r="1376" spans="1:8">
      <c r="A1376" s="2" t="s">
        <v>1424</v>
      </c>
      <c r="B1376" s="3">
        <v>30.972000000000001</v>
      </c>
      <c r="C1376" s="4">
        <v>30.805</v>
      </c>
      <c r="D1376" s="4">
        <v>30.972000000000001</v>
      </c>
      <c r="E1376" s="4">
        <v>30.805</v>
      </c>
      <c r="F1376" s="5">
        <v>5.4000000000000003E-3</v>
      </c>
      <c r="G1376" s="35">
        <f t="shared" si="42"/>
        <v>0.16700000000000159</v>
      </c>
      <c r="H1376" s="34">
        <f t="shared" si="43"/>
        <v>4.4956997654417479E-3</v>
      </c>
    </row>
    <row r="1377" spans="1:8">
      <c r="A1377" s="2" t="s">
        <v>1425</v>
      </c>
      <c r="B1377" s="3">
        <v>30.805</v>
      </c>
      <c r="C1377" s="4">
        <v>30.696000000000002</v>
      </c>
      <c r="D1377" s="4">
        <v>30.805</v>
      </c>
      <c r="E1377" s="4">
        <v>30.696000000000002</v>
      </c>
      <c r="F1377" s="5">
        <v>3.5999999999999999E-3</v>
      </c>
      <c r="G1377" s="35">
        <f t="shared" si="42"/>
        <v>0.10899999999999821</v>
      </c>
      <c r="H1377" s="34">
        <f t="shared" si="43"/>
        <v>2.4134894491373354E-3</v>
      </c>
    </row>
    <row r="1378" spans="1:8">
      <c r="A1378" s="2" t="s">
        <v>1426</v>
      </c>
      <c r="B1378" s="3">
        <v>30.696000000000002</v>
      </c>
      <c r="C1378" s="4">
        <v>30.661000000000001</v>
      </c>
      <c r="D1378" s="4">
        <v>30.696000000000002</v>
      </c>
      <c r="E1378" s="4">
        <v>30.657</v>
      </c>
      <c r="F1378" s="5">
        <v>1.1000000000000001E-3</v>
      </c>
      <c r="G1378" s="35">
        <f t="shared" si="42"/>
        <v>3.9000000000001478E-2</v>
      </c>
      <c r="H1378" s="34">
        <f t="shared" si="43"/>
        <v>1.8307833137178285E-3</v>
      </c>
    </row>
    <row r="1379" spans="1:8">
      <c r="A1379" s="2" t="s">
        <v>1427</v>
      </c>
      <c r="B1379" s="6">
        <v>30.661000000000001</v>
      </c>
      <c r="C1379" s="4">
        <v>30.588000000000001</v>
      </c>
      <c r="D1379" s="4">
        <v>30.661000000000001</v>
      </c>
      <c r="E1379" s="4">
        <v>30.588000000000001</v>
      </c>
      <c r="F1379" s="7">
        <v>0</v>
      </c>
      <c r="G1379" s="35">
        <f t="shared" si="42"/>
        <v>7.3000000000000398E-2</v>
      </c>
      <c r="H1379" s="34">
        <f t="shared" si="43"/>
        <v>4.8457570879464123E-3</v>
      </c>
    </row>
    <row r="1380" spans="1:8">
      <c r="A1380" s="2" t="s">
        <v>1428</v>
      </c>
      <c r="B1380" s="3">
        <v>30.661000000000001</v>
      </c>
      <c r="C1380" s="4">
        <v>30.439</v>
      </c>
      <c r="D1380" s="4">
        <v>30.661000000000001</v>
      </c>
      <c r="E1380" s="4">
        <v>30.439</v>
      </c>
      <c r="F1380" s="5">
        <v>7.3000000000000001E-3</v>
      </c>
      <c r="G1380" s="35">
        <f t="shared" si="42"/>
        <v>0.22200000000000131</v>
      </c>
      <c r="H1380" s="34">
        <f t="shared" si="43"/>
        <v>4.4836420969649139E-3</v>
      </c>
    </row>
    <row r="1381" spans="1:8">
      <c r="A1381" s="2" t="s">
        <v>1429</v>
      </c>
      <c r="B1381" s="6">
        <v>30.439</v>
      </c>
      <c r="C1381" s="4">
        <v>30.443999999999999</v>
      </c>
      <c r="D1381" s="4">
        <v>30.49</v>
      </c>
      <c r="E1381" s="4">
        <v>30.439</v>
      </c>
      <c r="F1381" s="7">
        <v>-2.0000000000000001E-4</v>
      </c>
      <c r="G1381" s="35">
        <f t="shared" si="42"/>
        <v>5.099999999999838E-2</v>
      </c>
      <c r="H1381" s="34">
        <f t="shared" si="43"/>
        <v>1.3808975834291646E-3</v>
      </c>
    </row>
    <row r="1382" spans="1:8">
      <c r="A1382" s="2" t="s">
        <v>1430</v>
      </c>
      <c r="B1382" s="3">
        <v>30.443999999999999</v>
      </c>
      <c r="C1382" s="4">
        <v>30.414999999999999</v>
      </c>
      <c r="D1382" s="4">
        <v>30.443999999999999</v>
      </c>
      <c r="E1382" s="4">
        <v>30.411000000000001</v>
      </c>
      <c r="F1382" s="5">
        <v>1E-3</v>
      </c>
      <c r="G1382" s="35">
        <f t="shared" si="42"/>
        <v>3.2999999999997698E-2</v>
      </c>
      <c r="H1382" s="34">
        <f t="shared" si="43"/>
        <v>1.7875885594331902E-3</v>
      </c>
    </row>
    <row r="1383" spans="1:8">
      <c r="A1383" s="2" t="s">
        <v>1431</v>
      </c>
      <c r="B1383" s="6">
        <v>30.414999999999999</v>
      </c>
      <c r="C1383" s="4">
        <v>30.488</v>
      </c>
      <c r="D1383" s="4">
        <v>30.491</v>
      </c>
      <c r="E1383" s="4">
        <v>30.414999999999999</v>
      </c>
      <c r="F1383" s="7">
        <v>-2.3999999999999998E-3</v>
      </c>
      <c r="G1383" s="35">
        <f t="shared" si="42"/>
        <v>7.6000000000000512E-2</v>
      </c>
      <c r="H1383" s="34">
        <f t="shared" si="43"/>
        <v>2.2098543133082594E-3</v>
      </c>
    </row>
    <row r="1384" spans="1:8">
      <c r="A1384" s="2" t="s">
        <v>1432</v>
      </c>
      <c r="B1384" s="6">
        <v>30.488</v>
      </c>
      <c r="C1384" s="4">
        <v>30.545000000000002</v>
      </c>
      <c r="D1384" s="4">
        <v>30.547000000000001</v>
      </c>
      <c r="E1384" s="4">
        <v>30.488</v>
      </c>
      <c r="F1384" s="7">
        <v>-1.9E-3</v>
      </c>
      <c r="G1384" s="35">
        <f t="shared" si="42"/>
        <v>5.9000000000001052E-2</v>
      </c>
      <c r="H1384" s="34">
        <f t="shared" si="43"/>
        <v>1.1291114383897736E-3</v>
      </c>
    </row>
    <row r="1385" spans="1:8">
      <c r="A1385" s="2" t="s">
        <v>1433</v>
      </c>
      <c r="B1385" s="6">
        <v>30.545000000000002</v>
      </c>
      <c r="C1385" s="4">
        <v>30.555</v>
      </c>
      <c r="D1385" s="4">
        <v>30.555</v>
      </c>
      <c r="E1385" s="4">
        <v>30.545000000000002</v>
      </c>
      <c r="F1385" s="7">
        <v>0</v>
      </c>
      <c r="G1385" s="35">
        <f t="shared" si="42"/>
        <v>9.9999999999980105E-3</v>
      </c>
      <c r="H1385" s="34">
        <f t="shared" si="43"/>
        <v>1.1444640638283423E-3</v>
      </c>
    </row>
    <row r="1386" spans="1:8">
      <c r="A1386" s="2" t="s">
        <v>1434</v>
      </c>
      <c r="B1386" s="6">
        <v>30.545000000000002</v>
      </c>
      <c r="C1386" s="4">
        <v>30.582000000000001</v>
      </c>
      <c r="D1386" s="4">
        <v>30.605</v>
      </c>
      <c r="E1386" s="4">
        <v>30.545000000000002</v>
      </c>
      <c r="F1386" s="7">
        <v>-1.1999999999999999E-3</v>
      </c>
      <c r="G1386" s="35">
        <f t="shared" si="42"/>
        <v>5.9999999999998721E-2</v>
      </c>
      <c r="H1386" s="34">
        <f t="shared" si="43"/>
        <v>5.9392583330591404E-3</v>
      </c>
    </row>
    <row r="1387" spans="1:8">
      <c r="A1387" s="2" t="s">
        <v>1435</v>
      </c>
      <c r="B1387" s="3">
        <v>30.582000000000001</v>
      </c>
      <c r="C1387" s="4">
        <v>30.390999999999998</v>
      </c>
      <c r="D1387" s="4">
        <v>30.582000000000001</v>
      </c>
      <c r="E1387" s="4">
        <v>30.280999999999999</v>
      </c>
      <c r="F1387" s="5">
        <v>6.3E-3</v>
      </c>
      <c r="G1387" s="35">
        <f t="shared" si="42"/>
        <v>0.30100000000000193</v>
      </c>
      <c r="H1387" s="34">
        <f t="shared" si="43"/>
        <v>1.1185831280378198E-2</v>
      </c>
    </row>
    <row r="1388" spans="1:8">
      <c r="A1388" s="2" t="s">
        <v>1436</v>
      </c>
      <c r="B1388" s="3">
        <v>30.390999999999998</v>
      </c>
      <c r="C1388" s="4">
        <v>30.038</v>
      </c>
      <c r="D1388" s="4">
        <v>30.390999999999998</v>
      </c>
      <c r="E1388" s="4">
        <v>30.02</v>
      </c>
      <c r="F1388" s="5">
        <v>1.18E-2</v>
      </c>
      <c r="G1388" s="35">
        <f t="shared" si="42"/>
        <v>0.37099999999999866</v>
      </c>
      <c r="H1388" s="34">
        <f t="shared" si="43"/>
        <v>8.1375530528355836E-3</v>
      </c>
    </row>
    <row r="1389" spans="1:8">
      <c r="A1389" s="2" t="s">
        <v>1437</v>
      </c>
      <c r="B1389" s="3">
        <v>30.038</v>
      </c>
      <c r="C1389" s="4">
        <v>29.922999999999998</v>
      </c>
      <c r="D1389" s="4">
        <v>30.038</v>
      </c>
      <c r="E1389" s="4">
        <v>29.922000000000001</v>
      </c>
      <c r="F1389" s="5">
        <v>3.8E-3</v>
      </c>
      <c r="G1389" s="35">
        <f t="shared" si="42"/>
        <v>0.11599999999999966</v>
      </c>
      <c r="H1389" s="34">
        <f t="shared" si="43"/>
        <v>4.617502854456286E-3</v>
      </c>
    </row>
    <row r="1390" spans="1:8">
      <c r="A1390" s="2" t="s">
        <v>1438</v>
      </c>
      <c r="B1390" s="3">
        <v>29.922999999999998</v>
      </c>
      <c r="C1390" s="4">
        <v>29.777999999999999</v>
      </c>
      <c r="D1390" s="4">
        <v>29.922999999999998</v>
      </c>
      <c r="E1390" s="4">
        <v>29.763999999999999</v>
      </c>
      <c r="F1390" s="5">
        <v>4.8999999999999998E-3</v>
      </c>
      <c r="G1390" s="35">
        <f t="shared" si="42"/>
        <v>0.15899999999999892</v>
      </c>
      <c r="H1390" s="34">
        <f t="shared" si="43"/>
        <v>3.0921251638489815E-3</v>
      </c>
    </row>
    <row r="1391" spans="1:8">
      <c r="A1391" s="2" t="s">
        <v>1439</v>
      </c>
      <c r="B1391" s="6">
        <v>29.777999999999999</v>
      </c>
      <c r="C1391" s="4">
        <v>29.753</v>
      </c>
      <c r="D1391" s="4">
        <v>29.777999999999999</v>
      </c>
      <c r="E1391" s="4">
        <v>29.753</v>
      </c>
      <c r="F1391" s="7">
        <v>-2.0000000000000001E-4</v>
      </c>
      <c r="G1391" s="35">
        <f t="shared" si="42"/>
        <v>2.4999999999998579E-2</v>
      </c>
      <c r="H1391" s="34">
        <f t="shared" si="43"/>
        <v>1.5244413173852904E-3</v>
      </c>
    </row>
    <row r="1392" spans="1:8">
      <c r="A1392" s="2" t="s">
        <v>1440</v>
      </c>
      <c r="B1392" s="6">
        <v>29.785</v>
      </c>
      <c r="C1392" s="4">
        <v>29.847000000000001</v>
      </c>
      <c r="D1392" s="4">
        <v>29.850999999999999</v>
      </c>
      <c r="E1392" s="4">
        <v>29.785</v>
      </c>
      <c r="F1392" s="7">
        <v>-2.0999999999999999E-3</v>
      </c>
      <c r="G1392" s="35">
        <f t="shared" si="42"/>
        <v>6.5999999999998948E-2</v>
      </c>
      <c r="H1392" s="34">
        <f t="shared" si="43"/>
        <v>1.6601267733172384E-3</v>
      </c>
    </row>
    <row r="1393" spans="1:8">
      <c r="A1393" s="2" t="s">
        <v>1441</v>
      </c>
      <c r="B1393" s="3">
        <v>29.847000000000001</v>
      </c>
      <c r="C1393" s="4">
        <v>29.817</v>
      </c>
      <c r="D1393" s="4">
        <v>29.847000000000001</v>
      </c>
      <c r="E1393" s="4">
        <v>29.814</v>
      </c>
      <c r="F1393" s="5">
        <v>1E-3</v>
      </c>
      <c r="G1393" s="35">
        <f t="shared" si="42"/>
        <v>3.3000000000001251E-2</v>
      </c>
      <c r="H1393" s="34">
        <f t="shared" si="43"/>
        <v>2.0012781272072881E-3</v>
      </c>
    </row>
    <row r="1394" spans="1:8">
      <c r="A1394" s="2" t="s">
        <v>1442</v>
      </c>
      <c r="B1394" s="3">
        <v>29.817</v>
      </c>
      <c r="C1394" s="4">
        <v>29.731000000000002</v>
      </c>
      <c r="D1394" s="4">
        <v>29.817</v>
      </c>
      <c r="E1394" s="4">
        <v>29.731000000000002</v>
      </c>
      <c r="F1394" s="5">
        <v>2.8999999999999998E-3</v>
      </c>
      <c r="G1394" s="35">
        <f t="shared" si="42"/>
        <v>8.5999999999998522E-2</v>
      </c>
      <c r="H1394" s="34">
        <f t="shared" si="43"/>
        <v>5.6044835868694709E-3</v>
      </c>
    </row>
    <row r="1395" spans="1:8">
      <c r="A1395" s="2" t="s">
        <v>1443</v>
      </c>
      <c r="B1395" s="6">
        <v>29.731000000000002</v>
      </c>
      <c r="C1395" s="4">
        <v>29.975999999999999</v>
      </c>
      <c r="D1395" s="4">
        <v>29.981000000000002</v>
      </c>
      <c r="E1395" s="4">
        <v>29.731000000000002</v>
      </c>
      <c r="F1395" s="7">
        <v>-8.2000000000000007E-3</v>
      </c>
      <c r="G1395" s="35">
        <f t="shared" si="42"/>
        <v>0.25</v>
      </c>
      <c r="H1395" s="34">
        <f t="shared" si="43"/>
        <v>9.261399280219235E-3</v>
      </c>
    </row>
    <row r="1396" spans="1:8">
      <c r="A1396" s="2" t="s">
        <v>1444</v>
      </c>
      <c r="B1396" s="6">
        <v>29.975999999999999</v>
      </c>
      <c r="C1396" s="4">
        <v>30.286999999999999</v>
      </c>
      <c r="D1396" s="4">
        <v>30.286999999999999</v>
      </c>
      <c r="E1396" s="4">
        <v>29.975999999999999</v>
      </c>
      <c r="F1396" s="7">
        <v>-1.03E-2</v>
      </c>
      <c r="G1396" s="35">
        <f t="shared" si="42"/>
        <v>0.31099999999999994</v>
      </c>
      <c r="H1396" s="34">
        <f t="shared" si="43"/>
        <v>6.5223149251754462E-3</v>
      </c>
    </row>
    <row r="1397" spans="1:8">
      <c r="A1397" s="2" t="s">
        <v>1445</v>
      </c>
      <c r="B1397" s="3">
        <v>30.286999999999999</v>
      </c>
      <c r="C1397" s="4">
        <v>30.204000000000001</v>
      </c>
      <c r="D1397" s="4">
        <v>30.286999999999999</v>
      </c>
      <c r="E1397" s="4">
        <v>30.204000000000001</v>
      </c>
      <c r="F1397" s="5">
        <v>1E-4</v>
      </c>
      <c r="G1397" s="35">
        <f t="shared" si="42"/>
        <v>8.2999999999998408E-2</v>
      </c>
      <c r="H1397" s="34">
        <f t="shared" si="43"/>
        <v>3.0478714593340649E-3</v>
      </c>
    </row>
    <row r="1398" spans="1:8">
      <c r="A1398" s="2" t="s">
        <v>1446</v>
      </c>
      <c r="B1398" s="3">
        <v>30.285</v>
      </c>
      <c r="C1398" s="4">
        <v>30.184999999999999</v>
      </c>
      <c r="D1398" s="4">
        <v>30.285</v>
      </c>
      <c r="E1398" s="4">
        <v>30.184000000000001</v>
      </c>
      <c r="F1398" s="5">
        <v>3.0999999999999999E-3</v>
      </c>
      <c r="G1398" s="35">
        <f t="shared" si="42"/>
        <v>0.10099999999999909</v>
      </c>
      <c r="H1398" s="34">
        <f t="shared" si="43"/>
        <v>2.315810368213858E-3</v>
      </c>
    </row>
    <row r="1399" spans="1:8">
      <c r="A1399" s="2" t="s">
        <v>1447</v>
      </c>
      <c r="B1399" s="6">
        <v>30.190999999999999</v>
      </c>
      <c r="C1399" s="4">
        <v>30.227</v>
      </c>
      <c r="D1399" s="4">
        <v>30.23</v>
      </c>
      <c r="E1399" s="4">
        <v>30.190999999999999</v>
      </c>
      <c r="F1399" s="7">
        <v>-1.1999999999999999E-3</v>
      </c>
      <c r="G1399" s="35">
        <f t="shared" si="42"/>
        <v>3.9000000000001478E-2</v>
      </c>
      <c r="H1399" s="34">
        <f t="shared" si="43"/>
        <v>2.8001976610113936E-3</v>
      </c>
    </row>
    <row r="1400" spans="1:8">
      <c r="A1400" s="2" t="s">
        <v>1448</v>
      </c>
      <c r="B1400" s="6">
        <v>30.227</v>
      </c>
      <c r="C1400" s="4">
        <v>30.355</v>
      </c>
      <c r="D1400" s="4">
        <v>30.358000000000001</v>
      </c>
      <c r="E1400" s="4">
        <v>30.227</v>
      </c>
      <c r="F1400" s="7">
        <v>-4.1999999999999997E-3</v>
      </c>
      <c r="G1400" s="35">
        <f t="shared" si="42"/>
        <v>0.13100000000000023</v>
      </c>
      <c r="H1400" s="34">
        <f t="shared" si="43"/>
        <v>4.7032217888630171E-3</v>
      </c>
    </row>
    <row r="1401" spans="1:8">
      <c r="A1401" s="2" t="s">
        <v>1449</v>
      </c>
      <c r="B1401" s="3">
        <v>30.355</v>
      </c>
      <c r="C1401" s="4">
        <v>30.510999999999999</v>
      </c>
      <c r="D1401" s="4">
        <v>30.510999999999999</v>
      </c>
      <c r="E1401" s="4">
        <v>30.355</v>
      </c>
      <c r="F1401" s="5">
        <v>2.0000000000000001E-4</v>
      </c>
      <c r="G1401" s="35">
        <f t="shared" si="42"/>
        <v>0.15599999999999881</v>
      </c>
      <c r="H1401" s="34">
        <f t="shared" si="43"/>
        <v>3.0131392630157708E-3</v>
      </c>
    </row>
    <row r="1402" spans="1:8">
      <c r="A1402" s="2" t="s">
        <v>1450</v>
      </c>
      <c r="B1402" s="6">
        <v>30.347999999999999</v>
      </c>
      <c r="C1402" s="4">
        <v>30.367000000000001</v>
      </c>
      <c r="D1402" s="4">
        <v>30.375</v>
      </c>
      <c r="E1402" s="4">
        <v>30.347999999999999</v>
      </c>
      <c r="F1402" s="7">
        <v>-5.9999999999999995E-4</v>
      </c>
      <c r="G1402" s="35">
        <f t="shared" si="42"/>
        <v>2.7000000000001023E-2</v>
      </c>
      <c r="H1402" s="34">
        <f t="shared" si="43"/>
        <v>2.7212222550080383E-3</v>
      </c>
    </row>
    <row r="1403" spans="1:8">
      <c r="A1403" s="2" t="s">
        <v>1451</v>
      </c>
      <c r="B1403" s="6">
        <v>30.367000000000001</v>
      </c>
      <c r="C1403" s="4">
        <v>30.501000000000001</v>
      </c>
      <c r="D1403" s="4">
        <v>30.506</v>
      </c>
      <c r="E1403" s="4">
        <v>30.367000000000001</v>
      </c>
      <c r="F1403" s="7">
        <v>-4.4000000000000003E-3</v>
      </c>
      <c r="G1403" s="35">
        <f t="shared" si="42"/>
        <v>0.13899999999999935</v>
      </c>
      <c r="H1403" s="34">
        <f t="shared" si="43"/>
        <v>2.409125176177496E-3</v>
      </c>
    </row>
    <row r="1404" spans="1:8">
      <c r="A1404" s="2" t="s">
        <v>1452</v>
      </c>
      <c r="B1404" s="6">
        <v>30.501000000000001</v>
      </c>
      <c r="C1404" s="4">
        <v>30.509</v>
      </c>
      <c r="D1404" s="4">
        <v>30.509</v>
      </c>
      <c r="E1404" s="4">
        <v>30.501000000000001</v>
      </c>
      <c r="F1404" s="7">
        <v>-2.0000000000000001E-4</v>
      </c>
      <c r="G1404" s="35">
        <f t="shared" si="42"/>
        <v>7.9999999999991189E-3</v>
      </c>
      <c r="H1404" s="34">
        <f t="shared" si="43"/>
        <v>2.8983134108400131E-3</v>
      </c>
    </row>
    <row r="1405" spans="1:8">
      <c r="A1405" s="2" t="s">
        <v>1453</v>
      </c>
      <c r="B1405" s="6">
        <v>30.509</v>
      </c>
      <c r="C1405" s="4">
        <v>30.535</v>
      </c>
      <c r="D1405" s="4">
        <v>30.635000000000002</v>
      </c>
      <c r="E1405" s="4">
        <v>30.466000000000001</v>
      </c>
      <c r="F1405" s="7">
        <v>-8.9999999999999998E-4</v>
      </c>
      <c r="G1405" s="35">
        <f t="shared" si="42"/>
        <v>0.16900000000000048</v>
      </c>
      <c r="H1405" s="34">
        <f t="shared" si="43"/>
        <v>5.0664561126463978E-3</v>
      </c>
    </row>
    <row r="1406" spans="1:8">
      <c r="A1406" s="2" t="s">
        <v>1454</v>
      </c>
      <c r="B1406" s="3">
        <v>30.535</v>
      </c>
      <c r="C1406" s="4">
        <v>30.396000000000001</v>
      </c>
      <c r="D1406" s="4">
        <v>30.535</v>
      </c>
      <c r="E1406" s="4">
        <v>30.396000000000001</v>
      </c>
      <c r="F1406" s="5">
        <v>4.5999999999999999E-3</v>
      </c>
      <c r="G1406" s="35">
        <f t="shared" si="42"/>
        <v>0.13899999999999935</v>
      </c>
      <c r="H1406" s="34">
        <f t="shared" si="43"/>
        <v>1.315877924173167E-2</v>
      </c>
    </row>
    <row r="1407" spans="1:8">
      <c r="A1407" s="2" t="s">
        <v>1455</v>
      </c>
      <c r="B1407" s="6">
        <v>30.396000000000001</v>
      </c>
      <c r="C1407" s="4">
        <v>29.751999999999999</v>
      </c>
      <c r="D1407" s="4">
        <v>30.396000000000001</v>
      </c>
      <c r="E1407" s="4">
        <v>29.751999999999999</v>
      </c>
      <c r="F1407" s="7">
        <v>-4.0000000000000001E-3</v>
      </c>
      <c r="G1407" s="35">
        <f t="shared" si="42"/>
        <v>0.6440000000000019</v>
      </c>
      <c r="H1407" s="34">
        <f t="shared" si="43"/>
        <v>1.3105037866315492E-2</v>
      </c>
    </row>
    <row r="1408" spans="1:8">
      <c r="A1408" s="2" t="s">
        <v>1456</v>
      </c>
      <c r="B1408" s="3">
        <v>30.52</v>
      </c>
      <c r="C1408" s="4">
        <v>30.37</v>
      </c>
      <c r="D1408" s="4">
        <v>30.52</v>
      </c>
      <c r="E1408" s="4">
        <v>30.367999999999999</v>
      </c>
      <c r="F1408" s="5">
        <v>4.8999999999999998E-3</v>
      </c>
      <c r="G1408" s="35">
        <f t="shared" si="42"/>
        <v>0.15200000000000102</v>
      </c>
      <c r="H1408" s="34">
        <f t="shared" si="43"/>
        <v>5.6929721240675133E-3</v>
      </c>
    </row>
    <row r="1409" spans="1:8">
      <c r="A1409" s="2" t="s">
        <v>1457</v>
      </c>
      <c r="B1409" s="6">
        <v>30.37</v>
      </c>
      <c r="C1409" s="4">
        <v>30.564</v>
      </c>
      <c r="D1409" s="4">
        <v>30.565999999999999</v>
      </c>
      <c r="E1409" s="4">
        <v>30.37</v>
      </c>
      <c r="F1409" s="7">
        <v>-6.3E-3</v>
      </c>
      <c r="G1409" s="35">
        <f t="shared" si="42"/>
        <v>0.19599999999999795</v>
      </c>
      <c r="H1409" s="34">
        <f t="shared" si="43"/>
        <v>3.7912213615713844E-3</v>
      </c>
    </row>
    <row r="1410" spans="1:8">
      <c r="A1410" s="2" t="s">
        <v>1458</v>
      </c>
      <c r="B1410" s="6">
        <v>30.564</v>
      </c>
      <c r="C1410" s="4">
        <v>30.597000000000001</v>
      </c>
      <c r="D1410" s="4">
        <v>30.6</v>
      </c>
      <c r="E1410" s="4">
        <v>30.564</v>
      </c>
      <c r="F1410" s="7">
        <v>-1.1000000000000001E-3</v>
      </c>
      <c r="G1410" s="35">
        <f t="shared" si="42"/>
        <v>3.6000000000001364E-2</v>
      </c>
      <c r="H1410" s="34">
        <f t="shared" si="43"/>
        <v>3.5746782789548757E-3</v>
      </c>
    </row>
    <row r="1411" spans="1:8">
      <c r="A1411" s="2" t="s">
        <v>1459</v>
      </c>
      <c r="B1411" s="6">
        <v>30.597000000000001</v>
      </c>
      <c r="C1411" s="4">
        <v>30.771999999999998</v>
      </c>
      <c r="D1411" s="4">
        <v>30.780999999999999</v>
      </c>
      <c r="E1411" s="4">
        <v>30.597000000000001</v>
      </c>
      <c r="F1411" s="7">
        <v>-5.7000000000000002E-3</v>
      </c>
      <c r="G1411" s="35">
        <f t="shared" ref="G1411:G1474" si="44">D1411-E1411</f>
        <v>0.1839999999999975</v>
      </c>
      <c r="H1411" s="34">
        <f t="shared" ref="H1411:H1474" si="45">(SUM(G1411:G1412)/2)/C1412</f>
        <v>4.9846253439067784E-3</v>
      </c>
    </row>
    <row r="1412" spans="1:8">
      <c r="A1412" s="2" t="s">
        <v>1460</v>
      </c>
      <c r="B1412" s="6">
        <v>30.771999999999998</v>
      </c>
      <c r="C1412" s="4">
        <v>30.895</v>
      </c>
      <c r="D1412" s="4">
        <v>30.896000000000001</v>
      </c>
      <c r="E1412" s="4">
        <v>30.771999999999998</v>
      </c>
      <c r="F1412" s="7">
        <v>-4.0000000000000001E-3</v>
      </c>
      <c r="G1412" s="35">
        <f t="shared" si="44"/>
        <v>0.12400000000000233</v>
      </c>
      <c r="H1412" s="34">
        <f t="shared" si="45"/>
        <v>2.2484632804917969E-3</v>
      </c>
    </row>
    <row r="1413" spans="1:8">
      <c r="A1413" s="2" t="s">
        <v>2065</v>
      </c>
      <c r="B1413" s="3">
        <v>30.895</v>
      </c>
      <c r="C1413" s="4">
        <v>30.91</v>
      </c>
      <c r="D1413" s="4">
        <v>30.91</v>
      </c>
      <c r="E1413" s="4">
        <v>30.895</v>
      </c>
      <c r="F1413" s="5">
        <v>6.9999999999999999E-4</v>
      </c>
      <c r="G1413" s="35">
        <f t="shared" si="44"/>
        <v>1.5000000000000568E-2</v>
      </c>
      <c r="H1413" s="34">
        <f t="shared" si="45"/>
        <v>1.1188584400843044E-3</v>
      </c>
    </row>
    <row r="1414" spans="1:8">
      <c r="A1414" s="2" t="s">
        <v>1461</v>
      </c>
      <c r="B1414" s="3">
        <v>30.875</v>
      </c>
      <c r="C1414" s="4">
        <v>30.835000000000001</v>
      </c>
      <c r="D1414" s="4">
        <v>30.875</v>
      </c>
      <c r="E1414" s="4">
        <v>30.821000000000002</v>
      </c>
      <c r="F1414" s="5">
        <v>1.2999999999999999E-3</v>
      </c>
      <c r="G1414" s="35">
        <f t="shared" si="44"/>
        <v>5.3999999999998494E-2</v>
      </c>
      <c r="H1414" s="34">
        <f t="shared" si="45"/>
        <v>3.6446910076119061E-3</v>
      </c>
    </row>
    <row r="1415" spans="1:8">
      <c r="A1415" s="2" t="s">
        <v>1462</v>
      </c>
      <c r="B1415" s="6">
        <v>30.835000000000001</v>
      </c>
      <c r="C1415" s="4">
        <v>31.004000000000001</v>
      </c>
      <c r="D1415" s="4">
        <v>31.007000000000001</v>
      </c>
      <c r="E1415" s="4">
        <v>30.835000000000001</v>
      </c>
      <c r="F1415" s="7">
        <v>-5.4999999999999997E-3</v>
      </c>
      <c r="G1415" s="35">
        <f t="shared" si="44"/>
        <v>0.1720000000000006</v>
      </c>
      <c r="H1415" s="34">
        <f t="shared" si="45"/>
        <v>3.6548059893736968E-3</v>
      </c>
    </row>
    <row r="1416" spans="1:8">
      <c r="A1416" s="2" t="s">
        <v>1463</v>
      </c>
      <c r="B1416" s="6">
        <v>31.004000000000001</v>
      </c>
      <c r="C1416" s="4">
        <v>31.055</v>
      </c>
      <c r="D1416" s="4">
        <v>31.059000000000001</v>
      </c>
      <c r="E1416" s="4">
        <v>31.004000000000001</v>
      </c>
      <c r="F1416" s="7">
        <v>-1.6000000000000001E-3</v>
      </c>
      <c r="G1416" s="35">
        <f t="shared" si="44"/>
        <v>5.4999999999999716E-2</v>
      </c>
      <c r="H1416" s="34">
        <f t="shared" si="45"/>
        <v>3.3548428520979745E-3</v>
      </c>
    </row>
    <row r="1417" spans="1:8">
      <c r="A1417" s="2" t="s">
        <v>1464</v>
      </c>
      <c r="B1417" s="6">
        <v>31.055</v>
      </c>
      <c r="C1417" s="4">
        <v>31.149000000000001</v>
      </c>
      <c r="D1417" s="4">
        <v>31.15</v>
      </c>
      <c r="E1417" s="4">
        <v>30.995999999999999</v>
      </c>
      <c r="F1417" s="7">
        <v>-3.0000000000000001E-3</v>
      </c>
      <c r="G1417" s="35">
        <f t="shared" si="44"/>
        <v>0.15399999999999991</v>
      </c>
      <c r="H1417" s="34">
        <f t="shared" si="45"/>
        <v>4.5988100980865311E-3</v>
      </c>
    </row>
    <row r="1418" spans="1:8">
      <c r="A1418" s="2" t="s">
        <v>1465</v>
      </c>
      <c r="B1418" s="3">
        <v>31.149000000000001</v>
      </c>
      <c r="C1418" s="4">
        <v>31.094999999999999</v>
      </c>
      <c r="D1418" s="4">
        <v>31.172000000000001</v>
      </c>
      <c r="E1418" s="4">
        <v>31.04</v>
      </c>
      <c r="F1418" s="5">
        <v>1.6999999999999999E-3</v>
      </c>
      <c r="G1418" s="35">
        <f t="shared" si="44"/>
        <v>0.13200000000000145</v>
      </c>
      <c r="H1418" s="34">
        <f t="shared" si="45"/>
        <v>1.755171042163884E-2</v>
      </c>
    </row>
    <row r="1419" spans="1:8">
      <c r="A1419" s="2" t="s">
        <v>1466</v>
      </c>
      <c r="B1419" s="6">
        <v>31.094999999999999</v>
      </c>
      <c r="C1419" s="4">
        <v>30.167999999999999</v>
      </c>
      <c r="D1419" s="4">
        <v>31.094999999999999</v>
      </c>
      <c r="E1419" s="4">
        <v>30.167999999999999</v>
      </c>
      <c r="F1419" s="7">
        <v>-4.0000000000000002E-4</v>
      </c>
      <c r="G1419" s="35">
        <f t="shared" si="44"/>
        <v>0.9269999999999996</v>
      </c>
      <c r="H1419" s="34">
        <f t="shared" si="45"/>
        <v>1.6159175124859031E-2</v>
      </c>
    </row>
    <row r="1420" spans="1:8">
      <c r="A1420" s="2" t="s">
        <v>1467</v>
      </c>
      <c r="B1420" s="3">
        <v>31.106999999999999</v>
      </c>
      <c r="C1420" s="4">
        <v>31.035</v>
      </c>
      <c r="D1420" s="4">
        <v>31.106999999999999</v>
      </c>
      <c r="E1420" s="4">
        <v>31.030999999999999</v>
      </c>
      <c r="F1420" s="5">
        <v>2.3E-3</v>
      </c>
      <c r="G1420" s="35">
        <f t="shared" si="44"/>
        <v>7.6000000000000512E-2</v>
      </c>
      <c r="H1420" s="34">
        <f t="shared" si="45"/>
        <v>4.6410395928687892E-3</v>
      </c>
    </row>
    <row r="1421" spans="1:8">
      <c r="A1421" s="2" t="s">
        <v>1468</v>
      </c>
      <c r="B1421" s="6">
        <v>31.035</v>
      </c>
      <c r="C1421" s="4">
        <v>31.242999999999999</v>
      </c>
      <c r="D1421" s="4">
        <v>31.248999999999999</v>
      </c>
      <c r="E1421" s="4">
        <v>31.035</v>
      </c>
      <c r="F1421" s="7">
        <v>-6.6E-3</v>
      </c>
      <c r="G1421" s="35">
        <f t="shared" si="44"/>
        <v>0.21399999999999864</v>
      </c>
      <c r="H1421" s="34">
        <f t="shared" si="45"/>
        <v>4.7565841979250092E-3</v>
      </c>
    </row>
    <row r="1422" spans="1:8">
      <c r="A1422" s="2" t="s">
        <v>1469</v>
      </c>
      <c r="B1422" s="6">
        <v>31.242999999999999</v>
      </c>
      <c r="C1422" s="4">
        <v>31.324999999999999</v>
      </c>
      <c r="D1422" s="4">
        <v>31.327000000000002</v>
      </c>
      <c r="E1422" s="4">
        <v>31.242999999999999</v>
      </c>
      <c r="F1422" s="7">
        <v>-2.5999999999999999E-3</v>
      </c>
      <c r="G1422" s="35">
        <f t="shared" si="44"/>
        <v>8.4000000000003183E-2</v>
      </c>
      <c r="H1422" s="34">
        <f t="shared" si="45"/>
        <v>5.536064887830333E-3</v>
      </c>
    </row>
    <row r="1423" spans="1:8">
      <c r="A1423" s="2" t="s">
        <v>1470</v>
      </c>
      <c r="B1423" s="3">
        <v>31.324999999999999</v>
      </c>
      <c r="C1423" s="4">
        <v>31.068999999999999</v>
      </c>
      <c r="D1423" s="4">
        <v>31.324999999999999</v>
      </c>
      <c r="E1423" s="4">
        <v>31.065000000000001</v>
      </c>
      <c r="F1423" s="5">
        <v>8.3000000000000001E-3</v>
      </c>
      <c r="G1423" s="35">
        <f t="shared" si="44"/>
        <v>0.25999999999999801</v>
      </c>
      <c r="H1423" s="34">
        <f t="shared" si="45"/>
        <v>4.8535887628170038E-3</v>
      </c>
    </row>
    <row r="1424" spans="1:8">
      <c r="A1424" s="2" t="s">
        <v>1471</v>
      </c>
      <c r="B1424" s="6">
        <v>31.068999999999999</v>
      </c>
      <c r="C1424" s="4">
        <v>31.111000000000001</v>
      </c>
      <c r="D1424" s="4">
        <v>31.111000000000001</v>
      </c>
      <c r="E1424" s="4">
        <v>31.068999999999999</v>
      </c>
      <c r="F1424" s="7">
        <v>-1.4E-3</v>
      </c>
      <c r="G1424" s="35">
        <f t="shared" si="44"/>
        <v>4.2000000000001592E-2</v>
      </c>
      <c r="H1424" s="34">
        <f t="shared" si="45"/>
        <v>3.2469630395451101E-3</v>
      </c>
    </row>
    <row r="1425" spans="1:8">
      <c r="A1425" s="2" t="s">
        <v>1472</v>
      </c>
      <c r="B1425" s="3">
        <v>31.111000000000001</v>
      </c>
      <c r="C1425" s="4">
        <v>30.952000000000002</v>
      </c>
      <c r="D1425" s="4">
        <v>31.111000000000001</v>
      </c>
      <c r="E1425" s="4">
        <v>30.952000000000002</v>
      </c>
      <c r="F1425" s="5">
        <v>3.8999999999999998E-3</v>
      </c>
      <c r="G1425" s="35">
        <f t="shared" si="44"/>
        <v>0.15899999999999892</v>
      </c>
      <c r="H1425" s="34">
        <f t="shared" si="45"/>
        <v>3.5904041217195135E-3</v>
      </c>
    </row>
    <row r="1426" spans="1:8">
      <c r="A1426" s="2" t="s">
        <v>1473</v>
      </c>
      <c r="B1426" s="6">
        <v>30.992000000000001</v>
      </c>
      <c r="C1426" s="4">
        <v>31.055</v>
      </c>
      <c r="D1426" s="4">
        <v>31.056000000000001</v>
      </c>
      <c r="E1426" s="4">
        <v>30.992000000000001</v>
      </c>
      <c r="F1426" s="7">
        <v>-2E-3</v>
      </c>
      <c r="G1426" s="35">
        <f t="shared" si="44"/>
        <v>6.4000000000000057E-2</v>
      </c>
      <c r="H1426" s="34">
        <f t="shared" si="45"/>
        <v>1.7735070295369442E-3</v>
      </c>
    </row>
    <row r="1427" spans="1:8">
      <c r="A1427" s="2" t="s">
        <v>1474</v>
      </c>
      <c r="B1427" s="3">
        <v>31.055</v>
      </c>
      <c r="C1427" s="4">
        <v>31.012</v>
      </c>
      <c r="D1427" s="4">
        <v>31.055</v>
      </c>
      <c r="E1427" s="4">
        <v>31.009</v>
      </c>
      <c r="F1427" s="5">
        <v>1.4E-3</v>
      </c>
      <c r="G1427" s="35">
        <f t="shared" si="44"/>
        <v>4.5999999999999375E-2</v>
      </c>
      <c r="H1427" s="34">
        <f t="shared" si="45"/>
        <v>2.1665319320937808E-3</v>
      </c>
    </row>
    <row r="1428" spans="1:8">
      <c r="A1428" s="2" t="s">
        <v>1475</v>
      </c>
      <c r="B1428" s="3">
        <v>31.012</v>
      </c>
      <c r="C1428" s="4">
        <v>30.925000000000001</v>
      </c>
      <c r="D1428" s="4">
        <v>31.012</v>
      </c>
      <c r="E1428" s="4">
        <v>30.923999999999999</v>
      </c>
      <c r="F1428" s="5">
        <v>2.8E-3</v>
      </c>
      <c r="G1428" s="35">
        <f t="shared" si="44"/>
        <v>8.8000000000000966E-2</v>
      </c>
      <c r="H1428" s="34">
        <f t="shared" si="45"/>
        <v>2.9026399429201862E-3</v>
      </c>
    </row>
    <row r="1429" spans="1:8">
      <c r="A1429" s="2" t="s">
        <v>1476</v>
      </c>
      <c r="B1429" s="3">
        <v>30.925000000000001</v>
      </c>
      <c r="C1429" s="4">
        <v>30.834</v>
      </c>
      <c r="D1429" s="4">
        <v>30.925000000000001</v>
      </c>
      <c r="E1429" s="4">
        <v>30.834</v>
      </c>
      <c r="F1429" s="5">
        <v>2.8999999999999998E-3</v>
      </c>
      <c r="G1429" s="35">
        <f t="shared" si="44"/>
        <v>9.100000000000108E-2</v>
      </c>
      <c r="H1429" s="34">
        <f t="shared" si="45"/>
        <v>4.3689946475785257E-3</v>
      </c>
    </row>
    <row r="1430" spans="1:8">
      <c r="A1430" s="2" t="s">
        <v>1477</v>
      </c>
      <c r="B1430" s="6">
        <v>30.834</v>
      </c>
      <c r="C1430" s="4">
        <v>31.013999999999999</v>
      </c>
      <c r="D1430" s="4">
        <v>31.013999999999999</v>
      </c>
      <c r="E1430" s="4">
        <v>30.834</v>
      </c>
      <c r="F1430" s="7">
        <v>-5.7999999999999996E-3</v>
      </c>
      <c r="G1430" s="35">
        <f t="shared" si="44"/>
        <v>0.17999999999999972</v>
      </c>
      <c r="H1430" s="34">
        <f t="shared" si="45"/>
        <v>3.3076252863919178E-3</v>
      </c>
    </row>
    <row r="1431" spans="1:8">
      <c r="A1431" s="2" t="s">
        <v>1478</v>
      </c>
      <c r="B1431" s="3">
        <v>31.013999999999999</v>
      </c>
      <c r="C1431" s="4">
        <v>30.989000000000001</v>
      </c>
      <c r="D1431" s="4">
        <v>31.013999999999999</v>
      </c>
      <c r="E1431" s="4">
        <v>30.989000000000001</v>
      </c>
      <c r="F1431" s="5">
        <v>8.0000000000000004E-4</v>
      </c>
      <c r="G1431" s="35">
        <f t="shared" si="44"/>
        <v>2.4999999999998579E-2</v>
      </c>
      <c r="H1431" s="34">
        <f t="shared" si="45"/>
        <v>1.3091120664576318E-3</v>
      </c>
    </row>
    <row r="1432" spans="1:8">
      <c r="A1432" s="2" t="s">
        <v>1479</v>
      </c>
      <c r="B1432" s="3">
        <v>30.989000000000001</v>
      </c>
      <c r="C1432" s="4">
        <v>30.937000000000001</v>
      </c>
      <c r="D1432" s="4">
        <v>30.989000000000001</v>
      </c>
      <c r="E1432" s="4">
        <v>30.933</v>
      </c>
      <c r="F1432" s="5">
        <v>1.6999999999999999E-3</v>
      </c>
      <c r="G1432" s="35">
        <f t="shared" si="44"/>
        <v>5.6000000000000938E-2</v>
      </c>
      <c r="H1432" s="34">
        <f t="shared" si="45"/>
        <v>5.4295598693061475E-3</v>
      </c>
    </row>
    <row r="1433" spans="1:8">
      <c r="A1433" s="2" t="s">
        <v>1480</v>
      </c>
      <c r="B1433" s="6">
        <v>30.937000000000001</v>
      </c>
      <c r="C1433" s="4">
        <v>31.218</v>
      </c>
      <c r="D1433" s="4">
        <v>31.22</v>
      </c>
      <c r="E1433" s="4">
        <v>30.937000000000001</v>
      </c>
      <c r="F1433" s="7">
        <v>-8.9999999999999993E-3</v>
      </c>
      <c r="G1433" s="35">
        <f t="shared" si="44"/>
        <v>0.2829999999999977</v>
      </c>
      <c r="H1433" s="34">
        <f t="shared" si="45"/>
        <v>6.6815856777493483E-3</v>
      </c>
    </row>
    <row r="1434" spans="1:8">
      <c r="A1434" s="2" t="s">
        <v>1481</v>
      </c>
      <c r="B1434" s="6">
        <v>31.218</v>
      </c>
      <c r="C1434" s="4">
        <v>31.28</v>
      </c>
      <c r="D1434" s="4">
        <v>31.353000000000002</v>
      </c>
      <c r="E1434" s="4">
        <v>31.218</v>
      </c>
      <c r="F1434" s="7">
        <v>-2E-3</v>
      </c>
      <c r="G1434" s="35">
        <f t="shared" si="44"/>
        <v>0.13500000000000156</v>
      </c>
      <c r="H1434" s="34">
        <f t="shared" si="45"/>
        <v>4.5497931912186025E-3</v>
      </c>
    </row>
    <row r="1435" spans="1:8">
      <c r="A1435" s="2" t="s">
        <v>1482</v>
      </c>
      <c r="B1435" s="6">
        <v>31.28</v>
      </c>
      <c r="C1435" s="4">
        <v>31.43</v>
      </c>
      <c r="D1435" s="4">
        <v>31.431000000000001</v>
      </c>
      <c r="E1435" s="4">
        <v>31.28</v>
      </c>
      <c r="F1435" s="7">
        <v>-4.7999999999999996E-3</v>
      </c>
      <c r="G1435" s="35">
        <f t="shared" si="44"/>
        <v>0.1509999999999998</v>
      </c>
      <c r="H1435" s="34">
        <f t="shared" si="45"/>
        <v>6.0859642449600663E-3</v>
      </c>
    </row>
    <row r="1436" spans="1:8">
      <c r="A1436" s="2" t="s">
        <v>1483</v>
      </c>
      <c r="B1436" s="6">
        <v>31.43</v>
      </c>
      <c r="C1436" s="4">
        <v>31.547999999999998</v>
      </c>
      <c r="D1436" s="4">
        <v>31.663</v>
      </c>
      <c r="E1436" s="4">
        <v>31.43</v>
      </c>
      <c r="F1436" s="7">
        <v>-3.7000000000000002E-3</v>
      </c>
      <c r="G1436" s="35">
        <f t="shared" si="44"/>
        <v>0.23300000000000054</v>
      </c>
      <c r="H1436" s="34">
        <f t="shared" si="45"/>
        <v>4.6205144490314449E-3</v>
      </c>
    </row>
    <row r="1437" spans="1:8">
      <c r="A1437" s="2" t="s">
        <v>1484</v>
      </c>
      <c r="B1437" s="6">
        <v>31.547999999999998</v>
      </c>
      <c r="C1437" s="4">
        <v>31.49</v>
      </c>
      <c r="D1437" s="4">
        <v>31.547999999999998</v>
      </c>
      <c r="E1437" s="4">
        <v>31.49</v>
      </c>
      <c r="F1437" s="7">
        <v>-1.9E-3</v>
      </c>
      <c r="G1437" s="35">
        <f t="shared" si="44"/>
        <v>5.7999999999999829E-2</v>
      </c>
      <c r="H1437" s="34">
        <f t="shared" si="45"/>
        <v>1.6899895757652229E-3</v>
      </c>
    </row>
    <row r="1438" spans="1:8">
      <c r="A1438" s="2" t="s">
        <v>1485</v>
      </c>
      <c r="B1438" s="6">
        <v>31.608000000000001</v>
      </c>
      <c r="C1438" s="4">
        <v>31.657</v>
      </c>
      <c r="D1438" s="4">
        <v>31.657</v>
      </c>
      <c r="E1438" s="4">
        <v>31.608000000000001</v>
      </c>
      <c r="F1438" s="7">
        <v>-1.6000000000000001E-3</v>
      </c>
      <c r="G1438" s="35">
        <f t="shared" si="44"/>
        <v>4.8999999999999488E-2</v>
      </c>
      <c r="H1438" s="34">
        <f t="shared" si="45"/>
        <v>1.2781670138231319E-3</v>
      </c>
    </row>
    <row r="1439" spans="1:8">
      <c r="A1439" s="2" t="s">
        <v>1486</v>
      </c>
      <c r="B1439" s="6">
        <v>31.657</v>
      </c>
      <c r="C1439" s="4">
        <v>31.686</v>
      </c>
      <c r="D1439" s="4">
        <v>31.689</v>
      </c>
      <c r="E1439" s="4">
        <v>31.657</v>
      </c>
      <c r="F1439" s="7">
        <v>-8.9999999999999998E-4</v>
      </c>
      <c r="G1439" s="35">
        <f t="shared" si="44"/>
        <v>3.2000000000000028E-2</v>
      </c>
      <c r="H1439" s="34">
        <f t="shared" si="45"/>
        <v>2.6721156868909418E-3</v>
      </c>
    </row>
    <row r="1440" spans="1:8">
      <c r="A1440" s="2" t="s">
        <v>1487</v>
      </c>
      <c r="B1440" s="6">
        <v>31.686</v>
      </c>
      <c r="C1440" s="4">
        <v>31.81</v>
      </c>
      <c r="D1440" s="4">
        <v>31.824000000000002</v>
      </c>
      <c r="E1440" s="4">
        <v>31.686</v>
      </c>
      <c r="F1440" s="7">
        <v>-3.8999999999999998E-3</v>
      </c>
      <c r="G1440" s="35">
        <f t="shared" si="44"/>
        <v>0.13800000000000168</v>
      </c>
      <c r="H1440" s="34">
        <f t="shared" si="45"/>
        <v>3.5937204463779319E-3</v>
      </c>
    </row>
    <row r="1441" spans="1:8">
      <c r="A1441" s="2" t="s">
        <v>1488</v>
      </c>
      <c r="B1441" s="3">
        <v>31.81</v>
      </c>
      <c r="C1441" s="4">
        <v>31.722000000000001</v>
      </c>
      <c r="D1441" s="4">
        <v>31.81</v>
      </c>
      <c r="E1441" s="4">
        <v>31.72</v>
      </c>
      <c r="F1441" s="5">
        <v>2.8E-3</v>
      </c>
      <c r="G1441" s="35">
        <f t="shared" si="44"/>
        <v>8.9999999999999858E-2</v>
      </c>
      <c r="H1441" s="34">
        <f t="shared" si="45"/>
        <v>5.8034152701370882E-3</v>
      </c>
    </row>
    <row r="1442" spans="1:8">
      <c r="A1442" s="2" t="s">
        <v>1489</v>
      </c>
      <c r="B1442" s="3">
        <v>31.722000000000001</v>
      </c>
      <c r="C1442" s="4">
        <v>31.446999999999999</v>
      </c>
      <c r="D1442" s="4">
        <v>31.722000000000001</v>
      </c>
      <c r="E1442" s="4">
        <v>31.446999999999999</v>
      </c>
      <c r="F1442" s="5">
        <v>8.6999999999999994E-3</v>
      </c>
      <c r="G1442" s="35">
        <f t="shared" si="44"/>
        <v>0.27500000000000213</v>
      </c>
      <c r="H1442" s="34">
        <f t="shared" si="45"/>
        <v>1.5771331945889738E-2</v>
      </c>
    </row>
    <row r="1443" spans="1:8">
      <c r="A1443" s="2" t="s">
        <v>1490</v>
      </c>
      <c r="B1443" s="6">
        <v>31.446999999999999</v>
      </c>
      <c r="C1443" s="4">
        <v>30.751999999999999</v>
      </c>
      <c r="D1443" s="4">
        <v>31.446999999999999</v>
      </c>
      <c r="E1443" s="4">
        <v>30.751999999999999</v>
      </c>
      <c r="F1443" s="7">
        <v>-2.0999999999999999E-3</v>
      </c>
      <c r="G1443" s="35">
        <f t="shared" si="44"/>
        <v>0.69500000000000028</v>
      </c>
      <c r="H1443" s="34">
        <f t="shared" si="45"/>
        <v>1.7006257019091968E-2</v>
      </c>
    </row>
    <row r="1444" spans="1:8">
      <c r="A1444" s="2" t="s">
        <v>1491</v>
      </c>
      <c r="B1444" s="3">
        <v>31.515000000000001</v>
      </c>
      <c r="C1444" s="4">
        <v>31.164999999999999</v>
      </c>
      <c r="D1444" s="4">
        <v>31.515000000000001</v>
      </c>
      <c r="E1444" s="4">
        <v>31.15</v>
      </c>
      <c r="F1444" s="5">
        <v>1.12E-2</v>
      </c>
      <c r="G1444" s="35">
        <f t="shared" si="44"/>
        <v>0.36500000000000199</v>
      </c>
      <c r="H1444" s="34">
        <f t="shared" si="45"/>
        <v>5.8719717631959449E-3</v>
      </c>
    </row>
    <row r="1445" spans="1:8">
      <c r="A1445" s="2" t="s">
        <v>1492</v>
      </c>
      <c r="B1445" s="6">
        <v>31.164999999999999</v>
      </c>
      <c r="C1445" s="4">
        <v>31.164999999999999</v>
      </c>
      <c r="D1445" s="4">
        <v>31.166</v>
      </c>
      <c r="E1445" s="4">
        <v>31.164999999999999</v>
      </c>
      <c r="F1445" s="7">
        <v>0</v>
      </c>
      <c r="G1445" s="35">
        <f t="shared" si="44"/>
        <v>1.0000000000012221E-3</v>
      </c>
      <c r="H1445" s="34">
        <f t="shared" si="45"/>
        <v>8.1709817995388896E-4</v>
      </c>
    </row>
    <row r="1446" spans="1:8">
      <c r="A1446" s="2" t="s">
        <v>1493</v>
      </c>
      <c r="B1446" s="6">
        <v>31.164999999999999</v>
      </c>
      <c r="C1446" s="4">
        <v>31.207999999999998</v>
      </c>
      <c r="D1446" s="4">
        <v>31.215</v>
      </c>
      <c r="E1446" s="4">
        <v>31.164999999999999</v>
      </c>
      <c r="F1446" s="7">
        <v>-1.4E-3</v>
      </c>
      <c r="G1446" s="35">
        <f t="shared" si="44"/>
        <v>5.0000000000000711E-2</v>
      </c>
      <c r="H1446" s="34">
        <f t="shared" si="45"/>
        <v>9.7747281201449893E-3</v>
      </c>
    </row>
    <row r="1447" spans="1:8">
      <c r="A1447" s="2" t="s">
        <v>1494</v>
      </c>
      <c r="B1447" s="3">
        <v>31.207999999999998</v>
      </c>
      <c r="C1447" s="4">
        <v>30.896000000000001</v>
      </c>
      <c r="D1447" s="4">
        <v>31.207999999999998</v>
      </c>
      <c r="E1447" s="4">
        <v>30.654</v>
      </c>
      <c r="F1447" s="5">
        <v>1.01E-2</v>
      </c>
      <c r="G1447" s="35">
        <f t="shared" si="44"/>
        <v>0.55399999999999849</v>
      </c>
      <c r="H1447" s="34">
        <f t="shared" si="45"/>
        <v>1.2983623670646561E-2</v>
      </c>
    </row>
    <row r="1448" spans="1:8">
      <c r="A1448" s="2" t="s">
        <v>1495</v>
      </c>
      <c r="B1448" s="3">
        <v>30.896000000000001</v>
      </c>
      <c r="C1448" s="4">
        <v>30.654</v>
      </c>
      <c r="D1448" s="4">
        <v>30.896000000000001</v>
      </c>
      <c r="E1448" s="4">
        <v>30.654</v>
      </c>
      <c r="F1448" s="5">
        <v>7.9000000000000008E-3</v>
      </c>
      <c r="G1448" s="35">
        <f t="shared" si="44"/>
        <v>0.24200000000000088</v>
      </c>
      <c r="H1448" s="34">
        <f t="shared" si="45"/>
        <v>7.8964401294498304E-3</v>
      </c>
    </row>
    <row r="1449" spans="1:8">
      <c r="A1449" s="2" t="s">
        <v>1496</v>
      </c>
      <c r="B1449" s="6">
        <v>30.654</v>
      </c>
      <c r="C1449" s="4">
        <v>30.9</v>
      </c>
      <c r="D1449" s="4">
        <v>30.9</v>
      </c>
      <c r="E1449" s="4">
        <v>30.654</v>
      </c>
      <c r="F1449" s="7">
        <v>0</v>
      </c>
      <c r="G1449" s="35">
        <f t="shared" si="44"/>
        <v>0.24599999999999866</v>
      </c>
      <c r="H1449" s="34">
        <f t="shared" si="45"/>
        <v>4.2896754199967073E-3</v>
      </c>
    </row>
    <row r="1450" spans="1:8">
      <c r="A1450" s="2" t="s">
        <v>1497</v>
      </c>
      <c r="B1450" s="6">
        <v>30.654</v>
      </c>
      <c r="C1450" s="4">
        <v>30.655000000000001</v>
      </c>
      <c r="D1450" s="4">
        <v>30.670999999999999</v>
      </c>
      <c r="E1450" s="4">
        <v>30.654</v>
      </c>
      <c r="F1450" s="7">
        <v>0</v>
      </c>
      <c r="G1450" s="35">
        <f t="shared" si="44"/>
        <v>1.699999999999946E-2</v>
      </c>
      <c r="H1450" s="34">
        <f t="shared" si="45"/>
        <v>9.3780057710804304E-3</v>
      </c>
    </row>
    <row r="1451" spans="1:8">
      <c r="A1451" s="2" t="s">
        <v>1498</v>
      </c>
      <c r="B1451" s="6">
        <v>30.655000000000001</v>
      </c>
      <c r="C1451" s="4">
        <v>31.19</v>
      </c>
      <c r="D1451" s="4">
        <v>31.222999999999999</v>
      </c>
      <c r="E1451" s="4">
        <v>30.655000000000001</v>
      </c>
      <c r="F1451" s="7">
        <v>-1.72E-2</v>
      </c>
      <c r="G1451" s="35">
        <f t="shared" si="44"/>
        <v>0.56799999999999784</v>
      </c>
      <c r="H1451" s="34">
        <f t="shared" si="45"/>
        <v>1.5169825721918341E-2</v>
      </c>
    </row>
    <row r="1452" spans="1:8">
      <c r="A1452" s="2" t="s">
        <v>1499</v>
      </c>
      <c r="B1452" s="6">
        <v>31.19</v>
      </c>
      <c r="C1452" s="4">
        <v>31.443999999999999</v>
      </c>
      <c r="D1452" s="4">
        <v>31.504000000000001</v>
      </c>
      <c r="E1452" s="4">
        <v>31.117999999999999</v>
      </c>
      <c r="F1452" s="7">
        <v>-8.0999999999999996E-3</v>
      </c>
      <c r="G1452" s="35">
        <f t="shared" si="44"/>
        <v>0.38600000000000279</v>
      </c>
      <c r="H1452" s="34">
        <f t="shared" si="45"/>
        <v>1.2494364655116948E-2</v>
      </c>
    </row>
    <row r="1453" spans="1:8">
      <c r="A1453" s="2" t="s">
        <v>1500</v>
      </c>
      <c r="B1453" s="3">
        <v>31.443999999999999</v>
      </c>
      <c r="C1453" s="4">
        <v>31.053999999999998</v>
      </c>
      <c r="D1453" s="4">
        <v>31.443999999999999</v>
      </c>
      <c r="E1453" s="4">
        <v>31.053999999999998</v>
      </c>
      <c r="F1453" s="5">
        <v>1.26E-2</v>
      </c>
      <c r="G1453" s="35">
        <f t="shared" si="44"/>
        <v>0.39000000000000057</v>
      </c>
      <c r="H1453" s="34">
        <f t="shared" si="45"/>
        <v>7.9900967814539713E-3</v>
      </c>
    </row>
    <row r="1454" spans="1:8">
      <c r="A1454" s="2" t="s">
        <v>1501</v>
      </c>
      <c r="B1454" s="6">
        <v>31.053999999999998</v>
      </c>
      <c r="C1454" s="4">
        <v>31.100999999999999</v>
      </c>
      <c r="D1454" s="4">
        <v>31.103999999999999</v>
      </c>
      <c r="E1454" s="4">
        <v>30.997</v>
      </c>
      <c r="F1454" s="7">
        <v>-1.2999999999999999E-3</v>
      </c>
      <c r="G1454" s="35">
        <f t="shared" si="44"/>
        <v>0.10699999999999932</v>
      </c>
      <c r="H1454" s="34">
        <f t="shared" si="45"/>
        <v>7.094229178596448E-3</v>
      </c>
    </row>
    <row r="1455" spans="1:8">
      <c r="A1455" s="2" t="s">
        <v>1503</v>
      </c>
      <c r="B1455" s="6">
        <v>31.094999999999999</v>
      </c>
      <c r="C1455" s="4">
        <v>31.434000000000001</v>
      </c>
      <c r="D1455" s="4">
        <v>31.434000000000001</v>
      </c>
      <c r="E1455" s="4">
        <v>31.094999999999999</v>
      </c>
      <c r="F1455" s="7">
        <v>-1.0800000000000001E-2</v>
      </c>
      <c r="G1455" s="35">
        <f t="shared" si="44"/>
        <v>0.33900000000000219</v>
      </c>
      <c r="H1455" s="34">
        <f t="shared" si="45"/>
        <v>2.0937172088142782E-2</v>
      </c>
    </row>
    <row r="1456" spans="1:8">
      <c r="A1456" s="2" t="s">
        <v>1504</v>
      </c>
      <c r="B1456" s="3">
        <v>31.434000000000001</v>
      </c>
      <c r="C1456" s="4">
        <v>30.495999999999999</v>
      </c>
      <c r="D1456" s="4">
        <v>31.434000000000001</v>
      </c>
      <c r="E1456" s="4">
        <v>30.495999999999999</v>
      </c>
      <c r="F1456" s="5">
        <v>3.0800000000000001E-2</v>
      </c>
      <c r="G1456" s="35">
        <f t="shared" si="44"/>
        <v>0.93800000000000239</v>
      </c>
      <c r="H1456" s="34">
        <f t="shared" si="45"/>
        <v>1.8294482148126342E-2</v>
      </c>
    </row>
    <row r="1457" spans="1:8">
      <c r="A1457" s="2" t="s">
        <v>1505</v>
      </c>
      <c r="B1457" s="6">
        <v>30.495999999999999</v>
      </c>
      <c r="C1457" s="4">
        <v>30.501000000000001</v>
      </c>
      <c r="D1457" s="4">
        <v>30.673999999999999</v>
      </c>
      <c r="E1457" s="4">
        <v>30.495999999999999</v>
      </c>
      <c r="F1457" s="7">
        <v>-2.0000000000000001E-4</v>
      </c>
      <c r="G1457" s="35">
        <f t="shared" si="44"/>
        <v>0.17800000000000082</v>
      </c>
      <c r="H1457" s="34">
        <f t="shared" si="45"/>
        <v>3.6348156395310974E-3</v>
      </c>
    </row>
    <row r="1458" spans="1:8">
      <c r="A1458" s="2" t="s">
        <v>1506</v>
      </c>
      <c r="B1458" s="6">
        <v>30.501000000000001</v>
      </c>
      <c r="C1458" s="4">
        <v>30.538</v>
      </c>
      <c r="D1458" s="4">
        <v>30.545000000000002</v>
      </c>
      <c r="E1458" s="4">
        <v>30.501000000000001</v>
      </c>
      <c r="F1458" s="7">
        <v>-1.1999999999999999E-3</v>
      </c>
      <c r="G1458" s="35">
        <f t="shared" si="44"/>
        <v>4.4000000000000483E-2</v>
      </c>
      <c r="H1458" s="34">
        <f t="shared" si="45"/>
        <v>6.3580369560898124E-3</v>
      </c>
    </row>
    <row r="1459" spans="1:8">
      <c r="A1459" s="2" t="s">
        <v>1507</v>
      </c>
      <c r="B1459" s="3">
        <v>30.538</v>
      </c>
      <c r="C1459" s="4">
        <v>30.198</v>
      </c>
      <c r="D1459" s="4">
        <v>30.538</v>
      </c>
      <c r="E1459" s="4">
        <v>30.198</v>
      </c>
      <c r="F1459" s="5">
        <v>1.1299999999999999E-2</v>
      </c>
      <c r="G1459" s="35">
        <f t="shared" si="44"/>
        <v>0.33999999999999986</v>
      </c>
      <c r="H1459" s="34">
        <f t="shared" si="45"/>
        <v>9.0113793330263477E-3</v>
      </c>
    </row>
    <row r="1460" spans="1:8">
      <c r="A1460" s="2" t="s">
        <v>1508</v>
      </c>
      <c r="B1460" s="6">
        <v>30.198</v>
      </c>
      <c r="C1460" s="4">
        <v>30.405999999999999</v>
      </c>
      <c r="D1460" s="4">
        <v>30.405999999999999</v>
      </c>
      <c r="E1460" s="4">
        <v>30.198</v>
      </c>
      <c r="F1460" s="7">
        <v>-5.1999999999999998E-3</v>
      </c>
      <c r="G1460" s="35">
        <f t="shared" si="44"/>
        <v>0.20799999999999841</v>
      </c>
      <c r="H1460" s="34">
        <f t="shared" si="45"/>
        <v>9.3833333333333147E-3</v>
      </c>
    </row>
    <row r="1461" spans="1:8">
      <c r="A1461" s="2" t="s">
        <v>1509</v>
      </c>
      <c r="B1461" s="3">
        <v>30.355</v>
      </c>
      <c r="C1461" s="4">
        <v>30</v>
      </c>
      <c r="D1461" s="4">
        <v>30.355</v>
      </c>
      <c r="E1461" s="4">
        <v>30</v>
      </c>
      <c r="F1461" s="5">
        <v>1.18E-2</v>
      </c>
      <c r="G1461" s="35">
        <f t="shared" si="44"/>
        <v>0.35500000000000043</v>
      </c>
      <c r="H1461" s="34">
        <f t="shared" si="45"/>
        <v>6.8947140525597288E-3</v>
      </c>
    </row>
    <row r="1462" spans="1:8">
      <c r="A1462" s="2" t="s">
        <v>1510</v>
      </c>
      <c r="B1462" s="6">
        <v>30</v>
      </c>
      <c r="C1462" s="4">
        <v>30.023</v>
      </c>
      <c r="D1462" s="4">
        <v>30.059000000000001</v>
      </c>
      <c r="E1462" s="4">
        <v>30</v>
      </c>
      <c r="F1462" s="7">
        <v>-8.0000000000000004E-4</v>
      </c>
      <c r="G1462" s="35">
        <f t="shared" si="44"/>
        <v>5.9000000000001052E-2</v>
      </c>
      <c r="H1462" s="34">
        <f t="shared" si="45"/>
        <v>4.3345906955198276E-3</v>
      </c>
    </row>
    <row r="1463" spans="1:8">
      <c r="A1463" s="2" t="s">
        <v>1511</v>
      </c>
      <c r="B1463" s="6">
        <v>30.023</v>
      </c>
      <c r="C1463" s="4">
        <v>30.222000000000001</v>
      </c>
      <c r="D1463" s="4">
        <v>30.225999999999999</v>
      </c>
      <c r="E1463" s="4">
        <v>30.023</v>
      </c>
      <c r="F1463" s="7">
        <v>-6.6E-3</v>
      </c>
      <c r="G1463" s="35">
        <f t="shared" si="44"/>
        <v>0.2029999999999994</v>
      </c>
      <c r="H1463" s="34">
        <f t="shared" si="45"/>
        <v>7.0128761003810216E-3</v>
      </c>
    </row>
    <row r="1464" spans="1:8">
      <c r="A1464" s="2" t="s">
        <v>1512</v>
      </c>
      <c r="B1464" s="6">
        <v>30.222000000000001</v>
      </c>
      <c r="C1464" s="4">
        <v>30.443999999999999</v>
      </c>
      <c r="D1464" s="4">
        <v>30.446000000000002</v>
      </c>
      <c r="E1464" s="4">
        <v>30.222000000000001</v>
      </c>
      <c r="F1464" s="7">
        <v>-7.3000000000000001E-3</v>
      </c>
      <c r="G1464" s="35">
        <f t="shared" si="44"/>
        <v>0.2240000000000002</v>
      </c>
      <c r="H1464" s="34">
        <f t="shared" si="45"/>
        <v>6.7409047351551015E-3</v>
      </c>
    </row>
    <row r="1465" spans="1:8">
      <c r="A1465" s="2" t="s">
        <v>1513</v>
      </c>
      <c r="B1465" s="3">
        <v>30.443999999999999</v>
      </c>
      <c r="C1465" s="4">
        <v>30.263000000000002</v>
      </c>
      <c r="D1465" s="4">
        <v>30.443999999999999</v>
      </c>
      <c r="E1465" s="4">
        <v>30.26</v>
      </c>
      <c r="F1465" s="5">
        <v>6.0000000000000001E-3</v>
      </c>
      <c r="G1465" s="35">
        <f t="shared" si="44"/>
        <v>0.1839999999999975</v>
      </c>
      <c r="H1465" s="34">
        <f t="shared" si="45"/>
        <v>1.1611103642962747E-2</v>
      </c>
    </row>
    <row r="1466" spans="1:8">
      <c r="A1466" s="2" t="s">
        <v>1514</v>
      </c>
      <c r="B1466" s="6">
        <v>30.263000000000002</v>
      </c>
      <c r="C1466" s="4">
        <v>29.756</v>
      </c>
      <c r="D1466" s="4">
        <v>30.263000000000002</v>
      </c>
      <c r="E1466" s="4">
        <v>29.756</v>
      </c>
      <c r="F1466" s="7">
        <v>-7.7999999999999996E-3</v>
      </c>
      <c r="G1466" s="35">
        <f t="shared" si="44"/>
        <v>0.50700000000000145</v>
      </c>
      <c r="H1466" s="34">
        <f t="shared" si="45"/>
        <v>1.2174875484228078E-2</v>
      </c>
    </row>
    <row r="1467" spans="1:8">
      <c r="A1467" s="2" t="s">
        <v>1515</v>
      </c>
      <c r="B1467" s="6">
        <v>30.498999999999999</v>
      </c>
      <c r="C1467" s="4">
        <v>30.719000000000001</v>
      </c>
      <c r="D1467" s="4">
        <v>30.734000000000002</v>
      </c>
      <c r="E1467" s="4">
        <v>30.492999999999999</v>
      </c>
      <c r="F1467" s="7">
        <v>-7.1999999999999998E-3</v>
      </c>
      <c r="G1467" s="35">
        <f t="shared" si="44"/>
        <v>0.24100000000000321</v>
      </c>
      <c r="H1467" s="34">
        <f t="shared" si="45"/>
        <v>1.5210011315982245E-2</v>
      </c>
    </row>
    <row r="1468" spans="1:8">
      <c r="A1468" s="2" t="s">
        <v>1516</v>
      </c>
      <c r="B1468" s="3">
        <v>30.719000000000001</v>
      </c>
      <c r="C1468" s="4">
        <v>30.045999999999999</v>
      </c>
      <c r="D1468" s="4">
        <v>30.719000000000001</v>
      </c>
      <c r="E1468" s="4">
        <v>30.045999999999999</v>
      </c>
      <c r="F1468" s="5">
        <v>2.24E-2</v>
      </c>
      <c r="G1468" s="35">
        <f t="shared" si="44"/>
        <v>0.67300000000000182</v>
      </c>
      <c r="H1468" s="34">
        <f t="shared" si="45"/>
        <v>2.0898800473052911E-2</v>
      </c>
    </row>
    <row r="1469" spans="1:8">
      <c r="A1469" s="2" t="s">
        <v>1517</v>
      </c>
      <c r="B1469" s="3">
        <v>30.045999999999999</v>
      </c>
      <c r="C1469" s="4">
        <v>29.594999999999999</v>
      </c>
      <c r="D1469" s="4">
        <v>30.045999999999999</v>
      </c>
      <c r="E1469" s="4">
        <v>29.481999999999999</v>
      </c>
      <c r="F1469" s="5">
        <v>1.52E-2</v>
      </c>
      <c r="G1469" s="35">
        <f t="shared" si="44"/>
        <v>0.56400000000000006</v>
      </c>
      <c r="H1469" s="34">
        <f t="shared" si="45"/>
        <v>1.6775188485263867E-2</v>
      </c>
    </row>
    <row r="1470" spans="1:8">
      <c r="A1470" s="2" t="s">
        <v>1518</v>
      </c>
      <c r="B1470" s="3">
        <v>29.594999999999999</v>
      </c>
      <c r="C1470" s="4">
        <v>29.18</v>
      </c>
      <c r="D1470" s="4">
        <v>29.594999999999999</v>
      </c>
      <c r="E1470" s="4">
        <v>29.18</v>
      </c>
      <c r="F1470" s="5">
        <v>1.4200000000000001E-2</v>
      </c>
      <c r="G1470" s="35">
        <f t="shared" si="44"/>
        <v>0.41499999999999915</v>
      </c>
      <c r="H1470" s="34">
        <f t="shared" si="45"/>
        <v>7.3370590050398955E-3</v>
      </c>
    </row>
    <row r="1471" spans="1:8">
      <c r="A1471" s="2" t="s">
        <v>1519</v>
      </c>
      <c r="B1471" s="3">
        <v>29.18</v>
      </c>
      <c r="C1471" s="4">
        <v>29.167000000000002</v>
      </c>
      <c r="D1471" s="4">
        <v>29.18</v>
      </c>
      <c r="E1471" s="4">
        <v>29.167000000000002</v>
      </c>
      <c r="F1471" s="5">
        <v>5.0000000000000001E-4</v>
      </c>
      <c r="G1471" s="35">
        <f t="shared" si="44"/>
        <v>1.2999999999998124E-2</v>
      </c>
      <c r="H1471" s="34">
        <f t="shared" si="45"/>
        <v>1.3009845288326273E-2</v>
      </c>
    </row>
    <row r="1472" spans="1:8">
      <c r="A1472" s="2" t="s">
        <v>1520</v>
      </c>
      <c r="B1472" s="6">
        <v>29.167000000000002</v>
      </c>
      <c r="C1472" s="4">
        <v>28.44</v>
      </c>
      <c r="D1472" s="4">
        <v>29.167000000000002</v>
      </c>
      <c r="E1472" s="4">
        <v>28.44</v>
      </c>
      <c r="F1472" s="7">
        <v>-1.6000000000000001E-3</v>
      </c>
      <c r="G1472" s="35">
        <f t="shared" si="44"/>
        <v>0.72700000000000031</v>
      </c>
      <c r="H1472" s="34">
        <f t="shared" si="45"/>
        <v>1.2776656518318337E-2</v>
      </c>
    </row>
    <row r="1473" spans="1:8">
      <c r="A1473" s="2" t="s">
        <v>1521</v>
      </c>
      <c r="B1473" s="6">
        <v>29.215</v>
      </c>
      <c r="C1473" s="4">
        <v>29.233000000000001</v>
      </c>
      <c r="D1473" s="4">
        <v>29.234999999999999</v>
      </c>
      <c r="E1473" s="4">
        <v>29.215</v>
      </c>
      <c r="F1473" s="7">
        <v>-5.9999999999999995E-4</v>
      </c>
      <c r="G1473" s="35">
        <f t="shared" si="44"/>
        <v>1.9999999999999574E-2</v>
      </c>
      <c r="H1473" s="34">
        <f t="shared" si="45"/>
        <v>2.3002998909487119E-3</v>
      </c>
    </row>
    <row r="1474" spans="1:8">
      <c r="A1474" s="2" t="s">
        <v>1522</v>
      </c>
      <c r="B1474" s="6">
        <v>29.233000000000001</v>
      </c>
      <c r="C1474" s="4">
        <v>29.344000000000001</v>
      </c>
      <c r="D1474" s="4">
        <v>29.347999999999999</v>
      </c>
      <c r="E1474" s="4">
        <v>29.233000000000001</v>
      </c>
      <c r="F1474" s="7">
        <v>-3.8E-3</v>
      </c>
      <c r="G1474" s="35">
        <f t="shared" si="44"/>
        <v>0.11499999999999844</v>
      </c>
      <c r="H1474" s="34">
        <f t="shared" si="45"/>
        <v>2.197090983411074E-3</v>
      </c>
    </row>
    <row r="1475" spans="1:8">
      <c r="A1475" s="2" t="s">
        <v>1523</v>
      </c>
      <c r="B1475" s="6">
        <v>29.344000000000001</v>
      </c>
      <c r="C1475" s="4">
        <v>29.356999999999999</v>
      </c>
      <c r="D1475" s="4">
        <v>29.358000000000001</v>
      </c>
      <c r="E1475" s="4">
        <v>29.344000000000001</v>
      </c>
      <c r="F1475" s="7">
        <v>-4.0000000000000002E-4</v>
      </c>
      <c r="G1475" s="35">
        <f t="shared" ref="G1475:G1538" si="46">D1475-E1475</f>
        <v>1.3999999999999346E-2</v>
      </c>
      <c r="H1475" s="34">
        <f t="shared" ref="H1475:H1538" si="47">(SUM(G1475:G1476)/2)/C1476</f>
        <v>5.5597631506472114E-3</v>
      </c>
    </row>
    <row r="1476" spans="1:8">
      <c r="A1476" s="2" t="s">
        <v>1524</v>
      </c>
      <c r="B1476" s="3">
        <v>29.356999999999999</v>
      </c>
      <c r="C1476" s="4">
        <v>29.047999999999998</v>
      </c>
      <c r="D1476" s="4">
        <v>29.356999999999999</v>
      </c>
      <c r="E1476" s="4">
        <v>29.047999999999998</v>
      </c>
      <c r="F1476" s="5">
        <v>1.06E-2</v>
      </c>
      <c r="G1476" s="35">
        <f t="shared" si="46"/>
        <v>0.30900000000000105</v>
      </c>
      <c r="H1476" s="34">
        <f t="shared" si="47"/>
        <v>8.5166056708964859E-3</v>
      </c>
    </row>
    <row r="1477" spans="1:8">
      <c r="A1477" s="2" t="s">
        <v>1525</v>
      </c>
      <c r="B1477" s="6">
        <v>29.047999999999998</v>
      </c>
      <c r="C1477" s="4">
        <v>29.236999999999998</v>
      </c>
      <c r="D1477" s="4">
        <v>29.236999999999998</v>
      </c>
      <c r="E1477" s="4">
        <v>29.047999999999998</v>
      </c>
      <c r="F1477" s="7">
        <v>-6.4999999999999997E-3</v>
      </c>
      <c r="G1477" s="35">
        <f t="shared" si="46"/>
        <v>0.18900000000000006</v>
      </c>
      <c r="H1477" s="34">
        <f t="shared" si="47"/>
        <v>5.3408895758200233E-3</v>
      </c>
    </row>
    <row r="1478" spans="1:8">
      <c r="A1478" s="2" t="s">
        <v>1526</v>
      </c>
      <c r="B1478" s="3">
        <v>29.236999999999998</v>
      </c>
      <c r="C1478" s="4">
        <v>29.114999999999998</v>
      </c>
      <c r="D1478" s="4">
        <v>29.236999999999998</v>
      </c>
      <c r="E1478" s="4">
        <v>29.114999999999998</v>
      </c>
      <c r="F1478" s="5">
        <v>4.1999999999999997E-3</v>
      </c>
      <c r="G1478" s="35">
        <f t="shared" si="46"/>
        <v>0.12199999999999989</v>
      </c>
      <c r="H1478" s="34">
        <f t="shared" si="47"/>
        <v>4.6994087289381412E-3</v>
      </c>
    </row>
    <row r="1479" spans="1:8">
      <c r="A1479" s="2" t="s">
        <v>1527</v>
      </c>
      <c r="B1479" s="6">
        <v>29.114999999999998</v>
      </c>
      <c r="C1479" s="4">
        <v>29.259</v>
      </c>
      <c r="D1479" s="4">
        <v>29.268000000000001</v>
      </c>
      <c r="E1479" s="4">
        <v>29.114999999999998</v>
      </c>
      <c r="F1479" s="7">
        <v>-4.8999999999999998E-3</v>
      </c>
      <c r="G1479" s="35">
        <f t="shared" si="46"/>
        <v>0.15300000000000225</v>
      </c>
      <c r="H1479" s="34">
        <f t="shared" si="47"/>
        <v>3.3197576919128413E-3</v>
      </c>
    </row>
    <row r="1480" spans="1:8">
      <c r="A1480" s="2" t="s">
        <v>1528</v>
      </c>
      <c r="B1480" s="6">
        <v>29.259</v>
      </c>
      <c r="C1480" s="4">
        <v>29.219000000000001</v>
      </c>
      <c r="D1480" s="4">
        <v>29.259</v>
      </c>
      <c r="E1480" s="4">
        <v>29.218</v>
      </c>
      <c r="F1480" s="7">
        <v>-1.67E-2</v>
      </c>
      <c r="G1480" s="35">
        <f t="shared" si="46"/>
        <v>4.1000000000000369E-2</v>
      </c>
      <c r="H1480" s="34">
        <f t="shared" si="47"/>
        <v>2.0944338326463591E-3</v>
      </c>
    </row>
    <row r="1481" spans="1:8">
      <c r="A1481" s="2" t="s">
        <v>1567</v>
      </c>
      <c r="B1481" s="6">
        <v>29.757000000000001</v>
      </c>
      <c r="C1481" s="4">
        <v>29.841000000000001</v>
      </c>
      <c r="D1481" s="4">
        <v>29.841000000000001</v>
      </c>
      <c r="E1481" s="4">
        <v>29.757000000000001</v>
      </c>
      <c r="F1481" s="7">
        <v>-2.8E-3</v>
      </c>
      <c r="G1481" s="35">
        <f t="shared" si="46"/>
        <v>8.3999999999999631E-2</v>
      </c>
      <c r="H1481" s="34">
        <f t="shared" si="47"/>
        <v>2.5526483726866795E-3</v>
      </c>
    </row>
    <row r="1482" spans="1:8">
      <c r="A1482" s="2" t="s">
        <v>1568</v>
      </c>
      <c r="B1482" s="6">
        <v>29.841000000000001</v>
      </c>
      <c r="C1482" s="4">
        <v>29.773</v>
      </c>
      <c r="D1482" s="4">
        <v>29.841000000000001</v>
      </c>
      <c r="E1482" s="4">
        <v>29.773</v>
      </c>
      <c r="F1482" s="7">
        <v>0</v>
      </c>
      <c r="G1482" s="35">
        <f t="shared" si="46"/>
        <v>6.8000000000001393E-2</v>
      </c>
      <c r="H1482" s="34">
        <f t="shared" si="47"/>
        <v>3.168801555898331E-3</v>
      </c>
    </row>
    <row r="1483" spans="1:8">
      <c r="A1483" s="2" t="s">
        <v>1569</v>
      </c>
      <c r="B1483" s="3">
        <v>29.841000000000001</v>
      </c>
      <c r="C1483" s="4">
        <v>29.821999999999999</v>
      </c>
      <c r="D1483" s="4">
        <v>29.873999999999999</v>
      </c>
      <c r="E1483" s="4">
        <v>29.753</v>
      </c>
      <c r="F1483" s="5">
        <v>6.9999999999999999E-4</v>
      </c>
      <c r="G1483" s="35">
        <f t="shared" si="46"/>
        <v>0.12099999999999866</v>
      </c>
      <c r="H1483" s="34">
        <f t="shared" si="47"/>
        <v>4.4506398844513214E-3</v>
      </c>
    </row>
    <row r="1484" spans="1:8">
      <c r="A1484" s="2" t="s">
        <v>1570</v>
      </c>
      <c r="B1484" s="3">
        <v>29.821999999999999</v>
      </c>
      <c r="C1484" s="4">
        <v>29.771000000000001</v>
      </c>
      <c r="D1484" s="4">
        <v>29.893000000000001</v>
      </c>
      <c r="E1484" s="4">
        <v>29.748999999999999</v>
      </c>
      <c r="F1484" s="5">
        <v>1.6999999999999999E-3</v>
      </c>
      <c r="G1484" s="35">
        <f t="shared" si="46"/>
        <v>0.1440000000000019</v>
      </c>
      <c r="H1484" s="34">
        <f t="shared" si="47"/>
        <v>6.5864069899286854E-3</v>
      </c>
    </row>
    <row r="1485" spans="1:8">
      <c r="A1485" s="2" t="s">
        <v>1571</v>
      </c>
      <c r="B1485" s="6">
        <v>29.771000000000001</v>
      </c>
      <c r="C1485" s="4">
        <v>29.986000000000001</v>
      </c>
      <c r="D1485" s="4">
        <v>29.986000000000001</v>
      </c>
      <c r="E1485" s="4">
        <v>29.734999999999999</v>
      </c>
      <c r="F1485" s="7">
        <v>-7.1999999999999998E-3</v>
      </c>
      <c r="G1485" s="35">
        <f t="shared" si="46"/>
        <v>0.25100000000000122</v>
      </c>
      <c r="H1485" s="34">
        <f t="shared" si="47"/>
        <v>7.5755047555481504E-3</v>
      </c>
    </row>
    <row r="1486" spans="1:8">
      <c r="A1486" s="2" t="s">
        <v>1572</v>
      </c>
      <c r="B1486" s="3">
        <v>29.986000000000001</v>
      </c>
      <c r="C1486" s="4">
        <v>29.965</v>
      </c>
      <c r="D1486" s="4">
        <v>30.024000000000001</v>
      </c>
      <c r="E1486" s="4">
        <v>29.821000000000002</v>
      </c>
      <c r="F1486" s="5">
        <v>6.9999999999999999E-4</v>
      </c>
      <c r="G1486" s="35">
        <f t="shared" si="46"/>
        <v>0.2029999999999994</v>
      </c>
      <c r="H1486" s="34">
        <f t="shared" si="47"/>
        <v>6.1580054070291346E-3</v>
      </c>
    </row>
    <row r="1487" spans="1:8">
      <c r="A1487" s="2" t="s">
        <v>1573</v>
      </c>
      <c r="B1487" s="3">
        <v>29.965</v>
      </c>
      <c r="C1487" s="4">
        <v>29.960999999999999</v>
      </c>
      <c r="D1487" s="4">
        <v>30.027000000000001</v>
      </c>
      <c r="E1487" s="4">
        <v>29.861000000000001</v>
      </c>
      <c r="F1487" s="5">
        <v>1E-4</v>
      </c>
      <c r="G1487" s="35">
        <f t="shared" si="46"/>
        <v>0.16600000000000037</v>
      </c>
      <c r="H1487" s="34">
        <f t="shared" si="47"/>
        <v>4.9105047931889663E-3</v>
      </c>
    </row>
    <row r="1488" spans="1:8">
      <c r="A1488" s="2" t="s">
        <v>1574</v>
      </c>
      <c r="B1488" s="3">
        <v>29.960999999999999</v>
      </c>
      <c r="C1488" s="4">
        <v>29.834</v>
      </c>
      <c r="D1488" s="4">
        <v>29.960999999999999</v>
      </c>
      <c r="E1488" s="4">
        <v>29.834</v>
      </c>
      <c r="F1488" s="5">
        <v>8.9999999999999998E-4</v>
      </c>
      <c r="G1488" s="35">
        <f t="shared" si="46"/>
        <v>0.12699999999999889</v>
      </c>
      <c r="H1488" s="34">
        <f t="shared" si="47"/>
        <v>5.614233832006126E-3</v>
      </c>
    </row>
    <row r="1489" spans="1:8">
      <c r="A1489" s="2" t="s">
        <v>1575</v>
      </c>
      <c r="B1489" s="6">
        <v>29.934999999999999</v>
      </c>
      <c r="C1489" s="4">
        <v>30.013000000000002</v>
      </c>
      <c r="D1489" s="4">
        <v>30.085000000000001</v>
      </c>
      <c r="E1489" s="4">
        <v>29.875</v>
      </c>
      <c r="F1489" s="7">
        <v>-2.5999999999999999E-3</v>
      </c>
      <c r="G1489" s="35">
        <f t="shared" si="46"/>
        <v>0.21000000000000085</v>
      </c>
      <c r="H1489" s="34">
        <f t="shared" si="47"/>
        <v>5.4979840725067194E-3</v>
      </c>
    </row>
    <row r="1490" spans="1:8">
      <c r="A1490" s="2" t="s">
        <v>1576</v>
      </c>
      <c r="B1490" s="6">
        <v>30.012</v>
      </c>
      <c r="C1490" s="4">
        <v>30.010999999999999</v>
      </c>
      <c r="D1490" s="4">
        <v>30.120999999999999</v>
      </c>
      <c r="E1490" s="4">
        <v>30.001000000000001</v>
      </c>
      <c r="F1490" s="7">
        <v>-1E-4</v>
      </c>
      <c r="G1490" s="35">
        <f t="shared" si="46"/>
        <v>0.11999999999999744</v>
      </c>
      <c r="H1490" s="34">
        <f t="shared" si="47"/>
        <v>4.9178141566365184E-3</v>
      </c>
    </row>
    <row r="1491" spans="1:8">
      <c r="A1491" s="2" t="s">
        <v>1577</v>
      </c>
      <c r="B1491" s="3">
        <v>30.015000000000001</v>
      </c>
      <c r="C1491" s="4">
        <v>29.992999999999999</v>
      </c>
      <c r="D1491" s="4">
        <v>30.11</v>
      </c>
      <c r="E1491" s="4">
        <v>29.934999999999999</v>
      </c>
      <c r="F1491" s="5">
        <v>8.9999999999999998E-4</v>
      </c>
      <c r="G1491" s="35">
        <f t="shared" si="46"/>
        <v>0.17500000000000071</v>
      </c>
      <c r="H1491" s="34">
        <f t="shared" si="47"/>
        <v>3.530979347101928E-3</v>
      </c>
    </row>
    <row r="1492" spans="1:8">
      <c r="A1492" s="2" t="s">
        <v>1578</v>
      </c>
      <c r="B1492" s="6">
        <v>29.989000000000001</v>
      </c>
      <c r="C1492" s="4">
        <v>30.02</v>
      </c>
      <c r="D1492" s="4">
        <v>30.02</v>
      </c>
      <c r="E1492" s="4">
        <v>29.983000000000001</v>
      </c>
      <c r="F1492" s="7">
        <v>-1E-3</v>
      </c>
      <c r="G1492" s="35">
        <f t="shared" si="46"/>
        <v>3.6999999999999034E-2</v>
      </c>
      <c r="H1492" s="34">
        <f t="shared" si="47"/>
        <v>2.9451895237778232E-3</v>
      </c>
    </row>
    <row r="1493" spans="1:8">
      <c r="A1493" s="2" t="s">
        <v>1579</v>
      </c>
      <c r="B1493" s="6">
        <v>30.02</v>
      </c>
      <c r="C1493" s="4">
        <v>30.048999999999999</v>
      </c>
      <c r="D1493" s="4">
        <v>30.062000000000001</v>
      </c>
      <c r="E1493" s="4">
        <v>29.922000000000001</v>
      </c>
      <c r="F1493" s="7">
        <v>-1E-3</v>
      </c>
      <c r="G1493" s="35">
        <f t="shared" si="46"/>
        <v>0.14000000000000057</v>
      </c>
      <c r="H1493" s="34">
        <f t="shared" si="47"/>
        <v>2.781293717940204E-3</v>
      </c>
    </row>
    <row r="1494" spans="1:8">
      <c r="A1494" s="2" t="s">
        <v>1580</v>
      </c>
      <c r="B1494" s="3">
        <v>30.048999999999999</v>
      </c>
      <c r="C1494" s="4">
        <v>30.021999999999998</v>
      </c>
      <c r="D1494" s="4">
        <v>30.048999999999999</v>
      </c>
      <c r="E1494" s="4">
        <v>30.021999999999998</v>
      </c>
      <c r="F1494" s="5">
        <v>2.8E-3</v>
      </c>
      <c r="G1494" s="35">
        <f t="shared" si="46"/>
        <v>2.7000000000001023E-2</v>
      </c>
      <c r="H1494" s="34">
        <f t="shared" si="47"/>
        <v>4.7106997802783346E-3</v>
      </c>
    </row>
    <row r="1495" spans="1:8">
      <c r="A1495" s="2" t="s">
        <v>1581</v>
      </c>
      <c r="B1495" s="6">
        <v>29.965</v>
      </c>
      <c r="C1495" s="4">
        <v>30.038</v>
      </c>
      <c r="D1495" s="4">
        <v>30.2</v>
      </c>
      <c r="E1495" s="4">
        <v>29.943999999999999</v>
      </c>
      <c r="F1495" s="7">
        <v>-2.5000000000000001E-3</v>
      </c>
      <c r="G1495" s="35">
        <f t="shared" si="46"/>
        <v>0.25600000000000023</v>
      </c>
      <c r="H1495" s="34">
        <f t="shared" si="47"/>
        <v>7.5682135032861895E-3</v>
      </c>
    </row>
    <row r="1496" spans="1:8">
      <c r="A1496" s="2" t="s">
        <v>1582</v>
      </c>
      <c r="B1496" s="6">
        <v>30.038</v>
      </c>
      <c r="C1496" s="4">
        <v>30.126000000000001</v>
      </c>
      <c r="D1496" s="4">
        <v>30.170999999999999</v>
      </c>
      <c r="E1496" s="4">
        <v>29.971</v>
      </c>
      <c r="F1496" s="7">
        <v>-2.8E-3</v>
      </c>
      <c r="G1496" s="35">
        <f t="shared" si="46"/>
        <v>0.19999999999999929</v>
      </c>
      <c r="H1496" s="34">
        <f t="shared" si="47"/>
        <v>6.4664511182960845E-3</v>
      </c>
    </row>
    <row r="1497" spans="1:8">
      <c r="A1497" s="2" t="s">
        <v>1583</v>
      </c>
      <c r="B1497" s="3">
        <v>30.123000000000001</v>
      </c>
      <c r="C1497" s="4">
        <v>30.001000000000001</v>
      </c>
      <c r="D1497" s="4">
        <v>30.135000000000002</v>
      </c>
      <c r="E1497" s="4">
        <v>29.946999999999999</v>
      </c>
      <c r="F1497" s="5">
        <v>3.8999999999999998E-3</v>
      </c>
      <c r="G1497" s="35">
        <f t="shared" si="46"/>
        <v>0.18800000000000239</v>
      </c>
      <c r="H1497" s="34">
        <f t="shared" si="47"/>
        <v>6.9800522676899766E-3</v>
      </c>
    </row>
    <row r="1498" spans="1:8">
      <c r="A1498" s="2" t="s">
        <v>1584</v>
      </c>
      <c r="B1498" s="6">
        <v>30.007000000000001</v>
      </c>
      <c r="C1498" s="4">
        <v>30.228999999999999</v>
      </c>
      <c r="D1498" s="4">
        <v>30.228999999999999</v>
      </c>
      <c r="E1498" s="4">
        <v>29.995000000000001</v>
      </c>
      <c r="F1498" s="7">
        <v>-7.4000000000000003E-3</v>
      </c>
      <c r="G1498" s="35">
        <f t="shared" si="46"/>
        <v>0.23399999999999821</v>
      </c>
      <c r="H1498" s="34">
        <f t="shared" si="47"/>
        <v>5.3663707433416934E-3</v>
      </c>
    </row>
    <row r="1499" spans="1:8">
      <c r="A1499" s="2" t="s">
        <v>1585</v>
      </c>
      <c r="B1499" s="3">
        <v>30.228999999999999</v>
      </c>
      <c r="C1499" s="4">
        <v>30.187999999999999</v>
      </c>
      <c r="D1499" s="4">
        <v>30.277999999999999</v>
      </c>
      <c r="E1499" s="4">
        <v>30.187999999999999</v>
      </c>
      <c r="F1499" s="5">
        <v>1.4E-3</v>
      </c>
      <c r="G1499" s="35">
        <f t="shared" si="46"/>
        <v>8.9999999999999858E-2</v>
      </c>
      <c r="H1499" s="34">
        <f t="shared" si="47"/>
        <v>1.8372008341884978E-3</v>
      </c>
    </row>
    <row r="1500" spans="1:8">
      <c r="A1500" s="2" t="s">
        <v>1586</v>
      </c>
      <c r="B1500" s="6">
        <v>30.187999999999999</v>
      </c>
      <c r="C1500" s="4">
        <v>30.209</v>
      </c>
      <c r="D1500" s="4">
        <v>30.209</v>
      </c>
      <c r="E1500" s="4">
        <v>30.187999999999999</v>
      </c>
      <c r="F1500" s="7">
        <v>-8.0000000000000004E-4</v>
      </c>
      <c r="G1500" s="35">
        <f t="shared" si="46"/>
        <v>2.1000000000000796E-2</v>
      </c>
      <c r="H1500" s="34">
        <f t="shared" si="47"/>
        <v>4.7107218683652219E-3</v>
      </c>
    </row>
    <row r="1501" spans="1:8">
      <c r="A1501" s="2" t="s">
        <v>1587</v>
      </c>
      <c r="B1501" s="3">
        <v>30.212</v>
      </c>
      <c r="C1501" s="4">
        <v>30.143999999999998</v>
      </c>
      <c r="D1501" s="4">
        <v>30.385000000000002</v>
      </c>
      <c r="E1501" s="4">
        <v>30.122</v>
      </c>
      <c r="F1501" s="5">
        <v>2.3E-3</v>
      </c>
      <c r="G1501" s="35">
        <f t="shared" si="46"/>
        <v>0.26300000000000168</v>
      </c>
      <c r="H1501" s="34">
        <f t="shared" si="47"/>
        <v>7.6214985647827917E-3</v>
      </c>
    </row>
    <row r="1502" spans="1:8">
      <c r="A1502" s="2" t="s">
        <v>1588</v>
      </c>
      <c r="B1502" s="6">
        <v>30.143999999999998</v>
      </c>
      <c r="C1502" s="4">
        <v>30.309000000000001</v>
      </c>
      <c r="D1502" s="4">
        <v>30.309000000000001</v>
      </c>
      <c r="E1502" s="4">
        <v>30.11</v>
      </c>
      <c r="F1502" s="7">
        <v>-5.4999999999999997E-3</v>
      </c>
      <c r="G1502" s="35">
        <f t="shared" si="46"/>
        <v>0.19900000000000162</v>
      </c>
      <c r="H1502" s="34">
        <f t="shared" si="47"/>
        <v>6.4594799459512815E-3</v>
      </c>
    </row>
    <row r="1503" spans="1:8">
      <c r="A1503" s="2" t="s">
        <v>1589</v>
      </c>
      <c r="B1503" s="6">
        <v>30.309000000000001</v>
      </c>
      <c r="C1503" s="4">
        <v>30.343</v>
      </c>
      <c r="D1503" s="4">
        <v>30.391999999999999</v>
      </c>
      <c r="E1503" s="4">
        <v>30.199000000000002</v>
      </c>
      <c r="F1503" s="7">
        <v>-1.1000000000000001E-3</v>
      </c>
      <c r="G1503" s="35">
        <f t="shared" si="46"/>
        <v>0.19299999999999784</v>
      </c>
      <c r="H1503" s="34">
        <f t="shared" si="47"/>
        <v>6.681733320231858E-3</v>
      </c>
    </row>
    <row r="1504" spans="1:8">
      <c r="A1504" s="2" t="s">
        <v>1590</v>
      </c>
      <c r="B1504" s="6">
        <v>30.343</v>
      </c>
      <c r="C1504" s="4">
        <v>30.530999999999999</v>
      </c>
      <c r="D1504" s="4">
        <v>30.538</v>
      </c>
      <c r="E1504" s="4">
        <v>30.323</v>
      </c>
      <c r="F1504" s="7">
        <v>-6.1999999999999998E-3</v>
      </c>
      <c r="G1504" s="35">
        <f t="shared" si="46"/>
        <v>0.21499999999999986</v>
      </c>
      <c r="H1504" s="34">
        <f t="shared" si="47"/>
        <v>1.1000955172754508E-2</v>
      </c>
    </row>
    <row r="1505" spans="1:8">
      <c r="A1505" s="2" t="s">
        <v>1591</v>
      </c>
      <c r="B1505" s="3">
        <v>30.530999999999999</v>
      </c>
      <c r="C1505" s="4">
        <v>30.361000000000001</v>
      </c>
      <c r="D1505" s="4">
        <v>30.576000000000001</v>
      </c>
      <c r="E1505" s="4">
        <v>30.123000000000001</v>
      </c>
      <c r="F1505" s="5">
        <v>5.5999999999999999E-3</v>
      </c>
      <c r="G1505" s="35">
        <f t="shared" si="46"/>
        <v>0.4529999999999994</v>
      </c>
      <c r="H1505" s="34">
        <f t="shared" si="47"/>
        <v>7.4602285827212438E-3</v>
      </c>
    </row>
    <row r="1506" spans="1:8">
      <c r="A1506" s="2" t="s">
        <v>1592</v>
      </c>
      <c r="B1506" s="6">
        <v>30.361000000000001</v>
      </c>
      <c r="C1506" s="4">
        <v>30.361000000000001</v>
      </c>
      <c r="D1506" s="4">
        <v>30.361000000000001</v>
      </c>
      <c r="E1506" s="4">
        <v>30.361000000000001</v>
      </c>
      <c r="F1506" s="7">
        <v>-1E-4</v>
      </c>
      <c r="G1506" s="35">
        <f t="shared" si="46"/>
        <v>0</v>
      </c>
      <c r="H1506" s="34">
        <f t="shared" si="47"/>
        <v>8.5276482345103335E-3</v>
      </c>
    </row>
    <row r="1507" spans="1:8">
      <c r="A1507" s="2" t="s">
        <v>1593</v>
      </c>
      <c r="B1507" s="3">
        <v>30.364999999999998</v>
      </c>
      <c r="C1507" s="4">
        <v>30.02</v>
      </c>
      <c r="D1507" s="4">
        <v>30.532</v>
      </c>
      <c r="E1507" s="4">
        <v>30.02</v>
      </c>
      <c r="F1507" s="5">
        <v>6.3E-3</v>
      </c>
      <c r="G1507" s="35">
        <f t="shared" si="46"/>
        <v>0.51200000000000045</v>
      </c>
      <c r="H1507" s="34">
        <f t="shared" si="47"/>
        <v>1.2601260126012604E-2</v>
      </c>
    </row>
    <row r="1508" spans="1:8">
      <c r="A1508" s="2" t="s">
        <v>1594</v>
      </c>
      <c r="B1508" s="3">
        <v>30.175000000000001</v>
      </c>
      <c r="C1508" s="4">
        <v>29.997</v>
      </c>
      <c r="D1508" s="4">
        <v>30.192</v>
      </c>
      <c r="E1508" s="4">
        <v>29.948</v>
      </c>
      <c r="F1508" s="5">
        <v>6.0000000000000001E-3</v>
      </c>
      <c r="G1508" s="35">
        <f t="shared" si="46"/>
        <v>0.24399999999999977</v>
      </c>
      <c r="H1508" s="34">
        <f t="shared" si="47"/>
        <v>9.3433083956774923E-3</v>
      </c>
    </row>
    <row r="1509" spans="1:8">
      <c r="A1509" s="2" t="s">
        <v>1595</v>
      </c>
      <c r="B1509" s="6">
        <v>29.994</v>
      </c>
      <c r="C1509" s="4">
        <v>30.074999999999999</v>
      </c>
      <c r="D1509" s="4">
        <v>30.154</v>
      </c>
      <c r="E1509" s="4">
        <v>29.835999999999999</v>
      </c>
      <c r="F1509" s="7">
        <v>-2.7000000000000001E-3</v>
      </c>
      <c r="G1509" s="35">
        <f t="shared" si="46"/>
        <v>0.31800000000000139</v>
      </c>
      <c r="H1509" s="34">
        <f t="shared" si="47"/>
        <v>1.005116355834299E-2</v>
      </c>
    </row>
    <row r="1510" spans="1:8">
      <c r="A1510" s="2" t="s">
        <v>1596</v>
      </c>
      <c r="B1510" s="6">
        <v>30.074999999999999</v>
      </c>
      <c r="C1510" s="4">
        <v>30.295000000000002</v>
      </c>
      <c r="D1510" s="4">
        <v>30.356000000000002</v>
      </c>
      <c r="E1510" s="4">
        <v>30.065000000000001</v>
      </c>
      <c r="F1510" s="7">
        <v>-7.3000000000000001E-3</v>
      </c>
      <c r="G1510" s="35">
        <f t="shared" si="46"/>
        <v>0.29100000000000037</v>
      </c>
      <c r="H1510" s="34">
        <f t="shared" si="47"/>
        <v>7.8881496607601485E-3</v>
      </c>
    </row>
    <row r="1511" spans="1:8">
      <c r="A1511" s="2" t="s">
        <v>1597</v>
      </c>
      <c r="B1511" s="6">
        <v>30.295000000000002</v>
      </c>
      <c r="C1511" s="4">
        <v>30.361999999999998</v>
      </c>
      <c r="D1511" s="4">
        <v>30.413</v>
      </c>
      <c r="E1511" s="4">
        <v>30.225000000000001</v>
      </c>
      <c r="F1511" s="7">
        <v>-2.2000000000000001E-3</v>
      </c>
      <c r="G1511" s="35">
        <f t="shared" si="46"/>
        <v>0.18799999999999883</v>
      </c>
      <c r="H1511" s="34">
        <f t="shared" si="47"/>
        <v>3.0959752321981235E-3</v>
      </c>
    </row>
    <row r="1512" spans="1:8">
      <c r="A1512" s="2" t="s">
        <v>1598</v>
      </c>
      <c r="B1512" s="6">
        <v>30.361999999999998</v>
      </c>
      <c r="C1512" s="4">
        <v>30.361999999999998</v>
      </c>
      <c r="D1512" s="4">
        <v>30.361999999999998</v>
      </c>
      <c r="E1512" s="4">
        <v>30.361999999999998</v>
      </c>
      <c r="F1512" s="7">
        <v>-2.0000000000000001E-4</v>
      </c>
      <c r="G1512" s="35">
        <f t="shared" si="46"/>
        <v>0</v>
      </c>
      <c r="H1512" s="34">
        <f t="shared" si="47"/>
        <v>3.8206910180823969E-3</v>
      </c>
    </row>
    <row r="1513" spans="1:8">
      <c r="A1513" s="2" t="s">
        <v>1599</v>
      </c>
      <c r="B1513" s="3">
        <v>30.367999999999999</v>
      </c>
      <c r="C1513" s="4">
        <v>30.361000000000001</v>
      </c>
      <c r="D1513" s="4">
        <v>30.489000000000001</v>
      </c>
      <c r="E1513" s="4">
        <v>30.257000000000001</v>
      </c>
      <c r="F1513" s="5">
        <v>2.0000000000000001E-4</v>
      </c>
      <c r="G1513" s="35">
        <f t="shared" si="46"/>
        <v>0.23199999999999932</v>
      </c>
      <c r="H1513" s="34">
        <f t="shared" si="47"/>
        <v>6.5288356909684571E-3</v>
      </c>
    </row>
    <row r="1514" spans="1:8">
      <c r="A1514" s="2" t="s">
        <v>1600</v>
      </c>
      <c r="B1514" s="3">
        <v>30.361000000000001</v>
      </c>
      <c r="C1514" s="4">
        <v>30.327000000000002</v>
      </c>
      <c r="D1514" s="4">
        <v>30.416</v>
      </c>
      <c r="E1514" s="4">
        <v>30.251999999999999</v>
      </c>
      <c r="F1514" s="5">
        <v>1.1000000000000001E-3</v>
      </c>
      <c r="G1514" s="35">
        <f t="shared" si="46"/>
        <v>0.16400000000000148</v>
      </c>
      <c r="H1514" s="34">
        <f t="shared" si="47"/>
        <v>5.0435126582278637E-3</v>
      </c>
    </row>
    <row r="1515" spans="1:8">
      <c r="A1515" s="2" t="s">
        <v>1601</v>
      </c>
      <c r="B1515" s="6">
        <v>30.327000000000002</v>
      </c>
      <c r="C1515" s="4">
        <v>30.335999999999999</v>
      </c>
      <c r="D1515" s="4">
        <v>30.373999999999999</v>
      </c>
      <c r="E1515" s="4">
        <v>30.231999999999999</v>
      </c>
      <c r="F1515" s="7">
        <v>-2.9999999999999997E-4</v>
      </c>
      <c r="G1515" s="35">
        <f t="shared" si="46"/>
        <v>0.14199999999999946</v>
      </c>
      <c r="H1515" s="34">
        <f t="shared" si="47"/>
        <v>7.7870757787075386E-3</v>
      </c>
    </row>
    <row r="1516" spans="1:8">
      <c r="A1516" s="2" t="s">
        <v>1602</v>
      </c>
      <c r="B1516" s="3">
        <v>30.335999999999999</v>
      </c>
      <c r="C1516" s="4">
        <v>30.114000000000001</v>
      </c>
      <c r="D1516" s="4">
        <v>30.440999999999999</v>
      </c>
      <c r="E1516" s="4">
        <v>30.114000000000001</v>
      </c>
      <c r="F1516" s="5">
        <v>7.4000000000000003E-3</v>
      </c>
      <c r="G1516" s="35">
        <f t="shared" si="46"/>
        <v>0.32699999999999818</v>
      </c>
      <c r="H1516" s="34">
        <f t="shared" si="47"/>
        <v>1.0820408026531787E-2</v>
      </c>
    </row>
    <row r="1517" spans="1:8">
      <c r="A1517" s="2" t="s">
        <v>1603</v>
      </c>
      <c r="B1517" s="3">
        <v>30.114000000000001</v>
      </c>
      <c r="C1517" s="4">
        <v>29.850999999999999</v>
      </c>
      <c r="D1517" s="4">
        <v>30.17</v>
      </c>
      <c r="E1517" s="4">
        <v>29.850999999999999</v>
      </c>
      <c r="F1517" s="5">
        <v>8.8000000000000005E-3</v>
      </c>
      <c r="G1517" s="35">
        <f t="shared" si="46"/>
        <v>0.31900000000000261</v>
      </c>
      <c r="H1517" s="34">
        <f t="shared" si="47"/>
        <v>5.3432045827610901E-3</v>
      </c>
    </row>
    <row r="1518" spans="1:8">
      <c r="A1518" s="2" t="s">
        <v>1604</v>
      </c>
      <c r="B1518" s="6">
        <v>29.850999999999999</v>
      </c>
      <c r="C1518" s="4">
        <v>29.850999999999999</v>
      </c>
      <c r="D1518" s="4">
        <v>29.850999999999999</v>
      </c>
      <c r="E1518" s="4">
        <v>29.850999999999999</v>
      </c>
      <c r="F1518" s="7">
        <v>-5.0000000000000001E-4</v>
      </c>
      <c r="G1518" s="35">
        <f t="shared" si="46"/>
        <v>0</v>
      </c>
      <c r="H1518" s="34">
        <f t="shared" si="47"/>
        <v>3.4826205457788072E-3</v>
      </c>
    </row>
    <row r="1519" spans="1:8">
      <c r="A1519" s="2" t="s">
        <v>1605</v>
      </c>
      <c r="B1519" s="3">
        <v>29.867000000000001</v>
      </c>
      <c r="C1519" s="4">
        <v>29.719000000000001</v>
      </c>
      <c r="D1519" s="4">
        <v>29.902000000000001</v>
      </c>
      <c r="E1519" s="4">
        <v>29.695</v>
      </c>
      <c r="F1519" s="5">
        <v>5.0000000000000001E-3</v>
      </c>
      <c r="G1519" s="35">
        <f t="shared" si="46"/>
        <v>0.20700000000000074</v>
      </c>
      <c r="H1519" s="34">
        <f t="shared" si="47"/>
        <v>6.669130493213252E-3</v>
      </c>
    </row>
    <row r="1520" spans="1:8">
      <c r="A1520" s="2" t="s">
        <v>1606</v>
      </c>
      <c r="B1520" s="6">
        <v>29.719000000000001</v>
      </c>
      <c r="C1520" s="4">
        <v>29.763999999999999</v>
      </c>
      <c r="D1520" s="4">
        <v>29.870999999999999</v>
      </c>
      <c r="E1520" s="4">
        <v>29.681000000000001</v>
      </c>
      <c r="F1520" s="7">
        <v>-1.5E-3</v>
      </c>
      <c r="G1520" s="35">
        <f t="shared" si="46"/>
        <v>0.18999999999999773</v>
      </c>
      <c r="H1520" s="34">
        <f t="shared" si="47"/>
        <v>6.3011014257719706E-3</v>
      </c>
    </row>
    <row r="1521" spans="1:8">
      <c r="A1521" s="2" t="s">
        <v>1607</v>
      </c>
      <c r="B1521" s="3">
        <v>29.763999999999999</v>
      </c>
      <c r="C1521" s="4">
        <v>29.597999999999999</v>
      </c>
      <c r="D1521" s="4">
        <v>29.780999999999999</v>
      </c>
      <c r="E1521" s="4">
        <v>29.597999999999999</v>
      </c>
      <c r="F1521" s="5">
        <v>5.5999999999999999E-3</v>
      </c>
      <c r="G1521" s="35">
        <f t="shared" si="46"/>
        <v>0.18299999999999983</v>
      </c>
      <c r="H1521" s="34">
        <f t="shared" si="47"/>
        <v>7.2632681328333457E-3</v>
      </c>
    </row>
    <row r="1522" spans="1:8">
      <c r="A1522" s="2" t="s">
        <v>1608</v>
      </c>
      <c r="B1522" s="6">
        <v>29.597999999999999</v>
      </c>
      <c r="C1522" s="4">
        <v>29.600999999999999</v>
      </c>
      <c r="D1522" s="4">
        <v>29.74</v>
      </c>
      <c r="E1522" s="4">
        <v>29.492999999999999</v>
      </c>
      <c r="F1522" s="7">
        <v>-1E-4</v>
      </c>
      <c r="G1522" s="35">
        <f t="shared" si="46"/>
        <v>0.24699999999999989</v>
      </c>
      <c r="H1522" s="34">
        <f t="shared" si="47"/>
        <v>6.2419649502672677E-3</v>
      </c>
    </row>
    <row r="1523" spans="1:8">
      <c r="A1523" s="2" t="s">
        <v>1609</v>
      </c>
      <c r="B1523" s="3">
        <v>29.600999999999999</v>
      </c>
      <c r="C1523" s="4">
        <v>29.558</v>
      </c>
      <c r="D1523" s="4">
        <v>29.66</v>
      </c>
      <c r="E1523" s="4">
        <v>29.538</v>
      </c>
      <c r="F1523" s="5">
        <v>1.5E-3</v>
      </c>
      <c r="G1523" s="35">
        <f t="shared" si="46"/>
        <v>0.12199999999999989</v>
      </c>
      <c r="H1523" s="34">
        <f t="shared" si="47"/>
        <v>2.0637390892482557E-3</v>
      </c>
    </row>
    <row r="1524" spans="1:8">
      <c r="A1524" s="2" t="s">
        <v>1610</v>
      </c>
      <c r="B1524" s="6">
        <v>29.558</v>
      </c>
      <c r="C1524" s="4">
        <v>29.558</v>
      </c>
      <c r="D1524" s="4">
        <v>29.558</v>
      </c>
      <c r="E1524" s="4">
        <v>29.558</v>
      </c>
      <c r="F1524" s="7">
        <v>-2.0000000000000001E-4</v>
      </c>
      <c r="G1524" s="35">
        <f t="shared" si="46"/>
        <v>0</v>
      </c>
      <c r="H1524" s="34">
        <f t="shared" si="47"/>
        <v>2.6999490575649334E-3</v>
      </c>
    </row>
    <row r="1525" spans="1:8">
      <c r="A1525" s="2" t="s">
        <v>1611</v>
      </c>
      <c r="B1525" s="3">
        <v>29.565000000000001</v>
      </c>
      <c r="C1525" s="4">
        <v>29.445</v>
      </c>
      <c r="D1525" s="4">
        <v>29.603999999999999</v>
      </c>
      <c r="E1525" s="4">
        <v>29.445</v>
      </c>
      <c r="F1525" s="5">
        <v>4.1000000000000003E-3</v>
      </c>
      <c r="G1525" s="35">
        <f t="shared" si="46"/>
        <v>0.15899999999999892</v>
      </c>
      <c r="H1525" s="34">
        <f t="shared" si="47"/>
        <v>6.5983148918891581E-3</v>
      </c>
    </row>
    <row r="1526" spans="1:8">
      <c r="A1526" s="2" t="s">
        <v>1612</v>
      </c>
      <c r="B1526" s="6">
        <v>29.445</v>
      </c>
      <c r="C1526" s="4">
        <v>29.553000000000001</v>
      </c>
      <c r="D1526" s="4">
        <v>29.585000000000001</v>
      </c>
      <c r="E1526" s="4">
        <v>29.353999999999999</v>
      </c>
      <c r="F1526" s="7">
        <v>-3.7000000000000002E-3</v>
      </c>
      <c r="G1526" s="35">
        <f t="shared" si="46"/>
        <v>0.23100000000000165</v>
      </c>
      <c r="H1526" s="34">
        <f t="shared" si="47"/>
        <v>6.9322331935615395E-3</v>
      </c>
    </row>
    <row r="1527" spans="1:8">
      <c r="A1527" s="2" t="s">
        <v>1613</v>
      </c>
      <c r="B1527" s="6">
        <v>29.553000000000001</v>
      </c>
      <c r="C1527" s="4">
        <v>29.571999999999999</v>
      </c>
      <c r="D1527" s="4">
        <v>29.675000000000001</v>
      </c>
      <c r="E1527" s="4">
        <v>29.495999999999999</v>
      </c>
      <c r="F1527" s="7">
        <v>-5.9999999999999995E-4</v>
      </c>
      <c r="G1527" s="35">
        <f t="shared" si="46"/>
        <v>0.17900000000000205</v>
      </c>
      <c r="H1527" s="34">
        <f t="shared" si="47"/>
        <v>7.689422355588906E-3</v>
      </c>
    </row>
    <row r="1528" spans="1:8">
      <c r="A1528" s="2" t="s">
        <v>1614</v>
      </c>
      <c r="B1528" s="3">
        <v>29.571999999999999</v>
      </c>
      <c r="C1528" s="4">
        <v>29.326000000000001</v>
      </c>
      <c r="D1528" s="4">
        <v>29.591999999999999</v>
      </c>
      <c r="E1528" s="4">
        <v>29.32</v>
      </c>
      <c r="F1528" s="5">
        <v>8.3999999999999995E-3</v>
      </c>
      <c r="G1528" s="35">
        <f t="shared" si="46"/>
        <v>0.27199999999999847</v>
      </c>
      <c r="H1528" s="34">
        <f t="shared" si="47"/>
        <v>1.8222591362126266E-2</v>
      </c>
    </row>
    <row r="1529" spans="1:8">
      <c r="A1529" s="2" t="s">
        <v>1615</v>
      </c>
      <c r="B1529" s="6">
        <v>29.326000000000001</v>
      </c>
      <c r="C1529" s="4">
        <v>30.1</v>
      </c>
      <c r="D1529" s="4">
        <v>30.1</v>
      </c>
      <c r="E1529" s="4">
        <v>29.274999999999999</v>
      </c>
      <c r="F1529" s="7">
        <v>-2.5700000000000001E-2</v>
      </c>
      <c r="G1529" s="35">
        <f t="shared" si="46"/>
        <v>0.82500000000000284</v>
      </c>
      <c r="H1529" s="34">
        <f t="shared" si="47"/>
        <v>1.3704318936877123E-2</v>
      </c>
    </row>
    <row r="1530" spans="1:8">
      <c r="A1530" s="2" t="s">
        <v>1616</v>
      </c>
      <c r="B1530" s="3">
        <v>30.1</v>
      </c>
      <c r="C1530" s="4">
        <v>30.1</v>
      </c>
      <c r="D1530" s="4">
        <v>30.1</v>
      </c>
      <c r="E1530" s="4">
        <v>30.1</v>
      </c>
      <c r="F1530" s="5">
        <v>7.7999999999999996E-3</v>
      </c>
      <c r="G1530" s="35">
        <f t="shared" si="46"/>
        <v>0</v>
      </c>
      <c r="H1530" s="34">
        <f t="shared" si="47"/>
        <v>4.2026578073089717E-3</v>
      </c>
    </row>
    <row r="1531" spans="1:8">
      <c r="A1531" s="2" t="s">
        <v>1617</v>
      </c>
      <c r="B1531" s="6">
        <v>29.867999999999999</v>
      </c>
      <c r="C1531" s="4">
        <v>30.1</v>
      </c>
      <c r="D1531" s="4">
        <v>30.1</v>
      </c>
      <c r="E1531" s="4">
        <v>29.847000000000001</v>
      </c>
      <c r="F1531" s="7">
        <v>-7.7000000000000002E-3</v>
      </c>
      <c r="G1531" s="35">
        <f t="shared" si="46"/>
        <v>0.25300000000000011</v>
      </c>
      <c r="H1531" s="34">
        <f t="shared" si="47"/>
        <v>8.7707641196013656E-3</v>
      </c>
    </row>
    <row r="1532" spans="1:8">
      <c r="A1532" s="2" t="s">
        <v>1618</v>
      </c>
      <c r="B1532" s="6">
        <v>30.1</v>
      </c>
      <c r="C1532" s="4">
        <v>30.1</v>
      </c>
      <c r="D1532" s="4">
        <v>30.1</v>
      </c>
      <c r="E1532" s="4">
        <v>29.824999999999999</v>
      </c>
      <c r="F1532" s="7">
        <v>0</v>
      </c>
      <c r="G1532" s="35">
        <f t="shared" si="46"/>
        <v>0.27500000000000213</v>
      </c>
      <c r="H1532" s="34">
        <f t="shared" si="47"/>
        <v>8.6046511627907683E-3</v>
      </c>
    </row>
    <row r="1533" spans="1:8">
      <c r="A1533" s="2" t="s">
        <v>1619</v>
      </c>
      <c r="B1533" s="6">
        <v>30.1</v>
      </c>
      <c r="C1533" s="4">
        <v>30.1</v>
      </c>
      <c r="D1533" s="4">
        <v>30.1</v>
      </c>
      <c r="E1533" s="4">
        <v>29.856999999999999</v>
      </c>
      <c r="F1533" s="7">
        <v>0</v>
      </c>
      <c r="G1533" s="35">
        <f t="shared" si="46"/>
        <v>0.2430000000000021</v>
      </c>
      <c r="H1533" s="34">
        <f t="shared" si="47"/>
        <v>1.0786027641257438E-2</v>
      </c>
    </row>
    <row r="1534" spans="1:8">
      <c r="A1534" s="2" t="s">
        <v>1620</v>
      </c>
      <c r="B1534" s="6">
        <v>30.1</v>
      </c>
      <c r="C1534" s="4">
        <v>30.317</v>
      </c>
      <c r="D1534" s="4">
        <v>30.317</v>
      </c>
      <c r="E1534" s="4">
        <v>29.905999999999999</v>
      </c>
      <c r="F1534" s="7">
        <v>-7.1999999999999998E-3</v>
      </c>
      <c r="G1534" s="35">
        <f t="shared" si="46"/>
        <v>0.41100000000000136</v>
      </c>
      <c r="H1534" s="34">
        <f t="shared" si="47"/>
        <v>1.4219269102990061E-2</v>
      </c>
    </row>
    <row r="1535" spans="1:8">
      <c r="A1535" s="2" t="s">
        <v>1621</v>
      </c>
      <c r="B1535" s="3">
        <v>30.317</v>
      </c>
      <c r="C1535" s="4">
        <v>30.1</v>
      </c>
      <c r="D1535" s="4">
        <v>30.545000000000002</v>
      </c>
      <c r="E1535" s="4">
        <v>30.1</v>
      </c>
      <c r="F1535" s="5">
        <v>7.1999999999999998E-3</v>
      </c>
      <c r="G1535" s="35">
        <f t="shared" si="46"/>
        <v>0.44500000000000028</v>
      </c>
      <c r="H1535" s="34">
        <f t="shared" si="47"/>
        <v>7.3920265780730941E-3</v>
      </c>
    </row>
    <row r="1536" spans="1:8">
      <c r="A1536" s="2" t="s">
        <v>1622</v>
      </c>
      <c r="B1536" s="6">
        <v>30.1</v>
      </c>
      <c r="C1536" s="4">
        <v>30.1</v>
      </c>
      <c r="D1536" s="4">
        <v>30.1</v>
      </c>
      <c r="E1536" s="4">
        <v>30.1</v>
      </c>
      <c r="F1536" s="7">
        <v>0</v>
      </c>
      <c r="G1536" s="35">
        <f t="shared" si="46"/>
        <v>0</v>
      </c>
      <c r="H1536" s="34">
        <f t="shared" si="47"/>
        <v>3.5382059800664022E-3</v>
      </c>
    </row>
    <row r="1537" spans="1:8">
      <c r="A1537" s="2" t="s">
        <v>1623</v>
      </c>
      <c r="B1537" s="6">
        <v>30.1</v>
      </c>
      <c r="C1537" s="4">
        <v>30.1</v>
      </c>
      <c r="D1537" s="4">
        <v>30.312999999999999</v>
      </c>
      <c r="E1537" s="4">
        <v>30.1</v>
      </c>
      <c r="F1537" s="7">
        <v>0</v>
      </c>
      <c r="G1537" s="35">
        <f t="shared" si="46"/>
        <v>0.21299999999999741</v>
      </c>
      <c r="H1537" s="34">
        <f t="shared" si="47"/>
        <v>7.0697059795176292E-3</v>
      </c>
    </row>
    <row r="1538" spans="1:8">
      <c r="A1538" s="2" t="s">
        <v>1624</v>
      </c>
      <c r="B1538" s="6">
        <v>30.1</v>
      </c>
      <c r="C1538" s="4">
        <v>30.27</v>
      </c>
      <c r="D1538" s="4">
        <v>30.315000000000001</v>
      </c>
      <c r="E1538" s="4">
        <v>30.1</v>
      </c>
      <c r="F1538" s="7">
        <v>-5.5999999999999999E-3</v>
      </c>
      <c r="G1538" s="35">
        <f t="shared" si="46"/>
        <v>0.21499999999999986</v>
      </c>
      <c r="H1538" s="34">
        <f t="shared" si="47"/>
        <v>1.0660339526801258E-2</v>
      </c>
    </row>
    <row r="1539" spans="1:8">
      <c r="A1539" s="2" t="s">
        <v>1625</v>
      </c>
      <c r="B1539" s="3">
        <v>30.27</v>
      </c>
      <c r="C1539" s="4">
        <v>29.923999999999999</v>
      </c>
      <c r="D1539" s="4">
        <v>30.347000000000001</v>
      </c>
      <c r="E1539" s="4">
        <v>29.923999999999999</v>
      </c>
      <c r="F1539" s="5">
        <v>1.1599999999999999E-2</v>
      </c>
      <c r="G1539" s="35">
        <f t="shared" ref="G1539:G1602" si="48">D1539-E1539</f>
        <v>0.42300000000000182</v>
      </c>
      <c r="H1539" s="34">
        <f t="shared" ref="H1539:H1602" si="49">(SUM(G1539:G1540)/2)/C1540</f>
        <v>1.4634146341463431E-2</v>
      </c>
    </row>
    <row r="1540" spans="1:8">
      <c r="A1540" s="2" t="s">
        <v>1626</v>
      </c>
      <c r="B1540" s="3">
        <v>29.923999999999999</v>
      </c>
      <c r="C1540" s="4">
        <v>29.725000000000001</v>
      </c>
      <c r="D1540" s="4">
        <v>30.164999999999999</v>
      </c>
      <c r="E1540" s="4">
        <v>29.718</v>
      </c>
      <c r="F1540" s="5">
        <v>6.7000000000000002E-3</v>
      </c>
      <c r="G1540" s="35">
        <f t="shared" si="48"/>
        <v>0.44699999999999918</v>
      </c>
      <c r="H1540" s="34">
        <f t="shared" si="49"/>
        <v>1.1353622991933812E-2</v>
      </c>
    </row>
    <row r="1541" spans="1:8">
      <c r="A1541" s="2" t="s">
        <v>1627</v>
      </c>
      <c r="B1541" s="3">
        <v>29.725000000000001</v>
      </c>
      <c r="C1541" s="4">
        <v>29.506</v>
      </c>
      <c r="D1541" s="4">
        <v>29.728999999999999</v>
      </c>
      <c r="E1541" s="4">
        <v>29.506</v>
      </c>
      <c r="F1541" s="5">
        <v>7.4000000000000003E-3</v>
      </c>
      <c r="G1541" s="35">
        <f t="shared" si="48"/>
        <v>0.22299999999999898</v>
      </c>
      <c r="H1541" s="34">
        <f t="shared" si="49"/>
        <v>4.5848277728902558E-3</v>
      </c>
    </row>
    <row r="1542" spans="1:8">
      <c r="A1542" s="2" t="s">
        <v>1628</v>
      </c>
      <c r="B1542" s="6">
        <v>29.506</v>
      </c>
      <c r="C1542" s="4">
        <v>29.553999999999998</v>
      </c>
      <c r="D1542" s="4">
        <v>29.553999999999998</v>
      </c>
      <c r="E1542" s="4">
        <v>29.506</v>
      </c>
      <c r="F1542" s="7">
        <v>-1.8E-3</v>
      </c>
      <c r="G1542" s="35">
        <f t="shared" si="48"/>
        <v>4.7999999999998266E-2</v>
      </c>
      <c r="H1542" s="34">
        <f t="shared" si="49"/>
        <v>6.2690098006082913E-3</v>
      </c>
    </row>
    <row r="1543" spans="1:8">
      <c r="A1543" s="2" t="s">
        <v>1629</v>
      </c>
      <c r="B1543" s="6">
        <v>29.56</v>
      </c>
      <c r="C1543" s="4">
        <v>29.59</v>
      </c>
      <c r="D1543" s="4">
        <v>29.655999999999999</v>
      </c>
      <c r="E1543" s="4">
        <v>29.332999999999998</v>
      </c>
      <c r="F1543" s="7">
        <v>-1.2999999999999999E-3</v>
      </c>
      <c r="G1543" s="35">
        <f t="shared" si="48"/>
        <v>0.3230000000000004</v>
      </c>
      <c r="H1543" s="34">
        <f t="shared" si="49"/>
        <v>1.7414335374937917E-2</v>
      </c>
    </row>
    <row r="1544" spans="1:8">
      <c r="A1544" s="2" t="s">
        <v>1630</v>
      </c>
      <c r="B1544" s="6">
        <v>29.599</v>
      </c>
      <c r="C1544" s="4">
        <v>30.204999999999998</v>
      </c>
      <c r="D1544" s="4">
        <v>30.212</v>
      </c>
      <c r="E1544" s="4">
        <v>29.483000000000001</v>
      </c>
      <c r="F1544" s="7">
        <v>-2.01E-2</v>
      </c>
      <c r="G1544" s="35">
        <f t="shared" si="48"/>
        <v>0.7289999999999992</v>
      </c>
      <c r="H1544" s="34">
        <f t="shared" si="49"/>
        <v>1.8433104350670575E-2</v>
      </c>
    </row>
    <row r="1545" spans="1:8">
      <c r="A1545" s="2" t="s">
        <v>1631</v>
      </c>
      <c r="B1545" s="6">
        <v>30.204999999999998</v>
      </c>
      <c r="C1545" s="4">
        <v>30.57</v>
      </c>
      <c r="D1545" s="4">
        <v>30.58</v>
      </c>
      <c r="E1545" s="4">
        <v>30.181999999999999</v>
      </c>
      <c r="F1545" s="7">
        <v>-1.2E-2</v>
      </c>
      <c r="G1545" s="35">
        <f t="shared" si="48"/>
        <v>0.39799999999999969</v>
      </c>
      <c r="H1545" s="34">
        <f t="shared" si="49"/>
        <v>9.7554588011916077E-3</v>
      </c>
    </row>
    <row r="1546" spans="1:8">
      <c r="A1546" s="2" t="s">
        <v>1632</v>
      </c>
      <c r="B1546" s="3">
        <v>30.57</v>
      </c>
      <c r="C1546" s="4">
        <v>30.547000000000001</v>
      </c>
      <c r="D1546" s="4">
        <v>30.61</v>
      </c>
      <c r="E1546" s="4">
        <v>30.411999999999999</v>
      </c>
      <c r="F1546" s="5">
        <v>8.0000000000000004E-4</v>
      </c>
      <c r="G1546" s="35">
        <f t="shared" si="48"/>
        <v>0.1980000000000004</v>
      </c>
      <c r="H1546" s="34">
        <f t="shared" si="49"/>
        <v>7.2810757625451396E-3</v>
      </c>
    </row>
    <row r="1547" spans="1:8">
      <c r="A1547" s="2" t="s">
        <v>1633</v>
      </c>
      <c r="B1547" s="3">
        <v>30.547000000000001</v>
      </c>
      <c r="C1547" s="4">
        <v>30.49</v>
      </c>
      <c r="D1547" s="4">
        <v>30.69</v>
      </c>
      <c r="E1547" s="4">
        <v>30.443999999999999</v>
      </c>
      <c r="F1547" s="5">
        <v>1.9E-3</v>
      </c>
      <c r="G1547" s="35">
        <f t="shared" si="48"/>
        <v>0.24600000000000222</v>
      </c>
      <c r="H1547" s="34">
        <f t="shared" si="49"/>
        <v>4.0341095441128608E-3</v>
      </c>
    </row>
    <row r="1548" spans="1:8">
      <c r="A1548" s="2" t="s">
        <v>1634</v>
      </c>
      <c r="B1548" s="6">
        <v>30.49</v>
      </c>
      <c r="C1548" s="4">
        <v>30.49</v>
      </c>
      <c r="D1548" s="4">
        <v>30.49</v>
      </c>
      <c r="E1548" s="4">
        <v>30.49</v>
      </c>
      <c r="F1548" s="7">
        <v>0</v>
      </c>
      <c r="G1548" s="35">
        <f t="shared" si="48"/>
        <v>0</v>
      </c>
      <c r="H1548" s="34">
        <f t="shared" si="49"/>
        <v>6.5390232029855951E-3</v>
      </c>
    </row>
    <row r="1549" spans="1:8">
      <c r="A1549" s="2" t="s">
        <v>1635</v>
      </c>
      <c r="B1549" s="6">
        <v>30.49</v>
      </c>
      <c r="C1549" s="4">
        <v>30.815000000000001</v>
      </c>
      <c r="D1549" s="4">
        <v>30.893000000000001</v>
      </c>
      <c r="E1549" s="4">
        <v>30.49</v>
      </c>
      <c r="F1549" s="7">
        <v>-1.0500000000000001E-2</v>
      </c>
      <c r="G1549" s="35">
        <f t="shared" si="48"/>
        <v>0.40300000000000225</v>
      </c>
      <c r="H1549" s="34">
        <f t="shared" si="49"/>
        <v>1.7447244823708401E-2</v>
      </c>
    </row>
    <row r="1550" spans="1:8">
      <c r="A1550" s="2" t="s">
        <v>1636</v>
      </c>
      <c r="B1550" s="3">
        <v>30.815000000000001</v>
      </c>
      <c r="C1550" s="4">
        <v>30.234000000000002</v>
      </c>
      <c r="D1550" s="4">
        <v>30.885999999999999</v>
      </c>
      <c r="E1550" s="4">
        <v>30.234000000000002</v>
      </c>
      <c r="F1550" s="5">
        <v>1.9199999999999998E-2</v>
      </c>
      <c r="G1550" s="35">
        <f t="shared" si="48"/>
        <v>0.65199999999999747</v>
      </c>
      <c r="H1550" s="34">
        <f t="shared" si="49"/>
        <v>1.5228342281434297E-2</v>
      </c>
    </row>
    <row r="1551" spans="1:8">
      <c r="A1551" s="2" t="s">
        <v>1637</v>
      </c>
      <c r="B1551" s="3">
        <v>30.234000000000002</v>
      </c>
      <c r="C1551" s="4">
        <v>30.173999999999999</v>
      </c>
      <c r="D1551" s="4">
        <v>30.361000000000001</v>
      </c>
      <c r="E1551" s="4">
        <v>30.094000000000001</v>
      </c>
      <c r="F1551" s="5">
        <v>2.2000000000000001E-3</v>
      </c>
      <c r="G1551" s="35">
        <f t="shared" si="48"/>
        <v>0.26699999999999946</v>
      </c>
      <c r="H1551" s="34">
        <f t="shared" si="49"/>
        <v>1.0876434392150339E-2</v>
      </c>
    </row>
    <row r="1552" spans="1:8">
      <c r="A1552" s="2" t="s">
        <v>1638</v>
      </c>
      <c r="B1552" s="3">
        <v>30.167000000000002</v>
      </c>
      <c r="C1552" s="4">
        <v>30.065000000000001</v>
      </c>
      <c r="D1552" s="4">
        <v>30.358000000000001</v>
      </c>
      <c r="E1552" s="4">
        <v>29.971</v>
      </c>
      <c r="F1552" s="5">
        <v>3.3999999999999998E-3</v>
      </c>
      <c r="G1552" s="35">
        <f t="shared" si="48"/>
        <v>0.38700000000000045</v>
      </c>
      <c r="H1552" s="34">
        <f t="shared" si="49"/>
        <v>1.0413201144454076E-2</v>
      </c>
    </row>
    <row r="1553" spans="1:8">
      <c r="A1553" s="2" t="s">
        <v>1639</v>
      </c>
      <c r="B1553" s="3">
        <v>30.065000000000001</v>
      </c>
      <c r="C1553" s="4">
        <v>30.058</v>
      </c>
      <c r="D1553" s="4">
        <v>30.202000000000002</v>
      </c>
      <c r="E1553" s="4">
        <v>29.963000000000001</v>
      </c>
      <c r="F1553" s="5">
        <v>2.0000000000000001E-4</v>
      </c>
      <c r="G1553" s="35">
        <f t="shared" si="48"/>
        <v>0.23900000000000077</v>
      </c>
      <c r="H1553" s="34">
        <f t="shared" si="49"/>
        <v>4.3549084139490116E-3</v>
      </c>
    </row>
    <row r="1554" spans="1:8">
      <c r="A1554" s="2" t="s">
        <v>1640</v>
      </c>
      <c r="B1554" s="3">
        <v>30.058</v>
      </c>
      <c r="C1554" s="4">
        <v>30.081</v>
      </c>
      <c r="D1554" s="4">
        <v>30.081</v>
      </c>
      <c r="E1554" s="4">
        <v>30.058</v>
      </c>
      <c r="F1554" s="5">
        <v>1E-4</v>
      </c>
      <c r="G1554" s="35">
        <f t="shared" si="48"/>
        <v>2.2999999999999687E-2</v>
      </c>
      <c r="H1554" s="34">
        <f t="shared" si="49"/>
        <v>7.9132666491181572E-3</v>
      </c>
    </row>
    <row r="1555" spans="1:8">
      <c r="A1555" s="2" t="s">
        <v>1641</v>
      </c>
      <c r="B1555" s="6">
        <v>30.056000000000001</v>
      </c>
      <c r="C1555" s="4">
        <v>30.391999999999999</v>
      </c>
      <c r="D1555" s="4">
        <v>30.4</v>
      </c>
      <c r="E1555" s="4">
        <v>29.942</v>
      </c>
      <c r="F1555" s="7">
        <v>-1.11E-2</v>
      </c>
      <c r="G1555" s="35">
        <f t="shared" si="48"/>
        <v>0.45799999999999841</v>
      </c>
      <c r="H1555" s="34">
        <f t="shared" si="49"/>
        <v>1.4808362369337975E-2</v>
      </c>
    </row>
    <row r="1556" spans="1:8">
      <c r="A1556" s="2" t="s">
        <v>1642</v>
      </c>
      <c r="B1556" s="6">
        <v>30.391999999999999</v>
      </c>
      <c r="C1556" s="4">
        <v>30.422000000000001</v>
      </c>
      <c r="D1556" s="4">
        <v>30.745000000000001</v>
      </c>
      <c r="E1556" s="4">
        <v>30.302</v>
      </c>
      <c r="F1556" s="7">
        <v>-1E-3</v>
      </c>
      <c r="G1556" s="35">
        <f t="shared" si="48"/>
        <v>0.44300000000000139</v>
      </c>
      <c r="H1556" s="34">
        <f t="shared" si="49"/>
        <v>1.7711527170722195E-2</v>
      </c>
    </row>
    <row r="1557" spans="1:8">
      <c r="A1557" s="2" t="s">
        <v>1643</v>
      </c>
      <c r="B1557" s="6">
        <v>30.422000000000001</v>
      </c>
      <c r="C1557" s="4">
        <v>30.658000000000001</v>
      </c>
      <c r="D1557" s="4">
        <v>30.96</v>
      </c>
      <c r="E1557" s="4">
        <v>30.317</v>
      </c>
      <c r="F1557" s="7">
        <v>-7.7000000000000002E-3</v>
      </c>
      <c r="G1557" s="35">
        <f t="shared" si="48"/>
        <v>0.64300000000000068</v>
      </c>
      <c r="H1557" s="34">
        <f t="shared" si="49"/>
        <v>2.430613679734845E-2</v>
      </c>
    </row>
    <row r="1558" spans="1:8">
      <c r="A1558" s="2" t="s">
        <v>1644</v>
      </c>
      <c r="B1558" s="3">
        <v>30.658000000000001</v>
      </c>
      <c r="C1558" s="4">
        <v>29.869</v>
      </c>
      <c r="D1558" s="4">
        <v>30.678000000000001</v>
      </c>
      <c r="E1558" s="4">
        <v>29.869</v>
      </c>
      <c r="F1558" s="5">
        <v>2.64E-2</v>
      </c>
      <c r="G1558" s="35">
        <f t="shared" si="48"/>
        <v>0.80900000000000105</v>
      </c>
      <c r="H1558" s="34">
        <f t="shared" si="49"/>
        <v>2.4169081302198726E-2</v>
      </c>
    </row>
    <row r="1559" spans="1:8">
      <c r="A1559" s="2" t="s">
        <v>1645</v>
      </c>
      <c r="B1559" s="3">
        <v>29.869</v>
      </c>
      <c r="C1559" s="4">
        <v>29.335000000000001</v>
      </c>
      <c r="D1559" s="4">
        <v>29.943999999999999</v>
      </c>
      <c r="E1559" s="4">
        <v>29.335000000000001</v>
      </c>
      <c r="F1559" s="5">
        <v>1.8200000000000001E-2</v>
      </c>
      <c r="G1559" s="35">
        <f t="shared" si="48"/>
        <v>0.60899999999999821</v>
      </c>
      <c r="H1559" s="34">
        <f t="shared" si="49"/>
        <v>1.3003085477909944E-2</v>
      </c>
    </row>
    <row r="1560" spans="1:8">
      <c r="A1560" s="2" t="s">
        <v>1646</v>
      </c>
      <c r="B1560" s="6">
        <v>29.335000000000001</v>
      </c>
      <c r="C1560" s="4">
        <v>29.492999999999999</v>
      </c>
      <c r="D1560" s="4">
        <v>29.492999999999999</v>
      </c>
      <c r="E1560" s="4">
        <v>29.335000000000001</v>
      </c>
      <c r="F1560" s="7">
        <v>-7.0000000000000001E-3</v>
      </c>
      <c r="G1560" s="35">
        <f t="shared" si="48"/>
        <v>0.1579999999999977</v>
      </c>
      <c r="H1560" s="34">
        <f t="shared" si="49"/>
        <v>1.3742289239204867E-2</v>
      </c>
    </row>
    <row r="1561" spans="1:8">
      <c r="A1561" s="2" t="s">
        <v>1647</v>
      </c>
      <c r="B1561" s="3">
        <v>29.54</v>
      </c>
      <c r="C1561" s="4">
        <v>29.18</v>
      </c>
      <c r="D1561" s="4">
        <v>29.564</v>
      </c>
      <c r="E1561" s="4">
        <v>28.92</v>
      </c>
      <c r="F1561" s="5">
        <v>1.24E-2</v>
      </c>
      <c r="G1561" s="35">
        <f t="shared" si="48"/>
        <v>0.64399999999999835</v>
      </c>
      <c r="H1561" s="34">
        <f t="shared" si="49"/>
        <v>1.6539483545683725E-2</v>
      </c>
    </row>
    <row r="1562" spans="1:8">
      <c r="A1562" s="2" t="s">
        <v>1648</v>
      </c>
      <c r="B1562" s="6">
        <v>29.18</v>
      </c>
      <c r="C1562" s="4">
        <v>29.353999999999999</v>
      </c>
      <c r="D1562" s="4">
        <v>29.361000000000001</v>
      </c>
      <c r="E1562" s="4">
        <v>29.033999999999999</v>
      </c>
      <c r="F1562" s="7">
        <v>-5.8999999999999999E-3</v>
      </c>
      <c r="G1562" s="35">
        <f t="shared" si="48"/>
        <v>0.32700000000000173</v>
      </c>
      <c r="H1562" s="34">
        <f t="shared" si="49"/>
        <v>1.1675895037314751E-2</v>
      </c>
    </row>
    <row r="1563" spans="1:8">
      <c r="A1563" s="2" t="s">
        <v>1649</v>
      </c>
      <c r="B1563" s="3">
        <v>29.353999999999999</v>
      </c>
      <c r="C1563" s="4">
        <v>29.077000000000002</v>
      </c>
      <c r="D1563" s="4">
        <v>29.366</v>
      </c>
      <c r="E1563" s="4">
        <v>29.013999999999999</v>
      </c>
      <c r="F1563" s="5">
        <v>9.4999999999999998E-3</v>
      </c>
      <c r="G1563" s="35">
        <f t="shared" si="48"/>
        <v>0.35200000000000031</v>
      </c>
      <c r="H1563" s="34">
        <f t="shared" si="49"/>
        <v>1.1458475851689727E-2</v>
      </c>
    </row>
    <row r="1564" spans="1:8">
      <c r="A1564" s="2" t="s">
        <v>1650</v>
      </c>
      <c r="B1564" s="6">
        <v>29.077000000000002</v>
      </c>
      <c r="C1564" s="4">
        <v>29.236000000000001</v>
      </c>
      <c r="D1564" s="4">
        <v>29.263000000000002</v>
      </c>
      <c r="E1564" s="4">
        <v>28.945</v>
      </c>
      <c r="F1564" s="7">
        <v>-5.4000000000000003E-3</v>
      </c>
      <c r="G1564" s="35">
        <f t="shared" si="48"/>
        <v>0.31800000000000139</v>
      </c>
      <c r="H1564" s="34">
        <f t="shared" si="49"/>
        <v>1.2913612386106757E-2</v>
      </c>
    </row>
    <row r="1565" spans="1:8">
      <c r="A1565" s="2" t="s">
        <v>1651</v>
      </c>
      <c r="B1565" s="3">
        <v>29.236000000000001</v>
      </c>
      <c r="C1565" s="4">
        <v>29.193999999999999</v>
      </c>
      <c r="D1565" s="4">
        <v>29.338999999999999</v>
      </c>
      <c r="E1565" s="4">
        <v>28.902999999999999</v>
      </c>
      <c r="F1565" s="5">
        <v>1.4E-3</v>
      </c>
      <c r="G1565" s="35">
        <f t="shared" si="48"/>
        <v>0.43599999999999994</v>
      </c>
      <c r="H1565" s="34">
        <f t="shared" si="49"/>
        <v>9.8513771475320332E-3</v>
      </c>
    </row>
    <row r="1566" spans="1:8">
      <c r="A1566" s="2" t="s">
        <v>1652</v>
      </c>
      <c r="B1566" s="6">
        <v>29.193999999999999</v>
      </c>
      <c r="C1566" s="4">
        <v>29.335999999999999</v>
      </c>
      <c r="D1566" s="4">
        <v>29.335999999999999</v>
      </c>
      <c r="E1566" s="4">
        <v>29.193999999999999</v>
      </c>
      <c r="F1566" s="7">
        <v>-4.1999999999999997E-3</v>
      </c>
      <c r="G1566" s="35">
        <f t="shared" si="48"/>
        <v>0.14199999999999946</v>
      </c>
      <c r="H1566" s="34">
        <f t="shared" si="49"/>
        <v>1.5144263640092973E-2</v>
      </c>
    </row>
    <row r="1567" spans="1:8">
      <c r="A1567" s="2" t="s">
        <v>1653</v>
      </c>
      <c r="B1567" s="3">
        <v>29.315999999999999</v>
      </c>
      <c r="C1567" s="4">
        <v>29.251999999999999</v>
      </c>
      <c r="D1567" s="4">
        <v>29.937999999999999</v>
      </c>
      <c r="E1567" s="4">
        <v>29.193999999999999</v>
      </c>
      <c r="F1567" s="5">
        <v>2.2000000000000001E-3</v>
      </c>
      <c r="G1567" s="35">
        <f t="shared" si="48"/>
        <v>0.74399999999999977</v>
      </c>
      <c r="H1567" s="34">
        <f t="shared" si="49"/>
        <v>2.3758249392150089E-2</v>
      </c>
    </row>
    <row r="1568" spans="1:8">
      <c r="A1568" s="2" t="s">
        <v>1654</v>
      </c>
      <c r="B1568" s="3">
        <v>29.251999999999999</v>
      </c>
      <c r="C1568" s="4">
        <v>28.79</v>
      </c>
      <c r="D1568" s="4">
        <v>29.303000000000001</v>
      </c>
      <c r="E1568" s="4">
        <v>28.678999999999998</v>
      </c>
      <c r="F1568" s="5">
        <v>1.6E-2</v>
      </c>
      <c r="G1568" s="35">
        <f t="shared" si="48"/>
        <v>0.62400000000000233</v>
      </c>
      <c r="H1568" s="34">
        <f t="shared" si="49"/>
        <v>1.3513982977245131E-2</v>
      </c>
    </row>
    <row r="1569" spans="1:8">
      <c r="A1569" s="2" t="s">
        <v>1655</v>
      </c>
      <c r="B1569" s="3">
        <v>28.79</v>
      </c>
      <c r="C1569" s="4">
        <v>28.785</v>
      </c>
      <c r="D1569" s="4">
        <v>28.84</v>
      </c>
      <c r="E1569" s="4">
        <v>28.686</v>
      </c>
      <c r="F1569" s="5">
        <v>2.0000000000000001E-4</v>
      </c>
      <c r="G1569" s="35">
        <f t="shared" si="48"/>
        <v>0.15399999999999991</v>
      </c>
      <c r="H1569" s="34">
        <f t="shared" si="49"/>
        <v>5.124908793996007E-3</v>
      </c>
    </row>
    <row r="1570" spans="1:8">
      <c r="A1570" s="2" t="s">
        <v>1656</v>
      </c>
      <c r="B1570" s="3">
        <v>28.785</v>
      </c>
      <c r="C1570" s="4">
        <v>28.780999999999999</v>
      </c>
      <c r="D1570" s="4">
        <v>28.891999999999999</v>
      </c>
      <c r="E1570" s="4">
        <v>28.751000000000001</v>
      </c>
      <c r="F1570" s="5">
        <v>1E-4</v>
      </c>
      <c r="G1570" s="35">
        <f t="shared" si="48"/>
        <v>0.14099999999999824</v>
      </c>
      <c r="H1570" s="34">
        <f t="shared" si="49"/>
        <v>7.3816011865751579E-3</v>
      </c>
    </row>
    <row r="1571" spans="1:8">
      <c r="A1571" s="2" t="s">
        <v>1657</v>
      </c>
      <c r="B1571" s="6">
        <v>28.780999999999999</v>
      </c>
      <c r="C1571" s="4">
        <v>28.991</v>
      </c>
      <c r="D1571" s="4">
        <v>29.01</v>
      </c>
      <c r="E1571" s="4">
        <v>28.722999999999999</v>
      </c>
      <c r="F1571" s="7">
        <v>-7.3000000000000001E-3</v>
      </c>
      <c r="G1571" s="35">
        <f t="shared" si="48"/>
        <v>0.28700000000000259</v>
      </c>
      <c r="H1571" s="34">
        <f t="shared" si="49"/>
        <v>5.1414768806073465E-3</v>
      </c>
    </row>
    <row r="1572" spans="1:8">
      <c r="A1572" s="2" t="s">
        <v>1658</v>
      </c>
      <c r="B1572" s="3">
        <v>28.991</v>
      </c>
      <c r="C1572" s="4">
        <v>28.98</v>
      </c>
      <c r="D1572" s="4">
        <v>28.991</v>
      </c>
      <c r="E1572" s="4">
        <v>28.98</v>
      </c>
      <c r="F1572" s="5">
        <v>1E-4</v>
      </c>
      <c r="G1572" s="35">
        <f t="shared" si="48"/>
        <v>1.0999999999999233E-2</v>
      </c>
      <c r="H1572" s="34">
        <f t="shared" si="49"/>
        <v>6.0435552776909275E-3</v>
      </c>
    </row>
    <row r="1573" spans="1:8">
      <c r="A1573" s="2" t="s">
        <v>1659</v>
      </c>
      <c r="B1573" s="3">
        <v>28.99</v>
      </c>
      <c r="C1573" s="4">
        <v>28.791</v>
      </c>
      <c r="D1573" s="4">
        <v>29.108000000000001</v>
      </c>
      <c r="E1573" s="4">
        <v>28.771000000000001</v>
      </c>
      <c r="F1573" s="5">
        <v>6.8999999999999999E-3</v>
      </c>
      <c r="G1573" s="35">
        <f t="shared" si="48"/>
        <v>0.33699999999999974</v>
      </c>
      <c r="H1573" s="34">
        <f t="shared" si="49"/>
        <v>1.0619407402249216E-2</v>
      </c>
    </row>
    <row r="1574" spans="1:8">
      <c r="A1574" s="2" t="s">
        <v>1660</v>
      </c>
      <c r="B1574" s="3">
        <v>28.791</v>
      </c>
      <c r="C1574" s="4">
        <v>28.721</v>
      </c>
      <c r="D1574" s="4">
        <v>28.983000000000001</v>
      </c>
      <c r="E1574" s="4">
        <v>28.71</v>
      </c>
      <c r="F1574" s="5">
        <v>2.3999999999999998E-3</v>
      </c>
      <c r="G1574" s="35">
        <f t="shared" si="48"/>
        <v>0.27299999999999969</v>
      </c>
      <c r="H1574" s="34">
        <f t="shared" si="49"/>
        <v>6.9483046136742388E-3</v>
      </c>
    </row>
    <row r="1575" spans="1:8">
      <c r="A1575" s="2" t="s">
        <v>1661</v>
      </c>
      <c r="B1575" s="6">
        <v>28.721</v>
      </c>
      <c r="C1575" s="4">
        <v>28.783999999999999</v>
      </c>
      <c r="D1575" s="4">
        <v>28.783999999999999</v>
      </c>
      <c r="E1575" s="4">
        <v>28.657</v>
      </c>
      <c r="F1575" s="7">
        <v>-2.2000000000000001E-3</v>
      </c>
      <c r="G1575" s="35">
        <f t="shared" si="48"/>
        <v>0.12699999999999889</v>
      </c>
      <c r="H1575" s="34">
        <f t="shared" si="49"/>
        <v>5.7731886838525044E-3</v>
      </c>
    </row>
    <row r="1576" spans="1:8">
      <c r="A1576" s="2" t="s">
        <v>1662</v>
      </c>
      <c r="B1576" s="3">
        <v>28.783999999999999</v>
      </c>
      <c r="C1576" s="4">
        <v>28.667000000000002</v>
      </c>
      <c r="D1576" s="4">
        <v>28.853000000000002</v>
      </c>
      <c r="E1576" s="4">
        <v>28.649000000000001</v>
      </c>
      <c r="F1576" s="5">
        <v>4.1000000000000003E-3</v>
      </c>
      <c r="G1576" s="35">
        <f t="shared" si="48"/>
        <v>0.20400000000000063</v>
      </c>
      <c r="H1576" s="34">
        <f t="shared" si="49"/>
        <v>8.075976569269715E-3</v>
      </c>
    </row>
    <row r="1577" spans="1:8">
      <c r="A1577" s="2" t="s">
        <v>1663</v>
      </c>
      <c r="B1577" s="6">
        <v>28.667000000000002</v>
      </c>
      <c r="C1577" s="4">
        <v>28.850999999999999</v>
      </c>
      <c r="D1577" s="4">
        <v>28.881</v>
      </c>
      <c r="E1577" s="4">
        <v>28.619</v>
      </c>
      <c r="F1577" s="7">
        <v>-6.4000000000000003E-3</v>
      </c>
      <c r="G1577" s="35">
        <f t="shared" si="48"/>
        <v>0.26200000000000045</v>
      </c>
      <c r="H1577" s="34">
        <f t="shared" si="49"/>
        <v>5.0131834582292168E-3</v>
      </c>
    </row>
    <row r="1578" spans="1:8">
      <c r="A1578" s="2" t="s">
        <v>1664</v>
      </c>
      <c r="B1578" s="3">
        <v>28.850999999999999</v>
      </c>
      <c r="C1578" s="4">
        <v>28.824000000000002</v>
      </c>
      <c r="D1578" s="4">
        <v>28.850999999999999</v>
      </c>
      <c r="E1578" s="4">
        <v>28.824000000000002</v>
      </c>
      <c r="F1578" s="5">
        <v>8.0000000000000004E-4</v>
      </c>
      <c r="G1578" s="35">
        <f t="shared" si="48"/>
        <v>2.699999999999747E-2</v>
      </c>
      <c r="H1578" s="34">
        <f t="shared" si="49"/>
        <v>3.6108603569196306E-3</v>
      </c>
    </row>
    <row r="1579" spans="1:8">
      <c r="A1579" s="2" t="s">
        <v>1665</v>
      </c>
      <c r="B1579" s="3">
        <v>28.827000000000002</v>
      </c>
      <c r="C1579" s="4">
        <v>28.802</v>
      </c>
      <c r="D1579" s="4">
        <v>28.927</v>
      </c>
      <c r="E1579" s="4">
        <v>28.745999999999999</v>
      </c>
      <c r="F1579" s="5">
        <v>8.9999999999999998E-4</v>
      </c>
      <c r="G1579" s="35">
        <f t="shared" si="48"/>
        <v>0.18100000000000094</v>
      </c>
      <c r="H1579" s="34">
        <f t="shared" si="49"/>
        <v>8.1435496808844338E-3</v>
      </c>
    </row>
    <row r="1580" spans="1:8">
      <c r="A1580" s="2" t="s">
        <v>1666</v>
      </c>
      <c r="B1580" s="3">
        <v>28.802</v>
      </c>
      <c r="C1580" s="4">
        <v>28.672999999999998</v>
      </c>
      <c r="D1580" s="4">
        <v>28.940999999999999</v>
      </c>
      <c r="E1580" s="4">
        <v>28.655000000000001</v>
      </c>
      <c r="F1580" s="5">
        <v>4.4999999999999997E-3</v>
      </c>
      <c r="G1580" s="35">
        <f t="shared" si="48"/>
        <v>0.28599999999999781</v>
      </c>
      <c r="H1580" s="34">
        <f t="shared" si="49"/>
        <v>7.402891482320104E-3</v>
      </c>
    </row>
    <row r="1581" spans="1:8">
      <c r="A1581" s="2" t="s">
        <v>1667</v>
      </c>
      <c r="B1581" s="6">
        <v>28.672999999999998</v>
      </c>
      <c r="C1581" s="4">
        <v>28.704999999999998</v>
      </c>
      <c r="D1581" s="4">
        <v>28.739000000000001</v>
      </c>
      <c r="E1581" s="4">
        <v>28.6</v>
      </c>
      <c r="F1581" s="7">
        <v>-1.1000000000000001E-3</v>
      </c>
      <c r="G1581" s="35">
        <f t="shared" si="48"/>
        <v>0.13899999999999935</v>
      </c>
      <c r="H1581" s="34">
        <f t="shared" si="49"/>
        <v>4.628179698646314E-3</v>
      </c>
    </row>
    <row r="1582" spans="1:8">
      <c r="A1582" s="2" t="s">
        <v>1668</v>
      </c>
      <c r="B1582" s="6">
        <v>28.704999999999998</v>
      </c>
      <c r="C1582" s="4">
        <v>28.736999999999998</v>
      </c>
      <c r="D1582" s="4">
        <v>28.783999999999999</v>
      </c>
      <c r="E1582" s="4">
        <v>28.657</v>
      </c>
      <c r="F1582" s="7">
        <v>-1.1000000000000001E-3</v>
      </c>
      <c r="G1582" s="35">
        <f t="shared" si="48"/>
        <v>0.12699999999999889</v>
      </c>
      <c r="H1582" s="34">
        <f t="shared" si="49"/>
        <v>7.8472629436721446E-3</v>
      </c>
    </row>
    <row r="1583" spans="1:8">
      <c r="A1583" s="2" t="s">
        <v>1669</v>
      </c>
      <c r="B1583" s="6">
        <v>28.736999999999998</v>
      </c>
      <c r="C1583" s="4">
        <v>28.991</v>
      </c>
      <c r="D1583" s="4">
        <v>28.991</v>
      </c>
      <c r="E1583" s="4">
        <v>28.663</v>
      </c>
      <c r="F1583" s="7">
        <v>-8.8000000000000005E-3</v>
      </c>
      <c r="G1583" s="35">
        <f t="shared" si="48"/>
        <v>0.3279999999999994</v>
      </c>
      <c r="H1583" s="34">
        <f t="shared" si="49"/>
        <v>6.45705627109305E-3</v>
      </c>
    </row>
    <row r="1584" spans="1:8">
      <c r="A1584" s="2" t="s">
        <v>1670</v>
      </c>
      <c r="B1584" s="6">
        <v>28.991</v>
      </c>
      <c r="C1584" s="4">
        <v>29.038</v>
      </c>
      <c r="D1584" s="4">
        <v>29.038</v>
      </c>
      <c r="E1584" s="4">
        <v>28.991</v>
      </c>
      <c r="F1584" s="7">
        <v>-1.6000000000000001E-3</v>
      </c>
      <c r="G1584" s="35">
        <f t="shared" si="48"/>
        <v>4.7000000000000597E-2</v>
      </c>
      <c r="H1584" s="34">
        <f t="shared" si="49"/>
        <v>5.9640776364325862E-3</v>
      </c>
    </row>
    <row r="1585" spans="1:8">
      <c r="A1585" s="2" t="s">
        <v>1671</v>
      </c>
      <c r="B1585" s="3">
        <v>29.038</v>
      </c>
      <c r="C1585" s="4">
        <v>29.007000000000001</v>
      </c>
      <c r="D1585" s="4">
        <v>29.108000000000001</v>
      </c>
      <c r="E1585" s="4">
        <v>28.809000000000001</v>
      </c>
      <c r="F1585" s="5">
        <v>1.1000000000000001E-3</v>
      </c>
      <c r="G1585" s="35">
        <f t="shared" si="48"/>
        <v>0.29899999999999949</v>
      </c>
      <c r="H1585" s="34">
        <f t="shared" si="49"/>
        <v>1.3314117081874953E-2</v>
      </c>
    </row>
    <row r="1586" spans="1:8">
      <c r="A1586" s="2" t="s">
        <v>1672</v>
      </c>
      <c r="B1586" s="6">
        <v>29.007000000000001</v>
      </c>
      <c r="C1586" s="4">
        <v>29.141999999999999</v>
      </c>
      <c r="D1586" s="4">
        <v>29.375</v>
      </c>
      <c r="E1586" s="4">
        <v>28.898</v>
      </c>
      <c r="F1586" s="7">
        <v>-4.5999999999999999E-3</v>
      </c>
      <c r="G1586" s="35">
        <f t="shared" si="48"/>
        <v>0.47700000000000031</v>
      </c>
      <c r="H1586" s="34">
        <f t="shared" si="49"/>
        <v>1.2757973733583509E-2</v>
      </c>
    </row>
    <row r="1587" spans="1:8">
      <c r="A1587" s="2" t="s">
        <v>1673</v>
      </c>
      <c r="B1587" s="6">
        <v>29.141999999999999</v>
      </c>
      <c r="C1587" s="4">
        <v>29.315000000000001</v>
      </c>
      <c r="D1587" s="4">
        <v>29.385000000000002</v>
      </c>
      <c r="E1587" s="4">
        <v>29.114000000000001</v>
      </c>
      <c r="F1587" s="7">
        <v>-5.8999999999999999E-3</v>
      </c>
      <c r="G1587" s="35">
        <f t="shared" si="48"/>
        <v>0.2710000000000008</v>
      </c>
      <c r="H1587" s="34">
        <f t="shared" si="49"/>
        <v>1.0291653844838792E-2</v>
      </c>
    </row>
    <row r="1588" spans="1:8">
      <c r="A1588" s="2" t="s">
        <v>1674</v>
      </c>
      <c r="B1588" s="3">
        <v>29.315000000000001</v>
      </c>
      <c r="C1588" s="4">
        <v>29.247</v>
      </c>
      <c r="D1588" s="4">
        <v>29.457999999999998</v>
      </c>
      <c r="E1588" s="4">
        <v>29.126999999999999</v>
      </c>
      <c r="F1588" s="5">
        <v>2.3E-3</v>
      </c>
      <c r="G1588" s="35">
        <f t="shared" si="48"/>
        <v>0.33099999999999952</v>
      </c>
      <c r="H1588" s="34">
        <f t="shared" si="49"/>
        <v>9.7566851361117844E-3</v>
      </c>
    </row>
    <row r="1589" spans="1:8">
      <c r="A1589" s="2" t="s">
        <v>1675</v>
      </c>
      <c r="B1589" s="3">
        <v>29.247</v>
      </c>
      <c r="C1589" s="4">
        <v>29.056999999999999</v>
      </c>
      <c r="D1589" s="4">
        <v>29.288</v>
      </c>
      <c r="E1589" s="4">
        <v>29.052</v>
      </c>
      <c r="F1589" s="5">
        <v>6.6E-3</v>
      </c>
      <c r="G1589" s="35">
        <f t="shared" si="48"/>
        <v>0.23600000000000065</v>
      </c>
      <c r="H1589" s="34">
        <f t="shared" si="49"/>
        <v>6.5235257859051392E-3</v>
      </c>
    </row>
    <row r="1590" spans="1:8">
      <c r="A1590" s="2" t="s">
        <v>1676</v>
      </c>
      <c r="B1590" s="6">
        <v>29.056999999999999</v>
      </c>
      <c r="C1590" s="4">
        <v>29.202000000000002</v>
      </c>
      <c r="D1590" s="4">
        <v>29.202000000000002</v>
      </c>
      <c r="E1590" s="4">
        <v>29.056999999999999</v>
      </c>
      <c r="F1590" s="7">
        <v>-3.3999999999999998E-3</v>
      </c>
      <c r="G1590" s="35">
        <f t="shared" si="48"/>
        <v>0.14500000000000313</v>
      </c>
      <c r="H1590" s="34">
        <f t="shared" si="49"/>
        <v>5.7067452700850351E-3</v>
      </c>
    </row>
    <row r="1591" spans="1:8">
      <c r="A1591" s="2" t="s">
        <v>1677</v>
      </c>
      <c r="B1591" s="6">
        <v>29.155999999999999</v>
      </c>
      <c r="C1591" s="4">
        <v>29.175999999999998</v>
      </c>
      <c r="D1591" s="4">
        <v>29.204999999999998</v>
      </c>
      <c r="E1591" s="4">
        <v>29.016999999999999</v>
      </c>
      <c r="F1591" s="7">
        <v>-6.9999999999999999E-4</v>
      </c>
      <c r="G1591" s="35">
        <f t="shared" si="48"/>
        <v>0.18799999999999883</v>
      </c>
      <c r="H1591" s="34">
        <f t="shared" si="49"/>
        <v>8.9224668398741706E-3</v>
      </c>
    </row>
    <row r="1592" spans="1:8">
      <c r="A1592" s="2" t="s">
        <v>1678</v>
      </c>
      <c r="B1592" s="6">
        <v>29.175999999999998</v>
      </c>
      <c r="C1592" s="4">
        <v>29.251999999999999</v>
      </c>
      <c r="D1592" s="4">
        <v>29.454999999999998</v>
      </c>
      <c r="E1592" s="4">
        <v>29.120999999999999</v>
      </c>
      <c r="F1592" s="7">
        <v>-2.5999999999999999E-3</v>
      </c>
      <c r="G1592" s="35">
        <f t="shared" si="48"/>
        <v>0.33399999999999963</v>
      </c>
      <c r="H1592" s="34">
        <f t="shared" si="49"/>
        <v>9.2399301871941269E-3</v>
      </c>
    </row>
    <row r="1593" spans="1:8">
      <c r="A1593" s="2" t="s">
        <v>1679</v>
      </c>
      <c r="B1593" s="3">
        <v>29.251999999999999</v>
      </c>
      <c r="C1593" s="4">
        <v>29.221</v>
      </c>
      <c r="D1593" s="4">
        <v>29.361999999999998</v>
      </c>
      <c r="E1593" s="4">
        <v>29.155999999999999</v>
      </c>
      <c r="F1593" s="5">
        <v>1.1000000000000001E-3</v>
      </c>
      <c r="G1593" s="35">
        <f t="shared" si="48"/>
        <v>0.20599999999999952</v>
      </c>
      <c r="H1593" s="34">
        <f t="shared" si="49"/>
        <v>1.1240041565639026E-2</v>
      </c>
    </row>
    <row r="1594" spans="1:8">
      <c r="A1594" s="2" t="s">
        <v>1680</v>
      </c>
      <c r="B1594" s="3">
        <v>29.221</v>
      </c>
      <c r="C1594" s="4">
        <v>28.87</v>
      </c>
      <c r="D1594" s="4">
        <v>29.312999999999999</v>
      </c>
      <c r="E1594" s="4">
        <v>28.87</v>
      </c>
      <c r="F1594" s="5">
        <v>1.2200000000000001E-2</v>
      </c>
      <c r="G1594" s="35">
        <f t="shared" si="48"/>
        <v>0.44299999999999784</v>
      </c>
      <c r="H1594" s="34">
        <f t="shared" si="49"/>
        <v>1.3246062448190037E-2</v>
      </c>
    </row>
    <row r="1595" spans="1:8">
      <c r="A1595" s="2" t="s">
        <v>1681</v>
      </c>
      <c r="B1595" s="6">
        <v>28.87</v>
      </c>
      <c r="C1595" s="4">
        <v>28.952000000000002</v>
      </c>
      <c r="D1595" s="4">
        <v>29.187999999999999</v>
      </c>
      <c r="E1595" s="4">
        <v>28.864000000000001</v>
      </c>
      <c r="F1595" s="7">
        <v>-2.8E-3</v>
      </c>
      <c r="G1595" s="35">
        <f t="shared" si="48"/>
        <v>0.32399999999999807</v>
      </c>
      <c r="H1595" s="34">
        <f t="shared" si="49"/>
        <v>6.3967723024931054E-3</v>
      </c>
    </row>
    <row r="1596" spans="1:8">
      <c r="A1596" s="2" t="s">
        <v>1682</v>
      </c>
      <c r="B1596" s="6">
        <v>28.952000000000002</v>
      </c>
      <c r="C1596" s="4">
        <v>28.998999999999999</v>
      </c>
      <c r="D1596" s="4">
        <v>28.998999999999999</v>
      </c>
      <c r="E1596" s="4">
        <v>28.952000000000002</v>
      </c>
      <c r="F1596" s="7">
        <v>-1.6000000000000001E-3</v>
      </c>
      <c r="G1596" s="35">
        <f t="shared" si="48"/>
        <v>4.6999999999997044E-2</v>
      </c>
      <c r="H1596" s="34">
        <f t="shared" si="49"/>
        <v>3.2549168187923482E-3</v>
      </c>
    </row>
    <row r="1597" spans="1:8">
      <c r="A1597" s="2" t="s">
        <v>1683</v>
      </c>
      <c r="B1597" s="6">
        <v>28.998999999999999</v>
      </c>
      <c r="C1597" s="4">
        <v>29.033000000000001</v>
      </c>
      <c r="D1597" s="4">
        <v>29.079000000000001</v>
      </c>
      <c r="E1597" s="4">
        <v>28.937000000000001</v>
      </c>
      <c r="F1597" s="7">
        <v>-1.1999999999999999E-3</v>
      </c>
      <c r="G1597" s="35">
        <f t="shared" si="48"/>
        <v>0.14199999999999946</v>
      </c>
      <c r="H1597" s="34">
        <f t="shared" si="49"/>
        <v>5.1226699561403421E-3</v>
      </c>
    </row>
    <row r="1598" spans="1:8">
      <c r="A1598" s="2" t="s">
        <v>1684</v>
      </c>
      <c r="B1598" s="6">
        <v>29.033000000000001</v>
      </c>
      <c r="C1598" s="4">
        <v>29.184000000000001</v>
      </c>
      <c r="D1598" s="4">
        <v>29.187999999999999</v>
      </c>
      <c r="E1598" s="4">
        <v>29.030999999999999</v>
      </c>
      <c r="F1598" s="7">
        <v>-5.1999999999999998E-3</v>
      </c>
      <c r="G1598" s="35">
        <f t="shared" si="48"/>
        <v>0.15700000000000003</v>
      </c>
      <c r="H1598" s="34">
        <f t="shared" si="49"/>
        <v>5.3853805783281323E-3</v>
      </c>
    </row>
    <row r="1599" spans="1:8">
      <c r="A1599" s="2" t="s">
        <v>1685</v>
      </c>
      <c r="B1599" s="3">
        <v>29.184000000000001</v>
      </c>
      <c r="C1599" s="4">
        <v>29.152999999999999</v>
      </c>
      <c r="D1599" s="4">
        <v>29.244</v>
      </c>
      <c r="E1599" s="4">
        <v>29.087</v>
      </c>
      <c r="F1599" s="5">
        <v>1.1000000000000001E-3</v>
      </c>
      <c r="G1599" s="35">
        <f t="shared" si="48"/>
        <v>0.15700000000000003</v>
      </c>
      <c r="H1599" s="34">
        <f t="shared" si="49"/>
        <v>6.1065056459591403E-3</v>
      </c>
    </row>
    <row r="1600" spans="1:8">
      <c r="A1600" s="2" t="s">
        <v>1686</v>
      </c>
      <c r="B1600" s="6">
        <v>29.152999999999999</v>
      </c>
      <c r="C1600" s="4">
        <v>29.312999999999999</v>
      </c>
      <c r="D1600" s="4">
        <v>29.332000000000001</v>
      </c>
      <c r="E1600" s="4">
        <v>29.131</v>
      </c>
      <c r="F1600" s="7">
        <v>-5.4999999999999997E-3</v>
      </c>
      <c r="G1600" s="35">
        <f t="shared" si="48"/>
        <v>0.20100000000000051</v>
      </c>
      <c r="H1600" s="34">
        <f t="shared" si="49"/>
        <v>6.6406250000000302E-3</v>
      </c>
    </row>
    <row r="1601" spans="1:8">
      <c r="A1601" s="2" t="s">
        <v>1687</v>
      </c>
      <c r="B1601" s="6">
        <v>29.312999999999999</v>
      </c>
      <c r="C1601" s="4">
        <v>29.44</v>
      </c>
      <c r="D1601" s="4">
        <v>29.454000000000001</v>
      </c>
      <c r="E1601" s="4">
        <v>29.263999999999999</v>
      </c>
      <c r="F1601" s="7">
        <v>-4.3E-3</v>
      </c>
      <c r="G1601" s="35">
        <f t="shared" si="48"/>
        <v>0.19000000000000128</v>
      </c>
      <c r="H1601" s="34">
        <f t="shared" si="49"/>
        <v>3.5690006798096674E-3</v>
      </c>
    </row>
    <row r="1602" spans="1:8">
      <c r="A1602" s="2" t="s">
        <v>1688</v>
      </c>
      <c r="B1602" s="3">
        <v>29.44</v>
      </c>
      <c r="C1602" s="4">
        <v>29.42</v>
      </c>
      <c r="D1602" s="4">
        <v>29.44</v>
      </c>
      <c r="E1602" s="4">
        <v>29.42</v>
      </c>
      <c r="F1602" s="5">
        <v>5.9999999999999995E-4</v>
      </c>
      <c r="G1602" s="35">
        <f t="shared" si="48"/>
        <v>1.9999999999999574E-2</v>
      </c>
      <c r="H1602" s="34">
        <f t="shared" si="49"/>
        <v>3.5346497637902051E-3</v>
      </c>
    </row>
    <row r="1603" spans="1:8">
      <c r="A1603" s="2" t="s">
        <v>1689</v>
      </c>
      <c r="B1603" s="6">
        <v>29.420999999999999</v>
      </c>
      <c r="C1603" s="4">
        <v>29.422999999999998</v>
      </c>
      <c r="D1603" s="4">
        <v>29.48</v>
      </c>
      <c r="E1603" s="4">
        <v>29.292000000000002</v>
      </c>
      <c r="F1603" s="7">
        <v>0</v>
      </c>
      <c r="G1603" s="35">
        <f t="shared" ref="G1603:G1666" si="50">D1603-E1603</f>
        <v>0.18799999999999883</v>
      </c>
      <c r="H1603" s="34">
        <f t="shared" ref="H1603:H1666" si="51">(SUM(G1603:G1604)/2)/C1604</f>
        <v>8.3620514899654958E-3</v>
      </c>
    </row>
    <row r="1604" spans="1:8">
      <c r="A1604" s="2" t="s">
        <v>1690</v>
      </c>
      <c r="B1604" s="6">
        <v>29.422999999999998</v>
      </c>
      <c r="C1604" s="4">
        <v>29.597999999999999</v>
      </c>
      <c r="D1604" s="4">
        <v>29.597999999999999</v>
      </c>
      <c r="E1604" s="4">
        <v>29.291</v>
      </c>
      <c r="F1604" s="7">
        <v>-5.8999999999999999E-3</v>
      </c>
      <c r="G1604" s="35">
        <f t="shared" si="50"/>
        <v>0.30699999999999861</v>
      </c>
      <c r="H1604" s="34">
        <f t="shared" si="51"/>
        <v>1.0157096424702023E-2</v>
      </c>
    </row>
    <row r="1605" spans="1:8">
      <c r="A1605" s="2" t="s">
        <v>1691</v>
      </c>
      <c r="B1605" s="3">
        <v>29.597999999999999</v>
      </c>
      <c r="C1605" s="4">
        <v>29.536000000000001</v>
      </c>
      <c r="D1605" s="4">
        <v>29.597999999999999</v>
      </c>
      <c r="E1605" s="4">
        <v>29.305</v>
      </c>
      <c r="F1605" s="5">
        <v>2.0999999999999999E-3</v>
      </c>
      <c r="G1605" s="35">
        <f t="shared" si="50"/>
        <v>0.29299999999999926</v>
      </c>
      <c r="H1605" s="34">
        <f t="shared" si="51"/>
        <v>7.0711524113138101E-3</v>
      </c>
    </row>
    <row r="1606" spans="1:8">
      <c r="A1606" s="2" t="s">
        <v>1692</v>
      </c>
      <c r="B1606" s="3">
        <v>29.536000000000001</v>
      </c>
      <c r="C1606" s="4">
        <v>29.486000000000001</v>
      </c>
      <c r="D1606" s="4">
        <v>29.606999999999999</v>
      </c>
      <c r="E1606" s="4">
        <v>29.483000000000001</v>
      </c>
      <c r="F1606" s="5">
        <v>1.6999999999999999E-3</v>
      </c>
      <c r="G1606" s="35">
        <f t="shared" si="50"/>
        <v>0.12399999999999878</v>
      </c>
      <c r="H1606" s="34">
        <f t="shared" si="51"/>
        <v>5.234718000675426E-3</v>
      </c>
    </row>
    <row r="1607" spans="1:8">
      <c r="A1607" s="2" t="s">
        <v>1693</v>
      </c>
      <c r="B1607" s="6">
        <v>29.486000000000001</v>
      </c>
      <c r="C1607" s="4">
        <v>29.61</v>
      </c>
      <c r="D1607" s="4">
        <v>29.652999999999999</v>
      </c>
      <c r="E1607" s="4">
        <v>29.466999999999999</v>
      </c>
      <c r="F1607" s="7">
        <v>-4.1999999999999997E-3</v>
      </c>
      <c r="G1607" s="35">
        <f t="shared" si="50"/>
        <v>0.18599999999999994</v>
      </c>
      <c r="H1607" s="34">
        <f t="shared" si="51"/>
        <v>5.4001147524384936E-3</v>
      </c>
    </row>
    <row r="1608" spans="1:8">
      <c r="A1608" s="2" t="s">
        <v>1694</v>
      </c>
      <c r="B1608" s="6">
        <v>29.61</v>
      </c>
      <c r="C1608" s="4">
        <v>29.629000000000001</v>
      </c>
      <c r="D1608" s="4">
        <v>29.744</v>
      </c>
      <c r="E1608" s="4">
        <v>29.61</v>
      </c>
      <c r="F1608" s="7">
        <v>-6.9999999999999999E-4</v>
      </c>
      <c r="G1608" s="35">
        <f t="shared" si="50"/>
        <v>0.13400000000000034</v>
      </c>
      <c r="H1608" s="34">
        <f t="shared" si="51"/>
        <v>3.6503751774487518E-3</v>
      </c>
    </row>
    <row r="1609" spans="1:8">
      <c r="A1609" s="2" t="s">
        <v>1695</v>
      </c>
      <c r="B1609" s="3">
        <v>29.63</v>
      </c>
      <c r="C1609" s="4">
        <v>29.585999999999999</v>
      </c>
      <c r="D1609" s="4">
        <v>29.655999999999999</v>
      </c>
      <c r="E1609" s="4">
        <v>29.574000000000002</v>
      </c>
      <c r="F1609" s="5">
        <v>1.5E-3</v>
      </c>
      <c r="G1609" s="35">
        <f t="shared" si="50"/>
        <v>8.1999999999997186E-2</v>
      </c>
      <c r="H1609" s="34">
        <f t="shared" si="51"/>
        <v>5.1610517113845501E-3</v>
      </c>
    </row>
    <row r="1610" spans="1:8">
      <c r="A1610" s="2" t="s">
        <v>1696</v>
      </c>
      <c r="B1610" s="6">
        <v>29.585999999999999</v>
      </c>
      <c r="C1610" s="4">
        <v>29.742000000000001</v>
      </c>
      <c r="D1610" s="4">
        <v>29.765000000000001</v>
      </c>
      <c r="E1610" s="4">
        <v>29.54</v>
      </c>
      <c r="F1610" s="7">
        <v>-5.1999999999999998E-3</v>
      </c>
      <c r="G1610" s="35">
        <f t="shared" si="50"/>
        <v>0.22500000000000142</v>
      </c>
      <c r="H1610" s="34">
        <f t="shared" si="51"/>
        <v>5.7698758805770078E-3</v>
      </c>
    </row>
    <row r="1611" spans="1:8">
      <c r="A1611" s="2" t="s">
        <v>1697</v>
      </c>
      <c r="B1611" s="6">
        <v>29.742000000000001</v>
      </c>
      <c r="C1611" s="4">
        <v>29.81</v>
      </c>
      <c r="D1611" s="4">
        <v>29.844999999999999</v>
      </c>
      <c r="E1611" s="4">
        <v>29.725999999999999</v>
      </c>
      <c r="F1611" s="7">
        <v>-2.3E-3</v>
      </c>
      <c r="G1611" s="35">
        <f t="shared" si="50"/>
        <v>0.11899999999999977</v>
      </c>
      <c r="H1611" s="34">
        <f t="shared" si="51"/>
        <v>7.3318669599413073E-3</v>
      </c>
    </row>
    <row r="1612" spans="1:8">
      <c r="A1612" s="2" t="s">
        <v>1698</v>
      </c>
      <c r="B1612" s="6">
        <v>29.81</v>
      </c>
      <c r="C1612" s="4">
        <v>30.006</v>
      </c>
      <c r="D1612" s="4">
        <v>30.056999999999999</v>
      </c>
      <c r="E1612" s="4">
        <v>29.736000000000001</v>
      </c>
      <c r="F1612" s="7">
        <v>-6.4999999999999997E-3</v>
      </c>
      <c r="G1612" s="35">
        <f t="shared" si="50"/>
        <v>0.32099999999999795</v>
      </c>
      <c r="H1612" s="34">
        <f t="shared" si="51"/>
        <v>8.8860206513105468E-3</v>
      </c>
    </row>
    <row r="1613" spans="1:8">
      <c r="A1613" s="2" t="s">
        <v>1699</v>
      </c>
      <c r="B1613" s="6">
        <v>30.006</v>
      </c>
      <c r="C1613" s="4">
        <v>30.216000000000001</v>
      </c>
      <c r="D1613" s="4">
        <v>30.216000000000001</v>
      </c>
      <c r="E1613" s="4">
        <v>30</v>
      </c>
      <c r="F1613" s="7">
        <v>-7.0000000000000001E-3</v>
      </c>
      <c r="G1613" s="35">
        <f t="shared" si="50"/>
        <v>0.21600000000000108</v>
      </c>
      <c r="H1613" s="34">
        <f t="shared" si="51"/>
        <v>5.6157373562836605E-3</v>
      </c>
    </row>
    <row r="1614" spans="1:8">
      <c r="A1614" s="2" t="s">
        <v>1700</v>
      </c>
      <c r="B1614" s="3">
        <v>30.216000000000001</v>
      </c>
      <c r="C1614" s="4">
        <v>30.094000000000001</v>
      </c>
      <c r="D1614" s="4">
        <v>30.216000000000001</v>
      </c>
      <c r="E1614" s="4">
        <v>30.094000000000001</v>
      </c>
      <c r="F1614" s="5">
        <v>1.1000000000000001E-3</v>
      </c>
      <c r="G1614" s="35">
        <f t="shared" si="50"/>
        <v>0.12199999999999989</v>
      </c>
      <c r="H1614" s="34">
        <f t="shared" si="51"/>
        <v>5.0317180909362786E-3</v>
      </c>
    </row>
    <row r="1615" spans="1:8">
      <c r="A1615" s="2" t="s">
        <v>1701</v>
      </c>
      <c r="B1615" s="3">
        <v>30.184000000000001</v>
      </c>
      <c r="C1615" s="4">
        <v>30.109000000000002</v>
      </c>
      <c r="D1615" s="4">
        <v>30.25</v>
      </c>
      <c r="E1615" s="4">
        <v>30.068999999999999</v>
      </c>
      <c r="F1615" s="5">
        <v>2.5000000000000001E-3</v>
      </c>
      <c r="G1615" s="35">
        <f t="shared" si="50"/>
        <v>0.18100000000000094</v>
      </c>
      <c r="H1615" s="34">
        <f t="shared" si="51"/>
        <v>4.837583535591986E-3</v>
      </c>
    </row>
    <row r="1616" spans="1:8">
      <c r="A1616" s="2" t="s">
        <v>1702</v>
      </c>
      <c r="B1616" s="3">
        <v>30.109000000000002</v>
      </c>
      <c r="C1616" s="4">
        <v>30.077000000000002</v>
      </c>
      <c r="D1616" s="4">
        <v>30.125</v>
      </c>
      <c r="E1616" s="4">
        <v>30.015000000000001</v>
      </c>
      <c r="F1616" s="5">
        <v>1E-3</v>
      </c>
      <c r="G1616" s="35">
        <f t="shared" si="50"/>
        <v>0.10999999999999943</v>
      </c>
      <c r="H1616" s="34">
        <f t="shared" si="51"/>
        <v>5.0033244680850793E-3</v>
      </c>
    </row>
    <row r="1617" spans="1:8">
      <c r="A1617" s="2" t="s">
        <v>1703</v>
      </c>
      <c r="B1617" s="6">
        <v>30.077000000000002</v>
      </c>
      <c r="C1617" s="4">
        <v>30.08</v>
      </c>
      <c r="D1617" s="4">
        <v>30.173999999999999</v>
      </c>
      <c r="E1617" s="4">
        <v>29.983000000000001</v>
      </c>
      <c r="F1617" s="7">
        <v>-1E-4</v>
      </c>
      <c r="G1617" s="35">
        <f t="shared" si="50"/>
        <v>0.19099999999999895</v>
      </c>
      <c r="H1617" s="34">
        <f t="shared" si="51"/>
        <v>5.5710306406684994E-3</v>
      </c>
    </row>
    <row r="1618" spans="1:8">
      <c r="A1618" s="2" t="s">
        <v>1704</v>
      </c>
      <c r="B1618" s="6">
        <v>30.08</v>
      </c>
      <c r="C1618" s="4">
        <v>30.155999999999999</v>
      </c>
      <c r="D1618" s="4">
        <v>30.196999999999999</v>
      </c>
      <c r="E1618" s="4">
        <v>30.052</v>
      </c>
      <c r="F1618" s="7">
        <v>-2.5000000000000001E-3</v>
      </c>
      <c r="G1618" s="35">
        <f t="shared" si="50"/>
        <v>0.14499999999999957</v>
      </c>
      <c r="H1618" s="34">
        <f t="shared" si="51"/>
        <v>5.504526312298981E-3</v>
      </c>
    </row>
    <row r="1619" spans="1:8">
      <c r="A1619" s="2" t="s">
        <v>1705</v>
      </c>
      <c r="B1619" s="6">
        <v>30.155999999999999</v>
      </c>
      <c r="C1619" s="4">
        <v>30.157</v>
      </c>
      <c r="D1619" s="4">
        <v>30.268000000000001</v>
      </c>
      <c r="E1619" s="4">
        <v>30.081</v>
      </c>
      <c r="F1619" s="7">
        <v>0</v>
      </c>
      <c r="G1619" s="35">
        <f t="shared" si="50"/>
        <v>0.18700000000000117</v>
      </c>
      <c r="H1619" s="34">
        <f t="shared" si="51"/>
        <v>4.2374289607498188E-3</v>
      </c>
    </row>
    <row r="1620" spans="1:8">
      <c r="A1620" s="2" t="s">
        <v>1706</v>
      </c>
      <c r="B1620" s="3">
        <v>30.157</v>
      </c>
      <c r="C1620" s="4">
        <v>30.088999999999999</v>
      </c>
      <c r="D1620" s="4">
        <v>30.157</v>
      </c>
      <c r="E1620" s="4">
        <v>30.088999999999999</v>
      </c>
      <c r="F1620" s="5">
        <v>4.0000000000000002E-4</v>
      </c>
      <c r="G1620" s="35">
        <f t="shared" si="50"/>
        <v>6.8000000000001393E-2</v>
      </c>
      <c r="H1620" s="34">
        <f t="shared" si="51"/>
        <v>5.4421768707483484E-3</v>
      </c>
    </row>
    <row r="1621" spans="1:8">
      <c r="A1621" s="2" t="s">
        <v>1707</v>
      </c>
      <c r="B1621" s="3">
        <v>30.146000000000001</v>
      </c>
      <c r="C1621" s="4">
        <v>30.135000000000002</v>
      </c>
      <c r="D1621" s="4">
        <v>30.202000000000002</v>
      </c>
      <c r="E1621" s="4">
        <v>29.942</v>
      </c>
      <c r="F1621" s="5">
        <v>4.0000000000000002E-4</v>
      </c>
      <c r="G1621" s="35">
        <f t="shared" si="50"/>
        <v>0.26000000000000156</v>
      </c>
      <c r="H1621" s="34">
        <f t="shared" si="51"/>
        <v>8.8831220680706483E-3</v>
      </c>
    </row>
    <row r="1622" spans="1:8">
      <c r="A1622" s="2" t="s">
        <v>1708</v>
      </c>
      <c r="B1622" s="3">
        <v>30.135000000000002</v>
      </c>
      <c r="C1622" s="4">
        <v>30.056999999999999</v>
      </c>
      <c r="D1622" s="4">
        <v>30.204999999999998</v>
      </c>
      <c r="E1622" s="4">
        <v>29.931000000000001</v>
      </c>
      <c r="F1622" s="5">
        <v>2.5999999999999999E-3</v>
      </c>
      <c r="G1622" s="35">
        <f t="shared" si="50"/>
        <v>0.27399999999999736</v>
      </c>
      <c r="H1622" s="34">
        <f t="shared" si="51"/>
        <v>4.2753108896226029E-2</v>
      </c>
    </row>
    <row r="1623" spans="1:8">
      <c r="A1623" s="2" t="s">
        <v>1709</v>
      </c>
      <c r="B1623" s="6">
        <v>30.056999999999999</v>
      </c>
      <c r="C1623" s="4">
        <v>32.406999999999996</v>
      </c>
      <c r="D1623" s="4">
        <v>32.406999999999996</v>
      </c>
      <c r="E1623" s="4">
        <v>29.91</v>
      </c>
      <c r="F1623" s="7">
        <v>-7.2499999999999995E-2</v>
      </c>
      <c r="G1623" s="35">
        <f t="shared" si="50"/>
        <v>2.4969999999999963</v>
      </c>
      <c r="H1623" s="34">
        <f t="shared" si="51"/>
        <v>7.9832762707400487E-2</v>
      </c>
    </row>
    <row r="1624" spans="1:8">
      <c r="A1624" s="2" t="s">
        <v>1710</v>
      </c>
      <c r="B1624" s="3">
        <v>32.406999999999996</v>
      </c>
      <c r="C1624" s="4">
        <v>30.376000000000001</v>
      </c>
      <c r="D1624" s="4">
        <v>32.406999999999996</v>
      </c>
      <c r="E1624" s="4">
        <v>30.053999999999998</v>
      </c>
      <c r="F1624" s="5">
        <v>6.6799999999999998E-2</v>
      </c>
      <c r="G1624" s="35">
        <f t="shared" si="50"/>
        <v>2.352999999999998</v>
      </c>
      <c r="H1624" s="34">
        <f t="shared" si="51"/>
        <v>4.217345319936535E-2</v>
      </c>
    </row>
    <row r="1625" spans="1:8">
      <c r="A1625" s="2" t="s">
        <v>1711</v>
      </c>
      <c r="B1625" s="3">
        <v>30.376000000000001</v>
      </c>
      <c r="C1625" s="4">
        <v>30.256</v>
      </c>
      <c r="D1625" s="4">
        <v>30.454999999999998</v>
      </c>
      <c r="E1625" s="4">
        <v>30.256</v>
      </c>
      <c r="F1625" s="5">
        <v>4.0000000000000001E-3</v>
      </c>
      <c r="G1625" s="35">
        <f t="shared" si="50"/>
        <v>0.19899999999999807</v>
      </c>
      <c r="H1625" s="34">
        <f t="shared" si="51"/>
        <v>3.5364886303542874E-3</v>
      </c>
    </row>
    <row r="1626" spans="1:8">
      <c r="A1626" s="2" t="s">
        <v>1712</v>
      </c>
      <c r="B1626" s="6">
        <v>30.256</v>
      </c>
      <c r="C1626" s="4">
        <v>30.256</v>
      </c>
      <c r="D1626" s="4">
        <v>30.268000000000001</v>
      </c>
      <c r="E1626" s="4">
        <v>30.253</v>
      </c>
      <c r="F1626" s="7">
        <v>-1.6000000000000001E-3</v>
      </c>
      <c r="G1626" s="35">
        <f t="shared" si="50"/>
        <v>1.5000000000000568E-2</v>
      </c>
      <c r="H1626" s="34">
        <f t="shared" si="51"/>
        <v>3.8592208991655138E-3</v>
      </c>
    </row>
    <row r="1627" spans="1:8">
      <c r="A1627" s="2" t="s">
        <v>1713</v>
      </c>
      <c r="B1627" s="6">
        <v>30.303999999999998</v>
      </c>
      <c r="C1627" s="4">
        <v>30.317</v>
      </c>
      <c r="D1627" s="4">
        <v>30.445</v>
      </c>
      <c r="E1627" s="4">
        <v>30.225999999999999</v>
      </c>
      <c r="F1627" s="7">
        <v>-4.0000000000000002E-4</v>
      </c>
      <c r="G1627" s="35">
        <f t="shared" si="50"/>
        <v>0.21900000000000119</v>
      </c>
      <c r="H1627" s="34">
        <f t="shared" si="51"/>
        <v>3.6843891751781994E-2</v>
      </c>
    </row>
    <row r="1628" spans="1:8">
      <c r="A1628" s="2" t="s">
        <v>1714</v>
      </c>
      <c r="B1628" s="6">
        <v>30.317</v>
      </c>
      <c r="C1628" s="4">
        <v>32.406999999999996</v>
      </c>
      <c r="D1628" s="4">
        <v>32.406999999999996</v>
      </c>
      <c r="E1628" s="4">
        <v>30.238</v>
      </c>
      <c r="F1628" s="7">
        <v>-6.4500000000000002E-2</v>
      </c>
      <c r="G1628" s="35">
        <f t="shared" si="50"/>
        <v>2.1689999999999969</v>
      </c>
      <c r="H1628" s="34">
        <f t="shared" si="51"/>
        <v>6.584368815494912E-2</v>
      </c>
    </row>
    <row r="1629" spans="1:8">
      <c r="A1629" s="2" t="s">
        <v>1715</v>
      </c>
      <c r="B1629" s="3">
        <v>32.406999999999996</v>
      </c>
      <c r="C1629" s="4">
        <v>30.823</v>
      </c>
      <c r="D1629" s="4">
        <v>32.406999999999996</v>
      </c>
      <c r="E1629" s="4">
        <v>30.516999999999999</v>
      </c>
      <c r="F1629" s="5">
        <v>5.1400000000000001E-2</v>
      </c>
      <c r="G1629" s="35">
        <f t="shared" si="50"/>
        <v>1.889999999999997</v>
      </c>
      <c r="H1629" s="34">
        <f t="shared" si="51"/>
        <v>5.5049834912210244E-2</v>
      </c>
    </row>
    <row r="1630" spans="1:8">
      <c r="A1630" s="2" t="s">
        <v>1716</v>
      </c>
      <c r="B1630" s="6">
        <v>30.823</v>
      </c>
      <c r="C1630" s="4">
        <v>32.406999999999996</v>
      </c>
      <c r="D1630" s="4">
        <v>32.406999999999996</v>
      </c>
      <c r="E1630" s="4">
        <v>30.728999999999999</v>
      </c>
      <c r="F1630" s="7">
        <v>-4.8899999999999999E-2</v>
      </c>
      <c r="G1630" s="35">
        <f t="shared" si="50"/>
        <v>1.6779999999999973</v>
      </c>
      <c r="H1630" s="34">
        <f t="shared" si="51"/>
        <v>5.2318943438146005E-2</v>
      </c>
    </row>
    <row r="1631" spans="1:8">
      <c r="A1631" s="2" t="s">
        <v>1717</v>
      </c>
      <c r="B1631" s="6">
        <v>32.406999999999996</v>
      </c>
      <c r="C1631" s="4">
        <v>32.406999999999996</v>
      </c>
      <c r="D1631" s="4">
        <v>32.406999999999996</v>
      </c>
      <c r="E1631" s="4">
        <v>30.693999999999999</v>
      </c>
      <c r="F1631" s="7">
        <v>0</v>
      </c>
      <c r="G1631" s="35">
        <f t="shared" si="50"/>
        <v>1.7129999999999974</v>
      </c>
      <c r="H1631" s="34">
        <f t="shared" si="51"/>
        <v>5.6915744458590323E-2</v>
      </c>
    </row>
    <row r="1632" spans="1:8">
      <c r="A1632" s="2" t="s">
        <v>1718</v>
      </c>
      <c r="B1632" s="3">
        <v>32.406999999999996</v>
      </c>
      <c r="C1632" s="4">
        <v>30.632999999999999</v>
      </c>
      <c r="D1632" s="4">
        <v>32.406999999999996</v>
      </c>
      <c r="E1632" s="4">
        <v>30.632999999999999</v>
      </c>
      <c r="F1632" s="5">
        <v>5.74E-2</v>
      </c>
      <c r="G1632" s="35">
        <f t="shared" si="50"/>
        <v>1.7739999999999974</v>
      </c>
      <c r="H1632" s="34">
        <f t="shared" si="51"/>
        <v>3.2946553009431785E-2</v>
      </c>
    </row>
    <row r="1633" spans="1:8">
      <c r="A1633" s="2" t="s">
        <v>1719</v>
      </c>
      <c r="B1633" s="6">
        <v>30.646999999999998</v>
      </c>
      <c r="C1633" s="4">
        <v>30.853000000000002</v>
      </c>
      <c r="D1633" s="4">
        <v>30.853000000000002</v>
      </c>
      <c r="E1633" s="4">
        <v>30.594000000000001</v>
      </c>
      <c r="F1633" s="7">
        <v>-6.6E-3</v>
      </c>
      <c r="G1633" s="35">
        <f t="shared" si="50"/>
        <v>0.25900000000000034</v>
      </c>
      <c r="H1633" s="34">
        <f t="shared" si="51"/>
        <v>2.8805504983491183E-2</v>
      </c>
    </row>
    <row r="1634" spans="1:8">
      <c r="A1634" s="2" t="s">
        <v>1720</v>
      </c>
      <c r="B1634" s="6">
        <v>30.853000000000002</v>
      </c>
      <c r="C1634" s="4">
        <v>32.406999999999996</v>
      </c>
      <c r="D1634" s="4">
        <v>32.406999999999996</v>
      </c>
      <c r="E1634" s="4">
        <v>30.798999999999999</v>
      </c>
      <c r="F1634" s="7">
        <v>-4.8000000000000001E-2</v>
      </c>
      <c r="G1634" s="35">
        <f t="shared" si="50"/>
        <v>1.607999999999997</v>
      </c>
      <c r="H1634" s="34">
        <f t="shared" si="51"/>
        <v>4.6733730366895938E-2</v>
      </c>
    </row>
    <row r="1635" spans="1:8">
      <c r="A1635" s="2" t="s">
        <v>1721</v>
      </c>
      <c r="B1635" s="6">
        <v>32.406999999999996</v>
      </c>
      <c r="C1635" s="4">
        <v>32.406999999999996</v>
      </c>
      <c r="D1635" s="4">
        <v>32.406999999999996</v>
      </c>
      <c r="E1635" s="4">
        <v>30.986000000000001</v>
      </c>
      <c r="F1635" s="7">
        <v>0</v>
      </c>
      <c r="G1635" s="35">
        <f t="shared" si="50"/>
        <v>1.4209999999999958</v>
      </c>
      <c r="H1635" s="34">
        <f t="shared" si="51"/>
        <v>4.0531366680038143E-2</v>
      </c>
    </row>
    <row r="1636" spans="1:8">
      <c r="A1636" s="2" t="s">
        <v>1722</v>
      </c>
      <c r="B1636" s="6">
        <v>32.406999999999996</v>
      </c>
      <c r="C1636" s="4">
        <v>32.406999999999996</v>
      </c>
      <c r="D1636" s="4">
        <v>32.406999999999996</v>
      </c>
      <c r="E1636" s="4">
        <v>31.201000000000001</v>
      </c>
      <c r="F1636" s="7">
        <v>0</v>
      </c>
      <c r="G1636" s="35">
        <f t="shared" si="50"/>
        <v>1.205999999999996</v>
      </c>
      <c r="H1636" s="34">
        <f t="shared" si="51"/>
        <v>3.4999372489959699E-2</v>
      </c>
    </row>
    <row r="1637" spans="1:8">
      <c r="A1637" s="2" t="s">
        <v>1723</v>
      </c>
      <c r="B1637" s="3">
        <v>32.406999999999996</v>
      </c>
      <c r="C1637" s="4">
        <v>31.872</v>
      </c>
      <c r="D1637" s="4">
        <v>32.406999999999996</v>
      </c>
      <c r="E1637" s="4">
        <v>31.382000000000001</v>
      </c>
      <c r="F1637" s="5">
        <v>1.6799999999999999E-2</v>
      </c>
      <c r="G1637" s="35">
        <f t="shared" si="50"/>
        <v>1.024999999999995</v>
      </c>
      <c r="H1637" s="34">
        <f t="shared" si="51"/>
        <v>1.9797941767068169E-2</v>
      </c>
    </row>
    <row r="1638" spans="1:8">
      <c r="A1638" s="2" t="s">
        <v>1724</v>
      </c>
      <c r="B1638" s="3">
        <v>31.872</v>
      </c>
      <c r="C1638" s="4">
        <v>31.872</v>
      </c>
      <c r="D1638" s="4">
        <v>31.872</v>
      </c>
      <c r="E1638" s="4">
        <v>31.635000000000002</v>
      </c>
      <c r="F1638" s="5">
        <v>8.3999999999999995E-3</v>
      </c>
      <c r="G1638" s="35">
        <f t="shared" si="50"/>
        <v>0.23699999999999832</v>
      </c>
      <c r="H1638" s="34">
        <f t="shared" si="51"/>
        <v>1.7173805702999676E-2</v>
      </c>
    </row>
    <row r="1639" spans="1:8">
      <c r="A1639" s="2" t="s">
        <v>1725</v>
      </c>
      <c r="B1639" s="6">
        <v>31.606000000000002</v>
      </c>
      <c r="C1639" s="4">
        <v>32.404000000000003</v>
      </c>
      <c r="D1639" s="4">
        <v>32.404000000000003</v>
      </c>
      <c r="E1639" s="4">
        <v>31.527999999999999</v>
      </c>
      <c r="F1639" s="7">
        <v>-2.46E-2</v>
      </c>
      <c r="G1639" s="35">
        <f t="shared" si="50"/>
        <v>0.87600000000000477</v>
      </c>
      <c r="H1639" s="34">
        <f t="shared" si="51"/>
        <v>2.6308480434514392E-2</v>
      </c>
    </row>
    <row r="1640" spans="1:8">
      <c r="A1640" s="2" t="s">
        <v>1726</v>
      </c>
      <c r="B1640" s="6">
        <v>32.404000000000003</v>
      </c>
      <c r="C1640" s="4">
        <v>32.404000000000003</v>
      </c>
      <c r="D1640" s="4">
        <v>32.404000000000003</v>
      </c>
      <c r="E1640" s="4">
        <v>31.574999999999999</v>
      </c>
      <c r="F1640" s="7">
        <v>0</v>
      </c>
      <c r="G1640" s="35">
        <f t="shared" si="50"/>
        <v>0.82900000000000418</v>
      </c>
      <c r="H1640" s="34">
        <f t="shared" si="51"/>
        <v>2.2420071596099347E-2</v>
      </c>
    </row>
    <row r="1641" spans="1:8">
      <c r="A1641" s="2" t="s">
        <v>1727</v>
      </c>
      <c r="B1641" s="6">
        <v>32.404000000000003</v>
      </c>
      <c r="C1641" s="4">
        <v>32.404000000000003</v>
      </c>
      <c r="D1641" s="4">
        <v>32.404000000000003</v>
      </c>
      <c r="E1641" s="4">
        <v>31.78</v>
      </c>
      <c r="F1641" s="7">
        <v>0</v>
      </c>
      <c r="G1641" s="35">
        <f t="shared" si="50"/>
        <v>0.62400000000000233</v>
      </c>
      <c r="H1641" s="34">
        <f t="shared" si="51"/>
        <v>2.0907912603382414E-2</v>
      </c>
    </row>
    <row r="1642" spans="1:8">
      <c r="A1642" s="2" t="s">
        <v>1728</v>
      </c>
      <c r="B1642" s="6">
        <v>32.404000000000003</v>
      </c>
      <c r="C1642" s="4">
        <v>32.404000000000003</v>
      </c>
      <c r="D1642" s="4">
        <v>32.404000000000003</v>
      </c>
      <c r="E1642" s="4">
        <v>31.672999999999998</v>
      </c>
      <c r="F1642" s="7">
        <v>0</v>
      </c>
      <c r="G1642" s="35">
        <f t="shared" si="50"/>
        <v>0.7310000000000052</v>
      </c>
      <c r="H1642" s="34">
        <f t="shared" si="51"/>
        <v>2.5280187424808594E-2</v>
      </c>
    </row>
    <row r="1643" spans="1:8">
      <c r="A1643" s="2" t="s">
        <v>1729</v>
      </c>
      <c r="B1643" s="3">
        <v>32.404000000000003</v>
      </c>
      <c r="C1643" s="4">
        <v>31.585999999999999</v>
      </c>
      <c r="D1643" s="4">
        <v>32.404000000000003</v>
      </c>
      <c r="E1643" s="4">
        <v>31.538</v>
      </c>
      <c r="F1643" s="5">
        <v>2.5899999999999999E-2</v>
      </c>
      <c r="G1643" s="35">
        <f t="shared" si="50"/>
        <v>0.86600000000000321</v>
      </c>
      <c r="H1643" s="34">
        <f t="shared" si="51"/>
        <v>1.4637318024675725E-2</v>
      </c>
    </row>
    <row r="1644" spans="1:8">
      <c r="A1644" s="2" t="s">
        <v>1730</v>
      </c>
      <c r="B1644" s="6">
        <v>31.585999999999999</v>
      </c>
      <c r="C1644" s="4">
        <v>31.529</v>
      </c>
      <c r="D1644" s="4">
        <v>31.585999999999999</v>
      </c>
      <c r="E1644" s="4">
        <v>31.529</v>
      </c>
      <c r="F1644" s="7">
        <v>-2E-3</v>
      </c>
      <c r="G1644" s="35">
        <f t="shared" si="50"/>
        <v>5.6999999999998607E-2</v>
      </c>
      <c r="H1644" s="34">
        <f t="shared" si="51"/>
        <v>2.2605233921738108E-2</v>
      </c>
    </row>
    <row r="1645" spans="1:8">
      <c r="A1645" s="2" t="s">
        <v>1731</v>
      </c>
      <c r="B1645" s="6">
        <v>31.65</v>
      </c>
      <c r="C1645" s="4">
        <v>32.404000000000003</v>
      </c>
      <c r="D1645" s="4">
        <v>32.404000000000003</v>
      </c>
      <c r="E1645" s="4">
        <v>30.995999999999999</v>
      </c>
      <c r="F1645" s="7">
        <v>-2.3300000000000001E-2</v>
      </c>
      <c r="G1645" s="35">
        <f t="shared" si="50"/>
        <v>1.4080000000000048</v>
      </c>
      <c r="H1645" s="34">
        <f t="shared" si="51"/>
        <v>3.6276385631403674E-2</v>
      </c>
    </row>
    <row r="1646" spans="1:8">
      <c r="A1646" s="2" t="s">
        <v>1732</v>
      </c>
      <c r="B1646" s="6">
        <v>32.404000000000003</v>
      </c>
      <c r="C1646" s="4">
        <v>32.404000000000003</v>
      </c>
      <c r="D1646" s="4">
        <v>32.404000000000003</v>
      </c>
      <c r="E1646" s="4">
        <v>31.460999999999999</v>
      </c>
      <c r="F1646" s="7">
        <v>0</v>
      </c>
      <c r="G1646" s="35">
        <f t="shared" si="50"/>
        <v>0.94300000000000495</v>
      </c>
      <c r="H1646" s="34">
        <f t="shared" si="51"/>
        <v>3.8035427724972329E-2</v>
      </c>
    </row>
    <row r="1647" spans="1:8">
      <c r="A1647" s="2" t="s">
        <v>1733</v>
      </c>
      <c r="B1647" s="6">
        <v>32.404000000000003</v>
      </c>
      <c r="C1647" s="4">
        <v>32.404000000000003</v>
      </c>
      <c r="D1647" s="4">
        <v>32.404000000000003</v>
      </c>
      <c r="E1647" s="4">
        <v>30.882000000000001</v>
      </c>
      <c r="F1647" s="7">
        <v>0</v>
      </c>
      <c r="G1647" s="35">
        <f t="shared" si="50"/>
        <v>1.522000000000002</v>
      </c>
      <c r="H1647" s="34">
        <f t="shared" si="51"/>
        <v>4.3889082333576128E-2</v>
      </c>
    </row>
    <row r="1648" spans="1:8">
      <c r="A1648" s="2" t="s">
        <v>1734</v>
      </c>
      <c r="B1648" s="3">
        <v>32.404000000000003</v>
      </c>
      <c r="C1648" s="4">
        <v>31.591000000000001</v>
      </c>
      <c r="D1648" s="4">
        <v>32.404000000000003</v>
      </c>
      <c r="E1648" s="4">
        <v>31.152999999999999</v>
      </c>
      <c r="F1648" s="5">
        <v>2.5700000000000001E-2</v>
      </c>
      <c r="G1648" s="35">
        <f t="shared" si="50"/>
        <v>1.2510000000000048</v>
      </c>
      <c r="H1648" s="34">
        <f t="shared" si="51"/>
        <v>3.9933341562770147E-2</v>
      </c>
    </row>
    <row r="1649" spans="1:8">
      <c r="A1649" s="2" t="s">
        <v>1735</v>
      </c>
      <c r="B1649" s="6">
        <v>31.591000000000001</v>
      </c>
      <c r="C1649" s="4">
        <v>32.404000000000003</v>
      </c>
      <c r="D1649" s="4">
        <v>32.404000000000003</v>
      </c>
      <c r="E1649" s="4">
        <v>31.067</v>
      </c>
      <c r="F1649" s="7">
        <v>-2.5100000000000001E-2</v>
      </c>
      <c r="G1649" s="35">
        <f t="shared" si="50"/>
        <v>1.3370000000000033</v>
      </c>
      <c r="H1649" s="34">
        <f t="shared" si="51"/>
        <v>3.9648774870449849E-2</v>
      </c>
    </row>
    <row r="1650" spans="1:8">
      <c r="A1650" s="2" t="s">
        <v>1736</v>
      </c>
      <c r="B1650" s="3">
        <v>32.404000000000003</v>
      </c>
      <c r="C1650" s="4">
        <v>31.262</v>
      </c>
      <c r="D1650" s="4">
        <v>32.404000000000003</v>
      </c>
      <c r="E1650" s="4">
        <v>31.262</v>
      </c>
      <c r="F1650" s="5">
        <v>2.46E-2</v>
      </c>
      <c r="G1650" s="35">
        <f t="shared" si="50"/>
        <v>1.142000000000003</v>
      </c>
      <c r="H1650" s="34">
        <f t="shared" si="51"/>
        <v>2.5530576953309264E-2</v>
      </c>
    </row>
    <row r="1651" spans="1:8">
      <c r="A1651" s="2" t="s">
        <v>1737</v>
      </c>
      <c r="B1651" s="6">
        <v>31.626999999999999</v>
      </c>
      <c r="C1651" s="4">
        <v>31.805</v>
      </c>
      <c r="D1651" s="4">
        <v>31.963000000000001</v>
      </c>
      <c r="E1651" s="4">
        <v>31.481000000000002</v>
      </c>
      <c r="F1651" s="7">
        <v>-5.5999999999999999E-3</v>
      </c>
      <c r="G1651" s="35">
        <f t="shared" si="50"/>
        <v>0.48199999999999932</v>
      </c>
      <c r="H1651" s="34">
        <f t="shared" si="51"/>
        <v>2.6092457721269016E-2</v>
      </c>
    </row>
    <row r="1652" spans="1:8">
      <c r="A1652" s="2" t="s">
        <v>1738</v>
      </c>
      <c r="B1652" s="6">
        <v>31.805</v>
      </c>
      <c r="C1652" s="4">
        <v>32.404000000000003</v>
      </c>
      <c r="D1652" s="4">
        <v>32.404000000000003</v>
      </c>
      <c r="E1652" s="4">
        <v>31.195</v>
      </c>
      <c r="F1652" s="7">
        <v>-1.8499999999999999E-2</v>
      </c>
      <c r="G1652" s="35">
        <f t="shared" si="50"/>
        <v>1.2090000000000032</v>
      </c>
      <c r="H1652" s="34">
        <f t="shared" si="51"/>
        <v>2.9826564621651751E-2</v>
      </c>
    </row>
    <row r="1653" spans="1:8">
      <c r="A1653" s="2" t="s">
        <v>1739</v>
      </c>
      <c r="B1653" s="6">
        <v>32.404000000000003</v>
      </c>
      <c r="C1653" s="4">
        <v>32.404000000000003</v>
      </c>
      <c r="D1653" s="4">
        <v>32.404000000000003</v>
      </c>
      <c r="E1653" s="4">
        <v>31.68</v>
      </c>
      <c r="F1653" s="7">
        <v>0</v>
      </c>
      <c r="G1653" s="35">
        <f t="shared" si="50"/>
        <v>0.72400000000000375</v>
      </c>
      <c r="H1653" s="34">
        <f t="shared" si="51"/>
        <v>2.1966754699394259E-2</v>
      </c>
    </row>
    <row r="1654" spans="1:8">
      <c r="A1654" s="2" t="s">
        <v>1740</v>
      </c>
      <c r="B1654" s="3">
        <v>32.404000000000003</v>
      </c>
      <c r="C1654" s="4">
        <v>32.185000000000002</v>
      </c>
      <c r="D1654" s="4">
        <v>32.404000000000003</v>
      </c>
      <c r="E1654" s="4">
        <v>31.713999999999999</v>
      </c>
      <c r="F1654" s="5">
        <v>6.7999999999999996E-3</v>
      </c>
      <c r="G1654" s="35">
        <f t="shared" si="50"/>
        <v>0.69000000000000483</v>
      </c>
      <c r="H1654" s="34">
        <f t="shared" si="51"/>
        <v>2.4238490279273096E-2</v>
      </c>
    </row>
    <row r="1655" spans="1:8">
      <c r="A1655" s="2" t="s">
        <v>1741</v>
      </c>
      <c r="B1655" s="3">
        <v>32.185000000000002</v>
      </c>
      <c r="C1655" s="4">
        <v>31.582000000000001</v>
      </c>
      <c r="D1655" s="4">
        <v>32.423000000000002</v>
      </c>
      <c r="E1655" s="4">
        <v>31.582000000000001</v>
      </c>
      <c r="F1655" s="5">
        <v>1.9099999999999999E-2</v>
      </c>
      <c r="G1655" s="35">
        <f t="shared" si="50"/>
        <v>0.84100000000000108</v>
      </c>
      <c r="H1655" s="34">
        <f t="shared" si="51"/>
        <v>1.3945545963381106E-2</v>
      </c>
    </row>
    <row r="1656" spans="1:8">
      <c r="A1656" s="2" t="s">
        <v>1742</v>
      </c>
      <c r="B1656" s="6">
        <v>31.582000000000001</v>
      </c>
      <c r="C1656" s="4">
        <v>31.623000000000001</v>
      </c>
      <c r="D1656" s="4">
        <v>31.623000000000001</v>
      </c>
      <c r="E1656" s="4">
        <v>31.582000000000001</v>
      </c>
      <c r="F1656" s="7">
        <v>-3.7000000000000002E-3</v>
      </c>
      <c r="G1656" s="35">
        <f t="shared" si="50"/>
        <v>4.1000000000000369E-2</v>
      </c>
      <c r="H1656" s="34">
        <f t="shared" si="51"/>
        <v>8.0265444778005873E-3</v>
      </c>
    </row>
    <row r="1657" spans="1:8">
      <c r="A1657" s="2" t="s">
        <v>1743</v>
      </c>
      <c r="B1657" s="3">
        <v>31.698</v>
      </c>
      <c r="C1657" s="4">
        <v>31.645</v>
      </c>
      <c r="D1657" s="4">
        <v>31.86</v>
      </c>
      <c r="E1657" s="4">
        <v>31.393000000000001</v>
      </c>
      <c r="F1657" s="5">
        <v>1.6999999999999999E-3</v>
      </c>
      <c r="G1657" s="35">
        <f t="shared" si="50"/>
        <v>0.46699999999999875</v>
      </c>
      <c r="H1657" s="34">
        <f t="shared" si="51"/>
        <v>1.9855036550613308E-2</v>
      </c>
    </row>
    <row r="1658" spans="1:8">
      <c r="A1658" s="2" t="s">
        <v>1744</v>
      </c>
      <c r="B1658" s="6">
        <v>31.645</v>
      </c>
      <c r="C1658" s="4">
        <v>32.283999999999999</v>
      </c>
      <c r="D1658" s="4">
        <v>32.383000000000003</v>
      </c>
      <c r="E1658" s="4">
        <v>31.568000000000001</v>
      </c>
      <c r="F1658" s="7">
        <v>-1.9800000000000002E-2</v>
      </c>
      <c r="G1658" s="35">
        <f t="shared" si="50"/>
        <v>0.81500000000000128</v>
      </c>
      <c r="H1658" s="34">
        <f t="shared" si="51"/>
        <v>2.7889868388378453E-2</v>
      </c>
    </row>
    <row r="1659" spans="1:8">
      <c r="A1659" s="2" t="s">
        <v>1745</v>
      </c>
      <c r="B1659" s="3">
        <v>32.283999999999999</v>
      </c>
      <c r="C1659" s="4">
        <v>32.216000000000001</v>
      </c>
      <c r="D1659" s="4">
        <v>32.899000000000001</v>
      </c>
      <c r="E1659" s="4">
        <v>31.917000000000002</v>
      </c>
      <c r="F1659" s="5">
        <v>2.0999999999999999E-3</v>
      </c>
      <c r="G1659" s="35">
        <f t="shared" si="50"/>
        <v>0.98199999999999932</v>
      </c>
      <c r="H1659" s="34">
        <f t="shared" si="51"/>
        <v>2.8112323511839201E-2</v>
      </c>
    </row>
    <row r="1660" spans="1:8">
      <c r="A1660" s="2" t="s">
        <v>1746</v>
      </c>
      <c r="B1660" s="3">
        <v>32.216000000000001</v>
      </c>
      <c r="C1660" s="4">
        <v>31.800999999999998</v>
      </c>
      <c r="D1660" s="4">
        <v>32.406999999999996</v>
      </c>
      <c r="E1660" s="4">
        <v>31.600999999999999</v>
      </c>
      <c r="F1660" s="5">
        <v>1.3100000000000001E-2</v>
      </c>
      <c r="G1660" s="35">
        <f t="shared" si="50"/>
        <v>0.80599999999999739</v>
      </c>
      <c r="H1660" s="34">
        <f t="shared" si="51"/>
        <v>1.910251524390243E-2</v>
      </c>
    </row>
    <row r="1661" spans="1:8">
      <c r="A1661" s="2" t="s">
        <v>1747</v>
      </c>
      <c r="B1661" s="3">
        <v>31.800999999999998</v>
      </c>
      <c r="C1661" s="4">
        <v>31.488</v>
      </c>
      <c r="D1661" s="4">
        <v>31.847000000000001</v>
      </c>
      <c r="E1661" s="4">
        <v>31.45</v>
      </c>
      <c r="F1661" s="5">
        <v>9.9000000000000008E-3</v>
      </c>
      <c r="G1661" s="35">
        <f t="shared" si="50"/>
        <v>0.39700000000000202</v>
      </c>
      <c r="H1661" s="34">
        <f t="shared" si="51"/>
        <v>8.442687747035613E-3</v>
      </c>
    </row>
    <row r="1662" spans="1:8">
      <c r="A1662" s="2" t="s">
        <v>1748</v>
      </c>
      <c r="B1662" s="6">
        <v>31.488</v>
      </c>
      <c r="C1662" s="4">
        <v>31.625</v>
      </c>
      <c r="D1662" s="4">
        <v>31.625</v>
      </c>
      <c r="E1662" s="4">
        <v>31.488</v>
      </c>
      <c r="F1662" s="7">
        <v>0</v>
      </c>
      <c r="G1662" s="35">
        <f t="shared" si="50"/>
        <v>0.13700000000000045</v>
      </c>
      <c r="H1662" s="34">
        <f t="shared" si="51"/>
        <v>1.0521442028291382E-2</v>
      </c>
    </row>
    <row r="1663" spans="1:8">
      <c r="A1663" s="2" t="s">
        <v>1749</v>
      </c>
      <c r="B1663" s="3">
        <v>31.488</v>
      </c>
      <c r="C1663" s="4">
        <v>31.317</v>
      </c>
      <c r="D1663" s="4">
        <v>31.728000000000002</v>
      </c>
      <c r="E1663" s="4">
        <v>31.206</v>
      </c>
      <c r="F1663" s="5">
        <v>5.4000000000000003E-3</v>
      </c>
      <c r="G1663" s="35">
        <f t="shared" si="50"/>
        <v>0.52200000000000202</v>
      </c>
      <c r="H1663" s="34">
        <f t="shared" si="51"/>
        <v>1.3511778676423426E-2</v>
      </c>
    </row>
    <row r="1664" spans="1:8">
      <c r="A1664" s="2" t="s">
        <v>1750</v>
      </c>
      <c r="B1664" s="3">
        <v>31.317</v>
      </c>
      <c r="C1664" s="4">
        <v>31.158000000000001</v>
      </c>
      <c r="D1664" s="4">
        <v>31.352</v>
      </c>
      <c r="E1664" s="4">
        <v>31.032</v>
      </c>
      <c r="F1664" s="5">
        <v>5.1000000000000004E-3</v>
      </c>
      <c r="G1664" s="35">
        <f t="shared" si="50"/>
        <v>0.32000000000000028</v>
      </c>
      <c r="H1664" s="34">
        <f t="shared" si="51"/>
        <v>1.0037641154328713E-2</v>
      </c>
    </row>
    <row r="1665" spans="1:8">
      <c r="A1665" s="2" t="s">
        <v>1751</v>
      </c>
      <c r="B1665" s="3">
        <v>31.158000000000001</v>
      </c>
      <c r="C1665" s="4">
        <v>31.082999999999998</v>
      </c>
      <c r="D1665" s="4">
        <v>31.228999999999999</v>
      </c>
      <c r="E1665" s="4">
        <v>30.925000000000001</v>
      </c>
      <c r="F1665" s="5">
        <v>2.3999999999999998E-3</v>
      </c>
      <c r="G1665" s="35">
        <f t="shared" si="50"/>
        <v>0.30399999999999849</v>
      </c>
      <c r="H1665" s="34">
        <f t="shared" si="51"/>
        <v>1.0706465739309563E-2</v>
      </c>
    </row>
    <row r="1666" spans="1:8">
      <c r="A1666" s="2" t="s">
        <v>1752</v>
      </c>
      <c r="B1666" s="3">
        <v>31.082999999999998</v>
      </c>
      <c r="C1666" s="4">
        <v>31.056000000000001</v>
      </c>
      <c r="D1666" s="4">
        <v>31.187999999999999</v>
      </c>
      <c r="E1666" s="4">
        <v>30.827000000000002</v>
      </c>
      <c r="F1666" s="5">
        <v>8.9999999999999998E-4</v>
      </c>
      <c r="G1666" s="35">
        <f t="shared" si="50"/>
        <v>0.3609999999999971</v>
      </c>
      <c r="H1666" s="34">
        <f t="shared" si="51"/>
        <v>1.4415805901470496E-2</v>
      </c>
    </row>
    <row r="1667" spans="1:8">
      <c r="A1667" s="2" t="s">
        <v>1753</v>
      </c>
      <c r="B1667" s="6">
        <v>31.056000000000001</v>
      </c>
      <c r="C1667" s="4">
        <v>31.077000000000002</v>
      </c>
      <c r="D1667" s="4">
        <v>31.353000000000002</v>
      </c>
      <c r="E1667" s="4">
        <v>30.818000000000001</v>
      </c>
      <c r="F1667" s="7">
        <v>-1.5299999999999999E-2</v>
      </c>
      <c r="G1667" s="35">
        <f t="shared" ref="G1667:G1730" si="52">D1667-E1667</f>
        <v>0.53500000000000014</v>
      </c>
      <c r="H1667" s="34">
        <f t="shared" ref="H1667:H1730" si="53">(SUM(G1667:G1668)/2)/C1668</f>
        <v>1.9276534983341264E-2</v>
      </c>
    </row>
    <row r="1668" spans="1:8">
      <c r="A1668" s="2" t="s">
        <v>1755</v>
      </c>
      <c r="B1668" s="3">
        <v>31.54</v>
      </c>
      <c r="C1668" s="4">
        <v>31.515000000000001</v>
      </c>
      <c r="D1668" s="4">
        <v>31.643999999999998</v>
      </c>
      <c r="E1668" s="4">
        <v>30.963999999999999</v>
      </c>
      <c r="F1668" s="5">
        <v>8.0000000000000004E-4</v>
      </c>
      <c r="G1668" s="35">
        <f t="shared" si="52"/>
        <v>0.67999999999999972</v>
      </c>
      <c r="H1668" s="34">
        <f t="shared" si="53"/>
        <v>1.8890331570446808E-2</v>
      </c>
    </row>
    <row r="1669" spans="1:8">
      <c r="A1669" s="2" t="s">
        <v>1756</v>
      </c>
      <c r="B1669" s="6">
        <v>31.515000000000001</v>
      </c>
      <c r="C1669" s="4">
        <v>31.577000000000002</v>
      </c>
      <c r="D1669" s="4">
        <v>31.902999999999999</v>
      </c>
      <c r="E1669" s="4">
        <v>31.39</v>
      </c>
      <c r="F1669" s="7">
        <v>-2E-3</v>
      </c>
      <c r="G1669" s="35">
        <f t="shared" si="52"/>
        <v>0.51299999999999812</v>
      </c>
      <c r="H1669" s="34">
        <f t="shared" si="53"/>
        <v>2.1007592330459415E-2</v>
      </c>
    </row>
    <row r="1670" spans="1:8">
      <c r="A1670" s="2" t="s">
        <v>1757</v>
      </c>
      <c r="B1670" s="3">
        <v>31.577000000000002</v>
      </c>
      <c r="C1670" s="4">
        <v>31.084</v>
      </c>
      <c r="D1670" s="4">
        <v>31.757000000000001</v>
      </c>
      <c r="E1670" s="4">
        <v>30.963999999999999</v>
      </c>
      <c r="F1670" s="5">
        <v>1.5800000000000002E-2</v>
      </c>
      <c r="G1670" s="35">
        <f t="shared" si="52"/>
        <v>0.79300000000000281</v>
      </c>
      <c r="H1670" s="34">
        <f t="shared" si="53"/>
        <v>2.3144076354278686E-2</v>
      </c>
    </row>
    <row r="1671" spans="1:8">
      <c r="A1671" s="2" t="s">
        <v>1758</v>
      </c>
      <c r="B1671" s="3">
        <v>31.084</v>
      </c>
      <c r="C1671" s="4">
        <v>30.699000000000002</v>
      </c>
      <c r="D1671" s="4">
        <v>31.128</v>
      </c>
      <c r="E1671" s="4">
        <v>30.5</v>
      </c>
      <c r="F1671" s="5">
        <v>1.2500000000000001E-2</v>
      </c>
      <c r="G1671" s="35">
        <f t="shared" si="52"/>
        <v>0.62800000000000011</v>
      </c>
      <c r="H1671" s="34">
        <f t="shared" si="53"/>
        <v>1.7346081788229183E-2</v>
      </c>
    </row>
    <row r="1672" spans="1:8">
      <c r="A1672" s="2" t="s">
        <v>1759</v>
      </c>
      <c r="B1672" s="6">
        <v>30.699000000000002</v>
      </c>
      <c r="C1672" s="4">
        <v>30.957999999999998</v>
      </c>
      <c r="D1672" s="4">
        <v>30.957999999999998</v>
      </c>
      <c r="E1672" s="4">
        <v>30.512</v>
      </c>
      <c r="F1672" s="7">
        <v>-8.3999999999999995E-3</v>
      </c>
      <c r="G1672" s="35">
        <f t="shared" si="52"/>
        <v>0.44599999999999795</v>
      </c>
      <c r="H1672" s="34">
        <f t="shared" si="53"/>
        <v>7.2033077072161961E-3</v>
      </c>
    </row>
    <row r="1673" spans="1:8">
      <c r="A1673" s="2" t="s">
        <v>1760</v>
      </c>
      <c r="B1673" s="6">
        <v>30.957999999999998</v>
      </c>
      <c r="C1673" s="4">
        <v>30.957999999999998</v>
      </c>
      <c r="D1673" s="4">
        <v>30.957999999999998</v>
      </c>
      <c r="E1673" s="4">
        <v>30.957999999999998</v>
      </c>
      <c r="F1673" s="7">
        <v>-2.0000000000000001E-4</v>
      </c>
      <c r="G1673" s="35">
        <f t="shared" si="52"/>
        <v>0</v>
      </c>
      <c r="H1673" s="34">
        <f t="shared" si="53"/>
        <v>8.8450198692475827E-3</v>
      </c>
    </row>
    <row r="1674" spans="1:8">
      <c r="A1674" s="2" t="s">
        <v>1761</v>
      </c>
      <c r="B1674" s="6">
        <v>30.966000000000001</v>
      </c>
      <c r="C1674" s="4">
        <v>31.204000000000001</v>
      </c>
      <c r="D1674" s="4">
        <v>31.292000000000002</v>
      </c>
      <c r="E1674" s="4">
        <v>30.74</v>
      </c>
      <c r="F1674" s="7">
        <v>-7.6E-3</v>
      </c>
      <c r="G1674" s="35">
        <f t="shared" si="52"/>
        <v>0.55200000000000315</v>
      </c>
      <c r="H1674" s="34">
        <f t="shared" si="53"/>
        <v>1.4092464647769172E-2</v>
      </c>
    </row>
    <row r="1675" spans="1:8">
      <c r="A1675" s="2" t="s">
        <v>1762</v>
      </c>
      <c r="B1675" s="3">
        <v>31.204000000000001</v>
      </c>
      <c r="C1675" s="4">
        <v>30.974</v>
      </c>
      <c r="D1675" s="4">
        <v>31.231000000000002</v>
      </c>
      <c r="E1675" s="4">
        <v>30.91</v>
      </c>
      <c r="F1675" s="5">
        <v>1E-3</v>
      </c>
      <c r="G1675" s="35">
        <f t="shared" si="52"/>
        <v>0.32100000000000151</v>
      </c>
      <c r="H1675" s="34">
        <f t="shared" si="53"/>
        <v>1.0775236313191645E-2</v>
      </c>
    </row>
    <row r="1676" spans="1:8">
      <c r="A1676" s="2" t="s">
        <v>1763</v>
      </c>
      <c r="B1676" s="3">
        <v>31.173999999999999</v>
      </c>
      <c r="C1676" s="4">
        <v>30.997</v>
      </c>
      <c r="D1676" s="4">
        <v>31.236000000000001</v>
      </c>
      <c r="E1676" s="4">
        <v>30.888999999999999</v>
      </c>
      <c r="F1676" s="5">
        <v>5.7000000000000002E-3</v>
      </c>
      <c r="G1676" s="35">
        <f t="shared" si="52"/>
        <v>0.34700000000000131</v>
      </c>
      <c r="H1676" s="34">
        <f t="shared" si="53"/>
        <v>1.2344883158742978E-2</v>
      </c>
    </row>
    <row r="1677" spans="1:8">
      <c r="A1677" s="2" t="s">
        <v>1764</v>
      </c>
      <c r="B1677" s="6">
        <v>30.997</v>
      </c>
      <c r="C1677" s="4">
        <v>31.024999999999999</v>
      </c>
      <c r="D1677" s="4">
        <v>31.234000000000002</v>
      </c>
      <c r="E1677" s="4">
        <v>30.815000000000001</v>
      </c>
      <c r="F1677" s="7">
        <v>-8.9999999999999998E-4</v>
      </c>
      <c r="G1677" s="35">
        <f t="shared" si="52"/>
        <v>0.41900000000000048</v>
      </c>
      <c r="H1677" s="34">
        <f t="shared" si="53"/>
        <v>2.3554031090691673E-2</v>
      </c>
    </row>
    <row r="1678" spans="1:8">
      <c r="A1678" s="2" t="s">
        <v>1765</v>
      </c>
      <c r="B1678" s="6">
        <v>31.024999999999999</v>
      </c>
      <c r="C1678" s="4">
        <v>31.777999999999999</v>
      </c>
      <c r="D1678" s="4">
        <v>31.777999999999999</v>
      </c>
      <c r="E1678" s="4">
        <v>30.7</v>
      </c>
      <c r="F1678" s="7">
        <v>-2.3699999999999999E-2</v>
      </c>
      <c r="G1678" s="35">
        <f t="shared" si="52"/>
        <v>1.0779999999999994</v>
      </c>
      <c r="H1678" s="34">
        <f t="shared" si="53"/>
        <v>1.6961419850210831E-2</v>
      </c>
    </row>
    <row r="1679" spans="1:8">
      <c r="A1679" s="2" t="s">
        <v>1766</v>
      </c>
      <c r="B1679" s="3">
        <v>31.777999999999999</v>
      </c>
      <c r="C1679" s="4">
        <v>31.777999999999999</v>
      </c>
      <c r="D1679" s="4">
        <v>31.777999999999999</v>
      </c>
      <c r="E1679" s="4">
        <v>31.777999999999999</v>
      </c>
      <c r="F1679" s="5">
        <v>0</v>
      </c>
      <c r="G1679" s="35">
        <f t="shared" si="52"/>
        <v>0</v>
      </c>
      <c r="H1679" s="34">
        <f t="shared" si="53"/>
        <v>5.1146440334431274E-3</v>
      </c>
    </row>
    <row r="1680" spans="1:8">
      <c r="A1680" s="2" t="s">
        <v>1767</v>
      </c>
      <c r="B1680" s="3">
        <v>31.777000000000001</v>
      </c>
      <c r="C1680" s="4">
        <v>31.576000000000001</v>
      </c>
      <c r="D1680" s="4">
        <v>31.864000000000001</v>
      </c>
      <c r="E1680" s="4">
        <v>31.541</v>
      </c>
      <c r="F1680" s="5">
        <v>6.3E-3</v>
      </c>
      <c r="G1680" s="35">
        <f t="shared" si="52"/>
        <v>0.3230000000000004</v>
      </c>
      <c r="H1680" s="34">
        <f t="shared" si="53"/>
        <v>1.0839895836601551E-2</v>
      </c>
    </row>
    <row r="1681" spans="1:8">
      <c r="A1681" s="2" t="s">
        <v>1768</v>
      </c>
      <c r="B1681" s="6">
        <v>31.576000000000001</v>
      </c>
      <c r="C1681" s="4">
        <v>31.873000000000001</v>
      </c>
      <c r="D1681" s="4">
        <v>31.887</v>
      </c>
      <c r="E1681" s="4">
        <v>31.518999999999998</v>
      </c>
      <c r="F1681" s="7">
        <v>-9.2999999999999992E-3</v>
      </c>
      <c r="G1681" s="35">
        <f t="shared" si="52"/>
        <v>0.3680000000000021</v>
      </c>
      <c r="H1681" s="34">
        <f t="shared" si="53"/>
        <v>1.4273758601450668E-2</v>
      </c>
    </row>
    <row r="1682" spans="1:8">
      <c r="A1682" s="2" t="s">
        <v>1769</v>
      </c>
      <c r="B1682" s="6">
        <v>31.873000000000001</v>
      </c>
      <c r="C1682" s="4">
        <v>32.262</v>
      </c>
      <c r="D1682" s="4">
        <v>32.262</v>
      </c>
      <c r="E1682" s="4">
        <v>31.709</v>
      </c>
      <c r="F1682" s="7">
        <v>-1.21E-2</v>
      </c>
      <c r="G1682" s="35">
        <f t="shared" si="52"/>
        <v>0.55300000000000082</v>
      </c>
      <c r="H1682" s="34">
        <f t="shared" si="53"/>
        <v>1.9340228900177482E-2</v>
      </c>
    </row>
    <row r="1683" spans="1:8">
      <c r="A1683" s="2" t="s">
        <v>1770</v>
      </c>
      <c r="B1683" s="6">
        <v>32.262</v>
      </c>
      <c r="C1683" s="4">
        <v>32.677999999999997</v>
      </c>
      <c r="D1683" s="4">
        <v>32.756999999999998</v>
      </c>
      <c r="E1683" s="4">
        <v>32.045999999999999</v>
      </c>
      <c r="F1683" s="7">
        <v>-1.2699999999999999E-2</v>
      </c>
      <c r="G1683" s="35">
        <f t="shared" si="52"/>
        <v>0.71099999999999852</v>
      </c>
      <c r="H1683" s="34">
        <f t="shared" si="53"/>
        <v>2.2068944422353378E-2</v>
      </c>
    </row>
    <row r="1684" spans="1:8">
      <c r="A1684" s="2" t="s">
        <v>1771</v>
      </c>
      <c r="B1684" s="6">
        <v>32.677999999999997</v>
      </c>
      <c r="C1684" s="4">
        <v>32.692999999999998</v>
      </c>
      <c r="D1684" s="4">
        <v>33.194000000000003</v>
      </c>
      <c r="E1684" s="4">
        <v>32.462000000000003</v>
      </c>
      <c r="F1684" s="7">
        <v>-5.0000000000000001E-4</v>
      </c>
      <c r="G1684" s="35">
        <f t="shared" si="52"/>
        <v>0.73199999999999932</v>
      </c>
      <c r="H1684" s="34">
        <f t="shared" si="53"/>
        <v>1.1210693747705815E-2</v>
      </c>
    </row>
    <row r="1685" spans="1:8">
      <c r="A1685" s="2" t="s">
        <v>1772</v>
      </c>
      <c r="B1685" s="3">
        <v>32.692999999999998</v>
      </c>
      <c r="C1685" s="4">
        <v>32.692</v>
      </c>
      <c r="D1685" s="4">
        <v>32.692999999999998</v>
      </c>
      <c r="E1685" s="4">
        <v>32.692</v>
      </c>
      <c r="F1685" s="5">
        <v>3.0000000000000001E-3</v>
      </c>
      <c r="G1685" s="35">
        <f t="shared" si="52"/>
        <v>9.9999999999766942E-4</v>
      </c>
      <c r="H1685" s="34">
        <f t="shared" si="53"/>
        <v>1.6699751079181951E-2</v>
      </c>
    </row>
    <row r="1686" spans="1:8">
      <c r="A1686" s="2" t="s">
        <v>1773</v>
      </c>
      <c r="B1686" s="3">
        <v>32.593000000000004</v>
      </c>
      <c r="C1686" s="4">
        <v>31.736999999999998</v>
      </c>
      <c r="D1686" s="4">
        <v>32.756999999999998</v>
      </c>
      <c r="E1686" s="4">
        <v>31.698</v>
      </c>
      <c r="F1686" s="5">
        <v>2.7E-2</v>
      </c>
      <c r="G1686" s="35">
        <f t="shared" si="52"/>
        <v>1.0589999999999975</v>
      </c>
      <c r="H1686" s="34">
        <f t="shared" si="53"/>
        <v>2.60001256044715E-2</v>
      </c>
    </row>
    <row r="1687" spans="1:8">
      <c r="A1687" s="2" t="s">
        <v>1774</v>
      </c>
      <c r="B1687" s="6">
        <v>31.736999999999998</v>
      </c>
      <c r="C1687" s="4">
        <v>31.846</v>
      </c>
      <c r="D1687" s="4">
        <v>31.925000000000001</v>
      </c>
      <c r="E1687" s="4">
        <v>31.327999999999999</v>
      </c>
      <c r="F1687" s="7">
        <v>-5.3E-3</v>
      </c>
      <c r="G1687" s="35">
        <f t="shared" si="52"/>
        <v>0.59700000000000131</v>
      </c>
      <c r="H1687" s="34">
        <f t="shared" si="53"/>
        <v>1.657213473177228E-2</v>
      </c>
    </row>
    <row r="1688" spans="1:8">
      <c r="A1688" s="2" t="s">
        <v>1775</v>
      </c>
      <c r="B1688" s="3">
        <v>31.907</v>
      </c>
      <c r="C1688" s="4">
        <v>31.559000000000001</v>
      </c>
      <c r="D1688" s="4">
        <v>31.907</v>
      </c>
      <c r="E1688" s="4">
        <v>31.457999999999998</v>
      </c>
      <c r="F1688" s="5">
        <v>1.01E-2</v>
      </c>
      <c r="G1688" s="35">
        <f t="shared" si="52"/>
        <v>0.44900000000000162</v>
      </c>
      <c r="H1688" s="34">
        <f t="shared" si="53"/>
        <v>1.2203292496171525E-2</v>
      </c>
    </row>
    <row r="1689" spans="1:8">
      <c r="A1689" s="2" t="s">
        <v>1776</v>
      </c>
      <c r="B1689" s="3">
        <v>31.587</v>
      </c>
      <c r="C1689" s="4">
        <v>31.344000000000001</v>
      </c>
      <c r="D1689" s="4">
        <v>31.587</v>
      </c>
      <c r="E1689" s="4">
        <v>31.271000000000001</v>
      </c>
      <c r="F1689" s="5">
        <v>7.7999999999999996E-3</v>
      </c>
      <c r="G1689" s="35">
        <f t="shared" si="52"/>
        <v>0.31599999999999895</v>
      </c>
      <c r="H1689" s="34">
        <f t="shared" si="53"/>
        <v>1.7067783948812861E-2</v>
      </c>
    </row>
    <row r="1690" spans="1:8">
      <c r="A1690" s="2" t="s">
        <v>1777</v>
      </c>
      <c r="B1690" s="3">
        <v>31.344000000000001</v>
      </c>
      <c r="C1690" s="4">
        <v>30.789000000000001</v>
      </c>
      <c r="D1690" s="4">
        <v>31.524000000000001</v>
      </c>
      <c r="E1690" s="4">
        <v>30.789000000000001</v>
      </c>
      <c r="F1690" s="5">
        <v>1.7999999999999999E-2</v>
      </c>
      <c r="G1690" s="35">
        <f t="shared" si="52"/>
        <v>0.73499999999999943</v>
      </c>
      <c r="H1690" s="34">
        <f t="shared" si="53"/>
        <v>1.1936081067913856E-2</v>
      </c>
    </row>
    <row r="1691" spans="1:8">
      <c r="A1691" s="2" t="s">
        <v>1778</v>
      </c>
      <c r="B1691" s="6">
        <v>30.789000000000001</v>
      </c>
      <c r="C1691" s="4">
        <v>30.789000000000001</v>
      </c>
      <c r="D1691" s="4">
        <v>30.789000000000001</v>
      </c>
      <c r="E1691" s="4">
        <v>30.789000000000001</v>
      </c>
      <c r="F1691" s="7">
        <v>-1.2E-2</v>
      </c>
      <c r="G1691" s="35">
        <f t="shared" si="52"/>
        <v>0</v>
      </c>
      <c r="H1691" s="34">
        <f t="shared" si="53"/>
        <v>2.8751325130906627E-3</v>
      </c>
    </row>
    <row r="1692" spans="1:8">
      <c r="A1692" s="2" t="s">
        <v>1779</v>
      </c>
      <c r="B1692" s="3">
        <v>31.164000000000001</v>
      </c>
      <c r="C1692" s="4">
        <v>31.129000000000001</v>
      </c>
      <c r="D1692" s="4">
        <v>31.300999999999998</v>
      </c>
      <c r="E1692" s="4">
        <v>31.122</v>
      </c>
      <c r="F1692" s="5">
        <v>1.1000000000000001E-3</v>
      </c>
      <c r="G1692" s="35">
        <f t="shared" si="52"/>
        <v>0.17899999999999849</v>
      </c>
      <c r="H1692" s="34">
        <f t="shared" si="53"/>
        <v>1.4406997684589671E-2</v>
      </c>
    </row>
    <row r="1693" spans="1:8">
      <c r="A1693" s="2" t="s">
        <v>1780</v>
      </c>
      <c r="B1693" s="3">
        <v>31.129000000000001</v>
      </c>
      <c r="C1693" s="4">
        <v>31.096</v>
      </c>
      <c r="D1693" s="4">
        <v>31.245000000000001</v>
      </c>
      <c r="E1693" s="4">
        <v>30.527999999999999</v>
      </c>
      <c r="F1693" s="5">
        <v>1.1000000000000001E-3</v>
      </c>
      <c r="G1693" s="35">
        <f t="shared" si="52"/>
        <v>0.7170000000000023</v>
      </c>
      <c r="H1693" s="34">
        <f t="shared" si="53"/>
        <v>1.8070350465033969E-2</v>
      </c>
    </row>
    <row r="1694" spans="1:8">
      <c r="A1694" s="2" t="s">
        <v>1781</v>
      </c>
      <c r="B1694" s="3">
        <v>31.096</v>
      </c>
      <c r="C1694" s="4">
        <v>31.073</v>
      </c>
      <c r="D1694" s="4">
        <v>31.22</v>
      </c>
      <c r="E1694" s="4">
        <v>30.814</v>
      </c>
      <c r="F1694" s="5">
        <v>6.9999999999999999E-4</v>
      </c>
      <c r="G1694" s="35">
        <f t="shared" si="52"/>
        <v>0.40599999999999881</v>
      </c>
      <c r="H1694" s="34">
        <f t="shared" si="53"/>
        <v>1.1445105288538817E-2</v>
      </c>
    </row>
    <row r="1695" spans="1:8">
      <c r="A1695" s="2" t="s">
        <v>1782</v>
      </c>
      <c r="B1695" s="6">
        <v>31.073</v>
      </c>
      <c r="C1695" s="4">
        <v>31.105</v>
      </c>
      <c r="D1695" s="4">
        <v>31.2</v>
      </c>
      <c r="E1695" s="4">
        <v>30.893999999999998</v>
      </c>
      <c r="F1695" s="7">
        <v>-1E-3</v>
      </c>
      <c r="G1695" s="35">
        <f t="shared" si="52"/>
        <v>0.30600000000000094</v>
      </c>
      <c r="H1695" s="34">
        <f t="shared" si="53"/>
        <v>8.7225208407094145E-3</v>
      </c>
    </row>
    <row r="1696" spans="1:8">
      <c r="A1696" s="2" t="s">
        <v>1783</v>
      </c>
      <c r="B1696" s="3">
        <v>31.105</v>
      </c>
      <c r="C1696" s="4">
        <v>31.068999999999999</v>
      </c>
      <c r="D1696" s="4">
        <v>31.283999999999999</v>
      </c>
      <c r="E1696" s="4">
        <v>31.047999999999998</v>
      </c>
      <c r="F1696" s="5">
        <v>1.1999999999999999E-3</v>
      </c>
      <c r="G1696" s="35">
        <f t="shared" si="52"/>
        <v>0.23600000000000065</v>
      </c>
      <c r="H1696" s="34">
        <f t="shared" si="53"/>
        <v>3.8466490697225387E-3</v>
      </c>
    </row>
    <row r="1697" spans="1:8">
      <c r="A1697" s="2" t="s">
        <v>1784</v>
      </c>
      <c r="B1697" s="3">
        <v>31.068999999999999</v>
      </c>
      <c r="C1697" s="4">
        <v>31.065999999999999</v>
      </c>
      <c r="D1697" s="4">
        <v>31.068999999999999</v>
      </c>
      <c r="E1697" s="4">
        <v>31.065999999999999</v>
      </c>
      <c r="F1697" s="5">
        <v>4.0000000000000002E-4</v>
      </c>
      <c r="G1697" s="35">
        <f t="shared" si="52"/>
        <v>3.0000000000001137E-3</v>
      </c>
      <c r="H1697" s="34">
        <f t="shared" si="53"/>
        <v>1.2128689076168831E-2</v>
      </c>
    </row>
    <row r="1698" spans="1:8">
      <c r="A1698" s="2" t="s">
        <v>1785</v>
      </c>
      <c r="B1698" s="6">
        <v>31.056999999999999</v>
      </c>
      <c r="C1698" s="4">
        <v>31.207000000000001</v>
      </c>
      <c r="D1698" s="4">
        <v>31.268000000000001</v>
      </c>
      <c r="E1698" s="4">
        <v>30.513999999999999</v>
      </c>
      <c r="F1698" s="7">
        <v>-4.7999999999999996E-3</v>
      </c>
      <c r="G1698" s="35">
        <f t="shared" si="52"/>
        <v>0.75400000000000134</v>
      </c>
      <c r="H1698" s="34">
        <f t="shared" si="53"/>
        <v>1.7244701348747619E-2</v>
      </c>
    </row>
    <row r="1699" spans="1:8">
      <c r="A1699" s="2" t="s">
        <v>1786</v>
      </c>
      <c r="B1699" s="3">
        <v>31.207000000000001</v>
      </c>
      <c r="C1699" s="4">
        <v>31.14</v>
      </c>
      <c r="D1699" s="4">
        <v>31.303000000000001</v>
      </c>
      <c r="E1699" s="4">
        <v>30.983000000000001</v>
      </c>
      <c r="F1699" s="5">
        <v>2.2000000000000001E-3</v>
      </c>
      <c r="G1699" s="35">
        <f t="shared" si="52"/>
        <v>0.32000000000000028</v>
      </c>
      <c r="H1699" s="34">
        <f t="shared" si="53"/>
        <v>1.549841493483621E-2</v>
      </c>
    </row>
    <row r="1700" spans="1:8">
      <c r="A1700" s="2" t="s">
        <v>1787</v>
      </c>
      <c r="B1700" s="6">
        <v>31.14</v>
      </c>
      <c r="C1700" s="4">
        <v>31.228999999999999</v>
      </c>
      <c r="D1700" s="4">
        <v>31.297000000000001</v>
      </c>
      <c r="E1700" s="4">
        <v>30.649000000000001</v>
      </c>
      <c r="F1700" s="7">
        <v>-2.8E-3</v>
      </c>
      <c r="G1700" s="35">
        <f t="shared" si="52"/>
        <v>0.64799999999999969</v>
      </c>
      <c r="H1700" s="34">
        <f t="shared" si="53"/>
        <v>2.2127714002494112E-2</v>
      </c>
    </row>
    <row r="1701" spans="1:8">
      <c r="A1701" s="2" t="s">
        <v>1788</v>
      </c>
      <c r="B1701" s="6">
        <v>31.228999999999999</v>
      </c>
      <c r="C1701" s="4">
        <v>31.273</v>
      </c>
      <c r="D1701" s="4">
        <v>31.527999999999999</v>
      </c>
      <c r="E1701" s="4">
        <v>30.792000000000002</v>
      </c>
      <c r="F1701" s="7">
        <v>-1.4E-3</v>
      </c>
      <c r="G1701" s="35">
        <f t="shared" si="52"/>
        <v>0.7359999999999971</v>
      </c>
      <c r="H1701" s="34">
        <f t="shared" si="53"/>
        <v>1.9151205637080594E-2</v>
      </c>
    </row>
    <row r="1702" spans="1:8">
      <c r="A1702" s="2" t="s">
        <v>1789</v>
      </c>
      <c r="B1702" s="3">
        <v>31.273</v>
      </c>
      <c r="C1702" s="4">
        <v>30.937999999999999</v>
      </c>
      <c r="D1702" s="4">
        <v>31.387</v>
      </c>
      <c r="E1702" s="4">
        <v>30.937999999999999</v>
      </c>
      <c r="F1702" s="5">
        <v>1.0800000000000001E-2</v>
      </c>
      <c r="G1702" s="35">
        <f t="shared" si="52"/>
        <v>0.44900000000000162</v>
      </c>
      <c r="H1702" s="34">
        <f t="shared" si="53"/>
        <v>7.2564483806322588E-3</v>
      </c>
    </row>
    <row r="1703" spans="1:8">
      <c r="A1703" s="2" t="s">
        <v>1790</v>
      </c>
      <c r="B1703" s="6">
        <v>30.937999999999999</v>
      </c>
      <c r="C1703" s="4">
        <v>30.937999999999999</v>
      </c>
      <c r="D1703" s="4">
        <v>30.937999999999999</v>
      </c>
      <c r="E1703" s="4">
        <v>30.937999999999999</v>
      </c>
      <c r="F1703" s="7">
        <v>-2.0000000000000001E-4</v>
      </c>
      <c r="G1703" s="35">
        <f t="shared" si="52"/>
        <v>0</v>
      </c>
      <c r="H1703" s="34">
        <f t="shared" si="53"/>
        <v>4.6005385996409753E-3</v>
      </c>
    </row>
    <row r="1704" spans="1:8">
      <c r="A1704" s="2" t="s">
        <v>1791</v>
      </c>
      <c r="B1704" s="6">
        <v>30.943000000000001</v>
      </c>
      <c r="C1704" s="4">
        <v>31.192</v>
      </c>
      <c r="D1704" s="4">
        <v>31.213000000000001</v>
      </c>
      <c r="E1704" s="4">
        <v>30.925999999999998</v>
      </c>
      <c r="F1704" s="7">
        <v>-8.0000000000000002E-3</v>
      </c>
      <c r="G1704" s="35">
        <f t="shared" si="52"/>
        <v>0.28700000000000259</v>
      </c>
      <c r="H1704" s="34">
        <f t="shared" si="53"/>
        <v>1.7924528301886827E-2</v>
      </c>
    </row>
    <row r="1705" spans="1:8">
      <c r="A1705" s="2" t="s">
        <v>1792</v>
      </c>
      <c r="B1705" s="6">
        <v>31.192</v>
      </c>
      <c r="C1705" s="4">
        <v>31.27</v>
      </c>
      <c r="D1705" s="4">
        <v>31.27</v>
      </c>
      <c r="E1705" s="4">
        <v>30.436</v>
      </c>
      <c r="F1705" s="7">
        <v>-2.5000000000000001E-3</v>
      </c>
      <c r="G1705" s="35">
        <f t="shared" si="52"/>
        <v>0.83399999999999963</v>
      </c>
      <c r="H1705" s="34">
        <f t="shared" si="53"/>
        <v>1.8385061336920656E-2</v>
      </c>
    </row>
    <row r="1706" spans="1:8">
      <c r="A1706" s="2" t="s">
        <v>1793</v>
      </c>
      <c r="B1706" s="3">
        <v>31.27</v>
      </c>
      <c r="C1706" s="4">
        <v>31.221</v>
      </c>
      <c r="D1706" s="4">
        <v>31.302</v>
      </c>
      <c r="E1706" s="4">
        <v>30.988</v>
      </c>
      <c r="F1706" s="5">
        <v>1.6000000000000001E-3</v>
      </c>
      <c r="G1706" s="35">
        <f t="shared" si="52"/>
        <v>0.31400000000000006</v>
      </c>
      <c r="H1706" s="34">
        <f t="shared" si="53"/>
        <v>1.1365457984675061E-2</v>
      </c>
    </row>
    <row r="1707" spans="1:8">
      <c r="A1707" s="2" t="s">
        <v>1794</v>
      </c>
      <c r="B1707" s="3">
        <v>31.221</v>
      </c>
      <c r="C1707" s="4">
        <v>31.190999999999999</v>
      </c>
      <c r="D1707" s="4">
        <v>31.373000000000001</v>
      </c>
      <c r="E1707" s="4">
        <v>30.978000000000002</v>
      </c>
      <c r="F1707" s="5">
        <v>1E-3</v>
      </c>
      <c r="G1707" s="35">
        <f t="shared" si="52"/>
        <v>0.39499999999999957</v>
      </c>
      <c r="H1707" s="34">
        <f t="shared" si="53"/>
        <v>1.2292433934225024E-2</v>
      </c>
    </row>
    <row r="1708" spans="1:8">
      <c r="A1708" s="2" t="s">
        <v>1795</v>
      </c>
      <c r="B1708" s="3">
        <v>31.190999999999999</v>
      </c>
      <c r="C1708" s="4">
        <v>30.954000000000001</v>
      </c>
      <c r="D1708" s="4">
        <v>31.292000000000002</v>
      </c>
      <c r="E1708" s="4">
        <v>30.925999999999998</v>
      </c>
      <c r="F1708" s="5">
        <v>7.7000000000000002E-3</v>
      </c>
      <c r="G1708" s="35">
        <f t="shared" si="52"/>
        <v>0.36600000000000321</v>
      </c>
      <c r="H1708" s="34">
        <f t="shared" si="53"/>
        <v>5.9119984493119339E-3</v>
      </c>
    </row>
    <row r="1709" spans="1:8">
      <c r="A1709" s="2" t="s">
        <v>1796</v>
      </c>
      <c r="B1709" s="6">
        <v>30.954000000000001</v>
      </c>
      <c r="C1709" s="4">
        <v>30.954000000000001</v>
      </c>
      <c r="D1709" s="4">
        <v>30.954000000000001</v>
      </c>
      <c r="E1709" s="4">
        <v>30.954000000000001</v>
      </c>
      <c r="F1709" s="7">
        <v>-1.2999999999999999E-3</v>
      </c>
      <c r="G1709" s="35">
        <f t="shared" si="52"/>
        <v>0</v>
      </c>
      <c r="H1709" s="34">
        <f t="shared" si="53"/>
        <v>4.1288860103627359E-3</v>
      </c>
    </row>
    <row r="1710" spans="1:8">
      <c r="A1710" s="2" t="s">
        <v>1797</v>
      </c>
      <c r="B1710" s="3">
        <v>30.995000000000001</v>
      </c>
      <c r="C1710" s="4">
        <v>30.88</v>
      </c>
      <c r="D1710" s="4">
        <v>30.995000000000001</v>
      </c>
      <c r="E1710" s="4">
        <v>30.74</v>
      </c>
      <c r="F1710" s="5">
        <v>3.7000000000000002E-3</v>
      </c>
      <c r="G1710" s="35">
        <f t="shared" si="52"/>
        <v>0.25500000000000256</v>
      </c>
      <c r="H1710" s="34">
        <f t="shared" si="53"/>
        <v>8.5555951647924653E-3</v>
      </c>
    </row>
    <row r="1711" spans="1:8">
      <c r="A1711" s="2" t="s">
        <v>1798</v>
      </c>
      <c r="B1711" s="3">
        <v>30.88</v>
      </c>
      <c r="C1711" s="4">
        <v>30.856999999999999</v>
      </c>
      <c r="D1711" s="4">
        <v>30.994</v>
      </c>
      <c r="E1711" s="4">
        <v>30.721</v>
      </c>
      <c r="F1711" s="5">
        <v>6.9999999999999999E-4</v>
      </c>
      <c r="G1711" s="35">
        <f t="shared" si="52"/>
        <v>0.27299999999999969</v>
      </c>
      <c r="H1711" s="34">
        <f t="shared" si="53"/>
        <v>1.0613283514784553E-2</v>
      </c>
    </row>
    <row r="1712" spans="1:8">
      <c r="A1712" s="2" t="s">
        <v>1799</v>
      </c>
      <c r="B1712" s="6">
        <v>30.856999999999999</v>
      </c>
      <c r="C1712" s="4">
        <v>31.045999999999999</v>
      </c>
      <c r="D1712" s="4">
        <v>31.062000000000001</v>
      </c>
      <c r="E1712" s="4">
        <v>30.675999999999998</v>
      </c>
      <c r="F1712" s="7">
        <v>-6.1000000000000004E-3</v>
      </c>
      <c r="G1712" s="35">
        <f t="shared" si="52"/>
        <v>0.38600000000000279</v>
      </c>
      <c r="H1712" s="34">
        <f t="shared" si="53"/>
        <v>1.2989493791786095E-2</v>
      </c>
    </row>
    <row r="1713" spans="1:8">
      <c r="A1713" s="2" t="s">
        <v>1800</v>
      </c>
      <c r="B1713" s="6">
        <v>31.045999999999999</v>
      </c>
      <c r="C1713" s="4">
        <v>31.41</v>
      </c>
      <c r="D1713" s="4">
        <v>31.431999999999999</v>
      </c>
      <c r="E1713" s="4">
        <v>31.001999999999999</v>
      </c>
      <c r="F1713" s="7">
        <v>-1.1599999999999999E-2</v>
      </c>
      <c r="G1713" s="35">
        <f t="shared" si="52"/>
        <v>0.42999999999999972</v>
      </c>
      <c r="H1713" s="34">
        <f t="shared" si="53"/>
        <v>2.0161027446378484E-2</v>
      </c>
    </row>
    <row r="1714" spans="1:8">
      <c r="A1714" s="2" t="s">
        <v>1801</v>
      </c>
      <c r="B1714" s="3">
        <v>31.41</v>
      </c>
      <c r="C1714" s="4">
        <v>30.678000000000001</v>
      </c>
      <c r="D1714" s="4">
        <v>31.484999999999999</v>
      </c>
      <c r="E1714" s="4">
        <v>30.678000000000001</v>
      </c>
      <c r="F1714" s="5">
        <v>2.3900000000000001E-2</v>
      </c>
      <c r="G1714" s="35">
        <f t="shared" si="52"/>
        <v>0.80699999999999861</v>
      </c>
      <c r="H1714" s="34">
        <f t="shared" si="53"/>
        <v>1.3152747897516113E-2</v>
      </c>
    </row>
    <row r="1715" spans="1:8">
      <c r="A1715" s="2" t="s">
        <v>1802</v>
      </c>
      <c r="B1715" s="6">
        <v>30.678000000000001</v>
      </c>
      <c r="C1715" s="4">
        <v>30.678000000000001</v>
      </c>
      <c r="D1715" s="4">
        <v>30.678000000000001</v>
      </c>
      <c r="E1715" s="4">
        <v>30.678000000000001</v>
      </c>
      <c r="F1715" s="7">
        <v>-8.0000000000000002E-3</v>
      </c>
      <c r="G1715" s="35">
        <f t="shared" si="52"/>
        <v>0</v>
      </c>
      <c r="H1715" s="34">
        <f t="shared" si="53"/>
        <v>6.8831971881406946E-3</v>
      </c>
    </row>
    <row r="1716" spans="1:8">
      <c r="A1716" s="2" t="s">
        <v>1803</v>
      </c>
      <c r="B1716" s="3">
        <v>30.925999999999998</v>
      </c>
      <c r="C1716" s="4">
        <v>30.727</v>
      </c>
      <c r="D1716" s="4">
        <v>30.925999999999998</v>
      </c>
      <c r="E1716" s="4">
        <v>30.503</v>
      </c>
      <c r="F1716" s="5">
        <v>6.4999999999999997E-3</v>
      </c>
      <c r="G1716" s="35">
        <f t="shared" si="52"/>
        <v>0.42299999999999827</v>
      </c>
      <c r="H1716" s="34">
        <f t="shared" si="53"/>
        <v>1.2113427205619287E-2</v>
      </c>
    </row>
    <row r="1717" spans="1:8">
      <c r="A1717" s="2" t="s">
        <v>1804</v>
      </c>
      <c r="B1717" s="6">
        <v>30.727</v>
      </c>
      <c r="C1717" s="4">
        <v>30.751000000000001</v>
      </c>
      <c r="D1717" s="4">
        <v>30.952999999999999</v>
      </c>
      <c r="E1717" s="4">
        <v>30.631</v>
      </c>
      <c r="F1717" s="7">
        <v>-8.0000000000000004E-4</v>
      </c>
      <c r="G1717" s="35">
        <f t="shared" si="52"/>
        <v>0.32199999999999918</v>
      </c>
      <c r="H1717" s="34">
        <f t="shared" si="53"/>
        <v>1.2150052328623734E-2</v>
      </c>
    </row>
    <row r="1718" spans="1:8">
      <c r="A1718" s="2" t="s">
        <v>1805</v>
      </c>
      <c r="B1718" s="3">
        <v>30.751000000000001</v>
      </c>
      <c r="C1718" s="4">
        <v>30.576000000000001</v>
      </c>
      <c r="D1718" s="4">
        <v>30.78</v>
      </c>
      <c r="E1718" s="4">
        <v>30.359000000000002</v>
      </c>
      <c r="F1718" s="5">
        <v>5.7000000000000002E-3</v>
      </c>
      <c r="G1718" s="35">
        <f t="shared" si="52"/>
        <v>0.42099999999999937</v>
      </c>
      <c r="H1718" s="34">
        <f t="shared" si="53"/>
        <v>1.3032827045565871E-2</v>
      </c>
    </row>
    <row r="1719" spans="1:8">
      <c r="A1719" s="2" t="s">
        <v>1806</v>
      </c>
      <c r="B1719" s="6">
        <v>30.576000000000001</v>
      </c>
      <c r="C1719" s="4">
        <v>30.614999999999998</v>
      </c>
      <c r="D1719" s="4">
        <v>30.798999999999999</v>
      </c>
      <c r="E1719" s="4">
        <v>30.422000000000001</v>
      </c>
      <c r="F1719" s="7">
        <v>-1.2999999999999999E-3</v>
      </c>
      <c r="G1719" s="35">
        <f t="shared" si="52"/>
        <v>0.37699999999999889</v>
      </c>
      <c r="H1719" s="34">
        <f t="shared" si="53"/>
        <v>1.0304411525313351E-2</v>
      </c>
    </row>
    <row r="1720" spans="1:8">
      <c r="A1720" s="2" t="s">
        <v>1807</v>
      </c>
      <c r="B1720" s="6">
        <v>30.614999999999998</v>
      </c>
      <c r="C1720" s="4">
        <v>30.715</v>
      </c>
      <c r="D1720" s="4">
        <v>30.849</v>
      </c>
      <c r="E1720" s="4">
        <v>30.593</v>
      </c>
      <c r="F1720" s="7">
        <v>-3.3E-3</v>
      </c>
      <c r="G1720" s="35">
        <f t="shared" si="52"/>
        <v>0.25600000000000023</v>
      </c>
      <c r="H1720" s="34">
        <f t="shared" si="53"/>
        <v>4.1673449454663882E-3</v>
      </c>
    </row>
    <row r="1721" spans="1:8">
      <c r="A1721" s="2" t="s">
        <v>1808</v>
      </c>
      <c r="B1721" s="3">
        <v>30.715</v>
      </c>
      <c r="C1721" s="4">
        <v>30.715</v>
      </c>
      <c r="D1721" s="4">
        <v>30.715</v>
      </c>
      <c r="E1721" s="4">
        <v>30.715</v>
      </c>
      <c r="F1721" s="5">
        <v>1.9E-3</v>
      </c>
      <c r="G1721" s="35">
        <f t="shared" si="52"/>
        <v>0</v>
      </c>
      <c r="H1721" s="34">
        <f t="shared" si="53"/>
        <v>6.4551528257431835E-3</v>
      </c>
    </row>
    <row r="1722" spans="1:8">
      <c r="A1722" s="2" t="s">
        <v>1809</v>
      </c>
      <c r="B1722" s="6">
        <v>30.655999999999999</v>
      </c>
      <c r="C1722" s="4">
        <v>30.983000000000001</v>
      </c>
      <c r="D1722" s="4">
        <v>31.056000000000001</v>
      </c>
      <c r="E1722" s="4">
        <v>30.655999999999999</v>
      </c>
      <c r="F1722" s="7">
        <v>-1.06E-2</v>
      </c>
      <c r="G1722" s="35">
        <f t="shared" si="52"/>
        <v>0.40000000000000213</v>
      </c>
      <c r="H1722" s="34">
        <f t="shared" si="53"/>
        <v>1.2702859350850101E-2</v>
      </c>
    </row>
    <row r="1723" spans="1:8">
      <c r="A1723" s="2" t="s">
        <v>1810</v>
      </c>
      <c r="B1723" s="6">
        <v>30.983000000000001</v>
      </c>
      <c r="C1723" s="4">
        <v>31.056000000000001</v>
      </c>
      <c r="D1723" s="4">
        <v>31.335000000000001</v>
      </c>
      <c r="E1723" s="4">
        <v>30.946000000000002</v>
      </c>
      <c r="F1723" s="7">
        <v>-2.3999999999999998E-3</v>
      </c>
      <c r="G1723" s="35">
        <f t="shared" si="52"/>
        <v>0.38899999999999935</v>
      </c>
      <c r="H1723" s="34">
        <f t="shared" si="53"/>
        <v>1.4125195518243016E-2</v>
      </c>
    </row>
    <row r="1724" spans="1:8">
      <c r="A1724" s="2" t="s">
        <v>1811</v>
      </c>
      <c r="B1724" s="6">
        <v>31.056000000000001</v>
      </c>
      <c r="C1724" s="4">
        <v>31.327000000000002</v>
      </c>
      <c r="D1724" s="4">
        <v>31.47</v>
      </c>
      <c r="E1724" s="4">
        <v>30.974</v>
      </c>
      <c r="F1724" s="7">
        <v>-8.6999999999999994E-3</v>
      </c>
      <c r="G1724" s="35">
        <f t="shared" si="52"/>
        <v>0.49599999999999866</v>
      </c>
      <c r="H1724" s="34">
        <f t="shared" si="53"/>
        <v>1.9383231401482064E-2</v>
      </c>
    </row>
    <row r="1725" spans="1:8">
      <c r="A1725" s="2" t="s">
        <v>1812</v>
      </c>
      <c r="B1725" s="3">
        <v>31.327000000000002</v>
      </c>
      <c r="C1725" s="4">
        <v>30.902999999999999</v>
      </c>
      <c r="D1725" s="4">
        <v>31.605</v>
      </c>
      <c r="E1725" s="4">
        <v>30.902999999999999</v>
      </c>
      <c r="F1725" s="5">
        <v>1.37E-2</v>
      </c>
      <c r="G1725" s="35">
        <f t="shared" si="52"/>
        <v>0.70200000000000173</v>
      </c>
      <c r="H1725" s="34">
        <f t="shared" si="53"/>
        <v>1.5200956319462434E-2</v>
      </c>
    </row>
    <row r="1726" spans="1:8">
      <c r="A1726" s="2" t="s">
        <v>1813</v>
      </c>
      <c r="B1726" s="6">
        <v>30.902999999999999</v>
      </c>
      <c r="C1726" s="4">
        <v>30.952000000000002</v>
      </c>
      <c r="D1726" s="4">
        <v>31.13</v>
      </c>
      <c r="E1726" s="4">
        <v>30.890999999999998</v>
      </c>
      <c r="F1726" s="7">
        <v>-1.6000000000000001E-3</v>
      </c>
      <c r="G1726" s="35">
        <f t="shared" si="52"/>
        <v>0.23900000000000077</v>
      </c>
      <c r="H1726" s="34">
        <f t="shared" si="53"/>
        <v>3.8608167485138399E-3</v>
      </c>
    </row>
    <row r="1727" spans="1:8">
      <c r="A1727" s="2" t="s">
        <v>1814</v>
      </c>
      <c r="B1727" s="6">
        <v>30.952000000000002</v>
      </c>
      <c r="C1727" s="4">
        <v>30.952000000000002</v>
      </c>
      <c r="D1727" s="4">
        <v>30.952000000000002</v>
      </c>
      <c r="E1727" s="4">
        <v>30.952000000000002</v>
      </c>
      <c r="F1727" s="7">
        <v>0</v>
      </c>
      <c r="G1727" s="35">
        <f t="shared" si="52"/>
        <v>0</v>
      </c>
      <c r="H1727" s="34">
        <f t="shared" si="53"/>
        <v>8.7833545108005218E-3</v>
      </c>
    </row>
    <row r="1728" spans="1:8">
      <c r="A1728" s="2" t="s">
        <v>1815</v>
      </c>
      <c r="B1728" s="6">
        <v>30.952000000000002</v>
      </c>
      <c r="C1728" s="4">
        <v>31.48</v>
      </c>
      <c r="D1728" s="4">
        <v>31.48</v>
      </c>
      <c r="E1728" s="4">
        <v>30.927</v>
      </c>
      <c r="F1728" s="7">
        <v>-1.6799999999999999E-2</v>
      </c>
      <c r="G1728" s="35">
        <f t="shared" si="52"/>
        <v>0.55300000000000082</v>
      </c>
      <c r="H1728" s="34">
        <f t="shared" si="53"/>
        <v>1.2451497996310687E-2</v>
      </c>
    </row>
    <row r="1729" spans="1:8">
      <c r="A1729" s="2" t="s">
        <v>1816</v>
      </c>
      <c r="B1729" s="3">
        <v>31.48</v>
      </c>
      <c r="C1729" s="4">
        <v>31.442</v>
      </c>
      <c r="D1729" s="4">
        <v>31.594000000000001</v>
      </c>
      <c r="E1729" s="4">
        <v>31.364000000000001</v>
      </c>
      <c r="F1729" s="5">
        <v>1.1999999999999999E-3</v>
      </c>
      <c r="G1729" s="35">
        <f t="shared" si="52"/>
        <v>0.23000000000000043</v>
      </c>
      <c r="H1729" s="34">
        <f t="shared" si="53"/>
        <v>1.0805038163143495E-2</v>
      </c>
    </row>
    <row r="1730" spans="1:8">
      <c r="A1730" s="2" t="s">
        <v>1817</v>
      </c>
      <c r="B1730" s="6">
        <v>31.442</v>
      </c>
      <c r="C1730" s="4">
        <v>31.837</v>
      </c>
      <c r="D1730" s="4">
        <v>31.866</v>
      </c>
      <c r="E1730" s="4">
        <v>31.408000000000001</v>
      </c>
      <c r="F1730" s="7">
        <v>-1.24E-2</v>
      </c>
      <c r="G1730" s="35">
        <f t="shared" si="52"/>
        <v>0.45799999999999841</v>
      </c>
      <c r="H1730" s="34">
        <f t="shared" si="53"/>
        <v>1.3112760384183571E-2</v>
      </c>
    </row>
    <row r="1731" spans="1:8">
      <c r="A1731" s="2" t="s">
        <v>1818</v>
      </c>
      <c r="B1731" s="6">
        <v>31.837</v>
      </c>
      <c r="C1731" s="4">
        <v>32.067999999999998</v>
      </c>
      <c r="D1731" s="4">
        <v>32.067999999999998</v>
      </c>
      <c r="E1731" s="4">
        <v>31.684999999999999</v>
      </c>
      <c r="F1731" s="7">
        <v>-7.1999999999999998E-3</v>
      </c>
      <c r="G1731" s="35">
        <f t="shared" ref="G1731:G1736" si="54">D1731-E1731</f>
        <v>0.38299999999999912</v>
      </c>
      <c r="H1731" s="34">
        <f t="shared" ref="H1731:H1735" si="55">(SUM(G1731:G1732)/2)/C1732</f>
        <v>1.6101026045777365E-2</v>
      </c>
    </row>
    <row r="1732" spans="1:8">
      <c r="A1732" s="2" t="s">
        <v>1819</v>
      </c>
      <c r="B1732" s="3">
        <v>32.067999999999998</v>
      </c>
      <c r="C1732" s="4">
        <v>31.675000000000001</v>
      </c>
      <c r="D1732" s="4">
        <v>32.311999999999998</v>
      </c>
      <c r="E1732" s="4">
        <v>31.675000000000001</v>
      </c>
      <c r="F1732" s="5">
        <v>1.6000000000000001E-3</v>
      </c>
      <c r="G1732" s="35">
        <f t="shared" si="54"/>
        <v>0.6369999999999969</v>
      </c>
      <c r="H1732" s="34">
        <f t="shared" si="55"/>
        <v>1.4112527199253872E-2</v>
      </c>
    </row>
    <row r="1733" spans="1:8">
      <c r="A1733" s="2" t="s">
        <v>1821</v>
      </c>
      <c r="B1733" s="6">
        <v>32.017000000000003</v>
      </c>
      <c r="C1733" s="4">
        <v>32.17</v>
      </c>
      <c r="D1733" s="4">
        <v>32.195999999999998</v>
      </c>
      <c r="E1733" s="4">
        <v>31.925000000000001</v>
      </c>
      <c r="F1733" s="7">
        <v>-4.7999999999999996E-3</v>
      </c>
      <c r="G1733" s="35">
        <f t="shared" si="54"/>
        <v>0.27099999999999724</v>
      </c>
      <c r="H1733" s="34">
        <f t="shared" si="55"/>
        <v>9.0188832868818621E-3</v>
      </c>
    </row>
    <row r="1734" spans="1:8">
      <c r="A1734" s="2" t="s">
        <v>1822</v>
      </c>
      <c r="B1734" s="3">
        <v>32.17</v>
      </c>
      <c r="C1734" s="4">
        <v>31.933</v>
      </c>
      <c r="D1734" s="4">
        <v>32.238</v>
      </c>
      <c r="E1734" s="4">
        <v>31.933</v>
      </c>
      <c r="F1734" s="5">
        <v>7.4000000000000003E-3</v>
      </c>
      <c r="G1734" s="35">
        <f t="shared" si="54"/>
        <v>0.30499999999999972</v>
      </c>
      <c r="H1734" s="34">
        <f t="shared" si="55"/>
        <v>8.4094035263223201E-3</v>
      </c>
    </row>
    <row r="1735" spans="1:8">
      <c r="A1735" s="2" t="s">
        <v>1823</v>
      </c>
      <c r="B1735" s="6">
        <v>31.933</v>
      </c>
      <c r="C1735" s="4">
        <v>31.988</v>
      </c>
      <c r="D1735" s="4">
        <v>32.046999999999997</v>
      </c>
      <c r="E1735" s="4">
        <v>31.814</v>
      </c>
      <c r="F1735" s="7">
        <v>-1.6999999999999999E-3</v>
      </c>
      <c r="G1735" s="35">
        <f t="shared" si="54"/>
        <v>0.23299999999999699</v>
      </c>
      <c r="H1735" s="34">
        <f t="shared" si="55"/>
        <v>1.040794167829992E-2</v>
      </c>
    </row>
    <row r="1736" spans="1:8">
      <c r="A1736" s="2" t="s">
        <v>1824</v>
      </c>
      <c r="B1736" s="6">
        <v>31.988</v>
      </c>
      <c r="C1736" s="4">
        <v>32.234999999999999</v>
      </c>
      <c r="D1736" s="4">
        <v>32.323</v>
      </c>
      <c r="E1736" s="4">
        <v>31.885000000000002</v>
      </c>
      <c r="F1736" s="7">
        <v>-7.7000000000000002E-3</v>
      </c>
      <c r="G1736" s="35">
        <f t="shared" si="54"/>
        <v>0.43799999999999883</v>
      </c>
      <c r="H1736" s="34"/>
    </row>
    <row r="1737" spans="1:8">
      <c r="G1737" s="35"/>
      <c r="H1737" s="34"/>
    </row>
    <row r="1738" spans="1:8">
      <c r="G1738" s="35"/>
      <c r="H1738" s="34"/>
    </row>
    <row r="1739" spans="1:8">
      <c r="G1739" s="35"/>
      <c r="H1739" s="34"/>
    </row>
    <row r="1740" spans="1:8">
      <c r="G1740" s="35"/>
      <c r="H1740" s="34"/>
    </row>
    <row r="1741" spans="1:8">
      <c r="G1741" s="35"/>
      <c r="H1741" s="34"/>
    </row>
    <row r="1742" spans="1:8">
      <c r="G1742" s="35"/>
      <c r="H1742" s="34"/>
    </row>
    <row r="1743" spans="1:8">
      <c r="G1743" s="35"/>
      <c r="H1743" s="34"/>
    </row>
    <row r="1744" spans="1:8">
      <c r="G1744" s="35"/>
      <c r="H1744" s="34"/>
    </row>
    <row r="1745" spans="7:8">
      <c r="G1745" s="35"/>
      <c r="H1745" s="34"/>
    </row>
    <row r="1746" spans="7:8">
      <c r="G1746" s="35"/>
      <c r="H1746" s="34"/>
    </row>
    <row r="1747" spans="7:8">
      <c r="G1747" s="35"/>
      <c r="H1747" s="34"/>
    </row>
    <row r="1748" spans="7:8">
      <c r="G1748" s="35"/>
      <c r="H1748" s="34"/>
    </row>
    <row r="1749" spans="7:8">
      <c r="G1749" s="35"/>
      <c r="H1749" s="34"/>
    </row>
    <row r="1750" spans="7:8">
      <c r="G1750" s="35"/>
      <c r="H1750" s="34"/>
    </row>
    <row r="1751" spans="7:8">
      <c r="G1751" s="35"/>
      <c r="H1751" s="34"/>
    </row>
    <row r="1752" spans="7:8">
      <c r="G1752" s="35"/>
      <c r="H1752" s="34"/>
    </row>
    <row r="1753" spans="7:8">
      <c r="G1753" s="35"/>
      <c r="H1753" s="34"/>
    </row>
    <row r="1754" spans="7:8">
      <c r="G1754" s="35"/>
      <c r="H1754" s="34"/>
    </row>
    <row r="1755" spans="7:8">
      <c r="G1755" s="35"/>
      <c r="H1755" s="34"/>
    </row>
    <row r="1756" spans="7:8">
      <c r="G1756" s="35"/>
      <c r="H1756" s="34"/>
    </row>
    <row r="1757" spans="7:8">
      <c r="G1757" s="35"/>
      <c r="H1757" s="34"/>
    </row>
    <row r="1758" spans="7:8">
      <c r="G1758" s="35"/>
      <c r="H1758" s="34"/>
    </row>
    <row r="1759" spans="7:8">
      <c r="G1759" s="35"/>
      <c r="H1759" s="34"/>
    </row>
    <row r="1760" spans="7:8">
      <c r="G1760" s="35"/>
      <c r="H1760" s="34"/>
    </row>
    <row r="1761" spans="7:8">
      <c r="G1761" s="35"/>
      <c r="H1761" s="34"/>
    </row>
    <row r="1762" spans="7:8">
      <c r="G1762" s="35"/>
      <c r="H1762" s="34"/>
    </row>
    <row r="1763" spans="7:8">
      <c r="G1763" s="35"/>
      <c r="H1763" s="34"/>
    </row>
    <row r="1764" spans="7:8">
      <c r="G1764" s="35"/>
      <c r="H1764" s="34"/>
    </row>
    <row r="1765" spans="7:8">
      <c r="G1765" s="35"/>
      <c r="H1765" s="34"/>
    </row>
    <row r="1766" spans="7:8">
      <c r="G1766" s="35"/>
      <c r="H1766" s="34"/>
    </row>
    <row r="1767" spans="7:8">
      <c r="G1767" s="35"/>
      <c r="H1767" s="34"/>
    </row>
    <row r="1768" spans="7:8">
      <c r="G1768" s="35"/>
      <c r="H1768" s="34"/>
    </row>
    <row r="1769" spans="7:8">
      <c r="G1769" s="35"/>
      <c r="H1769" s="34"/>
    </row>
    <row r="1770" spans="7:8">
      <c r="G1770" s="35"/>
      <c r="H1770" s="34"/>
    </row>
    <row r="1771" spans="7:8">
      <c r="G1771" s="35"/>
      <c r="H1771" s="34"/>
    </row>
    <row r="1772" spans="7:8">
      <c r="G1772" s="35"/>
      <c r="H1772" s="34"/>
    </row>
    <row r="1773" spans="7:8">
      <c r="G1773" s="35"/>
      <c r="H1773" s="34"/>
    </row>
    <row r="1774" spans="7:8">
      <c r="G1774" s="35"/>
      <c r="H1774" s="34"/>
    </row>
    <row r="1775" spans="7:8">
      <c r="G1775" s="35"/>
      <c r="H1775" s="34"/>
    </row>
    <row r="1776" spans="7:8">
      <c r="G1776" s="35"/>
      <c r="H1776" s="34"/>
    </row>
    <row r="1777" spans="7:8">
      <c r="G1777" s="35"/>
      <c r="H1777" s="34"/>
    </row>
    <row r="1778" spans="7:8">
      <c r="G1778" s="35"/>
      <c r="H1778" s="34"/>
    </row>
    <row r="1779" spans="7:8">
      <c r="G1779" s="35"/>
      <c r="H1779" s="34"/>
    </row>
    <row r="1780" spans="7:8">
      <c r="G1780" s="35"/>
      <c r="H1780" s="34"/>
    </row>
    <row r="1781" spans="7:8">
      <c r="G1781" s="35"/>
      <c r="H1781" s="34"/>
    </row>
    <row r="1782" spans="7:8">
      <c r="G1782" s="35"/>
      <c r="H1782" s="34"/>
    </row>
    <row r="1783" spans="7:8">
      <c r="G1783" s="35"/>
      <c r="H1783" s="34"/>
    </row>
    <row r="1784" spans="7:8">
      <c r="G1784" s="35"/>
      <c r="H1784" s="34"/>
    </row>
    <row r="1785" spans="7:8">
      <c r="G1785" s="35"/>
      <c r="H1785" s="34"/>
    </row>
    <row r="1786" spans="7:8">
      <c r="G1786" s="35"/>
      <c r="H1786" s="34"/>
    </row>
    <row r="1787" spans="7:8">
      <c r="G1787" s="35"/>
      <c r="H1787" s="34"/>
    </row>
    <row r="1788" spans="7:8">
      <c r="G1788" s="35"/>
      <c r="H1788" s="34"/>
    </row>
    <row r="1789" spans="7:8">
      <c r="G1789" s="35"/>
      <c r="H1789" s="34"/>
    </row>
    <row r="1790" spans="7:8">
      <c r="G1790" s="35"/>
      <c r="H1790" s="34"/>
    </row>
    <row r="1791" spans="7:8">
      <c r="G1791" s="35"/>
      <c r="H1791" s="34"/>
    </row>
    <row r="1792" spans="7:8">
      <c r="G1792" s="35"/>
      <c r="H1792" s="34"/>
    </row>
    <row r="1793" spans="7:8">
      <c r="G1793" s="35"/>
      <c r="H1793" s="34"/>
    </row>
    <row r="1794" spans="7:8">
      <c r="G1794" s="35"/>
      <c r="H1794" s="34"/>
    </row>
    <row r="1795" spans="7:8">
      <c r="G1795" s="35"/>
      <c r="H1795" s="34"/>
    </row>
    <row r="1796" spans="7:8">
      <c r="G1796" s="35"/>
      <c r="H1796" s="34"/>
    </row>
    <row r="1797" spans="7:8">
      <c r="G1797" s="35"/>
      <c r="H1797" s="34"/>
    </row>
    <row r="1798" spans="7:8">
      <c r="G1798" s="35"/>
      <c r="H1798" s="34"/>
    </row>
    <row r="1799" spans="7:8">
      <c r="G1799" s="35"/>
      <c r="H1799" s="34"/>
    </row>
    <row r="1800" spans="7:8">
      <c r="G1800" s="35"/>
      <c r="H1800" s="34"/>
    </row>
    <row r="1801" spans="7:8">
      <c r="G1801" s="35"/>
      <c r="H1801" s="34"/>
    </row>
    <row r="1802" spans="7:8">
      <c r="G1802" s="35"/>
      <c r="H1802" s="34"/>
    </row>
    <row r="1803" spans="7:8">
      <c r="G1803" s="35"/>
      <c r="H1803" s="34"/>
    </row>
    <row r="1804" spans="7:8">
      <c r="G1804" s="35"/>
      <c r="H1804" s="34"/>
    </row>
    <row r="1805" spans="7:8">
      <c r="G1805" s="35"/>
      <c r="H1805" s="34"/>
    </row>
    <row r="1806" spans="7:8">
      <c r="G1806" s="35"/>
      <c r="H1806" s="34"/>
    </row>
    <row r="1807" spans="7:8">
      <c r="G1807" s="35"/>
      <c r="H1807" s="34"/>
    </row>
    <row r="1808" spans="7:8">
      <c r="G1808" s="35"/>
      <c r="H1808" s="34"/>
    </row>
    <row r="1809" spans="7:8">
      <c r="G1809" s="35"/>
      <c r="H1809" s="34"/>
    </row>
    <row r="1810" spans="7:8">
      <c r="G1810" s="35"/>
      <c r="H1810" s="34"/>
    </row>
    <row r="1811" spans="7:8">
      <c r="G1811" s="35"/>
      <c r="H1811" s="34"/>
    </row>
    <row r="1812" spans="7:8">
      <c r="G1812" s="35"/>
      <c r="H1812" s="34"/>
    </row>
    <row r="1813" spans="7:8">
      <c r="G1813" s="35"/>
      <c r="H1813" s="34"/>
    </row>
    <row r="1814" spans="7:8">
      <c r="G1814" s="35"/>
      <c r="H1814" s="34"/>
    </row>
    <row r="1815" spans="7:8">
      <c r="G1815" s="35"/>
      <c r="H1815" s="34"/>
    </row>
    <row r="1816" spans="7:8">
      <c r="G1816" s="35"/>
      <c r="H1816" s="34"/>
    </row>
    <row r="1817" spans="7:8">
      <c r="G1817" s="35"/>
      <c r="H1817" s="34"/>
    </row>
    <row r="1818" spans="7:8">
      <c r="G1818" s="35"/>
      <c r="H1818" s="34"/>
    </row>
    <row r="1819" spans="7:8">
      <c r="G1819" s="35"/>
      <c r="H1819" s="34"/>
    </row>
    <row r="1820" spans="7:8">
      <c r="G1820" s="35"/>
      <c r="H1820" s="34"/>
    </row>
    <row r="1821" spans="7:8">
      <c r="G1821" s="35"/>
      <c r="H1821" s="34"/>
    </row>
    <row r="1822" spans="7:8">
      <c r="G1822" s="35"/>
      <c r="H1822" s="34"/>
    </row>
    <row r="1823" spans="7:8">
      <c r="G1823" s="35"/>
      <c r="H1823" s="34"/>
    </row>
    <row r="1824" spans="7:8">
      <c r="G1824" s="35"/>
      <c r="H1824" s="34"/>
    </row>
    <row r="1825" spans="7:8">
      <c r="G1825" s="35"/>
      <c r="H1825" s="34"/>
    </row>
    <row r="1826" spans="7:8">
      <c r="G1826" s="35"/>
      <c r="H1826" s="34"/>
    </row>
    <row r="1827" spans="7:8">
      <c r="G1827" s="35"/>
      <c r="H1827" s="34"/>
    </row>
    <row r="1828" spans="7:8">
      <c r="G1828" s="35"/>
      <c r="H1828" s="34"/>
    </row>
    <row r="1829" spans="7:8">
      <c r="G1829" s="35"/>
      <c r="H1829" s="34"/>
    </row>
    <row r="1830" spans="7:8">
      <c r="G1830" s="35"/>
      <c r="H1830" s="34"/>
    </row>
    <row r="1831" spans="7:8">
      <c r="G1831" s="35"/>
      <c r="H1831" s="34"/>
    </row>
    <row r="1832" spans="7:8">
      <c r="G1832" s="35"/>
      <c r="H1832" s="34"/>
    </row>
    <row r="1833" spans="7:8">
      <c r="G1833" s="35"/>
      <c r="H1833" s="34"/>
    </row>
    <row r="1834" spans="7:8">
      <c r="G1834" s="35"/>
      <c r="H1834" s="34"/>
    </row>
    <row r="1835" spans="7:8">
      <c r="G1835" s="35"/>
      <c r="H1835" s="34"/>
    </row>
    <row r="1836" spans="7:8">
      <c r="G1836" s="35"/>
      <c r="H1836" s="34"/>
    </row>
    <row r="1837" spans="7:8">
      <c r="G1837" s="35"/>
      <c r="H1837" s="34"/>
    </row>
    <row r="1838" spans="7:8">
      <c r="G1838" s="35"/>
      <c r="H1838" s="34"/>
    </row>
    <row r="1839" spans="7:8">
      <c r="G1839" s="35"/>
      <c r="H1839" s="34"/>
    </row>
    <row r="1840" spans="7:8">
      <c r="G1840" s="35"/>
      <c r="H1840" s="34"/>
    </row>
    <row r="1841" spans="7:8">
      <c r="G1841" s="35"/>
      <c r="H1841" s="34"/>
    </row>
    <row r="1842" spans="7:8">
      <c r="G1842" s="35"/>
      <c r="H1842" s="34"/>
    </row>
    <row r="1843" spans="7:8">
      <c r="G1843" s="35"/>
      <c r="H1843" s="34"/>
    </row>
    <row r="1844" spans="7:8">
      <c r="G1844" s="35"/>
      <c r="H1844" s="34"/>
    </row>
    <row r="1845" spans="7:8">
      <c r="G1845" s="35"/>
      <c r="H1845" s="34"/>
    </row>
    <row r="1846" spans="7:8">
      <c r="G1846" s="35"/>
      <c r="H1846" s="34"/>
    </row>
    <row r="1847" spans="7:8">
      <c r="G1847" s="35"/>
      <c r="H1847" s="34"/>
    </row>
    <row r="1848" spans="7:8">
      <c r="G1848" s="35"/>
      <c r="H1848" s="34"/>
    </row>
    <row r="1849" spans="7:8">
      <c r="G1849" s="35"/>
      <c r="H1849" s="34"/>
    </row>
    <row r="1850" spans="7:8">
      <c r="G1850" s="35"/>
      <c r="H1850" s="34"/>
    </row>
    <row r="1851" spans="7:8">
      <c r="G1851" s="35"/>
      <c r="H1851" s="34"/>
    </row>
    <row r="1852" spans="7:8">
      <c r="G1852" s="35"/>
      <c r="H1852" s="34"/>
    </row>
    <row r="1853" spans="7:8">
      <c r="G1853" s="35"/>
      <c r="H1853" s="34"/>
    </row>
    <row r="1854" spans="7:8">
      <c r="G1854" s="35"/>
      <c r="H1854" s="34"/>
    </row>
    <row r="1855" spans="7:8">
      <c r="G1855" s="35"/>
      <c r="H1855" s="34"/>
    </row>
    <row r="1856" spans="7:8">
      <c r="G1856" s="35"/>
      <c r="H1856" s="34"/>
    </row>
    <row r="1857" spans="7:8">
      <c r="G1857" s="35"/>
      <c r="H1857" s="34"/>
    </row>
    <row r="1858" spans="7:8">
      <c r="G1858" s="35"/>
      <c r="H1858" s="34"/>
    </row>
    <row r="1859" spans="7:8">
      <c r="G1859" s="35"/>
      <c r="H1859" s="34"/>
    </row>
    <row r="1860" spans="7:8">
      <c r="G1860" s="35"/>
      <c r="H1860" s="34"/>
    </row>
    <row r="1861" spans="7:8">
      <c r="G1861" s="35"/>
      <c r="H1861" s="34"/>
    </row>
    <row r="1862" spans="7:8">
      <c r="G1862" s="35"/>
      <c r="H1862" s="34"/>
    </row>
    <row r="1863" spans="7:8">
      <c r="G1863" s="35"/>
      <c r="H1863" s="34"/>
    </row>
    <row r="1864" spans="7:8">
      <c r="G1864" s="35"/>
      <c r="H1864" s="34"/>
    </row>
    <row r="1865" spans="7:8">
      <c r="G1865" s="35"/>
      <c r="H1865" s="34"/>
    </row>
    <row r="1866" spans="7:8">
      <c r="G1866" s="35"/>
      <c r="H1866" s="34"/>
    </row>
    <row r="1867" spans="7:8">
      <c r="G1867" s="35"/>
      <c r="H1867" s="34"/>
    </row>
    <row r="1868" spans="7:8">
      <c r="G1868" s="35"/>
      <c r="H1868" s="34"/>
    </row>
    <row r="1869" spans="7:8">
      <c r="G1869" s="35"/>
      <c r="H1869" s="34"/>
    </row>
    <row r="1870" spans="7:8">
      <c r="G1870" s="35"/>
      <c r="H1870" s="34"/>
    </row>
    <row r="1871" spans="7:8">
      <c r="G1871" s="35"/>
      <c r="H1871" s="34"/>
    </row>
    <row r="1872" spans="7:8">
      <c r="G1872" s="35"/>
      <c r="H1872" s="34"/>
    </row>
    <row r="1873" spans="7:8">
      <c r="G1873" s="35"/>
      <c r="H1873" s="34"/>
    </row>
    <row r="1874" spans="7:8">
      <c r="G1874" s="35"/>
      <c r="H1874" s="34"/>
    </row>
    <row r="1875" spans="7:8">
      <c r="G1875" s="35"/>
      <c r="H1875" s="34"/>
    </row>
    <row r="1876" spans="7:8">
      <c r="G1876" s="35"/>
      <c r="H1876" s="34"/>
    </row>
    <row r="1877" spans="7:8">
      <c r="G1877" s="35"/>
      <c r="H1877" s="34"/>
    </row>
    <row r="1878" spans="7:8">
      <c r="G1878" s="35"/>
      <c r="H1878" s="34"/>
    </row>
    <row r="1879" spans="7:8">
      <c r="G1879" s="35"/>
      <c r="H1879" s="34"/>
    </row>
    <row r="1880" spans="7:8">
      <c r="G1880" s="35"/>
      <c r="H1880" s="34"/>
    </row>
    <row r="1881" spans="7:8">
      <c r="G1881" s="35"/>
      <c r="H1881" s="34"/>
    </row>
    <row r="1882" spans="7:8">
      <c r="G1882" s="35"/>
      <c r="H1882" s="34"/>
    </row>
    <row r="1883" spans="7:8">
      <c r="G1883" s="35"/>
      <c r="H1883" s="34"/>
    </row>
    <row r="1884" spans="7:8">
      <c r="G1884" s="35"/>
      <c r="H1884" s="34"/>
    </row>
    <row r="1885" spans="7:8">
      <c r="G1885" s="35"/>
      <c r="H1885" s="34"/>
    </row>
    <row r="1886" spans="7:8">
      <c r="G1886" s="35"/>
      <c r="H1886" s="34"/>
    </row>
    <row r="1887" spans="7:8">
      <c r="G1887" s="35"/>
      <c r="H1887" s="34"/>
    </row>
    <row r="1888" spans="7:8">
      <c r="G1888" s="35"/>
      <c r="H1888" s="34"/>
    </row>
    <row r="1889" spans="7:8">
      <c r="G1889" s="35"/>
      <c r="H1889" s="34"/>
    </row>
    <row r="1890" spans="7:8">
      <c r="G1890" s="35"/>
      <c r="H1890" s="34"/>
    </row>
    <row r="1891" spans="7:8">
      <c r="G1891" s="35"/>
      <c r="H1891" s="34"/>
    </row>
    <row r="1892" spans="7:8">
      <c r="G1892" s="35"/>
      <c r="H1892" s="34"/>
    </row>
    <row r="1893" spans="7:8">
      <c r="G1893" s="35"/>
      <c r="H1893" s="34"/>
    </row>
    <row r="1894" spans="7:8">
      <c r="G1894" s="35"/>
      <c r="H1894" s="34"/>
    </row>
    <row r="1895" spans="7:8">
      <c r="G1895" s="35"/>
      <c r="H1895" s="34"/>
    </row>
    <row r="1896" spans="7:8">
      <c r="G1896" s="35"/>
      <c r="H1896" s="34"/>
    </row>
    <row r="1897" spans="7:8">
      <c r="G1897" s="35"/>
      <c r="H1897" s="34"/>
    </row>
    <row r="1898" spans="7:8">
      <c r="G1898" s="35"/>
      <c r="H1898" s="34"/>
    </row>
    <row r="1899" spans="7:8">
      <c r="G1899" s="35"/>
      <c r="H1899" s="34"/>
    </row>
    <row r="1900" spans="7:8">
      <c r="G1900" s="35"/>
      <c r="H1900" s="34"/>
    </row>
    <row r="1901" spans="7:8">
      <c r="G1901" s="35"/>
      <c r="H1901" s="34"/>
    </row>
    <row r="1902" spans="7:8">
      <c r="G1902" s="35"/>
      <c r="H1902" s="34"/>
    </row>
    <row r="1903" spans="7:8">
      <c r="G1903" s="35"/>
      <c r="H1903" s="34"/>
    </row>
    <row r="1904" spans="7:8">
      <c r="G1904" s="35"/>
      <c r="H1904" s="34"/>
    </row>
    <row r="1905" spans="7:8">
      <c r="G1905" s="35"/>
      <c r="H1905" s="34"/>
    </row>
    <row r="1906" spans="7:8">
      <c r="G1906" s="35"/>
      <c r="H1906" s="34"/>
    </row>
    <row r="1907" spans="7:8">
      <c r="G1907" s="35"/>
      <c r="H1907" s="34"/>
    </row>
    <row r="1908" spans="7:8">
      <c r="G1908" s="35"/>
      <c r="H1908" s="34"/>
    </row>
    <row r="1909" spans="7:8">
      <c r="G1909" s="35"/>
      <c r="H1909" s="34"/>
    </row>
    <row r="1910" spans="7:8">
      <c r="G1910" s="35"/>
      <c r="H1910" s="34"/>
    </row>
    <row r="1911" spans="7:8">
      <c r="G1911" s="35"/>
      <c r="H1911" s="34"/>
    </row>
    <row r="1912" spans="7:8">
      <c r="G1912" s="35"/>
      <c r="H1912" s="34"/>
    </row>
    <row r="1913" spans="7:8">
      <c r="G1913" s="35"/>
      <c r="H1913" s="34"/>
    </row>
    <row r="1914" spans="7:8">
      <c r="G1914" s="35"/>
      <c r="H1914" s="34"/>
    </row>
    <row r="1915" spans="7:8">
      <c r="G1915" s="35"/>
      <c r="H1915" s="34"/>
    </row>
    <row r="1916" spans="7:8">
      <c r="G1916" s="35"/>
      <c r="H1916" s="34"/>
    </row>
    <row r="1917" spans="7:8">
      <c r="G1917" s="35"/>
      <c r="H1917" s="34"/>
    </row>
    <row r="1918" spans="7:8">
      <c r="G1918" s="35"/>
      <c r="H1918" s="34"/>
    </row>
    <row r="1919" spans="7:8">
      <c r="G1919" s="35"/>
      <c r="H1919" s="34"/>
    </row>
    <row r="1920" spans="7:8">
      <c r="G1920" s="35"/>
      <c r="H1920" s="34"/>
    </row>
    <row r="1921" spans="7:8">
      <c r="G1921" s="35"/>
      <c r="H1921" s="34"/>
    </row>
    <row r="1922" spans="7:8">
      <c r="G1922" s="35"/>
      <c r="H1922" s="34"/>
    </row>
    <row r="1923" spans="7:8">
      <c r="G1923" s="35"/>
      <c r="H1923" s="34"/>
    </row>
    <row r="1924" spans="7:8">
      <c r="G1924" s="35"/>
      <c r="H1924" s="34"/>
    </row>
    <row r="1925" spans="7:8">
      <c r="G1925" s="35"/>
      <c r="H1925" s="34"/>
    </row>
    <row r="1926" spans="7:8">
      <c r="G1926" s="35"/>
      <c r="H1926" s="34"/>
    </row>
    <row r="1927" spans="7:8">
      <c r="G1927" s="35"/>
      <c r="H1927" s="34"/>
    </row>
    <row r="1928" spans="7:8">
      <c r="G1928" s="35"/>
      <c r="H1928" s="34"/>
    </row>
    <row r="1929" spans="7:8">
      <c r="G1929" s="35"/>
      <c r="H1929" s="34"/>
    </row>
    <row r="1930" spans="7:8">
      <c r="G1930" s="35"/>
      <c r="H1930" s="34"/>
    </row>
    <row r="1931" spans="7:8">
      <c r="G1931" s="35"/>
      <c r="H1931" s="34"/>
    </row>
    <row r="1932" spans="7:8">
      <c r="G1932" s="35"/>
      <c r="H1932" s="34"/>
    </row>
    <row r="1933" spans="7:8">
      <c r="G1933" s="35"/>
      <c r="H1933" s="34"/>
    </row>
    <row r="1934" spans="7:8">
      <c r="G1934" s="35"/>
      <c r="H1934" s="34"/>
    </row>
    <row r="1935" spans="7:8">
      <c r="G1935" s="35"/>
      <c r="H1935" s="34"/>
    </row>
    <row r="1936" spans="7:8">
      <c r="G1936" s="35"/>
      <c r="H1936" s="34"/>
    </row>
    <row r="1937" spans="7:8">
      <c r="G1937" s="35"/>
      <c r="H1937" s="34"/>
    </row>
    <row r="1938" spans="7:8">
      <c r="G1938" s="35"/>
      <c r="H1938" s="34"/>
    </row>
    <row r="1939" spans="7:8">
      <c r="G1939" s="35"/>
      <c r="H1939" s="34"/>
    </row>
    <row r="1940" spans="7:8">
      <c r="G1940" s="35"/>
      <c r="H1940" s="34"/>
    </row>
    <row r="1941" spans="7:8">
      <c r="G1941" s="35"/>
      <c r="H1941" s="34"/>
    </row>
    <row r="1942" spans="7:8">
      <c r="G1942" s="35"/>
      <c r="H1942" s="34"/>
    </row>
    <row r="1943" spans="7:8">
      <c r="G1943" s="35"/>
      <c r="H1943" s="34"/>
    </row>
    <row r="1944" spans="7:8">
      <c r="G1944" s="35"/>
      <c r="H1944" s="34"/>
    </row>
    <row r="1945" spans="7:8">
      <c r="G1945" s="35"/>
      <c r="H1945" s="34"/>
    </row>
    <row r="1946" spans="7:8">
      <c r="G1946" s="35"/>
      <c r="H1946" s="34"/>
    </row>
    <row r="1947" spans="7:8">
      <c r="G1947" s="35"/>
      <c r="H1947" s="34"/>
    </row>
    <row r="1948" spans="7:8">
      <c r="G1948" s="35"/>
      <c r="H1948" s="34"/>
    </row>
    <row r="1949" spans="7:8">
      <c r="G1949" s="35"/>
      <c r="H1949" s="34"/>
    </row>
    <row r="1950" spans="7:8">
      <c r="G1950" s="35"/>
      <c r="H1950" s="34"/>
    </row>
    <row r="1951" spans="7:8">
      <c r="G1951" s="35"/>
      <c r="H1951" s="34"/>
    </row>
    <row r="1952" spans="7:8">
      <c r="G1952" s="35"/>
      <c r="H1952" s="34"/>
    </row>
    <row r="1953" spans="7:8">
      <c r="G1953" s="35"/>
      <c r="H1953" s="34"/>
    </row>
    <row r="1954" spans="7:8">
      <c r="G1954" s="35"/>
      <c r="H1954" s="34"/>
    </row>
    <row r="1955" spans="7:8">
      <c r="G1955" s="35"/>
      <c r="H1955" s="34"/>
    </row>
    <row r="1956" spans="7:8">
      <c r="G1956" s="35"/>
      <c r="H1956" s="34"/>
    </row>
    <row r="1957" spans="7:8">
      <c r="G1957" s="35"/>
      <c r="H1957" s="34"/>
    </row>
    <row r="1958" spans="7:8">
      <c r="G1958" s="35"/>
      <c r="H1958" s="34"/>
    </row>
    <row r="1959" spans="7:8">
      <c r="G1959" s="35"/>
      <c r="H1959" s="34"/>
    </row>
    <row r="1960" spans="7:8">
      <c r="G1960" s="35"/>
      <c r="H1960" s="34"/>
    </row>
    <row r="1961" spans="7:8">
      <c r="G1961" s="35"/>
      <c r="H1961" s="34"/>
    </row>
    <row r="1962" spans="7:8">
      <c r="G1962" s="35"/>
      <c r="H1962" s="34"/>
    </row>
    <row r="1963" spans="7:8">
      <c r="G1963" s="35"/>
      <c r="H1963" s="34"/>
    </row>
    <row r="1964" spans="7:8">
      <c r="G1964" s="35"/>
      <c r="H1964" s="34"/>
    </row>
    <row r="1965" spans="7:8">
      <c r="G1965" s="35"/>
      <c r="H1965" s="34"/>
    </row>
    <row r="1966" spans="7:8">
      <c r="G1966" s="35"/>
      <c r="H1966" s="34"/>
    </row>
    <row r="1967" spans="7:8">
      <c r="G1967" s="35"/>
      <c r="H1967" s="34"/>
    </row>
    <row r="1968" spans="7:8">
      <c r="G1968" s="35"/>
      <c r="H1968" s="34"/>
    </row>
    <row r="1969" spans="7:8">
      <c r="G1969" s="35"/>
      <c r="H1969" s="34"/>
    </row>
    <row r="1970" spans="7:8">
      <c r="G1970" s="35"/>
      <c r="H1970" s="34"/>
    </row>
    <row r="1971" spans="7:8">
      <c r="G1971" s="35"/>
      <c r="H1971" s="34"/>
    </row>
    <row r="1972" spans="7:8">
      <c r="G1972" s="35"/>
      <c r="H1972" s="34"/>
    </row>
    <row r="1973" spans="7:8">
      <c r="G1973" s="35"/>
      <c r="H1973" s="34"/>
    </row>
    <row r="1974" spans="7:8">
      <c r="G1974" s="35"/>
      <c r="H1974" s="34"/>
    </row>
    <row r="1975" spans="7:8">
      <c r="G1975" s="35"/>
      <c r="H1975" s="34"/>
    </row>
    <row r="1976" spans="7:8">
      <c r="G1976" s="35"/>
      <c r="H1976" s="34"/>
    </row>
    <row r="1977" spans="7:8">
      <c r="G1977" s="35"/>
      <c r="H1977" s="34"/>
    </row>
    <row r="1978" spans="7:8">
      <c r="G1978" s="35"/>
      <c r="H1978" s="34"/>
    </row>
    <row r="1979" spans="7:8">
      <c r="G1979" s="35"/>
      <c r="H1979" s="34"/>
    </row>
    <row r="1980" spans="7:8">
      <c r="G1980" s="35"/>
      <c r="H1980" s="34"/>
    </row>
    <row r="1981" spans="7:8">
      <c r="G1981" s="35"/>
      <c r="H1981" s="34"/>
    </row>
    <row r="1982" spans="7:8">
      <c r="G1982" s="35"/>
      <c r="H1982" s="34"/>
    </row>
    <row r="1983" spans="7:8">
      <c r="G1983" s="35"/>
      <c r="H1983" s="34"/>
    </row>
    <row r="1984" spans="7:8">
      <c r="G1984" s="35"/>
      <c r="H1984" s="34"/>
    </row>
    <row r="1985" spans="7:8">
      <c r="G1985" s="35"/>
      <c r="H1985" s="34"/>
    </row>
    <row r="1986" spans="7:8">
      <c r="G1986" s="35"/>
      <c r="H1986" s="34"/>
    </row>
    <row r="1987" spans="7:8">
      <c r="G1987" s="35"/>
      <c r="H1987" s="34"/>
    </row>
    <row r="1988" spans="7:8">
      <c r="G1988" s="35"/>
      <c r="H1988" s="34"/>
    </row>
    <row r="1989" spans="7:8">
      <c r="G1989" s="35"/>
      <c r="H1989" s="34"/>
    </row>
    <row r="1990" spans="7:8">
      <c r="G1990" s="35"/>
      <c r="H1990" s="34"/>
    </row>
    <row r="1991" spans="7:8">
      <c r="G1991" s="35"/>
      <c r="H1991" s="34"/>
    </row>
    <row r="1992" spans="7:8">
      <c r="G1992" s="35"/>
      <c r="H1992" s="34"/>
    </row>
    <row r="1993" spans="7:8">
      <c r="G1993" s="35"/>
      <c r="H1993" s="34"/>
    </row>
    <row r="1994" spans="7:8">
      <c r="G1994" s="35"/>
      <c r="H1994" s="34"/>
    </row>
    <row r="1995" spans="7:8">
      <c r="G1995" s="35"/>
      <c r="H1995" s="34"/>
    </row>
    <row r="1996" spans="7:8">
      <c r="G1996" s="35"/>
      <c r="H1996" s="34"/>
    </row>
    <row r="1997" spans="7:8">
      <c r="G1997" s="35"/>
      <c r="H1997" s="34"/>
    </row>
    <row r="1998" spans="7:8">
      <c r="G1998" s="35"/>
      <c r="H1998" s="34"/>
    </row>
    <row r="1999" spans="7:8">
      <c r="G1999" s="35"/>
      <c r="H1999" s="34"/>
    </row>
    <row r="2000" spans="7:8">
      <c r="G2000" s="35"/>
      <c r="H2000" s="34"/>
    </row>
    <row r="2001" spans="7:8">
      <c r="G2001" s="35"/>
      <c r="H2001" s="34"/>
    </row>
    <row r="2002" spans="7:8">
      <c r="G2002" s="35"/>
      <c r="H2002" s="34"/>
    </row>
    <row r="2003" spans="7:8">
      <c r="G2003" s="35"/>
      <c r="H2003" s="34"/>
    </row>
    <row r="2004" spans="7:8">
      <c r="G2004" s="35"/>
      <c r="H2004" s="34"/>
    </row>
    <row r="2005" spans="7:8">
      <c r="G2005" s="35"/>
      <c r="H2005" s="34"/>
    </row>
    <row r="2006" spans="7:8">
      <c r="G2006" s="35"/>
      <c r="H2006" s="34"/>
    </row>
    <row r="2007" spans="7:8">
      <c r="G2007" s="35"/>
      <c r="H2007" s="34"/>
    </row>
    <row r="2008" spans="7:8">
      <c r="G2008" s="35"/>
      <c r="H2008" s="34"/>
    </row>
    <row r="2009" spans="7:8">
      <c r="G2009" s="35"/>
      <c r="H2009" s="34"/>
    </row>
    <row r="2010" spans="7:8">
      <c r="G2010" s="35"/>
      <c r="H2010" s="34"/>
    </row>
    <row r="2011" spans="7:8">
      <c r="G2011" s="35"/>
      <c r="H2011" s="34"/>
    </row>
    <row r="2012" spans="7:8">
      <c r="G2012" s="35"/>
      <c r="H2012" s="34"/>
    </row>
    <row r="2013" spans="7:8">
      <c r="G2013" s="35"/>
      <c r="H2013" s="34"/>
    </row>
    <row r="2014" spans="7:8">
      <c r="G2014" s="35"/>
      <c r="H2014" s="34"/>
    </row>
    <row r="2015" spans="7:8">
      <c r="G2015" s="35"/>
      <c r="H2015" s="34"/>
    </row>
    <row r="2016" spans="7:8">
      <c r="G2016" s="35"/>
      <c r="H2016" s="34"/>
    </row>
    <row r="2017" spans="7:8">
      <c r="G2017" s="35"/>
      <c r="H2017" s="34"/>
    </row>
    <row r="2018" spans="7:8">
      <c r="G2018" s="35"/>
      <c r="H2018" s="34"/>
    </row>
    <row r="2019" spans="7:8">
      <c r="G2019" s="35"/>
      <c r="H2019" s="34"/>
    </row>
    <row r="2020" spans="7:8">
      <c r="G2020" s="35"/>
      <c r="H2020" s="34"/>
    </row>
    <row r="2021" spans="7:8">
      <c r="G2021" s="35"/>
      <c r="H2021" s="34"/>
    </row>
    <row r="2022" spans="7:8">
      <c r="G2022" s="35"/>
      <c r="H2022" s="34"/>
    </row>
    <row r="2023" spans="7:8">
      <c r="H2023" s="9"/>
    </row>
    <row r="2024" spans="7:8">
      <c r="H2024" s="9"/>
    </row>
  </sheetData>
  <mergeCells count="1">
    <mergeCell ref="J2:J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O2024"/>
  <sheetViews>
    <sheetView showGridLines="0" workbookViewId="0"/>
  </sheetViews>
  <sheetFormatPr defaultRowHeight="15"/>
  <cols>
    <col min="1" max="1" width="16.42578125" style="8" customWidth="1"/>
    <col min="2" max="6" width="9.140625" style="8"/>
    <col min="7" max="7" width="9.28515625" bestFit="1" customWidth="1"/>
    <col min="8" max="8" width="11.7109375" bestFit="1" customWidth="1"/>
    <col min="10" max="10" width="11.7109375" customWidth="1"/>
    <col min="11" max="12" width="11" bestFit="1" customWidth="1"/>
    <col min="13" max="13" width="10.42578125" customWidth="1"/>
    <col min="14" max="15" width="10.5703125" bestFit="1" customWidth="1"/>
  </cols>
  <sheetData>
    <row r="1" spans="1:15">
      <c r="A1" s="1" t="s">
        <v>0</v>
      </c>
      <c r="B1" s="1" t="s">
        <v>1</v>
      </c>
      <c r="C1" s="1" t="s">
        <v>2066</v>
      </c>
      <c r="D1" s="1" t="s">
        <v>2</v>
      </c>
      <c r="E1" s="1" t="s">
        <v>2067</v>
      </c>
      <c r="F1" s="1" t="s">
        <v>2068</v>
      </c>
      <c r="G1" s="1" t="s">
        <v>2069</v>
      </c>
      <c r="H1" s="1" t="s">
        <v>2077</v>
      </c>
      <c r="K1" s="39" t="s">
        <v>2073</v>
      </c>
      <c r="L1" s="39" t="s">
        <v>2078</v>
      </c>
      <c r="M1" s="39" t="s">
        <v>2074</v>
      </c>
      <c r="N1" s="39" t="s">
        <v>2075</v>
      </c>
      <c r="O1" s="39" t="s">
        <v>2079</v>
      </c>
    </row>
    <row r="2" spans="1:15">
      <c r="A2" s="44" t="s">
        <v>6</v>
      </c>
      <c r="B2" s="45">
        <v>62.064</v>
      </c>
      <c r="C2" s="46">
        <v>60.395000000000003</v>
      </c>
      <c r="D2" s="46">
        <v>63.048999999999999</v>
      </c>
      <c r="E2" s="46">
        <v>60.142000000000003</v>
      </c>
      <c r="F2" s="47">
        <v>2.7E-2</v>
      </c>
      <c r="G2" s="35">
        <f>D2-E2</f>
        <v>2.9069999999999965</v>
      </c>
      <c r="H2" s="34">
        <f>(SUM(G2:G3)/2)/C3</f>
        <v>5.308102310767332E-2</v>
      </c>
      <c r="J2" s="77" t="s">
        <v>2080</v>
      </c>
      <c r="K2" s="40" t="s">
        <v>2081</v>
      </c>
      <c r="L2" s="40" t="s">
        <v>2082</v>
      </c>
      <c r="M2" s="40" t="s">
        <v>2083</v>
      </c>
      <c r="N2" s="40" t="s">
        <v>2084</v>
      </c>
      <c r="O2" s="40" t="s">
        <v>2085</v>
      </c>
    </row>
    <row r="3" spans="1:15">
      <c r="A3" s="44" t="s">
        <v>12</v>
      </c>
      <c r="B3" s="48">
        <v>60.43</v>
      </c>
      <c r="C3" s="46">
        <v>61.537999999999997</v>
      </c>
      <c r="D3" s="46">
        <v>62.865000000000002</v>
      </c>
      <c r="E3" s="46">
        <v>59.238999999999997</v>
      </c>
      <c r="F3" s="49">
        <v>-2.07E-2</v>
      </c>
      <c r="G3" s="35">
        <f t="shared" ref="G3:G66" si="0">D3-E3</f>
        <v>3.6260000000000048</v>
      </c>
      <c r="H3" s="34">
        <f t="shared" ref="H3:H66" si="1">(SUM(G3:G4)/2)/C4</f>
        <v>6.9074818986323394E-2</v>
      </c>
      <c r="J3" s="77"/>
      <c r="K3" s="41">
        <f>SUM($H2:$H13)/12</f>
        <v>9.9416273038540462E-2</v>
      </c>
      <c r="L3" s="41">
        <f>SUM($H2:$H27)/26</f>
        <v>8.5075303767601168E-2</v>
      </c>
      <c r="M3" s="41">
        <f>SUM($H2:$H53)/52</f>
        <v>5.3783227471913712E-2</v>
      </c>
      <c r="N3" s="41">
        <f>SUM($H2:$H105)/104</f>
        <v>3.6352906482891807E-2</v>
      </c>
      <c r="O3" s="41">
        <f>SUM($H2:$H157)/156</f>
        <v>3.144597165061596E-2</v>
      </c>
    </row>
    <row r="4" spans="1:15">
      <c r="A4" s="44" t="s">
        <v>18</v>
      </c>
      <c r="B4" s="48">
        <v>61.704999999999998</v>
      </c>
      <c r="C4" s="46">
        <v>62.15</v>
      </c>
      <c r="D4" s="46">
        <v>64.724999999999994</v>
      </c>
      <c r="E4" s="46">
        <v>59.765000000000001</v>
      </c>
      <c r="F4" s="49">
        <v>-2.5999999999999999E-3</v>
      </c>
      <c r="G4" s="35">
        <f t="shared" si="0"/>
        <v>4.9599999999999937</v>
      </c>
      <c r="H4" s="34">
        <f t="shared" si="1"/>
        <v>6.0575159678745306E-2</v>
      </c>
    </row>
    <row r="5" spans="1:15">
      <c r="A5" s="44" t="s">
        <v>24</v>
      </c>
      <c r="B5" s="48">
        <v>61.866</v>
      </c>
      <c r="C5" s="46">
        <v>63.252000000000002</v>
      </c>
      <c r="D5" s="46">
        <v>63.753</v>
      </c>
      <c r="E5" s="46">
        <v>61.05</v>
      </c>
      <c r="F5" s="49">
        <v>-2.58E-2</v>
      </c>
      <c r="G5" s="35">
        <f t="shared" si="0"/>
        <v>2.703000000000003</v>
      </c>
      <c r="H5" s="34">
        <f t="shared" si="1"/>
        <v>5.482930640702003E-2</v>
      </c>
    </row>
    <row r="6" spans="1:15">
      <c r="A6" s="44" t="s">
        <v>30</v>
      </c>
      <c r="B6" s="48">
        <v>63.505000000000003</v>
      </c>
      <c r="C6" s="46">
        <v>66.552000000000007</v>
      </c>
      <c r="D6" s="46">
        <v>67.486999999999995</v>
      </c>
      <c r="E6" s="46">
        <v>62.892000000000003</v>
      </c>
      <c r="F6" s="49">
        <v>-5.3900000000000003E-2</v>
      </c>
      <c r="G6" s="35">
        <f t="shared" si="0"/>
        <v>4.5949999999999918</v>
      </c>
      <c r="H6" s="34">
        <f t="shared" si="1"/>
        <v>7.7657735522904087E-2</v>
      </c>
    </row>
    <row r="7" spans="1:15">
      <c r="A7" s="44" t="s">
        <v>36</v>
      </c>
      <c r="B7" s="48">
        <v>67.12</v>
      </c>
      <c r="C7" s="46">
        <v>69.42</v>
      </c>
      <c r="D7" s="46">
        <v>70.635000000000005</v>
      </c>
      <c r="E7" s="46">
        <v>64.447999999999993</v>
      </c>
      <c r="F7" s="49">
        <v>-3.0499999999999999E-2</v>
      </c>
      <c r="G7" s="35">
        <f t="shared" si="0"/>
        <v>6.1870000000000118</v>
      </c>
      <c r="H7" s="34">
        <f t="shared" si="1"/>
        <v>0.11211841033034549</v>
      </c>
    </row>
    <row r="8" spans="1:15">
      <c r="A8" s="44" t="s">
        <v>42</v>
      </c>
      <c r="B8" s="45">
        <v>69.233999999999995</v>
      </c>
      <c r="C8" s="46">
        <v>63.811999999999998</v>
      </c>
      <c r="D8" s="46">
        <v>71.933999999999997</v>
      </c>
      <c r="E8" s="46">
        <v>63.811999999999998</v>
      </c>
      <c r="F8" s="47">
        <v>7.9200000000000007E-2</v>
      </c>
      <c r="G8" s="35">
        <f t="shared" si="0"/>
        <v>8.1219999999999999</v>
      </c>
      <c r="H8" s="34">
        <f t="shared" si="1"/>
        <v>8.7699176352859676E-2</v>
      </c>
    </row>
    <row r="9" spans="1:15">
      <c r="A9" s="44" t="s">
        <v>48</v>
      </c>
      <c r="B9" s="48">
        <v>64.155000000000001</v>
      </c>
      <c r="C9" s="46">
        <v>64.954999999999998</v>
      </c>
      <c r="D9" s="46">
        <v>66.201999999999998</v>
      </c>
      <c r="E9" s="46">
        <v>62.930999999999997</v>
      </c>
      <c r="F9" s="49">
        <v>-1.49E-2</v>
      </c>
      <c r="G9" s="35">
        <f t="shared" si="0"/>
        <v>3.2710000000000008</v>
      </c>
      <c r="H9" s="34">
        <f t="shared" si="1"/>
        <v>7.5204582651391197E-2</v>
      </c>
    </row>
    <row r="10" spans="1:15">
      <c r="A10" s="44" t="s">
        <v>54</v>
      </c>
      <c r="B10" s="45">
        <v>65.125</v>
      </c>
      <c r="C10" s="46">
        <v>61.1</v>
      </c>
      <c r="D10" s="46">
        <v>66.819000000000003</v>
      </c>
      <c r="E10" s="46">
        <v>60.9</v>
      </c>
      <c r="F10" s="47">
        <v>5.8400000000000001E-2</v>
      </c>
      <c r="G10" s="35">
        <f t="shared" si="0"/>
        <v>5.919000000000004</v>
      </c>
      <c r="H10" s="34">
        <f t="shared" si="1"/>
        <v>0.10539219816328256</v>
      </c>
    </row>
    <row r="11" spans="1:15">
      <c r="A11" s="44" t="s">
        <v>60</v>
      </c>
      <c r="B11" s="45">
        <v>61.53</v>
      </c>
      <c r="C11" s="46">
        <v>59.344999999999999</v>
      </c>
      <c r="D11" s="46">
        <v>64.37</v>
      </c>
      <c r="E11" s="46">
        <v>57.78</v>
      </c>
      <c r="F11" s="47">
        <v>4.7300000000000002E-2</v>
      </c>
      <c r="G11" s="35">
        <f t="shared" si="0"/>
        <v>6.5900000000000034</v>
      </c>
      <c r="H11" s="34">
        <f t="shared" si="1"/>
        <v>0.13021752456671562</v>
      </c>
    </row>
    <row r="12" spans="1:15">
      <c r="A12" s="44" t="s">
        <v>66</v>
      </c>
      <c r="B12" s="45">
        <v>58.75</v>
      </c>
      <c r="C12" s="46">
        <v>53.832999999999998</v>
      </c>
      <c r="D12" s="46">
        <v>61.24</v>
      </c>
      <c r="E12" s="46">
        <v>53.81</v>
      </c>
      <c r="F12" s="47">
        <v>8.8599999999999998E-2</v>
      </c>
      <c r="G12" s="35">
        <f t="shared" si="0"/>
        <v>7.43</v>
      </c>
      <c r="H12" s="34">
        <f t="shared" si="1"/>
        <v>0.12087912087912092</v>
      </c>
    </row>
    <row r="13" spans="1:15">
      <c r="A13" s="44" t="s">
        <v>72</v>
      </c>
      <c r="B13" s="48">
        <v>53.966000000000001</v>
      </c>
      <c r="C13" s="46">
        <v>58.24</v>
      </c>
      <c r="D13" s="46">
        <v>58.258000000000003</v>
      </c>
      <c r="E13" s="46">
        <v>51.607999999999997</v>
      </c>
      <c r="F13" s="49">
        <v>-7.3599999999999999E-2</v>
      </c>
      <c r="G13" s="35">
        <f t="shared" si="0"/>
        <v>6.6500000000000057</v>
      </c>
      <c r="H13" s="34">
        <f t="shared" si="1"/>
        <v>0.24626621981610386</v>
      </c>
    </row>
    <row r="14" spans="1:15">
      <c r="A14" s="44" t="s">
        <v>78</v>
      </c>
      <c r="B14" s="45">
        <v>58.255000000000003</v>
      </c>
      <c r="C14" s="46">
        <v>58.185000000000002</v>
      </c>
      <c r="D14" s="46">
        <v>79.917000000000002</v>
      </c>
      <c r="E14" s="46">
        <v>57.908999999999999</v>
      </c>
      <c r="F14" s="47">
        <v>6.9999999999999999E-4</v>
      </c>
      <c r="G14" s="35">
        <f t="shared" si="0"/>
        <v>22.008000000000003</v>
      </c>
      <c r="H14" s="34">
        <f t="shared" si="1"/>
        <v>0.26157556270096471</v>
      </c>
    </row>
    <row r="15" spans="1:15">
      <c r="A15" s="44" t="s">
        <v>84</v>
      </c>
      <c r="B15" s="45">
        <v>58.215000000000003</v>
      </c>
      <c r="C15" s="46">
        <v>52.87</v>
      </c>
      <c r="D15" s="46">
        <v>58.521000000000001</v>
      </c>
      <c r="E15" s="46">
        <v>52.87</v>
      </c>
      <c r="F15" s="47">
        <v>0.1061</v>
      </c>
      <c r="G15" s="35">
        <f t="shared" si="0"/>
        <v>5.6510000000000034</v>
      </c>
      <c r="H15" s="34">
        <f t="shared" si="1"/>
        <v>9.857521863024471E-2</v>
      </c>
    </row>
    <row r="16" spans="1:15">
      <c r="A16" s="44" t="s">
        <v>90</v>
      </c>
      <c r="B16" s="45">
        <v>52.63</v>
      </c>
      <c r="C16" s="46">
        <v>50.884999999999998</v>
      </c>
      <c r="D16" s="46">
        <v>54.87</v>
      </c>
      <c r="E16" s="46">
        <v>50.488999999999997</v>
      </c>
      <c r="F16" s="47">
        <v>4.4600000000000001E-2</v>
      </c>
      <c r="G16" s="35">
        <f t="shared" si="0"/>
        <v>4.3810000000000002</v>
      </c>
      <c r="H16" s="34">
        <f t="shared" si="1"/>
        <v>0.11440140074414534</v>
      </c>
    </row>
    <row r="17" spans="1:8">
      <c r="A17" s="44" t="s">
        <v>96</v>
      </c>
      <c r="B17" s="45">
        <v>50.384999999999998</v>
      </c>
      <c r="C17" s="46">
        <v>45.69</v>
      </c>
      <c r="D17" s="46">
        <v>50.423000000000002</v>
      </c>
      <c r="E17" s="46">
        <v>44.35</v>
      </c>
      <c r="F17" s="47">
        <v>0.1024</v>
      </c>
      <c r="G17" s="35">
        <f t="shared" si="0"/>
        <v>6.0730000000000004</v>
      </c>
      <c r="H17" s="34">
        <f t="shared" si="1"/>
        <v>8.736382518757152E-2</v>
      </c>
    </row>
    <row r="18" spans="1:8">
      <c r="A18" s="44" t="s">
        <v>102</v>
      </c>
      <c r="B18" s="48">
        <v>45.704999999999998</v>
      </c>
      <c r="C18" s="46">
        <v>47.182000000000002</v>
      </c>
      <c r="D18" s="46">
        <v>47.49</v>
      </c>
      <c r="E18" s="46">
        <v>45.319000000000003</v>
      </c>
      <c r="F18" s="49">
        <v>-3.1699999999999999E-2</v>
      </c>
      <c r="G18" s="35">
        <f t="shared" si="0"/>
        <v>2.1709999999999994</v>
      </c>
      <c r="H18" s="34">
        <f t="shared" si="1"/>
        <v>5.4252105161663483E-2</v>
      </c>
    </row>
    <row r="19" spans="1:8">
      <c r="A19" s="44" t="s">
        <v>108</v>
      </c>
      <c r="B19" s="45">
        <v>47.198999999999998</v>
      </c>
      <c r="C19" s="46">
        <v>46.670999999999999</v>
      </c>
      <c r="D19" s="46">
        <v>47.845999999999997</v>
      </c>
      <c r="E19" s="46">
        <v>44.953000000000003</v>
      </c>
      <c r="F19" s="47">
        <v>1.0999999999999999E-2</v>
      </c>
      <c r="G19" s="35">
        <f t="shared" si="0"/>
        <v>2.8929999999999936</v>
      </c>
      <c r="H19" s="34">
        <f t="shared" si="1"/>
        <v>9.8851403194680096E-2</v>
      </c>
    </row>
    <row r="20" spans="1:8">
      <c r="A20" s="44" t="s">
        <v>114</v>
      </c>
      <c r="B20" s="45">
        <v>46.686</v>
      </c>
      <c r="C20" s="46">
        <v>43.009</v>
      </c>
      <c r="D20" s="46">
        <v>48.615000000000002</v>
      </c>
      <c r="E20" s="46">
        <v>43.005000000000003</v>
      </c>
      <c r="F20" s="47">
        <v>8.5400000000000004E-2</v>
      </c>
      <c r="G20" s="35">
        <f t="shared" si="0"/>
        <v>5.6099999999999994</v>
      </c>
      <c r="H20" s="34">
        <f t="shared" si="1"/>
        <v>9.8969145966067748E-2</v>
      </c>
    </row>
    <row r="21" spans="1:8">
      <c r="A21" s="44" t="s">
        <v>120</v>
      </c>
      <c r="B21" s="45">
        <v>43.012999999999998</v>
      </c>
      <c r="C21" s="46">
        <v>41.906999999999996</v>
      </c>
      <c r="D21" s="46">
        <v>43.875</v>
      </c>
      <c r="E21" s="46">
        <v>41.19</v>
      </c>
      <c r="F21" s="47">
        <v>2.6200000000000001E-2</v>
      </c>
      <c r="G21" s="35">
        <f t="shared" si="0"/>
        <v>2.6850000000000023</v>
      </c>
      <c r="H21" s="34">
        <f t="shared" si="1"/>
        <v>4.815086945873135E-2</v>
      </c>
    </row>
    <row r="22" spans="1:8">
      <c r="A22" s="44" t="s">
        <v>126</v>
      </c>
      <c r="B22" s="45">
        <v>41.912999999999997</v>
      </c>
      <c r="C22" s="46">
        <v>40.83</v>
      </c>
      <c r="D22" s="46">
        <v>42.017000000000003</v>
      </c>
      <c r="E22" s="46">
        <v>40.770000000000003</v>
      </c>
      <c r="F22" s="47">
        <v>2.86E-2</v>
      </c>
      <c r="G22" s="35">
        <f t="shared" si="0"/>
        <v>1.2469999999999999</v>
      </c>
      <c r="H22" s="34">
        <f t="shared" si="1"/>
        <v>2.7459727385377868E-2</v>
      </c>
    </row>
    <row r="23" spans="1:8">
      <c r="A23" s="44" t="s">
        <v>132</v>
      </c>
      <c r="B23" s="45">
        <v>40.749000000000002</v>
      </c>
      <c r="C23" s="46">
        <v>40.35</v>
      </c>
      <c r="D23" s="46">
        <v>41.168999999999997</v>
      </c>
      <c r="E23" s="46">
        <v>40.200000000000003</v>
      </c>
      <c r="F23" s="47">
        <v>9.4999999999999998E-3</v>
      </c>
      <c r="G23" s="35">
        <f t="shared" si="0"/>
        <v>0.96899999999999409</v>
      </c>
      <c r="H23" s="34">
        <f t="shared" si="1"/>
        <v>2.2463478086852014E-2</v>
      </c>
    </row>
    <row r="24" spans="1:8">
      <c r="A24" s="44" t="s">
        <v>138</v>
      </c>
      <c r="B24" s="45">
        <v>40.366999999999997</v>
      </c>
      <c r="C24" s="46">
        <v>39.975999999999999</v>
      </c>
      <c r="D24" s="46">
        <v>40.476999999999997</v>
      </c>
      <c r="E24" s="46">
        <v>39.65</v>
      </c>
      <c r="F24" s="47">
        <v>9.4000000000000004E-3</v>
      </c>
      <c r="G24" s="35">
        <f t="shared" si="0"/>
        <v>0.82699999999999818</v>
      </c>
      <c r="H24" s="34">
        <f t="shared" si="1"/>
        <v>2.1974652493867524E-2</v>
      </c>
    </row>
    <row r="25" spans="1:8">
      <c r="A25" s="44" t="s">
        <v>144</v>
      </c>
      <c r="B25" s="45">
        <v>39.991</v>
      </c>
      <c r="C25" s="46">
        <v>39.136000000000003</v>
      </c>
      <c r="D25" s="46">
        <v>40.01</v>
      </c>
      <c r="E25" s="46">
        <v>39.116999999999997</v>
      </c>
      <c r="F25" s="47">
        <v>2.1700000000000001E-2</v>
      </c>
      <c r="G25" s="35">
        <f t="shared" si="0"/>
        <v>0.89300000000000068</v>
      </c>
      <c r="H25" s="34">
        <f t="shared" si="1"/>
        <v>2.54356306892068E-2</v>
      </c>
    </row>
    <row r="26" spans="1:8">
      <c r="A26" s="44" t="s">
        <v>150</v>
      </c>
      <c r="B26" s="45">
        <v>39.142000000000003</v>
      </c>
      <c r="C26" s="46">
        <v>38.450000000000003</v>
      </c>
      <c r="D26" s="46">
        <v>39.197000000000003</v>
      </c>
      <c r="E26" s="46">
        <v>38.134</v>
      </c>
      <c r="F26" s="47">
        <v>1.8499999999999999E-2</v>
      </c>
      <c r="G26" s="35">
        <f t="shared" si="0"/>
        <v>1.0630000000000024</v>
      </c>
      <c r="H26" s="34">
        <f t="shared" si="1"/>
        <v>2.8953288341934665E-2</v>
      </c>
    </row>
    <row r="27" spans="1:8">
      <c r="A27" s="44" t="s">
        <v>156</v>
      </c>
      <c r="B27" s="45">
        <v>38.432000000000002</v>
      </c>
      <c r="C27" s="46">
        <v>37.784999999999997</v>
      </c>
      <c r="D27" s="46">
        <v>38.875</v>
      </c>
      <c r="E27" s="46">
        <v>37.75</v>
      </c>
      <c r="F27" s="47">
        <v>1.67E-2</v>
      </c>
      <c r="G27" s="35">
        <f t="shared" si="0"/>
        <v>1.125</v>
      </c>
      <c r="H27" s="34">
        <f t="shared" si="1"/>
        <v>3.0536313453836963E-2</v>
      </c>
    </row>
    <row r="28" spans="1:8">
      <c r="A28" s="44" t="s">
        <v>162</v>
      </c>
      <c r="B28" s="45">
        <v>37.799999999999997</v>
      </c>
      <c r="C28" s="46">
        <v>36.956000000000003</v>
      </c>
      <c r="D28" s="46">
        <v>37.984999999999999</v>
      </c>
      <c r="E28" s="46">
        <v>36.853000000000002</v>
      </c>
      <c r="F28" s="47">
        <v>2.3099999999999999E-2</v>
      </c>
      <c r="G28" s="35">
        <f t="shared" si="0"/>
        <v>1.1319999999999979</v>
      </c>
      <c r="H28" s="34">
        <f t="shared" si="1"/>
        <v>2.7005881400744648E-2</v>
      </c>
    </row>
    <row r="29" spans="1:8">
      <c r="A29" s="44" t="s">
        <v>168</v>
      </c>
      <c r="B29" s="48">
        <v>36.945</v>
      </c>
      <c r="C29" s="46">
        <v>37.066000000000003</v>
      </c>
      <c r="D29" s="46">
        <v>37.520000000000003</v>
      </c>
      <c r="E29" s="46">
        <v>36.65</v>
      </c>
      <c r="F29" s="49">
        <v>-3.0000000000000001E-3</v>
      </c>
      <c r="G29" s="35">
        <f t="shared" si="0"/>
        <v>0.87000000000000455</v>
      </c>
      <c r="H29" s="34">
        <f t="shared" si="1"/>
        <v>2.8970254251371043E-2</v>
      </c>
    </row>
    <row r="30" spans="1:8">
      <c r="A30" s="44" t="s">
        <v>174</v>
      </c>
      <c r="B30" s="45">
        <v>37.057000000000002</v>
      </c>
      <c r="C30" s="46">
        <v>36.106000000000002</v>
      </c>
      <c r="D30" s="46">
        <v>37.216999999999999</v>
      </c>
      <c r="E30" s="46">
        <v>35.994999999999997</v>
      </c>
      <c r="F30" s="47">
        <v>2.52E-2</v>
      </c>
      <c r="G30" s="35">
        <f t="shared" si="0"/>
        <v>1.2220000000000013</v>
      </c>
      <c r="H30" s="34">
        <f t="shared" si="1"/>
        <v>2.3539185821102229E-2</v>
      </c>
    </row>
    <row r="31" spans="1:8">
      <c r="A31" s="44" t="s">
        <v>180</v>
      </c>
      <c r="B31" s="45">
        <v>36.145000000000003</v>
      </c>
      <c r="C31" s="46">
        <v>36.11</v>
      </c>
      <c r="D31" s="46">
        <v>36.402999999999999</v>
      </c>
      <c r="E31" s="46">
        <v>35.924999999999997</v>
      </c>
      <c r="F31" s="47">
        <v>8.0000000000000004E-4</v>
      </c>
      <c r="G31" s="35">
        <f t="shared" si="0"/>
        <v>0.47800000000000153</v>
      </c>
      <c r="H31" s="34">
        <f t="shared" si="1"/>
        <v>1.3368540382116276E-2</v>
      </c>
    </row>
    <row r="32" spans="1:8">
      <c r="A32" s="44" t="s">
        <v>186</v>
      </c>
      <c r="B32" s="48">
        <v>36.115000000000002</v>
      </c>
      <c r="C32" s="46">
        <v>36.167000000000002</v>
      </c>
      <c r="D32" s="46">
        <v>36.298999999999999</v>
      </c>
      <c r="E32" s="46">
        <v>35.81</v>
      </c>
      <c r="F32" s="49">
        <v>-1.1000000000000001E-3</v>
      </c>
      <c r="G32" s="35">
        <f t="shared" si="0"/>
        <v>0.48899999999999721</v>
      </c>
      <c r="H32" s="34">
        <f t="shared" si="1"/>
        <v>2.0039715835990377E-2</v>
      </c>
    </row>
    <row r="33" spans="1:8">
      <c r="A33" s="44" t="s">
        <v>192</v>
      </c>
      <c r="B33" s="45">
        <v>36.152999999999999</v>
      </c>
      <c r="C33" s="46">
        <v>35.753999999999998</v>
      </c>
      <c r="D33" s="46">
        <v>36.554000000000002</v>
      </c>
      <c r="E33" s="46">
        <v>35.61</v>
      </c>
      <c r="F33" s="47">
        <v>1.0999999999999999E-2</v>
      </c>
      <c r="G33" s="35">
        <f t="shared" si="0"/>
        <v>0.94400000000000261</v>
      </c>
      <c r="H33" s="34">
        <f t="shared" si="1"/>
        <v>2.5750889679715366E-2</v>
      </c>
    </row>
    <row r="34" spans="1:8">
      <c r="A34" s="44" t="s">
        <v>198</v>
      </c>
      <c r="B34" s="45">
        <v>35.759</v>
      </c>
      <c r="C34" s="46">
        <v>35.125</v>
      </c>
      <c r="D34" s="46">
        <v>35.950000000000003</v>
      </c>
      <c r="E34" s="46">
        <v>35.085000000000001</v>
      </c>
      <c r="F34" s="47">
        <v>1.7600000000000001E-2</v>
      </c>
      <c r="G34" s="35">
        <f t="shared" si="0"/>
        <v>0.86500000000000199</v>
      </c>
      <c r="H34" s="34">
        <f t="shared" si="1"/>
        <v>1.9087549744172875E-2</v>
      </c>
    </row>
    <row r="35" spans="1:8">
      <c r="A35" s="44" t="s">
        <v>204</v>
      </c>
      <c r="B35" s="48">
        <v>35.14</v>
      </c>
      <c r="C35" s="46">
        <v>35.18</v>
      </c>
      <c r="D35" s="46">
        <v>35.228000000000002</v>
      </c>
      <c r="E35" s="46">
        <v>34.75</v>
      </c>
      <c r="F35" s="49">
        <v>-1E-3</v>
      </c>
      <c r="G35" s="35">
        <f t="shared" si="0"/>
        <v>0.47800000000000153</v>
      </c>
      <c r="H35" s="34">
        <f t="shared" si="1"/>
        <v>2.4360999005673463E-2</v>
      </c>
    </row>
    <row r="36" spans="1:8">
      <c r="A36" s="44" t="s">
        <v>210</v>
      </c>
      <c r="B36" s="45">
        <v>35.174999999999997</v>
      </c>
      <c r="C36" s="46">
        <v>34.194000000000003</v>
      </c>
      <c r="D36" s="46">
        <v>35.284999999999997</v>
      </c>
      <c r="E36" s="46">
        <v>34.097000000000001</v>
      </c>
      <c r="F36" s="47">
        <v>2.9100000000000001E-2</v>
      </c>
      <c r="G36" s="35">
        <f t="shared" si="0"/>
        <v>1.1879999999999953</v>
      </c>
      <c r="H36" s="34">
        <f t="shared" si="1"/>
        <v>2.9628983484531236E-2</v>
      </c>
    </row>
    <row r="37" spans="1:8">
      <c r="A37" s="44" t="s">
        <v>216</v>
      </c>
      <c r="B37" s="48">
        <v>34.182000000000002</v>
      </c>
      <c r="C37" s="46">
        <v>34.392000000000003</v>
      </c>
      <c r="D37" s="46">
        <v>34.630000000000003</v>
      </c>
      <c r="E37" s="46">
        <v>33.78</v>
      </c>
      <c r="F37" s="49">
        <v>-6.3E-3</v>
      </c>
      <c r="G37" s="35">
        <f t="shared" si="0"/>
        <v>0.85000000000000142</v>
      </c>
      <c r="H37" s="34">
        <f t="shared" si="1"/>
        <v>2.4444115031129574E-2</v>
      </c>
    </row>
    <row r="38" spans="1:8">
      <c r="A38" s="44" t="s">
        <v>222</v>
      </c>
      <c r="B38" s="45">
        <v>34.399000000000001</v>
      </c>
      <c r="C38" s="46">
        <v>33.729999999999997</v>
      </c>
      <c r="D38" s="46">
        <v>34.506</v>
      </c>
      <c r="E38" s="46">
        <v>33.707000000000001</v>
      </c>
      <c r="F38" s="47">
        <v>1.9099999999999999E-2</v>
      </c>
      <c r="G38" s="35">
        <f t="shared" si="0"/>
        <v>0.79899999999999949</v>
      </c>
      <c r="H38" s="34">
        <f t="shared" si="1"/>
        <v>2.4923023296345801E-2</v>
      </c>
    </row>
    <row r="39" spans="1:8">
      <c r="A39" s="44" t="s">
        <v>228</v>
      </c>
      <c r="B39" s="48">
        <v>33.753</v>
      </c>
      <c r="C39" s="46">
        <v>34.426000000000002</v>
      </c>
      <c r="D39" s="46">
        <v>34.457000000000001</v>
      </c>
      <c r="E39" s="46">
        <v>33.54</v>
      </c>
      <c r="F39" s="49">
        <v>-2.0500000000000001E-2</v>
      </c>
      <c r="G39" s="35">
        <f t="shared" si="0"/>
        <v>0.91700000000000159</v>
      </c>
      <c r="H39" s="34">
        <f t="shared" si="1"/>
        <v>2.3837884950610188E-2</v>
      </c>
    </row>
    <row r="40" spans="1:8">
      <c r="A40" s="44" t="s">
        <v>234</v>
      </c>
      <c r="B40" s="45">
        <v>34.457999999999998</v>
      </c>
      <c r="C40" s="46">
        <v>34.42</v>
      </c>
      <c r="D40" s="46">
        <v>34.874000000000002</v>
      </c>
      <c r="E40" s="46">
        <v>34.15</v>
      </c>
      <c r="F40" s="47">
        <v>2.0999999999999999E-3</v>
      </c>
      <c r="G40" s="35">
        <f t="shared" si="0"/>
        <v>0.72400000000000375</v>
      </c>
      <c r="H40" s="34">
        <f t="shared" si="1"/>
        <v>1.4085734200743581E-2</v>
      </c>
    </row>
    <row r="41" spans="1:8">
      <c r="A41" s="44" t="s">
        <v>240</v>
      </c>
      <c r="B41" s="48">
        <v>34.384999999999998</v>
      </c>
      <c r="C41" s="46">
        <v>34.432000000000002</v>
      </c>
      <c r="D41" s="46">
        <v>34.491</v>
      </c>
      <c r="E41" s="46">
        <v>34.244999999999997</v>
      </c>
      <c r="F41" s="49">
        <v>-1.8E-3</v>
      </c>
      <c r="G41" s="35">
        <f t="shared" si="0"/>
        <v>0.24600000000000222</v>
      </c>
      <c r="H41" s="34">
        <f t="shared" si="1"/>
        <v>1.601260383844174E-2</v>
      </c>
    </row>
    <row r="42" spans="1:8">
      <c r="A42" s="44" t="s">
        <v>246</v>
      </c>
      <c r="B42" s="48">
        <v>34.447000000000003</v>
      </c>
      <c r="C42" s="46">
        <v>34.909999999999997</v>
      </c>
      <c r="D42" s="46">
        <v>35.252000000000002</v>
      </c>
      <c r="E42" s="46">
        <v>34.380000000000003</v>
      </c>
      <c r="F42" s="49">
        <v>-1.35E-2</v>
      </c>
      <c r="G42" s="35">
        <f t="shared" si="0"/>
        <v>0.87199999999999989</v>
      </c>
      <c r="H42" s="34">
        <f t="shared" si="1"/>
        <v>2.6517150395778327E-2</v>
      </c>
    </row>
    <row r="43" spans="1:8">
      <c r="A43" s="44" t="s">
        <v>252</v>
      </c>
      <c r="B43" s="45">
        <v>34.92</v>
      </c>
      <c r="C43" s="46">
        <v>34.11</v>
      </c>
      <c r="D43" s="46">
        <v>34.936999999999998</v>
      </c>
      <c r="E43" s="46">
        <v>34</v>
      </c>
      <c r="F43" s="47">
        <v>2.3300000000000001E-2</v>
      </c>
      <c r="G43" s="35">
        <f t="shared" si="0"/>
        <v>0.93699999999999761</v>
      </c>
      <c r="H43" s="34">
        <f t="shared" si="1"/>
        <v>2.4721398335589007E-2</v>
      </c>
    </row>
    <row r="44" spans="1:8">
      <c r="A44" s="44" t="s">
        <v>258</v>
      </c>
      <c r="B44" s="48">
        <v>34.125</v>
      </c>
      <c r="C44" s="46">
        <v>34.726999999999997</v>
      </c>
      <c r="D44" s="46">
        <v>34.840000000000003</v>
      </c>
      <c r="E44" s="46">
        <v>34.06</v>
      </c>
      <c r="F44" s="49">
        <v>-1.78E-2</v>
      </c>
      <c r="G44" s="35">
        <f t="shared" si="0"/>
        <v>0.78000000000000114</v>
      </c>
      <c r="H44" s="34">
        <f t="shared" si="1"/>
        <v>2.108177172061328E-2</v>
      </c>
    </row>
    <row r="45" spans="1:8">
      <c r="A45" s="44" t="s">
        <v>264</v>
      </c>
      <c r="B45" s="48">
        <v>34.744999999999997</v>
      </c>
      <c r="C45" s="46">
        <v>35.22</v>
      </c>
      <c r="D45" s="46">
        <v>35.298000000000002</v>
      </c>
      <c r="E45" s="46">
        <v>34.593000000000004</v>
      </c>
      <c r="F45" s="49">
        <v>-1.3899999999999999E-2</v>
      </c>
      <c r="G45" s="35">
        <f t="shared" si="0"/>
        <v>0.70499999999999829</v>
      </c>
      <c r="H45" s="34">
        <f t="shared" si="1"/>
        <v>2.6018162571731042E-2</v>
      </c>
    </row>
    <row r="46" spans="1:8">
      <c r="A46" s="44" t="s">
        <v>270</v>
      </c>
      <c r="B46" s="48">
        <v>35.232999999999997</v>
      </c>
      <c r="C46" s="46">
        <v>35.898000000000003</v>
      </c>
      <c r="D46" s="46">
        <v>35.898000000000003</v>
      </c>
      <c r="E46" s="46">
        <v>34.734999999999999</v>
      </c>
      <c r="F46" s="49">
        <v>-1.7100000000000001E-2</v>
      </c>
      <c r="G46" s="35">
        <f t="shared" si="0"/>
        <v>1.1630000000000038</v>
      </c>
      <c r="H46" s="34">
        <f t="shared" si="1"/>
        <v>2.4343841133175947E-2</v>
      </c>
    </row>
    <row r="47" spans="1:8">
      <c r="A47" s="44" t="s">
        <v>276</v>
      </c>
      <c r="B47" s="48">
        <v>35.847000000000001</v>
      </c>
      <c r="C47" s="46">
        <v>36.005000000000003</v>
      </c>
      <c r="D47" s="46">
        <v>36.104999999999997</v>
      </c>
      <c r="E47" s="46">
        <v>35.515000000000001</v>
      </c>
      <c r="F47" s="49">
        <v>-4.7999999999999996E-3</v>
      </c>
      <c r="G47" s="35">
        <f t="shared" si="0"/>
        <v>0.58999999999999631</v>
      </c>
      <c r="H47" s="34">
        <f t="shared" si="1"/>
        <v>1.566011235955049E-2</v>
      </c>
    </row>
    <row r="48" spans="1:8">
      <c r="A48" s="44" t="s">
        <v>282</v>
      </c>
      <c r="B48" s="45">
        <v>36.020000000000003</v>
      </c>
      <c r="C48" s="46">
        <v>35.6</v>
      </c>
      <c r="D48" s="46">
        <v>36.085000000000001</v>
      </c>
      <c r="E48" s="46">
        <v>35.56</v>
      </c>
      <c r="F48" s="47">
        <v>1.14E-2</v>
      </c>
      <c r="G48" s="35">
        <f t="shared" si="0"/>
        <v>0.52499999999999858</v>
      </c>
      <c r="H48" s="34">
        <f t="shared" si="1"/>
        <v>2.1325551377742905E-2</v>
      </c>
    </row>
    <row r="49" spans="1:8">
      <c r="A49" s="44" t="s">
        <v>288</v>
      </c>
      <c r="B49" s="48">
        <v>35.615000000000002</v>
      </c>
      <c r="C49" s="46">
        <v>35.637999999999998</v>
      </c>
      <c r="D49" s="46">
        <v>36.353000000000002</v>
      </c>
      <c r="E49" s="46">
        <v>35.357999999999997</v>
      </c>
      <c r="F49" s="49">
        <v>-8.0000000000000004E-4</v>
      </c>
      <c r="G49" s="35">
        <f t="shared" si="0"/>
        <v>0.99500000000000455</v>
      </c>
      <c r="H49" s="34">
        <f t="shared" si="1"/>
        <v>2.2494974376398053E-2</v>
      </c>
    </row>
    <row r="50" spans="1:8">
      <c r="A50" s="44" t="s">
        <v>294</v>
      </c>
      <c r="B50" s="45">
        <v>35.645000000000003</v>
      </c>
      <c r="C50" s="46">
        <v>35.319000000000003</v>
      </c>
      <c r="D50" s="46">
        <v>35.844000000000001</v>
      </c>
      <c r="E50" s="46">
        <v>35.25</v>
      </c>
      <c r="F50" s="47">
        <v>9.1000000000000004E-3</v>
      </c>
      <c r="G50" s="35">
        <f t="shared" si="0"/>
        <v>0.59400000000000119</v>
      </c>
      <c r="H50" s="34">
        <f t="shared" si="1"/>
        <v>1.9937319864566195E-2</v>
      </c>
    </row>
    <row r="51" spans="1:8">
      <c r="A51" s="44" t="s">
        <v>300</v>
      </c>
      <c r="B51" s="48">
        <v>35.323999999999998</v>
      </c>
      <c r="C51" s="46">
        <v>35.737000000000002</v>
      </c>
      <c r="D51" s="46">
        <v>35.755000000000003</v>
      </c>
      <c r="E51" s="46">
        <v>34.923999999999999</v>
      </c>
      <c r="F51" s="49">
        <v>-1.35E-2</v>
      </c>
      <c r="G51" s="35">
        <f t="shared" si="0"/>
        <v>0.83100000000000307</v>
      </c>
      <c r="H51" s="34">
        <f t="shared" si="1"/>
        <v>2.5032393240151107E-2</v>
      </c>
    </row>
    <row r="52" spans="1:8">
      <c r="A52" s="44" t="s">
        <v>306</v>
      </c>
      <c r="B52" s="48">
        <v>35.807000000000002</v>
      </c>
      <c r="C52" s="46">
        <v>36.273000000000003</v>
      </c>
      <c r="D52" s="46">
        <v>36.302999999999997</v>
      </c>
      <c r="E52" s="46">
        <v>35.317999999999998</v>
      </c>
      <c r="F52" s="49">
        <v>-1.2200000000000001E-2</v>
      </c>
      <c r="G52" s="35">
        <f t="shared" si="0"/>
        <v>0.98499999999999943</v>
      </c>
      <c r="H52" s="34">
        <f t="shared" si="1"/>
        <v>2.5165129100933475E-2</v>
      </c>
    </row>
    <row r="53" spans="1:8">
      <c r="A53" s="44" t="s">
        <v>312</v>
      </c>
      <c r="B53" s="48">
        <v>36.247999999999998</v>
      </c>
      <c r="C53" s="46">
        <v>36.637999999999998</v>
      </c>
      <c r="D53" s="46">
        <v>36.731999999999999</v>
      </c>
      <c r="E53" s="46">
        <v>35.872999999999998</v>
      </c>
      <c r="F53" s="49">
        <v>-8.6999999999999994E-3</v>
      </c>
      <c r="G53" s="35">
        <f t="shared" si="0"/>
        <v>0.85900000000000176</v>
      </c>
      <c r="H53" s="34">
        <f t="shared" si="1"/>
        <v>1.7416765182965428E-2</v>
      </c>
    </row>
    <row r="54" spans="1:8">
      <c r="A54" s="44" t="s">
        <v>318</v>
      </c>
      <c r="B54" s="45">
        <v>36.564999999999998</v>
      </c>
      <c r="C54" s="46">
        <v>36.372999999999998</v>
      </c>
      <c r="D54" s="46">
        <v>36.707999999999998</v>
      </c>
      <c r="E54" s="46">
        <v>36.299999999999997</v>
      </c>
      <c r="F54" s="47">
        <v>4.8999999999999998E-3</v>
      </c>
      <c r="G54" s="35">
        <f t="shared" si="0"/>
        <v>0.40800000000000125</v>
      </c>
      <c r="H54" s="34">
        <f t="shared" si="1"/>
        <v>1.6074888785786379E-2</v>
      </c>
    </row>
    <row r="55" spans="1:8">
      <c r="A55" s="44" t="s">
        <v>324</v>
      </c>
      <c r="B55" s="45">
        <v>36.387999999999998</v>
      </c>
      <c r="C55" s="46">
        <v>36.640999999999998</v>
      </c>
      <c r="D55" s="46">
        <v>36.674999999999997</v>
      </c>
      <c r="E55" s="46">
        <v>35.905000000000001</v>
      </c>
      <c r="F55" s="47">
        <v>9.4000000000000004E-3</v>
      </c>
      <c r="G55" s="35">
        <f t="shared" si="0"/>
        <v>0.76999999999999602</v>
      </c>
      <c r="H55" s="34">
        <f t="shared" si="1"/>
        <v>2.369347795464153E-2</v>
      </c>
    </row>
    <row r="56" spans="1:8">
      <c r="A56" s="44" t="s">
        <v>330</v>
      </c>
      <c r="B56" s="45">
        <v>36.049999999999997</v>
      </c>
      <c r="C56" s="46">
        <v>35.494999999999997</v>
      </c>
      <c r="D56" s="46">
        <v>36.267000000000003</v>
      </c>
      <c r="E56" s="46">
        <v>35.354999999999997</v>
      </c>
      <c r="F56" s="47">
        <v>1.52E-2</v>
      </c>
      <c r="G56" s="35">
        <f t="shared" si="0"/>
        <v>0.91200000000000614</v>
      </c>
      <c r="H56" s="34">
        <f t="shared" si="1"/>
        <v>2.6207093006694254E-2</v>
      </c>
    </row>
    <row r="57" spans="1:8">
      <c r="A57" s="44" t="s">
        <v>336</v>
      </c>
      <c r="B57" s="45">
        <v>35.51</v>
      </c>
      <c r="C57" s="46">
        <v>35.104999999999997</v>
      </c>
      <c r="D57" s="46">
        <v>35.927999999999997</v>
      </c>
      <c r="E57" s="46">
        <v>35</v>
      </c>
      <c r="F57" s="47">
        <v>1.11E-2</v>
      </c>
      <c r="G57" s="35">
        <f t="shared" si="0"/>
        <v>0.92799999999999727</v>
      </c>
      <c r="H57" s="34">
        <f t="shared" si="1"/>
        <v>2.3706710424043504E-2</v>
      </c>
    </row>
    <row r="58" spans="1:8">
      <c r="A58" s="44" t="s">
        <v>342</v>
      </c>
      <c r="B58" s="45">
        <v>35.119999999999997</v>
      </c>
      <c r="C58" s="46">
        <v>34.737000000000002</v>
      </c>
      <c r="D58" s="46">
        <v>35.392000000000003</v>
      </c>
      <c r="E58" s="46">
        <v>34.673000000000002</v>
      </c>
      <c r="F58" s="47">
        <v>1.06E-2</v>
      </c>
      <c r="G58" s="35">
        <f t="shared" si="0"/>
        <v>0.71900000000000119</v>
      </c>
      <c r="H58" s="34">
        <f t="shared" si="1"/>
        <v>2.4946664770302912E-2</v>
      </c>
    </row>
    <row r="59" spans="1:8">
      <c r="A59" s="44" t="s">
        <v>348</v>
      </c>
      <c r="B59" s="48">
        <v>34.752000000000002</v>
      </c>
      <c r="C59" s="46">
        <v>35.155000000000001</v>
      </c>
      <c r="D59" s="46">
        <v>35.564999999999998</v>
      </c>
      <c r="E59" s="46">
        <v>34.53</v>
      </c>
      <c r="F59" s="49">
        <v>-1.21E-2</v>
      </c>
      <c r="G59" s="35">
        <f t="shared" si="0"/>
        <v>1.0349999999999966</v>
      </c>
      <c r="H59" s="34">
        <f t="shared" si="1"/>
        <v>3.0120307290911773E-2</v>
      </c>
    </row>
    <row r="60" spans="1:8">
      <c r="A60" s="44" t="s">
        <v>354</v>
      </c>
      <c r="B60" s="45">
        <v>35.176000000000002</v>
      </c>
      <c r="C60" s="46">
        <v>34.494999999999997</v>
      </c>
      <c r="D60" s="46">
        <v>35.453000000000003</v>
      </c>
      <c r="E60" s="46">
        <v>34.409999999999997</v>
      </c>
      <c r="F60" s="47">
        <v>1.9300000000000001E-2</v>
      </c>
      <c r="G60" s="35">
        <f t="shared" si="0"/>
        <v>1.0430000000000064</v>
      </c>
      <c r="H60" s="34">
        <f t="shared" si="1"/>
        <v>3.1383928571428597E-2</v>
      </c>
    </row>
    <row r="61" spans="1:8">
      <c r="A61" s="44" t="s">
        <v>360</v>
      </c>
      <c r="B61" s="45">
        <v>34.51</v>
      </c>
      <c r="C61" s="46">
        <v>33.6</v>
      </c>
      <c r="D61" s="46">
        <v>34.625999999999998</v>
      </c>
      <c r="E61" s="46">
        <v>33.56</v>
      </c>
      <c r="F61" s="47">
        <v>2.6599999999999999E-2</v>
      </c>
      <c r="G61" s="35">
        <f t="shared" si="0"/>
        <v>1.0659999999999954</v>
      </c>
      <c r="H61" s="34">
        <f t="shared" si="1"/>
        <v>2.5414749333979098E-2</v>
      </c>
    </row>
    <row r="62" spans="1:8">
      <c r="A62" s="44" t="s">
        <v>366</v>
      </c>
      <c r="B62" s="45">
        <v>33.615000000000002</v>
      </c>
      <c r="C62" s="46">
        <v>33.031999999999996</v>
      </c>
      <c r="D62" s="46">
        <v>33.622999999999998</v>
      </c>
      <c r="E62" s="46">
        <v>33.01</v>
      </c>
      <c r="F62" s="47">
        <v>1.8599999999999998E-2</v>
      </c>
      <c r="G62" s="35">
        <f t="shared" si="0"/>
        <v>0.61299999999999955</v>
      </c>
      <c r="H62" s="34">
        <f t="shared" si="1"/>
        <v>1.400024112363607E-2</v>
      </c>
    </row>
    <row r="63" spans="1:8">
      <c r="A63" s="44" t="s">
        <v>372</v>
      </c>
      <c r="B63" s="48">
        <v>33.002000000000002</v>
      </c>
      <c r="C63" s="46">
        <v>33.177999999999997</v>
      </c>
      <c r="D63" s="46">
        <v>33.302999999999997</v>
      </c>
      <c r="E63" s="46">
        <v>32.987000000000002</v>
      </c>
      <c r="F63" s="49">
        <v>-6.0000000000000001E-3</v>
      </c>
      <c r="G63" s="35">
        <f t="shared" si="0"/>
        <v>0.3159999999999954</v>
      </c>
      <c r="H63" s="34">
        <f t="shared" si="1"/>
        <v>1.4173083412583862E-2</v>
      </c>
    </row>
    <row r="64" spans="1:8">
      <c r="A64" s="44" t="s">
        <v>378</v>
      </c>
      <c r="B64" s="45">
        <v>33.200000000000003</v>
      </c>
      <c r="C64" s="46">
        <v>32.597000000000001</v>
      </c>
      <c r="D64" s="46">
        <v>33.204999999999998</v>
      </c>
      <c r="E64" s="46">
        <v>32.597000000000001</v>
      </c>
      <c r="F64" s="47">
        <v>1.7999999999999999E-2</v>
      </c>
      <c r="G64" s="35">
        <f t="shared" si="0"/>
        <v>0.60799999999999699</v>
      </c>
      <c r="H64" s="34">
        <f t="shared" si="1"/>
        <v>1.7882602760503487E-2</v>
      </c>
    </row>
    <row r="65" spans="1:8">
      <c r="A65" s="44" t="s">
        <v>384</v>
      </c>
      <c r="B65" s="48">
        <v>32.612000000000002</v>
      </c>
      <c r="C65" s="46">
        <v>32.965000000000003</v>
      </c>
      <c r="D65" s="46">
        <v>33.037999999999997</v>
      </c>
      <c r="E65" s="46">
        <v>32.466999999999999</v>
      </c>
      <c r="F65" s="49">
        <v>-1.1299999999999999E-2</v>
      </c>
      <c r="G65" s="35">
        <f t="shared" si="0"/>
        <v>0.57099999999999795</v>
      </c>
      <c r="H65" s="34">
        <f t="shared" si="1"/>
        <v>1.3571080817916309E-2</v>
      </c>
    </row>
    <row r="66" spans="1:8">
      <c r="A66" s="44" t="s">
        <v>390</v>
      </c>
      <c r="B66" s="45">
        <v>32.984999999999999</v>
      </c>
      <c r="C66" s="46">
        <v>32.863999999999997</v>
      </c>
      <c r="D66" s="46">
        <v>33.057000000000002</v>
      </c>
      <c r="E66" s="46">
        <v>32.735999999999997</v>
      </c>
      <c r="F66" s="47">
        <v>2.5000000000000001E-3</v>
      </c>
      <c r="G66" s="35">
        <f t="shared" si="0"/>
        <v>0.32100000000000506</v>
      </c>
      <c r="H66" s="34">
        <f t="shared" si="1"/>
        <v>9.2714220253551135E-3</v>
      </c>
    </row>
    <row r="67" spans="1:8">
      <c r="A67" s="44" t="s">
        <v>396</v>
      </c>
      <c r="B67" s="45">
        <v>32.902999999999999</v>
      </c>
      <c r="C67" s="46">
        <v>32.734999999999999</v>
      </c>
      <c r="D67" s="46">
        <v>32.912999999999997</v>
      </c>
      <c r="E67" s="46">
        <v>32.627000000000002</v>
      </c>
      <c r="F67" s="47">
        <v>4.1999999999999997E-3</v>
      </c>
      <c r="G67" s="35">
        <f t="shared" ref="G67:G130" si="2">D67-E67</f>
        <v>0.28599999999999426</v>
      </c>
      <c r="H67" s="34">
        <f t="shared" ref="H67:H130" si="3">(SUM(G67:G68)/2)/C68</f>
        <v>1.3459681313375119E-2</v>
      </c>
    </row>
    <row r="68" spans="1:8">
      <c r="A68" s="44" t="s">
        <v>402</v>
      </c>
      <c r="B68" s="48">
        <v>32.767000000000003</v>
      </c>
      <c r="C68" s="46">
        <v>33.136000000000003</v>
      </c>
      <c r="D68" s="46">
        <v>33.29</v>
      </c>
      <c r="E68" s="46">
        <v>32.683999999999997</v>
      </c>
      <c r="F68" s="49">
        <v>-1.15E-2</v>
      </c>
      <c r="G68" s="35">
        <f t="shared" si="2"/>
        <v>0.60600000000000165</v>
      </c>
      <c r="H68" s="34">
        <f t="shared" si="3"/>
        <v>1.7167185497161692E-2</v>
      </c>
    </row>
    <row r="69" spans="1:8">
      <c r="A69" s="44" t="s">
        <v>408</v>
      </c>
      <c r="B69" s="45">
        <v>33.149000000000001</v>
      </c>
      <c r="C69" s="46">
        <v>32.765999999999998</v>
      </c>
      <c r="D69" s="46">
        <v>33.241999999999997</v>
      </c>
      <c r="E69" s="46">
        <v>32.722999999999999</v>
      </c>
      <c r="F69" s="47">
        <v>1.23E-2</v>
      </c>
      <c r="G69" s="35">
        <f t="shared" si="2"/>
        <v>0.51899999999999835</v>
      </c>
      <c r="H69" s="34">
        <f t="shared" si="3"/>
        <v>1.7508293402137866E-2</v>
      </c>
    </row>
    <row r="70" spans="1:8">
      <c r="A70" s="44" t="s">
        <v>414</v>
      </c>
      <c r="B70" s="45">
        <v>32.744999999999997</v>
      </c>
      <c r="C70" s="46">
        <v>32.555999999999997</v>
      </c>
      <c r="D70" s="46">
        <v>33.087000000000003</v>
      </c>
      <c r="E70" s="46">
        <v>32.466000000000001</v>
      </c>
      <c r="F70" s="47">
        <v>5.3E-3</v>
      </c>
      <c r="G70" s="35">
        <f t="shared" si="2"/>
        <v>0.62100000000000222</v>
      </c>
      <c r="H70" s="34">
        <f t="shared" si="3"/>
        <v>1.5693486590038438E-2</v>
      </c>
    </row>
    <row r="71" spans="1:8">
      <c r="A71" s="44" t="s">
        <v>420</v>
      </c>
      <c r="B71" s="48">
        <v>32.570999999999998</v>
      </c>
      <c r="C71" s="46">
        <v>32.625</v>
      </c>
      <c r="D71" s="46">
        <v>32.944000000000003</v>
      </c>
      <c r="E71" s="46">
        <v>32.540999999999997</v>
      </c>
      <c r="F71" s="49">
        <v>-2.7000000000000001E-3</v>
      </c>
      <c r="G71" s="35">
        <f t="shared" si="2"/>
        <v>0.4030000000000058</v>
      </c>
      <c r="H71" s="34">
        <f t="shared" si="3"/>
        <v>1.3810110974106055E-2</v>
      </c>
    </row>
    <row r="72" spans="1:8">
      <c r="A72" s="44" t="s">
        <v>426</v>
      </c>
      <c r="B72" s="45">
        <v>32.659999999999997</v>
      </c>
      <c r="C72" s="46">
        <v>32.44</v>
      </c>
      <c r="D72" s="46">
        <v>32.756999999999998</v>
      </c>
      <c r="E72" s="46">
        <v>32.264000000000003</v>
      </c>
      <c r="F72" s="47">
        <v>6.1000000000000004E-3</v>
      </c>
      <c r="G72" s="35">
        <f t="shared" si="2"/>
        <v>0.492999999999995</v>
      </c>
      <c r="H72" s="34">
        <f t="shared" si="3"/>
        <v>1.8458539039652833E-2</v>
      </c>
    </row>
    <row r="73" spans="1:8">
      <c r="A73" s="44" t="s">
        <v>432</v>
      </c>
      <c r="B73" s="45">
        <v>32.462000000000003</v>
      </c>
      <c r="C73" s="46">
        <v>31.800999999999998</v>
      </c>
      <c r="D73" s="46">
        <v>32.462000000000003</v>
      </c>
      <c r="E73" s="46">
        <v>31.780999999999999</v>
      </c>
      <c r="F73" s="47">
        <v>2.0500000000000001E-2</v>
      </c>
      <c r="G73" s="35">
        <f t="shared" si="2"/>
        <v>0.68100000000000449</v>
      </c>
      <c r="H73" s="34">
        <f t="shared" si="3"/>
        <v>1.6718470377696224E-2</v>
      </c>
    </row>
    <row r="74" spans="1:8">
      <c r="A74" s="44" t="s">
        <v>438</v>
      </c>
      <c r="B74" s="48">
        <v>31.811</v>
      </c>
      <c r="C74" s="46">
        <v>31.850999999999999</v>
      </c>
      <c r="D74" s="46">
        <v>32</v>
      </c>
      <c r="E74" s="46">
        <v>31.616</v>
      </c>
      <c r="F74" s="49">
        <v>-1.6999999999999999E-3</v>
      </c>
      <c r="G74" s="35">
        <f t="shared" si="2"/>
        <v>0.38400000000000034</v>
      </c>
      <c r="H74" s="34">
        <f t="shared" si="3"/>
        <v>1.4166279609846767E-2</v>
      </c>
    </row>
    <row r="75" spans="1:8">
      <c r="A75" s="44" t="s">
        <v>444</v>
      </c>
      <c r="B75" s="48">
        <v>31.864999999999998</v>
      </c>
      <c r="C75" s="46">
        <v>32.295000000000002</v>
      </c>
      <c r="D75" s="46">
        <v>32.325000000000003</v>
      </c>
      <c r="E75" s="46">
        <v>31.794</v>
      </c>
      <c r="F75" s="49">
        <v>-1.12E-2</v>
      </c>
      <c r="G75" s="35">
        <f t="shared" si="2"/>
        <v>0.53100000000000236</v>
      </c>
      <c r="H75" s="34">
        <f t="shared" si="3"/>
        <v>1.3255633255633337E-2</v>
      </c>
    </row>
    <row r="76" spans="1:8">
      <c r="A76" s="44" t="s">
        <v>450</v>
      </c>
      <c r="B76" s="45">
        <v>32.225000000000001</v>
      </c>
      <c r="C76" s="46">
        <v>32.174999999999997</v>
      </c>
      <c r="D76" s="46">
        <v>32.472000000000001</v>
      </c>
      <c r="E76" s="46">
        <v>32.15</v>
      </c>
      <c r="F76" s="47">
        <v>1.4E-3</v>
      </c>
      <c r="G76" s="35">
        <f t="shared" si="2"/>
        <v>0.32200000000000273</v>
      </c>
      <c r="H76" s="34">
        <f t="shared" si="3"/>
        <v>1.3205448985265562E-2</v>
      </c>
    </row>
    <row r="77" spans="1:8">
      <c r="A77" s="44" t="s">
        <v>456</v>
      </c>
      <c r="B77" s="48">
        <v>32.179000000000002</v>
      </c>
      <c r="C77" s="46">
        <v>32.372999999999998</v>
      </c>
      <c r="D77" s="46">
        <v>32.533000000000001</v>
      </c>
      <c r="E77" s="46">
        <v>32</v>
      </c>
      <c r="F77" s="49">
        <v>-4.1999999999999997E-3</v>
      </c>
      <c r="G77" s="35">
        <f t="shared" si="2"/>
        <v>0.53300000000000125</v>
      </c>
      <c r="H77" s="34">
        <f t="shared" si="3"/>
        <v>1.9943467336683465E-2</v>
      </c>
    </row>
    <row r="78" spans="1:8">
      <c r="A78" s="44" t="s">
        <v>462</v>
      </c>
      <c r="B78" s="45">
        <v>32.314999999999998</v>
      </c>
      <c r="C78" s="46">
        <v>31.84</v>
      </c>
      <c r="D78" s="46">
        <v>32.487000000000002</v>
      </c>
      <c r="E78" s="46">
        <v>31.75</v>
      </c>
      <c r="F78" s="47">
        <v>1.4200000000000001E-2</v>
      </c>
      <c r="G78" s="35">
        <f t="shared" si="2"/>
        <v>0.73700000000000188</v>
      </c>
      <c r="H78" s="34">
        <f t="shared" si="3"/>
        <v>2.5711817873338032E-2</v>
      </c>
    </row>
    <row r="79" spans="1:8">
      <c r="A79" s="44" t="s">
        <v>468</v>
      </c>
      <c r="B79" s="48">
        <v>31.863</v>
      </c>
      <c r="C79" s="46">
        <v>32.417000000000002</v>
      </c>
      <c r="D79" s="46">
        <v>32.44</v>
      </c>
      <c r="E79" s="46">
        <v>31.51</v>
      </c>
      <c r="F79" s="49">
        <v>-1.8499999999999999E-2</v>
      </c>
      <c r="G79" s="35">
        <f t="shared" si="2"/>
        <v>0.92999999999999616</v>
      </c>
      <c r="H79" s="34">
        <f t="shared" si="3"/>
        <v>2.7944711538461474E-2</v>
      </c>
    </row>
    <row r="80" spans="1:8">
      <c r="A80" s="44" t="s">
        <v>474</v>
      </c>
      <c r="B80" s="48">
        <v>32.465000000000003</v>
      </c>
      <c r="C80" s="46">
        <v>33.28</v>
      </c>
      <c r="D80" s="46">
        <v>33.36</v>
      </c>
      <c r="E80" s="46">
        <v>32.43</v>
      </c>
      <c r="F80" s="49">
        <v>-2.4299999999999999E-2</v>
      </c>
      <c r="G80" s="35">
        <f t="shared" si="2"/>
        <v>0.92999999999999972</v>
      </c>
      <c r="H80" s="34">
        <f t="shared" si="3"/>
        <v>1.8678808643645028E-2</v>
      </c>
    </row>
    <row r="81" spans="1:8">
      <c r="A81" s="44" t="s">
        <v>480</v>
      </c>
      <c r="B81" s="45">
        <v>33.273000000000003</v>
      </c>
      <c r="C81" s="46">
        <v>33.273000000000003</v>
      </c>
      <c r="D81" s="46">
        <v>33.54</v>
      </c>
      <c r="E81" s="46">
        <v>33.226999999999997</v>
      </c>
      <c r="F81" s="47">
        <v>2.0000000000000001E-4</v>
      </c>
      <c r="G81" s="35">
        <f t="shared" si="2"/>
        <v>0.31300000000000239</v>
      </c>
      <c r="H81" s="34">
        <f t="shared" si="3"/>
        <v>1.1028632025450819E-2</v>
      </c>
    </row>
    <row r="82" spans="1:8">
      <c r="A82" s="44" t="s">
        <v>486</v>
      </c>
      <c r="B82" s="45">
        <v>33.268000000000001</v>
      </c>
      <c r="C82" s="46">
        <v>33.005000000000003</v>
      </c>
      <c r="D82" s="46">
        <v>33.325000000000003</v>
      </c>
      <c r="E82" s="46">
        <v>32.909999999999997</v>
      </c>
      <c r="F82" s="47">
        <v>7.1000000000000004E-3</v>
      </c>
      <c r="G82" s="35">
        <f t="shared" si="2"/>
        <v>0.41500000000000625</v>
      </c>
      <c r="H82" s="34">
        <f t="shared" si="3"/>
        <v>1.1676283024597714E-2</v>
      </c>
    </row>
    <row r="83" spans="1:8">
      <c r="A83" s="44" t="s">
        <v>492</v>
      </c>
      <c r="B83" s="45">
        <v>33.034999999999997</v>
      </c>
      <c r="C83" s="46">
        <v>32.93</v>
      </c>
      <c r="D83" s="46">
        <v>33.246000000000002</v>
      </c>
      <c r="E83" s="46">
        <v>32.892000000000003</v>
      </c>
      <c r="F83" s="47">
        <v>3.5999999999999999E-3</v>
      </c>
      <c r="G83" s="35">
        <f t="shared" si="2"/>
        <v>0.3539999999999992</v>
      </c>
      <c r="H83" s="34">
        <f t="shared" si="3"/>
        <v>1.14009485589201E-2</v>
      </c>
    </row>
    <row r="84" spans="1:8">
      <c r="A84" s="44" t="s">
        <v>498</v>
      </c>
      <c r="B84" s="45">
        <v>32.917000000000002</v>
      </c>
      <c r="C84" s="46">
        <v>32.892000000000003</v>
      </c>
      <c r="D84" s="46">
        <v>33.195999999999998</v>
      </c>
      <c r="E84" s="46">
        <v>32.799999999999997</v>
      </c>
      <c r="F84" s="47">
        <v>1.1000000000000001E-3</v>
      </c>
      <c r="G84" s="35">
        <f t="shared" si="2"/>
        <v>0.3960000000000008</v>
      </c>
      <c r="H84" s="34">
        <f t="shared" si="3"/>
        <v>1.0599092376572429E-2</v>
      </c>
    </row>
    <row r="85" spans="1:8">
      <c r="A85" s="44" t="s">
        <v>504</v>
      </c>
      <c r="B85" s="45">
        <v>32.880000000000003</v>
      </c>
      <c r="C85" s="46">
        <v>32.832999999999998</v>
      </c>
      <c r="D85" s="46">
        <v>33.097000000000001</v>
      </c>
      <c r="E85" s="46">
        <v>32.796999999999997</v>
      </c>
      <c r="F85" s="47">
        <v>1.4E-3</v>
      </c>
      <c r="G85" s="35">
        <f t="shared" si="2"/>
        <v>0.30000000000000426</v>
      </c>
      <c r="H85" s="34">
        <f t="shared" si="3"/>
        <v>1.1624718142482865E-2</v>
      </c>
    </row>
    <row r="86" spans="1:8">
      <c r="A86" s="44" t="s">
        <v>510</v>
      </c>
      <c r="B86" s="45">
        <v>32.835000000000001</v>
      </c>
      <c r="C86" s="46">
        <v>32.817999999999998</v>
      </c>
      <c r="D86" s="46">
        <v>33.133000000000003</v>
      </c>
      <c r="E86" s="46">
        <v>32.67</v>
      </c>
      <c r="F86" s="47">
        <v>1.4E-3</v>
      </c>
      <c r="G86" s="35">
        <f t="shared" si="2"/>
        <v>0.46300000000000097</v>
      </c>
      <c r="H86" s="34">
        <f t="shared" si="3"/>
        <v>1.7217375162428061E-2</v>
      </c>
    </row>
    <row r="87" spans="1:8">
      <c r="A87" s="44" t="s">
        <v>516</v>
      </c>
      <c r="B87" s="45">
        <v>32.787999999999997</v>
      </c>
      <c r="C87" s="46">
        <v>32.322000000000003</v>
      </c>
      <c r="D87" s="46">
        <v>32.86</v>
      </c>
      <c r="E87" s="46">
        <v>32.21</v>
      </c>
      <c r="F87" s="47">
        <v>1.2699999999999999E-2</v>
      </c>
      <c r="G87" s="35">
        <f t="shared" si="2"/>
        <v>0.64999999999999858</v>
      </c>
      <c r="H87" s="34">
        <f t="shared" si="3"/>
        <v>1.6622747885770325E-2</v>
      </c>
    </row>
    <row r="88" spans="1:8">
      <c r="A88" s="44" t="s">
        <v>522</v>
      </c>
      <c r="B88" s="48">
        <v>32.377000000000002</v>
      </c>
      <c r="C88" s="46">
        <v>32.636000000000003</v>
      </c>
      <c r="D88" s="46">
        <v>32.72</v>
      </c>
      <c r="E88" s="46">
        <v>32.284999999999997</v>
      </c>
      <c r="F88" s="49">
        <v>-8.0999999999999996E-3</v>
      </c>
      <c r="G88" s="35">
        <f t="shared" si="2"/>
        <v>0.43500000000000227</v>
      </c>
      <c r="H88" s="34">
        <f t="shared" si="3"/>
        <v>1.9386009662995658E-2</v>
      </c>
    </row>
    <row r="89" spans="1:8">
      <c r="A89" s="44" t="s">
        <v>528</v>
      </c>
      <c r="B89" s="48">
        <v>32.64</v>
      </c>
      <c r="C89" s="46">
        <v>33.323</v>
      </c>
      <c r="D89" s="46">
        <v>33.340000000000003</v>
      </c>
      <c r="E89" s="46">
        <v>32.482999999999997</v>
      </c>
      <c r="F89" s="49">
        <v>-2.06E-2</v>
      </c>
      <c r="G89" s="35">
        <f t="shared" si="2"/>
        <v>0.85700000000000642</v>
      </c>
      <c r="H89" s="34">
        <f t="shared" si="3"/>
        <v>2.1912471848560548E-2</v>
      </c>
    </row>
    <row r="90" spans="1:8">
      <c r="A90" s="44" t="s">
        <v>534</v>
      </c>
      <c r="B90" s="45">
        <v>33.328000000000003</v>
      </c>
      <c r="C90" s="46">
        <v>32.857999999999997</v>
      </c>
      <c r="D90" s="46">
        <v>33.372999999999998</v>
      </c>
      <c r="E90" s="46">
        <v>32.79</v>
      </c>
      <c r="F90" s="47">
        <v>1.4999999999999999E-2</v>
      </c>
      <c r="G90" s="35">
        <f t="shared" si="2"/>
        <v>0.58299999999999841</v>
      </c>
      <c r="H90" s="34">
        <f t="shared" si="3"/>
        <v>1.5044247787610682E-2</v>
      </c>
    </row>
    <row r="91" spans="1:8">
      <c r="A91" s="44" t="s">
        <v>540</v>
      </c>
      <c r="B91" s="45">
        <v>32.835000000000001</v>
      </c>
      <c r="C91" s="46">
        <v>32.770000000000003</v>
      </c>
      <c r="D91" s="46">
        <v>33.023000000000003</v>
      </c>
      <c r="E91" s="46">
        <v>32.619999999999997</v>
      </c>
      <c r="F91" s="47">
        <v>1.8E-3</v>
      </c>
      <c r="G91" s="35">
        <f t="shared" si="2"/>
        <v>0.4030000000000058</v>
      </c>
      <c r="H91" s="34">
        <f t="shared" si="3"/>
        <v>3.1270686883334002E-2</v>
      </c>
    </row>
    <row r="92" spans="1:8">
      <c r="A92" s="44" t="s">
        <v>546</v>
      </c>
      <c r="B92" s="45">
        <v>32.774999999999999</v>
      </c>
      <c r="C92" s="46">
        <v>31.722999999999999</v>
      </c>
      <c r="D92" s="46">
        <v>33.072000000000003</v>
      </c>
      <c r="E92" s="46">
        <v>31.491</v>
      </c>
      <c r="F92" s="47">
        <v>3.3000000000000002E-2</v>
      </c>
      <c r="G92" s="35">
        <f t="shared" si="2"/>
        <v>1.5810000000000031</v>
      </c>
      <c r="H92" s="34">
        <f t="shared" si="3"/>
        <v>3.870757382852532E-2</v>
      </c>
    </row>
    <row r="93" spans="1:8">
      <c r="A93" s="44" t="s">
        <v>552</v>
      </c>
      <c r="B93" s="48">
        <v>31.727</v>
      </c>
      <c r="C93" s="46">
        <v>32.203000000000003</v>
      </c>
      <c r="D93" s="46">
        <v>32.521999999999998</v>
      </c>
      <c r="E93" s="46">
        <v>31.61</v>
      </c>
      <c r="F93" s="49">
        <v>-1.49E-2</v>
      </c>
      <c r="G93" s="35">
        <f t="shared" si="2"/>
        <v>0.91199999999999903</v>
      </c>
      <c r="H93" s="34">
        <f t="shared" si="3"/>
        <v>2.4077323140547637E-2</v>
      </c>
    </row>
    <row r="94" spans="1:8">
      <c r="A94" s="44" t="s">
        <v>558</v>
      </c>
      <c r="B94" s="45">
        <v>32.207999999999998</v>
      </c>
      <c r="C94" s="46">
        <v>31.917999999999999</v>
      </c>
      <c r="D94" s="46">
        <v>32.405000000000001</v>
      </c>
      <c r="E94" s="46">
        <v>31.78</v>
      </c>
      <c r="F94" s="47">
        <v>8.9999999999999993E-3</v>
      </c>
      <c r="G94" s="35">
        <f t="shared" si="2"/>
        <v>0.625</v>
      </c>
      <c r="H94" s="34">
        <f t="shared" si="3"/>
        <v>2.1978548170848478E-2</v>
      </c>
    </row>
    <row r="95" spans="1:8">
      <c r="A95" s="44" t="s">
        <v>564</v>
      </c>
      <c r="B95" s="45">
        <v>31.922000000000001</v>
      </c>
      <c r="C95" s="46">
        <v>31.326000000000001</v>
      </c>
      <c r="D95" s="46">
        <v>32.021999999999998</v>
      </c>
      <c r="E95" s="46">
        <v>31.27</v>
      </c>
      <c r="F95" s="47">
        <v>1.89E-2</v>
      </c>
      <c r="G95" s="35">
        <f t="shared" si="2"/>
        <v>0.75199999999999889</v>
      </c>
      <c r="H95" s="34">
        <f t="shared" si="3"/>
        <v>1.9746883744594209E-2</v>
      </c>
    </row>
    <row r="96" spans="1:8">
      <c r="A96" s="44" t="s">
        <v>570</v>
      </c>
      <c r="B96" s="48">
        <v>31.33</v>
      </c>
      <c r="C96" s="46">
        <v>31.448</v>
      </c>
      <c r="D96" s="46">
        <v>31.54</v>
      </c>
      <c r="E96" s="46">
        <v>31.05</v>
      </c>
      <c r="F96" s="49">
        <v>-3.8999999999999998E-3</v>
      </c>
      <c r="G96" s="35">
        <f t="shared" si="2"/>
        <v>0.48999999999999844</v>
      </c>
      <c r="H96" s="34">
        <f t="shared" si="3"/>
        <v>1.2933371607182725E-2</v>
      </c>
    </row>
    <row r="97" spans="1:8">
      <c r="A97" s="44" t="s">
        <v>576</v>
      </c>
      <c r="B97" s="45">
        <v>31.452999999999999</v>
      </c>
      <c r="C97" s="46">
        <v>31.353000000000002</v>
      </c>
      <c r="D97" s="46">
        <v>31.53</v>
      </c>
      <c r="E97" s="46">
        <v>31.209</v>
      </c>
      <c r="F97" s="47">
        <v>3.0000000000000001E-3</v>
      </c>
      <c r="G97" s="35">
        <f t="shared" si="2"/>
        <v>0.32100000000000151</v>
      </c>
      <c r="H97" s="34">
        <f t="shared" si="3"/>
        <v>1.4030119706525934E-2</v>
      </c>
    </row>
    <row r="98" spans="1:8">
      <c r="A98" s="44" t="s">
        <v>582</v>
      </c>
      <c r="B98" s="45">
        <v>31.358000000000001</v>
      </c>
      <c r="C98" s="46">
        <v>31.076000000000001</v>
      </c>
      <c r="D98" s="46">
        <v>31.510999999999999</v>
      </c>
      <c r="E98" s="46">
        <v>30.96</v>
      </c>
      <c r="F98" s="47">
        <v>8.8999999999999999E-3</v>
      </c>
      <c r="G98" s="35">
        <f t="shared" si="2"/>
        <v>0.55099999999999838</v>
      </c>
      <c r="H98" s="34">
        <f t="shared" si="3"/>
        <v>1.6880874736236291E-2</v>
      </c>
    </row>
    <row r="99" spans="1:8">
      <c r="A99" s="44" t="s">
        <v>588</v>
      </c>
      <c r="B99" s="48">
        <v>31.08</v>
      </c>
      <c r="C99" s="46">
        <v>31.277999999999999</v>
      </c>
      <c r="D99" s="46">
        <v>31.395</v>
      </c>
      <c r="E99" s="46">
        <v>30.89</v>
      </c>
      <c r="F99" s="49">
        <v>-6.6E-3</v>
      </c>
      <c r="G99" s="35">
        <f t="shared" si="2"/>
        <v>0.50499999999999901</v>
      </c>
      <c r="H99" s="34">
        <f t="shared" si="3"/>
        <v>1.9188250157927984E-2</v>
      </c>
    </row>
    <row r="100" spans="1:8">
      <c r="A100" s="44" t="s">
        <v>594</v>
      </c>
      <c r="B100" s="48">
        <v>31.288</v>
      </c>
      <c r="C100" s="46">
        <v>31.66</v>
      </c>
      <c r="D100" s="46">
        <v>31.8</v>
      </c>
      <c r="E100" s="46">
        <v>31.09</v>
      </c>
      <c r="F100" s="49">
        <v>-1.1900000000000001E-2</v>
      </c>
      <c r="G100" s="35">
        <f t="shared" si="2"/>
        <v>0.71000000000000085</v>
      </c>
      <c r="H100" s="34">
        <f t="shared" si="3"/>
        <v>2.4943675571290645E-2</v>
      </c>
    </row>
    <row r="101" spans="1:8">
      <c r="A101" s="44" t="s">
        <v>600</v>
      </c>
      <c r="B101" s="45">
        <v>31.664999999999999</v>
      </c>
      <c r="C101" s="46">
        <v>31.07</v>
      </c>
      <c r="D101" s="46">
        <v>31.91</v>
      </c>
      <c r="E101" s="46">
        <v>31.07</v>
      </c>
      <c r="F101" s="47">
        <v>1.9300000000000001E-2</v>
      </c>
      <c r="G101" s="35">
        <f t="shared" si="2"/>
        <v>0.83999999999999986</v>
      </c>
      <c r="H101" s="34">
        <f t="shared" si="3"/>
        <v>2.7326135281041605E-2</v>
      </c>
    </row>
    <row r="102" spans="1:8">
      <c r="A102" s="44" t="s">
        <v>606</v>
      </c>
      <c r="B102" s="48">
        <v>31.065000000000001</v>
      </c>
      <c r="C102" s="46">
        <v>31.49</v>
      </c>
      <c r="D102" s="46">
        <v>31.651</v>
      </c>
      <c r="E102" s="46">
        <v>30.77</v>
      </c>
      <c r="F102" s="49">
        <v>-1.4E-2</v>
      </c>
      <c r="G102" s="35">
        <f t="shared" si="2"/>
        <v>0.88100000000000023</v>
      </c>
      <c r="H102" s="34">
        <f t="shared" si="3"/>
        <v>2.5831803394852953E-2</v>
      </c>
    </row>
    <row r="103" spans="1:8">
      <c r="A103" s="44" t="s">
        <v>612</v>
      </c>
      <c r="B103" s="45">
        <v>31.504999999999999</v>
      </c>
      <c r="C103" s="46">
        <v>31.047000000000001</v>
      </c>
      <c r="D103" s="46">
        <v>31.77</v>
      </c>
      <c r="E103" s="46">
        <v>31.047000000000001</v>
      </c>
      <c r="F103" s="47">
        <v>1.37E-2</v>
      </c>
      <c r="G103" s="35">
        <f t="shared" si="2"/>
        <v>0.72299999999999898</v>
      </c>
      <c r="H103" s="34">
        <f t="shared" si="3"/>
        <v>1.8902577771998833E-2</v>
      </c>
    </row>
    <row r="104" spans="1:8">
      <c r="A104" s="44" t="s">
        <v>618</v>
      </c>
      <c r="B104" s="45">
        <v>31.077999999999999</v>
      </c>
      <c r="C104" s="46">
        <v>30.763000000000002</v>
      </c>
      <c r="D104" s="46">
        <v>31.14</v>
      </c>
      <c r="E104" s="46">
        <v>30.7</v>
      </c>
      <c r="F104" s="47">
        <v>7.4000000000000003E-3</v>
      </c>
      <c r="G104" s="35">
        <f t="shared" si="2"/>
        <v>0.44000000000000128</v>
      </c>
      <c r="H104" s="34">
        <f t="shared" si="3"/>
        <v>1.4260045736687375E-2</v>
      </c>
    </row>
    <row r="105" spans="1:8">
      <c r="A105" s="44" t="s">
        <v>624</v>
      </c>
      <c r="B105" s="45">
        <v>30.85</v>
      </c>
      <c r="C105" s="46">
        <v>30.61</v>
      </c>
      <c r="D105" s="46">
        <v>31.042999999999999</v>
      </c>
      <c r="E105" s="46">
        <v>30.61</v>
      </c>
      <c r="F105" s="47">
        <v>7.3000000000000001E-3</v>
      </c>
      <c r="G105" s="35">
        <f t="shared" si="2"/>
        <v>0.43299999999999983</v>
      </c>
      <c r="H105" s="34">
        <f t="shared" si="3"/>
        <v>1.121586475942779E-2</v>
      </c>
    </row>
    <row r="106" spans="1:8">
      <c r="A106" s="44" t="s">
        <v>630</v>
      </c>
      <c r="B106" s="48">
        <v>30.626000000000001</v>
      </c>
      <c r="C106" s="46">
        <v>30.76</v>
      </c>
      <c r="D106" s="46">
        <v>30.83</v>
      </c>
      <c r="E106" s="46">
        <v>30.573</v>
      </c>
      <c r="F106" s="49">
        <v>-5.4000000000000003E-3</v>
      </c>
      <c r="G106" s="35">
        <f t="shared" si="2"/>
        <v>0.2569999999999979</v>
      </c>
      <c r="H106" s="34">
        <f t="shared" si="3"/>
        <v>8.3898084191319725E-3</v>
      </c>
    </row>
    <row r="107" spans="1:8">
      <c r="A107" s="44" t="s">
        <v>636</v>
      </c>
      <c r="B107" s="45">
        <v>30.792999999999999</v>
      </c>
      <c r="C107" s="46">
        <v>30.692</v>
      </c>
      <c r="D107" s="46">
        <v>30.827999999999999</v>
      </c>
      <c r="E107" s="46">
        <v>30.57</v>
      </c>
      <c r="F107" s="47">
        <v>3.2000000000000002E-3</v>
      </c>
      <c r="G107" s="35">
        <f t="shared" si="2"/>
        <v>0.25799999999999912</v>
      </c>
      <c r="H107" s="34">
        <f t="shared" si="3"/>
        <v>1.3200395517468662E-2</v>
      </c>
    </row>
    <row r="108" spans="1:8">
      <c r="A108" s="44" t="s">
        <v>642</v>
      </c>
      <c r="B108" s="45">
        <v>30.696000000000002</v>
      </c>
      <c r="C108" s="46">
        <v>30.34</v>
      </c>
      <c r="D108" s="46">
        <v>30.773</v>
      </c>
      <c r="E108" s="46">
        <v>30.23</v>
      </c>
      <c r="F108" s="47">
        <v>1.01E-2</v>
      </c>
      <c r="G108" s="35">
        <f t="shared" si="2"/>
        <v>0.54299999999999926</v>
      </c>
      <c r="H108" s="34">
        <f t="shared" si="3"/>
        <v>1.6847032266631267E-2</v>
      </c>
    </row>
    <row r="109" spans="1:8">
      <c r="A109" s="44" t="s">
        <v>648</v>
      </c>
      <c r="B109" s="45">
        <v>30.39</v>
      </c>
      <c r="C109" s="46">
        <v>30.123999999999999</v>
      </c>
      <c r="D109" s="46">
        <v>30.492000000000001</v>
      </c>
      <c r="E109" s="46">
        <v>30.02</v>
      </c>
      <c r="F109" s="47">
        <v>9.1999999999999998E-3</v>
      </c>
      <c r="G109" s="35">
        <f t="shared" si="2"/>
        <v>0.47200000000000131</v>
      </c>
      <c r="H109" s="34">
        <f t="shared" si="3"/>
        <v>1.1521883289124672E-2</v>
      </c>
    </row>
    <row r="110" spans="1:8">
      <c r="A110" s="44" t="s">
        <v>654</v>
      </c>
      <c r="B110" s="48">
        <v>30.113</v>
      </c>
      <c r="C110" s="46">
        <v>30.16</v>
      </c>
      <c r="D110" s="46">
        <v>30.218</v>
      </c>
      <c r="E110" s="46">
        <v>29.995000000000001</v>
      </c>
      <c r="F110" s="49">
        <v>-1.9E-3</v>
      </c>
      <c r="G110" s="35">
        <f t="shared" si="2"/>
        <v>0.22299999999999898</v>
      </c>
      <c r="H110" s="34">
        <f t="shared" si="3"/>
        <v>1.0346559517830272E-2</v>
      </c>
    </row>
    <row r="111" spans="1:8">
      <c r="A111" s="44" t="s">
        <v>660</v>
      </c>
      <c r="B111" s="45">
        <v>30.17</v>
      </c>
      <c r="C111" s="46">
        <v>29.864999999999998</v>
      </c>
      <c r="D111" s="46">
        <v>30.26</v>
      </c>
      <c r="E111" s="46">
        <v>29.864999999999998</v>
      </c>
      <c r="F111" s="47">
        <v>1.03E-2</v>
      </c>
      <c r="G111" s="35">
        <f t="shared" si="2"/>
        <v>0.39500000000000313</v>
      </c>
      <c r="H111" s="34">
        <f t="shared" si="3"/>
        <v>1.2820939758233759E-2</v>
      </c>
    </row>
    <row r="112" spans="1:8">
      <c r="A112" s="44" t="s">
        <v>666</v>
      </c>
      <c r="B112" s="48">
        <v>29.863</v>
      </c>
      <c r="C112" s="46">
        <v>30.029</v>
      </c>
      <c r="D112" s="46">
        <v>30.204999999999998</v>
      </c>
      <c r="E112" s="46">
        <v>29.83</v>
      </c>
      <c r="F112" s="49">
        <v>-5.8999999999999999E-3</v>
      </c>
      <c r="G112" s="35">
        <f t="shared" si="2"/>
        <v>0.375</v>
      </c>
      <c r="H112" s="34">
        <f t="shared" si="3"/>
        <v>1.2015734496892774E-2</v>
      </c>
    </row>
    <row r="113" spans="1:8">
      <c r="A113" s="44" t="s">
        <v>672</v>
      </c>
      <c r="B113" s="48">
        <v>30.041</v>
      </c>
      <c r="C113" s="46">
        <v>30.251999999999999</v>
      </c>
      <c r="D113" s="46">
        <v>30.32</v>
      </c>
      <c r="E113" s="46">
        <v>29.968</v>
      </c>
      <c r="F113" s="49">
        <v>-7.4999999999999997E-3</v>
      </c>
      <c r="G113" s="35">
        <f t="shared" si="2"/>
        <v>0.35200000000000031</v>
      </c>
      <c r="H113" s="34">
        <f t="shared" si="3"/>
        <v>1.0569534676648118E-2</v>
      </c>
    </row>
    <row r="114" spans="1:8">
      <c r="A114" s="44" t="s">
        <v>678</v>
      </c>
      <c r="B114" s="48">
        <v>30.266999999999999</v>
      </c>
      <c r="C114" s="46">
        <v>30.323</v>
      </c>
      <c r="D114" s="46">
        <v>30.433</v>
      </c>
      <c r="E114" s="46">
        <v>30.143999999999998</v>
      </c>
      <c r="F114" s="49">
        <v>-2E-3</v>
      </c>
      <c r="G114" s="35">
        <f t="shared" si="2"/>
        <v>0.28900000000000148</v>
      </c>
      <c r="H114" s="34">
        <f t="shared" si="3"/>
        <v>1.1097186953797477E-2</v>
      </c>
    </row>
    <row r="115" spans="1:8">
      <c r="A115" s="44" t="s">
        <v>684</v>
      </c>
      <c r="B115" s="48">
        <v>30.327999999999999</v>
      </c>
      <c r="C115" s="46">
        <v>30.323</v>
      </c>
      <c r="D115" s="46">
        <v>30.51</v>
      </c>
      <c r="E115" s="46">
        <v>30.126000000000001</v>
      </c>
      <c r="F115" s="49">
        <v>0</v>
      </c>
      <c r="G115" s="35">
        <f t="shared" si="2"/>
        <v>0.38400000000000034</v>
      </c>
      <c r="H115" s="34">
        <f t="shared" si="3"/>
        <v>1.4351150069201849E-2</v>
      </c>
    </row>
    <row r="116" spans="1:8">
      <c r="A116" s="44" t="s">
        <v>690</v>
      </c>
      <c r="B116" s="48">
        <v>30.327999999999999</v>
      </c>
      <c r="C116" s="46">
        <v>30.346</v>
      </c>
      <c r="D116" s="46">
        <v>30.58</v>
      </c>
      <c r="E116" s="46">
        <v>30.093</v>
      </c>
      <c r="F116" s="49">
        <v>-1.4E-3</v>
      </c>
      <c r="G116" s="35">
        <f t="shared" si="2"/>
        <v>0.48699999999999832</v>
      </c>
      <c r="H116" s="34">
        <f t="shared" si="3"/>
        <v>1.821218903052119E-2</v>
      </c>
    </row>
    <row r="117" spans="1:8">
      <c r="A117" s="44" t="s">
        <v>696</v>
      </c>
      <c r="B117" s="48">
        <v>30.369</v>
      </c>
      <c r="C117" s="46">
        <v>30.831</v>
      </c>
      <c r="D117" s="46">
        <v>30.867999999999999</v>
      </c>
      <c r="E117" s="46">
        <v>30.231999999999999</v>
      </c>
      <c r="F117" s="49">
        <v>-1.49E-2</v>
      </c>
      <c r="G117" s="35">
        <f t="shared" si="2"/>
        <v>0.63599999999999923</v>
      </c>
      <c r="H117" s="34">
        <f t="shared" si="3"/>
        <v>1.7473862489007539E-2</v>
      </c>
    </row>
    <row r="118" spans="1:8">
      <c r="A118" s="44" t="s">
        <v>702</v>
      </c>
      <c r="B118" s="45">
        <v>30.827999999999999</v>
      </c>
      <c r="C118" s="46">
        <v>30.702999999999999</v>
      </c>
      <c r="D118" s="46">
        <v>31.036999999999999</v>
      </c>
      <c r="E118" s="46">
        <v>30.6</v>
      </c>
      <c r="F118" s="47">
        <v>3.8999999999999998E-3</v>
      </c>
      <c r="G118" s="35">
        <f t="shared" si="2"/>
        <v>0.43699999999999761</v>
      </c>
      <c r="H118" s="34">
        <f t="shared" si="3"/>
        <v>1.390870185449353E-2</v>
      </c>
    </row>
    <row r="119" spans="1:8">
      <c r="A119" s="44" t="s">
        <v>708</v>
      </c>
      <c r="B119" s="48">
        <v>30.707000000000001</v>
      </c>
      <c r="C119" s="46">
        <v>30.844000000000001</v>
      </c>
      <c r="D119" s="46">
        <v>30.925999999999998</v>
      </c>
      <c r="E119" s="46">
        <v>30.504999999999999</v>
      </c>
      <c r="F119" s="49">
        <v>-3.8999999999999998E-3</v>
      </c>
      <c r="G119" s="35">
        <f t="shared" si="2"/>
        <v>0.42099999999999937</v>
      </c>
      <c r="H119" s="34">
        <f t="shared" si="3"/>
        <v>1.1860781644954296E-2</v>
      </c>
    </row>
    <row r="120" spans="1:8">
      <c r="A120" s="44" t="s">
        <v>714</v>
      </c>
      <c r="B120" s="48">
        <v>30.826000000000001</v>
      </c>
      <c r="C120" s="46">
        <v>30.858000000000001</v>
      </c>
      <c r="D120" s="46">
        <v>31.038</v>
      </c>
      <c r="E120" s="46">
        <v>30.727</v>
      </c>
      <c r="F120" s="49">
        <v>-1.2999999999999999E-3</v>
      </c>
      <c r="G120" s="35">
        <f t="shared" si="2"/>
        <v>0.31099999999999994</v>
      </c>
      <c r="H120" s="34">
        <f t="shared" si="3"/>
        <v>1.1766602192134113E-2</v>
      </c>
    </row>
    <row r="121" spans="1:8">
      <c r="A121" s="44" t="s">
        <v>720</v>
      </c>
      <c r="B121" s="48">
        <v>30.864999999999998</v>
      </c>
      <c r="C121" s="46">
        <v>31.02</v>
      </c>
      <c r="D121" s="46">
        <v>31.193999999999999</v>
      </c>
      <c r="E121" s="46">
        <v>30.774999999999999</v>
      </c>
      <c r="F121" s="49">
        <v>-6.0000000000000001E-3</v>
      </c>
      <c r="G121" s="35">
        <f t="shared" si="2"/>
        <v>0.41900000000000048</v>
      </c>
      <c r="H121" s="34">
        <f t="shared" si="3"/>
        <v>1.7385674583122773E-2</v>
      </c>
    </row>
    <row r="122" spans="1:8">
      <c r="A122" s="44" t="s">
        <v>726</v>
      </c>
      <c r="B122" s="48">
        <v>31.05</v>
      </c>
      <c r="C122" s="46">
        <v>31.664000000000001</v>
      </c>
      <c r="D122" s="46">
        <v>31.681999999999999</v>
      </c>
      <c r="E122" s="46">
        <v>31</v>
      </c>
      <c r="F122" s="49">
        <v>-2.0799999999999999E-2</v>
      </c>
      <c r="G122" s="35">
        <f t="shared" si="2"/>
        <v>0.68199999999999861</v>
      </c>
      <c r="H122" s="34">
        <f t="shared" si="3"/>
        <v>1.5283496990814062E-2</v>
      </c>
    </row>
    <row r="123" spans="1:8">
      <c r="A123" s="44" t="s">
        <v>732</v>
      </c>
      <c r="B123" s="45">
        <v>31.71</v>
      </c>
      <c r="C123" s="46">
        <v>31.57</v>
      </c>
      <c r="D123" s="46">
        <v>31.847000000000001</v>
      </c>
      <c r="E123" s="46">
        <v>31.564</v>
      </c>
      <c r="F123" s="47">
        <v>4.3E-3</v>
      </c>
      <c r="G123" s="35">
        <f t="shared" si="2"/>
        <v>0.28300000000000125</v>
      </c>
      <c r="H123" s="34">
        <f t="shared" si="3"/>
        <v>1.2306029000254402E-2</v>
      </c>
    </row>
    <row r="124" spans="1:8">
      <c r="A124" s="44" t="s">
        <v>738</v>
      </c>
      <c r="B124" s="45">
        <v>31.574999999999999</v>
      </c>
      <c r="C124" s="46">
        <v>31.448</v>
      </c>
      <c r="D124" s="46">
        <v>31.742000000000001</v>
      </c>
      <c r="E124" s="46">
        <v>31.251000000000001</v>
      </c>
      <c r="F124" s="47">
        <v>3.0000000000000001E-3</v>
      </c>
      <c r="G124" s="35">
        <f t="shared" si="2"/>
        <v>0.49099999999999966</v>
      </c>
      <c r="H124" s="34">
        <f t="shared" si="3"/>
        <v>1.3327176612954584E-2</v>
      </c>
    </row>
    <row r="125" spans="1:8">
      <c r="A125" s="44" t="s">
        <v>744</v>
      </c>
      <c r="B125" s="45">
        <v>31.48</v>
      </c>
      <c r="C125" s="46">
        <v>31.402000000000001</v>
      </c>
      <c r="D125" s="46">
        <v>31.57</v>
      </c>
      <c r="E125" s="46">
        <v>31.224</v>
      </c>
      <c r="F125" s="47">
        <v>2.5999999999999999E-3</v>
      </c>
      <c r="G125" s="35">
        <f t="shared" si="2"/>
        <v>0.34600000000000009</v>
      </c>
      <c r="H125" s="34">
        <f t="shared" si="3"/>
        <v>1.7194526220439307E-2</v>
      </c>
    </row>
    <row r="126" spans="1:8">
      <c r="A126" s="44" t="s">
        <v>750</v>
      </c>
      <c r="B126" s="45">
        <v>31.398</v>
      </c>
      <c r="C126" s="46">
        <v>30.911000000000001</v>
      </c>
      <c r="D126" s="46">
        <v>31.54</v>
      </c>
      <c r="E126" s="46">
        <v>30.823</v>
      </c>
      <c r="F126" s="47">
        <v>1.6400000000000001E-2</v>
      </c>
      <c r="G126" s="35">
        <f t="shared" si="2"/>
        <v>0.71699999999999875</v>
      </c>
      <c r="H126" s="34">
        <f t="shared" si="3"/>
        <v>1.9855189058728854E-2</v>
      </c>
    </row>
    <row r="127" spans="1:8">
      <c r="A127" s="44" t="s">
        <v>756</v>
      </c>
      <c r="B127" s="48">
        <v>30.891999999999999</v>
      </c>
      <c r="C127" s="46">
        <v>31.074999999999999</v>
      </c>
      <c r="D127" s="46">
        <v>31.16</v>
      </c>
      <c r="E127" s="46">
        <v>30.643000000000001</v>
      </c>
      <c r="F127" s="49">
        <v>-7.0000000000000001E-3</v>
      </c>
      <c r="G127" s="35">
        <f t="shared" si="2"/>
        <v>0.51699999999999946</v>
      </c>
      <c r="H127" s="34">
        <f t="shared" si="3"/>
        <v>1.3278048465683591E-2</v>
      </c>
    </row>
    <row r="128" spans="1:8">
      <c r="A128" s="44" t="s">
        <v>762</v>
      </c>
      <c r="B128" s="45">
        <v>31.11</v>
      </c>
      <c r="C128" s="46">
        <v>30.991</v>
      </c>
      <c r="D128" s="46">
        <v>31.244</v>
      </c>
      <c r="E128" s="46">
        <v>30.937999999999999</v>
      </c>
      <c r="F128" s="47">
        <v>3.3E-3</v>
      </c>
      <c r="G128" s="35">
        <f t="shared" si="2"/>
        <v>0.30600000000000094</v>
      </c>
      <c r="H128" s="34">
        <f t="shared" si="3"/>
        <v>1.2768473536179997E-2</v>
      </c>
    </row>
    <row r="129" spans="1:8">
      <c r="A129" s="44" t="s">
        <v>768</v>
      </c>
      <c r="B129" s="48">
        <v>31.007999999999999</v>
      </c>
      <c r="C129" s="46">
        <v>31.288</v>
      </c>
      <c r="D129" s="46">
        <v>31.303999999999998</v>
      </c>
      <c r="E129" s="46">
        <v>30.811</v>
      </c>
      <c r="F129" s="49">
        <v>-5.7000000000000002E-3</v>
      </c>
      <c r="G129" s="35">
        <f t="shared" si="2"/>
        <v>0.49299999999999855</v>
      </c>
      <c r="H129" s="34">
        <f t="shared" si="3"/>
        <v>1.6312056737588603E-2</v>
      </c>
    </row>
    <row r="130" spans="1:8">
      <c r="A130" s="44" t="s">
        <v>774</v>
      </c>
      <c r="B130" s="45">
        <v>31.184999999999999</v>
      </c>
      <c r="C130" s="46">
        <v>31.02</v>
      </c>
      <c r="D130" s="46">
        <v>31.385999999999999</v>
      </c>
      <c r="E130" s="46">
        <v>30.867000000000001</v>
      </c>
      <c r="F130" s="47">
        <v>4.5999999999999999E-3</v>
      </c>
      <c r="G130" s="35">
        <f t="shared" si="2"/>
        <v>0.51899999999999835</v>
      </c>
      <c r="H130" s="34">
        <f t="shared" si="3"/>
        <v>2.7806873977086709E-2</v>
      </c>
    </row>
    <row r="131" spans="1:8">
      <c r="A131" s="44" t="s">
        <v>780</v>
      </c>
      <c r="B131" s="45">
        <v>31.041</v>
      </c>
      <c r="C131" s="46">
        <v>30.55</v>
      </c>
      <c r="D131" s="46">
        <v>31.68</v>
      </c>
      <c r="E131" s="46">
        <v>30.5</v>
      </c>
      <c r="F131" s="47">
        <v>1.7600000000000001E-2</v>
      </c>
      <c r="G131" s="35">
        <f t="shared" ref="G131:G194" si="4">D131-E131</f>
        <v>1.1799999999999997</v>
      </c>
      <c r="H131" s="34">
        <f t="shared" ref="H131:H194" si="5">(SUM(G131:G132)/2)/C132</f>
        <v>4.1799225123633731E-2</v>
      </c>
    </row>
    <row r="132" spans="1:8">
      <c r="A132" s="44" t="s">
        <v>786</v>
      </c>
      <c r="B132" s="48">
        <v>30.503</v>
      </c>
      <c r="C132" s="46">
        <v>31.747</v>
      </c>
      <c r="D132" s="46">
        <v>31.849</v>
      </c>
      <c r="E132" s="46">
        <v>30.375</v>
      </c>
      <c r="F132" s="49">
        <v>-3.6700000000000003E-2</v>
      </c>
      <c r="G132" s="35">
        <f t="shared" si="4"/>
        <v>1.4740000000000002</v>
      </c>
      <c r="H132" s="34">
        <f t="shared" si="5"/>
        <v>3.6284695301597204E-2</v>
      </c>
    </row>
    <row r="133" spans="1:8">
      <c r="A133" s="44" t="s">
        <v>792</v>
      </c>
      <c r="B133" s="48">
        <v>31.664999999999999</v>
      </c>
      <c r="C133" s="46">
        <v>32.244999999999997</v>
      </c>
      <c r="D133" s="46">
        <v>32.502000000000002</v>
      </c>
      <c r="E133" s="46">
        <v>31.635999999999999</v>
      </c>
      <c r="F133" s="49">
        <v>-1.8100000000000002E-2</v>
      </c>
      <c r="G133" s="35">
        <f t="shared" si="4"/>
        <v>0.86600000000000321</v>
      </c>
      <c r="H133" s="34">
        <f t="shared" si="5"/>
        <v>2.732532545122953E-2</v>
      </c>
    </row>
    <row r="134" spans="1:8">
      <c r="A134" s="44" t="s">
        <v>798</v>
      </c>
      <c r="B134" s="45">
        <v>32.25</v>
      </c>
      <c r="C134" s="46">
        <v>31.802</v>
      </c>
      <c r="D134" s="46">
        <v>32.625</v>
      </c>
      <c r="E134" s="46">
        <v>31.753</v>
      </c>
      <c r="F134" s="47">
        <v>1.37E-2</v>
      </c>
      <c r="G134" s="35">
        <f t="shared" si="4"/>
        <v>0.87199999999999989</v>
      </c>
      <c r="H134" s="34">
        <f t="shared" si="5"/>
        <v>2.1572177822177848E-2</v>
      </c>
    </row>
    <row r="135" spans="1:8">
      <c r="A135" s="44" t="s">
        <v>804</v>
      </c>
      <c r="B135" s="48">
        <v>31.815000000000001</v>
      </c>
      <c r="C135" s="46">
        <v>32.031999999999996</v>
      </c>
      <c r="D135" s="46">
        <v>32.134</v>
      </c>
      <c r="E135" s="46">
        <v>31.623999999999999</v>
      </c>
      <c r="F135" s="49">
        <v>-7.0000000000000001E-3</v>
      </c>
      <c r="G135" s="35">
        <f t="shared" si="4"/>
        <v>0.51000000000000156</v>
      </c>
      <c r="H135" s="34">
        <f t="shared" si="5"/>
        <v>1.5225871398011829E-2</v>
      </c>
    </row>
    <row r="136" spans="1:8">
      <c r="A136" s="44" t="s">
        <v>810</v>
      </c>
      <c r="B136" s="45">
        <v>32.037999999999997</v>
      </c>
      <c r="C136" s="46">
        <v>31.788</v>
      </c>
      <c r="D136" s="46">
        <v>32.116</v>
      </c>
      <c r="E136" s="46">
        <v>31.658000000000001</v>
      </c>
      <c r="F136" s="47">
        <v>6.4999999999999997E-3</v>
      </c>
      <c r="G136" s="35">
        <f t="shared" si="4"/>
        <v>0.45799999999999841</v>
      </c>
      <c r="H136" s="34">
        <f t="shared" si="5"/>
        <v>1.6170904882549793E-2</v>
      </c>
    </row>
    <row r="137" spans="1:8">
      <c r="A137" s="44" t="s">
        <v>816</v>
      </c>
      <c r="B137" s="48">
        <v>31.83</v>
      </c>
      <c r="C137" s="46">
        <v>31.971</v>
      </c>
      <c r="D137" s="46">
        <v>32</v>
      </c>
      <c r="E137" s="46">
        <v>31.423999999999999</v>
      </c>
      <c r="F137" s="49">
        <v>-5.0000000000000001E-3</v>
      </c>
      <c r="G137" s="35">
        <f t="shared" si="4"/>
        <v>0.57600000000000051</v>
      </c>
      <c r="H137" s="34">
        <f t="shared" si="5"/>
        <v>2.0390347321818238E-2</v>
      </c>
    </row>
    <row r="138" spans="1:8">
      <c r="A138" s="44" t="s">
        <v>822</v>
      </c>
      <c r="B138" s="48">
        <v>31.99</v>
      </c>
      <c r="C138" s="46">
        <v>32.073999999999998</v>
      </c>
      <c r="D138" s="46">
        <v>32.656999999999996</v>
      </c>
      <c r="E138" s="46">
        <v>31.925000000000001</v>
      </c>
      <c r="F138" s="49">
        <v>-1.4E-3</v>
      </c>
      <c r="G138" s="35">
        <f t="shared" si="4"/>
        <v>0.73199999999999577</v>
      </c>
      <c r="H138" s="34">
        <f t="shared" si="5"/>
        <v>2.7836625334911762E-2</v>
      </c>
    </row>
    <row r="139" spans="1:8">
      <c r="A139" s="44" t="s">
        <v>828</v>
      </c>
      <c r="B139" s="48">
        <v>32.034999999999997</v>
      </c>
      <c r="C139" s="46">
        <v>32.097999999999999</v>
      </c>
      <c r="D139" s="46">
        <v>33.075000000000003</v>
      </c>
      <c r="E139" s="46">
        <v>32.020000000000003</v>
      </c>
      <c r="F139" s="49">
        <v>-8.0000000000000004E-4</v>
      </c>
      <c r="G139" s="35">
        <f t="shared" si="4"/>
        <v>1.0549999999999997</v>
      </c>
      <c r="H139" s="34">
        <f t="shared" si="5"/>
        <v>3.0647985989492081E-2</v>
      </c>
    </row>
    <row r="140" spans="1:8">
      <c r="A140" s="44" t="s">
        <v>834</v>
      </c>
      <c r="B140" s="48">
        <v>32.061</v>
      </c>
      <c r="C140" s="46">
        <v>32.546999999999997</v>
      </c>
      <c r="D140" s="46">
        <v>32.725999999999999</v>
      </c>
      <c r="E140" s="46">
        <v>31.786000000000001</v>
      </c>
      <c r="F140" s="49">
        <v>-1.54E-2</v>
      </c>
      <c r="G140" s="35">
        <f t="shared" si="4"/>
        <v>0.93999999999999773</v>
      </c>
      <c r="H140" s="34">
        <f t="shared" si="5"/>
        <v>2.2629079209437672E-2</v>
      </c>
    </row>
    <row r="141" spans="1:8">
      <c r="A141" s="44" t="s">
        <v>840</v>
      </c>
      <c r="B141" s="48">
        <v>32.561999999999998</v>
      </c>
      <c r="C141" s="46">
        <v>32.634999999999998</v>
      </c>
      <c r="D141" s="46">
        <v>33.094000000000001</v>
      </c>
      <c r="E141" s="46">
        <v>32.557000000000002</v>
      </c>
      <c r="F141" s="49">
        <v>-9.4000000000000004E-3</v>
      </c>
      <c r="G141" s="35">
        <f t="shared" si="4"/>
        <v>0.53699999999999903</v>
      </c>
      <c r="H141" s="34">
        <f t="shared" si="5"/>
        <v>2.1454993834771827E-2</v>
      </c>
    </row>
    <row r="142" spans="1:8">
      <c r="A142" s="44" t="s">
        <v>846</v>
      </c>
      <c r="B142" s="45">
        <v>32.869999999999997</v>
      </c>
      <c r="C142" s="46">
        <v>32.44</v>
      </c>
      <c r="D142" s="46">
        <v>32.94</v>
      </c>
      <c r="E142" s="46">
        <v>32.085000000000001</v>
      </c>
      <c r="F142" s="47">
        <v>1.47E-2</v>
      </c>
      <c r="G142" s="35">
        <f t="shared" si="4"/>
        <v>0.85499999999999687</v>
      </c>
      <c r="H142" s="34">
        <f t="shared" si="5"/>
        <v>2.7432509705962029E-2</v>
      </c>
    </row>
    <row r="143" spans="1:8">
      <c r="A143" s="44" t="s">
        <v>852</v>
      </c>
      <c r="B143" s="48">
        <v>32.395000000000003</v>
      </c>
      <c r="C143" s="46">
        <v>33.226999999999997</v>
      </c>
      <c r="D143" s="46">
        <v>33.343000000000004</v>
      </c>
      <c r="E143" s="46">
        <v>32.375</v>
      </c>
      <c r="F143" s="49">
        <v>-2.4500000000000001E-2</v>
      </c>
      <c r="G143" s="35">
        <f t="shared" si="4"/>
        <v>0.96800000000000352</v>
      </c>
      <c r="H143" s="34">
        <f t="shared" si="5"/>
        <v>3.9520865533230323E-2</v>
      </c>
    </row>
    <row r="144" spans="1:8">
      <c r="A144" s="44" t="s">
        <v>858</v>
      </c>
      <c r="B144" s="45">
        <v>33.21</v>
      </c>
      <c r="C144" s="46">
        <v>32.35</v>
      </c>
      <c r="D144" s="46">
        <v>33.628999999999998</v>
      </c>
      <c r="E144" s="46">
        <v>32.04</v>
      </c>
      <c r="F144" s="47">
        <v>2.58E-2</v>
      </c>
      <c r="G144" s="35">
        <f t="shared" si="4"/>
        <v>1.5889999999999986</v>
      </c>
      <c r="H144" s="34">
        <f t="shared" si="5"/>
        <v>3.9866127023661276E-2</v>
      </c>
    </row>
    <row r="145" spans="1:8">
      <c r="A145" s="44" t="s">
        <v>864</v>
      </c>
      <c r="B145" s="48">
        <v>32.375</v>
      </c>
      <c r="C145" s="46">
        <v>32.119999999999997</v>
      </c>
      <c r="D145" s="46">
        <v>33.020000000000003</v>
      </c>
      <c r="E145" s="46">
        <v>32.048000000000002</v>
      </c>
      <c r="F145" s="49">
        <v>-4.7000000000000002E-3</v>
      </c>
      <c r="G145" s="35">
        <f t="shared" si="4"/>
        <v>0.97200000000000131</v>
      </c>
      <c r="H145" s="34">
        <f t="shared" si="5"/>
        <v>4.5461300677684058E-2</v>
      </c>
    </row>
    <row r="146" spans="1:8">
      <c r="A146" s="44" t="s">
        <v>870</v>
      </c>
      <c r="B146" s="48">
        <v>32.527999999999999</v>
      </c>
      <c r="C146" s="46">
        <v>33.643999999999998</v>
      </c>
      <c r="D146" s="46">
        <v>34.121000000000002</v>
      </c>
      <c r="E146" s="46">
        <v>32.033999999999999</v>
      </c>
      <c r="F146" s="49">
        <v>-3.3500000000000002E-2</v>
      </c>
      <c r="G146" s="35">
        <f t="shared" si="4"/>
        <v>2.0870000000000033</v>
      </c>
      <c r="H146" s="34">
        <f t="shared" si="5"/>
        <v>6.7702327900526757E-2</v>
      </c>
    </row>
    <row r="147" spans="1:8">
      <c r="A147" s="44" t="s">
        <v>876</v>
      </c>
      <c r="B147" s="45">
        <v>33.654000000000003</v>
      </c>
      <c r="C147" s="46">
        <v>32.088999999999999</v>
      </c>
      <c r="D147" s="46">
        <v>34.045000000000002</v>
      </c>
      <c r="E147" s="46">
        <v>31.786999999999999</v>
      </c>
      <c r="F147" s="47">
        <v>4.8599999999999997E-2</v>
      </c>
      <c r="G147" s="35">
        <f t="shared" si="4"/>
        <v>2.2580000000000027</v>
      </c>
      <c r="H147" s="34">
        <f t="shared" si="5"/>
        <v>5.4442913448905804E-2</v>
      </c>
    </row>
    <row r="148" spans="1:8">
      <c r="A148" s="44" t="s">
        <v>882</v>
      </c>
      <c r="B148" s="45">
        <v>32.093000000000004</v>
      </c>
      <c r="C148" s="46">
        <v>31.207000000000001</v>
      </c>
      <c r="D148" s="46">
        <v>32.093000000000004</v>
      </c>
      <c r="E148" s="46">
        <v>30.952999999999999</v>
      </c>
      <c r="F148" s="47">
        <v>2.8299999999999999E-2</v>
      </c>
      <c r="G148" s="35">
        <f t="shared" si="4"/>
        <v>1.1400000000000041</v>
      </c>
      <c r="H148" s="34">
        <f t="shared" si="5"/>
        <v>4.0575482331101302E-2</v>
      </c>
    </row>
    <row r="149" spans="1:8">
      <c r="A149" s="44" t="s">
        <v>888</v>
      </c>
      <c r="B149" s="45">
        <v>31.210999999999999</v>
      </c>
      <c r="C149" s="46">
        <v>30.166</v>
      </c>
      <c r="D149" s="46">
        <v>31.472000000000001</v>
      </c>
      <c r="E149" s="46">
        <v>30.164000000000001</v>
      </c>
      <c r="F149" s="47">
        <v>3.4500000000000003E-2</v>
      </c>
      <c r="G149" s="35">
        <f t="shared" si="4"/>
        <v>1.3079999999999998</v>
      </c>
      <c r="H149" s="34">
        <f t="shared" si="5"/>
        <v>3.3136273554801636E-2</v>
      </c>
    </row>
    <row r="150" spans="1:8">
      <c r="A150" s="44" t="s">
        <v>894</v>
      </c>
      <c r="B150" s="45">
        <v>30.17</v>
      </c>
      <c r="C150" s="46">
        <v>29.771000000000001</v>
      </c>
      <c r="D150" s="46">
        <v>30.436</v>
      </c>
      <c r="E150" s="46">
        <v>29.771000000000001</v>
      </c>
      <c r="F150" s="47">
        <v>1.3299999999999999E-2</v>
      </c>
      <c r="G150" s="35">
        <f t="shared" si="4"/>
        <v>0.66499999999999915</v>
      </c>
      <c r="H150" s="34">
        <f t="shared" si="5"/>
        <v>2.0673421348889567E-2</v>
      </c>
    </row>
    <row r="151" spans="1:8">
      <c r="A151" s="44" t="s">
        <v>900</v>
      </c>
      <c r="B151" s="45">
        <v>29.774999999999999</v>
      </c>
      <c r="C151" s="46">
        <v>29.312999999999999</v>
      </c>
      <c r="D151" s="46">
        <v>29.837</v>
      </c>
      <c r="E151" s="46">
        <v>29.29</v>
      </c>
      <c r="F151" s="47">
        <v>1.6E-2</v>
      </c>
      <c r="G151" s="35">
        <f t="shared" si="4"/>
        <v>0.5470000000000006</v>
      </c>
      <c r="H151" s="34">
        <f t="shared" si="5"/>
        <v>1.5547559236879633E-2</v>
      </c>
    </row>
    <row r="152" spans="1:8">
      <c r="A152" s="44" t="s">
        <v>906</v>
      </c>
      <c r="B152" s="48">
        <v>29.305</v>
      </c>
      <c r="C152" s="46">
        <v>29.457999999999998</v>
      </c>
      <c r="D152" s="46">
        <v>29.593</v>
      </c>
      <c r="E152" s="46">
        <v>29.224</v>
      </c>
      <c r="F152" s="49">
        <v>-4.4999999999999997E-3</v>
      </c>
      <c r="G152" s="35">
        <f t="shared" si="4"/>
        <v>0.36899999999999977</v>
      </c>
      <c r="H152" s="34">
        <f t="shared" si="5"/>
        <v>1.2576064908722106E-2</v>
      </c>
    </row>
    <row r="153" spans="1:8">
      <c r="A153" s="44" t="s">
        <v>912</v>
      </c>
      <c r="B153" s="48">
        <v>29.437999999999999</v>
      </c>
      <c r="C153" s="46">
        <v>29.58</v>
      </c>
      <c r="D153" s="46">
        <v>29.788</v>
      </c>
      <c r="E153" s="46">
        <v>29.413</v>
      </c>
      <c r="F153" s="49">
        <v>-5.1999999999999998E-3</v>
      </c>
      <c r="G153" s="35">
        <f t="shared" si="4"/>
        <v>0.375</v>
      </c>
      <c r="H153" s="34">
        <f t="shared" si="5"/>
        <v>1.4815315924773333E-2</v>
      </c>
    </row>
    <row r="154" spans="1:8">
      <c r="A154" s="44" t="s">
        <v>918</v>
      </c>
      <c r="B154" s="45">
        <v>29.593</v>
      </c>
      <c r="C154" s="46">
        <v>29.564</v>
      </c>
      <c r="D154" s="46">
        <v>29.873999999999999</v>
      </c>
      <c r="E154" s="46">
        <v>29.373000000000001</v>
      </c>
      <c r="F154" s="47">
        <v>5.0000000000000001E-4</v>
      </c>
      <c r="G154" s="35">
        <f t="shared" si="4"/>
        <v>0.50099999999999767</v>
      </c>
      <c r="H154" s="34">
        <f t="shared" si="5"/>
        <v>1.6977408818726142E-2</v>
      </c>
    </row>
    <row r="155" spans="1:8">
      <c r="A155" s="44" t="s">
        <v>924</v>
      </c>
      <c r="B155" s="45">
        <v>29.579000000000001</v>
      </c>
      <c r="C155" s="46">
        <v>29.391999999999999</v>
      </c>
      <c r="D155" s="46">
        <v>29.628</v>
      </c>
      <c r="E155" s="46">
        <v>29.131</v>
      </c>
      <c r="F155" s="47">
        <v>8.8000000000000005E-3</v>
      </c>
      <c r="G155" s="35">
        <f t="shared" si="4"/>
        <v>0.49699999999999989</v>
      </c>
      <c r="H155" s="34">
        <f t="shared" si="5"/>
        <v>2.0313406848519983E-2</v>
      </c>
    </row>
    <row r="156" spans="1:8">
      <c r="A156" s="44" t="s">
        <v>930</v>
      </c>
      <c r="B156" s="45">
        <v>29.32</v>
      </c>
      <c r="C156" s="46">
        <v>29.291</v>
      </c>
      <c r="D156" s="46">
        <v>29.542999999999999</v>
      </c>
      <c r="E156" s="46">
        <v>28.85</v>
      </c>
      <c r="F156" s="47">
        <v>8.9999999999999998E-4</v>
      </c>
      <c r="G156" s="35">
        <f t="shared" si="4"/>
        <v>0.69299999999999784</v>
      </c>
      <c r="H156" s="34">
        <f t="shared" si="5"/>
        <v>1.8935376825972353E-2</v>
      </c>
    </row>
    <row r="157" spans="1:8">
      <c r="A157" s="44" t="s">
        <v>936</v>
      </c>
      <c r="B157" s="45">
        <v>29.295000000000002</v>
      </c>
      <c r="C157" s="46">
        <v>29.231000000000002</v>
      </c>
      <c r="D157" s="46">
        <v>29.518999999999998</v>
      </c>
      <c r="E157" s="46">
        <v>29.105</v>
      </c>
      <c r="F157" s="47">
        <v>2.0999999999999999E-3</v>
      </c>
      <c r="G157" s="35">
        <f t="shared" si="4"/>
        <v>0.41399999999999793</v>
      </c>
      <c r="H157" s="34">
        <f t="shared" si="5"/>
        <v>1.5655810158427947E-2</v>
      </c>
    </row>
    <row r="158" spans="1:8">
      <c r="A158" s="44" t="s">
        <v>942</v>
      </c>
      <c r="B158" s="48">
        <v>29.234000000000002</v>
      </c>
      <c r="C158" s="46">
        <v>29.414000000000001</v>
      </c>
      <c r="D158" s="46">
        <v>29.704000000000001</v>
      </c>
      <c r="E158" s="46">
        <v>29.196999999999999</v>
      </c>
      <c r="F158" s="49">
        <v>-6.4999999999999997E-3</v>
      </c>
      <c r="G158" s="35">
        <f t="shared" si="4"/>
        <v>0.50700000000000145</v>
      </c>
      <c r="H158" s="34">
        <f t="shared" si="5"/>
        <v>1.7989291682297227E-2</v>
      </c>
    </row>
    <row r="159" spans="1:8">
      <c r="A159" s="44" t="s">
        <v>948</v>
      </c>
      <c r="B159" s="45">
        <v>29.423999999999999</v>
      </c>
      <c r="C159" s="46">
        <v>29.323</v>
      </c>
      <c r="D159" s="46">
        <v>29.786000000000001</v>
      </c>
      <c r="E159" s="46">
        <v>29.238</v>
      </c>
      <c r="F159" s="47">
        <v>3.3E-3</v>
      </c>
      <c r="G159" s="35">
        <f t="shared" si="4"/>
        <v>0.54800000000000182</v>
      </c>
      <c r="H159" s="34">
        <f t="shared" si="5"/>
        <v>1.869383275022295E-2</v>
      </c>
    </row>
    <row r="160" spans="1:8">
      <c r="A160" s="44" t="s">
        <v>954</v>
      </c>
      <c r="B160" s="45">
        <v>29.327000000000002</v>
      </c>
      <c r="C160" s="46">
        <v>29.154</v>
      </c>
      <c r="D160" s="46">
        <v>29.382999999999999</v>
      </c>
      <c r="E160" s="46">
        <v>28.841000000000001</v>
      </c>
      <c r="F160" s="47">
        <v>5.5999999999999999E-3</v>
      </c>
      <c r="G160" s="35">
        <f t="shared" si="4"/>
        <v>0.54199999999999804</v>
      </c>
      <c r="H160" s="34">
        <f t="shared" si="5"/>
        <v>2.292153589315522E-2</v>
      </c>
    </row>
    <row r="161" spans="1:8">
      <c r="A161" s="44" t="s">
        <v>960</v>
      </c>
      <c r="B161" s="48">
        <v>29.164999999999999</v>
      </c>
      <c r="C161" s="46">
        <v>29.95</v>
      </c>
      <c r="D161" s="46">
        <v>29.95</v>
      </c>
      <c r="E161" s="46">
        <v>29.119</v>
      </c>
      <c r="F161" s="49">
        <v>-2.6499999999999999E-2</v>
      </c>
      <c r="G161" s="35">
        <f t="shared" si="4"/>
        <v>0.83099999999999952</v>
      </c>
      <c r="H161" s="34">
        <f t="shared" si="5"/>
        <v>2.2867984821250287E-2</v>
      </c>
    </row>
    <row r="162" spans="1:8">
      <c r="A162" s="44" t="s">
        <v>966</v>
      </c>
      <c r="B162" s="48">
        <v>29.96</v>
      </c>
      <c r="C162" s="46">
        <v>30.042000000000002</v>
      </c>
      <c r="D162" s="46">
        <v>30.359000000000002</v>
      </c>
      <c r="E162" s="46">
        <v>29.815999999999999</v>
      </c>
      <c r="F162" s="49">
        <v>-2.8999999999999998E-3</v>
      </c>
      <c r="G162" s="35">
        <f t="shared" si="4"/>
        <v>0.54300000000000281</v>
      </c>
      <c r="H162" s="34">
        <f t="shared" si="5"/>
        <v>1.9825902757091382E-2</v>
      </c>
    </row>
    <row r="163" spans="1:8">
      <c r="A163" s="44" t="s">
        <v>972</v>
      </c>
      <c r="B163" s="48">
        <v>30.047999999999998</v>
      </c>
      <c r="C163" s="46">
        <v>30.213000000000001</v>
      </c>
      <c r="D163" s="46">
        <v>30.3</v>
      </c>
      <c r="E163" s="46">
        <v>29.645</v>
      </c>
      <c r="F163" s="49">
        <v>-3.3999999999999998E-3</v>
      </c>
      <c r="G163" s="35">
        <f t="shared" si="4"/>
        <v>0.65500000000000114</v>
      </c>
      <c r="H163" s="34">
        <f t="shared" si="5"/>
        <v>1.8039867109634584E-2</v>
      </c>
    </row>
    <row r="164" spans="1:8">
      <c r="A164" s="44" t="s">
        <v>978</v>
      </c>
      <c r="B164" s="45">
        <v>30.151</v>
      </c>
      <c r="C164" s="46">
        <v>30.1</v>
      </c>
      <c r="D164" s="46">
        <v>30.466000000000001</v>
      </c>
      <c r="E164" s="46">
        <v>30.035</v>
      </c>
      <c r="F164" s="47">
        <v>1E-3</v>
      </c>
      <c r="G164" s="35">
        <f t="shared" si="4"/>
        <v>0.43100000000000094</v>
      </c>
      <c r="H164" s="34">
        <f t="shared" si="5"/>
        <v>2.7384370015948997E-2</v>
      </c>
    </row>
    <row r="165" spans="1:8">
      <c r="A165" s="44" t="s">
        <v>984</v>
      </c>
      <c r="B165" s="48">
        <v>30.12</v>
      </c>
      <c r="C165" s="46">
        <v>31.35</v>
      </c>
      <c r="D165" s="46">
        <v>31.378</v>
      </c>
      <c r="E165" s="46">
        <v>30.091999999999999</v>
      </c>
      <c r="F165" s="49">
        <v>-3.9800000000000002E-2</v>
      </c>
      <c r="G165" s="35">
        <f t="shared" si="4"/>
        <v>1.2860000000000014</v>
      </c>
      <c r="H165" s="34">
        <f t="shared" si="5"/>
        <v>3.180433895325107E-2</v>
      </c>
    </row>
    <row r="166" spans="1:8">
      <c r="A166" s="44" t="s">
        <v>990</v>
      </c>
      <c r="B166" s="48">
        <v>31.367000000000001</v>
      </c>
      <c r="C166" s="46">
        <v>31.850999999999999</v>
      </c>
      <c r="D166" s="46">
        <v>31.968</v>
      </c>
      <c r="E166" s="46">
        <v>31.228000000000002</v>
      </c>
      <c r="F166" s="49">
        <v>-1.54E-2</v>
      </c>
      <c r="G166" s="35">
        <f t="shared" si="4"/>
        <v>0.73999999999999844</v>
      </c>
      <c r="H166" s="34">
        <f t="shared" si="5"/>
        <v>2.0003759516275588E-2</v>
      </c>
    </row>
    <row r="167" spans="1:8">
      <c r="A167" s="44" t="s">
        <v>996</v>
      </c>
      <c r="B167" s="48">
        <v>31.858000000000001</v>
      </c>
      <c r="C167" s="46">
        <v>31.919</v>
      </c>
      <c r="D167" s="46">
        <v>32.03</v>
      </c>
      <c r="E167" s="46">
        <v>31.492999999999999</v>
      </c>
      <c r="F167" s="49">
        <v>-7.7000000000000002E-3</v>
      </c>
      <c r="G167" s="35">
        <f t="shared" si="4"/>
        <v>0.53700000000000259</v>
      </c>
      <c r="H167" s="34">
        <f t="shared" si="5"/>
        <v>1.869913648505939E-2</v>
      </c>
    </row>
    <row r="168" spans="1:8">
      <c r="A168" s="44" t="s">
        <v>1002</v>
      </c>
      <c r="B168" s="48">
        <v>32.104999999999997</v>
      </c>
      <c r="C168" s="46">
        <v>32.194000000000003</v>
      </c>
      <c r="D168" s="46">
        <v>32.225000000000001</v>
      </c>
      <c r="E168" s="46">
        <v>31.558</v>
      </c>
      <c r="F168" s="49">
        <v>-3.0999999999999999E-3</v>
      </c>
      <c r="G168" s="35">
        <f t="shared" si="4"/>
        <v>0.66700000000000159</v>
      </c>
      <c r="H168" s="34">
        <f t="shared" si="5"/>
        <v>3.167783513418191E-2</v>
      </c>
    </row>
    <row r="169" spans="1:8">
      <c r="A169" s="44" t="s">
        <v>1008</v>
      </c>
      <c r="B169" s="45">
        <v>32.204000000000001</v>
      </c>
      <c r="C169" s="46">
        <v>31.189</v>
      </c>
      <c r="D169" s="46">
        <v>32.338999999999999</v>
      </c>
      <c r="E169" s="46">
        <v>31.03</v>
      </c>
      <c r="F169" s="47">
        <v>3.2300000000000002E-2</v>
      </c>
      <c r="G169" s="35">
        <f t="shared" si="4"/>
        <v>1.3089999999999975</v>
      </c>
      <c r="H169" s="34">
        <f t="shared" si="5"/>
        <v>3.8106993312917885E-2</v>
      </c>
    </row>
    <row r="170" spans="1:8">
      <c r="A170" s="44" t="s">
        <v>1014</v>
      </c>
      <c r="B170" s="48">
        <v>31.195</v>
      </c>
      <c r="C170" s="46">
        <v>32.002000000000002</v>
      </c>
      <c r="D170" s="46">
        <v>32.170999999999999</v>
      </c>
      <c r="E170" s="46">
        <v>31.041</v>
      </c>
      <c r="F170" s="49">
        <v>-2.5399999999999999E-2</v>
      </c>
      <c r="G170" s="35">
        <f t="shared" si="4"/>
        <v>1.129999999999999</v>
      </c>
      <c r="H170" s="34">
        <f t="shared" si="5"/>
        <v>2.8922861774147358E-2</v>
      </c>
    </row>
    <row r="171" spans="1:8">
      <c r="A171" s="44" t="s">
        <v>1020</v>
      </c>
      <c r="B171" s="45">
        <v>32.009</v>
      </c>
      <c r="C171" s="46">
        <v>31.463000000000001</v>
      </c>
      <c r="D171" s="46">
        <v>32.043999999999997</v>
      </c>
      <c r="E171" s="46">
        <v>31.353999999999999</v>
      </c>
      <c r="F171" s="47">
        <v>1.72E-2</v>
      </c>
      <c r="G171" s="35">
        <f t="shared" si="4"/>
        <v>0.68999999999999773</v>
      </c>
      <c r="H171" s="34">
        <f t="shared" si="5"/>
        <v>2.469774358311241E-2</v>
      </c>
    </row>
    <row r="172" spans="1:8">
      <c r="A172" s="44" t="s">
        <v>1026</v>
      </c>
      <c r="B172" s="45">
        <v>31.468</v>
      </c>
      <c r="C172" s="46">
        <v>30.934000000000001</v>
      </c>
      <c r="D172" s="46">
        <v>31.655000000000001</v>
      </c>
      <c r="E172" s="46">
        <v>30.817</v>
      </c>
      <c r="F172" s="47">
        <v>1.6799999999999999E-2</v>
      </c>
      <c r="G172" s="35">
        <f t="shared" si="4"/>
        <v>0.83800000000000097</v>
      </c>
      <c r="H172" s="34">
        <f t="shared" si="5"/>
        <v>2.6167420526215214E-2</v>
      </c>
    </row>
    <row r="173" spans="1:8">
      <c r="A173" s="44" t="s">
        <v>1032</v>
      </c>
      <c r="B173" s="48">
        <v>30.949000000000002</v>
      </c>
      <c r="C173" s="46">
        <v>31.393999999999998</v>
      </c>
      <c r="D173" s="46">
        <v>31.457000000000001</v>
      </c>
      <c r="E173" s="46">
        <v>30.652000000000001</v>
      </c>
      <c r="F173" s="49">
        <v>-1.8700000000000001E-2</v>
      </c>
      <c r="G173" s="35">
        <f t="shared" si="4"/>
        <v>0.80499999999999972</v>
      </c>
      <c r="H173" s="34">
        <f t="shared" si="5"/>
        <v>2.6661264181523491E-2</v>
      </c>
    </row>
    <row r="174" spans="1:8">
      <c r="A174" s="44" t="s">
        <v>1038</v>
      </c>
      <c r="B174" s="45">
        <v>31.539000000000001</v>
      </c>
      <c r="C174" s="46">
        <v>30.85</v>
      </c>
      <c r="D174" s="46">
        <v>31.677</v>
      </c>
      <c r="E174" s="46">
        <v>30.837</v>
      </c>
      <c r="F174" s="47">
        <v>2.1700000000000001E-2</v>
      </c>
      <c r="G174" s="35">
        <f t="shared" si="4"/>
        <v>0.83999999999999986</v>
      </c>
      <c r="H174" s="34">
        <f t="shared" si="5"/>
        <v>2.6374859708193085E-2</v>
      </c>
    </row>
    <row r="175" spans="1:8">
      <c r="A175" s="44" t="s">
        <v>1044</v>
      </c>
      <c r="B175" s="45">
        <v>30.869</v>
      </c>
      <c r="C175" s="46">
        <v>30.294</v>
      </c>
      <c r="D175" s="46">
        <v>30.972000000000001</v>
      </c>
      <c r="E175" s="46">
        <v>30.213999999999999</v>
      </c>
      <c r="F175" s="47">
        <v>1.6500000000000001E-2</v>
      </c>
      <c r="G175" s="35">
        <f t="shared" si="4"/>
        <v>0.75800000000000267</v>
      </c>
      <c r="H175" s="34">
        <f t="shared" si="5"/>
        <v>2.6599238145277888E-2</v>
      </c>
    </row>
    <row r="176" spans="1:8">
      <c r="A176" s="44" t="s">
        <v>1050</v>
      </c>
      <c r="B176" s="48">
        <v>30.369</v>
      </c>
      <c r="C176" s="46">
        <v>30.452000000000002</v>
      </c>
      <c r="D176" s="46">
        <v>30.902000000000001</v>
      </c>
      <c r="E176" s="46">
        <v>30.04</v>
      </c>
      <c r="F176" s="49">
        <v>-4.7000000000000002E-3</v>
      </c>
      <c r="G176" s="35">
        <f t="shared" si="4"/>
        <v>0.86200000000000188</v>
      </c>
      <c r="H176" s="34">
        <f t="shared" si="5"/>
        <v>3.7271472340998653E-2</v>
      </c>
    </row>
    <row r="177" spans="1:8">
      <c r="A177" s="44" t="s">
        <v>1056</v>
      </c>
      <c r="B177" s="45">
        <v>30.513000000000002</v>
      </c>
      <c r="C177" s="46">
        <v>29.701000000000001</v>
      </c>
      <c r="D177" s="46">
        <v>30.984999999999999</v>
      </c>
      <c r="E177" s="46">
        <v>29.632999999999999</v>
      </c>
      <c r="F177" s="47">
        <v>2.6499999999999999E-2</v>
      </c>
      <c r="G177" s="35">
        <f t="shared" si="4"/>
        <v>1.3520000000000003</v>
      </c>
      <c r="H177" s="34">
        <f t="shared" si="5"/>
        <v>4.4208593699671471E-2</v>
      </c>
    </row>
    <row r="178" spans="1:8">
      <c r="A178" s="44" t="s">
        <v>1062</v>
      </c>
      <c r="B178" s="48">
        <v>29.725000000000001</v>
      </c>
      <c r="C178" s="46">
        <v>31.045999999999999</v>
      </c>
      <c r="D178" s="46">
        <v>31.045999999999999</v>
      </c>
      <c r="E178" s="46">
        <v>29.652999999999999</v>
      </c>
      <c r="F178" s="49">
        <v>-4.4200000000000003E-2</v>
      </c>
      <c r="G178" s="35">
        <f t="shared" si="4"/>
        <v>1.3930000000000007</v>
      </c>
      <c r="H178" s="34">
        <f t="shared" si="5"/>
        <v>3.9215050275705529E-2</v>
      </c>
    </row>
    <row r="179" spans="1:8">
      <c r="A179" s="44" t="s">
        <v>1068</v>
      </c>
      <c r="B179" s="45">
        <v>31.1</v>
      </c>
      <c r="C179" s="46">
        <v>30.83</v>
      </c>
      <c r="D179" s="46">
        <v>31.623000000000001</v>
      </c>
      <c r="E179" s="46">
        <v>30.597999999999999</v>
      </c>
      <c r="F179" s="47">
        <v>7.4000000000000003E-3</v>
      </c>
      <c r="G179" s="35">
        <f t="shared" si="4"/>
        <v>1.0250000000000021</v>
      </c>
      <c r="H179" s="34">
        <f t="shared" si="5"/>
        <v>3.6953125000000031E-2</v>
      </c>
    </row>
    <row r="180" spans="1:8">
      <c r="A180" s="44" t="s">
        <v>1074</v>
      </c>
      <c r="B180" s="48">
        <v>30.872</v>
      </c>
      <c r="C180" s="46">
        <v>32</v>
      </c>
      <c r="D180" s="46">
        <v>32.125</v>
      </c>
      <c r="E180" s="46">
        <v>30.785</v>
      </c>
      <c r="F180" s="49">
        <v>-3.9600000000000003E-2</v>
      </c>
      <c r="G180" s="35">
        <f t="shared" si="4"/>
        <v>1.3399999999999999</v>
      </c>
      <c r="H180" s="34">
        <f t="shared" si="5"/>
        <v>3.4827650572424103E-2</v>
      </c>
    </row>
    <row r="181" spans="1:8">
      <c r="A181" s="44" t="s">
        <v>1080</v>
      </c>
      <c r="B181" s="48">
        <v>32.143999999999998</v>
      </c>
      <c r="C181" s="46">
        <v>32.143999999999998</v>
      </c>
      <c r="D181" s="46">
        <v>32.902000000000001</v>
      </c>
      <c r="E181" s="46">
        <v>32.003</v>
      </c>
      <c r="F181" s="49">
        <v>-1.6000000000000001E-3</v>
      </c>
      <c r="G181" s="35">
        <f t="shared" si="4"/>
        <v>0.89900000000000091</v>
      </c>
      <c r="H181" s="34">
        <f t="shared" si="5"/>
        <v>2.7942000124463243E-2</v>
      </c>
    </row>
    <row r="182" spans="1:8">
      <c r="A182" s="44" t="s">
        <v>1086</v>
      </c>
      <c r="B182" s="45">
        <v>32.194000000000003</v>
      </c>
      <c r="C182" s="46">
        <v>32.137999999999998</v>
      </c>
      <c r="D182" s="46">
        <v>32.524999999999999</v>
      </c>
      <c r="E182" s="46">
        <v>31.628</v>
      </c>
      <c r="F182" s="47">
        <v>2.3999999999999998E-3</v>
      </c>
      <c r="G182" s="35">
        <f t="shared" si="4"/>
        <v>0.89699999999999847</v>
      </c>
      <c r="H182" s="34">
        <f t="shared" si="5"/>
        <v>4.4157119476268415E-2</v>
      </c>
    </row>
    <row r="183" spans="1:8">
      <c r="A183" s="44" t="s">
        <v>1092</v>
      </c>
      <c r="B183" s="45">
        <v>32.116999999999997</v>
      </c>
      <c r="C183" s="46">
        <v>30.55</v>
      </c>
      <c r="D183" s="46">
        <v>32.347000000000001</v>
      </c>
      <c r="E183" s="46">
        <v>30.545999999999999</v>
      </c>
      <c r="F183" s="47">
        <v>5.1200000000000002E-2</v>
      </c>
      <c r="G183" s="35">
        <f t="shared" si="4"/>
        <v>1.8010000000000019</v>
      </c>
      <c r="H183" s="34">
        <f t="shared" si="5"/>
        <v>3.8818691340828458E-2</v>
      </c>
    </row>
    <row r="184" spans="1:8">
      <c r="A184" s="44" t="s">
        <v>1098</v>
      </c>
      <c r="B184" s="45">
        <v>30.552</v>
      </c>
      <c r="C184" s="46">
        <v>30.152999999999999</v>
      </c>
      <c r="D184" s="46">
        <v>30.616</v>
      </c>
      <c r="E184" s="46">
        <v>30.076000000000001</v>
      </c>
      <c r="F184" s="47">
        <v>1.2699999999999999E-2</v>
      </c>
      <c r="G184" s="35">
        <f t="shared" si="4"/>
        <v>0.53999999999999915</v>
      </c>
      <c r="H184" s="34">
        <f t="shared" si="5"/>
        <v>2.7619374785297097E-2</v>
      </c>
    </row>
    <row r="185" spans="1:8">
      <c r="A185" s="44" t="s">
        <v>1104</v>
      </c>
      <c r="B185" s="45">
        <v>30.167999999999999</v>
      </c>
      <c r="C185" s="46">
        <v>29.11</v>
      </c>
      <c r="D185" s="46">
        <v>30.167999999999999</v>
      </c>
      <c r="E185" s="46">
        <v>29.1</v>
      </c>
      <c r="F185" s="47">
        <v>3.39E-2</v>
      </c>
      <c r="G185" s="35">
        <f t="shared" si="4"/>
        <v>1.0679999999999978</v>
      </c>
      <c r="H185" s="34">
        <f t="shared" si="5"/>
        <v>2.7519124926442526E-2</v>
      </c>
    </row>
    <row r="186" spans="1:8">
      <c r="A186" s="44" t="s">
        <v>1110</v>
      </c>
      <c r="B186" s="45">
        <v>29.178000000000001</v>
      </c>
      <c r="C186" s="46">
        <v>28.888999999999999</v>
      </c>
      <c r="D186" s="46">
        <v>29.202999999999999</v>
      </c>
      <c r="E186" s="46">
        <v>28.681000000000001</v>
      </c>
      <c r="F186" s="47">
        <v>1.2999999999999999E-2</v>
      </c>
      <c r="G186" s="35">
        <f t="shared" si="4"/>
        <v>0.52199999999999847</v>
      </c>
      <c r="H186" s="34">
        <f t="shared" si="5"/>
        <v>1.8438066568603965E-2</v>
      </c>
    </row>
    <row r="187" spans="1:8">
      <c r="A187" s="44" t="s">
        <v>1116</v>
      </c>
      <c r="B187" s="48">
        <v>28.803999999999998</v>
      </c>
      <c r="C187" s="46">
        <v>29.233000000000001</v>
      </c>
      <c r="D187" s="46">
        <v>29.323</v>
      </c>
      <c r="E187" s="46">
        <v>28.766999999999999</v>
      </c>
      <c r="F187" s="49">
        <v>-1.38E-2</v>
      </c>
      <c r="G187" s="35">
        <f t="shared" si="4"/>
        <v>0.55600000000000094</v>
      </c>
      <c r="H187" s="34">
        <f t="shared" si="5"/>
        <v>2.6178817244803677E-2</v>
      </c>
    </row>
    <row r="188" spans="1:8">
      <c r="A188" s="44" t="s">
        <v>1122</v>
      </c>
      <c r="B188" s="45">
        <v>29.207999999999998</v>
      </c>
      <c r="C188" s="46">
        <v>29.202999999999999</v>
      </c>
      <c r="D188" s="46">
        <v>29.513000000000002</v>
      </c>
      <c r="E188" s="46">
        <v>28.54</v>
      </c>
      <c r="F188" s="47">
        <v>2.9999999999999997E-4</v>
      </c>
      <c r="G188" s="35">
        <f t="shared" si="4"/>
        <v>0.97300000000000253</v>
      </c>
      <c r="H188" s="34">
        <f t="shared" si="5"/>
        <v>4.7328992508576702E-2</v>
      </c>
    </row>
    <row r="189" spans="1:8">
      <c r="A189" s="44" t="s">
        <v>1128</v>
      </c>
      <c r="B189" s="45">
        <v>29.199000000000002</v>
      </c>
      <c r="C189" s="46">
        <v>28.565999999999999</v>
      </c>
      <c r="D189" s="46">
        <v>30.172000000000001</v>
      </c>
      <c r="E189" s="46">
        <v>28.440999999999999</v>
      </c>
      <c r="F189" s="47">
        <v>4.02E-2</v>
      </c>
      <c r="G189" s="35">
        <f t="shared" si="4"/>
        <v>1.7310000000000016</v>
      </c>
      <c r="H189" s="34">
        <f t="shared" si="5"/>
        <v>4.8096773025243601E-2</v>
      </c>
    </row>
    <row r="190" spans="1:8">
      <c r="A190" s="44" t="s">
        <v>1134</v>
      </c>
      <c r="B190" s="45">
        <v>28.07</v>
      </c>
      <c r="C190" s="46">
        <v>27.611000000000001</v>
      </c>
      <c r="D190" s="46">
        <v>28.420999999999999</v>
      </c>
      <c r="E190" s="46">
        <v>27.495999999999999</v>
      </c>
      <c r="F190" s="47">
        <v>1.5599999999999999E-2</v>
      </c>
      <c r="G190" s="35">
        <f t="shared" si="4"/>
        <v>0.92500000000000071</v>
      </c>
      <c r="H190" s="34">
        <f t="shared" si="5"/>
        <v>2.3778665802642499E-2</v>
      </c>
    </row>
    <row r="191" spans="1:8">
      <c r="A191" s="44" t="s">
        <v>1140</v>
      </c>
      <c r="B191" s="48">
        <v>27.638000000000002</v>
      </c>
      <c r="C191" s="46">
        <v>27.777000000000001</v>
      </c>
      <c r="D191" s="46">
        <v>27.788</v>
      </c>
      <c r="E191" s="46">
        <v>27.391999999999999</v>
      </c>
      <c r="F191" s="49">
        <v>-4.8999999999999998E-3</v>
      </c>
      <c r="G191" s="35">
        <f t="shared" si="4"/>
        <v>0.3960000000000008</v>
      </c>
      <c r="H191" s="34">
        <f t="shared" si="5"/>
        <v>1.7513259530844014E-2</v>
      </c>
    </row>
    <row r="192" spans="1:8">
      <c r="A192" s="44" t="s">
        <v>1146</v>
      </c>
      <c r="B192" s="48">
        <v>27.773</v>
      </c>
      <c r="C192" s="46">
        <v>28.093</v>
      </c>
      <c r="D192" s="46">
        <v>28.253</v>
      </c>
      <c r="E192" s="46">
        <v>27.664999999999999</v>
      </c>
      <c r="F192" s="49">
        <v>-1.09E-2</v>
      </c>
      <c r="G192" s="35">
        <f t="shared" si="4"/>
        <v>0.58800000000000097</v>
      </c>
      <c r="H192" s="34">
        <f t="shared" si="5"/>
        <v>1.8505325401631488E-2</v>
      </c>
    </row>
    <row r="193" spans="1:8">
      <c r="A193" s="44" t="s">
        <v>1152</v>
      </c>
      <c r="B193" s="48">
        <v>28.077999999999999</v>
      </c>
      <c r="C193" s="46">
        <v>28.073</v>
      </c>
      <c r="D193" s="46">
        <v>28.454000000000001</v>
      </c>
      <c r="E193" s="46">
        <v>28.003</v>
      </c>
      <c r="F193" s="49">
        <v>-4.1999999999999997E-3</v>
      </c>
      <c r="G193" s="35">
        <f t="shared" si="4"/>
        <v>0.45100000000000051</v>
      </c>
      <c r="H193" s="34">
        <f t="shared" si="5"/>
        <v>1.5780969479353705E-2</v>
      </c>
    </row>
    <row r="194" spans="1:8">
      <c r="A194" s="44" t="s">
        <v>1158</v>
      </c>
      <c r="B194" s="45">
        <v>28.196999999999999</v>
      </c>
      <c r="C194" s="46">
        <v>27.85</v>
      </c>
      <c r="D194" s="46">
        <v>28.196999999999999</v>
      </c>
      <c r="E194" s="46">
        <v>27.768999999999998</v>
      </c>
      <c r="F194" s="47">
        <v>1.3599999999999999E-2</v>
      </c>
      <c r="G194" s="35">
        <f t="shared" si="4"/>
        <v>0.42800000000000082</v>
      </c>
      <c r="H194" s="34">
        <f t="shared" si="5"/>
        <v>1.7963224893917995E-2</v>
      </c>
    </row>
    <row r="195" spans="1:8">
      <c r="A195" s="44" t="s">
        <v>1164</v>
      </c>
      <c r="B195" s="48">
        <v>27.82</v>
      </c>
      <c r="C195" s="46">
        <v>28.28</v>
      </c>
      <c r="D195" s="46">
        <v>28.391999999999999</v>
      </c>
      <c r="E195" s="46">
        <v>27.803999999999998</v>
      </c>
      <c r="F195" s="49">
        <v>-1.41E-2</v>
      </c>
      <c r="G195" s="35">
        <f t="shared" ref="G195:G258" si="6">D195-E195</f>
        <v>0.58800000000000097</v>
      </c>
      <c r="H195" s="34">
        <f t="shared" ref="H195:H258" si="7">(SUM(G195:G196)/2)/C196</f>
        <v>1.8579759618803815E-2</v>
      </c>
    </row>
    <row r="196" spans="1:8">
      <c r="A196" s="44" t="s">
        <v>1170</v>
      </c>
      <c r="B196" s="45">
        <v>28.218</v>
      </c>
      <c r="C196" s="46">
        <v>28.122</v>
      </c>
      <c r="D196" s="46">
        <v>28.318000000000001</v>
      </c>
      <c r="E196" s="46">
        <v>27.861000000000001</v>
      </c>
      <c r="F196" s="47">
        <v>6.8999999999999999E-3</v>
      </c>
      <c r="G196" s="35">
        <f t="shared" si="6"/>
        <v>0.45700000000000074</v>
      </c>
      <c r="H196" s="34">
        <f t="shared" si="7"/>
        <v>1.6653577038412106E-2</v>
      </c>
    </row>
    <row r="197" spans="1:8">
      <c r="A197" s="44" t="s">
        <v>1176</v>
      </c>
      <c r="B197" s="45">
        <v>28.024999999999999</v>
      </c>
      <c r="C197" s="46">
        <v>28.012</v>
      </c>
      <c r="D197" s="46">
        <v>28.282</v>
      </c>
      <c r="E197" s="46">
        <v>27.806000000000001</v>
      </c>
      <c r="F197" s="47">
        <v>6.9999999999999999E-4</v>
      </c>
      <c r="G197" s="35">
        <f t="shared" si="6"/>
        <v>0.47599999999999909</v>
      </c>
      <c r="H197" s="34">
        <f t="shared" si="7"/>
        <v>1.5446656824973905E-2</v>
      </c>
    </row>
    <row r="198" spans="1:8">
      <c r="A198" s="44" t="s">
        <v>1182</v>
      </c>
      <c r="B198" s="45">
        <v>28.004000000000001</v>
      </c>
      <c r="C198" s="46">
        <v>27.773</v>
      </c>
      <c r="D198" s="46">
        <v>28.023</v>
      </c>
      <c r="E198" s="46">
        <v>27.640999999999998</v>
      </c>
      <c r="F198" s="47">
        <v>8.3999999999999995E-3</v>
      </c>
      <c r="G198" s="35">
        <f t="shared" si="6"/>
        <v>0.38200000000000145</v>
      </c>
      <c r="H198" s="34">
        <f t="shared" si="7"/>
        <v>1.2753281963470317E-2</v>
      </c>
    </row>
    <row r="199" spans="1:8">
      <c r="A199" s="44" t="s">
        <v>1188</v>
      </c>
      <c r="B199" s="48">
        <v>27.771000000000001</v>
      </c>
      <c r="C199" s="46">
        <v>28.032</v>
      </c>
      <c r="D199" s="46">
        <v>28.093</v>
      </c>
      <c r="E199" s="46">
        <v>27.76</v>
      </c>
      <c r="F199" s="49">
        <v>-1.55E-2</v>
      </c>
      <c r="G199" s="35">
        <f t="shared" si="6"/>
        <v>0.33299999999999841</v>
      </c>
      <c r="H199" s="34">
        <f t="shared" si="7"/>
        <v>1.5706062113566916E-2</v>
      </c>
    </row>
    <row r="200" spans="1:8">
      <c r="A200" s="44" t="s">
        <v>1194</v>
      </c>
      <c r="B200" s="45">
        <v>28.207000000000001</v>
      </c>
      <c r="C200" s="46">
        <v>28.141999999999999</v>
      </c>
      <c r="D200" s="46">
        <v>28.542000000000002</v>
      </c>
      <c r="E200" s="46">
        <v>27.991</v>
      </c>
      <c r="F200" s="47">
        <v>2.8E-3</v>
      </c>
      <c r="G200" s="35">
        <f t="shared" si="6"/>
        <v>0.55100000000000193</v>
      </c>
      <c r="H200" s="34">
        <f t="shared" si="7"/>
        <v>1.7197134404961328E-2</v>
      </c>
    </row>
    <row r="201" spans="1:8">
      <c r="A201" s="44" t="s">
        <v>1200</v>
      </c>
      <c r="B201" s="45">
        <v>28.126999999999999</v>
      </c>
      <c r="C201" s="46">
        <v>28.056999999999999</v>
      </c>
      <c r="D201" s="46">
        <v>28.251999999999999</v>
      </c>
      <c r="E201" s="46">
        <v>27.838000000000001</v>
      </c>
      <c r="F201" s="47">
        <v>4.0000000000000002E-4</v>
      </c>
      <c r="G201" s="35">
        <f t="shared" si="6"/>
        <v>0.41399999999999793</v>
      </c>
      <c r="H201" s="34">
        <f t="shared" si="7"/>
        <v>1.7407221305003211E-2</v>
      </c>
    </row>
    <row r="202" spans="1:8">
      <c r="A202" s="44" t="s">
        <v>1206</v>
      </c>
      <c r="B202" s="45">
        <v>28.117000000000001</v>
      </c>
      <c r="C202" s="46">
        <v>27.861999999999998</v>
      </c>
      <c r="D202" s="46">
        <v>28.132000000000001</v>
      </c>
      <c r="E202" s="46">
        <v>27.576000000000001</v>
      </c>
      <c r="F202" s="47">
        <v>7.4999999999999997E-3</v>
      </c>
      <c r="G202" s="35">
        <f t="shared" si="6"/>
        <v>0.55600000000000094</v>
      </c>
      <c r="H202" s="34">
        <f t="shared" si="7"/>
        <v>2.4433479532163738E-2</v>
      </c>
    </row>
    <row r="203" spans="1:8">
      <c r="A203" s="44" t="s">
        <v>1212</v>
      </c>
      <c r="B203" s="45">
        <v>27.907</v>
      </c>
      <c r="C203" s="46">
        <v>27.36</v>
      </c>
      <c r="D203" s="46">
        <v>27.907</v>
      </c>
      <c r="E203" s="46">
        <v>27.126000000000001</v>
      </c>
      <c r="F203" s="47">
        <v>1.8200000000000001E-2</v>
      </c>
      <c r="G203" s="35">
        <f t="shared" si="6"/>
        <v>0.78099999999999881</v>
      </c>
      <c r="H203" s="34">
        <f t="shared" si="7"/>
        <v>2.8118974505463103E-2</v>
      </c>
    </row>
    <row r="204" spans="1:8">
      <c r="A204" s="44" t="s">
        <v>1218</v>
      </c>
      <c r="B204" s="48">
        <v>27.407</v>
      </c>
      <c r="C204" s="46">
        <v>28.006</v>
      </c>
      <c r="D204" s="46">
        <v>28.024000000000001</v>
      </c>
      <c r="E204" s="46">
        <v>27.23</v>
      </c>
      <c r="F204" s="49">
        <v>-2.1399999999999999E-2</v>
      </c>
      <c r="G204" s="35">
        <f t="shared" si="6"/>
        <v>0.79400000000000048</v>
      </c>
      <c r="H204" s="34">
        <f t="shared" si="7"/>
        <v>2.6096997690531198E-2</v>
      </c>
    </row>
    <row r="205" spans="1:8">
      <c r="A205" s="44" t="s">
        <v>1224</v>
      </c>
      <c r="B205" s="48">
        <v>28.004999999999999</v>
      </c>
      <c r="C205" s="46">
        <v>28.145</v>
      </c>
      <c r="D205" s="46">
        <v>28.503</v>
      </c>
      <c r="E205" s="46">
        <v>27.827999999999999</v>
      </c>
      <c r="F205" s="49">
        <v>-4.5999999999999999E-3</v>
      </c>
      <c r="G205" s="35">
        <f t="shared" si="6"/>
        <v>0.67500000000000071</v>
      </c>
      <c r="H205" s="34">
        <f t="shared" si="7"/>
        <v>1.8981680263346214E-2</v>
      </c>
    </row>
    <row r="206" spans="1:8">
      <c r="A206" s="44" t="s">
        <v>1230</v>
      </c>
      <c r="B206" s="45">
        <v>28.135000000000002</v>
      </c>
      <c r="C206" s="46">
        <v>27.948</v>
      </c>
      <c r="D206" s="46">
        <v>28.315999999999999</v>
      </c>
      <c r="E206" s="46">
        <v>27.93</v>
      </c>
      <c r="F206" s="47">
        <v>6.0000000000000001E-3</v>
      </c>
      <c r="G206" s="35">
        <f t="shared" si="6"/>
        <v>0.38599999999999923</v>
      </c>
      <c r="H206" s="34">
        <f t="shared" si="7"/>
        <v>1.4294812822871697E-2</v>
      </c>
    </row>
    <row r="207" spans="1:8">
      <c r="A207" s="44" t="s">
        <v>1236</v>
      </c>
      <c r="B207" s="48">
        <v>27.966999999999999</v>
      </c>
      <c r="C207" s="46">
        <v>28.262</v>
      </c>
      <c r="D207" s="46">
        <v>28.384</v>
      </c>
      <c r="E207" s="46">
        <v>27.962</v>
      </c>
      <c r="F207" s="49">
        <v>-1.06E-2</v>
      </c>
      <c r="G207" s="35">
        <f t="shared" si="6"/>
        <v>0.4220000000000006</v>
      </c>
      <c r="H207" s="34">
        <f t="shared" si="7"/>
        <v>1.3476851525614836E-2</v>
      </c>
    </row>
    <row r="208" spans="1:8">
      <c r="A208" s="44" t="s">
        <v>1242</v>
      </c>
      <c r="B208" s="48">
        <v>28.266999999999999</v>
      </c>
      <c r="C208" s="46">
        <v>28.382000000000001</v>
      </c>
      <c r="D208" s="46">
        <v>28.605</v>
      </c>
      <c r="E208" s="46">
        <v>28.262</v>
      </c>
      <c r="F208" s="49">
        <v>-5.0000000000000001E-4</v>
      </c>
      <c r="G208" s="35">
        <f t="shared" si="6"/>
        <v>0.34299999999999997</v>
      </c>
      <c r="H208" s="34">
        <f t="shared" si="7"/>
        <v>1.1954152309964194E-2</v>
      </c>
    </row>
    <row r="209" spans="1:8">
      <c r="A209" s="44" t="s">
        <v>1248</v>
      </c>
      <c r="B209" s="48">
        <v>28.280999999999999</v>
      </c>
      <c r="C209" s="46">
        <v>28.442</v>
      </c>
      <c r="D209" s="46">
        <v>28.452000000000002</v>
      </c>
      <c r="E209" s="46">
        <v>28.114999999999998</v>
      </c>
      <c r="F209" s="49">
        <v>-5.4999999999999997E-3</v>
      </c>
      <c r="G209" s="35">
        <f t="shared" si="6"/>
        <v>0.3370000000000033</v>
      </c>
      <c r="H209" s="34">
        <f t="shared" si="7"/>
        <v>1.508913930851624E-2</v>
      </c>
    </row>
    <row r="210" spans="1:8">
      <c r="A210" s="44" t="s">
        <v>1253</v>
      </c>
      <c r="B210" s="48">
        <v>28.437000000000001</v>
      </c>
      <c r="C210" s="46">
        <v>28.663</v>
      </c>
      <c r="D210" s="46">
        <v>28.948</v>
      </c>
      <c r="E210" s="46">
        <v>28.42</v>
      </c>
      <c r="F210" s="49">
        <v>-8.3000000000000001E-3</v>
      </c>
      <c r="G210" s="35">
        <f t="shared" si="6"/>
        <v>0.52799999999999869</v>
      </c>
      <c r="H210" s="34">
        <f t="shared" si="7"/>
        <v>2.3050967856508644E-2</v>
      </c>
    </row>
    <row r="211" spans="1:8">
      <c r="A211" s="44" t="s">
        <v>1259</v>
      </c>
      <c r="B211" s="45">
        <v>28.675999999999998</v>
      </c>
      <c r="C211" s="46">
        <v>28.155000000000001</v>
      </c>
      <c r="D211" s="46">
        <v>28.92</v>
      </c>
      <c r="E211" s="46">
        <v>28.15</v>
      </c>
      <c r="F211" s="47">
        <v>1.78E-2</v>
      </c>
      <c r="G211" s="35">
        <f t="shared" si="6"/>
        <v>0.77000000000000313</v>
      </c>
      <c r="H211" s="34">
        <f t="shared" si="7"/>
        <v>2.7904564315352709E-2</v>
      </c>
    </row>
    <row r="212" spans="1:8">
      <c r="A212" s="44" t="s">
        <v>1265</v>
      </c>
      <c r="B212" s="48">
        <v>28.173999999999999</v>
      </c>
      <c r="C212" s="46">
        <v>28.92</v>
      </c>
      <c r="D212" s="46">
        <v>28.943999999999999</v>
      </c>
      <c r="E212" s="46">
        <v>28.1</v>
      </c>
      <c r="F212" s="49">
        <v>-2.6700000000000002E-2</v>
      </c>
      <c r="G212" s="35">
        <f t="shared" si="6"/>
        <v>0.84399999999999764</v>
      </c>
      <c r="H212" s="34">
        <f t="shared" si="7"/>
        <v>2.2007284222099972E-2</v>
      </c>
    </row>
    <row r="213" spans="1:8">
      <c r="A213" s="44" t="s">
        <v>1271</v>
      </c>
      <c r="B213" s="48">
        <v>28.946999999999999</v>
      </c>
      <c r="C213" s="46">
        <v>29.103999999999999</v>
      </c>
      <c r="D213" s="46">
        <v>29.321999999999999</v>
      </c>
      <c r="E213" s="46">
        <v>28.885000000000002</v>
      </c>
      <c r="F213" s="49">
        <v>-5.8999999999999999E-3</v>
      </c>
      <c r="G213" s="35">
        <f t="shared" si="6"/>
        <v>0.43699999999999761</v>
      </c>
      <c r="H213" s="34">
        <f t="shared" si="7"/>
        <v>1.1178515438620388E-2</v>
      </c>
    </row>
    <row r="214" spans="1:8">
      <c r="A214" s="44" t="s">
        <v>1277</v>
      </c>
      <c r="B214" s="48">
        <v>29.119</v>
      </c>
      <c r="C214" s="46">
        <v>29.341999999999999</v>
      </c>
      <c r="D214" s="46">
        <v>29.352</v>
      </c>
      <c r="E214" s="46">
        <v>29.132999999999999</v>
      </c>
      <c r="F214" s="49">
        <v>-6.4000000000000003E-3</v>
      </c>
      <c r="G214" s="35">
        <f t="shared" si="6"/>
        <v>0.21900000000000119</v>
      </c>
      <c r="H214" s="34">
        <f t="shared" si="7"/>
        <v>8.0538281170353786E-3</v>
      </c>
    </row>
    <row r="215" spans="1:8">
      <c r="A215" s="44" t="s">
        <v>1283</v>
      </c>
      <c r="B215" s="48">
        <v>29.306999999999999</v>
      </c>
      <c r="C215" s="46">
        <v>29.427</v>
      </c>
      <c r="D215" s="46">
        <v>29.445</v>
      </c>
      <c r="E215" s="46">
        <v>29.19</v>
      </c>
      <c r="F215" s="49">
        <v>-3.2000000000000002E-3</v>
      </c>
      <c r="G215" s="35">
        <f t="shared" si="6"/>
        <v>0.25499999999999901</v>
      </c>
      <c r="H215" s="34">
        <f t="shared" si="7"/>
        <v>1.455789614920164E-2</v>
      </c>
    </row>
    <row r="216" spans="1:8">
      <c r="A216" s="44" t="s">
        <v>1289</v>
      </c>
      <c r="B216" s="48">
        <v>29.401</v>
      </c>
      <c r="C216" s="46">
        <v>29.812000000000001</v>
      </c>
      <c r="D216" s="46">
        <v>29.873000000000001</v>
      </c>
      <c r="E216" s="46">
        <v>29.26</v>
      </c>
      <c r="F216" s="49">
        <v>-1.4E-2</v>
      </c>
      <c r="G216" s="35">
        <f t="shared" si="6"/>
        <v>0.61299999999999955</v>
      </c>
      <c r="H216" s="34">
        <f t="shared" si="7"/>
        <v>1.6464558488543491E-2</v>
      </c>
    </row>
    <row r="217" spans="1:8">
      <c r="A217" s="44" t="s">
        <v>1295</v>
      </c>
      <c r="B217" s="48">
        <v>29.817</v>
      </c>
      <c r="C217" s="46">
        <v>29.852</v>
      </c>
      <c r="D217" s="46">
        <v>29.919</v>
      </c>
      <c r="E217" s="46">
        <v>29.548999999999999</v>
      </c>
      <c r="F217" s="49">
        <v>-2E-3</v>
      </c>
      <c r="G217" s="35">
        <f t="shared" si="6"/>
        <v>0.37000000000000099</v>
      </c>
      <c r="H217" s="34">
        <f t="shared" si="7"/>
        <v>1.1641462927186699E-2</v>
      </c>
    </row>
    <row r="218" spans="1:8">
      <c r="A218" s="44" t="s">
        <v>1301</v>
      </c>
      <c r="B218" s="48">
        <v>29.876999999999999</v>
      </c>
      <c r="C218" s="46">
        <v>30.021999999999998</v>
      </c>
      <c r="D218" s="46">
        <v>30.091999999999999</v>
      </c>
      <c r="E218" s="46">
        <v>29.763000000000002</v>
      </c>
      <c r="F218" s="49">
        <v>-4.1999999999999997E-3</v>
      </c>
      <c r="G218" s="35">
        <f t="shared" si="6"/>
        <v>0.32899999999999707</v>
      </c>
      <c r="H218" s="34">
        <f t="shared" si="7"/>
        <v>1.8975609756097529E-2</v>
      </c>
    </row>
    <row r="219" spans="1:8">
      <c r="A219" s="44" t="s">
        <v>1307</v>
      </c>
      <c r="B219" s="48">
        <v>30.003</v>
      </c>
      <c r="C219" s="46">
        <v>30.75</v>
      </c>
      <c r="D219" s="46">
        <v>30.75</v>
      </c>
      <c r="E219" s="46">
        <v>29.911999999999999</v>
      </c>
      <c r="F219" s="49">
        <v>-2.5100000000000001E-2</v>
      </c>
      <c r="G219" s="35">
        <f t="shared" si="6"/>
        <v>0.83800000000000097</v>
      </c>
      <c r="H219" s="34">
        <f t="shared" si="7"/>
        <v>1.7809293510228145E-2</v>
      </c>
    </row>
    <row r="220" spans="1:8">
      <c r="A220" s="44" t="s">
        <v>1313</v>
      </c>
      <c r="B220" s="45">
        <v>30.774000000000001</v>
      </c>
      <c r="C220" s="46">
        <v>30.602</v>
      </c>
      <c r="D220" s="46">
        <v>30.774000000000001</v>
      </c>
      <c r="E220" s="46">
        <v>30.521999999999998</v>
      </c>
      <c r="F220" s="47">
        <v>6.4000000000000003E-3</v>
      </c>
      <c r="G220" s="35">
        <f t="shared" si="6"/>
        <v>0.25200000000000244</v>
      </c>
      <c r="H220" s="34">
        <f t="shared" si="7"/>
        <v>1.1163645915419018E-2</v>
      </c>
    </row>
    <row r="221" spans="1:8">
      <c r="A221" s="44" t="s">
        <v>1319</v>
      </c>
      <c r="B221" s="45">
        <v>30.577000000000002</v>
      </c>
      <c r="C221" s="46">
        <v>30.456</v>
      </c>
      <c r="D221" s="46">
        <v>30.62</v>
      </c>
      <c r="E221" s="46">
        <v>30.192</v>
      </c>
      <c r="F221" s="47">
        <v>3.3E-3</v>
      </c>
      <c r="G221" s="35">
        <f t="shared" si="6"/>
        <v>0.42800000000000082</v>
      </c>
      <c r="H221" s="34">
        <f t="shared" si="7"/>
        <v>1.4505230329413305E-2</v>
      </c>
    </row>
    <row r="222" spans="1:8">
      <c r="A222" s="44" t="s">
        <v>1325</v>
      </c>
      <c r="B222" s="48">
        <v>30.477</v>
      </c>
      <c r="C222" s="46">
        <v>30.782</v>
      </c>
      <c r="D222" s="46">
        <v>30.861999999999998</v>
      </c>
      <c r="E222" s="46">
        <v>30.396999999999998</v>
      </c>
      <c r="F222" s="49">
        <v>-1.06E-2</v>
      </c>
      <c r="G222" s="35">
        <f t="shared" si="6"/>
        <v>0.46499999999999986</v>
      </c>
      <c r="H222" s="34">
        <f t="shared" si="7"/>
        <v>1.3670738801628855E-2</v>
      </c>
    </row>
    <row r="223" spans="1:8">
      <c r="A223" s="44" t="s">
        <v>1331</v>
      </c>
      <c r="B223" s="48">
        <v>30.805</v>
      </c>
      <c r="C223" s="46">
        <v>30.942</v>
      </c>
      <c r="D223" s="46">
        <v>30.981999999999999</v>
      </c>
      <c r="E223" s="46">
        <v>30.600999999999999</v>
      </c>
      <c r="F223" s="49">
        <v>-3.8999999999999998E-3</v>
      </c>
      <c r="G223" s="35">
        <f t="shared" si="6"/>
        <v>0.38100000000000023</v>
      </c>
      <c r="H223" s="34">
        <f t="shared" si="7"/>
        <v>1.4360271516393418E-2</v>
      </c>
    </row>
    <row r="224" spans="1:8">
      <c r="A224" s="44" t="s">
        <v>1337</v>
      </c>
      <c r="B224" s="48">
        <v>30.927</v>
      </c>
      <c r="C224" s="46">
        <v>31.231999999999999</v>
      </c>
      <c r="D224" s="46">
        <v>31.343</v>
      </c>
      <c r="E224" s="46">
        <v>30.827000000000002</v>
      </c>
      <c r="F224" s="49">
        <v>-9.9000000000000008E-3</v>
      </c>
      <c r="G224" s="35">
        <f t="shared" si="6"/>
        <v>0.51599999999999824</v>
      </c>
      <c r="H224" s="34">
        <f t="shared" si="7"/>
        <v>1.4612614335341143E-2</v>
      </c>
    </row>
    <row r="225" spans="1:8">
      <c r="A225" s="44" t="s">
        <v>1343</v>
      </c>
      <c r="B225" s="48">
        <v>31.236999999999998</v>
      </c>
      <c r="C225" s="46">
        <v>31.376999999999999</v>
      </c>
      <c r="D225" s="46">
        <v>31.57</v>
      </c>
      <c r="E225" s="46">
        <v>31.169</v>
      </c>
      <c r="F225" s="49">
        <v>-4.7999999999999996E-3</v>
      </c>
      <c r="G225" s="35">
        <f t="shared" si="6"/>
        <v>0.4009999999999998</v>
      </c>
      <c r="H225" s="34">
        <f t="shared" si="7"/>
        <v>1.569347770043826E-2</v>
      </c>
    </row>
    <row r="226" spans="1:8">
      <c r="A226" s="44" t="s">
        <v>1349</v>
      </c>
      <c r="B226" s="45">
        <v>31.388000000000002</v>
      </c>
      <c r="C226" s="46">
        <v>31.032</v>
      </c>
      <c r="D226" s="46">
        <v>31.513000000000002</v>
      </c>
      <c r="E226" s="46">
        <v>30.94</v>
      </c>
      <c r="F226" s="47">
        <v>9.1000000000000004E-3</v>
      </c>
      <c r="G226" s="35">
        <f t="shared" si="6"/>
        <v>0.5730000000000004</v>
      </c>
      <c r="H226" s="34">
        <f t="shared" si="7"/>
        <v>1.9722745276280759E-2</v>
      </c>
    </row>
    <row r="227" spans="1:8">
      <c r="A227" s="44" t="s">
        <v>1355</v>
      </c>
      <c r="B227" s="45">
        <v>31.103999999999999</v>
      </c>
      <c r="C227" s="46">
        <v>30.802</v>
      </c>
      <c r="D227" s="46">
        <v>31.414999999999999</v>
      </c>
      <c r="E227" s="46">
        <v>30.773</v>
      </c>
      <c r="F227" s="47">
        <v>9.2999999999999992E-3</v>
      </c>
      <c r="G227" s="35">
        <f t="shared" si="6"/>
        <v>0.64199999999999946</v>
      </c>
      <c r="H227" s="34">
        <f t="shared" si="7"/>
        <v>1.7751479289940808E-2</v>
      </c>
    </row>
    <row r="228" spans="1:8">
      <c r="A228" s="44" t="s">
        <v>1361</v>
      </c>
      <c r="B228" s="45">
        <v>30.815999999999999</v>
      </c>
      <c r="C228" s="46">
        <v>30.757999999999999</v>
      </c>
      <c r="D228" s="46">
        <v>30.911999999999999</v>
      </c>
      <c r="E228" s="46">
        <v>30.462</v>
      </c>
      <c r="F228" s="47">
        <v>1.6999999999999999E-3</v>
      </c>
      <c r="G228" s="35">
        <f t="shared" si="6"/>
        <v>0.44999999999999929</v>
      </c>
      <c r="H228" s="34">
        <f t="shared" si="7"/>
        <v>1.0762288163106296E-2</v>
      </c>
    </row>
    <row r="229" spans="1:8">
      <c r="A229" s="44" t="s">
        <v>1367</v>
      </c>
      <c r="B229" s="48">
        <v>30.765000000000001</v>
      </c>
      <c r="C229" s="46">
        <v>30.802</v>
      </c>
      <c r="D229" s="46">
        <v>30.891999999999999</v>
      </c>
      <c r="E229" s="46">
        <v>30.678999999999998</v>
      </c>
      <c r="F229" s="49">
        <v>-2.7000000000000001E-3</v>
      </c>
      <c r="G229" s="35">
        <f t="shared" si="6"/>
        <v>0.21300000000000097</v>
      </c>
      <c r="H229" s="34">
        <f t="shared" si="7"/>
        <v>1.5527745759920985E-2</v>
      </c>
    </row>
    <row r="230" spans="1:8">
      <c r="A230" s="44" t="s">
        <v>1373</v>
      </c>
      <c r="B230" s="45">
        <v>30.847999999999999</v>
      </c>
      <c r="C230" s="46">
        <v>30.364999999999998</v>
      </c>
      <c r="D230" s="46">
        <v>30.895</v>
      </c>
      <c r="E230" s="46">
        <v>30.164999999999999</v>
      </c>
      <c r="F230" s="47">
        <v>1.6400000000000001E-2</v>
      </c>
      <c r="G230" s="35">
        <f t="shared" si="6"/>
        <v>0.73000000000000043</v>
      </c>
      <c r="H230" s="34">
        <f t="shared" si="7"/>
        <v>2.210811346299902E-2</v>
      </c>
    </row>
    <row r="231" spans="1:8">
      <c r="A231" s="44" t="s">
        <v>1379</v>
      </c>
      <c r="B231" s="45">
        <v>30.349</v>
      </c>
      <c r="C231" s="46">
        <v>30.283000000000001</v>
      </c>
      <c r="D231" s="46">
        <v>30.891999999999999</v>
      </c>
      <c r="E231" s="46">
        <v>30.283000000000001</v>
      </c>
      <c r="F231" s="47">
        <v>1.6000000000000001E-3</v>
      </c>
      <c r="G231" s="35">
        <f t="shared" si="6"/>
        <v>0.60899999999999821</v>
      </c>
      <c r="H231" s="34">
        <f t="shared" si="7"/>
        <v>1.9805955168952786E-2</v>
      </c>
    </row>
    <row r="232" spans="1:8">
      <c r="A232" s="44" t="s">
        <v>1385</v>
      </c>
      <c r="B232" s="45">
        <v>30.3</v>
      </c>
      <c r="C232" s="46">
        <v>29.89</v>
      </c>
      <c r="D232" s="46">
        <v>30.332000000000001</v>
      </c>
      <c r="E232" s="46">
        <v>29.757000000000001</v>
      </c>
      <c r="F232" s="47">
        <v>1.46E-2</v>
      </c>
      <c r="G232" s="35">
        <f t="shared" si="6"/>
        <v>0.57499999999999929</v>
      </c>
      <c r="H232" s="34">
        <f t="shared" si="7"/>
        <v>2.5935178489251188E-2</v>
      </c>
    </row>
    <row r="233" spans="1:8">
      <c r="A233" s="44" t="s">
        <v>1391</v>
      </c>
      <c r="B233" s="48">
        <v>29.863</v>
      </c>
      <c r="C233" s="46">
        <v>30.422000000000001</v>
      </c>
      <c r="D233" s="46">
        <v>30.564</v>
      </c>
      <c r="E233" s="46">
        <v>29.561</v>
      </c>
      <c r="F233" s="49">
        <v>-2.06E-2</v>
      </c>
      <c r="G233" s="35">
        <f t="shared" si="6"/>
        <v>1.0030000000000001</v>
      </c>
      <c r="H233" s="34">
        <f t="shared" si="7"/>
        <v>2.2858071858234415E-2</v>
      </c>
    </row>
    <row r="234" spans="1:8">
      <c r="A234" s="44" t="s">
        <v>1397</v>
      </c>
      <c r="B234" s="48">
        <v>30.49</v>
      </c>
      <c r="C234" s="46">
        <v>30.754999999999999</v>
      </c>
      <c r="D234" s="46">
        <v>30.754999999999999</v>
      </c>
      <c r="E234" s="46">
        <v>30.352</v>
      </c>
      <c r="F234" s="49">
        <v>-8.6999999999999994E-3</v>
      </c>
      <c r="G234" s="35">
        <f t="shared" si="6"/>
        <v>0.40299999999999869</v>
      </c>
      <c r="H234" s="34">
        <f t="shared" si="7"/>
        <v>1.3015534670413088E-2</v>
      </c>
    </row>
    <row r="235" spans="1:8">
      <c r="A235" s="44" t="s">
        <v>1403</v>
      </c>
      <c r="B235" s="48">
        <v>30.757000000000001</v>
      </c>
      <c r="C235" s="46">
        <v>30.963000000000001</v>
      </c>
      <c r="D235" s="46">
        <v>31.132000000000001</v>
      </c>
      <c r="E235" s="46">
        <v>30.728999999999999</v>
      </c>
      <c r="F235" s="49">
        <v>-6.8999999999999999E-3</v>
      </c>
      <c r="G235" s="35">
        <f t="shared" si="6"/>
        <v>0.40300000000000225</v>
      </c>
      <c r="H235" s="34">
        <f t="shared" si="7"/>
        <v>2.0093835948875656E-2</v>
      </c>
    </row>
    <row r="236" spans="1:8">
      <c r="A236" s="44" t="s">
        <v>1409</v>
      </c>
      <c r="B236" s="45">
        <v>30.97</v>
      </c>
      <c r="C236" s="46">
        <v>30.905000000000001</v>
      </c>
      <c r="D236" s="46">
        <v>31.37</v>
      </c>
      <c r="E236" s="46">
        <v>30.530999999999999</v>
      </c>
      <c r="F236" s="47">
        <v>1.1000000000000001E-3</v>
      </c>
      <c r="G236" s="35">
        <f t="shared" si="6"/>
        <v>0.83900000000000219</v>
      </c>
      <c r="H236" s="34">
        <f t="shared" si="7"/>
        <v>2.0414500997025305E-2</v>
      </c>
    </row>
    <row r="237" spans="1:8">
      <c r="A237" s="44" t="s">
        <v>1415</v>
      </c>
      <c r="B237" s="45">
        <v>30.937000000000001</v>
      </c>
      <c r="C237" s="46">
        <v>30.591000000000001</v>
      </c>
      <c r="D237" s="46">
        <v>30.959</v>
      </c>
      <c r="E237" s="46">
        <v>30.548999999999999</v>
      </c>
      <c r="F237" s="47">
        <v>1.15E-2</v>
      </c>
      <c r="G237" s="35">
        <f t="shared" si="6"/>
        <v>0.41000000000000014</v>
      </c>
      <c r="H237" s="34">
        <f t="shared" si="7"/>
        <v>1.1823222439660819E-2</v>
      </c>
    </row>
    <row r="238" spans="1:8">
      <c r="A238" s="44" t="s">
        <v>1421</v>
      </c>
      <c r="B238" s="48">
        <v>30.585000000000001</v>
      </c>
      <c r="C238" s="46">
        <v>30.66</v>
      </c>
      <c r="D238" s="46">
        <v>30.895</v>
      </c>
      <c r="E238" s="46">
        <v>30.58</v>
      </c>
      <c r="F238" s="49">
        <v>-2.0999999999999999E-3</v>
      </c>
      <c r="G238" s="35">
        <f t="shared" si="6"/>
        <v>0.31500000000000128</v>
      </c>
      <c r="H238" s="34">
        <f t="shared" si="7"/>
        <v>1.2042687901830931E-2</v>
      </c>
    </row>
    <row r="239" spans="1:8">
      <c r="A239" s="44" t="s">
        <v>1427</v>
      </c>
      <c r="B239" s="45">
        <v>30.648</v>
      </c>
      <c r="C239" s="46">
        <v>30.640999999999998</v>
      </c>
      <c r="D239" s="46">
        <v>30.984000000000002</v>
      </c>
      <c r="E239" s="46">
        <v>30.561</v>
      </c>
      <c r="F239" s="47">
        <v>5.0000000000000001E-4</v>
      </c>
      <c r="G239" s="35">
        <f t="shared" si="6"/>
        <v>0.42300000000000182</v>
      </c>
      <c r="H239" s="34">
        <f t="shared" si="7"/>
        <v>1.2873005994300524E-2</v>
      </c>
    </row>
    <row r="240" spans="1:8">
      <c r="A240" s="44" t="s">
        <v>1433</v>
      </c>
      <c r="B240" s="45">
        <v>30.632999999999999</v>
      </c>
      <c r="C240" s="46">
        <v>30.529</v>
      </c>
      <c r="D240" s="46">
        <v>30.69</v>
      </c>
      <c r="E240" s="46">
        <v>30.327000000000002</v>
      </c>
      <c r="F240" s="47">
        <v>2.7000000000000001E-3</v>
      </c>
      <c r="G240" s="35">
        <f t="shared" si="6"/>
        <v>0.36299999999999955</v>
      </c>
      <c r="H240" s="34">
        <f t="shared" si="7"/>
        <v>2.1604730864861196E-2</v>
      </c>
    </row>
    <row r="241" spans="1:8">
      <c r="A241" s="44" t="s">
        <v>1439</v>
      </c>
      <c r="B241" s="45">
        <v>30.55</v>
      </c>
      <c r="C241" s="46">
        <v>29.762</v>
      </c>
      <c r="D241" s="46">
        <v>30.657</v>
      </c>
      <c r="E241" s="46">
        <v>29.734000000000002</v>
      </c>
      <c r="F241" s="47">
        <v>2.5999999999999999E-2</v>
      </c>
      <c r="G241" s="35">
        <f t="shared" si="6"/>
        <v>0.92299999999999827</v>
      </c>
      <c r="H241" s="34">
        <f t="shared" si="7"/>
        <v>2.5371900826446282E-2</v>
      </c>
    </row>
    <row r="242" spans="1:8">
      <c r="A242" s="44" t="s">
        <v>1445</v>
      </c>
      <c r="B242" s="48">
        <v>29.774999999999999</v>
      </c>
      <c r="C242" s="46">
        <v>30.25</v>
      </c>
      <c r="D242" s="46">
        <v>30.274000000000001</v>
      </c>
      <c r="E242" s="46">
        <v>29.661999999999999</v>
      </c>
      <c r="F242" s="49">
        <v>-1.6199999999999999E-2</v>
      </c>
      <c r="G242" s="35">
        <f t="shared" si="6"/>
        <v>0.61200000000000188</v>
      </c>
      <c r="H242" s="34">
        <f t="shared" si="7"/>
        <v>1.5502471169687025E-2</v>
      </c>
    </row>
    <row r="243" spans="1:8">
      <c r="A243" s="44" t="s">
        <v>1449</v>
      </c>
      <c r="B243" s="48">
        <v>30.265000000000001</v>
      </c>
      <c r="C243" s="46">
        <v>30.35</v>
      </c>
      <c r="D243" s="46">
        <v>30.39</v>
      </c>
      <c r="E243" s="46">
        <v>30.061</v>
      </c>
      <c r="F243" s="49">
        <v>-2.3E-3</v>
      </c>
      <c r="G243" s="35">
        <f t="shared" si="6"/>
        <v>0.32900000000000063</v>
      </c>
      <c r="H243" s="34">
        <f t="shared" si="7"/>
        <v>1.1726170979364577E-2</v>
      </c>
    </row>
    <row r="244" spans="1:8">
      <c r="A244" s="44" t="s">
        <v>1455</v>
      </c>
      <c r="B244" s="48">
        <v>30.335000000000001</v>
      </c>
      <c r="C244" s="46">
        <v>30.53</v>
      </c>
      <c r="D244" s="46">
        <v>30.62</v>
      </c>
      <c r="E244" s="46">
        <v>30.233000000000001</v>
      </c>
      <c r="F244" s="49">
        <v>-5.8999999999999999E-3</v>
      </c>
      <c r="G244" s="35">
        <f t="shared" si="6"/>
        <v>0.38700000000000045</v>
      </c>
      <c r="H244" s="34">
        <f t="shared" si="7"/>
        <v>1.5921606737933278E-2</v>
      </c>
    </row>
    <row r="245" spans="1:8">
      <c r="A245" s="44" t="s">
        <v>2065</v>
      </c>
      <c r="B245" s="48">
        <v>30.515000000000001</v>
      </c>
      <c r="C245" s="46">
        <v>30.87</v>
      </c>
      <c r="D245" s="46">
        <v>30.942</v>
      </c>
      <c r="E245" s="46">
        <v>30.346</v>
      </c>
      <c r="F245" s="49">
        <v>-1.17E-2</v>
      </c>
      <c r="G245" s="35">
        <f t="shared" si="6"/>
        <v>0.59600000000000009</v>
      </c>
      <c r="H245" s="34">
        <f t="shared" si="7"/>
        <v>1.7446534812670805E-2</v>
      </c>
    </row>
    <row r="246" spans="1:8">
      <c r="A246" s="44" t="s">
        <v>1466</v>
      </c>
      <c r="B246" s="48">
        <v>30.875</v>
      </c>
      <c r="C246" s="46">
        <v>31.094999999999999</v>
      </c>
      <c r="D246" s="46">
        <v>31.22</v>
      </c>
      <c r="E246" s="46">
        <v>30.731000000000002</v>
      </c>
      <c r="F246" s="49">
        <v>-6.8999999999999999E-3</v>
      </c>
      <c r="G246" s="35">
        <f t="shared" si="6"/>
        <v>0.48899999999999721</v>
      </c>
      <c r="H246" s="34">
        <f t="shared" si="7"/>
        <v>1.5388585992192746E-2</v>
      </c>
    </row>
    <row r="247" spans="1:8">
      <c r="A247" s="44" t="s">
        <v>1472</v>
      </c>
      <c r="B247" s="45">
        <v>31.088000000000001</v>
      </c>
      <c r="C247" s="46">
        <v>30.997</v>
      </c>
      <c r="D247" s="46">
        <v>31.407</v>
      </c>
      <c r="E247" s="46">
        <v>30.942</v>
      </c>
      <c r="F247" s="47">
        <v>3.0000000000000001E-3</v>
      </c>
      <c r="G247" s="35">
        <f t="shared" si="6"/>
        <v>0.46499999999999986</v>
      </c>
      <c r="H247" s="34">
        <f t="shared" si="7"/>
        <v>1.6940385361437965E-2</v>
      </c>
    </row>
    <row r="248" spans="1:8">
      <c r="A248" s="44" t="s">
        <v>1478</v>
      </c>
      <c r="B248" s="45">
        <v>30.995000000000001</v>
      </c>
      <c r="C248" s="46">
        <v>30.931999999999999</v>
      </c>
      <c r="D248" s="46">
        <v>31.253</v>
      </c>
      <c r="E248" s="46">
        <v>30.67</v>
      </c>
      <c r="F248" s="47">
        <v>5.9999999999999995E-4</v>
      </c>
      <c r="G248" s="35">
        <f t="shared" si="6"/>
        <v>0.58299999999999841</v>
      </c>
      <c r="H248" s="34">
        <f t="shared" si="7"/>
        <v>2.3795209315571272E-2</v>
      </c>
    </row>
    <row r="249" spans="1:8">
      <c r="A249" s="44" t="s">
        <v>1484</v>
      </c>
      <c r="B249" s="48">
        <v>30.977</v>
      </c>
      <c r="C249" s="46">
        <v>31.603000000000002</v>
      </c>
      <c r="D249" s="46">
        <v>31.706</v>
      </c>
      <c r="E249" s="46">
        <v>30.785</v>
      </c>
      <c r="F249" s="49">
        <v>-0.02</v>
      </c>
      <c r="G249" s="35">
        <f t="shared" si="6"/>
        <v>0.92099999999999937</v>
      </c>
      <c r="H249" s="34">
        <f t="shared" si="7"/>
        <v>2.3696983155156549E-2</v>
      </c>
    </row>
    <row r="250" spans="1:8">
      <c r="A250" s="44" t="s">
        <v>1490</v>
      </c>
      <c r="B250" s="45">
        <v>31.608000000000001</v>
      </c>
      <c r="C250" s="46">
        <v>31.523</v>
      </c>
      <c r="D250" s="46">
        <v>31.945</v>
      </c>
      <c r="E250" s="46">
        <v>31.372</v>
      </c>
      <c r="F250" s="47">
        <v>2.3E-3</v>
      </c>
      <c r="G250" s="35">
        <f t="shared" si="6"/>
        <v>0.5730000000000004</v>
      </c>
      <c r="H250" s="34">
        <f t="shared" si="7"/>
        <v>2.3779296874999977E-2</v>
      </c>
    </row>
    <row r="251" spans="1:8">
      <c r="A251" s="44" t="s">
        <v>1496</v>
      </c>
      <c r="B251" s="45">
        <v>31.535</v>
      </c>
      <c r="C251" s="46">
        <v>30.72</v>
      </c>
      <c r="D251" s="46">
        <v>31.542999999999999</v>
      </c>
      <c r="E251" s="46">
        <v>30.655000000000001</v>
      </c>
      <c r="F251" s="47">
        <v>2.81E-2</v>
      </c>
      <c r="G251" s="35">
        <f t="shared" si="6"/>
        <v>0.88799999999999812</v>
      </c>
      <c r="H251" s="34">
        <f t="shared" si="7"/>
        <v>3.5418139744166625E-2</v>
      </c>
    </row>
    <row r="252" spans="1:8">
      <c r="A252" s="44" t="s">
        <v>1502</v>
      </c>
      <c r="B252" s="48">
        <v>30.672000000000001</v>
      </c>
      <c r="C252" s="46">
        <v>31.114000000000001</v>
      </c>
      <c r="D252" s="46">
        <v>31.684000000000001</v>
      </c>
      <c r="E252" s="46">
        <v>30.367999999999999</v>
      </c>
      <c r="F252" s="49">
        <v>-1.34E-2</v>
      </c>
      <c r="G252" s="35">
        <f t="shared" si="6"/>
        <v>1.3160000000000025</v>
      </c>
      <c r="H252" s="34">
        <f t="shared" si="7"/>
        <v>4.3233454066513022E-2</v>
      </c>
    </row>
    <row r="253" spans="1:8">
      <c r="A253" s="44" t="s">
        <v>1508</v>
      </c>
      <c r="B253" s="45">
        <v>31.09</v>
      </c>
      <c r="C253" s="46">
        <v>30.37</v>
      </c>
      <c r="D253" s="46">
        <v>31.536999999999999</v>
      </c>
      <c r="E253" s="46">
        <v>30.227</v>
      </c>
      <c r="F253" s="47">
        <v>2.46E-2</v>
      </c>
      <c r="G253" s="35">
        <f t="shared" si="6"/>
        <v>1.3099999999999987</v>
      </c>
      <c r="H253" s="34">
        <f t="shared" si="7"/>
        <v>3.2863076010284126E-2</v>
      </c>
    </row>
    <row r="254" spans="1:8">
      <c r="A254" s="44" t="s">
        <v>1514</v>
      </c>
      <c r="B254" s="48">
        <v>30.344999999999999</v>
      </c>
      <c r="C254" s="46">
        <v>30.338000000000001</v>
      </c>
      <c r="D254" s="46">
        <v>30.516999999999999</v>
      </c>
      <c r="E254" s="46">
        <v>29.832999999999998</v>
      </c>
      <c r="F254" s="49">
        <v>-4.1999999999999997E-3</v>
      </c>
      <c r="G254" s="35">
        <f t="shared" si="6"/>
        <v>0.68400000000000105</v>
      </c>
      <c r="H254" s="34">
        <f t="shared" si="7"/>
        <v>4.034275921165386E-2</v>
      </c>
    </row>
    <row r="255" spans="1:8">
      <c r="A255" s="44" t="s">
        <v>1520</v>
      </c>
      <c r="B255" s="45">
        <v>30.472000000000001</v>
      </c>
      <c r="C255" s="46">
        <v>29.175000000000001</v>
      </c>
      <c r="D255" s="46">
        <v>30.844000000000001</v>
      </c>
      <c r="E255" s="46">
        <v>29.173999999999999</v>
      </c>
      <c r="F255" s="47">
        <v>4.2500000000000003E-2</v>
      </c>
      <c r="G255" s="35">
        <f t="shared" si="6"/>
        <v>1.6700000000000017</v>
      </c>
      <c r="H255" s="34">
        <f t="shared" si="7"/>
        <v>3.6445297768025527E-2</v>
      </c>
    </row>
    <row r="256" spans="1:8">
      <c r="A256" s="44" t="s">
        <v>1526</v>
      </c>
      <c r="B256" s="45">
        <v>29.228999999999999</v>
      </c>
      <c r="C256" s="46">
        <v>29.167000000000002</v>
      </c>
      <c r="D256" s="46">
        <v>29.459</v>
      </c>
      <c r="E256" s="46">
        <v>29.003</v>
      </c>
      <c r="F256" s="47">
        <v>4.3E-3</v>
      </c>
      <c r="G256" s="35">
        <f t="shared" si="6"/>
        <v>0.45599999999999952</v>
      </c>
      <c r="H256" s="34">
        <f t="shared" si="7"/>
        <v>1.3003095975232202E-2</v>
      </c>
    </row>
    <row r="257" spans="1:8">
      <c r="A257" s="44" t="s">
        <v>1532</v>
      </c>
      <c r="B257" s="45">
        <v>29.105</v>
      </c>
      <c r="C257" s="46">
        <v>29.07</v>
      </c>
      <c r="D257" s="46">
        <v>29.34</v>
      </c>
      <c r="E257" s="46">
        <v>29.04</v>
      </c>
      <c r="F257" s="47">
        <v>1.1999999999999999E-3</v>
      </c>
      <c r="G257" s="35">
        <f t="shared" si="6"/>
        <v>0.30000000000000071</v>
      </c>
      <c r="H257" s="34">
        <f t="shared" si="7"/>
        <v>9.0659340659341048E-3</v>
      </c>
    </row>
    <row r="258" spans="1:8">
      <c r="A258" s="44" t="s">
        <v>1538</v>
      </c>
      <c r="B258" s="48">
        <v>29.07</v>
      </c>
      <c r="C258" s="46">
        <v>29.12</v>
      </c>
      <c r="D258" s="46">
        <v>29.128</v>
      </c>
      <c r="E258" s="46">
        <v>28.9</v>
      </c>
      <c r="F258" s="49">
        <v>-2.2000000000000001E-3</v>
      </c>
      <c r="G258" s="35">
        <f t="shared" si="6"/>
        <v>0.22800000000000153</v>
      </c>
      <c r="H258" s="34">
        <f t="shared" si="7"/>
        <v>9.9179206566347797E-3</v>
      </c>
    </row>
    <row r="259" spans="1:8">
      <c r="A259" s="44" t="s">
        <v>1544</v>
      </c>
      <c r="B259" s="48">
        <v>29.135000000000002</v>
      </c>
      <c r="C259" s="46">
        <v>29.24</v>
      </c>
      <c r="D259" s="46">
        <v>29.481999999999999</v>
      </c>
      <c r="E259" s="46">
        <v>29.13</v>
      </c>
      <c r="F259" s="49">
        <v>-3.8E-3</v>
      </c>
      <c r="G259" s="35">
        <f t="shared" ref="G259:G322" si="8">D259-E259</f>
        <v>0.35200000000000031</v>
      </c>
      <c r="H259" s="34">
        <f t="shared" ref="H259:H322" si="9">(SUM(G259:G260)/2)/C260</f>
        <v>1.5390339602218917E-2</v>
      </c>
    </row>
    <row r="260" spans="1:8">
      <c r="A260" s="44" t="s">
        <v>1550</v>
      </c>
      <c r="B260" s="48">
        <v>29.245000000000001</v>
      </c>
      <c r="C260" s="46">
        <v>29.564</v>
      </c>
      <c r="D260" s="46">
        <v>29.731999999999999</v>
      </c>
      <c r="E260" s="46">
        <v>29.173999999999999</v>
      </c>
      <c r="F260" s="49">
        <v>-1.1900000000000001E-2</v>
      </c>
      <c r="G260" s="35">
        <f t="shared" si="8"/>
        <v>0.55799999999999983</v>
      </c>
      <c r="H260" s="34">
        <f t="shared" si="9"/>
        <v>1.6954639948198905E-2</v>
      </c>
    </row>
    <row r="261" spans="1:8">
      <c r="A261" s="44" t="s">
        <v>1556</v>
      </c>
      <c r="B261" s="45">
        <v>29.596</v>
      </c>
      <c r="C261" s="46">
        <v>29.343</v>
      </c>
      <c r="D261" s="46">
        <v>29.73</v>
      </c>
      <c r="E261" s="46">
        <v>29.292999999999999</v>
      </c>
      <c r="F261" s="47">
        <v>8.6999999999999994E-3</v>
      </c>
      <c r="G261" s="35">
        <f t="shared" si="8"/>
        <v>0.43700000000000117</v>
      </c>
      <c r="H261" s="34">
        <f t="shared" si="9"/>
        <v>1.3581849865035736E-2</v>
      </c>
    </row>
    <row r="262" spans="1:8">
      <c r="A262" s="44" t="s">
        <v>1562</v>
      </c>
      <c r="B262" s="45">
        <v>29.34</v>
      </c>
      <c r="C262" s="46">
        <v>29.266999999999999</v>
      </c>
      <c r="D262" s="46">
        <v>29.477</v>
      </c>
      <c r="E262" s="46">
        <v>29.119</v>
      </c>
      <c r="F262" s="47">
        <v>1.6999999999999999E-3</v>
      </c>
      <c r="G262" s="35">
        <f t="shared" si="8"/>
        <v>0.35800000000000054</v>
      </c>
      <c r="H262" s="34">
        <f t="shared" si="9"/>
        <v>1.549267374647131E-2</v>
      </c>
    </row>
    <row r="263" spans="1:8">
      <c r="A263" s="44" t="s">
        <v>1568</v>
      </c>
      <c r="B263" s="48">
        <v>29.291</v>
      </c>
      <c r="C263" s="46">
        <v>29.756</v>
      </c>
      <c r="D263" s="46">
        <v>29.821999999999999</v>
      </c>
      <c r="E263" s="46">
        <v>29.257999999999999</v>
      </c>
      <c r="F263" s="49">
        <v>-1.5800000000000002E-2</v>
      </c>
      <c r="G263" s="35">
        <f t="shared" si="8"/>
        <v>0.56400000000000006</v>
      </c>
      <c r="H263" s="34">
        <f t="shared" si="9"/>
        <v>1.4842393482035518E-2</v>
      </c>
    </row>
    <row r="264" spans="1:8">
      <c r="A264" s="44" t="s">
        <v>1574</v>
      </c>
      <c r="B264" s="48">
        <v>29.762</v>
      </c>
      <c r="C264" s="46">
        <v>29.948</v>
      </c>
      <c r="D264" s="46">
        <v>30.05</v>
      </c>
      <c r="E264" s="46">
        <v>29.725000000000001</v>
      </c>
      <c r="F264" s="49">
        <v>-5.7999999999999996E-3</v>
      </c>
      <c r="G264" s="35">
        <f t="shared" si="8"/>
        <v>0.32499999999999929</v>
      </c>
      <c r="H264" s="34">
        <f t="shared" si="9"/>
        <v>1.0026737967914461E-2</v>
      </c>
    </row>
    <row r="265" spans="1:8">
      <c r="A265" s="44" t="s">
        <v>1580</v>
      </c>
      <c r="B265" s="48">
        <v>29.934999999999999</v>
      </c>
      <c r="C265" s="46">
        <v>29.92</v>
      </c>
      <c r="D265" s="46">
        <v>30.129000000000001</v>
      </c>
      <c r="E265" s="46">
        <v>29.853999999999999</v>
      </c>
      <c r="F265" s="49">
        <v>-1.2999999999999999E-3</v>
      </c>
      <c r="G265" s="35">
        <f t="shared" si="8"/>
        <v>0.27500000000000213</v>
      </c>
      <c r="H265" s="34">
        <f t="shared" si="9"/>
        <v>1.0436652332120473E-2</v>
      </c>
    </row>
    <row r="266" spans="1:8">
      <c r="A266" s="44" t="s">
        <v>1586</v>
      </c>
      <c r="B266" s="48">
        <v>29.972999999999999</v>
      </c>
      <c r="C266" s="46">
        <v>30.23</v>
      </c>
      <c r="D266" s="46">
        <v>30.28</v>
      </c>
      <c r="E266" s="46">
        <v>29.923999999999999</v>
      </c>
      <c r="F266" s="49">
        <v>-7.7999999999999996E-3</v>
      </c>
      <c r="G266" s="35">
        <f t="shared" si="8"/>
        <v>0.35600000000000165</v>
      </c>
      <c r="H266" s="34">
        <f t="shared" si="9"/>
        <v>1.3637262006719801E-2</v>
      </c>
    </row>
    <row r="267" spans="1:8">
      <c r="A267" s="44" t="s">
        <v>1592</v>
      </c>
      <c r="B267" s="48">
        <v>30.207999999999998</v>
      </c>
      <c r="C267" s="46">
        <v>30.358000000000001</v>
      </c>
      <c r="D267" s="46">
        <v>30.571999999999999</v>
      </c>
      <c r="E267" s="46">
        <v>30.1</v>
      </c>
      <c r="F267" s="49">
        <v>-5.0000000000000001E-3</v>
      </c>
      <c r="G267" s="35">
        <f t="shared" si="8"/>
        <v>0.47199999999999775</v>
      </c>
      <c r="H267" s="34">
        <f t="shared" si="9"/>
        <v>1.9819582537696667E-2</v>
      </c>
    </row>
    <row r="268" spans="1:8">
      <c r="A268" s="44" t="s">
        <v>1598</v>
      </c>
      <c r="B268" s="48">
        <v>30.361000000000001</v>
      </c>
      <c r="C268" s="46">
        <v>30.373999999999999</v>
      </c>
      <c r="D268" s="46">
        <v>30.547000000000001</v>
      </c>
      <c r="E268" s="46">
        <v>29.815000000000001</v>
      </c>
      <c r="F268" s="49">
        <v>-2.9999999999999997E-4</v>
      </c>
      <c r="G268" s="35">
        <f t="shared" si="8"/>
        <v>0.73199999999999932</v>
      </c>
      <c r="H268" s="34">
        <f t="shared" si="9"/>
        <v>2.1096976155588108E-2</v>
      </c>
    </row>
    <row r="269" spans="1:8">
      <c r="A269" s="44" t="s">
        <v>1604</v>
      </c>
      <c r="B269" s="45">
        <v>30.370999999999999</v>
      </c>
      <c r="C269" s="46">
        <v>30.027999999999999</v>
      </c>
      <c r="D269" s="46">
        <v>30.484999999999999</v>
      </c>
      <c r="E269" s="46">
        <v>29.95</v>
      </c>
      <c r="F269" s="47">
        <v>1.6899999999999998E-2</v>
      </c>
      <c r="G269" s="35">
        <f t="shared" si="8"/>
        <v>0.53500000000000014</v>
      </c>
      <c r="H269" s="34">
        <f t="shared" si="9"/>
        <v>1.5995941832938815E-2</v>
      </c>
    </row>
    <row r="270" spans="1:8">
      <c r="A270" s="44" t="s">
        <v>1610</v>
      </c>
      <c r="B270" s="45">
        <v>29.864999999999998</v>
      </c>
      <c r="C270" s="46">
        <v>29.57</v>
      </c>
      <c r="D270" s="46">
        <v>29.896000000000001</v>
      </c>
      <c r="E270" s="46">
        <v>29.484999999999999</v>
      </c>
      <c r="F270" s="47">
        <v>1.0500000000000001E-2</v>
      </c>
      <c r="G270" s="35">
        <f t="shared" si="8"/>
        <v>0.41100000000000136</v>
      </c>
      <c r="H270" s="34">
        <f t="shared" si="9"/>
        <v>1.701044736137158E-2</v>
      </c>
    </row>
    <row r="271" spans="1:8">
      <c r="A271" s="44" t="s">
        <v>1616</v>
      </c>
      <c r="B271" s="48">
        <v>29.555</v>
      </c>
      <c r="C271" s="46">
        <v>29.864000000000001</v>
      </c>
      <c r="D271" s="46">
        <v>29.875</v>
      </c>
      <c r="E271" s="46">
        <v>29.27</v>
      </c>
      <c r="F271" s="49">
        <v>-1.04E-2</v>
      </c>
      <c r="G271" s="35">
        <f t="shared" si="8"/>
        <v>0.60500000000000043</v>
      </c>
      <c r="H271" s="34">
        <f t="shared" si="9"/>
        <v>1.7485401339447704E-2</v>
      </c>
    </row>
    <row r="272" spans="1:8">
      <c r="A272" s="44" t="s">
        <v>1622</v>
      </c>
      <c r="B272" s="48">
        <v>29.867000000000001</v>
      </c>
      <c r="C272" s="46">
        <v>30.311</v>
      </c>
      <c r="D272" s="46">
        <v>30.311</v>
      </c>
      <c r="E272" s="46">
        <v>29.856000000000002</v>
      </c>
      <c r="F272" s="49">
        <v>-1.47E-2</v>
      </c>
      <c r="G272" s="35">
        <f t="shared" si="8"/>
        <v>0.45499999999999829</v>
      </c>
      <c r="H272" s="34">
        <f t="shared" si="9"/>
        <v>2.111246447421845E-2</v>
      </c>
    </row>
    <row r="273" spans="1:8">
      <c r="A273" s="44" t="s">
        <v>1628</v>
      </c>
      <c r="B273" s="45">
        <v>30.314</v>
      </c>
      <c r="C273" s="46">
        <v>29.556000000000001</v>
      </c>
      <c r="D273" s="46">
        <v>30.344000000000001</v>
      </c>
      <c r="E273" s="46">
        <v>29.550999999999998</v>
      </c>
      <c r="F273" s="47">
        <v>2.5700000000000001E-2</v>
      </c>
      <c r="G273" s="35">
        <f t="shared" si="8"/>
        <v>0.79300000000000281</v>
      </c>
      <c r="H273" s="34">
        <f t="shared" si="9"/>
        <v>3.5372661682609149E-2</v>
      </c>
    </row>
    <row r="274" spans="1:8">
      <c r="A274" s="44" t="s">
        <v>1634</v>
      </c>
      <c r="B274" s="48">
        <v>29.553999999999998</v>
      </c>
      <c r="C274" s="46">
        <v>30.631</v>
      </c>
      <c r="D274" s="46">
        <v>30.686</v>
      </c>
      <c r="E274" s="46">
        <v>29.312000000000001</v>
      </c>
      <c r="F274" s="49">
        <v>-3.4599999999999999E-2</v>
      </c>
      <c r="G274" s="35">
        <f t="shared" si="8"/>
        <v>1.3739999999999988</v>
      </c>
      <c r="H274" s="34">
        <f t="shared" si="9"/>
        <v>3.8485835882431138E-2</v>
      </c>
    </row>
    <row r="275" spans="1:8">
      <c r="A275" s="44" t="s">
        <v>1640</v>
      </c>
      <c r="B275" s="45">
        <v>30.614000000000001</v>
      </c>
      <c r="C275" s="46">
        <v>30.076000000000001</v>
      </c>
      <c r="D275" s="46">
        <v>30.893999999999998</v>
      </c>
      <c r="E275" s="46">
        <v>29.952999999999999</v>
      </c>
      <c r="F275" s="47">
        <v>1.78E-2</v>
      </c>
      <c r="G275" s="35">
        <f t="shared" si="8"/>
        <v>0.94099999999999895</v>
      </c>
      <c r="H275" s="34">
        <f t="shared" si="9"/>
        <v>4.1991327325699497E-2</v>
      </c>
    </row>
    <row r="276" spans="1:8">
      <c r="A276" s="44" t="s">
        <v>1646</v>
      </c>
      <c r="B276" s="45">
        <v>30.079000000000001</v>
      </c>
      <c r="C276" s="46">
        <v>29.518000000000001</v>
      </c>
      <c r="D276" s="46">
        <v>30.957999999999998</v>
      </c>
      <c r="E276" s="46">
        <v>29.42</v>
      </c>
      <c r="F276" s="47">
        <v>1.83E-2</v>
      </c>
      <c r="G276" s="35">
        <f t="shared" si="8"/>
        <v>1.5379999999999967</v>
      </c>
      <c r="H276" s="34">
        <f t="shared" si="9"/>
        <v>3.650533223954059E-2</v>
      </c>
    </row>
    <row r="277" spans="1:8">
      <c r="A277" s="44" t="s">
        <v>1652</v>
      </c>
      <c r="B277" s="45">
        <v>29.539000000000001</v>
      </c>
      <c r="C277" s="46">
        <v>29.256</v>
      </c>
      <c r="D277" s="46">
        <v>29.562000000000001</v>
      </c>
      <c r="E277" s="46">
        <v>28.963999999999999</v>
      </c>
      <c r="F277" s="47">
        <v>7.7000000000000002E-3</v>
      </c>
      <c r="G277" s="35">
        <f t="shared" si="8"/>
        <v>0.59800000000000253</v>
      </c>
      <c r="H277" s="34">
        <f t="shared" si="9"/>
        <v>3.2864092744022376E-2</v>
      </c>
    </row>
    <row r="278" spans="1:8">
      <c r="A278" s="44" t="s">
        <v>1658</v>
      </c>
      <c r="B278" s="45">
        <v>29.312000000000001</v>
      </c>
      <c r="C278" s="46">
        <v>28.983000000000001</v>
      </c>
      <c r="D278" s="46">
        <v>29.928999999999998</v>
      </c>
      <c r="E278" s="46">
        <v>28.622</v>
      </c>
      <c r="F278" s="47">
        <v>1.0999999999999999E-2</v>
      </c>
      <c r="G278" s="35">
        <f t="shared" si="8"/>
        <v>1.3069999999999986</v>
      </c>
      <c r="H278" s="34">
        <f t="shared" si="9"/>
        <v>3.13387353694854E-2</v>
      </c>
    </row>
    <row r="279" spans="1:8">
      <c r="A279" s="44" t="s">
        <v>1664</v>
      </c>
      <c r="B279" s="45">
        <v>28.994</v>
      </c>
      <c r="C279" s="46">
        <v>28.878</v>
      </c>
      <c r="D279" s="46">
        <v>29.117000000000001</v>
      </c>
      <c r="E279" s="46">
        <v>28.614000000000001</v>
      </c>
      <c r="F279" s="47">
        <v>4.4000000000000003E-3</v>
      </c>
      <c r="G279" s="35">
        <f t="shared" si="8"/>
        <v>0.50300000000000011</v>
      </c>
      <c r="H279" s="34">
        <f t="shared" si="9"/>
        <v>1.8332643487858701E-2</v>
      </c>
    </row>
    <row r="280" spans="1:8">
      <c r="A280" s="44" t="s">
        <v>1670</v>
      </c>
      <c r="B280" s="48">
        <v>28.867999999999999</v>
      </c>
      <c r="C280" s="46">
        <v>28.992000000000001</v>
      </c>
      <c r="D280" s="46">
        <v>29.145</v>
      </c>
      <c r="E280" s="46">
        <v>28.585000000000001</v>
      </c>
      <c r="F280" s="49">
        <v>-5.8999999999999999E-3</v>
      </c>
      <c r="G280" s="35">
        <f t="shared" si="8"/>
        <v>0.55999999999999872</v>
      </c>
      <c r="H280" s="34">
        <f t="shared" si="9"/>
        <v>2.0660448528907454E-2</v>
      </c>
    </row>
    <row r="281" spans="1:8">
      <c r="A281" s="44" t="s">
        <v>1676</v>
      </c>
      <c r="B281" s="48">
        <v>29.038</v>
      </c>
      <c r="C281" s="46">
        <v>29.161999999999999</v>
      </c>
      <c r="D281" s="46">
        <v>29.459</v>
      </c>
      <c r="E281" s="46">
        <v>28.814</v>
      </c>
      <c r="F281" s="49">
        <v>-4.1999999999999997E-3</v>
      </c>
      <c r="G281" s="35">
        <f t="shared" si="8"/>
        <v>0.64499999999999957</v>
      </c>
      <c r="H281" s="34">
        <f t="shared" si="9"/>
        <v>2.3908093562409426E-2</v>
      </c>
    </row>
    <row r="282" spans="1:8">
      <c r="A282" s="44" t="s">
        <v>1682</v>
      </c>
      <c r="B282" s="45">
        <v>29.161000000000001</v>
      </c>
      <c r="C282" s="46">
        <v>28.986000000000001</v>
      </c>
      <c r="D282" s="46">
        <v>29.460999999999999</v>
      </c>
      <c r="E282" s="46">
        <v>28.72</v>
      </c>
      <c r="F282" s="47">
        <v>6.1999999999999998E-3</v>
      </c>
      <c r="G282" s="35">
        <f t="shared" si="8"/>
        <v>0.74099999999999966</v>
      </c>
      <c r="H282" s="34">
        <f t="shared" si="9"/>
        <v>2.2483175854802473E-2</v>
      </c>
    </row>
    <row r="283" spans="1:8">
      <c r="A283" s="44" t="s">
        <v>1688</v>
      </c>
      <c r="B283" s="48">
        <v>28.98</v>
      </c>
      <c r="C283" s="46">
        <v>29.422000000000001</v>
      </c>
      <c r="D283" s="46">
        <v>29.49</v>
      </c>
      <c r="E283" s="46">
        <v>28.908000000000001</v>
      </c>
      <c r="F283" s="49">
        <v>-1.47E-2</v>
      </c>
      <c r="G283" s="35">
        <f t="shared" si="8"/>
        <v>0.58199999999999719</v>
      </c>
      <c r="H283" s="34">
        <f t="shared" si="9"/>
        <v>1.6596879854123E-2</v>
      </c>
    </row>
    <row r="284" spans="1:8">
      <c r="A284" s="44" t="s">
        <v>1694</v>
      </c>
      <c r="B284" s="48">
        <v>29.411999999999999</v>
      </c>
      <c r="C284" s="46">
        <v>29.614000000000001</v>
      </c>
      <c r="D284" s="46">
        <v>29.666</v>
      </c>
      <c r="E284" s="46">
        <v>29.265000000000001</v>
      </c>
      <c r="F284" s="49">
        <v>-7.0000000000000001E-3</v>
      </c>
      <c r="G284" s="35">
        <f t="shared" si="8"/>
        <v>0.4009999999999998</v>
      </c>
      <c r="H284" s="34">
        <f t="shared" si="9"/>
        <v>1.7838196286472156E-2</v>
      </c>
    </row>
    <row r="285" spans="1:8">
      <c r="A285" s="44" t="s">
        <v>1700</v>
      </c>
      <c r="B285" s="48">
        <v>29.619</v>
      </c>
      <c r="C285" s="46">
        <v>30.16</v>
      </c>
      <c r="D285" s="46">
        <v>30.189</v>
      </c>
      <c r="E285" s="46">
        <v>29.513999999999999</v>
      </c>
      <c r="F285" s="49">
        <v>-1.8599999999999998E-2</v>
      </c>
      <c r="G285" s="35">
        <f t="shared" si="8"/>
        <v>0.67500000000000071</v>
      </c>
      <c r="H285" s="34">
        <f t="shared" si="9"/>
        <v>1.6273122779050853E-2</v>
      </c>
    </row>
    <row r="286" spans="1:8">
      <c r="A286" s="44" t="s">
        <v>1706</v>
      </c>
      <c r="B286" s="45">
        <v>30.181000000000001</v>
      </c>
      <c r="C286" s="46">
        <v>30.111000000000001</v>
      </c>
      <c r="D286" s="46">
        <v>30.274999999999999</v>
      </c>
      <c r="E286" s="46">
        <v>29.97</v>
      </c>
      <c r="F286" s="47">
        <v>1.9E-3</v>
      </c>
      <c r="G286" s="35">
        <f t="shared" si="8"/>
        <v>0.30499999999999972</v>
      </c>
      <c r="H286" s="34">
        <f t="shared" si="9"/>
        <v>1.4155462323676114E-2</v>
      </c>
    </row>
    <row r="287" spans="1:8">
      <c r="A287" s="44" t="s">
        <v>1712</v>
      </c>
      <c r="B287" s="48">
        <v>30.123999999999999</v>
      </c>
      <c r="C287" s="46">
        <v>30.271000000000001</v>
      </c>
      <c r="D287" s="46">
        <v>30.454999999999998</v>
      </c>
      <c r="E287" s="46">
        <v>29.902999999999999</v>
      </c>
      <c r="F287" s="49">
        <v>-5.0000000000000001E-3</v>
      </c>
      <c r="G287" s="35">
        <f t="shared" si="8"/>
        <v>0.5519999999999996</v>
      </c>
      <c r="H287" s="34">
        <f t="shared" si="9"/>
        <v>2.4240148868793044E-2</v>
      </c>
    </row>
    <row r="288" spans="1:8">
      <c r="A288" s="44" t="s">
        <v>1718</v>
      </c>
      <c r="B288" s="48">
        <v>30.276</v>
      </c>
      <c r="C288" s="46">
        <v>30.631</v>
      </c>
      <c r="D288" s="46">
        <v>31.151</v>
      </c>
      <c r="E288" s="46">
        <v>30.218</v>
      </c>
      <c r="F288" s="49">
        <v>-1.26E-2</v>
      </c>
      <c r="G288" s="35">
        <f t="shared" si="8"/>
        <v>0.93299999999999983</v>
      </c>
      <c r="H288" s="34">
        <f t="shared" si="9"/>
        <v>3.1339076455311317E-2</v>
      </c>
    </row>
    <row r="289" spans="1:8">
      <c r="A289" s="44" t="s">
        <v>1724</v>
      </c>
      <c r="B289" s="48">
        <v>30.663</v>
      </c>
      <c r="C289" s="46">
        <v>31.574000000000002</v>
      </c>
      <c r="D289" s="46">
        <v>31.635999999999999</v>
      </c>
      <c r="E289" s="46">
        <v>30.59</v>
      </c>
      <c r="F289" s="49">
        <v>-2.9399999999999999E-2</v>
      </c>
      <c r="G289" s="35">
        <f t="shared" si="8"/>
        <v>1.0459999999999994</v>
      </c>
      <c r="H289" s="34">
        <f t="shared" si="9"/>
        <v>2.5566742654508531E-2</v>
      </c>
    </row>
    <row r="290" spans="1:8">
      <c r="A290" s="44" t="s">
        <v>1730</v>
      </c>
      <c r="B290" s="48">
        <v>31.591999999999999</v>
      </c>
      <c r="C290" s="46">
        <v>31.584</v>
      </c>
      <c r="D290" s="46">
        <v>32.113999999999997</v>
      </c>
      <c r="E290" s="46">
        <v>31.545000000000002</v>
      </c>
      <c r="F290" s="49">
        <v>-1.2999999999999999E-3</v>
      </c>
      <c r="G290" s="35">
        <f t="shared" si="8"/>
        <v>0.56899999999999551</v>
      </c>
      <c r="H290" s="34">
        <f t="shared" si="9"/>
        <v>1.6714104996837367E-2</v>
      </c>
    </row>
    <row r="291" spans="1:8">
      <c r="A291" s="44" t="s">
        <v>1736</v>
      </c>
      <c r="B291" s="48">
        <v>31.632999999999999</v>
      </c>
      <c r="C291" s="46">
        <v>31.62</v>
      </c>
      <c r="D291" s="46">
        <v>31.741</v>
      </c>
      <c r="E291" s="46">
        <v>31.253</v>
      </c>
      <c r="F291" s="49">
        <v>-6.9999999999999999E-4</v>
      </c>
      <c r="G291" s="35">
        <f t="shared" si="8"/>
        <v>0.48799999999999955</v>
      </c>
      <c r="H291" s="34">
        <f t="shared" si="9"/>
        <v>2.2469961209751185E-2</v>
      </c>
    </row>
    <row r="292" spans="1:8">
      <c r="A292" s="44" t="s">
        <v>1742</v>
      </c>
      <c r="B292" s="48">
        <v>31.654</v>
      </c>
      <c r="C292" s="46">
        <v>31.709</v>
      </c>
      <c r="D292" s="46">
        <v>32.447000000000003</v>
      </c>
      <c r="E292" s="46">
        <v>31.51</v>
      </c>
      <c r="F292" s="49">
        <v>-1.1999999999999999E-3</v>
      </c>
      <c r="G292" s="35">
        <f t="shared" si="8"/>
        <v>0.93700000000000117</v>
      </c>
      <c r="H292" s="34">
        <f t="shared" si="9"/>
        <v>3.7469209878102712E-2</v>
      </c>
    </row>
    <row r="293" spans="1:8">
      <c r="A293" s="44" t="s">
        <v>1748</v>
      </c>
      <c r="B293" s="45">
        <v>31.692</v>
      </c>
      <c r="C293" s="46">
        <v>31.666</v>
      </c>
      <c r="D293" s="46">
        <v>32.911999999999999</v>
      </c>
      <c r="E293" s="46">
        <v>31.475999999999999</v>
      </c>
      <c r="F293" s="47">
        <v>1.1000000000000001E-3</v>
      </c>
      <c r="G293" s="35">
        <f t="shared" si="8"/>
        <v>1.4359999999999999</v>
      </c>
      <c r="H293" s="34">
        <f t="shared" si="9"/>
        <v>3.6221974876768995E-2</v>
      </c>
    </row>
    <row r="294" spans="1:8">
      <c r="A294" s="44" t="s">
        <v>1754</v>
      </c>
      <c r="B294" s="45">
        <v>31.658000000000001</v>
      </c>
      <c r="C294" s="46">
        <v>31.445</v>
      </c>
      <c r="D294" s="46">
        <v>31.76</v>
      </c>
      <c r="E294" s="46">
        <v>30.917999999999999</v>
      </c>
      <c r="F294" s="47">
        <v>6.1999999999999998E-3</v>
      </c>
      <c r="G294" s="35">
        <f t="shared" si="8"/>
        <v>0.8420000000000023</v>
      </c>
      <c r="H294" s="34">
        <f t="shared" si="9"/>
        <v>3.5011789024902346E-2</v>
      </c>
    </row>
    <row r="295" spans="1:8">
      <c r="A295" s="44" t="s">
        <v>1760</v>
      </c>
      <c r="B295" s="45">
        <v>31.463999999999999</v>
      </c>
      <c r="C295" s="46">
        <v>30.960999999999999</v>
      </c>
      <c r="D295" s="46">
        <v>31.916</v>
      </c>
      <c r="E295" s="46">
        <v>30.59</v>
      </c>
      <c r="F295" s="47">
        <v>1.54E-2</v>
      </c>
      <c r="G295" s="35">
        <f t="shared" si="8"/>
        <v>1.3260000000000005</v>
      </c>
      <c r="H295" s="34">
        <f t="shared" si="9"/>
        <v>3.6686707167364406E-2</v>
      </c>
    </row>
    <row r="296" spans="1:8">
      <c r="A296" s="44" t="s">
        <v>1766</v>
      </c>
      <c r="B296" s="48">
        <v>30.986999999999998</v>
      </c>
      <c r="C296" s="46">
        <v>31.768999999999998</v>
      </c>
      <c r="D296" s="46">
        <v>31.79</v>
      </c>
      <c r="E296" s="46">
        <v>30.785</v>
      </c>
      <c r="F296" s="49">
        <v>-2.52E-2</v>
      </c>
      <c r="G296" s="35">
        <f t="shared" si="8"/>
        <v>1.004999999999999</v>
      </c>
      <c r="H296" s="34">
        <f t="shared" si="9"/>
        <v>4.1924135821352092E-2</v>
      </c>
    </row>
    <row r="297" spans="1:8">
      <c r="A297" s="44" t="s">
        <v>1772</v>
      </c>
      <c r="B297" s="48">
        <v>31.788</v>
      </c>
      <c r="C297" s="46">
        <v>32.69</v>
      </c>
      <c r="D297" s="46">
        <v>33.195</v>
      </c>
      <c r="E297" s="46">
        <v>31.459</v>
      </c>
      <c r="F297" s="49">
        <v>-2.8500000000000001E-2</v>
      </c>
      <c r="G297" s="35">
        <f t="shared" si="8"/>
        <v>1.7360000000000007</v>
      </c>
      <c r="H297" s="34">
        <f t="shared" si="9"/>
        <v>5.3633162612035837E-2</v>
      </c>
    </row>
    <row r="298" spans="1:8">
      <c r="A298" s="44" t="s">
        <v>1778</v>
      </c>
      <c r="B298" s="45">
        <v>32.72</v>
      </c>
      <c r="C298" s="46">
        <v>31.24</v>
      </c>
      <c r="D298" s="46">
        <v>32.854999999999997</v>
      </c>
      <c r="E298" s="46">
        <v>31.24</v>
      </c>
      <c r="F298" s="47">
        <v>4.6399999999999997E-2</v>
      </c>
      <c r="G298" s="35">
        <f t="shared" si="8"/>
        <v>1.6149999999999984</v>
      </c>
      <c r="H298" s="34">
        <f t="shared" si="9"/>
        <v>3.2356434372291569E-2</v>
      </c>
    </row>
    <row r="299" spans="1:8">
      <c r="A299" s="44" t="s">
        <v>1784</v>
      </c>
      <c r="B299" s="45">
        <v>31.268000000000001</v>
      </c>
      <c r="C299" s="46">
        <v>31.152999999999999</v>
      </c>
      <c r="D299" s="46">
        <v>31.331</v>
      </c>
      <c r="E299" s="46">
        <v>30.93</v>
      </c>
      <c r="F299" s="47">
        <v>3.3999999999999998E-3</v>
      </c>
      <c r="G299" s="35">
        <f t="shared" si="8"/>
        <v>0.4009999999999998</v>
      </c>
      <c r="H299" s="34">
        <f t="shared" si="9"/>
        <v>1.5918958031837949E-2</v>
      </c>
    </row>
    <row r="300" spans="1:8">
      <c r="A300" s="44" t="s">
        <v>1790</v>
      </c>
      <c r="B300" s="45">
        <v>31.161999999999999</v>
      </c>
      <c r="C300" s="46">
        <v>31.094999999999999</v>
      </c>
      <c r="D300" s="46">
        <v>31.629000000000001</v>
      </c>
      <c r="E300" s="46">
        <v>31.04</v>
      </c>
      <c r="F300" s="47">
        <v>1.6000000000000001E-3</v>
      </c>
      <c r="G300" s="35">
        <f t="shared" si="8"/>
        <v>0.58900000000000219</v>
      </c>
      <c r="H300" s="34">
        <f t="shared" si="9"/>
        <v>1.6288906108743444E-2</v>
      </c>
    </row>
    <row r="301" spans="1:8">
      <c r="A301" s="44" t="s">
        <v>1796</v>
      </c>
      <c r="B301" s="45">
        <v>31.111000000000001</v>
      </c>
      <c r="C301" s="46">
        <v>30.972000000000001</v>
      </c>
      <c r="D301" s="46">
        <v>31.376000000000001</v>
      </c>
      <c r="E301" s="46">
        <v>30.956</v>
      </c>
      <c r="F301" s="47">
        <v>4.7000000000000002E-3</v>
      </c>
      <c r="G301" s="35">
        <f t="shared" si="8"/>
        <v>0.42000000000000171</v>
      </c>
      <c r="H301" s="34">
        <f t="shared" si="9"/>
        <v>1.8537057968674303E-2</v>
      </c>
    </row>
    <row r="302" spans="1:8">
      <c r="A302" s="44" t="s">
        <v>1802</v>
      </c>
      <c r="B302" s="45">
        <v>30.965</v>
      </c>
      <c r="C302" s="46">
        <v>30.965</v>
      </c>
      <c r="D302" s="46">
        <v>31.492999999999999</v>
      </c>
      <c r="E302" s="46">
        <v>30.765000000000001</v>
      </c>
      <c r="F302" s="47">
        <v>8.0000000000000004E-4</v>
      </c>
      <c r="G302" s="35">
        <f t="shared" si="8"/>
        <v>0.72799999999999798</v>
      </c>
      <c r="H302" s="34">
        <f t="shared" si="9"/>
        <v>2.1737014567044088E-2</v>
      </c>
    </row>
    <row r="303" spans="1:8">
      <c r="A303" s="44" t="s">
        <v>1808</v>
      </c>
      <c r="B303" s="45">
        <v>30.939</v>
      </c>
      <c r="C303" s="46">
        <v>30.823</v>
      </c>
      <c r="D303" s="46">
        <v>31.073</v>
      </c>
      <c r="E303" s="46">
        <v>30.460999999999999</v>
      </c>
      <c r="F303" s="47">
        <v>4.8999999999999998E-3</v>
      </c>
      <c r="G303" s="35">
        <f t="shared" si="8"/>
        <v>0.61200000000000188</v>
      </c>
      <c r="H303" s="34">
        <f t="shared" si="9"/>
        <v>2.3629154443763917E-2</v>
      </c>
    </row>
    <row r="304" spans="1:8">
      <c r="A304" s="44" t="s">
        <v>1814</v>
      </c>
      <c r="B304" s="48">
        <v>30.786999999999999</v>
      </c>
      <c r="C304" s="46">
        <v>31.021000000000001</v>
      </c>
      <c r="D304" s="46">
        <v>31.611000000000001</v>
      </c>
      <c r="E304" s="46">
        <v>30.757000000000001</v>
      </c>
      <c r="F304" s="49">
        <v>-8.9999999999999993E-3</v>
      </c>
      <c r="G304" s="35">
        <f t="shared" si="8"/>
        <v>0.8539999999999992</v>
      </c>
      <c r="H304" s="34">
        <f t="shared" si="9"/>
        <v>3.4310832220185758E-2</v>
      </c>
    </row>
    <row r="305" spans="1:8">
      <c r="A305" s="44" t="s">
        <v>1820</v>
      </c>
      <c r="B305" s="48">
        <v>31.065999999999999</v>
      </c>
      <c r="C305" s="46">
        <v>32.191000000000003</v>
      </c>
      <c r="D305" s="46">
        <v>32.356000000000002</v>
      </c>
      <c r="E305" s="46">
        <v>31.001000000000001</v>
      </c>
      <c r="F305" s="49">
        <v>-3.4700000000000002E-2</v>
      </c>
      <c r="G305" s="35">
        <f t="shared" si="8"/>
        <v>1.3550000000000004</v>
      </c>
      <c r="H305" s="34">
        <f t="shared" si="9"/>
        <v>2.8031290743155111E-2</v>
      </c>
    </row>
    <row r="306" spans="1:8">
      <c r="A306" s="44" t="s">
        <v>1826</v>
      </c>
      <c r="B306" s="48">
        <v>32.182000000000002</v>
      </c>
      <c r="C306" s="46">
        <v>32.213999999999999</v>
      </c>
      <c r="D306" s="46">
        <v>32.360999999999997</v>
      </c>
      <c r="E306" s="46">
        <v>31.91</v>
      </c>
      <c r="F306" s="49">
        <v>-2E-3</v>
      </c>
      <c r="G306" s="35">
        <f t="shared" si="8"/>
        <v>0.45099999999999696</v>
      </c>
      <c r="H306" s="34">
        <f t="shared" si="9"/>
        <v>2.0110851985340874E-2</v>
      </c>
    </row>
    <row r="307" spans="1:8">
      <c r="A307" s="44" t="s">
        <v>1832</v>
      </c>
      <c r="B307" s="48">
        <v>32.246000000000002</v>
      </c>
      <c r="C307" s="46">
        <v>33.017000000000003</v>
      </c>
      <c r="D307" s="46">
        <v>33.090000000000003</v>
      </c>
      <c r="E307" s="46">
        <v>32.213000000000001</v>
      </c>
      <c r="F307" s="49">
        <v>-2.47E-2</v>
      </c>
      <c r="G307" s="35">
        <f t="shared" si="8"/>
        <v>0.87700000000000244</v>
      </c>
      <c r="H307" s="34">
        <f t="shared" si="9"/>
        <v>2.4178969569147394E-2</v>
      </c>
    </row>
    <row r="308" spans="1:8">
      <c r="A308" s="44" t="s">
        <v>1838</v>
      </c>
      <c r="B308" s="48">
        <v>33.063000000000002</v>
      </c>
      <c r="C308" s="46">
        <v>33.19</v>
      </c>
      <c r="D308" s="46">
        <v>33.636000000000003</v>
      </c>
      <c r="E308" s="46">
        <v>32.908000000000001</v>
      </c>
      <c r="F308" s="49">
        <v>-4.1999999999999997E-3</v>
      </c>
      <c r="G308" s="35">
        <f t="shared" si="8"/>
        <v>0.72800000000000153</v>
      </c>
      <c r="H308" s="34">
        <f t="shared" si="9"/>
        <v>2.7768644447765719E-2</v>
      </c>
    </row>
    <row r="309" spans="1:8">
      <c r="A309" s="44" t="s">
        <v>1844</v>
      </c>
      <c r="B309" s="48">
        <v>33.201999999999998</v>
      </c>
      <c r="C309" s="46">
        <v>33.454999999999998</v>
      </c>
      <c r="D309" s="46">
        <v>34.241</v>
      </c>
      <c r="E309" s="46">
        <v>33.110999999999997</v>
      </c>
      <c r="F309" s="49">
        <v>-7.7999999999999996E-3</v>
      </c>
      <c r="G309" s="35">
        <f t="shared" si="8"/>
        <v>1.1300000000000026</v>
      </c>
      <c r="H309" s="34">
        <f t="shared" si="9"/>
        <v>2.2490523236725037E-2</v>
      </c>
    </row>
    <row r="310" spans="1:8">
      <c r="A310" s="44" t="s">
        <v>1850</v>
      </c>
      <c r="B310" s="48">
        <v>33.463000000000001</v>
      </c>
      <c r="C310" s="46">
        <v>33.503</v>
      </c>
      <c r="D310" s="46">
        <v>33.622999999999998</v>
      </c>
      <c r="E310" s="46">
        <v>33.246000000000002</v>
      </c>
      <c r="F310" s="49">
        <v>-1.2999999999999999E-3</v>
      </c>
      <c r="G310" s="35">
        <f t="shared" si="8"/>
        <v>0.37699999999999534</v>
      </c>
      <c r="H310" s="34">
        <f t="shared" si="9"/>
        <v>1.6418089968727428E-2</v>
      </c>
    </row>
    <row r="311" spans="1:8">
      <c r="A311" s="44" t="s">
        <v>1856</v>
      </c>
      <c r="B311" s="45">
        <v>33.508000000000003</v>
      </c>
      <c r="C311" s="46">
        <v>33.256</v>
      </c>
      <c r="D311" s="46">
        <v>33.843000000000004</v>
      </c>
      <c r="E311" s="46">
        <v>33.128</v>
      </c>
      <c r="F311" s="47">
        <v>6.0000000000000001E-3</v>
      </c>
      <c r="G311" s="35">
        <f t="shared" si="8"/>
        <v>0.71500000000000341</v>
      </c>
      <c r="H311" s="34">
        <f t="shared" si="9"/>
        <v>2.4643205389593109E-2</v>
      </c>
    </row>
    <row r="312" spans="1:8">
      <c r="A312" s="44" t="s">
        <v>1862</v>
      </c>
      <c r="B312" s="48">
        <v>33.308</v>
      </c>
      <c r="C312" s="46">
        <v>33.843000000000004</v>
      </c>
      <c r="D312" s="46">
        <v>34.235999999999997</v>
      </c>
      <c r="E312" s="46">
        <v>33.283000000000001</v>
      </c>
      <c r="F312" s="49">
        <v>-1.3100000000000001E-2</v>
      </c>
      <c r="G312" s="35">
        <f t="shared" si="8"/>
        <v>0.95299999999999585</v>
      </c>
      <c r="H312" s="34">
        <f t="shared" si="9"/>
        <v>2.515262149868323E-2</v>
      </c>
    </row>
    <row r="313" spans="1:8">
      <c r="A313" s="44" t="s">
        <v>1868</v>
      </c>
      <c r="B313" s="45">
        <v>33.750999999999998</v>
      </c>
      <c r="C313" s="46">
        <v>33.415999999999997</v>
      </c>
      <c r="D313" s="46">
        <v>33.853999999999999</v>
      </c>
      <c r="E313" s="46">
        <v>33.125999999999998</v>
      </c>
      <c r="F313" s="47">
        <v>7.3000000000000001E-3</v>
      </c>
      <c r="G313" s="35">
        <f t="shared" si="8"/>
        <v>0.72800000000000153</v>
      </c>
      <c r="H313" s="34">
        <f t="shared" si="9"/>
        <v>3.4878027706575332E-2</v>
      </c>
    </row>
    <row r="314" spans="1:8">
      <c r="A314" s="44" t="s">
        <v>1874</v>
      </c>
      <c r="B314" s="48">
        <v>33.505000000000003</v>
      </c>
      <c r="C314" s="46">
        <v>34.720999999999997</v>
      </c>
      <c r="D314" s="46">
        <v>34.944000000000003</v>
      </c>
      <c r="E314" s="46">
        <v>33.25</v>
      </c>
      <c r="F314" s="49">
        <v>-3.39E-2</v>
      </c>
      <c r="G314" s="35">
        <f t="shared" si="8"/>
        <v>1.6940000000000026</v>
      </c>
      <c r="H314" s="34">
        <f t="shared" si="9"/>
        <v>4.225273342468059E-2</v>
      </c>
    </row>
    <row r="315" spans="1:8">
      <c r="A315" s="44" t="s">
        <v>1880</v>
      </c>
      <c r="B315" s="48">
        <v>34.680999999999997</v>
      </c>
      <c r="C315" s="46">
        <v>35.761000000000003</v>
      </c>
      <c r="D315" s="46">
        <v>35.89</v>
      </c>
      <c r="E315" s="46">
        <v>34.561999999999998</v>
      </c>
      <c r="F315" s="49">
        <v>-3.0800000000000001E-2</v>
      </c>
      <c r="G315" s="35">
        <f t="shared" si="8"/>
        <v>1.328000000000003</v>
      </c>
      <c r="H315" s="34">
        <f t="shared" si="9"/>
        <v>2.9545327909957227E-2</v>
      </c>
    </row>
    <row r="316" spans="1:8">
      <c r="A316" s="44" t="s">
        <v>1886</v>
      </c>
      <c r="B316" s="48">
        <v>35.783000000000001</v>
      </c>
      <c r="C316" s="46">
        <v>35.893999999999998</v>
      </c>
      <c r="D316" s="46">
        <v>36.395000000000003</v>
      </c>
      <c r="E316" s="46">
        <v>35.601999999999997</v>
      </c>
      <c r="F316" s="49">
        <v>-4.0000000000000001E-3</v>
      </c>
      <c r="G316" s="35">
        <f t="shared" si="8"/>
        <v>0.79300000000000637</v>
      </c>
      <c r="H316" s="34">
        <f t="shared" si="9"/>
        <v>2.0238525478858013E-2</v>
      </c>
    </row>
    <row r="317" spans="1:8">
      <c r="A317" s="44" t="s">
        <v>1892</v>
      </c>
      <c r="B317" s="45">
        <v>35.924999999999997</v>
      </c>
      <c r="C317" s="46">
        <v>35.970999999999997</v>
      </c>
      <c r="D317" s="46">
        <v>36.235999999999997</v>
      </c>
      <c r="E317" s="46">
        <v>35.573</v>
      </c>
      <c r="F317" s="47">
        <v>1E-3</v>
      </c>
      <c r="G317" s="35">
        <f t="shared" si="8"/>
        <v>0.6629999999999967</v>
      </c>
      <c r="H317" s="34">
        <f t="shared" si="9"/>
        <v>3.7265739701183152E-2</v>
      </c>
    </row>
    <row r="318" spans="1:8">
      <c r="A318" s="44" t="s">
        <v>1898</v>
      </c>
      <c r="B318" s="45">
        <v>35.887999999999998</v>
      </c>
      <c r="C318" s="46">
        <v>34.737000000000002</v>
      </c>
      <c r="D318" s="46">
        <v>36.576000000000001</v>
      </c>
      <c r="E318" s="46">
        <v>34.65</v>
      </c>
      <c r="F318" s="47">
        <v>3.6499999999999998E-2</v>
      </c>
      <c r="G318" s="35">
        <f t="shared" si="8"/>
        <v>1.9260000000000019</v>
      </c>
      <c r="H318" s="34">
        <f t="shared" si="9"/>
        <v>5.2209002412846331E-2</v>
      </c>
    </row>
    <row r="319" spans="1:8">
      <c r="A319" s="44" t="s">
        <v>2086</v>
      </c>
      <c r="B319" s="48">
        <v>34.625</v>
      </c>
      <c r="C319" s="46">
        <v>36.057000000000002</v>
      </c>
      <c r="D319" s="46">
        <v>36.268999999999998</v>
      </c>
      <c r="E319" s="46">
        <v>34.43</v>
      </c>
      <c r="F319" s="49">
        <v>-4.2700000000000002E-2</v>
      </c>
      <c r="G319" s="35">
        <f t="shared" si="8"/>
        <v>1.8389999999999986</v>
      </c>
      <c r="H319" s="34">
        <f t="shared" si="9"/>
        <v>3.4330396966993672E-2</v>
      </c>
    </row>
    <row r="320" spans="1:8">
      <c r="A320" s="44" t="s">
        <v>2087</v>
      </c>
      <c r="B320" s="45">
        <v>36.17</v>
      </c>
      <c r="C320" s="46">
        <v>35.872</v>
      </c>
      <c r="D320" s="46">
        <v>36.470999999999997</v>
      </c>
      <c r="E320" s="46">
        <v>35.847000000000001</v>
      </c>
      <c r="F320" s="47">
        <v>1.14E-2</v>
      </c>
      <c r="G320" s="35">
        <f t="shared" si="8"/>
        <v>0.62399999999999523</v>
      </c>
      <c r="H320" s="34">
        <f t="shared" si="9"/>
        <v>5.9106257414899707E-2</v>
      </c>
    </row>
    <row r="321" spans="1:8">
      <c r="A321" s="44" t="s">
        <v>2088</v>
      </c>
      <c r="B321" s="45">
        <v>35.762999999999998</v>
      </c>
      <c r="C321" s="46">
        <v>32.872999999999998</v>
      </c>
      <c r="D321" s="46">
        <v>35.877000000000002</v>
      </c>
      <c r="E321" s="46">
        <v>32.615000000000002</v>
      </c>
      <c r="F321" s="47">
        <v>8.8400000000000006E-2</v>
      </c>
      <c r="G321" s="35">
        <f t="shared" si="8"/>
        <v>3.2620000000000005</v>
      </c>
      <c r="H321" s="34">
        <f t="shared" si="9"/>
        <v>7.2222906783315874E-2</v>
      </c>
    </row>
    <row r="322" spans="1:8">
      <c r="A322" s="44" t="s">
        <v>1919</v>
      </c>
      <c r="B322" s="45">
        <v>32.859000000000002</v>
      </c>
      <c r="C322" s="46">
        <v>32.462000000000003</v>
      </c>
      <c r="D322" s="46">
        <v>33.737000000000002</v>
      </c>
      <c r="E322" s="46">
        <v>32.31</v>
      </c>
      <c r="F322" s="47">
        <v>1.14E-2</v>
      </c>
      <c r="G322" s="35">
        <f t="shared" si="8"/>
        <v>1.4269999999999996</v>
      </c>
      <c r="H322" s="34">
        <f t="shared" si="9"/>
        <v>5.9737704918032757E-2</v>
      </c>
    </row>
    <row r="323" spans="1:8">
      <c r="A323" s="44" t="s">
        <v>1925</v>
      </c>
      <c r="B323" s="45">
        <v>32.488999999999997</v>
      </c>
      <c r="C323" s="46">
        <v>30.5</v>
      </c>
      <c r="D323" s="46">
        <v>32.716999999999999</v>
      </c>
      <c r="E323" s="46">
        <v>30.5</v>
      </c>
      <c r="F323" s="47">
        <v>0.1144</v>
      </c>
      <c r="G323" s="35">
        <f t="shared" ref="G323:G340" si="10">D323-E323</f>
        <v>2.2169999999999987</v>
      </c>
      <c r="H323" s="34">
        <f t="shared" ref="H323:H339" si="11">(SUM(G323:G324)/2)/C324</f>
        <v>4.2328762462145696E-2</v>
      </c>
    </row>
    <row r="324" spans="1:8">
      <c r="A324" s="44" t="s">
        <v>1931</v>
      </c>
      <c r="B324" s="48">
        <v>29.155000000000001</v>
      </c>
      <c r="C324" s="46">
        <v>29.388999999999999</v>
      </c>
      <c r="D324" s="46">
        <v>29.41</v>
      </c>
      <c r="E324" s="46">
        <v>29.138999999999999</v>
      </c>
      <c r="F324" s="49">
        <v>-8.5000000000000006E-3</v>
      </c>
      <c r="G324" s="35">
        <f t="shared" si="10"/>
        <v>0.2710000000000008</v>
      </c>
      <c r="H324" s="34">
        <f t="shared" si="11"/>
        <v>3.6707203637992215E-2</v>
      </c>
    </row>
    <row r="325" spans="1:8">
      <c r="A325" s="44" t="s">
        <v>1937</v>
      </c>
      <c r="B325" s="45">
        <v>29.404</v>
      </c>
      <c r="C325" s="46">
        <v>29.027000000000001</v>
      </c>
      <c r="D325" s="46">
        <v>30.698</v>
      </c>
      <c r="E325" s="46">
        <v>28.838000000000001</v>
      </c>
      <c r="F325" s="47">
        <v>1.37E-2</v>
      </c>
      <c r="G325" s="35">
        <f t="shared" si="10"/>
        <v>1.8599999999999994</v>
      </c>
      <c r="H325" s="34">
        <f t="shared" si="11"/>
        <v>5.2155080593623497E-2</v>
      </c>
    </row>
    <row r="326" spans="1:8">
      <c r="A326" s="44" t="s">
        <v>1942</v>
      </c>
      <c r="B326" s="45">
        <v>29.007999999999999</v>
      </c>
      <c r="C326" s="46">
        <v>28.166</v>
      </c>
      <c r="D326" s="46">
        <v>29.064</v>
      </c>
      <c r="E326" s="46">
        <v>27.986000000000001</v>
      </c>
      <c r="F326" s="47">
        <v>2.98E-2</v>
      </c>
      <c r="G326" s="35">
        <f t="shared" si="10"/>
        <v>1.0779999999999994</v>
      </c>
      <c r="H326" s="34">
        <f t="shared" si="11"/>
        <v>3.8909944053419944E-2</v>
      </c>
    </row>
    <row r="327" spans="1:8">
      <c r="A327" s="44" t="s">
        <v>2089</v>
      </c>
      <c r="B327" s="45">
        <v>28.169</v>
      </c>
      <c r="C327" s="46">
        <v>27.704999999999998</v>
      </c>
      <c r="D327" s="46">
        <v>28.206</v>
      </c>
      <c r="E327" s="46">
        <v>27.128</v>
      </c>
      <c r="F327" s="47">
        <v>1.7600000000000001E-2</v>
      </c>
      <c r="G327" s="35">
        <f t="shared" si="10"/>
        <v>1.0779999999999994</v>
      </c>
      <c r="H327" s="34">
        <f t="shared" si="11"/>
        <v>2.9303184125519147E-2</v>
      </c>
    </row>
    <row r="328" spans="1:8">
      <c r="A328" s="44" t="s">
        <v>1953</v>
      </c>
      <c r="B328" s="48">
        <v>27.681999999999999</v>
      </c>
      <c r="C328" s="46">
        <v>28.170999999999999</v>
      </c>
      <c r="D328" s="46">
        <v>28.189</v>
      </c>
      <c r="E328" s="46">
        <v>27.616</v>
      </c>
      <c r="F328" s="49">
        <v>-1.7399999999999999E-2</v>
      </c>
      <c r="G328" s="35">
        <f t="shared" si="10"/>
        <v>0.5730000000000004</v>
      </c>
      <c r="H328" s="34">
        <f t="shared" si="11"/>
        <v>1.8168786955742686E-2</v>
      </c>
    </row>
    <row r="329" spans="1:8">
      <c r="A329" s="44" t="s">
        <v>2090</v>
      </c>
      <c r="B329" s="45">
        <v>28.172999999999998</v>
      </c>
      <c r="C329" s="46">
        <v>27.905000000000001</v>
      </c>
      <c r="D329" s="46">
        <v>28.283999999999999</v>
      </c>
      <c r="E329" s="46">
        <v>27.843</v>
      </c>
      <c r="F329" s="47">
        <v>9.2999999999999992E-3</v>
      </c>
      <c r="G329" s="35">
        <f t="shared" si="10"/>
        <v>0.44099999999999895</v>
      </c>
      <c r="H329" s="34">
        <f t="shared" si="11"/>
        <v>2.1988214753382796E-2</v>
      </c>
    </row>
    <row r="330" spans="1:8">
      <c r="A330" s="44" t="s">
        <v>1964</v>
      </c>
      <c r="B330" s="45">
        <v>27.913</v>
      </c>
      <c r="C330" s="46">
        <v>27.492000000000001</v>
      </c>
      <c r="D330" s="46">
        <v>27.981000000000002</v>
      </c>
      <c r="E330" s="46">
        <v>27.213000000000001</v>
      </c>
      <c r="F330" s="47">
        <v>1.47E-2</v>
      </c>
      <c r="G330" s="35">
        <f t="shared" si="10"/>
        <v>0.76800000000000068</v>
      </c>
      <c r="H330" s="34">
        <f t="shared" si="11"/>
        <v>2.1155321714348307E-2</v>
      </c>
    </row>
    <row r="331" spans="1:8">
      <c r="A331" s="44" t="s">
        <v>1970</v>
      </c>
      <c r="B331" s="45">
        <v>27.509</v>
      </c>
      <c r="C331" s="46">
        <v>27.369</v>
      </c>
      <c r="D331" s="46">
        <v>27.65</v>
      </c>
      <c r="E331" s="46">
        <v>27.26</v>
      </c>
      <c r="F331" s="47">
        <v>5.0000000000000001E-3</v>
      </c>
      <c r="G331" s="35">
        <f t="shared" si="10"/>
        <v>0.38999999999999702</v>
      </c>
      <c r="H331" s="34">
        <f t="shared" si="11"/>
        <v>2.3310109694633773E-2</v>
      </c>
    </row>
    <row r="332" spans="1:8">
      <c r="A332" s="44" t="s">
        <v>1976</v>
      </c>
      <c r="B332" s="45">
        <v>27.373000000000001</v>
      </c>
      <c r="C332" s="46">
        <v>26.984000000000002</v>
      </c>
      <c r="D332" s="46">
        <v>27.716999999999999</v>
      </c>
      <c r="E332" s="46">
        <v>26.849</v>
      </c>
      <c r="F332" s="47">
        <v>1.2699999999999999E-2</v>
      </c>
      <c r="G332" s="35">
        <f t="shared" si="10"/>
        <v>0.86799999999999855</v>
      </c>
      <c r="H332" s="34">
        <f t="shared" si="11"/>
        <v>2.766886143375007E-2</v>
      </c>
    </row>
    <row r="333" spans="1:8">
      <c r="A333" s="44" t="s">
        <v>1982</v>
      </c>
      <c r="B333" s="48">
        <v>27.03</v>
      </c>
      <c r="C333" s="46">
        <v>27.033999999999999</v>
      </c>
      <c r="D333" s="46">
        <v>27.276</v>
      </c>
      <c r="E333" s="46">
        <v>26.648</v>
      </c>
      <c r="F333" s="49">
        <v>-1.8E-3</v>
      </c>
      <c r="G333" s="35">
        <f t="shared" si="10"/>
        <v>0.62800000000000011</v>
      </c>
      <c r="H333" s="34">
        <f t="shared" si="11"/>
        <v>2.9933073472089435E-2</v>
      </c>
    </row>
    <row r="334" spans="1:8">
      <c r="A334" s="44" t="s">
        <v>1988</v>
      </c>
      <c r="B334" s="48">
        <v>27.079000000000001</v>
      </c>
      <c r="C334" s="46">
        <v>27.193999999999999</v>
      </c>
      <c r="D334" s="46">
        <v>27.507999999999999</v>
      </c>
      <c r="E334" s="46">
        <v>26.507999999999999</v>
      </c>
      <c r="F334" s="49">
        <v>-4.3E-3</v>
      </c>
      <c r="G334" s="35">
        <f t="shared" si="10"/>
        <v>1</v>
      </c>
      <c r="H334" s="34">
        <f t="shared" si="11"/>
        <v>4.6123501744803556E-2</v>
      </c>
    </row>
    <row r="335" spans="1:8">
      <c r="A335" s="44" t="s">
        <v>1994</v>
      </c>
      <c r="B335" s="45">
        <v>27.196999999999999</v>
      </c>
      <c r="C335" s="46">
        <v>26.364000000000001</v>
      </c>
      <c r="D335" s="46">
        <v>27.312000000000001</v>
      </c>
      <c r="E335" s="46">
        <v>25.88</v>
      </c>
      <c r="F335" s="47">
        <v>3.1899999999999998E-2</v>
      </c>
      <c r="G335" s="35">
        <f t="shared" si="10"/>
        <v>1.4320000000000022</v>
      </c>
      <c r="H335" s="34">
        <f t="shared" si="11"/>
        <v>3.5602533770892154E-2</v>
      </c>
    </row>
    <row r="336" spans="1:8">
      <c r="A336" s="44" t="s">
        <v>2000</v>
      </c>
      <c r="B336" s="45">
        <v>26.356999999999999</v>
      </c>
      <c r="C336" s="46">
        <v>26.206</v>
      </c>
      <c r="D336" s="46">
        <v>26.417999999999999</v>
      </c>
      <c r="E336" s="46">
        <v>25.984000000000002</v>
      </c>
      <c r="F336" s="47">
        <v>5.4999999999999997E-3</v>
      </c>
      <c r="G336" s="35">
        <f t="shared" si="10"/>
        <v>0.4339999999999975</v>
      </c>
      <c r="H336" s="34">
        <f t="shared" si="11"/>
        <v>1.4864398327515413E-2</v>
      </c>
    </row>
    <row r="337" spans="1:8">
      <c r="A337" s="44" t="s">
        <v>2006</v>
      </c>
      <c r="B337" s="45">
        <v>26.213999999999999</v>
      </c>
      <c r="C337" s="46">
        <v>26.068999999999999</v>
      </c>
      <c r="D337" s="46">
        <v>26.294</v>
      </c>
      <c r="E337" s="46">
        <v>25.952999999999999</v>
      </c>
      <c r="F337" s="47">
        <v>8.9999999999999993E-3</v>
      </c>
      <c r="G337" s="35">
        <f t="shared" si="10"/>
        <v>0.34100000000000108</v>
      </c>
      <c r="H337" s="34">
        <f t="shared" si="11"/>
        <v>2.7187985499741104E-2</v>
      </c>
    </row>
    <row r="338" spans="1:8">
      <c r="A338" s="44" t="s">
        <v>2012</v>
      </c>
      <c r="B338" s="45">
        <v>25.98</v>
      </c>
      <c r="C338" s="46">
        <v>25.103000000000002</v>
      </c>
      <c r="D338" s="46">
        <v>26.048999999999999</v>
      </c>
      <c r="E338" s="46">
        <v>25.024999999999999</v>
      </c>
      <c r="F338" s="47">
        <v>3.7499999999999999E-2</v>
      </c>
      <c r="G338" s="35">
        <f t="shared" si="10"/>
        <v>1.0240000000000009</v>
      </c>
      <c r="H338" s="34">
        <f t="shared" si="11"/>
        <v>2.9318604743239531E-2</v>
      </c>
    </row>
    <row r="339" spans="1:8">
      <c r="A339" s="44" t="s">
        <v>2018</v>
      </c>
      <c r="B339" s="48">
        <v>25.041</v>
      </c>
      <c r="C339" s="46">
        <v>25.257000000000001</v>
      </c>
      <c r="D339" s="46">
        <v>25.318999999999999</v>
      </c>
      <c r="E339" s="46">
        <v>24.861999999999998</v>
      </c>
      <c r="F339" s="49">
        <v>-9.7000000000000003E-3</v>
      </c>
      <c r="G339" s="35">
        <f t="shared" si="10"/>
        <v>0.45700000000000074</v>
      </c>
      <c r="H339" s="34">
        <f t="shared" si="11"/>
        <v>1.748059888688562E-2</v>
      </c>
    </row>
    <row r="340" spans="1:8">
      <c r="A340" s="44" t="s">
        <v>2024</v>
      </c>
      <c r="B340" s="48">
        <v>25.286000000000001</v>
      </c>
      <c r="C340" s="46">
        <v>25.513999999999999</v>
      </c>
      <c r="D340" s="46">
        <v>25.667999999999999</v>
      </c>
      <c r="E340" s="46">
        <v>25.233000000000001</v>
      </c>
      <c r="F340" s="49">
        <v>-9.4000000000000004E-3</v>
      </c>
      <c r="G340" s="35">
        <f t="shared" si="10"/>
        <v>0.43499999999999872</v>
      </c>
      <c r="H340" s="34"/>
    </row>
    <row r="341" spans="1:8">
      <c r="A341" s="2"/>
      <c r="B341" s="6"/>
      <c r="C341" s="4"/>
      <c r="D341" s="4"/>
      <c r="E341" s="4"/>
      <c r="F341" s="7"/>
      <c r="G341" s="35"/>
      <c r="H341" s="34"/>
    </row>
    <row r="342" spans="1:8">
      <c r="A342" s="2"/>
      <c r="B342" s="6"/>
      <c r="C342" s="4"/>
      <c r="D342" s="4"/>
      <c r="E342" s="4"/>
      <c r="F342" s="7"/>
      <c r="G342" s="35"/>
      <c r="H342" s="34"/>
    </row>
    <row r="343" spans="1:8">
      <c r="A343" s="2"/>
      <c r="B343" s="6"/>
      <c r="C343" s="4"/>
      <c r="D343" s="4"/>
      <c r="E343" s="4"/>
      <c r="F343" s="7"/>
      <c r="G343" s="35"/>
      <c r="H343" s="34"/>
    </row>
    <row r="344" spans="1:8">
      <c r="A344" s="2"/>
      <c r="B344" s="3"/>
      <c r="C344" s="4"/>
      <c r="D344" s="4"/>
      <c r="E344" s="4"/>
      <c r="F344" s="5"/>
      <c r="G344" s="35"/>
      <c r="H344" s="34"/>
    </row>
    <row r="345" spans="1:8">
      <c r="A345" s="2"/>
      <c r="B345" s="6"/>
      <c r="C345" s="4"/>
      <c r="D345" s="4"/>
      <c r="E345" s="4"/>
      <c r="F345" s="7"/>
      <c r="G345" s="35"/>
      <c r="H345" s="34"/>
    </row>
    <row r="346" spans="1:8">
      <c r="A346" s="2"/>
      <c r="B346" s="3"/>
      <c r="C346" s="4"/>
      <c r="D346" s="4"/>
      <c r="E346" s="4"/>
      <c r="F346" s="5"/>
      <c r="G346" s="35"/>
      <c r="H346" s="34"/>
    </row>
    <row r="347" spans="1:8">
      <c r="A347" s="2"/>
      <c r="B347" s="3"/>
      <c r="C347" s="4"/>
      <c r="D347" s="4"/>
      <c r="E347" s="4"/>
      <c r="F347" s="5"/>
      <c r="G347" s="35"/>
      <c r="H347" s="34"/>
    </row>
    <row r="348" spans="1:8">
      <c r="A348" s="2"/>
      <c r="B348" s="3"/>
      <c r="C348" s="4"/>
      <c r="D348" s="4"/>
      <c r="E348" s="4"/>
      <c r="F348" s="5"/>
      <c r="G348" s="35"/>
      <c r="H348" s="34"/>
    </row>
    <row r="349" spans="1:8">
      <c r="A349" s="2"/>
      <c r="B349" s="6"/>
      <c r="C349" s="4"/>
      <c r="D349" s="4"/>
      <c r="E349" s="4"/>
      <c r="F349" s="7"/>
      <c r="G349" s="35"/>
      <c r="H349" s="34"/>
    </row>
    <row r="350" spans="1:8">
      <c r="A350" s="2"/>
      <c r="B350" s="3"/>
      <c r="C350" s="4"/>
      <c r="D350" s="4"/>
      <c r="E350" s="4"/>
      <c r="F350" s="5"/>
      <c r="G350" s="35"/>
      <c r="H350" s="34"/>
    </row>
    <row r="351" spans="1:8">
      <c r="A351" s="2"/>
      <c r="B351" s="3"/>
      <c r="C351" s="4"/>
      <c r="D351" s="4"/>
      <c r="E351" s="4"/>
      <c r="F351" s="5"/>
      <c r="G351" s="35"/>
      <c r="H351" s="34"/>
    </row>
    <row r="352" spans="1:8">
      <c r="A352" s="2"/>
      <c r="B352" s="6"/>
      <c r="C352" s="4"/>
      <c r="D352" s="4"/>
      <c r="E352" s="4"/>
      <c r="F352" s="7"/>
      <c r="G352" s="35"/>
      <c r="H352" s="34"/>
    </row>
    <row r="353" spans="1:8">
      <c r="A353" s="2"/>
      <c r="B353" s="6"/>
      <c r="C353" s="4"/>
      <c r="D353" s="4"/>
      <c r="E353" s="4"/>
      <c r="F353" s="7"/>
      <c r="G353" s="35"/>
      <c r="H353" s="34"/>
    </row>
    <row r="354" spans="1:8">
      <c r="A354" s="2"/>
      <c r="B354" s="6"/>
      <c r="C354" s="4"/>
      <c r="D354" s="4"/>
      <c r="E354" s="4"/>
      <c r="F354" s="7"/>
      <c r="G354" s="35"/>
      <c r="H354" s="34"/>
    </row>
    <row r="355" spans="1:8">
      <c r="A355" s="2"/>
      <c r="B355" s="3"/>
      <c r="C355" s="4"/>
      <c r="D355" s="4"/>
      <c r="E355" s="4"/>
      <c r="F355" s="5"/>
      <c r="G355" s="35"/>
      <c r="H355" s="34"/>
    </row>
    <row r="356" spans="1:8">
      <c r="A356" s="2"/>
      <c r="B356" s="3"/>
      <c r="C356" s="4"/>
      <c r="D356" s="4"/>
      <c r="E356" s="4"/>
      <c r="F356" s="5"/>
      <c r="G356" s="35"/>
      <c r="H356" s="34"/>
    </row>
    <row r="357" spans="1:8">
      <c r="A357" s="2"/>
      <c r="B357" s="6"/>
      <c r="C357" s="4"/>
      <c r="D357" s="4"/>
      <c r="E357" s="4"/>
      <c r="F357" s="7"/>
      <c r="G357" s="35"/>
      <c r="H357" s="34"/>
    </row>
    <row r="358" spans="1:8">
      <c r="A358" s="2"/>
      <c r="B358" s="3"/>
      <c r="C358" s="4"/>
      <c r="D358" s="4"/>
      <c r="E358" s="4"/>
      <c r="F358" s="5"/>
      <c r="G358" s="35"/>
      <c r="H358" s="34"/>
    </row>
    <row r="359" spans="1:8">
      <c r="A359" s="2"/>
      <c r="B359" s="3"/>
      <c r="C359" s="4"/>
      <c r="D359" s="4"/>
      <c r="E359" s="4"/>
      <c r="F359" s="5"/>
      <c r="G359" s="35"/>
      <c r="H359" s="34"/>
    </row>
    <row r="360" spans="1:8">
      <c r="A360" s="2"/>
      <c r="B360" s="6"/>
      <c r="C360" s="4"/>
      <c r="D360" s="4"/>
      <c r="E360" s="4"/>
      <c r="F360" s="7"/>
      <c r="G360" s="35"/>
      <c r="H360" s="34"/>
    </row>
    <row r="361" spans="1:8">
      <c r="A361" s="2"/>
      <c r="B361" s="3"/>
      <c r="C361" s="4"/>
      <c r="D361" s="4"/>
      <c r="E361" s="4"/>
      <c r="F361" s="5"/>
      <c r="G361" s="35"/>
      <c r="H361" s="34"/>
    </row>
    <row r="362" spans="1:8">
      <c r="A362" s="2"/>
      <c r="B362" s="3"/>
      <c r="C362" s="4"/>
      <c r="D362" s="4"/>
      <c r="E362" s="4"/>
      <c r="F362" s="5"/>
      <c r="G362" s="35"/>
      <c r="H362" s="34"/>
    </row>
    <row r="363" spans="1:8">
      <c r="A363" s="2"/>
      <c r="B363" s="6"/>
      <c r="C363" s="4"/>
      <c r="D363" s="4"/>
      <c r="E363" s="4"/>
      <c r="F363" s="7"/>
      <c r="G363" s="35"/>
      <c r="H363" s="34"/>
    </row>
    <row r="364" spans="1:8">
      <c r="A364" s="2"/>
      <c r="B364" s="6"/>
      <c r="C364" s="4"/>
      <c r="D364" s="4"/>
      <c r="E364" s="4"/>
      <c r="F364" s="7"/>
      <c r="G364" s="35"/>
      <c r="H364" s="34"/>
    </row>
    <row r="365" spans="1:8">
      <c r="A365" s="2"/>
      <c r="B365" s="6"/>
      <c r="C365" s="4"/>
      <c r="D365" s="4"/>
      <c r="E365" s="4"/>
      <c r="F365" s="7"/>
      <c r="G365" s="35"/>
      <c r="H365" s="34"/>
    </row>
    <row r="366" spans="1:8">
      <c r="A366" s="2"/>
      <c r="B366" s="6"/>
      <c r="C366" s="4"/>
      <c r="D366" s="4"/>
      <c r="E366" s="4"/>
      <c r="F366" s="7"/>
      <c r="G366" s="35"/>
      <c r="H366" s="34"/>
    </row>
    <row r="367" spans="1:8">
      <c r="A367" s="2"/>
      <c r="B367" s="3"/>
      <c r="C367" s="4"/>
      <c r="D367" s="4"/>
      <c r="E367" s="4"/>
      <c r="F367" s="5"/>
      <c r="G367" s="35"/>
      <c r="H367" s="34"/>
    </row>
    <row r="368" spans="1:8">
      <c r="A368" s="2"/>
      <c r="B368" s="3"/>
      <c r="C368" s="4"/>
      <c r="D368" s="4"/>
      <c r="E368" s="4"/>
      <c r="F368" s="5"/>
      <c r="G368" s="35"/>
      <c r="H368" s="34"/>
    </row>
    <row r="369" spans="1:8">
      <c r="A369" s="2"/>
      <c r="B369" s="6"/>
      <c r="C369" s="4"/>
      <c r="D369" s="4"/>
      <c r="E369" s="4"/>
      <c r="F369" s="7"/>
      <c r="G369" s="35"/>
      <c r="H369" s="34"/>
    </row>
    <row r="370" spans="1:8">
      <c r="A370" s="2"/>
      <c r="B370" s="3"/>
      <c r="C370" s="4"/>
      <c r="D370" s="4"/>
      <c r="E370" s="4"/>
      <c r="F370" s="5"/>
      <c r="G370" s="35"/>
      <c r="H370" s="34"/>
    </row>
    <row r="371" spans="1:8">
      <c r="A371" s="2"/>
      <c r="B371" s="3"/>
      <c r="C371" s="4"/>
      <c r="D371" s="4"/>
      <c r="E371" s="4"/>
      <c r="F371" s="5"/>
      <c r="G371" s="35"/>
      <c r="H371" s="34"/>
    </row>
    <row r="372" spans="1:8">
      <c r="A372" s="2"/>
      <c r="B372" s="3"/>
      <c r="C372" s="4"/>
      <c r="D372" s="4"/>
      <c r="E372" s="4"/>
      <c r="F372" s="5"/>
      <c r="G372" s="35"/>
      <c r="H372" s="34"/>
    </row>
    <row r="373" spans="1:8">
      <c r="A373" s="2"/>
      <c r="B373" s="6"/>
      <c r="C373" s="4"/>
      <c r="D373" s="4"/>
      <c r="E373" s="4"/>
      <c r="F373" s="7"/>
      <c r="G373" s="35"/>
      <c r="H373" s="34"/>
    </row>
    <row r="374" spans="1:8">
      <c r="A374" s="2"/>
      <c r="B374" s="3"/>
      <c r="C374" s="4"/>
      <c r="D374" s="4"/>
      <c r="E374" s="4"/>
      <c r="F374" s="5"/>
      <c r="G374" s="35"/>
      <c r="H374" s="34"/>
    </row>
    <row r="375" spans="1:8">
      <c r="A375" s="2"/>
      <c r="B375" s="6"/>
      <c r="C375" s="4"/>
      <c r="D375" s="4"/>
      <c r="E375" s="4"/>
      <c r="F375" s="7"/>
      <c r="G375" s="35"/>
      <c r="H375" s="34"/>
    </row>
    <row r="376" spans="1:8">
      <c r="A376" s="2"/>
      <c r="B376" s="6"/>
      <c r="C376" s="4"/>
      <c r="D376" s="4"/>
      <c r="E376" s="4"/>
      <c r="F376" s="7"/>
      <c r="G376" s="35"/>
      <c r="H376" s="34"/>
    </row>
    <row r="377" spans="1:8">
      <c r="A377" s="2"/>
      <c r="B377" s="6"/>
      <c r="C377" s="4"/>
      <c r="D377" s="4"/>
      <c r="E377" s="4"/>
      <c r="F377" s="7"/>
      <c r="G377" s="35"/>
      <c r="H377" s="34"/>
    </row>
    <row r="378" spans="1:8">
      <c r="A378" s="2"/>
      <c r="B378" s="3"/>
      <c r="C378" s="4"/>
      <c r="D378" s="4"/>
      <c r="E378" s="4"/>
      <c r="F378" s="5"/>
      <c r="G378" s="35"/>
      <c r="H378" s="34"/>
    </row>
    <row r="379" spans="1:8">
      <c r="A379" s="2"/>
      <c r="B379" s="3"/>
      <c r="C379" s="4"/>
      <c r="D379" s="4"/>
      <c r="E379" s="4"/>
      <c r="F379" s="5"/>
      <c r="G379" s="35"/>
      <c r="H379" s="34"/>
    </row>
    <row r="380" spans="1:8">
      <c r="A380" s="2"/>
      <c r="B380" s="3"/>
      <c r="C380" s="4"/>
      <c r="D380" s="4"/>
      <c r="E380" s="4"/>
      <c r="F380" s="5"/>
      <c r="G380" s="35"/>
      <c r="H380" s="34"/>
    </row>
    <row r="381" spans="1:8">
      <c r="A381" s="2"/>
      <c r="B381" s="6"/>
      <c r="C381" s="4"/>
      <c r="D381" s="4"/>
      <c r="E381" s="4"/>
      <c r="F381" s="7"/>
      <c r="G381" s="35"/>
      <c r="H381" s="34"/>
    </row>
    <row r="382" spans="1:8">
      <c r="A382" s="2"/>
      <c r="B382" s="6"/>
      <c r="C382" s="4"/>
      <c r="D382" s="4"/>
      <c r="E382" s="4"/>
      <c r="F382" s="7"/>
      <c r="G382" s="35"/>
      <c r="H382" s="34"/>
    </row>
    <row r="383" spans="1:8">
      <c r="A383" s="2"/>
      <c r="B383" s="6"/>
      <c r="C383" s="4"/>
      <c r="D383" s="4"/>
      <c r="E383" s="4"/>
      <c r="F383" s="7"/>
      <c r="G383" s="35"/>
      <c r="H383" s="34"/>
    </row>
    <row r="384" spans="1:8">
      <c r="A384" s="2"/>
      <c r="B384" s="3"/>
      <c r="C384" s="4"/>
      <c r="D384" s="4"/>
      <c r="E384" s="4"/>
      <c r="F384" s="5"/>
      <c r="G384" s="35"/>
      <c r="H384" s="34"/>
    </row>
    <row r="385" spans="1:8">
      <c r="A385" s="2"/>
      <c r="B385" s="3"/>
      <c r="C385" s="4"/>
      <c r="D385" s="4"/>
      <c r="E385" s="4"/>
      <c r="F385" s="5"/>
      <c r="G385" s="35"/>
      <c r="H385" s="34"/>
    </row>
    <row r="386" spans="1:8">
      <c r="A386" s="2"/>
      <c r="B386" s="6"/>
      <c r="C386" s="4"/>
      <c r="D386" s="4"/>
      <c r="E386" s="4"/>
      <c r="F386" s="7"/>
      <c r="G386" s="35"/>
      <c r="H386" s="34"/>
    </row>
    <row r="387" spans="1:8">
      <c r="A387" s="2"/>
      <c r="B387" s="6"/>
      <c r="C387" s="4"/>
      <c r="D387" s="4"/>
      <c r="E387" s="4"/>
      <c r="F387" s="7"/>
      <c r="G387" s="35"/>
      <c r="H387" s="34"/>
    </row>
    <row r="388" spans="1:8">
      <c r="A388" s="2"/>
      <c r="B388" s="3"/>
      <c r="C388" s="4"/>
      <c r="D388" s="4"/>
      <c r="E388" s="4"/>
      <c r="F388" s="5"/>
      <c r="G388" s="35"/>
      <c r="H388" s="34"/>
    </row>
    <row r="389" spans="1:8">
      <c r="A389" s="2"/>
      <c r="B389" s="3"/>
      <c r="C389" s="4"/>
      <c r="D389" s="4"/>
      <c r="E389" s="4"/>
      <c r="F389" s="5"/>
      <c r="G389" s="35"/>
      <c r="H389" s="34"/>
    </row>
    <row r="390" spans="1:8">
      <c r="A390" s="2"/>
      <c r="B390" s="3"/>
      <c r="C390" s="4"/>
      <c r="D390" s="4"/>
      <c r="E390" s="4"/>
      <c r="F390" s="5"/>
      <c r="G390" s="35"/>
      <c r="H390" s="34"/>
    </row>
    <row r="391" spans="1:8">
      <c r="A391" s="2"/>
      <c r="B391" s="6"/>
      <c r="C391" s="4"/>
      <c r="D391" s="4"/>
      <c r="E391" s="4"/>
      <c r="F391" s="7"/>
      <c r="G391" s="35"/>
      <c r="H391" s="34"/>
    </row>
    <row r="392" spans="1:8">
      <c r="A392" s="2"/>
      <c r="B392" s="6"/>
      <c r="C392" s="4"/>
      <c r="D392" s="4"/>
      <c r="E392" s="4"/>
      <c r="F392" s="7"/>
      <c r="G392" s="35"/>
      <c r="H392" s="34"/>
    </row>
    <row r="393" spans="1:8">
      <c r="A393" s="2"/>
      <c r="B393" s="6"/>
      <c r="C393" s="4"/>
      <c r="D393" s="4"/>
      <c r="E393" s="4"/>
      <c r="F393" s="7"/>
      <c r="G393" s="35"/>
      <c r="H393" s="34"/>
    </row>
    <row r="394" spans="1:8">
      <c r="A394" s="2"/>
      <c r="B394" s="3"/>
      <c r="C394" s="4"/>
      <c r="D394" s="4"/>
      <c r="E394" s="4"/>
      <c r="F394" s="5"/>
      <c r="G394" s="35"/>
      <c r="H394" s="34"/>
    </row>
    <row r="395" spans="1:8">
      <c r="A395" s="2"/>
      <c r="B395" s="6"/>
      <c r="C395" s="4"/>
      <c r="D395" s="4"/>
      <c r="E395" s="4"/>
      <c r="F395" s="7"/>
      <c r="G395" s="35"/>
      <c r="H395" s="34"/>
    </row>
    <row r="396" spans="1:8">
      <c r="A396" s="2"/>
      <c r="B396" s="6"/>
      <c r="C396" s="4"/>
      <c r="D396" s="4"/>
      <c r="E396" s="4"/>
      <c r="F396" s="7"/>
      <c r="G396" s="35"/>
      <c r="H396" s="34"/>
    </row>
    <row r="397" spans="1:8">
      <c r="A397" s="2"/>
      <c r="B397" s="6"/>
      <c r="C397" s="4"/>
      <c r="D397" s="4"/>
      <c r="E397" s="4"/>
      <c r="F397" s="7"/>
      <c r="G397" s="35"/>
      <c r="H397" s="34"/>
    </row>
    <row r="398" spans="1:8">
      <c r="A398" s="2"/>
      <c r="B398" s="6"/>
      <c r="C398" s="4"/>
      <c r="D398" s="4"/>
      <c r="E398" s="4"/>
      <c r="F398" s="7"/>
      <c r="G398" s="35"/>
      <c r="H398" s="34"/>
    </row>
    <row r="399" spans="1:8">
      <c r="A399" s="2"/>
      <c r="B399" s="3"/>
      <c r="C399" s="4"/>
      <c r="D399" s="4"/>
      <c r="E399" s="4"/>
      <c r="F399" s="5"/>
      <c r="G399" s="35"/>
      <c r="H399" s="34"/>
    </row>
    <row r="400" spans="1:8">
      <c r="A400" s="2"/>
      <c r="B400" s="3"/>
      <c r="C400" s="4"/>
      <c r="D400" s="4"/>
      <c r="E400" s="4"/>
      <c r="F400" s="5"/>
      <c r="G400" s="35"/>
      <c r="H400" s="34"/>
    </row>
    <row r="401" spans="1:8">
      <c r="A401" s="2"/>
      <c r="B401" s="3"/>
      <c r="C401" s="4"/>
      <c r="D401" s="4"/>
      <c r="E401" s="4"/>
      <c r="F401" s="5"/>
      <c r="G401" s="35"/>
      <c r="H401" s="34"/>
    </row>
    <row r="402" spans="1:8">
      <c r="A402" s="2"/>
      <c r="B402" s="6"/>
      <c r="C402" s="4"/>
      <c r="D402" s="4"/>
      <c r="E402" s="4"/>
      <c r="F402" s="7"/>
      <c r="G402" s="35"/>
      <c r="H402" s="34"/>
    </row>
    <row r="403" spans="1:8">
      <c r="A403" s="2"/>
      <c r="B403" s="3"/>
      <c r="C403" s="4"/>
      <c r="D403" s="4"/>
      <c r="E403" s="4"/>
      <c r="F403" s="5"/>
      <c r="G403" s="35"/>
      <c r="H403" s="34"/>
    </row>
    <row r="404" spans="1:8">
      <c r="A404" s="2"/>
      <c r="B404" s="6"/>
      <c r="C404" s="4"/>
      <c r="D404" s="4"/>
      <c r="E404" s="4"/>
      <c r="F404" s="7"/>
      <c r="G404" s="35"/>
      <c r="H404" s="34"/>
    </row>
    <row r="405" spans="1:8">
      <c r="A405" s="2"/>
      <c r="B405" s="3"/>
      <c r="C405" s="4"/>
      <c r="D405" s="4"/>
      <c r="E405" s="4"/>
      <c r="F405" s="5"/>
      <c r="G405" s="35"/>
      <c r="H405" s="34"/>
    </row>
    <row r="406" spans="1:8">
      <c r="A406" s="2"/>
      <c r="B406" s="3"/>
      <c r="C406" s="4"/>
      <c r="D406" s="4"/>
      <c r="E406" s="4"/>
      <c r="F406" s="5"/>
      <c r="G406" s="35"/>
      <c r="H406" s="34"/>
    </row>
    <row r="407" spans="1:8">
      <c r="A407" s="2"/>
      <c r="B407" s="6"/>
      <c r="C407" s="4"/>
      <c r="D407" s="4"/>
      <c r="E407" s="4"/>
      <c r="F407" s="7"/>
      <c r="G407" s="35"/>
      <c r="H407" s="34"/>
    </row>
    <row r="408" spans="1:8">
      <c r="A408" s="2"/>
      <c r="B408" s="6"/>
      <c r="C408" s="4"/>
      <c r="D408" s="4"/>
      <c r="E408" s="4"/>
      <c r="F408" s="7"/>
      <c r="G408" s="35"/>
      <c r="H408" s="34"/>
    </row>
    <row r="409" spans="1:8">
      <c r="A409" s="2"/>
      <c r="B409" s="3"/>
      <c r="C409" s="4"/>
      <c r="D409" s="4"/>
      <c r="E409" s="4"/>
      <c r="F409" s="5"/>
      <c r="G409" s="35"/>
      <c r="H409" s="34"/>
    </row>
    <row r="410" spans="1:8">
      <c r="A410" s="2"/>
      <c r="B410" s="6"/>
      <c r="C410" s="4"/>
      <c r="D410" s="4"/>
      <c r="E410" s="4"/>
      <c r="F410" s="7"/>
      <c r="G410" s="35"/>
      <c r="H410" s="34"/>
    </row>
    <row r="411" spans="1:8">
      <c r="A411" s="2"/>
      <c r="B411" s="6"/>
      <c r="C411" s="4"/>
      <c r="D411" s="4"/>
      <c r="E411" s="4"/>
      <c r="F411" s="7"/>
      <c r="G411" s="35"/>
      <c r="H411" s="34"/>
    </row>
    <row r="412" spans="1:8">
      <c r="A412" s="2"/>
      <c r="B412" s="3"/>
      <c r="C412" s="4"/>
      <c r="D412" s="4"/>
      <c r="E412" s="4"/>
      <c r="F412" s="5"/>
      <c r="G412" s="35"/>
      <c r="H412" s="34"/>
    </row>
    <row r="413" spans="1:8">
      <c r="A413" s="2"/>
      <c r="B413" s="6"/>
      <c r="C413" s="4"/>
      <c r="D413" s="4"/>
      <c r="E413" s="4"/>
      <c r="F413" s="7"/>
      <c r="G413" s="35"/>
      <c r="H413" s="34"/>
    </row>
    <row r="414" spans="1:8">
      <c r="A414" s="2"/>
      <c r="B414" s="3"/>
      <c r="C414" s="4"/>
      <c r="D414" s="4"/>
      <c r="E414" s="4"/>
      <c r="F414" s="5"/>
      <c r="G414" s="35"/>
      <c r="H414" s="34"/>
    </row>
    <row r="415" spans="1:8">
      <c r="A415" s="2"/>
      <c r="B415" s="6"/>
      <c r="C415" s="4"/>
      <c r="D415" s="4"/>
      <c r="E415" s="4"/>
      <c r="F415" s="7"/>
      <c r="G415" s="35"/>
      <c r="H415" s="34"/>
    </row>
    <row r="416" spans="1:8">
      <c r="A416" s="2"/>
      <c r="B416" s="6"/>
      <c r="C416" s="4"/>
      <c r="D416" s="4"/>
      <c r="E416" s="4"/>
      <c r="F416" s="7"/>
      <c r="G416" s="35"/>
      <c r="H416" s="34"/>
    </row>
    <row r="417" spans="1:8">
      <c r="A417" s="2"/>
      <c r="B417" s="6"/>
      <c r="C417" s="4"/>
      <c r="D417" s="4"/>
      <c r="E417" s="4"/>
      <c r="F417" s="7"/>
      <c r="G417" s="35"/>
      <c r="H417" s="34"/>
    </row>
    <row r="418" spans="1:8">
      <c r="A418" s="2"/>
      <c r="B418" s="3"/>
      <c r="C418" s="4"/>
      <c r="D418" s="4"/>
      <c r="E418" s="4"/>
      <c r="F418" s="5"/>
      <c r="G418" s="35"/>
      <c r="H418" s="34"/>
    </row>
    <row r="419" spans="1:8">
      <c r="A419" s="2"/>
      <c r="B419" s="3"/>
      <c r="C419" s="4"/>
      <c r="D419" s="4"/>
      <c r="E419" s="4"/>
      <c r="F419" s="5"/>
      <c r="G419" s="35"/>
      <c r="H419" s="34"/>
    </row>
    <row r="420" spans="1:8">
      <c r="A420" s="2"/>
      <c r="B420" s="3"/>
      <c r="C420" s="4"/>
      <c r="D420" s="4"/>
      <c r="E420" s="4"/>
      <c r="F420" s="5"/>
      <c r="G420" s="35"/>
      <c r="H420" s="34"/>
    </row>
    <row r="421" spans="1:8">
      <c r="A421" s="2"/>
      <c r="B421" s="6"/>
      <c r="C421" s="4"/>
      <c r="D421" s="4"/>
      <c r="E421" s="4"/>
      <c r="F421" s="7"/>
      <c r="G421" s="35"/>
      <c r="H421" s="34"/>
    </row>
    <row r="422" spans="1:8">
      <c r="A422" s="2"/>
      <c r="B422" s="3"/>
      <c r="C422" s="4"/>
      <c r="D422" s="4"/>
      <c r="E422" s="4"/>
      <c r="F422" s="5"/>
      <c r="G422" s="35"/>
      <c r="H422" s="34"/>
    </row>
    <row r="423" spans="1:8">
      <c r="A423" s="2"/>
      <c r="B423" s="6"/>
      <c r="C423" s="4"/>
      <c r="D423" s="4"/>
      <c r="E423" s="4"/>
      <c r="F423" s="7"/>
      <c r="G423" s="35"/>
      <c r="H423" s="34"/>
    </row>
    <row r="424" spans="1:8">
      <c r="A424" s="2"/>
      <c r="B424" s="3"/>
      <c r="C424" s="4"/>
      <c r="D424" s="4"/>
      <c r="E424" s="4"/>
      <c r="F424" s="5"/>
      <c r="G424" s="35"/>
      <c r="H424" s="34"/>
    </row>
    <row r="425" spans="1:8">
      <c r="A425" s="2"/>
      <c r="B425" s="3"/>
      <c r="C425" s="4"/>
      <c r="D425" s="4"/>
      <c r="E425" s="4"/>
      <c r="F425" s="5"/>
      <c r="G425" s="35"/>
      <c r="H425" s="34"/>
    </row>
    <row r="426" spans="1:8">
      <c r="A426" s="2"/>
      <c r="B426" s="3"/>
      <c r="C426" s="4"/>
      <c r="D426" s="4"/>
      <c r="E426" s="4"/>
      <c r="F426" s="5"/>
      <c r="G426" s="35"/>
      <c r="H426" s="34"/>
    </row>
    <row r="427" spans="1:8">
      <c r="A427" s="2"/>
      <c r="B427" s="3"/>
      <c r="C427" s="4"/>
      <c r="D427" s="4"/>
      <c r="E427" s="4"/>
      <c r="F427" s="5"/>
      <c r="G427" s="35"/>
      <c r="H427" s="34"/>
    </row>
    <row r="428" spans="1:8">
      <c r="A428" s="2"/>
      <c r="B428" s="3"/>
      <c r="C428" s="4"/>
      <c r="D428" s="4"/>
      <c r="E428" s="4"/>
      <c r="F428" s="5"/>
      <c r="G428" s="35"/>
      <c r="H428" s="34"/>
    </row>
    <row r="429" spans="1:8">
      <c r="A429" s="2"/>
      <c r="B429" s="3"/>
      <c r="C429" s="4"/>
      <c r="D429" s="4"/>
      <c r="E429" s="4"/>
      <c r="F429" s="5"/>
      <c r="G429" s="35"/>
      <c r="H429" s="34"/>
    </row>
    <row r="430" spans="1:8">
      <c r="A430" s="2"/>
      <c r="B430" s="6"/>
      <c r="C430" s="4"/>
      <c r="D430" s="4"/>
      <c r="E430" s="4"/>
      <c r="F430" s="7"/>
      <c r="G430" s="35"/>
      <c r="H430" s="34"/>
    </row>
    <row r="431" spans="1:8">
      <c r="A431" s="2"/>
      <c r="B431" s="3"/>
      <c r="C431" s="4"/>
      <c r="D431" s="4"/>
      <c r="E431" s="4"/>
      <c r="F431" s="5"/>
      <c r="G431" s="35"/>
      <c r="H431" s="34"/>
    </row>
    <row r="432" spans="1:8">
      <c r="A432" s="2"/>
      <c r="B432" s="3"/>
      <c r="C432" s="4"/>
      <c r="D432" s="4"/>
      <c r="E432" s="4"/>
      <c r="F432" s="5"/>
      <c r="G432" s="35"/>
      <c r="H432" s="34"/>
    </row>
    <row r="433" spans="1:8">
      <c r="A433" s="2"/>
      <c r="B433" s="6"/>
      <c r="C433" s="4"/>
      <c r="D433" s="4"/>
      <c r="E433" s="4"/>
      <c r="F433" s="7"/>
      <c r="G433" s="35"/>
      <c r="H433" s="34"/>
    </row>
    <row r="434" spans="1:8">
      <c r="A434" s="2"/>
      <c r="B434" s="6"/>
      <c r="C434" s="4"/>
      <c r="D434" s="4"/>
      <c r="E434" s="4"/>
      <c r="F434" s="7"/>
      <c r="G434" s="35"/>
      <c r="H434" s="34"/>
    </row>
    <row r="435" spans="1:8">
      <c r="A435" s="2"/>
      <c r="B435" s="6"/>
      <c r="C435" s="4"/>
      <c r="D435" s="4"/>
      <c r="E435" s="4"/>
      <c r="F435" s="7"/>
      <c r="G435" s="35"/>
      <c r="H435" s="34"/>
    </row>
    <row r="436" spans="1:8">
      <c r="A436" s="2"/>
      <c r="B436" s="3"/>
      <c r="C436" s="4"/>
      <c r="D436" s="4"/>
      <c r="E436" s="4"/>
      <c r="F436" s="5"/>
      <c r="G436" s="35"/>
      <c r="H436" s="34"/>
    </row>
    <row r="437" spans="1:8">
      <c r="A437" s="2"/>
      <c r="B437" s="6"/>
      <c r="C437" s="4"/>
      <c r="D437" s="4"/>
      <c r="E437" s="4"/>
      <c r="F437" s="7"/>
      <c r="G437" s="35"/>
      <c r="H437" s="34"/>
    </row>
    <row r="438" spans="1:8">
      <c r="A438" s="2"/>
      <c r="B438" s="6"/>
      <c r="C438" s="4"/>
      <c r="D438" s="4"/>
      <c r="E438" s="4"/>
      <c r="F438" s="7"/>
      <c r="G438" s="35"/>
      <c r="H438" s="34"/>
    </row>
    <row r="439" spans="1:8">
      <c r="A439" s="2"/>
      <c r="B439" s="3"/>
      <c r="C439" s="4"/>
      <c r="D439" s="4"/>
      <c r="E439" s="4"/>
      <c r="F439" s="5"/>
      <c r="G439" s="35"/>
      <c r="H439" s="34"/>
    </row>
    <row r="440" spans="1:8">
      <c r="A440" s="2"/>
      <c r="B440" s="3"/>
      <c r="C440" s="4"/>
      <c r="D440" s="4"/>
      <c r="E440" s="4"/>
      <c r="F440" s="5"/>
      <c r="G440" s="35"/>
      <c r="H440" s="34"/>
    </row>
    <row r="441" spans="1:8">
      <c r="A441" s="2"/>
      <c r="B441" s="3"/>
      <c r="C441" s="4"/>
      <c r="D441" s="4"/>
      <c r="E441" s="4"/>
      <c r="F441" s="5"/>
      <c r="G441" s="35"/>
      <c r="H441" s="34"/>
    </row>
    <row r="442" spans="1:8">
      <c r="A442" s="2"/>
      <c r="B442" s="6"/>
      <c r="C442" s="4"/>
      <c r="D442" s="4"/>
      <c r="E442" s="4"/>
      <c r="F442" s="7"/>
      <c r="G442" s="35"/>
      <c r="H442" s="34"/>
    </row>
    <row r="443" spans="1:8">
      <c r="A443" s="2"/>
      <c r="B443" s="3"/>
      <c r="C443" s="4"/>
      <c r="D443" s="4"/>
      <c r="E443" s="4"/>
      <c r="F443" s="5"/>
      <c r="G443" s="35"/>
      <c r="H443" s="34"/>
    </row>
    <row r="444" spans="1:8">
      <c r="A444" s="2"/>
      <c r="B444" s="3"/>
      <c r="C444" s="4"/>
      <c r="D444" s="4"/>
      <c r="E444" s="4"/>
      <c r="F444" s="5"/>
      <c r="G444" s="35"/>
      <c r="H444" s="34"/>
    </row>
    <row r="445" spans="1:8">
      <c r="A445" s="2"/>
      <c r="B445" s="3"/>
      <c r="C445" s="4"/>
      <c r="D445" s="4"/>
      <c r="E445" s="4"/>
      <c r="F445" s="5"/>
      <c r="G445" s="35"/>
      <c r="H445" s="34"/>
    </row>
    <row r="446" spans="1:8">
      <c r="A446" s="2"/>
      <c r="B446" s="3"/>
      <c r="C446" s="4"/>
      <c r="D446" s="4"/>
      <c r="E446" s="4"/>
      <c r="F446" s="5"/>
      <c r="G446" s="35"/>
      <c r="H446" s="34"/>
    </row>
    <row r="447" spans="1:8">
      <c r="A447" s="2"/>
      <c r="B447" s="6"/>
      <c r="C447" s="4"/>
      <c r="D447" s="4"/>
      <c r="E447" s="4"/>
      <c r="F447" s="7"/>
      <c r="G447" s="35"/>
      <c r="H447" s="34"/>
    </row>
    <row r="448" spans="1:8">
      <c r="A448" s="2"/>
      <c r="B448" s="6"/>
      <c r="C448" s="4"/>
      <c r="D448" s="4"/>
      <c r="E448" s="4"/>
      <c r="F448" s="7"/>
      <c r="G448" s="35"/>
      <c r="H448" s="34"/>
    </row>
    <row r="449" spans="1:8">
      <c r="A449" s="2"/>
      <c r="B449" s="3"/>
      <c r="C449" s="4"/>
      <c r="D449" s="4"/>
      <c r="E449" s="4"/>
      <c r="F449" s="5"/>
      <c r="G449" s="35"/>
      <c r="H449" s="34"/>
    </row>
    <row r="450" spans="1:8">
      <c r="A450" s="2"/>
      <c r="B450" s="6"/>
      <c r="C450" s="4"/>
      <c r="D450" s="4"/>
      <c r="E450" s="4"/>
      <c r="F450" s="7"/>
      <c r="G450" s="35"/>
      <c r="H450" s="34"/>
    </row>
    <row r="451" spans="1:8">
      <c r="A451" s="2"/>
      <c r="B451" s="6"/>
      <c r="C451" s="4"/>
      <c r="D451" s="4"/>
      <c r="E451" s="4"/>
      <c r="F451" s="7"/>
      <c r="G451" s="35"/>
      <c r="H451" s="34"/>
    </row>
    <row r="452" spans="1:8">
      <c r="A452" s="2"/>
      <c r="B452" s="3"/>
      <c r="C452" s="4"/>
      <c r="D452" s="4"/>
      <c r="E452" s="4"/>
      <c r="F452" s="5"/>
      <c r="G452" s="35"/>
      <c r="H452" s="34"/>
    </row>
    <row r="453" spans="1:8">
      <c r="A453" s="2"/>
      <c r="B453" s="6"/>
      <c r="C453" s="4"/>
      <c r="D453" s="4"/>
      <c r="E453" s="4"/>
      <c r="F453" s="7"/>
      <c r="G453" s="35"/>
      <c r="H453" s="34"/>
    </row>
    <row r="454" spans="1:8">
      <c r="A454" s="2"/>
      <c r="B454" s="6"/>
      <c r="C454" s="4"/>
      <c r="D454" s="4"/>
      <c r="E454" s="4"/>
      <c r="F454" s="7"/>
      <c r="G454" s="35"/>
      <c r="H454" s="34"/>
    </row>
    <row r="455" spans="1:8">
      <c r="A455" s="2"/>
      <c r="B455" s="6"/>
      <c r="C455" s="4"/>
      <c r="D455" s="4"/>
      <c r="E455" s="4"/>
      <c r="F455" s="7"/>
      <c r="G455" s="35"/>
      <c r="H455" s="34"/>
    </row>
    <row r="456" spans="1:8">
      <c r="A456" s="2"/>
      <c r="B456" s="3"/>
      <c r="C456" s="4"/>
      <c r="D456" s="4"/>
      <c r="E456" s="4"/>
      <c r="F456" s="5"/>
      <c r="G456" s="35"/>
      <c r="H456" s="34"/>
    </row>
    <row r="457" spans="1:8">
      <c r="A457" s="2"/>
      <c r="B457" s="6"/>
      <c r="C457" s="4"/>
      <c r="D457" s="4"/>
      <c r="E457" s="4"/>
      <c r="F457" s="7"/>
      <c r="G457" s="35"/>
      <c r="H457" s="34"/>
    </row>
    <row r="458" spans="1:8">
      <c r="A458" s="2"/>
      <c r="B458" s="3"/>
      <c r="C458" s="4"/>
      <c r="D458" s="4"/>
      <c r="E458" s="4"/>
      <c r="F458" s="5"/>
      <c r="G458" s="35"/>
      <c r="H458" s="34"/>
    </row>
    <row r="459" spans="1:8">
      <c r="A459" s="2"/>
      <c r="B459" s="3"/>
      <c r="C459" s="4"/>
      <c r="D459" s="4"/>
      <c r="E459" s="4"/>
      <c r="F459" s="5"/>
      <c r="G459" s="35"/>
      <c r="H459" s="34"/>
    </row>
    <row r="460" spans="1:8">
      <c r="A460" s="2"/>
      <c r="B460" s="3"/>
      <c r="C460" s="4"/>
      <c r="D460" s="4"/>
      <c r="E460" s="4"/>
      <c r="F460" s="5"/>
      <c r="G460" s="35"/>
      <c r="H460" s="34"/>
    </row>
    <row r="461" spans="1:8">
      <c r="A461" s="2"/>
      <c r="B461" s="6"/>
      <c r="C461" s="4"/>
      <c r="D461" s="4"/>
      <c r="E461" s="4"/>
      <c r="F461" s="7"/>
      <c r="G461" s="35"/>
      <c r="H461" s="34"/>
    </row>
    <row r="462" spans="1:8">
      <c r="A462" s="2"/>
      <c r="B462" s="6"/>
      <c r="C462" s="4"/>
      <c r="D462" s="4"/>
      <c r="E462" s="4"/>
      <c r="F462" s="7"/>
      <c r="G462" s="35"/>
      <c r="H462" s="34"/>
    </row>
    <row r="463" spans="1:8">
      <c r="A463" s="2"/>
      <c r="B463" s="6"/>
      <c r="C463" s="4"/>
      <c r="D463" s="4"/>
      <c r="E463" s="4"/>
      <c r="F463" s="7"/>
      <c r="G463" s="35"/>
      <c r="H463" s="34"/>
    </row>
    <row r="464" spans="1:8">
      <c r="A464" s="2"/>
      <c r="B464" s="6"/>
      <c r="C464" s="4"/>
      <c r="D464" s="4"/>
      <c r="E464" s="4"/>
      <c r="F464" s="7"/>
      <c r="G464" s="35"/>
      <c r="H464" s="34"/>
    </row>
    <row r="465" spans="1:8">
      <c r="A465" s="2"/>
      <c r="B465" s="3"/>
      <c r="C465" s="4"/>
      <c r="D465" s="4"/>
      <c r="E465" s="4"/>
      <c r="F465" s="5"/>
      <c r="G465" s="35"/>
      <c r="H465" s="34"/>
    </row>
    <row r="466" spans="1:8">
      <c r="A466" s="2"/>
      <c r="B466" s="6"/>
      <c r="C466" s="4"/>
      <c r="D466" s="4"/>
      <c r="E466" s="4"/>
      <c r="F466" s="7"/>
      <c r="G466" s="35"/>
      <c r="H466" s="34"/>
    </row>
    <row r="467" spans="1:8">
      <c r="A467" s="2"/>
      <c r="B467" s="6"/>
      <c r="C467" s="4"/>
      <c r="D467" s="4"/>
      <c r="E467" s="4"/>
      <c r="F467" s="7"/>
      <c r="G467" s="35"/>
      <c r="H467" s="34"/>
    </row>
    <row r="468" spans="1:8">
      <c r="A468" s="2"/>
      <c r="B468" s="3"/>
      <c r="C468" s="4"/>
      <c r="D468" s="4"/>
      <c r="E468" s="4"/>
      <c r="F468" s="5"/>
      <c r="G468" s="35"/>
      <c r="H468" s="34"/>
    </row>
    <row r="469" spans="1:8">
      <c r="A469" s="2"/>
      <c r="B469" s="6"/>
      <c r="C469" s="4"/>
      <c r="D469" s="4"/>
      <c r="E469" s="4"/>
      <c r="F469" s="7"/>
      <c r="G469" s="35"/>
      <c r="H469" s="34"/>
    </row>
    <row r="470" spans="1:8">
      <c r="A470" s="2"/>
      <c r="B470" s="3"/>
      <c r="C470" s="4"/>
      <c r="D470" s="4"/>
      <c r="E470" s="4"/>
      <c r="F470" s="5"/>
      <c r="G470" s="35"/>
      <c r="H470" s="34"/>
    </row>
    <row r="471" spans="1:8">
      <c r="A471" s="2"/>
      <c r="B471" s="6"/>
      <c r="C471" s="4"/>
      <c r="D471" s="4"/>
      <c r="E471" s="4"/>
      <c r="F471" s="7"/>
      <c r="G471" s="35"/>
      <c r="H471" s="34"/>
    </row>
    <row r="472" spans="1:8">
      <c r="A472" s="2"/>
      <c r="B472" s="3"/>
      <c r="C472" s="4"/>
      <c r="D472" s="4"/>
      <c r="E472" s="4"/>
      <c r="F472" s="5"/>
      <c r="G472" s="35"/>
      <c r="H472" s="34"/>
    </row>
    <row r="473" spans="1:8">
      <c r="A473" s="2"/>
      <c r="B473" s="6"/>
      <c r="C473" s="4"/>
      <c r="D473" s="4"/>
      <c r="E473" s="4"/>
      <c r="F473" s="7"/>
      <c r="G473" s="35"/>
      <c r="H473" s="34"/>
    </row>
    <row r="474" spans="1:8">
      <c r="A474" s="2"/>
      <c r="B474" s="3"/>
      <c r="C474" s="4"/>
      <c r="D474" s="4"/>
      <c r="E474" s="4"/>
      <c r="F474" s="5"/>
      <c r="G474" s="35"/>
      <c r="H474" s="34"/>
    </row>
    <row r="475" spans="1:8">
      <c r="A475" s="2"/>
      <c r="B475" s="6"/>
      <c r="C475" s="4"/>
      <c r="D475" s="4"/>
      <c r="E475" s="4"/>
      <c r="F475" s="7"/>
      <c r="G475" s="35"/>
      <c r="H475" s="34"/>
    </row>
    <row r="476" spans="1:8">
      <c r="A476" s="2"/>
      <c r="B476" s="3"/>
      <c r="C476" s="4"/>
      <c r="D476" s="4"/>
      <c r="E476" s="4"/>
      <c r="F476" s="5"/>
      <c r="G476" s="35"/>
      <c r="H476" s="34"/>
    </row>
    <row r="477" spans="1:8">
      <c r="A477" s="2"/>
      <c r="B477" s="3"/>
      <c r="C477" s="4"/>
      <c r="D477" s="4"/>
      <c r="E477" s="4"/>
      <c r="F477" s="5"/>
      <c r="G477" s="35"/>
      <c r="H477" s="34"/>
    </row>
    <row r="478" spans="1:8">
      <c r="A478" s="2"/>
      <c r="B478" s="3"/>
      <c r="C478" s="4"/>
      <c r="D478" s="4"/>
      <c r="E478" s="4"/>
      <c r="F478" s="5"/>
      <c r="G478" s="35"/>
      <c r="H478" s="34"/>
    </row>
    <row r="479" spans="1:8">
      <c r="A479" s="2"/>
      <c r="B479" s="6"/>
      <c r="C479" s="4"/>
      <c r="D479" s="4"/>
      <c r="E479" s="4"/>
      <c r="F479" s="7"/>
      <c r="G479" s="35"/>
      <c r="H479" s="34"/>
    </row>
    <row r="480" spans="1:8">
      <c r="A480" s="2"/>
      <c r="B480" s="3"/>
      <c r="C480" s="4"/>
      <c r="D480" s="4"/>
      <c r="E480" s="4"/>
      <c r="F480" s="5"/>
      <c r="G480" s="35"/>
      <c r="H480" s="34"/>
    </row>
    <row r="481" spans="1:8">
      <c r="A481" s="2"/>
      <c r="B481" s="3"/>
      <c r="C481" s="4"/>
      <c r="D481" s="4"/>
      <c r="E481" s="4"/>
      <c r="F481" s="5"/>
      <c r="G481" s="35"/>
      <c r="H481" s="34"/>
    </row>
    <row r="482" spans="1:8">
      <c r="A482" s="2"/>
      <c r="B482" s="6"/>
      <c r="C482" s="4"/>
      <c r="D482" s="4"/>
      <c r="E482" s="4"/>
      <c r="F482" s="7"/>
      <c r="G482" s="35"/>
      <c r="H482" s="34"/>
    </row>
    <row r="483" spans="1:8">
      <c r="A483" s="2"/>
      <c r="B483" s="3"/>
      <c r="C483" s="4"/>
      <c r="D483" s="4"/>
      <c r="E483" s="4"/>
      <c r="F483" s="5"/>
      <c r="G483" s="35"/>
      <c r="H483" s="34"/>
    </row>
    <row r="484" spans="1:8">
      <c r="A484" s="2"/>
      <c r="B484" s="6"/>
      <c r="C484" s="4"/>
      <c r="D484" s="4"/>
      <c r="E484" s="4"/>
      <c r="F484" s="7"/>
      <c r="G484" s="35"/>
      <c r="H484" s="34"/>
    </row>
    <row r="485" spans="1:8">
      <c r="A485" s="2"/>
      <c r="B485" s="6"/>
      <c r="C485" s="4"/>
      <c r="D485" s="4"/>
      <c r="E485" s="4"/>
      <c r="F485" s="7"/>
      <c r="G485" s="35"/>
      <c r="H485" s="34"/>
    </row>
    <row r="486" spans="1:8">
      <c r="A486" s="2"/>
      <c r="B486" s="3"/>
      <c r="C486" s="4"/>
      <c r="D486" s="4"/>
      <c r="E486" s="4"/>
      <c r="F486" s="5"/>
      <c r="G486" s="35"/>
      <c r="H486" s="34"/>
    </row>
    <row r="487" spans="1:8">
      <c r="A487" s="2"/>
      <c r="B487" s="3"/>
      <c r="C487" s="4"/>
      <c r="D487" s="4"/>
      <c r="E487" s="4"/>
      <c r="F487" s="5"/>
      <c r="G487" s="35"/>
      <c r="H487" s="34"/>
    </row>
    <row r="488" spans="1:8">
      <c r="A488" s="2"/>
      <c r="B488" s="6"/>
      <c r="C488" s="4"/>
      <c r="D488" s="4"/>
      <c r="E488" s="4"/>
      <c r="F488" s="7"/>
      <c r="G488" s="35"/>
      <c r="H488" s="34"/>
    </row>
    <row r="489" spans="1:8">
      <c r="A489" s="2"/>
      <c r="B489" s="6"/>
      <c r="C489" s="4"/>
      <c r="D489" s="4"/>
      <c r="E489" s="4"/>
      <c r="F489" s="7"/>
      <c r="G489" s="35"/>
      <c r="H489" s="34"/>
    </row>
    <row r="490" spans="1:8">
      <c r="A490" s="2"/>
      <c r="B490" s="3"/>
      <c r="C490" s="4"/>
      <c r="D490" s="4"/>
      <c r="E490" s="4"/>
      <c r="F490" s="5"/>
      <c r="G490" s="35"/>
      <c r="H490" s="34"/>
    </row>
    <row r="491" spans="1:8">
      <c r="A491" s="2"/>
      <c r="B491" s="3"/>
      <c r="C491" s="4"/>
      <c r="D491" s="4"/>
      <c r="E491" s="4"/>
      <c r="F491" s="5"/>
      <c r="G491" s="35"/>
      <c r="H491" s="34"/>
    </row>
    <row r="492" spans="1:8">
      <c r="A492" s="2"/>
      <c r="B492" s="6"/>
      <c r="C492" s="4"/>
      <c r="D492" s="4"/>
      <c r="E492" s="4"/>
      <c r="F492" s="7"/>
      <c r="G492" s="35"/>
      <c r="H492" s="34"/>
    </row>
    <row r="493" spans="1:8">
      <c r="A493" s="2"/>
      <c r="B493" s="3"/>
      <c r="C493" s="4"/>
      <c r="D493" s="4"/>
      <c r="E493" s="4"/>
      <c r="F493" s="5"/>
      <c r="G493" s="35"/>
      <c r="H493" s="34"/>
    </row>
    <row r="494" spans="1:8">
      <c r="A494" s="2"/>
      <c r="B494" s="3"/>
      <c r="C494" s="4"/>
      <c r="D494" s="4"/>
      <c r="E494" s="4"/>
      <c r="F494" s="5"/>
      <c r="G494" s="35"/>
      <c r="H494" s="34"/>
    </row>
    <row r="495" spans="1:8">
      <c r="A495" s="2"/>
      <c r="B495" s="3"/>
      <c r="C495" s="4"/>
      <c r="D495" s="4"/>
      <c r="E495" s="4"/>
      <c r="F495" s="5"/>
      <c r="G495" s="35"/>
      <c r="H495" s="34"/>
    </row>
    <row r="496" spans="1:8">
      <c r="A496" s="2"/>
      <c r="B496" s="6"/>
      <c r="C496" s="4"/>
      <c r="D496" s="4"/>
      <c r="E496" s="4"/>
      <c r="F496" s="7"/>
      <c r="G496" s="35"/>
      <c r="H496" s="34"/>
    </row>
    <row r="497" spans="1:8">
      <c r="A497" s="2"/>
      <c r="B497" s="3"/>
      <c r="C497" s="4"/>
      <c r="D497" s="4"/>
      <c r="E497" s="4"/>
      <c r="F497" s="5"/>
      <c r="G497" s="35"/>
      <c r="H497" s="34"/>
    </row>
    <row r="498" spans="1:8">
      <c r="A498" s="2"/>
      <c r="B498" s="6"/>
      <c r="C498" s="4"/>
      <c r="D498" s="4"/>
      <c r="E498" s="4"/>
      <c r="F498" s="7"/>
      <c r="G498" s="35"/>
      <c r="H498" s="34"/>
    </row>
    <row r="499" spans="1:8">
      <c r="A499" s="2"/>
      <c r="B499" s="6"/>
      <c r="C499" s="4"/>
      <c r="D499" s="4"/>
      <c r="E499" s="4"/>
      <c r="F499" s="7"/>
      <c r="G499" s="35"/>
      <c r="H499" s="34"/>
    </row>
    <row r="500" spans="1:8">
      <c r="A500" s="2"/>
      <c r="B500" s="6"/>
      <c r="C500" s="4"/>
      <c r="D500" s="4"/>
      <c r="E500" s="4"/>
      <c r="F500" s="7"/>
      <c r="G500" s="35"/>
      <c r="H500" s="34"/>
    </row>
    <row r="501" spans="1:8">
      <c r="A501" s="2"/>
      <c r="B501" s="6"/>
      <c r="C501" s="4"/>
      <c r="D501" s="4"/>
      <c r="E501" s="4"/>
      <c r="F501" s="7"/>
      <c r="G501" s="35"/>
      <c r="H501" s="34"/>
    </row>
    <row r="502" spans="1:8">
      <c r="A502" s="2"/>
      <c r="B502" s="6"/>
      <c r="C502" s="4"/>
      <c r="D502" s="4"/>
      <c r="E502" s="4"/>
      <c r="F502" s="7"/>
      <c r="G502" s="35"/>
      <c r="H502" s="34"/>
    </row>
    <row r="503" spans="1:8">
      <c r="A503" s="2"/>
      <c r="B503" s="6"/>
      <c r="C503" s="4"/>
      <c r="D503" s="4"/>
      <c r="E503" s="4"/>
      <c r="F503" s="7"/>
      <c r="G503" s="35"/>
      <c r="H503" s="34"/>
    </row>
    <row r="504" spans="1:8">
      <c r="A504" s="2"/>
      <c r="B504" s="3"/>
      <c r="C504" s="4"/>
      <c r="D504" s="4"/>
      <c r="E504" s="4"/>
      <c r="F504" s="5"/>
      <c r="G504" s="35"/>
      <c r="H504" s="34"/>
    </row>
    <row r="505" spans="1:8">
      <c r="A505" s="2"/>
      <c r="B505" s="6"/>
      <c r="C505" s="4"/>
      <c r="D505" s="4"/>
      <c r="E505" s="4"/>
      <c r="F505" s="7"/>
      <c r="G505" s="35"/>
      <c r="H505" s="34"/>
    </row>
    <row r="506" spans="1:8">
      <c r="A506" s="2"/>
      <c r="B506" s="6"/>
      <c r="C506" s="4"/>
      <c r="D506" s="4"/>
      <c r="E506" s="4"/>
      <c r="F506" s="7"/>
      <c r="G506" s="35"/>
      <c r="H506" s="34"/>
    </row>
    <row r="507" spans="1:8">
      <c r="A507" s="2"/>
      <c r="B507" s="3"/>
      <c r="C507" s="4"/>
      <c r="D507" s="4"/>
      <c r="E507" s="4"/>
      <c r="F507" s="5"/>
      <c r="G507" s="35"/>
      <c r="H507" s="34"/>
    </row>
    <row r="508" spans="1:8">
      <c r="A508" s="2"/>
      <c r="B508" s="6"/>
      <c r="C508" s="4"/>
      <c r="D508" s="4"/>
      <c r="E508" s="4"/>
      <c r="F508" s="7"/>
      <c r="G508" s="35"/>
      <c r="H508" s="34"/>
    </row>
    <row r="509" spans="1:8">
      <c r="A509" s="2"/>
      <c r="B509" s="6"/>
      <c r="C509" s="4"/>
      <c r="D509" s="4"/>
      <c r="E509" s="4"/>
      <c r="F509" s="7"/>
      <c r="G509" s="35"/>
      <c r="H509" s="34"/>
    </row>
    <row r="510" spans="1:8">
      <c r="A510" s="2"/>
      <c r="B510" s="6"/>
      <c r="C510" s="4"/>
      <c r="D510" s="4"/>
      <c r="E510" s="4"/>
      <c r="F510" s="7"/>
      <c r="G510" s="35"/>
      <c r="H510" s="34"/>
    </row>
    <row r="511" spans="1:8">
      <c r="A511" s="2"/>
      <c r="B511" s="3"/>
      <c r="C511" s="4"/>
      <c r="D511" s="4"/>
      <c r="E511" s="4"/>
      <c r="F511" s="5"/>
      <c r="G511" s="35"/>
      <c r="H511" s="34"/>
    </row>
    <row r="512" spans="1:8">
      <c r="A512" s="2"/>
      <c r="B512" s="6"/>
      <c r="C512" s="4"/>
      <c r="D512" s="4"/>
      <c r="E512" s="4"/>
      <c r="F512" s="7"/>
      <c r="G512" s="35"/>
      <c r="H512" s="34"/>
    </row>
    <row r="513" spans="1:8">
      <c r="A513" s="2"/>
      <c r="B513" s="6"/>
      <c r="C513" s="4"/>
      <c r="D513" s="4"/>
      <c r="E513" s="4"/>
      <c r="F513" s="7"/>
      <c r="G513" s="35"/>
      <c r="H513" s="34"/>
    </row>
    <row r="514" spans="1:8">
      <c r="A514" s="2"/>
      <c r="B514" s="6"/>
      <c r="C514" s="4"/>
      <c r="D514" s="4"/>
      <c r="E514" s="4"/>
      <c r="F514" s="7"/>
      <c r="G514" s="35"/>
      <c r="H514" s="34"/>
    </row>
    <row r="515" spans="1:8">
      <c r="A515" s="2"/>
      <c r="B515" s="6"/>
      <c r="C515" s="4"/>
      <c r="D515" s="4"/>
      <c r="E515" s="4"/>
      <c r="F515" s="7"/>
      <c r="G515" s="35"/>
      <c r="H515" s="34"/>
    </row>
    <row r="516" spans="1:8">
      <c r="A516" s="2"/>
      <c r="B516" s="3"/>
      <c r="C516" s="4"/>
      <c r="D516" s="4"/>
      <c r="E516" s="4"/>
      <c r="F516" s="5"/>
      <c r="G516" s="35"/>
      <c r="H516" s="34"/>
    </row>
    <row r="517" spans="1:8">
      <c r="A517" s="2"/>
      <c r="B517" s="3"/>
      <c r="C517" s="4"/>
      <c r="D517" s="4"/>
      <c r="E517" s="4"/>
      <c r="F517" s="5"/>
      <c r="G517" s="35"/>
      <c r="H517" s="34"/>
    </row>
    <row r="518" spans="1:8">
      <c r="A518" s="2"/>
      <c r="B518" s="6"/>
      <c r="C518" s="4"/>
      <c r="D518" s="4"/>
      <c r="E518" s="4"/>
      <c r="F518" s="7"/>
      <c r="G518" s="35"/>
      <c r="H518" s="34"/>
    </row>
    <row r="519" spans="1:8">
      <c r="A519" s="2"/>
      <c r="B519" s="3"/>
      <c r="C519" s="4"/>
      <c r="D519" s="4"/>
      <c r="E519" s="4"/>
      <c r="F519" s="5"/>
      <c r="G519" s="35"/>
      <c r="H519" s="34"/>
    </row>
    <row r="520" spans="1:8">
      <c r="A520" s="2"/>
      <c r="B520" s="3"/>
      <c r="C520" s="4"/>
      <c r="D520" s="4"/>
      <c r="E520" s="4"/>
      <c r="F520" s="5"/>
      <c r="G520" s="35"/>
      <c r="H520" s="34"/>
    </row>
    <row r="521" spans="1:8">
      <c r="A521" s="2"/>
      <c r="B521" s="6"/>
      <c r="C521" s="4"/>
      <c r="D521" s="4"/>
      <c r="E521" s="4"/>
      <c r="F521" s="7"/>
      <c r="G521" s="35"/>
      <c r="H521" s="34"/>
    </row>
    <row r="522" spans="1:8">
      <c r="A522" s="2"/>
      <c r="B522" s="6"/>
      <c r="C522" s="4"/>
      <c r="D522" s="4"/>
      <c r="E522" s="4"/>
      <c r="F522" s="7"/>
      <c r="G522" s="35"/>
      <c r="H522" s="34"/>
    </row>
    <row r="523" spans="1:8">
      <c r="A523" s="2"/>
      <c r="B523" s="6"/>
      <c r="C523" s="4"/>
      <c r="D523" s="4"/>
      <c r="E523" s="4"/>
      <c r="F523" s="7"/>
      <c r="G523" s="35"/>
      <c r="H523" s="34"/>
    </row>
    <row r="524" spans="1:8">
      <c r="A524" s="2"/>
      <c r="B524" s="3"/>
      <c r="C524" s="4"/>
      <c r="D524" s="4"/>
      <c r="E524" s="4"/>
      <c r="F524" s="5"/>
      <c r="G524" s="35"/>
      <c r="H524" s="34"/>
    </row>
    <row r="525" spans="1:8">
      <c r="A525" s="2"/>
      <c r="B525" s="6"/>
      <c r="C525" s="4"/>
      <c r="D525" s="4"/>
      <c r="E525" s="4"/>
      <c r="F525" s="7"/>
      <c r="G525" s="35"/>
      <c r="H525" s="34"/>
    </row>
    <row r="526" spans="1:8">
      <c r="A526" s="2"/>
      <c r="B526" s="3"/>
      <c r="C526" s="4"/>
      <c r="D526" s="4"/>
      <c r="E526" s="4"/>
      <c r="F526" s="5"/>
      <c r="G526" s="35"/>
      <c r="H526" s="34"/>
    </row>
    <row r="527" spans="1:8">
      <c r="A527" s="2"/>
      <c r="B527" s="3"/>
      <c r="C527" s="4"/>
      <c r="D527" s="4"/>
      <c r="E527" s="4"/>
      <c r="F527" s="5"/>
      <c r="G527" s="35"/>
      <c r="H527" s="34"/>
    </row>
    <row r="528" spans="1:8">
      <c r="A528" s="2"/>
      <c r="B528" s="3"/>
      <c r="C528" s="4"/>
      <c r="D528" s="4"/>
      <c r="E528" s="4"/>
      <c r="F528" s="5"/>
      <c r="G528" s="35"/>
      <c r="H528" s="34"/>
    </row>
    <row r="529" spans="1:8">
      <c r="A529" s="2"/>
      <c r="B529" s="6"/>
      <c r="C529" s="4"/>
      <c r="D529" s="4"/>
      <c r="E529" s="4"/>
      <c r="F529" s="7"/>
      <c r="G529" s="35"/>
      <c r="H529" s="34"/>
    </row>
    <row r="530" spans="1:8">
      <c r="A530" s="2"/>
      <c r="B530" s="3"/>
      <c r="C530" s="4"/>
      <c r="D530" s="4"/>
      <c r="E530" s="4"/>
      <c r="F530" s="5"/>
      <c r="G530" s="35"/>
      <c r="H530" s="34"/>
    </row>
    <row r="531" spans="1:8">
      <c r="A531" s="2"/>
      <c r="B531" s="6"/>
      <c r="C531" s="4"/>
      <c r="D531" s="4"/>
      <c r="E531" s="4"/>
      <c r="F531" s="7"/>
      <c r="G531" s="35"/>
      <c r="H531" s="34"/>
    </row>
    <row r="532" spans="1:8">
      <c r="A532" s="2"/>
      <c r="B532" s="3"/>
      <c r="C532" s="4"/>
      <c r="D532" s="4"/>
      <c r="E532" s="4"/>
      <c r="F532" s="5"/>
      <c r="G532" s="35"/>
      <c r="H532" s="34"/>
    </row>
    <row r="533" spans="1:8">
      <c r="A533" s="2"/>
      <c r="B533" s="6"/>
      <c r="C533" s="4"/>
      <c r="D533" s="4"/>
      <c r="E533" s="4"/>
      <c r="F533" s="7"/>
      <c r="G533" s="35"/>
      <c r="H533" s="34"/>
    </row>
    <row r="534" spans="1:8">
      <c r="A534" s="2"/>
      <c r="B534" s="3"/>
      <c r="C534" s="4"/>
      <c r="D534" s="4"/>
      <c r="E534" s="4"/>
      <c r="F534" s="5"/>
      <c r="G534" s="35"/>
      <c r="H534" s="34"/>
    </row>
    <row r="535" spans="1:8">
      <c r="A535" s="2"/>
      <c r="B535" s="3"/>
      <c r="C535" s="4"/>
      <c r="D535" s="4"/>
      <c r="E535" s="4"/>
      <c r="F535" s="5"/>
      <c r="G535" s="35"/>
      <c r="H535" s="34"/>
    </row>
    <row r="536" spans="1:8">
      <c r="A536" s="2"/>
      <c r="B536" s="3"/>
      <c r="C536" s="4"/>
      <c r="D536" s="4"/>
      <c r="E536" s="4"/>
      <c r="F536" s="5"/>
      <c r="G536" s="35"/>
      <c r="H536" s="34"/>
    </row>
    <row r="537" spans="1:8">
      <c r="A537" s="2"/>
      <c r="B537" s="6"/>
      <c r="C537" s="4"/>
      <c r="D537" s="4"/>
      <c r="E537" s="4"/>
      <c r="F537" s="7"/>
      <c r="G537" s="35"/>
      <c r="H537" s="34"/>
    </row>
    <row r="538" spans="1:8">
      <c r="A538" s="2"/>
      <c r="B538" s="3"/>
      <c r="C538" s="4"/>
      <c r="D538" s="4"/>
      <c r="E538" s="4"/>
      <c r="F538" s="5"/>
      <c r="G538" s="35"/>
      <c r="H538" s="34"/>
    </row>
    <row r="539" spans="1:8">
      <c r="A539" s="2"/>
      <c r="B539" s="3"/>
      <c r="C539" s="4"/>
      <c r="D539" s="4"/>
      <c r="E539" s="4"/>
      <c r="F539" s="5"/>
      <c r="G539" s="35"/>
      <c r="H539" s="34"/>
    </row>
    <row r="540" spans="1:8">
      <c r="A540" s="2"/>
      <c r="B540" s="6"/>
      <c r="C540" s="4"/>
      <c r="D540" s="4"/>
      <c r="E540" s="4"/>
      <c r="F540" s="7"/>
      <c r="G540" s="35"/>
      <c r="H540" s="34"/>
    </row>
    <row r="541" spans="1:8">
      <c r="A541" s="2"/>
      <c r="B541" s="3"/>
      <c r="C541" s="4"/>
      <c r="D541" s="4"/>
      <c r="E541" s="4"/>
      <c r="F541" s="5"/>
      <c r="G541" s="35"/>
      <c r="H541" s="34"/>
    </row>
    <row r="542" spans="1:8">
      <c r="A542" s="2"/>
      <c r="B542" s="6"/>
      <c r="C542" s="4"/>
      <c r="D542" s="4"/>
      <c r="E542" s="4"/>
      <c r="F542" s="7"/>
      <c r="G542" s="35"/>
      <c r="H542" s="34"/>
    </row>
    <row r="543" spans="1:8">
      <c r="A543" s="2"/>
      <c r="B543" s="3"/>
      <c r="C543" s="4"/>
      <c r="D543" s="4"/>
      <c r="E543" s="4"/>
      <c r="F543" s="5"/>
      <c r="G543" s="35"/>
      <c r="H543" s="34"/>
    </row>
    <row r="544" spans="1:8">
      <c r="A544" s="2"/>
      <c r="B544" s="3"/>
      <c r="C544" s="4"/>
      <c r="D544" s="4"/>
      <c r="E544" s="4"/>
      <c r="F544" s="5"/>
      <c r="G544" s="35"/>
      <c r="H544" s="34"/>
    </row>
    <row r="545" spans="1:8">
      <c r="A545" s="2"/>
      <c r="B545" s="6"/>
      <c r="C545" s="4"/>
      <c r="D545" s="4"/>
      <c r="E545" s="4"/>
      <c r="F545" s="7"/>
      <c r="G545" s="35"/>
      <c r="H545" s="34"/>
    </row>
    <row r="546" spans="1:8">
      <c r="A546" s="2"/>
      <c r="B546" s="3"/>
      <c r="C546" s="4"/>
      <c r="D546" s="4"/>
      <c r="E546" s="4"/>
      <c r="F546" s="5"/>
      <c r="G546" s="35"/>
      <c r="H546" s="34"/>
    </row>
    <row r="547" spans="1:8">
      <c r="A547" s="2"/>
      <c r="B547" s="6"/>
      <c r="C547" s="4"/>
      <c r="D547" s="4"/>
      <c r="E547" s="4"/>
      <c r="F547" s="7"/>
      <c r="G547" s="35"/>
      <c r="H547" s="34"/>
    </row>
    <row r="548" spans="1:8">
      <c r="A548" s="2"/>
      <c r="B548" s="6"/>
      <c r="C548" s="4"/>
      <c r="D548" s="4"/>
      <c r="E548" s="4"/>
      <c r="F548" s="7"/>
      <c r="G548" s="35"/>
      <c r="H548" s="34"/>
    </row>
    <row r="549" spans="1:8">
      <c r="A549" s="2"/>
      <c r="B549" s="6"/>
      <c r="C549" s="4"/>
      <c r="D549" s="4"/>
      <c r="E549" s="4"/>
      <c r="F549" s="7"/>
      <c r="G549" s="35"/>
      <c r="H549" s="34"/>
    </row>
    <row r="550" spans="1:8">
      <c r="A550" s="2"/>
      <c r="B550" s="3"/>
      <c r="C550" s="4"/>
      <c r="D550" s="4"/>
      <c r="E550" s="4"/>
      <c r="F550" s="5"/>
      <c r="G550" s="35"/>
      <c r="H550" s="34"/>
    </row>
    <row r="551" spans="1:8">
      <c r="A551" s="2"/>
      <c r="B551" s="3"/>
      <c r="C551" s="4"/>
      <c r="D551" s="4"/>
      <c r="E551" s="4"/>
      <c r="F551" s="5"/>
      <c r="G551" s="35"/>
      <c r="H551" s="34"/>
    </row>
    <row r="552" spans="1:8">
      <c r="A552" s="2"/>
      <c r="B552" s="6"/>
      <c r="C552" s="4"/>
      <c r="D552" s="4"/>
      <c r="E552" s="4"/>
      <c r="F552" s="7"/>
      <c r="G552" s="35"/>
      <c r="H552" s="34"/>
    </row>
    <row r="553" spans="1:8">
      <c r="A553" s="2"/>
      <c r="B553" s="6"/>
      <c r="C553" s="4"/>
      <c r="D553" s="4"/>
      <c r="E553" s="4"/>
      <c r="F553" s="7"/>
      <c r="G553" s="35"/>
      <c r="H553" s="34"/>
    </row>
    <row r="554" spans="1:8">
      <c r="A554" s="2"/>
      <c r="B554" s="6"/>
      <c r="C554" s="4"/>
      <c r="D554" s="4"/>
      <c r="E554" s="4"/>
      <c r="F554" s="7"/>
      <c r="G554" s="35"/>
      <c r="H554" s="34"/>
    </row>
    <row r="555" spans="1:8">
      <c r="A555" s="2"/>
      <c r="B555" s="6"/>
      <c r="C555" s="4"/>
      <c r="D555" s="4"/>
      <c r="E555" s="4"/>
      <c r="F555" s="7"/>
      <c r="G555" s="35"/>
      <c r="H555" s="34"/>
    </row>
    <row r="556" spans="1:8">
      <c r="A556" s="2"/>
      <c r="B556" s="3"/>
      <c r="C556" s="4"/>
      <c r="D556" s="4"/>
      <c r="E556" s="4"/>
      <c r="F556" s="5"/>
      <c r="G556" s="35"/>
      <c r="H556" s="34"/>
    </row>
    <row r="557" spans="1:8">
      <c r="A557" s="2"/>
      <c r="B557" s="3"/>
      <c r="C557" s="4"/>
      <c r="D557" s="4"/>
      <c r="E557" s="4"/>
      <c r="F557" s="5"/>
      <c r="G557" s="35"/>
      <c r="H557" s="34"/>
    </row>
    <row r="558" spans="1:8">
      <c r="A558" s="2"/>
      <c r="B558" s="6"/>
      <c r="C558" s="4"/>
      <c r="D558" s="4"/>
      <c r="E558" s="4"/>
      <c r="F558" s="7"/>
      <c r="G558" s="35"/>
      <c r="H558" s="34"/>
    </row>
    <row r="559" spans="1:8">
      <c r="A559" s="2"/>
      <c r="B559" s="6"/>
      <c r="C559" s="4"/>
      <c r="D559" s="4"/>
      <c r="E559" s="4"/>
      <c r="F559" s="7"/>
      <c r="G559" s="35"/>
      <c r="H559" s="34"/>
    </row>
    <row r="560" spans="1:8">
      <c r="A560" s="2"/>
      <c r="B560" s="3"/>
      <c r="C560" s="4"/>
      <c r="D560" s="4"/>
      <c r="E560" s="4"/>
      <c r="F560" s="5"/>
      <c r="G560" s="35"/>
      <c r="H560" s="34"/>
    </row>
    <row r="561" spans="1:8">
      <c r="A561" s="2"/>
      <c r="B561" s="3"/>
      <c r="C561" s="4"/>
      <c r="D561" s="4"/>
      <c r="E561" s="4"/>
      <c r="F561" s="5"/>
      <c r="G561" s="35"/>
      <c r="H561" s="34"/>
    </row>
    <row r="562" spans="1:8">
      <c r="A562" s="2"/>
      <c r="B562" s="3"/>
      <c r="C562" s="4"/>
      <c r="D562" s="4"/>
      <c r="E562" s="4"/>
      <c r="F562" s="5"/>
      <c r="G562" s="35"/>
      <c r="H562" s="34"/>
    </row>
    <row r="563" spans="1:8">
      <c r="A563" s="2"/>
      <c r="B563" s="6"/>
      <c r="C563" s="4"/>
      <c r="D563" s="4"/>
      <c r="E563" s="4"/>
      <c r="F563" s="7"/>
      <c r="G563" s="35"/>
      <c r="H563" s="34"/>
    </row>
    <row r="564" spans="1:8">
      <c r="A564" s="2"/>
      <c r="B564" s="6"/>
      <c r="C564" s="4"/>
      <c r="D564" s="4"/>
      <c r="E564" s="4"/>
      <c r="F564" s="7"/>
      <c r="G564" s="35"/>
      <c r="H564" s="34"/>
    </row>
    <row r="565" spans="1:8">
      <c r="A565" s="2"/>
      <c r="B565" s="3"/>
      <c r="C565" s="4"/>
      <c r="D565" s="4"/>
      <c r="E565" s="4"/>
      <c r="F565" s="5"/>
      <c r="G565" s="35"/>
      <c r="H565" s="34"/>
    </row>
    <row r="566" spans="1:8">
      <c r="A566" s="2"/>
      <c r="B566" s="3"/>
      <c r="C566" s="4"/>
      <c r="D566" s="4"/>
      <c r="E566" s="4"/>
      <c r="F566" s="5"/>
      <c r="G566" s="35"/>
      <c r="H566" s="34"/>
    </row>
    <row r="567" spans="1:8">
      <c r="A567" s="2"/>
      <c r="B567" s="6"/>
      <c r="C567" s="4"/>
      <c r="D567" s="4"/>
      <c r="E567" s="4"/>
      <c r="F567" s="7"/>
      <c r="G567" s="35"/>
      <c r="H567" s="34"/>
    </row>
    <row r="568" spans="1:8">
      <c r="A568" s="2"/>
      <c r="B568" s="6"/>
      <c r="C568" s="4"/>
      <c r="D568" s="4"/>
      <c r="E568" s="4"/>
      <c r="F568" s="7"/>
      <c r="G568" s="35"/>
      <c r="H568" s="34"/>
    </row>
    <row r="569" spans="1:8">
      <c r="A569" s="2"/>
      <c r="B569" s="3"/>
      <c r="C569" s="4"/>
      <c r="D569" s="4"/>
      <c r="E569" s="4"/>
      <c r="F569" s="5"/>
      <c r="G569" s="35"/>
      <c r="H569" s="34"/>
    </row>
    <row r="570" spans="1:8">
      <c r="A570" s="2"/>
      <c r="B570" s="6"/>
      <c r="C570" s="4"/>
      <c r="D570" s="4"/>
      <c r="E570" s="4"/>
      <c r="F570" s="7"/>
      <c r="G570" s="35"/>
      <c r="H570" s="34"/>
    </row>
    <row r="571" spans="1:8">
      <c r="A571" s="2"/>
      <c r="B571" s="6"/>
      <c r="C571" s="4"/>
      <c r="D571" s="4"/>
      <c r="E571" s="4"/>
      <c r="F571" s="7"/>
      <c r="G571" s="35"/>
      <c r="H571" s="34"/>
    </row>
    <row r="572" spans="1:8">
      <c r="A572" s="2"/>
      <c r="B572" s="3"/>
      <c r="C572" s="4"/>
      <c r="D572" s="4"/>
      <c r="E572" s="4"/>
      <c r="F572" s="5"/>
      <c r="G572" s="35"/>
      <c r="H572" s="34"/>
    </row>
    <row r="573" spans="1:8">
      <c r="A573" s="2"/>
      <c r="B573" s="6"/>
      <c r="C573" s="4"/>
      <c r="D573" s="4"/>
      <c r="E573" s="4"/>
      <c r="F573" s="7"/>
      <c r="G573" s="35"/>
      <c r="H573" s="34"/>
    </row>
    <row r="574" spans="1:8">
      <c r="A574" s="2"/>
      <c r="B574" s="3"/>
      <c r="C574" s="4"/>
      <c r="D574" s="4"/>
      <c r="E574" s="4"/>
      <c r="F574" s="5"/>
      <c r="G574" s="35"/>
      <c r="H574" s="34"/>
    </row>
    <row r="575" spans="1:8">
      <c r="A575" s="2"/>
      <c r="B575" s="3"/>
      <c r="C575" s="4"/>
      <c r="D575" s="4"/>
      <c r="E575" s="4"/>
      <c r="F575" s="5"/>
      <c r="G575" s="35"/>
      <c r="H575" s="34"/>
    </row>
    <row r="576" spans="1:8">
      <c r="A576" s="2"/>
      <c r="B576" s="3"/>
      <c r="C576" s="4"/>
      <c r="D576" s="4"/>
      <c r="E576" s="4"/>
      <c r="F576" s="5"/>
      <c r="G576" s="35"/>
      <c r="H576" s="34"/>
    </row>
    <row r="577" spans="1:8">
      <c r="A577" s="2"/>
      <c r="B577" s="6"/>
      <c r="C577" s="4"/>
      <c r="D577" s="4"/>
      <c r="E577" s="4"/>
      <c r="F577" s="7"/>
      <c r="G577" s="35"/>
      <c r="H577" s="34"/>
    </row>
    <row r="578" spans="1:8">
      <c r="A578" s="2"/>
      <c r="B578" s="3"/>
      <c r="C578" s="4"/>
      <c r="D578" s="4"/>
      <c r="E578" s="4"/>
      <c r="F578" s="5"/>
      <c r="G578" s="35"/>
      <c r="H578" s="34"/>
    </row>
    <row r="579" spans="1:8">
      <c r="A579" s="2"/>
      <c r="B579" s="3"/>
      <c r="C579" s="4"/>
      <c r="D579" s="4"/>
      <c r="E579" s="4"/>
      <c r="F579" s="5"/>
      <c r="G579" s="35"/>
      <c r="H579" s="34"/>
    </row>
    <row r="580" spans="1:8">
      <c r="A580" s="2"/>
      <c r="B580" s="6"/>
      <c r="C580" s="4"/>
      <c r="D580" s="4"/>
      <c r="E580" s="4"/>
      <c r="F580" s="7"/>
      <c r="G580" s="35"/>
      <c r="H580" s="34"/>
    </row>
    <row r="581" spans="1:8">
      <c r="A581" s="2"/>
      <c r="B581" s="3"/>
      <c r="C581" s="4"/>
      <c r="D581" s="4"/>
      <c r="E581" s="4"/>
      <c r="F581" s="5"/>
      <c r="G581" s="35"/>
      <c r="H581" s="34"/>
    </row>
    <row r="582" spans="1:8">
      <c r="A582" s="2"/>
      <c r="B582" s="3"/>
      <c r="C582" s="4"/>
      <c r="D582" s="4"/>
      <c r="E582" s="4"/>
      <c r="F582" s="5"/>
      <c r="G582" s="35"/>
      <c r="H582" s="34"/>
    </row>
    <row r="583" spans="1:8">
      <c r="A583" s="2"/>
      <c r="B583" s="6"/>
      <c r="C583" s="4"/>
      <c r="D583" s="4"/>
      <c r="E583" s="4"/>
      <c r="F583" s="7"/>
      <c r="G583" s="35"/>
      <c r="H583" s="34"/>
    </row>
    <row r="584" spans="1:8">
      <c r="A584" s="2"/>
      <c r="B584" s="6"/>
      <c r="C584" s="4"/>
      <c r="D584" s="4"/>
      <c r="E584" s="4"/>
      <c r="F584" s="7"/>
      <c r="G584" s="35"/>
      <c r="H584" s="34"/>
    </row>
    <row r="585" spans="1:8">
      <c r="A585" s="2"/>
      <c r="B585" s="6"/>
      <c r="C585" s="4"/>
      <c r="D585" s="4"/>
      <c r="E585" s="4"/>
      <c r="F585" s="7"/>
      <c r="G585" s="35"/>
      <c r="H585" s="34"/>
    </row>
    <row r="586" spans="1:8">
      <c r="A586" s="2"/>
      <c r="B586" s="6"/>
      <c r="C586" s="4"/>
      <c r="D586" s="4"/>
      <c r="E586" s="4"/>
      <c r="F586" s="7"/>
      <c r="G586" s="35"/>
      <c r="H586" s="34"/>
    </row>
    <row r="587" spans="1:8">
      <c r="A587" s="2"/>
      <c r="B587" s="6"/>
      <c r="C587" s="4"/>
      <c r="D587" s="4"/>
      <c r="E587" s="4"/>
      <c r="F587" s="7"/>
      <c r="G587" s="35"/>
      <c r="H587" s="34"/>
    </row>
    <row r="588" spans="1:8">
      <c r="A588" s="2"/>
      <c r="B588" s="6"/>
      <c r="C588" s="4"/>
      <c r="D588" s="4"/>
      <c r="E588" s="4"/>
      <c r="F588" s="7"/>
      <c r="G588" s="35"/>
      <c r="H588" s="34"/>
    </row>
    <row r="589" spans="1:8">
      <c r="A589" s="2"/>
      <c r="B589" s="3"/>
      <c r="C589" s="4"/>
      <c r="D589" s="4"/>
      <c r="E589" s="4"/>
      <c r="F589" s="5"/>
      <c r="G589" s="35"/>
      <c r="H589" s="34"/>
    </row>
    <row r="590" spans="1:8">
      <c r="A590" s="2"/>
      <c r="B590" s="3"/>
      <c r="C590" s="4"/>
      <c r="D590" s="4"/>
      <c r="E590" s="4"/>
      <c r="F590" s="5"/>
      <c r="G590" s="35"/>
      <c r="H590" s="34"/>
    </row>
    <row r="591" spans="1:8">
      <c r="A591" s="2"/>
      <c r="B591" s="3"/>
      <c r="C591" s="4"/>
      <c r="D591" s="4"/>
      <c r="E591" s="4"/>
      <c r="F591" s="5"/>
      <c r="G591" s="35"/>
      <c r="H591" s="34"/>
    </row>
    <row r="592" spans="1:8">
      <c r="A592" s="2"/>
      <c r="B592" s="6"/>
      <c r="C592" s="4"/>
      <c r="D592" s="4"/>
      <c r="E592" s="4"/>
      <c r="F592" s="7"/>
      <c r="G592" s="35"/>
      <c r="H592" s="34"/>
    </row>
    <row r="593" spans="1:8">
      <c r="A593" s="2"/>
      <c r="B593" s="3"/>
      <c r="C593" s="4"/>
      <c r="D593" s="4"/>
      <c r="E593" s="4"/>
      <c r="F593" s="5"/>
      <c r="G593" s="35"/>
      <c r="H593" s="34"/>
    </row>
    <row r="594" spans="1:8">
      <c r="A594" s="2"/>
      <c r="B594" s="6"/>
      <c r="C594" s="4"/>
      <c r="D594" s="4"/>
      <c r="E594" s="4"/>
      <c r="F594" s="7"/>
      <c r="G594" s="35"/>
      <c r="H594" s="34"/>
    </row>
    <row r="595" spans="1:8">
      <c r="A595" s="2"/>
      <c r="B595" s="3"/>
      <c r="C595" s="4"/>
      <c r="D595" s="4"/>
      <c r="E595" s="4"/>
      <c r="F595" s="5"/>
      <c r="G595" s="35"/>
      <c r="H595" s="34"/>
    </row>
    <row r="596" spans="1:8">
      <c r="A596" s="2"/>
      <c r="B596" s="6"/>
      <c r="C596" s="4"/>
      <c r="D596" s="4"/>
      <c r="E596" s="4"/>
      <c r="F596" s="7"/>
      <c r="G596" s="35"/>
      <c r="H596" s="34"/>
    </row>
    <row r="597" spans="1:8">
      <c r="A597" s="2"/>
      <c r="B597" s="3"/>
      <c r="C597" s="4"/>
      <c r="D597" s="4"/>
      <c r="E597" s="4"/>
      <c r="F597" s="5"/>
      <c r="G597" s="35"/>
      <c r="H597" s="34"/>
    </row>
    <row r="598" spans="1:8">
      <c r="A598" s="2"/>
      <c r="B598" s="3"/>
      <c r="C598" s="4"/>
      <c r="D598" s="4"/>
      <c r="E598" s="4"/>
      <c r="F598" s="5"/>
      <c r="G598" s="35"/>
      <c r="H598" s="34"/>
    </row>
    <row r="599" spans="1:8">
      <c r="A599" s="2"/>
      <c r="B599" s="6"/>
      <c r="C599" s="4"/>
      <c r="D599" s="4"/>
      <c r="E599" s="4"/>
      <c r="F599" s="7"/>
      <c r="G599" s="35"/>
      <c r="H599" s="34"/>
    </row>
    <row r="600" spans="1:8">
      <c r="A600" s="2"/>
      <c r="B600" s="6"/>
      <c r="C600" s="4"/>
      <c r="D600" s="4"/>
      <c r="E600" s="4"/>
      <c r="F600" s="7"/>
      <c r="G600" s="35"/>
      <c r="H600" s="34"/>
    </row>
    <row r="601" spans="1:8">
      <c r="A601" s="2"/>
      <c r="B601" s="3"/>
      <c r="C601" s="4"/>
      <c r="D601" s="4"/>
      <c r="E601" s="4"/>
      <c r="F601" s="5"/>
      <c r="G601" s="35"/>
      <c r="H601" s="34"/>
    </row>
    <row r="602" spans="1:8">
      <c r="A602" s="2"/>
      <c r="B602" s="6"/>
      <c r="C602" s="4"/>
      <c r="D602" s="4"/>
      <c r="E602" s="4"/>
      <c r="F602" s="7"/>
      <c r="G602" s="35"/>
      <c r="H602" s="34"/>
    </row>
    <row r="603" spans="1:8">
      <c r="A603" s="2"/>
      <c r="B603" s="3"/>
      <c r="C603" s="4"/>
      <c r="D603" s="4"/>
      <c r="E603" s="4"/>
      <c r="F603" s="5"/>
      <c r="G603" s="35"/>
      <c r="H603" s="34"/>
    </row>
    <row r="604" spans="1:8">
      <c r="A604" s="2"/>
      <c r="B604" s="6"/>
      <c r="C604" s="4"/>
      <c r="D604" s="4"/>
      <c r="E604" s="4"/>
      <c r="F604" s="7"/>
      <c r="G604" s="35"/>
      <c r="H604" s="34"/>
    </row>
    <row r="605" spans="1:8">
      <c r="A605" s="2"/>
      <c r="B605" s="6"/>
      <c r="C605" s="4"/>
      <c r="D605" s="4"/>
      <c r="E605" s="4"/>
      <c r="F605" s="7"/>
      <c r="G605" s="35"/>
      <c r="H605" s="34"/>
    </row>
    <row r="606" spans="1:8">
      <c r="A606" s="2"/>
      <c r="B606" s="6"/>
      <c r="C606" s="4"/>
      <c r="D606" s="4"/>
      <c r="E606" s="4"/>
      <c r="F606" s="7"/>
      <c r="G606" s="35"/>
      <c r="H606" s="34"/>
    </row>
    <row r="607" spans="1:8">
      <c r="A607" s="2"/>
      <c r="B607" s="6"/>
      <c r="C607" s="4"/>
      <c r="D607" s="4"/>
      <c r="E607" s="4"/>
      <c r="F607" s="7"/>
      <c r="G607" s="35"/>
      <c r="H607" s="34"/>
    </row>
    <row r="608" spans="1:8">
      <c r="A608" s="2"/>
      <c r="B608" s="3"/>
      <c r="C608" s="4"/>
      <c r="D608" s="4"/>
      <c r="E608" s="4"/>
      <c r="F608" s="5"/>
      <c r="G608" s="35"/>
      <c r="H608" s="34"/>
    </row>
    <row r="609" spans="1:8">
      <c r="A609" s="2"/>
      <c r="B609" s="6"/>
      <c r="C609" s="4"/>
      <c r="D609" s="4"/>
      <c r="E609" s="4"/>
      <c r="F609" s="7"/>
      <c r="G609" s="35"/>
      <c r="H609" s="34"/>
    </row>
    <row r="610" spans="1:8">
      <c r="A610" s="2"/>
      <c r="B610" s="3"/>
      <c r="C610" s="4"/>
      <c r="D610" s="4"/>
      <c r="E610" s="4"/>
      <c r="F610" s="5"/>
      <c r="G610" s="35"/>
      <c r="H610" s="34"/>
    </row>
    <row r="611" spans="1:8">
      <c r="A611" s="2"/>
      <c r="B611" s="6"/>
      <c r="C611" s="4"/>
      <c r="D611" s="4"/>
      <c r="E611" s="4"/>
      <c r="F611" s="7"/>
      <c r="G611" s="35"/>
      <c r="H611" s="34"/>
    </row>
    <row r="612" spans="1:8">
      <c r="A612" s="2"/>
      <c r="B612" s="6"/>
      <c r="C612" s="4"/>
      <c r="D612" s="4"/>
      <c r="E612" s="4"/>
      <c r="F612" s="7"/>
      <c r="G612" s="35"/>
      <c r="H612" s="34"/>
    </row>
    <row r="613" spans="1:8">
      <c r="A613" s="2"/>
      <c r="B613" s="3"/>
      <c r="C613" s="4"/>
      <c r="D613" s="4"/>
      <c r="E613" s="4"/>
      <c r="F613" s="5"/>
      <c r="G613" s="35"/>
      <c r="H613" s="34"/>
    </row>
    <row r="614" spans="1:8">
      <c r="A614" s="2"/>
      <c r="B614" s="6"/>
      <c r="C614" s="4"/>
      <c r="D614" s="4"/>
      <c r="E614" s="4"/>
      <c r="F614" s="7"/>
      <c r="G614" s="35"/>
      <c r="H614" s="34"/>
    </row>
    <row r="615" spans="1:8">
      <c r="A615" s="2"/>
      <c r="B615" s="3"/>
      <c r="C615" s="4"/>
      <c r="D615" s="4"/>
      <c r="E615" s="4"/>
      <c r="F615" s="5"/>
      <c r="G615" s="35"/>
      <c r="H615" s="34"/>
    </row>
    <row r="616" spans="1:8">
      <c r="A616" s="2"/>
      <c r="B616" s="6"/>
      <c r="C616" s="4"/>
      <c r="D616" s="4"/>
      <c r="E616" s="4"/>
      <c r="F616" s="7"/>
      <c r="G616" s="35"/>
      <c r="H616" s="34"/>
    </row>
    <row r="617" spans="1:8">
      <c r="A617" s="2"/>
      <c r="B617" s="6"/>
      <c r="C617" s="4"/>
      <c r="D617" s="4"/>
      <c r="E617" s="4"/>
      <c r="F617" s="7"/>
      <c r="G617" s="35"/>
      <c r="H617" s="34"/>
    </row>
    <row r="618" spans="1:8">
      <c r="A618" s="2"/>
      <c r="B618" s="3"/>
      <c r="C618" s="4"/>
      <c r="D618" s="4"/>
      <c r="E618" s="4"/>
      <c r="F618" s="5"/>
      <c r="G618" s="35"/>
      <c r="H618" s="34"/>
    </row>
    <row r="619" spans="1:8">
      <c r="A619" s="2"/>
      <c r="B619" s="6"/>
      <c r="C619" s="4"/>
      <c r="D619" s="4"/>
      <c r="E619" s="4"/>
      <c r="F619" s="7"/>
      <c r="G619" s="35"/>
      <c r="H619" s="34"/>
    </row>
    <row r="620" spans="1:8">
      <c r="A620" s="2"/>
      <c r="B620" s="3"/>
      <c r="C620" s="4"/>
      <c r="D620" s="4"/>
      <c r="E620" s="4"/>
      <c r="F620" s="5"/>
      <c r="G620" s="35"/>
      <c r="H620" s="34"/>
    </row>
    <row r="621" spans="1:8">
      <c r="A621" s="2"/>
      <c r="B621" s="3"/>
      <c r="C621" s="4"/>
      <c r="D621" s="4"/>
      <c r="E621" s="4"/>
      <c r="F621" s="5"/>
      <c r="G621" s="35"/>
      <c r="H621" s="34"/>
    </row>
    <row r="622" spans="1:8">
      <c r="A622" s="2"/>
      <c r="B622" s="3"/>
      <c r="C622" s="4"/>
      <c r="D622" s="4"/>
      <c r="E622" s="4"/>
      <c r="F622" s="5"/>
      <c r="G622" s="35"/>
      <c r="H622" s="34"/>
    </row>
    <row r="623" spans="1:8">
      <c r="A623" s="2"/>
      <c r="B623" s="6"/>
      <c r="C623" s="4"/>
      <c r="D623" s="4"/>
      <c r="E623" s="4"/>
      <c r="F623" s="7"/>
      <c r="G623" s="35"/>
      <c r="H623" s="34"/>
    </row>
    <row r="624" spans="1:8">
      <c r="A624" s="2"/>
      <c r="B624" s="6"/>
      <c r="C624" s="4"/>
      <c r="D624" s="4"/>
      <c r="E624" s="4"/>
      <c r="F624" s="7"/>
      <c r="G624" s="35"/>
      <c r="H624" s="34"/>
    </row>
    <row r="625" spans="1:8">
      <c r="A625" s="2"/>
      <c r="B625" s="3"/>
      <c r="C625" s="4"/>
      <c r="D625" s="4"/>
      <c r="E625" s="4"/>
      <c r="F625" s="5"/>
      <c r="G625" s="35"/>
      <c r="H625" s="34"/>
    </row>
    <row r="626" spans="1:8">
      <c r="A626" s="2"/>
      <c r="B626" s="6"/>
      <c r="C626" s="4"/>
      <c r="D626" s="4"/>
      <c r="E626" s="4"/>
      <c r="F626" s="7"/>
      <c r="G626" s="35"/>
      <c r="H626" s="34"/>
    </row>
    <row r="627" spans="1:8">
      <c r="A627" s="2"/>
      <c r="B627" s="6"/>
      <c r="C627" s="4"/>
      <c r="D627" s="4"/>
      <c r="E627" s="4"/>
      <c r="F627" s="7"/>
      <c r="G627" s="35"/>
      <c r="H627" s="34"/>
    </row>
    <row r="628" spans="1:8">
      <c r="A628" s="2"/>
      <c r="B628" s="3"/>
      <c r="C628" s="4"/>
      <c r="D628" s="4"/>
      <c r="E628" s="4"/>
      <c r="F628" s="5"/>
      <c r="G628" s="35"/>
      <c r="H628" s="34"/>
    </row>
    <row r="629" spans="1:8">
      <c r="A629" s="2"/>
      <c r="B629" s="3"/>
      <c r="C629" s="4"/>
      <c r="D629" s="4"/>
      <c r="E629" s="4"/>
      <c r="F629" s="5"/>
      <c r="G629" s="35"/>
      <c r="H629" s="34"/>
    </row>
    <row r="630" spans="1:8">
      <c r="A630" s="2"/>
      <c r="B630" s="6"/>
      <c r="C630" s="4"/>
      <c r="D630" s="4"/>
      <c r="E630" s="4"/>
      <c r="F630" s="7"/>
      <c r="G630" s="35"/>
      <c r="H630" s="34"/>
    </row>
    <row r="631" spans="1:8">
      <c r="A631" s="2"/>
      <c r="B631" s="3"/>
      <c r="C631" s="4"/>
      <c r="D631" s="4"/>
      <c r="E631" s="4"/>
      <c r="F631" s="5"/>
      <c r="G631" s="35"/>
      <c r="H631" s="34"/>
    </row>
    <row r="632" spans="1:8">
      <c r="A632" s="2"/>
      <c r="B632" s="6"/>
      <c r="C632" s="4"/>
      <c r="D632" s="4"/>
      <c r="E632" s="4"/>
      <c r="F632" s="7"/>
      <c r="G632" s="35"/>
      <c r="H632" s="34"/>
    </row>
    <row r="633" spans="1:8">
      <c r="A633" s="2"/>
      <c r="B633" s="6"/>
      <c r="C633" s="4"/>
      <c r="D633" s="4"/>
      <c r="E633" s="4"/>
      <c r="F633" s="7"/>
      <c r="G633" s="35"/>
      <c r="H633" s="34"/>
    </row>
    <row r="634" spans="1:8">
      <c r="A634" s="2"/>
      <c r="B634" s="6"/>
      <c r="C634" s="4"/>
      <c r="D634" s="4"/>
      <c r="E634" s="4"/>
      <c r="F634" s="7"/>
      <c r="G634" s="35"/>
      <c r="H634" s="34"/>
    </row>
    <row r="635" spans="1:8">
      <c r="A635" s="2"/>
      <c r="B635" s="3"/>
      <c r="C635" s="4"/>
      <c r="D635" s="4"/>
      <c r="E635" s="4"/>
      <c r="F635" s="5"/>
      <c r="G635" s="35"/>
      <c r="H635" s="34"/>
    </row>
    <row r="636" spans="1:8">
      <c r="A636" s="2"/>
      <c r="B636" s="3"/>
      <c r="C636" s="4"/>
      <c r="D636" s="4"/>
      <c r="E636" s="4"/>
      <c r="F636" s="5"/>
      <c r="G636" s="35"/>
      <c r="H636" s="34"/>
    </row>
    <row r="637" spans="1:8">
      <c r="A637" s="2"/>
      <c r="B637" s="6"/>
      <c r="C637" s="4"/>
      <c r="D637" s="4"/>
      <c r="E637" s="4"/>
      <c r="F637" s="7"/>
      <c r="G637" s="35"/>
      <c r="H637" s="34"/>
    </row>
    <row r="638" spans="1:8">
      <c r="A638" s="2"/>
      <c r="B638" s="6"/>
      <c r="C638" s="4"/>
      <c r="D638" s="4"/>
      <c r="E638" s="4"/>
      <c r="F638" s="7"/>
      <c r="G638" s="35"/>
      <c r="H638" s="34"/>
    </row>
    <row r="639" spans="1:8">
      <c r="A639" s="2"/>
      <c r="B639" s="3"/>
      <c r="C639" s="4"/>
      <c r="D639" s="4"/>
      <c r="E639" s="4"/>
      <c r="F639" s="5"/>
      <c r="G639" s="35"/>
      <c r="H639" s="34"/>
    </row>
    <row r="640" spans="1:8">
      <c r="A640" s="2"/>
      <c r="B640" s="3"/>
      <c r="C640" s="4"/>
      <c r="D640" s="4"/>
      <c r="E640" s="4"/>
      <c r="F640" s="5"/>
      <c r="G640" s="35"/>
      <c r="H640" s="34"/>
    </row>
    <row r="641" spans="1:8">
      <c r="A641" s="2"/>
      <c r="B641" s="6"/>
      <c r="C641" s="4"/>
      <c r="D641" s="4"/>
      <c r="E641" s="4"/>
      <c r="F641" s="7"/>
      <c r="G641" s="35"/>
      <c r="H641" s="34"/>
    </row>
    <row r="642" spans="1:8">
      <c r="A642" s="2"/>
      <c r="B642" s="3"/>
      <c r="C642" s="4"/>
      <c r="D642" s="4"/>
      <c r="E642" s="4"/>
      <c r="F642" s="5"/>
      <c r="G642" s="35"/>
      <c r="H642" s="34"/>
    </row>
    <row r="643" spans="1:8">
      <c r="A643" s="2"/>
      <c r="B643" s="3"/>
      <c r="C643" s="4"/>
      <c r="D643" s="4"/>
      <c r="E643" s="4"/>
      <c r="F643" s="5"/>
      <c r="G643" s="35"/>
      <c r="H643" s="34"/>
    </row>
    <row r="644" spans="1:8">
      <c r="A644" s="2"/>
      <c r="B644" s="6"/>
      <c r="C644" s="4"/>
      <c r="D644" s="4"/>
      <c r="E644" s="4"/>
      <c r="F644" s="7"/>
      <c r="G644" s="35"/>
      <c r="H644" s="34"/>
    </row>
    <row r="645" spans="1:8">
      <c r="A645" s="2"/>
      <c r="B645" s="3"/>
      <c r="C645" s="4"/>
      <c r="D645" s="4"/>
      <c r="E645" s="4"/>
      <c r="F645" s="5"/>
      <c r="G645" s="35"/>
      <c r="H645" s="34"/>
    </row>
    <row r="646" spans="1:8">
      <c r="A646" s="2"/>
      <c r="B646" s="3"/>
      <c r="C646" s="4"/>
      <c r="D646" s="4"/>
      <c r="E646" s="4"/>
      <c r="F646" s="5"/>
      <c r="G646" s="35"/>
      <c r="H646" s="34"/>
    </row>
    <row r="647" spans="1:8">
      <c r="A647" s="2"/>
      <c r="B647" s="3"/>
      <c r="C647" s="4"/>
      <c r="D647" s="4"/>
      <c r="E647" s="4"/>
      <c r="F647" s="5"/>
      <c r="G647" s="35"/>
      <c r="H647" s="34"/>
    </row>
    <row r="648" spans="1:8">
      <c r="A648" s="2"/>
      <c r="B648" s="3"/>
      <c r="C648" s="4"/>
      <c r="D648" s="4"/>
      <c r="E648" s="4"/>
      <c r="F648" s="5"/>
      <c r="G648" s="35"/>
      <c r="H648" s="34"/>
    </row>
    <row r="649" spans="1:8">
      <c r="A649" s="2"/>
      <c r="B649" s="6"/>
      <c r="C649" s="4"/>
      <c r="D649" s="4"/>
      <c r="E649" s="4"/>
      <c r="F649" s="7"/>
      <c r="G649" s="35"/>
      <c r="H649" s="34"/>
    </row>
    <row r="650" spans="1:8">
      <c r="A650" s="2"/>
      <c r="B650" s="6"/>
      <c r="C650" s="4"/>
      <c r="D650" s="4"/>
      <c r="E650" s="4"/>
      <c r="F650" s="7"/>
      <c r="G650" s="35"/>
      <c r="H650" s="34"/>
    </row>
    <row r="651" spans="1:8">
      <c r="A651" s="2"/>
      <c r="B651" s="3"/>
      <c r="C651" s="4"/>
      <c r="D651" s="4"/>
      <c r="E651" s="4"/>
      <c r="F651" s="5"/>
      <c r="G651" s="35"/>
      <c r="H651" s="34"/>
    </row>
    <row r="652" spans="1:8">
      <c r="A652" s="2"/>
      <c r="B652" s="6"/>
      <c r="C652" s="4"/>
      <c r="D652" s="4"/>
      <c r="E652" s="4"/>
      <c r="F652" s="7"/>
      <c r="G652" s="35"/>
      <c r="H652" s="34"/>
    </row>
    <row r="653" spans="1:8">
      <c r="A653" s="2"/>
      <c r="B653" s="6"/>
      <c r="C653" s="4"/>
      <c r="D653" s="4"/>
      <c r="E653" s="4"/>
      <c r="F653" s="7"/>
      <c r="G653" s="35"/>
      <c r="H653" s="34"/>
    </row>
    <row r="654" spans="1:8">
      <c r="A654" s="2"/>
      <c r="B654" s="3"/>
      <c r="C654" s="4"/>
      <c r="D654" s="4"/>
      <c r="E654" s="4"/>
      <c r="F654" s="5"/>
      <c r="G654" s="35"/>
      <c r="H654" s="34"/>
    </row>
    <row r="655" spans="1:8">
      <c r="A655" s="2"/>
      <c r="B655" s="3"/>
      <c r="C655" s="4"/>
      <c r="D655" s="4"/>
      <c r="E655" s="4"/>
      <c r="F655" s="5"/>
      <c r="G655" s="35"/>
      <c r="H655" s="34"/>
    </row>
    <row r="656" spans="1:8">
      <c r="A656" s="2"/>
      <c r="B656" s="6"/>
      <c r="C656" s="4"/>
      <c r="D656" s="4"/>
      <c r="E656" s="4"/>
      <c r="F656" s="7"/>
      <c r="G656" s="35"/>
      <c r="H656" s="34"/>
    </row>
    <row r="657" spans="1:8">
      <c r="A657" s="2"/>
      <c r="B657" s="6"/>
      <c r="C657" s="4"/>
      <c r="D657" s="4"/>
      <c r="E657" s="4"/>
      <c r="F657" s="7"/>
      <c r="G657" s="35"/>
      <c r="H657" s="34"/>
    </row>
    <row r="658" spans="1:8">
      <c r="A658" s="2"/>
      <c r="B658" s="3"/>
      <c r="C658" s="4"/>
      <c r="D658" s="4"/>
      <c r="E658" s="4"/>
      <c r="F658" s="5"/>
      <c r="G658" s="35"/>
      <c r="H658" s="34"/>
    </row>
    <row r="659" spans="1:8">
      <c r="A659" s="2"/>
      <c r="B659" s="6"/>
      <c r="C659" s="4"/>
      <c r="D659" s="4"/>
      <c r="E659" s="4"/>
      <c r="F659" s="7"/>
      <c r="G659" s="35"/>
      <c r="H659" s="34"/>
    </row>
    <row r="660" spans="1:8">
      <c r="A660" s="2"/>
      <c r="B660" s="6"/>
      <c r="C660" s="4"/>
      <c r="D660" s="4"/>
      <c r="E660" s="4"/>
      <c r="F660" s="7"/>
      <c r="G660" s="35"/>
      <c r="H660" s="34"/>
    </row>
    <row r="661" spans="1:8">
      <c r="A661" s="2"/>
      <c r="B661" s="6"/>
      <c r="C661" s="4"/>
      <c r="D661" s="4"/>
      <c r="E661" s="4"/>
      <c r="F661" s="7"/>
      <c r="G661" s="35"/>
      <c r="H661" s="34"/>
    </row>
    <row r="662" spans="1:8">
      <c r="A662" s="2"/>
      <c r="B662" s="6"/>
      <c r="C662" s="4"/>
      <c r="D662" s="4"/>
      <c r="E662" s="4"/>
      <c r="F662" s="7"/>
      <c r="G662" s="35"/>
      <c r="H662" s="34"/>
    </row>
    <row r="663" spans="1:8">
      <c r="A663" s="2"/>
      <c r="B663" s="6"/>
      <c r="C663" s="4"/>
      <c r="D663" s="4"/>
      <c r="E663" s="4"/>
      <c r="F663" s="7"/>
      <c r="G663" s="35"/>
      <c r="H663" s="34"/>
    </row>
    <row r="664" spans="1:8">
      <c r="A664" s="2"/>
      <c r="B664" s="3"/>
      <c r="C664" s="4"/>
      <c r="D664" s="4"/>
      <c r="E664" s="4"/>
      <c r="F664" s="5"/>
      <c r="G664" s="35"/>
      <c r="H664" s="34"/>
    </row>
    <row r="665" spans="1:8">
      <c r="A665" s="2"/>
      <c r="B665" s="6"/>
      <c r="C665" s="4"/>
      <c r="D665" s="4"/>
      <c r="E665" s="4"/>
      <c r="F665" s="7"/>
      <c r="G665" s="35"/>
      <c r="H665" s="34"/>
    </row>
    <row r="666" spans="1:8">
      <c r="A666" s="2"/>
      <c r="B666" s="6"/>
      <c r="C666" s="4"/>
      <c r="D666" s="4"/>
      <c r="E666" s="4"/>
      <c r="F666" s="7"/>
      <c r="G666" s="35"/>
      <c r="H666" s="34"/>
    </row>
    <row r="667" spans="1:8">
      <c r="A667" s="2"/>
      <c r="B667" s="6"/>
      <c r="C667" s="4"/>
      <c r="D667" s="4"/>
      <c r="E667" s="4"/>
      <c r="F667" s="7"/>
      <c r="G667" s="35"/>
      <c r="H667" s="34"/>
    </row>
    <row r="668" spans="1:8">
      <c r="A668" s="2"/>
      <c r="B668" s="6"/>
      <c r="C668" s="4"/>
      <c r="D668" s="4"/>
      <c r="E668" s="4"/>
      <c r="F668" s="7"/>
      <c r="G668" s="35"/>
      <c r="H668" s="34"/>
    </row>
    <row r="669" spans="1:8">
      <c r="A669" s="2"/>
      <c r="B669" s="6"/>
      <c r="C669" s="4"/>
      <c r="D669" s="4"/>
      <c r="E669" s="4"/>
      <c r="F669" s="7"/>
      <c r="G669" s="35"/>
      <c r="H669" s="34"/>
    </row>
    <row r="670" spans="1:8">
      <c r="A670" s="2"/>
      <c r="B670" s="6"/>
      <c r="C670" s="4"/>
      <c r="D670" s="4"/>
      <c r="E670" s="4"/>
      <c r="F670" s="7"/>
      <c r="G670" s="35"/>
      <c r="H670" s="34"/>
    </row>
    <row r="671" spans="1:8">
      <c r="A671" s="2"/>
      <c r="B671" s="3"/>
      <c r="C671" s="4"/>
      <c r="D671" s="4"/>
      <c r="E671" s="4"/>
      <c r="F671" s="5"/>
      <c r="G671" s="35"/>
      <c r="H671" s="34"/>
    </row>
    <row r="672" spans="1:8">
      <c r="A672" s="2"/>
      <c r="B672" s="3"/>
      <c r="C672" s="4"/>
      <c r="D672" s="4"/>
      <c r="E672" s="4"/>
      <c r="F672" s="5"/>
      <c r="G672" s="35"/>
      <c r="H672" s="34"/>
    </row>
    <row r="673" spans="1:8">
      <c r="A673" s="2"/>
      <c r="B673" s="6"/>
      <c r="C673" s="4"/>
      <c r="D673" s="4"/>
      <c r="E673" s="4"/>
      <c r="F673" s="7"/>
      <c r="G673" s="35"/>
      <c r="H673" s="34"/>
    </row>
    <row r="674" spans="1:8">
      <c r="A674" s="2"/>
      <c r="B674" s="3"/>
      <c r="C674" s="4"/>
      <c r="D674" s="4"/>
      <c r="E674" s="4"/>
      <c r="F674" s="5"/>
      <c r="G674" s="35"/>
      <c r="H674" s="34"/>
    </row>
    <row r="675" spans="1:8">
      <c r="A675" s="2"/>
      <c r="B675" s="3"/>
      <c r="C675" s="4"/>
      <c r="D675" s="4"/>
      <c r="E675" s="4"/>
      <c r="F675" s="5"/>
      <c r="G675" s="35"/>
      <c r="H675" s="34"/>
    </row>
    <row r="676" spans="1:8">
      <c r="A676" s="2"/>
      <c r="B676" s="3"/>
      <c r="C676" s="4"/>
      <c r="D676" s="4"/>
      <c r="E676" s="4"/>
      <c r="F676" s="5"/>
      <c r="G676" s="35"/>
      <c r="H676" s="34"/>
    </row>
    <row r="677" spans="1:8">
      <c r="A677" s="2"/>
      <c r="B677" s="6"/>
      <c r="C677" s="4"/>
      <c r="D677" s="4"/>
      <c r="E677" s="4"/>
      <c r="F677" s="7"/>
      <c r="G677" s="35"/>
      <c r="H677" s="34"/>
    </row>
    <row r="678" spans="1:8">
      <c r="A678" s="2"/>
      <c r="B678" s="6"/>
      <c r="C678" s="4"/>
      <c r="D678" s="4"/>
      <c r="E678" s="4"/>
      <c r="F678" s="7"/>
      <c r="G678" s="35"/>
      <c r="H678" s="34"/>
    </row>
    <row r="679" spans="1:8">
      <c r="A679" s="2"/>
      <c r="B679" s="3"/>
      <c r="C679" s="4"/>
      <c r="D679" s="4"/>
      <c r="E679" s="4"/>
      <c r="F679" s="5"/>
      <c r="G679" s="35"/>
      <c r="H679" s="34"/>
    </row>
    <row r="680" spans="1:8">
      <c r="A680" s="2"/>
      <c r="B680" s="3"/>
      <c r="C680" s="4"/>
      <c r="D680" s="4"/>
      <c r="E680" s="4"/>
      <c r="F680" s="5"/>
      <c r="G680" s="35"/>
      <c r="H680" s="34"/>
    </row>
    <row r="681" spans="1:8">
      <c r="A681" s="2"/>
      <c r="B681" s="6"/>
      <c r="C681" s="4"/>
      <c r="D681" s="4"/>
      <c r="E681" s="4"/>
      <c r="F681" s="7"/>
      <c r="G681" s="35"/>
      <c r="H681" s="34"/>
    </row>
    <row r="682" spans="1:8">
      <c r="A682" s="2"/>
      <c r="B682" s="3"/>
      <c r="C682" s="4"/>
      <c r="D682" s="4"/>
      <c r="E682" s="4"/>
      <c r="F682" s="5"/>
      <c r="G682" s="35"/>
      <c r="H682" s="34"/>
    </row>
    <row r="683" spans="1:8">
      <c r="A683" s="2"/>
      <c r="B683" s="6"/>
      <c r="C683" s="4"/>
      <c r="D683" s="4"/>
      <c r="E683" s="4"/>
      <c r="F683" s="7"/>
      <c r="G683" s="35"/>
      <c r="H683" s="34"/>
    </row>
    <row r="684" spans="1:8">
      <c r="A684" s="2"/>
      <c r="B684" s="3"/>
      <c r="C684" s="4"/>
      <c r="D684" s="4"/>
      <c r="E684" s="4"/>
      <c r="F684" s="5"/>
      <c r="G684" s="35"/>
      <c r="H684" s="34"/>
    </row>
    <row r="685" spans="1:8">
      <c r="A685" s="2"/>
      <c r="B685" s="3"/>
      <c r="C685" s="4"/>
      <c r="D685" s="4"/>
      <c r="E685" s="4"/>
      <c r="F685" s="5"/>
      <c r="G685" s="35"/>
      <c r="H685" s="34"/>
    </row>
    <row r="686" spans="1:8">
      <c r="A686" s="2"/>
      <c r="B686" s="6"/>
      <c r="C686" s="4"/>
      <c r="D686" s="4"/>
      <c r="E686" s="4"/>
      <c r="F686" s="7"/>
      <c r="G686" s="35"/>
      <c r="H686" s="34"/>
    </row>
    <row r="687" spans="1:8">
      <c r="A687" s="2"/>
      <c r="B687" s="3"/>
      <c r="C687" s="4"/>
      <c r="D687" s="4"/>
      <c r="E687" s="4"/>
      <c r="F687" s="5"/>
      <c r="G687" s="35"/>
      <c r="H687" s="34"/>
    </row>
    <row r="688" spans="1:8">
      <c r="A688" s="2"/>
      <c r="B688" s="6"/>
      <c r="C688" s="4"/>
      <c r="D688" s="4"/>
      <c r="E688" s="4"/>
      <c r="F688" s="7"/>
      <c r="G688" s="35"/>
      <c r="H688" s="34"/>
    </row>
    <row r="689" spans="1:8">
      <c r="A689" s="2"/>
      <c r="B689" s="3"/>
      <c r="C689" s="4"/>
      <c r="D689" s="4"/>
      <c r="E689" s="4"/>
      <c r="F689" s="5"/>
      <c r="G689" s="35"/>
      <c r="H689" s="34"/>
    </row>
    <row r="690" spans="1:8">
      <c r="A690" s="2"/>
      <c r="B690" s="6"/>
      <c r="C690" s="4"/>
      <c r="D690" s="4"/>
      <c r="E690" s="4"/>
      <c r="F690" s="7"/>
      <c r="G690" s="35"/>
      <c r="H690" s="34"/>
    </row>
    <row r="691" spans="1:8">
      <c r="A691" s="2"/>
      <c r="B691" s="6"/>
      <c r="C691" s="4"/>
      <c r="D691" s="4"/>
      <c r="E691" s="4"/>
      <c r="F691" s="7"/>
      <c r="G691" s="35"/>
      <c r="H691" s="34"/>
    </row>
    <row r="692" spans="1:8">
      <c r="A692" s="2"/>
      <c r="B692" s="3"/>
      <c r="C692" s="4"/>
      <c r="D692" s="4"/>
      <c r="E692" s="4"/>
      <c r="F692" s="5"/>
      <c r="G692" s="35"/>
      <c r="H692" s="34"/>
    </row>
    <row r="693" spans="1:8">
      <c r="A693" s="2"/>
      <c r="B693" s="6"/>
      <c r="C693" s="4"/>
      <c r="D693" s="4"/>
      <c r="E693" s="4"/>
      <c r="F693" s="7"/>
      <c r="G693" s="35"/>
      <c r="H693" s="34"/>
    </row>
    <row r="694" spans="1:8">
      <c r="A694" s="2"/>
      <c r="B694" s="6"/>
      <c r="C694" s="4"/>
      <c r="D694" s="4"/>
      <c r="E694" s="4"/>
      <c r="F694" s="7"/>
      <c r="G694" s="35"/>
      <c r="H694" s="34"/>
    </row>
    <row r="695" spans="1:8">
      <c r="A695" s="2"/>
      <c r="B695" s="3"/>
      <c r="C695" s="4"/>
      <c r="D695" s="4"/>
      <c r="E695" s="4"/>
      <c r="F695" s="5"/>
      <c r="G695" s="35"/>
      <c r="H695" s="34"/>
    </row>
    <row r="696" spans="1:8">
      <c r="A696" s="2"/>
      <c r="B696" s="6"/>
      <c r="C696" s="4"/>
      <c r="D696" s="4"/>
      <c r="E696" s="4"/>
      <c r="F696" s="7"/>
      <c r="G696" s="35"/>
      <c r="H696" s="34"/>
    </row>
    <row r="697" spans="1:8">
      <c r="A697" s="2"/>
      <c r="B697" s="3"/>
      <c r="C697" s="4"/>
      <c r="D697" s="4"/>
      <c r="E697" s="4"/>
      <c r="F697" s="5"/>
      <c r="G697" s="35"/>
      <c r="H697" s="34"/>
    </row>
    <row r="698" spans="1:8">
      <c r="A698" s="2"/>
      <c r="B698" s="6"/>
      <c r="C698" s="4"/>
      <c r="D698" s="4"/>
      <c r="E698" s="4"/>
      <c r="F698" s="7"/>
      <c r="G698" s="35"/>
      <c r="H698" s="34"/>
    </row>
    <row r="699" spans="1:8">
      <c r="A699" s="2"/>
      <c r="B699" s="6"/>
      <c r="C699" s="4"/>
      <c r="D699" s="4"/>
      <c r="E699" s="4"/>
      <c r="F699" s="7"/>
      <c r="G699" s="35"/>
      <c r="H699" s="34"/>
    </row>
    <row r="700" spans="1:8">
      <c r="A700" s="2"/>
      <c r="B700" s="3"/>
      <c r="C700" s="4"/>
      <c r="D700" s="4"/>
      <c r="E700" s="4"/>
      <c r="F700" s="5"/>
      <c r="G700" s="35"/>
      <c r="H700" s="34"/>
    </row>
    <row r="701" spans="1:8">
      <c r="A701" s="2"/>
      <c r="B701" s="6"/>
      <c r="C701" s="4"/>
      <c r="D701" s="4"/>
      <c r="E701" s="4"/>
      <c r="F701" s="7"/>
      <c r="G701" s="35"/>
      <c r="H701" s="34"/>
    </row>
    <row r="702" spans="1:8">
      <c r="A702" s="2"/>
      <c r="B702" s="6"/>
      <c r="C702" s="4"/>
      <c r="D702" s="4"/>
      <c r="E702" s="4"/>
      <c r="F702" s="7"/>
      <c r="G702" s="35"/>
      <c r="H702" s="34"/>
    </row>
    <row r="703" spans="1:8">
      <c r="A703" s="2"/>
      <c r="B703" s="6"/>
      <c r="C703" s="4"/>
      <c r="D703" s="4"/>
      <c r="E703" s="4"/>
      <c r="F703" s="7"/>
      <c r="G703" s="35"/>
      <c r="H703" s="34"/>
    </row>
    <row r="704" spans="1:8">
      <c r="A704" s="2"/>
      <c r="B704" s="6"/>
      <c r="C704" s="4"/>
      <c r="D704" s="4"/>
      <c r="E704" s="4"/>
      <c r="F704" s="7"/>
      <c r="G704" s="35"/>
      <c r="H704" s="34"/>
    </row>
    <row r="705" spans="1:8">
      <c r="A705" s="2"/>
      <c r="B705" s="6"/>
      <c r="C705" s="4"/>
      <c r="D705" s="4"/>
      <c r="E705" s="4"/>
      <c r="F705" s="7"/>
      <c r="G705" s="35"/>
      <c r="H705" s="34"/>
    </row>
    <row r="706" spans="1:8">
      <c r="A706" s="2"/>
      <c r="B706" s="3"/>
      <c r="C706" s="4"/>
      <c r="D706" s="4"/>
      <c r="E706" s="4"/>
      <c r="F706" s="5"/>
      <c r="G706" s="35"/>
      <c r="H706" s="34"/>
    </row>
    <row r="707" spans="1:8">
      <c r="A707" s="2"/>
      <c r="B707" s="3"/>
      <c r="C707" s="4"/>
      <c r="D707" s="4"/>
      <c r="E707" s="4"/>
      <c r="F707" s="5"/>
      <c r="G707" s="35"/>
      <c r="H707" s="34"/>
    </row>
    <row r="708" spans="1:8">
      <c r="A708" s="2"/>
      <c r="B708" s="3"/>
      <c r="C708" s="4"/>
      <c r="D708" s="4"/>
      <c r="E708" s="4"/>
      <c r="F708" s="5"/>
      <c r="G708" s="35"/>
      <c r="H708" s="34"/>
    </row>
    <row r="709" spans="1:8">
      <c r="A709" s="2"/>
      <c r="B709" s="6"/>
      <c r="C709" s="4"/>
      <c r="D709" s="4"/>
      <c r="E709" s="4"/>
      <c r="F709" s="7"/>
      <c r="G709" s="35"/>
      <c r="H709" s="34"/>
    </row>
    <row r="710" spans="1:8">
      <c r="A710" s="2"/>
      <c r="B710" s="3"/>
      <c r="C710" s="4"/>
      <c r="D710" s="4"/>
      <c r="E710" s="4"/>
      <c r="F710" s="5"/>
      <c r="G710" s="35"/>
      <c r="H710" s="34"/>
    </row>
    <row r="711" spans="1:8">
      <c r="A711" s="2"/>
      <c r="B711" s="6"/>
      <c r="C711" s="4"/>
      <c r="D711" s="4"/>
      <c r="E711" s="4"/>
      <c r="F711" s="7"/>
      <c r="G711" s="35"/>
      <c r="H711" s="34"/>
    </row>
    <row r="712" spans="1:8">
      <c r="A712" s="2"/>
      <c r="B712" s="6"/>
      <c r="C712" s="4"/>
      <c r="D712" s="4"/>
      <c r="E712" s="4"/>
      <c r="F712" s="7"/>
      <c r="G712" s="35"/>
      <c r="H712" s="34"/>
    </row>
    <row r="713" spans="1:8">
      <c r="A713" s="2"/>
      <c r="B713" s="3"/>
      <c r="C713" s="4"/>
      <c r="D713" s="4"/>
      <c r="E713" s="4"/>
      <c r="F713" s="5"/>
      <c r="G713" s="35"/>
      <c r="H713" s="34"/>
    </row>
    <row r="714" spans="1:8">
      <c r="A714" s="2"/>
      <c r="B714" s="6"/>
      <c r="C714" s="4"/>
      <c r="D714" s="4"/>
      <c r="E714" s="4"/>
      <c r="F714" s="7"/>
      <c r="G714" s="35"/>
      <c r="H714" s="34"/>
    </row>
    <row r="715" spans="1:8">
      <c r="A715" s="2"/>
      <c r="B715" s="6"/>
      <c r="C715" s="4"/>
      <c r="D715" s="4"/>
      <c r="E715" s="4"/>
      <c r="F715" s="7"/>
      <c r="G715" s="35"/>
      <c r="H715" s="34"/>
    </row>
    <row r="716" spans="1:8">
      <c r="A716" s="2"/>
      <c r="B716" s="3"/>
      <c r="C716" s="4"/>
      <c r="D716" s="4"/>
      <c r="E716" s="4"/>
      <c r="F716" s="5"/>
      <c r="G716" s="35"/>
      <c r="H716" s="34"/>
    </row>
    <row r="717" spans="1:8">
      <c r="A717" s="2"/>
      <c r="B717" s="6"/>
      <c r="C717" s="4"/>
      <c r="D717" s="4"/>
      <c r="E717" s="4"/>
      <c r="F717" s="7"/>
      <c r="G717" s="35"/>
      <c r="H717" s="34"/>
    </row>
    <row r="718" spans="1:8">
      <c r="A718" s="2"/>
      <c r="B718" s="6"/>
      <c r="C718" s="4"/>
      <c r="D718" s="4"/>
      <c r="E718" s="4"/>
      <c r="F718" s="7"/>
      <c r="G718" s="35"/>
      <c r="H718" s="34"/>
    </row>
    <row r="719" spans="1:8">
      <c r="A719" s="2"/>
      <c r="B719" s="6"/>
      <c r="C719" s="4"/>
      <c r="D719" s="4"/>
      <c r="E719" s="4"/>
      <c r="F719" s="7"/>
      <c r="G719" s="35"/>
      <c r="H719" s="34"/>
    </row>
    <row r="720" spans="1:8">
      <c r="A720" s="2"/>
      <c r="B720" s="6"/>
      <c r="C720" s="4"/>
      <c r="D720" s="4"/>
      <c r="E720" s="4"/>
      <c r="F720" s="7"/>
      <c r="G720" s="35"/>
      <c r="H720" s="34"/>
    </row>
    <row r="721" spans="1:8">
      <c r="A721" s="2"/>
      <c r="B721" s="6"/>
      <c r="C721" s="4"/>
      <c r="D721" s="4"/>
      <c r="E721" s="4"/>
      <c r="F721" s="7"/>
      <c r="G721" s="35"/>
      <c r="H721" s="34"/>
    </row>
    <row r="722" spans="1:8">
      <c r="A722" s="2"/>
      <c r="B722" s="6"/>
      <c r="C722" s="4"/>
      <c r="D722" s="4"/>
      <c r="E722" s="4"/>
      <c r="F722" s="7"/>
      <c r="G722" s="35"/>
      <c r="H722" s="34"/>
    </row>
    <row r="723" spans="1:8">
      <c r="A723" s="2"/>
      <c r="B723" s="6"/>
      <c r="C723" s="4"/>
      <c r="D723" s="4"/>
      <c r="E723" s="4"/>
      <c r="F723" s="7"/>
      <c r="G723" s="35"/>
      <c r="H723" s="34"/>
    </row>
    <row r="724" spans="1:8">
      <c r="A724" s="2"/>
      <c r="B724" s="6"/>
      <c r="C724" s="4"/>
      <c r="D724" s="4"/>
      <c r="E724" s="4"/>
      <c r="F724" s="7"/>
      <c r="G724" s="35"/>
      <c r="H724" s="34"/>
    </row>
    <row r="725" spans="1:8">
      <c r="A725" s="2"/>
      <c r="B725" s="3"/>
      <c r="C725" s="4"/>
      <c r="D725" s="4"/>
      <c r="E725" s="4"/>
      <c r="F725" s="5"/>
      <c r="G725" s="35"/>
      <c r="H725" s="34"/>
    </row>
    <row r="726" spans="1:8">
      <c r="A726" s="2"/>
      <c r="B726" s="6"/>
      <c r="C726" s="4"/>
      <c r="D726" s="4"/>
      <c r="E726" s="4"/>
      <c r="F726" s="7"/>
      <c r="G726" s="35"/>
      <c r="H726" s="34"/>
    </row>
    <row r="727" spans="1:8">
      <c r="A727" s="2"/>
      <c r="B727" s="6"/>
      <c r="C727" s="4"/>
      <c r="D727" s="4"/>
      <c r="E727" s="4"/>
      <c r="F727" s="7"/>
      <c r="G727" s="35"/>
      <c r="H727" s="34"/>
    </row>
    <row r="728" spans="1:8">
      <c r="A728" s="2"/>
      <c r="B728" s="6"/>
      <c r="C728" s="4"/>
      <c r="D728" s="4"/>
      <c r="E728" s="4"/>
      <c r="F728" s="7"/>
      <c r="G728" s="35"/>
      <c r="H728" s="34"/>
    </row>
    <row r="729" spans="1:8">
      <c r="A729" s="2"/>
      <c r="B729" s="3"/>
      <c r="C729" s="4"/>
      <c r="D729" s="4"/>
      <c r="E729" s="4"/>
      <c r="F729" s="5"/>
      <c r="G729" s="35"/>
      <c r="H729" s="34"/>
    </row>
    <row r="730" spans="1:8">
      <c r="A730" s="2"/>
      <c r="B730" s="6"/>
      <c r="C730" s="4"/>
      <c r="D730" s="4"/>
      <c r="E730" s="4"/>
      <c r="F730" s="7"/>
      <c r="G730" s="35"/>
      <c r="H730" s="34"/>
    </row>
    <row r="731" spans="1:8">
      <c r="A731" s="2"/>
      <c r="B731" s="3"/>
      <c r="C731" s="4"/>
      <c r="D731" s="4"/>
      <c r="E731" s="4"/>
      <c r="F731" s="5"/>
      <c r="G731" s="35"/>
      <c r="H731" s="34"/>
    </row>
    <row r="732" spans="1:8">
      <c r="A732" s="2"/>
      <c r="B732" s="3"/>
      <c r="C732" s="4"/>
      <c r="D732" s="4"/>
      <c r="E732" s="4"/>
      <c r="F732" s="5"/>
      <c r="G732" s="35"/>
      <c r="H732" s="34"/>
    </row>
    <row r="733" spans="1:8">
      <c r="A733" s="2"/>
      <c r="B733" s="3"/>
      <c r="C733" s="4"/>
      <c r="D733" s="4"/>
      <c r="E733" s="4"/>
      <c r="F733" s="5"/>
      <c r="G733" s="35"/>
      <c r="H733" s="34"/>
    </row>
    <row r="734" spans="1:8">
      <c r="A734" s="2"/>
      <c r="B734" s="6"/>
      <c r="C734" s="4"/>
      <c r="D734" s="4"/>
      <c r="E734" s="4"/>
      <c r="F734" s="7"/>
      <c r="G734" s="35"/>
      <c r="H734" s="34"/>
    </row>
    <row r="735" spans="1:8">
      <c r="A735" s="2"/>
      <c r="B735" s="3"/>
      <c r="C735" s="4"/>
      <c r="D735" s="4"/>
      <c r="E735" s="4"/>
      <c r="F735" s="5"/>
      <c r="G735" s="35"/>
      <c r="H735" s="34"/>
    </row>
    <row r="736" spans="1:8">
      <c r="A736" s="2"/>
      <c r="B736" s="3"/>
      <c r="C736" s="4"/>
      <c r="D736" s="4"/>
      <c r="E736" s="4"/>
      <c r="F736" s="5"/>
      <c r="G736" s="35"/>
      <c r="H736" s="34"/>
    </row>
    <row r="737" spans="1:8">
      <c r="A737" s="2"/>
      <c r="B737" s="3"/>
      <c r="C737" s="4"/>
      <c r="D737" s="4"/>
      <c r="E737" s="4"/>
      <c r="F737" s="5"/>
      <c r="G737" s="35"/>
      <c r="H737" s="34"/>
    </row>
    <row r="738" spans="1:8">
      <c r="A738" s="2"/>
      <c r="B738" s="3"/>
      <c r="C738" s="4"/>
      <c r="D738" s="4"/>
      <c r="E738" s="4"/>
      <c r="F738" s="5"/>
      <c r="G738" s="35"/>
      <c r="H738" s="34"/>
    </row>
    <row r="739" spans="1:8">
      <c r="A739" s="2"/>
      <c r="B739" s="6"/>
      <c r="C739" s="4"/>
      <c r="D739" s="4"/>
      <c r="E739" s="4"/>
      <c r="F739" s="7"/>
      <c r="G739" s="35"/>
      <c r="H739" s="34"/>
    </row>
    <row r="740" spans="1:8">
      <c r="A740" s="2"/>
      <c r="B740" s="6"/>
      <c r="C740" s="4"/>
      <c r="D740" s="4"/>
      <c r="E740" s="4"/>
      <c r="F740" s="7"/>
      <c r="G740" s="35"/>
      <c r="H740" s="34"/>
    </row>
    <row r="741" spans="1:8">
      <c r="A741" s="2"/>
      <c r="B741" s="3"/>
      <c r="C741" s="4"/>
      <c r="D741" s="4"/>
      <c r="E741" s="4"/>
      <c r="F741" s="5"/>
      <c r="G741" s="35"/>
      <c r="H741" s="34"/>
    </row>
    <row r="742" spans="1:8">
      <c r="A742" s="2"/>
      <c r="B742" s="3"/>
      <c r="C742" s="4"/>
      <c r="D742" s="4"/>
      <c r="E742" s="4"/>
      <c r="F742" s="5"/>
      <c r="G742" s="35"/>
      <c r="H742" s="34"/>
    </row>
    <row r="743" spans="1:8">
      <c r="A743" s="2"/>
      <c r="B743" s="6"/>
      <c r="C743" s="4"/>
      <c r="D743" s="4"/>
      <c r="E743" s="4"/>
      <c r="F743" s="7"/>
      <c r="G743" s="35"/>
      <c r="H743" s="34"/>
    </row>
    <row r="744" spans="1:8">
      <c r="A744" s="2"/>
      <c r="B744" s="3"/>
      <c r="C744" s="4"/>
      <c r="D744" s="4"/>
      <c r="E744" s="4"/>
      <c r="F744" s="5"/>
      <c r="G744" s="35"/>
      <c r="H744" s="34"/>
    </row>
    <row r="745" spans="1:8">
      <c r="A745" s="2"/>
      <c r="B745" s="6"/>
      <c r="C745" s="4"/>
      <c r="D745" s="4"/>
      <c r="E745" s="4"/>
      <c r="F745" s="7"/>
      <c r="G745" s="35"/>
      <c r="H745" s="34"/>
    </row>
    <row r="746" spans="1:8">
      <c r="A746" s="2"/>
      <c r="B746" s="3"/>
      <c r="C746" s="4"/>
      <c r="D746" s="4"/>
      <c r="E746" s="4"/>
      <c r="F746" s="5"/>
      <c r="G746" s="35"/>
      <c r="H746" s="34"/>
    </row>
    <row r="747" spans="1:8">
      <c r="A747" s="2"/>
      <c r="B747" s="6"/>
      <c r="C747" s="4"/>
      <c r="D747" s="4"/>
      <c r="E747" s="4"/>
      <c r="F747" s="7"/>
      <c r="G747" s="35"/>
      <c r="H747" s="34"/>
    </row>
    <row r="748" spans="1:8">
      <c r="A748" s="2"/>
      <c r="B748" s="6"/>
      <c r="C748" s="4"/>
      <c r="D748" s="4"/>
      <c r="E748" s="4"/>
      <c r="F748" s="7"/>
      <c r="G748" s="35"/>
      <c r="H748" s="34"/>
    </row>
    <row r="749" spans="1:8">
      <c r="A749" s="2"/>
      <c r="B749" s="3"/>
      <c r="C749" s="4"/>
      <c r="D749" s="4"/>
      <c r="E749" s="4"/>
      <c r="F749" s="5"/>
      <c r="G749" s="35"/>
      <c r="H749" s="34"/>
    </row>
    <row r="750" spans="1:8">
      <c r="A750" s="2"/>
      <c r="B750" s="3"/>
      <c r="C750" s="4"/>
      <c r="D750" s="4"/>
      <c r="E750" s="4"/>
      <c r="F750" s="5"/>
      <c r="G750" s="35"/>
      <c r="H750" s="34"/>
    </row>
    <row r="751" spans="1:8">
      <c r="A751" s="2"/>
      <c r="B751" s="6"/>
      <c r="C751" s="4"/>
      <c r="D751" s="4"/>
      <c r="E751" s="4"/>
      <c r="F751" s="7"/>
      <c r="G751" s="35"/>
      <c r="H751" s="34"/>
    </row>
    <row r="752" spans="1:8">
      <c r="A752" s="2"/>
      <c r="B752" s="6"/>
      <c r="C752" s="4"/>
      <c r="D752" s="4"/>
      <c r="E752" s="4"/>
      <c r="F752" s="7"/>
      <c r="G752" s="35"/>
      <c r="H752" s="34"/>
    </row>
    <row r="753" spans="1:8">
      <c r="A753" s="2"/>
      <c r="B753" s="6"/>
      <c r="C753" s="4"/>
      <c r="D753" s="4"/>
      <c r="E753" s="4"/>
      <c r="F753" s="7"/>
      <c r="G753" s="35"/>
      <c r="H753" s="34"/>
    </row>
    <row r="754" spans="1:8">
      <c r="A754" s="2"/>
      <c r="B754" s="3"/>
      <c r="C754" s="4"/>
      <c r="D754" s="4"/>
      <c r="E754" s="4"/>
      <c r="F754" s="5"/>
      <c r="G754" s="35"/>
      <c r="H754" s="34"/>
    </row>
    <row r="755" spans="1:8">
      <c r="A755" s="2"/>
      <c r="B755" s="6"/>
      <c r="C755" s="4"/>
      <c r="D755" s="4"/>
      <c r="E755" s="4"/>
      <c r="F755" s="7"/>
      <c r="G755" s="35"/>
      <c r="H755" s="34"/>
    </row>
    <row r="756" spans="1:8">
      <c r="A756" s="2"/>
      <c r="B756" s="6"/>
      <c r="C756" s="4"/>
      <c r="D756" s="4"/>
      <c r="E756" s="4"/>
      <c r="F756" s="7"/>
      <c r="G756" s="35"/>
      <c r="H756" s="34"/>
    </row>
    <row r="757" spans="1:8">
      <c r="A757" s="2"/>
      <c r="B757" s="6"/>
      <c r="C757" s="4"/>
      <c r="D757" s="4"/>
      <c r="E757" s="4"/>
      <c r="F757" s="7"/>
      <c r="G757" s="35"/>
      <c r="H757" s="34"/>
    </row>
    <row r="758" spans="1:8">
      <c r="A758" s="2"/>
      <c r="B758" s="3"/>
      <c r="C758" s="4"/>
      <c r="D758" s="4"/>
      <c r="E758" s="4"/>
      <c r="F758" s="5"/>
      <c r="G758" s="35"/>
      <c r="H758" s="34"/>
    </row>
    <row r="759" spans="1:8">
      <c r="A759" s="2"/>
      <c r="B759" s="3"/>
      <c r="C759" s="4"/>
      <c r="D759" s="4"/>
      <c r="E759" s="4"/>
      <c r="F759" s="5"/>
      <c r="G759" s="35"/>
      <c r="H759" s="34"/>
    </row>
    <row r="760" spans="1:8">
      <c r="A760" s="2"/>
      <c r="B760" s="3"/>
      <c r="C760" s="4"/>
      <c r="D760" s="4"/>
      <c r="E760" s="4"/>
      <c r="F760" s="5"/>
      <c r="G760" s="35"/>
      <c r="H760" s="34"/>
    </row>
    <row r="761" spans="1:8">
      <c r="A761" s="2"/>
      <c r="B761" s="6"/>
      <c r="C761" s="4"/>
      <c r="D761" s="4"/>
      <c r="E761" s="4"/>
      <c r="F761" s="7"/>
      <c r="G761" s="35"/>
      <c r="H761" s="34"/>
    </row>
    <row r="762" spans="1:8">
      <c r="A762" s="2"/>
      <c r="B762" s="6"/>
      <c r="C762" s="4"/>
      <c r="D762" s="4"/>
      <c r="E762" s="4"/>
      <c r="F762" s="7"/>
      <c r="G762" s="35"/>
      <c r="H762" s="34"/>
    </row>
    <row r="763" spans="1:8">
      <c r="A763" s="2"/>
      <c r="B763" s="3"/>
      <c r="C763" s="4"/>
      <c r="D763" s="4"/>
      <c r="E763" s="4"/>
      <c r="F763" s="5"/>
      <c r="G763" s="35"/>
      <c r="H763" s="34"/>
    </row>
    <row r="764" spans="1:8">
      <c r="A764" s="2"/>
      <c r="B764" s="6"/>
      <c r="C764" s="4"/>
      <c r="D764" s="4"/>
      <c r="E764" s="4"/>
      <c r="F764" s="7"/>
      <c r="G764" s="35"/>
      <c r="H764" s="34"/>
    </row>
    <row r="765" spans="1:8">
      <c r="A765" s="2"/>
      <c r="B765" s="6"/>
      <c r="C765" s="4"/>
      <c r="D765" s="4"/>
      <c r="E765" s="4"/>
      <c r="F765" s="7"/>
      <c r="G765" s="35"/>
      <c r="H765" s="34"/>
    </row>
    <row r="766" spans="1:8">
      <c r="A766" s="2"/>
      <c r="B766" s="3"/>
      <c r="C766" s="4"/>
      <c r="D766" s="4"/>
      <c r="E766" s="4"/>
      <c r="F766" s="5"/>
      <c r="G766" s="35"/>
      <c r="H766" s="34"/>
    </row>
    <row r="767" spans="1:8">
      <c r="A767" s="2"/>
      <c r="B767" s="3"/>
      <c r="C767" s="4"/>
      <c r="D767" s="4"/>
      <c r="E767" s="4"/>
      <c r="F767" s="5"/>
      <c r="G767" s="35"/>
      <c r="H767" s="34"/>
    </row>
    <row r="768" spans="1:8">
      <c r="A768" s="2"/>
      <c r="B768" s="6"/>
      <c r="C768" s="4"/>
      <c r="D768" s="4"/>
      <c r="E768" s="4"/>
      <c r="F768" s="7"/>
      <c r="G768" s="35"/>
      <c r="H768" s="34"/>
    </row>
    <row r="769" spans="1:8">
      <c r="A769" s="2"/>
      <c r="B769" s="3"/>
      <c r="C769" s="4"/>
      <c r="D769" s="4"/>
      <c r="E769" s="4"/>
      <c r="F769" s="5"/>
      <c r="G769" s="35"/>
      <c r="H769" s="34"/>
    </row>
    <row r="770" spans="1:8">
      <c r="A770" s="2"/>
      <c r="B770" s="3"/>
      <c r="C770" s="4"/>
      <c r="D770" s="4"/>
      <c r="E770" s="4"/>
      <c r="F770" s="5"/>
      <c r="G770" s="35"/>
      <c r="H770" s="34"/>
    </row>
    <row r="771" spans="1:8">
      <c r="A771" s="2"/>
      <c r="B771" s="3"/>
      <c r="C771" s="4"/>
      <c r="D771" s="4"/>
      <c r="E771" s="4"/>
      <c r="F771" s="5"/>
      <c r="G771" s="35"/>
      <c r="H771" s="34"/>
    </row>
    <row r="772" spans="1:8">
      <c r="A772" s="2"/>
      <c r="B772" s="6"/>
      <c r="C772" s="4"/>
      <c r="D772" s="4"/>
      <c r="E772" s="4"/>
      <c r="F772" s="7"/>
      <c r="G772" s="35"/>
      <c r="H772" s="34"/>
    </row>
    <row r="773" spans="1:8">
      <c r="A773" s="2"/>
      <c r="B773" s="6"/>
      <c r="C773" s="4"/>
      <c r="D773" s="4"/>
      <c r="E773" s="4"/>
      <c r="F773" s="7"/>
      <c r="G773" s="35"/>
      <c r="H773" s="34"/>
    </row>
    <row r="774" spans="1:8">
      <c r="A774" s="2"/>
      <c r="B774" s="3"/>
      <c r="C774" s="4"/>
      <c r="D774" s="4"/>
      <c r="E774" s="4"/>
      <c r="F774" s="5"/>
      <c r="G774" s="35"/>
      <c r="H774" s="34"/>
    </row>
    <row r="775" spans="1:8">
      <c r="A775" s="2"/>
      <c r="B775" s="6"/>
      <c r="C775" s="4"/>
      <c r="D775" s="4"/>
      <c r="E775" s="4"/>
      <c r="F775" s="7"/>
      <c r="G775" s="35"/>
      <c r="H775" s="34"/>
    </row>
    <row r="776" spans="1:8">
      <c r="A776" s="2"/>
      <c r="B776" s="3"/>
      <c r="C776" s="4"/>
      <c r="D776" s="4"/>
      <c r="E776" s="4"/>
      <c r="F776" s="5"/>
      <c r="G776" s="35"/>
      <c r="H776" s="34"/>
    </row>
    <row r="777" spans="1:8">
      <c r="A777" s="2"/>
      <c r="B777" s="3"/>
      <c r="C777" s="4"/>
      <c r="D777" s="4"/>
      <c r="E777" s="4"/>
      <c r="F777" s="5"/>
      <c r="G777" s="35"/>
      <c r="H777" s="34"/>
    </row>
    <row r="778" spans="1:8">
      <c r="A778" s="2"/>
      <c r="B778" s="6"/>
      <c r="C778" s="4"/>
      <c r="D778" s="4"/>
      <c r="E778" s="4"/>
      <c r="F778" s="7"/>
      <c r="G778" s="35"/>
      <c r="H778" s="34"/>
    </row>
    <row r="779" spans="1:8">
      <c r="A779" s="2"/>
      <c r="B779" s="6"/>
      <c r="C779" s="4"/>
      <c r="D779" s="4"/>
      <c r="E779" s="4"/>
      <c r="F779" s="7"/>
      <c r="G779" s="35"/>
      <c r="H779" s="34"/>
    </row>
    <row r="780" spans="1:8">
      <c r="A780" s="2"/>
      <c r="B780" s="6"/>
      <c r="C780" s="4"/>
      <c r="D780" s="4"/>
      <c r="E780" s="4"/>
      <c r="F780" s="7"/>
      <c r="G780" s="35"/>
      <c r="H780" s="34"/>
    </row>
    <row r="781" spans="1:8">
      <c r="A781" s="2"/>
      <c r="B781" s="6"/>
      <c r="C781" s="4"/>
      <c r="D781" s="4"/>
      <c r="E781" s="4"/>
      <c r="F781" s="7"/>
      <c r="G781" s="35"/>
      <c r="H781" s="34"/>
    </row>
    <row r="782" spans="1:8">
      <c r="A782" s="2"/>
      <c r="B782" s="6"/>
      <c r="C782" s="4"/>
      <c r="D782" s="4"/>
      <c r="E782" s="4"/>
      <c r="F782" s="7"/>
      <c r="G782" s="35"/>
      <c r="H782" s="34"/>
    </row>
    <row r="783" spans="1:8">
      <c r="A783" s="2"/>
      <c r="B783" s="3"/>
      <c r="C783" s="4"/>
      <c r="D783" s="4"/>
      <c r="E783" s="4"/>
      <c r="F783" s="5"/>
      <c r="G783" s="35"/>
      <c r="H783" s="34"/>
    </row>
    <row r="784" spans="1:8">
      <c r="A784" s="2"/>
      <c r="B784" s="3"/>
      <c r="C784" s="4"/>
      <c r="D784" s="4"/>
      <c r="E784" s="4"/>
      <c r="F784" s="5"/>
      <c r="G784" s="35"/>
      <c r="H784" s="34"/>
    </row>
    <row r="785" spans="1:8">
      <c r="A785" s="2"/>
      <c r="B785" s="6"/>
      <c r="C785" s="4"/>
      <c r="D785" s="4"/>
      <c r="E785" s="4"/>
      <c r="F785" s="7"/>
      <c r="G785" s="35"/>
      <c r="H785" s="34"/>
    </row>
    <row r="786" spans="1:8">
      <c r="A786" s="2"/>
      <c r="B786" s="6"/>
      <c r="C786" s="4"/>
      <c r="D786" s="4"/>
      <c r="E786" s="4"/>
      <c r="F786" s="7"/>
      <c r="G786" s="35"/>
      <c r="H786" s="34"/>
    </row>
    <row r="787" spans="1:8">
      <c r="A787" s="2"/>
      <c r="B787" s="6"/>
      <c r="C787" s="4"/>
      <c r="D787" s="4"/>
      <c r="E787" s="4"/>
      <c r="F787" s="7"/>
      <c r="G787" s="35"/>
      <c r="H787" s="34"/>
    </row>
    <row r="788" spans="1:8">
      <c r="A788" s="2"/>
      <c r="B788" s="3"/>
      <c r="C788" s="4"/>
      <c r="D788" s="4"/>
      <c r="E788" s="4"/>
      <c r="F788" s="5"/>
      <c r="G788" s="35"/>
      <c r="H788" s="34"/>
    </row>
    <row r="789" spans="1:8">
      <c r="A789" s="2"/>
      <c r="B789" s="6"/>
      <c r="C789" s="4"/>
      <c r="D789" s="4"/>
      <c r="E789" s="4"/>
      <c r="F789" s="7"/>
      <c r="G789" s="35"/>
      <c r="H789" s="34"/>
    </row>
    <row r="790" spans="1:8">
      <c r="A790" s="2"/>
      <c r="B790" s="6"/>
      <c r="C790" s="4"/>
      <c r="D790" s="4"/>
      <c r="E790" s="4"/>
      <c r="F790" s="7"/>
      <c r="G790" s="35"/>
      <c r="H790" s="34"/>
    </row>
    <row r="791" spans="1:8">
      <c r="A791" s="2"/>
      <c r="B791" s="6"/>
      <c r="C791" s="4"/>
      <c r="D791" s="4"/>
      <c r="E791" s="4"/>
      <c r="F791" s="7"/>
      <c r="G791" s="35"/>
      <c r="H791" s="34"/>
    </row>
    <row r="792" spans="1:8">
      <c r="A792" s="2"/>
      <c r="B792" s="3"/>
      <c r="C792" s="4"/>
      <c r="D792" s="4"/>
      <c r="E792" s="4"/>
      <c r="F792" s="5"/>
      <c r="G792" s="35"/>
      <c r="H792" s="34"/>
    </row>
    <row r="793" spans="1:8">
      <c r="A793" s="2"/>
      <c r="B793" s="3"/>
      <c r="C793" s="4"/>
      <c r="D793" s="4"/>
      <c r="E793" s="4"/>
      <c r="F793" s="5"/>
      <c r="G793" s="35"/>
      <c r="H793" s="34"/>
    </row>
    <row r="794" spans="1:8">
      <c r="A794" s="2"/>
      <c r="B794" s="6"/>
      <c r="C794" s="4"/>
      <c r="D794" s="4"/>
      <c r="E794" s="4"/>
      <c r="F794" s="7"/>
      <c r="G794" s="35"/>
      <c r="H794" s="34"/>
    </row>
    <row r="795" spans="1:8">
      <c r="A795" s="2"/>
      <c r="B795" s="3"/>
      <c r="C795" s="4"/>
      <c r="D795" s="4"/>
      <c r="E795" s="4"/>
      <c r="F795" s="5"/>
      <c r="G795" s="35"/>
      <c r="H795" s="34"/>
    </row>
    <row r="796" spans="1:8">
      <c r="A796" s="2"/>
      <c r="B796" s="3"/>
      <c r="C796" s="4"/>
      <c r="D796" s="4"/>
      <c r="E796" s="4"/>
      <c r="F796" s="5"/>
      <c r="G796" s="35"/>
      <c r="H796" s="34"/>
    </row>
    <row r="797" spans="1:8">
      <c r="A797" s="2"/>
      <c r="B797" s="3"/>
      <c r="C797" s="4"/>
      <c r="D797" s="4"/>
      <c r="E797" s="4"/>
      <c r="F797" s="5"/>
      <c r="G797" s="35"/>
      <c r="H797" s="34"/>
    </row>
    <row r="798" spans="1:8">
      <c r="A798" s="2"/>
      <c r="B798" s="6"/>
      <c r="C798" s="4"/>
      <c r="D798" s="4"/>
      <c r="E798" s="4"/>
      <c r="F798" s="7"/>
      <c r="G798" s="35"/>
      <c r="H798" s="34"/>
    </row>
    <row r="799" spans="1:8">
      <c r="A799" s="2"/>
      <c r="B799" s="6"/>
      <c r="C799" s="4"/>
      <c r="D799" s="4"/>
      <c r="E799" s="4"/>
      <c r="F799" s="7"/>
      <c r="G799" s="35"/>
      <c r="H799" s="34"/>
    </row>
    <row r="800" spans="1:8">
      <c r="A800" s="2"/>
      <c r="B800" s="6"/>
      <c r="C800" s="4"/>
      <c r="D800" s="4"/>
      <c r="E800" s="4"/>
      <c r="F800" s="7"/>
      <c r="G800" s="35"/>
      <c r="H800" s="34"/>
    </row>
    <row r="801" spans="1:8">
      <c r="A801" s="2"/>
      <c r="B801" s="6"/>
      <c r="C801" s="4"/>
      <c r="D801" s="4"/>
      <c r="E801" s="4"/>
      <c r="F801" s="7"/>
      <c r="G801" s="35"/>
      <c r="H801" s="34"/>
    </row>
    <row r="802" spans="1:8">
      <c r="A802" s="2"/>
      <c r="B802" s="3"/>
      <c r="C802" s="4"/>
      <c r="D802" s="4"/>
      <c r="E802" s="4"/>
      <c r="F802" s="5"/>
      <c r="G802" s="35"/>
      <c r="H802" s="34"/>
    </row>
    <row r="803" spans="1:8">
      <c r="A803" s="2"/>
      <c r="B803" s="3"/>
      <c r="C803" s="4"/>
      <c r="D803" s="4"/>
      <c r="E803" s="4"/>
      <c r="F803" s="5"/>
      <c r="G803" s="35"/>
      <c r="H803" s="34"/>
    </row>
    <row r="804" spans="1:8">
      <c r="A804" s="2"/>
      <c r="B804" s="6"/>
      <c r="C804" s="4"/>
      <c r="D804" s="4"/>
      <c r="E804" s="4"/>
      <c r="F804" s="7"/>
      <c r="G804" s="35"/>
      <c r="H804" s="34"/>
    </row>
    <row r="805" spans="1:8">
      <c r="A805" s="2"/>
      <c r="B805" s="3"/>
      <c r="C805" s="4"/>
      <c r="D805" s="4"/>
      <c r="E805" s="4"/>
      <c r="F805" s="5"/>
      <c r="G805" s="35"/>
      <c r="H805" s="34"/>
    </row>
    <row r="806" spans="1:8">
      <c r="A806" s="2"/>
      <c r="B806" s="3"/>
      <c r="C806" s="4"/>
      <c r="D806" s="4"/>
      <c r="E806" s="4"/>
      <c r="F806" s="5"/>
      <c r="G806" s="35"/>
      <c r="H806" s="34"/>
    </row>
    <row r="807" spans="1:8">
      <c r="A807" s="2"/>
      <c r="B807" s="6"/>
      <c r="C807" s="4"/>
      <c r="D807" s="4"/>
      <c r="E807" s="4"/>
      <c r="F807" s="7"/>
      <c r="G807" s="35"/>
      <c r="H807" s="34"/>
    </row>
    <row r="808" spans="1:8">
      <c r="A808" s="2"/>
      <c r="B808" s="3"/>
      <c r="C808" s="4"/>
      <c r="D808" s="4"/>
      <c r="E808" s="4"/>
      <c r="F808" s="5"/>
      <c r="G808" s="35"/>
      <c r="H808" s="34"/>
    </row>
    <row r="809" spans="1:8">
      <c r="A809" s="2"/>
      <c r="B809" s="3"/>
      <c r="C809" s="4"/>
      <c r="D809" s="4"/>
      <c r="E809" s="4"/>
      <c r="F809" s="5"/>
      <c r="G809" s="35"/>
      <c r="H809" s="34"/>
    </row>
    <row r="810" spans="1:8">
      <c r="A810" s="2"/>
      <c r="B810" s="3"/>
      <c r="C810" s="4"/>
      <c r="D810" s="4"/>
      <c r="E810" s="4"/>
      <c r="F810" s="5"/>
      <c r="G810" s="35"/>
      <c r="H810" s="34"/>
    </row>
    <row r="811" spans="1:8">
      <c r="A811" s="2"/>
      <c r="B811" s="3"/>
      <c r="C811" s="4"/>
      <c r="D811" s="4"/>
      <c r="E811" s="4"/>
      <c r="F811" s="5"/>
      <c r="G811" s="35"/>
      <c r="H811" s="34"/>
    </row>
    <row r="812" spans="1:8">
      <c r="A812" s="2"/>
      <c r="B812" s="6"/>
      <c r="C812" s="4"/>
      <c r="D812" s="4"/>
      <c r="E812" s="4"/>
      <c r="F812" s="7"/>
      <c r="G812" s="35"/>
      <c r="H812" s="34"/>
    </row>
    <row r="813" spans="1:8">
      <c r="A813" s="2"/>
      <c r="B813" s="3"/>
      <c r="C813" s="4"/>
      <c r="D813" s="4"/>
      <c r="E813" s="4"/>
      <c r="F813" s="5"/>
      <c r="G813" s="35"/>
      <c r="H813" s="34"/>
    </row>
    <row r="814" spans="1:8">
      <c r="A814" s="2"/>
      <c r="B814" s="6"/>
      <c r="C814" s="4"/>
      <c r="D814" s="4"/>
      <c r="E814" s="4"/>
      <c r="F814" s="7"/>
      <c r="G814" s="35"/>
      <c r="H814" s="34"/>
    </row>
    <row r="815" spans="1:8">
      <c r="A815" s="2"/>
      <c r="B815" s="6"/>
      <c r="C815" s="4"/>
      <c r="D815" s="4"/>
      <c r="E815" s="4"/>
      <c r="F815" s="7"/>
      <c r="G815" s="35"/>
      <c r="H815" s="34"/>
    </row>
    <row r="816" spans="1:8">
      <c r="A816" s="2"/>
      <c r="B816" s="3"/>
      <c r="C816" s="4"/>
      <c r="D816" s="4"/>
      <c r="E816" s="4"/>
      <c r="F816" s="5"/>
      <c r="G816" s="35"/>
      <c r="H816" s="34"/>
    </row>
    <row r="817" spans="1:8">
      <c r="A817" s="2"/>
      <c r="B817" s="3"/>
      <c r="C817" s="4"/>
      <c r="D817" s="4"/>
      <c r="E817" s="4"/>
      <c r="F817" s="5"/>
      <c r="G817" s="35"/>
      <c r="H817" s="34"/>
    </row>
    <row r="818" spans="1:8">
      <c r="A818" s="2"/>
      <c r="B818" s="6"/>
      <c r="C818" s="4"/>
      <c r="D818" s="4"/>
      <c r="E818" s="4"/>
      <c r="F818" s="7"/>
      <c r="G818" s="35"/>
      <c r="H818" s="34"/>
    </row>
    <row r="819" spans="1:8">
      <c r="A819" s="2"/>
      <c r="B819" s="3"/>
      <c r="C819" s="4"/>
      <c r="D819" s="4"/>
      <c r="E819" s="4"/>
      <c r="F819" s="5"/>
      <c r="G819" s="35"/>
      <c r="H819" s="34"/>
    </row>
    <row r="820" spans="1:8">
      <c r="A820" s="2"/>
      <c r="B820" s="3"/>
      <c r="C820" s="4"/>
      <c r="D820" s="4"/>
      <c r="E820" s="4"/>
      <c r="F820" s="5"/>
      <c r="G820" s="35"/>
      <c r="H820" s="34"/>
    </row>
    <row r="821" spans="1:8">
      <c r="A821" s="2"/>
      <c r="B821" s="6"/>
      <c r="C821" s="4"/>
      <c r="D821" s="4"/>
      <c r="E821" s="4"/>
      <c r="F821" s="7"/>
      <c r="G821" s="35"/>
      <c r="H821" s="34"/>
    </row>
    <row r="822" spans="1:8">
      <c r="A822" s="2"/>
      <c r="B822" s="6"/>
      <c r="C822" s="4"/>
      <c r="D822" s="4"/>
      <c r="E822" s="4"/>
      <c r="F822" s="7"/>
      <c r="G822" s="35"/>
      <c r="H822" s="34"/>
    </row>
    <row r="823" spans="1:8">
      <c r="A823" s="2"/>
      <c r="B823" s="6"/>
      <c r="C823" s="4"/>
      <c r="D823" s="4"/>
      <c r="E823" s="4"/>
      <c r="F823" s="7"/>
      <c r="G823" s="35"/>
      <c r="H823" s="34"/>
    </row>
    <row r="824" spans="1:8">
      <c r="A824" s="2"/>
      <c r="B824" s="3"/>
      <c r="C824" s="4"/>
      <c r="D824" s="4"/>
      <c r="E824" s="4"/>
      <c r="F824" s="5"/>
      <c r="G824" s="35"/>
      <c r="H824" s="34"/>
    </row>
    <row r="825" spans="1:8">
      <c r="A825" s="2"/>
      <c r="B825" s="3"/>
      <c r="C825" s="4"/>
      <c r="D825" s="4"/>
      <c r="E825" s="4"/>
      <c r="F825" s="5"/>
      <c r="G825" s="35"/>
      <c r="H825" s="34"/>
    </row>
    <row r="826" spans="1:8">
      <c r="A826" s="2"/>
      <c r="B826" s="3"/>
      <c r="C826" s="4"/>
      <c r="D826" s="4"/>
      <c r="E826" s="4"/>
      <c r="F826" s="5"/>
      <c r="G826" s="35"/>
      <c r="H826" s="34"/>
    </row>
    <row r="827" spans="1:8">
      <c r="A827" s="2"/>
      <c r="B827" s="3"/>
      <c r="C827" s="4"/>
      <c r="D827" s="4"/>
      <c r="E827" s="4"/>
      <c r="F827" s="5"/>
      <c r="G827" s="35"/>
      <c r="H827" s="34"/>
    </row>
    <row r="828" spans="1:8">
      <c r="A828" s="2"/>
      <c r="B828" s="6"/>
      <c r="C828" s="4"/>
      <c r="D828" s="4"/>
      <c r="E828" s="4"/>
      <c r="F828" s="7"/>
      <c r="G828" s="35"/>
      <c r="H828" s="34"/>
    </row>
    <row r="829" spans="1:8">
      <c r="A829" s="2"/>
      <c r="B829" s="3"/>
      <c r="C829" s="4"/>
      <c r="D829" s="4"/>
      <c r="E829" s="4"/>
      <c r="F829" s="5"/>
      <c r="G829" s="35"/>
      <c r="H829" s="34"/>
    </row>
    <row r="830" spans="1:8">
      <c r="A830" s="2"/>
      <c r="B830" s="6"/>
      <c r="C830" s="4"/>
      <c r="D830" s="4"/>
      <c r="E830" s="4"/>
      <c r="F830" s="7"/>
      <c r="G830" s="35"/>
      <c r="H830" s="34"/>
    </row>
    <row r="831" spans="1:8">
      <c r="A831" s="2"/>
      <c r="B831" s="6"/>
      <c r="C831" s="4"/>
      <c r="D831" s="4"/>
      <c r="E831" s="4"/>
      <c r="F831" s="7"/>
      <c r="G831" s="35"/>
      <c r="H831" s="34"/>
    </row>
    <row r="832" spans="1:8">
      <c r="A832" s="2"/>
      <c r="B832" s="6"/>
      <c r="C832" s="4"/>
      <c r="D832" s="4"/>
      <c r="E832" s="4"/>
      <c r="F832" s="7"/>
      <c r="G832" s="35"/>
      <c r="H832" s="34"/>
    </row>
    <row r="833" spans="1:8">
      <c r="A833" s="2"/>
      <c r="B833" s="6"/>
      <c r="C833" s="4"/>
      <c r="D833" s="4"/>
      <c r="E833" s="4"/>
      <c r="F833" s="7"/>
      <c r="G833" s="35"/>
      <c r="H833" s="34"/>
    </row>
    <row r="834" spans="1:8">
      <c r="A834" s="2"/>
      <c r="B834" s="3"/>
      <c r="C834" s="4"/>
      <c r="D834" s="4"/>
      <c r="E834" s="4"/>
      <c r="F834" s="5"/>
      <c r="G834" s="35"/>
      <c r="H834" s="34"/>
    </row>
    <row r="835" spans="1:8">
      <c r="A835" s="2"/>
      <c r="B835" s="3"/>
      <c r="C835" s="4"/>
      <c r="D835" s="4"/>
      <c r="E835" s="4"/>
      <c r="F835" s="5"/>
      <c r="G835" s="35"/>
      <c r="H835" s="34"/>
    </row>
    <row r="836" spans="1:8">
      <c r="A836" s="2"/>
      <c r="B836" s="3"/>
      <c r="C836" s="4"/>
      <c r="D836" s="4"/>
      <c r="E836" s="4"/>
      <c r="F836" s="5"/>
      <c r="G836" s="35"/>
      <c r="H836" s="34"/>
    </row>
    <row r="837" spans="1:8">
      <c r="A837" s="2"/>
      <c r="B837" s="6"/>
      <c r="C837" s="4"/>
      <c r="D837" s="4"/>
      <c r="E837" s="4"/>
      <c r="F837" s="7"/>
      <c r="G837" s="35"/>
      <c r="H837" s="34"/>
    </row>
    <row r="838" spans="1:8">
      <c r="A838" s="2"/>
      <c r="B838" s="3"/>
      <c r="C838" s="4"/>
      <c r="D838" s="4"/>
      <c r="E838" s="4"/>
      <c r="F838" s="5"/>
      <c r="G838" s="35"/>
      <c r="H838" s="34"/>
    </row>
    <row r="839" spans="1:8">
      <c r="A839" s="2"/>
      <c r="B839" s="3"/>
      <c r="C839" s="4"/>
      <c r="D839" s="4"/>
      <c r="E839" s="4"/>
      <c r="F839" s="5"/>
      <c r="G839" s="35"/>
      <c r="H839" s="34"/>
    </row>
    <row r="840" spans="1:8">
      <c r="A840" s="2"/>
      <c r="B840" s="3"/>
      <c r="C840" s="4"/>
      <c r="D840" s="4"/>
      <c r="E840" s="4"/>
      <c r="F840" s="5"/>
      <c r="G840" s="35"/>
      <c r="H840" s="34"/>
    </row>
    <row r="841" spans="1:8">
      <c r="A841" s="2"/>
      <c r="B841" s="3"/>
      <c r="C841" s="4"/>
      <c r="D841" s="4"/>
      <c r="E841" s="4"/>
      <c r="F841" s="5"/>
      <c r="G841" s="35"/>
      <c r="H841" s="34"/>
    </row>
    <row r="842" spans="1:8">
      <c r="A842" s="2"/>
      <c r="B842" s="6"/>
      <c r="C842" s="4"/>
      <c r="D842" s="4"/>
      <c r="E842" s="4"/>
      <c r="F842" s="7"/>
      <c r="G842" s="35"/>
      <c r="H842" s="34"/>
    </row>
    <row r="843" spans="1:8">
      <c r="A843" s="2"/>
      <c r="B843" s="3"/>
      <c r="C843" s="4"/>
      <c r="D843" s="4"/>
      <c r="E843" s="4"/>
      <c r="F843" s="5"/>
      <c r="G843" s="35"/>
      <c r="H843" s="34"/>
    </row>
    <row r="844" spans="1:8">
      <c r="A844" s="2"/>
      <c r="B844" s="3"/>
      <c r="C844" s="4"/>
      <c r="D844" s="4"/>
      <c r="E844" s="4"/>
      <c r="F844" s="5"/>
      <c r="G844" s="35"/>
      <c r="H844" s="34"/>
    </row>
    <row r="845" spans="1:8">
      <c r="A845" s="2"/>
      <c r="B845" s="6"/>
      <c r="C845" s="4"/>
      <c r="D845" s="4"/>
      <c r="E845" s="4"/>
      <c r="F845" s="7"/>
      <c r="G845" s="35"/>
      <c r="H845" s="34"/>
    </row>
    <row r="846" spans="1:8">
      <c r="A846" s="2"/>
      <c r="B846" s="3"/>
      <c r="C846" s="4"/>
      <c r="D846" s="4"/>
      <c r="E846" s="4"/>
      <c r="F846" s="5"/>
      <c r="G846" s="35"/>
      <c r="H846" s="34"/>
    </row>
    <row r="847" spans="1:8">
      <c r="A847" s="2"/>
      <c r="B847" s="3"/>
      <c r="C847" s="4"/>
      <c r="D847" s="4"/>
      <c r="E847" s="4"/>
      <c r="F847" s="5"/>
      <c r="G847" s="35"/>
      <c r="H847" s="34"/>
    </row>
    <row r="848" spans="1:8">
      <c r="A848" s="2"/>
      <c r="B848" s="3"/>
      <c r="C848" s="4"/>
      <c r="D848" s="4"/>
      <c r="E848" s="4"/>
      <c r="F848" s="5"/>
      <c r="G848" s="35"/>
      <c r="H848" s="34"/>
    </row>
    <row r="849" spans="1:8">
      <c r="A849" s="2"/>
      <c r="B849" s="3"/>
      <c r="C849" s="4"/>
      <c r="D849" s="4"/>
      <c r="E849" s="4"/>
      <c r="F849" s="5"/>
      <c r="G849" s="35"/>
      <c r="H849" s="34"/>
    </row>
    <row r="850" spans="1:8">
      <c r="A850" s="2"/>
      <c r="B850" s="3"/>
      <c r="C850" s="4"/>
      <c r="D850" s="4"/>
      <c r="E850" s="4"/>
      <c r="F850" s="5"/>
      <c r="G850" s="35"/>
      <c r="H850" s="34"/>
    </row>
    <row r="851" spans="1:8">
      <c r="A851" s="2"/>
      <c r="B851" s="6"/>
      <c r="C851" s="4"/>
      <c r="D851" s="4"/>
      <c r="E851" s="4"/>
      <c r="F851" s="7"/>
      <c r="G851" s="35"/>
      <c r="H851" s="34"/>
    </row>
    <row r="852" spans="1:8">
      <c r="A852" s="2"/>
      <c r="B852" s="3"/>
      <c r="C852" s="4"/>
      <c r="D852" s="4"/>
      <c r="E852" s="4"/>
      <c r="F852" s="5"/>
      <c r="G852" s="35"/>
      <c r="H852" s="34"/>
    </row>
    <row r="853" spans="1:8">
      <c r="A853" s="2"/>
      <c r="B853" s="6"/>
      <c r="C853" s="4"/>
      <c r="D853" s="4"/>
      <c r="E853" s="4"/>
      <c r="F853" s="7"/>
      <c r="G853" s="35"/>
      <c r="H853" s="34"/>
    </row>
    <row r="854" spans="1:8">
      <c r="A854" s="2"/>
      <c r="B854" s="6"/>
      <c r="C854" s="4"/>
      <c r="D854" s="4"/>
      <c r="E854" s="4"/>
      <c r="F854" s="7"/>
      <c r="G854" s="35"/>
      <c r="H854" s="34"/>
    </row>
    <row r="855" spans="1:8">
      <c r="A855" s="2"/>
      <c r="B855" s="3"/>
      <c r="C855" s="4"/>
      <c r="D855" s="4"/>
      <c r="E855" s="4"/>
      <c r="F855" s="5"/>
      <c r="G855" s="35"/>
      <c r="H855" s="34"/>
    </row>
    <row r="856" spans="1:8">
      <c r="A856" s="2"/>
      <c r="B856" s="6"/>
      <c r="C856" s="4"/>
      <c r="D856" s="4"/>
      <c r="E856" s="4"/>
      <c r="F856" s="7"/>
      <c r="G856" s="35"/>
      <c r="H856" s="34"/>
    </row>
    <row r="857" spans="1:8">
      <c r="A857" s="2"/>
      <c r="B857" s="6"/>
      <c r="C857" s="4"/>
      <c r="D857" s="4"/>
      <c r="E857" s="4"/>
      <c r="F857" s="7"/>
      <c r="G857" s="35"/>
      <c r="H857" s="34"/>
    </row>
    <row r="858" spans="1:8">
      <c r="A858" s="2"/>
      <c r="B858" s="6"/>
      <c r="C858" s="4"/>
      <c r="D858" s="4"/>
      <c r="E858" s="4"/>
      <c r="F858" s="7"/>
      <c r="G858" s="35"/>
      <c r="H858" s="34"/>
    </row>
    <row r="859" spans="1:8">
      <c r="A859" s="2"/>
      <c r="B859" s="6"/>
      <c r="C859" s="4"/>
      <c r="D859" s="4"/>
      <c r="E859" s="4"/>
      <c r="F859" s="7"/>
      <c r="G859" s="35"/>
      <c r="H859" s="34"/>
    </row>
    <row r="860" spans="1:8">
      <c r="A860" s="2"/>
      <c r="B860" s="6"/>
      <c r="C860" s="4"/>
      <c r="D860" s="4"/>
      <c r="E860" s="4"/>
      <c r="F860" s="7"/>
      <c r="G860" s="35"/>
      <c r="H860" s="34"/>
    </row>
    <row r="861" spans="1:8">
      <c r="A861" s="2"/>
      <c r="B861" s="3"/>
      <c r="C861" s="4"/>
      <c r="D861" s="4"/>
      <c r="E861" s="4"/>
      <c r="F861" s="5"/>
      <c r="G861" s="35"/>
      <c r="H861" s="34"/>
    </row>
    <row r="862" spans="1:8">
      <c r="A862" s="2"/>
      <c r="B862" s="6"/>
      <c r="C862" s="4"/>
      <c r="D862" s="4"/>
      <c r="E862" s="4"/>
      <c r="F862" s="7"/>
      <c r="G862" s="35"/>
      <c r="H862" s="34"/>
    </row>
    <row r="863" spans="1:8">
      <c r="A863" s="2"/>
      <c r="B863" s="3"/>
      <c r="C863" s="4"/>
      <c r="D863" s="4"/>
      <c r="E863" s="4"/>
      <c r="F863" s="5"/>
      <c r="G863" s="35"/>
      <c r="H863" s="34"/>
    </row>
    <row r="864" spans="1:8">
      <c r="A864" s="2"/>
      <c r="B864" s="3"/>
      <c r="C864" s="4"/>
      <c r="D864" s="4"/>
      <c r="E864" s="4"/>
      <c r="F864" s="5"/>
      <c r="G864" s="35"/>
      <c r="H864" s="34"/>
    </row>
    <row r="865" spans="1:8">
      <c r="A865" s="2"/>
      <c r="B865" s="6"/>
      <c r="C865" s="4"/>
      <c r="D865" s="4"/>
      <c r="E865" s="4"/>
      <c r="F865" s="7"/>
      <c r="G865" s="35"/>
      <c r="H865" s="34"/>
    </row>
    <row r="866" spans="1:8">
      <c r="A866" s="2"/>
      <c r="B866" s="3"/>
      <c r="C866" s="4"/>
      <c r="D866" s="4"/>
      <c r="E866" s="4"/>
      <c r="F866" s="5"/>
      <c r="G866" s="35"/>
      <c r="H866" s="34"/>
    </row>
    <row r="867" spans="1:8">
      <c r="A867" s="2"/>
      <c r="B867" s="6"/>
      <c r="C867" s="4"/>
      <c r="D867" s="4"/>
      <c r="E867" s="4"/>
      <c r="F867" s="7"/>
      <c r="G867" s="35"/>
      <c r="H867" s="34"/>
    </row>
    <row r="868" spans="1:8">
      <c r="A868" s="2"/>
      <c r="B868" s="3"/>
      <c r="C868" s="4"/>
      <c r="D868" s="4"/>
      <c r="E868" s="4"/>
      <c r="F868" s="5"/>
      <c r="G868" s="35"/>
      <c r="H868" s="34"/>
    </row>
    <row r="869" spans="1:8">
      <c r="A869" s="2"/>
      <c r="B869" s="6"/>
      <c r="C869" s="4"/>
      <c r="D869" s="4"/>
      <c r="E869" s="4"/>
      <c r="F869" s="7"/>
      <c r="G869" s="35"/>
      <c r="H869" s="34"/>
    </row>
    <row r="870" spans="1:8">
      <c r="A870" s="2"/>
      <c r="B870" s="3"/>
      <c r="C870" s="4"/>
      <c r="D870" s="4"/>
      <c r="E870" s="4"/>
      <c r="F870" s="5"/>
      <c r="G870" s="35"/>
      <c r="H870" s="34"/>
    </row>
    <row r="871" spans="1:8">
      <c r="A871" s="2"/>
      <c r="B871" s="3"/>
      <c r="C871" s="4"/>
      <c r="D871" s="4"/>
      <c r="E871" s="4"/>
      <c r="F871" s="5"/>
      <c r="G871" s="35"/>
      <c r="H871" s="34"/>
    </row>
    <row r="872" spans="1:8">
      <c r="A872" s="2"/>
      <c r="B872" s="3"/>
      <c r="C872" s="4"/>
      <c r="D872" s="4"/>
      <c r="E872" s="4"/>
      <c r="F872" s="5"/>
      <c r="G872" s="35"/>
      <c r="H872" s="34"/>
    </row>
    <row r="873" spans="1:8">
      <c r="A873" s="2"/>
      <c r="B873" s="3"/>
      <c r="C873" s="4"/>
      <c r="D873" s="4"/>
      <c r="E873" s="4"/>
      <c r="F873" s="5"/>
      <c r="G873" s="35"/>
      <c r="H873" s="34"/>
    </row>
    <row r="874" spans="1:8">
      <c r="A874" s="2"/>
      <c r="B874" s="6"/>
      <c r="C874" s="4"/>
      <c r="D874" s="4"/>
      <c r="E874" s="4"/>
      <c r="F874" s="7"/>
      <c r="G874" s="35"/>
      <c r="H874" s="34"/>
    </row>
    <row r="875" spans="1:8">
      <c r="A875" s="2"/>
      <c r="B875" s="3"/>
      <c r="C875" s="4"/>
      <c r="D875" s="4"/>
      <c r="E875" s="4"/>
      <c r="F875" s="5"/>
      <c r="G875" s="35"/>
      <c r="H875" s="34"/>
    </row>
    <row r="876" spans="1:8">
      <c r="A876" s="2"/>
      <c r="B876" s="3"/>
      <c r="C876" s="4"/>
      <c r="D876" s="4"/>
      <c r="E876" s="4"/>
      <c r="F876" s="5"/>
      <c r="G876" s="35"/>
      <c r="H876" s="34"/>
    </row>
    <row r="877" spans="1:8">
      <c r="A877" s="2"/>
      <c r="B877" s="3"/>
      <c r="C877" s="4"/>
      <c r="D877" s="4"/>
      <c r="E877" s="4"/>
      <c r="F877" s="5"/>
      <c r="G877" s="35"/>
      <c r="H877" s="34"/>
    </row>
    <row r="878" spans="1:8">
      <c r="A878" s="2"/>
      <c r="B878" s="3"/>
      <c r="C878" s="4"/>
      <c r="D878" s="4"/>
      <c r="E878" s="4"/>
      <c r="F878" s="5"/>
      <c r="G878" s="35"/>
      <c r="H878" s="34"/>
    </row>
    <row r="879" spans="1:8">
      <c r="A879" s="2"/>
      <c r="B879" s="6"/>
      <c r="C879" s="4"/>
      <c r="D879" s="4"/>
      <c r="E879" s="4"/>
      <c r="F879" s="7"/>
      <c r="G879" s="35"/>
      <c r="H879" s="34"/>
    </row>
    <row r="880" spans="1:8">
      <c r="A880" s="2"/>
      <c r="B880" s="3"/>
      <c r="C880" s="4"/>
      <c r="D880" s="4"/>
      <c r="E880" s="4"/>
      <c r="F880" s="5"/>
      <c r="G880" s="35"/>
      <c r="H880" s="34"/>
    </row>
    <row r="881" spans="1:8">
      <c r="A881" s="2"/>
      <c r="B881" s="6"/>
      <c r="C881" s="4"/>
      <c r="D881" s="4"/>
      <c r="E881" s="4"/>
      <c r="F881" s="7"/>
      <c r="G881" s="35"/>
      <c r="H881" s="34"/>
    </row>
    <row r="882" spans="1:8">
      <c r="A882" s="2"/>
      <c r="B882" s="3"/>
      <c r="C882" s="4"/>
      <c r="D882" s="4"/>
      <c r="E882" s="4"/>
      <c r="F882" s="5"/>
      <c r="G882" s="35"/>
      <c r="H882" s="34"/>
    </row>
    <row r="883" spans="1:8">
      <c r="A883" s="2"/>
      <c r="B883" s="3"/>
      <c r="C883" s="4"/>
      <c r="D883" s="4"/>
      <c r="E883" s="4"/>
      <c r="F883" s="5"/>
      <c r="G883" s="35"/>
      <c r="H883" s="34"/>
    </row>
    <row r="884" spans="1:8">
      <c r="A884" s="2"/>
      <c r="B884" s="3"/>
      <c r="C884" s="4"/>
      <c r="D884" s="4"/>
      <c r="E884" s="4"/>
      <c r="F884" s="5"/>
      <c r="G884" s="35"/>
      <c r="H884" s="34"/>
    </row>
    <row r="885" spans="1:8">
      <c r="A885" s="2"/>
      <c r="B885" s="3"/>
      <c r="C885" s="4"/>
      <c r="D885" s="4"/>
      <c r="E885" s="4"/>
      <c r="F885" s="5"/>
      <c r="G885" s="35"/>
      <c r="H885" s="34"/>
    </row>
    <row r="886" spans="1:8">
      <c r="A886" s="2"/>
      <c r="B886" s="3"/>
      <c r="C886" s="4"/>
      <c r="D886" s="4"/>
      <c r="E886" s="4"/>
      <c r="F886" s="5"/>
      <c r="G886" s="35"/>
      <c r="H886" s="34"/>
    </row>
    <row r="887" spans="1:8">
      <c r="A887" s="2"/>
      <c r="B887" s="3"/>
      <c r="C887" s="4"/>
      <c r="D887" s="4"/>
      <c r="E887" s="4"/>
      <c r="F887" s="5"/>
      <c r="G887" s="35"/>
      <c r="H887" s="34"/>
    </row>
    <row r="888" spans="1:8">
      <c r="A888" s="2"/>
      <c r="B888" s="3"/>
      <c r="C888" s="4"/>
      <c r="D888" s="4"/>
      <c r="E888" s="4"/>
      <c r="F888" s="5"/>
      <c r="G888" s="35"/>
      <c r="H888" s="34"/>
    </row>
    <row r="889" spans="1:8">
      <c r="A889" s="2"/>
      <c r="B889" s="3"/>
      <c r="C889" s="4"/>
      <c r="D889" s="4"/>
      <c r="E889" s="4"/>
      <c r="F889" s="5"/>
      <c r="G889" s="35"/>
      <c r="H889" s="34"/>
    </row>
    <row r="890" spans="1:8">
      <c r="A890" s="2"/>
      <c r="B890" s="3"/>
      <c r="C890" s="4"/>
      <c r="D890" s="4"/>
      <c r="E890" s="4"/>
      <c r="F890" s="5"/>
      <c r="G890" s="35"/>
      <c r="H890" s="34"/>
    </row>
    <row r="891" spans="1:8">
      <c r="A891" s="2"/>
      <c r="B891" s="6"/>
      <c r="C891" s="4"/>
      <c r="D891" s="4"/>
      <c r="E891" s="4"/>
      <c r="F891" s="7"/>
      <c r="G891" s="35"/>
      <c r="H891" s="34"/>
    </row>
    <row r="892" spans="1:8">
      <c r="A892" s="2"/>
      <c r="B892" s="3"/>
      <c r="C892" s="4"/>
      <c r="D892" s="4"/>
      <c r="E892" s="4"/>
      <c r="F892" s="5"/>
      <c r="G892" s="35"/>
      <c r="H892" s="34"/>
    </row>
    <row r="893" spans="1:8">
      <c r="A893" s="2"/>
      <c r="B893" s="3"/>
      <c r="C893" s="4"/>
      <c r="D893" s="4"/>
      <c r="E893" s="4"/>
      <c r="F893" s="5"/>
      <c r="G893" s="35"/>
      <c r="H893" s="34"/>
    </row>
    <row r="894" spans="1:8">
      <c r="A894" s="2"/>
      <c r="B894" s="3"/>
      <c r="C894" s="4"/>
      <c r="D894" s="4"/>
      <c r="E894" s="4"/>
      <c r="F894" s="5"/>
      <c r="G894" s="35"/>
      <c r="H894" s="34"/>
    </row>
    <row r="895" spans="1:8">
      <c r="A895" s="2"/>
      <c r="B895" s="3"/>
      <c r="C895" s="4"/>
      <c r="D895" s="4"/>
      <c r="E895" s="4"/>
      <c r="F895" s="5"/>
      <c r="G895" s="35"/>
      <c r="H895" s="34"/>
    </row>
    <row r="896" spans="1:8">
      <c r="A896" s="2"/>
      <c r="B896" s="3"/>
      <c r="C896" s="4"/>
      <c r="D896" s="4"/>
      <c r="E896" s="4"/>
      <c r="F896" s="5"/>
      <c r="G896" s="35"/>
      <c r="H896" s="34"/>
    </row>
    <row r="897" spans="1:8">
      <c r="A897" s="2"/>
      <c r="B897" s="3"/>
      <c r="C897" s="4"/>
      <c r="D897" s="4"/>
      <c r="E897" s="4"/>
      <c r="F897" s="5"/>
      <c r="G897" s="35"/>
      <c r="H897" s="34"/>
    </row>
    <row r="898" spans="1:8">
      <c r="A898" s="2"/>
      <c r="B898" s="3"/>
      <c r="C898" s="4"/>
      <c r="D898" s="4"/>
      <c r="E898" s="4"/>
      <c r="F898" s="5"/>
      <c r="G898" s="35"/>
      <c r="H898" s="34"/>
    </row>
    <row r="899" spans="1:8">
      <c r="A899" s="2"/>
      <c r="B899" s="6"/>
      <c r="C899" s="4"/>
      <c r="D899" s="4"/>
      <c r="E899" s="4"/>
      <c r="F899" s="7"/>
      <c r="G899" s="35"/>
      <c r="H899" s="34"/>
    </row>
    <row r="900" spans="1:8">
      <c r="A900" s="2"/>
      <c r="B900" s="3"/>
      <c r="C900" s="4"/>
      <c r="D900" s="4"/>
      <c r="E900" s="4"/>
      <c r="F900" s="5"/>
      <c r="G900" s="35"/>
      <c r="H900" s="34"/>
    </row>
    <row r="901" spans="1:8">
      <c r="A901" s="2"/>
      <c r="B901" s="6"/>
      <c r="C901" s="4"/>
      <c r="D901" s="4"/>
      <c r="E901" s="4"/>
      <c r="F901" s="7"/>
      <c r="G901" s="35"/>
      <c r="H901" s="34"/>
    </row>
    <row r="902" spans="1:8">
      <c r="A902" s="2"/>
      <c r="B902" s="6"/>
      <c r="C902" s="4"/>
      <c r="D902" s="4"/>
      <c r="E902" s="4"/>
      <c r="F902" s="7"/>
      <c r="G902" s="35"/>
      <c r="H902" s="34"/>
    </row>
    <row r="903" spans="1:8">
      <c r="A903" s="2"/>
      <c r="B903" s="3"/>
      <c r="C903" s="4"/>
      <c r="D903" s="4"/>
      <c r="E903" s="4"/>
      <c r="F903" s="5"/>
      <c r="G903" s="35"/>
      <c r="H903" s="34"/>
    </row>
    <row r="904" spans="1:8">
      <c r="A904" s="2"/>
      <c r="B904" s="3"/>
      <c r="C904" s="4"/>
      <c r="D904" s="4"/>
      <c r="E904" s="4"/>
      <c r="F904" s="5"/>
      <c r="G904" s="35"/>
      <c r="H904" s="34"/>
    </row>
    <row r="905" spans="1:8">
      <c r="A905" s="2"/>
      <c r="B905" s="6"/>
      <c r="C905" s="4"/>
      <c r="D905" s="4"/>
      <c r="E905" s="4"/>
      <c r="F905" s="7"/>
      <c r="G905" s="35"/>
      <c r="H905" s="34"/>
    </row>
    <row r="906" spans="1:8">
      <c r="A906" s="2"/>
      <c r="B906" s="6"/>
      <c r="C906" s="4"/>
      <c r="D906" s="4"/>
      <c r="E906" s="4"/>
      <c r="F906" s="7"/>
      <c r="G906" s="35"/>
      <c r="H906" s="34"/>
    </row>
    <row r="907" spans="1:8">
      <c r="A907" s="2"/>
      <c r="B907" s="3"/>
      <c r="C907" s="4"/>
      <c r="D907" s="4"/>
      <c r="E907" s="4"/>
      <c r="F907" s="5"/>
      <c r="G907" s="35"/>
      <c r="H907" s="34"/>
    </row>
    <row r="908" spans="1:8">
      <c r="A908" s="2"/>
      <c r="B908" s="3"/>
      <c r="C908" s="4"/>
      <c r="D908" s="4"/>
      <c r="E908" s="4"/>
      <c r="F908" s="5"/>
      <c r="G908" s="35"/>
      <c r="H908" s="34"/>
    </row>
    <row r="909" spans="1:8">
      <c r="A909" s="2"/>
      <c r="B909" s="6"/>
      <c r="C909" s="4"/>
      <c r="D909" s="4"/>
      <c r="E909" s="4"/>
      <c r="F909" s="7"/>
      <c r="G909" s="35"/>
      <c r="H909" s="34"/>
    </row>
    <row r="910" spans="1:8">
      <c r="A910" s="2"/>
      <c r="B910" s="3"/>
      <c r="C910" s="4"/>
      <c r="D910" s="4"/>
      <c r="E910" s="4"/>
      <c r="F910" s="5"/>
      <c r="G910" s="35"/>
      <c r="H910" s="34"/>
    </row>
    <row r="911" spans="1:8">
      <c r="A911" s="2"/>
      <c r="B911" s="3"/>
      <c r="C911" s="4"/>
      <c r="D911" s="4"/>
      <c r="E911" s="4"/>
      <c r="F911" s="5"/>
      <c r="G911" s="35"/>
      <c r="H911" s="34"/>
    </row>
    <row r="912" spans="1:8">
      <c r="A912" s="2"/>
      <c r="B912" s="6"/>
      <c r="C912" s="4"/>
      <c r="D912" s="4"/>
      <c r="E912" s="4"/>
      <c r="F912" s="7"/>
      <c r="G912" s="35"/>
      <c r="H912" s="34"/>
    </row>
    <row r="913" spans="1:8">
      <c r="A913" s="2"/>
      <c r="B913" s="6"/>
      <c r="C913" s="4"/>
      <c r="D913" s="4"/>
      <c r="E913" s="4"/>
      <c r="F913" s="7"/>
      <c r="G913" s="35"/>
      <c r="H913" s="34"/>
    </row>
    <row r="914" spans="1:8">
      <c r="A914" s="2"/>
      <c r="B914" s="3"/>
      <c r="C914" s="4"/>
      <c r="D914" s="4"/>
      <c r="E914" s="4"/>
      <c r="F914" s="5"/>
      <c r="G914" s="35"/>
      <c r="H914" s="34"/>
    </row>
    <row r="915" spans="1:8">
      <c r="A915" s="2"/>
      <c r="B915" s="6"/>
      <c r="C915" s="4"/>
      <c r="D915" s="4"/>
      <c r="E915" s="4"/>
      <c r="F915" s="7"/>
      <c r="G915" s="35"/>
      <c r="H915" s="34"/>
    </row>
    <row r="916" spans="1:8">
      <c r="A916" s="2"/>
      <c r="B916" s="3"/>
      <c r="C916" s="4"/>
      <c r="D916" s="4"/>
      <c r="E916" s="4"/>
      <c r="F916" s="5"/>
      <c r="G916" s="35"/>
      <c r="H916" s="34"/>
    </row>
    <row r="917" spans="1:8">
      <c r="A917" s="2"/>
      <c r="B917" s="6"/>
      <c r="C917" s="4"/>
      <c r="D917" s="4"/>
      <c r="E917" s="4"/>
      <c r="F917" s="7"/>
      <c r="G917" s="35"/>
      <c r="H917" s="34"/>
    </row>
    <row r="918" spans="1:8">
      <c r="A918" s="2"/>
      <c r="B918" s="3"/>
      <c r="C918" s="4"/>
      <c r="D918" s="4"/>
      <c r="E918" s="4"/>
      <c r="F918" s="5"/>
      <c r="G918" s="35"/>
      <c r="H918" s="34"/>
    </row>
    <row r="919" spans="1:8">
      <c r="A919" s="2"/>
      <c r="B919" s="3"/>
      <c r="C919" s="4"/>
      <c r="D919" s="4"/>
      <c r="E919" s="4"/>
      <c r="F919" s="5"/>
      <c r="G919" s="35"/>
      <c r="H919" s="34"/>
    </row>
    <row r="920" spans="1:8">
      <c r="A920" s="2"/>
      <c r="B920" s="3"/>
      <c r="C920" s="4"/>
      <c r="D920" s="4"/>
      <c r="E920" s="4"/>
      <c r="F920" s="5"/>
      <c r="G920" s="35"/>
      <c r="H920" s="34"/>
    </row>
    <row r="921" spans="1:8">
      <c r="A921" s="2"/>
      <c r="B921" s="3"/>
      <c r="C921" s="4"/>
      <c r="D921" s="4"/>
      <c r="E921" s="4"/>
      <c r="F921" s="5"/>
      <c r="G921" s="35"/>
      <c r="H921" s="34"/>
    </row>
    <row r="922" spans="1:8">
      <c r="A922" s="2"/>
      <c r="B922" s="6"/>
      <c r="C922" s="4"/>
      <c r="D922" s="4"/>
      <c r="E922" s="4"/>
      <c r="F922" s="7"/>
      <c r="G922" s="35"/>
      <c r="H922" s="34"/>
    </row>
    <row r="923" spans="1:8">
      <c r="A923" s="2"/>
      <c r="B923" s="6"/>
      <c r="C923" s="4"/>
      <c r="D923" s="4"/>
      <c r="E923" s="4"/>
      <c r="F923" s="7"/>
      <c r="G923" s="35"/>
      <c r="H923" s="34"/>
    </row>
    <row r="924" spans="1:8">
      <c r="A924" s="2"/>
      <c r="B924" s="3"/>
      <c r="C924" s="4"/>
      <c r="D924" s="4"/>
      <c r="E924" s="4"/>
      <c r="F924" s="5"/>
      <c r="G924" s="35"/>
      <c r="H924" s="34"/>
    </row>
    <row r="925" spans="1:8">
      <c r="A925" s="2"/>
      <c r="B925" s="3"/>
      <c r="C925" s="4"/>
      <c r="D925" s="4"/>
      <c r="E925" s="4"/>
      <c r="F925" s="5"/>
      <c r="G925" s="35"/>
      <c r="H925" s="34"/>
    </row>
    <row r="926" spans="1:8">
      <c r="A926" s="2"/>
      <c r="B926" s="3"/>
      <c r="C926" s="4"/>
      <c r="D926" s="4"/>
      <c r="E926" s="4"/>
      <c r="F926" s="5"/>
      <c r="G926" s="35"/>
      <c r="H926" s="34"/>
    </row>
    <row r="927" spans="1:8">
      <c r="A927" s="2"/>
      <c r="B927" s="6"/>
      <c r="C927" s="4"/>
      <c r="D927" s="4"/>
      <c r="E927" s="4"/>
      <c r="F927" s="7"/>
      <c r="G927" s="35"/>
      <c r="H927" s="34"/>
    </row>
    <row r="928" spans="1:8">
      <c r="A928" s="2"/>
      <c r="B928" s="6"/>
      <c r="C928" s="4"/>
      <c r="D928" s="4"/>
      <c r="E928" s="4"/>
      <c r="F928" s="7"/>
      <c r="G928" s="35"/>
      <c r="H928" s="34"/>
    </row>
    <row r="929" spans="1:8">
      <c r="A929" s="2"/>
      <c r="B929" s="6"/>
      <c r="C929" s="4"/>
      <c r="D929" s="4"/>
      <c r="E929" s="4"/>
      <c r="F929" s="7"/>
      <c r="G929" s="35"/>
      <c r="H929" s="34"/>
    </row>
    <row r="930" spans="1:8">
      <c r="A930" s="2"/>
      <c r="B930" s="3"/>
      <c r="C930" s="4"/>
      <c r="D930" s="4"/>
      <c r="E930" s="4"/>
      <c r="F930" s="5"/>
      <c r="G930" s="35"/>
      <c r="H930" s="34"/>
    </row>
    <row r="931" spans="1:8">
      <c r="A931" s="2"/>
      <c r="B931" s="3"/>
      <c r="C931" s="4"/>
      <c r="D931" s="4"/>
      <c r="E931" s="4"/>
      <c r="F931" s="5"/>
      <c r="G931" s="35"/>
      <c r="H931" s="34"/>
    </row>
    <row r="932" spans="1:8">
      <c r="A932" s="2"/>
      <c r="B932" s="3"/>
      <c r="C932" s="4"/>
      <c r="D932" s="4"/>
      <c r="E932" s="4"/>
      <c r="F932" s="5"/>
      <c r="G932" s="35"/>
      <c r="H932" s="34"/>
    </row>
    <row r="933" spans="1:8">
      <c r="A933" s="2"/>
      <c r="B933" s="6"/>
      <c r="C933" s="4"/>
      <c r="D933" s="4"/>
      <c r="E933" s="4"/>
      <c r="F933" s="7"/>
      <c r="G933" s="35"/>
      <c r="H933" s="34"/>
    </row>
    <row r="934" spans="1:8">
      <c r="A934" s="2"/>
      <c r="B934" s="3"/>
      <c r="C934" s="4"/>
      <c r="D934" s="4"/>
      <c r="E934" s="4"/>
      <c r="F934" s="5"/>
      <c r="G934" s="35"/>
      <c r="H934" s="34"/>
    </row>
    <row r="935" spans="1:8">
      <c r="A935" s="2"/>
      <c r="B935" s="6"/>
      <c r="C935" s="4"/>
      <c r="D935" s="4"/>
      <c r="E935" s="4"/>
      <c r="F935" s="7"/>
      <c r="G935" s="35"/>
      <c r="H935" s="34"/>
    </row>
    <row r="936" spans="1:8">
      <c r="A936" s="2"/>
      <c r="B936" s="6"/>
      <c r="C936" s="4"/>
      <c r="D936" s="4"/>
      <c r="E936" s="4"/>
      <c r="F936" s="7"/>
      <c r="G936" s="35"/>
      <c r="H936" s="34"/>
    </row>
    <row r="937" spans="1:8">
      <c r="A937" s="2"/>
      <c r="B937" s="3"/>
      <c r="C937" s="4"/>
      <c r="D937" s="4"/>
      <c r="E937" s="4"/>
      <c r="F937" s="5"/>
      <c r="G937" s="35"/>
      <c r="H937" s="34"/>
    </row>
    <row r="938" spans="1:8">
      <c r="A938" s="2"/>
      <c r="B938" s="3"/>
      <c r="C938" s="4"/>
      <c r="D938" s="4"/>
      <c r="E938" s="4"/>
      <c r="F938" s="5"/>
      <c r="G938" s="35"/>
      <c r="H938" s="34"/>
    </row>
    <row r="939" spans="1:8">
      <c r="A939" s="2"/>
      <c r="B939" s="6"/>
      <c r="C939" s="4"/>
      <c r="D939" s="4"/>
      <c r="E939" s="4"/>
      <c r="F939" s="7"/>
      <c r="G939" s="35"/>
      <c r="H939" s="34"/>
    </row>
    <row r="940" spans="1:8">
      <c r="A940" s="2"/>
      <c r="B940" s="3"/>
      <c r="C940" s="4"/>
      <c r="D940" s="4"/>
      <c r="E940" s="4"/>
      <c r="F940" s="5"/>
      <c r="G940" s="35"/>
      <c r="H940" s="34"/>
    </row>
    <row r="941" spans="1:8">
      <c r="A941" s="2"/>
      <c r="B941" s="3"/>
      <c r="C941" s="4"/>
      <c r="D941" s="4"/>
      <c r="E941" s="4"/>
      <c r="F941" s="5"/>
      <c r="G941" s="35"/>
      <c r="H941" s="34"/>
    </row>
    <row r="942" spans="1:8">
      <c r="A942" s="2"/>
      <c r="B942" s="6"/>
      <c r="C942" s="4"/>
      <c r="D942" s="4"/>
      <c r="E942" s="4"/>
      <c r="F942" s="7"/>
      <c r="G942" s="35"/>
      <c r="H942" s="34"/>
    </row>
    <row r="943" spans="1:8">
      <c r="A943" s="2"/>
      <c r="B943" s="6"/>
      <c r="C943" s="4"/>
      <c r="D943" s="4"/>
      <c r="E943" s="4"/>
      <c r="F943" s="7"/>
      <c r="G943" s="35"/>
      <c r="H943" s="34"/>
    </row>
    <row r="944" spans="1:8">
      <c r="A944" s="2"/>
      <c r="B944" s="3"/>
      <c r="C944" s="4"/>
      <c r="D944" s="4"/>
      <c r="E944" s="4"/>
      <c r="F944" s="5"/>
      <c r="G944" s="35"/>
      <c r="H944" s="34"/>
    </row>
    <row r="945" spans="1:8">
      <c r="A945" s="2"/>
      <c r="B945" s="6"/>
      <c r="C945" s="4"/>
      <c r="D945" s="4"/>
      <c r="E945" s="4"/>
      <c r="F945" s="7"/>
      <c r="G945" s="35"/>
      <c r="H945" s="34"/>
    </row>
    <row r="946" spans="1:8">
      <c r="A946" s="2"/>
      <c r="B946" s="3"/>
      <c r="C946" s="4"/>
      <c r="D946" s="4"/>
      <c r="E946" s="4"/>
      <c r="F946" s="5"/>
      <c r="G946" s="35"/>
      <c r="H946" s="34"/>
    </row>
    <row r="947" spans="1:8">
      <c r="A947" s="2"/>
      <c r="B947" s="3"/>
      <c r="C947" s="4"/>
      <c r="D947" s="4"/>
      <c r="E947" s="4"/>
      <c r="F947" s="5"/>
      <c r="G947" s="35"/>
      <c r="H947" s="34"/>
    </row>
    <row r="948" spans="1:8">
      <c r="A948" s="2"/>
      <c r="B948" s="3"/>
      <c r="C948" s="4"/>
      <c r="D948" s="4"/>
      <c r="E948" s="4"/>
      <c r="F948" s="5"/>
      <c r="G948" s="35"/>
      <c r="H948" s="34"/>
    </row>
    <row r="949" spans="1:8">
      <c r="A949" s="2"/>
      <c r="B949" s="3"/>
      <c r="C949" s="4"/>
      <c r="D949" s="4"/>
      <c r="E949" s="4"/>
      <c r="F949" s="5"/>
      <c r="G949" s="35"/>
      <c r="H949" s="34"/>
    </row>
    <row r="950" spans="1:8">
      <c r="A950" s="2"/>
      <c r="B950" s="6"/>
      <c r="C950" s="4"/>
      <c r="D950" s="4"/>
      <c r="E950" s="4"/>
      <c r="F950" s="7"/>
      <c r="G950" s="35"/>
      <c r="H950" s="34"/>
    </row>
    <row r="951" spans="1:8">
      <c r="A951" s="2"/>
      <c r="B951" s="3"/>
      <c r="C951" s="4"/>
      <c r="D951" s="4"/>
      <c r="E951" s="4"/>
      <c r="F951" s="5"/>
      <c r="G951" s="35"/>
      <c r="H951" s="34"/>
    </row>
    <row r="952" spans="1:8">
      <c r="A952" s="2"/>
      <c r="B952" s="6"/>
      <c r="C952" s="4"/>
      <c r="D952" s="4"/>
      <c r="E952" s="4"/>
      <c r="F952" s="7"/>
      <c r="G952" s="35"/>
      <c r="H952" s="34"/>
    </row>
    <row r="953" spans="1:8">
      <c r="A953" s="2"/>
      <c r="B953" s="6"/>
      <c r="C953" s="4"/>
      <c r="D953" s="4"/>
      <c r="E953" s="4"/>
      <c r="F953" s="7"/>
      <c r="G953" s="35"/>
      <c r="H953" s="34"/>
    </row>
    <row r="954" spans="1:8">
      <c r="A954" s="2"/>
      <c r="B954" s="6"/>
      <c r="C954" s="4"/>
      <c r="D954" s="4"/>
      <c r="E954" s="4"/>
      <c r="F954" s="7"/>
      <c r="G954" s="35"/>
      <c r="H954" s="34"/>
    </row>
    <row r="955" spans="1:8">
      <c r="A955" s="2"/>
      <c r="B955" s="6"/>
      <c r="C955" s="4"/>
      <c r="D955" s="4"/>
      <c r="E955" s="4"/>
      <c r="F955" s="7"/>
      <c r="G955" s="35"/>
      <c r="H955" s="34"/>
    </row>
    <row r="956" spans="1:8">
      <c r="A956" s="2"/>
      <c r="B956" s="6"/>
      <c r="C956" s="4"/>
      <c r="D956" s="4"/>
      <c r="E956" s="4"/>
      <c r="F956" s="7"/>
      <c r="G956" s="35"/>
      <c r="H956" s="34"/>
    </row>
    <row r="957" spans="1:8">
      <c r="A957" s="2"/>
      <c r="B957" s="6"/>
      <c r="C957" s="4"/>
      <c r="D957" s="4"/>
      <c r="E957" s="4"/>
      <c r="F957" s="7"/>
      <c r="G957" s="35"/>
      <c r="H957" s="34"/>
    </row>
    <row r="958" spans="1:8">
      <c r="A958" s="2"/>
      <c r="B958" s="6"/>
      <c r="C958" s="4"/>
      <c r="D958" s="4"/>
      <c r="E958" s="4"/>
      <c r="F958" s="7"/>
      <c r="G958" s="35"/>
      <c r="H958" s="34"/>
    </row>
    <row r="959" spans="1:8">
      <c r="A959" s="2"/>
      <c r="B959" s="3"/>
      <c r="C959" s="4"/>
      <c r="D959" s="4"/>
      <c r="E959" s="4"/>
      <c r="F959" s="5"/>
      <c r="G959" s="35"/>
      <c r="H959" s="34"/>
    </row>
    <row r="960" spans="1:8">
      <c r="A960" s="2"/>
      <c r="B960" s="6"/>
      <c r="C960" s="4"/>
      <c r="D960" s="4"/>
      <c r="E960" s="4"/>
      <c r="F960" s="7"/>
      <c r="G960" s="35"/>
      <c r="H960" s="34"/>
    </row>
    <row r="961" spans="1:8">
      <c r="A961" s="2"/>
      <c r="B961" s="3"/>
      <c r="C961" s="4"/>
      <c r="D961" s="4"/>
      <c r="E961" s="4"/>
      <c r="F961" s="5"/>
      <c r="G961" s="35"/>
      <c r="H961" s="34"/>
    </row>
    <row r="962" spans="1:8">
      <c r="A962" s="2"/>
      <c r="B962" s="3"/>
      <c r="C962" s="4"/>
      <c r="D962" s="4"/>
      <c r="E962" s="4"/>
      <c r="F962" s="5"/>
      <c r="G962" s="35"/>
      <c r="H962" s="34"/>
    </row>
    <row r="963" spans="1:8">
      <c r="A963" s="2"/>
      <c r="B963" s="3"/>
      <c r="C963" s="4"/>
      <c r="D963" s="4"/>
      <c r="E963" s="4"/>
      <c r="F963" s="5"/>
      <c r="G963" s="35"/>
      <c r="H963" s="34"/>
    </row>
    <row r="964" spans="1:8">
      <c r="A964" s="2"/>
      <c r="B964" s="6"/>
      <c r="C964" s="4"/>
      <c r="D964" s="4"/>
      <c r="E964" s="4"/>
      <c r="F964" s="7"/>
      <c r="G964" s="35"/>
      <c r="H964" s="34"/>
    </row>
    <row r="965" spans="1:8">
      <c r="A965" s="2"/>
      <c r="B965" s="3"/>
      <c r="C965" s="4"/>
      <c r="D965" s="4"/>
      <c r="E965" s="4"/>
      <c r="F965" s="5"/>
      <c r="G965" s="35"/>
      <c r="H965" s="34"/>
    </row>
    <row r="966" spans="1:8">
      <c r="A966" s="2"/>
      <c r="B966" s="6"/>
      <c r="C966" s="4"/>
      <c r="D966" s="4"/>
      <c r="E966" s="4"/>
      <c r="F966" s="7"/>
      <c r="G966" s="35"/>
      <c r="H966" s="34"/>
    </row>
    <row r="967" spans="1:8">
      <c r="A967" s="2"/>
      <c r="B967" s="3"/>
      <c r="C967" s="4"/>
      <c r="D967" s="4"/>
      <c r="E967" s="4"/>
      <c r="F967" s="5"/>
      <c r="G967" s="35"/>
      <c r="H967" s="34"/>
    </row>
    <row r="968" spans="1:8">
      <c r="A968" s="2"/>
      <c r="B968" s="6"/>
      <c r="C968" s="4"/>
      <c r="D968" s="4"/>
      <c r="E968" s="4"/>
      <c r="F968" s="7"/>
      <c r="G968" s="35"/>
      <c r="H968" s="34"/>
    </row>
    <row r="969" spans="1:8">
      <c r="A969" s="2"/>
      <c r="B969" s="3"/>
      <c r="C969" s="4"/>
      <c r="D969" s="4"/>
      <c r="E969" s="4"/>
      <c r="F969" s="5"/>
      <c r="G969" s="35"/>
      <c r="H969" s="34"/>
    </row>
    <row r="970" spans="1:8">
      <c r="A970" s="2"/>
      <c r="B970" s="3"/>
      <c r="C970" s="4"/>
      <c r="D970" s="4"/>
      <c r="E970" s="4"/>
      <c r="F970" s="5"/>
      <c r="G970" s="35"/>
      <c r="H970" s="34"/>
    </row>
    <row r="971" spans="1:8">
      <c r="A971" s="2"/>
      <c r="B971" s="3"/>
      <c r="C971" s="4"/>
      <c r="D971" s="4"/>
      <c r="E971" s="4"/>
      <c r="F971" s="5"/>
      <c r="G971" s="35"/>
      <c r="H971" s="34"/>
    </row>
    <row r="972" spans="1:8">
      <c r="A972" s="2"/>
      <c r="B972" s="3"/>
      <c r="C972" s="4"/>
      <c r="D972" s="4"/>
      <c r="E972" s="4"/>
      <c r="F972" s="5"/>
      <c r="G972" s="35"/>
      <c r="H972" s="34"/>
    </row>
    <row r="973" spans="1:8">
      <c r="A973" s="2"/>
      <c r="B973" s="6"/>
      <c r="C973" s="4"/>
      <c r="D973" s="4"/>
      <c r="E973" s="4"/>
      <c r="F973" s="7"/>
      <c r="G973" s="35"/>
      <c r="H973" s="34"/>
    </row>
    <row r="974" spans="1:8">
      <c r="A974" s="2"/>
      <c r="B974" s="3"/>
      <c r="C974" s="4"/>
      <c r="D974" s="4"/>
      <c r="E974" s="4"/>
      <c r="F974" s="5"/>
      <c r="G974" s="35"/>
      <c r="H974" s="34"/>
    </row>
    <row r="975" spans="1:8">
      <c r="A975" s="2"/>
      <c r="B975" s="3"/>
      <c r="C975" s="4"/>
      <c r="D975" s="4"/>
      <c r="E975" s="4"/>
      <c r="F975" s="5"/>
      <c r="G975" s="35"/>
      <c r="H975" s="34"/>
    </row>
    <row r="976" spans="1:8">
      <c r="A976" s="2"/>
      <c r="B976" s="3"/>
      <c r="C976" s="4"/>
      <c r="D976" s="4"/>
      <c r="E976" s="4"/>
      <c r="F976" s="5"/>
      <c r="G976" s="35"/>
      <c r="H976" s="34"/>
    </row>
    <row r="977" spans="1:8">
      <c r="A977" s="2"/>
      <c r="B977" s="6"/>
      <c r="C977" s="4"/>
      <c r="D977" s="4"/>
      <c r="E977" s="4"/>
      <c r="F977" s="7"/>
      <c r="G977" s="35"/>
      <c r="H977" s="34"/>
    </row>
    <row r="978" spans="1:8">
      <c r="A978" s="2"/>
      <c r="B978" s="6"/>
      <c r="C978" s="4"/>
      <c r="D978" s="4"/>
      <c r="E978" s="4"/>
      <c r="F978" s="7"/>
      <c r="G978" s="35"/>
      <c r="H978" s="34"/>
    </row>
    <row r="979" spans="1:8">
      <c r="A979" s="2"/>
      <c r="B979" s="6"/>
      <c r="C979" s="4"/>
      <c r="D979" s="4"/>
      <c r="E979" s="4"/>
      <c r="F979" s="7"/>
      <c r="G979" s="35"/>
      <c r="H979" s="34"/>
    </row>
    <row r="980" spans="1:8">
      <c r="A980" s="2"/>
      <c r="B980" s="3"/>
      <c r="C980" s="4"/>
      <c r="D980" s="4"/>
      <c r="E980" s="4"/>
      <c r="F980" s="5"/>
      <c r="G980" s="35"/>
      <c r="H980" s="34"/>
    </row>
    <row r="981" spans="1:8">
      <c r="A981" s="2"/>
      <c r="B981" s="6"/>
      <c r="C981" s="4"/>
      <c r="D981" s="4"/>
      <c r="E981" s="4"/>
      <c r="F981" s="7"/>
      <c r="G981" s="35"/>
      <c r="H981" s="34"/>
    </row>
    <row r="982" spans="1:8">
      <c r="A982" s="2"/>
      <c r="B982" s="3"/>
      <c r="C982" s="4"/>
      <c r="D982" s="4"/>
      <c r="E982" s="4"/>
      <c r="F982" s="5"/>
      <c r="G982" s="35"/>
      <c r="H982" s="34"/>
    </row>
    <row r="983" spans="1:8">
      <c r="A983" s="2"/>
      <c r="B983" s="3"/>
      <c r="C983" s="4"/>
      <c r="D983" s="4"/>
      <c r="E983" s="4"/>
      <c r="F983" s="5"/>
      <c r="G983" s="35"/>
      <c r="H983" s="34"/>
    </row>
    <row r="984" spans="1:8">
      <c r="A984" s="2"/>
      <c r="B984" s="6"/>
      <c r="C984" s="4"/>
      <c r="D984" s="4"/>
      <c r="E984" s="4"/>
      <c r="F984" s="7"/>
      <c r="G984" s="35"/>
      <c r="H984" s="34"/>
    </row>
    <row r="985" spans="1:8">
      <c r="A985" s="2"/>
      <c r="B985" s="6"/>
      <c r="C985" s="4"/>
      <c r="D985" s="4"/>
      <c r="E985" s="4"/>
      <c r="F985" s="7"/>
      <c r="G985" s="35"/>
      <c r="H985" s="34"/>
    </row>
    <row r="986" spans="1:8">
      <c r="A986" s="2"/>
      <c r="B986" s="6"/>
      <c r="C986" s="4"/>
      <c r="D986" s="4"/>
      <c r="E986" s="4"/>
      <c r="F986" s="7"/>
      <c r="G986" s="35"/>
      <c r="H986" s="34"/>
    </row>
    <row r="987" spans="1:8">
      <c r="A987" s="2"/>
      <c r="B987" s="3"/>
      <c r="C987" s="4"/>
      <c r="D987" s="4"/>
      <c r="E987" s="4"/>
      <c r="F987" s="5"/>
      <c r="G987" s="35"/>
      <c r="H987" s="34"/>
    </row>
    <row r="988" spans="1:8">
      <c r="A988" s="2"/>
      <c r="B988" s="3"/>
      <c r="C988" s="4"/>
      <c r="D988" s="4"/>
      <c r="E988" s="4"/>
      <c r="F988" s="5"/>
      <c r="G988" s="35"/>
      <c r="H988" s="34"/>
    </row>
    <row r="989" spans="1:8">
      <c r="A989" s="2"/>
      <c r="B989" s="3"/>
      <c r="C989" s="4"/>
      <c r="D989" s="4"/>
      <c r="E989" s="4"/>
      <c r="F989" s="5"/>
      <c r="G989" s="35"/>
      <c r="H989" s="34"/>
    </row>
    <row r="990" spans="1:8">
      <c r="A990" s="2"/>
      <c r="B990" s="6"/>
      <c r="C990" s="4"/>
      <c r="D990" s="4"/>
      <c r="E990" s="4"/>
      <c r="F990" s="7"/>
      <c r="G990" s="35"/>
      <c r="H990" s="34"/>
    </row>
    <row r="991" spans="1:8">
      <c r="A991" s="2"/>
      <c r="B991" s="3"/>
      <c r="C991" s="4"/>
      <c r="D991" s="4"/>
      <c r="E991" s="4"/>
      <c r="F991" s="5"/>
      <c r="G991" s="35"/>
      <c r="H991" s="34"/>
    </row>
    <row r="992" spans="1:8">
      <c r="A992" s="2"/>
      <c r="B992" s="3"/>
      <c r="C992" s="4"/>
      <c r="D992" s="4"/>
      <c r="E992" s="4"/>
      <c r="F992" s="5"/>
      <c r="G992" s="35"/>
      <c r="H992" s="34"/>
    </row>
    <row r="993" spans="1:8">
      <c r="A993" s="2"/>
      <c r="B993" s="6"/>
      <c r="C993" s="4"/>
      <c r="D993" s="4"/>
      <c r="E993" s="4"/>
      <c r="F993" s="7"/>
      <c r="G993" s="35"/>
      <c r="H993" s="34"/>
    </row>
    <row r="994" spans="1:8">
      <c r="A994" s="2"/>
      <c r="B994" s="3"/>
      <c r="C994" s="4"/>
      <c r="D994" s="4"/>
      <c r="E994" s="4"/>
      <c r="F994" s="5"/>
      <c r="G994" s="35"/>
      <c r="H994" s="34"/>
    </row>
    <row r="995" spans="1:8">
      <c r="A995" s="2"/>
      <c r="B995" s="3"/>
      <c r="C995" s="4"/>
      <c r="D995" s="4"/>
      <c r="E995" s="4"/>
      <c r="F995" s="5"/>
      <c r="G995" s="35"/>
      <c r="H995" s="34"/>
    </row>
    <row r="996" spans="1:8">
      <c r="A996" s="2"/>
      <c r="B996" s="3"/>
      <c r="C996" s="4"/>
      <c r="D996" s="4"/>
      <c r="E996" s="4"/>
      <c r="F996" s="5"/>
      <c r="G996" s="35"/>
      <c r="H996" s="34"/>
    </row>
    <row r="997" spans="1:8">
      <c r="A997" s="2"/>
      <c r="B997" s="3"/>
      <c r="C997" s="4"/>
      <c r="D997" s="4"/>
      <c r="E997" s="4"/>
      <c r="F997" s="5"/>
      <c r="G997" s="35"/>
      <c r="H997" s="34"/>
    </row>
    <row r="998" spans="1:8">
      <c r="A998" s="2"/>
      <c r="B998" s="6"/>
      <c r="C998" s="4"/>
      <c r="D998" s="4"/>
      <c r="E998" s="4"/>
      <c r="F998" s="7"/>
      <c r="G998" s="35"/>
      <c r="H998" s="34"/>
    </row>
    <row r="999" spans="1:8">
      <c r="A999" s="2"/>
      <c r="B999" s="3"/>
      <c r="C999" s="4"/>
      <c r="D999" s="4"/>
      <c r="E999" s="4"/>
      <c r="F999" s="5"/>
      <c r="G999" s="35"/>
      <c r="H999" s="34"/>
    </row>
    <row r="1000" spans="1:8">
      <c r="A1000" s="2"/>
      <c r="B1000" s="6"/>
      <c r="C1000" s="4"/>
      <c r="D1000" s="4"/>
      <c r="E1000" s="4"/>
      <c r="F1000" s="7"/>
      <c r="G1000" s="35"/>
      <c r="H1000" s="34"/>
    </row>
    <row r="1001" spans="1:8">
      <c r="A1001" s="2"/>
      <c r="B1001" s="6"/>
      <c r="C1001" s="4"/>
      <c r="D1001" s="4"/>
      <c r="E1001" s="4"/>
      <c r="F1001" s="7"/>
      <c r="G1001" s="35"/>
      <c r="H1001" s="34"/>
    </row>
    <row r="1002" spans="1:8">
      <c r="A1002" s="2"/>
      <c r="B1002" s="6"/>
      <c r="C1002" s="4"/>
      <c r="D1002" s="4"/>
      <c r="E1002" s="4"/>
      <c r="F1002" s="7"/>
      <c r="G1002" s="35"/>
      <c r="H1002" s="34"/>
    </row>
    <row r="1003" spans="1:8">
      <c r="A1003" s="2"/>
      <c r="B1003" s="3"/>
      <c r="C1003" s="4"/>
      <c r="D1003" s="4"/>
      <c r="E1003" s="4"/>
      <c r="F1003" s="5"/>
      <c r="G1003" s="35"/>
      <c r="H1003" s="34"/>
    </row>
    <row r="1004" spans="1:8">
      <c r="A1004" s="2"/>
      <c r="B1004" s="6"/>
      <c r="C1004" s="4"/>
      <c r="D1004" s="4"/>
      <c r="E1004" s="4"/>
      <c r="F1004" s="7"/>
      <c r="G1004" s="35"/>
      <c r="H1004" s="34"/>
    </row>
    <row r="1005" spans="1:8">
      <c r="A1005" s="2"/>
      <c r="B1005" s="3"/>
      <c r="C1005" s="4"/>
      <c r="D1005" s="4"/>
      <c r="E1005" s="4"/>
      <c r="F1005" s="5"/>
      <c r="G1005" s="35"/>
      <c r="H1005" s="34"/>
    </row>
    <row r="1006" spans="1:8">
      <c r="A1006" s="2"/>
      <c r="B1006" s="6"/>
      <c r="C1006" s="4"/>
      <c r="D1006" s="4"/>
      <c r="E1006" s="4"/>
      <c r="F1006" s="7"/>
      <c r="G1006" s="35"/>
      <c r="H1006" s="34"/>
    </row>
    <row r="1007" spans="1:8">
      <c r="A1007" s="2"/>
      <c r="B1007" s="3"/>
      <c r="C1007" s="4"/>
      <c r="D1007" s="4"/>
      <c r="E1007" s="4"/>
      <c r="F1007" s="5"/>
      <c r="G1007" s="35"/>
      <c r="H1007" s="34"/>
    </row>
    <row r="1008" spans="1:8">
      <c r="A1008" s="2"/>
      <c r="B1008" s="6"/>
      <c r="C1008" s="4"/>
      <c r="D1008" s="4"/>
      <c r="E1008" s="4"/>
      <c r="F1008" s="7"/>
      <c r="G1008" s="35"/>
      <c r="H1008" s="34"/>
    </row>
    <row r="1009" spans="1:8">
      <c r="A1009" s="2"/>
      <c r="B1009" s="3"/>
      <c r="C1009" s="4"/>
      <c r="D1009" s="4"/>
      <c r="E1009" s="4"/>
      <c r="F1009" s="5"/>
      <c r="G1009" s="35"/>
      <c r="H1009" s="34"/>
    </row>
    <row r="1010" spans="1:8">
      <c r="A1010" s="2"/>
      <c r="B1010" s="6"/>
      <c r="C1010" s="4"/>
      <c r="D1010" s="4"/>
      <c r="E1010" s="4"/>
      <c r="F1010" s="7"/>
      <c r="G1010" s="35"/>
      <c r="H1010" s="34"/>
    </row>
    <row r="1011" spans="1:8">
      <c r="A1011" s="2"/>
      <c r="B1011" s="3"/>
      <c r="C1011" s="4"/>
      <c r="D1011" s="4"/>
      <c r="E1011" s="4"/>
      <c r="F1011" s="5"/>
      <c r="G1011" s="35"/>
      <c r="H1011" s="34"/>
    </row>
    <row r="1012" spans="1:8">
      <c r="A1012" s="2"/>
      <c r="B1012" s="3"/>
      <c r="C1012" s="4"/>
      <c r="D1012" s="4"/>
      <c r="E1012" s="4"/>
      <c r="F1012" s="5"/>
      <c r="G1012" s="35"/>
      <c r="H1012" s="34"/>
    </row>
    <row r="1013" spans="1:8">
      <c r="A1013" s="2"/>
      <c r="B1013" s="6"/>
      <c r="C1013" s="4"/>
      <c r="D1013" s="4"/>
      <c r="E1013" s="4"/>
      <c r="F1013" s="7"/>
      <c r="G1013" s="35"/>
      <c r="H1013" s="34"/>
    </row>
    <row r="1014" spans="1:8">
      <c r="A1014" s="2"/>
      <c r="B1014" s="6"/>
      <c r="C1014" s="4"/>
      <c r="D1014" s="4"/>
      <c r="E1014" s="4"/>
      <c r="F1014" s="7"/>
      <c r="G1014" s="35"/>
      <c r="H1014" s="34"/>
    </row>
    <row r="1015" spans="1:8">
      <c r="A1015" s="2"/>
      <c r="B1015" s="3"/>
      <c r="C1015" s="4"/>
      <c r="D1015" s="4"/>
      <c r="E1015" s="4"/>
      <c r="F1015" s="5"/>
      <c r="G1015" s="35"/>
      <c r="H1015" s="34"/>
    </row>
    <row r="1016" spans="1:8">
      <c r="A1016" s="2"/>
      <c r="B1016" s="3"/>
      <c r="C1016" s="4"/>
      <c r="D1016" s="4"/>
      <c r="E1016" s="4"/>
      <c r="F1016" s="5"/>
      <c r="G1016" s="35"/>
      <c r="H1016" s="34"/>
    </row>
    <row r="1017" spans="1:8">
      <c r="A1017" s="2"/>
      <c r="B1017" s="3"/>
      <c r="C1017" s="4"/>
      <c r="D1017" s="4"/>
      <c r="E1017" s="4"/>
      <c r="F1017" s="5"/>
      <c r="G1017" s="35"/>
      <c r="H1017" s="34"/>
    </row>
    <row r="1018" spans="1:8">
      <c r="A1018" s="2"/>
      <c r="B1018" s="3"/>
      <c r="C1018" s="4"/>
      <c r="D1018" s="4"/>
      <c r="E1018" s="4"/>
      <c r="F1018" s="5"/>
      <c r="G1018" s="35"/>
      <c r="H1018" s="34"/>
    </row>
    <row r="1019" spans="1:8">
      <c r="A1019" s="2"/>
      <c r="B1019" s="6"/>
      <c r="C1019" s="4"/>
      <c r="D1019" s="4"/>
      <c r="E1019" s="4"/>
      <c r="F1019" s="7"/>
      <c r="G1019" s="35"/>
      <c r="H1019" s="34"/>
    </row>
    <row r="1020" spans="1:8">
      <c r="A1020" s="2"/>
      <c r="B1020" s="3"/>
      <c r="C1020" s="4"/>
      <c r="D1020" s="4"/>
      <c r="E1020" s="4"/>
      <c r="F1020" s="5"/>
      <c r="G1020" s="35"/>
      <c r="H1020" s="34"/>
    </row>
    <row r="1021" spans="1:8">
      <c r="A1021" s="2"/>
      <c r="B1021" s="6"/>
      <c r="C1021" s="4"/>
      <c r="D1021" s="4"/>
      <c r="E1021" s="4"/>
      <c r="F1021" s="7"/>
      <c r="G1021" s="35"/>
      <c r="H1021" s="34"/>
    </row>
    <row r="1022" spans="1:8">
      <c r="A1022" s="2"/>
      <c r="B1022" s="3"/>
      <c r="C1022" s="4"/>
      <c r="D1022" s="4"/>
      <c r="E1022" s="4"/>
      <c r="F1022" s="5"/>
      <c r="G1022" s="35"/>
      <c r="H1022" s="34"/>
    </row>
    <row r="1023" spans="1:8">
      <c r="A1023" s="2"/>
      <c r="B1023" s="3"/>
      <c r="C1023" s="4"/>
      <c r="D1023" s="4"/>
      <c r="E1023" s="4"/>
      <c r="F1023" s="5"/>
      <c r="G1023" s="35"/>
      <c r="H1023" s="34"/>
    </row>
    <row r="1024" spans="1:8">
      <c r="A1024" s="2"/>
      <c r="B1024" s="6"/>
      <c r="C1024" s="4"/>
      <c r="D1024" s="4"/>
      <c r="E1024" s="4"/>
      <c r="F1024" s="7"/>
      <c r="G1024" s="35"/>
      <c r="H1024" s="34"/>
    </row>
    <row r="1025" spans="1:8">
      <c r="A1025" s="2"/>
      <c r="B1025" s="3"/>
      <c r="C1025" s="4"/>
      <c r="D1025" s="4"/>
      <c r="E1025" s="4"/>
      <c r="F1025" s="5"/>
      <c r="G1025" s="35"/>
      <c r="H1025" s="34"/>
    </row>
    <row r="1026" spans="1:8">
      <c r="A1026" s="2"/>
      <c r="B1026" s="3"/>
      <c r="C1026" s="4"/>
      <c r="D1026" s="4"/>
      <c r="E1026" s="4"/>
      <c r="F1026" s="5"/>
      <c r="G1026" s="35"/>
      <c r="H1026" s="34"/>
    </row>
    <row r="1027" spans="1:8">
      <c r="A1027" s="2"/>
      <c r="B1027" s="6"/>
      <c r="C1027" s="4"/>
      <c r="D1027" s="4"/>
      <c r="E1027" s="4"/>
      <c r="F1027" s="7"/>
      <c r="G1027" s="35"/>
      <c r="H1027" s="34"/>
    </row>
    <row r="1028" spans="1:8">
      <c r="A1028" s="2"/>
      <c r="B1028" s="6"/>
      <c r="C1028" s="4"/>
      <c r="D1028" s="4"/>
      <c r="E1028" s="4"/>
      <c r="F1028" s="7"/>
      <c r="G1028" s="35"/>
      <c r="H1028" s="34"/>
    </row>
    <row r="1029" spans="1:8">
      <c r="A1029" s="2"/>
      <c r="B1029" s="6"/>
      <c r="C1029" s="4"/>
      <c r="D1029" s="4"/>
      <c r="E1029" s="4"/>
      <c r="F1029" s="7"/>
      <c r="G1029" s="35"/>
      <c r="H1029" s="34"/>
    </row>
    <row r="1030" spans="1:8">
      <c r="A1030" s="2"/>
      <c r="B1030" s="6"/>
      <c r="C1030" s="4"/>
      <c r="D1030" s="4"/>
      <c r="E1030" s="4"/>
      <c r="F1030" s="7"/>
      <c r="G1030" s="35"/>
      <c r="H1030" s="34"/>
    </row>
    <row r="1031" spans="1:8">
      <c r="A1031" s="2"/>
      <c r="B1031" s="3"/>
      <c r="C1031" s="4"/>
      <c r="D1031" s="4"/>
      <c r="E1031" s="4"/>
      <c r="F1031" s="5"/>
      <c r="G1031" s="35"/>
      <c r="H1031" s="34"/>
    </row>
    <row r="1032" spans="1:8">
      <c r="A1032" s="2"/>
      <c r="B1032" s="3"/>
      <c r="C1032" s="4"/>
      <c r="D1032" s="4"/>
      <c r="E1032" s="4"/>
      <c r="F1032" s="5"/>
      <c r="G1032" s="35"/>
      <c r="H1032" s="34"/>
    </row>
    <row r="1033" spans="1:8">
      <c r="A1033" s="2"/>
      <c r="B1033" s="3"/>
      <c r="C1033" s="4"/>
      <c r="D1033" s="4"/>
      <c r="E1033" s="4"/>
      <c r="F1033" s="5"/>
      <c r="G1033" s="35"/>
      <c r="H1033" s="34"/>
    </row>
    <row r="1034" spans="1:8">
      <c r="A1034" s="2"/>
      <c r="B1034" s="6"/>
      <c r="C1034" s="4"/>
      <c r="D1034" s="4"/>
      <c r="E1034" s="4"/>
      <c r="F1034" s="7"/>
      <c r="G1034" s="35"/>
      <c r="H1034" s="34"/>
    </row>
    <row r="1035" spans="1:8">
      <c r="A1035" s="2"/>
      <c r="B1035" s="3"/>
      <c r="C1035" s="4"/>
      <c r="D1035" s="4"/>
      <c r="E1035" s="4"/>
      <c r="F1035" s="5"/>
      <c r="G1035" s="35"/>
      <c r="H1035" s="34"/>
    </row>
    <row r="1036" spans="1:8">
      <c r="A1036" s="2"/>
      <c r="B1036" s="3"/>
      <c r="C1036" s="4"/>
      <c r="D1036" s="4"/>
      <c r="E1036" s="4"/>
      <c r="F1036" s="5"/>
      <c r="G1036" s="35"/>
      <c r="H1036" s="34"/>
    </row>
    <row r="1037" spans="1:8">
      <c r="A1037" s="2"/>
      <c r="B1037" s="6"/>
      <c r="C1037" s="4"/>
      <c r="D1037" s="4"/>
      <c r="E1037" s="4"/>
      <c r="F1037" s="7"/>
      <c r="G1037" s="35"/>
      <c r="H1037" s="34"/>
    </row>
    <row r="1038" spans="1:8">
      <c r="A1038" s="2"/>
      <c r="B1038" s="3"/>
      <c r="C1038" s="4"/>
      <c r="D1038" s="4"/>
      <c r="E1038" s="4"/>
      <c r="F1038" s="5"/>
      <c r="G1038" s="35"/>
      <c r="H1038" s="34"/>
    </row>
    <row r="1039" spans="1:8">
      <c r="A1039" s="2"/>
      <c r="B1039" s="3"/>
      <c r="C1039" s="4"/>
      <c r="D1039" s="4"/>
      <c r="E1039" s="4"/>
      <c r="F1039" s="5"/>
      <c r="G1039" s="35"/>
      <c r="H1039" s="34"/>
    </row>
    <row r="1040" spans="1:8">
      <c r="A1040" s="2"/>
      <c r="B1040" s="3"/>
      <c r="C1040" s="4"/>
      <c r="D1040" s="4"/>
      <c r="E1040" s="4"/>
      <c r="F1040" s="5"/>
      <c r="G1040" s="35"/>
      <c r="H1040" s="34"/>
    </row>
    <row r="1041" spans="1:8">
      <c r="A1041" s="2"/>
      <c r="B1041" s="3"/>
      <c r="C1041" s="4"/>
      <c r="D1041" s="4"/>
      <c r="E1041" s="4"/>
      <c r="F1041" s="5"/>
      <c r="G1041" s="35"/>
      <c r="H1041" s="34"/>
    </row>
    <row r="1042" spans="1:8">
      <c r="A1042" s="2"/>
      <c r="B1042" s="6"/>
      <c r="C1042" s="4"/>
      <c r="D1042" s="4"/>
      <c r="E1042" s="4"/>
      <c r="F1042" s="7"/>
      <c r="G1042" s="35"/>
      <c r="H1042" s="34"/>
    </row>
    <row r="1043" spans="1:8">
      <c r="A1043" s="2"/>
      <c r="B1043" s="6"/>
      <c r="C1043" s="4"/>
      <c r="D1043" s="4"/>
      <c r="E1043" s="4"/>
      <c r="F1043" s="7"/>
      <c r="G1043" s="35"/>
      <c r="H1043" s="34"/>
    </row>
    <row r="1044" spans="1:8">
      <c r="A1044" s="2"/>
      <c r="B1044" s="6"/>
      <c r="C1044" s="4"/>
      <c r="D1044" s="4"/>
      <c r="E1044" s="4"/>
      <c r="F1044" s="7"/>
      <c r="G1044" s="35"/>
      <c r="H1044" s="34"/>
    </row>
    <row r="1045" spans="1:8">
      <c r="A1045" s="2"/>
      <c r="B1045" s="3"/>
      <c r="C1045" s="4"/>
      <c r="D1045" s="4"/>
      <c r="E1045" s="4"/>
      <c r="F1045" s="5"/>
      <c r="G1045" s="35"/>
      <c r="H1045" s="34"/>
    </row>
    <row r="1046" spans="1:8">
      <c r="A1046" s="2"/>
      <c r="B1046" s="6"/>
      <c r="C1046" s="4"/>
      <c r="D1046" s="4"/>
      <c r="E1046" s="4"/>
      <c r="F1046" s="7"/>
      <c r="G1046" s="35"/>
      <c r="H1046" s="34"/>
    </row>
    <row r="1047" spans="1:8">
      <c r="A1047" s="2"/>
      <c r="B1047" s="3"/>
      <c r="C1047" s="4"/>
      <c r="D1047" s="4"/>
      <c r="E1047" s="4"/>
      <c r="F1047" s="5"/>
      <c r="G1047" s="35"/>
      <c r="H1047" s="34"/>
    </row>
    <row r="1048" spans="1:8">
      <c r="A1048" s="2"/>
      <c r="B1048" s="3"/>
      <c r="C1048" s="4"/>
      <c r="D1048" s="4"/>
      <c r="E1048" s="4"/>
      <c r="F1048" s="5"/>
      <c r="G1048" s="35"/>
      <c r="H1048" s="34"/>
    </row>
    <row r="1049" spans="1:8">
      <c r="A1049" s="2"/>
      <c r="B1049" s="3"/>
      <c r="C1049" s="4"/>
      <c r="D1049" s="4"/>
      <c r="E1049" s="4"/>
      <c r="F1049" s="5"/>
      <c r="G1049" s="35"/>
      <c r="H1049" s="34"/>
    </row>
    <row r="1050" spans="1:8">
      <c r="A1050" s="2"/>
      <c r="B1050" s="6"/>
      <c r="C1050" s="4"/>
      <c r="D1050" s="4"/>
      <c r="E1050" s="4"/>
      <c r="F1050" s="7"/>
      <c r="G1050" s="35"/>
      <c r="H1050" s="34"/>
    </row>
    <row r="1051" spans="1:8">
      <c r="A1051" s="2"/>
      <c r="B1051" s="6"/>
      <c r="C1051" s="4"/>
      <c r="D1051" s="4"/>
      <c r="E1051" s="4"/>
      <c r="F1051" s="7"/>
      <c r="G1051" s="35"/>
      <c r="H1051" s="34"/>
    </row>
    <row r="1052" spans="1:8">
      <c r="A1052" s="2"/>
      <c r="B1052" s="3"/>
      <c r="C1052" s="4"/>
      <c r="D1052" s="4"/>
      <c r="E1052" s="4"/>
      <c r="F1052" s="5"/>
      <c r="G1052" s="35"/>
      <c r="H1052" s="34"/>
    </row>
    <row r="1053" spans="1:8">
      <c r="A1053" s="2"/>
      <c r="B1053" s="3"/>
      <c r="C1053" s="4"/>
      <c r="D1053" s="4"/>
      <c r="E1053" s="4"/>
      <c r="F1053" s="5"/>
      <c r="G1053" s="35"/>
      <c r="H1053" s="34"/>
    </row>
    <row r="1054" spans="1:8">
      <c r="A1054" s="2"/>
      <c r="B1054" s="6"/>
      <c r="C1054" s="4"/>
      <c r="D1054" s="4"/>
      <c r="E1054" s="4"/>
      <c r="F1054" s="7"/>
      <c r="G1054" s="35"/>
      <c r="H1054" s="34"/>
    </row>
    <row r="1055" spans="1:8">
      <c r="A1055" s="2"/>
      <c r="B1055" s="3"/>
      <c r="C1055" s="4"/>
      <c r="D1055" s="4"/>
      <c r="E1055" s="4"/>
      <c r="F1055" s="5"/>
      <c r="G1055" s="35"/>
      <c r="H1055" s="34"/>
    </row>
    <row r="1056" spans="1:8">
      <c r="A1056" s="2"/>
      <c r="B1056" s="6"/>
      <c r="C1056" s="4"/>
      <c r="D1056" s="4"/>
      <c r="E1056" s="4"/>
      <c r="F1056" s="7"/>
      <c r="G1056" s="35"/>
      <c r="H1056" s="34"/>
    </row>
    <row r="1057" spans="1:8">
      <c r="A1057" s="2"/>
      <c r="B1057" s="3"/>
      <c r="C1057" s="4"/>
      <c r="D1057" s="4"/>
      <c r="E1057" s="4"/>
      <c r="F1057" s="5"/>
      <c r="G1057" s="35"/>
      <c r="H1057" s="34"/>
    </row>
    <row r="1058" spans="1:8">
      <c r="A1058" s="2"/>
      <c r="B1058" s="6"/>
      <c r="C1058" s="4"/>
      <c r="D1058" s="4"/>
      <c r="E1058" s="4"/>
      <c r="F1058" s="7"/>
      <c r="G1058" s="35"/>
      <c r="H1058" s="34"/>
    </row>
    <row r="1059" spans="1:8">
      <c r="A1059" s="2"/>
      <c r="B1059" s="6"/>
      <c r="C1059" s="4"/>
      <c r="D1059" s="4"/>
      <c r="E1059" s="4"/>
      <c r="F1059" s="7"/>
      <c r="G1059" s="35"/>
      <c r="H1059" s="34"/>
    </row>
    <row r="1060" spans="1:8">
      <c r="A1060" s="2"/>
      <c r="B1060" s="3"/>
      <c r="C1060" s="4"/>
      <c r="D1060" s="4"/>
      <c r="E1060" s="4"/>
      <c r="F1060" s="5"/>
      <c r="G1060" s="35"/>
      <c r="H1060" s="34"/>
    </row>
    <row r="1061" spans="1:8">
      <c r="A1061" s="2"/>
      <c r="B1061" s="6"/>
      <c r="C1061" s="4"/>
      <c r="D1061" s="4"/>
      <c r="E1061" s="4"/>
      <c r="F1061" s="7"/>
      <c r="G1061" s="35"/>
      <c r="H1061" s="34"/>
    </row>
    <row r="1062" spans="1:8">
      <c r="A1062" s="2"/>
      <c r="B1062" s="6"/>
      <c r="C1062" s="4"/>
      <c r="D1062" s="4"/>
      <c r="E1062" s="4"/>
      <c r="F1062" s="7"/>
      <c r="G1062" s="35"/>
      <c r="H1062" s="34"/>
    </row>
    <row r="1063" spans="1:8">
      <c r="A1063" s="2"/>
      <c r="B1063" s="3"/>
      <c r="C1063" s="4"/>
      <c r="D1063" s="4"/>
      <c r="E1063" s="4"/>
      <c r="F1063" s="5"/>
      <c r="G1063" s="35"/>
      <c r="H1063" s="34"/>
    </row>
    <row r="1064" spans="1:8">
      <c r="A1064" s="2"/>
      <c r="B1064" s="3"/>
      <c r="C1064" s="4"/>
      <c r="D1064" s="4"/>
      <c r="E1064" s="4"/>
      <c r="F1064" s="5"/>
      <c r="G1064" s="35"/>
      <c r="H1064" s="34"/>
    </row>
    <row r="1065" spans="1:8">
      <c r="A1065" s="2"/>
      <c r="B1065" s="3"/>
      <c r="C1065" s="4"/>
      <c r="D1065" s="4"/>
      <c r="E1065" s="4"/>
      <c r="F1065" s="5"/>
      <c r="G1065" s="35"/>
      <c r="H1065" s="34"/>
    </row>
    <row r="1066" spans="1:8">
      <c r="A1066" s="2"/>
      <c r="B1066" s="3"/>
      <c r="C1066" s="4"/>
      <c r="D1066" s="4"/>
      <c r="E1066" s="4"/>
      <c r="F1066" s="5"/>
      <c r="G1066" s="35"/>
      <c r="H1066" s="34"/>
    </row>
    <row r="1067" spans="1:8">
      <c r="A1067" s="2"/>
      <c r="B1067" s="6"/>
      <c r="C1067" s="4"/>
      <c r="D1067" s="4"/>
      <c r="E1067" s="4"/>
      <c r="F1067" s="7"/>
      <c r="G1067" s="35"/>
      <c r="H1067" s="34"/>
    </row>
    <row r="1068" spans="1:8">
      <c r="A1068" s="2"/>
      <c r="B1068" s="3"/>
      <c r="C1068" s="4"/>
      <c r="D1068" s="4"/>
      <c r="E1068" s="4"/>
      <c r="F1068" s="5"/>
      <c r="G1068" s="35"/>
      <c r="H1068" s="34"/>
    </row>
    <row r="1069" spans="1:8">
      <c r="A1069" s="2"/>
      <c r="B1069" s="6"/>
      <c r="C1069" s="4"/>
      <c r="D1069" s="4"/>
      <c r="E1069" s="4"/>
      <c r="F1069" s="7"/>
      <c r="G1069" s="35"/>
      <c r="H1069" s="34"/>
    </row>
    <row r="1070" spans="1:8">
      <c r="A1070" s="2"/>
      <c r="B1070" s="3"/>
      <c r="C1070" s="4"/>
      <c r="D1070" s="4"/>
      <c r="E1070" s="4"/>
      <c r="F1070" s="5"/>
      <c r="G1070" s="35"/>
      <c r="H1070" s="34"/>
    </row>
    <row r="1071" spans="1:8">
      <c r="A1071" s="2"/>
      <c r="B1071" s="6"/>
      <c r="C1071" s="4"/>
      <c r="D1071" s="4"/>
      <c r="E1071" s="4"/>
      <c r="F1071" s="7"/>
      <c r="G1071" s="35"/>
      <c r="H1071" s="34"/>
    </row>
    <row r="1072" spans="1:8">
      <c r="A1072" s="2"/>
      <c r="B1072" s="6"/>
      <c r="C1072" s="4"/>
      <c r="D1072" s="4"/>
      <c r="E1072" s="4"/>
      <c r="F1072" s="7"/>
      <c r="G1072" s="35"/>
      <c r="H1072" s="34"/>
    </row>
    <row r="1073" spans="1:8">
      <c r="A1073" s="2"/>
      <c r="B1073" s="3"/>
      <c r="C1073" s="4"/>
      <c r="D1073" s="4"/>
      <c r="E1073" s="4"/>
      <c r="F1073" s="5"/>
      <c r="G1073" s="35"/>
      <c r="H1073" s="34"/>
    </row>
    <row r="1074" spans="1:8">
      <c r="A1074" s="2"/>
      <c r="B1074" s="6"/>
      <c r="C1074" s="4"/>
      <c r="D1074" s="4"/>
      <c r="E1074" s="4"/>
      <c r="F1074" s="7"/>
      <c r="G1074" s="35"/>
      <c r="H1074" s="34"/>
    </row>
    <row r="1075" spans="1:8">
      <c r="A1075" s="2"/>
      <c r="B1075" s="3"/>
      <c r="C1075" s="4"/>
      <c r="D1075" s="4"/>
      <c r="E1075" s="4"/>
      <c r="F1075" s="5"/>
      <c r="G1075" s="35"/>
      <c r="H1075" s="34"/>
    </row>
    <row r="1076" spans="1:8">
      <c r="A1076" s="2"/>
      <c r="B1076" s="6"/>
      <c r="C1076" s="4"/>
      <c r="D1076" s="4"/>
      <c r="E1076" s="4"/>
      <c r="F1076" s="7"/>
      <c r="G1076" s="35"/>
      <c r="H1076" s="34"/>
    </row>
    <row r="1077" spans="1:8">
      <c r="A1077" s="2"/>
      <c r="B1077" s="3"/>
      <c r="C1077" s="4"/>
      <c r="D1077" s="4"/>
      <c r="E1077" s="4"/>
      <c r="F1077" s="5"/>
      <c r="G1077" s="35"/>
      <c r="H1077" s="34"/>
    </row>
    <row r="1078" spans="1:8">
      <c r="A1078" s="2"/>
      <c r="B1078" s="3"/>
      <c r="C1078" s="4"/>
      <c r="D1078" s="4"/>
      <c r="E1078" s="4"/>
      <c r="F1078" s="5"/>
      <c r="G1078" s="35"/>
      <c r="H1078" s="34"/>
    </row>
    <row r="1079" spans="1:8">
      <c r="A1079" s="2"/>
      <c r="B1079" s="3"/>
      <c r="C1079" s="4"/>
      <c r="D1079" s="4"/>
      <c r="E1079" s="4"/>
      <c r="F1079" s="5"/>
      <c r="G1079" s="35"/>
      <c r="H1079" s="34"/>
    </row>
    <row r="1080" spans="1:8">
      <c r="A1080" s="2"/>
      <c r="B1080" s="6"/>
      <c r="C1080" s="4"/>
      <c r="D1080" s="4"/>
      <c r="E1080" s="4"/>
      <c r="F1080" s="7"/>
      <c r="G1080" s="35"/>
      <c r="H1080" s="34"/>
    </row>
    <row r="1081" spans="1:8">
      <c r="A1081" s="2"/>
      <c r="B1081" s="3"/>
      <c r="C1081" s="4"/>
      <c r="D1081" s="4"/>
      <c r="E1081" s="4"/>
      <c r="F1081" s="5"/>
      <c r="G1081" s="35"/>
      <c r="H1081" s="34"/>
    </row>
    <row r="1082" spans="1:8">
      <c r="A1082" s="2"/>
      <c r="B1082" s="6"/>
      <c r="C1082" s="4"/>
      <c r="D1082" s="4"/>
      <c r="E1082" s="4"/>
      <c r="F1082" s="7"/>
      <c r="G1082" s="35"/>
      <c r="H1082" s="34"/>
    </row>
    <row r="1083" spans="1:8">
      <c r="A1083" s="2"/>
      <c r="B1083" s="6"/>
      <c r="C1083" s="4"/>
      <c r="D1083" s="4"/>
      <c r="E1083" s="4"/>
      <c r="F1083" s="7"/>
      <c r="G1083" s="35"/>
      <c r="H1083" s="34"/>
    </row>
    <row r="1084" spans="1:8">
      <c r="A1084" s="2"/>
      <c r="B1084" s="3"/>
      <c r="C1084" s="4"/>
      <c r="D1084" s="4"/>
      <c r="E1084" s="4"/>
      <c r="F1084" s="5"/>
      <c r="G1084" s="35"/>
      <c r="H1084" s="34"/>
    </row>
    <row r="1085" spans="1:8">
      <c r="A1085" s="2"/>
      <c r="B1085" s="6"/>
      <c r="C1085" s="4"/>
      <c r="D1085" s="4"/>
      <c r="E1085" s="4"/>
      <c r="F1085" s="7"/>
      <c r="G1085" s="35"/>
      <c r="H1085" s="34"/>
    </row>
    <row r="1086" spans="1:8">
      <c r="A1086" s="2"/>
      <c r="B1086" s="3"/>
      <c r="C1086" s="4"/>
      <c r="D1086" s="4"/>
      <c r="E1086" s="4"/>
      <c r="F1086" s="5"/>
      <c r="G1086" s="35"/>
      <c r="H1086" s="34"/>
    </row>
    <row r="1087" spans="1:8">
      <c r="A1087" s="2"/>
      <c r="B1087" s="3"/>
      <c r="C1087" s="4"/>
      <c r="D1087" s="4"/>
      <c r="E1087" s="4"/>
      <c r="F1087" s="5"/>
      <c r="G1087" s="35"/>
      <c r="H1087" s="34"/>
    </row>
    <row r="1088" spans="1:8">
      <c r="A1088" s="2"/>
      <c r="B1088" s="3"/>
      <c r="C1088" s="4"/>
      <c r="D1088" s="4"/>
      <c r="E1088" s="4"/>
      <c r="F1088" s="5"/>
      <c r="G1088" s="35"/>
      <c r="H1088" s="34"/>
    </row>
    <row r="1089" spans="1:8">
      <c r="A1089" s="2"/>
      <c r="B1089" s="3"/>
      <c r="C1089" s="4"/>
      <c r="D1089" s="4"/>
      <c r="E1089" s="4"/>
      <c r="F1089" s="5"/>
      <c r="G1089" s="35"/>
      <c r="H1089" s="34"/>
    </row>
    <row r="1090" spans="1:8">
      <c r="A1090" s="2"/>
      <c r="B1090" s="3"/>
      <c r="C1090" s="4"/>
      <c r="D1090" s="4"/>
      <c r="E1090" s="4"/>
      <c r="F1090" s="5"/>
      <c r="G1090" s="35"/>
      <c r="H1090" s="34"/>
    </row>
    <row r="1091" spans="1:8">
      <c r="A1091" s="2"/>
      <c r="B1091" s="3"/>
      <c r="C1091" s="4"/>
      <c r="D1091" s="4"/>
      <c r="E1091" s="4"/>
      <c r="F1091" s="5"/>
      <c r="G1091" s="35"/>
      <c r="H1091" s="34"/>
    </row>
    <row r="1092" spans="1:8">
      <c r="A1092" s="2"/>
      <c r="B1092" s="6"/>
      <c r="C1092" s="4"/>
      <c r="D1092" s="4"/>
      <c r="E1092" s="4"/>
      <c r="F1092" s="7"/>
      <c r="G1092" s="35"/>
      <c r="H1092" s="34"/>
    </row>
    <row r="1093" spans="1:8">
      <c r="A1093" s="2"/>
      <c r="B1093" s="6"/>
      <c r="C1093" s="4"/>
      <c r="D1093" s="4"/>
      <c r="E1093" s="4"/>
      <c r="F1093" s="7"/>
      <c r="G1093" s="35"/>
      <c r="H1093" s="34"/>
    </row>
    <row r="1094" spans="1:8">
      <c r="A1094" s="2"/>
      <c r="B1094" s="6"/>
      <c r="C1094" s="4"/>
      <c r="D1094" s="4"/>
      <c r="E1094" s="4"/>
      <c r="F1094" s="7"/>
      <c r="G1094" s="35"/>
      <c r="H1094" s="34"/>
    </row>
    <row r="1095" spans="1:8">
      <c r="A1095" s="2"/>
      <c r="B1095" s="6"/>
      <c r="C1095" s="4"/>
      <c r="D1095" s="4"/>
      <c r="E1095" s="4"/>
      <c r="F1095" s="7"/>
      <c r="G1095" s="35"/>
      <c r="H1095" s="34"/>
    </row>
    <row r="1096" spans="1:8">
      <c r="A1096" s="2"/>
      <c r="B1096" s="3"/>
      <c r="C1096" s="4"/>
      <c r="D1096" s="4"/>
      <c r="E1096" s="4"/>
      <c r="F1096" s="5"/>
      <c r="G1096" s="35"/>
      <c r="H1096" s="34"/>
    </row>
    <row r="1097" spans="1:8">
      <c r="A1097" s="2"/>
      <c r="B1097" s="3"/>
      <c r="C1097" s="4"/>
      <c r="D1097" s="4"/>
      <c r="E1097" s="4"/>
      <c r="F1097" s="5"/>
      <c r="G1097" s="35"/>
      <c r="H1097" s="34"/>
    </row>
    <row r="1098" spans="1:8">
      <c r="A1098" s="2"/>
      <c r="B1098" s="3"/>
      <c r="C1098" s="4"/>
      <c r="D1098" s="4"/>
      <c r="E1098" s="4"/>
      <c r="F1098" s="5"/>
      <c r="G1098" s="35"/>
      <c r="H1098" s="34"/>
    </row>
    <row r="1099" spans="1:8">
      <c r="A1099" s="2"/>
      <c r="B1099" s="6"/>
      <c r="C1099" s="4"/>
      <c r="D1099" s="4"/>
      <c r="E1099" s="4"/>
      <c r="F1099" s="7"/>
      <c r="G1099" s="35"/>
      <c r="H1099" s="34"/>
    </row>
    <row r="1100" spans="1:8">
      <c r="A1100" s="2"/>
      <c r="B1100" s="3"/>
      <c r="C1100" s="4"/>
      <c r="D1100" s="4"/>
      <c r="E1100" s="4"/>
      <c r="F1100" s="5"/>
      <c r="G1100" s="35"/>
      <c r="H1100" s="34"/>
    </row>
    <row r="1101" spans="1:8">
      <c r="A1101" s="2"/>
      <c r="B1101" s="6"/>
      <c r="C1101" s="4"/>
      <c r="D1101" s="4"/>
      <c r="E1101" s="4"/>
      <c r="F1101" s="7"/>
      <c r="G1101" s="35"/>
      <c r="H1101" s="34"/>
    </row>
    <row r="1102" spans="1:8">
      <c r="A1102" s="2"/>
      <c r="B1102" s="3"/>
      <c r="C1102" s="4"/>
      <c r="D1102" s="4"/>
      <c r="E1102" s="4"/>
      <c r="F1102" s="5"/>
      <c r="G1102" s="35"/>
      <c r="H1102" s="34"/>
    </row>
    <row r="1103" spans="1:8">
      <c r="A1103" s="2"/>
      <c r="B1103" s="6"/>
      <c r="C1103" s="4"/>
      <c r="D1103" s="4"/>
      <c r="E1103" s="4"/>
      <c r="F1103" s="7"/>
      <c r="G1103" s="35"/>
      <c r="H1103" s="34"/>
    </row>
    <row r="1104" spans="1:8">
      <c r="A1104" s="2"/>
      <c r="B1104" s="6"/>
      <c r="C1104" s="4"/>
      <c r="D1104" s="4"/>
      <c r="E1104" s="4"/>
      <c r="F1104" s="7"/>
      <c r="G1104" s="35"/>
      <c r="H1104" s="34"/>
    </row>
    <row r="1105" spans="1:8">
      <c r="A1105" s="2"/>
      <c r="B1105" s="6"/>
      <c r="C1105" s="4"/>
      <c r="D1105" s="4"/>
      <c r="E1105" s="4"/>
      <c r="F1105" s="7"/>
      <c r="G1105" s="35"/>
      <c r="H1105" s="34"/>
    </row>
    <row r="1106" spans="1:8">
      <c r="A1106" s="2"/>
      <c r="B1106" s="3"/>
      <c r="C1106" s="4"/>
      <c r="D1106" s="4"/>
      <c r="E1106" s="4"/>
      <c r="F1106" s="5"/>
      <c r="G1106" s="35"/>
      <c r="H1106" s="34"/>
    </row>
    <row r="1107" spans="1:8">
      <c r="A1107" s="2"/>
      <c r="B1107" s="3"/>
      <c r="C1107" s="4"/>
      <c r="D1107" s="4"/>
      <c r="E1107" s="4"/>
      <c r="F1107" s="5"/>
      <c r="G1107" s="35"/>
      <c r="H1107" s="34"/>
    </row>
    <row r="1108" spans="1:8">
      <c r="A1108" s="2"/>
      <c r="B1108" s="3"/>
      <c r="C1108" s="4"/>
      <c r="D1108" s="4"/>
      <c r="E1108" s="4"/>
      <c r="F1108" s="5"/>
      <c r="G1108" s="35"/>
      <c r="H1108" s="34"/>
    </row>
    <row r="1109" spans="1:8">
      <c r="A1109" s="2"/>
      <c r="B1109" s="3"/>
      <c r="C1109" s="4"/>
      <c r="D1109" s="4"/>
      <c r="E1109" s="4"/>
      <c r="F1109" s="5"/>
      <c r="G1109" s="35"/>
      <c r="H1109" s="34"/>
    </row>
    <row r="1110" spans="1:8">
      <c r="A1110" s="2"/>
      <c r="B1110" s="6"/>
      <c r="C1110" s="4"/>
      <c r="D1110" s="4"/>
      <c r="E1110" s="4"/>
      <c r="F1110" s="7"/>
      <c r="G1110" s="35"/>
      <c r="H1110" s="34"/>
    </row>
    <row r="1111" spans="1:8">
      <c r="A1111" s="2"/>
      <c r="B1111" s="3"/>
      <c r="C1111" s="4"/>
      <c r="D1111" s="4"/>
      <c r="E1111" s="4"/>
      <c r="F1111" s="5"/>
      <c r="G1111" s="35"/>
      <c r="H1111" s="34"/>
    </row>
    <row r="1112" spans="1:8">
      <c r="A1112" s="2"/>
      <c r="B1112" s="3"/>
      <c r="C1112" s="4"/>
      <c r="D1112" s="4"/>
      <c r="E1112" s="4"/>
      <c r="F1112" s="5"/>
      <c r="G1112" s="35"/>
      <c r="H1112" s="34"/>
    </row>
    <row r="1113" spans="1:8">
      <c r="A1113" s="2"/>
      <c r="B1113" s="3"/>
      <c r="C1113" s="4"/>
      <c r="D1113" s="4"/>
      <c r="E1113" s="4"/>
      <c r="F1113" s="5"/>
      <c r="G1113" s="35"/>
      <c r="H1113" s="34"/>
    </row>
    <row r="1114" spans="1:8">
      <c r="A1114" s="2"/>
      <c r="B1114" s="3"/>
      <c r="C1114" s="4"/>
      <c r="D1114" s="4"/>
      <c r="E1114" s="4"/>
      <c r="F1114" s="5"/>
      <c r="G1114" s="35"/>
      <c r="H1114" s="34"/>
    </row>
    <row r="1115" spans="1:8">
      <c r="A1115" s="2"/>
      <c r="B1115" s="6"/>
      <c r="C1115" s="4"/>
      <c r="D1115" s="4"/>
      <c r="E1115" s="4"/>
      <c r="F1115" s="7"/>
      <c r="G1115" s="35"/>
      <c r="H1115" s="34"/>
    </row>
    <row r="1116" spans="1:8">
      <c r="A1116" s="2"/>
      <c r="B1116" s="3"/>
      <c r="C1116" s="4"/>
      <c r="D1116" s="4"/>
      <c r="E1116" s="4"/>
      <c r="F1116" s="5"/>
      <c r="G1116" s="35"/>
      <c r="H1116" s="34"/>
    </row>
    <row r="1117" spans="1:8">
      <c r="A1117" s="2"/>
      <c r="B1117" s="6"/>
      <c r="C1117" s="4"/>
      <c r="D1117" s="4"/>
      <c r="E1117" s="4"/>
      <c r="F1117" s="7"/>
      <c r="G1117" s="35"/>
      <c r="H1117" s="34"/>
    </row>
    <row r="1118" spans="1:8">
      <c r="A1118" s="2"/>
      <c r="B1118" s="3"/>
      <c r="C1118" s="4"/>
      <c r="D1118" s="4"/>
      <c r="E1118" s="4"/>
      <c r="F1118" s="5"/>
      <c r="G1118" s="35"/>
      <c r="H1118" s="34"/>
    </row>
    <row r="1119" spans="1:8">
      <c r="A1119" s="2"/>
      <c r="B1119" s="6"/>
      <c r="C1119" s="4"/>
      <c r="D1119" s="4"/>
      <c r="E1119" s="4"/>
      <c r="F1119" s="7"/>
      <c r="G1119" s="35"/>
      <c r="H1119" s="34"/>
    </row>
    <row r="1120" spans="1:8">
      <c r="A1120" s="2"/>
      <c r="B1120" s="3"/>
      <c r="C1120" s="4"/>
      <c r="D1120" s="4"/>
      <c r="E1120" s="4"/>
      <c r="F1120" s="5"/>
      <c r="G1120" s="35"/>
      <c r="H1120" s="34"/>
    </row>
    <row r="1121" spans="1:8">
      <c r="A1121" s="2"/>
      <c r="B1121" s="3"/>
      <c r="C1121" s="4"/>
      <c r="D1121" s="4"/>
      <c r="E1121" s="4"/>
      <c r="F1121" s="5"/>
      <c r="G1121" s="35"/>
      <c r="H1121" s="34"/>
    </row>
    <row r="1122" spans="1:8">
      <c r="A1122" s="2"/>
      <c r="B1122" s="3"/>
      <c r="C1122" s="4"/>
      <c r="D1122" s="4"/>
      <c r="E1122" s="4"/>
      <c r="F1122" s="5"/>
      <c r="G1122" s="35"/>
      <c r="H1122" s="34"/>
    </row>
    <row r="1123" spans="1:8">
      <c r="A1123" s="2"/>
      <c r="B1123" s="3"/>
      <c r="C1123" s="4"/>
      <c r="D1123" s="4"/>
      <c r="E1123" s="4"/>
      <c r="F1123" s="5"/>
      <c r="G1123" s="35"/>
      <c r="H1123" s="34"/>
    </row>
    <row r="1124" spans="1:8">
      <c r="A1124" s="2"/>
      <c r="B1124" s="6"/>
      <c r="C1124" s="4"/>
      <c r="D1124" s="4"/>
      <c r="E1124" s="4"/>
      <c r="F1124" s="7"/>
      <c r="G1124" s="35"/>
      <c r="H1124" s="34"/>
    </row>
    <row r="1125" spans="1:8">
      <c r="A1125" s="2"/>
      <c r="B1125" s="6"/>
      <c r="C1125" s="4"/>
      <c r="D1125" s="4"/>
      <c r="E1125" s="4"/>
      <c r="F1125" s="7"/>
      <c r="G1125" s="35"/>
      <c r="H1125" s="34"/>
    </row>
    <row r="1126" spans="1:8">
      <c r="A1126" s="2"/>
      <c r="B1126" s="6"/>
      <c r="C1126" s="4"/>
      <c r="D1126" s="4"/>
      <c r="E1126" s="4"/>
      <c r="F1126" s="7"/>
      <c r="G1126" s="35"/>
      <c r="H1126" s="34"/>
    </row>
    <row r="1127" spans="1:8">
      <c r="A1127" s="2"/>
      <c r="B1127" s="3"/>
      <c r="C1127" s="4"/>
      <c r="D1127" s="4"/>
      <c r="E1127" s="4"/>
      <c r="F1127" s="5"/>
      <c r="G1127" s="35"/>
      <c r="H1127" s="34"/>
    </row>
    <row r="1128" spans="1:8">
      <c r="A1128" s="2"/>
      <c r="B1128" s="6"/>
      <c r="C1128" s="4"/>
      <c r="D1128" s="4"/>
      <c r="E1128" s="4"/>
      <c r="F1128" s="7"/>
      <c r="G1128" s="35"/>
      <c r="H1128" s="34"/>
    </row>
    <row r="1129" spans="1:8">
      <c r="A1129" s="2"/>
      <c r="B1129" s="3"/>
      <c r="C1129" s="4"/>
      <c r="D1129" s="4"/>
      <c r="E1129" s="4"/>
      <c r="F1129" s="5"/>
      <c r="G1129" s="35"/>
      <c r="H1129" s="34"/>
    </row>
    <row r="1130" spans="1:8">
      <c r="A1130" s="2"/>
      <c r="B1130" s="6"/>
      <c r="C1130" s="4"/>
      <c r="D1130" s="4"/>
      <c r="E1130" s="4"/>
      <c r="F1130" s="7"/>
      <c r="G1130" s="35"/>
      <c r="H1130" s="34"/>
    </row>
    <row r="1131" spans="1:8">
      <c r="A1131" s="2"/>
      <c r="B1131" s="6"/>
      <c r="C1131" s="4"/>
      <c r="D1131" s="4"/>
      <c r="E1131" s="4"/>
      <c r="F1131" s="7"/>
      <c r="G1131" s="35"/>
      <c r="H1131" s="34"/>
    </row>
    <row r="1132" spans="1:8">
      <c r="A1132" s="2"/>
      <c r="B1132" s="3"/>
      <c r="C1132" s="4"/>
      <c r="D1132" s="4"/>
      <c r="E1132" s="4"/>
      <c r="F1132" s="5"/>
      <c r="G1132" s="35"/>
      <c r="H1132" s="34"/>
    </row>
    <row r="1133" spans="1:8">
      <c r="A1133" s="2"/>
      <c r="B1133" s="6"/>
      <c r="C1133" s="4"/>
      <c r="D1133" s="4"/>
      <c r="E1133" s="4"/>
      <c r="F1133" s="7"/>
      <c r="G1133" s="35"/>
      <c r="H1133" s="34"/>
    </row>
    <row r="1134" spans="1:8">
      <c r="A1134" s="2"/>
      <c r="B1134" s="3"/>
      <c r="C1134" s="4"/>
      <c r="D1134" s="4"/>
      <c r="E1134" s="4"/>
      <c r="F1134" s="5"/>
      <c r="G1134" s="35"/>
      <c r="H1134" s="34"/>
    </row>
    <row r="1135" spans="1:8">
      <c r="A1135" s="2"/>
      <c r="B1135" s="6"/>
      <c r="C1135" s="4"/>
      <c r="D1135" s="4"/>
      <c r="E1135" s="4"/>
      <c r="F1135" s="7"/>
      <c r="G1135" s="35"/>
      <c r="H1135" s="34"/>
    </row>
    <row r="1136" spans="1:8">
      <c r="A1136" s="2"/>
      <c r="B1136" s="6"/>
      <c r="C1136" s="4"/>
      <c r="D1136" s="4"/>
      <c r="E1136" s="4"/>
      <c r="F1136" s="7"/>
      <c r="G1136" s="35"/>
      <c r="H1136" s="34"/>
    </row>
    <row r="1137" spans="1:8">
      <c r="A1137" s="2"/>
      <c r="B1137" s="6"/>
      <c r="C1137" s="4"/>
      <c r="D1137" s="4"/>
      <c r="E1137" s="4"/>
      <c r="F1137" s="7"/>
      <c r="G1137" s="35"/>
      <c r="H1137" s="34"/>
    </row>
    <row r="1138" spans="1:8">
      <c r="A1138" s="2"/>
      <c r="B1138" s="6"/>
      <c r="C1138" s="4"/>
      <c r="D1138" s="4"/>
      <c r="E1138" s="4"/>
      <c r="F1138" s="7"/>
      <c r="G1138" s="35"/>
      <c r="H1138" s="34"/>
    </row>
    <row r="1139" spans="1:8">
      <c r="A1139" s="2"/>
      <c r="B1139" s="3"/>
      <c r="C1139" s="4"/>
      <c r="D1139" s="4"/>
      <c r="E1139" s="4"/>
      <c r="F1139" s="5"/>
      <c r="G1139" s="35"/>
      <c r="H1139" s="34"/>
    </row>
    <row r="1140" spans="1:8">
      <c r="A1140" s="2"/>
      <c r="B1140" s="6"/>
      <c r="C1140" s="4"/>
      <c r="D1140" s="4"/>
      <c r="E1140" s="4"/>
      <c r="F1140" s="7"/>
      <c r="G1140" s="35"/>
      <c r="H1140" s="34"/>
    </row>
    <row r="1141" spans="1:8">
      <c r="A1141" s="2"/>
      <c r="B1141" s="6"/>
      <c r="C1141" s="4"/>
      <c r="D1141" s="4"/>
      <c r="E1141" s="4"/>
      <c r="F1141" s="7"/>
      <c r="G1141" s="35"/>
      <c r="H1141" s="34"/>
    </row>
    <row r="1142" spans="1:8">
      <c r="A1142" s="2"/>
      <c r="B1142" s="3"/>
      <c r="C1142" s="4"/>
      <c r="D1142" s="4"/>
      <c r="E1142" s="4"/>
      <c r="F1142" s="5"/>
      <c r="G1142" s="35"/>
      <c r="H1142" s="34"/>
    </row>
    <row r="1143" spans="1:8">
      <c r="A1143" s="2"/>
      <c r="B1143" s="3"/>
      <c r="C1143" s="4"/>
      <c r="D1143" s="4"/>
      <c r="E1143" s="4"/>
      <c r="F1143" s="5"/>
      <c r="G1143" s="35"/>
      <c r="H1143" s="34"/>
    </row>
    <row r="1144" spans="1:8">
      <c r="A1144" s="2"/>
      <c r="B1144" s="6"/>
      <c r="C1144" s="4"/>
      <c r="D1144" s="4"/>
      <c r="E1144" s="4"/>
      <c r="F1144" s="7"/>
      <c r="G1144" s="35"/>
      <c r="H1144" s="34"/>
    </row>
    <row r="1145" spans="1:8">
      <c r="A1145" s="2"/>
      <c r="B1145" s="3"/>
      <c r="C1145" s="4"/>
      <c r="D1145" s="4"/>
      <c r="E1145" s="4"/>
      <c r="F1145" s="5"/>
      <c r="G1145" s="35"/>
      <c r="H1145" s="34"/>
    </row>
    <row r="1146" spans="1:8">
      <c r="A1146" s="2"/>
      <c r="B1146" s="3"/>
      <c r="C1146" s="4"/>
      <c r="D1146" s="4"/>
      <c r="E1146" s="4"/>
      <c r="F1146" s="5"/>
      <c r="G1146" s="35"/>
      <c r="H1146" s="34"/>
    </row>
    <row r="1147" spans="1:8">
      <c r="A1147" s="2"/>
      <c r="B1147" s="6"/>
      <c r="C1147" s="4"/>
      <c r="D1147" s="4"/>
      <c r="E1147" s="4"/>
      <c r="F1147" s="7"/>
      <c r="G1147" s="35"/>
      <c r="H1147" s="34"/>
    </row>
    <row r="1148" spans="1:8">
      <c r="A1148" s="2"/>
      <c r="B1148" s="6"/>
      <c r="C1148" s="4"/>
      <c r="D1148" s="4"/>
      <c r="E1148" s="4"/>
      <c r="F1148" s="7"/>
      <c r="G1148" s="35"/>
      <c r="H1148" s="34"/>
    </row>
    <row r="1149" spans="1:8">
      <c r="A1149" s="2"/>
      <c r="B1149" s="6"/>
      <c r="C1149" s="4"/>
      <c r="D1149" s="4"/>
      <c r="E1149" s="4"/>
      <c r="F1149" s="7"/>
      <c r="G1149" s="35"/>
      <c r="H1149" s="34"/>
    </row>
    <row r="1150" spans="1:8">
      <c r="A1150" s="2"/>
      <c r="B1150" s="3"/>
      <c r="C1150" s="4"/>
      <c r="D1150" s="4"/>
      <c r="E1150" s="4"/>
      <c r="F1150" s="5"/>
      <c r="G1150" s="35"/>
      <c r="H1150" s="34"/>
    </row>
    <row r="1151" spans="1:8">
      <c r="A1151" s="2"/>
      <c r="B1151" s="6"/>
      <c r="C1151" s="4"/>
      <c r="D1151" s="4"/>
      <c r="E1151" s="4"/>
      <c r="F1151" s="7"/>
      <c r="G1151" s="35"/>
      <c r="H1151" s="34"/>
    </row>
    <row r="1152" spans="1:8">
      <c r="A1152" s="2"/>
      <c r="B1152" s="3"/>
      <c r="C1152" s="4"/>
      <c r="D1152" s="4"/>
      <c r="E1152" s="4"/>
      <c r="F1152" s="5"/>
      <c r="G1152" s="35"/>
      <c r="H1152" s="34"/>
    </row>
    <row r="1153" spans="1:8">
      <c r="A1153" s="2"/>
      <c r="B1153" s="6"/>
      <c r="C1153" s="4"/>
      <c r="D1153" s="4"/>
      <c r="E1153" s="4"/>
      <c r="F1153" s="7"/>
      <c r="G1153" s="35"/>
      <c r="H1153" s="34"/>
    </row>
    <row r="1154" spans="1:8">
      <c r="A1154" s="2"/>
      <c r="B1154" s="6"/>
      <c r="C1154" s="4"/>
      <c r="D1154" s="4"/>
      <c r="E1154" s="4"/>
      <c r="F1154" s="7"/>
      <c r="G1154" s="35"/>
      <c r="H1154" s="34"/>
    </row>
    <row r="1155" spans="1:8">
      <c r="A1155" s="2"/>
      <c r="B1155" s="3"/>
      <c r="C1155" s="4"/>
      <c r="D1155" s="4"/>
      <c r="E1155" s="4"/>
      <c r="F1155" s="5"/>
      <c r="G1155" s="35"/>
      <c r="H1155" s="34"/>
    </row>
    <row r="1156" spans="1:8">
      <c r="A1156" s="2"/>
      <c r="B1156" s="6"/>
      <c r="C1156" s="4"/>
      <c r="D1156" s="4"/>
      <c r="E1156" s="4"/>
      <c r="F1156" s="7"/>
      <c r="G1156" s="35"/>
      <c r="H1156" s="34"/>
    </row>
    <row r="1157" spans="1:8">
      <c r="A1157" s="2"/>
      <c r="B1157" s="3"/>
      <c r="C1157" s="4"/>
      <c r="D1157" s="4"/>
      <c r="E1157" s="4"/>
      <c r="F1157" s="5"/>
      <c r="G1157" s="35"/>
      <c r="H1157" s="34"/>
    </row>
    <row r="1158" spans="1:8">
      <c r="A1158" s="2"/>
      <c r="B1158" s="3"/>
      <c r="C1158" s="4"/>
      <c r="D1158" s="4"/>
      <c r="E1158" s="4"/>
      <c r="F1158" s="5"/>
      <c r="G1158" s="35"/>
      <c r="H1158" s="34"/>
    </row>
    <row r="1159" spans="1:8">
      <c r="A1159" s="2"/>
      <c r="B1159" s="3"/>
      <c r="C1159" s="4"/>
      <c r="D1159" s="4"/>
      <c r="E1159" s="4"/>
      <c r="F1159" s="5"/>
      <c r="G1159" s="35"/>
      <c r="H1159" s="34"/>
    </row>
    <row r="1160" spans="1:8">
      <c r="A1160" s="2"/>
      <c r="B1160" s="6"/>
      <c r="C1160" s="4"/>
      <c r="D1160" s="4"/>
      <c r="E1160" s="4"/>
      <c r="F1160" s="7"/>
      <c r="G1160" s="35"/>
      <c r="H1160" s="34"/>
    </row>
    <row r="1161" spans="1:8">
      <c r="A1161" s="2"/>
      <c r="B1161" s="6"/>
      <c r="C1161" s="4"/>
      <c r="D1161" s="4"/>
      <c r="E1161" s="4"/>
      <c r="F1161" s="7"/>
      <c r="G1161" s="35"/>
      <c r="H1161" s="34"/>
    </row>
    <row r="1162" spans="1:8">
      <c r="A1162" s="2"/>
      <c r="B1162" s="3"/>
      <c r="C1162" s="4"/>
      <c r="D1162" s="4"/>
      <c r="E1162" s="4"/>
      <c r="F1162" s="5"/>
      <c r="G1162" s="35"/>
      <c r="H1162" s="34"/>
    </row>
    <row r="1163" spans="1:8">
      <c r="A1163" s="2"/>
      <c r="B1163" s="6"/>
      <c r="C1163" s="4"/>
      <c r="D1163" s="4"/>
      <c r="E1163" s="4"/>
      <c r="F1163" s="7"/>
      <c r="G1163" s="35"/>
      <c r="H1163" s="34"/>
    </row>
    <row r="1164" spans="1:8">
      <c r="A1164" s="2"/>
      <c r="B1164" s="6"/>
      <c r="C1164" s="4"/>
      <c r="D1164" s="4"/>
      <c r="E1164" s="4"/>
      <c r="F1164" s="7"/>
      <c r="G1164" s="35"/>
      <c r="H1164" s="34"/>
    </row>
    <row r="1165" spans="1:8">
      <c r="A1165" s="2"/>
      <c r="B1165" s="6"/>
      <c r="C1165" s="4"/>
      <c r="D1165" s="4"/>
      <c r="E1165" s="4"/>
      <c r="F1165" s="7"/>
      <c r="G1165" s="35"/>
      <c r="H1165" s="34"/>
    </row>
    <row r="1166" spans="1:8">
      <c r="A1166" s="2"/>
      <c r="B1166" s="6"/>
      <c r="C1166" s="4"/>
      <c r="D1166" s="4"/>
      <c r="E1166" s="4"/>
      <c r="F1166" s="7"/>
      <c r="G1166" s="35"/>
      <c r="H1166" s="34"/>
    </row>
    <row r="1167" spans="1:8">
      <c r="A1167" s="2"/>
      <c r="B1167" s="6"/>
      <c r="C1167" s="4"/>
      <c r="D1167" s="4"/>
      <c r="E1167" s="4"/>
      <c r="F1167" s="7"/>
      <c r="G1167" s="35"/>
      <c r="H1167" s="34"/>
    </row>
    <row r="1168" spans="1:8">
      <c r="A1168" s="2"/>
      <c r="B1168" s="3"/>
      <c r="C1168" s="4"/>
      <c r="D1168" s="4"/>
      <c r="E1168" s="4"/>
      <c r="F1168" s="5"/>
      <c r="G1168" s="35"/>
      <c r="H1168" s="34"/>
    </row>
    <row r="1169" spans="1:8">
      <c r="A1169" s="2"/>
      <c r="B1169" s="6"/>
      <c r="C1169" s="4"/>
      <c r="D1169" s="4"/>
      <c r="E1169" s="4"/>
      <c r="F1169" s="7"/>
      <c r="G1169" s="35"/>
      <c r="H1169" s="34"/>
    </row>
    <row r="1170" spans="1:8">
      <c r="A1170" s="2"/>
      <c r="B1170" s="6"/>
      <c r="C1170" s="4"/>
      <c r="D1170" s="4"/>
      <c r="E1170" s="4"/>
      <c r="F1170" s="7"/>
      <c r="G1170" s="35"/>
      <c r="H1170" s="34"/>
    </row>
    <row r="1171" spans="1:8">
      <c r="A1171" s="2"/>
      <c r="B1171" s="3"/>
      <c r="C1171" s="4"/>
      <c r="D1171" s="4"/>
      <c r="E1171" s="4"/>
      <c r="F1171" s="5"/>
      <c r="G1171" s="35"/>
      <c r="H1171" s="34"/>
    </row>
    <row r="1172" spans="1:8">
      <c r="A1172" s="2"/>
      <c r="B1172" s="3"/>
      <c r="C1172" s="4"/>
      <c r="D1172" s="4"/>
      <c r="E1172" s="4"/>
      <c r="F1172" s="5"/>
      <c r="G1172" s="35"/>
      <c r="H1172" s="34"/>
    </row>
    <row r="1173" spans="1:8">
      <c r="A1173" s="2"/>
      <c r="B1173" s="6"/>
      <c r="C1173" s="4"/>
      <c r="D1173" s="4"/>
      <c r="E1173" s="4"/>
      <c r="F1173" s="7"/>
      <c r="G1173" s="35"/>
      <c r="H1173" s="34"/>
    </row>
    <row r="1174" spans="1:8">
      <c r="A1174" s="2"/>
      <c r="B1174" s="6"/>
      <c r="C1174" s="4"/>
      <c r="D1174" s="4"/>
      <c r="E1174" s="4"/>
      <c r="F1174" s="7"/>
      <c r="G1174" s="35"/>
      <c r="H1174" s="34"/>
    </row>
    <row r="1175" spans="1:8">
      <c r="A1175" s="2"/>
      <c r="B1175" s="3"/>
      <c r="C1175" s="4"/>
      <c r="D1175" s="4"/>
      <c r="E1175" s="4"/>
      <c r="F1175" s="5"/>
      <c r="G1175" s="35"/>
      <c r="H1175" s="34"/>
    </row>
    <row r="1176" spans="1:8">
      <c r="A1176" s="2"/>
      <c r="B1176" s="3"/>
      <c r="C1176" s="4"/>
      <c r="D1176" s="4"/>
      <c r="E1176" s="4"/>
      <c r="F1176" s="5"/>
      <c r="G1176" s="35"/>
      <c r="H1176" s="34"/>
    </row>
    <row r="1177" spans="1:8">
      <c r="A1177" s="2"/>
      <c r="B1177" s="6"/>
      <c r="C1177" s="4"/>
      <c r="D1177" s="4"/>
      <c r="E1177" s="4"/>
      <c r="F1177" s="7"/>
      <c r="G1177" s="35"/>
      <c r="H1177" s="34"/>
    </row>
    <row r="1178" spans="1:8">
      <c r="A1178" s="2"/>
      <c r="B1178" s="3"/>
      <c r="C1178" s="4"/>
      <c r="D1178" s="4"/>
      <c r="E1178" s="4"/>
      <c r="F1178" s="5"/>
      <c r="G1178" s="35"/>
      <c r="H1178" s="34"/>
    </row>
    <row r="1179" spans="1:8">
      <c r="A1179" s="2"/>
      <c r="B1179" s="3"/>
      <c r="C1179" s="4"/>
      <c r="D1179" s="4"/>
      <c r="E1179" s="4"/>
      <c r="F1179" s="5"/>
      <c r="G1179" s="35"/>
      <c r="H1179" s="34"/>
    </row>
    <row r="1180" spans="1:8">
      <c r="A1180" s="2"/>
      <c r="B1180" s="6"/>
      <c r="C1180" s="4"/>
      <c r="D1180" s="4"/>
      <c r="E1180" s="4"/>
      <c r="F1180" s="7"/>
      <c r="G1180" s="35"/>
      <c r="H1180" s="34"/>
    </row>
    <row r="1181" spans="1:8">
      <c r="A1181" s="2"/>
      <c r="B1181" s="6"/>
      <c r="C1181" s="4"/>
      <c r="D1181" s="4"/>
      <c r="E1181" s="4"/>
      <c r="F1181" s="7"/>
      <c r="G1181" s="35"/>
      <c r="H1181" s="34"/>
    </row>
    <row r="1182" spans="1:8">
      <c r="A1182" s="2"/>
      <c r="B1182" s="3"/>
      <c r="C1182" s="4"/>
      <c r="D1182" s="4"/>
      <c r="E1182" s="4"/>
      <c r="F1182" s="5"/>
      <c r="G1182" s="35"/>
      <c r="H1182" s="34"/>
    </row>
    <row r="1183" spans="1:8">
      <c r="A1183" s="2"/>
      <c r="B1183" s="6"/>
      <c r="C1183" s="4"/>
      <c r="D1183" s="4"/>
      <c r="E1183" s="4"/>
      <c r="F1183" s="7"/>
      <c r="G1183" s="35"/>
      <c r="H1183" s="34"/>
    </row>
    <row r="1184" spans="1:8">
      <c r="A1184" s="2"/>
      <c r="B1184" s="3"/>
      <c r="C1184" s="4"/>
      <c r="D1184" s="4"/>
      <c r="E1184" s="4"/>
      <c r="F1184" s="5"/>
      <c r="G1184" s="35"/>
      <c r="H1184" s="34"/>
    </row>
    <row r="1185" spans="1:8">
      <c r="A1185" s="2"/>
      <c r="B1185" s="6"/>
      <c r="C1185" s="4"/>
      <c r="D1185" s="4"/>
      <c r="E1185" s="4"/>
      <c r="F1185" s="7"/>
      <c r="G1185" s="35"/>
      <c r="H1185" s="34"/>
    </row>
    <row r="1186" spans="1:8">
      <c r="A1186" s="2"/>
      <c r="B1186" s="3"/>
      <c r="C1186" s="4"/>
      <c r="D1186" s="4"/>
      <c r="E1186" s="4"/>
      <c r="F1186" s="5"/>
      <c r="G1186" s="35"/>
      <c r="H1186" s="34"/>
    </row>
    <row r="1187" spans="1:8">
      <c r="A1187" s="2"/>
      <c r="B1187" s="6"/>
      <c r="C1187" s="4"/>
      <c r="D1187" s="4"/>
      <c r="E1187" s="4"/>
      <c r="F1187" s="7"/>
      <c r="G1187" s="35"/>
      <c r="H1187" s="34"/>
    </row>
    <row r="1188" spans="1:8">
      <c r="A1188" s="2"/>
      <c r="B1188" s="6"/>
      <c r="C1188" s="4"/>
      <c r="D1188" s="4"/>
      <c r="E1188" s="4"/>
      <c r="F1188" s="7"/>
      <c r="G1188" s="35"/>
      <c r="H1188" s="34"/>
    </row>
    <row r="1189" spans="1:8">
      <c r="A1189" s="2"/>
      <c r="B1189" s="6"/>
      <c r="C1189" s="4"/>
      <c r="D1189" s="4"/>
      <c r="E1189" s="4"/>
      <c r="F1189" s="7"/>
      <c r="G1189" s="35"/>
      <c r="H1189" s="34"/>
    </row>
    <row r="1190" spans="1:8">
      <c r="A1190" s="2"/>
      <c r="B1190" s="6"/>
      <c r="C1190" s="4"/>
      <c r="D1190" s="4"/>
      <c r="E1190" s="4"/>
      <c r="F1190" s="7"/>
      <c r="G1190" s="35"/>
      <c r="H1190" s="34"/>
    </row>
    <row r="1191" spans="1:8">
      <c r="A1191" s="2"/>
      <c r="B1191" s="3"/>
      <c r="C1191" s="4"/>
      <c r="D1191" s="4"/>
      <c r="E1191" s="4"/>
      <c r="F1191" s="5"/>
      <c r="G1191" s="35"/>
      <c r="H1191" s="34"/>
    </row>
    <row r="1192" spans="1:8">
      <c r="A1192" s="2"/>
      <c r="B1192" s="6"/>
      <c r="C1192" s="4"/>
      <c r="D1192" s="4"/>
      <c r="E1192" s="4"/>
      <c r="F1192" s="7"/>
      <c r="G1192" s="35"/>
      <c r="H1192" s="34"/>
    </row>
    <row r="1193" spans="1:8">
      <c r="A1193" s="2"/>
      <c r="B1193" s="6"/>
      <c r="C1193" s="4"/>
      <c r="D1193" s="4"/>
      <c r="E1193" s="4"/>
      <c r="F1193" s="7"/>
      <c r="G1193" s="35"/>
      <c r="H1193" s="34"/>
    </row>
    <row r="1194" spans="1:8">
      <c r="A1194" s="2"/>
      <c r="B1194" s="6"/>
      <c r="C1194" s="4"/>
      <c r="D1194" s="4"/>
      <c r="E1194" s="4"/>
      <c r="F1194" s="7"/>
      <c r="G1194" s="35"/>
      <c r="H1194" s="34"/>
    </row>
    <row r="1195" spans="1:8">
      <c r="A1195" s="2"/>
      <c r="B1195" s="3"/>
      <c r="C1195" s="4"/>
      <c r="D1195" s="4"/>
      <c r="E1195" s="4"/>
      <c r="F1195" s="5"/>
      <c r="G1195" s="35"/>
      <c r="H1195" s="34"/>
    </row>
    <row r="1196" spans="1:8">
      <c r="A1196" s="2"/>
      <c r="B1196" s="6"/>
      <c r="C1196" s="4"/>
      <c r="D1196" s="4"/>
      <c r="E1196" s="4"/>
      <c r="F1196" s="7"/>
      <c r="G1196" s="35"/>
      <c r="H1196" s="34"/>
    </row>
    <row r="1197" spans="1:8">
      <c r="A1197" s="2"/>
      <c r="B1197" s="6"/>
      <c r="C1197" s="4"/>
      <c r="D1197" s="4"/>
      <c r="E1197" s="4"/>
      <c r="F1197" s="7"/>
      <c r="G1197" s="35"/>
      <c r="H1197" s="34"/>
    </row>
    <row r="1198" spans="1:8">
      <c r="A1198" s="2"/>
      <c r="B1198" s="3"/>
      <c r="C1198" s="4"/>
      <c r="D1198" s="4"/>
      <c r="E1198" s="4"/>
      <c r="F1198" s="5"/>
      <c r="G1198" s="35"/>
      <c r="H1198" s="34"/>
    </row>
    <row r="1199" spans="1:8">
      <c r="A1199" s="2"/>
      <c r="B1199" s="3"/>
      <c r="C1199" s="4"/>
      <c r="D1199" s="4"/>
      <c r="E1199" s="4"/>
      <c r="F1199" s="5"/>
      <c r="G1199" s="35"/>
      <c r="H1199" s="34"/>
    </row>
    <row r="1200" spans="1:8">
      <c r="A1200" s="2"/>
      <c r="B1200" s="6"/>
      <c r="C1200" s="4"/>
      <c r="D1200" s="4"/>
      <c r="E1200" s="4"/>
      <c r="F1200" s="7"/>
      <c r="G1200" s="35"/>
      <c r="H1200" s="34"/>
    </row>
    <row r="1201" spans="1:8">
      <c r="A1201" s="2"/>
      <c r="B1201" s="3"/>
      <c r="C1201" s="4"/>
      <c r="D1201" s="4"/>
      <c r="E1201" s="4"/>
      <c r="F1201" s="5"/>
      <c r="G1201" s="35"/>
      <c r="H1201" s="34"/>
    </row>
    <row r="1202" spans="1:8">
      <c r="A1202" s="2"/>
      <c r="B1202" s="3"/>
      <c r="C1202" s="4"/>
      <c r="D1202" s="4"/>
      <c r="E1202" s="4"/>
      <c r="F1202" s="5"/>
      <c r="G1202" s="35"/>
      <c r="H1202" s="34"/>
    </row>
    <row r="1203" spans="1:8">
      <c r="A1203" s="2"/>
      <c r="B1203" s="6"/>
      <c r="C1203" s="4"/>
      <c r="D1203" s="4"/>
      <c r="E1203" s="4"/>
      <c r="F1203" s="7"/>
      <c r="G1203" s="35"/>
      <c r="H1203" s="34"/>
    </row>
    <row r="1204" spans="1:8">
      <c r="A1204" s="2"/>
      <c r="B1204" s="6"/>
      <c r="C1204" s="4"/>
      <c r="D1204" s="4"/>
      <c r="E1204" s="4"/>
      <c r="F1204" s="7"/>
      <c r="G1204" s="35"/>
      <c r="H1204" s="34"/>
    </row>
    <row r="1205" spans="1:8">
      <c r="A1205" s="2"/>
      <c r="B1205" s="3"/>
      <c r="C1205" s="4"/>
      <c r="D1205" s="4"/>
      <c r="E1205" s="4"/>
      <c r="F1205" s="5"/>
      <c r="G1205" s="35"/>
      <c r="H1205" s="34"/>
    </row>
    <row r="1206" spans="1:8">
      <c r="A1206" s="2"/>
      <c r="B1206" s="3"/>
      <c r="C1206" s="4"/>
      <c r="D1206" s="4"/>
      <c r="E1206" s="4"/>
      <c r="F1206" s="5"/>
      <c r="G1206" s="35"/>
      <c r="H1206" s="34"/>
    </row>
    <row r="1207" spans="1:8">
      <c r="A1207" s="2"/>
      <c r="B1207" s="6"/>
      <c r="C1207" s="4"/>
      <c r="D1207" s="4"/>
      <c r="E1207" s="4"/>
      <c r="F1207" s="7"/>
      <c r="G1207" s="35"/>
      <c r="H1207" s="34"/>
    </row>
    <row r="1208" spans="1:8">
      <c r="A1208" s="2"/>
      <c r="B1208" s="6"/>
      <c r="C1208" s="4"/>
      <c r="D1208" s="4"/>
      <c r="E1208" s="4"/>
      <c r="F1208" s="7"/>
      <c r="G1208" s="35"/>
      <c r="H1208" s="34"/>
    </row>
    <row r="1209" spans="1:8">
      <c r="A1209" s="2"/>
      <c r="B1209" s="3"/>
      <c r="C1209" s="4"/>
      <c r="D1209" s="4"/>
      <c r="E1209" s="4"/>
      <c r="F1209" s="5"/>
      <c r="G1209" s="35"/>
      <c r="H1209" s="34"/>
    </row>
    <row r="1210" spans="1:8">
      <c r="A1210" s="2"/>
      <c r="B1210" s="6"/>
      <c r="C1210" s="4"/>
      <c r="D1210" s="4"/>
      <c r="E1210" s="4"/>
      <c r="F1210" s="7"/>
      <c r="G1210" s="35"/>
      <c r="H1210" s="34"/>
    </row>
    <row r="1211" spans="1:8">
      <c r="A1211" s="2"/>
      <c r="B1211" s="6"/>
      <c r="C1211" s="4"/>
      <c r="D1211" s="4"/>
      <c r="E1211" s="4"/>
      <c r="F1211" s="7"/>
      <c r="G1211" s="35"/>
      <c r="H1211" s="34"/>
    </row>
    <row r="1212" spans="1:8">
      <c r="A1212" s="2"/>
      <c r="B1212" s="6"/>
      <c r="C1212" s="4"/>
      <c r="D1212" s="4"/>
      <c r="E1212" s="4"/>
      <c r="F1212" s="7"/>
      <c r="G1212" s="35"/>
      <c r="H1212" s="34"/>
    </row>
    <row r="1213" spans="1:8">
      <c r="A1213" s="2"/>
      <c r="B1213" s="3"/>
      <c r="C1213" s="4"/>
      <c r="D1213" s="4"/>
      <c r="E1213" s="4"/>
      <c r="F1213" s="5"/>
      <c r="G1213" s="35"/>
      <c r="H1213" s="34"/>
    </row>
    <row r="1214" spans="1:8">
      <c r="A1214" s="2"/>
      <c r="B1214" s="6"/>
      <c r="C1214" s="4"/>
      <c r="D1214" s="4"/>
      <c r="E1214" s="4"/>
      <c r="F1214" s="7"/>
      <c r="G1214" s="35"/>
      <c r="H1214" s="34"/>
    </row>
    <row r="1215" spans="1:8">
      <c r="A1215" s="2"/>
      <c r="B1215" s="6"/>
      <c r="C1215" s="4"/>
      <c r="D1215" s="4"/>
      <c r="E1215" s="4"/>
      <c r="F1215" s="7"/>
      <c r="G1215" s="35"/>
      <c r="H1215" s="34"/>
    </row>
    <row r="1216" spans="1:8">
      <c r="A1216" s="2"/>
      <c r="B1216" s="6"/>
      <c r="C1216" s="4"/>
      <c r="D1216" s="4"/>
      <c r="E1216" s="4"/>
      <c r="F1216" s="7"/>
      <c r="G1216" s="35"/>
      <c r="H1216" s="34"/>
    </row>
    <row r="1217" spans="1:8">
      <c r="A1217" s="2"/>
      <c r="B1217" s="6"/>
      <c r="C1217" s="4"/>
      <c r="D1217" s="4"/>
      <c r="E1217" s="4"/>
      <c r="F1217" s="7"/>
      <c r="G1217" s="35"/>
      <c r="H1217" s="34"/>
    </row>
    <row r="1218" spans="1:8">
      <c r="A1218" s="2"/>
      <c r="B1218" s="6"/>
      <c r="C1218" s="4"/>
      <c r="D1218" s="4"/>
      <c r="E1218" s="4"/>
      <c r="F1218" s="7"/>
      <c r="G1218" s="35"/>
      <c r="H1218" s="34"/>
    </row>
    <row r="1219" spans="1:8">
      <c r="A1219" s="2"/>
      <c r="B1219" s="6"/>
      <c r="C1219" s="4"/>
      <c r="D1219" s="4"/>
      <c r="E1219" s="4"/>
      <c r="F1219" s="7"/>
      <c r="G1219" s="35"/>
      <c r="H1219" s="34"/>
    </row>
    <row r="1220" spans="1:8">
      <c r="A1220" s="2"/>
      <c r="B1220" s="3"/>
      <c r="C1220" s="4"/>
      <c r="D1220" s="4"/>
      <c r="E1220" s="4"/>
      <c r="F1220" s="5"/>
      <c r="G1220" s="35"/>
      <c r="H1220" s="34"/>
    </row>
    <row r="1221" spans="1:8">
      <c r="A1221" s="2"/>
      <c r="B1221" s="3"/>
      <c r="C1221" s="4"/>
      <c r="D1221" s="4"/>
      <c r="E1221" s="4"/>
      <c r="F1221" s="5"/>
      <c r="G1221" s="35"/>
      <c r="H1221" s="34"/>
    </row>
    <row r="1222" spans="1:8">
      <c r="A1222" s="2"/>
      <c r="B1222" s="3"/>
      <c r="C1222" s="4"/>
      <c r="D1222" s="4"/>
      <c r="E1222" s="4"/>
      <c r="F1222" s="5"/>
      <c r="G1222" s="35"/>
      <c r="H1222" s="34"/>
    </row>
    <row r="1223" spans="1:8">
      <c r="A1223" s="2"/>
      <c r="B1223" s="3"/>
      <c r="C1223" s="4"/>
      <c r="D1223" s="4"/>
      <c r="E1223" s="4"/>
      <c r="F1223" s="5"/>
      <c r="G1223" s="35"/>
      <c r="H1223" s="34"/>
    </row>
    <row r="1224" spans="1:8">
      <c r="A1224" s="2"/>
      <c r="B1224" s="6"/>
      <c r="C1224" s="4"/>
      <c r="D1224" s="4"/>
      <c r="E1224" s="4"/>
      <c r="F1224" s="7"/>
      <c r="G1224" s="35"/>
      <c r="H1224" s="34"/>
    </row>
    <row r="1225" spans="1:8">
      <c r="A1225" s="2"/>
      <c r="B1225" s="6"/>
      <c r="C1225" s="4"/>
      <c r="D1225" s="4"/>
      <c r="E1225" s="4"/>
      <c r="F1225" s="7"/>
      <c r="G1225" s="35"/>
      <c r="H1225" s="34"/>
    </row>
    <row r="1226" spans="1:8">
      <c r="A1226" s="2"/>
      <c r="B1226" s="6"/>
      <c r="C1226" s="4"/>
      <c r="D1226" s="4"/>
      <c r="E1226" s="4"/>
      <c r="F1226" s="7"/>
      <c r="G1226" s="35"/>
      <c r="H1226" s="34"/>
    </row>
    <row r="1227" spans="1:8">
      <c r="A1227" s="2"/>
      <c r="B1227" s="6"/>
      <c r="C1227" s="4"/>
      <c r="D1227" s="4"/>
      <c r="E1227" s="4"/>
      <c r="F1227" s="7"/>
      <c r="G1227" s="35"/>
      <c r="H1227" s="34"/>
    </row>
    <row r="1228" spans="1:8">
      <c r="A1228" s="2"/>
      <c r="B1228" s="3"/>
      <c r="C1228" s="4"/>
      <c r="D1228" s="4"/>
      <c r="E1228" s="4"/>
      <c r="F1228" s="5"/>
      <c r="G1228" s="35"/>
      <c r="H1228" s="34"/>
    </row>
    <row r="1229" spans="1:8">
      <c r="A1229" s="2"/>
      <c r="B1229" s="6"/>
      <c r="C1229" s="4"/>
      <c r="D1229" s="4"/>
      <c r="E1229" s="4"/>
      <c r="F1229" s="7"/>
      <c r="G1229" s="35"/>
      <c r="H1229" s="34"/>
    </row>
    <row r="1230" spans="1:8">
      <c r="A1230" s="2"/>
      <c r="B1230" s="6"/>
      <c r="C1230" s="4"/>
      <c r="D1230" s="4"/>
      <c r="E1230" s="4"/>
      <c r="F1230" s="7"/>
      <c r="G1230" s="35"/>
      <c r="H1230" s="34"/>
    </row>
    <row r="1231" spans="1:8">
      <c r="A1231" s="2"/>
      <c r="B1231" s="6"/>
      <c r="C1231" s="4"/>
      <c r="D1231" s="4"/>
      <c r="E1231" s="4"/>
      <c r="F1231" s="7"/>
      <c r="G1231" s="35"/>
      <c r="H1231" s="34"/>
    </row>
    <row r="1232" spans="1:8">
      <c r="A1232" s="2"/>
      <c r="B1232" s="3"/>
      <c r="C1232" s="4"/>
      <c r="D1232" s="4"/>
      <c r="E1232" s="4"/>
      <c r="F1232" s="5"/>
      <c r="G1232" s="35"/>
      <c r="H1232" s="34"/>
    </row>
    <row r="1233" spans="1:8">
      <c r="A1233" s="2"/>
      <c r="B1233" s="6"/>
      <c r="C1233" s="4"/>
      <c r="D1233" s="4"/>
      <c r="E1233" s="4"/>
      <c r="F1233" s="7"/>
      <c r="G1233" s="35"/>
      <c r="H1233" s="34"/>
    </row>
    <row r="1234" spans="1:8">
      <c r="A1234" s="2"/>
      <c r="B1234" s="3"/>
      <c r="C1234" s="4"/>
      <c r="D1234" s="4"/>
      <c r="E1234" s="4"/>
      <c r="F1234" s="5"/>
      <c r="G1234" s="35"/>
      <c r="H1234" s="34"/>
    </row>
    <row r="1235" spans="1:8">
      <c r="A1235" s="2"/>
      <c r="B1235" s="3"/>
      <c r="C1235" s="4"/>
      <c r="D1235" s="4"/>
      <c r="E1235" s="4"/>
      <c r="F1235" s="5"/>
      <c r="G1235" s="35"/>
      <c r="H1235" s="34"/>
    </row>
    <row r="1236" spans="1:8">
      <c r="A1236" s="2"/>
      <c r="B1236" s="3"/>
      <c r="C1236" s="4"/>
      <c r="D1236" s="4"/>
      <c r="E1236" s="4"/>
      <c r="F1236" s="5"/>
      <c r="G1236" s="35"/>
      <c r="H1236" s="34"/>
    </row>
    <row r="1237" spans="1:8">
      <c r="A1237" s="2"/>
      <c r="B1237" s="6"/>
      <c r="C1237" s="4"/>
      <c r="D1237" s="4"/>
      <c r="E1237" s="4"/>
      <c r="F1237" s="7"/>
      <c r="G1237" s="35"/>
      <c r="H1237" s="34"/>
    </row>
    <row r="1238" spans="1:8">
      <c r="A1238" s="2"/>
      <c r="B1238" s="3"/>
      <c r="C1238" s="4"/>
      <c r="D1238" s="4"/>
      <c r="E1238" s="4"/>
      <c r="F1238" s="5"/>
      <c r="G1238" s="35"/>
      <c r="H1238" s="34"/>
    </row>
    <row r="1239" spans="1:8">
      <c r="A1239" s="2"/>
      <c r="B1239" s="6"/>
      <c r="C1239" s="4"/>
      <c r="D1239" s="4"/>
      <c r="E1239" s="4"/>
      <c r="F1239" s="7"/>
      <c r="G1239" s="35"/>
      <c r="H1239" s="34"/>
    </row>
    <row r="1240" spans="1:8">
      <c r="A1240" s="2"/>
      <c r="B1240" s="3"/>
      <c r="C1240" s="4"/>
      <c r="D1240" s="4"/>
      <c r="E1240" s="4"/>
      <c r="F1240" s="5"/>
      <c r="G1240" s="35"/>
      <c r="H1240" s="34"/>
    </row>
    <row r="1241" spans="1:8">
      <c r="A1241" s="2"/>
      <c r="B1241" s="3"/>
      <c r="C1241" s="4"/>
      <c r="D1241" s="4"/>
      <c r="E1241" s="4"/>
      <c r="F1241" s="5"/>
      <c r="G1241" s="35"/>
      <c r="H1241" s="34"/>
    </row>
    <row r="1242" spans="1:8">
      <c r="A1242" s="2"/>
      <c r="B1242" s="3"/>
      <c r="C1242" s="4"/>
      <c r="D1242" s="4"/>
      <c r="E1242" s="4"/>
      <c r="F1242" s="5"/>
      <c r="G1242" s="35"/>
      <c r="H1242" s="34"/>
    </row>
    <row r="1243" spans="1:8">
      <c r="A1243" s="2"/>
      <c r="B1243" s="3"/>
      <c r="C1243" s="4"/>
      <c r="D1243" s="4"/>
      <c r="E1243" s="4"/>
      <c r="F1243" s="5"/>
      <c r="G1243" s="35"/>
      <c r="H1243" s="34"/>
    </row>
    <row r="1244" spans="1:8">
      <c r="A1244" s="2"/>
      <c r="B1244" s="6"/>
      <c r="C1244" s="4"/>
      <c r="D1244" s="4"/>
      <c r="E1244" s="4"/>
      <c r="F1244" s="7"/>
      <c r="G1244" s="35"/>
      <c r="H1244" s="34"/>
    </row>
    <row r="1245" spans="1:8">
      <c r="A1245" s="2"/>
      <c r="B1245" s="3"/>
      <c r="C1245" s="4"/>
      <c r="D1245" s="4"/>
      <c r="E1245" s="4"/>
      <c r="F1245" s="5"/>
      <c r="G1245" s="35"/>
      <c r="H1245" s="34"/>
    </row>
    <row r="1246" spans="1:8">
      <c r="A1246" s="2"/>
      <c r="B1246" s="3"/>
      <c r="C1246" s="4"/>
      <c r="D1246" s="4"/>
      <c r="E1246" s="4"/>
      <c r="F1246" s="5"/>
      <c r="G1246" s="35"/>
      <c r="H1246" s="34"/>
    </row>
    <row r="1247" spans="1:8">
      <c r="A1247" s="2"/>
      <c r="B1247" s="3"/>
      <c r="C1247" s="4"/>
      <c r="D1247" s="4"/>
      <c r="E1247" s="4"/>
      <c r="F1247" s="5"/>
      <c r="G1247" s="35"/>
      <c r="H1247" s="34"/>
    </row>
    <row r="1248" spans="1:8">
      <c r="A1248" s="2"/>
      <c r="B1248" s="6"/>
      <c r="C1248" s="4"/>
      <c r="D1248" s="4"/>
      <c r="E1248" s="4"/>
      <c r="F1248" s="7"/>
      <c r="G1248" s="35"/>
      <c r="H1248" s="34"/>
    </row>
    <row r="1249" spans="1:8">
      <c r="A1249" s="2"/>
      <c r="B1249" s="6"/>
      <c r="C1249" s="4"/>
      <c r="D1249" s="4"/>
      <c r="E1249" s="4"/>
      <c r="F1249" s="7"/>
      <c r="G1249" s="35"/>
      <c r="H1249" s="34"/>
    </row>
    <row r="1250" spans="1:8">
      <c r="A1250" s="2"/>
      <c r="B1250" s="6"/>
      <c r="C1250" s="4"/>
      <c r="D1250" s="4"/>
      <c r="E1250" s="4"/>
      <c r="F1250" s="7"/>
      <c r="G1250" s="35"/>
      <c r="H1250" s="34"/>
    </row>
    <row r="1251" spans="1:8">
      <c r="A1251" s="2"/>
      <c r="B1251" s="6"/>
      <c r="C1251" s="4"/>
      <c r="D1251" s="4"/>
      <c r="E1251" s="4"/>
      <c r="F1251" s="7"/>
      <c r="G1251" s="35"/>
      <c r="H1251" s="34"/>
    </row>
    <row r="1252" spans="1:8">
      <c r="A1252" s="2"/>
      <c r="B1252" s="6"/>
      <c r="C1252" s="4"/>
      <c r="D1252" s="4"/>
      <c r="E1252" s="4"/>
      <c r="F1252" s="7"/>
      <c r="G1252" s="35"/>
      <c r="H1252" s="34"/>
    </row>
    <row r="1253" spans="1:8">
      <c r="A1253" s="2"/>
      <c r="B1253" s="3"/>
      <c r="C1253" s="4"/>
      <c r="D1253" s="4"/>
      <c r="E1253" s="4"/>
      <c r="F1253" s="5"/>
      <c r="G1253" s="35"/>
      <c r="H1253" s="34"/>
    </row>
    <row r="1254" spans="1:8">
      <c r="A1254" s="2"/>
      <c r="B1254" s="6"/>
      <c r="C1254" s="4"/>
      <c r="D1254" s="4"/>
      <c r="E1254" s="4"/>
      <c r="F1254" s="7"/>
      <c r="G1254" s="35"/>
      <c r="H1254" s="34"/>
    </row>
    <row r="1255" spans="1:8">
      <c r="A1255" s="2"/>
      <c r="B1255" s="3"/>
      <c r="C1255" s="4"/>
      <c r="D1255" s="4"/>
      <c r="E1255" s="4"/>
      <c r="F1255" s="5"/>
      <c r="G1255" s="35"/>
      <c r="H1255" s="34"/>
    </row>
    <row r="1256" spans="1:8">
      <c r="A1256" s="2"/>
      <c r="B1256" s="3"/>
      <c r="C1256" s="4"/>
      <c r="D1256" s="4"/>
      <c r="E1256" s="4"/>
      <c r="F1256" s="5"/>
      <c r="G1256" s="35"/>
      <c r="H1256" s="34"/>
    </row>
    <row r="1257" spans="1:8">
      <c r="A1257" s="2"/>
      <c r="B1257" s="3"/>
      <c r="C1257" s="4"/>
      <c r="D1257" s="4"/>
      <c r="E1257" s="4"/>
      <c r="F1257" s="5"/>
      <c r="G1257" s="35"/>
      <c r="H1257" s="34"/>
    </row>
    <row r="1258" spans="1:8">
      <c r="A1258" s="2"/>
      <c r="B1258" s="6"/>
      <c r="C1258" s="4"/>
      <c r="D1258" s="4"/>
      <c r="E1258" s="4"/>
      <c r="F1258" s="7"/>
      <c r="G1258" s="35"/>
      <c r="H1258" s="34"/>
    </row>
    <row r="1259" spans="1:8">
      <c r="A1259" s="2"/>
      <c r="B1259" s="3"/>
      <c r="C1259" s="4"/>
      <c r="D1259" s="4"/>
      <c r="E1259" s="4"/>
      <c r="F1259" s="5"/>
      <c r="G1259" s="35"/>
      <c r="H1259" s="34"/>
    </row>
    <row r="1260" spans="1:8">
      <c r="A1260" s="2"/>
      <c r="B1260" s="6"/>
      <c r="C1260" s="4"/>
      <c r="D1260" s="4"/>
      <c r="E1260" s="4"/>
      <c r="F1260" s="7"/>
      <c r="G1260" s="35"/>
      <c r="H1260" s="34"/>
    </row>
    <row r="1261" spans="1:8">
      <c r="A1261" s="2"/>
      <c r="B1261" s="6"/>
      <c r="C1261" s="4"/>
      <c r="D1261" s="4"/>
      <c r="E1261" s="4"/>
      <c r="F1261" s="7"/>
      <c r="G1261" s="35"/>
      <c r="H1261" s="34"/>
    </row>
    <row r="1262" spans="1:8">
      <c r="A1262" s="2"/>
      <c r="B1262" s="3"/>
      <c r="C1262" s="4"/>
      <c r="D1262" s="4"/>
      <c r="E1262" s="4"/>
      <c r="F1262" s="5"/>
      <c r="G1262" s="35"/>
      <c r="H1262" s="34"/>
    </row>
    <row r="1263" spans="1:8">
      <c r="A1263" s="2"/>
      <c r="B1263" s="3"/>
      <c r="C1263" s="4"/>
      <c r="D1263" s="4"/>
      <c r="E1263" s="4"/>
      <c r="F1263" s="5"/>
      <c r="G1263" s="35"/>
      <c r="H1263" s="34"/>
    </row>
    <row r="1264" spans="1:8">
      <c r="A1264" s="2"/>
      <c r="B1264" s="3"/>
      <c r="C1264" s="4"/>
      <c r="D1264" s="4"/>
      <c r="E1264" s="4"/>
      <c r="F1264" s="5"/>
      <c r="G1264" s="35"/>
      <c r="H1264" s="34"/>
    </row>
    <row r="1265" spans="1:8">
      <c r="A1265" s="2"/>
      <c r="B1265" s="6"/>
      <c r="C1265" s="4"/>
      <c r="D1265" s="4"/>
      <c r="E1265" s="4"/>
      <c r="F1265" s="7"/>
      <c r="G1265" s="35"/>
      <c r="H1265" s="34"/>
    </row>
    <row r="1266" spans="1:8">
      <c r="A1266" s="2"/>
      <c r="B1266" s="6"/>
      <c r="C1266" s="4"/>
      <c r="D1266" s="4"/>
      <c r="E1266" s="4"/>
      <c r="F1266" s="7"/>
      <c r="G1266" s="35"/>
      <c r="H1266" s="34"/>
    </row>
    <row r="1267" spans="1:8">
      <c r="A1267" s="2"/>
      <c r="B1267" s="6"/>
      <c r="C1267" s="4"/>
      <c r="D1267" s="4"/>
      <c r="E1267" s="4"/>
      <c r="F1267" s="7"/>
      <c r="G1267" s="35"/>
      <c r="H1267" s="34"/>
    </row>
    <row r="1268" spans="1:8">
      <c r="A1268" s="2"/>
      <c r="B1268" s="3"/>
      <c r="C1268" s="4"/>
      <c r="D1268" s="4"/>
      <c r="E1268" s="4"/>
      <c r="F1268" s="5"/>
      <c r="G1268" s="35"/>
      <c r="H1268" s="34"/>
    </row>
    <row r="1269" spans="1:8">
      <c r="A1269" s="2"/>
      <c r="B1269" s="6"/>
      <c r="C1269" s="4"/>
      <c r="D1269" s="4"/>
      <c r="E1269" s="4"/>
      <c r="F1269" s="7"/>
      <c r="G1269" s="35"/>
      <c r="H1269" s="34"/>
    </row>
    <row r="1270" spans="1:8">
      <c r="A1270" s="2"/>
      <c r="B1270" s="6"/>
      <c r="C1270" s="4"/>
      <c r="D1270" s="4"/>
      <c r="E1270" s="4"/>
      <c r="F1270" s="7"/>
      <c r="G1270" s="35"/>
      <c r="H1270" s="34"/>
    </row>
    <row r="1271" spans="1:8">
      <c r="A1271" s="2"/>
      <c r="B1271" s="6"/>
      <c r="C1271" s="4"/>
      <c r="D1271" s="4"/>
      <c r="E1271" s="4"/>
      <c r="F1271" s="7"/>
      <c r="G1271" s="35"/>
      <c r="H1271" s="34"/>
    </row>
    <row r="1272" spans="1:8">
      <c r="A1272" s="2"/>
      <c r="B1272" s="6"/>
      <c r="C1272" s="4"/>
      <c r="D1272" s="4"/>
      <c r="E1272" s="4"/>
      <c r="F1272" s="7"/>
      <c r="G1272" s="35"/>
      <c r="H1272" s="34"/>
    </row>
    <row r="1273" spans="1:8">
      <c r="A1273" s="2"/>
      <c r="B1273" s="6"/>
      <c r="C1273" s="4"/>
      <c r="D1273" s="4"/>
      <c r="E1273" s="4"/>
      <c r="F1273" s="7"/>
      <c r="G1273" s="35"/>
      <c r="H1273" s="34"/>
    </row>
    <row r="1274" spans="1:8">
      <c r="A1274" s="2"/>
      <c r="B1274" s="6"/>
      <c r="C1274" s="4"/>
      <c r="D1274" s="4"/>
      <c r="E1274" s="4"/>
      <c r="F1274" s="7"/>
      <c r="G1274" s="35"/>
      <c r="H1274" s="34"/>
    </row>
    <row r="1275" spans="1:8">
      <c r="A1275" s="2"/>
      <c r="B1275" s="3"/>
      <c r="C1275" s="4"/>
      <c r="D1275" s="4"/>
      <c r="E1275" s="4"/>
      <c r="F1275" s="5"/>
      <c r="G1275" s="35"/>
      <c r="H1275" s="34"/>
    </row>
    <row r="1276" spans="1:8">
      <c r="A1276" s="2"/>
      <c r="B1276" s="3"/>
      <c r="C1276" s="4"/>
      <c r="D1276" s="4"/>
      <c r="E1276" s="4"/>
      <c r="F1276" s="5"/>
      <c r="G1276" s="35"/>
      <c r="H1276" s="34"/>
    </row>
    <row r="1277" spans="1:8">
      <c r="A1277" s="2"/>
      <c r="B1277" s="3"/>
      <c r="C1277" s="4"/>
      <c r="D1277" s="4"/>
      <c r="E1277" s="4"/>
      <c r="F1277" s="5"/>
      <c r="G1277" s="35"/>
      <c r="H1277" s="34"/>
    </row>
    <row r="1278" spans="1:8">
      <c r="A1278" s="2"/>
      <c r="B1278" s="6"/>
      <c r="C1278" s="4"/>
      <c r="D1278" s="4"/>
      <c r="E1278" s="4"/>
      <c r="F1278" s="7"/>
      <c r="G1278" s="35"/>
      <c r="H1278" s="34"/>
    </row>
    <row r="1279" spans="1:8">
      <c r="A1279" s="2"/>
      <c r="B1279" s="3"/>
      <c r="C1279" s="4"/>
      <c r="D1279" s="4"/>
      <c r="E1279" s="4"/>
      <c r="F1279" s="5"/>
      <c r="G1279" s="35"/>
      <c r="H1279" s="34"/>
    </row>
    <row r="1280" spans="1:8">
      <c r="A1280" s="2"/>
      <c r="B1280" s="3"/>
      <c r="C1280" s="4"/>
      <c r="D1280" s="4"/>
      <c r="E1280" s="4"/>
      <c r="F1280" s="5"/>
      <c r="G1280" s="35"/>
      <c r="H1280" s="34"/>
    </row>
    <row r="1281" spans="1:8">
      <c r="A1281" s="2"/>
      <c r="B1281" s="6"/>
      <c r="C1281" s="4"/>
      <c r="D1281" s="4"/>
      <c r="E1281" s="4"/>
      <c r="F1281" s="7"/>
      <c r="G1281" s="35"/>
      <c r="H1281" s="34"/>
    </row>
    <row r="1282" spans="1:8">
      <c r="A1282" s="2"/>
      <c r="B1282" s="3"/>
      <c r="C1282" s="4"/>
      <c r="D1282" s="4"/>
      <c r="E1282" s="4"/>
      <c r="F1282" s="5"/>
      <c r="G1282" s="35"/>
      <c r="H1282" s="34"/>
    </row>
    <row r="1283" spans="1:8">
      <c r="A1283" s="2"/>
      <c r="B1283" s="3"/>
      <c r="C1283" s="4"/>
      <c r="D1283" s="4"/>
      <c r="E1283" s="4"/>
      <c r="F1283" s="5"/>
      <c r="G1283" s="35"/>
      <c r="H1283" s="34"/>
    </row>
    <row r="1284" spans="1:8">
      <c r="A1284" s="2"/>
      <c r="B1284" s="3"/>
      <c r="C1284" s="4"/>
      <c r="D1284" s="4"/>
      <c r="E1284" s="4"/>
      <c r="F1284" s="5"/>
      <c r="G1284" s="35"/>
      <c r="H1284" s="34"/>
    </row>
    <row r="1285" spans="1:8">
      <c r="A1285" s="2"/>
      <c r="B1285" s="6"/>
      <c r="C1285" s="4"/>
      <c r="D1285" s="4"/>
      <c r="E1285" s="4"/>
      <c r="F1285" s="7"/>
      <c r="G1285" s="35"/>
      <c r="H1285" s="34"/>
    </row>
    <row r="1286" spans="1:8">
      <c r="A1286" s="2"/>
      <c r="B1286" s="3"/>
      <c r="C1286" s="4"/>
      <c r="D1286" s="4"/>
      <c r="E1286" s="4"/>
      <c r="F1286" s="5"/>
      <c r="G1286" s="35"/>
      <c r="H1286" s="34"/>
    </row>
    <row r="1287" spans="1:8">
      <c r="A1287" s="2"/>
      <c r="B1287" s="6"/>
      <c r="C1287" s="4"/>
      <c r="D1287" s="4"/>
      <c r="E1287" s="4"/>
      <c r="F1287" s="7"/>
      <c r="G1287" s="35"/>
      <c r="H1287" s="34"/>
    </row>
    <row r="1288" spans="1:8">
      <c r="A1288" s="2"/>
      <c r="B1288" s="6"/>
      <c r="C1288" s="4"/>
      <c r="D1288" s="4"/>
      <c r="E1288" s="4"/>
      <c r="F1288" s="7"/>
      <c r="G1288" s="35"/>
      <c r="H1288" s="34"/>
    </row>
    <row r="1289" spans="1:8">
      <c r="A1289" s="2"/>
      <c r="B1289" s="3"/>
      <c r="C1289" s="4"/>
      <c r="D1289" s="4"/>
      <c r="E1289" s="4"/>
      <c r="F1289" s="5"/>
      <c r="G1289" s="35"/>
      <c r="H1289" s="34"/>
    </row>
    <row r="1290" spans="1:8">
      <c r="A1290" s="2"/>
      <c r="B1290" s="3"/>
      <c r="C1290" s="4"/>
      <c r="D1290" s="4"/>
      <c r="E1290" s="4"/>
      <c r="F1290" s="5"/>
      <c r="G1290" s="35"/>
      <c r="H1290" s="34"/>
    </row>
    <row r="1291" spans="1:8">
      <c r="A1291" s="2"/>
      <c r="B1291" s="6"/>
      <c r="C1291" s="4"/>
      <c r="D1291" s="4"/>
      <c r="E1291" s="4"/>
      <c r="F1291" s="7"/>
      <c r="G1291" s="35"/>
      <c r="H1291" s="34"/>
    </row>
    <row r="1292" spans="1:8">
      <c r="A1292" s="2"/>
      <c r="B1292" s="6"/>
      <c r="C1292" s="4"/>
      <c r="D1292" s="4"/>
      <c r="E1292" s="4"/>
      <c r="F1292" s="7"/>
      <c r="G1292" s="35"/>
      <c r="H1292" s="34"/>
    </row>
    <row r="1293" spans="1:8">
      <c r="A1293" s="2"/>
      <c r="B1293" s="3"/>
      <c r="C1293" s="4"/>
      <c r="D1293" s="4"/>
      <c r="E1293" s="4"/>
      <c r="F1293" s="5"/>
      <c r="G1293" s="35"/>
      <c r="H1293" s="34"/>
    </row>
    <row r="1294" spans="1:8">
      <c r="A1294" s="2"/>
      <c r="B1294" s="6"/>
      <c r="C1294" s="4"/>
      <c r="D1294" s="4"/>
      <c r="E1294" s="4"/>
      <c r="F1294" s="7"/>
      <c r="G1294" s="35"/>
      <c r="H1294" s="34"/>
    </row>
    <row r="1295" spans="1:8">
      <c r="A1295" s="2"/>
      <c r="B1295" s="3"/>
      <c r="C1295" s="4"/>
      <c r="D1295" s="4"/>
      <c r="E1295" s="4"/>
      <c r="F1295" s="5"/>
      <c r="G1295" s="35"/>
      <c r="H1295" s="34"/>
    </row>
    <row r="1296" spans="1:8">
      <c r="A1296" s="2"/>
      <c r="B1296" s="6"/>
      <c r="C1296" s="4"/>
      <c r="D1296" s="4"/>
      <c r="E1296" s="4"/>
      <c r="F1296" s="7"/>
      <c r="G1296" s="35"/>
      <c r="H1296" s="34"/>
    </row>
    <row r="1297" spans="1:8">
      <c r="A1297" s="2"/>
      <c r="B1297" s="6"/>
      <c r="C1297" s="4"/>
      <c r="D1297" s="4"/>
      <c r="E1297" s="4"/>
      <c r="F1297" s="7"/>
      <c r="G1297" s="35"/>
      <c r="H1297" s="34"/>
    </row>
    <row r="1298" spans="1:8">
      <c r="A1298" s="2"/>
      <c r="B1298" s="3"/>
      <c r="C1298" s="4"/>
      <c r="D1298" s="4"/>
      <c r="E1298" s="4"/>
      <c r="F1298" s="5"/>
      <c r="G1298" s="35"/>
      <c r="H1298" s="34"/>
    </row>
    <row r="1299" spans="1:8">
      <c r="A1299" s="2"/>
      <c r="B1299" s="3"/>
      <c r="C1299" s="4"/>
      <c r="D1299" s="4"/>
      <c r="E1299" s="4"/>
      <c r="F1299" s="5"/>
      <c r="G1299" s="35"/>
      <c r="H1299" s="34"/>
    </row>
    <row r="1300" spans="1:8">
      <c r="A1300" s="2"/>
      <c r="B1300" s="6"/>
      <c r="C1300" s="4"/>
      <c r="D1300" s="4"/>
      <c r="E1300" s="4"/>
      <c r="F1300" s="7"/>
      <c r="G1300" s="35"/>
      <c r="H1300" s="34"/>
    </row>
    <row r="1301" spans="1:8">
      <c r="A1301" s="2"/>
      <c r="B1301" s="6"/>
      <c r="C1301" s="4"/>
      <c r="D1301" s="4"/>
      <c r="E1301" s="4"/>
      <c r="F1301" s="7"/>
      <c r="G1301" s="35"/>
      <c r="H1301" s="34"/>
    </row>
    <row r="1302" spans="1:8">
      <c r="A1302" s="2"/>
      <c r="B1302" s="6"/>
      <c r="C1302" s="4"/>
      <c r="D1302" s="4"/>
      <c r="E1302" s="4"/>
      <c r="F1302" s="7"/>
      <c r="G1302" s="35"/>
      <c r="H1302" s="34"/>
    </row>
    <row r="1303" spans="1:8">
      <c r="A1303" s="2"/>
      <c r="B1303" s="3"/>
      <c r="C1303" s="4"/>
      <c r="D1303" s="4"/>
      <c r="E1303" s="4"/>
      <c r="F1303" s="5"/>
      <c r="G1303" s="35"/>
      <c r="H1303" s="34"/>
    </row>
    <row r="1304" spans="1:8">
      <c r="A1304" s="2"/>
      <c r="B1304" s="6"/>
      <c r="C1304" s="4"/>
      <c r="D1304" s="4"/>
      <c r="E1304" s="4"/>
      <c r="F1304" s="7"/>
      <c r="G1304" s="35"/>
      <c r="H1304" s="34"/>
    </row>
    <row r="1305" spans="1:8">
      <c r="A1305" s="2"/>
      <c r="B1305" s="6"/>
      <c r="C1305" s="4"/>
      <c r="D1305" s="4"/>
      <c r="E1305" s="4"/>
      <c r="F1305" s="7"/>
      <c r="G1305" s="35"/>
      <c r="H1305" s="34"/>
    </row>
    <row r="1306" spans="1:8">
      <c r="A1306" s="2"/>
      <c r="B1306" s="3"/>
      <c r="C1306" s="4"/>
      <c r="D1306" s="4"/>
      <c r="E1306" s="4"/>
      <c r="F1306" s="5"/>
      <c r="G1306" s="35"/>
      <c r="H1306" s="34"/>
    </row>
    <row r="1307" spans="1:8">
      <c r="A1307" s="2"/>
      <c r="B1307" s="6"/>
      <c r="C1307" s="4"/>
      <c r="D1307" s="4"/>
      <c r="E1307" s="4"/>
      <c r="F1307" s="7"/>
      <c r="G1307" s="35"/>
      <c r="H1307" s="34"/>
    </row>
    <row r="1308" spans="1:8">
      <c r="A1308" s="2"/>
      <c r="B1308" s="3"/>
      <c r="C1308" s="4"/>
      <c r="D1308" s="4"/>
      <c r="E1308" s="4"/>
      <c r="F1308" s="5"/>
      <c r="G1308" s="35"/>
      <c r="H1308" s="34"/>
    </row>
    <row r="1309" spans="1:8">
      <c r="A1309" s="2"/>
      <c r="B1309" s="3"/>
      <c r="C1309" s="4"/>
      <c r="D1309" s="4"/>
      <c r="E1309" s="4"/>
      <c r="F1309" s="5"/>
      <c r="G1309" s="35"/>
      <c r="H1309" s="34"/>
    </row>
    <row r="1310" spans="1:8">
      <c r="A1310" s="2"/>
      <c r="B1310" s="3"/>
      <c r="C1310" s="4"/>
      <c r="D1310" s="4"/>
      <c r="E1310" s="4"/>
      <c r="F1310" s="5"/>
      <c r="G1310" s="35"/>
      <c r="H1310" s="34"/>
    </row>
    <row r="1311" spans="1:8">
      <c r="A1311" s="2"/>
      <c r="B1311" s="6"/>
      <c r="C1311" s="4"/>
      <c r="D1311" s="4"/>
      <c r="E1311" s="4"/>
      <c r="F1311" s="7"/>
      <c r="G1311" s="35"/>
      <c r="H1311" s="34"/>
    </row>
    <row r="1312" spans="1:8">
      <c r="A1312" s="2"/>
      <c r="B1312" s="6"/>
      <c r="C1312" s="4"/>
      <c r="D1312" s="4"/>
      <c r="E1312" s="4"/>
      <c r="F1312" s="7"/>
      <c r="G1312" s="35"/>
      <c r="H1312" s="34"/>
    </row>
    <row r="1313" spans="1:8">
      <c r="A1313" s="2"/>
      <c r="B1313" s="6"/>
      <c r="C1313" s="4"/>
      <c r="D1313" s="4"/>
      <c r="E1313" s="4"/>
      <c r="F1313" s="7"/>
      <c r="G1313" s="35"/>
      <c r="H1313" s="34"/>
    </row>
    <row r="1314" spans="1:8">
      <c r="A1314" s="2"/>
      <c r="B1314" s="6"/>
      <c r="C1314" s="4"/>
      <c r="D1314" s="4"/>
      <c r="E1314" s="4"/>
      <c r="F1314" s="7"/>
      <c r="G1314" s="35"/>
      <c r="H1314" s="34"/>
    </row>
    <row r="1315" spans="1:8">
      <c r="A1315" s="2"/>
      <c r="B1315" s="6"/>
      <c r="C1315" s="4"/>
      <c r="D1315" s="4"/>
      <c r="E1315" s="4"/>
      <c r="F1315" s="7"/>
      <c r="G1315" s="35"/>
      <c r="H1315" s="34"/>
    </row>
    <row r="1316" spans="1:8">
      <c r="A1316" s="2"/>
      <c r="B1316" s="6"/>
      <c r="C1316" s="4"/>
      <c r="D1316" s="4"/>
      <c r="E1316" s="4"/>
      <c r="F1316" s="7"/>
      <c r="G1316" s="35"/>
      <c r="H1316" s="34"/>
    </row>
    <row r="1317" spans="1:8">
      <c r="A1317" s="2"/>
      <c r="B1317" s="3"/>
      <c r="C1317" s="4"/>
      <c r="D1317" s="4"/>
      <c r="E1317" s="4"/>
      <c r="F1317" s="5"/>
      <c r="G1317" s="35"/>
      <c r="H1317" s="34"/>
    </row>
    <row r="1318" spans="1:8">
      <c r="A1318" s="2"/>
      <c r="B1318" s="3"/>
      <c r="C1318" s="4"/>
      <c r="D1318" s="4"/>
      <c r="E1318" s="4"/>
      <c r="F1318" s="5"/>
      <c r="G1318" s="35"/>
      <c r="H1318" s="34"/>
    </row>
    <row r="1319" spans="1:8">
      <c r="A1319" s="2"/>
      <c r="B1319" s="3"/>
      <c r="C1319" s="4"/>
      <c r="D1319" s="4"/>
      <c r="E1319" s="4"/>
      <c r="F1319" s="5"/>
      <c r="G1319" s="35"/>
      <c r="H1319" s="34"/>
    </row>
    <row r="1320" spans="1:8">
      <c r="A1320" s="2"/>
      <c r="B1320" s="6"/>
      <c r="C1320" s="4"/>
      <c r="D1320" s="4"/>
      <c r="E1320" s="4"/>
      <c r="F1320" s="7"/>
      <c r="G1320" s="35"/>
      <c r="H1320" s="34"/>
    </row>
    <row r="1321" spans="1:8">
      <c r="A1321" s="2"/>
      <c r="B1321" s="6"/>
      <c r="C1321" s="4"/>
      <c r="D1321" s="4"/>
      <c r="E1321" s="4"/>
      <c r="F1321" s="7"/>
      <c r="G1321" s="35"/>
      <c r="H1321" s="34"/>
    </row>
    <row r="1322" spans="1:8">
      <c r="A1322" s="2"/>
      <c r="B1322" s="6"/>
      <c r="C1322" s="4"/>
      <c r="D1322" s="4"/>
      <c r="E1322" s="4"/>
      <c r="F1322" s="7"/>
      <c r="G1322" s="35"/>
      <c r="H1322" s="34"/>
    </row>
    <row r="1323" spans="1:8">
      <c r="A1323" s="2"/>
      <c r="B1323" s="3"/>
      <c r="C1323" s="4"/>
      <c r="D1323" s="4"/>
      <c r="E1323" s="4"/>
      <c r="F1323" s="5"/>
      <c r="G1323" s="35"/>
      <c r="H1323" s="34"/>
    </row>
    <row r="1324" spans="1:8">
      <c r="A1324" s="2"/>
      <c r="B1324" s="3"/>
      <c r="C1324" s="4"/>
      <c r="D1324" s="4"/>
      <c r="E1324" s="4"/>
      <c r="F1324" s="5"/>
      <c r="G1324" s="35"/>
      <c r="H1324" s="34"/>
    </row>
    <row r="1325" spans="1:8">
      <c r="A1325" s="2"/>
      <c r="B1325" s="6"/>
      <c r="C1325" s="4"/>
      <c r="D1325" s="4"/>
      <c r="E1325" s="4"/>
      <c r="F1325" s="7"/>
      <c r="G1325" s="35"/>
      <c r="H1325" s="34"/>
    </row>
    <row r="1326" spans="1:8">
      <c r="A1326" s="2"/>
      <c r="B1326" s="3"/>
      <c r="C1326" s="4"/>
      <c r="D1326" s="4"/>
      <c r="E1326" s="4"/>
      <c r="F1326" s="5"/>
      <c r="G1326" s="35"/>
      <c r="H1326" s="34"/>
    </row>
    <row r="1327" spans="1:8">
      <c r="A1327" s="2"/>
      <c r="B1327" s="6"/>
      <c r="C1327" s="4"/>
      <c r="D1327" s="4"/>
      <c r="E1327" s="4"/>
      <c r="F1327" s="7"/>
      <c r="G1327" s="35"/>
      <c r="H1327" s="34"/>
    </row>
    <row r="1328" spans="1:8">
      <c r="A1328" s="2"/>
      <c r="B1328" s="6"/>
      <c r="C1328" s="4"/>
      <c r="D1328" s="4"/>
      <c r="E1328" s="4"/>
      <c r="F1328" s="7"/>
      <c r="G1328" s="35"/>
      <c r="H1328" s="34"/>
    </row>
    <row r="1329" spans="1:8">
      <c r="A1329" s="2"/>
      <c r="B1329" s="3"/>
      <c r="C1329" s="4"/>
      <c r="D1329" s="4"/>
      <c r="E1329" s="4"/>
      <c r="F1329" s="5"/>
      <c r="G1329" s="35"/>
      <c r="H1329" s="34"/>
    </row>
    <row r="1330" spans="1:8">
      <c r="A1330" s="2"/>
      <c r="B1330" s="6"/>
      <c r="C1330" s="4"/>
      <c r="D1330" s="4"/>
      <c r="E1330" s="4"/>
      <c r="F1330" s="7"/>
      <c r="G1330" s="35"/>
      <c r="H1330" s="34"/>
    </row>
    <row r="1331" spans="1:8">
      <c r="A1331" s="2"/>
      <c r="B1331" s="6"/>
      <c r="C1331" s="4"/>
      <c r="D1331" s="4"/>
      <c r="E1331" s="4"/>
      <c r="F1331" s="7"/>
      <c r="G1331" s="35"/>
      <c r="H1331" s="34"/>
    </row>
    <row r="1332" spans="1:8">
      <c r="A1332" s="2"/>
      <c r="B1332" s="6"/>
      <c r="C1332" s="4"/>
      <c r="D1332" s="4"/>
      <c r="E1332" s="4"/>
      <c r="F1332" s="7"/>
      <c r="G1332" s="35"/>
      <c r="H1332" s="34"/>
    </row>
    <row r="1333" spans="1:8">
      <c r="A1333" s="2"/>
      <c r="B1333" s="3"/>
      <c r="C1333" s="4"/>
      <c r="D1333" s="4"/>
      <c r="E1333" s="4"/>
      <c r="F1333" s="5"/>
      <c r="G1333" s="35"/>
      <c r="H1333" s="34"/>
    </row>
    <row r="1334" spans="1:8">
      <c r="A1334" s="2"/>
      <c r="B1334" s="3"/>
      <c r="C1334" s="4"/>
      <c r="D1334" s="4"/>
      <c r="E1334" s="4"/>
      <c r="F1334" s="5"/>
      <c r="G1334" s="35"/>
      <c r="H1334" s="34"/>
    </row>
    <row r="1335" spans="1:8">
      <c r="A1335" s="2"/>
      <c r="B1335" s="3"/>
      <c r="C1335" s="4"/>
      <c r="D1335" s="4"/>
      <c r="E1335" s="4"/>
      <c r="F1335" s="5"/>
      <c r="G1335" s="35"/>
      <c r="H1335" s="34"/>
    </row>
    <row r="1336" spans="1:8">
      <c r="A1336" s="2"/>
      <c r="B1336" s="6"/>
      <c r="C1336" s="4"/>
      <c r="D1336" s="4"/>
      <c r="E1336" s="4"/>
      <c r="F1336" s="7"/>
      <c r="G1336" s="35"/>
      <c r="H1336" s="34"/>
    </row>
    <row r="1337" spans="1:8">
      <c r="A1337" s="2"/>
      <c r="B1337" s="6"/>
      <c r="C1337" s="4"/>
      <c r="D1337" s="4"/>
      <c r="E1337" s="4"/>
      <c r="F1337" s="7"/>
      <c r="G1337" s="35"/>
      <c r="H1337" s="34"/>
    </row>
    <row r="1338" spans="1:8">
      <c r="A1338" s="2"/>
      <c r="B1338" s="3"/>
      <c r="C1338" s="4"/>
      <c r="D1338" s="4"/>
      <c r="E1338" s="4"/>
      <c r="F1338" s="5"/>
      <c r="G1338" s="35"/>
      <c r="H1338" s="34"/>
    </row>
    <row r="1339" spans="1:8">
      <c r="A1339" s="2"/>
      <c r="B1339" s="3"/>
      <c r="C1339" s="4"/>
      <c r="D1339" s="4"/>
      <c r="E1339" s="4"/>
      <c r="F1339" s="5"/>
      <c r="G1339" s="35"/>
      <c r="H1339" s="34"/>
    </row>
    <row r="1340" spans="1:8">
      <c r="A1340" s="2"/>
      <c r="B1340" s="6"/>
      <c r="C1340" s="4"/>
      <c r="D1340" s="4"/>
      <c r="E1340" s="4"/>
      <c r="F1340" s="7"/>
      <c r="G1340" s="35"/>
      <c r="H1340" s="34"/>
    </row>
    <row r="1341" spans="1:8">
      <c r="A1341" s="2"/>
      <c r="B1341" s="6"/>
      <c r="C1341" s="4"/>
      <c r="D1341" s="4"/>
      <c r="E1341" s="4"/>
      <c r="F1341" s="7"/>
      <c r="G1341" s="35"/>
      <c r="H1341" s="34"/>
    </row>
    <row r="1342" spans="1:8">
      <c r="A1342" s="2"/>
      <c r="B1342" s="3"/>
      <c r="C1342" s="4"/>
      <c r="D1342" s="4"/>
      <c r="E1342" s="4"/>
      <c r="F1342" s="5"/>
      <c r="G1342" s="35"/>
      <c r="H1342" s="34"/>
    </row>
    <row r="1343" spans="1:8">
      <c r="A1343" s="2"/>
      <c r="B1343" s="3"/>
      <c r="C1343" s="4"/>
      <c r="D1343" s="4"/>
      <c r="E1343" s="4"/>
      <c r="F1343" s="5"/>
      <c r="G1343" s="35"/>
      <c r="H1343" s="34"/>
    </row>
    <row r="1344" spans="1:8">
      <c r="A1344" s="2"/>
      <c r="B1344" s="6"/>
      <c r="C1344" s="4"/>
      <c r="D1344" s="4"/>
      <c r="E1344" s="4"/>
      <c r="F1344" s="7"/>
      <c r="G1344" s="35"/>
      <c r="H1344" s="34"/>
    </row>
    <row r="1345" spans="1:8">
      <c r="A1345" s="2"/>
      <c r="B1345" s="3"/>
      <c r="C1345" s="4"/>
      <c r="D1345" s="4"/>
      <c r="E1345" s="4"/>
      <c r="F1345" s="5"/>
      <c r="G1345" s="35"/>
      <c r="H1345" s="34"/>
    </row>
    <row r="1346" spans="1:8">
      <c r="A1346" s="2"/>
      <c r="B1346" s="6"/>
      <c r="C1346" s="4"/>
      <c r="D1346" s="4"/>
      <c r="E1346" s="4"/>
      <c r="F1346" s="7"/>
      <c r="G1346" s="35"/>
      <c r="H1346" s="34"/>
    </row>
    <row r="1347" spans="1:8">
      <c r="A1347" s="2"/>
      <c r="B1347" s="3"/>
      <c r="C1347" s="4"/>
      <c r="D1347" s="4"/>
      <c r="E1347" s="4"/>
      <c r="F1347" s="5"/>
      <c r="G1347" s="35"/>
      <c r="H1347" s="34"/>
    </row>
    <row r="1348" spans="1:8">
      <c r="A1348" s="2"/>
      <c r="B1348" s="6"/>
      <c r="C1348" s="4"/>
      <c r="D1348" s="4"/>
      <c r="E1348" s="4"/>
      <c r="F1348" s="7"/>
      <c r="G1348" s="35"/>
      <c r="H1348" s="34"/>
    </row>
    <row r="1349" spans="1:8">
      <c r="A1349" s="2"/>
      <c r="B1349" s="3"/>
      <c r="C1349" s="4"/>
      <c r="D1349" s="4"/>
      <c r="E1349" s="4"/>
      <c r="F1349" s="5"/>
      <c r="G1349" s="35"/>
      <c r="H1349" s="34"/>
    </row>
    <row r="1350" spans="1:8">
      <c r="A1350" s="2"/>
      <c r="B1350" s="6"/>
      <c r="C1350" s="4"/>
      <c r="D1350" s="4"/>
      <c r="E1350" s="4"/>
      <c r="F1350" s="7"/>
      <c r="G1350" s="35"/>
      <c r="H1350" s="34"/>
    </row>
    <row r="1351" spans="1:8">
      <c r="A1351" s="2"/>
      <c r="B1351" s="3"/>
      <c r="C1351" s="4"/>
      <c r="D1351" s="4"/>
      <c r="E1351" s="4"/>
      <c r="F1351" s="5"/>
      <c r="G1351" s="35"/>
      <c r="H1351" s="34"/>
    </row>
    <row r="1352" spans="1:8">
      <c r="A1352" s="2"/>
      <c r="B1352" s="3"/>
      <c r="C1352" s="4"/>
      <c r="D1352" s="4"/>
      <c r="E1352" s="4"/>
      <c r="F1352" s="5"/>
      <c r="G1352" s="35"/>
      <c r="H1352" s="34"/>
    </row>
    <row r="1353" spans="1:8">
      <c r="A1353" s="2"/>
      <c r="B1353" s="6"/>
      <c r="C1353" s="4"/>
      <c r="D1353" s="4"/>
      <c r="E1353" s="4"/>
      <c r="F1353" s="7"/>
      <c r="G1353" s="35"/>
      <c r="H1353" s="34"/>
    </row>
    <row r="1354" spans="1:8">
      <c r="A1354" s="2"/>
      <c r="B1354" s="3"/>
      <c r="C1354" s="4"/>
      <c r="D1354" s="4"/>
      <c r="E1354" s="4"/>
      <c r="F1354" s="5"/>
      <c r="G1354" s="35"/>
      <c r="H1354" s="34"/>
    </row>
    <row r="1355" spans="1:8">
      <c r="A1355" s="2"/>
      <c r="B1355" s="3"/>
      <c r="C1355" s="4"/>
      <c r="D1355" s="4"/>
      <c r="E1355" s="4"/>
      <c r="F1355" s="5"/>
      <c r="G1355" s="35"/>
      <c r="H1355" s="34"/>
    </row>
    <row r="1356" spans="1:8">
      <c r="A1356" s="2"/>
      <c r="B1356" s="3"/>
      <c r="C1356" s="4"/>
      <c r="D1356" s="4"/>
      <c r="E1356" s="4"/>
      <c r="F1356" s="5"/>
      <c r="G1356" s="35"/>
      <c r="H1356" s="34"/>
    </row>
    <row r="1357" spans="1:8">
      <c r="A1357" s="2"/>
      <c r="B1357" s="3"/>
      <c r="C1357" s="4"/>
      <c r="D1357" s="4"/>
      <c r="E1357" s="4"/>
      <c r="F1357" s="5"/>
      <c r="G1357" s="35"/>
      <c r="H1357" s="34"/>
    </row>
    <row r="1358" spans="1:8">
      <c r="A1358" s="2"/>
      <c r="B1358" s="3"/>
      <c r="C1358" s="4"/>
      <c r="D1358" s="4"/>
      <c r="E1358" s="4"/>
      <c r="F1358" s="5"/>
      <c r="G1358" s="35"/>
      <c r="H1358" s="34"/>
    </row>
    <row r="1359" spans="1:8">
      <c r="A1359" s="2"/>
      <c r="B1359" s="6"/>
      <c r="C1359" s="4"/>
      <c r="D1359" s="4"/>
      <c r="E1359" s="4"/>
      <c r="F1359" s="7"/>
      <c r="G1359" s="35"/>
      <c r="H1359" s="34"/>
    </row>
    <row r="1360" spans="1:8">
      <c r="A1360" s="2"/>
      <c r="B1360" s="3"/>
      <c r="C1360" s="4"/>
      <c r="D1360" s="4"/>
      <c r="E1360" s="4"/>
      <c r="F1360" s="5"/>
      <c r="G1360" s="35"/>
      <c r="H1360" s="34"/>
    </row>
    <row r="1361" spans="1:8">
      <c r="A1361" s="2"/>
      <c r="B1361" s="6"/>
      <c r="C1361" s="4"/>
      <c r="D1361" s="4"/>
      <c r="E1361" s="4"/>
      <c r="F1361" s="7"/>
      <c r="G1361" s="35"/>
      <c r="H1361" s="34"/>
    </row>
    <row r="1362" spans="1:8">
      <c r="A1362" s="2"/>
      <c r="B1362" s="6"/>
      <c r="C1362" s="4"/>
      <c r="D1362" s="4"/>
      <c r="E1362" s="4"/>
      <c r="F1362" s="7"/>
      <c r="G1362" s="35"/>
      <c r="H1362" s="34"/>
    </row>
    <row r="1363" spans="1:8">
      <c r="A1363" s="2"/>
      <c r="B1363" s="6"/>
      <c r="C1363" s="4"/>
      <c r="D1363" s="4"/>
      <c r="E1363" s="4"/>
      <c r="F1363" s="7"/>
      <c r="G1363" s="35"/>
      <c r="H1363" s="34"/>
    </row>
    <row r="1364" spans="1:8">
      <c r="A1364" s="2"/>
      <c r="B1364" s="3"/>
      <c r="C1364" s="4"/>
      <c r="D1364" s="4"/>
      <c r="E1364" s="4"/>
      <c r="F1364" s="5"/>
      <c r="G1364" s="35"/>
      <c r="H1364" s="34"/>
    </row>
    <row r="1365" spans="1:8">
      <c r="A1365" s="2"/>
      <c r="B1365" s="6"/>
      <c r="C1365" s="4"/>
      <c r="D1365" s="4"/>
      <c r="E1365" s="4"/>
      <c r="F1365" s="7"/>
      <c r="G1365" s="35"/>
      <c r="H1365" s="34"/>
    </row>
    <row r="1366" spans="1:8">
      <c r="A1366" s="2"/>
      <c r="B1366" s="6"/>
      <c r="C1366" s="4"/>
      <c r="D1366" s="4"/>
      <c r="E1366" s="4"/>
      <c r="F1366" s="7"/>
      <c r="G1366" s="35"/>
      <c r="H1366" s="34"/>
    </row>
    <row r="1367" spans="1:8">
      <c r="A1367" s="2"/>
      <c r="B1367" s="6"/>
      <c r="C1367" s="4"/>
      <c r="D1367" s="4"/>
      <c r="E1367" s="4"/>
      <c r="F1367" s="7"/>
      <c r="G1367" s="35"/>
      <c r="H1367" s="34"/>
    </row>
    <row r="1368" spans="1:8">
      <c r="A1368" s="2"/>
      <c r="B1368" s="3"/>
      <c r="C1368" s="4"/>
      <c r="D1368" s="4"/>
      <c r="E1368" s="4"/>
      <c r="F1368" s="5"/>
      <c r="G1368" s="35"/>
      <c r="H1368" s="34"/>
    </row>
    <row r="1369" spans="1:8">
      <c r="A1369" s="2"/>
      <c r="B1369" s="3"/>
      <c r="C1369" s="4"/>
      <c r="D1369" s="4"/>
      <c r="E1369" s="4"/>
      <c r="F1369" s="5"/>
      <c r="G1369" s="35"/>
      <c r="H1369" s="34"/>
    </row>
    <row r="1370" spans="1:8">
      <c r="A1370" s="2"/>
      <c r="B1370" s="6"/>
      <c r="C1370" s="4"/>
      <c r="D1370" s="4"/>
      <c r="E1370" s="4"/>
      <c r="F1370" s="7"/>
      <c r="G1370" s="35"/>
      <c r="H1370" s="34"/>
    </row>
    <row r="1371" spans="1:8">
      <c r="A1371" s="2"/>
      <c r="B1371" s="3"/>
      <c r="C1371" s="4"/>
      <c r="D1371" s="4"/>
      <c r="E1371" s="4"/>
      <c r="F1371" s="5"/>
      <c r="G1371" s="35"/>
      <c r="H1371" s="34"/>
    </row>
    <row r="1372" spans="1:8">
      <c r="A1372" s="2"/>
      <c r="B1372" s="3"/>
      <c r="C1372" s="4"/>
      <c r="D1372" s="4"/>
      <c r="E1372" s="4"/>
      <c r="F1372" s="5"/>
      <c r="G1372" s="35"/>
      <c r="H1372" s="34"/>
    </row>
    <row r="1373" spans="1:8">
      <c r="A1373" s="2"/>
      <c r="B1373" s="3"/>
      <c r="C1373" s="4"/>
      <c r="D1373" s="4"/>
      <c r="E1373" s="4"/>
      <c r="F1373" s="5"/>
      <c r="G1373" s="35"/>
      <c r="H1373" s="34"/>
    </row>
    <row r="1374" spans="1:8">
      <c r="A1374" s="2"/>
      <c r="B1374" s="6"/>
      <c r="C1374" s="4"/>
      <c r="D1374" s="4"/>
      <c r="E1374" s="4"/>
      <c r="F1374" s="7"/>
      <c r="G1374" s="35"/>
      <c r="H1374" s="34"/>
    </row>
    <row r="1375" spans="1:8">
      <c r="A1375" s="2"/>
      <c r="B1375" s="3"/>
      <c r="C1375" s="4"/>
      <c r="D1375" s="4"/>
      <c r="E1375" s="4"/>
      <c r="F1375" s="5"/>
      <c r="G1375" s="35"/>
      <c r="H1375" s="34"/>
    </row>
    <row r="1376" spans="1:8">
      <c r="A1376" s="2"/>
      <c r="B1376" s="3"/>
      <c r="C1376" s="4"/>
      <c r="D1376" s="4"/>
      <c r="E1376" s="4"/>
      <c r="F1376" s="5"/>
      <c r="G1376" s="35"/>
      <c r="H1376" s="34"/>
    </row>
    <row r="1377" spans="1:8">
      <c r="A1377" s="2"/>
      <c r="B1377" s="3"/>
      <c r="C1377" s="4"/>
      <c r="D1377" s="4"/>
      <c r="E1377" s="4"/>
      <c r="F1377" s="5"/>
      <c r="G1377" s="35"/>
      <c r="H1377" s="34"/>
    </row>
    <row r="1378" spans="1:8">
      <c r="A1378" s="2"/>
      <c r="B1378" s="3"/>
      <c r="C1378" s="4"/>
      <c r="D1378" s="4"/>
      <c r="E1378" s="4"/>
      <c r="F1378" s="5"/>
      <c r="G1378" s="35"/>
      <c r="H1378" s="34"/>
    </row>
    <row r="1379" spans="1:8">
      <c r="A1379" s="2"/>
      <c r="B1379" s="6"/>
      <c r="C1379" s="4"/>
      <c r="D1379" s="4"/>
      <c r="E1379" s="4"/>
      <c r="F1379" s="7"/>
      <c r="G1379" s="35"/>
      <c r="H1379" s="34"/>
    </row>
    <row r="1380" spans="1:8">
      <c r="A1380" s="2"/>
      <c r="B1380" s="6"/>
      <c r="C1380" s="4"/>
      <c r="D1380" s="4"/>
      <c r="E1380" s="4"/>
      <c r="F1380" s="7"/>
      <c r="G1380" s="35"/>
      <c r="H1380" s="34"/>
    </row>
    <row r="1381" spans="1:8">
      <c r="A1381" s="2"/>
      <c r="B1381" s="6"/>
      <c r="C1381" s="4"/>
      <c r="D1381" s="4"/>
      <c r="E1381" s="4"/>
      <c r="F1381" s="7"/>
      <c r="G1381" s="35"/>
      <c r="H1381" s="34"/>
    </row>
    <row r="1382" spans="1:8">
      <c r="A1382" s="2"/>
      <c r="B1382" s="3"/>
      <c r="C1382" s="4"/>
      <c r="D1382" s="4"/>
      <c r="E1382" s="4"/>
      <c r="F1382" s="5"/>
      <c r="G1382" s="35"/>
      <c r="H1382" s="34"/>
    </row>
    <row r="1383" spans="1:8">
      <c r="A1383" s="2"/>
      <c r="B1383" s="6"/>
      <c r="C1383" s="4"/>
      <c r="D1383" s="4"/>
      <c r="E1383" s="4"/>
      <c r="F1383" s="7"/>
      <c r="G1383" s="35"/>
      <c r="H1383" s="34"/>
    </row>
    <row r="1384" spans="1:8">
      <c r="A1384" s="2"/>
      <c r="B1384" s="6"/>
      <c r="C1384" s="4"/>
      <c r="D1384" s="4"/>
      <c r="E1384" s="4"/>
      <c r="F1384" s="7"/>
      <c r="G1384" s="35"/>
      <c r="H1384" s="34"/>
    </row>
    <row r="1385" spans="1:8">
      <c r="A1385" s="2"/>
      <c r="B1385" s="3"/>
      <c r="C1385" s="4"/>
      <c r="D1385" s="4"/>
      <c r="E1385" s="4"/>
      <c r="F1385" s="5"/>
      <c r="G1385" s="35"/>
      <c r="H1385" s="34"/>
    </row>
    <row r="1386" spans="1:8">
      <c r="A1386" s="2"/>
      <c r="B1386" s="6"/>
      <c r="C1386" s="4"/>
      <c r="D1386" s="4"/>
      <c r="E1386" s="4"/>
      <c r="F1386" s="7"/>
      <c r="G1386" s="35"/>
      <c r="H1386" s="34"/>
    </row>
    <row r="1387" spans="1:8">
      <c r="A1387" s="2"/>
      <c r="B1387" s="6"/>
      <c r="C1387" s="4"/>
      <c r="D1387" s="4"/>
      <c r="E1387" s="4"/>
      <c r="F1387" s="7"/>
      <c r="G1387" s="35"/>
      <c r="H1387" s="34"/>
    </row>
    <row r="1388" spans="1:8">
      <c r="A1388" s="2"/>
      <c r="B1388" s="6"/>
      <c r="C1388" s="4"/>
      <c r="D1388" s="4"/>
      <c r="E1388" s="4"/>
      <c r="F1388" s="7"/>
      <c r="G1388" s="35"/>
      <c r="H1388" s="34"/>
    </row>
    <row r="1389" spans="1:8">
      <c r="A1389" s="2"/>
      <c r="B1389" s="3"/>
      <c r="C1389" s="4"/>
      <c r="D1389" s="4"/>
      <c r="E1389" s="4"/>
      <c r="F1389" s="5"/>
      <c r="G1389" s="35"/>
      <c r="H1389" s="34"/>
    </row>
    <row r="1390" spans="1:8">
      <c r="A1390" s="2"/>
      <c r="B1390" s="6"/>
      <c r="C1390" s="4"/>
      <c r="D1390" s="4"/>
      <c r="E1390" s="4"/>
      <c r="F1390" s="7"/>
      <c r="G1390" s="35"/>
      <c r="H1390" s="34"/>
    </row>
    <row r="1391" spans="1:8">
      <c r="A1391" s="2"/>
      <c r="B1391" s="3"/>
      <c r="C1391" s="4"/>
      <c r="D1391" s="4"/>
      <c r="E1391" s="4"/>
      <c r="F1391" s="5"/>
      <c r="G1391" s="35"/>
      <c r="H1391" s="34"/>
    </row>
    <row r="1392" spans="1:8">
      <c r="A1392" s="2"/>
      <c r="B1392" s="3"/>
      <c r="C1392" s="4"/>
      <c r="D1392" s="4"/>
      <c r="E1392" s="4"/>
      <c r="F1392" s="5"/>
      <c r="G1392" s="35"/>
      <c r="H1392" s="34"/>
    </row>
    <row r="1393" spans="1:8">
      <c r="A1393" s="2"/>
      <c r="B1393" s="6"/>
      <c r="C1393" s="4"/>
      <c r="D1393" s="4"/>
      <c r="E1393" s="4"/>
      <c r="F1393" s="7"/>
      <c r="G1393" s="35"/>
      <c r="H1393" s="34"/>
    </row>
    <row r="1394" spans="1:8">
      <c r="A1394" s="2"/>
      <c r="B1394" s="3"/>
      <c r="C1394" s="4"/>
      <c r="D1394" s="4"/>
      <c r="E1394" s="4"/>
      <c r="F1394" s="5"/>
      <c r="G1394" s="35"/>
      <c r="H1394" s="34"/>
    </row>
    <row r="1395" spans="1:8">
      <c r="A1395" s="2"/>
      <c r="B1395" s="3"/>
      <c r="C1395" s="4"/>
      <c r="D1395" s="4"/>
      <c r="E1395" s="4"/>
      <c r="F1395" s="5"/>
      <c r="G1395" s="35"/>
      <c r="H1395" s="34"/>
    </row>
    <row r="1396" spans="1:8">
      <c r="A1396" s="2"/>
      <c r="B1396" s="6"/>
      <c r="C1396" s="4"/>
      <c r="D1396" s="4"/>
      <c r="E1396" s="4"/>
      <c r="F1396" s="7"/>
      <c r="G1396" s="35"/>
      <c r="H1396" s="34"/>
    </row>
    <row r="1397" spans="1:8">
      <c r="A1397" s="2"/>
      <c r="B1397" s="6"/>
      <c r="C1397" s="4"/>
      <c r="D1397" s="4"/>
      <c r="E1397" s="4"/>
      <c r="F1397" s="7"/>
      <c r="G1397" s="35"/>
      <c r="H1397" s="34"/>
    </row>
    <row r="1398" spans="1:8">
      <c r="A1398" s="2"/>
      <c r="B1398" s="6"/>
      <c r="C1398" s="4"/>
      <c r="D1398" s="4"/>
      <c r="E1398" s="4"/>
      <c r="F1398" s="7"/>
      <c r="G1398" s="35"/>
      <c r="H1398" s="34"/>
    </row>
    <row r="1399" spans="1:8">
      <c r="A1399" s="2"/>
      <c r="B1399" s="6"/>
      <c r="C1399" s="4"/>
      <c r="D1399" s="4"/>
      <c r="E1399" s="4"/>
      <c r="F1399" s="7"/>
      <c r="G1399" s="35"/>
      <c r="H1399" s="34"/>
    </row>
    <row r="1400" spans="1:8">
      <c r="A1400" s="2"/>
      <c r="B1400" s="6"/>
      <c r="C1400" s="4"/>
      <c r="D1400" s="4"/>
      <c r="E1400" s="4"/>
      <c r="F1400" s="7"/>
      <c r="G1400" s="35"/>
      <c r="H1400" s="34"/>
    </row>
    <row r="1401" spans="1:8">
      <c r="A1401" s="2"/>
      <c r="B1401" s="3"/>
      <c r="C1401" s="4"/>
      <c r="D1401" s="4"/>
      <c r="E1401" s="4"/>
      <c r="F1401" s="5"/>
      <c r="G1401" s="35"/>
      <c r="H1401" s="34"/>
    </row>
    <row r="1402" spans="1:8">
      <c r="A1402" s="2"/>
      <c r="B1402" s="6"/>
      <c r="C1402" s="4"/>
      <c r="D1402" s="4"/>
      <c r="E1402" s="4"/>
      <c r="F1402" s="7"/>
      <c r="G1402" s="35"/>
      <c r="H1402" s="34"/>
    </row>
    <row r="1403" spans="1:8">
      <c r="A1403" s="2"/>
      <c r="B1403" s="3"/>
      <c r="C1403" s="4"/>
      <c r="D1403" s="4"/>
      <c r="E1403" s="4"/>
      <c r="F1403" s="5"/>
      <c r="G1403" s="35"/>
      <c r="H1403" s="34"/>
    </row>
    <row r="1404" spans="1:8">
      <c r="A1404" s="2"/>
      <c r="B1404" s="3"/>
      <c r="C1404" s="4"/>
      <c r="D1404" s="4"/>
      <c r="E1404" s="4"/>
      <c r="F1404" s="5"/>
      <c r="G1404" s="35"/>
      <c r="H1404" s="34"/>
    </row>
    <row r="1405" spans="1:8">
      <c r="A1405" s="2"/>
      <c r="B1405" s="6"/>
      <c r="C1405" s="4"/>
      <c r="D1405" s="4"/>
      <c r="E1405" s="4"/>
      <c r="F1405" s="7"/>
      <c r="G1405" s="35"/>
      <c r="H1405" s="34"/>
    </row>
    <row r="1406" spans="1:8">
      <c r="A1406" s="2"/>
      <c r="B1406" s="6"/>
      <c r="C1406" s="4"/>
      <c r="D1406" s="4"/>
      <c r="E1406" s="4"/>
      <c r="F1406" s="7"/>
      <c r="G1406" s="35"/>
      <c r="H1406" s="34"/>
    </row>
    <row r="1407" spans="1:8">
      <c r="A1407" s="2"/>
      <c r="B1407" s="6"/>
      <c r="C1407" s="4"/>
      <c r="D1407" s="4"/>
      <c r="E1407" s="4"/>
      <c r="F1407" s="7"/>
      <c r="G1407" s="35"/>
      <c r="H1407" s="34"/>
    </row>
    <row r="1408" spans="1:8">
      <c r="A1408" s="2"/>
      <c r="B1408" s="3"/>
      <c r="C1408" s="4"/>
      <c r="D1408" s="4"/>
      <c r="E1408" s="4"/>
      <c r="F1408" s="5"/>
      <c r="G1408" s="35"/>
      <c r="H1408" s="34"/>
    </row>
    <row r="1409" spans="1:8">
      <c r="A1409" s="2"/>
      <c r="B1409" s="3"/>
      <c r="C1409" s="4"/>
      <c r="D1409" s="4"/>
      <c r="E1409" s="4"/>
      <c r="F1409" s="5"/>
      <c r="G1409" s="35"/>
      <c r="H1409" s="34"/>
    </row>
    <row r="1410" spans="1:8">
      <c r="A1410" s="2"/>
      <c r="B1410" s="3"/>
      <c r="C1410" s="4"/>
      <c r="D1410" s="4"/>
      <c r="E1410" s="4"/>
      <c r="F1410" s="5"/>
      <c r="G1410" s="35"/>
      <c r="H1410" s="34"/>
    </row>
    <row r="1411" spans="1:8">
      <c r="A1411" s="2"/>
      <c r="B1411" s="3"/>
      <c r="C1411" s="4"/>
      <c r="D1411" s="4"/>
      <c r="E1411" s="4"/>
      <c r="F1411" s="5"/>
      <c r="G1411" s="35"/>
      <c r="H1411" s="34"/>
    </row>
    <row r="1412" spans="1:8">
      <c r="A1412" s="2"/>
      <c r="B1412" s="6"/>
      <c r="C1412" s="4"/>
      <c r="D1412" s="4"/>
      <c r="E1412" s="4"/>
      <c r="F1412" s="7"/>
      <c r="G1412" s="35"/>
      <c r="H1412" s="34"/>
    </row>
    <row r="1413" spans="1:8">
      <c r="A1413" s="2"/>
      <c r="B1413" s="3"/>
      <c r="C1413" s="4"/>
      <c r="D1413" s="4"/>
      <c r="E1413" s="4"/>
      <c r="F1413" s="5"/>
      <c r="G1413" s="35"/>
      <c r="H1413" s="34"/>
    </row>
    <row r="1414" spans="1:8">
      <c r="A1414" s="2"/>
      <c r="B1414" s="3"/>
      <c r="C1414" s="4"/>
      <c r="D1414" s="4"/>
      <c r="E1414" s="4"/>
      <c r="F1414" s="5"/>
      <c r="G1414" s="35"/>
      <c r="H1414" s="34"/>
    </row>
    <row r="1415" spans="1:8">
      <c r="A1415" s="2"/>
      <c r="B1415" s="6"/>
      <c r="C1415" s="4"/>
      <c r="D1415" s="4"/>
      <c r="E1415" s="4"/>
      <c r="F1415" s="7"/>
      <c r="G1415" s="35"/>
      <c r="H1415" s="34"/>
    </row>
    <row r="1416" spans="1:8">
      <c r="A1416" s="2"/>
      <c r="B1416" s="3"/>
      <c r="C1416" s="4"/>
      <c r="D1416" s="4"/>
      <c r="E1416" s="4"/>
      <c r="F1416" s="5"/>
      <c r="G1416" s="35"/>
      <c r="H1416" s="34"/>
    </row>
    <row r="1417" spans="1:8">
      <c r="A1417" s="2"/>
      <c r="B1417" s="6"/>
      <c r="C1417" s="4"/>
      <c r="D1417" s="4"/>
      <c r="E1417" s="4"/>
      <c r="F1417" s="7"/>
      <c r="G1417" s="35"/>
      <c r="H1417" s="34"/>
    </row>
    <row r="1418" spans="1:8">
      <c r="A1418" s="2"/>
      <c r="B1418" s="6"/>
      <c r="C1418" s="4"/>
      <c r="D1418" s="4"/>
      <c r="E1418" s="4"/>
      <c r="F1418" s="7"/>
      <c r="G1418" s="35"/>
      <c r="H1418" s="34"/>
    </row>
    <row r="1419" spans="1:8">
      <c r="A1419" s="2"/>
      <c r="B1419" s="3"/>
      <c r="C1419" s="4"/>
      <c r="D1419" s="4"/>
      <c r="E1419" s="4"/>
      <c r="F1419" s="5"/>
      <c r="G1419" s="35"/>
      <c r="H1419" s="34"/>
    </row>
    <row r="1420" spans="1:8">
      <c r="A1420" s="2"/>
      <c r="B1420" s="3"/>
      <c r="C1420" s="4"/>
      <c r="D1420" s="4"/>
      <c r="E1420" s="4"/>
      <c r="F1420" s="5"/>
      <c r="G1420" s="35"/>
      <c r="H1420" s="34"/>
    </row>
    <row r="1421" spans="1:8">
      <c r="A1421" s="2"/>
      <c r="B1421" s="6"/>
      <c r="C1421" s="4"/>
      <c r="D1421" s="4"/>
      <c r="E1421" s="4"/>
      <c r="F1421" s="7"/>
      <c r="G1421" s="35"/>
      <c r="H1421" s="34"/>
    </row>
    <row r="1422" spans="1:8">
      <c r="A1422" s="2"/>
      <c r="B1422" s="6"/>
      <c r="C1422" s="4"/>
      <c r="D1422" s="4"/>
      <c r="E1422" s="4"/>
      <c r="F1422" s="7"/>
      <c r="G1422" s="35"/>
      <c r="H1422" s="34"/>
    </row>
    <row r="1423" spans="1:8">
      <c r="A1423" s="2"/>
      <c r="B1423" s="6"/>
      <c r="C1423" s="4"/>
      <c r="D1423" s="4"/>
      <c r="E1423" s="4"/>
      <c r="F1423" s="7"/>
      <c r="G1423" s="35"/>
      <c r="H1423" s="34"/>
    </row>
    <row r="1424" spans="1:8">
      <c r="A1424" s="2"/>
      <c r="B1424" s="3"/>
      <c r="C1424" s="4"/>
      <c r="D1424" s="4"/>
      <c r="E1424" s="4"/>
      <c r="F1424" s="5"/>
      <c r="G1424" s="35"/>
      <c r="H1424" s="34"/>
    </row>
    <row r="1425" spans="1:8">
      <c r="A1425" s="2"/>
      <c r="B1425" s="3"/>
      <c r="C1425" s="4"/>
      <c r="D1425" s="4"/>
      <c r="E1425" s="4"/>
      <c r="F1425" s="5"/>
      <c r="G1425" s="35"/>
      <c r="H1425" s="34"/>
    </row>
    <row r="1426" spans="1:8">
      <c r="A1426" s="2"/>
      <c r="B1426" s="3"/>
      <c r="C1426" s="4"/>
      <c r="D1426" s="4"/>
      <c r="E1426" s="4"/>
      <c r="F1426" s="5"/>
      <c r="G1426" s="35"/>
      <c r="H1426" s="34"/>
    </row>
    <row r="1427" spans="1:8">
      <c r="A1427" s="2"/>
      <c r="B1427" s="6"/>
      <c r="C1427" s="4"/>
      <c r="D1427" s="4"/>
      <c r="E1427" s="4"/>
      <c r="F1427" s="7"/>
      <c r="G1427" s="35"/>
      <c r="H1427" s="34"/>
    </row>
    <row r="1428" spans="1:8">
      <c r="A1428" s="2"/>
      <c r="B1428" s="6"/>
      <c r="C1428" s="4"/>
      <c r="D1428" s="4"/>
      <c r="E1428" s="4"/>
      <c r="F1428" s="7"/>
      <c r="G1428" s="35"/>
      <c r="H1428" s="34"/>
    </row>
    <row r="1429" spans="1:8">
      <c r="A1429" s="2"/>
      <c r="B1429" s="3"/>
      <c r="C1429" s="4"/>
      <c r="D1429" s="4"/>
      <c r="E1429" s="4"/>
      <c r="F1429" s="5"/>
      <c r="G1429" s="35"/>
      <c r="H1429" s="34"/>
    </row>
    <row r="1430" spans="1:8">
      <c r="A1430" s="2"/>
      <c r="B1430" s="6"/>
      <c r="C1430" s="4"/>
      <c r="D1430" s="4"/>
      <c r="E1430" s="4"/>
      <c r="F1430" s="7"/>
      <c r="G1430" s="35"/>
      <c r="H1430" s="34"/>
    </row>
    <row r="1431" spans="1:8">
      <c r="A1431" s="2"/>
      <c r="B1431" s="6"/>
      <c r="C1431" s="4"/>
      <c r="D1431" s="4"/>
      <c r="E1431" s="4"/>
      <c r="F1431" s="7"/>
      <c r="G1431" s="35"/>
      <c r="H1431" s="34"/>
    </row>
    <row r="1432" spans="1:8">
      <c r="A1432" s="2"/>
      <c r="B1432" s="3"/>
      <c r="C1432" s="4"/>
      <c r="D1432" s="4"/>
      <c r="E1432" s="4"/>
      <c r="F1432" s="5"/>
      <c r="G1432" s="35"/>
      <c r="H1432" s="34"/>
    </row>
    <row r="1433" spans="1:8">
      <c r="A1433" s="2"/>
      <c r="B1433" s="6"/>
      <c r="C1433" s="4"/>
      <c r="D1433" s="4"/>
      <c r="E1433" s="4"/>
      <c r="F1433" s="7"/>
      <c r="G1433" s="35"/>
      <c r="H1433" s="34"/>
    </row>
    <row r="1434" spans="1:8">
      <c r="A1434" s="2"/>
      <c r="B1434" s="3"/>
      <c r="C1434" s="4"/>
      <c r="D1434" s="4"/>
      <c r="E1434" s="4"/>
      <c r="F1434" s="5"/>
      <c r="G1434" s="35"/>
      <c r="H1434" s="34"/>
    </row>
    <row r="1435" spans="1:8">
      <c r="A1435" s="2"/>
      <c r="B1435" s="3"/>
      <c r="C1435" s="4"/>
      <c r="D1435" s="4"/>
      <c r="E1435" s="4"/>
      <c r="F1435" s="5"/>
      <c r="G1435" s="35"/>
      <c r="H1435" s="34"/>
    </row>
    <row r="1436" spans="1:8">
      <c r="A1436" s="2"/>
      <c r="B1436" s="3"/>
      <c r="C1436" s="4"/>
      <c r="D1436" s="4"/>
      <c r="E1436" s="4"/>
      <c r="F1436" s="5"/>
      <c r="G1436" s="35"/>
      <c r="H1436" s="34"/>
    </row>
    <row r="1437" spans="1:8">
      <c r="A1437" s="2"/>
      <c r="B1437" s="3"/>
      <c r="C1437" s="4"/>
      <c r="D1437" s="4"/>
      <c r="E1437" s="4"/>
      <c r="F1437" s="5"/>
      <c r="G1437" s="35"/>
      <c r="H1437" s="34"/>
    </row>
    <row r="1438" spans="1:8">
      <c r="A1438" s="2"/>
      <c r="B1438" s="6"/>
      <c r="C1438" s="4"/>
      <c r="D1438" s="4"/>
      <c r="E1438" s="4"/>
      <c r="F1438" s="7"/>
      <c r="G1438" s="35"/>
      <c r="H1438" s="34"/>
    </row>
    <row r="1439" spans="1:8">
      <c r="A1439" s="2"/>
      <c r="B1439" s="6"/>
      <c r="C1439" s="4"/>
      <c r="D1439" s="4"/>
      <c r="E1439" s="4"/>
      <c r="F1439" s="7"/>
      <c r="G1439" s="35"/>
      <c r="H1439" s="34"/>
    </row>
    <row r="1440" spans="1:8">
      <c r="A1440" s="2"/>
      <c r="B1440" s="3"/>
      <c r="C1440" s="4"/>
      <c r="D1440" s="4"/>
      <c r="E1440" s="4"/>
      <c r="F1440" s="5"/>
      <c r="G1440" s="35"/>
      <c r="H1440" s="34"/>
    </row>
    <row r="1441" spans="1:8">
      <c r="A1441" s="2"/>
      <c r="B1441" s="3"/>
      <c r="C1441" s="4"/>
      <c r="D1441" s="4"/>
      <c r="E1441" s="4"/>
      <c r="F1441" s="5"/>
      <c r="G1441" s="35"/>
      <c r="H1441" s="34"/>
    </row>
    <row r="1442" spans="1:8">
      <c r="A1442" s="2"/>
      <c r="B1442" s="6"/>
      <c r="C1442" s="4"/>
      <c r="D1442" s="4"/>
      <c r="E1442" s="4"/>
      <c r="F1442" s="7"/>
      <c r="G1442" s="35"/>
      <c r="H1442" s="34"/>
    </row>
    <row r="1443" spans="1:8">
      <c r="A1443" s="2"/>
      <c r="B1443" s="3"/>
      <c r="C1443" s="4"/>
      <c r="D1443" s="4"/>
      <c r="E1443" s="4"/>
      <c r="F1443" s="5"/>
      <c r="G1443" s="35"/>
      <c r="H1443" s="34"/>
    </row>
    <row r="1444" spans="1:8">
      <c r="A1444" s="2"/>
      <c r="B1444" s="6"/>
      <c r="C1444" s="4"/>
      <c r="D1444" s="4"/>
      <c r="E1444" s="4"/>
      <c r="F1444" s="7"/>
      <c r="G1444" s="35"/>
      <c r="H1444" s="34"/>
    </row>
    <row r="1445" spans="1:8">
      <c r="A1445" s="2"/>
      <c r="B1445" s="3"/>
      <c r="C1445" s="4"/>
      <c r="D1445" s="4"/>
      <c r="E1445" s="4"/>
      <c r="F1445" s="5"/>
      <c r="G1445" s="35"/>
      <c r="H1445" s="34"/>
    </row>
    <row r="1446" spans="1:8">
      <c r="A1446" s="2"/>
      <c r="B1446" s="6"/>
      <c r="C1446" s="4"/>
      <c r="D1446" s="4"/>
      <c r="E1446" s="4"/>
      <c r="F1446" s="7"/>
      <c r="G1446" s="35"/>
      <c r="H1446" s="34"/>
    </row>
    <row r="1447" spans="1:8">
      <c r="A1447" s="2"/>
      <c r="B1447" s="6"/>
      <c r="C1447" s="4"/>
      <c r="D1447" s="4"/>
      <c r="E1447" s="4"/>
      <c r="F1447" s="7"/>
      <c r="G1447" s="35"/>
      <c r="H1447" s="34"/>
    </row>
    <row r="1448" spans="1:8">
      <c r="A1448" s="2"/>
      <c r="B1448" s="3"/>
      <c r="C1448" s="4"/>
      <c r="D1448" s="4"/>
      <c r="E1448" s="4"/>
      <c r="F1448" s="5"/>
      <c r="G1448" s="35"/>
      <c r="H1448" s="34"/>
    </row>
    <row r="1449" spans="1:8">
      <c r="A1449" s="2"/>
      <c r="B1449" s="6"/>
      <c r="C1449" s="4"/>
      <c r="D1449" s="4"/>
      <c r="E1449" s="4"/>
      <c r="F1449" s="7"/>
      <c r="G1449" s="35"/>
      <c r="H1449" s="34"/>
    </row>
    <row r="1450" spans="1:8">
      <c r="A1450" s="2"/>
      <c r="B1450" s="6"/>
      <c r="C1450" s="4"/>
      <c r="D1450" s="4"/>
      <c r="E1450" s="4"/>
      <c r="F1450" s="7"/>
      <c r="G1450" s="35"/>
      <c r="H1450" s="34"/>
    </row>
    <row r="1451" spans="1:8">
      <c r="A1451" s="2"/>
      <c r="B1451" s="6"/>
      <c r="C1451" s="4"/>
      <c r="D1451" s="4"/>
      <c r="E1451" s="4"/>
      <c r="F1451" s="7"/>
      <c r="G1451" s="35"/>
      <c r="H1451" s="34"/>
    </row>
    <row r="1452" spans="1:8">
      <c r="A1452" s="2"/>
      <c r="B1452" s="3"/>
      <c r="C1452" s="4"/>
      <c r="D1452" s="4"/>
      <c r="E1452" s="4"/>
      <c r="F1452" s="5"/>
      <c r="G1452" s="35"/>
      <c r="H1452" s="34"/>
    </row>
    <row r="1453" spans="1:8">
      <c r="A1453" s="2"/>
      <c r="B1453" s="6"/>
      <c r="C1453" s="4"/>
      <c r="D1453" s="4"/>
      <c r="E1453" s="4"/>
      <c r="F1453" s="7"/>
      <c r="G1453" s="35"/>
      <c r="H1453" s="34"/>
    </row>
    <row r="1454" spans="1:8">
      <c r="A1454" s="2"/>
      <c r="B1454" s="3"/>
      <c r="C1454" s="4"/>
      <c r="D1454" s="4"/>
      <c r="E1454" s="4"/>
      <c r="F1454" s="5"/>
      <c r="G1454" s="35"/>
      <c r="H1454" s="34"/>
    </row>
    <row r="1455" spans="1:8">
      <c r="A1455" s="2"/>
      <c r="B1455" s="6"/>
      <c r="C1455" s="4"/>
      <c r="D1455" s="4"/>
      <c r="E1455" s="4"/>
      <c r="F1455" s="7"/>
      <c r="G1455" s="35"/>
      <c r="H1455" s="34"/>
    </row>
    <row r="1456" spans="1:8">
      <c r="A1456" s="2"/>
      <c r="B1456" s="6"/>
      <c r="C1456" s="4"/>
      <c r="D1456" s="4"/>
      <c r="E1456" s="4"/>
      <c r="F1456" s="7"/>
      <c r="G1456" s="35"/>
      <c r="H1456" s="34"/>
    </row>
    <row r="1457" spans="1:8">
      <c r="A1457" s="2"/>
      <c r="B1457" s="6"/>
      <c r="C1457" s="4"/>
      <c r="D1457" s="4"/>
      <c r="E1457" s="4"/>
      <c r="F1457" s="7"/>
      <c r="G1457" s="35"/>
      <c r="H1457" s="34"/>
    </row>
    <row r="1458" spans="1:8">
      <c r="A1458" s="2"/>
      <c r="B1458" s="3"/>
      <c r="C1458" s="4"/>
      <c r="D1458" s="4"/>
      <c r="E1458" s="4"/>
      <c r="F1458" s="5"/>
      <c r="G1458" s="35"/>
      <c r="H1458" s="34"/>
    </row>
    <row r="1459" spans="1:8">
      <c r="A1459" s="2"/>
      <c r="B1459" s="3"/>
      <c r="C1459" s="4"/>
      <c r="D1459" s="4"/>
      <c r="E1459" s="4"/>
      <c r="F1459" s="5"/>
      <c r="G1459" s="35"/>
      <c r="H1459" s="34"/>
    </row>
    <row r="1460" spans="1:8">
      <c r="A1460" s="2"/>
      <c r="B1460" s="6"/>
      <c r="C1460" s="4"/>
      <c r="D1460" s="4"/>
      <c r="E1460" s="4"/>
      <c r="F1460" s="7"/>
      <c r="G1460" s="35"/>
      <c r="H1460" s="34"/>
    </row>
    <row r="1461" spans="1:8">
      <c r="A1461" s="2"/>
      <c r="B1461" s="6"/>
      <c r="C1461" s="4"/>
      <c r="D1461" s="4"/>
      <c r="E1461" s="4"/>
      <c r="F1461" s="7"/>
      <c r="G1461" s="35"/>
      <c r="H1461" s="34"/>
    </row>
    <row r="1462" spans="1:8">
      <c r="A1462" s="2"/>
      <c r="B1462" s="6"/>
      <c r="C1462" s="4"/>
      <c r="D1462" s="4"/>
      <c r="E1462" s="4"/>
      <c r="F1462" s="7"/>
      <c r="G1462" s="35"/>
      <c r="H1462" s="34"/>
    </row>
    <row r="1463" spans="1:8">
      <c r="A1463" s="2"/>
      <c r="B1463" s="3"/>
      <c r="C1463" s="4"/>
      <c r="D1463" s="4"/>
      <c r="E1463" s="4"/>
      <c r="F1463" s="5"/>
      <c r="G1463" s="35"/>
      <c r="H1463" s="34"/>
    </row>
    <row r="1464" spans="1:8">
      <c r="A1464" s="2"/>
      <c r="B1464" s="3"/>
      <c r="C1464" s="4"/>
      <c r="D1464" s="4"/>
      <c r="E1464" s="4"/>
      <c r="F1464" s="5"/>
      <c r="G1464" s="35"/>
      <c r="H1464" s="34"/>
    </row>
    <row r="1465" spans="1:8">
      <c r="A1465" s="2"/>
      <c r="B1465" s="3"/>
      <c r="C1465" s="4"/>
      <c r="D1465" s="4"/>
      <c r="E1465" s="4"/>
      <c r="F1465" s="5"/>
      <c r="G1465" s="35"/>
      <c r="H1465" s="34"/>
    </row>
    <row r="1466" spans="1:8">
      <c r="A1466" s="2"/>
      <c r="B1466" s="6"/>
      <c r="C1466" s="4"/>
      <c r="D1466" s="4"/>
      <c r="E1466" s="4"/>
      <c r="F1466" s="7"/>
      <c r="G1466" s="35"/>
      <c r="H1466" s="34"/>
    </row>
    <row r="1467" spans="1:8">
      <c r="A1467" s="2"/>
      <c r="B1467" s="6"/>
      <c r="C1467" s="4"/>
      <c r="D1467" s="4"/>
      <c r="E1467" s="4"/>
      <c r="F1467" s="7"/>
      <c r="G1467" s="35"/>
      <c r="H1467" s="34"/>
    </row>
    <row r="1468" spans="1:8">
      <c r="A1468" s="2"/>
      <c r="B1468" s="6"/>
      <c r="C1468" s="4"/>
      <c r="D1468" s="4"/>
      <c r="E1468" s="4"/>
      <c r="F1468" s="7"/>
      <c r="G1468" s="35"/>
      <c r="H1468" s="34"/>
    </row>
    <row r="1469" spans="1:8">
      <c r="A1469" s="2"/>
      <c r="B1469" s="6"/>
      <c r="C1469" s="4"/>
      <c r="D1469" s="4"/>
      <c r="E1469" s="4"/>
      <c r="F1469" s="7"/>
      <c r="G1469" s="35"/>
      <c r="H1469" s="34"/>
    </row>
    <row r="1470" spans="1:8">
      <c r="A1470" s="2"/>
      <c r="B1470" s="6"/>
      <c r="C1470" s="4"/>
      <c r="D1470" s="4"/>
      <c r="E1470" s="4"/>
      <c r="F1470" s="7"/>
      <c r="G1470" s="35"/>
      <c r="H1470" s="34"/>
    </row>
    <row r="1471" spans="1:8">
      <c r="A1471" s="2"/>
      <c r="B1471" s="6"/>
      <c r="C1471" s="4"/>
      <c r="D1471" s="4"/>
      <c r="E1471" s="4"/>
      <c r="F1471" s="7"/>
      <c r="G1471" s="35"/>
      <c r="H1471" s="34"/>
    </row>
    <row r="1472" spans="1:8">
      <c r="A1472" s="2"/>
      <c r="B1472" s="6"/>
      <c r="C1472" s="4"/>
      <c r="D1472" s="4"/>
      <c r="E1472" s="4"/>
      <c r="F1472" s="7"/>
      <c r="G1472" s="35"/>
      <c r="H1472" s="34"/>
    </row>
    <row r="1473" spans="1:8">
      <c r="A1473" s="2"/>
      <c r="B1473" s="6"/>
      <c r="C1473" s="4"/>
      <c r="D1473" s="4"/>
      <c r="E1473" s="4"/>
      <c r="F1473" s="7"/>
      <c r="G1473" s="35"/>
      <c r="H1473" s="34"/>
    </row>
    <row r="1474" spans="1:8">
      <c r="A1474" s="2"/>
      <c r="B1474" s="6"/>
      <c r="C1474" s="4"/>
      <c r="D1474" s="4"/>
      <c r="E1474" s="4"/>
      <c r="F1474" s="7"/>
      <c r="G1474" s="35"/>
      <c r="H1474" s="34"/>
    </row>
    <row r="1475" spans="1:8">
      <c r="A1475" s="2"/>
      <c r="B1475" s="3"/>
      <c r="C1475" s="4"/>
      <c r="D1475" s="4"/>
      <c r="E1475" s="4"/>
      <c r="F1475" s="5"/>
      <c r="G1475" s="35"/>
      <c r="H1475" s="34"/>
    </row>
    <row r="1476" spans="1:8">
      <c r="A1476" s="2"/>
      <c r="B1476" s="6"/>
      <c r="C1476" s="4"/>
      <c r="D1476" s="4"/>
      <c r="E1476" s="4"/>
      <c r="F1476" s="7"/>
      <c r="G1476" s="35"/>
      <c r="H1476" s="34"/>
    </row>
    <row r="1477" spans="1:8">
      <c r="A1477" s="2"/>
      <c r="B1477" s="6"/>
      <c r="C1477" s="4"/>
      <c r="D1477" s="4"/>
      <c r="E1477" s="4"/>
      <c r="F1477" s="7"/>
      <c r="G1477" s="35"/>
      <c r="H1477" s="34"/>
    </row>
    <row r="1478" spans="1:8">
      <c r="A1478" s="2"/>
      <c r="B1478" s="6"/>
      <c r="C1478" s="4"/>
      <c r="D1478" s="4"/>
      <c r="E1478" s="4"/>
      <c r="F1478" s="7"/>
      <c r="G1478" s="35"/>
      <c r="H1478" s="34"/>
    </row>
    <row r="1479" spans="1:8">
      <c r="A1479" s="2"/>
      <c r="B1479" s="6"/>
      <c r="C1479" s="4"/>
      <c r="D1479" s="4"/>
      <c r="E1479" s="4"/>
      <c r="F1479" s="7"/>
      <c r="G1479" s="35"/>
      <c r="H1479" s="34"/>
    </row>
    <row r="1480" spans="1:8">
      <c r="A1480" s="2"/>
      <c r="B1480" s="6"/>
      <c r="C1480" s="4"/>
      <c r="D1480" s="4"/>
      <c r="E1480" s="4"/>
      <c r="F1480" s="7"/>
      <c r="G1480" s="35"/>
      <c r="H1480" s="34"/>
    </row>
    <row r="1481" spans="1:8">
      <c r="A1481" s="2"/>
      <c r="B1481" s="6"/>
      <c r="C1481" s="4"/>
      <c r="D1481" s="4"/>
      <c r="E1481" s="4"/>
      <c r="F1481" s="7"/>
      <c r="G1481" s="35"/>
      <c r="H1481" s="34"/>
    </row>
    <row r="1482" spans="1:8">
      <c r="A1482" s="2"/>
      <c r="B1482" s="6"/>
      <c r="C1482" s="4"/>
      <c r="D1482" s="4"/>
      <c r="E1482" s="4"/>
      <c r="F1482" s="7"/>
      <c r="G1482" s="35"/>
      <c r="H1482" s="34"/>
    </row>
    <row r="1483" spans="1:8">
      <c r="A1483" s="2"/>
      <c r="B1483" s="3"/>
      <c r="C1483" s="4"/>
      <c r="D1483" s="4"/>
      <c r="E1483" s="4"/>
      <c r="F1483" s="5"/>
      <c r="G1483" s="35"/>
      <c r="H1483" s="34"/>
    </row>
    <row r="1484" spans="1:8">
      <c r="A1484" s="2"/>
      <c r="B1484" s="6"/>
      <c r="C1484" s="4"/>
      <c r="D1484" s="4"/>
      <c r="E1484" s="4"/>
      <c r="F1484" s="7"/>
      <c r="G1484" s="35"/>
      <c r="H1484" s="34"/>
    </row>
    <row r="1485" spans="1:8">
      <c r="A1485" s="2"/>
      <c r="B1485" s="6"/>
      <c r="C1485" s="4"/>
      <c r="D1485" s="4"/>
      <c r="E1485" s="4"/>
      <c r="F1485" s="7"/>
      <c r="G1485" s="35"/>
      <c r="H1485" s="34"/>
    </row>
    <row r="1486" spans="1:8">
      <c r="A1486" s="2"/>
      <c r="B1486" s="6"/>
      <c r="C1486" s="4"/>
      <c r="D1486" s="4"/>
      <c r="E1486" s="4"/>
      <c r="F1486" s="7"/>
      <c r="G1486" s="35"/>
      <c r="H1486" s="34"/>
    </row>
    <row r="1487" spans="1:8">
      <c r="A1487" s="2"/>
      <c r="B1487" s="6"/>
      <c r="C1487" s="4"/>
      <c r="D1487" s="4"/>
      <c r="E1487" s="4"/>
      <c r="F1487" s="7"/>
      <c r="G1487" s="35"/>
      <c r="H1487" s="34"/>
    </row>
    <row r="1488" spans="1:8">
      <c r="A1488" s="2"/>
      <c r="B1488" s="3"/>
      <c r="C1488" s="4"/>
      <c r="D1488" s="4"/>
      <c r="E1488" s="4"/>
      <c r="F1488" s="5"/>
      <c r="G1488" s="35"/>
      <c r="H1488" s="34"/>
    </row>
    <row r="1489" spans="1:8">
      <c r="A1489" s="2"/>
      <c r="B1489" s="3"/>
      <c r="C1489" s="4"/>
      <c r="D1489" s="4"/>
      <c r="E1489" s="4"/>
      <c r="F1489" s="5"/>
      <c r="G1489" s="35"/>
      <c r="H1489" s="34"/>
    </row>
    <row r="1490" spans="1:8">
      <c r="A1490" s="2"/>
      <c r="B1490" s="6"/>
      <c r="C1490" s="4"/>
      <c r="D1490" s="4"/>
      <c r="E1490" s="4"/>
      <c r="F1490" s="7"/>
      <c r="G1490" s="35"/>
      <c r="H1490" s="34"/>
    </row>
    <row r="1491" spans="1:8">
      <c r="A1491" s="2"/>
      <c r="B1491" s="6"/>
      <c r="C1491" s="4"/>
      <c r="D1491" s="4"/>
      <c r="E1491" s="4"/>
      <c r="F1491" s="7"/>
      <c r="G1491" s="35"/>
      <c r="H1491" s="34"/>
    </row>
    <row r="1492" spans="1:8">
      <c r="A1492" s="2"/>
      <c r="B1492" s="6"/>
      <c r="C1492" s="4"/>
      <c r="D1492" s="4"/>
      <c r="E1492" s="4"/>
      <c r="F1492" s="7"/>
      <c r="G1492" s="35"/>
      <c r="H1492" s="34"/>
    </row>
    <row r="1493" spans="1:8">
      <c r="A1493" s="2"/>
      <c r="B1493" s="6"/>
      <c r="C1493" s="4"/>
      <c r="D1493" s="4"/>
      <c r="E1493" s="4"/>
      <c r="F1493" s="7"/>
      <c r="G1493" s="35"/>
      <c r="H1493" s="34"/>
    </row>
    <row r="1494" spans="1:8">
      <c r="A1494" s="2"/>
      <c r="B1494" s="6"/>
      <c r="C1494" s="4"/>
      <c r="D1494" s="4"/>
      <c r="E1494" s="4"/>
      <c r="F1494" s="7"/>
      <c r="G1494" s="35"/>
      <c r="H1494" s="34"/>
    </row>
    <row r="1495" spans="1:8">
      <c r="A1495" s="2"/>
      <c r="B1495" s="3"/>
      <c r="C1495" s="4"/>
      <c r="D1495" s="4"/>
      <c r="E1495" s="4"/>
      <c r="F1495" s="5"/>
      <c r="G1495" s="35"/>
      <c r="H1495" s="34"/>
    </row>
    <row r="1496" spans="1:8">
      <c r="A1496" s="2"/>
      <c r="B1496" s="6"/>
      <c r="C1496" s="4"/>
      <c r="D1496" s="4"/>
      <c r="E1496" s="4"/>
      <c r="F1496" s="7"/>
      <c r="G1496" s="35"/>
      <c r="H1496" s="34"/>
    </row>
    <row r="1497" spans="1:8">
      <c r="A1497" s="2"/>
      <c r="B1497" s="3"/>
      <c r="C1497" s="4"/>
      <c r="D1497" s="4"/>
      <c r="E1497" s="4"/>
      <c r="F1497" s="5"/>
      <c r="G1497" s="35"/>
      <c r="H1497" s="34"/>
    </row>
    <row r="1498" spans="1:8">
      <c r="A1498" s="2"/>
      <c r="B1498" s="6"/>
      <c r="C1498" s="4"/>
      <c r="D1498" s="4"/>
      <c r="E1498" s="4"/>
      <c r="F1498" s="7"/>
      <c r="G1498" s="35"/>
      <c r="H1498" s="34"/>
    </row>
    <row r="1499" spans="1:8">
      <c r="A1499" s="2"/>
      <c r="B1499" s="3"/>
      <c r="C1499" s="4"/>
      <c r="D1499" s="4"/>
      <c r="E1499" s="4"/>
      <c r="F1499" s="5"/>
      <c r="G1499" s="35"/>
      <c r="H1499" s="34"/>
    </row>
    <row r="1500" spans="1:8">
      <c r="A1500" s="2"/>
      <c r="B1500" s="3"/>
      <c r="C1500" s="4"/>
      <c r="D1500" s="4"/>
      <c r="E1500" s="4"/>
      <c r="F1500" s="5"/>
      <c r="G1500" s="35"/>
      <c r="H1500" s="34"/>
    </row>
    <row r="1501" spans="1:8">
      <c r="A1501" s="2"/>
      <c r="B1501" s="3"/>
      <c r="C1501" s="4"/>
      <c r="D1501" s="4"/>
      <c r="E1501" s="4"/>
      <c r="F1501" s="5"/>
      <c r="G1501" s="35"/>
      <c r="H1501" s="34"/>
    </row>
    <row r="1502" spans="1:8">
      <c r="A1502" s="2"/>
      <c r="B1502" s="6"/>
      <c r="C1502" s="4"/>
      <c r="D1502" s="4"/>
      <c r="E1502" s="4"/>
      <c r="F1502" s="7"/>
      <c r="G1502" s="35"/>
      <c r="H1502" s="34"/>
    </row>
    <row r="1503" spans="1:8">
      <c r="A1503" s="2"/>
      <c r="B1503" s="6"/>
      <c r="C1503" s="4"/>
      <c r="D1503" s="4"/>
      <c r="E1503" s="4"/>
      <c r="F1503" s="7"/>
      <c r="G1503" s="35"/>
      <c r="H1503" s="34"/>
    </row>
    <row r="1504" spans="1:8">
      <c r="A1504" s="2"/>
      <c r="B1504" s="3"/>
      <c r="C1504" s="4"/>
      <c r="D1504" s="4"/>
      <c r="E1504" s="4"/>
      <c r="F1504" s="5"/>
      <c r="G1504" s="35"/>
      <c r="H1504" s="34"/>
    </row>
    <row r="1505" spans="1:8">
      <c r="A1505" s="2"/>
      <c r="B1505" s="6"/>
      <c r="C1505" s="4"/>
      <c r="D1505" s="4"/>
      <c r="E1505" s="4"/>
      <c r="F1505" s="7"/>
      <c r="G1505" s="35"/>
      <c r="H1505" s="34"/>
    </row>
    <row r="1506" spans="1:8">
      <c r="A1506" s="2"/>
      <c r="B1506" s="6"/>
      <c r="C1506" s="4"/>
      <c r="D1506" s="4"/>
      <c r="E1506" s="4"/>
      <c r="F1506" s="7"/>
      <c r="G1506" s="35"/>
      <c r="H1506" s="34"/>
    </row>
    <row r="1507" spans="1:8">
      <c r="A1507" s="2"/>
      <c r="B1507" s="3"/>
      <c r="C1507" s="4"/>
      <c r="D1507" s="4"/>
      <c r="E1507" s="4"/>
      <c r="F1507" s="5"/>
      <c r="G1507" s="35"/>
      <c r="H1507" s="34"/>
    </row>
    <row r="1508" spans="1:8">
      <c r="A1508" s="2"/>
      <c r="B1508" s="3"/>
      <c r="C1508" s="4"/>
      <c r="D1508" s="4"/>
      <c r="E1508" s="4"/>
      <c r="F1508" s="5"/>
      <c r="G1508" s="35"/>
      <c r="H1508" s="34"/>
    </row>
    <row r="1509" spans="1:8">
      <c r="A1509" s="2"/>
      <c r="B1509" s="6"/>
      <c r="C1509" s="4"/>
      <c r="D1509" s="4"/>
      <c r="E1509" s="4"/>
      <c r="F1509" s="7"/>
      <c r="G1509" s="35"/>
      <c r="H1509" s="34"/>
    </row>
    <row r="1510" spans="1:8">
      <c r="A1510" s="2"/>
      <c r="B1510" s="6"/>
      <c r="C1510" s="4"/>
      <c r="D1510" s="4"/>
      <c r="E1510" s="4"/>
      <c r="F1510" s="7"/>
      <c r="G1510" s="35"/>
      <c r="H1510" s="34"/>
    </row>
    <row r="1511" spans="1:8">
      <c r="A1511" s="2"/>
      <c r="B1511" s="3"/>
      <c r="C1511" s="4"/>
      <c r="D1511" s="4"/>
      <c r="E1511" s="4"/>
      <c r="F1511" s="5"/>
      <c r="G1511" s="35"/>
      <c r="H1511" s="34"/>
    </row>
    <row r="1512" spans="1:8">
      <c r="A1512" s="2"/>
      <c r="B1512" s="6"/>
      <c r="C1512" s="4"/>
      <c r="D1512" s="4"/>
      <c r="E1512" s="4"/>
      <c r="F1512" s="7"/>
      <c r="G1512" s="35"/>
      <c r="H1512" s="34"/>
    </row>
    <row r="1513" spans="1:8">
      <c r="A1513" s="2"/>
      <c r="B1513" s="6"/>
      <c r="C1513" s="4"/>
      <c r="D1513" s="4"/>
      <c r="E1513" s="4"/>
      <c r="F1513" s="7"/>
      <c r="G1513" s="35"/>
      <c r="H1513" s="34"/>
    </row>
    <row r="1514" spans="1:8">
      <c r="A1514" s="2"/>
      <c r="B1514" s="6"/>
      <c r="C1514" s="4"/>
      <c r="D1514" s="4"/>
      <c r="E1514" s="4"/>
      <c r="F1514" s="7"/>
      <c r="G1514" s="35"/>
      <c r="H1514" s="34"/>
    </row>
    <row r="1515" spans="1:8">
      <c r="A1515" s="2"/>
      <c r="B1515" s="3"/>
      <c r="C1515" s="4"/>
      <c r="D1515" s="4"/>
      <c r="E1515" s="4"/>
      <c r="F1515" s="5"/>
      <c r="G1515" s="35"/>
      <c r="H1515" s="34"/>
    </row>
    <row r="1516" spans="1:8">
      <c r="A1516" s="2"/>
      <c r="B1516" s="3"/>
      <c r="C1516" s="4"/>
      <c r="D1516" s="4"/>
      <c r="E1516" s="4"/>
      <c r="F1516" s="5"/>
      <c r="G1516" s="35"/>
      <c r="H1516" s="34"/>
    </row>
    <row r="1517" spans="1:8">
      <c r="A1517" s="2"/>
      <c r="B1517" s="3"/>
      <c r="C1517" s="4"/>
      <c r="D1517" s="4"/>
      <c r="E1517" s="4"/>
      <c r="F1517" s="5"/>
      <c r="G1517" s="35"/>
      <c r="H1517" s="34"/>
    </row>
    <row r="1518" spans="1:8">
      <c r="A1518" s="2"/>
      <c r="B1518" s="6"/>
      <c r="C1518" s="4"/>
      <c r="D1518" s="4"/>
      <c r="E1518" s="4"/>
      <c r="F1518" s="7"/>
      <c r="G1518" s="35"/>
      <c r="H1518" s="34"/>
    </row>
    <row r="1519" spans="1:8">
      <c r="A1519" s="2"/>
      <c r="B1519" s="6"/>
      <c r="C1519" s="4"/>
      <c r="D1519" s="4"/>
      <c r="E1519" s="4"/>
      <c r="F1519" s="7"/>
      <c r="G1519" s="35"/>
      <c r="H1519" s="34"/>
    </row>
    <row r="1520" spans="1:8">
      <c r="A1520" s="2"/>
      <c r="B1520" s="6"/>
      <c r="C1520" s="4"/>
      <c r="D1520" s="4"/>
      <c r="E1520" s="4"/>
      <c r="F1520" s="7"/>
      <c r="G1520" s="35"/>
      <c r="H1520" s="34"/>
    </row>
    <row r="1521" spans="1:8">
      <c r="A1521" s="2"/>
      <c r="B1521" s="6"/>
      <c r="C1521" s="4"/>
      <c r="D1521" s="4"/>
      <c r="E1521" s="4"/>
      <c r="F1521" s="7"/>
      <c r="G1521" s="35"/>
      <c r="H1521" s="34"/>
    </row>
    <row r="1522" spans="1:8">
      <c r="A1522" s="2"/>
      <c r="B1522" s="3"/>
      <c r="C1522" s="4"/>
      <c r="D1522" s="4"/>
      <c r="E1522" s="4"/>
      <c r="F1522" s="5"/>
      <c r="G1522" s="35"/>
      <c r="H1522" s="34"/>
    </row>
    <row r="1523" spans="1:8">
      <c r="A1523" s="2"/>
      <c r="B1523" s="6"/>
      <c r="C1523" s="4"/>
      <c r="D1523" s="4"/>
      <c r="E1523" s="4"/>
      <c r="F1523" s="7"/>
      <c r="G1523" s="35"/>
      <c r="H1523" s="34"/>
    </row>
    <row r="1524" spans="1:8">
      <c r="A1524" s="2"/>
      <c r="B1524" s="3"/>
      <c r="C1524" s="4"/>
      <c r="D1524" s="4"/>
      <c r="E1524" s="4"/>
      <c r="F1524" s="5"/>
      <c r="G1524" s="35"/>
      <c r="H1524" s="34"/>
    </row>
    <row r="1525" spans="1:8">
      <c r="A1525" s="2"/>
      <c r="B1525" s="6"/>
      <c r="C1525" s="4"/>
      <c r="D1525" s="4"/>
      <c r="E1525" s="4"/>
      <c r="F1525" s="7"/>
      <c r="G1525" s="35"/>
      <c r="H1525" s="34"/>
    </row>
    <row r="1526" spans="1:8">
      <c r="A1526" s="2"/>
      <c r="B1526" s="3"/>
      <c r="C1526" s="4"/>
      <c r="D1526" s="4"/>
      <c r="E1526" s="4"/>
      <c r="F1526" s="5"/>
      <c r="G1526" s="35"/>
      <c r="H1526" s="34"/>
    </row>
    <row r="1527" spans="1:8">
      <c r="A1527" s="2"/>
      <c r="B1527" s="3"/>
      <c r="C1527" s="4"/>
      <c r="D1527" s="4"/>
      <c r="E1527" s="4"/>
      <c r="F1527" s="5"/>
      <c r="G1527" s="35"/>
      <c r="H1527" s="34"/>
    </row>
    <row r="1528" spans="1:8">
      <c r="A1528" s="2"/>
      <c r="B1528" s="3"/>
      <c r="C1528" s="4"/>
      <c r="D1528" s="4"/>
      <c r="E1528" s="4"/>
      <c r="F1528" s="5"/>
      <c r="G1528" s="35"/>
      <c r="H1528" s="34"/>
    </row>
    <row r="1529" spans="1:8">
      <c r="A1529" s="2"/>
      <c r="B1529" s="6"/>
      <c r="C1529" s="4"/>
      <c r="D1529" s="4"/>
      <c r="E1529" s="4"/>
      <c r="F1529" s="7"/>
      <c r="G1529" s="35"/>
      <c r="H1529" s="34"/>
    </row>
    <row r="1530" spans="1:8">
      <c r="A1530" s="2"/>
      <c r="B1530" s="3"/>
      <c r="C1530" s="4"/>
      <c r="D1530" s="4"/>
      <c r="E1530" s="4"/>
      <c r="F1530" s="5"/>
      <c r="G1530" s="35"/>
      <c r="H1530" s="34"/>
    </row>
    <row r="1531" spans="1:8">
      <c r="A1531" s="2"/>
      <c r="B1531" s="3"/>
      <c r="C1531" s="4"/>
      <c r="D1531" s="4"/>
      <c r="E1531" s="4"/>
      <c r="F1531" s="5"/>
      <c r="G1531" s="35"/>
      <c r="H1531" s="34"/>
    </row>
    <row r="1532" spans="1:8">
      <c r="A1532" s="2"/>
      <c r="B1532" s="3"/>
      <c r="C1532" s="4"/>
      <c r="D1532" s="4"/>
      <c r="E1532" s="4"/>
      <c r="F1532" s="5"/>
      <c r="G1532" s="35"/>
      <c r="H1532" s="34"/>
    </row>
    <row r="1533" spans="1:8">
      <c r="A1533" s="2"/>
      <c r="B1533" s="6"/>
      <c r="C1533" s="4"/>
      <c r="D1533" s="4"/>
      <c r="E1533" s="4"/>
      <c r="F1533" s="7"/>
      <c r="G1533" s="35"/>
      <c r="H1533" s="34"/>
    </row>
    <row r="1534" spans="1:8">
      <c r="A1534" s="2"/>
      <c r="B1534" s="6"/>
      <c r="C1534" s="4"/>
      <c r="D1534" s="4"/>
      <c r="E1534" s="4"/>
      <c r="F1534" s="7"/>
      <c r="G1534" s="35"/>
      <c r="H1534" s="34"/>
    </row>
    <row r="1535" spans="1:8">
      <c r="A1535" s="2"/>
      <c r="B1535" s="3"/>
      <c r="C1535" s="4"/>
      <c r="D1535" s="4"/>
      <c r="E1535" s="4"/>
      <c r="F1535" s="5"/>
      <c r="G1535" s="35"/>
      <c r="H1535" s="34"/>
    </row>
    <row r="1536" spans="1:8">
      <c r="A1536" s="2"/>
      <c r="B1536" s="6"/>
      <c r="C1536" s="4"/>
      <c r="D1536" s="4"/>
      <c r="E1536" s="4"/>
      <c r="F1536" s="7"/>
      <c r="G1536" s="35"/>
      <c r="H1536" s="34"/>
    </row>
    <row r="1537" spans="1:8">
      <c r="A1537" s="2"/>
      <c r="B1537" s="6"/>
      <c r="C1537" s="4"/>
      <c r="D1537" s="4"/>
      <c r="E1537" s="4"/>
      <c r="F1537" s="7"/>
      <c r="G1537" s="35"/>
      <c r="H1537" s="34"/>
    </row>
    <row r="1538" spans="1:8">
      <c r="A1538" s="2"/>
      <c r="B1538" s="6"/>
      <c r="C1538" s="4"/>
      <c r="D1538" s="4"/>
      <c r="E1538" s="4"/>
      <c r="F1538" s="7"/>
      <c r="G1538" s="35"/>
      <c r="H1538" s="34"/>
    </row>
    <row r="1539" spans="1:8">
      <c r="A1539" s="2"/>
      <c r="B1539" s="3"/>
      <c r="C1539" s="4"/>
      <c r="D1539" s="4"/>
      <c r="E1539" s="4"/>
      <c r="F1539" s="5"/>
      <c r="G1539" s="35"/>
      <c r="H1539" s="34"/>
    </row>
    <row r="1540" spans="1:8">
      <c r="A1540" s="2"/>
      <c r="B1540" s="3"/>
      <c r="C1540" s="4"/>
      <c r="D1540" s="4"/>
      <c r="E1540" s="4"/>
      <c r="F1540" s="5"/>
      <c r="G1540" s="35"/>
      <c r="H1540" s="34"/>
    </row>
    <row r="1541" spans="1:8">
      <c r="A1541" s="2"/>
      <c r="B1541" s="3"/>
      <c r="C1541" s="4"/>
      <c r="D1541" s="4"/>
      <c r="E1541" s="4"/>
      <c r="F1541" s="5"/>
      <c r="G1541" s="35"/>
      <c r="H1541" s="34"/>
    </row>
    <row r="1542" spans="1:8">
      <c r="A1542" s="2"/>
      <c r="B1542" s="3"/>
      <c r="C1542" s="4"/>
      <c r="D1542" s="4"/>
      <c r="E1542" s="4"/>
      <c r="F1542" s="5"/>
      <c r="G1542" s="35"/>
      <c r="H1542" s="34"/>
    </row>
    <row r="1543" spans="1:8">
      <c r="A1543" s="2"/>
      <c r="B1543" s="3"/>
      <c r="C1543" s="4"/>
      <c r="D1543" s="4"/>
      <c r="E1543" s="4"/>
      <c r="F1543" s="5"/>
      <c r="G1543" s="35"/>
      <c r="H1543" s="34"/>
    </row>
    <row r="1544" spans="1:8">
      <c r="A1544" s="2"/>
      <c r="B1544" s="3"/>
      <c r="C1544" s="4"/>
      <c r="D1544" s="4"/>
      <c r="E1544" s="4"/>
      <c r="F1544" s="5"/>
      <c r="G1544" s="35"/>
      <c r="H1544" s="34"/>
    </row>
    <row r="1545" spans="1:8">
      <c r="A1545" s="2"/>
      <c r="B1545" s="6"/>
      <c r="C1545" s="4"/>
      <c r="D1545" s="4"/>
      <c r="E1545" s="4"/>
      <c r="F1545" s="7"/>
      <c r="G1545" s="35"/>
      <c r="H1545" s="34"/>
    </row>
    <row r="1546" spans="1:8">
      <c r="A1546" s="2"/>
      <c r="B1546" s="3"/>
      <c r="C1546" s="4"/>
      <c r="D1546" s="4"/>
      <c r="E1546" s="4"/>
      <c r="F1546" s="5"/>
      <c r="G1546" s="35"/>
      <c r="H1546" s="34"/>
    </row>
    <row r="1547" spans="1:8">
      <c r="A1547" s="2"/>
      <c r="B1547" s="6"/>
      <c r="C1547" s="4"/>
      <c r="D1547" s="4"/>
      <c r="E1547" s="4"/>
      <c r="F1547" s="7"/>
      <c r="G1547" s="35"/>
      <c r="H1547" s="34"/>
    </row>
    <row r="1548" spans="1:8">
      <c r="A1548" s="2"/>
      <c r="B1548" s="6"/>
      <c r="C1548" s="4"/>
      <c r="D1548" s="4"/>
      <c r="E1548" s="4"/>
      <c r="F1548" s="7"/>
      <c r="G1548" s="35"/>
      <c r="H1548" s="34"/>
    </row>
    <row r="1549" spans="1:8">
      <c r="A1549" s="2"/>
      <c r="B1549" s="6"/>
      <c r="C1549" s="4"/>
      <c r="D1549" s="4"/>
      <c r="E1549" s="4"/>
      <c r="F1549" s="7"/>
      <c r="G1549" s="35"/>
      <c r="H1549" s="34"/>
    </row>
    <row r="1550" spans="1:8">
      <c r="A1550" s="2"/>
      <c r="B1550" s="6"/>
      <c r="C1550" s="4"/>
      <c r="D1550" s="4"/>
      <c r="E1550" s="4"/>
      <c r="F1550" s="7"/>
      <c r="G1550" s="35"/>
      <c r="H1550" s="34"/>
    </row>
    <row r="1551" spans="1:8">
      <c r="A1551" s="2"/>
      <c r="B1551" s="3"/>
      <c r="C1551" s="4"/>
      <c r="D1551" s="4"/>
      <c r="E1551" s="4"/>
      <c r="F1551" s="5"/>
      <c r="G1551" s="35"/>
      <c r="H1551" s="34"/>
    </row>
    <row r="1552" spans="1:8">
      <c r="A1552" s="2"/>
      <c r="B1552" s="6"/>
      <c r="C1552" s="4"/>
      <c r="D1552" s="4"/>
      <c r="E1552" s="4"/>
      <c r="F1552" s="7"/>
      <c r="G1552" s="35"/>
      <c r="H1552" s="34"/>
    </row>
    <row r="1553" spans="1:8">
      <c r="A1553" s="2"/>
      <c r="B1553" s="6"/>
      <c r="C1553" s="4"/>
      <c r="D1553" s="4"/>
      <c r="E1553" s="4"/>
      <c r="F1553" s="7"/>
      <c r="G1553" s="35"/>
      <c r="H1553" s="34"/>
    </row>
    <row r="1554" spans="1:8">
      <c r="A1554" s="2"/>
      <c r="B1554" s="6"/>
      <c r="C1554" s="4"/>
      <c r="D1554" s="4"/>
      <c r="E1554" s="4"/>
      <c r="F1554" s="7"/>
      <c r="G1554" s="35"/>
      <c r="H1554" s="34"/>
    </row>
    <row r="1555" spans="1:8">
      <c r="A1555" s="2"/>
      <c r="B1555" s="3"/>
      <c r="C1555" s="4"/>
      <c r="D1555" s="4"/>
      <c r="E1555" s="4"/>
      <c r="F1555" s="5"/>
      <c r="G1555" s="35"/>
      <c r="H1555" s="34"/>
    </row>
    <row r="1556" spans="1:8">
      <c r="A1556" s="2"/>
      <c r="B1556" s="3"/>
      <c r="C1556" s="4"/>
      <c r="D1556" s="4"/>
      <c r="E1556" s="4"/>
      <c r="F1556" s="5"/>
      <c r="G1556" s="35"/>
      <c r="H1556" s="34"/>
    </row>
    <row r="1557" spans="1:8">
      <c r="A1557" s="2"/>
      <c r="B1557" s="6"/>
      <c r="C1557" s="4"/>
      <c r="D1557" s="4"/>
      <c r="E1557" s="4"/>
      <c r="F1557" s="7"/>
      <c r="G1557" s="35"/>
      <c r="H1557" s="34"/>
    </row>
    <row r="1558" spans="1:8">
      <c r="A1558" s="2"/>
      <c r="B1558" s="6"/>
      <c r="C1558" s="4"/>
      <c r="D1558" s="4"/>
      <c r="E1558" s="4"/>
      <c r="F1558" s="7"/>
      <c r="G1558" s="35"/>
      <c r="H1558" s="34"/>
    </row>
    <row r="1559" spans="1:8">
      <c r="A1559" s="2"/>
      <c r="B1559" s="3"/>
      <c r="C1559" s="4"/>
      <c r="D1559" s="4"/>
      <c r="E1559" s="4"/>
      <c r="F1559" s="5"/>
      <c r="G1559" s="35"/>
      <c r="H1559" s="34"/>
    </row>
    <row r="1560" spans="1:8">
      <c r="A1560" s="2"/>
      <c r="B1560" s="3"/>
      <c r="C1560" s="4"/>
      <c r="D1560" s="4"/>
      <c r="E1560" s="4"/>
      <c r="F1560" s="5"/>
      <c r="G1560" s="35"/>
      <c r="H1560" s="34"/>
    </row>
    <row r="1561" spans="1:8">
      <c r="A1561" s="2"/>
      <c r="B1561" s="6"/>
      <c r="C1561" s="4"/>
      <c r="D1561" s="4"/>
      <c r="E1561" s="4"/>
      <c r="F1561" s="7"/>
      <c r="G1561" s="35"/>
      <c r="H1561" s="34"/>
    </row>
    <row r="1562" spans="1:8">
      <c r="A1562" s="2"/>
      <c r="B1562" s="6"/>
      <c r="C1562" s="4"/>
      <c r="D1562" s="4"/>
      <c r="E1562" s="4"/>
      <c r="F1562" s="7"/>
      <c r="G1562" s="35"/>
      <c r="H1562" s="34"/>
    </row>
    <row r="1563" spans="1:8">
      <c r="A1563" s="2"/>
      <c r="B1563" s="6"/>
      <c r="C1563" s="4"/>
      <c r="D1563" s="4"/>
      <c r="E1563" s="4"/>
      <c r="F1563" s="7"/>
      <c r="G1563" s="35"/>
      <c r="H1563" s="34"/>
    </row>
    <row r="1564" spans="1:8">
      <c r="A1564" s="2"/>
      <c r="B1564" s="3"/>
      <c r="C1564" s="4"/>
      <c r="D1564" s="4"/>
      <c r="E1564" s="4"/>
      <c r="F1564" s="5"/>
      <c r="G1564" s="35"/>
      <c r="H1564" s="34"/>
    </row>
    <row r="1565" spans="1:8">
      <c r="A1565" s="2"/>
      <c r="B1565" s="3"/>
      <c r="C1565" s="4"/>
      <c r="D1565" s="4"/>
      <c r="E1565" s="4"/>
      <c r="F1565" s="5"/>
      <c r="G1565" s="35"/>
      <c r="H1565" s="34"/>
    </row>
    <row r="1566" spans="1:8">
      <c r="A1566" s="2"/>
      <c r="B1566" s="6"/>
      <c r="C1566" s="4"/>
      <c r="D1566" s="4"/>
      <c r="E1566" s="4"/>
      <c r="F1566" s="7"/>
      <c r="G1566" s="35"/>
      <c r="H1566" s="34"/>
    </row>
    <row r="1567" spans="1:8">
      <c r="A1567" s="2"/>
      <c r="B1567" s="6"/>
      <c r="C1567" s="4"/>
      <c r="D1567" s="4"/>
      <c r="E1567" s="4"/>
      <c r="F1567" s="7"/>
      <c r="G1567" s="35"/>
      <c r="H1567" s="34"/>
    </row>
    <row r="1568" spans="1:8">
      <c r="A1568" s="2"/>
      <c r="B1568" s="3"/>
      <c r="C1568" s="4"/>
      <c r="D1568" s="4"/>
      <c r="E1568" s="4"/>
      <c r="F1568" s="5"/>
      <c r="G1568" s="35"/>
      <c r="H1568" s="34"/>
    </row>
    <row r="1569" spans="1:8">
      <c r="A1569" s="2"/>
      <c r="B1569" s="6"/>
      <c r="C1569" s="4"/>
      <c r="D1569" s="4"/>
      <c r="E1569" s="4"/>
      <c r="F1569" s="7"/>
      <c r="G1569" s="35"/>
      <c r="H1569" s="34"/>
    </row>
    <row r="1570" spans="1:8">
      <c r="A1570" s="2"/>
      <c r="B1570" s="6"/>
      <c r="C1570" s="4"/>
      <c r="D1570" s="4"/>
      <c r="E1570" s="4"/>
      <c r="F1570" s="7"/>
      <c r="G1570" s="35"/>
      <c r="H1570" s="34"/>
    </row>
    <row r="1571" spans="1:8">
      <c r="A1571" s="2"/>
      <c r="B1571" s="3"/>
      <c r="C1571" s="4"/>
      <c r="D1571" s="4"/>
      <c r="E1571" s="4"/>
      <c r="F1571" s="5"/>
      <c r="G1571" s="35"/>
      <c r="H1571" s="34"/>
    </row>
    <row r="1572" spans="1:8">
      <c r="A1572" s="2"/>
      <c r="B1572" s="6"/>
      <c r="C1572" s="4"/>
      <c r="D1572" s="4"/>
      <c r="E1572" s="4"/>
      <c r="F1572" s="7"/>
      <c r="G1572" s="35"/>
      <c r="H1572" s="34"/>
    </row>
    <row r="1573" spans="1:8">
      <c r="A1573" s="2"/>
      <c r="B1573" s="6"/>
      <c r="C1573" s="4"/>
      <c r="D1573" s="4"/>
      <c r="E1573" s="4"/>
      <c r="F1573" s="7"/>
      <c r="G1573" s="35"/>
      <c r="H1573" s="34"/>
    </row>
    <row r="1574" spans="1:8">
      <c r="A1574" s="2"/>
      <c r="B1574" s="3"/>
      <c r="C1574" s="4"/>
      <c r="D1574" s="4"/>
      <c r="E1574" s="4"/>
      <c r="F1574" s="5"/>
      <c r="G1574" s="35"/>
      <c r="H1574" s="34"/>
    </row>
    <row r="1575" spans="1:8">
      <c r="A1575" s="2"/>
      <c r="B1575" s="6"/>
      <c r="C1575" s="4"/>
      <c r="D1575" s="4"/>
      <c r="E1575" s="4"/>
      <c r="F1575" s="7"/>
      <c r="G1575" s="35"/>
      <c r="H1575" s="34"/>
    </row>
    <row r="1576" spans="1:8">
      <c r="A1576" s="2"/>
      <c r="B1576" s="3"/>
      <c r="C1576" s="4"/>
      <c r="D1576" s="4"/>
      <c r="E1576" s="4"/>
      <c r="F1576" s="5"/>
      <c r="G1576" s="35"/>
      <c r="H1576" s="34"/>
    </row>
    <row r="1577" spans="1:8">
      <c r="A1577" s="2"/>
      <c r="B1577" s="3"/>
      <c r="C1577" s="4"/>
      <c r="D1577" s="4"/>
      <c r="E1577" s="4"/>
      <c r="F1577" s="5"/>
      <c r="G1577" s="35"/>
      <c r="H1577" s="34"/>
    </row>
    <row r="1578" spans="1:8">
      <c r="A1578" s="2"/>
      <c r="B1578" s="6"/>
      <c r="C1578" s="4"/>
      <c r="D1578" s="4"/>
      <c r="E1578" s="4"/>
      <c r="F1578" s="7"/>
      <c r="G1578" s="35"/>
      <c r="H1578" s="34"/>
    </row>
    <row r="1579" spans="1:8">
      <c r="A1579" s="2"/>
      <c r="B1579" s="6"/>
      <c r="C1579" s="4"/>
      <c r="D1579" s="4"/>
      <c r="E1579" s="4"/>
      <c r="F1579" s="7"/>
      <c r="G1579" s="35"/>
      <c r="H1579" s="34"/>
    </row>
    <row r="1580" spans="1:8">
      <c r="A1580" s="2"/>
      <c r="B1580" s="3"/>
      <c r="C1580" s="4"/>
      <c r="D1580" s="4"/>
      <c r="E1580" s="4"/>
      <c r="F1580" s="5"/>
      <c r="G1580" s="35"/>
      <c r="H1580" s="34"/>
    </row>
    <row r="1581" spans="1:8">
      <c r="A1581" s="2"/>
      <c r="B1581" s="3"/>
      <c r="C1581" s="4"/>
      <c r="D1581" s="4"/>
      <c r="E1581" s="4"/>
      <c r="F1581" s="5"/>
      <c r="G1581" s="35"/>
      <c r="H1581" s="34"/>
    </row>
    <row r="1582" spans="1:8">
      <c r="A1582" s="2"/>
      <c r="B1582" s="6"/>
      <c r="C1582" s="4"/>
      <c r="D1582" s="4"/>
      <c r="E1582" s="4"/>
      <c r="F1582" s="7"/>
      <c r="G1582" s="35"/>
      <c r="H1582" s="34"/>
    </row>
    <row r="1583" spans="1:8">
      <c r="A1583" s="2"/>
      <c r="B1583" s="3"/>
      <c r="C1583" s="4"/>
      <c r="D1583" s="4"/>
      <c r="E1583" s="4"/>
      <c r="F1583" s="5"/>
      <c r="G1583" s="35"/>
      <c r="H1583" s="34"/>
    </row>
    <row r="1584" spans="1:8">
      <c r="A1584" s="2"/>
      <c r="B1584" s="3"/>
      <c r="C1584" s="4"/>
      <c r="D1584" s="4"/>
      <c r="E1584" s="4"/>
      <c r="F1584" s="5"/>
      <c r="G1584" s="35"/>
      <c r="H1584" s="34"/>
    </row>
    <row r="1585" spans="1:8">
      <c r="A1585" s="2"/>
      <c r="B1585" s="3"/>
      <c r="C1585" s="4"/>
      <c r="D1585" s="4"/>
      <c r="E1585" s="4"/>
      <c r="F1585" s="5"/>
      <c r="G1585" s="35"/>
      <c r="H1585" s="34"/>
    </row>
    <row r="1586" spans="1:8">
      <c r="A1586" s="2"/>
      <c r="B1586" s="3"/>
      <c r="C1586" s="4"/>
      <c r="D1586" s="4"/>
      <c r="E1586" s="4"/>
      <c r="F1586" s="5"/>
      <c r="G1586" s="35"/>
      <c r="H1586" s="34"/>
    </row>
    <row r="1587" spans="1:8">
      <c r="A1587" s="2"/>
      <c r="B1587" s="3"/>
      <c r="C1587" s="4"/>
      <c r="D1587" s="4"/>
      <c r="E1587" s="4"/>
      <c r="F1587" s="5"/>
      <c r="G1587" s="35"/>
      <c r="H1587" s="34"/>
    </row>
    <row r="1588" spans="1:8">
      <c r="A1588" s="2"/>
      <c r="B1588" s="6"/>
      <c r="C1588" s="4"/>
      <c r="D1588" s="4"/>
      <c r="E1588" s="4"/>
      <c r="F1588" s="7"/>
      <c r="G1588" s="35"/>
      <c r="H1588" s="34"/>
    </row>
    <row r="1589" spans="1:8">
      <c r="A1589" s="2"/>
      <c r="B1589" s="6"/>
      <c r="C1589" s="4"/>
      <c r="D1589" s="4"/>
      <c r="E1589" s="4"/>
      <c r="F1589" s="7"/>
      <c r="G1589" s="35"/>
      <c r="H1589" s="34"/>
    </row>
    <row r="1590" spans="1:8">
      <c r="A1590" s="2"/>
      <c r="B1590" s="3"/>
      <c r="C1590" s="4"/>
      <c r="D1590" s="4"/>
      <c r="E1590" s="4"/>
      <c r="F1590" s="5"/>
      <c r="G1590" s="35"/>
      <c r="H1590" s="34"/>
    </row>
    <row r="1591" spans="1:8">
      <c r="A1591" s="2"/>
      <c r="B1591" s="3"/>
      <c r="C1591" s="4"/>
      <c r="D1591" s="4"/>
      <c r="E1591" s="4"/>
      <c r="F1591" s="5"/>
      <c r="G1591" s="35"/>
      <c r="H1591" s="34"/>
    </row>
    <row r="1592" spans="1:8">
      <c r="A1592" s="2"/>
      <c r="B1592" s="3"/>
      <c r="C1592" s="4"/>
      <c r="D1592" s="4"/>
      <c r="E1592" s="4"/>
      <c r="F1592" s="5"/>
      <c r="G1592" s="35"/>
      <c r="H1592" s="34"/>
    </row>
    <row r="1593" spans="1:8">
      <c r="A1593" s="2"/>
      <c r="B1593" s="3"/>
      <c r="C1593" s="4"/>
      <c r="D1593" s="4"/>
      <c r="E1593" s="4"/>
      <c r="F1593" s="5"/>
      <c r="G1593" s="35"/>
      <c r="H1593" s="34"/>
    </row>
    <row r="1594" spans="1:8">
      <c r="A1594" s="2"/>
      <c r="B1594" s="6"/>
      <c r="C1594" s="4"/>
      <c r="D1594" s="4"/>
      <c r="E1594" s="4"/>
      <c r="F1594" s="7"/>
      <c r="G1594" s="35"/>
      <c r="H1594" s="34"/>
    </row>
    <row r="1595" spans="1:8">
      <c r="A1595" s="2"/>
      <c r="B1595" s="6"/>
      <c r="C1595" s="4"/>
      <c r="D1595" s="4"/>
      <c r="E1595" s="4"/>
      <c r="F1595" s="7"/>
      <c r="G1595" s="35"/>
      <c r="H1595" s="34"/>
    </row>
    <row r="1596" spans="1:8">
      <c r="A1596" s="2"/>
      <c r="B1596" s="6"/>
      <c r="C1596" s="4"/>
      <c r="D1596" s="4"/>
      <c r="E1596" s="4"/>
      <c r="F1596" s="7"/>
      <c r="G1596" s="35"/>
      <c r="H1596" s="34"/>
    </row>
    <row r="1597" spans="1:8">
      <c r="A1597" s="2"/>
      <c r="B1597" s="3"/>
      <c r="C1597" s="4"/>
      <c r="D1597" s="4"/>
      <c r="E1597" s="4"/>
      <c r="F1597" s="5"/>
      <c r="G1597" s="35"/>
      <c r="H1597" s="34"/>
    </row>
    <row r="1598" spans="1:8">
      <c r="A1598" s="2"/>
      <c r="B1598" s="3"/>
      <c r="C1598" s="4"/>
      <c r="D1598" s="4"/>
      <c r="E1598" s="4"/>
      <c r="F1598" s="5"/>
      <c r="G1598" s="35"/>
      <c r="H1598" s="34"/>
    </row>
    <row r="1599" spans="1:8">
      <c r="A1599" s="2"/>
      <c r="B1599" s="3"/>
      <c r="C1599" s="4"/>
      <c r="D1599" s="4"/>
      <c r="E1599" s="4"/>
      <c r="F1599" s="5"/>
      <c r="G1599" s="35"/>
      <c r="H1599" s="34"/>
    </row>
    <row r="1600" spans="1:8">
      <c r="A1600" s="2"/>
      <c r="B1600" s="3"/>
      <c r="C1600" s="4"/>
      <c r="D1600" s="4"/>
      <c r="E1600" s="4"/>
      <c r="F1600" s="5"/>
      <c r="G1600" s="35"/>
      <c r="H1600" s="34"/>
    </row>
    <row r="1601" spans="1:8">
      <c r="A1601" s="2"/>
      <c r="B1601" s="6"/>
      <c r="C1601" s="4"/>
      <c r="D1601" s="4"/>
      <c r="E1601" s="4"/>
      <c r="F1601" s="7"/>
      <c r="G1601" s="35"/>
      <c r="H1601" s="34"/>
    </row>
    <row r="1602" spans="1:8">
      <c r="A1602" s="2"/>
      <c r="B1602" s="6"/>
      <c r="C1602" s="4"/>
      <c r="D1602" s="4"/>
      <c r="E1602" s="4"/>
      <c r="F1602" s="7"/>
      <c r="G1602" s="35"/>
      <c r="H1602" s="34"/>
    </row>
    <row r="1603" spans="1:8">
      <c r="A1603" s="2"/>
      <c r="B1603" s="6"/>
      <c r="C1603" s="4"/>
      <c r="D1603" s="4"/>
      <c r="E1603" s="4"/>
      <c r="F1603" s="7"/>
      <c r="G1603" s="35"/>
      <c r="H1603" s="34"/>
    </row>
    <row r="1604" spans="1:8">
      <c r="A1604" s="2"/>
      <c r="B1604" s="6"/>
      <c r="C1604" s="4"/>
      <c r="D1604" s="4"/>
      <c r="E1604" s="4"/>
      <c r="F1604" s="7"/>
      <c r="G1604" s="35"/>
      <c r="H1604" s="34"/>
    </row>
    <row r="1605" spans="1:8">
      <c r="A1605" s="2"/>
      <c r="B1605" s="3"/>
      <c r="C1605" s="4"/>
      <c r="D1605" s="4"/>
      <c r="E1605" s="4"/>
      <c r="F1605" s="5"/>
      <c r="G1605" s="35"/>
      <c r="H1605" s="34"/>
    </row>
    <row r="1606" spans="1:8">
      <c r="A1606" s="2"/>
      <c r="B1606" s="3"/>
      <c r="C1606" s="4"/>
      <c r="D1606" s="4"/>
      <c r="E1606" s="4"/>
      <c r="F1606" s="5"/>
      <c r="G1606" s="35"/>
      <c r="H1606" s="34"/>
    </row>
    <row r="1607" spans="1:8">
      <c r="A1607" s="2"/>
      <c r="B1607" s="6"/>
      <c r="C1607" s="4"/>
      <c r="D1607" s="4"/>
      <c r="E1607" s="4"/>
      <c r="F1607" s="7"/>
      <c r="G1607" s="35"/>
      <c r="H1607" s="34"/>
    </row>
    <row r="1608" spans="1:8">
      <c r="A1608" s="2"/>
      <c r="B1608" s="3"/>
      <c r="C1608" s="4"/>
      <c r="D1608" s="4"/>
      <c r="E1608" s="4"/>
      <c r="F1608" s="5"/>
      <c r="G1608" s="35"/>
      <c r="H1608" s="34"/>
    </row>
    <row r="1609" spans="1:8">
      <c r="A1609" s="2"/>
      <c r="B1609" s="3"/>
      <c r="C1609" s="4"/>
      <c r="D1609" s="4"/>
      <c r="E1609" s="4"/>
      <c r="F1609" s="5"/>
      <c r="G1609" s="35"/>
      <c r="H1609" s="34"/>
    </row>
    <row r="1610" spans="1:8">
      <c r="A1610" s="2"/>
      <c r="B1610" s="3"/>
      <c r="C1610" s="4"/>
      <c r="D1610" s="4"/>
      <c r="E1610" s="4"/>
      <c r="F1610" s="5"/>
      <c r="G1610" s="35"/>
      <c r="H1610" s="34"/>
    </row>
    <row r="1611" spans="1:8">
      <c r="A1611" s="2"/>
      <c r="B1611" s="6"/>
      <c r="C1611" s="4"/>
      <c r="D1611" s="4"/>
      <c r="E1611" s="4"/>
      <c r="F1611" s="7"/>
      <c r="G1611" s="35"/>
      <c r="H1611" s="34"/>
    </row>
    <row r="1612" spans="1:8">
      <c r="A1612" s="2"/>
      <c r="B1612" s="3"/>
      <c r="C1612" s="4"/>
      <c r="D1612" s="4"/>
      <c r="E1612" s="4"/>
      <c r="F1612" s="5"/>
      <c r="G1612" s="35"/>
      <c r="H1612" s="34"/>
    </row>
    <row r="1613" spans="1:8">
      <c r="A1613" s="2"/>
      <c r="B1613" s="6"/>
      <c r="C1613" s="4"/>
      <c r="D1613" s="4"/>
      <c r="E1613" s="4"/>
      <c r="F1613" s="7"/>
      <c r="G1613" s="35"/>
      <c r="H1613" s="34"/>
    </row>
    <row r="1614" spans="1:8">
      <c r="A1614" s="2"/>
      <c r="B1614" s="6"/>
      <c r="C1614" s="4"/>
      <c r="D1614" s="4"/>
      <c r="E1614" s="4"/>
      <c r="F1614" s="7"/>
      <c r="G1614" s="35"/>
      <c r="H1614" s="34"/>
    </row>
    <row r="1615" spans="1:8">
      <c r="A1615" s="2"/>
      <c r="B1615" s="6"/>
      <c r="C1615" s="4"/>
      <c r="D1615" s="4"/>
      <c r="E1615" s="4"/>
      <c r="F1615" s="7"/>
      <c r="G1615" s="35"/>
      <c r="H1615" s="34"/>
    </row>
    <row r="1616" spans="1:8">
      <c r="A1616" s="2"/>
      <c r="B1616" s="3"/>
      <c r="C1616" s="4"/>
      <c r="D1616" s="4"/>
      <c r="E1616" s="4"/>
      <c r="F1616" s="5"/>
      <c r="G1616" s="35"/>
      <c r="H1616" s="34"/>
    </row>
    <row r="1617" spans="1:8">
      <c r="A1617" s="2"/>
      <c r="B1617" s="6"/>
      <c r="C1617" s="4"/>
      <c r="D1617" s="4"/>
      <c r="E1617" s="4"/>
      <c r="F1617" s="7"/>
      <c r="G1617" s="35"/>
      <c r="H1617" s="34"/>
    </row>
    <row r="1618" spans="1:8">
      <c r="A1618" s="2"/>
      <c r="B1618" s="3"/>
      <c r="C1618" s="4"/>
      <c r="D1618" s="4"/>
      <c r="E1618" s="4"/>
      <c r="F1618" s="5"/>
      <c r="G1618" s="35"/>
      <c r="H1618" s="34"/>
    </row>
    <row r="1619" spans="1:8">
      <c r="A1619" s="2"/>
      <c r="B1619" s="6"/>
      <c r="C1619" s="4"/>
      <c r="D1619" s="4"/>
      <c r="E1619" s="4"/>
      <c r="F1619" s="7"/>
      <c r="G1619" s="35"/>
      <c r="H1619" s="34"/>
    </row>
    <row r="1620" spans="1:8">
      <c r="A1620" s="2"/>
      <c r="B1620" s="3"/>
      <c r="C1620" s="4"/>
      <c r="D1620" s="4"/>
      <c r="E1620" s="4"/>
      <c r="F1620" s="5"/>
      <c r="G1620" s="35"/>
      <c r="H1620" s="34"/>
    </row>
    <row r="1621" spans="1:8">
      <c r="A1621" s="2"/>
      <c r="B1621" s="6"/>
      <c r="C1621" s="4"/>
      <c r="D1621" s="4"/>
      <c r="E1621" s="4"/>
      <c r="F1621" s="7"/>
      <c r="G1621" s="35"/>
      <c r="H1621" s="34"/>
    </row>
    <row r="1622" spans="1:8">
      <c r="A1622" s="2"/>
      <c r="B1622" s="6"/>
      <c r="C1622" s="4"/>
      <c r="D1622" s="4"/>
      <c r="E1622" s="4"/>
      <c r="F1622" s="7"/>
      <c r="G1622" s="35"/>
      <c r="H1622" s="34"/>
    </row>
    <row r="1623" spans="1:8">
      <c r="A1623" s="2"/>
      <c r="B1623" s="6"/>
      <c r="C1623" s="4"/>
      <c r="D1623" s="4"/>
      <c r="E1623" s="4"/>
      <c r="F1623" s="7"/>
      <c r="G1623" s="35"/>
      <c r="H1623" s="34"/>
    </row>
    <row r="1624" spans="1:8">
      <c r="A1624" s="2"/>
      <c r="B1624" s="3"/>
      <c r="C1624" s="4"/>
      <c r="D1624" s="4"/>
      <c r="E1624" s="4"/>
      <c r="F1624" s="5"/>
      <c r="G1624" s="35"/>
      <c r="H1624" s="34"/>
    </row>
    <row r="1625" spans="1:8">
      <c r="A1625" s="2"/>
      <c r="B1625" s="6"/>
      <c r="C1625" s="4"/>
      <c r="D1625" s="4"/>
      <c r="E1625" s="4"/>
      <c r="F1625" s="7"/>
      <c r="G1625" s="35"/>
      <c r="H1625" s="34"/>
    </row>
    <row r="1626" spans="1:8">
      <c r="A1626" s="2"/>
      <c r="B1626" s="6"/>
      <c r="C1626" s="4"/>
      <c r="D1626" s="4"/>
      <c r="E1626" s="4"/>
      <c r="F1626" s="7"/>
      <c r="G1626" s="35"/>
      <c r="H1626" s="34"/>
    </row>
    <row r="1627" spans="1:8">
      <c r="A1627" s="2"/>
      <c r="B1627" s="6"/>
      <c r="C1627" s="4"/>
      <c r="D1627" s="4"/>
      <c r="E1627" s="4"/>
      <c r="F1627" s="7"/>
      <c r="G1627" s="35"/>
      <c r="H1627" s="34"/>
    </row>
    <row r="1628" spans="1:8">
      <c r="A1628" s="2"/>
      <c r="B1628" s="6"/>
      <c r="C1628" s="4"/>
      <c r="D1628" s="4"/>
      <c r="E1628" s="4"/>
      <c r="F1628" s="7"/>
      <c r="G1628" s="35"/>
      <c r="H1628" s="34"/>
    </row>
    <row r="1629" spans="1:8">
      <c r="A1629" s="2"/>
      <c r="B1629" s="6"/>
      <c r="C1629" s="4"/>
      <c r="D1629" s="4"/>
      <c r="E1629" s="4"/>
      <c r="F1629" s="7"/>
      <c r="G1629" s="35"/>
      <c r="H1629" s="34"/>
    </row>
    <row r="1630" spans="1:8">
      <c r="A1630" s="2"/>
      <c r="B1630" s="3"/>
      <c r="C1630" s="4"/>
      <c r="D1630" s="4"/>
      <c r="E1630" s="4"/>
      <c r="F1630" s="5"/>
      <c r="G1630" s="35"/>
      <c r="H1630" s="34"/>
    </row>
    <row r="1631" spans="1:8">
      <c r="A1631" s="2"/>
      <c r="B1631" s="3"/>
      <c r="C1631" s="4"/>
      <c r="D1631" s="4"/>
      <c r="E1631" s="4"/>
      <c r="F1631" s="5"/>
      <c r="G1631" s="35"/>
      <c r="H1631" s="34"/>
    </row>
    <row r="1632" spans="1:8">
      <c r="A1632" s="2"/>
      <c r="B1632" s="6"/>
      <c r="C1632" s="4"/>
      <c r="D1632" s="4"/>
      <c r="E1632" s="4"/>
      <c r="F1632" s="7"/>
      <c r="G1632" s="35"/>
      <c r="H1632" s="34"/>
    </row>
    <row r="1633" spans="1:8">
      <c r="A1633" s="2"/>
      <c r="B1633" s="6"/>
      <c r="C1633" s="4"/>
      <c r="D1633" s="4"/>
      <c r="E1633" s="4"/>
      <c r="F1633" s="7"/>
      <c r="G1633" s="35"/>
      <c r="H1633" s="34"/>
    </row>
    <row r="1634" spans="1:8">
      <c r="A1634" s="2"/>
      <c r="B1634" s="3"/>
      <c r="C1634" s="4"/>
      <c r="D1634" s="4"/>
      <c r="E1634" s="4"/>
      <c r="F1634" s="5"/>
      <c r="G1634" s="35"/>
      <c r="H1634" s="34"/>
    </row>
    <row r="1635" spans="1:8">
      <c r="A1635" s="2"/>
      <c r="B1635" s="6"/>
      <c r="C1635" s="4"/>
      <c r="D1635" s="4"/>
      <c r="E1635" s="4"/>
      <c r="F1635" s="7"/>
      <c r="G1635" s="35"/>
      <c r="H1635" s="34"/>
    </row>
    <row r="1636" spans="1:8">
      <c r="A1636" s="2"/>
      <c r="B1636" s="3"/>
      <c r="C1636" s="4"/>
      <c r="D1636" s="4"/>
      <c r="E1636" s="4"/>
      <c r="F1636" s="5"/>
      <c r="G1636" s="35"/>
      <c r="H1636" s="34"/>
    </row>
    <row r="1637" spans="1:8">
      <c r="A1637" s="2"/>
      <c r="B1637" s="6"/>
      <c r="C1637" s="4"/>
      <c r="D1637" s="4"/>
      <c r="E1637" s="4"/>
      <c r="F1637" s="7"/>
      <c r="G1637" s="35"/>
      <c r="H1637" s="34"/>
    </row>
    <row r="1638" spans="1:8">
      <c r="A1638" s="2"/>
      <c r="B1638" s="6"/>
      <c r="C1638" s="4"/>
      <c r="D1638" s="4"/>
      <c r="E1638" s="4"/>
      <c r="F1638" s="7"/>
      <c r="G1638" s="35"/>
      <c r="H1638" s="34"/>
    </row>
    <row r="1639" spans="1:8">
      <c r="A1639" s="2"/>
      <c r="B1639" s="3"/>
      <c r="C1639" s="4"/>
      <c r="D1639" s="4"/>
      <c r="E1639" s="4"/>
      <c r="F1639" s="5"/>
      <c r="G1639" s="35"/>
      <c r="H1639" s="34"/>
    </row>
    <row r="1640" spans="1:8">
      <c r="A1640" s="2"/>
      <c r="B1640" s="3"/>
      <c r="C1640" s="4"/>
      <c r="D1640" s="4"/>
      <c r="E1640" s="4"/>
      <c r="F1640" s="5"/>
      <c r="G1640" s="35"/>
      <c r="H1640" s="34"/>
    </row>
    <row r="1641" spans="1:8">
      <c r="A1641" s="2"/>
      <c r="B1641" s="6"/>
      <c r="C1641" s="4"/>
      <c r="D1641" s="4"/>
      <c r="E1641" s="4"/>
      <c r="F1641" s="7"/>
      <c r="G1641" s="35"/>
      <c r="H1641" s="34"/>
    </row>
    <row r="1642" spans="1:8">
      <c r="A1642" s="2"/>
      <c r="B1642" s="3"/>
      <c r="C1642" s="4"/>
      <c r="D1642" s="4"/>
      <c r="E1642" s="4"/>
      <c r="F1642" s="5"/>
      <c r="G1642" s="35"/>
      <c r="H1642" s="34"/>
    </row>
    <row r="1643" spans="1:8">
      <c r="A1643" s="2"/>
      <c r="B1643" s="3"/>
      <c r="C1643" s="4"/>
      <c r="D1643" s="4"/>
      <c r="E1643" s="4"/>
      <c r="F1643" s="5"/>
      <c r="G1643" s="35"/>
      <c r="H1643" s="34"/>
    </row>
    <row r="1644" spans="1:8">
      <c r="A1644" s="2"/>
      <c r="B1644" s="6"/>
      <c r="C1644" s="4"/>
      <c r="D1644" s="4"/>
      <c r="E1644" s="4"/>
      <c r="F1644" s="7"/>
      <c r="G1644" s="35"/>
      <c r="H1644" s="34"/>
    </row>
    <row r="1645" spans="1:8">
      <c r="A1645" s="2"/>
      <c r="B1645" s="3"/>
      <c r="C1645" s="4"/>
      <c r="D1645" s="4"/>
      <c r="E1645" s="4"/>
      <c r="F1645" s="5"/>
      <c r="G1645" s="35"/>
      <c r="H1645" s="34"/>
    </row>
    <row r="1646" spans="1:8">
      <c r="A1646" s="2"/>
      <c r="B1646" s="6"/>
      <c r="C1646" s="4"/>
      <c r="D1646" s="4"/>
      <c r="E1646" s="4"/>
      <c r="F1646" s="7"/>
      <c r="G1646" s="35"/>
      <c r="H1646" s="34"/>
    </row>
    <row r="1647" spans="1:8">
      <c r="A1647" s="2"/>
      <c r="B1647" s="3"/>
      <c r="C1647" s="4"/>
      <c r="D1647" s="4"/>
      <c r="E1647" s="4"/>
      <c r="F1647" s="5"/>
      <c r="G1647" s="35"/>
      <c r="H1647" s="34"/>
    </row>
    <row r="1648" spans="1:8">
      <c r="A1648" s="2"/>
      <c r="B1648" s="6"/>
      <c r="C1648" s="4"/>
      <c r="D1648" s="4"/>
      <c r="E1648" s="4"/>
      <c r="F1648" s="7"/>
      <c r="G1648" s="35"/>
      <c r="H1648" s="34"/>
    </row>
    <row r="1649" spans="1:8">
      <c r="A1649" s="2"/>
      <c r="B1649" s="6"/>
      <c r="C1649" s="4"/>
      <c r="D1649" s="4"/>
      <c r="E1649" s="4"/>
      <c r="F1649" s="7"/>
      <c r="G1649" s="35"/>
      <c r="H1649" s="34"/>
    </row>
    <row r="1650" spans="1:8">
      <c r="A1650" s="2"/>
      <c r="B1650" s="3"/>
      <c r="C1650" s="4"/>
      <c r="D1650" s="4"/>
      <c r="E1650" s="4"/>
      <c r="F1650" s="5"/>
      <c r="G1650" s="35"/>
      <c r="H1650" s="34"/>
    </row>
    <row r="1651" spans="1:8">
      <c r="A1651" s="2"/>
      <c r="B1651" s="3"/>
      <c r="C1651" s="4"/>
      <c r="D1651" s="4"/>
      <c r="E1651" s="4"/>
      <c r="F1651" s="5"/>
      <c r="G1651" s="35"/>
      <c r="H1651" s="34"/>
    </row>
    <row r="1652" spans="1:8">
      <c r="A1652" s="2"/>
      <c r="B1652" s="3"/>
      <c r="C1652" s="4"/>
      <c r="D1652" s="4"/>
      <c r="E1652" s="4"/>
      <c r="F1652" s="5"/>
      <c r="G1652" s="35"/>
      <c r="H1652" s="34"/>
    </row>
    <row r="1653" spans="1:8">
      <c r="A1653" s="2"/>
      <c r="B1653" s="6"/>
      <c r="C1653" s="4"/>
      <c r="D1653" s="4"/>
      <c r="E1653" s="4"/>
      <c r="F1653" s="7"/>
      <c r="G1653" s="35"/>
      <c r="H1653" s="34"/>
    </row>
    <row r="1654" spans="1:8">
      <c r="A1654" s="2"/>
      <c r="B1654" s="6"/>
      <c r="C1654" s="4"/>
      <c r="D1654" s="4"/>
      <c r="E1654" s="4"/>
      <c r="F1654" s="7"/>
      <c r="G1654" s="35"/>
      <c r="H1654" s="34"/>
    </row>
    <row r="1655" spans="1:8">
      <c r="A1655" s="2"/>
      <c r="B1655" s="6"/>
      <c r="C1655" s="4"/>
      <c r="D1655" s="4"/>
      <c r="E1655" s="4"/>
      <c r="F1655" s="7"/>
      <c r="G1655" s="35"/>
      <c r="H1655" s="34"/>
    </row>
    <row r="1656" spans="1:8">
      <c r="A1656" s="2"/>
      <c r="B1656" s="6"/>
      <c r="C1656" s="4"/>
      <c r="D1656" s="4"/>
      <c r="E1656" s="4"/>
      <c r="F1656" s="7"/>
      <c r="G1656" s="35"/>
      <c r="H1656" s="34"/>
    </row>
    <row r="1657" spans="1:8">
      <c r="A1657" s="2"/>
      <c r="B1657" s="3"/>
      <c r="C1657" s="4"/>
      <c r="D1657" s="4"/>
      <c r="E1657" s="4"/>
      <c r="F1657" s="5"/>
      <c r="G1657" s="35"/>
      <c r="H1657" s="34"/>
    </row>
    <row r="1658" spans="1:8">
      <c r="A1658" s="2"/>
      <c r="B1658" s="3"/>
      <c r="C1658" s="4"/>
      <c r="D1658" s="4"/>
      <c r="E1658" s="4"/>
      <c r="F1658" s="5"/>
      <c r="G1658" s="35"/>
      <c r="H1658" s="34"/>
    </row>
    <row r="1659" spans="1:8">
      <c r="A1659" s="2"/>
      <c r="B1659" s="6"/>
      <c r="C1659" s="4"/>
      <c r="D1659" s="4"/>
      <c r="E1659" s="4"/>
      <c r="F1659" s="7"/>
      <c r="G1659" s="35"/>
      <c r="H1659" s="34"/>
    </row>
    <row r="1660" spans="1:8">
      <c r="A1660" s="2"/>
      <c r="B1660" s="3"/>
      <c r="C1660" s="4"/>
      <c r="D1660" s="4"/>
      <c r="E1660" s="4"/>
      <c r="F1660" s="5"/>
      <c r="G1660" s="35"/>
      <c r="H1660" s="34"/>
    </row>
    <row r="1661" spans="1:8">
      <c r="A1661" s="2"/>
      <c r="B1661" s="6"/>
      <c r="C1661" s="4"/>
      <c r="D1661" s="4"/>
      <c r="E1661" s="4"/>
      <c r="F1661" s="7"/>
      <c r="G1661" s="35"/>
      <c r="H1661" s="34"/>
    </row>
    <row r="1662" spans="1:8">
      <c r="A1662" s="2"/>
      <c r="B1662" s="6"/>
      <c r="C1662" s="4"/>
      <c r="D1662" s="4"/>
      <c r="E1662" s="4"/>
      <c r="F1662" s="7"/>
      <c r="G1662" s="35"/>
      <c r="H1662" s="34"/>
    </row>
    <row r="1663" spans="1:8">
      <c r="A1663" s="2"/>
      <c r="B1663" s="6"/>
      <c r="C1663" s="4"/>
      <c r="D1663" s="4"/>
      <c r="E1663" s="4"/>
      <c r="F1663" s="7"/>
      <c r="G1663" s="35"/>
      <c r="H1663" s="34"/>
    </row>
    <row r="1664" spans="1:8">
      <c r="A1664" s="2"/>
      <c r="B1664" s="3"/>
      <c r="C1664" s="4"/>
      <c r="D1664" s="4"/>
      <c r="E1664" s="4"/>
      <c r="F1664" s="5"/>
      <c r="G1664" s="35"/>
      <c r="H1664" s="34"/>
    </row>
    <row r="1665" spans="1:8">
      <c r="A1665" s="2"/>
      <c r="B1665" s="3"/>
      <c r="C1665" s="4"/>
      <c r="D1665" s="4"/>
      <c r="E1665" s="4"/>
      <c r="F1665" s="5"/>
      <c r="G1665" s="35"/>
      <c r="H1665" s="34"/>
    </row>
    <row r="1666" spans="1:8">
      <c r="A1666" s="2"/>
      <c r="B1666" s="6"/>
      <c r="C1666" s="4"/>
      <c r="D1666" s="4"/>
      <c r="E1666" s="4"/>
      <c r="F1666" s="7"/>
      <c r="G1666" s="35"/>
      <c r="H1666" s="34"/>
    </row>
    <row r="1667" spans="1:8">
      <c r="A1667" s="2"/>
      <c r="B1667" s="6"/>
      <c r="C1667" s="4"/>
      <c r="D1667" s="4"/>
      <c r="E1667" s="4"/>
      <c r="F1667" s="7"/>
      <c r="G1667" s="35"/>
      <c r="H1667" s="34"/>
    </row>
    <row r="1668" spans="1:8">
      <c r="A1668" s="2"/>
      <c r="B1668" s="6"/>
      <c r="C1668" s="4"/>
      <c r="D1668" s="4"/>
      <c r="E1668" s="4"/>
      <c r="F1668" s="7"/>
      <c r="G1668" s="35"/>
      <c r="H1668" s="34"/>
    </row>
    <row r="1669" spans="1:8">
      <c r="A1669" s="2"/>
      <c r="B1669" s="3"/>
      <c r="C1669" s="4"/>
      <c r="D1669" s="4"/>
      <c r="E1669" s="4"/>
      <c r="F1669" s="5"/>
      <c r="G1669" s="35"/>
      <c r="H1669" s="34"/>
    </row>
    <row r="1670" spans="1:8">
      <c r="A1670" s="2"/>
      <c r="B1670" s="3"/>
      <c r="C1670" s="4"/>
      <c r="D1670" s="4"/>
      <c r="E1670" s="4"/>
      <c r="F1670" s="5"/>
      <c r="G1670" s="35"/>
      <c r="H1670" s="34"/>
    </row>
    <row r="1671" spans="1:8">
      <c r="A1671" s="2"/>
      <c r="B1671" s="6"/>
      <c r="C1671" s="4"/>
      <c r="D1671" s="4"/>
      <c r="E1671" s="4"/>
      <c r="F1671" s="7"/>
      <c r="G1671" s="35"/>
      <c r="H1671" s="34"/>
    </row>
    <row r="1672" spans="1:8">
      <c r="A1672" s="2"/>
      <c r="B1672" s="3"/>
      <c r="C1672" s="4"/>
      <c r="D1672" s="4"/>
      <c r="E1672" s="4"/>
      <c r="F1672" s="5"/>
      <c r="G1672" s="35"/>
      <c r="H1672" s="34"/>
    </row>
    <row r="1673" spans="1:8">
      <c r="A1673" s="2"/>
      <c r="B1673" s="6"/>
      <c r="C1673" s="4"/>
      <c r="D1673" s="4"/>
      <c r="E1673" s="4"/>
      <c r="F1673" s="7"/>
      <c r="G1673" s="35"/>
      <c r="H1673" s="34"/>
    </row>
    <row r="1674" spans="1:8">
      <c r="A1674" s="2"/>
      <c r="B1674" s="3"/>
      <c r="C1674" s="4"/>
      <c r="D1674" s="4"/>
      <c r="E1674" s="4"/>
      <c r="F1674" s="5"/>
      <c r="G1674" s="35"/>
      <c r="H1674" s="34"/>
    </row>
    <row r="1675" spans="1:8">
      <c r="A1675" s="2"/>
      <c r="B1675" s="3"/>
      <c r="C1675" s="4"/>
      <c r="D1675" s="4"/>
      <c r="E1675" s="4"/>
      <c r="F1675" s="5"/>
      <c r="G1675" s="35"/>
      <c r="H1675" s="34"/>
    </row>
    <row r="1676" spans="1:8">
      <c r="A1676" s="2"/>
      <c r="B1676" s="6"/>
      <c r="C1676" s="4"/>
      <c r="D1676" s="4"/>
      <c r="E1676" s="4"/>
      <c r="F1676" s="7"/>
      <c r="G1676" s="35"/>
      <c r="H1676" s="34"/>
    </row>
    <row r="1677" spans="1:8">
      <c r="A1677" s="2"/>
      <c r="B1677" s="3"/>
      <c r="C1677" s="4"/>
      <c r="D1677" s="4"/>
      <c r="E1677" s="4"/>
      <c r="F1677" s="5"/>
      <c r="G1677" s="35"/>
      <c r="H1677" s="34"/>
    </row>
    <row r="1678" spans="1:8">
      <c r="A1678" s="2"/>
      <c r="B1678" s="3"/>
      <c r="C1678" s="4"/>
      <c r="D1678" s="4"/>
      <c r="E1678" s="4"/>
      <c r="F1678" s="5"/>
      <c r="G1678" s="35"/>
      <c r="H1678" s="34"/>
    </row>
    <row r="1679" spans="1:8">
      <c r="A1679" s="2"/>
      <c r="B1679" s="3"/>
      <c r="C1679" s="4"/>
      <c r="D1679" s="4"/>
      <c r="E1679" s="4"/>
      <c r="F1679" s="5"/>
      <c r="G1679" s="35"/>
      <c r="H1679" s="34"/>
    </row>
    <row r="1680" spans="1:8">
      <c r="A1680" s="2"/>
      <c r="B1680" s="3"/>
      <c r="C1680" s="4"/>
      <c r="D1680" s="4"/>
      <c r="E1680" s="4"/>
      <c r="F1680" s="5"/>
      <c r="G1680" s="35"/>
      <c r="H1680" s="34"/>
    </row>
    <row r="1681" spans="1:8">
      <c r="A1681" s="2"/>
      <c r="B1681" s="3"/>
      <c r="C1681" s="4"/>
      <c r="D1681" s="4"/>
      <c r="E1681" s="4"/>
      <c r="F1681" s="5"/>
      <c r="G1681" s="35"/>
      <c r="H1681" s="34"/>
    </row>
    <row r="1682" spans="1:8">
      <c r="A1682" s="2"/>
      <c r="B1682" s="6"/>
      <c r="C1682" s="4"/>
      <c r="D1682" s="4"/>
      <c r="E1682" s="4"/>
      <c r="F1682" s="7"/>
      <c r="G1682" s="35"/>
      <c r="H1682" s="34"/>
    </row>
    <row r="1683" spans="1:8">
      <c r="A1683" s="2"/>
      <c r="B1683" s="6"/>
      <c r="C1683" s="4"/>
      <c r="D1683" s="4"/>
      <c r="E1683" s="4"/>
      <c r="F1683" s="7"/>
      <c r="G1683" s="35"/>
      <c r="H1683" s="34"/>
    </row>
    <row r="1684" spans="1:8">
      <c r="A1684" s="2"/>
      <c r="B1684" s="3"/>
      <c r="C1684" s="4"/>
      <c r="D1684" s="4"/>
      <c r="E1684" s="4"/>
      <c r="F1684" s="5"/>
      <c r="G1684" s="35"/>
      <c r="H1684" s="34"/>
    </row>
    <row r="1685" spans="1:8">
      <c r="A1685" s="2"/>
      <c r="B1685" s="6"/>
      <c r="C1685" s="4"/>
      <c r="D1685" s="4"/>
      <c r="E1685" s="4"/>
      <c r="F1685" s="7"/>
      <c r="G1685" s="35"/>
      <c r="H1685" s="34"/>
    </row>
    <row r="1686" spans="1:8">
      <c r="A1686" s="2"/>
      <c r="B1686" s="6"/>
      <c r="C1686" s="4"/>
      <c r="D1686" s="4"/>
      <c r="E1686" s="4"/>
      <c r="F1686" s="7"/>
      <c r="G1686" s="35"/>
      <c r="H1686" s="34"/>
    </row>
    <row r="1687" spans="1:8">
      <c r="A1687" s="2"/>
      <c r="B1687" s="3"/>
      <c r="C1687" s="4"/>
      <c r="D1687" s="4"/>
      <c r="E1687" s="4"/>
      <c r="F1687" s="5"/>
      <c r="G1687" s="35"/>
      <c r="H1687" s="34"/>
    </row>
    <row r="1688" spans="1:8">
      <c r="A1688" s="2"/>
      <c r="B1688" s="6"/>
      <c r="C1688" s="4"/>
      <c r="D1688" s="4"/>
      <c r="E1688" s="4"/>
      <c r="F1688" s="7"/>
      <c r="G1688" s="35"/>
      <c r="H1688" s="34"/>
    </row>
    <row r="1689" spans="1:8">
      <c r="A1689" s="2"/>
      <c r="B1689" s="6"/>
      <c r="C1689" s="4"/>
      <c r="D1689" s="4"/>
      <c r="E1689" s="4"/>
      <c r="F1689" s="7"/>
      <c r="G1689" s="35"/>
      <c r="H1689" s="34"/>
    </row>
    <row r="1690" spans="1:8">
      <c r="A1690" s="2"/>
      <c r="B1690" s="6"/>
      <c r="C1690" s="4"/>
      <c r="D1690" s="4"/>
      <c r="E1690" s="4"/>
      <c r="F1690" s="7"/>
      <c r="G1690" s="35"/>
      <c r="H1690" s="34"/>
    </row>
    <row r="1691" spans="1:8">
      <c r="A1691" s="2"/>
      <c r="B1691" s="6"/>
      <c r="C1691" s="4"/>
      <c r="D1691" s="4"/>
      <c r="E1691" s="4"/>
      <c r="F1691" s="7"/>
      <c r="G1691" s="35"/>
      <c r="H1691" s="34"/>
    </row>
    <row r="1692" spans="1:8">
      <c r="A1692" s="2"/>
      <c r="B1692" s="3"/>
      <c r="C1692" s="4"/>
      <c r="D1692" s="4"/>
      <c r="E1692" s="4"/>
      <c r="F1692" s="5"/>
      <c r="G1692" s="35"/>
      <c r="H1692" s="34"/>
    </row>
    <row r="1693" spans="1:8">
      <c r="A1693" s="2"/>
      <c r="B1693" s="3"/>
      <c r="C1693" s="4"/>
      <c r="D1693" s="4"/>
      <c r="E1693" s="4"/>
      <c r="F1693" s="5"/>
      <c r="G1693" s="35"/>
      <c r="H1693" s="34"/>
    </row>
    <row r="1694" spans="1:8">
      <c r="A1694" s="2"/>
      <c r="B1694" s="6"/>
      <c r="C1694" s="4"/>
      <c r="D1694" s="4"/>
      <c r="E1694" s="4"/>
      <c r="F1694" s="7"/>
      <c r="G1694" s="35"/>
      <c r="H1694" s="34"/>
    </row>
    <row r="1695" spans="1:8">
      <c r="A1695" s="2"/>
      <c r="B1695" s="3"/>
      <c r="C1695" s="4"/>
      <c r="D1695" s="4"/>
      <c r="E1695" s="4"/>
      <c r="F1695" s="5"/>
      <c r="G1695" s="35"/>
      <c r="H1695" s="34"/>
    </row>
    <row r="1696" spans="1:8">
      <c r="A1696" s="2"/>
      <c r="B1696" s="6"/>
      <c r="C1696" s="4"/>
      <c r="D1696" s="4"/>
      <c r="E1696" s="4"/>
      <c r="F1696" s="7"/>
      <c r="G1696" s="35"/>
      <c r="H1696" s="34"/>
    </row>
    <row r="1697" spans="1:8">
      <c r="A1697" s="2"/>
      <c r="B1697" s="6"/>
      <c r="C1697" s="4"/>
      <c r="D1697" s="4"/>
      <c r="E1697" s="4"/>
      <c r="F1697" s="7"/>
      <c r="G1697" s="35"/>
      <c r="H1697" s="34"/>
    </row>
    <row r="1698" spans="1:8">
      <c r="A1698" s="2"/>
      <c r="B1698" s="6"/>
      <c r="C1698" s="4"/>
      <c r="D1698" s="4"/>
      <c r="E1698" s="4"/>
      <c r="F1698" s="7"/>
      <c r="G1698" s="35"/>
      <c r="H1698" s="34"/>
    </row>
    <row r="1699" spans="1:8">
      <c r="A1699" s="2"/>
      <c r="B1699" s="6"/>
      <c r="C1699" s="4"/>
      <c r="D1699" s="4"/>
      <c r="E1699" s="4"/>
      <c r="F1699" s="7"/>
      <c r="G1699" s="35"/>
      <c r="H1699" s="34"/>
    </row>
    <row r="1700" spans="1:8">
      <c r="A1700" s="2"/>
      <c r="B1700" s="3"/>
      <c r="C1700" s="4"/>
      <c r="D1700" s="4"/>
      <c r="E1700" s="4"/>
      <c r="F1700" s="5"/>
      <c r="G1700" s="35"/>
      <c r="H1700" s="34"/>
    </row>
    <row r="1701" spans="1:8">
      <c r="A1701" s="2"/>
      <c r="B1701" s="6"/>
      <c r="C1701" s="4"/>
      <c r="D1701" s="4"/>
      <c r="E1701" s="4"/>
      <c r="F1701" s="7"/>
      <c r="G1701" s="35"/>
      <c r="H1701" s="34"/>
    </row>
    <row r="1702" spans="1:8">
      <c r="A1702" s="2"/>
      <c r="B1702" s="3"/>
      <c r="C1702" s="4"/>
      <c r="D1702" s="4"/>
      <c r="E1702" s="4"/>
      <c r="F1702" s="5"/>
      <c r="G1702" s="35"/>
      <c r="H1702" s="34"/>
    </row>
    <row r="1703" spans="1:8">
      <c r="A1703" s="2"/>
      <c r="B1703" s="3"/>
      <c r="C1703" s="4"/>
      <c r="D1703" s="4"/>
      <c r="E1703" s="4"/>
      <c r="F1703" s="5"/>
      <c r="G1703" s="35"/>
      <c r="H1703" s="34"/>
    </row>
    <row r="1704" spans="1:8">
      <c r="A1704" s="2"/>
      <c r="B1704" s="6"/>
      <c r="C1704" s="4"/>
      <c r="D1704" s="4"/>
      <c r="E1704" s="4"/>
      <c r="F1704" s="7"/>
      <c r="G1704" s="35"/>
      <c r="H1704" s="34"/>
    </row>
    <row r="1705" spans="1:8">
      <c r="A1705" s="2"/>
      <c r="B1705" s="6"/>
      <c r="C1705" s="4"/>
      <c r="D1705" s="4"/>
      <c r="E1705" s="4"/>
      <c r="F1705" s="7"/>
      <c r="G1705" s="35"/>
      <c r="H1705" s="34"/>
    </row>
    <row r="1706" spans="1:8">
      <c r="A1706" s="2"/>
      <c r="B1706" s="3"/>
      <c r="C1706" s="4"/>
      <c r="D1706" s="4"/>
      <c r="E1706" s="4"/>
      <c r="F1706" s="5"/>
      <c r="G1706" s="35"/>
      <c r="H1706" s="34"/>
    </row>
    <row r="1707" spans="1:8">
      <c r="A1707" s="2"/>
      <c r="B1707" s="3"/>
      <c r="C1707" s="4"/>
      <c r="D1707" s="4"/>
      <c r="E1707" s="4"/>
      <c r="F1707" s="5"/>
      <c r="G1707" s="35"/>
      <c r="H1707" s="34"/>
    </row>
    <row r="1708" spans="1:8">
      <c r="A1708" s="2"/>
      <c r="B1708" s="6"/>
      <c r="C1708" s="4"/>
      <c r="D1708" s="4"/>
      <c r="E1708" s="4"/>
      <c r="F1708" s="7"/>
      <c r="G1708" s="35"/>
      <c r="H1708" s="34"/>
    </row>
    <row r="1709" spans="1:8">
      <c r="A1709" s="2"/>
      <c r="B1709" s="3"/>
      <c r="C1709" s="4"/>
      <c r="D1709" s="4"/>
      <c r="E1709" s="4"/>
      <c r="F1709" s="5"/>
      <c r="G1709" s="35"/>
      <c r="H1709" s="34"/>
    </row>
    <row r="1710" spans="1:8">
      <c r="A1710" s="2"/>
      <c r="B1710" s="3"/>
      <c r="C1710" s="4"/>
      <c r="D1710" s="4"/>
      <c r="E1710" s="4"/>
      <c r="F1710" s="5"/>
      <c r="G1710" s="35"/>
      <c r="H1710" s="34"/>
    </row>
    <row r="1711" spans="1:8">
      <c r="A1711" s="2"/>
      <c r="B1711" s="3"/>
      <c r="C1711" s="4"/>
      <c r="D1711" s="4"/>
      <c r="E1711" s="4"/>
      <c r="F1711" s="5"/>
      <c r="G1711" s="35"/>
      <c r="H1711" s="34"/>
    </row>
    <row r="1712" spans="1:8">
      <c r="A1712" s="2"/>
      <c r="B1712" s="6"/>
      <c r="C1712" s="4"/>
      <c r="D1712" s="4"/>
      <c r="E1712" s="4"/>
      <c r="F1712" s="7"/>
      <c r="G1712" s="35"/>
      <c r="H1712" s="34"/>
    </row>
    <row r="1713" spans="1:8">
      <c r="A1713" s="2"/>
      <c r="B1713" s="6"/>
      <c r="C1713" s="4"/>
      <c r="D1713" s="4"/>
      <c r="E1713" s="4"/>
      <c r="F1713" s="7"/>
      <c r="G1713" s="35"/>
      <c r="H1713" s="34"/>
    </row>
    <row r="1714" spans="1:8">
      <c r="A1714" s="2"/>
      <c r="B1714" s="3"/>
      <c r="C1714" s="4"/>
      <c r="D1714" s="4"/>
      <c r="E1714" s="4"/>
      <c r="F1714" s="5"/>
      <c r="G1714" s="35"/>
      <c r="H1714" s="34"/>
    </row>
    <row r="1715" spans="1:8">
      <c r="A1715" s="2"/>
      <c r="B1715" s="6"/>
      <c r="C1715" s="4"/>
      <c r="D1715" s="4"/>
      <c r="E1715" s="4"/>
      <c r="F1715" s="7"/>
      <c r="G1715" s="35"/>
      <c r="H1715" s="34"/>
    </row>
    <row r="1716" spans="1:8">
      <c r="A1716" s="2"/>
      <c r="B1716" s="6"/>
      <c r="C1716" s="4"/>
      <c r="D1716" s="4"/>
      <c r="E1716" s="4"/>
      <c r="F1716" s="7"/>
      <c r="G1716" s="35"/>
      <c r="H1716" s="34"/>
    </row>
    <row r="1717" spans="1:8">
      <c r="A1717" s="2"/>
      <c r="B1717" s="3"/>
      <c r="C1717" s="4"/>
      <c r="D1717" s="4"/>
      <c r="E1717" s="4"/>
      <c r="F1717" s="5"/>
      <c r="G1717" s="35"/>
      <c r="H1717" s="34"/>
    </row>
    <row r="1718" spans="1:8">
      <c r="A1718" s="2"/>
      <c r="B1718" s="6"/>
      <c r="C1718" s="4"/>
      <c r="D1718" s="4"/>
      <c r="E1718" s="4"/>
      <c r="F1718" s="7"/>
      <c r="G1718" s="35"/>
      <c r="H1718" s="34"/>
    </row>
    <row r="1719" spans="1:8">
      <c r="A1719" s="2"/>
      <c r="B1719" s="6"/>
      <c r="C1719" s="4"/>
      <c r="D1719" s="4"/>
      <c r="E1719" s="4"/>
      <c r="F1719" s="7"/>
      <c r="G1719" s="35"/>
      <c r="H1719" s="34"/>
    </row>
    <row r="1720" spans="1:8">
      <c r="A1720" s="2"/>
      <c r="B1720" s="6"/>
      <c r="C1720" s="4"/>
      <c r="D1720" s="4"/>
      <c r="E1720" s="4"/>
      <c r="F1720" s="7"/>
      <c r="G1720" s="35"/>
      <c r="H1720" s="34"/>
    </row>
    <row r="1721" spans="1:8">
      <c r="A1721" s="2"/>
      <c r="B1721" s="3"/>
      <c r="C1721" s="4"/>
      <c r="D1721" s="4"/>
      <c r="E1721" s="4"/>
      <c r="F1721" s="5"/>
      <c r="G1721" s="35"/>
      <c r="H1721" s="34"/>
    </row>
    <row r="1722" spans="1:8">
      <c r="A1722" s="2"/>
      <c r="B1722" s="6"/>
      <c r="C1722" s="4"/>
      <c r="D1722" s="4"/>
      <c r="E1722" s="4"/>
      <c r="F1722" s="7"/>
      <c r="G1722" s="35"/>
      <c r="H1722" s="34"/>
    </row>
    <row r="1723" spans="1:8">
      <c r="A1723" s="2"/>
      <c r="B1723" s="6"/>
      <c r="C1723" s="4"/>
      <c r="D1723" s="4"/>
      <c r="E1723" s="4"/>
      <c r="F1723" s="7"/>
      <c r="G1723" s="35"/>
      <c r="H1723" s="34"/>
    </row>
    <row r="1724" spans="1:8">
      <c r="A1724" s="2"/>
      <c r="B1724" s="3"/>
      <c r="C1724" s="4"/>
      <c r="D1724" s="4"/>
      <c r="E1724" s="4"/>
      <c r="F1724" s="5"/>
      <c r="G1724" s="35"/>
      <c r="H1724" s="34"/>
    </row>
    <row r="1725" spans="1:8">
      <c r="A1725" s="2"/>
      <c r="B1725" s="6"/>
      <c r="C1725" s="4"/>
      <c r="D1725" s="4"/>
      <c r="E1725" s="4"/>
      <c r="F1725" s="7"/>
      <c r="G1725" s="35"/>
      <c r="H1725" s="34"/>
    </row>
    <row r="1726" spans="1:8">
      <c r="A1726" s="2"/>
      <c r="B1726" s="3"/>
      <c r="C1726" s="4"/>
      <c r="D1726" s="4"/>
      <c r="E1726" s="4"/>
      <c r="F1726" s="5"/>
      <c r="G1726" s="35"/>
      <c r="H1726" s="34"/>
    </row>
    <row r="1727" spans="1:8">
      <c r="A1727" s="2"/>
      <c r="B1727" s="6"/>
      <c r="C1727" s="4"/>
      <c r="D1727" s="4"/>
      <c r="E1727" s="4"/>
      <c r="F1727" s="7"/>
      <c r="G1727" s="35"/>
      <c r="H1727" s="34"/>
    </row>
    <row r="1728" spans="1:8">
      <c r="A1728" s="2"/>
      <c r="B1728" s="3"/>
      <c r="C1728" s="4"/>
      <c r="D1728" s="4"/>
      <c r="E1728" s="4"/>
      <c r="F1728" s="5"/>
      <c r="G1728" s="35"/>
      <c r="H1728" s="34"/>
    </row>
    <row r="1729" spans="1:8">
      <c r="A1729" s="2"/>
      <c r="B1729" s="3"/>
      <c r="C1729" s="4"/>
      <c r="D1729" s="4"/>
      <c r="E1729" s="4"/>
      <c r="F1729" s="5"/>
      <c r="G1729" s="35"/>
      <c r="H1729" s="34"/>
    </row>
    <row r="1730" spans="1:8">
      <c r="A1730" s="2"/>
      <c r="B1730" s="6"/>
      <c r="C1730" s="4"/>
      <c r="D1730" s="4"/>
      <c r="E1730" s="4"/>
      <c r="F1730" s="7"/>
      <c r="G1730" s="35"/>
      <c r="H1730" s="34"/>
    </row>
    <row r="1731" spans="1:8">
      <c r="A1731" s="2"/>
      <c r="B1731" s="3"/>
      <c r="C1731" s="4"/>
      <c r="D1731" s="4"/>
      <c r="E1731" s="4"/>
      <c r="F1731" s="5"/>
      <c r="G1731" s="35"/>
      <c r="H1731" s="34"/>
    </row>
    <row r="1732" spans="1:8">
      <c r="A1732" s="2"/>
      <c r="B1732" s="3"/>
      <c r="C1732" s="4"/>
      <c r="D1732" s="4"/>
      <c r="E1732" s="4"/>
      <c r="F1732" s="5"/>
      <c r="G1732" s="35"/>
      <c r="H1732" s="34"/>
    </row>
    <row r="1733" spans="1:8">
      <c r="A1733" s="2"/>
      <c r="B1733" s="3"/>
      <c r="C1733" s="4"/>
      <c r="D1733" s="4"/>
      <c r="E1733" s="4"/>
      <c r="F1733" s="5"/>
      <c r="G1733" s="35"/>
      <c r="H1733" s="34"/>
    </row>
    <row r="1734" spans="1:8">
      <c r="A1734" s="2"/>
      <c r="B1734" s="6"/>
      <c r="C1734" s="4"/>
      <c r="D1734" s="4"/>
      <c r="E1734" s="4"/>
      <c r="F1734" s="7"/>
      <c r="G1734" s="35"/>
      <c r="H1734" s="34"/>
    </row>
    <row r="1735" spans="1:8">
      <c r="A1735" s="2"/>
      <c r="B1735" s="6"/>
      <c r="C1735" s="4"/>
      <c r="D1735" s="4"/>
      <c r="E1735" s="4"/>
      <c r="F1735" s="7"/>
      <c r="G1735" s="35"/>
      <c r="H1735" s="34"/>
    </row>
    <row r="1736" spans="1:8">
      <c r="A1736" s="2"/>
      <c r="B1736" s="6"/>
      <c r="C1736" s="4"/>
      <c r="D1736" s="4"/>
      <c r="E1736" s="4"/>
      <c r="F1736" s="7"/>
      <c r="G1736" s="35"/>
      <c r="H1736" s="34"/>
    </row>
    <row r="1737" spans="1:8">
      <c r="A1737" s="2"/>
      <c r="B1737" s="6"/>
      <c r="C1737" s="4"/>
      <c r="D1737" s="4"/>
      <c r="E1737" s="4"/>
      <c r="F1737" s="7"/>
      <c r="G1737" s="35"/>
      <c r="H1737" s="34"/>
    </row>
    <row r="1738" spans="1:8">
      <c r="A1738" s="2"/>
      <c r="B1738" s="6"/>
      <c r="C1738" s="4"/>
      <c r="D1738" s="4"/>
      <c r="E1738" s="4"/>
      <c r="F1738" s="7"/>
      <c r="G1738" s="35"/>
      <c r="H1738" s="34"/>
    </row>
    <row r="1739" spans="1:8">
      <c r="A1739" s="2"/>
      <c r="B1739" s="3"/>
      <c r="C1739" s="4"/>
      <c r="D1739" s="4"/>
      <c r="E1739" s="4"/>
      <c r="F1739" s="5"/>
      <c r="G1739" s="35"/>
      <c r="H1739" s="34"/>
    </row>
    <row r="1740" spans="1:8">
      <c r="A1740" s="2"/>
      <c r="B1740" s="3"/>
      <c r="C1740" s="4"/>
      <c r="D1740" s="4"/>
      <c r="E1740" s="4"/>
      <c r="F1740" s="5"/>
      <c r="G1740" s="35"/>
      <c r="H1740" s="34"/>
    </row>
    <row r="1741" spans="1:8">
      <c r="A1741" s="2"/>
      <c r="B1741" s="3"/>
      <c r="C1741" s="4"/>
      <c r="D1741" s="4"/>
      <c r="E1741" s="4"/>
      <c r="F1741" s="5"/>
      <c r="G1741" s="35"/>
      <c r="H1741" s="34"/>
    </row>
    <row r="1742" spans="1:8">
      <c r="A1742" s="2"/>
      <c r="B1742" s="6"/>
      <c r="C1742" s="4"/>
      <c r="D1742" s="4"/>
      <c r="E1742" s="4"/>
      <c r="F1742" s="7"/>
      <c r="G1742" s="35"/>
      <c r="H1742" s="34"/>
    </row>
    <row r="1743" spans="1:8">
      <c r="A1743" s="2"/>
      <c r="B1743" s="6"/>
      <c r="C1743" s="4"/>
      <c r="D1743" s="4"/>
      <c r="E1743" s="4"/>
      <c r="F1743" s="7"/>
      <c r="G1743" s="35"/>
      <c r="H1743" s="34"/>
    </row>
    <row r="1744" spans="1:8">
      <c r="A1744" s="2"/>
      <c r="B1744" s="6"/>
      <c r="C1744" s="4"/>
      <c r="D1744" s="4"/>
      <c r="E1744" s="4"/>
      <c r="F1744" s="7"/>
      <c r="G1744" s="35"/>
      <c r="H1744" s="34"/>
    </row>
    <row r="1745" spans="1:8">
      <c r="A1745" s="2"/>
      <c r="B1745" s="3"/>
      <c r="C1745" s="4"/>
      <c r="D1745" s="4"/>
      <c r="E1745" s="4"/>
      <c r="F1745" s="5"/>
      <c r="G1745" s="35"/>
      <c r="H1745" s="34"/>
    </row>
    <row r="1746" spans="1:8">
      <c r="A1746" s="2"/>
      <c r="B1746" s="3"/>
      <c r="C1746" s="4"/>
      <c r="D1746" s="4"/>
      <c r="E1746" s="4"/>
      <c r="F1746" s="5"/>
      <c r="G1746" s="35"/>
      <c r="H1746" s="34"/>
    </row>
    <row r="1747" spans="1:8">
      <c r="A1747" s="2"/>
      <c r="B1747" s="3"/>
      <c r="C1747" s="4"/>
      <c r="D1747" s="4"/>
      <c r="E1747" s="4"/>
      <c r="F1747" s="5"/>
      <c r="G1747" s="35"/>
      <c r="H1747" s="34"/>
    </row>
    <row r="1748" spans="1:8">
      <c r="A1748" s="2"/>
      <c r="B1748" s="3"/>
      <c r="C1748" s="4"/>
      <c r="D1748" s="4"/>
      <c r="E1748" s="4"/>
      <c r="F1748" s="5"/>
      <c r="G1748" s="35"/>
      <c r="H1748" s="34"/>
    </row>
    <row r="1749" spans="1:8">
      <c r="A1749" s="2"/>
      <c r="B1749" s="3"/>
      <c r="C1749" s="4"/>
      <c r="D1749" s="4"/>
      <c r="E1749" s="4"/>
      <c r="F1749" s="5"/>
      <c r="G1749" s="35"/>
      <c r="H1749" s="34"/>
    </row>
    <row r="1750" spans="1:8">
      <c r="A1750" s="2"/>
      <c r="B1750" s="6"/>
      <c r="C1750" s="4"/>
      <c r="D1750" s="4"/>
      <c r="E1750" s="4"/>
      <c r="F1750" s="7"/>
      <c r="G1750" s="35"/>
      <c r="H1750" s="34"/>
    </row>
    <row r="1751" spans="1:8">
      <c r="A1751" s="2"/>
      <c r="B1751" s="6"/>
      <c r="C1751" s="4"/>
      <c r="D1751" s="4"/>
      <c r="E1751" s="4"/>
      <c r="F1751" s="7"/>
      <c r="G1751" s="35"/>
      <c r="H1751" s="34"/>
    </row>
    <row r="1752" spans="1:8">
      <c r="A1752" s="2"/>
      <c r="B1752" s="6"/>
      <c r="C1752" s="4"/>
      <c r="D1752" s="4"/>
      <c r="E1752" s="4"/>
      <c r="F1752" s="7"/>
      <c r="G1752" s="35"/>
      <c r="H1752" s="34"/>
    </row>
    <row r="1753" spans="1:8">
      <c r="A1753" s="2"/>
      <c r="B1753" s="6"/>
      <c r="C1753" s="4"/>
      <c r="D1753" s="4"/>
      <c r="E1753" s="4"/>
      <c r="F1753" s="7"/>
      <c r="G1753" s="35"/>
      <c r="H1753" s="34"/>
    </row>
    <row r="1754" spans="1:8">
      <c r="A1754" s="2"/>
      <c r="B1754" s="6"/>
      <c r="C1754" s="4"/>
      <c r="D1754" s="4"/>
      <c r="E1754" s="4"/>
      <c r="F1754" s="7"/>
      <c r="G1754" s="35"/>
      <c r="H1754" s="34"/>
    </row>
    <row r="1755" spans="1:8">
      <c r="A1755" s="2"/>
      <c r="B1755" s="3"/>
      <c r="C1755" s="4"/>
      <c r="D1755" s="4"/>
      <c r="E1755" s="4"/>
      <c r="F1755" s="5"/>
      <c r="G1755" s="35"/>
      <c r="H1755" s="34"/>
    </row>
    <row r="1756" spans="1:8">
      <c r="A1756" s="2"/>
      <c r="B1756" s="3"/>
      <c r="C1756" s="4"/>
      <c r="D1756" s="4"/>
      <c r="E1756" s="4"/>
      <c r="F1756" s="5"/>
      <c r="G1756" s="35"/>
      <c r="H1756" s="34"/>
    </row>
    <row r="1757" spans="1:8">
      <c r="A1757" s="2"/>
      <c r="B1757" s="6"/>
      <c r="C1757" s="4"/>
      <c r="D1757" s="4"/>
      <c r="E1757" s="4"/>
      <c r="F1757" s="7"/>
      <c r="G1757" s="35"/>
      <c r="H1757" s="34"/>
    </row>
    <row r="1758" spans="1:8">
      <c r="A1758" s="2"/>
      <c r="B1758" s="3"/>
      <c r="C1758" s="4"/>
      <c r="D1758" s="4"/>
      <c r="E1758" s="4"/>
      <c r="F1758" s="5"/>
      <c r="G1758" s="35"/>
      <c r="H1758" s="34"/>
    </row>
    <row r="1759" spans="1:8">
      <c r="A1759" s="2"/>
      <c r="B1759" s="6"/>
      <c r="C1759" s="4"/>
      <c r="D1759" s="4"/>
      <c r="E1759" s="4"/>
      <c r="F1759" s="7"/>
      <c r="G1759" s="35"/>
      <c r="H1759" s="34"/>
    </row>
    <row r="1760" spans="1:8">
      <c r="A1760" s="2"/>
      <c r="B1760" s="3"/>
      <c r="C1760" s="4"/>
      <c r="D1760" s="4"/>
      <c r="E1760" s="4"/>
      <c r="F1760" s="5"/>
      <c r="G1760" s="35"/>
      <c r="H1760" s="34"/>
    </row>
    <row r="1761" spans="1:8">
      <c r="A1761" s="2"/>
      <c r="B1761" s="6"/>
      <c r="C1761" s="4"/>
      <c r="D1761" s="4"/>
      <c r="E1761" s="4"/>
      <c r="F1761" s="7"/>
      <c r="G1761" s="35"/>
      <c r="H1761" s="34"/>
    </row>
    <row r="1762" spans="1:8">
      <c r="A1762" s="2"/>
      <c r="B1762" s="6"/>
      <c r="C1762" s="4"/>
      <c r="D1762" s="4"/>
      <c r="E1762" s="4"/>
      <c r="F1762" s="7"/>
      <c r="G1762" s="35"/>
      <c r="H1762" s="34"/>
    </row>
    <row r="1763" spans="1:8">
      <c r="A1763" s="2"/>
      <c r="B1763" s="6"/>
      <c r="C1763" s="4"/>
      <c r="D1763" s="4"/>
      <c r="E1763" s="4"/>
      <c r="F1763" s="7"/>
      <c r="G1763" s="35"/>
      <c r="H1763" s="34"/>
    </row>
    <row r="1764" spans="1:8">
      <c r="A1764" s="2"/>
      <c r="B1764" s="6"/>
      <c r="C1764" s="4"/>
      <c r="D1764" s="4"/>
      <c r="E1764" s="4"/>
      <c r="F1764" s="7"/>
      <c r="G1764" s="35"/>
      <c r="H1764" s="34"/>
    </row>
    <row r="1765" spans="1:8">
      <c r="A1765" s="2"/>
      <c r="B1765" s="3"/>
      <c r="C1765" s="4"/>
      <c r="D1765" s="4"/>
      <c r="E1765" s="4"/>
      <c r="F1765" s="5"/>
      <c r="G1765" s="35"/>
      <c r="H1765" s="34"/>
    </row>
    <row r="1766" spans="1:8">
      <c r="A1766" s="2"/>
      <c r="B1766" s="6"/>
      <c r="C1766" s="4"/>
      <c r="D1766" s="4"/>
      <c r="E1766" s="4"/>
      <c r="F1766" s="7"/>
      <c r="G1766" s="35"/>
      <c r="H1766" s="34"/>
    </row>
    <row r="1767" spans="1:8">
      <c r="A1767" s="2"/>
      <c r="B1767" s="6"/>
      <c r="C1767" s="4"/>
      <c r="D1767" s="4"/>
      <c r="E1767" s="4"/>
      <c r="F1767" s="7"/>
      <c r="G1767" s="35"/>
      <c r="H1767" s="34"/>
    </row>
    <row r="1768" spans="1:8">
      <c r="A1768" s="2"/>
      <c r="B1768" s="3"/>
      <c r="C1768" s="4"/>
      <c r="D1768" s="4"/>
      <c r="E1768" s="4"/>
      <c r="F1768" s="5"/>
      <c r="G1768" s="35"/>
      <c r="H1768" s="34"/>
    </row>
    <row r="1769" spans="1:8">
      <c r="A1769" s="2"/>
      <c r="B1769" s="6"/>
      <c r="C1769" s="4"/>
      <c r="D1769" s="4"/>
      <c r="E1769" s="4"/>
      <c r="F1769" s="7"/>
      <c r="G1769" s="35"/>
      <c r="H1769" s="34"/>
    </row>
    <row r="1770" spans="1:8">
      <c r="A1770" s="2"/>
      <c r="B1770" s="6"/>
      <c r="C1770" s="4"/>
      <c r="D1770" s="4"/>
      <c r="E1770" s="4"/>
      <c r="F1770" s="7"/>
      <c r="G1770" s="35"/>
      <c r="H1770" s="34"/>
    </row>
    <row r="1771" spans="1:8">
      <c r="A1771" s="2"/>
      <c r="B1771" s="3"/>
      <c r="C1771" s="4"/>
      <c r="D1771" s="4"/>
      <c r="E1771" s="4"/>
      <c r="F1771" s="5"/>
      <c r="G1771" s="35"/>
      <c r="H1771" s="34"/>
    </row>
    <row r="1772" spans="1:8">
      <c r="A1772" s="2"/>
      <c r="B1772" s="6"/>
      <c r="C1772" s="4"/>
      <c r="D1772" s="4"/>
      <c r="E1772" s="4"/>
      <c r="F1772" s="7"/>
      <c r="G1772" s="35"/>
      <c r="H1772" s="34"/>
    </row>
    <row r="1773" spans="1:8">
      <c r="A1773" s="2"/>
      <c r="B1773" s="3"/>
      <c r="C1773" s="4"/>
      <c r="D1773" s="4"/>
      <c r="E1773" s="4"/>
      <c r="F1773" s="5"/>
      <c r="G1773" s="35"/>
      <c r="H1773" s="34"/>
    </row>
    <row r="1774" spans="1:8">
      <c r="A1774" s="2"/>
      <c r="B1774" s="3"/>
      <c r="C1774" s="4"/>
      <c r="D1774" s="4"/>
      <c r="E1774" s="4"/>
      <c r="F1774" s="5"/>
      <c r="G1774" s="35"/>
      <c r="H1774" s="34"/>
    </row>
    <row r="1775" spans="1:8">
      <c r="A1775" s="2"/>
      <c r="B1775" s="6"/>
      <c r="C1775" s="4"/>
      <c r="D1775" s="4"/>
      <c r="E1775" s="4"/>
      <c r="F1775" s="7"/>
      <c r="G1775" s="35"/>
      <c r="H1775" s="34"/>
    </row>
    <row r="1776" spans="1:8">
      <c r="A1776" s="2"/>
      <c r="B1776" s="3"/>
      <c r="C1776" s="4"/>
      <c r="D1776" s="4"/>
      <c r="E1776" s="4"/>
      <c r="F1776" s="5"/>
      <c r="G1776" s="35"/>
      <c r="H1776" s="34"/>
    </row>
    <row r="1777" spans="1:8">
      <c r="A1777" s="2"/>
      <c r="B1777" s="6"/>
      <c r="C1777" s="4"/>
      <c r="D1777" s="4"/>
      <c r="E1777" s="4"/>
      <c r="F1777" s="7"/>
      <c r="G1777" s="35"/>
      <c r="H1777" s="34"/>
    </row>
    <row r="1778" spans="1:8">
      <c r="A1778" s="2"/>
      <c r="B1778" s="3"/>
      <c r="C1778" s="4"/>
      <c r="D1778" s="4"/>
      <c r="E1778" s="4"/>
      <c r="F1778" s="5"/>
      <c r="G1778" s="35"/>
      <c r="H1778" s="34"/>
    </row>
    <row r="1779" spans="1:8">
      <c r="A1779" s="2"/>
      <c r="B1779" s="6"/>
      <c r="C1779" s="4"/>
      <c r="D1779" s="4"/>
      <c r="E1779" s="4"/>
      <c r="F1779" s="7"/>
      <c r="G1779" s="35"/>
      <c r="H1779" s="34"/>
    </row>
    <row r="1780" spans="1:8">
      <c r="A1780" s="2"/>
      <c r="B1780" s="3"/>
      <c r="C1780" s="4"/>
      <c r="D1780" s="4"/>
      <c r="E1780" s="4"/>
      <c r="F1780" s="5"/>
      <c r="G1780" s="35"/>
      <c r="H1780" s="34"/>
    </row>
    <row r="1781" spans="1:8">
      <c r="A1781" s="2"/>
      <c r="B1781" s="6"/>
      <c r="C1781" s="4"/>
      <c r="D1781" s="4"/>
      <c r="E1781" s="4"/>
      <c r="F1781" s="7"/>
      <c r="G1781" s="35"/>
      <c r="H1781" s="34"/>
    </row>
    <row r="1782" spans="1:8">
      <c r="A1782" s="2"/>
      <c r="B1782" s="6"/>
      <c r="C1782" s="4"/>
      <c r="D1782" s="4"/>
      <c r="E1782" s="4"/>
      <c r="F1782" s="7"/>
      <c r="G1782" s="35"/>
      <c r="H1782" s="34"/>
    </row>
    <row r="1783" spans="1:8">
      <c r="A1783" s="2"/>
      <c r="B1783" s="6"/>
      <c r="C1783" s="4"/>
      <c r="D1783" s="4"/>
      <c r="E1783" s="4"/>
      <c r="F1783" s="7"/>
      <c r="G1783" s="35"/>
      <c r="H1783" s="34"/>
    </row>
    <row r="1784" spans="1:8">
      <c r="A1784" s="2"/>
      <c r="B1784" s="6"/>
      <c r="C1784" s="4"/>
      <c r="D1784" s="4"/>
      <c r="E1784" s="4"/>
      <c r="F1784" s="7"/>
      <c r="G1784" s="35"/>
      <c r="H1784" s="34"/>
    </row>
    <row r="1785" spans="1:8">
      <c r="A1785" s="2"/>
      <c r="B1785" s="3"/>
      <c r="C1785" s="4"/>
      <c r="D1785" s="4"/>
      <c r="E1785" s="4"/>
      <c r="F1785" s="5"/>
      <c r="G1785" s="35"/>
      <c r="H1785" s="34"/>
    </row>
    <row r="1786" spans="1:8">
      <c r="A1786" s="2"/>
      <c r="B1786" s="6"/>
      <c r="C1786" s="4"/>
      <c r="D1786" s="4"/>
      <c r="E1786" s="4"/>
      <c r="F1786" s="7"/>
      <c r="G1786" s="35"/>
      <c r="H1786" s="34"/>
    </row>
    <row r="1787" spans="1:8">
      <c r="A1787" s="2"/>
      <c r="B1787" s="3"/>
      <c r="C1787" s="4"/>
      <c r="D1787" s="4"/>
      <c r="E1787" s="4"/>
      <c r="F1787" s="5"/>
      <c r="G1787" s="35"/>
      <c r="H1787" s="34"/>
    </row>
    <row r="1788" spans="1:8">
      <c r="A1788" s="2"/>
      <c r="B1788" s="6"/>
      <c r="C1788" s="4"/>
      <c r="D1788" s="4"/>
      <c r="E1788" s="4"/>
      <c r="F1788" s="7"/>
      <c r="G1788" s="35"/>
      <c r="H1788" s="34"/>
    </row>
    <row r="1789" spans="1:8">
      <c r="A1789" s="2"/>
      <c r="B1789" s="6"/>
      <c r="C1789" s="4"/>
      <c r="D1789" s="4"/>
      <c r="E1789" s="4"/>
      <c r="F1789" s="7"/>
      <c r="G1789" s="35"/>
      <c r="H1789" s="34"/>
    </row>
    <row r="1790" spans="1:8">
      <c r="A1790" s="2"/>
      <c r="B1790" s="3"/>
      <c r="C1790" s="4"/>
      <c r="D1790" s="4"/>
      <c r="E1790" s="4"/>
      <c r="F1790" s="5"/>
      <c r="G1790" s="35"/>
      <c r="H1790" s="34"/>
    </row>
    <row r="1791" spans="1:8">
      <c r="A1791" s="2"/>
      <c r="B1791" s="6"/>
      <c r="C1791" s="4"/>
      <c r="D1791" s="4"/>
      <c r="E1791" s="4"/>
      <c r="F1791" s="7"/>
      <c r="G1791" s="35"/>
      <c r="H1791" s="34"/>
    </row>
    <row r="1792" spans="1:8">
      <c r="A1792" s="2"/>
      <c r="B1792" s="6"/>
      <c r="C1792" s="4"/>
      <c r="D1792" s="4"/>
      <c r="E1792" s="4"/>
      <c r="F1792" s="7"/>
      <c r="G1792" s="35"/>
      <c r="H1792" s="34"/>
    </row>
    <row r="1793" spans="1:8">
      <c r="A1793" s="2"/>
      <c r="B1793" s="3"/>
      <c r="C1793" s="4"/>
      <c r="D1793" s="4"/>
      <c r="E1793" s="4"/>
      <c r="F1793" s="5"/>
      <c r="G1793" s="35"/>
      <c r="H1793" s="34"/>
    </row>
    <row r="1794" spans="1:8">
      <c r="A1794" s="2"/>
      <c r="B1794" s="6"/>
      <c r="C1794" s="4"/>
      <c r="D1794" s="4"/>
      <c r="E1794" s="4"/>
      <c r="F1794" s="7"/>
      <c r="G1794" s="35"/>
      <c r="H1794" s="34"/>
    </row>
    <row r="1795" spans="1:8">
      <c r="A1795" s="2"/>
      <c r="B1795" s="3"/>
      <c r="C1795" s="4"/>
      <c r="D1795" s="4"/>
      <c r="E1795" s="4"/>
      <c r="F1795" s="5"/>
      <c r="G1795" s="35"/>
      <c r="H1795" s="34"/>
    </row>
    <row r="1796" spans="1:8">
      <c r="A1796" s="2"/>
      <c r="B1796" s="6"/>
      <c r="C1796" s="4"/>
      <c r="D1796" s="4"/>
      <c r="E1796" s="4"/>
      <c r="F1796" s="7"/>
      <c r="G1796" s="35"/>
      <c r="H1796" s="34"/>
    </row>
    <row r="1797" spans="1:8">
      <c r="A1797" s="2"/>
      <c r="B1797" s="3"/>
      <c r="C1797" s="4"/>
      <c r="D1797" s="4"/>
      <c r="E1797" s="4"/>
      <c r="F1797" s="5"/>
      <c r="G1797" s="35"/>
      <c r="H1797" s="34"/>
    </row>
    <row r="1798" spans="1:8">
      <c r="A1798" s="2"/>
      <c r="B1798" s="6"/>
      <c r="C1798" s="4"/>
      <c r="D1798" s="4"/>
      <c r="E1798" s="4"/>
      <c r="F1798" s="7"/>
      <c r="G1798" s="35"/>
      <c r="H1798" s="34"/>
    </row>
    <row r="1799" spans="1:8">
      <c r="A1799" s="2"/>
      <c r="B1799" s="3"/>
      <c r="C1799" s="4"/>
      <c r="D1799" s="4"/>
      <c r="E1799" s="4"/>
      <c r="F1799" s="5"/>
      <c r="G1799" s="35"/>
      <c r="H1799" s="34"/>
    </row>
    <row r="1800" spans="1:8">
      <c r="A1800" s="2"/>
      <c r="B1800" s="6"/>
      <c r="C1800" s="4"/>
      <c r="D1800" s="4"/>
      <c r="E1800" s="4"/>
      <c r="F1800" s="7"/>
      <c r="G1800" s="35"/>
      <c r="H1800" s="34"/>
    </row>
    <row r="1801" spans="1:8">
      <c r="A1801" s="2"/>
      <c r="B1801" s="3"/>
      <c r="C1801" s="4"/>
      <c r="D1801" s="4"/>
      <c r="E1801" s="4"/>
      <c r="F1801" s="5"/>
      <c r="G1801" s="35"/>
      <c r="H1801" s="34"/>
    </row>
    <row r="1802" spans="1:8">
      <c r="A1802" s="2"/>
      <c r="B1802" s="6"/>
      <c r="C1802" s="4"/>
      <c r="D1802" s="4"/>
      <c r="E1802" s="4"/>
      <c r="F1802" s="7"/>
      <c r="G1802" s="35"/>
      <c r="H1802" s="34"/>
    </row>
    <row r="1803" spans="1:8">
      <c r="A1803" s="2"/>
      <c r="B1803" s="3"/>
      <c r="C1803" s="4"/>
      <c r="D1803" s="4"/>
      <c r="E1803" s="4"/>
      <c r="F1803" s="5"/>
      <c r="G1803" s="35"/>
      <c r="H1803" s="34"/>
    </row>
    <row r="1804" spans="1:8">
      <c r="A1804" s="2"/>
      <c r="B1804" s="6"/>
      <c r="C1804" s="4"/>
      <c r="D1804" s="4"/>
      <c r="E1804" s="4"/>
      <c r="F1804" s="7"/>
      <c r="G1804" s="35"/>
      <c r="H1804" s="34"/>
    </row>
    <row r="1805" spans="1:8">
      <c r="A1805" s="2"/>
      <c r="B1805" s="6"/>
      <c r="C1805" s="4"/>
      <c r="D1805" s="4"/>
      <c r="E1805" s="4"/>
      <c r="F1805" s="7"/>
      <c r="G1805" s="35"/>
      <c r="H1805" s="34"/>
    </row>
    <row r="1806" spans="1:8">
      <c r="A1806" s="2"/>
      <c r="B1806" s="3"/>
      <c r="C1806" s="4"/>
      <c r="D1806" s="4"/>
      <c r="E1806" s="4"/>
      <c r="F1806" s="5"/>
      <c r="G1806" s="35"/>
      <c r="H1806" s="34"/>
    </row>
    <row r="1807" spans="1:8">
      <c r="A1807" s="2"/>
      <c r="B1807" s="6"/>
      <c r="C1807" s="4"/>
      <c r="D1807" s="4"/>
      <c r="E1807" s="4"/>
      <c r="F1807" s="7"/>
      <c r="G1807" s="35"/>
      <c r="H1807" s="34"/>
    </row>
    <row r="1808" spans="1:8">
      <c r="A1808" s="2"/>
      <c r="B1808" s="6"/>
      <c r="C1808" s="4"/>
      <c r="D1808" s="4"/>
      <c r="E1808" s="4"/>
      <c r="F1808" s="7"/>
      <c r="G1808" s="35"/>
      <c r="H1808" s="34"/>
    </row>
    <row r="1809" spans="1:8">
      <c r="A1809" s="2"/>
      <c r="B1809" s="3"/>
      <c r="C1809" s="4"/>
      <c r="D1809" s="4"/>
      <c r="E1809" s="4"/>
      <c r="F1809" s="5"/>
      <c r="G1809" s="35"/>
      <c r="H1809" s="34"/>
    </row>
    <row r="1810" spans="1:8">
      <c r="A1810" s="2"/>
      <c r="B1810" s="3"/>
      <c r="C1810" s="4"/>
      <c r="D1810" s="4"/>
      <c r="E1810" s="4"/>
      <c r="F1810" s="5"/>
      <c r="G1810" s="35"/>
      <c r="H1810" s="34"/>
    </row>
    <row r="1811" spans="1:8">
      <c r="A1811" s="2"/>
      <c r="B1811" s="6"/>
      <c r="C1811" s="4"/>
      <c r="D1811" s="4"/>
      <c r="E1811" s="4"/>
      <c r="F1811" s="7"/>
      <c r="G1811" s="35"/>
      <c r="H1811" s="34"/>
    </row>
    <row r="1812" spans="1:8">
      <c r="A1812" s="2"/>
      <c r="B1812" s="6"/>
      <c r="C1812" s="4"/>
      <c r="D1812" s="4"/>
      <c r="E1812" s="4"/>
      <c r="F1812" s="7"/>
      <c r="G1812" s="35"/>
      <c r="H1812" s="34"/>
    </row>
    <row r="1813" spans="1:8">
      <c r="A1813" s="2"/>
      <c r="B1813" s="6"/>
      <c r="C1813" s="4"/>
      <c r="D1813" s="4"/>
      <c r="E1813" s="4"/>
      <c r="F1813" s="7"/>
      <c r="G1813" s="35"/>
      <c r="H1813" s="34"/>
    </row>
    <row r="1814" spans="1:8">
      <c r="A1814" s="2"/>
      <c r="B1814" s="6"/>
      <c r="C1814" s="4"/>
      <c r="D1814" s="4"/>
      <c r="E1814" s="4"/>
      <c r="F1814" s="7"/>
      <c r="G1814" s="35"/>
      <c r="H1814" s="34"/>
    </row>
    <row r="1815" spans="1:8">
      <c r="A1815" s="2"/>
      <c r="B1815" s="6"/>
      <c r="C1815" s="4"/>
      <c r="D1815" s="4"/>
      <c r="E1815" s="4"/>
      <c r="F1815" s="7"/>
      <c r="G1815" s="35"/>
      <c r="H1815" s="34"/>
    </row>
    <row r="1816" spans="1:8">
      <c r="A1816" s="2"/>
      <c r="B1816" s="6"/>
      <c r="C1816" s="4"/>
      <c r="D1816" s="4"/>
      <c r="E1816" s="4"/>
      <c r="F1816" s="7"/>
      <c r="G1816" s="35"/>
      <c r="H1816" s="34"/>
    </row>
    <row r="1817" spans="1:8">
      <c r="A1817" s="2"/>
      <c r="B1817" s="6"/>
      <c r="C1817" s="4"/>
      <c r="D1817" s="4"/>
      <c r="E1817" s="4"/>
      <c r="F1817" s="7"/>
      <c r="G1817" s="35"/>
      <c r="H1817" s="34"/>
    </row>
    <row r="1818" spans="1:8">
      <c r="A1818" s="2"/>
      <c r="B1818" s="6"/>
      <c r="C1818" s="4"/>
      <c r="D1818" s="4"/>
      <c r="E1818" s="4"/>
      <c r="F1818" s="7"/>
      <c r="G1818" s="35"/>
      <c r="H1818" s="34"/>
    </row>
    <row r="1819" spans="1:8">
      <c r="A1819" s="2"/>
      <c r="B1819" s="3"/>
      <c r="C1819" s="4"/>
      <c r="D1819" s="4"/>
      <c r="E1819" s="4"/>
      <c r="F1819" s="5"/>
      <c r="G1819" s="35"/>
      <c r="H1819" s="34"/>
    </row>
    <row r="1820" spans="1:8">
      <c r="A1820" s="2"/>
      <c r="B1820" s="6"/>
      <c r="C1820" s="4"/>
      <c r="D1820" s="4"/>
      <c r="E1820" s="4"/>
      <c r="F1820" s="7"/>
      <c r="G1820" s="35"/>
      <c r="H1820" s="34"/>
    </row>
    <row r="1821" spans="1:8">
      <c r="A1821" s="2"/>
      <c r="B1821" s="3"/>
      <c r="C1821" s="4"/>
      <c r="D1821" s="4"/>
      <c r="E1821" s="4"/>
      <c r="F1821" s="5"/>
      <c r="G1821" s="35"/>
      <c r="H1821" s="34"/>
    </row>
    <row r="1822" spans="1:8">
      <c r="A1822" s="2"/>
      <c r="B1822" s="6"/>
      <c r="C1822" s="4"/>
      <c r="D1822" s="4"/>
      <c r="E1822" s="4"/>
      <c r="F1822" s="7"/>
      <c r="G1822" s="35"/>
      <c r="H1822" s="34"/>
    </row>
    <row r="1823" spans="1:8">
      <c r="A1823" s="2"/>
      <c r="B1823" s="3"/>
      <c r="C1823" s="4"/>
      <c r="D1823" s="4"/>
      <c r="E1823" s="4"/>
      <c r="F1823" s="5"/>
      <c r="G1823" s="35"/>
      <c r="H1823" s="34"/>
    </row>
    <row r="1824" spans="1:8">
      <c r="A1824" s="2"/>
      <c r="B1824" s="3"/>
      <c r="C1824" s="4"/>
      <c r="D1824" s="4"/>
      <c r="E1824" s="4"/>
      <c r="F1824" s="5"/>
      <c r="G1824" s="35"/>
      <c r="H1824" s="34"/>
    </row>
    <row r="1825" spans="1:8">
      <c r="A1825" s="2"/>
      <c r="B1825" s="6"/>
      <c r="C1825" s="4"/>
      <c r="D1825" s="4"/>
      <c r="E1825" s="4"/>
      <c r="F1825" s="7"/>
      <c r="G1825" s="35"/>
      <c r="H1825" s="34"/>
    </row>
    <row r="1826" spans="1:8">
      <c r="A1826" s="2"/>
      <c r="B1826" s="6"/>
      <c r="C1826" s="4"/>
      <c r="D1826" s="4"/>
      <c r="E1826" s="4"/>
      <c r="F1826" s="7"/>
      <c r="G1826" s="35"/>
      <c r="H1826" s="34"/>
    </row>
    <row r="1827" spans="1:8">
      <c r="A1827" s="2"/>
      <c r="B1827" s="3"/>
      <c r="C1827" s="4"/>
      <c r="D1827" s="4"/>
      <c r="E1827" s="4"/>
      <c r="F1827" s="5"/>
      <c r="G1827" s="35"/>
      <c r="H1827" s="34"/>
    </row>
    <row r="1828" spans="1:8">
      <c r="A1828" s="2"/>
      <c r="B1828" s="3"/>
      <c r="C1828" s="4"/>
      <c r="D1828" s="4"/>
      <c r="E1828" s="4"/>
      <c r="F1828" s="5"/>
      <c r="G1828" s="35"/>
      <c r="H1828" s="34"/>
    </row>
    <row r="1829" spans="1:8">
      <c r="A1829" s="2"/>
      <c r="B1829" s="6"/>
      <c r="C1829" s="4"/>
      <c r="D1829" s="4"/>
      <c r="E1829" s="4"/>
      <c r="F1829" s="7"/>
      <c r="G1829" s="35"/>
      <c r="H1829" s="34"/>
    </row>
    <row r="1830" spans="1:8">
      <c r="A1830" s="2"/>
      <c r="B1830" s="3"/>
      <c r="C1830" s="4"/>
      <c r="D1830" s="4"/>
      <c r="E1830" s="4"/>
      <c r="F1830" s="5"/>
      <c r="G1830" s="35"/>
      <c r="H1830" s="34"/>
    </row>
    <row r="1831" spans="1:8">
      <c r="A1831" s="2"/>
      <c r="B1831" s="6"/>
      <c r="C1831" s="4"/>
      <c r="D1831" s="4"/>
      <c r="E1831" s="4"/>
      <c r="F1831" s="7"/>
      <c r="G1831" s="35"/>
      <c r="H1831" s="34"/>
    </row>
    <row r="1832" spans="1:8">
      <c r="A1832" s="2"/>
      <c r="B1832" s="3"/>
      <c r="C1832" s="4"/>
      <c r="D1832" s="4"/>
      <c r="E1832" s="4"/>
      <c r="F1832" s="5"/>
      <c r="G1832" s="35"/>
      <c r="H1832" s="34"/>
    </row>
    <row r="1833" spans="1:8">
      <c r="A1833" s="2"/>
      <c r="B1833" s="6"/>
      <c r="C1833" s="4"/>
      <c r="D1833" s="4"/>
      <c r="E1833" s="4"/>
      <c r="F1833" s="7"/>
      <c r="G1833" s="35"/>
      <c r="H1833" s="34"/>
    </row>
    <row r="1834" spans="1:8">
      <c r="A1834" s="2"/>
      <c r="B1834" s="6"/>
      <c r="C1834" s="4"/>
      <c r="D1834" s="4"/>
      <c r="E1834" s="4"/>
      <c r="F1834" s="7"/>
      <c r="G1834" s="35"/>
      <c r="H1834" s="34"/>
    </row>
    <row r="1835" spans="1:8">
      <c r="A1835" s="2"/>
      <c r="B1835" s="3"/>
      <c r="C1835" s="4"/>
      <c r="D1835" s="4"/>
      <c r="E1835" s="4"/>
      <c r="F1835" s="5"/>
      <c r="G1835" s="35"/>
      <c r="H1835" s="34"/>
    </row>
    <row r="1836" spans="1:8">
      <c r="A1836" s="2"/>
      <c r="B1836" s="3"/>
      <c r="C1836" s="4"/>
      <c r="D1836" s="4"/>
      <c r="E1836" s="4"/>
      <c r="F1836" s="5"/>
      <c r="G1836" s="35"/>
      <c r="H1836" s="34"/>
    </row>
    <row r="1837" spans="1:8">
      <c r="A1837" s="2"/>
      <c r="B1837" s="6"/>
      <c r="C1837" s="4"/>
      <c r="D1837" s="4"/>
      <c r="E1837" s="4"/>
      <c r="F1837" s="7"/>
      <c r="G1837" s="35"/>
      <c r="H1837" s="34"/>
    </row>
    <row r="1838" spans="1:8">
      <c r="A1838" s="2"/>
      <c r="B1838" s="6"/>
      <c r="C1838" s="4"/>
      <c r="D1838" s="4"/>
      <c r="E1838" s="4"/>
      <c r="F1838" s="7"/>
      <c r="G1838" s="35"/>
      <c r="H1838" s="34"/>
    </row>
    <row r="1839" spans="1:8">
      <c r="A1839" s="2"/>
      <c r="B1839" s="6"/>
      <c r="C1839" s="4"/>
      <c r="D1839" s="4"/>
      <c r="E1839" s="4"/>
      <c r="F1839" s="7"/>
      <c r="G1839" s="35"/>
      <c r="H1839" s="34"/>
    </row>
    <row r="1840" spans="1:8">
      <c r="A1840" s="2"/>
      <c r="B1840" s="6"/>
      <c r="C1840" s="4"/>
      <c r="D1840" s="4"/>
      <c r="E1840" s="4"/>
      <c r="F1840" s="7"/>
      <c r="G1840" s="35"/>
      <c r="H1840" s="34"/>
    </row>
    <row r="1841" spans="1:8">
      <c r="A1841" s="2"/>
      <c r="B1841" s="3"/>
      <c r="C1841" s="4"/>
      <c r="D1841" s="4"/>
      <c r="E1841" s="4"/>
      <c r="F1841" s="5"/>
      <c r="G1841" s="35"/>
      <c r="H1841" s="34"/>
    </row>
    <row r="1842" spans="1:8">
      <c r="A1842" s="2"/>
      <c r="B1842" s="6"/>
      <c r="C1842" s="4"/>
      <c r="D1842" s="4"/>
      <c r="E1842" s="4"/>
      <c r="F1842" s="7"/>
      <c r="G1842" s="35"/>
      <c r="H1842" s="34"/>
    </row>
    <row r="1843" spans="1:8">
      <c r="A1843" s="2"/>
      <c r="B1843" s="3"/>
      <c r="C1843" s="4"/>
      <c r="D1843" s="4"/>
      <c r="E1843" s="4"/>
      <c r="F1843" s="5"/>
      <c r="G1843" s="35"/>
      <c r="H1843" s="34"/>
    </row>
    <row r="1844" spans="1:8">
      <c r="A1844" s="2"/>
      <c r="B1844" s="3"/>
      <c r="C1844" s="4"/>
      <c r="D1844" s="4"/>
      <c r="E1844" s="4"/>
      <c r="F1844" s="5"/>
      <c r="G1844" s="35"/>
      <c r="H1844" s="34"/>
    </row>
    <row r="1845" spans="1:8">
      <c r="A1845" s="2"/>
      <c r="B1845" s="3"/>
      <c r="C1845" s="4"/>
      <c r="D1845" s="4"/>
      <c r="E1845" s="4"/>
      <c r="F1845" s="5"/>
      <c r="G1845" s="35"/>
      <c r="H1845" s="34"/>
    </row>
    <row r="1846" spans="1:8">
      <c r="A1846" s="2"/>
      <c r="B1846" s="3"/>
      <c r="C1846" s="4"/>
      <c r="D1846" s="4"/>
      <c r="E1846" s="4"/>
      <c r="F1846" s="5"/>
      <c r="G1846" s="35"/>
      <c r="H1846" s="34"/>
    </row>
    <row r="1847" spans="1:8">
      <c r="A1847" s="2"/>
      <c r="B1847" s="6"/>
      <c r="C1847" s="4"/>
      <c r="D1847" s="4"/>
      <c r="E1847" s="4"/>
      <c r="F1847" s="7"/>
      <c r="G1847" s="35"/>
      <c r="H1847" s="34"/>
    </row>
    <row r="1848" spans="1:8">
      <c r="A1848" s="2"/>
      <c r="B1848" s="3"/>
      <c r="C1848" s="4"/>
      <c r="D1848" s="4"/>
      <c r="E1848" s="4"/>
      <c r="F1848" s="5"/>
      <c r="G1848" s="35"/>
      <c r="H1848" s="34"/>
    </row>
    <row r="1849" spans="1:8">
      <c r="A1849" s="2"/>
      <c r="B1849" s="6"/>
      <c r="C1849" s="4"/>
      <c r="D1849" s="4"/>
      <c r="E1849" s="4"/>
      <c r="F1849" s="7"/>
      <c r="G1849" s="35"/>
      <c r="H1849" s="34"/>
    </row>
    <row r="1850" spans="1:8">
      <c r="A1850" s="2"/>
      <c r="B1850" s="3"/>
      <c r="C1850" s="4"/>
      <c r="D1850" s="4"/>
      <c r="E1850" s="4"/>
      <c r="F1850" s="5"/>
      <c r="G1850" s="35"/>
      <c r="H1850" s="34"/>
    </row>
    <row r="1851" spans="1:8">
      <c r="A1851" s="2"/>
      <c r="B1851" s="3"/>
      <c r="C1851" s="4"/>
      <c r="D1851" s="4"/>
      <c r="E1851" s="4"/>
      <c r="F1851" s="5"/>
      <c r="G1851" s="35"/>
      <c r="H1851" s="34"/>
    </row>
    <row r="1852" spans="1:8">
      <c r="A1852" s="2"/>
      <c r="B1852" s="3"/>
      <c r="C1852" s="4"/>
      <c r="D1852" s="4"/>
      <c r="E1852" s="4"/>
      <c r="F1852" s="5"/>
      <c r="G1852" s="35"/>
      <c r="H1852" s="34"/>
    </row>
    <row r="1853" spans="1:8">
      <c r="A1853" s="2"/>
      <c r="B1853" s="3"/>
      <c r="C1853" s="4"/>
      <c r="D1853" s="4"/>
      <c r="E1853" s="4"/>
      <c r="F1853" s="5"/>
      <c r="G1853" s="35"/>
      <c r="H1853" s="34"/>
    </row>
    <row r="1854" spans="1:8">
      <c r="A1854" s="2"/>
      <c r="B1854" s="6"/>
      <c r="C1854" s="4"/>
      <c r="D1854" s="4"/>
      <c r="E1854" s="4"/>
      <c r="F1854" s="7"/>
      <c r="G1854" s="35"/>
      <c r="H1854" s="34"/>
    </row>
    <row r="1855" spans="1:8">
      <c r="A1855" s="2"/>
      <c r="B1855" s="6"/>
      <c r="C1855" s="4"/>
      <c r="D1855" s="4"/>
      <c r="E1855" s="4"/>
      <c r="F1855" s="7"/>
      <c r="G1855" s="35"/>
      <c r="H1855" s="34"/>
    </row>
    <row r="1856" spans="1:8">
      <c r="A1856" s="2"/>
      <c r="B1856" s="6"/>
      <c r="C1856" s="4"/>
      <c r="D1856" s="4"/>
      <c r="E1856" s="4"/>
      <c r="F1856" s="7"/>
      <c r="G1856" s="35"/>
      <c r="H1856" s="34"/>
    </row>
    <row r="1857" spans="1:8">
      <c r="A1857" s="2"/>
      <c r="B1857" s="3"/>
      <c r="C1857" s="4"/>
      <c r="D1857" s="4"/>
      <c r="E1857" s="4"/>
      <c r="F1857" s="5"/>
      <c r="G1857" s="35"/>
      <c r="H1857" s="34"/>
    </row>
    <row r="1858" spans="1:8">
      <c r="A1858" s="2"/>
      <c r="B1858" s="6"/>
      <c r="C1858" s="4"/>
      <c r="D1858" s="4"/>
      <c r="E1858" s="4"/>
      <c r="F1858" s="7"/>
      <c r="G1858" s="35"/>
      <c r="H1858" s="34"/>
    </row>
    <row r="1859" spans="1:8">
      <c r="A1859" s="2"/>
      <c r="B1859" s="3"/>
      <c r="C1859" s="4"/>
      <c r="D1859" s="4"/>
      <c r="E1859" s="4"/>
      <c r="F1859" s="5"/>
      <c r="G1859" s="35"/>
      <c r="H1859" s="34"/>
    </row>
    <row r="1860" spans="1:8">
      <c r="A1860" s="2"/>
      <c r="B1860" s="6"/>
      <c r="C1860" s="4"/>
      <c r="D1860" s="4"/>
      <c r="E1860" s="4"/>
      <c r="F1860" s="7"/>
      <c r="G1860" s="35"/>
      <c r="H1860" s="34"/>
    </row>
    <row r="1861" spans="1:8">
      <c r="A1861" s="2"/>
      <c r="B1861" s="3"/>
      <c r="C1861" s="4"/>
      <c r="D1861" s="4"/>
      <c r="E1861" s="4"/>
      <c r="F1861" s="5"/>
      <c r="G1861" s="35"/>
      <c r="H1861" s="34"/>
    </row>
    <row r="1862" spans="1:8">
      <c r="A1862" s="2"/>
      <c r="B1862" s="3"/>
      <c r="C1862" s="4"/>
      <c r="D1862" s="4"/>
      <c r="E1862" s="4"/>
      <c r="F1862" s="5"/>
      <c r="G1862" s="35"/>
      <c r="H1862" s="34"/>
    </row>
    <row r="1863" spans="1:8">
      <c r="A1863" s="2"/>
      <c r="B1863" s="6"/>
      <c r="C1863" s="4"/>
      <c r="D1863" s="4"/>
      <c r="E1863" s="4"/>
      <c r="F1863" s="7"/>
      <c r="G1863" s="35"/>
      <c r="H1863" s="34"/>
    </row>
    <row r="1864" spans="1:8">
      <c r="A1864" s="2"/>
      <c r="B1864" s="3"/>
      <c r="C1864" s="4"/>
      <c r="D1864" s="4"/>
      <c r="E1864" s="4"/>
      <c r="F1864" s="5"/>
      <c r="G1864" s="35"/>
      <c r="H1864" s="34"/>
    </row>
    <row r="1865" spans="1:8">
      <c r="A1865" s="2"/>
      <c r="B1865" s="6"/>
      <c r="C1865" s="4"/>
      <c r="D1865" s="4"/>
      <c r="E1865" s="4"/>
      <c r="F1865" s="7"/>
      <c r="G1865" s="35"/>
      <c r="H1865" s="34"/>
    </row>
    <row r="1866" spans="1:8">
      <c r="A1866" s="2"/>
      <c r="B1866" s="6"/>
      <c r="C1866" s="4"/>
      <c r="D1866" s="4"/>
      <c r="E1866" s="4"/>
      <c r="F1866" s="7"/>
      <c r="G1866" s="35"/>
      <c r="H1866" s="34"/>
    </row>
    <row r="1867" spans="1:8">
      <c r="A1867" s="2"/>
      <c r="B1867" s="3"/>
      <c r="C1867" s="4"/>
      <c r="D1867" s="4"/>
      <c r="E1867" s="4"/>
      <c r="F1867" s="5"/>
      <c r="G1867" s="35"/>
      <c r="H1867" s="34"/>
    </row>
    <row r="1868" spans="1:8">
      <c r="A1868" s="2"/>
      <c r="B1868" s="6"/>
      <c r="C1868" s="4"/>
      <c r="D1868" s="4"/>
      <c r="E1868" s="4"/>
      <c r="F1868" s="7"/>
      <c r="G1868" s="35"/>
      <c r="H1868" s="34"/>
    </row>
    <row r="1869" spans="1:8">
      <c r="A1869" s="2"/>
      <c r="B1869" s="6"/>
      <c r="C1869" s="4"/>
      <c r="D1869" s="4"/>
      <c r="E1869" s="4"/>
      <c r="F1869" s="7"/>
      <c r="G1869" s="35"/>
      <c r="H1869" s="34"/>
    </row>
    <row r="1870" spans="1:8">
      <c r="A1870" s="2"/>
      <c r="B1870" s="6"/>
      <c r="C1870" s="4"/>
      <c r="D1870" s="4"/>
      <c r="E1870" s="4"/>
      <c r="F1870" s="7"/>
      <c r="G1870" s="35"/>
      <c r="H1870" s="34"/>
    </row>
    <row r="1871" spans="1:8">
      <c r="A1871" s="2"/>
      <c r="B1871" s="6"/>
      <c r="C1871" s="4"/>
      <c r="D1871" s="4"/>
      <c r="E1871" s="4"/>
      <c r="F1871" s="7"/>
      <c r="G1871" s="35"/>
      <c r="H1871" s="34"/>
    </row>
    <row r="1872" spans="1:8">
      <c r="A1872" s="2"/>
      <c r="B1872" s="6"/>
      <c r="C1872" s="4"/>
      <c r="D1872" s="4"/>
      <c r="E1872" s="4"/>
      <c r="F1872" s="7"/>
      <c r="G1872" s="35"/>
      <c r="H1872" s="34"/>
    </row>
    <row r="1873" spans="1:8">
      <c r="A1873" s="2"/>
      <c r="B1873" s="3"/>
      <c r="C1873" s="4"/>
      <c r="D1873" s="4"/>
      <c r="E1873" s="4"/>
      <c r="F1873" s="5"/>
      <c r="G1873" s="35"/>
      <c r="H1873" s="34"/>
    </row>
    <row r="1874" spans="1:8">
      <c r="A1874" s="2"/>
      <c r="B1874" s="3"/>
      <c r="C1874" s="4"/>
      <c r="D1874" s="4"/>
      <c r="E1874" s="4"/>
      <c r="F1874" s="5"/>
      <c r="G1874" s="35"/>
      <c r="H1874" s="34"/>
    </row>
    <row r="1875" spans="1:8">
      <c r="A1875" s="2"/>
      <c r="B1875" s="6"/>
      <c r="C1875" s="4"/>
      <c r="D1875" s="4"/>
      <c r="E1875" s="4"/>
      <c r="F1875" s="7"/>
      <c r="G1875" s="35"/>
      <c r="H1875" s="34"/>
    </row>
    <row r="1876" spans="1:8">
      <c r="A1876" s="2"/>
      <c r="B1876" s="3"/>
      <c r="C1876" s="4"/>
      <c r="D1876" s="4"/>
      <c r="E1876" s="4"/>
      <c r="F1876" s="5"/>
      <c r="G1876" s="35"/>
      <c r="H1876" s="34"/>
    </row>
    <row r="1877" spans="1:8">
      <c r="A1877" s="2"/>
      <c r="B1877" s="3"/>
      <c r="C1877" s="4"/>
      <c r="D1877" s="4"/>
      <c r="E1877" s="4"/>
      <c r="F1877" s="5"/>
      <c r="G1877" s="35"/>
      <c r="H1877" s="34"/>
    </row>
    <row r="1878" spans="1:8">
      <c r="A1878" s="2"/>
      <c r="B1878" s="3"/>
      <c r="C1878" s="4"/>
      <c r="D1878" s="4"/>
      <c r="E1878" s="4"/>
      <c r="F1878" s="5"/>
      <c r="G1878" s="35"/>
      <c r="H1878" s="34"/>
    </row>
    <row r="1879" spans="1:8">
      <c r="A1879" s="2"/>
      <c r="B1879" s="6"/>
      <c r="C1879" s="4"/>
      <c r="D1879" s="4"/>
      <c r="E1879" s="4"/>
      <c r="F1879" s="7"/>
      <c r="G1879" s="35"/>
      <c r="H1879" s="34"/>
    </row>
    <row r="1880" spans="1:8">
      <c r="A1880" s="2"/>
      <c r="B1880" s="3"/>
      <c r="C1880" s="4"/>
      <c r="D1880" s="4"/>
      <c r="E1880" s="4"/>
      <c r="F1880" s="5"/>
      <c r="G1880" s="35"/>
      <c r="H1880" s="34"/>
    </row>
    <row r="1881" spans="1:8">
      <c r="A1881" s="2"/>
      <c r="B1881" s="6"/>
      <c r="C1881" s="4"/>
      <c r="D1881" s="4"/>
      <c r="E1881" s="4"/>
      <c r="F1881" s="7"/>
      <c r="G1881" s="35"/>
      <c r="H1881" s="34"/>
    </row>
    <row r="1882" spans="1:8">
      <c r="A1882" s="2"/>
      <c r="B1882" s="3"/>
      <c r="C1882" s="4"/>
      <c r="D1882" s="4"/>
      <c r="E1882" s="4"/>
      <c r="F1882" s="5"/>
      <c r="G1882" s="35"/>
      <c r="H1882" s="34"/>
    </row>
    <row r="1883" spans="1:8">
      <c r="A1883" s="2"/>
      <c r="B1883" s="3"/>
      <c r="C1883" s="4"/>
      <c r="D1883" s="4"/>
      <c r="E1883" s="4"/>
      <c r="F1883" s="5"/>
      <c r="G1883" s="35"/>
      <c r="H1883" s="34"/>
    </row>
    <row r="1884" spans="1:8">
      <c r="A1884" s="2"/>
      <c r="B1884" s="3"/>
      <c r="C1884" s="4"/>
      <c r="D1884" s="4"/>
      <c r="E1884" s="4"/>
      <c r="F1884" s="5"/>
      <c r="G1884" s="35"/>
      <c r="H1884" s="34"/>
    </row>
    <row r="1885" spans="1:8">
      <c r="A1885" s="2"/>
      <c r="B1885" s="3"/>
      <c r="C1885" s="4"/>
      <c r="D1885" s="4"/>
      <c r="E1885" s="4"/>
      <c r="F1885" s="5"/>
      <c r="G1885" s="35"/>
      <c r="H1885" s="34"/>
    </row>
    <row r="1886" spans="1:8">
      <c r="A1886" s="2"/>
      <c r="B1886" s="6"/>
      <c r="C1886" s="4"/>
      <c r="D1886" s="4"/>
      <c r="E1886" s="4"/>
      <c r="F1886" s="7"/>
      <c r="G1886" s="35"/>
      <c r="H1886" s="34"/>
    </row>
    <row r="1887" spans="1:8">
      <c r="A1887" s="2"/>
      <c r="B1887" s="3"/>
      <c r="C1887" s="4"/>
      <c r="D1887" s="4"/>
      <c r="E1887" s="4"/>
      <c r="F1887" s="5"/>
      <c r="G1887" s="35"/>
      <c r="H1887" s="34"/>
    </row>
    <row r="1888" spans="1:8">
      <c r="A1888" s="2"/>
      <c r="B1888" s="6"/>
      <c r="C1888" s="4"/>
      <c r="D1888" s="4"/>
      <c r="E1888" s="4"/>
      <c r="F1888" s="7"/>
      <c r="G1888" s="35"/>
      <c r="H1888" s="34"/>
    </row>
    <row r="1889" spans="1:8">
      <c r="A1889" s="2"/>
      <c r="B1889" s="3"/>
      <c r="C1889" s="4"/>
      <c r="D1889" s="4"/>
      <c r="E1889" s="4"/>
      <c r="F1889" s="5"/>
      <c r="G1889" s="35"/>
      <c r="H1889" s="34"/>
    </row>
    <row r="1890" spans="1:8">
      <c r="A1890" s="2"/>
      <c r="B1890" s="3"/>
      <c r="C1890" s="4"/>
      <c r="D1890" s="4"/>
      <c r="E1890" s="4"/>
      <c r="F1890" s="5"/>
      <c r="G1890" s="35"/>
      <c r="H1890" s="34"/>
    </row>
    <row r="1891" spans="1:8">
      <c r="A1891" s="2"/>
      <c r="B1891" s="6"/>
      <c r="C1891" s="4"/>
      <c r="D1891" s="4"/>
      <c r="E1891" s="4"/>
      <c r="F1891" s="7"/>
      <c r="G1891" s="35"/>
      <c r="H1891" s="34"/>
    </row>
    <row r="1892" spans="1:8">
      <c r="A1892" s="2"/>
      <c r="B1892" s="6"/>
      <c r="C1892" s="4"/>
      <c r="D1892" s="4"/>
      <c r="E1892" s="4"/>
      <c r="F1892" s="7"/>
      <c r="G1892" s="35"/>
      <c r="H1892" s="34"/>
    </row>
    <row r="1893" spans="1:8">
      <c r="A1893" s="2"/>
      <c r="B1893" s="3"/>
      <c r="C1893" s="4"/>
      <c r="D1893" s="4"/>
      <c r="E1893" s="4"/>
      <c r="F1893" s="5"/>
      <c r="G1893" s="35"/>
      <c r="H1893" s="34"/>
    </row>
    <row r="1894" spans="1:8">
      <c r="A1894" s="2"/>
      <c r="B1894" s="3"/>
      <c r="C1894" s="4"/>
      <c r="D1894" s="4"/>
      <c r="E1894" s="4"/>
      <c r="F1894" s="5"/>
      <c r="G1894" s="35"/>
      <c r="H1894" s="34"/>
    </row>
    <row r="1895" spans="1:8">
      <c r="A1895" s="2"/>
      <c r="B1895" s="6"/>
      <c r="C1895" s="4"/>
      <c r="D1895" s="4"/>
      <c r="E1895" s="4"/>
      <c r="F1895" s="7"/>
      <c r="G1895" s="35"/>
      <c r="H1895" s="34"/>
    </row>
    <row r="1896" spans="1:8">
      <c r="A1896" s="2"/>
      <c r="B1896" s="3"/>
      <c r="C1896" s="4"/>
      <c r="D1896" s="4"/>
      <c r="E1896" s="4"/>
      <c r="F1896" s="5"/>
      <c r="G1896" s="35"/>
      <c r="H1896" s="34"/>
    </row>
    <row r="1897" spans="1:8">
      <c r="A1897" s="2"/>
      <c r="B1897" s="6"/>
      <c r="C1897" s="4"/>
      <c r="D1897" s="4"/>
      <c r="E1897" s="4"/>
      <c r="F1897" s="7"/>
      <c r="G1897" s="35"/>
      <c r="H1897" s="34"/>
    </row>
    <row r="1898" spans="1:8">
      <c r="A1898" s="2"/>
      <c r="B1898" s="3"/>
      <c r="C1898" s="4"/>
      <c r="D1898" s="4"/>
      <c r="E1898" s="4"/>
      <c r="F1898" s="5"/>
      <c r="G1898" s="35"/>
      <c r="H1898" s="34"/>
    </row>
    <row r="1899" spans="1:8">
      <c r="A1899" s="2"/>
      <c r="B1899" s="3"/>
      <c r="C1899" s="4"/>
      <c r="D1899" s="4"/>
      <c r="E1899" s="4"/>
      <c r="F1899" s="5"/>
      <c r="G1899" s="35"/>
      <c r="H1899" s="34"/>
    </row>
    <row r="1900" spans="1:8">
      <c r="A1900" s="2"/>
      <c r="B1900" s="6"/>
      <c r="C1900" s="4"/>
      <c r="D1900" s="4"/>
      <c r="E1900" s="4"/>
      <c r="F1900" s="7"/>
      <c r="G1900" s="35"/>
      <c r="H1900" s="34"/>
    </row>
    <row r="1901" spans="1:8">
      <c r="A1901" s="2"/>
      <c r="B1901" s="3"/>
      <c r="C1901" s="4"/>
      <c r="D1901" s="4"/>
      <c r="E1901" s="4"/>
      <c r="F1901" s="5"/>
      <c r="G1901" s="35"/>
      <c r="H1901" s="34"/>
    </row>
    <row r="1902" spans="1:8">
      <c r="A1902" s="2"/>
      <c r="B1902" s="6"/>
      <c r="C1902" s="4"/>
      <c r="D1902" s="4"/>
      <c r="E1902" s="4"/>
      <c r="F1902" s="7"/>
      <c r="G1902" s="35"/>
      <c r="H1902" s="34"/>
    </row>
    <row r="1903" spans="1:8">
      <c r="A1903" s="2"/>
      <c r="B1903" s="3"/>
      <c r="C1903" s="4"/>
      <c r="D1903" s="4"/>
      <c r="E1903" s="4"/>
      <c r="F1903" s="5"/>
      <c r="G1903" s="35"/>
      <c r="H1903" s="34"/>
    </row>
    <row r="1904" spans="1:8">
      <c r="A1904" s="2"/>
      <c r="B1904" s="3"/>
      <c r="C1904" s="4"/>
      <c r="D1904" s="4"/>
      <c r="E1904" s="4"/>
      <c r="F1904" s="5"/>
      <c r="G1904" s="35"/>
      <c r="H1904" s="34"/>
    </row>
    <row r="1905" spans="1:8">
      <c r="A1905" s="2"/>
      <c r="B1905" s="6"/>
      <c r="C1905" s="4"/>
      <c r="D1905" s="4"/>
      <c r="E1905" s="4"/>
      <c r="F1905" s="7"/>
      <c r="G1905" s="35"/>
      <c r="H1905" s="34"/>
    </row>
    <row r="1906" spans="1:8">
      <c r="A1906" s="2"/>
      <c r="B1906" s="6"/>
      <c r="C1906" s="4"/>
      <c r="D1906" s="4"/>
      <c r="E1906" s="4"/>
      <c r="F1906" s="7"/>
      <c r="G1906" s="35"/>
      <c r="H1906" s="34"/>
    </row>
    <row r="1907" spans="1:8">
      <c r="A1907" s="2"/>
      <c r="B1907" s="3"/>
      <c r="C1907" s="4"/>
      <c r="D1907" s="4"/>
      <c r="E1907" s="4"/>
      <c r="F1907" s="5"/>
      <c r="G1907" s="35"/>
      <c r="H1907" s="34"/>
    </row>
    <row r="1908" spans="1:8">
      <c r="A1908" s="2"/>
      <c r="B1908" s="3"/>
      <c r="C1908" s="4"/>
      <c r="D1908" s="4"/>
      <c r="E1908" s="4"/>
      <c r="F1908" s="5"/>
      <c r="G1908" s="35"/>
      <c r="H1908" s="34"/>
    </row>
    <row r="1909" spans="1:8">
      <c r="A1909" s="2"/>
      <c r="B1909" s="3"/>
      <c r="C1909" s="4"/>
      <c r="D1909" s="4"/>
      <c r="E1909" s="4"/>
      <c r="F1909" s="5"/>
      <c r="G1909" s="35"/>
      <c r="H1909" s="34"/>
    </row>
    <row r="1910" spans="1:8">
      <c r="A1910" s="2"/>
      <c r="B1910" s="3"/>
      <c r="C1910" s="4"/>
      <c r="D1910" s="4"/>
      <c r="E1910" s="4"/>
      <c r="F1910" s="5"/>
      <c r="G1910" s="35"/>
      <c r="H1910" s="34"/>
    </row>
    <row r="1911" spans="1:8">
      <c r="A1911" s="2"/>
      <c r="B1911" s="6"/>
      <c r="C1911" s="4"/>
      <c r="D1911" s="4"/>
      <c r="E1911" s="4"/>
      <c r="F1911" s="7"/>
      <c r="G1911" s="35"/>
      <c r="H1911" s="34"/>
    </row>
    <row r="1912" spans="1:8">
      <c r="A1912" s="2"/>
      <c r="B1912" s="6"/>
      <c r="C1912" s="4"/>
      <c r="D1912" s="4"/>
      <c r="E1912" s="4"/>
      <c r="F1912" s="7"/>
      <c r="G1912" s="35"/>
      <c r="H1912" s="34"/>
    </row>
    <row r="1913" spans="1:8">
      <c r="A1913" s="2"/>
      <c r="B1913" s="6"/>
      <c r="C1913" s="4"/>
      <c r="D1913" s="4"/>
      <c r="E1913" s="4"/>
      <c r="F1913" s="7"/>
      <c r="G1913" s="35"/>
      <c r="H1913" s="34"/>
    </row>
    <row r="1914" spans="1:8">
      <c r="A1914" s="2"/>
      <c r="B1914" s="3"/>
      <c r="C1914" s="4"/>
      <c r="D1914" s="4"/>
      <c r="E1914" s="4"/>
      <c r="F1914" s="5"/>
      <c r="G1914" s="35"/>
      <c r="H1914" s="34"/>
    </row>
    <row r="1915" spans="1:8">
      <c r="A1915" s="2"/>
      <c r="B1915" s="3"/>
      <c r="C1915" s="4"/>
      <c r="D1915" s="4"/>
      <c r="E1915" s="4"/>
      <c r="F1915" s="5"/>
      <c r="G1915" s="35"/>
      <c r="H1915" s="34"/>
    </row>
    <row r="1916" spans="1:8">
      <c r="A1916" s="2"/>
      <c r="B1916" s="3"/>
      <c r="C1916" s="4"/>
      <c r="D1916" s="4"/>
      <c r="E1916" s="4"/>
      <c r="F1916" s="5"/>
      <c r="G1916" s="35"/>
      <c r="H1916" s="34"/>
    </row>
    <row r="1917" spans="1:8">
      <c r="A1917" s="2"/>
      <c r="B1917" s="3"/>
      <c r="C1917" s="4"/>
      <c r="D1917" s="4"/>
      <c r="E1917" s="4"/>
      <c r="F1917" s="5"/>
      <c r="G1917" s="35"/>
      <c r="H1917" s="34"/>
    </row>
    <row r="1918" spans="1:8">
      <c r="A1918" s="2"/>
      <c r="B1918" s="6"/>
      <c r="C1918" s="4"/>
      <c r="D1918" s="4"/>
      <c r="E1918" s="4"/>
      <c r="F1918" s="7"/>
      <c r="G1918" s="35"/>
      <c r="H1918" s="34"/>
    </row>
    <row r="1919" spans="1:8">
      <c r="A1919" s="2"/>
      <c r="B1919" s="3"/>
      <c r="C1919" s="4"/>
      <c r="D1919" s="4"/>
      <c r="E1919" s="4"/>
      <c r="F1919" s="5"/>
      <c r="G1919" s="35"/>
      <c r="H1919" s="34"/>
    </row>
    <row r="1920" spans="1:8">
      <c r="A1920" s="2"/>
      <c r="B1920" s="6"/>
      <c r="C1920" s="4"/>
      <c r="D1920" s="4"/>
      <c r="E1920" s="4"/>
      <c r="F1920" s="7"/>
      <c r="G1920" s="35"/>
      <c r="H1920" s="34"/>
    </row>
    <row r="1921" spans="1:8">
      <c r="A1921" s="2"/>
      <c r="B1921" s="3"/>
      <c r="C1921" s="4"/>
      <c r="D1921" s="4"/>
      <c r="E1921" s="4"/>
      <c r="F1921" s="5"/>
      <c r="G1921" s="35"/>
      <c r="H1921" s="34"/>
    </row>
    <row r="1922" spans="1:8">
      <c r="A1922" s="2"/>
      <c r="B1922" s="3"/>
      <c r="C1922" s="4"/>
      <c r="D1922" s="4"/>
      <c r="E1922" s="4"/>
      <c r="F1922" s="5"/>
      <c r="G1922" s="35"/>
      <c r="H1922" s="34"/>
    </row>
    <row r="1923" spans="1:8">
      <c r="A1923" s="2"/>
      <c r="B1923" s="6"/>
      <c r="C1923" s="4"/>
      <c r="D1923" s="4"/>
      <c r="E1923" s="4"/>
      <c r="F1923" s="7"/>
      <c r="G1923" s="35"/>
      <c r="H1923" s="34"/>
    </row>
    <row r="1924" spans="1:8">
      <c r="A1924" s="2"/>
      <c r="B1924" s="3"/>
      <c r="C1924" s="4"/>
      <c r="D1924" s="4"/>
      <c r="E1924" s="4"/>
      <c r="F1924" s="5"/>
      <c r="G1924" s="35"/>
      <c r="H1924" s="34"/>
    </row>
    <row r="1925" spans="1:8">
      <c r="A1925" s="2"/>
      <c r="B1925" s="6"/>
      <c r="C1925" s="4"/>
      <c r="D1925" s="4"/>
      <c r="E1925" s="4"/>
      <c r="F1925" s="7"/>
      <c r="G1925" s="35"/>
      <c r="H1925" s="34"/>
    </row>
    <row r="1926" spans="1:8">
      <c r="A1926" s="2"/>
      <c r="B1926" s="6"/>
      <c r="C1926" s="4"/>
      <c r="D1926" s="4"/>
      <c r="E1926" s="4"/>
      <c r="F1926" s="7"/>
      <c r="G1926" s="35"/>
      <c r="H1926" s="34"/>
    </row>
    <row r="1927" spans="1:8">
      <c r="A1927" s="2"/>
      <c r="B1927" s="3"/>
      <c r="C1927" s="4"/>
      <c r="D1927" s="4"/>
      <c r="E1927" s="4"/>
      <c r="F1927" s="5"/>
      <c r="G1927" s="35"/>
      <c r="H1927" s="34"/>
    </row>
    <row r="1928" spans="1:8">
      <c r="A1928" s="2"/>
      <c r="B1928" s="3"/>
      <c r="C1928" s="4"/>
      <c r="D1928" s="4"/>
      <c r="E1928" s="4"/>
      <c r="F1928" s="5"/>
      <c r="G1928" s="35"/>
      <c r="H1928" s="34"/>
    </row>
    <row r="1929" spans="1:8">
      <c r="A1929" s="2"/>
      <c r="B1929" s="6"/>
      <c r="C1929" s="4"/>
      <c r="D1929" s="4"/>
      <c r="E1929" s="4"/>
      <c r="F1929" s="7"/>
      <c r="G1929" s="35"/>
      <c r="H1929" s="34"/>
    </row>
    <row r="1930" spans="1:8">
      <c r="A1930" s="2"/>
      <c r="B1930" s="3"/>
      <c r="C1930" s="4"/>
      <c r="D1930" s="4"/>
      <c r="E1930" s="4"/>
      <c r="F1930" s="5"/>
      <c r="G1930" s="35"/>
      <c r="H1930" s="34"/>
    </row>
    <row r="1931" spans="1:8">
      <c r="A1931" s="2"/>
      <c r="B1931" s="6"/>
      <c r="C1931" s="4"/>
      <c r="D1931" s="4"/>
      <c r="E1931" s="4"/>
      <c r="F1931" s="7"/>
      <c r="G1931" s="35"/>
      <c r="H1931" s="34"/>
    </row>
    <row r="1932" spans="1:8">
      <c r="A1932" s="2"/>
      <c r="B1932" s="3"/>
      <c r="C1932" s="4"/>
      <c r="D1932" s="4"/>
      <c r="E1932" s="4"/>
      <c r="F1932" s="5"/>
      <c r="G1932" s="35"/>
      <c r="H1932" s="34"/>
    </row>
    <row r="1933" spans="1:8">
      <c r="A1933" s="2"/>
      <c r="B1933" s="6"/>
      <c r="C1933" s="4"/>
      <c r="D1933" s="4"/>
      <c r="E1933" s="4"/>
      <c r="F1933" s="7"/>
      <c r="G1933" s="35"/>
      <c r="H1933" s="34"/>
    </row>
    <row r="1934" spans="1:8">
      <c r="A1934" s="2"/>
      <c r="B1934" s="6"/>
      <c r="C1934" s="4"/>
      <c r="D1934" s="4"/>
      <c r="E1934" s="4"/>
      <c r="F1934" s="7"/>
      <c r="G1934" s="35"/>
      <c r="H1934" s="34"/>
    </row>
    <row r="1935" spans="1:8">
      <c r="A1935" s="2"/>
      <c r="B1935" s="6"/>
      <c r="C1935" s="4"/>
      <c r="D1935" s="4"/>
      <c r="E1935" s="4"/>
      <c r="F1935" s="7"/>
      <c r="G1935" s="35"/>
      <c r="H1935" s="34"/>
    </row>
    <row r="1936" spans="1:8">
      <c r="A1936" s="2"/>
      <c r="B1936" s="6"/>
      <c r="C1936" s="4"/>
      <c r="D1936" s="4"/>
      <c r="E1936" s="4"/>
      <c r="F1936" s="7"/>
      <c r="G1936" s="35"/>
      <c r="H1936" s="34"/>
    </row>
    <row r="1937" spans="1:8">
      <c r="A1937" s="2"/>
      <c r="B1937" s="6"/>
      <c r="C1937" s="4"/>
      <c r="D1937" s="4"/>
      <c r="E1937" s="4"/>
      <c r="F1937" s="7"/>
      <c r="G1937" s="35"/>
      <c r="H1937" s="34"/>
    </row>
    <row r="1938" spans="1:8">
      <c r="A1938" s="2"/>
      <c r="B1938" s="6"/>
      <c r="C1938" s="4"/>
      <c r="D1938" s="4"/>
      <c r="E1938" s="4"/>
      <c r="F1938" s="7"/>
      <c r="G1938" s="35"/>
      <c r="H1938" s="34"/>
    </row>
    <row r="1939" spans="1:8">
      <c r="A1939" s="2"/>
      <c r="B1939" s="6"/>
      <c r="C1939" s="4"/>
      <c r="D1939" s="4"/>
      <c r="E1939" s="4"/>
      <c r="F1939" s="7"/>
      <c r="G1939" s="35"/>
      <c r="H1939" s="34"/>
    </row>
    <row r="1940" spans="1:8">
      <c r="A1940" s="2"/>
      <c r="B1940" s="6"/>
      <c r="C1940" s="4"/>
      <c r="D1940" s="4"/>
      <c r="E1940" s="4"/>
      <c r="F1940" s="7"/>
      <c r="G1940" s="35"/>
      <c r="H1940" s="34"/>
    </row>
    <row r="1941" spans="1:8">
      <c r="A1941" s="2"/>
      <c r="B1941" s="3"/>
      <c r="C1941" s="4"/>
      <c r="D1941" s="4"/>
      <c r="E1941" s="4"/>
      <c r="F1941" s="5"/>
      <c r="G1941" s="35"/>
      <c r="H1941" s="34"/>
    </row>
    <row r="1942" spans="1:8">
      <c r="A1942" s="2"/>
      <c r="B1942" s="3"/>
      <c r="C1942" s="4"/>
      <c r="D1942" s="4"/>
      <c r="E1942" s="4"/>
      <c r="F1942" s="5"/>
      <c r="G1942" s="35"/>
      <c r="H1942" s="34"/>
    </row>
    <row r="1943" spans="1:8">
      <c r="A1943" s="2"/>
      <c r="B1943" s="6"/>
      <c r="C1943" s="4"/>
      <c r="D1943" s="4"/>
      <c r="E1943" s="4"/>
      <c r="F1943" s="7"/>
      <c r="G1943" s="35"/>
      <c r="H1943" s="34"/>
    </row>
    <row r="1944" spans="1:8">
      <c r="A1944" s="2"/>
      <c r="B1944" s="6"/>
      <c r="C1944" s="4"/>
      <c r="D1944" s="4"/>
      <c r="E1944" s="4"/>
      <c r="F1944" s="7"/>
      <c r="G1944" s="35"/>
      <c r="H1944" s="34"/>
    </row>
    <row r="1945" spans="1:8">
      <c r="A1945" s="2"/>
      <c r="B1945" s="6"/>
      <c r="C1945" s="4"/>
      <c r="D1945" s="4"/>
      <c r="E1945" s="4"/>
      <c r="F1945" s="7"/>
      <c r="G1945" s="35"/>
      <c r="H1945" s="34"/>
    </row>
    <row r="1946" spans="1:8">
      <c r="A1946" s="2"/>
      <c r="B1946" s="6"/>
      <c r="C1946" s="4"/>
      <c r="D1946" s="4"/>
      <c r="E1946" s="4"/>
      <c r="F1946" s="7"/>
      <c r="G1946" s="35"/>
      <c r="H1946" s="34"/>
    </row>
    <row r="1947" spans="1:8">
      <c r="A1947" s="2"/>
      <c r="B1947" s="6"/>
      <c r="C1947" s="4"/>
      <c r="D1947" s="4"/>
      <c r="E1947" s="4"/>
      <c r="F1947" s="7"/>
      <c r="G1947" s="35"/>
      <c r="H1947" s="34"/>
    </row>
    <row r="1948" spans="1:8">
      <c r="A1948" s="2"/>
      <c r="B1948" s="6"/>
      <c r="C1948" s="4"/>
      <c r="D1948" s="4"/>
      <c r="E1948" s="4"/>
      <c r="F1948" s="7"/>
      <c r="G1948" s="35"/>
      <c r="H1948" s="34"/>
    </row>
    <row r="1949" spans="1:8">
      <c r="A1949" s="2"/>
      <c r="B1949" s="6"/>
      <c r="C1949" s="4"/>
      <c r="D1949" s="4"/>
      <c r="E1949" s="4"/>
      <c r="F1949" s="7"/>
      <c r="G1949" s="35"/>
      <c r="H1949" s="34"/>
    </row>
    <row r="1950" spans="1:8">
      <c r="A1950" s="2"/>
      <c r="B1950" s="6"/>
      <c r="C1950" s="4"/>
      <c r="D1950" s="4"/>
      <c r="E1950" s="4"/>
      <c r="F1950" s="7"/>
      <c r="G1950" s="35"/>
      <c r="H1950" s="34"/>
    </row>
    <row r="1951" spans="1:8">
      <c r="A1951" s="2"/>
      <c r="B1951" s="6"/>
      <c r="C1951" s="4"/>
      <c r="D1951" s="4"/>
      <c r="E1951" s="4"/>
      <c r="F1951" s="7"/>
      <c r="G1951" s="35"/>
      <c r="H1951" s="34"/>
    </row>
    <row r="1952" spans="1:8">
      <c r="A1952" s="2"/>
      <c r="B1952" s="3"/>
      <c r="C1952" s="4"/>
      <c r="D1952" s="4"/>
      <c r="E1952" s="4"/>
      <c r="F1952" s="5"/>
      <c r="G1952" s="35"/>
      <c r="H1952" s="34"/>
    </row>
    <row r="1953" spans="1:8">
      <c r="A1953" s="2"/>
      <c r="B1953" s="6"/>
      <c r="C1953" s="4"/>
      <c r="D1953" s="4"/>
      <c r="E1953" s="4"/>
      <c r="F1953" s="7"/>
      <c r="G1953" s="35"/>
      <c r="H1953" s="34"/>
    </row>
    <row r="1954" spans="1:8">
      <c r="A1954" s="2"/>
      <c r="B1954" s="3"/>
      <c r="C1954" s="4"/>
      <c r="D1954" s="4"/>
      <c r="E1954" s="4"/>
      <c r="F1954" s="5"/>
      <c r="G1954" s="35"/>
      <c r="H1954" s="34"/>
    </row>
    <row r="1955" spans="1:8">
      <c r="A1955" s="2"/>
      <c r="B1955" s="3"/>
      <c r="C1955" s="4"/>
      <c r="D1955" s="4"/>
      <c r="E1955" s="4"/>
      <c r="F1955" s="5"/>
      <c r="G1955" s="35"/>
      <c r="H1955" s="34"/>
    </row>
    <row r="1956" spans="1:8">
      <c r="A1956" s="2"/>
      <c r="B1956" s="6"/>
      <c r="C1956" s="4"/>
      <c r="D1956" s="4"/>
      <c r="E1956" s="4"/>
      <c r="F1956" s="7"/>
      <c r="G1956" s="35"/>
      <c r="H1956" s="34"/>
    </row>
    <row r="1957" spans="1:8">
      <c r="A1957" s="2"/>
      <c r="B1957" s="3"/>
      <c r="C1957" s="4"/>
      <c r="D1957" s="4"/>
      <c r="E1957" s="4"/>
      <c r="F1957" s="5"/>
      <c r="G1957" s="35"/>
      <c r="H1957" s="34"/>
    </row>
    <row r="1958" spans="1:8">
      <c r="A1958" s="2"/>
      <c r="B1958" s="6"/>
      <c r="C1958" s="4"/>
      <c r="D1958" s="4"/>
      <c r="E1958" s="4"/>
      <c r="F1958" s="7"/>
      <c r="G1958" s="35"/>
      <c r="H1958" s="34"/>
    </row>
    <row r="1959" spans="1:8">
      <c r="A1959" s="2"/>
      <c r="B1959" s="3"/>
      <c r="C1959" s="4"/>
      <c r="D1959" s="4"/>
      <c r="E1959" s="4"/>
      <c r="F1959" s="5"/>
      <c r="G1959" s="35"/>
      <c r="H1959" s="34"/>
    </row>
    <row r="1960" spans="1:8">
      <c r="A1960" s="2"/>
      <c r="B1960" s="6"/>
      <c r="C1960" s="4"/>
      <c r="D1960" s="4"/>
      <c r="E1960" s="4"/>
      <c r="F1960" s="7"/>
      <c r="G1960" s="35"/>
      <c r="H1960" s="34"/>
    </row>
    <row r="1961" spans="1:8">
      <c r="A1961" s="2"/>
      <c r="B1961" s="6"/>
      <c r="C1961" s="4"/>
      <c r="D1961" s="4"/>
      <c r="E1961" s="4"/>
      <c r="F1961" s="7"/>
      <c r="G1961" s="35"/>
      <c r="H1961" s="34"/>
    </row>
    <row r="1962" spans="1:8">
      <c r="A1962" s="2"/>
      <c r="B1962" s="6"/>
      <c r="C1962" s="4"/>
      <c r="D1962" s="4"/>
      <c r="E1962" s="4"/>
      <c r="F1962" s="7"/>
      <c r="G1962" s="35"/>
      <c r="H1962" s="34"/>
    </row>
    <row r="1963" spans="1:8">
      <c r="A1963" s="2"/>
      <c r="B1963" s="6"/>
      <c r="C1963" s="4"/>
      <c r="D1963" s="4"/>
      <c r="E1963" s="4"/>
      <c r="F1963" s="7"/>
      <c r="G1963" s="35"/>
      <c r="H1963" s="34"/>
    </row>
    <row r="1964" spans="1:8">
      <c r="A1964" s="2"/>
      <c r="B1964" s="3"/>
      <c r="C1964" s="4"/>
      <c r="D1964" s="4"/>
      <c r="E1964" s="4"/>
      <c r="F1964" s="5"/>
      <c r="G1964" s="35"/>
      <c r="H1964" s="34"/>
    </row>
    <row r="1965" spans="1:8">
      <c r="A1965" s="2"/>
      <c r="B1965" s="3"/>
      <c r="C1965" s="4"/>
      <c r="D1965" s="4"/>
      <c r="E1965" s="4"/>
      <c r="F1965" s="5"/>
      <c r="G1965" s="35"/>
      <c r="H1965" s="34"/>
    </row>
    <row r="1966" spans="1:8">
      <c r="A1966" s="2"/>
      <c r="B1966" s="3"/>
      <c r="C1966" s="4"/>
      <c r="D1966" s="4"/>
      <c r="E1966" s="4"/>
      <c r="F1966" s="5"/>
      <c r="G1966" s="35"/>
      <c r="H1966" s="34"/>
    </row>
    <row r="1967" spans="1:8">
      <c r="A1967" s="2"/>
      <c r="B1967" s="6"/>
      <c r="C1967" s="4"/>
      <c r="D1967" s="4"/>
      <c r="E1967" s="4"/>
      <c r="F1967" s="7"/>
      <c r="G1967" s="35"/>
      <c r="H1967" s="34"/>
    </row>
    <row r="1968" spans="1:8">
      <c r="A1968" s="2"/>
      <c r="B1968" s="6"/>
      <c r="C1968" s="4"/>
      <c r="D1968" s="4"/>
      <c r="E1968" s="4"/>
      <c r="F1968" s="7"/>
      <c r="G1968" s="35"/>
      <c r="H1968" s="34"/>
    </row>
    <row r="1969" spans="1:8">
      <c r="A1969" s="2"/>
      <c r="B1969" s="3"/>
      <c r="C1969" s="4"/>
      <c r="D1969" s="4"/>
      <c r="E1969" s="4"/>
      <c r="F1969" s="5"/>
      <c r="G1969" s="35"/>
      <c r="H1969" s="34"/>
    </row>
    <row r="1970" spans="1:8">
      <c r="A1970" s="2"/>
      <c r="B1970" s="6"/>
      <c r="C1970" s="4"/>
      <c r="D1970" s="4"/>
      <c r="E1970" s="4"/>
      <c r="F1970" s="7"/>
      <c r="G1970" s="35"/>
      <c r="H1970" s="34"/>
    </row>
    <row r="1971" spans="1:8">
      <c r="A1971" s="2"/>
      <c r="B1971" s="3"/>
      <c r="C1971" s="4"/>
      <c r="D1971" s="4"/>
      <c r="E1971" s="4"/>
      <c r="F1971" s="5"/>
      <c r="G1971" s="35"/>
      <c r="H1971" s="34"/>
    </row>
    <row r="1972" spans="1:8">
      <c r="A1972" s="2"/>
      <c r="B1972" s="3"/>
      <c r="C1972" s="4"/>
      <c r="D1972" s="4"/>
      <c r="E1972" s="4"/>
      <c r="F1972" s="5"/>
      <c r="G1972" s="35"/>
      <c r="H1972" s="34"/>
    </row>
    <row r="1973" spans="1:8">
      <c r="A1973" s="2"/>
      <c r="B1973" s="3"/>
      <c r="C1973" s="4"/>
      <c r="D1973" s="4"/>
      <c r="E1973" s="4"/>
      <c r="F1973" s="5"/>
      <c r="G1973" s="35"/>
      <c r="H1973" s="34"/>
    </row>
    <row r="1974" spans="1:8">
      <c r="A1974" s="2"/>
      <c r="B1974" s="3"/>
      <c r="C1974" s="4"/>
      <c r="D1974" s="4"/>
      <c r="E1974" s="4"/>
      <c r="F1974" s="5"/>
      <c r="G1974" s="35"/>
      <c r="H1974" s="34"/>
    </row>
    <row r="1975" spans="1:8">
      <c r="A1975" s="2"/>
      <c r="B1975" s="6"/>
      <c r="C1975" s="4"/>
      <c r="D1975" s="4"/>
      <c r="E1975" s="4"/>
      <c r="F1975" s="7"/>
      <c r="G1975" s="35"/>
      <c r="H1975" s="34"/>
    </row>
    <row r="1976" spans="1:8">
      <c r="A1976" s="2"/>
      <c r="B1976" s="3"/>
      <c r="C1976" s="4"/>
      <c r="D1976" s="4"/>
      <c r="E1976" s="4"/>
      <c r="F1976" s="5"/>
      <c r="G1976" s="35"/>
      <c r="H1976" s="34"/>
    </row>
    <row r="1977" spans="1:8">
      <c r="A1977" s="2"/>
      <c r="B1977" s="6"/>
      <c r="C1977" s="4"/>
      <c r="D1977" s="4"/>
      <c r="E1977" s="4"/>
      <c r="F1977" s="7"/>
      <c r="G1977" s="35"/>
      <c r="H1977" s="34"/>
    </row>
    <row r="1978" spans="1:8">
      <c r="A1978" s="2"/>
      <c r="B1978" s="6"/>
      <c r="C1978" s="4"/>
      <c r="D1978" s="4"/>
      <c r="E1978" s="4"/>
      <c r="F1978" s="7"/>
      <c r="G1978" s="35"/>
      <c r="H1978" s="34"/>
    </row>
    <row r="1979" spans="1:8">
      <c r="A1979" s="2"/>
      <c r="B1979" s="3"/>
      <c r="C1979" s="4"/>
      <c r="D1979" s="4"/>
      <c r="E1979" s="4"/>
      <c r="F1979" s="5"/>
      <c r="G1979" s="35"/>
      <c r="H1979" s="34"/>
    </row>
    <row r="1980" spans="1:8">
      <c r="A1980" s="2"/>
      <c r="B1980" s="6"/>
      <c r="C1980" s="4"/>
      <c r="D1980" s="4"/>
      <c r="E1980" s="4"/>
      <c r="F1980" s="7"/>
      <c r="G1980" s="35"/>
      <c r="H1980" s="34"/>
    </row>
    <row r="1981" spans="1:8">
      <c r="A1981" s="2"/>
      <c r="B1981" s="3"/>
      <c r="C1981" s="4"/>
      <c r="D1981" s="4"/>
      <c r="E1981" s="4"/>
      <c r="F1981" s="5"/>
      <c r="G1981" s="35"/>
      <c r="H1981" s="34"/>
    </row>
    <row r="1982" spans="1:8">
      <c r="A1982" s="2"/>
      <c r="B1982" s="3"/>
      <c r="C1982" s="4"/>
      <c r="D1982" s="4"/>
      <c r="E1982" s="4"/>
      <c r="F1982" s="5"/>
      <c r="G1982" s="35"/>
      <c r="H1982" s="34"/>
    </row>
    <row r="1983" spans="1:8">
      <c r="A1983" s="2"/>
      <c r="B1983" s="6"/>
      <c r="C1983" s="4"/>
      <c r="D1983" s="4"/>
      <c r="E1983" s="4"/>
      <c r="F1983" s="7"/>
      <c r="G1983" s="35"/>
      <c r="H1983" s="34"/>
    </row>
    <row r="1984" spans="1:8">
      <c r="A1984" s="2"/>
      <c r="B1984" s="6"/>
      <c r="C1984" s="4"/>
      <c r="D1984" s="4"/>
      <c r="E1984" s="4"/>
      <c r="F1984" s="7"/>
      <c r="G1984" s="35"/>
      <c r="H1984" s="34"/>
    </row>
    <row r="1985" spans="1:8">
      <c r="A1985" s="2"/>
      <c r="B1985" s="6"/>
      <c r="C1985" s="4"/>
      <c r="D1985" s="4"/>
      <c r="E1985" s="4"/>
      <c r="F1985" s="7"/>
      <c r="G1985" s="35"/>
      <c r="H1985" s="34"/>
    </row>
    <row r="1986" spans="1:8">
      <c r="A1986" s="2"/>
      <c r="B1986" s="6"/>
      <c r="C1986" s="4"/>
      <c r="D1986" s="4"/>
      <c r="E1986" s="4"/>
      <c r="F1986" s="7"/>
      <c r="G1986" s="35"/>
      <c r="H1986" s="34"/>
    </row>
    <row r="1987" spans="1:8">
      <c r="A1987" s="2"/>
      <c r="B1987" s="3"/>
      <c r="C1987" s="4"/>
      <c r="D1987" s="4"/>
      <c r="E1987" s="4"/>
      <c r="F1987" s="5"/>
      <c r="G1987" s="35"/>
      <c r="H1987" s="34"/>
    </row>
    <row r="1988" spans="1:8">
      <c r="A1988" s="2"/>
      <c r="B1988" s="6"/>
      <c r="C1988" s="4"/>
      <c r="D1988" s="4"/>
      <c r="E1988" s="4"/>
      <c r="F1988" s="7"/>
      <c r="G1988" s="35"/>
      <c r="H1988" s="34"/>
    </row>
    <row r="1989" spans="1:8">
      <c r="A1989" s="2"/>
      <c r="B1989" s="3"/>
      <c r="C1989" s="4"/>
      <c r="D1989" s="4"/>
      <c r="E1989" s="4"/>
      <c r="F1989" s="5"/>
      <c r="G1989" s="35"/>
      <c r="H1989" s="34"/>
    </row>
    <row r="1990" spans="1:8">
      <c r="A1990" s="2"/>
      <c r="B1990" s="3"/>
      <c r="C1990" s="4"/>
      <c r="D1990" s="4"/>
      <c r="E1990" s="4"/>
      <c r="F1990" s="5"/>
      <c r="G1990" s="35"/>
      <c r="H1990" s="34"/>
    </row>
    <row r="1991" spans="1:8">
      <c r="A1991" s="2"/>
      <c r="B1991" s="3"/>
      <c r="C1991" s="4"/>
      <c r="D1991" s="4"/>
      <c r="E1991" s="4"/>
      <c r="F1991" s="5"/>
      <c r="G1991" s="35"/>
      <c r="H1991" s="34"/>
    </row>
    <row r="1992" spans="1:8">
      <c r="A1992" s="2"/>
      <c r="B1992" s="6"/>
      <c r="C1992" s="4"/>
      <c r="D1992" s="4"/>
      <c r="E1992" s="4"/>
      <c r="F1992" s="7"/>
      <c r="G1992" s="35"/>
      <c r="H1992" s="34"/>
    </row>
    <row r="1993" spans="1:8">
      <c r="A1993" s="2"/>
      <c r="B1993" s="3"/>
      <c r="C1993" s="4"/>
      <c r="D1993" s="4"/>
      <c r="E1993" s="4"/>
      <c r="F1993" s="5"/>
      <c r="G1993" s="35"/>
      <c r="H1993" s="34"/>
    </row>
    <row r="1994" spans="1:8">
      <c r="A1994" s="2"/>
      <c r="B1994" s="3"/>
      <c r="C1994" s="4"/>
      <c r="D1994" s="4"/>
      <c r="E1994" s="4"/>
      <c r="F1994" s="5"/>
      <c r="G1994" s="35"/>
      <c r="H1994" s="34"/>
    </row>
    <row r="1995" spans="1:8">
      <c r="A1995" s="2"/>
      <c r="B1995" s="6"/>
      <c r="C1995" s="4"/>
      <c r="D1995" s="4"/>
      <c r="E1995" s="4"/>
      <c r="F1995" s="7"/>
      <c r="G1995" s="35"/>
      <c r="H1995" s="34"/>
    </row>
    <row r="1996" spans="1:8">
      <c r="A1996" s="2"/>
      <c r="B1996" s="3"/>
      <c r="C1996" s="4"/>
      <c r="D1996" s="4"/>
      <c r="E1996" s="4"/>
      <c r="F1996" s="5"/>
      <c r="G1996" s="35"/>
      <c r="H1996" s="34"/>
    </row>
    <row r="1997" spans="1:8">
      <c r="A1997" s="2"/>
      <c r="B1997" s="3"/>
      <c r="C1997" s="4"/>
      <c r="D1997" s="4"/>
      <c r="E1997" s="4"/>
      <c r="F1997" s="5"/>
      <c r="G1997" s="35"/>
      <c r="H1997" s="34"/>
    </row>
    <row r="1998" spans="1:8">
      <c r="A1998" s="2"/>
      <c r="B1998" s="6"/>
      <c r="C1998" s="4"/>
      <c r="D1998" s="4"/>
      <c r="E1998" s="4"/>
      <c r="F1998" s="7"/>
      <c r="G1998" s="35"/>
      <c r="H1998" s="34"/>
    </row>
    <row r="1999" spans="1:8">
      <c r="A1999" s="2"/>
      <c r="B1999" s="3"/>
      <c r="C1999" s="4"/>
      <c r="D1999" s="4"/>
      <c r="E1999" s="4"/>
      <c r="F1999" s="5"/>
      <c r="G1999" s="35"/>
      <c r="H1999" s="34"/>
    </row>
    <row r="2000" spans="1:8">
      <c r="A2000" s="2"/>
      <c r="B2000" s="3"/>
      <c r="C2000" s="4"/>
      <c r="D2000" s="4"/>
      <c r="E2000" s="4"/>
      <c r="F2000" s="5"/>
      <c r="G2000" s="35"/>
      <c r="H2000" s="34"/>
    </row>
    <row r="2001" spans="1:8">
      <c r="A2001" s="2"/>
      <c r="B2001" s="6"/>
      <c r="C2001" s="4"/>
      <c r="D2001" s="4"/>
      <c r="E2001" s="4"/>
      <c r="F2001" s="7"/>
      <c r="G2001" s="35"/>
      <c r="H2001" s="34"/>
    </row>
    <row r="2002" spans="1:8">
      <c r="A2002" s="2"/>
      <c r="B2002" s="6"/>
      <c r="C2002" s="4"/>
      <c r="D2002" s="4"/>
      <c r="E2002" s="4"/>
      <c r="F2002" s="7"/>
      <c r="G2002" s="35"/>
      <c r="H2002" s="34"/>
    </row>
    <row r="2003" spans="1:8">
      <c r="A2003" s="2"/>
      <c r="B2003" s="3"/>
      <c r="C2003" s="4"/>
      <c r="D2003" s="4"/>
      <c r="E2003" s="4"/>
      <c r="F2003" s="5"/>
      <c r="G2003" s="35"/>
      <c r="H2003" s="34"/>
    </row>
    <row r="2004" spans="1:8">
      <c r="A2004" s="2"/>
      <c r="B2004" s="3"/>
      <c r="C2004" s="4"/>
      <c r="D2004" s="4"/>
      <c r="E2004" s="4"/>
      <c r="F2004" s="5"/>
      <c r="G2004" s="35"/>
      <c r="H2004" s="34"/>
    </row>
    <row r="2005" spans="1:8">
      <c r="A2005" s="2"/>
      <c r="B2005" s="6"/>
      <c r="C2005" s="4"/>
      <c r="D2005" s="4"/>
      <c r="E2005" s="4"/>
      <c r="F2005" s="7"/>
      <c r="G2005" s="35"/>
      <c r="H2005" s="34"/>
    </row>
    <row r="2006" spans="1:8">
      <c r="A2006" s="2"/>
      <c r="B2006" s="3"/>
      <c r="C2006" s="4"/>
      <c r="D2006" s="4"/>
      <c r="E2006" s="4"/>
      <c r="F2006" s="5"/>
      <c r="G2006" s="35"/>
      <c r="H2006" s="34"/>
    </row>
    <row r="2007" spans="1:8">
      <c r="A2007" s="2"/>
      <c r="B2007" s="3"/>
      <c r="C2007" s="4"/>
      <c r="D2007" s="4"/>
      <c r="E2007" s="4"/>
      <c r="F2007" s="5"/>
      <c r="G2007" s="35"/>
      <c r="H2007" s="34"/>
    </row>
    <row r="2008" spans="1:8">
      <c r="A2008" s="2"/>
      <c r="B2008" s="3"/>
      <c r="C2008" s="4"/>
      <c r="D2008" s="4"/>
      <c r="E2008" s="4"/>
      <c r="F2008" s="5"/>
      <c r="G2008" s="35"/>
      <c r="H2008" s="34"/>
    </row>
    <row r="2009" spans="1:8">
      <c r="A2009" s="2"/>
      <c r="B2009" s="3"/>
      <c r="C2009" s="4"/>
      <c r="D2009" s="4"/>
      <c r="E2009" s="4"/>
      <c r="F2009" s="5"/>
      <c r="G2009" s="35"/>
      <c r="H2009" s="34"/>
    </row>
    <row r="2010" spans="1:8">
      <c r="A2010" s="2"/>
      <c r="B2010" s="3"/>
      <c r="C2010" s="4"/>
      <c r="D2010" s="4"/>
      <c r="E2010" s="4"/>
      <c r="F2010" s="5"/>
      <c r="G2010" s="35"/>
      <c r="H2010" s="34"/>
    </row>
    <row r="2011" spans="1:8">
      <c r="A2011" s="2"/>
      <c r="B2011" s="3"/>
      <c r="C2011" s="4"/>
      <c r="D2011" s="4"/>
      <c r="E2011" s="4"/>
      <c r="F2011" s="5"/>
      <c r="G2011" s="35"/>
      <c r="H2011" s="34"/>
    </row>
    <row r="2012" spans="1:8">
      <c r="A2012" s="2"/>
      <c r="B2012" s="6"/>
      <c r="C2012" s="4"/>
      <c r="D2012" s="4"/>
      <c r="E2012" s="4"/>
      <c r="F2012" s="7"/>
      <c r="G2012" s="35"/>
      <c r="H2012" s="34"/>
    </row>
    <row r="2013" spans="1:8">
      <c r="A2013" s="2"/>
      <c r="B2013" s="3"/>
      <c r="C2013" s="4"/>
      <c r="D2013" s="4"/>
      <c r="E2013" s="4"/>
      <c r="F2013" s="5"/>
      <c r="G2013" s="35"/>
      <c r="H2013" s="34"/>
    </row>
    <row r="2014" spans="1:8">
      <c r="A2014" s="2"/>
      <c r="B2014" s="3"/>
      <c r="C2014" s="4"/>
      <c r="D2014" s="4"/>
      <c r="E2014" s="4"/>
      <c r="F2014" s="5"/>
      <c r="G2014" s="35"/>
      <c r="H2014" s="34"/>
    </row>
    <row r="2015" spans="1:8">
      <c r="A2015" s="2"/>
      <c r="B2015" s="6"/>
      <c r="C2015" s="4"/>
      <c r="D2015" s="4"/>
      <c r="E2015" s="4"/>
      <c r="F2015" s="7"/>
      <c r="G2015" s="35"/>
      <c r="H2015" s="34"/>
    </row>
    <row r="2016" spans="1:8">
      <c r="A2016" s="2"/>
      <c r="B2016" s="6"/>
      <c r="C2016" s="4"/>
      <c r="D2016" s="4"/>
      <c r="E2016" s="4"/>
      <c r="F2016" s="7"/>
      <c r="G2016" s="35"/>
      <c r="H2016" s="34"/>
    </row>
    <row r="2017" spans="1:8">
      <c r="A2017" s="2"/>
      <c r="B2017" s="6"/>
      <c r="C2017" s="4"/>
      <c r="D2017" s="4"/>
      <c r="E2017" s="4"/>
      <c r="F2017" s="7"/>
      <c r="G2017" s="35"/>
      <c r="H2017" s="34"/>
    </row>
    <row r="2018" spans="1:8">
      <c r="A2018" s="2"/>
      <c r="B2018" s="3"/>
      <c r="C2018" s="4"/>
      <c r="D2018" s="4"/>
      <c r="E2018" s="4"/>
      <c r="F2018" s="5"/>
      <c r="G2018" s="35"/>
      <c r="H2018" s="34"/>
    </row>
    <row r="2019" spans="1:8">
      <c r="A2019" s="2"/>
      <c r="B2019" s="6"/>
      <c r="C2019" s="4"/>
      <c r="D2019" s="4"/>
      <c r="E2019" s="4"/>
      <c r="F2019" s="7"/>
      <c r="G2019" s="35"/>
      <c r="H2019" s="34"/>
    </row>
    <row r="2020" spans="1:8">
      <c r="A2020" s="2"/>
      <c r="B2020" s="3"/>
      <c r="C2020" s="4"/>
      <c r="D2020" s="4"/>
      <c r="E2020" s="4"/>
      <c r="F2020" s="5"/>
      <c r="G2020" s="35"/>
      <c r="H2020" s="34"/>
    </row>
    <row r="2021" spans="1:8">
      <c r="A2021" s="2"/>
      <c r="B2021" s="6"/>
      <c r="C2021" s="4"/>
      <c r="D2021" s="4"/>
      <c r="E2021" s="4"/>
      <c r="F2021" s="7"/>
      <c r="G2021" s="35"/>
      <c r="H2021" s="34"/>
    </row>
    <row r="2022" spans="1:8">
      <c r="A2022" s="2"/>
      <c r="B2022" s="6"/>
      <c r="C2022" s="4"/>
      <c r="D2022" s="4"/>
      <c r="E2022" s="4"/>
      <c r="F2022" s="7"/>
      <c r="G2022" s="35"/>
      <c r="H2022" s="34"/>
    </row>
    <row r="2023" spans="1:8">
      <c r="A2023" s="2"/>
      <c r="B2023" s="6"/>
      <c r="C2023" s="4"/>
      <c r="D2023" s="4"/>
      <c r="E2023" s="4"/>
      <c r="F2023" s="7"/>
      <c r="H2023" s="9"/>
    </row>
    <row r="2024" spans="1:8">
      <c r="A2024" s="2"/>
      <c r="B2024" s="6"/>
      <c r="C2024" s="4"/>
      <c r="D2024" s="4"/>
      <c r="E2024" s="4"/>
      <c r="F2024" s="7"/>
      <c r="H2024" s="9"/>
    </row>
  </sheetData>
  <mergeCells count="1">
    <mergeCell ref="J2:J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O2024"/>
  <sheetViews>
    <sheetView showGridLines="0" workbookViewId="0"/>
  </sheetViews>
  <sheetFormatPr defaultRowHeight="15"/>
  <cols>
    <col min="1" max="1" width="16.42578125" style="8" customWidth="1"/>
    <col min="2" max="6" width="9.140625" style="8"/>
    <col min="7" max="7" width="9.28515625" bestFit="1" customWidth="1"/>
    <col min="8" max="8" width="12.42578125" bestFit="1" customWidth="1"/>
    <col min="10" max="10" width="13.140625" customWidth="1"/>
    <col min="11" max="11" width="11" bestFit="1" customWidth="1"/>
    <col min="12" max="15" width="11.42578125" bestFit="1" customWidth="1"/>
  </cols>
  <sheetData>
    <row r="1" spans="1:15">
      <c r="A1" s="1" t="s">
        <v>0</v>
      </c>
      <c r="B1" s="1" t="s">
        <v>1</v>
      </c>
      <c r="C1" s="1" t="s">
        <v>2066</v>
      </c>
      <c r="D1" s="1" t="s">
        <v>2</v>
      </c>
      <c r="E1" s="1" t="s">
        <v>2067</v>
      </c>
      <c r="F1" s="1" t="s">
        <v>2068</v>
      </c>
      <c r="G1" s="1" t="s">
        <v>2069</v>
      </c>
      <c r="H1" s="1" t="s">
        <v>2091</v>
      </c>
      <c r="K1" s="39" t="s">
        <v>2078</v>
      </c>
      <c r="L1" s="39" t="s">
        <v>2074</v>
      </c>
      <c r="M1" s="39" t="s">
        <v>2075</v>
      </c>
      <c r="N1" s="39" t="s">
        <v>2079</v>
      </c>
      <c r="O1" s="39" t="s">
        <v>2092</v>
      </c>
    </row>
    <row r="2" spans="1:15">
      <c r="A2" s="44" t="s">
        <v>12</v>
      </c>
      <c r="B2" s="45">
        <v>62.064</v>
      </c>
      <c r="C2" s="46">
        <v>61.225000000000001</v>
      </c>
      <c r="D2" s="46">
        <v>63.048999999999999</v>
      </c>
      <c r="E2" s="46">
        <v>59.29</v>
      </c>
      <c r="F2" s="47">
        <v>5.7999999999999996E-3</v>
      </c>
      <c r="G2" s="35">
        <f>D2-E2</f>
        <v>3.7590000000000003</v>
      </c>
      <c r="H2" s="34">
        <f>(SUM(G2:G3)/2)/C3</f>
        <v>0.10651829443964277</v>
      </c>
      <c r="J2" s="77" t="s">
        <v>2093</v>
      </c>
      <c r="K2" s="40" t="s">
        <v>2078</v>
      </c>
      <c r="L2" s="40" t="s">
        <v>2094</v>
      </c>
      <c r="M2" s="40" t="s">
        <v>2095</v>
      </c>
      <c r="N2" s="40" t="s">
        <v>2096</v>
      </c>
      <c r="O2" s="40" t="s">
        <v>2097</v>
      </c>
    </row>
    <row r="3" spans="1:15">
      <c r="A3" s="44" t="s">
        <v>36</v>
      </c>
      <c r="B3" s="48">
        <v>61.704999999999998</v>
      </c>
      <c r="C3" s="46">
        <v>69.42</v>
      </c>
      <c r="D3" s="46">
        <v>70.795000000000002</v>
      </c>
      <c r="E3" s="46">
        <v>59.765000000000001</v>
      </c>
      <c r="F3" s="49">
        <v>-0.1087</v>
      </c>
      <c r="G3" s="35">
        <f t="shared" ref="G3:G66" si="0">D3-E3</f>
        <v>11.030000000000001</v>
      </c>
      <c r="H3" s="34">
        <f t="shared" ref="H3:H66" si="1">(SUM(G3:G4)/2)/C4</f>
        <v>0.21693139923508939</v>
      </c>
      <c r="J3" s="77"/>
      <c r="K3" s="41">
        <f>SUM($H2:$H7)/6</f>
        <v>0.23905545914536361</v>
      </c>
      <c r="L3" s="41">
        <f>SUM($H2:$H13)/12</f>
        <v>0.14608683372484826</v>
      </c>
      <c r="M3" s="41">
        <f>SUM($H2:$H25)/24</f>
        <v>9.3358982787896408E-2</v>
      </c>
      <c r="N3" s="41">
        <f>SUM($H2:$H37)/36</f>
        <v>7.2635427980983075E-2</v>
      </c>
      <c r="O3" s="41">
        <f>SUM($H2:$H61)/60</f>
        <v>6.7811117845698779E-2</v>
      </c>
    </row>
    <row r="4" spans="1:15">
      <c r="A4" s="44" t="s">
        <v>62</v>
      </c>
      <c r="B4" s="45">
        <v>69.233999999999995</v>
      </c>
      <c r="C4" s="46">
        <v>58.045999999999999</v>
      </c>
      <c r="D4" s="46">
        <v>71.933999999999997</v>
      </c>
      <c r="E4" s="46">
        <v>57.78</v>
      </c>
      <c r="F4" s="47">
        <v>0.19270000000000001</v>
      </c>
      <c r="G4" s="35">
        <f t="shared" si="0"/>
        <v>14.153999999999996</v>
      </c>
      <c r="H4" s="34">
        <f t="shared" si="1"/>
        <v>0.42820084504274342</v>
      </c>
    </row>
    <row r="5" spans="1:15">
      <c r="A5" s="44" t="s">
        <v>89</v>
      </c>
      <c r="B5" s="45">
        <v>58.048000000000002</v>
      </c>
      <c r="C5" s="46">
        <v>50.884999999999998</v>
      </c>
      <c r="D5" s="46">
        <v>79.912999999999997</v>
      </c>
      <c r="E5" s="46">
        <v>50.488999999999997</v>
      </c>
      <c r="F5" s="47">
        <v>0.15210000000000001</v>
      </c>
      <c r="G5" s="35">
        <f t="shared" si="0"/>
        <v>29.423999999999999</v>
      </c>
      <c r="H5" s="34">
        <f t="shared" si="1"/>
        <v>0.42830570345741587</v>
      </c>
    </row>
    <row r="6" spans="1:15">
      <c r="A6" s="44" t="s">
        <v>2098</v>
      </c>
      <c r="B6" s="45">
        <v>50.384999999999998</v>
      </c>
      <c r="C6" s="46">
        <v>43.009</v>
      </c>
      <c r="D6" s="46">
        <v>50.423000000000002</v>
      </c>
      <c r="E6" s="46">
        <v>43.005000000000003</v>
      </c>
      <c r="F6" s="47">
        <v>0.1714</v>
      </c>
      <c r="G6" s="35">
        <f t="shared" si="0"/>
        <v>7.4179999999999993</v>
      </c>
      <c r="H6" s="34">
        <f t="shared" si="1"/>
        <v>0.15084497436026975</v>
      </c>
    </row>
    <row r="7" spans="1:15">
      <c r="A7" s="44" t="s">
        <v>141</v>
      </c>
      <c r="B7" s="45">
        <v>43.012999999999998</v>
      </c>
      <c r="C7" s="46">
        <v>39.587000000000003</v>
      </c>
      <c r="D7" s="46">
        <v>43.875</v>
      </c>
      <c r="E7" s="46">
        <v>39.35</v>
      </c>
      <c r="F7" s="47">
        <v>8.6099999999999996E-2</v>
      </c>
      <c r="G7" s="35">
        <f t="shared" si="0"/>
        <v>4.5249999999999986</v>
      </c>
      <c r="H7" s="34">
        <f t="shared" si="1"/>
        <v>0.1035315383370204</v>
      </c>
    </row>
    <row r="8" spans="1:15">
      <c r="A8" s="44" t="s">
        <v>167</v>
      </c>
      <c r="B8" s="45">
        <v>39.603999999999999</v>
      </c>
      <c r="C8" s="46">
        <v>37.066000000000003</v>
      </c>
      <c r="D8" s="46">
        <v>39.799999999999997</v>
      </c>
      <c r="E8" s="46">
        <v>36.65</v>
      </c>
      <c r="F8" s="47">
        <v>6.8699999999999997E-2</v>
      </c>
      <c r="G8" s="35">
        <f t="shared" si="0"/>
        <v>3.1499999999999986</v>
      </c>
      <c r="H8" s="34">
        <f t="shared" si="1"/>
        <v>6.6551946053331076E-2</v>
      </c>
    </row>
    <row r="9" spans="1:15">
      <c r="A9" s="44" t="s">
        <v>193</v>
      </c>
      <c r="B9" s="45">
        <v>37.057000000000002</v>
      </c>
      <c r="C9" s="46">
        <v>35.738999999999997</v>
      </c>
      <c r="D9" s="46">
        <v>37.216999999999999</v>
      </c>
      <c r="E9" s="46">
        <v>35.61</v>
      </c>
      <c r="F9" s="47">
        <v>3.73E-2</v>
      </c>
      <c r="G9" s="35">
        <f t="shared" si="0"/>
        <v>1.6069999999999993</v>
      </c>
      <c r="H9" s="34">
        <f t="shared" si="1"/>
        <v>5.5521219612690506E-2</v>
      </c>
    </row>
    <row r="10" spans="1:15">
      <c r="A10" s="44" t="s">
        <v>220</v>
      </c>
      <c r="B10" s="45">
        <v>35.725000000000001</v>
      </c>
      <c r="C10" s="46">
        <v>33.978000000000002</v>
      </c>
      <c r="D10" s="46">
        <v>35.945999999999998</v>
      </c>
      <c r="E10" s="46">
        <v>33.78</v>
      </c>
      <c r="F10" s="47">
        <v>5.11E-2</v>
      </c>
      <c r="G10" s="35">
        <f t="shared" si="0"/>
        <v>2.1659999999999968</v>
      </c>
      <c r="H10" s="34">
        <f t="shared" si="1"/>
        <v>5.5542824405614442E-2</v>
      </c>
    </row>
    <row r="11" spans="1:15">
      <c r="A11" s="44" t="s">
        <v>246</v>
      </c>
      <c r="B11" s="48">
        <v>33.988</v>
      </c>
      <c r="C11" s="46">
        <v>34.909999999999997</v>
      </c>
      <c r="D11" s="46">
        <v>35.252000000000002</v>
      </c>
      <c r="E11" s="46">
        <v>33.54</v>
      </c>
      <c r="F11" s="49">
        <v>-2.6700000000000002E-2</v>
      </c>
      <c r="G11" s="35">
        <f t="shared" si="0"/>
        <v>1.7120000000000033</v>
      </c>
      <c r="H11" s="34">
        <f t="shared" si="1"/>
        <v>5.0781578873516114E-2</v>
      </c>
    </row>
    <row r="12" spans="1:15">
      <c r="A12" s="44" t="s">
        <v>272</v>
      </c>
      <c r="B12" s="48">
        <v>34.92</v>
      </c>
      <c r="C12" s="46">
        <v>35.633000000000003</v>
      </c>
      <c r="D12" s="46">
        <v>35.906999999999996</v>
      </c>
      <c r="E12" s="46">
        <v>34</v>
      </c>
      <c r="F12" s="49">
        <v>-0.02</v>
      </c>
      <c r="G12" s="35">
        <f t="shared" si="0"/>
        <v>1.9069999999999965</v>
      </c>
      <c r="H12" s="34">
        <f t="shared" si="1"/>
        <v>4.7613610413336359E-2</v>
      </c>
    </row>
    <row r="13" spans="1:15">
      <c r="A13" s="44" t="s">
        <v>298</v>
      </c>
      <c r="B13" s="45">
        <v>35.634</v>
      </c>
      <c r="C13" s="46">
        <v>35.031999999999996</v>
      </c>
      <c r="D13" s="46">
        <v>36.353000000000002</v>
      </c>
      <c r="E13" s="46">
        <v>34.923999999999999</v>
      </c>
      <c r="F13" s="47">
        <v>1.67E-2</v>
      </c>
      <c r="G13" s="35">
        <f t="shared" si="0"/>
        <v>1.429000000000002</v>
      </c>
      <c r="H13" s="34">
        <f t="shared" si="1"/>
        <v>4.269807046750914E-2</v>
      </c>
    </row>
    <row r="14" spans="1:15">
      <c r="A14" s="44" t="s">
        <v>2099</v>
      </c>
      <c r="B14" s="48">
        <v>35.046999999999997</v>
      </c>
      <c r="C14" s="46">
        <v>36.640999999999998</v>
      </c>
      <c r="D14" s="46">
        <v>36.731999999999999</v>
      </c>
      <c r="E14" s="46">
        <v>35.031999999999996</v>
      </c>
      <c r="F14" s="49">
        <v>-2.7799999999999998E-2</v>
      </c>
      <c r="G14" s="35">
        <f t="shared" si="0"/>
        <v>1.7000000000000028</v>
      </c>
      <c r="H14" s="34">
        <f t="shared" si="1"/>
        <v>4.8883515858341699E-2</v>
      </c>
    </row>
    <row r="15" spans="1:15">
      <c r="A15" s="44" t="s">
        <v>2100</v>
      </c>
      <c r="B15" s="45">
        <v>36.049999999999997</v>
      </c>
      <c r="C15" s="46">
        <v>35.155000000000001</v>
      </c>
      <c r="D15" s="46">
        <v>36.267000000000003</v>
      </c>
      <c r="E15" s="46">
        <v>34.53</v>
      </c>
      <c r="F15" s="47">
        <v>2.4799999999999999E-2</v>
      </c>
      <c r="G15" s="35">
        <f t="shared" si="0"/>
        <v>1.7370000000000019</v>
      </c>
      <c r="H15" s="34">
        <f t="shared" si="1"/>
        <v>6.6210045662100481E-2</v>
      </c>
    </row>
    <row r="16" spans="1:15">
      <c r="A16" s="44" t="s">
        <v>375</v>
      </c>
      <c r="B16" s="45">
        <v>35.176000000000002</v>
      </c>
      <c r="C16" s="46">
        <v>32.85</v>
      </c>
      <c r="D16" s="46">
        <v>35.453000000000003</v>
      </c>
      <c r="E16" s="46">
        <v>32.840000000000003</v>
      </c>
      <c r="F16" s="47">
        <v>6.93E-2</v>
      </c>
      <c r="G16" s="35">
        <f t="shared" si="0"/>
        <v>2.6129999999999995</v>
      </c>
      <c r="H16" s="34">
        <f t="shared" si="1"/>
        <v>5.1846933848382418E-2</v>
      </c>
    </row>
    <row r="17" spans="1:8">
      <c r="A17" s="44" t="s">
        <v>402</v>
      </c>
      <c r="B17" s="48">
        <v>32.895000000000003</v>
      </c>
      <c r="C17" s="46">
        <v>33.136000000000003</v>
      </c>
      <c r="D17" s="46">
        <v>33.29</v>
      </c>
      <c r="E17" s="46">
        <v>32.466999999999999</v>
      </c>
      <c r="F17" s="49">
        <v>-7.7000000000000002E-3</v>
      </c>
      <c r="G17" s="35">
        <f t="shared" si="0"/>
        <v>0.8230000000000004</v>
      </c>
      <c r="H17" s="34">
        <f t="shared" si="1"/>
        <v>3.1105919003115261E-2</v>
      </c>
    </row>
    <row r="18" spans="1:8">
      <c r="A18" s="44" t="s">
        <v>427</v>
      </c>
      <c r="B18" s="45">
        <v>33.149000000000001</v>
      </c>
      <c r="C18" s="46">
        <v>32.1</v>
      </c>
      <c r="D18" s="46">
        <v>33.241999999999997</v>
      </c>
      <c r="E18" s="46">
        <v>32.067999999999998</v>
      </c>
      <c r="F18" s="47">
        <v>3.32E-2</v>
      </c>
      <c r="G18" s="35">
        <f t="shared" si="0"/>
        <v>1.1739999999999995</v>
      </c>
      <c r="H18" s="34">
        <f t="shared" si="1"/>
        <v>3.1351351351351371E-2</v>
      </c>
    </row>
    <row r="19" spans="1:8">
      <c r="A19" s="44" t="s">
        <v>454</v>
      </c>
      <c r="B19" s="48">
        <v>32.082999999999998</v>
      </c>
      <c r="C19" s="46">
        <v>32.375</v>
      </c>
      <c r="D19" s="46">
        <v>32.472000000000001</v>
      </c>
      <c r="E19" s="46">
        <v>31.616</v>
      </c>
      <c r="F19" s="49">
        <v>-9.5999999999999992E-3</v>
      </c>
      <c r="G19" s="35">
        <f t="shared" si="0"/>
        <v>0.85600000000000165</v>
      </c>
      <c r="H19" s="34">
        <f t="shared" si="1"/>
        <v>4.336849697953294E-2</v>
      </c>
    </row>
    <row r="20" spans="1:8">
      <c r="A20" s="44" t="s">
        <v>480</v>
      </c>
      <c r="B20" s="48">
        <v>32.393000000000001</v>
      </c>
      <c r="C20" s="46">
        <v>33.273000000000003</v>
      </c>
      <c r="D20" s="46">
        <v>33.54</v>
      </c>
      <c r="E20" s="46">
        <v>31.51</v>
      </c>
      <c r="F20" s="49">
        <v>-2.63E-2</v>
      </c>
      <c r="G20" s="35">
        <f t="shared" si="0"/>
        <v>2.0299999999999976</v>
      </c>
      <c r="H20" s="34">
        <f t="shared" si="1"/>
        <v>3.9565613608748489E-2</v>
      </c>
    </row>
    <row r="21" spans="1:8">
      <c r="A21" s="44" t="s">
        <v>506</v>
      </c>
      <c r="B21" s="45">
        <v>33.268000000000001</v>
      </c>
      <c r="C21" s="46">
        <v>32.92</v>
      </c>
      <c r="D21" s="46">
        <v>33.325000000000003</v>
      </c>
      <c r="E21" s="46">
        <v>32.75</v>
      </c>
      <c r="F21" s="47">
        <v>9.2999999999999992E-3</v>
      </c>
      <c r="G21" s="35">
        <f t="shared" si="0"/>
        <v>0.57500000000000284</v>
      </c>
      <c r="H21" s="34">
        <f t="shared" si="1"/>
        <v>2.6447136161665344E-2</v>
      </c>
    </row>
    <row r="22" spans="1:8">
      <c r="A22" s="44" t="s">
        <v>533</v>
      </c>
      <c r="B22" s="45">
        <v>32.96</v>
      </c>
      <c r="C22" s="46">
        <v>32.857999999999997</v>
      </c>
      <c r="D22" s="46">
        <v>33.372999999999998</v>
      </c>
      <c r="E22" s="46">
        <v>32.21</v>
      </c>
      <c r="F22" s="47">
        <v>3.8E-3</v>
      </c>
      <c r="G22" s="35">
        <f t="shared" si="0"/>
        <v>1.1629999999999967</v>
      </c>
      <c r="H22" s="34">
        <f t="shared" si="1"/>
        <v>4.2985149445453973E-2</v>
      </c>
    </row>
    <row r="23" spans="1:8">
      <c r="A23" s="44" t="s">
        <v>2101</v>
      </c>
      <c r="B23" s="45">
        <v>32.835000000000001</v>
      </c>
      <c r="C23" s="46">
        <v>31.917999999999999</v>
      </c>
      <c r="D23" s="46">
        <v>33.072000000000003</v>
      </c>
      <c r="E23" s="46">
        <v>31.491</v>
      </c>
      <c r="F23" s="47">
        <v>2.86E-2</v>
      </c>
      <c r="G23" s="35">
        <f t="shared" si="0"/>
        <v>1.5810000000000031</v>
      </c>
      <c r="H23" s="34">
        <f t="shared" si="1"/>
        <v>4.2460559714680469E-2</v>
      </c>
    </row>
    <row r="24" spans="1:8">
      <c r="A24" s="44" t="s">
        <v>585</v>
      </c>
      <c r="B24" s="45">
        <v>31.922000000000001</v>
      </c>
      <c r="C24" s="46">
        <v>31.123000000000001</v>
      </c>
      <c r="D24" s="46">
        <v>32.021999999999998</v>
      </c>
      <c r="E24" s="46">
        <v>30.96</v>
      </c>
      <c r="F24" s="47">
        <v>2.5499999999999998E-2</v>
      </c>
      <c r="G24" s="35">
        <f t="shared" si="0"/>
        <v>1.0619999999999976</v>
      </c>
      <c r="H24" s="34">
        <f t="shared" si="1"/>
        <v>3.5462363513382902E-2</v>
      </c>
    </row>
    <row r="25" spans="1:8">
      <c r="A25" s="44" t="s">
        <v>611</v>
      </c>
      <c r="B25" s="45">
        <v>31.128</v>
      </c>
      <c r="C25" s="46">
        <v>31.047000000000001</v>
      </c>
      <c r="D25" s="46">
        <v>31.91</v>
      </c>
      <c r="E25" s="46">
        <v>30.77</v>
      </c>
      <c r="F25" s="47">
        <v>1.6000000000000001E-3</v>
      </c>
      <c r="G25" s="35">
        <f t="shared" si="0"/>
        <v>1.1400000000000006</v>
      </c>
      <c r="H25" s="34">
        <f t="shared" si="1"/>
        <v>2.7886497064579269E-2</v>
      </c>
    </row>
    <row r="26" spans="1:8">
      <c r="A26" s="44" t="s">
        <v>637</v>
      </c>
      <c r="B26" s="45">
        <v>31.077999999999999</v>
      </c>
      <c r="C26" s="46">
        <v>30.66</v>
      </c>
      <c r="D26" s="46">
        <v>31.14</v>
      </c>
      <c r="E26" s="46">
        <v>30.57</v>
      </c>
      <c r="F26" s="47">
        <v>3.3399999999999999E-2</v>
      </c>
      <c r="G26" s="35">
        <f t="shared" si="0"/>
        <v>0.57000000000000028</v>
      </c>
      <c r="H26" s="34">
        <f t="shared" si="1"/>
        <v>1.6733333333333357E-2</v>
      </c>
    </row>
    <row r="27" spans="1:8">
      <c r="A27" s="44" t="s">
        <v>661</v>
      </c>
      <c r="B27" s="48">
        <v>30.073</v>
      </c>
      <c r="C27" s="46">
        <v>30</v>
      </c>
      <c r="D27" s="46">
        <v>30.268000000000001</v>
      </c>
      <c r="E27" s="46">
        <v>29.834</v>
      </c>
      <c r="F27" s="49">
        <v>-1.8800000000000001E-2</v>
      </c>
      <c r="G27" s="35">
        <f t="shared" si="0"/>
        <v>0.43400000000000105</v>
      </c>
      <c r="H27" s="34">
        <f t="shared" si="1"/>
        <v>2.1582014987510459E-2</v>
      </c>
    </row>
    <row r="28" spans="1:8">
      <c r="A28" s="44" t="s">
        <v>661</v>
      </c>
      <c r="B28" s="45">
        <v>30.65</v>
      </c>
      <c r="C28" s="46">
        <v>30.024999999999999</v>
      </c>
      <c r="D28" s="46">
        <v>30.692</v>
      </c>
      <c r="E28" s="46">
        <v>29.83</v>
      </c>
      <c r="F28" s="47">
        <v>2.1700000000000001E-2</v>
      </c>
      <c r="G28" s="35">
        <f t="shared" si="0"/>
        <v>0.86200000000000188</v>
      </c>
      <c r="H28" s="34">
        <f t="shared" si="1"/>
        <v>2.502291175700451E-2</v>
      </c>
    </row>
    <row r="29" spans="1:8">
      <c r="A29" s="44" t="s">
        <v>688</v>
      </c>
      <c r="B29" s="48">
        <v>29.998000000000001</v>
      </c>
      <c r="C29" s="46">
        <v>30.552</v>
      </c>
      <c r="D29" s="46">
        <v>30.635000000000002</v>
      </c>
      <c r="E29" s="46">
        <v>29.968</v>
      </c>
      <c r="F29" s="49">
        <v>-1.1000000000000001E-3</v>
      </c>
      <c r="G29" s="35">
        <f t="shared" si="0"/>
        <v>0.66700000000000159</v>
      </c>
      <c r="H29" s="34">
        <f t="shared" si="1"/>
        <v>2.1061761529146059E-2</v>
      </c>
    </row>
    <row r="30" spans="1:8">
      <c r="A30" s="44" t="s">
        <v>688</v>
      </c>
      <c r="B30" s="48">
        <v>30.03</v>
      </c>
      <c r="C30" s="46">
        <v>30.553000000000001</v>
      </c>
      <c r="D30" s="46">
        <v>30.58</v>
      </c>
      <c r="E30" s="46">
        <v>29.96</v>
      </c>
      <c r="F30" s="49">
        <v>-1.7100000000000001E-2</v>
      </c>
      <c r="G30" s="35">
        <f t="shared" si="0"/>
        <v>0.61999999999999744</v>
      </c>
      <c r="H30" s="34">
        <f t="shared" si="1"/>
        <v>2.3038040308469915E-2</v>
      </c>
    </row>
    <row r="31" spans="1:8">
      <c r="A31" s="44" t="s">
        <v>2102</v>
      </c>
      <c r="B31" s="48">
        <v>30.552</v>
      </c>
      <c r="C31" s="46">
        <v>30.861999999999998</v>
      </c>
      <c r="D31" s="46">
        <v>31.036999999999999</v>
      </c>
      <c r="E31" s="46">
        <v>30.234999999999999</v>
      </c>
      <c r="F31" s="49">
        <v>-2.0000000000000001E-4</v>
      </c>
      <c r="G31" s="35">
        <f t="shared" si="0"/>
        <v>0.8019999999999996</v>
      </c>
      <c r="H31" s="34">
        <f t="shared" si="1"/>
        <v>2.6054831810227504E-2</v>
      </c>
    </row>
    <row r="32" spans="1:8">
      <c r="A32" s="44" t="s">
        <v>2102</v>
      </c>
      <c r="B32" s="48">
        <v>30.558</v>
      </c>
      <c r="C32" s="46">
        <v>30.858000000000001</v>
      </c>
      <c r="D32" s="46">
        <v>31.038</v>
      </c>
      <c r="E32" s="46">
        <v>30.231999999999999</v>
      </c>
      <c r="F32" s="49">
        <v>-1.04E-2</v>
      </c>
      <c r="G32" s="35">
        <f t="shared" si="0"/>
        <v>0.80600000000000094</v>
      </c>
      <c r="H32" s="34">
        <f t="shared" si="1"/>
        <v>2.9687649554924554E-2</v>
      </c>
    </row>
    <row r="33" spans="1:8">
      <c r="A33" s="44" t="s">
        <v>740</v>
      </c>
      <c r="B33" s="45">
        <v>30.879000000000001</v>
      </c>
      <c r="C33" s="46">
        <v>31.343</v>
      </c>
      <c r="D33" s="46">
        <v>31.841000000000001</v>
      </c>
      <c r="E33" s="46">
        <v>30.786000000000001</v>
      </c>
      <c r="F33" s="47">
        <v>5.0000000000000001E-4</v>
      </c>
      <c r="G33" s="35">
        <f t="shared" si="0"/>
        <v>1.0549999999999997</v>
      </c>
      <c r="H33" s="34">
        <f t="shared" si="1"/>
        <v>3.3921280939015093E-2</v>
      </c>
    </row>
    <row r="34" spans="1:8">
      <c r="A34" s="44" t="s">
        <v>740</v>
      </c>
      <c r="B34" s="48">
        <v>30.864999999999998</v>
      </c>
      <c r="C34" s="46">
        <v>31.352</v>
      </c>
      <c r="D34" s="46">
        <v>31.847000000000001</v>
      </c>
      <c r="E34" s="46">
        <v>30.774999999999999</v>
      </c>
      <c r="F34" s="49">
        <v>-1.52E-2</v>
      </c>
      <c r="G34" s="35">
        <f t="shared" si="0"/>
        <v>1.0720000000000027</v>
      </c>
      <c r="H34" s="34">
        <f t="shared" si="1"/>
        <v>3.3216112531969356E-2</v>
      </c>
    </row>
    <row r="35" spans="1:8">
      <c r="A35" s="44" t="s">
        <v>767</v>
      </c>
      <c r="B35" s="48">
        <v>31.343</v>
      </c>
      <c r="C35" s="46">
        <v>31.28</v>
      </c>
      <c r="D35" s="46">
        <v>31.667999999999999</v>
      </c>
      <c r="E35" s="46">
        <v>30.661999999999999</v>
      </c>
      <c r="F35" s="49">
        <v>0</v>
      </c>
      <c r="G35" s="35">
        <f t="shared" si="0"/>
        <v>1.0060000000000002</v>
      </c>
      <c r="H35" s="34">
        <f t="shared" si="1"/>
        <v>3.0890437228330347E-2</v>
      </c>
    </row>
    <row r="36" spans="1:8">
      <c r="A36" s="44" t="s">
        <v>767</v>
      </c>
      <c r="B36" s="45">
        <v>31.343</v>
      </c>
      <c r="C36" s="46">
        <v>31.288</v>
      </c>
      <c r="D36" s="46">
        <v>31.57</v>
      </c>
      <c r="E36" s="46">
        <v>30.643000000000001</v>
      </c>
      <c r="F36" s="47">
        <v>2.0999999999999999E-3</v>
      </c>
      <c r="G36" s="35">
        <f t="shared" si="0"/>
        <v>0.9269999999999996</v>
      </c>
      <c r="H36" s="34">
        <f t="shared" si="1"/>
        <v>4.7134249961378001E-2</v>
      </c>
    </row>
    <row r="37" spans="1:8">
      <c r="A37" s="44" t="s">
        <v>2103</v>
      </c>
      <c r="B37" s="45">
        <v>31.276</v>
      </c>
      <c r="C37" s="46">
        <v>32.365000000000002</v>
      </c>
      <c r="D37" s="46">
        <v>32.506999999999998</v>
      </c>
      <c r="E37" s="46">
        <v>30.382999999999999</v>
      </c>
      <c r="F37" s="47">
        <v>2.8999999999999998E-3</v>
      </c>
      <c r="G37" s="35">
        <f t="shared" si="0"/>
        <v>2.1239999999999988</v>
      </c>
      <c r="H37" s="34">
        <f t="shared" si="1"/>
        <v>6.5917196464568173E-2</v>
      </c>
    </row>
    <row r="38" spans="1:8">
      <c r="A38" s="44" t="s">
        <v>2103</v>
      </c>
      <c r="B38" s="48">
        <v>31.184999999999999</v>
      </c>
      <c r="C38" s="46">
        <v>32.244999999999997</v>
      </c>
      <c r="D38" s="46">
        <v>32.502000000000002</v>
      </c>
      <c r="E38" s="46">
        <v>30.375</v>
      </c>
      <c r="F38" s="49">
        <v>-3.4700000000000002E-2</v>
      </c>
      <c r="G38" s="35">
        <f t="shared" si="0"/>
        <v>2.1270000000000024</v>
      </c>
      <c r="H38" s="34">
        <f t="shared" si="1"/>
        <v>5.2225629588328271E-2</v>
      </c>
    </row>
    <row r="39" spans="1:8">
      <c r="A39" s="44" t="s">
        <v>819</v>
      </c>
      <c r="B39" s="45">
        <v>32.305999999999997</v>
      </c>
      <c r="C39" s="46">
        <v>32.283000000000001</v>
      </c>
      <c r="D39" s="46">
        <v>32.658000000000001</v>
      </c>
      <c r="E39" s="46">
        <v>31.413</v>
      </c>
      <c r="F39" s="47">
        <v>1.6999999999999999E-3</v>
      </c>
      <c r="G39" s="35">
        <f t="shared" si="0"/>
        <v>1.245000000000001</v>
      </c>
      <c r="H39" s="34">
        <f t="shared" si="1"/>
        <v>3.847945588372307E-2</v>
      </c>
    </row>
    <row r="40" spans="1:8">
      <c r="A40" s="44" t="s">
        <v>819</v>
      </c>
      <c r="B40" s="48">
        <v>32.25</v>
      </c>
      <c r="C40" s="46">
        <v>32.198999999999998</v>
      </c>
      <c r="D40" s="46">
        <v>32.656999999999996</v>
      </c>
      <c r="E40" s="46">
        <v>31.423999999999999</v>
      </c>
      <c r="F40" s="49">
        <v>-1E-3</v>
      </c>
      <c r="G40" s="35">
        <f t="shared" si="0"/>
        <v>1.232999999999997</v>
      </c>
      <c r="H40" s="34">
        <f t="shared" si="1"/>
        <v>3.92807532026547E-2</v>
      </c>
    </row>
    <row r="41" spans="1:8">
      <c r="A41" s="44" t="s">
        <v>846</v>
      </c>
      <c r="B41" s="45">
        <v>32.283999999999999</v>
      </c>
      <c r="C41" s="46">
        <v>32.395000000000003</v>
      </c>
      <c r="D41" s="46">
        <v>33.091000000000001</v>
      </c>
      <c r="E41" s="46">
        <v>31.779</v>
      </c>
      <c r="F41" s="47">
        <v>2.3E-3</v>
      </c>
      <c r="G41" s="35">
        <f t="shared" si="0"/>
        <v>1.3120000000000012</v>
      </c>
      <c r="H41" s="34">
        <f t="shared" si="1"/>
        <v>4.0382244143033312E-2</v>
      </c>
    </row>
    <row r="42" spans="1:8">
      <c r="A42" s="44" t="s">
        <v>846</v>
      </c>
      <c r="B42" s="48">
        <v>32.210999999999999</v>
      </c>
      <c r="C42" s="46">
        <v>32.44</v>
      </c>
      <c r="D42" s="46">
        <v>33.094000000000001</v>
      </c>
      <c r="E42" s="46">
        <v>31.786000000000001</v>
      </c>
      <c r="F42" s="49">
        <v>-6.4000000000000003E-3</v>
      </c>
      <c r="G42" s="35">
        <f t="shared" si="0"/>
        <v>1.3079999999999998</v>
      </c>
      <c r="H42" s="34">
        <f t="shared" si="1"/>
        <v>5.2452886628776514E-2</v>
      </c>
    </row>
    <row r="43" spans="1:8">
      <c r="A43" s="44" t="s">
        <v>871</v>
      </c>
      <c r="B43" s="45">
        <v>32.418999999999997</v>
      </c>
      <c r="C43" s="46">
        <v>33.43</v>
      </c>
      <c r="D43" s="46">
        <v>34.110999999999997</v>
      </c>
      <c r="E43" s="46">
        <v>31.911999999999999</v>
      </c>
      <c r="F43" s="47">
        <v>6.9999999999999999E-4</v>
      </c>
      <c r="G43" s="35">
        <f t="shared" si="0"/>
        <v>2.1989999999999981</v>
      </c>
      <c r="H43" s="34">
        <f t="shared" si="1"/>
        <v>6.4188582040376224E-2</v>
      </c>
    </row>
    <row r="44" spans="1:8">
      <c r="A44" s="44" t="s">
        <v>871</v>
      </c>
      <c r="B44" s="48">
        <v>32.395000000000003</v>
      </c>
      <c r="C44" s="46">
        <v>33.386000000000003</v>
      </c>
      <c r="D44" s="46">
        <v>34.121000000000002</v>
      </c>
      <c r="E44" s="46">
        <v>32.033999999999999</v>
      </c>
      <c r="F44" s="49">
        <v>-3.1E-2</v>
      </c>
      <c r="G44" s="35">
        <f t="shared" si="0"/>
        <v>2.0870000000000033</v>
      </c>
      <c r="H44" s="34">
        <f t="shared" si="1"/>
        <v>0.11084673170400085</v>
      </c>
    </row>
    <row r="45" spans="1:8">
      <c r="A45" s="44" t="s">
        <v>898</v>
      </c>
      <c r="B45" s="45">
        <v>33.43</v>
      </c>
      <c r="C45" s="46">
        <v>29.419</v>
      </c>
      <c r="D45" s="46">
        <v>33.637999999999998</v>
      </c>
      <c r="E45" s="46">
        <v>29.202999999999999</v>
      </c>
      <c r="F45" s="47">
        <v>8.9999999999999998E-4</v>
      </c>
      <c r="G45" s="35">
        <f t="shared" si="0"/>
        <v>4.4349999999999987</v>
      </c>
      <c r="H45" s="34">
        <f t="shared" si="1"/>
        <v>0.14922500425821827</v>
      </c>
    </row>
    <row r="46" spans="1:8">
      <c r="A46" s="44" t="s">
        <v>898</v>
      </c>
      <c r="B46" s="45">
        <v>33.401000000000003</v>
      </c>
      <c r="C46" s="46">
        <v>29.355</v>
      </c>
      <c r="D46" s="46">
        <v>33.625999999999998</v>
      </c>
      <c r="E46" s="46">
        <v>29.3</v>
      </c>
      <c r="F46" s="47">
        <v>0.1381</v>
      </c>
      <c r="G46" s="35">
        <f t="shared" si="0"/>
        <v>4.325999999999997</v>
      </c>
      <c r="H46" s="34">
        <f t="shared" si="1"/>
        <v>7.635954749897772E-2</v>
      </c>
    </row>
    <row r="47" spans="1:8">
      <c r="A47" s="44" t="s">
        <v>924</v>
      </c>
      <c r="B47" s="48">
        <v>29.347999999999999</v>
      </c>
      <c r="C47" s="46">
        <v>29.347999999999999</v>
      </c>
      <c r="D47" s="46">
        <v>29.423999999999999</v>
      </c>
      <c r="E47" s="46">
        <v>29.268000000000001</v>
      </c>
      <c r="F47" s="49">
        <v>-6.9999999999999999E-4</v>
      </c>
      <c r="G47" s="35">
        <f t="shared" si="0"/>
        <v>0.15599999999999881</v>
      </c>
      <c r="H47" s="34">
        <f t="shared" si="1"/>
        <v>1.5293277082199193E-2</v>
      </c>
    </row>
    <row r="48" spans="1:8">
      <c r="A48" s="44" t="s">
        <v>924</v>
      </c>
      <c r="B48" s="45">
        <v>29.367999999999999</v>
      </c>
      <c r="C48" s="46">
        <v>29.391999999999999</v>
      </c>
      <c r="D48" s="46">
        <v>29.873999999999999</v>
      </c>
      <c r="E48" s="46">
        <v>29.131</v>
      </c>
      <c r="F48" s="47">
        <v>1.6000000000000001E-3</v>
      </c>
      <c r="G48" s="35">
        <f t="shared" si="0"/>
        <v>0.74299999999999855</v>
      </c>
      <c r="H48" s="34">
        <f t="shared" si="1"/>
        <v>2.8867645541762639E-2</v>
      </c>
    </row>
    <row r="49" spans="1:8">
      <c r="A49" s="44" t="s">
        <v>950</v>
      </c>
      <c r="B49" s="45">
        <v>29.32</v>
      </c>
      <c r="C49" s="46">
        <v>29.081</v>
      </c>
      <c r="D49" s="46">
        <v>29.786000000000001</v>
      </c>
      <c r="E49" s="46">
        <v>28.85</v>
      </c>
      <c r="F49" s="47">
        <v>8.0999999999999996E-3</v>
      </c>
      <c r="G49" s="35">
        <f t="shared" si="0"/>
        <v>0.93599999999999994</v>
      </c>
      <c r="H49" s="34">
        <f t="shared" si="1"/>
        <v>4.1801439038880416E-2</v>
      </c>
    </row>
    <row r="50" spans="1:8">
      <c r="A50" s="44" t="s">
        <v>975</v>
      </c>
      <c r="B50" s="48">
        <v>29.085000000000001</v>
      </c>
      <c r="C50" s="46">
        <v>30.297999999999998</v>
      </c>
      <c r="D50" s="46">
        <v>30.437999999999999</v>
      </c>
      <c r="E50" s="46">
        <v>28.841000000000001</v>
      </c>
      <c r="F50" s="49">
        <v>-4.0399999999999998E-2</v>
      </c>
      <c r="G50" s="35">
        <f t="shared" si="0"/>
        <v>1.5969999999999978</v>
      </c>
      <c r="H50" s="34">
        <f t="shared" si="1"/>
        <v>5.8815307200099379E-2</v>
      </c>
    </row>
    <row r="51" spans="1:8">
      <c r="A51" s="44" t="s">
        <v>1002</v>
      </c>
      <c r="B51" s="48">
        <v>30.31</v>
      </c>
      <c r="C51" s="46">
        <v>32.194000000000003</v>
      </c>
      <c r="D51" s="46">
        <v>32.225000000000001</v>
      </c>
      <c r="E51" s="46">
        <v>30.035</v>
      </c>
      <c r="F51" s="49">
        <v>-5.8799999999999998E-2</v>
      </c>
      <c r="G51" s="35">
        <f t="shared" si="0"/>
        <v>2.1900000000000013</v>
      </c>
      <c r="H51" s="34">
        <f t="shared" si="1"/>
        <v>6.2980080718656448E-2</v>
      </c>
    </row>
    <row r="52" spans="1:8">
      <c r="A52" s="44" t="s">
        <v>1028</v>
      </c>
      <c r="B52" s="45">
        <v>32.204000000000001</v>
      </c>
      <c r="C52" s="46">
        <v>30.724</v>
      </c>
      <c r="D52" s="46">
        <v>32.338999999999999</v>
      </c>
      <c r="E52" s="46">
        <v>30.658999999999999</v>
      </c>
      <c r="F52" s="47">
        <v>4.7899999999999998E-2</v>
      </c>
      <c r="G52" s="35">
        <f t="shared" si="0"/>
        <v>1.6799999999999997</v>
      </c>
      <c r="H52" s="34">
        <f t="shared" si="1"/>
        <v>5.4873610375860249E-2</v>
      </c>
    </row>
    <row r="53" spans="1:8">
      <c r="A53" s="44" t="s">
        <v>1054</v>
      </c>
      <c r="B53" s="45">
        <v>30.731999999999999</v>
      </c>
      <c r="C53" s="46">
        <v>30.224</v>
      </c>
      <c r="D53" s="46">
        <v>31.677</v>
      </c>
      <c r="E53" s="46">
        <v>30.04</v>
      </c>
      <c r="F53" s="47">
        <v>1.66E-2</v>
      </c>
      <c r="G53" s="35">
        <f t="shared" si="0"/>
        <v>1.6370000000000005</v>
      </c>
      <c r="H53" s="34">
        <f t="shared" si="1"/>
        <v>7.6312842210054799E-2</v>
      </c>
    </row>
    <row r="54" spans="1:8">
      <c r="A54" s="44" t="s">
        <v>2104</v>
      </c>
      <c r="B54" s="48">
        <v>30.23</v>
      </c>
      <c r="C54" s="46">
        <v>32.143999999999998</v>
      </c>
      <c r="D54" s="46">
        <v>32.902000000000001</v>
      </c>
      <c r="E54" s="46">
        <v>29.632999999999999</v>
      </c>
      <c r="F54" s="49">
        <v>-6.0999999999999999E-2</v>
      </c>
      <c r="G54" s="35">
        <f t="shared" si="0"/>
        <v>3.2690000000000019</v>
      </c>
      <c r="H54" s="34">
        <f t="shared" si="1"/>
        <v>0.1211249046397115</v>
      </c>
    </row>
    <row r="55" spans="1:8">
      <c r="A55" s="44" t="s">
        <v>1106</v>
      </c>
      <c r="B55" s="45">
        <v>32.194000000000003</v>
      </c>
      <c r="C55" s="46">
        <v>28.838000000000001</v>
      </c>
      <c r="D55" s="46">
        <v>32.524999999999999</v>
      </c>
      <c r="E55" s="46">
        <v>28.808</v>
      </c>
      <c r="F55" s="47">
        <v>0.1162</v>
      </c>
      <c r="G55" s="35">
        <f t="shared" si="0"/>
        <v>3.7169999999999987</v>
      </c>
      <c r="H55" s="34">
        <f t="shared" si="1"/>
        <v>0.11576907754155953</v>
      </c>
    </row>
    <row r="56" spans="1:8">
      <c r="A56" s="44" t="s">
        <v>1133</v>
      </c>
      <c r="B56" s="45">
        <v>28.843</v>
      </c>
      <c r="C56" s="46">
        <v>27.611000000000001</v>
      </c>
      <c r="D56" s="46">
        <v>30.172000000000001</v>
      </c>
      <c r="E56" s="46">
        <v>27.495999999999999</v>
      </c>
      <c r="F56" s="47">
        <v>4.36E-2</v>
      </c>
      <c r="G56" s="35">
        <f t="shared" si="0"/>
        <v>2.6760000000000019</v>
      </c>
      <c r="H56" s="34">
        <f t="shared" si="1"/>
        <v>6.7061356297093699E-2</v>
      </c>
    </row>
    <row r="57" spans="1:8">
      <c r="A57" s="44" t="s">
        <v>1159</v>
      </c>
      <c r="B57" s="48">
        <v>27.638000000000002</v>
      </c>
      <c r="C57" s="46">
        <v>27.87</v>
      </c>
      <c r="D57" s="46">
        <v>28.454000000000001</v>
      </c>
      <c r="E57" s="46">
        <v>27.391999999999999</v>
      </c>
      <c r="F57" s="49">
        <v>-1.03E-2</v>
      </c>
      <c r="G57" s="35">
        <f t="shared" si="0"/>
        <v>1.0620000000000012</v>
      </c>
      <c r="H57" s="34">
        <f t="shared" si="1"/>
        <v>3.2409724705041158E-2</v>
      </c>
    </row>
    <row r="58" spans="1:8">
      <c r="A58" s="44" t="s">
        <v>1185</v>
      </c>
      <c r="B58" s="48">
        <v>27.925999999999998</v>
      </c>
      <c r="C58" s="46">
        <v>27.97</v>
      </c>
      <c r="D58" s="46">
        <v>28.391999999999999</v>
      </c>
      <c r="E58" s="46">
        <v>27.640999999999998</v>
      </c>
      <c r="F58" s="49">
        <v>-1.5E-3</v>
      </c>
      <c r="G58" s="35">
        <f t="shared" si="0"/>
        <v>0.75100000000000122</v>
      </c>
      <c r="H58" s="34">
        <f t="shared" si="1"/>
        <v>3.9601608187134534E-2</v>
      </c>
    </row>
    <row r="59" spans="1:8">
      <c r="A59" s="44" t="s">
        <v>1212</v>
      </c>
      <c r="B59" s="45">
        <v>27.969000000000001</v>
      </c>
      <c r="C59" s="46">
        <v>27.36</v>
      </c>
      <c r="D59" s="46">
        <v>28.542000000000002</v>
      </c>
      <c r="E59" s="46">
        <v>27.126000000000001</v>
      </c>
      <c r="F59" s="47">
        <v>2.0500000000000001E-2</v>
      </c>
      <c r="G59" s="35">
        <f t="shared" si="0"/>
        <v>1.4160000000000004</v>
      </c>
      <c r="H59" s="34">
        <f t="shared" si="1"/>
        <v>4.7296584233299327E-2</v>
      </c>
    </row>
    <row r="60" spans="1:8">
      <c r="A60" s="44" t="s">
        <v>1237</v>
      </c>
      <c r="B60" s="48">
        <v>27.407</v>
      </c>
      <c r="C60" s="46">
        <v>28.427</v>
      </c>
      <c r="D60" s="46">
        <v>28.503</v>
      </c>
      <c r="E60" s="46">
        <v>27.23</v>
      </c>
      <c r="F60" s="49">
        <v>-3.6499999999999998E-2</v>
      </c>
      <c r="G60" s="35">
        <f t="shared" si="0"/>
        <v>1.2729999999999997</v>
      </c>
      <c r="H60" s="34">
        <f t="shared" si="1"/>
        <v>3.6741269401330351E-2</v>
      </c>
    </row>
    <row r="61" spans="1:8">
      <c r="A61" s="44" t="s">
        <v>1263</v>
      </c>
      <c r="B61" s="48">
        <v>28.445</v>
      </c>
      <c r="C61" s="46">
        <v>28.864000000000001</v>
      </c>
      <c r="D61" s="46">
        <v>28.948</v>
      </c>
      <c r="E61" s="46">
        <v>28.1</v>
      </c>
      <c r="F61" s="49">
        <v>-1.49E-2</v>
      </c>
      <c r="G61" s="35">
        <f t="shared" si="0"/>
        <v>0.84799999999999898</v>
      </c>
      <c r="H61" s="34">
        <f t="shared" si="1"/>
        <v>3.1402101305763465E-2</v>
      </c>
    </row>
    <row r="62" spans="1:8">
      <c r="A62" s="44" t="s">
        <v>1287</v>
      </c>
      <c r="B62" s="48">
        <v>28.876000000000001</v>
      </c>
      <c r="C62" s="46">
        <v>29.791</v>
      </c>
      <c r="D62" s="46">
        <v>29.802</v>
      </c>
      <c r="E62" s="46">
        <v>28.779</v>
      </c>
      <c r="F62" s="49">
        <v>-3.1E-2</v>
      </c>
      <c r="G62" s="35">
        <f t="shared" si="0"/>
        <v>1.0229999999999997</v>
      </c>
      <c r="H62" s="34">
        <f t="shared" si="1"/>
        <v>3.6533559898045888E-2</v>
      </c>
    </row>
    <row r="63" spans="1:8">
      <c r="A63" s="44" t="s">
        <v>2105</v>
      </c>
      <c r="B63" s="48">
        <v>29.8</v>
      </c>
      <c r="C63" s="46">
        <v>30.602</v>
      </c>
      <c r="D63" s="46">
        <v>30.762</v>
      </c>
      <c r="E63" s="46">
        <v>29.548999999999999</v>
      </c>
      <c r="F63" s="49">
        <v>-2.5399999999999999E-2</v>
      </c>
      <c r="G63" s="35">
        <f t="shared" si="0"/>
        <v>1.213000000000001</v>
      </c>
      <c r="H63" s="34">
        <f t="shared" si="1"/>
        <v>4.1089156015097231E-2</v>
      </c>
    </row>
    <row r="64" spans="1:8">
      <c r="A64" s="44" t="s">
        <v>1340</v>
      </c>
      <c r="B64" s="48">
        <v>30.577000000000002</v>
      </c>
      <c r="C64" s="46">
        <v>31.529</v>
      </c>
      <c r="D64" s="46">
        <v>31.57</v>
      </c>
      <c r="E64" s="46">
        <v>30.192</v>
      </c>
      <c r="F64" s="49">
        <v>-3.04E-2</v>
      </c>
      <c r="G64" s="35">
        <f t="shared" si="0"/>
        <v>1.3780000000000001</v>
      </c>
      <c r="H64" s="34">
        <f t="shared" si="1"/>
        <v>4.0111031751184988E-2</v>
      </c>
    </row>
    <row r="65" spans="1:8">
      <c r="A65" s="44" t="s">
        <v>1366</v>
      </c>
      <c r="B65" s="45">
        <v>31.535</v>
      </c>
      <c r="C65" s="46">
        <v>30.802</v>
      </c>
      <c r="D65" s="46">
        <v>31.555</v>
      </c>
      <c r="E65" s="46">
        <v>30.462</v>
      </c>
      <c r="F65" s="47">
        <v>2.23E-2</v>
      </c>
      <c r="G65" s="35">
        <f t="shared" si="0"/>
        <v>1.093</v>
      </c>
      <c r="H65" s="34">
        <f t="shared" si="1"/>
        <v>3.9676311917606663E-2</v>
      </c>
    </row>
    <row r="66" spans="1:8">
      <c r="A66" s="44" t="s">
        <v>1392</v>
      </c>
      <c r="B66" s="45">
        <v>30.847999999999999</v>
      </c>
      <c r="C66" s="46">
        <v>30.585000000000001</v>
      </c>
      <c r="D66" s="46">
        <v>30.895</v>
      </c>
      <c r="E66" s="46">
        <v>29.561</v>
      </c>
      <c r="F66" s="47">
        <v>8.6E-3</v>
      </c>
      <c r="G66" s="35">
        <f t="shared" si="0"/>
        <v>1.3339999999999996</v>
      </c>
      <c r="H66" s="34">
        <f t="shared" si="1"/>
        <v>3.8169425511197667E-2</v>
      </c>
    </row>
    <row r="67" spans="1:8">
      <c r="A67" s="44" t="s">
        <v>1418</v>
      </c>
      <c r="B67" s="48">
        <v>30.584</v>
      </c>
      <c r="C67" s="46">
        <v>30.81</v>
      </c>
      <c r="D67" s="46">
        <v>31.37</v>
      </c>
      <c r="E67" s="46">
        <v>30.352</v>
      </c>
      <c r="F67" s="49">
        <v>-8.0000000000000002E-3</v>
      </c>
      <c r="G67" s="35">
        <f t="shared" ref="G67:G90" si="2">D67-E67</f>
        <v>1.0180000000000007</v>
      </c>
      <c r="H67" s="34">
        <f t="shared" ref="H67:H89" si="3">(SUM(G67:G68)/2)/C68</f>
        <v>3.8677685950413279E-2</v>
      </c>
    </row>
    <row r="68" spans="1:8">
      <c r="A68" s="44" t="s">
        <v>1445</v>
      </c>
      <c r="B68" s="45">
        <v>30.83</v>
      </c>
      <c r="C68" s="46">
        <v>30.25</v>
      </c>
      <c r="D68" s="46">
        <v>30.984000000000002</v>
      </c>
      <c r="E68" s="46">
        <v>29.661999999999999</v>
      </c>
      <c r="F68" s="47">
        <v>1.8700000000000001E-2</v>
      </c>
      <c r="G68" s="35">
        <f t="shared" si="2"/>
        <v>1.3220000000000027</v>
      </c>
      <c r="H68" s="34">
        <f t="shared" si="3"/>
        <v>4.2667519590596559E-2</v>
      </c>
    </row>
    <row r="69" spans="1:8">
      <c r="A69" s="44" t="s">
        <v>1468</v>
      </c>
      <c r="B69" s="48">
        <v>30.265000000000001</v>
      </c>
      <c r="C69" s="46">
        <v>31.265000000000001</v>
      </c>
      <c r="D69" s="46">
        <v>31.407</v>
      </c>
      <c r="E69" s="46">
        <v>30.061</v>
      </c>
      <c r="F69" s="49">
        <v>-3.1899999999999998E-2</v>
      </c>
      <c r="G69" s="35">
        <f t="shared" si="2"/>
        <v>1.3460000000000001</v>
      </c>
      <c r="H69" s="34">
        <f t="shared" si="3"/>
        <v>4.2423359554562799E-2</v>
      </c>
    </row>
    <row r="70" spans="1:8">
      <c r="A70" s="44" t="s">
        <v>1494</v>
      </c>
      <c r="B70" s="45">
        <v>31.262</v>
      </c>
      <c r="C70" s="46">
        <v>30.890999999999998</v>
      </c>
      <c r="D70" s="46">
        <v>31.945</v>
      </c>
      <c r="E70" s="46">
        <v>30.67</v>
      </c>
      <c r="F70" s="47">
        <v>1.21E-2</v>
      </c>
      <c r="G70" s="35">
        <f t="shared" si="2"/>
        <v>1.2749999999999986</v>
      </c>
      <c r="H70" s="34">
        <f t="shared" si="3"/>
        <v>6.4867180805484148E-2</v>
      </c>
    </row>
    <row r="71" spans="1:8">
      <c r="A71" s="44" t="s">
        <v>2106</v>
      </c>
      <c r="B71" s="45">
        <v>30.888999999999999</v>
      </c>
      <c r="C71" s="46">
        <v>29.175000000000001</v>
      </c>
      <c r="D71" s="46">
        <v>31.684000000000001</v>
      </c>
      <c r="E71" s="46">
        <v>29.173999999999999</v>
      </c>
      <c r="F71" s="47">
        <v>5.6800000000000003E-2</v>
      </c>
      <c r="G71" s="35">
        <f t="shared" si="2"/>
        <v>2.5100000000000016</v>
      </c>
      <c r="H71" s="34">
        <f t="shared" si="3"/>
        <v>5.2515370766670101E-2</v>
      </c>
    </row>
    <row r="72" spans="1:8">
      <c r="A72" s="44" t="s">
        <v>1546</v>
      </c>
      <c r="B72" s="48">
        <v>29.228999999999999</v>
      </c>
      <c r="C72" s="46">
        <v>29.439</v>
      </c>
      <c r="D72" s="46">
        <v>29.481999999999999</v>
      </c>
      <c r="E72" s="46">
        <v>28.9</v>
      </c>
      <c r="F72" s="49">
        <v>-7.0000000000000001E-3</v>
      </c>
      <c r="G72" s="35">
        <f t="shared" si="2"/>
        <v>0.58200000000000074</v>
      </c>
      <c r="H72" s="34">
        <f t="shared" si="3"/>
        <v>2.5260451449178604E-2</v>
      </c>
    </row>
    <row r="73" spans="1:8">
      <c r="A73" s="44" t="s">
        <v>1573</v>
      </c>
      <c r="B73" s="48">
        <v>29.434000000000001</v>
      </c>
      <c r="C73" s="46">
        <v>29.948</v>
      </c>
      <c r="D73" s="46">
        <v>30.05</v>
      </c>
      <c r="E73" s="46">
        <v>29.119</v>
      </c>
      <c r="F73" s="49">
        <v>-1.67E-2</v>
      </c>
      <c r="G73" s="35">
        <f t="shared" si="2"/>
        <v>0.93100000000000094</v>
      </c>
      <c r="H73" s="34">
        <f t="shared" si="3"/>
        <v>2.7786923026272451E-2</v>
      </c>
    </row>
    <row r="74" spans="1:8">
      <c r="A74" s="44" t="s">
        <v>1597</v>
      </c>
      <c r="B74" s="48">
        <v>29.934999999999999</v>
      </c>
      <c r="C74" s="46">
        <v>30.373999999999999</v>
      </c>
      <c r="D74" s="46">
        <v>30.571999999999999</v>
      </c>
      <c r="E74" s="46">
        <v>29.815000000000001</v>
      </c>
      <c r="F74" s="49">
        <v>-1.44E-2</v>
      </c>
      <c r="G74" s="35">
        <f t="shared" si="2"/>
        <v>0.7569999999999979</v>
      </c>
      <c r="H74" s="34">
        <f t="shared" si="3"/>
        <v>3.2529444756029126E-2</v>
      </c>
    </row>
    <row r="75" spans="1:8">
      <c r="A75" s="44" t="s">
        <v>1623</v>
      </c>
      <c r="B75" s="45">
        <v>30.370999999999999</v>
      </c>
      <c r="C75" s="46">
        <v>30.311</v>
      </c>
      <c r="D75" s="46">
        <v>30.484999999999999</v>
      </c>
      <c r="E75" s="46">
        <v>29.27</v>
      </c>
      <c r="F75" s="47">
        <v>1.9E-3</v>
      </c>
      <c r="G75" s="35">
        <f t="shared" si="2"/>
        <v>1.2149999999999999</v>
      </c>
      <c r="H75" s="34">
        <f t="shared" si="3"/>
        <v>5.4101669403393483E-2</v>
      </c>
    </row>
    <row r="76" spans="1:8">
      <c r="A76" s="44" t="s">
        <v>1650</v>
      </c>
      <c r="B76" s="45">
        <v>30.314</v>
      </c>
      <c r="C76" s="46">
        <v>29.231999999999999</v>
      </c>
      <c r="D76" s="46">
        <v>30.957999999999998</v>
      </c>
      <c r="E76" s="46">
        <v>29.01</v>
      </c>
      <c r="F76" s="47">
        <v>3.6999999999999998E-2</v>
      </c>
      <c r="G76" s="35">
        <f t="shared" si="2"/>
        <v>1.9479999999999968</v>
      </c>
      <c r="H76" s="34">
        <f t="shared" si="3"/>
        <v>5.6443316644948817E-2</v>
      </c>
    </row>
    <row r="77" spans="1:8">
      <c r="A77" s="44" t="s">
        <v>1676</v>
      </c>
      <c r="B77" s="45">
        <v>29.231999999999999</v>
      </c>
      <c r="C77" s="46">
        <v>29.161999999999999</v>
      </c>
      <c r="D77" s="46">
        <v>29.928999999999998</v>
      </c>
      <c r="E77" s="46">
        <v>28.585000000000001</v>
      </c>
      <c r="F77" s="47">
        <v>2.3999999999999998E-3</v>
      </c>
      <c r="G77" s="35">
        <f t="shared" si="2"/>
        <v>1.3439999999999976</v>
      </c>
      <c r="H77" s="34">
        <f t="shared" si="3"/>
        <v>4.7848961108151282E-2</v>
      </c>
    </row>
    <row r="78" spans="1:8">
      <c r="A78" s="44" t="s">
        <v>1702</v>
      </c>
      <c r="B78" s="48">
        <v>29.161000000000001</v>
      </c>
      <c r="C78" s="46">
        <v>30.032</v>
      </c>
      <c r="D78" s="46">
        <v>30.25</v>
      </c>
      <c r="E78" s="46">
        <v>28.72</v>
      </c>
      <c r="F78" s="49">
        <v>-2.8799999999999999E-2</v>
      </c>
      <c r="G78" s="35">
        <f t="shared" si="2"/>
        <v>1.5300000000000011</v>
      </c>
      <c r="H78" s="34">
        <f t="shared" si="3"/>
        <v>5.8809658554989618E-2</v>
      </c>
    </row>
    <row r="79" spans="1:8">
      <c r="A79" s="44" t="s">
        <v>1728</v>
      </c>
      <c r="B79" s="48">
        <v>30.027000000000001</v>
      </c>
      <c r="C79" s="46">
        <v>31.806000000000001</v>
      </c>
      <c r="D79" s="46">
        <v>32.113999999999997</v>
      </c>
      <c r="E79" s="46">
        <v>29.902999999999999</v>
      </c>
      <c r="F79" s="49">
        <v>-5.5800000000000002E-2</v>
      </c>
      <c r="G79" s="35">
        <f t="shared" si="2"/>
        <v>2.2109999999999985</v>
      </c>
      <c r="H79" s="34">
        <f t="shared" si="3"/>
        <v>6.6862776276037497E-2</v>
      </c>
    </row>
    <row r="80" spans="1:8">
      <c r="A80" s="44" t="s">
        <v>2107</v>
      </c>
      <c r="B80" s="45">
        <v>31.8</v>
      </c>
      <c r="C80" s="46">
        <v>31.445</v>
      </c>
      <c r="D80" s="46">
        <v>32.911999999999999</v>
      </c>
      <c r="E80" s="46">
        <v>30.917999999999999</v>
      </c>
      <c r="F80" s="47">
        <v>1.0699999999999999E-2</v>
      </c>
      <c r="G80" s="35">
        <f t="shared" si="2"/>
        <v>1.9939999999999998</v>
      </c>
      <c r="H80" s="34">
        <f t="shared" si="3"/>
        <v>7.379653401797176E-2</v>
      </c>
    </row>
    <row r="81" spans="1:8">
      <c r="A81" s="44" t="s">
        <v>1781</v>
      </c>
      <c r="B81" s="45">
        <v>31.463999999999999</v>
      </c>
      <c r="C81" s="46">
        <v>31.16</v>
      </c>
      <c r="D81" s="46">
        <v>33.195</v>
      </c>
      <c r="E81" s="46">
        <v>30.59</v>
      </c>
      <c r="F81" s="47">
        <v>9.7000000000000003E-3</v>
      </c>
      <c r="G81" s="35">
        <f t="shared" si="2"/>
        <v>2.6050000000000004</v>
      </c>
      <c r="H81" s="34">
        <f t="shared" si="3"/>
        <v>6.1204295493624945E-2</v>
      </c>
    </row>
    <row r="82" spans="1:8">
      <c r="A82" s="44" t="s">
        <v>1807</v>
      </c>
      <c r="B82" s="45">
        <v>31.161000000000001</v>
      </c>
      <c r="C82" s="46">
        <v>30.823</v>
      </c>
      <c r="D82" s="46">
        <v>31.629000000000001</v>
      </c>
      <c r="E82" s="46">
        <v>30.460999999999999</v>
      </c>
      <c r="F82" s="47">
        <v>1.21E-2</v>
      </c>
      <c r="G82" s="35">
        <f t="shared" si="2"/>
        <v>1.1680000000000028</v>
      </c>
      <c r="H82" s="34">
        <f t="shared" si="3"/>
        <v>5.3460829632315202E-2</v>
      </c>
    </row>
    <row r="83" spans="1:8">
      <c r="A83" s="44" t="s">
        <v>1833</v>
      </c>
      <c r="B83" s="48">
        <v>30.786999999999999</v>
      </c>
      <c r="C83" s="46">
        <v>33.098999999999997</v>
      </c>
      <c r="D83" s="46">
        <v>33.128</v>
      </c>
      <c r="E83" s="46">
        <v>30.757000000000001</v>
      </c>
      <c r="F83" s="49">
        <v>-7.0400000000000004E-2</v>
      </c>
      <c r="G83" s="35">
        <f t="shared" si="2"/>
        <v>2.3709999999999987</v>
      </c>
      <c r="H83" s="34">
        <f t="shared" si="3"/>
        <v>5.4506627393225281E-2</v>
      </c>
    </row>
    <row r="84" spans="1:8">
      <c r="A84" s="44" t="s">
        <v>1859</v>
      </c>
      <c r="B84" s="48">
        <v>33.119999999999997</v>
      </c>
      <c r="C84" s="46">
        <v>33.950000000000003</v>
      </c>
      <c r="D84" s="46">
        <v>34.238</v>
      </c>
      <c r="E84" s="46">
        <v>32.908000000000001</v>
      </c>
      <c r="F84" s="49">
        <v>-2.47E-2</v>
      </c>
      <c r="G84" s="35">
        <f t="shared" si="2"/>
        <v>1.3299999999999983</v>
      </c>
      <c r="H84" s="34">
        <f t="shared" si="3"/>
        <v>6.3826823424527793E-2</v>
      </c>
    </row>
    <row r="85" spans="1:8">
      <c r="A85" s="44" t="s">
        <v>1886</v>
      </c>
      <c r="B85" s="48">
        <v>33.959000000000003</v>
      </c>
      <c r="C85" s="46">
        <v>35.893999999999998</v>
      </c>
      <c r="D85" s="46">
        <v>36.378</v>
      </c>
      <c r="E85" s="46">
        <v>33.125999999999998</v>
      </c>
      <c r="F85" s="49">
        <v>-5.4699999999999999E-2</v>
      </c>
      <c r="G85" s="35">
        <f t="shared" si="2"/>
        <v>3.2520000000000024</v>
      </c>
      <c r="H85" s="34">
        <f t="shared" si="3"/>
        <v>7.5002787689562894E-2</v>
      </c>
    </row>
    <row r="86" spans="1:8">
      <c r="A86" s="44" t="s">
        <v>2087</v>
      </c>
      <c r="B86" s="45">
        <v>35.924999999999997</v>
      </c>
      <c r="C86" s="46">
        <v>35.872</v>
      </c>
      <c r="D86" s="46">
        <v>36.558999999999997</v>
      </c>
      <c r="E86" s="46">
        <v>34.43</v>
      </c>
      <c r="F86" s="47">
        <v>4.4999999999999997E-3</v>
      </c>
      <c r="G86" s="35">
        <f t="shared" si="2"/>
        <v>2.1289999999999978</v>
      </c>
      <c r="H86" s="34">
        <f t="shared" si="3"/>
        <v>0.1449795249795249</v>
      </c>
    </row>
    <row r="87" spans="1:8">
      <c r="A87" s="44" t="s">
        <v>1933</v>
      </c>
      <c r="B87" s="45">
        <v>35.762999999999998</v>
      </c>
      <c r="C87" s="46">
        <v>30.524999999999999</v>
      </c>
      <c r="D87" s="46">
        <v>35.860999999999997</v>
      </c>
      <c r="E87" s="46">
        <v>29.138999999999999</v>
      </c>
      <c r="F87" s="47">
        <v>0.17119999999999999</v>
      </c>
      <c r="G87" s="35">
        <f t="shared" si="2"/>
        <v>6.7219999999999978</v>
      </c>
      <c r="H87" s="34">
        <f t="shared" si="3"/>
        <v>0.18412470883354229</v>
      </c>
    </row>
    <row r="88" spans="1:8">
      <c r="A88" s="44" t="s">
        <v>1958</v>
      </c>
      <c r="B88" s="45">
        <v>30.535</v>
      </c>
      <c r="C88" s="46">
        <v>27.905000000000001</v>
      </c>
      <c r="D88" s="46">
        <v>30.681999999999999</v>
      </c>
      <c r="E88" s="46">
        <v>27.128</v>
      </c>
      <c r="F88" s="47">
        <v>9.3899999999999997E-2</v>
      </c>
      <c r="G88" s="35">
        <f t="shared" si="2"/>
        <v>3.5539999999999985</v>
      </c>
      <c r="H88" s="34">
        <f t="shared" si="3"/>
        <v>9.0330694680772372E-2</v>
      </c>
    </row>
    <row r="89" spans="1:8">
      <c r="A89" s="44" t="s">
        <v>2108</v>
      </c>
      <c r="B89" s="45">
        <v>27.913</v>
      </c>
      <c r="C89" s="46">
        <v>27.033999999999999</v>
      </c>
      <c r="D89" s="46">
        <v>27.978000000000002</v>
      </c>
      <c r="E89" s="46">
        <v>26.648</v>
      </c>
      <c r="F89" s="47">
        <v>3.0800000000000001E-2</v>
      </c>
      <c r="G89" s="35">
        <f t="shared" si="2"/>
        <v>1.3300000000000018</v>
      </c>
      <c r="H89" s="34">
        <f t="shared" si="3"/>
        <v>6.3905371642723321E-2</v>
      </c>
    </row>
    <row r="90" spans="1:8">
      <c r="A90" s="44" t="s">
        <v>2009</v>
      </c>
      <c r="B90" s="45">
        <v>27.079000000000001</v>
      </c>
      <c r="C90" s="46">
        <v>25.616</v>
      </c>
      <c r="D90" s="46">
        <v>27.504999999999999</v>
      </c>
      <c r="E90" s="46">
        <v>25.561</v>
      </c>
      <c r="F90" s="47">
        <v>5.6300000000000003E-2</v>
      </c>
      <c r="G90" s="35">
        <f t="shared" si="2"/>
        <v>1.9439999999999991</v>
      </c>
      <c r="H90" s="34"/>
    </row>
    <row r="91" spans="1:8">
      <c r="A91" s="2"/>
      <c r="B91" s="6"/>
      <c r="C91" s="4"/>
      <c r="D91" s="4"/>
      <c r="E91" s="4"/>
      <c r="F91" s="7"/>
      <c r="G91" s="35"/>
      <c r="H91" s="34"/>
    </row>
    <row r="92" spans="1:8">
      <c r="A92" s="2"/>
      <c r="B92" s="6"/>
      <c r="C92" s="4"/>
      <c r="D92" s="4"/>
      <c r="E92" s="4"/>
      <c r="F92" s="7"/>
      <c r="G92" s="35"/>
      <c r="H92" s="34"/>
    </row>
    <row r="93" spans="1:8">
      <c r="A93" s="2"/>
      <c r="B93" s="6"/>
      <c r="C93" s="4"/>
      <c r="D93" s="4"/>
      <c r="E93" s="4"/>
      <c r="F93" s="7"/>
      <c r="G93" s="35"/>
      <c r="H93" s="34"/>
    </row>
    <row r="94" spans="1:8">
      <c r="A94" s="2"/>
      <c r="B94" s="3"/>
      <c r="C94" s="4"/>
      <c r="D94" s="4"/>
      <c r="E94" s="4"/>
      <c r="F94" s="5"/>
      <c r="G94" s="35"/>
      <c r="H94" s="34"/>
    </row>
    <row r="95" spans="1:8">
      <c r="A95" s="2"/>
      <c r="B95" s="3"/>
      <c r="C95" s="4"/>
      <c r="D95" s="4"/>
      <c r="E95" s="4"/>
      <c r="F95" s="5"/>
      <c r="G95" s="35"/>
      <c r="H95" s="34"/>
    </row>
    <row r="96" spans="1:8">
      <c r="A96" s="2"/>
      <c r="B96" s="3"/>
      <c r="C96" s="4"/>
      <c r="D96" s="4"/>
      <c r="E96" s="4"/>
      <c r="F96" s="5"/>
      <c r="G96" s="35"/>
      <c r="H96" s="34"/>
    </row>
    <row r="97" spans="1:8">
      <c r="A97" s="2"/>
      <c r="B97" s="6"/>
      <c r="C97" s="4"/>
      <c r="D97" s="4"/>
      <c r="E97" s="4"/>
      <c r="F97" s="7"/>
      <c r="G97" s="35"/>
      <c r="H97" s="34"/>
    </row>
    <row r="98" spans="1:8">
      <c r="A98" s="2"/>
      <c r="B98" s="6"/>
      <c r="C98" s="4"/>
      <c r="D98" s="4"/>
      <c r="E98" s="4"/>
      <c r="F98" s="7"/>
      <c r="G98" s="35"/>
      <c r="H98" s="34"/>
    </row>
    <row r="99" spans="1:8">
      <c r="A99" s="2"/>
      <c r="B99" s="3"/>
      <c r="C99" s="4"/>
      <c r="D99" s="4"/>
      <c r="E99" s="4"/>
      <c r="F99" s="5"/>
      <c r="G99" s="35"/>
      <c r="H99" s="34"/>
    </row>
    <row r="100" spans="1:8">
      <c r="A100" s="2"/>
      <c r="B100" s="3"/>
      <c r="C100" s="4"/>
      <c r="D100" s="4"/>
      <c r="E100" s="4"/>
      <c r="F100" s="5"/>
      <c r="G100" s="35"/>
      <c r="H100" s="34"/>
    </row>
    <row r="101" spans="1:8">
      <c r="A101" s="2"/>
      <c r="B101" s="6"/>
      <c r="C101" s="4"/>
      <c r="D101" s="4"/>
      <c r="E101" s="4"/>
      <c r="F101" s="7"/>
      <c r="G101" s="35"/>
      <c r="H101" s="34"/>
    </row>
    <row r="102" spans="1:8">
      <c r="A102" s="2"/>
      <c r="B102" s="6"/>
      <c r="C102" s="4"/>
      <c r="D102" s="4"/>
      <c r="E102" s="4"/>
      <c r="F102" s="7"/>
      <c r="G102" s="35"/>
      <c r="H102" s="34"/>
    </row>
    <row r="103" spans="1:8">
      <c r="A103" s="2"/>
      <c r="B103" s="3"/>
      <c r="C103" s="4"/>
      <c r="D103" s="4"/>
      <c r="E103" s="4"/>
      <c r="F103" s="5"/>
      <c r="G103" s="35"/>
      <c r="H103" s="34"/>
    </row>
    <row r="104" spans="1:8">
      <c r="A104" s="2"/>
      <c r="B104" s="6"/>
      <c r="C104" s="4"/>
      <c r="D104" s="4"/>
      <c r="E104" s="4"/>
      <c r="F104" s="7"/>
      <c r="G104" s="35"/>
      <c r="H104" s="34"/>
    </row>
    <row r="105" spans="1:8">
      <c r="A105" s="2"/>
      <c r="B105" s="3"/>
      <c r="C105" s="4"/>
      <c r="D105" s="4"/>
      <c r="E105" s="4"/>
      <c r="F105" s="5"/>
      <c r="G105" s="35"/>
      <c r="H105" s="34"/>
    </row>
    <row r="106" spans="1:8">
      <c r="A106" s="2"/>
      <c r="B106" s="6"/>
      <c r="C106" s="4"/>
      <c r="D106" s="4"/>
      <c r="E106" s="4"/>
      <c r="F106" s="7"/>
      <c r="G106" s="35"/>
      <c r="H106" s="34"/>
    </row>
    <row r="107" spans="1:8">
      <c r="A107" s="2"/>
      <c r="B107" s="6"/>
      <c r="C107" s="4"/>
      <c r="D107" s="4"/>
      <c r="E107" s="4"/>
      <c r="F107" s="7"/>
      <c r="G107" s="35"/>
      <c r="H107" s="34"/>
    </row>
    <row r="108" spans="1:8">
      <c r="A108" s="2"/>
      <c r="B108" s="3"/>
      <c r="C108" s="4"/>
      <c r="D108" s="4"/>
      <c r="E108" s="4"/>
      <c r="F108" s="5"/>
      <c r="G108" s="35"/>
      <c r="H108" s="34"/>
    </row>
    <row r="109" spans="1:8">
      <c r="A109" s="2"/>
      <c r="B109" s="3"/>
      <c r="C109" s="4"/>
      <c r="D109" s="4"/>
      <c r="E109" s="4"/>
      <c r="F109" s="5"/>
      <c r="G109" s="35"/>
      <c r="H109" s="34"/>
    </row>
    <row r="110" spans="1:8">
      <c r="A110" s="2"/>
      <c r="B110" s="6"/>
      <c r="C110" s="4"/>
      <c r="D110" s="4"/>
      <c r="E110" s="4"/>
      <c r="F110" s="7"/>
      <c r="G110" s="35"/>
      <c r="H110" s="34"/>
    </row>
    <row r="111" spans="1:8">
      <c r="A111" s="2"/>
      <c r="B111" s="3"/>
      <c r="C111" s="4"/>
      <c r="D111" s="4"/>
      <c r="E111" s="4"/>
      <c r="F111" s="5"/>
      <c r="G111" s="35"/>
      <c r="H111" s="34"/>
    </row>
    <row r="112" spans="1:8">
      <c r="A112" s="2"/>
      <c r="B112" s="3"/>
      <c r="C112" s="4"/>
      <c r="D112" s="4"/>
      <c r="E112" s="4"/>
      <c r="F112" s="5"/>
      <c r="G112" s="35"/>
      <c r="H112" s="34"/>
    </row>
    <row r="113" spans="1:8">
      <c r="A113" s="2"/>
      <c r="B113" s="3"/>
      <c r="C113" s="4"/>
      <c r="D113" s="4"/>
      <c r="E113" s="4"/>
      <c r="F113" s="5"/>
      <c r="G113" s="35"/>
      <c r="H113" s="34"/>
    </row>
    <row r="114" spans="1:8">
      <c r="A114" s="2"/>
      <c r="B114" s="3"/>
      <c r="C114" s="4"/>
      <c r="D114" s="4"/>
      <c r="E114" s="4"/>
      <c r="F114" s="5"/>
      <c r="G114" s="35"/>
      <c r="H114" s="34"/>
    </row>
    <row r="115" spans="1:8">
      <c r="A115" s="2"/>
      <c r="B115" s="3"/>
      <c r="C115" s="4"/>
      <c r="D115" s="4"/>
      <c r="E115" s="4"/>
      <c r="F115" s="5"/>
      <c r="G115" s="35"/>
      <c r="H115" s="34"/>
    </row>
    <row r="116" spans="1:8">
      <c r="A116" s="2"/>
      <c r="B116" s="6"/>
      <c r="C116" s="4"/>
      <c r="D116" s="4"/>
      <c r="E116" s="4"/>
      <c r="F116" s="7"/>
      <c r="G116" s="35"/>
      <c r="H116" s="34"/>
    </row>
    <row r="117" spans="1:8">
      <c r="A117" s="2"/>
      <c r="B117" s="6"/>
      <c r="C117" s="4"/>
      <c r="D117" s="4"/>
      <c r="E117" s="4"/>
      <c r="F117" s="7"/>
      <c r="G117" s="35"/>
      <c r="H117" s="34"/>
    </row>
    <row r="118" spans="1:8">
      <c r="A118" s="2"/>
      <c r="B118" s="6"/>
      <c r="C118" s="4"/>
      <c r="D118" s="4"/>
      <c r="E118" s="4"/>
      <c r="F118" s="7"/>
      <c r="G118" s="35"/>
      <c r="H118" s="34"/>
    </row>
    <row r="119" spans="1:8">
      <c r="A119" s="2"/>
      <c r="B119" s="6"/>
      <c r="C119" s="4"/>
      <c r="D119" s="4"/>
      <c r="E119" s="4"/>
      <c r="F119" s="7"/>
      <c r="G119" s="35"/>
      <c r="H119" s="34"/>
    </row>
    <row r="120" spans="1:8">
      <c r="A120" s="2"/>
      <c r="B120" s="3"/>
      <c r="C120" s="4"/>
      <c r="D120" s="4"/>
      <c r="E120" s="4"/>
      <c r="F120" s="5"/>
      <c r="G120" s="35"/>
      <c r="H120" s="34"/>
    </row>
    <row r="121" spans="1:8">
      <c r="A121" s="2"/>
      <c r="B121" s="3"/>
      <c r="C121" s="4"/>
      <c r="D121" s="4"/>
      <c r="E121" s="4"/>
      <c r="F121" s="5"/>
      <c r="G121" s="35"/>
      <c r="H121" s="34"/>
    </row>
    <row r="122" spans="1:8">
      <c r="A122" s="2"/>
      <c r="B122" s="3"/>
      <c r="C122" s="4"/>
      <c r="D122" s="4"/>
      <c r="E122" s="4"/>
      <c r="F122" s="5"/>
      <c r="G122" s="35"/>
      <c r="H122" s="34"/>
    </row>
    <row r="123" spans="1:8">
      <c r="A123" s="2"/>
      <c r="B123" s="6"/>
      <c r="C123" s="4"/>
      <c r="D123" s="4"/>
      <c r="E123" s="4"/>
      <c r="F123" s="7"/>
      <c r="G123" s="35"/>
      <c r="H123" s="34"/>
    </row>
    <row r="124" spans="1:8">
      <c r="A124" s="2"/>
      <c r="B124" s="3"/>
      <c r="C124" s="4"/>
      <c r="D124" s="4"/>
      <c r="E124" s="4"/>
      <c r="F124" s="5"/>
      <c r="G124" s="35"/>
      <c r="H124" s="34"/>
    </row>
    <row r="125" spans="1:8">
      <c r="A125" s="2"/>
      <c r="B125" s="3"/>
      <c r="C125" s="4"/>
      <c r="D125" s="4"/>
      <c r="E125" s="4"/>
      <c r="F125" s="5"/>
      <c r="G125" s="35"/>
      <c r="H125" s="34"/>
    </row>
    <row r="126" spans="1:8">
      <c r="A126" s="2"/>
      <c r="B126" s="3"/>
      <c r="C126" s="4"/>
      <c r="D126" s="4"/>
      <c r="E126" s="4"/>
      <c r="F126" s="5"/>
      <c r="G126" s="35"/>
      <c r="H126" s="34"/>
    </row>
    <row r="127" spans="1:8">
      <c r="A127" s="2"/>
      <c r="B127" s="6"/>
      <c r="C127" s="4"/>
      <c r="D127" s="4"/>
      <c r="E127" s="4"/>
      <c r="F127" s="7"/>
      <c r="G127" s="35"/>
      <c r="H127" s="34"/>
    </row>
    <row r="128" spans="1:8">
      <c r="A128" s="2"/>
      <c r="B128" s="3"/>
      <c r="C128" s="4"/>
      <c r="D128" s="4"/>
      <c r="E128" s="4"/>
      <c r="F128" s="5"/>
      <c r="G128" s="35"/>
      <c r="H128" s="34"/>
    </row>
    <row r="129" spans="1:8">
      <c r="A129" s="2"/>
      <c r="B129" s="6"/>
      <c r="C129" s="4"/>
      <c r="D129" s="4"/>
      <c r="E129" s="4"/>
      <c r="F129" s="7"/>
      <c r="G129" s="35"/>
      <c r="H129" s="34"/>
    </row>
    <row r="130" spans="1:8">
      <c r="A130" s="2"/>
      <c r="B130" s="6"/>
      <c r="C130" s="4"/>
      <c r="D130" s="4"/>
      <c r="E130" s="4"/>
      <c r="F130" s="7"/>
      <c r="G130" s="35"/>
      <c r="H130" s="34"/>
    </row>
    <row r="131" spans="1:8">
      <c r="A131" s="2"/>
      <c r="B131" s="3"/>
      <c r="C131" s="4"/>
      <c r="D131" s="4"/>
      <c r="E131" s="4"/>
      <c r="F131" s="5"/>
      <c r="G131" s="35"/>
      <c r="H131" s="34"/>
    </row>
    <row r="132" spans="1:8">
      <c r="A132" s="2"/>
      <c r="B132" s="3"/>
      <c r="C132" s="4"/>
      <c r="D132" s="4"/>
      <c r="E132" s="4"/>
      <c r="F132" s="5"/>
      <c r="G132" s="35"/>
      <c r="H132" s="34"/>
    </row>
    <row r="133" spans="1:8">
      <c r="A133" s="2"/>
      <c r="B133" s="6"/>
      <c r="C133" s="4"/>
      <c r="D133" s="4"/>
      <c r="E133" s="4"/>
      <c r="F133" s="7"/>
      <c r="G133" s="35"/>
      <c r="H133" s="34"/>
    </row>
    <row r="134" spans="1:8">
      <c r="A134" s="2"/>
      <c r="B134" s="6"/>
      <c r="C134" s="4"/>
      <c r="D134" s="4"/>
      <c r="E134" s="4"/>
      <c r="F134" s="7"/>
      <c r="G134" s="35"/>
      <c r="H134" s="34"/>
    </row>
    <row r="135" spans="1:8">
      <c r="A135" s="2"/>
      <c r="B135" s="6"/>
      <c r="C135" s="4"/>
      <c r="D135" s="4"/>
      <c r="E135" s="4"/>
      <c r="F135" s="7"/>
      <c r="G135" s="35"/>
      <c r="H135" s="34"/>
    </row>
    <row r="136" spans="1:8">
      <c r="A136" s="2"/>
      <c r="B136" s="6"/>
      <c r="C136" s="4"/>
      <c r="D136" s="4"/>
      <c r="E136" s="4"/>
      <c r="F136" s="7"/>
      <c r="G136" s="35"/>
      <c r="H136" s="34"/>
    </row>
    <row r="137" spans="1:8">
      <c r="A137" s="2"/>
      <c r="B137" s="3"/>
      <c r="C137" s="4"/>
      <c r="D137" s="4"/>
      <c r="E137" s="4"/>
      <c r="F137" s="5"/>
      <c r="G137" s="35"/>
      <c r="H137" s="34"/>
    </row>
    <row r="138" spans="1:8">
      <c r="A138" s="2"/>
      <c r="B138" s="6"/>
      <c r="C138" s="4"/>
      <c r="D138" s="4"/>
      <c r="E138" s="4"/>
      <c r="F138" s="7"/>
      <c r="G138" s="35"/>
      <c r="H138" s="34"/>
    </row>
    <row r="139" spans="1:8">
      <c r="A139" s="2"/>
      <c r="B139" s="3"/>
      <c r="C139" s="4"/>
      <c r="D139" s="4"/>
      <c r="E139" s="4"/>
      <c r="F139" s="5"/>
      <c r="G139" s="35"/>
      <c r="H139" s="34"/>
    </row>
    <row r="140" spans="1:8">
      <c r="A140" s="2"/>
      <c r="B140" s="3"/>
      <c r="C140" s="4"/>
      <c r="D140" s="4"/>
      <c r="E140" s="4"/>
      <c r="F140" s="5"/>
      <c r="G140" s="35"/>
      <c r="H140" s="34"/>
    </row>
    <row r="141" spans="1:8">
      <c r="A141" s="2"/>
      <c r="B141" s="6"/>
      <c r="C141" s="4"/>
      <c r="D141" s="4"/>
      <c r="E141" s="4"/>
      <c r="F141" s="7"/>
      <c r="G141" s="35"/>
      <c r="H141" s="34"/>
    </row>
    <row r="142" spans="1:8">
      <c r="A142" s="2"/>
      <c r="B142" s="3"/>
      <c r="C142" s="4"/>
      <c r="D142" s="4"/>
      <c r="E142" s="4"/>
      <c r="F142" s="5"/>
      <c r="G142" s="35"/>
      <c r="H142" s="34"/>
    </row>
    <row r="143" spans="1:8">
      <c r="A143" s="2"/>
      <c r="B143" s="3"/>
      <c r="C143" s="4"/>
      <c r="D143" s="4"/>
      <c r="E143" s="4"/>
      <c r="F143" s="5"/>
      <c r="G143" s="35"/>
      <c r="H143" s="34"/>
    </row>
    <row r="144" spans="1:8">
      <c r="A144" s="2"/>
      <c r="B144" s="3"/>
      <c r="C144" s="4"/>
      <c r="D144" s="4"/>
      <c r="E144" s="4"/>
      <c r="F144" s="5"/>
      <c r="G144" s="35"/>
      <c r="H144" s="34"/>
    </row>
    <row r="145" spans="1:8">
      <c r="A145" s="2"/>
      <c r="B145" s="3"/>
      <c r="C145" s="4"/>
      <c r="D145" s="4"/>
      <c r="E145" s="4"/>
      <c r="F145" s="5"/>
      <c r="G145" s="35"/>
      <c r="H145" s="34"/>
    </row>
    <row r="146" spans="1:8">
      <c r="A146" s="2"/>
      <c r="B146" s="3"/>
      <c r="C146" s="4"/>
      <c r="D146" s="4"/>
      <c r="E146" s="4"/>
      <c r="F146" s="5"/>
      <c r="G146" s="35"/>
      <c r="H146" s="34"/>
    </row>
    <row r="147" spans="1:8">
      <c r="A147" s="2"/>
      <c r="B147" s="6"/>
      <c r="C147" s="4"/>
      <c r="D147" s="4"/>
      <c r="E147" s="4"/>
      <c r="F147" s="7"/>
      <c r="G147" s="35"/>
      <c r="H147" s="34"/>
    </row>
    <row r="148" spans="1:8">
      <c r="A148" s="2"/>
      <c r="B148" s="6"/>
      <c r="C148" s="4"/>
      <c r="D148" s="4"/>
      <c r="E148" s="4"/>
      <c r="F148" s="7"/>
      <c r="G148" s="35"/>
      <c r="H148" s="34"/>
    </row>
    <row r="149" spans="1:8">
      <c r="A149" s="2"/>
      <c r="B149" s="3"/>
      <c r="C149" s="4"/>
      <c r="D149" s="4"/>
      <c r="E149" s="4"/>
      <c r="F149" s="5"/>
      <c r="G149" s="35"/>
      <c r="H149" s="34"/>
    </row>
    <row r="150" spans="1:8">
      <c r="A150" s="2"/>
      <c r="B150" s="6"/>
      <c r="C150" s="4"/>
      <c r="D150" s="4"/>
      <c r="E150" s="4"/>
      <c r="F150" s="7"/>
      <c r="G150" s="35"/>
      <c r="H150" s="34"/>
    </row>
    <row r="151" spans="1:8">
      <c r="A151" s="2"/>
      <c r="B151" s="3"/>
      <c r="C151" s="4"/>
      <c r="D151" s="4"/>
      <c r="E151" s="4"/>
      <c r="F151" s="5"/>
      <c r="G151" s="35"/>
      <c r="H151" s="34"/>
    </row>
    <row r="152" spans="1:8">
      <c r="A152" s="2"/>
      <c r="B152" s="6"/>
      <c r="C152" s="4"/>
      <c r="D152" s="4"/>
      <c r="E152" s="4"/>
      <c r="F152" s="7"/>
      <c r="G152" s="35"/>
      <c r="H152" s="34"/>
    </row>
    <row r="153" spans="1:8">
      <c r="A153" s="2"/>
      <c r="B153" s="3"/>
      <c r="C153" s="4"/>
      <c r="D153" s="4"/>
      <c r="E153" s="4"/>
      <c r="F153" s="5"/>
      <c r="G153" s="35"/>
      <c r="H153" s="34"/>
    </row>
    <row r="154" spans="1:8">
      <c r="A154" s="2"/>
      <c r="B154" s="3"/>
      <c r="C154" s="4"/>
      <c r="D154" s="4"/>
      <c r="E154" s="4"/>
      <c r="F154" s="5"/>
      <c r="G154" s="35"/>
      <c r="H154" s="34"/>
    </row>
    <row r="155" spans="1:8">
      <c r="A155" s="2"/>
      <c r="B155" s="6"/>
      <c r="C155" s="4"/>
      <c r="D155" s="4"/>
      <c r="E155" s="4"/>
      <c r="F155" s="7"/>
      <c r="G155" s="35"/>
      <c r="H155" s="34"/>
    </row>
    <row r="156" spans="1:8">
      <c r="A156" s="2"/>
      <c r="B156" s="6"/>
      <c r="C156" s="4"/>
      <c r="D156" s="4"/>
      <c r="E156" s="4"/>
      <c r="F156" s="7"/>
      <c r="G156" s="35"/>
      <c r="H156" s="34"/>
    </row>
    <row r="157" spans="1:8">
      <c r="A157" s="2"/>
      <c r="B157" s="3"/>
      <c r="C157" s="4"/>
      <c r="D157" s="4"/>
      <c r="E157" s="4"/>
      <c r="F157" s="5"/>
      <c r="G157" s="35"/>
      <c r="H157" s="34"/>
    </row>
    <row r="158" spans="1:8">
      <c r="A158" s="2"/>
      <c r="B158" s="6"/>
      <c r="C158" s="4"/>
      <c r="D158" s="4"/>
      <c r="E158" s="4"/>
      <c r="F158" s="7"/>
      <c r="G158" s="35"/>
      <c r="H158" s="34"/>
    </row>
    <row r="159" spans="1:8">
      <c r="A159" s="2"/>
      <c r="B159" s="3"/>
      <c r="C159" s="4"/>
      <c r="D159" s="4"/>
      <c r="E159" s="4"/>
      <c r="F159" s="5"/>
      <c r="G159" s="35"/>
      <c r="H159" s="34"/>
    </row>
    <row r="160" spans="1:8">
      <c r="A160" s="2"/>
      <c r="B160" s="3"/>
      <c r="C160" s="4"/>
      <c r="D160" s="4"/>
      <c r="E160" s="4"/>
      <c r="F160" s="5"/>
      <c r="G160" s="35"/>
      <c r="H160" s="34"/>
    </row>
    <row r="161" spans="1:8">
      <c r="A161" s="2"/>
      <c r="B161" s="6"/>
      <c r="C161" s="4"/>
      <c r="D161" s="4"/>
      <c r="E161" s="4"/>
      <c r="F161" s="7"/>
      <c r="G161" s="35"/>
      <c r="H161" s="34"/>
    </row>
    <row r="162" spans="1:8">
      <c r="A162" s="2"/>
      <c r="B162" s="3"/>
      <c r="C162" s="4"/>
      <c r="D162" s="4"/>
      <c r="E162" s="4"/>
      <c r="F162" s="5"/>
      <c r="G162" s="35"/>
      <c r="H162" s="34"/>
    </row>
    <row r="163" spans="1:8">
      <c r="A163" s="2"/>
      <c r="B163" s="6"/>
      <c r="C163" s="4"/>
      <c r="D163" s="4"/>
      <c r="E163" s="4"/>
      <c r="F163" s="7"/>
      <c r="G163" s="35"/>
      <c r="H163" s="34"/>
    </row>
    <row r="164" spans="1:8">
      <c r="A164" s="2"/>
      <c r="B164" s="6"/>
      <c r="C164" s="4"/>
      <c r="D164" s="4"/>
      <c r="E164" s="4"/>
      <c r="F164" s="7"/>
      <c r="G164" s="35"/>
      <c r="H164" s="34"/>
    </row>
    <row r="165" spans="1:8">
      <c r="A165" s="2"/>
      <c r="B165" s="3"/>
      <c r="C165" s="4"/>
      <c r="D165" s="4"/>
      <c r="E165" s="4"/>
      <c r="F165" s="5"/>
      <c r="G165" s="35"/>
      <c r="H165" s="34"/>
    </row>
    <row r="166" spans="1:8">
      <c r="A166" s="2"/>
      <c r="B166" s="3"/>
      <c r="C166" s="4"/>
      <c r="D166" s="4"/>
      <c r="E166" s="4"/>
      <c r="F166" s="5"/>
      <c r="G166" s="35"/>
      <c r="H166" s="34"/>
    </row>
    <row r="167" spans="1:8">
      <c r="A167" s="2"/>
      <c r="B167" s="3"/>
      <c r="C167" s="4"/>
      <c r="D167" s="4"/>
      <c r="E167" s="4"/>
      <c r="F167" s="5"/>
      <c r="G167" s="35"/>
      <c r="H167" s="34"/>
    </row>
    <row r="168" spans="1:8">
      <c r="A168" s="2"/>
      <c r="B168" s="3"/>
      <c r="C168" s="4"/>
      <c r="D168" s="4"/>
      <c r="E168" s="4"/>
      <c r="F168" s="5"/>
      <c r="G168" s="35"/>
      <c r="H168" s="34"/>
    </row>
    <row r="169" spans="1:8">
      <c r="A169" s="2"/>
      <c r="B169" s="6"/>
      <c r="C169" s="4"/>
      <c r="D169" s="4"/>
      <c r="E169" s="4"/>
      <c r="F169" s="7"/>
      <c r="G169" s="35"/>
      <c r="H169" s="34"/>
    </row>
    <row r="170" spans="1:8">
      <c r="A170" s="2"/>
      <c r="B170" s="3"/>
      <c r="C170" s="4"/>
      <c r="D170" s="4"/>
      <c r="E170" s="4"/>
      <c r="F170" s="5"/>
      <c r="G170" s="35"/>
      <c r="H170" s="34"/>
    </row>
    <row r="171" spans="1:8">
      <c r="A171" s="2"/>
      <c r="B171" s="6"/>
      <c r="C171" s="4"/>
      <c r="D171" s="4"/>
      <c r="E171" s="4"/>
      <c r="F171" s="7"/>
      <c r="G171" s="35"/>
      <c r="H171" s="34"/>
    </row>
    <row r="172" spans="1:8">
      <c r="A172" s="2"/>
      <c r="B172" s="3"/>
      <c r="C172" s="4"/>
      <c r="D172" s="4"/>
      <c r="E172" s="4"/>
      <c r="F172" s="5"/>
      <c r="G172" s="35"/>
      <c r="H172" s="34"/>
    </row>
    <row r="173" spans="1:8">
      <c r="A173" s="2"/>
      <c r="B173" s="3"/>
      <c r="C173" s="4"/>
      <c r="D173" s="4"/>
      <c r="E173" s="4"/>
      <c r="F173" s="5"/>
      <c r="G173" s="35"/>
      <c r="H173" s="34"/>
    </row>
    <row r="174" spans="1:8">
      <c r="A174" s="2"/>
      <c r="B174" s="6"/>
      <c r="C174" s="4"/>
      <c r="D174" s="4"/>
      <c r="E174" s="4"/>
      <c r="F174" s="7"/>
      <c r="G174" s="35"/>
      <c r="H174" s="34"/>
    </row>
    <row r="175" spans="1:8">
      <c r="A175" s="2"/>
      <c r="B175" s="3"/>
      <c r="C175" s="4"/>
      <c r="D175" s="4"/>
      <c r="E175" s="4"/>
      <c r="F175" s="5"/>
      <c r="G175" s="35"/>
      <c r="H175" s="34"/>
    </row>
    <row r="176" spans="1:8">
      <c r="A176" s="2"/>
      <c r="B176" s="3"/>
      <c r="C176" s="4"/>
      <c r="D176" s="4"/>
      <c r="E176" s="4"/>
      <c r="F176" s="5"/>
      <c r="G176" s="35"/>
      <c r="H176" s="34"/>
    </row>
    <row r="177" spans="1:8">
      <c r="A177" s="2"/>
      <c r="B177" s="3"/>
      <c r="C177" s="4"/>
      <c r="D177" s="4"/>
      <c r="E177" s="4"/>
      <c r="F177" s="5"/>
      <c r="G177" s="35"/>
      <c r="H177" s="34"/>
    </row>
    <row r="178" spans="1:8">
      <c r="A178" s="2"/>
      <c r="B178" s="3"/>
      <c r="C178" s="4"/>
      <c r="D178" s="4"/>
      <c r="E178" s="4"/>
      <c r="F178" s="5"/>
      <c r="G178" s="35"/>
      <c r="H178" s="34"/>
    </row>
    <row r="179" spans="1:8">
      <c r="A179" s="2"/>
      <c r="B179" s="6"/>
      <c r="C179" s="4"/>
      <c r="D179" s="4"/>
      <c r="E179" s="4"/>
      <c r="F179" s="7"/>
      <c r="G179" s="35"/>
      <c r="H179" s="34"/>
    </row>
    <row r="180" spans="1:8">
      <c r="A180" s="2"/>
      <c r="B180" s="6"/>
      <c r="C180" s="4"/>
      <c r="D180" s="4"/>
      <c r="E180" s="4"/>
      <c r="F180" s="7"/>
      <c r="G180" s="35"/>
      <c r="H180" s="34"/>
    </row>
    <row r="181" spans="1:8">
      <c r="A181" s="2"/>
      <c r="B181" s="6"/>
      <c r="C181" s="4"/>
      <c r="D181" s="4"/>
      <c r="E181" s="4"/>
      <c r="F181" s="7"/>
      <c r="G181" s="35"/>
      <c r="H181" s="34"/>
    </row>
    <row r="182" spans="1:8">
      <c r="A182" s="2"/>
      <c r="B182" s="3"/>
      <c r="C182" s="4"/>
      <c r="D182" s="4"/>
      <c r="E182" s="4"/>
      <c r="F182" s="5"/>
      <c r="G182" s="35"/>
      <c r="H182" s="34"/>
    </row>
    <row r="183" spans="1:8">
      <c r="A183" s="2"/>
      <c r="B183" s="3"/>
      <c r="C183" s="4"/>
      <c r="D183" s="4"/>
      <c r="E183" s="4"/>
      <c r="F183" s="5"/>
      <c r="G183" s="35"/>
      <c r="H183" s="34"/>
    </row>
    <row r="184" spans="1:8">
      <c r="A184" s="2"/>
      <c r="B184" s="3"/>
      <c r="C184" s="4"/>
      <c r="D184" s="4"/>
      <c r="E184" s="4"/>
      <c r="F184" s="5"/>
      <c r="G184" s="35"/>
      <c r="H184" s="34"/>
    </row>
    <row r="185" spans="1:8">
      <c r="A185" s="2"/>
      <c r="B185" s="6"/>
      <c r="C185" s="4"/>
      <c r="D185" s="4"/>
      <c r="E185" s="4"/>
      <c r="F185" s="7"/>
      <c r="G185" s="35"/>
      <c r="H185" s="34"/>
    </row>
    <row r="186" spans="1:8">
      <c r="A186" s="2"/>
      <c r="B186" s="3"/>
      <c r="C186" s="4"/>
      <c r="D186" s="4"/>
      <c r="E186" s="4"/>
      <c r="F186" s="5"/>
      <c r="G186" s="35"/>
      <c r="H186" s="34"/>
    </row>
    <row r="187" spans="1:8">
      <c r="A187" s="2"/>
      <c r="B187" s="6"/>
      <c r="C187" s="4"/>
      <c r="D187" s="4"/>
      <c r="E187" s="4"/>
      <c r="F187" s="7"/>
      <c r="G187" s="35"/>
      <c r="H187" s="34"/>
    </row>
    <row r="188" spans="1:8">
      <c r="A188" s="2"/>
      <c r="B188" s="3"/>
      <c r="C188" s="4"/>
      <c r="D188" s="4"/>
      <c r="E188" s="4"/>
      <c r="F188" s="5"/>
      <c r="G188" s="35"/>
      <c r="H188" s="34"/>
    </row>
    <row r="189" spans="1:8">
      <c r="A189" s="2"/>
      <c r="B189" s="3"/>
      <c r="C189" s="4"/>
      <c r="D189" s="4"/>
      <c r="E189" s="4"/>
      <c r="F189" s="5"/>
      <c r="G189" s="35"/>
      <c r="H189" s="34"/>
    </row>
    <row r="190" spans="1:8">
      <c r="A190" s="2"/>
      <c r="B190" s="3"/>
      <c r="C190" s="4"/>
      <c r="D190" s="4"/>
      <c r="E190" s="4"/>
      <c r="F190" s="5"/>
      <c r="G190" s="35"/>
      <c r="H190" s="34"/>
    </row>
    <row r="191" spans="1:8">
      <c r="A191" s="2"/>
      <c r="B191" s="6"/>
      <c r="C191" s="4"/>
      <c r="D191" s="4"/>
      <c r="E191" s="4"/>
      <c r="F191" s="7"/>
      <c r="G191" s="35"/>
      <c r="H191" s="34"/>
    </row>
    <row r="192" spans="1:8">
      <c r="A192" s="2"/>
      <c r="B192" s="6"/>
      <c r="C192" s="4"/>
      <c r="D192" s="4"/>
      <c r="E192" s="4"/>
      <c r="F192" s="7"/>
      <c r="G192" s="35"/>
      <c r="H192" s="34"/>
    </row>
    <row r="193" spans="1:8">
      <c r="A193" s="2"/>
      <c r="B193" s="3"/>
      <c r="C193" s="4"/>
      <c r="D193" s="4"/>
      <c r="E193" s="4"/>
      <c r="F193" s="5"/>
      <c r="G193" s="35"/>
      <c r="H193" s="34"/>
    </row>
    <row r="194" spans="1:8">
      <c r="A194" s="2"/>
      <c r="B194" s="3"/>
      <c r="C194" s="4"/>
      <c r="D194" s="4"/>
      <c r="E194" s="4"/>
      <c r="F194" s="5"/>
      <c r="G194" s="35"/>
      <c r="H194" s="34"/>
    </row>
    <row r="195" spans="1:8">
      <c r="A195" s="2"/>
      <c r="B195" s="6"/>
      <c r="C195" s="4"/>
      <c r="D195" s="4"/>
      <c r="E195" s="4"/>
      <c r="F195" s="7"/>
      <c r="G195" s="35"/>
      <c r="H195" s="34"/>
    </row>
    <row r="196" spans="1:8">
      <c r="A196" s="2"/>
      <c r="B196" s="6"/>
      <c r="C196" s="4"/>
      <c r="D196" s="4"/>
      <c r="E196" s="4"/>
      <c r="F196" s="7"/>
      <c r="G196" s="35"/>
      <c r="H196" s="34"/>
    </row>
    <row r="197" spans="1:8">
      <c r="A197" s="2"/>
      <c r="B197" s="3"/>
      <c r="C197" s="4"/>
      <c r="D197" s="4"/>
      <c r="E197" s="4"/>
      <c r="F197" s="5"/>
      <c r="G197" s="35"/>
      <c r="H197" s="34"/>
    </row>
    <row r="198" spans="1:8">
      <c r="A198" s="2"/>
      <c r="B198" s="3"/>
      <c r="C198" s="4"/>
      <c r="D198" s="4"/>
      <c r="E198" s="4"/>
      <c r="F198" s="5"/>
      <c r="G198" s="35"/>
      <c r="H198" s="34"/>
    </row>
    <row r="199" spans="1:8">
      <c r="A199" s="2"/>
      <c r="B199" s="6"/>
      <c r="C199" s="4"/>
      <c r="D199" s="4"/>
      <c r="E199" s="4"/>
      <c r="F199" s="7"/>
      <c r="G199" s="35"/>
      <c r="H199" s="34"/>
    </row>
    <row r="200" spans="1:8">
      <c r="A200" s="2"/>
      <c r="B200" s="3"/>
      <c r="C200" s="4"/>
      <c r="D200" s="4"/>
      <c r="E200" s="4"/>
      <c r="F200" s="5"/>
      <c r="G200" s="35"/>
      <c r="H200" s="34"/>
    </row>
    <row r="201" spans="1:8">
      <c r="A201" s="2"/>
      <c r="B201" s="3"/>
      <c r="C201" s="4"/>
      <c r="D201" s="4"/>
      <c r="E201" s="4"/>
      <c r="F201" s="5"/>
      <c r="G201" s="35"/>
      <c r="H201" s="34"/>
    </row>
    <row r="202" spans="1:8">
      <c r="A202" s="2"/>
      <c r="B202" s="6"/>
      <c r="C202" s="4"/>
      <c r="D202" s="4"/>
      <c r="E202" s="4"/>
      <c r="F202" s="7"/>
      <c r="G202" s="35"/>
      <c r="H202" s="34"/>
    </row>
    <row r="203" spans="1:8">
      <c r="A203" s="2"/>
      <c r="B203" s="3"/>
      <c r="C203" s="4"/>
      <c r="D203" s="4"/>
      <c r="E203" s="4"/>
      <c r="F203" s="5"/>
      <c r="G203" s="35"/>
      <c r="H203" s="34"/>
    </row>
    <row r="204" spans="1:8">
      <c r="A204" s="2"/>
      <c r="B204" s="6"/>
      <c r="C204" s="4"/>
      <c r="D204" s="4"/>
      <c r="E204" s="4"/>
      <c r="F204" s="7"/>
      <c r="G204" s="35"/>
      <c r="H204" s="34"/>
    </row>
    <row r="205" spans="1:8">
      <c r="A205" s="2"/>
      <c r="B205" s="3"/>
      <c r="C205" s="4"/>
      <c r="D205" s="4"/>
      <c r="E205" s="4"/>
      <c r="F205" s="5"/>
      <c r="G205" s="35"/>
      <c r="H205" s="34"/>
    </row>
    <row r="206" spans="1:8">
      <c r="A206" s="2"/>
      <c r="B206" s="3"/>
      <c r="C206" s="4"/>
      <c r="D206" s="4"/>
      <c r="E206" s="4"/>
      <c r="F206" s="5"/>
      <c r="G206" s="35"/>
      <c r="H206" s="34"/>
    </row>
    <row r="207" spans="1:8">
      <c r="A207" s="2"/>
      <c r="B207" s="6"/>
      <c r="C207" s="4"/>
      <c r="D207" s="4"/>
      <c r="E207" s="4"/>
      <c r="F207" s="7"/>
      <c r="G207" s="35"/>
      <c r="H207" s="34"/>
    </row>
    <row r="208" spans="1:8">
      <c r="A208" s="2"/>
      <c r="B208" s="6"/>
      <c r="C208" s="4"/>
      <c r="D208" s="4"/>
      <c r="E208" s="4"/>
      <c r="F208" s="7"/>
      <c r="G208" s="35"/>
      <c r="H208" s="34"/>
    </row>
    <row r="209" spans="1:8">
      <c r="A209" s="2"/>
      <c r="B209" s="3"/>
      <c r="C209" s="4"/>
      <c r="D209" s="4"/>
      <c r="E209" s="4"/>
      <c r="F209" s="5"/>
      <c r="G209" s="35"/>
      <c r="H209" s="34"/>
    </row>
    <row r="210" spans="1:8">
      <c r="A210" s="2"/>
      <c r="B210" s="3"/>
      <c r="C210" s="4"/>
      <c r="D210" s="4"/>
      <c r="E210" s="4"/>
      <c r="F210" s="5"/>
      <c r="G210" s="35"/>
      <c r="H210" s="34"/>
    </row>
    <row r="211" spans="1:8">
      <c r="A211" s="2"/>
      <c r="B211" s="6"/>
      <c r="C211" s="4"/>
      <c r="D211" s="4"/>
      <c r="E211" s="4"/>
      <c r="F211" s="7"/>
      <c r="G211" s="35"/>
      <c r="H211" s="34"/>
    </row>
    <row r="212" spans="1:8">
      <c r="A212" s="2"/>
      <c r="B212" s="6"/>
      <c r="C212" s="4"/>
      <c r="D212" s="4"/>
      <c r="E212" s="4"/>
      <c r="F212" s="7"/>
      <c r="G212" s="35"/>
      <c r="H212" s="34"/>
    </row>
    <row r="213" spans="1:8">
      <c r="A213" s="2"/>
      <c r="B213" s="6"/>
      <c r="C213" s="4"/>
      <c r="D213" s="4"/>
      <c r="E213" s="4"/>
      <c r="F213" s="7"/>
      <c r="G213" s="35"/>
      <c r="H213" s="34"/>
    </row>
    <row r="214" spans="1:8">
      <c r="A214" s="2"/>
      <c r="B214" s="3"/>
      <c r="C214" s="4"/>
      <c r="D214" s="4"/>
      <c r="E214" s="4"/>
      <c r="F214" s="5"/>
      <c r="G214" s="35"/>
      <c r="H214" s="34"/>
    </row>
    <row r="215" spans="1:8">
      <c r="A215" s="2"/>
      <c r="B215" s="3"/>
      <c r="C215" s="4"/>
      <c r="D215" s="4"/>
      <c r="E215" s="4"/>
      <c r="F215" s="5"/>
      <c r="G215" s="35"/>
      <c r="H215" s="34"/>
    </row>
    <row r="216" spans="1:8">
      <c r="A216" s="2"/>
      <c r="B216" s="3"/>
      <c r="C216" s="4"/>
      <c r="D216" s="4"/>
      <c r="E216" s="4"/>
      <c r="F216" s="5"/>
      <c r="G216" s="35"/>
      <c r="H216" s="34"/>
    </row>
    <row r="217" spans="1:8">
      <c r="A217" s="2"/>
      <c r="B217" s="3"/>
      <c r="C217" s="4"/>
      <c r="D217" s="4"/>
      <c r="E217" s="4"/>
      <c r="F217" s="5"/>
      <c r="G217" s="35"/>
      <c r="H217" s="34"/>
    </row>
    <row r="218" spans="1:8">
      <c r="A218" s="2"/>
      <c r="B218" s="3"/>
      <c r="C218" s="4"/>
      <c r="D218" s="4"/>
      <c r="E218" s="4"/>
      <c r="F218" s="5"/>
      <c r="G218" s="35"/>
      <c r="H218" s="34"/>
    </row>
    <row r="219" spans="1:8">
      <c r="A219" s="2"/>
      <c r="B219" s="6"/>
      <c r="C219" s="4"/>
      <c r="D219" s="4"/>
      <c r="E219" s="4"/>
      <c r="F219" s="7"/>
      <c r="G219" s="35"/>
      <c r="H219" s="34"/>
    </row>
    <row r="220" spans="1:8">
      <c r="A220" s="2"/>
      <c r="B220" s="3"/>
      <c r="C220" s="4"/>
      <c r="D220" s="4"/>
      <c r="E220" s="4"/>
      <c r="F220" s="5"/>
      <c r="G220" s="35"/>
      <c r="H220" s="34"/>
    </row>
    <row r="221" spans="1:8">
      <c r="A221" s="2"/>
      <c r="B221" s="6"/>
      <c r="C221" s="4"/>
      <c r="D221" s="4"/>
      <c r="E221" s="4"/>
      <c r="F221" s="7"/>
      <c r="G221" s="35"/>
      <c r="H221" s="34"/>
    </row>
    <row r="222" spans="1:8">
      <c r="A222" s="2"/>
      <c r="B222" s="3"/>
      <c r="C222" s="4"/>
      <c r="D222" s="4"/>
      <c r="E222" s="4"/>
      <c r="F222" s="5"/>
      <c r="G222" s="35"/>
      <c r="H222" s="34"/>
    </row>
    <row r="223" spans="1:8">
      <c r="A223" s="2"/>
      <c r="B223" s="6"/>
      <c r="C223" s="4"/>
      <c r="D223" s="4"/>
      <c r="E223" s="4"/>
      <c r="F223" s="7"/>
      <c r="G223" s="35"/>
      <c r="H223" s="34"/>
    </row>
    <row r="224" spans="1:8">
      <c r="A224" s="2"/>
      <c r="B224" s="6"/>
      <c r="C224" s="4"/>
      <c r="D224" s="4"/>
      <c r="E224" s="4"/>
      <c r="F224" s="7"/>
      <c r="G224" s="35"/>
      <c r="H224" s="34"/>
    </row>
    <row r="225" spans="1:8">
      <c r="A225" s="2"/>
      <c r="B225" s="6"/>
      <c r="C225" s="4"/>
      <c r="D225" s="4"/>
      <c r="E225" s="4"/>
      <c r="F225" s="7"/>
      <c r="G225" s="35"/>
      <c r="H225" s="34"/>
    </row>
    <row r="226" spans="1:8">
      <c r="A226" s="2"/>
      <c r="B226" s="3"/>
      <c r="C226" s="4"/>
      <c r="D226" s="4"/>
      <c r="E226" s="4"/>
      <c r="F226" s="5"/>
      <c r="G226" s="35"/>
      <c r="H226" s="34"/>
    </row>
    <row r="227" spans="1:8">
      <c r="A227" s="2"/>
      <c r="B227" s="3"/>
      <c r="C227" s="4"/>
      <c r="D227" s="4"/>
      <c r="E227" s="4"/>
      <c r="F227" s="5"/>
      <c r="G227" s="35"/>
      <c r="H227" s="34"/>
    </row>
    <row r="228" spans="1:8">
      <c r="A228" s="2"/>
      <c r="B228" s="6"/>
      <c r="C228" s="4"/>
      <c r="D228" s="4"/>
      <c r="E228" s="4"/>
      <c r="F228" s="7"/>
      <c r="G228" s="35"/>
      <c r="H228" s="34"/>
    </row>
    <row r="229" spans="1:8">
      <c r="A229" s="2"/>
      <c r="B229" s="6"/>
      <c r="C229" s="4"/>
      <c r="D229" s="4"/>
      <c r="E229" s="4"/>
      <c r="F229" s="7"/>
      <c r="G229" s="35"/>
      <c r="H229" s="34"/>
    </row>
    <row r="230" spans="1:8">
      <c r="A230" s="2"/>
      <c r="B230" s="3"/>
      <c r="C230" s="4"/>
      <c r="D230" s="4"/>
      <c r="E230" s="4"/>
      <c r="F230" s="5"/>
      <c r="G230" s="35"/>
      <c r="H230" s="34"/>
    </row>
    <row r="231" spans="1:8">
      <c r="A231" s="2"/>
      <c r="B231" s="6"/>
      <c r="C231" s="4"/>
      <c r="D231" s="4"/>
      <c r="E231" s="4"/>
      <c r="F231" s="7"/>
      <c r="G231" s="35"/>
      <c r="H231" s="34"/>
    </row>
    <row r="232" spans="1:8">
      <c r="A232" s="2"/>
      <c r="B232" s="6"/>
      <c r="C232" s="4"/>
      <c r="D232" s="4"/>
      <c r="E232" s="4"/>
      <c r="F232" s="7"/>
      <c r="G232" s="35"/>
      <c r="H232" s="34"/>
    </row>
    <row r="233" spans="1:8">
      <c r="A233" s="2"/>
      <c r="B233" s="3"/>
      <c r="C233" s="4"/>
      <c r="D233" s="4"/>
      <c r="E233" s="4"/>
      <c r="F233" s="5"/>
      <c r="G233" s="35"/>
      <c r="H233" s="34"/>
    </row>
    <row r="234" spans="1:8">
      <c r="A234" s="2"/>
      <c r="B234" s="6"/>
      <c r="C234" s="4"/>
      <c r="D234" s="4"/>
      <c r="E234" s="4"/>
      <c r="F234" s="7"/>
      <c r="G234" s="35"/>
      <c r="H234" s="34"/>
    </row>
    <row r="235" spans="1:8">
      <c r="A235" s="2"/>
      <c r="B235" s="3"/>
      <c r="C235" s="4"/>
      <c r="D235" s="4"/>
      <c r="E235" s="4"/>
      <c r="F235" s="5"/>
      <c r="G235" s="35"/>
      <c r="H235" s="34"/>
    </row>
    <row r="236" spans="1:8">
      <c r="A236" s="2"/>
      <c r="B236" s="3"/>
      <c r="C236" s="4"/>
      <c r="D236" s="4"/>
      <c r="E236" s="4"/>
      <c r="F236" s="5"/>
      <c r="G236" s="35"/>
      <c r="H236" s="34"/>
    </row>
    <row r="237" spans="1:8">
      <c r="A237" s="2"/>
      <c r="B237" s="3"/>
      <c r="C237" s="4"/>
      <c r="D237" s="4"/>
      <c r="E237" s="4"/>
      <c r="F237" s="5"/>
      <c r="G237" s="35"/>
      <c r="H237" s="34"/>
    </row>
    <row r="238" spans="1:8">
      <c r="A238" s="2"/>
      <c r="B238" s="6"/>
      <c r="C238" s="4"/>
      <c r="D238" s="4"/>
      <c r="E238" s="4"/>
      <c r="F238" s="7"/>
      <c r="G238" s="35"/>
      <c r="H238" s="34"/>
    </row>
    <row r="239" spans="1:8">
      <c r="A239" s="2"/>
      <c r="B239" s="3"/>
      <c r="C239" s="4"/>
      <c r="D239" s="4"/>
      <c r="E239" s="4"/>
      <c r="F239" s="5"/>
      <c r="G239" s="35"/>
      <c r="H239" s="34"/>
    </row>
    <row r="240" spans="1:8">
      <c r="A240" s="2"/>
      <c r="B240" s="6"/>
      <c r="C240" s="4"/>
      <c r="D240" s="4"/>
      <c r="E240" s="4"/>
      <c r="F240" s="7"/>
      <c r="G240" s="35"/>
      <c r="H240" s="34"/>
    </row>
    <row r="241" spans="1:8">
      <c r="A241" s="2"/>
      <c r="B241" s="3"/>
      <c r="C241" s="4"/>
      <c r="D241" s="4"/>
      <c r="E241" s="4"/>
      <c r="F241" s="5"/>
      <c r="G241" s="35"/>
      <c r="H241" s="34"/>
    </row>
    <row r="242" spans="1:8">
      <c r="A242" s="2"/>
      <c r="B242" s="6"/>
      <c r="C242" s="4"/>
      <c r="D242" s="4"/>
      <c r="E242" s="4"/>
      <c r="F242" s="7"/>
      <c r="G242" s="35"/>
      <c r="H242" s="34"/>
    </row>
    <row r="243" spans="1:8">
      <c r="A243" s="2"/>
      <c r="B243" s="3"/>
      <c r="C243" s="4"/>
      <c r="D243" s="4"/>
      <c r="E243" s="4"/>
      <c r="F243" s="5"/>
      <c r="G243" s="35"/>
      <c r="H243" s="34"/>
    </row>
    <row r="244" spans="1:8">
      <c r="A244" s="2"/>
      <c r="B244" s="3"/>
      <c r="C244" s="4"/>
      <c r="D244" s="4"/>
      <c r="E244" s="4"/>
      <c r="F244" s="5"/>
      <c r="G244" s="35"/>
      <c r="H244" s="34"/>
    </row>
    <row r="245" spans="1:8">
      <c r="A245" s="2"/>
      <c r="B245" s="6"/>
      <c r="C245" s="4"/>
      <c r="D245" s="4"/>
      <c r="E245" s="4"/>
      <c r="F245" s="7"/>
      <c r="G245" s="35"/>
      <c r="H245" s="34"/>
    </row>
    <row r="246" spans="1:8">
      <c r="A246" s="2"/>
      <c r="B246" s="6"/>
      <c r="C246" s="4"/>
      <c r="D246" s="4"/>
      <c r="E246" s="4"/>
      <c r="F246" s="7"/>
      <c r="G246" s="35"/>
      <c r="H246" s="34"/>
    </row>
    <row r="247" spans="1:8">
      <c r="A247" s="2"/>
      <c r="B247" s="3"/>
      <c r="C247" s="4"/>
      <c r="D247" s="4"/>
      <c r="E247" s="4"/>
      <c r="F247" s="5"/>
      <c r="G247" s="35"/>
      <c r="H247" s="34"/>
    </row>
    <row r="248" spans="1:8">
      <c r="A248" s="2"/>
      <c r="B248" s="3"/>
      <c r="C248" s="4"/>
      <c r="D248" s="4"/>
      <c r="E248" s="4"/>
      <c r="F248" s="5"/>
      <c r="G248" s="35"/>
      <c r="H248" s="34"/>
    </row>
    <row r="249" spans="1:8">
      <c r="A249" s="2"/>
      <c r="B249" s="6"/>
      <c r="C249" s="4"/>
      <c r="D249" s="4"/>
      <c r="E249" s="4"/>
      <c r="F249" s="7"/>
      <c r="G249" s="35"/>
      <c r="H249" s="34"/>
    </row>
    <row r="250" spans="1:8">
      <c r="A250" s="2"/>
      <c r="B250" s="6"/>
      <c r="C250" s="4"/>
      <c r="D250" s="4"/>
      <c r="E250" s="4"/>
      <c r="F250" s="7"/>
      <c r="G250" s="35"/>
      <c r="H250" s="34"/>
    </row>
    <row r="251" spans="1:8">
      <c r="A251" s="2"/>
      <c r="B251" s="3"/>
      <c r="C251" s="4"/>
      <c r="D251" s="4"/>
      <c r="E251" s="4"/>
      <c r="F251" s="5"/>
      <c r="G251" s="35"/>
      <c r="H251" s="34"/>
    </row>
    <row r="252" spans="1:8">
      <c r="A252" s="2"/>
      <c r="B252" s="3"/>
      <c r="C252" s="4"/>
      <c r="D252" s="4"/>
      <c r="E252" s="4"/>
      <c r="F252" s="5"/>
      <c r="G252" s="35"/>
      <c r="H252" s="34"/>
    </row>
    <row r="253" spans="1:8">
      <c r="A253" s="2"/>
      <c r="B253" s="3"/>
      <c r="C253" s="4"/>
      <c r="D253" s="4"/>
      <c r="E253" s="4"/>
      <c r="F253" s="5"/>
      <c r="G253" s="35"/>
      <c r="H253" s="34"/>
    </row>
    <row r="254" spans="1:8">
      <c r="A254" s="2"/>
      <c r="B254" s="6"/>
      <c r="C254" s="4"/>
      <c r="D254" s="4"/>
      <c r="E254" s="4"/>
      <c r="F254" s="7"/>
      <c r="G254" s="35"/>
      <c r="H254" s="34"/>
    </row>
    <row r="255" spans="1:8">
      <c r="A255" s="2"/>
      <c r="B255" s="3"/>
      <c r="C255" s="4"/>
      <c r="D255" s="4"/>
      <c r="E255" s="4"/>
      <c r="F255" s="5"/>
      <c r="G255" s="35"/>
      <c r="H255" s="34"/>
    </row>
    <row r="256" spans="1:8">
      <c r="A256" s="2"/>
      <c r="B256" s="6"/>
      <c r="C256" s="4"/>
      <c r="D256" s="4"/>
      <c r="E256" s="4"/>
      <c r="F256" s="7"/>
      <c r="G256" s="35"/>
      <c r="H256" s="34"/>
    </row>
    <row r="257" spans="1:8">
      <c r="A257" s="2"/>
      <c r="B257" s="3"/>
      <c r="C257" s="4"/>
      <c r="D257" s="4"/>
      <c r="E257" s="4"/>
      <c r="F257" s="5"/>
      <c r="G257" s="35"/>
      <c r="H257" s="34"/>
    </row>
    <row r="258" spans="1:8">
      <c r="A258" s="2"/>
      <c r="B258" s="3"/>
      <c r="C258" s="4"/>
      <c r="D258" s="4"/>
      <c r="E258" s="4"/>
      <c r="F258" s="5"/>
      <c r="G258" s="35"/>
      <c r="H258" s="34"/>
    </row>
    <row r="259" spans="1:8">
      <c r="A259" s="2"/>
      <c r="B259" s="6"/>
      <c r="C259" s="4"/>
      <c r="D259" s="4"/>
      <c r="E259" s="4"/>
      <c r="F259" s="7"/>
      <c r="G259" s="35"/>
      <c r="H259" s="34"/>
    </row>
    <row r="260" spans="1:8">
      <c r="A260" s="2"/>
      <c r="B260" s="3"/>
      <c r="C260" s="4"/>
      <c r="D260" s="4"/>
      <c r="E260" s="4"/>
      <c r="F260" s="5"/>
      <c r="G260" s="35"/>
      <c r="H260" s="34"/>
    </row>
    <row r="261" spans="1:8">
      <c r="A261" s="2"/>
      <c r="B261" s="3"/>
      <c r="C261" s="4"/>
      <c r="D261" s="4"/>
      <c r="E261" s="4"/>
      <c r="F261" s="5"/>
      <c r="G261" s="35"/>
      <c r="H261" s="34"/>
    </row>
    <row r="262" spans="1:8">
      <c r="A262" s="2"/>
      <c r="B262" s="3"/>
      <c r="C262" s="4"/>
      <c r="D262" s="4"/>
      <c r="E262" s="4"/>
      <c r="F262" s="5"/>
      <c r="G262" s="35"/>
      <c r="H262" s="34"/>
    </row>
    <row r="263" spans="1:8">
      <c r="A263" s="2"/>
      <c r="B263" s="3"/>
      <c r="C263" s="4"/>
      <c r="D263" s="4"/>
      <c r="E263" s="4"/>
      <c r="F263" s="5"/>
      <c r="G263" s="35"/>
      <c r="H263" s="34"/>
    </row>
    <row r="264" spans="1:8">
      <c r="A264" s="2"/>
      <c r="B264" s="3"/>
      <c r="C264" s="4"/>
      <c r="D264" s="4"/>
      <c r="E264" s="4"/>
      <c r="F264" s="5"/>
      <c r="G264" s="35"/>
      <c r="H264" s="34"/>
    </row>
    <row r="265" spans="1:8">
      <c r="A265" s="2"/>
      <c r="B265" s="3"/>
      <c r="C265" s="4"/>
      <c r="D265" s="4"/>
      <c r="E265" s="4"/>
      <c r="F265" s="5"/>
      <c r="G265" s="35"/>
      <c r="H265" s="34"/>
    </row>
    <row r="266" spans="1:8">
      <c r="A266" s="2"/>
      <c r="B266" s="6"/>
      <c r="C266" s="4"/>
      <c r="D266" s="4"/>
      <c r="E266" s="4"/>
      <c r="F266" s="7"/>
      <c r="G266" s="35"/>
      <c r="H266" s="34"/>
    </row>
    <row r="267" spans="1:8">
      <c r="A267" s="2"/>
      <c r="B267" s="6"/>
      <c r="C267" s="4"/>
      <c r="D267" s="4"/>
      <c r="E267" s="4"/>
      <c r="F267" s="7"/>
      <c r="G267" s="35"/>
      <c r="H267" s="34"/>
    </row>
    <row r="268" spans="1:8">
      <c r="A268" s="2"/>
      <c r="B268" s="6"/>
      <c r="C268" s="4"/>
      <c r="D268" s="4"/>
      <c r="E268" s="4"/>
      <c r="F268" s="7"/>
      <c r="G268" s="35"/>
      <c r="H268" s="34"/>
    </row>
    <row r="269" spans="1:8">
      <c r="A269" s="2"/>
      <c r="B269" s="6"/>
      <c r="C269" s="4"/>
      <c r="D269" s="4"/>
      <c r="E269" s="4"/>
      <c r="F269" s="7"/>
      <c r="G269" s="35"/>
      <c r="H269" s="34"/>
    </row>
    <row r="270" spans="1:8">
      <c r="A270" s="2"/>
      <c r="B270" s="6"/>
      <c r="C270" s="4"/>
      <c r="D270" s="4"/>
      <c r="E270" s="4"/>
      <c r="F270" s="7"/>
      <c r="G270" s="35"/>
      <c r="H270" s="34"/>
    </row>
    <row r="271" spans="1:8">
      <c r="A271" s="2"/>
      <c r="B271" s="6"/>
      <c r="C271" s="4"/>
      <c r="D271" s="4"/>
      <c r="E271" s="4"/>
      <c r="F271" s="7"/>
      <c r="G271" s="35"/>
      <c r="H271" s="34"/>
    </row>
    <row r="272" spans="1:8">
      <c r="A272" s="2"/>
      <c r="B272" s="3"/>
      <c r="C272" s="4"/>
      <c r="D272" s="4"/>
      <c r="E272" s="4"/>
      <c r="F272" s="5"/>
      <c r="G272" s="35"/>
      <c r="H272" s="34"/>
    </row>
    <row r="273" spans="1:8">
      <c r="A273" s="2"/>
      <c r="B273" s="6"/>
      <c r="C273" s="4"/>
      <c r="D273" s="4"/>
      <c r="E273" s="4"/>
      <c r="F273" s="7"/>
      <c r="G273" s="35"/>
      <c r="H273" s="34"/>
    </row>
    <row r="274" spans="1:8">
      <c r="A274" s="2"/>
      <c r="B274" s="6"/>
      <c r="C274" s="4"/>
      <c r="D274" s="4"/>
      <c r="E274" s="4"/>
      <c r="F274" s="7"/>
      <c r="G274" s="35"/>
      <c r="H274" s="34"/>
    </row>
    <row r="275" spans="1:8">
      <c r="A275" s="2"/>
      <c r="B275" s="3"/>
      <c r="C275" s="4"/>
      <c r="D275" s="4"/>
      <c r="E275" s="4"/>
      <c r="F275" s="5"/>
      <c r="G275" s="35"/>
      <c r="H275" s="34"/>
    </row>
    <row r="276" spans="1:8">
      <c r="A276" s="2"/>
      <c r="B276" s="6"/>
      <c r="C276" s="4"/>
      <c r="D276" s="4"/>
      <c r="E276" s="4"/>
      <c r="F276" s="7"/>
      <c r="G276" s="35"/>
      <c r="H276" s="34"/>
    </row>
    <row r="277" spans="1:8">
      <c r="A277" s="2"/>
      <c r="B277" s="6"/>
      <c r="C277" s="4"/>
      <c r="D277" s="4"/>
      <c r="E277" s="4"/>
      <c r="F277" s="7"/>
      <c r="G277" s="35"/>
      <c r="H277" s="34"/>
    </row>
    <row r="278" spans="1:8">
      <c r="A278" s="2"/>
      <c r="B278" s="6"/>
      <c r="C278" s="4"/>
      <c r="D278" s="4"/>
      <c r="E278" s="4"/>
      <c r="F278" s="7"/>
      <c r="G278" s="35"/>
      <c r="H278" s="34"/>
    </row>
    <row r="279" spans="1:8">
      <c r="A279" s="2"/>
      <c r="B279" s="3"/>
      <c r="C279" s="4"/>
      <c r="D279" s="4"/>
      <c r="E279" s="4"/>
      <c r="F279" s="5"/>
      <c r="G279" s="35"/>
      <c r="H279" s="34"/>
    </row>
    <row r="280" spans="1:8">
      <c r="A280" s="2"/>
      <c r="B280" s="3"/>
      <c r="C280" s="4"/>
      <c r="D280" s="4"/>
      <c r="E280" s="4"/>
      <c r="F280" s="5"/>
      <c r="G280" s="35"/>
      <c r="H280" s="34"/>
    </row>
    <row r="281" spans="1:8">
      <c r="A281" s="2"/>
      <c r="B281" s="6"/>
      <c r="C281" s="4"/>
      <c r="D281" s="4"/>
      <c r="E281" s="4"/>
      <c r="F281" s="7"/>
      <c r="G281" s="35"/>
      <c r="H281" s="34"/>
    </row>
    <row r="282" spans="1:8">
      <c r="A282" s="2"/>
      <c r="B282" s="3"/>
      <c r="C282" s="4"/>
      <c r="D282" s="4"/>
      <c r="E282" s="4"/>
      <c r="F282" s="5"/>
      <c r="G282" s="35"/>
      <c r="H282" s="34"/>
    </row>
    <row r="283" spans="1:8">
      <c r="A283" s="2"/>
      <c r="B283" s="3"/>
      <c r="C283" s="4"/>
      <c r="D283" s="4"/>
      <c r="E283" s="4"/>
      <c r="F283" s="5"/>
      <c r="G283" s="35"/>
      <c r="H283" s="34"/>
    </row>
    <row r="284" spans="1:8">
      <c r="A284" s="2"/>
      <c r="B284" s="3"/>
      <c r="C284" s="4"/>
      <c r="D284" s="4"/>
      <c r="E284" s="4"/>
      <c r="F284" s="5"/>
      <c r="G284" s="35"/>
      <c r="H284" s="34"/>
    </row>
    <row r="285" spans="1:8">
      <c r="A285" s="2"/>
      <c r="B285" s="3"/>
      <c r="C285" s="4"/>
      <c r="D285" s="4"/>
      <c r="E285" s="4"/>
      <c r="F285" s="5"/>
      <c r="G285" s="35"/>
      <c r="H285" s="34"/>
    </row>
    <row r="286" spans="1:8">
      <c r="A286" s="2"/>
      <c r="B286" s="3"/>
      <c r="C286" s="4"/>
      <c r="D286" s="4"/>
      <c r="E286" s="4"/>
      <c r="F286" s="5"/>
      <c r="G286" s="35"/>
      <c r="H286" s="34"/>
    </row>
    <row r="287" spans="1:8">
      <c r="A287" s="2"/>
      <c r="B287" s="6"/>
      <c r="C287" s="4"/>
      <c r="D287" s="4"/>
      <c r="E287" s="4"/>
      <c r="F287" s="7"/>
      <c r="G287" s="35"/>
      <c r="H287" s="34"/>
    </row>
    <row r="288" spans="1:8">
      <c r="A288" s="2"/>
      <c r="B288" s="6"/>
      <c r="C288" s="4"/>
      <c r="D288" s="4"/>
      <c r="E288" s="4"/>
      <c r="F288" s="7"/>
      <c r="G288" s="35"/>
      <c r="H288" s="34"/>
    </row>
    <row r="289" spans="1:8">
      <c r="A289" s="2"/>
      <c r="B289" s="6"/>
      <c r="C289" s="4"/>
      <c r="D289" s="4"/>
      <c r="E289" s="4"/>
      <c r="F289" s="7"/>
      <c r="G289" s="35"/>
      <c r="H289" s="34"/>
    </row>
    <row r="290" spans="1:8">
      <c r="A290" s="2"/>
      <c r="B290" s="6"/>
      <c r="C290" s="4"/>
      <c r="D290" s="4"/>
      <c r="E290" s="4"/>
      <c r="F290" s="7"/>
      <c r="G290" s="35"/>
      <c r="H290" s="34"/>
    </row>
    <row r="291" spans="1:8">
      <c r="A291" s="2"/>
      <c r="B291" s="6"/>
      <c r="C291" s="4"/>
      <c r="D291" s="4"/>
      <c r="E291" s="4"/>
      <c r="F291" s="7"/>
      <c r="G291" s="35"/>
      <c r="H291" s="34"/>
    </row>
    <row r="292" spans="1:8">
      <c r="A292" s="2"/>
      <c r="B292" s="6"/>
      <c r="C292" s="4"/>
      <c r="D292" s="4"/>
      <c r="E292" s="4"/>
      <c r="F292" s="7"/>
      <c r="G292" s="35"/>
      <c r="H292" s="34"/>
    </row>
    <row r="293" spans="1:8">
      <c r="A293" s="2"/>
      <c r="B293" s="3"/>
      <c r="C293" s="4"/>
      <c r="D293" s="4"/>
      <c r="E293" s="4"/>
      <c r="F293" s="5"/>
      <c r="G293" s="35"/>
      <c r="H293" s="34"/>
    </row>
    <row r="294" spans="1:8">
      <c r="A294" s="2"/>
      <c r="B294" s="3"/>
      <c r="C294" s="4"/>
      <c r="D294" s="4"/>
      <c r="E294" s="4"/>
      <c r="F294" s="5"/>
      <c r="G294" s="35"/>
      <c r="H294" s="34"/>
    </row>
    <row r="295" spans="1:8">
      <c r="A295" s="2"/>
      <c r="B295" s="3"/>
      <c r="C295" s="4"/>
      <c r="D295" s="4"/>
      <c r="E295" s="4"/>
      <c r="F295" s="5"/>
      <c r="G295" s="35"/>
      <c r="H295" s="34"/>
    </row>
    <row r="296" spans="1:8">
      <c r="A296" s="2"/>
      <c r="B296" s="6"/>
      <c r="C296" s="4"/>
      <c r="D296" s="4"/>
      <c r="E296" s="4"/>
      <c r="F296" s="7"/>
      <c r="G296" s="35"/>
      <c r="H296" s="34"/>
    </row>
    <row r="297" spans="1:8">
      <c r="A297" s="2"/>
      <c r="B297" s="6"/>
      <c r="C297" s="4"/>
      <c r="D297" s="4"/>
      <c r="E297" s="4"/>
      <c r="F297" s="7"/>
      <c r="G297" s="35"/>
      <c r="H297" s="34"/>
    </row>
    <row r="298" spans="1:8">
      <c r="A298" s="2"/>
      <c r="B298" s="3"/>
      <c r="C298" s="4"/>
      <c r="D298" s="4"/>
      <c r="E298" s="4"/>
      <c r="F298" s="5"/>
      <c r="G298" s="35"/>
      <c r="H298" s="34"/>
    </row>
    <row r="299" spans="1:8">
      <c r="A299" s="2"/>
      <c r="B299" s="3"/>
      <c r="C299" s="4"/>
      <c r="D299" s="4"/>
      <c r="E299" s="4"/>
      <c r="F299" s="5"/>
      <c r="G299" s="35"/>
      <c r="H299" s="34"/>
    </row>
    <row r="300" spans="1:8">
      <c r="A300" s="2"/>
      <c r="B300" s="3"/>
      <c r="C300" s="4"/>
      <c r="D300" s="4"/>
      <c r="E300" s="4"/>
      <c r="F300" s="5"/>
      <c r="G300" s="35"/>
      <c r="H300" s="34"/>
    </row>
    <row r="301" spans="1:8">
      <c r="A301" s="2"/>
      <c r="B301" s="3"/>
      <c r="C301" s="4"/>
      <c r="D301" s="4"/>
      <c r="E301" s="4"/>
      <c r="F301" s="5"/>
      <c r="G301" s="35"/>
      <c r="H301" s="34"/>
    </row>
    <row r="302" spans="1:8">
      <c r="A302" s="2"/>
      <c r="B302" s="3"/>
      <c r="C302" s="4"/>
      <c r="D302" s="4"/>
      <c r="E302" s="4"/>
      <c r="F302" s="5"/>
      <c r="G302" s="35"/>
      <c r="H302" s="34"/>
    </row>
    <row r="303" spans="1:8">
      <c r="A303" s="2"/>
      <c r="B303" s="6"/>
      <c r="C303" s="4"/>
      <c r="D303" s="4"/>
      <c r="E303" s="4"/>
      <c r="F303" s="7"/>
      <c r="G303" s="35"/>
      <c r="H303" s="34"/>
    </row>
    <row r="304" spans="1:8">
      <c r="A304" s="2"/>
      <c r="B304" s="6"/>
      <c r="C304" s="4"/>
      <c r="D304" s="4"/>
      <c r="E304" s="4"/>
      <c r="F304" s="7"/>
      <c r="G304" s="35"/>
      <c r="H304" s="34"/>
    </row>
    <row r="305" spans="1:8">
      <c r="A305" s="2"/>
      <c r="B305" s="6"/>
      <c r="C305" s="4"/>
      <c r="D305" s="4"/>
      <c r="E305" s="4"/>
      <c r="F305" s="7"/>
      <c r="G305" s="35"/>
      <c r="H305" s="34"/>
    </row>
    <row r="306" spans="1:8">
      <c r="A306" s="2"/>
      <c r="B306" s="3"/>
      <c r="C306" s="4"/>
      <c r="D306" s="4"/>
      <c r="E306" s="4"/>
      <c r="F306" s="5"/>
      <c r="G306" s="35"/>
      <c r="H306" s="34"/>
    </row>
    <row r="307" spans="1:8">
      <c r="A307" s="2"/>
      <c r="B307" s="3"/>
      <c r="C307" s="4"/>
      <c r="D307" s="4"/>
      <c r="E307" s="4"/>
      <c r="F307" s="5"/>
      <c r="G307" s="35"/>
      <c r="H307" s="34"/>
    </row>
    <row r="308" spans="1:8">
      <c r="A308" s="2"/>
      <c r="B308" s="6"/>
      <c r="C308" s="4"/>
      <c r="D308" s="4"/>
      <c r="E308" s="4"/>
      <c r="F308" s="7"/>
      <c r="G308" s="35"/>
      <c r="H308" s="34"/>
    </row>
    <row r="309" spans="1:8">
      <c r="A309" s="2"/>
      <c r="B309" s="3"/>
      <c r="C309" s="4"/>
      <c r="D309" s="4"/>
      <c r="E309" s="4"/>
      <c r="F309" s="5"/>
      <c r="G309" s="35"/>
      <c r="H309" s="34"/>
    </row>
    <row r="310" spans="1:8">
      <c r="A310" s="2"/>
      <c r="B310" s="6"/>
      <c r="C310" s="4"/>
      <c r="D310" s="4"/>
      <c r="E310" s="4"/>
      <c r="F310" s="7"/>
      <c r="G310" s="35"/>
      <c r="H310" s="34"/>
    </row>
    <row r="311" spans="1:8">
      <c r="A311" s="2"/>
      <c r="B311" s="6"/>
      <c r="C311" s="4"/>
      <c r="D311" s="4"/>
      <c r="E311" s="4"/>
      <c r="F311" s="7"/>
      <c r="G311" s="35"/>
      <c r="H311" s="34"/>
    </row>
    <row r="312" spans="1:8">
      <c r="A312" s="2"/>
      <c r="B312" s="3"/>
      <c r="C312" s="4"/>
      <c r="D312" s="4"/>
      <c r="E312" s="4"/>
      <c r="F312" s="5"/>
      <c r="G312" s="35"/>
      <c r="H312" s="34"/>
    </row>
    <row r="313" spans="1:8">
      <c r="A313" s="2"/>
      <c r="B313" s="6"/>
      <c r="C313" s="4"/>
      <c r="D313" s="4"/>
      <c r="E313" s="4"/>
      <c r="F313" s="7"/>
      <c r="G313" s="35"/>
      <c r="H313" s="34"/>
    </row>
    <row r="314" spans="1:8">
      <c r="A314" s="2"/>
      <c r="B314" s="3"/>
      <c r="C314" s="4"/>
      <c r="D314" s="4"/>
      <c r="E314" s="4"/>
      <c r="F314" s="5"/>
      <c r="G314" s="35"/>
      <c r="H314" s="34"/>
    </row>
    <row r="315" spans="1:8">
      <c r="A315" s="2"/>
      <c r="B315" s="6"/>
      <c r="C315" s="4"/>
      <c r="D315" s="4"/>
      <c r="E315" s="4"/>
      <c r="F315" s="7"/>
      <c r="G315" s="35"/>
      <c r="H315" s="34"/>
    </row>
    <row r="316" spans="1:8">
      <c r="A316" s="2"/>
      <c r="B316" s="6"/>
      <c r="C316" s="4"/>
      <c r="D316" s="4"/>
      <c r="E316" s="4"/>
      <c r="F316" s="7"/>
      <c r="G316" s="35"/>
      <c r="H316" s="34"/>
    </row>
    <row r="317" spans="1:8">
      <c r="A317" s="2"/>
      <c r="B317" s="6"/>
      <c r="C317" s="4"/>
      <c r="D317" s="4"/>
      <c r="E317" s="4"/>
      <c r="F317" s="7"/>
      <c r="G317" s="35"/>
      <c r="H317" s="34"/>
    </row>
    <row r="318" spans="1:8">
      <c r="A318" s="2"/>
      <c r="B318" s="6"/>
      <c r="C318" s="4"/>
      <c r="D318" s="4"/>
      <c r="E318" s="4"/>
      <c r="F318" s="7"/>
      <c r="G318" s="35"/>
      <c r="H318" s="34"/>
    </row>
    <row r="319" spans="1:8">
      <c r="A319" s="2"/>
      <c r="B319" s="6"/>
      <c r="C319" s="4"/>
      <c r="D319" s="4"/>
      <c r="E319" s="4"/>
      <c r="F319" s="7"/>
      <c r="G319" s="35"/>
      <c r="H319" s="34"/>
    </row>
    <row r="320" spans="1:8">
      <c r="A320" s="2"/>
      <c r="B320" s="3"/>
      <c r="C320" s="4"/>
      <c r="D320" s="4"/>
      <c r="E320" s="4"/>
      <c r="F320" s="5"/>
      <c r="G320" s="35"/>
      <c r="H320" s="34"/>
    </row>
    <row r="321" spans="1:8">
      <c r="A321" s="2"/>
      <c r="B321" s="3"/>
      <c r="C321" s="4"/>
      <c r="D321" s="4"/>
      <c r="E321" s="4"/>
      <c r="F321" s="5"/>
      <c r="G321" s="35"/>
      <c r="H321" s="34"/>
    </row>
    <row r="322" spans="1:8">
      <c r="A322" s="2"/>
      <c r="B322" s="6"/>
      <c r="C322" s="4"/>
      <c r="D322" s="4"/>
      <c r="E322" s="4"/>
      <c r="F322" s="7"/>
      <c r="G322" s="35"/>
      <c r="H322" s="34"/>
    </row>
    <row r="323" spans="1:8">
      <c r="A323" s="2"/>
      <c r="B323" s="6"/>
      <c r="C323" s="4"/>
      <c r="D323" s="4"/>
      <c r="E323" s="4"/>
      <c r="F323" s="7"/>
      <c r="G323" s="35"/>
      <c r="H323" s="34"/>
    </row>
    <row r="324" spans="1:8">
      <c r="A324" s="2"/>
      <c r="B324" s="6"/>
      <c r="C324" s="4"/>
      <c r="D324" s="4"/>
      <c r="E324" s="4"/>
      <c r="F324" s="7"/>
      <c r="G324" s="35"/>
      <c r="H324" s="34"/>
    </row>
    <row r="325" spans="1:8">
      <c r="A325" s="2"/>
      <c r="B325" s="3"/>
      <c r="C325" s="4"/>
      <c r="D325" s="4"/>
      <c r="E325" s="4"/>
      <c r="F325" s="5"/>
      <c r="G325" s="35"/>
      <c r="H325" s="34"/>
    </row>
    <row r="326" spans="1:8">
      <c r="A326" s="2"/>
      <c r="B326" s="6"/>
      <c r="C326" s="4"/>
      <c r="D326" s="4"/>
      <c r="E326" s="4"/>
      <c r="F326" s="7"/>
      <c r="G326" s="35"/>
      <c r="H326" s="34"/>
    </row>
    <row r="327" spans="1:8">
      <c r="A327" s="2"/>
      <c r="B327" s="3"/>
      <c r="C327" s="4"/>
      <c r="D327" s="4"/>
      <c r="E327" s="4"/>
      <c r="F327" s="5"/>
      <c r="G327" s="35"/>
      <c r="H327" s="34"/>
    </row>
    <row r="328" spans="1:8">
      <c r="A328" s="2"/>
      <c r="B328" s="6"/>
      <c r="C328" s="4"/>
      <c r="D328" s="4"/>
      <c r="E328" s="4"/>
      <c r="F328" s="7"/>
      <c r="G328" s="35"/>
      <c r="H328" s="34"/>
    </row>
    <row r="329" spans="1:8">
      <c r="A329" s="2"/>
      <c r="B329" s="6"/>
      <c r="C329" s="4"/>
      <c r="D329" s="4"/>
      <c r="E329" s="4"/>
      <c r="F329" s="7"/>
      <c r="G329" s="35"/>
      <c r="H329" s="34"/>
    </row>
    <row r="330" spans="1:8">
      <c r="A330" s="2"/>
      <c r="B330" s="3"/>
      <c r="C330" s="4"/>
      <c r="D330" s="4"/>
      <c r="E330" s="4"/>
      <c r="F330" s="5"/>
      <c r="G330" s="35"/>
      <c r="H330" s="34"/>
    </row>
    <row r="331" spans="1:8">
      <c r="A331" s="2"/>
      <c r="B331" s="3"/>
      <c r="C331" s="4"/>
      <c r="D331" s="4"/>
      <c r="E331" s="4"/>
      <c r="F331" s="5"/>
      <c r="G331" s="35"/>
      <c r="H331" s="34"/>
    </row>
    <row r="332" spans="1:8">
      <c r="A332" s="2"/>
      <c r="B332" s="6"/>
      <c r="C332" s="4"/>
      <c r="D332" s="4"/>
      <c r="E332" s="4"/>
      <c r="F332" s="7"/>
      <c r="G332" s="35"/>
      <c r="H332" s="34"/>
    </row>
    <row r="333" spans="1:8">
      <c r="A333" s="2"/>
      <c r="B333" s="3"/>
      <c r="C333" s="4"/>
      <c r="D333" s="4"/>
      <c r="E333" s="4"/>
      <c r="F333" s="5"/>
      <c r="G333" s="35"/>
      <c r="H333" s="34"/>
    </row>
    <row r="334" spans="1:8">
      <c r="A334" s="2"/>
      <c r="B334" s="6"/>
      <c r="C334" s="4"/>
      <c r="D334" s="4"/>
      <c r="E334" s="4"/>
      <c r="F334" s="7"/>
      <c r="G334" s="35"/>
      <c r="H334" s="34"/>
    </row>
    <row r="335" spans="1:8">
      <c r="A335" s="2"/>
      <c r="B335" s="6"/>
      <c r="C335" s="4"/>
      <c r="D335" s="4"/>
      <c r="E335" s="4"/>
      <c r="F335" s="7"/>
      <c r="G335" s="35"/>
      <c r="H335" s="34"/>
    </row>
    <row r="336" spans="1:8">
      <c r="A336" s="2"/>
      <c r="B336" s="6"/>
      <c r="C336" s="4"/>
      <c r="D336" s="4"/>
      <c r="E336" s="4"/>
      <c r="F336" s="7"/>
      <c r="G336" s="35"/>
      <c r="H336" s="34"/>
    </row>
    <row r="337" spans="1:8">
      <c r="A337" s="2"/>
      <c r="B337" s="3"/>
      <c r="C337" s="4"/>
      <c r="D337" s="4"/>
      <c r="E337" s="4"/>
      <c r="F337" s="5"/>
      <c r="G337" s="35"/>
      <c r="H337" s="34"/>
    </row>
    <row r="338" spans="1:8">
      <c r="A338" s="2"/>
      <c r="B338" s="3"/>
      <c r="C338" s="4"/>
      <c r="D338" s="4"/>
      <c r="E338" s="4"/>
      <c r="F338" s="5"/>
      <c r="G338" s="35"/>
      <c r="H338" s="34"/>
    </row>
    <row r="339" spans="1:8">
      <c r="A339" s="2"/>
      <c r="B339" s="6"/>
      <c r="C339" s="4"/>
      <c r="D339" s="4"/>
      <c r="E339" s="4"/>
      <c r="F339" s="7"/>
      <c r="G339" s="35"/>
      <c r="H339" s="34"/>
    </row>
    <row r="340" spans="1:8">
      <c r="A340" s="2"/>
      <c r="B340" s="3"/>
      <c r="C340" s="4"/>
      <c r="D340" s="4"/>
      <c r="E340" s="4"/>
      <c r="F340" s="5"/>
      <c r="G340" s="35"/>
      <c r="H340" s="34"/>
    </row>
    <row r="341" spans="1:8">
      <c r="A341" s="2"/>
      <c r="B341" s="6"/>
      <c r="C341" s="4"/>
      <c r="D341" s="4"/>
      <c r="E341" s="4"/>
      <c r="F341" s="7"/>
      <c r="G341" s="35"/>
      <c r="H341" s="34"/>
    </row>
    <row r="342" spans="1:8">
      <c r="A342" s="2"/>
      <c r="B342" s="6"/>
      <c r="C342" s="4"/>
      <c r="D342" s="4"/>
      <c r="E342" s="4"/>
      <c r="F342" s="7"/>
      <c r="G342" s="35"/>
      <c r="H342" s="34"/>
    </row>
    <row r="343" spans="1:8">
      <c r="A343" s="2"/>
      <c r="B343" s="6"/>
      <c r="C343" s="4"/>
      <c r="D343" s="4"/>
      <c r="E343" s="4"/>
      <c r="F343" s="7"/>
      <c r="G343" s="35"/>
      <c r="H343" s="34"/>
    </row>
    <row r="344" spans="1:8">
      <c r="A344" s="2"/>
      <c r="B344" s="3"/>
      <c r="C344" s="4"/>
      <c r="D344" s="4"/>
      <c r="E344" s="4"/>
      <c r="F344" s="5"/>
      <c r="G344" s="35"/>
      <c r="H344" s="34"/>
    </row>
    <row r="345" spans="1:8">
      <c r="A345" s="2"/>
      <c r="B345" s="6"/>
      <c r="C345" s="4"/>
      <c r="D345" s="4"/>
      <c r="E345" s="4"/>
      <c r="F345" s="7"/>
      <c r="G345" s="35"/>
      <c r="H345" s="34"/>
    </row>
    <row r="346" spans="1:8">
      <c r="A346" s="2"/>
      <c r="B346" s="3"/>
      <c r="C346" s="4"/>
      <c r="D346" s="4"/>
      <c r="E346" s="4"/>
      <c r="F346" s="5"/>
      <c r="G346" s="35"/>
      <c r="H346" s="34"/>
    </row>
    <row r="347" spans="1:8">
      <c r="A347" s="2"/>
      <c r="B347" s="3"/>
      <c r="C347" s="4"/>
      <c r="D347" s="4"/>
      <c r="E347" s="4"/>
      <c r="F347" s="5"/>
      <c r="G347" s="35"/>
      <c r="H347" s="34"/>
    </row>
    <row r="348" spans="1:8">
      <c r="A348" s="2"/>
      <c r="B348" s="3"/>
      <c r="C348" s="4"/>
      <c r="D348" s="4"/>
      <c r="E348" s="4"/>
      <c r="F348" s="5"/>
      <c r="G348" s="35"/>
      <c r="H348" s="34"/>
    </row>
    <row r="349" spans="1:8">
      <c r="A349" s="2"/>
      <c r="B349" s="6"/>
      <c r="C349" s="4"/>
      <c r="D349" s="4"/>
      <c r="E349" s="4"/>
      <c r="F349" s="7"/>
      <c r="G349" s="35"/>
      <c r="H349" s="34"/>
    </row>
    <row r="350" spans="1:8">
      <c r="A350" s="2"/>
      <c r="B350" s="3"/>
      <c r="C350" s="4"/>
      <c r="D350" s="4"/>
      <c r="E350" s="4"/>
      <c r="F350" s="5"/>
      <c r="G350" s="35"/>
      <c r="H350" s="34"/>
    </row>
    <row r="351" spans="1:8">
      <c r="A351" s="2"/>
      <c r="B351" s="3"/>
      <c r="C351" s="4"/>
      <c r="D351" s="4"/>
      <c r="E351" s="4"/>
      <c r="F351" s="5"/>
      <c r="G351" s="35"/>
      <c r="H351" s="34"/>
    </row>
    <row r="352" spans="1:8">
      <c r="A352" s="2"/>
      <c r="B352" s="6"/>
      <c r="C352" s="4"/>
      <c r="D352" s="4"/>
      <c r="E352" s="4"/>
      <c r="F352" s="7"/>
      <c r="G352" s="35"/>
      <c r="H352" s="34"/>
    </row>
    <row r="353" spans="1:8">
      <c r="A353" s="2"/>
      <c r="B353" s="6"/>
      <c r="C353" s="4"/>
      <c r="D353" s="4"/>
      <c r="E353" s="4"/>
      <c r="F353" s="7"/>
      <c r="G353" s="35"/>
      <c r="H353" s="34"/>
    </row>
    <row r="354" spans="1:8">
      <c r="A354" s="2"/>
      <c r="B354" s="6"/>
      <c r="C354" s="4"/>
      <c r="D354" s="4"/>
      <c r="E354" s="4"/>
      <c r="F354" s="7"/>
      <c r="G354" s="35"/>
      <c r="H354" s="34"/>
    </row>
    <row r="355" spans="1:8">
      <c r="A355" s="2"/>
      <c r="B355" s="3"/>
      <c r="C355" s="4"/>
      <c r="D355" s="4"/>
      <c r="E355" s="4"/>
      <c r="F355" s="5"/>
      <c r="G355" s="35"/>
      <c r="H355" s="34"/>
    </row>
    <row r="356" spans="1:8">
      <c r="A356" s="2"/>
      <c r="B356" s="3"/>
      <c r="C356" s="4"/>
      <c r="D356" s="4"/>
      <c r="E356" s="4"/>
      <c r="F356" s="5"/>
      <c r="G356" s="35"/>
      <c r="H356" s="34"/>
    </row>
    <row r="357" spans="1:8">
      <c r="A357" s="2"/>
      <c r="B357" s="6"/>
      <c r="C357" s="4"/>
      <c r="D357" s="4"/>
      <c r="E357" s="4"/>
      <c r="F357" s="7"/>
      <c r="G357" s="35"/>
      <c r="H357" s="34"/>
    </row>
    <row r="358" spans="1:8">
      <c r="A358" s="2"/>
      <c r="B358" s="3"/>
      <c r="C358" s="4"/>
      <c r="D358" s="4"/>
      <c r="E358" s="4"/>
      <c r="F358" s="5"/>
      <c r="G358" s="35"/>
      <c r="H358" s="34"/>
    </row>
    <row r="359" spans="1:8">
      <c r="A359" s="2"/>
      <c r="B359" s="3"/>
      <c r="C359" s="4"/>
      <c r="D359" s="4"/>
      <c r="E359" s="4"/>
      <c r="F359" s="5"/>
      <c r="G359" s="35"/>
      <c r="H359" s="34"/>
    </row>
    <row r="360" spans="1:8">
      <c r="A360" s="2"/>
      <c r="B360" s="6"/>
      <c r="C360" s="4"/>
      <c r="D360" s="4"/>
      <c r="E360" s="4"/>
      <c r="F360" s="7"/>
      <c r="G360" s="35"/>
      <c r="H360" s="34"/>
    </row>
    <row r="361" spans="1:8">
      <c r="A361" s="2"/>
      <c r="B361" s="3"/>
      <c r="C361" s="4"/>
      <c r="D361" s="4"/>
      <c r="E361" s="4"/>
      <c r="F361" s="5"/>
      <c r="G361" s="35"/>
      <c r="H361" s="34"/>
    </row>
    <row r="362" spans="1:8">
      <c r="A362" s="2"/>
      <c r="B362" s="3"/>
      <c r="C362" s="4"/>
      <c r="D362" s="4"/>
      <c r="E362" s="4"/>
      <c r="F362" s="5"/>
      <c r="G362" s="35"/>
      <c r="H362" s="34"/>
    </row>
    <row r="363" spans="1:8">
      <c r="A363" s="2"/>
      <c r="B363" s="6"/>
      <c r="C363" s="4"/>
      <c r="D363" s="4"/>
      <c r="E363" s="4"/>
      <c r="F363" s="7"/>
      <c r="G363" s="35"/>
      <c r="H363" s="34"/>
    </row>
    <row r="364" spans="1:8">
      <c r="A364" s="2"/>
      <c r="B364" s="6"/>
      <c r="C364" s="4"/>
      <c r="D364" s="4"/>
      <c r="E364" s="4"/>
      <c r="F364" s="7"/>
      <c r="G364" s="35"/>
      <c r="H364" s="34"/>
    </row>
    <row r="365" spans="1:8">
      <c r="A365" s="2"/>
      <c r="B365" s="6"/>
      <c r="C365" s="4"/>
      <c r="D365" s="4"/>
      <c r="E365" s="4"/>
      <c r="F365" s="7"/>
      <c r="G365" s="35"/>
      <c r="H365" s="34"/>
    </row>
    <row r="366" spans="1:8">
      <c r="A366" s="2"/>
      <c r="B366" s="6"/>
      <c r="C366" s="4"/>
      <c r="D366" s="4"/>
      <c r="E366" s="4"/>
      <c r="F366" s="7"/>
      <c r="G366" s="35"/>
      <c r="H366" s="34"/>
    </row>
    <row r="367" spans="1:8">
      <c r="A367" s="2"/>
      <c r="B367" s="3"/>
      <c r="C367" s="4"/>
      <c r="D367" s="4"/>
      <c r="E367" s="4"/>
      <c r="F367" s="5"/>
      <c r="G367" s="35"/>
      <c r="H367" s="34"/>
    </row>
    <row r="368" spans="1:8">
      <c r="A368" s="2"/>
      <c r="B368" s="3"/>
      <c r="C368" s="4"/>
      <c r="D368" s="4"/>
      <c r="E368" s="4"/>
      <c r="F368" s="5"/>
      <c r="G368" s="35"/>
      <c r="H368" s="34"/>
    </row>
    <row r="369" spans="1:8">
      <c r="A369" s="2"/>
      <c r="B369" s="6"/>
      <c r="C369" s="4"/>
      <c r="D369" s="4"/>
      <c r="E369" s="4"/>
      <c r="F369" s="7"/>
      <c r="G369" s="35"/>
      <c r="H369" s="34"/>
    </row>
    <row r="370" spans="1:8">
      <c r="A370" s="2"/>
      <c r="B370" s="3"/>
      <c r="C370" s="4"/>
      <c r="D370" s="4"/>
      <c r="E370" s="4"/>
      <c r="F370" s="5"/>
      <c r="G370" s="35"/>
      <c r="H370" s="34"/>
    </row>
    <row r="371" spans="1:8">
      <c r="A371" s="2"/>
      <c r="B371" s="3"/>
      <c r="C371" s="4"/>
      <c r="D371" s="4"/>
      <c r="E371" s="4"/>
      <c r="F371" s="5"/>
      <c r="G371" s="35"/>
      <c r="H371" s="34"/>
    </row>
    <row r="372" spans="1:8">
      <c r="A372" s="2"/>
      <c r="B372" s="3"/>
      <c r="C372" s="4"/>
      <c r="D372" s="4"/>
      <c r="E372" s="4"/>
      <c r="F372" s="5"/>
      <c r="G372" s="35"/>
      <c r="H372" s="34"/>
    </row>
    <row r="373" spans="1:8">
      <c r="A373" s="2"/>
      <c r="B373" s="6"/>
      <c r="C373" s="4"/>
      <c r="D373" s="4"/>
      <c r="E373" s="4"/>
      <c r="F373" s="7"/>
      <c r="G373" s="35"/>
      <c r="H373" s="34"/>
    </row>
    <row r="374" spans="1:8">
      <c r="A374" s="2"/>
      <c r="B374" s="3"/>
      <c r="C374" s="4"/>
      <c r="D374" s="4"/>
      <c r="E374" s="4"/>
      <c r="F374" s="5"/>
      <c r="G374" s="35"/>
      <c r="H374" s="34"/>
    </row>
    <row r="375" spans="1:8">
      <c r="A375" s="2"/>
      <c r="B375" s="6"/>
      <c r="C375" s="4"/>
      <c r="D375" s="4"/>
      <c r="E375" s="4"/>
      <c r="F375" s="7"/>
      <c r="G375" s="35"/>
      <c r="H375" s="34"/>
    </row>
    <row r="376" spans="1:8">
      <c r="A376" s="2"/>
      <c r="B376" s="6"/>
      <c r="C376" s="4"/>
      <c r="D376" s="4"/>
      <c r="E376" s="4"/>
      <c r="F376" s="7"/>
      <c r="G376" s="35"/>
      <c r="H376" s="34"/>
    </row>
    <row r="377" spans="1:8">
      <c r="A377" s="2"/>
      <c r="B377" s="6"/>
      <c r="C377" s="4"/>
      <c r="D377" s="4"/>
      <c r="E377" s="4"/>
      <c r="F377" s="7"/>
      <c r="G377" s="35"/>
      <c r="H377" s="34"/>
    </row>
    <row r="378" spans="1:8">
      <c r="A378" s="2"/>
      <c r="B378" s="3"/>
      <c r="C378" s="4"/>
      <c r="D378" s="4"/>
      <c r="E378" s="4"/>
      <c r="F378" s="5"/>
      <c r="G378" s="35"/>
      <c r="H378" s="34"/>
    </row>
    <row r="379" spans="1:8">
      <c r="A379" s="2"/>
      <c r="B379" s="3"/>
      <c r="C379" s="4"/>
      <c r="D379" s="4"/>
      <c r="E379" s="4"/>
      <c r="F379" s="5"/>
      <c r="G379" s="35"/>
      <c r="H379" s="34"/>
    </row>
    <row r="380" spans="1:8">
      <c r="A380" s="2"/>
      <c r="B380" s="3"/>
      <c r="C380" s="4"/>
      <c r="D380" s="4"/>
      <c r="E380" s="4"/>
      <c r="F380" s="5"/>
      <c r="G380" s="35"/>
      <c r="H380" s="34"/>
    </row>
    <row r="381" spans="1:8">
      <c r="A381" s="2"/>
      <c r="B381" s="6"/>
      <c r="C381" s="4"/>
      <c r="D381" s="4"/>
      <c r="E381" s="4"/>
      <c r="F381" s="7"/>
      <c r="G381" s="35"/>
      <c r="H381" s="34"/>
    </row>
    <row r="382" spans="1:8">
      <c r="A382" s="2"/>
      <c r="B382" s="6"/>
      <c r="C382" s="4"/>
      <c r="D382" s="4"/>
      <c r="E382" s="4"/>
      <c r="F382" s="7"/>
      <c r="G382" s="35"/>
      <c r="H382" s="34"/>
    </row>
    <row r="383" spans="1:8">
      <c r="A383" s="2"/>
      <c r="B383" s="6"/>
      <c r="C383" s="4"/>
      <c r="D383" s="4"/>
      <c r="E383" s="4"/>
      <c r="F383" s="7"/>
      <c r="G383" s="35"/>
      <c r="H383" s="34"/>
    </row>
    <row r="384" spans="1:8">
      <c r="A384" s="2"/>
      <c r="B384" s="3"/>
      <c r="C384" s="4"/>
      <c r="D384" s="4"/>
      <c r="E384" s="4"/>
      <c r="F384" s="5"/>
      <c r="G384" s="35"/>
      <c r="H384" s="34"/>
    </row>
    <row r="385" spans="1:8">
      <c r="A385" s="2"/>
      <c r="B385" s="3"/>
      <c r="C385" s="4"/>
      <c r="D385" s="4"/>
      <c r="E385" s="4"/>
      <c r="F385" s="5"/>
      <c r="G385" s="35"/>
      <c r="H385" s="34"/>
    </row>
    <row r="386" spans="1:8">
      <c r="A386" s="2"/>
      <c r="B386" s="6"/>
      <c r="C386" s="4"/>
      <c r="D386" s="4"/>
      <c r="E386" s="4"/>
      <c r="F386" s="7"/>
      <c r="G386" s="35"/>
      <c r="H386" s="34"/>
    </row>
    <row r="387" spans="1:8">
      <c r="A387" s="2"/>
      <c r="B387" s="6"/>
      <c r="C387" s="4"/>
      <c r="D387" s="4"/>
      <c r="E387" s="4"/>
      <c r="F387" s="7"/>
      <c r="G387" s="35"/>
      <c r="H387" s="34"/>
    </row>
    <row r="388" spans="1:8">
      <c r="A388" s="2"/>
      <c r="B388" s="3"/>
      <c r="C388" s="4"/>
      <c r="D388" s="4"/>
      <c r="E388" s="4"/>
      <c r="F388" s="5"/>
      <c r="G388" s="35"/>
      <c r="H388" s="34"/>
    </row>
    <row r="389" spans="1:8">
      <c r="A389" s="2"/>
      <c r="B389" s="3"/>
      <c r="C389" s="4"/>
      <c r="D389" s="4"/>
      <c r="E389" s="4"/>
      <c r="F389" s="5"/>
      <c r="G389" s="35"/>
      <c r="H389" s="34"/>
    </row>
    <row r="390" spans="1:8">
      <c r="A390" s="2"/>
      <c r="B390" s="3"/>
      <c r="C390" s="4"/>
      <c r="D390" s="4"/>
      <c r="E390" s="4"/>
      <c r="F390" s="5"/>
      <c r="G390" s="35"/>
      <c r="H390" s="34"/>
    </row>
    <row r="391" spans="1:8">
      <c r="A391" s="2"/>
      <c r="B391" s="6"/>
      <c r="C391" s="4"/>
      <c r="D391" s="4"/>
      <c r="E391" s="4"/>
      <c r="F391" s="7"/>
      <c r="G391" s="35"/>
      <c r="H391" s="34"/>
    </row>
    <row r="392" spans="1:8">
      <c r="A392" s="2"/>
      <c r="B392" s="6"/>
      <c r="C392" s="4"/>
      <c r="D392" s="4"/>
      <c r="E392" s="4"/>
      <c r="F392" s="7"/>
      <c r="G392" s="35"/>
      <c r="H392" s="34"/>
    </row>
    <row r="393" spans="1:8">
      <c r="A393" s="2"/>
      <c r="B393" s="6"/>
      <c r="C393" s="4"/>
      <c r="D393" s="4"/>
      <c r="E393" s="4"/>
      <c r="F393" s="7"/>
      <c r="G393" s="35"/>
      <c r="H393" s="34"/>
    </row>
    <row r="394" spans="1:8">
      <c r="A394" s="2"/>
      <c r="B394" s="3"/>
      <c r="C394" s="4"/>
      <c r="D394" s="4"/>
      <c r="E394" s="4"/>
      <c r="F394" s="5"/>
      <c r="G394" s="35"/>
      <c r="H394" s="34"/>
    </row>
    <row r="395" spans="1:8">
      <c r="A395" s="2"/>
      <c r="B395" s="6"/>
      <c r="C395" s="4"/>
      <c r="D395" s="4"/>
      <c r="E395" s="4"/>
      <c r="F395" s="7"/>
      <c r="G395" s="35"/>
      <c r="H395" s="34"/>
    </row>
    <row r="396" spans="1:8">
      <c r="A396" s="2"/>
      <c r="B396" s="6"/>
      <c r="C396" s="4"/>
      <c r="D396" s="4"/>
      <c r="E396" s="4"/>
      <c r="F396" s="7"/>
      <c r="G396" s="35"/>
      <c r="H396" s="34"/>
    </row>
    <row r="397" spans="1:8">
      <c r="A397" s="2"/>
      <c r="B397" s="6"/>
      <c r="C397" s="4"/>
      <c r="D397" s="4"/>
      <c r="E397" s="4"/>
      <c r="F397" s="7"/>
      <c r="G397" s="35"/>
      <c r="H397" s="34"/>
    </row>
    <row r="398" spans="1:8">
      <c r="A398" s="2"/>
      <c r="B398" s="6"/>
      <c r="C398" s="4"/>
      <c r="D398" s="4"/>
      <c r="E398" s="4"/>
      <c r="F398" s="7"/>
      <c r="G398" s="35"/>
      <c r="H398" s="34"/>
    </row>
    <row r="399" spans="1:8">
      <c r="A399" s="2"/>
      <c r="B399" s="3"/>
      <c r="C399" s="4"/>
      <c r="D399" s="4"/>
      <c r="E399" s="4"/>
      <c r="F399" s="5"/>
      <c r="G399" s="35"/>
      <c r="H399" s="34"/>
    </row>
    <row r="400" spans="1:8">
      <c r="A400" s="2"/>
      <c r="B400" s="3"/>
      <c r="C400" s="4"/>
      <c r="D400" s="4"/>
      <c r="E400" s="4"/>
      <c r="F400" s="5"/>
      <c r="G400" s="35"/>
      <c r="H400" s="34"/>
    </row>
    <row r="401" spans="1:8">
      <c r="A401" s="2"/>
      <c r="B401" s="3"/>
      <c r="C401" s="4"/>
      <c r="D401" s="4"/>
      <c r="E401" s="4"/>
      <c r="F401" s="5"/>
      <c r="G401" s="35"/>
      <c r="H401" s="34"/>
    </row>
    <row r="402" spans="1:8">
      <c r="A402" s="2"/>
      <c r="B402" s="6"/>
      <c r="C402" s="4"/>
      <c r="D402" s="4"/>
      <c r="E402" s="4"/>
      <c r="F402" s="7"/>
      <c r="G402" s="35"/>
      <c r="H402" s="34"/>
    </row>
    <row r="403" spans="1:8">
      <c r="A403" s="2"/>
      <c r="B403" s="3"/>
      <c r="C403" s="4"/>
      <c r="D403" s="4"/>
      <c r="E403" s="4"/>
      <c r="F403" s="5"/>
      <c r="G403" s="35"/>
      <c r="H403" s="34"/>
    </row>
    <row r="404" spans="1:8">
      <c r="A404" s="2"/>
      <c r="B404" s="6"/>
      <c r="C404" s="4"/>
      <c r="D404" s="4"/>
      <c r="E404" s="4"/>
      <c r="F404" s="7"/>
      <c r="G404" s="35"/>
      <c r="H404" s="34"/>
    </row>
    <row r="405" spans="1:8">
      <c r="A405" s="2"/>
      <c r="B405" s="3"/>
      <c r="C405" s="4"/>
      <c r="D405" s="4"/>
      <c r="E405" s="4"/>
      <c r="F405" s="5"/>
      <c r="G405" s="35"/>
      <c r="H405" s="34"/>
    </row>
    <row r="406" spans="1:8">
      <c r="A406" s="2"/>
      <c r="B406" s="3"/>
      <c r="C406" s="4"/>
      <c r="D406" s="4"/>
      <c r="E406" s="4"/>
      <c r="F406" s="5"/>
      <c r="G406" s="35"/>
      <c r="H406" s="34"/>
    </row>
    <row r="407" spans="1:8">
      <c r="A407" s="2"/>
      <c r="B407" s="6"/>
      <c r="C407" s="4"/>
      <c r="D407" s="4"/>
      <c r="E407" s="4"/>
      <c r="F407" s="7"/>
      <c r="G407" s="35"/>
      <c r="H407" s="34"/>
    </row>
    <row r="408" spans="1:8">
      <c r="A408" s="2"/>
      <c r="B408" s="6"/>
      <c r="C408" s="4"/>
      <c r="D408" s="4"/>
      <c r="E408" s="4"/>
      <c r="F408" s="7"/>
      <c r="G408" s="35"/>
      <c r="H408" s="34"/>
    </row>
    <row r="409" spans="1:8">
      <c r="A409" s="2"/>
      <c r="B409" s="3"/>
      <c r="C409" s="4"/>
      <c r="D409" s="4"/>
      <c r="E409" s="4"/>
      <c r="F409" s="5"/>
      <c r="G409" s="35"/>
      <c r="H409" s="34"/>
    </row>
    <row r="410" spans="1:8">
      <c r="A410" s="2"/>
      <c r="B410" s="6"/>
      <c r="C410" s="4"/>
      <c r="D410" s="4"/>
      <c r="E410" s="4"/>
      <c r="F410" s="7"/>
      <c r="G410" s="35"/>
      <c r="H410" s="34"/>
    </row>
    <row r="411" spans="1:8">
      <c r="A411" s="2"/>
      <c r="B411" s="6"/>
      <c r="C411" s="4"/>
      <c r="D411" s="4"/>
      <c r="E411" s="4"/>
      <c r="F411" s="7"/>
      <c r="G411" s="35"/>
      <c r="H411" s="34"/>
    </row>
    <row r="412" spans="1:8">
      <c r="A412" s="2"/>
      <c r="B412" s="3"/>
      <c r="C412" s="4"/>
      <c r="D412" s="4"/>
      <c r="E412" s="4"/>
      <c r="F412" s="5"/>
      <c r="G412" s="35"/>
      <c r="H412" s="34"/>
    </row>
    <row r="413" spans="1:8">
      <c r="A413" s="2"/>
      <c r="B413" s="6"/>
      <c r="C413" s="4"/>
      <c r="D413" s="4"/>
      <c r="E413" s="4"/>
      <c r="F413" s="7"/>
      <c r="G413" s="35"/>
      <c r="H413" s="34"/>
    </row>
    <row r="414" spans="1:8">
      <c r="A414" s="2"/>
      <c r="B414" s="3"/>
      <c r="C414" s="4"/>
      <c r="D414" s="4"/>
      <c r="E414" s="4"/>
      <c r="F414" s="5"/>
      <c r="G414" s="35"/>
      <c r="H414" s="34"/>
    </row>
    <row r="415" spans="1:8">
      <c r="A415" s="2"/>
      <c r="B415" s="6"/>
      <c r="C415" s="4"/>
      <c r="D415" s="4"/>
      <c r="E415" s="4"/>
      <c r="F415" s="7"/>
      <c r="G415" s="35"/>
      <c r="H415" s="34"/>
    </row>
    <row r="416" spans="1:8">
      <c r="A416" s="2"/>
      <c r="B416" s="6"/>
      <c r="C416" s="4"/>
      <c r="D416" s="4"/>
      <c r="E416" s="4"/>
      <c r="F416" s="7"/>
      <c r="G416" s="35"/>
      <c r="H416" s="34"/>
    </row>
    <row r="417" spans="1:8">
      <c r="A417" s="2"/>
      <c r="B417" s="6"/>
      <c r="C417" s="4"/>
      <c r="D417" s="4"/>
      <c r="E417" s="4"/>
      <c r="F417" s="7"/>
      <c r="G417" s="35"/>
      <c r="H417" s="34"/>
    </row>
    <row r="418" spans="1:8">
      <c r="A418" s="2"/>
      <c r="B418" s="3"/>
      <c r="C418" s="4"/>
      <c r="D418" s="4"/>
      <c r="E418" s="4"/>
      <c r="F418" s="5"/>
      <c r="G418" s="35"/>
      <c r="H418" s="34"/>
    </row>
    <row r="419" spans="1:8">
      <c r="A419" s="2"/>
      <c r="B419" s="3"/>
      <c r="C419" s="4"/>
      <c r="D419" s="4"/>
      <c r="E419" s="4"/>
      <c r="F419" s="5"/>
      <c r="G419" s="35"/>
      <c r="H419" s="34"/>
    </row>
    <row r="420" spans="1:8">
      <c r="A420" s="2"/>
      <c r="B420" s="3"/>
      <c r="C420" s="4"/>
      <c r="D420" s="4"/>
      <c r="E420" s="4"/>
      <c r="F420" s="5"/>
      <c r="G420" s="35"/>
      <c r="H420" s="34"/>
    </row>
    <row r="421" spans="1:8">
      <c r="A421" s="2"/>
      <c r="B421" s="6"/>
      <c r="C421" s="4"/>
      <c r="D421" s="4"/>
      <c r="E421" s="4"/>
      <c r="F421" s="7"/>
      <c r="G421" s="35"/>
      <c r="H421" s="34"/>
    </row>
    <row r="422" spans="1:8">
      <c r="A422" s="2"/>
      <c r="B422" s="3"/>
      <c r="C422" s="4"/>
      <c r="D422" s="4"/>
      <c r="E422" s="4"/>
      <c r="F422" s="5"/>
      <c r="G422" s="35"/>
      <c r="H422" s="34"/>
    </row>
    <row r="423" spans="1:8">
      <c r="A423" s="2"/>
      <c r="B423" s="6"/>
      <c r="C423" s="4"/>
      <c r="D423" s="4"/>
      <c r="E423" s="4"/>
      <c r="F423" s="7"/>
      <c r="G423" s="35"/>
      <c r="H423" s="34"/>
    </row>
    <row r="424" spans="1:8">
      <c r="A424" s="2"/>
      <c r="B424" s="3"/>
      <c r="C424" s="4"/>
      <c r="D424" s="4"/>
      <c r="E424" s="4"/>
      <c r="F424" s="5"/>
      <c r="G424" s="35"/>
      <c r="H424" s="34"/>
    </row>
    <row r="425" spans="1:8">
      <c r="A425" s="2"/>
      <c r="B425" s="3"/>
      <c r="C425" s="4"/>
      <c r="D425" s="4"/>
      <c r="E425" s="4"/>
      <c r="F425" s="5"/>
      <c r="G425" s="35"/>
      <c r="H425" s="34"/>
    </row>
    <row r="426" spans="1:8">
      <c r="A426" s="2"/>
      <c r="B426" s="3"/>
      <c r="C426" s="4"/>
      <c r="D426" s="4"/>
      <c r="E426" s="4"/>
      <c r="F426" s="5"/>
      <c r="G426" s="35"/>
      <c r="H426" s="34"/>
    </row>
    <row r="427" spans="1:8">
      <c r="A427" s="2"/>
      <c r="B427" s="3"/>
      <c r="C427" s="4"/>
      <c r="D427" s="4"/>
      <c r="E427" s="4"/>
      <c r="F427" s="5"/>
      <c r="G427" s="35"/>
      <c r="H427" s="34"/>
    </row>
    <row r="428" spans="1:8">
      <c r="A428" s="2"/>
      <c r="B428" s="3"/>
      <c r="C428" s="4"/>
      <c r="D428" s="4"/>
      <c r="E428" s="4"/>
      <c r="F428" s="5"/>
      <c r="G428" s="35"/>
      <c r="H428" s="34"/>
    </row>
    <row r="429" spans="1:8">
      <c r="A429" s="2"/>
      <c r="B429" s="3"/>
      <c r="C429" s="4"/>
      <c r="D429" s="4"/>
      <c r="E429" s="4"/>
      <c r="F429" s="5"/>
      <c r="G429" s="35"/>
      <c r="H429" s="34"/>
    </row>
    <row r="430" spans="1:8">
      <c r="A430" s="2"/>
      <c r="B430" s="6"/>
      <c r="C430" s="4"/>
      <c r="D430" s="4"/>
      <c r="E430" s="4"/>
      <c r="F430" s="7"/>
      <c r="G430" s="35"/>
      <c r="H430" s="34"/>
    </row>
    <row r="431" spans="1:8">
      <c r="A431" s="2"/>
      <c r="B431" s="3"/>
      <c r="C431" s="4"/>
      <c r="D431" s="4"/>
      <c r="E431" s="4"/>
      <c r="F431" s="5"/>
      <c r="G431" s="35"/>
      <c r="H431" s="34"/>
    </row>
    <row r="432" spans="1:8">
      <c r="A432" s="2"/>
      <c r="B432" s="3"/>
      <c r="C432" s="4"/>
      <c r="D432" s="4"/>
      <c r="E432" s="4"/>
      <c r="F432" s="5"/>
      <c r="G432" s="35"/>
      <c r="H432" s="34"/>
    </row>
    <row r="433" spans="1:8">
      <c r="A433" s="2"/>
      <c r="B433" s="6"/>
      <c r="C433" s="4"/>
      <c r="D433" s="4"/>
      <c r="E433" s="4"/>
      <c r="F433" s="7"/>
      <c r="G433" s="35"/>
      <c r="H433" s="34"/>
    </row>
    <row r="434" spans="1:8">
      <c r="A434" s="2"/>
      <c r="B434" s="6"/>
      <c r="C434" s="4"/>
      <c r="D434" s="4"/>
      <c r="E434" s="4"/>
      <c r="F434" s="7"/>
      <c r="G434" s="35"/>
      <c r="H434" s="34"/>
    </row>
    <row r="435" spans="1:8">
      <c r="A435" s="2"/>
      <c r="B435" s="6"/>
      <c r="C435" s="4"/>
      <c r="D435" s="4"/>
      <c r="E435" s="4"/>
      <c r="F435" s="7"/>
      <c r="G435" s="35"/>
      <c r="H435" s="34"/>
    </row>
    <row r="436" spans="1:8">
      <c r="A436" s="2"/>
      <c r="B436" s="3"/>
      <c r="C436" s="4"/>
      <c r="D436" s="4"/>
      <c r="E436" s="4"/>
      <c r="F436" s="5"/>
      <c r="G436" s="35"/>
      <c r="H436" s="34"/>
    </row>
    <row r="437" spans="1:8">
      <c r="A437" s="2"/>
      <c r="B437" s="6"/>
      <c r="C437" s="4"/>
      <c r="D437" s="4"/>
      <c r="E437" s="4"/>
      <c r="F437" s="7"/>
      <c r="G437" s="35"/>
      <c r="H437" s="34"/>
    </row>
    <row r="438" spans="1:8">
      <c r="A438" s="2"/>
      <c r="B438" s="6"/>
      <c r="C438" s="4"/>
      <c r="D438" s="4"/>
      <c r="E438" s="4"/>
      <c r="F438" s="7"/>
      <c r="G438" s="35"/>
      <c r="H438" s="34"/>
    </row>
    <row r="439" spans="1:8">
      <c r="A439" s="2"/>
      <c r="B439" s="3"/>
      <c r="C439" s="4"/>
      <c r="D439" s="4"/>
      <c r="E439" s="4"/>
      <c r="F439" s="5"/>
      <c r="G439" s="35"/>
      <c r="H439" s="34"/>
    </row>
    <row r="440" spans="1:8">
      <c r="A440" s="2"/>
      <c r="B440" s="3"/>
      <c r="C440" s="4"/>
      <c r="D440" s="4"/>
      <c r="E440" s="4"/>
      <c r="F440" s="5"/>
      <c r="G440" s="35"/>
      <c r="H440" s="34"/>
    </row>
    <row r="441" spans="1:8">
      <c r="A441" s="2"/>
      <c r="B441" s="3"/>
      <c r="C441" s="4"/>
      <c r="D441" s="4"/>
      <c r="E441" s="4"/>
      <c r="F441" s="5"/>
      <c r="G441" s="35"/>
      <c r="H441" s="34"/>
    </row>
    <row r="442" spans="1:8">
      <c r="A442" s="2"/>
      <c r="B442" s="6"/>
      <c r="C442" s="4"/>
      <c r="D442" s="4"/>
      <c r="E442" s="4"/>
      <c r="F442" s="7"/>
      <c r="G442" s="35"/>
      <c r="H442" s="34"/>
    </row>
    <row r="443" spans="1:8">
      <c r="A443" s="2"/>
      <c r="B443" s="3"/>
      <c r="C443" s="4"/>
      <c r="D443" s="4"/>
      <c r="E443" s="4"/>
      <c r="F443" s="5"/>
      <c r="G443" s="35"/>
      <c r="H443" s="34"/>
    </row>
    <row r="444" spans="1:8">
      <c r="A444" s="2"/>
      <c r="B444" s="3"/>
      <c r="C444" s="4"/>
      <c r="D444" s="4"/>
      <c r="E444" s="4"/>
      <c r="F444" s="5"/>
      <c r="G444" s="35"/>
      <c r="H444" s="34"/>
    </row>
    <row r="445" spans="1:8">
      <c r="A445" s="2"/>
      <c r="B445" s="3"/>
      <c r="C445" s="4"/>
      <c r="D445" s="4"/>
      <c r="E445" s="4"/>
      <c r="F445" s="5"/>
      <c r="G445" s="35"/>
      <c r="H445" s="34"/>
    </row>
    <row r="446" spans="1:8">
      <c r="A446" s="2"/>
      <c r="B446" s="3"/>
      <c r="C446" s="4"/>
      <c r="D446" s="4"/>
      <c r="E446" s="4"/>
      <c r="F446" s="5"/>
      <c r="G446" s="35"/>
      <c r="H446" s="34"/>
    </row>
    <row r="447" spans="1:8">
      <c r="A447" s="2"/>
      <c r="B447" s="6"/>
      <c r="C447" s="4"/>
      <c r="D447" s="4"/>
      <c r="E447" s="4"/>
      <c r="F447" s="7"/>
      <c r="G447" s="35"/>
      <c r="H447" s="34"/>
    </row>
    <row r="448" spans="1:8">
      <c r="A448" s="2"/>
      <c r="B448" s="6"/>
      <c r="C448" s="4"/>
      <c r="D448" s="4"/>
      <c r="E448" s="4"/>
      <c r="F448" s="7"/>
      <c r="G448" s="35"/>
      <c r="H448" s="34"/>
    </row>
    <row r="449" spans="1:8">
      <c r="A449" s="2"/>
      <c r="B449" s="3"/>
      <c r="C449" s="4"/>
      <c r="D449" s="4"/>
      <c r="E449" s="4"/>
      <c r="F449" s="5"/>
      <c r="G449" s="35"/>
      <c r="H449" s="34"/>
    </row>
    <row r="450" spans="1:8">
      <c r="A450" s="2"/>
      <c r="B450" s="6"/>
      <c r="C450" s="4"/>
      <c r="D450" s="4"/>
      <c r="E450" s="4"/>
      <c r="F450" s="7"/>
      <c r="G450" s="35"/>
      <c r="H450" s="34"/>
    </row>
    <row r="451" spans="1:8">
      <c r="A451" s="2"/>
      <c r="B451" s="6"/>
      <c r="C451" s="4"/>
      <c r="D451" s="4"/>
      <c r="E451" s="4"/>
      <c r="F451" s="7"/>
      <c r="G451" s="35"/>
      <c r="H451" s="34"/>
    </row>
    <row r="452" spans="1:8">
      <c r="A452" s="2"/>
      <c r="B452" s="3"/>
      <c r="C452" s="4"/>
      <c r="D452" s="4"/>
      <c r="E452" s="4"/>
      <c r="F452" s="5"/>
      <c r="G452" s="35"/>
      <c r="H452" s="34"/>
    </row>
    <row r="453" spans="1:8">
      <c r="A453" s="2"/>
      <c r="B453" s="6"/>
      <c r="C453" s="4"/>
      <c r="D453" s="4"/>
      <c r="E453" s="4"/>
      <c r="F453" s="7"/>
      <c r="G453" s="35"/>
      <c r="H453" s="34"/>
    </row>
    <row r="454" spans="1:8">
      <c r="A454" s="2"/>
      <c r="B454" s="6"/>
      <c r="C454" s="4"/>
      <c r="D454" s="4"/>
      <c r="E454" s="4"/>
      <c r="F454" s="7"/>
      <c r="G454" s="35"/>
      <c r="H454" s="34"/>
    </row>
    <row r="455" spans="1:8">
      <c r="A455" s="2"/>
      <c r="B455" s="6"/>
      <c r="C455" s="4"/>
      <c r="D455" s="4"/>
      <c r="E455" s="4"/>
      <c r="F455" s="7"/>
      <c r="G455" s="35"/>
      <c r="H455" s="34"/>
    </row>
    <row r="456" spans="1:8">
      <c r="A456" s="2"/>
      <c r="B456" s="3"/>
      <c r="C456" s="4"/>
      <c r="D456" s="4"/>
      <c r="E456" s="4"/>
      <c r="F456" s="5"/>
      <c r="G456" s="35"/>
      <c r="H456" s="34"/>
    </row>
    <row r="457" spans="1:8">
      <c r="A457" s="2"/>
      <c r="B457" s="6"/>
      <c r="C457" s="4"/>
      <c r="D457" s="4"/>
      <c r="E457" s="4"/>
      <c r="F457" s="7"/>
      <c r="G457" s="35"/>
      <c r="H457" s="34"/>
    </row>
    <row r="458" spans="1:8">
      <c r="A458" s="2"/>
      <c r="B458" s="3"/>
      <c r="C458" s="4"/>
      <c r="D458" s="4"/>
      <c r="E458" s="4"/>
      <c r="F458" s="5"/>
      <c r="G458" s="35"/>
      <c r="H458" s="34"/>
    </row>
    <row r="459" spans="1:8">
      <c r="A459" s="2"/>
      <c r="B459" s="3"/>
      <c r="C459" s="4"/>
      <c r="D459" s="4"/>
      <c r="E459" s="4"/>
      <c r="F459" s="5"/>
      <c r="G459" s="35"/>
      <c r="H459" s="34"/>
    </row>
    <row r="460" spans="1:8">
      <c r="A460" s="2"/>
      <c r="B460" s="3"/>
      <c r="C460" s="4"/>
      <c r="D460" s="4"/>
      <c r="E460" s="4"/>
      <c r="F460" s="5"/>
      <c r="G460" s="35"/>
      <c r="H460" s="34"/>
    </row>
    <row r="461" spans="1:8">
      <c r="A461" s="2"/>
      <c r="B461" s="6"/>
      <c r="C461" s="4"/>
      <c r="D461" s="4"/>
      <c r="E461" s="4"/>
      <c r="F461" s="7"/>
      <c r="G461" s="35"/>
      <c r="H461" s="34"/>
    </row>
    <row r="462" spans="1:8">
      <c r="A462" s="2"/>
      <c r="B462" s="6"/>
      <c r="C462" s="4"/>
      <c r="D462" s="4"/>
      <c r="E462" s="4"/>
      <c r="F462" s="7"/>
      <c r="G462" s="35"/>
      <c r="H462" s="34"/>
    </row>
    <row r="463" spans="1:8">
      <c r="A463" s="2"/>
      <c r="B463" s="6"/>
      <c r="C463" s="4"/>
      <c r="D463" s="4"/>
      <c r="E463" s="4"/>
      <c r="F463" s="7"/>
      <c r="G463" s="35"/>
      <c r="H463" s="34"/>
    </row>
    <row r="464" spans="1:8">
      <c r="A464" s="2"/>
      <c r="B464" s="6"/>
      <c r="C464" s="4"/>
      <c r="D464" s="4"/>
      <c r="E464" s="4"/>
      <c r="F464" s="7"/>
      <c r="G464" s="35"/>
      <c r="H464" s="34"/>
    </row>
    <row r="465" spans="1:8">
      <c r="A465" s="2"/>
      <c r="B465" s="3"/>
      <c r="C465" s="4"/>
      <c r="D465" s="4"/>
      <c r="E465" s="4"/>
      <c r="F465" s="5"/>
      <c r="G465" s="35"/>
      <c r="H465" s="34"/>
    </row>
    <row r="466" spans="1:8">
      <c r="A466" s="2"/>
      <c r="B466" s="6"/>
      <c r="C466" s="4"/>
      <c r="D466" s="4"/>
      <c r="E466" s="4"/>
      <c r="F466" s="7"/>
      <c r="G466" s="35"/>
      <c r="H466" s="34"/>
    </row>
    <row r="467" spans="1:8">
      <c r="A467" s="2"/>
      <c r="B467" s="6"/>
      <c r="C467" s="4"/>
      <c r="D467" s="4"/>
      <c r="E467" s="4"/>
      <c r="F467" s="7"/>
      <c r="G467" s="35"/>
      <c r="H467" s="34"/>
    </row>
    <row r="468" spans="1:8">
      <c r="A468" s="2"/>
      <c r="B468" s="3"/>
      <c r="C468" s="4"/>
      <c r="D468" s="4"/>
      <c r="E468" s="4"/>
      <c r="F468" s="5"/>
      <c r="G468" s="35"/>
      <c r="H468" s="34"/>
    </row>
    <row r="469" spans="1:8">
      <c r="A469" s="2"/>
      <c r="B469" s="6"/>
      <c r="C469" s="4"/>
      <c r="D469" s="4"/>
      <c r="E469" s="4"/>
      <c r="F469" s="7"/>
      <c r="G469" s="35"/>
      <c r="H469" s="34"/>
    </row>
    <row r="470" spans="1:8">
      <c r="A470" s="2"/>
      <c r="B470" s="3"/>
      <c r="C470" s="4"/>
      <c r="D470" s="4"/>
      <c r="E470" s="4"/>
      <c r="F470" s="5"/>
      <c r="G470" s="35"/>
      <c r="H470" s="34"/>
    </row>
    <row r="471" spans="1:8">
      <c r="A471" s="2"/>
      <c r="B471" s="6"/>
      <c r="C471" s="4"/>
      <c r="D471" s="4"/>
      <c r="E471" s="4"/>
      <c r="F471" s="7"/>
      <c r="G471" s="35"/>
      <c r="H471" s="34"/>
    </row>
    <row r="472" spans="1:8">
      <c r="A472" s="2"/>
      <c r="B472" s="3"/>
      <c r="C472" s="4"/>
      <c r="D472" s="4"/>
      <c r="E472" s="4"/>
      <c r="F472" s="5"/>
      <c r="G472" s="35"/>
      <c r="H472" s="34"/>
    </row>
    <row r="473" spans="1:8">
      <c r="A473" s="2"/>
      <c r="B473" s="6"/>
      <c r="C473" s="4"/>
      <c r="D473" s="4"/>
      <c r="E473" s="4"/>
      <c r="F473" s="7"/>
      <c r="G473" s="35"/>
      <c r="H473" s="34"/>
    </row>
    <row r="474" spans="1:8">
      <c r="A474" s="2"/>
      <c r="B474" s="3"/>
      <c r="C474" s="4"/>
      <c r="D474" s="4"/>
      <c r="E474" s="4"/>
      <c r="F474" s="5"/>
      <c r="G474" s="35"/>
      <c r="H474" s="34"/>
    </row>
    <row r="475" spans="1:8">
      <c r="A475" s="2"/>
      <c r="B475" s="6"/>
      <c r="C475" s="4"/>
      <c r="D475" s="4"/>
      <c r="E475" s="4"/>
      <c r="F475" s="7"/>
      <c r="G475" s="35"/>
      <c r="H475" s="34"/>
    </row>
    <row r="476" spans="1:8">
      <c r="A476" s="2"/>
      <c r="B476" s="3"/>
      <c r="C476" s="4"/>
      <c r="D476" s="4"/>
      <c r="E476" s="4"/>
      <c r="F476" s="5"/>
      <c r="G476" s="35"/>
      <c r="H476" s="34"/>
    </row>
    <row r="477" spans="1:8">
      <c r="A477" s="2"/>
      <c r="B477" s="3"/>
      <c r="C477" s="4"/>
      <c r="D477" s="4"/>
      <c r="E477" s="4"/>
      <c r="F477" s="5"/>
      <c r="G477" s="35"/>
      <c r="H477" s="34"/>
    </row>
    <row r="478" spans="1:8">
      <c r="A478" s="2"/>
      <c r="B478" s="3"/>
      <c r="C478" s="4"/>
      <c r="D478" s="4"/>
      <c r="E478" s="4"/>
      <c r="F478" s="5"/>
      <c r="G478" s="35"/>
      <c r="H478" s="34"/>
    </row>
    <row r="479" spans="1:8">
      <c r="A479" s="2"/>
      <c r="B479" s="6"/>
      <c r="C479" s="4"/>
      <c r="D479" s="4"/>
      <c r="E479" s="4"/>
      <c r="F479" s="7"/>
      <c r="G479" s="35"/>
      <c r="H479" s="34"/>
    </row>
    <row r="480" spans="1:8">
      <c r="A480" s="2"/>
      <c r="B480" s="3"/>
      <c r="C480" s="4"/>
      <c r="D480" s="4"/>
      <c r="E480" s="4"/>
      <c r="F480" s="5"/>
      <c r="G480" s="35"/>
      <c r="H480" s="34"/>
    </row>
    <row r="481" spans="1:8">
      <c r="A481" s="2"/>
      <c r="B481" s="3"/>
      <c r="C481" s="4"/>
      <c r="D481" s="4"/>
      <c r="E481" s="4"/>
      <c r="F481" s="5"/>
      <c r="G481" s="35"/>
      <c r="H481" s="34"/>
    </row>
    <row r="482" spans="1:8">
      <c r="A482" s="2"/>
      <c r="B482" s="6"/>
      <c r="C482" s="4"/>
      <c r="D482" s="4"/>
      <c r="E482" s="4"/>
      <c r="F482" s="7"/>
      <c r="G482" s="35"/>
      <c r="H482" s="34"/>
    </row>
    <row r="483" spans="1:8">
      <c r="A483" s="2"/>
      <c r="B483" s="3"/>
      <c r="C483" s="4"/>
      <c r="D483" s="4"/>
      <c r="E483" s="4"/>
      <c r="F483" s="5"/>
      <c r="G483" s="35"/>
      <c r="H483" s="34"/>
    </row>
    <row r="484" spans="1:8">
      <c r="A484" s="2"/>
      <c r="B484" s="6"/>
      <c r="C484" s="4"/>
      <c r="D484" s="4"/>
      <c r="E484" s="4"/>
      <c r="F484" s="7"/>
      <c r="G484" s="35"/>
      <c r="H484" s="34"/>
    </row>
    <row r="485" spans="1:8">
      <c r="A485" s="2"/>
      <c r="B485" s="6"/>
      <c r="C485" s="4"/>
      <c r="D485" s="4"/>
      <c r="E485" s="4"/>
      <c r="F485" s="7"/>
      <c r="G485" s="35"/>
      <c r="H485" s="34"/>
    </row>
    <row r="486" spans="1:8">
      <c r="A486" s="2"/>
      <c r="B486" s="3"/>
      <c r="C486" s="4"/>
      <c r="D486" s="4"/>
      <c r="E486" s="4"/>
      <c r="F486" s="5"/>
      <c r="G486" s="35"/>
      <c r="H486" s="34"/>
    </row>
    <row r="487" spans="1:8">
      <c r="A487" s="2"/>
      <c r="B487" s="3"/>
      <c r="C487" s="4"/>
      <c r="D487" s="4"/>
      <c r="E487" s="4"/>
      <c r="F487" s="5"/>
      <c r="G487" s="35"/>
      <c r="H487" s="34"/>
    </row>
    <row r="488" spans="1:8">
      <c r="A488" s="2"/>
      <c r="B488" s="6"/>
      <c r="C488" s="4"/>
      <c r="D488" s="4"/>
      <c r="E488" s="4"/>
      <c r="F488" s="7"/>
      <c r="G488" s="35"/>
      <c r="H488" s="34"/>
    </row>
    <row r="489" spans="1:8">
      <c r="A489" s="2"/>
      <c r="B489" s="6"/>
      <c r="C489" s="4"/>
      <c r="D489" s="4"/>
      <c r="E489" s="4"/>
      <c r="F489" s="7"/>
      <c r="G489" s="35"/>
      <c r="H489" s="34"/>
    </row>
    <row r="490" spans="1:8">
      <c r="A490" s="2"/>
      <c r="B490" s="3"/>
      <c r="C490" s="4"/>
      <c r="D490" s="4"/>
      <c r="E490" s="4"/>
      <c r="F490" s="5"/>
      <c r="G490" s="35"/>
      <c r="H490" s="34"/>
    </row>
    <row r="491" spans="1:8">
      <c r="A491" s="2"/>
      <c r="B491" s="3"/>
      <c r="C491" s="4"/>
      <c r="D491" s="4"/>
      <c r="E491" s="4"/>
      <c r="F491" s="5"/>
      <c r="G491" s="35"/>
      <c r="H491" s="34"/>
    </row>
    <row r="492" spans="1:8">
      <c r="A492" s="2"/>
      <c r="B492" s="6"/>
      <c r="C492" s="4"/>
      <c r="D492" s="4"/>
      <c r="E492" s="4"/>
      <c r="F492" s="7"/>
      <c r="G492" s="35"/>
      <c r="H492" s="34"/>
    </row>
    <row r="493" spans="1:8">
      <c r="A493" s="2"/>
      <c r="B493" s="3"/>
      <c r="C493" s="4"/>
      <c r="D493" s="4"/>
      <c r="E493" s="4"/>
      <c r="F493" s="5"/>
      <c r="G493" s="35"/>
      <c r="H493" s="34"/>
    </row>
    <row r="494" spans="1:8">
      <c r="A494" s="2"/>
      <c r="B494" s="3"/>
      <c r="C494" s="4"/>
      <c r="D494" s="4"/>
      <c r="E494" s="4"/>
      <c r="F494" s="5"/>
      <c r="G494" s="35"/>
      <c r="H494" s="34"/>
    </row>
    <row r="495" spans="1:8">
      <c r="A495" s="2"/>
      <c r="B495" s="3"/>
      <c r="C495" s="4"/>
      <c r="D495" s="4"/>
      <c r="E495" s="4"/>
      <c r="F495" s="5"/>
      <c r="G495" s="35"/>
      <c r="H495" s="34"/>
    </row>
    <row r="496" spans="1:8">
      <c r="A496" s="2"/>
      <c r="B496" s="6"/>
      <c r="C496" s="4"/>
      <c r="D496" s="4"/>
      <c r="E496" s="4"/>
      <c r="F496" s="7"/>
      <c r="G496" s="35"/>
      <c r="H496" s="34"/>
    </row>
    <row r="497" spans="1:8">
      <c r="A497" s="2"/>
      <c r="B497" s="3"/>
      <c r="C497" s="4"/>
      <c r="D497" s="4"/>
      <c r="E497" s="4"/>
      <c r="F497" s="5"/>
      <c r="G497" s="35"/>
      <c r="H497" s="34"/>
    </row>
    <row r="498" spans="1:8">
      <c r="A498" s="2"/>
      <c r="B498" s="6"/>
      <c r="C498" s="4"/>
      <c r="D498" s="4"/>
      <c r="E498" s="4"/>
      <c r="F498" s="7"/>
      <c r="G498" s="35"/>
      <c r="H498" s="34"/>
    </row>
    <row r="499" spans="1:8">
      <c r="A499" s="2"/>
      <c r="B499" s="6"/>
      <c r="C499" s="4"/>
      <c r="D499" s="4"/>
      <c r="E499" s="4"/>
      <c r="F499" s="7"/>
      <c r="G499" s="35"/>
      <c r="H499" s="34"/>
    </row>
    <row r="500" spans="1:8">
      <c r="A500" s="2"/>
      <c r="B500" s="6"/>
      <c r="C500" s="4"/>
      <c r="D500" s="4"/>
      <c r="E500" s="4"/>
      <c r="F500" s="7"/>
      <c r="G500" s="35"/>
      <c r="H500" s="34"/>
    </row>
    <row r="501" spans="1:8">
      <c r="A501" s="2"/>
      <c r="B501" s="6"/>
      <c r="C501" s="4"/>
      <c r="D501" s="4"/>
      <c r="E501" s="4"/>
      <c r="F501" s="7"/>
      <c r="G501" s="35"/>
      <c r="H501" s="34"/>
    </row>
    <row r="502" spans="1:8">
      <c r="A502" s="2"/>
      <c r="B502" s="6"/>
      <c r="C502" s="4"/>
      <c r="D502" s="4"/>
      <c r="E502" s="4"/>
      <c r="F502" s="7"/>
      <c r="G502" s="35"/>
      <c r="H502" s="34"/>
    </row>
    <row r="503" spans="1:8">
      <c r="A503" s="2"/>
      <c r="B503" s="6"/>
      <c r="C503" s="4"/>
      <c r="D503" s="4"/>
      <c r="E503" s="4"/>
      <c r="F503" s="7"/>
      <c r="G503" s="35"/>
      <c r="H503" s="34"/>
    </row>
    <row r="504" spans="1:8">
      <c r="A504" s="2"/>
      <c r="B504" s="3"/>
      <c r="C504" s="4"/>
      <c r="D504" s="4"/>
      <c r="E504" s="4"/>
      <c r="F504" s="5"/>
      <c r="G504" s="35"/>
      <c r="H504" s="34"/>
    </row>
    <row r="505" spans="1:8">
      <c r="A505" s="2"/>
      <c r="B505" s="6"/>
      <c r="C505" s="4"/>
      <c r="D505" s="4"/>
      <c r="E505" s="4"/>
      <c r="F505" s="7"/>
      <c r="G505" s="35"/>
      <c r="H505" s="34"/>
    </row>
    <row r="506" spans="1:8">
      <c r="A506" s="2"/>
      <c r="B506" s="6"/>
      <c r="C506" s="4"/>
      <c r="D506" s="4"/>
      <c r="E506" s="4"/>
      <c r="F506" s="7"/>
      <c r="G506" s="35"/>
      <c r="H506" s="34"/>
    </row>
    <row r="507" spans="1:8">
      <c r="A507" s="2"/>
      <c r="B507" s="3"/>
      <c r="C507" s="4"/>
      <c r="D507" s="4"/>
      <c r="E507" s="4"/>
      <c r="F507" s="5"/>
      <c r="G507" s="35"/>
      <c r="H507" s="34"/>
    </row>
    <row r="508" spans="1:8">
      <c r="A508" s="2"/>
      <c r="B508" s="6"/>
      <c r="C508" s="4"/>
      <c r="D508" s="4"/>
      <c r="E508" s="4"/>
      <c r="F508" s="7"/>
      <c r="G508" s="35"/>
      <c r="H508" s="34"/>
    </row>
    <row r="509" spans="1:8">
      <c r="A509" s="2"/>
      <c r="B509" s="6"/>
      <c r="C509" s="4"/>
      <c r="D509" s="4"/>
      <c r="E509" s="4"/>
      <c r="F509" s="7"/>
      <c r="G509" s="35"/>
      <c r="H509" s="34"/>
    </row>
    <row r="510" spans="1:8">
      <c r="A510" s="2"/>
      <c r="B510" s="6"/>
      <c r="C510" s="4"/>
      <c r="D510" s="4"/>
      <c r="E510" s="4"/>
      <c r="F510" s="7"/>
      <c r="G510" s="35"/>
      <c r="H510" s="34"/>
    </row>
    <row r="511" spans="1:8">
      <c r="A511" s="2"/>
      <c r="B511" s="3"/>
      <c r="C511" s="4"/>
      <c r="D511" s="4"/>
      <c r="E511" s="4"/>
      <c r="F511" s="5"/>
      <c r="G511" s="35"/>
      <c r="H511" s="34"/>
    </row>
    <row r="512" spans="1:8">
      <c r="A512" s="2"/>
      <c r="B512" s="6"/>
      <c r="C512" s="4"/>
      <c r="D512" s="4"/>
      <c r="E512" s="4"/>
      <c r="F512" s="7"/>
      <c r="G512" s="35"/>
      <c r="H512" s="34"/>
    </row>
    <row r="513" spans="1:8">
      <c r="A513" s="2"/>
      <c r="B513" s="6"/>
      <c r="C513" s="4"/>
      <c r="D513" s="4"/>
      <c r="E513" s="4"/>
      <c r="F513" s="7"/>
      <c r="G513" s="35"/>
      <c r="H513" s="34"/>
    </row>
    <row r="514" spans="1:8">
      <c r="A514" s="2"/>
      <c r="B514" s="6"/>
      <c r="C514" s="4"/>
      <c r="D514" s="4"/>
      <c r="E514" s="4"/>
      <c r="F514" s="7"/>
      <c r="G514" s="35"/>
      <c r="H514" s="34"/>
    </row>
    <row r="515" spans="1:8">
      <c r="A515" s="2"/>
      <c r="B515" s="6"/>
      <c r="C515" s="4"/>
      <c r="D515" s="4"/>
      <c r="E515" s="4"/>
      <c r="F515" s="7"/>
      <c r="G515" s="35"/>
      <c r="H515" s="34"/>
    </row>
    <row r="516" spans="1:8">
      <c r="A516" s="2"/>
      <c r="B516" s="3"/>
      <c r="C516" s="4"/>
      <c r="D516" s="4"/>
      <c r="E516" s="4"/>
      <c r="F516" s="5"/>
      <c r="G516" s="35"/>
      <c r="H516" s="34"/>
    </row>
    <row r="517" spans="1:8">
      <c r="A517" s="2"/>
      <c r="B517" s="3"/>
      <c r="C517" s="4"/>
      <c r="D517" s="4"/>
      <c r="E517" s="4"/>
      <c r="F517" s="5"/>
      <c r="G517" s="35"/>
      <c r="H517" s="34"/>
    </row>
    <row r="518" spans="1:8">
      <c r="A518" s="2"/>
      <c r="B518" s="6"/>
      <c r="C518" s="4"/>
      <c r="D518" s="4"/>
      <c r="E518" s="4"/>
      <c r="F518" s="7"/>
      <c r="G518" s="35"/>
      <c r="H518" s="34"/>
    </row>
    <row r="519" spans="1:8">
      <c r="A519" s="2"/>
      <c r="B519" s="3"/>
      <c r="C519" s="4"/>
      <c r="D519" s="4"/>
      <c r="E519" s="4"/>
      <c r="F519" s="5"/>
      <c r="G519" s="35"/>
      <c r="H519" s="34"/>
    </row>
    <row r="520" spans="1:8">
      <c r="A520" s="2"/>
      <c r="B520" s="3"/>
      <c r="C520" s="4"/>
      <c r="D520" s="4"/>
      <c r="E520" s="4"/>
      <c r="F520" s="5"/>
      <c r="G520" s="35"/>
      <c r="H520" s="34"/>
    </row>
    <row r="521" spans="1:8">
      <c r="A521" s="2"/>
      <c r="B521" s="6"/>
      <c r="C521" s="4"/>
      <c r="D521" s="4"/>
      <c r="E521" s="4"/>
      <c r="F521" s="7"/>
      <c r="G521" s="35"/>
      <c r="H521" s="34"/>
    </row>
    <row r="522" spans="1:8">
      <c r="A522" s="2"/>
      <c r="B522" s="6"/>
      <c r="C522" s="4"/>
      <c r="D522" s="4"/>
      <c r="E522" s="4"/>
      <c r="F522" s="7"/>
      <c r="G522" s="35"/>
      <c r="H522" s="34"/>
    </row>
    <row r="523" spans="1:8">
      <c r="A523" s="2"/>
      <c r="B523" s="6"/>
      <c r="C523" s="4"/>
      <c r="D523" s="4"/>
      <c r="E523" s="4"/>
      <c r="F523" s="7"/>
      <c r="G523" s="35"/>
      <c r="H523" s="34"/>
    </row>
    <row r="524" spans="1:8">
      <c r="A524" s="2"/>
      <c r="B524" s="3"/>
      <c r="C524" s="4"/>
      <c r="D524" s="4"/>
      <c r="E524" s="4"/>
      <c r="F524" s="5"/>
      <c r="G524" s="35"/>
      <c r="H524" s="34"/>
    </row>
    <row r="525" spans="1:8">
      <c r="A525" s="2"/>
      <c r="B525" s="6"/>
      <c r="C525" s="4"/>
      <c r="D525" s="4"/>
      <c r="E525" s="4"/>
      <c r="F525" s="7"/>
      <c r="G525" s="35"/>
      <c r="H525" s="34"/>
    </row>
    <row r="526" spans="1:8">
      <c r="A526" s="2"/>
      <c r="B526" s="3"/>
      <c r="C526" s="4"/>
      <c r="D526" s="4"/>
      <c r="E526" s="4"/>
      <c r="F526" s="5"/>
      <c r="G526" s="35"/>
      <c r="H526" s="34"/>
    </row>
    <row r="527" spans="1:8">
      <c r="A527" s="2"/>
      <c r="B527" s="3"/>
      <c r="C527" s="4"/>
      <c r="D527" s="4"/>
      <c r="E527" s="4"/>
      <c r="F527" s="5"/>
      <c r="G527" s="35"/>
      <c r="H527" s="34"/>
    </row>
    <row r="528" spans="1:8">
      <c r="A528" s="2"/>
      <c r="B528" s="3"/>
      <c r="C528" s="4"/>
      <c r="D528" s="4"/>
      <c r="E528" s="4"/>
      <c r="F528" s="5"/>
      <c r="G528" s="35"/>
      <c r="H528" s="34"/>
    </row>
    <row r="529" spans="1:8">
      <c r="A529" s="2"/>
      <c r="B529" s="6"/>
      <c r="C529" s="4"/>
      <c r="D529" s="4"/>
      <c r="E529" s="4"/>
      <c r="F529" s="7"/>
      <c r="G529" s="35"/>
      <c r="H529" s="34"/>
    </row>
    <row r="530" spans="1:8">
      <c r="A530" s="2"/>
      <c r="B530" s="3"/>
      <c r="C530" s="4"/>
      <c r="D530" s="4"/>
      <c r="E530" s="4"/>
      <c r="F530" s="5"/>
      <c r="G530" s="35"/>
      <c r="H530" s="34"/>
    </row>
    <row r="531" spans="1:8">
      <c r="A531" s="2"/>
      <c r="B531" s="6"/>
      <c r="C531" s="4"/>
      <c r="D531" s="4"/>
      <c r="E531" s="4"/>
      <c r="F531" s="7"/>
      <c r="G531" s="35"/>
      <c r="H531" s="34"/>
    </row>
    <row r="532" spans="1:8">
      <c r="A532" s="2"/>
      <c r="B532" s="3"/>
      <c r="C532" s="4"/>
      <c r="D532" s="4"/>
      <c r="E532" s="4"/>
      <c r="F532" s="5"/>
      <c r="G532" s="35"/>
      <c r="H532" s="34"/>
    </row>
    <row r="533" spans="1:8">
      <c r="A533" s="2"/>
      <c r="B533" s="6"/>
      <c r="C533" s="4"/>
      <c r="D533" s="4"/>
      <c r="E533" s="4"/>
      <c r="F533" s="7"/>
      <c r="G533" s="35"/>
      <c r="H533" s="34"/>
    </row>
    <row r="534" spans="1:8">
      <c r="A534" s="2"/>
      <c r="B534" s="3"/>
      <c r="C534" s="4"/>
      <c r="D534" s="4"/>
      <c r="E534" s="4"/>
      <c r="F534" s="5"/>
      <c r="G534" s="35"/>
      <c r="H534" s="34"/>
    </row>
    <row r="535" spans="1:8">
      <c r="A535" s="2"/>
      <c r="B535" s="3"/>
      <c r="C535" s="4"/>
      <c r="D535" s="4"/>
      <c r="E535" s="4"/>
      <c r="F535" s="5"/>
      <c r="G535" s="35"/>
      <c r="H535" s="34"/>
    </row>
    <row r="536" spans="1:8">
      <c r="A536" s="2"/>
      <c r="B536" s="3"/>
      <c r="C536" s="4"/>
      <c r="D536" s="4"/>
      <c r="E536" s="4"/>
      <c r="F536" s="5"/>
      <c r="G536" s="35"/>
      <c r="H536" s="34"/>
    </row>
    <row r="537" spans="1:8">
      <c r="A537" s="2"/>
      <c r="B537" s="6"/>
      <c r="C537" s="4"/>
      <c r="D537" s="4"/>
      <c r="E537" s="4"/>
      <c r="F537" s="7"/>
      <c r="G537" s="35"/>
      <c r="H537" s="34"/>
    </row>
    <row r="538" spans="1:8">
      <c r="A538" s="2"/>
      <c r="B538" s="3"/>
      <c r="C538" s="4"/>
      <c r="D538" s="4"/>
      <c r="E538" s="4"/>
      <c r="F538" s="5"/>
      <c r="G538" s="35"/>
      <c r="H538" s="34"/>
    </row>
    <row r="539" spans="1:8">
      <c r="A539" s="2"/>
      <c r="B539" s="3"/>
      <c r="C539" s="4"/>
      <c r="D539" s="4"/>
      <c r="E539" s="4"/>
      <c r="F539" s="5"/>
      <c r="G539" s="35"/>
      <c r="H539" s="34"/>
    </row>
    <row r="540" spans="1:8">
      <c r="A540" s="2"/>
      <c r="B540" s="6"/>
      <c r="C540" s="4"/>
      <c r="D540" s="4"/>
      <c r="E540" s="4"/>
      <c r="F540" s="7"/>
      <c r="G540" s="35"/>
      <c r="H540" s="34"/>
    </row>
    <row r="541" spans="1:8">
      <c r="A541" s="2"/>
      <c r="B541" s="3"/>
      <c r="C541" s="4"/>
      <c r="D541" s="4"/>
      <c r="E541" s="4"/>
      <c r="F541" s="5"/>
      <c r="G541" s="35"/>
      <c r="H541" s="34"/>
    </row>
    <row r="542" spans="1:8">
      <c r="A542" s="2"/>
      <c r="B542" s="6"/>
      <c r="C542" s="4"/>
      <c r="D542" s="4"/>
      <c r="E542" s="4"/>
      <c r="F542" s="7"/>
      <c r="G542" s="35"/>
      <c r="H542" s="34"/>
    </row>
    <row r="543" spans="1:8">
      <c r="A543" s="2"/>
      <c r="B543" s="3"/>
      <c r="C543" s="4"/>
      <c r="D543" s="4"/>
      <c r="E543" s="4"/>
      <c r="F543" s="5"/>
      <c r="G543" s="35"/>
      <c r="H543" s="34"/>
    </row>
    <row r="544" spans="1:8">
      <c r="A544" s="2"/>
      <c r="B544" s="3"/>
      <c r="C544" s="4"/>
      <c r="D544" s="4"/>
      <c r="E544" s="4"/>
      <c r="F544" s="5"/>
      <c r="G544" s="35"/>
      <c r="H544" s="34"/>
    </row>
    <row r="545" spans="1:8">
      <c r="A545" s="2"/>
      <c r="B545" s="6"/>
      <c r="C545" s="4"/>
      <c r="D545" s="4"/>
      <c r="E545" s="4"/>
      <c r="F545" s="7"/>
      <c r="G545" s="35"/>
      <c r="H545" s="34"/>
    </row>
    <row r="546" spans="1:8">
      <c r="A546" s="2"/>
      <c r="B546" s="3"/>
      <c r="C546" s="4"/>
      <c r="D546" s="4"/>
      <c r="E546" s="4"/>
      <c r="F546" s="5"/>
      <c r="G546" s="35"/>
      <c r="H546" s="34"/>
    </row>
    <row r="547" spans="1:8">
      <c r="A547" s="2"/>
      <c r="B547" s="6"/>
      <c r="C547" s="4"/>
      <c r="D547" s="4"/>
      <c r="E547" s="4"/>
      <c r="F547" s="7"/>
      <c r="G547" s="35"/>
      <c r="H547" s="34"/>
    </row>
    <row r="548" spans="1:8">
      <c r="A548" s="2"/>
      <c r="B548" s="6"/>
      <c r="C548" s="4"/>
      <c r="D548" s="4"/>
      <c r="E548" s="4"/>
      <c r="F548" s="7"/>
      <c r="G548" s="35"/>
      <c r="H548" s="34"/>
    </row>
    <row r="549" spans="1:8">
      <c r="A549" s="2"/>
      <c r="B549" s="6"/>
      <c r="C549" s="4"/>
      <c r="D549" s="4"/>
      <c r="E549" s="4"/>
      <c r="F549" s="7"/>
      <c r="G549" s="35"/>
      <c r="H549" s="34"/>
    </row>
    <row r="550" spans="1:8">
      <c r="A550" s="2"/>
      <c r="B550" s="3"/>
      <c r="C550" s="4"/>
      <c r="D550" s="4"/>
      <c r="E550" s="4"/>
      <c r="F550" s="5"/>
      <c r="G550" s="35"/>
      <c r="H550" s="34"/>
    </row>
    <row r="551" spans="1:8">
      <c r="A551" s="2"/>
      <c r="B551" s="3"/>
      <c r="C551" s="4"/>
      <c r="D551" s="4"/>
      <c r="E551" s="4"/>
      <c r="F551" s="5"/>
      <c r="G551" s="35"/>
      <c r="H551" s="34"/>
    </row>
    <row r="552" spans="1:8">
      <c r="A552" s="2"/>
      <c r="B552" s="6"/>
      <c r="C552" s="4"/>
      <c r="D552" s="4"/>
      <c r="E552" s="4"/>
      <c r="F552" s="7"/>
      <c r="G552" s="35"/>
      <c r="H552" s="34"/>
    </row>
    <row r="553" spans="1:8">
      <c r="A553" s="2"/>
      <c r="B553" s="6"/>
      <c r="C553" s="4"/>
      <c r="D553" s="4"/>
      <c r="E553" s="4"/>
      <c r="F553" s="7"/>
      <c r="G553" s="35"/>
      <c r="H553" s="34"/>
    </row>
    <row r="554" spans="1:8">
      <c r="A554" s="2"/>
      <c r="B554" s="6"/>
      <c r="C554" s="4"/>
      <c r="D554" s="4"/>
      <c r="E554" s="4"/>
      <c r="F554" s="7"/>
      <c r="G554" s="35"/>
      <c r="H554" s="34"/>
    </row>
    <row r="555" spans="1:8">
      <c r="A555" s="2"/>
      <c r="B555" s="6"/>
      <c r="C555" s="4"/>
      <c r="D555" s="4"/>
      <c r="E555" s="4"/>
      <c r="F555" s="7"/>
      <c r="G555" s="35"/>
      <c r="H555" s="34"/>
    </row>
    <row r="556" spans="1:8">
      <c r="A556" s="2"/>
      <c r="B556" s="3"/>
      <c r="C556" s="4"/>
      <c r="D556" s="4"/>
      <c r="E556" s="4"/>
      <c r="F556" s="5"/>
      <c r="G556" s="35"/>
      <c r="H556" s="34"/>
    </row>
    <row r="557" spans="1:8">
      <c r="A557" s="2"/>
      <c r="B557" s="3"/>
      <c r="C557" s="4"/>
      <c r="D557" s="4"/>
      <c r="E557" s="4"/>
      <c r="F557" s="5"/>
      <c r="G557" s="35"/>
      <c r="H557" s="34"/>
    </row>
    <row r="558" spans="1:8">
      <c r="A558" s="2"/>
      <c r="B558" s="6"/>
      <c r="C558" s="4"/>
      <c r="D558" s="4"/>
      <c r="E558" s="4"/>
      <c r="F558" s="7"/>
      <c r="G558" s="35"/>
      <c r="H558" s="34"/>
    </row>
    <row r="559" spans="1:8">
      <c r="A559" s="2"/>
      <c r="B559" s="6"/>
      <c r="C559" s="4"/>
      <c r="D559" s="4"/>
      <c r="E559" s="4"/>
      <c r="F559" s="7"/>
      <c r="G559" s="35"/>
      <c r="H559" s="34"/>
    </row>
    <row r="560" spans="1:8">
      <c r="A560" s="2"/>
      <c r="B560" s="3"/>
      <c r="C560" s="4"/>
      <c r="D560" s="4"/>
      <c r="E560" s="4"/>
      <c r="F560" s="5"/>
      <c r="G560" s="35"/>
      <c r="H560" s="34"/>
    </row>
    <row r="561" spans="1:8">
      <c r="A561" s="2"/>
      <c r="B561" s="3"/>
      <c r="C561" s="4"/>
      <c r="D561" s="4"/>
      <c r="E561" s="4"/>
      <c r="F561" s="5"/>
      <c r="G561" s="35"/>
      <c r="H561" s="34"/>
    </row>
    <row r="562" spans="1:8">
      <c r="A562" s="2"/>
      <c r="B562" s="3"/>
      <c r="C562" s="4"/>
      <c r="D562" s="4"/>
      <c r="E562" s="4"/>
      <c r="F562" s="5"/>
      <c r="G562" s="35"/>
      <c r="H562" s="34"/>
    </row>
    <row r="563" spans="1:8">
      <c r="A563" s="2"/>
      <c r="B563" s="6"/>
      <c r="C563" s="4"/>
      <c r="D563" s="4"/>
      <c r="E563" s="4"/>
      <c r="F563" s="7"/>
      <c r="G563" s="35"/>
      <c r="H563" s="34"/>
    </row>
    <row r="564" spans="1:8">
      <c r="A564" s="2"/>
      <c r="B564" s="6"/>
      <c r="C564" s="4"/>
      <c r="D564" s="4"/>
      <c r="E564" s="4"/>
      <c r="F564" s="7"/>
      <c r="G564" s="35"/>
      <c r="H564" s="34"/>
    </row>
    <row r="565" spans="1:8">
      <c r="A565" s="2"/>
      <c r="B565" s="3"/>
      <c r="C565" s="4"/>
      <c r="D565" s="4"/>
      <c r="E565" s="4"/>
      <c r="F565" s="5"/>
      <c r="G565" s="35"/>
      <c r="H565" s="34"/>
    </row>
    <row r="566" spans="1:8">
      <c r="A566" s="2"/>
      <c r="B566" s="3"/>
      <c r="C566" s="4"/>
      <c r="D566" s="4"/>
      <c r="E566" s="4"/>
      <c r="F566" s="5"/>
      <c r="G566" s="35"/>
      <c r="H566" s="34"/>
    </row>
    <row r="567" spans="1:8">
      <c r="A567" s="2"/>
      <c r="B567" s="6"/>
      <c r="C567" s="4"/>
      <c r="D567" s="4"/>
      <c r="E567" s="4"/>
      <c r="F567" s="7"/>
      <c r="G567" s="35"/>
      <c r="H567" s="34"/>
    </row>
    <row r="568" spans="1:8">
      <c r="A568" s="2"/>
      <c r="B568" s="6"/>
      <c r="C568" s="4"/>
      <c r="D568" s="4"/>
      <c r="E568" s="4"/>
      <c r="F568" s="7"/>
      <c r="G568" s="35"/>
      <c r="H568" s="34"/>
    </row>
    <row r="569" spans="1:8">
      <c r="A569" s="2"/>
      <c r="B569" s="3"/>
      <c r="C569" s="4"/>
      <c r="D569" s="4"/>
      <c r="E569" s="4"/>
      <c r="F569" s="5"/>
      <c r="G569" s="35"/>
      <c r="H569" s="34"/>
    </row>
    <row r="570" spans="1:8">
      <c r="A570" s="2"/>
      <c r="B570" s="6"/>
      <c r="C570" s="4"/>
      <c r="D570" s="4"/>
      <c r="E570" s="4"/>
      <c r="F570" s="7"/>
      <c r="G570" s="35"/>
      <c r="H570" s="34"/>
    </row>
    <row r="571" spans="1:8">
      <c r="A571" s="2"/>
      <c r="B571" s="6"/>
      <c r="C571" s="4"/>
      <c r="D571" s="4"/>
      <c r="E571" s="4"/>
      <c r="F571" s="7"/>
      <c r="G571" s="35"/>
      <c r="H571" s="34"/>
    </row>
    <row r="572" spans="1:8">
      <c r="A572" s="2"/>
      <c r="B572" s="3"/>
      <c r="C572" s="4"/>
      <c r="D572" s="4"/>
      <c r="E572" s="4"/>
      <c r="F572" s="5"/>
      <c r="G572" s="35"/>
      <c r="H572" s="34"/>
    </row>
    <row r="573" spans="1:8">
      <c r="A573" s="2"/>
      <c r="B573" s="6"/>
      <c r="C573" s="4"/>
      <c r="D573" s="4"/>
      <c r="E573" s="4"/>
      <c r="F573" s="7"/>
      <c r="G573" s="35"/>
      <c r="H573" s="34"/>
    </row>
    <row r="574" spans="1:8">
      <c r="A574" s="2"/>
      <c r="B574" s="3"/>
      <c r="C574" s="4"/>
      <c r="D574" s="4"/>
      <c r="E574" s="4"/>
      <c r="F574" s="5"/>
      <c r="G574" s="35"/>
      <c r="H574" s="34"/>
    </row>
    <row r="575" spans="1:8">
      <c r="A575" s="2"/>
      <c r="B575" s="3"/>
      <c r="C575" s="4"/>
      <c r="D575" s="4"/>
      <c r="E575" s="4"/>
      <c r="F575" s="5"/>
      <c r="G575" s="35"/>
      <c r="H575" s="34"/>
    </row>
    <row r="576" spans="1:8">
      <c r="A576" s="2"/>
      <c r="B576" s="3"/>
      <c r="C576" s="4"/>
      <c r="D576" s="4"/>
      <c r="E576" s="4"/>
      <c r="F576" s="5"/>
      <c r="G576" s="35"/>
      <c r="H576" s="34"/>
    </row>
    <row r="577" spans="1:8">
      <c r="A577" s="2"/>
      <c r="B577" s="6"/>
      <c r="C577" s="4"/>
      <c r="D577" s="4"/>
      <c r="E577" s="4"/>
      <c r="F577" s="7"/>
      <c r="G577" s="35"/>
      <c r="H577" s="34"/>
    </row>
    <row r="578" spans="1:8">
      <c r="A578" s="2"/>
      <c r="B578" s="3"/>
      <c r="C578" s="4"/>
      <c r="D578" s="4"/>
      <c r="E578" s="4"/>
      <c r="F578" s="5"/>
      <c r="G578" s="35"/>
      <c r="H578" s="34"/>
    </row>
    <row r="579" spans="1:8">
      <c r="A579" s="2"/>
      <c r="B579" s="3"/>
      <c r="C579" s="4"/>
      <c r="D579" s="4"/>
      <c r="E579" s="4"/>
      <c r="F579" s="5"/>
      <c r="G579" s="35"/>
      <c r="H579" s="34"/>
    </row>
    <row r="580" spans="1:8">
      <c r="A580" s="2"/>
      <c r="B580" s="6"/>
      <c r="C580" s="4"/>
      <c r="D580" s="4"/>
      <c r="E580" s="4"/>
      <c r="F580" s="7"/>
      <c r="G580" s="35"/>
      <c r="H580" s="34"/>
    </row>
    <row r="581" spans="1:8">
      <c r="A581" s="2"/>
      <c r="B581" s="3"/>
      <c r="C581" s="4"/>
      <c r="D581" s="4"/>
      <c r="E581" s="4"/>
      <c r="F581" s="5"/>
      <c r="G581" s="35"/>
      <c r="H581" s="34"/>
    </row>
    <row r="582" spans="1:8">
      <c r="A582" s="2"/>
      <c r="B582" s="3"/>
      <c r="C582" s="4"/>
      <c r="D582" s="4"/>
      <c r="E582" s="4"/>
      <c r="F582" s="5"/>
      <c r="G582" s="35"/>
      <c r="H582" s="34"/>
    </row>
    <row r="583" spans="1:8">
      <c r="A583" s="2"/>
      <c r="B583" s="6"/>
      <c r="C583" s="4"/>
      <c r="D583" s="4"/>
      <c r="E583" s="4"/>
      <c r="F583" s="7"/>
      <c r="G583" s="35"/>
      <c r="H583" s="34"/>
    </row>
    <row r="584" spans="1:8">
      <c r="A584" s="2"/>
      <c r="B584" s="6"/>
      <c r="C584" s="4"/>
      <c r="D584" s="4"/>
      <c r="E584" s="4"/>
      <c r="F584" s="7"/>
      <c r="G584" s="35"/>
      <c r="H584" s="34"/>
    </row>
    <row r="585" spans="1:8">
      <c r="A585" s="2"/>
      <c r="B585" s="6"/>
      <c r="C585" s="4"/>
      <c r="D585" s="4"/>
      <c r="E585" s="4"/>
      <c r="F585" s="7"/>
      <c r="G585" s="35"/>
      <c r="H585" s="34"/>
    </row>
    <row r="586" spans="1:8">
      <c r="A586" s="2"/>
      <c r="B586" s="6"/>
      <c r="C586" s="4"/>
      <c r="D586" s="4"/>
      <c r="E586" s="4"/>
      <c r="F586" s="7"/>
      <c r="G586" s="35"/>
      <c r="H586" s="34"/>
    </row>
    <row r="587" spans="1:8">
      <c r="A587" s="2"/>
      <c r="B587" s="6"/>
      <c r="C587" s="4"/>
      <c r="D587" s="4"/>
      <c r="E587" s="4"/>
      <c r="F587" s="7"/>
      <c r="G587" s="35"/>
      <c r="H587" s="34"/>
    </row>
    <row r="588" spans="1:8">
      <c r="A588" s="2"/>
      <c r="B588" s="6"/>
      <c r="C588" s="4"/>
      <c r="D588" s="4"/>
      <c r="E588" s="4"/>
      <c r="F588" s="7"/>
      <c r="G588" s="35"/>
      <c r="H588" s="34"/>
    </row>
    <row r="589" spans="1:8">
      <c r="A589" s="2"/>
      <c r="B589" s="3"/>
      <c r="C589" s="4"/>
      <c r="D589" s="4"/>
      <c r="E589" s="4"/>
      <c r="F589" s="5"/>
      <c r="G589" s="35"/>
      <c r="H589" s="34"/>
    </row>
    <row r="590" spans="1:8">
      <c r="A590" s="2"/>
      <c r="B590" s="3"/>
      <c r="C590" s="4"/>
      <c r="D590" s="4"/>
      <c r="E590" s="4"/>
      <c r="F590" s="5"/>
      <c r="G590" s="35"/>
      <c r="H590" s="34"/>
    </row>
    <row r="591" spans="1:8">
      <c r="A591" s="2"/>
      <c r="B591" s="3"/>
      <c r="C591" s="4"/>
      <c r="D591" s="4"/>
      <c r="E591" s="4"/>
      <c r="F591" s="5"/>
      <c r="G591" s="35"/>
      <c r="H591" s="34"/>
    </row>
    <row r="592" spans="1:8">
      <c r="A592" s="2"/>
      <c r="B592" s="6"/>
      <c r="C592" s="4"/>
      <c r="D592" s="4"/>
      <c r="E592" s="4"/>
      <c r="F592" s="7"/>
      <c r="G592" s="35"/>
      <c r="H592" s="34"/>
    </row>
    <row r="593" spans="1:8">
      <c r="A593" s="2"/>
      <c r="B593" s="3"/>
      <c r="C593" s="4"/>
      <c r="D593" s="4"/>
      <c r="E593" s="4"/>
      <c r="F593" s="5"/>
      <c r="G593" s="35"/>
      <c r="H593" s="34"/>
    </row>
    <row r="594" spans="1:8">
      <c r="A594" s="2"/>
      <c r="B594" s="6"/>
      <c r="C594" s="4"/>
      <c r="D594" s="4"/>
      <c r="E594" s="4"/>
      <c r="F594" s="7"/>
      <c r="G594" s="35"/>
      <c r="H594" s="34"/>
    </row>
    <row r="595" spans="1:8">
      <c r="A595" s="2"/>
      <c r="B595" s="3"/>
      <c r="C595" s="4"/>
      <c r="D595" s="4"/>
      <c r="E595" s="4"/>
      <c r="F595" s="5"/>
      <c r="G595" s="35"/>
      <c r="H595" s="34"/>
    </row>
    <row r="596" spans="1:8">
      <c r="A596" s="2"/>
      <c r="B596" s="6"/>
      <c r="C596" s="4"/>
      <c r="D596" s="4"/>
      <c r="E596" s="4"/>
      <c r="F596" s="7"/>
      <c r="G596" s="35"/>
      <c r="H596" s="34"/>
    </row>
    <row r="597" spans="1:8">
      <c r="A597" s="2"/>
      <c r="B597" s="3"/>
      <c r="C597" s="4"/>
      <c r="D597" s="4"/>
      <c r="E597" s="4"/>
      <c r="F597" s="5"/>
      <c r="G597" s="35"/>
      <c r="H597" s="34"/>
    </row>
    <row r="598" spans="1:8">
      <c r="A598" s="2"/>
      <c r="B598" s="3"/>
      <c r="C598" s="4"/>
      <c r="D598" s="4"/>
      <c r="E598" s="4"/>
      <c r="F598" s="5"/>
      <c r="G598" s="35"/>
      <c r="H598" s="34"/>
    </row>
    <row r="599" spans="1:8">
      <c r="A599" s="2"/>
      <c r="B599" s="6"/>
      <c r="C599" s="4"/>
      <c r="D599" s="4"/>
      <c r="E599" s="4"/>
      <c r="F599" s="7"/>
      <c r="G599" s="35"/>
      <c r="H599" s="34"/>
    </row>
    <row r="600" spans="1:8">
      <c r="A600" s="2"/>
      <c r="B600" s="6"/>
      <c r="C600" s="4"/>
      <c r="D600" s="4"/>
      <c r="E600" s="4"/>
      <c r="F600" s="7"/>
      <c r="G600" s="35"/>
      <c r="H600" s="34"/>
    </row>
    <row r="601" spans="1:8">
      <c r="A601" s="2"/>
      <c r="B601" s="3"/>
      <c r="C601" s="4"/>
      <c r="D601" s="4"/>
      <c r="E601" s="4"/>
      <c r="F601" s="5"/>
      <c r="G601" s="35"/>
      <c r="H601" s="34"/>
    </row>
    <row r="602" spans="1:8">
      <c r="A602" s="2"/>
      <c r="B602" s="6"/>
      <c r="C602" s="4"/>
      <c r="D602" s="4"/>
      <c r="E602" s="4"/>
      <c r="F602" s="7"/>
      <c r="G602" s="35"/>
      <c r="H602" s="34"/>
    </row>
    <row r="603" spans="1:8">
      <c r="A603" s="2"/>
      <c r="B603" s="3"/>
      <c r="C603" s="4"/>
      <c r="D603" s="4"/>
      <c r="E603" s="4"/>
      <c r="F603" s="5"/>
      <c r="G603" s="35"/>
      <c r="H603" s="34"/>
    </row>
    <row r="604" spans="1:8">
      <c r="A604" s="2"/>
      <c r="B604" s="6"/>
      <c r="C604" s="4"/>
      <c r="D604" s="4"/>
      <c r="E604" s="4"/>
      <c r="F604" s="7"/>
      <c r="G604" s="35"/>
      <c r="H604" s="34"/>
    </row>
    <row r="605" spans="1:8">
      <c r="A605" s="2"/>
      <c r="B605" s="6"/>
      <c r="C605" s="4"/>
      <c r="D605" s="4"/>
      <c r="E605" s="4"/>
      <c r="F605" s="7"/>
      <c r="G605" s="35"/>
      <c r="H605" s="34"/>
    </row>
    <row r="606" spans="1:8">
      <c r="A606" s="2"/>
      <c r="B606" s="6"/>
      <c r="C606" s="4"/>
      <c r="D606" s="4"/>
      <c r="E606" s="4"/>
      <c r="F606" s="7"/>
      <c r="G606" s="35"/>
      <c r="H606" s="34"/>
    </row>
    <row r="607" spans="1:8">
      <c r="A607" s="2"/>
      <c r="B607" s="6"/>
      <c r="C607" s="4"/>
      <c r="D607" s="4"/>
      <c r="E607" s="4"/>
      <c r="F607" s="7"/>
      <c r="G607" s="35"/>
      <c r="H607" s="34"/>
    </row>
    <row r="608" spans="1:8">
      <c r="A608" s="2"/>
      <c r="B608" s="3"/>
      <c r="C608" s="4"/>
      <c r="D608" s="4"/>
      <c r="E608" s="4"/>
      <c r="F608" s="5"/>
      <c r="G608" s="35"/>
      <c r="H608" s="34"/>
    </row>
    <row r="609" spans="1:8">
      <c r="A609" s="2"/>
      <c r="B609" s="6"/>
      <c r="C609" s="4"/>
      <c r="D609" s="4"/>
      <c r="E609" s="4"/>
      <c r="F609" s="7"/>
      <c r="G609" s="35"/>
      <c r="H609" s="34"/>
    </row>
    <row r="610" spans="1:8">
      <c r="A610" s="2"/>
      <c r="B610" s="3"/>
      <c r="C610" s="4"/>
      <c r="D610" s="4"/>
      <c r="E610" s="4"/>
      <c r="F610" s="5"/>
      <c r="G610" s="35"/>
      <c r="H610" s="34"/>
    </row>
    <row r="611" spans="1:8">
      <c r="A611" s="2"/>
      <c r="B611" s="6"/>
      <c r="C611" s="4"/>
      <c r="D611" s="4"/>
      <c r="E611" s="4"/>
      <c r="F611" s="7"/>
      <c r="G611" s="35"/>
      <c r="H611" s="34"/>
    </row>
    <row r="612" spans="1:8">
      <c r="A612" s="2"/>
      <c r="B612" s="6"/>
      <c r="C612" s="4"/>
      <c r="D612" s="4"/>
      <c r="E612" s="4"/>
      <c r="F612" s="7"/>
      <c r="G612" s="35"/>
      <c r="H612" s="34"/>
    </row>
    <row r="613" spans="1:8">
      <c r="A613" s="2"/>
      <c r="B613" s="3"/>
      <c r="C613" s="4"/>
      <c r="D613" s="4"/>
      <c r="E613" s="4"/>
      <c r="F613" s="5"/>
      <c r="G613" s="35"/>
      <c r="H613" s="34"/>
    </row>
    <row r="614" spans="1:8">
      <c r="A614" s="2"/>
      <c r="B614" s="6"/>
      <c r="C614" s="4"/>
      <c r="D614" s="4"/>
      <c r="E614" s="4"/>
      <c r="F614" s="7"/>
      <c r="G614" s="35"/>
      <c r="H614" s="34"/>
    </row>
    <row r="615" spans="1:8">
      <c r="A615" s="2"/>
      <c r="B615" s="3"/>
      <c r="C615" s="4"/>
      <c r="D615" s="4"/>
      <c r="E615" s="4"/>
      <c r="F615" s="5"/>
      <c r="G615" s="35"/>
      <c r="H615" s="34"/>
    </row>
    <row r="616" spans="1:8">
      <c r="A616" s="2"/>
      <c r="B616" s="6"/>
      <c r="C616" s="4"/>
      <c r="D616" s="4"/>
      <c r="E616" s="4"/>
      <c r="F616" s="7"/>
      <c r="G616" s="35"/>
      <c r="H616" s="34"/>
    </row>
    <row r="617" spans="1:8">
      <c r="A617" s="2"/>
      <c r="B617" s="6"/>
      <c r="C617" s="4"/>
      <c r="D617" s="4"/>
      <c r="E617" s="4"/>
      <c r="F617" s="7"/>
      <c r="G617" s="35"/>
      <c r="H617" s="34"/>
    </row>
    <row r="618" spans="1:8">
      <c r="A618" s="2"/>
      <c r="B618" s="3"/>
      <c r="C618" s="4"/>
      <c r="D618" s="4"/>
      <c r="E618" s="4"/>
      <c r="F618" s="5"/>
      <c r="G618" s="35"/>
      <c r="H618" s="34"/>
    </row>
    <row r="619" spans="1:8">
      <c r="A619" s="2"/>
      <c r="B619" s="6"/>
      <c r="C619" s="4"/>
      <c r="D619" s="4"/>
      <c r="E619" s="4"/>
      <c r="F619" s="7"/>
      <c r="G619" s="35"/>
      <c r="H619" s="34"/>
    </row>
    <row r="620" spans="1:8">
      <c r="A620" s="2"/>
      <c r="B620" s="3"/>
      <c r="C620" s="4"/>
      <c r="D620" s="4"/>
      <c r="E620" s="4"/>
      <c r="F620" s="5"/>
      <c r="G620" s="35"/>
      <c r="H620" s="34"/>
    </row>
    <row r="621" spans="1:8">
      <c r="A621" s="2"/>
      <c r="B621" s="3"/>
      <c r="C621" s="4"/>
      <c r="D621" s="4"/>
      <c r="E621" s="4"/>
      <c r="F621" s="5"/>
      <c r="G621" s="35"/>
      <c r="H621" s="34"/>
    </row>
    <row r="622" spans="1:8">
      <c r="A622" s="2"/>
      <c r="B622" s="3"/>
      <c r="C622" s="4"/>
      <c r="D622" s="4"/>
      <c r="E622" s="4"/>
      <c r="F622" s="5"/>
      <c r="G622" s="35"/>
      <c r="H622" s="34"/>
    </row>
    <row r="623" spans="1:8">
      <c r="A623" s="2"/>
      <c r="B623" s="6"/>
      <c r="C623" s="4"/>
      <c r="D623" s="4"/>
      <c r="E623" s="4"/>
      <c r="F623" s="7"/>
      <c r="G623" s="35"/>
      <c r="H623" s="34"/>
    </row>
    <row r="624" spans="1:8">
      <c r="A624" s="2"/>
      <c r="B624" s="6"/>
      <c r="C624" s="4"/>
      <c r="D624" s="4"/>
      <c r="E624" s="4"/>
      <c r="F624" s="7"/>
      <c r="G624" s="35"/>
      <c r="H624" s="34"/>
    </row>
    <row r="625" spans="1:8">
      <c r="A625" s="2"/>
      <c r="B625" s="3"/>
      <c r="C625" s="4"/>
      <c r="D625" s="4"/>
      <c r="E625" s="4"/>
      <c r="F625" s="5"/>
      <c r="G625" s="35"/>
      <c r="H625" s="34"/>
    </row>
    <row r="626" spans="1:8">
      <c r="A626" s="2"/>
      <c r="B626" s="6"/>
      <c r="C626" s="4"/>
      <c r="D626" s="4"/>
      <c r="E626" s="4"/>
      <c r="F626" s="7"/>
      <c r="G626" s="35"/>
      <c r="H626" s="34"/>
    </row>
    <row r="627" spans="1:8">
      <c r="A627" s="2"/>
      <c r="B627" s="6"/>
      <c r="C627" s="4"/>
      <c r="D627" s="4"/>
      <c r="E627" s="4"/>
      <c r="F627" s="7"/>
      <c r="G627" s="35"/>
      <c r="H627" s="34"/>
    </row>
    <row r="628" spans="1:8">
      <c r="A628" s="2"/>
      <c r="B628" s="3"/>
      <c r="C628" s="4"/>
      <c r="D628" s="4"/>
      <c r="E628" s="4"/>
      <c r="F628" s="5"/>
      <c r="G628" s="35"/>
      <c r="H628" s="34"/>
    </row>
    <row r="629" spans="1:8">
      <c r="A629" s="2"/>
      <c r="B629" s="3"/>
      <c r="C629" s="4"/>
      <c r="D629" s="4"/>
      <c r="E629" s="4"/>
      <c r="F629" s="5"/>
      <c r="G629" s="35"/>
      <c r="H629" s="34"/>
    </row>
    <row r="630" spans="1:8">
      <c r="A630" s="2"/>
      <c r="B630" s="6"/>
      <c r="C630" s="4"/>
      <c r="D630" s="4"/>
      <c r="E630" s="4"/>
      <c r="F630" s="7"/>
      <c r="G630" s="35"/>
      <c r="H630" s="34"/>
    </row>
    <row r="631" spans="1:8">
      <c r="A631" s="2"/>
      <c r="B631" s="3"/>
      <c r="C631" s="4"/>
      <c r="D631" s="4"/>
      <c r="E631" s="4"/>
      <c r="F631" s="5"/>
      <c r="G631" s="35"/>
      <c r="H631" s="34"/>
    </row>
    <row r="632" spans="1:8">
      <c r="A632" s="2"/>
      <c r="B632" s="6"/>
      <c r="C632" s="4"/>
      <c r="D632" s="4"/>
      <c r="E632" s="4"/>
      <c r="F632" s="7"/>
      <c r="G632" s="35"/>
      <c r="H632" s="34"/>
    </row>
    <row r="633" spans="1:8">
      <c r="A633" s="2"/>
      <c r="B633" s="6"/>
      <c r="C633" s="4"/>
      <c r="D633" s="4"/>
      <c r="E633" s="4"/>
      <c r="F633" s="7"/>
      <c r="G633" s="35"/>
      <c r="H633" s="34"/>
    </row>
    <row r="634" spans="1:8">
      <c r="A634" s="2"/>
      <c r="B634" s="6"/>
      <c r="C634" s="4"/>
      <c r="D634" s="4"/>
      <c r="E634" s="4"/>
      <c r="F634" s="7"/>
      <c r="G634" s="35"/>
      <c r="H634" s="34"/>
    </row>
    <row r="635" spans="1:8">
      <c r="A635" s="2"/>
      <c r="B635" s="3"/>
      <c r="C635" s="4"/>
      <c r="D635" s="4"/>
      <c r="E635" s="4"/>
      <c r="F635" s="5"/>
      <c r="G635" s="35"/>
      <c r="H635" s="34"/>
    </row>
    <row r="636" spans="1:8">
      <c r="A636" s="2"/>
      <c r="B636" s="3"/>
      <c r="C636" s="4"/>
      <c r="D636" s="4"/>
      <c r="E636" s="4"/>
      <c r="F636" s="5"/>
      <c r="G636" s="35"/>
      <c r="H636" s="34"/>
    </row>
    <row r="637" spans="1:8">
      <c r="A637" s="2"/>
      <c r="B637" s="6"/>
      <c r="C637" s="4"/>
      <c r="D637" s="4"/>
      <c r="E637" s="4"/>
      <c r="F637" s="7"/>
      <c r="G637" s="35"/>
      <c r="H637" s="34"/>
    </row>
    <row r="638" spans="1:8">
      <c r="A638" s="2"/>
      <c r="B638" s="6"/>
      <c r="C638" s="4"/>
      <c r="D638" s="4"/>
      <c r="E638" s="4"/>
      <c r="F638" s="7"/>
      <c r="G638" s="35"/>
      <c r="H638" s="34"/>
    </row>
    <row r="639" spans="1:8">
      <c r="A639" s="2"/>
      <c r="B639" s="3"/>
      <c r="C639" s="4"/>
      <c r="D639" s="4"/>
      <c r="E639" s="4"/>
      <c r="F639" s="5"/>
      <c r="G639" s="35"/>
      <c r="H639" s="34"/>
    </row>
    <row r="640" spans="1:8">
      <c r="A640" s="2"/>
      <c r="B640" s="3"/>
      <c r="C640" s="4"/>
      <c r="D640" s="4"/>
      <c r="E640" s="4"/>
      <c r="F640" s="5"/>
      <c r="G640" s="35"/>
      <c r="H640" s="34"/>
    </row>
    <row r="641" spans="1:8">
      <c r="A641" s="2"/>
      <c r="B641" s="6"/>
      <c r="C641" s="4"/>
      <c r="D641" s="4"/>
      <c r="E641" s="4"/>
      <c r="F641" s="7"/>
      <c r="G641" s="35"/>
      <c r="H641" s="34"/>
    </row>
    <row r="642" spans="1:8">
      <c r="A642" s="2"/>
      <c r="B642" s="3"/>
      <c r="C642" s="4"/>
      <c r="D642" s="4"/>
      <c r="E642" s="4"/>
      <c r="F642" s="5"/>
      <c r="G642" s="35"/>
      <c r="H642" s="34"/>
    </row>
    <row r="643" spans="1:8">
      <c r="A643" s="2"/>
      <c r="B643" s="3"/>
      <c r="C643" s="4"/>
      <c r="D643" s="4"/>
      <c r="E643" s="4"/>
      <c r="F643" s="5"/>
      <c r="G643" s="35"/>
      <c r="H643" s="34"/>
    </row>
    <row r="644" spans="1:8">
      <c r="A644" s="2"/>
      <c r="B644" s="6"/>
      <c r="C644" s="4"/>
      <c r="D644" s="4"/>
      <c r="E644" s="4"/>
      <c r="F644" s="7"/>
      <c r="G644" s="35"/>
      <c r="H644" s="34"/>
    </row>
    <row r="645" spans="1:8">
      <c r="A645" s="2"/>
      <c r="B645" s="3"/>
      <c r="C645" s="4"/>
      <c r="D645" s="4"/>
      <c r="E645" s="4"/>
      <c r="F645" s="5"/>
      <c r="G645" s="35"/>
      <c r="H645" s="34"/>
    </row>
    <row r="646" spans="1:8">
      <c r="A646" s="2"/>
      <c r="B646" s="3"/>
      <c r="C646" s="4"/>
      <c r="D646" s="4"/>
      <c r="E646" s="4"/>
      <c r="F646" s="5"/>
      <c r="G646" s="35"/>
      <c r="H646" s="34"/>
    </row>
    <row r="647" spans="1:8">
      <c r="A647" s="2"/>
      <c r="B647" s="3"/>
      <c r="C647" s="4"/>
      <c r="D647" s="4"/>
      <c r="E647" s="4"/>
      <c r="F647" s="5"/>
      <c r="G647" s="35"/>
      <c r="H647" s="34"/>
    </row>
    <row r="648" spans="1:8">
      <c r="A648" s="2"/>
      <c r="B648" s="3"/>
      <c r="C648" s="4"/>
      <c r="D648" s="4"/>
      <c r="E648" s="4"/>
      <c r="F648" s="5"/>
      <c r="G648" s="35"/>
      <c r="H648" s="34"/>
    </row>
    <row r="649" spans="1:8">
      <c r="A649" s="2"/>
      <c r="B649" s="6"/>
      <c r="C649" s="4"/>
      <c r="D649" s="4"/>
      <c r="E649" s="4"/>
      <c r="F649" s="7"/>
      <c r="G649" s="35"/>
      <c r="H649" s="34"/>
    </row>
    <row r="650" spans="1:8">
      <c r="A650" s="2"/>
      <c r="B650" s="6"/>
      <c r="C650" s="4"/>
      <c r="D650" s="4"/>
      <c r="E650" s="4"/>
      <c r="F650" s="7"/>
      <c r="G650" s="35"/>
      <c r="H650" s="34"/>
    </row>
    <row r="651" spans="1:8">
      <c r="A651" s="2"/>
      <c r="B651" s="3"/>
      <c r="C651" s="4"/>
      <c r="D651" s="4"/>
      <c r="E651" s="4"/>
      <c r="F651" s="5"/>
      <c r="G651" s="35"/>
      <c r="H651" s="34"/>
    </row>
    <row r="652" spans="1:8">
      <c r="A652" s="2"/>
      <c r="B652" s="6"/>
      <c r="C652" s="4"/>
      <c r="D652" s="4"/>
      <c r="E652" s="4"/>
      <c r="F652" s="7"/>
      <c r="G652" s="35"/>
      <c r="H652" s="34"/>
    </row>
    <row r="653" spans="1:8">
      <c r="A653" s="2"/>
      <c r="B653" s="6"/>
      <c r="C653" s="4"/>
      <c r="D653" s="4"/>
      <c r="E653" s="4"/>
      <c r="F653" s="7"/>
      <c r="G653" s="35"/>
      <c r="H653" s="34"/>
    </row>
    <row r="654" spans="1:8">
      <c r="A654" s="2"/>
      <c r="B654" s="3"/>
      <c r="C654" s="4"/>
      <c r="D654" s="4"/>
      <c r="E654" s="4"/>
      <c r="F654" s="5"/>
      <c r="G654" s="35"/>
      <c r="H654" s="34"/>
    </row>
    <row r="655" spans="1:8">
      <c r="A655" s="2"/>
      <c r="B655" s="3"/>
      <c r="C655" s="4"/>
      <c r="D655" s="4"/>
      <c r="E655" s="4"/>
      <c r="F655" s="5"/>
      <c r="G655" s="35"/>
      <c r="H655" s="34"/>
    </row>
    <row r="656" spans="1:8">
      <c r="A656" s="2"/>
      <c r="B656" s="6"/>
      <c r="C656" s="4"/>
      <c r="D656" s="4"/>
      <c r="E656" s="4"/>
      <c r="F656" s="7"/>
      <c r="G656" s="35"/>
      <c r="H656" s="34"/>
    </row>
    <row r="657" spans="1:8">
      <c r="A657" s="2"/>
      <c r="B657" s="6"/>
      <c r="C657" s="4"/>
      <c r="D657" s="4"/>
      <c r="E657" s="4"/>
      <c r="F657" s="7"/>
      <c r="G657" s="35"/>
      <c r="H657" s="34"/>
    </row>
    <row r="658" spans="1:8">
      <c r="A658" s="2"/>
      <c r="B658" s="3"/>
      <c r="C658" s="4"/>
      <c r="D658" s="4"/>
      <c r="E658" s="4"/>
      <c r="F658" s="5"/>
      <c r="G658" s="35"/>
      <c r="H658" s="34"/>
    </row>
    <row r="659" spans="1:8">
      <c r="A659" s="2"/>
      <c r="B659" s="6"/>
      <c r="C659" s="4"/>
      <c r="D659" s="4"/>
      <c r="E659" s="4"/>
      <c r="F659" s="7"/>
      <c r="G659" s="35"/>
      <c r="H659" s="34"/>
    </row>
    <row r="660" spans="1:8">
      <c r="A660" s="2"/>
      <c r="B660" s="6"/>
      <c r="C660" s="4"/>
      <c r="D660" s="4"/>
      <c r="E660" s="4"/>
      <c r="F660" s="7"/>
      <c r="G660" s="35"/>
      <c r="H660" s="34"/>
    </row>
    <row r="661" spans="1:8">
      <c r="A661" s="2"/>
      <c r="B661" s="6"/>
      <c r="C661" s="4"/>
      <c r="D661" s="4"/>
      <c r="E661" s="4"/>
      <c r="F661" s="7"/>
      <c r="G661" s="35"/>
      <c r="H661" s="34"/>
    </row>
    <row r="662" spans="1:8">
      <c r="A662" s="2"/>
      <c r="B662" s="6"/>
      <c r="C662" s="4"/>
      <c r="D662" s="4"/>
      <c r="E662" s="4"/>
      <c r="F662" s="7"/>
      <c r="G662" s="35"/>
      <c r="H662" s="34"/>
    </row>
    <row r="663" spans="1:8">
      <c r="A663" s="2"/>
      <c r="B663" s="6"/>
      <c r="C663" s="4"/>
      <c r="D663" s="4"/>
      <c r="E663" s="4"/>
      <c r="F663" s="7"/>
      <c r="G663" s="35"/>
      <c r="H663" s="34"/>
    </row>
    <row r="664" spans="1:8">
      <c r="A664" s="2"/>
      <c r="B664" s="3"/>
      <c r="C664" s="4"/>
      <c r="D664" s="4"/>
      <c r="E664" s="4"/>
      <c r="F664" s="5"/>
      <c r="G664" s="35"/>
      <c r="H664" s="34"/>
    </row>
    <row r="665" spans="1:8">
      <c r="A665" s="2"/>
      <c r="B665" s="6"/>
      <c r="C665" s="4"/>
      <c r="D665" s="4"/>
      <c r="E665" s="4"/>
      <c r="F665" s="7"/>
      <c r="G665" s="35"/>
      <c r="H665" s="34"/>
    </row>
    <row r="666" spans="1:8">
      <c r="A666" s="2"/>
      <c r="B666" s="6"/>
      <c r="C666" s="4"/>
      <c r="D666" s="4"/>
      <c r="E666" s="4"/>
      <c r="F666" s="7"/>
      <c r="G666" s="35"/>
      <c r="H666" s="34"/>
    </row>
    <row r="667" spans="1:8">
      <c r="A667" s="2"/>
      <c r="B667" s="6"/>
      <c r="C667" s="4"/>
      <c r="D667" s="4"/>
      <c r="E667" s="4"/>
      <c r="F667" s="7"/>
      <c r="G667" s="35"/>
      <c r="H667" s="34"/>
    </row>
    <row r="668" spans="1:8">
      <c r="A668" s="2"/>
      <c r="B668" s="6"/>
      <c r="C668" s="4"/>
      <c r="D668" s="4"/>
      <c r="E668" s="4"/>
      <c r="F668" s="7"/>
      <c r="G668" s="35"/>
      <c r="H668" s="34"/>
    </row>
    <row r="669" spans="1:8">
      <c r="A669" s="2"/>
      <c r="B669" s="6"/>
      <c r="C669" s="4"/>
      <c r="D669" s="4"/>
      <c r="E669" s="4"/>
      <c r="F669" s="7"/>
      <c r="G669" s="35"/>
      <c r="H669" s="34"/>
    </row>
    <row r="670" spans="1:8">
      <c r="A670" s="2"/>
      <c r="B670" s="6"/>
      <c r="C670" s="4"/>
      <c r="D670" s="4"/>
      <c r="E670" s="4"/>
      <c r="F670" s="7"/>
      <c r="G670" s="35"/>
      <c r="H670" s="34"/>
    </row>
    <row r="671" spans="1:8">
      <c r="A671" s="2"/>
      <c r="B671" s="3"/>
      <c r="C671" s="4"/>
      <c r="D671" s="4"/>
      <c r="E671" s="4"/>
      <c r="F671" s="5"/>
      <c r="G671" s="35"/>
      <c r="H671" s="34"/>
    </row>
    <row r="672" spans="1:8">
      <c r="A672" s="2"/>
      <c r="B672" s="3"/>
      <c r="C672" s="4"/>
      <c r="D672" s="4"/>
      <c r="E672" s="4"/>
      <c r="F672" s="5"/>
      <c r="G672" s="35"/>
      <c r="H672" s="34"/>
    </row>
    <row r="673" spans="1:8">
      <c r="A673" s="2"/>
      <c r="B673" s="6"/>
      <c r="C673" s="4"/>
      <c r="D673" s="4"/>
      <c r="E673" s="4"/>
      <c r="F673" s="7"/>
      <c r="G673" s="35"/>
      <c r="H673" s="34"/>
    </row>
    <row r="674" spans="1:8">
      <c r="A674" s="2"/>
      <c r="B674" s="3"/>
      <c r="C674" s="4"/>
      <c r="D674" s="4"/>
      <c r="E674" s="4"/>
      <c r="F674" s="5"/>
      <c r="G674" s="35"/>
      <c r="H674" s="34"/>
    </row>
    <row r="675" spans="1:8">
      <c r="A675" s="2"/>
      <c r="B675" s="3"/>
      <c r="C675" s="4"/>
      <c r="D675" s="4"/>
      <c r="E675" s="4"/>
      <c r="F675" s="5"/>
      <c r="G675" s="35"/>
      <c r="H675" s="34"/>
    </row>
    <row r="676" spans="1:8">
      <c r="A676" s="2"/>
      <c r="B676" s="3"/>
      <c r="C676" s="4"/>
      <c r="D676" s="4"/>
      <c r="E676" s="4"/>
      <c r="F676" s="5"/>
      <c r="G676" s="35"/>
      <c r="H676" s="34"/>
    </row>
    <row r="677" spans="1:8">
      <c r="A677" s="2"/>
      <c r="B677" s="6"/>
      <c r="C677" s="4"/>
      <c r="D677" s="4"/>
      <c r="E677" s="4"/>
      <c r="F677" s="7"/>
      <c r="G677" s="35"/>
      <c r="H677" s="34"/>
    </row>
    <row r="678" spans="1:8">
      <c r="A678" s="2"/>
      <c r="B678" s="6"/>
      <c r="C678" s="4"/>
      <c r="D678" s="4"/>
      <c r="E678" s="4"/>
      <c r="F678" s="7"/>
      <c r="G678" s="35"/>
      <c r="H678" s="34"/>
    </row>
    <row r="679" spans="1:8">
      <c r="A679" s="2"/>
      <c r="B679" s="3"/>
      <c r="C679" s="4"/>
      <c r="D679" s="4"/>
      <c r="E679" s="4"/>
      <c r="F679" s="5"/>
      <c r="G679" s="35"/>
      <c r="H679" s="34"/>
    </row>
    <row r="680" spans="1:8">
      <c r="A680" s="2"/>
      <c r="B680" s="3"/>
      <c r="C680" s="4"/>
      <c r="D680" s="4"/>
      <c r="E680" s="4"/>
      <c r="F680" s="5"/>
      <c r="G680" s="35"/>
      <c r="H680" s="34"/>
    </row>
    <row r="681" spans="1:8">
      <c r="A681" s="2"/>
      <c r="B681" s="6"/>
      <c r="C681" s="4"/>
      <c r="D681" s="4"/>
      <c r="E681" s="4"/>
      <c r="F681" s="7"/>
      <c r="G681" s="35"/>
      <c r="H681" s="34"/>
    </row>
    <row r="682" spans="1:8">
      <c r="A682" s="2"/>
      <c r="B682" s="3"/>
      <c r="C682" s="4"/>
      <c r="D682" s="4"/>
      <c r="E682" s="4"/>
      <c r="F682" s="5"/>
      <c r="G682" s="35"/>
      <c r="H682" s="34"/>
    </row>
    <row r="683" spans="1:8">
      <c r="A683" s="2"/>
      <c r="B683" s="6"/>
      <c r="C683" s="4"/>
      <c r="D683" s="4"/>
      <c r="E683" s="4"/>
      <c r="F683" s="7"/>
      <c r="G683" s="35"/>
      <c r="H683" s="34"/>
    </row>
    <row r="684" spans="1:8">
      <c r="A684" s="2"/>
      <c r="B684" s="3"/>
      <c r="C684" s="4"/>
      <c r="D684" s="4"/>
      <c r="E684" s="4"/>
      <c r="F684" s="5"/>
      <c r="G684" s="35"/>
      <c r="H684" s="34"/>
    </row>
    <row r="685" spans="1:8">
      <c r="A685" s="2"/>
      <c r="B685" s="3"/>
      <c r="C685" s="4"/>
      <c r="D685" s="4"/>
      <c r="E685" s="4"/>
      <c r="F685" s="5"/>
      <c r="G685" s="35"/>
      <c r="H685" s="34"/>
    </row>
    <row r="686" spans="1:8">
      <c r="A686" s="2"/>
      <c r="B686" s="6"/>
      <c r="C686" s="4"/>
      <c r="D686" s="4"/>
      <c r="E686" s="4"/>
      <c r="F686" s="7"/>
      <c r="G686" s="35"/>
      <c r="H686" s="34"/>
    </row>
    <row r="687" spans="1:8">
      <c r="A687" s="2"/>
      <c r="B687" s="3"/>
      <c r="C687" s="4"/>
      <c r="D687" s="4"/>
      <c r="E687" s="4"/>
      <c r="F687" s="5"/>
      <c r="G687" s="35"/>
      <c r="H687" s="34"/>
    </row>
    <row r="688" spans="1:8">
      <c r="A688" s="2"/>
      <c r="B688" s="6"/>
      <c r="C688" s="4"/>
      <c r="D688" s="4"/>
      <c r="E688" s="4"/>
      <c r="F688" s="7"/>
      <c r="G688" s="35"/>
      <c r="H688" s="34"/>
    </row>
    <row r="689" spans="1:8">
      <c r="A689" s="2"/>
      <c r="B689" s="3"/>
      <c r="C689" s="4"/>
      <c r="D689" s="4"/>
      <c r="E689" s="4"/>
      <c r="F689" s="5"/>
      <c r="G689" s="35"/>
      <c r="H689" s="34"/>
    </row>
    <row r="690" spans="1:8">
      <c r="A690" s="2"/>
      <c r="B690" s="6"/>
      <c r="C690" s="4"/>
      <c r="D690" s="4"/>
      <c r="E690" s="4"/>
      <c r="F690" s="7"/>
      <c r="G690" s="35"/>
      <c r="H690" s="34"/>
    </row>
    <row r="691" spans="1:8">
      <c r="A691" s="2"/>
      <c r="B691" s="6"/>
      <c r="C691" s="4"/>
      <c r="D691" s="4"/>
      <c r="E691" s="4"/>
      <c r="F691" s="7"/>
      <c r="G691" s="35"/>
      <c r="H691" s="34"/>
    </row>
    <row r="692" spans="1:8">
      <c r="A692" s="2"/>
      <c r="B692" s="3"/>
      <c r="C692" s="4"/>
      <c r="D692" s="4"/>
      <c r="E692" s="4"/>
      <c r="F692" s="5"/>
      <c r="G692" s="35"/>
      <c r="H692" s="34"/>
    </row>
    <row r="693" spans="1:8">
      <c r="A693" s="2"/>
      <c r="B693" s="6"/>
      <c r="C693" s="4"/>
      <c r="D693" s="4"/>
      <c r="E693" s="4"/>
      <c r="F693" s="7"/>
      <c r="G693" s="35"/>
      <c r="H693" s="34"/>
    </row>
    <row r="694" spans="1:8">
      <c r="A694" s="2"/>
      <c r="B694" s="6"/>
      <c r="C694" s="4"/>
      <c r="D694" s="4"/>
      <c r="E694" s="4"/>
      <c r="F694" s="7"/>
      <c r="G694" s="35"/>
      <c r="H694" s="34"/>
    </row>
    <row r="695" spans="1:8">
      <c r="A695" s="2"/>
      <c r="B695" s="3"/>
      <c r="C695" s="4"/>
      <c r="D695" s="4"/>
      <c r="E695" s="4"/>
      <c r="F695" s="5"/>
      <c r="G695" s="35"/>
      <c r="H695" s="34"/>
    </row>
    <row r="696" spans="1:8">
      <c r="A696" s="2"/>
      <c r="B696" s="6"/>
      <c r="C696" s="4"/>
      <c r="D696" s="4"/>
      <c r="E696" s="4"/>
      <c r="F696" s="7"/>
      <c r="G696" s="35"/>
      <c r="H696" s="34"/>
    </row>
    <row r="697" spans="1:8">
      <c r="A697" s="2"/>
      <c r="B697" s="3"/>
      <c r="C697" s="4"/>
      <c r="D697" s="4"/>
      <c r="E697" s="4"/>
      <c r="F697" s="5"/>
      <c r="G697" s="35"/>
      <c r="H697" s="34"/>
    </row>
    <row r="698" spans="1:8">
      <c r="A698" s="2"/>
      <c r="B698" s="6"/>
      <c r="C698" s="4"/>
      <c r="D698" s="4"/>
      <c r="E698" s="4"/>
      <c r="F698" s="7"/>
      <c r="G698" s="35"/>
      <c r="H698" s="34"/>
    </row>
    <row r="699" spans="1:8">
      <c r="A699" s="2"/>
      <c r="B699" s="6"/>
      <c r="C699" s="4"/>
      <c r="D699" s="4"/>
      <c r="E699" s="4"/>
      <c r="F699" s="7"/>
      <c r="G699" s="35"/>
      <c r="H699" s="34"/>
    </row>
    <row r="700" spans="1:8">
      <c r="A700" s="2"/>
      <c r="B700" s="3"/>
      <c r="C700" s="4"/>
      <c r="D700" s="4"/>
      <c r="E700" s="4"/>
      <c r="F700" s="5"/>
      <c r="G700" s="35"/>
      <c r="H700" s="34"/>
    </row>
    <row r="701" spans="1:8">
      <c r="A701" s="2"/>
      <c r="B701" s="6"/>
      <c r="C701" s="4"/>
      <c r="D701" s="4"/>
      <c r="E701" s="4"/>
      <c r="F701" s="7"/>
      <c r="G701" s="35"/>
      <c r="H701" s="34"/>
    </row>
    <row r="702" spans="1:8">
      <c r="A702" s="2"/>
      <c r="B702" s="6"/>
      <c r="C702" s="4"/>
      <c r="D702" s="4"/>
      <c r="E702" s="4"/>
      <c r="F702" s="7"/>
      <c r="G702" s="35"/>
      <c r="H702" s="34"/>
    </row>
    <row r="703" spans="1:8">
      <c r="A703" s="2"/>
      <c r="B703" s="6"/>
      <c r="C703" s="4"/>
      <c r="D703" s="4"/>
      <c r="E703" s="4"/>
      <c r="F703" s="7"/>
      <c r="G703" s="35"/>
      <c r="H703" s="34"/>
    </row>
    <row r="704" spans="1:8">
      <c r="A704" s="2"/>
      <c r="B704" s="6"/>
      <c r="C704" s="4"/>
      <c r="D704" s="4"/>
      <c r="E704" s="4"/>
      <c r="F704" s="7"/>
      <c r="G704" s="35"/>
      <c r="H704" s="34"/>
    </row>
    <row r="705" spans="1:8">
      <c r="A705" s="2"/>
      <c r="B705" s="6"/>
      <c r="C705" s="4"/>
      <c r="D705" s="4"/>
      <c r="E705" s="4"/>
      <c r="F705" s="7"/>
      <c r="G705" s="35"/>
      <c r="H705" s="34"/>
    </row>
    <row r="706" spans="1:8">
      <c r="A706" s="2"/>
      <c r="B706" s="3"/>
      <c r="C706" s="4"/>
      <c r="D706" s="4"/>
      <c r="E706" s="4"/>
      <c r="F706" s="5"/>
      <c r="G706" s="35"/>
      <c r="H706" s="34"/>
    </row>
    <row r="707" spans="1:8">
      <c r="A707" s="2"/>
      <c r="B707" s="3"/>
      <c r="C707" s="4"/>
      <c r="D707" s="4"/>
      <c r="E707" s="4"/>
      <c r="F707" s="5"/>
      <c r="G707" s="35"/>
      <c r="H707" s="34"/>
    </row>
    <row r="708" spans="1:8">
      <c r="A708" s="2"/>
      <c r="B708" s="3"/>
      <c r="C708" s="4"/>
      <c r="D708" s="4"/>
      <c r="E708" s="4"/>
      <c r="F708" s="5"/>
      <c r="G708" s="35"/>
      <c r="H708" s="34"/>
    </row>
    <row r="709" spans="1:8">
      <c r="A709" s="2"/>
      <c r="B709" s="6"/>
      <c r="C709" s="4"/>
      <c r="D709" s="4"/>
      <c r="E709" s="4"/>
      <c r="F709" s="7"/>
      <c r="G709" s="35"/>
      <c r="H709" s="34"/>
    </row>
    <row r="710" spans="1:8">
      <c r="A710" s="2"/>
      <c r="B710" s="3"/>
      <c r="C710" s="4"/>
      <c r="D710" s="4"/>
      <c r="E710" s="4"/>
      <c r="F710" s="5"/>
      <c r="G710" s="35"/>
      <c r="H710" s="34"/>
    </row>
    <row r="711" spans="1:8">
      <c r="A711" s="2"/>
      <c r="B711" s="6"/>
      <c r="C711" s="4"/>
      <c r="D711" s="4"/>
      <c r="E711" s="4"/>
      <c r="F711" s="7"/>
      <c r="G711" s="35"/>
      <c r="H711" s="34"/>
    </row>
    <row r="712" spans="1:8">
      <c r="A712" s="2"/>
      <c r="B712" s="6"/>
      <c r="C712" s="4"/>
      <c r="D712" s="4"/>
      <c r="E712" s="4"/>
      <c r="F712" s="7"/>
      <c r="G712" s="35"/>
      <c r="H712" s="34"/>
    </row>
    <row r="713" spans="1:8">
      <c r="A713" s="2"/>
      <c r="B713" s="3"/>
      <c r="C713" s="4"/>
      <c r="D713" s="4"/>
      <c r="E713" s="4"/>
      <c r="F713" s="5"/>
      <c r="G713" s="35"/>
      <c r="H713" s="34"/>
    </row>
    <row r="714" spans="1:8">
      <c r="A714" s="2"/>
      <c r="B714" s="6"/>
      <c r="C714" s="4"/>
      <c r="D714" s="4"/>
      <c r="E714" s="4"/>
      <c r="F714" s="7"/>
      <c r="G714" s="35"/>
      <c r="H714" s="34"/>
    </row>
    <row r="715" spans="1:8">
      <c r="A715" s="2"/>
      <c r="B715" s="6"/>
      <c r="C715" s="4"/>
      <c r="D715" s="4"/>
      <c r="E715" s="4"/>
      <c r="F715" s="7"/>
      <c r="G715" s="35"/>
      <c r="H715" s="34"/>
    </row>
    <row r="716" spans="1:8">
      <c r="A716" s="2"/>
      <c r="B716" s="3"/>
      <c r="C716" s="4"/>
      <c r="D716" s="4"/>
      <c r="E716" s="4"/>
      <c r="F716" s="5"/>
      <c r="G716" s="35"/>
      <c r="H716" s="34"/>
    </row>
    <row r="717" spans="1:8">
      <c r="A717" s="2"/>
      <c r="B717" s="6"/>
      <c r="C717" s="4"/>
      <c r="D717" s="4"/>
      <c r="E717" s="4"/>
      <c r="F717" s="7"/>
      <c r="G717" s="35"/>
      <c r="H717" s="34"/>
    </row>
    <row r="718" spans="1:8">
      <c r="A718" s="2"/>
      <c r="B718" s="6"/>
      <c r="C718" s="4"/>
      <c r="D718" s="4"/>
      <c r="E718" s="4"/>
      <c r="F718" s="7"/>
      <c r="G718" s="35"/>
      <c r="H718" s="34"/>
    </row>
    <row r="719" spans="1:8">
      <c r="A719" s="2"/>
      <c r="B719" s="6"/>
      <c r="C719" s="4"/>
      <c r="D719" s="4"/>
      <c r="E719" s="4"/>
      <c r="F719" s="7"/>
      <c r="G719" s="35"/>
      <c r="H719" s="34"/>
    </row>
    <row r="720" spans="1:8">
      <c r="A720" s="2"/>
      <c r="B720" s="6"/>
      <c r="C720" s="4"/>
      <c r="D720" s="4"/>
      <c r="E720" s="4"/>
      <c r="F720" s="7"/>
      <c r="G720" s="35"/>
      <c r="H720" s="34"/>
    </row>
    <row r="721" spans="1:8">
      <c r="A721" s="2"/>
      <c r="B721" s="6"/>
      <c r="C721" s="4"/>
      <c r="D721" s="4"/>
      <c r="E721" s="4"/>
      <c r="F721" s="7"/>
      <c r="G721" s="35"/>
      <c r="H721" s="34"/>
    </row>
    <row r="722" spans="1:8">
      <c r="A722" s="2"/>
      <c r="B722" s="6"/>
      <c r="C722" s="4"/>
      <c r="D722" s="4"/>
      <c r="E722" s="4"/>
      <c r="F722" s="7"/>
      <c r="G722" s="35"/>
      <c r="H722" s="34"/>
    </row>
    <row r="723" spans="1:8">
      <c r="A723" s="2"/>
      <c r="B723" s="6"/>
      <c r="C723" s="4"/>
      <c r="D723" s="4"/>
      <c r="E723" s="4"/>
      <c r="F723" s="7"/>
      <c r="G723" s="35"/>
      <c r="H723" s="34"/>
    </row>
    <row r="724" spans="1:8">
      <c r="A724" s="2"/>
      <c r="B724" s="6"/>
      <c r="C724" s="4"/>
      <c r="D724" s="4"/>
      <c r="E724" s="4"/>
      <c r="F724" s="7"/>
      <c r="G724" s="35"/>
      <c r="H724" s="34"/>
    </row>
    <row r="725" spans="1:8">
      <c r="A725" s="2"/>
      <c r="B725" s="3"/>
      <c r="C725" s="4"/>
      <c r="D725" s="4"/>
      <c r="E725" s="4"/>
      <c r="F725" s="5"/>
      <c r="G725" s="35"/>
      <c r="H725" s="34"/>
    </row>
    <row r="726" spans="1:8">
      <c r="A726" s="2"/>
      <c r="B726" s="6"/>
      <c r="C726" s="4"/>
      <c r="D726" s="4"/>
      <c r="E726" s="4"/>
      <c r="F726" s="7"/>
      <c r="G726" s="35"/>
      <c r="H726" s="34"/>
    </row>
    <row r="727" spans="1:8">
      <c r="A727" s="2"/>
      <c r="B727" s="6"/>
      <c r="C727" s="4"/>
      <c r="D727" s="4"/>
      <c r="E727" s="4"/>
      <c r="F727" s="7"/>
      <c r="G727" s="35"/>
      <c r="H727" s="34"/>
    </row>
    <row r="728" spans="1:8">
      <c r="A728" s="2"/>
      <c r="B728" s="6"/>
      <c r="C728" s="4"/>
      <c r="D728" s="4"/>
      <c r="E728" s="4"/>
      <c r="F728" s="7"/>
      <c r="G728" s="35"/>
      <c r="H728" s="34"/>
    </row>
    <row r="729" spans="1:8">
      <c r="A729" s="2"/>
      <c r="B729" s="3"/>
      <c r="C729" s="4"/>
      <c r="D729" s="4"/>
      <c r="E729" s="4"/>
      <c r="F729" s="5"/>
      <c r="G729" s="35"/>
      <c r="H729" s="34"/>
    </row>
    <row r="730" spans="1:8">
      <c r="A730" s="2"/>
      <c r="B730" s="6"/>
      <c r="C730" s="4"/>
      <c r="D730" s="4"/>
      <c r="E730" s="4"/>
      <c r="F730" s="7"/>
      <c r="G730" s="35"/>
      <c r="H730" s="34"/>
    </row>
    <row r="731" spans="1:8">
      <c r="A731" s="2"/>
      <c r="B731" s="3"/>
      <c r="C731" s="4"/>
      <c r="D731" s="4"/>
      <c r="E731" s="4"/>
      <c r="F731" s="5"/>
      <c r="G731" s="35"/>
      <c r="H731" s="34"/>
    </row>
    <row r="732" spans="1:8">
      <c r="A732" s="2"/>
      <c r="B732" s="3"/>
      <c r="C732" s="4"/>
      <c r="D732" s="4"/>
      <c r="E732" s="4"/>
      <c r="F732" s="5"/>
      <c r="G732" s="35"/>
      <c r="H732" s="34"/>
    </row>
    <row r="733" spans="1:8">
      <c r="A733" s="2"/>
      <c r="B733" s="3"/>
      <c r="C733" s="4"/>
      <c r="D733" s="4"/>
      <c r="E733" s="4"/>
      <c r="F733" s="5"/>
      <c r="G733" s="35"/>
      <c r="H733" s="34"/>
    </row>
    <row r="734" spans="1:8">
      <c r="A734" s="2"/>
      <c r="B734" s="6"/>
      <c r="C734" s="4"/>
      <c r="D734" s="4"/>
      <c r="E734" s="4"/>
      <c r="F734" s="7"/>
      <c r="G734" s="35"/>
      <c r="H734" s="34"/>
    </row>
    <row r="735" spans="1:8">
      <c r="A735" s="2"/>
      <c r="B735" s="3"/>
      <c r="C735" s="4"/>
      <c r="D735" s="4"/>
      <c r="E735" s="4"/>
      <c r="F735" s="5"/>
      <c r="G735" s="35"/>
      <c r="H735" s="34"/>
    </row>
    <row r="736" spans="1:8">
      <c r="A736" s="2"/>
      <c r="B736" s="3"/>
      <c r="C736" s="4"/>
      <c r="D736" s="4"/>
      <c r="E736" s="4"/>
      <c r="F736" s="5"/>
      <c r="G736" s="35"/>
      <c r="H736" s="34"/>
    </row>
    <row r="737" spans="1:8">
      <c r="A737" s="2"/>
      <c r="B737" s="3"/>
      <c r="C737" s="4"/>
      <c r="D737" s="4"/>
      <c r="E737" s="4"/>
      <c r="F737" s="5"/>
      <c r="G737" s="35"/>
      <c r="H737" s="34"/>
    </row>
    <row r="738" spans="1:8">
      <c r="A738" s="2"/>
      <c r="B738" s="3"/>
      <c r="C738" s="4"/>
      <c r="D738" s="4"/>
      <c r="E738" s="4"/>
      <c r="F738" s="5"/>
      <c r="G738" s="35"/>
      <c r="H738" s="34"/>
    </row>
    <row r="739" spans="1:8">
      <c r="A739" s="2"/>
      <c r="B739" s="6"/>
      <c r="C739" s="4"/>
      <c r="D739" s="4"/>
      <c r="E739" s="4"/>
      <c r="F739" s="7"/>
      <c r="G739" s="35"/>
      <c r="H739" s="34"/>
    </row>
    <row r="740" spans="1:8">
      <c r="A740" s="2"/>
      <c r="B740" s="6"/>
      <c r="C740" s="4"/>
      <c r="D740" s="4"/>
      <c r="E740" s="4"/>
      <c r="F740" s="7"/>
      <c r="G740" s="35"/>
      <c r="H740" s="34"/>
    </row>
    <row r="741" spans="1:8">
      <c r="A741" s="2"/>
      <c r="B741" s="3"/>
      <c r="C741" s="4"/>
      <c r="D741" s="4"/>
      <c r="E741" s="4"/>
      <c r="F741" s="5"/>
      <c r="G741" s="35"/>
      <c r="H741" s="34"/>
    </row>
    <row r="742" spans="1:8">
      <c r="A742" s="2"/>
      <c r="B742" s="3"/>
      <c r="C742" s="4"/>
      <c r="D742" s="4"/>
      <c r="E742" s="4"/>
      <c r="F742" s="5"/>
      <c r="G742" s="35"/>
      <c r="H742" s="34"/>
    </row>
    <row r="743" spans="1:8">
      <c r="A743" s="2"/>
      <c r="B743" s="6"/>
      <c r="C743" s="4"/>
      <c r="D743" s="4"/>
      <c r="E743" s="4"/>
      <c r="F743" s="7"/>
      <c r="G743" s="35"/>
      <c r="H743" s="34"/>
    </row>
    <row r="744" spans="1:8">
      <c r="A744" s="2"/>
      <c r="B744" s="3"/>
      <c r="C744" s="4"/>
      <c r="D744" s="4"/>
      <c r="E744" s="4"/>
      <c r="F744" s="5"/>
      <c r="G744" s="35"/>
      <c r="H744" s="34"/>
    </row>
    <row r="745" spans="1:8">
      <c r="A745" s="2"/>
      <c r="B745" s="6"/>
      <c r="C745" s="4"/>
      <c r="D745" s="4"/>
      <c r="E745" s="4"/>
      <c r="F745" s="7"/>
      <c r="G745" s="35"/>
      <c r="H745" s="34"/>
    </row>
    <row r="746" spans="1:8">
      <c r="A746" s="2"/>
      <c r="B746" s="3"/>
      <c r="C746" s="4"/>
      <c r="D746" s="4"/>
      <c r="E746" s="4"/>
      <c r="F746" s="5"/>
      <c r="G746" s="35"/>
      <c r="H746" s="34"/>
    </row>
    <row r="747" spans="1:8">
      <c r="A747" s="2"/>
      <c r="B747" s="6"/>
      <c r="C747" s="4"/>
      <c r="D747" s="4"/>
      <c r="E747" s="4"/>
      <c r="F747" s="7"/>
      <c r="G747" s="35"/>
      <c r="H747" s="34"/>
    </row>
    <row r="748" spans="1:8">
      <c r="A748" s="2"/>
      <c r="B748" s="6"/>
      <c r="C748" s="4"/>
      <c r="D748" s="4"/>
      <c r="E748" s="4"/>
      <c r="F748" s="7"/>
      <c r="G748" s="35"/>
      <c r="H748" s="34"/>
    </row>
    <row r="749" spans="1:8">
      <c r="A749" s="2"/>
      <c r="B749" s="3"/>
      <c r="C749" s="4"/>
      <c r="D749" s="4"/>
      <c r="E749" s="4"/>
      <c r="F749" s="5"/>
      <c r="G749" s="35"/>
      <c r="H749" s="34"/>
    </row>
    <row r="750" spans="1:8">
      <c r="A750" s="2"/>
      <c r="B750" s="3"/>
      <c r="C750" s="4"/>
      <c r="D750" s="4"/>
      <c r="E750" s="4"/>
      <c r="F750" s="5"/>
      <c r="G750" s="35"/>
      <c r="H750" s="34"/>
    </row>
    <row r="751" spans="1:8">
      <c r="A751" s="2"/>
      <c r="B751" s="6"/>
      <c r="C751" s="4"/>
      <c r="D751" s="4"/>
      <c r="E751" s="4"/>
      <c r="F751" s="7"/>
      <c r="G751" s="35"/>
      <c r="H751" s="34"/>
    </row>
    <row r="752" spans="1:8">
      <c r="A752" s="2"/>
      <c r="B752" s="6"/>
      <c r="C752" s="4"/>
      <c r="D752" s="4"/>
      <c r="E752" s="4"/>
      <c r="F752" s="7"/>
      <c r="G752" s="35"/>
      <c r="H752" s="34"/>
    </row>
    <row r="753" spans="1:8">
      <c r="A753" s="2"/>
      <c r="B753" s="6"/>
      <c r="C753" s="4"/>
      <c r="D753" s="4"/>
      <c r="E753" s="4"/>
      <c r="F753" s="7"/>
      <c r="G753" s="35"/>
      <c r="H753" s="34"/>
    </row>
    <row r="754" spans="1:8">
      <c r="A754" s="2"/>
      <c r="B754" s="3"/>
      <c r="C754" s="4"/>
      <c r="D754" s="4"/>
      <c r="E754" s="4"/>
      <c r="F754" s="5"/>
      <c r="G754" s="35"/>
      <c r="H754" s="34"/>
    </row>
    <row r="755" spans="1:8">
      <c r="A755" s="2"/>
      <c r="B755" s="6"/>
      <c r="C755" s="4"/>
      <c r="D755" s="4"/>
      <c r="E755" s="4"/>
      <c r="F755" s="7"/>
      <c r="G755" s="35"/>
      <c r="H755" s="34"/>
    </row>
    <row r="756" spans="1:8">
      <c r="A756" s="2"/>
      <c r="B756" s="6"/>
      <c r="C756" s="4"/>
      <c r="D756" s="4"/>
      <c r="E756" s="4"/>
      <c r="F756" s="7"/>
      <c r="G756" s="35"/>
      <c r="H756" s="34"/>
    </row>
    <row r="757" spans="1:8">
      <c r="A757" s="2"/>
      <c r="B757" s="6"/>
      <c r="C757" s="4"/>
      <c r="D757" s="4"/>
      <c r="E757" s="4"/>
      <c r="F757" s="7"/>
      <c r="G757" s="35"/>
      <c r="H757" s="34"/>
    </row>
    <row r="758" spans="1:8">
      <c r="A758" s="2"/>
      <c r="B758" s="3"/>
      <c r="C758" s="4"/>
      <c r="D758" s="4"/>
      <c r="E758" s="4"/>
      <c r="F758" s="5"/>
      <c r="G758" s="35"/>
      <c r="H758" s="34"/>
    </row>
    <row r="759" spans="1:8">
      <c r="A759" s="2"/>
      <c r="B759" s="3"/>
      <c r="C759" s="4"/>
      <c r="D759" s="4"/>
      <c r="E759" s="4"/>
      <c r="F759" s="5"/>
      <c r="G759" s="35"/>
      <c r="H759" s="34"/>
    </row>
    <row r="760" spans="1:8">
      <c r="A760" s="2"/>
      <c r="B760" s="3"/>
      <c r="C760" s="4"/>
      <c r="D760" s="4"/>
      <c r="E760" s="4"/>
      <c r="F760" s="5"/>
      <c r="G760" s="35"/>
      <c r="H760" s="34"/>
    </row>
    <row r="761" spans="1:8">
      <c r="A761" s="2"/>
      <c r="B761" s="6"/>
      <c r="C761" s="4"/>
      <c r="D761" s="4"/>
      <c r="E761" s="4"/>
      <c r="F761" s="7"/>
      <c r="G761" s="35"/>
      <c r="H761" s="34"/>
    </row>
    <row r="762" spans="1:8">
      <c r="A762" s="2"/>
      <c r="B762" s="6"/>
      <c r="C762" s="4"/>
      <c r="D762" s="4"/>
      <c r="E762" s="4"/>
      <c r="F762" s="7"/>
      <c r="G762" s="35"/>
      <c r="H762" s="34"/>
    </row>
    <row r="763" spans="1:8">
      <c r="A763" s="2"/>
      <c r="B763" s="3"/>
      <c r="C763" s="4"/>
      <c r="D763" s="4"/>
      <c r="E763" s="4"/>
      <c r="F763" s="5"/>
      <c r="G763" s="35"/>
      <c r="H763" s="34"/>
    </row>
    <row r="764" spans="1:8">
      <c r="A764" s="2"/>
      <c r="B764" s="6"/>
      <c r="C764" s="4"/>
      <c r="D764" s="4"/>
      <c r="E764" s="4"/>
      <c r="F764" s="7"/>
      <c r="G764" s="35"/>
      <c r="H764" s="34"/>
    </row>
    <row r="765" spans="1:8">
      <c r="A765" s="2"/>
      <c r="B765" s="6"/>
      <c r="C765" s="4"/>
      <c r="D765" s="4"/>
      <c r="E765" s="4"/>
      <c r="F765" s="7"/>
      <c r="G765" s="35"/>
      <c r="H765" s="34"/>
    </row>
    <row r="766" spans="1:8">
      <c r="A766" s="2"/>
      <c r="B766" s="3"/>
      <c r="C766" s="4"/>
      <c r="D766" s="4"/>
      <c r="E766" s="4"/>
      <c r="F766" s="5"/>
      <c r="G766" s="35"/>
      <c r="H766" s="34"/>
    </row>
    <row r="767" spans="1:8">
      <c r="A767" s="2"/>
      <c r="B767" s="3"/>
      <c r="C767" s="4"/>
      <c r="D767" s="4"/>
      <c r="E767" s="4"/>
      <c r="F767" s="5"/>
      <c r="G767" s="35"/>
      <c r="H767" s="34"/>
    </row>
    <row r="768" spans="1:8">
      <c r="A768" s="2"/>
      <c r="B768" s="6"/>
      <c r="C768" s="4"/>
      <c r="D768" s="4"/>
      <c r="E768" s="4"/>
      <c r="F768" s="7"/>
      <c r="G768" s="35"/>
      <c r="H768" s="34"/>
    </row>
    <row r="769" spans="1:8">
      <c r="A769" s="2"/>
      <c r="B769" s="3"/>
      <c r="C769" s="4"/>
      <c r="D769" s="4"/>
      <c r="E769" s="4"/>
      <c r="F769" s="5"/>
      <c r="G769" s="35"/>
      <c r="H769" s="34"/>
    </row>
    <row r="770" spans="1:8">
      <c r="A770" s="2"/>
      <c r="B770" s="3"/>
      <c r="C770" s="4"/>
      <c r="D770" s="4"/>
      <c r="E770" s="4"/>
      <c r="F770" s="5"/>
      <c r="G770" s="35"/>
      <c r="H770" s="34"/>
    </row>
    <row r="771" spans="1:8">
      <c r="A771" s="2"/>
      <c r="B771" s="3"/>
      <c r="C771" s="4"/>
      <c r="D771" s="4"/>
      <c r="E771" s="4"/>
      <c r="F771" s="5"/>
      <c r="G771" s="35"/>
      <c r="H771" s="34"/>
    </row>
    <row r="772" spans="1:8">
      <c r="A772" s="2"/>
      <c r="B772" s="6"/>
      <c r="C772" s="4"/>
      <c r="D772" s="4"/>
      <c r="E772" s="4"/>
      <c r="F772" s="7"/>
      <c r="G772" s="35"/>
      <c r="H772" s="34"/>
    </row>
    <row r="773" spans="1:8">
      <c r="A773" s="2"/>
      <c r="B773" s="6"/>
      <c r="C773" s="4"/>
      <c r="D773" s="4"/>
      <c r="E773" s="4"/>
      <c r="F773" s="7"/>
      <c r="G773" s="35"/>
      <c r="H773" s="34"/>
    </row>
    <row r="774" spans="1:8">
      <c r="A774" s="2"/>
      <c r="B774" s="3"/>
      <c r="C774" s="4"/>
      <c r="D774" s="4"/>
      <c r="E774" s="4"/>
      <c r="F774" s="5"/>
      <c r="G774" s="35"/>
      <c r="H774" s="34"/>
    </row>
    <row r="775" spans="1:8">
      <c r="A775" s="2"/>
      <c r="B775" s="6"/>
      <c r="C775" s="4"/>
      <c r="D775" s="4"/>
      <c r="E775" s="4"/>
      <c r="F775" s="7"/>
      <c r="G775" s="35"/>
      <c r="H775" s="34"/>
    </row>
    <row r="776" spans="1:8">
      <c r="A776" s="2"/>
      <c r="B776" s="3"/>
      <c r="C776" s="4"/>
      <c r="D776" s="4"/>
      <c r="E776" s="4"/>
      <c r="F776" s="5"/>
      <c r="G776" s="35"/>
      <c r="H776" s="34"/>
    </row>
    <row r="777" spans="1:8">
      <c r="A777" s="2"/>
      <c r="B777" s="3"/>
      <c r="C777" s="4"/>
      <c r="D777" s="4"/>
      <c r="E777" s="4"/>
      <c r="F777" s="5"/>
      <c r="G777" s="35"/>
      <c r="H777" s="34"/>
    </row>
    <row r="778" spans="1:8">
      <c r="A778" s="2"/>
      <c r="B778" s="6"/>
      <c r="C778" s="4"/>
      <c r="D778" s="4"/>
      <c r="E778" s="4"/>
      <c r="F778" s="7"/>
      <c r="G778" s="35"/>
      <c r="H778" s="34"/>
    </row>
    <row r="779" spans="1:8">
      <c r="A779" s="2"/>
      <c r="B779" s="6"/>
      <c r="C779" s="4"/>
      <c r="D779" s="4"/>
      <c r="E779" s="4"/>
      <c r="F779" s="7"/>
      <c r="G779" s="35"/>
      <c r="H779" s="34"/>
    </row>
    <row r="780" spans="1:8">
      <c r="A780" s="2"/>
      <c r="B780" s="6"/>
      <c r="C780" s="4"/>
      <c r="D780" s="4"/>
      <c r="E780" s="4"/>
      <c r="F780" s="7"/>
      <c r="G780" s="35"/>
      <c r="H780" s="34"/>
    </row>
    <row r="781" spans="1:8">
      <c r="A781" s="2"/>
      <c r="B781" s="6"/>
      <c r="C781" s="4"/>
      <c r="D781" s="4"/>
      <c r="E781" s="4"/>
      <c r="F781" s="7"/>
      <c r="G781" s="35"/>
      <c r="H781" s="34"/>
    </row>
    <row r="782" spans="1:8">
      <c r="A782" s="2"/>
      <c r="B782" s="6"/>
      <c r="C782" s="4"/>
      <c r="D782" s="4"/>
      <c r="E782" s="4"/>
      <c r="F782" s="7"/>
      <c r="G782" s="35"/>
      <c r="H782" s="34"/>
    </row>
    <row r="783" spans="1:8">
      <c r="A783" s="2"/>
      <c r="B783" s="3"/>
      <c r="C783" s="4"/>
      <c r="D783" s="4"/>
      <c r="E783" s="4"/>
      <c r="F783" s="5"/>
      <c r="G783" s="35"/>
      <c r="H783" s="34"/>
    </row>
    <row r="784" spans="1:8">
      <c r="A784" s="2"/>
      <c r="B784" s="3"/>
      <c r="C784" s="4"/>
      <c r="D784" s="4"/>
      <c r="E784" s="4"/>
      <c r="F784" s="5"/>
      <c r="G784" s="35"/>
      <c r="H784" s="34"/>
    </row>
    <row r="785" spans="1:8">
      <c r="A785" s="2"/>
      <c r="B785" s="6"/>
      <c r="C785" s="4"/>
      <c r="D785" s="4"/>
      <c r="E785" s="4"/>
      <c r="F785" s="7"/>
      <c r="G785" s="35"/>
      <c r="H785" s="34"/>
    </row>
    <row r="786" spans="1:8">
      <c r="A786" s="2"/>
      <c r="B786" s="6"/>
      <c r="C786" s="4"/>
      <c r="D786" s="4"/>
      <c r="E786" s="4"/>
      <c r="F786" s="7"/>
      <c r="G786" s="35"/>
      <c r="H786" s="34"/>
    </row>
    <row r="787" spans="1:8">
      <c r="A787" s="2"/>
      <c r="B787" s="6"/>
      <c r="C787" s="4"/>
      <c r="D787" s="4"/>
      <c r="E787" s="4"/>
      <c r="F787" s="7"/>
      <c r="G787" s="35"/>
      <c r="H787" s="34"/>
    </row>
    <row r="788" spans="1:8">
      <c r="A788" s="2"/>
      <c r="B788" s="3"/>
      <c r="C788" s="4"/>
      <c r="D788" s="4"/>
      <c r="E788" s="4"/>
      <c r="F788" s="5"/>
      <c r="G788" s="35"/>
      <c r="H788" s="34"/>
    </row>
    <row r="789" spans="1:8">
      <c r="A789" s="2"/>
      <c r="B789" s="6"/>
      <c r="C789" s="4"/>
      <c r="D789" s="4"/>
      <c r="E789" s="4"/>
      <c r="F789" s="7"/>
      <c r="G789" s="35"/>
      <c r="H789" s="34"/>
    </row>
    <row r="790" spans="1:8">
      <c r="A790" s="2"/>
      <c r="B790" s="6"/>
      <c r="C790" s="4"/>
      <c r="D790" s="4"/>
      <c r="E790" s="4"/>
      <c r="F790" s="7"/>
      <c r="G790" s="35"/>
      <c r="H790" s="34"/>
    </row>
    <row r="791" spans="1:8">
      <c r="A791" s="2"/>
      <c r="B791" s="6"/>
      <c r="C791" s="4"/>
      <c r="D791" s="4"/>
      <c r="E791" s="4"/>
      <c r="F791" s="7"/>
      <c r="G791" s="35"/>
      <c r="H791" s="34"/>
    </row>
    <row r="792" spans="1:8">
      <c r="A792" s="2"/>
      <c r="B792" s="3"/>
      <c r="C792" s="4"/>
      <c r="D792" s="4"/>
      <c r="E792" s="4"/>
      <c r="F792" s="5"/>
      <c r="G792" s="35"/>
      <c r="H792" s="34"/>
    </row>
    <row r="793" spans="1:8">
      <c r="A793" s="2"/>
      <c r="B793" s="3"/>
      <c r="C793" s="4"/>
      <c r="D793" s="4"/>
      <c r="E793" s="4"/>
      <c r="F793" s="5"/>
      <c r="G793" s="35"/>
      <c r="H793" s="34"/>
    </row>
    <row r="794" spans="1:8">
      <c r="A794" s="2"/>
      <c r="B794" s="6"/>
      <c r="C794" s="4"/>
      <c r="D794" s="4"/>
      <c r="E794" s="4"/>
      <c r="F794" s="7"/>
      <c r="G794" s="35"/>
      <c r="H794" s="34"/>
    </row>
    <row r="795" spans="1:8">
      <c r="A795" s="2"/>
      <c r="B795" s="3"/>
      <c r="C795" s="4"/>
      <c r="D795" s="4"/>
      <c r="E795" s="4"/>
      <c r="F795" s="5"/>
      <c r="G795" s="35"/>
      <c r="H795" s="34"/>
    </row>
    <row r="796" spans="1:8">
      <c r="A796" s="2"/>
      <c r="B796" s="3"/>
      <c r="C796" s="4"/>
      <c r="D796" s="4"/>
      <c r="E796" s="4"/>
      <c r="F796" s="5"/>
      <c r="G796" s="35"/>
      <c r="H796" s="34"/>
    </row>
    <row r="797" spans="1:8">
      <c r="A797" s="2"/>
      <c r="B797" s="3"/>
      <c r="C797" s="4"/>
      <c r="D797" s="4"/>
      <c r="E797" s="4"/>
      <c r="F797" s="5"/>
      <c r="G797" s="35"/>
      <c r="H797" s="34"/>
    </row>
    <row r="798" spans="1:8">
      <c r="A798" s="2"/>
      <c r="B798" s="6"/>
      <c r="C798" s="4"/>
      <c r="D798" s="4"/>
      <c r="E798" s="4"/>
      <c r="F798" s="7"/>
      <c r="G798" s="35"/>
      <c r="H798" s="34"/>
    </row>
    <row r="799" spans="1:8">
      <c r="A799" s="2"/>
      <c r="B799" s="6"/>
      <c r="C799" s="4"/>
      <c r="D799" s="4"/>
      <c r="E799" s="4"/>
      <c r="F799" s="7"/>
      <c r="G799" s="35"/>
      <c r="H799" s="34"/>
    </row>
    <row r="800" spans="1:8">
      <c r="A800" s="2"/>
      <c r="B800" s="6"/>
      <c r="C800" s="4"/>
      <c r="D800" s="4"/>
      <c r="E800" s="4"/>
      <c r="F800" s="7"/>
      <c r="G800" s="35"/>
      <c r="H800" s="34"/>
    </row>
    <row r="801" spans="1:8">
      <c r="A801" s="2"/>
      <c r="B801" s="6"/>
      <c r="C801" s="4"/>
      <c r="D801" s="4"/>
      <c r="E801" s="4"/>
      <c r="F801" s="7"/>
      <c r="G801" s="35"/>
      <c r="H801" s="34"/>
    </row>
    <row r="802" spans="1:8">
      <c r="A802" s="2"/>
      <c r="B802" s="3"/>
      <c r="C802" s="4"/>
      <c r="D802" s="4"/>
      <c r="E802" s="4"/>
      <c r="F802" s="5"/>
      <c r="G802" s="35"/>
      <c r="H802" s="34"/>
    </row>
    <row r="803" spans="1:8">
      <c r="A803" s="2"/>
      <c r="B803" s="3"/>
      <c r="C803" s="4"/>
      <c r="D803" s="4"/>
      <c r="E803" s="4"/>
      <c r="F803" s="5"/>
      <c r="G803" s="35"/>
      <c r="H803" s="34"/>
    </row>
    <row r="804" spans="1:8">
      <c r="A804" s="2"/>
      <c r="B804" s="6"/>
      <c r="C804" s="4"/>
      <c r="D804" s="4"/>
      <c r="E804" s="4"/>
      <c r="F804" s="7"/>
      <c r="G804" s="35"/>
      <c r="H804" s="34"/>
    </row>
    <row r="805" spans="1:8">
      <c r="A805" s="2"/>
      <c r="B805" s="3"/>
      <c r="C805" s="4"/>
      <c r="D805" s="4"/>
      <c r="E805" s="4"/>
      <c r="F805" s="5"/>
      <c r="G805" s="35"/>
      <c r="H805" s="34"/>
    </row>
    <row r="806" spans="1:8">
      <c r="A806" s="2"/>
      <c r="B806" s="3"/>
      <c r="C806" s="4"/>
      <c r="D806" s="4"/>
      <c r="E806" s="4"/>
      <c r="F806" s="5"/>
      <c r="G806" s="35"/>
      <c r="H806" s="34"/>
    </row>
    <row r="807" spans="1:8">
      <c r="A807" s="2"/>
      <c r="B807" s="6"/>
      <c r="C807" s="4"/>
      <c r="D807" s="4"/>
      <c r="E807" s="4"/>
      <c r="F807" s="7"/>
      <c r="G807" s="35"/>
      <c r="H807" s="34"/>
    </row>
    <row r="808" spans="1:8">
      <c r="A808" s="2"/>
      <c r="B808" s="3"/>
      <c r="C808" s="4"/>
      <c r="D808" s="4"/>
      <c r="E808" s="4"/>
      <c r="F808" s="5"/>
      <c r="G808" s="35"/>
      <c r="H808" s="34"/>
    </row>
    <row r="809" spans="1:8">
      <c r="A809" s="2"/>
      <c r="B809" s="3"/>
      <c r="C809" s="4"/>
      <c r="D809" s="4"/>
      <c r="E809" s="4"/>
      <c r="F809" s="5"/>
      <c r="G809" s="35"/>
      <c r="H809" s="34"/>
    </row>
    <row r="810" spans="1:8">
      <c r="A810" s="2"/>
      <c r="B810" s="3"/>
      <c r="C810" s="4"/>
      <c r="D810" s="4"/>
      <c r="E810" s="4"/>
      <c r="F810" s="5"/>
      <c r="G810" s="35"/>
      <c r="H810" s="34"/>
    </row>
    <row r="811" spans="1:8">
      <c r="A811" s="2"/>
      <c r="B811" s="3"/>
      <c r="C811" s="4"/>
      <c r="D811" s="4"/>
      <c r="E811" s="4"/>
      <c r="F811" s="5"/>
      <c r="G811" s="35"/>
      <c r="H811" s="34"/>
    </row>
    <row r="812" spans="1:8">
      <c r="A812" s="2"/>
      <c r="B812" s="6"/>
      <c r="C812" s="4"/>
      <c r="D812" s="4"/>
      <c r="E812" s="4"/>
      <c r="F812" s="7"/>
      <c r="G812" s="35"/>
      <c r="H812" s="34"/>
    </row>
    <row r="813" spans="1:8">
      <c r="A813" s="2"/>
      <c r="B813" s="3"/>
      <c r="C813" s="4"/>
      <c r="D813" s="4"/>
      <c r="E813" s="4"/>
      <c r="F813" s="5"/>
      <c r="G813" s="35"/>
      <c r="H813" s="34"/>
    </row>
    <row r="814" spans="1:8">
      <c r="A814" s="2"/>
      <c r="B814" s="6"/>
      <c r="C814" s="4"/>
      <c r="D814" s="4"/>
      <c r="E814" s="4"/>
      <c r="F814" s="7"/>
      <c r="G814" s="35"/>
      <c r="H814" s="34"/>
    </row>
    <row r="815" spans="1:8">
      <c r="A815" s="2"/>
      <c r="B815" s="6"/>
      <c r="C815" s="4"/>
      <c r="D815" s="4"/>
      <c r="E815" s="4"/>
      <c r="F815" s="7"/>
      <c r="G815" s="35"/>
      <c r="H815" s="34"/>
    </row>
    <row r="816" spans="1:8">
      <c r="A816" s="2"/>
      <c r="B816" s="3"/>
      <c r="C816" s="4"/>
      <c r="D816" s="4"/>
      <c r="E816" s="4"/>
      <c r="F816" s="5"/>
      <c r="G816" s="35"/>
      <c r="H816" s="34"/>
    </row>
    <row r="817" spans="1:8">
      <c r="A817" s="2"/>
      <c r="B817" s="3"/>
      <c r="C817" s="4"/>
      <c r="D817" s="4"/>
      <c r="E817" s="4"/>
      <c r="F817" s="5"/>
      <c r="G817" s="35"/>
      <c r="H817" s="34"/>
    </row>
    <row r="818" spans="1:8">
      <c r="A818" s="2"/>
      <c r="B818" s="6"/>
      <c r="C818" s="4"/>
      <c r="D818" s="4"/>
      <c r="E818" s="4"/>
      <c r="F818" s="7"/>
      <c r="G818" s="35"/>
      <c r="H818" s="34"/>
    </row>
    <row r="819" spans="1:8">
      <c r="A819" s="2"/>
      <c r="B819" s="3"/>
      <c r="C819" s="4"/>
      <c r="D819" s="4"/>
      <c r="E819" s="4"/>
      <c r="F819" s="5"/>
      <c r="G819" s="35"/>
      <c r="H819" s="34"/>
    </row>
    <row r="820" spans="1:8">
      <c r="A820" s="2"/>
      <c r="B820" s="3"/>
      <c r="C820" s="4"/>
      <c r="D820" s="4"/>
      <c r="E820" s="4"/>
      <c r="F820" s="5"/>
      <c r="G820" s="35"/>
      <c r="H820" s="34"/>
    </row>
    <row r="821" spans="1:8">
      <c r="A821" s="2"/>
      <c r="B821" s="6"/>
      <c r="C821" s="4"/>
      <c r="D821" s="4"/>
      <c r="E821" s="4"/>
      <c r="F821" s="7"/>
      <c r="G821" s="35"/>
      <c r="H821" s="34"/>
    </row>
    <row r="822" spans="1:8">
      <c r="A822" s="2"/>
      <c r="B822" s="6"/>
      <c r="C822" s="4"/>
      <c r="D822" s="4"/>
      <c r="E822" s="4"/>
      <c r="F822" s="7"/>
      <c r="G822" s="35"/>
      <c r="H822" s="34"/>
    </row>
    <row r="823" spans="1:8">
      <c r="A823" s="2"/>
      <c r="B823" s="6"/>
      <c r="C823" s="4"/>
      <c r="D823" s="4"/>
      <c r="E823" s="4"/>
      <c r="F823" s="7"/>
      <c r="G823" s="35"/>
      <c r="H823" s="34"/>
    </row>
    <row r="824" spans="1:8">
      <c r="A824" s="2"/>
      <c r="B824" s="3"/>
      <c r="C824" s="4"/>
      <c r="D824" s="4"/>
      <c r="E824" s="4"/>
      <c r="F824" s="5"/>
      <c r="G824" s="35"/>
      <c r="H824" s="34"/>
    </row>
    <row r="825" spans="1:8">
      <c r="A825" s="2"/>
      <c r="B825" s="3"/>
      <c r="C825" s="4"/>
      <c r="D825" s="4"/>
      <c r="E825" s="4"/>
      <c r="F825" s="5"/>
      <c r="G825" s="35"/>
      <c r="H825" s="34"/>
    </row>
    <row r="826" spans="1:8">
      <c r="A826" s="2"/>
      <c r="B826" s="3"/>
      <c r="C826" s="4"/>
      <c r="D826" s="4"/>
      <c r="E826" s="4"/>
      <c r="F826" s="5"/>
      <c r="G826" s="35"/>
      <c r="H826" s="34"/>
    </row>
    <row r="827" spans="1:8">
      <c r="A827" s="2"/>
      <c r="B827" s="3"/>
      <c r="C827" s="4"/>
      <c r="D827" s="4"/>
      <c r="E827" s="4"/>
      <c r="F827" s="5"/>
      <c r="G827" s="35"/>
      <c r="H827" s="34"/>
    </row>
    <row r="828" spans="1:8">
      <c r="A828" s="2"/>
      <c r="B828" s="6"/>
      <c r="C828" s="4"/>
      <c r="D828" s="4"/>
      <c r="E828" s="4"/>
      <c r="F828" s="7"/>
      <c r="G828" s="35"/>
      <c r="H828" s="34"/>
    </row>
    <row r="829" spans="1:8">
      <c r="A829" s="2"/>
      <c r="B829" s="3"/>
      <c r="C829" s="4"/>
      <c r="D829" s="4"/>
      <c r="E829" s="4"/>
      <c r="F829" s="5"/>
      <c r="G829" s="35"/>
      <c r="H829" s="34"/>
    </row>
    <row r="830" spans="1:8">
      <c r="A830" s="2"/>
      <c r="B830" s="6"/>
      <c r="C830" s="4"/>
      <c r="D830" s="4"/>
      <c r="E830" s="4"/>
      <c r="F830" s="7"/>
      <c r="G830" s="35"/>
      <c r="H830" s="34"/>
    </row>
    <row r="831" spans="1:8">
      <c r="A831" s="2"/>
      <c r="B831" s="6"/>
      <c r="C831" s="4"/>
      <c r="D831" s="4"/>
      <c r="E831" s="4"/>
      <c r="F831" s="7"/>
      <c r="G831" s="35"/>
      <c r="H831" s="34"/>
    </row>
    <row r="832" spans="1:8">
      <c r="A832" s="2"/>
      <c r="B832" s="6"/>
      <c r="C832" s="4"/>
      <c r="D832" s="4"/>
      <c r="E832" s="4"/>
      <c r="F832" s="7"/>
      <c r="G832" s="35"/>
      <c r="H832" s="34"/>
    </row>
    <row r="833" spans="1:8">
      <c r="A833" s="2"/>
      <c r="B833" s="6"/>
      <c r="C833" s="4"/>
      <c r="D833" s="4"/>
      <c r="E833" s="4"/>
      <c r="F833" s="7"/>
      <c r="G833" s="35"/>
      <c r="H833" s="34"/>
    </row>
    <row r="834" spans="1:8">
      <c r="A834" s="2"/>
      <c r="B834" s="3"/>
      <c r="C834" s="4"/>
      <c r="D834" s="4"/>
      <c r="E834" s="4"/>
      <c r="F834" s="5"/>
      <c r="G834" s="35"/>
      <c r="H834" s="34"/>
    </row>
    <row r="835" spans="1:8">
      <c r="A835" s="2"/>
      <c r="B835" s="3"/>
      <c r="C835" s="4"/>
      <c r="D835" s="4"/>
      <c r="E835" s="4"/>
      <c r="F835" s="5"/>
      <c r="G835" s="35"/>
      <c r="H835" s="34"/>
    </row>
    <row r="836" spans="1:8">
      <c r="A836" s="2"/>
      <c r="B836" s="3"/>
      <c r="C836" s="4"/>
      <c r="D836" s="4"/>
      <c r="E836" s="4"/>
      <c r="F836" s="5"/>
      <c r="G836" s="35"/>
      <c r="H836" s="34"/>
    </row>
    <row r="837" spans="1:8">
      <c r="A837" s="2"/>
      <c r="B837" s="6"/>
      <c r="C837" s="4"/>
      <c r="D837" s="4"/>
      <c r="E837" s="4"/>
      <c r="F837" s="7"/>
      <c r="G837" s="35"/>
      <c r="H837" s="34"/>
    </row>
    <row r="838" spans="1:8">
      <c r="A838" s="2"/>
      <c r="B838" s="3"/>
      <c r="C838" s="4"/>
      <c r="D838" s="4"/>
      <c r="E838" s="4"/>
      <c r="F838" s="5"/>
      <c r="G838" s="35"/>
      <c r="H838" s="34"/>
    </row>
    <row r="839" spans="1:8">
      <c r="A839" s="2"/>
      <c r="B839" s="3"/>
      <c r="C839" s="4"/>
      <c r="D839" s="4"/>
      <c r="E839" s="4"/>
      <c r="F839" s="5"/>
      <c r="G839" s="35"/>
      <c r="H839" s="34"/>
    </row>
    <row r="840" spans="1:8">
      <c r="A840" s="2"/>
      <c r="B840" s="3"/>
      <c r="C840" s="4"/>
      <c r="D840" s="4"/>
      <c r="E840" s="4"/>
      <c r="F840" s="5"/>
      <c r="G840" s="35"/>
      <c r="H840" s="34"/>
    </row>
    <row r="841" spans="1:8">
      <c r="A841" s="2"/>
      <c r="B841" s="3"/>
      <c r="C841" s="4"/>
      <c r="D841" s="4"/>
      <c r="E841" s="4"/>
      <c r="F841" s="5"/>
      <c r="G841" s="35"/>
      <c r="H841" s="34"/>
    </row>
    <row r="842" spans="1:8">
      <c r="A842" s="2"/>
      <c r="B842" s="6"/>
      <c r="C842" s="4"/>
      <c r="D842" s="4"/>
      <c r="E842" s="4"/>
      <c r="F842" s="7"/>
      <c r="G842" s="35"/>
      <c r="H842" s="34"/>
    </row>
    <row r="843" spans="1:8">
      <c r="A843" s="2"/>
      <c r="B843" s="3"/>
      <c r="C843" s="4"/>
      <c r="D843" s="4"/>
      <c r="E843" s="4"/>
      <c r="F843" s="5"/>
      <c r="G843" s="35"/>
      <c r="H843" s="34"/>
    </row>
    <row r="844" spans="1:8">
      <c r="A844" s="2"/>
      <c r="B844" s="3"/>
      <c r="C844" s="4"/>
      <c r="D844" s="4"/>
      <c r="E844" s="4"/>
      <c r="F844" s="5"/>
      <c r="G844" s="35"/>
      <c r="H844" s="34"/>
    </row>
    <row r="845" spans="1:8">
      <c r="A845" s="2"/>
      <c r="B845" s="6"/>
      <c r="C845" s="4"/>
      <c r="D845" s="4"/>
      <c r="E845" s="4"/>
      <c r="F845" s="7"/>
      <c r="G845" s="35"/>
      <c r="H845" s="34"/>
    </row>
    <row r="846" spans="1:8">
      <c r="A846" s="2"/>
      <c r="B846" s="3"/>
      <c r="C846" s="4"/>
      <c r="D846" s="4"/>
      <c r="E846" s="4"/>
      <c r="F846" s="5"/>
      <c r="G846" s="35"/>
      <c r="H846" s="34"/>
    </row>
    <row r="847" spans="1:8">
      <c r="A847" s="2"/>
      <c r="B847" s="3"/>
      <c r="C847" s="4"/>
      <c r="D847" s="4"/>
      <c r="E847" s="4"/>
      <c r="F847" s="5"/>
      <c r="G847" s="35"/>
      <c r="H847" s="34"/>
    </row>
    <row r="848" spans="1:8">
      <c r="A848" s="2"/>
      <c r="B848" s="3"/>
      <c r="C848" s="4"/>
      <c r="D848" s="4"/>
      <c r="E848" s="4"/>
      <c r="F848" s="5"/>
      <c r="G848" s="35"/>
      <c r="H848" s="34"/>
    </row>
    <row r="849" spans="1:8">
      <c r="A849" s="2"/>
      <c r="B849" s="3"/>
      <c r="C849" s="4"/>
      <c r="D849" s="4"/>
      <c r="E849" s="4"/>
      <c r="F849" s="5"/>
      <c r="G849" s="35"/>
      <c r="H849" s="34"/>
    </row>
    <row r="850" spans="1:8">
      <c r="A850" s="2"/>
      <c r="B850" s="3"/>
      <c r="C850" s="4"/>
      <c r="D850" s="4"/>
      <c r="E850" s="4"/>
      <c r="F850" s="5"/>
      <c r="G850" s="35"/>
      <c r="H850" s="34"/>
    </row>
    <row r="851" spans="1:8">
      <c r="A851" s="2"/>
      <c r="B851" s="6"/>
      <c r="C851" s="4"/>
      <c r="D851" s="4"/>
      <c r="E851" s="4"/>
      <c r="F851" s="7"/>
      <c r="G851" s="35"/>
      <c r="H851" s="34"/>
    </row>
    <row r="852" spans="1:8">
      <c r="A852" s="2"/>
      <c r="B852" s="3"/>
      <c r="C852" s="4"/>
      <c r="D852" s="4"/>
      <c r="E852" s="4"/>
      <c r="F852" s="5"/>
      <c r="G852" s="35"/>
      <c r="H852" s="34"/>
    </row>
    <row r="853" spans="1:8">
      <c r="A853" s="2"/>
      <c r="B853" s="6"/>
      <c r="C853" s="4"/>
      <c r="D853" s="4"/>
      <c r="E853" s="4"/>
      <c r="F853" s="7"/>
      <c r="G853" s="35"/>
      <c r="H853" s="34"/>
    </row>
    <row r="854" spans="1:8">
      <c r="A854" s="2"/>
      <c r="B854" s="6"/>
      <c r="C854" s="4"/>
      <c r="D854" s="4"/>
      <c r="E854" s="4"/>
      <c r="F854" s="7"/>
      <c r="G854" s="35"/>
      <c r="H854" s="34"/>
    </row>
    <row r="855" spans="1:8">
      <c r="A855" s="2"/>
      <c r="B855" s="3"/>
      <c r="C855" s="4"/>
      <c r="D855" s="4"/>
      <c r="E855" s="4"/>
      <c r="F855" s="5"/>
      <c r="G855" s="35"/>
      <c r="H855" s="34"/>
    </row>
    <row r="856" spans="1:8">
      <c r="A856" s="2"/>
      <c r="B856" s="6"/>
      <c r="C856" s="4"/>
      <c r="D856" s="4"/>
      <c r="E856" s="4"/>
      <c r="F856" s="7"/>
      <c r="G856" s="35"/>
      <c r="H856" s="34"/>
    </row>
    <row r="857" spans="1:8">
      <c r="A857" s="2"/>
      <c r="B857" s="6"/>
      <c r="C857" s="4"/>
      <c r="D857" s="4"/>
      <c r="E857" s="4"/>
      <c r="F857" s="7"/>
      <c r="G857" s="35"/>
      <c r="H857" s="34"/>
    </row>
    <row r="858" spans="1:8">
      <c r="A858" s="2"/>
      <c r="B858" s="6"/>
      <c r="C858" s="4"/>
      <c r="D858" s="4"/>
      <c r="E858" s="4"/>
      <c r="F858" s="7"/>
      <c r="G858" s="35"/>
      <c r="H858" s="34"/>
    </row>
    <row r="859" spans="1:8">
      <c r="A859" s="2"/>
      <c r="B859" s="6"/>
      <c r="C859" s="4"/>
      <c r="D859" s="4"/>
      <c r="E859" s="4"/>
      <c r="F859" s="7"/>
      <c r="G859" s="35"/>
      <c r="H859" s="34"/>
    </row>
    <row r="860" spans="1:8">
      <c r="A860" s="2"/>
      <c r="B860" s="6"/>
      <c r="C860" s="4"/>
      <c r="D860" s="4"/>
      <c r="E860" s="4"/>
      <c r="F860" s="7"/>
      <c r="G860" s="35"/>
      <c r="H860" s="34"/>
    </row>
    <row r="861" spans="1:8">
      <c r="A861" s="2"/>
      <c r="B861" s="3"/>
      <c r="C861" s="4"/>
      <c r="D861" s="4"/>
      <c r="E861" s="4"/>
      <c r="F861" s="5"/>
      <c r="G861" s="35"/>
      <c r="H861" s="34"/>
    </row>
    <row r="862" spans="1:8">
      <c r="A862" s="2"/>
      <c r="B862" s="6"/>
      <c r="C862" s="4"/>
      <c r="D862" s="4"/>
      <c r="E862" s="4"/>
      <c r="F862" s="7"/>
      <c r="G862" s="35"/>
      <c r="H862" s="34"/>
    </row>
    <row r="863" spans="1:8">
      <c r="A863" s="2"/>
      <c r="B863" s="3"/>
      <c r="C863" s="4"/>
      <c r="D863" s="4"/>
      <c r="E863" s="4"/>
      <c r="F863" s="5"/>
      <c r="G863" s="35"/>
      <c r="H863" s="34"/>
    </row>
    <row r="864" spans="1:8">
      <c r="A864" s="2"/>
      <c r="B864" s="3"/>
      <c r="C864" s="4"/>
      <c r="D864" s="4"/>
      <c r="E864" s="4"/>
      <c r="F864" s="5"/>
      <c r="G864" s="35"/>
      <c r="H864" s="34"/>
    </row>
    <row r="865" spans="1:8">
      <c r="A865" s="2"/>
      <c r="B865" s="6"/>
      <c r="C865" s="4"/>
      <c r="D865" s="4"/>
      <c r="E865" s="4"/>
      <c r="F865" s="7"/>
      <c r="G865" s="35"/>
      <c r="H865" s="34"/>
    </row>
    <row r="866" spans="1:8">
      <c r="A866" s="2"/>
      <c r="B866" s="3"/>
      <c r="C866" s="4"/>
      <c r="D866" s="4"/>
      <c r="E866" s="4"/>
      <c r="F866" s="5"/>
      <c r="G866" s="35"/>
      <c r="H866" s="34"/>
    </row>
    <row r="867" spans="1:8">
      <c r="A867" s="2"/>
      <c r="B867" s="6"/>
      <c r="C867" s="4"/>
      <c r="D867" s="4"/>
      <c r="E867" s="4"/>
      <c r="F867" s="7"/>
      <c r="G867" s="35"/>
      <c r="H867" s="34"/>
    </row>
    <row r="868" spans="1:8">
      <c r="A868" s="2"/>
      <c r="B868" s="3"/>
      <c r="C868" s="4"/>
      <c r="D868" s="4"/>
      <c r="E868" s="4"/>
      <c r="F868" s="5"/>
      <c r="G868" s="35"/>
      <c r="H868" s="34"/>
    </row>
    <row r="869" spans="1:8">
      <c r="A869" s="2"/>
      <c r="B869" s="6"/>
      <c r="C869" s="4"/>
      <c r="D869" s="4"/>
      <c r="E869" s="4"/>
      <c r="F869" s="7"/>
      <c r="G869" s="35"/>
      <c r="H869" s="34"/>
    </row>
    <row r="870" spans="1:8">
      <c r="A870" s="2"/>
      <c r="B870" s="3"/>
      <c r="C870" s="4"/>
      <c r="D870" s="4"/>
      <c r="E870" s="4"/>
      <c r="F870" s="5"/>
      <c r="G870" s="35"/>
      <c r="H870" s="34"/>
    </row>
    <row r="871" spans="1:8">
      <c r="A871" s="2"/>
      <c r="B871" s="3"/>
      <c r="C871" s="4"/>
      <c r="D871" s="4"/>
      <c r="E871" s="4"/>
      <c r="F871" s="5"/>
      <c r="G871" s="35"/>
      <c r="H871" s="34"/>
    </row>
    <row r="872" spans="1:8">
      <c r="A872" s="2"/>
      <c r="B872" s="3"/>
      <c r="C872" s="4"/>
      <c r="D872" s="4"/>
      <c r="E872" s="4"/>
      <c r="F872" s="5"/>
      <c r="G872" s="35"/>
      <c r="H872" s="34"/>
    </row>
    <row r="873" spans="1:8">
      <c r="A873" s="2"/>
      <c r="B873" s="3"/>
      <c r="C873" s="4"/>
      <c r="D873" s="4"/>
      <c r="E873" s="4"/>
      <c r="F873" s="5"/>
      <c r="G873" s="35"/>
      <c r="H873" s="34"/>
    </row>
    <row r="874" spans="1:8">
      <c r="A874" s="2"/>
      <c r="B874" s="6"/>
      <c r="C874" s="4"/>
      <c r="D874" s="4"/>
      <c r="E874" s="4"/>
      <c r="F874" s="7"/>
      <c r="G874" s="35"/>
      <c r="H874" s="34"/>
    </row>
    <row r="875" spans="1:8">
      <c r="A875" s="2"/>
      <c r="B875" s="3"/>
      <c r="C875" s="4"/>
      <c r="D875" s="4"/>
      <c r="E875" s="4"/>
      <c r="F875" s="5"/>
      <c r="G875" s="35"/>
      <c r="H875" s="34"/>
    </row>
    <row r="876" spans="1:8">
      <c r="A876" s="2"/>
      <c r="B876" s="3"/>
      <c r="C876" s="4"/>
      <c r="D876" s="4"/>
      <c r="E876" s="4"/>
      <c r="F876" s="5"/>
      <c r="G876" s="35"/>
      <c r="H876" s="34"/>
    </row>
    <row r="877" spans="1:8">
      <c r="A877" s="2"/>
      <c r="B877" s="3"/>
      <c r="C877" s="4"/>
      <c r="D877" s="4"/>
      <c r="E877" s="4"/>
      <c r="F877" s="5"/>
      <c r="G877" s="35"/>
      <c r="H877" s="34"/>
    </row>
    <row r="878" spans="1:8">
      <c r="A878" s="2"/>
      <c r="B878" s="3"/>
      <c r="C878" s="4"/>
      <c r="D878" s="4"/>
      <c r="E878" s="4"/>
      <c r="F878" s="5"/>
      <c r="G878" s="35"/>
      <c r="H878" s="34"/>
    </row>
    <row r="879" spans="1:8">
      <c r="A879" s="2"/>
      <c r="B879" s="6"/>
      <c r="C879" s="4"/>
      <c r="D879" s="4"/>
      <c r="E879" s="4"/>
      <c r="F879" s="7"/>
      <c r="G879" s="35"/>
      <c r="H879" s="34"/>
    </row>
    <row r="880" spans="1:8">
      <c r="A880" s="2"/>
      <c r="B880" s="3"/>
      <c r="C880" s="4"/>
      <c r="D880" s="4"/>
      <c r="E880" s="4"/>
      <c r="F880" s="5"/>
      <c r="G880" s="35"/>
      <c r="H880" s="34"/>
    </row>
    <row r="881" spans="1:8">
      <c r="A881" s="2"/>
      <c r="B881" s="6"/>
      <c r="C881" s="4"/>
      <c r="D881" s="4"/>
      <c r="E881" s="4"/>
      <c r="F881" s="7"/>
      <c r="G881" s="35"/>
      <c r="H881" s="34"/>
    </row>
    <row r="882" spans="1:8">
      <c r="A882" s="2"/>
      <c r="B882" s="3"/>
      <c r="C882" s="4"/>
      <c r="D882" s="4"/>
      <c r="E882" s="4"/>
      <c r="F882" s="5"/>
      <c r="G882" s="35"/>
      <c r="H882" s="34"/>
    </row>
    <row r="883" spans="1:8">
      <c r="A883" s="2"/>
      <c r="B883" s="3"/>
      <c r="C883" s="4"/>
      <c r="D883" s="4"/>
      <c r="E883" s="4"/>
      <c r="F883" s="5"/>
      <c r="G883" s="35"/>
      <c r="H883" s="34"/>
    </row>
    <row r="884" spans="1:8">
      <c r="A884" s="2"/>
      <c r="B884" s="3"/>
      <c r="C884" s="4"/>
      <c r="D884" s="4"/>
      <c r="E884" s="4"/>
      <c r="F884" s="5"/>
      <c r="G884" s="35"/>
      <c r="H884" s="34"/>
    </row>
    <row r="885" spans="1:8">
      <c r="A885" s="2"/>
      <c r="B885" s="3"/>
      <c r="C885" s="4"/>
      <c r="D885" s="4"/>
      <c r="E885" s="4"/>
      <c r="F885" s="5"/>
      <c r="G885" s="35"/>
      <c r="H885" s="34"/>
    </row>
    <row r="886" spans="1:8">
      <c r="A886" s="2"/>
      <c r="B886" s="3"/>
      <c r="C886" s="4"/>
      <c r="D886" s="4"/>
      <c r="E886" s="4"/>
      <c r="F886" s="5"/>
      <c r="G886" s="35"/>
      <c r="H886" s="34"/>
    </row>
    <row r="887" spans="1:8">
      <c r="A887" s="2"/>
      <c r="B887" s="3"/>
      <c r="C887" s="4"/>
      <c r="D887" s="4"/>
      <c r="E887" s="4"/>
      <c r="F887" s="5"/>
      <c r="G887" s="35"/>
      <c r="H887" s="34"/>
    </row>
    <row r="888" spans="1:8">
      <c r="A888" s="2"/>
      <c r="B888" s="3"/>
      <c r="C888" s="4"/>
      <c r="D888" s="4"/>
      <c r="E888" s="4"/>
      <c r="F888" s="5"/>
      <c r="G888" s="35"/>
      <c r="H888" s="34"/>
    </row>
    <row r="889" spans="1:8">
      <c r="A889" s="2"/>
      <c r="B889" s="3"/>
      <c r="C889" s="4"/>
      <c r="D889" s="4"/>
      <c r="E889" s="4"/>
      <c r="F889" s="5"/>
      <c r="G889" s="35"/>
      <c r="H889" s="34"/>
    </row>
    <row r="890" spans="1:8">
      <c r="A890" s="2"/>
      <c r="B890" s="3"/>
      <c r="C890" s="4"/>
      <c r="D890" s="4"/>
      <c r="E890" s="4"/>
      <c r="F890" s="5"/>
      <c r="G890" s="35"/>
      <c r="H890" s="34"/>
    </row>
    <row r="891" spans="1:8">
      <c r="A891" s="2"/>
      <c r="B891" s="6"/>
      <c r="C891" s="4"/>
      <c r="D891" s="4"/>
      <c r="E891" s="4"/>
      <c r="F891" s="7"/>
      <c r="G891" s="35"/>
      <c r="H891" s="34"/>
    </row>
    <row r="892" spans="1:8">
      <c r="A892" s="2"/>
      <c r="B892" s="3"/>
      <c r="C892" s="4"/>
      <c r="D892" s="4"/>
      <c r="E892" s="4"/>
      <c r="F892" s="5"/>
      <c r="G892" s="35"/>
      <c r="H892" s="34"/>
    </row>
    <row r="893" spans="1:8">
      <c r="A893" s="2"/>
      <c r="B893" s="3"/>
      <c r="C893" s="4"/>
      <c r="D893" s="4"/>
      <c r="E893" s="4"/>
      <c r="F893" s="5"/>
      <c r="G893" s="35"/>
      <c r="H893" s="34"/>
    </row>
    <row r="894" spans="1:8">
      <c r="A894" s="2"/>
      <c r="B894" s="3"/>
      <c r="C894" s="4"/>
      <c r="D894" s="4"/>
      <c r="E894" s="4"/>
      <c r="F894" s="5"/>
      <c r="G894" s="35"/>
      <c r="H894" s="34"/>
    </row>
    <row r="895" spans="1:8">
      <c r="A895" s="2"/>
      <c r="B895" s="3"/>
      <c r="C895" s="4"/>
      <c r="D895" s="4"/>
      <c r="E895" s="4"/>
      <c r="F895" s="5"/>
      <c r="G895" s="35"/>
      <c r="H895" s="34"/>
    </row>
    <row r="896" spans="1:8">
      <c r="A896" s="2"/>
      <c r="B896" s="3"/>
      <c r="C896" s="4"/>
      <c r="D896" s="4"/>
      <c r="E896" s="4"/>
      <c r="F896" s="5"/>
      <c r="G896" s="35"/>
      <c r="H896" s="34"/>
    </row>
    <row r="897" spans="1:8">
      <c r="A897" s="2"/>
      <c r="B897" s="3"/>
      <c r="C897" s="4"/>
      <c r="D897" s="4"/>
      <c r="E897" s="4"/>
      <c r="F897" s="5"/>
      <c r="G897" s="35"/>
      <c r="H897" s="34"/>
    </row>
    <row r="898" spans="1:8">
      <c r="A898" s="2"/>
      <c r="B898" s="3"/>
      <c r="C898" s="4"/>
      <c r="D898" s="4"/>
      <c r="E898" s="4"/>
      <c r="F898" s="5"/>
      <c r="G898" s="35"/>
      <c r="H898" s="34"/>
    </row>
    <row r="899" spans="1:8">
      <c r="A899" s="2"/>
      <c r="B899" s="6"/>
      <c r="C899" s="4"/>
      <c r="D899" s="4"/>
      <c r="E899" s="4"/>
      <c r="F899" s="7"/>
      <c r="G899" s="35"/>
      <c r="H899" s="34"/>
    </row>
    <row r="900" spans="1:8">
      <c r="A900" s="2"/>
      <c r="B900" s="3"/>
      <c r="C900" s="4"/>
      <c r="D900" s="4"/>
      <c r="E900" s="4"/>
      <c r="F900" s="5"/>
      <c r="G900" s="35"/>
      <c r="H900" s="34"/>
    </row>
    <row r="901" spans="1:8">
      <c r="A901" s="2"/>
      <c r="B901" s="6"/>
      <c r="C901" s="4"/>
      <c r="D901" s="4"/>
      <c r="E901" s="4"/>
      <c r="F901" s="7"/>
      <c r="G901" s="35"/>
      <c r="H901" s="34"/>
    </row>
    <row r="902" spans="1:8">
      <c r="A902" s="2"/>
      <c r="B902" s="6"/>
      <c r="C902" s="4"/>
      <c r="D902" s="4"/>
      <c r="E902" s="4"/>
      <c r="F902" s="7"/>
      <c r="G902" s="35"/>
      <c r="H902" s="34"/>
    </row>
    <row r="903" spans="1:8">
      <c r="A903" s="2"/>
      <c r="B903" s="3"/>
      <c r="C903" s="4"/>
      <c r="D903" s="4"/>
      <c r="E903" s="4"/>
      <c r="F903" s="5"/>
      <c r="G903" s="35"/>
      <c r="H903" s="34"/>
    </row>
    <row r="904" spans="1:8">
      <c r="A904" s="2"/>
      <c r="B904" s="3"/>
      <c r="C904" s="4"/>
      <c r="D904" s="4"/>
      <c r="E904" s="4"/>
      <c r="F904" s="5"/>
      <c r="G904" s="35"/>
      <c r="H904" s="34"/>
    </row>
    <row r="905" spans="1:8">
      <c r="A905" s="2"/>
      <c r="B905" s="6"/>
      <c r="C905" s="4"/>
      <c r="D905" s="4"/>
      <c r="E905" s="4"/>
      <c r="F905" s="7"/>
      <c r="G905" s="35"/>
      <c r="H905" s="34"/>
    </row>
    <row r="906" spans="1:8">
      <c r="A906" s="2"/>
      <c r="B906" s="6"/>
      <c r="C906" s="4"/>
      <c r="D906" s="4"/>
      <c r="E906" s="4"/>
      <c r="F906" s="7"/>
      <c r="G906" s="35"/>
      <c r="H906" s="34"/>
    </row>
    <row r="907" spans="1:8">
      <c r="A907" s="2"/>
      <c r="B907" s="3"/>
      <c r="C907" s="4"/>
      <c r="D907" s="4"/>
      <c r="E907" s="4"/>
      <c r="F907" s="5"/>
      <c r="G907" s="35"/>
      <c r="H907" s="34"/>
    </row>
    <row r="908" spans="1:8">
      <c r="A908" s="2"/>
      <c r="B908" s="3"/>
      <c r="C908" s="4"/>
      <c r="D908" s="4"/>
      <c r="E908" s="4"/>
      <c r="F908" s="5"/>
      <c r="G908" s="35"/>
      <c r="H908" s="34"/>
    </row>
    <row r="909" spans="1:8">
      <c r="A909" s="2"/>
      <c r="B909" s="6"/>
      <c r="C909" s="4"/>
      <c r="D909" s="4"/>
      <c r="E909" s="4"/>
      <c r="F909" s="7"/>
      <c r="G909" s="35"/>
      <c r="H909" s="34"/>
    </row>
    <row r="910" spans="1:8">
      <c r="A910" s="2"/>
      <c r="B910" s="3"/>
      <c r="C910" s="4"/>
      <c r="D910" s="4"/>
      <c r="E910" s="4"/>
      <c r="F910" s="5"/>
      <c r="G910" s="35"/>
      <c r="H910" s="34"/>
    </row>
    <row r="911" spans="1:8">
      <c r="A911" s="2"/>
      <c r="B911" s="3"/>
      <c r="C911" s="4"/>
      <c r="D911" s="4"/>
      <c r="E911" s="4"/>
      <c r="F911" s="5"/>
      <c r="G911" s="35"/>
      <c r="H911" s="34"/>
    </row>
    <row r="912" spans="1:8">
      <c r="A912" s="2"/>
      <c r="B912" s="6"/>
      <c r="C912" s="4"/>
      <c r="D912" s="4"/>
      <c r="E912" s="4"/>
      <c r="F912" s="7"/>
      <c r="G912" s="35"/>
      <c r="H912" s="34"/>
    </row>
    <row r="913" spans="1:8">
      <c r="A913" s="2"/>
      <c r="B913" s="6"/>
      <c r="C913" s="4"/>
      <c r="D913" s="4"/>
      <c r="E913" s="4"/>
      <c r="F913" s="7"/>
      <c r="G913" s="35"/>
      <c r="H913" s="34"/>
    </row>
    <row r="914" spans="1:8">
      <c r="A914" s="2"/>
      <c r="B914" s="3"/>
      <c r="C914" s="4"/>
      <c r="D914" s="4"/>
      <c r="E914" s="4"/>
      <c r="F914" s="5"/>
      <c r="G914" s="35"/>
      <c r="H914" s="34"/>
    </row>
    <row r="915" spans="1:8">
      <c r="A915" s="2"/>
      <c r="B915" s="6"/>
      <c r="C915" s="4"/>
      <c r="D915" s="4"/>
      <c r="E915" s="4"/>
      <c r="F915" s="7"/>
      <c r="G915" s="35"/>
      <c r="H915" s="34"/>
    </row>
    <row r="916" spans="1:8">
      <c r="A916" s="2"/>
      <c r="B916" s="3"/>
      <c r="C916" s="4"/>
      <c r="D916" s="4"/>
      <c r="E916" s="4"/>
      <c r="F916" s="5"/>
      <c r="G916" s="35"/>
      <c r="H916" s="34"/>
    </row>
    <row r="917" spans="1:8">
      <c r="A917" s="2"/>
      <c r="B917" s="6"/>
      <c r="C917" s="4"/>
      <c r="D917" s="4"/>
      <c r="E917" s="4"/>
      <c r="F917" s="7"/>
      <c r="G917" s="35"/>
      <c r="H917" s="34"/>
    </row>
    <row r="918" spans="1:8">
      <c r="A918" s="2"/>
      <c r="B918" s="3"/>
      <c r="C918" s="4"/>
      <c r="D918" s="4"/>
      <c r="E918" s="4"/>
      <c r="F918" s="5"/>
      <c r="G918" s="35"/>
      <c r="H918" s="34"/>
    </row>
    <row r="919" spans="1:8">
      <c r="A919" s="2"/>
      <c r="B919" s="3"/>
      <c r="C919" s="4"/>
      <c r="D919" s="4"/>
      <c r="E919" s="4"/>
      <c r="F919" s="5"/>
      <c r="G919" s="35"/>
      <c r="H919" s="34"/>
    </row>
    <row r="920" spans="1:8">
      <c r="A920" s="2"/>
      <c r="B920" s="3"/>
      <c r="C920" s="4"/>
      <c r="D920" s="4"/>
      <c r="E920" s="4"/>
      <c r="F920" s="5"/>
      <c r="G920" s="35"/>
      <c r="H920" s="34"/>
    </row>
    <row r="921" spans="1:8">
      <c r="A921" s="2"/>
      <c r="B921" s="3"/>
      <c r="C921" s="4"/>
      <c r="D921" s="4"/>
      <c r="E921" s="4"/>
      <c r="F921" s="5"/>
      <c r="G921" s="35"/>
      <c r="H921" s="34"/>
    </row>
    <row r="922" spans="1:8">
      <c r="A922" s="2"/>
      <c r="B922" s="6"/>
      <c r="C922" s="4"/>
      <c r="D922" s="4"/>
      <c r="E922" s="4"/>
      <c r="F922" s="7"/>
      <c r="G922" s="35"/>
      <c r="H922" s="34"/>
    </row>
    <row r="923" spans="1:8">
      <c r="A923" s="2"/>
      <c r="B923" s="6"/>
      <c r="C923" s="4"/>
      <c r="D923" s="4"/>
      <c r="E923" s="4"/>
      <c r="F923" s="7"/>
      <c r="G923" s="35"/>
      <c r="H923" s="34"/>
    </row>
    <row r="924" spans="1:8">
      <c r="A924" s="2"/>
      <c r="B924" s="3"/>
      <c r="C924" s="4"/>
      <c r="D924" s="4"/>
      <c r="E924" s="4"/>
      <c r="F924" s="5"/>
      <c r="G924" s="35"/>
      <c r="H924" s="34"/>
    </row>
    <row r="925" spans="1:8">
      <c r="A925" s="2"/>
      <c r="B925" s="3"/>
      <c r="C925" s="4"/>
      <c r="D925" s="4"/>
      <c r="E925" s="4"/>
      <c r="F925" s="5"/>
      <c r="G925" s="35"/>
      <c r="H925" s="34"/>
    </row>
    <row r="926" spans="1:8">
      <c r="A926" s="2"/>
      <c r="B926" s="3"/>
      <c r="C926" s="4"/>
      <c r="D926" s="4"/>
      <c r="E926" s="4"/>
      <c r="F926" s="5"/>
      <c r="G926" s="35"/>
      <c r="H926" s="34"/>
    </row>
    <row r="927" spans="1:8">
      <c r="A927" s="2"/>
      <c r="B927" s="6"/>
      <c r="C927" s="4"/>
      <c r="D927" s="4"/>
      <c r="E927" s="4"/>
      <c r="F927" s="7"/>
      <c r="G927" s="35"/>
      <c r="H927" s="34"/>
    </row>
    <row r="928" spans="1:8">
      <c r="A928" s="2"/>
      <c r="B928" s="6"/>
      <c r="C928" s="4"/>
      <c r="D928" s="4"/>
      <c r="E928" s="4"/>
      <c r="F928" s="7"/>
      <c r="G928" s="35"/>
      <c r="H928" s="34"/>
    </row>
    <row r="929" spans="1:8">
      <c r="A929" s="2"/>
      <c r="B929" s="6"/>
      <c r="C929" s="4"/>
      <c r="D929" s="4"/>
      <c r="E929" s="4"/>
      <c r="F929" s="7"/>
      <c r="G929" s="35"/>
      <c r="H929" s="34"/>
    </row>
    <row r="930" spans="1:8">
      <c r="A930" s="2"/>
      <c r="B930" s="3"/>
      <c r="C930" s="4"/>
      <c r="D930" s="4"/>
      <c r="E930" s="4"/>
      <c r="F930" s="5"/>
      <c r="G930" s="35"/>
      <c r="H930" s="34"/>
    </row>
    <row r="931" spans="1:8">
      <c r="A931" s="2"/>
      <c r="B931" s="3"/>
      <c r="C931" s="4"/>
      <c r="D931" s="4"/>
      <c r="E931" s="4"/>
      <c r="F931" s="5"/>
      <c r="G931" s="35"/>
      <c r="H931" s="34"/>
    </row>
    <row r="932" spans="1:8">
      <c r="A932" s="2"/>
      <c r="B932" s="3"/>
      <c r="C932" s="4"/>
      <c r="D932" s="4"/>
      <c r="E932" s="4"/>
      <c r="F932" s="5"/>
      <c r="G932" s="35"/>
      <c r="H932" s="34"/>
    </row>
    <row r="933" spans="1:8">
      <c r="A933" s="2"/>
      <c r="B933" s="6"/>
      <c r="C933" s="4"/>
      <c r="D933" s="4"/>
      <c r="E933" s="4"/>
      <c r="F933" s="7"/>
      <c r="G933" s="35"/>
      <c r="H933" s="34"/>
    </row>
    <row r="934" spans="1:8">
      <c r="A934" s="2"/>
      <c r="B934" s="3"/>
      <c r="C934" s="4"/>
      <c r="D934" s="4"/>
      <c r="E934" s="4"/>
      <c r="F934" s="5"/>
      <c r="G934" s="35"/>
      <c r="H934" s="34"/>
    </row>
    <row r="935" spans="1:8">
      <c r="A935" s="2"/>
      <c r="B935" s="6"/>
      <c r="C935" s="4"/>
      <c r="D935" s="4"/>
      <c r="E935" s="4"/>
      <c r="F935" s="7"/>
      <c r="G935" s="35"/>
      <c r="H935" s="34"/>
    </row>
    <row r="936" spans="1:8">
      <c r="A936" s="2"/>
      <c r="B936" s="6"/>
      <c r="C936" s="4"/>
      <c r="D936" s="4"/>
      <c r="E936" s="4"/>
      <c r="F936" s="7"/>
      <c r="G936" s="35"/>
      <c r="H936" s="34"/>
    </row>
    <row r="937" spans="1:8">
      <c r="A937" s="2"/>
      <c r="B937" s="3"/>
      <c r="C937" s="4"/>
      <c r="D937" s="4"/>
      <c r="E937" s="4"/>
      <c r="F937" s="5"/>
      <c r="G937" s="35"/>
      <c r="H937" s="34"/>
    </row>
    <row r="938" spans="1:8">
      <c r="A938" s="2"/>
      <c r="B938" s="3"/>
      <c r="C938" s="4"/>
      <c r="D938" s="4"/>
      <c r="E938" s="4"/>
      <c r="F938" s="5"/>
      <c r="G938" s="35"/>
      <c r="H938" s="34"/>
    </row>
    <row r="939" spans="1:8">
      <c r="A939" s="2"/>
      <c r="B939" s="6"/>
      <c r="C939" s="4"/>
      <c r="D939" s="4"/>
      <c r="E939" s="4"/>
      <c r="F939" s="7"/>
      <c r="G939" s="35"/>
      <c r="H939" s="34"/>
    </row>
    <row r="940" spans="1:8">
      <c r="A940" s="2"/>
      <c r="B940" s="3"/>
      <c r="C940" s="4"/>
      <c r="D940" s="4"/>
      <c r="E940" s="4"/>
      <c r="F940" s="5"/>
      <c r="G940" s="35"/>
      <c r="H940" s="34"/>
    </row>
    <row r="941" spans="1:8">
      <c r="A941" s="2"/>
      <c r="B941" s="3"/>
      <c r="C941" s="4"/>
      <c r="D941" s="4"/>
      <c r="E941" s="4"/>
      <c r="F941" s="5"/>
      <c r="G941" s="35"/>
      <c r="H941" s="34"/>
    </row>
    <row r="942" spans="1:8">
      <c r="A942" s="2"/>
      <c r="B942" s="6"/>
      <c r="C942" s="4"/>
      <c r="D942" s="4"/>
      <c r="E942" s="4"/>
      <c r="F942" s="7"/>
      <c r="G942" s="35"/>
      <c r="H942" s="34"/>
    </row>
    <row r="943" spans="1:8">
      <c r="A943" s="2"/>
      <c r="B943" s="6"/>
      <c r="C943" s="4"/>
      <c r="D943" s="4"/>
      <c r="E943" s="4"/>
      <c r="F943" s="7"/>
      <c r="G943" s="35"/>
      <c r="H943" s="34"/>
    </row>
    <row r="944" spans="1:8">
      <c r="A944" s="2"/>
      <c r="B944" s="3"/>
      <c r="C944" s="4"/>
      <c r="D944" s="4"/>
      <c r="E944" s="4"/>
      <c r="F944" s="5"/>
      <c r="G944" s="35"/>
      <c r="H944" s="34"/>
    </row>
    <row r="945" spans="1:8">
      <c r="A945" s="2"/>
      <c r="B945" s="6"/>
      <c r="C945" s="4"/>
      <c r="D945" s="4"/>
      <c r="E945" s="4"/>
      <c r="F945" s="7"/>
      <c r="G945" s="35"/>
      <c r="H945" s="34"/>
    </row>
    <row r="946" spans="1:8">
      <c r="A946" s="2"/>
      <c r="B946" s="3"/>
      <c r="C946" s="4"/>
      <c r="D946" s="4"/>
      <c r="E946" s="4"/>
      <c r="F946" s="5"/>
      <c r="G946" s="35"/>
      <c r="H946" s="34"/>
    </row>
    <row r="947" spans="1:8">
      <c r="A947" s="2"/>
      <c r="B947" s="3"/>
      <c r="C947" s="4"/>
      <c r="D947" s="4"/>
      <c r="E947" s="4"/>
      <c r="F947" s="5"/>
      <c r="G947" s="35"/>
      <c r="H947" s="34"/>
    </row>
    <row r="948" spans="1:8">
      <c r="A948" s="2"/>
      <c r="B948" s="3"/>
      <c r="C948" s="4"/>
      <c r="D948" s="4"/>
      <c r="E948" s="4"/>
      <c r="F948" s="5"/>
      <c r="G948" s="35"/>
      <c r="H948" s="34"/>
    </row>
    <row r="949" spans="1:8">
      <c r="A949" s="2"/>
      <c r="B949" s="3"/>
      <c r="C949" s="4"/>
      <c r="D949" s="4"/>
      <c r="E949" s="4"/>
      <c r="F949" s="5"/>
      <c r="G949" s="35"/>
      <c r="H949" s="34"/>
    </row>
    <row r="950" spans="1:8">
      <c r="A950" s="2"/>
      <c r="B950" s="6"/>
      <c r="C950" s="4"/>
      <c r="D950" s="4"/>
      <c r="E950" s="4"/>
      <c r="F950" s="7"/>
      <c r="G950" s="35"/>
      <c r="H950" s="34"/>
    </row>
    <row r="951" spans="1:8">
      <c r="A951" s="2"/>
      <c r="B951" s="3"/>
      <c r="C951" s="4"/>
      <c r="D951" s="4"/>
      <c r="E951" s="4"/>
      <c r="F951" s="5"/>
      <c r="G951" s="35"/>
      <c r="H951" s="34"/>
    </row>
    <row r="952" spans="1:8">
      <c r="A952" s="2"/>
      <c r="B952" s="6"/>
      <c r="C952" s="4"/>
      <c r="D952" s="4"/>
      <c r="E952" s="4"/>
      <c r="F952" s="7"/>
      <c r="G952" s="35"/>
      <c r="H952" s="34"/>
    </row>
    <row r="953" spans="1:8">
      <c r="A953" s="2"/>
      <c r="B953" s="6"/>
      <c r="C953" s="4"/>
      <c r="D953" s="4"/>
      <c r="E953" s="4"/>
      <c r="F953" s="7"/>
      <c r="G953" s="35"/>
      <c r="H953" s="34"/>
    </row>
    <row r="954" spans="1:8">
      <c r="A954" s="2"/>
      <c r="B954" s="6"/>
      <c r="C954" s="4"/>
      <c r="D954" s="4"/>
      <c r="E954" s="4"/>
      <c r="F954" s="7"/>
      <c r="G954" s="35"/>
      <c r="H954" s="34"/>
    </row>
    <row r="955" spans="1:8">
      <c r="A955" s="2"/>
      <c r="B955" s="6"/>
      <c r="C955" s="4"/>
      <c r="D955" s="4"/>
      <c r="E955" s="4"/>
      <c r="F955" s="7"/>
      <c r="G955" s="35"/>
      <c r="H955" s="34"/>
    </row>
    <row r="956" spans="1:8">
      <c r="A956" s="2"/>
      <c r="B956" s="6"/>
      <c r="C956" s="4"/>
      <c r="D956" s="4"/>
      <c r="E956" s="4"/>
      <c r="F956" s="7"/>
      <c r="G956" s="35"/>
      <c r="H956" s="34"/>
    </row>
    <row r="957" spans="1:8">
      <c r="A957" s="2"/>
      <c r="B957" s="6"/>
      <c r="C957" s="4"/>
      <c r="D957" s="4"/>
      <c r="E957" s="4"/>
      <c r="F957" s="7"/>
      <c r="G957" s="35"/>
      <c r="H957" s="34"/>
    </row>
    <row r="958" spans="1:8">
      <c r="A958" s="2"/>
      <c r="B958" s="6"/>
      <c r="C958" s="4"/>
      <c r="D958" s="4"/>
      <c r="E958" s="4"/>
      <c r="F958" s="7"/>
      <c r="G958" s="35"/>
      <c r="H958" s="34"/>
    </row>
    <row r="959" spans="1:8">
      <c r="A959" s="2"/>
      <c r="B959" s="3"/>
      <c r="C959" s="4"/>
      <c r="D959" s="4"/>
      <c r="E959" s="4"/>
      <c r="F959" s="5"/>
      <c r="G959" s="35"/>
      <c r="H959" s="34"/>
    </row>
    <row r="960" spans="1:8">
      <c r="A960" s="2"/>
      <c r="B960" s="6"/>
      <c r="C960" s="4"/>
      <c r="D960" s="4"/>
      <c r="E960" s="4"/>
      <c r="F960" s="7"/>
      <c r="G960" s="35"/>
      <c r="H960" s="34"/>
    </row>
    <row r="961" spans="1:8">
      <c r="A961" s="2"/>
      <c r="B961" s="3"/>
      <c r="C961" s="4"/>
      <c r="D961" s="4"/>
      <c r="E961" s="4"/>
      <c r="F961" s="5"/>
      <c r="G961" s="35"/>
      <c r="H961" s="34"/>
    </row>
    <row r="962" spans="1:8">
      <c r="A962" s="2"/>
      <c r="B962" s="3"/>
      <c r="C962" s="4"/>
      <c r="D962" s="4"/>
      <c r="E962" s="4"/>
      <c r="F962" s="5"/>
      <c r="G962" s="35"/>
      <c r="H962" s="34"/>
    </row>
    <row r="963" spans="1:8">
      <c r="A963" s="2"/>
      <c r="B963" s="3"/>
      <c r="C963" s="4"/>
      <c r="D963" s="4"/>
      <c r="E963" s="4"/>
      <c r="F963" s="5"/>
      <c r="G963" s="35"/>
      <c r="H963" s="34"/>
    </row>
    <row r="964" spans="1:8">
      <c r="A964" s="2"/>
      <c r="B964" s="6"/>
      <c r="C964" s="4"/>
      <c r="D964" s="4"/>
      <c r="E964" s="4"/>
      <c r="F964" s="7"/>
      <c r="G964" s="35"/>
      <c r="H964" s="34"/>
    </row>
    <row r="965" spans="1:8">
      <c r="A965" s="2"/>
      <c r="B965" s="3"/>
      <c r="C965" s="4"/>
      <c r="D965" s="4"/>
      <c r="E965" s="4"/>
      <c r="F965" s="5"/>
      <c r="G965" s="35"/>
      <c r="H965" s="34"/>
    </row>
    <row r="966" spans="1:8">
      <c r="A966" s="2"/>
      <c r="B966" s="6"/>
      <c r="C966" s="4"/>
      <c r="D966" s="4"/>
      <c r="E966" s="4"/>
      <c r="F966" s="7"/>
      <c r="G966" s="35"/>
      <c r="H966" s="34"/>
    </row>
    <row r="967" spans="1:8">
      <c r="A967" s="2"/>
      <c r="B967" s="3"/>
      <c r="C967" s="4"/>
      <c r="D967" s="4"/>
      <c r="E967" s="4"/>
      <c r="F967" s="5"/>
      <c r="G967" s="35"/>
      <c r="H967" s="34"/>
    </row>
    <row r="968" spans="1:8">
      <c r="A968" s="2"/>
      <c r="B968" s="6"/>
      <c r="C968" s="4"/>
      <c r="D968" s="4"/>
      <c r="E968" s="4"/>
      <c r="F968" s="7"/>
      <c r="G968" s="35"/>
      <c r="H968" s="34"/>
    </row>
    <row r="969" spans="1:8">
      <c r="A969" s="2"/>
      <c r="B969" s="3"/>
      <c r="C969" s="4"/>
      <c r="D969" s="4"/>
      <c r="E969" s="4"/>
      <c r="F969" s="5"/>
      <c r="G969" s="35"/>
      <c r="H969" s="34"/>
    </row>
    <row r="970" spans="1:8">
      <c r="A970" s="2"/>
      <c r="B970" s="3"/>
      <c r="C970" s="4"/>
      <c r="D970" s="4"/>
      <c r="E970" s="4"/>
      <c r="F970" s="5"/>
      <c r="G970" s="35"/>
      <c r="H970" s="34"/>
    </row>
    <row r="971" spans="1:8">
      <c r="A971" s="2"/>
      <c r="B971" s="3"/>
      <c r="C971" s="4"/>
      <c r="D971" s="4"/>
      <c r="E971" s="4"/>
      <c r="F971" s="5"/>
      <c r="G971" s="35"/>
      <c r="H971" s="34"/>
    </row>
    <row r="972" spans="1:8">
      <c r="A972" s="2"/>
      <c r="B972" s="3"/>
      <c r="C972" s="4"/>
      <c r="D972" s="4"/>
      <c r="E972" s="4"/>
      <c r="F972" s="5"/>
      <c r="G972" s="35"/>
      <c r="H972" s="34"/>
    </row>
    <row r="973" spans="1:8">
      <c r="A973" s="2"/>
      <c r="B973" s="6"/>
      <c r="C973" s="4"/>
      <c r="D973" s="4"/>
      <c r="E973" s="4"/>
      <c r="F973" s="7"/>
      <c r="G973" s="35"/>
      <c r="H973" s="34"/>
    </row>
    <row r="974" spans="1:8">
      <c r="A974" s="2"/>
      <c r="B974" s="3"/>
      <c r="C974" s="4"/>
      <c r="D974" s="4"/>
      <c r="E974" s="4"/>
      <c r="F974" s="5"/>
      <c r="G974" s="35"/>
      <c r="H974" s="34"/>
    </row>
    <row r="975" spans="1:8">
      <c r="A975" s="2"/>
      <c r="B975" s="3"/>
      <c r="C975" s="4"/>
      <c r="D975" s="4"/>
      <c r="E975" s="4"/>
      <c r="F975" s="5"/>
      <c r="G975" s="35"/>
      <c r="H975" s="34"/>
    </row>
    <row r="976" spans="1:8">
      <c r="A976" s="2"/>
      <c r="B976" s="3"/>
      <c r="C976" s="4"/>
      <c r="D976" s="4"/>
      <c r="E976" s="4"/>
      <c r="F976" s="5"/>
      <c r="G976" s="35"/>
      <c r="H976" s="34"/>
    </row>
    <row r="977" spans="1:8">
      <c r="A977" s="2"/>
      <c r="B977" s="6"/>
      <c r="C977" s="4"/>
      <c r="D977" s="4"/>
      <c r="E977" s="4"/>
      <c r="F977" s="7"/>
      <c r="G977" s="35"/>
      <c r="H977" s="34"/>
    </row>
    <row r="978" spans="1:8">
      <c r="A978" s="2"/>
      <c r="B978" s="6"/>
      <c r="C978" s="4"/>
      <c r="D978" s="4"/>
      <c r="E978" s="4"/>
      <c r="F978" s="7"/>
      <c r="G978" s="35"/>
      <c r="H978" s="34"/>
    </row>
    <row r="979" spans="1:8">
      <c r="A979" s="2"/>
      <c r="B979" s="6"/>
      <c r="C979" s="4"/>
      <c r="D979" s="4"/>
      <c r="E979" s="4"/>
      <c r="F979" s="7"/>
      <c r="G979" s="35"/>
      <c r="H979" s="34"/>
    </row>
    <row r="980" spans="1:8">
      <c r="A980" s="2"/>
      <c r="B980" s="3"/>
      <c r="C980" s="4"/>
      <c r="D980" s="4"/>
      <c r="E980" s="4"/>
      <c r="F980" s="5"/>
      <c r="G980" s="35"/>
      <c r="H980" s="34"/>
    </row>
    <row r="981" spans="1:8">
      <c r="A981" s="2"/>
      <c r="B981" s="6"/>
      <c r="C981" s="4"/>
      <c r="D981" s="4"/>
      <c r="E981" s="4"/>
      <c r="F981" s="7"/>
      <c r="G981" s="35"/>
      <c r="H981" s="34"/>
    </row>
    <row r="982" spans="1:8">
      <c r="A982" s="2"/>
      <c r="B982" s="3"/>
      <c r="C982" s="4"/>
      <c r="D982" s="4"/>
      <c r="E982" s="4"/>
      <c r="F982" s="5"/>
      <c r="G982" s="35"/>
      <c r="H982" s="34"/>
    </row>
    <row r="983" spans="1:8">
      <c r="A983" s="2"/>
      <c r="B983" s="3"/>
      <c r="C983" s="4"/>
      <c r="D983" s="4"/>
      <c r="E983" s="4"/>
      <c r="F983" s="5"/>
      <c r="G983" s="35"/>
      <c r="H983" s="34"/>
    </row>
    <row r="984" spans="1:8">
      <c r="A984" s="2"/>
      <c r="B984" s="6"/>
      <c r="C984" s="4"/>
      <c r="D984" s="4"/>
      <c r="E984" s="4"/>
      <c r="F984" s="7"/>
      <c r="G984" s="35"/>
      <c r="H984" s="34"/>
    </row>
    <row r="985" spans="1:8">
      <c r="A985" s="2"/>
      <c r="B985" s="6"/>
      <c r="C985" s="4"/>
      <c r="D985" s="4"/>
      <c r="E985" s="4"/>
      <c r="F985" s="7"/>
      <c r="G985" s="35"/>
      <c r="H985" s="34"/>
    </row>
    <row r="986" spans="1:8">
      <c r="A986" s="2"/>
      <c r="B986" s="6"/>
      <c r="C986" s="4"/>
      <c r="D986" s="4"/>
      <c r="E986" s="4"/>
      <c r="F986" s="7"/>
      <c r="G986" s="35"/>
      <c r="H986" s="34"/>
    </row>
    <row r="987" spans="1:8">
      <c r="A987" s="2"/>
      <c r="B987" s="3"/>
      <c r="C987" s="4"/>
      <c r="D987" s="4"/>
      <c r="E987" s="4"/>
      <c r="F987" s="5"/>
      <c r="G987" s="35"/>
      <c r="H987" s="34"/>
    </row>
    <row r="988" spans="1:8">
      <c r="A988" s="2"/>
      <c r="B988" s="3"/>
      <c r="C988" s="4"/>
      <c r="D988" s="4"/>
      <c r="E988" s="4"/>
      <c r="F988" s="5"/>
      <c r="G988" s="35"/>
      <c r="H988" s="34"/>
    </row>
    <row r="989" spans="1:8">
      <c r="A989" s="2"/>
      <c r="B989" s="3"/>
      <c r="C989" s="4"/>
      <c r="D989" s="4"/>
      <c r="E989" s="4"/>
      <c r="F989" s="5"/>
      <c r="G989" s="35"/>
      <c r="H989" s="34"/>
    </row>
    <row r="990" spans="1:8">
      <c r="A990" s="2"/>
      <c r="B990" s="6"/>
      <c r="C990" s="4"/>
      <c r="D990" s="4"/>
      <c r="E990" s="4"/>
      <c r="F990" s="7"/>
      <c r="G990" s="35"/>
      <c r="H990" s="34"/>
    </row>
    <row r="991" spans="1:8">
      <c r="A991" s="2"/>
      <c r="B991" s="3"/>
      <c r="C991" s="4"/>
      <c r="D991" s="4"/>
      <c r="E991" s="4"/>
      <c r="F991" s="5"/>
      <c r="G991" s="35"/>
      <c r="H991" s="34"/>
    </row>
    <row r="992" spans="1:8">
      <c r="A992" s="2"/>
      <c r="B992" s="3"/>
      <c r="C992" s="4"/>
      <c r="D992" s="4"/>
      <c r="E992" s="4"/>
      <c r="F992" s="5"/>
      <c r="G992" s="35"/>
      <c r="H992" s="34"/>
    </row>
    <row r="993" spans="1:8">
      <c r="A993" s="2"/>
      <c r="B993" s="6"/>
      <c r="C993" s="4"/>
      <c r="D993" s="4"/>
      <c r="E993" s="4"/>
      <c r="F993" s="7"/>
      <c r="G993" s="35"/>
      <c r="H993" s="34"/>
    </row>
    <row r="994" spans="1:8">
      <c r="A994" s="2"/>
      <c r="B994" s="3"/>
      <c r="C994" s="4"/>
      <c r="D994" s="4"/>
      <c r="E994" s="4"/>
      <c r="F994" s="5"/>
      <c r="G994" s="35"/>
      <c r="H994" s="34"/>
    </row>
    <row r="995" spans="1:8">
      <c r="A995" s="2"/>
      <c r="B995" s="3"/>
      <c r="C995" s="4"/>
      <c r="D995" s="4"/>
      <c r="E995" s="4"/>
      <c r="F995" s="5"/>
      <c r="G995" s="35"/>
      <c r="H995" s="34"/>
    </row>
    <row r="996" spans="1:8">
      <c r="A996" s="2"/>
      <c r="B996" s="3"/>
      <c r="C996" s="4"/>
      <c r="D996" s="4"/>
      <c r="E996" s="4"/>
      <c r="F996" s="5"/>
      <c r="G996" s="35"/>
      <c r="H996" s="34"/>
    </row>
    <row r="997" spans="1:8">
      <c r="A997" s="2"/>
      <c r="B997" s="3"/>
      <c r="C997" s="4"/>
      <c r="D997" s="4"/>
      <c r="E997" s="4"/>
      <c r="F997" s="5"/>
      <c r="G997" s="35"/>
      <c r="H997" s="34"/>
    </row>
    <row r="998" spans="1:8">
      <c r="A998" s="2"/>
      <c r="B998" s="6"/>
      <c r="C998" s="4"/>
      <c r="D998" s="4"/>
      <c r="E998" s="4"/>
      <c r="F998" s="7"/>
      <c r="G998" s="35"/>
      <c r="H998" s="34"/>
    </row>
    <row r="999" spans="1:8">
      <c r="A999" s="2"/>
      <c r="B999" s="3"/>
      <c r="C999" s="4"/>
      <c r="D999" s="4"/>
      <c r="E999" s="4"/>
      <c r="F999" s="5"/>
      <c r="G999" s="35"/>
      <c r="H999" s="34"/>
    </row>
    <row r="1000" spans="1:8">
      <c r="A1000" s="2"/>
      <c r="B1000" s="6"/>
      <c r="C1000" s="4"/>
      <c r="D1000" s="4"/>
      <c r="E1000" s="4"/>
      <c r="F1000" s="7"/>
      <c r="G1000" s="35"/>
      <c r="H1000" s="34"/>
    </row>
    <row r="1001" spans="1:8">
      <c r="A1001" s="2"/>
      <c r="B1001" s="6"/>
      <c r="C1001" s="4"/>
      <c r="D1001" s="4"/>
      <c r="E1001" s="4"/>
      <c r="F1001" s="7"/>
      <c r="G1001" s="35"/>
      <c r="H1001" s="34"/>
    </row>
    <row r="1002" spans="1:8">
      <c r="A1002" s="2"/>
      <c r="B1002" s="6"/>
      <c r="C1002" s="4"/>
      <c r="D1002" s="4"/>
      <c r="E1002" s="4"/>
      <c r="F1002" s="7"/>
      <c r="G1002" s="35"/>
      <c r="H1002" s="34"/>
    </row>
    <row r="1003" spans="1:8">
      <c r="A1003" s="2"/>
      <c r="B1003" s="3"/>
      <c r="C1003" s="4"/>
      <c r="D1003" s="4"/>
      <c r="E1003" s="4"/>
      <c r="F1003" s="5"/>
      <c r="G1003" s="35"/>
      <c r="H1003" s="34"/>
    </row>
    <row r="1004" spans="1:8">
      <c r="A1004" s="2"/>
      <c r="B1004" s="6"/>
      <c r="C1004" s="4"/>
      <c r="D1004" s="4"/>
      <c r="E1004" s="4"/>
      <c r="F1004" s="7"/>
      <c r="G1004" s="35"/>
      <c r="H1004" s="34"/>
    </row>
    <row r="1005" spans="1:8">
      <c r="A1005" s="2"/>
      <c r="B1005" s="3"/>
      <c r="C1005" s="4"/>
      <c r="D1005" s="4"/>
      <c r="E1005" s="4"/>
      <c r="F1005" s="5"/>
      <c r="G1005" s="35"/>
      <c r="H1005" s="34"/>
    </row>
    <row r="1006" spans="1:8">
      <c r="A1006" s="2"/>
      <c r="B1006" s="6"/>
      <c r="C1006" s="4"/>
      <c r="D1006" s="4"/>
      <c r="E1006" s="4"/>
      <c r="F1006" s="7"/>
      <c r="G1006" s="35"/>
      <c r="H1006" s="34"/>
    </row>
    <row r="1007" spans="1:8">
      <c r="A1007" s="2"/>
      <c r="B1007" s="3"/>
      <c r="C1007" s="4"/>
      <c r="D1007" s="4"/>
      <c r="E1007" s="4"/>
      <c r="F1007" s="5"/>
      <c r="G1007" s="35"/>
      <c r="H1007" s="34"/>
    </row>
    <row r="1008" spans="1:8">
      <c r="A1008" s="2"/>
      <c r="B1008" s="6"/>
      <c r="C1008" s="4"/>
      <c r="D1008" s="4"/>
      <c r="E1008" s="4"/>
      <c r="F1008" s="7"/>
      <c r="G1008" s="35"/>
      <c r="H1008" s="34"/>
    </row>
    <row r="1009" spans="1:8">
      <c r="A1009" s="2"/>
      <c r="B1009" s="3"/>
      <c r="C1009" s="4"/>
      <c r="D1009" s="4"/>
      <c r="E1009" s="4"/>
      <c r="F1009" s="5"/>
      <c r="G1009" s="35"/>
      <c r="H1009" s="34"/>
    </row>
    <row r="1010" spans="1:8">
      <c r="A1010" s="2"/>
      <c r="B1010" s="6"/>
      <c r="C1010" s="4"/>
      <c r="D1010" s="4"/>
      <c r="E1010" s="4"/>
      <c r="F1010" s="7"/>
      <c r="G1010" s="35"/>
      <c r="H1010" s="34"/>
    </row>
    <row r="1011" spans="1:8">
      <c r="A1011" s="2"/>
      <c r="B1011" s="3"/>
      <c r="C1011" s="4"/>
      <c r="D1011" s="4"/>
      <c r="E1011" s="4"/>
      <c r="F1011" s="5"/>
      <c r="G1011" s="35"/>
      <c r="H1011" s="34"/>
    </row>
    <row r="1012" spans="1:8">
      <c r="A1012" s="2"/>
      <c r="B1012" s="3"/>
      <c r="C1012" s="4"/>
      <c r="D1012" s="4"/>
      <c r="E1012" s="4"/>
      <c r="F1012" s="5"/>
      <c r="G1012" s="35"/>
      <c r="H1012" s="34"/>
    </row>
    <row r="1013" spans="1:8">
      <c r="A1013" s="2"/>
      <c r="B1013" s="6"/>
      <c r="C1013" s="4"/>
      <c r="D1013" s="4"/>
      <c r="E1013" s="4"/>
      <c r="F1013" s="7"/>
      <c r="G1013" s="35"/>
      <c r="H1013" s="34"/>
    </row>
    <row r="1014" spans="1:8">
      <c r="A1014" s="2"/>
      <c r="B1014" s="6"/>
      <c r="C1014" s="4"/>
      <c r="D1014" s="4"/>
      <c r="E1014" s="4"/>
      <c r="F1014" s="7"/>
      <c r="G1014" s="35"/>
      <c r="H1014" s="34"/>
    </row>
    <row r="1015" spans="1:8">
      <c r="A1015" s="2"/>
      <c r="B1015" s="3"/>
      <c r="C1015" s="4"/>
      <c r="D1015" s="4"/>
      <c r="E1015" s="4"/>
      <c r="F1015" s="5"/>
      <c r="G1015" s="35"/>
      <c r="H1015" s="34"/>
    </row>
    <row r="1016" spans="1:8">
      <c r="A1016" s="2"/>
      <c r="B1016" s="3"/>
      <c r="C1016" s="4"/>
      <c r="D1016" s="4"/>
      <c r="E1016" s="4"/>
      <c r="F1016" s="5"/>
      <c r="G1016" s="35"/>
      <c r="H1016" s="34"/>
    </row>
    <row r="1017" spans="1:8">
      <c r="A1017" s="2"/>
      <c r="B1017" s="3"/>
      <c r="C1017" s="4"/>
      <c r="D1017" s="4"/>
      <c r="E1017" s="4"/>
      <c r="F1017" s="5"/>
      <c r="G1017" s="35"/>
      <c r="H1017" s="34"/>
    </row>
    <row r="1018" spans="1:8">
      <c r="A1018" s="2"/>
      <c r="B1018" s="3"/>
      <c r="C1018" s="4"/>
      <c r="D1018" s="4"/>
      <c r="E1018" s="4"/>
      <c r="F1018" s="5"/>
      <c r="G1018" s="35"/>
      <c r="H1018" s="34"/>
    </row>
    <row r="1019" spans="1:8">
      <c r="A1019" s="2"/>
      <c r="B1019" s="6"/>
      <c r="C1019" s="4"/>
      <c r="D1019" s="4"/>
      <c r="E1019" s="4"/>
      <c r="F1019" s="7"/>
      <c r="G1019" s="35"/>
      <c r="H1019" s="34"/>
    </row>
    <row r="1020" spans="1:8">
      <c r="A1020" s="2"/>
      <c r="B1020" s="3"/>
      <c r="C1020" s="4"/>
      <c r="D1020" s="4"/>
      <c r="E1020" s="4"/>
      <c r="F1020" s="5"/>
      <c r="G1020" s="35"/>
      <c r="H1020" s="34"/>
    </row>
    <row r="1021" spans="1:8">
      <c r="A1021" s="2"/>
      <c r="B1021" s="6"/>
      <c r="C1021" s="4"/>
      <c r="D1021" s="4"/>
      <c r="E1021" s="4"/>
      <c r="F1021" s="7"/>
      <c r="G1021" s="35"/>
      <c r="H1021" s="34"/>
    </row>
    <row r="1022" spans="1:8">
      <c r="A1022" s="2"/>
      <c r="B1022" s="3"/>
      <c r="C1022" s="4"/>
      <c r="D1022" s="4"/>
      <c r="E1022" s="4"/>
      <c r="F1022" s="5"/>
      <c r="G1022" s="35"/>
      <c r="H1022" s="34"/>
    </row>
    <row r="1023" spans="1:8">
      <c r="A1023" s="2"/>
      <c r="B1023" s="3"/>
      <c r="C1023" s="4"/>
      <c r="D1023" s="4"/>
      <c r="E1023" s="4"/>
      <c r="F1023" s="5"/>
      <c r="G1023" s="35"/>
      <c r="H1023" s="34"/>
    </row>
    <row r="1024" spans="1:8">
      <c r="A1024" s="2"/>
      <c r="B1024" s="6"/>
      <c r="C1024" s="4"/>
      <c r="D1024" s="4"/>
      <c r="E1024" s="4"/>
      <c r="F1024" s="7"/>
      <c r="G1024" s="35"/>
      <c r="H1024" s="34"/>
    </row>
    <row r="1025" spans="1:8">
      <c r="A1025" s="2"/>
      <c r="B1025" s="3"/>
      <c r="C1025" s="4"/>
      <c r="D1025" s="4"/>
      <c r="E1025" s="4"/>
      <c r="F1025" s="5"/>
      <c r="G1025" s="35"/>
      <c r="H1025" s="34"/>
    </row>
    <row r="1026" spans="1:8">
      <c r="A1026" s="2"/>
      <c r="B1026" s="3"/>
      <c r="C1026" s="4"/>
      <c r="D1026" s="4"/>
      <c r="E1026" s="4"/>
      <c r="F1026" s="5"/>
      <c r="G1026" s="35"/>
      <c r="H1026" s="34"/>
    </row>
    <row r="1027" spans="1:8">
      <c r="A1027" s="2"/>
      <c r="B1027" s="6"/>
      <c r="C1027" s="4"/>
      <c r="D1027" s="4"/>
      <c r="E1027" s="4"/>
      <c r="F1027" s="7"/>
      <c r="G1027" s="35"/>
      <c r="H1027" s="34"/>
    </row>
    <row r="1028" spans="1:8">
      <c r="A1028" s="2"/>
      <c r="B1028" s="6"/>
      <c r="C1028" s="4"/>
      <c r="D1028" s="4"/>
      <c r="E1028" s="4"/>
      <c r="F1028" s="7"/>
      <c r="G1028" s="35"/>
      <c r="H1028" s="34"/>
    </row>
    <row r="1029" spans="1:8">
      <c r="A1029" s="2"/>
      <c r="B1029" s="6"/>
      <c r="C1029" s="4"/>
      <c r="D1029" s="4"/>
      <c r="E1029" s="4"/>
      <c r="F1029" s="7"/>
      <c r="G1029" s="35"/>
      <c r="H1029" s="34"/>
    </row>
    <row r="1030" spans="1:8">
      <c r="A1030" s="2"/>
      <c r="B1030" s="6"/>
      <c r="C1030" s="4"/>
      <c r="D1030" s="4"/>
      <c r="E1030" s="4"/>
      <c r="F1030" s="7"/>
      <c r="G1030" s="35"/>
      <c r="H1030" s="34"/>
    </row>
    <row r="1031" spans="1:8">
      <c r="A1031" s="2"/>
      <c r="B1031" s="3"/>
      <c r="C1031" s="4"/>
      <c r="D1031" s="4"/>
      <c r="E1031" s="4"/>
      <c r="F1031" s="5"/>
      <c r="G1031" s="35"/>
      <c r="H1031" s="34"/>
    </row>
    <row r="1032" spans="1:8">
      <c r="A1032" s="2"/>
      <c r="B1032" s="3"/>
      <c r="C1032" s="4"/>
      <c r="D1032" s="4"/>
      <c r="E1032" s="4"/>
      <c r="F1032" s="5"/>
      <c r="G1032" s="35"/>
      <c r="H1032" s="34"/>
    </row>
    <row r="1033" spans="1:8">
      <c r="A1033" s="2"/>
      <c r="B1033" s="3"/>
      <c r="C1033" s="4"/>
      <c r="D1033" s="4"/>
      <c r="E1033" s="4"/>
      <c r="F1033" s="5"/>
      <c r="G1033" s="35"/>
      <c r="H1033" s="34"/>
    </row>
    <row r="1034" spans="1:8">
      <c r="A1034" s="2"/>
      <c r="B1034" s="6"/>
      <c r="C1034" s="4"/>
      <c r="D1034" s="4"/>
      <c r="E1034" s="4"/>
      <c r="F1034" s="7"/>
      <c r="G1034" s="35"/>
      <c r="H1034" s="34"/>
    </row>
    <row r="1035" spans="1:8">
      <c r="A1035" s="2"/>
      <c r="B1035" s="3"/>
      <c r="C1035" s="4"/>
      <c r="D1035" s="4"/>
      <c r="E1035" s="4"/>
      <c r="F1035" s="5"/>
      <c r="G1035" s="35"/>
      <c r="H1035" s="34"/>
    </row>
    <row r="1036" spans="1:8">
      <c r="A1036" s="2"/>
      <c r="B1036" s="3"/>
      <c r="C1036" s="4"/>
      <c r="D1036" s="4"/>
      <c r="E1036" s="4"/>
      <c r="F1036" s="5"/>
      <c r="G1036" s="35"/>
      <c r="H1036" s="34"/>
    </row>
    <row r="1037" spans="1:8">
      <c r="A1037" s="2"/>
      <c r="B1037" s="6"/>
      <c r="C1037" s="4"/>
      <c r="D1037" s="4"/>
      <c r="E1037" s="4"/>
      <c r="F1037" s="7"/>
      <c r="G1037" s="35"/>
      <c r="H1037" s="34"/>
    </row>
    <row r="1038" spans="1:8">
      <c r="A1038" s="2"/>
      <c r="B1038" s="3"/>
      <c r="C1038" s="4"/>
      <c r="D1038" s="4"/>
      <c r="E1038" s="4"/>
      <c r="F1038" s="5"/>
      <c r="G1038" s="35"/>
      <c r="H1038" s="34"/>
    </row>
    <row r="1039" spans="1:8">
      <c r="A1039" s="2"/>
      <c r="B1039" s="3"/>
      <c r="C1039" s="4"/>
      <c r="D1039" s="4"/>
      <c r="E1039" s="4"/>
      <c r="F1039" s="5"/>
      <c r="G1039" s="35"/>
      <c r="H1039" s="34"/>
    </row>
    <row r="1040" spans="1:8">
      <c r="A1040" s="2"/>
      <c r="B1040" s="3"/>
      <c r="C1040" s="4"/>
      <c r="D1040" s="4"/>
      <c r="E1040" s="4"/>
      <c r="F1040" s="5"/>
      <c r="G1040" s="35"/>
      <c r="H1040" s="34"/>
    </row>
    <row r="1041" spans="1:8">
      <c r="A1041" s="2"/>
      <c r="B1041" s="3"/>
      <c r="C1041" s="4"/>
      <c r="D1041" s="4"/>
      <c r="E1041" s="4"/>
      <c r="F1041" s="5"/>
      <c r="G1041" s="35"/>
      <c r="H1041" s="34"/>
    </row>
    <row r="1042" spans="1:8">
      <c r="A1042" s="2"/>
      <c r="B1042" s="6"/>
      <c r="C1042" s="4"/>
      <c r="D1042" s="4"/>
      <c r="E1042" s="4"/>
      <c r="F1042" s="7"/>
      <c r="G1042" s="35"/>
      <c r="H1042" s="34"/>
    </row>
    <row r="1043" spans="1:8">
      <c r="A1043" s="2"/>
      <c r="B1043" s="6"/>
      <c r="C1043" s="4"/>
      <c r="D1043" s="4"/>
      <c r="E1043" s="4"/>
      <c r="F1043" s="7"/>
      <c r="G1043" s="35"/>
      <c r="H1043" s="34"/>
    </row>
    <row r="1044" spans="1:8">
      <c r="A1044" s="2"/>
      <c r="B1044" s="6"/>
      <c r="C1044" s="4"/>
      <c r="D1044" s="4"/>
      <c r="E1044" s="4"/>
      <c r="F1044" s="7"/>
      <c r="G1044" s="35"/>
      <c r="H1044" s="34"/>
    </row>
    <row r="1045" spans="1:8">
      <c r="A1045" s="2"/>
      <c r="B1045" s="3"/>
      <c r="C1045" s="4"/>
      <c r="D1045" s="4"/>
      <c r="E1045" s="4"/>
      <c r="F1045" s="5"/>
      <c r="G1045" s="35"/>
      <c r="H1045" s="34"/>
    </row>
    <row r="1046" spans="1:8">
      <c r="A1046" s="2"/>
      <c r="B1046" s="6"/>
      <c r="C1046" s="4"/>
      <c r="D1046" s="4"/>
      <c r="E1046" s="4"/>
      <c r="F1046" s="7"/>
      <c r="G1046" s="35"/>
      <c r="H1046" s="34"/>
    </row>
    <row r="1047" spans="1:8">
      <c r="A1047" s="2"/>
      <c r="B1047" s="3"/>
      <c r="C1047" s="4"/>
      <c r="D1047" s="4"/>
      <c r="E1047" s="4"/>
      <c r="F1047" s="5"/>
      <c r="G1047" s="35"/>
      <c r="H1047" s="34"/>
    </row>
    <row r="1048" spans="1:8">
      <c r="A1048" s="2"/>
      <c r="B1048" s="3"/>
      <c r="C1048" s="4"/>
      <c r="D1048" s="4"/>
      <c r="E1048" s="4"/>
      <c r="F1048" s="5"/>
      <c r="G1048" s="35"/>
      <c r="H1048" s="34"/>
    </row>
    <row r="1049" spans="1:8">
      <c r="A1049" s="2"/>
      <c r="B1049" s="3"/>
      <c r="C1049" s="4"/>
      <c r="D1049" s="4"/>
      <c r="E1049" s="4"/>
      <c r="F1049" s="5"/>
      <c r="G1049" s="35"/>
      <c r="H1049" s="34"/>
    </row>
    <row r="1050" spans="1:8">
      <c r="A1050" s="2"/>
      <c r="B1050" s="6"/>
      <c r="C1050" s="4"/>
      <c r="D1050" s="4"/>
      <c r="E1050" s="4"/>
      <c r="F1050" s="7"/>
      <c r="G1050" s="35"/>
      <c r="H1050" s="34"/>
    </row>
    <row r="1051" spans="1:8">
      <c r="A1051" s="2"/>
      <c r="B1051" s="6"/>
      <c r="C1051" s="4"/>
      <c r="D1051" s="4"/>
      <c r="E1051" s="4"/>
      <c r="F1051" s="7"/>
      <c r="G1051" s="35"/>
      <c r="H1051" s="34"/>
    </row>
    <row r="1052" spans="1:8">
      <c r="A1052" s="2"/>
      <c r="B1052" s="3"/>
      <c r="C1052" s="4"/>
      <c r="D1052" s="4"/>
      <c r="E1052" s="4"/>
      <c r="F1052" s="5"/>
      <c r="G1052" s="35"/>
      <c r="H1052" s="34"/>
    </row>
    <row r="1053" spans="1:8">
      <c r="A1053" s="2"/>
      <c r="B1053" s="3"/>
      <c r="C1053" s="4"/>
      <c r="D1053" s="4"/>
      <c r="E1053" s="4"/>
      <c r="F1053" s="5"/>
      <c r="G1053" s="35"/>
      <c r="H1053" s="34"/>
    </row>
    <row r="1054" spans="1:8">
      <c r="A1054" s="2"/>
      <c r="B1054" s="6"/>
      <c r="C1054" s="4"/>
      <c r="D1054" s="4"/>
      <c r="E1054" s="4"/>
      <c r="F1054" s="7"/>
      <c r="G1054" s="35"/>
      <c r="H1054" s="34"/>
    </row>
    <row r="1055" spans="1:8">
      <c r="A1055" s="2"/>
      <c r="B1055" s="3"/>
      <c r="C1055" s="4"/>
      <c r="D1055" s="4"/>
      <c r="E1055" s="4"/>
      <c r="F1055" s="5"/>
      <c r="G1055" s="35"/>
      <c r="H1055" s="34"/>
    </row>
    <row r="1056" spans="1:8">
      <c r="A1056" s="2"/>
      <c r="B1056" s="6"/>
      <c r="C1056" s="4"/>
      <c r="D1056" s="4"/>
      <c r="E1056" s="4"/>
      <c r="F1056" s="7"/>
      <c r="G1056" s="35"/>
      <c r="H1056" s="34"/>
    </row>
    <row r="1057" spans="1:8">
      <c r="A1057" s="2"/>
      <c r="B1057" s="3"/>
      <c r="C1057" s="4"/>
      <c r="D1057" s="4"/>
      <c r="E1057" s="4"/>
      <c r="F1057" s="5"/>
      <c r="G1057" s="35"/>
      <c r="H1057" s="34"/>
    </row>
    <row r="1058" spans="1:8">
      <c r="A1058" s="2"/>
      <c r="B1058" s="6"/>
      <c r="C1058" s="4"/>
      <c r="D1058" s="4"/>
      <c r="E1058" s="4"/>
      <c r="F1058" s="7"/>
      <c r="G1058" s="35"/>
      <c r="H1058" s="34"/>
    </row>
    <row r="1059" spans="1:8">
      <c r="A1059" s="2"/>
      <c r="B1059" s="6"/>
      <c r="C1059" s="4"/>
      <c r="D1059" s="4"/>
      <c r="E1059" s="4"/>
      <c r="F1059" s="7"/>
      <c r="G1059" s="35"/>
      <c r="H1059" s="34"/>
    </row>
    <row r="1060" spans="1:8">
      <c r="A1060" s="2"/>
      <c r="B1060" s="3"/>
      <c r="C1060" s="4"/>
      <c r="D1060" s="4"/>
      <c r="E1060" s="4"/>
      <c r="F1060" s="5"/>
      <c r="G1060" s="35"/>
      <c r="H1060" s="34"/>
    </row>
    <row r="1061" spans="1:8">
      <c r="A1061" s="2"/>
      <c r="B1061" s="6"/>
      <c r="C1061" s="4"/>
      <c r="D1061" s="4"/>
      <c r="E1061" s="4"/>
      <c r="F1061" s="7"/>
      <c r="G1061" s="35"/>
      <c r="H1061" s="34"/>
    </row>
    <row r="1062" spans="1:8">
      <c r="A1062" s="2"/>
      <c r="B1062" s="6"/>
      <c r="C1062" s="4"/>
      <c r="D1062" s="4"/>
      <c r="E1062" s="4"/>
      <c r="F1062" s="7"/>
      <c r="G1062" s="35"/>
      <c r="H1062" s="34"/>
    </row>
    <row r="1063" spans="1:8">
      <c r="A1063" s="2"/>
      <c r="B1063" s="3"/>
      <c r="C1063" s="4"/>
      <c r="D1063" s="4"/>
      <c r="E1063" s="4"/>
      <c r="F1063" s="5"/>
      <c r="G1063" s="35"/>
      <c r="H1063" s="34"/>
    </row>
    <row r="1064" spans="1:8">
      <c r="A1064" s="2"/>
      <c r="B1064" s="3"/>
      <c r="C1064" s="4"/>
      <c r="D1064" s="4"/>
      <c r="E1064" s="4"/>
      <c r="F1064" s="5"/>
      <c r="G1064" s="35"/>
      <c r="H1064" s="34"/>
    </row>
    <row r="1065" spans="1:8">
      <c r="A1065" s="2"/>
      <c r="B1065" s="3"/>
      <c r="C1065" s="4"/>
      <c r="D1065" s="4"/>
      <c r="E1065" s="4"/>
      <c r="F1065" s="5"/>
      <c r="G1065" s="35"/>
      <c r="H1065" s="34"/>
    </row>
    <row r="1066" spans="1:8">
      <c r="A1066" s="2"/>
      <c r="B1066" s="3"/>
      <c r="C1066" s="4"/>
      <c r="D1066" s="4"/>
      <c r="E1066" s="4"/>
      <c r="F1066" s="5"/>
      <c r="G1066" s="35"/>
      <c r="H1066" s="34"/>
    </row>
    <row r="1067" spans="1:8">
      <c r="A1067" s="2"/>
      <c r="B1067" s="6"/>
      <c r="C1067" s="4"/>
      <c r="D1067" s="4"/>
      <c r="E1067" s="4"/>
      <c r="F1067" s="7"/>
      <c r="G1067" s="35"/>
      <c r="H1067" s="34"/>
    </row>
    <row r="1068" spans="1:8">
      <c r="A1068" s="2"/>
      <c r="B1068" s="3"/>
      <c r="C1068" s="4"/>
      <c r="D1068" s="4"/>
      <c r="E1068" s="4"/>
      <c r="F1068" s="5"/>
      <c r="G1068" s="35"/>
      <c r="H1068" s="34"/>
    </row>
    <row r="1069" spans="1:8">
      <c r="A1069" s="2"/>
      <c r="B1069" s="6"/>
      <c r="C1069" s="4"/>
      <c r="D1069" s="4"/>
      <c r="E1069" s="4"/>
      <c r="F1069" s="7"/>
      <c r="G1069" s="35"/>
      <c r="H1069" s="34"/>
    </row>
    <row r="1070" spans="1:8">
      <c r="A1070" s="2"/>
      <c r="B1070" s="3"/>
      <c r="C1070" s="4"/>
      <c r="D1070" s="4"/>
      <c r="E1070" s="4"/>
      <c r="F1070" s="5"/>
      <c r="G1070" s="35"/>
      <c r="H1070" s="34"/>
    </row>
    <row r="1071" spans="1:8">
      <c r="A1071" s="2"/>
      <c r="B1071" s="6"/>
      <c r="C1071" s="4"/>
      <c r="D1071" s="4"/>
      <c r="E1071" s="4"/>
      <c r="F1071" s="7"/>
      <c r="G1071" s="35"/>
      <c r="H1071" s="34"/>
    </row>
    <row r="1072" spans="1:8">
      <c r="A1072" s="2"/>
      <c r="B1072" s="6"/>
      <c r="C1072" s="4"/>
      <c r="D1072" s="4"/>
      <c r="E1072" s="4"/>
      <c r="F1072" s="7"/>
      <c r="G1072" s="35"/>
      <c r="H1072" s="34"/>
    </row>
    <row r="1073" spans="1:8">
      <c r="A1073" s="2"/>
      <c r="B1073" s="3"/>
      <c r="C1073" s="4"/>
      <c r="D1073" s="4"/>
      <c r="E1073" s="4"/>
      <c r="F1073" s="5"/>
      <c r="G1073" s="35"/>
      <c r="H1073" s="34"/>
    </row>
    <row r="1074" spans="1:8">
      <c r="A1074" s="2"/>
      <c r="B1074" s="6"/>
      <c r="C1074" s="4"/>
      <c r="D1074" s="4"/>
      <c r="E1074" s="4"/>
      <c r="F1074" s="7"/>
      <c r="G1074" s="35"/>
      <c r="H1074" s="34"/>
    </row>
    <row r="1075" spans="1:8">
      <c r="A1075" s="2"/>
      <c r="B1075" s="3"/>
      <c r="C1075" s="4"/>
      <c r="D1075" s="4"/>
      <c r="E1075" s="4"/>
      <c r="F1075" s="5"/>
      <c r="G1075" s="35"/>
      <c r="H1075" s="34"/>
    </row>
    <row r="1076" spans="1:8">
      <c r="A1076" s="2"/>
      <c r="B1076" s="6"/>
      <c r="C1076" s="4"/>
      <c r="D1076" s="4"/>
      <c r="E1076" s="4"/>
      <c r="F1076" s="7"/>
      <c r="G1076" s="35"/>
      <c r="H1076" s="34"/>
    </row>
    <row r="1077" spans="1:8">
      <c r="A1077" s="2"/>
      <c r="B1077" s="3"/>
      <c r="C1077" s="4"/>
      <c r="D1077" s="4"/>
      <c r="E1077" s="4"/>
      <c r="F1077" s="5"/>
      <c r="G1077" s="35"/>
      <c r="H1077" s="34"/>
    </row>
    <row r="1078" spans="1:8">
      <c r="A1078" s="2"/>
      <c r="B1078" s="3"/>
      <c r="C1078" s="4"/>
      <c r="D1078" s="4"/>
      <c r="E1078" s="4"/>
      <c r="F1078" s="5"/>
      <c r="G1078" s="35"/>
      <c r="H1078" s="34"/>
    </row>
    <row r="1079" spans="1:8">
      <c r="A1079" s="2"/>
      <c r="B1079" s="3"/>
      <c r="C1079" s="4"/>
      <c r="D1079" s="4"/>
      <c r="E1079" s="4"/>
      <c r="F1079" s="5"/>
      <c r="G1079" s="35"/>
      <c r="H1079" s="34"/>
    </row>
    <row r="1080" spans="1:8">
      <c r="A1080" s="2"/>
      <c r="B1080" s="6"/>
      <c r="C1080" s="4"/>
      <c r="D1080" s="4"/>
      <c r="E1080" s="4"/>
      <c r="F1080" s="7"/>
      <c r="G1080" s="35"/>
      <c r="H1080" s="34"/>
    </row>
    <row r="1081" spans="1:8">
      <c r="A1081" s="2"/>
      <c r="B1081" s="3"/>
      <c r="C1081" s="4"/>
      <c r="D1081" s="4"/>
      <c r="E1081" s="4"/>
      <c r="F1081" s="5"/>
      <c r="G1081" s="35"/>
      <c r="H1081" s="34"/>
    </row>
    <row r="1082" spans="1:8">
      <c r="A1082" s="2"/>
      <c r="B1082" s="6"/>
      <c r="C1082" s="4"/>
      <c r="D1082" s="4"/>
      <c r="E1082" s="4"/>
      <c r="F1082" s="7"/>
      <c r="G1082" s="35"/>
      <c r="H1082" s="34"/>
    </row>
    <row r="1083" spans="1:8">
      <c r="A1083" s="2"/>
      <c r="B1083" s="6"/>
      <c r="C1083" s="4"/>
      <c r="D1083" s="4"/>
      <c r="E1083" s="4"/>
      <c r="F1083" s="7"/>
      <c r="G1083" s="35"/>
      <c r="H1083" s="34"/>
    </row>
    <row r="1084" spans="1:8">
      <c r="A1084" s="2"/>
      <c r="B1084" s="3"/>
      <c r="C1084" s="4"/>
      <c r="D1084" s="4"/>
      <c r="E1084" s="4"/>
      <c r="F1084" s="5"/>
      <c r="G1084" s="35"/>
      <c r="H1084" s="34"/>
    </row>
    <row r="1085" spans="1:8">
      <c r="A1085" s="2"/>
      <c r="B1085" s="6"/>
      <c r="C1085" s="4"/>
      <c r="D1085" s="4"/>
      <c r="E1085" s="4"/>
      <c r="F1085" s="7"/>
      <c r="G1085" s="35"/>
      <c r="H1085" s="34"/>
    </row>
    <row r="1086" spans="1:8">
      <c r="A1086" s="2"/>
      <c r="B1086" s="3"/>
      <c r="C1086" s="4"/>
      <c r="D1086" s="4"/>
      <c r="E1086" s="4"/>
      <c r="F1086" s="5"/>
      <c r="G1086" s="35"/>
      <c r="H1086" s="34"/>
    </row>
    <row r="1087" spans="1:8">
      <c r="A1087" s="2"/>
      <c r="B1087" s="3"/>
      <c r="C1087" s="4"/>
      <c r="D1087" s="4"/>
      <c r="E1087" s="4"/>
      <c r="F1087" s="5"/>
      <c r="G1087" s="35"/>
      <c r="H1087" s="34"/>
    </row>
    <row r="1088" spans="1:8">
      <c r="A1088" s="2"/>
      <c r="B1088" s="3"/>
      <c r="C1088" s="4"/>
      <c r="D1088" s="4"/>
      <c r="E1088" s="4"/>
      <c r="F1088" s="5"/>
      <c r="G1088" s="35"/>
      <c r="H1088" s="34"/>
    </row>
    <row r="1089" spans="1:8">
      <c r="A1089" s="2"/>
      <c r="B1089" s="3"/>
      <c r="C1089" s="4"/>
      <c r="D1089" s="4"/>
      <c r="E1089" s="4"/>
      <c r="F1089" s="5"/>
      <c r="G1089" s="35"/>
      <c r="H1089" s="34"/>
    </row>
    <row r="1090" spans="1:8">
      <c r="A1090" s="2"/>
      <c r="B1090" s="3"/>
      <c r="C1090" s="4"/>
      <c r="D1090" s="4"/>
      <c r="E1090" s="4"/>
      <c r="F1090" s="5"/>
      <c r="G1090" s="35"/>
      <c r="H1090" s="34"/>
    </row>
    <row r="1091" spans="1:8">
      <c r="A1091" s="2"/>
      <c r="B1091" s="3"/>
      <c r="C1091" s="4"/>
      <c r="D1091" s="4"/>
      <c r="E1091" s="4"/>
      <c r="F1091" s="5"/>
      <c r="G1091" s="35"/>
      <c r="H1091" s="34"/>
    </row>
    <row r="1092" spans="1:8">
      <c r="A1092" s="2"/>
      <c r="B1092" s="6"/>
      <c r="C1092" s="4"/>
      <c r="D1092" s="4"/>
      <c r="E1092" s="4"/>
      <c r="F1092" s="7"/>
      <c r="G1092" s="35"/>
      <c r="H1092" s="34"/>
    </row>
    <row r="1093" spans="1:8">
      <c r="A1093" s="2"/>
      <c r="B1093" s="6"/>
      <c r="C1093" s="4"/>
      <c r="D1093" s="4"/>
      <c r="E1093" s="4"/>
      <c r="F1093" s="7"/>
      <c r="G1093" s="35"/>
      <c r="H1093" s="34"/>
    </row>
    <row r="1094" spans="1:8">
      <c r="A1094" s="2"/>
      <c r="B1094" s="6"/>
      <c r="C1094" s="4"/>
      <c r="D1094" s="4"/>
      <c r="E1094" s="4"/>
      <c r="F1094" s="7"/>
      <c r="G1094" s="35"/>
      <c r="H1094" s="34"/>
    </row>
    <row r="1095" spans="1:8">
      <c r="A1095" s="2"/>
      <c r="B1095" s="6"/>
      <c r="C1095" s="4"/>
      <c r="D1095" s="4"/>
      <c r="E1095" s="4"/>
      <c r="F1095" s="7"/>
      <c r="G1095" s="35"/>
      <c r="H1095" s="34"/>
    </row>
    <row r="1096" spans="1:8">
      <c r="A1096" s="2"/>
      <c r="B1096" s="3"/>
      <c r="C1096" s="4"/>
      <c r="D1096" s="4"/>
      <c r="E1096" s="4"/>
      <c r="F1096" s="5"/>
      <c r="G1096" s="35"/>
      <c r="H1096" s="34"/>
    </row>
    <row r="1097" spans="1:8">
      <c r="A1097" s="2"/>
      <c r="B1097" s="3"/>
      <c r="C1097" s="4"/>
      <c r="D1097" s="4"/>
      <c r="E1097" s="4"/>
      <c r="F1097" s="5"/>
      <c r="G1097" s="35"/>
      <c r="H1097" s="34"/>
    </row>
    <row r="1098" spans="1:8">
      <c r="A1098" s="2"/>
      <c r="B1098" s="3"/>
      <c r="C1098" s="4"/>
      <c r="D1098" s="4"/>
      <c r="E1098" s="4"/>
      <c r="F1098" s="5"/>
      <c r="G1098" s="35"/>
      <c r="H1098" s="34"/>
    </row>
    <row r="1099" spans="1:8">
      <c r="A1099" s="2"/>
      <c r="B1099" s="6"/>
      <c r="C1099" s="4"/>
      <c r="D1099" s="4"/>
      <c r="E1099" s="4"/>
      <c r="F1099" s="7"/>
      <c r="G1099" s="35"/>
      <c r="H1099" s="34"/>
    </row>
    <row r="1100" spans="1:8">
      <c r="A1100" s="2"/>
      <c r="B1100" s="3"/>
      <c r="C1100" s="4"/>
      <c r="D1100" s="4"/>
      <c r="E1100" s="4"/>
      <c r="F1100" s="5"/>
      <c r="G1100" s="35"/>
      <c r="H1100" s="34"/>
    </row>
    <row r="1101" spans="1:8">
      <c r="A1101" s="2"/>
      <c r="B1101" s="6"/>
      <c r="C1101" s="4"/>
      <c r="D1101" s="4"/>
      <c r="E1101" s="4"/>
      <c r="F1101" s="7"/>
      <c r="G1101" s="35"/>
      <c r="H1101" s="34"/>
    </row>
    <row r="1102" spans="1:8">
      <c r="A1102" s="2"/>
      <c r="B1102" s="3"/>
      <c r="C1102" s="4"/>
      <c r="D1102" s="4"/>
      <c r="E1102" s="4"/>
      <c r="F1102" s="5"/>
      <c r="G1102" s="35"/>
      <c r="H1102" s="34"/>
    </row>
    <row r="1103" spans="1:8">
      <c r="A1103" s="2"/>
      <c r="B1103" s="6"/>
      <c r="C1103" s="4"/>
      <c r="D1103" s="4"/>
      <c r="E1103" s="4"/>
      <c r="F1103" s="7"/>
      <c r="G1103" s="35"/>
      <c r="H1103" s="34"/>
    </row>
    <row r="1104" spans="1:8">
      <c r="A1104" s="2"/>
      <c r="B1104" s="6"/>
      <c r="C1104" s="4"/>
      <c r="D1104" s="4"/>
      <c r="E1104" s="4"/>
      <c r="F1104" s="7"/>
      <c r="G1104" s="35"/>
      <c r="H1104" s="34"/>
    </row>
    <row r="1105" spans="1:8">
      <c r="A1105" s="2"/>
      <c r="B1105" s="6"/>
      <c r="C1105" s="4"/>
      <c r="D1105" s="4"/>
      <c r="E1105" s="4"/>
      <c r="F1105" s="7"/>
      <c r="G1105" s="35"/>
      <c r="H1105" s="34"/>
    </row>
    <row r="1106" spans="1:8">
      <c r="A1106" s="2"/>
      <c r="B1106" s="3"/>
      <c r="C1106" s="4"/>
      <c r="D1106" s="4"/>
      <c r="E1106" s="4"/>
      <c r="F1106" s="5"/>
      <c r="G1106" s="35"/>
      <c r="H1106" s="34"/>
    </row>
    <row r="1107" spans="1:8">
      <c r="A1107" s="2"/>
      <c r="B1107" s="3"/>
      <c r="C1107" s="4"/>
      <c r="D1107" s="4"/>
      <c r="E1107" s="4"/>
      <c r="F1107" s="5"/>
      <c r="G1107" s="35"/>
      <c r="H1107" s="34"/>
    </row>
    <row r="1108" spans="1:8">
      <c r="A1108" s="2"/>
      <c r="B1108" s="3"/>
      <c r="C1108" s="4"/>
      <c r="D1108" s="4"/>
      <c r="E1108" s="4"/>
      <c r="F1108" s="5"/>
      <c r="G1108" s="35"/>
      <c r="H1108" s="34"/>
    </row>
    <row r="1109" spans="1:8">
      <c r="A1109" s="2"/>
      <c r="B1109" s="3"/>
      <c r="C1109" s="4"/>
      <c r="D1109" s="4"/>
      <c r="E1109" s="4"/>
      <c r="F1109" s="5"/>
      <c r="G1109" s="35"/>
      <c r="H1109" s="34"/>
    </row>
    <row r="1110" spans="1:8">
      <c r="A1110" s="2"/>
      <c r="B1110" s="6"/>
      <c r="C1110" s="4"/>
      <c r="D1110" s="4"/>
      <c r="E1110" s="4"/>
      <c r="F1110" s="7"/>
      <c r="G1110" s="35"/>
      <c r="H1110" s="34"/>
    </row>
    <row r="1111" spans="1:8">
      <c r="A1111" s="2"/>
      <c r="B1111" s="3"/>
      <c r="C1111" s="4"/>
      <c r="D1111" s="4"/>
      <c r="E1111" s="4"/>
      <c r="F1111" s="5"/>
      <c r="G1111" s="35"/>
      <c r="H1111" s="34"/>
    </row>
    <row r="1112" spans="1:8">
      <c r="A1112" s="2"/>
      <c r="B1112" s="3"/>
      <c r="C1112" s="4"/>
      <c r="D1112" s="4"/>
      <c r="E1112" s="4"/>
      <c r="F1112" s="5"/>
      <c r="G1112" s="35"/>
      <c r="H1112" s="34"/>
    </row>
    <row r="1113" spans="1:8">
      <c r="A1113" s="2"/>
      <c r="B1113" s="3"/>
      <c r="C1113" s="4"/>
      <c r="D1113" s="4"/>
      <c r="E1113" s="4"/>
      <c r="F1113" s="5"/>
      <c r="G1113" s="35"/>
      <c r="H1113" s="34"/>
    </row>
    <row r="1114" spans="1:8">
      <c r="A1114" s="2"/>
      <c r="B1114" s="3"/>
      <c r="C1114" s="4"/>
      <c r="D1114" s="4"/>
      <c r="E1114" s="4"/>
      <c r="F1114" s="5"/>
      <c r="G1114" s="35"/>
      <c r="H1114" s="34"/>
    </row>
    <row r="1115" spans="1:8">
      <c r="A1115" s="2"/>
      <c r="B1115" s="6"/>
      <c r="C1115" s="4"/>
      <c r="D1115" s="4"/>
      <c r="E1115" s="4"/>
      <c r="F1115" s="7"/>
      <c r="G1115" s="35"/>
      <c r="H1115" s="34"/>
    </row>
    <row r="1116" spans="1:8">
      <c r="A1116" s="2"/>
      <c r="B1116" s="3"/>
      <c r="C1116" s="4"/>
      <c r="D1116" s="4"/>
      <c r="E1116" s="4"/>
      <c r="F1116" s="5"/>
      <c r="G1116" s="35"/>
      <c r="H1116" s="34"/>
    </row>
    <row r="1117" spans="1:8">
      <c r="A1117" s="2"/>
      <c r="B1117" s="6"/>
      <c r="C1117" s="4"/>
      <c r="D1117" s="4"/>
      <c r="E1117" s="4"/>
      <c r="F1117" s="7"/>
      <c r="G1117" s="35"/>
      <c r="H1117" s="34"/>
    </row>
    <row r="1118" spans="1:8">
      <c r="A1118" s="2"/>
      <c r="B1118" s="3"/>
      <c r="C1118" s="4"/>
      <c r="D1118" s="4"/>
      <c r="E1118" s="4"/>
      <c r="F1118" s="5"/>
      <c r="G1118" s="35"/>
      <c r="H1118" s="34"/>
    </row>
    <row r="1119" spans="1:8">
      <c r="A1119" s="2"/>
      <c r="B1119" s="6"/>
      <c r="C1119" s="4"/>
      <c r="D1119" s="4"/>
      <c r="E1119" s="4"/>
      <c r="F1119" s="7"/>
      <c r="G1119" s="35"/>
      <c r="H1119" s="34"/>
    </row>
    <row r="1120" spans="1:8">
      <c r="A1120" s="2"/>
      <c r="B1120" s="3"/>
      <c r="C1120" s="4"/>
      <c r="D1120" s="4"/>
      <c r="E1120" s="4"/>
      <c r="F1120" s="5"/>
      <c r="G1120" s="35"/>
      <c r="H1120" s="34"/>
    </row>
    <row r="1121" spans="1:8">
      <c r="A1121" s="2"/>
      <c r="B1121" s="3"/>
      <c r="C1121" s="4"/>
      <c r="D1121" s="4"/>
      <c r="E1121" s="4"/>
      <c r="F1121" s="5"/>
      <c r="G1121" s="35"/>
      <c r="H1121" s="34"/>
    </row>
    <row r="1122" spans="1:8">
      <c r="A1122" s="2"/>
      <c r="B1122" s="3"/>
      <c r="C1122" s="4"/>
      <c r="D1122" s="4"/>
      <c r="E1122" s="4"/>
      <c r="F1122" s="5"/>
      <c r="G1122" s="35"/>
      <c r="H1122" s="34"/>
    </row>
    <row r="1123" spans="1:8">
      <c r="A1123" s="2"/>
      <c r="B1123" s="3"/>
      <c r="C1123" s="4"/>
      <c r="D1123" s="4"/>
      <c r="E1123" s="4"/>
      <c r="F1123" s="5"/>
      <c r="G1123" s="35"/>
      <c r="H1123" s="34"/>
    </row>
    <row r="1124" spans="1:8">
      <c r="A1124" s="2"/>
      <c r="B1124" s="6"/>
      <c r="C1124" s="4"/>
      <c r="D1124" s="4"/>
      <c r="E1124" s="4"/>
      <c r="F1124" s="7"/>
      <c r="G1124" s="35"/>
      <c r="H1124" s="34"/>
    </row>
    <row r="1125" spans="1:8">
      <c r="A1125" s="2"/>
      <c r="B1125" s="6"/>
      <c r="C1125" s="4"/>
      <c r="D1125" s="4"/>
      <c r="E1125" s="4"/>
      <c r="F1125" s="7"/>
      <c r="G1125" s="35"/>
      <c r="H1125" s="34"/>
    </row>
    <row r="1126" spans="1:8">
      <c r="A1126" s="2"/>
      <c r="B1126" s="6"/>
      <c r="C1126" s="4"/>
      <c r="D1126" s="4"/>
      <c r="E1126" s="4"/>
      <c r="F1126" s="7"/>
      <c r="G1126" s="35"/>
      <c r="H1126" s="34"/>
    </row>
    <row r="1127" spans="1:8">
      <c r="A1127" s="2"/>
      <c r="B1127" s="3"/>
      <c r="C1127" s="4"/>
      <c r="D1127" s="4"/>
      <c r="E1127" s="4"/>
      <c r="F1127" s="5"/>
      <c r="G1127" s="35"/>
      <c r="H1127" s="34"/>
    </row>
    <row r="1128" spans="1:8">
      <c r="A1128" s="2"/>
      <c r="B1128" s="6"/>
      <c r="C1128" s="4"/>
      <c r="D1128" s="4"/>
      <c r="E1128" s="4"/>
      <c r="F1128" s="7"/>
      <c r="G1128" s="35"/>
      <c r="H1128" s="34"/>
    </row>
    <row r="1129" spans="1:8">
      <c r="A1129" s="2"/>
      <c r="B1129" s="3"/>
      <c r="C1129" s="4"/>
      <c r="D1129" s="4"/>
      <c r="E1129" s="4"/>
      <c r="F1129" s="5"/>
      <c r="G1129" s="35"/>
      <c r="H1129" s="34"/>
    </row>
    <row r="1130" spans="1:8">
      <c r="A1130" s="2"/>
      <c r="B1130" s="6"/>
      <c r="C1130" s="4"/>
      <c r="D1130" s="4"/>
      <c r="E1130" s="4"/>
      <c r="F1130" s="7"/>
      <c r="G1130" s="35"/>
      <c r="H1130" s="34"/>
    </row>
    <row r="1131" spans="1:8">
      <c r="A1131" s="2"/>
      <c r="B1131" s="6"/>
      <c r="C1131" s="4"/>
      <c r="D1131" s="4"/>
      <c r="E1131" s="4"/>
      <c r="F1131" s="7"/>
      <c r="G1131" s="35"/>
      <c r="H1131" s="34"/>
    </row>
    <row r="1132" spans="1:8">
      <c r="A1132" s="2"/>
      <c r="B1132" s="3"/>
      <c r="C1132" s="4"/>
      <c r="D1132" s="4"/>
      <c r="E1132" s="4"/>
      <c r="F1132" s="5"/>
      <c r="G1132" s="35"/>
      <c r="H1132" s="34"/>
    </row>
    <row r="1133" spans="1:8">
      <c r="A1133" s="2"/>
      <c r="B1133" s="6"/>
      <c r="C1133" s="4"/>
      <c r="D1133" s="4"/>
      <c r="E1133" s="4"/>
      <c r="F1133" s="7"/>
      <c r="G1133" s="35"/>
      <c r="H1133" s="34"/>
    </row>
    <row r="1134" spans="1:8">
      <c r="A1134" s="2"/>
      <c r="B1134" s="3"/>
      <c r="C1134" s="4"/>
      <c r="D1134" s="4"/>
      <c r="E1134" s="4"/>
      <c r="F1134" s="5"/>
      <c r="G1134" s="35"/>
      <c r="H1134" s="34"/>
    </row>
    <row r="1135" spans="1:8">
      <c r="A1135" s="2"/>
      <c r="B1135" s="6"/>
      <c r="C1135" s="4"/>
      <c r="D1135" s="4"/>
      <c r="E1135" s="4"/>
      <c r="F1135" s="7"/>
      <c r="G1135" s="35"/>
      <c r="H1135" s="34"/>
    </row>
    <row r="1136" spans="1:8">
      <c r="A1136" s="2"/>
      <c r="B1136" s="6"/>
      <c r="C1136" s="4"/>
      <c r="D1136" s="4"/>
      <c r="E1136" s="4"/>
      <c r="F1136" s="7"/>
      <c r="G1136" s="35"/>
      <c r="H1136" s="34"/>
    </row>
    <row r="1137" spans="1:8">
      <c r="A1137" s="2"/>
      <c r="B1137" s="6"/>
      <c r="C1137" s="4"/>
      <c r="D1137" s="4"/>
      <c r="E1137" s="4"/>
      <c r="F1137" s="7"/>
      <c r="G1137" s="35"/>
      <c r="H1137" s="34"/>
    </row>
    <row r="1138" spans="1:8">
      <c r="A1138" s="2"/>
      <c r="B1138" s="6"/>
      <c r="C1138" s="4"/>
      <c r="D1138" s="4"/>
      <c r="E1138" s="4"/>
      <c r="F1138" s="7"/>
      <c r="G1138" s="35"/>
      <c r="H1138" s="34"/>
    </row>
    <row r="1139" spans="1:8">
      <c r="A1139" s="2"/>
      <c r="B1139" s="3"/>
      <c r="C1139" s="4"/>
      <c r="D1139" s="4"/>
      <c r="E1139" s="4"/>
      <c r="F1139" s="5"/>
      <c r="G1139" s="35"/>
      <c r="H1139" s="34"/>
    </row>
    <row r="1140" spans="1:8">
      <c r="A1140" s="2"/>
      <c r="B1140" s="6"/>
      <c r="C1140" s="4"/>
      <c r="D1140" s="4"/>
      <c r="E1140" s="4"/>
      <c r="F1140" s="7"/>
      <c r="G1140" s="35"/>
      <c r="H1140" s="34"/>
    </row>
    <row r="1141" spans="1:8">
      <c r="A1141" s="2"/>
      <c r="B1141" s="6"/>
      <c r="C1141" s="4"/>
      <c r="D1141" s="4"/>
      <c r="E1141" s="4"/>
      <c r="F1141" s="7"/>
      <c r="G1141" s="35"/>
      <c r="H1141" s="34"/>
    </row>
    <row r="1142" spans="1:8">
      <c r="A1142" s="2"/>
      <c r="B1142" s="3"/>
      <c r="C1142" s="4"/>
      <c r="D1142" s="4"/>
      <c r="E1142" s="4"/>
      <c r="F1142" s="5"/>
      <c r="G1142" s="35"/>
      <c r="H1142" s="34"/>
    </row>
    <row r="1143" spans="1:8">
      <c r="A1143" s="2"/>
      <c r="B1143" s="3"/>
      <c r="C1143" s="4"/>
      <c r="D1143" s="4"/>
      <c r="E1143" s="4"/>
      <c r="F1143" s="5"/>
      <c r="G1143" s="35"/>
      <c r="H1143" s="34"/>
    </row>
    <row r="1144" spans="1:8">
      <c r="A1144" s="2"/>
      <c r="B1144" s="6"/>
      <c r="C1144" s="4"/>
      <c r="D1144" s="4"/>
      <c r="E1144" s="4"/>
      <c r="F1144" s="7"/>
      <c r="G1144" s="35"/>
      <c r="H1144" s="34"/>
    </row>
    <row r="1145" spans="1:8">
      <c r="A1145" s="2"/>
      <c r="B1145" s="3"/>
      <c r="C1145" s="4"/>
      <c r="D1145" s="4"/>
      <c r="E1145" s="4"/>
      <c r="F1145" s="5"/>
      <c r="G1145" s="35"/>
      <c r="H1145" s="34"/>
    </row>
    <row r="1146" spans="1:8">
      <c r="A1146" s="2"/>
      <c r="B1146" s="3"/>
      <c r="C1146" s="4"/>
      <c r="D1146" s="4"/>
      <c r="E1146" s="4"/>
      <c r="F1146" s="5"/>
      <c r="G1146" s="35"/>
      <c r="H1146" s="34"/>
    </row>
    <row r="1147" spans="1:8">
      <c r="A1147" s="2"/>
      <c r="B1147" s="6"/>
      <c r="C1147" s="4"/>
      <c r="D1147" s="4"/>
      <c r="E1147" s="4"/>
      <c r="F1147" s="7"/>
      <c r="G1147" s="35"/>
      <c r="H1147" s="34"/>
    </row>
    <row r="1148" spans="1:8">
      <c r="A1148" s="2"/>
      <c r="B1148" s="6"/>
      <c r="C1148" s="4"/>
      <c r="D1148" s="4"/>
      <c r="E1148" s="4"/>
      <c r="F1148" s="7"/>
      <c r="G1148" s="35"/>
      <c r="H1148" s="34"/>
    </row>
    <row r="1149" spans="1:8">
      <c r="A1149" s="2"/>
      <c r="B1149" s="6"/>
      <c r="C1149" s="4"/>
      <c r="D1149" s="4"/>
      <c r="E1149" s="4"/>
      <c r="F1149" s="7"/>
      <c r="G1149" s="35"/>
      <c r="H1149" s="34"/>
    </row>
    <row r="1150" spans="1:8">
      <c r="A1150" s="2"/>
      <c r="B1150" s="3"/>
      <c r="C1150" s="4"/>
      <c r="D1150" s="4"/>
      <c r="E1150" s="4"/>
      <c r="F1150" s="5"/>
      <c r="G1150" s="35"/>
      <c r="H1150" s="34"/>
    </row>
    <row r="1151" spans="1:8">
      <c r="A1151" s="2"/>
      <c r="B1151" s="6"/>
      <c r="C1151" s="4"/>
      <c r="D1151" s="4"/>
      <c r="E1151" s="4"/>
      <c r="F1151" s="7"/>
      <c r="G1151" s="35"/>
      <c r="H1151" s="34"/>
    </row>
    <row r="1152" spans="1:8">
      <c r="A1152" s="2"/>
      <c r="B1152" s="3"/>
      <c r="C1152" s="4"/>
      <c r="D1152" s="4"/>
      <c r="E1152" s="4"/>
      <c r="F1152" s="5"/>
      <c r="G1152" s="35"/>
      <c r="H1152" s="34"/>
    </row>
    <row r="1153" spans="1:8">
      <c r="A1153" s="2"/>
      <c r="B1153" s="6"/>
      <c r="C1153" s="4"/>
      <c r="D1153" s="4"/>
      <c r="E1153" s="4"/>
      <c r="F1153" s="7"/>
      <c r="G1153" s="35"/>
      <c r="H1153" s="34"/>
    </row>
    <row r="1154" spans="1:8">
      <c r="A1154" s="2"/>
      <c r="B1154" s="6"/>
      <c r="C1154" s="4"/>
      <c r="D1154" s="4"/>
      <c r="E1154" s="4"/>
      <c r="F1154" s="7"/>
      <c r="G1154" s="35"/>
      <c r="H1154" s="34"/>
    </row>
    <row r="1155" spans="1:8">
      <c r="A1155" s="2"/>
      <c r="B1155" s="3"/>
      <c r="C1155" s="4"/>
      <c r="D1155" s="4"/>
      <c r="E1155" s="4"/>
      <c r="F1155" s="5"/>
      <c r="G1155" s="35"/>
      <c r="H1155" s="34"/>
    </row>
    <row r="1156" spans="1:8">
      <c r="A1156" s="2"/>
      <c r="B1156" s="6"/>
      <c r="C1156" s="4"/>
      <c r="D1156" s="4"/>
      <c r="E1156" s="4"/>
      <c r="F1156" s="7"/>
      <c r="G1156" s="35"/>
      <c r="H1156" s="34"/>
    </row>
    <row r="1157" spans="1:8">
      <c r="A1157" s="2"/>
      <c r="B1157" s="3"/>
      <c r="C1157" s="4"/>
      <c r="D1157" s="4"/>
      <c r="E1157" s="4"/>
      <c r="F1157" s="5"/>
      <c r="G1157" s="35"/>
      <c r="H1157" s="34"/>
    </row>
    <row r="1158" spans="1:8">
      <c r="A1158" s="2"/>
      <c r="B1158" s="3"/>
      <c r="C1158" s="4"/>
      <c r="D1158" s="4"/>
      <c r="E1158" s="4"/>
      <c r="F1158" s="5"/>
      <c r="G1158" s="35"/>
      <c r="H1158" s="34"/>
    </row>
    <row r="1159" spans="1:8">
      <c r="A1159" s="2"/>
      <c r="B1159" s="3"/>
      <c r="C1159" s="4"/>
      <c r="D1159" s="4"/>
      <c r="E1159" s="4"/>
      <c r="F1159" s="5"/>
      <c r="G1159" s="35"/>
      <c r="H1159" s="34"/>
    </row>
    <row r="1160" spans="1:8">
      <c r="A1160" s="2"/>
      <c r="B1160" s="6"/>
      <c r="C1160" s="4"/>
      <c r="D1160" s="4"/>
      <c r="E1160" s="4"/>
      <c r="F1160" s="7"/>
      <c r="G1160" s="35"/>
      <c r="H1160" s="34"/>
    </row>
    <row r="1161" spans="1:8">
      <c r="A1161" s="2"/>
      <c r="B1161" s="6"/>
      <c r="C1161" s="4"/>
      <c r="D1161" s="4"/>
      <c r="E1161" s="4"/>
      <c r="F1161" s="7"/>
      <c r="G1161" s="35"/>
      <c r="H1161" s="34"/>
    </row>
    <row r="1162" spans="1:8">
      <c r="A1162" s="2"/>
      <c r="B1162" s="3"/>
      <c r="C1162" s="4"/>
      <c r="D1162" s="4"/>
      <c r="E1162" s="4"/>
      <c r="F1162" s="5"/>
      <c r="G1162" s="35"/>
      <c r="H1162" s="34"/>
    </row>
    <row r="1163" spans="1:8">
      <c r="A1163" s="2"/>
      <c r="B1163" s="6"/>
      <c r="C1163" s="4"/>
      <c r="D1163" s="4"/>
      <c r="E1163" s="4"/>
      <c r="F1163" s="7"/>
      <c r="G1163" s="35"/>
      <c r="H1163" s="34"/>
    </row>
    <row r="1164" spans="1:8">
      <c r="A1164" s="2"/>
      <c r="B1164" s="6"/>
      <c r="C1164" s="4"/>
      <c r="D1164" s="4"/>
      <c r="E1164" s="4"/>
      <c r="F1164" s="7"/>
      <c r="G1164" s="35"/>
      <c r="H1164" s="34"/>
    </row>
    <row r="1165" spans="1:8">
      <c r="A1165" s="2"/>
      <c r="B1165" s="6"/>
      <c r="C1165" s="4"/>
      <c r="D1165" s="4"/>
      <c r="E1165" s="4"/>
      <c r="F1165" s="7"/>
      <c r="G1165" s="35"/>
      <c r="H1165" s="34"/>
    </row>
    <row r="1166" spans="1:8">
      <c r="A1166" s="2"/>
      <c r="B1166" s="6"/>
      <c r="C1166" s="4"/>
      <c r="D1166" s="4"/>
      <c r="E1166" s="4"/>
      <c r="F1166" s="7"/>
      <c r="G1166" s="35"/>
      <c r="H1166" s="34"/>
    </row>
    <row r="1167" spans="1:8">
      <c r="A1167" s="2"/>
      <c r="B1167" s="6"/>
      <c r="C1167" s="4"/>
      <c r="D1167" s="4"/>
      <c r="E1167" s="4"/>
      <c r="F1167" s="7"/>
      <c r="G1167" s="35"/>
      <c r="H1167" s="34"/>
    </row>
    <row r="1168" spans="1:8">
      <c r="A1168" s="2"/>
      <c r="B1168" s="3"/>
      <c r="C1168" s="4"/>
      <c r="D1168" s="4"/>
      <c r="E1168" s="4"/>
      <c r="F1168" s="5"/>
      <c r="G1168" s="35"/>
      <c r="H1168" s="34"/>
    </row>
    <row r="1169" spans="1:8">
      <c r="A1169" s="2"/>
      <c r="B1169" s="6"/>
      <c r="C1169" s="4"/>
      <c r="D1169" s="4"/>
      <c r="E1169" s="4"/>
      <c r="F1169" s="7"/>
      <c r="G1169" s="35"/>
      <c r="H1169" s="34"/>
    </row>
    <row r="1170" spans="1:8">
      <c r="A1170" s="2"/>
      <c r="B1170" s="6"/>
      <c r="C1170" s="4"/>
      <c r="D1170" s="4"/>
      <c r="E1170" s="4"/>
      <c r="F1170" s="7"/>
      <c r="G1170" s="35"/>
      <c r="H1170" s="34"/>
    </row>
    <row r="1171" spans="1:8">
      <c r="A1171" s="2"/>
      <c r="B1171" s="3"/>
      <c r="C1171" s="4"/>
      <c r="D1171" s="4"/>
      <c r="E1171" s="4"/>
      <c r="F1171" s="5"/>
      <c r="G1171" s="35"/>
      <c r="H1171" s="34"/>
    </row>
    <row r="1172" spans="1:8">
      <c r="A1172" s="2"/>
      <c r="B1172" s="3"/>
      <c r="C1172" s="4"/>
      <c r="D1172" s="4"/>
      <c r="E1172" s="4"/>
      <c r="F1172" s="5"/>
      <c r="G1172" s="35"/>
      <c r="H1172" s="34"/>
    </row>
    <row r="1173" spans="1:8">
      <c r="A1173" s="2"/>
      <c r="B1173" s="6"/>
      <c r="C1173" s="4"/>
      <c r="D1173" s="4"/>
      <c r="E1173" s="4"/>
      <c r="F1173" s="7"/>
      <c r="G1173" s="35"/>
      <c r="H1173" s="34"/>
    </row>
    <row r="1174" spans="1:8">
      <c r="A1174" s="2"/>
      <c r="B1174" s="6"/>
      <c r="C1174" s="4"/>
      <c r="D1174" s="4"/>
      <c r="E1174" s="4"/>
      <c r="F1174" s="7"/>
      <c r="G1174" s="35"/>
      <c r="H1174" s="34"/>
    </row>
    <row r="1175" spans="1:8">
      <c r="A1175" s="2"/>
      <c r="B1175" s="3"/>
      <c r="C1175" s="4"/>
      <c r="D1175" s="4"/>
      <c r="E1175" s="4"/>
      <c r="F1175" s="5"/>
      <c r="G1175" s="35"/>
      <c r="H1175" s="34"/>
    </row>
    <row r="1176" spans="1:8">
      <c r="A1176" s="2"/>
      <c r="B1176" s="3"/>
      <c r="C1176" s="4"/>
      <c r="D1176" s="4"/>
      <c r="E1176" s="4"/>
      <c r="F1176" s="5"/>
      <c r="G1176" s="35"/>
      <c r="H1176" s="34"/>
    </row>
    <row r="1177" spans="1:8">
      <c r="A1177" s="2"/>
      <c r="B1177" s="6"/>
      <c r="C1177" s="4"/>
      <c r="D1177" s="4"/>
      <c r="E1177" s="4"/>
      <c r="F1177" s="7"/>
      <c r="G1177" s="35"/>
      <c r="H1177" s="34"/>
    </row>
    <row r="1178" spans="1:8">
      <c r="A1178" s="2"/>
      <c r="B1178" s="3"/>
      <c r="C1178" s="4"/>
      <c r="D1178" s="4"/>
      <c r="E1178" s="4"/>
      <c r="F1178" s="5"/>
      <c r="G1178" s="35"/>
      <c r="H1178" s="34"/>
    </row>
    <row r="1179" spans="1:8">
      <c r="A1179" s="2"/>
      <c r="B1179" s="3"/>
      <c r="C1179" s="4"/>
      <c r="D1179" s="4"/>
      <c r="E1179" s="4"/>
      <c r="F1179" s="5"/>
      <c r="G1179" s="35"/>
      <c r="H1179" s="34"/>
    </row>
    <row r="1180" spans="1:8">
      <c r="A1180" s="2"/>
      <c r="B1180" s="6"/>
      <c r="C1180" s="4"/>
      <c r="D1180" s="4"/>
      <c r="E1180" s="4"/>
      <c r="F1180" s="7"/>
      <c r="G1180" s="35"/>
      <c r="H1180" s="34"/>
    </row>
    <row r="1181" spans="1:8">
      <c r="A1181" s="2"/>
      <c r="B1181" s="6"/>
      <c r="C1181" s="4"/>
      <c r="D1181" s="4"/>
      <c r="E1181" s="4"/>
      <c r="F1181" s="7"/>
      <c r="G1181" s="35"/>
      <c r="H1181" s="34"/>
    </row>
    <row r="1182" spans="1:8">
      <c r="A1182" s="2"/>
      <c r="B1182" s="3"/>
      <c r="C1182" s="4"/>
      <c r="D1182" s="4"/>
      <c r="E1182" s="4"/>
      <c r="F1182" s="5"/>
      <c r="G1182" s="35"/>
      <c r="H1182" s="34"/>
    </row>
    <row r="1183" spans="1:8">
      <c r="A1183" s="2"/>
      <c r="B1183" s="6"/>
      <c r="C1183" s="4"/>
      <c r="D1183" s="4"/>
      <c r="E1183" s="4"/>
      <c r="F1183" s="7"/>
      <c r="G1183" s="35"/>
      <c r="H1183" s="34"/>
    </row>
    <row r="1184" spans="1:8">
      <c r="A1184" s="2"/>
      <c r="B1184" s="3"/>
      <c r="C1184" s="4"/>
      <c r="D1184" s="4"/>
      <c r="E1184" s="4"/>
      <c r="F1184" s="5"/>
      <c r="G1184" s="35"/>
      <c r="H1184" s="34"/>
    </row>
    <row r="1185" spans="1:8">
      <c r="A1185" s="2"/>
      <c r="B1185" s="6"/>
      <c r="C1185" s="4"/>
      <c r="D1185" s="4"/>
      <c r="E1185" s="4"/>
      <c r="F1185" s="7"/>
      <c r="G1185" s="35"/>
      <c r="H1185" s="34"/>
    </row>
    <row r="1186" spans="1:8">
      <c r="A1186" s="2"/>
      <c r="B1186" s="3"/>
      <c r="C1186" s="4"/>
      <c r="D1186" s="4"/>
      <c r="E1186" s="4"/>
      <c r="F1186" s="5"/>
      <c r="G1186" s="35"/>
      <c r="H1186" s="34"/>
    </row>
    <row r="1187" spans="1:8">
      <c r="A1187" s="2"/>
      <c r="B1187" s="6"/>
      <c r="C1187" s="4"/>
      <c r="D1187" s="4"/>
      <c r="E1187" s="4"/>
      <c r="F1187" s="7"/>
      <c r="G1187" s="35"/>
      <c r="H1187" s="34"/>
    </row>
    <row r="1188" spans="1:8">
      <c r="A1188" s="2"/>
      <c r="B1188" s="6"/>
      <c r="C1188" s="4"/>
      <c r="D1188" s="4"/>
      <c r="E1188" s="4"/>
      <c r="F1188" s="7"/>
      <c r="G1188" s="35"/>
      <c r="H1188" s="34"/>
    </row>
    <row r="1189" spans="1:8">
      <c r="A1189" s="2"/>
      <c r="B1189" s="6"/>
      <c r="C1189" s="4"/>
      <c r="D1189" s="4"/>
      <c r="E1189" s="4"/>
      <c r="F1189" s="7"/>
      <c r="G1189" s="35"/>
      <c r="H1189" s="34"/>
    </row>
    <row r="1190" spans="1:8">
      <c r="A1190" s="2"/>
      <c r="B1190" s="6"/>
      <c r="C1190" s="4"/>
      <c r="D1190" s="4"/>
      <c r="E1190" s="4"/>
      <c r="F1190" s="7"/>
      <c r="G1190" s="35"/>
      <c r="H1190" s="34"/>
    </row>
    <row r="1191" spans="1:8">
      <c r="A1191" s="2"/>
      <c r="B1191" s="3"/>
      <c r="C1191" s="4"/>
      <c r="D1191" s="4"/>
      <c r="E1191" s="4"/>
      <c r="F1191" s="5"/>
      <c r="G1191" s="35"/>
      <c r="H1191" s="34"/>
    </row>
    <row r="1192" spans="1:8">
      <c r="A1192" s="2"/>
      <c r="B1192" s="6"/>
      <c r="C1192" s="4"/>
      <c r="D1192" s="4"/>
      <c r="E1192" s="4"/>
      <c r="F1192" s="7"/>
      <c r="G1192" s="35"/>
      <c r="H1192" s="34"/>
    </row>
    <row r="1193" spans="1:8">
      <c r="A1193" s="2"/>
      <c r="B1193" s="6"/>
      <c r="C1193" s="4"/>
      <c r="D1193" s="4"/>
      <c r="E1193" s="4"/>
      <c r="F1193" s="7"/>
      <c r="G1193" s="35"/>
      <c r="H1193" s="34"/>
    </row>
    <row r="1194" spans="1:8">
      <c r="A1194" s="2"/>
      <c r="B1194" s="6"/>
      <c r="C1194" s="4"/>
      <c r="D1194" s="4"/>
      <c r="E1194" s="4"/>
      <c r="F1194" s="7"/>
      <c r="G1194" s="35"/>
      <c r="H1194" s="34"/>
    </row>
    <row r="1195" spans="1:8">
      <c r="A1195" s="2"/>
      <c r="B1195" s="3"/>
      <c r="C1195" s="4"/>
      <c r="D1195" s="4"/>
      <c r="E1195" s="4"/>
      <c r="F1195" s="5"/>
      <c r="G1195" s="35"/>
      <c r="H1195" s="34"/>
    </row>
    <row r="1196" spans="1:8">
      <c r="A1196" s="2"/>
      <c r="B1196" s="6"/>
      <c r="C1196" s="4"/>
      <c r="D1196" s="4"/>
      <c r="E1196" s="4"/>
      <c r="F1196" s="7"/>
      <c r="G1196" s="35"/>
      <c r="H1196" s="34"/>
    </row>
    <row r="1197" spans="1:8">
      <c r="A1197" s="2"/>
      <c r="B1197" s="6"/>
      <c r="C1197" s="4"/>
      <c r="D1197" s="4"/>
      <c r="E1197" s="4"/>
      <c r="F1197" s="7"/>
      <c r="G1197" s="35"/>
      <c r="H1197" s="34"/>
    </row>
    <row r="1198" spans="1:8">
      <c r="A1198" s="2"/>
      <c r="B1198" s="3"/>
      <c r="C1198" s="4"/>
      <c r="D1198" s="4"/>
      <c r="E1198" s="4"/>
      <c r="F1198" s="5"/>
      <c r="G1198" s="35"/>
      <c r="H1198" s="34"/>
    </row>
    <row r="1199" spans="1:8">
      <c r="A1199" s="2"/>
      <c r="B1199" s="3"/>
      <c r="C1199" s="4"/>
      <c r="D1199" s="4"/>
      <c r="E1199" s="4"/>
      <c r="F1199" s="5"/>
      <c r="G1199" s="35"/>
      <c r="H1199" s="34"/>
    </row>
    <row r="1200" spans="1:8">
      <c r="A1200" s="2"/>
      <c r="B1200" s="6"/>
      <c r="C1200" s="4"/>
      <c r="D1200" s="4"/>
      <c r="E1200" s="4"/>
      <c r="F1200" s="7"/>
      <c r="G1200" s="35"/>
      <c r="H1200" s="34"/>
    </row>
    <row r="1201" spans="1:8">
      <c r="A1201" s="2"/>
      <c r="B1201" s="3"/>
      <c r="C1201" s="4"/>
      <c r="D1201" s="4"/>
      <c r="E1201" s="4"/>
      <c r="F1201" s="5"/>
      <c r="G1201" s="35"/>
      <c r="H1201" s="34"/>
    </row>
    <row r="1202" spans="1:8">
      <c r="A1202" s="2"/>
      <c r="B1202" s="3"/>
      <c r="C1202" s="4"/>
      <c r="D1202" s="4"/>
      <c r="E1202" s="4"/>
      <c r="F1202" s="5"/>
      <c r="G1202" s="35"/>
      <c r="H1202" s="34"/>
    </row>
    <row r="1203" spans="1:8">
      <c r="A1203" s="2"/>
      <c r="B1203" s="6"/>
      <c r="C1203" s="4"/>
      <c r="D1203" s="4"/>
      <c r="E1203" s="4"/>
      <c r="F1203" s="7"/>
      <c r="G1203" s="35"/>
      <c r="H1203" s="34"/>
    </row>
    <row r="1204" spans="1:8">
      <c r="A1204" s="2"/>
      <c r="B1204" s="6"/>
      <c r="C1204" s="4"/>
      <c r="D1204" s="4"/>
      <c r="E1204" s="4"/>
      <c r="F1204" s="7"/>
      <c r="G1204" s="35"/>
      <c r="H1204" s="34"/>
    </row>
    <row r="1205" spans="1:8">
      <c r="A1205" s="2"/>
      <c r="B1205" s="3"/>
      <c r="C1205" s="4"/>
      <c r="D1205" s="4"/>
      <c r="E1205" s="4"/>
      <c r="F1205" s="5"/>
      <c r="G1205" s="35"/>
      <c r="H1205" s="34"/>
    </row>
    <row r="1206" spans="1:8">
      <c r="A1206" s="2"/>
      <c r="B1206" s="3"/>
      <c r="C1206" s="4"/>
      <c r="D1206" s="4"/>
      <c r="E1206" s="4"/>
      <c r="F1206" s="5"/>
      <c r="G1206" s="35"/>
      <c r="H1206" s="34"/>
    </row>
    <row r="1207" spans="1:8">
      <c r="A1207" s="2"/>
      <c r="B1207" s="6"/>
      <c r="C1207" s="4"/>
      <c r="D1207" s="4"/>
      <c r="E1207" s="4"/>
      <c r="F1207" s="7"/>
      <c r="G1207" s="35"/>
      <c r="H1207" s="34"/>
    </row>
    <row r="1208" spans="1:8">
      <c r="A1208" s="2"/>
      <c r="B1208" s="6"/>
      <c r="C1208" s="4"/>
      <c r="D1208" s="4"/>
      <c r="E1208" s="4"/>
      <c r="F1208" s="7"/>
      <c r="G1208" s="35"/>
      <c r="H1208" s="34"/>
    </row>
    <row r="1209" spans="1:8">
      <c r="A1209" s="2"/>
      <c r="B1209" s="3"/>
      <c r="C1209" s="4"/>
      <c r="D1209" s="4"/>
      <c r="E1209" s="4"/>
      <c r="F1209" s="5"/>
      <c r="G1209" s="35"/>
      <c r="H1209" s="34"/>
    </row>
    <row r="1210" spans="1:8">
      <c r="A1210" s="2"/>
      <c r="B1210" s="6"/>
      <c r="C1210" s="4"/>
      <c r="D1210" s="4"/>
      <c r="E1210" s="4"/>
      <c r="F1210" s="7"/>
      <c r="G1210" s="35"/>
      <c r="H1210" s="34"/>
    </row>
    <row r="1211" spans="1:8">
      <c r="A1211" s="2"/>
      <c r="B1211" s="6"/>
      <c r="C1211" s="4"/>
      <c r="D1211" s="4"/>
      <c r="E1211" s="4"/>
      <c r="F1211" s="7"/>
      <c r="G1211" s="35"/>
      <c r="H1211" s="34"/>
    </row>
    <row r="1212" spans="1:8">
      <c r="A1212" s="2"/>
      <c r="B1212" s="6"/>
      <c r="C1212" s="4"/>
      <c r="D1212" s="4"/>
      <c r="E1212" s="4"/>
      <c r="F1212" s="7"/>
      <c r="G1212" s="35"/>
      <c r="H1212" s="34"/>
    </row>
    <row r="1213" spans="1:8">
      <c r="A1213" s="2"/>
      <c r="B1213" s="3"/>
      <c r="C1213" s="4"/>
      <c r="D1213" s="4"/>
      <c r="E1213" s="4"/>
      <c r="F1213" s="5"/>
      <c r="G1213" s="35"/>
      <c r="H1213" s="34"/>
    </row>
    <row r="1214" spans="1:8">
      <c r="A1214" s="2"/>
      <c r="B1214" s="6"/>
      <c r="C1214" s="4"/>
      <c r="D1214" s="4"/>
      <c r="E1214" s="4"/>
      <c r="F1214" s="7"/>
      <c r="G1214" s="35"/>
      <c r="H1214" s="34"/>
    </row>
    <row r="1215" spans="1:8">
      <c r="A1215" s="2"/>
      <c r="B1215" s="6"/>
      <c r="C1215" s="4"/>
      <c r="D1215" s="4"/>
      <c r="E1215" s="4"/>
      <c r="F1215" s="7"/>
      <c r="G1215" s="35"/>
      <c r="H1215" s="34"/>
    </row>
    <row r="1216" spans="1:8">
      <c r="A1216" s="2"/>
      <c r="B1216" s="6"/>
      <c r="C1216" s="4"/>
      <c r="D1216" s="4"/>
      <c r="E1216" s="4"/>
      <c r="F1216" s="7"/>
      <c r="G1216" s="35"/>
      <c r="H1216" s="34"/>
    </row>
    <row r="1217" spans="1:8">
      <c r="A1217" s="2"/>
      <c r="B1217" s="6"/>
      <c r="C1217" s="4"/>
      <c r="D1217" s="4"/>
      <c r="E1217" s="4"/>
      <c r="F1217" s="7"/>
      <c r="G1217" s="35"/>
      <c r="H1217" s="34"/>
    </row>
    <row r="1218" spans="1:8">
      <c r="A1218" s="2"/>
      <c r="B1218" s="6"/>
      <c r="C1218" s="4"/>
      <c r="D1218" s="4"/>
      <c r="E1218" s="4"/>
      <c r="F1218" s="7"/>
      <c r="G1218" s="35"/>
      <c r="H1218" s="34"/>
    </row>
    <row r="1219" spans="1:8">
      <c r="A1219" s="2"/>
      <c r="B1219" s="6"/>
      <c r="C1219" s="4"/>
      <c r="D1219" s="4"/>
      <c r="E1219" s="4"/>
      <c r="F1219" s="7"/>
      <c r="G1219" s="35"/>
      <c r="H1219" s="34"/>
    </row>
    <row r="1220" spans="1:8">
      <c r="A1220" s="2"/>
      <c r="B1220" s="3"/>
      <c r="C1220" s="4"/>
      <c r="D1220" s="4"/>
      <c r="E1220" s="4"/>
      <c r="F1220" s="5"/>
      <c r="G1220" s="35"/>
      <c r="H1220" s="34"/>
    </row>
    <row r="1221" spans="1:8">
      <c r="A1221" s="2"/>
      <c r="B1221" s="3"/>
      <c r="C1221" s="4"/>
      <c r="D1221" s="4"/>
      <c r="E1221" s="4"/>
      <c r="F1221" s="5"/>
      <c r="G1221" s="35"/>
      <c r="H1221" s="34"/>
    </row>
    <row r="1222" spans="1:8">
      <c r="A1222" s="2"/>
      <c r="B1222" s="3"/>
      <c r="C1222" s="4"/>
      <c r="D1222" s="4"/>
      <c r="E1222" s="4"/>
      <c r="F1222" s="5"/>
      <c r="G1222" s="35"/>
      <c r="H1222" s="34"/>
    </row>
    <row r="1223" spans="1:8">
      <c r="A1223" s="2"/>
      <c r="B1223" s="3"/>
      <c r="C1223" s="4"/>
      <c r="D1223" s="4"/>
      <c r="E1223" s="4"/>
      <c r="F1223" s="5"/>
      <c r="G1223" s="35"/>
      <c r="H1223" s="34"/>
    </row>
    <row r="1224" spans="1:8">
      <c r="A1224" s="2"/>
      <c r="B1224" s="6"/>
      <c r="C1224" s="4"/>
      <c r="D1224" s="4"/>
      <c r="E1224" s="4"/>
      <c r="F1224" s="7"/>
      <c r="G1224" s="35"/>
      <c r="H1224" s="34"/>
    </row>
    <row r="1225" spans="1:8">
      <c r="A1225" s="2"/>
      <c r="B1225" s="6"/>
      <c r="C1225" s="4"/>
      <c r="D1225" s="4"/>
      <c r="E1225" s="4"/>
      <c r="F1225" s="7"/>
      <c r="G1225" s="35"/>
      <c r="H1225" s="34"/>
    </row>
    <row r="1226" spans="1:8">
      <c r="A1226" s="2"/>
      <c r="B1226" s="6"/>
      <c r="C1226" s="4"/>
      <c r="D1226" s="4"/>
      <c r="E1226" s="4"/>
      <c r="F1226" s="7"/>
      <c r="G1226" s="35"/>
      <c r="H1226" s="34"/>
    </row>
    <row r="1227" spans="1:8">
      <c r="A1227" s="2"/>
      <c r="B1227" s="6"/>
      <c r="C1227" s="4"/>
      <c r="D1227" s="4"/>
      <c r="E1227" s="4"/>
      <c r="F1227" s="7"/>
      <c r="G1227" s="35"/>
      <c r="H1227" s="34"/>
    </row>
    <row r="1228" spans="1:8">
      <c r="A1228" s="2"/>
      <c r="B1228" s="3"/>
      <c r="C1228" s="4"/>
      <c r="D1228" s="4"/>
      <c r="E1228" s="4"/>
      <c r="F1228" s="5"/>
      <c r="G1228" s="35"/>
      <c r="H1228" s="34"/>
    </row>
    <row r="1229" spans="1:8">
      <c r="A1229" s="2"/>
      <c r="B1229" s="6"/>
      <c r="C1229" s="4"/>
      <c r="D1229" s="4"/>
      <c r="E1229" s="4"/>
      <c r="F1229" s="7"/>
      <c r="G1229" s="35"/>
      <c r="H1229" s="34"/>
    </row>
    <row r="1230" spans="1:8">
      <c r="A1230" s="2"/>
      <c r="B1230" s="6"/>
      <c r="C1230" s="4"/>
      <c r="D1230" s="4"/>
      <c r="E1230" s="4"/>
      <c r="F1230" s="7"/>
      <c r="G1230" s="35"/>
      <c r="H1230" s="34"/>
    </row>
    <row r="1231" spans="1:8">
      <c r="A1231" s="2"/>
      <c r="B1231" s="6"/>
      <c r="C1231" s="4"/>
      <c r="D1231" s="4"/>
      <c r="E1231" s="4"/>
      <c r="F1231" s="7"/>
      <c r="G1231" s="35"/>
      <c r="H1231" s="34"/>
    </row>
    <row r="1232" spans="1:8">
      <c r="A1232" s="2"/>
      <c r="B1232" s="3"/>
      <c r="C1232" s="4"/>
      <c r="D1232" s="4"/>
      <c r="E1232" s="4"/>
      <c r="F1232" s="5"/>
      <c r="G1232" s="35"/>
      <c r="H1232" s="34"/>
    </row>
    <row r="1233" spans="1:8">
      <c r="A1233" s="2"/>
      <c r="B1233" s="6"/>
      <c r="C1233" s="4"/>
      <c r="D1233" s="4"/>
      <c r="E1233" s="4"/>
      <c r="F1233" s="7"/>
      <c r="G1233" s="35"/>
      <c r="H1233" s="34"/>
    </row>
    <row r="1234" spans="1:8">
      <c r="A1234" s="2"/>
      <c r="B1234" s="3"/>
      <c r="C1234" s="4"/>
      <c r="D1234" s="4"/>
      <c r="E1234" s="4"/>
      <c r="F1234" s="5"/>
      <c r="G1234" s="35"/>
      <c r="H1234" s="34"/>
    </row>
    <row r="1235" spans="1:8">
      <c r="A1235" s="2"/>
      <c r="B1235" s="3"/>
      <c r="C1235" s="4"/>
      <c r="D1235" s="4"/>
      <c r="E1235" s="4"/>
      <c r="F1235" s="5"/>
      <c r="G1235" s="35"/>
      <c r="H1235" s="34"/>
    </row>
    <row r="1236" spans="1:8">
      <c r="A1236" s="2"/>
      <c r="B1236" s="3"/>
      <c r="C1236" s="4"/>
      <c r="D1236" s="4"/>
      <c r="E1236" s="4"/>
      <c r="F1236" s="5"/>
      <c r="G1236" s="35"/>
      <c r="H1236" s="34"/>
    </row>
    <row r="1237" spans="1:8">
      <c r="A1237" s="2"/>
      <c r="B1237" s="6"/>
      <c r="C1237" s="4"/>
      <c r="D1237" s="4"/>
      <c r="E1237" s="4"/>
      <c r="F1237" s="7"/>
      <c r="G1237" s="35"/>
      <c r="H1237" s="34"/>
    </row>
    <row r="1238" spans="1:8">
      <c r="A1238" s="2"/>
      <c r="B1238" s="3"/>
      <c r="C1238" s="4"/>
      <c r="D1238" s="4"/>
      <c r="E1238" s="4"/>
      <c r="F1238" s="5"/>
      <c r="G1238" s="35"/>
      <c r="H1238" s="34"/>
    </row>
    <row r="1239" spans="1:8">
      <c r="A1239" s="2"/>
      <c r="B1239" s="6"/>
      <c r="C1239" s="4"/>
      <c r="D1239" s="4"/>
      <c r="E1239" s="4"/>
      <c r="F1239" s="7"/>
      <c r="G1239" s="35"/>
      <c r="H1239" s="34"/>
    </row>
    <row r="1240" spans="1:8">
      <c r="A1240" s="2"/>
      <c r="B1240" s="3"/>
      <c r="C1240" s="4"/>
      <c r="D1240" s="4"/>
      <c r="E1240" s="4"/>
      <c r="F1240" s="5"/>
      <c r="G1240" s="35"/>
      <c r="H1240" s="34"/>
    </row>
    <row r="1241" spans="1:8">
      <c r="A1241" s="2"/>
      <c r="B1241" s="3"/>
      <c r="C1241" s="4"/>
      <c r="D1241" s="4"/>
      <c r="E1241" s="4"/>
      <c r="F1241" s="5"/>
      <c r="G1241" s="35"/>
      <c r="H1241" s="34"/>
    </row>
    <row r="1242" spans="1:8">
      <c r="A1242" s="2"/>
      <c r="B1242" s="3"/>
      <c r="C1242" s="4"/>
      <c r="D1242" s="4"/>
      <c r="E1242" s="4"/>
      <c r="F1242" s="5"/>
      <c r="G1242" s="35"/>
      <c r="H1242" s="34"/>
    </row>
    <row r="1243" spans="1:8">
      <c r="A1243" s="2"/>
      <c r="B1243" s="3"/>
      <c r="C1243" s="4"/>
      <c r="D1243" s="4"/>
      <c r="E1243" s="4"/>
      <c r="F1243" s="5"/>
      <c r="G1243" s="35"/>
      <c r="H1243" s="34"/>
    </row>
    <row r="1244" spans="1:8">
      <c r="A1244" s="2"/>
      <c r="B1244" s="6"/>
      <c r="C1244" s="4"/>
      <c r="D1244" s="4"/>
      <c r="E1244" s="4"/>
      <c r="F1244" s="7"/>
      <c r="G1244" s="35"/>
      <c r="H1244" s="34"/>
    </row>
    <row r="1245" spans="1:8">
      <c r="A1245" s="2"/>
      <c r="B1245" s="3"/>
      <c r="C1245" s="4"/>
      <c r="D1245" s="4"/>
      <c r="E1245" s="4"/>
      <c r="F1245" s="5"/>
      <c r="G1245" s="35"/>
      <c r="H1245" s="34"/>
    </row>
    <row r="1246" spans="1:8">
      <c r="A1246" s="2"/>
      <c r="B1246" s="3"/>
      <c r="C1246" s="4"/>
      <c r="D1246" s="4"/>
      <c r="E1246" s="4"/>
      <c r="F1246" s="5"/>
      <c r="G1246" s="35"/>
      <c r="H1246" s="34"/>
    </row>
    <row r="1247" spans="1:8">
      <c r="A1247" s="2"/>
      <c r="B1247" s="3"/>
      <c r="C1247" s="4"/>
      <c r="D1247" s="4"/>
      <c r="E1247" s="4"/>
      <c r="F1247" s="5"/>
      <c r="G1247" s="35"/>
      <c r="H1247" s="34"/>
    </row>
    <row r="1248" spans="1:8">
      <c r="A1248" s="2"/>
      <c r="B1248" s="6"/>
      <c r="C1248" s="4"/>
      <c r="D1248" s="4"/>
      <c r="E1248" s="4"/>
      <c r="F1248" s="7"/>
      <c r="G1248" s="35"/>
      <c r="H1248" s="34"/>
    </row>
    <row r="1249" spans="1:8">
      <c r="A1249" s="2"/>
      <c r="B1249" s="6"/>
      <c r="C1249" s="4"/>
      <c r="D1249" s="4"/>
      <c r="E1249" s="4"/>
      <c r="F1249" s="7"/>
      <c r="G1249" s="35"/>
      <c r="H1249" s="34"/>
    </row>
    <row r="1250" spans="1:8">
      <c r="A1250" s="2"/>
      <c r="B1250" s="6"/>
      <c r="C1250" s="4"/>
      <c r="D1250" s="4"/>
      <c r="E1250" s="4"/>
      <c r="F1250" s="7"/>
      <c r="G1250" s="35"/>
      <c r="H1250" s="34"/>
    </row>
    <row r="1251" spans="1:8">
      <c r="A1251" s="2"/>
      <c r="B1251" s="6"/>
      <c r="C1251" s="4"/>
      <c r="D1251" s="4"/>
      <c r="E1251" s="4"/>
      <c r="F1251" s="7"/>
      <c r="G1251" s="35"/>
      <c r="H1251" s="34"/>
    </row>
    <row r="1252" spans="1:8">
      <c r="A1252" s="2"/>
      <c r="B1252" s="6"/>
      <c r="C1252" s="4"/>
      <c r="D1252" s="4"/>
      <c r="E1252" s="4"/>
      <c r="F1252" s="7"/>
      <c r="G1252" s="35"/>
      <c r="H1252" s="34"/>
    </row>
    <row r="1253" spans="1:8">
      <c r="A1253" s="2"/>
      <c r="B1253" s="3"/>
      <c r="C1253" s="4"/>
      <c r="D1253" s="4"/>
      <c r="E1253" s="4"/>
      <c r="F1253" s="5"/>
      <c r="G1253" s="35"/>
      <c r="H1253" s="34"/>
    </row>
    <row r="1254" spans="1:8">
      <c r="A1254" s="2"/>
      <c r="B1254" s="6"/>
      <c r="C1254" s="4"/>
      <c r="D1254" s="4"/>
      <c r="E1254" s="4"/>
      <c r="F1254" s="7"/>
      <c r="G1254" s="35"/>
      <c r="H1254" s="34"/>
    </row>
    <row r="1255" spans="1:8">
      <c r="A1255" s="2"/>
      <c r="B1255" s="3"/>
      <c r="C1255" s="4"/>
      <c r="D1255" s="4"/>
      <c r="E1255" s="4"/>
      <c r="F1255" s="5"/>
      <c r="G1255" s="35"/>
      <c r="H1255" s="34"/>
    </row>
    <row r="1256" spans="1:8">
      <c r="A1256" s="2"/>
      <c r="B1256" s="3"/>
      <c r="C1256" s="4"/>
      <c r="D1256" s="4"/>
      <c r="E1256" s="4"/>
      <c r="F1256" s="5"/>
      <c r="G1256" s="35"/>
      <c r="H1256" s="34"/>
    </row>
    <row r="1257" spans="1:8">
      <c r="A1257" s="2"/>
      <c r="B1257" s="3"/>
      <c r="C1257" s="4"/>
      <c r="D1257" s="4"/>
      <c r="E1257" s="4"/>
      <c r="F1257" s="5"/>
      <c r="G1257" s="35"/>
      <c r="H1257" s="34"/>
    </row>
    <row r="1258" spans="1:8">
      <c r="A1258" s="2"/>
      <c r="B1258" s="6"/>
      <c r="C1258" s="4"/>
      <c r="D1258" s="4"/>
      <c r="E1258" s="4"/>
      <c r="F1258" s="7"/>
      <c r="G1258" s="35"/>
      <c r="H1258" s="34"/>
    </row>
    <row r="1259" spans="1:8">
      <c r="A1259" s="2"/>
      <c r="B1259" s="3"/>
      <c r="C1259" s="4"/>
      <c r="D1259" s="4"/>
      <c r="E1259" s="4"/>
      <c r="F1259" s="5"/>
      <c r="G1259" s="35"/>
      <c r="H1259" s="34"/>
    </row>
    <row r="1260" spans="1:8">
      <c r="A1260" s="2"/>
      <c r="B1260" s="6"/>
      <c r="C1260" s="4"/>
      <c r="D1260" s="4"/>
      <c r="E1260" s="4"/>
      <c r="F1260" s="7"/>
      <c r="G1260" s="35"/>
      <c r="H1260" s="34"/>
    </row>
    <row r="1261" spans="1:8">
      <c r="A1261" s="2"/>
      <c r="B1261" s="6"/>
      <c r="C1261" s="4"/>
      <c r="D1261" s="4"/>
      <c r="E1261" s="4"/>
      <c r="F1261" s="7"/>
      <c r="G1261" s="35"/>
      <c r="H1261" s="34"/>
    </row>
    <row r="1262" spans="1:8">
      <c r="A1262" s="2"/>
      <c r="B1262" s="3"/>
      <c r="C1262" s="4"/>
      <c r="D1262" s="4"/>
      <c r="E1262" s="4"/>
      <c r="F1262" s="5"/>
      <c r="G1262" s="35"/>
      <c r="H1262" s="34"/>
    </row>
    <row r="1263" spans="1:8">
      <c r="A1263" s="2"/>
      <c r="B1263" s="3"/>
      <c r="C1263" s="4"/>
      <c r="D1263" s="4"/>
      <c r="E1263" s="4"/>
      <c r="F1263" s="5"/>
      <c r="G1263" s="35"/>
      <c r="H1263" s="34"/>
    </row>
    <row r="1264" spans="1:8">
      <c r="A1264" s="2"/>
      <c r="B1264" s="3"/>
      <c r="C1264" s="4"/>
      <c r="D1264" s="4"/>
      <c r="E1264" s="4"/>
      <c r="F1264" s="5"/>
      <c r="G1264" s="35"/>
      <c r="H1264" s="34"/>
    </row>
    <row r="1265" spans="1:8">
      <c r="A1265" s="2"/>
      <c r="B1265" s="6"/>
      <c r="C1265" s="4"/>
      <c r="D1265" s="4"/>
      <c r="E1265" s="4"/>
      <c r="F1265" s="7"/>
      <c r="G1265" s="35"/>
      <c r="H1265" s="34"/>
    </row>
    <row r="1266" spans="1:8">
      <c r="A1266" s="2"/>
      <c r="B1266" s="6"/>
      <c r="C1266" s="4"/>
      <c r="D1266" s="4"/>
      <c r="E1266" s="4"/>
      <c r="F1266" s="7"/>
      <c r="G1266" s="35"/>
      <c r="H1266" s="34"/>
    </row>
    <row r="1267" spans="1:8">
      <c r="A1267" s="2"/>
      <c r="B1267" s="6"/>
      <c r="C1267" s="4"/>
      <c r="D1267" s="4"/>
      <c r="E1267" s="4"/>
      <c r="F1267" s="7"/>
      <c r="G1267" s="35"/>
      <c r="H1267" s="34"/>
    </row>
    <row r="1268" spans="1:8">
      <c r="A1268" s="2"/>
      <c r="B1268" s="3"/>
      <c r="C1268" s="4"/>
      <c r="D1268" s="4"/>
      <c r="E1268" s="4"/>
      <c r="F1268" s="5"/>
      <c r="G1268" s="35"/>
      <c r="H1268" s="34"/>
    </row>
    <row r="1269" spans="1:8">
      <c r="A1269" s="2"/>
      <c r="B1269" s="6"/>
      <c r="C1269" s="4"/>
      <c r="D1269" s="4"/>
      <c r="E1269" s="4"/>
      <c r="F1269" s="7"/>
      <c r="G1269" s="35"/>
      <c r="H1269" s="34"/>
    </row>
    <row r="1270" spans="1:8">
      <c r="A1270" s="2"/>
      <c r="B1270" s="6"/>
      <c r="C1270" s="4"/>
      <c r="D1270" s="4"/>
      <c r="E1270" s="4"/>
      <c r="F1270" s="7"/>
      <c r="G1270" s="35"/>
      <c r="H1270" s="34"/>
    </row>
    <row r="1271" spans="1:8">
      <c r="A1271" s="2"/>
      <c r="B1271" s="6"/>
      <c r="C1271" s="4"/>
      <c r="D1271" s="4"/>
      <c r="E1271" s="4"/>
      <c r="F1271" s="7"/>
      <c r="G1271" s="35"/>
      <c r="H1271" s="34"/>
    </row>
    <row r="1272" spans="1:8">
      <c r="A1272" s="2"/>
      <c r="B1272" s="6"/>
      <c r="C1272" s="4"/>
      <c r="D1272" s="4"/>
      <c r="E1272" s="4"/>
      <c r="F1272" s="7"/>
      <c r="G1272" s="35"/>
      <c r="H1272" s="34"/>
    </row>
    <row r="1273" spans="1:8">
      <c r="A1273" s="2"/>
      <c r="B1273" s="6"/>
      <c r="C1273" s="4"/>
      <c r="D1273" s="4"/>
      <c r="E1273" s="4"/>
      <c r="F1273" s="7"/>
      <c r="G1273" s="35"/>
      <c r="H1273" s="34"/>
    </row>
    <row r="1274" spans="1:8">
      <c r="A1274" s="2"/>
      <c r="B1274" s="6"/>
      <c r="C1274" s="4"/>
      <c r="D1274" s="4"/>
      <c r="E1274" s="4"/>
      <c r="F1274" s="7"/>
      <c r="G1274" s="35"/>
      <c r="H1274" s="34"/>
    </row>
    <row r="1275" spans="1:8">
      <c r="A1275" s="2"/>
      <c r="B1275" s="3"/>
      <c r="C1275" s="4"/>
      <c r="D1275" s="4"/>
      <c r="E1275" s="4"/>
      <c r="F1275" s="5"/>
      <c r="G1275" s="35"/>
      <c r="H1275" s="34"/>
    </row>
    <row r="1276" spans="1:8">
      <c r="A1276" s="2"/>
      <c r="B1276" s="3"/>
      <c r="C1276" s="4"/>
      <c r="D1276" s="4"/>
      <c r="E1276" s="4"/>
      <c r="F1276" s="5"/>
      <c r="G1276" s="35"/>
      <c r="H1276" s="34"/>
    </row>
    <row r="1277" spans="1:8">
      <c r="A1277" s="2"/>
      <c r="B1277" s="3"/>
      <c r="C1277" s="4"/>
      <c r="D1277" s="4"/>
      <c r="E1277" s="4"/>
      <c r="F1277" s="5"/>
      <c r="G1277" s="35"/>
      <c r="H1277" s="34"/>
    </row>
    <row r="1278" spans="1:8">
      <c r="A1278" s="2"/>
      <c r="B1278" s="6"/>
      <c r="C1278" s="4"/>
      <c r="D1278" s="4"/>
      <c r="E1278" s="4"/>
      <c r="F1278" s="7"/>
      <c r="G1278" s="35"/>
      <c r="H1278" s="34"/>
    </row>
    <row r="1279" spans="1:8">
      <c r="A1279" s="2"/>
      <c r="B1279" s="3"/>
      <c r="C1279" s="4"/>
      <c r="D1279" s="4"/>
      <c r="E1279" s="4"/>
      <c r="F1279" s="5"/>
      <c r="G1279" s="35"/>
      <c r="H1279" s="34"/>
    </row>
    <row r="1280" spans="1:8">
      <c r="A1280" s="2"/>
      <c r="B1280" s="3"/>
      <c r="C1280" s="4"/>
      <c r="D1280" s="4"/>
      <c r="E1280" s="4"/>
      <c r="F1280" s="5"/>
      <c r="G1280" s="35"/>
      <c r="H1280" s="34"/>
    </row>
    <row r="1281" spans="1:8">
      <c r="A1281" s="2"/>
      <c r="B1281" s="6"/>
      <c r="C1281" s="4"/>
      <c r="D1281" s="4"/>
      <c r="E1281" s="4"/>
      <c r="F1281" s="7"/>
      <c r="G1281" s="35"/>
      <c r="H1281" s="34"/>
    </row>
    <row r="1282" spans="1:8">
      <c r="A1282" s="2"/>
      <c r="B1282" s="3"/>
      <c r="C1282" s="4"/>
      <c r="D1282" s="4"/>
      <c r="E1282" s="4"/>
      <c r="F1282" s="5"/>
      <c r="G1282" s="35"/>
      <c r="H1282" s="34"/>
    </row>
    <row r="1283" spans="1:8">
      <c r="A1283" s="2"/>
      <c r="B1283" s="3"/>
      <c r="C1283" s="4"/>
      <c r="D1283" s="4"/>
      <c r="E1283" s="4"/>
      <c r="F1283" s="5"/>
      <c r="G1283" s="35"/>
      <c r="H1283" s="34"/>
    </row>
    <row r="1284" spans="1:8">
      <c r="A1284" s="2"/>
      <c r="B1284" s="3"/>
      <c r="C1284" s="4"/>
      <c r="D1284" s="4"/>
      <c r="E1284" s="4"/>
      <c r="F1284" s="5"/>
      <c r="G1284" s="35"/>
      <c r="H1284" s="34"/>
    </row>
    <row r="1285" spans="1:8">
      <c r="A1285" s="2"/>
      <c r="B1285" s="6"/>
      <c r="C1285" s="4"/>
      <c r="D1285" s="4"/>
      <c r="E1285" s="4"/>
      <c r="F1285" s="7"/>
      <c r="G1285" s="35"/>
      <c r="H1285" s="34"/>
    </row>
    <row r="1286" spans="1:8">
      <c r="A1286" s="2"/>
      <c r="B1286" s="3"/>
      <c r="C1286" s="4"/>
      <c r="D1286" s="4"/>
      <c r="E1286" s="4"/>
      <c r="F1286" s="5"/>
      <c r="G1286" s="35"/>
      <c r="H1286" s="34"/>
    </row>
    <row r="1287" spans="1:8">
      <c r="A1287" s="2"/>
      <c r="B1287" s="6"/>
      <c r="C1287" s="4"/>
      <c r="D1287" s="4"/>
      <c r="E1287" s="4"/>
      <c r="F1287" s="7"/>
      <c r="G1287" s="35"/>
      <c r="H1287" s="34"/>
    </row>
    <row r="1288" spans="1:8">
      <c r="A1288" s="2"/>
      <c r="B1288" s="6"/>
      <c r="C1288" s="4"/>
      <c r="D1288" s="4"/>
      <c r="E1288" s="4"/>
      <c r="F1288" s="7"/>
      <c r="G1288" s="35"/>
      <c r="H1288" s="34"/>
    </row>
    <row r="1289" spans="1:8">
      <c r="A1289" s="2"/>
      <c r="B1289" s="3"/>
      <c r="C1289" s="4"/>
      <c r="D1289" s="4"/>
      <c r="E1289" s="4"/>
      <c r="F1289" s="5"/>
      <c r="G1289" s="35"/>
      <c r="H1289" s="34"/>
    </row>
    <row r="1290" spans="1:8">
      <c r="A1290" s="2"/>
      <c r="B1290" s="3"/>
      <c r="C1290" s="4"/>
      <c r="D1290" s="4"/>
      <c r="E1290" s="4"/>
      <c r="F1290" s="5"/>
      <c r="G1290" s="35"/>
      <c r="H1290" s="34"/>
    </row>
    <row r="1291" spans="1:8">
      <c r="A1291" s="2"/>
      <c r="B1291" s="6"/>
      <c r="C1291" s="4"/>
      <c r="D1291" s="4"/>
      <c r="E1291" s="4"/>
      <c r="F1291" s="7"/>
      <c r="G1291" s="35"/>
      <c r="H1291" s="34"/>
    </row>
    <row r="1292" spans="1:8">
      <c r="A1292" s="2"/>
      <c r="B1292" s="6"/>
      <c r="C1292" s="4"/>
      <c r="D1292" s="4"/>
      <c r="E1292" s="4"/>
      <c r="F1292" s="7"/>
      <c r="G1292" s="35"/>
      <c r="H1292" s="34"/>
    </row>
    <row r="1293" spans="1:8">
      <c r="A1293" s="2"/>
      <c r="B1293" s="3"/>
      <c r="C1293" s="4"/>
      <c r="D1293" s="4"/>
      <c r="E1293" s="4"/>
      <c r="F1293" s="5"/>
      <c r="G1293" s="35"/>
      <c r="H1293" s="34"/>
    </row>
    <row r="1294" spans="1:8">
      <c r="A1294" s="2"/>
      <c r="B1294" s="6"/>
      <c r="C1294" s="4"/>
      <c r="D1294" s="4"/>
      <c r="E1294" s="4"/>
      <c r="F1294" s="7"/>
      <c r="G1294" s="35"/>
      <c r="H1294" s="34"/>
    </row>
    <row r="1295" spans="1:8">
      <c r="A1295" s="2"/>
      <c r="B1295" s="3"/>
      <c r="C1295" s="4"/>
      <c r="D1295" s="4"/>
      <c r="E1295" s="4"/>
      <c r="F1295" s="5"/>
      <c r="G1295" s="35"/>
      <c r="H1295" s="34"/>
    </row>
    <row r="1296" spans="1:8">
      <c r="A1296" s="2"/>
      <c r="B1296" s="6"/>
      <c r="C1296" s="4"/>
      <c r="D1296" s="4"/>
      <c r="E1296" s="4"/>
      <c r="F1296" s="7"/>
      <c r="G1296" s="35"/>
      <c r="H1296" s="34"/>
    </row>
    <row r="1297" spans="1:8">
      <c r="A1297" s="2"/>
      <c r="B1297" s="6"/>
      <c r="C1297" s="4"/>
      <c r="D1297" s="4"/>
      <c r="E1297" s="4"/>
      <c r="F1297" s="7"/>
      <c r="G1297" s="35"/>
      <c r="H1297" s="34"/>
    </row>
    <row r="1298" spans="1:8">
      <c r="A1298" s="2"/>
      <c r="B1298" s="3"/>
      <c r="C1298" s="4"/>
      <c r="D1298" s="4"/>
      <c r="E1298" s="4"/>
      <c r="F1298" s="5"/>
      <c r="G1298" s="35"/>
      <c r="H1298" s="34"/>
    </row>
    <row r="1299" spans="1:8">
      <c r="A1299" s="2"/>
      <c r="B1299" s="3"/>
      <c r="C1299" s="4"/>
      <c r="D1299" s="4"/>
      <c r="E1299" s="4"/>
      <c r="F1299" s="5"/>
      <c r="G1299" s="35"/>
      <c r="H1299" s="34"/>
    </row>
    <row r="1300" spans="1:8">
      <c r="A1300" s="2"/>
      <c r="B1300" s="6"/>
      <c r="C1300" s="4"/>
      <c r="D1300" s="4"/>
      <c r="E1300" s="4"/>
      <c r="F1300" s="7"/>
      <c r="G1300" s="35"/>
      <c r="H1300" s="34"/>
    </row>
    <row r="1301" spans="1:8">
      <c r="A1301" s="2"/>
      <c r="B1301" s="6"/>
      <c r="C1301" s="4"/>
      <c r="D1301" s="4"/>
      <c r="E1301" s="4"/>
      <c r="F1301" s="7"/>
      <c r="G1301" s="35"/>
      <c r="H1301" s="34"/>
    </row>
    <row r="1302" spans="1:8">
      <c r="A1302" s="2"/>
      <c r="B1302" s="6"/>
      <c r="C1302" s="4"/>
      <c r="D1302" s="4"/>
      <c r="E1302" s="4"/>
      <c r="F1302" s="7"/>
      <c r="G1302" s="35"/>
      <c r="H1302" s="34"/>
    </row>
    <row r="1303" spans="1:8">
      <c r="A1303" s="2"/>
      <c r="B1303" s="3"/>
      <c r="C1303" s="4"/>
      <c r="D1303" s="4"/>
      <c r="E1303" s="4"/>
      <c r="F1303" s="5"/>
      <c r="G1303" s="35"/>
      <c r="H1303" s="34"/>
    </row>
    <row r="1304" spans="1:8">
      <c r="A1304" s="2"/>
      <c r="B1304" s="6"/>
      <c r="C1304" s="4"/>
      <c r="D1304" s="4"/>
      <c r="E1304" s="4"/>
      <c r="F1304" s="7"/>
      <c r="G1304" s="35"/>
      <c r="H1304" s="34"/>
    </row>
    <row r="1305" spans="1:8">
      <c r="A1305" s="2"/>
      <c r="B1305" s="6"/>
      <c r="C1305" s="4"/>
      <c r="D1305" s="4"/>
      <c r="E1305" s="4"/>
      <c r="F1305" s="7"/>
      <c r="G1305" s="35"/>
      <c r="H1305" s="34"/>
    </row>
    <row r="1306" spans="1:8">
      <c r="A1306" s="2"/>
      <c r="B1306" s="3"/>
      <c r="C1306" s="4"/>
      <c r="D1306" s="4"/>
      <c r="E1306" s="4"/>
      <c r="F1306" s="5"/>
      <c r="G1306" s="35"/>
      <c r="H1306" s="34"/>
    </row>
    <row r="1307" spans="1:8">
      <c r="A1307" s="2"/>
      <c r="B1307" s="6"/>
      <c r="C1307" s="4"/>
      <c r="D1307" s="4"/>
      <c r="E1307" s="4"/>
      <c r="F1307" s="7"/>
      <c r="G1307" s="35"/>
      <c r="H1307" s="34"/>
    </row>
    <row r="1308" spans="1:8">
      <c r="A1308" s="2"/>
      <c r="B1308" s="3"/>
      <c r="C1308" s="4"/>
      <c r="D1308" s="4"/>
      <c r="E1308" s="4"/>
      <c r="F1308" s="5"/>
      <c r="G1308" s="35"/>
      <c r="H1308" s="34"/>
    </row>
    <row r="1309" spans="1:8">
      <c r="A1309" s="2"/>
      <c r="B1309" s="3"/>
      <c r="C1309" s="4"/>
      <c r="D1309" s="4"/>
      <c r="E1309" s="4"/>
      <c r="F1309" s="5"/>
      <c r="G1309" s="35"/>
      <c r="H1309" s="34"/>
    </row>
    <row r="1310" spans="1:8">
      <c r="A1310" s="2"/>
      <c r="B1310" s="3"/>
      <c r="C1310" s="4"/>
      <c r="D1310" s="4"/>
      <c r="E1310" s="4"/>
      <c r="F1310" s="5"/>
      <c r="G1310" s="35"/>
      <c r="H1310" s="34"/>
    </row>
    <row r="1311" spans="1:8">
      <c r="A1311" s="2"/>
      <c r="B1311" s="6"/>
      <c r="C1311" s="4"/>
      <c r="D1311" s="4"/>
      <c r="E1311" s="4"/>
      <c r="F1311" s="7"/>
      <c r="G1311" s="35"/>
      <c r="H1311" s="34"/>
    </row>
    <row r="1312" spans="1:8">
      <c r="A1312" s="2"/>
      <c r="B1312" s="6"/>
      <c r="C1312" s="4"/>
      <c r="D1312" s="4"/>
      <c r="E1312" s="4"/>
      <c r="F1312" s="7"/>
      <c r="G1312" s="35"/>
      <c r="H1312" s="34"/>
    </row>
    <row r="1313" spans="1:8">
      <c r="A1313" s="2"/>
      <c r="B1313" s="6"/>
      <c r="C1313" s="4"/>
      <c r="D1313" s="4"/>
      <c r="E1313" s="4"/>
      <c r="F1313" s="7"/>
      <c r="G1313" s="35"/>
      <c r="H1313" s="34"/>
    </row>
    <row r="1314" spans="1:8">
      <c r="A1314" s="2"/>
      <c r="B1314" s="6"/>
      <c r="C1314" s="4"/>
      <c r="D1314" s="4"/>
      <c r="E1314" s="4"/>
      <c r="F1314" s="7"/>
      <c r="G1314" s="35"/>
      <c r="H1314" s="34"/>
    </row>
    <row r="1315" spans="1:8">
      <c r="A1315" s="2"/>
      <c r="B1315" s="6"/>
      <c r="C1315" s="4"/>
      <c r="D1315" s="4"/>
      <c r="E1315" s="4"/>
      <c r="F1315" s="7"/>
      <c r="G1315" s="35"/>
      <c r="H1315" s="34"/>
    </row>
    <row r="1316" spans="1:8">
      <c r="A1316" s="2"/>
      <c r="B1316" s="6"/>
      <c r="C1316" s="4"/>
      <c r="D1316" s="4"/>
      <c r="E1316" s="4"/>
      <c r="F1316" s="7"/>
      <c r="G1316" s="35"/>
      <c r="H1316" s="34"/>
    </row>
    <row r="1317" spans="1:8">
      <c r="A1317" s="2"/>
      <c r="B1317" s="3"/>
      <c r="C1317" s="4"/>
      <c r="D1317" s="4"/>
      <c r="E1317" s="4"/>
      <c r="F1317" s="5"/>
      <c r="G1317" s="35"/>
      <c r="H1317" s="34"/>
    </row>
    <row r="1318" spans="1:8">
      <c r="A1318" s="2"/>
      <c r="B1318" s="3"/>
      <c r="C1318" s="4"/>
      <c r="D1318" s="4"/>
      <c r="E1318" s="4"/>
      <c r="F1318" s="5"/>
      <c r="G1318" s="35"/>
      <c r="H1318" s="34"/>
    </row>
    <row r="1319" spans="1:8">
      <c r="A1319" s="2"/>
      <c r="B1319" s="3"/>
      <c r="C1319" s="4"/>
      <c r="D1319" s="4"/>
      <c r="E1319" s="4"/>
      <c r="F1319" s="5"/>
      <c r="G1319" s="35"/>
      <c r="H1319" s="34"/>
    </row>
    <row r="1320" spans="1:8">
      <c r="A1320" s="2"/>
      <c r="B1320" s="6"/>
      <c r="C1320" s="4"/>
      <c r="D1320" s="4"/>
      <c r="E1320" s="4"/>
      <c r="F1320" s="7"/>
      <c r="G1320" s="35"/>
      <c r="H1320" s="34"/>
    </row>
    <row r="1321" spans="1:8">
      <c r="A1321" s="2"/>
      <c r="B1321" s="6"/>
      <c r="C1321" s="4"/>
      <c r="D1321" s="4"/>
      <c r="E1321" s="4"/>
      <c r="F1321" s="7"/>
      <c r="G1321" s="35"/>
      <c r="H1321" s="34"/>
    </row>
    <row r="1322" spans="1:8">
      <c r="A1322" s="2"/>
      <c r="B1322" s="6"/>
      <c r="C1322" s="4"/>
      <c r="D1322" s="4"/>
      <c r="E1322" s="4"/>
      <c r="F1322" s="7"/>
      <c r="G1322" s="35"/>
      <c r="H1322" s="34"/>
    </row>
    <row r="1323" spans="1:8">
      <c r="A1323" s="2"/>
      <c r="B1323" s="3"/>
      <c r="C1323" s="4"/>
      <c r="D1323" s="4"/>
      <c r="E1323" s="4"/>
      <c r="F1323" s="5"/>
      <c r="G1323" s="35"/>
      <c r="H1323" s="34"/>
    </row>
    <row r="1324" spans="1:8">
      <c r="A1324" s="2"/>
      <c r="B1324" s="3"/>
      <c r="C1324" s="4"/>
      <c r="D1324" s="4"/>
      <c r="E1324" s="4"/>
      <c r="F1324" s="5"/>
      <c r="G1324" s="35"/>
      <c r="H1324" s="34"/>
    </row>
    <row r="1325" spans="1:8">
      <c r="A1325" s="2"/>
      <c r="B1325" s="6"/>
      <c r="C1325" s="4"/>
      <c r="D1325" s="4"/>
      <c r="E1325" s="4"/>
      <c r="F1325" s="7"/>
      <c r="G1325" s="35"/>
      <c r="H1325" s="34"/>
    </row>
    <row r="1326" spans="1:8">
      <c r="A1326" s="2"/>
      <c r="B1326" s="3"/>
      <c r="C1326" s="4"/>
      <c r="D1326" s="4"/>
      <c r="E1326" s="4"/>
      <c r="F1326" s="5"/>
      <c r="G1326" s="35"/>
      <c r="H1326" s="34"/>
    </row>
    <row r="1327" spans="1:8">
      <c r="A1327" s="2"/>
      <c r="B1327" s="6"/>
      <c r="C1327" s="4"/>
      <c r="D1327" s="4"/>
      <c r="E1327" s="4"/>
      <c r="F1327" s="7"/>
      <c r="G1327" s="35"/>
      <c r="H1327" s="34"/>
    </row>
    <row r="1328" spans="1:8">
      <c r="A1328" s="2"/>
      <c r="B1328" s="6"/>
      <c r="C1328" s="4"/>
      <c r="D1328" s="4"/>
      <c r="E1328" s="4"/>
      <c r="F1328" s="7"/>
      <c r="G1328" s="35"/>
      <c r="H1328" s="34"/>
    </row>
    <row r="1329" spans="1:8">
      <c r="A1329" s="2"/>
      <c r="B1329" s="3"/>
      <c r="C1329" s="4"/>
      <c r="D1329" s="4"/>
      <c r="E1329" s="4"/>
      <c r="F1329" s="5"/>
      <c r="G1329" s="35"/>
      <c r="H1329" s="34"/>
    </row>
    <row r="1330" spans="1:8">
      <c r="A1330" s="2"/>
      <c r="B1330" s="6"/>
      <c r="C1330" s="4"/>
      <c r="D1330" s="4"/>
      <c r="E1330" s="4"/>
      <c r="F1330" s="7"/>
      <c r="G1330" s="35"/>
      <c r="H1330" s="34"/>
    </row>
    <row r="1331" spans="1:8">
      <c r="A1331" s="2"/>
      <c r="B1331" s="6"/>
      <c r="C1331" s="4"/>
      <c r="D1331" s="4"/>
      <c r="E1331" s="4"/>
      <c r="F1331" s="7"/>
      <c r="G1331" s="35"/>
      <c r="H1331" s="34"/>
    </row>
    <row r="1332" spans="1:8">
      <c r="A1332" s="2"/>
      <c r="B1332" s="6"/>
      <c r="C1332" s="4"/>
      <c r="D1332" s="4"/>
      <c r="E1332" s="4"/>
      <c r="F1332" s="7"/>
      <c r="G1332" s="35"/>
      <c r="H1332" s="34"/>
    </row>
    <row r="1333" spans="1:8">
      <c r="A1333" s="2"/>
      <c r="B1333" s="3"/>
      <c r="C1333" s="4"/>
      <c r="D1333" s="4"/>
      <c r="E1333" s="4"/>
      <c r="F1333" s="5"/>
      <c r="G1333" s="35"/>
      <c r="H1333" s="34"/>
    </row>
    <row r="1334" spans="1:8">
      <c r="A1334" s="2"/>
      <c r="B1334" s="3"/>
      <c r="C1334" s="4"/>
      <c r="D1334" s="4"/>
      <c r="E1334" s="4"/>
      <c r="F1334" s="5"/>
      <c r="G1334" s="35"/>
      <c r="H1334" s="34"/>
    </row>
    <row r="1335" spans="1:8">
      <c r="A1335" s="2"/>
      <c r="B1335" s="3"/>
      <c r="C1335" s="4"/>
      <c r="D1335" s="4"/>
      <c r="E1335" s="4"/>
      <c r="F1335" s="5"/>
      <c r="G1335" s="35"/>
      <c r="H1335" s="34"/>
    </row>
    <row r="1336" spans="1:8">
      <c r="A1336" s="2"/>
      <c r="B1336" s="6"/>
      <c r="C1336" s="4"/>
      <c r="D1336" s="4"/>
      <c r="E1336" s="4"/>
      <c r="F1336" s="7"/>
      <c r="G1336" s="35"/>
      <c r="H1336" s="34"/>
    </row>
    <row r="1337" spans="1:8">
      <c r="A1337" s="2"/>
      <c r="B1337" s="6"/>
      <c r="C1337" s="4"/>
      <c r="D1337" s="4"/>
      <c r="E1337" s="4"/>
      <c r="F1337" s="7"/>
      <c r="G1337" s="35"/>
      <c r="H1337" s="34"/>
    </row>
    <row r="1338" spans="1:8">
      <c r="A1338" s="2"/>
      <c r="B1338" s="3"/>
      <c r="C1338" s="4"/>
      <c r="D1338" s="4"/>
      <c r="E1338" s="4"/>
      <c r="F1338" s="5"/>
      <c r="G1338" s="35"/>
      <c r="H1338" s="34"/>
    </row>
    <row r="1339" spans="1:8">
      <c r="A1339" s="2"/>
      <c r="B1339" s="3"/>
      <c r="C1339" s="4"/>
      <c r="D1339" s="4"/>
      <c r="E1339" s="4"/>
      <c r="F1339" s="5"/>
      <c r="G1339" s="35"/>
      <c r="H1339" s="34"/>
    </row>
    <row r="1340" spans="1:8">
      <c r="A1340" s="2"/>
      <c r="B1340" s="6"/>
      <c r="C1340" s="4"/>
      <c r="D1340" s="4"/>
      <c r="E1340" s="4"/>
      <c r="F1340" s="7"/>
      <c r="G1340" s="35"/>
      <c r="H1340" s="34"/>
    </row>
    <row r="1341" spans="1:8">
      <c r="A1341" s="2"/>
      <c r="B1341" s="6"/>
      <c r="C1341" s="4"/>
      <c r="D1341" s="4"/>
      <c r="E1341" s="4"/>
      <c r="F1341" s="7"/>
      <c r="G1341" s="35"/>
      <c r="H1341" s="34"/>
    </row>
    <row r="1342" spans="1:8">
      <c r="A1342" s="2"/>
      <c r="B1342" s="3"/>
      <c r="C1342" s="4"/>
      <c r="D1342" s="4"/>
      <c r="E1342" s="4"/>
      <c r="F1342" s="5"/>
      <c r="G1342" s="35"/>
      <c r="H1342" s="34"/>
    </row>
    <row r="1343" spans="1:8">
      <c r="A1343" s="2"/>
      <c r="B1343" s="3"/>
      <c r="C1343" s="4"/>
      <c r="D1343" s="4"/>
      <c r="E1343" s="4"/>
      <c r="F1343" s="5"/>
      <c r="G1343" s="35"/>
      <c r="H1343" s="34"/>
    </row>
    <row r="1344" spans="1:8">
      <c r="A1344" s="2"/>
      <c r="B1344" s="6"/>
      <c r="C1344" s="4"/>
      <c r="D1344" s="4"/>
      <c r="E1344" s="4"/>
      <c r="F1344" s="7"/>
      <c r="G1344" s="35"/>
      <c r="H1344" s="34"/>
    </row>
    <row r="1345" spans="1:8">
      <c r="A1345" s="2"/>
      <c r="B1345" s="3"/>
      <c r="C1345" s="4"/>
      <c r="D1345" s="4"/>
      <c r="E1345" s="4"/>
      <c r="F1345" s="5"/>
      <c r="G1345" s="35"/>
      <c r="H1345" s="34"/>
    </row>
    <row r="1346" spans="1:8">
      <c r="A1346" s="2"/>
      <c r="B1346" s="6"/>
      <c r="C1346" s="4"/>
      <c r="D1346" s="4"/>
      <c r="E1346" s="4"/>
      <c r="F1346" s="7"/>
      <c r="G1346" s="35"/>
      <c r="H1346" s="34"/>
    </row>
    <row r="1347" spans="1:8">
      <c r="A1347" s="2"/>
      <c r="B1347" s="3"/>
      <c r="C1347" s="4"/>
      <c r="D1347" s="4"/>
      <c r="E1347" s="4"/>
      <c r="F1347" s="5"/>
      <c r="G1347" s="35"/>
      <c r="H1347" s="34"/>
    </row>
    <row r="1348" spans="1:8">
      <c r="A1348" s="2"/>
      <c r="B1348" s="6"/>
      <c r="C1348" s="4"/>
      <c r="D1348" s="4"/>
      <c r="E1348" s="4"/>
      <c r="F1348" s="7"/>
      <c r="G1348" s="35"/>
      <c r="H1348" s="34"/>
    </row>
    <row r="1349" spans="1:8">
      <c r="A1349" s="2"/>
      <c r="B1349" s="3"/>
      <c r="C1349" s="4"/>
      <c r="D1349" s="4"/>
      <c r="E1349" s="4"/>
      <c r="F1349" s="5"/>
      <c r="G1349" s="35"/>
      <c r="H1349" s="34"/>
    </row>
    <row r="1350" spans="1:8">
      <c r="A1350" s="2"/>
      <c r="B1350" s="6"/>
      <c r="C1350" s="4"/>
      <c r="D1350" s="4"/>
      <c r="E1350" s="4"/>
      <c r="F1350" s="7"/>
      <c r="G1350" s="35"/>
      <c r="H1350" s="34"/>
    </row>
    <row r="1351" spans="1:8">
      <c r="A1351" s="2"/>
      <c r="B1351" s="3"/>
      <c r="C1351" s="4"/>
      <c r="D1351" s="4"/>
      <c r="E1351" s="4"/>
      <c r="F1351" s="5"/>
      <c r="G1351" s="35"/>
      <c r="H1351" s="34"/>
    </row>
    <row r="1352" spans="1:8">
      <c r="A1352" s="2"/>
      <c r="B1352" s="3"/>
      <c r="C1352" s="4"/>
      <c r="D1352" s="4"/>
      <c r="E1352" s="4"/>
      <c r="F1352" s="5"/>
      <c r="G1352" s="35"/>
      <c r="H1352" s="34"/>
    </row>
    <row r="1353" spans="1:8">
      <c r="A1353" s="2"/>
      <c r="B1353" s="6"/>
      <c r="C1353" s="4"/>
      <c r="D1353" s="4"/>
      <c r="E1353" s="4"/>
      <c r="F1353" s="7"/>
      <c r="G1353" s="35"/>
      <c r="H1353" s="34"/>
    </row>
    <row r="1354" spans="1:8">
      <c r="A1354" s="2"/>
      <c r="B1354" s="3"/>
      <c r="C1354" s="4"/>
      <c r="D1354" s="4"/>
      <c r="E1354" s="4"/>
      <c r="F1354" s="5"/>
      <c r="G1354" s="35"/>
      <c r="H1354" s="34"/>
    </row>
    <row r="1355" spans="1:8">
      <c r="A1355" s="2"/>
      <c r="B1355" s="3"/>
      <c r="C1355" s="4"/>
      <c r="D1355" s="4"/>
      <c r="E1355" s="4"/>
      <c r="F1355" s="5"/>
      <c r="G1355" s="35"/>
      <c r="H1355" s="34"/>
    </row>
    <row r="1356" spans="1:8">
      <c r="A1356" s="2"/>
      <c r="B1356" s="3"/>
      <c r="C1356" s="4"/>
      <c r="D1356" s="4"/>
      <c r="E1356" s="4"/>
      <c r="F1356" s="5"/>
      <c r="G1356" s="35"/>
      <c r="H1356" s="34"/>
    </row>
    <row r="1357" spans="1:8">
      <c r="A1357" s="2"/>
      <c r="B1357" s="3"/>
      <c r="C1357" s="4"/>
      <c r="D1357" s="4"/>
      <c r="E1357" s="4"/>
      <c r="F1357" s="5"/>
      <c r="G1357" s="35"/>
      <c r="H1357" s="34"/>
    </row>
    <row r="1358" spans="1:8">
      <c r="A1358" s="2"/>
      <c r="B1358" s="3"/>
      <c r="C1358" s="4"/>
      <c r="D1358" s="4"/>
      <c r="E1358" s="4"/>
      <c r="F1358" s="5"/>
      <c r="G1358" s="35"/>
      <c r="H1358" s="34"/>
    </row>
    <row r="1359" spans="1:8">
      <c r="A1359" s="2"/>
      <c r="B1359" s="6"/>
      <c r="C1359" s="4"/>
      <c r="D1359" s="4"/>
      <c r="E1359" s="4"/>
      <c r="F1359" s="7"/>
      <c r="G1359" s="35"/>
      <c r="H1359" s="34"/>
    </row>
    <row r="1360" spans="1:8">
      <c r="A1360" s="2"/>
      <c r="B1360" s="3"/>
      <c r="C1360" s="4"/>
      <c r="D1360" s="4"/>
      <c r="E1360" s="4"/>
      <c r="F1360" s="5"/>
      <c r="G1360" s="35"/>
      <c r="H1360" s="34"/>
    </row>
    <row r="1361" spans="1:8">
      <c r="A1361" s="2"/>
      <c r="B1361" s="6"/>
      <c r="C1361" s="4"/>
      <c r="D1361" s="4"/>
      <c r="E1361" s="4"/>
      <c r="F1361" s="7"/>
      <c r="G1361" s="35"/>
      <c r="H1361" s="34"/>
    </row>
    <row r="1362" spans="1:8">
      <c r="A1362" s="2"/>
      <c r="B1362" s="6"/>
      <c r="C1362" s="4"/>
      <c r="D1362" s="4"/>
      <c r="E1362" s="4"/>
      <c r="F1362" s="7"/>
      <c r="G1362" s="35"/>
      <c r="H1362" s="34"/>
    </row>
    <row r="1363" spans="1:8">
      <c r="A1363" s="2"/>
      <c r="B1363" s="6"/>
      <c r="C1363" s="4"/>
      <c r="D1363" s="4"/>
      <c r="E1363" s="4"/>
      <c r="F1363" s="7"/>
      <c r="G1363" s="35"/>
      <c r="H1363" s="34"/>
    </row>
    <row r="1364" spans="1:8">
      <c r="A1364" s="2"/>
      <c r="B1364" s="3"/>
      <c r="C1364" s="4"/>
      <c r="D1364" s="4"/>
      <c r="E1364" s="4"/>
      <c r="F1364" s="5"/>
      <c r="G1364" s="35"/>
      <c r="H1364" s="34"/>
    </row>
    <row r="1365" spans="1:8">
      <c r="A1365" s="2"/>
      <c r="B1365" s="6"/>
      <c r="C1365" s="4"/>
      <c r="D1365" s="4"/>
      <c r="E1365" s="4"/>
      <c r="F1365" s="7"/>
      <c r="G1365" s="35"/>
      <c r="H1365" s="34"/>
    </row>
    <row r="1366" spans="1:8">
      <c r="A1366" s="2"/>
      <c r="B1366" s="6"/>
      <c r="C1366" s="4"/>
      <c r="D1366" s="4"/>
      <c r="E1366" s="4"/>
      <c r="F1366" s="7"/>
      <c r="G1366" s="35"/>
      <c r="H1366" s="34"/>
    </row>
    <row r="1367" spans="1:8">
      <c r="A1367" s="2"/>
      <c r="B1367" s="6"/>
      <c r="C1367" s="4"/>
      <c r="D1367" s="4"/>
      <c r="E1367" s="4"/>
      <c r="F1367" s="7"/>
      <c r="G1367" s="35"/>
      <c r="H1367" s="34"/>
    </row>
    <row r="1368" spans="1:8">
      <c r="A1368" s="2"/>
      <c r="B1368" s="3"/>
      <c r="C1368" s="4"/>
      <c r="D1368" s="4"/>
      <c r="E1368" s="4"/>
      <c r="F1368" s="5"/>
      <c r="G1368" s="35"/>
      <c r="H1368" s="34"/>
    </row>
    <row r="1369" spans="1:8">
      <c r="A1369" s="2"/>
      <c r="B1369" s="3"/>
      <c r="C1369" s="4"/>
      <c r="D1369" s="4"/>
      <c r="E1369" s="4"/>
      <c r="F1369" s="5"/>
      <c r="G1369" s="35"/>
      <c r="H1369" s="34"/>
    </row>
    <row r="1370" spans="1:8">
      <c r="A1370" s="2"/>
      <c r="B1370" s="6"/>
      <c r="C1370" s="4"/>
      <c r="D1370" s="4"/>
      <c r="E1370" s="4"/>
      <c r="F1370" s="7"/>
      <c r="G1370" s="35"/>
      <c r="H1370" s="34"/>
    </row>
    <row r="1371" spans="1:8">
      <c r="A1371" s="2"/>
      <c r="B1371" s="3"/>
      <c r="C1371" s="4"/>
      <c r="D1371" s="4"/>
      <c r="E1371" s="4"/>
      <c r="F1371" s="5"/>
      <c r="G1371" s="35"/>
      <c r="H1371" s="34"/>
    </row>
    <row r="1372" spans="1:8">
      <c r="A1372" s="2"/>
      <c r="B1372" s="3"/>
      <c r="C1372" s="4"/>
      <c r="D1372" s="4"/>
      <c r="E1372" s="4"/>
      <c r="F1372" s="5"/>
      <c r="G1372" s="35"/>
      <c r="H1372" s="34"/>
    </row>
    <row r="1373" spans="1:8">
      <c r="A1373" s="2"/>
      <c r="B1373" s="3"/>
      <c r="C1373" s="4"/>
      <c r="D1373" s="4"/>
      <c r="E1373" s="4"/>
      <c r="F1373" s="5"/>
      <c r="G1373" s="35"/>
      <c r="H1373" s="34"/>
    </row>
    <row r="1374" spans="1:8">
      <c r="A1374" s="2"/>
      <c r="B1374" s="6"/>
      <c r="C1374" s="4"/>
      <c r="D1374" s="4"/>
      <c r="E1374" s="4"/>
      <c r="F1374" s="7"/>
      <c r="G1374" s="35"/>
      <c r="H1374" s="34"/>
    </row>
    <row r="1375" spans="1:8">
      <c r="A1375" s="2"/>
      <c r="B1375" s="3"/>
      <c r="C1375" s="4"/>
      <c r="D1375" s="4"/>
      <c r="E1375" s="4"/>
      <c r="F1375" s="5"/>
      <c r="G1375" s="35"/>
      <c r="H1375" s="34"/>
    </row>
    <row r="1376" spans="1:8">
      <c r="A1376" s="2"/>
      <c r="B1376" s="3"/>
      <c r="C1376" s="4"/>
      <c r="D1376" s="4"/>
      <c r="E1376" s="4"/>
      <c r="F1376" s="5"/>
      <c r="G1376" s="35"/>
      <c r="H1376" s="34"/>
    </row>
    <row r="1377" spans="1:8">
      <c r="A1377" s="2"/>
      <c r="B1377" s="3"/>
      <c r="C1377" s="4"/>
      <c r="D1377" s="4"/>
      <c r="E1377" s="4"/>
      <c r="F1377" s="5"/>
      <c r="G1377" s="35"/>
      <c r="H1377" s="34"/>
    </row>
    <row r="1378" spans="1:8">
      <c r="A1378" s="2"/>
      <c r="B1378" s="3"/>
      <c r="C1378" s="4"/>
      <c r="D1378" s="4"/>
      <c r="E1378" s="4"/>
      <c r="F1378" s="5"/>
      <c r="G1378" s="35"/>
      <c r="H1378" s="34"/>
    </row>
    <row r="1379" spans="1:8">
      <c r="A1379" s="2"/>
      <c r="B1379" s="6"/>
      <c r="C1379" s="4"/>
      <c r="D1379" s="4"/>
      <c r="E1379" s="4"/>
      <c r="F1379" s="7"/>
      <c r="G1379" s="35"/>
      <c r="H1379" s="34"/>
    </row>
    <row r="1380" spans="1:8">
      <c r="A1380" s="2"/>
      <c r="B1380" s="6"/>
      <c r="C1380" s="4"/>
      <c r="D1380" s="4"/>
      <c r="E1380" s="4"/>
      <c r="F1380" s="7"/>
      <c r="G1380" s="35"/>
      <c r="H1380" s="34"/>
    </row>
    <row r="1381" spans="1:8">
      <c r="A1381" s="2"/>
      <c r="B1381" s="6"/>
      <c r="C1381" s="4"/>
      <c r="D1381" s="4"/>
      <c r="E1381" s="4"/>
      <c r="F1381" s="7"/>
      <c r="G1381" s="35"/>
      <c r="H1381" s="34"/>
    </row>
    <row r="1382" spans="1:8">
      <c r="A1382" s="2"/>
      <c r="B1382" s="3"/>
      <c r="C1382" s="4"/>
      <c r="D1382" s="4"/>
      <c r="E1382" s="4"/>
      <c r="F1382" s="5"/>
      <c r="G1382" s="35"/>
      <c r="H1382" s="34"/>
    </row>
    <row r="1383" spans="1:8">
      <c r="A1383" s="2"/>
      <c r="B1383" s="6"/>
      <c r="C1383" s="4"/>
      <c r="D1383" s="4"/>
      <c r="E1383" s="4"/>
      <c r="F1383" s="7"/>
      <c r="G1383" s="35"/>
      <c r="H1383" s="34"/>
    </row>
    <row r="1384" spans="1:8">
      <c r="A1384" s="2"/>
      <c r="B1384" s="6"/>
      <c r="C1384" s="4"/>
      <c r="D1384" s="4"/>
      <c r="E1384" s="4"/>
      <c r="F1384" s="7"/>
      <c r="G1384" s="35"/>
      <c r="H1384" s="34"/>
    </row>
    <row r="1385" spans="1:8">
      <c r="A1385" s="2"/>
      <c r="B1385" s="3"/>
      <c r="C1385" s="4"/>
      <c r="D1385" s="4"/>
      <c r="E1385" s="4"/>
      <c r="F1385" s="5"/>
      <c r="G1385" s="35"/>
      <c r="H1385" s="34"/>
    </row>
    <row r="1386" spans="1:8">
      <c r="A1386" s="2"/>
      <c r="B1386" s="6"/>
      <c r="C1386" s="4"/>
      <c r="D1386" s="4"/>
      <c r="E1386" s="4"/>
      <c r="F1386" s="7"/>
      <c r="G1386" s="35"/>
      <c r="H1386" s="34"/>
    </row>
    <row r="1387" spans="1:8">
      <c r="A1387" s="2"/>
      <c r="B1387" s="6"/>
      <c r="C1387" s="4"/>
      <c r="D1387" s="4"/>
      <c r="E1387" s="4"/>
      <c r="F1387" s="7"/>
      <c r="G1387" s="35"/>
      <c r="H1387" s="34"/>
    </row>
    <row r="1388" spans="1:8">
      <c r="A1388" s="2"/>
      <c r="B1388" s="6"/>
      <c r="C1388" s="4"/>
      <c r="D1388" s="4"/>
      <c r="E1388" s="4"/>
      <c r="F1388" s="7"/>
      <c r="G1388" s="35"/>
      <c r="H1388" s="34"/>
    </row>
    <row r="1389" spans="1:8">
      <c r="A1389" s="2"/>
      <c r="B1389" s="3"/>
      <c r="C1389" s="4"/>
      <c r="D1389" s="4"/>
      <c r="E1389" s="4"/>
      <c r="F1389" s="5"/>
      <c r="G1389" s="35"/>
      <c r="H1389" s="34"/>
    </row>
    <row r="1390" spans="1:8">
      <c r="A1390" s="2"/>
      <c r="B1390" s="6"/>
      <c r="C1390" s="4"/>
      <c r="D1390" s="4"/>
      <c r="E1390" s="4"/>
      <c r="F1390" s="7"/>
      <c r="G1390" s="35"/>
      <c r="H1390" s="34"/>
    </row>
    <row r="1391" spans="1:8">
      <c r="A1391" s="2"/>
      <c r="B1391" s="3"/>
      <c r="C1391" s="4"/>
      <c r="D1391" s="4"/>
      <c r="E1391" s="4"/>
      <c r="F1391" s="5"/>
      <c r="G1391" s="35"/>
      <c r="H1391" s="34"/>
    </row>
    <row r="1392" spans="1:8">
      <c r="A1392" s="2"/>
      <c r="B1392" s="3"/>
      <c r="C1392" s="4"/>
      <c r="D1392" s="4"/>
      <c r="E1392" s="4"/>
      <c r="F1392" s="5"/>
      <c r="G1392" s="35"/>
      <c r="H1392" s="34"/>
    </row>
    <row r="1393" spans="1:8">
      <c r="A1393" s="2"/>
      <c r="B1393" s="6"/>
      <c r="C1393" s="4"/>
      <c r="D1393" s="4"/>
      <c r="E1393" s="4"/>
      <c r="F1393" s="7"/>
      <c r="G1393" s="35"/>
      <c r="H1393" s="34"/>
    </row>
    <row r="1394" spans="1:8">
      <c r="A1394" s="2"/>
      <c r="B1394" s="3"/>
      <c r="C1394" s="4"/>
      <c r="D1394" s="4"/>
      <c r="E1394" s="4"/>
      <c r="F1394" s="5"/>
      <c r="G1394" s="35"/>
      <c r="H1394" s="34"/>
    </row>
    <row r="1395" spans="1:8">
      <c r="A1395" s="2"/>
      <c r="B1395" s="3"/>
      <c r="C1395" s="4"/>
      <c r="D1395" s="4"/>
      <c r="E1395" s="4"/>
      <c r="F1395" s="5"/>
      <c r="G1395" s="35"/>
      <c r="H1395" s="34"/>
    </row>
    <row r="1396" spans="1:8">
      <c r="A1396" s="2"/>
      <c r="B1396" s="6"/>
      <c r="C1396" s="4"/>
      <c r="D1396" s="4"/>
      <c r="E1396" s="4"/>
      <c r="F1396" s="7"/>
      <c r="G1396" s="35"/>
      <c r="H1396" s="34"/>
    </row>
    <row r="1397" spans="1:8">
      <c r="A1397" s="2"/>
      <c r="B1397" s="6"/>
      <c r="C1397" s="4"/>
      <c r="D1397" s="4"/>
      <c r="E1397" s="4"/>
      <c r="F1397" s="7"/>
      <c r="G1397" s="35"/>
      <c r="H1397" s="34"/>
    </row>
    <row r="1398" spans="1:8">
      <c r="A1398" s="2"/>
      <c r="B1398" s="6"/>
      <c r="C1398" s="4"/>
      <c r="D1398" s="4"/>
      <c r="E1398" s="4"/>
      <c r="F1398" s="7"/>
      <c r="G1398" s="35"/>
      <c r="H1398" s="34"/>
    </row>
    <row r="1399" spans="1:8">
      <c r="A1399" s="2"/>
      <c r="B1399" s="6"/>
      <c r="C1399" s="4"/>
      <c r="D1399" s="4"/>
      <c r="E1399" s="4"/>
      <c r="F1399" s="7"/>
      <c r="G1399" s="35"/>
      <c r="H1399" s="34"/>
    </row>
    <row r="1400" spans="1:8">
      <c r="A1400" s="2"/>
      <c r="B1400" s="6"/>
      <c r="C1400" s="4"/>
      <c r="D1400" s="4"/>
      <c r="E1400" s="4"/>
      <c r="F1400" s="7"/>
      <c r="G1400" s="35"/>
      <c r="H1400" s="34"/>
    </row>
    <row r="1401" spans="1:8">
      <c r="A1401" s="2"/>
      <c r="B1401" s="3"/>
      <c r="C1401" s="4"/>
      <c r="D1401" s="4"/>
      <c r="E1401" s="4"/>
      <c r="F1401" s="5"/>
      <c r="G1401" s="35"/>
      <c r="H1401" s="34"/>
    </row>
    <row r="1402" spans="1:8">
      <c r="A1402" s="2"/>
      <c r="B1402" s="6"/>
      <c r="C1402" s="4"/>
      <c r="D1402" s="4"/>
      <c r="E1402" s="4"/>
      <c r="F1402" s="7"/>
      <c r="G1402" s="35"/>
      <c r="H1402" s="34"/>
    </row>
    <row r="1403" spans="1:8">
      <c r="A1403" s="2"/>
      <c r="B1403" s="3"/>
      <c r="C1403" s="4"/>
      <c r="D1403" s="4"/>
      <c r="E1403" s="4"/>
      <c r="F1403" s="5"/>
      <c r="G1403" s="35"/>
      <c r="H1403" s="34"/>
    </row>
    <row r="1404" spans="1:8">
      <c r="A1404" s="2"/>
      <c r="B1404" s="3"/>
      <c r="C1404" s="4"/>
      <c r="D1404" s="4"/>
      <c r="E1404" s="4"/>
      <c r="F1404" s="5"/>
      <c r="G1404" s="35"/>
      <c r="H1404" s="34"/>
    </row>
    <row r="1405" spans="1:8">
      <c r="A1405" s="2"/>
      <c r="B1405" s="6"/>
      <c r="C1405" s="4"/>
      <c r="D1405" s="4"/>
      <c r="E1405" s="4"/>
      <c r="F1405" s="7"/>
      <c r="G1405" s="35"/>
      <c r="H1405" s="34"/>
    </row>
    <row r="1406" spans="1:8">
      <c r="A1406" s="2"/>
      <c r="B1406" s="6"/>
      <c r="C1406" s="4"/>
      <c r="D1406" s="4"/>
      <c r="E1406" s="4"/>
      <c r="F1406" s="7"/>
      <c r="G1406" s="35"/>
      <c r="H1406" s="34"/>
    </row>
    <row r="1407" spans="1:8">
      <c r="A1407" s="2"/>
      <c r="B1407" s="6"/>
      <c r="C1407" s="4"/>
      <c r="D1407" s="4"/>
      <c r="E1407" s="4"/>
      <c r="F1407" s="7"/>
      <c r="G1407" s="35"/>
      <c r="H1407" s="34"/>
    </row>
    <row r="1408" spans="1:8">
      <c r="A1408" s="2"/>
      <c r="B1408" s="3"/>
      <c r="C1408" s="4"/>
      <c r="D1408" s="4"/>
      <c r="E1408" s="4"/>
      <c r="F1408" s="5"/>
      <c r="G1408" s="35"/>
      <c r="H1408" s="34"/>
    </row>
    <row r="1409" spans="1:8">
      <c r="A1409" s="2"/>
      <c r="B1409" s="3"/>
      <c r="C1409" s="4"/>
      <c r="D1409" s="4"/>
      <c r="E1409" s="4"/>
      <c r="F1409" s="5"/>
      <c r="G1409" s="35"/>
      <c r="H1409" s="34"/>
    </row>
    <row r="1410" spans="1:8">
      <c r="A1410" s="2"/>
      <c r="B1410" s="3"/>
      <c r="C1410" s="4"/>
      <c r="D1410" s="4"/>
      <c r="E1410" s="4"/>
      <c r="F1410" s="5"/>
      <c r="G1410" s="35"/>
      <c r="H1410" s="34"/>
    </row>
    <row r="1411" spans="1:8">
      <c r="A1411" s="2"/>
      <c r="B1411" s="3"/>
      <c r="C1411" s="4"/>
      <c r="D1411" s="4"/>
      <c r="E1411" s="4"/>
      <c r="F1411" s="5"/>
      <c r="G1411" s="35"/>
      <c r="H1411" s="34"/>
    </row>
    <row r="1412" spans="1:8">
      <c r="A1412" s="2"/>
      <c r="B1412" s="6"/>
      <c r="C1412" s="4"/>
      <c r="D1412" s="4"/>
      <c r="E1412" s="4"/>
      <c r="F1412" s="7"/>
      <c r="G1412" s="35"/>
      <c r="H1412" s="34"/>
    </row>
    <row r="1413" spans="1:8">
      <c r="A1413" s="2"/>
      <c r="B1413" s="3"/>
      <c r="C1413" s="4"/>
      <c r="D1413" s="4"/>
      <c r="E1413" s="4"/>
      <c r="F1413" s="5"/>
      <c r="G1413" s="35"/>
      <c r="H1413" s="34"/>
    </row>
    <row r="1414" spans="1:8">
      <c r="A1414" s="2"/>
      <c r="B1414" s="3"/>
      <c r="C1414" s="4"/>
      <c r="D1414" s="4"/>
      <c r="E1414" s="4"/>
      <c r="F1414" s="5"/>
      <c r="G1414" s="35"/>
      <c r="H1414" s="34"/>
    </row>
    <row r="1415" spans="1:8">
      <c r="A1415" s="2"/>
      <c r="B1415" s="6"/>
      <c r="C1415" s="4"/>
      <c r="D1415" s="4"/>
      <c r="E1415" s="4"/>
      <c r="F1415" s="7"/>
      <c r="G1415" s="35"/>
      <c r="H1415" s="34"/>
    </row>
    <row r="1416" spans="1:8">
      <c r="A1416" s="2"/>
      <c r="B1416" s="3"/>
      <c r="C1416" s="4"/>
      <c r="D1416" s="4"/>
      <c r="E1416" s="4"/>
      <c r="F1416" s="5"/>
      <c r="G1416" s="35"/>
      <c r="H1416" s="34"/>
    </row>
    <row r="1417" spans="1:8">
      <c r="A1417" s="2"/>
      <c r="B1417" s="6"/>
      <c r="C1417" s="4"/>
      <c r="D1417" s="4"/>
      <c r="E1417" s="4"/>
      <c r="F1417" s="7"/>
      <c r="G1417" s="35"/>
      <c r="H1417" s="34"/>
    </row>
    <row r="1418" spans="1:8">
      <c r="A1418" s="2"/>
      <c r="B1418" s="6"/>
      <c r="C1418" s="4"/>
      <c r="D1418" s="4"/>
      <c r="E1418" s="4"/>
      <c r="F1418" s="7"/>
      <c r="G1418" s="35"/>
      <c r="H1418" s="34"/>
    </row>
    <row r="1419" spans="1:8">
      <c r="A1419" s="2"/>
      <c r="B1419" s="3"/>
      <c r="C1419" s="4"/>
      <c r="D1419" s="4"/>
      <c r="E1419" s="4"/>
      <c r="F1419" s="5"/>
      <c r="G1419" s="35"/>
      <c r="H1419" s="34"/>
    </row>
    <row r="1420" spans="1:8">
      <c r="A1420" s="2"/>
      <c r="B1420" s="3"/>
      <c r="C1420" s="4"/>
      <c r="D1420" s="4"/>
      <c r="E1420" s="4"/>
      <c r="F1420" s="5"/>
      <c r="G1420" s="35"/>
      <c r="H1420" s="34"/>
    </row>
    <row r="1421" spans="1:8">
      <c r="A1421" s="2"/>
      <c r="B1421" s="6"/>
      <c r="C1421" s="4"/>
      <c r="D1421" s="4"/>
      <c r="E1421" s="4"/>
      <c r="F1421" s="7"/>
      <c r="G1421" s="35"/>
      <c r="H1421" s="34"/>
    </row>
    <row r="1422" spans="1:8">
      <c r="A1422" s="2"/>
      <c r="B1422" s="6"/>
      <c r="C1422" s="4"/>
      <c r="D1422" s="4"/>
      <c r="E1422" s="4"/>
      <c r="F1422" s="7"/>
      <c r="G1422" s="35"/>
      <c r="H1422" s="34"/>
    </row>
    <row r="1423" spans="1:8">
      <c r="A1423" s="2"/>
      <c r="B1423" s="6"/>
      <c r="C1423" s="4"/>
      <c r="D1423" s="4"/>
      <c r="E1423" s="4"/>
      <c r="F1423" s="7"/>
      <c r="G1423" s="35"/>
      <c r="H1423" s="34"/>
    </row>
    <row r="1424" spans="1:8">
      <c r="A1424" s="2"/>
      <c r="B1424" s="3"/>
      <c r="C1424" s="4"/>
      <c r="D1424" s="4"/>
      <c r="E1424" s="4"/>
      <c r="F1424" s="5"/>
      <c r="G1424" s="35"/>
      <c r="H1424" s="34"/>
    </row>
    <row r="1425" spans="1:8">
      <c r="A1425" s="2"/>
      <c r="B1425" s="3"/>
      <c r="C1425" s="4"/>
      <c r="D1425" s="4"/>
      <c r="E1425" s="4"/>
      <c r="F1425" s="5"/>
      <c r="G1425" s="35"/>
      <c r="H1425" s="34"/>
    </row>
    <row r="1426" spans="1:8">
      <c r="A1426" s="2"/>
      <c r="B1426" s="3"/>
      <c r="C1426" s="4"/>
      <c r="D1426" s="4"/>
      <c r="E1426" s="4"/>
      <c r="F1426" s="5"/>
      <c r="G1426" s="35"/>
      <c r="H1426" s="34"/>
    </row>
    <row r="1427" spans="1:8">
      <c r="A1427" s="2"/>
      <c r="B1427" s="6"/>
      <c r="C1427" s="4"/>
      <c r="D1427" s="4"/>
      <c r="E1427" s="4"/>
      <c r="F1427" s="7"/>
      <c r="G1427" s="35"/>
      <c r="H1427" s="34"/>
    </row>
    <row r="1428" spans="1:8">
      <c r="A1428" s="2"/>
      <c r="B1428" s="6"/>
      <c r="C1428" s="4"/>
      <c r="D1428" s="4"/>
      <c r="E1428" s="4"/>
      <c r="F1428" s="7"/>
      <c r="G1428" s="35"/>
      <c r="H1428" s="34"/>
    </row>
    <row r="1429" spans="1:8">
      <c r="A1429" s="2"/>
      <c r="B1429" s="3"/>
      <c r="C1429" s="4"/>
      <c r="D1429" s="4"/>
      <c r="E1429" s="4"/>
      <c r="F1429" s="5"/>
      <c r="G1429" s="35"/>
      <c r="H1429" s="34"/>
    </row>
    <row r="1430" spans="1:8">
      <c r="A1430" s="2"/>
      <c r="B1430" s="6"/>
      <c r="C1430" s="4"/>
      <c r="D1430" s="4"/>
      <c r="E1430" s="4"/>
      <c r="F1430" s="7"/>
      <c r="G1430" s="35"/>
      <c r="H1430" s="34"/>
    </row>
    <row r="1431" spans="1:8">
      <c r="A1431" s="2"/>
      <c r="B1431" s="6"/>
      <c r="C1431" s="4"/>
      <c r="D1431" s="4"/>
      <c r="E1431" s="4"/>
      <c r="F1431" s="7"/>
      <c r="G1431" s="35"/>
      <c r="H1431" s="34"/>
    </row>
    <row r="1432" spans="1:8">
      <c r="A1432" s="2"/>
      <c r="B1432" s="3"/>
      <c r="C1432" s="4"/>
      <c r="D1432" s="4"/>
      <c r="E1432" s="4"/>
      <c r="F1432" s="5"/>
      <c r="G1432" s="35"/>
      <c r="H1432" s="34"/>
    </row>
    <row r="1433" spans="1:8">
      <c r="A1433" s="2"/>
      <c r="B1433" s="6"/>
      <c r="C1433" s="4"/>
      <c r="D1433" s="4"/>
      <c r="E1433" s="4"/>
      <c r="F1433" s="7"/>
      <c r="G1433" s="35"/>
      <c r="H1433" s="34"/>
    </row>
    <row r="1434" spans="1:8">
      <c r="A1434" s="2"/>
      <c r="B1434" s="3"/>
      <c r="C1434" s="4"/>
      <c r="D1434" s="4"/>
      <c r="E1434" s="4"/>
      <c r="F1434" s="5"/>
      <c r="G1434" s="35"/>
      <c r="H1434" s="34"/>
    </row>
    <row r="1435" spans="1:8">
      <c r="A1435" s="2"/>
      <c r="B1435" s="3"/>
      <c r="C1435" s="4"/>
      <c r="D1435" s="4"/>
      <c r="E1435" s="4"/>
      <c r="F1435" s="5"/>
      <c r="G1435" s="35"/>
      <c r="H1435" s="34"/>
    </row>
    <row r="1436" spans="1:8">
      <c r="A1436" s="2"/>
      <c r="B1436" s="3"/>
      <c r="C1436" s="4"/>
      <c r="D1436" s="4"/>
      <c r="E1436" s="4"/>
      <c r="F1436" s="5"/>
      <c r="G1436" s="35"/>
      <c r="H1436" s="34"/>
    </row>
    <row r="1437" spans="1:8">
      <c r="A1437" s="2"/>
      <c r="B1437" s="3"/>
      <c r="C1437" s="4"/>
      <c r="D1437" s="4"/>
      <c r="E1437" s="4"/>
      <c r="F1437" s="5"/>
      <c r="G1437" s="35"/>
      <c r="H1437" s="34"/>
    </row>
    <row r="1438" spans="1:8">
      <c r="A1438" s="2"/>
      <c r="B1438" s="6"/>
      <c r="C1438" s="4"/>
      <c r="D1438" s="4"/>
      <c r="E1438" s="4"/>
      <c r="F1438" s="7"/>
      <c r="G1438" s="35"/>
      <c r="H1438" s="34"/>
    </row>
    <row r="1439" spans="1:8">
      <c r="A1439" s="2"/>
      <c r="B1439" s="6"/>
      <c r="C1439" s="4"/>
      <c r="D1439" s="4"/>
      <c r="E1439" s="4"/>
      <c r="F1439" s="7"/>
      <c r="G1439" s="35"/>
      <c r="H1439" s="34"/>
    </row>
    <row r="1440" spans="1:8">
      <c r="A1440" s="2"/>
      <c r="B1440" s="3"/>
      <c r="C1440" s="4"/>
      <c r="D1440" s="4"/>
      <c r="E1440" s="4"/>
      <c r="F1440" s="5"/>
      <c r="G1440" s="35"/>
      <c r="H1440" s="34"/>
    </row>
    <row r="1441" spans="1:8">
      <c r="A1441" s="2"/>
      <c r="B1441" s="3"/>
      <c r="C1441" s="4"/>
      <c r="D1441" s="4"/>
      <c r="E1441" s="4"/>
      <c r="F1441" s="5"/>
      <c r="G1441" s="35"/>
      <c r="H1441" s="34"/>
    </row>
    <row r="1442" spans="1:8">
      <c r="A1442" s="2"/>
      <c r="B1442" s="6"/>
      <c r="C1442" s="4"/>
      <c r="D1442" s="4"/>
      <c r="E1442" s="4"/>
      <c r="F1442" s="7"/>
      <c r="G1442" s="35"/>
      <c r="H1442" s="34"/>
    </row>
    <row r="1443" spans="1:8">
      <c r="A1443" s="2"/>
      <c r="B1443" s="3"/>
      <c r="C1443" s="4"/>
      <c r="D1443" s="4"/>
      <c r="E1443" s="4"/>
      <c r="F1443" s="5"/>
      <c r="G1443" s="35"/>
      <c r="H1443" s="34"/>
    </row>
    <row r="1444" spans="1:8">
      <c r="A1444" s="2"/>
      <c r="B1444" s="6"/>
      <c r="C1444" s="4"/>
      <c r="D1444" s="4"/>
      <c r="E1444" s="4"/>
      <c r="F1444" s="7"/>
      <c r="G1444" s="35"/>
      <c r="H1444" s="34"/>
    </row>
    <row r="1445" spans="1:8">
      <c r="A1445" s="2"/>
      <c r="B1445" s="3"/>
      <c r="C1445" s="4"/>
      <c r="D1445" s="4"/>
      <c r="E1445" s="4"/>
      <c r="F1445" s="5"/>
      <c r="G1445" s="35"/>
      <c r="H1445" s="34"/>
    </row>
    <row r="1446" spans="1:8">
      <c r="A1446" s="2"/>
      <c r="B1446" s="6"/>
      <c r="C1446" s="4"/>
      <c r="D1446" s="4"/>
      <c r="E1446" s="4"/>
      <c r="F1446" s="7"/>
      <c r="G1446" s="35"/>
      <c r="H1446" s="34"/>
    </row>
    <row r="1447" spans="1:8">
      <c r="A1447" s="2"/>
      <c r="B1447" s="6"/>
      <c r="C1447" s="4"/>
      <c r="D1447" s="4"/>
      <c r="E1447" s="4"/>
      <c r="F1447" s="7"/>
      <c r="G1447" s="35"/>
      <c r="H1447" s="34"/>
    </row>
    <row r="1448" spans="1:8">
      <c r="A1448" s="2"/>
      <c r="B1448" s="3"/>
      <c r="C1448" s="4"/>
      <c r="D1448" s="4"/>
      <c r="E1448" s="4"/>
      <c r="F1448" s="5"/>
      <c r="G1448" s="35"/>
      <c r="H1448" s="34"/>
    </row>
    <row r="1449" spans="1:8">
      <c r="A1449" s="2"/>
      <c r="B1449" s="6"/>
      <c r="C1449" s="4"/>
      <c r="D1449" s="4"/>
      <c r="E1449" s="4"/>
      <c r="F1449" s="7"/>
      <c r="G1449" s="35"/>
      <c r="H1449" s="34"/>
    </row>
    <row r="1450" spans="1:8">
      <c r="A1450" s="2"/>
      <c r="B1450" s="6"/>
      <c r="C1450" s="4"/>
      <c r="D1450" s="4"/>
      <c r="E1450" s="4"/>
      <c r="F1450" s="7"/>
      <c r="G1450" s="35"/>
      <c r="H1450" s="34"/>
    </row>
    <row r="1451" spans="1:8">
      <c r="A1451" s="2"/>
      <c r="B1451" s="6"/>
      <c r="C1451" s="4"/>
      <c r="D1451" s="4"/>
      <c r="E1451" s="4"/>
      <c r="F1451" s="7"/>
      <c r="G1451" s="35"/>
      <c r="H1451" s="34"/>
    </row>
    <row r="1452" spans="1:8">
      <c r="A1452" s="2"/>
      <c r="B1452" s="3"/>
      <c r="C1452" s="4"/>
      <c r="D1452" s="4"/>
      <c r="E1452" s="4"/>
      <c r="F1452" s="5"/>
      <c r="G1452" s="35"/>
      <c r="H1452" s="34"/>
    </row>
    <row r="1453" spans="1:8">
      <c r="A1453" s="2"/>
      <c r="B1453" s="6"/>
      <c r="C1453" s="4"/>
      <c r="D1453" s="4"/>
      <c r="E1453" s="4"/>
      <c r="F1453" s="7"/>
      <c r="G1453" s="35"/>
      <c r="H1453" s="34"/>
    </row>
    <row r="1454" spans="1:8">
      <c r="A1454" s="2"/>
      <c r="B1454" s="3"/>
      <c r="C1454" s="4"/>
      <c r="D1454" s="4"/>
      <c r="E1454" s="4"/>
      <c r="F1454" s="5"/>
      <c r="G1454" s="35"/>
      <c r="H1454" s="34"/>
    </row>
    <row r="1455" spans="1:8">
      <c r="A1455" s="2"/>
      <c r="B1455" s="6"/>
      <c r="C1455" s="4"/>
      <c r="D1455" s="4"/>
      <c r="E1455" s="4"/>
      <c r="F1455" s="7"/>
      <c r="G1455" s="35"/>
      <c r="H1455" s="34"/>
    </row>
    <row r="1456" spans="1:8">
      <c r="A1456" s="2"/>
      <c r="B1456" s="6"/>
      <c r="C1456" s="4"/>
      <c r="D1456" s="4"/>
      <c r="E1456" s="4"/>
      <c r="F1456" s="7"/>
      <c r="G1456" s="35"/>
      <c r="H1456" s="34"/>
    </row>
    <row r="1457" spans="1:8">
      <c r="A1457" s="2"/>
      <c r="B1457" s="6"/>
      <c r="C1457" s="4"/>
      <c r="D1457" s="4"/>
      <c r="E1457" s="4"/>
      <c r="F1457" s="7"/>
      <c r="G1457" s="35"/>
      <c r="H1457" s="34"/>
    </row>
    <row r="1458" spans="1:8">
      <c r="A1458" s="2"/>
      <c r="B1458" s="3"/>
      <c r="C1458" s="4"/>
      <c r="D1458" s="4"/>
      <c r="E1458" s="4"/>
      <c r="F1458" s="5"/>
      <c r="G1458" s="35"/>
      <c r="H1458" s="34"/>
    </row>
    <row r="1459" spans="1:8">
      <c r="A1459" s="2"/>
      <c r="B1459" s="3"/>
      <c r="C1459" s="4"/>
      <c r="D1459" s="4"/>
      <c r="E1459" s="4"/>
      <c r="F1459" s="5"/>
      <c r="G1459" s="35"/>
      <c r="H1459" s="34"/>
    </row>
    <row r="1460" spans="1:8">
      <c r="A1460" s="2"/>
      <c r="B1460" s="6"/>
      <c r="C1460" s="4"/>
      <c r="D1460" s="4"/>
      <c r="E1460" s="4"/>
      <c r="F1460" s="7"/>
      <c r="G1460" s="35"/>
      <c r="H1460" s="34"/>
    </row>
    <row r="1461" spans="1:8">
      <c r="A1461" s="2"/>
      <c r="B1461" s="6"/>
      <c r="C1461" s="4"/>
      <c r="D1461" s="4"/>
      <c r="E1461" s="4"/>
      <c r="F1461" s="7"/>
      <c r="G1461" s="35"/>
      <c r="H1461" s="34"/>
    </row>
    <row r="1462" spans="1:8">
      <c r="A1462" s="2"/>
      <c r="B1462" s="6"/>
      <c r="C1462" s="4"/>
      <c r="D1462" s="4"/>
      <c r="E1462" s="4"/>
      <c r="F1462" s="7"/>
      <c r="G1462" s="35"/>
      <c r="H1462" s="34"/>
    </row>
    <row r="1463" spans="1:8">
      <c r="A1463" s="2"/>
      <c r="B1463" s="3"/>
      <c r="C1463" s="4"/>
      <c r="D1463" s="4"/>
      <c r="E1463" s="4"/>
      <c r="F1463" s="5"/>
      <c r="G1463" s="35"/>
      <c r="H1463" s="34"/>
    </row>
    <row r="1464" spans="1:8">
      <c r="A1464" s="2"/>
      <c r="B1464" s="3"/>
      <c r="C1464" s="4"/>
      <c r="D1464" s="4"/>
      <c r="E1464" s="4"/>
      <c r="F1464" s="5"/>
      <c r="G1464" s="35"/>
      <c r="H1464" s="34"/>
    </row>
    <row r="1465" spans="1:8">
      <c r="A1465" s="2"/>
      <c r="B1465" s="3"/>
      <c r="C1465" s="4"/>
      <c r="D1465" s="4"/>
      <c r="E1465" s="4"/>
      <c r="F1465" s="5"/>
      <c r="G1465" s="35"/>
      <c r="H1465" s="34"/>
    </row>
    <row r="1466" spans="1:8">
      <c r="A1466" s="2"/>
      <c r="B1466" s="6"/>
      <c r="C1466" s="4"/>
      <c r="D1466" s="4"/>
      <c r="E1466" s="4"/>
      <c r="F1466" s="7"/>
      <c r="G1466" s="35"/>
      <c r="H1466" s="34"/>
    </row>
    <row r="1467" spans="1:8">
      <c r="A1467" s="2"/>
      <c r="B1467" s="6"/>
      <c r="C1467" s="4"/>
      <c r="D1467" s="4"/>
      <c r="E1467" s="4"/>
      <c r="F1467" s="7"/>
      <c r="G1467" s="35"/>
      <c r="H1467" s="34"/>
    </row>
    <row r="1468" spans="1:8">
      <c r="A1468" s="2"/>
      <c r="B1468" s="6"/>
      <c r="C1468" s="4"/>
      <c r="D1468" s="4"/>
      <c r="E1468" s="4"/>
      <c r="F1468" s="7"/>
      <c r="G1468" s="35"/>
      <c r="H1468" s="34"/>
    </row>
    <row r="1469" spans="1:8">
      <c r="A1469" s="2"/>
      <c r="B1469" s="6"/>
      <c r="C1469" s="4"/>
      <c r="D1469" s="4"/>
      <c r="E1469" s="4"/>
      <c r="F1469" s="7"/>
      <c r="G1469" s="35"/>
      <c r="H1469" s="34"/>
    </row>
    <row r="1470" spans="1:8">
      <c r="A1470" s="2"/>
      <c r="B1470" s="6"/>
      <c r="C1470" s="4"/>
      <c r="D1470" s="4"/>
      <c r="E1470" s="4"/>
      <c r="F1470" s="7"/>
      <c r="G1470" s="35"/>
      <c r="H1470" s="34"/>
    </row>
    <row r="1471" spans="1:8">
      <c r="A1471" s="2"/>
      <c r="B1471" s="6"/>
      <c r="C1471" s="4"/>
      <c r="D1471" s="4"/>
      <c r="E1471" s="4"/>
      <c r="F1471" s="7"/>
      <c r="G1471" s="35"/>
      <c r="H1471" s="34"/>
    </row>
    <row r="1472" spans="1:8">
      <c r="A1472" s="2"/>
      <c r="B1472" s="6"/>
      <c r="C1472" s="4"/>
      <c r="D1472" s="4"/>
      <c r="E1472" s="4"/>
      <c r="F1472" s="7"/>
      <c r="G1472" s="35"/>
      <c r="H1472" s="34"/>
    </row>
    <row r="1473" spans="1:8">
      <c r="A1473" s="2"/>
      <c r="B1473" s="6"/>
      <c r="C1473" s="4"/>
      <c r="D1473" s="4"/>
      <c r="E1473" s="4"/>
      <c r="F1473" s="7"/>
      <c r="G1473" s="35"/>
      <c r="H1473" s="34"/>
    </row>
    <row r="1474" spans="1:8">
      <c r="A1474" s="2"/>
      <c r="B1474" s="6"/>
      <c r="C1474" s="4"/>
      <c r="D1474" s="4"/>
      <c r="E1474" s="4"/>
      <c r="F1474" s="7"/>
      <c r="G1474" s="35"/>
      <c r="H1474" s="34"/>
    </row>
    <row r="1475" spans="1:8">
      <c r="A1475" s="2"/>
      <c r="B1475" s="3"/>
      <c r="C1475" s="4"/>
      <c r="D1475" s="4"/>
      <c r="E1475" s="4"/>
      <c r="F1475" s="5"/>
      <c r="G1475" s="35"/>
      <c r="H1475" s="34"/>
    </row>
    <row r="1476" spans="1:8">
      <c r="A1476" s="2"/>
      <c r="B1476" s="6"/>
      <c r="C1476" s="4"/>
      <c r="D1476" s="4"/>
      <c r="E1476" s="4"/>
      <c r="F1476" s="7"/>
      <c r="G1476" s="35"/>
      <c r="H1476" s="34"/>
    </row>
    <row r="1477" spans="1:8">
      <c r="A1477" s="2"/>
      <c r="B1477" s="6"/>
      <c r="C1477" s="4"/>
      <c r="D1477" s="4"/>
      <c r="E1477" s="4"/>
      <c r="F1477" s="7"/>
      <c r="G1477" s="35"/>
      <c r="H1477" s="34"/>
    </row>
    <row r="1478" spans="1:8">
      <c r="A1478" s="2"/>
      <c r="B1478" s="6"/>
      <c r="C1478" s="4"/>
      <c r="D1478" s="4"/>
      <c r="E1478" s="4"/>
      <c r="F1478" s="7"/>
      <c r="G1478" s="35"/>
      <c r="H1478" s="34"/>
    </row>
    <row r="1479" spans="1:8">
      <c r="A1479" s="2"/>
      <c r="B1479" s="6"/>
      <c r="C1479" s="4"/>
      <c r="D1479" s="4"/>
      <c r="E1479" s="4"/>
      <c r="F1479" s="7"/>
      <c r="G1479" s="35"/>
      <c r="H1479" s="34"/>
    </row>
    <row r="1480" spans="1:8">
      <c r="A1480" s="2"/>
      <c r="B1480" s="6"/>
      <c r="C1480" s="4"/>
      <c r="D1480" s="4"/>
      <c r="E1480" s="4"/>
      <c r="F1480" s="7"/>
      <c r="G1480" s="35"/>
      <c r="H1480" s="34"/>
    </row>
    <row r="1481" spans="1:8">
      <c r="A1481" s="2"/>
      <c r="B1481" s="6"/>
      <c r="C1481" s="4"/>
      <c r="D1481" s="4"/>
      <c r="E1481" s="4"/>
      <c r="F1481" s="7"/>
      <c r="G1481" s="35"/>
      <c r="H1481" s="34"/>
    </row>
    <row r="1482" spans="1:8">
      <c r="A1482" s="2"/>
      <c r="B1482" s="6"/>
      <c r="C1482" s="4"/>
      <c r="D1482" s="4"/>
      <c r="E1482" s="4"/>
      <c r="F1482" s="7"/>
      <c r="G1482" s="35"/>
      <c r="H1482" s="34"/>
    </row>
    <row r="1483" spans="1:8">
      <c r="A1483" s="2"/>
      <c r="B1483" s="3"/>
      <c r="C1483" s="4"/>
      <c r="D1483" s="4"/>
      <c r="E1483" s="4"/>
      <c r="F1483" s="5"/>
      <c r="G1483" s="35"/>
      <c r="H1483" s="34"/>
    </row>
    <row r="1484" spans="1:8">
      <c r="A1484" s="2"/>
      <c r="B1484" s="6"/>
      <c r="C1484" s="4"/>
      <c r="D1484" s="4"/>
      <c r="E1484" s="4"/>
      <c r="F1484" s="7"/>
      <c r="G1484" s="35"/>
      <c r="H1484" s="34"/>
    </row>
    <row r="1485" spans="1:8">
      <c r="A1485" s="2"/>
      <c r="B1485" s="6"/>
      <c r="C1485" s="4"/>
      <c r="D1485" s="4"/>
      <c r="E1485" s="4"/>
      <c r="F1485" s="7"/>
      <c r="G1485" s="35"/>
      <c r="H1485" s="34"/>
    </row>
    <row r="1486" spans="1:8">
      <c r="A1486" s="2"/>
      <c r="B1486" s="6"/>
      <c r="C1486" s="4"/>
      <c r="D1486" s="4"/>
      <c r="E1486" s="4"/>
      <c r="F1486" s="7"/>
      <c r="G1486" s="35"/>
      <c r="H1486" s="34"/>
    </row>
    <row r="1487" spans="1:8">
      <c r="A1487" s="2"/>
      <c r="B1487" s="6"/>
      <c r="C1487" s="4"/>
      <c r="D1487" s="4"/>
      <c r="E1487" s="4"/>
      <c r="F1487" s="7"/>
      <c r="G1487" s="35"/>
      <c r="H1487" s="34"/>
    </row>
    <row r="1488" spans="1:8">
      <c r="A1488" s="2"/>
      <c r="B1488" s="3"/>
      <c r="C1488" s="4"/>
      <c r="D1488" s="4"/>
      <c r="E1488" s="4"/>
      <c r="F1488" s="5"/>
      <c r="G1488" s="35"/>
      <c r="H1488" s="34"/>
    </row>
    <row r="1489" spans="1:8">
      <c r="A1489" s="2"/>
      <c r="B1489" s="3"/>
      <c r="C1489" s="4"/>
      <c r="D1489" s="4"/>
      <c r="E1489" s="4"/>
      <c r="F1489" s="5"/>
      <c r="G1489" s="35"/>
      <c r="H1489" s="34"/>
    </row>
    <row r="1490" spans="1:8">
      <c r="A1490" s="2"/>
      <c r="B1490" s="6"/>
      <c r="C1490" s="4"/>
      <c r="D1490" s="4"/>
      <c r="E1490" s="4"/>
      <c r="F1490" s="7"/>
      <c r="G1490" s="35"/>
      <c r="H1490" s="34"/>
    </row>
    <row r="1491" spans="1:8">
      <c r="A1491" s="2"/>
      <c r="B1491" s="6"/>
      <c r="C1491" s="4"/>
      <c r="D1491" s="4"/>
      <c r="E1491" s="4"/>
      <c r="F1491" s="7"/>
      <c r="G1491" s="35"/>
      <c r="H1491" s="34"/>
    </row>
    <row r="1492" spans="1:8">
      <c r="A1492" s="2"/>
      <c r="B1492" s="6"/>
      <c r="C1492" s="4"/>
      <c r="D1492" s="4"/>
      <c r="E1492" s="4"/>
      <c r="F1492" s="7"/>
      <c r="G1492" s="35"/>
      <c r="H1492" s="34"/>
    </row>
    <row r="1493" spans="1:8">
      <c r="A1493" s="2"/>
      <c r="B1493" s="6"/>
      <c r="C1493" s="4"/>
      <c r="D1493" s="4"/>
      <c r="E1493" s="4"/>
      <c r="F1493" s="7"/>
      <c r="G1493" s="35"/>
      <c r="H1493" s="34"/>
    </row>
    <row r="1494" spans="1:8">
      <c r="A1494" s="2"/>
      <c r="B1494" s="6"/>
      <c r="C1494" s="4"/>
      <c r="D1494" s="4"/>
      <c r="E1494" s="4"/>
      <c r="F1494" s="7"/>
      <c r="G1494" s="35"/>
      <c r="H1494" s="34"/>
    </row>
    <row r="1495" spans="1:8">
      <c r="A1495" s="2"/>
      <c r="B1495" s="3"/>
      <c r="C1495" s="4"/>
      <c r="D1495" s="4"/>
      <c r="E1495" s="4"/>
      <c r="F1495" s="5"/>
      <c r="G1495" s="35"/>
      <c r="H1495" s="34"/>
    </row>
    <row r="1496" spans="1:8">
      <c r="A1496" s="2"/>
      <c r="B1496" s="6"/>
      <c r="C1496" s="4"/>
      <c r="D1496" s="4"/>
      <c r="E1496" s="4"/>
      <c r="F1496" s="7"/>
      <c r="G1496" s="35"/>
      <c r="H1496" s="34"/>
    </row>
    <row r="1497" spans="1:8">
      <c r="A1497" s="2"/>
      <c r="B1497" s="3"/>
      <c r="C1497" s="4"/>
      <c r="D1497" s="4"/>
      <c r="E1497" s="4"/>
      <c r="F1497" s="5"/>
      <c r="G1497" s="35"/>
      <c r="H1497" s="34"/>
    </row>
    <row r="1498" spans="1:8">
      <c r="A1498" s="2"/>
      <c r="B1498" s="6"/>
      <c r="C1498" s="4"/>
      <c r="D1498" s="4"/>
      <c r="E1498" s="4"/>
      <c r="F1498" s="7"/>
      <c r="G1498" s="35"/>
      <c r="H1498" s="34"/>
    </row>
    <row r="1499" spans="1:8">
      <c r="A1499" s="2"/>
      <c r="B1499" s="3"/>
      <c r="C1499" s="4"/>
      <c r="D1499" s="4"/>
      <c r="E1499" s="4"/>
      <c r="F1499" s="5"/>
      <c r="G1499" s="35"/>
      <c r="H1499" s="34"/>
    </row>
    <row r="1500" spans="1:8">
      <c r="A1500" s="2"/>
      <c r="B1500" s="3"/>
      <c r="C1500" s="4"/>
      <c r="D1500" s="4"/>
      <c r="E1500" s="4"/>
      <c r="F1500" s="5"/>
      <c r="G1500" s="35"/>
      <c r="H1500" s="34"/>
    </row>
    <row r="1501" spans="1:8">
      <c r="A1501" s="2"/>
      <c r="B1501" s="3"/>
      <c r="C1501" s="4"/>
      <c r="D1501" s="4"/>
      <c r="E1501" s="4"/>
      <c r="F1501" s="5"/>
      <c r="G1501" s="35"/>
      <c r="H1501" s="34"/>
    </row>
    <row r="1502" spans="1:8">
      <c r="A1502" s="2"/>
      <c r="B1502" s="6"/>
      <c r="C1502" s="4"/>
      <c r="D1502" s="4"/>
      <c r="E1502" s="4"/>
      <c r="F1502" s="7"/>
      <c r="G1502" s="35"/>
      <c r="H1502" s="34"/>
    </row>
    <row r="1503" spans="1:8">
      <c r="A1503" s="2"/>
      <c r="B1503" s="6"/>
      <c r="C1503" s="4"/>
      <c r="D1503" s="4"/>
      <c r="E1503" s="4"/>
      <c r="F1503" s="7"/>
      <c r="G1503" s="35"/>
      <c r="H1503" s="34"/>
    </row>
    <row r="1504" spans="1:8">
      <c r="A1504" s="2"/>
      <c r="B1504" s="3"/>
      <c r="C1504" s="4"/>
      <c r="D1504" s="4"/>
      <c r="E1504" s="4"/>
      <c r="F1504" s="5"/>
      <c r="G1504" s="35"/>
      <c r="H1504" s="34"/>
    </row>
    <row r="1505" spans="1:8">
      <c r="A1505" s="2"/>
      <c r="B1505" s="6"/>
      <c r="C1505" s="4"/>
      <c r="D1505" s="4"/>
      <c r="E1505" s="4"/>
      <c r="F1505" s="7"/>
      <c r="G1505" s="35"/>
      <c r="H1505" s="34"/>
    </row>
    <row r="1506" spans="1:8">
      <c r="A1506" s="2"/>
      <c r="B1506" s="6"/>
      <c r="C1506" s="4"/>
      <c r="D1506" s="4"/>
      <c r="E1506" s="4"/>
      <c r="F1506" s="7"/>
      <c r="G1506" s="35"/>
      <c r="H1506" s="34"/>
    </row>
    <row r="1507" spans="1:8">
      <c r="A1507" s="2"/>
      <c r="B1507" s="3"/>
      <c r="C1507" s="4"/>
      <c r="D1507" s="4"/>
      <c r="E1507" s="4"/>
      <c r="F1507" s="5"/>
      <c r="G1507" s="35"/>
      <c r="H1507" s="34"/>
    </row>
    <row r="1508" spans="1:8">
      <c r="A1508" s="2"/>
      <c r="B1508" s="3"/>
      <c r="C1508" s="4"/>
      <c r="D1508" s="4"/>
      <c r="E1508" s="4"/>
      <c r="F1508" s="5"/>
      <c r="G1508" s="35"/>
      <c r="H1508" s="34"/>
    </row>
    <row r="1509" spans="1:8">
      <c r="A1509" s="2"/>
      <c r="B1509" s="6"/>
      <c r="C1509" s="4"/>
      <c r="D1509" s="4"/>
      <c r="E1509" s="4"/>
      <c r="F1509" s="7"/>
      <c r="G1509" s="35"/>
      <c r="H1509" s="34"/>
    </row>
    <row r="1510" spans="1:8">
      <c r="A1510" s="2"/>
      <c r="B1510" s="6"/>
      <c r="C1510" s="4"/>
      <c r="D1510" s="4"/>
      <c r="E1510" s="4"/>
      <c r="F1510" s="7"/>
      <c r="G1510" s="35"/>
      <c r="H1510" s="34"/>
    </row>
    <row r="1511" spans="1:8">
      <c r="A1511" s="2"/>
      <c r="B1511" s="3"/>
      <c r="C1511" s="4"/>
      <c r="D1511" s="4"/>
      <c r="E1511" s="4"/>
      <c r="F1511" s="5"/>
      <c r="G1511" s="35"/>
      <c r="H1511" s="34"/>
    </row>
    <row r="1512" spans="1:8">
      <c r="A1512" s="2"/>
      <c r="B1512" s="6"/>
      <c r="C1512" s="4"/>
      <c r="D1512" s="4"/>
      <c r="E1512" s="4"/>
      <c r="F1512" s="7"/>
      <c r="G1512" s="35"/>
      <c r="H1512" s="34"/>
    </row>
    <row r="1513" spans="1:8">
      <c r="A1513" s="2"/>
      <c r="B1513" s="6"/>
      <c r="C1513" s="4"/>
      <c r="D1513" s="4"/>
      <c r="E1513" s="4"/>
      <c r="F1513" s="7"/>
      <c r="G1513" s="35"/>
      <c r="H1513" s="34"/>
    </row>
    <row r="1514" spans="1:8">
      <c r="A1514" s="2"/>
      <c r="B1514" s="6"/>
      <c r="C1514" s="4"/>
      <c r="D1514" s="4"/>
      <c r="E1514" s="4"/>
      <c r="F1514" s="7"/>
      <c r="G1514" s="35"/>
      <c r="H1514" s="34"/>
    </row>
    <row r="1515" spans="1:8">
      <c r="A1515" s="2"/>
      <c r="B1515" s="3"/>
      <c r="C1515" s="4"/>
      <c r="D1515" s="4"/>
      <c r="E1515" s="4"/>
      <c r="F1515" s="5"/>
      <c r="G1515" s="35"/>
      <c r="H1515" s="34"/>
    </row>
    <row r="1516" spans="1:8">
      <c r="A1516" s="2"/>
      <c r="B1516" s="3"/>
      <c r="C1516" s="4"/>
      <c r="D1516" s="4"/>
      <c r="E1516" s="4"/>
      <c r="F1516" s="5"/>
      <c r="G1516" s="35"/>
      <c r="H1516" s="34"/>
    </row>
    <row r="1517" spans="1:8">
      <c r="A1517" s="2"/>
      <c r="B1517" s="3"/>
      <c r="C1517" s="4"/>
      <c r="D1517" s="4"/>
      <c r="E1517" s="4"/>
      <c r="F1517" s="5"/>
      <c r="G1517" s="35"/>
      <c r="H1517" s="34"/>
    </row>
    <row r="1518" spans="1:8">
      <c r="A1518" s="2"/>
      <c r="B1518" s="6"/>
      <c r="C1518" s="4"/>
      <c r="D1518" s="4"/>
      <c r="E1518" s="4"/>
      <c r="F1518" s="7"/>
      <c r="G1518" s="35"/>
      <c r="H1518" s="34"/>
    </row>
    <row r="1519" spans="1:8">
      <c r="A1519" s="2"/>
      <c r="B1519" s="6"/>
      <c r="C1519" s="4"/>
      <c r="D1519" s="4"/>
      <c r="E1519" s="4"/>
      <c r="F1519" s="7"/>
      <c r="G1519" s="35"/>
      <c r="H1519" s="34"/>
    </row>
    <row r="1520" spans="1:8">
      <c r="A1520" s="2"/>
      <c r="B1520" s="6"/>
      <c r="C1520" s="4"/>
      <c r="D1520" s="4"/>
      <c r="E1520" s="4"/>
      <c r="F1520" s="7"/>
      <c r="G1520" s="35"/>
      <c r="H1520" s="34"/>
    </row>
    <row r="1521" spans="1:8">
      <c r="A1521" s="2"/>
      <c r="B1521" s="6"/>
      <c r="C1521" s="4"/>
      <c r="D1521" s="4"/>
      <c r="E1521" s="4"/>
      <c r="F1521" s="7"/>
      <c r="G1521" s="35"/>
      <c r="H1521" s="34"/>
    </row>
    <row r="1522" spans="1:8">
      <c r="A1522" s="2"/>
      <c r="B1522" s="3"/>
      <c r="C1522" s="4"/>
      <c r="D1522" s="4"/>
      <c r="E1522" s="4"/>
      <c r="F1522" s="5"/>
      <c r="G1522" s="35"/>
      <c r="H1522" s="34"/>
    </row>
    <row r="1523" spans="1:8">
      <c r="A1523" s="2"/>
      <c r="B1523" s="6"/>
      <c r="C1523" s="4"/>
      <c r="D1523" s="4"/>
      <c r="E1523" s="4"/>
      <c r="F1523" s="7"/>
      <c r="G1523" s="35"/>
      <c r="H1523" s="34"/>
    </row>
    <row r="1524" spans="1:8">
      <c r="A1524" s="2"/>
      <c r="B1524" s="3"/>
      <c r="C1524" s="4"/>
      <c r="D1524" s="4"/>
      <c r="E1524" s="4"/>
      <c r="F1524" s="5"/>
      <c r="G1524" s="35"/>
      <c r="H1524" s="34"/>
    </row>
    <row r="1525" spans="1:8">
      <c r="A1525" s="2"/>
      <c r="B1525" s="6"/>
      <c r="C1525" s="4"/>
      <c r="D1525" s="4"/>
      <c r="E1525" s="4"/>
      <c r="F1525" s="7"/>
      <c r="G1525" s="35"/>
      <c r="H1525" s="34"/>
    </row>
    <row r="1526" spans="1:8">
      <c r="A1526" s="2"/>
      <c r="B1526" s="3"/>
      <c r="C1526" s="4"/>
      <c r="D1526" s="4"/>
      <c r="E1526" s="4"/>
      <c r="F1526" s="5"/>
      <c r="G1526" s="35"/>
      <c r="H1526" s="34"/>
    </row>
    <row r="1527" spans="1:8">
      <c r="A1527" s="2"/>
      <c r="B1527" s="3"/>
      <c r="C1527" s="4"/>
      <c r="D1527" s="4"/>
      <c r="E1527" s="4"/>
      <c r="F1527" s="5"/>
      <c r="G1527" s="35"/>
      <c r="H1527" s="34"/>
    </row>
    <row r="1528" spans="1:8">
      <c r="A1528" s="2"/>
      <c r="B1528" s="3"/>
      <c r="C1528" s="4"/>
      <c r="D1528" s="4"/>
      <c r="E1528" s="4"/>
      <c r="F1528" s="5"/>
      <c r="G1528" s="35"/>
      <c r="H1528" s="34"/>
    </row>
    <row r="1529" spans="1:8">
      <c r="A1529" s="2"/>
      <c r="B1529" s="6"/>
      <c r="C1529" s="4"/>
      <c r="D1529" s="4"/>
      <c r="E1529" s="4"/>
      <c r="F1529" s="7"/>
      <c r="G1529" s="35"/>
      <c r="H1529" s="34"/>
    </row>
    <row r="1530" spans="1:8">
      <c r="A1530" s="2"/>
      <c r="B1530" s="3"/>
      <c r="C1530" s="4"/>
      <c r="D1530" s="4"/>
      <c r="E1530" s="4"/>
      <c r="F1530" s="5"/>
      <c r="G1530" s="35"/>
      <c r="H1530" s="34"/>
    </row>
    <row r="1531" spans="1:8">
      <c r="A1531" s="2"/>
      <c r="B1531" s="3"/>
      <c r="C1531" s="4"/>
      <c r="D1531" s="4"/>
      <c r="E1531" s="4"/>
      <c r="F1531" s="5"/>
      <c r="G1531" s="35"/>
      <c r="H1531" s="34"/>
    </row>
    <row r="1532" spans="1:8">
      <c r="A1532" s="2"/>
      <c r="B1532" s="3"/>
      <c r="C1532" s="4"/>
      <c r="D1532" s="4"/>
      <c r="E1532" s="4"/>
      <c r="F1532" s="5"/>
      <c r="G1532" s="35"/>
      <c r="H1532" s="34"/>
    </row>
    <row r="1533" spans="1:8">
      <c r="A1533" s="2"/>
      <c r="B1533" s="6"/>
      <c r="C1533" s="4"/>
      <c r="D1533" s="4"/>
      <c r="E1533" s="4"/>
      <c r="F1533" s="7"/>
      <c r="G1533" s="35"/>
      <c r="H1533" s="34"/>
    </row>
    <row r="1534" spans="1:8">
      <c r="A1534" s="2"/>
      <c r="B1534" s="6"/>
      <c r="C1534" s="4"/>
      <c r="D1534" s="4"/>
      <c r="E1534" s="4"/>
      <c r="F1534" s="7"/>
      <c r="G1534" s="35"/>
      <c r="H1534" s="34"/>
    </row>
    <row r="1535" spans="1:8">
      <c r="A1535" s="2"/>
      <c r="B1535" s="3"/>
      <c r="C1535" s="4"/>
      <c r="D1535" s="4"/>
      <c r="E1535" s="4"/>
      <c r="F1535" s="5"/>
      <c r="G1535" s="35"/>
      <c r="H1535" s="34"/>
    </row>
    <row r="1536" spans="1:8">
      <c r="A1536" s="2"/>
      <c r="B1536" s="6"/>
      <c r="C1536" s="4"/>
      <c r="D1536" s="4"/>
      <c r="E1536" s="4"/>
      <c r="F1536" s="7"/>
      <c r="G1536" s="35"/>
      <c r="H1536" s="34"/>
    </row>
    <row r="1537" spans="1:8">
      <c r="A1537" s="2"/>
      <c r="B1537" s="6"/>
      <c r="C1537" s="4"/>
      <c r="D1537" s="4"/>
      <c r="E1537" s="4"/>
      <c r="F1537" s="7"/>
      <c r="G1537" s="35"/>
      <c r="H1537" s="34"/>
    </row>
    <row r="1538" spans="1:8">
      <c r="A1538" s="2"/>
      <c r="B1538" s="6"/>
      <c r="C1538" s="4"/>
      <c r="D1538" s="4"/>
      <c r="E1538" s="4"/>
      <c r="F1538" s="7"/>
      <c r="G1538" s="35"/>
      <c r="H1538" s="34"/>
    </row>
    <row r="1539" spans="1:8">
      <c r="A1539" s="2"/>
      <c r="B1539" s="3"/>
      <c r="C1539" s="4"/>
      <c r="D1539" s="4"/>
      <c r="E1539" s="4"/>
      <c r="F1539" s="5"/>
      <c r="G1539" s="35"/>
      <c r="H1539" s="34"/>
    </row>
    <row r="1540" spans="1:8">
      <c r="A1540" s="2"/>
      <c r="B1540" s="3"/>
      <c r="C1540" s="4"/>
      <c r="D1540" s="4"/>
      <c r="E1540" s="4"/>
      <c r="F1540" s="5"/>
      <c r="G1540" s="35"/>
      <c r="H1540" s="34"/>
    </row>
    <row r="1541" spans="1:8">
      <c r="A1541" s="2"/>
      <c r="B1541" s="3"/>
      <c r="C1541" s="4"/>
      <c r="D1541" s="4"/>
      <c r="E1541" s="4"/>
      <c r="F1541" s="5"/>
      <c r="G1541" s="35"/>
      <c r="H1541" s="34"/>
    </row>
    <row r="1542" spans="1:8">
      <c r="A1542" s="2"/>
      <c r="B1542" s="3"/>
      <c r="C1542" s="4"/>
      <c r="D1542" s="4"/>
      <c r="E1542" s="4"/>
      <c r="F1542" s="5"/>
      <c r="G1542" s="35"/>
      <c r="H1542" s="34"/>
    </row>
    <row r="1543" spans="1:8">
      <c r="A1543" s="2"/>
      <c r="B1543" s="3"/>
      <c r="C1543" s="4"/>
      <c r="D1543" s="4"/>
      <c r="E1543" s="4"/>
      <c r="F1543" s="5"/>
      <c r="G1543" s="35"/>
      <c r="H1543" s="34"/>
    </row>
    <row r="1544" spans="1:8">
      <c r="A1544" s="2"/>
      <c r="B1544" s="3"/>
      <c r="C1544" s="4"/>
      <c r="D1544" s="4"/>
      <c r="E1544" s="4"/>
      <c r="F1544" s="5"/>
      <c r="G1544" s="35"/>
      <c r="H1544" s="34"/>
    </row>
    <row r="1545" spans="1:8">
      <c r="A1545" s="2"/>
      <c r="B1545" s="6"/>
      <c r="C1545" s="4"/>
      <c r="D1545" s="4"/>
      <c r="E1545" s="4"/>
      <c r="F1545" s="7"/>
      <c r="G1545" s="35"/>
      <c r="H1545" s="34"/>
    </row>
    <row r="1546" spans="1:8">
      <c r="A1546" s="2"/>
      <c r="B1546" s="3"/>
      <c r="C1546" s="4"/>
      <c r="D1546" s="4"/>
      <c r="E1546" s="4"/>
      <c r="F1546" s="5"/>
      <c r="G1546" s="35"/>
      <c r="H1546" s="34"/>
    </row>
    <row r="1547" spans="1:8">
      <c r="A1547" s="2"/>
      <c r="B1547" s="6"/>
      <c r="C1547" s="4"/>
      <c r="D1547" s="4"/>
      <c r="E1547" s="4"/>
      <c r="F1547" s="7"/>
      <c r="G1547" s="35"/>
      <c r="H1547" s="34"/>
    </row>
    <row r="1548" spans="1:8">
      <c r="A1548" s="2"/>
      <c r="B1548" s="6"/>
      <c r="C1548" s="4"/>
      <c r="D1548" s="4"/>
      <c r="E1548" s="4"/>
      <c r="F1548" s="7"/>
      <c r="G1548" s="35"/>
      <c r="H1548" s="34"/>
    </row>
    <row r="1549" spans="1:8">
      <c r="A1549" s="2"/>
      <c r="B1549" s="6"/>
      <c r="C1549" s="4"/>
      <c r="D1549" s="4"/>
      <c r="E1549" s="4"/>
      <c r="F1549" s="7"/>
      <c r="G1549" s="35"/>
      <c r="H1549" s="34"/>
    </row>
    <row r="1550" spans="1:8">
      <c r="A1550" s="2"/>
      <c r="B1550" s="6"/>
      <c r="C1550" s="4"/>
      <c r="D1550" s="4"/>
      <c r="E1550" s="4"/>
      <c r="F1550" s="7"/>
      <c r="G1550" s="35"/>
      <c r="H1550" s="34"/>
    </row>
    <row r="1551" spans="1:8">
      <c r="A1551" s="2"/>
      <c r="B1551" s="3"/>
      <c r="C1551" s="4"/>
      <c r="D1551" s="4"/>
      <c r="E1551" s="4"/>
      <c r="F1551" s="5"/>
      <c r="G1551" s="35"/>
      <c r="H1551" s="34"/>
    </row>
    <row r="1552" spans="1:8">
      <c r="A1552" s="2"/>
      <c r="B1552" s="6"/>
      <c r="C1552" s="4"/>
      <c r="D1552" s="4"/>
      <c r="E1552" s="4"/>
      <c r="F1552" s="7"/>
      <c r="G1552" s="35"/>
      <c r="H1552" s="34"/>
    </row>
    <row r="1553" spans="1:8">
      <c r="A1553" s="2"/>
      <c r="B1553" s="6"/>
      <c r="C1553" s="4"/>
      <c r="D1553" s="4"/>
      <c r="E1553" s="4"/>
      <c r="F1553" s="7"/>
      <c r="G1553" s="35"/>
      <c r="H1553" s="34"/>
    </row>
    <row r="1554" spans="1:8">
      <c r="A1554" s="2"/>
      <c r="B1554" s="6"/>
      <c r="C1554" s="4"/>
      <c r="D1554" s="4"/>
      <c r="E1554" s="4"/>
      <c r="F1554" s="7"/>
      <c r="G1554" s="35"/>
      <c r="H1554" s="34"/>
    </row>
    <row r="1555" spans="1:8">
      <c r="A1555" s="2"/>
      <c r="B1555" s="3"/>
      <c r="C1555" s="4"/>
      <c r="D1555" s="4"/>
      <c r="E1555" s="4"/>
      <c r="F1555" s="5"/>
      <c r="G1555" s="35"/>
      <c r="H1555" s="34"/>
    </row>
    <row r="1556" spans="1:8">
      <c r="A1556" s="2"/>
      <c r="B1556" s="3"/>
      <c r="C1556" s="4"/>
      <c r="D1556" s="4"/>
      <c r="E1556" s="4"/>
      <c r="F1556" s="5"/>
      <c r="G1556" s="35"/>
      <c r="H1556" s="34"/>
    </row>
    <row r="1557" spans="1:8">
      <c r="A1557" s="2"/>
      <c r="B1557" s="6"/>
      <c r="C1557" s="4"/>
      <c r="D1557" s="4"/>
      <c r="E1557" s="4"/>
      <c r="F1557" s="7"/>
      <c r="G1557" s="35"/>
      <c r="H1557" s="34"/>
    </row>
    <row r="1558" spans="1:8">
      <c r="A1558" s="2"/>
      <c r="B1558" s="6"/>
      <c r="C1558" s="4"/>
      <c r="D1558" s="4"/>
      <c r="E1558" s="4"/>
      <c r="F1558" s="7"/>
      <c r="G1558" s="35"/>
      <c r="H1558" s="34"/>
    </row>
    <row r="1559" spans="1:8">
      <c r="A1559" s="2"/>
      <c r="B1559" s="3"/>
      <c r="C1559" s="4"/>
      <c r="D1559" s="4"/>
      <c r="E1559" s="4"/>
      <c r="F1559" s="5"/>
      <c r="G1559" s="35"/>
      <c r="H1559" s="34"/>
    </row>
    <row r="1560" spans="1:8">
      <c r="A1560" s="2"/>
      <c r="B1560" s="3"/>
      <c r="C1560" s="4"/>
      <c r="D1560" s="4"/>
      <c r="E1560" s="4"/>
      <c r="F1560" s="5"/>
      <c r="G1560" s="35"/>
      <c r="H1560" s="34"/>
    </row>
    <row r="1561" spans="1:8">
      <c r="A1561" s="2"/>
      <c r="B1561" s="6"/>
      <c r="C1561" s="4"/>
      <c r="D1561" s="4"/>
      <c r="E1561" s="4"/>
      <c r="F1561" s="7"/>
      <c r="G1561" s="35"/>
      <c r="H1561" s="34"/>
    </row>
    <row r="1562" spans="1:8">
      <c r="A1562" s="2"/>
      <c r="B1562" s="6"/>
      <c r="C1562" s="4"/>
      <c r="D1562" s="4"/>
      <c r="E1562" s="4"/>
      <c r="F1562" s="7"/>
      <c r="G1562" s="35"/>
      <c r="H1562" s="34"/>
    </row>
    <row r="1563" spans="1:8">
      <c r="A1563" s="2"/>
      <c r="B1563" s="6"/>
      <c r="C1563" s="4"/>
      <c r="D1563" s="4"/>
      <c r="E1563" s="4"/>
      <c r="F1563" s="7"/>
      <c r="G1563" s="35"/>
      <c r="H1563" s="34"/>
    </row>
    <row r="1564" spans="1:8">
      <c r="A1564" s="2"/>
      <c r="B1564" s="3"/>
      <c r="C1564" s="4"/>
      <c r="D1564" s="4"/>
      <c r="E1564" s="4"/>
      <c r="F1564" s="5"/>
      <c r="G1564" s="35"/>
      <c r="H1564" s="34"/>
    </row>
    <row r="1565" spans="1:8">
      <c r="A1565" s="2"/>
      <c r="B1565" s="3"/>
      <c r="C1565" s="4"/>
      <c r="D1565" s="4"/>
      <c r="E1565" s="4"/>
      <c r="F1565" s="5"/>
      <c r="G1565" s="35"/>
      <c r="H1565" s="34"/>
    </row>
    <row r="1566" spans="1:8">
      <c r="A1566" s="2"/>
      <c r="B1566" s="6"/>
      <c r="C1566" s="4"/>
      <c r="D1566" s="4"/>
      <c r="E1566" s="4"/>
      <c r="F1566" s="7"/>
      <c r="G1566" s="35"/>
      <c r="H1566" s="34"/>
    </row>
    <row r="1567" spans="1:8">
      <c r="A1567" s="2"/>
      <c r="B1567" s="6"/>
      <c r="C1567" s="4"/>
      <c r="D1567" s="4"/>
      <c r="E1567" s="4"/>
      <c r="F1567" s="7"/>
      <c r="G1567" s="35"/>
      <c r="H1567" s="34"/>
    </row>
    <row r="1568" spans="1:8">
      <c r="A1568" s="2"/>
      <c r="B1568" s="3"/>
      <c r="C1568" s="4"/>
      <c r="D1568" s="4"/>
      <c r="E1568" s="4"/>
      <c r="F1568" s="5"/>
      <c r="G1568" s="35"/>
      <c r="H1568" s="34"/>
    </row>
    <row r="1569" spans="1:8">
      <c r="A1569" s="2"/>
      <c r="B1569" s="6"/>
      <c r="C1569" s="4"/>
      <c r="D1569" s="4"/>
      <c r="E1569" s="4"/>
      <c r="F1569" s="7"/>
      <c r="G1569" s="35"/>
      <c r="H1569" s="34"/>
    </row>
    <row r="1570" spans="1:8">
      <c r="A1570" s="2"/>
      <c r="B1570" s="6"/>
      <c r="C1570" s="4"/>
      <c r="D1570" s="4"/>
      <c r="E1570" s="4"/>
      <c r="F1570" s="7"/>
      <c r="G1570" s="35"/>
      <c r="H1570" s="34"/>
    </row>
    <row r="1571" spans="1:8">
      <c r="A1571" s="2"/>
      <c r="B1571" s="3"/>
      <c r="C1571" s="4"/>
      <c r="D1571" s="4"/>
      <c r="E1571" s="4"/>
      <c r="F1571" s="5"/>
      <c r="G1571" s="35"/>
      <c r="H1571" s="34"/>
    </row>
    <row r="1572" spans="1:8">
      <c r="A1572" s="2"/>
      <c r="B1572" s="6"/>
      <c r="C1572" s="4"/>
      <c r="D1572" s="4"/>
      <c r="E1572" s="4"/>
      <c r="F1572" s="7"/>
      <c r="G1572" s="35"/>
      <c r="H1572" s="34"/>
    </row>
    <row r="1573" spans="1:8">
      <c r="A1573" s="2"/>
      <c r="B1573" s="6"/>
      <c r="C1573" s="4"/>
      <c r="D1573" s="4"/>
      <c r="E1573" s="4"/>
      <c r="F1573" s="7"/>
      <c r="G1573" s="35"/>
      <c r="H1573" s="34"/>
    </row>
    <row r="1574" spans="1:8">
      <c r="A1574" s="2"/>
      <c r="B1574" s="3"/>
      <c r="C1574" s="4"/>
      <c r="D1574" s="4"/>
      <c r="E1574" s="4"/>
      <c r="F1574" s="5"/>
      <c r="G1574" s="35"/>
      <c r="H1574" s="34"/>
    </row>
    <row r="1575" spans="1:8">
      <c r="A1575" s="2"/>
      <c r="B1575" s="6"/>
      <c r="C1575" s="4"/>
      <c r="D1575" s="4"/>
      <c r="E1575" s="4"/>
      <c r="F1575" s="7"/>
      <c r="G1575" s="35"/>
      <c r="H1575" s="34"/>
    </row>
    <row r="1576" spans="1:8">
      <c r="A1576" s="2"/>
      <c r="B1576" s="3"/>
      <c r="C1576" s="4"/>
      <c r="D1576" s="4"/>
      <c r="E1576" s="4"/>
      <c r="F1576" s="5"/>
      <c r="G1576" s="35"/>
      <c r="H1576" s="34"/>
    </row>
    <row r="1577" spans="1:8">
      <c r="A1577" s="2"/>
      <c r="B1577" s="3"/>
      <c r="C1577" s="4"/>
      <c r="D1577" s="4"/>
      <c r="E1577" s="4"/>
      <c r="F1577" s="5"/>
      <c r="G1577" s="35"/>
      <c r="H1577" s="34"/>
    </row>
    <row r="1578" spans="1:8">
      <c r="A1578" s="2"/>
      <c r="B1578" s="6"/>
      <c r="C1578" s="4"/>
      <c r="D1578" s="4"/>
      <c r="E1578" s="4"/>
      <c r="F1578" s="7"/>
      <c r="G1578" s="35"/>
      <c r="H1578" s="34"/>
    </row>
    <row r="1579" spans="1:8">
      <c r="A1579" s="2"/>
      <c r="B1579" s="6"/>
      <c r="C1579" s="4"/>
      <c r="D1579" s="4"/>
      <c r="E1579" s="4"/>
      <c r="F1579" s="7"/>
      <c r="G1579" s="35"/>
      <c r="H1579" s="34"/>
    </row>
    <row r="1580" spans="1:8">
      <c r="A1580" s="2"/>
      <c r="B1580" s="3"/>
      <c r="C1580" s="4"/>
      <c r="D1580" s="4"/>
      <c r="E1580" s="4"/>
      <c r="F1580" s="5"/>
      <c r="G1580" s="35"/>
      <c r="H1580" s="34"/>
    </row>
    <row r="1581" spans="1:8">
      <c r="A1581" s="2"/>
      <c r="B1581" s="3"/>
      <c r="C1581" s="4"/>
      <c r="D1581" s="4"/>
      <c r="E1581" s="4"/>
      <c r="F1581" s="5"/>
      <c r="G1581" s="35"/>
      <c r="H1581" s="34"/>
    </row>
    <row r="1582" spans="1:8">
      <c r="A1582" s="2"/>
      <c r="B1582" s="6"/>
      <c r="C1582" s="4"/>
      <c r="D1582" s="4"/>
      <c r="E1582" s="4"/>
      <c r="F1582" s="7"/>
      <c r="G1582" s="35"/>
      <c r="H1582" s="34"/>
    </row>
    <row r="1583" spans="1:8">
      <c r="A1583" s="2"/>
      <c r="B1583" s="3"/>
      <c r="C1583" s="4"/>
      <c r="D1583" s="4"/>
      <c r="E1583" s="4"/>
      <c r="F1583" s="5"/>
      <c r="G1583" s="35"/>
      <c r="H1583" s="34"/>
    </row>
    <row r="1584" spans="1:8">
      <c r="A1584" s="2"/>
      <c r="B1584" s="3"/>
      <c r="C1584" s="4"/>
      <c r="D1584" s="4"/>
      <c r="E1584" s="4"/>
      <c r="F1584" s="5"/>
      <c r="G1584" s="35"/>
      <c r="H1584" s="34"/>
    </row>
    <row r="1585" spans="1:8">
      <c r="A1585" s="2"/>
      <c r="B1585" s="3"/>
      <c r="C1585" s="4"/>
      <c r="D1585" s="4"/>
      <c r="E1585" s="4"/>
      <c r="F1585" s="5"/>
      <c r="G1585" s="35"/>
      <c r="H1585" s="34"/>
    </row>
    <row r="1586" spans="1:8">
      <c r="A1586" s="2"/>
      <c r="B1586" s="3"/>
      <c r="C1586" s="4"/>
      <c r="D1586" s="4"/>
      <c r="E1586" s="4"/>
      <c r="F1586" s="5"/>
      <c r="G1586" s="35"/>
      <c r="H1586" s="34"/>
    </row>
    <row r="1587" spans="1:8">
      <c r="A1587" s="2"/>
      <c r="B1587" s="3"/>
      <c r="C1587" s="4"/>
      <c r="D1587" s="4"/>
      <c r="E1587" s="4"/>
      <c r="F1587" s="5"/>
      <c r="G1587" s="35"/>
      <c r="H1587" s="34"/>
    </row>
    <row r="1588" spans="1:8">
      <c r="A1588" s="2"/>
      <c r="B1588" s="6"/>
      <c r="C1588" s="4"/>
      <c r="D1588" s="4"/>
      <c r="E1588" s="4"/>
      <c r="F1588" s="7"/>
      <c r="G1588" s="35"/>
      <c r="H1588" s="34"/>
    </row>
    <row r="1589" spans="1:8">
      <c r="A1589" s="2"/>
      <c r="B1589" s="6"/>
      <c r="C1589" s="4"/>
      <c r="D1589" s="4"/>
      <c r="E1589" s="4"/>
      <c r="F1589" s="7"/>
      <c r="G1589" s="35"/>
      <c r="H1589" s="34"/>
    </row>
    <row r="1590" spans="1:8">
      <c r="A1590" s="2"/>
      <c r="B1590" s="3"/>
      <c r="C1590" s="4"/>
      <c r="D1590" s="4"/>
      <c r="E1590" s="4"/>
      <c r="F1590" s="5"/>
      <c r="G1590" s="35"/>
      <c r="H1590" s="34"/>
    </row>
    <row r="1591" spans="1:8">
      <c r="A1591" s="2"/>
      <c r="B1591" s="3"/>
      <c r="C1591" s="4"/>
      <c r="D1591" s="4"/>
      <c r="E1591" s="4"/>
      <c r="F1591" s="5"/>
      <c r="G1591" s="35"/>
      <c r="H1591" s="34"/>
    </row>
    <row r="1592" spans="1:8">
      <c r="A1592" s="2"/>
      <c r="B1592" s="3"/>
      <c r="C1592" s="4"/>
      <c r="D1592" s="4"/>
      <c r="E1592" s="4"/>
      <c r="F1592" s="5"/>
      <c r="G1592" s="35"/>
      <c r="H1592" s="34"/>
    </row>
    <row r="1593" spans="1:8">
      <c r="A1593" s="2"/>
      <c r="B1593" s="3"/>
      <c r="C1593" s="4"/>
      <c r="D1593" s="4"/>
      <c r="E1593" s="4"/>
      <c r="F1593" s="5"/>
      <c r="G1593" s="35"/>
      <c r="H1593" s="34"/>
    </row>
    <row r="1594" spans="1:8">
      <c r="A1594" s="2"/>
      <c r="B1594" s="6"/>
      <c r="C1594" s="4"/>
      <c r="D1594" s="4"/>
      <c r="E1594" s="4"/>
      <c r="F1594" s="7"/>
      <c r="G1594" s="35"/>
      <c r="H1594" s="34"/>
    </row>
    <row r="1595" spans="1:8">
      <c r="A1595" s="2"/>
      <c r="B1595" s="6"/>
      <c r="C1595" s="4"/>
      <c r="D1595" s="4"/>
      <c r="E1595" s="4"/>
      <c r="F1595" s="7"/>
      <c r="G1595" s="35"/>
      <c r="H1595" s="34"/>
    </row>
    <row r="1596" spans="1:8">
      <c r="A1596" s="2"/>
      <c r="B1596" s="6"/>
      <c r="C1596" s="4"/>
      <c r="D1596" s="4"/>
      <c r="E1596" s="4"/>
      <c r="F1596" s="7"/>
      <c r="G1596" s="35"/>
      <c r="H1596" s="34"/>
    </row>
    <row r="1597" spans="1:8">
      <c r="A1597" s="2"/>
      <c r="B1597" s="3"/>
      <c r="C1597" s="4"/>
      <c r="D1597" s="4"/>
      <c r="E1597" s="4"/>
      <c r="F1597" s="5"/>
      <c r="G1597" s="35"/>
      <c r="H1597" s="34"/>
    </row>
    <row r="1598" spans="1:8">
      <c r="A1598" s="2"/>
      <c r="B1598" s="3"/>
      <c r="C1598" s="4"/>
      <c r="D1598" s="4"/>
      <c r="E1598" s="4"/>
      <c r="F1598" s="5"/>
      <c r="G1598" s="35"/>
      <c r="H1598" s="34"/>
    </row>
    <row r="1599" spans="1:8">
      <c r="A1599" s="2"/>
      <c r="B1599" s="3"/>
      <c r="C1599" s="4"/>
      <c r="D1599" s="4"/>
      <c r="E1599" s="4"/>
      <c r="F1599" s="5"/>
      <c r="G1599" s="35"/>
      <c r="H1599" s="34"/>
    </row>
    <row r="1600" spans="1:8">
      <c r="A1600" s="2"/>
      <c r="B1600" s="3"/>
      <c r="C1600" s="4"/>
      <c r="D1600" s="4"/>
      <c r="E1600" s="4"/>
      <c r="F1600" s="5"/>
      <c r="G1600" s="35"/>
      <c r="H1600" s="34"/>
    </row>
    <row r="1601" spans="1:8">
      <c r="A1601" s="2"/>
      <c r="B1601" s="6"/>
      <c r="C1601" s="4"/>
      <c r="D1601" s="4"/>
      <c r="E1601" s="4"/>
      <c r="F1601" s="7"/>
      <c r="G1601" s="35"/>
      <c r="H1601" s="34"/>
    </row>
    <row r="1602" spans="1:8">
      <c r="A1602" s="2"/>
      <c r="B1602" s="6"/>
      <c r="C1602" s="4"/>
      <c r="D1602" s="4"/>
      <c r="E1602" s="4"/>
      <c r="F1602" s="7"/>
      <c r="G1602" s="35"/>
      <c r="H1602" s="34"/>
    </row>
    <row r="1603" spans="1:8">
      <c r="A1603" s="2"/>
      <c r="B1603" s="6"/>
      <c r="C1603" s="4"/>
      <c r="D1603" s="4"/>
      <c r="E1603" s="4"/>
      <c r="F1603" s="7"/>
      <c r="G1603" s="35"/>
      <c r="H1603" s="34"/>
    </row>
    <row r="1604" spans="1:8">
      <c r="A1604" s="2"/>
      <c r="B1604" s="6"/>
      <c r="C1604" s="4"/>
      <c r="D1604" s="4"/>
      <c r="E1604" s="4"/>
      <c r="F1604" s="7"/>
      <c r="G1604" s="35"/>
      <c r="H1604" s="34"/>
    </row>
    <row r="1605" spans="1:8">
      <c r="A1605" s="2"/>
      <c r="B1605" s="3"/>
      <c r="C1605" s="4"/>
      <c r="D1605" s="4"/>
      <c r="E1605" s="4"/>
      <c r="F1605" s="5"/>
      <c r="G1605" s="35"/>
      <c r="H1605" s="34"/>
    </row>
    <row r="1606" spans="1:8">
      <c r="A1606" s="2"/>
      <c r="B1606" s="3"/>
      <c r="C1606" s="4"/>
      <c r="D1606" s="4"/>
      <c r="E1606" s="4"/>
      <c r="F1606" s="5"/>
      <c r="G1606" s="35"/>
      <c r="H1606" s="34"/>
    </row>
    <row r="1607" spans="1:8">
      <c r="A1607" s="2"/>
      <c r="B1607" s="6"/>
      <c r="C1607" s="4"/>
      <c r="D1607" s="4"/>
      <c r="E1607" s="4"/>
      <c r="F1607" s="7"/>
      <c r="G1607" s="35"/>
      <c r="H1607" s="34"/>
    </row>
    <row r="1608" spans="1:8">
      <c r="A1608" s="2"/>
      <c r="B1608" s="3"/>
      <c r="C1608" s="4"/>
      <c r="D1608" s="4"/>
      <c r="E1608" s="4"/>
      <c r="F1608" s="5"/>
      <c r="G1608" s="35"/>
      <c r="H1608" s="34"/>
    </row>
    <row r="1609" spans="1:8">
      <c r="A1609" s="2"/>
      <c r="B1609" s="3"/>
      <c r="C1609" s="4"/>
      <c r="D1609" s="4"/>
      <c r="E1609" s="4"/>
      <c r="F1609" s="5"/>
      <c r="G1609" s="35"/>
      <c r="H1609" s="34"/>
    </row>
    <row r="1610" spans="1:8">
      <c r="A1610" s="2"/>
      <c r="B1610" s="3"/>
      <c r="C1610" s="4"/>
      <c r="D1610" s="4"/>
      <c r="E1610" s="4"/>
      <c r="F1610" s="5"/>
      <c r="G1610" s="35"/>
      <c r="H1610" s="34"/>
    </row>
    <row r="1611" spans="1:8">
      <c r="A1611" s="2"/>
      <c r="B1611" s="6"/>
      <c r="C1611" s="4"/>
      <c r="D1611" s="4"/>
      <c r="E1611" s="4"/>
      <c r="F1611" s="7"/>
      <c r="G1611" s="35"/>
      <c r="H1611" s="34"/>
    </row>
    <row r="1612" spans="1:8">
      <c r="A1612" s="2"/>
      <c r="B1612" s="3"/>
      <c r="C1612" s="4"/>
      <c r="D1612" s="4"/>
      <c r="E1612" s="4"/>
      <c r="F1612" s="5"/>
      <c r="G1612" s="35"/>
      <c r="H1612" s="34"/>
    </row>
    <row r="1613" spans="1:8">
      <c r="A1613" s="2"/>
      <c r="B1613" s="6"/>
      <c r="C1613" s="4"/>
      <c r="D1613" s="4"/>
      <c r="E1613" s="4"/>
      <c r="F1613" s="7"/>
      <c r="G1613" s="35"/>
      <c r="H1613" s="34"/>
    </row>
    <row r="1614" spans="1:8">
      <c r="A1614" s="2"/>
      <c r="B1614" s="6"/>
      <c r="C1614" s="4"/>
      <c r="D1614" s="4"/>
      <c r="E1614" s="4"/>
      <c r="F1614" s="7"/>
      <c r="G1614" s="35"/>
      <c r="H1614" s="34"/>
    </row>
    <row r="1615" spans="1:8">
      <c r="A1615" s="2"/>
      <c r="B1615" s="6"/>
      <c r="C1615" s="4"/>
      <c r="D1615" s="4"/>
      <c r="E1615" s="4"/>
      <c r="F1615" s="7"/>
      <c r="G1615" s="35"/>
      <c r="H1615" s="34"/>
    </row>
    <row r="1616" spans="1:8">
      <c r="A1616" s="2"/>
      <c r="B1616" s="3"/>
      <c r="C1616" s="4"/>
      <c r="D1616" s="4"/>
      <c r="E1616" s="4"/>
      <c r="F1616" s="5"/>
      <c r="G1616" s="35"/>
      <c r="H1616" s="34"/>
    </row>
    <row r="1617" spans="1:8">
      <c r="A1617" s="2"/>
      <c r="B1617" s="6"/>
      <c r="C1617" s="4"/>
      <c r="D1617" s="4"/>
      <c r="E1617" s="4"/>
      <c r="F1617" s="7"/>
      <c r="G1617" s="35"/>
      <c r="H1617" s="34"/>
    </row>
    <row r="1618" spans="1:8">
      <c r="A1618" s="2"/>
      <c r="B1618" s="3"/>
      <c r="C1618" s="4"/>
      <c r="D1618" s="4"/>
      <c r="E1618" s="4"/>
      <c r="F1618" s="5"/>
      <c r="G1618" s="35"/>
      <c r="H1618" s="34"/>
    </row>
    <row r="1619" spans="1:8">
      <c r="A1619" s="2"/>
      <c r="B1619" s="6"/>
      <c r="C1619" s="4"/>
      <c r="D1619" s="4"/>
      <c r="E1619" s="4"/>
      <c r="F1619" s="7"/>
      <c r="G1619" s="35"/>
      <c r="H1619" s="34"/>
    </row>
    <row r="1620" spans="1:8">
      <c r="A1620" s="2"/>
      <c r="B1620" s="3"/>
      <c r="C1620" s="4"/>
      <c r="D1620" s="4"/>
      <c r="E1620" s="4"/>
      <c r="F1620" s="5"/>
      <c r="G1620" s="35"/>
      <c r="H1620" s="34"/>
    </row>
    <row r="1621" spans="1:8">
      <c r="A1621" s="2"/>
      <c r="B1621" s="6"/>
      <c r="C1621" s="4"/>
      <c r="D1621" s="4"/>
      <c r="E1621" s="4"/>
      <c r="F1621" s="7"/>
      <c r="G1621" s="35"/>
      <c r="H1621" s="34"/>
    </row>
    <row r="1622" spans="1:8">
      <c r="A1622" s="2"/>
      <c r="B1622" s="6"/>
      <c r="C1622" s="4"/>
      <c r="D1622" s="4"/>
      <c r="E1622" s="4"/>
      <c r="F1622" s="7"/>
      <c r="G1622" s="35"/>
      <c r="H1622" s="34"/>
    </row>
    <row r="1623" spans="1:8">
      <c r="A1623" s="2"/>
      <c r="B1623" s="6"/>
      <c r="C1623" s="4"/>
      <c r="D1623" s="4"/>
      <c r="E1623" s="4"/>
      <c r="F1623" s="7"/>
      <c r="G1623" s="35"/>
      <c r="H1623" s="34"/>
    </row>
    <row r="1624" spans="1:8">
      <c r="A1624" s="2"/>
      <c r="B1624" s="3"/>
      <c r="C1624" s="4"/>
      <c r="D1624" s="4"/>
      <c r="E1624" s="4"/>
      <c r="F1624" s="5"/>
      <c r="G1624" s="35"/>
      <c r="H1624" s="34"/>
    </row>
    <row r="1625" spans="1:8">
      <c r="A1625" s="2"/>
      <c r="B1625" s="6"/>
      <c r="C1625" s="4"/>
      <c r="D1625" s="4"/>
      <c r="E1625" s="4"/>
      <c r="F1625" s="7"/>
      <c r="G1625" s="35"/>
      <c r="H1625" s="34"/>
    </row>
    <row r="1626" spans="1:8">
      <c r="A1626" s="2"/>
      <c r="B1626" s="6"/>
      <c r="C1626" s="4"/>
      <c r="D1626" s="4"/>
      <c r="E1626" s="4"/>
      <c r="F1626" s="7"/>
      <c r="G1626" s="35"/>
      <c r="H1626" s="34"/>
    </row>
    <row r="1627" spans="1:8">
      <c r="A1627" s="2"/>
      <c r="B1627" s="6"/>
      <c r="C1627" s="4"/>
      <c r="D1627" s="4"/>
      <c r="E1627" s="4"/>
      <c r="F1627" s="7"/>
      <c r="G1627" s="35"/>
      <c r="H1627" s="34"/>
    </row>
    <row r="1628" spans="1:8">
      <c r="A1628" s="2"/>
      <c r="B1628" s="6"/>
      <c r="C1628" s="4"/>
      <c r="D1628" s="4"/>
      <c r="E1628" s="4"/>
      <c r="F1628" s="7"/>
      <c r="G1628" s="35"/>
      <c r="H1628" s="34"/>
    </row>
    <row r="1629" spans="1:8">
      <c r="A1629" s="2"/>
      <c r="B1629" s="6"/>
      <c r="C1629" s="4"/>
      <c r="D1629" s="4"/>
      <c r="E1629" s="4"/>
      <c r="F1629" s="7"/>
      <c r="G1629" s="35"/>
      <c r="H1629" s="34"/>
    </row>
    <row r="1630" spans="1:8">
      <c r="A1630" s="2"/>
      <c r="B1630" s="3"/>
      <c r="C1630" s="4"/>
      <c r="D1630" s="4"/>
      <c r="E1630" s="4"/>
      <c r="F1630" s="5"/>
      <c r="G1630" s="35"/>
      <c r="H1630" s="34"/>
    </row>
    <row r="1631" spans="1:8">
      <c r="A1631" s="2"/>
      <c r="B1631" s="3"/>
      <c r="C1631" s="4"/>
      <c r="D1631" s="4"/>
      <c r="E1631" s="4"/>
      <c r="F1631" s="5"/>
      <c r="G1631" s="35"/>
      <c r="H1631" s="34"/>
    </row>
    <row r="1632" spans="1:8">
      <c r="A1632" s="2"/>
      <c r="B1632" s="6"/>
      <c r="C1632" s="4"/>
      <c r="D1632" s="4"/>
      <c r="E1632" s="4"/>
      <c r="F1632" s="7"/>
      <c r="G1632" s="35"/>
      <c r="H1632" s="34"/>
    </row>
    <row r="1633" spans="1:8">
      <c r="A1633" s="2"/>
      <c r="B1633" s="6"/>
      <c r="C1633" s="4"/>
      <c r="D1633" s="4"/>
      <c r="E1633" s="4"/>
      <c r="F1633" s="7"/>
      <c r="G1633" s="35"/>
      <c r="H1633" s="34"/>
    </row>
    <row r="1634" spans="1:8">
      <c r="A1634" s="2"/>
      <c r="B1634" s="3"/>
      <c r="C1634" s="4"/>
      <c r="D1634" s="4"/>
      <c r="E1634" s="4"/>
      <c r="F1634" s="5"/>
      <c r="G1634" s="35"/>
      <c r="H1634" s="34"/>
    </row>
    <row r="1635" spans="1:8">
      <c r="A1635" s="2"/>
      <c r="B1635" s="6"/>
      <c r="C1635" s="4"/>
      <c r="D1635" s="4"/>
      <c r="E1635" s="4"/>
      <c r="F1635" s="7"/>
      <c r="G1635" s="35"/>
      <c r="H1635" s="34"/>
    </row>
    <row r="1636" spans="1:8">
      <c r="A1636" s="2"/>
      <c r="B1636" s="3"/>
      <c r="C1636" s="4"/>
      <c r="D1636" s="4"/>
      <c r="E1636" s="4"/>
      <c r="F1636" s="5"/>
      <c r="G1636" s="35"/>
      <c r="H1636" s="34"/>
    </row>
    <row r="1637" spans="1:8">
      <c r="A1637" s="2"/>
      <c r="B1637" s="6"/>
      <c r="C1637" s="4"/>
      <c r="D1637" s="4"/>
      <c r="E1637" s="4"/>
      <c r="F1637" s="7"/>
      <c r="G1637" s="35"/>
      <c r="H1637" s="34"/>
    </row>
    <row r="1638" spans="1:8">
      <c r="A1638" s="2"/>
      <c r="B1638" s="6"/>
      <c r="C1638" s="4"/>
      <c r="D1638" s="4"/>
      <c r="E1638" s="4"/>
      <c r="F1638" s="7"/>
      <c r="G1638" s="35"/>
      <c r="H1638" s="34"/>
    </row>
    <row r="1639" spans="1:8">
      <c r="A1639" s="2"/>
      <c r="B1639" s="3"/>
      <c r="C1639" s="4"/>
      <c r="D1639" s="4"/>
      <c r="E1639" s="4"/>
      <c r="F1639" s="5"/>
      <c r="G1639" s="35"/>
      <c r="H1639" s="34"/>
    </row>
    <row r="1640" spans="1:8">
      <c r="A1640" s="2"/>
      <c r="B1640" s="3"/>
      <c r="C1640" s="4"/>
      <c r="D1640" s="4"/>
      <c r="E1640" s="4"/>
      <c r="F1640" s="5"/>
      <c r="G1640" s="35"/>
      <c r="H1640" s="34"/>
    </row>
    <row r="1641" spans="1:8">
      <c r="A1641" s="2"/>
      <c r="B1641" s="6"/>
      <c r="C1641" s="4"/>
      <c r="D1641" s="4"/>
      <c r="E1641" s="4"/>
      <c r="F1641" s="7"/>
      <c r="G1641" s="35"/>
      <c r="H1641" s="34"/>
    </row>
    <row r="1642" spans="1:8">
      <c r="A1642" s="2"/>
      <c r="B1642" s="3"/>
      <c r="C1642" s="4"/>
      <c r="D1642" s="4"/>
      <c r="E1642" s="4"/>
      <c r="F1642" s="5"/>
      <c r="G1642" s="35"/>
      <c r="H1642" s="34"/>
    </row>
    <row r="1643" spans="1:8">
      <c r="A1643" s="2"/>
      <c r="B1643" s="3"/>
      <c r="C1643" s="4"/>
      <c r="D1643" s="4"/>
      <c r="E1643" s="4"/>
      <c r="F1643" s="5"/>
      <c r="G1643" s="35"/>
      <c r="H1643" s="34"/>
    </row>
    <row r="1644" spans="1:8">
      <c r="A1644" s="2"/>
      <c r="B1644" s="6"/>
      <c r="C1644" s="4"/>
      <c r="D1644" s="4"/>
      <c r="E1644" s="4"/>
      <c r="F1644" s="7"/>
      <c r="G1644" s="35"/>
      <c r="H1644" s="34"/>
    </row>
    <row r="1645" spans="1:8">
      <c r="A1645" s="2"/>
      <c r="B1645" s="3"/>
      <c r="C1645" s="4"/>
      <c r="D1645" s="4"/>
      <c r="E1645" s="4"/>
      <c r="F1645" s="5"/>
      <c r="G1645" s="35"/>
      <c r="H1645" s="34"/>
    </row>
    <row r="1646" spans="1:8">
      <c r="A1646" s="2"/>
      <c r="B1646" s="6"/>
      <c r="C1646" s="4"/>
      <c r="D1646" s="4"/>
      <c r="E1646" s="4"/>
      <c r="F1646" s="7"/>
      <c r="G1646" s="35"/>
      <c r="H1646" s="34"/>
    </row>
    <row r="1647" spans="1:8">
      <c r="A1647" s="2"/>
      <c r="B1647" s="3"/>
      <c r="C1647" s="4"/>
      <c r="D1647" s="4"/>
      <c r="E1647" s="4"/>
      <c r="F1647" s="5"/>
      <c r="G1647" s="35"/>
      <c r="H1647" s="34"/>
    </row>
    <row r="1648" spans="1:8">
      <c r="A1648" s="2"/>
      <c r="B1648" s="6"/>
      <c r="C1648" s="4"/>
      <c r="D1648" s="4"/>
      <c r="E1648" s="4"/>
      <c r="F1648" s="7"/>
      <c r="G1648" s="35"/>
      <c r="H1648" s="34"/>
    </row>
    <row r="1649" spans="1:8">
      <c r="A1649" s="2"/>
      <c r="B1649" s="6"/>
      <c r="C1649" s="4"/>
      <c r="D1649" s="4"/>
      <c r="E1649" s="4"/>
      <c r="F1649" s="7"/>
      <c r="G1649" s="35"/>
      <c r="H1649" s="34"/>
    </row>
    <row r="1650" spans="1:8">
      <c r="A1650" s="2"/>
      <c r="B1650" s="3"/>
      <c r="C1650" s="4"/>
      <c r="D1650" s="4"/>
      <c r="E1650" s="4"/>
      <c r="F1650" s="5"/>
      <c r="G1650" s="35"/>
      <c r="H1650" s="34"/>
    </row>
    <row r="1651" spans="1:8">
      <c r="A1651" s="2"/>
      <c r="B1651" s="3"/>
      <c r="C1651" s="4"/>
      <c r="D1651" s="4"/>
      <c r="E1651" s="4"/>
      <c r="F1651" s="5"/>
      <c r="G1651" s="35"/>
      <c r="H1651" s="34"/>
    </row>
    <row r="1652" spans="1:8">
      <c r="A1652" s="2"/>
      <c r="B1652" s="3"/>
      <c r="C1652" s="4"/>
      <c r="D1652" s="4"/>
      <c r="E1652" s="4"/>
      <c r="F1652" s="5"/>
      <c r="G1652" s="35"/>
      <c r="H1652" s="34"/>
    </row>
    <row r="1653" spans="1:8">
      <c r="A1653" s="2"/>
      <c r="B1653" s="6"/>
      <c r="C1653" s="4"/>
      <c r="D1653" s="4"/>
      <c r="E1653" s="4"/>
      <c r="F1653" s="7"/>
      <c r="G1653" s="35"/>
      <c r="H1653" s="34"/>
    </row>
    <row r="1654" spans="1:8">
      <c r="A1654" s="2"/>
      <c r="B1654" s="6"/>
      <c r="C1654" s="4"/>
      <c r="D1654" s="4"/>
      <c r="E1654" s="4"/>
      <c r="F1654" s="7"/>
      <c r="G1654" s="35"/>
      <c r="H1654" s="34"/>
    </row>
    <row r="1655" spans="1:8">
      <c r="A1655" s="2"/>
      <c r="B1655" s="6"/>
      <c r="C1655" s="4"/>
      <c r="D1655" s="4"/>
      <c r="E1655" s="4"/>
      <c r="F1655" s="7"/>
      <c r="G1655" s="35"/>
      <c r="H1655" s="34"/>
    </row>
    <row r="1656" spans="1:8">
      <c r="A1656" s="2"/>
      <c r="B1656" s="6"/>
      <c r="C1656" s="4"/>
      <c r="D1656" s="4"/>
      <c r="E1656" s="4"/>
      <c r="F1656" s="7"/>
      <c r="G1656" s="35"/>
      <c r="H1656" s="34"/>
    </row>
    <row r="1657" spans="1:8">
      <c r="A1657" s="2"/>
      <c r="B1657" s="3"/>
      <c r="C1657" s="4"/>
      <c r="D1657" s="4"/>
      <c r="E1657" s="4"/>
      <c r="F1657" s="5"/>
      <c r="G1657" s="35"/>
      <c r="H1657" s="34"/>
    </row>
    <row r="1658" spans="1:8">
      <c r="A1658" s="2"/>
      <c r="B1658" s="3"/>
      <c r="C1658" s="4"/>
      <c r="D1658" s="4"/>
      <c r="E1658" s="4"/>
      <c r="F1658" s="5"/>
      <c r="G1658" s="35"/>
      <c r="H1658" s="34"/>
    </row>
    <row r="1659" spans="1:8">
      <c r="A1659" s="2"/>
      <c r="B1659" s="6"/>
      <c r="C1659" s="4"/>
      <c r="D1659" s="4"/>
      <c r="E1659" s="4"/>
      <c r="F1659" s="7"/>
      <c r="G1659" s="35"/>
      <c r="H1659" s="34"/>
    </row>
    <row r="1660" spans="1:8">
      <c r="A1660" s="2"/>
      <c r="B1660" s="3"/>
      <c r="C1660" s="4"/>
      <c r="D1660" s="4"/>
      <c r="E1660" s="4"/>
      <c r="F1660" s="5"/>
      <c r="G1660" s="35"/>
      <c r="H1660" s="34"/>
    </row>
    <row r="1661" spans="1:8">
      <c r="A1661" s="2"/>
      <c r="B1661" s="6"/>
      <c r="C1661" s="4"/>
      <c r="D1661" s="4"/>
      <c r="E1661" s="4"/>
      <c r="F1661" s="7"/>
      <c r="G1661" s="35"/>
      <c r="H1661" s="34"/>
    </row>
    <row r="1662" spans="1:8">
      <c r="A1662" s="2"/>
      <c r="B1662" s="6"/>
      <c r="C1662" s="4"/>
      <c r="D1662" s="4"/>
      <c r="E1662" s="4"/>
      <c r="F1662" s="7"/>
      <c r="G1662" s="35"/>
      <c r="H1662" s="34"/>
    </row>
    <row r="1663" spans="1:8">
      <c r="A1663" s="2"/>
      <c r="B1663" s="6"/>
      <c r="C1663" s="4"/>
      <c r="D1663" s="4"/>
      <c r="E1663" s="4"/>
      <c r="F1663" s="7"/>
      <c r="G1663" s="35"/>
      <c r="H1663" s="34"/>
    </row>
    <row r="1664" spans="1:8">
      <c r="A1664" s="2"/>
      <c r="B1664" s="3"/>
      <c r="C1664" s="4"/>
      <c r="D1664" s="4"/>
      <c r="E1664" s="4"/>
      <c r="F1664" s="5"/>
      <c r="G1664" s="35"/>
      <c r="H1664" s="34"/>
    </row>
    <row r="1665" spans="1:8">
      <c r="A1665" s="2"/>
      <c r="B1665" s="3"/>
      <c r="C1665" s="4"/>
      <c r="D1665" s="4"/>
      <c r="E1665" s="4"/>
      <c r="F1665" s="5"/>
      <c r="G1665" s="35"/>
      <c r="H1665" s="34"/>
    </row>
    <row r="1666" spans="1:8">
      <c r="A1666" s="2"/>
      <c r="B1666" s="6"/>
      <c r="C1666" s="4"/>
      <c r="D1666" s="4"/>
      <c r="E1666" s="4"/>
      <c r="F1666" s="7"/>
      <c r="G1666" s="35"/>
      <c r="H1666" s="34"/>
    </row>
    <row r="1667" spans="1:8">
      <c r="A1667" s="2"/>
      <c r="B1667" s="6"/>
      <c r="C1667" s="4"/>
      <c r="D1667" s="4"/>
      <c r="E1667" s="4"/>
      <c r="F1667" s="7"/>
      <c r="G1667" s="35"/>
      <c r="H1667" s="34"/>
    </row>
    <row r="1668" spans="1:8">
      <c r="A1668" s="2"/>
      <c r="B1668" s="6"/>
      <c r="C1668" s="4"/>
      <c r="D1668" s="4"/>
      <c r="E1668" s="4"/>
      <c r="F1668" s="7"/>
      <c r="G1668" s="35"/>
      <c r="H1668" s="34"/>
    </row>
    <row r="1669" spans="1:8">
      <c r="A1669" s="2"/>
      <c r="B1669" s="3"/>
      <c r="C1669" s="4"/>
      <c r="D1669" s="4"/>
      <c r="E1669" s="4"/>
      <c r="F1669" s="5"/>
      <c r="G1669" s="35"/>
      <c r="H1669" s="34"/>
    </row>
    <row r="1670" spans="1:8">
      <c r="A1670" s="2"/>
      <c r="B1670" s="3"/>
      <c r="C1670" s="4"/>
      <c r="D1670" s="4"/>
      <c r="E1670" s="4"/>
      <c r="F1670" s="5"/>
      <c r="G1670" s="35"/>
      <c r="H1670" s="34"/>
    </row>
    <row r="1671" spans="1:8">
      <c r="A1671" s="2"/>
      <c r="B1671" s="6"/>
      <c r="C1671" s="4"/>
      <c r="D1671" s="4"/>
      <c r="E1671" s="4"/>
      <c r="F1671" s="7"/>
      <c r="G1671" s="35"/>
      <c r="H1671" s="34"/>
    </row>
    <row r="1672" spans="1:8">
      <c r="A1672" s="2"/>
      <c r="B1672" s="3"/>
      <c r="C1672" s="4"/>
      <c r="D1672" s="4"/>
      <c r="E1672" s="4"/>
      <c r="F1672" s="5"/>
      <c r="G1672" s="35"/>
      <c r="H1672" s="34"/>
    </row>
    <row r="1673" spans="1:8">
      <c r="A1673" s="2"/>
      <c r="B1673" s="6"/>
      <c r="C1673" s="4"/>
      <c r="D1673" s="4"/>
      <c r="E1673" s="4"/>
      <c r="F1673" s="7"/>
      <c r="G1673" s="35"/>
      <c r="H1673" s="34"/>
    </row>
    <row r="1674" spans="1:8">
      <c r="A1674" s="2"/>
      <c r="B1674" s="3"/>
      <c r="C1674" s="4"/>
      <c r="D1674" s="4"/>
      <c r="E1674" s="4"/>
      <c r="F1674" s="5"/>
      <c r="G1674" s="35"/>
      <c r="H1674" s="34"/>
    </row>
    <row r="1675" spans="1:8">
      <c r="A1675" s="2"/>
      <c r="B1675" s="3"/>
      <c r="C1675" s="4"/>
      <c r="D1675" s="4"/>
      <c r="E1675" s="4"/>
      <c r="F1675" s="5"/>
      <c r="G1675" s="35"/>
      <c r="H1675" s="34"/>
    </row>
    <row r="1676" spans="1:8">
      <c r="A1676" s="2"/>
      <c r="B1676" s="6"/>
      <c r="C1676" s="4"/>
      <c r="D1676" s="4"/>
      <c r="E1676" s="4"/>
      <c r="F1676" s="7"/>
      <c r="G1676" s="35"/>
      <c r="H1676" s="34"/>
    </row>
    <row r="1677" spans="1:8">
      <c r="A1677" s="2"/>
      <c r="B1677" s="3"/>
      <c r="C1677" s="4"/>
      <c r="D1677" s="4"/>
      <c r="E1677" s="4"/>
      <c r="F1677" s="5"/>
      <c r="G1677" s="35"/>
      <c r="H1677" s="34"/>
    </row>
    <row r="1678" spans="1:8">
      <c r="A1678" s="2"/>
      <c r="B1678" s="3"/>
      <c r="C1678" s="4"/>
      <c r="D1678" s="4"/>
      <c r="E1678" s="4"/>
      <c r="F1678" s="5"/>
      <c r="G1678" s="35"/>
      <c r="H1678" s="34"/>
    </row>
    <row r="1679" spans="1:8">
      <c r="A1679" s="2"/>
      <c r="B1679" s="3"/>
      <c r="C1679" s="4"/>
      <c r="D1679" s="4"/>
      <c r="E1679" s="4"/>
      <c r="F1679" s="5"/>
      <c r="G1679" s="35"/>
      <c r="H1679" s="34"/>
    </row>
    <row r="1680" spans="1:8">
      <c r="A1680" s="2"/>
      <c r="B1680" s="3"/>
      <c r="C1680" s="4"/>
      <c r="D1680" s="4"/>
      <c r="E1680" s="4"/>
      <c r="F1680" s="5"/>
      <c r="G1680" s="35"/>
      <c r="H1680" s="34"/>
    </row>
    <row r="1681" spans="1:8">
      <c r="A1681" s="2"/>
      <c r="B1681" s="3"/>
      <c r="C1681" s="4"/>
      <c r="D1681" s="4"/>
      <c r="E1681" s="4"/>
      <c r="F1681" s="5"/>
      <c r="G1681" s="35"/>
      <c r="H1681" s="34"/>
    </row>
    <row r="1682" spans="1:8">
      <c r="A1682" s="2"/>
      <c r="B1682" s="6"/>
      <c r="C1682" s="4"/>
      <c r="D1682" s="4"/>
      <c r="E1682" s="4"/>
      <c r="F1682" s="7"/>
      <c r="G1682" s="35"/>
      <c r="H1682" s="34"/>
    </row>
    <row r="1683" spans="1:8">
      <c r="A1683" s="2"/>
      <c r="B1683" s="6"/>
      <c r="C1683" s="4"/>
      <c r="D1683" s="4"/>
      <c r="E1683" s="4"/>
      <c r="F1683" s="7"/>
      <c r="G1683" s="35"/>
      <c r="H1683" s="34"/>
    </row>
    <row r="1684" spans="1:8">
      <c r="A1684" s="2"/>
      <c r="B1684" s="3"/>
      <c r="C1684" s="4"/>
      <c r="D1684" s="4"/>
      <c r="E1684" s="4"/>
      <c r="F1684" s="5"/>
      <c r="G1684" s="35"/>
      <c r="H1684" s="34"/>
    </row>
    <row r="1685" spans="1:8">
      <c r="A1685" s="2"/>
      <c r="B1685" s="6"/>
      <c r="C1685" s="4"/>
      <c r="D1685" s="4"/>
      <c r="E1685" s="4"/>
      <c r="F1685" s="7"/>
      <c r="G1685" s="35"/>
      <c r="H1685" s="34"/>
    </row>
    <row r="1686" spans="1:8">
      <c r="A1686" s="2"/>
      <c r="B1686" s="6"/>
      <c r="C1686" s="4"/>
      <c r="D1686" s="4"/>
      <c r="E1686" s="4"/>
      <c r="F1686" s="7"/>
      <c r="G1686" s="35"/>
      <c r="H1686" s="34"/>
    </row>
    <row r="1687" spans="1:8">
      <c r="A1687" s="2"/>
      <c r="B1687" s="3"/>
      <c r="C1687" s="4"/>
      <c r="D1687" s="4"/>
      <c r="E1687" s="4"/>
      <c r="F1687" s="5"/>
      <c r="G1687" s="35"/>
      <c r="H1687" s="34"/>
    </row>
    <row r="1688" spans="1:8">
      <c r="A1688" s="2"/>
      <c r="B1688" s="6"/>
      <c r="C1688" s="4"/>
      <c r="D1688" s="4"/>
      <c r="E1688" s="4"/>
      <c r="F1688" s="7"/>
      <c r="G1688" s="35"/>
      <c r="H1688" s="34"/>
    </row>
    <row r="1689" spans="1:8">
      <c r="A1689" s="2"/>
      <c r="B1689" s="6"/>
      <c r="C1689" s="4"/>
      <c r="D1689" s="4"/>
      <c r="E1689" s="4"/>
      <c r="F1689" s="7"/>
      <c r="G1689" s="35"/>
      <c r="H1689" s="34"/>
    </row>
    <row r="1690" spans="1:8">
      <c r="A1690" s="2"/>
      <c r="B1690" s="6"/>
      <c r="C1690" s="4"/>
      <c r="D1690" s="4"/>
      <c r="E1690" s="4"/>
      <c r="F1690" s="7"/>
      <c r="G1690" s="35"/>
      <c r="H1690" s="34"/>
    </row>
    <row r="1691" spans="1:8">
      <c r="A1691" s="2"/>
      <c r="B1691" s="6"/>
      <c r="C1691" s="4"/>
      <c r="D1691" s="4"/>
      <c r="E1691" s="4"/>
      <c r="F1691" s="7"/>
      <c r="G1691" s="35"/>
      <c r="H1691" s="34"/>
    </row>
    <row r="1692" spans="1:8">
      <c r="A1692" s="2"/>
      <c r="B1692" s="3"/>
      <c r="C1692" s="4"/>
      <c r="D1692" s="4"/>
      <c r="E1692" s="4"/>
      <c r="F1692" s="5"/>
      <c r="G1692" s="35"/>
      <c r="H1692" s="34"/>
    </row>
    <row r="1693" spans="1:8">
      <c r="A1693" s="2"/>
      <c r="B1693" s="3"/>
      <c r="C1693" s="4"/>
      <c r="D1693" s="4"/>
      <c r="E1693" s="4"/>
      <c r="F1693" s="5"/>
      <c r="G1693" s="35"/>
      <c r="H1693" s="34"/>
    </row>
    <row r="1694" spans="1:8">
      <c r="A1694" s="2"/>
      <c r="B1694" s="6"/>
      <c r="C1694" s="4"/>
      <c r="D1694" s="4"/>
      <c r="E1694" s="4"/>
      <c r="F1694" s="7"/>
      <c r="G1694" s="35"/>
      <c r="H1694" s="34"/>
    </row>
    <row r="1695" spans="1:8">
      <c r="A1695" s="2"/>
      <c r="B1695" s="3"/>
      <c r="C1695" s="4"/>
      <c r="D1695" s="4"/>
      <c r="E1695" s="4"/>
      <c r="F1695" s="5"/>
      <c r="G1695" s="35"/>
      <c r="H1695" s="34"/>
    </row>
    <row r="1696" spans="1:8">
      <c r="A1696" s="2"/>
      <c r="B1696" s="6"/>
      <c r="C1696" s="4"/>
      <c r="D1696" s="4"/>
      <c r="E1696" s="4"/>
      <c r="F1696" s="7"/>
      <c r="G1696" s="35"/>
      <c r="H1696" s="34"/>
    </row>
    <row r="1697" spans="1:8">
      <c r="A1697" s="2"/>
      <c r="B1697" s="6"/>
      <c r="C1697" s="4"/>
      <c r="D1697" s="4"/>
      <c r="E1697" s="4"/>
      <c r="F1697" s="7"/>
      <c r="G1697" s="35"/>
      <c r="H1697" s="34"/>
    </row>
    <row r="1698" spans="1:8">
      <c r="A1698" s="2"/>
      <c r="B1698" s="6"/>
      <c r="C1698" s="4"/>
      <c r="D1698" s="4"/>
      <c r="E1698" s="4"/>
      <c r="F1698" s="7"/>
      <c r="G1698" s="35"/>
      <c r="H1698" s="34"/>
    </row>
    <row r="1699" spans="1:8">
      <c r="A1699" s="2"/>
      <c r="B1699" s="6"/>
      <c r="C1699" s="4"/>
      <c r="D1699" s="4"/>
      <c r="E1699" s="4"/>
      <c r="F1699" s="7"/>
      <c r="G1699" s="35"/>
      <c r="H1699" s="34"/>
    </row>
    <row r="1700" spans="1:8">
      <c r="A1700" s="2"/>
      <c r="B1700" s="3"/>
      <c r="C1700" s="4"/>
      <c r="D1700" s="4"/>
      <c r="E1700" s="4"/>
      <c r="F1700" s="5"/>
      <c r="G1700" s="35"/>
      <c r="H1700" s="34"/>
    </row>
    <row r="1701" spans="1:8">
      <c r="A1701" s="2"/>
      <c r="B1701" s="6"/>
      <c r="C1701" s="4"/>
      <c r="D1701" s="4"/>
      <c r="E1701" s="4"/>
      <c r="F1701" s="7"/>
      <c r="G1701" s="35"/>
      <c r="H1701" s="34"/>
    </row>
    <row r="1702" spans="1:8">
      <c r="A1702" s="2"/>
      <c r="B1702" s="3"/>
      <c r="C1702" s="4"/>
      <c r="D1702" s="4"/>
      <c r="E1702" s="4"/>
      <c r="F1702" s="5"/>
      <c r="G1702" s="35"/>
      <c r="H1702" s="34"/>
    </row>
    <row r="1703" spans="1:8">
      <c r="A1703" s="2"/>
      <c r="B1703" s="3"/>
      <c r="C1703" s="4"/>
      <c r="D1703" s="4"/>
      <c r="E1703" s="4"/>
      <c r="F1703" s="5"/>
      <c r="G1703" s="35"/>
      <c r="H1703" s="34"/>
    </row>
    <row r="1704" spans="1:8">
      <c r="A1704" s="2"/>
      <c r="B1704" s="6"/>
      <c r="C1704" s="4"/>
      <c r="D1704" s="4"/>
      <c r="E1704" s="4"/>
      <c r="F1704" s="7"/>
      <c r="G1704" s="35"/>
      <c r="H1704" s="34"/>
    </row>
    <row r="1705" spans="1:8">
      <c r="A1705" s="2"/>
      <c r="B1705" s="6"/>
      <c r="C1705" s="4"/>
      <c r="D1705" s="4"/>
      <c r="E1705" s="4"/>
      <c r="F1705" s="7"/>
      <c r="G1705" s="35"/>
      <c r="H1705" s="34"/>
    </row>
    <row r="1706" spans="1:8">
      <c r="A1706" s="2"/>
      <c r="B1706" s="3"/>
      <c r="C1706" s="4"/>
      <c r="D1706" s="4"/>
      <c r="E1706" s="4"/>
      <c r="F1706" s="5"/>
      <c r="G1706" s="35"/>
      <c r="H1706" s="34"/>
    </row>
    <row r="1707" spans="1:8">
      <c r="A1707" s="2"/>
      <c r="B1707" s="3"/>
      <c r="C1707" s="4"/>
      <c r="D1707" s="4"/>
      <c r="E1707" s="4"/>
      <c r="F1707" s="5"/>
      <c r="G1707" s="35"/>
      <c r="H1707" s="34"/>
    </row>
    <row r="1708" spans="1:8">
      <c r="A1708" s="2"/>
      <c r="B1708" s="6"/>
      <c r="C1708" s="4"/>
      <c r="D1708" s="4"/>
      <c r="E1708" s="4"/>
      <c r="F1708" s="7"/>
      <c r="G1708" s="35"/>
      <c r="H1708" s="34"/>
    </row>
    <row r="1709" spans="1:8">
      <c r="A1709" s="2"/>
      <c r="B1709" s="3"/>
      <c r="C1709" s="4"/>
      <c r="D1709" s="4"/>
      <c r="E1709" s="4"/>
      <c r="F1709" s="5"/>
      <c r="G1709" s="35"/>
      <c r="H1709" s="34"/>
    </row>
    <row r="1710" spans="1:8">
      <c r="A1710" s="2"/>
      <c r="B1710" s="3"/>
      <c r="C1710" s="4"/>
      <c r="D1710" s="4"/>
      <c r="E1710" s="4"/>
      <c r="F1710" s="5"/>
      <c r="G1710" s="35"/>
      <c r="H1710" s="34"/>
    </row>
    <row r="1711" spans="1:8">
      <c r="A1711" s="2"/>
      <c r="B1711" s="3"/>
      <c r="C1711" s="4"/>
      <c r="D1711" s="4"/>
      <c r="E1711" s="4"/>
      <c r="F1711" s="5"/>
      <c r="G1711" s="35"/>
      <c r="H1711" s="34"/>
    </row>
    <row r="1712" spans="1:8">
      <c r="A1712" s="2"/>
      <c r="B1712" s="6"/>
      <c r="C1712" s="4"/>
      <c r="D1712" s="4"/>
      <c r="E1712" s="4"/>
      <c r="F1712" s="7"/>
      <c r="G1712" s="35"/>
      <c r="H1712" s="34"/>
    </row>
    <row r="1713" spans="1:8">
      <c r="A1713" s="2"/>
      <c r="B1713" s="6"/>
      <c r="C1713" s="4"/>
      <c r="D1713" s="4"/>
      <c r="E1713" s="4"/>
      <c r="F1713" s="7"/>
      <c r="G1713" s="35"/>
      <c r="H1713" s="34"/>
    </row>
    <row r="1714" spans="1:8">
      <c r="A1714" s="2"/>
      <c r="B1714" s="3"/>
      <c r="C1714" s="4"/>
      <c r="D1714" s="4"/>
      <c r="E1714" s="4"/>
      <c r="F1714" s="5"/>
      <c r="G1714" s="35"/>
      <c r="H1714" s="34"/>
    </row>
    <row r="1715" spans="1:8">
      <c r="A1715" s="2"/>
      <c r="B1715" s="6"/>
      <c r="C1715" s="4"/>
      <c r="D1715" s="4"/>
      <c r="E1715" s="4"/>
      <c r="F1715" s="7"/>
      <c r="G1715" s="35"/>
      <c r="H1715" s="34"/>
    </row>
    <row r="1716" spans="1:8">
      <c r="A1716" s="2"/>
      <c r="B1716" s="6"/>
      <c r="C1716" s="4"/>
      <c r="D1716" s="4"/>
      <c r="E1716" s="4"/>
      <c r="F1716" s="7"/>
      <c r="G1716" s="35"/>
      <c r="H1716" s="34"/>
    </row>
    <row r="1717" spans="1:8">
      <c r="A1717" s="2"/>
      <c r="B1717" s="3"/>
      <c r="C1717" s="4"/>
      <c r="D1717" s="4"/>
      <c r="E1717" s="4"/>
      <c r="F1717" s="5"/>
      <c r="G1717" s="35"/>
      <c r="H1717" s="34"/>
    </row>
    <row r="1718" spans="1:8">
      <c r="A1718" s="2"/>
      <c r="B1718" s="6"/>
      <c r="C1718" s="4"/>
      <c r="D1718" s="4"/>
      <c r="E1718" s="4"/>
      <c r="F1718" s="7"/>
      <c r="G1718" s="35"/>
      <c r="H1718" s="34"/>
    </row>
    <row r="1719" spans="1:8">
      <c r="A1719" s="2"/>
      <c r="B1719" s="6"/>
      <c r="C1719" s="4"/>
      <c r="D1719" s="4"/>
      <c r="E1719" s="4"/>
      <c r="F1719" s="7"/>
      <c r="G1719" s="35"/>
      <c r="H1719" s="34"/>
    </row>
    <row r="1720" spans="1:8">
      <c r="A1720" s="2"/>
      <c r="B1720" s="6"/>
      <c r="C1720" s="4"/>
      <c r="D1720" s="4"/>
      <c r="E1720" s="4"/>
      <c r="F1720" s="7"/>
      <c r="G1720" s="35"/>
      <c r="H1720" s="34"/>
    </row>
    <row r="1721" spans="1:8">
      <c r="A1721" s="2"/>
      <c r="B1721" s="3"/>
      <c r="C1721" s="4"/>
      <c r="D1721" s="4"/>
      <c r="E1721" s="4"/>
      <c r="F1721" s="5"/>
      <c r="G1721" s="35"/>
      <c r="H1721" s="34"/>
    </row>
    <row r="1722" spans="1:8">
      <c r="A1722" s="2"/>
      <c r="B1722" s="6"/>
      <c r="C1722" s="4"/>
      <c r="D1722" s="4"/>
      <c r="E1722" s="4"/>
      <c r="F1722" s="7"/>
      <c r="G1722" s="35"/>
      <c r="H1722" s="34"/>
    </row>
    <row r="1723" spans="1:8">
      <c r="A1723" s="2"/>
      <c r="B1723" s="6"/>
      <c r="C1723" s="4"/>
      <c r="D1723" s="4"/>
      <c r="E1723" s="4"/>
      <c r="F1723" s="7"/>
      <c r="G1723" s="35"/>
      <c r="H1723" s="34"/>
    </row>
    <row r="1724" spans="1:8">
      <c r="A1724" s="2"/>
      <c r="B1724" s="3"/>
      <c r="C1724" s="4"/>
      <c r="D1724" s="4"/>
      <c r="E1724" s="4"/>
      <c r="F1724" s="5"/>
      <c r="G1724" s="35"/>
      <c r="H1724" s="34"/>
    </row>
    <row r="1725" spans="1:8">
      <c r="A1725" s="2"/>
      <c r="B1725" s="6"/>
      <c r="C1725" s="4"/>
      <c r="D1725" s="4"/>
      <c r="E1725" s="4"/>
      <c r="F1725" s="7"/>
      <c r="G1725" s="35"/>
      <c r="H1725" s="34"/>
    </row>
    <row r="1726" spans="1:8">
      <c r="A1726" s="2"/>
      <c r="B1726" s="3"/>
      <c r="C1726" s="4"/>
      <c r="D1726" s="4"/>
      <c r="E1726" s="4"/>
      <c r="F1726" s="5"/>
      <c r="G1726" s="35"/>
      <c r="H1726" s="34"/>
    </row>
    <row r="1727" spans="1:8">
      <c r="A1727" s="2"/>
      <c r="B1727" s="6"/>
      <c r="C1727" s="4"/>
      <c r="D1727" s="4"/>
      <c r="E1727" s="4"/>
      <c r="F1727" s="7"/>
      <c r="G1727" s="35"/>
      <c r="H1727" s="34"/>
    </row>
    <row r="1728" spans="1:8">
      <c r="A1728" s="2"/>
      <c r="B1728" s="3"/>
      <c r="C1728" s="4"/>
      <c r="D1728" s="4"/>
      <c r="E1728" s="4"/>
      <c r="F1728" s="5"/>
      <c r="G1728" s="35"/>
      <c r="H1728" s="34"/>
    </row>
    <row r="1729" spans="1:8">
      <c r="A1729" s="2"/>
      <c r="B1729" s="3"/>
      <c r="C1729" s="4"/>
      <c r="D1729" s="4"/>
      <c r="E1729" s="4"/>
      <c r="F1729" s="5"/>
      <c r="G1729" s="35"/>
      <c r="H1729" s="34"/>
    </row>
    <row r="1730" spans="1:8">
      <c r="A1730" s="2"/>
      <c r="B1730" s="6"/>
      <c r="C1730" s="4"/>
      <c r="D1730" s="4"/>
      <c r="E1730" s="4"/>
      <c r="F1730" s="7"/>
      <c r="G1730" s="35"/>
      <c r="H1730" s="34"/>
    </row>
    <row r="1731" spans="1:8">
      <c r="A1731" s="2"/>
      <c r="B1731" s="3"/>
      <c r="C1731" s="4"/>
      <c r="D1731" s="4"/>
      <c r="E1731" s="4"/>
      <c r="F1731" s="5"/>
      <c r="G1731" s="35"/>
      <c r="H1731" s="34"/>
    </row>
    <row r="1732" spans="1:8">
      <c r="A1732" s="2"/>
      <c r="B1732" s="3"/>
      <c r="C1732" s="4"/>
      <c r="D1732" s="4"/>
      <c r="E1732" s="4"/>
      <c r="F1732" s="5"/>
      <c r="G1732" s="35"/>
      <c r="H1732" s="34"/>
    </row>
    <row r="1733" spans="1:8">
      <c r="A1733" s="2"/>
      <c r="B1733" s="3"/>
      <c r="C1733" s="4"/>
      <c r="D1733" s="4"/>
      <c r="E1733" s="4"/>
      <c r="F1733" s="5"/>
      <c r="G1733" s="35"/>
      <c r="H1733" s="34"/>
    </row>
    <row r="1734" spans="1:8">
      <c r="A1734" s="2"/>
      <c r="B1734" s="6"/>
      <c r="C1734" s="4"/>
      <c r="D1734" s="4"/>
      <c r="E1734" s="4"/>
      <c r="F1734" s="7"/>
      <c r="G1734" s="35"/>
      <c r="H1734" s="34"/>
    </row>
    <row r="1735" spans="1:8">
      <c r="A1735" s="2"/>
      <c r="B1735" s="6"/>
      <c r="C1735" s="4"/>
      <c r="D1735" s="4"/>
      <c r="E1735" s="4"/>
      <c r="F1735" s="7"/>
      <c r="G1735" s="35"/>
      <c r="H1735" s="34"/>
    </row>
    <row r="1736" spans="1:8">
      <c r="A1736" s="2"/>
      <c r="B1736" s="6"/>
      <c r="C1736" s="4"/>
      <c r="D1736" s="4"/>
      <c r="E1736" s="4"/>
      <c r="F1736" s="7"/>
      <c r="G1736" s="35"/>
      <c r="H1736" s="34"/>
    </row>
    <row r="1737" spans="1:8">
      <c r="A1737" s="2"/>
      <c r="B1737" s="6"/>
      <c r="C1737" s="4"/>
      <c r="D1737" s="4"/>
      <c r="E1737" s="4"/>
      <c r="F1737" s="7"/>
      <c r="G1737" s="35"/>
      <c r="H1737" s="34"/>
    </row>
    <row r="1738" spans="1:8">
      <c r="A1738" s="2"/>
      <c r="B1738" s="6"/>
      <c r="C1738" s="4"/>
      <c r="D1738" s="4"/>
      <c r="E1738" s="4"/>
      <c r="F1738" s="7"/>
      <c r="G1738" s="35"/>
      <c r="H1738" s="34"/>
    </row>
    <row r="1739" spans="1:8">
      <c r="A1739" s="2"/>
      <c r="B1739" s="3"/>
      <c r="C1739" s="4"/>
      <c r="D1739" s="4"/>
      <c r="E1739" s="4"/>
      <c r="F1739" s="5"/>
      <c r="G1739" s="35"/>
      <c r="H1739" s="34"/>
    </row>
    <row r="1740" spans="1:8">
      <c r="A1740" s="2"/>
      <c r="B1740" s="3"/>
      <c r="C1740" s="4"/>
      <c r="D1740" s="4"/>
      <c r="E1740" s="4"/>
      <c r="F1740" s="5"/>
      <c r="G1740" s="35"/>
      <c r="H1740" s="34"/>
    </row>
    <row r="1741" spans="1:8">
      <c r="A1741" s="2"/>
      <c r="B1741" s="3"/>
      <c r="C1741" s="4"/>
      <c r="D1741" s="4"/>
      <c r="E1741" s="4"/>
      <c r="F1741" s="5"/>
      <c r="G1741" s="35"/>
      <c r="H1741" s="34"/>
    </row>
    <row r="1742" spans="1:8">
      <c r="A1742" s="2"/>
      <c r="B1742" s="6"/>
      <c r="C1742" s="4"/>
      <c r="D1742" s="4"/>
      <c r="E1742" s="4"/>
      <c r="F1742" s="7"/>
      <c r="G1742" s="35"/>
      <c r="H1742" s="34"/>
    </row>
    <row r="1743" spans="1:8">
      <c r="A1743" s="2"/>
      <c r="B1743" s="6"/>
      <c r="C1743" s="4"/>
      <c r="D1743" s="4"/>
      <c r="E1743" s="4"/>
      <c r="F1743" s="7"/>
      <c r="G1743" s="35"/>
      <c r="H1743" s="34"/>
    </row>
    <row r="1744" spans="1:8">
      <c r="A1744" s="2"/>
      <c r="B1744" s="6"/>
      <c r="C1744" s="4"/>
      <c r="D1744" s="4"/>
      <c r="E1744" s="4"/>
      <c r="F1744" s="7"/>
      <c r="G1744" s="35"/>
      <c r="H1744" s="34"/>
    </row>
    <row r="1745" spans="1:8">
      <c r="A1745" s="2"/>
      <c r="B1745" s="3"/>
      <c r="C1745" s="4"/>
      <c r="D1745" s="4"/>
      <c r="E1745" s="4"/>
      <c r="F1745" s="5"/>
      <c r="G1745" s="35"/>
      <c r="H1745" s="34"/>
    </row>
    <row r="1746" spans="1:8">
      <c r="A1746" s="2"/>
      <c r="B1746" s="3"/>
      <c r="C1746" s="4"/>
      <c r="D1746" s="4"/>
      <c r="E1746" s="4"/>
      <c r="F1746" s="5"/>
      <c r="G1746" s="35"/>
      <c r="H1746" s="34"/>
    </row>
    <row r="1747" spans="1:8">
      <c r="A1747" s="2"/>
      <c r="B1747" s="3"/>
      <c r="C1747" s="4"/>
      <c r="D1747" s="4"/>
      <c r="E1747" s="4"/>
      <c r="F1747" s="5"/>
      <c r="G1747" s="35"/>
      <c r="H1747" s="34"/>
    </row>
    <row r="1748" spans="1:8">
      <c r="A1748" s="2"/>
      <c r="B1748" s="3"/>
      <c r="C1748" s="4"/>
      <c r="D1748" s="4"/>
      <c r="E1748" s="4"/>
      <c r="F1748" s="5"/>
      <c r="G1748" s="35"/>
      <c r="H1748" s="34"/>
    </row>
    <row r="1749" spans="1:8">
      <c r="A1749" s="2"/>
      <c r="B1749" s="3"/>
      <c r="C1749" s="4"/>
      <c r="D1749" s="4"/>
      <c r="E1749" s="4"/>
      <c r="F1749" s="5"/>
      <c r="G1749" s="35"/>
      <c r="H1749" s="34"/>
    </row>
    <row r="1750" spans="1:8">
      <c r="A1750" s="2"/>
      <c r="B1750" s="6"/>
      <c r="C1750" s="4"/>
      <c r="D1750" s="4"/>
      <c r="E1750" s="4"/>
      <c r="F1750" s="7"/>
      <c r="G1750" s="35"/>
      <c r="H1750" s="34"/>
    </row>
    <row r="1751" spans="1:8">
      <c r="A1751" s="2"/>
      <c r="B1751" s="6"/>
      <c r="C1751" s="4"/>
      <c r="D1751" s="4"/>
      <c r="E1751" s="4"/>
      <c r="F1751" s="7"/>
      <c r="G1751" s="35"/>
      <c r="H1751" s="34"/>
    </row>
    <row r="1752" spans="1:8">
      <c r="A1752" s="2"/>
      <c r="B1752" s="6"/>
      <c r="C1752" s="4"/>
      <c r="D1752" s="4"/>
      <c r="E1752" s="4"/>
      <c r="F1752" s="7"/>
      <c r="G1752" s="35"/>
      <c r="H1752" s="34"/>
    </row>
    <row r="1753" spans="1:8">
      <c r="A1753" s="2"/>
      <c r="B1753" s="6"/>
      <c r="C1753" s="4"/>
      <c r="D1753" s="4"/>
      <c r="E1753" s="4"/>
      <c r="F1753" s="7"/>
      <c r="G1753" s="35"/>
      <c r="H1753" s="34"/>
    </row>
    <row r="1754" spans="1:8">
      <c r="A1754" s="2"/>
      <c r="B1754" s="6"/>
      <c r="C1754" s="4"/>
      <c r="D1754" s="4"/>
      <c r="E1754" s="4"/>
      <c r="F1754" s="7"/>
      <c r="G1754" s="35"/>
      <c r="H1754" s="34"/>
    </row>
    <row r="1755" spans="1:8">
      <c r="A1755" s="2"/>
      <c r="B1755" s="3"/>
      <c r="C1755" s="4"/>
      <c r="D1755" s="4"/>
      <c r="E1755" s="4"/>
      <c r="F1755" s="5"/>
      <c r="G1755" s="35"/>
      <c r="H1755" s="34"/>
    </row>
    <row r="1756" spans="1:8">
      <c r="A1756" s="2"/>
      <c r="B1756" s="3"/>
      <c r="C1756" s="4"/>
      <c r="D1756" s="4"/>
      <c r="E1756" s="4"/>
      <c r="F1756" s="5"/>
      <c r="G1756" s="35"/>
      <c r="H1756" s="34"/>
    </row>
    <row r="1757" spans="1:8">
      <c r="A1757" s="2"/>
      <c r="B1757" s="6"/>
      <c r="C1757" s="4"/>
      <c r="D1757" s="4"/>
      <c r="E1757" s="4"/>
      <c r="F1757" s="7"/>
      <c r="G1757" s="35"/>
      <c r="H1757" s="34"/>
    </row>
    <row r="1758" spans="1:8">
      <c r="A1758" s="2"/>
      <c r="B1758" s="3"/>
      <c r="C1758" s="4"/>
      <c r="D1758" s="4"/>
      <c r="E1758" s="4"/>
      <c r="F1758" s="5"/>
      <c r="G1758" s="35"/>
      <c r="H1758" s="34"/>
    </row>
    <row r="1759" spans="1:8">
      <c r="A1759" s="2"/>
      <c r="B1759" s="6"/>
      <c r="C1759" s="4"/>
      <c r="D1759" s="4"/>
      <c r="E1759" s="4"/>
      <c r="F1759" s="7"/>
      <c r="G1759" s="35"/>
      <c r="H1759" s="34"/>
    </row>
    <row r="1760" spans="1:8">
      <c r="A1760" s="2"/>
      <c r="B1760" s="3"/>
      <c r="C1760" s="4"/>
      <c r="D1760" s="4"/>
      <c r="E1760" s="4"/>
      <c r="F1760" s="5"/>
      <c r="G1760" s="35"/>
      <c r="H1760" s="34"/>
    </row>
    <row r="1761" spans="1:8">
      <c r="A1761" s="2"/>
      <c r="B1761" s="6"/>
      <c r="C1761" s="4"/>
      <c r="D1761" s="4"/>
      <c r="E1761" s="4"/>
      <c r="F1761" s="7"/>
      <c r="G1761" s="35"/>
      <c r="H1761" s="34"/>
    </row>
    <row r="1762" spans="1:8">
      <c r="A1762" s="2"/>
      <c r="B1762" s="6"/>
      <c r="C1762" s="4"/>
      <c r="D1762" s="4"/>
      <c r="E1762" s="4"/>
      <c r="F1762" s="7"/>
      <c r="G1762" s="35"/>
      <c r="H1762" s="34"/>
    </row>
    <row r="1763" spans="1:8">
      <c r="A1763" s="2"/>
      <c r="B1763" s="6"/>
      <c r="C1763" s="4"/>
      <c r="D1763" s="4"/>
      <c r="E1763" s="4"/>
      <c r="F1763" s="7"/>
      <c r="G1763" s="35"/>
      <c r="H1763" s="34"/>
    </row>
    <row r="1764" spans="1:8">
      <c r="A1764" s="2"/>
      <c r="B1764" s="6"/>
      <c r="C1764" s="4"/>
      <c r="D1764" s="4"/>
      <c r="E1764" s="4"/>
      <c r="F1764" s="7"/>
      <c r="G1764" s="35"/>
      <c r="H1764" s="34"/>
    </row>
    <row r="1765" spans="1:8">
      <c r="A1765" s="2"/>
      <c r="B1765" s="3"/>
      <c r="C1765" s="4"/>
      <c r="D1765" s="4"/>
      <c r="E1765" s="4"/>
      <c r="F1765" s="5"/>
      <c r="G1765" s="35"/>
      <c r="H1765" s="34"/>
    </row>
    <row r="1766" spans="1:8">
      <c r="A1766" s="2"/>
      <c r="B1766" s="6"/>
      <c r="C1766" s="4"/>
      <c r="D1766" s="4"/>
      <c r="E1766" s="4"/>
      <c r="F1766" s="7"/>
      <c r="G1766" s="35"/>
      <c r="H1766" s="34"/>
    </row>
    <row r="1767" spans="1:8">
      <c r="A1767" s="2"/>
      <c r="B1767" s="6"/>
      <c r="C1767" s="4"/>
      <c r="D1767" s="4"/>
      <c r="E1767" s="4"/>
      <c r="F1767" s="7"/>
      <c r="G1767" s="35"/>
      <c r="H1767" s="34"/>
    </row>
    <row r="1768" spans="1:8">
      <c r="A1768" s="2"/>
      <c r="B1768" s="3"/>
      <c r="C1768" s="4"/>
      <c r="D1768" s="4"/>
      <c r="E1768" s="4"/>
      <c r="F1768" s="5"/>
      <c r="G1768" s="35"/>
      <c r="H1768" s="34"/>
    </row>
    <row r="1769" spans="1:8">
      <c r="A1769" s="2"/>
      <c r="B1769" s="6"/>
      <c r="C1769" s="4"/>
      <c r="D1769" s="4"/>
      <c r="E1769" s="4"/>
      <c r="F1769" s="7"/>
      <c r="G1769" s="35"/>
      <c r="H1769" s="34"/>
    </row>
    <row r="1770" spans="1:8">
      <c r="A1770" s="2"/>
      <c r="B1770" s="6"/>
      <c r="C1770" s="4"/>
      <c r="D1770" s="4"/>
      <c r="E1770" s="4"/>
      <c r="F1770" s="7"/>
      <c r="G1770" s="35"/>
      <c r="H1770" s="34"/>
    </row>
    <row r="1771" spans="1:8">
      <c r="A1771" s="2"/>
      <c r="B1771" s="3"/>
      <c r="C1771" s="4"/>
      <c r="D1771" s="4"/>
      <c r="E1771" s="4"/>
      <c r="F1771" s="5"/>
      <c r="G1771" s="35"/>
      <c r="H1771" s="34"/>
    </row>
    <row r="1772" spans="1:8">
      <c r="A1772" s="2"/>
      <c r="B1772" s="6"/>
      <c r="C1772" s="4"/>
      <c r="D1772" s="4"/>
      <c r="E1772" s="4"/>
      <c r="F1772" s="7"/>
      <c r="G1772" s="35"/>
      <c r="H1772" s="34"/>
    </row>
    <row r="1773" spans="1:8">
      <c r="A1773" s="2"/>
      <c r="B1773" s="3"/>
      <c r="C1773" s="4"/>
      <c r="D1773" s="4"/>
      <c r="E1773" s="4"/>
      <c r="F1773" s="5"/>
      <c r="G1773" s="35"/>
      <c r="H1773" s="34"/>
    </row>
    <row r="1774" spans="1:8">
      <c r="A1774" s="2"/>
      <c r="B1774" s="3"/>
      <c r="C1774" s="4"/>
      <c r="D1774" s="4"/>
      <c r="E1774" s="4"/>
      <c r="F1774" s="5"/>
      <c r="G1774" s="35"/>
      <c r="H1774" s="34"/>
    </row>
    <row r="1775" spans="1:8">
      <c r="A1775" s="2"/>
      <c r="B1775" s="6"/>
      <c r="C1775" s="4"/>
      <c r="D1775" s="4"/>
      <c r="E1775" s="4"/>
      <c r="F1775" s="7"/>
      <c r="G1775" s="35"/>
      <c r="H1775" s="34"/>
    </row>
    <row r="1776" spans="1:8">
      <c r="A1776" s="2"/>
      <c r="B1776" s="3"/>
      <c r="C1776" s="4"/>
      <c r="D1776" s="4"/>
      <c r="E1776" s="4"/>
      <c r="F1776" s="5"/>
      <c r="G1776" s="35"/>
      <c r="H1776" s="34"/>
    </row>
    <row r="1777" spans="1:8">
      <c r="A1777" s="2"/>
      <c r="B1777" s="6"/>
      <c r="C1777" s="4"/>
      <c r="D1777" s="4"/>
      <c r="E1777" s="4"/>
      <c r="F1777" s="7"/>
      <c r="G1777" s="35"/>
      <c r="H1777" s="34"/>
    </row>
    <row r="1778" spans="1:8">
      <c r="A1778" s="2"/>
      <c r="B1778" s="3"/>
      <c r="C1778" s="4"/>
      <c r="D1778" s="4"/>
      <c r="E1778" s="4"/>
      <c r="F1778" s="5"/>
      <c r="G1778" s="35"/>
      <c r="H1778" s="34"/>
    </row>
    <row r="1779" spans="1:8">
      <c r="A1779" s="2"/>
      <c r="B1779" s="6"/>
      <c r="C1779" s="4"/>
      <c r="D1779" s="4"/>
      <c r="E1779" s="4"/>
      <c r="F1779" s="7"/>
      <c r="G1779" s="35"/>
      <c r="H1779" s="34"/>
    </row>
    <row r="1780" spans="1:8">
      <c r="A1780" s="2"/>
      <c r="B1780" s="3"/>
      <c r="C1780" s="4"/>
      <c r="D1780" s="4"/>
      <c r="E1780" s="4"/>
      <c r="F1780" s="5"/>
      <c r="G1780" s="35"/>
      <c r="H1780" s="34"/>
    </row>
    <row r="1781" spans="1:8">
      <c r="A1781" s="2"/>
      <c r="B1781" s="6"/>
      <c r="C1781" s="4"/>
      <c r="D1781" s="4"/>
      <c r="E1781" s="4"/>
      <c r="F1781" s="7"/>
      <c r="G1781" s="35"/>
      <c r="H1781" s="34"/>
    </row>
    <row r="1782" spans="1:8">
      <c r="A1782" s="2"/>
      <c r="B1782" s="6"/>
      <c r="C1782" s="4"/>
      <c r="D1782" s="4"/>
      <c r="E1782" s="4"/>
      <c r="F1782" s="7"/>
      <c r="G1782" s="35"/>
      <c r="H1782" s="34"/>
    </row>
    <row r="1783" spans="1:8">
      <c r="A1783" s="2"/>
      <c r="B1783" s="6"/>
      <c r="C1783" s="4"/>
      <c r="D1783" s="4"/>
      <c r="E1783" s="4"/>
      <c r="F1783" s="7"/>
      <c r="G1783" s="35"/>
      <c r="H1783" s="34"/>
    </row>
    <row r="1784" spans="1:8">
      <c r="A1784" s="2"/>
      <c r="B1784" s="6"/>
      <c r="C1784" s="4"/>
      <c r="D1784" s="4"/>
      <c r="E1784" s="4"/>
      <c r="F1784" s="7"/>
      <c r="G1784" s="35"/>
      <c r="H1784" s="34"/>
    </row>
    <row r="1785" spans="1:8">
      <c r="A1785" s="2"/>
      <c r="B1785" s="3"/>
      <c r="C1785" s="4"/>
      <c r="D1785" s="4"/>
      <c r="E1785" s="4"/>
      <c r="F1785" s="5"/>
      <c r="G1785" s="35"/>
      <c r="H1785" s="34"/>
    </row>
    <row r="1786" spans="1:8">
      <c r="A1786" s="2"/>
      <c r="B1786" s="6"/>
      <c r="C1786" s="4"/>
      <c r="D1786" s="4"/>
      <c r="E1786" s="4"/>
      <c r="F1786" s="7"/>
      <c r="G1786" s="35"/>
      <c r="H1786" s="34"/>
    </row>
    <row r="1787" spans="1:8">
      <c r="A1787" s="2"/>
      <c r="B1787" s="3"/>
      <c r="C1787" s="4"/>
      <c r="D1787" s="4"/>
      <c r="E1787" s="4"/>
      <c r="F1787" s="5"/>
      <c r="G1787" s="35"/>
      <c r="H1787" s="34"/>
    </row>
    <row r="1788" spans="1:8">
      <c r="A1788" s="2"/>
      <c r="B1788" s="6"/>
      <c r="C1788" s="4"/>
      <c r="D1788" s="4"/>
      <c r="E1788" s="4"/>
      <c r="F1788" s="7"/>
      <c r="G1788" s="35"/>
      <c r="H1788" s="34"/>
    </row>
    <row r="1789" spans="1:8">
      <c r="A1789" s="2"/>
      <c r="B1789" s="6"/>
      <c r="C1789" s="4"/>
      <c r="D1789" s="4"/>
      <c r="E1789" s="4"/>
      <c r="F1789" s="7"/>
      <c r="G1789" s="35"/>
      <c r="H1789" s="34"/>
    </row>
    <row r="1790" spans="1:8">
      <c r="A1790" s="2"/>
      <c r="B1790" s="3"/>
      <c r="C1790" s="4"/>
      <c r="D1790" s="4"/>
      <c r="E1790" s="4"/>
      <c r="F1790" s="5"/>
      <c r="G1790" s="35"/>
      <c r="H1790" s="34"/>
    </row>
    <row r="1791" spans="1:8">
      <c r="A1791" s="2"/>
      <c r="B1791" s="6"/>
      <c r="C1791" s="4"/>
      <c r="D1791" s="4"/>
      <c r="E1791" s="4"/>
      <c r="F1791" s="7"/>
      <c r="G1791" s="35"/>
      <c r="H1791" s="34"/>
    </row>
    <row r="1792" spans="1:8">
      <c r="A1792" s="2"/>
      <c r="B1792" s="6"/>
      <c r="C1792" s="4"/>
      <c r="D1792" s="4"/>
      <c r="E1792" s="4"/>
      <c r="F1792" s="7"/>
      <c r="G1792" s="35"/>
      <c r="H1792" s="34"/>
    </row>
    <row r="1793" spans="1:8">
      <c r="A1793" s="2"/>
      <c r="B1793" s="3"/>
      <c r="C1793" s="4"/>
      <c r="D1793" s="4"/>
      <c r="E1793" s="4"/>
      <c r="F1793" s="5"/>
      <c r="G1793" s="35"/>
      <c r="H1793" s="34"/>
    </row>
    <row r="1794" spans="1:8">
      <c r="A1794" s="2"/>
      <c r="B1794" s="6"/>
      <c r="C1794" s="4"/>
      <c r="D1794" s="4"/>
      <c r="E1794" s="4"/>
      <c r="F1794" s="7"/>
      <c r="G1794" s="35"/>
      <c r="H1794" s="34"/>
    </row>
    <row r="1795" spans="1:8">
      <c r="A1795" s="2"/>
      <c r="B1795" s="3"/>
      <c r="C1795" s="4"/>
      <c r="D1795" s="4"/>
      <c r="E1795" s="4"/>
      <c r="F1795" s="5"/>
      <c r="G1795" s="35"/>
      <c r="H1795" s="34"/>
    </row>
    <row r="1796" spans="1:8">
      <c r="A1796" s="2"/>
      <c r="B1796" s="6"/>
      <c r="C1796" s="4"/>
      <c r="D1796" s="4"/>
      <c r="E1796" s="4"/>
      <c r="F1796" s="7"/>
      <c r="G1796" s="35"/>
      <c r="H1796" s="34"/>
    </row>
    <row r="1797" spans="1:8">
      <c r="A1797" s="2"/>
      <c r="B1797" s="3"/>
      <c r="C1797" s="4"/>
      <c r="D1797" s="4"/>
      <c r="E1797" s="4"/>
      <c r="F1797" s="5"/>
      <c r="G1797" s="35"/>
      <c r="H1797" s="34"/>
    </row>
    <row r="1798" spans="1:8">
      <c r="A1798" s="2"/>
      <c r="B1798" s="6"/>
      <c r="C1798" s="4"/>
      <c r="D1798" s="4"/>
      <c r="E1798" s="4"/>
      <c r="F1798" s="7"/>
      <c r="G1798" s="35"/>
      <c r="H1798" s="34"/>
    </row>
    <row r="1799" spans="1:8">
      <c r="A1799" s="2"/>
      <c r="B1799" s="3"/>
      <c r="C1799" s="4"/>
      <c r="D1799" s="4"/>
      <c r="E1799" s="4"/>
      <c r="F1799" s="5"/>
      <c r="G1799" s="35"/>
      <c r="H1799" s="34"/>
    </row>
    <row r="1800" spans="1:8">
      <c r="A1800" s="2"/>
      <c r="B1800" s="6"/>
      <c r="C1800" s="4"/>
      <c r="D1800" s="4"/>
      <c r="E1800" s="4"/>
      <c r="F1800" s="7"/>
      <c r="G1800" s="35"/>
      <c r="H1800" s="34"/>
    </row>
    <row r="1801" spans="1:8">
      <c r="A1801" s="2"/>
      <c r="B1801" s="3"/>
      <c r="C1801" s="4"/>
      <c r="D1801" s="4"/>
      <c r="E1801" s="4"/>
      <c r="F1801" s="5"/>
      <c r="G1801" s="35"/>
      <c r="H1801" s="34"/>
    </row>
    <row r="1802" spans="1:8">
      <c r="A1802" s="2"/>
      <c r="B1802" s="6"/>
      <c r="C1802" s="4"/>
      <c r="D1802" s="4"/>
      <c r="E1802" s="4"/>
      <c r="F1802" s="7"/>
      <c r="G1802" s="35"/>
      <c r="H1802" s="34"/>
    </row>
    <row r="1803" spans="1:8">
      <c r="A1803" s="2"/>
      <c r="B1803" s="3"/>
      <c r="C1803" s="4"/>
      <c r="D1803" s="4"/>
      <c r="E1803" s="4"/>
      <c r="F1803" s="5"/>
      <c r="G1803" s="35"/>
      <c r="H1803" s="34"/>
    </row>
    <row r="1804" spans="1:8">
      <c r="A1804" s="2"/>
      <c r="B1804" s="6"/>
      <c r="C1804" s="4"/>
      <c r="D1804" s="4"/>
      <c r="E1804" s="4"/>
      <c r="F1804" s="7"/>
      <c r="G1804" s="35"/>
      <c r="H1804" s="34"/>
    </row>
    <row r="1805" spans="1:8">
      <c r="A1805" s="2"/>
      <c r="B1805" s="6"/>
      <c r="C1805" s="4"/>
      <c r="D1805" s="4"/>
      <c r="E1805" s="4"/>
      <c r="F1805" s="7"/>
      <c r="G1805" s="35"/>
      <c r="H1805" s="34"/>
    </row>
    <row r="1806" spans="1:8">
      <c r="A1806" s="2"/>
      <c r="B1806" s="3"/>
      <c r="C1806" s="4"/>
      <c r="D1806" s="4"/>
      <c r="E1806" s="4"/>
      <c r="F1806" s="5"/>
      <c r="G1806" s="35"/>
      <c r="H1806" s="34"/>
    </row>
    <row r="1807" spans="1:8">
      <c r="A1807" s="2"/>
      <c r="B1807" s="6"/>
      <c r="C1807" s="4"/>
      <c r="D1807" s="4"/>
      <c r="E1807" s="4"/>
      <c r="F1807" s="7"/>
      <c r="G1807" s="35"/>
      <c r="H1807" s="34"/>
    </row>
    <row r="1808" spans="1:8">
      <c r="A1808" s="2"/>
      <c r="B1808" s="6"/>
      <c r="C1808" s="4"/>
      <c r="D1808" s="4"/>
      <c r="E1808" s="4"/>
      <c r="F1808" s="7"/>
      <c r="G1808" s="35"/>
      <c r="H1808" s="34"/>
    </row>
    <row r="1809" spans="1:8">
      <c r="A1809" s="2"/>
      <c r="B1809" s="3"/>
      <c r="C1809" s="4"/>
      <c r="D1809" s="4"/>
      <c r="E1809" s="4"/>
      <c r="F1809" s="5"/>
      <c r="G1809" s="35"/>
      <c r="H1809" s="34"/>
    </row>
    <row r="1810" spans="1:8">
      <c r="A1810" s="2"/>
      <c r="B1810" s="3"/>
      <c r="C1810" s="4"/>
      <c r="D1810" s="4"/>
      <c r="E1810" s="4"/>
      <c r="F1810" s="5"/>
      <c r="G1810" s="35"/>
      <c r="H1810" s="34"/>
    </row>
    <row r="1811" spans="1:8">
      <c r="A1811" s="2"/>
      <c r="B1811" s="6"/>
      <c r="C1811" s="4"/>
      <c r="D1811" s="4"/>
      <c r="E1811" s="4"/>
      <c r="F1811" s="7"/>
      <c r="G1811" s="35"/>
      <c r="H1811" s="34"/>
    </row>
    <row r="1812" spans="1:8">
      <c r="A1812" s="2"/>
      <c r="B1812" s="6"/>
      <c r="C1812" s="4"/>
      <c r="D1812" s="4"/>
      <c r="E1812" s="4"/>
      <c r="F1812" s="7"/>
      <c r="G1812" s="35"/>
      <c r="H1812" s="34"/>
    </row>
    <row r="1813" spans="1:8">
      <c r="A1813" s="2"/>
      <c r="B1813" s="6"/>
      <c r="C1813" s="4"/>
      <c r="D1813" s="4"/>
      <c r="E1813" s="4"/>
      <c r="F1813" s="7"/>
      <c r="G1813" s="35"/>
      <c r="H1813" s="34"/>
    </row>
    <row r="1814" spans="1:8">
      <c r="A1814" s="2"/>
      <c r="B1814" s="6"/>
      <c r="C1814" s="4"/>
      <c r="D1814" s="4"/>
      <c r="E1814" s="4"/>
      <c r="F1814" s="7"/>
      <c r="G1814" s="35"/>
      <c r="H1814" s="34"/>
    </row>
    <row r="1815" spans="1:8">
      <c r="A1815" s="2"/>
      <c r="B1815" s="6"/>
      <c r="C1815" s="4"/>
      <c r="D1815" s="4"/>
      <c r="E1815" s="4"/>
      <c r="F1815" s="7"/>
      <c r="G1815" s="35"/>
      <c r="H1815" s="34"/>
    </row>
    <row r="1816" spans="1:8">
      <c r="A1816" s="2"/>
      <c r="B1816" s="6"/>
      <c r="C1816" s="4"/>
      <c r="D1816" s="4"/>
      <c r="E1816" s="4"/>
      <c r="F1816" s="7"/>
      <c r="G1816" s="35"/>
      <c r="H1816" s="34"/>
    </row>
    <row r="1817" spans="1:8">
      <c r="A1817" s="2"/>
      <c r="B1817" s="6"/>
      <c r="C1817" s="4"/>
      <c r="D1817" s="4"/>
      <c r="E1817" s="4"/>
      <c r="F1817" s="7"/>
      <c r="G1817" s="35"/>
      <c r="H1817" s="34"/>
    </row>
    <row r="1818" spans="1:8">
      <c r="A1818" s="2"/>
      <c r="B1818" s="6"/>
      <c r="C1818" s="4"/>
      <c r="D1818" s="4"/>
      <c r="E1818" s="4"/>
      <c r="F1818" s="7"/>
      <c r="G1818" s="35"/>
      <c r="H1818" s="34"/>
    </row>
    <row r="1819" spans="1:8">
      <c r="A1819" s="2"/>
      <c r="B1819" s="3"/>
      <c r="C1819" s="4"/>
      <c r="D1819" s="4"/>
      <c r="E1819" s="4"/>
      <c r="F1819" s="5"/>
      <c r="G1819" s="35"/>
      <c r="H1819" s="34"/>
    </row>
    <row r="1820" spans="1:8">
      <c r="A1820" s="2"/>
      <c r="B1820" s="6"/>
      <c r="C1820" s="4"/>
      <c r="D1820" s="4"/>
      <c r="E1820" s="4"/>
      <c r="F1820" s="7"/>
      <c r="G1820" s="35"/>
      <c r="H1820" s="34"/>
    </row>
    <row r="1821" spans="1:8">
      <c r="A1821" s="2"/>
      <c r="B1821" s="3"/>
      <c r="C1821" s="4"/>
      <c r="D1821" s="4"/>
      <c r="E1821" s="4"/>
      <c r="F1821" s="5"/>
      <c r="G1821" s="35"/>
      <c r="H1821" s="34"/>
    </row>
    <row r="1822" spans="1:8">
      <c r="A1822" s="2"/>
      <c r="B1822" s="6"/>
      <c r="C1822" s="4"/>
      <c r="D1822" s="4"/>
      <c r="E1822" s="4"/>
      <c r="F1822" s="7"/>
      <c r="G1822" s="35"/>
      <c r="H1822" s="34"/>
    </row>
    <row r="1823" spans="1:8">
      <c r="A1823" s="2"/>
      <c r="B1823" s="3"/>
      <c r="C1823" s="4"/>
      <c r="D1823" s="4"/>
      <c r="E1823" s="4"/>
      <c r="F1823" s="5"/>
      <c r="G1823" s="35"/>
      <c r="H1823" s="34"/>
    </row>
    <row r="1824" spans="1:8">
      <c r="A1824" s="2"/>
      <c r="B1824" s="3"/>
      <c r="C1824" s="4"/>
      <c r="D1824" s="4"/>
      <c r="E1824" s="4"/>
      <c r="F1824" s="5"/>
      <c r="G1824" s="35"/>
      <c r="H1824" s="34"/>
    </row>
    <row r="1825" spans="1:8">
      <c r="A1825" s="2"/>
      <c r="B1825" s="6"/>
      <c r="C1825" s="4"/>
      <c r="D1825" s="4"/>
      <c r="E1825" s="4"/>
      <c r="F1825" s="7"/>
      <c r="G1825" s="35"/>
      <c r="H1825" s="34"/>
    </row>
    <row r="1826" spans="1:8">
      <c r="A1826" s="2"/>
      <c r="B1826" s="6"/>
      <c r="C1826" s="4"/>
      <c r="D1826" s="4"/>
      <c r="E1826" s="4"/>
      <c r="F1826" s="7"/>
      <c r="G1826" s="35"/>
      <c r="H1826" s="34"/>
    </row>
    <row r="1827" spans="1:8">
      <c r="A1827" s="2"/>
      <c r="B1827" s="3"/>
      <c r="C1827" s="4"/>
      <c r="D1827" s="4"/>
      <c r="E1827" s="4"/>
      <c r="F1827" s="5"/>
      <c r="G1827" s="35"/>
      <c r="H1827" s="34"/>
    </row>
    <row r="1828" spans="1:8">
      <c r="A1828" s="2"/>
      <c r="B1828" s="3"/>
      <c r="C1828" s="4"/>
      <c r="D1828" s="4"/>
      <c r="E1828" s="4"/>
      <c r="F1828" s="5"/>
      <c r="G1828" s="35"/>
      <c r="H1828" s="34"/>
    </row>
    <row r="1829" spans="1:8">
      <c r="A1829" s="2"/>
      <c r="B1829" s="6"/>
      <c r="C1829" s="4"/>
      <c r="D1829" s="4"/>
      <c r="E1829" s="4"/>
      <c r="F1829" s="7"/>
      <c r="G1829" s="35"/>
      <c r="H1829" s="34"/>
    </row>
    <row r="1830" spans="1:8">
      <c r="A1830" s="2"/>
      <c r="B1830" s="3"/>
      <c r="C1830" s="4"/>
      <c r="D1830" s="4"/>
      <c r="E1830" s="4"/>
      <c r="F1830" s="5"/>
      <c r="G1830" s="35"/>
      <c r="H1830" s="34"/>
    </row>
    <row r="1831" spans="1:8">
      <c r="A1831" s="2"/>
      <c r="B1831" s="6"/>
      <c r="C1831" s="4"/>
      <c r="D1831" s="4"/>
      <c r="E1831" s="4"/>
      <c r="F1831" s="7"/>
      <c r="G1831" s="35"/>
      <c r="H1831" s="34"/>
    </row>
    <row r="1832" spans="1:8">
      <c r="A1832" s="2"/>
      <c r="B1832" s="3"/>
      <c r="C1832" s="4"/>
      <c r="D1832" s="4"/>
      <c r="E1832" s="4"/>
      <c r="F1832" s="5"/>
      <c r="G1832" s="35"/>
      <c r="H1832" s="34"/>
    </row>
    <row r="1833" spans="1:8">
      <c r="A1833" s="2"/>
      <c r="B1833" s="6"/>
      <c r="C1833" s="4"/>
      <c r="D1833" s="4"/>
      <c r="E1833" s="4"/>
      <c r="F1833" s="7"/>
      <c r="G1833" s="35"/>
      <c r="H1833" s="34"/>
    </row>
    <row r="1834" spans="1:8">
      <c r="A1834" s="2"/>
      <c r="B1834" s="6"/>
      <c r="C1834" s="4"/>
      <c r="D1834" s="4"/>
      <c r="E1834" s="4"/>
      <c r="F1834" s="7"/>
      <c r="G1834" s="35"/>
      <c r="H1834" s="34"/>
    </row>
    <row r="1835" spans="1:8">
      <c r="A1835" s="2"/>
      <c r="B1835" s="3"/>
      <c r="C1835" s="4"/>
      <c r="D1835" s="4"/>
      <c r="E1835" s="4"/>
      <c r="F1835" s="5"/>
      <c r="G1835" s="35"/>
      <c r="H1835" s="34"/>
    </row>
    <row r="1836" spans="1:8">
      <c r="A1836" s="2"/>
      <c r="B1836" s="3"/>
      <c r="C1836" s="4"/>
      <c r="D1836" s="4"/>
      <c r="E1836" s="4"/>
      <c r="F1836" s="5"/>
      <c r="G1836" s="35"/>
      <c r="H1836" s="34"/>
    </row>
    <row r="1837" spans="1:8">
      <c r="A1837" s="2"/>
      <c r="B1837" s="6"/>
      <c r="C1837" s="4"/>
      <c r="D1837" s="4"/>
      <c r="E1837" s="4"/>
      <c r="F1837" s="7"/>
      <c r="G1837" s="35"/>
      <c r="H1837" s="34"/>
    </row>
    <row r="1838" spans="1:8">
      <c r="A1838" s="2"/>
      <c r="B1838" s="6"/>
      <c r="C1838" s="4"/>
      <c r="D1838" s="4"/>
      <c r="E1838" s="4"/>
      <c r="F1838" s="7"/>
      <c r="G1838" s="35"/>
      <c r="H1838" s="34"/>
    </row>
    <row r="1839" spans="1:8">
      <c r="A1839" s="2"/>
      <c r="B1839" s="6"/>
      <c r="C1839" s="4"/>
      <c r="D1839" s="4"/>
      <c r="E1839" s="4"/>
      <c r="F1839" s="7"/>
      <c r="G1839" s="35"/>
      <c r="H1839" s="34"/>
    </row>
    <row r="1840" spans="1:8">
      <c r="A1840" s="2"/>
      <c r="B1840" s="6"/>
      <c r="C1840" s="4"/>
      <c r="D1840" s="4"/>
      <c r="E1840" s="4"/>
      <c r="F1840" s="7"/>
      <c r="G1840" s="35"/>
      <c r="H1840" s="34"/>
    </row>
    <row r="1841" spans="1:8">
      <c r="A1841" s="2"/>
      <c r="B1841" s="3"/>
      <c r="C1841" s="4"/>
      <c r="D1841" s="4"/>
      <c r="E1841" s="4"/>
      <c r="F1841" s="5"/>
      <c r="G1841" s="35"/>
      <c r="H1841" s="34"/>
    </row>
    <row r="1842" spans="1:8">
      <c r="A1842" s="2"/>
      <c r="B1842" s="6"/>
      <c r="C1842" s="4"/>
      <c r="D1842" s="4"/>
      <c r="E1842" s="4"/>
      <c r="F1842" s="7"/>
      <c r="G1842" s="35"/>
      <c r="H1842" s="34"/>
    </row>
    <row r="1843" spans="1:8">
      <c r="A1843" s="2"/>
      <c r="B1843" s="3"/>
      <c r="C1843" s="4"/>
      <c r="D1843" s="4"/>
      <c r="E1843" s="4"/>
      <c r="F1843" s="5"/>
      <c r="G1843" s="35"/>
      <c r="H1843" s="34"/>
    </row>
    <row r="1844" spans="1:8">
      <c r="A1844" s="2"/>
      <c r="B1844" s="3"/>
      <c r="C1844" s="4"/>
      <c r="D1844" s="4"/>
      <c r="E1844" s="4"/>
      <c r="F1844" s="5"/>
      <c r="G1844" s="35"/>
      <c r="H1844" s="34"/>
    </row>
    <row r="1845" spans="1:8">
      <c r="A1845" s="2"/>
      <c r="B1845" s="3"/>
      <c r="C1845" s="4"/>
      <c r="D1845" s="4"/>
      <c r="E1845" s="4"/>
      <c r="F1845" s="5"/>
      <c r="G1845" s="35"/>
      <c r="H1845" s="34"/>
    </row>
    <row r="1846" spans="1:8">
      <c r="A1846" s="2"/>
      <c r="B1846" s="3"/>
      <c r="C1846" s="4"/>
      <c r="D1846" s="4"/>
      <c r="E1846" s="4"/>
      <c r="F1846" s="5"/>
      <c r="G1846" s="35"/>
      <c r="H1846" s="34"/>
    </row>
    <row r="1847" spans="1:8">
      <c r="A1847" s="2"/>
      <c r="B1847" s="6"/>
      <c r="C1847" s="4"/>
      <c r="D1847" s="4"/>
      <c r="E1847" s="4"/>
      <c r="F1847" s="7"/>
      <c r="G1847" s="35"/>
      <c r="H1847" s="34"/>
    </row>
    <row r="1848" spans="1:8">
      <c r="A1848" s="2"/>
      <c r="B1848" s="3"/>
      <c r="C1848" s="4"/>
      <c r="D1848" s="4"/>
      <c r="E1848" s="4"/>
      <c r="F1848" s="5"/>
      <c r="G1848" s="35"/>
      <c r="H1848" s="34"/>
    </row>
    <row r="1849" spans="1:8">
      <c r="A1849" s="2"/>
      <c r="B1849" s="6"/>
      <c r="C1849" s="4"/>
      <c r="D1849" s="4"/>
      <c r="E1849" s="4"/>
      <c r="F1849" s="7"/>
      <c r="G1849" s="35"/>
      <c r="H1849" s="34"/>
    </row>
    <row r="1850" spans="1:8">
      <c r="A1850" s="2"/>
      <c r="B1850" s="3"/>
      <c r="C1850" s="4"/>
      <c r="D1850" s="4"/>
      <c r="E1850" s="4"/>
      <c r="F1850" s="5"/>
      <c r="G1850" s="35"/>
      <c r="H1850" s="34"/>
    </row>
    <row r="1851" spans="1:8">
      <c r="A1851" s="2"/>
      <c r="B1851" s="3"/>
      <c r="C1851" s="4"/>
      <c r="D1851" s="4"/>
      <c r="E1851" s="4"/>
      <c r="F1851" s="5"/>
      <c r="G1851" s="35"/>
      <c r="H1851" s="34"/>
    </row>
    <row r="1852" spans="1:8">
      <c r="A1852" s="2"/>
      <c r="B1852" s="3"/>
      <c r="C1852" s="4"/>
      <c r="D1852" s="4"/>
      <c r="E1852" s="4"/>
      <c r="F1852" s="5"/>
      <c r="G1852" s="35"/>
      <c r="H1852" s="34"/>
    </row>
    <row r="1853" spans="1:8">
      <c r="A1853" s="2"/>
      <c r="B1853" s="3"/>
      <c r="C1853" s="4"/>
      <c r="D1853" s="4"/>
      <c r="E1853" s="4"/>
      <c r="F1853" s="5"/>
      <c r="G1853" s="35"/>
      <c r="H1853" s="34"/>
    </row>
    <row r="1854" spans="1:8">
      <c r="A1854" s="2"/>
      <c r="B1854" s="6"/>
      <c r="C1854" s="4"/>
      <c r="D1854" s="4"/>
      <c r="E1854" s="4"/>
      <c r="F1854" s="7"/>
      <c r="G1854" s="35"/>
      <c r="H1854" s="34"/>
    </row>
    <row r="1855" spans="1:8">
      <c r="A1855" s="2"/>
      <c r="B1855" s="6"/>
      <c r="C1855" s="4"/>
      <c r="D1855" s="4"/>
      <c r="E1855" s="4"/>
      <c r="F1855" s="7"/>
      <c r="G1855" s="35"/>
      <c r="H1855" s="34"/>
    </row>
    <row r="1856" spans="1:8">
      <c r="A1856" s="2"/>
      <c r="B1856" s="6"/>
      <c r="C1856" s="4"/>
      <c r="D1856" s="4"/>
      <c r="E1856" s="4"/>
      <c r="F1856" s="7"/>
      <c r="G1856" s="35"/>
      <c r="H1856" s="34"/>
    </row>
    <row r="1857" spans="1:8">
      <c r="A1857" s="2"/>
      <c r="B1857" s="3"/>
      <c r="C1857" s="4"/>
      <c r="D1857" s="4"/>
      <c r="E1857" s="4"/>
      <c r="F1857" s="5"/>
      <c r="G1857" s="35"/>
      <c r="H1857" s="34"/>
    </row>
    <row r="1858" spans="1:8">
      <c r="A1858" s="2"/>
      <c r="B1858" s="6"/>
      <c r="C1858" s="4"/>
      <c r="D1858" s="4"/>
      <c r="E1858" s="4"/>
      <c r="F1858" s="7"/>
      <c r="G1858" s="35"/>
      <c r="H1858" s="34"/>
    </row>
    <row r="1859" spans="1:8">
      <c r="A1859" s="2"/>
      <c r="B1859" s="3"/>
      <c r="C1859" s="4"/>
      <c r="D1859" s="4"/>
      <c r="E1859" s="4"/>
      <c r="F1859" s="5"/>
      <c r="G1859" s="35"/>
      <c r="H1859" s="34"/>
    </row>
    <row r="1860" spans="1:8">
      <c r="A1860" s="2"/>
      <c r="B1860" s="6"/>
      <c r="C1860" s="4"/>
      <c r="D1860" s="4"/>
      <c r="E1860" s="4"/>
      <c r="F1860" s="7"/>
      <c r="G1860" s="35"/>
      <c r="H1860" s="34"/>
    </row>
    <row r="1861" spans="1:8">
      <c r="A1861" s="2"/>
      <c r="B1861" s="3"/>
      <c r="C1861" s="4"/>
      <c r="D1861" s="4"/>
      <c r="E1861" s="4"/>
      <c r="F1861" s="5"/>
      <c r="G1861" s="35"/>
      <c r="H1861" s="34"/>
    </row>
    <row r="1862" spans="1:8">
      <c r="A1862" s="2"/>
      <c r="B1862" s="3"/>
      <c r="C1862" s="4"/>
      <c r="D1862" s="4"/>
      <c r="E1862" s="4"/>
      <c r="F1862" s="5"/>
      <c r="G1862" s="35"/>
      <c r="H1862" s="34"/>
    </row>
    <row r="1863" spans="1:8">
      <c r="A1863" s="2"/>
      <c r="B1863" s="6"/>
      <c r="C1863" s="4"/>
      <c r="D1863" s="4"/>
      <c r="E1863" s="4"/>
      <c r="F1863" s="7"/>
      <c r="G1863" s="35"/>
      <c r="H1863" s="34"/>
    </row>
    <row r="1864" spans="1:8">
      <c r="A1864" s="2"/>
      <c r="B1864" s="3"/>
      <c r="C1864" s="4"/>
      <c r="D1864" s="4"/>
      <c r="E1864" s="4"/>
      <c r="F1864" s="5"/>
      <c r="G1864" s="35"/>
      <c r="H1864" s="34"/>
    </row>
    <row r="1865" spans="1:8">
      <c r="A1865" s="2"/>
      <c r="B1865" s="6"/>
      <c r="C1865" s="4"/>
      <c r="D1865" s="4"/>
      <c r="E1865" s="4"/>
      <c r="F1865" s="7"/>
      <c r="G1865" s="35"/>
      <c r="H1865" s="34"/>
    </row>
    <row r="1866" spans="1:8">
      <c r="A1866" s="2"/>
      <c r="B1866" s="6"/>
      <c r="C1866" s="4"/>
      <c r="D1866" s="4"/>
      <c r="E1866" s="4"/>
      <c r="F1866" s="7"/>
      <c r="G1866" s="35"/>
      <c r="H1866" s="34"/>
    </row>
    <row r="1867" spans="1:8">
      <c r="A1867" s="2"/>
      <c r="B1867" s="3"/>
      <c r="C1867" s="4"/>
      <c r="D1867" s="4"/>
      <c r="E1867" s="4"/>
      <c r="F1867" s="5"/>
      <c r="G1867" s="35"/>
      <c r="H1867" s="34"/>
    </row>
    <row r="1868" spans="1:8">
      <c r="A1868" s="2"/>
      <c r="B1868" s="6"/>
      <c r="C1868" s="4"/>
      <c r="D1868" s="4"/>
      <c r="E1868" s="4"/>
      <c r="F1868" s="7"/>
      <c r="G1868" s="35"/>
      <c r="H1868" s="34"/>
    </row>
    <row r="1869" spans="1:8">
      <c r="A1869" s="2"/>
      <c r="B1869" s="6"/>
      <c r="C1869" s="4"/>
      <c r="D1869" s="4"/>
      <c r="E1869" s="4"/>
      <c r="F1869" s="7"/>
      <c r="G1869" s="35"/>
      <c r="H1869" s="34"/>
    </row>
    <row r="1870" spans="1:8">
      <c r="A1870" s="2"/>
      <c r="B1870" s="6"/>
      <c r="C1870" s="4"/>
      <c r="D1870" s="4"/>
      <c r="E1870" s="4"/>
      <c r="F1870" s="7"/>
      <c r="G1870" s="35"/>
      <c r="H1870" s="34"/>
    </row>
    <row r="1871" spans="1:8">
      <c r="A1871" s="2"/>
      <c r="B1871" s="6"/>
      <c r="C1871" s="4"/>
      <c r="D1871" s="4"/>
      <c r="E1871" s="4"/>
      <c r="F1871" s="7"/>
      <c r="G1871" s="35"/>
      <c r="H1871" s="34"/>
    </row>
    <row r="1872" spans="1:8">
      <c r="A1872" s="2"/>
      <c r="B1872" s="6"/>
      <c r="C1872" s="4"/>
      <c r="D1872" s="4"/>
      <c r="E1872" s="4"/>
      <c r="F1872" s="7"/>
      <c r="G1872" s="35"/>
      <c r="H1872" s="34"/>
    </row>
    <row r="1873" spans="1:8">
      <c r="A1873" s="2"/>
      <c r="B1873" s="3"/>
      <c r="C1873" s="4"/>
      <c r="D1873" s="4"/>
      <c r="E1873" s="4"/>
      <c r="F1873" s="5"/>
      <c r="G1873" s="35"/>
      <c r="H1873" s="34"/>
    </row>
    <row r="1874" spans="1:8">
      <c r="A1874" s="2"/>
      <c r="B1874" s="3"/>
      <c r="C1874" s="4"/>
      <c r="D1874" s="4"/>
      <c r="E1874" s="4"/>
      <c r="F1874" s="5"/>
      <c r="G1874" s="35"/>
      <c r="H1874" s="34"/>
    </row>
    <row r="1875" spans="1:8">
      <c r="A1875" s="2"/>
      <c r="B1875" s="6"/>
      <c r="C1875" s="4"/>
      <c r="D1875" s="4"/>
      <c r="E1875" s="4"/>
      <c r="F1875" s="7"/>
      <c r="G1875" s="35"/>
      <c r="H1875" s="34"/>
    </row>
    <row r="1876" spans="1:8">
      <c r="A1876" s="2"/>
      <c r="B1876" s="3"/>
      <c r="C1876" s="4"/>
      <c r="D1876" s="4"/>
      <c r="E1876" s="4"/>
      <c r="F1876" s="5"/>
      <c r="G1876" s="35"/>
      <c r="H1876" s="34"/>
    </row>
    <row r="1877" spans="1:8">
      <c r="A1877" s="2"/>
      <c r="B1877" s="3"/>
      <c r="C1877" s="4"/>
      <c r="D1877" s="4"/>
      <c r="E1877" s="4"/>
      <c r="F1877" s="5"/>
      <c r="G1877" s="35"/>
      <c r="H1877" s="34"/>
    </row>
    <row r="1878" spans="1:8">
      <c r="A1878" s="2"/>
      <c r="B1878" s="3"/>
      <c r="C1878" s="4"/>
      <c r="D1878" s="4"/>
      <c r="E1878" s="4"/>
      <c r="F1878" s="5"/>
      <c r="G1878" s="35"/>
      <c r="H1878" s="34"/>
    </row>
    <row r="1879" spans="1:8">
      <c r="A1879" s="2"/>
      <c r="B1879" s="6"/>
      <c r="C1879" s="4"/>
      <c r="D1879" s="4"/>
      <c r="E1879" s="4"/>
      <c r="F1879" s="7"/>
      <c r="G1879" s="35"/>
      <c r="H1879" s="34"/>
    </row>
    <row r="1880" spans="1:8">
      <c r="A1880" s="2"/>
      <c r="B1880" s="3"/>
      <c r="C1880" s="4"/>
      <c r="D1880" s="4"/>
      <c r="E1880" s="4"/>
      <c r="F1880" s="5"/>
      <c r="G1880" s="35"/>
      <c r="H1880" s="34"/>
    </row>
    <row r="1881" spans="1:8">
      <c r="A1881" s="2"/>
      <c r="B1881" s="6"/>
      <c r="C1881" s="4"/>
      <c r="D1881" s="4"/>
      <c r="E1881" s="4"/>
      <c r="F1881" s="7"/>
      <c r="G1881" s="35"/>
      <c r="H1881" s="34"/>
    </row>
    <row r="1882" spans="1:8">
      <c r="A1882" s="2"/>
      <c r="B1882" s="3"/>
      <c r="C1882" s="4"/>
      <c r="D1882" s="4"/>
      <c r="E1882" s="4"/>
      <c r="F1882" s="5"/>
      <c r="G1882" s="35"/>
      <c r="H1882" s="34"/>
    </row>
    <row r="1883" spans="1:8">
      <c r="A1883" s="2"/>
      <c r="B1883" s="3"/>
      <c r="C1883" s="4"/>
      <c r="D1883" s="4"/>
      <c r="E1883" s="4"/>
      <c r="F1883" s="5"/>
      <c r="G1883" s="35"/>
      <c r="H1883" s="34"/>
    </row>
    <row r="1884" spans="1:8">
      <c r="A1884" s="2"/>
      <c r="B1884" s="3"/>
      <c r="C1884" s="4"/>
      <c r="D1884" s="4"/>
      <c r="E1884" s="4"/>
      <c r="F1884" s="5"/>
      <c r="G1884" s="35"/>
      <c r="H1884" s="34"/>
    </row>
    <row r="1885" spans="1:8">
      <c r="A1885" s="2"/>
      <c r="B1885" s="3"/>
      <c r="C1885" s="4"/>
      <c r="D1885" s="4"/>
      <c r="E1885" s="4"/>
      <c r="F1885" s="5"/>
      <c r="G1885" s="35"/>
      <c r="H1885" s="34"/>
    </row>
    <row r="1886" spans="1:8">
      <c r="A1886" s="2"/>
      <c r="B1886" s="6"/>
      <c r="C1886" s="4"/>
      <c r="D1886" s="4"/>
      <c r="E1886" s="4"/>
      <c r="F1886" s="7"/>
      <c r="G1886" s="35"/>
      <c r="H1886" s="34"/>
    </row>
    <row r="1887" spans="1:8">
      <c r="A1887" s="2"/>
      <c r="B1887" s="3"/>
      <c r="C1887" s="4"/>
      <c r="D1887" s="4"/>
      <c r="E1887" s="4"/>
      <c r="F1887" s="5"/>
      <c r="G1887" s="35"/>
      <c r="H1887" s="34"/>
    </row>
    <row r="1888" spans="1:8">
      <c r="A1888" s="2"/>
      <c r="B1888" s="6"/>
      <c r="C1888" s="4"/>
      <c r="D1888" s="4"/>
      <c r="E1888" s="4"/>
      <c r="F1888" s="7"/>
      <c r="G1888" s="35"/>
      <c r="H1888" s="34"/>
    </row>
    <row r="1889" spans="1:8">
      <c r="A1889" s="2"/>
      <c r="B1889" s="3"/>
      <c r="C1889" s="4"/>
      <c r="D1889" s="4"/>
      <c r="E1889" s="4"/>
      <c r="F1889" s="5"/>
      <c r="G1889" s="35"/>
      <c r="H1889" s="34"/>
    </row>
    <row r="1890" spans="1:8">
      <c r="A1890" s="2"/>
      <c r="B1890" s="3"/>
      <c r="C1890" s="4"/>
      <c r="D1890" s="4"/>
      <c r="E1890" s="4"/>
      <c r="F1890" s="5"/>
      <c r="G1890" s="35"/>
      <c r="H1890" s="34"/>
    </row>
    <row r="1891" spans="1:8">
      <c r="A1891" s="2"/>
      <c r="B1891" s="6"/>
      <c r="C1891" s="4"/>
      <c r="D1891" s="4"/>
      <c r="E1891" s="4"/>
      <c r="F1891" s="7"/>
      <c r="G1891" s="35"/>
      <c r="H1891" s="34"/>
    </row>
    <row r="1892" spans="1:8">
      <c r="A1892" s="2"/>
      <c r="B1892" s="6"/>
      <c r="C1892" s="4"/>
      <c r="D1892" s="4"/>
      <c r="E1892" s="4"/>
      <c r="F1892" s="7"/>
      <c r="G1892" s="35"/>
      <c r="H1892" s="34"/>
    </row>
    <row r="1893" spans="1:8">
      <c r="A1893" s="2"/>
      <c r="B1893" s="3"/>
      <c r="C1893" s="4"/>
      <c r="D1893" s="4"/>
      <c r="E1893" s="4"/>
      <c r="F1893" s="5"/>
      <c r="G1893" s="35"/>
      <c r="H1893" s="34"/>
    </row>
    <row r="1894" spans="1:8">
      <c r="A1894" s="2"/>
      <c r="B1894" s="3"/>
      <c r="C1894" s="4"/>
      <c r="D1894" s="4"/>
      <c r="E1894" s="4"/>
      <c r="F1894" s="5"/>
      <c r="G1894" s="35"/>
      <c r="H1894" s="34"/>
    </row>
    <row r="1895" spans="1:8">
      <c r="A1895" s="2"/>
      <c r="B1895" s="6"/>
      <c r="C1895" s="4"/>
      <c r="D1895" s="4"/>
      <c r="E1895" s="4"/>
      <c r="F1895" s="7"/>
      <c r="G1895" s="35"/>
      <c r="H1895" s="34"/>
    </row>
    <row r="1896" spans="1:8">
      <c r="A1896" s="2"/>
      <c r="B1896" s="3"/>
      <c r="C1896" s="4"/>
      <c r="D1896" s="4"/>
      <c r="E1896" s="4"/>
      <c r="F1896" s="5"/>
      <c r="G1896" s="35"/>
      <c r="H1896" s="34"/>
    </row>
    <row r="1897" spans="1:8">
      <c r="A1897" s="2"/>
      <c r="B1897" s="6"/>
      <c r="C1897" s="4"/>
      <c r="D1897" s="4"/>
      <c r="E1897" s="4"/>
      <c r="F1897" s="7"/>
      <c r="G1897" s="35"/>
      <c r="H1897" s="34"/>
    </row>
    <row r="1898" spans="1:8">
      <c r="A1898" s="2"/>
      <c r="B1898" s="3"/>
      <c r="C1898" s="4"/>
      <c r="D1898" s="4"/>
      <c r="E1898" s="4"/>
      <c r="F1898" s="5"/>
      <c r="G1898" s="35"/>
      <c r="H1898" s="34"/>
    </row>
    <row r="1899" spans="1:8">
      <c r="A1899" s="2"/>
      <c r="B1899" s="3"/>
      <c r="C1899" s="4"/>
      <c r="D1899" s="4"/>
      <c r="E1899" s="4"/>
      <c r="F1899" s="5"/>
      <c r="G1899" s="35"/>
      <c r="H1899" s="34"/>
    </row>
    <row r="1900" spans="1:8">
      <c r="A1900" s="2"/>
      <c r="B1900" s="6"/>
      <c r="C1900" s="4"/>
      <c r="D1900" s="4"/>
      <c r="E1900" s="4"/>
      <c r="F1900" s="7"/>
      <c r="G1900" s="35"/>
      <c r="H1900" s="34"/>
    </row>
    <row r="1901" spans="1:8">
      <c r="A1901" s="2"/>
      <c r="B1901" s="3"/>
      <c r="C1901" s="4"/>
      <c r="D1901" s="4"/>
      <c r="E1901" s="4"/>
      <c r="F1901" s="5"/>
      <c r="G1901" s="35"/>
      <c r="H1901" s="34"/>
    </row>
    <row r="1902" spans="1:8">
      <c r="A1902" s="2"/>
      <c r="B1902" s="6"/>
      <c r="C1902" s="4"/>
      <c r="D1902" s="4"/>
      <c r="E1902" s="4"/>
      <c r="F1902" s="7"/>
      <c r="G1902" s="35"/>
      <c r="H1902" s="34"/>
    </row>
    <row r="1903" spans="1:8">
      <c r="A1903" s="2"/>
      <c r="B1903" s="3"/>
      <c r="C1903" s="4"/>
      <c r="D1903" s="4"/>
      <c r="E1903" s="4"/>
      <c r="F1903" s="5"/>
      <c r="G1903" s="35"/>
      <c r="H1903" s="34"/>
    </row>
    <row r="1904" spans="1:8">
      <c r="A1904" s="2"/>
      <c r="B1904" s="3"/>
      <c r="C1904" s="4"/>
      <c r="D1904" s="4"/>
      <c r="E1904" s="4"/>
      <c r="F1904" s="5"/>
      <c r="G1904" s="35"/>
      <c r="H1904" s="34"/>
    </row>
    <row r="1905" spans="1:8">
      <c r="A1905" s="2"/>
      <c r="B1905" s="6"/>
      <c r="C1905" s="4"/>
      <c r="D1905" s="4"/>
      <c r="E1905" s="4"/>
      <c r="F1905" s="7"/>
      <c r="G1905" s="35"/>
      <c r="H1905" s="34"/>
    </row>
    <row r="1906" spans="1:8">
      <c r="A1906" s="2"/>
      <c r="B1906" s="6"/>
      <c r="C1906" s="4"/>
      <c r="D1906" s="4"/>
      <c r="E1906" s="4"/>
      <c r="F1906" s="7"/>
      <c r="G1906" s="35"/>
      <c r="H1906" s="34"/>
    </row>
    <row r="1907" spans="1:8">
      <c r="A1907" s="2"/>
      <c r="B1907" s="3"/>
      <c r="C1907" s="4"/>
      <c r="D1907" s="4"/>
      <c r="E1907" s="4"/>
      <c r="F1907" s="5"/>
      <c r="G1907" s="35"/>
      <c r="H1907" s="34"/>
    </row>
    <row r="1908" spans="1:8">
      <c r="A1908" s="2"/>
      <c r="B1908" s="3"/>
      <c r="C1908" s="4"/>
      <c r="D1908" s="4"/>
      <c r="E1908" s="4"/>
      <c r="F1908" s="5"/>
      <c r="G1908" s="35"/>
      <c r="H1908" s="34"/>
    </row>
    <row r="1909" spans="1:8">
      <c r="A1909" s="2"/>
      <c r="B1909" s="3"/>
      <c r="C1909" s="4"/>
      <c r="D1909" s="4"/>
      <c r="E1909" s="4"/>
      <c r="F1909" s="5"/>
      <c r="G1909" s="35"/>
      <c r="H1909" s="34"/>
    </row>
    <row r="1910" spans="1:8">
      <c r="A1910" s="2"/>
      <c r="B1910" s="3"/>
      <c r="C1910" s="4"/>
      <c r="D1910" s="4"/>
      <c r="E1910" s="4"/>
      <c r="F1910" s="5"/>
      <c r="G1910" s="35"/>
      <c r="H1910" s="34"/>
    </row>
    <row r="1911" spans="1:8">
      <c r="A1911" s="2"/>
      <c r="B1911" s="6"/>
      <c r="C1911" s="4"/>
      <c r="D1911" s="4"/>
      <c r="E1911" s="4"/>
      <c r="F1911" s="7"/>
      <c r="G1911" s="35"/>
      <c r="H1911" s="34"/>
    </row>
    <row r="1912" spans="1:8">
      <c r="A1912" s="2"/>
      <c r="B1912" s="6"/>
      <c r="C1912" s="4"/>
      <c r="D1912" s="4"/>
      <c r="E1912" s="4"/>
      <c r="F1912" s="7"/>
      <c r="G1912" s="35"/>
      <c r="H1912" s="34"/>
    </row>
    <row r="1913" spans="1:8">
      <c r="A1913" s="2"/>
      <c r="B1913" s="6"/>
      <c r="C1913" s="4"/>
      <c r="D1913" s="4"/>
      <c r="E1913" s="4"/>
      <c r="F1913" s="7"/>
      <c r="G1913" s="35"/>
      <c r="H1913" s="34"/>
    </row>
    <row r="1914" spans="1:8">
      <c r="A1914" s="2"/>
      <c r="B1914" s="3"/>
      <c r="C1914" s="4"/>
      <c r="D1914" s="4"/>
      <c r="E1914" s="4"/>
      <c r="F1914" s="5"/>
      <c r="G1914" s="35"/>
      <c r="H1914" s="34"/>
    </row>
    <row r="1915" spans="1:8">
      <c r="A1915" s="2"/>
      <c r="B1915" s="3"/>
      <c r="C1915" s="4"/>
      <c r="D1915" s="4"/>
      <c r="E1915" s="4"/>
      <c r="F1915" s="5"/>
      <c r="G1915" s="35"/>
      <c r="H1915" s="34"/>
    </row>
    <row r="1916" spans="1:8">
      <c r="A1916" s="2"/>
      <c r="B1916" s="3"/>
      <c r="C1916" s="4"/>
      <c r="D1916" s="4"/>
      <c r="E1916" s="4"/>
      <c r="F1916" s="5"/>
      <c r="G1916" s="35"/>
      <c r="H1916" s="34"/>
    </row>
    <row r="1917" spans="1:8">
      <c r="A1917" s="2"/>
      <c r="B1917" s="3"/>
      <c r="C1917" s="4"/>
      <c r="D1917" s="4"/>
      <c r="E1917" s="4"/>
      <c r="F1917" s="5"/>
      <c r="G1917" s="35"/>
      <c r="H1917" s="34"/>
    </row>
    <row r="1918" spans="1:8">
      <c r="A1918" s="2"/>
      <c r="B1918" s="6"/>
      <c r="C1918" s="4"/>
      <c r="D1918" s="4"/>
      <c r="E1918" s="4"/>
      <c r="F1918" s="7"/>
      <c r="G1918" s="35"/>
      <c r="H1918" s="34"/>
    </row>
    <row r="1919" spans="1:8">
      <c r="A1919" s="2"/>
      <c r="B1919" s="3"/>
      <c r="C1919" s="4"/>
      <c r="D1919" s="4"/>
      <c r="E1919" s="4"/>
      <c r="F1919" s="5"/>
      <c r="G1919" s="35"/>
      <c r="H1919" s="34"/>
    </row>
    <row r="1920" spans="1:8">
      <c r="A1920" s="2"/>
      <c r="B1920" s="6"/>
      <c r="C1920" s="4"/>
      <c r="D1920" s="4"/>
      <c r="E1920" s="4"/>
      <c r="F1920" s="7"/>
      <c r="G1920" s="35"/>
      <c r="H1920" s="34"/>
    </row>
    <row r="1921" spans="1:8">
      <c r="A1921" s="2"/>
      <c r="B1921" s="3"/>
      <c r="C1921" s="4"/>
      <c r="D1921" s="4"/>
      <c r="E1921" s="4"/>
      <c r="F1921" s="5"/>
      <c r="G1921" s="35"/>
      <c r="H1921" s="34"/>
    </row>
    <row r="1922" spans="1:8">
      <c r="A1922" s="2"/>
      <c r="B1922" s="3"/>
      <c r="C1922" s="4"/>
      <c r="D1922" s="4"/>
      <c r="E1922" s="4"/>
      <c r="F1922" s="5"/>
      <c r="G1922" s="35"/>
      <c r="H1922" s="34"/>
    </row>
    <row r="1923" spans="1:8">
      <c r="A1923" s="2"/>
      <c r="B1923" s="6"/>
      <c r="C1923" s="4"/>
      <c r="D1923" s="4"/>
      <c r="E1923" s="4"/>
      <c r="F1923" s="7"/>
      <c r="G1923" s="35"/>
      <c r="H1923" s="34"/>
    </row>
    <row r="1924" spans="1:8">
      <c r="A1924" s="2"/>
      <c r="B1924" s="3"/>
      <c r="C1924" s="4"/>
      <c r="D1924" s="4"/>
      <c r="E1924" s="4"/>
      <c r="F1924" s="5"/>
      <c r="G1924" s="35"/>
      <c r="H1924" s="34"/>
    </row>
    <row r="1925" spans="1:8">
      <c r="A1925" s="2"/>
      <c r="B1925" s="6"/>
      <c r="C1925" s="4"/>
      <c r="D1925" s="4"/>
      <c r="E1925" s="4"/>
      <c r="F1925" s="7"/>
      <c r="G1925" s="35"/>
      <c r="H1925" s="34"/>
    </row>
    <row r="1926" spans="1:8">
      <c r="A1926" s="2"/>
      <c r="B1926" s="6"/>
      <c r="C1926" s="4"/>
      <c r="D1926" s="4"/>
      <c r="E1926" s="4"/>
      <c r="F1926" s="7"/>
      <c r="G1926" s="35"/>
      <c r="H1926" s="34"/>
    </row>
    <row r="1927" spans="1:8">
      <c r="A1927" s="2"/>
      <c r="B1927" s="3"/>
      <c r="C1927" s="4"/>
      <c r="D1927" s="4"/>
      <c r="E1927" s="4"/>
      <c r="F1927" s="5"/>
      <c r="G1927" s="35"/>
      <c r="H1927" s="34"/>
    </row>
    <row r="1928" spans="1:8">
      <c r="A1928" s="2"/>
      <c r="B1928" s="3"/>
      <c r="C1928" s="4"/>
      <c r="D1928" s="4"/>
      <c r="E1928" s="4"/>
      <c r="F1928" s="5"/>
      <c r="G1928" s="35"/>
      <c r="H1928" s="34"/>
    </row>
    <row r="1929" spans="1:8">
      <c r="A1929" s="2"/>
      <c r="B1929" s="6"/>
      <c r="C1929" s="4"/>
      <c r="D1929" s="4"/>
      <c r="E1929" s="4"/>
      <c r="F1929" s="7"/>
      <c r="G1929" s="35"/>
      <c r="H1929" s="34"/>
    </row>
    <row r="1930" spans="1:8">
      <c r="A1930" s="2"/>
      <c r="B1930" s="3"/>
      <c r="C1930" s="4"/>
      <c r="D1930" s="4"/>
      <c r="E1930" s="4"/>
      <c r="F1930" s="5"/>
      <c r="G1930" s="35"/>
      <c r="H1930" s="34"/>
    </row>
    <row r="1931" spans="1:8">
      <c r="A1931" s="2"/>
      <c r="B1931" s="6"/>
      <c r="C1931" s="4"/>
      <c r="D1931" s="4"/>
      <c r="E1931" s="4"/>
      <c r="F1931" s="7"/>
      <c r="G1931" s="35"/>
      <c r="H1931" s="34"/>
    </row>
    <row r="1932" spans="1:8">
      <c r="A1932" s="2"/>
      <c r="B1932" s="3"/>
      <c r="C1932" s="4"/>
      <c r="D1932" s="4"/>
      <c r="E1932" s="4"/>
      <c r="F1932" s="5"/>
      <c r="G1932" s="35"/>
      <c r="H1932" s="34"/>
    </row>
    <row r="1933" spans="1:8">
      <c r="A1933" s="2"/>
      <c r="B1933" s="6"/>
      <c r="C1933" s="4"/>
      <c r="D1933" s="4"/>
      <c r="E1933" s="4"/>
      <c r="F1933" s="7"/>
      <c r="G1933" s="35"/>
      <c r="H1933" s="34"/>
    </row>
    <row r="1934" spans="1:8">
      <c r="A1934" s="2"/>
      <c r="B1934" s="6"/>
      <c r="C1934" s="4"/>
      <c r="D1934" s="4"/>
      <c r="E1934" s="4"/>
      <c r="F1934" s="7"/>
      <c r="G1934" s="35"/>
      <c r="H1934" s="34"/>
    </row>
    <row r="1935" spans="1:8">
      <c r="A1935" s="2"/>
      <c r="B1935" s="6"/>
      <c r="C1935" s="4"/>
      <c r="D1935" s="4"/>
      <c r="E1935" s="4"/>
      <c r="F1935" s="7"/>
      <c r="G1935" s="35"/>
      <c r="H1935" s="34"/>
    </row>
    <row r="1936" spans="1:8">
      <c r="A1936" s="2"/>
      <c r="B1936" s="6"/>
      <c r="C1936" s="4"/>
      <c r="D1936" s="4"/>
      <c r="E1936" s="4"/>
      <c r="F1936" s="7"/>
      <c r="G1936" s="35"/>
      <c r="H1936" s="34"/>
    </row>
    <row r="1937" spans="1:8">
      <c r="A1937" s="2"/>
      <c r="B1937" s="6"/>
      <c r="C1937" s="4"/>
      <c r="D1937" s="4"/>
      <c r="E1937" s="4"/>
      <c r="F1937" s="7"/>
      <c r="G1937" s="35"/>
      <c r="H1937" s="34"/>
    </row>
    <row r="1938" spans="1:8">
      <c r="A1938" s="2"/>
      <c r="B1938" s="6"/>
      <c r="C1938" s="4"/>
      <c r="D1938" s="4"/>
      <c r="E1938" s="4"/>
      <c r="F1938" s="7"/>
      <c r="G1938" s="35"/>
      <c r="H1938" s="34"/>
    </row>
    <row r="1939" spans="1:8">
      <c r="A1939" s="2"/>
      <c r="B1939" s="6"/>
      <c r="C1939" s="4"/>
      <c r="D1939" s="4"/>
      <c r="E1939" s="4"/>
      <c r="F1939" s="7"/>
      <c r="G1939" s="35"/>
      <c r="H1939" s="34"/>
    </row>
    <row r="1940" spans="1:8">
      <c r="A1940" s="2"/>
      <c r="B1940" s="6"/>
      <c r="C1940" s="4"/>
      <c r="D1940" s="4"/>
      <c r="E1940" s="4"/>
      <c r="F1940" s="7"/>
      <c r="G1940" s="35"/>
      <c r="H1940" s="34"/>
    </row>
    <row r="1941" spans="1:8">
      <c r="A1941" s="2"/>
      <c r="B1941" s="3"/>
      <c r="C1941" s="4"/>
      <c r="D1941" s="4"/>
      <c r="E1941" s="4"/>
      <c r="F1941" s="5"/>
      <c r="G1941" s="35"/>
      <c r="H1941" s="34"/>
    </row>
    <row r="1942" spans="1:8">
      <c r="A1942" s="2"/>
      <c r="B1942" s="3"/>
      <c r="C1942" s="4"/>
      <c r="D1942" s="4"/>
      <c r="E1942" s="4"/>
      <c r="F1942" s="5"/>
      <c r="G1942" s="35"/>
      <c r="H1942" s="34"/>
    </row>
    <row r="1943" spans="1:8">
      <c r="A1943" s="2"/>
      <c r="B1943" s="6"/>
      <c r="C1943" s="4"/>
      <c r="D1943" s="4"/>
      <c r="E1943" s="4"/>
      <c r="F1943" s="7"/>
      <c r="G1943" s="35"/>
      <c r="H1943" s="34"/>
    </row>
    <row r="1944" spans="1:8">
      <c r="A1944" s="2"/>
      <c r="B1944" s="6"/>
      <c r="C1944" s="4"/>
      <c r="D1944" s="4"/>
      <c r="E1944" s="4"/>
      <c r="F1944" s="7"/>
      <c r="G1944" s="35"/>
      <c r="H1944" s="34"/>
    </row>
    <row r="1945" spans="1:8">
      <c r="A1945" s="2"/>
      <c r="B1945" s="6"/>
      <c r="C1945" s="4"/>
      <c r="D1945" s="4"/>
      <c r="E1945" s="4"/>
      <c r="F1945" s="7"/>
      <c r="G1945" s="35"/>
      <c r="H1945" s="34"/>
    </row>
    <row r="1946" spans="1:8">
      <c r="A1946" s="2"/>
      <c r="B1946" s="6"/>
      <c r="C1946" s="4"/>
      <c r="D1946" s="4"/>
      <c r="E1946" s="4"/>
      <c r="F1946" s="7"/>
      <c r="G1946" s="35"/>
      <c r="H1946" s="34"/>
    </row>
    <row r="1947" spans="1:8">
      <c r="A1947" s="2"/>
      <c r="B1947" s="6"/>
      <c r="C1947" s="4"/>
      <c r="D1947" s="4"/>
      <c r="E1947" s="4"/>
      <c r="F1947" s="7"/>
      <c r="G1947" s="35"/>
      <c r="H1947" s="34"/>
    </row>
    <row r="1948" spans="1:8">
      <c r="A1948" s="2"/>
      <c r="B1948" s="6"/>
      <c r="C1948" s="4"/>
      <c r="D1948" s="4"/>
      <c r="E1948" s="4"/>
      <c r="F1948" s="7"/>
      <c r="G1948" s="35"/>
      <c r="H1948" s="34"/>
    </row>
    <row r="1949" spans="1:8">
      <c r="A1949" s="2"/>
      <c r="B1949" s="6"/>
      <c r="C1949" s="4"/>
      <c r="D1949" s="4"/>
      <c r="E1949" s="4"/>
      <c r="F1949" s="7"/>
      <c r="G1949" s="35"/>
      <c r="H1949" s="34"/>
    </row>
    <row r="1950" spans="1:8">
      <c r="A1950" s="2"/>
      <c r="B1950" s="6"/>
      <c r="C1950" s="4"/>
      <c r="D1950" s="4"/>
      <c r="E1950" s="4"/>
      <c r="F1950" s="7"/>
      <c r="G1950" s="35"/>
      <c r="H1950" s="34"/>
    </row>
    <row r="1951" spans="1:8">
      <c r="A1951" s="2"/>
      <c r="B1951" s="6"/>
      <c r="C1951" s="4"/>
      <c r="D1951" s="4"/>
      <c r="E1951" s="4"/>
      <c r="F1951" s="7"/>
      <c r="G1951" s="35"/>
      <c r="H1951" s="34"/>
    </row>
    <row r="1952" spans="1:8">
      <c r="A1952" s="2"/>
      <c r="B1952" s="3"/>
      <c r="C1952" s="4"/>
      <c r="D1952" s="4"/>
      <c r="E1952" s="4"/>
      <c r="F1952" s="5"/>
      <c r="G1952" s="35"/>
      <c r="H1952" s="34"/>
    </row>
    <row r="1953" spans="1:8">
      <c r="A1953" s="2"/>
      <c r="B1953" s="6"/>
      <c r="C1953" s="4"/>
      <c r="D1953" s="4"/>
      <c r="E1953" s="4"/>
      <c r="F1953" s="7"/>
      <c r="G1953" s="35"/>
      <c r="H1953" s="34"/>
    </row>
    <row r="1954" spans="1:8">
      <c r="A1954" s="2"/>
      <c r="B1954" s="3"/>
      <c r="C1954" s="4"/>
      <c r="D1954" s="4"/>
      <c r="E1954" s="4"/>
      <c r="F1954" s="5"/>
      <c r="G1954" s="35"/>
      <c r="H1954" s="34"/>
    </row>
    <row r="1955" spans="1:8">
      <c r="A1955" s="2"/>
      <c r="B1955" s="3"/>
      <c r="C1955" s="4"/>
      <c r="D1955" s="4"/>
      <c r="E1955" s="4"/>
      <c r="F1955" s="5"/>
      <c r="G1955" s="35"/>
      <c r="H1955" s="34"/>
    </row>
    <row r="1956" spans="1:8">
      <c r="A1956" s="2"/>
      <c r="B1956" s="6"/>
      <c r="C1956" s="4"/>
      <c r="D1956" s="4"/>
      <c r="E1956" s="4"/>
      <c r="F1956" s="7"/>
      <c r="G1956" s="35"/>
      <c r="H1956" s="34"/>
    </row>
    <row r="1957" spans="1:8">
      <c r="A1957" s="2"/>
      <c r="B1957" s="3"/>
      <c r="C1957" s="4"/>
      <c r="D1957" s="4"/>
      <c r="E1957" s="4"/>
      <c r="F1957" s="5"/>
      <c r="G1957" s="35"/>
      <c r="H1957" s="34"/>
    </row>
    <row r="1958" spans="1:8">
      <c r="A1958" s="2"/>
      <c r="B1958" s="6"/>
      <c r="C1958" s="4"/>
      <c r="D1958" s="4"/>
      <c r="E1958" s="4"/>
      <c r="F1958" s="7"/>
      <c r="G1958" s="35"/>
      <c r="H1958" s="34"/>
    </row>
    <row r="1959" spans="1:8">
      <c r="A1959" s="2"/>
      <c r="B1959" s="3"/>
      <c r="C1959" s="4"/>
      <c r="D1959" s="4"/>
      <c r="E1959" s="4"/>
      <c r="F1959" s="5"/>
      <c r="G1959" s="35"/>
      <c r="H1959" s="34"/>
    </row>
    <row r="1960" spans="1:8">
      <c r="A1960" s="2"/>
      <c r="B1960" s="6"/>
      <c r="C1960" s="4"/>
      <c r="D1960" s="4"/>
      <c r="E1960" s="4"/>
      <c r="F1960" s="7"/>
      <c r="G1960" s="35"/>
      <c r="H1960" s="34"/>
    </row>
    <row r="1961" spans="1:8">
      <c r="A1961" s="2"/>
      <c r="B1961" s="6"/>
      <c r="C1961" s="4"/>
      <c r="D1961" s="4"/>
      <c r="E1961" s="4"/>
      <c r="F1961" s="7"/>
      <c r="G1961" s="35"/>
      <c r="H1961" s="34"/>
    </row>
    <row r="1962" spans="1:8">
      <c r="A1962" s="2"/>
      <c r="B1962" s="6"/>
      <c r="C1962" s="4"/>
      <c r="D1962" s="4"/>
      <c r="E1962" s="4"/>
      <c r="F1962" s="7"/>
      <c r="G1962" s="35"/>
      <c r="H1962" s="34"/>
    </row>
    <row r="1963" spans="1:8">
      <c r="A1963" s="2"/>
      <c r="B1963" s="6"/>
      <c r="C1963" s="4"/>
      <c r="D1963" s="4"/>
      <c r="E1963" s="4"/>
      <c r="F1963" s="7"/>
      <c r="G1963" s="35"/>
      <c r="H1963" s="34"/>
    </row>
    <row r="1964" spans="1:8">
      <c r="A1964" s="2"/>
      <c r="B1964" s="3"/>
      <c r="C1964" s="4"/>
      <c r="D1964" s="4"/>
      <c r="E1964" s="4"/>
      <c r="F1964" s="5"/>
      <c r="G1964" s="35"/>
      <c r="H1964" s="34"/>
    </row>
    <row r="1965" spans="1:8">
      <c r="A1965" s="2"/>
      <c r="B1965" s="3"/>
      <c r="C1965" s="4"/>
      <c r="D1965" s="4"/>
      <c r="E1965" s="4"/>
      <c r="F1965" s="5"/>
      <c r="G1965" s="35"/>
      <c r="H1965" s="34"/>
    </row>
    <row r="1966" spans="1:8">
      <c r="A1966" s="2"/>
      <c r="B1966" s="3"/>
      <c r="C1966" s="4"/>
      <c r="D1966" s="4"/>
      <c r="E1966" s="4"/>
      <c r="F1966" s="5"/>
      <c r="G1966" s="35"/>
      <c r="H1966" s="34"/>
    </row>
    <row r="1967" spans="1:8">
      <c r="A1967" s="2"/>
      <c r="B1967" s="6"/>
      <c r="C1967" s="4"/>
      <c r="D1967" s="4"/>
      <c r="E1967" s="4"/>
      <c r="F1967" s="7"/>
      <c r="G1967" s="35"/>
      <c r="H1967" s="34"/>
    </row>
    <row r="1968" spans="1:8">
      <c r="A1968" s="2"/>
      <c r="B1968" s="6"/>
      <c r="C1968" s="4"/>
      <c r="D1968" s="4"/>
      <c r="E1968" s="4"/>
      <c r="F1968" s="7"/>
      <c r="G1968" s="35"/>
      <c r="H1968" s="34"/>
    </row>
    <row r="1969" spans="1:8">
      <c r="A1969" s="2"/>
      <c r="B1969" s="3"/>
      <c r="C1969" s="4"/>
      <c r="D1969" s="4"/>
      <c r="E1969" s="4"/>
      <c r="F1969" s="5"/>
      <c r="G1969" s="35"/>
      <c r="H1969" s="34"/>
    </row>
    <row r="1970" spans="1:8">
      <c r="A1970" s="2"/>
      <c r="B1970" s="6"/>
      <c r="C1970" s="4"/>
      <c r="D1970" s="4"/>
      <c r="E1970" s="4"/>
      <c r="F1970" s="7"/>
      <c r="G1970" s="35"/>
      <c r="H1970" s="34"/>
    </row>
    <row r="1971" spans="1:8">
      <c r="A1971" s="2"/>
      <c r="B1971" s="3"/>
      <c r="C1971" s="4"/>
      <c r="D1971" s="4"/>
      <c r="E1971" s="4"/>
      <c r="F1971" s="5"/>
      <c r="G1971" s="35"/>
      <c r="H1971" s="34"/>
    </row>
    <row r="1972" spans="1:8">
      <c r="A1972" s="2"/>
      <c r="B1972" s="3"/>
      <c r="C1972" s="4"/>
      <c r="D1972" s="4"/>
      <c r="E1972" s="4"/>
      <c r="F1972" s="5"/>
      <c r="G1972" s="35"/>
      <c r="H1972" s="34"/>
    </row>
    <row r="1973" spans="1:8">
      <c r="A1973" s="2"/>
      <c r="B1973" s="3"/>
      <c r="C1973" s="4"/>
      <c r="D1973" s="4"/>
      <c r="E1973" s="4"/>
      <c r="F1973" s="5"/>
      <c r="G1973" s="35"/>
      <c r="H1973" s="34"/>
    </row>
    <row r="1974" spans="1:8">
      <c r="A1974" s="2"/>
      <c r="B1974" s="3"/>
      <c r="C1974" s="4"/>
      <c r="D1974" s="4"/>
      <c r="E1974" s="4"/>
      <c r="F1974" s="5"/>
      <c r="G1974" s="35"/>
      <c r="H1974" s="34"/>
    </row>
    <row r="1975" spans="1:8">
      <c r="A1975" s="2"/>
      <c r="B1975" s="6"/>
      <c r="C1975" s="4"/>
      <c r="D1975" s="4"/>
      <c r="E1975" s="4"/>
      <c r="F1975" s="7"/>
      <c r="G1975" s="35"/>
      <c r="H1975" s="34"/>
    </row>
    <row r="1976" spans="1:8">
      <c r="A1976" s="2"/>
      <c r="B1976" s="3"/>
      <c r="C1976" s="4"/>
      <c r="D1976" s="4"/>
      <c r="E1976" s="4"/>
      <c r="F1976" s="5"/>
      <c r="G1976" s="35"/>
      <c r="H1976" s="34"/>
    </row>
    <row r="1977" spans="1:8">
      <c r="A1977" s="2"/>
      <c r="B1977" s="6"/>
      <c r="C1977" s="4"/>
      <c r="D1977" s="4"/>
      <c r="E1977" s="4"/>
      <c r="F1977" s="7"/>
      <c r="G1977" s="35"/>
      <c r="H1977" s="34"/>
    </row>
    <row r="1978" spans="1:8">
      <c r="A1978" s="2"/>
      <c r="B1978" s="6"/>
      <c r="C1978" s="4"/>
      <c r="D1978" s="4"/>
      <c r="E1978" s="4"/>
      <c r="F1978" s="7"/>
      <c r="G1978" s="35"/>
      <c r="H1978" s="34"/>
    </row>
    <row r="1979" spans="1:8">
      <c r="A1979" s="2"/>
      <c r="B1979" s="3"/>
      <c r="C1979" s="4"/>
      <c r="D1979" s="4"/>
      <c r="E1979" s="4"/>
      <c r="F1979" s="5"/>
      <c r="G1979" s="35"/>
      <c r="H1979" s="34"/>
    </row>
    <row r="1980" spans="1:8">
      <c r="A1980" s="2"/>
      <c r="B1980" s="6"/>
      <c r="C1980" s="4"/>
      <c r="D1980" s="4"/>
      <c r="E1980" s="4"/>
      <c r="F1980" s="7"/>
      <c r="G1980" s="35"/>
      <c r="H1980" s="34"/>
    </row>
    <row r="1981" spans="1:8">
      <c r="A1981" s="2"/>
      <c r="B1981" s="3"/>
      <c r="C1981" s="4"/>
      <c r="D1981" s="4"/>
      <c r="E1981" s="4"/>
      <c r="F1981" s="5"/>
      <c r="G1981" s="35"/>
      <c r="H1981" s="34"/>
    </row>
    <row r="1982" spans="1:8">
      <c r="A1982" s="2"/>
      <c r="B1982" s="3"/>
      <c r="C1982" s="4"/>
      <c r="D1982" s="4"/>
      <c r="E1982" s="4"/>
      <c r="F1982" s="5"/>
      <c r="G1982" s="35"/>
      <c r="H1982" s="34"/>
    </row>
    <row r="1983" spans="1:8">
      <c r="A1983" s="2"/>
      <c r="B1983" s="6"/>
      <c r="C1983" s="4"/>
      <c r="D1983" s="4"/>
      <c r="E1983" s="4"/>
      <c r="F1983" s="7"/>
      <c r="G1983" s="35"/>
      <c r="H1983" s="34"/>
    </row>
    <row r="1984" spans="1:8">
      <c r="A1984" s="2"/>
      <c r="B1984" s="6"/>
      <c r="C1984" s="4"/>
      <c r="D1984" s="4"/>
      <c r="E1984" s="4"/>
      <c r="F1984" s="7"/>
      <c r="G1984" s="35"/>
      <c r="H1984" s="34"/>
    </row>
    <row r="1985" spans="1:8">
      <c r="A1985" s="2"/>
      <c r="B1985" s="6"/>
      <c r="C1985" s="4"/>
      <c r="D1985" s="4"/>
      <c r="E1985" s="4"/>
      <c r="F1985" s="7"/>
      <c r="G1985" s="35"/>
      <c r="H1985" s="34"/>
    </row>
    <row r="1986" spans="1:8">
      <c r="A1986" s="2"/>
      <c r="B1986" s="6"/>
      <c r="C1986" s="4"/>
      <c r="D1986" s="4"/>
      <c r="E1986" s="4"/>
      <c r="F1986" s="7"/>
      <c r="G1986" s="35"/>
      <c r="H1986" s="34"/>
    </row>
    <row r="1987" spans="1:8">
      <c r="A1987" s="2"/>
      <c r="B1987" s="3"/>
      <c r="C1987" s="4"/>
      <c r="D1987" s="4"/>
      <c r="E1987" s="4"/>
      <c r="F1987" s="5"/>
      <c r="G1987" s="35"/>
      <c r="H1987" s="34"/>
    </row>
    <row r="1988" spans="1:8">
      <c r="A1988" s="2"/>
      <c r="B1988" s="6"/>
      <c r="C1988" s="4"/>
      <c r="D1988" s="4"/>
      <c r="E1988" s="4"/>
      <c r="F1988" s="7"/>
      <c r="G1988" s="35"/>
      <c r="H1988" s="34"/>
    </row>
    <row r="1989" spans="1:8">
      <c r="A1989" s="2"/>
      <c r="B1989" s="3"/>
      <c r="C1989" s="4"/>
      <c r="D1989" s="4"/>
      <c r="E1989" s="4"/>
      <c r="F1989" s="5"/>
      <c r="G1989" s="35"/>
      <c r="H1989" s="34"/>
    </row>
    <row r="1990" spans="1:8">
      <c r="A1990" s="2"/>
      <c r="B1990" s="3"/>
      <c r="C1990" s="4"/>
      <c r="D1990" s="4"/>
      <c r="E1990" s="4"/>
      <c r="F1990" s="5"/>
      <c r="G1990" s="35"/>
      <c r="H1990" s="34"/>
    </row>
    <row r="1991" spans="1:8">
      <c r="A1991" s="2"/>
      <c r="B1991" s="3"/>
      <c r="C1991" s="4"/>
      <c r="D1991" s="4"/>
      <c r="E1991" s="4"/>
      <c r="F1991" s="5"/>
      <c r="G1991" s="35"/>
      <c r="H1991" s="34"/>
    </row>
    <row r="1992" spans="1:8">
      <c r="A1992" s="2"/>
      <c r="B1992" s="6"/>
      <c r="C1992" s="4"/>
      <c r="D1992" s="4"/>
      <c r="E1992" s="4"/>
      <c r="F1992" s="7"/>
      <c r="G1992" s="35"/>
      <c r="H1992" s="34"/>
    </row>
    <row r="1993" spans="1:8">
      <c r="A1993" s="2"/>
      <c r="B1993" s="3"/>
      <c r="C1993" s="4"/>
      <c r="D1993" s="4"/>
      <c r="E1993" s="4"/>
      <c r="F1993" s="5"/>
      <c r="G1993" s="35"/>
      <c r="H1993" s="34"/>
    </row>
    <row r="1994" spans="1:8">
      <c r="A1994" s="2"/>
      <c r="B1994" s="3"/>
      <c r="C1994" s="4"/>
      <c r="D1994" s="4"/>
      <c r="E1994" s="4"/>
      <c r="F1994" s="5"/>
      <c r="G1994" s="35"/>
      <c r="H1994" s="34"/>
    </row>
    <row r="1995" spans="1:8">
      <c r="A1995" s="2"/>
      <c r="B1995" s="6"/>
      <c r="C1995" s="4"/>
      <c r="D1995" s="4"/>
      <c r="E1995" s="4"/>
      <c r="F1995" s="7"/>
      <c r="G1995" s="35"/>
      <c r="H1995" s="34"/>
    </row>
    <row r="1996" spans="1:8">
      <c r="A1996" s="2"/>
      <c r="B1996" s="3"/>
      <c r="C1996" s="4"/>
      <c r="D1996" s="4"/>
      <c r="E1996" s="4"/>
      <c r="F1996" s="5"/>
      <c r="G1996" s="35"/>
      <c r="H1996" s="34"/>
    </row>
    <row r="1997" spans="1:8">
      <c r="A1997" s="2"/>
      <c r="B1997" s="3"/>
      <c r="C1997" s="4"/>
      <c r="D1997" s="4"/>
      <c r="E1997" s="4"/>
      <c r="F1997" s="5"/>
      <c r="G1997" s="35"/>
      <c r="H1997" s="34"/>
    </row>
    <row r="1998" spans="1:8">
      <c r="A1998" s="2"/>
      <c r="B1998" s="6"/>
      <c r="C1998" s="4"/>
      <c r="D1998" s="4"/>
      <c r="E1998" s="4"/>
      <c r="F1998" s="7"/>
      <c r="G1998" s="35"/>
      <c r="H1998" s="34"/>
    </row>
    <row r="1999" spans="1:8">
      <c r="A1999" s="2"/>
      <c r="B1999" s="3"/>
      <c r="C1999" s="4"/>
      <c r="D1999" s="4"/>
      <c r="E1999" s="4"/>
      <c r="F1999" s="5"/>
      <c r="G1999" s="35"/>
      <c r="H1999" s="34"/>
    </row>
    <row r="2000" spans="1:8">
      <c r="A2000" s="2"/>
      <c r="B2000" s="3"/>
      <c r="C2000" s="4"/>
      <c r="D2000" s="4"/>
      <c r="E2000" s="4"/>
      <c r="F2000" s="5"/>
      <c r="G2000" s="35"/>
      <c r="H2000" s="34"/>
    </row>
    <row r="2001" spans="1:8">
      <c r="A2001" s="2"/>
      <c r="B2001" s="6"/>
      <c r="C2001" s="4"/>
      <c r="D2001" s="4"/>
      <c r="E2001" s="4"/>
      <c r="F2001" s="7"/>
      <c r="G2001" s="35"/>
      <c r="H2001" s="34"/>
    </row>
    <row r="2002" spans="1:8">
      <c r="A2002" s="2"/>
      <c r="B2002" s="6"/>
      <c r="C2002" s="4"/>
      <c r="D2002" s="4"/>
      <c r="E2002" s="4"/>
      <c r="F2002" s="7"/>
      <c r="G2002" s="35"/>
      <c r="H2002" s="34"/>
    </row>
    <row r="2003" spans="1:8">
      <c r="A2003" s="2"/>
      <c r="B2003" s="3"/>
      <c r="C2003" s="4"/>
      <c r="D2003" s="4"/>
      <c r="E2003" s="4"/>
      <c r="F2003" s="5"/>
      <c r="G2003" s="35"/>
      <c r="H2003" s="34"/>
    </row>
    <row r="2004" spans="1:8">
      <c r="A2004" s="2"/>
      <c r="B2004" s="3"/>
      <c r="C2004" s="4"/>
      <c r="D2004" s="4"/>
      <c r="E2004" s="4"/>
      <c r="F2004" s="5"/>
      <c r="G2004" s="35"/>
      <c r="H2004" s="34"/>
    </row>
    <row r="2005" spans="1:8">
      <c r="A2005" s="2"/>
      <c r="B2005" s="6"/>
      <c r="C2005" s="4"/>
      <c r="D2005" s="4"/>
      <c r="E2005" s="4"/>
      <c r="F2005" s="7"/>
      <c r="G2005" s="35"/>
      <c r="H2005" s="34"/>
    </row>
    <row r="2006" spans="1:8">
      <c r="A2006" s="2"/>
      <c r="B2006" s="3"/>
      <c r="C2006" s="4"/>
      <c r="D2006" s="4"/>
      <c r="E2006" s="4"/>
      <c r="F2006" s="5"/>
      <c r="G2006" s="35"/>
      <c r="H2006" s="34"/>
    </row>
    <row r="2007" spans="1:8">
      <c r="A2007" s="2"/>
      <c r="B2007" s="3"/>
      <c r="C2007" s="4"/>
      <c r="D2007" s="4"/>
      <c r="E2007" s="4"/>
      <c r="F2007" s="5"/>
      <c r="G2007" s="35"/>
      <c r="H2007" s="34"/>
    </row>
    <row r="2008" spans="1:8">
      <c r="A2008" s="2"/>
      <c r="B2008" s="3"/>
      <c r="C2008" s="4"/>
      <c r="D2008" s="4"/>
      <c r="E2008" s="4"/>
      <c r="F2008" s="5"/>
      <c r="G2008" s="35"/>
      <c r="H2008" s="34"/>
    </row>
    <row r="2009" spans="1:8">
      <c r="A2009" s="2"/>
      <c r="B2009" s="3"/>
      <c r="C2009" s="4"/>
      <c r="D2009" s="4"/>
      <c r="E2009" s="4"/>
      <c r="F2009" s="5"/>
      <c r="G2009" s="35"/>
      <c r="H2009" s="34"/>
    </row>
    <row r="2010" spans="1:8">
      <c r="A2010" s="2"/>
      <c r="B2010" s="3"/>
      <c r="C2010" s="4"/>
      <c r="D2010" s="4"/>
      <c r="E2010" s="4"/>
      <c r="F2010" s="5"/>
      <c r="G2010" s="35"/>
      <c r="H2010" s="34"/>
    </row>
    <row r="2011" spans="1:8">
      <c r="A2011" s="2"/>
      <c r="B2011" s="3"/>
      <c r="C2011" s="4"/>
      <c r="D2011" s="4"/>
      <c r="E2011" s="4"/>
      <c r="F2011" s="5"/>
      <c r="G2011" s="35"/>
      <c r="H2011" s="34"/>
    </row>
    <row r="2012" spans="1:8">
      <c r="A2012" s="2"/>
      <c r="B2012" s="6"/>
      <c r="C2012" s="4"/>
      <c r="D2012" s="4"/>
      <c r="E2012" s="4"/>
      <c r="F2012" s="7"/>
      <c r="G2012" s="35"/>
      <c r="H2012" s="34"/>
    </row>
    <row r="2013" spans="1:8">
      <c r="A2013" s="2"/>
      <c r="B2013" s="3"/>
      <c r="C2013" s="4"/>
      <c r="D2013" s="4"/>
      <c r="E2013" s="4"/>
      <c r="F2013" s="5"/>
      <c r="G2013" s="35"/>
      <c r="H2013" s="34"/>
    </row>
    <row r="2014" spans="1:8">
      <c r="A2014" s="2"/>
      <c r="B2014" s="3"/>
      <c r="C2014" s="4"/>
      <c r="D2014" s="4"/>
      <c r="E2014" s="4"/>
      <c r="F2014" s="5"/>
      <c r="G2014" s="35"/>
      <c r="H2014" s="34"/>
    </row>
    <row r="2015" spans="1:8">
      <c r="A2015" s="2"/>
      <c r="B2015" s="6"/>
      <c r="C2015" s="4"/>
      <c r="D2015" s="4"/>
      <c r="E2015" s="4"/>
      <c r="F2015" s="7"/>
      <c r="G2015" s="35"/>
      <c r="H2015" s="34"/>
    </row>
    <row r="2016" spans="1:8">
      <c r="A2016" s="2"/>
      <c r="B2016" s="6"/>
      <c r="C2016" s="4"/>
      <c r="D2016" s="4"/>
      <c r="E2016" s="4"/>
      <c r="F2016" s="7"/>
      <c r="G2016" s="35"/>
      <c r="H2016" s="34"/>
    </row>
    <row r="2017" spans="1:8">
      <c r="A2017" s="2"/>
      <c r="B2017" s="6"/>
      <c r="C2017" s="4"/>
      <c r="D2017" s="4"/>
      <c r="E2017" s="4"/>
      <c r="F2017" s="7"/>
      <c r="G2017" s="35"/>
      <c r="H2017" s="34"/>
    </row>
    <row r="2018" spans="1:8">
      <c r="A2018" s="2"/>
      <c r="B2018" s="3"/>
      <c r="C2018" s="4"/>
      <c r="D2018" s="4"/>
      <c r="E2018" s="4"/>
      <c r="F2018" s="5"/>
      <c r="G2018" s="35"/>
      <c r="H2018" s="34"/>
    </row>
    <row r="2019" spans="1:8">
      <c r="A2019" s="2"/>
      <c r="B2019" s="6"/>
      <c r="C2019" s="4"/>
      <c r="D2019" s="4"/>
      <c r="E2019" s="4"/>
      <c r="F2019" s="7"/>
      <c r="G2019" s="35"/>
      <c r="H2019" s="34"/>
    </row>
    <row r="2020" spans="1:8">
      <c r="A2020" s="2"/>
      <c r="B2020" s="3"/>
      <c r="C2020" s="4"/>
      <c r="D2020" s="4"/>
      <c r="E2020" s="4"/>
      <c r="F2020" s="5"/>
      <c r="G2020" s="35"/>
      <c r="H2020" s="34"/>
    </row>
    <row r="2021" spans="1:8">
      <c r="A2021" s="2"/>
      <c r="B2021" s="6"/>
      <c r="C2021" s="4"/>
      <c r="D2021" s="4"/>
      <c r="E2021" s="4"/>
      <c r="F2021" s="7"/>
      <c r="G2021" s="35"/>
      <c r="H2021" s="34"/>
    </row>
    <row r="2022" spans="1:8">
      <c r="A2022" s="2"/>
      <c r="B2022" s="6"/>
      <c r="C2022" s="4"/>
      <c r="D2022" s="4"/>
      <c r="E2022" s="4"/>
      <c r="F2022" s="7"/>
      <c r="G2022" s="35"/>
      <c r="H2022" s="34"/>
    </row>
    <row r="2023" spans="1:8">
      <c r="A2023" s="2"/>
      <c r="B2023" s="6"/>
      <c r="C2023" s="4"/>
      <c r="D2023" s="4"/>
      <c r="E2023" s="4"/>
      <c r="F2023" s="7"/>
      <c r="H2023" s="9"/>
    </row>
    <row r="2024" spans="1:8">
      <c r="A2024" s="2"/>
      <c r="B2024" s="6"/>
      <c r="C2024" s="4"/>
      <c r="D2024" s="4"/>
      <c r="E2024" s="4"/>
      <c r="F2024" s="7"/>
      <c r="H2024" s="9"/>
    </row>
  </sheetData>
  <mergeCells count="1">
    <mergeCell ref="J2:J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T2025"/>
  <sheetViews>
    <sheetView showGridLines="0" zoomScale="85" zoomScaleNormal="85" workbookViewId="0"/>
  </sheetViews>
  <sheetFormatPr defaultRowHeight="15"/>
  <cols>
    <col min="1" max="1" width="14.140625" style="8" customWidth="1"/>
    <col min="2" max="6" width="9.140625" style="8"/>
    <col min="7" max="7" width="15.5703125" bestFit="1" customWidth="1"/>
    <col min="8" max="8" width="13.42578125" bestFit="1" customWidth="1"/>
    <col min="10" max="10" width="25.7109375" bestFit="1" customWidth="1"/>
    <col min="11" max="11" width="19.28515625" customWidth="1"/>
    <col min="13" max="13" width="13.140625" bestFit="1" customWidth="1"/>
    <col min="14" max="14" width="24.28515625" bestFit="1" customWidth="1"/>
    <col min="15" max="15" width="11.7109375" customWidth="1"/>
    <col min="16" max="16" width="25.7109375" bestFit="1" customWidth="1"/>
    <col min="17" max="17" width="16" bestFit="1" customWidth="1"/>
    <col min="19" max="19" width="13.140625" bestFit="1" customWidth="1"/>
    <col min="20" max="20" width="24.28515625" bestFit="1" customWidth="1"/>
  </cols>
  <sheetData>
    <row r="1" spans="1:20">
      <c r="A1" s="1" t="s">
        <v>0</v>
      </c>
      <c r="B1" s="1" t="s">
        <v>1</v>
      </c>
      <c r="C1" s="1" t="s">
        <v>2062</v>
      </c>
      <c r="D1" s="1" t="s">
        <v>2</v>
      </c>
      <c r="E1" s="1" t="s">
        <v>2063</v>
      </c>
      <c r="F1" s="1" t="s">
        <v>3</v>
      </c>
      <c r="G1" s="1" t="s">
        <v>2043</v>
      </c>
      <c r="H1" s="1" t="s">
        <v>2044</v>
      </c>
      <c r="J1" s="65" t="s">
        <v>2045</v>
      </c>
      <c r="K1" s="66"/>
      <c r="L1" s="66"/>
      <c r="M1" s="66"/>
      <c r="N1" s="67"/>
      <c r="O1" s="42"/>
      <c r="P1" s="65" t="s">
        <v>2046</v>
      </c>
      <c r="Q1" s="66"/>
      <c r="R1" s="66"/>
      <c r="S1" s="66"/>
      <c r="T1" s="67"/>
    </row>
    <row r="2" spans="1:20">
      <c r="A2" s="2" t="s">
        <v>4</v>
      </c>
      <c r="B2" s="3">
        <v>12.268599999999999</v>
      </c>
      <c r="C2" s="4">
        <v>12.110200000000001</v>
      </c>
      <c r="D2" s="4">
        <v>12.278</v>
      </c>
      <c r="E2" s="4">
        <v>12.1096</v>
      </c>
      <c r="F2" s="5">
        <v>1.4800000000000001E-2</v>
      </c>
      <c r="G2" s="37">
        <f t="shared" ref="G2:G65" si="0">(C2-C3)/C3</f>
        <v>5.7887961463395192E-3</v>
      </c>
      <c r="H2" s="37">
        <f t="shared" ref="H2:H65" si="1">(D2-E2)/E2</f>
        <v>1.3906322256721948E-2</v>
      </c>
      <c r="J2" s="68"/>
      <c r="K2" s="69"/>
      <c r="L2" s="69"/>
      <c r="M2" s="69"/>
      <c r="N2" s="70"/>
      <c r="O2" s="51"/>
      <c r="P2" s="68"/>
      <c r="Q2" s="69"/>
      <c r="R2" s="69"/>
      <c r="S2" s="69"/>
      <c r="T2" s="70"/>
    </row>
    <row r="3" spans="1:20">
      <c r="A3" s="2" t="s">
        <v>5</v>
      </c>
      <c r="B3" s="3">
        <v>12.0898</v>
      </c>
      <c r="C3" s="4">
        <v>12.0405</v>
      </c>
      <c r="D3" s="4">
        <v>12.1348</v>
      </c>
      <c r="E3" s="4">
        <v>12.0067</v>
      </c>
      <c r="F3" s="5">
        <v>5.4000000000000003E-3</v>
      </c>
      <c r="G3" s="37">
        <f t="shared" si="0"/>
        <v>-5.4784968996693026E-4</v>
      </c>
      <c r="H3" s="37">
        <f t="shared" si="1"/>
        <v>1.0669043117592668E-2</v>
      </c>
      <c r="J3" s="74" t="s">
        <v>2041</v>
      </c>
      <c r="K3" s="75"/>
      <c r="L3" s="75"/>
      <c r="M3" s="75"/>
      <c r="N3" s="76"/>
      <c r="O3" s="12"/>
      <c r="P3" s="74" t="s">
        <v>2041</v>
      </c>
      <c r="Q3" s="75"/>
      <c r="R3" s="75"/>
      <c r="S3" s="75"/>
      <c r="T3" s="76"/>
    </row>
    <row r="4" spans="1:20">
      <c r="A4" s="2" t="s">
        <v>6</v>
      </c>
      <c r="B4" s="6">
        <v>12.0245</v>
      </c>
      <c r="C4" s="4">
        <v>12.0471</v>
      </c>
      <c r="D4" s="4">
        <v>12.051399999999999</v>
      </c>
      <c r="E4" s="4">
        <v>12.013</v>
      </c>
      <c r="F4" s="7">
        <v>-1.1999999999999999E-3</v>
      </c>
      <c r="G4" s="37">
        <f t="shared" si="0"/>
        <v>1.7706441393875397E-2</v>
      </c>
      <c r="H4" s="37">
        <f t="shared" si="1"/>
        <v>3.1965370848247169E-3</v>
      </c>
      <c r="J4" s="56" t="s">
        <v>2029</v>
      </c>
      <c r="K4" s="53">
        <v>2.5213183967570343E-4</v>
      </c>
      <c r="L4" s="52"/>
      <c r="M4" s="52"/>
      <c r="N4" s="61"/>
      <c r="O4" s="52"/>
      <c r="P4" s="56" t="s">
        <v>2029</v>
      </c>
      <c r="Q4" s="53">
        <v>1.5231949412126314E-2</v>
      </c>
      <c r="R4" s="52"/>
      <c r="S4" s="55"/>
      <c r="T4" s="57"/>
    </row>
    <row r="5" spans="1:20">
      <c r="A5" s="2" t="s">
        <v>7</v>
      </c>
      <c r="B5" s="3">
        <v>12.0395</v>
      </c>
      <c r="C5" s="4">
        <v>11.8375</v>
      </c>
      <c r="D5" s="4">
        <v>12.108499999999999</v>
      </c>
      <c r="E5" s="4">
        <v>11.7637</v>
      </c>
      <c r="F5" s="5">
        <v>1.6400000000000001E-2</v>
      </c>
      <c r="G5" s="37">
        <f t="shared" si="0"/>
        <v>2.286101350493292E-3</v>
      </c>
      <c r="H5" s="37">
        <f t="shared" si="1"/>
        <v>2.9310506048267071E-2</v>
      </c>
      <c r="J5" s="13" t="s">
        <v>2030</v>
      </c>
      <c r="K5" s="14">
        <v>-3.3525027722621111E-4</v>
      </c>
      <c r="L5" s="20"/>
      <c r="M5" s="20"/>
      <c r="N5" s="15"/>
      <c r="O5" s="20"/>
      <c r="P5" s="13" t="s">
        <v>2030</v>
      </c>
      <c r="Q5" s="14">
        <v>1.4029898214308074E-2</v>
      </c>
      <c r="R5" s="20"/>
      <c r="S5" s="35"/>
      <c r="T5" s="58"/>
    </row>
    <row r="6" spans="1:20">
      <c r="A6" s="2" t="s">
        <v>8</v>
      </c>
      <c r="B6" s="3">
        <v>11.845700000000001</v>
      </c>
      <c r="C6" s="4">
        <v>11.810499999999999</v>
      </c>
      <c r="D6" s="4">
        <v>11.8795</v>
      </c>
      <c r="E6" s="4">
        <v>11.7257</v>
      </c>
      <c r="F6" s="5">
        <v>2.5999999999999999E-3</v>
      </c>
      <c r="G6" s="37">
        <f t="shared" si="0"/>
        <v>5.0633988596715078E-3</v>
      </c>
      <c r="H6" s="37">
        <f t="shared" si="1"/>
        <v>1.3116487715019179E-2</v>
      </c>
      <c r="J6" s="13" t="s">
        <v>2031</v>
      </c>
      <c r="K6" s="14">
        <v>0</v>
      </c>
      <c r="L6" s="20"/>
      <c r="M6" s="20"/>
      <c r="N6" s="15"/>
      <c r="O6" s="20"/>
      <c r="P6" s="13" t="s">
        <v>2031</v>
      </c>
      <c r="Q6" s="14">
        <v>0</v>
      </c>
      <c r="R6" s="20"/>
      <c r="S6" s="35"/>
      <c r="T6" s="58"/>
    </row>
    <row r="7" spans="1:20">
      <c r="A7" s="2" t="s">
        <v>9</v>
      </c>
      <c r="B7" s="3">
        <v>11.8155</v>
      </c>
      <c r="C7" s="4">
        <v>11.750999999999999</v>
      </c>
      <c r="D7" s="4">
        <v>11.8645</v>
      </c>
      <c r="E7" s="4">
        <v>11.718999999999999</v>
      </c>
      <c r="F7" s="5">
        <v>5.1000000000000004E-3</v>
      </c>
      <c r="G7" s="37">
        <f t="shared" si="0"/>
        <v>-1.359734851703919E-3</v>
      </c>
      <c r="H7" s="37">
        <f t="shared" si="1"/>
        <v>1.2415735130983889E-2</v>
      </c>
      <c r="J7" s="13" t="s">
        <v>2032</v>
      </c>
      <c r="K7" s="14">
        <v>1.1013646714576279E-2</v>
      </c>
      <c r="L7" s="20"/>
      <c r="M7" s="20"/>
      <c r="N7" s="15"/>
      <c r="O7" s="20"/>
      <c r="P7" s="13" t="s">
        <v>2032</v>
      </c>
      <c r="Q7" s="14">
        <v>1.1240459869583067E-2</v>
      </c>
      <c r="R7" s="20"/>
      <c r="S7" s="35"/>
      <c r="T7" s="58"/>
    </row>
    <row r="8" spans="1:20">
      <c r="A8" s="2" t="s">
        <v>10</v>
      </c>
      <c r="B8" s="6">
        <v>11.756</v>
      </c>
      <c r="C8" s="4">
        <v>11.766999999999999</v>
      </c>
      <c r="D8" s="4">
        <v>11.8207</v>
      </c>
      <c r="E8" s="4">
        <v>11.7014</v>
      </c>
      <c r="F8" s="7">
        <v>-1.4E-3</v>
      </c>
      <c r="G8" s="37">
        <f t="shared" si="0"/>
        <v>1.0042918454935545E-2</v>
      </c>
      <c r="H8" s="37">
        <f t="shared" si="1"/>
        <v>1.0195361238826197E-2</v>
      </c>
      <c r="J8" s="13" t="s">
        <v>2033</v>
      </c>
      <c r="K8" s="14">
        <v>1.2136040426702479E-4</v>
      </c>
      <c r="L8" s="20"/>
      <c r="M8" s="20"/>
      <c r="N8" s="15"/>
      <c r="O8" s="20"/>
      <c r="P8" s="13" t="s">
        <v>2033</v>
      </c>
      <c r="Q8" s="14">
        <v>1.2641039380787336E-4</v>
      </c>
      <c r="R8" s="20"/>
      <c r="S8" s="35"/>
      <c r="T8" s="58"/>
    </row>
    <row r="9" spans="1:20">
      <c r="A9" s="2" t="s">
        <v>11</v>
      </c>
      <c r="B9" s="3">
        <v>11.772500000000001</v>
      </c>
      <c r="C9" s="4">
        <v>11.65</v>
      </c>
      <c r="D9" s="4">
        <v>11.781000000000001</v>
      </c>
      <c r="E9" s="4">
        <v>11.65</v>
      </c>
      <c r="F9" s="5">
        <v>7.4000000000000003E-3</v>
      </c>
      <c r="G9" s="37">
        <f t="shared" si="0"/>
        <v>-9.1761215021396068E-4</v>
      </c>
      <c r="H9" s="37">
        <f t="shared" si="1"/>
        <v>1.1244635193133066E-2</v>
      </c>
      <c r="J9" s="13" t="s">
        <v>2034</v>
      </c>
      <c r="K9" s="16">
        <v>38.561684748124229</v>
      </c>
      <c r="L9" s="20"/>
      <c r="M9" s="20"/>
      <c r="N9" s="15"/>
      <c r="O9" s="20"/>
      <c r="P9" s="13" t="s">
        <v>2034</v>
      </c>
      <c r="Q9" s="16">
        <v>36.091214487694174</v>
      </c>
      <c r="R9" s="20"/>
      <c r="S9" s="35"/>
      <c r="T9" s="58"/>
    </row>
    <row r="10" spans="1:20">
      <c r="A10" s="2" t="s">
        <v>12</v>
      </c>
      <c r="B10" s="3">
        <v>11.6858</v>
      </c>
      <c r="C10" s="4">
        <v>11.6607</v>
      </c>
      <c r="D10" s="4">
        <v>11.686400000000001</v>
      </c>
      <c r="E10" s="4">
        <v>11.6515</v>
      </c>
      <c r="F10" s="5">
        <v>1.5E-3</v>
      </c>
      <c r="G10" s="37">
        <f t="shared" si="0"/>
        <v>1.1379504748688126E-2</v>
      </c>
      <c r="H10" s="37">
        <f t="shared" si="1"/>
        <v>2.99532249066647E-3</v>
      </c>
      <c r="J10" s="13" t="s">
        <v>2035</v>
      </c>
      <c r="K10" s="16">
        <v>2.4112852799081241</v>
      </c>
      <c r="L10" s="20"/>
      <c r="M10" s="20"/>
      <c r="N10" s="15"/>
      <c r="O10" s="20"/>
      <c r="P10" s="13" t="s">
        <v>2035</v>
      </c>
      <c r="Q10" s="16">
        <v>3.6704554117060049</v>
      </c>
      <c r="R10" s="20"/>
      <c r="S10" s="35"/>
      <c r="T10" s="58"/>
    </row>
    <row r="11" spans="1:20">
      <c r="A11" s="2" t="s">
        <v>13</v>
      </c>
      <c r="B11" s="3">
        <v>11.667999999999999</v>
      </c>
      <c r="C11" s="4">
        <v>11.529500000000001</v>
      </c>
      <c r="D11" s="4">
        <v>11.6965</v>
      </c>
      <c r="E11" s="4">
        <v>11.486000000000001</v>
      </c>
      <c r="F11" s="5">
        <v>1.1599999999999999E-2</v>
      </c>
      <c r="G11" s="37">
        <f t="shared" si="0"/>
        <v>8.4404793142657825E-3</v>
      </c>
      <c r="H11" s="37">
        <f t="shared" si="1"/>
        <v>1.8326658540832288E-2</v>
      </c>
      <c r="J11" s="13" t="s">
        <v>2036</v>
      </c>
      <c r="K11" s="32">
        <v>0.24662632345080343</v>
      </c>
      <c r="L11" s="20"/>
      <c r="M11" s="20"/>
      <c r="N11" s="15"/>
      <c r="O11" s="20"/>
      <c r="P11" s="13" t="s">
        <v>2036</v>
      </c>
      <c r="Q11" s="32">
        <v>0.18448313863786639</v>
      </c>
      <c r="R11" s="20"/>
      <c r="S11" s="35"/>
      <c r="T11" s="58"/>
    </row>
    <row r="12" spans="1:20">
      <c r="A12" s="2" t="s">
        <v>14</v>
      </c>
      <c r="B12" s="3">
        <v>11.5345</v>
      </c>
      <c r="C12" s="4">
        <v>11.433</v>
      </c>
      <c r="D12" s="4">
        <v>11.547499999999999</v>
      </c>
      <c r="E12" s="4">
        <v>11.358000000000001</v>
      </c>
      <c r="F12" s="5">
        <v>7.4000000000000003E-3</v>
      </c>
      <c r="G12" s="37">
        <f t="shared" si="0"/>
        <v>-3.3127015953273694E-3</v>
      </c>
      <c r="H12" s="37">
        <f t="shared" si="1"/>
        <v>1.6684275400598598E-2</v>
      </c>
      <c r="J12" s="13" t="s">
        <v>2037</v>
      </c>
      <c r="K12" s="32">
        <v>-7.2912250953793931E-2</v>
      </c>
      <c r="L12" s="20"/>
      <c r="M12" s="20"/>
      <c r="N12" s="15"/>
      <c r="O12" s="20"/>
      <c r="P12" s="13" t="s">
        <v>2037</v>
      </c>
      <c r="Q12" s="32">
        <v>0</v>
      </c>
      <c r="R12" s="20"/>
      <c r="S12" s="35"/>
      <c r="T12" s="58"/>
    </row>
    <row r="13" spans="1:20">
      <c r="A13" s="2" t="s">
        <v>15</v>
      </c>
      <c r="B13" s="6">
        <v>11.4503</v>
      </c>
      <c r="C13" s="4">
        <v>11.471</v>
      </c>
      <c r="D13" s="4">
        <v>11.529199999999999</v>
      </c>
      <c r="E13" s="4">
        <v>11.4025</v>
      </c>
      <c r="F13" s="7">
        <v>-2.5000000000000001E-3</v>
      </c>
      <c r="G13" s="37">
        <f t="shared" si="0"/>
        <v>-1.3756340813343662E-2</v>
      </c>
      <c r="H13" s="37">
        <f t="shared" si="1"/>
        <v>1.1111598333698715E-2</v>
      </c>
      <c r="J13" s="13" t="s">
        <v>2038</v>
      </c>
      <c r="K13" s="32">
        <v>0.17371407249700951</v>
      </c>
      <c r="L13" s="20"/>
      <c r="M13" s="20"/>
      <c r="N13" s="15"/>
      <c r="O13" s="20"/>
      <c r="P13" s="13" t="s">
        <v>2038</v>
      </c>
      <c r="Q13" s="32">
        <v>0.18448313863786639</v>
      </c>
      <c r="R13" s="20"/>
      <c r="S13" s="35"/>
      <c r="T13" s="58"/>
    </row>
    <row r="14" spans="1:20">
      <c r="A14" s="2" t="s">
        <v>16</v>
      </c>
      <c r="B14" s="6">
        <v>11.4785</v>
      </c>
      <c r="C14" s="4">
        <v>11.631</v>
      </c>
      <c r="D14" s="4">
        <v>11.675800000000001</v>
      </c>
      <c r="E14" s="4">
        <v>11.461</v>
      </c>
      <c r="F14" s="7">
        <v>-1.35E-2</v>
      </c>
      <c r="G14" s="37">
        <f t="shared" si="0"/>
        <v>1.0327911179964244E-3</v>
      </c>
      <c r="H14" s="37">
        <f t="shared" si="1"/>
        <v>1.8741820085507399E-2</v>
      </c>
      <c r="J14" s="13" t="s">
        <v>2039</v>
      </c>
      <c r="K14" s="16">
        <v>0.51006271166394801</v>
      </c>
      <c r="L14" s="20"/>
      <c r="M14" s="20"/>
      <c r="N14" s="15"/>
      <c r="O14" s="20"/>
      <c r="P14" s="13" t="s">
        <v>2039</v>
      </c>
      <c r="Q14" s="16">
        <v>30.829465610143661</v>
      </c>
      <c r="R14" s="20"/>
      <c r="S14" s="35"/>
      <c r="T14" s="58"/>
    </row>
    <row r="15" spans="1:20">
      <c r="A15" s="2" t="s">
        <v>17</v>
      </c>
      <c r="B15" s="3">
        <v>11.635999999999999</v>
      </c>
      <c r="C15" s="4">
        <v>11.619</v>
      </c>
      <c r="D15" s="4">
        <v>11.750500000000001</v>
      </c>
      <c r="E15" s="4">
        <v>11.608000000000001</v>
      </c>
      <c r="F15" s="5">
        <v>1E-3</v>
      </c>
      <c r="G15" s="37">
        <f t="shared" si="0"/>
        <v>-5.8490598496448751E-4</v>
      </c>
      <c r="H15" s="37">
        <f t="shared" si="1"/>
        <v>1.2276016540317028E-2</v>
      </c>
      <c r="J15" s="17" t="s">
        <v>2040</v>
      </c>
      <c r="K15" s="11">
        <v>2023</v>
      </c>
      <c r="L15" s="11"/>
      <c r="M15" s="11"/>
      <c r="N15" s="18"/>
      <c r="O15" s="11"/>
      <c r="P15" s="17" t="s">
        <v>2040</v>
      </c>
      <c r="Q15" s="11">
        <v>2024</v>
      </c>
      <c r="R15" s="11"/>
      <c r="S15" s="54"/>
      <c r="T15" s="59"/>
    </row>
    <row r="16" spans="1:20">
      <c r="A16" s="2" t="s">
        <v>18</v>
      </c>
      <c r="B16" s="3">
        <v>11.624700000000001</v>
      </c>
      <c r="C16" s="4">
        <v>11.6258</v>
      </c>
      <c r="D16" s="4">
        <v>11.625999999999999</v>
      </c>
      <c r="E16" s="4">
        <v>11.617599999999999</v>
      </c>
      <c r="F16" s="5">
        <v>2.9999999999999997E-4</v>
      </c>
      <c r="G16" s="37">
        <f t="shared" si="0"/>
        <v>-4.0861780956868753E-3</v>
      </c>
      <c r="H16" s="37">
        <f t="shared" si="1"/>
        <v>7.2304090345682095E-4</v>
      </c>
      <c r="J16" s="71" t="s">
        <v>2042</v>
      </c>
      <c r="K16" s="72"/>
      <c r="L16" s="72"/>
      <c r="M16" s="72"/>
      <c r="N16" s="73"/>
      <c r="O16" s="43"/>
      <c r="P16" s="71" t="s">
        <v>2042</v>
      </c>
      <c r="Q16" s="72"/>
      <c r="R16" s="72"/>
      <c r="S16" s="72"/>
      <c r="T16" s="73"/>
    </row>
    <row r="17" spans="1:20">
      <c r="A17" s="2" t="s">
        <v>19</v>
      </c>
      <c r="B17" s="6">
        <v>11.621499999999999</v>
      </c>
      <c r="C17" s="4">
        <v>11.673500000000001</v>
      </c>
      <c r="D17" s="4">
        <v>11.689</v>
      </c>
      <c r="E17" s="4">
        <v>11.6073</v>
      </c>
      <c r="F17" s="7">
        <v>-4.8999999999999998E-3</v>
      </c>
      <c r="G17" s="37">
        <f t="shared" si="0"/>
        <v>6.8569949974125613E-3</v>
      </c>
      <c r="H17" s="37">
        <f t="shared" si="1"/>
        <v>7.0386739379528105E-3</v>
      </c>
      <c r="J17" s="60" t="s">
        <v>2027</v>
      </c>
      <c r="K17" s="52" t="s">
        <v>2028</v>
      </c>
      <c r="L17" s="52" t="s">
        <v>2040</v>
      </c>
      <c r="M17" s="52" t="s">
        <v>2109</v>
      </c>
      <c r="N17" s="61" t="s">
        <v>2110</v>
      </c>
      <c r="O17" s="52"/>
      <c r="P17" s="60" t="s">
        <v>2027</v>
      </c>
      <c r="Q17" s="52" t="s">
        <v>2028</v>
      </c>
      <c r="R17" s="52" t="s">
        <v>2040</v>
      </c>
      <c r="S17" s="52" t="s">
        <v>2109</v>
      </c>
      <c r="T17" s="61" t="s">
        <v>2110</v>
      </c>
    </row>
    <row r="18" spans="1:20">
      <c r="A18" s="2" t="s">
        <v>20</v>
      </c>
      <c r="B18" s="3">
        <v>11.6785</v>
      </c>
      <c r="C18" s="4">
        <v>11.593999999999999</v>
      </c>
      <c r="D18" s="4">
        <v>11.695499999999999</v>
      </c>
      <c r="E18" s="4">
        <v>11.541</v>
      </c>
      <c r="F18" s="5">
        <v>6.8999999999999999E-3</v>
      </c>
      <c r="G18" s="37">
        <f t="shared" si="0"/>
        <v>-6.6826593557231988E-3</v>
      </c>
      <c r="H18" s="37">
        <f t="shared" si="1"/>
        <v>1.3387054847933346E-2</v>
      </c>
      <c r="J18" s="24">
        <v>-0.03</v>
      </c>
      <c r="K18" s="8" t="s">
        <v>2155</v>
      </c>
      <c r="L18" s="8">
        <v>12</v>
      </c>
      <c r="M18" s="50">
        <f>L18/$K$15</f>
        <v>5.9317844784972816E-3</v>
      </c>
      <c r="N18" s="62">
        <f>M18</f>
        <v>5.9317844784972816E-3</v>
      </c>
      <c r="O18" s="8"/>
      <c r="P18" s="24">
        <v>1.5E-3</v>
      </c>
      <c r="Q18" s="8" t="s">
        <v>2112</v>
      </c>
      <c r="R18" s="8">
        <v>114</v>
      </c>
      <c r="S18" s="50">
        <f>R18/$K$15</f>
        <v>5.6351952545724171E-2</v>
      </c>
      <c r="T18" s="62">
        <f>S18</f>
        <v>5.6351952545724171E-2</v>
      </c>
    </row>
    <row r="19" spans="1:20">
      <c r="A19" s="2" t="s">
        <v>21</v>
      </c>
      <c r="B19" s="6">
        <v>11.599</v>
      </c>
      <c r="C19" s="4">
        <v>11.672000000000001</v>
      </c>
      <c r="D19" s="4">
        <v>11.746499999999999</v>
      </c>
      <c r="E19" s="4">
        <v>11.577500000000001</v>
      </c>
      <c r="F19" s="7">
        <v>-6.4999999999999997E-3</v>
      </c>
      <c r="G19" s="37">
        <f t="shared" si="0"/>
        <v>2.5338200558299787E-3</v>
      </c>
      <c r="H19" s="37">
        <f t="shared" si="1"/>
        <v>1.4597279205355102E-2</v>
      </c>
      <c r="J19" s="24">
        <v>-2.7E-2</v>
      </c>
      <c r="K19" s="8" t="s">
        <v>2156</v>
      </c>
      <c r="L19" s="8">
        <v>5</v>
      </c>
      <c r="M19" s="50">
        <f t="shared" ref="M19:M39" si="2">L19/$K$15</f>
        <v>2.4715768660405341E-3</v>
      </c>
      <c r="N19" s="62">
        <f>M19+N18</f>
        <v>8.4033613445378165E-3</v>
      </c>
      <c r="O19" s="8"/>
      <c r="P19" s="24">
        <v>3.0000000000000001E-3</v>
      </c>
      <c r="Q19" s="8" t="s">
        <v>2114</v>
      </c>
      <c r="R19" s="8">
        <v>118</v>
      </c>
      <c r="S19" s="50">
        <f t="shared" ref="S19:S39" si="3">R19/$K$15</f>
        <v>5.83292140385566E-2</v>
      </c>
      <c r="T19" s="62">
        <f>S19+T18</f>
        <v>0.11468116658428076</v>
      </c>
    </row>
    <row r="20" spans="1:20">
      <c r="A20" s="2" t="s">
        <v>22</v>
      </c>
      <c r="B20" s="3">
        <v>11.675000000000001</v>
      </c>
      <c r="C20" s="4">
        <v>11.6425</v>
      </c>
      <c r="D20" s="4">
        <v>11.6935</v>
      </c>
      <c r="E20" s="4">
        <v>11.5755</v>
      </c>
      <c r="F20" s="5">
        <v>2.3999999999999998E-3</v>
      </c>
      <c r="G20" s="37">
        <f t="shared" si="0"/>
        <v>-2.1468441391150732E-4</v>
      </c>
      <c r="H20" s="37">
        <f t="shared" si="1"/>
        <v>1.0193944106086159E-2</v>
      </c>
      <c r="J20" s="24">
        <v>-2.4E-2</v>
      </c>
      <c r="K20" s="8" t="s">
        <v>2157</v>
      </c>
      <c r="L20" s="8">
        <v>6</v>
      </c>
      <c r="M20" s="50">
        <f t="shared" si="2"/>
        <v>2.9658922392486408E-3</v>
      </c>
      <c r="N20" s="62">
        <f t="shared" ref="N20:N39" si="4">M20+N19</f>
        <v>1.1369253583786458E-2</v>
      </c>
      <c r="O20" s="8"/>
      <c r="P20" s="24">
        <v>4.4999999999999997E-3</v>
      </c>
      <c r="Q20" s="8" t="s">
        <v>2116</v>
      </c>
      <c r="R20" s="8">
        <v>70</v>
      </c>
      <c r="S20" s="50">
        <f t="shared" si="3"/>
        <v>3.4602076124567477E-2</v>
      </c>
      <c r="T20" s="62">
        <f t="shared" ref="T20:T39" si="5">S20+T19</f>
        <v>0.14928324270884824</v>
      </c>
    </row>
    <row r="21" spans="1:20">
      <c r="A21" s="2" t="s">
        <v>23</v>
      </c>
      <c r="B21" s="6">
        <v>11.647500000000001</v>
      </c>
      <c r="C21" s="4">
        <v>11.645</v>
      </c>
      <c r="D21" s="4">
        <v>11.694000000000001</v>
      </c>
      <c r="E21" s="4">
        <v>11.6114</v>
      </c>
      <c r="F21" s="7">
        <v>-2.9999999999999997E-4</v>
      </c>
      <c r="G21" s="37">
        <f t="shared" si="0"/>
        <v>-4.2918454935629026E-4</v>
      </c>
      <c r="H21" s="37">
        <f t="shared" si="1"/>
        <v>7.1136986065419433E-3</v>
      </c>
      <c r="J21" s="24">
        <v>-2.1000000000000001E-2</v>
      </c>
      <c r="K21" s="8" t="s">
        <v>2158</v>
      </c>
      <c r="L21" s="8">
        <v>10</v>
      </c>
      <c r="M21" s="50">
        <f t="shared" si="2"/>
        <v>4.9431537320810681E-3</v>
      </c>
      <c r="N21" s="62">
        <f t="shared" si="4"/>
        <v>1.6312407315867528E-2</v>
      </c>
      <c r="O21" s="8"/>
      <c r="P21" s="24">
        <v>6.0000000000000001E-3</v>
      </c>
      <c r="Q21" s="8" t="s">
        <v>2118</v>
      </c>
      <c r="R21" s="8">
        <v>26</v>
      </c>
      <c r="S21" s="50">
        <f t="shared" si="3"/>
        <v>1.2852199703410776E-2</v>
      </c>
      <c r="T21" s="62">
        <f t="shared" si="5"/>
        <v>0.16213544241225902</v>
      </c>
    </row>
    <row r="22" spans="1:20">
      <c r="A22" s="2" t="s">
        <v>24</v>
      </c>
      <c r="B22" s="6">
        <v>11.6515</v>
      </c>
      <c r="C22" s="4">
        <v>11.65</v>
      </c>
      <c r="D22" s="4">
        <v>11.6546</v>
      </c>
      <c r="E22" s="4">
        <v>11.640599999999999</v>
      </c>
      <c r="F22" s="7">
        <v>-1.5E-3</v>
      </c>
      <c r="G22" s="37">
        <f t="shared" si="0"/>
        <v>-5.2087780718982103E-3</v>
      </c>
      <c r="H22" s="37">
        <f t="shared" si="1"/>
        <v>1.2026871467107471E-3</v>
      </c>
      <c r="J22" s="24">
        <v>-1.7999999999999999E-2</v>
      </c>
      <c r="K22" s="8" t="s">
        <v>2159</v>
      </c>
      <c r="L22" s="8">
        <v>16</v>
      </c>
      <c r="M22" s="50">
        <f t="shared" si="2"/>
        <v>7.9090459713297076E-3</v>
      </c>
      <c r="N22" s="62">
        <f t="shared" si="4"/>
        <v>2.4221453287197235E-2</v>
      </c>
      <c r="O22" s="8"/>
      <c r="P22" s="24">
        <v>7.4999999999999997E-3</v>
      </c>
      <c r="Q22" s="8" t="s">
        <v>2120</v>
      </c>
      <c r="R22" s="8">
        <v>75</v>
      </c>
      <c r="S22" s="50">
        <f t="shared" si="3"/>
        <v>3.7073652990608011E-2</v>
      </c>
      <c r="T22" s="62">
        <f t="shared" si="5"/>
        <v>0.19920909540286702</v>
      </c>
    </row>
    <row r="23" spans="1:20">
      <c r="A23" s="2" t="s">
        <v>25</v>
      </c>
      <c r="B23" s="6">
        <v>11.669499999999999</v>
      </c>
      <c r="C23" s="4">
        <v>11.711</v>
      </c>
      <c r="D23" s="4">
        <v>11.783799999999999</v>
      </c>
      <c r="E23" s="4">
        <v>11.6205</v>
      </c>
      <c r="F23" s="7">
        <v>-3.7000000000000002E-3</v>
      </c>
      <c r="G23" s="37">
        <f t="shared" si="0"/>
        <v>-8.8023698688107672E-3</v>
      </c>
      <c r="H23" s="37">
        <f t="shared" si="1"/>
        <v>1.4052751602770927E-2</v>
      </c>
      <c r="J23" s="24">
        <v>-1.4999999999999999E-2</v>
      </c>
      <c r="K23" s="8" t="s">
        <v>2160</v>
      </c>
      <c r="L23" s="8">
        <v>33</v>
      </c>
      <c r="M23" s="50">
        <f t="shared" si="2"/>
        <v>1.6312407315867524E-2</v>
      </c>
      <c r="N23" s="62">
        <f t="shared" si="4"/>
        <v>4.0533860603064756E-2</v>
      </c>
      <c r="O23" s="8"/>
      <c r="P23" s="24">
        <v>8.9999999999999993E-3</v>
      </c>
      <c r="Q23" s="8" t="s">
        <v>2122</v>
      </c>
      <c r="R23" s="8">
        <v>93</v>
      </c>
      <c r="S23" s="50">
        <f t="shared" si="3"/>
        <v>4.5971329708353929E-2</v>
      </c>
      <c r="T23" s="62">
        <f t="shared" si="5"/>
        <v>0.24518042511122096</v>
      </c>
    </row>
    <row r="24" spans="1:20">
      <c r="A24" s="2" t="s">
        <v>26</v>
      </c>
      <c r="B24" s="6">
        <v>11.7125</v>
      </c>
      <c r="C24" s="4">
        <v>11.815</v>
      </c>
      <c r="D24" s="4">
        <v>11.8805</v>
      </c>
      <c r="E24" s="4">
        <v>11.682</v>
      </c>
      <c r="F24" s="7">
        <v>-9.1000000000000004E-3</v>
      </c>
      <c r="G24" s="37">
        <f t="shared" si="0"/>
        <v>1.1558219178082174E-2</v>
      </c>
      <c r="H24" s="37">
        <f t="shared" si="1"/>
        <v>1.6991953432631334E-2</v>
      </c>
      <c r="J24" s="24">
        <v>-1.2E-2</v>
      </c>
      <c r="K24" s="8" t="s">
        <v>2161</v>
      </c>
      <c r="L24" s="8">
        <v>71</v>
      </c>
      <c r="M24" s="50">
        <f t="shared" si="2"/>
        <v>3.5096391497775582E-2</v>
      </c>
      <c r="N24" s="62">
        <f t="shared" si="4"/>
        <v>7.5630252100840345E-2</v>
      </c>
      <c r="O24" s="8"/>
      <c r="P24" s="24">
        <v>1.0500000000000001E-2</v>
      </c>
      <c r="Q24" s="8" t="s">
        <v>2124</v>
      </c>
      <c r="R24" s="8">
        <v>120</v>
      </c>
      <c r="S24" s="50">
        <f t="shared" si="3"/>
        <v>5.931784478497281E-2</v>
      </c>
      <c r="T24" s="62">
        <f t="shared" si="5"/>
        <v>0.30449826989619377</v>
      </c>
    </row>
    <row r="25" spans="1:20">
      <c r="A25" s="2" t="s">
        <v>27</v>
      </c>
      <c r="B25" s="3">
        <v>11.82</v>
      </c>
      <c r="C25" s="4">
        <v>11.68</v>
      </c>
      <c r="D25" s="4">
        <v>11.8995</v>
      </c>
      <c r="E25" s="4">
        <v>11.66</v>
      </c>
      <c r="F25" s="5">
        <v>1.17E-2</v>
      </c>
      <c r="G25" s="37">
        <f t="shared" si="0"/>
        <v>8.7226876241470845E-3</v>
      </c>
      <c r="H25" s="37">
        <f t="shared" si="1"/>
        <v>2.0540308747855882E-2</v>
      </c>
      <c r="J25" s="24">
        <v>-8.9999999999999993E-3</v>
      </c>
      <c r="K25" s="8" t="s">
        <v>2162</v>
      </c>
      <c r="L25" s="8">
        <v>113</v>
      </c>
      <c r="M25" s="50">
        <f t="shared" si="2"/>
        <v>5.5857637172516066E-2</v>
      </c>
      <c r="N25" s="62">
        <f t="shared" si="4"/>
        <v>0.13148788927335642</v>
      </c>
      <c r="O25" s="8"/>
      <c r="P25" s="24">
        <v>1.2E-2</v>
      </c>
      <c r="Q25" s="8" t="s">
        <v>2126</v>
      </c>
      <c r="R25" s="8">
        <v>155</v>
      </c>
      <c r="S25" s="50">
        <f t="shared" si="3"/>
        <v>7.6618882847256556E-2</v>
      </c>
      <c r="T25" s="62">
        <f t="shared" si="5"/>
        <v>0.38111715274345032</v>
      </c>
    </row>
    <row r="26" spans="1:20">
      <c r="A26" s="2" t="s">
        <v>28</v>
      </c>
      <c r="B26" s="3">
        <v>11.683199999999999</v>
      </c>
      <c r="C26" s="4">
        <v>11.579000000000001</v>
      </c>
      <c r="D26" s="4">
        <v>11.723800000000001</v>
      </c>
      <c r="E26" s="4">
        <v>11.544</v>
      </c>
      <c r="F26" s="5">
        <v>8.6E-3</v>
      </c>
      <c r="G26" s="37">
        <f t="shared" si="0"/>
        <v>6.8695652173913586E-3</v>
      </c>
      <c r="H26" s="37">
        <f t="shared" si="1"/>
        <v>1.5575190575190591E-2</v>
      </c>
      <c r="J26" s="24">
        <v>-6.0000000000000001E-3</v>
      </c>
      <c r="K26" s="8" t="s">
        <v>2163</v>
      </c>
      <c r="L26" s="8">
        <v>175</v>
      </c>
      <c r="M26" s="50">
        <f t="shared" si="2"/>
        <v>8.6505190311418678E-2</v>
      </c>
      <c r="N26" s="62">
        <f t="shared" si="4"/>
        <v>0.2179930795847751</v>
      </c>
      <c r="O26" s="8"/>
      <c r="P26" s="24">
        <v>1.35E-2</v>
      </c>
      <c r="Q26" s="8" t="s">
        <v>2128</v>
      </c>
      <c r="R26" s="8">
        <v>172</v>
      </c>
      <c r="S26" s="50">
        <f t="shared" si="3"/>
        <v>8.5022244191794369E-2</v>
      </c>
      <c r="T26" s="62">
        <f t="shared" si="5"/>
        <v>0.4661393969352447</v>
      </c>
    </row>
    <row r="27" spans="1:20">
      <c r="A27" s="2" t="s">
        <v>29</v>
      </c>
      <c r="B27" s="3">
        <v>11.584</v>
      </c>
      <c r="C27" s="4">
        <v>11.5</v>
      </c>
      <c r="D27" s="4">
        <v>11.613</v>
      </c>
      <c r="E27" s="4">
        <v>11.487</v>
      </c>
      <c r="F27" s="5">
        <v>6.8999999999999999E-3</v>
      </c>
      <c r="G27" s="37">
        <f t="shared" si="0"/>
        <v>-6.517488594395207E-4</v>
      </c>
      <c r="H27" s="37">
        <f t="shared" si="1"/>
        <v>1.096892138939666E-2</v>
      </c>
      <c r="J27" s="24">
        <v>-3.0000000000000001E-3</v>
      </c>
      <c r="K27" s="8" t="s">
        <v>2164</v>
      </c>
      <c r="L27" s="8">
        <v>251</v>
      </c>
      <c r="M27" s="50">
        <f t="shared" si="2"/>
        <v>0.1240731586752348</v>
      </c>
      <c r="N27" s="62">
        <f t="shared" si="4"/>
        <v>0.34206623826000992</v>
      </c>
      <c r="O27" s="8"/>
      <c r="P27" s="24">
        <v>1.4999999999999999E-2</v>
      </c>
      <c r="Q27" s="8" t="s">
        <v>2130</v>
      </c>
      <c r="R27" s="8">
        <v>180</v>
      </c>
      <c r="S27" s="50">
        <f t="shared" si="3"/>
        <v>8.8976767177459212E-2</v>
      </c>
      <c r="T27" s="62">
        <f t="shared" si="5"/>
        <v>0.55511616411270392</v>
      </c>
    </row>
    <row r="28" spans="1:20">
      <c r="A28" s="2" t="s">
        <v>30</v>
      </c>
      <c r="B28" s="6">
        <v>11.5047</v>
      </c>
      <c r="C28" s="4">
        <v>11.5075</v>
      </c>
      <c r="D28" s="4">
        <v>11.522600000000001</v>
      </c>
      <c r="E28" s="4">
        <v>11.495200000000001</v>
      </c>
      <c r="F28" s="7">
        <v>-6.9999999999999999E-4</v>
      </c>
      <c r="G28" s="37">
        <f t="shared" si="0"/>
        <v>2.1708248246470781E-2</v>
      </c>
      <c r="H28" s="37">
        <f t="shared" si="1"/>
        <v>2.3836035910641041E-3</v>
      </c>
      <c r="J28" s="24">
        <v>0</v>
      </c>
      <c r="K28" s="8" t="s">
        <v>2165</v>
      </c>
      <c r="L28" s="8">
        <v>372</v>
      </c>
      <c r="M28" s="50">
        <f t="shared" si="2"/>
        <v>0.18388531883341572</v>
      </c>
      <c r="N28" s="62">
        <f t="shared" si="4"/>
        <v>0.52595155709342567</v>
      </c>
      <c r="O28" s="8"/>
      <c r="P28" s="24">
        <v>1.6500000000000001E-2</v>
      </c>
      <c r="Q28" s="8" t="s">
        <v>2132</v>
      </c>
      <c r="R28" s="8">
        <v>162</v>
      </c>
      <c r="S28" s="50">
        <f t="shared" si="3"/>
        <v>8.0079090459713301E-2</v>
      </c>
      <c r="T28" s="62">
        <f t="shared" si="5"/>
        <v>0.63519525457241721</v>
      </c>
    </row>
    <row r="29" spans="1:20">
      <c r="A29" s="2" t="s">
        <v>31</v>
      </c>
      <c r="B29" s="3">
        <v>11.513</v>
      </c>
      <c r="C29" s="4">
        <v>11.263</v>
      </c>
      <c r="D29" s="4">
        <v>11.5433</v>
      </c>
      <c r="E29" s="4">
        <v>11.263</v>
      </c>
      <c r="F29" s="5">
        <v>2.1600000000000001E-2</v>
      </c>
      <c r="G29" s="37">
        <f t="shared" si="0"/>
        <v>-1.8089882742687729E-2</v>
      </c>
      <c r="H29" s="37">
        <f t="shared" si="1"/>
        <v>2.4886797478469364E-2</v>
      </c>
      <c r="J29" s="24">
        <v>3.0000000000000001E-3</v>
      </c>
      <c r="K29" s="8" t="s">
        <v>2166</v>
      </c>
      <c r="L29" s="8">
        <v>307</v>
      </c>
      <c r="M29" s="50">
        <f t="shared" si="2"/>
        <v>0.15175481957488879</v>
      </c>
      <c r="N29" s="62">
        <f t="shared" si="4"/>
        <v>0.67770637666831446</v>
      </c>
      <c r="O29" s="8"/>
      <c r="P29" s="24">
        <v>1.7999999999999999E-2</v>
      </c>
      <c r="Q29" s="8" t="s">
        <v>2134</v>
      </c>
      <c r="R29" s="8">
        <v>142</v>
      </c>
      <c r="S29" s="50">
        <f t="shared" si="3"/>
        <v>7.0192782995551165E-2</v>
      </c>
      <c r="T29" s="62">
        <f t="shared" si="5"/>
        <v>0.70538803756796842</v>
      </c>
    </row>
    <row r="30" spans="1:20">
      <c r="A30" s="2" t="s">
        <v>32</v>
      </c>
      <c r="B30" s="6">
        <v>11.27</v>
      </c>
      <c r="C30" s="4">
        <v>11.470499999999999</v>
      </c>
      <c r="D30" s="4">
        <v>11.494999999999999</v>
      </c>
      <c r="E30" s="4">
        <v>11.254</v>
      </c>
      <c r="F30" s="7">
        <v>-1.7899999999999999E-2</v>
      </c>
      <c r="G30" s="37">
        <f t="shared" si="0"/>
        <v>8.3512812623619936E-3</v>
      </c>
      <c r="H30" s="37">
        <f t="shared" si="1"/>
        <v>2.141460813932821E-2</v>
      </c>
      <c r="J30" s="24">
        <v>6.0000000000000001E-3</v>
      </c>
      <c r="K30" s="8" t="s">
        <v>2167</v>
      </c>
      <c r="L30" s="8">
        <v>206</v>
      </c>
      <c r="M30" s="50">
        <f t="shared" si="2"/>
        <v>0.10182896688086999</v>
      </c>
      <c r="N30" s="62">
        <f t="shared" si="4"/>
        <v>0.77953534354918441</v>
      </c>
      <c r="O30" s="8"/>
      <c r="P30" s="24">
        <v>1.95E-2</v>
      </c>
      <c r="Q30" s="8" t="s">
        <v>2136</v>
      </c>
      <c r="R30" s="8">
        <v>100</v>
      </c>
      <c r="S30" s="50">
        <f t="shared" si="3"/>
        <v>4.9431537320810674E-2</v>
      </c>
      <c r="T30" s="62">
        <f t="shared" si="5"/>
        <v>0.75481957488877904</v>
      </c>
    </row>
    <row r="31" spans="1:20">
      <c r="A31" s="2" t="s">
        <v>33</v>
      </c>
      <c r="B31" s="3">
        <v>11.4755</v>
      </c>
      <c r="C31" s="4">
        <v>11.375500000000001</v>
      </c>
      <c r="D31" s="4">
        <v>11.4975</v>
      </c>
      <c r="E31" s="4">
        <v>11.3673</v>
      </c>
      <c r="F31" s="5">
        <v>8.3000000000000001E-3</v>
      </c>
      <c r="G31" s="37">
        <f t="shared" si="0"/>
        <v>-1.0438867382888888E-2</v>
      </c>
      <c r="H31" s="37">
        <f t="shared" si="1"/>
        <v>1.1453907260299307E-2</v>
      </c>
      <c r="J31" s="24">
        <v>8.9999999999999993E-3</v>
      </c>
      <c r="K31" s="8" t="s">
        <v>2168</v>
      </c>
      <c r="L31" s="8">
        <v>140</v>
      </c>
      <c r="M31" s="50">
        <f t="shared" si="2"/>
        <v>6.9204152249134954E-2</v>
      </c>
      <c r="N31" s="62">
        <f t="shared" si="4"/>
        <v>0.84873949579831942</v>
      </c>
      <c r="O31" s="8"/>
      <c r="P31" s="24">
        <v>2.1000000000000001E-2</v>
      </c>
      <c r="Q31" s="8" t="s">
        <v>2138</v>
      </c>
      <c r="R31" s="8">
        <v>94</v>
      </c>
      <c r="S31" s="50">
        <f t="shared" si="3"/>
        <v>4.6465645081562035E-2</v>
      </c>
      <c r="T31" s="62">
        <f t="shared" si="5"/>
        <v>0.80128521997034108</v>
      </c>
    </row>
    <row r="32" spans="1:20">
      <c r="A32" s="2" t="s">
        <v>34</v>
      </c>
      <c r="B32" s="6">
        <v>11.3805</v>
      </c>
      <c r="C32" s="4">
        <v>11.4955</v>
      </c>
      <c r="D32" s="4">
        <v>11.557499999999999</v>
      </c>
      <c r="E32" s="4">
        <v>11.3605</v>
      </c>
      <c r="F32" s="7">
        <v>-1.04E-2</v>
      </c>
      <c r="G32" s="37">
        <f t="shared" si="0"/>
        <v>-1.271095460986814E-2</v>
      </c>
      <c r="H32" s="37">
        <f t="shared" si="1"/>
        <v>1.7340786056951645E-2</v>
      </c>
      <c r="J32" s="24">
        <v>1.2E-2</v>
      </c>
      <c r="K32" s="8" t="s">
        <v>2169</v>
      </c>
      <c r="L32" s="8">
        <v>109</v>
      </c>
      <c r="M32" s="50">
        <f t="shared" si="2"/>
        <v>5.3880375679683637E-2</v>
      </c>
      <c r="N32" s="62">
        <f t="shared" si="4"/>
        <v>0.90261987147800304</v>
      </c>
      <c r="O32" s="8"/>
      <c r="P32" s="24">
        <v>2.2499999999999999E-2</v>
      </c>
      <c r="Q32" s="8" t="s">
        <v>2140</v>
      </c>
      <c r="R32" s="8">
        <v>65</v>
      </c>
      <c r="S32" s="50">
        <f t="shared" si="3"/>
        <v>3.2130499258526943E-2</v>
      </c>
      <c r="T32" s="62">
        <f t="shared" si="5"/>
        <v>0.83341571922886803</v>
      </c>
    </row>
    <row r="33" spans="1:20">
      <c r="A33" s="2" t="s">
        <v>35</v>
      </c>
      <c r="B33" s="6">
        <v>11.500500000000001</v>
      </c>
      <c r="C33" s="4">
        <v>11.6435</v>
      </c>
      <c r="D33" s="4">
        <v>11.648</v>
      </c>
      <c r="E33" s="4">
        <v>11.483000000000001</v>
      </c>
      <c r="F33" s="7">
        <v>-1.11E-2</v>
      </c>
      <c r="G33" s="37">
        <f t="shared" si="0"/>
        <v>-1.7174015714230113E-4</v>
      </c>
      <c r="H33" s="37">
        <f t="shared" si="1"/>
        <v>1.4369067316903173E-2</v>
      </c>
      <c r="J33" s="24">
        <v>1.4999999999999999E-2</v>
      </c>
      <c r="K33" s="8" t="s">
        <v>2170</v>
      </c>
      <c r="L33" s="8">
        <v>76</v>
      </c>
      <c r="M33" s="50">
        <f t="shared" si="2"/>
        <v>3.7567968363816116E-2</v>
      </c>
      <c r="N33" s="62">
        <f t="shared" si="4"/>
        <v>0.9401878398418192</v>
      </c>
      <c r="O33" s="8"/>
      <c r="P33" s="24">
        <v>2.4E-2</v>
      </c>
      <c r="Q33" s="8" t="s">
        <v>2142</v>
      </c>
      <c r="R33" s="8">
        <v>59</v>
      </c>
      <c r="S33" s="50">
        <f t="shared" si="3"/>
        <v>2.91646070192783E-2</v>
      </c>
      <c r="T33" s="62">
        <f t="shared" si="5"/>
        <v>0.86258032624814629</v>
      </c>
    </row>
    <row r="34" spans="1:20">
      <c r="A34" s="2" t="s">
        <v>36</v>
      </c>
      <c r="B34" s="6">
        <v>11.629899999999999</v>
      </c>
      <c r="C34" s="4">
        <v>11.6455</v>
      </c>
      <c r="D34" s="4">
        <v>11.6599</v>
      </c>
      <c r="E34" s="4">
        <v>11.620200000000001</v>
      </c>
      <c r="F34" s="7">
        <v>-1.4E-3</v>
      </c>
      <c r="G34" s="37">
        <f t="shared" si="0"/>
        <v>8.2247521752305645E-3</v>
      </c>
      <c r="H34" s="37">
        <f t="shared" si="1"/>
        <v>3.4164644326259313E-3</v>
      </c>
      <c r="J34" s="24">
        <v>1.7999999999999999E-2</v>
      </c>
      <c r="K34" s="8" t="s">
        <v>2171</v>
      </c>
      <c r="L34" s="8">
        <v>35</v>
      </c>
      <c r="M34" s="50">
        <f t="shared" si="2"/>
        <v>1.7301038062283738E-2</v>
      </c>
      <c r="N34" s="62">
        <f t="shared" si="4"/>
        <v>0.95748887790410298</v>
      </c>
      <c r="O34" s="8"/>
      <c r="P34" s="24">
        <v>2.5499999999999998E-2</v>
      </c>
      <c r="Q34" s="8" t="s">
        <v>2144</v>
      </c>
      <c r="R34" s="8">
        <v>53</v>
      </c>
      <c r="S34" s="50">
        <f t="shared" si="3"/>
        <v>2.619871478002966E-2</v>
      </c>
      <c r="T34" s="62">
        <f t="shared" si="5"/>
        <v>0.88877904102817595</v>
      </c>
    </row>
    <row r="35" spans="1:20">
      <c r="A35" s="2" t="s">
        <v>37</v>
      </c>
      <c r="B35" s="3">
        <v>11.646800000000001</v>
      </c>
      <c r="C35" s="4">
        <v>11.5505</v>
      </c>
      <c r="D35" s="4">
        <v>11.6778</v>
      </c>
      <c r="E35" s="4">
        <v>11.521000000000001</v>
      </c>
      <c r="F35" s="5">
        <v>8.0000000000000002E-3</v>
      </c>
      <c r="G35" s="37">
        <f t="shared" si="0"/>
        <v>-2.2028334485142504E-3</v>
      </c>
      <c r="H35" s="37">
        <f t="shared" si="1"/>
        <v>1.3609929693602873E-2</v>
      </c>
      <c r="J35" s="24">
        <v>2.1000000000000001E-2</v>
      </c>
      <c r="K35" s="8" t="s">
        <v>2172</v>
      </c>
      <c r="L35" s="8">
        <v>25</v>
      </c>
      <c r="M35" s="50">
        <f t="shared" si="2"/>
        <v>1.2357884330202669E-2</v>
      </c>
      <c r="N35" s="62">
        <f t="shared" si="4"/>
        <v>0.96984676223430566</v>
      </c>
      <c r="O35" s="8"/>
      <c r="P35" s="24">
        <v>2.7E-2</v>
      </c>
      <c r="Q35" s="8" t="s">
        <v>2146</v>
      </c>
      <c r="R35" s="8">
        <v>34</v>
      </c>
      <c r="S35" s="50">
        <f t="shared" si="3"/>
        <v>1.680672268907563E-2</v>
      </c>
      <c r="T35" s="62">
        <f t="shared" si="5"/>
        <v>0.90558576371725164</v>
      </c>
    </row>
    <row r="36" spans="1:20">
      <c r="A36" s="2" t="s">
        <v>38</v>
      </c>
      <c r="B36" s="6">
        <v>11.554500000000001</v>
      </c>
      <c r="C36" s="4">
        <v>11.576000000000001</v>
      </c>
      <c r="D36" s="4">
        <v>11.673</v>
      </c>
      <c r="E36" s="4">
        <v>11.5069</v>
      </c>
      <c r="F36" s="7">
        <v>-2.3E-3</v>
      </c>
      <c r="G36" s="37">
        <f t="shared" si="0"/>
        <v>-4.7489530717088603E-4</v>
      </c>
      <c r="H36" s="37">
        <f t="shared" si="1"/>
        <v>1.4434817370447309E-2</v>
      </c>
      <c r="J36" s="24">
        <v>2.4E-2</v>
      </c>
      <c r="K36" s="8" t="s">
        <v>2173</v>
      </c>
      <c r="L36" s="8">
        <v>21</v>
      </c>
      <c r="M36" s="50">
        <f t="shared" si="2"/>
        <v>1.0380622837370242E-2</v>
      </c>
      <c r="N36" s="62">
        <f t="shared" si="4"/>
        <v>0.98022738507167595</v>
      </c>
      <c r="O36" s="8"/>
      <c r="P36" s="24">
        <v>2.8500000000000001E-2</v>
      </c>
      <c r="Q36" s="8" t="s">
        <v>2148</v>
      </c>
      <c r="R36" s="8">
        <v>30</v>
      </c>
      <c r="S36" s="50">
        <f t="shared" si="3"/>
        <v>1.4829461196243203E-2</v>
      </c>
      <c r="T36" s="62">
        <f t="shared" si="5"/>
        <v>0.92041522491349481</v>
      </c>
    </row>
    <row r="37" spans="1:20">
      <c r="A37" s="2" t="s">
        <v>39</v>
      </c>
      <c r="B37" s="6">
        <v>11.581</v>
      </c>
      <c r="C37" s="4">
        <v>11.5815</v>
      </c>
      <c r="D37" s="4">
        <v>11.6015</v>
      </c>
      <c r="E37" s="4">
        <v>11.49</v>
      </c>
      <c r="F37" s="7">
        <v>-5.0000000000000001E-4</v>
      </c>
      <c r="G37" s="37">
        <f t="shared" si="0"/>
        <v>1.0937309055358609E-2</v>
      </c>
      <c r="H37" s="37">
        <f t="shared" si="1"/>
        <v>9.704090513489947E-3</v>
      </c>
      <c r="J37" s="24">
        <v>2.7E-2</v>
      </c>
      <c r="K37" s="8" t="s">
        <v>2174</v>
      </c>
      <c r="L37" s="8">
        <v>13</v>
      </c>
      <c r="M37" s="50">
        <f t="shared" si="2"/>
        <v>6.4260998517053879E-3</v>
      </c>
      <c r="N37" s="62">
        <f t="shared" si="4"/>
        <v>0.98665348492338134</v>
      </c>
      <c r="O37" s="8"/>
      <c r="P37" s="24">
        <v>0.03</v>
      </c>
      <c r="Q37" s="8" t="s">
        <v>2150</v>
      </c>
      <c r="R37" s="8">
        <v>29</v>
      </c>
      <c r="S37" s="50">
        <f t="shared" si="3"/>
        <v>1.4335145823035097E-2</v>
      </c>
      <c r="T37" s="62">
        <f t="shared" si="5"/>
        <v>0.93475037073652989</v>
      </c>
    </row>
    <row r="38" spans="1:20">
      <c r="A38" s="2" t="s">
        <v>40</v>
      </c>
      <c r="B38" s="3">
        <v>11.586499999999999</v>
      </c>
      <c r="C38" s="4">
        <v>11.456200000000001</v>
      </c>
      <c r="D38" s="4">
        <v>11.616</v>
      </c>
      <c r="E38" s="4">
        <v>11.439</v>
      </c>
      <c r="F38" s="5">
        <v>1.09E-2</v>
      </c>
      <c r="G38" s="37">
        <f t="shared" si="0"/>
        <v>1.5911872705018548E-3</v>
      </c>
      <c r="H38" s="37">
        <f t="shared" si="1"/>
        <v>1.547338054025698E-2</v>
      </c>
      <c r="J38" s="24">
        <v>0.03</v>
      </c>
      <c r="K38" s="8" t="s">
        <v>2175</v>
      </c>
      <c r="L38" s="8">
        <v>8</v>
      </c>
      <c r="M38" s="50">
        <f t="shared" si="2"/>
        <v>3.9545229856648538E-3</v>
      </c>
      <c r="N38" s="62">
        <f t="shared" si="4"/>
        <v>0.99060800790904624</v>
      </c>
      <c r="O38" s="8"/>
      <c r="P38" s="24">
        <v>3.15E-2</v>
      </c>
      <c r="Q38" s="8" t="s">
        <v>2152</v>
      </c>
      <c r="R38" s="8">
        <v>19</v>
      </c>
      <c r="S38" s="50">
        <f t="shared" si="3"/>
        <v>9.3919920909540291E-3</v>
      </c>
      <c r="T38" s="62">
        <f t="shared" si="5"/>
        <v>0.94414236282748387</v>
      </c>
    </row>
    <row r="39" spans="1:20">
      <c r="A39" s="2" t="s">
        <v>41</v>
      </c>
      <c r="B39" s="3">
        <v>11.462</v>
      </c>
      <c r="C39" s="4">
        <v>11.438000000000001</v>
      </c>
      <c r="D39" s="4">
        <v>11.499499999999999</v>
      </c>
      <c r="E39" s="4">
        <v>11.401</v>
      </c>
      <c r="F39" s="5">
        <v>2.2000000000000001E-3</v>
      </c>
      <c r="G39" s="37">
        <f t="shared" si="0"/>
        <v>-3.3211557622052698E-4</v>
      </c>
      <c r="H39" s="37">
        <f t="shared" si="1"/>
        <v>8.6395930181562657E-3</v>
      </c>
      <c r="J39" s="24"/>
      <c r="K39" s="8" t="s">
        <v>2176</v>
      </c>
      <c r="L39" s="8">
        <v>19</v>
      </c>
      <c r="M39" s="50">
        <f t="shared" si="2"/>
        <v>9.3919920909540291E-3</v>
      </c>
      <c r="N39" s="62">
        <f t="shared" si="4"/>
        <v>1.0000000000000002</v>
      </c>
      <c r="O39" s="8"/>
      <c r="P39" s="24"/>
      <c r="Q39" s="8" t="s">
        <v>2154</v>
      </c>
      <c r="R39" s="8">
        <v>114</v>
      </c>
      <c r="S39" s="50">
        <f t="shared" si="3"/>
        <v>5.6351952545724171E-2</v>
      </c>
      <c r="T39" s="62">
        <f t="shared" si="5"/>
        <v>1.000494315373208</v>
      </c>
    </row>
    <row r="40" spans="1:20">
      <c r="A40" s="2" t="s">
        <v>42</v>
      </c>
      <c r="B40" s="3">
        <v>11.4369</v>
      </c>
      <c r="C40" s="4">
        <v>11.441800000000001</v>
      </c>
      <c r="D40" s="4">
        <v>11.458500000000001</v>
      </c>
      <c r="E40" s="4">
        <v>11.428800000000001</v>
      </c>
      <c r="F40" s="5">
        <v>1.9E-3</v>
      </c>
      <c r="G40" s="37">
        <f t="shared" si="0"/>
        <v>4.2392592267521938E-3</v>
      </c>
      <c r="H40" s="37">
        <f t="shared" si="1"/>
        <v>2.5986980260394844E-3</v>
      </c>
      <c r="J40" s="19"/>
      <c r="K40" s="20"/>
      <c r="L40" s="20"/>
      <c r="M40" s="20"/>
      <c r="N40" s="15"/>
      <c r="O40" s="20"/>
      <c r="P40" s="19"/>
      <c r="Q40" s="20"/>
      <c r="R40" s="20"/>
      <c r="S40" s="35"/>
      <c r="T40" s="58"/>
    </row>
    <row r="41" spans="1:20" ht="15.75" thickBot="1">
      <c r="A41" s="2" t="s">
        <v>43</v>
      </c>
      <c r="B41" s="3">
        <v>11.4148</v>
      </c>
      <c r="C41" s="4">
        <v>11.3935</v>
      </c>
      <c r="D41" s="4">
        <v>11.4838</v>
      </c>
      <c r="E41" s="4">
        <v>11.370699999999999</v>
      </c>
      <c r="F41" s="5">
        <v>1.2999999999999999E-3</v>
      </c>
      <c r="G41" s="37">
        <f t="shared" si="0"/>
        <v>-1.0637374088225121E-2</v>
      </c>
      <c r="H41" s="37">
        <f t="shared" si="1"/>
        <v>9.9466171827592934E-3</v>
      </c>
      <c r="J41" s="21"/>
      <c r="K41" s="22"/>
      <c r="L41" s="22"/>
      <c r="M41" s="22"/>
      <c r="N41" s="23"/>
      <c r="O41" s="22"/>
      <c r="P41" s="21"/>
      <c r="Q41" s="22"/>
      <c r="R41" s="22"/>
      <c r="S41" s="63"/>
      <c r="T41" s="64"/>
    </row>
    <row r="42" spans="1:20">
      <c r="A42" s="2" t="s">
        <v>44</v>
      </c>
      <c r="B42" s="6">
        <v>11.4</v>
      </c>
      <c r="C42" s="4">
        <v>11.516</v>
      </c>
      <c r="D42" s="4">
        <v>11.564</v>
      </c>
      <c r="E42" s="4">
        <v>11.358000000000001</v>
      </c>
      <c r="F42" s="7">
        <v>-9.9000000000000008E-3</v>
      </c>
      <c r="G42" s="37">
        <f t="shared" si="0"/>
        <v>-5.8701657458563204E-3</v>
      </c>
      <c r="H42" s="37">
        <f t="shared" si="1"/>
        <v>1.8136995949991151E-2</v>
      </c>
    </row>
    <row r="43" spans="1:20">
      <c r="A43" s="2" t="s">
        <v>45</v>
      </c>
      <c r="B43" s="6">
        <v>11.5137</v>
      </c>
      <c r="C43" s="4">
        <v>11.584</v>
      </c>
      <c r="D43" s="4">
        <v>11.612299999999999</v>
      </c>
      <c r="E43" s="4">
        <v>11.4712</v>
      </c>
      <c r="F43" s="7">
        <v>-6.4999999999999997E-3</v>
      </c>
      <c r="G43" s="37">
        <f t="shared" si="0"/>
        <v>-3.5268817204301391E-3</v>
      </c>
      <c r="H43" s="37">
        <f t="shared" si="1"/>
        <v>1.2300369621312486E-2</v>
      </c>
    </row>
    <row r="44" spans="1:20">
      <c r="A44" s="2" t="s">
        <v>46</v>
      </c>
      <c r="B44" s="6">
        <v>11.589</v>
      </c>
      <c r="C44" s="4">
        <v>11.625</v>
      </c>
      <c r="D44" s="4">
        <v>11.6861</v>
      </c>
      <c r="E44" s="4">
        <v>11.568</v>
      </c>
      <c r="F44" s="7">
        <v>-4.4000000000000003E-3</v>
      </c>
      <c r="G44" s="37">
        <f t="shared" si="0"/>
        <v>7.365684575390022E-3</v>
      </c>
      <c r="H44" s="37">
        <f t="shared" si="1"/>
        <v>1.0209197786998626E-2</v>
      </c>
      <c r="J44" s="25" t="s">
        <v>2047</v>
      </c>
      <c r="K44" s="9">
        <v>7.8937105980491952E-3</v>
      </c>
      <c r="P44" s="33"/>
      <c r="Q44" s="34"/>
      <c r="R44" s="35"/>
      <c r="S44" s="35"/>
    </row>
    <row r="45" spans="1:20">
      <c r="A45" s="2" t="s">
        <v>47</v>
      </c>
      <c r="B45" s="3">
        <v>11.64</v>
      </c>
      <c r="C45" s="4">
        <v>11.54</v>
      </c>
      <c r="D45" s="4">
        <v>11.6685</v>
      </c>
      <c r="E45" s="4">
        <v>11.538</v>
      </c>
      <c r="F45" s="5">
        <v>8.3000000000000001E-3</v>
      </c>
      <c r="G45" s="37">
        <f t="shared" si="0"/>
        <v>-3.6381906065391015E-4</v>
      </c>
      <c r="H45" s="37">
        <f t="shared" si="1"/>
        <v>1.131045241809669E-2</v>
      </c>
      <c r="J45" s="25" t="s">
        <v>2048</v>
      </c>
      <c r="K45" s="9">
        <v>-6.5463169404968435E-3</v>
      </c>
      <c r="P45" s="33"/>
      <c r="Q45" s="34"/>
      <c r="R45" s="35"/>
      <c r="S45" s="35"/>
    </row>
    <row r="46" spans="1:20">
      <c r="A46" s="2" t="s">
        <v>48</v>
      </c>
      <c r="B46" s="6">
        <v>11.544600000000001</v>
      </c>
      <c r="C46" s="4">
        <v>11.5442</v>
      </c>
      <c r="D46" s="4">
        <v>11.559200000000001</v>
      </c>
      <c r="E46" s="4">
        <v>11.543200000000001</v>
      </c>
      <c r="F46" s="7">
        <v>-4.0000000000000002E-4</v>
      </c>
      <c r="G46" s="37">
        <f t="shared" si="0"/>
        <v>-1.4099736170580265E-3</v>
      </c>
      <c r="H46" s="37">
        <f t="shared" si="1"/>
        <v>1.3860974426502194E-3</v>
      </c>
      <c r="J46" s="25"/>
      <c r="L46" t="s">
        <v>3</v>
      </c>
      <c r="P46" s="33"/>
      <c r="Q46" s="35"/>
      <c r="R46" s="35"/>
      <c r="S46" s="35"/>
    </row>
    <row r="47" spans="1:20">
      <c r="A47" s="2" t="s">
        <v>49</v>
      </c>
      <c r="B47" s="6">
        <v>11.548999999999999</v>
      </c>
      <c r="C47" s="4">
        <v>11.560499999999999</v>
      </c>
      <c r="D47" s="4">
        <v>11.615500000000001</v>
      </c>
      <c r="E47" s="4">
        <v>11.5</v>
      </c>
      <c r="F47" s="7">
        <v>-1.2999999999999999E-3</v>
      </c>
      <c r="G47" s="37">
        <f t="shared" si="0"/>
        <v>1.0577385375234814E-2</v>
      </c>
      <c r="H47" s="37">
        <f t="shared" si="1"/>
        <v>1.0043478260869636E-2</v>
      </c>
      <c r="J47" s="25" t="s">
        <v>2049</v>
      </c>
      <c r="K47">
        <v>947</v>
      </c>
      <c r="L47" s="9">
        <f>K47/$K$15</f>
        <v>0.46811665842807709</v>
      </c>
      <c r="P47" s="33"/>
      <c r="Q47" s="35"/>
      <c r="R47" s="34"/>
      <c r="S47" s="35"/>
    </row>
    <row r="48" spans="1:20">
      <c r="A48" s="2" t="s">
        <v>50</v>
      </c>
      <c r="B48" s="3">
        <v>11.564</v>
      </c>
      <c r="C48" s="4">
        <v>11.439500000000001</v>
      </c>
      <c r="D48" s="4">
        <v>11.569699999999999</v>
      </c>
      <c r="E48" s="4">
        <v>11.4145</v>
      </c>
      <c r="F48" s="5">
        <v>1.04E-2</v>
      </c>
      <c r="G48" s="37">
        <f t="shared" si="0"/>
        <v>-7.4186550976138559E-3</v>
      </c>
      <c r="H48" s="37">
        <f t="shared" si="1"/>
        <v>1.3596740987340566E-2</v>
      </c>
      <c r="J48" s="25" t="s">
        <v>2050</v>
      </c>
      <c r="K48">
        <v>1064</v>
      </c>
      <c r="L48" s="9">
        <f t="shared" ref="L48:L49" si="6">K48/$K$15</f>
        <v>0.52595155709342556</v>
      </c>
      <c r="P48" s="33"/>
      <c r="Q48" s="35"/>
      <c r="R48" s="34"/>
      <c r="S48" s="35"/>
    </row>
    <row r="49" spans="1:19">
      <c r="A49" s="2" t="s">
        <v>51</v>
      </c>
      <c r="B49" s="6">
        <v>11.4445</v>
      </c>
      <c r="C49" s="4">
        <v>11.525</v>
      </c>
      <c r="D49" s="4">
        <v>11.627000000000001</v>
      </c>
      <c r="E49" s="4">
        <v>11.419700000000001</v>
      </c>
      <c r="F49" s="7">
        <v>-7.4999999999999997E-3</v>
      </c>
      <c r="G49" s="37">
        <f t="shared" si="0"/>
        <v>3.2114431531166262E-4</v>
      </c>
      <c r="H49" s="37">
        <f t="shared" si="1"/>
        <v>1.8152841142937207E-2</v>
      </c>
      <c r="J49" s="25" t="s">
        <v>2051</v>
      </c>
      <c r="K49">
        <v>12</v>
      </c>
      <c r="L49" s="9">
        <f t="shared" si="6"/>
        <v>5.9317844784972816E-3</v>
      </c>
      <c r="P49" s="33"/>
      <c r="Q49" s="35"/>
      <c r="R49" s="34"/>
      <c r="S49" s="35"/>
    </row>
    <row r="50" spans="1:19">
      <c r="A50" s="2" t="s">
        <v>52</v>
      </c>
      <c r="B50" s="3">
        <v>11.531000000000001</v>
      </c>
      <c r="C50" s="4">
        <v>11.5213</v>
      </c>
      <c r="D50" s="4">
        <v>11.539</v>
      </c>
      <c r="E50" s="4">
        <v>11.468400000000001</v>
      </c>
      <c r="F50" s="5">
        <v>4.0000000000000002E-4</v>
      </c>
      <c r="G50" s="37">
        <f t="shared" si="0"/>
        <v>3.3965320536825986E-3</v>
      </c>
      <c r="H50" s="37">
        <f t="shared" si="1"/>
        <v>6.1560461790658577E-3</v>
      </c>
      <c r="J50" s="25"/>
      <c r="P50" s="33"/>
      <c r="Q50" s="35"/>
      <c r="R50" s="35"/>
      <c r="S50" s="35"/>
    </row>
    <row r="51" spans="1:19">
      <c r="A51" s="2" t="s">
        <v>53</v>
      </c>
      <c r="B51" s="3">
        <v>11.526300000000001</v>
      </c>
      <c r="C51" s="4">
        <v>11.4823</v>
      </c>
      <c r="D51" s="4">
        <v>11.5495</v>
      </c>
      <c r="E51" s="4">
        <v>11.4688</v>
      </c>
      <c r="F51" s="5">
        <v>3.0000000000000001E-3</v>
      </c>
      <c r="G51" s="37">
        <f t="shared" si="0"/>
        <v>-1.3932549046925032E-4</v>
      </c>
      <c r="H51" s="37">
        <f t="shared" si="1"/>
        <v>7.0364815848214472E-3</v>
      </c>
      <c r="J51" s="25" t="s">
        <v>2052</v>
      </c>
      <c r="K51" s="9">
        <f>L47*K44</f>
        <v>3.6951774277570871E-3</v>
      </c>
      <c r="P51" s="33"/>
      <c r="Q51" s="34"/>
      <c r="R51" s="35"/>
      <c r="S51" s="35"/>
    </row>
    <row r="52" spans="1:19">
      <c r="A52" s="2" t="s">
        <v>54</v>
      </c>
      <c r="B52" s="6">
        <v>11.4918</v>
      </c>
      <c r="C52" s="4">
        <v>11.4839</v>
      </c>
      <c r="D52" s="4">
        <v>11.4977</v>
      </c>
      <c r="E52" s="4">
        <v>11.4832</v>
      </c>
      <c r="F52" s="7">
        <v>-4.0000000000000002E-4</v>
      </c>
      <c r="G52" s="37">
        <f t="shared" si="0"/>
        <v>-8.0418070311824939E-3</v>
      </c>
      <c r="H52" s="37">
        <f t="shared" si="1"/>
        <v>1.2627142259997177E-3</v>
      </c>
      <c r="J52" s="25" t="s">
        <v>2053</v>
      </c>
      <c r="K52" s="9">
        <f>L48*K45</f>
        <v>-3.4430455880813844E-3</v>
      </c>
      <c r="P52" s="33"/>
      <c r="Q52" s="34"/>
      <c r="R52" s="35"/>
      <c r="S52" s="35"/>
    </row>
    <row r="53" spans="1:19">
      <c r="A53" s="2" t="s">
        <v>55</v>
      </c>
      <c r="B53" s="6">
        <v>11.496</v>
      </c>
      <c r="C53" s="4">
        <v>11.577</v>
      </c>
      <c r="D53" s="4">
        <v>11.631500000000001</v>
      </c>
      <c r="E53" s="4">
        <v>11.464</v>
      </c>
      <c r="F53" s="7">
        <v>-7.7000000000000002E-3</v>
      </c>
      <c r="G53" s="37">
        <f t="shared" si="0"/>
        <v>-8.2920728468879028E-3</v>
      </c>
      <c r="H53" s="37">
        <f t="shared" si="1"/>
        <v>1.4610956036287545E-2</v>
      </c>
      <c r="P53" s="35"/>
      <c r="Q53" s="35"/>
      <c r="R53" s="35"/>
      <c r="S53" s="35"/>
    </row>
    <row r="54" spans="1:19">
      <c r="A54" s="2" t="s">
        <v>56</v>
      </c>
      <c r="B54" s="6">
        <v>11.5855</v>
      </c>
      <c r="C54" s="4">
        <v>11.6738</v>
      </c>
      <c r="D54" s="4">
        <v>11.712999999999999</v>
      </c>
      <c r="E54" s="4">
        <v>11.548</v>
      </c>
      <c r="F54" s="7">
        <v>-8.0000000000000002E-3</v>
      </c>
      <c r="G54" s="37">
        <f t="shared" si="0"/>
        <v>-3.4317910192931925E-3</v>
      </c>
      <c r="H54" s="37">
        <f t="shared" si="1"/>
        <v>1.4288188430897051E-2</v>
      </c>
      <c r="J54" s="26" t="s">
        <v>2054</v>
      </c>
      <c r="K54" s="27">
        <v>1</v>
      </c>
      <c r="L54" s="27">
        <v>2</v>
      </c>
      <c r="M54" s="27">
        <v>3</v>
      </c>
      <c r="N54" s="35"/>
      <c r="P54" s="33"/>
      <c r="Q54" s="35"/>
      <c r="R54" s="35"/>
      <c r="S54" s="35"/>
    </row>
    <row r="55" spans="1:19">
      <c r="A55" s="2" t="s">
        <v>57</v>
      </c>
      <c r="B55" s="6">
        <v>11.678800000000001</v>
      </c>
      <c r="C55" s="4">
        <v>11.714</v>
      </c>
      <c r="D55" s="4">
        <v>11.7515</v>
      </c>
      <c r="E55" s="4">
        <v>11.67</v>
      </c>
      <c r="F55" s="7">
        <v>-3.0000000000000001E-3</v>
      </c>
      <c r="G55" s="37">
        <f t="shared" si="0"/>
        <v>9.3992993249602749E-4</v>
      </c>
      <c r="H55" s="37">
        <f t="shared" si="1"/>
        <v>6.9837189374464545E-3</v>
      </c>
      <c r="J55" s="28" t="s">
        <v>2055</v>
      </c>
      <c r="K55" s="30">
        <f>$K$4+(K$54*$K$7)</f>
        <v>1.1265778554251982E-2</v>
      </c>
      <c r="L55" s="30">
        <f t="shared" ref="L55:M55" si="7">$K$4+(L$54*$K$7)</f>
        <v>2.227942526882826E-2</v>
      </c>
      <c r="M55" s="30">
        <f t="shared" si="7"/>
        <v>3.3293071983404546E-2</v>
      </c>
      <c r="N55" s="37"/>
      <c r="P55" s="36"/>
      <c r="Q55" s="37"/>
      <c r="R55" s="37"/>
      <c r="S55" s="37"/>
    </row>
    <row r="56" spans="1:19">
      <c r="A56" s="2" t="s">
        <v>58</v>
      </c>
      <c r="B56" s="3">
        <v>11.714</v>
      </c>
      <c r="C56" s="4">
        <v>11.702999999999999</v>
      </c>
      <c r="D56" s="4">
        <v>11.7845</v>
      </c>
      <c r="E56" s="4">
        <v>11.6571</v>
      </c>
      <c r="F56" s="5">
        <v>5.0000000000000001E-4</v>
      </c>
      <c r="G56" s="37">
        <f t="shared" si="0"/>
        <v>-2.3868382917057768E-3</v>
      </c>
      <c r="H56" s="37">
        <f t="shared" si="1"/>
        <v>1.0928961748633857E-2</v>
      </c>
      <c r="J56" s="28" t="s">
        <v>2056</v>
      </c>
      <c r="K56" s="30">
        <f>$K$4-(K$54*$K$7)</f>
        <v>-1.0761514874900575E-2</v>
      </c>
      <c r="L56" s="30">
        <f t="shared" ref="L56:M56" si="8">$K$4-(L$54*$K$7)</f>
        <v>-2.1775161589476854E-2</v>
      </c>
      <c r="M56" s="30">
        <f t="shared" si="8"/>
        <v>-3.2788808304053133E-2</v>
      </c>
      <c r="N56" s="37"/>
      <c r="P56" s="36"/>
      <c r="Q56" s="37"/>
      <c r="R56" s="37"/>
      <c r="S56" s="37"/>
    </row>
    <row r="57" spans="1:19">
      <c r="A57" s="2" t="s">
        <v>59</v>
      </c>
      <c r="B57" s="6">
        <v>11.708</v>
      </c>
      <c r="C57" s="4">
        <v>11.731</v>
      </c>
      <c r="D57" s="4">
        <v>11.7585</v>
      </c>
      <c r="E57" s="4">
        <v>11.669700000000001</v>
      </c>
      <c r="F57" s="7">
        <v>-2.3999999999999998E-3</v>
      </c>
      <c r="G57" s="37">
        <f t="shared" si="0"/>
        <v>3.5330247996098849E-3</v>
      </c>
      <c r="H57" s="37">
        <f t="shared" si="1"/>
        <v>7.6094501143987503E-3</v>
      </c>
      <c r="P57" s="35"/>
      <c r="Q57" s="35"/>
      <c r="R57" s="35"/>
      <c r="S57" s="35"/>
    </row>
    <row r="58" spans="1:19">
      <c r="A58" s="2" t="s">
        <v>60</v>
      </c>
      <c r="B58" s="3">
        <v>11.736000000000001</v>
      </c>
      <c r="C58" s="4">
        <v>11.6897</v>
      </c>
      <c r="D58" s="4">
        <v>11.7372</v>
      </c>
      <c r="E58" s="4">
        <v>11.6868</v>
      </c>
      <c r="F58" s="5">
        <v>2.8E-3</v>
      </c>
      <c r="G58" s="37">
        <f t="shared" si="0"/>
        <v>1.2200401773344438E-2</v>
      </c>
      <c r="H58" s="37">
        <f t="shared" si="1"/>
        <v>4.3125577574699469E-3</v>
      </c>
      <c r="J58" s="26" t="s">
        <v>2057</v>
      </c>
      <c r="K58" s="26">
        <v>1</v>
      </c>
      <c r="L58" s="26">
        <v>2</v>
      </c>
      <c r="M58" s="26">
        <v>3</v>
      </c>
      <c r="N58" s="33"/>
      <c r="P58" s="33"/>
      <c r="Q58" s="33"/>
      <c r="R58" s="33"/>
      <c r="S58" s="33"/>
    </row>
    <row r="59" spans="1:19">
      <c r="A59" s="2" t="s">
        <v>61</v>
      </c>
      <c r="B59" s="3">
        <v>11.7035</v>
      </c>
      <c r="C59" s="4">
        <v>11.5488</v>
      </c>
      <c r="D59" s="4">
        <v>11.74</v>
      </c>
      <c r="E59" s="4">
        <v>11.543799999999999</v>
      </c>
      <c r="F59" s="5">
        <v>1.35E-2</v>
      </c>
      <c r="G59" s="37">
        <f t="shared" si="0"/>
        <v>-2.0048392671966147E-3</v>
      </c>
      <c r="H59" s="37">
        <f t="shared" si="1"/>
        <v>1.6996136454200613E-2</v>
      </c>
      <c r="J59" s="26" t="s">
        <v>2058</v>
      </c>
      <c r="K59" s="31">
        <v>1598</v>
      </c>
      <c r="L59" s="31">
        <v>1941</v>
      </c>
      <c r="M59" s="31">
        <v>2003</v>
      </c>
      <c r="N59" s="38"/>
      <c r="P59" s="33"/>
      <c r="Q59" s="38"/>
      <c r="R59" s="38"/>
      <c r="S59" s="38"/>
    </row>
    <row r="60" spans="1:19">
      <c r="A60" s="2" t="s">
        <v>62</v>
      </c>
      <c r="B60" s="6">
        <v>11.547499999999999</v>
      </c>
      <c r="C60" s="4">
        <v>11.571999999999999</v>
      </c>
      <c r="D60" s="4">
        <v>11.575699999999999</v>
      </c>
      <c r="E60" s="4">
        <v>11.5357</v>
      </c>
      <c r="F60" s="7">
        <v>-2E-3</v>
      </c>
      <c r="G60" s="37">
        <f t="shared" si="0"/>
        <v>1.1679716226152819E-3</v>
      </c>
      <c r="H60" s="37">
        <f t="shared" si="1"/>
        <v>3.4674965541752253E-3</v>
      </c>
      <c r="J60" s="26" t="s">
        <v>2059</v>
      </c>
      <c r="K60" s="31">
        <v>1379.6860000000001</v>
      </c>
      <c r="L60" s="31">
        <v>1929.942</v>
      </c>
      <c r="M60" s="31">
        <v>2018.954</v>
      </c>
      <c r="N60" s="38"/>
      <c r="P60" s="33"/>
      <c r="Q60" s="38"/>
      <c r="R60" s="38"/>
      <c r="S60" s="38"/>
    </row>
    <row r="61" spans="1:19">
      <c r="A61" s="2" t="s">
        <v>63</v>
      </c>
      <c r="B61" s="3">
        <v>11.571</v>
      </c>
      <c r="C61" s="4">
        <v>11.5585</v>
      </c>
      <c r="D61" s="4">
        <v>11.6012</v>
      </c>
      <c r="E61" s="4">
        <v>11.532999999999999</v>
      </c>
      <c r="F61" s="5">
        <v>5.0000000000000001E-4</v>
      </c>
      <c r="G61" s="37">
        <f t="shared" si="0"/>
        <v>-5.2069885532317183E-3</v>
      </c>
      <c r="H61" s="37">
        <f t="shared" si="1"/>
        <v>5.9134657071014422E-3</v>
      </c>
      <c r="J61" s="26" t="s">
        <v>2060</v>
      </c>
      <c r="K61" s="29">
        <f>K59/$K$15</f>
        <v>0.78991596638655459</v>
      </c>
      <c r="L61" s="29">
        <f t="shared" ref="L61:M61" si="9">L59/$K$15</f>
        <v>0.95946613939693526</v>
      </c>
      <c r="M61" s="29">
        <f t="shared" si="9"/>
        <v>0.99011369253583792</v>
      </c>
      <c r="N61" s="34"/>
      <c r="P61" s="33"/>
      <c r="Q61" s="34"/>
      <c r="R61" s="34"/>
      <c r="S61" s="34"/>
    </row>
    <row r="62" spans="1:19">
      <c r="A62" s="2" t="s">
        <v>64</v>
      </c>
      <c r="B62" s="6">
        <v>11.565</v>
      </c>
      <c r="C62" s="4">
        <v>11.619</v>
      </c>
      <c r="D62" s="4">
        <v>11.6595</v>
      </c>
      <c r="E62" s="4">
        <v>11.542899999999999</v>
      </c>
      <c r="F62" s="7">
        <v>-5.0000000000000001E-3</v>
      </c>
      <c r="G62" s="37">
        <f t="shared" si="0"/>
        <v>2.7790244070838854E-3</v>
      </c>
      <c r="H62" s="37">
        <f t="shared" si="1"/>
        <v>1.0101447643139942E-2</v>
      </c>
      <c r="J62" s="26" t="s">
        <v>2061</v>
      </c>
      <c r="K62" s="29">
        <v>0.68200000000000005</v>
      </c>
      <c r="L62" s="29">
        <v>0.95399999999999996</v>
      </c>
      <c r="M62" s="29">
        <v>0.998</v>
      </c>
      <c r="N62" s="34"/>
      <c r="P62" s="33"/>
      <c r="Q62" s="34"/>
      <c r="R62" s="34"/>
      <c r="S62" s="34"/>
    </row>
    <row r="63" spans="1:19">
      <c r="A63" s="2" t="s">
        <v>65</v>
      </c>
      <c r="B63" s="3">
        <v>11.622999999999999</v>
      </c>
      <c r="C63" s="4">
        <v>11.5868</v>
      </c>
      <c r="D63" s="4">
        <v>11.673999999999999</v>
      </c>
      <c r="E63" s="4">
        <v>11.577299999999999</v>
      </c>
      <c r="F63" s="5">
        <v>3.0000000000000001E-3</v>
      </c>
      <c r="G63" s="37">
        <f t="shared" si="0"/>
        <v>-7.2443769835793797E-4</v>
      </c>
      <c r="H63" s="37">
        <f t="shared" si="1"/>
        <v>8.3525519767130713E-3</v>
      </c>
    </row>
    <row r="64" spans="1:19">
      <c r="A64" s="2" t="s">
        <v>66</v>
      </c>
      <c r="B64" s="6">
        <v>11.5878</v>
      </c>
      <c r="C64" s="4">
        <v>11.5952</v>
      </c>
      <c r="D64" s="4">
        <v>11.5952</v>
      </c>
      <c r="E64" s="4">
        <v>11.585800000000001</v>
      </c>
      <c r="F64" s="7">
        <v>-1.1000000000000001E-3</v>
      </c>
      <c r="G64" s="37">
        <f t="shared" si="0"/>
        <v>-2.4175578364148079E-3</v>
      </c>
      <c r="H64" s="37">
        <f t="shared" si="1"/>
        <v>8.1133801722793489E-4</v>
      </c>
    </row>
    <row r="65" spans="1:8">
      <c r="A65" s="2" t="s">
        <v>67</v>
      </c>
      <c r="B65" s="6">
        <v>11.600099999999999</v>
      </c>
      <c r="C65" s="4">
        <v>11.6233</v>
      </c>
      <c r="D65" s="4">
        <v>11.6417</v>
      </c>
      <c r="E65" s="4">
        <v>11.5753</v>
      </c>
      <c r="F65" s="7">
        <v>-1.4E-3</v>
      </c>
      <c r="G65" s="37">
        <f t="shared" si="0"/>
        <v>6.2844352617086351E-4</v>
      </c>
      <c r="H65" s="37">
        <f t="shared" si="1"/>
        <v>5.7363524055531858E-3</v>
      </c>
    </row>
    <row r="66" spans="1:8">
      <c r="A66" s="2" t="s">
        <v>68</v>
      </c>
      <c r="B66" s="6">
        <v>11.616400000000001</v>
      </c>
      <c r="C66" s="4">
        <v>11.616</v>
      </c>
      <c r="D66" s="4">
        <v>11.6617</v>
      </c>
      <c r="E66" s="4">
        <v>11.610200000000001</v>
      </c>
      <c r="F66" s="7">
        <v>-2E-3</v>
      </c>
      <c r="G66" s="37">
        <f t="shared" ref="G66:G129" si="10">(C66-C67)/C67</f>
        <v>-2.276143439982857E-3</v>
      </c>
      <c r="H66" s="37">
        <f t="shared" ref="H66:H129" si="11">(D66-E66)/E66</f>
        <v>4.4357547673596481E-3</v>
      </c>
    </row>
    <row r="67" spans="1:8">
      <c r="A67" s="2" t="s">
        <v>69</v>
      </c>
      <c r="B67" s="6">
        <v>11.64</v>
      </c>
      <c r="C67" s="4">
        <v>11.6425</v>
      </c>
      <c r="D67" s="4">
        <v>11.704499999999999</v>
      </c>
      <c r="E67" s="4">
        <v>11.6015</v>
      </c>
      <c r="F67" s="7">
        <v>-8.0000000000000004E-4</v>
      </c>
      <c r="G67" s="37">
        <f t="shared" si="10"/>
        <v>6.3096935909071608E-3</v>
      </c>
      <c r="H67" s="37">
        <f t="shared" si="11"/>
        <v>8.8781623065982643E-3</v>
      </c>
    </row>
    <row r="68" spans="1:8">
      <c r="A68" s="2" t="s">
        <v>70</v>
      </c>
      <c r="B68" s="3">
        <v>11.6492</v>
      </c>
      <c r="C68" s="4">
        <v>11.5695</v>
      </c>
      <c r="D68" s="4">
        <v>11.664</v>
      </c>
      <c r="E68" s="4">
        <v>11.5572</v>
      </c>
      <c r="F68" s="5">
        <v>6.6E-3</v>
      </c>
      <c r="G68" s="37">
        <f t="shared" si="10"/>
        <v>-1.7687661777394466E-3</v>
      </c>
      <c r="H68" s="37">
        <f t="shared" si="11"/>
        <v>9.2409926279721551E-3</v>
      </c>
    </row>
    <row r="69" spans="1:8">
      <c r="A69" s="2" t="s">
        <v>71</v>
      </c>
      <c r="B69" s="6">
        <v>11.573</v>
      </c>
      <c r="C69" s="4">
        <v>11.59</v>
      </c>
      <c r="D69" s="4">
        <v>11.621499999999999</v>
      </c>
      <c r="E69" s="4">
        <v>11.525</v>
      </c>
      <c r="F69" s="7">
        <v>-1.4E-3</v>
      </c>
      <c r="G69" s="37">
        <f t="shared" si="10"/>
        <v>7.7659179746458206E-5</v>
      </c>
      <c r="H69" s="37">
        <f t="shared" si="11"/>
        <v>8.3731019522775632E-3</v>
      </c>
    </row>
    <row r="70" spans="1:8">
      <c r="A70" s="2" t="s">
        <v>72</v>
      </c>
      <c r="B70" s="3">
        <v>11.589</v>
      </c>
      <c r="C70" s="4">
        <v>11.5891</v>
      </c>
      <c r="D70" s="4">
        <v>11.5908</v>
      </c>
      <c r="E70" s="4">
        <v>11.5871</v>
      </c>
      <c r="F70" s="5">
        <v>1.5E-3</v>
      </c>
      <c r="G70" s="37">
        <f t="shared" si="10"/>
        <v>1.0019434247462414E-3</v>
      </c>
      <c r="H70" s="37">
        <f t="shared" si="11"/>
        <v>3.1932062379717608E-4</v>
      </c>
    </row>
    <row r="71" spans="1:8">
      <c r="A71" s="2" t="s">
        <v>73</v>
      </c>
      <c r="B71" s="6">
        <v>11.5718</v>
      </c>
      <c r="C71" s="4">
        <v>11.577500000000001</v>
      </c>
      <c r="D71" s="4">
        <v>11.6595</v>
      </c>
      <c r="E71" s="4">
        <v>11.528</v>
      </c>
      <c r="F71" s="7">
        <v>-8.9999999999999998E-4</v>
      </c>
      <c r="G71" s="37">
        <f t="shared" si="10"/>
        <v>-3.4859700464795799E-3</v>
      </c>
      <c r="H71" s="37">
        <f t="shared" si="11"/>
        <v>1.1407009021512756E-2</v>
      </c>
    </row>
    <row r="72" spans="1:8">
      <c r="A72" s="2" t="s">
        <v>74</v>
      </c>
      <c r="B72" s="6">
        <v>11.5825</v>
      </c>
      <c r="C72" s="4">
        <v>11.618</v>
      </c>
      <c r="D72" s="4">
        <v>11.683</v>
      </c>
      <c r="E72" s="4">
        <v>11.484</v>
      </c>
      <c r="F72" s="7">
        <v>-3.0999999999999999E-3</v>
      </c>
      <c r="G72" s="37">
        <f t="shared" si="10"/>
        <v>-3.0890681311137452E-3</v>
      </c>
      <c r="H72" s="37">
        <f t="shared" si="11"/>
        <v>1.7328456983629385E-2</v>
      </c>
    </row>
    <row r="73" spans="1:8">
      <c r="A73" s="2" t="s">
        <v>75</v>
      </c>
      <c r="B73" s="6">
        <v>11.618499999999999</v>
      </c>
      <c r="C73" s="4">
        <v>11.654</v>
      </c>
      <c r="D73" s="4">
        <v>11.7735</v>
      </c>
      <c r="E73" s="4">
        <v>11.4405</v>
      </c>
      <c r="F73" s="7">
        <v>-3.5999999999999999E-3</v>
      </c>
      <c r="G73" s="37">
        <f t="shared" si="10"/>
        <v>-8.5499170530435372E-3</v>
      </c>
      <c r="H73" s="37">
        <f t="shared" si="11"/>
        <v>2.9107119444080256E-2</v>
      </c>
    </row>
    <row r="74" spans="1:8">
      <c r="A74" s="2" t="s">
        <v>76</v>
      </c>
      <c r="B74" s="6">
        <v>11.66</v>
      </c>
      <c r="C74" s="4">
        <v>11.7545</v>
      </c>
      <c r="D74" s="4">
        <v>11.782500000000001</v>
      </c>
      <c r="E74" s="4">
        <v>11.579700000000001</v>
      </c>
      <c r="F74" s="7">
        <v>-8.5000000000000006E-3</v>
      </c>
      <c r="G74" s="37">
        <f t="shared" si="10"/>
        <v>1.506908462867013E-2</v>
      </c>
      <c r="H74" s="37">
        <f t="shared" si="11"/>
        <v>1.7513407083085041E-2</v>
      </c>
    </row>
    <row r="75" spans="1:8">
      <c r="A75" s="2" t="s">
        <v>77</v>
      </c>
      <c r="B75" s="3">
        <v>11.759499999999999</v>
      </c>
      <c r="C75" s="4">
        <v>11.58</v>
      </c>
      <c r="D75" s="4">
        <v>11.8195</v>
      </c>
      <c r="E75" s="4">
        <v>11.526</v>
      </c>
      <c r="F75" s="5">
        <v>1.66E-2</v>
      </c>
      <c r="G75" s="37">
        <f t="shared" si="10"/>
        <v>-6.9036934760089048E-4</v>
      </c>
      <c r="H75" s="37">
        <f t="shared" si="11"/>
        <v>2.5464167968072174E-2</v>
      </c>
    </row>
    <row r="76" spans="1:8">
      <c r="A76" s="2" t="s">
        <v>78</v>
      </c>
      <c r="B76" s="6">
        <v>11.5678</v>
      </c>
      <c r="C76" s="4">
        <v>11.587999999999999</v>
      </c>
      <c r="D76" s="4">
        <v>11.588200000000001</v>
      </c>
      <c r="E76" s="4">
        <v>11.5549</v>
      </c>
      <c r="F76" s="7">
        <v>-3.7000000000000002E-3</v>
      </c>
      <c r="G76" s="37">
        <f t="shared" si="10"/>
        <v>-3.3971188991614976E-3</v>
      </c>
      <c r="H76" s="37">
        <f t="shared" si="11"/>
        <v>2.8818942613091027E-3</v>
      </c>
    </row>
    <row r="77" spans="1:8">
      <c r="A77" s="2" t="s">
        <v>79</v>
      </c>
      <c r="B77" s="6">
        <v>11.6105</v>
      </c>
      <c r="C77" s="4">
        <v>11.6275</v>
      </c>
      <c r="D77" s="4">
        <v>11.728</v>
      </c>
      <c r="E77" s="4">
        <v>11.580500000000001</v>
      </c>
      <c r="F77" s="7">
        <v>-1.9E-3</v>
      </c>
      <c r="G77" s="37">
        <f t="shared" si="10"/>
        <v>8.1064678342291311E-3</v>
      </c>
      <c r="H77" s="37">
        <f t="shared" si="11"/>
        <v>1.2736928457320416E-2</v>
      </c>
    </row>
    <row r="78" spans="1:8">
      <c r="A78" s="2" t="s">
        <v>80</v>
      </c>
      <c r="B78" s="3">
        <v>11.6325</v>
      </c>
      <c r="C78" s="4">
        <v>11.534000000000001</v>
      </c>
      <c r="D78" s="4">
        <v>11.657500000000001</v>
      </c>
      <c r="E78" s="4">
        <v>11.467499999999999</v>
      </c>
      <c r="F78" s="5">
        <v>8.0999999999999996E-3</v>
      </c>
      <c r="G78" s="37">
        <f t="shared" si="10"/>
        <v>7.5738383723673213E-3</v>
      </c>
      <c r="H78" s="37">
        <f t="shared" si="11"/>
        <v>1.656856333115337E-2</v>
      </c>
    </row>
    <row r="79" spans="1:8">
      <c r="A79" s="2" t="s">
        <v>81</v>
      </c>
      <c r="B79" s="3">
        <v>11.539</v>
      </c>
      <c r="C79" s="4">
        <v>11.4473</v>
      </c>
      <c r="D79" s="4">
        <v>11.606299999999999</v>
      </c>
      <c r="E79" s="4">
        <v>11.42</v>
      </c>
      <c r="F79" s="5">
        <v>7.4000000000000003E-3</v>
      </c>
      <c r="G79" s="37">
        <f t="shared" si="10"/>
        <v>-7.7319811034542493E-3</v>
      </c>
      <c r="H79" s="37">
        <f t="shared" si="11"/>
        <v>1.6313485113835312E-2</v>
      </c>
    </row>
    <row r="80" spans="1:8">
      <c r="A80" s="2" t="s">
        <v>82</v>
      </c>
      <c r="B80" s="6">
        <v>11.454800000000001</v>
      </c>
      <c r="C80" s="4">
        <v>11.5365</v>
      </c>
      <c r="D80" s="4">
        <v>11.572900000000001</v>
      </c>
      <c r="E80" s="4">
        <v>11.39</v>
      </c>
      <c r="F80" s="7">
        <v>-7.4999999999999997E-3</v>
      </c>
      <c r="G80" s="37">
        <f t="shared" si="10"/>
        <v>1.4643799472295601E-2</v>
      </c>
      <c r="H80" s="37">
        <f t="shared" si="11"/>
        <v>1.605794556628622E-2</v>
      </c>
    </row>
    <row r="81" spans="1:8">
      <c r="A81" s="2" t="s">
        <v>83</v>
      </c>
      <c r="B81" s="3">
        <v>11.541499999999999</v>
      </c>
      <c r="C81" s="4">
        <v>11.37</v>
      </c>
      <c r="D81" s="4">
        <v>11.577999999999999</v>
      </c>
      <c r="E81" s="4">
        <v>11.339</v>
      </c>
      <c r="F81" s="5">
        <v>1.4800000000000001E-2</v>
      </c>
      <c r="G81" s="37">
        <f t="shared" si="10"/>
        <v>1.9828155981492907E-3</v>
      </c>
      <c r="H81" s="37">
        <f t="shared" si="11"/>
        <v>2.1077696445894609E-2</v>
      </c>
    </row>
    <row r="82" spans="1:8">
      <c r="A82" s="2" t="s">
        <v>84</v>
      </c>
      <c r="B82" s="3">
        <v>11.3734</v>
      </c>
      <c r="C82" s="4">
        <v>11.3475</v>
      </c>
      <c r="D82" s="4">
        <v>11.3744</v>
      </c>
      <c r="E82" s="4">
        <v>11.3475</v>
      </c>
      <c r="F82" s="5">
        <v>1.5E-3</v>
      </c>
      <c r="G82" s="37">
        <f t="shared" si="10"/>
        <v>1.3594990755049044E-2</v>
      </c>
      <c r="H82" s="37">
        <f t="shared" si="11"/>
        <v>2.3705662040096479E-3</v>
      </c>
    </row>
    <row r="83" spans="1:8">
      <c r="A83" s="2" t="s">
        <v>85</v>
      </c>
      <c r="B83" s="3">
        <v>11.3558</v>
      </c>
      <c r="C83" s="4">
        <v>11.1953</v>
      </c>
      <c r="D83" s="4">
        <v>11.3878</v>
      </c>
      <c r="E83" s="4">
        <v>11.175000000000001</v>
      </c>
      <c r="F83" s="5">
        <v>1.41E-2</v>
      </c>
      <c r="G83" s="37">
        <f t="shared" si="10"/>
        <v>-1.8455777460770078E-3</v>
      </c>
      <c r="H83" s="37">
        <f t="shared" si="11"/>
        <v>1.9042505592841132E-2</v>
      </c>
    </row>
    <row r="84" spans="1:8">
      <c r="A84" s="2" t="s">
        <v>86</v>
      </c>
      <c r="B84" s="6">
        <v>11.198</v>
      </c>
      <c r="C84" s="4">
        <v>11.215999999999999</v>
      </c>
      <c r="D84" s="4">
        <v>11.2494</v>
      </c>
      <c r="E84" s="4">
        <v>11.153</v>
      </c>
      <c r="F84" s="7">
        <v>-2E-3</v>
      </c>
      <c r="G84" s="37">
        <f t="shared" si="10"/>
        <v>8.5877433568634035E-3</v>
      </c>
      <c r="H84" s="37">
        <f t="shared" si="11"/>
        <v>8.6434143279834254E-3</v>
      </c>
    </row>
    <row r="85" spans="1:8">
      <c r="A85" s="2" t="s">
        <v>87</v>
      </c>
      <c r="B85" s="3">
        <v>11.221</v>
      </c>
      <c r="C85" s="4">
        <v>11.1205</v>
      </c>
      <c r="D85" s="4">
        <v>11.2475</v>
      </c>
      <c r="E85" s="4">
        <v>11.097200000000001</v>
      </c>
      <c r="F85" s="5">
        <v>8.6E-3</v>
      </c>
      <c r="G85" s="37">
        <f t="shared" si="10"/>
        <v>1.2196786965821722E-2</v>
      </c>
      <c r="H85" s="37">
        <f t="shared" si="11"/>
        <v>1.3543957034206794E-2</v>
      </c>
    </row>
    <row r="86" spans="1:8">
      <c r="A86" s="2" t="s">
        <v>88</v>
      </c>
      <c r="B86" s="3">
        <v>11.125500000000001</v>
      </c>
      <c r="C86" s="4">
        <v>10.986499999999999</v>
      </c>
      <c r="D86" s="4">
        <v>11.1465</v>
      </c>
      <c r="E86" s="4">
        <v>10.973000000000001</v>
      </c>
      <c r="F86" s="5">
        <v>1.2200000000000001E-2</v>
      </c>
      <c r="G86" s="37">
        <f t="shared" si="10"/>
        <v>-8.4386281588448176E-3</v>
      </c>
      <c r="H86" s="37">
        <f t="shared" si="11"/>
        <v>1.5811537410006276E-2</v>
      </c>
    </row>
    <row r="87" spans="1:8">
      <c r="A87" s="2" t="s">
        <v>89</v>
      </c>
      <c r="B87" s="6">
        <v>10.9915</v>
      </c>
      <c r="C87" s="4">
        <v>11.08</v>
      </c>
      <c r="D87" s="4">
        <v>11.1557</v>
      </c>
      <c r="E87" s="4">
        <v>10.9565</v>
      </c>
      <c r="F87" s="7">
        <v>-9.2999999999999992E-3</v>
      </c>
      <c r="G87" s="37">
        <f t="shared" si="10"/>
        <v>-4.512431749475304E-5</v>
      </c>
      <c r="H87" s="37">
        <f t="shared" si="11"/>
        <v>1.8180988454342115E-2</v>
      </c>
    </row>
    <row r="88" spans="1:8">
      <c r="A88" s="2" t="s">
        <v>90</v>
      </c>
      <c r="B88" s="3">
        <v>11.0944</v>
      </c>
      <c r="C88" s="4">
        <v>11.080500000000001</v>
      </c>
      <c r="D88" s="4">
        <v>11.098800000000001</v>
      </c>
      <c r="E88" s="4">
        <v>11.079700000000001</v>
      </c>
      <c r="F88" s="5">
        <v>1.2999999999999999E-3</v>
      </c>
      <c r="G88" s="37">
        <f t="shared" si="10"/>
        <v>9.980858627290182E-3</v>
      </c>
      <c r="H88" s="37">
        <f t="shared" si="11"/>
        <v>1.7238733900737289E-3</v>
      </c>
    </row>
    <row r="89" spans="1:8">
      <c r="A89" s="2" t="s">
        <v>91</v>
      </c>
      <c r="B89" s="3">
        <v>11.080500000000001</v>
      </c>
      <c r="C89" s="4">
        <v>10.971</v>
      </c>
      <c r="D89" s="4">
        <v>11.092000000000001</v>
      </c>
      <c r="E89" s="4">
        <v>10.971</v>
      </c>
      <c r="F89" s="5">
        <v>9.4999999999999998E-3</v>
      </c>
      <c r="G89" s="37">
        <f t="shared" si="10"/>
        <v>2.0093159192620552E-3</v>
      </c>
      <c r="H89" s="37">
        <f t="shared" si="11"/>
        <v>1.1029076656640274E-2</v>
      </c>
    </row>
    <row r="90" spans="1:8">
      <c r="A90" s="2" t="s">
        <v>92</v>
      </c>
      <c r="B90" s="3">
        <v>10.976000000000001</v>
      </c>
      <c r="C90" s="4">
        <v>10.949</v>
      </c>
      <c r="D90" s="4">
        <v>10.9955</v>
      </c>
      <c r="E90" s="4">
        <v>10.926</v>
      </c>
      <c r="F90" s="5">
        <v>2E-3</v>
      </c>
      <c r="G90" s="37">
        <f t="shared" si="10"/>
        <v>-1.0856772710270768E-3</v>
      </c>
      <c r="H90" s="37">
        <f t="shared" si="11"/>
        <v>6.3609738239062486E-3</v>
      </c>
    </row>
    <row r="91" spans="1:8">
      <c r="A91" s="2" t="s">
        <v>93</v>
      </c>
      <c r="B91" s="6">
        <v>10.954000000000001</v>
      </c>
      <c r="C91" s="4">
        <v>10.960900000000001</v>
      </c>
      <c r="D91" s="4">
        <v>11.023999999999999</v>
      </c>
      <c r="E91" s="4">
        <v>10.938499999999999</v>
      </c>
      <c r="F91" s="7">
        <v>-1.1000000000000001E-3</v>
      </c>
      <c r="G91" s="37">
        <f t="shared" si="10"/>
        <v>-5.0921303440136997E-3</v>
      </c>
      <c r="H91" s="37">
        <f t="shared" si="11"/>
        <v>7.8164282122777061E-3</v>
      </c>
    </row>
    <row r="92" spans="1:8">
      <c r="A92" s="2" t="s">
        <v>94</v>
      </c>
      <c r="B92" s="6">
        <v>10.9665</v>
      </c>
      <c r="C92" s="4">
        <v>11.016999999999999</v>
      </c>
      <c r="D92" s="4">
        <v>11.0717</v>
      </c>
      <c r="E92" s="4">
        <v>10.931100000000001</v>
      </c>
      <c r="F92" s="7">
        <v>-5.0000000000000001E-3</v>
      </c>
      <c r="G92" s="37">
        <f t="shared" si="10"/>
        <v>5.6595162026471376E-3</v>
      </c>
      <c r="H92" s="37">
        <f t="shared" si="11"/>
        <v>1.2862383474673103E-2</v>
      </c>
    </row>
    <row r="93" spans="1:8">
      <c r="A93" s="2" t="s">
        <v>95</v>
      </c>
      <c r="B93" s="3">
        <v>11.022</v>
      </c>
      <c r="C93" s="4">
        <v>10.955</v>
      </c>
      <c r="D93" s="4">
        <v>11.057499999999999</v>
      </c>
      <c r="E93" s="4">
        <v>10.922000000000001</v>
      </c>
      <c r="F93" s="5">
        <v>5.7999999999999996E-3</v>
      </c>
      <c r="G93" s="37">
        <f t="shared" si="10"/>
        <v>-7.6618567232792408E-4</v>
      </c>
      <c r="H93" s="37">
        <f t="shared" si="11"/>
        <v>1.2406152719282056E-2</v>
      </c>
    </row>
    <row r="94" spans="1:8">
      <c r="A94" s="2" t="s">
        <v>96</v>
      </c>
      <c r="B94" s="6">
        <v>10.9587</v>
      </c>
      <c r="C94" s="4">
        <v>10.9634</v>
      </c>
      <c r="D94" s="4">
        <v>10.9634</v>
      </c>
      <c r="E94" s="4">
        <v>10.954700000000001</v>
      </c>
      <c r="F94" s="7">
        <v>-4.0000000000000002E-4</v>
      </c>
      <c r="G94" s="37">
        <f t="shared" si="10"/>
        <v>6.7542898868204796E-4</v>
      </c>
      <c r="H94" s="37">
        <f t="shared" si="11"/>
        <v>7.9417966717475273E-4</v>
      </c>
    </row>
    <row r="95" spans="1:8">
      <c r="A95" s="2" t="s">
        <v>97</v>
      </c>
      <c r="B95" s="6">
        <v>10.9635</v>
      </c>
      <c r="C95" s="4">
        <v>10.956</v>
      </c>
      <c r="D95" s="4">
        <v>10.996</v>
      </c>
      <c r="E95" s="4">
        <v>10.9017</v>
      </c>
      <c r="F95" s="7">
        <v>0</v>
      </c>
      <c r="G95" s="37">
        <f t="shared" si="10"/>
        <v>-8.5965071034296119E-3</v>
      </c>
      <c r="H95" s="37">
        <f t="shared" si="11"/>
        <v>8.6500270599998621E-3</v>
      </c>
    </row>
    <row r="96" spans="1:8">
      <c r="A96" s="2" t="s">
        <v>98</v>
      </c>
      <c r="B96" s="6">
        <v>10.9635</v>
      </c>
      <c r="C96" s="4">
        <v>11.051</v>
      </c>
      <c r="D96" s="4">
        <v>11.091699999999999</v>
      </c>
      <c r="E96" s="4">
        <v>10.932</v>
      </c>
      <c r="F96" s="7">
        <v>-8.5000000000000006E-3</v>
      </c>
      <c r="G96" s="37">
        <f t="shared" si="10"/>
        <v>1.9947411370024701E-3</v>
      </c>
      <c r="H96" s="37">
        <f t="shared" si="11"/>
        <v>1.4608488840102365E-2</v>
      </c>
    </row>
    <row r="97" spans="1:8">
      <c r="A97" s="2" t="s">
        <v>99</v>
      </c>
      <c r="B97" s="3">
        <v>11.057499999999999</v>
      </c>
      <c r="C97" s="4">
        <v>11.029</v>
      </c>
      <c r="D97" s="4">
        <v>11.084</v>
      </c>
      <c r="E97" s="4">
        <v>10.9977</v>
      </c>
      <c r="F97" s="5">
        <v>2.0999999999999999E-3</v>
      </c>
      <c r="G97" s="37">
        <f t="shared" si="10"/>
        <v>-9.0478629253259116E-3</v>
      </c>
      <c r="H97" s="37">
        <f t="shared" si="11"/>
        <v>7.847095301744874E-3</v>
      </c>
    </row>
    <row r="98" spans="1:8">
      <c r="A98" s="2" t="s">
        <v>100</v>
      </c>
      <c r="B98" s="6">
        <v>11.034000000000001</v>
      </c>
      <c r="C98" s="4">
        <v>11.1297</v>
      </c>
      <c r="D98" s="4">
        <v>11.1347</v>
      </c>
      <c r="E98" s="4">
        <v>10.994999999999999</v>
      </c>
      <c r="F98" s="7">
        <v>-8.8000000000000005E-3</v>
      </c>
      <c r="G98" s="37">
        <f t="shared" si="10"/>
        <v>4.258966839612013E-3</v>
      </c>
      <c r="H98" s="37">
        <f t="shared" si="11"/>
        <v>1.270577535243304E-2</v>
      </c>
    </row>
    <row r="99" spans="1:8">
      <c r="A99" s="2" t="s">
        <v>101</v>
      </c>
      <c r="B99" s="3">
        <v>11.132300000000001</v>
      </c>
      <c r="C99" s="4">
        <v>11.0825</v>
      </c>
      <c r="D99" s="4">
        <v>11.1465</v>
      </c>
      <c r="E99" s="4">
        <v>11.0558</v>
      </c>
      <c r="F99" s="5">
        <v>3.8999999999999998E-3</v>
      </c>
      <c r="G99" s="37">
        <f t="shared" si="10"/>
        <v>-1.1266336187472795E-3</v>
      </c>
      <c r="H99" s="37">
        <f t="shared" si="11"/>
        <v>8.2038387090938702E-3</v>
      </c>
    </row>
    <row r="100" spans="1:8">
      <c r="A100" s="2" t="s">
        <v>102</v>
      </c>
      <c r="B100" s="3">
        <v>11.0893</v>
      </c>
      <c r="C100" s="4">
        <v>11.095000000000001</v>
      </c>
      <c r="D100" s="4">
        <v>11.106199999999999</v>
      </c>
      <c r="E100" s="4">
        <v>11.0769</v>
      </c>
      <c r="F100" s="5">
        <v>1E-3</v>
      </c>
      <c r="G100" s="37">
        <f t="shared" si="10"/>
        <v>-9.7375068055443759E-3</v>
      </c>
      <c r="H100" s="37">
        <f t="shared" si="11"/>
        <v>2.6451443996063171E-3</v>
      </c>
    </row>
    <row r="101" spans="1:8">
      <c r="A101" s="2" t="s">
        <v>103</v>
      </c>
      <c r="B101" s="6">
        <v>11.077999999999999</v>
      </c>
      <c r="C101" s="4">
        <v>11.2041</v>
      </c>
      <c r="D101" s="4">
        <v>11.2453</v>
      </c>
      <c r="E101" s="4">
        <v>11.068</v>
      </c>
      <c r="F101" s="7">
        <v>-1.2E-2</v>
      </c>
      <c r="G101" s="37">
        <f t="shared" si="10"/>
        <v>1.2332109058738204E-3</v>
      </c>
      <c r="H101" s="37">
        <f t="shared" si="11"/>
        <v>1.6019154318756838E-2</v>
      </c>
    </row>
    <row r="102" spans="1:8">
      <c r="A102" s="2" t="s">
        <v>104</v>
      </c>
      <c r="B102" s="3">
        <v>11.212</v>
      </c>
      <c r="C102" s="4">
        <v>11.190300000000001</v>
      </c>
      <c r="D102" s="4">
        <v>11.249000000000001</v>
      </c>
      <c r="E102" s="4">
        <v>11.157</v>
      </c>
      <c r="F102" s="5">
        <v>1.5E-3</v>
      </c>
      <c r="G102" s="37">
        <f t="shared" si="10"/>
        <v>-2.2024074899687275E-3</v>
      </c>
      <c r="H102" s="37">
        <f t="shared" si="11"/>
        <v>8.2459442502465299E-3</v>
      </c>
    </row>
    <row r="103" spans="1:8">
      <c r="A103" s="2" t="s">
        <v>105</v>
      </c>
      <c r="B103" s="6">
        <v>11.1953</v>
      </c>
      <c r="C103" s="4">
        <v>11.215</v>
      </c>
      <c r="D103" s="4">
        <v>11.2578</v>
      </c>
      <c r="E103" s="4">
        <v>11.151999999999999</v>
      </c>
      <c r="F103" s="7">
        <v>-2.2000000000000001E-3</v>
      </c>
      <c r="G103" s="37">
        <f t="shared" si="10"/>
        <v>-4.8625530177997993E-3</v>
      </c>
      <c r="H103" s="37">
        <f t="shared" si="11"/>
        <v>9.4870875179340342E-3</v>
      </c>
    </row>
    <row r="104" spans="1:8">
      <c r="A104" s="2" t="s">
        <v>106</v>
      </c>
      <c r="B104" s="6">
        <v>11.22</v>
      </c>
      <c r="C104" s="4">
        <v>11.2698</v>
      </c>
      <c r="D104" s="4">
        <v>11.336499999999999</v>
      </c>
      <c r="E104" s="4">
        <v>11.202999999999999</v>
      </c>
      <c r="F104" s="7">
        <v>-4.7999999999999996E-3</v>
      </c>
      <c r="G104" s="37">
        <f t="shared" si="10"/>
        <v>2.3391292746921225E-3</v>
      </c>
      <c r="H104" s="37">
        <f t="shared" si="11"/>
        <v>1.1916450950638199E-2</v>
      </c>
    </row>
    <row r="105" spans="1:8">
      <c r="A105" s="2" t="s">
        <v>107</v>
      </c>
      <c r="B105" s="3">
        <v>11.273999999999999</v>
      </c>
      <c r="C105" s="4">
        <v>11.243499999999999</v>
      </c>
      <c r="D105" s="4">
        <v>11.282500000000001</v>
      </c>
      <c r="E105" s="4">
        <v>11.16</v>
      </c>
      <c r="F105" s="5">
        <v>2.0999999999999999E-3</v>
      </c>
      <c r="G105" s="37">
        <f t="shared" si="10"/>
        <v>1.0951634731818289E-3</v>
      </c>
      <c r="H105" s="37">
        <f t="shared" si="11"/>
        <v>1.0976702508960618E-2</v>
      </c>
    </row>
    <row r="106" spans="1:8">
      <c r="A106" s="2" t="s">
        <v>108</v>
      </c>
      <c r="B106" s="6">
        <v>11.2508</v>
      </c>
      <c r="C106" s="4">
        <v>11.231199999999999</v>
      </c>
      <c r="D106" s="4">
        <v>11.267300000000001</v>
      </c>
      <c r="E106" s="4">
        <v>11.2308</v>
      </c>
      <c r="F106" s="7">
        <v>-8.0000000000000004E-4</v>
      </c>
      <c r="G106" s="37">
        <f t="shared" si="10"/>
        <v>-2.1412134727640023E-3</v>
      </c>
      <c r="H106" s="37">
        <f t="shared" si="11"/>
        <v>3.2499910959148232E-3</v>
      </c>
    </row>
    <row r="107" spans="1:8">
      <c r="A107" s="2" t="s">
        <v>109</v>
      </c>
      <c r="B107" s="6">
        <v>11.26</v>
      </c>
      <c r="C107" s="4">
        <v>11.2553</v>
      </c>
      <c r="D107" s="4">
        <v>11.3635</v>
      </c>
      <c r="E107" s="4">
        <v>11.215999999999999</v>
      </c>
      <c r="F107" s="7">
        <v>0</v>
      </c>
      <c r="G107" s="37">
        <f t="shared" si="10"/>
        <v>1.0195930603049796E-2</v>
      </c>
      <c r="H107" s="37">
        <f t="shared" si="11"/>
        <v>1.31508559201142E-2</v>
      </c>
    </row>
    <row r="108" spans="1:8">
      <c r="A108" s="2" t="s">
        <v>110</v>
      </c>
      <c r="B108" s="3">
        <v>11.260300000000001</v>
      </c>
      <c r="C108" s="4">
        <v>11.1417</v>
      </c>
      <c r="D108" s="4">
        <v>11.278499999999999</v>
      </c>
      <c r="E108" s="4">
        <v>11.106400000000001</v>
      </c>
      <c r="F108" s="5">
        <v>1.0200000000000001E-2</v>
      </c>
      <c r="G108" s="37">
        <f t="shared" si="10"/>
        <v>1.0163559875244784E-2</v>
      </c>
      <c r="H108" s="37">
        <f t="shared" si="11"/>
        <v>1.5495570121731486E-2</v>
      </c>
    </row>
    <row r="109" spans="1:8">
      <c r="A109" s="2" t="s">
        <v>111</v>
      </c>
      <c r="B109" s="3">
        <v>11.1471</v>
      </c>
      <c r="C109" s="4">
        <v>11.0296</v>
      </c>
      <c r="D109" s="4">
        <v>11.186</v>
      </c>
      <c r="E109" s="4">
        <v>11.0296</v>
      </c>
      <c r="F109" s="5">
        <v>1.0200000000000001E-2</v>
      </c>
      <c r="G109" s="37">
        <f t="shared" si="10"/>
        <v>-3.7394995935326023E-3</v>
      </c>
      <c r="H109" s="37">
        <f t="shared" si="11"/>
        <v>1.4180024660912421E-2</v>
      </c>
    </row>
    <row r="110" spans="1:8">
      <c r="A110" s="2" t="s">
        <v>112</v>
      </c>
      <c r="B110" s="6">
        <v>11.034599999999999</v>
      </c>
      <c r="C110" s="4">
        <v>11.071</v>
      </c>
      <c r="D110" s="4">
        <v>11.081</v>
      </c>
      <c r="E110" s="4">
        <v>11.016</v>
      </c>
      <c r="F110" s="7">
        <v>-3.7000000000000002E-3</v>
      </c>
      <c r="G110" s="37">
        <f t="shared" si="10"/>
        <v>2.6717384413350114E-3</v>
      </c>
      <c r="H110" s="37">
        <f t="shared" si="11"/>
        <v>5.9005083514886989E-3</v>
      </c>
    </row>
    <row r="111" spans="1:8">
      <c r="A111" s="2" t="s">
        <v>113</v>
      </c>
      <c r="B111" s="3">
        <v>11.076000000000001</v>
      </c>
      <c r="C111" s="4">
        <v>11.041499999999999</v>
      </c>
      <c r="D111" s="4">
        <v>11.0945</v>
      </c>
      <c r="E111" s="4">
        <v>11.007999999999999</v>
      </c>
      <c r="F111" s="5">
        <v>2.5999999999999999E-3</v>
      </c>
      <c r="G111" s="37">
        <f t="shared" si="10"/>
        <v>-2.4573798187682888E-3</v>
      </c>
      <c r="H111" s="37">
        <f t="shared" si="11"/>
        <v>7.8579215116279903E-3</v>
      </c>
    </row>
    <row r="112" spans="1:8">
      <c r="A112" s="2" t="s">
        <v>114</v>
      </c>
      <c r="B112" s="3">
        <v>11.046900000000001</v>
      </c>
      <c r="C112" s="4">
        <v>11.0687</v>
      </c>
      <c r="D112" s="4">
        <v>11.0687</v>
      </c>
      <c r="E112" s="4">
        <v>11.045299999999999</v>
      </c>
      <c r="F112" s="5">
        <v>6.9999999999999999E-4</v>
      </c>
      <c r="G112" s="37">
        <f t="shared" si="10"/>
        <v>1.8823291176524683E-2</v>
      </c>
      <c r="H112" s="37">
        <f t="shared" si="11"/>
        <v>2.118548160756207E-3</v>
      </c>
    </row>
    <row r="113" spans="1:8">
      <c r="A113" s="2" t="s">
        <v>115</v>
      </c>
      <c r="B113" s="3">
        <v>11.0395</v>
      </c>
      <c r="C113" s="4">
        <v>10.8642</v>
      </c>
      <c r="D113" s="4">
        <v>11.077500000000001</v>
      </c>
      <c r="E113" s="4">
        <v>10.822800000000001</v>
      </c>
      <c r="F113" s="5">
        <v>1.5699999999999999E-2</v>
      </c>
      <c r="G113" s="37">
        <f t="shared" si="10"/>
        <v>-7.2916666666667154E-3</v>
      </c>
      <c r="H113" s="37">
        <f t="shared" si="11"/>
        <v>2.3533651180840418E-2</v>
      </c>
    </row>
    <row r="114" spans="1:8">
      <c r="A114" s="2" t="s">
        <v>116</v>
      </c>
      <c r="B114" s="6">
        <v>10.869199999999999</v>
      </c>
      <c r="C114" s="4">
        <v>10.944000000000001</v>
      </c>
      <c r="D114" s="4">
        <v>10.999499999999999</v>
      </c>
      <c r="E114" s="4">
        <v>10.851699999999999</v>
      </c>
      <c r="F114" s="7">
        <v>-7.3000000000000001E-3</v>
      </c>
      <c r="G114" s="37">
        <f t="shared" si="10"/>
        <v>9.3147652863599436E-3</v>
      </c>
      <c r="H114" s="37">
        <f t="shared" si="11"/>
        <v>1.3619985808675154E-2</v>
      </c>
    </row>
    <row r="115" spans="1:8">
      <c r="A115" s="2" t="s">
        <v>117</v>
      </c>
      <c r="B115" s="3">
        <v>10.949</v>
      </c>
      <c r="C115" s="4">
        <v>10.843</v>
      </c>
      <c r="D115" s="4">
        <v>10.969099999999999</v>
      </c>
      <c r="E115" s="4">
        <v>10.821999999999999</v>
      </c>
      <c r="F115" s="5">
        <v>9.4000000000000004E-3</v>
      </c>
      <c r="G115" s="37">
        <f t="shared" si="10"/>
        <v>-8.5493530837105636E-3</v>
      </c>
      <c r="H115" s="37">
        <f t="shared" si="11"/>
        <v>1.3592681574570321E-2</v>
      </c>
    </row>
    <row r="116" spans="1:8">
      <c r="A116" s="2" t="s">
        <v>118</v>
      </c>
      <c r="B116" s="6">
        <v>10.847</v>
      </c>
      <c r="C116" s="4">
        <v>10.936500000000001</v>
      </c>
      <c r="D116" s="4">
        <v>10.9605</v>
      </c>
      <c r="E116" s="4">
        <v>10.834</v>
      </c>
      <c r="F116" s="7">
        <v>-8.5000000000000006E-3</v>
      </c>
      <c r="G116" s="37">
        <f t="shared" si="10"/>
        <v>5.0315616137603086E-4</v>
      </c>
      <c r="H116" s="37">
        <f t="shared" si="11"/>
        <v>1.1676204541259005E-2</v>
      </c>
    </row>
    <row r="117" spans="1:8">
      <c r="A117" s="2" t="s">
        <v>119</v>
      </c>
      <c r="B117" s="6">
        <v>10.9398</v>
      </c>
      <c r="C117" s="4">
        <v>10.930999999999999</v>
      </c>
      <c r="D117" s="4">
        <v>10.9953</v>
      </c>
      <c r="E117" s="4">
        <v>10.916</v>
      </c>
      <c r="F117" s="7">
        <v>-5.0000000000000001E-4</v>
      </c>
      <c r="G117" s="37">
        <f t="shared" si="10"/>
        <v>-4.5720555961967647E-4</v>
      </c>
      <c r="H117" s="37">
        <f t="shared" si="11"/>
        <v>7.2645657750091538E-3</v>
      </c>
    </row>
    <row r="118" spans="1:8">
      <c r="A118" s="2" t="s">
        <v>120</v>
      </c>
      <c r="B118" s="3">
        <v>10.945600000000001</v>
      </c>
      <c r="C118" s="4">
        <v>10.936</v>
      </c>
      <c r="D118" s="4">
        <v>10.948</v>
      </c>
      <c r="E118" s="4">
        <v>10.9359</v>
      </c>
      <c r="F118" s="5">
        <v>1.1999999999999999E-3</v>
      </c>
      <c r="G118" s="37">
        <f t="shared" si="10"/>
        <v>-3.0993618960802822E-3</v>
      </c>
      <c r="H118" s="37">
        <f t="shared" si="11"/>
        <v>1.1064475717590891E-3</v>
      </c>
    </row>
    <row r="119" spans="1:8">
      <c r="A119" s="2" t="s">
        <v>121</v>
      </c>
      <c r="B119" s="6">
        <v>10.932499999999999</v>
      </c>
      <c r="C119" s="4">
        <v>10.97</v>
      </c>
      <c r="D119" s="4">
        <v>11.000500000000001</v>
      </c>
      <c r="E119" s="4">
        <v>10.92</v>
      </c>
      <c r="F119" s="7">
        <v>-4.1000000000000003E-3</v>
      </c>
      <c r="G119" s="37">
        <f t="shared" si="10"/>
        <v>-2.3191305534081387E-3</v>
      </c>
      <c r="H119" s="37">
        <f t="shared" si="11"/>
        <v>7.3717948717949341E-3</v>
      </c>
    </row>
    <row r="120" spans="1:8">
      <c r="A120" s="2" t="s">
        <v>122</v>
      </c>
      <c r="B120" s="6">
        <v>10.977499999999999</v>
      </c>
      <c r="C120" s="4">
        <v>10.9955</v>
      </c>
      <c r="D120" s="4">
        <v>11.023</v>
      </c>
      <c r="E120" s="4">
        <v>10.92</v>
      </c>
      <c r="F120" s="7">
        <v>-2.0999999999999999E-3</v>
      </c>
      <c r="G120" s="37">
        <f t="shared" si="10"/>
        <v>-4.4816659121774648E-3</v>
      </c>
      <c r="H120" s="37">
        <f t="shared" si="11"/>
        <v>9.4322344322344109E-3</v>
      </c>
    </row>
    <row r="121" spans="1:8">
      <c r="A121" s="2" t="s">
        <v>123</v>
      </c>
      <c r="B121" s="6">
        <v>11.000500000000001</v>
      </c>
      <c r="C121" s="4">
        <v>11.045</v>
      </c>
      <c r="D121" s="4">
        <v>11.051</v>
      </c>
      <c r="E121" s="4">
        <v>10.97</v>
      </c>
      <c r="F121" s="7">
        <v>-4.3E-3</v>
      </c>
      <c r="G121" s="37">
        <f t="shared" si="10"/>
        <v>2.8145996005084968E-3</v>
      </c>
      <c r="H121" s="37">
        <f t="shared" si="11"/>
        <v>7.3837739288969469E-3</v>
      </c>
    </row>
    <row r="122" spans="1:8">
      <c r="A122" s="2" t="s">
        <v>124</v>
      </c>
      <c r="B122" s="3">
        <v>11.047800000000001</v>
      </c>
      <c r="C122" s="4">
        <v>11.013999999999999</v>
      </c>
      <c r="D122" s="4">
        <v>11.0594</v>
      </c>
      <c r="E122" s="4">
        <v>10.958</v>
      </c>
      <c r="F122" s="5">
        <v>2.5999999999999999E-3</v>
      </c>
      <c r="G122" s="37">
        <f t="shared" si="10"/>
        <v>-7.1216082214009399E-3</v>
      </c>
      <c r="H122" s="37">
        <f t="shared" si="11"/>
        <v>9.2535134148567198E-3</v>
      </c>
    </row>
    <row r="123" spans="1:8">
      <c r="A123" s="2" t="s">
        <v>125</v>
      </c>
      <c r="B123" s="6">
        <v>11.019</v>
      </c>
      <c r="C123" s="4">
        <v>11.093</v>
      </c>
      <c r="D123" s="4">
        <v>11.106</v>
      </c>
      <c r="E123" s="4">
        <v>11.009</v>
      </c>
      <c r="F123" s="7">
        <v>-7.0000000000000001E-3</v>
      </c>
      <c r="G123" s="37">
        <f t="shared" si="10"/>
        <v>1.2455772979998387E-3</v>
      </c>
      <c r="H123" s="37">
        <f t="shared" si="11"/>
        <v>8.8109728404032629E-3</v>
      </c>
    </row>
    <row r="124" spans="1:8">
      <c r="A124" s="2" t="s">
        <v>126</v>
      </c>
      <c r="B124" s="3">
        <v>11.096399999999999</v>
      </c>
      <c r="C124" s="4">
        <v>11.0792</v>
      </c>
      <c r="D124" s="4">
        <v>11.101699999999999</v>
      </c>
      <c r="E124" s="4">
        <v>11.0792</v>
      </c>
      <c r="F124" s="5">
        <v>1.4E-3</v>
      </c>
      <c r="G124" s="37">
        <f t="shared" si="10"/>
        <v>-2.5837467027971634E-3</v>
      </c>
      <c r="H124" s="37">
        <f t="shared" si="11"/>
        <v>2.0308325510866375E-3</v>
      </c>
    </row>
    <row r="125" spans="1:8">
      <c r="A125" s="2" t="s">
        <v>127</v>
      </c>
      <c r="B125" s="6">
        <v>11.080500000000001</v>
      </c>
      <c r="C125" s="4">
        <v>11.107900000000001</v>
      </c>
      <c r="D125" s="4">
        <v>11.1425</v>
      </c>
      <c r="E125" s="4">
        <v>11.0556</v>
      </c>
      <c r="F125" s="7">
        <v>-2.8999999999999998E-3</v>
      </c>
      <c r="G125" s="37">
        <f t="shared" si="10"/>
        <v>3.4236675700090773E-3</v>
      </c>
      <c r="H125" s="37">
        <f t="shared" si="11"/>
        <v>7.8602699084626779E-3</v>
      </c>
    </row>
    <row r="126" spans="1:8">
      <c r="A126" s="2" t="s">
        <v>128</v>
      </c>
      <c r="B126" s="3">
        <v>11.1129</v>
      </c>
      <c r="C126" s="4">
        <v>11.07</v>
      </c>
      <c r="D126" s="4">
        <v>11.202999999999999</v>
      </c>
      <c r="E126" s="4">
        <v>11.0548</v>
      </c>
      <c r="F126" s="5">
        <v>3.3999999999999998E-3</v>
      </c>
      <c r="G126" s="37">
        <f t="shared" si="10"/>
        <v>2.1727322107551071E-3</v>
      </c>
      <c r="H126" s="37">
        <f t="shared" si="11"/>
        <v>1.3405941310561857E-2</v>
      </c>
    </row>
    <row r="127" spans="1:8">
      <c r="A127" s="2" t="s">
        <v>129</v>
      </c>
      <c r="B127" s="3">
        <v>11.074999999999999</v>
      </c>
      <c r="C127" s="4">
        <v>11.045999999999999</v>
      </c>
      <c r="D127" s="4">
        <v>11.185</v>
      </c>
      <c r="E127" s="4">
        <v>10.964399999999999</v>
      </c>
      <c r="F127" s="5">
        <v>1.9E-3</v>
      </c>
      <c r="G127" s="37">
        <f t="shared" si="10"/>
        <v>8.6078013863083187E-4</v>
      </c>
      <c r="H127" s="37">
        <f t="shared" si="11"/>
        <v>2.0119659990514852E-2</v>
      </c>
    </row>
    <row r="128" spans="1:8">
      <c r="A128" s="2" t="s">
        <v>130</v>
      </c>
      <c r="B128" s="3">
        <v>11.0535</v>
      </c>
      <c r="C128" s="4">
        <v>11.0365</v>
      </c>
      <c r="D128" s="4">
        <v>11.13</v>
      </c>
      <c r="E128" s="4">
        <v>11.007999999999999</v>
      </c>
      <c r="F128" s="5">
        <v>1.1000000000000001E-3</v>
      </c>
      <c r="G128" s="37">
        <f t="shared" si="10"/>
        <v>-7.2679517508747607E-3</v>
      </c>
      <c r="H128" s="37">
        <f t="shared" si="11"/>
        <v>1.1082848837209454E-2</v>
      </c>
    </row>
    <row r="129" spans="1:8">
      <c r="A129" s="2" t="s">
        <v>131</v>
      </c>
      <c r="B129" s="6">
        <v>11.041499999999999</v>
      </c>
      <c r="C129" s="4">
        <v>11.1173</v>
      </c>
      <c r="D129" s="4">
        <v>11.125999999999999</v>
      </c>
      <c r="E129" s="4">
        <v>11.0025</v>
      </c>
      <c r="F129" s="7">
        <v>-5.7999999999999996E-3</v>
      </c>
      <c r="G129" s="37">
        <f t="shared" si="10"/>
        <v>1.5293821296192653E-4</v>
      </c>
      <c r="H129" s="37">
        <f t="shared" si="11"/>
        <v>1.1224721654169502E-2</v>
      </c>
    </row>
    <row r="130" spans="1:8">
      <c r="A130" s="2" t="s">
        <v>132</v>
      </c>
      <c r="B130" s="6">
        <v>11.105700000000001</v>
      </c>
      <c r="C130" s="4">
        <v>11.115600000000001</v>
      </c>
      <c r="D130" s="4">
        <v>11.1294</v>
      </c>
      <c r="E130" s="4">
        <v>11.1052</v>
      </c>
      <c r="F130" s="7">
        <v>-1.1999999999999999E-3</v>
      </c>
      <c r="G130" s="37">
        <f t="shared" ref="G130:G193" si="12">(C130-C131)/C131</f>
        <v>5.2543522496044659E-3</v>
      </c>
      <c r="H130" s="37">
        <f t="shared" ref="H130:H193" si="13">(D130-E130)/E130</f>
        <v>2.1791593127544252E-3</v>
      </c>
    </row>
    <row r="131" spans="1:8">
      <c r="A131" s="2" t="s">
        <v>133</v>
      </c>
      <c r="B131" s="3">
        <v>11.119</v>
      </c>
      <c r="C131" s="4">
        <v>11.057499999999999</v>
      </c>
      <c r="D131" s="4">
        <v>11.150499999999999</v>
      </c>
      <c r="E131" s="4">
        <v>11.044499999999999</v>
      </c>
      <c r="F131" s="5">
        <v>5.1999999999999998E-3</v>
      </c>
      <c r="G131" s="37">
        <f t="shared" si="12"/>
        <v>2.0389669234253806E-3</v>
      </c>
      <c r="H131" s="37">
        <f t="shared" si="13"/>
        <v>9.5975372357281798E-3</v>
      </c>
    </row>
    <row r="132" spans="1:8">
      <c r="A132" s="2" t="s">
        <v>134</v>
      </c>
      <c r="B132" s="3">
        <v>11.061999999999999</v>
      </c>
      <c r="C132" s="4">
        <v>11.035</v>
      </c>
      <c r="D132" s="4">
        <v>11.099</v>
      </c>
      <c r="E132" s="4">
        <v>10.957000000000001</v>
      </c>
      <c r="F132" s="5">
        <v>2E-3</v>
      </c>
      <c r="G132" s="37">
        <f t="shared" si="12"/>
        <v>-1.3057866022717022E-2</v>
      </c>
      <c r="H132" s="37">
        <f t="shared" si="13"/>
        <v>1.2959751756867706E-2</v>
      </c>
    </row>
    <row r="133" spans="1:8">
      <c r="A133" s="2" t="s">
        <v>135</v>
      </c>
      <c r="B133" s="6">
        <v>11.04</v>
      </c>
      <c r="C133" s="4">
        <v>11.180999999999999</v>
      </c>
      <c r="D133" s="4">
        <v>11.247999999999999</v>
      </c>
      <c r="E133" s="4">
        <v>11.022</v>
      </c>
      <c r="F133" s="7">
        <v>-1.32E-2</v>
      </c>
      <c r="G133" s="37">
        <f t="shared" si="12"/>
        <v>-2.3644880660272506E-3</v>
      </c>
      <c r="H133" s="37">
        <f t="shared" si="13"/>
        <v>2.0504445654146171E-2</v>
      </c>
    </row>
    <row r="134" spans="1:8">
      <c r="A134" s="2" t="s">
        <v>136</v>
      </c>
      <c r="B134" s="6">
        <v>11.187900000000001</v>
      </c>
      <c r="C134" s="4">
        <v>11.2075</v>
      </c>
      <c r="D134" s="4">
        <v>11.265000000000001</v>
      </c>
      <c r="E134" s="4">
        <v>11.156000000000001</v>
      </c>
      <c r="F134" s="7">
        <v>-2.2000000000000001E-3</v>
      </c>
      <c r="G134" s="37">
        <f t="shared" si="12"/>
        <v>-1.1509966484388748E-2</v>
      </c>
      <c r="H134" s="37">
        <f t="shared" si="13"/>
        <v>9.7705270706346346E-3</v>
      </c>
    </row>
    <row r="135" spans="1:8">
      <c r="A135" s="2" t="s">
        <v>137</v>
      </c>
      <c r="B135" s="6">
        <v>11.2125</v>
      </c>
      <c r="C135" s="4">
        <v>11.337999999999999</v>
      </c>
      <c r="D135" s="4">
        <v>11.358000000000001</v>
      </c>
      <c r="E135" s="4">
        <v>11.1968</v>
      </c>
      <c r="F135" s="7">
        <v>-1.29E-2</v>
      </c>
      <c r="G135" s="37">
        <f t="shared" si="12"/>
        <v>-1.7639484221596923E-5</v>
      </c>
      <c r="H135" s="37">
        <f t="shared" si="13"/>
        <v>1.4396970563018086E-2</v>
      </c>
    </row>
    <row r="136" spans="1:8">
      <c r="A136" s="2" t="s">
        <v>138</v>
      </c>
      <c r="B136" s="3">
        <v>11.3589</v>
      </c>
      <c r="C136" s="4">
        <v>11.338200000000001</v>
      </c>
      <c r="D136" s="4">
        <v>11.363799999999999</v>
      </c>
      <c r="E136" s="4">
        <v>11.338200000000001</v>
      </c>
      <c r="F136" s="5">
        <v>1.1999999999999999E-3</v>
      </c>
      <c r="G136" s="37">
        <f t="shared" si="12"/>
        <v>1.4331723027375171E-2</v>
      </c>
      <c r="H136" s="37">
        <f t="shared" si="13"/>
        <v>2.2578539803495227E-3</v>
      </c>
    </row>
    <row r="137" spans="1:8">
      <c r="A137" s="2" t="s">
        <v>139</v>
      </c>
      <c r="B137" s="3">
        <v>11.3452</v>
      </c>
      <c r="C137" s="4">
        <v>11.178000000000001</v>
      </c>
      <c r="D137" s="4">
        <v>11.3865</v>
      </c>
      <c r="E137" s="4">
        <v>11.175000000000001</v>
      </c>
      <c r="F137" s="5">
        <v>1.43E-2</v>
      </c>
      <c r="G137" s="37">
        <f t="shared" si="12"/>
        <v>-7.2118800625265607E-3</v>
      </c>
      <c r="H137" s="37">
        <f t="shared" si="13"/>
        <v>1.8926174496644216E-2</v>
      </c>
    </row>
    <row r="138" spans="1:8">
      <c r="A138" s="2" t="s">
        <v>140</v>
      </c>
      <c r="B138" s="6">
        <v>11.185</v>
      </c>
      <c r="C138" s="4">
        <v>11.2592</v>
      </c>
      <c r="D138" s="4">
        <v>11.274699999999999</v>
      </c>
      <c r="E138" s="4">
        <v>11.161199999999999</v>
      </c>
      <c r="F138" s="7">
        <v>-7.1999999999999998E-3</v>
      </c>
      <c r="G138" s="37">
        <f t="shared" si="12"/>
        <v>-1.6227000665040997E-3</v>
      </c>
      <c r="H138" s="37">
        <f t="shared" si="13"/>
        <v>1.0169157438268302E-2</v>
      </c>
    </row>
    <row r="139" spans="1:8">
      <c r="A139" s="2" t="s">
        <v>141</v>
      </c>
      <c r="B139" s="6">
        <v>11.266500000000001</v>
      </c>
      <c r="C139" s="4">
        <v>11.2775</v>
      </c>
      <c r="D139" s="4">
        <v>11.358000000000001</v>
      </c>
      <c r="E139" s="4">
        <v>11.2317</v>
      </c>
      <c r="F139" s="7">
        <v>-1.6000000000000001E-3</v>
      </c>
      <c r="G139" s="37">
        <f t="shared" si="12"/>
        <v>2.4834363663783337E-4</v>
      </c>
      <c r="H139" s="37">
        <f t="shared" si="13"/>
        <v>1.1244958465771034E-2</v>
      </c>
    </row>
    <row r="140" spans="1:8">
      <c r="A140" s="2" t="s">
        <v>142</v>
      </c>
      <c r="B140" s="3">
        <v>11.285</v>
      </c>
      <c r="C140" s="4">
        <v>11.274699999999999</v>
      </c>
      <c r="D140" s="4">
        <v>11.352</v>
      </c>
      <c r="E140" s="4">
        <v>11.230399999999999</v>
      </c>
      <c r="F140" s="5">
        <v>5.0000000000000001E-4</v>
      </c>
      <c r="G140" s="37">
        <f t="shared" si="12"/>
        <v>5.7626604579797376E-3</v>
      </c>
      <c r="H140" s="37">
        <f t="shared" si="13"/>
        <v>1.0827753241202524E-2</v>
      </c>
    </row>
    <row r="141" spans="1:8">
      <c r="A141" s="2" t="s">
        <v>143</v>
      </c>
      <c r="B141" s="3">
        <v>11.279500000000001</v>
      </c>
      <c r="C141" s="4">
        <v>11.210100000000001</v>
      </c>
      <c r="D141" s="4">
        <v>11.317</v>
      </c>
      <c r="E141" s="4">
        <v>11.2095</v>
      </c>
      <c r="F141" s="5">
        <v>4.7999999999999996E-3</v>
      </c>
      <c r="G141" s="37">
        <f t="shared" si="12"/>
        <v>-1.3451876135835942E-3</v>
      </c>
      <c r="H141" s="37">
        <f t="shared" si="13"/>
        <v>9.5900798429903143E-3</v>
      </c>
    </row>
    <row r="142" spans="1:8">
      <c r="A142" s="2" t="s">
        <v>144</v>
      </c>
      <c r="B142" s="6">
        <v>11.2258</v>
      </c>
      <c r="C142" s="4">
        <v>11.225199999999999</v>
      </c>
      <c r="D142" s="4">
        <v>11.2265</v>
      </c>
      <c r="E142" s="4">
        <v>11.215199999999999</v>
      </c>
      <c r="F142" s="7">
        <v>-2.0000000000000001E-4</v>
      </c>
      <c r="G142" s="37">
        <f t="shared" si="12"/>
        <v>2.1426275756168209E-3</v>
      </c>
      <c r="H142" s="37">
        <f t="shared" si="13"/>
        <v>1.0075611669876873E-3</v>
      </c>
    </row>
    <row r="143" spans="1:8">
      <c r="A143" s="2" t="s">
        <v>145</v>
      </c>
      <c r="B143" s="3">
        <v>11.2285</v>
      </c>
      <c r="C143" s="4">
        <v>11.2012</v>
      </c>
      <c r="D143" s="4">
        <v>11.263</v>
      </c>
      <c r="E143" s="4">
        <v>11.1539</v>
      </c>
      <c r="F143" s="5">
        <v>2E-3</v>
      </c>
      <c r="G143" s="37">
        <f t="shared" si="12"/>
        <v>6.4694677065736238E-3</v>
      </c>
      <c r="H143" s="37">
        <f t="shared" si="13"/>
        <v>9.7813320901209214E-3</v>
      </c>
    </row>
    <row r="144" spans="1:8">
      <c r="A144" s="2" t="s">
        <v>146</v>
      </c>
      <c r="B144" s="3">
        <v>11.2058</v>
      </c>
      <c r="C144" s="4">
        <v>11.129200000000001</v>
      </c>
      <c r="D144" s="4">
        <v>11.228</v>
      </c>
      <c r="E144" s="4">
        <v>11.124700000000001</v>
      </c>
      <c r="F144" s="5">
        <v>7.0000000000000001E-3</v>
      </c>
      <c r="G144" s="37">
        <f t="shared" si="12"/>
        <v>-3.3492737270073144E-3</v>
      </c>
      <c r="H144" s="37">
        <f t="shared" si="13"/>
        <v>9.2856436578064167E-3</v>
      </c>
    </row>
    <row r="145" spans="1:8">
      <c r="A145" s="2" t="s">
        <v>147</v>
      </c>
      <c r="B145" s="6">
        <v>11.1282</v>
      </c>
      <c r="C145" s="4">
        <v>11.166600000000001</v>
      </c>
      <c r="D145" s="4">
        <v>11.178699999999999</v>
      </c>
      <c r="E145" s="4">
        <v>11.103</v>
      </c>
      <c r="F145" s="7">
        <v>-4.1000000000000003E-3</v>
      </c>
      <c r="G145" s="37">
        <f t="shared" si="12"/>
        <v>-1.2535816618897865E-4</v>
      </c>
      <c r="H145" s="37">
        <f t="shared" si="13"/>
        <v>6.8179771232999582E-3</v>
      </c>
    </row>
    <row r="146" spans="1:8">
      <c r="A146" s="2" t="s">
        <v>148</v>
      </c>
      <c r="B146" s="3">
        <v>11.173999999999999</v>
      </c>
      <c r="C146" s="4">
        <v>11.167999999999999</v>
      </c>
      <c r="D146" s="4">
        <v>11.180999999999999</v>
      </c>
      <c r="E146" s="4">
        <v>11.0785</v>
      </c>
      <c r="F146" s="5">
        <v>1E-4</v>
      </c>
      <c r="G146" s="37">
        <f t="shared" si="12"/>
        <v>9.1900635262011001E-3</v>
      </c>
      <c r="H146" s="37">
        <f t="shared" si="13"/>
        <v>9.2521550751454747E-3</v>
      </c>
    </row>
    <row r="147" spans="1:8">
      <c r="A147" s="2" t="s">
        <v>149</v>
      </c>
      <c r="B147" s="3">
        <v>11.173</v>
      </c>
      <c r="C147" s="4">
        <v>11.0663</v>
      </c>
      <c r="D147" s="4">
        <v>11.19</v>
      </c>
      <c r="E147" s="4">
        <v>11.038500000000001</v>
      </c>
      <c r="F147" s="5">
        <v>9.1000000000000004E-3</v>
      </c>
      <c r="G147" s="37">
        <f t="shared" si="12"/>
        <v>-1.1913895031363721E-3</v>
      </c>
      <c r="H147" s="37">
        <f t="shared" si="13"/>
        <v>1.3724690854735573E-2</v>
      </c>
    </row>
    <row r="148" spans="1:8">
      <c r="A148" s="2" t="s">
        <v>150</v>
      </c>
      <c r="B148" s="6">
        <v>11.0722</v>
      </c>
      <c r="C148" s="4">
        <v>11.079499999999999</v>
      </c>
      <c r="D148" s="4">
        <v>11.0862</v>
      </c>
      <c r="E148" s="4">
        <v>11.0671</v>
      </c>
      <c r="F148" s="7">
        <v>-6.9999999999999999E-4</v>
      </c>
      <c r="G148" s="37">
        <f t="shared" si="12"/>
        <v>4.9665884052732675E-4</v>
      </c>
      <c r="H148" s="37">
        <f t="shared" si="13"/>
        <v>1.7258360365407285E-3</v>
      </c>
    </row>
    <row r="149" spans="1:8">
      <c r="A149" s="2" t="s">
        <v>151</v>
      </c>
      <c r="B149" s="3">
        <v>11.079499999999999</v>
      </c>
      <c r="C149" s="4">
        <v>11.074</v>
      </c>
      <c r="D149" s="4">
        <v>11.113</v>
      </c>
      <c r="E149" s="4">
        <v>10.982799999999999</v>
      </c>
      <c r="F149" s="5">
        <v>1E-4</v>
      </c>
      <c r="G149" s="37">
        <f t="shared" si="12"/>
        <v>4.672261283737717E-3</v>
      </c>
      <c r="H149" s="37">
        <f t="shared" si="13"/>
        <v>1.1854900389700287E-2</v>
      </c>
    </row>
    <row r="150" spans="1:8">
      <c r="A150" s="2" t="s">
        <v>152</v>
      </c>
      <c r="B150" s="3">
        <v>11.0785</v>
      </c>
      <c r="C150" s="4">
        <v>11.022500000000001</v>
      </c>
      <c r="D150" s="4">
        <v>11.110200000000001</v>
      </c>
      <c r="E150" s="4">
        <v>10.961</v>
      </c>
      <c r="F150" s="5">
        <v>4.7000000000000002E-3</v>
      </c>
      <c r="G150" s="37">
        <f t="shared" si="12"/>
        <v>1.1470520761642579E-2</v>
      </c>
      <c r="H150" s="37">
        <f t="shared" si="13"/>
        <v>1.3611896724751431E-2</v>
      </c>
    </row>
    <row r="151" spans="1:8">
      <c r="A151" s="2" t="s">
        <v>153</v>
      </c>
      <c r="B151" s="3">
        <v>11.0265</v>
      </c>
      <c r="C151" s="4">
        <v>10.897500000000001</v>
      </c>
      <c r="D151" s="4">
        <v>11.048500000000001</v>
      </c>
      <c r="E151" s="4">
        <v>10.891</v>
      </c>
      <c r="F151" s="5">
        <v>1.14E-2</v>
      </c>
      <c r="G151" s="37">
        <f t="shared" si="12"/>
        <v>-5.7479129601750679E-3</v>
      </c>
      <c r="H151" s="37">
        <f t="shared" si="13"/>
        <v>1.4461481957579712E-2</v>
      </c>
    </row>
    <row r="152" spans="1:8">
      <c r="A152" s="2" t="s">
        <v>154</v>
      </c>
      <c r="B152" s="6">
        <v>10.9025</v>
      </c>
      <c r="C152" s="4">
        <v>10.9605</v>
      </c>
      <c r="D152" s="4">
        <v>11.003299999999999</v>
      </c>
      <c r="E152" s="4">
        <v>10.8665</v>
      </c>
      <c r="F152" s="7">
        <v>-5.5999999999999999E-3</v>
      </c>
      <c r="G152" s="37">
        <f t="shared" si="12"/>
        <v>-4.0526664909906187E-3</v>
      </c>
      <c r="H152" s="37">
        <f t="shared" si="13"/>
        <v>1.2589150140339497E-2</v>
      </c>
    </row>
    <row r="153" spans="1:8">
      <c r="A153" s="2" t="s">
        <v>155</v>
      </c>
      <c r="B153" s="6">
        <v>10.963699999999999</v>
      </c>
      <c r="C153" s="4">
        <v>11.005100000000001</v>
      </c>
      <c r="D153" s="4">
        <v>11.0747</v>
      </c>
      <c r="E153" s="4">
        <v>10.9575</v>
      </c>
      <c r="F153" s="7">
        <v>-6.3E-3</v>
      </c>
      <c r="G153" s="37">
        <f t="shared" si="12"/>
        <v>-2.8451048792642276E-3</v>
      </c>
      <c r="H153" s="37">
        <f t="shared" si="13"/>
        <v>1.0695870408396113E-2</v>
      </c>
    </row>
    <row r="154" spans="1:8">
      <c r="A154" s="2" t="s">
        <v>156</v>
      </c>
      <c r="B154" s="3">
        <v>11.0335</v>
      </c>
      <c r="C154" s="4">
        <v>11.0365</v>
      </c>
      <c r="D154" s="4">
        <v>11.037000000000001</v>
      </c>
      <c r="E154" s="4">
        <v>11.031000000000001</v>
      </c>
      <c r="F154" s="5">
        <v>1E-3</v>
      </c>
      <c r="G154" s="37">
        <f t="shared" si="12"/>
        <v>6.9339902376716863E-3</v>
      </c>
      <c r="H154" s="37">
        <f t="shared" si="13"/>
        <v>5.4392167527878043E-4</v>
      </c>
    </row>
    <row r="155" spans="1:8">
      <c r="A155" s="2" t="s">
        <v>157</v>
      </c>
      <c r="B155" s="3">
        <v>11.023</v>
      </c>
      <c r="C155" s="4">
        <v>10.9605</v>
      </c>
      <c r="D155" s="4">
        <v>11.034700000000001</v>
      </c>
      <c r="E155" s="4">
        <v>10.9465</v>
      </c>
      <c r="F155" s="5">
        <v>5.4999999999999997E-3</v>
      </c>
      <c r="G155" s="37">
        <f t="shared" si="12"/>
        <v>3.2494279176200434E-3</v>
      </c>
      <c r="H155" s="37">
        <f t="shared" si="13"/>
        <v>8.0573699355958976E-3</v>
      </c>
    </row>
    <row r="156" spans="1:8">
      <c r="A156" s="2" t="s">
        <v>158</v>
      </c>
      <c r="B156" s="3">
        <v>10.962999999999999</v>
      </c>
      <c r="C156" s="4">
        <v>10.925000000000001</v>
      </c>
      <c r="D156" s="4">
        <v>10.9968</v>
      </c>
      <c r="E156" s="4">
        <v>10.8985</v>
      </c>
      <c r="F156" s="5">
        <v>3.2000000000000002E-3</v>
      </c>
      <c r="G156" s="37">
        <f t="shared" si="12"/>
        <v>3.6626682538241332E-4</v>
      </c>
      <c r="H156" s="37">
        <f t="shared" si="13"/>
        <v>9.0195898518144746E-3</v>
      </c>
    </row>
    <row r="157" spans="1:8">
      <c r="A157" s="2" t="s">
        <v>159</v>
      </c>
      <c r="B157" s="3">
        <v>10.9275</v>
      </c>
      <c r="C157" s="4">
        <v>10.920999999999999</v>
      </c>
      <c r="D157" s="4">
        <v>11.0182</v>
      </c>
      <c r="E157" s="4">
        <v>10.903499999999999</v>
      </c>
      <c r="F157" s="5">
        <v>2.0000000000000001E-4</v>
      </c>
      <c r="G157" s="37">
        <f t="shared" si="12"/>
        <v>1.0399126621393999E-2</v>
      </c>
      <c r="H157" s="37">
        <f t="shared" si="13"/>
        <v>1.0519557940111057E-2</v>
      </c>
    </row>
    <row r="158" spans="1:8">
      <c r="A158" s="2" t="s">
        <v>160</v>
      </c>
      <c r="B158" s="3">
        <v>10.9255</v>
      </c>
      <c r="C158" s="4">
        <v>10.8086</v>
      </c>
      <c r="D158" s="4">
        <v>10.956200000000001</v>
      </c>
      <c r="E158" s="4">
        <v>10.788</v>
      </c>
      <c r="F158" s="5">
        <v>1.09E-2</v>
      </c>
      <c r="G158" s="37">
        <f t="shared" si="12"/>
        <v>1.0243948032526439E-2</v>
      </c>
      <c r="H158" s="37">
        <f t="shared" si="13"/>
        <v>1.5591397849462419E-2</v>
      </c>
    </row>
    <row r="159" spans="1:8">
      <c r="A159" s="2" t="s">
        <v>161</v>
      </c>
      <c r="B159" s="3">
        <v>10.807499999999999</v>
      </c>
      <c r="C159" s="4">
        <v>10.699</v>
      </c>
      <c r="D159" s="4">
        <v>10.8162</v>
      </c>
      <c r="E159" s="4">
        <v>10.688800000000001</v>
      </c>
      <c r="F159" s="5">
        <v>9.7000000000000003E-3</v>
      </c>
      <c r="G159" s="37">
        <f t="shared" si="12"/>
        <v>-9.3457943925181856E-5</v>
      </c>
      <c r="H159" s="37">
        <f t="shared" si="13"/>
        <v>1.1919018037572013E-2</v>
      </c>
    </row>
    <row r="160" spans="1:8">
      <c r="A160" s="2" t="s">
        <v>162</v>
      </c>
      <c r="B160" s="3">
        <v>10.7036</v>
      </c>
      <c r="C160" s="4">
        <v>10.7</v>
      </c>
      <c r="D160" s="4">
        <v>10.704599999999999</v>
      </c>
      <c r="E160" s="4">
        <v>10.695600000000001</v>
      </c>
      <c r="F160" s="5">
        <v>8.9999999999999998E-4</v>
      </c>
      <c r="G160" s="37">
        <f t="shared" si="12"/>
        <v>-2.3310023310023644E-3</v>
      </c>
      <c r="H160" s="37">
        <f t="shared" si="13"/>
        <v>8.4146751935361874E-4</v>
      </c>
    </row>
    <row r="161" spans="1:8">
      <c r="A161" s="2" t="s">
        <v>163</v>
      </c>
      <c r="B161" s="6">
        <v>10.6938</v>
      </c>
      <c r="C161" s="4">
        <v>10.725</v>
      </c>
      <c r="D161" s="4">
        <v>10.764699999999999</v>
      </c>
      <c r="E161" s="4">
        <v>10.6577</v>
      </c>
      <c r="F161" s="7">
        <v>-3.5000000000000001E-3</v>
      </c>
      <c r="G161" s="37">
        <f t="shared" si="12"/>
        <v>3.8657019571870861E-3</v>
      </c>
      <c r="H161" s="37">
        <f t="shared" si="13"/>
        <v>1.0039689614081774E-2</v>
      </c>
    </row>
    <row r="162" spans="1:8">
      <c r="A162" s="2" t="s">
        <v>164</v>
      </c>
      <c r="B162" s="3">
        <v>10.731199999999999</v>
      </c>
      <c r="C162" s="4">
        <v>10.6837</v>
      </c>
      <c r="D162" s="4">
        <v>10.7315</v>
      </c>
      <c r="E162" s="4">
        <v>10.598000000000001</v>
      </c>
      <c r="F162" s="5">
        <v>4.1999999999999997E-3</v>
      </c>
      <c r="G162" s="37">
        <f t="shared" si="12"/>
        <v>-4.825112943039455E-3</v>
      </c>
      <c r="H162" s="37">
        <f t="shared" si="13"/>
        <v>1.259671636157763E-2</v>
      </c>
    </row>
    <row r="163" spans="1:8">
      <c r="A163" s="2" t="s">
        <v>165</v>
      </c>
      <c r="B163" s="6">
        <v>10.686500000000001</v>
      </c>
      <c r="C163" s="4">
        <v>10.7355</v>
      </c>
      <c r="D163" s="4">
        <v>10.749000000000001</v>
      </c>
      <c r="E163" s="4">
        <v>10.666700000000001</v>
      </c>
      <c r="F163" s="7">
        <v>-5.0000000000000001E-3</v>
      </c>
      <c r="G163" s="37">
        <f t="shared" si="12"/>
        <v>5.8370498069932608E-3</v>
      </c>
      <c r="H163" s="37">
        <f t="shared" si="13"/>
        <v>7.7156008887472264E-3</v>
      </c>
    </row>
    <row r="164" spans="1:8">
      <c r="A164" s="2" t="s">
        <v>166</v>
      </c>
      <c r="B164" s="3">
        <v>10.74</v>
      </c>
      <c r="C164" s="4">
        <v>10.6732</v>
      </c>
      <c r="D164" s="4">
        <v>10.750999999999999</v>
      </c>
      <c r="E164" s="4">
        <v>10.666</v>
      </c>
      <c r="F164" s="5">
        <v>6.0000000000000001E-3</v>
      </c>
      <c r="G164" s="37">
        <f t="shared" si="12"/>
        <v>1.2382739212006973E-3</v>
      </c>
      <c r="H164" s="37">
        <f t="shared" si="13"/>
        <v>7.9692480780047883E-3</v>
      </c>
    </row>
    <row r="165" spans="1:8">
      <c r="A165" s="2" t="s">
        <v>167</v>
      </c>
      <c r="B165" s="3">
        <v>10.676</v>
      </c>
      <c r="C165" s="4">
        <v>10.66</v>
      </c>
      <c r="D165" s="4">
        <v>10.686500000000001</v>
      </c>
      <c r="E165" s="4">
        <v>10.640499999999999</v>
      </c>
      <c r="F165" s="5">
        <v>1.9E-3</v>
      </c>
      <c r="G165" s="37">
        <f t="shared" si="12"/>
        <v>-4.5945109658780095E-4</v>
      </c>
      <c r="H165" s="37">
        <f t="shared" si="13"/>
        <v>4.3231051172408393E-3</v>
      </c>
    </row>
    <row r="166" spans="1:8">
      <c r="A166" s="2" t="s">
        <v>168</v>
      </c>
      <c r="B166" s="6">
        <v>10.656000000000001</v>
      </c>
      <c r="C166" s="4">
        <v>10.664899999999999</v>
      </c>
      <c r="D166" s="4">
        <v>10.666399999999999</v>
      </c>
      <c r="E166" s="4">
        <v>10.655900000000001</v>
      </c>
      <c r="F166" s="7">
        <v>-8.0000000000000004E-4</v>
      </c>
      <c r="G166" s="37">
        <f t="shared" si="12"/>
        <v>3.9348212856885941E-3</v>
      </c>
      <c r="H166" s="37">
        <f t="shared" si="13"/>
        <v>9.8536960744738801E-4</v>
      </c>
    </row>
    <row r="167" spans="1:8">
      <c r="A167" s="2" t="s">
        <v>169</v>
      </c>
      <c r="B167" s="3">
        <v>10.6645</v>
      </c>
      <c r="C167" s="4">
        <v>10.623100000000001</v>
      </c>
      <c r="D167" s="4">
        <v>10.672499999999999</v>
      </c>
      <c r="E167" s="4">
        <v>10.5852</v>
      </c>
      <c r="F167" s="5">
        <v>3.8999999999999998E-3</v>
      </c>
      <c r="G167" s="37">
        <f t="shared" si="12"/>
        <v>1.7067421027817491E-3</v>
      </c>
      <c r="H167" s="37">
        <f t="shared" si="13"/>
        <v>8.2473642444166415E-3</v>
      </c>
    </row>
    <row r="168" spans="1:8">
      <c r="A168" s="2" t="s">
        <v>170</v>
      </c>
      <c r="B168" s="3">
        <v>10.6229</v>
      </c>
      <c r="C168" s="4">
        <v>10.605</v>
      </c>
      <c r="D168" s="4">
        <v>10.6845</v>
      </c>
      <c r="E168" s="4">
        <v>10.599</v>
      </c>
      <c r="F168" s="5">
        <v>1.2999999999999999E-3</v>
      </c>
      <c r="G168" s="37">
        <f t="shared" si="12"/>
        <v>-6.5108435992317837E-3</v>
      </c>
      <c r="H168" s="37">
        <f t="shared" si="13"/>
        <v>8.0667987545994611E-3</v>
      </c>
    </row>
    <row r="169" spans="1:8">
      <c r="A169" s="2" t="s">
        <v>171</v>
      </c>
      <c r="B169" s="6">
        <v>10.609500000000001</v>
      </c>
      <c r="C169" s="4">
        <v>10.6745</v>
      </c>
      <c r="D169" s="4">
        <v>10.686999999999999</v>
      </c>
      <c r="E169" s="4">
        <v>10.596</v>
      </c>
      <c r="F169" s="7">
        <v>-6.6E-3</v>
      </c>
      <c r="G169" s="37">
        <f t="shared" si="12"/>
        <v>-2.7559790732436962E-3</v>
      </c>
      <c r="H169" s="37">
        <f t="shared" si="13"/>
        <v>8.5881464703661103E-3</v>
      </c>
    </row>
    <row r="170" spans="1:8">
      <c r="A170" s="2" t="s">
        <v>172</v>
      </c>
      <c r="B170" s="6">
        <v>10.679500000000001</v>
      </c>
      <c r="C170" s="4">
        <v>10.704000000000001</v>
      </c>
      <c r="D170" s="4">
        <v>10.717000000000001</v>
      </c>
      <c r="E170" s="4">
        <v>10.662000000000001</v>
      </c>
      <c r="F170" s="7">
        <v>-2.5999999999999999E-3</v>
      </c>
      <c r="G170" s="37">
        <f t="shared" si="12"/>
        <v>2.2378067621090761E-3</v>
      </c>
      <c r="H170" s="37">
        <f t="shared" si="13"/>
        <v>5.158506846745424E-3</v>
      </c>
    </row>
    <row r="171" spans="1:8">
      <c r="A171" s="2" t="s">
        <v>173</v>
      </c>
      <c r="B171" s="6">
        <v>10.707000000000001</v>
      </c>
      <c r="C171" s="4">
        <v>10.680099999999999</v>
      </c>
      <c r="D171" s="4">
        <v>10.725</v>
      </c>
      <c r="E171" s="4">
        <v>10.672000000000001</v>
      </c>
      <c r="F171" s="7">
        <v>-1.6999999999999999E-3</v>
      </c>
      <c r="G171" s="37">
        <f t="shared" si="12"/>
        <v>-2.1862007754473332E-3</v>
      </c>
      <c r="H171" s="37">
        <f t="shared" si="13"/>
        <v>4.966266866566627E-3</v>
      </c>
    </row>
    <row r="172" spans="1:8">
      <c r="A172" s="2" t="s">
        <v>174</v>
      </c>
      <c r="B172" s="3">
        <v>10.7248</v>
      </c>
      <c r="C172" s="4">
        <v>10.7035</v>
      </c>
      <c r="D172" s="4">
        <v>10.7248</v>
      </c>
      <c r="E172" s="4">
        <v>10.696199999999999</v>
      </c>
      <c r="F172" s="5">
        <v>2.7000000000000001E-3</v>
      </c>
      <c r="G172" s="37">
        <f t="shared" si="12"/>
        <v>-1.8685127572664958E-5</v>
      </c>
      <c r="H172" s="37">
        <f t="shared" si="13"/>
        <v>2.6738467867093779E-3</v>
      </c>
    </row>
    <row r="173" spans="1:8">
      <c r="A173" s="2" t="s">
        <v>175</v>
      </c>
      <c r="B173" s="6">
        <v>10.6957</v>
      </c>
      <c r="C173" s="4">
        <v>10.7037</v>
      </c>
      <c r="D173" s="4">
        <v>10.733499999999999</v>
      </c>
      <c r="E173" s="4">
        <v>10.669</v>
      </c>
      <c r="F173" s="7">
        <v>-1.1000000000000001E-3</v>
      </c>
      <c r="G173" s="37">
        <f t="shared" si="12"/>
        <v>-2.7020227901646291E-3</v>
      </c>
      <c r="H173" s="37">
        <f t="shared" si="13"/>
        <v>6.0455525353827807E-3</v>
      </c>
    </row>
    <row r="174" spans="1:8">
      <c r="A174" s="2" t="s">
        <v>176</v>
      </c>
      <c r="B174" s="6">
        <v>10.7075</v>
      </c>
      <c r="C174" s="4">
        <v>10.732699999999999</v>
      </c>
      <c r="D174" s="4">
        <v>10.746</v>
      </c>
      <c r="E174" s="4">
        <v>10.653700000000001</v>
      </c>
      <c r="F174" s="7">
        <v>-2.5999999999999999E-3</v>
      </c>
      <c r="G174" s="37">
        <f t="shared" si="12"/>
        <v>8.3522802006801011E-3</v>
      </c>
      <c r="H174" s="37">
        <f t="shared" si="13"/>
        <v>8.6636567577461181E-3</v>
      </c>
    </row>
    <row r="175" spans="1:8">
      <c r="A175" s="2" t="s">
        <v>177</v>
      </c>
      <c r="B175" s="3">
        <v>10.7355</v>
      </c>
      <c r="C175" s="4">
        <v>10.643800000000001</v>
      </c>
      <c r="D175" s="4">
        <v>10.741</v>
      </c>
      <c r="E175" s="4">
        <v>10.6395</v>
      </c>
      <c r="F175" s="5">
        <v>8.3000000000000001E-3</v>
      </c>
      <c r="G175" s="37">
        <f t="shared" si="12"/>
        <v>4.274189743831769E-3</v>
      </c>
      <c r="H175" s="37">
        <f t="shared" si="13"/>
        <v>9.5399219888152361E-3</v>
      </c>
    </row>
    <row r="176" spans="1:8">
      <c r="A176" s="2" t="s">
        <v>178</v>
      </c>
      <c r="B176" s="3">
        <v>10.647399999999999</v>
      </c>
      <c r="C176" s="4">
        <v>10.5985</v>
      </c>
      <c r="D176" s="4">
        <v>10.6617</v>
      </c>
      <c r="E176" s="4">
        <v>10.590999999999999</v>
      </c>
      <c r="F176" s="5">
        <v>4.1000000000000003E-3</v>
      </c>
      <c r="G176" s="37">
        <f t="shared" si="12"/>
        <v>9.4361877801315942E-5</v>
      </c>
      <c r="H176" s="37">
        <f t="shared" si="13"/>
        <v>6.6754791804362603E-3</v>
      </c>
    </row>
    <row r="177" spans="1:8">
      <c r="A177" s="2" t="s">
        <v>179</v>
      </c>
      <c r="B177" s="3">
        <v>10.6035</v>
      </c>
      <c r="C177" s="4">
        <v>10.5975</v>
      </c>
      <c r="D177" s="4">
        <v>10.638</v>
      </c>
      <c r="E177" s="4">
        <v>10.565300000000001</v>
      </c>
      <c r="F177" s="5">
        <v>1.5E-3</v>
      </c>
      <c r="G177" s="37">
        <f t="shared" si="12"/>
        <v>-4.0559150332968328E-4</v>
      </c>
      <c r="H177" s="37">
        <f t="shared" si="13"/>
        <v>6.8810161566637308E-3</v>
      </c>
    </row>
    <row r="178" spans="1:8">
      <c r="A178" s="2" t="s">
        <v>180</v>
      </c>
      <c r="B178" s="6">
        <v>10.587300000000001</v>
      </c>
      <c r="C178" s="4">
        <v>10.601800000000001</v>
      </c>
      <c r="D178" s="4">
        <v>10.617100000000001</v>
      </c>
      <c r="E178" s="4">
        <v>10.581</v>
      </c>
      <c r="F178" s="7">
        <v>-5.0000000000000001E-4</v>
      </c>
      <c r="G178" s="37">
        <f t="shared" si="12"/>
        <v>5.5962362939637527E-3</v>
      </c>
      <c r="H178" s="37">
        <f t="shared" si="13"/>
        <v>3.4117758245913554E-3</v>
      </c>
    </row>
    <row r="179" spans="1:8">
      <c r="A179" s="2" t="s">
        <v>181</v>
      </c>
      <c r="B179" s="3">
        <v>10.593</v>
      </c>
      <c r="C179" s="4">
        <v>10.5428</v>
      </c>
      <c r="D179" s="4">
        <v>10.6265</v>
      </c>
      <c r="E179" s="4">
        <v>10.527200000000001</v>
      </c>
      <c r="F179" s="5">
        <v>4.1999999999999997E-3</v>
      </c>
      <c r="G179" s="37">
        <f t="shared" si="12"/>
        <v>-2.120168099042241E-3</v>
      </c>
      <c r="H179" s="37">
        <f t="shared" si="13"/>
        <v>9.432707652557137E-3</v>
      </c>
    </row>
    <row r="180" spans="1:8">
      <c r="A180" s="2" t="s">
        <v>182</v>
      </c>
      <c r="B180" s="6">
        <v>10.5488</v>
      </c>
      <c r="C180" s="4">
        <v>10.565200000000001</v>
      </c>
      <c r="D180" s="4">
        <v>10.599500000000001</v>
      </c>
      <c r="E180" s="4">
        <v>10.5166</v>
      </c>
      <c r="F180" s="7">
        <v>-2E-3</v>
      </c>
      <c r="G180" s="37">
        <f t="shared" si="12"/>
        <v>-5.441024192789092E-3</v>
      </c>
      <c r="H180" s="37">
        <f t="shared" si="13"/>
        <v>7.8827758020653463E-3</v>
      </c>
    </row>
    <row r="181" spans="1:8">
      <c r="A181" s="2" t="s">
        <v>183</v>
      </c>
      <c r="B181" s="6">
        <v>10.569800000000001</v>
      </c>
      <c r="C181" s="4">
        <v>10.622999999999999</v>
      </c>
      <c r="D181" s="4">
        <v>10.6425</v>
      </c>
      <c r="E181" s="4">
        <v>10.561</v>
      </c>
      <c r="F181" s="7">
        <v>-5.4000000000000003E-3</v>
      </c>
      <c r="G181" s="37">
        <f t="shared" si="12"/>
        <v>-2.823981248774648E-5</v>
      </c>
      <c r="H181" s="37">
        <f t="shared" si="13"/>
        <v>7.7170722469463238E-3</v>
      </c>
    </row>
    <row r="182" spans="1:8">
      <c r="A182" s="2" t="s">
        <v>184</v>
      </c>
      <c r="B182" s="6">
        <v>10.626899999999999</v>
      </c>
      <c r="C182" s="4">
        <v>10.6233</v>
      </c>
      <c r="D182" s="4">
        <v>10.6775</v>
      </c>
      <c r="E182" s="4">
        <v>10.6104</v>
      </c>
      <c r="F182" s="7">
        <v>-1E-4</v>
      </c>
      <c r="G182" s="37">
        <f t="shared" si="12"/>
        <v>-4.3767572633551565E-3</v>
      </c>
      <c r="H182" s="37">
        <f t="shared" si="13"/>
        <v>6.3239840156827203E-3</v>
      </c>
    </row>
    <row r="183" spans="1:8">
      <c r="A183" s="2" t="s">
        <v>185</v>
      </c>
      <c r="B183" s="6">
        <v>10.6281</v>
      </c>
      <c r="C183" s="4">
        <v>10.67</v>
      </c>
      <c r="D183" s="4">
        <v>10.7155</v>
      </c>
      <c r="E183" s="4">
        <v>10.6167</v>
      </c>
      <c r="F183" s="7">
        <v>-2.8E-3</v>
      </c>
      <c r="G183" s="37">
        <f t="shared" si="12"/>
        <v>9.0052906082330121E-4</v>
      </c>
      <c r="H183" s="37">
        <f t="shared" si="13"/>
        <v>9.3060932304765767E-3</v>
      </c>
    </row>
    <row r="184" spans="1:8">
      <c r="A184" s="2" t="s">
        <v>186</v>
      </c>
      <c r="B184" s="6">
        <v>10.6584</v>
      </c>
      <c r="C184" s="4">
        <v>10.660399999999999</v>
      </c>
      <c r="D184" s="4">
        <v>10.6751</v>
      </c>
      <c r="E184" s="4">
        <v>10.653700000000001</v>
      </c>
      <c r="F184" s="7">
        <v>-1E-4</v>
      </c>
      <c r="G184" s="37">
        <f t="shared" si="12"/>
        <v>-9.5050498480865747E-3</v>
      </c>
      <c r="H184" s="37">
        <f t="shared" si="13"/>
        <v>2.0086918159887986E-3</v>
      </c>
    </row>
    <row r="185" spans="1:8">
      <c r="A185" s="2" t="s">
        <v>187</v>
      </c>
      <c r="B185" s="6">
        <v>10.659000000000001</v>
      </c>
      <c r="C185" s="4">
        <v>10.762700000000001</v>
      </c>
      <c r="D185" s="4">
        <v>10.8315</v>
      </c>
      <c r="E185" s="4">
        <v>10.648</v>
      </c>
      <c r="F185" s="7">
        <v>-1.01E-2</v>
      </c>
      <c r="G185" s="37">
        <f t="shared" si="12"/>
        <v>5.8880155518379589E-3</v>
      </c>
      <c r="H185" s="37">
        <f t="shared" si="13"/>
        <v>1.7233283245679982E-2</v>
      </c>
    </row>
    <row r="186" spans="1:8">
      <c r="A186" s="2" t="s">
        <v>188</v>
      </c>
      <c r="B186" s="3">
        <v>10.7677</v>
      </c>
      <c r="C186" s="4">
        <v>10.6997</v>
      </c>
      <c r="D186" s="4">
        <v>10.7872</v>
      </c>
      <c r="E186" s="4">
        <v>10.6837</v>
      </c>
      <c r="F186" s="5">
        <v>6.3E-3</v>
      </c>
      <c r="G186" s="37">
        <f t="shared" si="12"/>
        <v>-4.8827216755640904E-3</v>
      </c>
      <c r="H186" s="37">
        <f t="shared" si="13"/>
        <v>9.6876550258805823E-3</v>
      </c>
    </row>
    <row r="187" spans="1:8">
      <c r="A187" s="2" t="s">
        <v>189</v>
      </c>
      <c r="B187" s="6">
        <v>10.7</v>
      </c>
      <c r="C187" s="4">
        <v>10.7522</v>
      </c>
      <c r="D187" s="4">
        <v>10.82</v>
      </c>
      <c r="E187" s="4">
        <v>10.684699999999999</v>
      </c>
      <c r="F187" s="7">
        <v>-3.5999999999999999E-3</v>
      </c>
      <c r="G187" s="37">
        <f t="shared" si="12"/>
        <v>9.482499624455543E-3</v>
      </c>
      <c r="H187" s="37">
        <f t="shared" si="13"/>
        <v>1.2662966671970283E-2</v>
      </c>
    </row>
    <row r="188" spans="1:8">
      <c r="A188" s="2" t="s">
        <v>190</v>
      </c>
      <c r="B188" s="3">
        <v>10.738799999999999</v>
      </c>
      <c r="C188" s="4">
        <v>10.651199999999999</v>
      </c>
      <c r="D188" s="4">
        <v>10.775</v>
      </c>
      <c r="E188" s="4">
        <v>10.616300000000001</v>
      </c>
      <c r="F188" s="5">
        <v>7.7999999999999996E-3</v>
      </c>
      <c r="G188" s="37">
        <f t="shared" si="12"/>
        <v>-8.2551594746724266E-4</v>
      </c>
      <c r="H188" s="37">
        <f t="shared" si="13"/>
        <v>1.4948710944490982E-2</v>
      </c>
    </row>
    <row r="189" spans="1:8">
      <c r="A189" s="2" t="s">
        <v>191</v>
      </c>
      <c r="B189" s="6">
        <v>10.6562</v>
      </c>
      <c r="C189" s="4">
        <v>10.66</v>
      </c>
      <c r="D189" s="4">
        <v>10.706</v>
      </c>
      <c r="E189" s="4">
        <v>10.637</v>
      </c>
      <c r="F189" s="7">
        <v>-1.1999999999999999E-3</v>
      </c>
      <c r="G189" s="37">
        <f t="shared" si="12"/>
        <v>-3.9384107574868193E-4</v>
      </c>
      <c r="H189" s="37">
        <f t="shared" si="13"/>
        <v>6.4867913885493147E-3</v>
      </c>
    </row>
    <row r="190" spans="1:8">
      <c r="A190" s="2" t="s">
        <v>192</v>
      </c>
      <c r="B190" s="6">
        <v>10.6693</v>
      </c>
      <c r="C190" s="4">
        <v>10.664199999999999</v>
      </c>
      <c r="D190" s="4">
        <v>10.671900000000001</v>
      </c>
      <c r="E190" s="4">
        <v>10.662800000000001</v>
      </c>
      <c r="F190" s="7">
        <v>-8.9999999999999998E-4</v>
      </c>
      <c r="G190" s="37">
        <f t="shared" si="12"/>
        <v>-3.5786031301099116E-3</v>
      </c>
      <c r="H190" s="37">
        <f t="shared" si="13"/>
        <v>8.5343436995912023E-4</v>
      </c>
    </row>
    <row r="191" spans="1:8">
      <c r="A191" s="2" t="s">
        <v>193</v>
      </c>
      <c r="B191" s="6">
        <v>10.678699999999999</v>
      </c>
      <c r="C191" s="4">
        <v>10.702500000000001</v>
      </c>
      <c r="D191" s="4">
        <v>10.769500000000001</v>
      </c>
      <c r="E191" s="4">
        <v>10.63</v>
      </c>
      <c r="F191" s="7">
        <v>-2.5999999999999999E-3</v>
      </c>
      <c r="G191" s="37">
        <f t="shared" si="12"/>
        <v>3.4220888805550531E-3</v>
      </c>
      <c r="H191" s="37">
        <f t="shared" si="13"/>
        <v>1.3123236124176853E-2</v>
      </c>
    </row>
    <row r="192" spans="1:8">
      <c r="A192" s="2" t="s">
        <v>194</v>
      </c>
      <c r="B192" s="3">
        <v>10.7065</v>
      </c>
      <c r="C192" s="4">
        <v>10.666</v>
      </c>
      <c r="D192" s="4">
        <v>10.737500000000001</v>
      </c>
      <c r="E192" s="4">
        <v>10.6425</v>
      </c>
      <c r="F192" s="5">
        <v>3.3E-3</v>
      </c>
      <c r="G192" s="37">
        <f t="shared" si="12"/>
        <v>6.5397718157539746E-3</v>
      </c>
      <c r="H192" s="37">
        <f t="shared" si="13"/>
        <v>8.9264740427531727E-3</v>
      </c>
    </row>
    <row r="193" spans="1:8">
      <c r="A193" s="2" t="s">
        <v>195</v>
      </c>
      <c r="B193" s="3">
        <v>10.670999999999999</v>
      </c>
      <c r="C193" s="4">
        <v>10.5967</v>
      </c>
      <c r="D193" s="4">
        <v>10.714</v>
      </c>
      <c r="E193" s="4">
        <v>10.5669</v>
      </c>
      <c r="F193" s="5">
        <v>6.4999999999999997E-3</v>
      </c>
      <c r="G193" s="37">
        <f t="shared" si="12"/>
        <v>3.4278679986743904E-3</v>
      </c>
      <c r="H193" s="37">
        <f t="shared" si="13"/>
        <v>1.3920828246694869E-2</v>
      </c>
    </row>
    <row r="194" spans="1:8">
      <c r="A194" s="2" t="s">
        <v>196</v>
      </c>
      <c r="B194" s="3">
        <v>10.601699999999999</v>
      </c>
      <c r="C194" s="4">
        <v>10.560499999999999</v>
      </c>
      <c r="D194" s="4">
        <v>10.624499999999999</v>
      </c>
      <c r="E194" s="4">
        <v>10.548999999999999</v>
      </c>
      <c r="F194" s="5">
        <v>3.5999999999999999E-3</v>
      </c>
      <c r="G194" s="37">
        <f t="shared" ref="G194:G257" si="14">(C194-C195)/C195</f>
        <v>5.5703675490381506E-3</v>
      </c>
      <c r="H194" s="37">
        <f t="shared" ref="H194:H257" si="15">(D194-E194)/E194</f>
        <v>7.1570765001421847E-3</v>
      </c>
    </row>
    <row r="195" spans="1:8">
      <c r="A195" s="2" t="s">
        <v>197</v>
      </c>
      <c r="B195" s="3">
        <v>10.5632</v>
      </c>
      <c r="C195" s="4">
        <v>10.502000000000001</v>
      </c>
      <c r="D195" s="4">
        <v>10.583500000000001</v>
      </c>
      <c r="E195" s="4">
        <v>10.484999999999999</v>
      </c>
      <c r="F195" s="5">
        <v>4.5999999999999999E-3</v>
      </c>
      <c r="G195" s="37">
        <f t="shared" si="14"/>
        <v>-1.2363290537327533E-3</v>
      </c>
      <c r="H195" s="37">
        <f t="shared" si="15"/>
        <v>9.3943729136863486E-3</v>
      </c>
    </row>
    <row r="196" spans="1:8">
      <c r="A196" s="2" t="s">
        <v>198</v>
      </c>
      <c r="B196" s="3">
        <v>10.5151</v>
      </c>
      <c r="C196" s="4">
        <v>10.515000000000001</v>
      </c>
      <c r="D196" s="4">
        <v>10.520799999999999</v>
      </c>
      <c r="E196" s="4">
        <v>10.513299999999999</v>
      </c>
      <c r="F196" s="5">
        <v>2.0000000000000001E-4</v>
      </c>
      <c r="G196" s="37">
        <f t="shared" si="14"/>
        <v>-6.6527276183232017E-4</v>
      </c>
      <c r="H196" s="37">
        <f t="shared" si="15"/>
        <v>7.1338209696292167E-4</v>
      </c>
    </row>
    <row r="197" spans="1:8">
      <c r="A197" s="2" t="s">
        <v>199</v>
      </c>
      <c r="B197" s="6">
        <v>10.512499999999999</v>
      </c>
      <c r="C197" s="4">
        <v>10.522</v>
      </c>
      <c r="D197" s="4">
        <v>10.547499999999999</v>
      </c>
      <c r="E197" s="4">
        <v>10.481299999999999</v>
      </c>
      <c r="F197" s="7">
        <v>-1.4E-3</v>
      </c>
      <c r="G197" s="37">
        <f t="shared" si="14"/>
        <v>1.2370349224474165E-3</v>
      </c>
      <c r="H197" s="37">
        <f t="shared" si="15"/>
        <v>6.3160104185549758E-3</v>
      </c>
    </row>
    <row r="198" spans="1:8">
      <c r="A198" s="2" t="s">
        <v>200</v>
      </c>
      <c r="B198" s="3">
        <v>10.526999999999999</v>
      </c>
      <c r="C198" s="4">
        <v>10.509</v>
      </c>
      <c r="D198" s="4">
        <v>10.542299999999999</v>
      </c>
      <c r="E198" s="4">
        <v>10.461499999999999</v>
      </c>
      <c r="F198" s="5">
        <v>1.8E-3</v>
      </c>
      <c r="G198" s="37">
        <f t="shared" si="14"/>
        <v>-5.206361226808E-3</v>
      </c>
      <c r="H198" s="37">
        <f t="shared" si="15"/>
        <v>7.7235578071978197E-3</v>
      </c>
    </row>
    <row r="199" spans="1:8">
      <c r="A199" s="2" t="s">
        <v>201</v>
      </c>
      <c r="B199" s="6">
        <v>10.5085</v>
      </c>
      <c r="C199" s="4">
        <v>10.564</v>
      </c>
      <c r="D199" s="4">
        <v>10.573</v>
      </c>
      <c r="E199" s="4">
        <v>10.478999999999999</v>
      </c>
      <c r="F199" s="7">
        <v>-5.7000000000000002E-3</v>
      </c>
      <c r="G199" s="37">
        <f t="shared" si="14"/>
        <v>-3.3021983205962962E-3</v>
      </c>
      <c r="H199" s="37">
        <f t="shared" si="15"/>
        <v>8.9703215955722112E-3</v>
      </c>
    </row>
    <row r="200" spans="1:8">
      <c r="A200" s="2" t="s">
        <v>202</v>
      </c>
      <c r="B200" s="6">
        <v>10.569000000000001</v>
      </c>
      <c r="C200" s="4">
        <v>10.599</v>
      </c>
      <c r="D200" s="4">
        <v>10.638500000000001</v>
      </c>
      <c r="E200" s="4">
        <v>10.5562</v>
      </c>
      <c r="F200" s="7">
        <v>-3.2000000000000002E-3</v>
      </c>
      <c r="G200" s="37">
        <f t="shared" si="14"/>
        <v>-4.4709109011326813E-3</v>
      </c>
      <c r="H200" s="37">
        <f t="shared" si="15"/>
        <v>7.7963661165949905E-3</v>
      </c>
    </row>
    <row r="201" spans="1:8">
      <c r="A201" s="2" t="s">
        <v>203</v>
      </c>
      <c r="B201" s="6">
        <v>10.603199999999999</v>
      </c>
      <c r="C201" s="4">
        <v>10.646599999999999</v>
      </c>
      <c r="D201" s="4">
        <v>10.663</v>
      </c>
      <c r="E201" s="4">
        <v>10.5943</v>
      </c>
      <c r="F201" s="7">
        <v>-5.7000000000000002E-3</v>
      </c>
      <c r="G201" s="37">
        <f t="shared" si="14"/>
        <v>-1.8095050581761693E-3</v>
      </c>
      <c r="H201" s="37">
        <f t="shared" si="15"/>
        <v>6.4846190876225668E-3</v>
      </c>
    </row>
    <row r="202" spans="1:8">
      <c r="A202" s="2" t="s">
        <v>204</v>
      </c>
      <c r="B202" s="3">
        <v>10.6639</v>
      </c>
      <c r="C202" s="4">
        <v>10.665900000000001</v>
      </c>
      <c r="D202" s="4">
        <v>10.666700000000001</v>
      </c>
      <c r="E202" s="4">
        <v>10.6541</v>
      </c>
      <c r="F202" s="5">
        <v>1.6999999999999999E-3</v>
      </c>
      <c r="G202" s="37">
        <f t="shared" si="14"/>
        <v>-8.2845188284518985E-3</v>
      </c>
      <c r="H202" s="37">
        <f t="shared" si="15"/>
        <v>1.1826433016398224E-3</v>
      </c>
    </row>
    <row r="203" spans="1:8">
      <c r="A203" s="2" t="s">
        <v>205</v>
      </c>
      <c r="B203" s="6">
        <v>10.6463</v>
      </c>
      <c r="C203" s="4">
        <v>10.755000000000001</v>
      </c>
      <c r="D203" s="4">
        <v>10.759</v>
      </c>
      <c r="E203" s="4">
        <v>10.635899999999999</v>
      </c>
      <c r="F203" s="7">
        <v>-1.0800000000000001E-2</v>
      </c>
      <c r="G203" s="37">
        <f t="shared" si="14"/>
        <v>7.5224596475780255E-3</v>
      </c>
      <c r="H203" s="37">
        <f t="shared" si="15"/>
        <v>1.1574008781579451E-2</v>
      </c>
    </row>
    <row r="204" spans="1:8">
      <c r="A204" s="2" t="s">
        <v>206</v>
      </c>
      <c r="B204" s="3">
        <v>10.762</v>
      </c>
      <c r="C204" s="4">
        <v>10.6747</v>
      </c>
      <c r="D204" s="4">
        <v>10.763</v>
      </c>
      <c r="E204" s="4">
        <v>10.641500000000001</v>
      </c>
      <c r="F204" s="5">
        <v>7.7000000000000002E-3</v>
      </c>
      <c r="G204" s="37">
        <f t="shared" si="14"/>
        <v>-3.0167180349305223E-3</v>
      </c>
      <c r="H204" s="37">
        <f t="shared" si="15"/>
        <v>1.1417563313442585E-2</v>
      </c>
    </row>
    <row r="205" spans="1:8">
      <c r="A205" s="2" t="s">
        <v>207</v>
      </c>
      <c r="B205" s="6">
        <v>10.6797</v>
      </c>
      <c r="C205" s="4">
        <v>10.707000000000001</v>
      </c>
      <c r="D205" s="4">
        <v>10.727</v>
      </c>
      <c r="E205" s="4">
        <v>10.6584</v>
      </c>
      <c r="F205" s="7">
        <v>-3.0000000000000001E-3</v>
      </c>
      <c r="G205" s="37">
        <f t="shared" si="14"/>
        <v>3.1856085449265153E-3</v>
      </c>
      <c r="H205" s="37">
        <f t="shared" si="15"/>
        <v>6.4362380845154991E-3</v>
      </c>
    </row>
    <row r="206" spans="1:8">
      <c r="A206" s="2" t="s">
        <v>208</v>
      </c>
      <c r="B206" s="3">
        <v>10.712</v>
      </c>
      <c r="C206" s="4">
        <v>10.673</v>
      </c>
      <c r="D206" s="4">
        <v>10.727</v>
      </c>
      <c r="E206" s="4">
        <v>10.631</v>
      </c>
      <c r="F206" s="5">
        <v>3.0999999999999999E-3</v>
      </c>
      <c r="G206" s="37">
        <f t="shared" si="14"/>
        <v>-3.8918495151521286E-3</v>
      </c>
      <c r="H206" s="37">
        <f t="shared" si="15"/>
        <v>9.0301947135735198E-3</v>
      </c>
    </row>
    <row r="207" spans="1:8">
      <c r="A207" s="2" t="s">
        <v>209</v>
      </c>
      <c r="B207" s="6">
        <v>10.6793</v>
      </c>
      <c r="C207" s="4">
        <v>10.714700000000001</v>
      </c>
      <c r="D207" s="4">
        <v>10.747299999999999</v>
      </c>
      <c r="E207" s="4">
        <v>10.67</v>
      </c>
      <c r="F207" s="7">
        <v>-3.7000000000000002E-3</v>
      </c>
      <c r="G207" s="37">
        <f t="shared" si="14"/>
        <v>9.3416910329105777E-4</v>
      </c>
      <c r="H207" s="37">
        <f t="shared" si="15"/>
        <v>7.2446110590439795E-3</v>
      </c>
    </row>
    <row r="208" spans="1:8">
      <c r="A208" s="2" t="s">
        <v>210</v>
      </c>
      <c r="B208" s="3">
        <v>10.719099999999999</v>
      </c>
      <c r="C208" s="4">
        <v>10.704700000000001</v>
      </c>
      <c r="D208" s="4">
        <v>10.7212</v>
      </c>
      <c r="E208" s="4">
        <v>10.704700000000001</v>
      </c>
      <c r="F208" s="5">
        <v>5.0000000000000001E-4</v>
      </c>
      <c r="G208" s="37">
        <f t="shared" si="14"/>
        <v>1.0005610622779064E-3</v>
      </c>
      <c r="H208" s="37">
        <f t="shared" si="15"/>
        <v>1.5413790204301706E-3</v>
      </c>
    </row>
    <row r="209" spans="1:8">
      <c r="A209" s="2" t="s">
        <v>211</v>
      </c>
      <c r="B209" s="3">
        <v>10.714</v>
      </c>
      <c r="C209" s="4">
        <v>10.694000000000001</v>
      </c>
      <c r="D209" s="4">
        <v>10.737500000000001</v>
      </c>
      <c r="E209" s="4">
        <v>10.69</v>
      </c>
      <c r="F209" s="5">
        <v>1.9E-3</v>
      </c>
      <c r="G209" s="37">
        <f t="shared" si="14"/>
        <v>2.8414152686216262E-3</v>
      </c>
      <c r="H209" s="37">
        <f t="shared" si="15"/>
        <v>4.4434050514500665E-3</v>
      </c>
    </row>
    <row r="210" spans="1:8">
      <c r="A210" s="2" t="s">
        <v>212</v>
      </c>
      <c r="B210" s="3">
        <v>10.694100000000001</v>
      </c>
      <c r="C210" s="4">
        <v>10.6637</v>
      </c>
      <c r="D210" s="4">
        <v>10.752800000000001</v>
      </c>
      <c r="E210" s="4">
        <v>10.657500000000001</v>
      </c>
      <c r="F210" s="5">
        <v>2.3999999999999998E-3</v>
      </c>
      <c r="G210" s="37">
        <f t="shared" si="14"/>
        <v>-1.4794700126410862E-3</v>
      </c>
      <c r="H210" s="37">
        <f t="shared" si="15"/>
        <v>8.9420595824536656E-3</v>
      </c>
    </row>
    <row r="211" spans="1:8">
      <c r="A211" s="2" t="s">
        <v>213</v>
      </c>
      <c r="B211" s="6">
        <v>10.669</v>
      </c>
      <c r="C211" s="4">
        <v>10.679500000000001</v>
      </c>
      <c r="D211" s="4">
        <v>10.715299999999999</v>
      </c>
      <c r="E211" s="4">
        <v>10.6494</v>
      </c>
      <c r="F211" s="7">
        <v>-1.5E-3</v>
      </c>
      <c r="G211" s="37">
        <f t="shared" si="14"/>
        <v>-8.7527149195268817E-3</v>
      </c>
      <c r="H211" s="37">
        <f t="shared" si="15"/>
        <v>6.1881420549513757E-3</v>
      </c>
    </row>
    <row r="212" spans="1:8">
      <c r="A212" s="2" t="s">
        <v>214</v>
      </c>
      <c r="B212" s="6">
        <v>10.6845</v>
      </c>
      <c r="C212" s="4">
        <v>10.7738</v>
      </c>
      <c r="D212" s="4">
        <v>10.781000000000001</v>
      </c>
      <c r="E212" s="4">
        <v>10.67</v>
      </c>
      <c r="F212" s="7">
        <v>-8.6999999999999994E-3</v>
      </c>
      <c r="G212" s="37">
        <f t="shared" si="14"/>
        <v>2.913660693507087E-3</v>
      </c>
      <c r="H212" s="37">
        <f t="shared" si="15"/>
        <v>1.0402999062792939E-2</v>
      </c>
    </row>
    <row r="213" spans="1:8">
      <c r="A213" s="2" t="s">
        <v>215</v>
      </c>
      <c r="B213" s="3">
        <v>10.7788</v>
      </c>
      <c r="C213" s="4">
        <v>10.7425</v>
      </c>
      <c r="D213" s="4">
        <v>10.824999999999999</v>
      </c>
      <c r="E213" s="4">
        <v>10.7425</v>
      </c>
      <c r="F213" s="5">
        <v>1.9E-3</v>
      </c>
      <c r="G213" s="37">
        <f t="shared" si="14"/>
        <v>-2.8849017272184716E-4</v>
      </c>
      <c r="H213" s="37">
        <f t="shared" si="15"/>
        <v>7.6797765883173915E-3</v>
      </c>
    </row>
    <row r="214" spans="1:8">
      <c r="A214" s="2" t="s">
        <v>216</v>
      </c>
      <c r="B214" s="6">
        <v>10.7585</v>
      </c>
      <c r="C214" s="4">
        <v>10.7456</v>
      </c>
      <c r="D214" s="4">
        <v>10.759</v>
      </c>
      <c r="E214" s="4">
        <v>10.745100000000001</v>
      </c>
      <c r="F214" s="7">
        <v>-5.9999999999999995E-4</v>
      </c>
      <c r="G214" s="37">
        <f t="shared" si="14"/>
        <v>4.2826552462526185E-4</v>
      </c>
      <c r="H214" s="37">
        <f t="shared" si="15"/>
        <v>1.2936129026253436E-3</v>
      </c>
    </row>
    <row r="215" spans="1:8">
      <c r="A215" s="2" t="s">
        <v>217</v>
      </c>
      <c r="B215" s="3">
        <v>10.7645</v>
      </c>
      <c r="C215" s="4">
        <v>10.741</v>
      </c>
      <c r="D215" s="4">
        <v>10.766</v>
      </c>
      <c r="E215" s="4">
        <v>10.7119</v>
      </c>
      <c r="F215" s="5">
        <v>1.6999999999999999E-3</v>
      </c>
      <c r="G215" s="37">
        <f t="shared" si="14"/>
        <v>-1.1159676369385712E-3</v>
      </c>
      <c r="H215" s="37">
        <f t="shared" si="15"/>
        <v>5.0504579019595066E-3</v>
      </c>
    </row>
    <row r="216" spans="1:8">
      <c r="A216" s="2" t="s">
        <v>218</v>
      </c>
      <c r="B216" s="6">
        <v>10.746</v>
      </c>
      <c r="C216" s="4">
        <v>10.753</v>
      </c>
      <c r="D216" s="4">
        <v>10.8445</v>
      </c>
      <c r="E216" s="4">
        <v>10.728999999999999</v>
      </c>
      <c r="F216" s="7">
        <v>-1.1999999999999999E-3</v>
      </c>
      <c r="G216" s="37">
        <f t="shared" si="14"/>
        <v>8.4214869832695931E-3</v>
      </c>
      <c r="H216" s="37">
        <f t="shared" si="15"/>
        <v>1.0765215770342141E-2</v>
      </c>
    </row>
    <row r="217" spans="1:8">
      <c r="A217" s="2" t="s">
        <v>219</v>
      </c>
      <c r="B217" s="3">
        <v>10.7592</v>
      </c>
      <c r="C217" s="4">
        <v>10.6632</v>
      </c>
      <c r="D217" s="4">
        <v>10.772</v>
      </c>
      <c r="E217" s="4">
        <v>10.654</v>
      </c>
      <c r="F217" s="5">
        <v>8.3999999999999995E-3</v>
      </c>
      <c r="G217" s="37">
        <f t="shared" si="14"/>
        <v>2.6704780531838432E-3</v>
      </c>
      <c r="H217" s="37">
        <f t="shared" si="15"/>
        <v>1.1075652337150396E-2</v>
      </c>
    </row>
    <row r="218" spans="1:8">
      <c r="A218" s="2" t="s">
        <v>220</v>
      </c>
      <c r="B218" s="3">
        <v>10.6699</v>
      </c>
      <c r="C218" s="4">
        <v>10.6348</v>
      </c>
      <c r="D218" s="4">
        <v>10.686</v>
      </c>
      <c r="E218" s="4">
        <v>10.6099</v>
      </c>
      <c r="F218" s="5">
        <v>3.0000000000000001E-3</v>
      </c>
      <c r="G218" s="37">
        <f t="shared" si="14"/>
        <v>3.2830188679245859E-3</v>
      </c>
      <c r="H218" s="37">
        <f t="shared" si="15"/>
        <v>7.1725463953477677E-3</v>
      </c>
    </row>
    <row r="219" spans="1:8">
      <c r="A219" s="2" t="s">
        <v>221</v>
      </c>
      <c r="B219" s="3">
        <v>10.638</v>
      </c>
      <c r="C219" s="4">
        <v>10.6</v>
      </c>
      <c r="D219" s="4">
        <v>10.646000000000001</v>
      </c>
      <c r="E219" s="4">
        <v>10.566800000000001</v>
      </c>
      <c r="F219" s="5">
        <v>3.7000000000000002E-3</v>
      </c>
      <c r="G219" s="37">
        <f t="shared" si="14"/>
        <v>-3.6778920963039945E-4</v>
      </c>
      <c r="H219" s="37">
        <f t="shared" si="15"/>
        <v>7.4951735624787215E-3</v>
      </c>
    </row>
    <row r="220" spans="1:8">
      <c r="A220" s="2" t="s">
        <v>222</v>
      </c>
      <c r="B220" s="3">
        <v>10.599299999999999</v>
      </c>
      <c r="C220" s="4">
        <v>10.603899999999999</v>
      </c>
      <c r="D220" s="4">
        <v>10.6104</v>
      </c>
      <c r="E220" s="4">
        <v>10.593299999999999</v>
      </c>
      <c r="F220" s="5">
        <v>1E-3</v>
      </c>
      <c r="G220" s="37">
        <f t="shared" si="14"/>
        <v>-2.0328455131524326E-3</v>
      </c>
      <c r="H220" s="37">
        <f t="shared" si="15"/>
        <v>1.61422786100658E-3</v>
      </c>
    </row>
    <row r="221" spans="1:8">
      <c r="A221" s="2" t="s">
        <v>223</v>
      </c>
      <c r="B221" s="6">
        <v>10.589</v>
      </c>
      <c r="C221" s="4">
        <v>10.625500000000001</v>
      </c>
      <c r="D221" s="4">
        <v>10.646000000000001</v>
      </c>
      <c r="E221" s="4">
        <v>10.577</v>
      </c>
      <c r="F221" s="7">
        <v>-3.8999999999999998E-3</v>
      </c>
      <c r="G221" s="37">
        <f t="shared" si="14"/>
        <v>3.4754030239785129E-3</v>
      </c>
      <c r="H221" s="37">
        <f t="shared" si="15"/>
        <v>6.5235889193533932E-3</v>
      </c>
    </row>
    <row r="222" spans="1:8">
      <c r="A222" s="2" t="s">
        <v>224</v>
      </c>
      <c r="B222" s="3">
        <v>10.6305</v>
      </c>
      <c r="C222" s="4">
        <v>10.588699999999999</v>
      </c>
      <c r="D222" s="4">
        <v>10.679500000000001</v>
      </c>
      <c r="E222" s="4">
        <v>10.5555</v>
      </c>
      <c r="F222" s="5">
        <v>3.5000000000000001E-3</v>
      </c>
      <c r="G222" s="37">
        <f t="shared" si="14"/>
        <v>-4.5781863989320876E-3</v>
      </c>
      <c r="H222" s="37">
        <f t="shared" si="15"/>
        <v>1.1747430249632944E-2</v>
      </c>
    </row>
    <row r="223" spans="1:8">
      <c r="A223" s="2" t="s">
        <v>225</v>
      </c>
      <c r="B223" s="6">
        <v>10.5937</v>
      </c>
      <c r="C223" s="4">
        <v>10.6374</v>
      </c>
      <c r="D223" s="4">
        <v>10.65</v>
      </c>
      <c r="E223" s="4">
        <v>10.544</v>
      </c>
      <c r="F223" s="7">
        <v>-4.4999999999999997E-3</v>
      </c>
      <c r="G223" s="37">
        <f t="shared" si="14"/>
        <v>4.0018876828691726E-3</v>
      </c>
      <c r="H223" s="37">
        <f t="shared" si="15"/>
        <v>1.0053110773899835E-2</v>
      </c>
    </row>
    <row r="224" spans="1:8">
      <c r="A224" s="2" t="s">
        <v>226</v>
      </c>
      <c r="B224" s="3">
        <v>10.6417</v>
      </c>
      <c r="C224" s="4">
        <v>10.595000000000001</v>
      </c>
      <c r="D224" s="4">
        <v>10.6462</v>
      </c>
      <c r="E224" s="4">
        <v>10.5259</v>
      </c>
      <c r="F224" s="5">
        <v>3.8999999999999998E-3</v>
      </c>
      <c r="G224" s="37">
        <f t="shared" si="14"/>
        <v>-5.8830704561021168E-3</v>
      </c>
      <c r="H224" s="37">
        <f t="shared" si="15"/>
        <v>1.1428951443582049E-2</v>
      </c>
    </row>
    <row r="225" spans="1:8">
      <c r="A225" s="2" t="s">
        <v>227</v>
      </c>
      <c r="B225" s="6">
        <v>10.6</v>
      </c>
      <c r="C225" s="4">
        <v>10.6577</v>
      </c>
      <c r="D225" s="4">
        <v>10.6767</v>
      </c>
      <c r="E225" s="4">
        <v>10.553000000000001</v>
      </c>
      <c r="F225" s="7">
        <v>-6.7999999999999996E-3</v>
      </c>
      <c r="G225" s="37">
        <f t="shared" si="14"/>
        <v>2.6278989009756822E-4</v>
      </c>
      <c r="H225" s="37">
        <f t="shared" si="15"/>
        <v>1.1721785274329525E-2</v>
      </c>
    </row>
    <row r="226" spans="1:8">
      <c r="A226" s="2" t="s">
        <v>228</v>
      </c>
      <c r="B226" s="3">
        <v>10.6722</v>
      </c>
      <c r="C226" s="4">
        <v>10.6549</v>
      </c>
      <c r="D226" s="4">
        <v>10.676299999999999</v>
      </c>
      <c r="E226" s="4">
        <v>10.6549</v>
      </c>
      <c r="F226" s="5">
        <v>2.5000000000000001E-3</v>
      </c>
      <c r="G226" s="37">
        <f t="shared" si="14"/>
        <v>-8.2006888206274525E-3</v>
      </c>
      <c r="H226" s="37">
        <f t="shared" si="15"/>
        <v>2.0084655886024143E-3</v>
      </c>
    </row>
    <row r="227" spans="1:8">
      <c r="A227" s="2" t="s">
        <v>229</v>
      </c>
      <c r="B227" s="6">
        <v>10.6455</v>
      </c>
      <c r="C227" s="4">
        <v>10.743</v>
      </c>
      <c r="D227" s="4">
        <v>10.762</v>
      </c>
      <c r="E227" s="4">
        <v>10.640499999999999</v>
      </c>
      <c r="F227" s="7">
        <v>-9.4999999999999998E-3</v>
      </c>
      <c r="G227" s="37">
        <f t="shared" si="14"/>
        <v>8.9692416060107513E-3</v>
      </c>
      <c r="H227" s="37">
        <f t="shared" si="15"/>
        <v>1.1418636342277248E-2</v>
      </c>
    </row>
    <row r="228" spans="1:8">
      <c r="A228" s="2" t="s">
        <v>230</v>
      </c>
      <c r="B228" s="3">
        <v>10.747999999999999</v>
      </c>
      <c r="C228" s="4">
        <v>10.647500000000001</v>
      </c>
      <c r="D228" s="4">
        <v>10.75</v>
      </c>
      <c r="E228" s="4">
        <v>10.6067</v>
      </c>
      <c r="F228" s="5">
        <v>8.9999999999999993E-3</v>
      </c>
      <c r="G228" s="37">
        <f t="shared" si="14"/>
        <v>-1.762236471836499E-2</v>
      </c>
      <c r="H228" s="37">
        <f t="shared" si="15"/>
        <v>1.3510328377346392E-2</v>
      </c>
    </row>
    <row r="229" spans="1:8">
      <c r="A229" s="2" t="s">
        <v>231</v>
      </c>
      <c r="B229" s="6">
        <v>10.6525</v>
      </c>
      <c r="C229" s="4">
        <v>10.8385</v>
      </c>
      <c r="D229" s="4">
        <v>10.86</v>
      </c>
      <c r="E229" s="4">
        <v>10.635999999999999</v>
      </c>
      <c r="F229" s="7">
        <v>-1.7299999999999999E-2</v>
      </c>
      <c r="G229" s="37">
        <f t="shared" si="14"/>
        <v>8.3732613853095654E-3</v>
      </c>
      <c r="H229" s="37">
        <f t="shared" si="15"/>
        <v>2.1060549078600999E-2</v>
      </c>
    </row>
    <row r="230" spans="1:8">
      <c r="A230" s="2" t="s">
        <v>232</v>
      </c>
      <c r="B230" s="3">
        <v>10.84</v>
      </c>
      <c r="C230" s="4">
        <v>10.7485</v>
      </c>
      <c r="D230" s="4">
        <v>10.846500000000001</v>
      </c>
      <c r="E230" s="4">
        <v>10.712</v>
      </c>
      <c r="F230" s="5">
        <v>8.0999999999999996E-3</v>
      </c>
      <c r="G230" s="37">
        <f t="shared" si="14"/>
        <v>5.0023375409069338E-3</v>
      </c>
      <c r="H230" s="37">
        <f t="shared" si="15"/>
        <v>1.2556011949215922E-2</v>
      </c>
    </row>
    <row r="231" spans="1:8">
      <c r="A231" s="2" t="s">
        <v>233</v>
      </c>
      <c r="B231" s="3">
        <v>10.7524</v>
      </c>
      <c r="C231" s="4">
        <v>10.695</v>
      </c>
      <c r="D231" s="4">
        <v>10.7675</v>
      </c>
      <c r="E231" s="4">
        <v>10.6815</v>
      </c>
      <c r="F231" s="5">
        <v>4.3E-3</v>
      </c>
      <c r="G231" s="37">
        <f t="shared" si="14"/>
        <v>-5.6097834623618869E-5</v>
      </c>
      <c r="H231" s="37">
        <f t="shared" si="15"/>
        <v>8.0513036558536068E-3</v>
      </c>
    </row>
    <row r="232" spans="1:8">
      <c r="A232" s="2" t="s">
        <v>234</v>
      </c>
      <c r="B232" s="3">
        <v>10.7066</v>
      </c>
      <c r="C232" s="4">
        <v>10.695600000000001</v>
      </c>
      <c r="D232" s="4">
        <v>10.7308</v>
      </c>
      <c r="E232" s="4">
        <v>10.6876</v>
      </c>
      <c r="F232" s="5">
        <v>3.5999999999999999E-3</v>
      </c>
      <c r="G232" s="37">
        <f t="shared" si="14"/>
        <v>3.2925284930350272E-3</v>
      </c>
      <c r="H232" s="37">
        <f t="shared" si="15"/>
        <v>4.042067442643865E-3</v>
      </c>
    </row>
    <row r="233" spans="1:8">
      <c r="A233" s="2" t="s">
        <v>235</v>
      </c>
      <c r="B233" s="6">
        <v>10.6685</v>
      </c>
      <c r="C233" s="4">
        <v>10.660500000000001</v>
      </c>
      <c r="D233" s="4">
        <v>10.804600000000001</v>
      </c>
      <c r="E233" s="4">
        <v>10.657</v>
      </c>
      <c r="F233" s="7">
        <v>-2.0000000000000001E-4</v>
      </c>
      <c r="G233" s="37">
        <f t="shared" si="14"/>
        <v>-8.3717036416910712E-3</v>
      </c>
      <c r="H233" s="37">
        <f t="shared" si="15"/>
        <v>1.385005160927096E-2</v>
      </c>
    </row>
    <row r="234" spans="1:8">
      <c r="A234" s="2" t="s">
        <v>236</v>
      </c>
      <c r="B234" s="6">
        <v>10.670999999999999</v>
      </c>
      <c r="C234" s="4">
        <v>10.750500000000001</v>
      </c>
      <c r="D234" s="4">
        <v>10.765000000000001</v>
      </c>
      <c r="E234" s="4">
        <v>10.6538</v>
      </c>
      <c r="F234" s="7">
        <v>-7.9000000000000008E-3</v>
      </c>
      <c r="G234" s="37">
        <f t="shared" si="14"/>
        <v>4.9074593381940746E-3</v>
      </c>
      <c r="H234" s="37">
        <f t="shared" si="15"/>
        <v>1.0437590343351686E-2</v>
      </c>
    </row>
    <row r="235" spans="1:8">
      <c r="A235" s="2" t="s">
        <v>237</v>
      </c>
      <c r="B235" s="3">
        <v>10.7555</v>
      </c>
      <c r="C235" s="4">
        <v>10.698</v>
      </c>
      <c r="D235" s="4">
        <v>10.7905</v>
      </c>
      <c r="E235" s="4">
        <v>10.688000000000001</v>
      </c>
      <c r="F235" s="5">
        <v>4.8999999999999998E-3</v>
      </c>
      <c r="G235" s="37">
        <f t="shared" si="14"/>
        <v>5.4511278195488559E-3</v>
      </c>
      <c r="H235" s="37">
        <f t="shared" si="15"/>
        <v>9.5901946107783635E-3</v>
      </c>
    </row>
    <row r="236" spans="1:8">
      <c r="A236" s="2" t="s">
        <v>238</v>
      </c>
      <c r="B236" s="3">
        <v>10.702999999999999</v>
      </c>
      <c r="C236" s="4">
        <v>10.64</v>
      </c>
      <c r="D236" s="4">
        <v>10.741</v>
      </c>
      <c r="E236" s="4">
        <v>10.618499999999999</v>
      </c>
      <c r="F236" s="5">
        <v>5.4000000000000003E-3</v>
      </c>
      <c r="G236" s="37">
        <f t="shared" si="14"/>
        <v>6.6225165562914176E-3</v>
      </c>
      <c r="H236" s="37">
        <f t="shared" si="15"/>
        <v>1.153646936949668E-2</v>
      </c>
    </row>
    <row r="237" spans="1:8">
      <c r="A237" s="2" t="s">
        <v>239</v>
      </c>
      <c r="B237" s="3">
        <v>10.645</v>
      </c>
      <c r="C237" s="4">
        <v>10.57</v>
      </c>
      <c r="D237" s="4">
        <v>10.6485</v>
      </c>
      <c r="E237" s="4">
        <v>10.551</v>
      </c>
      <c r="F237" s="5">
        <v>6.4000000000000003E-3</v>
      </c>
      <c r="G237" s="37">
        <f t="shared" si="14"/>
        <v>-4.4445705315514428E-4</v>
      </c>
      <c r="H237" s="37">
        <f t="shared" si="15"/>
        <v>9.240830253056595E-3</v>
      </c>
    </row>
    <row r="238" spans="1:8">
      <c r="A238" s="2" t="s">
        <v>240</v>
      </c>
      <c r="B238" s="6">
        <v>10.577</v>
      </c>
      <c r="C238" s="4">
        <v>10.5747</v>
      </c>
      <c r="D238" s="4">
        <v>10.5778</v>
      </c>
      <c r="E238" s="4">
        <v>10.570399999999999</v>
      </c>
      <c r="F238" s="7">
        <v>-1E-3</v>
      </c>
      <c r="G238" s="37">
        <f t="shared" si="14"/>
        <v>-1.134068810770379E-2</v>
      </c>
      <c r="H238" s="37">
        <f t="shared" si="15"/>
        <v>7.0006811473553681E-4</v>
      </c>
    </row>
    <row r="239" spans="1:8">
      <c r="A239" s="2" t="s">
        <v>241</v>
      </c>
      <c r="B239" s="6">
        <v>10.587199999999999</v>
      </c>
      <c r="C239" s="4">
        <v>10.696</v>
      </c>
      <c r="D239" s="4">
        <v>10.7125</v>
      </c>
      <c r="E239" s="4">
        <v>10.5563</v>
      </c>
      <c r="F239" s="7">
        <v>-9.2999999999999992E-3</v>
      </c>
      <c r="G239" s="37">
        <f t="shared" si="14"/>
        <v>-7.2396510116947664E-3</v>
      </c>
      <c r="H239" s="37">
        <f t="shared" si="15"/>
        <v>1.4796851169443849E-2</v>
      </c>
    </row>
    <row r="240" spans="1:8">
      <c r="A240" s="2" t="s">
        <v>242</v>
      </c>
      <c r="B240" s="6">
        <v>10.686999999999999</v>
      </c>
      <c r="C240" s="4">
        <v>10.773999999999999</v>
      </c>
      <c r="D240" s="4">
        <v>10.773999999999999</v>
      </c>
      <c r="E240" s="4">
        <v>10.6159</v>
      </c>
      <c r="F240" s="7">
        <v>-7.6E-3</v>
      </c>
      <c r="G240" s="37">
        <f t="shared" si="14"/>
        <v>1.7386776751926074E-3</v>
      </c>
      <c r="H240" s="37">
        <f t="shared" si="15"/>
        <v>1.4892755206812351E-2</v>
      </c>
    </row>
    <row r="241" spans="1:8">
      <c r="A241" s="2" t="s">
        <v>243</v>
      </c>
      <c r="B241" s="3">
        <v>10.7685</v>
      </c>
      <c r="C241" s="4">
        <v>10.7553</v>
      </c>
      <c r="D241" s="4">
        <v>10.804</v>
      </c>
      <c r="E241" s="4">
        <v>10.7111</v>
      </c>
      <c r="F241" s="5">
        <v>6.9999999999999999E-4</v>
      </c>
      <c r="G241" s="37">
        <f t="shared" si="14"/>
        <v>7.0505617977528433E-3</v>
      </c>
      <c r="H241" s="37">
        <f t="shared" si="15"/>
        <v>8.6732455116654873E-3</v>
      </c>
    </row>
    <row r="242" spans="1:8">
      <c r="A242" s="2" t="s">
        <v>244</v>
      </c>
      <c r="B242" s="3">
        <v>10.7615</v>
      </c>
      <c r="C242" s="4">
        <v>10.68</v>
      </c>
      <c r="D242" s="4">
        <v>10.789</v>
      </c>
      <c r="E242" s="4">
        <v>10.6272</v>
      </c>
      <c r="F242" s="5">
        <v>7.1999999999999998E-3</v>
      </c>
      <c r="G242" s="37">
        <f t="shared" si="14"/>
        <v>1.0454609962628321E-2</v>
      </c>
      <c r="H242" s="37">
        <f t="shared" si="15"/>
        <v>1.5225082806383572E-2</v>
      </c>
    </row>
    <row r="243" spans="1:8">
      <c r="A243" s="2" t="s">
        <v>245</v>
      </c>
      <c r="B243" s="3">
        <v>10.685</v>
      </c>
      <c r="C243" s="4">
        <v>10.5695</v>
      </c>
      <c r="D243" s="4">
        <v>10.6945</v>
      </c>
      <c r="E243" s="4">
        <v>10.547000000000001</v>
      </c>
      <c r="F243" s="5">
        <v>1.12E-2</v>
      </c>
      <c r="G243" s="37">
        <f t="shared" si="14"/>
        <v>-4.1611893435727627E-4</v>
      </c>
      <c r="H243" s="37">
        <f t="shared" si="15"/>
        <v>1.3985019436806587E-2</v>
      </c>
    </row>
    <row r="244" spans="1:8">
      <c r="A244" s="2" t="s">
        <v>246</v>
      </c>
      <c r="B244" s="6">
        <v>10.566800000000001</v>
      </c>
      <c r="C244" s="4">
        <v>10.5739</v>
      </c>
      <c r="D244" s="4">
        <v>10.582800000000001</v>
      </c>
      <c r="E244" s="4">
        <v>10.566800000000001</v>
      </c>
      <c r="F244" s="7">
        <v>-4.0000000000000002E-4</v>
      </c>
      <c r="G244" s="37">
        <f t="shared" si="14"/>
        <v>1.5549366116019906E-2</v>
      </c>
      <c r="H244" s="37">
        <f t="shared" si="15"/>
        <v>1.5141764772684269E-3</v>
      </c>
    </row>
    <row r="245" spans="1:8">
      <c r="A245" s="2" t="s">
        <v>247</v>
      </c>
      <c r="B245" s="3">
        <v>10.571</v>
      </c>
      <c r="C245" s="4">
        <v>10.412000000000001</v>
      </c>
      <c r="D245" s="4">
        <v>10.5915</v>
      </c>
      <c r="E245" s="4">
        <v>10.410500000000001</v>
      </c>
      <c r="F245" s="5">
        <v>1.4800000000000001E-2</v>
      </c>
      <c r="G245" s="37">
        <f t="shared" si="14"/>
        <v>-4.5127734434754433E-3</v>
      </c>
      <c r="H245" s="37">
        <f t="shared" si="15"/>
        <v>1.7386292685269599E-2</v>
      </c>
    </row>
    <row r="246" spans="1:8">
      <c r="A246" s="2" t="s">
        <v>248</v>
      </c>
      <c r="B246" s="6">
        <v>10.417</v>
      </c>
      <c r="C246" s="4">
        <v>10.459199999999999</v>
      </c>
      <c r="D246" s="4">
        <v>10.5055</v>
      </c>
      <c r="E246" s="4">
        <v>10.3485</v>
      </c>
      <c r="F246" s="7">
        <v>-4.3E-3</v>
      </c>
      <c r="G246" s="37">
        <f t="shared" si="14"/>
        <v>6.888633754304638E-4</v>
      </c>
      <c r="H246" s="37">
        <f t="shared" si="15"/>
        <v>1.5171280861960674E-2</v>
      </c>
    </row>
    <row r="247" spans="1:8">
      <c r="A247" s="2" t="s">
        <v>249</v>
      </c>
      <c r="B247" s="3">
        <v>10.462400000000001</v>
      </c>
      <c r="C247" s="4">
        <v>10.452</v>
      </c>
      <c r="D247" s="4">
        <v>10.521800000000001</v>
      </c>
      <c r="E247" s="4">
        <v>10.3925</v>
      </c>
      <c r="F247" s="5">
        <v>8.9999999999999998E-4</v>
      </c>
      <c r="G247" s="37">
        <f t="shared" si="14"/>
        <v>1.0177157934413844E-2</v>
      </c>
      <c r="H247" s="37">
        <f t="shared" si="15"/>
        <v>1.2441664662015938E-2</v>
      </c>
    </row>
    <row r="248" spans="1:8">
      <c r="A248" s="2" t="s">
        <v>250</v>
      </c>
      <c r="B248" s="3">
        <v>10.4533</v>
      </c>
      <c r="C248" s="4">
        <v>10.3467</v>
      </c>
      <c r="D248" s="4">
        <v>10.4755</v>
      </c>
      <c r="E248" s="4">
        <v>10.2842</v>
      </c>
      <c r="F248" s="5">
        <v>9.1999999999999998E-3</v>
      </c>
      <c r="G248" s="37">
        <f t="shared" si="14"/>
        <v>4.1537670202544397E-3</v>
      </c>
      <c r="H248" s="37">
        <f t="shared" si="15"/>
        <v>1.8601349643141907E-2</v>
      </c>
    </row>
    <row r="249" spans="1:8">
      <c r="A249" s="2" t="s">
        <v>251</v>
      </c>
      <c r="B249" s="3">
        <v>10.358000000000001</v>
      </c>
      <c r="C249" s="4">
        <v>10.303900000000001</v>
      </c>
      <c r="D249" s="4">
        <v>10.3598</v>
      </c>
      <c r="E249" s="4">
        <v>10.2585</v>
      </c>
      <c r="F249" s="5">
        <v>3.8E-3</v>
      </c>
      <c r="G249" s="37">
        <f t="shared" si="14"/>
        <v>-6.6920122589904818E-4</v>
      </c>
      <c r="H249" s="37">
        <f t="shared" si="15"/>
        <v>9.8747380221280087E-3</v>
      </c>
    </row>
    <row r="250" spans="1:8">
      <c r="A250" s="2" t="s">
        <v>252</v>
      </c>
      <c r="B250" s="3">
        <v>10.3192</v>
      </c>
      <c r="C250" s="4">
        <v>10.3108</v>
      </c>
      <c r="D250" s="4">
        <v>10.3203</v>
      </c>
      <c r="E250" s="4">
        <v>10.3056</v>
      </c>
      <c r="F250" s="5">
        <v>2.0999999999999999E-3</v>
      </c>
      <c r="G250" s="37">
        <f t="shared" si="14"/>
        <v>-5.0407134548277578E-4</v>
      </c>
      <c r="H250" s="37">
        <f t="shared" si="15"/>
        <v>1.4264089427107097E-3</v>
      </c>
    </row>
    <row r="251" spans="1:8">
      <c r="A251" s="2" t="s">
        <v>253</v>
      </c>
      <c r="B251" s="6">
        <v>10.297800000000001</v>
      </c>
      <c r="C251" s="4">
        <v>10.316000000000001</v>
      </c>
      <c r="D251" s="4">
        <v>10.3733</v>
      </c>
      <c r="E251" s="4">
        <v>10.238799999999999</v>
      </c>
      <c r="F251" s="7">
        <v>-2.8999999999999998E-3</v>
      </c>
      <c r="G251" s="37">
        <f t="shared" si="14"/>
        <v>-4.6122078774193569E-3</v>
      </c>
      <c r="H251" s="37">
        <f t="shared" si="15"/>
        <v>1.3136305035746471E-2</v>
      </c>
    </row>
    <row r="252" spans="1:8">
      <c r="A252" s="2" t="s">
        <v>254</v>
      </c>
      <c r="B252" s="6">
        <v>10.327500000000001</v>
      </c>
      <c r="C252" s="4">
        <v>10.363799999999999</v>
      </c>
      <c r="D252" s="4">
        <v>10.392799999999999</v>
      </c>
      <c r="E252" s="4">
        <v>10.2598</v>
      </c>
      <c r="F252" s="7">
        <v>-4.0000000000000001E-3</v>
      </c>
      <c r="G252" s="37">
        <f t="shared" si="14"/>
        <v>-7.4984916827075471E-3</v>
      </c>
      <c r="H252" s="37">
        <f t="shared" si="15"/>
        <v>1.2963215657225201E-2</v>
      </c>
    </row>
    <row r="253" spans="1:8">
      <c r="A253" s="2" t="s">
        <v>255</v>
      </c>
      <c r="B253" s="6">
        <v>10.3689</v>
      </c>
      <c r="C253" s="4">
        <v>10.4421</v>
      </c>
      <c r="D253" s="4">
        <v>10.475</v>
      </c>
      <c r="E253" s="4">
        <v>10.303699999999999</v>
      </c>
      <c r="F253" s="7">
        <v>-7.7999999999999996E-3</v>
      </c>
      <c r="G253" s="37">
        <f t="shared" si="14"/>
        <v>8.8595609831503552E-3</v>
      </c>
      <c r="H253" s="37">
        <f t="shared" si="15"/>
        <v>1.6625095839358721E-2</v>
      </c>
    </row>
    <row r="254" spans="1:8">
      <c r="A254" s="2" t="s">
        <v>256</v>
      </c>
      <c r="B254" s="3">
        <v>10.45</v>
      </c>
      <c r="C254" s="4">
        <v>10.3504</v>
      </c>
      <c r="D254" s="4">
        <v>10.4755</v>
      </c>
      <c r="E254" s="4">
        <v>10.304</v>
      </c>
      <c r="F254" s="5">
        <v>9.1999999999999998E-3</v>
      </c>
      <c r="G254" s="37">
        <f t="shared" si="14"/>
        <v>1.7227029014963465E-3</v>
      </c>
      <c r="H254" s="37">
        <f t="shared" si="15"/>
        <v>1.6644021739130432E-2</v>
      </c>
    </row>
    <row r="255" spans="1:8">
      <c r="A255" s="2" t="s">
        <v>257</v>
      </c>
      <c r="B255" s="3">
        <v>10.3545</v>
      </c>
      <c r="C255" s="4">
        <v>10.332599999999999</v>
      </c>
      <c r="D255" s="4">
        <v>10.44</v>
      </c>
      <c r="E255" s="4">
        <v>10.282500000000001</v>
      </c>
      <c r="F255" s="5">
        <v>4.0000000000000002E-4</v>
      </c>
      <c r="G255" s="37">
        <f t="shared" si="14"/>
        <v>-1.1020881670533718E-3</v>
      </c>
      <c r="H255" s="37">
        <f t="shared" si="15"/>
        <v>1.5317286652078663E-2</v>
      </c>
    </row>
    <row r="256" spans="1:8">
      <c r="A256" s="2" t="s">
        <v>258</v>
      </c>
      <c r="B256" s="6">
        <v>10.35</v>
      </c>
      <c r="C256" s="4">
        <v>10.343999999999999</v>
      </c>
      <c r="D256" s="4">
        <v>10.355</v>
      </c>
      <c r="E256" s="4">
        <v>10.343500000000001</v>
      </c>
      <c r="F256" s="7">
        <v>-5.0000000000000001E-4</v>
      </c>
      <c r="G256" s="37">
        <f t="shared" si="14"/>
        <v>-5.4993654578317811E-3</v>
      </c>
      <c r="H256" s="37">
        <f t="shared" si="15"/>
        <v>1.1118093488664228E-3</v>
      </c>
    </row>
    <row r="257" spans="1:8">
      <c r="A257" s="2" t="s">
        <v>259</v>
      </c>
      <c r="B257" s="6">
        <v>10.355</v>
      </c>
      <c r="C257" s="4">
        <v>10.401199999999999</v>
      </c>
      <c r="D257" s="4">
        <v>10.426</v>
      </c>
      <c r="E257" s="4">
        <v>10.2897</v>
      </c>
      <c r="F257" s="7">
        <v>-4.8999999999999998E-3</v>
      </c>
      <c r="G257" s="37">
        <f t="shared" si="14"/>
        <v>1.1101390104014631E-2</v>
      </c>
      <c r="H257" s="37">
        <f t="shared" si="15"/>
        <v>1.3246255964702598E-2</v>
      </c>
    </row>
    <row r="258" spans="1:8">
      <c r="A258" s="2" t="s">
        <v>260</v>
      </c>
      <c r="B258" s="3">
        <v>10.4062</v>
      </c>
      <c r="C258" s="4">
        <v>10.287000000000001</v>
      </c>
      <c r="D258" s="4">
        <v>10.435499999999999</v>
      </c>
      <c r="E258" s="4">
        <v>10.227399999999999</v>
      </c>
      <c r="F258" s="5">
        <v>1.12E-2</v>
      </c>
      <c r="G258" s="37">
        <f t="shared" ref="G258:G321" si="16">(C258-C259)/C259</f>
        <v>-1.649844720496842E-3</v>
      </c>
      <c r="H258" s="37">
        <f t="shared" ref="H258:H321" si="17">(D258-E258)/E258</f>
        <v>2.034730234468193E-2</v>
      </c>
    </row>
    <row r="259" spans="1:8">
      <c r="A259" s="2" t="s">
        <v>261</v>
      </c>
      <c r="B259" s="6">
        <v>10.291</v>
      </c>
      <c r="C259" s="4">
        <v>10.304</v>
      </c>
      <c r="D259" s="4">
        <v>10.359500000000001</v>
      </c>
      <c r="E259" s="4">
        <v>10.2235</v>
      </c>
      <c r="F259" s="7">
        <v>-1.6999999999999999E-3</v>
      </c>
      <c r="G259" s="37">
        <f t="shared" si="16"/>
        <v>-4.7425408814750422E-3</v>
      </c>
      <c r="H259" s="37">
        <f t="shared" si="17"/>
        <v>1.3302684990463248E-2</v>
      </c>
    </row>
    <row r="260" spans="1:8">
      <c r="A260" s="2" t="s">
        <v>262</v>
      </c>
      <c r="B260" s="6">
        <v>10.308999999999999</v>
      </c>
      <c r="C260" s="4">
        <v>10.3531</v>
      </c>
      <c r="D260" s="4">
        <v>10.3735</v>
      </c>
      <c r="E260" s="4">
        <v>10.220499999999999</v>
      </c>
      <c r="F260" s="7">
        <v>-4.7000000000000002E-3</v>
      </c>
      <c r="G260" s="37">
        <f t="shared" si="16"/>
        <v>1.8676575896571859E-3</v>
      </c>
      <c r="H260" s="37">
        <f t="shared" si="17"/>
        <v>1.4969913409324444E-2</v>
      </c>
    </row>
    <row r="261" spans="1:8">
      <c r="A261" s="2" t="s">
        <v>263</v>
      </c>
      <c r="B261" s="3">
        <v>10.358000000000001</v>
      </c>
      <c r="C261" s="4">
        <v>10.3338</v>
      </c>
      <c r="D261" s="4">
        <v>10.3805</v>
      </c>
      <c r="E261" s="4">
        <v>10.2775</v>
      </c>
      <c r="F261" s="5">
        <v>4.0000000000000002E-4</v>
      </c>
      <c r="G261" s="37">
        <f t="shared" si="16"/>
        <v>-3.4908389585341488E-3</v>
      </c>
      <c r="H261" s="37">
        <f t="shared" si="17"/>
        <v>1.0021892483580614E-2</v>
      </c>
    </row>
    <row r="262" spans="1:8">
      <c r="A262" s="2" t="s">
        <v>264</v>
      </c>
      <c r="B262" s="3">
        <v>10.3543</v>
      </c>
      <c r="C262" s="4">
        <v>10.37</v>
      </c>
      <c r="D262" s="4">
        <v>10.3828</v>
      </c>
      <c r="E262" s="4">
        <v>10.348100000000001</v>
      </c>
      <c r="F262" s="5">
        <v>0</v>
      </c>
      <c r="G262" s="37">
        <f t="shared" si="16"/>
        <v>3.8236290595807109E-3</v>
      </c>
      <c r="H262" s="37">
        <f t="shared" si="17"/>
        <v>3.3532725814399804E-3</v>
      </c>
    </row>
    <row r="263" spans="1:8">
      <c r="A263" s="2" t="s">
        <v>265</v>
      </c>
      <c r="B263" s="3">
        <v>10.353999999999999</v>
      </c>
      <c r="C263" s="4">
        <v>10.330500000000001</v>
      </c>
      <c r="D263" s="4">
        <v>10.3889</v>
      </c>
      <c r="E263" s="4">
        <v>10.274900000000001</v>
      </c>
      <c r="F263" s="5">
        <v>1.6999999999999999E-3</v>
      </c>
      <c r="G263" s="37">
        <f t="shared" si="16"/>
        <v>-1.1246171516079605E-2</v>
      </c>
      <c r="H263" s="37">
        <f t="shared" si="17"/>
        <v>1.1094998491469405E-2</v>
      </c>
    </row>
    <row r="264" spans="1:8">
      <c r="A264" s="2" t="s">
        <v>266</v>
      </c>
      <c r="B264" s="6">
        <v>10.336</v>
      </c>
      <c r="C264" s="4">
        <v>10.448</v>
      </c>
      <c r="D264" s="4">
        <v>10.471</v>
      </c>
      <c r="E264" s="4">
        <v>10.257999999999999</v>
      </c>
      <c r="F264" s="7">
        <v>-1.12E-2</v>
      </c>
      <c r="G264" s="37">
        <f t="shared" si="16"/>
        <v>-1.9138755980850638E-4</v>
      </c>
      <c r="H264" s="37">
        <f t="shared" si="17"/>
        <v>2.0764281536361961E-2</v>
      </c>
    </row>
    <row r="265" spans="1:8">
      <c r="A265" s="2" t="s">
        <v>267</v>
      </c>
      <c r="B265" s="6">
        <v>10.452999999999999</v>
      </c>
      <c r="C265" s="4">
        <v>10.45</v>
      </c>
      <c r="D265" s="4">
        <v>10.5318</v>
      </c>
      <c r="E265" s="4">
        <v>10.4</v>
      </c>
      <c r="F265" s="7">
        <v>-4.4999999999999997E-3</v>
      </c>
      <c r="G265" s="37">
        <f t="shared" si="16"/>
        <v>-4.3826219512196219E-3</v>
      </c>
      <c r="H265" s="37">
        <f t="shared" si="17"/>
        <v>1.2673076923076936E-2</v>
      </c>
    </row>
    <row r="266" spans="1:8">
      <c r="A266" s="2" t="s">
        <v>268</v>
      </c>
      <c r="B266" s="6">
        <v>10.5</v>
      </c>
      <c r="C266" s="4">
        <v>10.496</v>
      </c>
      <c r="D266" s="4">
        <v>10.541499999999999</v>
      </c>
      <c r="E266" s="4">
        <v>10.411</v>
      </c>
      <c r="F266" s="7">
        <v>-4.4000000000000003E-3</v>
      </c>
      <c r="G266" s="37">
        <f t="shared" si="16"/>
        <v>4.0464141882779201E-3</v>
      </c>
      <c r="H266" s="37">
        <f t="shared" si="17"/>
        <v>1.2534818941504142E-2</v>
      </c>
    </row>
    <row r="267" spans="1:8">
      <c r="A267" s="2" t="s">
        <v>269</v>
      </c>
      <c r="B267" s="3">
        <v>10.5465</v>
      </c>
      <c r="C267" s="4">
        <v>10.4537</v>
      </c>
      <c r="D267" s="4">
        <v>10.5465</v>
      </c>
      <c r="E267" s="4">
        <v>10.393000000000001</v>
      </c>
      <c r="F267" s="5">
        <v>8.0000000000000002E-3</v>
      </c>
      <c r="G267" s="37">
        <f t="shared" si="16"/>
        <v>-6.0229445506704629E-4</v>
      </c>
      <c r="H267" s="37">
        <f t="shared" si="17"/>
        <v>1.4769556432213922E-2</v>
      </c>
    </row>
    <row r="268" spans="1:8">
      <c r="A268" s="2" t="s">
        <v>270</v>
      </c>
      <c r="B268" s="6">
        <v>10.462400000000001</v>
      </c>
      <c r="C268" s="4">
        <v>10.46</v>
      </c>
      <c r="D268" s="4">
        <v>10.4763</v>
      </c>
      <c r="E268" s="4">
        <v>10.4497</v>
      </c>
      <c r="F268" s="7">
        <v>-1.6999999999999999E-3</v>
      </c>
      <c r="G268" s="37">
        <f t="shared" si="16"/>
        <v>-1.4319809069211259E-3</v>
      </c>
      <c r="H268" s="37">
        <f t="shared" si="17"/>
        <v>2.5455276228025857E-3</v>
      </c>
    </row>
    <row r="269" spans="1:8">
      <c r="A269" s="2" t="s">
        <v>271</v>
      </c>
      <c r="B269" s="6">
        <v>10.48</v>
      </c>
      <c r="C269" s="4">
        <v>10.475</v>
      </c>
      <c r="D269" s="4">
        <v>10.57</v>
      </c>
      <c r="E269" s="4">
        <v>10.398</v>
      </c>
      <c r="F269" s="7">
        <v>-5.9999999999999995E-4</v>
      </c>
      <c r="G269" s="37">
        <f t="shared" si="16"/>
        <v>1.9096724911667063E-4</v>
      </c>
      <c r="H269" s="37">
        <f t="shared" si="17"/>
        <v>1.6541642623581515E-2</v>
      </c>
    </row>
    <row r="270" spans="1:8">
      <c r="A270" s="2" t="s">
        <v>272</v>
      </c>
      <c r="B270" s="6">
        <v>10.486000000000001</v>
      </c>
      <c r="C270" s="4">
        <v>10.473000000000001</v>
      </c>
      <c r="D270" s="4">
        <v>10.529</v>
      </c>
      <c r="E270" s="4">
        <v>10.4198</v>
      </c>
      <c r="F270" s="7">
        <v>-3.5000000000000001E-3</v>
      </c>
      <c r="G270" s="37">
        <f t="shared" si="16"/>
        <v>-8.6141613025368519E-3</v>
      </c>
      <c r="H270" s="37">
        <f t="shared" si="17"/>
        <v>1.0480047601681367E-2</v>
      </c>
    </row>
    <row r="271" spans="1:8">
      <c r="A271" s="2" t="s">
        <v>273</v>
      </c>
      <c r="B271" s="6">
        <v>10.523</v>
      </c>
      <c r="C271" s="4">
        <v>10.564</v>
      </c>
      <c r="D271" s="4">
        <v>10.576000000000001</v>
      </c>
      <c r="E271" s="4">
        <v>10.4497</v>
      </c>
      <c r="F271" s="7">
        <v>-4.4000000000000003E-3</v>
      </c>
      <c r="G271" s="37">
        <f t="shared" si="16"/>
        <v>-1.0496354644401258E-3</v>
      </c>
      <c r="H271" s="37">
        <f t="shared" si="17"/>
        <v>1.2086471381953599E-2</v>
      </c>
    </row>
    <row r="272" spans="1:8">
      <c r="A272" s="2" t="s">
        <v>274</v>
      </c>
      <c r="B272" s="6">
        <v>10.569000000000001</v>
      </c>
      <c r="C272" s="4">
        <v>10.575100000000001</v>
      </c>
      <c r="D272" s="4">
        <v>10.634</v>
      </c>
      <c r="E272" s="4">
        <v>10.47</v>
      </c>
      <c r="F272" s="7">
        <v>-5.8999999999999999E-3</v>
      </c>
      <c r="G272" s="37">
        <f t="shared" si="16"/>
        <v>-6.8650100486465689E-3</v>
      </c>
      <c r="H272" s="37">
        <f t="shared" si="17"/>
        <v>1.5663801337153744E-2</v>
      </c>
    </row>
    <row r="273" spans="1:8">
      <c r="A273" s="2" t="s">
        <v>275</v>
      </c>
      <c r="B273" s="6">
        <v>10.631600000000001</v>
      </c>
      <c r="C273" s="4">
        <v>10.648199999999999</v>
      </c>
      <c r="D273" s="4">
        <v>10.6693</v>
      </c>
      <c r="E273" s="4">
        <v>10.5625</v>
      </c>
      <c r="F273" s="7">
        <v>-3.0999999999999999E-3</v>
      </c>
      <c r="G273" s="37">
        <f t="shared" si="16"/>
        <v>-1.416071947708527E-3</v>
      </c>
      <c r="H273" s="37">
        <f t="shared" si="17"/>
        <v>1.0111242603550275E-2</v>
      </c>
    </row>
    <row r="274" spans="1:8">
      <c r="A274" s="2" t="s">
        <v>276</v>
      </c>
      <c r="B274" s="6">
        <v>10.664400000000001</v>
      </c>
      <c r="C274" s="4">
        <v>10.6633</v>
      </c>
      <c r="D274" s="4">
        <v>10.6692</v>
      </c>
      <c r="E274" s="4">
        <v>10.6517</v>
      </c>
      <c r="F274" s="7">
        <v>-4.0000000000000002E-4</v>
      </c>
      <c r="G274" s="37">
        <f t="shared" si="16"/>
        <v>4.2285090032396751E-3</v>
      </c>
      <c r="H274" s="37">
        <f t="shared" si="17"/>
        <v>1.642930236488079E-3</v>
      </c>
    </row>
    <row r="275" spans="1:8">
      <c r="A275" s="2" t="s">
        <v>277</v>
      </c>
      <c r="B275" s="3">
        <v>10.6684</v>
      </c>
      <c r="C275" s="4">
        <v>10.618399999999999</v>
      </c>
      <c r="D275" s="4">
        <v>10.6684</v>
      </c>
      <c r="E275" s="4">
        <v>10.545999999999999</v>
      </c>
      <c r="F275" s="5">
        <v>6.4000000000000003E-3</v>
      </c>
      <c r="G275" s="37">
        <f t="shared" si="16"/>
        <v>6.8651621467855136E-3</v>
      </c>
      <c r="H275" s="37">
        <f t="shared" si="17"/>
        <v>1.1606296226057343E-2</v>
      </c>
    </row>
    <row r="276" spans="1:8">
      <c r="A276" s="2" t="s">
        <v>278</v>
      </c>
      <c r="B276" s="6">
        <v>10.601000000000001</v>
      </c>
      <c r="C276" s="4">
        <v>10.545999999999999</v>
      </c>
      <c r="D276" s="4">
        <v>10.663500000000001</v>
      </c>
      <c r="E276" s="4">
        <v>10.4955</v>
      </c>
      <c r="F276" s="7">
        <v>0</v>
      </c>
      <c r="G276" s="37">
        <f t="shared" si="16"/>
        <v>-5.212529024310659E-4</v>
      </c>
      <c r="H276" s="37">
        <f t="shared" si="17"/>
        <v>1.6006860082892767E-2</v>
      </c>
    </row>
    <row r="277" spans="1:8">
      <c r="A277" s="2" t="s">
        <v>279</v>
      </c>
      <c r="B277" s="3">
        <v>10.601000000000001</v>
      </c>
      <c r="C277" s="4">
        <v>10.551500000000001</v>
      </c>
      <c r="D277" s="4">
        <v>10.625</v>
      </c>
      <c r="E277" s="4">
        <v>10.4788</v>
      </c>
      <c r="F277" s="5">
        <v>4.1999999999999997E-3</v>
      </c>
      <c r="G277" s="37">
        <f t="shared" si="16"/>
        <v>8.7476099426386147E-3</v>
      </c>
      <c r="H277" s="37">
        <f t="shared" si="17"/>
        <v>1.3951979234263497E-2</v>
      </c>
    </row>
    <row r="278" spans="1:8">
      <c r="A278" s="2" t="s">
        <v>280</v>
      </c>
      <c r="B278" s="3">
        <v>10.5565</v>
      </c>
      <c r="C278" s="4">
        <v>10.46</v>
      </c>
      <c r="D278" s="4">
        <v>10.570499999999999</v>
      </c>
      <c r="E278" s="4">
        <v>10.425000000000001</v>
      </c>
      <c r="F278" s="5">
        <v>5.8999999999999999E-3</v>
      </c>
      <c r="G278" s="37">
        <f t="shared" si="16"/>
        <v>-2.7362780897536242E-3</v>
      </c>
      <c r="H278" s="37">
        <f t="shared" si="17"/>
        <v>1.3956834532373947E-2</v>
      </c>
    </row>
    <row r="279" spans="1:8">
      <c r="A279" s="2" t="s">
        <v>281</v>
      </c>
      <c r="B279" s="6">
        <v>10.4941</v>
      </c>
      <c r="C279" s="4">
        <v>10.4887</v>
      </c>
      <c r="D279" s="4">
        <v>10.5405</v>
      </c>
      <c r="E279" s="4">
        <v>10.4259</v>
      </c>
      <c r="F279" s="7">
        <v>-5.0000000000000001E-4</v>
      </c>
      <c r="G279" s="37">
        <f t="shared" si="16"/>
        <v>-1.3044637416209672E-3</v>
      </c>
      <c r="H279" s="37">
        <f t="shared" si="17"/>
        <v>1.0991856818116361E-2</v>
      </c>
    </row>
    <row r="280" spans="1:8">
      <c r="A280" s="2" t="s">
        <v>282</v>
      </c>
      <c r="B280" s="6">
        <v>10.4991</v>
      </c>
      <c r="C280" s="4">
        <v>10.5024</v>
      </c>
      <c r="D280" s="4">
        <v>10.506</v>
      </c>
      <c r="E280" s="4">
        <v>10.496499999999999</v>
      </c>
      <c r="F280" s="7">
        <v>-2.9999999999999997E-4</v>
      </c>
      <c r="G280" s="37">
        <f t="shared" si="16"/>
        <v>6.4590321034977702E-3</v>
      </c>
      <c r="H280" s="37">
        <f t="shared" si="17"/>
        <v>9.0506359262620419E-4</v>
      </c>
    </row>
    <row r="281" spans="1:8">
      <c r="A281" s="2" t="s">
        <v>283</v>
      </c>
      <c r="B281" s="3">
        <v>10.5025</v>
      </c>
      <c r="C281" s="4">
        <v>10.435</v>
      </c>
      <c r="D281" s="4">
        <v>10.507999999999999</v>
      </c>
      <c r="E281" s="4">
        <v>10.428000000000001</v>
      </c>
      <c r="F281" s="5">
        <v>1.6999999999999999E-3</v>
      </c>
      <c r="G281" s="37">
        <f t="shared" si="16"/>
        <v>-7.7025484975275314E-3</v>
      </c>
      <c r="H281" s="37">
        <f t="shared" si="17"/>
        <v>7.6716532412733299E-3</v>
      </c>
    </row>
    <row r="282" spans="1:8">
      <c r="A282" s="2" t="s">
        <v>284</v>
      </c>
      <c r="B282" s="6">
        <v>10.484999999999999</v>
      </c>
      <c r="C282" s="4">
        <v>10.516</v>
      </c>
      <c r="D282" s="4">
        <v>10.5649</v>
      </c>
      <c r="E282" s="4">
        <v>10.420999999999999</v>
      </c>
      <c r="F282" s="7">
        <v>-7.7000000000000002E-3</v>
      </c>
      <c r="G282" s="37">
        <f t="shared" si="16"/>
        <v>-2.8446804475629967E-3</v>
      </c>
      <c r="H282" s="37">
        <f t="shared" si="17"/>
        <v>1.3808655599270738E-2</v>
      </c>
    </row>
    <row r="283" spans="1:8">
      <c r="A283" s="2" t="s">
        <v>285</v>
      </c>
      <c r="B283" s="3">
        <v>10.566000000000001</v>
      </c>
      <c r="C283" s="4">
        <v>10.545999999999999</v>
      </c>
      <c r="D283" s="4">
        <v>10.582000000000001</v>
      </c>
      <c r="E283" s="4">
        <v>10.4613</v>
      </c>
      <c r="F283" s="5">
        <v>1E-4</v>
      </c>
      <c r="G283" s="37">
        <f t="shared" si="16"/>
        <v>3.4253092293053842E-3</v>
      </c>
      <c r="H283" s="37">
        <f t="shared" si="17"/>
        <v>1.1537762993127159E-2</v>
      </c>
    </row>
    <row r="284" spans="1:8">
      <c r="A284" s="2" t="s">
        <v>286</v>
      </c>
      <c r="B284" s="3">
        <v>10.564500000000001</v>
      </c>
      <c r="C284" s="4">
        <v>10.51</v>
      </c>
      <c r="D284" s="4">
        <v>10.585000000000001</v>
      </c>
      <c r="E284" s="4">
        <v>10.437200000000001</v>
      </c>
      <c r="F284" s="5">
        <v>5.1999999999999998E-3</v>
      </c>
      <c r="G284" s="37">
        <f t="shared" si="16"/>
        <v>5.7416267942584209E-3</v>
      </c>
      <c r="H284" s="37">
        <f t="shared" si="17"/>
        <v>1.416088606139579E-2</v>
      </c>
    </row>
    <row r="285" spans="1:8">
      <c r="A285" s="2" t="s">
        <v>287</v>
      </c>
      <c r="B285" s="6">
        <v>10.510199999999999</v>
      </c>
      <c r="C285" s="4">
        <v>10.45</v>
      </c>
      <c r="D285" s="4">
        <v>10.5718</v>
      </c>
      <c r="E285" s="4">
        <v>10.4017</v>
      </c>
      <c r="F285" s="7">
        <v>-4.0000000000000002E-4</v>
      </c>
      <c r="G285" s="37">
        <f t="shared" si="16"/>
        <v>-3.3476075573909557E-3</v>
      </c>
      <c r="H285" s="37">
        <f t="shared" si="17"/>
        <v>1.6353096128517423E-2</v>
      </c>
    </row>
    <row r="286" spans="1:8">
      <c r="A286" s="2" t="s">
        <v>288</v>
      </c>
      <c r="B286" s="3">
        <v>10.5145</v>
      </c>
      <c r="C286" s="4">
        <v>10.485099999999999</v>
      </c>
      <c r="D286" s="4">
        <v>10.5177</v>
      </c>
      <c r="E286" s="4">
        <v>10.485099999999999</v>
      </c>
      <c r="F286" s="5">
        <v>2E-3</v>
      </c>
      <c r="G286" s="37">
        <f t="shared" si="16"/>
        <v>1.5952772152380862E-3</v>
      </c>
      <c r="H286" s="37">
        <f t="shared" si="17"/>
        <v>3.1091739706822453E-3</v>
      </c>
    </row>
    <row r="287" spans="1:8">
      <c r="A287" s="2" t="s">
        <v>289</v>
      </c>
      <c r="B287" s="3">
        <v>10.493</v>
      </c>
      <c r="C287" s="4">
        <v>10.468400000000001</v>
      </c>
      <c r="D287" s="4">
        <v>10.5305</v>
      </c>
      <c r="E287" s="4">
        <v>10.3828</v>
      </c>
      <c r="F287" s="5">
        <v>1.8E-3</v>
      </c>
      <c r="G287" s="37">
        <f t="shared" si="16"/>
        <v>1.3594113090627559E-2</v>
      </c>
      <c r="H287" s="37">
        <f t="shared" si="17"/>
        <v>1.4225449782332356E-2</v>
      </c>
    </row>
    <row r="288" spans="1:8">
      <c r="A288" s="2" t="s">
        <v>290</v>
      </c>
      <c r="B288" s="3">
        <v>10.474</v>
      </c>
      <c r="C288" s="4">
        <v>10.327999999999999</v>
      </c>
      <c r="D288" s="4">
        <v>10.474</v>
      </c>
      <c r="E288" s="4">
        <v>10.313000000000001</v>
      </c>
      <c r="F288" s="5">
        <v>9.2999999999999992E-3</v>
      </c>
      <c r="G288" s="37">
        <f t="shared" si="16"/>
        <v>-1.2619502868068972E-2</v>
      </c>
      <c r="H288" s="37">
        <f t="shared" si="17"/>
        <v>1.5611364297488566E-2</v>
      </c>
    </row>
    <row r="289" spans="1:8">
      <c r="A289" s="2" t="s">
        <v>291</v>
      </c>
      <c r="B289" s="6">
        <v>10.378</v>
      </c>
      <c r="C289" s="4">
        <v>10.46</v>
      </c>
      <c r="D289" s="4">
        <v>10.493499999999999</v>
      </c>
      <c r="E289" s="4">
        <v>10.3155</v>
      </c>
      <c r="F289" s="7">
        <v>-8.3000000000000001E-3</v>
      </c>
      <c r="G289" s="37">
        <f t="shared" si="16"/>
        <v>-5.9868858690486394E-3</v>
      </c>
      <c r="H289" s="37">
        <f t="shared" si="17"/>
        <v>1.72555862536958E-2</v>
      </c>
    </row>
    <row r="290" spans="1:8">
      <c r="A290" s="2" t="s">
        <v>292</v>
      </c>
      <c r="B290" s="6">
        <v>10.465</v>
      </c>
      <c r="C290" s="4">
        <v>10.523</v>
      </c>
      <c r="D290" s="4">
        <v>10.529</v>
      </c>
      <c r="E290" s="4">
        <v>10.364800000000001</v>
      </c>
      <c r="F290" s="7">
        <v>-6.1000000000000004E-3</v>
      </c>
      <c r="G290" s="37">
        <f t="shared" si="16"/>
        <v>-1.849656153663812E-3</v>
      </c>
      <c r="H290" s="37">
        <f t="shared" si="17"/>
        <v>1.5842080889163248E-2</v>
      </c>
    </row>
    <row r="291" spans="1:8">
      <c r="A291" s="2" t="s">
        <v>293</v>
      </c>
      <c r="B291" s="6">
        <v>10.529</v>
      </c>
      <c r="C291" s="4">
        <v>10.5425</v>
      </c>
      <c r="D291" s="4">
        <v>10.5723</v>
      </c>
      <c r="E291" s="4">
        <v>10.4535</v>
      </c>
      <c r="F291" s="7">
        <v>-1.6000000000000001E-3</v>
      </c>
      <c r="G291" s="37">
        <f t="shared" si="16"/>
        <v>-7.2984398400028608E-4</v>
      </c>
      <c r="H291" s="37">
        <f t="shared" si="17"/>
        <v>1.1364614722341822E-2</v>
      </c>
    </row>
    <row r="292" spans="1:8">
      <c r="A292" s="2" t="s">
        <v>294</v>
      </c>
      <c r="B292" s="6">
        <v>10.5458</v>
      </c>
      <c r="C292" s="4">
        <v>10.5502</v>
      </c>
      <c r="D292" s="4">
        <v>10.5657</v>
      </c>
      <c r="E292" s="4">
        <v>10.5388</v>
      </c>
      <c r="F292" s="7">
        <v>-1.2999999999999999E-3</v>
      </c>
      <c r="G292" s="37">
        <f t="shared" si="16"/>
        <v>-8.0669424595711733E-3</v>
      </c>
      <c r="H292" s="37">
        <f t="shared" si="17"/>
        <v>2.5524727672979353E-3</v>
      </c>
    </row>
    <row r="293" spans="1:8">
      <c r="A293" s="2" t="s">
        <v>295</v>
      </c>
      <c r="B293" s="6">
        <v>10.56</v>
      </c>
      <c r="C293" s="4">
        <v>10.635999999999999</v>
      </c>
      <c r="D293" s="4">
        <v>10.663500000000001</v>
      </c>
      <c r="E293" s="4">
        <v>10.4465</v>
      </c>
      <c r="F293" s="7">
        <v>-7.6E-3</v>
      </c>
      <c r="G293" s="37">
        <f t="shared" si="16"/>
        <v>2.8758662957899177E-3</v>
      </c>
      <c r="H293" s="37">
        <f t="shared" si="17"/>
        <v>2.0772507538410045E-2</v>
      </c>
    </row>
    <row r="294" spans="1:8">
      <c r="A294" s="2" t="s">
        <v>296</v>
      </c>
      <c r="B294" s="3">
        <v>10.641</v>
      </c>
      <c r="C294" s="4">
        <v>10.605499999999999</v>
      </c>
      <c r="D294" s="4">
        <v>10.6835</v>
      </c>
      <c r="E294" s="4">
        <v>10.5411</v>
      </c>
      <c r="F294" s="5">
        <v>2.8999999999999998E-3</v>
      </c>
      <c r="G294" s="37">
        <f t="shared" si="16"/>
        <v>2.6186919775378049E-3</v>
      </c>
      <c r="H294" s="37">
        <f t="shared" si="17"/>
        <v>1.3509026572179403E-2</v>
      </c>
    </row>
    <row r="295" spans="1:8">
      <c r="A295" s="2" t="s">
        <v>297</v>
      </c>
      <c r="B295" s="3">
        <v>10.6105</v>
      </c>
      <c r="C295" s="4">
        <v>10.5778</v>
      </c>
      <c r="D295" s="4">
        <v>10.637499999999999</v>
      </c>
      <c r="E295" s="4">
        <v>10.5138</v>
      </c>
      <c r="F295" s="5">
        <v>2.5999999999999999E-3</v>
      </c>
      <c r="G295" s="37">
        <f t="shared" si="16"/>
        <v>4.5871123984993914E-3</v>
      </c>
      <c r="H295" s="37">
        <f t="shared" si="17"/>
        <v>1.1765489166619061E-2</v>
      </c>
    </row>
    <row r="296" spans="1:8">
      <c r="A296" s="2" t="s">
        <v>298</v>
      </c>
      <c r="B296" s="3">
        <v>10.5825</v>
      </c>
      <c r="C296" s="4">
        <v>10.529500000000001</v>
      </c>
      <c r="D296" s="4">
        <v>10.6158</v>
      </c>
      <c r="E296" s="4">
        <v>10.4688</v>
      </c>
      <c r="F296" s="5">
        <v>4.7000000000000002E-3</v>
      </c>
      <c r="G296" s="37">
        <f t="shared" si="16"/>
        <v>-5.6378196653193271E-3</v>
      </c>
      <c r="H296" s="37">
        <f t="shared" si="17"/>
        <v>1.4041723979825791E-2</v>
      </c>
    </row>
    <row r="297" spans="1:8">
      <c r="A297" s="2" t="s">
        <v>299</v>
      </c>
      <c r="B297" s="6">
        <v>10.532500000000001</v>
      </c>
      <c r="C297" s="4">
        <v>10.5892</v>
      </c>
      <c r="D297" s="4">
        <v>10.616</v>
      </c>
      <c r="E297" s="4">
        <v>10.4625</v>
      </c>
      <c r="F297" s="7">
        <v>-6.1000000000000004E-3</v>
      </c>
      <c r="G297" s="37">
        <f t="shared" si="16"/>
        <v>-3.3985348538634655E-4</v>
      </c>
      <c r="H297" s="37">
        <f t="shared" si="17"/>
        <v>1.4671445639187508E-2</v>
      </c>
    </row>
    <row r="298" spans="1:8">
      <c r="A298" s="2" t="s">
        <v>300</v>
      </c>
      <c r="B298" s="3">
        <v>10.5974</v>
      </c>
      <c r="C298" s="4">
        <v>10.5928</v>
      </c>
      <c r="D298" s="4">
        <v>10.601000000000001</v>
      </c>
      <c r="E298" s="4">
        <v>10.5825</v>
      </c>
      <c r="F298" s="5">
        <v>2E-3</v>
      </c>
      <c r="G298" s="37">
        <f t="shared" si="16"/>
        <v>5.7728826433726173E-3</v>
      </c>
      <c r="H298" s="37">
        <f t="shared" si="17"/>
        <v>1.7481691471770654E-3</v>
      </c>
    </row>
    <row r="299" spans="1:8">
      <c r="A299" s="2" t="s">
        <v>301</v>
      </c>
      <c r="B299" s="6">
        <v>10.576000000000001</v>
      </c>
      <c r="C299" s="4">
        <v>10.532</v>
      </c>
      <c r="D299" s="4">
        <v>10.6313</v>
      </c>
      <c r="E299" s="4">
        <v>10.52</v>
      </c>
      <c r="F299" s="7">
        <v>-4.0000000000000002E-4</v>
      </c>
      <c r="G299" s="37">
        <f t="shared" si="16"/>
        <v>-1.1822105460686757E-2</v>
      </c>
      <c r="H299" s="37">
        <f t="shared" si="17"/>
        <v>1.0579847908745244E-2</v>
      </c>
    </row>
    <row r="300" spans="1:8">
      <c r="A300" s="2" t="s">
        <v>302</v>
      </c>
      <c r="B300" s="6">
        <v>10.579800000000001</v>
      </c>
      <c r="C300" s="4">
        <v>10.657999999999999</v>
      </c>
      <c r="D300" s="4">
        <v>10.7285</v>
      </c>
      <c r="E300" s="4">
        <v>10.5153</v>
      </c>
      <c r="F300" s="7">
        <v>-1.2E-2</v>
      </c>
      <c r="G300" s="37">
        <f t="shared" si="16"/>
        <v>-6.9877946520079254E-3</v>
      </c>
      <c r="H300" s="37">
        <f t="shared" si="17"/>
        <v>2.0275218015653428E-2</v>
      </c>
    </row>
    <row r="301" spans="1:8">
      <c r="A301" s="2" t="s">
        <v>303</v>
      </c>
      <c r="B301" s="6">
        <v>10.708</v>
      </c>
      <c r="C301" s="4">
        <v>10.733000000000001</v>
      </c>
      <c r="D301" s="4">
        <v>10.768800000000001</v>
      </c>
      <c r="E301" s="4">
        <v>10.617800000000001</v>
      </c>
      <c r="F301" s="7">
        <v>-2.8E-3</v>
      </c>
      <c r="G301" s="37">
        <f t="shared" si="16"/>
        <v>-4.3599257884971076E-3</v>
      </c>
      <c r="H301" s="37">
        <f t="shared" si="17"/>
        <v>1.4221401796982405E-2</v>
      </c>
    </row>
    <row r="302" spans="1:8">
      <c r="A302" s="2" t="s">
        <v>304</v>
      </c>
      <c r="B302" s="6">
        <v>10.738</v>
      </c>
      <c r="C302" s="4">
        <v>10.78</v>
      </c>
      <c r="D302" s="4">
        <v>10.863</v>
      </c>
      <c r="E302" s="4">
        <v>10.6815</v>
      </c>
      <c r="F302" s="7">
        <v>-8.5000000000000006E-3</v>
      </c>
      <c r="G302" s="37">
        <f t="shared" si="16"/>
        <v>-6.9092584062644923E-3</v>
      </c>
      <c r="H302" s="37">
        <f t="shared" si="17"/>
        <v>1.6991995506249101E-2</v>
      </c>
    </row>
    <row r="303" spans="1:8">
      <c r="A303" s="2" t="s">
        <v>305</v>
      </c>
      <c r="B303" s="6">
        <v>10.83</v>
      </c>
      <c r="C303" s="4">
        <v>10.855</v>
      </c>
      <c r="D303" s="4">
        <v>10.914999999999999</v>
      </c>
      <c r="E303" s="4">
        <v>10.766</v>
      </c>
      <c r="F303" s="7">
        <v>-5.3E-3</v>
      </c>
      <c r="G303" s="37">
        <f t="shared" si="16"/>
        <v>-3.5342176527286082E-3</v>
      </c>
      <c r="H303" s="37">
        <f t="shared" si="17"/>
        <v>1.3839866245587881E-2</v>
      </c>
    </row>
    <row r="304" spans="1:8">
      <c r="A304" s="2" t="s">
        <v>306</v>
      </c>
      <c r="B304" s="6">
        <v>10.887600000000001</v>
      </c>
      <c r="C304" s="4">
        <v>10.8935</v>
      </c>
      <c r="D304" s="4">
        <v>10.9018</v>
      </c>
      <c r="E304" s="4">
        <v>10.8825</v>
      </c>
      <c r="F304" s="7">
        <v>-8.0000000000000004E-4</v>
      </c>
      <c r="G304" s="37">
        <f t="shared" si="16"/>
        <v>7.533095091544241E-4</v>
      </c>
      <c r="H304" s="37">
        <f t="shared" si="17"/>
        <v>1.7734895474384956E-3</v>
      </c>
    </row>
    <row r="305" spans="1:8">
      <c r="A305" s="2" t="s">
        <v>307</v>
      </c>
      <c r="B305" s="3">
        <v>10.896000000000001</v>
      </c>
      <c r="C305" s="4">
        <v>10.885300000000001</v>
      </c>
      <c r="D305" s="4">
        <v>10.9352</v>
      </c>
      <c r="E305" s="4">
        <v>10.7775</v>
      </c>
      <c r="F305" s="5">
        <v>5.9999999999999995E-4</v>
      </c>
      <c r="G305" s="37">
        <f t="shared" si="16"/>
        <v>2.0805140526757269E-3</v>
      </c>
      <c r="H305" s="37">
        <f t="shared" si="17"/>
        <v>1.4632335884945504E-2</v>
      </c>
    </row>
    <row r="306" spans="1:8">
      <c r="A306" s="2" t="s">
        <v>308</v>
      </c>
      <c r="B306" s="3">
        <v>10.888999999999999</v>
      </c>
      <c r="C306" s="4">
        <v>10.8627</v>
      </c>
      <c r="D306" s="4">
        <v>10.9758</v>
      </c>
      <c r="E306" s="4">
        <v>10.785</v>
      </c>
      <c r="F306" s="5">
        <v>1.6999999999999999E-3</v>
      </c>
      <c r="G306" s="37">
        <f t="shared" si="16"/>
        <v>1.2650321618346222E-2</v>
      </c>
      <c r="H306" s="37">
        <f t="shared" si="17"/>
        <v>1.7691237830319836E-2</v>
      </c>
    </row>
    <row r="307" spans="1:8">
      <c r="A307" s="2" t="s">
        <v>309</v>
      </c>
      <c r="B307" s="3">
        <v>10.871</v>
      </c>
      <c r="C307" s="4">
        <v>10.727</v>
      </c>
      <c r="D307" s="4">
        <v>10.901999999999999</v>
      </c>
      <c r="E307" s="4">
        <v>10.632</v>
      </c>
      <c r="F307" s="5">
        <v>1.2999999999999999E-2</v>
      </c>
      <c r="G307" s="37">
        <f t="shared" si="16"/>
        <v>-4.0388097117125361E-3</v>
      </c>
      <c r="H307" s="37">
        <f t="shared" si="17"/>
        <v>2.5395033860045109E-2</v>
      </c>
    </row>
    <row r="308" spans="1:8">
      <c r="A308" s="2" t="s">
        <v>310</v>
      </c>
      <c r="B308" s="6">
        <v>10.731999999999999</v>
      </c>
      <c r="C308" s="4">
        <v>10.7705</v>
      </c>
      <c r="D308" s="4">
        <v>10.788</v>
      </c>
      <c r="E308" s="4">
        <v>10.6518</v>
      </c>
      <c r="F308" s="7">
        <v>-4.1000000000000003E-3</v>
      </c>
      <c r="G308" s="37">
        <f t="shared" si="16"/>
        <v>1.1314553990610312E-2</v>
      </c>
      <c r="H308" s="37">
        <f t="shared" si="17"/>
        <v>1.2786571283726745E-2</v>
      </c>
    </row>
    <row r="309" spans="1:8">
      <c r="A309" s="2" t="s">
        <v>311</v>
      </c>
      <c r="B309" s="3">
        <v>10.776</v>
      </c>
      <c r="C309" s="4">
        <v>10.65</v>
      </c>
      <c r="D309" s="4">
        <v>10.776</v>
      </c>
      <c r="E309" s="4">
        <v>10.613799999999999</v>
      </c>
      <c r="F309" s="5">
        <v>7.1999999999999998E-3</v>
      </c>
      <c r="G309" s="37">
        <f t="shared" si="16"/>
        <v>-3.6020021518453566E-3</v>
      </c>
      <c r="H309" s="37">
        <f t="shared" si="17"/>
        <v>1.5281991369726239E-2</v>
      </c>
    </row>
    <row r="310" spans="1:8">
      <c r="A310" s="2" t="s">
        <v>312</v>
      </c>
      <c r="B310" s="3">
        <v>10.699</v>
      </c>
      <c r="C310" s="4">
        <v>10.688499999999999</v>
      </c>
      <c r="D310" s="4">
        <v>10.709899999999999</v>
      </c>
      <c r="E310" s="4">
        <v>10.676</v>
      </c>
      <c r="F310" s="5">
        <v>2E-3</v>
      </c>
      <c r="G310" s="37">
        <f t="shared" si="16"/>
        <v>-1.032407407407419E-2</v>
      </c>
      <c r="H310" s="37">
        <f t="shared" si="17"/>
        <v>3.1753465717496397E-3</v>
      </c>
    </row>
    <row r="311" spans="1:8">
      <c r="A311" s="2" t="s">
        <v>313</v>
      </c>
      <c r="B311" s="6">
        <v>10.678000000000001</v>
      </c>
      <c r="C311" s="4">
        <v>10.8</v>
      </c>
      <c r="D311" s="4">
        <v>10.833</v>
      </c>
      <c r="E311" s="4">
        <v>10.606999999999999</v>
      </c>
      <c r="F311" s="7">
        <v>-1.1900000000000001E-2</v>
      </c>
      <c r="G311" s="37">
        <f t="shared" si="16"/>
        <v>4.2774781476660924E-3</v>
      </c>
      <c r="H311" s="37">
        <f t="shared" si="17"/>
        <v>2.1306684265108032E-2</v>
      </c>
    </row>
    <row r="312" spans="1:8">
      <c r="A312" s="2" t="s">
        <v>314</v>
      </c>
      <c r="B312" s="3">
        <v>10.807</v>
      </c>
      <c r="C312" s="4">
        <v>10.754</v>
      </c>
      <c r="D312" s="4">
        <v>10.8345</v>
      </c>
      <c r="E312" s="4">
        <v>10.648</v>
      </c>
      <c r="F312" s="5">
        <v>2.9999999999999997E-4</v>
      </c>
      <c r="G312" s="37">
        <f t="shared" si="16"/>
        <v>-9.0305934389974894E-3</v>
      </c>
      <c r="H312" s="37">
        <f t="shared" si="17"/>
        <v>1.7515026296018085E-2</v>
      </c>
    </row>
    <row r="313" spans="1:8">
      <c r="A313" s="2" t="s">
        <v>315</v>
      </c>
      <c r="B313" s="6">
        <v>10.803800000000001</v>
      </c>
      <c r="C313" s="4">
        <v>10.852</v>
      </c>
      <c r="D313" s="4">
        <v>10.961499999999999</v>
      </c>
      <c r="E313" s="4">
        <v>10.7515</v>
      </c>
      <c r="F313" s="7">
        <v>-4.7000000000000002E-3</v>
      </c>
      <c r="G313" s="37">
        <f t="shared" si="16"/>
        <v>1.4584891548242388E-2</v>
      </c>
      <c r="H313" s="37">
        <f t="shared" si="17"/>
        <v>1.9532158303492451E-2</v>
      </c>
    </row>
    <row r="314" spans="1:8">
      <c r="A314" s="2" t="s">
        <v>316</v>
      </c>
      <c r="B314" s="3">
        <v>10.855</v>
      </c>
      <c r="C314" s="4">
        <v>10.696</v>
      </c>
      <c r="D314" s="4">
        <v>10.874000000000001</v>
      </c>
      <c r="E314" s="4">
        <v>10.667</v>
      </c>
      <c r="F314" s="5">
        <v>9.7000000000000003E-3</v>
      </c>
      <c r="G314" s="37">
        <f t="shared" si="16"/>
        <v>-3.0478995591264714E-3</v>
      </c>
      <c r="H314" s="37">
        <f t="shared" si="17"/>
        <v>1.9405643573638394E-2</v>
      </c>
    </row>
    <row r="315" spans="1:8">
      <c r="A315" s="2" t="s">
        <v>317</v>
      </c>
      <c r="B315" s="6">
        <v>10.7502</v>
      </c>
      <c r="C315" s="4">
        <v>10.7287</v>
      </c>
      <c r="D315" s="4">
        <v>10.79</v>
      </c>
      <c r="E315" s="4">
        <v>10.6645</v>
      </c>
      <c r="F315" s="7">
        <v>-1.1000000000000001E-3</v>
      </c>
      <c r="G315" s="37">
        <f t="shared" si="16"/>
        <v>-3.1683205113911309E-3</v>
      </c>
      <c r="H315" s="37">
        <f t="shared" si="17"/>
        <v>1.1768015378123572E-2</v>
      </c>
    </row>
    <row r="316" spans="1:8">
      <c r="A316" s="2" t="s">
        <v>318</v>
      </c>
      <c r="B316" s="3">
        <v>10.7622</v>
      </c>
      <c r="C316" s="4">
        <v>10.7628</v>
      </c>
      <c r="D316" s="4">
        <v>10.766999999999999</v>
      </c>
      <c r="E316" s="4">
        <v>10.7379</v>
      </c>
      <c r="F316" s="5">
        <v>2.5999999999999999E-3</v>
      </c>
      <c r="G316" s="37">
        <f t="shared" si="16"/>
        <v>1.5732203357839255E-2</v>
      </c>
      <c r="H316" s="37">
        <f t="shared" si="17"/>
        <v>2.7100271002709732E-3</v>
      </c>
    </row>
    <row r="317" spans="1:8">
      <c r="A317" s="2" t="s">
        <v>319</v>
      </c>
      <c r="B317" s="3">
        <v>10.734</v>
      </c>
      <c r="C317" s="4">
        <v>10.5961</v>
      </c>
      <c r="D317" s="4">
        <v>10.744</v>
      </c>
      <c r="E317" s="4">
        <v>10.539</v>
      </c>
      <c r="F317" s="5">
        <v>1.2500000000000001E-2</v>
      </c>
      <c r="G317" s="37">
        <f t="shared" si="16"/>
        <v>-1.7804992934526954E-3</v>
      </c>
      <c r="H317" s="37">
        <f t="shared" si="17"/>
        <v>1.9451560869152677E-2</v>
      </c>
    </row>
    <row r="318" spans="1:8">
      <c r="A318" s="2" t="s">
        <v>320</v>
      </c>
      <c r="B318" s="6">
        <v>10.601000000000001</v>
      </c>
      <c r="C318" s="4">
        <v>10.615</v>
      </c>
      <c r="D318" s="4">
        <v>10.714</v>
      </c>
      <c r="E318" s="4">
        <v>10.537100000000001</v>
      </c>
      <c r="F318" s="7">
        <v>-6.0000000000000001E-3</v>
      </c>
      <c r="G318" s="37">
        <f t="shared" si="16"/>
        <v>-1.2695902897270133E-2</v>
      </c>
      <c r="H318" s="37">
        <f t="shared" si="17"/>
        <v>1.6788300386254267E-2</v>
      </c>
    </row>
    <row r="319" spans="1:8">
      <c r="A319" s="2" t="s">
        <v>321</v>
      </c>
      <c r="B319" s="6">
        <v>10.664999999999999</v>
      </c>
      <c r="C319" s="4">
        <v>10.7515</v>
      </c>
      <c r="D319" s="4">
        <v>10.785</v>
      </c>
      <c r="E319" s="4">
        <v>10.606999999999999</v>
      </c>
      <c r="F319" s="7">
        <v>-8.3999999999999995E-3</v>
      </c>
      <c r="G319" s="37">
        <f t="shared" si="16"/>
        <v>-1.271808999081731E-2</v>
      </c>
      <c r="H319" s="37">
        <f t="shared" si="17"/>
        <v>1.6781370792872709E-2</v>
      </c>
    </row>
    <row r="320" spans="1:8">
      <c r="A320" s="2" t="s">
        <v>322</v>
      </c>
      <c r="B320" s="6">
        <v>10.755000000000001</v>
      </c>
      <c r="C320" s="4">
        <v>10.89</v>
      </c>
      <c r="D320" s="4">
        <v>10.9</v>
      </c>
      <c r="E320" s="4">
        <v>10.6935</v>
      </c>
      <c r="F320" s="7">
        <v>-1.29E-2</v>
      </c>
      <c r="G320" s="37">
        <f t="shared" si="16"/>
        <v>1.5147984152878251E-2</v>
      </c>
      <c r="H320" s="37">
        <f t="shared" si="17"/>
        <v>1.9310796278112885E-2</v>
      </c>
    </row>
    <row r="321" spans="1:8">
      <c r="A321" s="2" t="s">
        <v>323</v>
      </c>
      <c r="B321" s="3">
        <v>10.896000000000001</v>
      </c>
      <c r="C321" s="4">
        <v>10.727499999999999</v>
      </c>
      <c r="D321" s="4">
        <v>10.9337</v>
      </c>
      <c r="E321" s="4">
        <v>10.6943</v>
      </c>
      <c r="F321" s="5">
        <v>6.7000000000000002E-3</v>
      </c>
      <c r="G321" s="37">
        <f t="shared" si="16"/>
        <v>-2.538401457953688E-3</v>
      </c>
      <c r="H321" s="37">
        <f t="shared" si="17"/>
        <v>2.2385756898534719E-2</v>
      </c>
    </row>
    <row r="322" spans="1:8">
      <c r="A322" s="2" t="s">
        <v>324</v>
      </c>
      <c r="B322" s="3">
        <v>10.823499999999999</v>
      </c>
      <c r="C322" s="4">
        <v>10.754799999999999</v>
      </c>
      <c r="D322" s="4">
        <v>10.824</v>
      </c>
      <c r="E322" s="4">
        <v>10.754799999999999</v>
      </c>
      <c r="F322" s="5">
        <v>6.0000000000000001E-3</v>
      </c>
      <c r="G322" s="37">
        <f t="shared" ref="G322:G385" si="18">(C322-C323)/C323</f>
        <v>5.4973821989528554E-3</v>
      </c>
      <c r="H322" s="37">
        <f t="shared" ref="H322:H385" si="19">(D322-E322)/E322</f>
        <v>6.4343362963514318E-3</v>
      </c>
    </row>
    <row r="323" spans="1:8">
      <c r="A323" s="2" t="s">
        <v>325</v>
      </c>
      <c r="B323" s="3">
        <v>10.758699999999999</v>
      </c>
      <c r="C323" s="4">
        <v>10.696</v>
      </c>
      <c r="D323" s="4">
        <v>10.766999999999999</v>
      </c>
      <c r="E323" s="4">
        <v>10.607799999999999</v>
      </c>
      <c r="F323" s="5">
        <v>5.3E-3</v>
      </c>
      <c r="G323" s="37">
        <f t="shared" si="18"/>
        <v>-1.1094674556213109E-2</v>
      </c>
      <c r="H323" s="37">
        <f t="shared" si="19"/>
        <v>1.500782443107904E-2</v>
      </c>
    </row>
    <row r="324" spans="1:8">
      <c r="A324" s="2" t="s">
        <v>326</v>
      </c>
      <c r="B324" s="6">
        <v>10.702</v>
      </c>
      <c r="C324" s="4">
        <v>10.816000000000001</v>
      </c>
      <c r="D324" s="4">
        <v>10.864000000000001</v>
      </c>
      <c r="E324" s="4">
        <v>10.635999999999999</v>
      </c>
      <c r="F324" s="7">
        <v>-1.0999999999999999E-2</v>
      </c>
      <c r="G324" s="37">
        <f t="shared" si="18"/>
        <v>8.6729460039168104E-3</v>
      </c>
      <c r="H324" s="37">
        <f t="shared" si="19"/>
        <v>2.143663031214757E-2</v>
      </c>
    </row>
    <row r="325" spans="1:8">
      <c r="A325" s="2" t="s">
        <v>327</v>
      </c>
      <c r="B325" s="3">
        <v>10.821</v>
      </c>
      <c r="C325" s="4">
        <v>10.723000000000001</v>
      </c>
      <c r="D325" s="4">
        <v>10.855499999999999</v>
      </c>
      <c r="E325" s="4">
        <v>10.634</v>
      </c>
      <c r="F325" s="5">
        <v>8.6999999999999994E-3</v>
      </c>
      <c r="G325" s="37">
        <f t="shared" si="18"/>
        <v>-6.3015475859512201E-3</v>
      </c>
      <c r="H325" s="37">
        <f t="shared" si="19"/>
        <v>2.0829415083693709E-2</v>
      </c>
    </row>
    <row r="326" spans="1:8">
      <c r="A326" s="2" t="s">
        <v>328</v>
      </c>
      <c r="B326" s="6">
        <v>10.728</v>
      </c>
      <c r="C326" s="4">
        <v>10.791</v>
      </c>
      <c r="D326" s="4">
        <v>10.851800000000001</v>
      </c>
      <c r="E326" s="4">
        <v>10.6477</v>
      </c>
      <c r="F326" s="7">
        <v>-6.1000000000000004E-3</v>
      </c>
      <c r="G326" s="37">
        <f t="shared" si="18"/>
        <v>-1.1152143832415334E-2</v>
      </c>
      <c r="H326" s="37">
        <f t="shared" si="19"/>
        <v>1.9168458916010066E-2</v>
      </c>
    </row>
    <row r="327" spans="1:8">
      <c r="A327" s="2" t="s">
        <v>329</v>
      </c>
      <c r="B327" s="6">
        <v>10.794</v>
      </c>
      <c r="C327" s="4">
        <v>10.912699999999999</v>
      </c>
      <c r="D327" s="4">
        <v>10.9945</v>
      </c>
      <c r="E327" s="4">
        <v>10.699</v>
      </c>
      <c r="F327" s="7">
        <v>-1.3899999999999999E-2</v>
      </c>
      <c r="G327" s="37">
        <f t="shared" si="18"/>
        <v>-2.2947941999305276E-3</v>
      </c>
      <c r="H327" s="37">
        <f t="shared" si="19"/>
        <v>2.761940368258721E-2</v>
      </c>
    </row>
    <row r="328" spans="1:8">
      <c r="A328" s="2" t="s">
        <v>330</v>
      </c>
      <c r="B328" s="3">
        <v>10.946199999999999</v>
      </c>
      <c r="C328" s="4">
        <v>10.937799999999999</v>
      </c>
      <c r="D328" s="4">
        <v>10.947699999999999</v>
      </c>
      <c r="E328" s="4">
        <v>10.933</v>
      </c>
      <c r="F328" s="5">
        <v>1E-3</v>
      </c>
      <c r="G328" s="37">
        <f t="shared" si="18"/>
        <v>-6.0792206966114844E-3</v>
      </c>
      <c r="H328" s="37">
        <f t="shared" si="19"/>
        <v>1.3445531875971362E-3</v>
      </c>
    </row>
    <row r="329" spans="1:8">
      <c r="A329" s="2" t="s">
        <v>331</v>
      </c>
      <c r="B329" s="6">
        <v>10.935499999999999</v>
      </c>
      <c r="C329" s="4">
        <v>11.0047</v>
      </c>
      <c r="D329" s="4">
        <v>11.053000000000001</v>
      </c>
      <c r="E329" s="4">
        <v>10.863799999999999</v>
      </c>
      <c r="F329" s="7">
        <v>-6.4999999999999997E-3</v>
      </c>
      <c r="G329" s="37">
        <f t="shared" si="18"/>
        <v>1.3375796178343486E-3</v>
      </c>
      <c r="H329" s="37">
        <f t="shared" si="19"/>
        <v>1.7415637253999649E-2</v>
      </c>
    </row>
    <row r="330" spans="1:8">
      <c r="A330" s="2" t="s">
        <v>332</v>
      </c>
      <c r="B330" s="6">
        <v>11.007</v>
      </c>
      <c r="C330" s="4">
        <v>10.99</v>
      </c>
      <c r="D330" s="4">
        <v>11.105</v>
      </c>
      <c r="E330" s="4">
        <v>10.936</v>
      </c>
      <c r="F330" s="7">
        <v>-3.0000000000000001E-3</v>
      </c>
      <c r="G330" s="37">
        <f t="shared" si="18"/>
        <v>1.5054955204581163E-2</v>
      </c>
      <c r="H330" s="37">
        <f t="shared" si="19"/>
        <v>1.5453547915142692E-2</v>
      </c>
    </row>
    <row r="331" spans="1:8">
      <c r="A331" s="2" t="s">
        <v>333</v>
      </c>
      <c r="B331" s="3">
        <v>11.04</v>
      </c>
      <c r="C331" s="4">
        <v>10.827</v>
      </c>
      <c r="D331" s="4">
        <v>11.063000000000001</v>
      </c>
      <c r="E331" s="4">
        <v>10.813800000000001</v>
      </c>
      <c r="F331" s="5">
        <v>1.52E-2</v>
      </c>
      <c r="G331" s="37">
        <f t="shared" si="18"/>
        <v>7.8569117715022692E-4</v>
      </c>
      <c r="H331" s="37">
        <f t="shared" si="19"/>
        <v>2.304462816031368E-2</v>
      </c>
    </row>
    <row r="332" spans="1:8">
      <c r="A332" s="2" t="s">
        <v>334</v>
      </c>
      <c r="B332" s="3">
        <v>10.875</v>
      </c>
      <c r="C332" s="4">
        <v>10.8185</v>
      </c>
      <c r="D332" s="4">
        <v>10.8995</v>
      </c>
      <c r="E332" s="4">
        <v>10.77</v>
      </c>
      <c r="F332" s="5">
        <v>4.5999999999999999E-3</v>
      </c>
      <c r="G332" s="37">
        <f t="shared" si="18"/>
        <v>-3.3992298763748244E-3</v>
      </c>
      <c r="H332" s="37">
        <f t="shared" si="19"/>
        <v>1.2024141132776247E-2</v>
      </c>
    </row>
    <row r="333" spans="1:8">
      <c r="A333" s="2" t="s">
        <v>335</v>
      </c>
      <c r="B333" s="6">
        <v>10.824999999999999</v>
      </c>
      <c r="C333" s="4">
        <v>10.855399999999999</v>
      </c>
      <c r="D333" s="4">
        <v>10.884</v>
      </c>
      <c r="E333" s="4">
        <v>10.7615</v>
      </c>
      <c r="F333" s="7">
        <v>-3.3E-3</v>
      </c>
      <c r="G333" s="37">
        <f t="shared" si="18"/>
        <v>3.1330630298554931E-4</v>
      </c>
      <c r="H333" s="37">
        <f t="shared" si="19"/>
        <v>1.1383171490963202E-2</v>
      </c>
    </row>
    <row r="334" spans="1:8">
      <c r="A334" s="2" t="s">
        <v>336</v>
      </c>
      <c r="B334" s="3">
        <v>10.860900000000001</v>
      </c>
      <c r="C334" s="4">
        <v>10.852</v>
      </c>
      <c r="D334" s="4">
        <v>10.8612</v>
      </c>
      <c r="E334" s="4">
        <v>10.851000000000001</v>
      </c>
      <c r="F334" s="5">
        <v>8.9999999999999998E-4</v>
      </c>
      <c r="G334" s="37">
        <f t="shared" si="18"/>
        <v>-1.0034665207078949E-2</v>
      </c>
      <c r="H334" s="37">
        <f t="shared" si="19"/>
        <v>9.400055294442282E-4</v>
      </c>
    </row>
    <row r="335" spans="1:8">
      <c r="A335" s="2" t="s">
        <v>337</v>
      </c>
      <c r="B335" s="6">
        <v>10.8513</v>
      </c>
      <c r="C335" s="4">
        <v>10.962</v>
      </c>
      <c r="D335" s="4">
        <v>11.0205</v>
      </c>
      <c r="E335" s="4">
        <v>10.79</v>
      </c>
      <c r="F335" s="7">
        <v>-1.06E-2</v>
      </c>
      <c r="G335" s="37">
        <f t="shared" si="18"/>
        <v>-3.3639421765615791E-3</v>
      </c>
      <c r="H335" s="37">
        <f t="shared" si="19"/>
        <v>2.1362372567191944E-2</v>
      </c>
    </row>
    <row r="336" spans="1:8">
      <c r="A336" s="2" t="s">
        <v>338</v>
      </c>
      <c r="B336" s="6">
        <v>10.9672</v>
      </c>
      <c r="C336" s="4">
        <v>10.999000000000001</v>
      </c>
      <c r="D336" s="4">
        <v>11.1205</v>
      </c>
      <c r="E336" s="4">
        <v>10.9125</v>
      </c>
      <c r="F336" s="7">
        <v>-3.3999999999999998E-3</v>
      </c>
      <c r="G336" s="37">
        <f t="shared" si="18"/>
        <v>3.3752964787448288E-3</v>
      </c>
      <c r="H336" s="37">
        <f t="shared" si="19"/>
        <v>1.906071019473083E-2</v>
      </c>
    </row>
    <row r="337" spans="1:8">
      <c r="A337" s="2" t="s">
        <v>339</v>
      </c>
      <c r="B337" s="3">
        <v>11.0045</v>
      </c>
      <c r="C337" s="4">
        <v>10.962</v>
      </c>
      <c r="D337" s="4">
        <v>11.0425</v>
      </c>
      <c r="E337" s="4">
        <v>10.88</v>
      </c>
      <c r="F337" s="5">
        <v>3.3999999999999998E-3</v>
      </c>
      <c r="G337" s="37">
        <f t="shared" si="18"/>
        <v>-1.1631052204490087E-2</v>
      </c>
      <c r="H337" s="37">
        <f t="shared" si="19"/>
        <v>1.4935661764705848E-2</v>
      </c>
    </row>
    <row r="338" spans="1:8">
      <c r="A338" s="2" t="s">
        <v>340</v>
      </c>
      <c r="B338" s="6">
        <v>10.967000000000001</v>
      </c>
      <c r="C338" s="4">
        <v>11.090999999999999</v>
      </c>
      <c r="D338" s="4">
        <v>11.162699999999999</v>
      </c>
      <c r="E338" s="4">
        <v>10.907</v>
      </c>
      <c r="F338" s="7">
        <v>-1.5699999999999999E-2</v>
      </c>
      <c r="G338" s="37">
        <f t="shared" si="18"/>
        <v>4.1647804436395998E-3</v>
      </c>
      <c r="H338" s="37">
        <f t="shared" si="19"/>
        <v>2.3443660034839935E-2</v>
      </c>
    </row>
    <row r="339" spans="1:8">
      <c r="A339" s="2" t="s">
        <v>341</v>
      </c>
      <c r="B339" s="3">
        <v>11.141999999999999</v>
      </c>
      <c r="C339" s="4">
        <v>11.045</v>
      </c>
      <c r="D339" s="4">
        <v>11.162000000000001</v>
      </c>
      <c r="E339" s="4">
        <v>10.9817</v>
      </c>
      <c r="F339" s="5">
        <v>6.6E-3</v>
      </c>
      <c r="G339" s="37">
        <f t="shared" si="18"/>
        <v>-2.6187466136897162E-3</v>
      </c>
      <c r="H339" s="37">
        <f t="shared" si="19"/>
        <v>1.6418223043791105E-2</v>
      </c>
    </row>
    <row r="340" spans="1:8">
      <c r="A340" s="2" t="s">
        <v>342</v>
      </c>
      <c r="B340" s="3">
        <v>11.0692</v>
      </c>
      <c r="C340" s="4">
        <v>11.074</v>
      </c>
      <c r="D340" s="4">
        <v>11.0761</v>
      </c>
      <c r="E340" s="4">
        <v>11.0579</v>
      </c>
      <c r="F340" s="5">
        <v>5.0000000000000001E-4</v>
      </c>
      <c r="G340" s="37">
        <f t="shared" si="18"/>
        <v>3.8981053394977119E-3</v>
      </c>
      <c r="H340" s="37">
        <f t="shared" si="19"/>
        <v>1.6458821295182826E-3</v>
      </c>
    </row>
    <row r="341" spans="1:8">
      <c r="A341" s="2" t="s">
        <v>343</v>
      </c>
      <c r="B341" s="3">
        <v>11.064</v>
      </c>
      <c r="C341" s="4">
        <v>11.031000000000001</v>
      </c>
      <c r="D341" s="4">
        <v>11.118499999999999</v>
      </c>
      <c r="E341" s="4">
        <v>10.890499999999999</v>
      </c>
      <c r="F341" s="5">
        <v>2.8E-3</v>
      </c>
      <c r="G341" s="37">
        <f t="shared" si="18"/>
        <v>-8.921592409908044E-3</v>
      </c>
      <c r="H341" s="37">
        <f t="shared" si="19"/>
        <v>2.0935677884394634E-2</v>
      </c>
    </row>
    <row r="342" spans="1:8">
      <c r="A342" s="2" t="s">
        <v>344</v>
      </c>
      <c r="B342" s="6">
        <v>11.0335</v>
      </c>
      <c r="C342" s="4">
        <v>11.1303</v>
      </c>
      <c r="D342" s="4">
        <v>11.169499999999999</v>
      </c>
      <c r="E342" s="4">
        <v>10.9268</v>
      </c>
      <c r="F342" s="7">
        <v>-9.1000000000000004E-3</v>
      </c>
      <c r="G342" s="37">
        <f t="shared" si="18"/>
        <v>3.5072218114935837E-3</v>
      </c>
      <c r="H342" s="37">
        <f t="shared" si="19"/>
        <v>2.22114434235091E-2</v>
      </c>
    </row>
    <row r="343" spans="1:8">
      <c r="A343" s="2" t="s">
        <v>345</v>
      </c>
      <c r="B343" s="3">
        <v>11.135</v>
      </c>
      <c r="C343" s="4">
        <v>11.0914</v>
      </c>
      <c r="D343" s="4">
        <v>11.182</v>
      </c>
      <c r="E343" s="4">
        <v>11.009499999999999</v>
      </c>
      <c r="F343" s="5">
        <v>3.2000000000000002E-3</v>
      </c>
      <c r="G343" s="37">
        <f t="shared" si="18"/>
        <v>-1.2341941228851315E-2</v>
      </c>
      <c r="H343" s="37">
        <f t="shared" si="19"/>
        <v>1.5668286479858413E-2</v>
      </c>
    </row>
    <row r="344" spans="1:8">
      <c r="A344" s="2" t="s">
        <v>346</v>
      </c>
      <c r="B344" s="6">
        <v>11.099</v>
      </c>
      <c r="C344" s="4">
        <v>11.23</v>
      </c>
      <c r="D344" s="4">
        <v>11.2812</v>
      </c>
      <c r="E344" s="4">
        <v>11.0168</v>
      </c>
      <c r="F344" s="7">
        <v>-1.6E-2</v>
      </c>
      <c r="G344" s="37">
        <f t="shared" si="18"/>
        <v>1.3537906137184148E-2</v>
      </c>
      <c r="H344" s="37">
        <f t="shared" si="19"/>
        <v>2.3999709534529099E-2</v>
      </c>
    </row>
    <row r="345" spans="1:8">
      <c r="A345" s="2" t="s">
        <v>347</v>
      </c>
      <c r="B345" s="3">
        <v>11.28</v>
      </c>
      <c r="C345" s="4">
        <v>11.08</v>
      </c>
      <c r="D345" s="4">
        <v>11.28</v>
      </c>
      <c r="E345" s="4">
        <v>11.012</v>
      </c>
      <c r="F345" s="5">
        <v>1.3899999999999999E-2</v>
      </c>
      <c r="G345" s="37">
        <f t="shared" si="18"/>
        <v>-3.1758027223736151E-3</v>
      </c>
      <c r="H345" s="37">
        <f t="shared" si="19"/>
        <v>2.4337086814384207E-2</v>
      </c>
    </row>
    <row r="346" spans="1:8">
      <c r="A346" s="2" t="s">
        <v>348</v>
      </c>
      <c r="B346" s="3">
        <v>11.125500000000001</v>
      </c>
      <c r="C346" s="4">
        <v>11.1153</v>
      </c>
      <c r="D346" s="4">
        <v>11.1403</v>
      </c>
      <c r="E346" s="4">
        <v>11.1153</v>
      </c>
      <c r="F346" s="5">
        <v>2.9999999999999997E-4</v>
      </c>
      <c r="G346" s="37">
        <f t="shared" si="18"/>
        <v>-8.0319134695188768E-3</v>
      </c>
      <c r="H346" s="37">
        <f t="shared" si="19"/>
        <v>2.2491520696697664E-3</v>
      </c>
    </row>
    <row r="347" spans="1:8">
      <c r="A347" s="2" t="s">
        <v>349</v>
      </c>
      <c r="B347" s="6">
        <v>11.122199999999999</v>
      </c>
      <c r="C347" s="4">
        <v>11.205299999999999</v>
      </c>
      <c r="D347" s="4">
        <v>11.339499999999999</v>
      </c>
      <c r="E347" s="4">
        <v>11.026</v>
      </c>
      <c r="F347" s="7">
        <v>-7.9000000000000008E-3</v>
      </c>
      <c r="G347" s="37">
        <f t="shared" si="18"/>
        <v>-9.6425793678851512E-3</v>
      </c>
      <c r="H347" s="37">
        <f t="shared" si="19"/>
        <v>2.843279521131865E-2</v>
      </c>
    </row>
    <row r="348" spans="1:8">
      <c r="A348" s="2" t="s">
        <v>350</v>
      </c>
      <c r="B348" s="6">
        <v>11.2105</v>
      </c>
      <c r="C348" s="4">
        <v>11.314399999999999</v>
      </c>
      <c r="D348" s="4">
        <v>11.3865</v>
      </c>
      <c r="E348" s="4">
        <v>11.074199999999999</v>
      </c>
      <c r="F348" s="7">
        <v>-9.4999999999999998E-3</v>
      </c>
      <c r="G348" s="37">
        <f t="shared" si="18"/>
        <v>2.9517743403093624E-2</v>
      </c>
      <c r="H348" s="37">
        <f t="shared" si="19"/>
        <v>2.8200682667822548E-2</v>
      </c>
    </row>
    <row r="349" spans="1:8">
      <c r="A349" s="2" t="s">
        <v>351</v>
      </c>
      <c r="B349" s="3">
        <v>11.318</v>
      </c>
      <c r="C349" s="4">
        <v>10.99</v>
      </c>
      <c r="D349" s="4">
        <v>11.38</v>
      </c>
      <c r="E349" s="4">
        <v>10.8538</v>
      </c>
      <c r="F349" s="5">
        <v>2.6599999999999999E-2</v>
      </c>
      <c r="G349" s="37">
        <f t="shared" si="18"/>
        <v>-1.0801080108010732E-2</v>
      </c>
      <c r="H349" s="37">
        <f t="shared" si="19"/>
        <v>4.8480716431111785E-2</v>
      </c>
    </row>
    <row r="350" spans="1:8">
      <c r="A350" s="2" t="s">
        <v>352</v>
      </c>
      <c r="B350" s="6">
        <v>11.0245</v>
      </c>
      <c r="C350" s="4">
        <v>11.11</v>
      </c>
      <c r="D350" s="4">
        <v>11.125</v>
      </c>
      <c r="E350" s="4">
        <v>10.953200000000001</v>
      </c>
      <c r="F350" s="7">
        <v>-8.2000000000000007E-3</v>
      </c>
      <c r="G350" s="37">
        <f t="shared" si="18"/>
        <v>2.7075812274367653E-3</v>
      </c>
      <c r="H350" s="37">
        <f t="shared" si="19"/>
        <v>1.5684913997735757E-2</v>
      </c>
    </row>
    <row r="351" spans="1:8">
      <c r="A351" s="2" t="s">
        <v>353</v>
      </c>
      <c r="B351" s="6">
        <v>11.116</v>
      </c>
      <c r="C351" s="4">
        <v>11.08</v>
      </c>
      <c r="D351" s="4">
        <v>11.2525</v>
      </c>
      <c r="E351" s="4">
        <v>11.042</v>
      </c>
      <c r="F351" s="7">
        <v>-1.9E-3</v>
      </c>
      <c r="G351" s="37">
        <f t="shared" si="18"/>
        <v>-9.467562328119018E-4</v>
      </c>
      <c r="H351" s="37">
        <f t="shared" si="19"/>
        <v>1.9063575439231994E-2</v>
      </c>
    </row>
    <row r="352" spans="1:8">
      <c r="A352" s="2" t="s">
        <v>354</v>
      </c>
      <c r="B352" s="3">
        <v>11.137</v>
      </c>
      <c r="C352" s="4">
        <v>11.0905</v>
      </c>
      <c r="D352" s="4">
        <v>11.137700000000001</v>
      </c>
      <c r="E352" s="4">
        <v>11.0905</v>
      </c>
      <c r="F352" s="5">
        <v>4.5999999999999999E-3</v>
      </c>
      <c r="G352" s="37">
        <f t="shared" si="18"/>
        <v>9.2365092365092084E-3</v>
      </c>
      <c r="H352" s="37">
        <f t="shared" si="19"/>
        <v>4.2558946846400188E-3</v>
      </c>
    </row>
    <row r="353" spans="1:8">
      <c r="A353" s="2" t="s">
        <v>355</v>
      </c>
      <c r="B353" s="3">
        <v>11.086499999999999</v>
      </c>
      <c r="C353" s="4">
        <v>10.989000000000001</v>
      </c>
      <c r="D353" s="4">
        <v>11.193</v>
      </c>
      <c r="E353" s="4">
        <v>10.928000000000001</v>
      </c>
      <c r="F353" s="5">
        <v>8.6E-3</v>
      </c>
      <c r="G353" s="37">
        <f t="shared" si="18"/>
        <v>1.5150115473441247E-2</v>
      </c>
      <c r="H353" s="37">
        <f t="shared" si="19"/>
        <v>2.4249633967789053E-2</v>
      </c>
    </row>
    <row r="354" spans="1:8">
      <c r="A354" s="2" t="s">
        <v>356</v>
      </c>
      <c r="B354" s="3">
        <v>10.9925</v>
      </c>
      <c r="C354" s="4">
        <v>10.824999999999999</v>
      </c>
      <c r="D354" s="4">
        <v>11.047499999999999</v>
      </c>
      <c r="E354" s="4">
        <v>10.8178</v>
      </c>
      <c r="F354" s="5">
        <v>1.0800000000000001E-2</v>
      </c>
      <c r="G354" s="37">
        <f t="shared" si="18"/>
        <v>3.2343020838136564E-4</v>
      </c>
      <c r="H354" s="37">
        <f t="shared" si="19"/>
        <v>2.1233522527685792E-2</v>
      </c>
    </row>
    <row r="355" spans="1:8">
      <c r="A355" s="2" t="s">
        <v>357</v>
      </c>
      <c r="B355" s="3">
        <v>10.875</v>
      </c>
      <c r="C355" s="4">
        <v>10.8215</v>
      </c>
      <c r="D355" s="4">
        <v>10.895</v>
      </c>
      <c r="E355" s="4">
        <v>10.754</v>
      </c>
      <c r="F355" s="5">
        <v>4.4000000000000003E-3</v>
      </c>
      <c r="G355" s="37">
        <f t="shared" si="18"/>
        <v>-2.2864940117827319E-3</v>
      </c>
      <c r="H355" s="37">
        <f t="shared" si="19"/>
        <v>1.3111400409150086E-2</v>
      </c>
    </row>
    <row r="356" spans="1:8">
      <c r="A356" s="2" t="s">
        <v>358</v>
      </c>
      <c r="B356" s="6">
        <v>10.827</v>
      </c>
      <c r="C356" s="4">
        <v>10.846299999999999</v>
      </c>
      <c r="D356" s="4">
        <v>10.8775</v>
      </c>
      <c r="E356" s="4">
        <v>10.744</v>
      </c>
      <c r="F356" s="7">
        <v>-2.5000000000000001E-3</v>
      </c>
      <c r="G356" s="37">
        <f t="shared" si="18"/>
        <v>4.2684394733430069E-3</v>
      </c>
      <c r="H356" s="37">
        <f t="shared" si="19"/>
        <v>1.2425539836187615E-2</v>
      </c>
    </row>
    <row r="357" spans="1:8">
      <c r="A357" s="2" t="s">
        <v>359</v>
      </c>
      <c r="B357" s="6">
        <v>10.853999999999999</v>
      </c>
      <c r="C357" s="4">
        <v>10.8002</v>
      </c>
      <c r="D357" s="4">
        <v>10.900499999999999</v>
      </c>
      <c r="E357" s="4">
        <v>10.763</v>
      </c>
      <c r="F357" s="7">
        <v>-2.5999999999999999E-3</v>
      </c>
      <c r="G357" s="37">
        <f t="shared" si="18"/>
        <v>-6.1196131300210333E-3</v>
      </c>
      <c r="H357" s="37">
        <f t="shared" si="19"/>
        <v>1.2775248536653284E-2</v>
      </c>
    </row>
    <row r="358" spans="1:8">
      <c r="A358" s="2" t="s">
        <v>360</v>
      </c>
      <c r="B358" s="3">
        <v>10.882</v>
      </c>
      <c r="C358" s="4">
        <v>10.8667</v>
      </c>
      <c r="D358" s="4">
        <v>10.8878</v>
      </c>
      <c r="E358" s="4">
        <v>10.8666</v>
      </c>
      <c r="F358" s="5">
        <v>1.5E-3</v>
      </c>
      <c r="G358" s="37">
        <f t="shared" si="18"/>
        <v>-1.360106602950056E-3</v>
      </c>
      <c r="H358" s="37">
        <f t="shared" si="19"/>
        <v>1.9509322143080937E-3</v>
      </c>
    </row>
    <row r="359" spans="1:8">
      <c r="A359" s="2" t="s">
        <v>361</v>
      </c>
      <c r="B359" s="6">
        <v>10.866</v>
      </c>
      <c r="C359" s="4">
        <v>10.881500000000001</v>
      </c>
      <c r="D359" s="4">
        <v>10.913500000000001</v>
      </c>
      <c r="E359" s="4">
        <v>10.773999999999999</v>
      </c>
      <c r="F359" s="7">
        <v>-1.8E-3</v>
      </c>
      <c r="G359" s="37">
        <f t="shared" si="18"/>
        <v>4.6625427015050619E-3</v>
      </c>
      <c r="H359" s="37">
        <f t="shared" si="19"/>
        <v>1.2947837386300514E-2</v>
      </c>
    </row>
    <row r="360" spans="1:8">
      <c r="A360" s="2" t="s">
        <v>362</v>
      </c>
      <c r="B360" s="3">
        <v>10.885999999999999</v>
      </c>
      <c r="C360" s="4">
        <v>10.831</v>
      </c>
      <c r="D360" s="4">
        <v>10.958500000000001</v>
      </c>
      <c r="E360" s="4">
        <v>10.802300000000001</v>
      </c>
      <c r="F360" s="5">
        <v>4.0000000000000002E-4</v>
      </c>
      <c r="G360" s="37">
        <f t="shared" si="18"/>
        <v>4.265183124710188E-3</v>
      </c>
      <c r="H360" s="37">
        <f t="shared" si="19"/>
        <v>1.4459883543319488E-2</v>
      </c>
    </row>
    <row r="361" spans="1:8">
      <c r="A361" s="2" t="s">
        <v>363</v>
      </c>
      <c r="B361" s="3">
        <v>10.8812</v>
      </c>
      <c r="C361" s="4">
        <v>10.785</v>
      </c>
      <c r="D361" s="4">
        <v>10.9305</v>
      </c>
      <c r="E361" s="4">
        <v>10.775</v>
      </c>
      <c r="F361" s="5">
        <v>4.3E-3</v>
      </c>
      <c r="G361" s="37">
        <f t="shared" si="18"/>
        <v>-3.114976845646854E-3</v>
      </c>
      <c r="H361" s="37">
        <f t="shared" si="19"/>
        <v>1.4431554524361945E-2</v>
      </c>
    </row>
    <row r="362" spans="1:8">
      <c r="A362" s="2" t="s">
        <v>364</v>
      </c>
      <c r="B362" s="3">
        <v>10.834300000000001</v>
      </c>
      <c r="C362" s="4">
        <v>10.8187</v>
      </c>
      <c r="D362" s="4">
        <v>10.894</v>
      </c>
      <c r="E362" s="4">
        <v>10.736000000000001</v>
      </c>
      <c r="F362" s="5">
        <v>8.9999999999999998E-4</v>
      </c>
      <c r="G362" s="37">
        <f t="shared" si="18"/>
        <v>1.9477949491142073E-2</v>
      </c>
      <c r="H362" s="37">
        <f t="shared" si="19"/>
        <v>1.4716840536512617E-2</v>
      </c>
    </row>
    <row r="363" spans="1:8">
      <c r="A363" s="2" t="s">
        <v>365</v>
      </c>
      <c r="B363" s="3">
        <v>10.824999999999999</v>
      </c>
      <c r="C363" s="4">
        <v>10.612</v>
      </c>
      <c r="D363" s="4">
        <v>10.84</v>
      </c>
      <c r="E363" s="4">
        <v>10.585000000000001</v>
      </c>
      <c r="F363" s="5">
        <v>1.55E-2</v>
      </c>
      <c r="G363" s="37">
        <f t="shared" si="18"/>
        <v>-2.8377591099585302E-3</v>
      </c>
      <c r="H363" s="37">
        <f t="shared" si="19"/>
        <v>2.4090694378837884E-2</v>
      </c>
    </row>
    <row r="364" spans="1:8">
      <c r="A364" s="2" t="s">
        <v>366</v>
      </c>
      <c r="B364" s="3">
        <v>10.659599999999999</v>
      </c>
      <c r="C364" s="4">
        <v>10.642200000000001</v>
      </c>
      <c r="D364" s="4">
        <v>10.6602</v>
      </c>
      <c r="E364" s="4">
        <v>10.642200000000001</v>
      </c>
      <c r="F364" s="5">
        <v>1.5E-3</v>
      </c>
      <c r="G364" s="37">
        <f t="shared" si="18"/>
        <v>-1.4154701250578893E-2</v>
      </c>
      <c r="H364" s="37">
        <f t="shared" si="19"/>
        <v>1.6913796019618974E-3</v>
      </c>
    </row>
    <row r="365" spans="1:8">
      <c r="A365" s="2" t="s">
        <v>367</v>
      </c>
      <c r="B365" s="6">
        <v>10.643800000000001</v>
      </c>
      <c r="C365" s="4">
        <v>10.795</v>
      </c>
      <c r="D365" s="4">
        <v>10.8095</v>
      </c>
      <c r="E365" s="4">
        <v>10.590999999999999</v>
      </c>
      <c r="F365" s="7">
        <v>-1.43E-2</v>
      </c>
      <c r="G365" s="37">
        <f t="shared" si="18"/>
        <v>2.693665242429864E-3</v>
      </c>
      <c r="H365" s="37">
        <f t="shared" si="19"/>
        <v>2.0630724199792332E-2</v>
      </c>
    </row>
    <row r="366" spans="1:8">
      <c r="A366" s="2" t="s">
        <v>368</v>
      </c>
      <c r="B366" s="3">
        <v>10.798</v>
      </c>
      <c r="C366" s="4">
        <v>10.766</v>
      </c>
      <c r="D366" s="4">
        <v>10.8331</v>
      </c>
      <c r="E366" s="4">
        <v>10.6845</v>
      </c>
      <c r="F366" s="5">
        <v>2.5000000000000001E-3</v>
      </c>
      <c r="G366" s="37">
        <f t="shared" si="18"/>
        <v>1.6043790109475268E-2</v>
      </c>
      <c r="H366" s="37">
        <f t="shared" si="19"/>
        <v>1.39079975665684E-2</v>
      </c>
    </row>
    <row r="367" spans="1:8">
      <c r="A367" s="2" t="s">
        <v>369</v>
      </c>
      <c r="B367" s="3">
        <v>10.771000000000001</v>
      </c>
      <c r="C367" s="4">
        <v>10.596</v>
      </c>
      <c r="D367" s="4">
        <v>10.786899999999999</v>
      </c>
      <c r="E367" s="4">
        <v>10.564</v>
      </c>
      <c r="F367" s="5">
        <v>1.17E-2</v>
      </c>
      <c r="G367" s="37">
        <f t="shared" si="18"/>
        <v>-4.6031000469703605E-3</v>
      </c>
      <c r="H367" s="37">
        <f t="shared" si="19"/>
        <v>2.109996213555464E-2</v>
      </c>
    </row>
    <row r="368" spans="1:8">
      <c r="A368" s="2" t="s">
        <v>370</v>
      </c>
      <c r="B368" s="6">
        <v>10.646000000000001</v>
      </c>
      <c r="C368" s="4">
        <v>10.645</v>
      </c>
      <c r="D368" s="4">
        <v>10.6707</v>
      </c>
      <c r="E368" s="4">
        <v>10.5373</v>
      </c>
      <c r="F368" s="7">
        <v>-4.0000000000000002E-4</v>
      </c>
      <c r="G368" s="37">
        <f t="shared" si="18"/>
        <v>3.7718057520036911E-3</v>
      </c>
      <c r="H368" s="37">
        <f t="shared" si="19"/>
        <v>1.265978950964668E-2</v>
      </c>
    </row>
    <row r="369" spans="1:8">
      <c r="A369" s="2" t="s">
        <v>371</v>
      </c>
      <c r="B369" s="6">
        <v>10.65</v>
      </c>
      <c r="C369" s="4">
        <v>10.605</v>
      </c>
      <c r="D369" s="4">
        <v>10.7315</v>
      </c>
      <c r="E369" s="4">
        <v>10.574</v>
      </c>
      <c r="F369" s="7">
        <v>-1.6000000000000001E-3</v>
      </c>
      <c r="G369" s="37">
        <f t="shared" si="18"/>
        <v>-6.9759820216302683E-3</v>
      </c>
      <c r="H369" s="37">
        <f t="shared" si="19"/>
        <v>1.4895025534329549E-2</v>
      </c>
    </row>
    <row r="370" spans="1:8">
      <c r="A370" s="2" t="s">
        <v>372</v>
      </c>
      <c r="B370" s="6">
        <v>10.667</v>
      </c>
      <c r="C370" s="4">
        <v>10.679500000000001</v>
      </c>
      <c r="D370" s="4">
        <v>10.679500000000001</v>
      </c>
      <c r="E370" s="4">
        <v>10.6632</v>
      </c>
      <c r="F370" s="7">
        <v>-4.0000000000000002E-4</v>
      </c>
      <c r="G370" s="37">
        <f t="shared" si="18"/>
        <v>-1.4043628873684866E-4</v>
      </c>
      <c r="H370" s="37">
        <f t="shared" si="19"/>
        <v>1.5286218020857801E-3</v>
      </c>
    </row>
    <row r="371" spans="1:8">
      <c r="A371" s="2" t="s">
        <v>373</v>
      </c>
      <c r="B371" s="6">
        <v>10.6708</v>
      </c>
      <c r="C371" s="4">
        <v>10.680999999999999</v>
      </c>
      <c r="D371" s="4">
        <v>10.683299999999999</v>
      </c>
      <c r="E371" s="4">
        <v>10.523999999999999</v>
      </c>
      <c r="F371" s="7">
        <v>-1.1999999999999999E-3</v>
      </c>
      <c r="G371" s="37">
        <f t="shared" si="18"/>
        <v>2.1616451458632148E-2</v>
      </c>
      <c r="H371" s="37">
        <f t="shared" si="19"/>
        <v>1.5136830102622578E-2</v>
      </c>
    </row>
    <row r="372" spans="1:8">
      <c r="A372" s="2" t="s">
        <v>374</v>
      </c>
      <c r="B372" s="3">
        <v>10.683999999999999</v>
      </c>
      <c r="C372" s="4">
        <v>10.455</v>
      </c>
      <c r="D372" s="4">
        <v>10.6957</v>
      </c>
      <c r="E372" s="4">
        <v>10.423</v>
      </c>
      <c r="F372" s="5">
        <v>1.7000000000000001E-2</v>
      </c>
      <c r="G372" s="37">
        <f t="shared" si="18"/>
        <v>6.0294582101118105E-4</v>
      </c>
      <c r="H372" s="37">
        <f t="shared" si="19"/>
        <v>2.6163292718027475E-2</v>
      </c>
    </row>
    <row r="373" spans="1:8">
      <c r="A373" s="2" t="s">
        <v>375</v>
      </c>
      <c r="B373" s="3">
        <v>10.505000000000001</v>
      </c>
      <c r="C373" s="4">
        <v>10.448700000000001</v>
      </c>
      <c r="D373" s="4">
        <v>10.505000000000001</v>
      </c>
      <c r="E373" s="4">
        <v>10.39</v>
      </c>
      <c r="F373" s="5">
        <v>8.0000000000000004E-4</v>
      </c>
      <c r="G373" s="37">
        <f t="shared" si="18"/>
        <v>2.9949604031677575E-3</v>
      </c>
      <c r="H373" s="37">
        <f t="shared" si="19"/>
        <v>1.1068334937439866E-2</v>
      </c>
    </row>
    <row r="374" spans="1:8">
      <c r="A374" s="2" t="s">
        <v>376</v>
      </c>
      <c r="B374" s="3">
        <v>10.497</v>
      </c>
      <c r="C374" s="4">
        <v>10.4175</v>
      </c>
      <c r="D374" s="4">
        <v>10.566599999999999</v>
      </c>
      <c r="E374" s="4">
        <v>10.356</v>
      </c>
      <c r="F374" s="5">
        <v>7.3000000000000001E-3</v>
      </c>
      <c r="G374" s="37">
        <f t="shared" si="18"/>
        <v>-5.3943097193049237E-3</v>
      </c>
      <c r="H374" s="37">
        <f t="shared" si="19"/>
        <v>2.0336037079953597E-2</v>
      </c>
    </row>
    <row r="375" spans="1:8">
      <c r="A375" s="2" t="s">
        <v>377</v>
      </c>
      <c r="B375" s="6">
        <v>10.420999999999999</v>
      </c>
      <c r="C375" s="4">
        <v>10.474</v>
      </c>
      <c r="D375" s="4">
        <v>10.5433</v>
      </c>
      <c r="E375" s="4">
        <v>10.3574</v>
      </c>
      <c r="F375" s="7">
        <v>-1.0200000000000001E-2</v>
      </c>
      <c r="G375" s="37">
        <f t="shared" si="18"/>
        <v>-6.016664452331664E-3</v>
      </c>
      <c r="H375" s="37">
        <f t="shared" si="19"/>
        <v>1.7948519898816323E-2</v>
      </c>
    </row>
    <row r="376" spans="1:8">
      <c r="A376" s="2" t="s">
        <v>378</v>
      </c>
      <c r="B376" s="6">
        <v>10.528499999999999</v>
      </c>
      <c r="C376" s="4">
        <v>10.5374</v>
      </c>
      <c r="D376" s="4">
        <v>10.5395</v>
      </c>
      <c r="E376" s="4">
        <v>10.5283</v>
      </c>
      <c r="F376" s="7">
        <v>-1E-4</v>
      </c>
      <c r="G376" s="37">
        <f t="shared" si="18"/>
        <v>2.2254559565386113E-2</v>
      </c>
      <c r="H376" s="37">
        <f t="shared" si="19"/>
        <v>1.0637994737992403E-3</v>
      </c>
    </row>
    <row r="377" spans="1:8">
      <c r="A377" s="2" t="s">
        <v>379</v>
      </c>
      <c r="B377" s="3">
        <v>10.53</v>
      </c>
      <c r="C377" s="4">
        <v>10.308</v>
      </c>
      <c r="D377" s="4">
        <v>10.5395</v>
      </c>
      <c r="E377" s="4">
        <v>10.2797</v>
      </c>
      <c r="F377" s="5">
        <v>1.66E-2</v>
      </c>
      <c r="G377" s="37">
        <f t="shared" si="18"/>
        <v>3.0164444876910174E-3</v>
      </c>
      <c r="H377" s="37">
        <f t="shared" si="19"/>
        <v>2.5273111083008285E-2</v>
      </c>
    </row>
    <row r="378" spans="1:8">
      <c r="A378" s="2" t="s">
        <v>380</v>
      </c>
      <c r="B378" s="3">
        <v>10.358499999999999</v>
      </c>
      <c r="C378" s="4">
        <v>10.276999999999999</v>
      </c>
      <c r="D378" s="4">
        <v>10.364000000000001</v>
      </c>
      <c r="E378" s="4">
        <v>10.268700000000001</v>
      </c>
      <c r="F378" s="5">
        <v>3.0999999999999999E-3</v>
      </c>
      <c r="G378" s="37">
        <f t="shared" si="18"/>
        <v>-2.9182879377433012E-4</v>
      </c>
      <c r="H378" s="37">
        <f t="shared" si="19"/>
        <v>9.2806294857187312E-3</v>
      </c>
    </row>
    <row r="379" spans="1:8">
      <c r="A379" s="2" t="s">
        <v>381</v>
      </c>
      <c r="B379" s="6">
        <v>10.327</v>
      </c>
      <c r="C379" s="4">
        <v>10.28</v>
      </c>
      <c r="D379" s="4">
        <v>10.348000000000001</v>
      </c>
      <c r="E379" s="4">
        <v>10.2525</v>
      </c>
      <c r="F379" s="7">
        <v>-2.9999999999999997E-4</v>
      </c>
      <c r="G379" s="37">
        <f t="shared" si="18"/>
        <v>-4.3583535108958774E-3</v>
      </c>
      <c r="H379" s="37">
        <f t="shared" si="19"/>
        <v>9.3148012679835409E-3</v>
      </c>
    </row>
    <row r="380" spans="1:8">
      <c r="A380" s="2" t="s">
        <v>382</v>
      </c>
      <c r="B380" s="6">
        <v>10.33</v>
      </c>
      <c r="C380" s="4">
        <v>10.324999999999999</v>
      </c>
      <c r="D380" s="4">
        <v>10.365500000000001</v>
      </c>
      <c r="E380" s="4">
        <v>10.272</v>
      </c>
      <c r="F380" s="7">
        <v>-1.5E-3</v>
      </c>
      <c r="G380" s="37">
        <f t="shared" si="18"/>
        <v>3.4988823014869852E-3</v>
      </c>
      <c r="H380" s="37">
        <f t="shared" si="19"/>
        <v>9.1024143302181251E-3</v>
      </c>
    </row>
    <row r="381" spans="1:8">
      <c r="A381" s="2" t="s">
        <v>383</v>
      </c>
      <c r="B381" s="6">
        <v>10.345000000000001</v>
      </c>
      <c r="C381" s="4">
        <v>10.289</v>
      </c>
      <c r="D381" s="4">
        <v>10.372999999999999</v>
      </c>
      <c r="E381" s="4">
        <v>10.2525</v>
      </c>
      <c r="F381" s="7">
        <v>-5.9999999999999995E-4</v>
      </c>
      <c r="G381" s="37">
        <f t="shared" si="18"/>
        <v>-6.6135650494810747E-3</v>
      </c>
      <c r="H381" s="37">
        <f t="shared" si="19"/>
        <v>1.1753230919287962E-2</v>
      </c>
    </row>
    <row r="382" spans="1:8">
      <c r="A382" s="2" t="s">
        <v>384</v>
      </c>
      <c r="B382" s="6">
        <v>10.351000000000001</v>
      </c>
      <c r="C382" s="4">
        <v>10.3575</v>
      </c>
      <c r="D382" s="4">
        <v>10.3575</v>
      </c>
      <c r="E382" s="4">
        <v>10.343500000000001</v>
      </c>
      <c r="F382" s="7">
        <v>-4.0000000000000002E-4</v>
      </c>
      <c r="G382" s="37">
        <f t="shared" si="18"/>
        <v>3.8634278263384935E-4</v>
      </c>
      <c r="H382" s="37">
        <f t="shared" si="19"/>
        <v>1.3535070334025566E-3</v>
      </c>
    </row>
    <row r="383" spans="1:8">
      <c r="A383" s="2" t="s">
        <v>385</v>
      </c>
      <c r="B383" s="6">
        <v>10.355499999999999</v>
      </c>
      <c r="C383" s="4">
        <v>10.3535</v>
      </c>
      <c r="D383" s="4">
        <v>10.474299999999999</v>
      </c>
      <c r="E383" s="4">
        <v>10.266999999999999</v>
      </c>
      <c r="F383" s="7">
        <v>-3.3E-3</v>
      </c>
      <c r="G383" s="37">
        <f t="shared" si="18"/>
        <v>1.4024567172840658E-3</v>
      </c>
      <c r="H383" s="37">
        <f t="shared" si="19"/>
        <v>2.0190902892763228E-2</v>
      </c>
    </row>
    <row r="384" spans="1:8">
      <c r="A384" s="2" t="s">
        <v>386</v>
      </c>
      <c r="B384" s="3">
        <v>10.3893</v>
      </c>
      <c r="C384" s="4">
        <v>10.339</v>
      </c>
      <c r="D384" s="4">
        <v>10.436</v>
      </c>
      <c r="E384" s="4">
        <v>10.265000000000001</v>
      </c>
      <c r="F384" s="5">
        <v>4.3E-3</v>
      </c>
      <c r="G384" s="37">
        <f t="shared" si="18"/>
        <v>5.9350068106635472E-3</v>
      </c>
      <c r="H384" s="37">
        <f t="shared" si="19"/>
        <v>1.6658548465659947E-2</v>
      </c>
    </row>
    <row r="385" spans="1:8">
      <c r="A385" s="2" t="s">
        <v>387</v>
      </c>
      <c r="B385" s="3">
        <v>10.345000000000001</v>
      </c>
      <c r="C385" s="4">
        <v>10.278</v>
      </c>
      <c r="D385" s="4">
        <v>10.39</v>
      </c>
      <c r="E385" s="4">
        <v>10.162699999999999</v>
      </c>
      <c r="F385" s="5">
        <v>1.6000000000000001E-3</v>
      </c>
      <c r="G385" s="37">
        <f t="shared" si="18"/>
        <v>4.3975373790677147E-3</v>
      </c>
      <c r="H385" s="37">
        <f t="shared" si="19"/>
        <v>2.2366103496118298E-2</v>
      </c>
    </row>
    <row r="386" spans="1:8">
      <c r="A386" s="2" t="s">
        <v>388</v>
      </c>
      <c r="B386" s="3">
        <v>10.327999999999999</v>
      </c>
      <c r="C386" s="4">
        <v>10.233000000000001</v>
      </c>
      <c r="D386" s="4">
        <v>10.3735</v>
      </c>
      <c r="E386" s="4">
        <v>10.2218</v>
      </c>
      <c r="F386" s="5">
        <v>4.3E-3</v>
      </c>
      <c r="G386" s="37">
        <f t="shared" ref="G386:G449" si="20">(C386-C387)/C387</f>
        <v>-1.0737992971494761E-3</v>
      </c>
      <c r="H386" s="37">
        <f t="shared" ref="H386:H449" si="21">(D386-E386)/E386</f>
        <v>1.4840830382124474E-2</v>
      </c>
    </row>
    <row r="387" spans="1:8">
      <c r="A387" s="2" t="s">
        <v>389</v>
      </c>
      <c r="B387" s="6">
        <v>10.2835</v>
      </c>
      <c r="C387" s="4">
        <v>10.244</v>
      </c>
      <c r="D387" s="4">
        <v>10.343</v>
      </c>
      <c r="E387" s="4">
        <v>10.209</v>
      </c>
      <c r="F387" s="7">
        <v>-1.6000000000000001E-3</v>
      </c>
      <c r="G387" s="37">
        <f t="shared" si="20"/>
        <v>-4.4606847491228882E-3</v>
      </c>
      <c r="H387" s="37">
        <f t="shared" si="21"/>
        <v>1.3125673425408987E-2</v>
      </c>
    </row>
    <row r="388" spans="1:8">
      <c r="A388" s="2" t="s">
        <v>390</v>
      </c>
      <c r="B388" s="3">
        <v>10.3004</v>
      </c>
      <c r="C388" s="4">
        <v>10.289899999999999</v>
      </c>
      <c r="D388" s="4">
        <v>10.3004</v>
      </c>
      <c r="E388" s="4">
        <v>10.2819</v>
      </c>
      <c r="F388" s="5">
        <v>6.9999999999999999E-4</v>
      </c>
      <c r="G388" s="37">
        <f t="shared" si="20"/>
        <v>-8.9856691578705065E-3</v>
      </c>
      <c r="H388" s="37">
        <f t="shared" si="21"/>
        <v>1.7992783434967775E-3</v>
      </c>
    </row>
    <row r="389" spans="1:8">
      <c r="A389" s="2" t="s">
        <v>391</v>
      </c>
      <c r="B389" s="6">
        <v>10.292999999999999</v>
      </c>
      <c r="C389" s="4">
        <v>10.3832</v>
      </c>
      <c r="D389" s="4">
        <v>10.432</v>
      </c>
      <c r="E389" s="4">
        <v>10.227499999999999</v>
      </c>
      <c r="F389" s="7">
        <v>-8.9999999999999993E-3</v>
      </c>
      <c r="G389" s="37">
        <f t="shared" si="20"/>
        <v>1.1473971440417968E-3</v>
      </c>
      <c r="H389" s="37">
        <f t="shared" si="21"/>
        <v>1.9995111219750793E-2</v>
      </c>
    </row>
    <row r="390" spans="1:8">
      <c r="A390" s="2" t="s">
        <v>392</v>
      </c>
      <c r="B390" s="3">
        <v>10.387</v>
      </c>
      <c r="C390" s="4">
        <v>10.3713</v>
      </c>
      <c r="D390" s="4">
        <v>10.4513</v>
      </c>
      <c r="E390" s="4">
        <v>10.2948</v>
      </c>
      <c r="F390" s="5">
        <v>1E-3</v>
      </c>
      <c r="G390" s="37">
        <f t="shared" si="20"/>
        <v>1.4580637685637913E-3</v>
      </c>
      <c r="H390" s="37">
        <f t="shared" si="21"/>
        <v>1.5201849477406012E-2</v>
      </c>
    </row>
    <row r="391" spans="1:8">
      <c r="A391" s="2" t="s">
        <v>393</v>
      </c>
      <c r="B391" s="3">
        <v>10.3765</v>
      </c>
      <c r="C391" s="4">
        <v>10.356199999999999</v>
      </c>
      <c r="D391" s="4">
        <v>10.410500000000001</v>
      </c>
      <c r="E391" s="4">
        <v>10.275</v>
      </c>
      <c r="F391" s="5">
        <v>1.5E-3</v>
      </c>
      <c r="G391" s="37">
        <f t="shared" si="20"/>
        <v>-3.1955647101854566E-3</v>
      </c>
      <c r="H391" s="37">
        <f t="shared" si="21"/>
        <v>1.3187347931873518E-2</v>
      </c>
    </row>
    <row r="392" spans="1:8">
      <c r="A392" s="2" t="s">
        <v>394</v>
      </c>
      <c r="B392" s="6">
        <v>10.361000000000001</v>
      </c>
      <c r="C392" s="4">
        <v>10.3894</v>
      </c>
      <c r="D392" s="4">
        <v>10.3895</v>
      </c>
      <c r="E392" s="4">
        <v>10.222200000000001</v>
      </c>
      <c r="F392" s="7">
        <v>-3.0999999999999999E-3</v>
      </c>
      <c r="G392" s="37">
        <f t="shared" si="20"/>
        <v>8.6502334883450174E-3</v>
      </c>
      <c r="H392" s="37">
        <f t="shared" si="21"/>
        <v>1.6366339926825839E-2</v>
      </c>
    </row>
    <row r="393" spans="1:8">
      <c r="A393" s="2" t="s">
        <v>395</v>
      </c>
      <c r="B393" s="3">
        <v>10.3927</v>
      </c>
      <c r="C393" s="4">
        <v>10.3003</v>
      </c>
      <c r="D393" s="4">
        <v>10.3948</v>
      </c>
      <c r="E393" s="4">
        <v>10.2462</v>
      </c>
      <c r="F393" s="5">
        <v>5.4999999999999997E-3</v>
      </c>
      <c r="G393" s="37">
        <f t="shared" si="20"/>
        <v>-2.2376348877307336E-3</v>
      </c>
      <c r="H393" s="37">
        <f t="shared" si="21"/>
        <v>1.4502937674454926E-2</v>
      </c>
    </row>
    <row r="394" spans="1:8">
      <c r="A394" s="2" t="s">
        <v>396</v>
      </c>
      <c r="B394" s="3">
        <v>10.3363</v>
      </c>
      <c r="C394" s="4">
        <v>10.323399999999999</v>
      </c>
      <c r="D394" s="4">
        <v>10.3415</v>
      </c>
      <c r="E394" s="4">
        <v>10.3195</v>
      </c>
      <c r="F394" s="5">
        <v>1.5E-3</v>
      </c>
      <c r="G394" s="37">
        <f t="shared" si="20"/>
        <v>-1.1073857649200172E-2</v>
      </c>
      <c r="H394" s="37">
        <f t="shared" si="21"/>
        <v>2.1318862347982212E-3</v>
      </c>
    </row>
    <row r="395" spans="1:8">
      <c r="A395" s="2" t="s">
        <v>397</v>
      </c>
      <c r="B395" s="6">
        <v>10.321300000000001</v>
      </c>
      <c r="C395" s="4">
        <v>10.439</v>
      </c>
      <c r="D395" s="4">
        <v>10.5776</v>
      </c>
      <c r="E395" s="4">
        <v>10.254300000000001</v>
      </c>
      <c r="F395" s="7">
        <v>-1.23E-2</v>
      </c>
      <c r="G395" s="37">
        <f t="shared" si="20"/>
        <v>3.2676597789524937E-3</v>
      </c>
      <c r="H395" s="37">
        <f t="shared" si="21"/>
        <v>3.1528236934749293E-2</v>
      </c>
    </row>
    <row r="396" spans="1:8">
      <c r="A396" s="2" t="s">
        <v>398</v>
      </c>
      <c r="B396" s="3">
        <v>10.45</v>
      </c>
      <c r="C396" s="4">
        <v>10.404999999999999</v>
      </c>
      <c r="D396" s="4">
        <v>10.538</v>
      </c>
      <c r="E396" s="4">
        <v>10.356</v>
      </c>
      <c r="F396" s="5">
        <v>1.4E-3</v>
      </c>
      <c r="G396" s="37">
        <f t="shared" si="20"/>
        <v>7.5530163648687325E-3</v>
      </c>
      <c r="H396" s="37">
        <f t="shared" si="21"/>
        <v>1.7574353032058749E-2</v>
      </c>
    </row>
    <row r="397" spans="1:8">
      <c r="A397" s="2" t="s">
        <v>399</v>
      </c>
      <c r="B397" s="3">
        <v>10.435</v>
      </c>
      <c r="C397" s="4">
        <v>10.327</v>
      </c>
      <c r="D397" s="4">
        <v>10.4915</v>
      </c>
      <c r="E397" s="4">
        <v>10.2775</v>
      </c>
      <c r="F397" s="5">
        <v>1.01E-2</v>
      </c>
      <c r="G397" s="37">
        <f t="shared" si="20"/>
        <v>7.0209653827400459E-3</v>
      </c>
      <c r="H397" s="37">
        <f t="shared" si="21"/>
        <v>2.0822184383361753E-2</v>
      </c>
    </row>
    <row r="398" spans="1:8">
      <c r="A398" s="2" t="s">
        <v>400</v>
      </c>
      <c r="B398" s="3">
        <v>10.331</v>
      </c>
      <c r="C398" s="4">
        <v>10.255000000000001</v>
      </c>
      <c r="D398" s="4">
        <v>10.391500000000001</v>
      </c>
      <c r="E398" s="4">
        <v>10.2225</v>
      </c>
      <c r="F398" s="5">
        <v>5.4999999999999997E-3</v>
      </c>
      <c r="G398" s="37">
        <f t="shared" si="20"/>
        <v>1.1141786629856175E-2</v>
      </c>
      <c r="H398" s="37">
        <f t="shared" si="21"/>
        <v>1.6532159452188847E-2</v>
      </c>
    </row>
    <row r="399" spans="1:8">
      <c r="A399" s="2" t="s">
        <v>401</v>
      </c>
      <c r="B399" s="3">
        <v>10.275</v>
      </c>
      <c r="C399" s="4">
        <v>10.141999999999999</v>
      </c>
      <c r="D399" s="4">
        <v>10.2865</v>
      </c>
      <c r="E399" s="4">
        <v>10.077999999999999</v>
      </c>
      <c r="F399" s="5">
        <v>8.6E-3</v>
      </c>
      <c r="G399" s="37">
        <f t="shared" si="20"/>
        <v>-4.1925633548361724E-3</v>
      </c>
      <c r="H399" s="37">
        <f t="shared" si="21"/>
        <v>2.0688628696169956E-2</v>
      </c>
    </row>
    <row r="400" spans="1:8">
      <c r="A400" s="2" t="s">
        <v>402</v>
      </c>
      <c r="B400" s="3">
        <v>10.1869</v>
      </c>
      <c r="C400" s="4">
        <v>10.184699999999999</v>
      </c>
      <c r="D400" s="4">
        <v>10.189399999999999</v>
      </c>
      <c r="E400" s="4">
        <v>10.180199999999999</v>
      </c>
      <c r="F400" s="5">
        <v>1.1999999999999999E-3</v>
      </c>
      <c r="G400" s="37">
        <f t="shared" si="20"/>
        <v>2.8259157148482509E-3</v>
      </c>
      <c r="H400" s="37">
        <f t="shared" si="21"/>
        <v>9.0371505471404051E-4</v>
      </c>
    </row>
    <row r="401" spans="1:8">
      <c r="A401" s="2" t="s">
        <v>403</v>
      </c>
      <c r="B401" s="6">
        <v>10.175000000000001</v>
      </c>
      <c r="C401" s="4">
        <v>10.156000000000001</v>
      </c>
      <c r="D401" s="4">
        <v>10.238</v>
      </c>
      <c r="E401" s="4">
        <v>10.111000000000001</v>
      </c>
      <c r="F401" s="7">
        <v>-3.0000000000000001E-3</v>
      </c>
      <c r="G401" s="37">
        <f t="shared" si="20"/>
        <v>-7.1365724899793356E-3</v>
      </c>
      <c r="H401" s="37">
        <f t="shared" si="21"/>
        <v>1.2560577588764601E-2</v>
      </c>
    </row>
    <row r="402" spans="1:8">
      <c r="A402" s="2" t="s">
        <v>404</v>
      </c>
      <c r="B402" s="6">
        <v>10.2059</v>
      </c>
      <c r="C402" s="4">
        <v>10.228999999999999</v>
      </c>
      <c r="D402" s="4">
        <v>10.256500000000001</v>
      </c>
      <c r="E402" s="4">
        <v>10.135999999999999</v>
      </c>
      <c r="F402" s="7">
        <v>-2.8E-3</v>
      </c>
      <c r="G402" s="37">
        <f t="shared" si="20"/>
        <v>1.4681083225870419E-2</v>
      </c>
      <c r="H402" s="37">
        <f t="shared" si="21"/>
        <v>1.1888318863457144E-2</v>
      </c>
    </row>
    <row r="403" spans="1:8">
      <c r="A403" s="2" t="s">
        <v>405</v>
      </c>
      <c r="B403" s="3">
        <v>10.2349</v>
      </c>
      <c r="C403" s="4">
        <v>10.081</v>
      </c>
      <c r="D403" s="4">
        <v>10.243</v>
      </c>
      <c r="E403" s="4">
        <v>10.061</v>
      </c>
      <c r="F403" s="5">
        <v>1.0200000000000001E-2</v>
      </c>
      <c r="G403" s="37">
        <f t="shared" si="20"/>
        <v>-8.4245998315077362E-4</v>
      </c>
      <c r="H403" s="37">
        <f t="shared" si="21"/>
        <v>1.8089653115992484E-2</v>
      </c>
    </row>
    <row r="404" spans="1:8">
      <c r="A404" s="2" t="s">
        <v>406</v>
      </c>
      <c r="B404" s="3">
        <v>10.1311</v>
      </c>
      <c r="C404" s="4">
        <v>10.089499999999999</v>
      </c>
      <c r="D404" s="4">
        <v>10.1675</v>
      </c>
      <c r="E404" s="4">
        <v>10.015499999999999</v>
      </c>
      <c r="F404" s="5">
        <v>3.5000000000000001E-3</v>
      </c>
      <c r="G404" s="37">
        <f t="shared" si="20"/>
        <v>6.4339152119699643E-3</v>
      </c>
      <c r="H404" s="37">
        <f t="shared" si="21"/>
        <v>1.5176476461484801E-2</v>
      </c>
    </row>
    <row r="405" spans="1:8">
      <c r="A405" s="2" t="s">
        <v>407</v>
      </c>
      <c r="B405" s="3">
        <v>10.096</v>
      </c>
      <c r="C405" s="4">
        <v>10.025</v>
      </c>
      <c r="D405" s="4">
        <v>10.113099999999999</v>
      </c>
      <c r="E405" s="4">
        <v>9.9734999999999996</v>
      </c>
      <c r="F405" s="5">
        <v>2E-3</v>
      </c>
      <c r="G405" s="37">
        <f t="shared" si="20"/>
        <v>-4.2511770198056902E-3</v>
      </c>
      <c r="H405" s="37">
        <f t="shared" si="21"/>
        <v>1.3997092294580611E-2</v>
      </c>
    </row>
    <row r="406" spans="1:8">
      <c r="A406" s="2" t="s">
        <v>408</v>
      </c>
      <c r="B406" s="3">
        <v>10.0754</v>
      </c>
      <c r="C406" s="4">
        <v>10.0678</v>
      </c>
      <c r="D406" s="4">
        <v>10.08</v>
      </c>
      <c r="E406" s="4">
        <v>10.0678</v>
      </c>
      <c r="F406" s="5">
        <v>5.9999999999999995E-4</v>
      </c>
      <c r="G406" s="37">
        <f t="shared" si="20"/>
        <v>-5.2563975891710656E-3</v>
      </c>
      <c r="H406" s="37">
        <f t="shared" si="21"/>
        <v>1.2117841037763949E-3</v>
      </c>
    </row>
    <row r="407" spans="1:8">
      <c r="A407" s="2" t="s">
        <v>409</v>
      </c>
      <c r="B407" s="6">
        <v>10.0695</v>
      </c>
      <c r="C407" s="4">
        <v>10.121</v>
      </c>
      <c r="D407" s="4">
        <v>10.157999999999999</v>
      </c>
      <c r="E407" s="4">
        <v>10.01</v>
      </c>
      <c r="F407" s="7">
        <v>-5.7999999999999996E-3</v>
      </c>
      <c r="G407" s="37">
        <f t="shared" si="20"/>
        <v>2.049444075918509E-3</v>
      </c>
      <c r="H407" s="37">
        <f t="shared" si="21"/>
        <v>1.4785214785214754E-2</v>
      </c>
    </row>
    <row r="408" spans="1:8">
      <c r="A408" s="2" t="s">
        <v>410</v>
      </c>
      <c r="B408" s="6">
        <v>10.128</v>
      </c>
      <c r="C408" s="4">
        <v>10.100300000000001</v>
      </c>
      <c r="D408" s="4">
        <v>10.1912</v>
      </c>
      <c r="E408" s="4">
        <v>10.051500000000001</v>
      </c>
      <c r="F408" s="7">
        <v>-2.0999999999999999E-3</v>
      </c>
      <c r="G408" s="37">
        <f t="shared" si="20"/>
        <v>-7.3805452365508046E-3</v>
      </c>
      <c r="H408" s="37">
        <f t="shared" si="21"/>
        <v>1.3898423120927173E-2</v>
      </c>
    </row>
    <row r="409" spans="1:8">
      <c r="A409" s="2" t="s">
        <v>411</v>
      </c>
      <c r="B409" s="6">
        <v>10.1496</v>
      </c>
      <c r="C409" s="4">
        <v>10.1754</v>
      </c>
      <c r="D409" s="4">
        <v>10.225</v>
      </c>
      <c r="E409" s="4">
        <v>9.9949999999999992</v>
      </c>
      <c r="F409" s="7">
        <v>-3.3E-3</v>
      </c>
      <c r="G409" s="37">
        <f t="shared" si="20"/>
        <v>3.3427007839076221E-3</v>
      </c>
      <c r="H409" s="37">
        <f t="shared" si="21"/>
        <v>2.3011505752876481E-2</v>
      </c>
    </row>
    <row r="410" spans="1:8">
      <c r="A410" s="2" t="s">
        <v>412</v>
      </c>
      <c r="B410" s="3">
        <v>10.183</v>
      </c>
      <c r="C410" s="4">
        <v>10.141500000000001</v>
      </c>
      <c r="D410" s="4">
        <v>10.221500000000001</v>
      </c>
      <c r="E410" s="4">
        <v>10.032400000000001</v>
      </c>
      <c r="F410" s="5">
        <v>3.7000000000000002E-3</v>
      </c>
      <c r="G410" s="37">
        <f t="shared" si="20"/>
        <v>-7.3898906296172124E-4</v>
      </c>
      <c r="H410" s="37">
        <f t="shared" si="21"/>
        <v>1.8848929468521968E-2</v>
      </c>
    </row>
    <row r="411" spans="1:8">
      <c r="A411" s="2" t="s">
        <v>413</v>
      </c>
      <c r="B411" s="6">
        <v>10.145</v>
      </c>
      <c r="C411" s="4">
        <v>10.148999999999999</v>
      </c>
      <c r="D411" s="4">
        <v>10.1852</v>
      </c>
      <c r="E411" s="4">
        <v>10.0303</v>
      </c>
      <c r="F411" s="7">
        <v>-2.5000000000000001E-3</v>
      </c>
      <c r="G411" s="37">
        <f t="shared" si="20"/>
        <v>-1.3578934939191549E-3</v>
      </c>
      <c r="H411" s="37">
        <f t="shared" si="21"/>
        <v>1.5443207082539863E-2</v>
      </c>
    </row>
    <row r="412" spans="1:8">
      <c r="A412" s="2" t="s">
        <v>414</v>
      </c>
      <c r="B412" s="3">
        <v>10.170500000000001</v>
      </c>
      <c r="C412" s="4">
        <v>10.162800000000001</v>
      </c>
      <c r="D412" s="4">
        <v>10.1752</v>
      </c>
      <c r="E412" s="4">
        <v>10.162800000000001</v>
      </c>
      <c r="F412" s="5">
        <v>1E-3</v>
      </c>
      <c r="G412" s="37">
        <f t="shared" si="20"/>
        <v>2.5154626971679805E-3</v>
      </c>
      <c r="H412" s="37">
        <f t="shared" si="21"/>
        <v>1.220136182941662E-3</v>
      </c>
    </row>
    <row r="413" spans="1:8">
      <c r="A413" s="2" t="s">
        <v>415</v>
      </c>
      <c r="B413" s="6">
        <v>10.1608</v>
      </c>
      <c r="C413" s="4">
        <v>10.1373</v>
      </c>
      <c r="D413" s="4">
        <v>10.2348</v>
      </c>
      <c r="E413" s="4">
        <v>10.069000000000001</v>
      </c>
      <c r="F413" s="7">
        <v>-3.2000000000000002E-3</v>
      </c>
      <c r="G413" s="37">
        <f t="shared" si="20"/>
        <v>-1.3334241748829648E-2</v>
      </c>
      <c r="H413" s="37">
        <f t="shared" si="21"/>
        <v>1.6466381964445234E-2</v>
      </c>
    </row>
    <row r="414" spans="1:8">
      <c r="A414" s="2" t="s">
        <v>416</v>
      </c>
      <c r="B414" s="6">
        <v>10.193300000000001</v>
      </c>
      <c r="C414" s="4">
        <v>10.2743</v>
      </c>
      <c r="D414" s="4">
        <v>10.3573</v>
      </c>
      <c r="E414" s="4">
        <v>10.1225</v>
      </c>
      <c r="F414" s="7">
        <v>-8.3000000000000001E-3</v>
      </c>
      <c r="G414" s="37">
        <f t="shared" si="20"/>
        <v>-8.7506029908345391E-3</v>
      </c>
      <c r="H414" s="37">
        <f t="shared" si="21"/>
        <v>2.3195850827364771E-2</v>
      </c>
    </row>
    <row r="415" spans="1:8">
      <c r="A415" s="2" t="s">
        <v>417</v>
      </c>
      <c r="B415" s="6">
        <v>10.279</v>
      </c>
      <c r="C415" s="4">
        <v>10.365</v>
      </c>
      <c r="D415" s="4">
        <v>10.377000000000001</v>
      </c>
      <c r="E415" s="4">
        <v>10.224</v>
      </c>
      <c r="F415" s="7">
        <v>-8.8000000000000005E-3</v>
      </c>
      <c r="G415" s="37">
        <f t="shared" si="20"/>
        <v>5.4321466679601261E-3</v>
      </c>
      <c r="H415" s="37">
        <f t="shared" si="21"/>
        <v>1.4964788732394412E-2</v>
      </c>
    </row>
    <row r="416" spans="1:8">
      <c r="A416" s="2" t="s">
        <v>418</v>
      </c>
      <c r="B416" s="3">
        <v>10.37</v>
      </c>
      <c r="C416" s="4">
        <v>10.308999999999999</v>
      </c>
      <c r="D416" s="4">
        <v>10.457000000000001</v>
      </c>
      <c r="E416" s="4">
        <v>10.2925</v>
      </c>
      <c r="F416" s="5">
        <v>1.1000000000000001E-3</v>
      </c>
      <c r="G416" s="37">
        <f t="shared" si="20"/>
        <v>-1.2207409703922679E-3</v>
      </c>
      <c r="H416" s="37">
        <f t="shared" si="21"/>
        <v>1.5982511537527354E-2</v>
      </c>
    </row>
    <row r="417" spans="1:8">
      <c r="A417" s="2" t="s">
        <v>419</v>
      </c>
      <c r="B417" s="3">
        <v>10.359</v>
      </c>
      <c r="C417" s="4">
        <v>10.3216</v>
      </c>
      <c r="D417" s="4">
        <v>10.404500000000001</v>
      </c>
      <c r="E417" s="4">
        <v>10.255000000000001</v>
      </c>
      <c r="F417" s="5">
        <v>1.1999999999999999E-3</v>
      </c>
      <c r="G417" s="37">
        <f t="shared" si="20"/>
        <v>-1.5670645591904999E-3</v>
      </c>
      <c r="H417" s="37">
        <f t="shared" si="21"/>
        <v>1.4578254509995099E-2</v>
      </c>
    </row>
    <row r="418" spans="1:8">
      <c r="A418" s="2" t="s">
        <v>420</v>
      </c>
      <c r="B418" s="3">
        <v>10.347099999999999</v>
      </c>
      <c r="C418" s="4">
        <v>10.3378</v>
      </c>
      <c r="D418" s="4">
        <v>10.3582</v>
      </c>
      <c r="E418" s="4">
        <v>10.3378</v>
      </c>
      <c r="F418" s="5">
        <v>8.0000000000000004E-4</v>
      </c>
      <c r="G418" s="37">
        <f t="shared" si="20"/>
        <v>4.059829059829087E-3</v>
      </c>
      <c r="H418" s="37">
        <f t="shared" si="21"/>
        <v>1.9733405560177619E-3</v>
      </c>
    </row>
    <row r="419" spans="1:8">
      <c r="A419" s="2" t="s">
        <v>421</v>
      </c>
      <c r="B419" s="3">
        <v>10.339</v>
      </c>
      <c r="C419" s="4">
        <v>10.295999999999999</v>
      </c>
      <c r="D419" s="4">
        <v>10.4024</v>
      </c>
      <c r="E419" s="4">
        <v>10.170500000000001</v>
      </c>
      <c r="F419" s="5">
        <v>3.7000000000000002E-3</v>
      </c>
      <c r="G419" s="37">
        <f t="shared" si="20"/>
        <v>3.0199707744762595E-3</v>
      </c>
      <c r="H419" s="37">
        <f t="shared" si="21"/>
        <v>2.2801238877144636E-2</v>
      </c>
    </row>
    <row r="420" spans="1:8">
      <c r="A420" s="2" t="s">
        <v>422</v>
      </c>
      <c r="B420" s="3">
        <v>10.301</v>
      </c>
      <c r="C420" s="4">
        <v>10.265000000000001</v>
      </c>
      <c r="D420" s="4">
        <v>10.3255</v>
      </c>
      <c r="E420" s="4">
        <v>10.172000000000001</v>
      </c>
      <c r="F420" s="5">
        <v>3.0000000000000001E-3</v>
      </c>
      <c r="G420" s="37">
        <f t="shared" si="20"/>
        <v>2.5393104795389978E-3</v>
      </c>
      <c r="H420" s="37">
        <f t="shared" si="21"/>
        <v>1.5090444357058523E-2</v>
      </c>
    </row>
    <row r="421" spans="1:8">
      <c r="A421" s="2" t="s">
        <v>423</v>
      </c>
      <c r="B421" s="3">
        <v>10.27</v>
      </c>
      <c r="C421" s="4">
        <v>10.239000000000001</v>
      </c>
      <c r="D421" s="4">
        <v>10.2951</v>
      </c>
      <c r="E421" s="4">
        <v>10.131</v>
      </c>
      <c r="F421" s="5">
        <v>2.5000000000000001E-3</v>
      </c>
      <c r="G421" s="37">
        <f t="shared" si="20"/>
        <v>1.0959715639810491E-2</v>
      </c>
      <c r="H421" s="37">
        <f t="shared" si="21"/>
        <v>1.6197808705951975E-2</v>
      </c>
    </row>
    <row r="422" spans="1:8">
      <c r="A422" s="2" t="s">
        <v>424</v>
      </c>
      <c r="B422" s="3">
        <v>10.244</v>
      </c>
      <c r="C422" s="4">
        <v>10.128</v>
      </c>
      <c r="D422" s="4">
        <v>10.266500000000001</v>
      </c>
      <c r="E422" s="4">
        <v>10.078799999999999</v>
      </c>
      <c r="F422" s="5">
        <v>1.12E-2</v>
      </c>
      <c r="G422" s="37">
        <f t="shared" si="20"/>
        <v>-1.9708316909735489E-3</v>
      </c>
      <c r="H422" s="37">
        <f t="shared" si="21"/>
        <v>1.8623248799460385E-2</v>
      </c>
    </row>
    <row r="423" spans="1:8">
      <c r="A423" s="2" t="s">
        <v>425</v>
      </c>
      <c r="B423" s="6">
        <v>10.130699999999999</v>
      </c>
      <c r="C423" s="4">
        <v>10.148</v>
      </c>
      <c r="D423" s="4">
        <v>10.212199999999999</v>
      </c>
      <c r="E423" s="4">
        <v>10.06</v>
      </c>
      <c r="F423" s="7">
        <v>-5.1000000000000004E-3</v>
      </c>
      <c r="G423" s="37">
        <f t="shared" si="20"/>
        <v>-3.9848458080599426E-3</v>
      </c>
      <c r="H423" s="37">
        <f t="shared" si="21"/>
        <v>1.5129224652087353E-2</v>
      </c>
    </row>
    <row r="424" spans="1:8">
      <c r="A424" s="2" t="s">
        <v>426</v>
      </c>
      <c r="B424" s="6">
        <v>10.1823</v>
      </c>
      <c r="C424" s="4">
        <v>10.188599999999999</v>
      </c>
      <c r="D424" s="4">
        <v>10.196899999999999</v>
      </c>
      <c r="E424" s="4">
        <v>10.176600000000001</v>
      </c>
      <c r="F424" s="7">
        <v>-8.0000000000000004E-4</v>
      </c>
      <c r="G424" s="37">
        <f t="shared" si="20"/>
        <v>1.8870188701886916E-2</v>
      </c>
      <c r="H424" s="37">
        <f t="shared" si="21"/>
        <v>1.9947723208143067E-3</v>
      </c>
    </row>
    <row r="425" spans="1:8">
      <c r="A425" s="2" t="s">
        <v>427</v>
      </c>
      <c r="B425" s="3">
        <v>10.19</v>
      </c>
      <c r="C425" s="4">
        <v>9.9999000000000002</v>
      </c>
      <c r="D425" s="4">
        <v>10.211600000000001</v>
      </c>
      <c r="E425" s="4">
        <v>9.9626000000000001</v>
      </c>
      <c r="F425" s="5">
        <v>1.3899999999999999E-2</v>
      </c>
      <c r="G425" s="37">
        <f t="shared" si="20"/>
        <v>5.8237779118889624E-3</v>
      </c>
      <c r="H425" s="37">
        <f t="shared" si="21"/>
        <v>2.499347559873934E-2</v>
      </c>
    </row>
    <row r="426" spans="1:8">
      <c r="A426" s="2" t="s">
        <v>428</v>
      </c>
      <c r="B426" s="3">
        <v>10.049899999999999</v>
      </c>
      <c r="C426" s="4">
        <v>9.9420000000000002</v>
      </c>
      <c r="D426" s="4">
        <v>10.061500000000001</v>
      </c>
      <c r="E426" s="4">
        <v>9.8650000000000002</v>
      </c>
      <c r="F426" s="5">
        <v>1.04E-2</v>
      </c>
      <c r="G426" s="37">
        <f t="shared" si="20"/>
        <v>1.019132873385703E-2</v>
      </c>
      <c r="H426" s="37">
        <f t="shared" si="21"/>
        <v>1.9918905220476468E-2</v>
      </c>
    </row>
    <row r="427" spans="1:8">
      <c r="A427" s="2" t="s">
        <v>429</v>
      </c>
      <c r="B427" s="3">
        <v>9.9459999999999997</v>
      </c>
      <c r="C427" s="4">
        <v>9.8416999999999994</v>
      </c>
      <c r="D427" s="4">
        <v>9.9778000000000002</v>
      </c>
      <c r="E427" s="4">
        <v>9.7804000000000002</v>
      </c>
      <c r="F427" s="5">
        <v>5.4999999999999997E-3</v>
      </c>
      <c r="G427" s="37">
        <f t="shared" si="20"/>
        <v>1.9546958513616351E-3</v>
      </c>
      <c r="H427" s="37">
        <f t="shared" si="21"/>
        <v>2.0183223590037221E-2</v>
      </c>
    </row>
    <row r="428" spans="1:8">
      <c r="A428" s="2" t="s">
        <v>430</v>
      </c>
      <c r="B428" s="3">
        <v>9.8917999999999999</v>
      </c>
      <c r="C428" s="4">
        <v>9.8224999999999998</v>
      </c>
      <c r="D428" s="4">
        <v>9.8960000000000008</v>
      </c>
      <c r="E428" s="4">
        <v>9.7650000000000006</v>
      </c>
      <c r="F428" s="5">
        <v>6.4000000000000003E-3</v>
      </c>
      <c r="G428" s="37">
        <f t="shared" si="20"/>
        <v>6.4036885245901641E-3</v>
      </c>
      <c r="H428" s="37">
        <f t="shared" si="21"/>
        <v>1.3415258576548921E-2</v>
      </c>
    </row>
    <row r="429" spans="1:8">
      <c r="A429" s="2" t="s">
        <v>431</v>
      </c>
      <c r="B429" s="3">
        <v>9.8286999999999995</v>
      </c>
      <c r="C429" s="4">
        <v>9.76</v>
      </c>
      <c r="D429" s="4">
        <v>9.8529999999999998</v>
      </c>
      <c r="E429" s="4">
        <v>9.7257999999999996</v>
      </c>
      <c r="F429" s="5">
        <v>4.0000000000000002E-4</v>
      </c>
      <c r="G429" s="37">
        <f t="shared" si="20"/>
        <v>-6.8381634646694587E-3</v>
      </c>
      <c r="H429" s="37">
        <f t="shared" si="21"/>
        <v>1.3078615640872752E-2</v>
      </c>
    </row>
    <row r="430" spans="1:8">
      <c r="A430" s="2" t="s">
        <v>432</v>
      </c>
      <c r="B430" s="6">
        <v>9.8248999999999995</v>
      </c>
      <c r="C430" s="4">
        <v>9.8271999999999995</v>
      </c>
      <c r="D430" s="4">
        <v>9.8305000000000007</v>
      </c>
      <c r="E430" s="4">
        <v>9.8093000000000004</v>
      </c>
      <c r="F430" s="7">
        <v>-2.0000000000000001E-4</v>
      </c>
      <c r="G430" s="37">
        <f t="shared" si="20"/>
        <v>1.2643618939667169E-2</v>
      </c>
      <c r="H430" s="37">
        <f t="shared" si="21"/>
        <v>2.1612143578033428E-3</v>
      </c>
    </row>
    <row r="431" spans="1:8">
      <c r="A431" s="2" t="s">
        <v>433</v>
      </c>
      <c r="B431" s="3">
        <v>9.827</v>
      </c>
      <c r="C431" s="4">
        <v>9.7044999999999995</v>
      </c>
      <c r="D431" s="4">
        <v>9.8567</v>
      </c>
      <c r="E431" s="4">
        <v>9.7010000000000005</v>
      </c>
      <c r="F431" s="5">
        <v>7.4000000000000003E-3</v>
      </c>
      <c r="G431" s="37">
        <f t="shared" si="20"/>
        <v>-8.4802043422733276E-3</v>
      </c>
      <c r="H431" s="37">
        <f t="shared" si="21"/>
        <v>1.6049891763735644E-2</v>
      </c>
    </row>
    <row r="432" spans="1:8">
      <c r="A432" s="2" t="s">
        <v>434</v>
      </c>
      <c r="B432" s="6">
        <v>9.7545000000000002</v>
      </c>
      <c r="C432" s="4">
        <v>9.7874999999999996</v>
      </c>
      <c r="D432" s="4">
        <v>9.7981999999999996</v>
      </c>
      <c r="E432" s="4">
        <v>9.6927000000000003</v>
      </c>
      <c r="F432" s="7">
        <v>-4.0000000000000001E-3</v>
      </c>
      <c r="G432" s="37">
        <f t="shared" si="20"/>
        <v>1.0322580645161254E-2</v>
      </c>
      <c r="H432" s="37">
        <f t="shared" si="21"/>
        <v>1.0884480072631904E-2</v>
      </c>
    </row>
    <row r="433" spans="1:8">
      <c r="A433" s="2" t="s">
        <v>435</v>
      </c>
      <c r="B433" s="3">
        <v>9.7937999999999992</v>
      </c>
      <c r="C433" s="4">
        <v>9.6875</v>
      </c>
      <c r="D433" s="4">
        <v>9.8222000000000005</v>
      </c>
      <c r="E433" s="4">
        <v>9.6774000000000004</v>
      </c>
      <c r="F433" s="5">
        <v>5.7999999999999996E-3</v>
      </c>
      <c r="G433" s="37">
        <f t="shared" si="20"/>
        <v>-1.3342160207771066E-2</v>
      </c>
      <c r="H433" s="37">
        <f t="shared" si="21"/>
        <v>1.4962696592059854E-2</v>
      </c>
    </row>
    <row r="434" spans="1:8">
      <c r="A434" s="2" t="s">
        <v>436</v>
      </c>
      <c r="B434" s="6">
        <v>9.7375000000000007</v>
      </c>
      <c r="C434" s="4">
        <v>9.8185000000000002</v>
      </c>
      <c r="D434" s="4">
        <v>9.8864999999999998</v>
      </c>
      <c r="E434" s="4">
        <v>9.6649999999999991</v>
      </c>
      <c r="F434" s="7">
        <v>-1.0699999999999999E-2</v>
      </c>
      <c r="G434" s="37">
        <f t="shared" si="20"/>
        <v>5.0979147685976025E-3</v>
      </c>
      <c r="H434" s="37">
        <f t="shared" si="21"/>
        <v>2.2917744438696402E-2</v>
      </c>
    </row>
    <row r="435" spans="1:8">
      <c r="A435" s="2" t="s">
        <v>437</v>
      </c>
      <c r="B435" s="3">
        <v>9.8424999999999994</v>
      </c>
      <c r="C435" s="4">
        <v>9.7687000000000008</v>
      </c>
      <c r="D435" s="4">
        <v>9.8527000000000005</v>
      </c>
      <c r="E435" s="4">
        <v>9.7025000000000006</v>
      </c>
      <c r="F435" s="5">
        <v>5.7999999999999996E-3</v>
      </c>
      <c r="G435" s="37">
        <f t="shared" si="20"/>
        <v>-1.6658150229943091E-3</v>
      </c>
      <c r="H435" s="37">
        <f t="shared" si="21"/>
        <v>1.5480546250966233E-2</v>
      </c>
    </row>
    <row r="436" spans="1:8">
      <c r="A436" s="2" t="s">
        <v>438</v>
      </c>
      <c r="B436" s="6">
        <v>9.7858999999999998</v>
      </c>
      <c r="C436" s="4">
        <v>9.7850000000000001</v>
      </c>
      <c r="D436" s="4">
        <v>9.7873999999999999</v>
      </c>
      <c r="E436" s="4">
        <v>9.7825000000000006</v>
      </c>
      <c r="F436" s="7">
        <v>-4.0000000000000002E-4</v>
      </c>
      <c r="G436" s="37">
        <f t="shared" si="20"/>
        <v>9.9229691160378566E-4</v>
      </c>
      <c r="H436" s="37">
        <f t="shared" si="21"/>
        <v>5.0089445438274854E-4</v>
      </c>
    </row>
    <row r="437" spans="1:8">
      <c r="A437" s="2" t="s">
        <v>439</v>
      </c>
      <c r="B437" s="6">
        <v>9.7899999999999991</v>
      </c>
      <c r="C437" s="4">
        <v>9.7752999999999997</v>
      </c>
      <c r="D437" s="4">
        <v>9.8655000000000008</v>
      </c>
      <c r="E437" s="4">
        <v>9.69</v>
      </c>
      <c r="F437" s="7">
        <v>-3.5999999999999999E-3</v>
      </c>
      <c r="G437" s="37">
        <f t="shared" si="20"/>
        <v>-8.620427370364071E-3</v>
      </c>
      <c r="H437" s="37">
        <f t="shared" si="21"/>
        <v>1.8111455108359271E-2</v>
      </c>
    </row>
    <row r="438" spans="1:8">
      <c r="A438" s="2" t="s">
        <v>440</v>
      </c>
      <c r="B438" s="6">
        <v>9.8253000000000004</v>
      </c>
      <c r="C438" s="4">
        <v>9.8603000000000005</v>
      </c>
      <c r="D438" s="4">
        <v>9.8788</v>
      </c>
      <c r="E438" s="4">
        <v>9.7449999999999992</v>
      </c>
      <c r="F438" s="7">
        <v>-4.0000000000000001E-3</v>
      </c>
      <c r="G438" s="37">
        <f t="shared" si="20"/>
        <v>-1.1449195448393432E-2</v>
      </c>
      <c r="H438" s="37">
        <f t="shared" si="21"/>
        <v>1.3730118009235589E-2</v>
      </c>
    </row>
    <row r="439" spans="1:8">
      <c r="A439" s="2" t="s">
        <v>441</v>
      </c>
      <c r="B439" s="6">
        <v>9.8648000000000007</v>
      </c>
      <c r="C439" s="4">
        <v>9.9745000000000008</v>
      </c>
      <c r="D439" s="4">
        <v>9.9855</v>
      </c>
      <c r="E439" s="4">
        <v>9.8019999999999996</v>
      </c>
      <c r="F439" s="7">
        <v>-1.14E-2</v>
      </c>
      <c r="G439" s="37">
        <f t="shared" si="20"/>
        <v>1.1099847947288454E-2</v>
      </c>
      <c r="H439" s="37">
        <f t="shared" si="21"/>
        <v>1.8720669251173275E-2</v>
      </c>
    </row>
    <row r="440" spans="1:8">
      <c r="A440" s="2" t="s">
        <v>442</v>
      </c>
      <c r="B440" s="3">
        <v>9.9780999999999995</v>
      </c>
      <c r="C440" s="4">
        <v>9.8650000000000002</v>
      </c>
      <c r="D440" s="4">
        <v>9.9809999999999999</v>
      </c>
      <c r="E440" s="4">
        <v>9.84</v>
      </c>
      <c r="F440" s="5">
        <v>6.4000000000000003E-3</v>
      </c>
      <c r="G440" s="37">
        <f t="shared" si="20"/>
        <v>-2.3966749926683825E-3</v>
      </c>
      <c r="H440" s="37">
        <f t="shared" si="21"/>
        <v>1.4329268292682929E-2</v>
      </c>
    </row>
    <row r="441" spans="1:8">
      <c r="A441" s="2" t="s">
        <v>443</v>
      </c>
      <c r="B441" s="6">
        <v>9.9149999999999991</v>
      </c>
      <c r="C441" s="4">
        <v>9.8887</v>
      </c>
      <c r="D441" s="4">
        <v>9.9665999999999997</v>
      </c>
      <c r="E441" s="4">
        <v>9.8450000000000006</v>
      </c>
      <c r="F441" s="7">
        <v>-1E-3</v>
      </c>
      <c r="G441" s="37">
        <f t="shared" si="20"/>
        <v>3.4394504972020892E-4</v>
      </c>
      <c r="H441" s="37">
        <f t="shared" si="21"/>
        <v>1.2351447435246219E-2</v>
      </c>
    </row>
    <row r="442" spans="1:8">
      <c r="A442" s="2" t="s">
        <v>444</v>
      </c>
      <c r="B442" s="3">
        <v>9.9248999999999992</v>
      </c>
      <c r="C442" s="4">
        <v>9.8853000000000009</v>
      </c>
      <c r="D442" s="4">
        <v>9.9253999999999998</v>
      </c>
      <c r="E442" s="4">
        <v>9.8853000000000009</v>
      </c>
      <c r="F442" s="5">
        <v>3.0999999999999999E-3</v>
      </c>
      <c r="G442" s="37">
        <f t="shared" si="20"/>
        <v>2.8710561022625087E-3</v>
      </c>
      <c r="H442" s="37">
        <f t="shared" si="21"/>
        <v>4.0565283805245071E-3</v>
      </c>
    </row>
    <row r="443" spans="1:8">
      <c r="A443" s="2" t="s">
        <v>445</v>
      </c>
      <c r="B443" s="6">
        <v>9.8940000000000001</v>
      </c>
      <c r="C443" s="4">
        <v>9.8569999999999993</v>
      </c>
      <c r="D443" s="4">
        <v>9.9421999999999997</v>
      </c>
      <c r="E443" s="4">
        <v>9.8234999999999992</v>
      </c>
      <c r="F443" s="7">
        <v>-1.2999999999999999E-3</v>
      </c>
      <c r="G443" s="37">
        <f t="shared" si="20"/>
        <v>-5.4484915750176843E-3</v>
      </c>
      <c r="H443" s="37">
        <f t="shared" si="21"/>
        <v>1.2083269710388403E-2</v>
      </c>
    </row>
    <row r="444" spans="1:8">
      <c r="A444" s="2" t="s">
        <v>446</v>
      </c>
      <c r="B444" s="6">
        <v>9.907</v>
      </c>
      <c r="C444" s="4">
        <v>9.9109999999999996</v>
      </c>
      <c r="D444" s="4">
        <v>9.9949999999999992</v>
      </c>
      <c r="E444" s="4">
        <v>9.8347999999999995</v>
      </c>
      <c r="F444" s="7">
        <v>-5.4000000000000003E-3</v>
      </c>
      <c r="G444" s="37">
        <f t="shared" si="20"/>
        <v>-8.0866310374507078E-3</v>
      </c>
      <c r="H444" s="37">
        <f t="shared" si="21"/>
        <v>1.6289095863667759E-2</v>
      </c>
    </row>
    <row r="445" spans="1:8">
      <c r="A445" s="2" t="s">
        <v>447</v>
      </c>
      <c r="B445" s="6">
        <v>9.9610000000000003</v>
      </c>
      <c r="C445" s="4">
        <v>9.9917999999999996</v>
      </c>
      <c r="D445" s="4">
        <v>10.0175</v>
      </c>
      <c r="E445" s="4">
        <v>9.9024999999999999</v>
      </c>
      <c r="F445" s="7">
        <v>-3.5999999999999999E-3</v>
      </c>
      <c r="G445" s="37">
        <f t="shared" si="20"/>
        <v>3.696634856855801E-3</v>
      </c>
      <c r="H445" s="37">
        <f t="shared" si="21"/>
        <v>1.1613228982580178E-2</v>
      </c>
    </row>
    <row r="446" spans="1:8">
      <c r="A446" s="2" t="s">
        <v>448</v>
      </c>
      <c r="B446" s="6">
        <v>9.9969999999999999</v>
      </c>
      <c r="C446" s="4">
        <v>9.9550000000000001</v>
      </c>
      <c r="D446" s="4">
        <v>10.012</v>
      </c>
      <c r="E446" s="4">
        <v>9.8858999999999995</v>
      </c>
      <c r="F446" s="7">
        <v>-8.0000000000000004E-4</v>
      </c>
      <c r="G446" s="37">
        <f t="shared" si="20"/>
        <v>-3.6830200764626495E-3</v>
      </c>
      <c r="H446" s="37">
        <f t="shared" si="21"/>
        <v>1.275554071961086E-2</v>
      </c>
    </row>
    <row r="447" spans="1:8">
      <c r="A447" s="2" t="s">
        <v>449</v>
      </c>
      <c r="B447" s="3">
        <v>10.005000000000001</v>
      </c>
      <c r="C447" s="4">
        <v>9.9917999999999996</v>
      </c>
      <c r="D447" s="4">
        <v>10.047499999999999</v>
      </c>
      <c r="E447" s="4">
        <v>9.9149999999999991</v>
      </c>
      <c r="F447" s="5">
        <v>1.1999999999999999E-3</v>
      </c>
      <c r="G447" s="37">
        <f t="shared" si="20"/>
        <v>-3.3016177927196232E-4</v>
      </c>
      <c r="H447" s="37">
        <f t="shared" si="21"/>
        <v>1.3363590519415058E-2</v>
      </c>
    </row>
    <row r="448" spans="1:8">
      <c r="A448" s="2" t="s">
        <v>450</v>
      </c>
      <c r="B448" s="3">
        <v>9.9932999999999996</v>
      </c>
      <c r="C448" s="4">
        <v>9.9951000000000008</v>
      </c>
      <c r="D448" s="4">
        <v>9.9975000000000005</v>
      </c>
      <c r="E448" s="4">
        <v>9.99</v>
      </c>
      <c r="F448" s="5">
        <v>1E-3</v>
      </c>
      <c r="G448" s="37">
        <f t="shared" si="20"/>
        <v>-3.3801974274602804E-3</v>
      </c>
      <c r="H448" s="37">
        <f t="shared" si="21"/>
        <v>7.5075075075077915E-4</v>
      </c>
    </row>
    <row r="449" spans="1:8">
      <c r="A449" s="2" t="s">
        <v>451</v>
      </c>
      <c r="B449" s="6">
        <v>9.9838000000000005</v>
      </c>
      <c r="C449" s="4">
        <v>10.029</v>
      </c>
      <c r="D449" s="4">
        <v>10.065</v>
      </c>
      <c r="E449" s="4">
        <v>9.9305000000000003</v>
      </c>
      <c r="F449" s="7">
        <v>-5.1000000000000004E-3</v>
      </c>
      <c r="G449" s="37">
        <f t="shared" si="20"/>
        <v>3.3013205282112316E-3</v>
      </c>
      <c r="H449" s="37">
        <f t="shared" si="21"/>
        <v>1.3544131715422101E-2</v>
      </c>
    </row>
    <row r="450" spans="1:8">
      <c r="A450" s="2" t="s">
        <v>452</v>
      </c>
      <c r="B450" s="3">
        <v>10.035</v>
      </c>
      <c r="C450" s="4">
        <v>9.9960000000000004</v>
      </c>
      <c r="D450" s="4">
        <v>10.0968</v>
      </c>
      <c r="E450" s="4">
        <v>9.9350000000000005</v>
      </c>
      <c r="F450" s="5">
        <v>1.6000000000000001E-3</v>
      </c>
      <c r="G450" s="37">
        <f t="shared" ref="G450:G513" si="22">(C450-C451)/C451</f>
        <v>-1.2008895478131878E-2</v>
      </c>
      <c r="H450" s="37">
        <f t="shared" ref="H450:H513" si="23">(D450-E450)/E450</f>
        <v>1.6285858077503722E-2</v>
      </c>
    </row>
    <row r="451" spans="1:8">
      <c r="A451" s="2" t="s">
        <v>453</v>
      </c>
      <c r="B451" s="6">
        <v>10.019299999999999</v>
      </c>
      <c r="C451" s="4">
        <v>10.1175</v>
      </c>
      <c r="D451" s="4">
        <v>10.1548</v>
      </c>
      <c r="E451" s="4">
        <v>9.9595000000000002</v>
      </c>
      <c r="F451" s="7">
        <v>-1.01E-2</v>
      </c>
      <c r="G451" s="37">
        <f t="shared" si="22"/>
        <v>9.6297774673185215E-3</v>
      </c>
      <c r="H451" s="37">
        <f t="shared" si="23"/>
        <v>1.9609418143481057E-2</v>
      </c>
    </row>
    <row r="452" spans="1:8">
      <c r="A452" s="2" t="s">
        <v>454</v>
      </c>
      <c r="B452" s="3">
        <v>10.122</v>
      </c>
      <c r="C452" s="4">
        <v>10.021000000000001</v>
      </c>
      <c r="D452" s="4">
        <v>10.138999999999999</v>
      </c>
      <c r="E452" s="4">
        <v>9.93</v>
      </c>
      <c r="F452" s="5">
        <v>9.4000000000000004E-3</v>
      </c>
      <c r="G452" s="37">
        <f t="shared" si="22"/>
        <v>-2.6374720079620439E-3</v>
      </c>
      <c r="H452" s="37">
        <f t="shared" si="23"/>
        <v>2.1047331319234606E-2</v>
      </c>
    </row>
    <row r="453" spans="1:8">
      <c r="A453" s="2" t="s">
        <v>455</v>
      </c>
      <c r="B453" s="6">
        <v>10.027699999999999</v>
      </c>
      <c r="C453" s="4">
        <v>10.047499999999999</v>
      </c>
      <c r="D453" s="4">
        <v>10.155200000000001</v>
      </c>
      <c r="E453" s="4">
        <v>9.9550000000000001</v>
      </c>
      <c r="F453" s="7">
        <v>-0.01</v>
      </c>
      <c r="G453" s="37">
        <f t="shared" si="22"/>
        <v>-3.2934220837839419E-3</v>
      </c>
      <c r="H453" s="37">
        <f t="shared" si="23"/>
        <v>2.0110497237569122E-2</v>
      </c>
    </row>
    <row r="454" spans="1:8">
      <c r="A454" s="2" t="s">
        <v>456</v>
      </c>
      <c r="B454" s="3">
        <v>10.1289</v>
      </c>
      <c r="C454" s="4">
        <v>10.0807</v>
      </c>
      <c r="D454" s="4">
        <v>10.145300000000001</v>
      </c>
      <c r="E454" s="4">
        <v>10.0807</v>
      </c>
      <c r="F454" s="5">
        <v>3.5999999999999999E-3</v>
      </c>
      <c r="G454" s="37">
        <f t="shared" si="22"/>
        <v>1.4052912181872998E-2</v>
      </c>
      <c r="H454" s="37">
        <f t="shared" si="23"/>
        <v>6.4082851389288872E-3</v>
      </c>
    </row>
    <row r="455" spans="1:8">
      <c r="A455" s="2" t="s">
        <v>457</v>
      </c>
      <c r="B455" s="3">
        <v>10.093</v>
      </c>
      <c r="C455" s="4">
        <v>9.9410000000000007</v>
      </c>
      <c r="D455" s="4">
        <v>10.1684</v>
      </c>
      <c r="E455" s="4">
        <v>9.9209999999999994</v>
      </c>
      <c r="F455" s="5">
        <v>1.0200000000000001E-2</v>
      </c>
      <c r="G455" s="37">
        <f t="shared" si="22"/>
        <v>-3.0177139810618414E-5</v>
      </c>
      <c r="H455" s="37">
        <f t="shared" si="23"/>
        <v>2.493700231831476E-2</v>
      </c>
    </row>
    <row r="456" spans="1:8">
      <c r="A456" s="2" t="s">
        <v>458</v>
      </c>
      <c r="B456" s="6">
        <v>9.9909999999999997</v>
      </c>
      <c r="C456" s="4">
        <v>9.9413</v>
      </c>
      <c r="D456" s="4">
        <v>10.028700000000001</v>
      </c>
      <c r="E456" s="4">
        <v>9.8987999999999996</v>
      </c>
      <c r="F456" s="7">
        <v>0</v>
      </c>
      <c r="G456" s="37">
        <f t="shared" si="22"/>
        <v>7.4076325976368705E-3</v>
      </c>
      <c r="H456" s="37">
        <f t="shared" si="23"/>
        <v>1.3122802763971493E-2</v>
      </c>
    </row>
    <row r="457" spans="1:8">
      <c r="A457" s="2" t="s">
        <v>459</v>
      </c>
      <c r="B457" s="3">
        <v>9.9910999999999994</v>
      </c>
      <c r="C457" s="4">
        <v>9.8681999999999999</v>
      </c>
      <c r="D457" s="4">
        <v>9.9946999999999999</v>
      </c>
      <c r="E457" s="4">
        <v>9.7949999999999999</v>
      </c>
      <c r="F457" s="5">
        <v>1.21E-2</v>
      </c>
      <c r="G457" s="37">
        <f t="shared" si="22"/>
        <v>7.5966427739999481E-3</v>
      </c>
      <c r="H457" s="37">
        <f t="shared" si="23"/>
        <v>2.0387953037263908E-2</v>
      </c>
    </row>
    <row r="458" spans="1:8">
      <c r="A458" s="2" t="s">
        <v>460</v>
      </c>
      <c r="B458" s="3">
        <v>9.8717000000000006</v>
      </c>
      <c r="C458" s="4">
        <v>9.7937999999999992</v>
      </c>
      <c r="D458" s="4">
        <v>9.8949999999999996</v>
      </c>
      <c r="E458" s="4">
        <v>9.7628000000000004</v>
      </c>
      <c r="F458" s="5">
        <v>2.8E-3</v>
      </c>
      <c r="G458" s="37">
        <f t="shared" si="22"/>
        <v>-4.5636110461748161E-3</v>
      </c>
      <c r="H458" s="37">
        <f t="shared" si="23"/>
        <v>1.3541197197525218E-2</v>
      </c>
    </row>
    <row r="459" spans="1:8">
      <c r="A459" s="2" t="s">
        <v>461</v>
      </c>
      <c r="B459" s="6">
        <v>9.8437999999999999</v>
      </c>
      <c r="C459" s="4">
        <v>9.8386999999999993</v>
      </c>
      <c r="D459" s="4">
        <v>9.8968000000000007</v>
      </c>
      <c r="E459" s="4">
        <v>9.7736000000000001</v>
      </c>
      <c r="F459" s="7">
        <v>-4.1000000000000003E-3</v>
      </c>
      <c r="G459" s="37">
        <f t="shared" si="22"/>
        <v>-6.1417243295116327E-3</v>
      </c>
      <c r="H459" s="37">
        <f t="shared" si="23"/>
        <v>1.2605385937627962E-2</v>
      </c>
    </row>
    <row r="460" spans="1:8">
      <c r="A460" s="2" t="s">
        <v>462</v>
      </c>
      <c r="B460" s="3">
        <v>9.8839000000000006</v>
      </c>
      <c r="C460" s="4">
        <v>9.8994999999999997</v>
      </c>
      <c r="D460" s="4">
        <v>9.8994999999999997</v>
      </c>
      <c r="E460" s="4">
        <v>9.8755000000000006</v>
      </c>
      <c r="F460" s="5">
        <v>2.9999999999999997E-4</v>
      </c>
      <c r="G460" s="37">
        <f t="shared" si="22"/>
        <v>2.0493366458090686E-2</v>
      </c>
      <c r="H460" s="37">
        <f t="shared" si="23"/>
        <v>2.4302566958634125E-3</v>
      </c>
    </row>
    <row r="461" spans="1:8">
      <c r="A461" s="2" t="s">
        <v>463</v>
      </c>
      <c r="B461" s="3">
        <v>9.8805999999999994</v>
      </c>
      <c r="C461" s="4">
        <v>9.7006999999999994</v>
      </c>
      <c r="D461" s="4">
        <v>9.9267000000000003</v>
      </c>
      <c r="E461" s="4">
        <v>9.6229999999999993</v>
      </c>
      <c r="F461" s="5">
        <v>1.7999999999999999E-2</v>
      </c>
      <c r="G461" s="37">
        <f t="shared" si="22"/>
        <v>1.439924709819082E-2</v>
      </c>
      <c r="H461" s="37">
        <f t="shared" si="23"/>
        <v>3.1559804634729398E-2</v>
      </c>
    </row>
    <row r="462" spans="1:8">
      <c r="A462" s="2" t="s">
        <v>464</v>
      </c>
      <c r="B462" s="3">
        <v>9.7055000000000007</v>
      </c>
      <c r="C462" s="4">
        <v>9.5630000000000006</v>
      </c>
      <c r="D462" s="4">
        <v>9.7409999999999997</v>
      </c>
      <c r="E462" s="4">
        <v>9.5091999999999999</v>
      </c>
      <c r="F462" s="5">
        <v>1.23E-2</v>
      </c>
      <c r="G462" s="37">
        <f t="shared" si="22"/>
        <v>-1.9561606758391543E-2</v>
      </c>
      <c r="H462" s="37">
        <f t="shared" si="23"/>
        <v>2.4376393387456334E-2</v>
      </c>
    </row>
    <row r="463" spans="1:8">
      <c r="A463" s="2" t="s">
        <v>465</v>
      </c>
      <c r="B463" s="6">
        <v>9.5879999999999992</v>
      </c>
      <c r="C463" s="4">
        <v>9.7538</v>
      </c>
      <c r="D463" s="4">
        <v>9.8455999999999992</v>
      </c>
      <c r="E463" s="4">
        <v>9.5045000000000002</v>
      </c>
      <c r="F463" s="7">
        <v>-2.1999999999999999E-2</v>
      </c>
      <c r="G463" s="37">
        <f t="shared" si="22"/>
        <v>-5.3537011920908205E-3</v>
      </c>
      <c r="H463" s="37">
        <f t="shared" si="23"/>
        <v>3.5888263454153198E-2</v>
      </c>
    </row>
    <row r="464" spans="1:8">
      <c r="A464" s="2" t="s">
        <v>466</v>
      </c>
      <c r="B464" s="6">
        <v>9.8038000000000007</v>
      </c>
      <c r="C464" s="4">
        <v>9.8063000000000002</v>
      </c>
      <c r="D464" s="4">
        <v>9.8564000000000007</v>
      </c>
      <c r="E464" s="4">
        <v>9.7449999999999992</v>
      </c>
      <c r="F464" s="7">
        <v>-6.9999999999999999E-4</v>
      </c>
      <c r="G464" s="37">
        <f t="shared" si="22"/>
        <v>-8.4630940343781921E-3</v>
      </c>
      <c r="H464" s="37">
        <f t="shared" si="23"/>
        <v>1.1431503335043766E-2</v>
      </c>
    </row>
    <row r="465" spans="1:8">
      <c r="A465" s="2" t="s">
        <v>467</v>
      </c>
      <c r="B465" s="6">
        <v>9.8102999999999998</v>
      </c>
      <c r="C465" s="4">
        <v>9.89</v>
      </c>
      <c r="D465" s="4">
        <v>9.9306999999999999</v>
      </c>
      <c r="E465" s="4">
        <v>9.7100000000000009</v>
      </c>
      <c r="F465" s="7">
        <v>-5.7999999999999996E-3</v>
      </c>
      <c r="G465" s="37">
        <f t="shared" si="22"/>
        <v>-3.4862866009712531E-3</v>
      </c>
      <c r="H465" s="37">
        <f t="shared" si="23"/>
        <v>2.2729145211122449E-2</v>
      </c>
    </row>
    <row r="466" spans="1:8">
      <c r="A466" s="2" t="s">
        <v>468</v>
      </c>
      <c r="B466" s="6">
        <v>9.8679000000000006</v>
      </c>
      <c r="C466" s="4">
        <v>9.9245999999999999</v>
      </c>
      <c r="D466" s="4">
        <v>9.9245999999999999</v>
      </c>
      <c r="E466" s="4">
        <v>9.8635999999999999</v>
      </c>
      <c r="F466" s="7">
        <v>-6.7000000000000002E-3</v>
      </c>
      <c r="G466" s="37">
        <f t="shared" si="22"/>
        <v>-4.1841004184100935E-3</v>
      </c>
      <c r="H466" s="37">
        <f t="shared" si="23"/>
        <v>6.1843545966989684E-3</v>
      </c>
    </row>
    <row r="467" spans="1:8">
      <c r="A467" s="2" t="s">
        <v>469</v>
      </c>
      <c r="B467" s="6">
        <v>9.9346999999999994</v>
      </c>
      <c r="C467" s="4">
        <v>9.9663000000000004</v>
      </c>
      <c r="D467" s="4">
        <v>9.9893999999999998</v>
      </c>
      <c r="E467" s="4">
        <v>9.8650000000000002</v>
      </c>
      <c r="F467" s="7">
        <v>-3.5999999999999999E-3</v>
      </c>
      <c r="G467" s="37">
        <f t="shared" si="22"/>
        <v>1.1858469973095037E-2</v>
      </c>
      <c r="H467" s="37">
        <f t="shared" si="23"/>
        <v>1.2610238215914811E-2</v>
      </c>
    </row>
    <row r="468" spans="1:8">
      <c r="A468" s="2" t="s">
        <v>470</v>
      </c>
      <c r="B468" s="3">
        <v>9.9708000000000006</v>
      </c>
      <c r="C468" s="4">
        <v>9.8495000000000008</v>
      </c>
      <c r="D468" s="4">
        <v>9.9727999999999994</v>
      </c>
      <c r="E468" s="4">
        <v>9.8126999999999995</v>
      </c>
      <c r="F468" s="5">
        <v>1.03E-2</v>
      </c>
      <c r="G468" s="37">
        <f t="shared" si="22"/>
        <v>-1.2888225213216817E-2</v>
      </c>
      <c r="H468" s="37">
        <f t="shared" si="23"/>
        <v>1.6315591019800863E-2</v>
      </c>
    </row>
    <row r="469" spans="1:8">
      <c r="A469" s="2" t="s">
        <v>471</v>
      </c>
      <c r="B469" s="6">
        <v>9.8695000000000004</v>
      </c>
      <c r="C469" s="4">
        <v>9.9780999999999995</v>
      </c>
      <c r="D469" s="4">
        <v>10.0327</v>
      </c>
      <c r="E469" s="4">
        <v>9.8104999999999993</v>
      </c>
      <c r="F469" s="7">
        <v>-1.14E-2</v>
      </c>
      <c r="G469" s="37">
        <f t="shared" si="22"/>
        <v>7.2784171209366987E-3</v>
      </c>
      <c r="H469" s="37">
        <f t="shared" si="23"/>
        <v>2.2649202385199619E-2</v>
      </c>
    </row>
    <row r="470" spans="1:8">
      <c r="A470" s="2" t="s">
        <v>472</v>
      </c>
      <c r="B470" s="3">
        <v>9.9834999999999994</v>
      </c>
      <c r="C470" s="4">
        <v>9.9060000000000006</v>
      </c>
      <c r="D470" s="4">
        <v>10.0588</v>
      </c>
      <c r="E470" s="4">
        <v>9.8937000000000008</v>
      </c>
      <c r="F470" s="5">
        <v>2.8E-3</v>
      </c>
      <c r="G470" s="37">
        <f t="shared" si="22"/>
        <v>-8.2793556719091676E-3</v>
      </c>
      <c r="H470" s="37">
        <f t="shared" si="23"/>
        <v>1.6687386922991286E-2</v>
      </c>
    </row>
    <row r="471" spans="1:8">
      <c r="A471" s="2" t="s">
        <v>473</v>
      </c>
      <c r="B471" s="6">
        <v>9.9559999999999995</v>
      </c>
      <c r="C471" s="4">
        <v>9.9886999999999997</v>
      </c>
      <c r="D471" s="4">
        <v>10.045299999999999</v>
      </c>
      <c r="E471" s="4">
        <v>9.8949999999999996</v>
      </c>
      <c r="F471" s="7">
        <v>-7.1000000000000004E-3</v>
      </c>
      <c r="G471" s="37">
        <f t="shared" si="22"/>
        <v>-2.7355956909375996E-3</v>
      </c>
      <c r="H471" s="37">
        <f t="shared" si="23"/>
        <v>1.5189489641232911E-2</v>
      </c>
    </row>
    <row r="472" spans="1:8">
      <c r="A472" s="2" t="s">
        <v>474</v>
      </c>
      <c r="B472" s="3">
        <v>10.026899999999999</v>
      </c>
      <c r="C472" s="4">
        <v>10.0161</v>
      </c>
      <c r="D472" s="4">
        <v>10.028</v>
      </c>
      <c r="E472" s="4">
        <v>10.011900000000001</v>
      </c>
      <c r="F472" s="5">
        <v>1.1999999999999999E-3</v>
      </c>
      <c r="G472" s="37">
        <f t="shared" si="22"/>
        <v>-1.6872791519434709E-2</v>
      </c>
      <c r="H472" s="37">
        <f t="shared" si="23"/>
        <v>1.6080863772110969E-3</v>
      </c>
    </row>
    <row r="473" spans="1:8">
      <c r="A473" s="2" t="s">
        <v>475</v>
      </c>
      <c r="B473" s="6">
        <v>10.015000000000001</v>
      </c>
      <c r="C473" s="4">
        <v>10.188000000000001</v>
      </c>
      <c r="D473" s="4">
        <v>10.239000000000001</v>
      </c>
      <c r="E473" s="4">
        <v>9.9489999999999998</v>
      </c>
      <c r="F473" s="7">
        <v>-2.18E-2</v>
      </c>
      <c r="G473" s="37">
        <f t="shared" si="22"/>
        <v>-5.8858151854034014E-4</v>
      </c>
      <c r="H473" s="37">
        <f t="shared" si="23"/>
        <v>2.9148658156598745E-2</v>
      </c>
    </row>
    <row r="474" spans="1:8">
      <c r="A474" s="2" t="s">
        <v>476</v>
      </c>
      <c r="B474" s="6">
        <v>10.238</v>
      </c>
      <c r="C474" s="4">
        <v>10.194000000000001</v>
      </c>
      <c r="D474" s="4">
        <v>10.3141</v>
      </c>
      <c r="E474" s="4">
        <v>10.145</v>
      </c>
      <c r="F474" s="7">
        <v>-5.9999999999999995E-4</v>
      </c>
      <c r="G474" s="37">
        <f t="shared" si="22"/>
        <v>-1.2151869294726347E-2</v>
      </c>
      <c r="H474" s="37">
        <f t="shared" si="23"/>
        <v>1.6668309512074941E-2</v>
      </c>
    </row>
    <row r="475" spans="1:8">
      <c r="A475" s="2" t="s">
        <v>477</v>
      </c>
      <c r="B475" s="6">
        <v>10.244</v>
      </c>
      <c r="C475" s="4">
        <v>10.3194</v>
      </c>
      <c r="D475" s="4">
        <v>10.344099999999999</v>
      </c>
      <c r="E475" s="4">
        <v>10.1675</v>
      </c>
      <c r="F475" s="7">
        <v>-8.8000000000000005E-3</v>
      </c>
      <c r="G475" s="37">
        <f t="shared" si="22"/>
        <v>8.5911156721887715E-3</v>
      </c>
      <c r="H475" s="37">
        <f t="shared" si="23"/>
        <v>1.7369068109171257E-2</v>
      </c>
    </row>
    <row r="476" spans="1:8">
      <c r="A476" s="2" t="s">
        <v>478</v>
      </c>
      <c r="B476" s="3">
        <v>10.335000000000001</v>
      </c>
      <c r="C476" s="4">
        <v>10.2315</v>
      </c>
      <c r="D476" s="4">
        <v>10.3445</v>
      </c>
      <c r="E476" s="4">
        <v>10.200100000000001</v>
      </c>
      <c r="F476" s="5">
        <v>5.1999999999999998E-3</v>
      </c>
      <c r="G476" s="37">
        <f t="shared" si="22"/>
        <v>9.7832999070584419E-4</v>
      </c>
      <c r="H476" s="37">
        <f t="shared" si="23"/>
        <v>1.4156723953686648E-2</v>
      </c>
    </row>
    <row r="477" spans="1:8">
      <c r="A477" s="2" t="s">
        <v>479</v>
      </c>
      <c r="B477" s="3">
        <v>10.281499999999999</v>
      </c>
      <c r="C477" s="4">
        <v>10.221500000000001</v>
      </c>
      <c r="D477" s="4">
        <v>10.285</v>
      </c>
      <c r="E477" s="4">
        <v>10.119999999999999</v>
      </c>
      <c r="F477" s="5">
        <v>2.3999999999999998E-3</v>
      </c>
      <c r="G477" s="37">
        <f t="shared" si="22"/>
        <v>-5.6519708938090581E-3</v>
      </c>
      <c r="H477" s="37">
        <f t="shared" si="23"/>
        <v>1.630434782608705E-2</v>
      </c>
    </row>
    <row r="478" spans="1:8">
      <c r="A478" s="2" t="s">
        <v>480</v>
      </c>
      <c r="B478" s="6">
        <v>10.2568</v>
      </c>
      <c r="C478" s="4">
        <v>10.2796</v>
      </c>
      <c r="D478" s="4">
        <v>10.2796</v>
      </c>
      <c r="E478" s="4">
        <v>10.2478</v>
      </c>
      <c r="F478" s="7">
        <v>-2.3E-3</v>
      </c>
      <c r="G478" s="37">
        <f t="shared" si="22"/>
        <v>-7.5211199613806068E-3</v>
      </c>
      <c r="H478" s="37">
        <f t="shared" si="23"/>
        <v>3.1031050566951439E-3</v>
      </c>
    </row>
    <row r="479" spans="1:8">
      <c r="A479" s="2" t="s">
        <v>481</v>
      </c>
      <c r="B479" s="6">
        <v>10.28</v>
      </c>
      <c r="C479" s="4">
        <v>10.3575</v>
      </c>
      <c r="D479" s="4">
        <v>10.374000000000001</v>
      </c>
      <c r="E479" s="4">
        <v>10.1707</v>
      </c>
      <c r="F479" s="7">
        <v>-8.0000000000000002E-3</v>
      </c>
      <c r="G479" s="37">
        <f t="shared" si="22"/>
        <v>9.4930848627206733E-3</v>
      </c>
      <c r="H479" s="37">
        <f t="shared" si="23"/>
        <v>1.9988791331963431E-2</v>
      </c>
    </row>
    <row r="480" spans="1:8">
      <c r="A480" s="2" t="s">
        <v>482</v>
      </c>
      <c r="B480" s="3">
        <v>10.363</v>
      </c>
      <c r="C480" s="4">
        <v>10.2601</v>
      </c>
      <c r="D480" s="4">
        <v>10.371</v>
      </c>
      <c r="E480" s="4">
        <v>10.237</v>
      </c>
      <c r="F480" s="5">
        <v>5.1000000000000004E-3</v>
      </c>
      <c r="G480" s="37">
        <f t="shared" si="22"/>
        <v>-1.1303409331817236E-2</v>
      </c>
      <c r="H480" s="37">
        <f t="shared" si="23"/>
        <v>1.3089772394256164E-2</v>
      </c>
    </row>
    <row r="481" spans="1:8">
      <c r="A481" s="2" t="s">
        <v>483</v>
      </c>
      <c r="B481" s="6">
        <v>10.3102</v>
      </c>
      <c r="C481" s="4">
        <v>10.3774</v>
      </c>
      <c r="D481" s="4">
        <v>10.504799999999999</v>
      </c>
      <c r="E481" s="4">
        <v>10.2201</v>
      </c>
      <c r="F481" s="7">
        <v>-7.0000000000000001E-3</v>
      </c>
      <c r="G481" s="37">
        <f t="shared" si="22"/>
        <v>9.7693879536830293E-3</v>
      </c>
      <c r="H481" s="37">
        <f t="shared" si="23"/>
        <v>2.7856870285026473E-2</v>
      </c>
    </row>
    <row r="482" spans="1:8">
      <c r="A482" s="2" t="s">
        <v>484</v>
      </c>
      <c r="B482" s="3">
        <v>10.382400000000001</v>
      </c>
      <c r="C482" s="4">
        <v>10.276999999999999</v>
      </c>
      <c r="D482" s="4">
        <v>10.438499999999999</v>
      </c>
      <c r="E482" s="4">
        <v>10.269500000000001</v>
      </c>
      <c r="F482" s="5">
        <v>5.4000000000000003E-3</v>
      </c>
      <c r="G482" s="37">
        <f t="shared" si="22"/>
        <v>5.0855745721271007E-3</v>
      </c>
      <c r="H482" s="37">
        <f t="shared" si="23"/>
        <v>1.6456497395199249E-2</v>
      </c>
    </row>
    <row r="483" spans="1:8">
      <c r="A483" s="2" t="s">
        <v>485</v>
      </c>
      <c r="B483" s="3">
        <v>10.327</v>
      </c>
      <c r="C483" s="4">
        <v>10.225</v>
      </c>
      <c r="D483" s="4">
        <v>10.353</v>
      </c>
      <c r="E483" s="4">
        <v>10.1525</v>
      </c>
      <c r="F483" s="5">
        <v>7.0000000000000001E-3</v>
      </c>
      <c r="G483" s="37">
        <f t="shared" si="22"/>
        <v>-1.0356012349056396E-3</v>
      </c>
      <c r="H483" s="37">
        <f t="shared" si="23"/>
        <v>1.9748830337355323E-2</v>
      </c>
    </row>
    <row r="484" spans="1:8">
      <c r="A484" s="2" t="s">
        <v>486</v>
      </c>
      <c r="B484" s="3">
        <v>10.2555</v>
      </c>
      <c r="C484" s="4">
        <v>10.2356</v>
      </c>
      <c r="D484" s="4">
        <v>10.273999999999999</v>
      </c>
      <c r="E484" s="4">
        <v>10.2356</v>
      </c>
      <c r="F484" s="5">
        <v>1.5E-3</v>
      </c>
      <c r="G484" s="37">
        <f t="shared" si="22"/>
        <v>3.5183737294766339E-4</v>
      </c>
      <c r="H484" s="37">
        <f t="shared" si="23"/>
        <v>3.7516120207901171E-3</v>
      </c>
    </row>
    <row r="485" spans="1:8">
      <c r="A485" s="2" t="s">
        <v>487</v>
      </c>
      <c r="B485" s="6">
        <v>10.240500000000001</v>
      </c>
      <c r="C485" s="4">
        <v>10.231999999999999</v>
      </c>
      <c r="D485" s="4">
        <v>10.2805</v>
      </c>
      <c r="E485" s="4">
        <v>10.1225</v>
      </c>
      <c r="F485" s="7">
        <v>-4.0000000000000001E-3</v>
      </c>
      <c r="G485" s="37">
        <f t="shared" si="22"/>
        <v>-1.0502291936638194E-2</v>
      </c>
      <c r="H485" s="37">
        <f t="shared" si="23"/>
        <v>1.5608792294393626E-2</v>
      </c>
    </row>
    <row r="486" spans="1:8">
      <c r="A486" s="2" t="s">
        <v>488</v>
      </c>
      <c r="B486" s="6">
        <v>10.282</v>
      </c>
      <c r="C486" s="4">
        <v>10.3406</v>
      </c>
      <c r="D486" s="4">
        <v>10.4392</v>
      </c>
      <c r="E486" s="4">
        <v>10.190099999999999</v>
      </c>
      <c r="F486" s="7">
        <v>-1.0500000000000001E-2</v>
      </c>
      <c r="G486" s="37">
        <f t="shared" si="22"/>
        <v>1.8276710979812986E-2</v>
      </c>
      <c r="H486" s="37">
        <f t="shared" si="23"/>
        <v>2.4445294943131111E-2</v>
      </c>
    </row>
    <row r="487" spans="1:8">
      <c r="A487" s="2" t="s">
        <v>489</v>
      </c>
      <c r="B487" s="3">
        <v>10.390599999999999</v>
      </c>
      <c r="C487" s="4">
        <v>10.154999999999999</v>
      </c>
      <c r="D487" s="4">
        <v>10.4</v>
      </c>
      <c r="E487" s="4">
        <v>10.0901</v>
      </c>
      <c r="F487" s="5">
        <v>2.2700000000000001E-2</v>
      </c>
      <c r="G487" s="37">
        <f t="shared" si="22"/>
        <v>-9.8463962189958848E-5</v>
      </c>
      <c r="H487" s="37">
        <f t="shared" si="23"/>
        <v>3.071327340660655E-2</v>
      </c>
    </row>
    <row r="488" spans="1:8">
      <c r="A488" s="2" t="s">
        <v>490</v>
      </c>
      <c r="B488" s="6">
        <v>10.16</v>
      </c>
      <c r="C488" s="4">
        <v>10.156000000000001</v>
      </c>
      <c r="D488" s="4">
        <v>10.2255</v>
      </c>
      <c r="E488" s="4">
        <v>10.07</v>
      </c>
      <c r="F488" s="7">
        <v>-4.4999999999999997E-3</v>
      </c>
      <c r="G488" s="37">
        <f t="shared" si="22"/>
        <v>1.3572854291417268E-2</v>
      </c>
      <c r="H488" s="37">
        <f t="shared" si="23"/>
        <v>1.5441906653426015E-2</v>
      </c>
    </row>
    <row r="489" spans="1:8">
      <c r="A489" s="2" t="s">
        <v>491</v>
      </c>
      <c r="B489" s="3">
        <v>10.206</v>
      </c>
      <c r="C489" s="4">
        <v>10.02</v>
      </c>
      <c r="D489" s="4">
        <v>10.210900000000001</v>
      </c>
      <c r="E489" s="4">
        <v>9.9870999999999999</v>
      </c>
      <c r="F489" s="5">
        <v>1.34E-2</v>
      </c>
      <c r="G489" s="37">
        <f t="shared" si="22"/>
        <v>-5.804435183807158E-3</v>
      </c>
      <c r="H489" s="37">
        <f t="shared" si="23"/>
        <v>2.2408907490663023E-2</v>
      </c>
    </row>
    <row r="490" spans="1:8">
      <c r="A490" s="2" t="s">
        <v>492</v>
      </c>
      <c r="B490" s="6">
        <v>10.0709</v>
      </c>
      <c r="C490" s="4">
        <v>10.0785</v>
      </c>
      <c r="D490" s="4">
        <v>10.0825</v>
      </c>
      <c r="E490" s="4">
        <v>10.0375</v>
      </c>
      <c r="F490" s="7">
        <v>-1.9E-3</v>
      </c>
      <c r="G490" s="37">
        <f t="shared" si="22"/>
        <v>1.0730582159153519E-2</v>
      </c>
      <c r="H490" s="37">
        <f t="shared" si="23"/>
        <v>4.4831880448318734E-3</v>
      </c>
    </row>
    <row r="491" spans="1:8">
      <c r="A491" s="2" t="s">
        <v>493</v>
      </c>
      <c r="B491" s="3">
        <v>10.0901</v>
      </c>
      <c r="C491" s="4">
        <v>9.9715000000000007</v>
      </c>
      <c r="D491" s="4">
        <v>10.092000000000001</v>
      </c>
      <c r="E491" s="4">
        <v>9.9217999999999993</v>
      </c>
      <c r="F491" s="5">
        <v>9.9000000000000008E-3</v>
      </c>
      <c r="G491" s="37">
        <f t="shared" si="22"/>
        <v>4.0130423877615613E-4</v>
      </c>
      <c r="H491" s="37">
        <f t="shared" si="23"/>
        <v>1.7154145417162335E-2</v>
      </c>
    </row>
    <row r="492" spans="1:8">
      <c r="A492" s="2" t="s">
        <v>494</v>
      </c>
      <c r="B492" s="3">
        <v>9.9913000000000007</v>
      </c>
      <c r="C492" s="4">
        <v>9.9674999999999994</v>
      </c>
      <c r="D492" s="4">
        <v>10.055</v>
      </c>
      <c r="E492" s="4">
        <v>9.8545999999999996</v>
      </c>
      <c r="F492" s="5">
        <v>1.9E-3</v>
      </c>
      <c r="G492" s="37">
        <f t="shared" si="22"/>
        <v>2.060922891324036E-3</v>
      </c>
      <c r="H492" s="37">
        <f t="shared" si="23"/>
        <v>2.033568079881478E-2</v>
      </c>
    </row>
    <row r="493" spans="1:8">
      <c r="A493" s="2" t="s">
        <v>495</v>
      </c>
      <c r="B493" s="6">
        <v>9.9725000000000001</v>
      </c>
      <c r="C493" s="4">
        <v>9.9469999999999992</v>
      </c>
      <c r="D493" s="4">
        <v>10.0137</v>
      </c>
      <c r="E493" s="4">
        <v>9.8818999999999999</v>
      </c>
      <c r="F493" s="7">
        <v>-2.5000000000000001E-3</v>
      </c>
      <c r="G493" s="37">
        <f t="shared" si="22"/>
        <v>6.7508071617257666E-3</v>
      </c>
      <c r="H493" s="37">
        <f t="shared" si="23"/>
        <v>1.3337516064724409E-2</v>
      </c>
    </row>
    <row r="494" spans="1:8">
      <c r="A494" s="2" t="s">
        <v>496</v>
      </c>
      <c r="B494" s="3">
        <v>9.9969999999999999</v>
      </c>
      <c r="C494" s="4">
        <v>9.8803000000000001</v>
      </c>
      <c r="D494" s="4">
        <v>9.9969999999999999</v>
      </c>
      <c r="E494" s="4">
        <v>9.8125</v>
      </c>
      <c r="F494" s="5">
        <v>1.11E-2</v>
      </c>
      <c r="G494" s="37">
        <f t="shared" si="22"/>
        <v>9.2236976506640395E-3</v>
      </c>
      <c r="H494" s="37">
        <f t="shared" si="23"/>
        <v>1.8802547770700624E-2</v>
      </c>
    </row>
    <row r="495" spans="1:8">
      <c r="A495" s="2" t="s">
        <v>497</v>
      </c>
      <c r="B495" s="3">
        <v>9.8874999999999993</v>
      </c>
      <c r="C495" s="4">
        <v>9.7899999999999991</v>
      </c>
      <c r="D495" s="4">
        <v>9.8949999999999996</v>
      </c>
      <c r="E495" s="4">
        <v>9.7333999999999996</v>
      </c>
      <c r="F495" s="5">
        <v>6.8999999999999999E-3</v>
      </c>
      <c r="G495" s="37">
        <f t="shared" si="22"/>
        <v>-3.8158229458154585E-3</v>
      </c>
      <c r="H495" s="37">
        <f t="shared" si="23"/>
        <v>1.6602626009410891E-2</v>
      </c>
    </row>
    <row r="496" spans="1:8">
      <c r="A496" s="2" t="s">
        <v>498</v>
      </c>
      <c r="B496" s="3">
        <v>9.8193000000000001</v>
      </c>
      <c r="C496" s="4">
        <v>9.8275000000000006</v>
      </c>
      <c r="D496" s="4">
        <v>9.8424999999999994</v>
      </c>
      <c r="E496" s="4">
        <v>9.8104999999999993</v>
      </c>
      <c r="F496" s="5">
        <v>2.9999999999999997E-4</v>
      </c>
      <c r="G496" s="37">
        <f t="shared" si="22"/>
        <v>1.0185892538833498E-3</v>
      </c>
      <c r="H496" s="37">
        <f t="shared" si="23"/>
        <v>3.2618113246011956E-3</v>
      </c>
    </row>
    <row r="497" spans="1:8">
      <c r="A497" s="2" t="s">
        <v>499</v>
      </c>
      <c r="B497" s="6">
        <v>9.8163</v>
      </c>
      <c r="C497" s="4">
        <v>9.8175000000000008</v>
      </c>
      <c r="D497" s="4">
        <v>9.8643000000000001</v>
      </c>
      <c r="E497" s="4">
        <v>9.6999999999999993</v>
      </c>
      <c r="F497" s="7">
        <v>-5.1999999999999998E-3</v>
      </c>
      <c r="G497" s="37">
        <f t="shared" si="22"/>
        <v>-1.3554519512881317E-2</v>
      </c>
      <c r="H497" s="37">
        <f t="shared" si="23"/>
        <v>1.693814432989699E-2</v>
      </c>
    </row>
    <row r="498" spans="1:8">
      <c r="A498" s="2" t="s">
        <v>500</v>
      </c>
      <c r="B498" s="6">
        <v>9.8676999999999992</v>
      </c>
      <c r="C498" s="4">
        <v>9.9524000000000008</v>
      </c>
      <c r="D498" s="4">
        <v>9.9649999999999999</v>
      </c>
      <c r="E498" s="4">
        <v>9.7550000000000008</v>
      </c>
      <c r="F498" s="7">
        <v>-9.4000000000000004E-3</v>
      </c>
      <c r="G498" s="37">
        <f t="shared" si="22"/>
        <v>2.275977361074807E-3</v>
      </c>
      <c r="H498" s="37">
        <f t="shared" si="23"/>
        <v>2.1527421834956335E-2</v>
      </c>
    </row>
    <row r="499" spans="1:8">
      <c r="A499" s="2" t="s">
        <v>501</v>
      </c>
      <c r="B499" s="3">
        <v>9.9611000000000001</v>
      </c>
      <c r="C499" s="4">
        <v>9.9298000000000002</v>
      </c>
      <c r="D499" s="4">
        <v>9.9619999999999997</v>
      </c>
      <c r="E499" s="4">
        <v>9.8465000000000007</v>
      </c>
      <c r="F499" s="5">
        <v>2.5999999999999999E-3</v>
      </c>
      <c r="G499" s="37">
        <f t="shared" si="22"/>
        <v>1.3917394190024027E-2</v>
      </c>
      <c r="H499" s="37">
        <f t="shared" si="23"/>
        <v>1.1730056365205813E-2</v>
      </c>
    </row>
    <row r="500" spans="1:8">
      <c r="A500" s="2" t="s">
        <v>502</v>
      </c>
      <c r="B500" s="3">
        <v>9.9347999999999992</v>
      </c>
      <c r="C500" s="4">
        <v>9.7934999999999999</v>
      </c>
      <c r="D500" s="4">
        <v>9.9438999999999993</v>
      </c>
      <c r="E500" s="4">
        <v>9.7807999999999993</v>
      </c>
      <c r="F500" s="5">
        <v>9.2999999999999992E-3</v>
      </c>
      <c r="G500" s="37">
        <f t="shared" si="22"/>
        <v>-2.5665312108527493E-3</v>
      </c>
      <c r="H500" s="37">
        <f t="shared" si="23"/>
        <v>1.667552756420743E-2</v>
      </c>
    </row>
    <row r="501" spans="1:8">
      <c r="A501" s="2" t="s">
        <v>503</v>
      </c>
      <c r="B501" s="3">
        <v>9.8435000000000006</v>
      </c>
      <c r="C501" s="4">
        <v>9.8186999999999998</v>
      </c>
      <c r="D501" s="4">
        <v>9.8778000000000006</v>
      </c>
      <c r="E501" s="4">
        <v>9.7688000000000006</v>
      </c>
      <c r="F501" s="5">
        <v>2.0000000000000001E-4</v>
      </c>
      <c r="G501" s="37">
        <f t="shared" si="22"/>
        <v>-2.1240700841498664E-3</v>
      </c>
      <c r="H501" s="37">
        <f t="shared" si="23"/>
        <v>1.1157972320039306E-2</v>
      </c>
    </row>
    <row r="502" spans="1:8">
      <c r="A502" s="2" t="s">
        <v>504</v>
      </c>
      <c r="B502" s="3">
        <v>9.8420000000000005</v>
      </c>
      <c r="C502" s="4">
        <v>9.8396000000000008</v>
      </c>
      <c r="D502" s="4">
        <v>9.8472000000000008</v>
      </c>
      <c r="E502" s="4">
        <v>9.8396000000000008</v>
      </c>
      <c r="F502" s="5">
        <v>6.9999999999999999E-4</v>
      </c>
      <c r="G502" s="37">
        <f t="shared" si="22"/>
        <v>-8.6045340050377745E-3</v>
      </c>
      <c r="H502" s="37">
        <f t="shared" si="23"/>
        <v>7.7238912150900962E-4</v>
      </c>
    </row>
    <row r="503" spans="1:8">
      <c r="A503" s="2" t="s">
        <v>505</v>
      </c>
      <c r="B503" s="6">
        <v>9.8350000000000009</v>
      </c>
      <c r="C503" s="4">
        <v>9.9250000000000007</v>
      </c>
      <c r="D503" s="4">
        <v>10.0425</v>
      </c>
      <c r="E503" s="4">
        <v>9.7835000000000001</v>
      </c>
      <c r="F503" s="7">
        <v>-1.4E-2</v>
      </c>
      <c r="G503" s="37">
        <f t="shared" si="22"/>
        <v>1.0178117048346201E-2</v>
      </c>
      <c r="H503" s="37">
        <f t="shared" si="23"/>
        <v>2.6473143558031414E-2</v>
      </c>
    </row>
    <row r="504" spans="1:8">
      <c r="A504" s="2" t="s">
        <v>506</v>
      </c>
      <c r="B504" s="3">
        <v>9.9749999999999996</v>
      </c>
      <c r="C504" s="4">
        <v>9.8249999999999993</v>
      </c>
      <c r="D504" s="4">
        <v>9.9949999999999992</v>
      </c>
      <c r="E504" s="4">
        <v>9.8003</v>
      </c>
      <c r="F504" s="5">
        <v>1.0800000000000001E-2</v>
      </c>
      <c r="G504" s="37">
        <f t="shared" si="22"/>
        <v>3.0320663991914554E-3</v>
      </c>
      <c r="H504" s="37">
        <f t="shared" si="23"/>
        <v>1.9866738773302778E-2</v>
      </c>
    </row>
    <row r="505" spans="1:8">
      <c r="A505" s="2" t="s">
        <v>507</v>
      </c>
      <c r="B505" s="3">
        <v>9.8680000000000003</v>
      </c>
      <c r="C505" s="4">
        <v>9.7952999999999992</v>
      </c>
      <c r="D505" s="4">
        <v>9.9461999999999993</v>
      </c>
      <c r="E505" s="4">
        <v>9.7439999999999998</v>
      </c>
      <c r="F505" s="5">
        <v>6.8999999999999999E-3</v>
      </c>
      <c r="G505" s="37">
        <f t="shared" si="22"/>
        <v>1.666837099907896E-3</v>
      </c>
      <c r="H505" s="37">
        <f t="shared" si="23"/>
        <v>2.0751231527093544E-2</v>
      </c>
    </row>
    <row r="506" spans="1:8">
      <c r="A506" s="2" t="s">
        <v>508</v>
      </c>
      <c r="B506" s="3">
        <v>9.8003</v>
      </c>
      <c r="C506" s="4">
        <v>9.7789999999999999</v>
      </c>
      <c r="D506" s="4">
        <v>9.8874999999999993</v>
      </c>
      <c r="E506" s="4">
        <v>9.7255000000000003</v>
      </c>
      <c r="F506" s="5">
        <v>5.9999999999999995E-4</v>
      </c>
      <c r="G506" s="37">
        <f t="shared" si="22"/>
        <v>4.138129319108323E-3</v>
      </c>
      <c r="H506" s="37">
        <f t="shared" si="23"/>
        <v>1.6657241272942165E-2</v>
      </c>
    </row>
    <row r="507" spans="1:8">
      <c r="A507" s="2" t="s">
        <v>509</v>
      </c>
      <c r="B507" s="3">
        <v>9.7942</v>
      </c>
      <c r="C507" s="4">
        <v>9.7386999999999997</v>
      </c>
      <c r="D507" s="4">
        <v>9.8439999999999994</v>
      </c>
      <c r="E507" s="4">
        <v>9.7100000000000009</v>
      </c>
      <c r="F507" s="5">
        <v>2.8999999999999998E-3</v>
      </c>
      <c r="G507" s="37">
        <f t="shared" si="22"/>
        <v>-4.6605275798984403E-3</v>
      </c>
      <c r="H507" s="37">
        <f t="shared" si="23"/>
        <v>1.3800205973223331E-2</v>
      </c>
    </row>
    <row r="508" spans="1:8">
      <c r="A508" s="2" t="s">
        <v>510</v>
      </c>
      <c r="B508" s="6">
        <v>9.7658000000000005</v>
      </c>
      <c r="C508" s="4">
        <v>9.7843</v>
      </c>
      <c r="D508" s="4">
        <v>9.7852999999999994</v>
      </c>
      <c r="E508" s="4">
        <v>9.7645</v>
      </c>
      <c r="F508" s="7">
        <v>-1.5E-3</v>
      </c>
      <c r="G508" s="37">
        <f t="shared" si="22"/>
        <v>1.182006204756981E-2</v>
      </c>
      <c r="H508" s="37">
        <f t="shared" si="23"/>
        <v>2.1301653950534577E-3</v>
      </c>
    </row>
    <row r="509" spans="1:8">
      <c r="A509" s="2" t="s">
        <v>511</v>
      </c>
      <c r="B509" s="3">
        <v>9.7799999999999994</v>
      </c>
      <c r="C509" s="4">
        <v>9.67</v>
      </c>
      <c r="D509" s="4">
        <v>9.8140000000000001</v>
      </c>
      <c r="E509" s="4">
        <v>9.6387</v>
      </c>
      <c r="F509" s="5">
        <v>6.1999999999999998E-3</v>
      </c>
      <c r="G509" s="37">
        <f t="shared" si="22"/>
        <v>-6.6769388803286601E-3</v>
      </c>
      <c r="H509" s="37">
        <f t="shared" si="23"/>
        <v>1.8187099920113709E-2</v>
      </c>
    </row>
    <row r="510" spans="1:8">
      <c r="A510" s="2" t="s">
        <v>512</v>
      </c>
      <c r="B510" s="6">
        <v>9.7200000000000006</v>
      </c>
      <c r="C510" s="4">
        <v>9.7349999999999994</v>
      </c>
      <c r="D510" s="4">
        <v>9.8369999999999997</v>
      </c>
      <c r="E510" s="4">
        <v>9.6327999999999996</v>
      </c>
      <c r="F510" s="7">
        <v>-6.6E-3</v>
      </c>
      <c r="G510" s="37">
        <f t="shared" si="22"/>
        <v>1.0641058915130978E-2</v>
      </c>
      <c r="H510" s="37">
        <f t="shared" si="23"/>
        <v>2.1198405448052505E-2</v>
      </c>
    </row>
    <row r="511" spans="1:8">
      <c r="A511" s="2" t="s">
        <v>513</v>
      </c>
      <c r="B511" s="3">
        <v>9.7850000000000001</v>
      </c>
      <c r="C511" s="4">
        <v>9.6325000000000003</v>
      </c>
      <c r="D511" s="4">
        <v>9.8154000000000003</v>
      </c>
      <c r="E511" s="4">
        <v>9.5738000000000003</v>
      </c>
      <c r="F511" s="5">
        <v>1.06E-2</v>
      </c>
      <c r="G511" s="37">
        <f t="shared" si="22"/>
        <v>-1.700156136788062E-2</v>
      </c>
      <c r="H511" s="37">
        <f t="shared" si="23"/>
        <v>2.5235538657586331E-2</v>
      </c>
    </row>
    <row r="512" spans="1:8">
      <c r="A512" s="2" t="s">
        <v>514</v>
      </c>
      <c r="B512" s="6">
        <v>9.6824999999999992</v>
      </c>
      <c r="C512" s="4">
        <v>9.7990999999999993</v>
      </c>
      <c r="D512" s="4">
        <v>9.8537999999999997</v>
      </c>
      <c r="E512" s="4">
        <v>9.6315000000000008</v>
      </c>
      <c r="F512" s="7">
        <v>-1.3899999999999999E-2</v>
      </c>
      <c r="G512" s="37">
        <f t="shared" si="22"/>
        <v>-2.3822855688470888E-3</v>
      </c>
      <c r="H512" s="37">
        <f t="shared" si="23"/>
        <v>2.3080517053418348E-2</v>
      </c>
    </row>
    <row r="513" spans="1:8">
      <c r="A513" s="2" t="s">
        <v>515</v>
      </c>
      <c r="B513" s="6">
        <v>9.8193999999999999</v>
      </c>
      <c r="C513" s="4">
        <v>9.8224999999999998</v>
      </c>
      <c r="D513" s="4">
        <v>9.8710000000000004</v>
      </c>
      <c r="E513" s="4">
        <v>9.75</v>
      </c>
      <c r="F513" s="7">
        <v>-4.4000000000000003E-3</v>
      </c>
      <c r="G513" s="37">
        <f t="shared" si="22"/>
        <v>-5.0645733096987295E-3</v>
      </c>
      <c r="H513" s="37">
        <f t="shared" si="23"/>
        <v>1.2410256410256455E-2</v>
      </c>
    </row>
    <row r="514" spans="1:8">
      <c r="A514" s="2" t="s">
        <v>516</v>
      </c>
      <c r="B514" s="6">
        <v>9.8625000000000007</v>
      </c>
      <c r="C514" s="4">
        <v>9.8725000000000005</v>
      </c>
      <c r="D514" s="4">
        <v>9.8727999999999998</v>
      </c>
      <c r="E514" s="4">
        <v>9.8625000000000007</v>
      </c>
      <c r="F514" s="7">
        <v>-8.0000000000000004E-4</v>
      </c>
      <c r="G514" s="37">
        <f t="shared" ref="G514:G577" si="24">(C514-C515)/C515</f>
        <v>-4.888620098780252E-3</v>
      </c>
      <c r="H514" s="37">
        <f t="shared" ref="H514:H577" si="25">(D514-E514)/E514</f>
        <v>1.0443599493028225E-3</v>
      </c>
    </row>
    <row r="515" spans="1:8">
      <c r="A515" s="2" t="s">
        <v>517</v>
      </c>
      <c r="B515" s="6">
        <v>9.8704999999999998</v>
      </c>
      <c r="C515" s="4">
        <v>9.9209999999999994</v>
      </c>
      <c r="D515" s="4">
        <v>9.9412000000000003</v>
      </c>
      <c r="E515" s="4">
        <v>9.8023000000000007</v>
      </c>
      <c r="F515" s="7">
        <v>-6.1000000000000004E-3</v>
      </c>
      <c r="G515" s="37">
        <f t="shared" si="24"/>
        <v>1.0182262498727182E-2</v>
      </c>
      <c r="H515" s="37">
        <f t="shared" si="25"/>
        <v>1.4170143741774846E-2</v>
      </c>
    </row>
    <row r="516" spans="1:8">
      <c r="A516" s="2" t="s">
        <v>518</v>
      </c>
      <c r="B516" s="3">
        <v>9.9308999999999994</v>
      </c>
      <c r="C516" s="4">
        <v>9.8209999999999997</v>
      </c>
      <c r="D516" s="4">
        <v>9.9565000000000001</v>
      </c>
      <c r="E516" s="4">
        <v>9.7550000000000008</v>
      </c>
      <c r="F516" s="5">
        <v>1.0699999999999999E-2</v>
      </c>
      <c r="G516" s="37">
        <f t="shared" si="24"/>
        <v>1.1723329425556699E-3</v>
      </c>
      <c r="H516" s="37">
        <f t="shared" si="25"/>
        <v>2.0656073808303366E-2</v>
      </c>
    </row>
    <row r="517" spans="1:8">
      <c r="A517" s="2" t="s">
        <v>519</v>
      </c>
      <c r="B517" s="6">
        <v>9.8260000000000005</v>
      </c>
      <c r="C517" s="4">
        <v>9.8094999999999999</v>
      </c>
      <c r="D517" s="4">
        <v>9.9570000000000007</v>
      </c>
      <c r="E517" s="4">
        <v>9.7449999999999992</v>
      </c>
      <c r="F517" s="7">
        <v>-3.3999999999999998E-3</v>
      </c>
      <c r="G517" s="37">
        <f t="shared" si="24"/>
        <v>-1.1913004520831853E-3</v>
      </c>
      <c r="H517" s="37">
        <f t="shared" si="25"/>
        <v>2.1754746023602004E-2</v>
      </c>
    </row>
    <row r="518" spans="1:8">
      <c r="A518" s="2" t="s">
        <v>520</v>
      </c>
      <c r="B518" s="6">
        <v>9.8595000000000006</v>
      </c>
      <c r="C518" s="4">
        <v>9.8211999999999993</v>
      </c>
      <c r="D518" s="4">
        <v>9.9314999999999998</v>
      </c>
      <c r="E518" s="4">
        <v>9.7364999999999995</v>
      </c>
      <c r="F518" s="7">
        <v>-1.1999999999999999E-3</v>
      </c>
      <c r="G518" s="37">
        <f t="shared" si="24"/>
        <v>-1.0458438287153798E-2</v>
      </c>
      <c r="H518" s="37">
        <f t="shared" si="25"/>
        <v>2.0027730704051793E-2</v>
      </c>
    </row>
    <row r="519" spans="1:8">
      <c r="A519" s="2" t="s">
        <v>521</v>
      </c>
      <c r="B519" s="6">
        <v>9.8712</v>
      </c>
      <c r="C519" s="4">
        <v>9.9250000000000007</v>
      </c>
      <c r="D519" s="4">
        <v>9.9876000000000005</v>
      </c>
      <c r="E519" s="4">
        <v>9.82</v>
      </c>
      <c r="F519" s="7">
        <v>-1.01E-2</v>
      </c>
      <c r="G519" s="37">
        <f t="shared" si="24"/>
        <v>-5.8895410565115228E-3</v>
      </c>
      <c r="H519" s="37">
        <f t="shared" si="25"/>
        <v>1.7067209775967433E-2</v>
      </c>
    </row>
    <row r="520" spans="1:8">
      <c r="A520" s="2" t="s">
        <v>522</v>
      </c>
      <c r="B520" s="6">
        <v>9.9720999999999993</v>
      </c>
      <c r="C520" s="4">
        <v>9.9838000000000005</v>
      </c>
      <c r="D520" s="4">
        <v>9.9838000000000005</v>
      </c>
      <c r="E520" s="4">
        <v>9.968</v>
      </c>
      <c r="F520" s="7">
        <v>-1.1000000000000001E-3</v>
      </c>
      <c r="G520" s="37">
        <f t="shared" si="24"/>
        <v>4.4064386317908405E-3</v>
      </c>
      <c r="H520" s="37">
        <f t="shared" si="25"/>
        <v>1.5850722311396951E-3</v>
      </c>
    </row>
    <row r="521" spans="1:8">
      <c r="A521" s="2" t="s">
        <v>523</v>
      </c>
      <c r="B521" s="6">
        <v>9.9833999999999996</v>
      </c>
      <c r="C521" s="4">
        <v>9.94</v>
      </c>
      <c r="D521" s="4">
        <v>10.074999999999999</v>
      </c>
      <c r="E521" s="4">
        <v>9.8948</v>
      </c>
      <c r="F521" s="7">
        <v>-6.9999999999999999E-4</v>
      </c>
      <c r="G521" s="37">
        <f t="shared" si="24"/>
        <v>-1.8877776438928982E-3</v>
      </c>
      <c r="H521" s="37">
        <f t="shared" si="25"/>
        <v>1.8211585883494284E-2</v>
      </c>
    </row>
    <row r="522" spans="1:8">
      <c r="A522" s="2" t="s">
        <v>524</v>
      </c>
      <c r="B522" s="3">
        <v>9.99</v>
      </c>
      <c r="C522" s="4">
        <v>9.9588000000000001</v>
      </c>
      <c r="D522" s="4">
        <v>10.073499999999999</v>
      </c>
      <c r="E522" s="4">
        <v>9.8219999999999992</v>
      </c>
      <c r="F522" s="5">
        <v>5.9999999999999995E-4</v>
      </c>
      <c r="G522" s="37">
        <f t="shared" si="24"/>
        <v>-6.1177034161334961E-3</v>
      </c>
      <c r="H522" s="37">
        <f t="shared" si="25"/>
        <v>2.5605782936265534E-2</v>
      </c>
    </row>
    <row r="523" spans="1:8">
      <c r="A523" s="2" t="s">
        <v>525</v>
      </c>
      <c r="B523" s="6">
        <v>9.984</v>
      </c>
      <c r="C523" s="4">
        <v>10.020099999999999</v>
      </c>
      <c r="D523" s="4">
        <v>10.0791</v>
      </c>
      <c r="E523" s="4">
        <v>9.9141999999999992</v>
      </c>
      <c r="F523" s="7">
        <v>-3.8999999999999998E-3</v>
      </c>
      <c r="G523" s="37">
        <f t="shared" si="24"/>
        <v>-9.5779381239499382E-3</v>
      </c>
      <c r="H523" s="37">
        <f t="shared" si="25"/>
        <v>1.6632708640132454E-2</v>
      </c>
    </row>
    <row r="524" spans="1:8">
      <c r="A524" s="2" t="s">
        <v>526</v>
      </c>
      <c r="B524" s="6">
        <v>10.023</v>
      </c>
      <c r="C524" s="4">
        <v>10.117000000000001</v>
      </c>
      <c r="D524" s="4">
        <v>10.1746</v>
      </c>
      <c r="E524" s="4">
        <v>9.9450000000000003</v>
      </c>
      <c r="F524" s="7">
        <v>-1.4200000000000001E-2</v>
      </c>
      <c r="G524" s="37">
        <f t="shared" si="24"/>
        <v>-2.2682445759368529E-3</v>
      </c>
      <c r="H524" s="37">
        <f t="shared" si="25"/>
        <v>2.3086978381095986E-2</v>
      </c>
    </row>
    <row r="525" spans="1:8">
      <c r="A525" s="2" t="s">
        <v>527</v>
      </c>
      <c r="B525" s="6">
        <v>10.167</v>
      </c>
      <c r="C525" s="4">
        <v>10.14</v>
      </c>
      <c r="D525" s="4">
        <v>10.297000000000001</v>
      </c>
      <c r="E525" s="4">
        <v>10.102</v>
      </c>
      <c r="F525" s="7">
        <v>-4.4000000000000003E-3</v>
      </c>
      <c r="G525" s="37">
        <f t="shared" si="24"/>
        <v>-4.6821166701020807E-3</v>
      </c>
      <c r="H525" s="37">
        <f t="shared" si="25"/>
        <v>1.9303108295387079E-2</v>
      </c>
    </row>
    <row r="526" spans="1:8">
      <c r="A526" s="2" t="s">
        <v>528</v>
      </c>
      <c r="B526" s="3">
        <v>10.2119</v>
      </c>
      <c r="C526" s="4">
        <v>10.1877</v>
      </c>
      <c r="D526" s="4">
        <v>10.231299999999999</v>
      </c>
      <c r="E526" s="4">
        <v>10.1867</v>
      </c>
      <c r="F526" s="5">
        <v>5.9999999999999995E-4</v>
      </c>
      <c r="G526" s="37">
        <f t="shared" si="24"/>
        <v>1.999399279134962E-2</v>
      </c>
      <c r="H526" s="37">
        <f t="shared" si="25"/>
        <v>4.3782579245485861E-3</v>
      </c>
    </row>
    <row r="527" spans="1:8">
      <c r="A527" s="2" t="s">
        <v>529</v>
      </c>
      <c r="B527" s="3">
        <v>10.206</v>
      </c>
      <c r="C527" s="4">
        <v>9.9879999999999995</v>
      </c>
      <c r="D527" s="4">
        <v>10.2135</v>
      </c>
      <c r="E527" s="4">
        <v>9.9444999999999997</v>
      </c>
      <c r="F527" s="5">
        <v>1.67E-2</v>
      </c>
      <c r="G527" s="37">
        <f t="shared" si="24"/>
        <v>-5.4764512595837618E-3</v>
      </c>
      <c r="H527" s="37">
        <f t="shared" si="25"/>
        <v>2.7050128211574251E-2</v>
      </c>
    </row>
    <row r="528" spans="1:8">
      <c r="A528" s="2" t="s">
        <v>530</v>
      </c>
      <c r="B528" s="6">
        <v>10.038</v>
      </c>
      <c r="C528" s="4">
        <v>10.042999999999999</v>
      </c>
      <c r="D528" s="4">
        <v>10.093999999999999</v>
      </c>
      <c r="E528" s="4">
        <v>9.9459999999999997</v>
      </c>
      <c r="F528" s="7">
        <v>-5.1999999999999998E-3</v>
      </c>
      <c r="G528" s="37">
        <f t="shared" si="24"/>
        <v>9.4481857473112298E-3</v>
      </c>
      <c r="H528" s="37">
        <f t="shared" si="25"/>
        <v>1.4880353911120017E-2</v>
      </c>
    </row>
    <row r="529" spans="1:8">
      <c r="A529" s="2" t="s">
        <v>531</v>
      </c>
      <c r="B529" s="3">
        <v>10.09</v>
      </c>
      <c r="C529" s="4">
        <v>9.9489999999999998</v>
      </c>
      <c r="D529" s="4">
        <v>10.1191</v>
      </c>
      <c r="E529" s="4">
        <v>9.9375</v>
      </c>
      <c r="F529" s="5">
        <v>9.1000000000000004E-3</v>
      </c>
      <c r="G529" s="37">
        <f t="shared" si="24"/>
        <v>6.3217518838820617E-3</v>
      </c>
      <c r="H529" s="37">
        <f t="shared" si="25"/>
        <v>1.827421383647794E-2</v>
      </c>
    </row>
    <row r="530" spans="1:8">
      <c r="A530" s="2" t="s">
        <v>532</v>
      </c>
      <c r="B530" s="3">
        <v>9.9990000000000006</v>
      </c>
      <c r="C530" s="4">
        <v>9.8864999999999998</v>
      </c>
      <c r="D530" s="4">
        <v>10.013</v>
      </c>
      <c r="E530" s="4">
        <v>9.8249999999999993</v>
      </c>
      <c r="F530" s="5">
        <v>6.3E-3</v>
      </c>
      <c r="G530" s="37">
        <f t="shared" si="24"/>
        <v>6.8828000850229662E-4</v>
      </c>
      <c r="H530" s="37">
        <f t="shared" si="25"/>
        <v>1.9134860050890649E-2</v>
      </c>
    </row>
    <row r="531" spans="1:8">
      <c r="A531" s="2" t="s">
        <v>533</v>
      </c>
      <c r="B531" s="3">
        <v>9.9365000000000006</v>
      </c>
      <c r="C531" s="4">
        <v>9.8796999999999997</v>
      </c>
      <c r="D531" s="4">
        <v>9.9480000000000004</v>
      </c>
      <c r="E531" s="4">
        <v>9.8130000000000006</v>
      </c>
      <c r="F531" s="5">
        <v>3.5000000000000001E-3</v>
      </c>
      <c r="G531" s="37">
        <f t="shared" si="24"/>
        <v>1.0121867282052609E-5</v>
      </c>
      <c r="H531" s="37">
        <f t="shared" si="25"/>
        <v>1.3757260776520919E-2</v>
      </c>
    </row>
    <row r="532" spans="1:8">
      <c r="A532" s="2" t="s">
        <v>534</v>
      </c>
      <c r="B532" s="3">
        <v>9.9023000000000003</v>
      </c>
      <c r="C532" s="4">
        <v>9.8795999999999999</v>
      </c>
      <c r="D532" s="4">
        <v>9.9239999999999995</v>
      </c>
      <c r="E532" s="4">
        <v>9.8795999999999999</v>
      </c>
      <c r="F532" s="5">
        <v>2.3E-3</v>
      </c>
      <c r="G532" s="37">
        <f t="shared" si="24"/>
        <v>-1.3544930759123363E-3</v>
      </c>
      <c r="H532" s="37">
        <f t="shared" si="25"/>
        <v>4.4941090732417864E-3</v>
      </c>
    </row>
    <row r="533" spans="1:8">
      <c r="A533" s="2" t="s">
        <v>535</v>
      </c>
      <c r="B533" s="6">
        <v>9.8800000000000008</v>
      </c>
      <c r="C533" s="4">
        <v>9.8930000000000007</v>
      </c>
      <c r="D533" s="4">
        <v>10.038500000000001</v>
      </c>
      <c r="E533" s="4">
        <v>9.81</v>
      </c>
      <c r="F533" s="7">
        <v>-6.3E-3</v>
      </c>
      <c r="G533" s="37">
        <f t="shared" si="24"/>
        <v>-1.666882026101563E-2</v>
      </c>
      <c r="H533" s="37">
        <f t="shared" si="25"/>
        <v>2.3292558613659569E-2</v>
      </c>
    </row>
    <row r="534" spans="1:8">
      <c r="A534" s="2" t="s">
        <v>536</v>
      </c>
      <c r="B534" s="6">
        <v>9.9429999999999996</v>
      </c>
      <c r="C534" s="4">
        <v>10.060700000000001</v>
      </c>
      <c r="D534" s="4">
        <v>10.125</v>
      </c>
      <c r="E534" s="4">
        <v>9.8650000000000002</v>
      </c>
      <c r="F534" s="7">
        <v>-1.6500000000000001E-2</v>
      </c>
      <c r="G534" s="37">
        <f t="shared" si="24"/>
        <v>1.064676616915416E-3</v>
      </c>
      <c r="H534" s="37">
        <f t="shared" si="25"/>
        <v>2.6355803345159634E-2</v>
      </c>
    </row>
    <row r="535" spans="1:8">
      <c r="A535" s="2" t="s">
        <v>537</v>
      </c>
      <c r="B535" s="3">
        <v>10.11</v>
      </c>
      <c r="C535" s="4">
        <v>10.050000000000001</v>
      </c>
      <c r="D535" s="4">
        <v>10.1515</v>
      </c>
      <c r="E535" s="4">
        <v>9.9749999999999996</v>
      </c>
      <c r="F535" s="5">
        <v>1E-3</v>
      </c>
      <c r="G535" s="37">
        <f t="shared" si="24"/>
        <v>-1.8869798391101527E-3</v>
      </c>
      <c r="H535" s="37">
        <f t="shared" si="25"/>
        <v>1.7694235588972509E-2</v>
      </c>
    </row>
    <row r="536" spans="1:8">
      <c r="A536" s="2" t="s">
        <v>538</v>
      </c>
      <c r="B536" s="3">
        <v>10.1</v>
      </c>
      <c r="C536" s="4">
        <v>10.069000000000001</v>
      </c>
      <c r="D536" s="4">
        <v>10.130699999999999</v>
      </c>
      <c r="E536" s="4">
        <v>9.89</v>
      </c>
      <c r="F536" s="5">
        <v>2.8999999999999998E-3</v>
      </c>
      <c r="G536" s="37">
        <f t="shared" si="24"/>
        <v>-4.9411997232927099E-3</v>
      </c>
      <c r="H536" s="37">
        <f t="shared" si="25"/>
        <v>2.4337714863498339E-2</v>
      </c>
    </row>
    <row r="537" spans="1:8">
      <c r="A537" s="2" t="s">
        <v>539</v>
      </c>
      <c r="B537" s="6">
        <v>10.0707</v>
      </c>
      <c r="C537" s="4">
        <v>10.119</v>
      </c>
      <c r="D537" s="4">
        <v>10.2987</v>
      </c>
      <c r="E537" s="4">
        <v>9.9834999999999994</v>
      </c>
      <c r="F537" s="7">
        <v>-1.4800000000000001E-2</v>
      </c>
      <c r="G537" s="37">
        <f t="shared" si="24"/>
        <v>-5.0538818532212103E-3</v>
      </c>
      <c r="H537" s="37">
        <f t="shared" si="25"/>
        <v>3.1572093955025873E-2</v>
      </c>
    </row>
    <row r="538" spans="1:8">
      <c r="A538" s="2" t="s">
        <v>540</v>
      </c>
      <c r="B538" s="3">
        <v>10.222300000000001</v>
      </c>
      <c r="C538" s="4">
        <v>10.170400000000001</v>
      </c>
      <c r="D538" s="4">
        <v>10.232799999999999</v>
      </c>
      <c r="E538" s="4">
        <v>10.170400000000001</v>
      </c>
      <c r="F538" s="5">
        <v>6.1000000000000004E-3</v>
      </c>
      <c r="G538" s="37">
        <f t="shared" si="24"/>
        <v>2.3603461841084896E-4</v>
      </c>
      <c r="H538" s="37">
        <f t="shared" si="25"/>
        <v>6.1354518996301474E-3</v>
      </c>
    </row>
    <row r="539" spans="1:8">
      <c r="A539" s="2" t="s">
        <v>541</v>
      </c>
      <c r="B539" s="6">
        <v>10.1601</v>
      </c>
      <c r="C539" s="4">
        <v>10.167999999999999</v>
      </c>
      <c r="D539" s="4">
        <v>10.270099999999999</v>
      </c>
      <c r="E539" s="4">
        <v>10.093999999999999</v>
      </c>
      <c r="F539" s="7">
        <v>-5.1999999999999998E-3</v>
      </c>
      <c r="G539" s="37">
        <f t="shared" si="24"/>
        <v>3.3748445795257899E-3</v>
      </c>
      <c r="H539" s="37">
        <f t="shared" si="25"/>
        <v>1.7446007529225274E-2</v>
      </c>
    </row>
    <row r="540" spans="1:8">
      <c r="A540" s="2" t="s">
        <v>542</v>
      </c>
      <c r="B540" s="3">
        <v>10.213699999999999</v>
      </c>
      <c r="C540" s="4">
        <v>10.133800000000001</v>
      </c>
      <c r="D540" s="4">
        <v>10.323600000000001</v>
      </c>
      <c r="E540" s="4">
        <v>10.130000000000001</v>
      </c>
      <c r="F540" s="5">
        <v>3.3E-3</v>
      </c>
      <c r="G540" s="37">
        <f t="shared" si="24"/>
        <v>1.9363664711858689E-2</v>
      </c>
      <c r="H540" s="37">
        <f t="shared" si="25"/>
        <v>1.9111549851924974E-2</v>
      </c>
    </row>
    <row r="541" spans="1:8">
      <c r="A541" s="2" t="s">
        <v>543</v>
      </c>
      <c r="B541" s="3">
        <v>10.180400000000001</v>
      </c>
      <c r="C541" s="4">
        <v>9.9413</v>
      </c>
      <c r="D541" s="4">
        <v>10.188499999999999</v>
      </c>
      <c r="E541" s="4">
        <v>9.8726000000000003</v>
      </c>
      <c r="F541" s="5">
        <v>1.9E-2</v>
      </c>
      <c r="G541" s="37">
        <f t="shared" si="24"/>
        <v>-2.8586330718769989E-3</v>
      </c>
      <c r="H541" s="37">
        <f t="shared" si="25"/>
        <v>3.1997650061787085E-2</v>
      </c>
    </row>
    <row r="542" spans="1:8">
      <c r="A542" s="2" t="s">
        <v>544</v>
      </c>
      <c r="B542" s="3">
        <v>9.9909999999999997</v>
      </c>
      <c r="C542" s="4">
        <v>9.9697999999999993</v>
      </c>
      <c r="D542" s="4">
        <v>10.08</v>
      </c>
      <c r="E542" s="4">
        <v>9.9095999999999993</v>
      </c>
      <c r="F542" s="5">
        <v>1.6000000000000001E-3</v>
      </c>
      <c r="G542" s="37">
        <f t="shared" si="24"/>
        <v>2.6046118726053193E-3</v>
      </c>
      <c r="H542" s="37">
        <f t="shared" si="25"/>
        <v>1.7195446839428512E-2</v>
      </c>
    </row>
    <row r="543" spans="1:8">
      <c r="A543" s="2" t="s">
        <v>545</v>
      </c>
      <c r="B543" s="3">
        <v>9.9749999999999996</v>
      </c>
      <c r="C543" s="4">
        <v>9.9438999999999993</v>
      </c>
      <c r="D543" s="4">
        <v>9.9861000000000004</v>
      </c>
      <c r="E543" s="4">
        <v>9.8247999999999998</v>
      </c>
      <c r="F543" s="5">
        <v>1.4E-3</v>
      </c>
      <c r="G543" s="37">
        <f t="shared" si="24"/>
        <v>1.7226095015512781E-3</v>
      </c>
      <c r="H543" s="37">
        <f t="shared" si="25"/>
        <v>1.6417637000244348E-2</v>
      </c>
    </row>
    <row r="544" spans="1:8">
      <c r="A544" s="2" t="s">
        <v>546</v>
      </c>
      <c r="B544" s="3">
        <v>9.9611999999999998</v>
      </c>
      <c r="C544" s="4">
        <v>9.9268000000000001</v>
      </c>
      <c r="D544" s="4">
        <v>9.9665999999999997</v>
      </c>
      <c r="E544" s="4">
        <v>9.9268000000000001</v>
      </c>
      <c r="F544" s="5">
        <v>1.6000000000000001E-3</v>
      </c>
      <c r="G544" s="37">
        <f t="shared" si="24"/>
        <v>8.3907275349951582E-3</v>
      </c>
      <c r="H544" s="37">
        <f t="shared" si="25"/>
        <v>4.0093484305113039E-3</v>
      </c>
    </row>
    <row r="545" spans="1:8">
      <c r="A545" s="2" t="s">
        <v>547</v>
      </c>
      <c r="B545" s="3">
        <v>9.9450000000000003</v>
      </c>
      <c r="C545" s="4">
        <v>9.8442000000000007</v>
      </c>
      <c r="D545" s="4">
        <v>9.9966000000000008</v>
      </c>
      <c r="E545" s="4">
        <v>9.7863000000000007</v>
      </c>
      <c r="F545" s="5">
        <v>9.7000000000000003E-3</v>
      </c>
      <c r="G545" s="37">
        <f t="shared" si="24"/>
        <v>-2.4360753221010816E-2</v>
      </c>
      <c r="H545" s="37">
        <f t="shared" si="25"/>
        <v>2.1489224732534271E-2</v>
      </c>
    </row>
    <row r="546" spans="1:8">
      <c r="A546" s="2" t="s">
        <v>548</v>
      </c>
      <c r="B546" s="6">
        <v>9.8491999999999997</v>
      </c>
      <c r="C546" s="4">
        <v>10.09</v>
      </c>
      <c r="D546" s="4">
        <v>10.137499999999999</v>
      </c>
      <c r="E546" s="4">
        <v>9.7758000000000003</v>
      </c>
      <c r="F546" s="7">
        <v>-2.7099999999999999E-2</v>
      </c>
      <c r="G546" s="37">
        <f t="shared" si="24"/>
        <v>6.8855403652329167E-3</v>
      </c>
      <c r="H546" s="37">
        <f t="shared" si="25"/>
        <v>3.699952945027507E-2</v>
      </c>
    </row>
    <row r="547" spans="1:8">
      <c r="A547" s="2" t="s">
        <v>549</v>
      </c>
      <c r="B547" s="3">
        <v>10.1233</v>
      </c>
      <c r="C547" s="4">
        <v>10.021000000000001</v>
      </c>
      <c r="D547" s="4">
        <v>10.209099999999999</v>
      </c>
      <c r="E547" s="4">
        <v>9.8834999999999997</v>
      </c>
      <c r="F547" s="5">
        <v>5.1999999999999998E-3</v>
      </c>
      <c r="G547" s="37">
        <f t="shared" si="24"/>
        <v>-1.0955388866956068E-2</v>
      </c>
      <c r="H547" s="37">
        <f t="shared" si="25"/>
        <v>3.2943795214245931E-2</v>
      </c>
    </row>
    <row r="548" spans="1:8">
      <c r="A548" s="2" t="s">
        <v>550</v>
      </c>
      <c r="B548" s="6">
        <v>10.070600000000001</v>
      </c>
      <c r="C548" s="4">
        <v>10.132</v>
      </c>
      <c r="D548" s="4">
        <v>10.36</v>
      </c>
      <c r="E548" s="4">
        <v>9.9726999999999997</v>
      </c>
      <c r="F548" s="7">
        <v>-1.09E-2</v>
      </c>
      <c r="G548" s="37">
        <f t="shared" si="24"/>
        <v>1.8424517776191775E-2</v>
      </c>
      <c r="H548" s="37">
        <f t="shared" si="25"/>
        <v>3.8836022340990879E-2</v>
      </c>
    </row>
    <row r="549" spans="1:8">
      <c r="A549" s="2" t="s">
        <v>551</v>
      </c>
      <c r="B549" s="3">
        <v>10.182</v>
      </c>
      <c r="C549" s="4">
        <v>9.9487000000000005</v>
      </c>
      <c r="D549" s="4">
        <v>10.24</v>
      </c>
      <c r="E549" s="4">
        <v>9.9420999999999999</v>
      </c>
      <c r="F549" s="5">
        <v>1.18E-2</v>
      </c>
      <c r="G549" s="37">
        <f t="shared" si="24"/>
        <v>-1.8160292170003084E-3</v>
      </c>
      <c r="H549" s="37">
        <f t="shared" si="25"/>
        <v>2.9963488598988168E-2</v>
      </c>
    </row>
    <row r="550" spans="1:8">
      <c r="A550" s="2" t="s">
        <v>552</v>
      </c>
      <c r="B550" s="3">
        <v>10.062799999999999</v>
      </c>
      <c r="C550" s="4">
        <v>9.9667999999999992</v>
      </c>
      <c r="D550" s="4">
        <v>10.0989</v>
      </c>
      <c r="E550" s="4">
        <v>9.9667999999999992</v>
      </c>
      <c r="F550" s="5">
        <v>0.01</v>
      </c>
      <c r="G550" s="37">
        <f t="shared" si="24"/>
        <v>1.5704138514374199E-2</v>
      </c>
      <c r="H550" s="37">
        <f t="shared" si="25"/>
        <v>1.3254003290925997E-2</v>
      </c>
    </row>
    <row r="551" spans="1:8">
      <c r="A551" s="2" t="s">
        <v>553</v>
      </c>
      <c r="B551" s="3">
        <v>9.9631000000000007</v>
      </c>
      <c r="C551" s="4">
        <v>9.8126999999999995</v>
      </c>
      <c r="D551" s="4">
        <v>10.0725</v>
      </c>
      <c r="E551" s="4">
        <v>9.8126999999999995</v>
      </c>
      <c r="F551" s="5">
        <v>1.0200000000000001E-2</v>
      </c>
      <c r="G551" s="37">
        <f t="shared" si="24"/>
        <v>-1.724604152269929E-2</v>
      </c>
      <c r="H551" s="37">
        <f t="shared" si="25"/>
        <v>2.6475893484973582E-2</v>
      </c>
    </row>
    <row r="552" spans="1:8">
      <c r="A552" s="2" t="s">
        <v>554</v>
      </c>
      <c r="B552" s="6">
        <v>9.8627000000000002</v>
      </c>
      <c r="C552" s="4">
        <v>9.9848999999999997</v>
      </c>
      <c r="D552" s="4">
        <v>10.085000000000001</v>
      </c>
      <c r="E552" s="4">
        <v>9.7974999999999994</v>
      </c>
      <c r="F552" s="7">
        <v>-1.4500000000000001E-2</v>
      </c>
      <c r="G552" s="37">
        <f t="shared" si="24"/>
        <v>2.1420899186742417E-2</v>
      </c>
      <c r="H552" s="37">
        <f t="shared" si="25"/>
        <v>2.9344220464404332E-2</v>
      </c>
    </row>
    <row r="553" spans="1:8">
      <c r="A553" s="2" t="s">
        <v>555</v>
      </c>
      <c r="B553" s="3">
        <v>10.0077</v>
      </c>
      <c r="C553" s="4">
        <v>9.7754999999999992</v>
      </c>
      <c r="D553" s="4">
        <v>10.0411</v>
      </c>
      <c r="E553" s="4">
        <v>9.7446000000000002</v>
      </c>
      <c r="F553" s="5">
        <v>1.8499999999999999E-2</v>
      </c>
      <c r="G553" s="37">
        <f t="shared" si="24"/>
        <v>-1.7360224661732179E-3</v>
      </c>
      <c r="H553" s="37">
        <f t="shared" si="25"/>
        <v>3.0427108347187159E-2</v>
      </c>
    </row>
    <row r="554" spans="1:8">
      <c r="A554" s="2" t="s">
        <v>556</v>
      </c>
      <c r="B554" s="3">
        <v>9.8254999999999999</v>
      </c>
      <c r="C554" s="4">
        <v>9.7925000000000004</v>
      </c>
      <c r="D554" s="4">
        <v>9.8640000000000008</v>
      </c>
      <c r="E554" s="4">
        <v>9.6300000000000008</v>
      </c>
      <c r="F554" s="5">
        <v>8.0000000000000004E-4</v>
      </c>
      <c r="G554" s="37">
        <f t="shared" si="24"/>
        <v>-2.2216674987518736E-2</v>
      </c>
      <c r="H554" s="37">
        <f t="shared" si="25"/>
        <v>2.4299065420560744E-2</v>
      </c>
    </row>
    <row r="555" spans="1:8">
      <c r="A555" s="2" t="s">
        <v>557</v>
      </c>
      <c r="B555" s="6">
        <v>9.8175000000000008</v>
      </c>
      <c r="C555" s="4">
        <v>10.015000000000001</v>
      </c>
      <c r="D555" s="4">
        <v>10.092000000000001</v>
      </c>
      <c r="E555" s="4">
        <v>9.7520000000000007</v>
      </c>
      <c r="F555" s="7">
        <v>-2.4199999999999999E-2</v>
      </c>
      <c r="G555" s="37">
        <f t="shared" si="24"/>
        <v>-4.898502628101189E-3</v>
      </c>
      <c r="H555" s="37">
        <f t="shared" si="25"/>
        <v>3.4864643150123033E-2</v>
      </c>
    </row>
    <row r="556" spans="1:8">
      <c r="A556" s="2" t="s">
        <v>558</v>
      </c>
      <c r="B556" s="6">
        <v>10.060700000000001</v>
      </c>
      <c r="C556" s="4">
        <v>10.064299999999999</v>
      </c>
      <c r="D556" s="4">
        <v>10.0649</v>
      </c>
      <c r="E556" s="4">
        <v>10.050800000000001</v>
      </c>
      <c r="F556" s="7">
        <v>-3.0999999999999999E-3</v>
      </c>
      <c r="G556" s="37">
        <f t="shared" si="24"/>
        <v>7.1148380899010823E-3</v>
      </c>
      <c r="H556" s="37">
        <f t="shared" si="25"/>
        <v>1.4028734031121017E-3</v>
      </c>
    </row>
    <row r="557" spans="1:8">
      <c r="A557" s="2" t="s">
        <v>559</v>
      </c>
      <c r="B557" s="3">
        <v>10.0915</v>
      </c>
      <c r="C557" s="4">
        <v>9.9931999999999999</v>
      </c>
      <c r="D557" s="4">
        <v>10.281499999999999</v>
      </c>
      <c r="E557" s="4">
        <v>9.9680999999999997</v>
      </c>
      <c r="F557" s="5">
        <v>4.7999999999999996E-3</v>
      </c>
      <c r="G557" s="37">
        <f t="shared" si="24"/>
        <v>2.196678393193164E-2</v>
      </c>
      <c r="H557" s="37">
        <f t="shared" si="25"/>
        <v>3.1440294539581234E-2</v>
      </c>
    </row>
    <row r="558" spans="1:8">
      <c r="A558" s="2" t="s">
        <v>560</v>
      </c>
      <c r="B558" s="3">
        <v>10.043200000000001</v>
      </c>
      <c r="C558" s="4">
        <v>9.7783999999999995</v>
      </c>
      <c r="D558" s="4">
        <v>10.090299999999999</v>
      </c>
      <c r="E558" s="4">
        <v>9.7345000000000006</v>
      </c>
      <c r="F558" s="5">
        <v>2.1899999999999999E-2</v>
      </c>
      <c r="G558" s="37">
        <f t="shared" si="24"/>
        <v>4.8297264525144186E-3</v>
      </c>
      <c r="H558" s="37">
        <f t="shared" si="25"/>
        <v>3.6550413477836413E-2</v>
      </c>
    </row>
    <row r="559" spans="1:8">
      <c r="A559" s="2" t="s">
        <v>561</v>
      </c>
      <c r="B559" s="3">
        <v>9.8277000000000001</v>
      </c>
      <c r="C559" s="4">
        <v>9.7314000000000007</v>
      </c>
      <c r="D559" s="4">
        <v>9.8556000000000008</v>
      </c>
      <c r="E559" s="4">
        <v>9.7149999999999999</v>
      </c>
      <c r="F559" s="5">
        <v>4.7000000000000002E-3</v>
      </c>
      <c r="G559" s="37">
        <f t="shared" si="24"/>
        <v>1.5009126466753623E-2</v>
      </c>
      <c r="H559" s="37">
        <f t="shared" si="25"/>
        <v>1.4472465259907457E-2</v>
      </c>
    </row>
    <row r="560" spans="1:8">
      <c r="A560" s="2" t="s">
        <v>562</v>
      </c>
      <c r="B560" s="3">
        <v>9.7813999999999997</v>
      </c>
      <c r="C560" s="4">
        <v>9.5875000000000004</v>
      </c>
      <c r="D560" s="4">
        <v>9.8051999999999992</v>
      </c>
      <c r="E560" s="4">
        <v>9.5413999999999994</v>
      </c>
      <c r="F560" s="5">
        <v>1.9E-2</v>
      </c>
      <c r="G560" s="37">
        <f t="shared" si="24"/>
        <v>4.1895784236712155E-3</v>
      </c>
      <c r="H560" s="37">
        <f t="shared" si="25"/>
        <v>2.7647934265411768E-2</v>
      </c>
    </row>
    <row r="561" spans="1:8">
      <c r="A561" s="2" t="s">
        <v>563</v>
      </c>
      <c r="B561" s="3">
        <v>9.5993999999999993</v>
      </c>
      <c r="C561" s="4">
        <v>9.5474999999999994</v>
      </c>
      <c r="D561" s="4">
        <v>9.6344999999999992</v>
      </c>
      <c r="E561" s="4">
        <v>9.5033999999999992</v>
      </c>
      <c r="F561" s="5">
        <v>8.0000000000000004E-4</v>
      </c>
      <c r="G561" s="37">
        <f t="shared" si="24"/>
        <v>-2.9970134291264399E-3</v>
      </c>
      <c r="H561" s="37">
        <f t="shared" si="25"/>
        <v>1.3795062819622452E-2</v>
      </c>
    </row>
    <row r="562" spans="1:8">
      <c r="A562" s="2" t="s">
        <v>564</v>
      </c>
      <c r="B562" s="3">
        <v>9.5913000000000004</v>
      </c>
      <c r="C562" s="4">
        <v>9.5762</v>
      </c>
      <c r="D562" s="4">
        <v>9.5935000000000006</v>
      </c>
      <c r="E562" s="4">
        <v>9.5663999999999998</v>
      </c>
      <c r="F562" s="5">
        <v>1.6000000000000001E-3</v>
      </c>
      <c r="G562" s="37">
        <f t="shared" si="24"/>
        <v>5.6075944050069191E-3</v>
      </c>
      <c r="H562" s="37">
        <f t="shared" si="25"/>
        <v>2.8328315771869034E-3</v>
      </c>
    </row>
    <row r="563" spans="1:8">
      <c r="A563" s="2" t="s">
        <v>565</v>
      </c>
      <c r="B563" s="3">
        <v>9.5762</v>
      </c>
      <c r="C563" s="4">
        <v>9.5228000000000002</v>
      </c>
      <c r="D563" s="4">
        <v>9.6046999999999993</v>
      </c>
      <c r="E563" s="4">
        <v>9.4643999999999995</v>
      </c>
      <c r="F563" s="5">
        <v>5.1000000000000004E-3</v>
      </c>
      <c r="G563" s="37">
        <f t="shared" si="24"/>
        <v>3.150433184555535E-5</v>
      </c>
      <c r="H563" s="37">
        <f t="shared" si="25"/>
        <v>1.4823971936942635E-2</v>
      </c>
    </row>
    <row r="564" spans="1:8">
      <c r="A564" s="2" t="s">
        <v>566</v>
      </c>
      <c r="B564" s="6">
        <v>9.5277999999999992</v>
      </c>
      <c r="C564" s="4">
        <v>9.5225000000000009</v>
      </c>
      <c r="D564" s="4">
        <v>9.6895000000000007</v>
      </c>
      <c r="E564" s="4">
        <v>9.4649999999999999</v>
      </c>
      <c r="F564" s="7">
        <v>-4.7000000000000002E-3</v>
      </c>
      <c r="G564" s="37">
        <f t="shared" si="24"/>
        <v>3.9536109646812253E-3</v>
      </c>
      <c r="H564" s="37">
        <f t="shared" si="25"/>
        <v>2.3718964606444883E-2</v>
      </c>
    </row>
    <row r="565" spans="1:8">
      <c r="A565" s="2" t="s">
        <v>567</v>
      </c>
      <c r="B565" s="3">
        <v>9.5724999999999998</v>
      </c>
      <c r="C565" s="4">
        <v>9.4849999999999994</v>
      </c>
      <c r="D565" s="4">
        <v>9.5937999999999999</v>
      </c>
      <c r="E565" s="4">
        <v>9.4</v>
      </c>
      <c r="F565" s="5">
        <v>3.0000000000000001E-3</v>
      </c>
      <c r="G565" s="37">
        <f t="shared" si="24"/>
        <v>1.0084874817630913E-2</v>
      </c>
      <c r="H565" s="37">
        <f t="shared" si="25"/>
        <v>2.0617021276595694E-2</v>
      </c>
    </row>
    <row r="566" spans="1:8">
      <c r="A566" s="2" t="s">
        <v>568</v>
      </c>
      <c r="B566" s="3">
        <v>9.5435999999999996</v>
      </c>
      <c r="C566" s="4">
        <v>9.3902999999999999</v>
      </c>
      <c r="D566" s="4">
        <v>9.6114999999999995</v>
      </c>
      <c r="E566" s="4">
        <v>9.3749000000000002</v>
      </c>
      <c r="F566" s="5">
        <v>1.09E-2</v>
      </c>
      <c r="G566" s="37">
        <f t="shared" si="24"/>
        <v>2.8621776045281906E-3</v>
      </c>
      <c r="H566" s="37">
        <f t="shared" si="25"/>
        <v>2.5237602534426955E-2</v>
      </c>
    </row>
    <row r="567" spans="1:8">
      <c r="A567" s="2" t="s">
        <v>569</v>
      </c>
      <c r="B567" s="3">
        <v>9.4403000000000006</v>
      </c>
      <c r="C567" s="4">
        <v>9.3635000000000002</v>
      </c>
      <c r="D567" s="4">
        <v>9.4860000000000007</v>
      </c>
      <c r="E567" s="4">
        <v>9.35</v>
      </c>
      <c r="F567" s="5">
        <v>3.3999999999999998E-3</v>
      </c>
      <c r="G567" s="37">
        <f t="shared" si="24"/>
        <v>-4.3913746172167057E-3</v>
      </c>
      <c r="H567" s="37">
        <f t="shared" si="25"/>
        <v>1.4545454545454655E-2</v>
      </c>
    </row>
    <row r="568" spans="1:8">
      <c r="A568" s="2" t="s">
        <v>570</v>
      </c>
      <c r="B568" s="3">
        <v>9.4080999999999992</v>
      </c>
      <c r="C568" s="4">
        <v>9.4047999999999998</v>
      </c>
      <c r="D568" s="4">
        <v>9.4229000000000003</v>
      </c>
      <c r="E568" s="4">
        <v>9.4016000000000002</v>
      </c>
      <c r="F568" s="5">
        <v>4.0000000000000002E-4</v>
      </c>
      <c r="G568" s="37">
        <f t="shared" si="24"/>
        <v>9.6945622416661284E-3</v>
      </c>
      <c r="H568" s="37">
        <f t="shared" si="25"/>
        <v>2.2655718175629783E-3</v>
      </c>
    </row>
    <row r="569" spans="1:8">
      <c r="A569" s="2" t="s">
        <v>571</v>
      </c>
      <c r="B569" s="3">
        <v>9.4040999999999997</v>
      </c>
      <c r="C569" s="4">
        <v>9.3145000000000007</v>
      </c>
      <c r="D569" s="4">
        <v>9.4406999999999996</v>
      </c>
      <c r="E569" s="4">
        <v>9.2550000000000008</v>
      </c>
      <c r="F569" s="5">
        <v>8.8999999999999999E-3</v>
      </c>
      <c r="G569" s="37">
        <f t="shared" si="24"/>
        <v>1.1620961172956948E-2</v>
      </c>
      <c r="H569" s="37">
        <f t="shared" si="25"/>
        <v>2.0064829821717867E-2</v>
      </c>
    </row>
    <row r="570" spans="1:8">
      <c r="A570" s="2" t="s">
        <v>572</v>
      </c>
      <c r="B570" s="3">
        <v>9.3211999999999993</v>
      </c>
      <c r="C570" s="4">
        <v>9.2074999999999996</v>
      </c>
      <c r="D570" s="4">
        <v>9.3826999999999998</v>
      </c>
      <c r="E570" s="4">
        <v>9.2050000000000001</v>
      </c>
      <c r="F570" s="5">
        <v>6.8999999999999999E-3</v>
      </c>
      <c r="G570" s="37">
        <f t="shared" si="24"/>
        <v>2.1768707482992733E-3</v>
      </c>
      <c r="H570" s="37">
        <f t="shared" si="25"/>
        <v>1.9304725692558363E-2</v>
      </c>
    </row>
    <row r="571" spans="1:8">
      <c r="A571" s="2" t="s">
        <v>573</v>
      </c>
      <c r="B571" s="3">
        <v>9.2575000000000003</v>
      </c>
      <c r="C571" s="4">
        <v>9.1875</v>
      </c>
      <c r="D571" s="4">
        <v>9.3254000000000001</v>
      </c>
      <c r="E571" s="4">
        <v>9.1728000000000005</v>
      </c>
      <c r="F571" s="5">
        <v>2.2000000000000001E-3</v>
      </c>
      <c r="G571" s="37">
        <f t="shared" si="24"/>
        <v>8.5403471025390365E-3</v>
      </c>
      <c r="H571" s="37">
        <f t="shared" si="25"/>
        <v>1.6636141636141594E-2</v>
      </c>
    </row>
    <row r="572" spans="1:8">
      <c r="A572" s="2" t="s">
        <v>574</v>
      </c>
      <c r="B572" s="3">
        <v>9.2375000000000007</v>
      </c>
      <c r="C572" s="4">
        <v>9.1097000000000001</v>
      </c>
      <c r="D572" s="4">
        <v>9.2460000000000004</v>
      </c>
      <c r="E572" s="4">
        <v>9.0837000000000003</v>
      </c>
      <c r="F572" s="5">
        <v>8.5000000000000006E-3</v>
      </c>
      <c r="G572" s="37">
        <f t="shared" si="24"/>
        <v>4.1224386318794437E-3</v>
      </c>
      <c r="H572" s="37">
        <f t="shared" si="25"/>
        <v>1.786716866475116E-2</v>
      </c>
    </row>
    <row r="573" spans="1:8">
      <c r="A573" s="2" t="s">
        <v>575</v>
      </c>
      <c r="B573" s="3">
        <v>9.1597000000000008</v>
      </c>
      <c r="C573" s="4">
        <v>9.0723000000000003</v>
      </c>
      <c r="D573" s="4">
        <v>9.1679999999999993</v>
      </c>
      <c r="E573" s="4">
        <v>9.0500000000000007</v>
      </c>
      <c r="F573" s="5">
        <v>4.1999999999999997E-3</v>
      </c>
      <c r="G573" s="37">
        <f t="shared" si="24"/>
        <v>-4.138309549945025E-3</v>
      </c>
      <c r="H573" s="37">
        <f t="shared" si="25"/>
        <v>1.303867403314901E-2</v>
      </c>
    </row>
    <row r="574" spans="1:8">
      <c r="A574" s="2" t="s">
        <v>576</v>
      </c>
      <c r="B574" s="6">
        <v>9.1212</v>
      </c>
      <c r="C574" s="4">
        <v>9.11</v>
      </c>
      <c r="D574" s="4">
        <v>9.1298999999999992</v>
      </c>
      <c r="E574" s="4">
        <v>9.1027000000000005</v>
      </c>
      <c r="F574" s="7">
        <v>-2.0000000000000001E-4</v>
      </c>
      <c r="G574" s="37">
        <f t="shared" si="24"/>
        <v>1.4906084980281079E-2</v>
      </c>
      <c r="H574" s="37">
        <f t="shared" si="25"/>
        <v>2.9881244026496293E-3</v>
      </c>
    </row>
    <row r="575" spans="1:8">
      <c r="A575" s="2" t="s">
        <v>577</v>
      </c>
      <c r="B575" s="3">
        <v>9.1231000000000009</v>
      </c>
      <c r="C575" s="4">
        <v>8.9762000000000004</v>
      </c>
      <c r="D575" s="4">
        <v>9.1437000000000008</v>
      </c>
      <c r="E575" s="4">
        <v>8.9603999999999999</v>
      </c>
      <c r="F575" s="5">
        <v>1.06E-2</v>
      </c>
      <c r="G575" s="37">
        <f t="shared" si="24"/>
        <v>2.289044965776007E-3</v>
      </c>
      <c r="H575" s="37">
        <f t="shared" si="25"/>
        <v>2.0456676041248258E-2</v>
      </c>
    </row>
    <row r="576" spans="1:8">
      <c r="A576" s="2" t="s">
        <v>578</v>
      </c>
      <c r="B576" s="3">
        <v>9.0277999999999992</v>
      </c>
      <c r="C576" s="4">
        <v>8.9557000000000002</v>
      </c>
      <c r="D576" s="4">
        <v>9.0620999999999992</v>
      </c>
      <c r="E576" s="4">
        <v>8.9250000000000007</v>
      </c>
      <c r="F576" s="5">
        <v>2.5000000000000001E-3</v>
      </c>
      <c r="G576" s="37">
        <f t="shared" si="24"/>
        <v>-7.8325799875919987E-3</v>
      </c>
      <c r="H576" s="37">
        <f t="shared" si="25"/>
        <v>1.5361344537814951E-2</v>
      </c>
    </row>
    <row r="577" spans="1:8">
      <c r="A577" s="2" t="s">
        <v>579</v>
      </c>
      <c r="B577" s="6">
        <v>9.0056999999999992</v>
      </c>
      <c r="C577" s="4">
        <v>9.0264000000000006</v>
      </c>
      <c r="D577" s="4">
        <v>9.0813000000000006</v>
      </c>
      <c r="E577" s="4">
        <v>8.9373000000000005</v>
      </c>
      <c r="F577" s="7">
        <v>-2.7000000000000001E-3</v>
      </c>
      <c r="G577" s="37">
        <f t="shared" si="24"/>
        <v>8.6490110626886579E-3</v>
      </c>
      <c r="H577" s="37">
        <f t="shared" si="25"/>
        <v>1.6112248665704421E-2</v>
      </c>
    </row>
    <row r="578" spans="1:8">
      <c r="A578" s="2" t="s">
        <v>580</v>
      </c>
      <c r="B578" s="3">
        <v>9.0303000000000004</v>
      </c>
      <c r="C578" s="4">
        <v>8.9489999999999998</v>
      </c>
      <c r="D578" s="4">
        <v>9.0641999999999996</v>
      </c>
      <c r="E578" s="4">
        <v>8.9269999999999996</v>
      </c>
      <c r="F578" s="5">
        <v>3.5000000000000001E-3</v>
      </c>
      <c r="G578" s="37">
        <f t="shared" ref="G578:G641" si="26">(C578-C579)/C579</f>
        <v>6.6140244313963401E-3</v>
      </c>
      <c r="H578" s="37">
        <f t="shared" ref="H578:H641" si="27">(D578-E578)/E578</f>
        <v>1.5369104962473394E-2</v>
      </c>
    </row>
    <row r="579" spans="1:8">
      <c r="A579" s="2" t="s">
        <v>581</v>
      </c>
      <c r="B579" s="3">
        <v>8.9990000000000006</v>
      </c>
      <c r="C579" s="4">
        <v>8.8902000000000001</v>
      </c>
      <c r="D579" s="4">
        <v>9.0253999999999994</v>
      </c>
      <c r="E579" s="4">
        <v>8.8468</v>
      </c>
      <c r="F579" s="5">
        <v>9.2999999999999992E-3</v>
      </c>
      <c r="G579" s="37">
        <f t="shared" si="26"/>
        <v>-2.1102256145471539E-3</v>
      </c>
      <c r="H579" s="37">
        <f t="shared" si="27"/>
        <v>2.0188090609033711E-2</v>
      </c>
    </row>
    <row r="580" spans="1:8">
      <c r="A580" s="2" t="s">
        <v>582</v>
      </c>
      <c r="B580" s="3">
        <v>8.9161000000000001</v>
      </c>
      <c r="C580" s="4">
        <v>8.9090000000000007</v>
      </c>
      <c r="D580" s="4">
        <v>8.9208999999999996</v>
      </c>
      <c r="E580" s="4">
        <v>8.9071999999999996</v>
      </c>
      <c r="F580" s="5">
        <v>6.9999999999999999E-4</v>
      </c>
      <c r="G580" s="37">
        <f t="shared" si="26"/>
        <v>1.2362328613172633E-3</v>
      </c>
      <c r="H580" s="37">
        <f t="shared" si="27"/>
        <v>1.5380815520028793E-3</v>
      </c>
    </row>
    <row r="581" spans="1:8">
      <c r="A581" s="2" t="s">
        <v>583</v>
      </c>
      <c r="B581" s="6">
        <v>8.9101999999999997</v>
      </c>
      <c r="C581" s="4">
        <v>8.8979999999999997</v>
      </c>
      <c r="D581" s="4">
        <v>8.9785000000000004</v>
      </c>
      <c r="E581" s="4">
        <v>8.8573000000000004</v>
      </c>
      <c r="F581" s="7">
        <v>-4.1999999999999997E-3</v>
      </c>
      <c r="G581" s="37">
        <f t="shared" si="26"/>
        <v>-1.3339542929376967E-2</v>
      </c>
      <c r="H581" s="37">
        <f t="shared" si="27"/>
        <v>1.3683628193693334E-2</v>
      </c>
    </row>
    <row r="582" spans="1:8">
      <c r="A582" s="2" t="s">
        <v>584</v>
      </c>
      <c r="B582" s="6">
        <v>8.9480000000000004</v>
      </c>
      <c r="C582" s="4">
        <v>9.0183</v>
      </c>
      <c r="D582" s="4">
        <v>9.0634999999999994</v>
      </c>
      <c r="E582" s="4">
        <v>8.875</v>
      </c>
      <c r="F582" s="7">
        <v>-8.3000000000000001E-3</v>
      </c>
      <c r="G582" s="37">
        <f t="shared" si="26"/>
        <v>5.9453430005577384E-3</v>
      </c>
      <c r="H582" s="37">
        <f t="shared" si="27"/>
        <v>2.1239436619718246E-2</v>
      </c>
    </row>
    <row r="583" spans="1:8">
      <c r="A583" s="2" t="s">
        <v>585</v>
      </c>
      <c r="B583" s="3">
        <v>9.0233000000000008</v>
      </c>
      <c r="C583" s="4">
        <v>8.9649999999999999</v>
      </c>
      <c r="D583" s="4">
        <v>9.0604999999999993</v>
      </c>
      <c r="E583" s="4">
        <v>8.91</v>
      </c>
      <c r="F583" s="5">
        <v>6.1000000000000004E-3</v>
      </c>
      <c r="G583" s="37">
        <f t="shared" si="26"/>
        <v>2.2358859698154918E-3</v>
      </c>
      <c r="H583" s="37">
        <f t="shared" si="27"/>
        <v>1.6891133557800132E-2</v>
      </c>
    </row>
    <row r="584" spans="1:8">
      <c r="A584" s="2" t="s">
        <v>586</v>
      </c>
      <c r="B584" s="6">
        <v>8.9681999999999995</v>
      </c>
      <c r="C584" s="4">
        <v>8.9450000000000003</v>
      </c>
      <c r="D584" s="4">
        <v>9.0389999999999997</v>
      </c>
      <c r="E584" s="4">
        <v>8.9101999999999997</v>
      </c>
      <c r="F584" s="7">
        <v>-2.7000000000000001E-3</v>
      </c>
      <c r="G584" s="37">
        <f t="shared" si="26"/>
        <v>-1.3237727523441723E-2</v>
      </c>
      <c r="H584" s="37">
        <f t="shared" si="27"/>
        <v>1.4455343314403721E-2</v>
      </c>
    </row>
    <row r="585" spans="1:8">
      <c r="A585" s="2" t="s">
        <v>587</v>
      </c>
      <c r="B585" s="6">
        <v>8.9924999999999997</v>
      </c>
      <c r="C585" s="4">
        <v>9.0649999999999995</v>
      </c>
      <c r="D585" s="4">
        <v>9.1166999999999998</v>
      </c>
      <c r="E585" s="4">
        <v>8.91</v>
      </c>
      <c r="F585" s="7">
        <v>-1.2500000000000001E-2</v>
      </c>
      <c r="G585" s="37">
        <f t="shared" si="26"/>
        <v>-4.9396267837541093E-3</v>
      </c>
      <c r="H585" s="37">
        <f t="shared" si="27"/>
        <v>2.319865319865316E-2</v>
      </c>
    </row>
    <row r="586" spans="1:8">
      <c r="A586" s="2" t="s">
        <v>588</v>
      </c>
      <c r="B586" s="3">
        <v>9.1061999999999994</v>
      </c>
      <c r="C586" s="4">
        <v>9.11</v>
      </c>
      <c r="D586" s="4">
        <v>9.1201000000000008</v>
      </c>
      <c r="E586" s="4">
        <v>9.0965000000000007</v>
      </c>
      <c r="F586" s="5">
        <v>4.0000000000000002E-4</v>
      </c>
      <c r="G586" s="37">
        <f t="shared" si="26"/>
        <v>4.244061070385172E-3</v>
      </c>
      <c r="H586" s="37">
        <f t="shared" si="27"/>
        <v>2.5944044412686269E-3</v>
      </c>
    </row>
    <row r="587" spans="1:8">
      <c r="A587" s="2" t="s">
        <v>589</v>
      </c>
      <c r="B587" s="3">
        <v>9.1028000000000002</v>
      </c>
      <c r="C587" s="4">
        <v>9.0715000000000003</v>
      </c>
      <c r="D587" s="4">
        <v>9.1654999999999998</v>
      </c>
      <c r="E587" s="4">
        <v>9.0189000000000004</v>
      </c>
      <c r="F587" s="5">
        <v>8.0000000000000004E-4</v>
      </c>
      <c r="G587" s="37">
        <f t="shared" si="26"/>
        <v>-1.4859658778206396E-3</v>
      </c>
      <c r="H587" s="37">
        <f t="shared" si="27"/>
        <v>1.625475390568688E-2</v>
      </c>
    </row>
    <row r="588" spans="1:8">
      <c r="A588" s="2" t="s">
        <v>590</v>
      </c>
      <c r="B588" s="6">
        <v>9.0957000000000008</v>
      </c>
      <c r="C588" s="4">
        <v>9.0850000000000009</v>
      </c>
      <c r="D588" s="4">
        <v>9.1430000000000007</v>
      </c>
      <c r="E588" s="4">
        <v>8.9981000000000009</v>
      </c>
      <c r="F588" s="7">
        <v>-4.3E-3</v>
      </c>
      <c r="G588" s="37">
        <f t="shared" si="26"/>
        <v>-7.5918946965972661E-3</v>
      </c>
      <c r="H588" s="37">
        <f t="shared" si="27"/>
        <v>1.610339960658359E-2</v>
      </c>
    </row>
    <row r="589" spans="1:8">
      <c r="A589" s="2" t="s">
        <v>591</v>
      </c>
      <c r="B589" s="6">
        <v>9.1349999999999998</v>
      </c>
      <c r="C589" s="4">
        <v>9.1545000000000005</v>
      </c>
      <c r="D589" s="4">
        <v>9.2285000000000004</v>
      </c>
      <c r="E589" s="4">
        <v>9.0654000000000003</v>
      </c>
      <c r="F589" s="7">
        <v>-7.6E-3</v>
      </c>
      <c r="G589" s="37">
        <f t="shared" si="26"/>
        <v>-3.5592998955068108E-3</v>
      </c>
      <c r="H589" s="37">
        <f t="shared" si="27"/>
        <v>1.7991484104396941E-2</v>
      </c>
    </row>
    <row r="590" spans="1:8">
      <c r="A590" s="2" t="s">
        <v>592</v>
      </c>
      <c r="B590" s="6">
        <v>9.2044999999999995</v>
      </c>
      <c r="C590" s="4">
        <v>9.1872000000000007</v>
      </c>
      <c r="D590" s="4">
        <v>9.3057999999999996</v>
      </c>
      <c r="E590" s="4">
        <v>9.1442999999999994</v>
      </c>
      <c r="F590" s="7">
        <v>-3.5000000000000001E-3</v>
      </c>
      <c r="G590" s="37">
        <f t="shared" si="26"/>
        <v>-1.2501766553969411E-3</v>
      </c>
      <c r="H590" s="37">
        <f t="shared" si="27"/>
        <v>1.7661275329987011E-2</v>
      </c>
    </row>
    <row r="591" spans="1:8">
      <c r="A591" s="2" t="s">
        <v>593</v>
      </c>
      <c r="B591" s="3">
        <v>9.2371999999999996</v>
      </c>
      <c r="C591" s="4">
        <v>9.1987000000000005</v>
      </c>
      <c r="D591" s="4">
        <v>9.3094999999999999</v>
      </c>
      <c r="E591" s="4">
        <v>9.1562999999999999</v>
      </c>
      <c r="F591" s="5">
        <v>2.0999999999999999E-3</v>
      </c>
      <c r="G591" s="37">
        <f t="shared" si="26"/>
        <v>-2.9374146415485935E-3</v>
      </c>
      <c r="H591" s="37">
        <f t="shared" si="27"/>
        <v>1.673164924696657E-2</v>
      </c>
    </row>
    <row r="592" spans="1:8">
      <c r="A592" s="2" t="s">
        <v>594</v>
      </c>
      <c r="B592" s="6">
        <v>9.218</v>
      </c>
      <c r="C592" s="4">
        <v>9.2257999999999996</v>
      </c>
      <c r="D592" s="4">
        <v>9.2257999999999996</v>
      </c>
      <c r="E592" s="4">
        <v>9.2140000000000004</v>
      </c>
      <c r="F592" s="7">
        <v>-8.0000000000000004E-4</v>
      </c>
      <c r="G592" s="37">
        <f t="shared" si="26"/>
        <v>4.3873496271297401E-3</v>
      </c>
      <c r="H592" s="37">
        <f t="shared" si="27"/>
        <v>1.2806598654220907E-3</v>
      </c>
    </row>
    <row r="593" spans="1:8">
      <c r="A593" s="2" t="s">
        <v>595</v>
      </c>
      <c r="B593" s="3">
        <v>9.2254000000000005</v>
      </c>
      <c r="C593" s="4">
        <v>9.1854999999999993</v>
      </c>
      <c r="D593" s="4">
        <v>9.2550000000000008</v>
      </c>
      <c r="E593" s="4">
        <v>9.11</v>
      </c>
      <c r="F593" s="5">
        <v>3.7000000000000002E-3</v>
      </c>
      <c r="G593" s="37">
        <f t="shared" si="26"/>
        <v>6.6301369863012967E-3</v>
      </c>
      <c r="H593" s="37">
        <f t="shared" si="27"/>
        <v>1.5916575192096747E-2</v>
      </c>
    </row>
    <row r="594" spans="1:8">
      <c r="A594" s="2" t="s">
        <v>596</v>
      </c>
      <c r="B594" s="3">
        <v>9.1912000000000003</v>
      </c>
      <c r="C594" s="4">
        <v>9.125</v>
      </c>
      <c r="D594" s="4">
        <v>9.2100000000000009</v>
      </c>
      <c r="E594" s="4">
        <v>9.0850000000000009</v>
      </c>
      <c r="F594" s="5">
        <v>1.8E-3</v>
      </c>
      <c r="G594" s="37">
        <f t="shared" si="26"/>
        <v>2.7472527472527865E-3</v>
      </c>
      <c r="H594" s="37">
        <f t="shared" si="27"/>
        <v>1.3758943313153549E-2</v>
      </c>
    </row>
    <row r="595" spans="1:8">
      <c r="A595" s="2" t="s">
        <v>597</v>
      </c>
      <c r="B595" s="3">
        <v>9.1750000000000007</v>
      </c>
      <c r="C595" s="4">
        <v>9.1</v>
      </c>
      <c r="D595" s="4">
        <v>9.2240000000000002</v>
      </c>
      <c r="E595" s="4">
        <v>9.0630000000000006</v>
      </c>
      <c r="F595" s="5">
        <v>5.4000000000000003E-3</v>
      </c>
      <c r="G595" s="37">
        <f t="shared" si="26"/>
        <v>-1.0762039352103511E-2</v>
      </c>
      <c r="H595" s="37">
        <f t="shared" si="27"/>
        <v>1.776453712898594E-2</v>
      </c>
    </row>
    <row r="596" spans="1:8">
      <c r="A596" s="2" t="s">
        <v>598</v>
      </c>
      <c r="B596" s="6">
        <v>9.1255000000000006</v>
      </c>
      <c r="C596" s="4">
        <v>9.1989999999999998</v>
      </c>
      <c r="D596" s="4">
        <v>9.2451000000000008</v>
      </c>
      <c r="E596" s="4">
        <v>9.0573999999999995</v>
      </c>
      <c r="F596" s="7">
        <v>-8.6E-3</v>
      </c>
      <c r="G596" s="37">
        <f t="shared" si="26"/>
        <v>3.5340461451885206E-2</v>
      </c>
      <c r="H596" s="37">
        <f t="shared" si="27"/>
        <v>2.0723386402278946E-2</v>
      </c>
    </row>
    <row r="597" spans="1:8">
      <c r="A597" s="2" t="s">
        <v>599</v>
      </c>
      <c r="B597" s="3">
        <v>9.2042999999999999</v>
      </c>
      <c r="C597" s="4">
        <v>8.8849999999999998</v>
      </c>
      <c r="D597" s="4">
        <v>9.2224000000000004</v>
      </c>
      <c r="E597" s="4">
        <v>8.8849999999999998</v>
      </c>
      <c r="F597" s="5">
        <v>2.81E-2</v>
      </c>
      <c r="G597" s="37">
        <f t="shared" si="26"/>
        <v>-5.8852488363766537E-3</v>
      </c>
      <c r="H597" s="37">
        <f t="shared" si="27"/>
        <v>3.797411367473276E-2</v>
      </c>
    </row>
    <row r="598" spans="1:8">
      <c r="A598" s="2" t="s">
        <v>600</v>
      </c>
      <c r="B598" s="3">
        <v>8.9527999999999999</v>
      </c>
      <c r="C598" s="4">
        <v>8.9375999999999998</v>
      </c>
      <c r="D598" s="4">
        <v>8.9625000000000004</v>
      </c>
      <c r="E598" s="4">
        <v>8.9375999999999998</v>
      </c>
      <c r="F598" s="5">
        <v>1E-3</v>
      </c>
      <c r="G598" s="37">
        <f t="shared" si="26"/>
        <v>1.0400651171203822E-2</v>
      </c>
      <c r="H598" s="37">
        <f t="shared" si="27"/>
        <v>2.7859828141783686E-3</v>
      </c>
    </row>
    <row r="599" spans="1:8">
      <c r="A599" s="2" t="s">
        <v>601</v>
      </c>
      <c r="B599" s="3">
        <v>8.9436999999999998</v>
      </c>
      <c r="C599" s="4">
        <v>8.8455999999999992</v>
      </c>
      <c r="D599" s="4">
        <v>8.9734999999999996</v>
      </c>
      <c r="E599" s="4">
        <v>8.8379999999999992</v>
      </c>
      <c r="F599" s="5">
        <v>5.4000000000000003E-3</v>
      </c>
      <c r="G599" s="37">
        <f t="shared" si="26"/>
        <v>-6.0006742330598831E-3</v>
      </c>
      <c r="H599" s="37">
        <f t="shared" si="27"/>
        <v>1.5331522968997558E-2</v>
      </c>
    </row>
    <row r="600" spans="1:8">
      <c r="A600" s="2" t="s">
        <v>602</v>
      </c>
      <c r="B600" s="6">
        <v>8.8956</v>
      </c>
      <c r="C600" s="4">
        <v>8.8989999999999991</v>
      </c>
      <c r="D600" s="4">
        <v>8.9359999999999999</v>
      </c>
      <c r="E600" s="4">
        <v>8.8240999999999996</v>
      </c>
      <c r="F600" s="7">
        <v>-1.1000000000000001E-3</v>
      </c>
      <c r="G600" s="37">
        <f t="shared" si="26"/>
        <v>-2.1640895686398983E-3</v>
      </c>
      <c r="H600" s="37">
        <f t="shared" si="27"/>
        <v>1.2681179950363249E-2</v>
      </c>
    </row>
    <row r="601" spans="1:8">
      <c r="A601" s="2" t="s">
        <v>603</v>
      </c>
      <c r="B601" s="6">
        <v>8.9053000000000004</v>
      </c>
      <c r="C601" s="4">
        <v>8.9183000000000003</v>
      </c>
      <c r="D601" s="4">
        <v>8.9565000000000001</v>
      </c>
      <c r="E601" s="4">
        <v>8.8432999999999993</v>
      </c>
      <c r="F601" s="7">
        <v>-2.3E-3</v>
      </c>
      <c r="G601" s="37">
        <f t="shared" si="26"/>
        <v>-7.2356483697527084E-3</v>
      </c>
      <c r="H601" s="37">
        <f t="shared" si="27"/>
        <v>1.280065134056301E-2</v>
      </c>
    </row>
    <row r="602" spans="1:8">
      <c r="A602" s="2" t="s">
        <v>604</v>
      </c>
      <c r="B602" s="6">
        <v>8.9259000000000004</v>
      </c>
      <c r="C602" s="4">
        <v>8.9832999999999998</v>
      </c>
      <c r="D602" s="4">
        <v>9.0007000000000001</v>
      </c>
      <c r="E602" s="4">
        <v>8.8612000000000002</v>
      </c>
      <c r="F602" s="7">
        <v>-7.1000000000000004E-3</v>
      </c>
      <c r="G602" s="37">
        <f t="shared" si="26"/>
        <v>-1.0104683195592226E-2</v>
      </c>
      <c r="H602" s="37">
        <f t="shared" si="27"/>
        <v>1.5742788787071724E-2</v>
      </c>
    </row>
    <row r="603" spans="1:8">
      <c r="A603" s="2" t="s">
        <v>605</v>
      </c>
      <c r="B603" s="6">
        <v>8.9898000000000007</v>
      </c>
      <c r="C603" s="4">
        <v>9.0749999999999993</v>
      </c>
      <c r="D603" s="4">
        <v>9.1111000000000004</v>
      </c>
      <c r="E603" s="4">
        <v>8.9321999999999999</v>
      </c>
      <c r="F603" s="7">
        <v>-1.2800000000000001E-2</v>
      </c>
      <c r="G603" s="37">
        <f t="shared" si="26"/>
        <v>-2.5280281380524799E-3</v>
      </c>
      <c r="H603" s="37">
        <f t="shared" si="27"/>
        <v>2.0028660352432826E-2</v>
      </c>
    </row>
    <row r="604" spans="1:8">
      <c r="A604" s="2" t="s">
        <v>606</v>
      </c>
      <c r="B604" s="3">
        <v>9.1067</v>
      </c>
      <c r="C604" s="4">
        <v>9.0980000000000008</v>
      </c>
      <c r="D604" s="4">
        <v>9.1104000000000003</v>
      </c>
      <c r="E604" s="4">
        <v>9.0868000000000002</v>
      </c>
      <c r="F604" s="5">
        <v>1E-3</v>
      </c>
      <c r="G604" s="37">
        <f t="shared" si="26"/>
        <v>-5.3895685065537147E-3</v>
      </c>
      <c r="H604" s="37">
        <f t="shared" si="27"/>
        <v>2.597173922613028E-3</v>
      </c>
    </row>
    <row r="605" spans="1:8">
      <c r="A605" s="2" t="s">
        <v>607</v>
      </c>
      <c r="B605" s="6">
        <v>9.0975000000000001</v>
      </c>
      <c r="C605" s="4">
        <v>9.1472999999999995</v>
      </c>
      <c r="D605" s="4">
        <v>9.1975999999999996</v>
      </c>
      <c r="E605" s="4">
        <v>9.0250000000000004</v>
      </c>
      <c r="F605" s="7">
        <v>-7.6E-3</v>
      </c>
      <c r="G605" s="37">
        <f t="shared" si="26"/>
        <v>-8.1539712659257895E-3</v>
      </c>
      <c r="H605" s="37">
        <f t="shared" si="27"/>
        <v>1.9124653739612099E-2</v>
      </c>
    </row>
    <row r="606" spans="1:8">
      <c r="A606" s="2" t="s">
        <v>608</v>
      </c>
      <c r="B606" s="6">
        <v>9.1671999999999993</v>
      </c>
      <c r="C606" s="4">
        <v>9.2225000000000001</v>
      </c>
      <c r="D606" s="4">
        <v>9.2751999999999999</v>
      </c>
      <c r="E606" s="4">
        <v>9.0859000000000005</v>
      </c>
      <c r="F606" s="7">
        <v>-6.4999999999999997E-3</v>
      </c>
      <c r="G606" s="37">
        <f t="shared" si="26"/>
        <v>2.1515424820976493E-3</v>
      </c>
      <c r="H606" s="37">
        <f t="shared" si="27"/>
        <v>2.0834479798368829E-2</v>
      </c>
    </row>
    <row r="607" spans="1:8">
      <c r="A607" s="2" t="s">
        <v>609</v>
      </c>
      <c r="B607" s="6">
        <v>9.2274999999999991</v>
      </c>
      <c r="C607" s="4">
        <v>9.2027000000000001</v>
      </c>
      <c r="D607" s="4">
        <v>9.2562999999999995</v>
      </c>
      <c r="E607" s="4">
        <v>9.16</v>
      </c>
      <c r="F607" s="7">
        <v>-2.7000000000000001E-3</v>
      </c>
      <c r="G607" s="37">
        <f t="shared" si="26"/>
        <v>6.5075684661825058E-3</v>
      </c>
      <c r="H607" s="37">
        <f t="shared" si="27"/>
        <v>1.0513100436681156E-2</v>
      </c>
    </row>
    <row r="608" spans="1:8">
      <c r="A608" s="2" t="s">
        <v>610</v>
      </c>
      <c r="B608" s="3">
        <v>9.2528000000000006</v>
      </c>
      <c r="C608" s="4">
        <v>9.1432000000000002</v>
      </c>
      <c r="D608" s="4">
        <v>9.2601999999999993</v>
      </c>
      <c r="E608" s="4">
        <v>9.1338000000000008</v>
      </c>
      <c r="F608" s="5">
        <v>6.4999999999999997E-3</v>
      </c>
      <c r="G608" s="37">
        <f t="shared" si="26"/>
        <v>-7.2529858849077773E-3</v>
      </c>
      <c r="H608" s="37">
        <f t="shared" si="27"/>
        <v>1.3838708971074306E-2</v>
      </c>
    </row>
    <row r="609" spans="1:8">
      <c r="A609" s="2" t="s">
        <v>611</v>
      </c>
      <c r="B609" s="6">
        <v>9.1931999999999992</v>
      </c>
      <c r="C609" s="4">
        <v>9.2100000000000009</v>
      </c>
      <c r="D609" s="4">
        <v>9.2605000000000004</v>
      </c>
      <c r="E609" s="4">
        <v>9.1312999999999995</v>
      </c>
      <c r="F609" s="7">
        <v>-4.7000000000000002E-3</v>
      </c>
      <c r="G609" s="37">
        <f t="shared" si="26"/>
        <v>-2.8474605632124446E-3</v>
      </c>
      <c r="H609" s="37">
        <f t="shared" si="27"/>
        <v>1.4149135391455857E-2</v>
      </c>
    </row>
    <row r="610" spans="1:8">
      <c r="A610" s="2" t="s">
        <v>612</v>
      </c>
      <c r="B610" s="3">
        <v>9.2368000000000006</v>
      </c>
      <c r="C610" s="4">
        <v>9.2363</v>
      </c>
      <c r="D610" s="4">
        <v>9.2479999999999993</v>
      </c>
      <c r="E610" s="4">
        <v>9.2050999999999998</v>
      </c>
      <c r="F610" s="5">
        <v>1E-4</v>
      </c>
      <c r="G610" s="37">
        <f t="shared" si="26"/>
        <v>7.1092889620657084E-3</v>
      </c>
      <c r="H610" s="37">
        <f t="shared" si="27"/>
        <v>4.6604599624120863E-3</v>
      </c>
    </row>
    <row r="611" spans="1:8">
      <c r="A611" s="2" t="s">
        <v>613</v>
      </c>
      <c r="B611" s="3">
        <v>9.2363</v>
      </c>
      <c r="C611" s="4">
        <v>9.1710999999999991</v>
      </c>
      <c r="D611" s="4">
        <v>9.2584999999999997</v>
      </c>
      <c r="E611" s="4">
        <v>9.15</v>
      </c>
      <c r="F611" s="5">
        <v>3.0000000000000001E-3</v>
      </c>
      <c r="G611" s="37">
        <f t="shared" si="26"/>
        <v>-9.2580589404546929E-3</v>
      </c>
      <c r="H611" s="37">
        <f t="shared" si="27"/>
        <v>1.185792349726769E-2</v>
      </c>
    </row>
    <row r="612" spans="1:8">
      <c r="A612" s="2" t="s">
        <v>614</v>
      </c>
      <c r="B612" s="6">
        <v>9.2089999999999996</v>
      </c>
      <c r="C612" s="4">
        <v>9.2568000000000001</v>
      </c>
      <c r="D612" s="4">
        <v>9.2705000000000002</v>
      </c>
      <c r="E612" s="4">
        <v>9.1394000000000002</v>
      </c>
      <c r="F612" s="7">
        <v>-5.7999999999999996E-3</v>
      </c>
      <c r="G612" s="37">
        <f t="shared" si="26"/>
        <v>6.721044045676982E-3</v>
      </c>
      <c r="H612" s="37">
        <f t="shared" si="27"/>
        <v>1.43444865089612E-2</v>
      </c>
    </row>
    <row r="613" spans="1:8">
      <c r="A613" s="2" t="s">
        <v>615</v>
      </c>
      <c r="B613" s="3">
        <v>9.2624999999999993</v>
      </c>
      <c r="C613" s="4">
        <v>9.1950000000000003</v>
      </c>
      <c r="D613" s="4">
        <v>9.3035999999999994</v>
      </c>
      <c r="E613" s="4">
        <v>9.1850000000000005</v>
      </c>
      <c r="F613" s="5">
        <v>1.6999999999999999E-3</v>
      </c>
      <c r="G613" s="37">
        <f t="shared" si="26"/>
        <v>-5.3007356122889973E-3</v>
      </c>
      <c r="H613" s="37">
        <f t="shared" si="27"/>
        <v>1.2912357103973753E-2</v>
      </c>
    </row>
    <row r="614" spans="1:8">
      <c r="A614" s="2" t="s">
        <v>616</v>
      </c>
      <c r="B614" s="6">
        <v>9.2471999999999994</v>
      </c>
      <c r="C614" s="4">
        <v>9.2439999999999998</v>
      </c>
      <c r="D614" s="4">
        <v>9.3010000000000002</v>
      </c>
      <c r="E614" s="4">
        <v>9.1922999999999995</v>
      </c>
      <c r="F614" s="7">
        <v>-5.0000000000000001E-3</v>
      </c>
      <c r="G614" s="37">
        <f t="shared" si="26"/>
        <v>-2.2665947112790927E-3</v>
      </c>
      <c r="H614" s="37">
        <f t="shared" si="27"/>
        <v>1.1825114498003839E-2</v>
      </c>
    </row>
    <row r="615" spans="1:8">
      <c r="A615" s="2" t="s">
        <v>617</v>
      </c>
      <c r="B615" s="6">
        <v>9.2940000000000005</v>
      </c>
      <c r="C615" s="4">
        <v>9.2650000000000006</v>
      </c>
      <c r="D615" s="4">
        <v>9.3175000000000008</v>
      </c>
      <c r="E615" s="4">
        <v>9.1859000000000002</v>
      </c>
      <c r="F615" s="7">
        <v>-1.4E-3</v>
      </c>
      <c r="G615" s="37">
        <f t="shared" si="26"/>
        <v>-5.2288564158175788E-3</v>
      </c>
      <c r="H615" s="37">
        <f t="shared" si="27"/>
        <v>1.4326304444855768E-2</v>
      </c>
    </row>
    <row r="616" spans="1:8">
      <c r="A616" s="2" t="s">
        <v>618</v>
      </c>
      <c r="B616" s="3">
        <v>9.3071000000000002</v>
      </c>
      <c r="C616" s="4">
        <v>9.3137000000000008</v>
      </c>
      <c r="D616" s="4">
        <v>9.3195999999999994</v>
      </c>
      <c r="E616" s="4">
        <v>9.3040000000000003</v>
      </c>
      <c r="F616" s="5">
        <v>6.9999999999999999E-4</v>
      </c>
      <c r="G616" s="37">
        <f t="shared" si="26"/>
        <v>4.1183763678509589E-3</v>
      </c>
      <c r="H616" s="37">
        <f t="shared" si="27"/>
        <v>1.6766981943249324E-3</v>
      </c>
    </row>
    <row r="617" spans="1:8">
      <c r="A617" s="2" t="s">
        <v>619</v>
      </c>
      <c r="B617" s="6">
        <v>9.3004999999999995</v>
      </c>
      <c r="C617" s="4">
        <v>9.2754999999999992</v>
      </c>
      <c r="D617" s="4">
        <v>9.3580000000000005</v>
      </c>
      <c r="E617" s="4">
        <v>9.2425999999999995</v>
      </c>
      <c r="F617" s="7">
        <v>-2.7000000000000001E-3</v>
      </c>
      <c r="G617" s="37">
        <f t="shared" si="26"/>
        <v>-6.2491245838413732E-4</v>
      </c>
      <c r="H617" s="37">
        <f t="shared" si="27"/>
        <v>1.2485664207041424E-2</v>
      </c>
    </row>
    <row r="618" spans="1:8">
      <c r="A618" s="2" t="s">
        <v>620</v>
      </c>
      <c r="B618" s="6">
        <v>9.3254999999999999</v>
      </c>
      <c r="C618" s="4">
        <v>9.2812999999999999</v>
      </c>
      <c r="D618" s="4">
        <v>9.3646999999999991</v>
      </c>
      <c r="E618" s="4">
        <v>9.2349999999999994</v>
      </c>
      <c r="F618" s="7">
        <v>-5.9999999999999995E-4</v>
      </c>
      <c r="G618" s="37">
        <f t="shared" si="26"/>
        <v>4.0893600908747472E-3</v>
      </c>
      <c r="H618" s="37">
        <f t="shared" si="27"/>
        <v>1.4044396318354057E-2</v>
      </c>
    </row>
    <row r="619" spans="1:8">
      <c r="A619" s="2" t="s">
        <v>621</v>
      </c>
      <c r="B619" s="3">
        <v>9.3313000000000006</v>
      </c>
      <c r="C619" s="4">
        <v>9.2434999999999992</v>
      </c>
      <c r="D619" s="4">
        <v>9.3354999999999997</v>
      </c>
      <c r="E619" s="4">
        <v>9.1748999999999992</v>
      </c>
      <c r="F619" s="5">
        <v>9.1999999999999998E-3</v>
      </c>
      <c r="G619" s="37">
        <f t="shared" si="26"/>
        <v>1.3352774153940447E-2</v>
      </c>
      <c r="H619" s="37">
        <f t="shared" si="27"/>
        <v>1.7504277975781812E-2</v>
      </c>
    </row>
    <row r="620" spans="1:8">
      <c r="A620" s="2" t="s">
        <v>622</v>
      </c>
      <c r="B620" s="3">
        <v>9.2460000000000004</v>
      </c>
      <c r="C620" s="4">
        <v>9.1217000000000006</v>
      </c>
      <c r="D620" s="4">
        <v>9.2856000000000005</v>
      </c>
      <c r="E620" s="4">
        <v>9.1050000000000004</v>
      </c>
      <c r="F620" s="5">
        <v>8.0999999999999996E-3</v>
      </c>
      <c r="G620" s="37">
        <f t="shared" si="26"/>
        <v>-6.3724101871417476E-3</v>
      </c>
      <c r="H620" s="37">
        <f t="shared" si="27"/>
        <v>1.9835255354200998E-2</v>
      </c>
    </row>
    <row r="621" spans="1:8">
      <c r="A621" s="2" t="s">
        <v>623</v>
      </c>
      <c r="B621" s="6">
        <v>9.1716999999999995</v>
      </c>
      <c r="C621" s="4">
        <v>9.1801999999999992</v>
      </c>
      <c r="D621" s="4">
        <v>9.2550000000000008</v>
      </c>
      <c r="E621" s="4">
        <v>9.1047999999999991</v>
      </c>
      <c r="F621" s="7">
        <v>-5.1000000000000004E-3</v>
      </c>
      <c r="G621" s="37">
        <f t="shared" si="26"/>
        <v>-6.095382450062279E-3</v>
      </c>
      <c r="H621" s="37">
        <f t="shared" si="27"/>
        <v>1.6496792900448299E-2</v>
      </c>
    </row>
    <row r="622" spans="1:8">
      <c r="A622" s="2" t="s">
        <v>624</v>
      </c>
      <c r="B622" s="3">
        <v>9.2186000000000003</v>
      </c>
      <c r="C622" s="4">
        <v>9.2364999999999995</v>
      </c>
      <c r="D622" s="4">
        <v>9.2463999999999995</v>
      </c>
      <c r="E622" s="4">
        <v>9.2139000000000006</v>
      </c>
      <c r="F622" s="5">
        <v>3.5999999999999999E-3</v>
      </c>
      <c r="G622" s="37">
        <f t="shared" si="26"/>
        <v>1.2108262108262114E-2</v>
      </c>
      <c r="H622" s="37">
        <f t="shared" si="27"/>
        <v>3.5272794365034201E-3</v>
      </c>
    </row>
    <row r="623" spans="1:8">
      <c r="A623" s="2" t="s">
        <v>625</v>
      </c>
      <c r="B623" s="3">
        <v>9.1857000000000006</v>
      </c>
      <c r="C623" s="4">
        <v>9.1259999999999994</v>
      </c>
      <c r="D623" s="4">
        <v>9.2041000000000004</v>
      </c>
      <c r="E623" s="4">
        <v>9.1044</v>
      </c>
      <c r="F623" s="5">
        <v>1.1000000000000001E-3</v>
      </c>
      <c r="G623" s="37">
        <f t="shared" si="26"/>
        <v>-1.3735937145389159E-2</v>
      </c>
      <c r="H623" s="37">
        <f t="shared" si="27"/>
        <v>1.0950749088352921E-2</v>
      </c>
    </row>
    <row r="624" spans="1:8">
      <c r="A624" s="2" t="s">
        <v>626</v>
      </c>
      <c r="B624" s="6">
        <v>9.1760000000000002</v>
      </c>
      <c r="C624" s="4">
        <v>9.2530999999999999</v>
      </c>
      <c r="D624" s="4">
        <v>9.2925000000000004</v>
      </c>
      <c r="E624" s="4">
        <v>9.1160999999999994</v>
      </c>
      <c r="F624" s="7">
        <v>-9.1999999999999998E-3</v>
      </c>
      <c r="G624" s="37">
        <f t="shared" si="26"/>
        <v>1.4649925982784088E-2</v>
      </c>
      <c r="H624" s="37">
        <f t="shared" si="27"/>
        <v>1.9350380096752013E-2</v>
      </c>
    </row>
    <row r="625" spans="1:8">
      <c r="A625" s="2" t="s">
        <v>627</v>
      </c>
      <c r="B625" s="3">
        <v>9.2611000000000008</v>
      </c>
      <c r="C625" s="4">
        <v>9.1195000000000004</v>
      </c>
      <c r="D625" s="4">
        <v>9.2725000000000009</v>
      </c>
      <c r="E625" s="4">
        <v>9.0965000000000007</v>
      </c>
      <c r="F625" s="5">
        <v>0.01</v>
      </c>
      <c r="G625" s="37">
        <f t="shared" si="26"/>
        <v>8.6715112099191739E-3</v>
      </c>
      <c r="H625" s="37">
        <f t="shared" si="27"/>
        <v>1.9348100917935485E-2</v>
      </c>
    </row>
    <row r="626" spans="1:8">
      <c r="A626" s="2" t="s">
        <v>628</v>
      </c>
      <c r="B626" s="3">
        <v>9.1694999999999993</v>
      </c>
      <c r="C626" s="4">
        <v>9.0411000000000001</v>
      </c>
      <c r="D626" s="4">
        <v>9.2117000000000004</v>
      </c>
      <c r="E626" s="4">
        <v>9.0365000000000002</v>
      </c>
      <c r="F626" s="5">
        <v>8.6E-3</v>
      </c>
      <c r="G626" s="37">
        <f t="shared" si="26"/>
        <v>-1.9428836367248986E-3</v>
      </c>
      <c r="H626" s="37">
        <f t="shared" si="27"/>
        <v>1.9388037403862142E-2</v>
      </c>
    </row>
    <row r="627" spans="1:8">
      <c r="A627" s="2" t="s">
        <v>629</v>
      </c>
      <c r="B627" s="3">
        <v>9.0911000000000008</v>
      </c>
      <c r="C627" s="4">
        <v>9.0587</v>
      </c>
      <c r="D627" s="4">
        <v>9.1737000000000002</v>
      </c>
      <c r="E627" s="4">
        <v>9.02</v>
      </c>
      <c r="F627" s="5">
        <v>1E-4</v>
      </c>
      <c r="G627" s="37">
        <f t="shared" si="26"/>
        <v>-2.3787760316288449E-3</v>
      </c>
      <c r="H627" s="37">
        <f t="shared" si="27"/>
        <v>1.7039911308204061E-2</v>
      </c>
    </row>
    <row r="628" spans="1:8">
      <c r="A628" s="2" t="s">
        <v>630</v>
      </c>
      <c r="B628" s="3">
        <v>9.0902999999999992</v>
      </c>
      <c r="C628" s="4">
        <v>9.0802999999999994</v>
      </c>
      <c r="D628" s="4">
        <v>9.0920000000000005</v>
      </c>
      <c r="E628" s="4">
        <v>9.0711999999999993</v>
      </c>
      <c r="F628" s="5">
        <v>1E-4</v>
      </c>
      <c r="G628" s="37">
        <f t="shared" si="26"/>
        <v>-1.4955079778753097E-3</v>
      </c>
      <c r="H628" s="37">
        <f t="shared" si="27"/>
        <v>2.2929711614782236E-3</v>
      </c>
    </row>
    <row r="629" spans="1:8">
      <c r="A629" s="2" t="s">
        <v>631</v>
      </c>
      <c r="B629" s="6">
        <v>9.0891999999999999</v>
      </c>
      <c r="C629" s="4">
        <v>9.0938999999999997</v>
      </c>
      <c r="D629" s="4">
        <v>9.1674000000000007</v>
      </c>
      <c r="E629" s="4">
        <v>9.0121000000000002</v>
      </c>
      <c r="F629" s="7">
        <v>-6.0000000000000001E-3</v>
      </c>
      <c r="G629" s="37">
        <f t="shared" si="26"/>
        <v>2.1378588351974427E-3</v>
      </c>
      <c r="H629" s="37">
        <f t="shared" si="27"/>
        <v>1.7232387567825528E-2</v>
      </c>
    </row>
    <row r="630" spans="1:8">
      <c r="A630" s="2" t="s">
        <v>632</v>
      </c>
      <c r="B630" s="3">
        <v>9.1441999999999997</v>
      </c>
      <c r="C630" s="4">
        <v>9.0745000000000005</v>
      </c>
      <c r="D630" s="4">
        <v>9.1874000000000002</v>
      </c>
      <c r="E630" s="4">
        <v>9.0442999999999998</v>
      </c>
      <c r="F630" s="5">
        <v>2.2000000000000001E-3</v>
      </c>
      <c r="G630" s="37">
        <f t="shared" si="26"/>
        <v>9.961046188091377E-3</v>
      </c>
      <c r="H630" s="37">
        <f t="shared" si="27"/>
        <v>1.5822120009287666E-2</v>
      </c>
    </row>
    <row r="631" spans="1:8">
      <c r="A631" s="2" t="s">
        <v>633</v>
      </c>
      <c r="B631" s="3">
        <v>9.1244999999999994</v>
      </c>
      <c r="C631" s="4">
        <v>8.9849999999999994</v>
      </c>
      <c r="D631" s="4">
        <v>9.1525999999999996</v>
      </c>
      <c r="E631" s="4">
        <v>8.9649999999999999</v>
      </c>
      <c r="F631" s="5">
        <v>9.9000000000000008E-3</v>
      </c>
      <c r="G631" s="37">
        <f t="shared" si="26"/>
        <v>-9.5571943516651169E-3</v>
      </c>
      <c r="H631" s="37">
        <f t="shared" si="27"/>
        <v>2.092582264361403E-2</v>
      </c>
    </row>
    <row r="632" spans="1:8">
      <c r="A632" s="2" t="s">
        <v>634</v>
      </c>
      <c r="B632" s="6">
        <v>9.0350000000000001</v>
      </c>
      <c r="C632" s="4">
        <v>9.0716999999999999</v>
      </c>
      <c r="D632" s="4">
        <v>9.1159999999999997</v>
      </c>
      <c r="E632" s="4">
        <v>8.9713999999999992</v>
      </c>
      <c r="F632" s="7">
        <v>-4.7000000000000002E-3</v>
      </c>
      <c r="G632" s="37">
        <f t="shared" si="26"/>
        <v>5.8878318142506145E-3</v>
      </c>
      <c r="H632" s="37">
        <f t="shared" si="27"/>
        <v>1.6117885725750777E-2</v>
      </c>
    </row>
    <row r="633" spans="1:8">
      <c r="A633" s="2" t="s">
        <v>635</v>
      </c>
      <c r="B633" s="6">
        <v>9.0779999999999994</v>
      </c>
      <c r="C633" s="4">
        <v>9.0185999999999993</v>
      </c>
      <c r="D633" s="4">
        <v>9.1295000000000002</v>
      </c>
      <c r="E633" s="4">
        <v>9.0150000000000006</v>
      </c>
      <c r="F633" s="7">
        <v>-2.0999999999999999E-3</v>
      </c>
      <c r="G633" s="37">
        <f t="shared" si="26"/>
        <v>-6.2696270177952304E-3</v>
      </c>
      <c r="H633" s="37">
        <f t="shared" si="27"/>
        <v>1.2701053799223471E-2</v>
      </c>
    </row>
    <row r="634" spans="1:8">
      <c r="A634" s="2" t="s">
        <v>636</v>
      </c>
      <c r="B634" s="3">
        <v>9.0970999999999993</v>
      </c>
      <c r="C634" s="4">
        <v>9.0754999999999999</v>
      </c>
      <c r="D634" s="4">
        <v>9.1004000000000005</v>
      </c>
      <c r="E634" s="4">
        <v>9.0708000000000002</v>
      </c>
      <c r="F634" s="5">
        <v>3.5999999999999999E-3</v>
      </c>
      <c r="G634" s="37">
        <f t="shared" si="26"/>
        <v>1.1197771587743762E-2</v>
      </c>
      <c r="H634" s="37">
        <f t="shared" si="27"/>
        <v>3.2632182387441343E-3</v>
      </c>
    </row>
    <row r="635" spans="1:8">
      <c r="A635" s="2" t="s">
        <v>637</v>
      </c>
      <c r="B635" s="3">
        <v>9.0641999999999996</v>
      </c>
      <c r="C635" s="4">
        <v>8.9749999999999996</v>
      </c>
      <c r="D635" s="4">
        <v>9.1098999999999997</v>
      </c>
      <c r="E635" s="4">
        <v>8.9670000000000005</v>
      </c>
      <c r="F635" s="5">
        <v>4.3E-3</v>
      </c>
      <c r="G635" s="37">
        <f t="shared" si="26"/>
        <v>2.3666951810664336E-2</v>
      </c>
      <c r="H635" s="37">
        <f t="shared" si="27"/>
        <v>1.5936210549793592E-2</v>
      </c>
    </row>
    <row r="636" spans="1:8">
      <c r="A636" s="2" t="s">
        <v>638</v>
      </c>
      <c r="B636" s="3">
        <v>9.0250000000000004</v>
      </c>
      <c r="C636" s="4">
        <v>8.7675000000000001</v>
      </c>
      <c r="D636" s="4">
        <v>9.0280000000000005</v>
      </c>
      <c r="E636" s="4">
        <v>8.7675000000000001</v>
      </c>
      <c r="F636" s="5">
        <v>2.3199999999999998E-2</v>
      </c>
      <c r="G636" s="37">
        <f t="shared" si="26"/>
        <v>-5.6996295240818251E-4</v>
      </c>
      <c r="H636" s="37">
        <f t="shared" si="27"/>
        <v>2.9712004562304009E-2</v>
      </c>
    </row>
    <row r="637" spans="1:8">
      <c r="A637" s="2" t="s">
        <v>639</v>
      </c>
      <c r="B637" s="6">
        <v>8.8201000000000001</v>
      </c>
      <c r="C637" s="4">
        <v>8.7725000000000009</v>
      </c>
      <c r="D637" s="4">
        <v>8.8917000000000002</v>
      </c>
      <c r="E637" s="4">
        <v>8.7645</v>
      </c>
      <c r="F637" s="7">
        <v>-2.9999999999999997E-4</v>
      </c>
      <c r="G637" s="37">
        <f t="shared" si="26"/>
        <v>-4.8439059805789947E-3</v>
      </c>
      <c r="H637" s="37">
        <f t="shared" si="27"/>
        <v>1.4513092589423265E-2</v>
      </c>
    </row>
    <row r="638" spans="1:8">
      <c r="A638" s="2" t="s">
        <v>640</v>
      </c>
      <c r="B638" s="6">
        <v>8.8224999999999998</v>
      </c>
      <c r="C638" s="4">
        <v>8.8152000000000008</v>
      </c>
      <c r="D638" s="4">
        <v>8.8706999999999994</v>
      </c>
      <c r="E638" s="4">
        <v>8.7349999999999994</v>
      </c>
      <c r="F638" s="7">
        <v>-4.7999999999999996E-3</v>
      </c>
      <c r="G638" s="37">
        <f t="shared" si="26"/>
        <v>4.1990580491406215E-4</v>
      </c>
      <c r="H638" s="37">
        <f t="shared" si="27"/>
        <v>1.5535203205495127E-2</v>
      </c>
    </row>
    <row r="639" spans="1:8">
      <c r="A639" s="2" t="s">
        <v>641</v>
      </c>
      <c r="B639" s="6">
        <v>8.8651999999999997</v>
      </c>
      <c r="C639" s="4">
        <v>8.8115000000000006</v>
      </c>
      <c r="D639" s="4">
        <v>8.8970000000000002</v>
      </c>
      <c r="E639" s="4">
        <v>8.7650000000000006</v>
      </c>
      <c r="F639" s="7">
        <v>-3.0000000000000001E-3</v>
      </c>
      <c r="G639" s="37">
        <f t="shared" si="26"/>
        <v>-6.4720540315032814E-3</v>
      </c>
      <c r="H639" s="37">
        <f t="shared" si="27"/>
        <v>1.5059897318881878E-2</v>
      </c>
    </row>
    <row r="640" spans="1:8">
      <c r="A640" s="2" t="s">
        <v>642</v>
      </c>
      <c r="B640" s="3">
        <v>8.8917000000000002</v>
      </c>
      <c r="C640" s="4">
        <v>8.8689</v>
      </c>
      <c r="D640" s="4">
        <v>8.8940999999999999</v>
      </c>
      <c r="E640" s="4">
        <v>8.8689</v>
      </c>
      <c r="F640" s="5">
        <v>3.0000000000000001E-3</v>
      </c>
      <c r="G640" s="37">
        <f t="shared" si="26"/>
        <v>2.1355932203390238E-3</v>
      </c>
      <c r="H640" s="37">
        <f t="shared" si="27"/>
        <v>2.8413895748063333E-3</v>
      </c>
    </row>
    <row r="641" spans="1:8">
      <c r="A641" s="2" t="s">
        <v>643</v>
      </c>
      <c r="B641" s="6">
        <v>8.8650000000000002</v>
      </c>
      <c r="C641" s="4">
        <v>8.85</v>
      </c>
      <c r="D641" s="4">
        <v>8.9037000000000006</v>
      </c>
      <c r="E641" s="4">
        <v>8.7949999999999999</v>
      </c>
      <c r="F641" s="7">
        <v>-3.8E-3</v>
      </c>
      <c r="G641" s="37">
        <f t="shared" si="26"/>
        <v>-6.0088729151456912E-3</v>
      </c>
      <c r="H641" s="37">
        <f t="shared" si="27"/>
        <v>1.2359295054008037E-2</v>
      </c>
    </row>
    <row r="642" spans="1:8">
      <c r="A642" s="2" t="s">
        <v>644</v>
      </c>
      <c r="B642" s="6">
        <v>8.8987999999999996</v>
      </c>
      <c r="C642" s="4">
        <v>8.9034999999999993</v>
      </c>
      <c r="D642" s="4">
        <v>8.9574999999999996</v>
      </c>
      <c r="E642" s="4">
        <v>8.8350000000000009</v>
      </c>
      <c r="F642" s="7">
        <v>-1.4E-3</v>
      </c>
      <c r="G642" s="37">
        <f t="shared" ref="G642:G705" si="28">(C642-C643)/C643</f>
        <v>1.1416562535499088E-2</v>
      </c>
      <c r="H642" s="37">
        <f t="shared" ref="H642:H705" si="29">(D642-E642)/E642</f>
        <v>1.3865308432371104E-2</v>
      </c>
    </row>
    <row r="643" spans="1:8">
      <c r="A643" s="2" t="s">
        <v>645</v>
      </c>
      <c r="B643" s="3">
        <v>8.9114000000000004</v>
      </c>
      <c r="C643" s="4">
        <v>8.8030000000000008</v>
      </c>
      <c r="D643" s="4">
        <v>8.9169999999999998</v>
      </c>
      <c r="E643" s="4">
        <v>8.7932000000000006</v>
      </c>
      <c r="F643" s="5">
        <v>6.6E-3</v>
      </c>
      <c r="G643" s="37">
        <f t="shared" si="28"/>
        <v>-7.553551296504893E-3</v>
      </c>
      <c r="H643" s="37">
        <f t="shared" si="29"/>
        <v>1.4079061092662425E-2</v>
      </c>
    </row>
    <row r="644" spans="1:8">
      <c r="A644" s="2" t="s">
        <v>646</v>
      </c>
      <c r="B644" s="6">
        <v>8.8529999999999998</v>
      </c>
      <c r="C644" s="4">
        <v>8.8699999999999992</v>
      </c>
      <c r="D644" s="4">
        <v>8.9484999999999992</v>
      </c>
      <c r="E644" s="4">
        <v>8.7949999999999999</v>
      </c>
      <c r="F644" s="7">
        <v>-4.1999999999999997E-3</v>
      </c>
      <c r="G644" s="37">
        <f t="shared" si="28"/>
        <v>3.3936651583709684E-3</v>
      </c>
      <c r="H644" s="37">
        <f t="shared" si="29"/>
        <v>1.7453098351335909E-2</v>
      </c>
    </row>
    <row r="645" spans="1:8">
      <c r="A645" s="2" t="s">
        <v>647</v>
      </c>
      <c r="B645" s="3">
        <v>8.8902000000000001</v>
      </c>
      <c r="C645" s="4">
        <v>8.84</v>
      </c>
      <c r="D645" s="4">
        <v>8.9067000000000007</v>
      </c>
      <c r="E645" s="4">
        <v>8.7899999999999991</v>
      </c>
      <c r="F645" s="5">
        <v>3.2000000000000002E-3</v>
      </c>
      <c r="G645" s="37">
        <f t="shared" si="28"/>
        <v>-1.5135428197077668E-3</v>
      </c>
      <c r="H645" s="37">
        <f t="shared" si="29"/>
        <v>1.3276450511945573E-2</v>
      </c>
    </row>
    <row r="646" spans="1:8">
      <c r="A646" s="2" t="s">
        <v>648</v>
      </c>
      <c r="B646" s="3">
        <v>8.8615999999999993</v>
      </c>
      <c r="C646" s="4">
        <v>8.8534000000000006</v>
      </c>
      <c r="D646" s="4">
        <v>8.8643000000000001</v>
      </c>
      <c r="E646" s="4">
        <v>8.8506999999999998</v>
      </c>
      <c r="F646" s="5">
        <v>6.9999999999999999E-4</v>
      </c>
      <c r="G646" s="37">
        <f t="shared" si="28"/>
        <v>9.7399635036496245E-3</v>
      </c>
      <c r="H646" s="37">
        <f t="shared" si="29"/>
        <v>1.5366016247302789E-3</v>
      </c>
    </row>
    <row r="647" spans="1:8">
      <c r="A647" s="2" t="s">
        <v>649</v>
      </c>
      <c r="B647" s="3">
        <v>8.8550000000000004</v>
      </c>
      <c r="C647" s="4">
        <v>8.7680000000000007</v>
      </c>
      <c r="D647" s="4">
        <v>8.8666</v>
      </c>
      <c r="E647" s="4">
        <v>8.7149999999999999</v>
      </c>
      <c r="F647" s="5">
        <v>7.7000000000000002E-3</v>
      </c>
      <c r="G647" s="37">
        <f t="shared" si="28"/>
        <v>-8.9631865088784062E-3</v>
      </c>
      <c r="H647" s="37">
        <f t="shared" si="29"/>
        <v>1.7395295467584646E-2</v>
      </c>
    </row>
    <row r="648" spans="1:8">
      <c r="A648" s="2" t="s">
        <v>650</v>
      </c>
      <c r="B648" s="6">
        <v>8.7874999999999996</v>
      </c>
      <c r="C648" s="4">
        <v>8.8473000000000006</v>
      </c>
      <c r="D648" s="4">
        <v>8.9164999999999992</v>
      </c>
      <c r="E648" s="4">
        <v>8.7149999999999999</v>
      </c>
      <c r="F648" s="7">
        <v>-8.6E-3</v>
      </c>
      <c r="G648" s="37">
        <f t="shared" si="28"/>
        <v>-7.2932912940542284E-3</v>
      </c>
      <c r="H648" s="37">
        <f t="shared" si="29"/>
        <v>2.3121055651176059E-2</v>
      </c>
    </row>
    <row r="649" spans="1:8">
      <c r="A649" s="2" t="s">
        <v>651</v>
      </c>
      <c r="B649" s="6">
        <v>8.8640000000000008</v>
      </c>
      <c r="C649" s="4">
        <v>8.9123000000000001</v>
      </c>
      <c r="D649" s="4">
        <v>8.9209999999999994</v>
      </c>
      <c r="E649" s="4">
        <v>8.81</v>
      </c>
      <c r="F649" s="7">
        <v>-6.0000000000000001E-3</v>
      </c>
      <c r="G649" s="37">
        <f t="shared" si="28"/>
        <v>8.3100315556609481E-4</v>
      </c>
      <c r="H649" s="37">
        <f t="shared" si="29"/>
        <v>1.2599318955731995E-2</v>
      </c>
    </row>
    <row r="650" spans="1:8">
      <c r="A650" s="2" t="s">
        <v>652</v>
      </c>
      <c r="B650" s="3">
        <v>8.9171999999999993</v>
      </c>
      <c r="C650" s="4">
        <v>8.9048999999999996</v>
      </c>
      <c r="D650" s="4">
        <v>8.9902999999999995</v>
      </c>
      <c r="E650" s="4">
        <v>8.8620999999999999</v>
      </c>
      <c r="F650" s="5">
        <v>8.0000000000000004E-4</v>
      </c>
      <c r="G650" s="37">
        <f t="shared" si="28"/>
        <v>3.8553890899252858E-3</v>
      </c>
      <c r="H650" s="37">
        <f t="shared" si="29"/>
        <v>1.446609720043778E-2</v>
      </c>
    </row>
    <row r="651" spans="1:8">
      <c r="A651" s="2" t="s">
        <v>653</v>
      </c>
      <c r="B651" s="3">
        <v>8.9102999999999994</v>
      </c>
      <c r="C651" s="4">
        <v>8.8706999999999994</v>
      </c>
      <c r="D651" s="4">
        <v>8.9359999999999999</v>
      </c>
      <c r="E651" s="4">
        <v>8.84</v>
      </c>
      <c r="F651" s="5">
        <v>3.5999999999999999E-3</v>
      </c>
      <c r="G651" s="37">
        <f t="shared" si="28"/>
        <v>-1.8229078756373228E-3</v>
      </c>
      <c r="H651" s="37">
        <f t="shared" si="29"/>
        <v>1.085972850678734E-2</v>
      </c>
    </row>
    <row r="652" spans="1:8">
      <c r="A652" s="2" t="s">
        <v>654</v>
      </c>
      <c r="B652" s="6">
        <v>8.8781999999999996</v>
      </c>
      <c r="C652" s="4">
        <v>8.8869000000000007</v>
      </c>
      <c r="D652" s="4">
        <v>8.8885000000000005</v>
      </c>
      <c r="E652" s="4">
        <v>8.8763000000000005</v>
      </c>
      <c r="F652" s="7">
        <v>-5.0000000000000001E-4</v>
      </c>
      <c r="G652" s="37">
        <f t="shared" si="28"/>
        <v>-2.1446216034134171E-3</v>
      </c>
      <c r="H652" s="37">
        <f t="shared" si="29"/>
        <v>1.3744465599405144E-3</v>
      </c>
    </row>
    <row r="653" spans="1:8">
      <c r="A653" s="2" t="s">
        <v>655</v>
      </c>
      <c r="B653" s="6">
        <v>8.8823000000000008</v>
      </c>
      <c r="C653" s="4">
        <v>8.9060000000000006</v>
      </c>
      <c r="D653" s="4">
        <v>8.9454999999999991</v>
      </c>
      <c r="E653" s="4">
        <v>8.84</v>
      </c>
      <c r="F653" s="7">
        <v>-3.3E-3</v>
      </c>
      <c r="G653" s="37">
        <f t="shared" si="28"/>
        <v>9.2157611993980864E-4</v>
      </c>
      <c r="H653" s="37">
        <f t="shared" si="29"/>
        <v>1.1934389140271409E-2</v>
      </c>
    </row>
    <row r="654" spans="1:8">
      <c r="A654" s="2" t="s">
        <v>656</v>
      </c>
      <c r="B654" s="3">
        <v>8.9113000000000007</v>
      </c>
      <c r="C654" s="4">
        <v>8.8978000000000002</v>
      </c>
      <c r="D654" s="4">
        <v>8.9414999999999996</v>
      </c>
      <c r="E654" s="4">
        <v>8.83</v>
      </c>
      <c r="F654" s="5">
        <v>6.9999999999999999E-4</v>
      </c>
      <c r="G654" s="37">
        <f t="shared" si="28"/>
        <v>1.1699962478254443E-2</v>
      </c>
      <c r="H654" s="37">
        <f t="shared" si="29"/>
        <v>1.2627406568516363E-2</v>
      </c>
    </row>
    <row r="655" spans="1:8">
      <c r="A655" s="2" t="s">
        <v>657</v>
      </c>
      <c r="B655" s="3">
        <v>8.9047999999999998</v>
      </c>
      <c r="C655" s="4">
        <v>8.7949000000000002</v>
      </c>
      <c r="D655" s="4">
        <v>8.9367000000000001</v>
      </c>
      <c r="E655" s="4">
        <v>8.7725000000000009</v>
      </c>
      <c r="F655" s="5">
        <v>6.7999999999999996E-3</v>
      </c>
      <c r="G655" s="37">
        <f t="shared" si="28"/>
        <v>-1.29069910997879E-2</v>
      </c>
      <c r="H655" s="37">
        <f t="shared" si="29"/>
        <v>1.87175833570817E-2</v>
      </c>
    </row>
    <row r="656" spans="1:8">
      <c r="A656" s="2" t="s">
        <v>658</v>
      </c>
      <c r="B656" s="6">
        <v>8.8449000000000009</v>
      </c>
      <c r="C656" s="4">
        <v>8.9099000000000004</v>
      </c>
      <c r="D656" s="4">
        <v>8.9480000000000004</v>
      </c>
      <c r="E656" s="4">
        <v>8.7550000000000008</v>
      </c>
      <c r="F656" s="7">
        <v>-8.0000000000000002E-3</v>
      </c>
      <c r="G656" s="37">
        <f t="shared" si="28"/>
        <v>1.0341660335423658E-2</v>
      </c>
      <c r="H656" s="37">
        <f t="shared" si="29"/>
        <v>2.2044545973729252E-2</v>
      </c>
    </row>
    <row r="657" spans="1:8">
      <c r="A657" s="2" t="s">
        <v>659</v>
      </c>
      <c r="B657" s="3">
        <v>8.9161999999999999</v>
      </c>
      <c r="C657" s="4">
        <v>8.8186999999999998</v>
      </c>
      <c r="D657" s="4">
        <v>8.9520999999999997</v>
      </c>
      <c r="E657" s="4">
        <v>8.7613000000000003</v>
      </c>
      <c r="F657" s="5">
        <v>6.4999999999999997E-3</v>
      </c>
      <c r="G657" s="37">
        <f t="shared" si="28"/>
        <v>-4.1556095082151776E-3</v>
      </c>
      <c r="H657" s="37">
        <f t="shared" si="29"/>
        <v>2.1777590083663315E-2</v>
      </c>
    </row>
    <row r="658" spans="1:8">
      <c r="A658" s="2" t="s">
        <v>660</v>
      </c>
      <c r="B658" s="3">
        <v>8.8583999999999996</v>
      </c>
      <c r="C658" s="4">
        <v>8.8554999999999993</v>
      </c>
      <c r="D658" s="4">
        <v>8.8664000000000005</v>
      </c>
      <c r="E658" s="4">
        <v>8.8554999999999993</v>
      </c>
      <c r="F658" s="5">
        <v>2.0999999999999999E-3</v>
      </c>
      <c r="G658" s="37">
        <f t="shared" si="28"/>
        <v>-8.9863246715460449E-3</v>
      </c>
      <c r="H658" s="37">
        <f t="shared" si="29"/>
        <v>1.2308734684660656E-3</v>
      </c>
    </row>
    <row r="659" spans="1:8">
      <c r="A659" s="2" t="s">
        <v>661</v>
      </c>
      <c r="B659" s="6">
        <v>8.84</v>
      </c>
      <c r="C659" s="4">
        <v>8.9358000000000004</v>
      </c>
      <c r="D659" s="4">
        <v>8.9968000000000004</v>
      </c>
      <c r="E659" s="4">
        <v>8.7835000000000001</v>
      </c>
      <c r="F659" s="7">
        <v>-1.2999999999999999E-2</v>
      </c>
      <c r="G659" s="37">
        <f t="shared" si="28"/>
        <v>-1.0629110476317023E-2</v>
      </c>
      <c r="H659" s="37">
        <f t="shared" si="29"/>
        <v>2.4284169180850489E-2</v>
      </c>
    </row>
    <row r="660" spans="1:8">
      <c r="A660" s="2" t="s">
        <v>662</v>
      </c>
      <c r="B660" s="6">
        <v>8.9565999999999999</v>
      </c>
      <c r="C660" s="4">
        <v>9.0318000000000005</v>
      </c>
      <c r="D660" s="4">
        <v>9.0704999999999991</v>
      </c>
      <c r="E660" s="4">
        <v>8.8755000000000006</v>
      </c>
      <c r="F660" s="7">
        <v>-9.1999999999999998E-3</v>
      </c>
      <c r="G660" s="37">
        <f t="shared" si="28"/>
        <v>1.0640420296602513E-3</v>
      </c>
      <c r="H660" s="37">
        <f t="shared" si="29"/>
        <v>2.1970593206016392E-2</v>
      </c>
    </row>
    <row r="661" spans="1:8">
      <c r="A661" s="2" t="s">
        <v>663</v>
      </c>
      <c r="B661" s="3">
        <v>9.0396999999999998</v>
      </c>
      <c r="C661" s="4">
        <v>9.0221999999999998</v>
      </c>
      <c r="D661" s="4">
        <v>9.0813000000000006</v>
      </c>
      <c r="E661" s="4">
        <v>8.9700000000000006</v>
      </c>
      <c r="F661" s="5">
        <v>1.5E-3</v>
      </c>
      <c r="G661" s="37">
        <f t="shared" si="28"/>
        <v>-8.1679766943330862E-3</v>
      </c>
      <c r="H661" s="37">
        <f t="shared" si="29"/>
        <v>1.2408026755852836E-2</v>
      </c>
    </row>
    <row r="662" spans="1:8">
      <c r="A662" s="2" t="s">
        <v>664</v>
      </c>
      <c r="B662" s="6">
        <v>9.0259999999999998</v>
      </c>
      <c r="C662" s="4">
        <v>9.0965000000000007</v>
      </c>
      <c r="D662" s="4">
        <v>9.1235999999999997</v>
      </c>
      <c r="E662" s="4">
        <v>8.9741999999999997</v>
      </c>
      <c r="F662" s="7">
        <v>-8.3000000000000001E-3</v>
      </c>
      <c r="G662" s="37">
        <f t="shared" si="28"/>
        <v>1.8018018018018171E-2</v>
      </c>
      <c r="H662" s="37">
        <f t="shared" si="29"/>
        <v>1.6647723473958681E-2</v>
      </c>
    </row>
    <row r="663" spans="1:8">
      <c r="A663" s="2" t="s">
        <v>665</v>
      </c>
      <c r="B663" s="3">
        <v>9.1014999999999997</v>
      </c>
      <c r="C663" s="4">
        <v>8.9354999999999993</v>
      </c>
      <c r="D663" s="4">
        <v>9.1585000000000001</v>
      </c>
      <c r="E663" s="4">
        <v>8.8930000000000007</v>
      </c>
      <c r="F663" s="5">
        <v>1.7100000000000001E-2</v>
      </c>
      <c r="G663" s="37">
        <f t="shared" si="28"/>
        <v>-9.615277110051624E-4</v>
      </c>
      <c r="H663" s="37">
        <f t="shared" si="29"/>
        <v>2.9854942089283638E-2</v>
      </c>
    </row>
    <row r="664" spans="1:8">
      <c r="A664" s="2" t="s">
        <v>666</v>
      </c>
      <c r="B664" s="3">
        <v>8.9489000000000001</v>
      </c>
      <c r="C664" s="4">
        <v>8.9441000000000006</v>
      </c>
      <c r="D664" s="4">
        <v>8.9495000000000005</v>
      </c>
      <c r="E664" s="4">
        <v>8.9431999999999992</v>
      </c>
      <c r="F664" s="5">
        <v>4.0000000000000002E-4</v>
      </c>
      <c r="G664" s="37">
        <f t="shared" si="28"/>
        <v>-1.0936636072099819E-2</v>
      </c>
      <c r="H664" s="37">
        <f t="shared" si="29"/>
        <v>7.044458359425379E-4</v>
      </c>
    </row>
    <row r="665" spans="1:8">
      <c r="A665" s="2" t="s">
        <v>667</v>
      </c>
      <c r="B665" s="6">
        <v>8.9450000000000003</v>
      </c>
      <c r="C665" s="4">
        <v>9.0429999999999993</v>
      </c>
      <c r="D665" s="4">
        <v>9.0830000000000002</v>
      </c>
      <c r="E665" s="4">
        <v>8.8840000000000003</v>
      </c>
      <c r="F665" s="7">
        <v>-1.11E-2</v>
      </c>
      <c r="G665" s="37">
        <f t="shared" si="28"/>
        <v>5.5294442908358829E-5</v>
      </c>
      <c r="H665" s="37">
        <f t="shared" si="29"/>
        <v>2.23998199009455E-2</v>
      </c>
    </row>
    <row r="666" spans="1:8">
      <c r="A666" s="2" t="s">
        <v>668</v>
      </c>
      <c r="B666" s="6">
        <v>9.0449999999999999</v>
      </c>
      <c r="C666" s="4">
        <v>9.0425000000000004</v>
      </c>
      <c r="D666" s="4">
        <v>9.0852000000000004</v>
      </c>
      <c r="E666" s="4">
        <v>8.9738000000000007</v>
      </c>
      <c r="F666" s="7">
        <v>-2E-3</v>
      </c>
      <c r="G666" s="37">
        <f t="shared" si="28"/>
        <v>2.1751412429378621E-2</v>
      </c>
      <c r="H666" s="37">
        <f t="shared" si="29"/>
        <v>1.2413916066772127E-2</v>
      </c>
    </row>
    <row r="667" spans="1:8">
      <c r="A667" s="2" t="s">
        <v>669</v>
      </c>
      <c r="B667" s="3">
        <v>9.0630000000000006</v>
      </c>
      <c r="C667" s="4">
        <v>8.85</v>
      </c>
      <c r="D667" s="4">
        <v>9.0630000000000006</v>
      </c>
      <c r="E667" s="4">
        <v>8.7850000000000001</v>
      </c>
      <c r="F667" s="5">
        <v>2.35E-2</v>
      </c>
      <c r="G667" s="37">
        <f t="shared" si="28"/>
        <v>4.6201173759548766E-3</v>
      </c>
      <c r="H667" s="37">
        <f t="shared" si="29"/>
        <v>3.1644849174729706E-2</v>
      </c>
    </row>
    <row r="668" spans="1:8">
      <c r="A668" s="2" t="s">
        <v>670</v>
      </c>
      <c r="B668" s="6">
        <v>8.8549000000000007</v>
      </c>
      <c r="C668" s="4">
        <v>8.8093000000000004</v>
      </c>
      <c r="D668" s="4">
        <v>8.8641000000000005</v>
      </c>
      <c r="E668" s="4">
        <v>8.7737999999999996</v>
      </c>
      <c r="F668" s="7">
        <v>-5.0000000000000001E-4</v>
      </c>
      <c r="G668" s="37">
        <f t="shared" si="28"/>
        <v>-7.3692631863612676E-3</v>
      </c>
      <c r="H668" s="37">
        <f t="shared" si="29"/>
        <v>1.0292005744375407E-2</v>
      </c>
    </row>
    <row r="669" spans="1:8">
      <c r="A669" s="2" t="s">
        <v>671</v>
      </c>
      <c r="B669" s="6">
        <v>8.8591999999999995</v>
      </c>
      <c r="C669" s="4">
        <v>8.8747000000000007</v>
      </c>
      <c r="D669" s="4">
        <v>8.8953000000000007</v>
      </c>
      <c r="E669" s="4">
        <v>8.8049999999999997</v>
      </c>
      <c r="F669" s="7">
        <v>-2.5999999999999999E-3</v>
      </c>
      <c r="G669" s="37">
        <f t="shared" si="28"/>
        <v>-4.6177411361888164E-4</v>
      </c>
      <c r="H669" s="37">
        <f t="shared" si="29"/>
        <v>1.0255536626916631E-2</v>
      </c>
    </row>
    <row r="670" spans="1:8">
      <c r="A670" s="2" t="s">
        <v>672</v>
      </c>
      <c r="B670" s="3">
        <v>8.8821999999999992</v>
      </c>
      <c r="C670" s="4">
        <v>8.8788</v>
      </c>
      <c r="D670" s="4">
        <v>8.8849999999999998</v>
      </c>
      <c r="E670" s="4">
        <v>8.8758999999999997</v>
      </c>
      <c r="F670" s="5">
        <v>2.0000000000000001E-4</v>
      </c>
      <c r="G670" s="37">
        <f t="shared" si="28"/>
        <v>1.1517823575652009E-2</v>
      </c>
      <c r="H670" s="37">
        <f t="shared" si="29"/>
        <v>1.0252481438502133E-3</v>
      </c>
    </row>
    <row r="671" spans="1:8">
      <c r="A671" s="2" t="s">
        <v>673</v>
      </c>
      <c r="B671" s="3">
        <v>8.8804999999999996</v>
      </c>
      <c r="C671" s="4">
        <v>8.7776999999999994</v>
      </c>
      <c r="D671" s="4">
        <v>8.9172999999999991</v>
      </c>
      <c r="E671" s="4">
        <v>8.7449999999999992</v>
      </c>
      <c r="F671" s="5">
        <v>8.8000000000000005E-3</v>
      </c>
      <c r="G671" s="37">
        <f t="shared" si="28"/>
        <v>-1.4901942940348367E-3</v>
      </c>
      <c r="H671" s="37">
        <f t="shared" si="29"/>
        <v>1.9702687249857052E-2</v>
      </c>
    </row>
    <row r="672" spans="1:8">
      <c r="A672" s="2" t="s">
        <v>674</v>
      </c>
      <c r="B672" s="3">
        <v>8.8031000000000006</v>
      </c>
      <c r="C672" s="4">
        <v>8.7908000000000008</v>
      </c>
      <c r="D672" s="4">
        <v>8.8248999999999995</v>
      </c>
      <c r="E672" s="4">
        <v>8.7159999999999993</v>
      </c>
      <c r="F672" s="5">
        <v>6.9999999999999999E-4</v>
      </c>
      <c r="G672" s="37">
        <f t="shared" si="28"/>
        <v>-2.7453204764604274E-3</v>
      </c>
      <c r="H672" s="37">
        <f t="shared" si="29"/>
        <v>1.2494263423588827E-2</v>
      </c>
    </row>
    <row r="673" spans="1:8">
      <c r="A673" s="2" t="s">
        <v>675</v>
      </c>
      <c r="B673" s="6">
        <v>8.7971000000000004</v>
      </c>
      <c r="C673" s="4">
        <v>8.8149999999999995</v>
      </c>
      <c r="D673" s="4">
        <v>8.8774999999999995</v>
      </c>
      <c r="E673" s="4">
        <v>8.73</v>
      </c>
      <c r="F673" s="7">
        <v>-2.5999999999999999E-3</v>
      </c>
      <c r="G673" s="37">
        <f t="shared" si="28"/>
        <v>1.3801035077630731E-2</v>
      </c>
      <c r="H673" s="37">
        <f t="shared" si="29"/>
        <v>1.6895761741122461E-2</v>
      </c>
    </row>
    <row r="674" spans="1:8">
      <c r="A674" s="2" t="s">
        <v>676</v>
      </c>
      <c r="B674" s="3">
        <v>8.82</v>
      </c>
      <c r="C674" s="4">
        <v>8.6950000000000003</v>
      </c>
      <c r="D674" s="4">
        <v>8.8230000000000004</v>
      </c>
      <c r="E674" s="4">
        <v>8.64</v>
      </c>
      <c r="F674" s="5">
        <v>1.38E-2</v>
      </c>
      <c r="G674" s="37">
        <f t="shared" si="28"/>
        <v>-2.8097941395721937E-3</v>
      </c>
      <c r="H674" s="37">
        <f t="shared" si="29"/>
        <v>2.1180555555555536E-2</v>
      </c>
    </row>
    <row r="675" spans="1:8">
      <c r="A675" s="2" t="s">
        <v>677</v>
      </c>
      <c r="B675" s="6">
        <v>8.6999999999999993</v>
      </c>
      <c r="C675" s="4">
        <v>8.7195</v>
      </c>
      <c r="D675" s="4">
        <v>8.7368000000000006</v>
      </c>
      <c r="E675" s="4">
        <v>8.64</v>
      </c>
      <c r="F675" s="7">
        <v>-4.1000000000000003E-3</v>
      </c>
      <c r="G675" s="37">
        <f t="shared" si="28"/>
        <v>1.3764151268031108E-4</v>
      </c>
      <c r="H675" s="37">
        <f t="shared" si="29"/>
        <v>1.1203703703703702E-2</v>
      </c>
    </row>
    <row r="676" spans="1:8">
      <c r="A676" s="2" t="s">
        <v>678</v>
      </c>
      <c r="B676" s="3">
        <v>8.7362000000000002</v>
      </c>
      <c r="C676" s="4">
        <v>8.7182999999999993</v>
      </c>
      <c r="D676" s="4">
        <v>8.7398000000000007</v>
      </c>
      <c r="E676" s="4">
        <v>8.7182999999999993</v>
      </c>
      <c r="F676" s="5">
        <v>1.9E-3</v>
      </c>
      <c r="G676" s="37">
        <f t="shared" si="28"/>
        <v>8.4438943703513611E-3</v>
      </c>
      <c r="H676" s="37">
        <f t="shared" si="29"/>
        <v>2.4660771021875146E-3</v>
      </c>
    </row>
    <row r="677" spans="1:8">
      <c r="A677" s="2" t="s">
        <v>679</v>
      </c>
      <c r="B677" s="3">
        <v>8.7200000000000006</v>
      </c>
      <c r="C677" s="4">
        <v>8.6453000000000007</v>
      </c>
      <c r="D677" s="4">
        <v>8.7588000000000008</v>
      </c>
      <c r="E677" s="4">
        <v>8.59</v>
      </c>
      <c r="F677" s="5">
        <v>8.0999999999999996E-3</v>
      </c>
      <c r="G677" s="37">
        <f t="shared" si="28"/>
        <v>1.1856273408239719E-2</v>
      </c>
      <c r="H677" s="37">
        <f t="shared" si="29"/>
        <v>1.9650756693830145E-2</v>
      </c>
    </row>
    <row r="678" spans="1:8">
      <c r="A678" s="2" t="s">
        <v>680</v>
      </c>
      <c r="B678" s="3">
        <v>8.6498000000000008</v>
      </c>
      <c r="C678" s="4">
        <v>8.5440000000000005</v>
      </c>
      <c r="D678" s="4">
        <v>8.6850000000000005</v>
      </c>
      <c r="E678" s="4">
        <v>8.5299999999999994</v>
      </c>
      <c r="F678" s="5">
        <v>6.4999999999999997E-3</v>
      </c>
      <c r="G678" s="37">
        <f t="shared" si="28"/>
        <v>1.641266119578092E-3</v>
      </c>
      <c r="H678" s="37">
        <f t="shared" si="29"/>
        <v>1.8171160609613265E-2</v>
      </c>
    </row>
    <row r="679" spans="1:8">
      <c r="A679" s="2" t="s">
        <v>681</v>
      </c>
      <c r="B679" s="3">
        <v>8.5939999999999994</v>
      </c>
      <c r="C679" s="4">
        <v>8.5299999999999994</v>
      </c>
      <c r="D679" s="4">
        <v>8.6061999999999994</v>
      </c>
      <c r="E679" s="4">
        <v>8.52</v>
      </c>
      <c r="F679" s="5">
        <v>1.6000000000000001E-3</v>
      </c>
      <c r="G679" s="37">
        <f t="shared" si="28"/>
        <v>-3.946846026296873E-3</v>
      </c>
      <c r="H679" s="37">
        <f t="shared" si="29"/>
        <v>1.011737089201876E-2</v>
      </c>
    </row>
    <row r="680" spans="1:8">
      <c r="A680" s="2" t="s">
        <v>682</v>
      </c>
      <c r="B680" s="3">
        <v>8.58</v>
      </c>
      <c r="C680" s="4">
        <v>8.5638000000000005</v>
      </c>
      <c r="D680" s="4">
        <v>8.6077999999999992</v>
      </c>
      <c r="E680" s="4">
        <v>8.51</v>
      </c>
      <c r="F680" s="5">
        <v>1.2999999999999999E-3</v>
      </c>
      <c r="G680" s="37">
        <f t="shared" si="28"/>
        <v>1.520325583571116E-3</v>
      </c>
      <c r="H680" s="37">
        <f t="shared" si="29"/>
        <v>1.149236192714447E-2</v>
      </c>
    </row>
    <row r="681" spans="1:8">
      <c r="A681" s="2" t="s">
        <v>683</v>
      </c>
      <c r="B681" s="3">
        <v>8.5686999999999998</v>
      </c>
      <c r="C681" s="4">
        <v>8.5508000000000006</v>
      </c>
      <c r="D681" s="4">
        <v>8.6174999999999997</v>
      </c>
      <c r="E681" s="4">
        <v>8.5094999999999992</v>
      </c>
      <c r="F681" s="5">
        <v>8.0000000000000004E-4</v>
      </c>
      <c r="G681" s="37">
        <f t="shared" si="28"/>
        <v>-1.6462538967178966E-3</v>
      </c>
      <c r="H681" s="37">
        <f t="shared" si="29"/>
        <v>1.2691697514542634E-2</v>
      </c>
    </row>
    <row r="682" spans="1:8">
      <c r="A682" s="2" t="s">
        <v>684</v>
      </c>
      <c r="B682" s="6">
        <v>8.5617000000000001</v>
      </c>
      <c r="C682" s="4">
        <v>8.5648999999999997</v>
      </c>
      <c r="D682" s="4">
        <v>8.5731000000000002</v>
      </c>
      <c r="E682" s="4">
        <v>8.5594000000000001</v>
      </c>
      <c r="F682" s="7">
        <v>-6.9999999999999999E-4</v>
      </c>
      <c r="G682" s="37">
        <f t="shared" si="28"/>
        <v>-2.3412929528248243E-3</v>
      </c>
      <c r="H682" s="37">
        <f t="shared" si="29"/>
        <v>1.6005794798700896E-3</v>
      </c>
    </row>
    <row r="683" spans="1:8">
      <c r="A683" s="2" t="s">
        <v>685</v>
      </c>
      <c r="B683" s="6">
        <v>8.5676000000000005</v>
      </c>
      <c r="C683" s="4">
        <v>8.5850000000000009</v>
      </c>
      <c r="D683" s="4">
        <v>8.6699000000000002</v>
      </c>
      <c r="E683" s="4">
        <v>8.5</v>
      </c>
      <c r="F683" s="7">
        <v>-2.8E-3</v>
      </c>
      <c r="G683" s="37">
        <f t="shared" si="28"/>
        <v>1.7276519101336769E-2</v>
      </c>
      <c r="H683" s="37">
        <f t="shared" si="29"/>
        <v>1.9988235294117668E-2</v>
      </c>
    </row>
    <row r="684" spans="1:8">
      <c r="A684" s="2" t="s">
        <v>686</v>
      </c>
      <c r="B684" s="3">
        <v>8.5914999999999999</v>
      </c>
      <c r="C684" s="4">
        <v>8.4391999999999996</v>
      </c>
      <c r="D684" s="4">
        <v>8.5962999999999994</v>
      </c>
      <c r="E684" s="4">
        <v>8.42</v>
      </c>
      <c r="F684" s="5">
        <v>1.2E-2</v>
      </c>
      <c r="G684" s="37">
        <f t="shared" si="28"/>
        <v>-1.6325564888205149E-3</v>
      </c>
      <c r="H684" s="37">
        <f t="shared" si="29"/>
        <v>2.0938242280284972E-2</v>
      </c>
    </row>
    <row r="685" spans="1:8">
      <c r="A685" s="2" t="s">
        <v>687</v>
      </c>
      <c r="B685" s="3">
        <v>8.4893000000000001</v>
      </c>
      <c r="C685" s="4">
        <v>8.4529999999999994</v>
      </c>
      <c r="D685" s="4">
        <v>8.5250000000000004</v>
      </c>
      <c r="E685" s="4">
        <v>8.3800000000000008</v>
      </c>
      <c r="F685" s="5">
        <v>3.7000000000000002E-3</v>
      </c>
      <c r="G685" s="37">
        <f t="shared" si="28"/>
        <v>5.9154096421039301E-5</v>
      </c>
      <c r="H685" s="37">
        <f t="shared" si="29"/>
        <v>1.7303102625298276E-2</v>
      </c>
    </row>
    <row r="686" spans="1:8">
      <c r="A686" s="2" t="s">
        <v>688</v>
      </c>
      <c r="B686" s="3">
        <v>8.4580000000000002</v>
      </c>
      <c r="C686" s="4">
        <v>8.4525000000000006</v>
      </c>
      <c r="D686" s="4">
        <v>8.4593000000000007</v>
      </c>
      <c r="E686" s="4">
        <v>8.4052000000000007</v>
      </c>
      <c r="F686" s="5">
        <v>1E-4</v>
      </c>
      <c r="G686" s="37">
        <f t="shared" si="28"/>
        <v>2.0746887966805062E-3</v>
      </c>
      <c r="H686" s="37">
        <f t="shared" si="29"/>
        <v>6.4364916956170031E-3</v>
      </c>
    </row>
    <row r="687" spans="1:8">
      <c r="A687" s="2" t="s">
        <v>689</v>
      </c>
      <c r="B687" s="6">
        <v>8.4573999999999998</v>
      </c>
      <c r="C687" s="4">
        <v>8.4350000000000005</v>
      </c>
      <c r="D687" s="4">
        <v>8.5114999999999998</v>
      </c>
      <c r="E687" s="4">
        <v>8.4</v>
      </c>
      <c r="F687" s="7">
        <v>-1.9E-3</v>
      </c>
      <c r="G687" s="37">
        <f t="shared" si="28"/>
        <v>-5.4707949159337153E-3</v>
      </c>
      <c r="H687" s="37">
        <f t="shared" si="29"/>
        <v>1.3273809523809462E-2</v>
      </c>
    </row>
    <row r="688" spans="1:8">
      <c r="A688" s="2" t="s">
        <v>690</v>
      </c>
      <c r="B688" s="6">
        <v>8.4734999999999996</v>
      </c>
      <c r="C688" s="4">
        <v>8.4814000000000007</v>
      </c>
      <c r="D688" s="4">
        <v>8.4824000000000002</v>
      </c>
      <c r="E688" s="4">
        <v>8.4730000000000008</v>
      </c>
      <c r="F688" s="7">
        <v>-8.0000000000000004E-4</v>
      </c>
      <c r="G688" s="37">
        <f t="shared" si="28"/>
        <v>7.9058845740856572E-4</v>
      </c>
      <c r="H688" s="37">
        <f t="shared" si="29"/>
        <v>1.1094063495809521E-3</v>
      </c>
    </row>
    <row r="689" spans="1:8">
      <c r="A689" s="2" t="s">
        <v>691</v>
      </c>
      <c r="B689" s="3">
        <v>8.48</v>
      </c>
      <c r="C689" s="4">
        <v>8.4747000000000003</v>
      </c>
      <c r="D689" s="4">
        <v>8.5205000000000002</v>
      </c>
      <c r="E689" s="4">
        <v>8.4209999999999994</v>
      </c>
      <c r="F689" s="5">
        <v>2.9999999999999997E-4</v>
      </c>
      <c r="G689" s="37">
        <f t="shared" si="28"/>
        <v>-5.4336345499355065E-3</v>
      </c>
      <c r="H689" s="37">
        <f t="shared" si="29"/>
        <v>1.1815698848117898E-2</v>
      </c>
    </row>
    <row r="690" spans="1:8">
      <c r="A690" s="2" t="s">
        <v>692</v>
      </c>
      <c r="B690" s="6">
        <v>8.4777000000000005</v>
      </c>
      <c r="C690" s="4">
        <v>8.5210000000000008</v>
      </c>
      <c r="D690" s="4">
        <v>8.5868000000000002</v>
      </c>
      <c r="E690" s="4">
        <v>8.4282000000000004</v>
      </c>
      <c r="F690" s="7">
        <v>-1.09E-2</v>
      </c>
      <c r="G690" s="37">
        <f t="shared" si="28"/>
        <v>-1.7600469345849888E-4</v>
      </c>
      <c r="H690" s="37">
        <f t="shared" si="29"/>
        <v>1.8817778410574006E-2</v>
      </c>
    </row>
    <row r="691" spans="1:8">
      <c r="A691" s="2" t="s">
        <v>693</v>
      </c>
      <c r="B691" s="6">
        <v>8.5709999999999997</v>
      </c>
      <c r="C691" s="4">
        <v>8.5225000000000009</v>
      </c>
      <c r="D691" s="4">
        <v>8.5907</v>
      </c>
      <c r="E691" s="4">
        <v>8.5</v>
      </c>
      <c r="F691" s="7">
        <v>-2.0000000000000001E-4</v>
      </c>
      <c r="G691" s="37">
        <f t="shared" si="28"/>
        <v>-1.0314957861051694E-3</v>
      </c>
      <c r="H691" s="37">
        <f t="shared" si="29"/>
        <v>1.0670588235294117E-2</v>
      </c>
    </row>
    <row r="692" spans="1:8">
      <c r="A692" s="2" t="s">
        <v>694</v>
      </c>
      <c r="B692" s="6">
        <v>8.5724999999999998</v>
      </c>
      <c r="C692" s="4">
        <v>8.5312999999999999</v>
      </c>
      <c r="D692" s="4">
        <v>8.6095000000000006</v>
      </c>
      <c r="E692" s="4">
        <v>8.4849999999999994</v>
      </c>
      <c r="F692" s="7">
        <v>-1E-3</v>
      </c>
      <c r="G692" s="37">
        <f t="shared" si="28"/>
        <v>3.2692420767918102E-3</v>
      </c>
      <c r="H692" s="37">
        <f t="shared" si="29"/>
        <v>1.4672952268709625E-2</v>
      </c>
    </row>
    <row r="693" spans="1:8">
      <c r="A693" s="2" t="s">
        <v>695</v>
      </c>
      <c r="B693" s="3">
        <v>8.5812000000000008</v>
      </c>
      <c r="C693" s="4">
        <v>8.5035000000000007</v>
      </c>
      <c r="D693" s="4">
        <v>8.5920000000000005</v>
      </c>
      <c r="E693" s="4">
        <v>8.5</v>
      </c>
      <c r="F693" s="5">
        <v>1.8E-3</v>
      </c>
      <c r="G693" s="37">
        <f t="shared" si="28"/>
        <v>-6.345088691018669E-3</v>
      </c>
      <c r="H693" s="37">
        <f t="shared" si="29"/>
        <v>1.0823529411764768E-2</v>
      </c>
    </row>
    <row r="694" spans="1:8">
      <c r="A694" s="2" t="s">
        <v>696</v>
      </c>
      <c r="B694" s="6">
        <v>8.5657999999999994</v>
      </c>
      <c r="C694" s="4">
        <v>8.5578000000000003</v>
      </c>
      <c r="D694" s="4">
        <v>8.5663</v>
      </c>
      <c r="E694" s="4">
        <v>8.5578000000000003</v>
      </c>
      <c r="F694" s="7">
        <v>-2.5999999999999999E-3</v>
      </c>
      <c r="G694" s="37">
        <f t="shared" si="28"/>
        <v>1.036599763872487E-2</v>
      </c>
      <c r="H694" s="37">
        <f t="shared" si="29"/>
        <v>9.9324592769166483E-4</v>
      </c>
    </row>
    <row r="695" spans="1:8">
      <c r="A695" s="2" t="s">
        <v>697</v>
      </c>
      <c r="B695" s="3">
        <v>8.5884999999999998</v>
      </c>
      <c r="C695" s="4">
        <v>8.4700000000000006</v>
      </c>
      <c r="D695" s="4">
        <v>8.59</v>
      </c>
      <c r="E695" s="4">
        <v>8.4265000000000008</v>
      </c>
      <c r="F695" s="5">
        <v>1.34E-2</v>
      </c>
      <c r="G695" s="37">
        <f t="shared" si="28"/>
        <v>4.2684372776857207E-3</v>
      </c>
      <c r="H695" s="37">
        <f t="shared" si="29"/>
        <v>1.9403073636741125E-2</v>
      </c>
    </row>
    <row r="696" spans="1:8">
      <c r="A696" s="2" t="s">
        <v>698</v>
      </c>
      <c r="B696" s="6">
        <v>8.4749999999999996</v>
      </c>
      <c r="C696" s="4">
        <v>8.4339999999999993</v>
      </c>
      <c r="D696" s="4">
        <v>8.5302000000000007</v>
      </c>
      <c r="E696" s="4">
        <v>8.4261999999999997</v>
      </c>
      <c r="F696" s="7">
        <v>-1.1000000000000001E-3</v>
      </c>
      <c r="G696" s="37">
        <f t="shared" si="28"/>
        <v>-1.7753580305362253E-3</v>
      </c>
      <c r="H696" s="37">
        <f t="shared" si="29"/>
        <v>1.2342455673969403E-2</v>
      </c>
    </row>
    <row r="697" spans="1:8">
      <c r="A697" s="2" t="s">
        <v>699</v>
      </c>
      <c r="B697" s="3">
        <v>8.484</v>
      </c>
      <c r="C697" s="4">
        <v>8.4489999999999998</v>
      </c>
      <c r="D697" s="4">
        <v>8.5321999999999996</v>
      </c>
      <c r="E697" s="4">
        <v>8.3947000000000003</v>
      </c>
      <c r="F697" s="5">
        <v>4.0000000000000001E-3</v>
      </c>
      <c r="G697" s="37">
        <f t="shared" si="28"/>
        <v>-1.0076157000585858E-2</v>
      </c>
      <c r="H697" s="37">
        <f t="shared" si="29"/>
        <v>1.6379382229263616E-2</v>
      </c>
    </row>
    <row r="698" spans="1:8">
      <c r="A698" s="2" t="s">
        <v>700</v>
      </c>
      <c r="B698" s="6">
        <v>8.4504999999999999</v>
      </c>
      <c r="C698" s="4">
        <v>8.5350000000000001</v>
      </c>
      <c r="D698" s="4">
        <v>8.5678999999999998</v>
      </c>
      <c r="E698" s="4">
        <v>8.3853000000000009</v>
      </c>
      <c r="F698" s="7">
        <v>-1.0800000000000001E-2</v>
      </c>
      <c r="G698" s="37">
        <f t="shared" si="28"/>
        <v>-5.30272128663837E-3</v>
      </c>
      <c r="H698" s="37">
        <f t="shared" si="29"/>
        <v>2.1776203594385288E-2</v>
      </c>
    </row>
    <row r="699" spans="1:8">
      <c r="A699" s="2" t="s">
        <v>701</v>
      </c>
      <c r="B699" s="6">
        <v>8.5425000000000004</v>
      </c>
      <c r="C699" s="4">
        <v>8.5805000000000007</v>
      </c>
      <c r="D699" s="4">
        <v>8.6373999999999995</v>
      </c>
      <c r="E699" s="4">
        <v>8.4887999999999995</v>
      </c>
      <c r="F699" s="7">
        <v>-1.0699999999999999E-2</v>
      </c>
      <c r="G699" s="37">
        <f t="shared" si="28"/>
        <v>-5.6666743921940949E-3</v>
      </c>
      <c r="H699" s="37">
        <f t="shared" si="29"/>
        <v>1.7505418904910006E-2</v>
      </c>
    </row>
    <row r="700" spans="1:8">
      <c r="A700" s="2" t="s">
        <v>702</v>
      </c>
      <c r="B700" s="3">
        <v>8.6348000000000003</v>
      </c>
      <c r="C700" s="4">
        <v>8.6294000000000004</v>
      </c>
      <c r="D700" s="4">
        <v>8.6364999999999998</v>
      </c>
      <c r="E700" s="4">
        <v>8.6175999999999995</v>
      </c>
      <c r="F700" s="5">
        <v>2.2000000000000001E-3</v>
      </c>
      <c r="G700" s="37">
        <f t="shared" si="28"/>
        <v>1.9273639234627987E-3</v>
      </c>
      <c r="H700" s="37">
        <f t="shared" si="29"/>
        <v>2.1931860378760167E-3</v>
      </c>
    </row>
    <row r="701" spans="1:8">
      <c r="A701" s="2" t="s">
        <v>703</v>
      </c>
      <c r="B701" s="6">
        <v>8.6159999999999997</v>
      </c>
      <c r="C701" s="4">
        <v>8.6128</v>
      </c>
      <c r="D701" s="4">
        <v>8.6783000000000001</v>
      </c>
      <c r="E701" s="4">
        <v>8.5660000000000007</v>
      </c>
      <c r="F701" s="7">
        <v>-5.4000000000000003E-3</v>
      </c>
      <c r="G701" s="37">
        <f t="shared" si="28"/>
        <v>-3.9551289464554449E-3</v>
      </c>
      <c r="H701" s="37">
        <f t="shared" si="29"/>
        <v>1.310996964744331E-2</v>
      </c>
    </row>
    <row r="702" spans="1:8">
      <c r="A702" s="2" t="s">
        <v>704</v>
      </c>
      <c r="B702" s="3">
        <v>8.6628000000000007</v>
      </c>
      <c r="C702" s="4">
        <v>8.6470000000000002</v>
      </c>
      <c r="D702" s="4">
        <v>8.6761999999999997</v>
      </c>
      <c r="E702" s="4">
        <v>8.5856999999999992</v>
      </c>
      <c r="F702" s="5">
        <v>1.1999999999999999E-3</v>
      </c>
      <c r="G702" s="37">
        <f t="shared" si="28"/>
        <v>-8.0887450889758185E-4</v>
      </c>
      <c r="H702" s="37">
        <f t="shared" si="29"/>
        <v>1.0540782929755346E-2</v>
      </c>
    </row>
    <row r="703" spans="1:8">
      <c r="A703" s="2" t="s">
        <v>705</v>
      </c>
      <c r="B703" s="6">
        <v>8.6524000000000001</v>
      </c>
      <c r="C703" s="4">
        <v>8.6539999999999999</v>
      </c>
      <c r="D703" s="4">
        <v>8.6907999999999994</v>
      </c>
      <c r="E703" s="4">
        <v>8.57</v>
      </c>
      <c r="F703" s="7">
        <v>-6.9999999999999999E-4</v>
      </c>
      <c r="G703" s="37">
        <f t="shared" si="28"/>
        <v>4.0025523522245528E-3</v>
      </c>
      <c r="H703" s="37">
        <f t="shared" si="29"/>
        <v>1.409568261376886E-2</v>
      </c>
    </row>
    <row r="704" spans="1:8">
      <c r="A704" s="2" t="s">
        <v>706</v>
      </c>
      <c r="B704" s="6">
        <v>8.6587999999999994</v>
      </c>
      <c r="C704" s="4">
        <v>8.6195000000000004</v>
      </c>
      <c r="D704" s="4">
        <v>8.6982999999999997</v>
      </c>
      <c r="E704" s="4">
        <v>8.58</v>
      </c>
      <c r="F704" s="7">
        <v>-1.1999999999999999E-3</v>
      </c>
      <c r="G704" s="37">
        <f t="shared" si="28"/>
        <v>1.0801142830595852E-3</v>
      </c>
      <c r="H704" s="37">
        <f t="shared" si="29"/>
        <v>1.3787878787878745E-2</v>
      </c>
    </row>
    <row r="705" spans="1:8">
      <c r="A705" s="2" t="s">
        <v>707</v>
      </c>
      <c r="B705" s="6">
        <v>8.6694999999999993</v>
      </c>
      <c r="C705" s="4">
        <v>8.6102000000000007</v>
      </c>
      <c r="D705" s="4">
        <v>8.7088000000000001</v>
      </c>
      <c r="E705" s="4">
        <v>8.6</v>
      </c>
      <c r="F705" s="7">
        <v>-5.0000000000000001E-4</v>
      </c>
      <c r="G705" s="37">
        <f t="shared" si="28"/>
        <v>-7.4010882597066755E-3</v>
      </c>
      <c r="H705" s="37">
        <f t="shared" si="29"/>
        <v>1.2651162790697728E-2</v>
      </c>
    </row>
    <row r="706" spans="1:8">
      <c r="A706" s="2" t="s">
        <v>708</v>
      </c>
      <c r="B706" s="3">
        <v>8.6736000000000004</v>
      </c>
      <c r="C706" s="4">
        <v>8.6744000000000003</v>
      </c>
      <c r="D706" s="4">
        <v>8.6748999999999992</v>
      </c>
      <c r="E706" s="4">
        <v>8.6633999999999993</v>
      </c>
      <c r="F706" s="5">
        <v>2.2000000000000001E-3</v>
      </c>
      <c r="G706" s="37">
        <f t="shared" ref="G706:G769" si="30">(C706-C707)/C707</f>
        <v>-6.9164265129726567E-5</v>
      </c>
      <c r="H706" s="37">
        <f t="shared" ref="H706:H769" si="31">(D706-E706)/E706</f>
        <v>1.3274234134404326E-3</v>
      </c>
    </row>
    <row r="707" spans="1:8">
      <c r="A707" s="2" t="s">
        <v>709</v>
      </c>
      <c r="B707" s="6">
        <v>8.6547000000000001</v>
      </c>
      <c r="C707" s="4">
        <v>8.6750000000000007</v>
      </c>
      <c r="D707" s="4">
        <v>8.7103000000000002</v>
      </c>
      <c r="E707" s="4">
        <v>8.6</v>
      </c>
      <c r="F707" s="7">
        <v>-2.8999999999999998E-3</v>
      </c>
      <c r="G707" s="37">
        <f t="shared" si="30"/>
        <v>-8.1066556900947825E-3</v>
      </c>
      <c r="H707" s="37">
        <f t="shared" si="31"/>
        <v>1.2825581395348897E-2</v>
      </c>
    </row>
    <row r="708" spans="1:8">
      <c r="A708" s="2" t="s">
        <v>710</v>
      </c>
      <c r="B708" s="6">
        <v>8.6798000000000002</v>
      </c>
      <c r="C708" s="4">
        <v>8.7459000000000007</v>
      </c>
      <c r="D708" s="4">
        <v>8.7904999999999998</v>
      </c>
      <c r="E708" s="4">
        <v>8.6236999999999995</v>
      </c>
      <c r="F708" s="7">
        <v>-1.04E-2</v>
      </c>
      <c r="G708" s="37">
        <f t="shared" si="30"/>
        <v>-1.4861898664701237E-4</v>
      </c>
      <c r="H708" s="37">
        <f t="shared" si="31"/>
        <v>1.9342045757621471E-2</v>
      </c>
    </row>
    <row r="709" spans="1:8">
      <c r="A709" s="2" t="s">
        <v>711</v>
      </c>
      <c r="B709" s="6">
        <v>8.7711000000000006</v>
      </c>
      <c r="C709" s="4">
        <v>8.7471999999999994</v>
      </c>
      <c r="D709" s="4">
        <v>8.8045000000000009</v>
      </c>
      <c r="E709" s="4">
        <v>8.7081</v>
      </c>
      <c r="F709" s="7">
        <v>-3.0000000000000001E-3</v>
      </c>
      <c r="G709" s="37">
        <f t="shared" si="30"/>
        <v>-8.1415126431569809E-3</v>
      </c>
      <c r="H709" s="37">
        <f t="shared" si="31"/>
        <v>1.1070153075871995E-2</v>
      </c>
    </row>
    <row r="710" spans="1:8">
      <c r="A710" s="2" t="s">
        <v>712</v>
      </c>
      <c r="B710" s="6">
        <v>8.7972000000000001</v>
      </c>
      <c r="C710" s="4">
        <v>8.8190000000000008</v>
      </c>
      <c r="D710" s="4">
        <v>8.8828999999999994</v>
      </c>
      <c r="E710" s="4">
        <v>8.7251999999999992</v>
      </c>
      <c r="F710" s="7">
        <v>-8.3999999999999995E-3</v>
      </c>
      <c r="G710" s="37">
        <f t="shared" si="30"/>
        <v>-4.1779584462510204E-3</v>
      </c>
      <c r="H710" s="37">
        <f t="shared" si="31"/>
        <v>1.8074084261678836E-2</v>
      </c>
    </row>
    <row r="711" spans="1:8">
      <c r="A711" s="2" t="s">
        <v>713</v>
      </c>
      <c r="B711" s="6">
        <v>8.8717000000000006</v>
      </c>
      <c r="C711" s="4">
        <v>8.8559999999999999</v>
      </c>
      <c r="D711" s="4">
        <v>8.9242000000000008</v>
      </c>
      <c r="E711" s="4">
        <v>8.7899999999999991</v>
      </c>
      <c r="F711" s="7">
        <v>-2.8E-3</v>
      </c>
      <c r="G711" s="37">
        <f t="shared" si="30"/>
        <v>-5.9601979997980252E-3</v>
      </c>
      <c r="H711" s="37">
        <f t="shared" si="31"/>
        <v>1.5267349260523512E-2</v>
      </c>
    </row>
    <row r="712" spans="1:8">
      <c r="A712" s="2" t="s">
        <v>714</v>
      </c>
      <c r="B712" s="6">
        <v>8.8965999999999994</v>
      </c>
      <c r="C712" s="4">
        <v>8.9091000000000005</v>
      </c>
      <c r="D712" s="4">
        <v>8.9091000000000005</v>
      </c>
      <c r="E712" s="4">
        <v>8.8914000000000009</v>
      </c>
      <c r="F712" s="7">
        <v>-8.0000000000000004E-4</v>
      </c>
      <c r="G712" s="37">
        <f t="shared" si="30"/>
        <v>1.4599870172761292E-2</v>
      </c>
      <c r="H712" s="37">
        <f t="shared" si="31"/>
        <v>1.9906876307442703E-3</v>
      </c>
    </row>
    <row r="713" spans="1:8">
      <c r="A713" s="2" t="s">
        <v>715</v>
      </c>
      <c r="B713" s="3">
        <v>8.9036000000000008</v>
      </c>
      <c r="C713" s="4">
        <v>8.7809000000000008</v>
      </c>
      <c r="D713" s="4">
        <v>8.9350000000000005</v>
      </c>
      <c r="E713" s="4">
        <v>8.7100000000000009</v>
      </c>
      <c r="F713" s="5">
        <v>1.32E-2</v>
      </c>
      <c r="G713" s="37">
        <f t="shared" si="30"/>
        <v>2.0655498242571381E-3</v>
      </c>
      <c r="H713" s="37">
        <f t="shared" si="31"/>
        <v>2.5832376578645191E-2</v>
      </c>
    </row>
    <row r="714" spans="1:8">
      <c r="A714" s="2" t="s">
        <v>716</v>
      </c>
      <c r="B714" s="6">
        <v>8.7873000000000001</v>
      </c>
      <c r="C714" s="4">
        <v>8.7628000000000004</v>
      </c>
      <c r="D714" s="4">
        <v>8.8350000000000009</v>
      </c>
      <c r="E714" s="4">
        <v>8.6999999999999993</v>
      </c>
      <c r="F714" s="7">
        <v>-3.0999999999999999E-3</v>
      </c>
      <c r="G714" s="37">
        <f t="shared" si="30"/>
        <v>-3.0944254835038433E-3</v>
      </c>
      <c r="H714" s="37">
        <f t="shared" si="31"/>
        <v>1.5517241379310525E-2</v>
      </c>
    </row>
    <row r="715" spans="1:8">
      <c r="A715" s="2" t="s">
        <v>717</v>
      </c>
      <c r="B715" s="6">
        <v>8.8146000000000004</v>
      </c>
      <c r="C715" s="4">
        <v>8.7899999999999991</v>
      </c>
      <c r="D715" s="4">
        <v>8.8907000000000007</v>
      </c>
      <c r="E715" s="4">
        <v>8.7598000000000003</v>
      </c>
      <c r="F715" s="7">
        <v>-2.3999999999999998E-3</v>
      </c>
      <c r="G715" s="37">
        <f t="shared" si="30"/>
        <v>-8.2924352682350096E-3</v>
      </c>
      <c r="H715" s="37">
        <f t="shared" si="31"/>
        <v>1.4943263544829843E-2</v>
      </c>
    </row>
    <row r="716" spans="1:8">
      <c r="A716" s="2" t="s">
        <v>718</v>
      </c>
      <c r="B716" s="6">
        <v>8.8361999999999998</v>
      </c>
      <c r="C716" s="4">
        <v>8.8635000000000002</v>
      </c>
      <c r="D716" s="4">
        <v>8.8650000000000002</v>
      </c>
      <c r="E716" s="4">
        <v>8.76</v>
      </c>
      <c r="F716" s="7">
        <v>-3.5999999999999999E-3</v>
      </c>
      <c r="G716" s="37">
        <f t="shared" si="30"/>
        <v>-3.5413153456997659E-3</v>
      </c>
      <c r="H716" s="37">
        <f t="shared" si="31"/>
        <v>1.1986301369863063E-2</v>
      </c>
    </row>
    <row r="717" spans="1:8">
      <c r="A717" s="2" t="s">
        <v>719</v>
      </c>
      <c r="B717" s="6">
        <v>8.8684999999999992</v>
      </c>
      <c r="C717" s="4">
        <v>8.8949999999999996</v>
      </c>
      <c r="D717" s="4">
        <v>8.9065999999999992</v>
      </c>
      <c r="E717" s="4">
        <v>8.8097999999999992</v>
      </c>
      <c r="F717" s="7">
        <v>-1.1999999999999999E-3</v>
      </c>
      <c r="G717" s="37">
        <f t="shared" si="30"/>
        <v>1.8245708879577813E-3</v>
      </c>
      <c r="H717" s="37">
        <f t="shared" si="31"/>
        <v>1.0987763626870078E-2</v>
      </c>
    </row>
    <row r="718" spans="1:8">
      <c r="A718" s="2" t="s">
        <v>720</v>
      </c>
      <c r="B718" s="3">
        <v>8.8794000000000004</v>
      </c>
      <c r="C718" s="4">
        <v>8.8788</v>
      </c>
      <c r="D718" s="4">
        <v>8.8826000000000001</v>
      </c>
      <c r="E718" s="4">
        <v>8.8768999999999991</v>
      </c>
      <c r="F718" s="5">
        <v>2.9999999999999997E-4</v>
      </c>
      <c r="G718" s="37">
        <f t="shared" si="30"/>
        <v>-2.0344164821455169E-3</v>
      </c>
      <c r="H718" s="37">
        <f t="shared" si="31"/>
        <v>6.4211605402797456E-4</v>
      </c>
    </row>
    <row r="719" spans="1:8">
      <c r="A719" s="2" t="s">
        <v>721</v>
      </c>
      <c r="B719" s="6">
        <v>8.8770000000000007</v>
      </c>
      <c r="C719" s="4">
        <v>8.8969000000000005</v>
      </c>
      <c r="D719" s="4">
        <v>8.9482999999999997</v>
      </c>
      <c r="E719" s="4">
        <v>8.82</v>
      </c>
      <c r="F719" s="7">
        <v>-7.7999999999999996E-3</v>
      </c>
      <c r="G719" s="37">
        <f t="shared" si="30"/>
        <v>-5.5774131533061176E-3</v>
      </c>
      <c r="H719" s="37">
        <f t="shared" si="31"/>
        <v>1.4546485260770908E-2</v>
      </c>
    </row>
    <row r="720" spans="1:8">
      <c r="A720" s="2" t="s">
        <v>722</v>
      </c>
      <c r="B720" s="6">
        <v>8.9468999999999994</v>
      </c>
      <c r="C720" s="4">
        <v>8.9467999999999996</v>
      </c>
      <c r="D720" s="4">
        <v>8.9832999999999998</v>
      </c>
      <c r="E720" s="4">
        <v>8.8800000000000008</v>
      </c>
      <c r="F720" s="7">
        <v>-5.9999999999999995E-4</v>
      </c>
      <c r="G720" s="37">
        <f t="shared" si="30"/>
        <v>1.2425031119158074E-2</v>
      </c>
      <c r="H720" s="37">
        <f t="shared" si="31"/>
        <v>1.1632882882882776E-2</v>
      </c>
    </row>
    <row r="721" spans="1:8">
      <c r="A721" s="2" t="s">
        <v>723</v>
      </c>
      <c r="B721" s="3">
        <v>8.9524000000000008</v>
      </c>
      <c r="C721" s="4">
        <v>8.8369999999999997</v>
      </c>
      <c r="D721" s="4">
        <v>9.0067000000000004</v>
      </c>
      <c r="E721" s="4">
        <v>8.7850000000000001</v>
      </c>
      <c r="F721" s="5">
        <v>1.2500000000000001E-2</v>
      </c>
      <c r="G721" s="37">
        <f t="shared" si="30"/>
        <v>6.6984119751201544E-3</v>
      </c>
      <c r="H721" s="37">
        <f t="shared" si="31"/>
        <v>2.523619806488335E-2</v>
      </c>
    </row>
    <row r="722" spans="1:8">
      <c r="A722" s="2" t="s">
        <v>724</v>
      </c>
      <c r="B722" s="3">
        <v>8.8419000000000008</v>
      </c>
      <c r="C722" s="4">
        <v>8.7782</v>
      </c>
      <c r="D722" s="4">
        <v>8.8851999999999993</v>
      </c>
      <c r="E722" s="4">
        <v>8.77</v>
      </c>
      <c r="F722" s="5">
        <v>1.5E-3</v>
      </c>
      <c r="G722" s="37">
        <f t="shared" si="30"/>
        <v>-7.1594186506814357E-3</v>
      </c>
      <c r="H722" s="37">
        <f t="shared" si="31"/>
        <v>1.3135689851767361E-2</v>
      </c>
    </row>
    <row r="723" spans="1:8">
      <c r="A723" s="2" t="s">
        <v>725</v>
      </c>
      <c r="B723" s="6">
        <v>8.8283000000000005</v>
      </c>
      <c r="C723" s="4">
        <v>8.8414999999999999</v>
      </c>
      <c r="D723" s="4">
        <v>8.8800000000000008</v>
      </c>
      <c r="E723" s="4">
        <v>8.76</v>
      </c>
      <c r="F723" s="7">
        <v>-3.0999999999999999E-3</v>
      </c>
      <c r="G723" s="37">
        <f t="shared" si="30"/>
        <v>-4.032757707861631E-3</v>
      </c>
      <c r="H723" s="37">
        <f t="shared" si="31"/>
        <v>1.3698630136986415E-2</v>
      </c>
    </row>
    <row r="724" spans="1:8">
      <c r="A724" s="2" t="s">
        <v>726</v>
      </c>
      <c r="B724" s="6">
        <v>8.8559000000000001</v>
      </c>
      <c r="C724" s="4">
        <v>8.8773</v>
      </c>
      <c r="D724" s="4">
        <v>8.8788</v>
      </c>
      <c r="E724" s="4">
        <v>8.8523999999999994</v>
      </c>
      <c r="F724" s="7">
        <v>-2.3E-3</v>
      </c>
      <c r="G724" s="37">
        <f t="shared" si="30"/>
        <v>-5.0658447744465641E-3</v>
      </c>
      <c r="H724" s="37">
        <f t="shared" si="31"/>
        <v>2.982242103836321E-3</v>
      </c>
    </row>
    <row r="725" spans="1:8">
      <c r="A725" s="2" t="s">
        <v>727</v>
      </c>
      <c r="B725" s="6">
        <v>8.8765999999999998</v>
      </c>
      <c r="C725" s="4">
        <v>8.9224999999999994</v>
      </c>
      <c r="D725" s="4">
        <v>8.9364000000000008</v>
      </c>
      <c r="E725" s="4">
        <v>8.8062000000000005</v>
      </c>
      <c r="F725" s="7">
        <v>-5.7000000000000002E-3</v>
      </c>
      <c r="G725" s="37">
        <f t="shared" si="30"/>
        <v>6.0557804667435032E-4</v>
      </c>
      <c r="H725" s="37">
        <f t="shared" si="31"/>
        <v>1.4785037814267255E-2</v>
      </c>
    </row>
    <row r="726" spans="1:8">
      <c r="A726" s="2" t="s">
        <v>728</v>
      </c>
      <c r="B726" s="3">
        <v>8.9275000000000002</v>
      </c>
      <c r="C726" s="4">
        <v>8.9170999999999996</v>
      </c>
      <c r="D726" s="4">
        <v>8.9880999999999993</v>
      </c>
      <c r="E726" s="4">
        <v>8.8398000000000003</v>
      </c>
      <c r="F726" s="5">
        <v>6.9999999999999999E-4</v>
      </c>
      <c r="G726" s="37">
        <f t="shared" si="30"/>
        <v>1.913208452861228E-2</v>
      </c>
      <c r="H726" s="37">
        <f t="shared" si="31"/>
        <v>1.6776397656055451E-2</v>
      </c>
    </row>
    <row r="727" spans="1:8">
      <c r="A727" s="2" t="s">
        <v>729</v>
      </c>
      <c r="B727" s="3">
        <v>8.9216999999999995</v>
      </c>
      <c r="C727" s="4">
        <v>8.7497000000000007</v>
      </c>
      <c r="D727" s="4">
        <v>8.9260000000000002</v>
      </c>
      <c r="E727" s="4">
        <v>8.6999999999999993</v>
      </c>
      <c r="F727" s="5">
        <v>1.3899999999999999E-2</v>
      </c>
      <c r="G727" s="37">
        <f t="shared" si="30"/>
        <v>6.8699654775605523E-3</v>
      </c>
      <c r="H727" s="37">
        <f t="shared" si="31"/>
        <v>2.5977011494252977E-2</v>
      </c>
    </row>
    <row r="728" spans="1:8">
      <c r="A728" s="2" t="s">
        <v>730</v>
      </c>
      <c r="B728" s="3">
        <v>8.7993000000000006</v>
      </c>
      <c r="C728" s="4">
        <v>8.69</v>
      </c>
      <c r="D728" s="4">
        <v>8.8271999999999995</v>
      </c>
      <c r="E728" s="4">
        <v>8.69</v>
      </c>
      <c r="F728" s="5">
        <v>5.5999999999999999E-3</v>
      </c>
      <c r="G728" s="37">
        <f t="shared" si="30"/>
        <v>-3.4510525710342965E-4</v>
      </c>
      <c r="H728" s="37">
        <f t="shared" si="31"/>
        <v>1.5788262370540852E-2</v>
      </c>
    </row>
    <row r="729" spans="1:8">
      <c r="A729" s="2" t="s">
        <v>731</v>
      </c>
      <c r="B729" s="3">
        <v>8.75</v>
      </c>
      <c r="C729" s="4">
        <v>8.6929999999999996</v>
      </c>
      <c r="D729" s="4">
        <v>8.7691999999999997</v>
      </c>
      <c r="E729" s="4">
        <v>8.64</v>
      </c>
      <c r="F729" s="5">
        <v>5.8999999999999999E-3</v>
      </c>
      <c r="G729" s="37">
        <f t="shared" si="30"/>
        <v>-1.275261083857122E-3</v>
      </c>
      <c r="H729" s="37">
        <f t="shared" si="31"/>
        <v>1.4953703703703598E-2</v>
      </c>
    </row>
    <row r="730" spans="1:8">
      <c r="A730" s="2" t="s">
        <v>732</v>
      </c>
      <c r="B730" s="6">
        <v>8.6988000000000003</v>
      </c>
      <c r="C730" s="4">
        <v>8.7041000000000004</v>
      </c>
      <c r="D730" s="4">
        <v>8.7063000000000006</v>
      </c>
      <c r="E730" s="4">
        <v>8.6988000000000003</v>
      </c>
      <c r="F730" s="7">
        <v>-1.1999999999999999E-3</v>
      </c>
      <c r="G730" s="37">
        <f t="shared" si="30"/>
        <v>3.5048479887476169E-3</v>
      </c>
      <c r="H730" s="37">
        <f t="shared" si="31"/>
        <v>8.6218788798458229E-4</v>
      </c>
    </row>
    <row r="731" spans="1:8">
      <c r="A731" s="2" t="s">
        <v>733</v>
      </c>
      <c r="B731" s="6">
        <v>8.7095000000000002</v>
      </c>
      <c r="C731" s="4">
        <v>8.6737000000000002</v>
      </c>
      <c r="D731" s="4">
        <v>8.7713000000000001</v>
      </c>
      <c r="E731" s="4">
        <v>8.6348000000000003</v>
      </c>
      <c r="F731" s="7">
        <v>-1.6000000000000001E-3</v>
      </c>
      <c r="G731" s="37">
        <f t="shared" si="30"/>
        <v>5.4365465757871788E-3</v>
      </c>
      <c r="H731" s="37">
        <f t="shared" si="31"/>
        <v>1.5808125260573475E-2</v>
      </c>
    </row>
    <row r="732" spans="1:8">
      <c r="A732" s="2" t="s">
        <v>734</v>
      </c>
      <c r="B732" s="3">
        <v>8.7238000000000007</v>
      </c>
      <c r="C732" s="4">
        <v>8.6267999999999994</v>
      </c>
      <c r="D732" s="4">
        <v>8.7461000000000002</v>
      </c>
      <c r="E732" s="4">
        <v>8.58</v>
      </c>
      <c r="F732" s="5">
        <v>1.0699999999999999E-2</v>
      </c>
      <c r="G732" s="37">
        <f t="shared" si="30"/>
        <v>4.4068189725153956E-4</v>
      </c>
      <c r="H732" s="37">
        <f t="shared" si="31"/>
        <v>1.9358974358974376E-2</v>
      </c>
    </row>
    <row r="733" spans="1:8">
      <c r="A733" s="2" t="s">
        <v>735</v>
      </c>
      <c r="B733" s="3">
        <v>8.6318000000000001</v>
      </c>
      <c r="C733" s="4">
        <v>8.6229999999999993</v>
      </c>
      <c r="D733" s="4">
        <v>8.6645000000000003</v>
      </c>
      <c r="E733" s="4">
        <v>8.5455000000000005</v>
      </c>
      <c r="F733" s="5">
        <v>5.9999999999999995E-4</v>
      </c>
      <c r="G733" s="37">
        <f t="shared" si="30"/>
        <v>-5.8567179321635989E-3</v>
      </c>
      <c r="H733" s="37">
        <f t="shared" si="31"/>
        <v>1.3925457843309317E-2</v>
      </c>
    </row>
    <row r="734" spans="1:8">
      <c r="A734" s="2" t="s">
        <v>736</v>
      </c>
      <c r="B734" s="6">
        <v>8.6266999999999996</v>
      </c>
      <c r="C734" s="4">
        <v>8.6738</v>
      </c>
      <c r="D734" s="4">
        <v>8.7472999999999992</v>
      </c>
      <c r="E734" s="4">
        <v>8.5500000000000007</v>
      </c>
      <c r="F734" s="7">
        <v>-1.11E-2</v>
      </c>
      <c r="G734" s="37">
        <f t="shared" si="30"/>
        <v>-4.7274813539873667E-3</v>
      </c>
      <c r="H734" s="37">
        <f t="shared" si="31"/>
        <v>2.3076023391812684E-2</v>
      </c>
    </row>
    <row r="735" spans="1:8">
      <c r="A735" s="2" t="s">
        <v>737</v>
      </c>
      <c r="B735" s="6">
        <v>8.7239000000000004</v>
      </c>
      <c r="C735" s="4">
        <v>8.7149999999999999</v>
      </c>
      <c r="D735" s="4">
        <v>8.7932000000000006</v>
      </c>
      <c r="E735" s="4">
        <v>8.6356000000000002</v>
      </c>
      <c r="F735" s="7">
        <v>-2E-3</v>
      </c>
      <c r="G735" s="37">
        <f t="shared" si="30"/>
        <v>-6.3280314691295057E-3</v>
      </c>
      <c r="H735" s="37">
        <f t="shared" si="31"/>
        <v>1.8250034739913892E-2</v>
      </c>
    </row>
    <row r="736" spans="1:8">
      <c r="A736" s="2" t="s">
        <v>738</v>
      </c>
      <c r="B736" s="6">
        <v>8.7416</v>
      </c>
      <c r="C736" s="4">
        <v>8.7705000000000002</v>
      </c>
      <c r="D736" s="4">
        <v>8.7774999999999999</v>
      </c>
      <c r="E736" s="4">
        <v>8.7393999999999998</v>
      </c>
      <c r="F736" s="7">
        <v>-3.2000000000000002E-3</v>
      </c>
      <c r="G736" s="37">
        <f t="shared" si="30"/>
        <v>1.5409729779794924E-2</v>
      </c>
      <c r="H736" s="37">
        <f t="shared" si="31"/>
        <v>4.3595670183307804E-3</v>
      </c>
    </row>
    <row r="737" spans="1:8">
      <c r="A737" s="2" t="s">
        <v>739</v>
      </c>
      <c r="B737" s="3">
        <v>8.77</v>
      </c>
      <c r="C737" s="4">
        <v>8.6373999999999995</v>
      </c>
      <c r="D737" s="4">
        <v>8.7902000000000005</v>
      </c>
      <c r="E737" s="4">
        <v>8.6</v>
      </c>
      <c r="F737" s="5">
        <v>1.4800000000000001E-2</v>
      </c>
      <c r="G737" s="37">
        <f t="shared" si="30"/>
        <v>-3.6106913378015026E-3</v>
      </c>
      <c r="H737" s="37">
        <f t="shared" si="31"/>
        <v>2.2116279069767538E-2</v>
      </c>
    </row>
    <row r="738" spans="1:8">
      <c r="A738" s="2" t="s">
        <v>740</v>
      </c>
      <c r="B738" s="6">
        <v>8.6424000000000003</v>
      </c>
      <c r="C738" s="4">
        <v>8.6686999999999994</v>
      </c>
      <c r="D738" s="4">
        <v>8.6953999999999994</v>
      </c>
      <c r="E738" s="4">
        <v>8.6</v>
      </c>
      <c r="F738" s="7">
        <v>-3.3999999999999998E-3</v>
      </c>
      <c r="G738" s="37">
        <f t="shared" si="30"/>
        <v>6.5838365071991759E-3</v>
      </c>
      <c r="H738" s="37">
        <f t="shared" si="31"/>
        <v>1.1093023255813919E-2</v>
      </c>
    </row>
    <row r="739" spans="1:8">
      <c r="A739" s="2" t="s">
        <v>741</v>
      </c>
      <c r="B739" s="3">
        <v>8.6719000000000008</v>
      </c>
      <c r="C739" s="4">
        <v>8.6120000000000001</v>
      </c>
      <c r="D739" s="4">
        <v>8.7082999999999995</v>
      </c>
      <c r="E739" s="4">
        <v>8.5762</v>
      </c>
      <c r="F739" s="5">
        <v>2.5000000000000001E-3</v>
      </c>
      <c r="G739" s="37">
        <f t="shared" si="30"/>
        <v>-1.8312895523772549E-3</v>
      </c>
      <c r="H739" s="37">
        <f t="shared" si="31"/>
        <v>1.5403092278631497E-2</v>
      </c>
    </row>
    <row r="740" spans="1:8">
      <c r="A740" s="2" t="s">
        <v>742</v>
      </c>
      <c r="B740" s="6">
        <v>8.65</v>
      </c>
      <c r="C740" s="4">
        <v>8.6278000000000006</v>
      </c>
      <c r="D740" s="4">
        <v>8.6925000000000008</v>
      </c>
      <c r="E740" s="4">
        <v>8.5884</v>
      </c>
      <c r="F740" s="7">
        <v>-3.2000000000000002E-3</v>
      </c>
      <c r="G740" s="37">
        <f t="shared" si="30"/>
        <v>-1.4120370370370356E-3</v>
      </c>
      <c r="H740" s="37">
        <f t="shared" si="31"/>
        <v>1.2121000419170131E-2</v>
      </c>
    </row>
    <row r="741" spans="1:8">
      <c r="A741" s="2" t="s">
        <v>743</v>
      </c>
      <c r="B741" s="3">
        <v>8.6777999999999995</v>
      </c>
      <c r="C741" s="4">
        <v>8.64</v>
      </c>
      <c r="D741" s="4">
        <v>8.7192000000000007</v>
      </c>
      <c r="E741" s="4">
        <v>8.5894999999999992</v>
      </c>
      <c r="F741" s="5">
        <v>1.4E-3</v>
      </c>
      <c r="G741" s="37">
        <f t="shared" si="30"/>
        <v>-1.7331022530327894E-3</v>
      </c>
      <c r="H741" s="37">
        <f t="shared" si="31"/>
        <v>1.5099831189242853E-2</v>
      </c>
    </row>
    <row r="742" spans="1:8">
      <c r="A742" s="2" t="s">
        <v>744</v>
      </c>
      <c r="B742" s="3">
        <v>8.6654</v>
      </c>
      <c r="C742" s="4">
        <v>8.6549999999999994</v>
      </c>
      <c r="D742" s="4">
        <v>8.6669</v>
      </c>
      <c r="E742" s="4">
        <v>8.6516999999999999</v>
      </c>
      <c r="F742" s="5">
        <v>2.5999999999999999E-3</v>
      </c>
      <c r="G742" s="37">
        <f t="shared" si="30"/>
        <v>-7.7954832053194296E-3</v>
      </c>
      <c r="H742" s="37">
        <f t="shared" si="31"/>
        <v>1.7568801507218353E-3</v>
      </c>
    </row>
    <row r="743" spans="1:8">
      <c r="A743" s="2" t="s">
        <v>745</v>
      </c>
      <c r="B743" s="6">
        <v>8.6431000000000004</v>
      </c>
      <c r="C743" s="4">
        <v>8.7230000000000008</v>
      </c>
      <c r="D743" s="4">
        <v>8.7749000000000006</v>
      </c>
      <c r="E743" s="4">
        <v>8.5747999999999998</v>
      </c>
      <c r="F743" s="7">
        <v>-1.14E-2</v>
      </c>
      <c r="G743" s="37">
        <f t="shared" si="30"/>
        <v>-6.3675403524358857E-3</v>
      </c>
      <c r="H743" s="37">
        <f t="shared" si="31"/>
        <v>2.3335821243644264E-2</v>
      </c>
    </row>
    <row r="744" spans="1:8">
      <c r="A744" s="2" t="s">
        <v>746</v>
      </c>
      <c r="B744" s="6">
        <v>8.7425999999999995</v>
      </c>
      <c r="C744" s="4">
        <v>8.7789000000000001</v>
      </c>
      <c r="D744" s="4">
        <v>8.7850000000000001</v>
      </c>
      <c r="E744" s="4">
        <v>8.61</v>
      </c>
      <c r="F744" s="7">
        <v>-4.7000000000000002E-3</v>
      </c>
      <c r="G744" s="37">
        <f t="shared" si="30"/>
        <v>4.5197610819965118E-3</v>
      </c>
      <c r="H744" s="37">
        <f t="shared" si="31"/>
        <v>2.0325203252032603E-2</v>
      </c>
    </row>
    <row r="745" spans="1:8">
      <c r="A745" s="2" t="s">
        <v>747</v>
      </c>
      <c r="B745" s="3">
        <v>8.7838999999999992</v>
      </c>
      <c r="C745" s="4">
        <v>8.7393999999999998</v>
      </c>
      <c r="D745" s="4">
        <v>8.8247</v>
      </c>
      <c r="E745" s="4">
        <v>8.68</v>
      </c>
      <c r="F745" s="5">
        <v>2.0999999999999999E-3</v>
      </c>
      <c r="G745" s="37">
        <f t="shared" si="30"/>
        <v>1.4228019682480766E-2</v>
      </c>
      <c r="H745" s="37">
        <f t="shared" si="31"/>
        <v>1.6670506912442429E-2</v>
      </c>
    </row>
    <row r="746" spans="1:8">
      <c r="A746" s="2" t="s">
        <v>748</v>
      </c>
      <c r="B746" s="3">
        <v>8.7658000000000005</v>
      </c>
      <c r="C746" s="4">
        <v>8.6167999999999996</v>
      </c>
      <c r="D746" s="4">
        <v>8.8089999999999993</v>
      </c>
      <c r="E746" s="4">
        <v>8.5698000000000008</v>
      </c>
      <c r="F746" s="5">
        <v>1.4500000000000001E-2</v>
      </c>
      <c r="G746" s="37">
        <f t="shared" si="30"/>
        <v>-3.6884156000324053E-3</v>
      </c>
      <c r="H746" s="37">
        <f t="shared" si="31"/>
        <v>2.7911969940955274E-2</v>
      </c>
    </row>
    <row r="747" spans="1:8">
      <c r="A747" s="2" t="s">
        <v>749</v>
      </c>
      <c r="B747" s="6">
        <v>8.6407000000000007</v>
      </c>
      <c r="C747" s="4">
        <v>8.6486999999999998</v>
      </c>
      <c r="D747" s="4">
        <v>8.6714000000000002</v>
      </c>
      <c r="E747" s="4">
        <v>8.5535999999999994</v>
      </c>
      <c r="F747" s="7">
        <v>-3.5999999999999999E-3</v>
      </c>
      <c r="G747" s="37">
        <f t="shared" si="30"/>
        <v>-1.5930735930735716E-3</v>
      </c>
      <c r="H747" s="37">
        <f t="shared" si="31"/>
        <v>1.3771979049756921E-2</v>
      </c>
    </row>
    <row r="748" spans="1:8">
      <c r="A748" s="2" t="s">
        <v>750</v>
      </c>
      <c r="B748" s="3">
        <v>8.6719000000000008</v>
      </c>
      <c r="C748" s="4">
        <v>8.6624999999999996</v>
      </c>
      <c r="D748" s="4">
        <v>8.6719000000000008</v>
      </c>
      <c r="E748" s="4">
        <v>8.6559000000000008</v>
      </c>
      <c r="F748" s="5">
        <v>1.1999999999999999E-3</v>
      </c>
      <c r="G748" s="37">
        <f t="shared" si="30"/>
        <v>7.1152035157475589E-3</v>
      </c>
      <c r="H748" s="37">
        <f t="shared" si="31"/>
        <v>1.8484501900437867E-3</v>
      </c>
    </row>
    <row r="749" spans="1:8">
      <c r="A749" s="2" t="s">
        <v>751</v>
      </c>
      <c r="B749" s="3">
        <v>8.6611999999999991</v>
      </c>
      <c r="C749" s="4">
        <v>8.6013000000000002</v>
      </c>
      <c r="D749" s="4">
        <v>8.6692999999999998</v>
      </c>
      <c r="E749" s="4">
        <v>8.56</v>
      </c>
      <c r="F749" s="5">
        <v>1.1000000000000001E-3</v>
      </c>
      <c r="G749" s="37">
        <f t="shared" si="30"/>
        <v>3.8381018841584255E-4</v>
      </c>
      <c r="H749" s="37">
        <f t="shared" si="31"/>
        <v>1.2768691588784962E-2</v>
      </c>
    </row>
    <row r="750" spans="1:8">
      <c r="A750" s="2" t="s">
        <v>752</v>
      </c>
      <c r="B750" s="3">
        <v>8.6513000000000009</v>
      </c>
      <c r="C750" s="4">
        <v>8.5980000000000008</v>
      </c>
      <c r="D750" s="4">
        <v>8.6760000000000002</v>
      </c>
      <c r="E750" s="4">
        <v>8.52</v>
      </c>
      <c r="F750" s="5">
        <v>5.5999999999999999E-3</v>
      </c>
      <c r="G750" s="37">
        <f t="shared" si="30"/>
        <v>-1.0677958300731654E-2</v>
      </c>
      <c r="H750" s="37">
        <f t="shared" si="31"/>
        <v>1.8309859154929647E-2</v>
      </c>
    </row>
    <row r="751" spans="1:8">
      <c r="A751" s="2" t="s">
        <v>753</v>
      </c>
      <c r="B751" s="6">
        <v>8.6035000000000004</v>
      </c>
      <c r="C751" s="4">
        <v>8.6907999999999994</v>
      </c>
      <c r="D751" s="4">
        <v>8.7224000000000004</v>
      </c>
      <c r="E751" s="4">
        <v>8.5357000000000003</v>
      </c>
      <c r="F751" s="7">
        <v>-1.06E-2</v>
      </c>
      <c r="G751" s="37">
        <f t="shared" si="30"/>
        <v>-1.1791460571948367E-2</v>
      </c>
      <c r="H751" s="37">
        <f t="shared" si="31"/>
        <v>2.1872839954543866E-2</v>
      </c>
    </row>
    <row r="752" spans="1:8">
      <c r="A752" s="2" t="s">
        <v>754</v>
      </c>
      <c r="B752" s="6">
        <v>8.6952999999999996</v>
      </c>
      <c r="C752" s="4">
        <v>8.7944999999999993</v>
      </c>
      <c r="D752" s="4">
        <v>8.8225999999999996</v>
      </c>
      <c r="E752" s="4">
        <v>8.64</v>
      </c>
      <c r="F752" s="7">
        <v>-1.17E-2</v>
      </c>
      <c r="G752" s="37">
        <f t="shared" si="30"/>
        <v>5.0857142857142074E-3</v>
      </c>
      <c r="H752" s="37">
        <f t="shared" si="31"/>
        <v>2.1134259259259141E-2</v>
      </c>
    </row>
    <row r="753" spans="1:8">
      <c r="A753" s="2" t="s">
        <v>755</v>
      </c>
      <c r="B753" s="3">
        <v>8.7986000000000004</v>
      </c>
      <c r="C753" s="4">
        <v>8.75</v>
      </c>
      <c r="D753" s="4">
        <v>8.8373000000000008</v>
      </c>
      <c r="E753" s="4">
        <v>8.6876999999999995</v>
      </c>
      <c r="F753" s="5">
        <v>3.3999999999999998E-3</v>
      </c>
      <c r="G753" s="37">
        <f t="shared" si="30"/>
        <v>-5.5968657551762314E-4</v>
      </c>
      <c r="H753" s="37">
        <f t="shared" si="31"/>
        <v>1.721974745905145E-2</v>
      </c>
    </row>
    <row r="754" spans="1:8">
      <c r="A754" s="2" t="s">
        <v>756</v>
      </c>
      <c r="B754" s="3">
        <v>8.7690999999999999</v>
      </c>
      <c r="C754" s="4">
        <v>8.7548999999999992</v>
      </c>
      <c r="D754" s="4">
        <v>8.7695000000000007</v>
      </c>
      <c r="E754" s="4">
        <v>8.7440999999999995</v>
      </c>
      <c r="F754" s="5">
        <v>4.3E-3</v>
      </c>
      <c r="G754" s="37">
        <f t="shared" si="30"/>
        <v>1.3005496094879858E-2</v>
      </c>
      <c r="H754" s="37">
        <f t="shared" si="31"/>
        <v>2.9048158186664379E-3</v>
      </c>
    </row>
    <row r="755" spans="1:8">
      <c r="A755" s="2" t="s">
        <v>757</v>
      </c>
      <c r="B755" s="3">
        <v>8.7315000000000005</v>
      </c>
      <c r="C755" s="4">
        <v>8.6425000000000001</v>
      </c>
      <c r="D755" s="4">
        <v>8.7665000000000006</v>
      </c>
      <c r="E755" s="4">
        <v>8.5399999999999991</v>
      </c>
      <c r="F755" s="5">
        <v>8.0999999999999996E-3</v>
      </c>
      <c r="G755" s="37">
        <f t="shared" si="30"/>
        <v>-6.1293958002714101E-3</v>
      </c>
      <c r="H755" s="37">
        <f t="shared" si="31"/>
        <v>2.6522248243559896E-2</v>
      </c>
    </row>
    <row r="756" spans="1:8">
      <c r="A756" s="2" t="s">
        <v>758</v>
      </c>
      <c r="B756" s="6">
        <v>8.6611999999999991</v>
      </c>
      <c r="C756" s="4">
        <v>8.6958000000000002</v>
      </c>
      <c r="D756" s="4">
        <v>8.7464999999999993</v>
      </c>
      <c r="E756" s="4">
        <v>8.61</v>
      </c>
      <c r="F756" s="7">
        <v>-9.7000000000000003E-3</v>
      </c>
      <c r="G756" s="37">
        <f t="shared" si="30"/>
        <v>-6.1942857142856921E-3</v>
      </c>
      <c r="H756" s="37">
        <f t="shared" si="31"/>
        <v>1.5853658536585349E-2</v>
      </c>
    </row>
    <row r="757" spans="1:8">
      <c r="A757" s="2" t="s">
        <v>759</v>
      </c>
      <c r="B757" s="6">
        <v>8.7456999999999994</v>
      </c>
      <c r="C757" s="4">
        <v>8.75</v>
      </c>
      <c r="D757" s="4">
        <v>8.7832000000000008</v>
      </c>
      <c r="E757" s="4">
        <v>8.59</v>
      </c>
      <c r="F757" s="7">
        <v>-1.1000000000000001E-3</v>
      </c>
      <c r="G757" s="37">
        <f t="shared" si="30"/>
        <v>-1.5748031496063054E-2</v>
      </c>
      <c r="H757" s="37">
        <f t="shared" si="31"/>
        <v>2.2491268917345861E-2</v>
      </c>
    </row>
    <row r="758" spans="1:8">
      <c r="A758" s="2" t="s">
        <v>760</v>
      </c>
      <c r="B758" s="6">
        <v>8.7550000000000008</v>
      </c>
      <c r="C758" s="4">
        <v>8.89</v>
      </c>
      <c r="D758" s="4">
        <v>8.9</v>
      </c>
      <c r="E758" s="4">
        <v>8.6895000000000007</v>
      </c>
      <c r="F758" s="7">
        <v>-1.5699999999999999E-2</v>
      </c>
      <c r="G758" s="37">
        <f t="shared" si="30"/>
        <v>1.5860681963616396E-2</v>
      </c>
      <c r="H758" s="37">
        <f t="shared" si="31"/>
        <v>2.4224638932044382E-2</v>
      </c>
    </row>
    <row r="759" spans="1:8">
      <c r="A759" s="2" t="s">
        <v>761</v>
      </c>
      <c r="B759" s="3">
        <v>8.8949999999999996</v>
      </c>
      <c r="C759" s="4">
        <v>8.7512000000000008</v>
      </c>
      <c r="D759" s="4">
        <v>8.9930000000000003</v>
      </c>
      <c r="E759" s="4">
        <v>8.7100000000000009</v>
      </c>
      <c r="F759" s="5">
        <v>1.49E-2</v>
      </c>
      <c r="G759" s="37">
        <f t="shared" si="30"/>
        <v>-5.0819131640876831E-3</v>
      </c>
      <c r="H759" s="37">
        <f t="shared" si="31"/>
        <v>3.2491389207807052E-2</v>
      </c>
    </row>
    <row r="760" spans="1:8">
      <c r="A760" s="2" t="s">
        <v>762</v>
      </c>
      <c r="B760" s="6">
        <v>8.7644000000000002</v>
      </c>
      <c r="C760" s="4">
        <v>8.7958999999999996</v>
      </c>
      <c r="D760" s="4">
        <v>8.8085000000000004</v>
      </c>
      <c r="E760" s="4">
        <v>8.7637999999999998</v>
      </c>
      <c r="F760" s="7">
        <v>-1.6999999999999999E-3</v>
      </c>
      <c r="G760" s="37">
        <f t="shared" si="30"/>
        <v>3.3595769682726186E-2</v>
      </c>
      <c r="H760" s="37">
        <f t="shared" si="31"/>
        <v>5.1005271685799118E-3</v>
      </c>
    </row>
    <row r="761" spans="1:8">
      <c r="A761" s="2" t="s">
        <v>763</v>
      </c>
      <c r="B761" s="3">
        <v>8.7791999999999994</v>
      </c>
      <c r="C761" s="4">
        <v>8.51</v>
      </c>
      <c r="D761" s="4">
        <v>8.8455999999999992</v>
      </c>
      <c r="E761" s="4">
        <v>8.43</v>
      </c>
      <c r="F761" s="5">
        <v>3.04E-2</v>
      </c>
      <c r="G761" s="37">
        <f t="shared" si="30"/>
        <v>9.430045667516691E-3</v>
      </c>
      <c r="H761" s="37">
        <f t="shared" si="31"/>
        <v>4.9300118623961983E-2</v>
      </c>
    </row>
    <row r="762" spans="1:8">
      <c r="A762" s="2" t="s">
        <v>764</v>
      </c>
      <c r="B762" s="3">
        <v>8.52</v>
      </c>
      <c r="C762" s="4">
        <v>8.4305000000000003</v>
      </c>
      <c r="D762" s="4">
        <v>8.5459999999999994</v>
      </c>
      <c r="E762" s="4">
        <v>8.35</v>
      </c>
      <c r="F762" s="5">
        <v>1.0200000000000001E-2</v>
      </c>
      <c r="G762" s="37">
        <f t="shared" si="30"/>
        <v>8.5777862851126804E-3</v>
      </c>
      <c r="H762" s="37">
        <f t="shared" si="31"/>
        <v>2.3473053892215538E-2</v>
      </c>
    </row>
    <row r="763" spans="1:8">
      <c r="A763" s="2" t="s">
        <v>765</v>
      </c>
      <c r="B763" s="3">
        <v>8.4337999999999997</v>
      </c>
      <c r="C763" s="4">
        <v>8.3588000000000005</v>
      </c>
      <c r="D763" s="4">
        <v>8.4562000000000008</v>
      </c>
      <c r="E763" s="4">
        <v>8.3070000000000004</v>
      </c>
      <c r="F763" s="5">
        <v>8.3000000000000001E-3</v>
      </c>
      <c r="G763" s="37">
        <f t="shared" si="30"/>
        <v>3.350885591192652E-4</v>
      </c>
      <c r="H763" s="37">
        <f t="shared" si="31"/>
        <v>1.7960755988925055E-2</v>
      </c>
    </row>
    <row r="764" spans="1:8">
      <c r="A764" s="2" t="s">
        <v>766</v>
      </c>
      <c r="B764" s="6">
        <v>8.3641000000000005</v>
      </c>
      <c r="C764" s="4">
        <v>8.3559999999999999</v>
      </c>
      <c r="D764" s="4">
        <v>8.3885000000000005</v>
      </c>
      <c r="E764" s="4">
        <v>8.2844999999999995</v>
      </c>
      <c r="F764" s="7">
        <v>-2.2000000000000001E-3</v>
      </c>
      <c r="G764" s="37">
        <f t="shared" si="30"/>
        <v>6.6742163217117512E-3</v>
      </c>
      <c r="H764" s="37">
        <f t="shared" si="31"/>
        <v>1.2553563884362483E-2</v>
      </c>
    </row>
    <row r="765" spans="1:8">
      <c r="A765" s="2" t="s">
        <v>767</v>
      </c>
      <c r="B765" s="3">
        <v>8.3825000000000003</v>
      </c>
      <c r="C765" s="4">
        <v>8.3005999999999993</v>
      </c>
      <c r="D765" s="4">
        <v>8.3907000000000007</v>
      </c>
      <c r="E765" s="4">
        <v>8.18</v>
      </c>
      <c r="F765" s="5">
        <v>7.9000000000000008E-3</v>
      </c>
      <c r="G765" s="37">
        <f t="shared" si="30"/>
        <v>-1.7918345258854911E-3</v>
      </c>
      <c r="H765" s="37">
        <f t="shared" si="31"/>
        <v>2.575794621026907E-2</v>
      </c>
    </row>
    <row r="766" spans="1:8">
      <c r="A766" s="2" t="s">
        <v>768</v>
      </c>
      <c r="B766" s="3">
        <v>8.3171999999999997</v>
      </c>
      <c r="C766" s="4">
        <v>8.3155000000000001</v>
      </c>
      <c r="D766" s="4">
        <v>8.3178000000000001</v>
      </c>
      <c r="E766" s="4">
        <v>8.2908000000000008</v>
      </c>
      <c r="F766" s="5">
        <v>6.9999999999999999E-4</v>
      </c>
      <c r="G766" s="37">
        <f t="shared" si="30"/>
        <v>1.0609853917017189E-2</v>
      </c>
      <c r="H766" s="37">
        <f t="shared" si="31"/>
        <v>3.2566217976551411E-3</v>
      </c>
    </row>
    <row r="767" spans="1:8">
      <c r="A767" s="2" t="s">
        <v>769</v>
      </c>
      <c r="B767" s="3">
        <v>8.3110999999999997</v>
      </c>
      <c r="C767" s="4">
        <v>8.2281999999999993</v>
      </c>
      <c r="D767" s="4">
        <v>8.3292000000000002</v>
      </c>
      <c r="E767" s="4">
        <v>8.16</v>
      </c>
      <c r="F767" s="5">
        <v>9.7000000000000003E-3</v>
      </c>
      <c r="G767" s="37">
        <f t="shared" si="30"/>
        <v>3.8905775075983559E-4</v>
      </c>
      <c r="H767" s="37">
        <f t="shared" si="31"/>
        <v>2.073529411764706E-2</v>
      </c>
    </row>
    <row r="768" spans="1:8">
      <c r="A768" s="2" t="s">
        <v>770</v>
      </c>
      <c r="B768" s="3">
        <v>8.2316000000000003</v>
      </c>
      <c r="C768" s="4">
        <v>8.2249999999999996</v>
      </c>
      <c r="D768" s="4">
        <v>8.2842000000000002</v>
      </c>
      <c r="E768" s="4">
        <v>8.1341999999999999</v>
      </c>
      <c r="F768" s="5">
        <v>2.0000000000000001E-4</v>
      </c>
      <c r="G768" s="37">
        <f t="shared" si="30"/>
        <v>1.8270401948841401E-3</v>
      </c>
      <c r="H768" s="37">
        <f t="shared" si="31"/>
        <v>1.8440657962676153E-2</v>
      </c>
    </row>
    <row r="769" spans="1:8">
      <c r="A769" s="2" t="s">
        <v>771</v>
      </c>
      <c r="B769" s="3">
        <v>8.23</v>
      </c>
      <c r="C769" s="4">
        <v>8.2100000000000009</v>
      </c>
      <c r="D769" s="4">
        <v>8.2585999999999995</v>
      </c>
      <c r="E769" s="4">
        <v>8.1580999999999992</v>
      </c>
      <c r="F769" s="5">
        <v>8.9999999999999998E-4</v>
      </c>
      <c r="G769" s="37">
        <f t="shared" si="30"/>
        <v>2.2584386254045404E-3</v>
      </c>
      <c r="H769" s="37">
        <f t="shared" si="31"/>
        <v>1.2319044875645098E-2</v>
      </c>
    </row>
    <row r="770" spans="1:8">
      <c r="A770" s="2" t="s">
        <v>772</v>
      </c>
      <c r="B770" s="6">
        <v>8.2225999999999999</v>
      </c>
      <c r="C770" s="4">
        <v>8.1914999999999996</v>
      </c>
      <c r="D770" s="4">
        <v>8.2735000000000003</v>
      </c>
      <c r="E770" s="4">
        <v>8.1141000000000005</v>
      </c>
      <c r="F770" s="7">
        <v>-2.3E-3</v>
      </c>
      <c r="G770" s="37">
        <f t="shared" ref="G770:G833" si="32">(C770-C771)/C771</f>
        <v>-2.8606208155812904E-3</v>
      </c>
      <c r="H770" s="37">
        <f t="shared" ref="H770:H833" si="33">(D770-E770)/E770</f>
        <v>1.9644815814446426E-2</v>
      </c>
    </row>
    <row r="771" spans="1:8">
      <c r="A771" s="2" t="s">
        <v>773</v>
      </c>
      <c r="B771" s="6">
        <v>8.2415000000000003</v>
      </c>
      <c r="C771" s="4">
        <v>8.2149999999999999</v>
      </c>
      <c r="D771" s="4">
        <v>8.3217999999999996</v>
      </c>
      <c r="E771" s="4">
        <v>8.17</v>
      </c>
      <c r="F771" s="7">
        <v>-3.3E-3</v>
      </c>
      <c r="G771" s="37">
        <f t="shared" si="32"/>
        <v>-6.0856835202593995E-3</v>
      </c>
      <c r="H771" s="37">
        <f t="shared" si="33"/>
        <v>1.8580171358629095E-2</v>
      </c>
    </row>
    <row r="772" spans="1:8">
      <c r="A772" s="2" t="s">
        <v>774</v>
      </c>
      <c r="B772" s="6">
        <v>8.2690000000000001</v>
      </c>
      <c r="C772" s="4">
        <v>8.2652999999999999</v>
      </c>
      <c r="D772" s="4">
        <v>8.2765000000000004</v>
      </c>
      <c r="E772" s="4">
        <v>8.2576000000000001</v>
      </c>
      <c r="F772" s="7">
        <v>-1E-3</v>
      </c>
      <c r="G772" s="37">
        <f t="shared" si="32"/>
        <v>1.1264534883720495E-3</v>
      </c>
      <c r="H772" s="37">
        <f t="shared" si="33"/>
        <v>2.2888006200349207E-3</v>
      </c>
    </row>
    <row r="773" spans="1:8">
      <c r="A773" s="2" t="s">
        <v>775</v>
      </c>
      <c r="B773" s="6">
        <v>8.2769999999999992</v>
      </c>
      <c r="C773" s="4">
        <v>8.2560000000000002</v>
      </c>
      <c r="D773" s="4">
        <v>8.3249999999999993</v>
      </c>
      <c r="E773" s="4">
        <v>8.19</v>
      </c>
      <c r="F773" s="7">
        <v>-3.5000000000000001E-3</v>
      </c>
      <c r="G773" s="37">
        <f t="shared" si="32"/>
        <v>-1.5359125376420233E-3</v>
      </c>
      <c r="H773" s="37">
        <f t="shared" si="33"/>
        <v>1.648351648351646E-2</v>
      </c>
    </row>
    <row r="774" spans="1:8">
      <c r="A774" s="2" t="s">
        <v>776</v>
      </c>
      <c r="B774" s="3">
        <v>8.3059999999999992</v>
      </c>
      <c r="C774" s="4">
        <v>8.2687000000000008</v>
      </c>
      <c r="D774" s="4">
        <v>8.3839000000000006</v>
      </c>
      <c r="E774" s="4">
        <v>8.19</v>
      </c>
      <c r="F774" s="5">
        <v>4.0000000000000001E-3</v>
      </c>
      <c r="G774" s="37">
        <f t="shared" si="32"/>
        <v>1.3408012942286817E-2</v>
      </c>
      <c r="H774" s="37">
        <f t="shared" si="33"/>
        <v>2.3675213675213809E-2</v>
      </c>
    </row>
    <row r="775" spans="1:8">
      <c r="A775" s="2" t="s">
        <v>777</v>
      </c>
      <c r="B775" s="3">
        <v>8.2727000000000004</v>
      </c>
      <c r="C775" s="4">
        <v>8.1593</v>
      </c>
      <c r="D775" s="4">
        <v>8.2769999999999992</v>
      </c>
      <c r="E775" s="4">
        <v>8.11</v>
      </c>
      <c r="F775" s="5">
        <v>1.14E-2</v>
      </c>
      <c r="G775" s="37">
        <f t="shared" si="32"/>
        <v>-1.2191283292978182E-2</v>
      </c>
      <c r="H775" s="37">
        <f t="shared" si="33"/>
        <v>2.0591861898890236E-2</v>
      </c>
    </row>
    <row r="776" spans="1:8">
      <c r="A776" s="2" t="s">
        <v>778</v>
      </c>
      <c r="B776" s="6">
        <v>8.1797000000000004</v>
      </c>
      <c r="C776" s="4">
        <v>8.26</v>
      </c>
      <c r="D776" s="4">
        <v>8.2815999999999992</v>
      </c>
      <c r="E776" s="4">
        <v>8.1120000000000001</v>
      </c>
      <c r="F776" s="7">
        <v>-1.03E-2</v>
      </c>
      <c r="G776" s="37">
        <f t="shared" si="32"/>
        <v>6.2494670288839229E-3</v>
      </c>
      <c r="H776" s="37">
        <f t="shared" si="33"/>
        <v>2.0907297830374639E-2</v>
      </c>
    </row>
    <row r="777" spans="1:8">
      <c r="A777" s="2" t="s">
        <v>779</v>
      </c>
      <c r="B777" s="3">
        <v>8.2650000000000006</v>
      </c>
      <c r="C777" s="4">
        <v>8.2087000000000003</v>
      </c>
      <c r="D777" s="4">
        <v>8.2911000000000001</v>
      </c>
      <c r="E777" s="4">
        <v>8.15</v>
      </c>
      <c r="F777" s="5">
        <v>2.8E-3</v>
      </c>
      <c r="G777" s="37">
        <f t="shared" si="32"/>
        <v>-3.1936854887673473E-3</v>
      </c>
      <c r="H777" s="37">
        <f t="shared" si="33"/>
        <v>1.7312883435582793E-2</v>
      </c>
    </row>
    <row r="778" spans="1:8">
      <c r="A778" s="2" t="s">
        <v>780</v>
      </c>
      <c r="B778" s="3">
        <v>8.2418999999999993</v>
      </c>
      <c r="C778" s="4">
        <v>8.2349999999999994</v>
      </c>
      <c r="D778" s="4">
        <v>8.2470999999999997</v>
      </c>
      <c r="E778" s="4">
        <v>8.2349999999999994</v>
      </c>
      <c r="F778" s="5">
        <v>4.4999999999999997E-3</v>
      </c>
      <c r="G778" s="37">
        <f t="shared" si="32"/>
        <v>5.1027846624861412E-4</v>
      </c>
      <c r="H778" s="37">
        <f t="shared" si="33"/>
        <v>1.469338190649693E-3</v>
      </c>
    </row>
    <row r="779" spans="1:8">
      <c r="A779" s="2" t="s">
        <v>781</v>
      </c>
      <c r="B779" s="6">
        <v>8.2050000000000001</v>
      </c>
      <c r="C779" s="4">
        <v>8.2308000000000003</v>
      </c>
      <c r="D779" s="4">
        <v>8.2750000000000004</v>
      </c>
      <c r="E779" s="4">
        <v>8.14</v>
      </c>
      <c r="F779" s="7">
        <v>-4.0000000000000001E-3</v>
      </c>
      <c r="G779" s="37">
        <f t="shared" si="32"/>
        <v>-1.1849450747343674E-2</v>
      </c>
      <c r="H779" s="37">
        <f t="shared" si="33"/>
        <v>1.6584766584766559E-2</v>
      </c>
    </row>
    <row r="780" spans="1:8">
      <c r="A780" s="2" t="s">
        <v>782</v>
      </c>
      <c r="B780" s="6">
        <v>8.2380999999999993</v>
      </c>
      <c r="C780" s="4">
        <v>8.3294999999999995</v>
      </c>
      <c r="D780" s="4">
        <v>8.4474999999999998</v>
      </c>
      <c r="E780" s="4">
        <v>8.15</v>
      </c>
      <c r="F780" s="7">
        <v>-1.1599999999999999E-2</v>
      </c>
      <c r="G780" s="37">
        <f t="shared" si="32"/>
        <v>2.4412741360226198E-2</v>
      </c>
      <c r="H780" s="37">
        <f t="shared" si="33"/>
        <v>3.6503067484662505E-2</v>
      </c>
    </row>
    <row r="781" spans="1:8">
      <c r="A781" s="2" t="s">
        <v>783</v>
      </c>
      <c r="B781" s="3">
        <v>8.3345000000000002</v>
      </c>
      <c r="C781" s="4">
        <v>8.1310000000000002</v>
      </c>
      <c r="D781" s="4">
        <v>8.3910999999999998</v>
      </c>
      <c r="E781" s="4">
        <v>8.0983000000000001</v>
      </c>
      <c r="F781" s="5">
        <v>1.8800000000000001E-2</v>
      </c>
      <c r="G781" s="37">
        <f t="shared" si="32"/>
        <v>-4.9318957815770101E-3</v>
      </c>
      <c r="H781" s="37">
        <f t="shared" si="33"/>
        <v>3.6155736389118669E-2</v>
      </c>
    </row>
    <row r="782" spans="1:8">
      <c r="A782" s="2" t="s">
        <v>784</v>
      </c>
      <c r="B782" s="6">
        <v>8.1809999999999992</v>
      </c>
      <c r="C782" s="4">
        <v>8.1713000000000005</v>
      </c>
      <c r="D782" s="4">
        <v>8.2337000000000007</v>
      </c>
      <c r="E782" s="4">
        <v>8.0824999999999996</v>
      </c>
      <c r="F782" s="7">
        <v>-1.2999999999999999E-3</v>
      </c>
      <c r="G782" s="37">
        <f t="shared" si="32"/>
        <v>3.7952057980949051E-4</v>
      </c>
      <c r="H782" s="37">
        <f t="shared" si="33"/>
        <v>1.8707083204454206E-2</v>
      </c>
    </row>
    <row r="783" spans="1:8">
      <c r="A783" s="2" t="s">
        <v>785</v>
      </c>
      <c r="B783" s="3">
        <v>8.1913</v>
      </c>
      <c r="C783" s="4">
        <v>8.1682000000000006</v>
      </c>
      <c r="D783" s="4">
        <v>8.2161000000000008</v>
      </c>
      <c r="E783" s="4">
        <v>8.09</v>
      </c>
      <c r="F783" s="5">
        <v>1E-4</v>
      </c>
      <c r="G783" s="37">
        <f t="shared" si="32"/>
        <v>-2.4790865237832175E-3</v>
      </c>
      <c r="H783" s="37">
        <f t="shared" si="33"/>
        <v>1.558714462299147E-2</v>
      </c>
    </row>
    <row r="784" spans="1:8">
      <c r="A784" s="2" t="s">
        <v>786</v>
      </c>
      <c r="B784" s="3">
        <v>8.1905000000000001</v>
      </c>
      <c r="C784" s="4">
        <v>8.1884999999999994</v>
      </c>
      <c r="D784" s="4">
        <v>8.1920999999999999</v>
      </c>
      <c r="E784" s="4">
        <v>8.1872000000000007</v>
      </c>
      <c r="F784" s="5">
        <v>2.3999999999999998E-3</v>
      </c>
      <c r="G784" s="37">
        <f t="shared" si="32"/>
        <v>-1.2481910274963865E-2</v>
      </c>
      <c r="H784" s="37">
        <f t="shared" si="33"/>
        <v>5.9849521203821066E-4</v>
      </c>
    </row>
    <row r="785" spans="1:8">
      <c r="A785" s="2" t="s">
        <v>787</v>
      </c>
      <c r="B785" s="6">
        <v>8.1708999999999996</v>
      </c>
      <c r="C785" s="4">
        <v>8.2919999999999998</v>
      </c>
      <c r="D785" s="4">
        <v>8.3149999999999995</v>
      </c>
      <c r="E785" s="4">
        <v>8.1199999999999992</v>
      </c>
      <c r="F785" s="7">
        <v>-1.6199999999999999E-2</v>
      </c>
      <c r="G785" s="37">
        <f t="shared" si="32"/>
        <v>-1.3737734165923379E-2</v>
      </c>
      <c r="H785" s="37">
        <f t="shared" si="33"/>
        <v>2.4014778325123189E-2</v>
      </c>
    </row>
    <row r="786" spans="1:8">
      <c r="A786" s="2" t="s">
        <v>788</v>
      </c>
      <c r="B786" s="6">
        <v>8.3057999999999996</v>
      </c>
      <c r="C786" s="4">
        <v>8.4075000000000006</v>
      </c>
      <c r="D786" s="4">
        <v>8.4149999999999991</v>
      </c>
      <c r="E786" s="4">
        <v>8.2368000000000006</v>
      </c>
      <c r="F786" s="7">
        <v>-1.2699999999999999E-2</v>
      </c>
      <c r="G786" s="37">
        <f t="shared" si="32"/>
        <v>-5.5871234635406961E-4</v>
      </c>
      <c r="H786" s="37">
        <f t="shared" si="33"/>
        <v>2.1634615384615211E-2</v>
      </c>
    </row>
    <row r="787" spans="1:8">
      <c r="A787" s="2" t="s">
        <v>789</v>
      </c>
      <c r="B787" s="6">
        <v>8.4124999999999996</v>
      </c>
      <c r="C787" s="4">
        <v>8.4122000000000003</v>
      </c>
      <c r="D787" s="4">
        <v>8.4740000000000002</v>
      </c>
      <c r="E787" s="4">
        <v>8.33</v>
      </c>
      <c r="F787" s="7">
        <v>-2.9999999999999997E-4</v>
      </c>
      <c r="G787" s="37">
        <f t="shared" si="32"/>
        <v>3.2438878950507523E-3</v>
      </c>
      <c r="H787" s="37">
        <f t="shared" si="33"/>
        <v>1.7286914765906377E-2</v>
      </c>
    </row>
    <row r="788" spans="1:8">
      <c r="A788" s="2" t="s">
        <v>790</v>
      </c>
      <c r="B788" s="3">
        <v>8.4153000000000002</v>
      </c>
      <c r="C788" s="4">
        <v>8.3849999999999998</v>
      </c>
      <c r="D788" s="4">
        <v>8.4281000000000006</v>
      </c>
      <c r="E788" s="4">
        <v>8.2942</v>
      </c>
      <c r="F788" s="5">
        <v>3.3E-3</v>
      </c>
      <c r="G788" s="37">
        <f t="shared" si="32"/>
        <v>1.5506280043423823E-4</v>
      </c>
      <c r="H788" s="37">
        <f t="shared" si="33"/>
        <v>1.6143811338043521E-2</v>
      </c>
    </row>
    <row r="789" spans="1:8">
      <c r="A789" s="2" t="s">
        <v>791</v>
      </c>
      <c r="B789" s="6">
        <v>8.3879999999999999</v>
      </c>
      <c r="C789" s="4">
        <v>8.3836999999999993</v>
      </c>
      <c r="D789" s="4">
        <v>8.4404000000000003</v>
      </c>
      <c r="E789" s="4">
        <v>8.3276000000000003</v>
      </c>
      <c r="F789" s="7">
        <v>-4.4999999999999997E-3</v>
      </c>
      <c r="G789" s="37">
        <f t="shared" si="32"/>
        <v>-5.2326823132965014E-3</v>
      </c>
      <c r="H789" s="37">
        <f t="shared" si="33"/>
        <v>1.3545319179595562E-2</v>
      </c>
    </row>
    <row r="790" spans="1:8">
      <c r="A790" s="2" t="s">
        <v>792</v>
      </c>
      <c r="B790" s="3">
        <v>8.4259000000000004</v>
      </c>
      <c r="C790" s="4">
        <v>8.4277999999999995</v>
      </c>
      <c r="D790" s="4">
        <v>8.4352999999999998</v>
      </c>
      <c r="E790" s="4">
        <v>8.4063999999999997</v>
      </c>
      <c r="F790" s="5">
        <v>3.0999999999999999E-3</v>
      </c>
      <c r="G790" s="37">
        <f t="shared" si="32"/>
        <v>-4.665005373613822E-3</v>
      </c>
      <c r="H790" s="37">
        <f t="shared" si="33"/>
        <v>3.43785687095548E-3</v>
      </c>
    </row>
    <row r="791" spans="1:8">
      <c r="A791" s="2" t="s">
        <v>793</v>
      </c>
      <c r="B791" s="6">
        <v>8.4</v>
      </c>
      <c r="C791" s="4">
        <v>8.4672999999999998</v>
      </c>
      <c r="D791" s="4">
        <v>8.4969000000000001</v>
      </c>
      <c r="E791" s="4">
        <v>8.3264999999999993</v>
      </c>
      <c r="F791" s="7">
        <v>-8.8000000000000005E-3</v>
      </c>
      <c r="G791" s="37">
        <f t="shared" si="32"/>
        <v>7.8799204866029753E-3</v>
      </c>
      <c r="H791" s="37">
        <f t="shared" si="33"/>
        <v>2.0464781120518919E-2</v>
      </c>
    </row>
    <row r="792" spans="1:8">
      <c r="A792" s="2" t="s">
        <v>794</v>
      </c>
      <c r="B792" s="3">
        <v>8.4748000000000001</v>
      </c>
      <c r="C792" s="4">
        <v>8.4010999999999996</v>
      </c>
      <c r="D792" s="4">
        <v>8.4970999999999997</v>
      </c>
      <c r="E792" s="4">
        <v>8.33</v>
      </c>
      <c r="F792" s="5">
        <v>8.0000000000000002E-3</v>
      </c>
      <c r="G792" s="37">
        <f t="shared" si="32"/>
        <v>-4.5211721733750859E-4</v>
      </c>
      <c r="H792" s="37">
        <f t="shared" si="33"/>
        <v>2.0060024009603793E-2</v>
      </c>
    </row>
    <row r="793" spans="1:8">
      <c r="A793" s="2" t="s">
        <v>795</v>
      </c>
      <c r="B793" s="6">
        <v>8.4074000000000009</v>
      </c>
      <c r="C793" s="4">
        <v>8.4048999999999996</v>
      </c>
      <c r="D793" s="4">
        <v>8.4380000000000006</v>
      </c>
      <c r="E793" s="4">
        <v>8.33</v>
      </c>
      <c r="F793" s="7">
        <v>-5.9999999999999995E-4</v>
      </c>
      <c r="G793" s="37">
        <f t="shared" si="32"/>
        <v>-4.5126139997631199E-3</v>
      </c>
      <c r="H793" s="37">
        <f t="shared" si="33"/>
        <v>1.2965186074429837E-2</v>
      </c>
    </row>
    <row r="794" spans="1:8">
      <c r="A794" s="2" t="s">
        <v>796</v>
      </c>
      <c r="B794" s="6">
        <v>8.4128000000000007</v>
      </c>
      <c r="C794" s="4">
        <v>8.4429999999999996</v>
      </c>
      <c r="D794" s="4">
        <v>8.4535999999999998</v>
      </c>
      <c r="E794" s="4">
        <v>8.3396000000000008</v>
      </c>
      <c r="F794" s="7">
        <v>-4.0000000000000001E-3</v>
      </c>
      <c r="G794" s="37">
        <f t="shared" si="32"/>
        <v>1.2945255605811447E-2</v>
      </c>
      <c r="H794" s="37">
        <f t="shared" si="33"/>
        <v>1.3669720370281427E-2</v>
      </c>
    </row>
    <row r="795" spans="1:8">
      <c r="A795" s="2" t="s">
        <v>797</v>
      </c>
      <c r="B795" s="3">
        <v>8.4465000000000003</v>
      </c>
      <c r="C795" s="4">
        <v>8.3351000000000006</v>
      </c>
      <c r="D795" s="4">
        <v>8.4492999999999991</v>
      </c>
      <c r="E795" s="4">
        <v>8.33</v>
      </c>
      <c r="F795" s="5">
        <v>6.4999999999999997E-3</v>
      </c>
      <c r="G795" s="37">
        <f t="shared" si="32"/>
        <v>-6.3303211654465582E-3</v>
      </c>
      <c r="H795" s="37">
        <f t="shared" si="33"/>
        <v>1.4321728691476479E-2</v>
      </c>
    </row>
    <row r="796" spans="1:8">
      <c r="A796" s="2" t="s">
        <v>798</v>
      </c>
      <c r="B796" s="6">
        <v>8.3917000000000002</v>
      </c>
      <c r="C796" s="4">
        <v>8.3881999999999994</v>
      </c>
      <c r="D796" s="4">
        <v>8.4061000000000003</v>
      </c>
      <c r="E796" s="4">
        <v>8.3734999999999999</v>
      </c>
      <c r="F796" s="7">
        <v>-1.1999999999999999E-3</v>
      </c>
      <c r="G796" s="37">
        <f t="shared" si="32"/>
        <v>9.1310467620272333E-3</v>
      </c>
      <c r="H796" s="37">
        <f t="shared" si="33"/>
        <v>3.893234609183783E-3</v>
      </c>
    </row>
    <row r="797" spans="1:8">
      <c r="A797" s="2" t="s">
        <v>799</v>
      </c>
      <c r="B797" s="3">
        <v>8.4015000000000004</v>
      </c>
      <c r="C797" s="4">
        <v>8.3123000000000005</v>
      </c>
      <c r="D797" s="4">
        <v>8.4220000000000006</v>
      </c>
      <c r="E797" s="4">
        <v>8.25</v>
      </c>
      <c r="F797" s="5">
        <v>1.01E-2</v>
      </c>
      <c r="G797" s="37">
        <f t="shared" si="32"/>
        <v>9.5706564644441727E-3</v>
      </c>
      <c r="H797" s="37">
        <f t="shared" si="33"/>
        <v>2.0848484848484922E-2</v>
      </c>
    </row>
    <row r="798" spans="1:8">
      <c r="A798" s="2" t="s">
        <v>800</v>
      </c>
      <c r="B798" s="3">
        <v>8.3172999999999995</v>
      </c>
      <c r="C798" s="4">
        <v>8.2334999999999994</v>
      </c>
      <c r="D798" s="4">
        <v>8.3249999999999993</v>
      </c>
      <c r="E798" s="4">
        <v>8.15</v>
      </c>
      <c r="F798" s="5">
        <v>9.7000000000000003E-3</v>
      </c>
      <c r="G798" s="37">
        <f t="shared" si="32"/>
        <v>-2.3023326264768407E-3</v>
      </c>
      <c r="H798" s="37">
        <f t="shared" si="33"/>
        <v>2.1472392638036679E-2</v>
      </c>
    </row>
    <row r="799" spans="1:8">
      <c r="A799" s="2" t="s">
        <v>801</v>
      </c>
      <c r="B799" s="6">
        <v>8.2371999999999996</v>
      </c>
      <c r="C799" s="4">
        <v>8.2524999999999995</v>
      </c>
      <c r="D799" s="4">
        <v>8.3354999999999997</v>
      </c>
      <c r="E799" s="4">
        <v>8.17</v>
      </c>
      <c r="F799" s="7">
        <v>-3.3E-3</v>
      </c>
      <c r="G799" s="37">
        <f t="shared" si="32"/>
        <v>-9.2918282332321873E-3</v>
      </c>
      <c r="H799" s="37">
        <f t="shared" si="33"/>
        <v>2.0257037943696422E-2</v>
      </c>
    </row>
    <row r="800" spans="1:8">
      <c r="A800" s="2" t="s">
        <v>802</v>
      </c>
      <c r="B800" s="6">
        <v>8.2644000000000002</v>
      </c>
      <c r="C800" s="4">
        <v>8.3299000000000003</v>
      </c>
      <c r="D800" s="4">
        <v>8.3306000000000004</v>
      </c>
      <c r="E800" s="4">
        <v>8.18</v>
      </c>
      <c r="F800" s="7">
        <v>-8.5000000000000006E-3</v>
      </c>
      <c r="G800" s="37">
        <f t="shared" si="32"/>
        <v>1.7919422730006977E-3</v>
      </c>
      <c r="H800" s="37">
        <f t="shared" si="33"/>
        <v>1.841075794621036E-2</v>
      </c>
    </row>
    <row r="801" spans="1:8">
      <c r="A801" s="2" t="s">
        <v>803</v>
      </c>
      <c r="B801" s="3">
        <v>8.3348999999999993</v>
      </c>
      <c r="C801" s="4">
        <v>8.3149999999999995</v>
      </c>
      <c r="D801" s="4">
        <v>8.3481000000000005</v>
      </c>
      <c r="E801" s="4">
        <v>8.2594999999999992</v>
      </c>
      <c r="F801" s="5">
        <v>2.5000000000000001E-3</v>
      </c>
      <c r="G801" s="37">
        <f t="shared" si="32"/>
        <v>4.4517704811524779E-4</v>
      </c>
      <c r="H801" s="37">
        <f t="shared" si="33"/>
        <v>1.0727041588474042E-2</v>
      </c>
    </row>
    <row r="802" spans="1:8">
      <c r="A802" s="2" t="s">
        <v>804</v>
      </c>
      <c r="B802" s="6">
        <v>8.3143999999999991</v>
      </c>
      <c r="C802" s="4">
        <v>8.3112999999999992</v>
      </c>
      <c r="D802" s="4">
        <v>8.3267000000000007</v>
      </c>
      <c r="E802" s="4">
        <v>8.3078000000000003</v>
      </c>
      <c r="F802" s="7">
        <v>-2.3999999999999998E-3</v>
      </c>
      <c r="G802" s="37">
        <f t="shared" si="32"/>
        <v>1.233861144945169E-2</v>
      </c>
      <c r="H802" s="37">
        <f t="shared" si="33"/>
        <v>2.2749705096415849E-3</v>
      </c>
    </row>
    <row r="803" spans="1:8">
      <c r="A803" s="2" t="s">
        <v>805</v>
      </c>
      <c r="B803" s="3">
        <v>8.3345000000000002</v>
      </c>
      <c r="C803" s="4">
        <v>8.2100000000000009</v>
      </c>
      <c r="D803" s="4">
        <v>8.3605999999999998</v>
      </c>
      <c r="E803" s="4">
        <v>8.1555</v>
      </c>
      <c r="F803" s="5">
        <v>1.44E-2</v>
      </c>
      <c r="G803" s="37">
        <f t="shared" si="32"/>
        <v>-2.9873946518348808E-3</v>
      </c>
      <c r="H803" s="37">
        <f t="shared" si="33"/>
        <v>2.5148672674881963E-2</v>
      </c>
    </row>
    <row r="804" spans="1:8">
      <c r="A804" s="2" t="s">
        <v>806</v>
      </c>
      <c r="B804" s="6">
        <v>8.2164999999999999</v>
      </c>
      <c r="C804" s="4">
        <v>8.2346000000000004</v>
      </c>
      <c r="D804" s="4">
        <v>8.2885000000000009</v>
      </c>
      <c r="E804" s="4">
        <v>8.1300000000000008</v>
      </c>
      <c r="F804" s="7">
        <v>-2.8E-3</v>
      </c>
      <c r="G804" s="37">
        <f t="shared" si="32"/>
        <v>5.4211130375326055E-3</v>
      </c>
      <c r="H804" s="37">
        <f t="shared" si="33"/>
        <v>1.949569495694958E-2</v>
      </c>
    </row>
    <row r="805" spans="1:8">
      <c r="A805" s="2" t="s">
        <v>807</v>
      </c>
      <c r="B805" s="3">
        <v>8.2398000000000007</v>
      </c>
      <c r="C805" s="4">
        <v>8.1902000000000008</v>
      </c>
      <c r="D805" s="4">
        <v>8.2452000000000005</v>
      </c>
      <c r="E805" s="4">
        <v>8.1295000000000002</v>
      </c>
      <c r="F805" s="5">
        <v>5.3E-3</v>
      </c>
      <c r="G805" s="37">
        <f t="shared" si="32"/>
        <v>5.3272450532724632E-3</v>
      </c>
      <c r="H805" s="37">
        <f t="shared" si="33"/>
        <v>1.4232117596408187E-2</v>
      </c>
    </row>
    <row r="806" spans="1:8">
      <c r="A806" s="2" t="s">
        <v>808</v>
      </c>
      <c r="B806" s="3">
        <v>8.1961999999999993</v>
      </c>
      <c r="C806" s="4">
        <v>8.1468000000000007</v>
      </c>
      <c r="D806" s="4">
        <v>8.1984999999999992</v>
      </c>
      <c r="E806" s="4">
        <v>8.0638000000000005</v>
      </c>
      <c r="F806" s="5">
        <v>5.7000000000000002E-3</v>
      </c>
      <c r="G806" s="37">
        <f t="shared" si="32"/>
        <v>7.7434996660153818E-3</v>
      </c>
      <c r="H806" s="37">
        <f t="shared" si="33"/>
        <v>1.6704283340360462E-2</v>
      </c>
    </row>
    <row r="807" spans="1:8">
      <c r="A807" s="2" t="s">
        <v>809</v>
      </c>
      <c r="B807" s="3">
        <v>8.1494</v>
      </c>
      <c r="C807" s="4">
        <v>8.0841999999999992</v>
      </c>
      <c r="D807" s="4">
        <v>8.1615000000000002</v>
      </c>
      <c r="E807" s="4">
        <v>8.02</v>
      </c>
      <c r="F807" s="5">
        <v>6.4999999999999997E-3</v>
      </c>
      <c r="G807" s="37">
        <f t="shared" si="32"/>
        <v>-2.9678727771888209E-4</v>
      </c>
      <c r="H807" s="37">
        <f t="shared" si="33"/>
        <v>1.7643391521197087E-2</v>
      </c>
    </row>
    <row r="808" spans="1:8">
      <c r="A808" s="2" t="s">
        <v>810</v>
      </c>
      <c r="B808" s="6">
        <v>8.0963999999999992</v>
      </c>
      <c r="C808" s="4">
        <v>8.0866000000000007</v>
      </c>
      <c r="D808" s="4">
        <v>8.0963999999999992</v>
      </c>
      <c r="E808" s="4">
        <v>8.0802999999999994</v>
      </c>
      <c r="F808" s="7">
        <v>-1.6999999999999999E-3</v>
      </c>
      <c r="G808" s="37">
        <f t="shared" si="32"/>
        <v>9.7788010447239383E-4</v>
      </c>
      <c r="H808" s="37">
        <f t="shared" si="33"/>
        <v>1.9925002784549808E-3</v>
      </c>
    </row>
    <row r="809" spans="1:8">
      <c r="A809" s="2" t="s">
        <v>811</v>
      </c>
      <c r="B809" s="3">
        <v>8.11</v>
      </c>
      <c r="C809" s="4">
        <v>8.0786999999999995</v>
      </c>
      <c r="D809" s="4">
        <v>8.1687999999999992</v>
      </c>
      <c r="E809" s="4">
        <v>8</v>
      </c>
      <c r="F809" s="5">
        <v>3.2000000000000002E-3</v>
      </c>
      <c r="G809" s="37">
        <f t="shared" si="32"/>
        <v>-1.6089108910897563E-4</v>
      </c>
      <c r="H809" s="37">
        <f t="shared" si="33"/>
        <v>2.1099999999999897E-2</v>
      </c>
    </row>
    <row r="810" spans="1:8">
      <c r="A810" s="2" t="s">
        <v>812</v>
      </c>
      <c r="B810" s="6">
        <v>8.0838999999999999</v>
      </c>
      <c r="C810" s="4">
        <v>8.08</v>
      </c>
      <c r="D810" s="4">
        <v>8.1206999999999994</v>
      </c>
      <c r="E810" s="4">
        <v>8.0299999999999994</v>
      </c>
      <c r="F810" s="7">
        <v>-1E-4</v>
      </c>
      <c r="G810" s="37">
        <f t="shared" si="32"/>
        <v>-8.5889570552147576E-3</v>
      </c>
      <c r="H810" s="37">
        <f t="shared" si="33"/>
        <v>1.1295143212951433E-2</v>
      </c>
    </row>
    <row r="811" spans="1:8">
      <c r="A811" s="2" t="s">
        <v>813</v>
      </c>
      <c r="B811" s="6">
        <v>8.0850000000000009</v>
      </c>
      <c r="C811" s="4">
        <v>8.15</v>
      </c>
      <c r="D811" s="4">
        <v>8.2322000000000006</v>
      </c>
      <c r="E811" s="4">
        <v>8.02</v>
      </c>
      <c r="F811" s="7">
        <v>-1.09E-2</v>
      </c>
      <c r="G811" s="37">
        <f t="shared" si="32"/>
        <v>-6.9889770344656508E-4</v>
      </c>
      <c r="H811" s="37">
        <f t="shared" si="33"/>
        <v>2.6458852867830555E-2</v>
      </c>
    </row>
    <row r="812" spans="1:8">
      <c r="A812" s="2" t="s">
        <v>814</v>
      </c>
      <c r="B812" s="3">
        <v>8.1737000000000002</v>
      </c>
      <c r="C812" s="4">
        <v>8.1556999999999995</v>
      </c>
      <c r="D812" s="4">
        <v>8.1986000000000008</v>
      </c>
      <c r="E812" s="4">
        <v>8.0898000000000003</v>
      </c>
      <c r="F812" s="5">
        <v>1.1000000000000001E-3</v>
      </c>
      <c r="G812" s="37">
        <f t="shared" si="32"/>
        <v>6.2553979025291888E-3</v>
      </c>
      <c r="H812" s="37">
        <f t="shared" si="33"/>
        <v>1.3449034586763635E-2</v>
      </c>
    </row>
    <row r="813" spans="1:8">
      <c r="A813" s="2" t="s">
        <v>815</v>
      </c>
      <c r="B813" s="3">
        <v>8.1649999999999991</v>
      </c>
      <c r="C813" s="4">
        <v>8.1050000000000004</v>
      </c>
      <c r="D813" s="4">
        <v>8.2050999999999998</v>
      </c>
      <c r="E813" s="4">
        <v>8.07</v>
      </c>
      <c r="F813" s="5">
        <v>3.8E-3</v>
      </c>
      <c r="G813" s="37">
        <f t="shared" si="32"/>
        <v>-4.6788078250297824E-3</v>
      </c>
      <c r="H813" s="37">
        <f t="shared" si="33"/>
        <v>1.6741016109045794E-2</v>
      </c>
    </row>
    <row r="814" spans="1:8">
      <c r="A814" s="2" t="s">
        <v>816</v>
      </c>
      <c r="B814" s="6">
        <v>8.1338000000000008</v>
      </c>
      <c r="C814" s="4">
        <v>8.1431000000000004</v>
      </c>
      <c r="D814" s="4">
        <v>8.1507000000000005</v>
      </c>
      <c r="E814" s="4">
        <v>8.1338000000000008</v>
      </c>
      <c r="F814" s="7">
        <v>-2E-3</v>
      </c>
      <c r="G814" s="37">
        <f t="shared" si="32"/>
        <v>-2.3913408289981383E-2</v>
      </c>
      <c r="H814" s="37">
        <f t="shared" si="33"/>
        <v>2.0777496373158536E-3</v>
      </c>
    </row>
    <row r="815" spans="1:8">
      <c r="A815" s="2" t="s">
        <v>817</v>
      </c>
      <c r="B815" s="6">
        <v>8.15</v>
      </c>
      <c r="C815" s="4">
        <v>8.3425999999999991</v>
      </c>
      <c r="D815" s="4">
        <v>8.3849999999999998</v>
      </c>
      <c r="E815" s="4">
        <v>8.08</v>
      </c>
      <c r="F815" s="7">
        <v>-2.3699999999999999E-2</v>
      </c>
      <c r="G815" s="37">
        <f t="shared" si="32"/>
        <v>-5.6305631761186014E-4</v>
      </c>
      <c r="H815" s="37">
        <f t="shared" si="33"/>
        <v>3.7747524752475212E-2</v>
      </c>
    </row>
    <row r="816" spans="1:8">
      <c r="A816" s="2" t="s">
        <v>818</v>
      </c>
      <c r="B816" s="6">
        <v>8.3475999999999999</v>
      </c>
      <c r="C816" s="4">
        <v>8.3473000000000006</v>
      </c>
      <c r="D816" s="4">
        <v>8.4255999999999993</v>
      </c>
      <c r="E816" s="4">
        <v>8.1982999999999997</v>
      </c>
      <c r="F816" s="7">
        <v>-5.9999999999999995E-4</v>
      </c>
      <c r="G816" s="37">
        <f t="shared" si="32"/>
        <v>1.3169393601009997E-2</v>
      </c>
      <c r="H816" s="37">
        <f t="shared" si="33"/>
        <v>2.7725260114901822E-2</v>
      </c>
    </row>
    <row r="817" spans="1:8">
      <c r="A817" s="2" t="s">
        <v>819</v>
      </c>
      <c r="B817" s="3">
        <v>8.3524999999999991</v>
      </c>
      <c r="C817" s="4">
        <v>8.2387999999999995</v>
      </c>
      <c r="D817" s="4">
        <v>8.36</v>
      </c>
      <c r="E817" s="4">
        <v>8.1844000000000001</v>
      </c>
      <c r="F817" s="5">
        <v>1.1299999999999999E-2</v>
      </c>
      <c r="G817" s="37">
        <f t="shared" si="32"/>
        <v>5.89707588059329E-3</v>
      </c>
      <c r="H817" s="37">
        <f t="shared" si="33"/>
        <v>2.1455451835198588E-2</v>
      </c>
    </row>
    <row r="818" spans="1:8">
      <c r="A818" s="2" t="s">
        <v>820</v>
      </c>
      <c r="B818" s="3">
        <v>8.2588000000000008</v>
      </c>
      <c r="C818" s="4">
        <v>8.1905000000000001</v>
      </c>
      <c r="D818" s="4">
        <v>8.2872000000000003</v>
      </c>
      <c r="E818" s="4">
        <v>8.1300000000000008</v>
      </c>
      <c r="F818" s="5">
        <v>5.8999999999999999E-3</v>
      </c>
      <c r="G818" s="37">
        <f t="shared" si="32"/>
        <v>4.5132884457362299E-3</v>
      </c>
      <c r="H818" s="37">
        <f t="shared" si="33"/>
        <v>1.9335793357933524E-2</v>
      </c>
    </row>
    <row r="819" spans="1:8">
      <c r="A819" s="2" t="s">
        <v>821</v>
      </c>
      <c r="B819" s="3">
        <v>8.2100000000000009</v>
      </c>
      <c r="C819" s="4">
        <v>8.1537000000000006</v>
      </c>
      <c r="D819" s="4">
        <v>8.2172000000000001</v>
      </c>
      <c r="E819" s="4">
        <v>8.11</v>
      </c>
      <c r="F819" s="5">
        <v>2.7000000000000001E-3</v>
      </c>
      <c r="G819" s="37">
        <f t="shared" si="32"/>
        <v>-2.9470028614051336E-3</v>
      </c>
      <c r="H819" s="37">
        <f t="shared" si="33"/>
        <v>1.3218249075215861E-2</v>
      </c>
    </row>
    <row r="820" spans="1:8">
      <c r="A820" s="2" t="s">
        <v>822</v>
      </c>
      <c r="B820" s="3">
        <v>8.1875999999999998</v>
      </c>
      <c r="C820" s="4">
        <v>8.1777999999999995</v>
      </c>
      <c r="D820" s="4">
        <v>8.1978000000000009</v>
      </c>
      <c r="E820" s="4">
        <v>8.1629000000000005</v>
      </c>
      <c r="F820" s="5">
        <v>4.0000000000000001E-3</v>
      </c>
      <c r="G820" s="37">
        <f t="shared" si="32"/>
        <v>-6.0407171072621862E-3</v>
      </c>
      <c r="H820" s="37">
        <f t="shared" si="33"/>
        <v>4.2754413259993842E-3</v>
      </c>
    </row>
    <row r="821" spans="1:8">
      <c r="A821" s="2" t="s">
        <v>823</v>
      </c>
      <c r="B821" s="6">
        <v>8.1549999999999994</v>
      </c>
      <c r="C821" s="4">
        <v>8.2274999999999991</v>
      </c>
      <c r="D821" s="4">
        <v>8.2725000000000009</v>
      </c>
      <c r="E821" s="4">
        <v>8.09</v>
      </c>
      <c r="F821" s="7">
        <v>-0.01</v>
      </c>
      <c r="G821" s="37">
        <f t="shared" si="32"/>
        <v>-1.8689916748169264E-2</v>
      </c>
      <c r="H821" s="37">
        <f t="shared" si="33"/>
        <v>2.2558714462299258E-2</v>
      </c>
    </row>
    <row r="822" spans="1:8">
      <c r="A822" s="2" t="s">
        <v>824</v>
      </c>
      <c r="B822" s="6">
        <v>8.2375000000000007</v>
      </c>
      <c r="C822" s="4">
        <v>8.3841999999999999</v>
      </c>
      <c r="D822" s="4">
        <v>8.4551999999999996</v>
      </c>
      <c r="E822" s="4">
        <v>8.1765000000000008</v>
      </c>
      <c r="F822" s="7">
        <v>-1.9099999999999999E-2</v>
      </c>
      <c r="G822" s="37">
        <f t="shared" si="32"/>
        <v>-1.5014097744360969E-2</v>
      </c>
      <c r="H822" s="37">
        <f t="shared" si="33"/>
        <v>3.4085488901118913E-2</v>
      </c>
    </row>
    <row r="823" spans="1:8">
      <c r="A823" s="2" t="s">
        <v>825</v>
      </c>
      <c r="B823" s="6">
        <v>8.3978999999999999</v>
      </c>
      <c r="C823" s="4">
        <v>8.5120000000000005</v>
      </c>
      <c r="D823" s="4">
        <v>8.5481999999999996</v>
      </c>
      <c r="E823" s="4">
        <v>8.34</v>
      </c>
      <c r="F823" s="7">
        <v>-1.4E-2</v>
      </c>
      <c r="G823" s="37">
        <f t="shared" si="32"/>
        <v>6.6820412749097943E-3</v>
      </c>
      <c r="H823" s="37">
        <f t="shared" si="33"/>
        <v>2.4964028776978384E-2</v>
      </c>
    </row>
    <row r="824" spans="1:8">
      <c r="A824" s="2" t="s">
        <v>826</v>
      </c>
      <c r="B824" s="3">
        <v>8.5169999999999995</v>
      </c>
      <c r="C824" s="4">
        <v>8.4555000000000007</v>
      </c>
      <c r="D824" s="4">
        <v>8.548</v>
      </c>
      <c r="E824" s="4">
        <v>8.3755000000000006</v>
      </c>
      <c r="F824" s="5">
        <v>6.7000000000000002E-3</v>
      </c>
      <c r="G824" s="37">
        <f t="shared" si="32"/>
        <v>2.3049001814882043E-2</v>
      </c>
      <c r="H824" s="37">
        <f t="shared" si="33"/>
        <v>2.0595785326249109E-2</v>
      </c>
    </row>
    <row r="825" spans="1:8">
      <c r="A825" s="2" t="s">
        <v>827</v>
      </c>
      <c r="B825" s="3">
        <v>8.4604999999999997</v>
      </c>
      <c r="C825" s="4">
        <v>8.2650000000000006</v>
      </c>
      <c r="D825" s="4">
        <v>8.4803999999999995</v>
      </c>
      <c r="E825" s="4">
        <v>8.2200000000000006</v>
      </c>
      <c r="F825" s="5">
        <v>2.01E-2</v>
      </c>
      <c r="G825" s="37">
        <f t="shared" si="32"/>
        <v>-2.5705079468520443E-3</v>
      </c>
      <c r="H825" s="37">
        <f t="shared" si="33"/>
        <v>3.167883211678818E-2</v>
      </c>
    </row>
    <row r="826" spans="1:8">
      <c r="A826" s="2" t="s">
        <v>828</v>
      </c>
      <c r="B826" s="3">
        <v>8.2939000000000007</v>
      </c>
      <c r="C826" s="4">
        <v>8.2863000000000007</v>
      </c>
      <c r="D826" s="4">
        <v>8.2939000000000007</v>
      </c>
      <c r="E826" s="4">
        <v>8.2799999999999994</v>
      </c>
      <c r="F826" s="5">
        <v>8.0000000000000004E-4</v>
      </c>
      <c r="G826" s="37">
        <f t="shared" si="32"/>
        <v>1.5129612387906102E-2</v>
      </c>
      <c r="H826" s="37">
        <f t="shared" si="33"/>
        <v>1.6787439613528208E-3</v>
      </c>
    </row>
    <row r="827" spans="1:8">
      <c r="A827" s="2" t="s">
        <v>829</v>
      </c>
      <c r="B827" s="3">
        <v>8.2874999999999996</v>
      </c>
      <c r="C827" s="4">
        <v>8.1628000000000007</v>
      </c>
      <c r="D827" s="4">
        <v>8.2879000000000005</v>
      </c>
      <c r="E827" s="4">
        <v>8.11</v>
      </c>
      <c r="F827" s="5">
        <v>1.47E-2</v>
      </c>
      <c r="G827" s="37">
        <f t="shared" si="32"/>
        <v>6.2517621388388247E-4</v>
      </c>
      <c r="H827" s="37">
        <f t="shared" si="33"/>
        <v>2.1935881627620352E-2</v>
      </c>
    </row>
    <row r="828" spans="1:8">
      <c r="A828" s="2" t="s">
        <v>830</v>
      </c>
      <c r="B828" s="3">
        <v>8.1671999999999993</v>
      </c>
      <c r="C828" s="4">
        <v>8.1577000000000002</v>
      </c>
      <c r="D828" s="4">
        <v>8.2170000000000005</v>
      </c>
      <c r="E828" s="4">
        <v>8.08</v>
      </c>
      <c r="F828" s="5">
        <v>5.0000000000000001E-4</v>
      </c>
      <c r="G828" s="37">
        <f t="shared" si="32"/>
        <v>-8.2063593160555236E-4</v>
      </c>
      <c r="H828" s="37">
        <f t="shared" si="33"/>
        <v>1.6955445544554512E-2</v>
      </c>
    </row>
    <row r="829" spans="1:8">
      <c r="A829" s="2" t="s">
        <v>831</v>
      </c>
      <c r="B829" s="6">
        <v>8.1631</v>
      </c>
      <c r="C829" s="4">
        <v>8.1644000000000005</v>
      </c>
      <c r="D829" s="4">
        <v>8.2044999999999995</v>
      </c>
      <c r="E829" s="4">
        <v>8.1045999999999996</v>
      </c>
      <c r="F829" s="7">
        <v>-8.0000000000000004E-4</v>
      </c>
      <c r="G829" s="37">
        <f t="shared" si="32"/>
        <v>-4.1350035983068632E-3</v>
      </c>
      <c r="H829" s="37">
        <f t="shared" si="33"/>
        <v>1.2326333193495038E-2</v>
      </c>
    </row>
    <row r="830" spans="1:8">
      <c r="A830" s="2" t="s">
        <v>832</v>
      </c>
      <c r="B830" s="6">
        <v>8.1693999999999996</v>
      </c>
      <c r="C830" s="4">
        <v>8.1982999999999997</v>
      </c>
      <c r="D830" s="4">
        <v>8.2401</v>
      </c>
      <c r="E830" s="4">
        <v>8.1151999999999997</v>
      </c>
      <c r="F830" s="7">
        <v>-4.1000000000000003E-3</v>
      </c>
      <c r="G830" s="37">
        <f t="shared" si="32"/>
        <v>-2.6399026763991411E-3</v>
      </c>
      <c r="H830" s="37">
        <f t="shared" si="33"/>
        <v>1.539087145110413E-2</v>
      </c>
    </row>
    <row r="831" spans="1:8">
      <c r="A831" s="2" t="s">
        <v>833</v>
      </c>
      <c r="B831" s="6">
        <v>8.2027000000000001</v>
      </c>
      <c r="C831" s="4">
        <v>8.2200000000000006</v>
      </c>
      <c r="D831" s="4">
        <v>8.2814999999999994</v>
      </c>
      <c r="E831" s="4">
        <v>8.1364999999999998</v>
      </c>
      <c r="F831" s="7">
        <v>-6.4000000000000003E-3</v>
      </c>
      <c r="G831" s="37">
        <f t="shared" si="32"/>
        <v>-3.334343740527415E-3</v>
      </c>
      <c r="H831" s="37">
        <f t="shared" si="33"/>
        <v>1.7820930375468516E-2</v>
      </c>
    </row>
    <row r="832" spans="1:8">
      <c r="A832" s="2" t="s">
        <v>834</v>
      </c>
      <c r="B832" s="6">
        <v>8.2555999999999994</v>
      </c>
      <c r="C832" s="4">
        <v>8.2475000000000005</v>
      </c>
      <c r="D832" s="4">
        <v>8.2624999999999993</v>
      </c>
      <c r="E832" s="4">
        <v>8.2475000000000005</v>
      </c>
      <c r="F832" s="7">
        <v>-1.2999999999999999E-3</v>
      </c>
      <c r="G832" s="37">
        <f t="shared" si="32"/>
        <v>-8.3563785018636125E-3</v>
      </c>
      <c r="H832" s="37">
        <f t="shared" si="33"/>
        <v>1.818732949378453E-3</v>
      </c>
    </row>
    <row r="833" spans="1:8">
      <c r="A833" s="2" t="s">
        <v>835</v>
      </c>
      <c r="B833" s="6">
        <v>8.266</v>
      </c>
      <c r="C833" s="4">
        <v>8.3170000000000002</v>
      </c>
      <c r="D833" s="4">
        <v>8.3530999999999995</v>
      </c>
      <c r="E833" s="4">
        <v>8.2094000000000005</v>
      </c>
      <c r="F833" s="7">
        <v>-7.7999999999999996E-3</v>
      </c>
      <c r="G833" s="37">
        <f t="shared" si="32"/>
        <v>1.008015545299978E-2</v>
      </c>
      <c r="H833" s="37">
        <f t="shared" si="33"/>
        <v>1.7504324311155388E-2</v>
      </c>
    </row>
    <row r="834" spans="1:8">
      <c r="A834" s="2" t="s">
        <v>836</v>
      </c>
      <c r="B834" s="3">
        <v>8.3308999999999997</v>
      </c>
      <c r="C834" s="4">
        <v>8.234</v>
      </c>
      <c r="D834" s="4">
        <v>8.3774999999999995</v>
      </c>
      <c r="E834" s="4">
        <v>8.18</v>
      </c>
      <c r="F834" s="5">
        <v>1.2E-2</v>
      </c>
      <c r="G834" s="37">
        <f t="shared" ref="G834:G897" si="34">(C834-C835)/C835</f>
        <v>2.3128423615337954E-3</v>
      </c>
      <c r="H834" s="37">
        <f t="shared" ref="H834:H897" si="35">(D834-E834)/E834</f>
        <v>2.4144254278728582E-2</v>
      </c>
    </row>
    <row r="835" spans="1:8">
      <c r="A835" s="2" t="s">
        <v>837</v>
      </c>
      <c r="B835" s="3">
        <v>8.2324000000000002</v>
      </c>
      <c r="C835" s="4">
        <v>8.2149999999999999</v>
      </c>
      <c r="D835" s="4">
        <v>8.2850000000000001</v>
      </c>
      <c r="E835" s="4">
        <v>8.1199999999999992</v>
      </c>
      <c r="F835" s="5">
        <v>1.5E-3</v>
      </c>
      <c r="G835" s="37">
        <f t="shared" si="34"/>
        <v>2.391585523586464E-3</v>
      </c>
      <c r="H835" s="37">
        <f t="shared" si="35"/>
        <v>2.0320197044335093E-2</v>
      </c>
    </row>
    <row r="836" spans="1:8">
      <c r="A836" s="2" t="s">
        <v>838</v>
      </c>
      <c r="B836" s="3">
        <v>8.2202999999999999</v>
      </c>
      <c r="C836" s="4">
        <v>8.1953999999999994</v>
      </c>
      <c r="D836" s="4">
        <v>8.2650000000000006</v>
      </c>
      <c r="E836" s="4">
        <v>8.11</v>
      </c>
      <c r="F836" s="5">
        <v>4.0000000000000002E-4</v>
      </c>
      <c r="G836" s="37">
        <f t="shared" si="34"/>
        <v>-2.9927007299271639E-3</v>
      </c>
      <c r="H836" s="37">
        <f t="shared" si="35"/>
        <v>1.9112207151664753E-2</v>
      </c>
    </row>
    <row r="837" spans="1:8">
      <c r="A837" s="2" t="s">
        <v>839</v>
      </c>
      <c r="B837" s="6">
        <v>8.2167999999999992</v>
      </c>
      <c r="C837" s="4">
        <v>8.2200000000000006</v>
      </c>
      <c r="D837" s="4">
        <v>8.3030000000000008</v>
      </c>
      <c r="E837" s="4">
        <v>8.16</v>
      </c>
      <c r="F837" s="7">
        <v>-4.5999999999999999E-3</v>
      </c>
      <c r="G837" s="37">
        <f t="shared" si="34"/>
        <v>-2.7539519817533832E-3</v>
      </c>
      <c r="H837" s="37">
        <f t="shared" si="35"/>
        <v>1.7524509803921652E-2</v>
      </c>
    </row>
    <row r="838" spans="1:8">
      <c r="A838" s="2" t="s">
        <v>840</v>
      </c>
      <c r="B838" s="6">
        <v>8.2545000000000002</v>
      </c>
      <c r="C838" s="4">
        <v>8.2426999999999992</v>
      </c>
      <c r="D838" s="4">
        <v>8.2638999999999996</v>
      </c>
      <c r="E838" s="4">
        <v>8.2341999999999995</v>
      </c>
      <c r="F838" s="7">
        <v>-5.9999999999999995E-4</v>
      </c>
      <c r="G838" s="37">
        <f t="shared" si="34"/>
        <v>1.4486153846153755E-2</v>
      </c>
      <c r="H838" s="37">
        <f t="shared" si="35"/>
        <v>3.6069077748900999E-3</v>
      </c>
    </row>
    <row r="839" spans="1:8">
      <c r="A839" s="2" t="s">
        <v>841</v>
      </c>
      <c r="B839" s="3">
        <v>8.2591000000000001</v>
      </c>
      <c r="C839" s="4">
        <v>8.125</v>
      </c>
      <c r="D839" s="4">
        <v>8.2850000000000001</v>
      </c>
      <c r="E839" s="4">
        <v>8.09</v>
      </c>
      <c r="F839" s="5">
        <v>1.43E-2</v>
      </c>
      <c r="G839" s="37">
        <f t="shared" si="34"/>
        <v>-4.4288069286229997E-4</v>
      </c>
      <c r="H839" s="37">
        <f t="shared" si="35"/>
        <v>2.4103831891223768E-2</v>
      </c>
    </row>
    <row r="840" spans="1:8">
      <c r="A840" s="2" t="s">
        <v>842</v>
      </c>
      <c r="B840" s="3">
        <v>8.1425000000000001</v>
      </c>
      <c r="C840" s="4">
        <v>8.1286000000000005</v>
      </c>
      <c r="D840" s="4">
        <v>8.1735000000000007</v>
      </c>
      <c r="E840" s="4">
        <v>8.0500000000000007</v>
      </c>
      <c r="F840" s="5">
        <v>8.9999999999999998E-4</v>
      </c>
      <c r="G840" s="37">
        <f t="shared" si="34"/>
        <v>7.7734660732219985E-3</v>
      </c>
      <c r="H840" s="37">
        <f t="shared" si="35"/>
        <v>1.534161490683229E-2</v>
      </c>
    </row>
    <row r="841" spans="1:8">
      <c r="A841" s="2" t="s">
        <v>843</v>
      </c>
      <c r="B841" s="3">
        <v>8.1349999999999998</v>
      </c>
      <c r="C841" s="4">
        <v>8.0658999999999992</v>
      </c>
      <c r="D841" s="4">
        <v>8.1555</v>
      </c>
      <c r="E841" s="4">
        <v>8.01</v>
      </c>
      <c r="F841" s="5">
        <v>7.3000000000000001E-3</v>
      </c>
      <c r="G841" s="37">
        <f t="shared" si="34"/>
        <v>-1.0088241430517578E-2</v>
      </c>
      <c r="H841" s="37">
        <f t="shared" si="35"/>
        <v>1.8164794007490659E-2</v>
      </c>
    </row>
    <row r="842" spans="1:8">
      <c r="A842" s="2" t="s">
        <v>844</v>
      </c>
      <c r="B842" s="6">
        <v>8.0761000000000003</v>
      </c>
      <c r="C842" s="4">
        <v>8.1480999999999995</v>
      </c>
      <c r="D842" s="4">
        <v>8.1715</v>
      </c>
      <c r="E842" s="4">
        <v>8.0147999999999993</v>
      </c>
      <c r="F842" s="7">
        <v>-1.0200000000000001E-2</v>
      </c>
      <c r="G842" s="37">
        <f t="shared" si="34"/>
        <v>-1.0298534910807287E-3</v>
      </c>
      <c r="H842" s="37">
        <f t="shared" si="35"/>
        <v>1.9551330039427151E-2</v>
      </c>
    </row>
    <row r="843" spans="1:8">
      <c r="A843" s="2" t="s">
        <v>845</v>
      </c>
      <c r="B843" s="3">
        <v>8.1592000000000002</v>
      </c>
      <c r="C843" s="4">
        <v>8.1564999999999994</v>
      </c>
      <c r="D843" s="4">
        <v>8.1940000000000008</v>
      </c>
      <c r="E843" s="4">
        <v>8.06</v>
      </c>
      <c r="F843" s="5">
        <v>1E-4</v>
      </c>
      <c r="G843" s="37">
        <f t="shared" si="34"/>
        <v>-4.2892156862753977E-4</v>
      </c>
      <c r="H843" s="37">
        <f t="shared" si="35"/>
        <v>1.6625310173697311E-2</v>
      </c>
    </row>
    <row r="844" spans="1:8">
      <c r="A844" s="2" t="s">
        <v>846</v>
      </c>
      <c r="B844" s="6">
        <v>8.1579999999999995</v>
      </c>
      <c r="C844" s="4">
        <v>8.16</v>
      </c>
      <c r="D844" s="4">
        <v>8.1600999999999999</v>
      </c>
      <c r="E844" s="4">
        <v>8.1547999999999998</v>
      </c>
      <c r="F844" s="7">
        <v>-6.9999999999999999E-4</v>
      </c>
      <c r="G844" s="37">
        <f t="shared" si="34"/>
        <v>-2.9622670678193897E-2</v>
      </c>
      <c r="H844" s="37">
        <f t="shared" si="35"/>
        <v>6.4992397115810104E-4</v>
      </c>
    </row>
    <row r="845" spans="1:8">
      <c r="A845" s="2" t="s">
        <v>847</v>
      </c>
      <c r="B845" s="6">
        <v>8.1638999999999999</v>
      </c>
      <c r="C845" s="4">
        <v>8.4091000000000005</v>
      </c>
      <c r="D845" s="4">
        <v>8.4123000000000001</v>
      </c>
      <c r="E845" s="4">
        <v>8.1585000000000001</v>
      </c>
      <c r="F845" s="7">
        <v>-2.9100000000000001E-2</v>
      </c>
      <c r="G845" s="37">
        <f t="shared" si="34"/>
        <v>-3.2359774311318005E-3</v>
      </c>
      <c r="H845" s="37">
        <f t="shared" si="35"/>
        <v>3.1108659680088253E-2</v>
      </c>
    </row>
    <row r="846" spans="1:8">
      <c r="A846" s="2" t="s">
        <v>848</v>
      </c>
      <c r="B846" s="6">
        <v>8.4090000000000007</v>
      </c>
      <c r="C846" s="4">
        <v>8.4364000000000008</v>
      </c>
      <c r="D846" s="4">
        <v>8.4545999999999992</v>
      </c>
      <c r="E846" s="4">
        <v>8.3816000000000006</v>
      </c>
      <c r="F846" s="7">
        <v>-3.2000000000000002E-3</v>
      </c>
      <c r="G846" s="37">
        <f t="shared" si="34"/>
        <v>2.8456248517921655E-4</v>
      </c>
      <c r="H846" s="37">
        <f t="shared" si="35"/>
        <v>8.7095542617159748E-3</v>
      </c>
    </row>
    <row r="847" spans="1:8">
      <c r="A847" s="2" t="s">
        <v>849</v>
      </c>
      <c r="B847" s="3">
        <v>8.4362999999999992</v>
      </c>
      <c r="C847" s="4">
        <v>8.4339999999999993</v>
      </c>
      <c r="D847" s="4">
        <v>8.4499999999999993</v>
      </c>
      <c r="E847" s="4">
        <v>8.3757000000000001</v>
      </c>
      <c r="F847" s="5">
        <v>2.9999999999999997E-4</v>
      </c>
      <c r="G847" s="37">
        <f t="shared" si="34"/>
        <v>-4.0974411657043984E-3</v>
      </c>
      <c r="H847" s="37">
        <f t="shared" si="35"/>
        <v>8.870900342657825E-3</v>
      </c>
    </row>
    <row r="848" spans="1:8">
      <c r="A848" s="2" t="s">
        <v>850</v>
      </c>
      <c r="B848" s="6">
        <v>8.4337</v>
      </c>
      <c r="C848" s="4">
        <v>8.4687000000000001</v>
      </c>
      <c r="D848" s="4">
        <v>8.4932999999999996</v>
      </c>
      <c r="E848" s="4">
        <v>8.4105000000000008</v>
      </c>
      <c r="F848" s="7">
        <v>-4.4999999999999997E-3</v>
      </c>
      <c r="G848" s="37">
        <f t="shared" si="34"/>
        <v>6.2618821292775365E-3</v>
      </c>
      <c r="H848" s="37">
        <f t="shared" si="35"/>
        <v>9.8448368111288109E-3</v>
      </c>
    </row>
    <row r="849" spans="1:8">
      <c r="A849" s="2" t="s">
        <v>851</v>
      </c>
      <c r="B849" s="3">
        <v>8.4718999999999998</v>
      </c>
      <c r="C849" s="4">
        <v>8.4160000000000004</v>
      </c>
      <c r="D849" s="4">
        <v>8.5187000000000008</v>
      </c>
      <c r="E849" s="4">
        <v>8.4098000000000006</v>
      </c>
      <c r="F849" s="5">
        <v>6.6E-3</v>
      </c>
      <c r="G849" s="37">
        <f t="shared" si="34"/>
        <v>-2.494624677778162E-4</v>
      </c>
      <c r="H849" s="37">
        <f t="shared" si="35"/>
        <v>1.2949178339556257E-2</v>
      </c>
    </row>
    <row r="850" spans="1:8">
      <c r="A850" s="2" t="s">
        <v>852</v>
      </c>
      <c r="B850" s="3">
        <v>8.4164999999999992</v>
      </c>
      <c r="C850" s="4">
        <v>8.4181000000000008</v>
      </c>
      <c r="D850" s="4">
        <v>8.4285999999999994</v>
      </c>
      <c r="E850" s="4">
        <v>8.4155999999999995</v>
      </c>
      <c r="F850" s="5">
        <v>1.4E-3</v>
      </c>
      <c r="G850" s="37">
        <f t="shared" si="34"/>
        <v>4.4626343861493261E-3</v>
      </c>
      <c r="H850" s="37">
        <f t="shared" si="35"/>
        <v>1.5447502257711751E-3</v>
      </c>
    </row>
    <row r="851" spans="1:8">
      <c r="A851" s="2" t="s">
        <v>853</v>
      </c>
      <c r="B851" s="3">
        <v>8.4049999999999994</v>
      </c>
      <c r="C851" s="4">
        <v>8.3806999999999992</v>
      </c>
      <c r="D851" s="4">
        <v>8.4353999999999996</v>
      </c>
      <c r="E851" s="4">
        <v>8.3389000000000006</v>
      </c>
      <c r="F851" s="5">
        <v>2.8999999999999998E-3</v>
      </c>
      <c r="G851" s="37">
        <f t="shared" si="34"/>
        <v>2.2872346917603217E-2</v>
      </c>
      <c r="H851" s="37">
        <f t="shared" si="35"/>
        <v>1.1572269723824354E-2</v>
      </c>
    </row>
    <row r="852" spans="1:8">
      <c r="A852" s="2" t="s">
        <v>854</v>
      </c>
      <c r="B852" s="3">
        <v>8.3808000000000007</v>
      </c>
      <c r="C852" s="4">
        <v>8.1933000000000007</v>
      </c>
      <c r="D852" s="4">
        <v>8.3942999999999994</v>
      </c>
      <c r="E852" s="4">
        <v>8.1926000000000005</v>
      </c>
      <c r="F852" s="5">
        <v>2.29E-2</v>
      </c>
      <c r="G852" s="37">
        <f t="shared" si="34"/>
        <v>-8.5362730631802165E-4</v>
      </c>
      <c r="H852" s="37">
        <f t="shared" si="35"/>
        <v>2.4619778824792968E-2</v>
      </c>
    </row>
    <row r="853" spans="1:8">
      <c r="A853" s="2" t="s">
        <v>855</v>
      </c>
      <c r="B853" s="6">
        <v>8.1929999999999996</v>
      </c>
      <c r="C853" s="4">
        <v>8.2003000000000004</v>
      </c>
      <c r="D853" s="4">
        <v>8.2445000000000004</v>
      </c>
      <c r="E853" s="4">
        <v>8.1486999999999998</v>
      </c>
      <c r="F853" s="7">
        <v>-8.9999999999999998E-4</v>
      </c>
      <c r="G853" s="37">
        <f t="shared" si="34"/>
        <v>-1.2428494008550527E-2</v>
      </c>
      <c r="H853" s="37">
        <f t="shared" si="35"/>
        <v>1.1756476493183029E-2</v>
      </c>
    </row>
    <row r="854" spans="1:8">
      <c r="A854" s="2" t="s">
        <v>856</v>
      </c>
      <c r="B854" s="6">
        <v>8.2003000000000004</v>
      </c>
      <c r="C854" s="4">
        <v>8.3034999999999997</v>
      </c>
      <c r="D854" s="4">
        <v>8.3230000000000004</v>
      </c>
      <c r="E854" s="4">
        <v>8.1926000000000005</v>
      </c>
      <c r="F854" s="7">
        <v>-1.24E-2</v>
      </c>
      <c r="G854" s="37">
        <f t="shared" si="34"/>
        <v>5.0716568219231206E-3</v>
      </c>
      <c r="H854" s="37">
        <f t="shared" si="35"/>
        <v>1.591680296853256E-2</v>
      </c>
    </row>
    <row r="855" spans="1:8">
      <c r="A855" s="2" t="s">
        <v>857</v>
      </c>
      <c r="B855" s="3">
        <v>8.3034999999999997</v>
      </c>
      <c r="C855" s="4">
        <v>8.2615999999999996</v>
      </c>
      <c r="D855" s="4">
        <v>8.3755000000000006</v>
      </c>
      <c r="E855" s="4">
        <v>8.2454999999999998</v>
      </c>
      <c r="F855" s="5">
        <v>5.1000000000000004E-3</v>
      </c>
      <c r="G855" s="37">
        <f t="shared" si="34"/>
        <v>-3.2093820129823337E-3</v>
      </c>
      <c r="H855" s="37">
        <f t="shared" si="35"/>
        <v>1.5766175489661121E-2</v>
      </c>
    </row>
    <row r="856" spans="1:8">
      <c r="A856" s="2" t="s">
        <v>858</v>
      </c>
      <c r="B856" s="6">
        <v>8.2614999999999998</v>
      </c>
      <c r="C856" s="4">
        <v>8.2881999999999998</v>
      </c>
      <c r="D856" s="4">
        <v>8.2903000000000002</v>
      </c>
      <c r="E856" s="4">
        <v>8.2401</v>
      </c>
      <c r="F856" s="7">
        <v>-1.0800000000000001E-2</v>
      </c>
      <c r="G856" s="37">
        <f t="shared" si="34"/>
        <v>-9.7848293329829954E-3</v>
      </c>
      <c r="H856" s="37">
        <f t="shared" si="35"/>
        <v>6.0921590757394015E-3</v>
      </c>
    </row>
    <row r="857" spans="1:8">
      <c r="A857" s="2" t="s">
        <v>859</v>
      </c>
      <c r="B857" s="6">
        <v>8.3521000000000001</v>
      </c>
      <c r="C857" s="4">
        <v>8.3701000000000008</v>
      </c>
      <c r="D857" s="4">
        <v>8.3931000000000004</v>
      </c>
      <c r="E857" s="4">
        <v>8.3459000000000003</v>
      </c>
      <c r="F857" s="7">
        <v>-2.0999999999999999E-3</v>
      </c>
      <c r="G857" s="37">
        <f t="shared" si="34"/>
        <v>-2.6690497467976538E-3</v>
      </c>
      <c r="H857" s="37">
        <f t="shared" si="35"/>
        <v>5.655471548904268E-3</v>
      </c>
    </row>
    <row r="858" spans="1:8">
      <c r="A858" s="2" t="s">
        <v>860</v>
      </c>
      <c r="B858" s="6">
        <v>8.3696000000000002</v>
      </c>
      <c r="C858" s="4">
        <v>8.3925000000000001</v>
      </c>
      <c r="D858" s="4">
        <v>8.4560999999999993</v>
      </c>
      <c r="E858" s="4">
        <v>8.3630999999999993</v>
      </c>
      <c r="F858" s="7">
        <v>-2.7000000000000001E-3</v>
      </c>
      <c r="G858" s="37">
        <f t="shared" si="34"/>
        <v>-4.644847791910572E-4</v>
      </c>
      <c r="H858" s="37">
        <f t="shared" si="35"/>
        <v>1.1120278365677796E-2</v>
      </c>
    </row>
    <row r="859" spans="1:8">
      <c r="A859" s="2" t="s">
        <v>861</v>
      </c>
      <c r="B859" s="6">
        <v>8.3923000000000005</v>
      </c>
      <c r="C859" s="4">
        <v>8.3963999999999999</v>
      </c>
      <c r="D859" s="4">
        <v>8.4189000000000007</v>
      </c>
      <c r="E859" s="4">
        <v>8.3508999999999993</v>
      </c>
      <c r="F859" s="7">
        <v>-4.0000000000000002E-4</v>
      </c>
      <c r="G859" s="37">
        <f t="shared" si="34"/>
        <v>-8.9118143509720263E-3</v>
      </c>
      <c r="H859" s="37">
        <f t="shared" si="35"/>
        <v>8.1428349040224886E-3</v>
      </c>
    </row>
    <row r="860" spans="1:8">
      <c r="A860" s="2" t="s">
        <v>862</v>
      </c>
      <c r="B860" s="6">
        <v>8.3960000000000008</v>
      </c>
      <c r="C860" s="4">
        <v>8.4718999999999998</v>
      </c>
      <c r="D860" s="4">
        <v>8.4758999999999993</v>
      </c>
      <c r="E860" s="4">
        <v>8.3773999999999997</v>
      </c>
      <c r="F860" s="7">
        <v>-8.9999999999999993E-3</v>
      </c>
      <c r="G860" s="37">
        <f t="shared" si="34"/>
        <v>1.9556165306760975E-2</v>
      </c>
      <c r="H860" s="37">
        <f t="shared" si="35"/>
        <v>1.1757824623391457E-2</v>
      </c>
    </row>
    <row r="861" spans="1:8">
      <c r="A861" s="2" t="s">
        <v>863</v>
      </c>
      <c r="B861" s="3">
        <v>8.4718999999999998</v>
      </c>
      <c r="C861" s="4">
        <v>8.3094000000000001</v>
      </c>
      <c r="D861" s="4">
        <v>8.4756</v>
      </c>
      <c r="E861" s="4">
        <v>8.2623999999999995</v>
      </c>
      <c r="F861" s="5">
        <v>1.9599999999999999E-2</v>
      </c>
      <c r="G861" s="37">
        <f t="shared" si="34"/>
        <v>-1.2740384615384814E-3</v>
      </c>
      <c r="H861" s="37">
        <f t="shared" si="35"/>
        <v>2.5803640588690998E-2</v>
      </c>
    </row>
    <row r="862" spans="1:8">
      <c r="A862" s="2" t="s">
        <v>864</v>
      </c>
      <c r="B862" s="6">
        <v>8.3094000000000001</v>
      </c>
      <c r="C862" s="4">
        <v>8.32</v>
      </c>
      <c r="D862" s="4">
        <v>8.3316999999999997</v>
      </c>
      <c r="E862" s="4">
        <v>8.3041999999999998</v>
      </c>
      <c r="F862" s="7">
        <v>-9.7999999999999997E-3</v>
      </c>
      <c r="G862" s="37">
        <f t="shared" si="34"/>
        <v>-7.3731179460258959E-3</v>
      </c>
      <c r="H862" s="37">
        <f t="shared" si="35"/>
        <v>3.3115772741504129E-3</v>
      </c>
    </row>
    <row r="863" spans="1:8">
      <c r="A863" s="2" t="s">
        <v>865</v>
      </c>
      <c r="B863" s="3">
        <v>8.3915000000000006</v>
      </c>
      <c r="C863" s="4">
        <v>8.3818000000000001</v>
      </c>
      <c r="D863" s="4">
        <v>8.5045999999999999</v>
      </c>
      <c r="E863" s="4">
        <v>8.3735999999999997</v>
      </c>
      <c r="F863" s="5">
        <v>1.1000000000000001E-3</v>
      </c>
      <c r="G863" s="37">
        <f t="shared" si="34"/>
        <v>9.174532845309195E-3</v>
      </c>
      <c r="H863" s="37">
        <f t="shared" si="35"/>
        <v>1.5644406229101012E-2</v>
      </c>
    </row>
    <row r="864" spans="1:8">
      <c r="A864" s="2" t="s">
        <v>866</v>
      </c>
      <c r="B864" s="3">
        <v>8.3818999999999999</v>
      </c>
      <c r="C864" s="4">
        <v>8.3056000000000001</v>
      </c>
      <c r="D864" s="4">
        <v>8.4062999999999999</v>
      </c>
      <c r="E864" s="4">
        <v>8.2225000000000001</v>
      </c>
      <c r="F864" s="5">
        <v>9.1999999999999998E-3</v>
      </c>
      <c r="G864" s="37">
        <f t="shared" si="34"/>
        <v>-1.48970490558877E-2</v>
      </c>
      <c r="H864" s="37">
        <f t="shared" si="35"/>
        <v>2.2353298875037973E-2</v>
      </c>
    </row>
    <row r="865" spans="1:8">
      <c r="A865" s="2" t="s">
        <v>867</v>
      </c>
      <c r="B865" s="6">
        <v>8.3056999999999999</v>
      </c>
      <c r="C865" s="4">
        <v>8.4312000000000005</v>
      </c>
      <c r="D865" s="4">
        <v>8.4383999999999997</v>
      </c>
      <c r="E865" s="4">
        <v>8.3018000000000001</v>
      </c>
      <c r="F865" s="7">
        <v>-1.49E-2</v>
      </c>
      <c r="G865" s="37">
        <f t="shared" si="34"/>
        <v>-4.7923699804055244E-3</v>
      </c>
      <c r="H865" s="37">
        <f t="shared" si="35"/>
        <v>1.6454262930930594E-2</v>
      </c>
    </row>
    <row r="866" spans="1:8">
      <c r="A866" s="2" t="s">
        <v>868</v>
      </c>
      <c r="B866" s="6">
        <v>8.4312000000000005</v>
      </c>
      <c r="C866" s="4">
        <v>8.4718</v>
      </c>
      <c r="D866" s="4">
        <v>8.5226000000000006</v>
      </c>
      <c r="E866" s="4">
        <v>8.4169</v>
      </c>
      <c r="F866" s="7">
        <v>-5.0000000000000001E-3</v>
      </c>
      <c r="G866" s="37">
        <f t="shared" si="34"/>
        <v>-1.4379784535914526E-2</v>
      </c>
      <c r="H866" s="37">
        <f t="shared" si="35"/>
        <v>1.2558067697133217E-2</v>
      </c>
    </row>
    <row r="867" spans="1:8">
      <c r="A867" s="2" t="s">
        <v>869</v>
      </c>
      <c r="B867" s="6">
        <v>8.4739000000000004</v>
      </c>
      <c r="C867" s="4">
        <v>8.5953999999999997</v>
      </c>
      <c r="D867" s="4">
        <v>8.6317000000000004</v>
      </c>
      <c r="E867" s="4">
        <v>8.4731000000000005</v>
      </c>
      <c r="F867" s="7">
        <v>-1.41E-2</v>
      </c>
      <c r="G867" s="37">
        <f t="shared" si="34"/>
        <v>9.1994177583689686E-4</v>
      </c>
      <c r="H867" s="37">
        <f t="shared" si="35"/>
        <v>1.8718060686171514E-2</v>
      </c>
    </row>
    <row r="868" spans="1:8">
      <c r="A868" s="2" t="s">
        <v>870</v>
      </c>
      <c r="B868" s="3">
        <v>8.5953999999999997</v>
      </c>
      <c r="C868" s="4">
        <v>8.5875000000000004</v>
      </c>
      <c r="D868" s="4">
        <v>8.6075999999999997</v>
      </c>
      <c r="E868" s="4">
        <v>8.5722000000000005</v>
      </c>
      <c r="F868" s="5">
        <v>1.4E-3</v>
      </c>
      <c r="G868" s="37">
        <f t="shared" si="34"/>
        <v>1.0531889856436929E-2</v>
      </c>
      <c r="H868" s="37">
        <f t="shared" si="35"/>
        <v>4.1296283334498968E-3</v>
      </c>
    </row>
    <row r="869" spans="1:8">
      <c r="A869" s="2" t="s">
        <v>871</v>
      </c>
      <c r="B869" s="3">
        <v>8.5830000000000002</v>
      </c>
      <c r="C869" s="4">
        <v>8.4979999999999993</v>
      </c>
      <c r="D869" s="4">
        <v>8.6994000000000007</v>
      </c>
      <c r="E869" s="4">
        <v>8.4941999999999993</v>
      </c>
      <c r="F869" s="5">
        <v>0.01</v>
      </c>
      <c r="G869" s="37">
        <f t="shared" si="34"/>
        <v>-4.3467563356024627E-3</v>
      </c>
      <c r="H869" s="37">
        <f t="shared" si="35"/>
        <v>2.4157660521297048E-2</v>
      </c>
    </row>
    <row r="870" spans="1:8">
      <c r="A870" s="2" t="s">
        <v>872</v>
      </c>
      <c r="B870" s="6">
        <v>8.4981000000000009</v>
      </c>
      <c r="C870" s="4">
        <v>8.5350999999999999</v>
      </c>
      <c r="D870" s="4">
        <v>8.5858000000000008</v>
      </c>
      <c r="E870" s="4">
        <v>8.4613999999999994</v>
      </c>
      <c r="F870" s="7">
        <v>-4.4999999999999997E-3</v>
      </c>
      <c r="G870" s="37">
        <f t="shared" si="34"/>
        <v>2.6149370010579896E-2</v>
      </c>
      <c r="H870" s="37">
        <f t="shared" si="35"/>
        <v>1.4702058760961709E-2</v>
      </c>
    </row>
    <row r="871" spans="1:8">
      <c r="A871" s="2" t="s">
        <v>873</v>
      </c>
      <c r="B871" s="3">
        <v>8.5366999999999997</v>
      </c>
      <c r="C871" s="4">
        <v>8.3176000000000005</v>
      </c>
      <c r="D871" s="4">
        <v>8.5512999999999995</v>
      </c>
      <c r="E871" s="4">
        <v>8.3164999999999996</v>
      </c>
      <c r="F871" s="5">
        <v>2.64E-2</v>
      </c>
      <c r="G871" s="37">
        <f t="shared" si="34"/>
        <v>-3.0683670534086393E-3</v>
      </c>
      <c r="H871" s="37">
        <f t="shared" si="35"/>
        <v>2.8233030722058548E-2</v>
      </c>
    </row>
    <row r="872" spans="1:8">
      <c r="A872" s="2" t="s">
        <v>874</v>
      </c>
      <c r="B872" s="6">
        <v>8.3173999999999992</v>
      </c>
      <c r="C872" s="4">
        <v>8.3431999999999995</v>
      </c>
      <c r="D872" s="4">
        <v>8.3781999999999996</v>
      </c>
      <c r="E872" s="4">
        <v>8.2829999999999995</v>
      </c>
      <c r="F872" s="7">
        <v>-3.0999999999999999E-3</v>
      </c>
      <c r="G872" s="37">
        <f t="shared" si="34"/>
        <v>-2.093126173645756E-3</v>
      </c>
      <c r="H872" s="37">
        <f t="shared" si="35"/>
        <v>1.1493420258360519E-2</v>
      </c>
    </row>
    <row r="873" spans="1:8">
      <c r="A873" s="2" t="s">
        <v>875</v>
      </c>
      <c r="B873" s="6">
        <v>8.3431999999999995</v>
      </c>
      <c r="C873" s="4">
        <v>8.3606999999999996</v>
      </c>
      <c r="D873" s="4">
        <v>8.3636999999999997</v>
      </c>
      <c r="E873" s="4">
        <v>8.2764000000000006</v>
      </c>
      <c r="F873" s="7">
        <v>-2.3999999999999998E-3</v>
      </c>
      <c r="G873" s="37">
        <f t="shared" si="34"/>
        <v>-9.7981813619477218E-4</v>
      </c>
      <c r="H873" s="37">
        <f t="shared" si="35"/>
        <v>1.0548064375815456E-2</v>
      </c>
    </row>
    <row r="874" spans="1:8">
      <c r="A874" s="2" t="s">
        <v>876</v>
      </c>
      <c r="B874" s="6">
        <v>8.3630999999999993</v>
      </c>
      <c r="C874" s="4">
        <v>8.3689</v>
      </c>
      <c r="D874" s="4">
        <v>8.3706999999999994</v>
      </c>
      <c r="E874" s="4">
        <v>8.3553999999999995</v>
      </c>
      <c r="F874" s="7">
        <v>-5.0000000000000001E-3</v>
      </c>
      <c r="G874" s="37">
        <f t="shared" si="34"/>
        <v>5.9748577983917012E-5</v>
      </c>
      <c r="H874" s="37">
        <f t="shared" si="35"/>
        <v>1.8311511118557903E-3</v>
      </c>
    </row>
    <row r="875" spans="1:8">
      <c r="A875" s="2" t="s">
        <v>877</v>
      </c>
      <c r="B875" s="3">
        <v>8.4049999999999994</v>
      </c>
      <c r="C875" s="4">
        <v>8.3683999999999994</v>
      </c>
      <c r="D875" s="4">
        <v>8.4251000000000005</v>
      </c>
      <c r="E875" s="4">
        <v>8.3065999999999995</v>
      </c>
      <c r="F875" s="5">
        <v>4.4000000000000003E-3</v>
      </c>
      <c r="G875" s="37">
        <f t="shared" si="34"/>
        <v>-3.5958374014717536E-3</v>
      </c>
      <c r="H875" s="37">
        <f t="shared" si="35"/>
        <v>1.4265764572749494E-2</v>
      </c>
    </row>
    <row r="876" spans="1:8">
      <c r="A876" s="2" t="s">
        <v>878</v>
      </c>
      <c r="B876" s="6">
        <v>8.3681999999999999</v>
      </c>
      <c r="C876" s="4">
        <v>8.3986000000000001</v>
      </c>
      <c r="D876" s="4">
        <v>8.4300999999999995</v>
      </c>
      <c r="E876" s="4">
        <v>8.2870000000000008</v>
      </c>
      <c r="F876" s="7">
        <v>-3.5999999999999999E-3</v>
      </c>
      <c r="G876" s="37">
        <f t="shared" si="34"/>
        <v>6.2783062950804496E-3</v>
      </c>
      <c r="H876" s="37">
        <f t="shared" si="35"/>
        <v>1.7268010136357991E-2</v>
      </c>
    </row>
    <row r="877" spans="1:8">
      <c r="A877" s="2" t="s">
        <v>879</v>
      </c>
      <c r="B877" s="3">
        <v>8.3986999999999998</v>
      </c>
      <c r="C877" s="4">
        <v>8.3461999999999996</v>
      </c>
      <c r="D877" s="4">
        <v>8.4628999999999994</v>
      </c>
      <c r="E877" s="4">
        <v>8.3226999999999993</v>
      </c>
      <c r="F877" s="5">
        <v>6.1000000000000004E-3</v>
      </c>
      <c r="G877" s="37">
        <f t="shared" si="34"/>
        <v>1.4464216258265239E-2</v>
      </c>
      <c r="H877" s="37">
        <f t="shared" si="35"/>
        <v>1.6845494851430439E-2</v>
      </c>
    </row>
    <row r="878" spans="1:8">
      <c r="A878" s="2" t="s">
        <v>880</v>
      </c>
      <c r="B878" s="3">
        <v>8.3475000000000001</v>
      </c>
      <c r="C878" s="4">
        <v>8.2271999999999998</v>
      </c>
      <c r="D878" s="4">
        <v>8.3491</v>
      </c>
      <c r="E878" s="4">
        <v>8.2179000000000002</v>
      </c>
      <c r="F878" s="5">
        <v>1.4800000000000001E-2</v>
      </c>
      <c r="G878" s="37">
        <f t="shared" si="34"/>
        <v>-1.2257932839494326E-2</v>
      </c>
      <c r="H878" s="37">
        <f t="shared" si="35"/>
        <v>1.5965149247374605E-2</v>
      </c>
    </row>
    <row r="879" spans="1:8">
      <c r="A879" s="2" t="s">
        <v>881</v>
      </c>
      <c r="B879" s="6">
        <v>8.2261000000000006</v>
      </c>
      <c r="C879" s="4">
        <v>8.3292999999999999</v>
      </c>
      <c r="D879" s="4">
        <v>8.3324999999999996</v>
      </c>
      <c r="E879" s="4">
        <v>8.2060999999999993</v>
      </c>
      <c r="F879" s="7">
        <v>-1.24E-2</v>
      </c>
      <c r="G879" s="37">
        <f t="shared" si="34"/>
        <v>6.727777310570279E-4</v>
      </c>
      <c r="H879" s="37">
        <f t="shared" si="35"/>
        <v>1.540317568637968E-2</v>
      </c>
    </row>
    <row r="880" spans="1:8">
      <c r="A880" s="2" t="s">
        <v>882</v>
      </c>
      <c r="B880" s="6">
        <v>8.3292999999999999</v>
      </c>
      <c r="C880" s="4">
        <v>8.3237000000000005</v>
      </c>
      <c r="D880" s="4">
        <v>8.3475000000000001</v>
      </c>
      <c r="E880" s="4">
        <v>8.3192000000000004</v>
      </c>
      <c r="F880" s="7">
        <v>-1.4E-3</v>
      </c>
      <c r="G880" s="37">
        <f t="shared" si="34"/>
        <v>-5.115639753779923E-3</v>
      </c>
      <c r="H880" s="37">
        <f t="shared" si="35"/>
        <v>3.4017694009039054E-3</v>
      </c>
    </row>
    <row r="881" spans="1:8">
      <c r="A881" s="2" t="s">
        <v>883</v>
      </c>
      <c r="B881" s="6">
        <v>8.3407</v>
      </c>
      <c r="C881" s="4">
        <v>8.3665000000000003</v>
      </c>
      <c r="D881" s="4">
        <v>8.4460999999999995</v>
      </c>
      <c r="E881" s="4">
        <v>8.27</v>
      </c>
      <c r="F881" s="7">
        <v>-3.0000000000000001E-3</v>
      </c>
      <c r="G881" s="37">
        <f t="shared" si="34"/>
        <v>6.568895198450493E-3</v>
      </c>
      <c r="H881" s="37">
        <f t="shared" si="35"/>
        <v>2.1293833131801686E-2</v>
      </c>
    </row>
    <row r="882" spans="1:8">
      <c r="A882" s="2" t="s">
        <v>884</v>
      </c>
      <c r="B882" s="3">
        <v>8.3656000000000006</v>
      </c>
      <c r="C882" s="4">
        <v>8.3118999999999996</v>
      </c>
      <c r="D882" s="4">
        <v>8.3759999999999994</v>
      </c>
      <c r="E882" s="4">
        <v>8.2568999999999999</v>
      </c>
      <c r="F882" s="5">
        <v>6.4000000000000003E-3</v>
      </c>
      <c r="G882" s="37">
        <f t="shared" si="34"/>
        <v>-2.2806659544587172E-3</v>
      </c>
      <c r="H882" s="37">
        <f t="shared" si="35"/>
        <v>1.4424299676634032E-2</v>
      </c>
    </row>
    <row r="883" spans="1:8">
      <c r="A883" s="2" t="s">
        <v>885</v>
      </c>
      <c r="B883" s="6">
        <v>8.3122000000000007</v>
      </c>
      <c r="C883" s="4">
        <v>8.3308999999999997</v>
      </c>
      <c r="D883" s="4">
        <v>8.3924000000000003</v>
      </c>
      <c r="E883" s="4">
        <v>8.2622</v>
      </c>
      <c r="F883" s="7">
        <v>-2E-3</v>
      </c>
      <c r="G883" s="37">
        <f t="shared" si="34"/>
        <v>1.5876693452997956E-2</v>
      </c>
      <c r="H883" s="37">
        <f t="shared" si="35"/>
        <v>1.5758514681319783E-2</v>
      </c>
    </row>
    <row r="884" spans="1:8">
      <c r="A884" s="2" t="s">
        <v>886</v>
      </c>
      <c r="B884" s="3">
        <v>8.3289000000000009</v>
      </c>
      <c r="C884" s="4">
        <v>8.2006999999999994</v>
      </c>
      <c r="D884" s="4">
        <v>8.3391999999999999</v>
      </c>
      <c r="E884" s="4">
        <v>8.1491000000000007</v>
      </c>
      <c r="F884" s="5">
        <v>1.5599999999999999E-2</v>
      </c>
      <c r="G884" s="37">
        <f t="shared" si="34"/>
        <v>1.1495528831328955E-2</v>
      </c>
      <c r="H884" s="37">
        <f t="shared" si="35"/>
        <v>2.3327729442515033E-2</v>
      </c>
    </row>
    <row r="885" spans="1:8">
      <c r="A885" s="2" t="s">
        <v>887</v>
      </c>
      <c r="B885" s="3">
        <v>8.2006999999999994</v>
      </c>
      <c r="C885" s="4">
        <v>8.1074999999999999</v>
      </c>
      <c r="D885" s="4">
        <v>8.2138000000000009</v>
      </c>
      <c r="E885" s="4">
        <v>8.1044999999999998</v>
      </c>
      <c r="F885" s="5">
        <v>1.14E-2</v>
      </c>
      <c r="G885" s="37">
        <f t="shared" si="34"/>
        <v>4.0719626860139365E-4</v>
      </c>
      <c r="H885" s="37">
        <f t="shared" si="35"/>
        <v>1.3486334752298237E-2</v>
      </c>
    </row>
    <row r="886" spans="1:8">
      <c r="A886" s="2" t="s">
        <v>888</v>
      </c>
      <c r="B886" s="3">
        <v>8.1081000000000003</v>
      </c>
      <c r="C886" s="4">
        <v>8.1042000000000005</v>
      </c>
      <c r="D886" s="4">
        <v>8.1126000000000005</v>
      </c>
      <c r="E886" s="4">
        <v>8.0998000000000001</v>
      </c>
      <c r="F886" s="5">
        <v>1.5E-3</v>
      </c>
      <c r="G886" s="37">
        <f t="shared" si="34"/>
        <v>8.6123210952085087E-3</v>
      </c>
      <c r="H886" s="37">
        <f t="shared" si="35"/>
        <v>1.5802859329860448E-3</v>
      </c>
    </row>
    <row r="887" spans="1:8">
      <c r="A887" s="2" t="s">
        <v>889</v>
      </c>
      <c r="B887" s="3">
        <v>8.0962999999999994</v>
      </c>
      <c r="C887" s="4">
        <v>8.0350000000000001</v>
      </c>
      <c r="D887" s="4">
        <v>8.1265999999999998</v>
      </c>
      <c r="E887" s="4">
        <v>8.0277999999999992</v>
      </c>
      <c r="F887" s="5">
        <v>7.6E-3</v>
      </c>
      <c r="G887" s="37">
        <f t="shared" si="34"/>
        <v>4.4126654749553525E-3</v>
      </c>
      <c r="H887" s="37">
        <f t="shared" si="35"/>
        <v>1.2307232367522942E-2</v>
      </c>
    </row>
    <row r="888" spans="1:8">
      <c r="A888" s="2" t="s">
        <v>890</v>
      </c>
      <c r="B888" s="3">
        <v>8.0350000000000001</v>
      </c>
      <c r="C888" s="4">
        <v>7.9996999999999998</v>
      </c>
      <c r="D888" s="4">
        <v>8.0495000000000001</v>
      </c>
      <c r="E888" s="4">
        <v>7.96</v>
      </c>
      <c r="F888" s="5">
        <v>4.4000000000000003E-3</v>
      </c>
      <c r="G888" s="37">
        <f t="shared" si="34"/>
        <v>1.3158894602193499E-2</v>
      </c>
      <c r="H888" s="37">
        <f t="shared" si="35"/>
        <v>1.1243718592964842E-2</v>
      </c>
    </row>
    <row r="889" spans="1:8">
      <c r="A889" s="2" t="s">
        <v>891</v>
      </c>
      <c r="B889" s="3">
        <v>7.9996999999999998</v>
      </c>
      <c r="C889" s="4">
        <v>7.8958000000000004</v>
      </c>
      <c r="D889" s="4">
        <v>8.0573999999999995</v>
      </c>
      <c r="E889" s="4">
        <v>7.8940999999999999</v>
      </c>
      <c r="F889" s="5">
        <v>1.2800000000000001E-2</v>
      </c>
      <c r="G889" s="37">
        <f t="shared" si="34"/>
        <v>1.1996616338981358E-2</v>
      </c>
      <c r="H889" s="37">
        <f t="shared" si="35"/>
        <v>2.0686335364386004E-2</v>
      </c>
    </row>
    <row r="890" spans="1:8">
      <c r="A890" s="2" t="s">
        <v>892</v>
      </c>
      <c r="B890" s="3">
        <v>7.8989000000000003</v>
      </c>
      <c r="C890" s="4">
        <v>7.8022</v>
      </c>
      <c r="D890" s="4">
        <v>7.9383999999999997</v>
      </c>
      <c r="E890" s="4">
        <v>7.8007</v>
      </c>
      <c r="F890" s="5">
        <v>1.24E-2</v>
      </c>
      <c r="G890" s="37">
        <f t="shared" si="34"/>
        <v>-1.0023854235395592E-2</v>
      </c>
      <c r="H890" s="37">
        <f t="shared" si="35"/>
        <v>1.7652261976489253E-2</v>
      </c>
    </row>
    <row r="891" spans="1:8">
      <c r="A891" s="2" t="s">
        <v>893</v>
      </c>
      <c r="B891" s="6">
        <v>7.8022</v>
      </c>
      <c r="C891" s="4">
        <v>7.8811999999999998</v>
      </c>
      <c r="D891" s="4">
        <v>7.8845999999999998</v>
      </c>
      <c r="E891" s="4">
        <v>7.7976999999999999</v>
      </c>
      <c r="F891" s="7">
        <v>-1.03E-2</v>
      </c>
      <c r="G891" s="37">
        <f t="shared" si="34"/>
        <v>2.5696476275283036E-3</v>
      </c>
      <c r="H891" s="37">
        <f t="shared" si="35"/>
        <v>1.1144311784244069E-2</v>
      </c>
    </row>
    <row r="892" spans="1:8">
      <c r="A892" s="2" t="s">
        <v>894</v>
      </c>
      <c r="B892" s="3">
        <v>7.8834</v>
      </c>
      <c r="C892" s="4">
        <v>7.8609999999999998</v>
      </c>
      <c r="D892" s="4">
        <v>7.8875000000000002</v>
      </c>
      <c r="E892" s="4">
        <v>7.8385999999999996</v>
      </c>
      <c r="F892" s="5">
        <v>6.8999999999999999E-3</v>
      </c>
      <c r="G892" s="37">
        <f t="shared" si="34"/>
        <v>1.6973272270951353E-2</v>
      </c>
      <c r="H892" s="37">
        <f t="shared" si="35"/>
        <v>6.2383588906183007E-3</v>
      </c>
    </row>
    <row r="893" spans="1:8">
      <c r="A893" s="2" t="s">
        <v>895</v>
      </c>
      <c r="B893" s="3">
        <v>7.8296999999999999</v>
      </c>
      <c r="C893" s="4">
        <v>7.7298</v>
      </c>
      <c r="D893" s="4">
        <v>7.8399000000000001</v>
      </c>
      <c r="E893" s="4">
        <v>7.7016999999999998</v>
      </c>
      <c r="F893" s="5">
        <v>1.29E-2</v>
      </c>
      <c r="G893" s="37">
        <f t="shared" si="34"/>
        <v>-9.0476682866297091E-4</v>
      </c>
      <c r="H893" s="37">
        <f t="shared" si="35"/>
        <v>1.7944090265785518E-2</v>
      </c>
    </row>
    <row r="894" spans="1:8">
      <c r="A894" s="2" t="s">
        <v>896</v>
      </c>
      <c r="B894" s="6">
        <v>7.73</v>
      </c>
      <c r="C894" s="4">
        <v>7.7367999999999997</v>
      </c>
      <c r="D894" s="4">
        <v>7.7484999999999999</v>
      </c>
      <c r="E894" s="4">
        <v>7.6913999999999998</v>
      </c>
      <c r="F894" s="7">
        <v>-6.9999999999999999E-4</v>
      </c>
      <c r="G894" s="37">
        <f t="shared" si="34"/>
        <v>-1.033912324234791E-4</v>
      </c>
      <c r="H894" s="37">
        <f t="shared" si="35"/>
        <v>7.4238760173700692E-3</v>
      </c>
    </row>
    <row r="895" spans="1:8">
      <c r="A895" s="2" t="s">
        <v>897</v>
      </c>
      <c r="B895" s="6">
        <v>7.7355</v>
      </c>
      <c r="C895" s="4">
        <v>7.7375999999999996</v>
      </c>
      <c r="D895" s="4">
        <v>7.7629999999999999</v>
      </c>
      <c r="E895" s="4">
        <v>7.7079000000000004</v>
      </c>
      <c r="F895" s="7">
        <v>-2.9999999999999997E-4</v>
      </c>
      <c r="G895" s="37">
        <f t="shared" si="34"/>
        <v>-3.6184761193453568E-3</v>
      </c>
      <c r="H895" s="37">
        <f t="shared" si="35"/>
        <v>7.1485099702901546E-3</v>
      </c>
    </row>
    <row r="896" spans="1:8">
      <c r="A896" s="2" t="s">
        <v>898</v>
      </c>
      <c r="B896" s="6">
        <v>7.7374999999999998</v>
      </c>
      <c r="C896" s="4">
        <v>7.7656999999999998</v>
      </c>
      <c r="D896" s="4">
        <v>7.7889999999999997</v>
      </c>
      <c r="E896" s="4">
        <v>7.7157999999999998</v>
      </c>
      <c r="F896" s="7">
        <v>-3.5999999999999999E-3</v>
      </c>
      <c r="G896" s="37">
        <f t="shared" si="34"/>
        <v>1.6639149726550581E-3</v>
      </c>
      <c r="H896" s="37">
        <f t="shared" si="35"/>
        <v>9.4870266207003721E-3</v>
      </c>
    </row>
    <row r="897" spans="1:8">
      <c r="A897" s="2" t="s">
        <v>899</v>
      </c>
      <c r="B897" s="3">
        <v>7.7657999999999996</v>
      </c>
      <c r="C897" s="4">
        <v>7.7527999999999997</v>
      </c>
      <c r="D897" s="4">
        <v>7.7876000000000003</v>
      </c>
      <c r="E897" s="4">
        <v>7.7172000000000001</v>
      </c>
      <c r="F897" s="5">
        <v>1.6999999999999999E-3</v>
      </c>
      <c r="G897" s="37">
        <f t="shared" si="34"/>
        <v>-3.3525027722621111E-4</v>
      </c>
      <c r="H897" s="37">
        <f t="shared" si="35"/>
        <v>9.1224796558337529E-3</v>
      </c>
    </row>
    <row r="898" spans="1:8">
      <c r="A898" s="2" t="s">
        <v>900</v>
      </c>
      <c r="B898" s="3">
        <v>7.7529000000000003</v>
      </c>
      <c r="C898" s="4">
        <v>7.7553999999999998</v>
      </c>
      <c r="D898" s="4">
        <v>7.7653999999999996</v>
      </c>
      <c r="E898" s="4">
        <v>7.7507999999999999</v>
      </c>
      <c r="F898" s="5">
        <v>1.2999999999999999E-3</v>
      </c>
      <c r="G898" s="37">
        <f t="shared" ref="G898:G961" si="36">(C898-C899)/C899</f>
        <v>-2.7261270992464995E-3</v>
      </c>
      <c r="H898" s="37">
        <f t="shared" ref="H898:H961" si="37">(D898-E898)/E898</f>
        <v>1.8836765237136457E-3</v>
      </c>
    </row>
    <row r="899" spans="1:8">
      <c r="A899" s="2" t="s">
        <v>901</v>
      </c>
      <c r="B899" s="6">
        <v>7.7427999999999999</v>
      </c>
      <c r="C899" s="4">
        <v>7.7766000000000002</v>
      </c>
      <c r="D899" s="4">
        <v>7.8403</v>
      </c>
      <c r="E899" s="4">
        <v>7.7389999999999999</v>
      </c>
      <c r="F899" s="7">
        <v>-4.4000000000000003E-3</v>
      </c>
      <c r="G899" s="37">
        <f t="shared" si="36"/>
        <v>4.3912897476299697E-3</v>
      </c>
      <c r="H899" s="37">
        <f t="shared" si="37"/>
        <v>1.308954645303013E-2</v>
      </c>
    </row>
    <row r="900" spans="1:8">
      <c r="A900" s="2" t="s">
        <v>902</v>
      </c>
      <c r="B900" s="3">
        <v>7.7766999999999999</v>
      </c>
      <c r="C900" s="4">
        <v>7.7426000000000004</v>
      </c>
      <c r="D900" s="4">
        <v>7.8052999999999999</v>
      </c>
      <c r="E900" s="4">
        <v>7.7237</v>
      </c>
      <c r="F900" s="5">
        <v>4.4000000000000003E-3</v>
      </c>
      <c r="G900" s="37">
        <f t="shared" si="36"/>
        <v>-5.4463712267180178E-3</v>
      </c>
      <c r="H900" s="37">
        <f t="shared" si="37"/>
        <v>1.0564884705516772E-2</v>
      </c>
    </row>
    <row r="901" spans="1:8">
      <c r="A901" s="2" t="s">
        <v>903</v>
      </c>
      <c r="B901" s="6">
        <v>7.7426000000000004</v>
      </c>
      <c r="C901" s="4">
        <v>7.7850000000000001</v>
      </c>
      <c r="D901" s="4">
        <v>7.7972000000000001</v>
      </c>
      <c r="E901" s="4">
        <v>7.742</v>
      </c>
      <c r="F901" s="7">
        <v>-5.4000000000000003E-3</v>
      </c>
      <c r="G901" s="37">
        <f t="shared" si="36"/>
        <v>-7.1039575548101398E-3</v>
      </c>
      <c r="H901" s="37">
        <f t="shared" si="37"/>
        <v>7.129940583828486E-3</v>
      </c>
    </row>
    <row r="902" spans="1:8">
      <c r="A902" s="2" t="s">
        <v>904</v>
      </c>
      <c r="B902" s="6">
        <v>7.7850000000000001</v>
      </c>
      <c r="C902" s="4">
        <v>7.8407</v>
      </c>
      <c r="D902" s="4">
        <v>7.8742999999999999</v>
      </c>
      <c r="E902" s="4">
        <v>7.7689000000000004</v>
      </c>
      <c r="F902" s="7">
        <v>-7.1000000000000004E-3</v>
      </c>
      <c r="G902" s="37">
        <f t="shared" si="36"/>
        <v>3.1216816140629167E-3</v>
      </c>
      <c r="H902" s="37">
        <f t="shared" si="37"/>
        <v>1.3566914234962413E-2</v>
      </c>
    </row>
    <row r="903" spans="1:8">
      <c r="A903" s="2" t="s">
        <v>905</v>
      </c>
      <c r="B903" s="3">
        <v>7.8407</v>
      </c>
      <c r="C903" s="4">
        <v>7.8163</v>
      </c>
      <c r="D903" s="4">
        <v>7.8826000000000001</v>
      </c>
      <c r="E903" s="4">
        <v>7.8159999999999998</v>
      </c>
      <c r="F903" s="5">
        <v>3.2000000000000002E-3</v>
      </c>
      <c r="G903" s="37">
        <f t="shared" si="36"/>
        <v>-3.8366605706394608E-4</v>
      </c>
      <c r="H903" s="37">
        <f t="shared" si="37"/>
        <v>8.5209825997953192E-3</v>
      </c>
    </row>
    <row r="904" spans="1:8">
      <c r="A904" s="2" t="s">
        <v>906</v>
      </c>
      <c r="B904" s="3">
        <v>7.8159000000000001</v>
      </c>
      <c r="C904" s="4">
        <v>7.8193000000000001</v>
      </c>
      <c r="D904" s="4">
        <v>7.8205</v>
      </c>
      <c r="E904" s="4">
        <v>7.8132000000000001</v>
      </c>
      <c r="F904" s="5">
        <v>4.0000000000000002E-4</v>
      </c>
      <c r="G904" s="37">
        <f t="shared" si="36"/>
        <v>-4.2279528812479965E-3</v>
      </c>
      <c r="H904" s="37">
        <f t="shared" si="37"/>
        <v>9.3431628526082292E-4</v>
      </c>
    </row>
    <row r="905" spans="1:8">
      <c r="A905" s="2" t="s">
        <v>907</v>
      </c>
      <c r="B905" s="6">
        <v>7.8128000000000002</v>
      </c>
      <c r="C905" s="4">
        <v>7.8525</v>
      </c>
      <c r="D905" s="4">
        <v>7.8651</v>
      </c>
      <c r="E905" s="4">
        <v>7.7946</v>
      </c>
      <c r="F905" s="7">
        <v>-5.1000000000000004E-3</v>
      </c>
      <c r="G905" s="37">
        <f t="shared" si="36"/>
        <v>1.4921946740128898E-3</v>
      </c>
      <c r="H905" s="37">
        <f t="shared" si="37"/>
        <v>9.0447232699561245E-3</v>
      </c>
    </row>
    <row r="906" spans="1:8">
      <c r="A906" s="2" t="s">
        <v>908</v>
      </c>
      <c r="B906" s="3">
        <v>7.8525</v>
      </c>
      <c r="C906" s="4">
        <v>7.8407999999999998</v>
      </c>
      <c r="D906" s="4">
        <v>7.8733000000000004</v>
      </c>
      <c r="E906" s="4">
        <v>7.8007999999999997</v>
      </c>
      <c r="F906" s="5">
        <v>1.5E-3</v>
      </c>
      <c r="G906" s="37">
        <f t="shared" si="36"/>
        <v>5.0761421319797054E-3</v>
      </c>
      <c r="H906" s="37">
        <f t="shared" si="37"/>
        <v>9.2939185724541934E-3</v>
      </c>
    </row>
    <row r="907" spans="1:8">
      <c r="A907" s="2" t="s">
        <v>909</v>
      </c>
      <c r="B907" s="3">
        <v>7.8409000000000004</v>
      </c>
      <c r="C907" s="4">
        <v>7.8011999999999997</v>
      </c>
      <c r="D907" s="4">
        <v>7.8689</v>
      </c>
      <c r="E907" s="4">
        <v>7.7868000000000004</v>
      </c>
      <c r="F907" s="5">
        <v>4.8999999999999998E-3</v>
      </c>
      <c r="G907" s="37">
        <f t="shared" si="36"/>
        <v>-1.7815100658466344E-2</v>
      </c>
      <c r="H907" s="37">
        <f t="shared" si="37"/>
        <v>1.0543483844454669E-2</v>
      </c>
    </row>
    <row r="908" spans="1:8">
      <c r="A908" s="2" t="s">
        <v>910</v>
      </c>
      <c r="B908" s="6">
        <v>7.8022999999999998</v>
      </c>
      <c r="C908" s="4">
        <v>7.9427000000000003</v>
      </c>
      <c r="D908" s="4">
        <v>7.9813999999999998</v>
      </c>
      <c r="E908" s="4">
        <v>7.7869000000000002</v>
      </c>
      <c r="F908" s="7">
        <v>-1.7500000000000002E-2</v>
      </c>
      <c r="G908" s="37">
        <f t="shared" si="36"/>
        <v>-5.5366108391734291E-4</v>
      </c>
      <c r="H908" s="37">
        <f t="shared" si="37"/>
        <v>2.4977847410394338E-2</v>
      </c>
    </row>
    <row r="909" spans="1:8">
      <c r="A909" s="2" t="s">
        <v>911</v>
      </c>
      <c r="B909" s="6">
        <v>7.9409000000000001</v>
      </c>
      <c r="C909" s="4">
        <v>7.9470999999999998</v>
      </c>
      <c r="D909" s="4">
        <v>8.0244</v>
      </c>
      <c r="E909" s="4">
        <v>7.9271000000000003</v>
      </c>
      <c r="F909" s="7">
        <v>-1.5E-3</v>
      </c>
      <c r="G909" s="37">
        <f t="shared" si="36"/>
        <v>-5.7849264937056698E-4</v>
      </c>
      <c r="H909" s="37">
        <f t="shared" si="37"/>
        <v>1.2274350014507161E-2</v>
      </c>
    </row>
    <row r="910" spans="1:8">
      <c r="A910" s="2" t="s">
        <v>912</v>
      </c>
      <c r="B910" s="3">
        <v>7.9530000000000003</v>
      </c>
      <c r="C910" s="4">
        <v>7.9516999999999998</v>
      </c>
      <c r="D910" s="4">
        <v>7.9532999999999996</v>
      </c>
      <c r="E910" s="4">
        <v>7.9370000000000003</v>
      </c>
      <c r="F910" s="5">
        <v>2.0000000000000001E-4</v>
      </c>
      <c r="G910" s="37">
        <f t="shared" si="36"/>
        <v>1.004750654167613E-2</v>
      </c>
      <c r="H910" s="37">
        <f t="shared" si="37"/>
        <v>2.0536726722942314E-3</v>
      </c>
    </row>
    <row r="911" spans="1:8">
      <c r="A911" s="2" t="s">
        <v>913</v>
      </c>
      <c r="B911" s="3">
        <v>7.9516999999999998</v>
      </c>
      <c r="C911" s="4">
        <v>7.8726000000000003</v>
      </c>
      <c r="D911" s="4">
        <v>7.9516999999999998</v>
      </c>
      <c r="E911" s="4">
        <v>7.8701999999999996</v>
      </c>
      <c r="F911" s="5">
        <v>0.01</v>
      </c>
      <c r="G911" s="37">
        <f t="shared" si="36"/>
        <v>-1.4101087010970244E-2</v>
      </c>
      <c r="H911" s="37">
        <f t="shared" si="37"/>
        <v>1.0355518284160521E-2</v>
      </c>
    </row>
    <row r="912" spans="1:8">
      <c r="A912" s="2" t="s">
        <v>914</v>
      </c>
      <c r="B912" s="6">
        <v>7.8730000000000002</v>
      </c>
      <c r="C912" s="4">
        <v>7.9851999999999999</v>
      </c>
      <c r="D912" s="4">
        <v>7.9981</v>
      </c>
      <c r="E912" s="4">
        <v>7.8616000000000001</v>
      </c>
      <c r="F912" s="7">
        <v>-1.41E-2</v>
      </c>
      <c r="G912" s="37">
        <f t="shared" si="36"/>
        <v>-4.7565402428339289E-4</v>
      </c>
      <c r="H912" s="37">
        <f t="shared" si="37"/>
        <v>1.7362877785692461E-2</v>
      </c>
    </row>
    <row r="913" spans="1:8">
      <c r="A913" s="2" t="s">
        <v>915</v>
      </c>
      <c r="B913" s="6">
        <v>7.9851999999999999</v>
      </c>
      <c r="C913" s="4">
        <v>7.9889999999999999</v>
      </c>
      <c r="D913" s="4">
        <v>8.0512999999999995</v>
      </c>
      <c r="E913" s="4">
        <v>7.9554</v>
      </c>
      <c r="F913" s="7">
        <v>-5.0000000000000001E-4</v>
      </c>
      <c r="G913" s="37">
        <f t="shared" si="36"/>
        <v>1.2791419987069157E-2</v>
      </c>
      <c r="H913" s="37">
        <f t="shared" si="37"/>
        <v>1.2054704980264905E-2</v>
      </c>
    </row>
    <row r="914" spans="1:8">
      <c r="A914" s="2" t="s">
        <v>916</v>
      </c>
      <c r="B914" s="3">
        <v>7.9889999999999999</v>
      </c>
      <c r="C914" s="4">
        <v>7.8880999999999997</v>
      </c>
      <c r="D914" s="4">
        <v>8.0357000000000003</v>
      </c>
      <c r="E914" s="4">
        <v>7.8643000000000001</v>
      </c>
      <c r="F914" s="5">
        <v>1.2800000000000001E-2</v>
      </c>
      <c r="G914" s="37">
        <f t="shared" si="36"/>
        <v>-2.1546807270152334E-4</v>
      </c>
      <c r="H914" s="37">
        <f t="shared" si="37"/>
        <v>2.1794692471040045E-2</v>
      </c>
    </row>
    <row r="915" spans="1:8">
      <c r="A915" s="2" t="s">
        <v>917</v>
      </c>
      <c r="B915" s="6">
        <v>7.8879999999999999</v>
      </c>
      <c r="C915" s="4">
        <v>7.8898000000000001</v>
      </c>
      <c r="D915" s="4">
        <v>7.9165999999999999</v>
      </c>
      <c r="E915" s="4">
        <v>7.8666999999999998</v>
      </c>
      <c r="F915" s="7">
        <v>-1E-4</v>
      </c>
      <c r="G915" s="37">
        <f t="shared" si="36"/>
        <v>1.1039068150385291E-3</v>
      </c>
      <c r="H915" s="37">
        <f t="shared" si="37"/>
        <v>6.3431934610446638E-3</v>
      </c>
    </row>
    <row r="916" spans="1:8">
      <c r="A916" s="2" t="s">
        <v>918</v>
      </c>
      <c r="B916" s="3">
        <v>7.8890000000000002</v>
      </c>
      <c r="C916" s="4">
        <v>7.8811</v>
      </c>
      <c r="D916" s="4">
        <v>7.8890000000000002</v>
      </c>
      <c r="E916" s="4">
        <v>7.8654000000000002</v>
      </c>
      <c r="F916" s="5">
        <v>4.0000000000000002E-4</v>
      </c>
      <c r="G916" s="37">
        <f t="shared" si="36"/>
        <v>6.4362062140038284E-3</v>
      </c>
      <c r="H916" s="37">
        <f t="shared" si="37"/>
        <v>3.0004831286393656E-3</v>
      </c>
    </row>
    <row r="917" spans="1:8">
      <c r="A917" s="2" t="s">
        <v>919</v>
      </c>
      <c r="B917" s="3">
        <v>7.8861999999999997</v>
      </c>
      <c r="C917" s="4">
        <v>7.8307000000000002</v>
      </c>
      <c r="D917" s="4">
        <v>7.8936999999999999</v>
      </c>
      <c r="E917" s="4">
        <v>7.8075999999999999</v>
      </c>
      <c r="F917" s="5">
        <v>6.7000000000000002E-3</v>
      </c>
      <c r="G917" s="37">
        <f t="shared" si="36"/>
        <v>-1.2770087347367694E-5</v>
      </c>
      <c r="H917" s="37">
        <f t="shared" si="37"/>
        <v>1.1027716583841394E-2</v>
      </c>
    </row>
    <row r="918" spans="1:8">
      <c r="A918" s="2" t="s">
        <v>920</v>
      </c>
      <c r="B918" s="3">
        <v>7.8334000000000001</v>
      </c>
      <c r="C918" s="4">
        <v>7.8308</v>
      </c>
      <c r="D918" s="4">
        <v>7.8621999999999996</v>
      </c>
      <c r="E918" s="4">
        <v>7.7819000000000003</v>
      </c>
      <c r="F918" s="5">
        <v>4.0000000000000002E-4</v>
      </c>
      <c r="G918" s="37">
        <f t="shared" si="36"/>
        <v>1.1247853093482496E-2</v>
      </c>
      <c r="H918" s="37">
        <f t="shared" si="37"/>
        <v>1.0318816741412684E-2</v>
      </c>
    </row>
    <row r="919" spans="1:8">
      <c r="A919" s="2" t="s">
        <v>921</v>
      </c>
      <c r="B919" s="3">
        <v>7.8305999999999996</v>
      </c>
      <c r="C919" s="4">
        <v>7.7436999999999996</v>
      </c>
      <c r="D919" s="4">
        <v>7.8390000000000004</v>
      </c>
      <c r="E919" s="4">
        <v>7.7267999999999999</v>
      </c>
      <c r="F919" s="5">
        <v>1.12E-2</v>
      </c>
      <c r="G919" s="37">
        <f t="shared" si="36"/>
        <v>1.2380703359916272E-2</v>
      </c>
      <c r="H919" s="37">
        <f t="shared" si="37"/>
        <v>1.4520888336698312E-2</v>
      </c>
    </row>
    <row r="920" spans="1:8">
      <c r="A920" s="2" t="s">
        <v>922</v>
      </c>
      <c r="B920" s="3">
        <v>7.7438000000000002</v>
      </c>
      <c r="C920" s="4">
        <v>7.649</v>
      </c>
      <c r="D920" s="4">
        <v>7.7687999999999997</v>
      </c>
      <c r="E920" s="4">
        <v>7.6299000000000001</v>
      </c>
      <c r="F920" s="5">
        <v>1.24E-2</v>
      </c>
      <c r="G920" s="37">
        <f t="shared" si="36"/>
        <v>1.3090718680455278E-3</v>
      </c>
      <c r="H920" s="37">
        <f t="shared" si="37"/>
        <v>1.820469468800372E-2</v>
      </c>
    </row>
    <row r="921" spans="1:8">
      <c r="A921" s="2" t="s">
        <v>923</v>
      </c>
      <c r="B921" s="3">
        <v>7.649</v>
      </c>
      <c r="C921" s="4">
        <v>7.6390000000000002</v>
      </c>
      <c r="D921" s="4">
        <v>7.6775000000000002</v>
      </c>
      <c r="E921" s="4">
        <v>7.6111000000000004</v>
      </c>
      <c r="F921" s="5">
        <v>1.2999999999999999E-3</v>
      </c>
      <c r="G921" s="37">
        <f t="shared" si="36"/>
        <v>4.4528262350045442E-4</v>
      </c>
      <c r="H921" s="37">
        <f t="shared" si="37"/>
        <v>8.7241003271537349E-3</v>
      </c>
    </row>
    <row r="922" spans="1:8">
      <c r="A922" s="2" t="s">
        <v>924</v>
      </c>
      <c r="B922" s="6">
        <v>7.6391</v>
      </c>
      <c r="C922" s="4">
        <v>7.6356000000000002</v>
      </c>
      <c r="D922" s="4">
        <v>7.6391</v>
      </c>
      <c r="E922" s="4">
        <v>7.6318000000000001</v>
      </c>
      <c r="F922" s="7">
        <v>-4.3E-3</v>
      </c>
      <c r="G922" s="37">
        <f t="shared" si="36"/>
        <v>-9.9836630967507656E-3</v>
      </c>
      <c r="H922" s="37">
        <f t="shared" si="37"/>
        <v>9.5652401792497991E-4</v>
      </c>
    </row>
    <row r="923" spans="1:8">
      <c r="A923" s="2" t="s">
        <v>925</v>
      </c>
      <c r="B923" s="6">
        <v>7.6722000000000001</v>
      </c>
      <c r="C923" s="4">
        <v>7.7126000000000001</v>
      </c>
      <c r="D923" s="4">
        <v>7.7157999999999998</v>
      </c>
      <c r="E923" s="4">
        <v>7.6329000000000002</v>
      </c>
      <c r="F923" s="7">
        <v>-5.1999999999999998E-3</v>
      </c>
      <c r="G923" s="37">
        <f t="shared" si="36"/>
        <v>5.2919708029197619E-3</v>
      </c>
      <c r="H923" s="37">
        <f t="shared" si="37"/>
        <v>1.0860878565158659E-2</v>
      </c>
    </row>
    <row r="924" spans="1:8">
      <c r="A924" s="2" t="s">
        <v>926</v>
      </c>
      <c r="B924" s="3">
        <v>7.7126000000000001</v>
      </c>
      <c r="C924" s="4">
        <v>7.6719999999999997</v>
      </c>
      <c r="D924" s="4">
        <v>7.7824</v>
      </c>
      <c r="E924" s="4">
        <v>7.6600999999999999</v>
      </c>
      <c r="F924" s="5">
        <v>5.0000000000000001E-3</v>
      </c>
      <c r="G924" s="37">
        <f t="shared" si="36"/>
        <v>9.2346549501433634E-3</v>
      </c>
      <c r="H924" s="37">
        <f t="shared" si="37"/>
        <v>1.5965849009804061E-2</v>
      </c>
    </row>
    <row r="925" spans="1:8">
      <c r="A925" s="2" t="s">
        <v>927</v>
      </c>
      <c r="B925" s="3">
        <v>7.6745999999999999</v>
      </c>
      <c r="C925" s="4">
        <v>7.6017999999999999</v>
      </c>
      <c r="D925" s="4">
        <v>7.7085999999999997</v>
      </c>
      <c r="E925" s="4">
        <v>7.5972</v>
      </c>
      <c r="F925" s="5">
        <v>9.5999999999999992E-3</v>
      </c>
      <c r="G925" s="37">
        <f t="shared" si="36"/>
        <v>1.7658531442728185E-3</v>
      </c>
      <c r="H925" s="37">
        <f t="shared" si="37"/>
        <v>1.466329700415939E-2</v>
      </c>
    </row>
    <row r="926" spans="1:8">
      <c r="A926" s="2" t="s">
        <v>928</v>
      </c>
      <c r="B926" s="3">
        <v>7.6013999999999999</v>
      </c>
      <c r="C926" s="4">
        <v>7.5884</v>
      </c>
      <c r="D926" s="4">
        <v>7.6074999999999999</v>
      </c>
      <c r="E926" s="4">
        <v>7.5475000000000003</v>
      </c>
      <c r="F926" s="5">
        <v>1.8E-3</v>
      </c>
      <c r="G926" s="37">
        <f t="shared" si="36"/>
        <v>-1.346853874154968E-2</v>
      </c>
      <c r="H926" s="37">
        <f t="shared" si="37"/>
        <v>7.9496522027160798E-3</v>
      </c>
    </row>
    <row r="927" spans="1:8">
      <c r="A927" s="2" t="s">
        <v>929</v>
      </c>
      <c r="B927" s="6">
        <v>7.5880000000000001</v>
      </c>
      <c r="C927" s="4">
        <v>7.6920000000000002</v>
      </c>
      <c r="D927" s="4">
        <v>7.7122000000000002</v>
      </c>
      <c r="E927" s="4">
        <v>7.5799000000000003</v>
      </c>
      <c r="F927" s="7">
        <v>-1.35E-2</v>
      </c>
      <c r="G927" s="37">
        <f t="shared" si="36"/>
        <v>1.3000689036488635E-5</v>
      </c>
      <c r="H927" s="37">
        <f t="shared" si="37"/>
        <v>1.745405612211241E-2</v>
      </c>
    </row>
    <row r="928" spans="1:8">
      <c r="A928" s="2" t="s">
        <v>930</v>
      </c>
      <c r="B928" s="3">
        <v>7.6917999999999997</v>
      </c>
      <c r="C928" s="4">
        <v>7.6919000000000004</v>
      </c>
      <c r="D928" s="4">
        <v>7.6951000000000001</v>
      </c>
      <c r="E928" s="4">
        <v>7.6909000000000001</v>
      </c>
      <c r="F928" s="5">
        <v>1.4E-3</v>
      </c>
      <c r="G928" s="37">
        <f t="shared" si="36"/>
        <v>-1.5965317618960768E-3</v>
      </c>
      <c r="H928" s="37">
        <f t="shared" si="37"/>
        <v>5.460999362883384E-4</v>
      </c>
    </row>
    <row r="929" spans="1:8">
      <c r="A929" s="2" t="s">
        <v>931</v>
      </c>
      <c r="B929" s="6">
        <v>7.6813000000000002</v>
      </c>
      <c r="C929" s="4">
        <v>7.7042000000000002</v>
      </c>
      <c r="D929" s="4">
        <v>7.7489999999999997</v>
      </c>
      <c r="E929" s="4">
        <v>7.6623999999999999</v>
      </c>
      <c r="F929" s="7">
        <v>-3.0000000000000001E-3</v>
      </c>
      <c r="G929" s="37">
        <f t="shared" si="36"/>
        <v>7.1507941695536197E-3</v>
      </c>
      <c r="H929" s="37">
        <f t="shared" si="37"/>
        <v>1.1301941950302749E-2</v>
      </c>
    </row>
    <row r="930" spans="1:8">
      <c r="A930" s="2" t="s">
        <v>932</v>
      </c>
      <c r="B930" s="3">
        <v>7.7042000000000002</v>
      </c>
      <c r="C930" s="4">
        <v>7.6494999999999997</v>
      </c>
      <c r="D930" s="4">
        <v>7.7496</v>
      </c>
      <c r="E930" s="4">
        <v>7.6375000000000002</v>
      </c>
      <c r="F930" s="5">
        <v>7.1999999999999998E-3</v>
      </c>
      <c r="G930" s="37">
        <f t="shared" si="36"/>
        <v>5.0188535467002729E-3</v>
      </c>
      <c r="H930" s="37">
        <f t="shared" si="37"/>
        <v>1.4677577741407511E-2</v>
      </c>
    </row>
    <row r="931" spans="1:8">
      <c r="A931" s="2" t="s">
        <v>933</v>
      </c>
      <c r="B931" s="3">
        <v>7.6494999999999997</v>
      </c>
      <c r="C931" s="4">
        <v>7.6113</v>
      </c>
      <c r="D931" s="4">
        <v>7.6677999999999997</v>
      </c>
      <c r="E931" s="4">
        <v>7.5758999999999999</v>
      </c>
      <c r="F931" s="5">
        <v>5.0000000000000001E-3</v>
      </c>
      <c r="G931" s="37">
        <f t="shared" si="36"/>
        <v>9.3357556790303869E-3</v>
      </c>
      <c r="H931" s="37">
        <f t="shared" si="37"/>
        <v>1.2130571945247413E-2</v>
      </c>
    </row>
    <row r="932" spans="1:8">
      <c r="A932" s="2" t="s">
        <v>934</v>
      </c>
      <c r="B932" s="3">
        <v>7.6113999999999997</v>
      </c>
      <c r="C932" s="4">
        <v>7.5408999999999997</v>
      </c>
      <c r="D932" s="4">
        <v>7.6409000000000002</v>
      </c>
      <c r="E932" s="4">
        <v>7.5343999999999998</v>
      </c>
      <c r="F932" s="5">
        <v>9.2999999999999992E-3</v>
      </c>
      <c r="G932" s="37">
        <f t="shared" si="36"/>
        <v>-4.4359363654366433E-3</v>
      </c>
      <c r="H932" s="37">
        <f t="shared" si="37"/>
        <v>1.4135166702059949E-2</v>
      </c>
    </row>
    <row r="933" spans="1:8">
      <c r="A933" s="2" t="s">
        <v>935</v>
      </c>
      <c r="B933" s="6">
        <v>7.5408999999999997</v>
      </c>
      <c r="C933" s="4">
        <v>7.5744999999999996</v>
      </c>
      <c r="D933" s="4">
        <v>7.5876000000000001</v>
      </c>
      <c r="E933" s="4">
        <v>7.5194999999999999</v>
      </c>
      <c r="F933" s="7">
        <v>-4.4000000000000003E-3</v>
      </c>
      <c r="G933" s="37">
        <f t="shared" si="36"/>
        <v>3.0374263754258591E-4</v>
      </c>
      <c r="H933" s="37">
        <f t="shared" si="37"/>
        <v>9.0564532216238138E-3</v>
      </c>
    </row>
    <row r="934" spans="1:8">
      <c r="A934" s="2" t="s">
        <v>936</v>
      </c>
      <c r="B934" s="3">
        <v>7.5744999999999996</v>
      </c>
      <c r="C934" s="4">
        <v>7.5721999999999996</v>
      </c>
      <c r="D934" s="4">
        <v>7.5774999999999997</v>
      </c>
      <c r="E934" s="4">
        <v>7.5721999999999996</v>
      </c>
      <c r="F934" s="5">
        <v>2.9999999999999997E-4</v>
      </c>
      <c r="G934" s="37">
        <f t="shared" si="36"/>
        <v>-5.9468329504430741E-3</v>
      </c>
      <c r="H934" s="37">
        <f t="shared" si="37"/>
        <v>6.9992868651119658E-4</v>
      </c>
    </row>
    <row r="935" spans="1:8">
      <c r="A935" s="2" t="s">
        <v>937</v>
      </c>
      <c r="B935" s="6">
        <v>7.5723000000000003</v>
      </c>
      <c r="C935" s="4">
        <v>7.6174999999999997</v>
      </c>
      <c r="D935" s="4">
        <v>7.6623999999999999</v>
      </c>
      <c r="E935" s="4">
        <v>7.5571999999999999</v>
      </c>
      <c r="F935" s="7">
        <v>-5.7000000000000002E-3</v>
      </c>
      <c r="G935" s="37">
        <f t="shared" si="36"/>
        <v>-1.0572938991284517E-2</v>
      </c>
      <c r="H935" s="37">
        <f t="shared" si="37"/>
        <v>1.3920499655957227E-2</v>
      </c>
    </row>
    <row r="936" spans="1:8">
      <c r="A936" s="2" t="s">
        <v>938</v>
      </c>
      <c r="B936" s="6">
        <v>7.6157000000000004</v>
      </c>
      <c r="C936" s="4">
        <v>7.6989000000000001</v>
      </c>
      <c r="D936" s="4">
        <v>7.7069999999999999</v>
      </c>
      <c r="E936" s="4">
        <v>7.5922000000000001</v>
      </c>
      <c r="F936" s="7">
        <v>-1.0800000000000001E-2</v>
      </c>
      <c r="G936" s="37">
        <f t="shared" si="36"/>
        <v>2.1738264920173611E-2</v>
      </c>
      <c r="H936" s="37">
        <f t="shared" si="37"/>
        <v>1.5120781855061747E-2</v>
      </c>
    </row>
    <row r="937" spans="1:8">
      <c r="A937" s="2" t="s">
        <v>939</v>
      </c>
      <c r="B937" s="3">
        <v>7.6989000000000001</v>
      </c>
      <c r="C937" s="4">
        <v>7.5350999999999999</v>
      </c>
      <c r="D937" s="4">
        <v>7.7312000000000003</v>
      </c>
      <c r="E937" s="4">
        <v>7.5335999999999999</v>
      </c>
      <c r="F937" s="5">
        <v>2.1700000000000001E-2</v>
      </c>
      <c r="G937" s="37">
        <f t="shared" si="36"/>
        <v>-2.8451949289363624E-3</v>
      </c>
      <c r="H937" s="37">
        <f t="shared" si="37"/>
        <v>2.6229160029733519E-2</v>
      </c>
    </row>
    <row r="938" spans="1:8">
      <c r="A938" s="2" t="s">
        <v>940</v>
      </c>
      <c r="B938" s="6">
        <v>7.5350999999999999</v>
      </c>
      <c r="C938" s="4">
        <v>7.5566000000000004</v>
      </c>
      <c r="D938" s="4">
        <v>7.5872000000000002</v>
      </c>
      <c r="E938" s="4">
        <v>7.5172999999999996</v>
      </c>
      <c r="F938" s="7">
        <v>-2.8E-3</v>
      </c>
      <c r="G938" s="37">
        <f t="shared" si="36"/>
        <v>-1.5459218054251784E-3</v>
      </c>
      <c r="H938" s="37">
        <f t="shared" si="37"/>
        <v>9.2985513415721754E-3</v>
      </c>
    </row>
    <row r="939" spans="1:8">
      <c r="A939" s="2" t="s">
        <v>941</v>
      </c>
      <c r="B939" s="6">
        <v>7.5564999999999998</v>
      </c>
      <c r="C939" s="4">
        <v>7.5682999999999998</v>
      </c>
      <c r="D939" s="4">
        <v>7.6052999999999997</v>
      </c>
      <c r="E939" s="4">
        <v>7.54</v>
      </c>
      <c r="F939" s="7">
        <v>-1.6000000000000001E-3</v>
      </c>
      <c r="G939" s="37">
        <f t="shared" si="36"/>
        <v>-1.9815582974451861E-4</v>
      </c>
      <c r="H939" s="37">
        <f t="shared" si="37"/>
        <v>8.6604774535808601E-3</v>
      </c>
    </row>
    <row r="940" spans="1:8">
      <c r="A940" s="2" t="s">
        <v>942</v>
      </c>
      <c r="B940" s="6">
        <v>7.5686</v>
      </c>
      <c r="C940" s="4">
        <v>7.5697999999999999</v>
      </c>
      <c r="D940" s="4">
        <v>7.5750999999999999</v>
      </c>
      <c r="E940" s="4">
        <v>7.5682999999999998</v>
      </c>
      <c r="F940" s="7">
        <v>-2.0000000000000001E-4</v>
      </c>
      <c r="G940" s="37">
        <f t="shared" si="36"/>
        <v>1.1978289350552111E-2</v>
      </c>
      <c r="H940" s="37">
        <f t="shared" si="37"/>
        <v>8.9848446811042636E-4</v>
      </c>
    </row>
    <row r="941" spans="1:8">
      <c r="A941" s="2" t="s">
        <v>943</v>
      </c>
      <c r="B941" s="3">
        <v>7.57</v>
      </c>
      <c r="C941" s="4">
        <v>7.4802</v>
      </c>
      <c r="D941" s="4">
        <v>7.5762999999999998</v>
      </c>
      <c r="E941" s="4">
        <v>7.4741</v>
      </c>
      <c r="F941" s="5">
        <v>1.2E-2</v>
      </c>
      <c r="G941" s="37">
        <f t="shared" si="36"/>
        <v>-1.5193006477434327E-2</v>
      </c>
      <c r="H941" s="37">
        <f t="shared" si="37"/>
        <v>1.3673887156982091E-2</v>
      </c>
    </row>
    <row r="942" spans="1:8">
      <c r="A942" s="2" t="s">
        <v>944</v>
      </c>
      <c r="B942" s="6">
        <v>7.4801000000000002</v>
      </c>
      <c r="C942" s="4">
        <v>7.5956000000000001</v>
      </c>
      <c r="D942" s="4">
        <v>7.6048999999999998</v>
      </c>
      <c r="E942" s="4">
        <v>7.4740000000000002</v>
      </c>
      <c r="F942" s="7">
        <v>-1.52E-2</v>
      </c>
      <c r="G942" s="37">
        <f t="shared" si="36"/>
        <v>-7.4095370019471524E-3</v>
      </c>
      <c r="H942" s="37">
        <f t="shared" si="37"/>
        <v>1.7514048702167457E-2</v>
      </c>
    </row>
    <row r="943" spans="1:8">
      <c r="A943" s="2" t="s">
        <v>945</v>
      </c>
      <c r="B943" s="6">
        <v>7.5955000000000004</v>
      </c>
      <c r="C943" s="4">
        <v>7.6523000000000003</v>
      </c>
      <c r="D943" s="4">
        <v>7.6779999999999999</v>
      </c>
      <c r="E943" s="4">
        <v>7.5907</v>
      </c>
      <c r="F943" s="7">
        <v>-7.4000000000000003E-3</v>
      </c>
      <c r="G943" s="37">
        <f t="shared" si="36"/>
        <v>1.2731435528910484E-2</v>
      </c>
      <c r="H943" s="37">
        <f t="shared" si="37"/>
        <v>1.1500915594082223E-2</v>
      </c>
    </row>
    <row r="944" spans="1:8">
      <c r="A944" s="2" t="s">
        <v>946</v>
      </c>
      <c r="B944" s="3">
        <v>7.6521999999999997</v>
      </c>
      <c r="C944" s="4">
        <v>7.5560999999999998</v>
      </c>
      <c r="D944" s="4">
        <v>7.6791</v>
      </c>
      <c r="E944" s="4">
        <v>7.5530999999999997</v>
      </c>
      <c r="F944" s="5">
        <v>1.2699999999999999E-2</v>
      </c>
      <c r="G944" s="37">
        <f t="shared" si="36"/>
        <v>5.7768844756212953E-3</v>
      </c>
      <c r="H944" s="37">
        <f t="shared" si="37"/>
        <v>1.668189220320138E-2</v>
      </c>
    </row>
    <row r="945" spans="1:8">
      <c r="A945" s="2" t="s">
        <v>947</v>
      </c>
      <c r="B945" s="3">
        <v>7.5564</v>
      </c>
      <c r="C945" s="4">
        <v>7.5126999999999997</v>
      </c>
      <c r="D945" s="4">
        <v>7.5895000000000001</v>
      </c>
      <c r="E945" s="4">
        <v>7.5084</v>
      </c>
      <c r="F945" s="5">
        <v>5.7999999999999996E-3</v>
      </c>
      <c r="G945" s="37">
        <f t="shared" si="36"/>
        <v>-9.4417404718214956E-4</v>
      </c>
      <c r="H945" s="37">
        <f t="shared" si="37"/>
        <v>1.0801235949070398E-2</v>
      </c>
    </row>
    <row r="946" spans="1:8">
      <c r="A946" s="2" t="s">
        <v>948</v>
      </c>
      <c r="B946" s="6">
        <v>7.5125000000000002</v>
      </c>
      <c r="C946" s="4">
        <v>7.5198</v>
      </c>
      <c r="D946" s="4">
        <v>7.5251999999999999</v>
      </c>
      <c r="E946" s="4">
        <v>7.5125000000000002</v>
      </c>
      <c r="F946" s="7">
        <v>-1.5E-3</v>
      </c>
      <c r="G946" s="37">
        <f t="shared" si="36"/>
        <v>1.0440601443141063E-2</v>
      </c>
      <c r="H946" s="37">
        <f t="shared" si="37"/>
        <v>1.6905158069883144E-3</v>
      </c>
    </row>
    <row r="947" spans="1:8">
      <c r="A947" s="2" t="s">
        <v>949</v>
      </c>
      <c r="B947" s="3">
        <v>7.524</v>
      </c>
      <c r="C947" s="4">
        <v>7.4420999999999999</v>
      </c>
      <c r="D947" s="4">
        <v>7.5389999999999997</v>
      </c>
      <c r="E947" s="4">
        <v>7.4401999999999999</v>
      </c>
      <c r="F947" s="5">
        <v>1.11E-2</v>
      </c>
      <c r="G947" s="37">
        <f t="shared" si="36"/>
        <v>-4.3746989886017246E-3</v>
      </c>
      <c r="H947" s="37">
        <f t="shared" si="37"/>
        <v>1.3279212924383723E-2</v>
      </c>
    </row>
    <row r="948" spans="1:8">
      <c r="A948" s="2" t="s">
        <v>950</v>
      </c>
      <c r="B948" s="6">
        <v>7.4416000000000002</v>
      </c>
      <c r="C948" s="4">
        <v>7.4748000000000001</v>
      </c>
      <c r="D948" s="4">
        <v>7.5080999999999998</v>
      </c>
      <c r="E948" s="4">
        <v>7.4362000000000004</v>
      </c>
      <c r="F948" s="7">
        <v>-4.4999999999999997E-3</v>
      </c>
      <c r="G948" s="37">
        <f t="shared" si="36"/>
        <v>-1.6161562195301422E-3</v>
      </c>
      <c r="H948" s="37">
        <f t="shared" si="37"/>
        <v>9.668916919932144E-3</v>
      </c>
    </row>
    <row r="949" spans="1:8">
      <c r="A949" s="2" t="s">
        <v>951</v>
      </c>
      <c r="B949" s="6">
        <v>7.4748999999999999</v>
      </c>
      <c r="C949" s="4">
        <v>7.4869000000000003</v>
      </c>
      <c r="D949" s="4">
        <v>7.5148999999999999</v>
      </c>
      <c r="E949" s="4">
        <v>7.4020999999999999</v>
      </c>
      <c r="F949" s="7">
        <v>-1.6000000000000001E-3</v>
      </c>
      <c r="G949" s="37">
        <f t="shared" si="36"/>
        <v>-8.8827111464124878E-3</v>
      </c>
      <c r="H949" s="37">
        <f t="shared" si="37"/>
        <v>1.5238918685237975E-2</v>
      </c>
    </row>
    <row r="950" spans="1:8">
      <c r="A950" s="2" t="s">
        <v>952</v>
      </c>
      <c r="B950" s="6">
        <v>7.4870000000000001</v>
      </c>
      <c r="C950" s="4">
        <v>7.5540000000000003</v>
      </c>
      <c r="D950" s="4">
        <v>7.5572999999999997</v>
      </c>
      <c r="E950" s="4">
        <v>7.4763000000000002</v>
      </c>
      <c r="F950" s="7">
        <v>-8.8999999999999999E-3</v>
      </c>
      <c r="G950" s="37">
        <f t="shared" si="36"/>
        <v>-3.4958116219246126E-3</v>
      </c>
      <c r="H950" s="37">
        <f t="shared" si="37"/>
        <v>1.0834236186348798E-2</v>
      </c>
    </row>
    <row r="951" spans="1:8">
      <c r="A951" s="2" t="s">
        <v>953</v>
      </c>
      <c r="B951" s="6">
        <v>7.5544000000000002</v>
      </c>
      <c r="C951" s="4">
        <v>7.5804999999999998</v>
      </c>
      <c r="D951" s="4">
        <v>7.6478000000000002</v>
      </c>
      <c r="E951" s="4">
        <v>7.5277000000000003</v>
      </c>
      <c r="F951" s="7">
        <v>-3.5000000000000001E-3</v>
      </c>
      <c r="G951" s="37">
        <f t="shared" si="36"/>
        <v>-9.8840274117030632E-4</v>
      </c>
      <c r="H951" s="37">
        <f t="shared" si="37"/>
        <v>1.5954408385031267E-2</v>
      </c>
    </row>
    <row r="952" spans="1:8">
      <c r="A952" s="2" t="s">
        <v>954</v>
      </c>
      <c r="B952" s="6">
        <v>7.5807000000000002</v>
      </c>
      <c r="C952" s="4">
        <v>7.5880000000000001</v>
      </c>
      <c r="D952" s="4">
        <v>7.5880000000000001</v>
      </c>
      <c r="E952" s="4">
        <v>7.5807000000000002</v>
      </c>
      <c r="F952" s="7">
        <v>-2E-3</v>
      </c>
      <c r="G952" s="37">
        <f t="shared" si="36"/>
        <v>-8.8819226750260737E-3</v>
      </c>
      <c r="H952" s="37">
        <f t="shared" si="37"/>
        <v>9.6297175722556781E-4</v>
      </c>
    </row>
    <row r="953" spans="1:8">
      <c r="A953" s="2" t="s">
        <v>955</v>
      </c>
      <c r="B953" s="6">
        <v>7.5957999999999997</v>
      </c>
      <c r="C953" s="4">
        <v>7.6559999999999997</v>
      </c>
      <c r="D953" s="4">
        <v>7.6654</v>
      </c>
      <c r="E953" s="4">
        <v>7.5811000000000002</v>
      </c>
      <c r="F953" s="7">
        <v>-7.9000000000000008E-3</v>
      </c>
      <c r="G953" s="37">
        <f t="shared" si="36"/>
        <v>-9.0218362090166721E-3</v>
      </c>
      <c r="H953" s="37">
        <f t="shared" si="37"/>
        <v>1.1119758346414085E-2</v>
      </c>
    </row>
    <row r="954" spans="1:8">
      <c r="A954" s="2" t="s">
        <v>956</v>
      </c>
      <c r="B954" s="6">
        <v>7.6561000000000003</v>
      </c>
      <c r="C954" s="4">
        <v>7.7256999999999998</v>
      </c>
      <c r="D954" s="4">
        <v>7.7458</v>
      </c>
      <c r="E954" s="4">
        <v>7.6497999999999999</v>
      </c>
      <c r="F954" s="7">
        <v>-9.1000000000000004E-3</v>
      </c>
      <c r="G954" s="37">
        <f t="shared" si="36"/>
        <v>-1.3185279023772553E-3</v>
      </c>
      <c r="H954" s="37">
        <f t="shared" si="37"/>
        <v>1.2549347695364596E-2</v>
      </c>
    </row>
    <row r="955" spans="1:8">
      <c r="A955" s="2" t="s">
        <v>957</v>
      </c>
      <c r="B955" s="6">
        <v>7.7263000000000002</v>
      </c>
      <c r="C955" s="4">
        <v>7.7359</v>
      </c>
      <c r="D955" s="4">
        <v>7.7567000000000004</v>
      </c>
      <c r="E955" s="4">
        <v>7.7035999999999998</v>
      </c>
      <c r="F955" s="7">
        <v>-1.1999999999999999E-3</v>
      </c>
      <c r="G955" s="37">
        <f t="shared" si="36"/>
        <v>6.2435775699475858E-3</v>
      </c>
      <c r="H955" s="37">
        <f t="shared" si="37"/>
        <v>6.8928812503246005E-3</v>
      </c>
    </row>
    <row r="956" spans="1:8">
      <c r="A956" s="2" t="s">
        <v>958</v>
      </c>
      <c r="B956" s="3">
        <v>7.7358000000000002</v>
      </c>
      <c r="C956" s="4">
        <v>7.6879</v>
      </c>
      <c r="D956" s="4">
        <v>7.7477</v>
      </c>
      <c r="E956" s="4">
        <v>7.6479999999999997</v>
      </c>
      <c r="F956" s="5">
        <v>6.1999999999999998E-3</v>
      </c>
      <c r="G956" s="37">
        <f t="shared" si="36"/>
        <v>5.2032520325197519E-5</v>
      </c>
      <c r="H956" s="37">
        <f t="shared" si="37"/>
        <v>1.3036087866108832E-2</v>
      </c>
    </row>
    <row r="957" spans="1:8">
      <c r="A957" s="2" t="s">
        <v>959</v>
      </c>
      <c r="B957" s="3">
        <v>7.6878000000000002</v>
      </c>
      <c r="C957" s="4">
        <v>7.6875</v>
      </c>
      <c r="D957" s="4">
        <v>7.7031000000000001</v>
      </c>
      <c r="E957" s="4">
        <v>7.6433999999999997</v>
      </c>
      <c r="F957" s="5">
        <v>1E-4</v>
      </c>
      <c r="G957" s="37">
        <f t="shared" si="36"/>
        <v>9.3746338033671799E-4</v>
      </c>
      <c r="H957" s="37">
        <f t="shared" si="37"/>
        <v>7.8106601774080003E-3</v>
      </c>
    </row>
    <row r="958" spans="1:8">
      <c r="A958" s="2" t="s">
        <v>960</v>
      </c>
      <c r="B958" s="6">
        <v>7.6871999999999998</v>
      </c>
      <c r="C958" s="4">
        <v>7.6802999999999999</v>
      </c>
      <c r="D958" s="4">
        <v>7.6905999999999999</v>
      </c>
      <c r="E958" s="4">
        <v>7.6752000000000002</v>
      </c>
      <c r="F958" s="7">
        <v>-7.1000000000000004E-3</v>
      </c>
      <c r="G958" s="37">
        <f t="shared" si="36"/>
        <v>-1.1608004632906541E-2</v>
      </c>
      <c r="H958" s="37">
        <f t="shared" si="37"/>
        <v>2.0064623723159833E-3</v>
      </c>
    </row>
    <row r="959" spans="1:8">
      <c r="A959" s="2" t="s">
        <v>961</v>
      </c>
      <c r="B959" s="6">
        <v>7.7419000000000002</v>
      </c>
      <c r="C959" s="4">
        <v>7.7705000000000002</v>
      </c>
      <c r="D959" s="4">
        <v>7.7865000000000002</v>
      </c>
      <c r="E959" s="4">
        <v>7.7142999999999997</v>
      </c>
      <c r="F959" s="7">
        <v>-3.5999999999999999E-3</v>
      </c>
      <c r="G959" s="37">
        <f t="shared" si="36"/>
        <v>7.2119409135987223E-4</v>
      </c>
      <c r="H959" s="37">
        <f t="shared" si="37"/>
        <v>9.3592419273298283E-3</v>
      </c>
    </row>
    <row r="960" spans="1:8">
      <c r="A960" s="2" t="s">
        <v>962</v>
      </c>
      <c r="B960" s="3">
        <v>7.7698</v>
      </c>
      <c r="C960" s="4">
        <v>7.7648999999999999</v>
      </c>
      <c r="D960" s="4">
        <v>7.88</v>
      </c>
      <c r="E960" s="4">
        <v>7.7522000000000002</v>
      </c>
      <c r="F960" s="5">
        <v>5.9999999999999995E-4</v>
      </c>
      <c r="G960" s="37">
        <f t="shared" si="36"/>
        <v>4.4758935616987941E-3</v>
      </c>
      <c r="H960" s="37">
        <f t="shared" si="37"/>
        <v>1.6485642785273816E-2</v>
      </c>
    </row>
    <row r="961" spans="1:8">
      <c r="A961" s="2" t="s">
        <v>963</v>
      </c>
      <c r="B961" s="3">
        <v>7.7648000000000001</v>
      </c>
      <c r="C961" s="4">
        <v>7.7302999999999997</v>
      </c>
      <c r="D961" s="4">
        <v>7.7648000000000001</v>
      </c>
      <c r="E961" s="4">
        <v>7.6707999999999998</v>
      </c>
      <c r="F961" s="5">
        <v>4.4999999999999997E-3</v>
      </c>
      <c r="G961" s="37">
        <f t="shared" si="36"/>
        <v>4.1176317772062248E-3</v>
      </c>
      <c r="H961" s="37">
        <f t="shared" si="37"/>
        <v>1.2254262919121905E-2</v>
      </c>
    </row>
    <row r="962" spans="1:8">
      <c r="A962" s="2" t="s">
        <v>964</v>
      </c>
      <c r="B962" s="3">
        <v>7.7298999999999998</v>
      </c>
      <c r="C962" s="4">
        <v>7.6985999999999999</v>
      </c>
      <c r="D962" s="4">
        <v>7.7630999999999997</v>
      </c>
      <c r="E962" s="4">
        <v>7.6863000000000001</v>
      </c>
      <c r="F962" s="5">
        <v>4.4000000000000003E-3</v>
      </c>
      <c r="G962" s="37">
        <f t="shared" ref="G962:G1025" si="38">(C962-C963)/C963</f>
        <v>3.1010580080262154E-3</v>
      </c>
      <c r="H962" s="37">
        <f t="shared" ref="H962:H1025" si="39">(D962-E962)/E962</f>
        <v>9.9918035986104534E-3</v>
      </c>
    </row>
    <row r="963" spans="1:8">
      <c r="A963" s="2" t="s">
        <v>965</v>
      </c>
      <c r="B963" s="3">
        <v>7.6959</v>
      </c>
      <c r="C963" s="4">
        <v>7.6748000000000003</v>
      </c>
      <c r="D963" s="4">
        <v>7.7134</v>
      </c>
      <c r="E963" s="4">
        <v>7.6433999999999997</v>
      </c>
      <c r="F963" s="5">
        <v>2.8E-3</v>
      </c>
      <c r="G963" s="37">
        <f t="shared" si="38"/>
        <v>-3.2986156203734219E-3</v>
      </c>
      <c r="H963" s="37">
        <f t="shared" si="39"/>
        <v>9.1582280137112136E-3</v>
      </c>
    </row>
    <row r="964" spans="1:8">
      <c r="A964" s="2" t="s">
        <v>966</v>
      </c>
      <c r="B964" s="6">
        <v>7.6745999999999999</v>
      </c>
      <c r="C964" s="4">
        <v>7.7001999999999997</v>
      </c>
      <c r="D964" s="4">
        <v>7.7035</v>
      </c>
      <c r="E964" s="4">
        <v>7.6731999999999996</v>
      </c>
      <c r="F964" s="7">
        <v>-9.9000000000000008E-3</v>
      </c>
      <c r="G964" s="37">
        <f t="shared" si="38"/>
        <v>1.3864567012073855E-2</v>
      </c>
      <c r="H964" s="37">
        <f t="shared" si="39"/>
        <v>3.9488088411615023E-3</v>
      </c>
    </row>
    <row r="965" spans="1:8">
      <c r="A965" s="2" t="s">
        <v>967</v>
      </c>
      <c r="B965" s="3">
        <v>7.7514000000000003</v>
      </c>
      <c r="C965" s="4">
        <v>7.5949</v>
      </c>
      <c r="D965" s="4">
        <v>7.7839</v>
      </c>
      <c r="E965" s="4">
        <v>7.5891999999999999</v>
      </c>
      <c r="F965" s="5">
        <v>2.06E-2</v>
      </c>
      <c r="G965" s="37">
        <f t="shared" si="38"/>
        <v>4.178070418997008E-3</v>
      </c>
      <c r="H965" s="37">
        <f t="shared" si="39"/>
        <v>2.5654877984504307E-2</v>
      </c>
    </row>
    <row r="966" spans="1:8">
      <c r="A966" s="2" t="s">
        <v>968</v>
      </c>
      <c r="B966" s="3">
        <v>7.5948000000000002</v>
      </c>
      <c r="C966" s="4">
        <v>7.5632999999999999</v>
      </c>
      <c r="D966" s="4">
        <v>7.6543999999999999</v>
      </c>
      <c r="E966" s="4">
        <v>7.5369000000000002</v>
      </c>
      <c r="F966" s="5">
        <v>4.1999999999999997E-3</v>
      </c>
      <c r="G966" s="37">
        <f t="shared" si="38"/>
        <v>-5.6821185052060739E-4</v>
      </c>
      <c r="H966" s="37">
        <f t="shared" si="39"/>
        <v>1.5589964043572253E-2</v>
      </c>
    </row>
    <row r="967" spans="1:8">
      <c r="A967" s="2" t="s">
        <v>969</v>
      </c>
      <c r="B967" s="6">
        <v>7.5632000000000001</v>
      </c>
      <c r="C967" s="4">
        <v>7.5675999999999997</v>
      </c>
      <c r="D967" s="4">
        <v>7.6067</v>
      </c>
      <c r="E967" s="4">
        <v>7.5202999999999998</v>
      </c>
      <c r="F967" s="7">
        <v>-5.9999999999999995E-4</v>
      </c>
      <c r="G967" s="37">
        <f t="shared" si="38"/>
        <v>1.7340657886027754E-3</v>
      </c>
      <c r="H967" s="37">
        <f t="shared" si="39"/>
        <v>1.1488903368216728E-2</v>
      </c>
    </row>
    <row r="968" spans="1:8">
      <c r="A968" s="2" t="s">
        <v>970</v>
      </c>
      <c r="B968" s="3">
        <v>7.5677000000000003</v>
      </c>
      <c r="C968" s="4">
        <v>7.5545</v>
      </c>
      <c r="D968" s="4">
        <v>7.6013999999999999</v>
      </c>
      <c r="E968" s="4">
        <v>7.5297000000000001</v>
      </c>
      <c r="F968" s="5">
        <v>1.6999999999999999E-3</v>
      </c>
      <c r="G968" s="37">
        <f t="shared" si="38"/>
        <v>1.1914848549031969E-4</v>
      </c>
      <c r="H968" s="37">
        <f t="shared" si="39"/>
        <v>9.5222917247698938E-3</v>
      </c>
    </row>
    <row r="969" spans="1:8">
      <c r="A969" s="2" t="s">
        <v>971</v>
      </c>
      <c r="B969" s="6">
        <v>7.5545</v>
      </c>
      <c r="C969" s="4">
        <v>7.5536000000000003</v>
      </c>
      <c r="D969" s="4">
        <v>7.6528</v>
      </c>
      <c r="E969" s="4">
        <v>7.5396999999999998</v>
      </c>
      <c r="F969" s="7">
        <v>-2.0000000000000001E-4</v>
      </c>
      <c r="G969" s="37">
        <f t="shared" si="38"/>
        <v>-1.9854138264219624E-4</v>
      </c>
      <c r="H969" s="37">
        <f t="shared" si="39"/>
        <v>1.5000596840723133E-2</v>
      </c>
    </row>
    <row r="970" spans="1:8">
      <c r="A970" s="2" t="s">
        <v>972</v>
      </c>
      <c r="B970" s="3">
        <v>7.5560999999999998</v>
      </c>
      <c r="C970" s="4">
        <v>7.5551000000000004</v>
      </c>
      <c r="D970" s="4">
        <v>7.5563000000000002</v>
      </c>
      <c r="E970" s="4">
        <v>7.5544000000000002</v>
      </c>
      <c r="F970" s="5">
        <v>4.5999999999999999E-3</v>
      </c>
      <c r="G970" s="37">
        <f t="shared" si="38"/>
        <v>-1.1552450480152731E-2</v>
      </c>
      <c r="H970" s="37">
        <f t="shared" si="39"/>
        <v>2.5150905432595744E-4</v>
      </c>
    </row>
    <row r="971" spans="1:8">
      <c r="A971" s="2" t="s">
        <v>973</v>
      </c>
      <c r="B971" s="6">
        <v>7.5217999999999998</v>
      </c>
      <c r="C971" s="4">
        <v>7.6433999999999997</v>
      </c>
      <c r="D971" s="4">
        <v>7.6672000000000002</v>
      </c>
      <c r="E971" s="4">
        <v>7.5217999999999998</v>
      </c>
      <c r="F971" s="7">
        <v>-1.5800000000000002E-2</v>
      </c>
      <c r="G971" s="37">
        <f t="shared" si="38"/>
        <v>-3.70186918324258E-3</v>
      </c>
      <c r="H971" s="37">
        <f t="shared" si="39"/>
        <v>1.9330479406525089E-2</v>
      </c>
    </row>
    <row r="972" spans="1:8">
      <c r="A972" s="2" t="s">
        <v>974</v>
      </c>
      <c r="B972" s="6">
        <v>7.6425000000000001</v>
      </c>
      <c r="C972" s="4">
        <v>7.6718000000000002</v>
      </c>
      <c r="D972" s="4">
        <v>7.7259000000000002</v>
      </c>
      <c r="E972" s="4">
        <v>7.6070000000000002</v>
      </c>
      <c r="F972" s="7">
        <v>-3.8999999999999998E-3</v>
      </c>
      <c r="G972" s="37">
        <f t="shared" si="38"/>
        <v>-1.7204493921420382E-2</v>
      </c>
      <c r="H972" s="37">
        <f t="shared" si="39"/>
        <v>1.5630340475877483E-2</v>
      </c>
    </row>
    <row r="973" spans="1:8">
      <c r="A973" s="2" t="s">
        <v>975</v>
      </c>
      <c r="B973" s="6">
        <v>7.6723999999999997</v>
      </c>
      <c r="C973" s="4">
        <v>7.8060999999999998</v>
      </c>
      <c r="D973" s="4">
        <v>7.8525999999999998</v>
      </c>
      <c r="E973" s="4">
        <v>7.6577999999999999</v>
      </c>
      <c r="F973" s="7">
        <v>-1.7100000000000001E-2</v>
      </c>
      <c r="G973" s="37">
        <f t="shared" si="38"/>
        <v>-5.148792455234817E-3</v>
      </c>
      <c r="H973" s="37">
        <f t="shared" si="39"/>
        <v>2.5438115385619874E-2</v>
      </c>
    </row>
    <row r="974" spans="1:8">
      <c r="A974" s="2" t="s">
        <v>976</v>
      </c>
      <c r="B974" s="6">
        <v>7.8059000000000003</v>
      </c>
      <c r="C974" s="4">
        <v>7.8464999999999998</v>
      </c>
      <c r="D974" s="4">
        <v>7.8486000000000002</v>
      </c>
      <c r="E974" s="4">
        <v>7.7557</v>
      </c>
      <c r="F974" s="7">
        <v>-4.8999999999999998E-3</v>
      </c>
      <c r="G974" s="37">
        <f t="shared" si="38"/>
        <v>1.1916276550470022E-2</v>
      </c>
      <c r="H974" s="37">
        <f t="shared" si="39"/>
        <v>1.1978286937349331E-2</v>
      </c>
    </row>
    <row r="975" spans="1:8">
      <c r="A975" s="2" t="s">
        <v>977</v>
      </c>
      <c r="B975" s="3">
        <v>7.8441000000000001</v>
      </c>
      <c r="C975" s="4">
        <v>7.7541000000000002</v>
      </c>
      <c r="D975" s="4">
        <v>7.8754</v>
      </c>
      <c r="E975" s="4">
        <v>7.7541000000000002</v>
      </c>
      <c r="F975" s="5">
        <v>1.1599999999999999E-2</v>
      </c>
      <c r="G975" s="37">
        <f t="shared" si="38"/>
        <v>-1.6762513861304831E-4</v>
      </c>
      <c r="H975" s="37">
        <f t="shared" si="39"/>
        <v>1.5643337073290225E-2</v>
      </c>
    </row>
    <row r="976" spans="1:8">
      <c r="A976" s="2" t="s">
        <v>978</v>
      </c>
      <c r="B976" s="6">
        <v>7.7545000000000002</v>
      </c>
      <c r="C976" s="4">
        <v>7.7553999999999998</v>
      </c>
      <c r="D976" s="4">
        <v>7.7603</v>
      </c>
      <c r="E976" s="4">
        <v>7.7504</v>
      </c>
      <c r="F976" s="7">
        <v>-8.9999999999999998E-4</v>
      </c>
      <c r="G976" s="37">
        <f t="shared" si="38"/>
        <v>-9.1984567033753309E-3</v>
      </c>
      <c r="H976" s="37">
        <f t="shared" si="39"/>
        <v>1.2773534269199035E-3</v>
      </c>
    </row>
    <row r="977" spans="1:8">
      <c r="A977" s="2" t="s">
        <v>979</v>
      </c>
      <c r="B977" s="6">
        <v>7.7614000000000001</v>
      </c>
      <c r="C977" s="4">
        <v>7.8273999999999999</v>
      </c>
      <c r="D977" s="4">
        <v>7.8410000000000002</v>
      </c>
      <c r="E977" s="4">
        <v>7.7422000000000004</v>
      </c>
      <c r="F977" s="7">
        <v>-8.5000000000000006E-3</v>
      </c>
      <c r="G977" s="37">
        <f t="shared" si="38"/>
        <v>-6.0318226263191051E-3</v>
      </c>
      <c r="H977" s="37">
        <f t="shared" si="39"/>
        <v>1.2761230657952491E-2</v>
      </c>
    </row>
    <row r="978" spans="1:8">
      <c r="A978" s="2" t="s">
        <v>980</v>
      </c>
      <c r="B978" s="6">
        <v>7.8277000000000001</v>
      </c>
      <c r="C978" s="4">
        <v>7.8749000000000002</v>
      </c>
      <c r="D978" s="4">
        <v>7.9176000000000002</v>
      </c>
      <c r="E978" s="4">
        <v>7.7770000000000001</v>
      </c>
      <c r="F978" s="7">
        <v>-5.7999999999999996E-3</v>
      </c>
      <c r="G978" s="37">
        <f t="shared" si="38"/>
        <v>-1.0529357809692549E-2</v>
      </c>
      <c r="H978" s="37">
        <f t="shared" si="39"/>
        <v>1.8078950752218086E-2</v>
      </c>
    </row>
    <row r="979" spans="1:8">
      <c r="A979" s="2" t="s">
        <v>981</v>
      </c>
      <c r="B979" s="6">
        <v>7.8737000000000004</v>
      </c>
      <c r="C979" s="4">
        <v>7.9587000000000003</v>
      </c>
      <c r="D979" s="4">
        <v>8.0654000000000003</v>
      </c>
      <c r="E979" s="4">
        <v>7.8737000000000004</v>
      </c>
      <c r="F979" s="7">
        <v>-1.0699999999999999E-2</v>
      </c>
      <c r="G979" s="37">
        <f t="shared" si="38"/>
        <v>2.1405996197288173E-3</v>
      </c>
      <c r="H979" s="37">
        <f t="shared" si="39"/>
        <v>2.4346876309740018E-2</v>
      </c>
    </row>
    <row r="980" spans="1:8">
      <c r="A980" s="2" t="s">
        <v>982</v>
      </c>
      <c r="B980" s="3">
        <v>7.9588999999999999</v>
      </c>
      <c r="C980" s="4">
        <v>7.9417</v>
      </c>
      <c r="D980" s="4">
        <v>8.0152999999999999</v>
      </c>
      <c r="E980" s="4">
        <v>7.9187000000000003</v>
      </c>
      <c r="F980" s="5">
        <v>2.3999999999999998E-3</v>
      </c>
      <c r="G980" s="37">
        <f t="shared" si="38"/>
        <v>-1.7973856209150857E-3</v>
      </c>
      <c r="H980" s="37">
        <f t="shared" si="39"/>
        <v>1.2198972053493575E-2</v>
      </c>
    </row>
    <row r="981" spans="1:8">
      <c r="A981" s="2" t="s">
        <v>983</v>
      </c>
      <c r="B981" s="6">
        <v>7.94</v>
      </c>
      <c r="C981" s="4">
        <v>7.9560000000000004</v>
      </c>
      <c r="D981" s="4">
        <v>7.9829999999999997</v>
      </c>
      <c r="E981" s="4">
        <v>7.9040999999999997</v>
      </c>
      <c r="F981" s="7">
        <v>-2E-3</v>
      </c>
      <c r="G981" s="37">
        <f t="shared" si="38"/>
        <v>-2.5137628516067205E-5</v>
      </c>
      <c r="H981" s="37">
        <f t="shared" si="39"/>
        <v>9.9821611568679507E-3</v>
      </c>
    </row>
    <row r="982" spans="1:8">
      <c r="A982" s="2" t="s">
        <v>984</v>
      </c>
      <c r="B982" s="3">
        <v>7.9560000000000004</v>
      </c>
      <c r="C982" s="4">
        <v>7.9561999999999999</v>
      </c>
      <c r="D982" s="4">
        <v>7.9569000000000001</v>
      </c>
      <c r="E982" s="4">
        <v>7.9550000000000001</v>
      </c>
      <c r="F982" s="5">
        <v>5.0000000000000001E-4</v>
      </c>
      <c r="G982" s="37">
        <f t="shared" si="38"/>
        <v>4.3170916435243921E-3</v>
      </c>
      <c r="H982" s="37">
        <f t="shared" si="39"/>
        <v>2.3884349465744974E-4</v>
      </c>
    </row>
    <row r="983" spans="1:8">
      <c r="A983" s="2" t="s">
        <v>985</v>
      </c>
      <c r="B983" s="3">
        <v>7.952</v>
      </c>
      <c r="C983" s="4">
        <v>7.9219999999999997</v>
      </c>
      <c r="D983" s="4">
        <v>7.9911000000000003</v>
      </c>
      <c r="E983" s="4">
        <v>7.9211999999999998</v>
      </c>
      <c r="F983" s="5">
        <v>3.8E-3</v>
      </c>
      <c r="G983" s="37">
        <f t="shared" si="38"/>
        <v>-4.4236666163977988E-3</v>
      </c>
      <c r="H983" s="37">
        <f t="shared" si="39"/>
        <v>8.8244205423421342E-3</v>
      </c>
    </row>
    <row r="984" spans="1:8">
      <c r="A984" s="2" t="s">
        <v>986</v>
      </c>
      <c r="B984" s="6">
        <v>7.9219999999999997</v>
      </c>
      <c r="C984" s="4">
        <v>7.9572000000000003</v>
      </c>
      <c r="D984" s="4">
        <v>8.0007000000000001</v>
      </c>
      <c r="E984" s="4">
        <v>7.899</v>
      </c>
      <c r="F984" s="7">
        <v>-4.4000000000000003E-3</v>
      </c>
      <c r="G984" s="37">
        <f t="shared" si="38"/>
        <v>-1.0089197964743701E-2</v>
      </c>
      <c r="H984" s="37">
        <f t="shared" si="39"/>
        <v>1.287504747436386E-2</v>
      </c>
    </row>
    <row r="985" spans="1:8">
      <c r="A985" s="2" t="s">
        <v>987</v>
      </c>
      <c r="B985" s="6">
        <v>7.9572000000000003</v>
      </c>
      <c r="C985" s="4">
        <v>8.0382999999999996</v>
      </c>
      <c r="D985" s="4">
        <v>8.0608000000000004</v>
      </c>
      <c r="E985" s="4">
        <v>7.9413</v>
      </c>
      <c r="F985" s="7">
        <v>-1.01E-2</v>
      </c>
      <c r="G985" s="37">
        <f t="shared" si="38"/>
        <v>-7.5437686742227473E-3</v>
      </c>
      <c r="H985" s="37">
        <f t="shared" si="39"/>
        <v>1.5047914069484893E-2</v>
      </c>
    </row>
    <row r="986" spans="1:8">
      <c r="A986" s="2" t="s">
        <v>988</v>
      </c>
      <c r="B986" s="6">
        <v>8.0382999999999996</v>
      </c>
      <c r="C986" s="4">
        <v>8.0993999999999993</v>
      </c>
      <c r="D986" s="4">
        <v>8.1042000000000005</v>
      </c>
      <c r="E986" s="4">
        <v>7.9939999999999998</v>
      </c>
      <c r="F986" s="7">
        <v>-7.4999999999999997E-3</v>
      </c>
      <c r="G986" s="37">
        <f t="shared" si="38"/>
        <v>-7.730474732006172E-3</v>
      </c>
      <c r="H986" s="37">
        <f t="shared" si="39"/>
        <v>1.3785339004253282E-2</v>
      </c>
    </row>
    <row r="987" spans="1:8">
      <c r="A987" s="2" t="s">
        <v>989</v>
      </c>
      <c r="B987" s="6">
        <v>8.0993999999999993</v>
      </c>
      <c r="C987" s="4">
        <v>8.1624999999999996</v>
      </c>
      <c r="D987" s="4">
        <v>8.1823999999999995</v>
      </c>
      <c r="E987" s="4">
        <v>8.0668000000000006</v>
      </c>
      <c r="F987" s="7">
        <v>-7.7000000000000002E-3</v>
      </c>
      <c r="G987" s="37">
        <f t="shared" si="38"/>
        <v>-9.1799265605878636E-4</v>
      </c>
      <c r="H987" s="37">
        <f t="shared" si="39"/>
        <v>1.4330341647245353E-2</v>
      </c>
    </row>
    <row r="988" spans="1:8">
      <c r="A988" s="2" t="s">
        <v>990</v>
      </c>
      <c r="B988" s="3">
        <v>8.1624999999999996</v>
      </c>
      <c r="C988" s="4">
        <v>8.17</v>
      </c>
      <c r="D988" s="4">
        <v>8.17</v>
      </c>
      <c r="E988" s="4">
        <v>8.1624999999999996</v>
      </c>
      <c r="F988" s="5">
        <v>3.3999999999999998E-3</v>
      </c>
      <c r="G988" s="37">
        <f t="shared" si="38"/>
        <v>1.411317850626214E-2</v>
      </c>
      <c r="H988" s="37">
        <f t="shared" si="39"/>
        <v>9.1883614088824315E-4</v>
      </c>
    </row>
    <row r="989" spans="1:8">
      <c r="A989" s="2" t="s">
        <v>991</v>
      </c>
      <c r="B989" s="3">
        <v>8.1347000000000005</v>
      </c>
      <c r="C989" s="4">
        <v>8.0563000000000002</v>
      </c>
      <c r="D989" s="4">
        <v>8.2246000000000006</v>
      </c>
      <c r="E989" s="4">
        <v>8.0248000000000008</v>
      </c>
      <c r="F989" s="5">
        <v>9.7000000000000003E-3</v>
      </c>
      <c r="G989" s="37">
        <f t="shared" si="38"/>
        <v>-4.1533269879726392E-3</v>
      </c>
      <c r="H989" s="37">
        <f t="shared" si="39"/>
        <v>2.4897816768019106E-2</v>
      </c>
    </row>
    <row r="990" spans="1:8">
      <c r="A990" s="2" t="s">
        <v>992</v>
      </c>
      <c r="B990" s="6">
        <v>8.0563000000000002</v>
      </c>
      <c r="C990" s="4">
        <v>8.0899000000000001</v>
      </c>
      <c r="D990" s="4">
        <v>8.1029</v>
      </c>
      <c r="E990" s="4">
        <v>8.0094999999999992</v>
      </c>
      <c r="F990" s="7">
        <v>-4.1999999999999997E-3</v>
      </c>
      <c r="G990" s="37">
        <f t="shared" si="38"/>
        <v>-2.8595727896857212E-3</v>
      </c>
      <c r="H990" s="37">
        <f t="shared" si="39"/>
        <v>1.1661152381547015E-2</v>
      </c>
    </row>
    <row r="991" spans="1:8">
      <c r="A991" s="2" t="s">
        <v>993</v>
      </c>
      <c r="B991" s="6">
        <v>8.0899000000000001</v>
      </c>
      <c r="C991" s="4">
        <v>8.1130999999999993</v>
      </c>
      <c r="D991" s="4">
        <v>8.1614000000000004</v>
      </c>
      <c r="E991" s="4">
        <v>8.0873000000000008</v>
      </c>
      <c r="F991" s="7">
        <v>-2.8999999999999998E-3</v>
      </c>
      <c r="G991" s="37">
        <f t="shared" si="38"/>
        <v>-6.0885970500320239E-3</v>
      </c>
      <c r="H991" s="37">
        <f t="shared" si="39"/>
        <v>9.162514065262771E-3</v>
      </c>
    </row>
    <row r="992" spans="1:8">
      <c r="A992" s="2" t="s">
        <v>994</v>
      </c>
      <c r="B992" s="6">
        <v>8.1130999999999993</v>
      </c>
      <c r="C992" s="4">
        <v>8.1628000000000007</v>
      </c>
      <c r="D992" s="4">
        <v>8.1674000000000007</v>
      </c>
      <c r="E992" s="4">
        <v>8.0633999999999997</v>
      </c>
      <c r="F992" s="7">
        <v>-6.1000000000000004E-3</v>
      </c>
      <c r="G992" s="37">
        <f t="shared" si="38"/>
        <v>-2.4685323231087753E-3</v>
      </c>
      <c r="H992" s="37">
        <f t="shared" si="39"/>
        <v>1.2897785053451519E-2</v>
      </c>
    </row>
    <row r="993" spans="1:8">
      <c r="A993" s="2" t="s">
        <v>995</v>
      </c>
      <c r="B993" s="6">
        <v>8.1628000000000007</v>
      </c>
      <c r="C993" s="4">
        <v>8.1829999999999998</v>
      </c>
      <c r="D993" s="4">
        <v>8.2003000000000004</v>
      </c>
      <c r="E993" s="4">
        <v>8.1388999999999996</v>
      </c>
      <c r="F993" s="7">
        <v>-2.5000000000000001E-3</v>
      </c>
      <c r="G993" s="37">
        <f t="shared" si="38"/>
        <v>3.3006124469750942E-4</v>
      </c>
      <c r="H993" s="37">
        <f t="shared" si="39"/>
        <v>7.5440170047550393E-3</v>
      </c>
    </row>
    <row r="994" spans="1:8">
      <c r="A994" s="2" t="s">
        <v>996</v>
      </c>
      <c r="B994" s="6">
        <v>8.1829999999999998</v>
      </c>
      <c r="C994" s="4">
        <v>8.1803000000000008</v>
      </c>
      <c r="D994" s="4">
        <v>8.1866000000000003</v>
      </c>
      <c r="E994" s="4">
        <v>8.173</v>
      </c>
      <c r="F994" s="7">
        <v>-2.0000000000000001E-4</v>
      </c>
      <c r="G994" s="37">
        <f t="shared" si="38"/>
        <v>-7.207251227674238E-4</v>
      </c>
      <c r="H994" s="37">
        <f t="shared" si="39"/>
        <v>1.6640156613239054E-3</v>
      </c>
    </row>
    <row r="995" spans="1:8">
      <c r="A995" s="2" t="s">
        <v>997</v>
      </c>
      <c r="B995" s="6">
        <v>8.1847999999999992</v>
      </c>
      <c r="C995" s="4">
        <v>8.1861999999999995</v>
      </c>
      <c r="D995" s="4">
        <v>8.2119999999999997</v>
      </c>
      <c r="E995" s="4">
        <v>8.1158000000000001</v>
      </c>
      <c r="F995" s="7">
        <v>-2.0000000000000001E-4</v>
      </c>
      <c r="G995" s="37">
        <f t="shared" si="38"/>
        <v>6.0093642854509143E-3</v>
      </c>
      <c r="H995" s="37">
        <f t="shared" si="39"/>
        <v>1.1853421720594349E-2</v>
      </c>
    </row>
    <row r="996" spans="1:8">
      <c r="A996" s="2" t="s">
        <v>998</v>
      </c>
      <c r="B996" s="3">
        <v>8.1861999999999995</v>
      </c>
      <c r="C996" s="4">
        <v>8.1372999999999998</v>
      </c>
      <c r="D996" s="4">
        <v>8.2371999999999996</v>
      </c>
      <c r="E996" s="4">
        <v>8.1168999999999993</v>
      </c>
      <c r="F996" s="5">
        <v>6.0000000000000001E-3</v>
      </c>
      <c r="G996" s="37">
        <f t="shared" si="38"/>
        <v>9.7910255137495135E-3</v>
      </c>
      <c r="H996" s="37">
        <f t="shared" si="39"/>
        <v>1.4820929172467358E-2</v>
      </c>
    </row>
    <row r="997" spans="1:8">
      <c r="A997" s="2" t="s">
        <v>999</v>
      </c>
      <c r="B997" s="3">
        <v>8.1372999999999998</v>
      </c>
      <c r="C997" s="4">
        <v>8.0584000000000007</v>
      </c>
      <c r="D997" s="4">
        <v>8.1876999999999995</v>
      </c>
      <c r="E997" s="4">
        <v>8.0439000000000007</v>
      </c>
      <c r="F997" s="5">
        <v>9.7999999999999997E-3</v>
      </c>
      <c r="G997" s="37">
        <f t="shared" si="38"/>
        <v>-1.2889153281775301E-3</v>
      </c>
      <c r="H997" s="37">
        <f t="shared" si="39"/>
        <v>1.7876900508459678E-2</v>
      </c>
    </row>
    <row r="998" spans="1:8">
      <c r="A998" s="2" t="s">
        <v>1000</v>
      </c>
      <c r="B998" s="6">
        <v>8.0584000000000007</v>
      </c>
      <c r="C998" s="4">
        <v>8.0687999999999995</v>
      </c>
      <c r="D998" s="4">
        <v>8.0876000000000001</v>
      </c>
      <c r="E998" s="4">
        <v>8.0202000000000009</v>
      </c>
      <c r="F998" s="7">
        <v>-1.2999999999999999E-3</v>
      </c>
      <c r="G998" s="37">
        <f t="shared" si="38"/>
        <v>-1.3984975433472741E-3</v>
      </c>
      <c r="H998" s="37">
        <f t="shared" si="39"/>
        <v>8.4037804543526627E-3</v>
      </c>
    </row>
    <row r="999" spans="1:8">
      <c r="A999" s="2" t="s">
        <v>1001</v>
      </c>
      <c r="B999" s="6">
        <v>8.0687999999999995</v>
      </c>
      <c r="C999" s="4">
        <v>8.0800999999999998</v>
      </c>
      <c r="D999" s="4">
        <v>8.0986999999999991</v>
      </c>
      <c r="E999" s="4">
        <v>8.0678000000000001</v>
      </c>
      <c r="F999" s="7">
        <v>-1.4E-3</v>
      </c>
      <c r="G999" s="37">
        <f t="shared" si="38"/>
        <v>0</v>
      </c>
      <c r="H999" s="37">
        <f t="shared" si="39"/>
        <v>3.8300404075459283E-3</v>
      </c>
    </row>
    <row r="1000" spans="1:8">
      <c r="A1000" s="2" t="s">
        <v>1002</v>
      </c>
      <c r="B1000" s="3">
        <v>8.0800999999999998</v>
      </c>
      <c r="C1000" s="4">
        <v>8.0800999999999998</v>
      </c>
      <c r="D1000" s="4">
        <v>8.0800999999999998</v>
      </c>
      <c r="E1000" s="4">
        <v>8.0800999999999998</v>
      </c>
      <c r="F1000" s="5">
        <v>5.0000000000000001E-4</v>
      </c>
      <c r="G1000" s="37">
        <f t="shared" si="38"/>
        <v>-1.137879140105957E-2</v>
      </c>
      <c r="H1000" s="37">
        <f t="shared" si="39"/>
        <v>0</v>
      </c>
    </row>
    <row r="1001" spans="1:8">
      <c r="A1001" s="2" t="s">
        <v>1003</v>
      </c>
      <c r="B1001" s="6">
        <v>8.0762999999999998</v>
      </c>
      <c r="C1001" s="4">
        <v>8.1730999999999998</v>
      </c>
      <c r="D1001" s="4">
        <v>8.1860999999999997</v>
      </c>
      <c r="E1001" s="4">
        <v>8.0587</v>
      </c>
      <c r="F1001" s="7">
        <v>-1.18E-2</v>
      </c>
      <c r="G1001" s="37">
        <f t="shared" si="38"/>
        <v>-5.5362227143309732E-3</v>
      </c>
      <c r="H1001" s="37">
        <f t="shared" si="39"/>
        <v>1.5809001451847039E-2</v>
      </c>
    </row>
    <row r="1002" spans="1:8">
      <c r="A1002" s="2" t="s">
        <v>1004</v>
      </c>
      <c r="B1002" s="6">
        <v>8.1730999999999998</v>
      </c>
      <c r="C1002" s="4">
        <v>8.2186000000000003</v>
      </c>
      <c r="D1002" s="4">
        <v>8.2186000000000003</v>
      </c>
      <c r="E1002" s="4">
        <v>8.1219999999999999</v>
      </c>
      <c r="F1002" s="7">
        <v>-5.4999999999999997E-3</v>
      </c>
      <c r="G1002" s="37">
        <f t="shared" si="38"/>
        <v>9.5443992678942262E-3</v>
      </c>
      <c r="H1002" s="37">
        <f t="shared" si="39"/>
        <v>1.1893622260527021E-2</v>
      </c>
    </row>
    <row r="1003" spans="1:8">
      <c r="A1003" s="2" t="s">
        <v>1005</v>
      </c>
      <c r="B1003" s="3">
        <v>8.2186000000000003</v>
      </c>
      <c r="C1003" s="4">
        <v>8.1409000000000002</v>
      </c>
      <c r="D1003" s="4">
        <v>8.2239000000000004</v>
      </c>
      <c r="E1003" s="4">
        <v>8.1021999999999998</v>
      </c>
      <c r="F1003" s="5">
        <v>9.4999999999999998E-3</v>
      </c>
      <c r="G1003" s="37">
        <f t="shared" si="38"/>
        <v>-2.6340292070959068E-3</v>
      </c>
      <c r="H1003" s="37">
        <f t="shared" si="39"/>
        <v>1.5020611685715064E-2</v>
      </c>
    </row>
    <row r="1004" spans="1:8">
      <c r="A1004" s="2" t="s">
        <v>1006</v>
      </c>
      <c r="B1004" s="6">
        <v>8.1409000000000002</v>
      </c>
      <c r="C1004" s="4">
        <v>8.1623999999999999</v>
      </c>
      <c r="D1004" s="4">
        <v>8.1783000000000001</v>
      </c>
      <c r="E1004" s="4">
        <v>8.1123999999999992</v>
      </c>
      <c r="F1004" s="7">
        <v>-2.5999999999999999E-3</v>
      </c>
      <c r="G1004" s="37">
        <f t="shared" si="38"/>
        <v>1.2251448733784221E-5</v>
      </c>
      <c r="H1004" s="37">
        <f t="shared" si="39"/>
        <v>8.1233666978947003E-3</v>
      </c>
    </row>
    <row r="1005" spans="1:8">
      <c r="A1005" s="2" t="s">
        <v>1007</v>
      </c>
      <c r="B1005" s="3">
        <v>8.1623999999999999</v>
      </c>
      <c r="C1005" s="4">
        <v>8.1623000000000001</v>
      </c>
      <c r="D1005" s="4">
        <v>8.1623999999999999</v>
      </c>
      <c r="E1005" s="4">
        <v>8.1593</v>
      </c>
      <c r="F1005" s="5">
        <v>0</v>
      </c>
      <c r="G1005" s="37">
        <f t="shared" si="38"/>
        <v>0</v>
      </c>
      <c r="H1005" s="37">
        <f t="shared" si="39"/>
        <v>3.7993455320920675E-4</v>
      </c>
    </row>
    <row r="1006" spans="1:8">
      <c r="A1006" s="2" t="s">
        <v>1008</v>
      </c>
      <c r="B1006" s="6">
        <v>8.1623000000000001</v>
      </c>
      <c r="C1006" s="4">
        <v>8.1623000000000001</v>
      </c>
      <c r="D1006" s="4">
        <v>8.1623000000000001</v>
      </c>
      <c r="E1006" s="4">
        <v>8.1623000000000001</v>
      </c>
      <c r="F1006" s="7">
        <v>0</v>
      </c>
      <c r="G1006" s="37">
        <f t="shared" si="38"/>
        <v>-2.7977324927918584E-3</v>
      </c>
      <c r="H1006" s="37">
        <f t="shared" si="39"/>
        <v>0</v>
      </c>
    </row>
    <row r="1007" spans="1:8">
      <c r="A1007" s="2" t="s">
        <v>1009</v>
      </c>
      <c r="B1007" s="6">
        <v>8.1623000000000001</v>
      </c>
      <c r="C1007" s="4">
        <v>8.1852</v>
      </c>
      <c r="D1007" s="4">
        <v>8.1933000000000007</v>
      </c>
      <c r="E1007" s="4">
        <v>8.1189999999999998</v>
      </c>
      <c r="F1007" s="7">
        <v>-2.8E-3</v>
      </c>
      <c r="G1007" s="37">
        <f t="shared" si="38"/>
        <v>-5.7092879181750433E-3</v>
      </c>
      <c r="H1007" s="37">
        <f t="shared" si="39"/>
        <v>9.1513733218377778E-3</v>
      </c>
    </row>
    <row r="1008" spans="1:8">
      <c r="A1008" s="2" t="s">
        <v>1010</v>
      </c>
      <c r="B1008" s="6">
        <v>8.1852</v>
      </c>
      <c r="C1008" s="4">
        <v>8.2322000000000006</v>
      </c>
      <c r="D1008" s="4">
        <v>8.2658000000000005</v>
      </c>
      <c r="E1008" s="4">
        <v>8.1227</v>
      </c>
      <c r="F1008" s="7">
        <v>-5.7000000000000002E-3</v>
      </c>
      <c r="G1008" s="37">
        <f t="shared" si="38"/>
        <v>3.4251167099377425E-3</v>
      </c>
      <c r="H1008" s="37">
        <f t="shared" si="39"/>
        <v>1.7617294741896224E-2</v>
      </c>
    </row>
    <row r="1009" spans="1:8">
      <c r="A1009" s="2" t="s">
        <v>1011</v>
      </c>
      <c r="B1009" s="3">
        <v>8.2322000000000006</v>
      </c>
      <c r="C1009" s="4">
        <v>8.2041000000000004</v>
      </c>
      <c r="D1009" s="4">
        <v>8.2800999999999991</v>
      </c>
      <c r="E1009" s="4">
        <v>8.0701000000000001</v>
      </c>
      <c r="F1009" s="5">
        <v>3.3999999999999998E-3</v>
      </c>
      <c r="G1009" s="37">
        <f t="shared" si="38"/>
        <v>-2.2623302358827702E-2</v>
      </c>
      <c r="H1009" s="37">
        <f t="shared" si="39"/>
        <v>2.6021982379400389E-2</v>
      </c>
    </row>
    <row r="1010" spans="1:8">
      <c r="A1010" s="2" t="s">
        <v>1012</v>
      </c>
      <c r="B1010" s="6">
        <v>8.2041000000000004</v>
      </c>
      <c r="C1010" s="4">
        <v>8.3940000000000001</v>
      </c>
      <c r="D1010" s="4">
        <v>8.3940000000000001</v>
      </c>
      <c r="E1010" s="4">
        <v>8.1831999999999994</v>
      </c>
      <c r="F1010" s="7">
        <v>-2.2599999999999999E-2</v>
      </c>
      <c r="G1010" s="37">
        <f t="shared" si="38"/>
        <v>5.1253322526438811E-4</v>
      </c>
      <c r="H1010" s="37">
        <f t="shared" si="39"/>
        <v>2.5760093850816401E-2</v>
      </c>
    </row>
    <row r="1011" spans="1:8">
      <c r="A1011" s="2" t="s">
        <v>1013</v>
      </c>
      <c r="B1011" s="3">
        <v>8.3940000000000001</v>
      </c>
      <c r="C1011" s="4">
        <v>8.3896999999999995</v>
      </c>
      <c r="D1011" s="4">
        <v>8.4149999999999991</v>
      </c>
      <c r="E1011" s="4">
        <v>8.3436000000000003</v>
      </c>
      <c r="F1011" s="5">
        <v>5.0000000000000001E-4</v>
      </c>
      <c r="G1011" s="37">
        <f t="shared" si="38"/>
        <v>1.3965146813081138E-3</v>
      </c>
      <c r="H1011" s="37">
        <f t="shared" si="39"/>
        <v>8.557457212713792E-3</v>
      </c>
    </row>
    <row r="1012" spans="1:8">
      <c r="A1012" s="2" t="s">
        <v>1014</v>
      </c>
      <c r="B1012" s="6">
        <v>8.3896999999999995</v>
      </c>
      <c r="C1012" s="4">
        <v>8.3780000000000001</v>
      </c>
      <c r="D1012" s="4">
        <v>8.3897999999999993</v>
      </c>
      <c r="E1012" s="4">
        <v>8.3712</v>
      </c>
      <c r="F1012" s="7">
        <v>-1.1999999999999999E-3</v>
      </c>
      <c r="G1012" s="37">
        <f t="shared" si="38"/>
        <v>-2.3102388834638338E-3</v>
      </c>
      <c r="H1012" s="37">
        <f t="shared" si="39"/>
        <v>2.2219036697246849E-3</v>
      </c>
    </row>
    <row r="1013" spans="1:8">
      <c r="A1013" s="2" t="s">
        <v>1015</v>
      </c>
      <c r="B1013" s="3">
        <v>8.4</v>
      </c>
      <c r="C1013" s="4">
        <v>8.3973999999999993</v>
      </c>
      <c r="D1013" s="4">
        <v>8.4087999999999994</v>
      </c>
      <c r="E1013" s="4">
        <v>8.3183000000000007</v>
      </c>
      <c r="F1013" s="5">
        <v>2.9999999999999997E-4</v>
      </c>
      <c r="G1013" s="37">
        <f t="shared" si="38"/>
        <v>-3.4888688470120044E-3</v>
      </c>
      <c r="H1013" s="37">
        <f t="shared" si="39"/>
        <v>1.0879626846831527E-2</v>
      </c>
    </row>
    <row r="1014" spans="1:8">
      <c r="A1014" s="2" t="s">
        <v>1016</v>
      </c>
      <c r="B1014" s="6">
        <v>8.3973999999999993</v>
      </c>
      <c r="C1014" s="4">
        <v>8.4268000000000001</v>
      </c>
      <c r="D1014" s="4">
        <v>8.4497999999999998</v>
      </c>
      <c r="E1014" s="4">
        <v>8.3312000000000008</v>
      </c>
      <c r="F1014" s="7">
        <v>-3.5000000000000001E-3</v>
      </c>
      <c r="G1014" s="37">
        <f t="shared" si="38"/>
        <v>7.267511355486542E-3</v>
      </c>
      <c r="H1014" s="37">
        <f t="shared" si="39"/>
        <v>1.4235644324947056E-2</v>
      </c>
    </row>
    <row r="1015" spans="1:8">
      <c r="A1015" s="2" t="s">
        <v>1017</v>
      </c>
      <c r="B1015" s="3">
        <v>8.4268000000000001</v>
      </c>
      <c r="C1015" s="4">
        <v>8.3659999999999997</v>
      </c>
      <c r="D1015" s="4">
        <v>8.4540000000000006</v>
      </c>
      <c r="E1015" s="4">
        <v>8.2828999999999997</v>
      </c>
      <c r="F1015" s="5">
        <v>7.3000000000000001E-3</v>
      </c>
      <c r="G1015" s="37">
        <f t="shared" si="38"/>
        <v>1.0020523964747095E-2</v>
      </c>
      <c r="H1015" s="37">
        <f t="shared" si="39"/>
        <v>2.0657016262420277E-2</v>
      </c>
    </row>
    <row r="1016" spans="1:8">
      <c r="A1016" s="2" t="s">
        <v>1018</v>
      </c>
      <c r="B1016" s="3">
        <v>8.3659999999999997</v>
      </c>
      <c r="C1016" s="4">
        <v>8.2829999999999995</v>
      </c>
      <c r="D1016" s="4">
        <v>8.3729999999999993</v>
      </c>
      <c r="E1016" s="4">
        <v>8.1921999999999997</v>
      </c>
      <c r="F1016" s="5">
        <v>0.01</v>
      </c>
      <c r="G1016" s="37">
        <f t="shared" si="38"/>
        <v>2.6483090230874962E-2</v>
      </c>
      <c r="H1016" s="37">
        <f t="shared" si="39"/>
        <v>2.2069773687165797E-2</v>
      </c>
    </row>
    <row r="1017" spans="1:8">
      <c r="A1017" s="2" t="s">
        <v>1019</v>
      </c>
      <c r="B1017" s="3">
        <v>8.2829999999999995</v>
      </c>
      <c r="C1017" s="4">
        <v>8.0693000000000001</v>
      </c>
      <c r="D1017" s="4">
        <v>8.2895000000000003</v>
      </c>
      <c r="E1017" s="4">
        <v>8.0693000000000001</v>
      </c>
      <c r="F1017" s="5">
        <v>2.6499999999999999E-2</v>
      </c>
      <c r="G1017" s="37">
        <f t="shared" si="38"/>
        <v>-3.2117401455165097E-3</v>
      </c>
      <c r="H1017" s="37">
        <f t="shared" si="39"/>
        <v>2.728861239512723E-2</v>
      </c>
    </row>
    <row r="1018" spans="1:8">
      <c r="A1018" s="2" t="s">
        <v>1020</v>
      </c>
      <c r="B1018" s="6">
        <v>8.0693000000000001</v>
      </c>
      <c r="C1018" s="4">
        <v>8.0952999999999999</v>
      </c>
      <c r="D1018" s="4">
        <v>8.1051000000000002</v>
      </c>
      <c r="E1018" s="4">
        <v>8.0693000000000001</v>
      </c>
      <c r="F1018" s="7">
        <v>-3.0999999999999999E-3</v>
      </c>
      <c r="G1018" s="37">
        <f t="shared" si="38"/>
        <v>-1.6390853199193218E-2</v>
      </c>
      <c r="H1018" s="37">
        <f t="shared" si="39"/>
        <v>4.4365682277273189E-3</v>
      </c>
    </row>
    <row r="1019" spans="1:8">
      <c r="A1019" s="2" t="s">
        <v>1021</v>
      </c>
      <c r="B1019" s="6">
        <v>8.0944000000000003</v>
      </c>
      <c r="C1019" s="4">
        <v>8.2302</v>
      </c>
      <c r="D1019" s="4">
        <v>8.3231999999999999</v>
      </c>
      <c r="E1019" s="4">
        <v>8.0884999999999998</v>
      </c>
      <c r="F1019" s="7">
        <v>-1.6500000000000001E-2</v>
      </c>
      <c r="G1019" s="37">
        <f t="shared" si="38"/>
        <v>2.6171090856950401E-2</v>
      </c>
      <c r="H1019" s="37">
        <f t="shared" si="39"/>
        <v>2.9016504914384636E-2</v>
      </c>
    </row>
    <row r="1020" spans="1:8">
      <c r="A1020" s="2" t="s">
        <v>1022</v>
      </c>
      <c r="B1020" s="3">
        <v>8.2302</v>
      </c>
      <c r="C1020" s="4">
        <v>8.0203000000000007</v>
      </c>
      <c r="D1020" s="4">
        <v>8.2807999999999993</v>
      </c>
      <c r="E1020" s="4">
        <v>8.0117999999999991</v>
      </c>
      <c r="F1020" s="5">
        <v>2.6200000000000001E-2</v>
      </c>
      <c r="G1020" s="37">
        <f t="shared" si="38"/>
        <v>2.4937344921049644E-5</v>
      </c>
      <c r="H1020" s="37">
        <f t="shared" si="39"/>
        <v>3.357547617264537E-2</v>
      </c>
    </row>
    <row r="1021" spans="1:8">
      <c r="A1021" s="2" t="s">
        <v>1023</v>
      </c>
      <c r="B1021" s="3">
        <v>8.0203000000000007</v>
      </c>
      <c r="C1021" s="4">
        <v>8.0200999999999993</v>
      </c>
      <c r="D1021" s="4">
        <v>8.1134000000000004</v>
      </c>
      <c r="E1021" s="4">
        <v>7.9561999999999999</v>
      </c>
      <c r="F1021" s="5">
        <v>0</v>
      </c>
      <c r="G1021" s="37">
        <f t="shared" si="38"/>
        <v>-2.5743707093823366E-3</v>
      </c>
      <c r="H1021" s="37">
        <f t="shared" si="39"/>
        <v>1.9758176013674928E-2</v>
      </c>
    </row>
    <row r="1022" spans="1:8">
      <c r="A1022" s="2" t="s">
        <v>1024</v>
      </c>
      <c r="B1022" s="6">
        <v>8.0200999999999993</v>
      </c>
      <c r="C1022" s="4">
        <v>8.0408000000000008</v>
      </c>
      <c r="D1022" s="4">
        <v>8.1280000000000001</v>
      </c>
      <c r="E1022" s="4">
        <v>8.0157000000000007</v>
      </c>
      <c r="F1022" s="7">
        <v>-2.5999999999999999E-3</v>
      </c>
      <c r="G1022" s="37">
        <f t="shared" si="38"/>
        <v>3.6196610000251745E-3</v>
      </c>
      <c r="H1022" s="37">
        <f t="shared" si="39"/>
        <v>1.4010005364472148E-2</v>
      </c>
    </row>
    <row r="1023" spans="1:8">
      <c r="A1023" s="2" t="s">
        <v>1025</v>
      </c>
      <c r="B1023" s="3">
        <v>8.0408000000000008</v>
      </c>
      <c r="C1023" s="4">
        <v>8.0117999999999991</v>
      </c>
      <c r="D1023" s="4">
        <v>8.0724999999999998</v>
      </c>
      <c r="E1023" s="4">
        <v>7.9645999999999999</v>
      </c>
      <c r="F1023" s="5">
        <v>3.5999999999999999E-3</v>
      </c>
      <c r="G1023" s="37">
        <f t="shared" si="38"/>
        <v>-2.8873677660237705E-3</v>
      </c>
      <c r="H1023" s="37">
        <f t="shared" si="39"/>
        <v>1.354744745498831E-2</v>
      </c>
    </row>
    <row r="1024" spans="1:8">
      <c r="A1024" s="2" t="s">
        <v>1026</v>
      </c>
      <c r="B1024" s="6">
        <v>8.0117999999999991</v>
      </c>
      <c r="C1024" s="4">
        <v>8.0350000000000001</v>
      </c>
      <c r="D1024" s="4">
        <v>8.0350000000000001</v>
      </c>
      <c r="E1024" s="4">
        <v>8.0117999999999991</v>
      </c>
      <c r="F1024" s="7">
        <v>-4.1000000000000003E-3</v>
      </c>
      <c r="G1024" s="37">
        <f t="shared" si="38"/>
        <v>-5.8153922296462005E-3</v>
      </c>
      <c r="H1024" s="37">
        <f t="shared" si="39"/>
        <v>2.8957288000200955E-3</v>
      </c>
    </row>
    <row r="1025" spans="1:8">
      <c r="A1025" s="2" t="s">
        <v>1027</v>
      </c>
      <c r="B1025" s="6">
        <v>8.0448000000000004</v>
      </c>
      <c r="C1025" s="4">
        <v>8.0820000000000007</v>
      </c>
      <c r="D1025" s="4">
        <v>8.0922999999999998</v>
      </c>
      <c r="E1025" s="4">
        <v>7.9725999999999999</v>
      </c>
      <c r="F1025" s="7">
        <v>-4.5999999999999999E-3</v>
      </c>
      <c r="G1025" s="37">
        <f t="shared" si="38"/>
        <v>-5.7817689752735664E-3</v>
      </c>
      <c r="H1025" s="37">
        <f t="shared" si="39"/>
        <v>1.5013922685196789E-2</v>
      </c>
    </row>
    <row r="1026" spans="1:8">
      <c r="A1026" s="2" t="s">
        <v>1028</v>
      </c>
      <c r="B1026" s="6">
        <v>8.0820000000000007</v>
      </c>
      <c r="C1026" s="4">
        <v>8.1289999999999996</v>
      </c>
      <c r="D1026" s="4">
        <v>8.1768999999999998</v>
      </c>
      <c r="E1026" s="4">
        <v>8.0551999999999992</v>
      </c>
      <c r="F1026" s="7">
        <v>-5.7999999999999996E-3</v>
      </c>
      <c r="G1026" s="37">
        <f t="shared" ref="G1026:G1089" si="40">(C1026-C1027)/C1027</f>
        <v>-2.5369877466848989E-2</v>
      </c>
      <c r="H1026" s="37">
        <f t="shared" ref="H1026:H1089" si="41">(D1026-E1026)/E1026</f>
        <v>1.5108253053927972E-2</v>
      </c>
    </row>
    <row r="1027" spans="1:8">
      <c r="A1027" s="2" t="s">
        <v>1029</v>
      </c>
      <c r="B1027" s="6">
        <v>8.1289999999999996</v>
      </c>
      <c r="C1027" s="4">
        <v>8.3406000000000002</v>
      </c>
      <c r="D1027" s="4">
        <v>8.4631000000000007</v>
      </c>
      <c r="E1027" s="4">
        <v>8.0914999999999999</v>
      </c>
      <c r="F1027" s="7">
        <v>-2.5399999999999999E-2</v>
      </c>
      <c r="G1027" s="37">
        <f t="shared" si="40"/>
        <v>-4.3095729822005512E-3</v>
      </c>
      <c r="H1027" s="37">
        <f t="shared" si="41"/>
        <v>4.5924735833899874E-2</v>
      </c>
    </row>
    <row r="1028" spans="1:8">
      <c r="A1028" s="2" t="s">
        <v>1030</v>
      </c>
      <c r="B1028" s="6">
        <v>8.3406000000000002</v>
      </c>
      <c r="C1028" s="4">
        <v>8.3766999999999996</v>
      </c>
      <c r="D1028" s="4">
        <v>8.4115000000000002</v>
      </c>
      <c r="E1028" s="4">
        <v>8.2682000000000002</v>
      </c>
      <c r="F1028" s="7">
        <v>-4.3E-3</v>
      </c>
      <c r="G1028" s="37">
        <f t="shared" si="40"/>
        <v>-1.1365513985601459E-2</v>
      </c>
      <c r="H1028" s="37">
        <f t="shared" si="41"/>
        <v>1.7331462712561377E-2</v>
      </c>
    </row>
    <row r="1029" spans="1:8">
      <c r="A1029" s="2" t="s">
        <v>1031</v>
      </c>
      <c r="B1029" s="6">
        <v>8.3766999999999996</v>
      </c>
      <c r="C1029" s="4">
        <v>8.4730000000000008</v>
      </c>
      <c r="D1029" s="4">
        <v>8.4770000000000003</v>
      </c>
      <c r="E1029" s="4">
        <v>8.3008000000000006</v>
      </c>
      <c r="F1029" s="7">
        <v>-1.14E-2</v>
      </c>
      <c r="G1029" s="37">
        <f t="shared" si="40"/>
        <v>-5.3081686818028833E-4</v>
      </c>
      <c r="H1029" s="37">
        <f t="shared" si="41"/>
        <v>2.1226869699306053E-2</v>
      </c>
    </row>
    <row r="1030" spans="1:8">
      <c r="A1030" s="2" t="s">
        <v>1032</v>
      </c>
      <c r="B1030" s="6">
        <v>8.4730000000000008</v>
      </c>
      <c r="C1030" s="4">
        <v>8.4774999999999991</v>
      </c>
      <c r="D1030" s="4">
        <v>8.4774999999999991</v>
      </c>
      <c r="E1030" s="4">
        <v>8.4730000000000008</v>
      </c>
      <c r="F1030" s="7">
        <v>-8.0000000000000002E-3</v>
      </c>
      <c r="G1030" s="37">
        <f t="shared" si="40"/>
        <v>-1.8955448808516478E-3</v>
      </c>
      <c r="H1030" s="37">
        <f t="shared" si="41"/>
        <v>5.3109878437370393E-4</v>
      </c>
    </row>
    <row r="1031" spans="1:8">
      <c r="A1031" s="2" t="s">
        <v>1033</v>
      </c>
      <c r="B1031" s="3">
        <v>8.5416000000000007</v>
      </c>
      <c r="C1031" s="4">
        <v>8.4936000000000007</v>
      </c>
      <c r="D1031" s="4">
        <v>8.6042000000000005</v>
      </c>
      <c r="E1031" s="4">
        <v>8.4686000000000003</v>
      </c>
      <c r="F1031" s="5">
        <v>5.7000000000000002E-3</v>
      </c>
      <c r="G1031" s="37">
        <f t="shared" si="40"/>
        <v>-1.0427467931166973E-2</v>
      </c>
      <c r="H1031" s="37">
        <f t="shared" si="41"/>
        <v>1.601209172708596E-2</v>
      </c>
    </row>
    <row r="1032" spans="1:8">
      <c r="A1032" s="2" t="s">
        <v>1034</v>
      </c>
      <c r="B1032" s="6">
        <v>8.4936000000000007</v>
      </c>
      <c r="C1032" s="4">
        <v>8.5831</v>
      </c>
      <c r="D1032" s="4">
        <v>8.5869999999999997</v>
      </c>
      <c r="E1032" s="4">
        <v>8.4420999999999999</v>
      </c>
      <c r="F1032" s="7">
        <v>-1.04E-2</v>
      </c>
      <c r="G1032" s="37">
        <f t="shared" si="40"/>
        <v>2.2552360075293591E-2</v>
      </c>
      <c r="H1032" s="37">
        <f t="shared" si="41"/>
        <v>1.7163975788014808E-2</v>
      </c>
    </row>
    <row r="1033" spans="1:8">
      <c r="A1033" s="2" t="s">
        <v>1035</v>
      </c>
      <c r="B1033" s="3">
        <v>8.5831</v>
      </c>
      <c r="C1033" s="4">
        <v>8.3938000000000006</v>
      </c>
      <c r="D1033" s="4">
        <v>8.6061999999999994</v>
      </c>
      <c r="E1033" s="4">
        <v>8.3935999999999993</v>
      </c>
      <c r="F1033" s="5">
        <v>2.2599999999999999E-2</v>
      </c>
      <c r="G1033" s="37">
        <f t="shared" si="40"/>
        <v>7.1391718560646824E-3</v>
      </c>
      <c r="H1033" s="37">
        <f t="shared" si="41"/>
        <v>2.5328821959588275E-2</v>
      </c>
    </row>
    <row r="1034" spans="1:8">
      <c r="A1034" s="2" t="s">
        <v>1036</v>
      </c>
      <c r="B1034" s="3">
        <v>8.3938000000000006</v>
      </c>
      <c r="C1034" s="4">
        <v>8.3343000000000007</v>
      </c>
      <c r="D1034" s="4">
        <v>8.4626000000000001</v>
      </c>
      <c r="E1034" s="4">
        <v>8.2667000000000002</v>
      </c>
      <c r="F1034" s="5">
        <v>7.1000000000000004E-3</v>
      </c>
      <c r="G1034" s="37">
        <f t="shared" si="40"/>
        <v>1.7407864057521615E-2</v>
      </c>
      <c r="H1034" s="37">
        <f t="shared" si="41"/>
        <v>2.3697485090785918E-2</v>
      </c>
    </row>
    <row r="1035" spans="1:8">
      <c r="A1035" s="2" t="s">
        <v>1037</v>
      </c>
      <c r="B1035" s="3">
        <v>8.3343000000000007</v>
      </c>
      <c r="C1035" s="4">
        <v>8.1917000000000009</v>
      </c>
      <c r="D1035" s="4">
        <v>8.3482000000000003</v>
      </c>
      <c r="E1035" s="4">
        <v>8.1880000000000006</v>
      </c>
      <c r="F1035" s="5">
        <v>1.7399999999999999E-2</v>
      </c>
      <c r="G1035" s="37">
        <f t="shared" si="40"/>
        <v>-9.7564545044320143E-4</v>
      </c>
      <c r="H1035" s="37">
        <f t="shared" si="41"/>
        <v>1.9565217391304308E-2</v>
      </c>
    </row>
    <row r="1036" spans="1:8">
      <c r="A1036" s="2" t="s">
        <v>1038</v>
      </c>
      <c r="B1036" s="6">
        <v>8.1917000000000009</v>
      </c>
      <c r="C1036" s="4">
        <v>8.1997</v>
      </c>
      <c r="D1036" s="4">
        <v>8.2007999999999992</v>
      </c>
      <c r="E1036" s="4">
        <v>8.1762999999999995</v>
      </c>
      <c r="F1036" s="7">
        <v>-8.9999999999999998E-4</v>
      </c>
      <c r="G1036" s="37">
        <f t="shared" si="40"/>
        <v>-1.7287768295207702E-3</v>
      </c>
      <c r="H1036" s="37">
        <f t="shared" si="41"/>
        <v>2.9964653938822873E-3</v>
      </c>
    </row>
    <row r="1037" spans="1:8">
      <c r="A1037" s="2" t="s">
        <v>1039</v>
      </c>
      <c r="B1037" s="6">
        <v>8.1992999999999991</v>
      </c>
      <c r="C1037" s="4">
        <v>8.2139000000000006</v>
      </c>
      <c r="D1037" s="4">
        <v>8.2393000000000001</v>
      </c>
      <c r="E1037" s="4">
        <v>8.1326000000000001</v>
      </c>
      <c r="F1037" s="7">
        <v>-1.8E-3</v>
      </c>
      <c r="G1037" s="37">
        <f t="shared" si="40"/>
        <v>2.0250570309736609E-3</v>
      </c>
      <c r="H1037" s="37">
        <f t="shared" si="41"/>
        <v>1.3120035413029045E-2</v>
      </c>
    </row>
    <row r="1038" spans="1:8">
      <c r="A1038" s="2" t="s">
        <v>1040</v>
      </c>
      <c r="B1038" s="3">
        <v>8.2139000000000006</v>
      </c>
      <c r="C1038" s="4">
        <v>8.1973000000000003</v>
      </c>
      <c r="D1038" s="4">
        <v>8.2660999999999998</v>
      </c>
      <c r="E1038" s="4">
        <v>8.1242999999999999</v>
      </c>
      <c r="F1038" s="5">
        <v>2E-3</v>
      </c>
      <c r="G1038" s="37">
        <f t="shared" si="40"/>
        <v>1.8577137898583619E-3</v>
      </c>
      <c r="H1038" s="37">
        <f t="shared" si="41"/>
        <v>1.7453811405290294E-2</v>
      </c>
    </row>
    <row r="1039" spans="1:8">
      <c r="A1039" s="2" t="s">
        <v>1041</v>
      </c>
      <c r="B1039" s="3">
        <v>8.1973000000000003</v>
      </c>
      <c r="C1039" s="4">
        <v>8.1821000000000002</v>
      </c>
      <c r="D1039" s="4">
        <v>8.2401</v>
      </c>
      <c r="E1039" s="4">
        <v>8.1234999999999999</v>
      </c>
      <c r="F1039" s="5">
        <v>1.9E-3</v>
      </c>
      <c r="G1039" s="37">
        <f t="shared" si="40"/>
        <v>2.137088217303932E-2</v>
      </c>
      <c r="H1039" s="37">
        <f t="shared" si="41"/>
        <v>1.4353419092755591E-2</v>
      </c>
    </row>
    <row r="1040" spans="1:8">
      <c r="A1040" s="2" t="s">
        <v>1042</v>
      </c>
      <c r="B1040" s="3">
        <v>8.1821000000000002</v>
      </c>
      <c r="C1040" s="4">
        <v>8.0108999999999995</v>
      </c>
      <c r="D1040" s="4">
        <v>8.2166999999999994</v>
      </c>
      <c r="E1040" s="4">
        <v>8.0055999999999994</v>
      </c>
      <c r="F1040" s="5">
        <v>2.1399999999999999E-2</v>
      </c>
      <c r="G1040" s="37">
        <f t="shared" si="40"/>
        <v>1.5863958000456486E-2</v>
      </c>
      <c r="H1040" s="37">
        <f t="shared" si="41"/>
        <v>2.6369041670830429E-2</v>
      </c>
    </row>
    <row r="1041" spans="1:8">
      <c r="A1041" s="2" t="s">
        <v>1043</v>
      </c>
      <c r="B1041" s="3">
        <v>8.0108999999999995</v>
      </c>
      <c r="C1041" s="4">
        <v>7.8857999999999997</v>
      </c>
      <c r="D1041" s="4">
        <v>8.0427</v>
      </c>
      <c r="E1041" s="4">
        <v>7.8620000000000001</v>
      </c>
      <c r="F1041" s="5">
        <v>1.5900000000000001E-2</v>
      </c>
      <c r="G1041" s="37">
        <f t="shared" si="40"/>
        <v>-1.2411976290592549E-3</v>
      </c>
      <c r="H1041" s="37">
        <f t="shared" si="41"/>
        <v>2.2983973543627557E-2</v>
      </c>
    </row>
    <row r="1042" spans="1:8">
      <c r="A1042" s="2" t="s">
        <v>1044</v>
      </c>
      <c r="B1042" s="6">
        <v>7.8857999999999997</v>
      </c>
      <c r="C1042" s="4">
        <v>7.8956</v>
      </c>
      <c r="D1042" s="4">
        <v>7.8956</v>
      </c>
      <c r="E1042" s="4">
        <v>7.8857999999999997</v>
      </c>
      <c r="F1042" s="7">
        <v>-2.3999999999999998E-3</v>
      </c>
      <c r="G1042" s="37">
        <f t="shared" si="40"/>
        <v>-9.7574434996362744E-3</v>
      </c>
      <c r="H1042" s="37">
        <f t="shared" si="41"/>
        <v>1.2427401151437081E-3</v>
      </c>
    </row>
    <row r="1043" spans="1:8">
      <c r="A1043" s="2" t="s">
        <v>1045</v>
      </c>
      <c r="B1043" s="6">
        <v>7.9047999999999998</v>
      </c>
      <c r="C1043" s="4">
        <v>7.9733999999999998</v>
      </c>
      <c r="D1043" s="4">
        <v>7.9992999999999999</v>
      </c>
      <c r="E1043" s="4">
        <v>7.8628999999999998</v>
      </c>
      <c r="F1043" s="7">
        <v>-8.6E-3</v>
      </c>
      <c r="G1043" s="37">
        <f t="shared" si="40"/>
        <v>-9.8230363241229909E-3</v>
      </c>
      <c r="H1043" s="37">
        <f t="shared" si="41"/>
        <v>1.7347289168118642E-2</v>
      </c>
    </row>
    <row r="1044" spans="1:8">
      <c r="A1044" s="2" t="s">
        <v>1046</v>
      </c>
      <c r="B1044" s="6">
        <v>7.9733999999999998</v>
      </c>
      <c r="C1044" s="4">
        <v>8.0525000000000002</v>
      </c>
      <c r="D1044" s="4">
        <v>8.1034000000000006</v>
      </c>
      <c r="E1044" s="4">
        <v>7.9188999999999998</v>
      </c>
      <c r="F1044" s="7">
        <v>-9.7999999999999997E-3</v>
      </c>
      <c r="G1044" s="37">
        <f t="shared" si="40"/>
        <v>2.9376046633515281E-2</v>
      </c>
      <c r="H1044" s="37">
        <f t="shared" si="41"/>
        <v>2.3298690474687238E-2</v>
      </c>
    </row>
    <row r="1045" spans="1:8">
      <c r="A1045" s="2" t="s">
        <v>1047</v>
      </c>
      <c r="B1045" s="3">
        <v>8.0525000000000002</v>
      </c>
      <c r="C1045" s="4">
        <v>7.8227000000000002</v>
      </c>
      <c r="D1045" s="4">
        <v>8.0701000000000001</v>
      </c>
      <c r="E1045" s="4">
        <v>7.8208000000000002</v>
      </c>
      <c r="F1045" s="5">
        <v>2.9399999999999999E-2</v>
      </c>
      <c r="G1045" s="37">
        <f t="shared" si="40"/>
        <v>-1.4214605254867368E-2</v>
      </c>
      <c r="H1045" s="37">
        <f t="shared" si="41"/>
        <v>3.1876534369885412E-2</v>
      </c>
    </row>
    <row r="1046" spans="1:8">
      <c r="A1046" s="2" t="s">
        <v>1048</v>
      </c>
      <c r="B1046" s="6">
        <v>7.8227000000000002</v>
      </c>
      <c r="C1046" s="4">
        <v>7.9355000000000002</v>
      </c>
      <c r="D1046" s="4">
        <v>7.9793000000000003</v>
      </c>
      <c r="E1046" s="4">
        <v>7.8140000000000001</v>
      </c>
      <c r="F1046" s="7">
        <v>-1.4200000000000001E-2</v>
      </c>
      <c r="G1046" s="37">
        <f t="shared" si="40"/>
        <v>5.6903150584239684E-3</v>
      </c>
      <c r="H1046" s="37">
        <f t="shared" si="41"/>
        <v>2.1154338367033558E-2</v>
      </c>
    </row>
    <row r="1047" spans="1:8">
      <c r="A1047" s="2" t="s">
        <v>1049</v>
      </c>
      <c r="B1047" s="3">
        <v>7.9355000000000002</v>
      </c>
      <c r="C1047" s="4">
        <v>7.8906000000000001</v>
      </c>
      <c r="D1047" s="4">
        <v>8.0061999999999998</v>
      </c>
      <c r="E1047" s="4">
        <v>7.8777999999999997</v>
      </c>
      <c r="F1047" s="5">
        <v>5.7000000000000002E-3</v>
      </c>
      <c r="G1047" s="37">
        <f t="shared" si="40"/>
        <v>-1.2673146869069531E-5</v>
      </c>
      <c r="H1047" s="37">
        <f t="shared" si="41"/>
        <v>1.6298966716596013E-2</v>
      </c>
    </row>
    <row r="1048" spans="1:8">
      <c r="A1048" s="2" t="s">
        <v>1050</v>
      </c>
      <c r="B1048" s="6">
        <v>7.8906000000000001</v>
      </c>
      <c r="C1048" s="4">
        <v>7.8906999999999998</v>
      </c>
      <c r="D1048" s="4">
        <v>7.8940000000000001</v>
      </c>
      <c r="E1048" s="4">
        <v>7.8863000000000003</v>
      </c>
      <c r="F1048" s="7">
        <v>-1.6000000000000001E-3</v>
      </c>
      <c r="G1048" s="37">
        <f t="shared" si="40"/>
        <v>4.2763869621106837E-3</v>
      </c>
      <c r="H1048" s="37">
        <f t="shared" si="41"/>
        <v>9.7637675462508631E-4</v>
      </c>
    </row>
    <row r="1049" spans="1:8">
      <c r="A1049" s="2" t="s">
        <v>1051</v>
      </c>
      <c r="B1049" s="3">
        <v>7.9032999999999998</v>
      </c>
      <c r="C1049" s="4">
        <v>7.8571</v>
      </c>
      <c r="D1049" s="4">
        <v>7.9199000000000002</v>
      </c>
      <c r="E1049" s="4">
        <v>7.7888000000000002</v>
      </c>
      <c r="F1049" s="5">
        <v>5.8999999999999999E-3</v>
      </c>
      <c r="G1049" s="37">
        <f t="shared" si="40"/>
        <v>-1.946812095194116E-2</v>
      </c>
      <c r="H1049" s="37">
        <f t="shared" si="41"/>
        <v>1.6831861133935908E-2</v>
      </c>
    </row>
    <row r="1050" spans="1:8">
      <c r="A1050" s="2" t="s">
        <v>1052</v>
      </c>
      <c r="B1050" s="6">
        <v>7.8571</v>
      </c>
      <c r="C1050" s="4">
        <v>8.0130999999999997</v>
      </c>
      <c r="D1050" s="4">
        <v>8.0900999999999996</v>
      </c>
      <c r="E1050" s="4">
        <v>7.8239999999999998</v>
      </c>
      <c r="F1050" s="7">
        <v>-1.95E-2</v>
      </c>
      <c r="G1050" s="37">
        <f t="shared" si="40"/>
        <v>-1.1777618824457919E-2</v>
      </c>
      <c r="H1050" s="37">
        <f t="shared" si="41"/>
        <v>3.4010736196318989E-2</v>
      </c>
    </row>
    <row r="1051" spans="1:8">
      <c r="A1051" s="2" t="s">
        <v>1053</v>
      </c>
      <c r="B1051" s="6">
        <v>8.0130999999999997</v>
      </c>
      <c r="C1051" s="4">
        <v>8.1085999999999991</v>
      </c>
      <c r="D1051" s="4">
        <v>8.1097000000000001</v>
      </c>
      <c r="E1051" s="4">
        <v>7.9497999999999998</v>
      </c>
      <c r="F1051" s="7">
        <v>-1.18E-2</v>
      </c>
      <c r="G1051" s="37">
        <f t="shared" si="40"/>
        <v>1.8885942977771478E-2</v>
      </c>
      <c r="H1051" s="37">
        <f t="shared" si="41"/>
        <v>2.011371355254225E-2</v>
      </c>
    </row>
    <row r="1052" spans="1:8">
      <c r="A1052" s="2" t="s">
        <v>1054</v>
      </c>
      <c r="B1052" s="3">
        <v>8.1085999999999991</v>
      </c>
      <c r="C1052" s="4">
        <v>7.9583000000000004</v>
      </c>
      <c r="D1052" s="4">
        <v>8.202</v>
      </c>
      <c r="E1052" s="4">
        <v>7.9480000000000004</v>
      </c>
      <c r="F1052" s="5">
        <v>1.89E-2</v>
      </c>
      <c r="G1052" s="37">
        <f t="shared" si="40"/>
        <v>2.8868778280542993E-2</v>
      </c>
      <c r="H1052" s="37">
        <f t="shared" si="41"/>
        <v>3.1957725213890231E-2</v>
      </c>
    </row>
    <row r="1053" spans="1:8">
      <c r="A1053" s="2" t="s">
        <v>1055</v>
      </c>
      <c r="B1053" s="3">
        <v>7.9583000000000004</v>
      </c>
      <c r="C1053" s="4">
        <v>7.7350000000000003</v>
      </c>
      <c r="D1053" s="4">
        <v>7.9679000000000002</v>
      </c>
      <c r="E1053" s="4">
        <v>7.7241</v>
      </c>
      <c r="F1053" s="5">
        <v>2.8899999999999999E-2</v>
      </c>
      <c r="G1053" s="37">
        <f t="shared" si="40"/>
        <v>3.2425421530480358E-3</v>
      </c>
      <c r="H1053" s="37">
        <f t="shared" si="41"/>
        <v>3.1563547856708257E-2</v>
      </c>
    </row>
    <row r="1054" spans="1:8">
      <c r="A1054" s="2" t="s">
        <v>1056</v>
      </c>
      <c r="B1054" s="3">
        <v>7.7350000000000003</v>
      </c>
      <c r="C1054" s="4">
        <v>7.71</v>
      </c>
      <c r="D1054" s="4">
        <v>7.7359999999999998</v>
      </c>
      <c r="E1054" s="4">
        <v>7.7081</v>
      </c>
      <c r="F1054" s="5">
        <v>2.0000000000000001E-4</v>
      </c>
      <c r="G1054" s="37">
        <f t="shared" si="40"/>
        <v>-9.0708824672796077E-4</v>
      </c>
      <c r="H1054" s="37">
        <f t="shared" si="41"/>
        <v>3.6195690247920777E-3</v>
      </c>
    </row>
    <row r="1055" spans="1:8">
      <c r="A1055" s="2" t="s">
        <v>1057</v>
      </c>
      <c r="B1055" s="3">
        <v>7.7331000000000003</v>
      </c>
      <c r="C1055" s="4">
        <v>7.7169999999999996</v>
      </c>
      <c r="D1055" s="4">
        <v>7.7693000000000003</v>
      </c>
      <c r="E1055" s="4">
        <v>7.6951000000000001</v>
      </c>
      <c r="F1055" s="5">
        <v>2.0999999999999999E-3</v>
      </c>
      <c r="G1055" s="37">
        <f t="shared" si="40"/>
        <v>-2.7718281466549154E-2</v>
      </c>
      <c r="H1055" s="37">
        <f t="shared" si="41"/>
        <v>9.642499772582587E-3</v>
      </c>
    </row>
    <row r="1056" spans="1:8">
      <c r="A1056" s="2" t="s">
        <v>1058</v>
      </c>
      <c r="B1056" s="6">
        <v>7.7169999999999996</v>
      </c>
      <c r="C1056" s="4">
        <v>7.9370000000000003</v>
      </c>
      <c r="D1056" s="4">
        <v>7.9497999999999998</v>
      </c>
      <c r="E1056" s="4">
        <v>7.6792999999999996</v>
      </c>
      <c r="F1056" s="7">
        <v>-2.7699999999999999E-2</v>
      </c>
      <c r="G1056" s="37">
        <f t="shared" si="40"/>
        <v>2.7161897542796434E-3</v>
      </c>
      <c r="H1056" s="37">
        <f t="shared" si="41"/>
        <v>3.5224564738973632E-2</v>
      </c>
    </row>
    <row r="1057" spans="1:8">
      <c r="A1057" s="2" t="s">
        <v>1059</v>
      </c>
      <c r="B1057" s="3">
        <v>7.9370000000000003</v>
      </c>
      <c r="C1057" s="4">
        <v>7.9154999999999998</v>
      </c>
      <c r="D1057" s="4">
        <v>8.0175000000000001</v>
      </c>
      <c r="E1057" s="4">
        <v>7.9054000000000002</v>
      </c>
      <c r="F1057" s="5">
        <v>2.7000000000000001E-3</v>
      </c>
      <c r="G1057" s="37">
        <f t="shared" si="40"/>
        <v>5.7047747312784494E-3</v>
      </c>
      <c r="H1057" s="37">
        <f t="shared" si="41"/>
        <v>1.4180180636020931E-2</v>
      </c>
    </row>
    <row r="1058" spans="1:8">
      <c r="A1058" s="2" t="s">
        <v>1060</v>
      </c>
      <c r="B1058" s="3">
        <v>7.9154999999999998</v>
      </c>
      <c r="C1058" s="4">
        <v>7.8705999999999996</v>
      </c>
      <c r="D1058" s="4">
        <v>7.9763000000000002</v>
      </c>
      <c r="E1058" s="4">
        <v>7.8503999999999996</v>
      </c>
      <c r="F1058" s="5">
        <v>5.7000000000000002E-3</v>
      </c>
      <c r="G1058" s="37">
        <f t="shared" si="40"/>
        <v>-2.5324763780015257E-2</v>
      </c>
      <c r="H1058" s="37">
        <f t="shared" si="41"/>
        <v>1.6037399368185132E-2</v>
      </c>
    </row>
    <row r="1059" spans="1:8">
      <c r="A1059" s="2" t="s">
        <v>1061</v>
      </c>
      <c r="B1059" s="6">
        <v>7.8705999999999996</v>
      </c>
      <c r="C1059" s="4">
        <v>8.0751000000000008</v>
      </c>
      <c r="D1059" s="4">
        <v>8.0751000000000008</v>
      </c>
      <c r="E1059" s="4">
        <v>7.8552999999999997</v>
      </c>
      <c r="F1059" s="7">
        <v>-2.53E-2</v>
      </c>
      <c r="G1059" s="37">
        <f t="shared" si="40"/>
        <v>-8.2902323739743582E-4</v>
      </c>
      <c r="H1059" s="37">
        <f t="shared" si="41"/>
        <v>2.7981108296309641E-2</v>
      </c>
    </row>
    <row r="1060" spans="1:8">
      <c r="A1060" s="2" t="s">
        <v>1062</v>
      </c>
      <c r="B1060" s="3">
        <v>8.0751000000000008</v>
      </c>
      <c r="C1060" s="4">
        <v>8.0817999999999994</v>
      </c>
      <c r="D1060" s="4">
        <v>8.0817999999999994</v>
      </c>
      <c r="E1060" s="4">
        <v>8.0632999999999999</v>
      </c>
      <c r="F1060" s="5">
        <v>3.2000000000000002E-3</v>
      </c>
      <c r="G1060" s="37">
        <f t="shared" si="40"/>
        <v>-9.4255212227438434E-3</v>
      </c>
      <c r="H1060" s="37">
        <f t="shared" si="41"/>
        <v>2.2943459873748361E-3</v>
      </c>
    </row>
    <row r="1061" spans="1:8">
      <c r="A1061" s="2" t="s">
        <v>1063</v>
      </c>
      <c r="B1061" s="6">
        <v>8.0490999999999993</v>
      </c>
      <c r="C1061" s="4">
        <v>8.1586999999999996</v>
      </c>
      <c r="D1061" s="4">
        <v>8.2297999999999991</v>
      </c>
      <c r="E1061" s="4">
        <v>8.0111000000000008</v>
      </c>
      <c r="F1061" s="7">
        <v>-1.34E-2</v>
      </c>
      <c r="G1061" s="37">
        <f t="shared" si="40"/>
        <v>1.4259075087021273E-2</v>
      </c>
      <c r="H1061" s="37">
        <f t="shared" si="41"/>
        <v>2.7299621774787272E-2</v>
      </c>
    </row>
    <row r="1062" spans="1:8">
      <c r="A1062" s="2" t="s">
        <v>1064</v>
      </c>
      <c r="B1062" s="3">
        <v>8.1586999999999996</v>
      </c>
      <c r="C1062" s="4">
        <v>8.0440000000000005</v>
      </c>
      <c r="D1062" s="4">
        <v>8.2697000000000003</v>
      </c>
      <c r="E1062" s="4">
        <v>8.0440000000000005</v>
      </c>
      <c r="F1062" s="5">
        <v>1.43E-2</v>
      </c>
      <c r="G1062" s="37">
        <f t="shared" si="40"/>
        <v>8.5382213919432629E-3</v>
      </c>
      <c r="H1062" s="37">
        <f t="shared" si="41"/>
        <v>2.8058180009945272E-2</v>
      </c>
    </row>
    <row r="1063" spans="1:8">
      <c r="A1063" s="2" t="s">
        <v>1065</v>
      </c>
      <c r="B1063" s="3">
        <v>8.0440000000000005</v>
      </c>
      <c r="C1063" s="4">
        <v>7.9759000000000002</v>
      </c>
      <c r="D1063" s="4">
        <v>8.0771999999999995</v>
      </c>
      <c r="E1063" s="4">
        <v>7.9386000000000001</v>
      </c>
      <c r="F1063" s="5">
        <v>8.5000000000000006E-3</v>
      </c>
      <c r="G1063" s="37">
        <f t="shared" si="40"/>
        <v>-4.6368239009466272E-4</v>
      </c>
      <c r="H1063" s="37">
        <f t="shared" si="41"/>
        <v>1.7458997808177688E-2</v>
      </c>
    </row>
    <row r="1064" spans="1:8">
      <c r="A1064" s="2" t="s">
        <v>1066</v>
      </c>
      <c r="B1064" s="6">
        <v>7.9759000000000002</v>
      </c>
      <c r="C1064" s="4">
        <v>7.9795999999999996</v>
      </c>
      <c r="D1064" s="4">
        <v>8.0958000000000006</v>
      </c>
      <c r="E1064" s="4">
        <v>7.9363000000000001</v>
      </c>
      <c r="F1064" s="7">
        <v>-5.0000000000000001E-4</v>
      </c>
      <c r="G1064" s="37">
        <f t="shared" si="40"/>
        <v>1.8754707827441316E-2</v>
      </c>
      <c r="H1064" s="37">
        <f t="shared" si="41"/>
        <v>2.00975265551958E-2</v>
      </c>
    </row>
    <row r="1065" spans="1:8">
      <c r="A1065" s="2" t="s">
        <v>1067</v>
      </c>
      <c r="B1065" s="3">
        <v>7.9795999999999996</v>
      </c>
      <c r="C1065" s="4">
        <v>7.8327</v>
      </c>
      <c r="D1065" s="4">
        <v>7.9988999999999999</v>
      </c>
      <c r="E1065" s="4">
        <v>7.7725</v>
      </c>
      <c r="F1065" s="5">
        <v>1.8800000000000001E-2</v>
      </c>
      <c r="G1065" s="37">
        <f t="shared" si="40"/>
        <v>4.7260186486144576E-4</v>
      </c>
      <c r="H1065" s="37">
        <f t="shared" si="41"/>
        <v>2.9128337085879696E-2</v>
      </c>
    </row>
    <row r="1066" spans="1:8">
      <c r="A1066" s="2" t="s">
        <v>1068</v>
      </c>
      <c r="B1066" s="3">
        <v>7.8327</v>
      </c>
      <c r="C1066" s="4">
        <v>7.8289999999999997</v>
      </c>
      <c r="D1066" s="4">
        <v>7.8327</v>
      </c>
      <c r="E1066" s="4">
        <v>7.8239999999999998</v>
      </c>
      <c r="F1066" s="5">
        <v>4.0000000000000002E-4</v>
      </c>
      <c r="G1066" s="37">
        <f t="shared" si="40"/>
        <v>-7.2783526070197228E-3</v>
      </c>
      <c r="H1066" s="37">
        <f t="shared" si="41"/>
        <v>1.1119631901840685E-3</v>
      </c>
    </row>
    <row r="1067" spans="1:8">
      <c r="A1067" s="2" t="s">
        <v>1069</v>
      </c>
      <c r="B1067" s="6">
        <v>7.8295000000000003</v>
      </c>
      <c r="C1067" s="4">
        <v>7.8864000000000001</v>
      </c>
      <c r="D1067" s="4">
        <v>7.8982999999999999</v>
      </c>
      <c r="E1067" s="4">
        <v>7.8194999999999997</v>
      </c>
      <c r="F1067" s="7">
        <v>-7.1999999999999998E-3</v>
      </c>
      <c r="G1067" s="37">
        <f t="shared" si="40"/>
        <v>7.7436172659664168E-3</v>
      </c>
      <c r="H1067" s="37">
        <f t="shared" si="41"/>
        <v>1.0077370675874444E-2</v>
      </c>
    </row>
    <row r="1068" spans="1:8">
      <c r="A1068" s="2" t="s">
        <v>1070</v>
      </c>
      <c r="B1068" s="3">
        <v>7.8864000000000001</v>
      </c>
      <c r="C1068" s="4">
        <v>7.8258000000000001</v>
      </c>
      <c r="D1068" s="4">
        <v>7.9413999999999998</v>
      </c>
      <c r="E1068" s="4">
        <v>7.7938999999999998</v>
      </c>
      <c r="F1068" s="5">
        <v>7.7000000000000002E-3</v>
      </c>
      <c r="G1068" s="37">
        <f t="shared" si="40"/>
        <v>-1.4333215779132493E-2</v>
      </c>
      <c r="H1068" s="37">
        <f t="shared" si="41"/>
        <v>1.8925056775170323E-2</v>
      </c>
    </row>
    <row r="1069" spans="1:8">
      <c r="A1069" s="2" t="s">
        <v>1071</v>
      </c>
      <c r="B1069" s="6">
        <v>7.8258000000000001</v>
      </c>
      <c r="C1069" s="4">
        <v>7.9396000000000004</v>
      </c>
      <c r="D1069" s="4">
        <v>7.9748999999999999</v>
      </c>
      <c r="E1069" s="4">
        <v>7.7679999999999998</v>
      </c>
      <c r="F1069" s="7">
        <v>-1.43E-2</v>
      </c>
      <c r="G1069" s="37">
        <f t="shared" si="40"/>
        <v>1.235543881571406E-2</v>
      </c>
      <c r="H1069" s="37">
        <f t="shared" si="41"/>
        <v>2.6634912461380032E-2</v>
      </c>
    </row>
    <row r="1070" spans="1:8">
      <c r="A1070" s="2" t="s">
        <v>1072</v>
      </c>
      <c r="B1070" s="3">
        <v>7.9396000000000004</v>
      </c>
      <c r="C1070" s="4">
        <v>7.8426999999999998</v>
      </c>
      <c r="D1070" s="4">
        <v>8.0062999999999995</v>
      </c>
      <c r="E1070" s="4">
        <v>7.8411</v>
      </c>
      <c r="F1070" s="5">
        <v>1.24E-2</v>
      </c>
      <c r="G1070" s="37">
        <f t="shared" si="40"/>
        <v>-1.6872876787885606E-2</v>
      </c>
      <c r="H1070" s="37">
        <f t="shared" si="41"/>
        <v>2.1068472535741106E-2</v>
      </c>
    </row>
    <row r="1071" spans="1:8">
      <c r="A1071" s="2" t="s">
        <v>1073</v>
      </c>
      <c r="B1071" s="6">
        <v>7.8426999999999998</v>
      </c>
      <c r="C1071" s="4">
        <v>7.9772999999999996</v>
      </c>
      <c r="D1071" s="4">
        <v>7.9950000000000001</v>
      </c>
      <c r="E1071" s="4">
        <v>7.8083999999999998</v>
      </c>
      <c r="F1071" s="7">
        <v>-1.6899999999999998E-2</v>
      </c>
      <c r="G1071" s="37">
        <f t="shared" si="40"/>
        <v>1.5191081203233231E-3</v>
      </c>
      <c r="H1071" s="37">
        <f t="shared" si="41"/>
        <v>2.3897341324727258E-2</v>
      </c>
    </row>
    <row r="1072" spans="1:8">
      <c r="A1072" s="2" t="s">
        <v>1074</v>
      </c>
      <c r="B1072" s="6">
        <v>7.9772999999999996</v>
      </c>
      <c r="C1072" s="4">
        <v>7.9652000000000003</v>
      </c>
      <c r="D1072" s="4">
        <v>7.98</v>
      </c>
      <c r="E1072" s="4">
        <v>7.9652000000000003</v>
      </c>
      <c r="F1072" s="7">
        <v>-3.2000000000000002E-3</v>
      </c>
      <c r="G1072" s="37">
        <f t="shared" si="40"/>
        <v>4.3755122627829202E-3</v>
      </c>
      <c r="H1072" s="37">
        <f t="shared" si="41"/>
        <v>1.8580826595691439E-3</v>
      </c>
    </row>
    <row r="1073" spans="1:8">
      <c r="A1073" s="2" t="s">
        <v>1075</v>
      </c>
      <c r="B1073" s="3">
        <v>8.0025999999999993</v>
      </c>
      <c r="C1073" s="4">
        <v>7.9305000000000003</v>
      </c>
      <c r="D1073" s="4">
        <v>8.01</v>
      </c>
      <c r="E1073" s="4">
        <v>7.8646000000000003</v>
      </c>
      <c r="F1073" s="5">
        <v>9.1000000000000004E-3</v>
      </c>
      <c r="G1073" s="37">
        <f t="shared" si="40"/>
        <v>-5.6672141630201064E-3</v>
      </c>
      <c r="H1073" s="37">
        <f t="shared" si="41"/>
        <v>1.8487907840195245E-2</v>
      </c>
    </row>
    <row r="1074" spans="1:8">
      <c r="A1074" s="2" t="s">
        <v>1076</v>
      </c>
      <c r="B1074" s="6">
        <v>7.9305000000000003</v>
      </c>
      <c r="C1074" s="4">
        <v>7.9756999999999998</v>
      </c>
      <c r="D1074" s="4">
        <v>8.0836000000000006</v>
      </c>
      <c r="E1074" s="4">
        <v>7.8779000000000003</v>
      </c>
      <c r="F1074" s="7">
        <v>-5.7000000000000002E-3</v>
      </c>
      <c r="G1074" s="37">
        <f t="shared" si="40"/>
        <v>-1.8194128146734802E-2</v>
      </c>
      <c r="H1074" s="37">
        <f t="shared" si="41"/>
        <v>2.6111019434113179E-2</v>
      </c>
    </row>
    <row r="1075" spans="1:8">
      <c r="A1075" s="2" t="s">
        <v>1077</v>
      </c>
      <c r="B1075" s="6">
        <v>7.9756999999999998</v>
      </c>
      <c r="C1075" s="4">
        <v>8.1234999999999999</v>
      </c>
      <c r="D1075" s="4">
        <v>8.1602999999999994</v>
      </c>
      <c r="E1075" s="4">
        <v>7.9608999999999996</v>
      </c>
      <c r="F1075" s="7">
        <v>-1.8200000000000001E-2</v>
      </c>
      <c r="G1075" s="37">
        <f t="shared" si="40"/>
        <v>-2.0970171738475384E-2</v>
      </c>
      <c r="H1075" s="37">
        <f t="shared" si="41"/>
        <v>2.5047419261641248E-2</v>
      </c>
    </row>
    <row r="1076" spans="1:8">
      <c r="A1076" s="2" t="s">
        <v>1078</v>
      </c>
      <c r="B1076" s="6">
        <v>8.1234999999999999</v>
      </c>
      <c r="C1076" s="4">
        <v>8.2974999999999994</v>
      </c>
      <c r="D1076" s="4">
        <v>8.3527000000000005</v>
      </c>
      <c r="E1076" s="4">
        <v>8.0645000000000007</v>
      </c>
      <c r="F1076" s="7">
        <v>-2.1000000000000001E-2</v>
      </c>
      <c r="G1076" s="37">
        <f t="shared" si="40"/>
        <v>2.2779099436685591E-2</v>
      </c>
      <c r="H1076" s="37">
        <f t="shared" si="41"/>
        <v>3.5736871473742916E-2</v>
      </c>
    </row>
    <row r="1077" spans="1:8">
      <c r="A1077" s="2" t="s">
        <v>1079</v>
      </c>
      <c r="B1077" s="3">
        <v>8.2974999999999994</v>
      </c>
      <c r="C1077" s="4">
        <v>8.1127000000000002</v>
      </c>
      <c r="D1077" s="4">
        <v>8.2997999999999994</v>
      </c>
      <c r="E1077" s="4">
        <v>8.0678000000000001</v>
      </c>
      <c r="F1077" s="5">
        <v>2.2800000000000001E-2</v>
      </c>
      <c r="G1077" s="37">
        <f t="shared" si="40"/>
        <v>-2.7167232138466842E-3</v>
      </c>
      <c r="H1077" s="37">
        <f t="shared" si="41"/>
        <v>2.8756290438533345E-2</v>
      </c>
    </row>
    <row r="1078" spans="1:8">
      <c r="A1078" s="2" t="s">
        <v>1080</v>
      </c>
      <c r="B1078" s="3">
        <v>8.1127000000000002</v>
      </c>
      <c r="C1078" s="4">
        <v>8.1348000000000003</v>
      </c>
      <c r="D1078" s="4">
        <v>8.1348000000000003</v>
      </c>
      <c r="E1078" s="4">
        <v>8.0853000000000002</v>
      </c>
      <c r="F1078" s="5">
        <v>1.9E-3</v>
      </c>
      <c r="G1078" s="37">
        <f t="shared" si="40"/>
        <v>1.8709144188143359E-2</v>
      </c>
      <c r="H1078" s="37">
        <f t="shared" si="41"/>
        <v>6.1222218099514052E-3</v>
      </c>
    </row>
    <row r="1079" spans="1:8">
      <c r="A1079" s="2" t="s">
        <v>1081</v>
      </c>
      <c r="B1079" s="3">
        <v>8.0975000000000001</v>
      </c>
      <c r="C1079" s="4">
        <v>7.9854000000000003</v>
      </c>
      <c r="D1079" s="4">
        <v>8.1598000000000006</v>
      </c>
      <c r="E1079" s="4">
        <v>7.9615</v>
      </c>
      <c r="F1079" s="5">
        <v>1.4E-2</v>
      </c>
      <c r="G1079" s="37">
        <f t="shared" si="40"/>
        <v>4.5665547043062318E-3</v>
      </c>
      <c r="H1079" s="37">
        <f t="shared" si="41"/>
        <v>2.4907366702254675E-2</v>
      </c>
    </row>
    <row r="1080" spans="1:8">
      <c r="A1080" s="2" t="s">
        <v>1082</v>
      </c>
      <c r="B1080" s="3">
        <v>7.9854000000000003</v>
      </c>
      <c r="C1080" s="4">
        <v>7.9490999999999996</v>
      </c>
      <c r="D1080" s="4">
        <v>8.0048999999999992</v>
      </c>
      <c r="E1080" s="4">
        <v>7.8239999999999998</v>
      </c>
      <c r="F1080" s="5">
        <v>4.5999999999999999E-3</v>
      </c>
      <c r="G1080" s="37">
        <f t="shared" si="40"/>
        <v>9.9096695506345235E-3</v>
      </c>
      <c r="H1080" s="37">
        <f t="shared" si="41"/>
        <v>2.3121165644171701E-2</v>
      </c>
    </row>
    <row r="1081" spans="1:8">
      <c r="A1081" s="2" t="s">
        <v>1083</v>
      </c>
      <c r="B1081" s="3">
        <v>7.9490999999999996</v>
      </c>
      <c r="C1081" s="4">
        <v>7.8711000000000002</v>
      </c>
      <c r="D1081" s="4">
        <v>7.9508999999999999</v>
      </c>
      <c r="E1081" s="4">
        <v>7.7335000000000003</v>
      </c>
      <c r="F1081" s="5">
        <v>9.9000000000000008E-3</v>
      </c>
      <c r="G1081" s="37">
        <f t="shared" si="40"/>
        <v>-2.1713191975937712E-2</v>
      </c>
      <c r="H1081" s="37">
        <f t="shared" si="41"/>
        <v>2.8111463115019018E-2</v>
      </c>
    </row>
    <row r="1082" spans="1:8">
      <c r="A1082" s="2" t="s">
        <v>1084</v>
      </c>
      <c r="B1082" s="6">
        <v>7.8711000000000002</v>
      </c>
      <c r="C1082" s="4">
        <v>8.0457999999999998</v>
      </c>
      <c r="D1082" s="4">
        <v>8.0626999999999995</v>
      </c>
      <c r="E1082" s="4">
        <v>7.7820999999999998</v>
      </c>
      <c r="F1082" s="7">
        <v>-2.1700000000000001E-2</v>
      </c>
      <c r="G1082" s="37">
        <f t="shared" si="40"/>
        <v>-6.6913580246913337E-3</v>
      </c>
      <c r="H1082" s="37">
        <f t="shared" si="41"/>
        <v>3.6057105408565777E-2</v>
      </c>
    </row>
    <row r="1083" spans="1:8">
      <c r="A1083" s="2" t="s">
        <v>1085</v>
      </c>
      <c r="B1083" s="6">
        <v>8.0457999999999998</v>
      </c>
      <c r="C1083" s="4">
        <v>8.1</v>
      </c>
      <c r="D1083" s="4">
        <v>8.3432999999999993</v>
      </c>
      <c r="E1083" s="4">
        <v>7.9557000000000002</v>
      </c>
      <c r="F1083" s="7">
        <v>-6.7000000000000002E-3</v>
      </c>
      <c r="G1083" s="37">
        <f t="shared" si="40"/>
        <v>4.3397396156230807E-3</v>
      </c>
      <c r="H1083" s="37">
        <f t="shared" si="41"/>
        <v>4.8719785813944601E-2</v>
      </c>
    </row>
    <row r="1084" spans="1:8">
      <c r="A1084" s="2" t="s">
        <v>1086</v>
      </c>
      <c r="B1084" s="6">
        <v>8.1</v>
      </c>
      <c r="C1084" s="4">
        <v>8.0649999999999995</v>
      </c>
      <c r="D1084" s="4">
        <v>8.1074999999999999</v>
      </c>
      <c r="E1084" s="4">
        <v>8.0648999999999997</v>
      </c>
      <c r="F1084" s="7">
        <v>-2.5999999999999999E-3</v>
      </c>
      <c r="G1084" s="37">
        <f t="shared" si="40"/>
        <v>-3.7796177432055239E-2</v>
      </c>
      <c r="H1084" s="37">
        <f t="shared" si="41"/>
        <v>5.2821485697281054E-3</v>
      </c>
    </row>
    <row r="1085" spans="1:8">
      <c r="A1085" s="2" t="s">
        <v>1087</v>
      </c>
      <c r="B1085" s="6">
        <v>8.1209000000000007</v>
      </c>
      <c r="C1085" s="4">
        <v>8.3818000000000001</v>
      </c>
      <c r="D1085" s="4">
        <v>8.4275000000000002</v>
      </c>
      <c r="E1085" s="4">
        <v>8.07</v>
      </c>
      <c r="F1085" s="7">
        <v>-3.1099999999999999E-2</v>
      </c>
      <c r="G1085" s="37">
        <f t="shared" si="40"/>
        <v>1.4168693358500691E-2</v>
      </c>
      <c r="H1085" s="37">
        <f t="shared" si="41"/>
        <v>4.4299876084262689E-2</v>
      </c>
    </row>
    <row r="1086" spans="1:8">
      <c r="A1086" s="2" t="s">
        <v>1088</v>
      </c>
      <c r="B1086" s="3">
        <v>8.3818000000000001</v>
      </c>
      <c r="C1086" s="4">
        <v>8.2646999999999995</v>
      </c>
      <c r="D1086" s="4">
        <v>8.4977999999999998</v>
      </c>
      <c r="E1086" s="4">
        <v>8.1257999999999999</v>
      </c>
      <c r="F1086" s="5">
        <v>1.4200000000000001E-2</v>
      </c>
      <c r="G1086" s="37">
        <f t="shared" si="40"/>
        <v>6.9448757763975119E-2</v>
      </c>
      <c r="H1086" s="37">
        <f t="shared" si="41"/>
        <v>4.578010780476998E-2</v>
      </c>
    </row>
    <row r="1087" spans="1:8">
      <c r="A1087" s="2" t="s">
        <v>1089</v>
      </c>
      <c r="B1087" s="3">
        <v>8.2646999999999995</v>
      </c>
      <c r="C1087" s="4">
        <v>7.7279999999999998</v>
      </c>
      <c r="D1087" s="4">
        <v>8.3069000000000006</v>
      </c>
      <c r="E1087" s="4">
        <v>7.7019000000000002</v>
      </c>
      <c r="F1087" s="5">
        <v>6.9400000000000003E-2</v>
      </c>
      <c r="G1087" s="37">
        <f t="shared" si="40"/>
        <v>1.2437810945273413E-3</v>
      </c>
      <c r="H1087" s="37">
        <f t="shared" si="41"/>
        <v>7.8552045599137935E-2</v>
      </c>
    </row>
    <row r="1088" spans="1:8">
      <c r="A1088" s="2" t="s">
        <v>1090</v>
      </c>
      <c r="B1088" s="3">
        <v>7.7279999999999998</v>
      </c>
      <c r="C1088" s="4">
        <v>7.7183999999999999</v>
      </c>
      <c r="D1088" s="4">
        <v>7.7485999999999997</v>
      </c>
      <c r="E1088" s="4">
        <v>7.6185</v>
      </c>
      <c r="F1088" s="5">
        <v>1.1999999999999999E-3</v>
      </c>
      <c r="G1088" s="37">
        <f t="shared" si="40"/>
        <v>3.1871657754010629E-2</v>
      </c>
      <c r="H1088" s="37">
        <f t="shared" si="41"/>
        <v>1.7076852398766117E-2</v>
      </c>
    </row>
    <row r="1089" spans="1:8">
      <c r="A1089" s="2" t="s">
        <v>1091</v>
      </c>
      <c r="B1089" s="3">
        <v>7.7183999999999999</v>
      </c>
      <c r="C1089" s="4">
        <v>7.48</v>
      </c>
      <c r="D1089" s="4">
        <v>7.7426000000000004</v>
      </c>
      <c r="E1089" s="4">
        <v>7.4764999999999997</v>
      </c>
      <c r="F1089" s="5">
        <v>3.1899999999999998E-2</v>
      </c>
      <c r="G1089" s="37">
        <f t="shared" si="40"/>
        <v>1.2984752955035924E-3</v>
      </c>
      <c r="H1089" s="37">
        <f t="shared" si="41"/>
        <v>3.5591520096301836E-2</v>
      </c>
    </row>
    <row r="1090" spans="1:8">
      <c r="A1090" s="2" t="s">
        <v>1092</v>
      </c>
      <c r="B1090" s="3">
        <v>7.48</v>
      </c>
      <c r="C1090" s="4">
        <v>7.4702999999999999</v>
      </c>
      <c r="D1090" s="4">
        <v>7.5027999999999997</v>
      </c>
      <c r="E1090" s="4">
        <v>7.4691999999999998</v>
      </c>
      <c r="F1090" s="5">
        <v>1.2999999999999999E-3</v>
      </c>
      <c r="G1090" s="37">
        <f t="shared" ref="G1090:G1153" si="42">(C1090-C1091)/C1091</f>
        <v>1.0866035182679331E-2</v>
      </c>
      <c r="H1090" s="37">
        <f t="shared" ref="H1090:H1153" si="43">(D1090-E1090)/E1090</f>
        <v>4.4984737321265801E-3</v>
      </c>
    </row>
    <row r="1091" spans="1:8">
      <c r="A1091" s="2" t="s">
        <v>1093</v>
      </c>
      <c r="B1091" s="3">
        <v>7.4702000000000002</v>
      </c>
      <c r="C1091" s="4">
        <v>7.39</v>
      </c>
      <c r="D1091" s="4">
        <v>7.4817</v>
      </c>
      <c r="E1091" s="4">
        <v>7.3597000000000001</v>
      </c>
      <c r="F1091" s="5">
        <v>1.09E-2</v>
      </c>
      <c r="G1091" s="37">
        <f t="shared" si="42"/>
        <v>-1.4593016971139049E-3</v>
      </c>
      <c r="H1091" s="37">
        <f t="shared" si="43"/>
        <v>1.6576762639781497E-2</v>
      </c>
    </row>
    <row r="1092" spans="1:8">
      <c r="A1092" s="2" t="s">
        <v>1094</v>
      </c>
      <c r="B1092" s="6">
        <v>7.39</v>
      </c>
      <c r="C1092" s="4">
        <v>7.4008000000000003</v>
      </c>
      <c r="D1092" s="4">
        <v>7.4767000000000001</v>
      </c>
      <c r="E1092" s="4">
        <v>7.3177000000000003</v>
      </c>
      <c r="F1092" s="7">
        <v>-1.5E-3</v>
      </c>
      <c r="G1092" s="37">
        <f t="shared" si="42"/>
        <v>1.4197226333388168E-2</v>
      </c>
      <c r="H1092" s="37">
        <f t="shared" si="43"/>
        <v>2.1728138622791288E-2</v>
      </c>
    </row>
    <row r="1093" spans="1:8">
      <c r="A1093" s="2" t="s">
        <v>1095</v>
      </c>
      <c r="B1093" s="3">
        <v>7.4008000000000003</v>
      </c>
      <c r="C1093" s="4">
        <v>7.2972000000000001</v>
      </c>
      <c r="D1093" s="4">
        <v>7.4474</v>
      </c>
      <c r="E1093" s="4">
        <v>7.2866</v>
      </c>
      <c r="F1093" s="5">
        <v>1.4200000000000001E-2</v>
      </c>
      <c r="G1093" s="37">
        <f t="shared" si="42"/>
        <v>-1.3558634673876286E-2</v>
      </c>
      <c r="H1093" s="37">
        <f t="shared" si="43"/>
        <v>2.2067905470315383E-2</v>
      </c>
    </row>
    <row r="1094" spans="1:8">
      <c r="A1094" s="2" t="s">
        <v>1096</v>
      </c>
      <c r="B1094" s="6">
        <v>7.2972000000000001</v>
      </c>
      <c r="C1094" s="4">
        <v>7.3975</v>
      </c>
      <c r="D1094" s="4">
        <v>7.4539999999999997</v>
      </c>
      <c r="E1094" s="4">
        <v>7.2850999999999999</v>
      </c>
      <c r="F1094" s="7">
        <v>-1.3599999999999999E-2</v>
      </c>
      <c r="G1094" s="37">
        <f t="shared" si="42"/>
        <v>1.3814464072799971E-2</v>
      </c>
      <c r="H1094" s="37">
        <f t="shared" si="43"/>
        <v>2.3184307696531254E-2</v>
      </c>
    </row>
    <row r="1095" spans="1:8">
      <c r="A1095" s="2" t="s">
        <v>1097</v>
      </c>
      <c r="B1095" s="3">
        <v>7.3975</v>
      </c>
      <c r="C1095" s="4">
        <v>7.2967000000000004</v>
      </c>
      <c r="D1095" s="4">
        <v>7.4757999999999996</v>
      </c>
      <c r="E1095" s="4">
        <v>7.2838000000000003</v>
      </c>
      <c r="F1095" s="5">
        <v>1.38E-2</v>
      </c>
      <c r="G1095" s="37">
        <f t="shared" si="42"/>
        <v>5.7593417895097443E-4</v>
      </c>
      <c r="H1095" s="37">
        <f t="shared" si="43"/>
        <v>2.6359867102336593E-2</v>
      </c>
    </row>
    <row r="1096" spans="1:8">
      <c r="A1096" s="2" t="s">
        <v>1098</v>
      </c>
      <c r="B1096" s="3">
        <v>7.2967000000000004</v>
      </c>
      <c r="C1096" s="4">
        <v>7.2925000000000004</v>
      </c>
      <c r="D1096" s="4">
        <v>7.3026</v>
      </c>
      <c r="E1096" s="4">
        <v>7.2838000000000003</v>
      </c>
      <c r="F1096" s="5">
        <v>1.6000000000000001E-3</v>
      </c>
      <c r="G1096" s="37">
        <f t="shared" si="42"/>
        <v>1.6277157629220905E-2</v>
      </c>
      <c r="H1096" s="37">
        <f t="shared" si="43"/>
        <v>2.5810703204370939E-3</v>
      </c>
    </row>
    <row r="1097" spans="1:8">
      <c r="A1097" s="2" t="s">
        <v>1099</v>
      </c>
      <c r="B1097" s="3">
        <v>7.2849000000000004</v>
      </c>
      <c r="C1097" s="4">
        <v>7.1757</v>
      </c>
      <c r="D1097" s="4">
        <v>7.3011999999999997</v>
      </c>
      <c r="E1097" s="4">
        <v>7.1642999999999999</v>
      </c>
      <c r="F1097" s="5">
        <v>1.52E-2</v>
      </c>
      <c r="G1097" s="37">
        <f t="shared" si="42"/>
        <v>6.7625394598385931E-3</v>
      </c>
      <c r="H1097" s="37">
        <f t="shared" si="43"/>
        <v>1.9108635875102913E-2</v>
      </c>
    </row>
    <row r="1098" spans="1:8">
      <c r="A1098" s="2" t="s">
        <v>1100</v>
      </c>
      <c r="B1098" s="3">
        <v>7.1757</v>
      </c>
      <c r="C1098" s="4">
        <v>7.1275000000000004</v>
      </c>
      <c r="D1098" s="4">
        <v>7.1913999999999998</v>
      </c>
      <c r="E1098" s="4">
        <v>7.1231999999999998</v>
      </c>
      <c r="F1098" s="5">
        <v>6.7999999999999996E-3</v>
      </c>
      <c r="G1098" s="37">
        <f t="shared" si="42"/>
        <v>-4.7476087411854788E-3</v>
      </c>
      <c r="H1098" s="37">
        <f t="shared" si="43"/>
        <v>9.5743486073674808E-3</v>
      </c>
    </row>
    <row r="1099" spans="1:8">
      <c r="A1099" s="2" t="s">
        <v>1101</v>
      </c>
      <c r="B1099" s="6">
        <v>7.1275000000000004</v>
      </c>
      <c r="C1099" s="4">
        <v>7.1615000000000002</v>
      </c>
      <c r="D1099" s="4">
        <v>7.1673</v>
      </c>
      <c r="E1099" s="4">
        <v>7.0709</v>
      </c>
      <c r="F1099" s="7">
        <v>-4.7000000000000002E-3</v>
      </c>
      <c r="G1099" s="37">
        <f t="shared" si="42"/>
        <v>5.2074560664758544E-3</v>
      </c>
      <c r="H1099" s="37">
        <f t="shared" si="43"/>
        <v>1.3633342290231802E-2</v>
      </c>
    </row>
    <row r="1100" spans="1:8">
      <c r="A1100" s="2" t="s">
        <v>1102</v>
      </c>
      <c r="B1100" s="3">
        <v>7.1615000000000002</v>
      </c>
      <c r="C1100" s="4">
        <v>7.1243999999999996</v>
      </c>
      <c r="D1100" s="4">
        <v>7.2035999999999998</v>
      </c>
      <c r="E1100" s="4">
        <v>7.0579999999999998</v>
      </c>
      <c r="F1100" s="5">
        <v>5.1999999999999998E-3</v>
      </c>
      <c r="G1100" s="37">
        <f t="shared" si="42"/>
        <v>7.181633114679899E-3</v>
      </c>
      <c r="H1100" s="37">
        <f t="shared" si="43"/>
        <v>2.0629073391895715E-2</v>
      </c>
    </row>
    <row r="1101" spans="1:8">
      <c r="A1101" s="2" t="s">
        <v>1103</v>
      </c>
      <c r="B1101" s="3">
        <v>7.1243999999999996</v>
      </c>
      <c r="C1101" s="4">
        <v>7.0735999999999999</v>
      </c>
      <c r="D1101" s="4">
        <v>7.1372999999999998</v>
      </c>
      <c r="E1101" s="4">
        <v>7.0656999999999996</v>
      </c>
      <c r="F1101" s="5">
        <v>7.1999999999999998E-3</v>
      </c>
      <c r="G1101" s="37">
        <f t="shared" si="42"/>
        <v>5.091937765204531E-4</v>
      </c>
      <c r="H1101" s="37">
        <f t="shared" si="43"/>
        <v>1.0133461652773273E-2</v>
      </c>
    </row>
    <row r="1102" spans="1:8">
      <c r="A1102" s="2" t="s">
        <v>1104</v>
      </c>
      <c r="B1102" s="3">
        <v>7.0735999999999999</v>
      </c>
      <c r="C1102" s="4">
        <v>7.07</v>
      </c>
      <c r="D1102" s="4">
        <v>7.0777000000000001</v>
      </c>
      <c r="E1102" s="4">
        <v>7.0682</v>
      </c>
      <c r="F1102" s="5">
        <v>1.8E-3</v>
      </c>
      <c r="G1102" s="37">
        <f t="shared" si="42"/>
        <v>1.1705446323803027E-2</v>
      </c>
      <c r="H1102" s="37">
        <f t="shared" si="43"/>
        <v>1.344047989587174E-3</v>
      </c>
    </row>
    <row r="1103" spans="1:8">
      <c r="A1103" s="2" t="s">
        <v>1105</v>
      </c>
      <c r="B1103" s="3">
        <v>7.0612000000000004</v>
      </c>
      <c r="C1103" s="4">
        <v>6.9882</v>
      </c>
      <c r="D1103" s="4">
        <v>7.0804</v>
      </c>
      <c r="E1103" s="4">
        <v>6.9882</v>
      </c>
      <c r="F1103" s="5">
        <v>1.04E-2</v>
      </c>
      <c r="G1103" s="37">
        <f t="shared" si="42"/>
        <v>-1.8710810849413206E-3</v>
      </c>
      <c r="H1103" s="37">
        <f t="shared" si="43"/>
        <v>1.3193669328296279E-2</v>
      </c>
    </row>
    <row r="1104" spans="1:8">
      <c r="A1104" s="2" t="s">
        <v>1106</v>
      </c>
      <c r="B1104" s="6">
        <v>6.9882</v>
      </c>
      <c r="C1104" s="4">
        <v>7.0012999999999996</v>
      </c>
      <c r="D1104" s="4">
        <v>7.0377999999999998</v>
      </c>
      <c r="E1104" s="4">
        <v>6.9664999999999999</v>
      </c>
      <c r="F1104" s="7">
        <v>-1.9E-3</v>
      </c>
      <c r="G1104" s="37">
        <f t="shared" si="42"/>
        <v>-1.0822419079105385E-2</v>
      </c>
      <c r="H1104" s="37">
        <f t="shared" si="43"/>
        <v>1.0234694609918885E-2</v>
      </c>
    </row>
    <row r="1105" spans="1:8">
      <c r="A1105" s="2" t="s">
        <v>1107</v>
      </c>
      <c r="B1105" s="6">
        <v>7.0012999999999996</v>
      </c>
      <c r="C1105" s="4">
        <v>7.0778999999999996</v>
      </c>
      <c r="D1105" s="4">
        <v>7.0819999999999999</v>
      </c>
      <c r="E1105" s="4">
        <v>6.9683000000000002</v>
      </c>
      <c r="F1105" s="7">
        <v>-1.0800000000000001E-2</v>
      </c>
      <c r="G1105" s="37">
        <f t="shared" si="42"/>
        <v>4.5559056459166872E-3</v>
      </c>
      <c r="H1105" s="37">
        <f t="shared" si="43"/>
        <v>1.6316748704849057E-2</v>
      </c>
    </row>
    <row r="1106" spans="1:8">
      <c r="A1106" s="2" t="s">
        <v>1108</v>
      </c>
      <c r="B1106" s="3">
        <v>7.0778999999999996</v>
      </c>
      <c r="C1106" s="4">
        <v>7.0457999999999998</v>
      </c>
      <c r="D1106" s="4">
        <v>7.0957999999999997</v>
      </c>
      <c r="E1106" s="4">
        <v>7.0206</v>
      </c>
      <c r="F1106" s="5">
        <v>4.5999999999999999E-3</v>
      </c>
      <c r="G1106" s="37">
        <f t="shared" si="42"/>
        <v>-1.3842428653407481E-2</v>
      </c>
      <c r="H1106" s="37">
        <f t="shared" si="43"/>
        <v>1.0711335213514474E-2</v>
      </c>
    </row>
    <row r="1107" spans="1:8">
      <c r="A1107" s="2" t="s">
        <v>1109</v>
      </c>
      <c r="B1107" s="6">
        <v>7.0457999999999998</v>
      </c>
      <c r="C1107" s="4">
        <v>7.1447000000000003</v>
      </c>
      <c r="D1107" s="4">
        <v>7.1569000000000003</v>
      </c>
      <c r="E1107" s="4">
        <v>7.024</v>
      </c>
      <c r="F1107" s="7">
        <v>-1.38E-2</v>
      </c>
      <c r="G1107" s="37">
        <f t="shared" si="42"/>
        <v>-1.4395527603074739E-3</v>
      </c>
      <c r="H1107" s="37">
        <f t="shared" si="43"/>
        <v>1.8920842824601401E-2</v>
      </c>
    </row>
    <row r="1108" spans="1:8">
      <c r="A1108" s="2" t="s">
        <v>1110</v>
      </c>
      <c r="B1108" s="6">
        <v>7.1447000000000003</v>
      </c>
      <c r="C1108" s="4">
        <v>7.1550000000000002</v>
      </c>
      <c r="D1108" s="4">
        <v>7.1559999999999997</v>
      </c>
      <c r="E1108" s="4">
        <v>7.1447000000000003</v>
      </c>
      <c r="F1108" s="7">
        <v>-5.9999999999999995E-4</v>
      </c>
      <c r="G1108" s="37">
        <f t="shared" si="42"/>
        <v>-1.0893306422627017E-2</v>
      </c>
      <c r="H1108" s="37">
        <f t="shared" si="43"/>
        <v>1.5815919492770056E-3</v>
      </c>
    </row>
    <row r="1109" spans="1:8">
      <c r="A1109" s="2" t="s">
        <v>1111</v>
      </c>
      <c r="B1109" s="6">
        <v>7.1490999999999998</v>
      </c>
      <c r="C1109" s="4">
        <v>7.2337999999999996</v>
      </c>
      <c r="D1109" s="4">
        <v>7.2397</v>
      </c>
      <c r="E1109" s="4">
        <v>7.1205999999999996</v>
      </c>
      <c r="F1109" s="7">
        <v>-1.17E-2</v>
      </c>
      <c r="G1109" s="37">
        <f t="shared" si="42"/>
        <v>-4.2671511948024149E-3</v>
      </c>
      <c r="H1109" s="37">
        <f t="shared" si="43"/>
        <v>1.6726118585512519E-2</v>
      </c>
    </row>
    <row r="1110" spans="1:8">
      <c r="A1110" s="2" t="s">
        <v>1112</v>
      </c>
      <c r="B1110" s="6">
        <v>7.2337999999999996</v>
      </c>
      <c r="C1110" s="4">
        <v>7.2648000000000001</v>
      </c>
      <c r="D1110" s="4">
        <v>7.2773000000000003</v>
      </c>
      <c r="E1110" s="4">
        <v>7.1763000000000003</v>
      </c>
      <c r="F1110" s="7">
        <v>-4.3E-3</v>
      </c>
      <c r="G1110" s="37">
        <f t="shared" si="42"/>
        <v>1.2910961769052733E-2</v>
      </c>
      <c r="H1110" s="37">
        <f t="shared" si="43"/>
        <v>1.4074105040201772E-2</v>
      </c>
    </row>
    <row r="1111" spans="1:8">
      <c r="A1111" s="2" t="s">
        <v>1113</v>
      </c>
      <c r="B1111" s="3">
        <v>7.2648000000000001</v>
      </c>
      <c r="C1111" s="4">
        <v>7.1722000000000001</v>
      </c>
      <c r="D1111" s="4">
        <v>7.2777000000000003</v>
      </c>
      <c r="E1111" s="4">
        <v>7.1721000000000004</v>
      </c>
      <c r="F1111" s="5">
        <v>1.29E-2</v>
      </c>
      <c r="G1111" s="37">
        <f t="shared" si="42"/>
        <v>-5.4772106438149551E-3</v>
      </c>
      <c r="H1111" s="37">
        <f t="shared" si="43"/>
        <v>1.4723721085874417E-2</v>
      </c>
    </row>
    <row r="1112" spans="1:8">
      <c r="A1112" s="2" t="s">
        <v>1114</v>
      </c>
      <c r="B1112" s="6">
        <v>7.1722000000000001</v>
      </c>
      <c r="C1112" s="4">
        <v>7.2117000000000004</v>
      </c>
      <c r="D1112" s="4">
        <v>7.2408000000000001</v>
      </c>
      <c r="E1112" s="4">
        <v>7.1516999999999999</v>
      </c>
      <c r="F1112" s="7">
        <v>-5.4999999999999997E-3</v>
      </c>
      <c r="G1112" s="37">
        <f t="shared" si="42"/>
        <v>1.5137206977003047E-3</v>
      </c>
      <c r="H1112" s="37">
        <f t="shared" si="43"/>
        <v>1.2458576282562214E-2</v>
      </c>
    </row>
    <row r="1113" spans="1:8">
      <c r="A1113" s="2" t="s">
        <v>1115</v>
      </c>
      <c r="B1113" s="3">
        <v>7.2117000000000004</v>
      </c>
      <c r="C1113" s="4">
        <v>7.2008000000000001</v>
      </c>
      <c r="D1113" s="4">
        <v>7.2408000000000001</v>
      </c>
      <c r="E1113" s="4">
        <v>7.1809000000000003</v>
      </c>
      <c r="F1113" s="5">
        <v>1.5E-3</v>
      </c>
      <c r="G1113" s="37">
        <f t="shared" si="42"/>
        <v>2.0735050585173622E-3</v>
      </c>
      <c r="H1113" s="37">
        <f t="shared" si="43"/>
        <v>8.3415727833558249E-3</v>
      </c>
    </row>
    <row r="1114" spans="1:8">
      <c r="A1114" s="2" t="s">
        <v>1116</v>
      </c>
      <c r="B1114" s="3">
        <v>7.2008000000000001</v>
      </c>
      <c r="C1114" s="4">
        <v>7.1859000000000002</v>
      </c>
      <c r="D1114" s="4">
        <v>7.2058999999999997</v>
      </c>
      <c r="E1114" s="4">
        <v>7.1859000000000002</v>
      </c>
      <c r="F1114" s="5">
        <v>3.5000000000000001E-3</v>
      </c>
      <c r="G1114" s="37">
        <f t="shared" si="42"/>
        <v>-3.9090115191084129E-3</v>
      </c>
      <c r="H1114" s="37">
        <f t="shared" si="43"/>
        <v>2.783228266466215E-3</v>
      </c>
    </row>
    <row r="1115" spans="1:8">
      <c r="A1115" s="2" t="s">
        <v>1117</v>
      </c>
      <c r="B1115" s="6">
        <v>7.1757999999999997</v>
      </c>
      <c r="C1115" s="4">
        <v>7.2141000000000002</v>
      </c>
      <c r="D1115" s="4">
        <v>7.2674000000000003</v>
      </c>
      <c r="E1115" s="4">
        <v>7.1356000000000002</v>
      </c>
      <c r="F1115" s="7">
        <v>-5.3E-3</v>
      </c>
      <c r="G1115" s="37">
        <f t="shared" si="42"/>
        <v>1.7446124337131948E-2</v>
      </c>
      <c r="H1115" s="37">
        <f t="shared" si="43"/>
        <v>1.8470766298559354E-2</v>
      </c>
    </row>
    <row r="1116" spans="1:8">
      <c r="A1116" s="2" t="s">
        <v>1118</v>
      </c>
      <c r="B1116" s="3">
        <v>7.2141000000000002</v>
      </c>
      <c r="C1116" s="4">
        <v>7.0903999999999998</v>
      </c>
      <c r="D1116" s="4">
        <v>7.2518000000000002</v>
      </c>
      <c r="E1116" s="4">
        <v>7.0891999999999999</v>
      </c>
      <c r="F1116" s="5">
        <v>1.7399999999999999E-2</v>
      </c>
      <c r="G1116" s="37">
        <f t="shared" si="42"/>
        <v>-8.5020695827274315E-3</v>
      </c>
      <c r="H1116" s="37">
        <f t="shared" si="43"/>
        <v>2.2936297466568906E-2</v>
      </c>
    </row>
    <row r="1117" spans="1:8">
      <c r="A1117" s="2" t="s">
        <v>1119</v>
      </c>
      <c r="B1117" s="6">
        <v>7.0903999999999998</v>
      </c>
      <c r="C1117" s="4">
        <v>7.1512000000000002</v>
      </c>
      <c r="D1117" s="4">
        <v>7.1734</v>
      </c>
      <c r="E1117" s="4">
        <v>7.0582000000000003</v>
      </c>
      <c r="F1117" s="7">
        <v>-8.5000000000000006E-3</v>
      </c>
      <c r="G1117" s="37">
        <f t="shared" si="42"/>
        <v>9.6714529769720906E-3</v>
      </c>
      <c r="H1117" s="37">
        <f t="shared" si="43"/>
        <v>1.6321441727352545E-2</v>
      </c>
    </row>
    <row r="1118" spans="1:8">
      <c r="A1118" s="2" t="s">
        <v>1120</v>
      </c>
      <c r="B1118" s="3">
        <v>7.1512000000000002</v>
      </c>
      <c r="C1118" s="4">
        <v>7.0827</v>
      </c>
      <c r="D1118" s="4">
        <v>7.1978</v>
      </c>
      <c r="E1118" s="4">
        <v>7.0823999999999998</v>
      </c>
      <c r="F1118" s="5">
        <v>9.7000000000000003E-3</v>
      </c>
      <c r="G1118" s="37">
        <f t="shared" si="42"/>
        <v>-1.1941464503438798E-2</v>
      </c>
      <c r="H1118" s="37">
        <f t="shared" si="43"/>
        <v>1.6293911668361031E-2</v>
      </c>
    </row>
    <row r="1119" spans="1:8">
      <c r="A1119" s="2" t="s">
        <v>1121</v>
      </c>
      <c r="B1119" s="6">
        <v>7.0827</v>
      </c>
      <c r="C1119" s="4">
        <v>7.1683000000000003</v>
      </c>
      <c r="D1119" s="4">
        <v>7.2150999999999996</v>
      </c>
      <c r="E1119" s="4">
        <v>7.0462999999999996</v>
      </c>
      <c r="F1119" s="7">
        <v>-1.1900000000000001E-2</v>
      </c>
      <c r="G1119" s="37">
        <f t="shared" si="42"/>
        <v>-2.3709902370984529E-4</v>
      </c>
      <c r="H1119" s="37">
        <f t="shared" si="43"/>
        <v>2.3955834977222097E-2</v>
      </c>
    </row>
    <row r="1120" spans="1:8">
      <c r="A1120" s="2" t="s">
        <v>1122</v>
      </c>
      <c r="B1120" s="6">
        <v>7.1683000000000003</v>
      </c>
      <c r="C1120" s="4">
        <v>7.17</v>
      </c>
      <c r="D1120" s="4">
        <v>7.1710000000000003</v>
      </c>
      <c r="E1120" s="4">
        <v>7.1673999999999998</v>
      </c>
      <c r="F1120" s="7">
        <v>-1.9E-3</v>
      </c>
      <c r="G1120" s="37">
        <f t="shared" si="42"/>
        <v>-3.4469338967031654E-3</v>
      </c>
      <c r="H1120" s="37">
        <f t="shared" si="43"/>
        <v>5.0227418589732567E-4</v>
      </c>
    </row>
    <row r="1121" spans="1:8">
      <c r="A1121" s="2" t="s">
        <v>1123</v>
      </c>
      <c r="B1121" s="6">
        <v>7.1816000000000004</v>
      </c>
      <c r="C1121" s="4">
        <v>7.1947999999999999</v>
      </c>
      <c r="D1121" s="4">
        <v>7.2895000000000003</v>
      </c>
      <c r="E1121" s="4">
        <v>7.1505000000000001</v>
      </c>
      <c r="F1121" s="7">
        <v>-1.8E-3</v>
      </c>
      <c r="G1121" s="37">
        <f t="shared" si="42"/>
        <v>-1.1676144949037057E-2</v>
      </c>
      <c r="H1121" s="37">
        <f t="shared" si="43"/>
        <v>1.9439200055940176E-2</v>
      </c>
    </row>
    <row r="1122" spans="1:8">
      <c r="A1122" s="2" t="s">
        <v>1124</v>
      </c>
      <c r="B1122" s="6">
        <v>7.1947999999999999</v>
      </c>
      <c r="C1122" s="4">
        <v>7.2797999999999998</v>
      </c>
      <c r="D1122" s="4">
        <v>7.3426</v>
      </c>
      <c r="E1122" s="4">
        <v>7.1181000000000001</v>
      </c>
      <c r="F1122" s="7">
        <v>-1.17E-2</v>
      </c>
      <c r="G1122" s="37">
        <f t="shared" si="42"/>
        <v>2.3306156873770023E-2</v>
      </c>
      <c r="H1122" s="37">
        <f t="shared" si="43"/>
        <v>3.153931526671442E-2</v>
      </c>
    </row>
    <row r="1123" spans="1:8">
      <c r="A1123" s="2" t="s">
        <v>1125</v>
      </c>
      <c r="B1123" s="3">
        <v>7.2797999999999998</v>
      </c>
      <c r="C1123" s="4">
        <v>7.1139999999999999</v>
      </c>
      <c r="D1123" s="4">
        <v>7.2938999999999998</v>
      </c>
      <c r="E1123" s="4">
        <v>7.0750999999999999</v>
      </c>
      <c r="F1123" s="5">
        <v>2.3300000000000001E-2</v>
      </c>
      <c r="G1123" s="37">
        <f t="shared" si="42"/>
        <v>-1.2753438154845318E-2</v>
      </c>
      <c r="H1123" s="37">
        <f t="shared" si="43"/>
        <v>3.092535794547072E-2</v>
      </c>
    </row>
    <row r="1124" spans="1:8">
      <c r="A1124" s="2" t="s">
        <v>1126</v>
      </c>
      <c r="B1124" s="6">
        <v>7.1139999999999999</v>
      </c>
      <c r="C1124" s="4">
        <v>7.2058999999999997</v>
      </c>
      <c r="D1124" s="4">
        <v>7.5015000000000001</v>
      </c>
      <c r="E1124" s="4">
        <v>7.1028000000000002</v>
      </c>
      <c r="F1124" s="7">
        <v>-1.2800000000000001E-2</v>
      </c>
      <c r="G1124" s="37">
        <f t="shared" si="42"/>
        <v>3.5851362035506304E-2</v>
      </c>
      <c r="H1124" s="37">
        <f t="shared" si="43"/>
        <v>5.6132792701469821E-2</v>
      </c>
    </row>
    <row r="1125" spans="1:8">
      <c r="A1125" s="2" t="s">
        <v>1127</v>
      </c>
      <c r="B1125" s="3">
        <v>7.2058999999999997</v>
      </c>
      <c r="C1125" s="4">
        <v>6.9565000000000001</v>
      </c>
      <c r="D1125" s="4">
        <v>7.2065999999999999</v>
      </c>
      <c r="E1125" s="4">
        <v>6.915</v>
      </c>
      <c r="F1125" s="5">
        <v>3.5900000000000001E-2</v>
      </c>
      <c r="G1125" s="37">
        <f t="shared" si="42"/>
        <v>5.8705302274469576E-3</v>
      </c>
      <c r="H1125" s="37">
        <f t="shared" si="43"/>
        <v>4.21691973969631E-2</v>
      </c>
    </row>
    <row r="1126" spans="1:8">
      <c r="A1126" s="2" t="s">
        <v>1128</v>
      </c>
      <c r="B1126" s="3">
        <v>6.9565000000000001</v>
      </c>
      <c r="C1126" s="4">
        <v>6.9158999999999997</v>
      </c>
      <c r="D1126" s="4">
        <v>6.9576000000000002</v>
      </c>
      <c r="E1126" s="4">
        <v>6.91</v>
      </c>
      <c r="F1126" s="5">
        <v>4.4999999999999997E-3</v>
      </c>
      <c r="G1126" s="37">
        <f t="shared" si="42"/>
        <v>-3.2428225527499086E-3</v>
      </c>
      <c r="H1126" s="37">
        <f t="shared" si="43"/>
        <v>6.8885672937771467E-3</v>
      </c>
    </row>
    <row r="1127" spans="1:8">
      <c r="A1127" s="2" t="s">
        <v>1129</v>
      </c>
      <c r="B1127" s="6">
        <v>6.9252000000000002</v>
      </c>
      <c r="C1127" s="4">
        <v>6.9383999999999997</v>
      </c>
      <c r="D1127" s="4">
        <v>6.9607000000000001</v>
      </c>
      <c r="E1127" s="4">
        <v>6.8457999999999997</v>
      </c>
      <c r="F1127" s="7">
        <v>-1.9E-3</v>
      </c>
      <c r="G1127" s="37">
        <f t="shared" si="42"/>
        <v>3.1962519521082783E-2</v>
      </c>
      <c r="H1127" s="37">
        <f t="shared" si="43"/>
        <v>1.6784013555756882E-2</v>
      </c>
    </row>
    <row r="1128" spans="1:8">
      <c r="A1128" s="2" t="s">
        <v>1130</v>
      </c>
      <c r="B1128" s="3">
        <v>6.9383999999999997</v>
      </c>
      <c r="C1128" s="4">
        <v>6.7234999999999996</v>
      </c>
      <c r="D1128" s="4">
        <v>6.9476000000000004</v>
      </c>
      <c r="E1128" s="4">
        <v>6.7194000000000003</v>
      </c>
      <c r="F1128" s="5">
        <v>3.2000000000000001E-2</v>
      </c>
      <c r="G1128" s="37">
        <f t="shared" si="42"/>
        <v>-9.3999086529253928E-3</v>
      </c>
      <c r="H1128" s="37">
        <f t="shared" si="43"/>
        <v>3.3961365598118902E-2</v>
      </c>
    </row>
    <row r="1129" spans="1:8">
      <c r="A1129" s="2" t="s">
        <v>1131</v>
      </c>
      <c r="B1129" s="6">
        <v>6.7234999999999996</v>
      </c>
      <c r="C1129" s="4">
        <v>6.7873000000000001</v>
      </c>
      <c r="D1129" s="4">
        <v>6.8432000000000004</v>
      </c>
      <c r="E1129" s="4">
        <v>6.7176999999999998</v>
      </c>
      <c r="F1129" s="7">
        <v>-9.4000000000000004E-3</v>
      </c>
      <c r="G1129" s="37">
        <f t="shared" si="42"/>
        <v>9.2339261285909781E-3</v>
      </c>
      <c r="H1129" s="37">
        <f t="shared" si="43"/>
        <v>1.8681989371362315E-2</v>
      </c>
    </row>
    <row r="1130" spans="1:8">
      <c r="A1130" s="2" t="s">
        <v>1132</v>
      </c>
      <c r="B1130" s="3">
        <v>6.7873000000000001</v>
      </c>
      <c r="C1130" s="4">
        <v>6.7252000000000001</v>
      </c>
      <c r="D1130" s="4">
        <v>6.8014999999999999</v>
      </c>
      <c r="E1130" s="4">
        <v>6.7145999999999999</v>
      </c>
      <c r="F1130" s="5">
        <v>9.1999999999999998E-3</v>
      </c>
      <c r="G1130" s="37">
        <f t="shared" si="42"/>
        <v>7.4753194612976279E-3</v>
      </c>
      <c r="H1130" s="37">
        <f t="shared" si="43"/>
        <v>1.294194739820689E-2</v>
      </c>
    </row>
    <row r="1131" spans="1:8">
      <c r="A1131" s="2" t="s">
        <v>1133</v>
      </c>
      <c r="B1131" s="3">
        <v>6.7252000000000001</v>
      </c>
      <c r="C1131" s="4">
        <v>6.6753</v>
      </c>
      <c r="D1131" s="4">
        <v>6.7489999999999997</v>
      </c>
      <c r="E1131" s="4">
        <v>6.6501000000000001</v>
      </c>
      <c r="F1131" s="5">
        <v>7.4999999999999997E-3</v>
      </c>
      <c r="G1131" s="37">
        <f t="shared" si="42"/>
        <v>-2.3017023629813976E-3</v>
      </c>
      <c r="H1131" s="37">
        <f t="shared" si="43"/>
        <v>1.487195681267944E-2</v>
      </c>
    </row>
    <row r="1132" spans="1:8">
      <c r="A1132" s="2" t="s">
        <v>1134</v>
      </c>
      <c r="B1132" s="6">
        <v>6.6753</v>
      </c>
      <c r="C1132" s="4">
        <v>6.6906999999999996</v>
      </c>
      <c r="D1132" s="4">
        <v>6.6997</v>
      </c>
      <c r="E1132" s="4">
        <v>6.6753</v>
      </c>
      <c r="F1132" s="7">
        <v>-2.0999999999999999E-3</v>
      </c>
      <c r="G1132" s="37">
        <f t="shared" si="42"/>
        <v>-6.7545500430510582E-3</v>
      </c>
      <c r="H1132" s="37">
        <f t="shared" si="43"/>
        <v>3.6552664299731815E-3</v>
      </c>
    </row>
    <row r="1133" spans="1:8">
      <c r="A1133" s="2" t="s">
        <v>1135</v>
      </c>
      <c r="B1133" s="6">
        <v>6.6890999999999998</v>
      </c>
      <c r="C1133" s="4">
        <v>6.7362000000000002</v>
      </c>
      <c r="D1133" s="4">
        <v>6.7824</v>
      </c>
      <c r="E1133" s="4">
        <v>6.67</v>
      </c>
      <c r="F1133" s="7">
        <v>-7.0000000000000001E-3</v>
      </c>
      <c r="G1133" s="37">
        <f t="shared" si="42"/>
        <v>8.8058226255729229E-3</v>
      </c>
      <c r="H1133" s="37">
        <f t="shared" si="43"/>
        <v>1.6851574212893562E-2</v>
      </c>
    </row>
    <row r="1134" spans="1:8">
      <c r="A1134" s="2" t="s">
        <v>1136</v>
      </c>
      <c r="B1134" s="3">
        <v>6.7362000000000002</v>
      </c>
      <c r="C1134" s="4">
        <v>6.6773999999999996</v>
      </c>
      <c r="D1134" s="4">
        <v>6.7534000000000001</v>
      </c>
      <c r="E1134" s="4">
        <v>6.6253000000000002</v>
      </c>
      <c r="F1134" s="5">
        <v>8.8000000000000005E-3</v>
      </c>
      <c r="G1134" s="37">
        <f t="shared" si="42"/>
        <v>-1.796783757075968E-4</v>
      </c>
      <c r="H1134" s="37">
        <f t="shared" si="43"/>
        <v>1.9334973510633461E-2</v>
      </c>
    </row>
    <row r="1135" spans="1:8">
      <c r="A1135" s="2" t="s">
        <v>1137</v>
      </c>
      <c r="B1135" s="6">
        <v>6.6773999999999996</v>
      </c>
      <c r="C1135" s="4">
        <v>6.6786000000000003</v>
      </c>
      <c r="D1135" s="4">
        <v>6.6849999999999996</v>
      </c>
      <c r="E1135" s="4">
        <v>6.6288</v>
      </c>
      <c r="F1135" s="7">
        <v>-2.0000000000000001E-4</v>
      </c>
      <c r="G1135" s="37">
        <f t="shared" si="42"/>
        <v>-1.3427875027697694E-2</v>
      </c>
      <c r="H1135" s="37">
        <f t="shared" si="43"/>
        <v>8.4781559256576731E-3</v>
      </c>
    </row>
    <row r="1136" spans="1:8">
      <c r="A1136" s="2" t="s">
        <v>1138</v>
      </c>
      <c r="B1136" s="6">
        <v>6.6786000000000003</v>
      </c>
      <c r="C1136" s="4">
        <v>6.7694999999999999</v>
      </c>
      <c r="D1136" s="4">
        <v>6.7769000000000004</v>
      </c>
      <c r="E1136" s="4">
        <v>6.6653000000000002</v>
      </c>
      <c r="F1136" s="7">
        <v>-1.34E-2</v>
      </c>
      <c r="G1136" s="37">
        <f t="shared" si="42"/>
        <v>-3.6941100285521034E-3</v>
      </c>
      <c r="H1136" s="37">
        <f t="shared" si="43"/>
        <v>1.6743432403642768E-2</v>
      </c>
    </row>
    <row r="1137" spans="1:8">
      <c r="A1137" s="2" t="s">
        <v>1139</v>
      </c>
      <c r="B1137" s="6">
        <v>6.7694999999999999</v>
      </c>
      <c r="C1137" s="4">
        <v>6.7946</v>
      </c>
      <c r="D1137" s="4">
        <v>6.8475000000000001</v>
      </c>
      <c r="E1137" s="4">
        <v>6.7502000000000004</v>
      </c>
      <c r="F1137" s="7">
        <v>-3.7000000000000002E-3</v>
      </c>
      <c r="G1137" s="37">
        <f t="shared" si="42"/>
        <v>3.0706545808852305E-3</v>
      </c>
      <c r="H1137" s="37">
        <f t="shared" si="43"/>
        <v>1.4414387721845237E-2</v>
      </c>
    </row>
    <row r="1138" spans="1:8">
      <c r="A1138" s="2" t="s">
        <v>1140</v>
      </c>
      <c r="B1138" s="3">
        <v>6.7946</v>
      </c>
      <c r="C1138" s="4">
        <v>6.7737999999999996</v>
      </c>
      <c r="D1138" s="4">
        <v>6.7983000000000002</v>
      </c>
      <c r="E1138" s="4">
        <v>6.7736999999999998</v>
      </c>
      <c r="F1138" s="5">
        <v>3.3E-3</v>
      </c>
      <c r="G1138" s="37">
        <f t="shared" si="42"/>
        <v>1.9195275009223104E-4</v>
      </c>
      <c r="H1138" s="37">
        <f t="shared" si="43"/>
        <v>3.6316931662164547E-3</v>
      </c>
    </row>
    <row r="1139" spans="1:8">
      <c r="A1139" s="2" t="s">
        <v>1141</v>
      </c>
      <c r="B1139" s="6">
        <v>6.7725</v>
      </c>
      <c r="C1139" s="4">
        <v>6.7725</v>
      </c>
      <c r="D1139" s="4">
        <v>6.8064999999999998</v>
      </c>
      <c r="E1139" s="4">
        <v>6.7336</v>
      </c>
      <c r="F1139" s="7">
        <v>0</v>
      </c>
      <c r="G1139" s="37">
        <f t="shared" si="42"/>
        <v>-1.2913381236244983E-2</v>
      </c>
      <c r="H1139" s="37">
        <f t="shared" si="43"/>
        <v>1.082630390875605E-2</v>
      </c>
    </row>
    <row r="1140" spans="1:8">
      <c r="A1140" s="2" t="s">
        <v>1142</v>
      </c>
      <c r="B1140" s="6">
        <v>6.7725</v>
      </c>
      <c r="C1140" s="4">
        <v>6.8611000000000004</v>
      </c>
      <c r="D1140" s="4">
        <v>6.8928000000000003</v>
      </c>
      <c r="E1140" s="4">
        <v>6.7675999999999998</v>
      </c>
      <c r="F1140" s="7">
        <v>-1.29E-2</v>
      </c>
      <c r="G1140" s="37">
        <f t="shared" si="42"/>
        <v>-8.1675725685208412E-3</v>
      </c>
      <c r="H1140" s="37">
        <f t="shared" si="43"/>
        <v>1.8499911342277974E-2</v>
      </c>
    </row>
    <row r="1141" spans="1:8">
      <c r="A1141" s="2" t="s">
        <v>1143</v>
      </c>
      <c r="B1141" s="6">
        <v>6.8611000000000004</v>
      </c>
      <c r="C1141" s="4">
        <v>6.9176000000000002</v>
      </c>
      <c r="D1141" s="4">
        <v>6.9404000000000003</v>
      </c>
      <c r="E1141" s="4">
        <v>6.8540000000000001</v>
      </c>
      <c r="F1141" s="7">
        <v>-8.2000000000000007E-3</v>
      </c>
      <c r="G1141" s="37">
        <f t="shared" si="42"/>
        <v>-7.4467321902575269E-3</v>
      </c>
      <c r="H1141" s="37">
        <f t="shared" si="43"/>
        <v>1.2605777648088744E-2</v>
      </c>
    </row>
    <row r="1142" spans="1:8">
      <c r="A1142" s="2" t="s">
        <v>1144</v>
      </c>
      <c r="B1142" s="6">
        <v>6.9176000000000002</v>
      </c>
      <c r="C1142" s="4">
        <v>6.9695</v>
      </c>
      <c r="D1142" s="4">
        <v>6.9927999999999999</v>
      </c>
      <c r="E1142" s="4">
        <v>6.9093</v>
      </c>
      <c r="F1142" s="7">
        <v>-7.4000000000000003E-3</v>
      </c>
      <c r="G1142" s="37">
        <f t="shared" si="42"/>
        <v>1.1406347501777674E-2</v>
      </c>
      <c r="H1142" s="37">
        <f t="shared" si="43"/>
        <v>1.2085160580666625E-2</v>
      </c>
    </row>
    <row r="1143" spans="1:8">
      <c r="A1143" s="2" t="s">
        <v>1145</v>
      </c>
      <c r="B1143" s="3">
        <v>6.9695</v>
      </c>
      <c r="C1143" s="4">
        <v>6.8909000000000002</v>
      </c>
      <c r="D1143" s="4">
        <v>7.0035999999999996</v>
      </c>
      <c r="E1143" s="4">
        <v>6.8909000000000002</v>
      </c>
      <c r="F1143" s="5">
        <v>1.14E-2</v>
      </c>
      <c r="G1143" s="37">
        <f t="shared" si="42"/>
        <v>-2.7208127704530885E-3</v>
      </c>
      <c r="H1143" s="37">
        <f t="shared" si="43"/>
        <v>1.6354902842879646E-2</v>
      </c>
    </row>
    <row r="1144" spans="1:8">
      <c r="A1144" s="2" t="s">
        <v>1146</v>
      </c>
      <c r="B1144" s="3">
        <v>6.8909000000000002</v>
      </c>
      <c r="C1144" s="4">
        <v>6.9097</v>
      </c>
      <c r="D1144" s="4">
        <v>6.9097</v>
      </c>
      <c r="E1144" s="4">
        <v>6.8909000000000002</v>
      </c>
      <c r="F1144" s="5">
        <v>5.0000000000000001E-4</v>
      </c>
      <c r="G1144" s="37">
        <f t="shared" si="42"/>
        <v>1.021959706424159E-2</v>
      </c>
      <c r="H1144" s="37">
        <f t="shared" si="43"/>
        <v>2.7282357892292304E-3</v>
      </c>
    </row>
    <row r="1145" spans="1:8">
      <c r="A1145" s="2" t="s">
        <v>1147</v>
      </c>
      <c r="B1145" s="3">
        <v>6.8872</v>
      </c>
      <c r="C1145" s="4">
        <v>6.8398000000000003</v>
      </c>
      <c r="D1145" s="4">
        <v>6.9189999999999996</v>
      </c>
      <c r="E1145" s="4">
        <v>6.8368000000000002</v>
      </c>
      <c r="F1145" s="5">
        <v>6.8999999999999999E-3</v>
      </c>
      <c r="G1145" s="37">
        <f t="shared" si="42"/>
        <v>7.6014260039481063E-3</v>
      </c>
      <c r="H1145" s="37">
        <f t="shared" si="43"/>
        <v>1.2023168733910511E-2</v>
      </c>
    </row>
    <row r="1146" spans="1:8">
      <c r="A1146" s="2" t="s">
        <v>1148</v>
      </c>
      <c r="B1146" s="3">
        <v>6.8398000000000003</v>
      </c>
      <c r="C1146" s="4">
        <v>6.7881999999999998</v>
      </c>
      <c r="D1146" s="4">
        <v>6.8822000000000001</v>
      </c>
      <c r="E1146" s="4">
        <v>6.7873999999999999</v>
      </c>
      <c r="F1146" s="5">
        <v>7.6E-3</v>
      </c>
      <c r="G1146" s="37">
        <f t="shared" si="42"/>
        <v>-1.0062416146532105E-2</v>
      </c>
      <c r="H1146" s="37">
        <f t="shared" si="43"/>
        <v>1.3967056604885555E-2</v>
      </c>
    </row>
    <row r="1147" spans="1:8">
      <c r="A1147" s="2" t="s">
        <v>1149</v>
      </c>
      <c r="B1147" s="6">
        <v>6.7881999999999998</v>
      </c>
      <c r="C1147" s="4">
        <v>6.8571999999999997</v>
      </c>
      <c r="D1147" s="4">
        <v>6.9176000000000002</v>
      </c>
      <c r="E1147" s="4">
        <v>6.7850000000000001</v>
      </c>
      <c r="F1147" s="7">
        <v>-1.01E-2</v>
      </c>
      <c r="G1147" s="37">
        <f t="shared" si="42"/>
        <v>3.1746031746031824E-3</v>
      </c>
      <c r="H1147" s="37">
        <f t="shared" si="43"/>
        <v>1.9543109801031695E-2</v>
      </c>
    </row>
    <row r="1148" spans="1:8">
      <c r="A1148" s="2" t="s">
        <v>1150</v>
      </c>
      <c r="B1148" s="3">
        <v>6.8571999999999997</v>
      </c>
      <c r="C1148" s="4">
        <v>6.8354999999999997</v>
      </c>
      <c r="D1148" s="4">
        <v>6.9501999999999997</v>
      </c>
      <c r="E1148" s="4">
        <v>6.8304</v>
      </c>
      <c r="F1148" s="5">
        <v>3.2000000000000002E-3</v>
      </c>
      <c r="G1148" s="37">
        <f t="shared" si="42"/>
        <v>1.5842113867050981E-2</v>
      </c>
      <c r="H1148" s="37">
        <f t="shared" si="43"/>
        <v>1.7539236355118247E-2</v>
      </c>
    </row>
    <row r="1149" spans="1:8">
      <c r="A1149" s="2" t="s">
        <v>1151</v>
      </c>
      <c r="B1149" s="3">
        <v>6.8354999999999997</v>
      </c>
      <c r="C1149" s="4">
        <v>6.7289000000000003</v>
      </c>
      <c r="D1149" s="4">
        <v>6.8597000000000001</v>
      </c>
      <c r="E1149" s="4">
        <v>6.7229999999999999</v>
      </c>
      <c r="F1149" s="5">
        <v>1.5800000000000002E-2</v>
      </c>
      <c r="G1149" s="37">
        <f t="shared" si="42"/>
        <v>2.8316368351242382E-3</v>
      </c>
      <c r="H1149" s="37">
        <f t="shared" si="43"/>
        <v>2.0333184590212744E-2</v>
      </c>
    </row>
    <row r="1150" spans="1:8">
      <c r="A1150" s="2" t="s">
        <v>1152</v>
      </c>
      <c r="B1150" s="3">
        <v>6.7289000000000003</v>
      </c>
      <c r="C1150" s="4">
        <v>6.7099000000000002</v>
      </c>
      <c r="D1150" s="4">
        <v>6.7290000000000001</v>
      </c>
      <c r="E1150" s="4">
        <v>6.7053000000000003</v>
      </c>
      <c r="F1150" s="5">
        <v>3.0999999999999999E-3</v>
      </c>
      <c r="G1150" s="37">
        <f t="shared" si="42"/>
        <v>4.8972623255256953E-3</v>
      </c>
      <c r="H1150" s="37">
        <f t="shared" si="43"/>
        <v>3.5345174712540575E-3</v>
      </c>
    </row>
    <row r="1151" spans="1:8">
      <c r="A1151" s="2" t="s">
        <v>1153</v>
      </c>
      <c r="B1151" s="3">
        <v>6.7083000000000004</v>
      </c>
      <c r="C1151" s="4">
        <v>6.6772</v>
      </c>
      <c r="D1151" s="4">
        <v>6.7321</v>
      </c>
      <c r="E1151" s="4">
        <v>6.6718000000000002</v>
      </c>
      <c r="F1151" s="5">
        <v>4.7000000000000002E-3</v>
      </c>
      <c r="G1151" s="37">
        <f t="shared" si="42"/>
        <v>-9.2587097157101651E-3</v>
      </c>
      <c r="H1151" s="37">
        <f t="shared" si="43"/>
        <v>9.038040708654306E-3</v>
      </c>
    </row>
    <row r="1152" spans="1:8">
      <c r="A1152" s="2" t="s">
        <v>1154</v>
      </c>
      <c r="B1152" s="6">
        <v>6.6772</v>
      </c>
      <c r="C1152" s="4">
        <v>6.7396000000000003</v>
      </c>
      <c r="D1152" s="4">
        <v>6.7484000000000002</v>
      </c>
      <c r="E1152" s="4">
        <v>6.665</v>
      </c>
      <c r="F1152" s="7">
        <v>-9.2999999999999992E-3</v>
      </c>
      <c r="G1152" s="37">
        <f t="shared" si="42"/>
        <v>-1.5111558861002283E-3</v>
      </c>
      <c r="H1152" s="37">
        <f t="shared" si="43"/>
        <v>1.2513128282070539E-2</v>
      </c>
    </row>
    <row r="1153" spans="1:8">
      <c r="A1153" s="2" t="s">
        <v>1155</v>
      </c>
      <c r="B1153" s="6">
        <v>6.7396000000000003</v>
      </c>
      <c r="C1153" s="4">
        <v>6.7497999999999996</v>
      </c>
      <c r="D1153" s="4">
        <v>6.7816000000000001</v>
      </c>
      <c r="E1153" s="4">
        <v>6.7274000000000003</v>
      </c>
      <c r="F1153" s="7">
        <v>-1.5E-3</v>
      </c>
      <c r="G1153" s="37">
        <f t="shared" si="42"/>
        <v>4.1655508941056832E-3</v>
      </c>
      <c r="H1153" s="37">
        <f t="shared" si="43"/>
        <v>8.0566043345125602E-3</v>
      </c>
    </row>
    <row r="1154" spans="1:8">
      <c r="A1154" s="2" t="s">
        <v>1156</v>
      </c>
      <c r="B1154" s="3">
        <v>6.7497999999999996</v>
      </c>
      <c r="C1154" s="4">
        <v>6.7218</v>
      </c>
      <c r="D1154" s="4">
        <v>6.7640000000000002</v>
      </c>
      <c r="E1154" s="4">
        <v>6.7218</v>
      </c>
      <c r="F1154" s="5">
        <v>4.1999999999999997E-3</v>
      </c>
      <c r="G1154" s="37">
        <f t="shared" ref="G1154:G1217" si="44">(C1154-C1155)/C1155</f>
        <v>-1.9895474521914504E-3</v>
      </c>
      <c r="H1154" s="37">
        <f t="shared" ref="H1154:H1217" si="45">(D1154-E1154)/E1154</f>
        <v>6.2780802761165516E-3</v>
      </c>
    </row>
    <row r="1155" spans="1:8">
      <c r="A1155" s="2" t="s">
        <v>1157</v>
      </c>
      <c r="B1155" s="6">
        <v>6.7218</v>
      </c>
      <c r="C1155" s="4">
        <v>6.7351999999999999</v>
      </c>
      <c r="D1155" s="4">
        <v>6.7412000000000001</v>
      </c>
      <c r="E1155" s="4">
        <v>6.7099000000000002</v>
      </c>
      <c r="F1155" s="7">
        <v>-2E-3</v>
      </c>
      <c r="G1155" s="37">
        <f t="shared" si="44"/>
        <v>3.8618067314264294E-4</v>
      </c>
      <c r="H1155" s="37">
        <f t="shared" si="45"/>
        <v>4.6647491020730385E-3</v>
      </c>
    </row>
    <row r="1156" spans="1:8">
      <c r="A1156" s="2" t="s">
        <v>1158</v>
      </c>
      <c r="B1156" s="3">
        <v>6.7351999999999999</v>
      </c>
      <c r="C1156" s="4">
        <v>6.7325999999999997</v>
      </c>
      <c r="D1156" s="4">
        <v>6.7374999999999998</v>
      </c>
      <c r="E1156" s="4">
        <v>6.7306999999999997</v>
      </c>
      <c r="F1156" s="5">
        <v>4.0000000000000002E-4</v>
      </c>
      <c r="G1156" s="37">
        <f t="shared" si="44"/>
        <v>-5.7740301549094554E-3</v>
      </c>
      <c r="H1156" s="37">
        <f t="shared" si="45"/>
        <v>1.0102961059028242E-3</v>
      </c>
    </row>
    <row r="1157" spans="1:8">
      <c r="A1157" s="2" t="s">
        <v>1159</v>
      </c>
      <c r="B1157" s="6">
        <v>6.7324000000000002</v>
      </c>
      <c r="C1157" s="4">
        <v>6.7717000000000001</v>
      </c>
      <c r="D1157" s="4">
        <v>6.7885</v>
      </c>
      <c r="E1157" s="4">
        <v>6.7207999999999997</v>
      </c>
      <c r="F1157" s="7">
        <v>-5.7999999999999996E-3</v>
      </c>
      <c r="G1157" s="37">
        <f t="shared" si="44"/>
        <v>-3.4876534126026182E-3</v>
      </c>
      <c r="H1157" s="37">
        <f t="shared" si="45"/>
        <v>1.0073205570765433E-2</v>
      </c>
    </row>
    <row r="1158" spans="1:8">
      <c r="A1158" s="2" t="s">
        <v>1160</v>
      </c>
      <c r="B1158" s="6">
        <v>6.7717000000000001</v>
      </c>
      <c r="C1158" s="4">
        <v>6.7953999999999999</v>
      </c>
      <c r="D1158" s="4">
        <v>6.8257000000000003</v>
      </c>
      <c r="E1158" s="4">
        <v>6.7453000000000003</v>
      </c>
      <c r="F1158" s="7">
        <v>-3.5000000000000001E-3</v>
      </c>
      <c r="G1158" s="37">
        <f t="shared" si="44"/>
        <v>-8.0576883776603703E-3</v>
      </c>
      <c r="H1158" s="37">
        <f t="shared" si="45"/>
        <v>1.1919410552532879E-2</v>
      </c>
    </row>
    <row r="1159" spans="1:8">
      <c r="A1159" s="2" t="s">
        <v>1161</v>
      </c>
      <c r="B1159" s="6">
        <v>6.7953999999999999</v>
      </c>
      <c r="C1159" s="4">
        <v>6.8506</v>
      </c>
      <c r="D1159" s="4">
        <v>6.8646000000000003</v>
      </c>
      <c r="E1159" s="4">
        <v>6.7953999999999999</v>
      </c>
      <c r="F1159" s="7">
        <v>-8.0999999999999996E-3</v>
      </c>
      <c r="G1159" s="37">
        <f t="shared" si="44"/>
        <v>-2.9835106460392347E-3</v>
      </c>
      <c r="H1159" s="37">
        <f t="shared" si="45"/>
        <v>1.0183359331312413E-2</v>
      </c>
    </row>
    <row r="1160" spans="1:8">
      <c r="A1160" s="2" t="s">
        <v>1162</v>
      </c>
      <c r="B1160" s="6">
        <v>6.8506</v>
      </c>
      <c r="C1160" s="4">
        <v>6.8711000000000002</v>
      </c>
      <c r="D1160" s="4">
        <v>6.8868</v>
      </c>
      <c r="E1160" s="4">
        <v>6.8300999999999998</v>
      </c>
      <c r="F1160" s="7">
        <v>-3.0000000000000001E-3</v>
      </c>
      <c r="G1160" s="37">
        <f t="shared" si="44"/>
        <v>-3.5385396272931587E-3</v>
      </c>
      <c r="H1160" s="37">
        <f t="shared" si="45"/>
        <v>8.301488997232865E-3</v>
      </c>
    </row>
    <row r="1161" spans="1:8">
      <c r="A1161" s="2" t="s">
        <v>1163</v>
      </c>
      <c r="B1161" s="6">
        <v>6.8711000000000002</v>
      </c>
      <c r="C1161" s="4">
        <v>6.8955000000000002</v>
      </c>
      <c r="D1161" s="4">
        <v>6.9402999999999997</v>
      </c>
      <c r="E1161" s="4">
        <v>6.8581000000000003</v>
      </c>
      <c r="F1161" s="7">
        <v>-3.5000000000000001E-3</v>
      </c>
      <c r="G1161" s="37">
        <f t="shared" si="44"/>
        <v>1.5954977953122837E-4</v>
      </c>
      <c r="H1161" s="37">
        <f t="shared" si="45"/>
        <v>1.1985826978317519E-2</v>
      </c>
    </row>
    <row r="1162" spans="1:8">
      <c r="A1162" s="2" t="s">
        <v>1164</v>
      </c>
      <c r="B1162" s="3">
        <v>6.8955000000000002</v>
      </c>
      <c r="C1162" s="4">
        <v>6.8944000000000001</v>
      </c>
      <c r="D1162" s="4">
        <v>6.9028999999999998</v>
      </c>
      <c r="E1162" s="4">
        <v>6.8929999999999998</v>
      </c>
      <c r="F1162" s="5">
        <v>8.0000000000000004E-4</v>
      </c>
      <c r="G1162" s="37">
        <f t="shared" si="44"/>
        <v>8.2480257385200359E-3</v>
      </c>
      <c r="H1162" s="37">
        <f t="shared" si="45"/>
        <v>1.4362396634266677E-3</v>
      </c>
    </row>
    <row r="1163" spans="1:8">
      <c r="A1163" s="2" t="s">
        <v>1165</v>
      </c>
      <c r="B1163" s="3">
        <v>6.8901000000000003</v>
      </c>
      <c r="C1163" s="4">
        <v>6.8380000000000001</v>
      </c>
      <c r="D1163" s="4">
        <v>6.9176000000000002</v>
      </c>
      <c r="E1163" s="4">
        <v>6.8140999999999998</v>
      </c>
      <c r="F1163" s="5">
        <v>7.6E-3</v>
      </c>
      <c r="G1163" s="37">
        <f t="shared" si="44"/>
        <v>8.4653275521340797E-3</v>
      </c>
      <c r="H1163" s="37">
        <f t="shared" si="45"/>
        <v>1.5189093203798062E-2</v>
      </c>
    </row>
    <row r="1164" spans="1:8">
      <c r="A1164" s="2" t="s">
        <v>1166</v>
      </c>
      <c r="B1164" s="3">
        <v>6.8380000000000001</v>
      </c>
      <c r="C1164" s="4">
        <v>6.7805999999999997</v>
      </c>
      <c r="D1164" s="4">
        <v>6.8875000000000002</v>
      </c>
      <c r="E1164" s="4">
        <v>6.7735000000000003</v>
      </c>
      <c r="F1164" s="5">
        <v>8.5000000000000006E-3</v>
      </c>
      <c r="G1164" s="37">
        <f t="shared" si="44"/>
        <v>9.2281129997319952E-3</v>
      </c>
      <c r="H1164" s="37">
        <f t="shared" si="45"/>
        <v>1.683029453015426E-2</v>
      </c>
    </row>
    <row r="1165" spans="1:8">
      <c r="A1165" s="2" t="s">
        <v>1167</v>
      </c>
      <c r="B1165" s="3">
        <v>6.7805999999999997</v>
      </c>
      <c r="C1165" s="4">
        <v>6.7186000000000003</v>
      </c>
      <c r="D1165" s="4">
        <v>6.7952000000000004</v>
      </c>
      <c r="E1165" s="4">
        <v>6.7000999999999999</v>
      </c>
      <c r="F1165" s="5">
        <v>9.1999999999999998E-3</v>
      </c>
      <c r="G1165" s="37">
        <f t="shared" si="44"/>
        <v>-8.5734944737113333E-3</v>
      </c>
      <c r="H1165" s="37">
        <f t="shared" si="45"/>
        <v>1.4193818002716439E-2</v>
      </c>
    </row>
    <row r="1166" spans="1:8">
      <c r="A1166" s="2" t="s">
        <v>1168</v>
      </c>
      <c r="B1166" s="6">
        <v>6.7186000000000003</v>
      </c>
      <c r="C1166" s="4">
        <v>6.7766999999999999</v>
      </c>
      <c r="D1166" s="4">
        <v>6.8005000000000004</v>
      </c>
      <c r="E1166" s="4">
        <v>6.7070999999999996</v>
      </c>
      <c r="F1166" s="7">
        <v>-8.6E-3</v>
      </c>
      <c r="G1166" s="37">
        <f t="shared" si="44"/>
        <v>7.3836702748200503E-4</v>
      </c>
      <c r="H1166" s="37">
        <f t="shared" si="45"/>
        <v>1.3925541590255225E-2</v>
      </c>
    </row>
    <row r="1167" spans="1:8">
      <c r="A1167" s="2" t="s">
        <v>1169</v>
      </c>
      <c r="B1167" s="3">
        <v>6.7766999999999999</v>
      </c>
      <c r="C1167" s="4">
        <v>6.7717000000000001</v>
      </c>
      <c r="D1167" s="4">
        <v>6.8280000000000003</v>
      </c>
      <c r="E1167" s="4">
        <v>6.7640000000000002</v>
      </c>
      <c r="F1167" s="5">
        <v>6.9999999999999999E-4</v>
      </c>
      <c r="G1167" s="37">
        <f t="shared" si="44"/>
        <v>5.7625816365728777E-4</v>
      </c>
      <c r="H1167" s="37">
        <f t="shared" si="45"/>
        <v>9.4618568894145553E-3</v>
      </c>
    </row>
    <row r="1168" spans="1:8">
      <c r="A1168" s="2" t="s">
        <v>1170</v>
      </c>
      <c r="B1168" s="6">
        <v>6.7717000000000001</v>
      </c>
      <c r="C1168" s="4">
        <v>6.7678000000000003</v>
      </c>
      <c r="D1168" s="4">
        <v>6.7774000000000001</v>
      </c>
      <c r="E1168" s="4">
        <v>6.7667000000000002</v>
      </c>
      <c r="F1168" s="7">
        <v>-5.0000000000000001E-4</v>
      </c>
      <c r="G1168" s="37">
        <f t="shared" si="44"/>
        <v>-1.0338524530233172E-2</v>
      </c>
      <c r="H1168" s="37">
        <f t="shared" si="45"/>
        <v>1.5812729986551689E-3</v>
      </c>
    </row>
    <row r="1169" spans="1:8">
      <c r="A1169" s="2" t="s">
        <v>1171</v>
      </c>
      <c r="B1169" s="6">
        <v>6.7750000000000004</v>
      </c>
      <c r="C1169" s="4">
        <v>6.8384999999999998</v>
      </c>
      <c r="D1169" s="4">
        <v>6.8718000000000004</v>
      </c>
      <c r="E1169" s="4">
        <v>6.7530999999999999</v>
      </c>
      <c r="F1169" s="7">
        <v>-9.2999999999999992E-3</v>
      </c>
      <c r="G1169" s="37">
        <f t="shared" si="44"/>
        <v>2.0476517821874796E-4</v>
      </c>
      <c r="H1169" s="37">
        <f t="shared" si="45"/>
        <v>1.7577112733411393E-2</v>
      </c>
    </row>
    <row r="1170" spans="1:8">
      <c r="A1170" s="2" t="s">
        <v>1172</v>
      </c>
      <c r="B1170" s="3">
        <v>6.8384999999999998</v>
      </c>
      <c r="C1170" s="4">
        <v>6.8371000000000004</v>
      </c>
      <c r="D1170" s="4">
        <v>6.9055</v>
      </c>
      <c r="E1170" s="4">
        <v>6.8273999999999999</v>
      </c>
      <c r="F1170" s="5">
        <v>2.0000000000000001E-4</v>
      </c>
      <c r="G1170" s="37">
        <f t="shared" si="44"/>
        <v>1.1195906173277771E-2</v>
      </c>
      <c r="H1170" s="37">
        <f t="shared" si="45"/>
        <v>1.1439200867094363E-2</v>
      </c>
    </row>
    <row r="1171" spans="1:8">
      <c r="A1171" s="2" t="s">
        <v>1173</v>
      </c>
      <c r="B1171" s="3">
        <v>6.8371000000000004</v>
      </c>
      <c r="C1171" s="4">
        <v>6.7614000000000001</v>
      </c>
      <c r="D1171" s="4">
        <v>6.8502000000000001</v>
      </c>
      <c r="E1171" s="4">
        <v>6.7542999999999997</v>
      </c>
      <c r="F1171" s="5">
        <v>1.12E-2</v>
      </c>
      <c r="G1171" s="37">
        <f t="shared" si="44"/>
        <v>-3.7572382089024556E-3</v>
      </c>
      <c r="H1171" s="37">
        <f t="shared" si="45"/>
        <v>1.4198362524613997E-2</v>
      </c>
    </row>
    <row r="1172" spans="1:8">
      <c r="A1172" s="2" t="s">
        <v>1174</v>
      </c>
      <c r="B1172" s="6">
        <v>6.7614000000000001</v>
      </c>
      <c r="C1172" s="4">
        <v>6.7869000000000002</v>
      </c>
      <c r="D1172" s="4">
        <v>6.7907000000000002</v>
      </c>
      <c r="E1172" s="4">
        <v>6.7370999999999999</v>
      </c>
      <c r="F1172" s="7">
        <v>-3.8E-3</v>
      </c>
      <c r="G1172" s="37">
        <f t="shared" si="44"/>
        <v>-2.2932745314222795E-3</v>
      </c>
      <c r="H1172" s="37">
        <f t="shared" si="45"/>
        <v>7.9559454364638068E-3</v>
      </c>
    </row>
    <row r="1173" spans="1:8">
      <c r="A1173" s="2" t="s">
        <v>1175</v>
      </c>
      <c r="B1173" s="6">
        <v>6.7869000000000002</v>
      </c>
      <c r="C1173" s="4">
        <v>6.8025000000000002</v>
      </c>
      <c r="D1173" s="4">
        <v>6.8163</v>
      </c>
      <c r="E1173" s="4">
        <v>6.7691999999999997</v>
      </c>
      <c r="F1173" s="7">
        <v>-2.3E-3</v>
      </c>
      <c r="G1173" s="37">
        <f t="shared" si="44"/>
        <v>7.3556454578887728E-4</v>
      </c>
      <c r="H1173" s="37">
        <f t="shared" si="45"/>
        <v>6.9579861726644749E-3</v>
      </c>
    </row>
    <row r="1174" spans="1:8">
      <c r="A1174" s="2" t="s">
        <v>1176</v>
      </c>
      <c r="B1174" s="6">
        <v>6.8025000000000002</v>
      </c>
      <c r="C1174" s="4">
        <v>6.7975000000000003</v>
      </c>
      <c r="D1174" s="4">
        <v>6.8025000000000002</v>
      </c>
      <c r="E1174" s="4">
        <v>6.78</v>
      </c>
      <c r="F1174" s="7">
        <v>-8.9999999999999998E-4</v>
      </c>
      <c r="G1174" s="37">
        <f t="shared" si="44"/>
        <v>7.2608727865452142E-3</v>
      </c>
      <c r="H1174" s="37">
        <f t="shared" si="45"/>
        <v>3.3185840707964549E-3</v>
      </c>
    </row>
    <row r="1175" spans="1:8">
      <c r="A1175" s="2" t="s">
        <v>1177</v>
      </c>
      <c r="B1175" s="3">
        <v>6.8087</v>
      </c>
      <c r="C1175" s="4">
        <v>6.7484999999999999</v>
      </c>
      <c r="D1175" s="4">
        <v>6.8087</v>
      </c>
      <c r="E1175" s="4">
        <v>6.7382</v>
      </c>
      <c r="F1175" s="5">
        <v>8.8999999999999999E-3</v>
      </c>
      <c r="G1175" s="37">
        <f t="shared" si="44"/>
        <v>3.4049006780064112E-3</v>
      </c>
      <c r="H1175" s="37">
        <f t="shared" si="45"/>
        <v>1.046273485500579E-2</v>
      </c>
    </row>
    <row r="1176" spans="1:8">
      <c r="A1176" s="2" t="s">
        <v>1178</v>
      </c>
      <c r="B1176" s="3">
        <v>6.7484999999999999</v>
      </c>
      <c r="C1176" s="4">
        <v>6.7256</v>
      </c>
      <c r="D1176" s="4">
        <v>6.7671999999999999</v>
      </c>
      <c r="E1176" s="4">
        <v>6.6905000000000001</v>
      </c>
      <c r="F1176" s="5">
        <v>3.3999999999999998E-3</v>
      </c>
      <c r="G1176" s="37">
        <f t="shared" si="44"/>
        <v>1.0716837342224482E-3</v>
      </c>
      <c r="H1176" s="37">
        <f t="shared" si="45"/>
        <v>1.1464016142291273E-2</v>
      </c>
    </row>
    <row r="1177" spans="1:8">
      <c r="A1177" s="2" t="s">
        <v>1179</v>
      </c>
      <c r="B1177" s="3">
        <v>6.7256</v>
      </c>
      <c r="C1177" s="4">
        <v>6.7183999999999999</v>
      </c>
      <c r="D1177" s="4">
        <v>6.7746000000000004</v>
      </c>
      <c r="E1177" s="4">
        <v>6.7084999999999999</v>
      </c>
      <c r="F1177" s="5">
        <v>1.1000000000000001E-3</v>
      </c>
      <c r="G1177" s="37">
        <f t="shared" si="44"/>
        <v>-9.4361877801368323E-3</v>
      </c>
      <c r="H1177" s="37">
        <f t="shared" si="45"/>
        <v>9.8531713497802039E-3</v>
      </c>
    </row>
    <row r="1178" spans="1:8">
      <c r="A1178" s="2" t="s">
        <v>1180</v>
      </c>
      <c r="B1178" s="6">
        <v>6.7183999999999999</v>
      </c>
      <c r="C1178" s="4">
        <v>6.7824</v>
      </c>
      <c r="D1178" s="4">
        <v>6.8011999999999997</v>
      </c>
      <c r="E1178" s="4">
        <v>6.6981999999999999</v>
      </c>
      <c r="F1178" s="7">
        <v>-9.4000000000000004E-3</v>
      </c>
      <c r="G1178" s="37">
        <f t="shared" si="44"/>
        <v>1.2691492220861822E-2</v>
      </c>
      <c r="H1178" s="37">
        <f t="shared" si="45"/>
        <v>1.5377265534024031E-2</v>
      </c>
    </row>
    <row r="1179" spans="1:8">
      <c r="A1179" s="2" t="s">
        <v>1181</v>
      </c>
      <c r="B1179" s="3">
        <v>6.7824</v>
      </c>
      <c r="C1179" s="4">
        <v>6.6974</v>
      </c>
      <c r="D1179" s="4">
        <v>6.7996999999999996</v>
      </c>
      <c r="E1179" s="4">
        <v>6.6757999999999997</v>
      </c>
      <c r="F1179" s="5">
        <v>1.2699999999999999E-2</v>
      </c>
      <c r="G1179" s="37">
        <f t="shared" si="44"/>
        <v>-4.6265204089245292E-4</v>
      </c>
      <c r="H1179" s="37">
        <f t="shared" si="45"/>
        <v>1.855957338446327E-2</v>
      </c>
    </row>
    <row r="1180" spans="1:8">
      <c r="A1180" s="2" t="s">
        <v>1182</v>
      </c>
      <c r="B1180" s="6">
        <v>6.6974</v>
      </c>
      <c r="C1180" s="4">
        <v>6.7004999999999999</v>
      </c>
      <c r="D1180" s="4">
        <v>6.7054</v>
      </c>
      <c r="E1180" s="4">
        <v>6.6914999999999996</v>
      </c>
      <c r="F1180" s="7">
        <v>-2.3999999999999998E-3</v>
      </c>
      <c r="G1180" s="37">
        <f t="shared" si="44"/>
        <v>-2.7533859205239476E-3</v>
      </c>
      <c r="H1180" s="37">
        <f t="shared" si="45"/>
        <v>2.0772621983113602E-3</v>
      </c>
    </row>
    <row r="1181" spans="1:8">
      <c r="A1181" s="2" t="s">
        <v>1183</v>
      </c>
      <c r="B1181" s="6">
        <v>6.7137000000000002</v>
      </c>
      <c r="C1181" s="4">
        <v>6.7190000000000003</v>
      </c>
      <c r="D1181" s="4">
        <v>6.7568000000000001</v>
      </c>
      <c r="E1181" s="4">
        <v>6.6811999999999996</v>
      </c>
      <c r="F1181" s="7">
        <v>-8.0000000000000004E-4</v>
      </c>
      <c r="G1181" s="37">
        <f t="shared" si="44"/>
        <v>-1.5646517624307743E-2</v>
      </c>
      <c r="H1181" s="37">
        <f t="shared" si="45"/>
        <v>1.1315332574986613E-2</v>
      </c>
    </row>
    <row r="1182" spans="1:8">
      <c r="A1182" s="2" t="s">
        <v>1184</v>
      </c>
      <c r="B1182" s="6">
        <v>6.7190000000000003</v>
      </c>
      <c r="C1182" s="4">
        <v>6.8258000000000001</v>
      </c>
      <c r="D1182" s="4">
        <v>6.8319999999999999</v>
      </c>
      <c r="E1182" s="4">
        <v>6.7096</v>
      </c>
      <c r="F1182" s="7">
        <v>-1.5599999999999999E-2</v>
      </c>
      <c r="G1182" s="37">
        <f t="shared" si="44"/>
        <v>3.0123580150765118E-3</v>
      </c>
      <c r="H1182" s="37">
        <f t="shared" si="45"/>
        <v>1.8242518182902089E-2</v>
      </c>
    </row>
    <row r="1183" spans="1:8">
      <c r="A1183" s="2" t="s">
        <v>1185</v>
      </c>
      <c r="B1183" s="3">
        <v>6.8258000000000001</v>
      </c>
      <c r="C1183" s="4">
        <v>6.8052999999999999</v>
      </c>
      <c r="D1183" s="4">
        <v>6.8400999999999996</v>
      </c>
      <c r="E1183" s="4">
        <v>6.7737999999999996</v>
      </c>
      <c r="F1183" s="5">
        <v>3.0000000000000001E-3</v>
      </c>
      <c r="G1183" s="37">
        <f t="shared" si="44"/>
        <v>-1.6305054856102112E-2</v>
      </c>
      <c r="H1183" s="37">
        <f t="shared" si="45"/>
        <v>9.7877114765715003E-3</v>
      </c>
    </row>
    <row r="1184" spans="1:8">
      <c r="A1184" s="2" t="s">
        <v>1186</v>
      </c>
      <c r="B1184" s="6">
        <v>6.8052999999999999</v>
      </c>
      <c r="C1184" s="4">
        <v>6.9180999999999999</v>
      </c>
      <c r="D1184" s="4">
        <v>6.9184000000000001</v>
      </c>
      <c r="E1184" s="4">
        <v>6.8018999999999998</v>
      </c>
      <c r="F1184" s="7">
        <v>-1.6299999999999999E-2</v>
      </c>
      <c r="G1184" s="37">
        <f t="shared" si="44"/>
        <v>-8.0881609544033843E-4</v>
      </c>
      <c r="H1184" s="37">
        <f t="shared" si="45"/>
        <v>1.7127567297372834E-2</v>
      </c>
    </row>
    <row r="1185" spans="1:8">
      <c r="A1185" s="2" t="s">
        <v>1187</v>
      </c>
      <c r="B1185" s="6">
        <v>6.9180999999999999</v>
      </c>
      <c r="C1185" s="4">
        <v>6.9237000000000002</v>
      </c>
      <c r="D1185" s="4">
        <v>6.9485000000000001</v>
      </c>
      <c r="E1185" s="4">
        <v>6.899</v>
      </c>
      <c r="F1185" s="7">
        <v>-8.0000000000000004E-4</v>
      </c>
      <c r="G1185" s="37">
        <f t="shared" si="44"/>
        <v>2.8894635710877093E-4</v>
      </c>
      <c r="H1185" s="37">
        <f t="shared" si="45"/>
        <v>7.174952891723453E-3</v>
      </c>
    </row>
    <row r="1186" spans="1:8">
      <c r="A1186" s="2" t="s">
        <v>1188</v>
      </c>
      <c r="B1186" s="6">
        <v>6.9237000000000002</v>
      </c>
      <c r="C1186" s="4">
        <v>6.9217000000000004</v>
      </c>
      <c r="D1186" s="4">
        <v>6.9245000000000001</v>
      </c>
      <c r="E1186" s="4">
        <v>6.9215999999999998</v>
      </c>
      <c r="F1186" s="7">
        <v>-5.9999999999999995E-4</v>
      </c>
      <c r="G1186" s="37">
        <f t="shared" si="44"/>
        <v>-5.8742423807198046E-3</v>
      </c>
      <c r="H1186" s="37">
        <f t="shared" si="45"/>
        <v>4.1897827092006858E-4</v>
      </c>
    </row>
    <row r="1187" spans="1:8">
      <c r="A1187" s="2" t="s">
        <v>1189</v>
      </c>
      <c r="B1187" s="6">
        <v>6.9279999999999999</v>
      </c>
      <c r="C1187" s="4">
        <v>6.9626000000000001</v>
      </c>
      <c r="D1187" s="4">
        <v>6.9671000000000003</v>
      </c>
      <c r="E1187" s="4">
        <v>6.8939000000000004</v>
      </c>
      <c r="F1187" s="7">
        <v>-5.0000000000000001E-3</v>
      </c>
      <c r="G1187" s="37">
        <f t="shared" si="44"/>
        <v>-1.1064555074213427E-2</v>
      </c>
      <c r="H1187" s="37">
        <f t="shared" si="45"/>
        <v>1.0618082652779984E-2</v>
      </c>
    </row>
    <row r="1188" spans="1:8">
      <c r="A1188" s="2" t="s">
        <v>1190</v>
      </c>
      <c r="B1188" s="6">
        <v>6.9626000000000001</v>
      </c>
      <c r="C1188" s="4">
        <v>7.0404999999999998</v>
      </c>
      <c r="D1188" s="4">
        <v>7.0415000000000001</v>
      </c>
      <c r="E1188" s="4">
        <v>6.9523000000000001</v>
      </c>
      <c r="F1188" s="7">
        <v>-1.11E-2</v>
      </c>
      <c r="G1188" s="37">
        <f t="shared" si="44"/>
        <v>8.1765329209267917E-3</v>
      </c>
      <c r="H1188" s="37">
        <f t="shared" si="45"/>
        <v>1.2830286380046883E-2</v>
      </c>
    </row>
    <row r="1189" spans="1:8">
      <c r="A1189" s="2" t="s">
        <v>1191</v>
      </c>
      <c r="B1189" s="3">
        <v>7.0404999999999998</v>
      </c>
      <c r="C1189" s="4">
        <v>6.9833999999999996</v>
      </c>
      <c r="D1189" s="4">
        <v>7.0739000000000001</v>
      </c>
      <c r="E1189" s="4">
        <v>6.9833999999999996</v>
      </c>
      <c r="F1189" s="5">
        <v>8.2000000000000007E-3</v>
      </c>
      <c r="G1189" s="37">
        <f t="shared" si="44"/>
        <v>-6.5439440066008851E-3</v>
      </c>
      <c r="H1189" s="37">
        <f t="shared" si="45"/>
        <v>1.2959303491136191E-2</v>
      </c>
    </row>
    <row r="1190" spans="1:8">
      <c r="A1190" s="2" t="s">
        <v>1192</v>
      </c>
      <c r="B1190" s="6">
        <v>6.9833999999999996</v>
      </c>
      <c r="C1190" s="4">
        <v>7.0293999999999999</v>
      </c>
      <c r="D1190" s="4">
        <v>7.0311000000000003</v>
      </c>
      <c r="E1190" s="4">
        <v>6.9783999999999997</v>
      </c>
      <c r="F1190" s="7">
        <v>-6.4999999999999997E-3</v>
      </c>
      <c r="G1190" s="37">
        <f t="shared" si="44"/>
        <v>1.5002526893365018E-2</v>
      </c>
      <c r="H1190" s="37">
        <f t="shared" si="45"/>
        <v>7.5518743551531353E-3</v>
      </c>
    </row>
    <row r="1191" spans="1:8">
      <c r="A1191" s="2" t="s">
        <v>1193</v>
      </c>
      <c r="B1191" s="3">
        <v>7.0293999999999999</v>
      </c>
      <c r="C1191" s="4">
        <v>6.9255000000000004</v>
      </c>
      <c r="D1191" s="4">
        <v>7.0423999999999998</v>
      </c>
      <c r="E1191" s="4">
        <v>6.9214000000000002</v>
      </c>
      <c r="F1191" s="5">
        <v>1.4999999999999999E-2</v>
      </c>
      <c r="G1191" s="37">
        <f t="shared" si="44"/>
        <v>1.561889886763068E-3</v>
      </c>
      <c r="H1191" s="37">
        <f t="shared" si="45"/>
        <v>1.748201230964827E-2</v>
      </c>
    </row>
    <row r="1192" spans="1:8">
      <c r="A1192" s="2" t="s">
        <v>1194</v>
      </c>
      <c r="B1192" s="3">
        <v>6.9255000000000004</v>
      </c>
      <c r="C1192" s="4">
        <v>6.9146999999999998</v>
      </c>
      <c r="D1192" s="4">
        <v>6.9273999999999996</v>
      </c>
      <c r="E1192" s="4">
        <v>6.9071999999999996</v>
      </c>
      <c r="F1192" s="5">
        <v>1.6000000000000001E-3</v>
      </c>
      <c r="G1192" s="37">
        <f t="shared" si="44"/>
        <v>7.9296823754063574E-3</v>
      </c>
      <c r="H1192" s="37">
        <f t="shared" si="45"/>
        <v>2.9244845957841089E-3</v>
      </c>
    </row>
    <row r="1193" spans="1:8">
      <c r="A1193" s="2" t="s">
        <v>1195</v>
      </c>
      <c r="B1193" s="3">
        <v>6.9142999999999999</v>
      </c>
      <c r="C1193" s="4">
        <v>6.8602999999999996</v>
      </c>
      <c r="D1193" s="4">
        <v>6.9398</v>
      </c>
      <c r="E1193" s="4">
        <v>6.8602999999999996</v>
      </c>
      <c r="F1193" s="5">
        <v>7.9000000000000008E-3</v>
      </c>
      <c r="G1193" s="37">
        <f t="shared" si="44"/>
        <v>-6.3584484806350795E-3</v>
      </c>
      <c r="H1193" s="37">
        <f t="shared" si="45"/>
        <v>1.1588414500823631E-2</v>
      </c>
    </row>
    <row r="1194" spans="1:8">
      <c r="A1194" s="2" t="s">
        <v>1196</v>
      </c>
      <c r="B1194" s="6">
        <v>6.8602999999999996</v>
      </c>
      <c r="C1194" s="4">
        <v>6.9042000000000003</v>
      </c>
      <c r="D1194" s="4">
        <v>6.9480000000000004</v>
      </c>
      <c r="E1194" s="4">
        <v>6.8596000000000004</v>
      </c>
      <c r="F1194" s="7">
        <v>-6.4000000000000003E-3</v>
      </c>
      <c r="G1194" s="37">
        <f t="shared" si="44"/>
        <v>-6.6185145751200504E-3</v>
      </c>
      <c r="H1194" s="37">
        <f t="shared" si="45"/>
        <v>1.2887048807510647E-2</v>
      </c>
    </row>
    <row r="1195" spans="1:8">
      <c r="A1195" s="2" t="s">
        <v>1197</v>
      </c>
      <c r="B1195" s="6">
        <v>6.9042000000000003</v>
      </c>
      <c r="C1195" s="4">
        <v>6.9501999999999997</v>
      </c>
      <c r="D1195" s="4">
        <v>6.9550000000000001</v>
      </c>
      <c r="E1195" s="4">
        <v>6.9016000000000002</v>
      </c>
      <c r="F1195" s="7">
        <v>-6.6E-3</v>
      </c>
      <c r="G1195" s="37">
        <f t="shared" si="44"/>
        <v>-5.3381037567084236E-3</v>
      </c>
      <c r="H1195" s="37">
        <f t="shared" si="45"/>
        <v>7.7373362698504537E-3</v>
      </c>
    </row>
    <row r="1196" spans="1:8">
      <c r="A1196" s="2" t="s">
        <v>1198</v>
      </c>
      <c r="B1196" s="6">
        <v>6.9501999999999997</v>
      </c>
      <c r="C1196" s="4">
        <v>6.9874999999999998</v>
      </c>
      <c r="D1196" s="4">
        <v>7.0392999999999999</v>
      </c>
      <c r="E1196" s="4">
        <v>6.9432</v>
      </c>
      <c r="F1196" s="7">
        <v>-5.3E-3</v>
      </c>
      <c r="G1196" s="37">
        <f t="shared" si="44"/>
        <v>-5.5079559363525659E-3</v>
      </c>
      <c r="H1196" s="37">
        <f t="shared" si="45"/>
        <v>1.3840880285747184E-2</v>
      </c>
    </row>
    <row r="1197" spans="1:8">
      <c r="A1197" s="2" t="s">
        <v>1199</v>
      </c>
      <c r="B1197" s="6">
        <v>6.9874999999999998</v>
      </c>
      <c r="C1197" s="4">
        <v>7.0262000000000002</v>
      </c>
      <c r="D1197" s="4">
        <v>7.0586000000000002</v>
      </c>
      <c r="E1197" s="4">
        <v>6.9622000000000002</v>
      </c>
      <c r="F1197" s="7">
        <v>-5.4999999999999997E-3</v>
      </c>
      <c r="G1197" s="37">
        <f t="shared" si="44"/>
        <v>4.983838124937469E-4</v>
      </c>
      <c r="H1197" s="37">
        <f t="shared" si="45"/>
        <v>1.3846198040849163E-2</v>
      </c>
    </row>
    <row r="1198" spans="1:8">
      <c r="A1198" s="2" t="s">
        <v>1200</v>
      </c>
      <c r="B1198" s="3">
        <v>7.0262000000000002</v>
      </c>
      <c r="C1198" s="4">
        <v>7.0227000000000004</v>
      </c>
      <c r="D1198" s="4">
        <v>7.0347999999999997</v>
      </c>
      <c r="E1198" s="4">
        <v>7.0206999999999997</v>
      </c>
      <c r="F1198" s="5">
        <v>1.6000000000000001E-3</v>
      </c>
      <c r="G1198" s="37">
        <f t="shared" si="44"/>
        <v>1.8166265549337458E-2</v>
      </c>
      <c r="H1198" s="37">
        <f t="shared" si="45"/>
        <v>2.0083467460509639E-3</v>
      </c>
    </row>
    <row r="1199" spans="1:8">
      <c r="A1199" s="2" t="s">
        <v>1201</v>
      </c>
      <c r="B1199" s="3">
        <v>7.0147000000000004</v>
      </c>
      <c r="C1199" s="4">
        <v>6.8974000000000002</v>
      </c>
      <c r="D1199" s="4">
        <v>7.0517000000000003</v>
      </c>
      <c r="E1199" s="4">
        <v>6.8829000000000002</v>
      </c>
      <c r="F1199" s="5">
        <v>1.7000000000000001E-2</v>
      </c>
      <c r="G1199" s="37">
        <f t="shared" si="44"/>
        <v>2.7039599930220636E-3</v>
      </c>
      <c r="H1199" s="37">
        <f t="shared" si="45"/>
        <v>2.4524546339479005E-2</v>
      </c>
    </row>
    <row r="1200" spans="1:8">
      <c r="A1200" s="2" t="s">
        <v>1202</v>
      </c>
      <c r="B1200" s="3">
        <v>6.8974000000000002</v>
      </c>
      <c r="C1200" s="4">
        <v>6.8788</v>
      </c>
      <c r="D1200" s="4">
        <v>6.9661</v>
      </c>
      <c r="E1200" s="4">
        <v>6.8653000000000004</v>
      </c>
      <c r="F1200" s="5">
        <v>2.7000000000000001E-3</v>
      </c>
      <c r="G1200" s="37">
        <f t="shared" si="44"/>
        <v>2.0502625879001916E-2</v>
      </c>
      <c r="H1200" s="37">
        <f t="shared" si="45"/>
        <v>1.4682533902378564E-2</v>
      </c>
    </row>
    <row r="1201" spans="1:8">
      <c r="A1201" s="2" t="s">
        <v>1203</v>
      </c>
      <c r="B1201" s="3">
        <v>6.8788</v>
      </c>
      <c r="C1201" s="4">
        <v>6.7405999999999997</v>
      </c>
      <c r="D1201" s="4">
        <v>6.9009</v>
      </c>
      <c r="E1201" s="4">
        <v>6.7355999999999998</v>
      </c>
      <c r="F1201" s="5">
        <v>2.0500000000000001E-2</v>
      </c>
      <c r="G1201" s="37">
        <f t="shared" si="44"/>
        <v>2.9610010861963495E-3</v>
      </c>
      <c r="H1201" s="37">
        <f t="shared" si="45"/>
        <v>2.454124354177805E-2</v>
      </c>
    </row>
    <row r="1202" spans="1:8">
      <c r="A1202" s="2" t="s">
        <v>1204</v>
      </c>
      <c r="B1202" s="3">
        <v>6.7405999999999997</v>
      </c>
      <c r="C1202" s="4">
        <v>6.7206999999999999</v>
      </c>
      <c r="D1202" s="4">
        <v>6.8113000000000001</v>
      </c>
      <c r="E1202" s="4">
        <v>6.7206999999999999</v>
      </c>
      <c r="F1202" s="5">
        <v>3.0000000000000001E-3</v>
      </c>
      <c r="G1202" s="37">
        <f t="shared" si="44"/>
        <v>1.9978232671864771E-3</v>
      </c>
      <c r="H1202" s="37">
        <f t="shared" si="45"/>
        <v>1.3480738613537315E-2</v>
      </c>
    </row>
    <row r="1203" spans="1:8">
      <c r="A1203" s="2" t="s">
        <v>1205</v>
      </c>
      <c r="B1203" s="3">
        <v>6.7206999999999999</v>
      </c>
      <c r="C1203" s="4">
        <v>6.7073</v>
      </c>
      <c r="D1203" s="4">
        <v>6.7682000000000002</v>
      </c>
      <c r="E1203" s="4">
        <v>6.6604999999999999</v>
      </c>
      <c r="F1203" s="5">
        <v>2E-3</v>
      </c>
      <c r="G1203" s="37">
        <f t="shared" si="44"/>
        <v>9.9991045578013511E-4</v>
      </c>
      <c r="H1203" s="37">
        <f t="shared" si="45"/>
        <v>1.6169957210419691E-2</v>
      </c>
    </row>
    <row r="1204" spans="1:8">
      <c r="A1204" s="2" t="s">
        <v>1206</v>
      </c>
      <c r="B1204" s="6">
        <v>6.7073</v>
      </c>
      <c r="C1204" s="4">
        <v>6.7005999999999997</v>
      </c>
      <c r="D1204" s="4">
        <v>6.7130999999999998</v>
      </c>
      <c r="E1204" s="4">
        <v>6.7005999999999997</v>
      </c>
      <c r="F1204" s="7">
        <v>0</v>
      </c>
      <c r="G1204" s="37">
        <f t="shared" si="44"/>
        <v>-2.6494403429388339E-3</v>
      </c>
      <c r="H1204" s="37">
        <f t="shared" si="45"/>
        <v>1.8655045816792792E-3</v>
      </c>
    </row>
    <row r="1205" spans="1:8">
      <c r="A1205" s="2" t="s">
        <v>1207</v>
      </c>
      <c r="B1205" s="6">
        <v>6.7074999999999996</v>
      </c>
      <c r="C1205" s="4">
        <v>6.7183999999999999</v>
      </c>
      <c r="D1205" s="4">
        <v>6.7694000000000001</v>
      </c>
      <c r="E1205" s="4">
        <v>6.6489000000000003</v>
      </c>
      <c r="F1205" s="7">
        <v>-1.6000000000000001E-3</v>
      </c>
      <c r="G1205" s="37">
        <f t="shared" si="44"/>
        <v>6.8488018343399338E-3</v>
      </c>
      <c r="H1205" s="37">
        <f t="shared" si="45"/>
        <v>1.8123298590744307E-2</v>
      </c>
    </row>
    <row r="1206" spans="1:8">
      <c r="A1206" s="2" t="s">
        <v>1208</v>
      </c>
      <c r="B1206" s="3">
        <v>6.7183999999999999</v>
      </c>
      <c r="C1206" s="4">
        <v>6.6726999999999999</v>
      </c>
      <c r="D1206" s="4">
        <v>6.7640000000000002</v>
      </c>
      <c r="E1206" s="4">
        <v>6.6448</v>
      </c>
      <c r="F1206" s="5">
        <v>6.7999999999999996E-3</v>
      </c>
      <c r="G1206" s="37">
        <f t="shared" si="44"/>
        <v>5.9852253882104398E-3</v>
      </c>
      <c r="H1206" s="37">
        <f t="shared" si="45"/>
        <v>1.7938839393209758E-2</v>
      </c>
    </row>
    <row r="1207" spans="1:8">
      <c r="A1207" s="2" t="s">
        <v>1209</v>
      </c>
      <c r="B1207" s="3">
        <v>6.6726999999999999</v>
      </c>
      <c r="C1207" s="4">
        <v>6.633</v>
      </c>
      <c r="D1207" s="4">
        <v>6.6856</v>
      </c>
      <c r="E1207" s="4">
        <v>6.6101999999999999</v>
      </c>
      <c r="F1207" s="5">
        <v>6.0000000000000001E-3</v>
      </c>
      <c r="G1207" s="37">
        <f t="shared" si="44"/>
        <v>2.2816905664939536E-3</v>
      </c>
      <c r="H1207" s="37">
        <f t="shared" si="45"/>
        <v>1.1406614020755821E-2</v>
      </c>
    </row>
    <row r="1208" spans="1:8">
      <c r="A1208" s="2" t="s">
        <v>1210</v>
      </c>
      <c r="B1208" s="3">
        <v>6.633</v>
      </c>
      <c r="C1208" s="4">
        <v>6.6178999999999997</v>
      </c>
      <c r="D1208" s="4">
        <v>6.6657000000000002</v>
      </c>
      <c r="E1208" s="4">
        <v>6.6067</v>
      </c>
      <c r="F1208" s="5">
        <v>2.3E-3</v>
      </c>
      <c r="G1208" s="37">
        <f t="shared" si="44"/>
        <v>7.106768931093182E-3</v>
      </c>
      <c r="H1208" s="37">
        <f t="shared" si="45"/>
        <v>8.9303283030862848E-3</v>
      </c>
    </row>
    <row r="1209" spans="1:8">
      <c r="A1209" s="2" t="s">
        <v>1211</v>
      </c>
      <c r="B1209" s="3">
        <v>6.6178999999999997</v>
      </c>
      <c r="C1209" s="4">
        <v>6.5712000000000002</v>
      </c>
      <c r="D1209" s="4">
        <v>6.6208</v>
      </c>
      <c r="E1209" s="4">
        <v>6.5533999999999999</v>
      </c>
      <c r="F1209" s="5">
        <v>7.1000000000000004E-3</v>
      </c>
      <c r="G1209" s="37">
        <f t="shared" si="44"/>
        <v>2.089210827296995E-3</v>
      </c>
      <c r="H1209" s="37">
        <f t="shared" si="45"/>
        <v>1.0284737693411074E-2</v>
      </c>
    </row>
    <row r="1210" spans="1:8">
      <c r="A1210" s="2" t="s">
        <v>1212</v>
      </c>
      <c r="B1210" s="3">
        <v>6.5712000000000002</v>
      </c>
      <c r="C1210" s="4">
        <v>6.5575000000000001</v>
      </c>
      <c r="D1210" s="4">
        <v>6.5788000000000002</v>
      </c>
      <c r="E1210" s="4">
        <v>6.5564999999999998</v>
      </c>
      <c r="F1210" s="5">
        <v>1E-4</v>
      </c>
      <c r="G1210" s="37">
        <f t="shared" si="44"/>
        <v>-6.5899106196030711E-3</v>
      </c>
      <c r="H1210" s="37">
        <f t="shared" si="45"/>
        <v>3.401204911156933E-3</v>
      </c>
    </row>
    <row r="1211" spans="1:8">
      <c r="A1211" s="2" t="s">
        <v>1213</v>
      </c>
      <c r="B1211" s="6">
        <v>6.5705</v>
      </c>
      <c r="C1211" s="4">
        <v>6.601</v>
      </c>
      <c r="D1211" s="4">
        <v>6.6257999999999999</v>
      </c>
      <c r="E1211" s="4">
        <v>6.5476000000000001</v>
      </c>
      <c r="F1211" s="7">
        <v>-4.5999999999999999E-3</v>
      </c>
      <c r="G1211" s="37">
        <f t="shared" si="44"/>
        <v>3.0299357653681687E-5</v>
      </c>
      <c r="H1211" s="37">
        <f t="shared" si="45"/>
        <v>1.1943307471439891E-2</v>
      </c>
    </row>
    <row r="1212" spans="1:8">
      <c r="A1212" s="2" t="s">
        <v>1214</v>
      </c>
      <c r="B1212" s="3">
        <v>6.601</v>
      </c>
      <c r="C1212" s="4">
        <v>6.6007999999999996</v>
      </c>
      <c r="D1212" s="4">
        <v>6.6364000000000001</v>
      </c>
      <c r="E1212" s="4">
        <v>6.5834999999999999</v>
      </c>
      <c r="F1212" s="5">
        <v>0</v>
      </c>
      <c r="G1212" s="37">
        <f t="shared" si="44"/>
        <v>-1.0523159946035183E-2</v>
      </c>
      <c r="H1212" s="37">
        <f t="shared" si="45"/>
        <v>8.0352396141870081E-3</v>
      </c>
    </row>
    <row r="1213" spans="1:8">
      <c r="A1213" s="2" t="s">
        <v>1215</v>
      </c>
      <c r="B1213" s="6">
        <v>6.6007999999999996</v>
      </c>
      <c r="C1213" s="4">
        <v>6.6710000000000003</v>
      </c>
      <c r="D1213" s="4">
        <v>6.6737000000000002</v>
      </c>
      <c r="E1213" s="4">
        <v>6.5884999999999998</v>
      </c>
      <c r="F1213" s="7">
        <v>-1.0500000000000001E-2</v>
      </c>
      <c r="G1213" s="37">
        <f t="shared" si="44"/>
        <v>-8.9581507286853653E-3</v>
      </c>
      <c r="H1213" s="37">
        <f t="shared" si="45"/>
        <v>1.2931623282993153E-2</v>
      </c>
    </row>
    <row r="1214" spans="1:8">
      <c r="A1214" s="2" t="s">
        <v>1216</v>
      </c>
      <c r="B1214" s="6">
        <v>6.6710000000000003</v>
      </c>
      <c r="C1214" s="4">
        <v>6.7313000000000001</v>
      </c>
      <c r="D1214" s="4">
        <v>6.7523</v>
      </c>
      <c r="E1214" s="4">
        <v>6.6710000000000003</v>
      </c>
      <c r="F1214" s="7">
        <v>-8.9999999999999993E-3</v>
      </c>
      <c r="G1214" s="37">
        <f t="shared" si="44"/>
        <v>3.5333055042041611E-3</v>
      </c>
      <c r="H1214" s="37">
        <f t="shared" si="45"/>
        <v>1.2187078399040579E-2</v>
      </c>
    </row>
    <row r="1215" spans="1:8">
      <c r="A1215" s="2" t="s">
        <v>1217</v>
      </c>
      <c r="B1215" s="3">
        <v>6.7313000000000001</v>
      </c>
      <c r="C1215" s="4">
        <v>6.7076000000000002</v>
      </c>
      <c r="D1215" s="4">
        <v>6.7378999999999998</v>
      </c>
      <c r="E1215" s="4">
        <v>6.6947999999999999</v>
      </c>
      <c r="F1215" s="5">
        <v>3.5000000000000001E-3</v>
      </c>
      <c r="G1215" s="37">
        <f t="shared" si="44"/>
        <v>-1.4906239751951911E-4</v>
      </c>
      <c r="H1215" s="37">
        <f t="shared" si="45"/>
        <v>6.4378323474935644E-3</v>
      </c>
    </row>
    <row r="1216" spans="1:8">
      <c r="A1216" s="2" t="s">
        <v>1218</v>
      </c>
      <c r="B1216" s="6">
        <v>6.7076000000000002</v>
      </c>
      <c r="C1216" s="4">
        <v>6.7085999999999997</v>
      </c>
      <c r="D1216" s="4">
        <v>6.7138</v>
      </c>
      <c r="E1216" s="4">
        <v>6.7076000000000002</v>
      </c>
      <c r="F1216" s="7">
        <v>0</v>
      </c>
      <c r="G1216" s="37">
        <f t="shared" si="44"/>
        <v>-7.0010278104666742E-4</v>
      </c>
      <c r="H1216" s="37">
        <f t="shared" si="45"/>
        <v>9.24324646669414E-4</v>
      </c>
    </row>
    <row r="1217" spans="1:8">
      <c r="A1217" s="2" t="s">
        <v>1219</v>
      </c>
      <c r="B1217" s="6">
        <v>6.7077999999999998</v>
      </c>
      <c r="C1217" s="4">
        <v>6.7133000000000003</v>
      </c>
      <c r="D1217" s="4">
        <v>6.72</v>
      </c>
      <c r="E1217" s="4">
        <v>6.7046000000000001</v>
      </c>
      <c r="F1217" s="7">
        <v>-8.0000000000000004E-4</v>
      </c>
      <c r="G1217" s="37">
        <f t="shared" si="44"/>
        <v>-1.1412499263709679E-2</v>
      </c>
      <c r="H1217" s="37">
        <f t="shared" si="45"/>
        <v>2.2969304656503945E-3</v>
      </c>
    </row>
    <row r="1218" spans="1:8">
      <c r="A1218" s="2" t="s">
        <v>1220</v>
      </c>
      <c r="B1218" s="6">
        <v>6.7133000000000003</v>
      </c>
      <c r="C1218" s="4">
        <v>6.7907999999999999</v>
      </c>
      <c r="D1218" s="4">
        <v>6.7949999999999999</v>
      </c>
      <c r="E1218" s="4">
        <v>6.7031999999999998</v>
      </c>
      <c r="F1218" s="7">
        <v>-1.14E-2</v>
      </c>
      <c r="G1218" s="37">
        <f t="shared" ref="G1218:G1281" si="46">(C1218-C1219)/C1219</f>
        <v>-2.7754526631129654E-3</v>
      </c>
      <c r="H1218" s="37">
        <f t="shared" ref="H1218:H1281" si="47">(D1218-E1218)/E1218</f>
        <v>1.3694951664876493E-2</v>
      </c>
    </row>
    <row r="1219" spans="1:8">
      <c r="A1219" s="2" t="s">
        <v>1221</v>
      </c>
      <c r="B1219" s="6">
        <v>6.7907999999999999</v>
      </c>
      <c r="C1219" s="4">
        <v>6.8097000000000003</v>
      </c>
      <c r="D1219" s="4">
        <v>6.8097000000000003</v>
      </c>
      <c r="E1219" s="4">
        <v>6.7641</v>
      </c>
      <c r="F1219" s="7">
        <v>-2.8E-3</v>
      </c>
      <c r="G1219" s="37">
        <f t="shared" si="46"/>
        <v>-4.7062950350048325E-3</v>
      </c>
      <c r="H1219" s="37">
        <f t="shared" si="47"/>
        <v>6.741473366745067E-3</v>
      </c>
    </row>
    <row r="1220" spans="1:8">
      <c r="A1220" s="2" t="s">
        <v>1222</v>
      </c>
      <c r="B1220" s="6">
        <v>6.8097000000000003</v>
      </c>
      <c r="C1220" s="4">
        <v>6.8418999999999999</v>
      </c>
      <c r="D1220" s="4">
        <v>6.8695000000000004</v>
      </c>
      <c r="E1220" s="4">
        <v>6.8075999999999999</v>
      </c>
      <c r="F1220" s="7">
        <v>-4.7000000000000002E-3</v>
      </c>
      <c r="G1220" s="37">
        <f t="shared" si="46"/>
        <v>5.0680142198195393E-3</v>
      </c>
      <c r="H1220" s="37">
        <f t="shared" si="47"/>
        <v>9.0927786591457355E-3</v>
      </c>
    </row>
    <row r="1221" spans="1:8">
      <c r="A1221" s="2" t="s">
        <v>1223</v>
      </c>
      <c r="B1221" s="3">
        <v>6.8418999999999999</v>
      </c>
      <c r="C1221" s="4">
        <v>6.8074000000000003</v>
      </c>
      <c r="D1221" s="4">
        <v>6.9027000000000003</v>
      </c>
      <c r="E1221" s="4">
        <v>6.8057999999999996</v>
      </c>
      <c r="F1221" s="5">
        <v>5.1000000000000004E-3</v>
      </c>
      <c r="G1221" s="37">
        <f t="shared" si="46"/>
        <v>1.0146312771119631E-3</v>
      </c>
      <c r="H1221" s="37">
        <f t="shared" si="47"/>
        <v>1.4237855946398757E-2</v>
      </c>
    </row>
    <row r="1222" spans="1:8">
      <c r="A1222" s="2" t="s">
        <v>1224</v>
      </c>
      <c r="B1222" s="3">
        <v>6.8074000000000003</v>
      </c>
      <c r="C1222" s="4">
        <v>6.8005000000000004</v>
      </c>
      <c r="D1222" s="4">
        <v>6.8078000000000003</v>
      </c>
      <c r="E1222" s="4">
        <v>6.798</v>
      </c>
      <c r="F1222" s="5">
        <v>1.5E-3</v>
      </c>
      <c r="G1222" s="37">
        <f t="shared" si="46"/>
        <v>-5.9928378279616289E-3</v>
      </c>
      <c r="H1222" s="37">
        <f t="shared" si="47"/>
        <v>1.4416004707267216E-3</v>
      </c>
    </row>
    <row r="1223" spans="1:8">
      <c r="A1223" s="2" t="s">
        <v>1225</v>
      </c>
      <c r="B1223" s="6">
        <v>6.7969999999999997</v>
      </c>
      <c r="C1223" s="4">
        <v>6.8414999999999999</v>
      </c>
      <c r="D1223" s="4">
        <v>6.8951000000000002</v>
      </c>
      <c r="E1223" s="4">
        <v>6.7925000000000004</v>
      </c>
      <c r="F1223" s="7">
        <v>-6.4999999999999997E-3</v>
      </c>
      <c r="G1223" s="37">
        <f t="shared" si="46"/>
        <v>6.4137454213800786E-3</v>
      </c>
      <c r="H1223" s="37">
        <f t="shared" si="47"/>
        <v>1.5104895104895075E-2</v>
      </c>
    </row>
    <row r="1224" spans="1:8">
      <c r="A1224" s="2" t="s">
        <v>1226</v>
      </c>
      <c r="B1224" s="3">
        <v>6.8414999999999999</v>
      </c>
      <c r="C1224" s="4">
        <v>6.7979000000000003</v>
      </c>
      <c r="D1224" s="4">
        <v>6.8781999999999996</v>
      </c>
      <c r="E1224" s="4">
        <v>6.7740999999999998</v>
      </c>
      <c r="F1224" s="5">
        <v>6.4000000000000003E-3</v>
      </c>
      <c r="G1224" s="37">
        <f t="shared" si="46"/>
        <v>8.8299893149708947E-3</v>
      </c>
      <c r="H1224" s="37">
        <f t="shared" si="47"/>
        <v>1.5367355072998606E-2</v>
      </c>
    </row>
    <row r="1225" spans="1:8">
      <c r="A1225" s="2" t="s">
        <v>1227</v>
      </c>
      <c r="B1225" s="3">
        <v>6.7979000000000003</v>
      </c>
      <c r="C1225" s="4">
        <v>6.7384000000000004</v>
      </c>
      <c r="D1225" s="4">
        <v>6.8219000000000003</v>
      </c>
      <c r="E1225" s="4">
        <v>6.7229999999999999</v>
      </c>
      <c r="F1225" s="5">
        <v>8.8000000000000005E-3</v>
      </c>
      <c r="G1225" s="37">
        <f t="shared" si="46"/>
        <v>7.8975708986479005E-3</v>
      </c>
      <c r="H1225" s="37">
        <f t="shared" si="47"/>
        <v>1.471069463037341E-2</v>
      </c>
    </row>
    <row r="1226" spans="1:8">
      <c r="A1226" s="2" t="s">
        <v>1228</v>
      </c>
      <c r="B1226" s="3">
        <v>6.7384000000000004</v>
      </c>
      <c r="C1226" s="4">
        <v>6.6856</v>
      </c>
      <c r="D1226" s="4">
        <v>6.7465000000000002</v>
      </c>
      <c r="E1226" s="4">
        <v>6.6775000000000002</v>
      </c>
      <c r="F1226" s="5">
        <v>7.9000000000000008E-3</v>
      </c>
      <c r="G1226" s="37">
        <f t="shared" si="46"/>
        <v>7.0494667711032376E-3</v>
      </c>
      <c r="H1226" s="37">
        <f t="shared" si="47"/>
        <v>1.0333208536128784E-2</v>
      </c>
    </row>
    <row r="1227" spans="1:8">
      <c r="A1227" s="2" t="s">
        <v>1229</v>
      </c>
      <c r="B1227" s="3">
        <v>6.6856</v>
      </c>
      <c r="C1227" s="4">
        <v>6.6387999999999998</v>
      </c>
      <c r="D1227" s="4">
        <v>6.6875</v>
      </c>
      <c r="E1227" s="4">
        <v>6.6357999999999997</v>
      </c>
      <c r="F1227" s="5">
        <v>7.0000000000000001E-3</v>
      </c>
      <c r="G1227" s="37">
        <f t="shared" si="46"/>
        <v>-3.7643232499667096E-4</v>
      </c>
      <c r="H1227" s="37">
        <f t="shared" si="47"/>
        <v>7.791072666445689E-3</v>
      </c>
    </row>
    <row r="1228" spans="1:8">
      <c r="A1228" s="2" t="s">
        <v>1230</v>
      </c>
      <c r="B1228" s="6">
        <v>6.6387999999999998</v>
      </c>
      <c r="C1228" s="4">
        <v>6.6413000000000002</v>
      </c>
      <c r="D1228" s="4">
        <v>6.6428000000000003</v>
      </c>
      <c r="E1228" s="4">
        <v>6.6364999999999998</v>
      </c>
      <c r="F1228" s="7">
        <v>-1E-4</v>
      </c>
      <c r="G1228" s="37">
        <f t="shared" si="46"/>
        <v>-4.168478505345556E-3</v>
      </c>
      <c r="H1228" s="37">
        <f t="shared" si="47"/>
        <v>9.4929556242001308E-4</v>
      </c>
    </row>
    <row r="1229" spans="1:8">
      <c r="A1229" s="2" t="s">
        <v>1231</v>
      </c>
      <c r="B1229" s="6">
        <v>6.6395999999999997</v>
      </c>
      <c r="C1229" s="4">
        <v>6.6691000000000003</v>
      </c>
      <c r="D1229" s="4">
        <v>6.6695000000000002</v>
      </c>
      <c r="E1229" s="4">
        <v>6.6337999999999999</v>
      </c>
      <c r="F1229" s="7">
        <v>-4.4000000000000003E-3</v>
      </c>
      <c r="G1229" s="37">
        <f t="shared" si="46"/>
        <v>-1.6167906705189747E-3</v>
      </c>
      <c r="H1229" s="37">
        <f t="shared" si="47"/>
        <v>5.3815309475715714E-3</v>
      </c>
    </row>
    <row r="1230" spans="1:8">
      <c r="A1230" s="2" t="s">
        <v>1232</v>
      </c>
      <c r="B1230" s="6">
        <v>6.6691000000000003</v>
      </c>
      <c r="C1230" s="4">
        <v>6.6798999999999999</v>
      </c>
      <c r="D1230" s="4">
        <v>6.72</v>
      </c>
      <c r="E1230" s="4">
        <v>6.6515000000000004</v>
      </c>
      <c r="F1230" s="7">
        <v>-1.6000000000000001E-3</v>
      </c>
      <c r="G1230" s="37">
        <f t="shared" si="46"/>
        <v>-6.0855850493988393E-3</v>
      </c>
      <c r="H1230" s="37">
        <f t="shared" si="47"/>
        <v>1.0298428925806109E-2</v>
      </c>
    </row>
    <row r="1231" spans="1:8">
      <c r="A1231" s="2" t="s">
        <v>1233</v>
      </c>
      <c r="B1231" s="6">
        <v>6.6798999999999999</v>
      </c>
      <c r="C1231" s="4">
        <v>6.7207999999999997</v>
      </c>
      <c r="D1231" s="4">
        <v>6.7220000000000004</v>
      </c>
      <c r="E1231" s="4">
        <v>6.6765999999999996</v>
      </c>
      <c r="F1231" s="7">
        <v>-6.1000000000000004E-3</v>
      </c>
      <c r="G1231" s="37">
        <f t="shared" si="46"/>
        <v>-4.9077199922670733E-4</v>
      </c>
      <c r="H1231" s="37">
        <f t="shared" si="47"/>
        <v>6.7998681963874989E-3</v>
      </c>
    </row>
    <row r="1232" spans="1:8">
      <c r="A1232" s="2" t="s">
        <v>1234</v>
      </c>
      <c r="B1232" s="6">
        <v>6.7207999999999997</v>
      </c>
      <c r="C1232" s="4">
        <v>6.7241</v>
      </c>
      <c r="D1232" s="4">
        <v>6.7499000000000002</v>
      </c>
      <c r="E1232" s="4">
        <v>6.7110000000000003</v>
      </c>
      <c r="F1232" s="7">
        <v>-5.0000000000000001E-4</v>
      </c>
      <c r="G1232" s="37">
        <f t="shared" si="46"/>
        <v>3.1029492936315507E-3</v>
      </c>
      <c r="H1232" s="37">
        <f t="shared" si="47"/>
        <v>5.7964535836685935E-3</v>
      </c>
    </row>
    <row r="1233" spans="1:8">
      <c r="A1233" s="2" t="s">
        <v>1235</v>
      </c>
      <c r="B1233" s="3">
        <v>6.7241</v>
      </c>
      <c r="C1233" s="4">
        <v>6.7032999999999996</v>
      </c>
      <c r="D1233" s="4">
        <v>6.7397</v>
      </c>
      <c r="E1233" s="4">
        <v>6.6898</v>
      </c>
      <c r="F1233" s="5">
        <v>3.0999999999999999E-3</v>
      </c>
      <c r="G1233" s="37">
        <f t="shared" si="46"/>
        <v>7.0163914847874253E-4</v>
      </c>
      <c r="H1233" s="37">
        <f t="shared" si="47"/>
        <v>7.4591168644802617E-3</v>
      </c>
    </row>
    <row r="1234" spans="1:8">
      <c r="A1234" s="2" t="s">
        <v>1236</v>
      </c>
      <c r="B1234" s="3">
        <v>6.7032999999999996</v>
      </c>
      <c r="C1234" s="4">
        <v>6.6985999999999999</v>
      </c>
      <c r="D1234" s="4">
        <v>6.7160000000000002</v>
      </c>
      <c r="E1234" s="4">
        <v>6.6985999999999999</v>
      </c>
      <c r="F1234" s="5">
        <v>1.2999999999999999E-3</v>
      </c>
      <c r="G1234" s="37">
        <f t="shared" si="46"/>
        <v>-1.2020471674459098E-2</v>
      </c>
      <c r="H1234" s="37">
        <f t="shared" si="47"/>
        <v>2.5975576986236384E-3</v>
      </c>
    </row>
    <row r="1235" spans="1:8">
      <c r="A1235" s="2" t="s">
        <v>1237</v>
      </c>
      <c r="B1235" s="6">
        <v>6.6948999999999996</v>
      </c>
      <c r="C1235" s="4">
        <v>6.7801</v>
      </c>
      <c r="D1235" s="4">
        <v>6.7827999999999999</v>
      </c>
      <c r="E1235" s="4">
        <v>6.6931000000000003</v>
      </c>
      <c r="F1235" s="7">
        <v>-1.26E-2</v>
      </c>
      <c r="G1235" s="37">
        <f t="shared" si="46"/>
        <v>-6.709737910019168E-3</v>
      </c>
      <c r="H1235" s="37">
        <f t="shared" si="47"/>
        <v>1.3401861618681876E-2</v>
      </c>
    </row>
    <row r="1236" spans="1:8">
      <c r="A1236" s="2" t="s">
        <v>1238</v>
      </c>
      <c r="B1236" s="6">
        <v>6.7801</v>
      </c>
      <c r="C1236" s="4">
        <v>6.8258999999999999</v>
      </c>
      <c r="D1236" s="4">
        <v>6.8308</v>
      </c>
      <c r="E1236" s="4">
        <v>6.7569999999999997</v>
      </c>
      <c r="F1236" s="7">
        <v>-6.7000000000000002E-3</v>
      </c>
      <c r="G1236" s="37">
        <f t="shared" si="46"/>
        <v>-3.8963313194991605E-3</v>
      </c>
      <c r="H1236" s="37">
        <f t="shared" si="47"/>
        <v>1.0922006807754967E-2</v>
      </c>
    </row>
    <row r="1237" spans="1:8">
      <c r="A1237" s="2" t="s">
        <v>1239</v>
      </c>
      <c r="B1237" s="6">
        <v>6.8258999999999999</v>
      </c>
      <c r="C1237" s="4">
        <v>6.8525999999999998</v>
      </c>
      <c r="D1237" s="4">
        <v>6.8691000000000004</v>
      </c>
      <c r="E1237" s="4">
        <v>6.8010000000000002</v>
      </c>
      <c r="F1237" s="7">
        <v>-3.8999999999999998E-3</v>
      </c>
      <c r="G1237" s="37">
        <f t="shared" si="46"/>
        <v>-3.939125252554603E-3</v>
      </c>
      <c r="H1237" s="37">
        <f t="shared" si="47"/>
        <v>1.0013233348037094E-2</v>
      </c>
    </row>
    <row r="1238" spans="1:8">
      <c r="A1238" s="2" t="s">
        <v>1240</v>
      </c>
      <c r="B1238" s="6">
        <v>6.8525999999999998</v>
      </c>
      <c r="C1238" s="4">
        <v>6.8796999999999997</v>
      </c>
      <c r="D1238" s="4">
        <v>6.8837000000000002</v>
      </c>
      <c r="E1238" s="4">
        <v>6.8455000000000004</v>
      </c>
      <c r="F1238" s="7">
        <v>-3.8999999999999998E-3</v>
      </c>
      <c r="G1238" s="37">
        <f t="shared" si="46"/>
        <v>1.4265127585553448E-3</v>
      </c>
      <c r="H1238" s="37">
        <f t="shared" si="47"/>
        <v>5.5803082316850175E-3</v>
      </c>
    </row>
    <row r="1239" spans="1:8">
      <c r="A1239" s="2" t="s">
        <v>1241</v>
      </c>
      <c r="B1239" s="3">
        <v>6.8796999999999997</v>
      </c>
      <c r="C1239" s="4">
        <v>6.8699000000000003</v>
      </c>
      <c r="D1239" s="4">
        <v>6.8971</v>
      </c>
      <c r="E1239" s="4">
        <v>6.8532000000000002</v>
      </c>
      <c r="F1239" s="5">
        <v>1.4E-3</v>
      </c>
      <c r="G1239" s="37">
        <f t="shared" si="46"/>
        <v>1.3263759328358367E-3</v>
      </c>
      <c r="H1239" s="37">
        <f t="shared" si="47"/>
        <v>6.4057666491565734E-3</v>
      </c>
    </row>
    <row r="1240" spans="1:8">
      <c r="A1240" s="2" t="s">
        <v>1242</v>
      </c>
      <c r="B1240" s="3">
        <v>6.8699000000000003</v>
      </c>
      <c r="C1240" s="4">
        <v>6.8608000000000002</v>
      </c>
      <c r="D1240" s="4">
        <v>6.8700999999999999</v>
      </c>
      <c r="E1240" s="4">
        <v>6.8487999999999998</v>
      </c>
      <c r="F1240" s="5">
        <v>2.2000000000000001E-3</v>
      </c>
      <c r="G1240" s="37">
        <f t="shared" si="46"/>
        <v>-2.0364228777563489E-3</v>
      </c>
      <c r="H1240" s="37">
        <f t="shared" si="47"/>
        <v>3.1100338745473802E-3</v>
      </c>
    </row>
    <row r="1241" spans="1:8">
      <c r="A1241" s="2" t="s">
        <v>1243</v>
      </c>
      <c r="B1241" s="6">
        <v>6.8548</v>
      </c>
      <c r="C1241" s="4">
        <v>6.8747999999999996</v>
      </c>
      <c r="D1241" s="4">
        <v>6.9089</v>
      </c>
      <c r="E1241" s="4">
        <v>6.8346</v>
      </c>
      <c r="F1241" s="7">
        <v>-2.8999999999999998E-3</v>
      </c>
      <c r="G1241" s="37">
        <f t="shared" si="46"/>
        <v>-8.9378387729212722E-3</v>
      </c>
      <c r="H1241" s="37">
        <f t="shared" si="47"/>
        <v>1.0871155590671002E-2</v>
      </c>
    </row>
    <row r="1242" spans="1:8">
      <c r="A1242" s="2" t="s">
        <v>1244</v>
      </c>
      <c r="B1242" s="6">
        <v>6.8747999999999996</v>
      </c>
      <c r="C1242" s="4">
        <v>6.9367999999999999</v>
      </c>
      <c r="D1242" s="4">
        <v>6.9619999999999997</v>
      </c>
      <c r="E1242" s="4">
        <v>6.8506</v>
      </c>
      <c r="F1242" s="7">
        <v>-8.8999999999999999E-3</v>
      </c>
      <c r="G1242" s="37">
        <f t="shared" si="46"/>
        <v>4.4453454192669526E-3</v>
      </c>
      <c r="H1242" s="37">
        <f t="shared" si="47"/>
        <v>1.6261349370857988E-2</v>
      </c>
    </row>
    <row r="1243" spans="1:8">
      <c r="A1243" s="2" t="s">
        <v>1245</v>
      </c>
      <c r="B1243" s="3">
        <v>6.9367999999999999</v>
      </c>
      <c r="C1243" s="4">
        <v>6.9061000000000003</v>
      </c>
      <c r="D1243" s="4">
        <v>6.9541000000000004</v>
      </c>
      <c r="E1243" s="4">
        <v>6.8925999999999998</v>
      </c>
      <c r="F1243" s="5">
        <v>4.4000000000000003E-3</v>
      </c>
      <c r="G1243" s="37">
        <f t="shared" si="46"/>
        <v>-3.9949234186159675E-3</v>
      </c>
      <c r="H1243" s="37">
        <f t="shared" si="47"/>
        <v>8.922612657052572E-3</v>
      </c>
    </row>
    <row r="1244" spans="1:8">
      <c r="A1244" s="2" t="s">
        <v>1246</v>
      </c>
      <c r="B1244" s="6">
        <v>6.9061000000000003</v>
      </c>
      <c r="C1244" s="4">
        <v>6.9337999999999997</v>
      </c>
      <c r="D1244" s="4">
        <v>6.9499000000000004</v>
      </c>
      <c r="E1244" s="4">
        <v>6.8813000000000004</v>
      </c>
      <c r="F1244" s="7">
        <v>-4.0000000000000001E-3</v>
      </c>
      <c r="G1244" s="37">
        <f t="shared" si="46"/>
        <v>-1.0305452469312087E-2</v>
      </c>
      <c r="H1244" s="37">
        <f t="shared" si="47"/>
        <v>9.9690465464374444E-3</v>
      </c>
    </row>
    <row r="1245" spans="1:8">
      <c r="A1245" s="2" t="s">
        <v>1247</v>
      </c>
      <c r="B1245" s="6">
        <v>6.9337999999999997</v>
      </c>
      <c r="C1245" s="4">
        <v>7.0060000000000002</v>
      </c>
      <c r="D1245" s="4">
        <v>7.0065</v>
      </c>
      <c r="E1245" s="4">
        <v>6.9318999999999997</v>
      </c>
      <c r="F1245" s="7">
        <v>-1.03E-2</v>
      </c>
      <c r="G1245" s="37">
        <f t="shared" si="46"/>
        <v>8.5714285714288962E-4</v>
      </c>
      <c r="H1245" s="37">
        <f t="shared" si="47"/>
        <v>1.0761840188115844E-2</v>
      </c>
    </row>
    <row r="1246" spans="1:8">
      <c r="A1246" s="2" t="s">
        <v>1248</v>
      </c>
      <c r="B1246" s="3">
        <v>7.0060000000000002</v>
      </c>
      <c r="C1246" s="4">
        <v>7</v>
      </c>
      <c r="D1246" s="4">
        <v>7.0060000000000002</v>
      </c>
      <c r="E1246" s="4">
        <v>6.9935</v>
      </c>
      <c r="F1246" s="5">
        <v>3.8999999999999998E-3</v>
      </c>
      <c r="G1246" s="37">
        <f t="shared" si="46"/>
        <v>-1.4611897857484681E-2</v>
      </c>
      <c r="H1246" s="37">
        <f t="shared" si="47"/>
        <v>1.787373990133721E-3</v>
      </c>
    </row>
    <row r="1247" spans="1:8">
      <c r="A1247" s="2" t="s">
        <v>1249</v>
      </c>
      <c r="B1247" s="6">
        <v>6.9786000000000001</v>
      </c>
      <c r="C1247" s="4">
        <v>7.1037999999999997</v>
      </c>
      <c r="D1247" s="4">
        <v>7.1037999999999997</v>
      </c>
      <c r="E1247" s="4">
        <v>6.9743000000000004</v>
      </c>
      <c r="F1247" s="7">
        <v>-1.83E-2</v>
      </c>
      <c r="G1247" s="37">
        <f t="shared" si="46"/>
        <v>-9.3020012551425953E-3</v>
      </c>
      <c r="H1247" s="37">
        <f t="shared" si="47"/>
        <v>1.8568171716157791E-2</v>
      </c>
    </row>
    <row r="1248" spans="1:8">
      <c r="A1248" s="2" t="s">
        <v>1250</v>
      </c>
      <c r="B1248" s="6">
        <v>7.1086999999999998</v>
      </c>
      <c r="C1248" s="4">
        <v>7.1704999999999997</v>
      </c>
      <c r="D1248" s="4">
        <v>7.1868999999999996</v>
      </c>
      <c r="E1248" s="4">
        <v>7.0311000000000003</v>
      </c>
      <c r="F1248" s="7">
        <v>-7.6E-3</v>
      </c>
      <c r="G1248" s="37">
        <f t="shared" si="46"/>
        <v>3.082186857578233E-2</v>
      </c>
      <c r="H1248" s="37">
        <f t="shared" si="47"/>
        <v>2.2158694941047528E-2</v>
      </c>
    </row>
    <row r="1249" spans="1:8">
      <c r="A1249" s="2" t="s">
        <v>1251</v>
      </c>
      <c r="B1249" s="3">
        <v>7.1628999999999996</v>
      </c>
      <c r="C1249" s="4">
        <v>6.9561000000000002</v>
      </c>
      <c r="D1249" s="4">
        <v>7.1992000000000003</v>
      </c>
      <c r="E1249" s="4">
        <v>6.9443999999999999</v>
      </c>
      <c r="F1249" s="5">
        <v>2.6499999999999999E-2</v>
      </c>
      <c r="G1249" s="37">
        <f t="shared" si="46"/>
        <v>1.8224134902511898E-2</v>
      </c>
      <c r="H1249" s="37">
        <f t="shared" si="47"/>
        <v>3.6691434825182931E-2</v>
      </c>
    </row>
    <row r="1250" spans="1:8">
      <c r="A1250" s="2" t="s">
        <v>1251</v>
      </c>
      <c r="B1250" s="3">
        <v>6.9779</v>
      </c>
      <c r="C1250" s="4">
        <v>6.8315999999999999</v>
      </c>
      <c r="D1250" s="4">
        <v>7.0298999999999996</v>
      </c>
      <c r="E1250" s="4">
        <v>6.8285999999999998</v>
      </c>
      <c r="F1250" s="5">
        <v>2.1399999999999999E-2</v>
      </c>
      <c r="G1250" s="37">
        <f t="shared" si="46"/>
        <v>-1.0844856294794817E-2</v>
      </c>
      <c r="H1250" s="37">
        <f t="shared" si="47"/>
        <v>2.9478956154995142E-2</v>
      </c>
    </row>
    <row r="1251" spans="1:8">
      <c r="A1251" s="2" t="s">
        <v>1252</v>
      </c>
      <c r="B1251" s="6">
        <v>6.8315999999999999</v>
      </c>
      <c r="C1251" s="4">
        <v>6.9065000000000003</v>
      </c>
      <c r="D1251" s="4">
        <v>6.9351000000000003</v>
      </c>
      <c r="E1251" s="4">
        <v>6.8170000000000002</v>
      </c>
      <c r="F1251" s="7">
        <v>-1.0800000000000001E-2</v>
      </c>
      <c r="G1251" s="37">
        <f t="shared" si="46"/>
        <v>5.7375020023009054E-3</v>
      </c>
      <c r="H1251" s="37">
        <f t="shared" si="47"/>
        <v>1.732433621827785E-2</v>
      </c>
    </row>
    <row r="1252" spans="1:8">
      <c r="A1252" s="2" t="s">
        <v>1253</v>
      </c>
      <c r="B1252" s="3">
        <v>6.9065000000000003</v>
      </c>
      <c r="C1252" s="4">
        <v>6.8670999999999998</v>
      </c>
      <c r="D1252" s="4">
        <v>6.9272</v>
      </c>
      <c r="E1252" s="4">
        <v>6.8636999999999997</v>
      </c>
      <c r="F1252" s="5">
        <v>4.1000000000000003E-3</v>
      </c>
      <c r="G1252" s="37">
        <f t="shared" si="46"/>
        <v>-7.5010839716721832E-3</v>
      </c>
      <c r="H1252" s="37">
        <f t="shared" si="47"/>
        <v>9.2515698529947888E-3</v>
      </c>
    </row>
    <row r="1253" spans="1:8">
      <c r="A1253" s="2" t="s">
        <v>1254</v>
      </c>
      <c r="B1253" s="6">
        <v>6.8780000000000001</v>
      </c>
      <c r="C1253" s="4">
        <v>6.9189999999999996</v>
      </c>
      <c r="D1253" s="4">
        <v>6.9581999999999997</v>
      </c>
      <c r="E1253" s="4">
        <v>6.8674999999999997</v>
      </c>
      <c r="F1253" s="7">
        <v>-5.8999999999999999E-3</v>
      </c>
      <c r="G1253" s="37">
        <f t="shared" si="46"/>
        <v>7.9247152055472031E-3</v>
      </c>
      <c r="H1253" s="37">
        <f t="shared" si="47"/>
        <v>1.3207135056425193E-2</v>
      </c>
    </row>
    <row r="1254" spans="1:8">
      <c r="A1254" s="2" t="s">
        <v>1255</v>
      </c>
      <c r="B1254" s="3">
        <v>6.9189999999999996</v>
      </c>
      <c r="C1254" s="4">
        <v>6.8646000000000003</v>
      </c>
      <c r="D1254" s="4">
        <v>6.9322999999999997</v>
      </c>
      <c r="E1254" s="4">
        <v>6.8597000000000001</v>
      </c>
      <c r="F1254" s="5">
        <v>7.9000000000000008E-3</v>
      </c>
      <c r="G1254" s="37">
        <f t="shared" si="46"/>
        <v>-4.2356900403260102E-3</v>
      </c>
      <c r="H1254" s="37">
        <f t="shared" si="47"/>
        <v>1.0583553216612905E-2</v>
      </c>
    </row>
    <row r="1255" spans="1:8">
      <c r="A1255" s="2" t="s">
        <v>1256</v>
      </c>
      <c r="B1255" s="6">
        <v>6.8646000000000003</v>
      </c>
      <c r="C1255" s="4">
        <v>6.8937999999999997</v>
      </c>
      <c r="D1255" s="4">
        <v>6.9157999999999999</v>
      </c>
      <c r="E1255" s="4">
        <v>6.8578999999999999</v>
      </c>
      <c r="F1255" s="7">
        <v>-4.1999999999999997E-3</v>
      </c>
      <c r="G1255" s="37">
        <f t="shared" si="46"/>
        <v>2.2243221632623203E-3</v>
      </c>
      <c r="H1255" s="37">
        <f t="shared" si="47"/>
        <v>8.4428177722043283E-3</v>
      </c>
    </row>
    <row r="1256" spans="1:8">
      <c r="A1256" s="2" t="s">
        <v>1257</v>
      </c>
      <c r="B1256" s="3">
        <v>6.8937999999999997</v>
      </c>
      <c r="C1256" s="4">
        <v>6.8784999999999998</v>
      </c>
      <c r="D1256" s="4">
        <v>6.9325999999999999</v>
      </c>
      <c r="E1256" s="4">
        <v>6.8567</v>
      </c>
      <c r="F1256" s="5">
        <v>2.2000000000000001E-3</v>
      </c>
      <c r="G1256" s="37">
        <f t="shared" si="46"/>
        <v>-5.5214099937521259E-4</v>
      </c>
      <c r="H1256" s="37">
        <f t="shared" si="47"/>
        <v>1.1069464902941627E-2</v>
      </c>
    </row>
    <row r="1257" spans="1:8">
      <c r="A1257" s="2" t="s">
        <v>1258</v>
      </c>
      <c r="B1257" s="6">
        <v>6.8784999999999998</v>
      </c>
      <c r="C1257" s="4">
        <v>6.8822999999999999</v>
      </c>
      <c r="D1257" s="4">
        <v>6.8954000000000004</v>
      </c>
      <c r="E1257" s="4">
        <v>6.8444000000000003</v>
      </c>
      <c r="F1257" s="7">
        <v>-5.9999999999999995E-4</v>
      </c>
      <c r="G1257" s="37">
        <f t="shared" si="46"/>
        <v>-3.9215686274508713E-4</v>
      </c>
      <c r="H1257" s="37">
        <f t="shared" si="47"/>
        <v>7.4513470866694161E-3</v>
      </c>
    </row>
    <row r="1258" spans="1:8">
      <c r="A1258" s="2" t="s">
        <v>1259</v>
      </c>
      <c r="B1258" s="3">
        <v>6.8822999999999999</v>
      </c>
      <c r="C1258" s="4">
        <v>6.8849999999999998</v>
      </c>
      <c r="D1258" s="4">
        <v>6.8861999999999997</v>
      </c>
      <c r="E1258" s="4">
        <v>6.8814000000000002</v>
      </c>
      <c r="F1258" s="5">
        <v>5.9999999999999995E-4</v>
      </c>
      <c r="G1258" s="37">
        <f t="shared" si="46"/>
        <v>-5.9914819894607797E-3</v>
      </c>
      <c r="H1258" s="37">
        <f t="shared" si="47"/>
        <v>6.9753247885596991E-4</v>
      </c>
    </row>
    <row r="1259" spans="1:8">
      <c r="A1259" s="2" t="s">
        <v>1260</v>
      </c>
      <c r="B1259" s="6">
        <v>6.8784000000000001</v>
      </c>
      <c r="C1259" s="4">
        <v>6.9264999999999999</v>
      </c>
      <c r="D1259" s="4">
        <v>6.9279999999999999</v>
      </c>
      <c r="E1259" s="4">
        <v>6.8742999999999999</v>
      </c>
      <c r="F1259" s="7">
        <v>-6.8999999999999999E-3</v>
      </c>
      <c r="G1259" s="37">
        <f t="shared" si="46"/>
        <v>5.7062376582645907E-3</v>
      </c>
      <c r="H1259" s="37">
        <f t="shared" si="47"/>
        <v>7.8117044644545747E-3</v>
      </c>
    </row>
    <row r="1260" spans="1:8">
      <c r="A1260" s="2" t="s">
        <v>1261</v>
      </c>
      <c r="B1260" s="3">
        <v>6.9264999999999999</v>
      </c>
      <c r="C1260" s="4">
        <v>6.8872</v>
      </c>
      <c r="D1260" s="4">
        <v>6.9283999999999999</v>
      </c>
      <c r="E1260" s="4">
        <v>6.8555000000000001</v>
      </c>
      <c r="F1260" s="5">
        <v>5.7000000000000002E-3</v>
      </c>
      <c r="G1260" s="37">
        <f t="shared" si="46"/>
        <v>-1.4410624078764693E-2</v>
      </c>
      <c r="H1260" s="37">
        <f t="shared" si="47"/>
        <v>1.0633797680694295E-2</v>
      </c>
    </row>
    <row r="1261" spans="1:8">
      <c r="A1261" s="2" t="s">
        <v>1262</v>
      </c>
      <c r="B1261" s="6">
        <v>6.8872</v>
      </c>
      <c r="C1261" s="4">
        <v>6.9878999999999998</v>
      </c>
      <c r="D1261" s="4">
        <v>7.0004</v>
      </c>
      <c r="E1261" s="4">
        <v>6.8563999999999998</v>
      </c>
      <c r="F1261" s="7">
        <v>-1.44E-2</v>
      </c>
      <c r="G1261" s="37">
        <f t="shared" si="46"/>
        <v>3.0574455257945192E-3</v>
      </c>
      <c r="H1261" s="37">
        <f t="shared" si="47"/>
        <v>2.1002275246485055E-2</v>
      </c>
    </row>
    <row r="1262" spans="1:8">
      <c r="A1262" s="2" t="s">
        <v>1263</v>
      </c>
      <c r="B1262" s="3">
        <v>6.9878999999999998</v>
      </c>
      <c r="C1262" s="4">
        <v>6.9665999999999997</v>
      </c>
      <c r="D1262" s="4">
        <v>7.0057999999999998</v>
      </c>
      <c r="E1262" s="4">
        <v>6.9279000000000002</v>
      </c>
      <c r="F1262" s="5">
        <v>3.0999999999999999E-3</v>
      </c>
      <c r="G1262" s="37">
        <f t="shared" si="46"/>
        <v>-4.5012217601920956E-3</v>
      </c>
      <c r="H1262" s="37">
        <f t="shared" si="47"/>
        <v>1.1244388631475574E-2</v>
      </c>
    </row>
    <row r="1263" spans="1:8">
      <c r="A1263" s="2" t="s">
        <v>1264</v>
      </c>
      <c r="B1263" s="6">
        <v>6.9665999999999997</v>
      </c>
      <c r="C1263" s="4">
        <v>6.9981</v>
      </c>
      <c r="D1263" s="4">
        <v>7.0296000000000003</v>
      </c>
      <c r="E1263" s="4">
        <v>6.9352</v>
      </c>
      <c r="F1263" s="7">
        <v>-4.4999999999999997E-3</v>
      </c>
      <c r="G1263" s="37">
        <f t="shared" si="46"/>
        <v>-9.1369833678352252E-4</v>
      </c>
      <c r="H1263" s="37">
        <f t="shared" si="47"/>
        <v>1.3611719921559618E-2</v>
      </c>
    </row>
    <row r="1264" spans="1:8">
      <c r="A1264" s="2" t="s">
        <v>1265</v>
      </c>
      <c r="B1264" s="6">
        <v>6.9981</v>
      </c>
      <c r="C1264" s="4">
        <v>7.0045000000000002</v>
      </c>
      <c r="D1264" s="4">
        <v>7.0061999999999998</v>
      </c>
      <c r="E1264" s="4">
        <v>6.9973000000000001</v>
      </c>
      <c r="F1264" s="7">
        <v>-3.5000000000000001E-3</v>
      </c>
      <c r="G1264" s="37">
        <f t="shared" si="46"/>
        <v>-5.8898665909736152E-3</v>
      </c>
      <c r="H1264" s="37">
        <f t="shared" si="47"/>
        <v>1.2719191688222151E-3</v>
      </c>
    </row>
    <row r="1265" spans="1:8">
      <c r="A1265" s="2" t="s">
        <v>1266</v>
      </c>
      <c r="B1265" s="6">
        <v>7.0228999999999999</v>
      </c>
      <c r="C1265" s="4">
        <v>7.0460000000000003</v>
      </c>
      <c r="D1265" s="4">
        <v>7.0743999999999998</v>
      </c>
      <c r="E1265" s="4">
        <v>6.9652000000000003</v>
      </c>
      <c r="F1265" s="7">
        <v>-3.3E-3</v>
      </c>
      <c r="G1265" s="37">
        <f t="shared" si="46"/>
        <v>-1.0059570641789382E-2</v>
      </c>
      <c r="H1265" s="37">
        <f t="shared" si="47"/>
        <v>1.5677941767644792E-2</v>
      </c>
    </row>
    <row r="1266" spans="1:8">
      <c r="A1266" s="2" t="s">
        <v>1267</v>
      </c>
      <c r="B1266" s="6">
        <v>7.0460000000000003</v>
      </c>
      <c r="C1266" s="4">
        <v>7.1176000000000004</v>
      </c>
      <c r="D1266" s="4">
        <v>7.1467000000000001</v>
      </c>
      <c r="E1266" s="4">
        <v>7.0429000000000004</v>
      </c>
      <c r="F1266" s="7">
        <v>-1.01E-2</v>
      </c>
      <c r="G1266" s="37">
        <f t="shared" si="46"/>
        <v>-5.2827235374681824E-3</v>
      </c>
      <c r="H1266" s="37">
        <f t="shared" si="47"/>
        <v>1.4738247028922697E-2</v>
      </c>
    </row>
    <row r="1267" spans="1:8">
      <c r="A1267" s="2" t="s">
        <v>1268</v>
      </c>
      <c r="B1267" s="6">
        <v>7.1176000000000004</v>
      </c>
      <c r="C1267" s="4">
        <v>7.1554000000000002</v>
      </c>
      <c r="D1267" s="4">
        <v>7.1600999999999999</v>
      </c>
      <c r="E1267" s="4">
        <v>7.0590999999999999</v>
      </c>
      <c r="F1267" s="7">
        <v>-5.3E-3</v>
      </c>
      <c r="G1267" s="37">
        <f t="shared" si="46"/>
        <v>1.6773363898127923E-4</v>
      </c>
      <c r="H1267" s="37">
        <f t="shared" si="47"/>
        <v>1.4307772945559629E-2</v>
      </c>
    </row>
    <row r="1268" spans="1:8">
      <c r="A1268" s="2" t="s">
        <v>1269</v>
      </c>
      <c r="B1268" s="3">
        <v>7.1554000000000002</v>
      </c>
      <c r="C1268" s="4">
        <v>7.1542000000000003</v>
      </c>
      <c r="D1268" s="4">
        <v>7.2439999999999998</v>
      </c>
      <c r="E1268" s="4">
        <v>7.1180000000000003</v>
      </c>
      <c r="F1268" s="5">
        <v>2.0000000000000001E-4</v>
      </c>
      <c r="G1268" s="37">
        <f t="shared" si="46"/>
        <v>3.6897262868446513E-3</v>
      </c>
      <c r="H1268" s="37">
        <f t="shared" si="47"/>
        <v>1.7701601573475615E-2</v>
      </c>
    </row>
    <row r="1269" spans="1:8">
      <c r="A1269" s="2" t="s">
        <v>1270</v>
      </c>
      <c r="B1269" s="3">
        <v>7.1542000000000003</v>
      </c>
      <c r="C1269" s="4">
        <v>7.1279000000000003</v>
      </c>
      <c r="D1269" s="4">
        <v>7.1669999999999998</v>
      </c>
      <c r="E1269" s="4">
        <v>7.1189999999999998</v>
      </c>
      <c r="F1269" s="5">
        <v>3.7000000000000002E-3</v>
      </c>
      <c r="G1269" s="37">
        <f t="shared" si="46"/>
        <v>3.648969166210767E-4</v>
      </c>
      <c r="H1269" s="37">
        <f t="shared" si="47"/>
        <v>6.7425200168563064E-3</v>
      </c>
    </row>
    <row r="1270" spans="1:8">
      <c r="A1270" s="2" t="s">
        <v>1271</v>
      </c>
      <c r="B1270" s="6">
        <v>7.1279000000000003</v>
      </c>
      <c r="C1270" s="4">
        <v>7.1253000000000002</v>
      </c>
      <c r="D1270" s="4">
        <v>7.1368</v>
      </c>
      <c r="E1270" s="4">
        <v>7.1234999999999999</v>
      </c>
      <c r="F1270" s="7">
        <v>-2E-3</v>
      </c>
      <c r="G1270" s="37">
        <f t="shared" si="46"/>
        <v>-7.2727272727272762E-3</v>
      </c>
      <c r="H1270" s="37">
        <f t="shared" si="47"/>
        <v>1.8670597318733895E-3</v>
      </c>
    </row>
    <row r="1271" spans="1:8">
      <c r="A1271" s="2" t="s">
        <v>1272</v>
      </c>
      <c r="B1271" s="6">
        <v>7.1425000000000001</v>
      </c>
      <c r="C1271" s="4">
        <v>7.1775000000000002</v>
      </c>
      <c r="D1271" s="4">
        <v>7.2165999999999997</v>
      </c>
      <c r="E1271" s="4">
        <v>7.1135000000000002</v>
      </c>
      <c r="F1271" s="7">
        <v>-4.8999999999999998E-3</v>
      </c>
      <c r="G1271" s="37">
        <f t="shared" si="46"/>
        <v>-9.9180621844565629E-3</v>
      </c>
      <c r="H1271" s="37">
        <f t="shared" si="47"/>
        <v>1.449356856680952E-2</v>
      </c>
    </row>
    <row r="1272" spans="1:8">
      <c r="A1272" s="2" t="s">
        <v>1273</v>
      </c>
      <c r="B1272" s="6">
        <v>7.1775000000000002</v>
      </c>
      <c r="C1272" s="4">
        <v>7.2493999999999996</v>
      </c>
      <c r="D1272" s="4">
        <v>7.2545999999999999</v>
      </c>
      <c r="E1272" s="4">
        <v>7.1631999999999998</v>
      </c>
      <c r="F1272" s="7">
        <v>-9.9000000000000008E-3</v>
      </c>
      <c r="G1272" s="37">
        <f t="shared" si="46"/>
        <v>-1.0320819112628062E-2</v>
      </c>
      <c r="H1272" s="37">
        <f t="shared" si="47"/>
        <v>1.2759660486933236E-2</v>
      </c>
    </row>
    <row r="1273" spans="1:8">
      <c r="A1273" s="2" t="s">
        <v>1274</v>
      </c>
      <c r="B1273" s="6">
        <v>7.2493999999999996</v>
      </c>
      <c r="C1273" s="4">
        <v>7.3250000000000002</v>
      </c>
      <c r="D1273" s="4">
        <v>7.3453999999999997</v>
      </c>
      <c r="E1273" s="4">
        <v>7.2313000000000001</v>
      </c>
      <c r="F1273" s="7">
        <v>-1.03E-2</v>
      </c>
      <c r="G1273" s="37">
        <f t="shared" si="46"/>
        <v>6.0983984836415189E-3</v>
      </c>
      <c r="H1273" s="37">
        <f t="shared" si="47"/>
        <v>1.5778629015529663E-2</v>
      </c>
    </row>
    <row r="1274" spans="1:8">
      <c r="A1274" s="2" t="s">
        <v>1275</v>
      </c>
      <c r="B1274" s="3">
        <v>7.3250000000000002</v>
      </c>
      <c r="C1274" s="4">
        <v>7.2805999999999997</v>
      </c>
      <c r="D1274" s="4">
        <v>7.343</v>
      </c>
      <c r="E1274" s="4">
        <v>7.2674000000000003</v>
      </c>
      <c r="F1274" s="5">
        <v>6.1000000000000004E-3</v>
      </c>
      <c r="G1274" s="37">
        <f t="shared" si="46"/>
        <v>-3.020816169605374E-4</v>
      </c>
      <c r="H1274" s="37">
        <f t="shared" si="47"/>
        <v>1.0402619919090687E-2</v>
      </c>
    </row>
    <row r="1275" spans="1:8">
      <c r="A1275" s="2" t="s">
        <v>1276</v>
      </c>
      <c r="B1275" s="6">
        <v>7.2805999999999997</v>
      </c>
      <c r="C1275" s="4">
        <v>7.2827999999999999</v>
      </c>
      <c r="D1275" s="4">
        <v>7.3327</v>
      </c>
      <c r="E1275" s="4">
        <v>7.2347999999999999</v>
      </c>
      <c r="F1275" s="7">
        <v>-2.9999999999999997E-4</v>
      </c>
      <c r="G1275" s="37">
        <f t="shared" si="46"/>
        <v>-8.7801130439556924E-4</v>
      </c>
      <c r="H1275" s="37">
        <f t="shared" si="47"/>
        <v>1.353181843312878E-2</v>
      </c>
    </row>
    <row r="1276" spans="1:8">
      <c r="A1276" s="2" t="s">
        <v>1277</v>
      </c>
      <c r="B1276" s="3">
        <v>7.2827999999999999</v>
      </c>
      <c r="C1276" s="4">
        <v>7.2892000000000001</v>
      </c>
      <c r="D1276" s="4">
        <v>7.2892000000000001</v>
      </c>
      <c r="E1276" s="4">
        <v>7.2774999999999999</v>
      </c>
      <c r="F1276" s="5">
        <v>1.1000000000000001E-3</v>
      </c>
      <c r="G1276" s="37">
        <f t="shared" si="46"/>
        <v>1.4288069461998877E-3</v>
      </c>
      <c r="H1276" s="37">
        <f t="shared" si="47"/>
        <v>1.607694950188975E-3</v>
      </c>
    </row>
    <row r="1277" spans="1:8">
      <c r="A1277" s="2" t="s">
        <v>1278</v>
      </c>
      <c r="B1277" s="6">
        <v>7.2744999999999997</v>
      </c>
      <c r="C1277" s="4">
        <v>7.2788000000000004</v>
      </c>
      <c r="D1277" s="4">
        <v>7.3493000000000004</v>
      </c>
      <c r="E1277" s="4">
        <v>7.2615999999999996</v>
      </c>
      <c r="F1277" s="7">
        <v>-5.9999999999999995E-4</v>
      </c>
      <c r="G1277" s="37">
        <f t="shared" si="46"/>
        <v>9.8084099832133897E-3</v>
      </c>
      <c r="H1277" s="37">
        <f t="shared" si="47"/>
        <v>1.2077228159083506E-2</v>
      </c>
    </row>
    <row r="1278" spans="1:8">
      <c r="A1278" s="2" t="s">
        <v>1279</v>
      </c>
      <c r="B1278" s="3">
        <v>7.2788000000000004</v>
      </c>
      <c r="C1278" s="4">
        <v>7.2081</v>
      </c>
      <c r="D1278" s="4">
        <v>7.298</v>
      </c>
      <c r="E1278" s="4">
        <v>7.2081</v>
      </c>
      <c r="F1278" s="5">
        <v>9.7999999999999997E-3</v>
      </c>
      <c r="G1278" s="37">
        <f t="shared" si="46"/>
        <v>1.0693850341647433E-3</v>
      </c>
      <c r="H1278" s="37">
        <f t="shared" si="47"/>
        <v>1.2472080021087401E-2</v>
      </c>
    </row>
    <row r="1279" spans="1:8">
      <c r="A1279" s="2" t="s">
        <v>1280</v>
      </c>
      <c r="B1279" s="3">
        <v>7.2081</v>
      </c>
      <c r="C1279" s="4">
        <v>7.2004000000000001</v>
      </c>
      <c r="D1279" s="4">
        <v>7.2473000000000001</v>
      </c>
      <c r="E1279" s="4">
        <v>7.1741999999999999</v>
      </c>
      <c r="F1279" s="5">
        <v>1.1000000000000001E-3</v>
      </c>
      <c r="G1279" s="37">
        <f t="shared" si="46"/>
        <v>-4.7410397113909347E-3</v>
      </c>
      <c r="H1279" s="37">
        <f t="shared" si="47"/>
        <v>1.0189289398121068E-2</v>
      </c>
    </row>
    <row r="1280" spans="1:8">
      <c r="A1280" s="2" t="s">
        <v>1281</v>
      </c>
      <c r="B1280" s="6">
        <v>7.2004000000000001</v>
      </c>
      <c r="C1280" s="4">
        <v>7.2347000000000001</v>
      </c>
      <c r="D1280" s="4">
        <v>7.2603999999999997</v>
      </c>
      <c r="E1280" s="4">
        <v>7.1597</v>
      </c>
      <c r="F1280" s="7">
        <v>-4.7000000000000002E-3</v>
      </c>
      <c r="G1280" s="37">
        <f t="shared" si="46"/>
        <v>-2.9217602227152306E-3</v>
      </c>
      <c r="H1280" s="37">
        <f t="shared" si="47"/>
        <v>1.4064835118789865E-2</v>
      </c>
    </row>
    <row r="1281" spans="1:8">
      <c r="A1281" s="2" t="s">
        <v>1282</v>
      </c>
      <c r="B1281" s="6">
        <v>7.2347000000000001</v>
      </c>
      <c r="C1281" s="4">
        <v>7.2558999999999996</v>
      </c>
      <c r="D1281" s="4">
        <v>7.2918000000000003</v>
      </c>
      <c r="E1281" s="4">
        <v>7.2218999999999998</v>
      </c>
      <c r="F1281" s="7">
        <v>-2.8999999999999998E-3</v>
      </c>
      <c r="G1281" s="37">
        <f t="shared" si="46"/>
        <v>-5.2343760761464325E-4</v>
      </c>
      <c r="H1281" s="37">
        <f t="shared" si="47"/>
        <v>9.678893366011786E-3</v>
      </c>
    </row>
    <row r="1282" spans="1:8">
      <c r="A1282" s="2" t="s">
        <v>1283</v>
      </c>
      <c r="B1282" s="6">
        <v>7.2558999999999996</v>
      </c>
      <c r="C1282" s="4">
        <v>7.2596999999999996</v>
      </c>
      <c r="D1282" s="4">
        <v>7.2596999999999996</v>
      </c>
      <c r="E1282" s="4">
        <v>7.2491000000000003</v>
      </c>
      <c r="F1282" s="7">
        <v>-1E-3</v>
      </c>
      <c r="G1282" s="37">
        <f t="shared" ref="G1282:G1345" si="48">(C1282-C1283)/C1283</f>
        <v>2.7556939526293174E-4</v>
      </c>
      <c r="H1282" s="37">
        <f t="shared" ref="H1282:H1345" si="49">(D1282-E1282)/E1282</f>
        <v>1.4622504862671609E-3</v>
      </c>
    </row>
    <row r="1283" spans="1:8">
      <c r="A1283" s="2" t="s">
        <v>1284</v>
      </c>
      <c r="B1283" s="3">
        <v>7.2633999999999999</v>
      </c>
      <c r="C1283" s="4">
        <v>7.2576999999999998</v>
      </c>
      <c r="D1283" s="4">
        <v>7.3189000000000002</v>
      </c>
      <c r="E1283" s="4">
        <v>7.2324999999999999</v>
      </c>
      <c r="F1283" s="5">
        <v>8.0000000000000004E-4</v>
      </c>
      <c r="G1283" s="37">
        <f t="shared" si="48"/>
        <v>1.2711746155778188E-2</v>
      </c>
      <c r="H1283" s="37">
        <f t="shared" si="49"/>
        <v>1.1946076736951297E-2</v>
      </c>
    </row>
    <row r="1284" spans="1:8">
      <c r="A1284" s="2" t="s">
        <v>1285</v>
      </c>
      <c r="B1284" s="3">
        <v>7.2576999999999998</v>
      </c>
      <c r="C1284" s="4">
        <v>7.1665999999999999</v>
      </c>
      <c r="D1284" s="4">
        <v>7.3003999999999998</v>
      </c>
      <c r="E1284" s="4">
        <v>7.1493000000000002</v>
      </c>
      <c r="F1284" s="5">
        <v>1.2699999999999999E-2</v>
      </c>
      <c r="G1284" s="37">
        <f t="shared" si="48"/>
        <v>6.4459954779726159E-3</v>
      </c>
      <c r="H1284" s="37">
        <f t="shared" si="49"/>
        <v>2.1134936287468643E-2</v>
      </c>
    </row>
    <row r="1285" spans="1:8">
      <c r="A1285" s="2" t="s">
        <v>1286</v>
      </c>
      <c r="B1285" s="3">
        <v>7.1665999999999999</v>
      </c>
      <c r="C1285" s="4">
        <v>7.1207000000000003</v>
      </c>
      <c r="D1285" s="4">
        <v>7.1768999999999998</v>
      </c>
      <c r="E1285" s="4">
        <v>7.0986000000000002</v>
      </c>
      <c r="F1285" s="5">
        <v>6.4000000000000003E-3</v>
      </c>
      <c r="G1285" s="37">
        <f t="shared" si="48"/>
        <v>-8.618049174393622E-3</v>
      </c>
      <c r="H1285" s="37">
        <f t="shared" si="49"/>
        <v>1.1030344011495167E-2</v>
      </c>
    </row>
    <row r="1286" spans="1:8">
      <c r="A1286" s="2" t="s">
        <v>1287</v>
      </c>
      <c r="B1286" s="6">
        <v>7.1207000000000003</v>
      </c>
      <c r="C1286" s="4">
        <v>7.1825999999999999</v>
      </c>
      <c r="D1286" s="4">
        <v>7.1833</v>
      </c>
      <c r="E1286" s="4">
        <v>7.1147</v>
      </c>
      <c r="F1286" s="7">
        <v>-8.6E-3</v>
      </c>
      <c r="G1286" s="37">
        <f t="shared" si="48"/>
        <v>1.5198627940376014E-3</v>
      </c>
      <c r="H1286" s="37">
        <f t="shared" si="49"/>
        <v>9.6420087986844125E-3</v>
      </c>
    </row>
    <row r="1287" spans="1:8">
      <c r="A1287" s="2" t="s">
        <v>1288</v>
      </c>
      <c r="B1287" s="3">
        <v>7.1825999999999999</v>
      </c>
      <c r="C1287" s="4">
        <v>7.1717000000000004</v>
      </c>
      <c r="D1287" s="4">
        <v>7.2000999999999999</v>
      </c>
      <c r="E1287" s="4">
        <v>7.1585000000000001</v>
      </c>
      <c r="F1287" s="5">
        <v>1.5E-3</v>
      </c>
      <c r="G1287" s="37">
        <f t="shared" si="48"/>
        <v>-1.128165129947878E-3</v>
      </c>
      <c r="H1287" s="37">
        <f t="shared" si="49"/>
        <v>5.8112733114479096E-3</v>
      </c>
    </row>
    <row r="1288" spans="1:8">
      <c r="A1288" s="2" t="s">
        <v>1289</v>
      </c>
      <c r="B1288" s="6">
        <v>7.1717000000000004</v>
      </c>
      <c r="C1288" s="4">
        <v>7.1798000000000002</v>
      </c>
      <c r="D1288" s="4">
        <v>7.1867000000000001</v>
      </c>
      <c r="E1288" s="4">
        <v>7.1717000000000004</v>
      </c>
      <c r="F1288" s="7">
        <v>-1.1999999999999999E-3</v>
      </c>
      <c r="G1288" s="37">
        <f t="shared" si="48"/>
        <v>1.6781612450965128E-2</v>
      </c>
      <c r="H1288" s="37">
        <f t="shared" si="49"/>
        <v>2.0915543037215278E-3</v>
      </c>
    </row>
    <row r="1289" spans="1:8">
      <c r="A1289" s="2" t="s">
        <v>1290</v>
      </c>
      <c r="B1289" s="3">
        <v>7.1802999999999999</v>
      </c>
      <c r="C1289" s="4">
        <v>7.0613000000000001</v>
      </c>
      <c r="D1289" s="4">
        <v>7.1970000000000001</v>
      </c>
      <c r="E1289" s="4">
        <v>7.0495000000000001</v>
      </c>
      <c r="F1289" s="5">
        <v>1.6899999999999998E-2</v>
      </c>
      <c r="G1289" s="37">
        <f t="shared" si="48"/>
        <v>-1.6118314080902734E-3</v>
      </c>
      <c r="H1289" s="37">
        <f t="shared" si="49"/>
        <v>2.0923469749627627E-2</v>
      </c>
    </row>
    <row r="1290" spans="1:8">
      <c r="A1290" s="2" t="s">
        <v>1291</v>
      </c>
      <c r="B1290" s="6">
        <v>7.0613000000000001</v>
      </c>
      <c r="C1290" s="4">
        <v>7.0727000000000002</v>
      </c>
      <c r="D1290" s="4">
        <v>7.1017999999999999</v>
      </c>
      <c r="E1290" s="4">
        <v>7.0187999999999997</v>
      </c>
      <c r="F1290" s="7">
        <v>-1.6000000000000001E-3</v>
      </c>
      <c r="G1290" s="37">
        <f t="shared" si="48"/>
        <v>2.6936217871471892E-3</v>
      </c>
      <c r="H1290" s="37">
        <f t="shared" si="49"/>
        <v>1.1825383256397131E-2</v>
      </c>
    </row>
    <row r="1291" spans="1:8">
      <c r="A1291" s="2" t="s">
        <v>1292</v>
      </c>
      <c r="B1291" s="3">
        <v>7.0727000000000002</v>
      </c>
      <c r="C1291" s="4">
        <v>7.0537000000000001</v>
      </c>
      <c r="D1291" s="4">
        <v>7.1082000000000001</v>
      </c>
      <c r="E1291" s="4">
        <v>7.0465999999999998</v>
      </c>
      <c r="F1291" s="5">
        <v>2.7000000000000001E-3</v>
      </c>
      <c r="G1291" s="37">
        <f t="shared" si="48"/>
        <v>7.8298018260012543E-3</v>
      </c>
      <c r="H1291" s="37">
        <f t="shared" si="49"/>
        <v>8.7418045582267085E-3</v>
      </c>
    </row>
    <row r="1292" spans="1:8">
      <c r="A1292" s="2" t="s">
        <v>1293</v>
      </c>
      <c r="B1292" s="3">
        <v>7.0537000000000001</v>
      </c>
      <c r="C1292" s="4">
        <v>6.9988999999999999</v>
      </c>
      <c r="D1292" s="4">
        <v>7.0976999999999997</v>
      </c>
      <c r="E1292" s="4">
        <v>6.9862000000000002</v>
      </c>
      <c r="F1292" s="5">
        <v>7.7999999999999996E-3</v>
      </c>
      <c r="G1292" s="37">
        <f t="shared" si="48"/>
        <v>-8.359427025035799E-3</v>
      </c>
      <c r="H1292" s="37">
        <f t="shared" si="49"/>
        <v>1.596003549855422E-2</v>
      </c>
    </row>
    <row r="1293" spans="1:8">
      <c r="A1293" s="2" t="s">
        <v>1294</v>
      </c>
      <c r="B1293" s="6">
        <v>6.9988999999999999</v>
      </c>
      <c r="C1293" s="4">
        <v>7.0579000000000001</v>
      </c>
      <c r="D1293" s="4">
        <v>7.0777999999999999</v>
      </c>
      <c r="E1293" s="4">
        <v>6.9951999999999996</v>
      </c>
      <c r="F1293" s="7">
        <v>-8.3999999999999995E-3</v>
      </c>
      <c r="G1293" s="37">
        <f t="shared" si="48"/>
        <v>-1.2170098351375501E-3</v>
      </c>
      <c r="H1293" s="37">
        <f t="shared" si="49"/>
        <v>1.1808096980786859E-2</v>
      </c>
    </row>
    <row r="1294" spans="1:8">
      <c r="A1294" s="2" t="s">
        <v>1295</v>
      </c>
      <c r="B1294" s="3">
        <v>7.0579000000000001</v>
      </c>
      <c r="C1294" s="4">
        <v>7.0664999999999996</v>
      </c>
      <c r="D1294" s="4">
        <v>7.0697999999999999</v>
      </c>
      <c r="E1294" s="4">
        <v>7.0579000000000001</v>
      </c>
      <c r="F1294" s="5">
        <v>6.9999999999999999E-4</v>
      </c>
      <c r="G1294" s="37">
        <f t="shared" si="48"/>
        <v>-1.920876823773715E-3</v>
      </c>
      <c r="H1294" s="37">
        <f t="shared" si="49"/>
        <v>1.6860539253885432E-3</v>
      </c>
    </row>
    <row r="1295" spans="1:8">
      <c r="A1295" s="2" t="s">
        <v>1296</v>
      </c>
      <c r="B1295" s="6">
        <v>7.0528000000000004</v>
      </c>
      <c r="C1295" s="4">
        <v>7.0800999999999998</v>
      </c>
      <c r="D1295" s="4">
        <v>7.1406000000000001</v>
      </c>
      <c r="E1295" s="4">
        <v>7.0491999999999999</v>
      </c>
      <c r="F1295" s="7">
        <v>-3.8999999999999998E-3</v>
      </c>
      <c r="G1295" s="37">
        <f t="shared" si="48"/>
        <v>1.2788418899394836E-2</v>
      </c>
      <c r="H1295" s="37">
        <f t="shared" si="49"/>
        <v>1.296601032741306E-2</v>
      </c>
    </row>
    <row r="1296" spans="1:8">
      <c r="A1296" s="2" t="s">
        <v>1297</v>
      </c>
      <c r="B1296" s="3">
        <v>7.0800999999999998</v>
      </c>
      <c r="C1296" s="4">
        <v>6.9907000000000004</v>
      </c>
      <c r="D1296" s="4">
        <v>7.1127000000000002</v>
      </c>
      <c r="E1296" s="4">
        <v>6.9626000000000001</v>
      </c>
      <c r="F1296" s="5">
        <v>1.2800000000000001E-2</v>
      </c>
      <c r="G1296" s="37">
        <f t="shared" si="48"/>
        <v>1.2044878754976562E-2</v>
      </c>
      <c r="H1296" s="37">
        <f t="shared" si="49"/>
        <v>2.1558038663717593E-2</v>
      </c>
    </row>
    <row r="1297" spans="1:8">
      <c r="A1297" s="2" t="s">
        <v>1298</v>
      </c>
      <c r="B1297" s="3">
        <v>6.9907000000000004</v>
      </c>
      <c r="C1297" s="4">
        <v>6.9074999999999998</v>
      </c>
      <c r="D1297" s="4">
        <v>6.9973000000000001</v>
      </c>
      <c r="E1297" s="4">
        <v>6.8601000000000001</v>
      </c>
      <c r="F1297" s="5">
        <v>1.2E-2</v>
      </c>
      <c r="G1297" s="37">
        <f t="shared" si="48"/>
        <v>2.6126714565643072E-3</v>
      </c>
      <c r="H1297" s="37">
        <f t="shared" si="49"/>
        <v>1.9999708459060361E-2</v>
      </c>
    </row>
    <row r="1298" spans="1:8">
      <c r="A1298" s="2" t="s">
        <v>1299</v>
      </c>
      <c r="B1298" s="3">
        <v>6.9074999999999998</v>
      </c>
      <c r="C1298" s="4">
        <v>6.8895</v>
      </c>
      <c r="D1298" s="4">
        <v>6.9259000000000004</v>
      </c>
      <c r="E1298" s="4">
        <v>6.8471000000000002</v>
      </c>
      <c r="F1298" s="5">
        <v>2.5999999999999999E-3</v>
      </c>
      <c r="G1298" s="37">
        <f t="shared" si="48"/>
        <v>-6.8616568883251051E-3</v>
      </c>
      <c r="H1298" s="37">
        <f t="shared" si="49"/>
        <v>1.150852185596825E-2</v>
      </c>
    </row>
    <row r="1299" spans="1:8">
      <c r="A1299" s="2" t="s">
        <v>1300</v>
      </c>
      <c r="B1299" s="6">
        <v>6.8895</v>
      </c>
      <c r="C1299" s="4">
        <v>6.9371</v>
      </c>
      <c r="D1299" s="4">
        <v>6.9656000000000002</v>
      </c>
      <c r="E1299" s="4">
        <v>6.8818999999999999</v>
      </c>
      <c r="F1299" s="7">
        <v>-6.8999999999999999E-3</v>
      </c>
      <c r="G1299" s="37">
        <f t="shared" si="48"/>
        <v>-3.1703485942389029E-4</v>
      </c>
      <c r="H1299" s="37">
        <f t="shared" si="49"/>
        <v>1.2162338888969663E-2</v>
      </c>
    </row>
    <row r="1300" spans="1:8">
      <c r="A1300" s="2" t="s">
        <v>1301</v>
      </c>
      <c r="B1300" s="3">
        <v>6.9371</v>
      </c>
      <c r="C1300" s="4">
        <v>6.9393000000000002</v>
      </c>
      <c r="D1300" s="4">
        <v>6.9393000000000002</v>
      </c>
      <c r="E1300" s="4">
        <v>6.9347000000000003</v>
      </c>
      <c r="F1300" s="5">
        <v>1E-4</v>
      </c>
      <c r="G1300" s="37">
        <f t="shared" si="48"/>
        <v>1.6851545213428513E-2</v>
      </c>
      <c r="H1300" s="37">
        <f t="shared" si="49"/>
        <v>6.6333078575856743E-4</v>
      </c>
    </row>
    <row r="1301" spans="1:8">
      <c r="A1301" s="2" t="s">
        <v>1302</v>
      </c>
      <c r="B1301" s="3">
        <v>6.9362000000000004</v>
      </c>
      <c r="C1301" s="4">
        <v>6.8243</v>
      </c>
      <c r="D1301" s="4">
        <v>6.9638</v>
      </c>
      <c r="E1301" s="4">
        <v>6.8102999999999998</v>
      </c>
      <c r="F1301" s="5">
        <v>1.6400000000000001E-2</v>
      </c>
      <c r="G1301" s="37">
        <f t="shared" si="48"/>
        <v>-8.6381072296558997E-4</v>
      </c>
      <c r="H1301" s="37">
        <f t="shared" si="49"/>
        <v>2.2539388866863456E-2</v>
      </c>
    </row>
    <row r="1302" spans="1:8">
      <c r="A1302" s="2" t="s">
        <v>1303</v>
      </c>
      <c r="B1302" s="6">
        <v>6.8243</v>
      </c>
      <c r="C1302" s="4">
        <v>6.8301999999999996</v>
      </c>
      <c r="D1302" s="4">
        <v>6.8536000000000001</v>
      </c>
      <c r="E1302" s="4">
        <v>6.8026999999999997</v>
      </c>
      <c r="F1302" s="7">
        <v>-8.9999999999999998E-4</v>
      </c>
      <c r="G1302" s="37">
        <f t="shared" si="48"/>
        <v>-6.8341766998197802E-3</v>
      </c>
      <c r="H1302" s="37">
        <f t="shared" si="49"/>
        <v>7.482323195201963E-3</v>
      </c>
    </row>
    <row r="1303" spans="1:8">
      <c r="A1303" s="2" t="s">
        <v>1304</v>
      </c>
      <c r="B1303" s="6">
        <v>6.8301999999999996</v>
      </c>
      <c r="C1303" s="4">
        <v>6.8772000000000002</v>
      </c>
      <c r="D1303" s="4">
        <v>6.8783000000000003</v>
      </c>
      <c r="E1303" s="4">
        <v>6.8117999999999999</v>
      </c>
      <c r="F1303" s="7">
        <v>-6.7999999999999996E-3</v>
      </c>
      <c r="G1303" s="37">
        <f t="shared" si="48"/>
        <v>8.8752622236566402E-3</v>
      </c>
      <c r="H1303" s="37">
        <f t="shared" si="49"/>
        <v>9.7624710061951971E-3</v>
      </c>
    </row>
    <row r="1304" spans="1:8">
      <c r="A1304" s="2" t="s">
        <v>1305</v>
      </c>
      <c r="B1304" s="3">
        <v>6.8772000000000002</v>
      </c>
      <c r="C1304" s="4">
        <v>6.8167</v>
      </c>
      <c r="D1304" s="4">
        <v>6.8968999999999996</v>
      </c>
      <c r="E1304" s="4">
        <v>6.8140000000000001</v>
      </c>
      <c r="F1304" s="5">
        <v>8.8999999999999999E-3</v>
      </c>
      <c r="G1304" s="37">
        <f t="shared" si="48"/>
        <v>1.719324026451178E-3</v>
      </c>
      <c r="H1304" s="37">
        <f t="shared" si="49"/>
        <v>1.2166128558849359E-2</v>
      </c>
    </row>
    <row r="1305" spans="1:8">
      <c r="A1305" s="2" t="s">
        <v>1306</v>
      </c>
      <c r="B1305" s="3">
        <v>6.8167</v>
      </c>
      <c r="C1305" s="4">
        <v>6.8049999999999997</v>
      </c>
      <c r="D1305" s="4">
        <v>6.8837999999999999</v>
      </c>
      <c r="E1305" s="4">
        <v>6.7988</v>
      </c>
      <c r="F1305" s="5">
        <v>1.6999999999999999E-3</v>
      </c>
      <c r="G1305" s="37">
        <f t="shared" si="48"/>
        <v>8.8178237610882638E-5</v>
      </c>
      <c r="H1305" s="37">
        <f t="shared" si="49"/>
        <v>1.2502206271695E-2</v>
      </c>
    </row>
    <row r="1306" spans="1:8">
      <c r="A1306" s="2" t="s">
        <v>1307</v>
      </c>
      <c r="B1306" s="6">
        <v>6.8049999999999997</v>
      </c>
      <c r="C1306" s="4">
        <v>6.8044000000000002</v>
      </c>
      <c r="D1306" s="4">
        <v>6.8049999999999997</v>
      </c>
      <c r="E1306" s="4">
        <v>6.8003999999999998</v>
      </c>
      <c r="F1306" s="7">
        <v>0</v>
      </c>
      <c r="G1306" s="37">
        <f t="shared" si="48"/>
        <v>1.3686332798635091E-3</v>
      </c>
      <c r="H1306" s="37">
        <f t="shared" si="49"/>
        <v>6.764307981883327E-4</v>
      </c>
    </row>
    <row r="1307" spans="1:8">
      <c r="A1307" s="2" t="s">
        <v>1308</v>
      </c>
      <c r="B1307" s="3">
        <v>6.8052999999999999</v>
      </c>
      <c r="C1307" s="4">
        <v>6.7950999999999997</v>
      </c>
      <c r="D1307" s="4">
        <v>6.8536000000000001</v>
      </c>
      <c r="E1307" s="4">
        <v>6.7683999999999997</v>
      </c>
      <c r="F1307" s="5">
        <v>1.5E-3</v>
      </c>
      <c r="G1307" s="37">
        <f t="shared" si="48"/>
        <v>1.1085319763116323E-2</v>
      </c>
      <c r="H1307" s="37">
        <f t="shared" si="49"/>
        <v>1.2587908516045208E-2</v>
      </c>
    </row>
    <row r="1308" spans="1:8">
      <c r="A1308" s="2" t="s">
        <v>1309</v>
      </c>
      <c r="B1308" s="3">
        <v>6.7950999999999997</v>
      </c>
      <c r="C1308" s="4">
        <v>6.7206000000000001</v>
      </c>
      <c r="D1308" s="4">
        <v>6.8169000000000004</v>
      </c>
      <c r="E1308" s="4">
        <v>6.7080000000000002</v>
      </c>
      <c r="F1308" s="5">
        <v>1.11E-2</v>
      </c>
      <c r="G1308" s="37">
        <f t="shared" si="48"/>
        <v>7.2237875427133367E-3</v>
      </c>
      <c r="H1308" s="37">
        <f t="shared" si="49"/>
        <v>1.6234347048300568E-2</v>
      </c>
    </row>
    <row r="1309" spans="1:8">
      <c r="A1309" s="2" t="s">
        <v>1310</v>
      </c>
      <c r="B1309" s="3">
        <v>6.7206000000000001</v>
      </c>
      <c r="C1309" s="4">
        <v>6.6723999999999997</v>
      </c>
      <c r="D1309" s="4">
        <v>6.7519999999999998</v>
      </c>
      <c r="E1309" s="4">
        <v>6.6722000000000001</v>
      </c>
      <c r="F1309" s="5">
        <v>7.1999999999999998E-3</v>
      </c>
      <c r="G1309" s="37">
        <f t="shared" si="48"/>
        <v>6.9115383454561681E-3</v>
      </c>
      <c r="H1309" s="37">
        <f t="shared" si="49"/>
        <v>1.1960073139294333E-2</v>
      </c>
    </row>
    <row r="1310" spans="1:8">
      <c r="A1310" s="2" t="s">
        <v>1311</v>
      </c>
      <c r="B1310" s="3">
        <v>6.6723999999999997</v>
      </c>
      <c r="C1310" s="4">
        <v>6.6265999999999998</v>
      </c>
      <c r="D1310" s="4">
        <v>6.7159000000000004</v>
      </c>
      <c r="E1310" s="4">
        <v>6.6254</v>
      </c>
      <c r="F1310" s="5">
        <v>6.8999999999999999E-3</v>
      </c>
      <c r="G1310" s="37">
        <f t="shared" si="48"/>
        <v>4.2128871916106035E-3</v>
      </c>
      <c r="H1310" s="37">
        <f t="shared" si="49"/>
        <v>1.3659552630784628E-2</v>
      </c>
    </row>
    <row r="1311" spans="1:8">
      <c r="A1311" s="2" t="s">
        <v>1312</v>
      </c>
      <c r="B1311" s="3">
        <v>6.6265999999999998</v>
      </c>
      <c r="C1311" s="4">
        <v>6.5987999999999998</v>
      </c>
      <c r="D1311" s="4">
        <v>6.6375999999999999</v>
      </c>
      <c r="E1311" s="4">
        <v>6.5854999999999997</v>
      </c>
      <c r="F1311" s="5">
        <v>4.1999999999999997E-3</v>
      </c>
      <c r="G1311" s="37">
        <f t="shared" si="48"/>
        <v>-1.5282422188261952E-3</v>
      </c>
      <c r="H1311" s="37">
        <f t="shared" si="49"/>
        <v>7.9113203249563824E-3</v>
      </c>
    </row>
    <row r="1312" spans="1:8">
      <c r="A1312" s="2" t="s">
        <v>1313</v>
      </c>
      <c r="B1312" s="6">
        <v>6.5987999999999998</v>
      </c>
      <c r="C1312" s="4">
        <v>6.6089000000000002</v>
      </c>
      <c r="D1312" s="4">
        <v>6.6093000000000002</v>
      </c>
      <c r="E1312" s="4">
        <v>6.5928000000000004</v>
      </c>
      <c r="F1312" s="7">
        <v>-5.9999999999999995E-4</v>
      </c>
      <c r="G1312" s="37">
        <f t="shared" si="48"/>
        <v>-3.1825037707390157E-3</v>
      </c>
      <c r="H1312" s="37">
        <f t="shared" si="49"/>
        <v>2.5027302511830686E-3</v>
      </c>
    </row>
    <row r="1313" spans="1:8">
      <c r="A1313" s="2" t="s">
        <v>1314</v>
      </c>
      <c r="B1313" s="6">
        <v>6.6025999999999998</v>
      </c>
      <c r="C1313" s="4">
        <v>6.63</v>
      </c>
      <c r="D1313" s="4">
        <v>6.6535000000000002</v>
      </c>
      <c r="E1313" s="4">
        <v>6.5724999999999998</v>
      </c>
      <c r="F1313" s="7">
        <v>-4.1000000000000003E-3</v>
      </c>
      <c r="G1313" s="37">
        <f t="shared" si="48"/>
        <v>-2.302379125095913E-3</v>
      </c>
      <c r="H1313" s="37">
        <f t="shared" si="49"/>
        <v>1.2324077596044185E-2</v>
      </c>
    </row>
    <row r="1314" spans="1:8">
      <c r="A1314" s="2" t="s">
        <v>1315</v>
      </c>
      <c r="B1314" s="6">
        <v>6.63</v>
      </c>
      <c r="C1314" s="4">
        <v>6.6452999999999998</v>
      </c>
      <c r="D1314" s="4">
        <v>6.6760000000000002</v>
      </c>
      <c r="E1314" s="4">
        <v>6.5983999999999998</v>
      </c>
      <c r="F1314" s="7">
        <v>-2.3E-3</v>
      </c>
      <c r="G1314" s="37">
        <f t="shared" si="48"/>
        <v>-4.3897761663620445E-3</v>
      </c>
      <c r="H1314" s="37">
        <f t="shared" si="49"/>
        <v>1.1760426770126143E-2</v>
      </c>
    </row>
    <row r="1315" spans="1:8">
      <c r="A1315" s="2" t="s">
        <v>1316</v>
      </c>
      <c r="B1315" s="6">
        <v>6.6452999999999998</v>
      </c>
      <c r="C1315" s="4">
        <v>6.6745999999999999</v>
      </c>
      <c r="D1315" s="4">
        <v>6.6977000000000002</v>
      </c>
      <c r="E1315" s="4">
        <v>6.6391</v>
      </c>
      <c r="F1315" s="7">
        <v>-4.4000000000000003E-3</v>
      </c>
      <c r="G1315" s="37">
        <f t="shared" si="48"/>
        <v>-9.4093202730781474E-3</v>
      </c>
      <c r="H1315" s="37">
        <f t="shared" si="49"/>
        <v>8.826497567441402E-3</v>
      </c>
    </row>
    <row r="1316" spans="1:8">
      <c r="A1316" s="2" t="s">
        <v>1317</v>
      </c>
      <c r="B1316" s="6">
        <v>6.6745999999999999</v>
      </c>
      <c r="C1316" s="4">
        <v>6.7380000000000004</v>
      </c>
      <c r="D1316" s="4">
        <v>6.7388000000000003</v>
      </c>
      <c r="E1316" s="4">
        <v>6.6458000000000004</v>
      </c>
      <c r="F1316" s="7">
        <v>-9.4000000000000004E-3</v>
      </c>
      <c r="G1316" s="37">
        <f t="shared" si="48"/>
        <v>-6.6740823136808049E-4</v>
      </c>
      <c r="H1316" s="37">
        <f t="shared" si="49"/>
        <v>1.3993800595865052E-2</v>
      </c>
    </row>
    <row r="1317" spans="1:8">
      <c r="A1317" s="2" t="s">
        <v>1318</v>
      </c>
      <c r="B1317" s="6">
        <v>6.7380000000000004</v>
      </c>
      <c r="C1317" s="4">
        <v>6.7424999999999997</v>
      </c>
      <c r="D1317" s="4">
        <v>6.7514000000000003</v>
      </c>
      <c r="E1317" s="4">
        <v>6.7073999999999998</v>
      </c>
      <c r="F1317" s="7">
        <v>-6.9999999999999999E-4</v>
      </c>
      <c r="G1317" s="37">
        <f t="shared" si="48"/>
        <v>6.9755706610461941E-4</v>
      </c>
      <c r="H1317" s="37">
        <f t="shared" si="49"/>
        <v>6.5599188955482723E-3</v>
      </c>
    </row>
    <row r="1318" spans="1:8">
      <c r="A1318" s="2" t="s">
        <v>1319</v>
      </c>
      <c r="B1318" s="3">
        <v>6.7424999999999997</v>
      </c>
      <c r="C1318" s="4">
        <v>6.7378</v>
      </c>
      <c r="D1318" s="4">
        <v>6.7427999999999999</v>
      </c>
      <c r="E1318" s="4">
        <v>6.7378</v>
      </c>
      <c r="F1318" s="5">
        <v>2.3E-3</v>
      </c>
      <c r="G1318" s="37">
        <f t="shared" si="48"/>
        <v>-2.649614399692116E-3</v>
      </c>
      <c r="H1318" s="37">
        <f t="shared" si="49"/>
        <v>7.4208198521771103E-4</v>
      </c>
    </row>
    <row r="1319" spans="1:8">
      <c r="A1319" s="2" t="s">
        <v>1320</v>
      </c>
      <c r="B1319" s="6">
        <v>6.7271000000000001</v>
      </c>
      <c r="C1319" s="4">
        <v>6.7557</v>
      </c>
      <c r="D1319" s="4">
        <v>6.7683</v>
      </c>
      <c r="E1319" s="4">
        <v>6.7271000000000001</v>
      </c>
      <c r="F1319" s="7">
        <v>-4.1999999999999997E-3</v>
      </c>
      <c r="G1319" s="37">
        <f t="shared" si="48"/>
        <v>-5.3738111363034356E-3</v>
      </c>
      <c r="H1319" s="37">
        <f t="shared" si="49"/>
        <v>6.1244815745268993E-3</v>
      </c>
    </row>
    <row r="1320" spans="1:8">
      <c r="A1320" s="2" t="s">
        <v>1321</v>
      </c>
      <c r="B1320" s="6">
        <v>6.7557</v>
      </c>
      <c r="C1320" s="4">
        <v>6.7922000000000002</v>
      </c>
      <c r="D1320" s="4">
        <v>6.7954999999999997</v>
      </c>
      <c r="E1320" s="4">
        <v>6.7401999999999997</v>
      </c>
      <c r="F1320" s="7">
        <v>-5.4000000000000003E-3</v>
      </c>
      <c r="G1320" s="37">
        <f t="shared" si="48"/>
        <v>-6.1310194465986814E-3</v>
      </c>
      <c r="H1320" s="37">
        <f t="shared" si="49"/>
        <v>8.2045043173792926E-3</v>
      </c>
    </row>
    <row r="1321" spans="1:8">
      <c r="A1321" s="2" t="s">
        <v>1322</v>
      </c>
      <c r="B1321" s="6">
        <v>6.7922000000000002</v>
      </c>
      <c r="C1321" s="4">
        <v>6.8341000000000003</v>
      </c>
      <c r="D1321" s="4">
        <v>6.8357000000000001</v>
      </c>
      <c r="E1321" s="4">
        <v>6.7820999999999998</v>
      </c>
      <c r="F1321" s="7">
        <v>-6.1000000000000004E-3</v>
      </c>
      <c r="G1321" s="37">
        <f t="shared" si="48"/>
        <v>-1.0962347988773674E-3</v>
      </c>
      <c r="H1321" s="37">
        <f t="shared" si="49"/>
        <v>7.9031568393270989E-3</v>
      </c>
    </row>
    <row r="1322" spans="1:8">
      <c r="A1322" s="2" t="s">
        <v>1323</v>
      </c>
      <c r="B1322" s="6">
        <v>6.8341000000000003</v>
      </c>
      <c r="C1322" s="4">
        <v>6.8415999999999997</v>
      </c>
      <c r="D1322" s="4">
        <v>6.8426</v>
      </c>
      <c r="E1322" s="4">
        <v>6.7971000000000004</v>
      </c>
      <c r="F1322" s="7">
        <v>-1.1000000000000001E-3</v>
      </c>
      <c r="G1322" s="37">
        <f t="shared" si="48"/>
        <v>-2.4350057594447836E-3</v>
      </c>
      <c r="H1322" s="37">
        <f t="shared" si="49"/>
        <v>6.6940312780449972E-3</v>
      </c>
    </row>
    <row r="1323" spans="1:8">
      <c r="A1323" s="2" t="s">
        <v>1324</v>
      </c>
      <c r="B1323" s="6">
        <v>6.8415999999999997</v>
      </c>
      <c r="C1323" s="4">
        <v>6.8582999999999998</v>
      </c>
      <c r="D1323" s="4">
        <v>6.8901000000000003</v>
      </c>
      <c r="E1323" s="4">
        <v>6.8125</v>
      </c>
      <c r="F1323" s="7">
        <v>-2.3999999999999998E-3</v>
      </c>
      <c r="G1323" s="37">
        <f t="shared" si="48"/>
        <v>8.4640642101419992E-4</v>
      </c>
      <c r="H1323" s="37">
        <f t="shared" si="49"/>
        <v>1.1390825688073444E-2</v>
      </c>
    </row>
    <row r="1324" spans="1:8">
      <c r="A1324" s="2" t="s">
        <v>1325</v>
      </c>
      <c r="B1324" s="6">
        <v>6.8582999999999998</v>
      </c>
      <c r="C1324" s="4">
        <v>6.8525</v>
      </c>
      <c r="D1324" s="4">
        <v>6.859</v>
      </c>
      <c r="E1324" s="4">
        <v>6.8446999999999996</v>
      </c>
      <c r="F1324" s="7">
        <v>-1.6999999999999999E-3</v>
      </c>
      <c r="G1324" s="37">
        <f t="shared" si="48"/>
        <v>1.871427109376196E-3</v>
      </c>
      <c r="H1324" s="37">
        <f t="shared" si="49"/>
        <v>2.089207708153816E-3</v>
      </c>
    </row>
    <row r="1325" spans="1:8">
      <c r="A1325" s="2" t="s">
        <v>1326</v>
      </c>
      <c r="B1325" s="3">
        <v>6.8696999999999999</v>
      </c>
      <c r="C1325" s="4">
        <v>6.8396999999999997</v>
      </c>
      <c r="D1325" s="4">
        <v>6.8837999999999999</v>
      </c>
      <c r="E1325" s="4">
        <v>6.7949000000000002</v>
      </c>
      <c r="F1325" s="5">
        <v>4.4000000000000003E-3</v>
      </c>
      <c r="G1325" s="37">
        <f t="shared" si="48"/>
        <v>-3.8885005242921978E-3</v>
      </c>
      <c r="H1325" s="37">
        <f t="shared" si="49"/>
        <v>1.3083341918203322E-2</v>
      </c>
    </row>
    <row r="1326" spans="1:8">
      <c r="A1326" s="2" t="s">
        <v>1327</v>
      </c>
      <c r="B1326" s="6">
        <v>6.8396999999999997</v>
      </c>
      <c r="C1326" s="4">
        <v>6.8663999999999996</v>
      </c>
      <c r="D1326" s="4">
        <v>6.8712</v>
      </c>
      <c r="E1326" s="4">
        <v>6.8289</v>
      </c>
      <c r="F1326" s="7">
        <v>-3.8999999999999998E-3</v>
      </c>
      <c r="G1326" s="37">
        <f t="shared" si="48"/>
        <v>4.2707541098694563E-3</v>
      </c>
      <c r="H1326" s="37">
        <f t="shared" si="49"/>
        <v>6.1942626191626767E-3</v>
      </c>
    </row>
    <row r="1327" spans="1:8">
      <c r="A1327" s="2" t="s">
        <v>1328</v>
      </c>
      <c r="B1327" s="3">
        <v>6.8663999999999996</v>
      </c>
      <c r="C1327" s="4">
        <v>6.8372000000000002</v>
      </c>
      <c r="D1327" s="4">
        <v>6.8663999999999996</v>
      </c>
      <c r="E1327" s="4">
        <v>6.7831999999999999</v>
      </c>
      <c r="F1327" s="5">
        <v>4.3E-3</v>
      </c>
      <c r="G1327" s="37">
        <f t="shared" si="48"/>
        <v>-8.7678279167644185E-4</v>
      </c>
      <c r="H1327" s="37">
        <f t="shared" si="49"/>
        <v>1.226559735817899E-2</v>
      </c>
    </row>
    <row r="1328" spans="1:8">
      <c r="A1328" s="2" t="s">
        <v>1329</v>
      </c>
      <c r="B1328" s="6">
        <v>6.8372000000000002</v>
      </c>
      <c r="C1328" s="4">
        <v>6.8432000000000004</v>
      </c>
      <c r="D1328" s="4">
        <v>6.8449999999999998</v>
      </c>
      <c r="E1328" s="4">
        <v>6.7976000000000001</v>
      </c>
      <c r="F1328" s="7">
        <v>-8.9999999999999998E-4</v>
      </c>
      <c r="G1328" s="37">
        <f t="shared" si="48"/>
        <v>-2.1289626410801897E-3</v>
      </c>
      <c r="H1328" s="37">
        <f t="shared" si="49"/>
        <v>6.9730493115216638E-3</v>
      </c>
    </row>
    <row r="1329" spans="1:8">
      <c r="A1329" s="2" t="s">
        <v>1330</v>
      </c>
      <c r="B1329" s="6">
        <v>6.8432000000000004</v>
      </c>
      <c r="C1329" s="4">
        <v>6.8578000000000001</v>
      </c>
      <c r="D1329" s="4">
        <v>6.8762999999999996</v>
      </c>
      <c r="E1329" s="4">
        <v>6.8212999999999999</v>
      </c>
      <c r="F1329" s="7">
        <v>-2.0999999999999999E-3</v>
      </c>
      <c r="G1329" s="37">
        <f t="shared" si="48"/>
        <v>3.9386733964492487E-4</v>
      </c>
      <c r="H1329" s="37">
        <f t="shared" si="49"/>
        <v>8.0629791975136283E-3</v>
      </c>
    </row>
    <row r="1330" spans="1:8">
      <c r="A1330" s="2" t="s">
        <v>1331</v>
      </c>
      <c r="B1330" s="6">
        <v>6.8578000000000001</v>
      </c>
      <c r="C1330" s="4">
        <v>6.8551000000000002</v>
      </c>
      <c r="D1330" s="4">
        <v>6.8578000000000001</v>
      </c>
      <c r="E1330" s="4">
        <v>6.8551000000000002</v>
      </c>
      <c r="F1330" s="7">
        <v>-1.2999999999999999E-3</v>
      </c>
      <c r="G1330" s="37">
        <f t="shared" si="48"/>
        <v>-2.2124215827547707E-3</v>
      </c>
      <c r="H1330" s="37">
        <f t="shared" si="49"/>
        <v>3.9386733964492487E-4</v>
      </c>
    </row>
    <row r="1331" spans="1:8">
      <c r="A1331" s="2" t="s">
        <v>1332</v>
      </c>
      <c r="B1331" s="6">
        <v>6.8666</v>
      </c>
      <c r="C1331" s="4">
        <v>6.8703000000000003</v>
      </c>
      <c r="D1331" s="4">
        <v>6.9101999999999997</v>
      </c>
      <c r="E1331" s="4">
        <v>6.8399000000000001</v>
      </c>
      <c r="F1331" s="7">
        <v>-5.0000000000000001E-4</v>
      </c>
      <c r="G1331" s="37">
        <f t="shared" si="48"/>
        <v>-7.9132431300630024E-3</v>
      </c>
      <c r="H1331" s="37">
        <f t="shared" si="49"/>
        <v>1.0277928039883564E-2</v>
      </c>
    </row>
    <row r="1332" spans="1:8">
      <c r="A1332" s="2" t="s">
        <v>1333</v>
      </c>
      <c r="B1332" s="6">
        <v>6.8703000000000003</v>
      </c>
      <c r="C1332" s="4">
        <v>6.9250999999999996</v>
      </c>
      <c r="D1332" s="4">
        <v>6.9401999999999999</v>
      </c>
      <c r="E1332" s="4">
        <v>6.8627000000000002</v>
      </c>
      <c r="F1332" s="7">
        <v>-7.9000000000000008E-3</v>
      </c>
      <c r="G1332" s="37">
        <f t="shared" si="48"/>
        <v>2.3109698851734293E-4</v>
      </c>
      <c r="H1332" s="37">
        <f t="shared" si="49"/>
        <v>1.1292931353548847E-2</v>
      </c>
    </row>
    <row r="1333" spans="1:8">
      <c r="A1333" s="2" t="s">
        <v>1334</v>
      </c>
      <c r="B1333" s="3">
        <v>6.9250999999999996</v>
      </c>
      <c r="C1333" s="4">
        <v>6.9234999999999998</v>
      </c>
      <c r="D1333" s="4">
        <v>6.9892000000000003</v>
      </c>
      <c r="E1333" s="4">
        <v>6.9119999999999999</v>
      </c>
      <c r="F1333" s="5">
        <v>2.0000000000000001E-4</v>
      </c>
      <c r="G1333" s="37">
        <f t="shared" si="48"/>
        <v>4.0606192444347152E-3</v>
      </c>
      <c r="H1333" s="37">
        <f t="shared" si="49"/>
        <v>1.1168981481481537E-2</v>
      </c>
    </row>
    <row r="1334" spans="1:8">
      <c r="A1334" s="2" t="s">
        <v>1335</v>
      </c>
      <c r="B1334" s="3">
        <v>6.9234999999999998</v>
      </c>
      <c r="C1334" s="4">
        <v>6.8955000000000002</v>
      </c>
      <c r="D1334" s="4">
        <v>6.9234999999999998</v>
      </c>
      <c r="E1334" s="4">
        <v>6.8613</v>
      </c>
      <c r="F1334" s="5">
        <v>4.1000000000000003E-3</v>
      </c>
      <c r="G1334" s="37">
        <f t="shared" si="48"/>
        <v>4.735538394288176E-3</v>
      </c>
      <c r="H1334" s="37">
        <f t="shared" si="49"/>
        <v>9.0653374724906088E-3</v>
      </c>
    </row>
    <row r="1335" spans="1:8">
      <c r="A1335" s="2" t="s">
        <v>1336</v>
      </c>
      <c r="B1335" s="3">
        <v>6.8955000000000002</v>
      </c>
      <c r="C1335" s="4">
        <v>6.8630000000000004</v>
      </c>
      <c r="D1335" s="4">
        <v>6.9385000000000003</v>
      </c>
      <c r="E1335" s="4">
        <v>6.8474000000000004</v>
      </c>
      <c r="F1335" s="5">
        <v>4.7000000000000002E-3</v>
      </c>
      <c r="G1335" s="37">
        <f t="shared" si="48"/>
        <v>-8.0075707942048715E-4</v>
      </c>
      <c r="H1335" s="37">
        <f t="shared" si="49"/>
        <v>1.3304319887840633E-2</v>
      </c>
    </row>
    <row r="1336" spans="1:8">
      <c r="A1336" s="2" t="s">
        <v>1337</v>
      </c>
      <c r="B1336" s="3">
        <v>6.8630000000000004</v>
      </c>
      <c r="C1336" s="4">
        <v>6.8685</v>
      </c>
      <c r="D1336" s="4">
        <v>6.8685999999999998</v>
      </c>
      <c r="E1336" s="4">
        <v>6.8620999999999999</v>
      </c>
      <c r="F1336" s="5">
        <v>1.5E-3</v>
      </c>
      <c r="G1336" s="37">
        <f t="shared" si="48"/>
        <v>-5.5164625141169345E-3</v>
      </c>
      <c r="H1336" s="37">
        <f t="shared" si="49"/>
        <v>9.4723189694116239E-4</v>
      </c>
    </row>
    <row r="1337" spans="1:8">
      <c r="A1337" s="2" t="s">
        <v>1338</v>
      </c>
      <c r="B1337" s="6">
        <v>6.8528000000000002</v>
      </c>
      <c r="C1337" s="4">
        <v>6.9066000000000001</v>
      </c>
      <c r="D1337" s="4">
        <v>6.9349999999999996</v>
      </c>
      <c r="E1337" s="4">
        <v>6.8489000000000004</v>
      </c>
      <c r="F1337" s="7">
        <v>-7.7999999999999996E-3</v>
      </c>
      <c r="G1337" s="37">
        <f t="shared" si="48"/>
        <v>-1.7147898848742699E-2</v>
      </c>
      <c r="H1337" s="37">
        <f t="shared" si="49"/>
        <v>1.2571361824526445E-2</v>
      </c>
    </row>
    <row r="1338" spans="1:8">
      <c r="A1338" s="2" t="s">
        <v>1339</v>
      </c>
      <c r="B1338" s="6">
        <v>6.9066000000000001</v>
      </c>
      <c r="C1338" s="4">
        <v>7.0270999999999999</v>
      </c>
      <c r="D1338" s="4">
        <v>7.0316000000000001</v>
      </c>
      <c r="E1338" s="4">
        <v>6.8688000000000002</v>
      </c>
      <c r="F1338" s="7">
        <v>-1.7100000000000001E-2</v>
      </c>
      <c r="G1338" s="37">
        <f t="shared" si="48"/>
        <v>-1.160402835602572E-2</v>
      </c>
      <c r="H1338" s="37">
        <f t="shared" si="49"/>
        <v>2.3701374330305124E-2</v>
      </c>
    </row>
    <row r="1339" spans="1:8">
      <c r="A1339" s="2" t="s">
        <v>1340</v>
      </c>
      <c r="B1339" s="6">
        <v>7.0270999999999999</v>
      </c>
      <c r="C1339" s="4">
        <v>7.1096000000000004</v>
      </c>
      <c r="D1339" s="4">
        <v>7.1143999999999998</v>
      </c>
      <c r="E1339" s="4">
        <v>7.0002000000000004</v>
      </c>
      <c r="F1339" s="7">
        <v>-1.1599999999999999E-2</v>
      </c>
      <c r="G1339" s="37">
        <f t="shared" si="48"/>
        <v>-2.5533825303739343E-3</v>
      </c>
      <c r="H1339" s="37">
        <f t="shared" si="49"/>
        <v>1.6313819605154052E-2</v>
      </c>
    </row>
    <row r="1340" spans="1:8">
      <c r="A1340" s="2" t="s">
        <v>1341</v>
      </c>
      <c r="B1340" s="6">
        <v>7.1096000000000004</v>
      </c>
      <c r="C1340" s="4">
        <v>7.1277999999999997</v>
      </c>
      <c r="D1340" s="4">
        <v>7.1627000000000001</v>
      </c>
      <c r="E1340" s="4">
        <v>7.0811999999999999</v>
      </c>
      <c r="F1340" s="7">
        <v>-2.5999999999999999E-3</v>
      </c>
      <c r="G1340" s="37">
        <f t="shared" si="48"/>
        <v>7.4412074412075571E-4</v>
      </c>
      <c r="H1340" s="37">
        <f t="shared" si="49"/>
        <v>1.1509348697960815E-2</v>
      </c>
    </row>
    <row r="1341" spans="1:8">
      <c r="A1341" s="2" t="s">
        <v>1342</v>
      </c>
      <c r="B1341" s="3">
        <v>7.1277999999999997</v>
      </c>
      <c r="C1341" s="4">
        <v>7.1224999999999996</v>
      </c>
      <c r="D1341" s="4">
        <v>7.1783999999999999</v>
      </c>
      <c r="E1341" s="4">
        <v>7.1056999999999997</v>
      </c>
      <c r="F1341" s="5">
        <v>6.9999999999999999E-4</v>
      </c>
      <c r="G1341" s="37">
        <f t="shared" si="48"/>
        <v>5.3380532962479463E-4</v>
      </c>
      <c r="H1341" s="37">
        <f t="shared" si="49"/>
        <v>1.0231222821115472E-2</v>
      </c>
    </row>
    <row r="1342" spans="1:8">
      <c r="A1342" s="2" t="s">
        <v>1343</v>
      </c>
      <c r="B1342" s="6">
        <v>7.1224999999999996</v>
      </c>
      <c r="C1342" s="4">
        <v>7.1186999999999996</v>
      </c>
      <c r="D1342" s="4">
        <v>7.1273999999999997</v>
      </c>
      <c r="E1342" s="4">
        <v>7.1136999999999997</v>
      </c>
      <c r="F1342" s="7">
        <v>-3.5000000000000001E-3</v>
      </c>
      <c r="G1342" s="37">
        <f t="shared" si="48"/>
        <v>1.133699867877078E-2</v>
      </c>
      <c r="H1342" s="37">
        <f t="shared" si="49"/>
        <v>1.9258613660964119E-3</v>
      </c>
    </row>
    <row r="1343" spans="1:8">
      <c r="A1343" s="2" t="s">
        <v>1344</v>
      </c>
      <c r="B1343" s="3">
        <v>7.1475</v>
      </c>
      <c r="C1343" s="4">
        <v>7.0388999999999999</v>
      </c>
      <c r="D1343" s="4">
        <v>7.1734</v>
      </c>
      <c r="E1343" s="4">
        <v>7.0388999999999999</v>
      </c>
      <c r="F1343" s="5">
        <v>1.54E-2</v>
      </c>
      <c r="G1343" s="37">
        <f t="shared" si="48"/>
        <v>-4.1875928414798463E-3</v>
      </c>
      <c r="H1343" s="37">
        <f t="shared" si="49"/>
        <v>1.9108099276875658E-2</v>
      </c>
    </row>
    <row r="1344" spans="1:8">
      <c r="A1344" s="2" t="s">
        <v>1345</v>
      </c>
      <c r="B1344" s="6">
        <v>7.0388999999999999</v>
      </c>
      <c r="C1344" s="4">
        <v>7.0685000000000002</v>
      </c>
      <c r="D1344" s="4">
        <v>7.0872000000000002</v>
      </c>
      <c r="E1344" s="4">
        <v>7.0259</v>
      </c>
      <c r="F1344" s="7">
        <v>-4.1999999999999997E-3</v>
      </c>
      <c r="G1344" s="37">
        <f t="shared" si="48"/>
        <v>-4.8711126128028869E-3</v>
      </c>
      <c r="H1344" s="37">
        <f t="shared" si="49"/>
        <v>8.7248608719167845E-3</v>
      </c>
    </row>
    <row r="1345" spans="1:8">
      <c r="A1345" s="2" t="s">
        <v>1346</v>
      </c>
      <c r="B1345" s="6">
        <v>7.0685000000000002</v>
      </c>
      <c r="C1345" s="4">
        <v>7.1031000000000004</v>
      </c>
      <c r="D1345" s="4">
        <v>7.1277999999999997</v>
      </c>
      <c r="E1345" s="4">
        <v>7.0488</v>
      </c>
      <c r="F1345" s="7">
        <v>-4.8999999999999998E-3</v>
      </c>
      <c r="G1345" s="37">
        <f t="shared" si="48"/>
        <v>1.3975332610061111E-2</v>
      </c>
      <c r="H1345" s="37">
        <f t="shared" si="49"/>
        <v>1.1207581432300497E-2</v>
      </c>
    </row>
    <row r="1346" spans="1:8">
      <c r="A1346" s="2" t="s">
        <v>1347</v>
      </c>
      <c r="B1346" s="3">
        <v>7.1031000000000004</v>
      </c>
      <c r="C1346" s="4">
        <v>7.0052000000000003</v>
      </c>
      <c r="D1346" s="4">
        <v>7.1188000000000002</v>
      </c>
      <c r="E1346" s="4">
        <v>7.0049000000000001</v>
      </c>
      <c r="F1346" s="5">
        <v>1.4E-2</v>
      </c>
      <c r="G1346" s="37">
        <f t="shared" ref="G1346:G1409" si="50">(C1346-C1347)/C1347</f>
        <v>2.604837555460171E-3</v>
      </c>
      <c r="H1346" s="37">
        <f t="shared" ref="H1346:H1409" si="51">(D1346-E1346)/E1346</f>
        <v>1.6260046538851391E-2</v>
      </c>
    </row>
    <row r="1347" spans="1:8">
      <c r="A1347" s="2" t="s">
        <v>1348</v>
      </c>
      <c r="B1347" s="3">
        <v>7.0052000000000003</v>
      </c>
      <c r="C1347" s="4">
        <v>6.9870000000000001</v>
      </c>
      <c r="D1347" s="4">
        <v>7.0301</v>
      </c>
      <c r="E1347" s="4">
        <v>6.9485999999999999</v>
      </c>
      <c r="F1347" s="5">
        <v>2.5999999999999999E-3</v>
      </c>
      <c r="G1347" s="37">
        <f t="shared" si="50"/>
        <v>-7.1510297482836008E-4</v>
      </c>
      <c r="H1347" s="37">
        <f t="shared" si="51"/>
        <v>1.1728981377543697E-2</v>
      </c>
    </row>
    <row r="1348" spans="1:8">
      <c r="A1348" s="2" t="s">
        <v>1349</v>
      </c>
      <c r="B1348" s="6">
        <v>6.9870000000000001</v>
      </c>
      <c r="C1348" s="4">
        <v>6.992</v>
      </c>
      <c r="D1348" s="4">
        <v>6.9969999999999999</v>
      </c>
      <c r="E1348" s="4">
        <v>6.9870000000000001</v>
      </c>
      <c r="F1348" s="7">
        <v>-4.0000000000000002E-4</v>
      </c>
      <c r="G1348" s="37">
        <f t="shared" si="50"/>
        <v>2.6385224274405972E-3</v>
      </c>
      <c r="H1348" s="37">
        <f t="shared" si="51"/>
        <v>1.4312294260769697E-3</v>
      </c>
    </row>
    <row r="1349" spans="1:8">
      <c r="A1349" s="2" t="s">
        <v>1350</v>
      </c>
      <c r="B1349" s="3">
        <v>6.9901</v>
      </c>
      <c r="C1349" s="4">
        <v>6.9736000000000002</v>
      </c>
      <c r="D1349" s="4">
        <v>7.0366</v>
      </c>
      <c r="E1349" s="4">
        <v>6.9401999999999999</v>
      </c>
      <c r="F1349" s="5">
        <v>2.3999999999999998E-3</v>
      </c>
      <c r="G1349" s="37">
        <f t="shared" si="50"/>
        <v>-5.689028302559262E-3</v>
      </c>
      <c r="H1349" s="37">
        <f t="shared" si="51"/>
        <v>1.3890089622777447E-2</v>
      </c>
    </row>
    <row r="1350" spans="1:8">
      <c r="A1350" s="2" t="s">
        <v>1351</v>
      </c>
      <c r="B1350" s="6">
        <v>6.9736000000000002</v>
      </c>
      <c r="C1350" s="4">
        <v>7.0134999999999996</v>
      </c>
      <c r="D1350" s="4">
        <v>7.0206</v>
      </c>
      <c r="E1350" s="4">
        <v>6.9558</v>
      </c>
      <c r="F1350" s="7">
        <v>-5.7000000000000002E-3</v>
      </c>
      <c r="G1350" s="37">
        <f t="shared" si="50"/>
        <v>-4.5136473961365012E-3</v>
      </c>
      <c r="H1350" s="37">
        <f t="shared" si="51"/>
        <v>9.3159665315276415E-3</v>
      </c>
    </row>
    <row r="1351" spans="1:8">
      <c r="A1351" s="2" t="s">
        <v>1352</v>
      </c>
      <c r="B1351" s="6">
        <v>7.0134999999999996</v>
      </c>
      <c r="C1351" s="4">
        <v>7.0453000000000001</v>
      </c>
      <c r="D1351" s="4">
        <v>7.0811000000000002</v>
      </c>
      <c r="E1351" s="4">
        <v>7.0073999999999996</v>
      </c>
      <c r="F1351" s="7">
        <v>-4.4999999999999997E-3</v>
      </c>
      <c r="G1351" s="37">
        <f t="shared" si="50"/>
        <v>8.8349848215820044E-3</v>
      </c>
      <c r="H1351" s="37">
        <f t="shared" si="51"/>
        <v>1.0517452978280183E-2</v>
      </c>
    </row>
    <row r="1352" spans="1:8">
      <c r="A1352" s="2" t="s">
        <v>1353</v>
      </c>
      <c r="B1352" s="3">
        <v>7.0453000000000001</v>
      </c>
      <c r="C1352" s="4">
        <v>6.9836</v>
      </c>
      <c r="D1352" s="4">
        <v>7.08</v>
      </c>
      <c r="E1352" s="4">
        <v>6.9638999999999998</v>
      </c>
      <c r="F1352" s="5">
        <v>8.8000000000000005E-3</v>
      </c>
      <c r="G1352" s="37">
        <f t="shared" si="50"/>
        <v>3.6215221890089516E-3</v>
      </c>
      <c r="H1352" s="37">
        <f t="shared" si="51"/>
        <v>1.6671692586050967E-2</v>
      </c>
    </row>
    <row r="1353" spans="1:8">
      <c r="A1353" s="2" t="s">
        <v>1354</v>
      </c>
      <c r="B1353" s="3">
        <v>6.9836</v>
      </c>
      <c r="C1353" s="4">
        <v>6.9584000000000001</v>
      </c>
      <c r="D1353" s="4">
        <v>7.0148999999999999</v>
      </c>
      <c r="E1353" s="4">
        <v>6.9390999999999998</v>
      </c>
      <c r="F1353" s="5">
        <v>3.5999999999999999E-3</v>
      </c>
      <c r="G1353" s="37">
        <f t="shared" si="50"/>
        <v>1.9871554877170482E-3</v>
      </c>
      <c r="H1353" s="37">
        <f t="shared" si="51"/>
        <v>1.0923606807799295E-2</v>
      </c>
    </row>
    <row r="1354" spans="1:8">
      <c r="A1354" s="2" t="s">
        <v>1355</v>
      </c>
      <c r="B1354" s="6">
        <v>6.9584000000000001</v>
      </c>
      <c r="C1354" s="4">
        <v>6.9446000000000003</v>
      </c>
      <c r="D1354" s="4">
        <v>6.9589999999999996</v>
      </c>
      <c r="E1354" s="4">
        <v>6.9446000000000003</v>
      </c>
      <c r="F1354" s="7">
        <v>-1.1000000000000001E-3</v>
      </c>
      <c r="G1354" s="37">
        <f t="shared" si="50"/>
        <v>1.5575874700742144E-3</v>
      </c>
      <c r="H1354" s="37">
        <f t="shared" si="51"/>
        <v>2.0735535524003257E-3</v>
      </c>
    </row>
    <row r="1355" spans="1:8">
      <c r="A1355" s="2" t="s">
        <v>1356</v>
      </c>
      <c r="B1355" s="3">
        <v>6.9661999999999997</v>
      </c>
      <c r="C1355" s="4">
        <v>6.9337999999999997</v>
      </c>
      <c r="D1355" s="4">
        <v>7.0186000000000002</v>
      </c>
      <c r="E1355" s="4">
        <v>6.8955000000000002</v>
      </c>
      <c r="F1355" s="5">
        <v>4.7000000000000002E-3</v>
      </c>
      <c r="G1355" s="37">
        <f t="shared" si="50"/>
        <v>3.458805481989517E-3</v>
      </c>
      <c r="H1355" s="37">
        <f t="shared" si="51"/>
        <v>1.7852222463925746E-2</v>
      </c>
    </row>
    <row r="1356" spans="1:8">
      <c r="A1356" s="2" t="s">
        <v>1357</v>
      </c>
      <c r="B1356" s="3">
        <v>6.9337999999999997</v>
      </c>
      <c r="C1356" s="4">
        <v>6.9099000000000004</v>
      </c>
      <c r="D1356" s="4">
        <v>6.9485999999999999</v>
      </c>
      <c r="E1356" s="4">
        <v>6.8624000000000001</v>
      </c>
      <c r="F1356" s="5">
        <v>3.5000000000000001E-3</v>
      </c>
      <c r="G1356" s="37">
        <f t="shared" si="50"/>
        <v>4.010287258620013E-3</v>
      </c>
      <c r="H1356" s="37">
        <f t="shared" si="51"/>
        <v>1.2561203077640451E-2</v>
      </c>
    </row>
    <row r="1357" spans="1:8">
      <c r="A1357" s="2" t="s">
        <v>1358</v>
      </c>
      <c r="B1357" s="3">
        <v>6.9099000000000004</v>
      </c>
      <c r="C1357" s="4">
        <v>6.8822999999999999</v>
      </c>
      <c r="D1357" s="4">
        <v>6.9393000000000002</v>
      </c>
      <c r="E1357" s="4">
        <v>6.8398000000000003</v>
      </c>
      <c r="F1357" s="5">
        <v>4.0000000000000001E-3</v>
      </c>
      <c r="G1357" s="37">
        <f t="shared" si="50"/>
        <v>5.5079917014873138E-3</v>
      </c>
      <c r="H1357" s="37">
        <f t="shared" si="51"/>
        <v>1.454720898271878E-2</v>
      </c>
    </row>
    <row r="1358" spans="1:8">
      <c r="A1358" s="2" t="s">
        <v>1359</v>
      </c>
      <c r="B1358" s="3">
        <v>6.8822999999999999</v>
      </c>
      <c r="C1358" s="4">
        <v>6.8445999999999998</v>
      </c>
      <c r="D1358" s="4">
        <v>6.8868</v>
      </c>
      <c r="E1358" s="4">
        <v>6.7930000000000001</v>
      </c>
      <c r="F1358" s="5">
        <v>5.4999999999999997E-3</v>
      </c>
      <c r="G1358" s="37">
        <f t="shared" si="50"/>
        <v>8.2194202215413077E-3</v>
      </c>
      <c r="H1358" s="37">
        <f t="shared" si="51"/>
        <v>1.3808332106580286E-2</v>
      </c>
    </row>
    <row r="1359" spans="1:8">
      <c r="A1359" s="2" t="s">
        <v>1360</v>
      </c>
      <c r="B1359" s="3">
        <v>6.8445999999999998</v>
      </c>
      <c r="C1359" s="4">
        <v>6.7888000000000002</v>
      </c>
      <c r="D1359" s="4">
        <v>6.8868</v>
      </c>
      <c r="E1359" s="4">
        <v>6.7885</v>
      </c>
      <c r="F1359" s="5">
        <v>8.2000000000000007E-3</v>
      </c>
      <c r="G1359" s="37">
        <f t="shared" si="50"/>
        <v>5.8924046903534842E-5</v>
      </c>
      <c r="H1359" s="37">
        <f t="shared" si="51"/>
        <v>1.4480371216027113E-2</v>
      </c>
    </row>
    <row r="1360" spans="1:8">
      <c r="A1360" s="2" t="s">
        <v>1361</v>
      </c>
      <c r="B1360" s="3">
        <v>6.7888000000000002</v>
      </c>
      <c r="C1360" s="4">
        <v>6.7884000000000002</v>
      </c>
      <c r="D1360" s="4">
        <v>6.7901999999999996</v>
      </c>
      <c r="E1360" s="4">
        <v>6.7884000000000002</v>
      </c>
      <c r="F1360" s="5">
        <v>1.9E-3</v>
      </c>
      <c r="G1360" s="37">
        <f t="shared" si="50"/>
        <v>-2.541986863952224E-3</v>
      </c>
      <c r="H1360" s="37">
        <f t="shared" si="51"/>
        <v>2.6515821106584138E-4</v>
      </c>
    </row>
    <row r="1361" spans="1:8">
      <c r="A1361" s="2" t="s">
        <v>1362</v>
      </c>
      <c r="B1361" s="6">
        <v>6.7758000000000003</v>
      </c>
      <c r="C1361" s="4">
        <v>6.8056999999999999</v>
      </c>
      <c r="D1361" s="4">
        <v>6.8505000000000003</v>
      </c>
      <c r="E1361" s="4">
        <v>6.7663000000000002</v>
      </c>
      <c r="F1361" s="7">
        <v>-4.4000000000000003E-3</v>
      </c>
      <c r="G1361" s="37">
        <f t="shared" si="50"/>
        <v>-8.8978854779518425E-3</v>
      </c>
      <c r="H1361" s="37">
        <f t="shared" si="51"/>
        <v>1.2444024060417074E-2</v>
      </c>
    </row>
    <row r="1362" spans="1:8">
      <c r="A1362" s="2" t="s">
        <v>1363</v>
      </c>
      <c r="B1362" s="6">
        <v>6.8056999999999999</v>
      </c>
      <c r="C1362" s="4">
        <v>6.8667999999999996</v>
      </c>
      <c r="D1362" s="4">
        <v>6.875</v>
      </c>
      <c r="E1362" s="4">
        <v>6.7683</v>
      </c>
      <c r="F1362" s="7">
        <v>-8.8999999999999999E-3</v>
      </c>
      <c r="G1362" s="37">
        <f t="shared" si="50"/>
        <v>-3.4973660915120922E-3</v>
      </c>
      <c r="H1362" s="37">
        <f t="shared" si="51"/>
        <v>1.5764667641800751E-2</v>
      </c>
    </row>
    <row r="1363" spans="1:8">
      <c r="A1363" s="2" t="s">
        <v>1364</v>
      </c>
      <c r="B1363" s="6">
        <v>6.8667999999999996</v>
      </c>
      <c r="C1363" s="4">
        <v>6.8909000000000002</v>
      </c>
      <c r="D1363" s="4">
        <v>6.9272</v>
      </c>
      <c r="E1363" s="4">
        <v>6.8586</v>
      </c>
      <c r="F1363" s="7">
        <v>-3.5000000000000001E-3</v>
      </c>
      <c r="G1363" s="37">
        <f t="shared" si="50"/>
        <v>-1.2835756750949058E-2</v>
      </c>
      <c r="H1363" s="37">
        <f t="shared" si="51"/>
        <v>1.0002041232904673E-2</v>
      </c>
    </row>
    <row r="1364" spans="1:8">
      <c r="A1364" s="2" t="s">
        <v>1365</v>
      </c>
      <c r="B1364" s="6">
        <v>6.8909000000000002</v>
      </c>
      <c r="C1364" s="4">
        <v>6.9805000000000001</v>
      </c>
      <c r="D1364" s="4">
        <v>6.9866000000000001</v>
      </c>
      <c r="E1364" s="4">
        <v>6.8817000000000004</v>
      </c>
      <c r="F1364" s="7">
        <v>-1.2800000000000001E-2</v>
      </c>
      <c r="G1364" s="37">
        <f t="shared" si="50"/>
        <v>1.3340601331191947E-3</v>
      </c>
      <c r="H1364" s="37">
        <f t="shared" si="51"/>
        <v>1.5243326503625523E-2</v>
      </c>
    </row>
    <row r="1365" spans="1:8">
      <c r="A1365" s="2" t="s">
        <v>1366</v>
      </c>
      <c r="B1365" s="3">
        <v>6.9805000000000001</v>
      </c>
      <c r="C1365" s="4">
        <v>6.9711999999999996</v>
      </c>
      <c r="D1365" s="4">
        <v>7.0206</v>
      </c>
      <c r="E1365" s="4">
        <v>6.9440999999999997</v>
      </c>
      <c r="F1365" s="5">
        <v>1.2999999999999999E-3</v>
      </c>
      <c r="G1365" s="37">
        <f t="shared" si="50"/>
        <v>-2.6895565092990834E-3</v>
      </c>
      <c r="H1365" s="37">
        <f t="shared" si="51"/>
        <v>1.1016546420702501E-2</v>
      </c>
    </row>
    <row r="1366" spans="1:8">
      <c r="A1366" s="2" t="s">
        <v>1367</v>
      </c>
      <c r="B1366" s="6">
        <v>6.9711999999999996</v>
      </c>
      <c r="C1366" s="4">
        <v>6.99</v>
      </c>
      <c r="D1366" s="4">
        <v>6.99</v>
      </c>
      <c r="E1366" s="4">
        <v>6.9596999999999998</v>
      </c>
      <c r="F1366" s="7">
        <v>-3.5999999999999999E-3</v>
      </c>
      <c r="G1366" s="37">
        <f t="shared" si="50"/>
        <v>-1.8594538926946846E-4</v>
      </c>
      <c r="H1366" s="37">
        <f t="shared" si="51"/>
        <v>4.3536359325833636E-3</v>
      </c>
    </row>
    <row r="1367" spans="1:8">
      <c r="A1367" s="2" t="s">
        <v>1368</v>
      </c>
      <c r="B1367" s="3">
        <v>6.9966999999999997</v>
      </c>
      <c r="C1367" s="4">
        <v>6.9912999999999998</v>
      </c>
      <c r="D1367" s="4">
        <v>7.0395000000000003</v>
      </c>
      <c r="E1367" s="4">
        <v>6.9402999999999997</v>
      </c>
      <c r="F1367" s="5">
        <v>8.0000000000000004E-4</v>
      </c>
      <c r="G1367" s="37">
        <f t="shared" si="50"/>
        <v>-9.8150298841458428E-3</v>
      </c>
      <c r="H1367" s="37">
        <f t="shared" si="51"/>
        <v>1.4293330259498959E-2</v>
      </c>
    </row>
    <row r="1368" spans="1:8">
      <c r="A1368" s="2" t="s">
        <v>1369</v>
      </c>
      <c r="B1368" s="6">
        <v>6.9912999999999998</v>
      </c>
      <c r="C1368" s="4">
        <v>7.0606</v>
      </c>
      <c r="D1368" s="4">
        <v>7.0736999999999997</v>
      </c>
      <c r="E1368" s="4">
        <v>6.9676999999999998</v>
      </c>
      <c r="F1368" s="7">
        <v>-9.7999999999999997E-3</v>
      </c>
      <c r="G1368" s="37">
        <f t="shared" si="50"/>
        <v>1.6718266253870014E-2</v>
      </c>
      <c r="H1368" s="37">
        <f t="shared" si="51"/>
        <v>1.5213054523013315E-2</v>
      </c>
    </row>
    <row r="1369" spans="1:8">
      <c r="A1369" s="2" t="s">
        <v>1370</v>
      </c>
      <c r="B1369" s="3">
        <v>7.0606</v>
      </c>
      <c r="C1369" s="4">
        <v>6.9444999999999997</v>
      </c>
      <c r="D1369" s="4">
        <v>7.0843999999999996</v>
      </c>
      <c r="E1369" s="4">
        <v>6.9444999999999997</v>
      </c>
      <c r="F1369" s="5">
        <v>1.67E-2</v>
      </c>
      <c r="G1369" s="37">
        <f t="shared" si="50"/>
        <v>3.9176569231213904E-3</v>
      </c>
      <c r="H1369" s="37">
        <f t="shared" si="51"/>
        <v>2.0145438836489296E-2</v>
      </c>
    </row>
    <row r="1370" spans="1:8">
      <c r="A1370" s="2" t="s">
        <v>1371</v>
      </c>
      <c r="B1370" s="3">
        <v>6.9444999999999997</v>
      </c>
      <c r="C1370" s="4">
        <v>6.9173999999999998</v>
      </c>
      <c r="D1370" s="4">
        <v>6.9600999999999997</v>
      </c>
      <c r="E1370" s="4">
        <v>6.8907999999999996</v>
      </c>
      <c r="F1370" s="5">
        <v>3.8999999999999998E-3</v>
      </c>
      <c r="G1370" s="37">
        <f t="shared" si="50"/>
        <v>-3.0122652522952512E-3</v>
      </c>
      <c r="H1370" s="37">
        <f t="shared" si="51"/>
        <v>1.0056887444128424E-2</v>
      </c>
    </row>
    <row r="1371" spans="1:8">
      <c r="A1371" s="2" t="s">
        <v>1372</v>
      </c>
      <c r="B1371" s="6">
        <v>6.9173999999999998</v>
      </c>
      <c r="C1371" s="4">
        <v>6.9382999999999999</v>
      </c>
      <c r="D1371" s="4">
        <v>6.9417</v>
      </c>
      <c r="E1371" s="4">
        <v>6.8779000000000003</v>
      </c>
      <c r="F1371" s="7">
        <v>-3.0000000000000001E-3</v>
      </c>
      <c r="G1371" s="37">
        <f t="shared" si="50"/>
        <v>-2.0173782728364194E-4</v>
      </c>
      <c r="H1371" s="37">
        <f t="shared" si="51"/>
        <v>9.2760871777722315E-3</v>
      </c>
    </row>
    <row r="1372" spans="1:8">
      <c r="A1372" s="2" t="s">
        <v>1373</v>
      </c>
      <c r="B1372" s="6">
        <v>6.9382999999999999</v>
      </c>
      <c r="C1372" s="4">
        <v>6.9397000000000002</v>
      </c>
      <c r="D1372" s="4">
        <v>6.9401999999999999</v>
      </c>
      <c r="E1372" s="4">
        <v>6.9382999999999999</v>
      </c>
      <c r="F1372" s="7">
        <v>-2.9999999999999997E-4</v>
      </c>
      <c r="G1372" s="37">
        <f t="shared" si="50"/>
        <v>-4.7470169802661952E-3</v>
      </c>
      <c r="H1372" s="37">
        <f t="shared" si="51"/>
        <v>2.7384229566320464E-4</v>
      </c>
    </row>
    <row r="1373" spans="1:8">
      <c r="A1373" s="2" t="s">
        <v>1374</v>
      </c>
      <c r="B1373" s="6">
        <v>6.9406999999999996</v>
      </c>
      <c r="C1373" s="4">
        <v>6.9728000000000003</v>
      </c>
      <c r="D1373" s="4">
        <v>6.9793000000000003</v>
      </c>
      <c r="E1373" s="4">
        <v>6.9295</v>
      </c>
      <c r="F1373" s="7">
        <v>-4.5999999999999999E-3</v>
      </c>
      <c r="G1373" s="37">
        <f t="shared" si="50"/>
        <v>5.7116483009288753E-3</v>
      </c>
      <c r="H1373" s="37">
        <f t="shared" si="51"/>
        <v>7.1866657045963327E-3</v>
      </c>
    </row>
    <row r="1374" spans="1:8">
      <c r="A1374" s="2" t="s">
        <v>1375</v>
      </c>
      <c r="B1374" s="3">
        <v>6.9728000000000003</v>
      </c>
      <c r="C1374" s="4">
        <v>6.9332000000000003</v>
      </c>
      <c r="D1374" s="4">
        <v>6.9974999999999996</v>
      </c>
      <c r="E1374" s="4">
        <v>6.8738000000000001</v>
      </c>
      <c r="F1374" s="5">
        <v>5.7000000000000002E-3</v>
      </c>
      <c r="G1374" s="37">
        <f t="shared" si="50"/>
        <v>-4.5656855707106401E-3</v>
      </c>
      <c r="H1374" s="37">
        <f t="shared" si="51"/>
        <v>1.7995868369751734E-2</v>
      </c>
    </row>
    <row r="1375" spans="1:8">
      <c r="A1375" s="2" t="s">
        <v>1376</v>
      </c>
      <c r="B1375" s="6">
        <v>6.9332000000000003</v>
      </c>
      <c r="C1375" s="4">
        <v>6.9649999999999999</v>
      </c>
      <c r="D1375" s="4">
        <v>6.9763000000000002</v>
      </c>
      <c r="E1375" s="4">
        <v>6.907</v>
      </c>
      <c r="F1375" s="7">
        <v>-4.5999999999999999E-3</v>
      </c>
      <c r="G1375" s="37">
        <f t="shared" si="50"/>
        <v>1.3238289205702676E-2</v>
      </c>
      <c r="H1375" s="37">
        <f t="shared" si="51"/>
        <v>1.0033299551179983E-2</v>
      </c>
    </row>
    <row r="1376" spans="1:8">
      <c r="A1376" s="2" t="s">
        <v>1377</v>
      </c>
      <c r="B1376" s="3">
        <v>6.9649999999999999</v>
      </c>
      <c r="C1376" s="4">
        <v>6.8739999999999997</v>
      </c>
      <c r="D1376" s="4">
        <v>6.9890999999999996</v>
      </c>
      <c r="E1376" s="4">
        <v>6.8691000000000004</v>
      </c>
      <c r="F1376" s="5">
        <v>1.32E-2</v>
      </c>
      <c r="G1376" s="37">
        <f t="shared" si="50"/>
        <v>5.8678060843734619E-3</v>
      </c>
      <c r="H1376" s="37">
        <f t="shared" si="51"/>
        <v>1.7469537493994731E-2</v>
      </c>
    </row>
    <row r="1377" spans="1:8">
      <c r="A1377" s="2" t="s">
        <v>1378</v>
      </c>
      <c r="B1377" s="3">
        <v>6.8739999999999997</v>
      </c>
      <c r="C1377" s="4">
        <v>6.8338999999999999</v>
      </c>
      <c r="D1377" s="4">
        <v>6.9081999999999999</v>
      </c>
      <c r="E1377" s="4">
        <v>6.8338999999999999</v>
      </c>
      <c r="F1377" s="5">
        <v>5.8999999999999999E-3</v>
      </c>
      <c r="G1377" s="37">
        <f t="shared" si="50"/>
        <v>3.3180156504631613E-3</v>
      </c>
      <c r="H1377" s="37">
        <f t="shared" si="51"/>
        <v>1.0872269128901511E-2</v>
      </c>
    </row>
    <row r="1378" spans="1:8">
      <c r="A1378" s="2" t="s">
        <v>1379</v>
      </c>
      <c r="B1378" s="6">
        <v>6.8338999999999999</v>
      </c>
      <c r="C1378" s="4">
        <v>6.8113000000000001</v>
      </c>
      <c r="D1378" s="4">
        <v>6.8338999999999999</v>
      </c>
      <c r="E1378" s="4">
        <v>6.8113000000000001</v>
      </c>
      <c r="F1378" s="7">
        <v>-8.0000000000000004E-4</v>
      </c>
      <c r="G1378" s="37">
        <f t="shared" si="50"/>
        <v>4.1125064257908369E-4</v>
      </c>
      <c r="H1378" s="37">
        <f t="shared" si="51"/>
        <v>3.3180156504631613E-3</v>
      </c>
    </row>
    <row r="1379" spans="1:8">
      <c r="A1379" s="2" t="s">
        <v>1380</v>
      </c>
      <c r="B1379" s="3">
        <v>6.8392999999999997</v>
      </c>
      <c r="C1379" s="4">
        <v>6.8085000000000004</v>
      </c>
      <c r="D1379" s="4">
        <v>6.8689999999999998</v>
      </c>
      <c r="E1379" s="4">
        <v>6.7717000000000001</v>
      </c>
      <c r="F1379" s="5">
        <v>4.4999999999999997E-3</v>
      </c>
      <c r="G1379" s="37">
        <f t="shared" si="50"/>
        <v>-1.8325758686408577E-3</v>
      </c>
      <c r="H1379" s="37">
        <f t="shared" si="51"/>
        <v>1.4368622354800083E-2</v>
      </c>
    </row>
    <row r="1380" spans="1:8">
      <c r="A1380" s="2" t="s">
        <v>1381</v>
      </c>
      <c r="B1380" s="6">
        <v>6.8085000000000004</v>
      </c>
      <c r="C1380" s="4">
        <v>6.8209999999999997</v>
      </c>
      <c r="D1380" s="4">
        <v>6.8209999999999997</v>
      </c>
      <c r="E1380" s="4">
        <v>6.7667999999999999</v>
      </c>
      <c r="F1380" s="7">
        <v>-1.8E-3</v>
      </c>
      <c r="G1380" s="37">
        <f t="shared" si="50"/>
        <v>-4.3062550178819834E-3</v>
      </c>
      <c r="H1380" s="37">
        <f t="shared" si="51"/>
        <v>8.0096943902582905E-3</v>
      </c>
    </row>
    <row r="1381" spans="1:8">
      <c r="A1381" s="2" t="s">
        <v>1382</v>
      </c>
      <c r="B1381" s="6">
        <v>6.8209999999999997</v>
      </c>
      <c r="C1381" s="4">
        <v>6.8505000000000003</v>
      </c>
      <c r="D1381" s="4">
        <v>6.8669000000000002</v>
      </c>
      <c r="E1381" s="4">
        <v>6.7954999999999997</v>
      </c>
      <c r="F1381" s="7">
        <v>-4.3E-3</v>
      </c>
      <c r="G1381" s="37">
        <f t="shared" si="50"/>
        <v>-3.0270836668460826E-3</v>
      </c>
      <c r="H1381" s="37">
        <f t="shared" si="51"/>
        <v>1.0506953130748375E-2</v>
      </c>
    </row>
    <row r="1382" spans="1:8">
      <c r="A1382" s="2" t="s">
        <v>1383</v>
      </c>
      <c r="B1382" s="6">
        <v>6.8505000000000003</v>
      </c>
      <c r="C1382" s="4">
        <v>6.8712999999999997</v>
      </c>
      <c r="D1382" s="4">
        <v>6.9394</v>
      </c>
      <c r="E1382" s="4">
        <v>6.8425000000000002</v>
      </c>
      <c r="F1382" s="7">
        <v>-3.0000000000000001E-3</v>
      </c>
      <c r="G1382" s="37">
        <f t="shared" si="50"/>
        <v>5.5021437874064431E-3</v>
      </c>
      <c r="H1382" s="37">
        <f t="shared" si="51"/>
        <v>1.4161490683229779E-2</v>
      </c>
    </row>
    <row r="1383" spans="1:8">
      <c r="A1383" s="2" t="s">
        <v>1384</v>
      </c>
      <c r="B1383" s="3">
        <v>6.8712999999999997</v>
      </c>
      <c r="C1383" s="4">
        <v>6.8337000000000003</v>
      </c>
      <c r="D1383" s="4">
        <v>6.8943000000000003</v>
      </c>
      <c r="E1383" s="4">
        <v>6.8334000000000001</v>
      </c>
      <c r="F1383" s="5">
        <v>5.4999999999999997E-3</v>
      </c>
      <c r="G1383" s="37">
        <f t="shared" si="50"/>
        <v>-7.603561976340387E-4</v>
      </c>
      <c r="H1383" s="37">
        <f t="shared" si="51"/>
        <v>8.9121081745544197E-3</v>
      </c>
    </row>
    <row r="1384" spans="1:8">
      <c r="A1384" s="2" t="s">
        <v>1385</v>
      </c>
      <c r="B1384" s="6">
        <v>6.8337000000000003</v>
      </c>
      <c r="C1384" s="4">
        <v>6.8388999999999998</v>
      </c>
      <c r="D1384" s="4">
        <v>6.8421000000000003</v>
      </c>
      <c r="E1384" s="4">
        <v>6.8315000000000001</v>
      </c>
      <c r="F1384" s="7">
        <v>-8.9999999999999998E-4</v>
      </c>
      <c r="G1384" s="37">
        <f t="shared" si="50"/>
        <v>-6.1038526936882994E-3</v>
      </c>
      <c r="H1384" s="37">
        <f t="shared" si="51"/>
        <v>1.5516358047281218E-3</v>
      </c>
    </row>
    <row r="1385" spans="1:8">
      <c r="A1385" s="2" t="s">
        <v>1386</v>
      </c>
      <c r="B1385" s="6">
        <v>6.8396999999999997</v>
      </c>
      <c r="C1385" s="4">
        <v>6.8808999999999996</v>
      </c>
      <c r="D1385" s="4">
        <v>6.9367999999999999</v>
      </c>
      <c r="E1385" s="4">
        <v>6.8319000000000001</v>
      </c>
      <c r="F1385" s="7">
        <v>-6.0000000000000001E-3</v>
      </c>
      <c r="G1385" s="37">
        <f t="shared" si="50"/>
        <v>2.7396861019221095E-3</v>
      </c>
      <c r="H1385" s="37">
        <f t="shared" si="51"/>
        <v>1.5354440199651601E-2</v>
      </c>
    </row>
    <row r="1386" spans="1:8">
      <c r="A1386" s="2" t="s">
        <v>1387</v>
      </c>
      <c r="B1386" s="3">
        <v>6.8808999999999996</v>
      </c>
      <c r="C1386" s="4">
        <v>6.8620999999999999</v>
      </c>
      <c r="D1386" s="4">
        <v>6.9267000000000003</v>
      </c>
      <c r="E1386" s="4">
        <v>6.8388</v>
      </c>
      <c r="F1386" s="5">
        <v>2.7000000000000001E-3</v>
      </c>
      <c r="G1386" s="37">
        <f t="shared" si="50"/>
        <v>-6.2848454130765485E-3</v>
      </c>
      <c r="H1386" s="37">
        <f t="shared" si="51"/>
        <v>1.2853132128443632E-2</v>
      </c>
    </row>
    <row r="1387" spans="1:8">
      <c r="A1387" s="2" t="s">
        <v>1388</v>
      </c>
      <c r="B1387" s="6">
        <v>6.8620999999999999</v>
      </c>
      <c r="C1387" s="4">
        <v>6.9055</v>
      </c>
      <c r="D1387" s="4">
        <v>6.9062000000000001</v>
      </c>
      <c r="E1387" s="4">
        <v>6.8388999999999998</v>
      </c>
      <c r="F1387" s="7">
        <v>-6.3E-3</v>
      </c>
      <c r="G1387" s="37">
        <f t="shared" si="50"/>
        <v>-1.290774464678808E-2</v>
      </c>
      <c r="H1387" s="37">
        <f t="shared" si="51"/>
        <v>9.8407638655339837E-3</v>
      </c>
    </row>
    <row r="1388" spans="1:8">
      <c r="A1388" s="2" t="s">
        <v>1389</v>
      </c>
      <c r="B1388" s="6">
        <v>6.9055</v>
      </c>
      <c r="C1388" s="4">
        <v>6.9958</v>
      </c>
      <c r="D1388" s="4">
        <v>7.0301999999999998</v>
      </c>
      <c r="E1388" s="4">
        <v>6.8837999999999999</v>
      </c>
      <c r="F1388" s="7">
        <v>-1.29E-2</v>
      </c>
      <c r="G1388" s="37">
        <f t="shared" si="50"/>
        <v>8.8980545420458447E-3</v>
      </c>
      <c r="H1388" s="37">
        <f t="shared" si="51"/>
        <v>2.126732328074608E-2</v>
      </c>
    </row>
    <row r="1389" spans="1:8">
      <c r="A1389" s="2" t="s">
        <v>1390</v>
      </c>
      <c r="B1389" s="3">
        <v>6.9958</v>
      </c>
      <c r="C1389" s="4">
        <v>6.9340999999999999</v>
      </c>
      <c r="D1389" s="4">
        <v>7.0312000000000001</v>
      </c>
      <c r="E1389" s="4">
        <v>6.9335000000000004</v>
      </c>
      <c r="F1389" s="5">
        <v>8.8999999999999999E-3</v>
      </c>
      <c r="G1389" s="37">
        <f t="shared" si="50"/>
        <v>-3.4599581921714636E-4</v>
      </c>
      <c r="H1389" s="37">
        <f t="shared" si="51"/>
        <v>1.4091007427706017E-2</v>
      </c>
    </row>
    <row r="1390" spans="1:8">
      <c r="A1390" s="2" t="s">
        <v>1391</v>
      </c>
      <c r="B1390" s="3">
        <v>6.9340999999999999</v>
      </c>
      <c r="C1390" s="4">
        <v>6.9364999999999997</v>
      </c>
      <c r="D1390" s="4">
        <v>6.9364999999999997</v>
      </c>
      <c r="E1390" s="4">
        <v>6.9335000000000004</v>
      </c>
      <c r="F1390" s="5">
        <v>6.9999999999999999E-4</v>
      </c>
      <c r="G1390" s="37">
        <f t="shared" si="50"/>
        <v>-4.9633486824174362E-3</v>
      </c>
      <c r="H1390" s="37">
        <f t="shared" si="51"/>
        <v>4.3268190668482371E-4</v>
      </c>
    </row>
    <row r="1391" spans="1:8">
      <c r="A1391" s="2" t="s">
        <v>1392</v>
      </c>
      <c r="B1391" s="6">
        <v>6.9291999999999998</v>
      </c>
      <c r="C1391" s="4">
        <v>6.9710999999999999</v>
      </c>
      <c r="D1391" s="4">
        <v>6.9809000000000001</v>
      </c>
      <c r="E1391" s="4">
        <v>6.9210000000000003</v>
      </c>
      <c r="F1391" s="7">
        <v>-6.0000000000000001E-3</v>
      </c>
      <c r="G1391" s="37">
        <f t="shared" si="50"/>
        <v>9.3329121557590537E-4</v>
      </c>
      <c r="H1391" s="37">
        <f t="shared" si="51"/>
        <v>8.6548186678225454E-3</v>
      </c>
    </row>
    <row r="1392" spans="1:8">
      <c r="A1392" s="2" t="s">
        <v>1393</v>
      </c>
      <c r="B1392" s="3">
        <v>6.9710999999999999</v>
      </c>
      <c r="C1392" s="4">
        <v>6.9645999999999999</v>
      </c>
      <c r="D1392" s="4">
        <v>7.0042999999999997</v>
      </c>
      <c r="E1392" s="4">
        <v>6.9523999999999999</v>
      </c>
      <c r="F1392" s="5">
        <v>8.9999999999999998E-4</v>
      </c>
      <c r="G1392" s="37">
        <f t="shared" si="50"/>
        <v>1.0204814947898425E-3</v>
      </c>
      <c r="H1392" s="37">
        <f t="shared" si="51"/>
        <v>7.4650480409642478E-3</v>
      </c>
    </row>
    <row r="1393" spans="1:8">
      <c r="A1393" s="2" t="s">
        <v>1394</v>
      </c>
      <c r="B1393" s="3">
        <v>6.9645999999999999</v>
      </c>
      <c r="C1393" s="4">
        <v>6.9574999999999996</v>
      </c>
      <c r="D1393" s="4">
        <v>6.9901</v>
      </c>
      <c r="E1393" s="4">
        <v>6.9417</v>
      </c>
      <c r="F1393" s="5">
        <v>1E-3</v>
      </c>
      <c r="G1393" s="37">
        <f t="shared" si="50"/>
        <v>-8.5076668756769516E-3</v>
      </c>
      <c r="H1393" s="37">
        <f t="shared" si="51"/>
        <v>6.9723554748836736E-3</v>
      </c>
    </row>
    <row r="1394" spans="1:8">
      <c r="A1394" s="2" t="s">
        <v>1395</v>
      </c>
      <c r="B1394" s="6">
        <v>6.9574999999999996</v>
      </c>
      <c r="C1394" s="4">
        <v>7.0171999999999999</v>
      </c>
      <c r="D1394" s="4">
        <v>7.0507</v>
      </c>
      <c r="E1394" s="4">
        <v>6.9431000000000003</v>
      </c>
      <c r="F1394" s="7">
        <v>-8.5000000000000006E-3</v>
      </c>
      <c r="G1394" s="37">
        <f t="shared" si="50"/>
        <v>-4.700519905990033E-4</v>
      </c>
      <c r="H1394" s="37">
        <f t="shared" si="51"/>
        <v>1.5497400296697396E-2</v>
      </c>
    </row>
    <row r="1395" spans="1:8">
      <c r="A1395" s="2" t="s">
        <v>1396</v>
      </c>
      <c r="B1395" s="6">
        <v>7.0171999999999999</v>
      </c>
      <c r="C1395" s="4">
        <v>7.0205000000000002</v>
      </c>
      <c r="D1395" s="4">
        <v>7.0278999999999998</v>
      </c>
      <c r="E1395" s="4">
        <v>6.9779999999999998</v>
      </c>
      <c r="F1395" s="7">
        <v>-5.0000000000000001E-4</v>
      </c>
      <c r="G1395" s="37">
        <f t="shared" si="50"/>
        <v>1.13964984258574E-4</v>
      </c>
      <c r="H1395" s="37">
        <f t="shared" si="51"/>
        <v>7.1510461450272362E-3</v>
      </c>
    </row>
    <row r="1396" spans="1:8">
      <c r="A1396" s="2" t="s">
        <v>1397</v>
      </c>
      <c r="B1396" s="6">
        <v>7.0205000000000002</v>
      </c>
      <c r="C1396" s="4">
        <v>7.0197000000000003</v>
      </c>
      <c r="D1396" s="4">
        <v>7.0206999999999997</v>
      </c>
      <c r="E1396" s="4">
        <v>7.0185000000000004</v>
      </c>
      <c r="F1396" s="7">
        <v>-2.9999999999999997E-4</v>
      </c>
      <c r="G1396" s="37">
        <f t="shared" si="50"/>
        <v>-6.5243850660930153E-3</v>
      </c>
      <c r="H1396" s="37">
        <f t="shared" si="51"/>
        <v>3.1345729144394293E-4</v>
      </c>
    </row>
    <row r="1397" spans="1:8">
      <c r="A1397" s="2" t="s">
        <v>1398</v>
      </c>
      <c r="B1397" s="6">
        <v>7.0228000000000002</v>
      </c>
      <c r="C1397" s="4">
        <v>7.0658000000000003</v>
      </c>
      <c r="D1397" s="4">
        <v>7.0880000000000001</v>
      </c>
      <c r="E1397" s="4">
        <v>7.0006000000000004</v>
      </c>
      <c r="F1397" s="7">
        <v>-6.1000000000000004E-3</v>
      </c>
      <c r="G1397" s="37">
        <f t="shared" si="50"/>
        <v>3.4224690060639727E-3</v>
      </c>
      <c r="H1397" s="37">
        <f t="shared" si="51"/>
        <v>1.2484644173356527E-2</v>
      </c>
    </row>
    <row r="1398" spans="1:8">
      <c r="A1398" s="2" t="s">
        <v>1399</v>
      </c>
      <c r="B1398" s="3">
        <v>7.0658000000000003</v>
      </c>
      <c r="C1398" s="4">
        <v>7.0416999999999996</v>
      </c>
      <c r="D1398" s="4">
        <v>7.1016000000000004</v>
      </c>
      <c r="E1398" s="4">
        <v>7.0189000000000004</v>
      </c>
      <c r="F1398" s="5">
        <v>3.3999999999999998E-3</v>
      </c>
      <c r="G1398" s="37">
        <f t="shared" si="50"/>
        <v>-2.761570271342086E-3</v>
      </c>
      <c r="H1398" s="37">
        <f t="shared" si="51"/>
        <v>1.1782473037085583E-2</v>
      </c>
    </row>
    <row r="1399" spans="1:8">
      <c r="A1399" s="2" t="s">
        <v>1400</v>
      </c>
      <c r="B1399" s="6">
        <v>7.0416999999999996</v>
      </c>
      <c r="C1399" s="4">
        <v>7.0612000000000004</v>
      </c>
      <c r="D1399" s="4">
        <v>7.0641999999999996</v>
      </c>
      <c r="E1399" s="4">
        <v>6.9813000000000001</v>
      </c>
      <c r="F1399" s="7">
        <v>-2.8E-3</v>
      </c>
      <c r="G1399" s="37">
        <f t="shared" si="50"/>
        <v>-8.8430981724263395E-3</v>
      </c>
      <c r="H1399" s="37">
        <f t="shared" si="51"/>
        <v>1.1874579233094056E-2</v>
      </c>
    </row>
    <row r="1400" spans="1:8">
      <c r="A1400" s="2" t="s">
        <v>1401</v>
      </c>
      <c r="B1400" s="6">
        <v>7.0612000000000004</v>
      </c>
      <c r="C1400" s="4">
        <v>7.1242000000000001</v>
      </c>
      <c r="D1400" s="4">
        <v>7.1413000000000002</v>
      </c>
      <c r="E1400" s="4">
        <v>7.0476999999999999</v>
      </c>
      <c r="F1400" s="7">
        <v>-8.8000000000000005E-3</v>
      </c>
      <c r="G1400" s="37">
        <f t="shared" si="50"/>
        <v>-2.6459100390585984E-3</v>
      </c>
      <c r="H1400" s="37">
        <f t="shared" si="51"/>
        <v>1.3280928529875044E-2</v>
      </c>
    </row>
    <row r="1401" spans="1:8">
      <c r="A1401" s="2" t="s">
        <v>1402</v>
      </c>
      <c r="B1401" s="6">
        <v>7.1242000000000001</v>
      </c>
      <c r="C1401" s="4">
        <v>7.1430999999999996</v>
      </c>
      <c r="D1401" s="4">
        <v>7.1430999999999996</v>
      </c>
      <c r="E1401" s="4">
        <v>7.1009000000000002</v>
      </c>
      <c r="F1401" s="7">
        <v>-2.5999999999999999E-3</v>
      </c>
      <c r="G1401" s="37">
        <f t="shared" si="50"/>
        <v>2.5825648799247336E-3</v>
      </c>
      <c r="H1401" s="37">
        <f t="shared" si="51"/>
        <v>5.942908645382888E-3</v>
      </c>
    </row>
    <row r="1402" spans="1:8">
      <c r="A1402" s="2" t="s">
        <v>1403</v>
      </c>
      <c r="B1402" s="6">
        <v>7.1430999999999996</v>
      </c>
      <c r="C1402" s="4">
        <v>7.1246999999999998</v>
      </c>
      <c r="D1402" s="4">
        <v>7.1430999999999996</v>
      </c>
      <c r="E1402" s="4">
        <v>7.1246999999999998</v>
      </c>
      <c r="F1402" s="7">
        <v>-5.0000000000000001E-4</v>
      </c>
      <c r="G1402" s="37">
        <f t="shared" si="50"/>
        <v>-3.1899265477439878E-3</v>
      </c>
      <c r="H1402" s="37">
        <f t="shared" si="51"/>
        <v>2.5825648799247336E-3</v>
      </c>
    </row>
    <row r="1403" spans="1:8">
      <c r="A1403" s="2" t="s">
        <v>1404</v>
      </c>
      <c r="B1403" s="6">
        <v>7.1467999999999998</v>
      </c>
      <c r="C1403" s="4">
        <v>7.1475</v>
      </c>
      <c r="D1403" s="4">
        <v>7.1611000000000002</v>
      </c>
      <c r="E1403" s="4">
        <v>7.1036000000000001</v>
      </c>
      <c r="F1403" s="7">
        <v>-1E-4</v>
      </c>
      <c r="G1403" s="37">
        <f t="shared" si="50"/>
        <v>5.5712657747014E-3</v>
      </c>
      <c r="H1403" s="37">
        <f t="shared" si="51"/>
        <v>8.0944873022129778E-3</v>
      </c>
    </row>
    <row r="1404" spans="1:8">
      <c r="A1404" s="2" t="s">
        <v>1405</v>
      </c>
      <c r="B1404" s="3">
        <v>7.1475</v>
      </c>
      <c r="C1404" s="4">
        <v>7.1078999999999999</v>
      </c>
      <c r="D1404" s="4">
        <v>7.1730999999999998</v>
      </c>
      <c r="E1404" s="4">
        <v>7.0826000000000002</v>
      </c>
      <c r="F1404" s="5">
        <v>5.5999999999999999E-3</v>
      </c>
      <c r="G1404" s="37">
        <f t="shared" si="50"/>
        <v>2.6661024121878221E-3</v>
      </c>
      <c r="H1404" s="37">
        <f t="shared" si="51"/>
        <v>1.2777793465676387E-2</v>
      </c>
    </row>
    <row r="1405" spans="1:8">
      <c r="A1405" s="2" t="s">
        <v>1406</v>
      </c>
      <c r="B1405" s="3">
        <v>7.1078999999999999</v>
      </c>
      <c r="C1405" s="4">
        <v>7.0890000000000004</v>
      </c>
      <c r="D1405" s="4">
        <v>7.1166999999999998</v>
      </c>
      <c r="E1405" s="4">
        <v>7.0542999999999996</v>
      </c>
      <c r="F1405" s="5">
        <v>2.7000000000000001E-3</v>
      </c>
      <c r="G1405" s="37">
        <f t="shared" si="50"/>
        <v>-5.443474844973103E-3</v>
      </c>
      <c r="H1405" s="37">
        <f t="shared" si="51"/>
        <v>8.8456685992940806E-3</v>
      </c>
    </row>
    <row r="1406" spans="1:8">
      <c r="A1406" s="2" t="s">
        <v>1407</v>
      </c>
      <c r="B1406" s="6">
        <v>7.0890000000000004</v>
      </c>
      <c r="C1406" s="4">
        <v>7.1277999999999997</v>
      </c>
      <c r="D1406" s="4">
        <v>7.1618000000000004</v>
      </c>
      <c r="E1406" s="4">
        <v>7.0580999999999996</v>
      </c>
      <c r="F1406" s="7">
        <v>-5.4000000000000003E-3</v>
      </c>
      <c r="G1406" s="37">
        <f t="shared" si="50"/>
        <v>-5.6637464427208876E-3</v>
      </c>
      <c r="H1406" s="37">
        <f t="shared" si="51"/>
        <v>1.4692339298111503E-2</v>
      </c>
    </row>
    <row r="1407" spans="1:8">
      <c r="A1407" s="2" t="s">
        <v>1408</v>
      </c>
      <c r="B1407" s="6">
        <v>7.1277999999999997</v>
      </c>
      <c r="C1407" s="4">
        <v>7.1684000000000001</v>
      </c>
      <c r="D1407" s="4">
        <v>7.1711</v>
      </c>
      <c r="E1407" s="4">
        <v>7.1204000000000001</v>
      </c>
      <c r="F1407" s="7">
        <v>-5.7000000000000002E-3</v>
      </c>
      <c r="G1407" s="37">
        <f t="shared" si="50"/>
        <v>-1.6155988857938176E-3</v>
      </c>
      <c r="H1407" s="37">
        <f t="shared" si="51"/>
        <v>7.1203864951407177E-3</v>
      </c>
    </row>
    <row r="1408" spans="1:8">
      <c r="A1408" s="2" t="s">
        <v>1409</v>
      </c>
      <c r="B1408" s="6">
        <v>7.1684000000000001</v>
      </c>
      <c r="C1408" s="4">
        <v>7.18</v>
      </c>
      <c r="D1408" s="4">
        <v>7.1925999999999997</v>
      </c>
      <c r="E1408" s="4">
        <v>7.1684000000000001</v>
      </c>
      <c r="F1408" s="7">
        <v>-2.5000000000000001E-3</v>
      </c>
      <c r="G1408" s="37">
        <f t="shared" si="50"/>
        <v>-5.4575172452005077E-3</v>
      </c>
      <c r="H1408" s="37">
        <f t="shared" si="51"/>
        <v>3.3759276826069353E-3</v>
      </c>
    </row>
    <row r="1409" spans="1:8">
      <c r="A1409" s="2" t="s">
        <v>1410</v>
      </c>
      <c r="B1409" s="6">
        <v>7.1862000000000004</v>
      </c>
      <c r="C1409" s="4">
        <v>7.2194000000000003</v>
      </c>
      <c r="D1409" s="4">
        <v>7.242</v>
      </c>
      <c r="E1409" s="4">
        <v>7.1702000000000004</v>
      </c>
      <c r="F1409" s="7">
        <v>-4.5999999999999999E-3</v>
      </c>
      <c r="G1409" s="37">
        <f t="shared" si="50"/>
        <v>-2.6662245983394019E-3</v>
      </c>
      <c r="H1409" s="37">
        <f t="shared" si="51"/>
        <v>1.0013667680120448E-2</v>
      </c>
    </row>
    <row r="1410" spans="1:8">
      <c r="A1410" s="2" t="s">
        <v>1411</v>
      </c>
      <c r="B1410" s="6">
        <v>7.2194000000000003</v>
      </c>
      <c r="C1410" s="4">
        <v>7.2386999999999997</v>
      </c>
      <c r="D1410" s="4">
        <v>7.2492999999999999</v>
      </c>
      <c r="E1410" s="4">
        <v>7.1641000000000004</v>
      </c>
      <c r="F1410" s="7">
        <v>-2.7000000000000001E-3</v>
      </c>
      <c r="G1410" s="37">
        <f t="shared" ref="G1410:G1473" si="52">(C1410-C1411)/C1411</f>
        <v>-4.3464506278970711E-3</v>
      </c>
      <c r="H1410" s="37">
        <f t="shared" ref="H1410:H1473" si="53">(D1410-E1410)/E1410</f>
        <v>1.1892631314470693E-2</v>
      </c>
    </row>
    <row r="1411" spans="1:8">
      <c r="A1411" s="2" t="s">
        <v>1412</v>
      </c>
      <c r="B1411" s="6">
        <v>7.2386999999999997</v>
      </c>
      <c r="C1411" s="4">
        <v>7.2702999999999998</v>
      </c>
      <c r="D1411" s="4">
        <v>7.2957000000000001</v>
      </c>
      <c r="E1411" s="4">
        <v>7.2179000000000002</v>
      </c>
      <c r="F1411" s="7">
        <v>-4.3E-3</v>
      </c>
      <c r="G1411" s="37">
        <f t="shared" si="52"/>
        <v>4.5874728827845265E-3</v>
      </c>
      <c r="H1411" s="37">
        <f t="shared" si="53"/>
        <v>1.077875836462127E-2</v>
      </c>
    </row>
    <row r="1412" spans="1:8">
      <c r="A1412" s="2" t="s">
        <v>1413</v>
      </c>
      <c r="B1412" s="3">
        <v>7.2702999999999998</v>
      </c>
      <c r="C1412" s="4">
        <v>7.2370999999999999</v>
      </c>
      <c r="D1412" s="4">
        <v>7.2908999999999997</v>
      </c>
      <c r="E1412" s="4">
        <v>7.2370000000000001</v>
      </c>
      <c r="F1412" s="5">
        <v>4.5999999999999999E-3</v>
      </c>
      <c r="G1412" s="37">
        <f t="shared" si="52"/>
        <v>8.0368833050115107E-3</v>
      </c>
      <c r="H1412" s="37">
        <f t="shared" si="53"/>
        <v>7.4478375017271821E-3</v>
      </c>
    </row>
    <row r="1413" spans="1:8">
      <c r="A1413" s="2" t="s">
        <v>1414</v>
      </c>
      <c r="B1413" s="3">
        <v>7.2370999999999999</v>
      </c>
      <c r="C1413" s="4">
        <v>7.1794000000000002</v>
      </c>
      <c r="D1413" s="4">
        <v>7.2375999999999996</v>
      </c>
      <c r="E1413" s="4">
        <v>7.1668000000000003</v>
      </c>
      <c r="F1413" s="5">
        <v>8.0000000000000002E-3</v>
      </c>
      <c r="G1413" s="37">
        <f t="shared" si="52"/>
        <v>8.3579428316762978E-5</v>
      </c>
      <c r="H1413" s="37">
        <f t="shared" si="53"/>
        <v>9.8788859742143364E-3</v>
      </c>
    </row>
    <row r="1414" spans="1:8">
      <c r="A1414" s="2" t="s">
        <v>1415</v>
      </c>
      <c r="B1414" s="6">
        <v>7.1794000000000002</v>
      </c>
      <c r="C1414" s="4">
        <v>7.1787999999999998</v>
      </c>
      <c r="D1414" s="4">
        <v>7.1813000000000002</v>
      </c>
      <c r="E1414" s="4">
        <v>7.1787000000000001</v>
      </c>
      <c r="F1414" s="7">
        <v>-2.3E-3</v>
      </c>
      <c r="G1414" s="37">
        <f t="shared" si="52"/>
        <v>-8.3297647497616832E-3</v>
      </c>
      <c r="H1414" s="37">
        <f t="shared" si="53"/>
        <v>3.6218256787442821E-4</v>
      </c>
    </row>
    <row r="1415" spans="1:8">
      <c r="A1415" s="2" t="s">
        <v>1416</v>
      </c>
      <c r="B1415" s="6">
        <v>7.1962999999999999</v>
      </c>
      <c r="C1415" s="4">
        <v>7.2390999999999996</v>
      </c>
      <c r="D1415" s="4">
        <v>7.2587000000000002</v>
      </c>
      <c r="E1415" s="4">
        <v>7.1532</v>
      </c>
      <c r="F1415" s="7">
        <v>-5.8999999999999999E-3</v>
      </c>
      <c r="G1415" s="37">
        <f t="shared" si="52"/>
        <v>-8.2201915304627275E-3</v>
      </c>
      <c r="H1415" s="37">
        <f t="shared" si="53"/>
        <v>1.4748643963540814E-2</v>
      </c>
    </row>
    <row r="1416" spans="1:8">
      <c r="A1416" s="2" t="s">
        <v>1417</v>
      </c>
      <c r="B1416" s="6">
        <v>7.2390999999999996</v>
      </c>
      <c r="C1416" s="4">
        <v>7.2991000000000001</v>
      </c>
      <c r="D1416" s="4">
        <v>7.3177000000000003</v>
      </c>
      <c r="E1416" s="4">
        <v>7.2244000000000002</v>
      </c>
      <c r="F1416" s="7">
        <v>-8.2000000000000007E-3</v>
      </c>
      <c r="G1416" s="37">
        <f t="shared" si="52"/>
        <v>-1.1029063071607543E-2</v>
      </c>
      <c r="H1416" s="37">
        <f t="shared" si="53"/>
        <v>1.2914567299706572E-2</v>
      </c>
    </row>
    <row r="1417" spans="1:8">
      <c r="A1417" s="2" t="s">
        <v>1418</v>
      </c>
      <c r="B1417" s="6">
        <v>7.2991000000000001</v>
      </c>
      <c r="C1417" s="4">
        <v>7.3804999999999996</v>
      </c>
      <c r="D1417" s="4">
        <v>7.3884999999999996</v>
      </c>
      <c r="E1417" s="4">
        <v>7.2784000000000004</v>
      </c>
      <c r="F1417" s="7">
        <v>-1.0999999999999999E-2</v>
      </c>
      <c r="G1417" s="37">
        <f t="shared" si="52"/>
        <v>4.4503116579111138E-3</v>
      </c>
      <c r="H1417" s="37">
        <f t="shared" si="53"/>
        <v>1.5126950978236865E-2</v>
      </c>
    </row>
    <row r="1418" spans="1:8">
      <c r="A1418" s="2" t="s">
        <v>1419</v>
      </c>
      <c r="B1418" s="3">
        <v>7.3804999999999996</v>
      </c>
      <c r="C1418" s="4">
        <v>7.3478000000000003</v>
      </c>
      <c r="D1418" s="4">
        <v>7.4367999999999999</v>
      </c>
      <c r="E1418" s="4">
        <v>7.3388</v>
      </c>
      <c r="F1418" s="5">
        <v>4.4999999999999997E-3</v>
      </c>
      <c r="G1418" s="37">
        <f t="shared" si="52"/>
        <v>5.8176940029841936E-3</v>
      </c>
      <c r="H1418" s="37">
        <f t="shared" si="53"/>
        <v>1.3353681800839356E-2</v>
      </c>
    </row>
    <row r="1419" spans="1:8">
      <c r="A1419" s="2" t="s">
        <v>1420</v>
      </c>
      <c r="B1419" s="3">
        <v>7.3478000000000003</v>
      </c>
      <c r="C1419" s="4">
        <v>7.3052999999999999</v>
      </c>
      <c r="D1419" s="4">
        <v>7.3518999999999997</v>
      </c>
      <c r="E1419" s="4">
        <v>7.2881</v>
      </c>
      <c r="F1419" s="5">
        <v>5.7999999999999996E-3</v>
      </c>
      <c r="G1419" s="37">
        <f t="shared" si="52"/>
        <v>-6.156119182467606E-4</v>
      </c>
      <c r="H1419" s="37">
        <f t="shared" si="53"/>
        <v>8.7539962404467059E-3</v>
      </c>
    </row>
    <row r="1420" spans="1:8">
      <c r="A1420" s="2" t="s">
        <v>1421</v>
      </c>
      <c r="B1420" s="6">
        <v>7.3052999999999999</v>
      </c>
      <c r="C1420" s="4">
        <v>7.3098000000000001</v>
      </c>
      <c r="D1420" s="4">
        <v>7.3098000000000001</v>
      </c>
      <c r="E1420" s="4">
        <v>7.3052999999999999</v>
      </c>
      <c r="F1420" s="7">
        <v>-6.9999999999999999E-4</v>
      </c>
      <c r="G1420" s="37">
        <f t="shared" si="52"/>
        <v>-1.9252037848687177E-3</v>
      </c>
      <c r="H1420" s="37">
        <f t="shared" si="53"/>
        <v>6.1599112972775532E-4</v>
      </c>
    </row>
    <row r="1421" spans="1:8">
      <c r="A1421" s="2" t="s">
        <v>1422</v>
      </c>
      <c r="B1421" s="6">
        <v>7.3102</v>
      </c>
      <c r="C1421" s="4">
        <v>7.3239000000000001</v>
      </c>
      <c r="D1421" s="4">
        <v>7.4019000000000004</v>
      </c>
      <c r="E1421" s="4">
        <v>7.2835999999999999</v>
      </c>
      <c r="F1421" s="7">
        <v>-1.9E-3</v>
      </c>
      <c r="G1421" s="37">
        <f t="shared" si="52"/>
        <v>-4.9129989764580052E-4</v>
      </c>
      <c r="H1421" s="37">
        <f t="shared" si="53"/>
        <v>1.6241968257455174E-2</v>
      </c>
    </row>
    <row r="1422" spans="1:8">
      <c r="A1422" s="2" t="s">
        <v>1423</v>
      </c>
      <c r="B1422" s="6">
        <v>7.3239000000000001</v>
      </c>
      <c r="C1422" s="4">
        <v>7.3274999999999997</v>
      </c>
      <c r="D1422" s="4">
        <v>7.34</v>
      </c>
      <c r="E1422" s="4">
        <v>7.2766000000000002</v>
      </c>
      <c r="F1422" s="7">
        <v>-5.0000000000000001E-4</v>
      </c>
      <c r="G1422" s="37">
        <f t="shared" si="52"/>
        <v>-5.6182062451655369E-3</v>
      </c>
      <c r="H1422" s="37">
        <f t="shared" si="53"/>
        <v>8.7128604018359788E-3</v>
      </c>
    </row>
    <row r="1423" spans="1:8">
      <c r="A1423" s="2" t="s">
        <v>1424</v>
      </c>
      <c r="B1423" s="6">
        <v>7.3274999999999997</v>
      </c>
      <c r="C1423" s="4">
        <v>7.3689</v>
      </c>
      <c r="D1423" s="4">
        <v>7.4051</v>
      </c>
      <c r="E1423" s="4">
        <v>7.3226000000000004</v>
      </c>
      <c r="F1423" s="7">
        <v>-5.5999999999999999E-3</v>
      </c>
      <c r="G1423" s="37">
        <f t="shared" si="52"/>
        <v>3.6653905677281701E-4</v>
      </c>
      <c r="H1423" s="37">
        <f t="shared" si="53"/>
        <v>1.1266490044519647E-2</v>
      </c>
    </row>
    <row r="1424" spans="1:8">
      <c r="A1424" s="2" t="s">
        <v>1425</v>
      </c>
      <c r="B1424" s="3">
        <v>7.3689</v>
      </c>
      <c r="C1424" s="4">
        <v>7.3662000000000001</v>
      </c>
      <c r="D1424" s="4">
        <v>7.4188999999999998</v>
      </c>
      <c r="E1424" s="4">
        <v>7.3459000000000003</v>
      </c>
      <c r="F1424" s="5">
        <v>4.0000000000000002E-4</v>
      </c>
      <c r="G1424" s="37">
        <f t="shared" si="52"/>
        <v>5.5696617249569921E-3</v>
      </c>
      <c r="H1424" s="37">
        <f t="shared" si="53"/>
        <v>9.9375161654799964E-3</v>
      </c>
    </row>
    <row r="1425" spans="1:8">
      <c r="A1425" s="2" t="s">
        <v>1426</v>
      </c>
      <c r="B1425" s="3">
        <v>7.3662000000000001</v>
      </c>
      <c r="C1425" s="4">
        <v>7.3254000000000001</v>
      </c>
      <c r="D1425" s="4">
        <v>7.3712</v>
      </c>
      <c r="E1425" s="4">
        <v>7.2808999999999999</v>
      </c>
      <c r="F1425" s="5">
        <v>5.5999999999999999E-3</v>
      </c>
      <c r="G1425" s="37">
        <f t="shared" si="52"/>
        <v>-3.5480349344980315E-4</v>
      </c>
      <c r="H1425" s="37">
        <f t="shared" si="53"/>
        <v>1.2402312900877645E-2</v>
      </c>
    </row>
    <row r="1426" spans="1:8">
      <c r="A1426" s="2" t="s">
        <v>1427</v>
      </c>
      <c r="B1426" s="3">
        <v>7.3254000000000001</v>
      </c>
      <c r="C1426" s="4">
        <v>7.3280000000000003</v>
      </c>
      <c r="D1426" s="4">
        <v>7.3280000000000003</v>
      </c>
      <c r="E1426" s="4">
        <v>7.3254000000000001</v>
      </c>
      <c r="F1426" s="5">
        <v>1.1999999999999999E-3</v>
      </c>
      <c r="G1426" s="37">
        <f t="shared" si="52"/>
        <v>2.3663944629106022E-3</v>
      </c>
      <c r="H1426" s="37">
        <f t="shared" si="53"/>
        <v>3.5492942364924207E-4</v>
      </c>
    </row>
    <row r="1427" spans="1:8">
      <c r="A1427" s="2" t="s">
        <v>1428</v>
      </c>
      <c r="B1427" s="3">
        <v>7.3163</v>
      </c>
      <c r="C1427" s="4">
        <v>7.3106999999999998</v>
      </c>
      <c r="D1427" s="4">
        <v>7.3739999999999997</v>
      </c>
      <c r="E1427" s="4">
        <v>7.2858000000000001</v>
      </c>
      <c r="F1427" s="5">
        <v>8.0000000000000004E-4</v>
      </c>
      <c r="G1427" s="37">
        <f t="shared" si="52"/>
        <v>3.5140217704629786E-3</v>
      </c>
      <c r="H1427" s="37">
        <f t="shared" si="53"/>
        <v>1.210573993247133E-2</v>
      </c>
    </row>
    <row r="1428" spans="1:8">
      <c r="A1428" s="2" t="s">
        <v>1429</v>
      </c>
      <c r="B1428" s="3">
        <v>7.3106999999999998</v>
      </c>
      <c r="C1428" s="4">
        <v>7.2850999999999999</v>
      </c>
      <c r="D1428" s="4">
        <v>7.3164999999999996</v>
      </c>
      <c r="E1428" s="4">
        <v>7.2287999999999997</v>
      </c>
      <c r="F1428" s="5">
        <v>3.5000000000000001E-3</v>
      </c>
      <c r="G1428" s="37">
        <f t="shared" si="52"/>
        <v>2.0218970070421836E-3</v>
      </c>
      <c r="H1428" s="37">
        <f t="shared" si="53"/>
        <v>1.213202744577245E-2</v>
      </c>
    </row>
    <row r="1429" spans="1:8">
      <c r="A1429" s="2" t="s">
        <v>1430</v>
      </c>
      <c r="B1429" s="3">
        <v>7.2850999999999999</v>
      </c>
      <c r="C1429" s="4">
        <v>7.2704000000000004</v>
      </c>
      <c r="D1429" s="4">
        <v>7.2968000000000002</v>
      </c>
      <c r="E1429" s="4">
        <v>7.2378999999999998</v>
      </c>
      <c r="F1429" s="5">
        <v>2E-3</v>
      </c>
      <c r="G1429" s="37">
        <f t="shared" si="52"/>
        <v>-5.2239421517143126E-4</v>
      </c>
      <c r="H1429" s="37">
        <f t="shared" si="53"/>
        <v>8.1377195042761571E-3</v>
      </c>
    </row>
    <row r="1430" spans="1:8">
      <c r="A1430" s="2" t="s">
        <v>1431</v>
      </c>
      <c r="B1430" s="6">
        <v>7.2704000000000004</v>
      </c>
      <c r="C1430" s="4">
        <v>7.2742000000000004</v>
      </c>
      <c r="D1430" s="4">
        <v>7.2891000000000004</v>
      </c>
      <c r="E1430" s="4">
        <v>7.2312000000000003</v>
      </c>
      <c r="F1430" s="7">
        <v>-5.0000000000000001E-4</v>
      </c>
      <c r="G1430" s="37">
        <f t="shared" si="52"/>
        <v>-6.8809218250825682E-3</v>
      </c>
      <c r="H1430" s="37">
        <f t="shared" si="53"/>
        <v>8.0069697975439849E-3</v>
      </c>
    </row>
    <row r="1431" spans="1:8">
      <c r="A1431" s="2" t="s">
        <v>1432</v>
      </c>
      <c r="B1431" s="6">
        <v>7.2742000000000004</v>
      </c>
      <c r="C1431" s="4">
        <v>7.3246000000000002</v>
      </c>
      <c r="D1431" s="4">
        <v>7.3456999999999999</v>
      </c>
      <c r="E1431" s="4">
        <v>7.2450000000000001</v>
      </c>
      <c r="F1431" s="7">
        <v>-6.8999999999999999E-3</v>
      </c>
      <c r="G1431" s="37">
        <f t="shared" si="52"/>
        <v>6.0107647332045626E-4</v>
      </c>
      <c r="H1431" s="37">
        <f t="shared" si="53"/>
        <v>1.3899240855762565E-2</v>
      </c>
    </row>
    <row r="1432" spans="1:8">
      <c r="A1432" s="2" t="s">
        <v>1433</v>
      </c>
      <c r="B1432" s="3">
        <v>7.3246000000000002</v>
      </c>
      <c r="C1432" s="4">
        <v>7.3201999999999998</v>
      </c>
      <c r="D1432" s="4">
        <v>7.3246000000000002</v>
      </c>
      <c r="E1432" s="4">
        <v>7.3185000000000002</v>
      </c>
      <c r="F1432" s="5">
        <v>2.7000000000000001E-3</v>
      </c>
      <c r="G1432" s="37">
        <f t="shared" si="52"/>
        <v>2.2316844425581133E-3</v>
      </c>
      <c r="H1432" s="37">
        <f t="shared" si="53"/>
        <v>8.3350413336066051E-4</v>
      </c>
    </row>
    <row r="1433" spans="1:8">
      <c r="A1433" s="2" t="s">
        <v>1434</v>
      </c>
      <c r="B1433" s="3">
        <v>7.3052000000000001</v>
      </c>
      <c r="C1433" s="4">
        <v>7.3038999999999996</v>
      </c>
      <c r="D1433" s="4">
        <v>7.3295000000000003</v>
      </c>
      <c r="E1433" s="4">
        <v>7.2290999999999999</v>
      </c>
      <c r="F1433" s="5">
        <v>2.0000000000000001E-4</v>
      </c>
      <c r="G1433" s="37">
        <f t="shared" si="52"/>
        <v>-2.9894346009992729E-3</v>
      </c>
      <c r="H1433" s="37">
        <f t="shared" si="53"/>
        <v>1.3888312514697609E-2</v>
      </c>
    </row>
    <row r="1434" spans="1:8">
      <c r="A1434" s="2" t="s">
        <v>1435</v>
      </c>
      <c r="B1434" s="6">
        <v>7.3038999999999996</v>
      </c>
      <c r="C1434" s="4">
        <v>7.3258000000000001</v>
      </c>
      <c r="D1434" s="4">
        <v>7.3417000000000003</v>
      </c>
      <c r="E1434" s="4">
        <v>7.2771999999999997</v>
      </c>
      <c r="F1434" s="7">
        <v>-3.0000000000000001E-3</v>
      </c>
      <c r="G1434" s="37">
        <f t="shared" si="52"/>
        <v>1.3937523356078087E-2</v>
      </c>
      <c r="H1434" s="37">
        <f t="shared" si="53"/>
        <v>8.863299071071383E-3</v>
      </c>
    </row>
    <row r="1435" spans="1:8">
      <c r="A1435" s="2" t="s">
        <v>1436</v>
      </c>
      <c r="B1435" s="3">
        <v>7.3258000000000001</v>
      </c>
      <c r="C1435" s="4">
        <v>7.2251000000000003</v>
      </c>
      <c r="D1435" s="4">
        <v>7.3372999999999999</v>
      </c>
      <c r="E1435" s="4">
        <v>7.2243000000000004</v>
      </c>
      <c r="F1435" s="5">
        <v>1.3899999999999999E-2</v>
      </c>
      <c r="G1435" s="37">
        <f t="shared" si="52"/>
        <v>5.0075809211167568E-3</v>
      </c>
      <c r="H1435" s="37">
        <f t="shared" si="53"/>
        <v>1.5641653862657909E-2</v>
      </c>
    </row>
    <row r="1436" spans="1:8">
      <c r="A1436" s="2" t="s">
        <v>1437</v>
      </c>
      <c r="B1436" s="3">
        <v>7.2251000000000003</v>
      </c>
      <c r="C1436" s="4">
        <v>7.1890999999999998</v>
      </c>
      <c r="D1436" s="4">
        <v>7.274</v>
      </c>
      <c r="E1436" s="4">
        <v>7.1871999999999998</v>
      </c>
      <c r="F1436" s="5">
        <v>5.0000000000000001E-3</v>
      </c>
      <c r="G1436" s="37">
        <f t="shared" si="52"/>
        <v>-6.4677510745035412E-3</v>
      </c>
      <c r="H1436" s="37">
        <f t="shared" si="53"/>
        <v>1.2077025823686584E-2</v>
      </c>
    </row>
    <row r="1437" spans="1:8">
      <c r="A1437" s="2" t="s">
        <v>1438</v>
      </c>
      <c r="B1437" s="6">
        <v>7.1890999999999998</v>
      </c>
      <c r="C1437" s="4">
        <v>7.2359</v>
      </c>
      <c r="D1437" s="4">
        <v>7.2472000000000003</v>
      </c>
      <c r="E1437" s="4">
        <v>7.1745999999999999</v>
      </c>
      <c r="F1437" s="7">
        <v>-6.4999999999999997E-3</v>
      </c>
      <c r="G1437" s="37">
        <f t="shared" si="52"/>
        <v>1.5086505190311909E-3</v>
      </c>
      <c r="H1437" s="37">
        <f t="shared" si="53"/>
        <v>1.0119031026119985E-2</v>
      </c>
    </row>
    <row r="1438" spans="1:8">
      <c r="A1438" s="2" t="s">
        <v>1439</v>
      </c>
      <c r="B1438" s="3">
        <v>7.2359</v>
      </c>
      <c r="C1438" s="4">
        <v>7.2249999999999996</v>
      </c>
      <c r="D1438" s="4">
        <v>7.242</v>
      </c>
      <c r="E1438" s="4">
        <v>7.2249999999999996</v>
      </c>
      <c r="F1438" s="5">
        <v>1.5E-3</v>
      </c>
      <c r="G1438" s="37">
        <f t="shared" si="52"/>
        <v>-3.063252014571236E-3</v>
      </c>
      <c r="H1438" s="37">
        <f t="shared" si="53"/>
        <v>2.3529411764706366E-3</v>
      </c>
    </row>
    <row r="1439" spans="1:8">
      <c r="A1439" s="2" t="s">
        <v>1440</v>
      </c>
      <c r="B1439" s="6">
        <v>7.2249999999999996</v>
      </c>
      <c r="C1439" s="4">
        <v>7.2472000000000003</v>
      </c>
      <c r="D1439" s="4">
        <v>7.2797000000000001</v>
      </c>
      <c r="E1439" s="4">
        <v>7.2001999999999997</v>
      </c>
      <c r="F1439" s="7">
        <v>-3.0999999999999999E-3</v>
      </c>
      <c r="G1439" s="37">
        <f t="shared" si="52"/>
        <v>-4.2182497698511259E-3</v>
      </c>
      <c r="H1439" s="37">
        <f t="shared" si="53"/>
        <v>1.1041359962223321E-2</v>
      </c>
    </row>
    <row r="1440" spans="1:8">
      <c r="A1440" s="2" t="s">
        <v>1441</v>
      </c>
      <c r="B1440" s="6">
        <v>7.2472000000000003</v>
      </c>
      <c r="C1440" s="4">
        <v>7.2778999999999998</v>
      </c>
      <c r="D1440" s="4">
        <v>7.2958999999999996</v>
      </c>
      <c r="E1440" s="4">
        <v>7.2035999999999998</v>
      </c>
      <c r="F1440" s="7">
        <v>-4.1999999999999997E-3</v>
      </c>
      <c r="G1440" s="37">
        <f t="shared" si="52"/>
        <v>1.4723690004403254E-3</v>
      </c>
      <c r="H1440" s="37">
        <f t="shared" si="53"/>
        <v>1.281303792548168E-2</v>
      </c>
    </row>
    <row r="1441" spans="1:8">
      <c r="A1441" s="2" t="s">
        <v>1442</v>
      </c>
      <c r="B1441" s="3">
        <v>7.2778999999999998</v>
      </c>
      <c r="C1441" s="4">
        <v>7.2671999999999999</v>
      </c>
      <c r="D1441" s="4">
        <v>7.3272000000000004</v>
      </c>
      <c r="E1441" s="4">
        <v>7.2511999999999999</v>
      </c>
      <c r="F1441" s="5">
        <v>1.5E-3</v>
      </c>
      <c r="G1441" s="37">
        <f t="shared" si="52"/>
        <v>-4.6022353714661205E-3</v>
      </c>
      <c r="H1441" s="37">
        <f t="shared" si="53"/>
        <v>1.0481023830538465E-2</v>
      </c>
    </row>
    <row r="1442" spans="1:8">
      <c r="A1442" s="2" t="s">
        <v>1443</v>
      </c>
      <c r="B1442" s="6">
        <v>7.2671999999999999</v>
      </c>
      <c r="C1442" s="4">
        <v>7.3007999999999997</v>
      </c>
      <c r="D1442" s="4">
        <v>7.3383000000000003</v>
      </c>
      <c r="E1442" s="4">
        <v>7.2664999999999997</v>
      </c>
      <c r="F1442" s="7">
        <v>-4.5999999999999999E-3</v>
      </c>
      <c r="G1442" s="37">
        <f t="shared" si="52"/>
        <v>7.5391005167705456E-4</v>
      </c>
      <c r="H1442" s="37">
        <f t="shared" si="53"/>
        <v>9.8809605724902681E-3</v>
      </c>
    </row>
    <row r="1443" spans="1:8">
      <c r="A1443" s="2" t="s">
        <v>1444</v>
      </c>
      <c r="B1443" s="3">
        <v>7.3007999999999997</v>
      </c>
      <c r="C1443" s="4">
        <v>7.2953000000000001</v>
      </c>
      <c r="D1443" s="4">
        <v>7.3041999999999998</v>
      </c>
      <c r="E1443" s="4">
        <v>7.2489999999999997</v>
      </c>
      <c r="F1443" s="5">
        <v>8.0000000000000004E-4</v>
      </c>
      <c r="G1443" s="37">
        <f t="shared" si="52"/>
        <v>-3.2245282761070742E-3</v>
      </c>
      <c r="H1443" s="37">
        <f t="shared" si="53"/>
        <v>7.6148434266795611E-3</v>
      </c>
    </row>
    <row r="1444" spans="1:8">
      <c r="A1444" s="2" t="s">
        <v>1445</v>
      </c>
      <c r="B1444" s="3">
        <v>7.2953000000000001</v>
      </c>
      <c r="C1444" s="4">
        <v>7.3189000000000002</v>
      </c>
      <c r="D1444" s="4">
        <v>7.3189000000000002</v>
      </c>
      <c r="E1444" s="4">
        <v>7.2915000000000001</v>
      </c>
      <c r="F1444" s="5">
        <v>1E-4</v>
      </c>
      <c r="G1444" s="37">
        <f t="shared" si="52"/>
        <v>-1.459834097358646E-3</v>
      </c>
      <c r="H1444" s="37">
        <f t="shared" si="53"/>
        <v>3.7578001782898017E-3</v>
      </c>
    </row>
    <row r="1445" spans="1:8">
      <c r="A1445" s="2" t="s">
        <v>1446</v>
      </c>
      <c r="B1445" s="6">
        <v>7.2949000000000002</v>
      </c>
      <c r="C1445" s="4">
        <v>7.3296000000000001</v>
      </c>
      <c r="D1445" s="4">
        <v>7.3772000000000002</v>
      </c>
      <c r="E1445" s="4">
        <v>7.2876000000000003</v>
      </c>
      <c r="F1445" s="7">
        <v>-5.4999999999999997E-3</v>
      </c>
      <c r="G1445" s="37">
        <f t="shared" si="52"/>
        <v>-2.137421208119454E-3</v>
      </c>
      <c r="H1445" s="37">
        <f t="shared" si="53"/>
        <v>1.2294857017399404E-2</v>
      </c>
    </row>
    <row r="1446" spans="1:8">
      <c r="A1446" s="2" t="s">
        <v>1447</v>
      </c>
      <c r="B1446" s="6">
        <v>7.3349000000000002</v>
      </c>
      <c r="C1446" s="4">
        <v>7.3452999999999999</v>
      </c>
      <c r="D1446" s="4">
        <v>7.3578000000000001</v>
      </c>
      <c r="E1446" s="4">
        <v>7.2942999999999998</v>
      </c>
      <c r="F1446" s="7">
        <v>-1.4E-3</v>
      </c>
      <c r="G1446" s="37">
        <f t="shared" si="52"/>
        <v>-1.2024695011231167E-2</v>
      </c>
      <c r="H1446" s="37">
        <f t="shared" si="53"/>
        <v>8.7054275256022284E-3</v>
      </c>
    </row>
    <row r="1447" spans="1:8">
      <c r="A1447" s="2" t="s">
        <v>1448</v>
      </c>
      <c r="B1447" s="6">
        <v>7.3452999999999999</v>
      </c>
      <c r="C1447" s="4">
        <v>7.4347000000000003</v>
      </c>
      <c r="D1447" s="4">
        <v>7.4538000000000002</v>
      </c>
      <c r="E1447" s="4">
        <v>7.3235000000000001</v>
      </c>
      <c r="F1447" s="7">
        <v>-1.2E-2</v>
      </c>
      <c r="G1447" s="37">
        <f t="shared" si="52"/>
        <v>2.9599730911539885E-4</v>
      </c>
      <c r="H1447" s="37">
        <f t="shared" si="53"/>
        <v>1.7792039325459148E-2</v>
      </c>
    </row>
    <row r="1448" spans="1:8">
      <c r="A1448" s="2" t="s">
        <v>1449</v>
      </c>
      <c r="B1448" s="3">
        <v>7.4347000000000003</v>
      </c>
      <c r="C1448" s="4">
        <v>7.4325000000000001</v>
      </c>
      <c r="D1448" s="4">
        <v>7.44</v>
      </c>
      <c r="E1448" s="4">
        <v>7.4325000000000001</v>
      </c>
      <c r="F1448" s="5">
        <v>0</v>
      </c>
      <c r="G1448" s="37">
        <f t="shared" si="52"/>
        <v>-1.2094335819390516E-3</v>
      </c>
      <c r="H1448" s="37">
        <f t="shared" si="53"/>
        <v>1.0090817356206234E-3</v>
      </c>
    </row>
    <row r="1449" spans="1:8">
      <c r="A1449" s="2" t="s">
        <v>1450</v>
      </c>
      <c r="B1449" s="6">
        <v>7.4344999999999999</v>
      </c>
      <c r="C1449" s="4">
        <v>7.4414999999999996</v>
      </c>
      <c r="D1449" s="4">
        <v>7.476</v>
      </c>
      <c r="E1449" s="4">
        <v>7.4009</v>
      </c>
      <c r="F1449" s="7">
        <v>-8.9999999999999998E-4</v>
      </c>
      <c r="G1449" s="37">
        <f t="shared" si="52"/>
        <v>-1.4592740707390486E-2</v>
      </c>
      <c r="H1449" s="37">
        <f t="shared" si="53"/>
        <v>1.0147414503641441E-2</v>
      </c>
    </row>
    <row r="1450" spans="1:8">
      <c r="A1450" s="2" t="s">
        <v>1451</v>
      </c>
      <c r="B1450" s="6">
        <v>7.4414999999999996</v>
      </c>
      <c r="C1450" s="4">
        <v>7.5517000000000003</v>
      </c>
      <c r="D1450" s="4">
        <v>7.5724</v>
      </c>
      <c r="E1450" s="4">
        <v>7.4343000000000004</v>
      </c>
      <c r="F1450" s="7">
        <v>-1.46E-2</v>
      </c>
      <c r="G1450" s="37">
        <f t="shared" si="52"/>
        <v>-9.9216848343732086E-4</v>
      </c>
      <c r="H1450" s="37">
        <f t="shared" si="53"/>
        <v>1.8576059615565643E-2</v>
      </c>
    </row>
    <row r="1451" spans="1:8">
      <c r="A1451" s="2" t="s">
        <v>1452</v>
      </c>
      <c r="B1451" s="6">
        <v>7.5517000000000003</v>
      </c>
      <c r="C1451" s="4">
        <v>7.5591999999999997</v>
      </c>
      <c r="D1451" s="4">
        <v>7.5923999999999996</v>
      </c>
      <c r="E1451" s="4">
        <v>7.5076000000000001</v>
      </c>
      <c r="F1451" s="7">
        <v>-1E-3</v>
      </c>
      <c r="G1451" s="37">
        <f t="shared" si="52"/>
        <v>-1.1494553490865859E-2</v>
      </c>
      <c r="H1451" s="37">
        <f t="shared" si="53"/>
        <v>1.1295220842879155E-2</v>
      </c>
    </row>
    <row r="1452" spans="1:8">
      <c r="A1452" s="2" t="s">
        <v>1453</v>
      </c>
      <c r="B1452" s="6">
        <v>7.5591999999999997</v>
      </c>
      <c r="C1452" s="4">
        <v>7.6471</v>
      </c>
      <c r="D1452" s="4">
        <v>7.6493000000000002</v>
      </c>
      <c r="E1452" s="4">
        <v>7.5496999999999996</v>
      </c>
      <c r="F1452" s="7">
        <v>-1.15E-2</v>
      </c>
      <c r="G1452" s="37">
        <f t="shared" si="52"/>
        <v>3.7540198201745697E-3</v>
      </c>
      <c r="H1452" s="37">
        <f t="shared" si="53"/>
        <v>1.3192577188497633E-2</v>
      </c>
    </row>
    <row r="1453" spans="1:8">
      <c r="A1453" s="2" t="s">
        <v>1454</v>
      </c>
      <c r="B1453" s="3">
        <v>7.6471</v>
      </c>
      <c r="C1453" s="4">
        <v>7.6185</v>
      </c>
      <c r="D1453" s="4">
        <v>7.6749999999999998</v>
      </c>
      <c r="E1453" s="4">
        <v>7.5777000000000001</v>
      </c>
      <c r="F1453" s="5">
        <v>3.8E-3</v>
      </c>
      <c r="G1453" s="37">
        <f t="shared" si="52"/>
        <v>-2.0696069056756472E-3</v>
      </c>
      <c r="H1453" s="37">
        <f t="shared" si="53"/>
        <v>1.2840307745094121E-2</v>
      </c>
    </row>
    <row r="1454" spans="1:8">
      <c r="A1454" s="2" t="s">
        <v>1455</v>
      </c>
      <c r="B1454" s="3">
        <v>7.6185</v>
      </c>
      <c r="C1454" s="4">
        <v>7.6342999999999996</v>
      </c>
      <c r="D1454" s="4">
        <v>7.6379000000000001</v>
      </c>
      <c r="E1454" s="4">
        <v>7.6055999999999999</v>
      </c>
      <c r="F1454" s="5">
        <v>2.8E-3</v>
      </c>
      <c r="G1454" s="37">
        <f t="shared" si="52"/>
        <v>1.0589995102127275E-2</v>
      </c>
      <c r="H1454" s="37">
        <f t="shared" si="53"/>
        <v>4.2468707268328888E-3</v>
      </c>
    </row>
    <row r="1455" spans="1:8">
      <c r="A1455" s="2" t="s">
        <v>1456</v>
      </c>
      <c r="B1455" s="3">
        <v>7.5968999999999998</v>
      </c>
      <c r="C1455" s="4">
        <v>7.5542999999999996</v>
      </c>
      <c r="D1455" s="4">
        <v>7.6078000000000001</v>
      </c>
      <c r="E1455" s="4">
        <v>7.5313999999999997</v>
      </c>
      <c r="F1455" s="5">
        <v>5.5999999999999999E-3</v>
      </c>
      <c r="G1455" s="37">
        <f t="shared" si="52"/>
        <v>3.6002763311722692E-3</v>
      </c>
      <c r="H1455" s="37">
        <f t="shared" si="53"/>
        <v>1.0144196298165079E-2</v>
      </c>
    </row>
    <row r="1456" spans="1:8">
      <c r="A1456" s="2" t="s">
        <v>1457</v>
      </c>
      <c r="B1456" s="3">
        <v>7.5542999999999996</v>
      </c>
      <c r="C1456" s="4">
        <v>7.5271999999999997</v>
      </c>
      <c r="D1456" s="4">
        <v>7.5963000000000003</v>
      </c>
      <c r="E1456" s="4">
        <v>7.5237999999999996</v>
      </c>
      <c r="F1456" s="5">
        <v>3.5999999999999999E-3</v>
      </c>
      <c r="G1456" s="37">
        <f t="shared" si="52"/>
        <v>-1.5939641889388926E-4</v>
      </c>
      <c r="H1456" s="37">
        <f t="shared" si="53"/>
        <v>9.6360881469471117E-3</v>
      </c>
    </row>
    <row r="1457" spans="1:8">
      <c r="A1457" s="2" t="s">
        <v>1458</v>
      </c>
      <c r="B1457" s="6">
        <v>7.5271999999999997</v>
      </c>
      <c r="C1457" s="4">
        <v>7.5284000000000004</v>
      </c>
      <c r="D1457" s="4">
        <v>7.5867000000000004</v>
      </c>
      <c r="E1457" s="4">
        <v>7.5080999999999998</v>
      </c>
      <c r="F1457" s="7">
        <v>-2.0000000000000001E-4</v>
      </c>
      <c r="G1457" s="37">
        <f t="shared" si="52"/>
        <v>-1.1138548836231749E-2</v>
      </c>
      <c r="H1457" s="37">
        <f t="shared" si="53"/>
        <v>1.046869381068455E-2</v>
      </c>
    </row>
    <row r="1458" spans="1:8">
      <c r="A1458" s="2" t="s">
        <v>1459</v>
      </c>
      <c r="B1458" s="6">
        <v>7.5284000000000004</v>
      </c>
      <c r="C1458" s="4">
        <v>7.6132</v>
      </c>
      <c r="D1458" s="4">
        <v>7.6462000000000003</v>
      </c>
      <c r="E1458" s="4">
        <v>7.5263</v>
      </c>
      <c r="F1458" s="7">
        <v>-1.11E-2</v>
      </c>
      <c r="G1458" s="37">
        <f t="shared" si="52"/>
        <v>3.0302231825247933E-3</v>
      </c>
      <c r="H1458" s="37">
        <f t="shared" si="53"/>
        <v>1.5930802652033581E-2</v>
      </c>
    </row>
    <row r="1459" spans="1:8">
      <c r="A1459" s="2" t="s">
        <v>1460</v>
      </c>
      <c r="B1459" s="3">
        <v>7.6132</v>
      </c>
      <c r="C1459" s="4">
        <v>7.5902000000000003</v>
      </c>
      <c r="D1459" s="4">
        <v>7.6407999999999996</v>
      </c>
      <c r="E1459" s="4">
        <v>7.5505000000000004</v>
      </c>
      <c r="F1459" s="5">
        <v>2.8999999999999998E-3</v>
      </c>
      <c r="G1459" s="37">
        <f t="shared" si="52"/>
        <v>3.0526886125464632E-3</v>
      </c>
      <c r="H1459" s="37">
        <f t="shared" si="53"/>
        <v>1.1959472882590444E-2</v>
      </c>
    </row>
    <row r="1460" spans="1:8">
      <c r="A1460" s="2" t="s">
        <v>1461</v>
      </c>
      <c r="B1460" s="3">
        <v>7.5911</v>
      </c>
      <c r="C1460" s="4">
        <v>7.5670999999999999</v>
      </c>
      <c r="D1460" s="4">
        <v>7.5934999999999997</v>
      </c>
      <c r="E1460" s="4">
        <v>7.5449999999999999</v>
      </c>
      <c r="F1460" s="5">
        <v>3.2000000000000002E-3</v>
      </c>
      <c r="G1460" s="37">
        <f t="shared" si="52"/>
        <v>-6.5120065120064944E-3</v>
      </c>
      <c r="H1460" s="37">
        <f t="shared" si="53"/>
        <v>6.4280980781974504E-3</v>
      </c>
    </row>
    <row r="1461" spans="1:8">
      <c r="A1461" s="2" t="s">
        <v>1462</v>
      </c>
      <c r="B1461" s="6">
        <v>7.5670999999999999</v>
      </c>
      <c r="C1461" s="4">
        <v>7.6166999999999998</v>
      </c>
      <c r="D1461" s="4">
        <v>7.6180000000000003</v>
      </c>
      <c r="E1461" s="4">
        <v>7.5370999999999997</v>
      </c>
      <c r="F1461" s="7">
        <v>-6.4999999999999997E-3</v>
      </c>
      <c r="G1461" s="37">
        <f t="shared" si="52"/>
        <v>-5.6787029059293323E-3</v>
      </c>
      <c r="H1461" s="37">
        <f t="shared" si="53"/>
        <v>1.0733571267463698E-2</v>
      </c>
    </row>
    <row r="1462" spans="1:8">
      <c r="A1462" s="2" t="s">
        <v>1463</v>
      </c>
      <c r="B1462" s="6">
        <v>7.6166999999999998</v>
      </c>
      <c r="C1462" s="4">
        <v>7.6601999999999997</v>
      </c>
      <c r="D1462" s="4">
        <v>7.6883999999999997</v>
      </c>
      <c r="E1462" s="4">
        <v>7.6062000000000003</v>
      </c>
      <c r="F1462" s="7">
        <v>-5.7000000000000002E-3</v>
      </c>
      <c r="G1462" s="37">
        <f t="shared" si="52"/>
        <v>-1.2198896167535033E-2</v>
      </c>
      <c r="H1462" s="37">
        <f t="shared" si="53"/>
        <v>1.0806973258657329E-2</v>
      </c>
    </row>
    <row r="1463" spans="1:8">
      <c r="A1463" s="2" t="s">
        <v>1464</v>
      </c>
      <c r="B1463" s="6">
        <v>7.6601999999999997</v>
      </c>
      <c r="C1463" s="4">
        <v>7.7548000000000004</v>
      </c>
      <c r="D1463" s="4">
        <v>7.7645</v>
      </c>
      <c r="E1463" s="4">
        <v>7.6113</v>
      </c>
      <c r="F1463" s="7">
        <v>-1.2200000000000001E-2</v>
      </c>
      <c r="G1463" s="37">
        <f t="shared" si="52"/>
        <v>2.3913240179414454E-3</v>
      </c>
      <c r="H1463" s="37">
        <f t="shared" si="53"/>
        <v>2.0127967627080787E-2</v>
      </c>
    </row>
    <row r="1464" spans="1:8">
      <c r="A1464" s="2" t="s">
        <v>1465</v>
      </c>
      <c r="B1464" s="3">
        <v>7.7548000000000004</v>
      </c>
      <c r="C1464" s="4">
        <v>7.7363</v>
      </c>
      <c r="D1464" s="4">
        <v>7.7568999999999999</v>
      </c>
      <c r="E1464" s="4">
        <v>7.6946000000000003</v>
      </c>
      <c r="F1464" s="5">
        <v>2.3999999999999998E-3</v>
      </c>
      <c r="G1464" s="37">
        <f t="shared" si="52"/>
        <v>-2.3341586712060827E-3</v>
      </c>
      <c r="H1464" s="37">
        <f t="shared" si="53"/>
        <v>8.0965872170092757E-3</v>
      </c>
    </row>
    <row r="1465" spans="1:8">
      <c r="A1465" s="2" t="s">
        <v>1466</v>
      </c>
      <c r="B1465" s="6">
        <v>7.7363</v>
      </c>
      <c r="C1465" s="4">
        <v>7.7544000000000004</v>
      </c>
      <c r="D1465" s="4">
        <v>7.7545999999999999</v>
      </c>
      <c r="E1465" s="4">
        <v>7.7244000000000002</v>
      </c>
      <c r="F1465" s="7">
        <v>-2.9999999999999997E-4</v>
      </c>
      <c r="G1465" s="37">
        <f t="shared" si="52"/>
        <v>3.1824885508034361E-3</v>
      </c>
      <c r="H1465" s="37">
        <f t="shared" si="53"/>
        <v>3.9096887784164187E-3</v>
      </c>
    </row>
    <row r="1466" spans="1:8">
      <c r="A1466" s="2" t="s">
        <v>1467</v>
      </c>
      <c r="B1466" s="3">
        <v>7.7385999999999999</v>
      </c>
      <c r="C1466" s="4">
        <v>7.7298</v>
      </c>
      <c r="D1466" s="4">
        <v>7.7656999999999998</v>
      </c>
      <c r="E1466" s="4">
        <v>7.6623000000000001</v>
      </c>
      <c r="F1466" s="5">
        <v>1.1000000000000001E-3</v>
      </c>
      <c r="G1466" s="37">
        <f t="shared" si="52"/>
        <v>7.0744576900527087E-3</v>
      </c>
      <c r="H1466" s="37">
        <f t="shared" si="53"/>
        <v>1.3494642600785627E-2</v>
      </c>
    </row>
    <row r="1467" spans="1:8">
      <c r="A1467" s="2" t="s">
        <v>1468</v>
      </c>
      <c r="B1467" s="3">
        <v>7.7298</v>
      </c>
      <c r="C1467" s="4">
        <v>7.6755000000000004</v>
      </c>
      <c r="D1467" s="4">
        <v>7.7836999999999996</v>
      </c>
      <c r="E1467" s="4">
        <v>7.6666999999999996</v>
      </c>
      <c r="F1467" s="5">
        <v>7.1000000000000004E-3</v>
      </c>
      <c r="G1467" s="37">
        <f t="shared" si="52"/>
        <v>-5.9895053449824059E-4</v>
      </c>
      <c r="H1467" s="37">
        <f t="shared" si="53"/>
        <v>1.526080321389907E-2</v>
      </c>
    </row>
    <row r="1468" spans="1:8">
      <c r="A1468" s="2" t="s">
        <v>1469</v>
      </c>
      <c r="B1468" s="6">
        <v>7.6755000000000004</v>
      </c>
      <c r="C1468" s="4">
        <v>7.6801000000000004</v>
      </c>
      <c r="D1468" s="4">
        <v>7.6849999999999996</v>
      </c>
      <c r="E1468" s="4">
        <v>7.6094999999999997</v>
      </c>
      <c r="F1468" s="7">
        <v>-5.9999999999999995E-4</v>
      </c>
      <c r="G1468" s="37">
        <f t="shared" si="52"/>
        <v>1.38745874587459E-2</v>
      </c>
      <c r="H1468" s="37">
        <f t="shared" si="53"/>
        <v>9.9218082659832969E-3</v>
      </c>
    </row>
    <row r="1469" spans="1:8">
      <c r="A1469" s="2" t="s">
        <v>1470</v>
      </c>
      <c r="B1469" s="3">
        <v>7.6801000000000004</v>
      </c>
      <c r="C1469" s="4">
        <v>7.5750000000000002</v>
      </c>
      <c r="D1469" s="4">
        <v>7.6836000000000002</v>
      </c>
      <c r="E1469" s="4">
        <v>7.5750000000000002</v>
      </c>
      <c r="F1469" s="5">
        <v>1.3899999999999999E-2</v>
      </c>
      <c r="G1469" s="37">
        <f t="shared" si="52"/>
        <v>-5.3572835421098171E-3</v>
      </c>
      <c r="H1469" s="37">
        <f t="shared" si="53"/>
        <v>1.4336633663366341E-2</v>
      </c>
    </row>
    <row r="1470" spans="1:8">
      <c r="A1470" s="2" t="s">
        <v>1471</v>
      </c>
      <c r="B1470" s="6">
        <v>7.5750000000000002</v>
      </c>
      <c r="C1470" s="4">
        <v>7.6158000000000001</v>
      </c>
      <c r="D1470" s="4">
        <v>7.6181999999999999</v>
      </c>
      <c r="E1470" s="4">
        <v>7.5292000000000003</v>
      </c>
      <c r="F1470" s="7">
        <v>-5.4000000000000003E-3</v>
      </c>
      <c r="G1470" s="37">
        <f t="shared" si="52"/>
        <v>-1.861074705111372E-3</v>
      </c>
      <c r="H1470" s="37">
        <f t="shared" si="53"/>
        <v>1.1820644955639314E-2</v>
      </c>
    </row>
    <row r="1471" spans="1:8">
      <c r="A1471" s="2" t="s">
        <v>1472</v>
      </c>
      <c r="B1471" s="6">
        <v>7.6158000000000001</v>
      </c>
      <c r="C1471" s="4">
        <v>7.63</v>
      </c>
      <c r="D1471" s="4">
        <v>7.63</v>
      </c>
      <c r="E1471" s="4">
        <v>7.6158000000000001</v>
      </c>
      <c r="F1471" s="7">
        <v>-1.1999999999999999E-3</v>
      </c>
      <c r="G1471" s="37">
        <f t="shared" si="52"/>
        <v>5.6543343306400982E-3</v>
      </c>
      <c r="H1471" s="37">
        <f t="shared" si="53"/>
        <v>1.8645447622048594E-3</v>
      </c>
    </row>
    <row r="1472" spans="1:8">
      <c r="A1472" s="2" t="s">
        <v>1473</v>
      </c>
      <c r="B1472" s="3">
        <v>7.625</v>
      </c>
      <c r="C1472" s="4">
        <v>7.5871000000000004</v>
      </c>
      <c r="D1472" s="4">
        <v>7.6894</v>
      </c>
      <c r="E1472" s="4">
        <v>7.5871000000000004</v>
      </c>
      <c r="F1472" s="5">
        <v>5.0000000000000001E-3</v>
      </c>
      <c r="G1472" s="37">
        <f t="shared" si="52"/>
        <v>7.0346823110923442E-3</v>
      </c>
      <c r="H1472" s="37">
        <f t="shared" si="53"/>
        <v>1.348341263460342E-2</v>
      </c>
    </row>
    <row r="1473" spans="1:8">
      <c r="A1473" s="2" t="s">
        <v>1474</v>
      </c>
      <c r="B1473" s="3">
        <v>7.5871000000000004</v>
      </c>
      <c r="C1473" s="4">
        <v>7.5340999999999996</v>
      </c>
      <c r="D1473" s="4">
        <v>7.6741999999999999</v>
      </c>
      <c r="E1473" s="4">
        <v>7.5052000000000003</v>
      </c>
      <c r="F1473" s="5">
        <v>7.0000000000000001E-3</v>
      </c>
      <c r="G1473" s="37">
        <f t="shared" si="52"/>
        <v>-5.0315628219011676E-3</v>
      </c>
      <c r="H1473" s="37">
        <f t="shared" si="53"/>
        <v>2.2517721046740873E-2</v>
      </c>
    </row>
    <row r="1474" spans="1:8">
      <c r="A1474" s="2" t="s">
        <v>1475</v>
      </c>
      <c r="B1474" s="6">
        <v>7.5340999999999996</v>
      </c>
      <c r="C1474" s="4">
        <v>7.5721999999999996</v>
      </c>
      <c r="D1474" s="4">
        <v>7.6029</v>
      </c>
      <c r="E1474" s="4">
        <v>7.5141</v>
      </c>
      <c r="F1474" s="7">
        <v>-5.0000000000000001E-3</v>
      </c>
      <c r="G1474" s="37">
        <f t="shared" ref="G1474:G1537" si="54">(C1474-C1475)/C1475</f>
        <v>8.1077842716972149E-3</v>
      </c>
      <c r="H1474" s="37">
        <f t="shared" ref="H1474:H1537" si="55">(D1474-E1474)/E1474</f>
        <v>1.181778256877071E-2</v>
      </c>
    </row>
    <row r="1475" spans="1:8">
      <c r="A1475" s="2" t="s">
        <v>1476</v>
      </c>
      <c r="B1475" s="3">
        <v>7.5721999999999996</v>
      </c>
      <c r="C1475" s="4">
        <v>7.5113000000000003</v>
      </c>
      <c r="D1475" s="4">
        <v>7.5818000000000003</v>
      </c>
      <c r="E1475" s="4">
        <v>7.4966999999999997</v>
      </c>
      <c r="F1475" s="5">
        <v>8.0999999999999996E-3</v>
      </c>
      <c r="G1475" s="37">
        <f t="shared" si="54"/>
        <v>5.0982176310014476E-3</v>
      </c>
      <c r="H1475" s="37">
        <f t="shared" si="55"/>
        <v>1.135166139768173E-2</v>
      </c>
    </row>
    <row r="1476" spans="1:8">
      <c r="A1476" s="2" t="s">
        <v>1477</v>
      </c>
      <c r="B1476" s="3">
        <v>7.5113000000000003</v>
      </c>
      <c r="C1476" s="4">
        <v>7.4732000000000003</v>
      </c>
      <c r="D1476" s="4">
        <v>7.5289000000000001</v>
      </c>
      <c r="E1476" s="4">
        <v>7.4123000000000001</v>
      </c>
      <c r="F1476" s="5">
        <v>5.1000000000000004E-3</v>
      </c>
      <c r="G1476" s="37">
        <f t="shared" si="54"/>
        <v>-1.122754491017959E-3</v>
      </c>
      <c r="H1476" s="37">
        <f t="shared" si="55"/>
        <v>1.5730609932139827E-2</v>
      </c>
    </row>
    <row r="1477" spans="1:8">
      <c r="A1477" s="2" t="s">
        <v>1478</v>
      </c>
      <c r="B1477" s="6">
        <v>7.4732000000000003</v>
      </c>
      <c r="C1477" s="4">
        <v>7.4816000000000003</v>
      </c>
      <c r="D1477" s="4">
        <v>7.4819000000000004</v>
      </c>
      <c r="E1477" s="4">
        <v>7.4718</v>
      </c>
      <c r="F1477" s="7">
        <v>-4.3E-3</v>
      </c>
      <c r="G1477" s="37">
        <f t="shared" si="54"/>
        <v>-1.4528642368840425E-2</v>
      </c>
      <c r="H1477" s="37">
        <f t="shared" si="55"/>
        <v>1.3517492438235019E-3</v>
      </c>
    </row>
    <row r="1478" spans="1:8">
      <c r="A1478" s="2" t="s">
        <v>1479</v>
      </c>
      <c r="B1478" s="6">
        <v>7.5054999999999996</v>
      </c>
      <c r="C1478" s="4">
        <v>7.5918999999999999</v>
      </c>
      <c r="D1478" s="4">
        <v>7.5918999999999999</v>
      </c>
      <c r="E1478" s="4">
        <v>7.5008999999999997</v>
      </c>
      <c r="F1478" s="7">
        <v>-1.14E-2</v>
      </c>
      <c r="G1478" s="37">
        <f t="shared" si="54"/>
        <v>-2.7977722902327662E-3</v>
      </c>
      <c r="H1478" s="37">
        <f t="shared" si="55"/>
        <v>1.2131877508032395E-2</v>
      </c>
    </row>
    <row r="1479" spans="1:8">
      <c r="A1479" s="2" t="s">
        <v>1480</v>
      </c>
      <c r="B1479" s="6">
        <v>7.5918999999999999</v>
      </c>
      <c r="C1479" s="4">
        <v>7.6132</v>
      </c>
      <c r="D1479" s="4">
        <v>7.6527000000000003</v>
      </c>
      <c r="E1479" s="4">
        <v>7.5442</v>
      </c>
      <c r="F1479" s="7">
        <v>-2.8E-3</v>
      </c>
      <c r="G1479" s="37">
        <f t="shared" si="54"/>
        <v>3.2020450921741244E-3</v>
      </c>
      <c r="H1479" s="37">
        <f t="shared" si="55"/>
        <v>1.4381909281302228E-2</v>
      </c>
    </row>
    <row r="1480" spans="1:8">
      <c r="A1480" s="2" t="s">
        <v>1481</v>
      </c>
      <c r="B1480" s="3">
        <v>7.6132</v>
      </c>
      <c r="C1480" s="4">
        <v>7.5888999999999998</v>
      </c>
      <c r="D1480" s="4">
        <v>7.6562999999999999</v>
      </c>
      <c r="E1480" s="4">
        <v>7.5598999999999998</v>
      </c>
      <c r="F1480" s="5">
        <v>3.2000000000000002E-3</v>
      </c>
      <c r="G1480" s="37">
        <f t="shared" si="54"/>
        <v>-1.2800333016793911E-2</v>
      </c>
      <c r="H1480" s="37">
        <f t="shared" si="55"/>
        <v>1.2751491421844211E-2</v>
      </c>
    </row>
    <row r="1481" spans="1:8">
      <c r="A1481" s="2" t="s">
        <v>1482</v>
      </c>
      <c r="B1481" s="6">
        <v>7.5888999999999998</v>
      </c>
      <c r="C1481" s="4">
        <v>7.6872999999999996</v>
      </c>
      <c r="D1481" s="4">
        <v>7.7106000000000003</v>
      </c>
      <c r="E1481" s="4">
        <v>7.5720000000000001</v>
      </c>
      <c r="F1481" s="7">
        <v>-1.2800000000000001E-2</v>
      </c>
      <c r="G1481" s="37">
        <f t="shared" si="54"/>
        <v>7.0346887444979024E-3</v>
      </c>
      <c r="H1481" s="37">
        <f t="shared" si="55"/>
        <v>1.830427892234552E-2</v>
      </c>
    </row>
    <row r="1482" spans="1:8">
      <c r="A1482" s="2" t="s">
        <v>1483</v>
      </c>
      <c r="B1482" s="3">
        <v>7.6872999999999996</v>
      </c>
      <c r="C1482" s="4">
        <v>7.6336000000000004</v>
      </c>
      <c r="D1482" s="4">
        <v>7.6988000000000003</v>
      </c>
      <c r="E1482" s="4">
        <v>7.6078999999999999</v>
      </c>
      <c r="F1482" s="5">
        <v>7.0000000000000001E-3</v>
      </c>
      <c r="G1482" s="37">
        <f t="shared" si="54"/>
        <v>-6.2098863473630571E-3</v>
      </c>
      <c r="H1482" s="37">
        <f t="shared" si="55"/>
        <v>1.1948106573430307E-2</v>
      </c>
    </row>
    <row r="1483" spans="1:8">
      <c r="A1483" s="2" t="s">
        <v>1484</v>
      </c>
      <c r="B1483" s="6">
        <v>7.6336000000000004</v>
      </c>
      <c r="C1483" s="4">
        <v>7.6813000000000002</v>
      </c>
      <c r="D1483" s="4">
        <v>7.6824000000000003</v>
      </c>
      <c r="E1483" s="4">
        <v>7.6336000000000004</v>
      </c>
      <c r="F1483" s="7">
        <v>-6.1000000000000004E-3</v>
      </c>
      <c r="G1483" s="37">
        <f t="shared" si="54"/>
        <v>-2.4026598093456345E-3</v>
      </c>
      <c r="H1483" s="37">
        <f t="shared" si="55"/>
        <v>6.3927897715363594E-3</v>
      </c>
    </row>
    <row r="1484" spans="1:8">
      <c r="A1484" s="2" t="s">
        <v>1485</v>
      </c>
      <c r="B1484" s="6">
        <v>7.6803999999999997</v>
      </c>
      <c r="C1484" s="4">
        <v>7.6997999999999998</v>
      </c>
      <c r="D1484" s="4">
        <v>7.7759999999999998</v>
      </c>
      <c r="E1484" s="4">
        <v>7.6779000000000002</v>
      </c>
      <c r="F1484" s="7">
        <v>-2.5000000000000001E-3</v>
      </c>
      <c r="G1484" s="37">
        <f t="shared" si="54"/>
        <v>-9.8375834265653633E-3</v>
      </c>
      <c r="H1484" s="37">
        <f t="shared" si="55"/>
        <v>1.2776931192122799E-2</v>
      </c>
    </row>
    <row r="1485" spans="1:8">
      <c r="A1485" s="2" t="s">
        <v>1486</v>
      </c>
      <c r="B1485" s="6">
        <v>7.6997999999999998</v>
      </c>
      <c r="C1485" s="4">
        <v>7.7763</v>
      </c>
      <c r="D1485" s="4">
        <v>7.8106</v>
      </c>
      <c r="E1485" s="4">
        <v>7.6646000000000001</v>
      </c>
      <c r="F1485" s="7">
        <v>-9.7999999999999997E-3</v>
      </c>
      <c r="G1485" s="37">
        <f t="shared" si="54"/>
        <v>3.3029274775181398E-3</v>
      </c>
      <c r="H1485" s="37">
        <f t="shared" si="55"/>
        <v>1.9048613104402045E-2</v>
      </c>
    </row>
    <row r="1486" spans="1:8">
      <c r="A1486" s="2" t="s">
        <v>1487</v>
      </c>
      <c r="B1486" s="3">
        <v>7.7763</v>
      </c>
      <c r="C1486" s="4">
        <v>7.7507000000000001</v>
      </c>
      <c r="D1486" s="4">
        <v>7.8211000000000004</v>
      </c>
      <c r="E1486" s="4">
        <v>7.702</v>
      </c>
      <c r="F1486" s="5">
        <v>3.3E-3</v>
      </c>
      <c r="G1486" s="37">
        <f t="shared" si="54"/>
        <v>-8.4941986158549587E-3</v>
      </c>
      <c r="H1486" s="37">
        <f t="shared" si="55"/>
        <v>1.546351596987801E-2</v>
      </c>
    </row>
    <row r="1487" spans="1:8">
      <c r="A1487" s="2" t="s">
        <v>1488</v>
      </c>
      <c r="B1487" s="6">
        <v>7.7507000000000001</v>
      </c>
      <c r="C1487" s="4">
        <v>7.8170999999999999</v>
      </c>
      <c r="D1487" s="4">
        <v>7.8334999999999999</v>
      </c>
      <c r="E1487" s="4">
        <v>7.7324000000000002</v>
      </c>
      <c r="F1487" s="7">
        <v>-8.5000000000000006E-3</v>
      </c>
      <c r="G1487" s="37">
        <f t="shared" si="54"/>
        <v>1.7042979061482983E-3</v>
      </c>
      <c r="H1487" s="37">
        <f t="shared" si="55"/>
        <v>1.3074853861672927E-2</v>
      </c>
    </row>
    <row r="1488" spans="1:8">
      <c r="A1488" s="2" t="s">
        <v>1489</v>
      </c>
      <c r="B1488" s="3">
        <v>7.8170999999999999</v>
      </c>
      <c r="C1488" s="4">
        <v>7.8037999999999998</v>
      </c>
      <c r="D1488" s="4">
        <v>7.8562000000000003</v>
      </c>
      <c r="E1488" s="4">
        <v>7.7480000000000002</v>
      </c>
      <c r="F1488" s="5">
        <v>1.6999999999999999E-3</v>
      </c>
      <c r="G1488" s="37">
        <f t="shared" si="54"/>
        <v>5.2298021434459404E-3</v>
      </c>
      <c r="H1488" s="37">
        <f t="shared" si="55"/>
        <v>1.3964894166236457E-2</v>
      </c>
    </row>
    <row r="1489" spans="1:8">
      <c r="A1489" s="2" t="s">
        <v>1490</v>
      </c>
      <c r="B1489" s="3">
        <v>7.8037999999999998</v>
      </c>
      <c r="C1489" s="4">
        <v>7.7632000000000003</v>
      </c>
      <c r="D1489" s="4">
        <v>7.8047000000000004</v>
      </c>
      <c r="E1489" s="4">
        <v>7.7632000000000003</v>
      </c>
      <c r="F1489" s="5">
        <v>5.0000000000000001E-4</v>
      </c>
      <c r="G1489" s="37">
        <f t="shared" si="54"/>
        <v>1.1979716606051224E-2</v>
      </c>
      <c r="H1489" s="37">
        <f t="shared" si="55"/>
        <v>5.3457337180544224E-3</v>
      </c>
    </row>
    <row r="1490" spans="1:8">
      <c r="A1490" s="2" t="s">
        <v>1491</v>
      </c>
      <c r="B1490" s="3">
        <v>7.7998000000000003</v>
      </c>
      <c r="C1490" s="4">
        <v>7.6712999999999996</v>
      </c>
      <c r="D1490" s="4">
        <v>7.8136999999999999</v>
      </c>
      <c r="E1490" s="4">
        <v>7.6298000000000004</v>
      </c>
      <c r="F1490" s="5">
        <v>1.6799999999999999E-2</v>
      </c>
      <c r="G1490" s="37">
        <f t="shared" si="54"/>
        <v>1.1615159741072882E-3</v>
      </c>
      <c r="H1490" s="37">
        <f t="shared" si="55"/>
        <v>2.4102859839052072E-2</v>
      </c>
    </row>
    <row r="1491" spans="1:8">
      <c r="A1491" s="2" t="s">
        <v>1492</v>
      </c>
      <c r="B1491" s="3">
        <v>7.6712999999999996</v>
      </c>
      <c r="C1491" s="4">
        <v>7.6623999999999999</v>
      </c>
      <c r="D1491" s="4">
        <v>7.7316000000000003</v>
      </c>
      <c r="E1491" s="4">
        <v>7.5968999999999998</v>
      </c>
      <c r="F1491" s="5">
        <v>1.1999999999999999E-3</v>
      </c>
      <c r="G1491" s="37">
        <f t="shared" si="54"/>
        <v>-8.385961279635569E-3</v>
      </c>
      <c r="H1491" s="37">
        <f t="shared" si="55"/>
        <v>1.7730916558069805E-2</v>
      </c>
    </row>
    <row r="1492" spans="1:8">
      <c r="A1492" s="2" t="s">
        <v>1493</v>
      </c>
      <c r="B1492" s="6">
        <v>7.6623999999999999</v>
      </c>
      <c r="C1492" s="4">
        <v>7.7271999999999998</v>
      </c>
      <c r="D1492" s="4">
        <v>7.7332999999999998</v>
      </c>
      <c r="E1492" s="4">
        <v>7.6543000000000001</v>
      </c>
      <c r="F1492" s="7">
        <v>-8.3999999999999995E-3</v>
      </c>
      <c r="G1492" s="37">
        <f t="shared" si="54"/>
        <v>6.4734614132204013E-3</v>
      </c>
      <c r="H1492" s="37">
        <f t="shared" si="55"/>
        <v>1.0320996041440725E-2</v>
      </c>
    </row>
    <row r="1493" spans="1:8">
      <c r="A1493" s="2" t="s">
        <v>1494</v>
      </c>
      <c r="B1493" s="3">
        <v>7.7271999999999998</v>
      </c>
      <c r="C1493" s="4">
        <v>7.6775000000000002</v>
      </c>
      <c r="D1493" s="4">
        <v>7.7816999999999998</v>
      </c>
      <c r="E1493" s="4">
        <v>7.6581000000000001</v>
      </c>
      <c r="F1493" s="5">
        <v>6.4999999999999997E-3</v>
      </c>
      <c r="G1493" s="37">
        <f t="shared" si="54"/>
        <v>9.241245136186833E-3</v>
      </c>
      <c r="H1493" s="37">
        <f t="shared" si="55"/>
        <v>1.6139773573079445E-2</v>
      </c>
    </row>
    <row r="1494" spans="1:8">
      <c r="A1494" s="2" t="s">
        <v>1495</v>
      </c>
      <c r="B1494" s="3">
        <v>7.6775000000000002</v>
      </c>
      <c r="C1494" s="4">
        <v>7.6071999999999997</v>
      </c>
      <c r="D1494" s="4">
        <v>7.7047999999999996</v>
      </c>
      <c r="E1494" s="4">
        <v>7.5785999999999998</v>
      </c>
      <c r="F1494" s="5">
        <v>9.1999999999999998E-3</v>
      </c>
      <c r="G1494" s="37">
        <f t="shared" si="54"/>
        <v>5.3925372545400249E-4</v>
      </c>
      <c r="H1494" s="37">
        <f t="shared" si="55"/>
        <v>1.6652152112527362E-2</v>
      </c>
    </row>
    <row r="1495" spans="1:8">
      <c r="A1495" s="2" t="s">
        <v>1496</v>
      </c>
      <c r="B1495" s="6">
        <v>7.6071999999999997</v>
      </c>
      <c r="C1495" s="4">
        <v>7.6031000000000004</v>
      </c>
      <c r="D1495" s="4">
        <v>7.6074999999999999</v>
      </c>
      <c r="E1495" s="4">
        <v>7.6031000000000004</v>
      </c>
      <c r="F1495" s="7">
        <v>-3.3999999999999998E-3</v>
      </c>
      <c r="G1495" s="37">
        <f t="shared" si="54"/>
        <v>4.0807163043766435E-3</v>
      </c>
      <c r="H1495" s="37">
        <f t="shared" si="55"/>
        <v>5.7871131512139988E-4</v>
      </c>
    </row>
    <row r="1496" spans="1:8">
      <c r="A1496" s="2" t="s">
        <v>1497</v>
      </c>
      <c r="B1496" s="3">
        <v>7.6330999999999998</v>
      </c>
      <c r="C1496" s="4">
        <v>7.5721999999999996</v>
      </c>
      <c r="D1496" s="4">
        <v>7.6452</v>
      </c>
      <c r="E1496" s="4">
        <v>7.5236000000000001</v>
      </c>
      <c r="F1496" s="5">
        <v>8.0000000000000002E-3</v>
      </c>
      <c r="G1496" s="37">
        <f t="shared" si="54"/>
        <v>-2.6396657023465157E-2</v>
      </c>
      <c r="H1496" s="37">
        <f t="shared" si="55"/>
        <v>1.616247541070763E-2</v>
      </c>
    </row>
    <row r="1497" spans="1:8">
      <c r="A1497" s="2" t="s">
        <v>1498</v>
      </c>
      <c r="B1497" s="6">
        <v>7.5721999999999996</v>
      </c>
      <c r="C1497" s="4">
        <v>7.7774999999999999</v>
      </c>
      <c r="D1497" s="4">
        <v>7.7779999999999996</v>
      </c>
      <c r="E1497" s="4">
        <v>7.5420999999999996</v>
      </c>
      <c r="F1497" s="7">
        <v>-2.64E-2</v>
      </c>
      <c r="G1497" s="37">
        <f t="shared" si="54"/>
        <v>-6.2861742496837635E-3</v>
      </c>
      <c r="H1497" s="37">
        <f t="shared" si="55"/>
        <v>3.1277760835841481E-2</v>
      </c>
    </row>
    <row r="1498" spans="1:8">
      <c r="A1498" s="2" t="s">
        <v>1499</v>
      </c>
      <c r="B1498" s="6">
        <v>7.7774999999999999</v>
      </c>
      <c r="C1498" s="4">
        <v>7.8266999999999998</v>
      </c>
      <c r="D1498" s="4">
        <v>7.8887</v>
      </c>
      <c r="E1498" s="4">
        <v>7.6417999999999999</v>
      </c>
      <c r="F1498" s="7">
        <v>-6.3E-3</v>
      </c>
      <c r="G1498" s="37">
        <f t="shared" si="54"/>
        <v>-4.4392998880635462E-3</v>
      </c>
      <c r="H1498" s="37">
        <f t="shared" si="55"/>
        <v>3.2309141825224437E-2</v>
      </c>
    </row>
    <row r="1499" spans="1:8">
      <c r="A1499" s="2" t="s">
        <v>1500</v>
      </c>
      <c r="B1499" s="6">
        <v>7.8266999999999998</v>
      </c>
      <c r="C1499" s="4">
        <v>7.8616000000000001</v>
      </c>
      <c r="D1499" s="4">
        <v>8.0190000000000001</v>
      </c>
      <c r="E1499" s="4">
        <v>7.8125999999999998</v>
      </c>
      <c r="F1499" s="7">
        <v>-4.4000000000000003E-3</v>
      </c>
      <c r="G1499" s="37">
        <f t="shared" si="54"/>
        <v>-2.2084020814823477E-3</v>
      </c>
      <c r="H1499" s="37">
        <f t="shared" si="55"/>
        <v>2.6418861838568512E-2</v>
      </c>
    </row>
    <row r="1500" spans="1:8">
      <c r="A1500" s="2" t="s">
        <v>1501</v>
      </c>
      <c r="B1500" s="6">
        <v>7.8616000000000001</v>
      </c>
      <c r="C1500" s="4">
        <v>7.8789999999999996</v>
      </c>
      <c r="D1500" s="4">
        <v>7.9059999999999997</v>
      </c>
      <c r="E1500" s="4">
        <v>7.7964000000000002</v>
      </c>
      <c r="F1500" s="7">
        <v>-2.2000000000000001E-3</v>
      </c>
      <c r="G1500" s="37">
        <f t="shared" si="54"/>
        <v>1.6502278583845981E-4</v>
      </c>
      <c r="H1500" s="37">
        <f t="shared" si="55"/>
        <v>1.4057770252937186E-2</v>
      </c>
    </row>
    <row r="1501" spans="1:8">
      <c r="A1501" s="2" t="s">
        <v>1502</v>
      </c>
      <c r="B1501" s="3">
        <v>7.8789999999999996</v>
      </c>
      <c r="C1501" s="4">
        <v>7.8776999999999999</v>
      </c>
      <c r="D1501" s="4">
        <v>7.8789999999999996</v>
      </c>
      <c r="E1501" s="4">
        <v>7.8723999999999998</v>
      </c>
      <c r="F1501" s="5">
        <v>2.0999999999999999E-3</v>
      </c>
      <c r="G1501" s="37">
        <f t="shared" si="54"/>
        <v>-9.9287393014691697E-3</v>
      </c>
      <c r="H1501" s="37">
        <f t="shared" si="55"/>
        <v>8.383720339413289E-4</v>
      </c>
    </row>
    <row r="1502" spans="1:8">
      <c r="A1502" s="2" t="s">
        <v>1503</v>
      </c>
      <c r="B1502" s="6">
        <v>7.8624999999999998</v>
      </c>
      <c r="C1502" s="4">
        <v>7.9566999999999997</v>
      </c>
      <c r="D1502" s="4">
        <v>8.0222999999999995</v>
      </c>
      <c r="E1502" s="4">
        <v>7.8315000000000001</v>
      </c>
      <c r="F1502" s="7">
        <v>-1.18E-2</v>
      </c>
      <c r="G1502" s="37">
        <f t="shared" si="54"/>
        <v>2.5202613031657856E-2</v>
      </c>
      <c r="H1502" s="37">
        <f t="shared" si="55"/>
        <v>2.4363148822064664E-2</v>
      </c>
    </row>
    <row r="1503" spans="1:8">
      <c r="A1503" s="2" t="s">
        <v>1504</v>
      </c>
      <c r="B1503" s="3">
        <v>7.9566999999999997</v>
      </c>
      <c r="C1503" s="4">
        <v>7.7610999999999999</v>
      </c>
      <c r="D1503" s="4">
        <v>8.0794999999999995</v>
      </c>
      <c r="E1503" s="4">
        <v>7.7610000000000001</v>
      </c>
      <c r="F1503" s="5">
        <v>2.52E-2</v>
      </c>
      <c r="G1503" s="37">
        <f t="shared" si="54"/>
        <v>1.2365808799551311E-2</v>
      </c>
      <c r="H1503" s="37">
        <f t="shared" si="55"/>
        <v>4.103852596314899E-2</v>
      </c>
    </row>
    <row r="1504" spans="1:8">
      <c r="A1504" s="2" t="s">
        <v>1505</v>
      </c>
      <c r="B1504" s="3">
        <v>7.7610999999999999</v>
      </c>
      <c r="C1504" s="4">
        <v>7.6662999999999997</v>
      </c>
      <c r="D1504" s="4">
        <v>7.8875999999999999</v>
      </c>
      <c r="E1504" s="4">
        <v>7.6425999999999998</v>
      </c>
      <c r="F1504" s="5">
        <v>1.24E-2</v>
      </c>
      <c r="G1504" s="37">
        <f t="shared" si="54"/>
        <v>1.1425254297663468E-2</v>
      </c>
      <c r="H1504" s="37">
        <f t="shared" si="55"/>
        <v>3.2057153324784773E-2</v>
      </c>
    </row>
    <row r="1505" spans="1:8">
      <c r="A1505" s="2" t="s">
        <v>1506</v>
      </c>
      <c r="B1505" s="3">
        <v>7.6662999999999997</v>
      </c>
      <c r="C1505" s="4">
        <v>7.5796999999999999</v>
      </c>
      <c r="D1505" s="4">
        <v>7.7171000000000003</v>
      </c>
      <c r="E1505" s="4">
        <v>7.5003000000000002</v>
      </c>
      <c r="F1505" s="5">
        <v>1.14E-2</v>
      </c>
      <c r="G1505" s="37">
        <f t="shared" si="54"/>
        <v>1.6651028795707662E-3</v>
      </c>
      <c r="H1505" s="37">
        <f t="shared" si="55"/>
        <v>2.8905510446248828E-2</v>
      </c>
    </row>
    <row r="1506" spans="1:8">
      <c r="A1506" s="2" t="s">
        <v>1507</v>
      </c>
      <c r="B1506" s="3">
        <v>7.5796999999999999</v>
      </c>
      <c r="C1506" s="4">
        <v>7.5670999999999999</v>
      </c>
      <c r="D1506" s="4">
        <v>7.6517999999999997</v>
      </c>
      <c r="E1506" s="4">
        <v>7.5290999999999997</v>
      </c>
      <c r="F1506" s="5">
        <v>1.6999999999999999E-3</v>
      </c>
      <c r="G1506" s="37">
        <f t="shared" si="54"/>
        <v>0</v>
      </c>
      <c r="H1506" s="37">
        <f t="shared" si="55"/>
        <v>1.6296768538072284E-2</v>
      </c>
    </row>
    <row r="1507" spans="1:8">
      <c r="A1507" s="2" t="s">
        <v>1508</v>
      </c>
      <c r="B1507" s="3">
        <v>7.5670999999999999</v>
      </c>
      <c r="C1507" s="4">
        <v>7.5670999999999999</v>
      </c>
      <c r="D1507" s="4">
        <v>7.5682</v>
      </c>
      <c r="E1507" s="4">
        <v>7.5667999999999997</v>
      </c>
      <c r="F1507" s="5">
        <v>2E-3</v>
      </c>
      <c r="G1507" s="37">
        <f t="shared" si="54"/>
        <v>9.7948943779441883E-3</v>
      </c>
      <c r="H1507" s="37">
        <f t="shared" si="55"/>
        <v>1.8501876618918036E-4</v>
      </c>
    </row>
    <row r="1508" spans="1:8">
      <c r="A1508" s="2" t="s">
        <v>1509</v>
      </c>
      <c r="B1508" s="3">
        <v>7.5518999999999998</v>
      </c>
      <c r="C1508" s="4">
        <v>7.4936999999999996</v>
      </c>
      <c r="D1508" s="4">
        <v>7.5968</v>
      </c>
      <c r="E1508" s="4">
        <v>7.4584000000000001</v>
      </c>
      <c r="F1508" s="5">
        <v>7.7999999999999996E-3</v>
      </c>
      <c r="G1508" s="37">
        <f t="shared" si="54"/>
        <v>4.2347328500019002E-3</v>
      </c>
      <c r="H1508" s="37">
        <f t="shared" si="55"/>
        <v>1.855625871500588E-2</v>
      </c>
    </row>
    <row r="1509" spans="1:8">
      <c r="A1509" s="2" t="s">
        <v>1510</v>
      </c>
      <c r="B1509" s="3">
        <v>7.4936999999999996</v>
      </c>
      <c r="C1509" s="4">
        <v>7.4621000000000004</v>
      </c>
      <c r="D1509" s="4">
        <v>7.5189000000000004</v>
      </c>
      <c r="E1509" s="4">
        <v>7.4328000000000003</v>
      </c>
      <c r="F1509" s="5">
        <v>4.1999999999999997E-3</v>
      </c>
      <c r="G1509" s="37">
        <f t="shared" si="54"/>
        <v>-8.0424321378245994E-3</v>
      </c>
      <c r="H1509" s="37">
        <f t="shared" si="55"/>
        <v>1.1583790765256709E-2</v>
      </c>
    </row>
    <row r="1510" spans="1:8">
      <c r="A1510" s="2" t="s">
        <v>1511</v>
      </c>
      <c r="B1510" s="6">
        <v>7.4621000000000004</v>
      </c>
      <c r="C1510" s="4">
        <v>7.5225999999999997</v>
      </c>
      <c r="D1510" s="4">
        <v>7.5769000000000002</v>
      </c>
      <c r="E1510" s="4">
        <v>7.4534000000000002</v>
      </c>
      <c r="F1510" s="7">
        <v>-8.0000000000000002E-3</v>
      </c>
      <c r="G1510" s="37">
        <f t="shared" si="54"/>
        <v>-2.3076923076923478E-3</v>
      </c>
      <c r="H1510" s="37">
        <f t="shared" si="55"/>
        <v>1.6569619234175E-2</v>
      </c>
    </row>
    <row r="1511" spans="1:8">
      <c r="A1511" s="2" t="s">
        <v>1512</v>
      </c>
      <c r="B1511" s="6">
        <v>7.5225999999999997</v>
      </c>
      <c r="C1511" s="4">
        <v>7.54</v>
      </c>
      <c r="D1511" s="4">
        <v>7.5957999999999997</v>
      </c>
      <c r="E1511" s="4">
        <v>7.4725000000000001</v>
      </c>
      <c r="F1511" s="7">
        <v>-2.3E-3</v>
      </c>
      <c r="G1511" s="37">
        <f t="shared" si="54"/>
        <v>-9.2635175087050787E-3</v>
      </c>
      <c r="H1511" s="37">
        <f t="shared" si="55"/>
        <v>1.6500501840080228E-2</v>
      </c>
    </row>
    <row r="1512" spans="1:8">
      <c r="A1512" s="2" t="s">
        <v>1513</v>
      </c>
      <c r="B1512" s="6">
        <v>7.54</v>
      </c>
      <c r="C1512" s="4">
        <v>7.6105</v>
      </c>
      <c r="D1512" s="4">
        <v>7.6369999999999996</v>
      </c>
      <c r="E1512" s="4">
        <v>7.4261999999999997</v>
      </c>
      <c r="F1512" s="7">
        <v>-9.2999999999999992E-3</v>
      </c>
      <c r="G1512" s="37">
        <f t="shared" si="54"/>
        <v>-2.3595726551746471E-3</v>
      </c>
      <c r="H1512" s="37">
        <f t="shared" si="55"/>
        <v>2.8385984756672308E-2</v>
      </c>
    </row>
    <row r="1513" spans="1:8">
      <c r="A1513" s="2" t="s">
        <v>1514</v>
      </c>
      <c r="B1513" s="6">
        <v>7.6105</v>
      </c>
      <c r="C1513" s="4">
        <v>7.6284999999999998</v>
      </c>
      <c r="D1513" s="4">
        <v>7.6284999999999998</v>
      </c>
      <c r="E1513" s="4">
        <v>7.6013000000000002</v>
      </c>
      <c r="F1513" s="7">
        <v>-6.4000000000000003E-3</v>
      </c>
      <c r="G1513" s="37">
        <f t="shared" si="54"/>
        <v>-1.4329276171279428E-2</v>
      </c>
      <c r="H1513" s="37">
        <f t="shared" si="55"/>
        <v>3.57833528475388E-3</v>
      </c>
    </row>
    <row r="1514" spans="1:8">
      <c r="A1514" s="2" t="s">
        <v>1515</v>
      </c>
      <c r="B1514" s="6">
        <v>7.6593</v>
      </c>
      <c r="C1514" s="4">
        <v>7.7393999999999998</v>
      </c>
      <c r="D1514" s="4">
        <v>7.8457999999999997</v>
      </c>
      <c r="E1514" s="4">
        <v>7.6181000000000001</v>
      </c>
      <c r="F1514" s="7">
        <v>-1.03E-2</v>
      </c>
      <c r="G1514" s="37">
        <f t="shared" si="54"/>
        <v>1.4777033317162108E-2</v>
      </c>
      <c r="H1514" s="37">
        <f t="shared" si="55"/>
        <v>2.9889342486971761E-2</v>
      </c>
    </row>
    <row r="1515" spans="1:8">
      <c r="A1515" s="2" t="s">
        <v>1516</v>
      </c>
      <c r="B1515" s="3">
        <v>7.7393999999999998</v>
      </c>
      <c r="C1515" s="4">
        <v>7.6266999999999996</v>
      </c>
      <c r="D1515" s="4">
        <v>7.94</v>
      </c>
      <c r="E1515" s="4">
        <v>7.5589000000000004</v>
      </c>
      <c r="F1515" s="5">
        <v>1.4800000000000001E-2</v>
      </c>
      <c r="G1515" s="37">
        <f t="shared" si="54"/>
        <v>8.3559198783630922E-3</v>
      </c>
      <c r="H1515" s="37">
        <f t="shared" si="55"/>
        <v>5.0417388773498786E-2</v>
      </c>
    </row>
    <row r="1516" spans="1:8">
      <c r="A1516" s="2" t="s">
        <v>1517</v>
      </c>
      <c r="B1516" s="3">
        <v>7.6266999999999996</v>
      </c>
      <c r="C1516" s="4">
        <v>7.5635000000000003</v>
      </c>
      <c r="D1516" s="4">
        <v>7.6882999999999999</v>
      </c>
      <c r="E1516" s="4">
        <v>7.5503999999999998</v>
      </c>
      <c r="F1516" s="5">
        <v>8.3999999999999995E-3</v>
      </c>
      <c r="G1516" s="37">
        <f t="shared" si="54"/>
        <v>2.0426060090932483E-2</v>
      </c>
      <c r="H1516" s="37">
        <f t="shared" si="55"/>
        <v>1.8263933036660327E-2</v>
      </c>
    </row>
    <row r="1517" spans="1:8">
      <c r="A1517" s="2" t="s">
        <v>1518</v>
      </c>
      <c r="B1517" s="3">
        <v>7.5635000000000003</v>
      </c>
      <c r="C1517" s="4">
        <v>7.4120999999999997</v>
      </c>
      <c r="D1517" s="4">
        <v>7.5895999999999999</v>
      </c>
      <c r="E1517" s="4">
        <v>7.4120999999999997</v>
      </c>
      <c r="F1517" s="5">
        <v>2.0400000000000001E-2</v>
      </c>
      <c r="G1517" s="37">
        <f t="shared" si="54"/>
        <v>5.6850560364712019E-3</v>
      </c>
      <c r="H1517" s="37">
        <f t="shared" si="55"/>
        <v>2.3947329366846133E-2</v>
      </c>
    </row>
    <row r="1518" spans="1:8">
      <c r="A1518" s="2" t="s">
        <v>1519</v>
      </c>
      <c r="B1518" s="3">
        <v>7.4120999999999997</v>
      </c>
      <c r="C1518" s="4">
        <v>7.3701999999999996</v>
      </c>
      <c r="D1518" s="4">
        <v>7.4454000000000002</v>
      </c>
      <c r="E1518" s="4">
        <v>7.3696999999999999</v>
      </c>
      <c r="F1518" s="5">
        <v>5.7000000000000002E-3</v>
      </c>
      <c r="G1518" s="37">
        <f t="shared" si="54"/>
        <v>3.2574174108957024E-4</v>
      </c>
      <c r="H1518" s="37">
        <f t="shared" si="55"/>
        <v>1.0271788539560678E-2</v>
      </c>
    </row>
    <row r="1519" spans="1:8">
      <c r="A1519" s="2" t="s">
        <v>1520</v>
      </c>
      <c r="B1519" s="6">
        <v>7.3701999999999996</v>
      </c>
      <c r="C1519" s="4">
        <v>7.3677999999999999</v>
      </c>
      <c r="D1519" s="4">
        <v>7.3776999999999999</v>
      </c>
      <c r="E1519" s="4">
        <v>7.3628</v>
      </c>
      <c r="F1519" s="7">
        <v>-2.3999999999999998E-3</v>
      </c>
      <c r="G1519" s="37">
        <f t="shared" si="54"/>
        <v>3.12266648564248E-4</v>
      </c>
      <c r="H1519" s="37">
        <f t="shared" si="55"/>
        <v>2.0236866409518001E-3</v>
      </c>
    </row>
    <row r="1520" spans="1:8">
      <c r="A1520" s="2" t="s">
        <v>1521</v>
      </c>
      <c r="B1520" s="3">
        <v>7.3875999999999999</v>
      </c>
      <c r="C1520" s="4">
        <v>7.3654999999999999</v>
      </c>
      <c r="D1520" s="4">
        <v>7.3940000000000001</v>
      </c>
      <c r="E1520" s="4">
        <v>7.3120000000000003</v>
      </c>
      <c r="F1520" s="5">
        <v>3.0000000000000001E-3</v>
      </c>
      <c r="G1520" s="37">
        <f t="shared" si="54"/>
        <v>-9.0011301867499605E-3</v>
      </c>
      <c r="H1520" s="37">
        <f t="shared" si="55"/>
        <v>1.1214442013129083E-2</v>
      </c>
    </row>
    <row r="1521" spans="1:8">
      <c r="A1521" s="2" t="s">
        <v>1522</v>
      </c>
      <c r="B1521" s="6">
        <v>7.3654999999999999</v>
      </c>
      <c r="C1521" s="4">
        <v>7.4324000000000003</v>
      </c>
      <c r="D1521" s="4">
        <v>7.4645000000000001</v>
      </c>
      <c r="E1521" s="4">
        <v>7.3391000000000002</v>
      </c>
      <c r="F1521" s="7">
        <v>-8.9999999999999993E-3</v>
      </c>
      <c r="G1521" s="37">
        <f t="shared" si="54"/>
        <v>-4.006807552631172E-3</v>
      </c>
      <c r="H1521" s="37">
        <f t="shared" si="55"/>
        <v>1.7086563747598472E-2</v>
      </c>
    </row>
    <row r="1522" spans="1:8">
      <c r="A1522" s="2" t="s">
        <v>1523</v>
      </c>
      <c r="B1522" s="6">
        <v>7.4324000000000003</v>
      </c>
      <c r="C1522" s="4">
        <v>7.4622999999999999</v>
      </c>
      <c r="D1522" s="4">
        <v>7.5171999999999999</v>
      </c>
      <c r="E1522" s="4">
        <v>7.4222999999999999</v>
      </c>
      <c r="F1522" s="7">
        <v>-4.0000000000000001E-3</v>
      </c>
      <c r="G1522" s="37">
        <f t="shared" si="54"/>
        <v>1.6399024775603056E-2</v>
      </c>
      <c r="H1522" s="37">
        <f t="shared" si="55"/>
        <v>1.2785794160839629E-2</v>
      </c>
    </row>
    <row r="1523" spans="1:8">
      <c r="A1523" s="2" t="s">
        <v>1524</v>
      </c>
      <c r="B1523" s="3">
        <v>7.4622999999999999</v>
      </c>
      <c r="C1523" s="4">
        <v>7.3418999999999999</v>
      </c>
      <c r="D1523" s="4">
        <v>7.4908000000000001</v>
      </c>
      <c r="E1523" s="4">
        <v>7.3380999999999998</v>
      </c>
      <c r="F1523" s="5">
        <v>1.6400000000000001E-2</v>
      </c>
      <c r="G1523" s="37">
        <f t="shared" si="54"/>
        <v>-1.0992119620125263E-2</v>
      </c>
      <c r="H1523" s="37">
        <f t="shared" si="55"/>
        <v>2.0809201291887583E-2</v>
      </c>
    </row>
    <row r="1524" spans="1:8">
      <c r="A1524" s="2" t="s">
        <v>1525</v>
      </c>
      <c r="B1524" s="6">
        <v>7.3418999999999999</v>
      </c>
      <c r="C1524" s="4">
        <v>7.4234999999999998</v>
      </c>
      <c r="D1524" s="4">
        <v>7.4320000000000004</v>
      </c>
      <c r="E1524" s="4">
        <v>7.3181000000000003</v>
      </c>
      <c r="F1524" s="7">
        <v>-1.0999999999999999E-2</v>
      </c>
      <c r="G1524" s="37">
        <f t="shared" si="54"/>
        <v>-2.6940743833994107E-5</v>
      </c>
      <c r="H1524" s="37">
        <f t="shared" si="55"/>
        <v>1.5564149164400611E-2</v>
      </c>
    </row>
    <row r="1525" spans="1:8">
      <c r="A1525" s="2" t="s">
        <v>1526</v>
      </c>
      <c r="B1525" s="3">
        <v>7.4234999999999998</v>
      </c>
      <c r="C1525" s="4">
        <v>7.4237000000000002</v>
      </c>
      <c r="D1525" s="4">
        <v>7.4249000000000001</v>
      </c>
      <c r="E1525" s="4">
        <v>7.4192</v>
      </c>
      <c r="F1525" s="5">
        <v>6.9999999999999999E-4</v>
      </c>
      <c r="G1525" s="37">
        <f t="shared" si="54"/>
        <v>-9.4072749593018604E-3</v>
      </c>
      <c r="H1525" s="37">
        <f t="shared" si="55"/>
        <v>7.6827690317015826E-4</v>
      </c>
    </row>
    <row r="1526" spans="1:8">
      <c r="A1526" s="2" t="s">
        <v>1527</v>
      </c>
      <c r="B1526" s="6">
        <v>7.4183000000000003</v>
      </c>
      <c r="C1526" s="4">
        <v>7.4942000000000002</v>
      </c>
      <c r="D1526" s="4">
        <v>7.5175999999999998</v>
      </c>
      <c r="E1526" s="4">
        <v>7.4051</v>
      </c>
      <c r="F1526" s="7">
        <v>-1.01E-2</v>
      </c>
      <c r="G1526" s="37">
        <f t="shared" si="54"/>
        <v>1.275710154328499E-2</v>
      </c>
      <c r="H1526" s="37">
        <f t="shared" si="55"/>
        <v>1.5192232380386467E-2</v>
      </c>
    </row>
    <row r="1527" spans="1:8">
      <c r="A1527" s="2" t="s">
        <v>1528</v>
      </c>
      <c r="B1527" s="3">
        <v>7.4942000000000002</v>
      </c>
      <c r="C1527" s="4">
        <v>7.3997999999999999</v>
      </c>
      <c r="D1527" s="4">
        <v>7.5178000000000003</v>
      </c>
      <c r="E1527" s="4">
        <v>7.3937999999999997</v>
      </c>
      <c r="F1527" s="5">
        <v>1.2800000000000001E-2</v>
      </c>
      <c r="G1527" s="37">
        <f t="shared" si="54"/>
        <v>1.664974619289307E-3</v>
      </c>
      <c r="H1527" s="37">
        <f t="shared" si="55"/>
        <v>1.6770807974248771E-2</v>
      </c>
    </row>
    <row r="1528" spans="1:8">
      <c r="A1528" s="2" t="s">
        <v>1529</v>
      </c>
      <c r="B1528" s="3">
        <v>7.3997999999999999</v>
      </c>
      <c r="C1528" s="4">
        <v>7.3875000000000002</v>
      </c>
      <c r="D1528" s="4">
        <v>7.4379</v>
      </c>
      <c r="E1528" s="4">
        <v>7.3528000000000002</v>
      </c>
      <c r="F1528" s="5">
        <v>1.6999999999999999E-3</v>
      </c>
      <c r="G1528" s="37">
        <f t="shared" si="54"/>
        <v>-4.8226529979928136E-3</v>
      </c>
      <c r="H1528" s="37">
        <f t="shared" si="55"/>
        <v>1.1573822217386537E-2</v>
      </c>
    </row>
    <row r="1529" spans="1:8">
      <c r="A1529" s="2" t="s">
        <v>1530</v>
      </c>
      <c r="B1529" s="6">
        <v>7.3875000000000002</v>
      </c>
      <c r="C1529" s="4">
        <v>7.4233000000000002</v>
      </c>
      <c r="D1529" s="4">
        <v>7.4650999999999996</v>
      </c>
      <c r="E1529" s="4">
        <v>7.3723999999999998</v>
      </c>
      <c r="F1529" s="7">
        <v>-4.7999999999999996E-3</v>
      </c>
      <c r="G1529" s="37">
        <f t="shared" si="54"/>
        <v>1.1058515731413507E-3</v>
      </c>
      <c r="H1529" s="37">
        <f t="shared" si="55"/>
        <v>1.2573924366556317E-2</v>
      </c>
    </row>
    <row r="1530" spans="1:8">
      <c r="A1530" s="2" t="s">
        <v>1531</v>
      </c>
      <c r="B1530" s="3">
        <v>7.4233000000000002</v>
      </c>
      <c r="C1530" s="4">
        <v>7.4150999999999998</v>
      </c>
      <c r="D1530" s="4">
        <v>7.4904999999999999</v>
      </c>
      <c r="E1530" s="4">
        <v>7.4024000000000001</v>
      </c>
      <c r="F1530" s="5">
        <v>1.1000000000000001E-3</v>
      </c>
      <c r="G1530" s="37">
        <f t="shared" si="54"/>
        <v>1.8239299610894432E-3</v>
      </c>
      <c r="H1530" s="37">
        <f t="shared" si="55"/>
        <v>1.1901545444720611E-2</v>
      </c>
    </row>
    <row r="1531" spans="1:8">
      <c r="A1531" s="2" t="s">
        <v>1532</v>
      </c>
      <c r="B1531" s="3">
        <v>7.4150999999999998</v>
      </c>
      <c r="C1531" s="4">
        <v>7.4016000000000002</v>
      </c>
      <c r="D1531" s="4">
        <v>7.4150999999999998</v>
      </c>
      <c r="E1531" s="4">
        <v>7.4016000000000002</v>
      </c>
      <c r="F1531" s="5">
        <v>3.3999999999999998E-3</v>
      </c>
      <c r="G1531" s="37">
        <f t="shared" si="54"/>
        <v>1.2558483132233454E-2</v>
      </c>
      <c r="H1531" s="37">
        <f t="shared" si="55"/>
        <v>1.8239299610894432E-3</v>
      </c>
    </row>
    <row r="1532" spans="1:8">
      <c r="A1532" s="2" t="s">
        <v>1533</v>
      </c>
      <c r="B1532" s="3">
        <v>7.3897000000000004</v>
      </c>
      <c r="C1532" s="4">
        <v>7.3098000000000001</v>
      </c>
      <c r="D1532" s="4">
        <v>7.4202000000000004</v>
      </c>
      <c r="E1532" s="4">
        <v>7.3090000000000002</v>
      </c>
      <c r="F1532" s="5">
        <v>1.09E-2</v>
      </c>
      <c r="G1532" s="37">
        <f t="shared" si="54"/>
        <v>-2.1159542953872591E-3</v>
      </c>
      <c r="H1532" s="37">
        <f t="shared" si="55"/>
        <v>1.521411957860175E-2</v>
      </c>
    </row>
    <row r="1533" spans="1:8">
      <c r="A1533" s="2" t="s">
        <v>1534</v>
      </c>
      <c r="B1533" s="6">
        <v>7.3098000000000001</v>
      </c>
      <c r="C1533" s="4">
        <v>7.3253000000000004</v>
      </c>
      <c r="D1533" s="4">
        <v>7.4036999999999997</v>
      </c>
      <c r="E1533" s="4">
        <v>7.3022</v>
      </c>
      <c r="F1533" s="7">
        <v>-2.0999999999999999E-3</v>
      </c>
      <c r="G1533" s="37">
        <f t="shared" si="54"/>
        <v>2.6965615418309617E-3</v>
      </c>
      <c r="H1533" s="37">
        <f t="shared" si="55"/>
        <v>1.3899920571882406E-2</v>
      </c>
    </row>
    <row r="1534" spans="1:8">
      <c r="A1534" s="2" t="s">
        <v>1535</v>
      </c>
      <c r="B1534" s="3">
        <v>7.3253000000000004</v>
      </c>
      <c r="C1534" s="4">
        <v>7.3056000000000001</v>
      </c>
      <c r="D1534" s="4">
        <v>7.3627000000000002</v>
      </c>
      <c r="E1534" s="4">
        <v>7.2596999999999996</v>
      </c>
      <c r="F1534" s="5">
        <v>2.7000000000000001E-3</v>
      </c>
      <c r="G1534" s="37">
        <f t="shared" si="54"/>
        <v>3.4200008240965426E-3</v>
      </c>
      <c r="H1534" s="37">
        <f t="shared" si="55"/>
        <v>1.4187914101133745E-2</v>
      </c>
    </row>
    <row r="1535" spans="1:8">
      <c r="A1535" s="2" t="s">
        <v>1536</v>
      </c>
      <c r="B1535" s="3">
        <v>7.3056000000000001</v>
      </c>
      <c r="C1535" s="4">
        <v>7.2807000000000004</v>
      </c>
      <c r="D1535" s="4">
        <v>7.319</v>
      </c>
      <c r="E1535" s="4">
        <v>7.2662000000000004</v>
      </c>
      <c r="F1535" s="5">
        <v>3.3999999999999998E-3</v>
      </c>
      <c r="G1535" s="37">
        <f t="shared" si="54"/>
        <v>7.2632190586868397E-3</v>
      </c>
      <c r="H1535" s="37">
        <f t="shared" si="55"/>
        <v>7.2665217032285801E-3</v>
      </c>
    </row>
    <row r="1536" spans="1:8">
      <c r="A1536" s="2" t="s">
        <v>1537</v>
      </c>
      <c r="B1536" s="3">
        <v>7.2807000000000004</v>
      </c>
      <c r="C1536" s="4">
        <v>7.2282000000000002</v>
      </c>
      <c r="D1536" s="4">
        <v>7.2976000000000001</v>
      </c>
      <c r="E1536" s="4">
        <v>7.2050000000000001</v>
      </c>
      <c r="F1536" s="5">
        <v>7.3000000000000001E-3</v>
      </c>
      <c r="G1536" s="37">
        <f t="shared" si="54"/>
        <v>-6.0835660758226857E-4</v>
      </c>
      <c r="H1536" s="37">
        <f t="shared" si="55"/>
        <v>1.2852185981956976E-2</v>
      </c>
    </row>
    <row r="1537" spans="1:8">
      <c r="A1537" s="2" t="s">
        <v>1538</v>
      </c>
      <c r="B1537" s="6">
        <v>7.2282000000000002</v>
      </c>
      <c r="C1537" s="4">
        <v>7.2325999999999997</v>
      </c>
      <c r="D1537" s="4">
        <v>7.2598000000000003</v>
      </c>
      <c r="E1537" s="4">
        <v>7.2165999999999997</v>
      </c>
      <c r="F1537" s="7">
        <v>-3.5999999999999999E-3</v>
      </c>
      <c r="G1537" s="37">
        <f t="shared" si="54"/>
        <v>-3.1974420463629248E-3</v>
      </c>
      <c r="H1537" s="37">
        <f t="shared" si="55"/>
        <v>5.9861984868221285E-3</v>
      </c>
    </row>
    <row r="1538" spans="1:8">
      <c r="A1538" s="2" t="s">
        <v>1539</v>
      </c>
      <c r="B1538" s="6">
        <v>7.2545999999999999</v>
      </c>
      <c r="C1538" s="4">
        <v>7.2557999999999998</v>
      </c>
      <c r="D1538" s="4">
        <v>7.2945000000000002</v>
      </c>
      <c r="E1538" s="4">
        <v>7.2032999999999996</v>
      </c>
      <c r="F1538" s="7">
        <v>-2.0000000000000001E-4</v>
      </c>
      <c r="G1538" s="37">
        <f t="shared" ref="G1538:G1601" si="56">(C1538-C1539)/C1539</f>
        <v>-3.5431773236651652E-3</v>
      </c>
      <c r="H1538" s="37">
        <f t="shared" ref="H1538:H1601" si="57">(D1538-E1538)/E1538</f>
        <v>1.2660863770771816E-2</v>
      </c>
    </row>
    <row r="1539" spans="1:8">
      <c r="A1539" s="2" t="s">
        <v>1540</v>
      </c>
      <c r="B1539" s="6">
        <v>7.2557999999999998</v>
      </c>
      <c r="C1539" s="4">
        <v>7.2816000000000001</v>
      </c>
      <c r="D1539" s="4">
        <v>7.3597000000000001</v>
      </c>
      <c r="E1539" s="4">
        <v>7.2500999999999998</v>
      </c>
      <c r="F1539" s="7">
        <v>-3.5000000000000001E-3</v>
      </c>
      <c r="G1539" s="37">
        <f t="shared" si="56"/>
        <v>5.6347364932051638E-3</v>
      </c>
      <c r="H1539" s="37">
        <f t="shared" si="57"/>
        <v>1.5117032868512209E-2</v>
      </c>
    </row>
    <row r="1540" spans="1:8">
      <c r="A1540" s="2" t="s">
        <v>1541</v>
      </c>
      <c r="B1540" s="3">
        <v>7.2816000000000001</v>
      </c>
      <c r="C1540" s="4">
        <v>7.2408000000000001</v>
      </c>
      <c r="D1540" s="4">
        <v>7.2888000000000002</v>
      </c>
      <c r="E1540" s="4">
        <v>7.1959</v>
      </c>
      <c r="F1540" s="5">
        <v>5.5999999999999999E-3</v>
      </c>
      <c r="G1540" s="37">
        <f t="shared" si="56"/>
        <v>2.6031570202159657E-3</v>
      </c>
      <c r="H1540" s="37">
        <f t="shared" si="57"/>
        <v>1.2910129379229867E-2</v>
      </c>
    </row>
    <row r="1541" spans="1:8">
      <c r="A1541" s="2" t="s">
        <v>1542</v>
      </c>
      <c r="B1541" s="3">
        <v>7.2408000000000001</v>
      </c>
      <c r="C1541" s="4">
        <v>7.2220000000000004</v>
      </c>
      <c r="D1541" s="4">
        <v>7.2885999999999997</v>
      </c>
      <c r="E1541" s="4">
        <v>7.2194000000000003</v>
      </c>
      <c r="F1541" s="5">
        <v>2.5999999999999999E-3</v>
      </c>
      <c r="G1541" s="37">
        <f t="shared" si="56"/>
        <v>-5.8777375528239239E-3</v>
      </c>
      <c r="H1541" s="37">
        <f t="shared" si="57"/>
        <v>9.5852840956311448E-3</v>
      </c>
    </row>
    <row r="1542" spans="1:8">
      <c r="A1542" s="2" t="s">
        <v>1543</v>
      </c>
      <c r="B1542" s="6">
        <v>7.2220000000000004</v>
      </c>
      <c r="C1542" s="4">
        <v>7.2647000000000004</v>
      </c>
      <c r="D1542" s="4">
        <v>7.2664</v>
      </c>
      <c r="E1542" s="4">
        <v>7.2030000000000003</v>
      </c>
      <c r="F1542" s="7">
        <v>-5.8999999999999999E-3</v>
      </c>
      <c r="G1542" s="37">
        <f t="shared" si="56"/>
        <v>7.025180450714294E-4</v>
      </c>
      <c r="H1542" s="37">
        <f t="shared" si="57"/>
        <v>8.8018881021796024E-3</v>
      </c>
    </row>
    <row r="1543" spans="1:8">
      <c r="A1543" s="2" t="s">
        <v>1544</v>
      </c>
      <c r="B1543" s="3">
        <v>7.2647000000000004</v>
      </c>
      <c r="C1543" s="4">
        <v>7.2595999999999998</v>
      </c>
      <c r="D1543" s="4">
        <v>7.2737999999999996</v>
      </c>
      <c r="E1543" s="4">
        <v>7.2577999999999996</v>
      </c>
      <c r="F1543" s="5">
        <v>2.5999999999999999E-3</v>
      </c>
      <c r="G1543" s="37">
        <f t="shared" si="56"/>
        <v>2.9288240495136276E-3</v>
      </c>
      <c r="H1543" s="37">
        <f t="shared" si="57"/>
        <v>2.2045247871255772E-3</v>
      </c>
    </row>
    <row r="1544" spans="1:8">
      <c r="A1544" s="2" t="s">
        <v>1545</v>
      </c>
      <c r="B1544" s="3">
        <v>7.2462</v>
      </c>
      <c r="C1544" s="4">
        <v>7.2384000000000004</v>
      </c>
      <c r="D1544" s="4">
        <v>7.2839999999999998</v>
      </c>
      <c r="E1544" s="4">
        <v>7.2371999999999996</v>
      </c>
      <c r="F1544" s="5">
        <v>1.1000000000000001E-3</v>
      </c>
      <c r="G1544" s="37">
        <f t="shared" si="56"/>
        <v>-6.4648960263536445E-3</v>
      </c>
      <c r="H1544" s="37">
        <f t="shared" si="57"/>
        <v>6.4665892886752027E-3</v>
      </c>
    </row>
    <row r="1545" spans="1:8">
      <c r="A1545" s="2" t="s">
        <v>1546</v>
      </c>
      <c r="B1545" s="6">
        <v>7.2384000000000004</v>
      </c>
      <c r="C1545" s="4">
        <v>7.2854999999999999</v>
      </c>
      <c r="D1545" s="4">
        <v>7.2990000000000004</v>
      </c>
      <c r="E1545" s="4">
        <v>7.2225999999999999</v>
      </c>
      <c r="F1545" s="7">
        <v>-6.4999999999999997E-3</v>
      </c>
      <c r="G1545" s="37">
        <f t="shared" si="56"/>
        <v>-1.1304418629899084E-2</v>
      </c>
      <c r="H1545" s="37">
        <f t="shared" si="57"/>
        <v>1.0577908232492519E-2</v>
      </c>
    </row>
    <row r="1546" spans="1:8">
      <c r="A1546" s="2" t="s">
        <v>1547</v>
      </c>
      <c r="B1546" s="6">
        <v>7.2854999999999999</v>
      </c>
      <c r="C1546" s="4">
        <v>7.3688000000000002</v>
      </c>
      <c r="D1546" s="4">
        <v>7.3879000000000001</v>
      </c>
      <c r="E1546" s="4">
        <v>7.2619999999999996</v>
      </c>
      <c r="F1546" s="7">
        <v>-1.1299999999999999E-2</v>
      </c>
      <c r="G1546" s="37">
        <f t="shared" si="56"/>
        <v>-3.9874025113877023E-3</v>
      </c>
      <c r="H1546" s="37">
        <f t="shared" si="57"/>
        <v>1.7336821812173036E-2</v>
      </c>
    </row>
    <row r="1547" spans="1:8">
      <c r="A1547" s="2" t="s">
        <v>1548</v>
      </c>
      <c r="B1547" s="6">
        <v>7.3688000000000002</v>
      </c>
      <c r="C1547" s="4">
        <v>7.3982999999999999</v>
      </c>
      <c r="D1547" s="4">
        <v>7.4100999999999999</v>
      </c>
      <c r="E1547" s="4">
        <v>7.3573000000000004</v>
      </c>
      <c r="F1547" s="7">
        <v>-4.0000000000000001E-3</v>
      </c>
      <c r="G1547" s="37">
        <f t="shared" si="56"/>
        <v>-9.5875982391232454E-4</v>
      </c>
      <c r="H1547" s="37">
        <f t="shared" si="57"/>
        <v>7.1765457436830781E-3</v>
      </c>
    </row>
    <row r="1548" spans="1:8">
      <c r="A1548" s="2" t="s">
        <v>1549</v>
      </c>
      <c r="B1548" s="6">
        <v>7.3982999999999999</v>
      </c>
      <c r="C1548" s="4">
        <v>7.4054000000000002</v>
      </c>
      <c r="D1548" s="4">
        <v>7.4280999999999997</v>
      </c>
      <c r="E1548" s="4">
        <v>7.3737000000000004</v>
      </c>
      <c r="F1548" s="7">
        <v>-1E-3</v>
      </c>
      <c r="G1548" s="37">
        <f t="shared" si="56"/>
        <v>5.4017555705598374E-5</v>
      </c>
      <c r="H1548" s="37">
        <f t="shared" si="57"/>
        <v>7.3775716397465772E-3</v>
      </c>
    </row>
    <row r="1549" spans="1:8">
      <c r="A1549" s="2" t="s">
        <v>1550</v>
      </c>
      <c r="B1549" s="6">
        <v>7.4054000000000002</v>
      </c>
      <c r="C1549" s="4">
        <v>7.4050000000000002</v>
      </c>
      <c r="D1549" s="4">
        <v>7.41</v>
      </c>
      <c r="E1549" s="4">
        <v>7.3987999999999996</v>
      </c>
      <c r="F1549" s="7">
        <v>-3.3999999999999998E-3</v>
      </c>
      <c r="G1549" s="37">
        <f t="shared" si="56"/>
        <v>-1.0476521367292857E-2</v>
      </c>
      <c r="H1549" s="37">
        <f t="shared" si="57"/>
        <v>1.5137589879440645E-3</v>
      </c>
    </row>
    <row r="1550" spans="1:8">
      <c r="A1550" s="2" t="s">
        <v>1551</v>
      </c>
      <c r="B1550" s="6">
        <v>7.4309000000000003</v>
      </c>
      <c r="C1550" s="4">
        <v>7.4833999999999996</v>
      </c>
      <c r="D1550" s="4">
        <v>7.4833999999999996</v>
      </c>
      <c r="E1550" s="4">
        <v>7.4214000000000002</v>
      </c>
      <c r="F1550" s="7">
        <v>-7.0000000000000001E-3</v>
      </c>
      <c r="G1550" s="37">
        <f t="shared" si="56"/>
        <v>1.2159329140461108E-2</v>
      </c>
      <c r="H1550" s="37">
        <f t="shared" si="57"/>
        <v>8.354218880534588E-3</v>
      </c>
    </row>
    <row r="1551" spans="1:8">
      <c r="A1551" s="2" t="s">
        <v>1552</v>
      </c>
      <c r="B1551" s="3">
        <v>7.4833999999999996</v>
      </c>
      <c r="C1551" s="4">
        <v>7.3935000000000004</v>
      </c>
      <c r="D1551" s="4">
        <v>7.4981999999999998</v>
      </c>
      <c r="E1551" s="4">
        <v>7.3669000000000002</v>
      </c>
      <c r="F1551" s="5">
        <v>1.2200000000000001E-2</v>
      </c>
      <c r="G1551" s="37">
        <f t="shared" si="56"/>
        <v>7.4123530133122896E-3</v>
      </c>
      <c r="H1551" s="37">
        <f t="shared" si="57"/>
        <v>1.7822964883465166E-2</v>
      </c>
    </row>
    <row r="1552" spans="1:8">
      <c r="A1552" s="2" t="s">
        <v>1553</v>
      </c>
      <c r="B1552" s="3">
        <v>7.3935000000000004</v>
      </c>
      <c r="C1552" s="4">
        <v>7.3391000000000002</v>
      </c>
      <c r="D1552" s="4">
        <v>7.3994</v>
      </c>
      <c r="E1552" s="4">
        <v>7.3259999999999996</v>
      </c>
      <c r="F1552" s="5">
        <v>7.4000000000000003E-3</v>
      </c>
      <c r="G1552" s="37">
        <f t="shared" si="56"/>
        <v>1.0502768911803773E-3</v>
      </c>
      <c r="H1552" s="37">
        <f t="shared" si="57"/>
        <v>1.0019110019110067E-2</v>
      </c>
    </row>
    <row r="1553" spans="1:8">
      <c r="A1553" s="2" t="s">
        <v>1554</v>
      </c>
      <c r="B1553" s="3">
        <v>7.3391000000000002</v>
      </c>
      <c r="C1553" s="4">
        <v>7.3314000000000004</v>
      </c>
      <c r="D1553" s="4">
        <v>7.3636999999999997</v>
      </c>
      <c r="E1553" s="4">
        <v>7.3151000000000002</v>
      </c>
      <c r="F1553" s="5">
        <v>1.1000000000000001E-3</v>
      </c>
      <c r="G1553" s="37">
        <f t="shared" si="56"/>
        <v>-3.655735699821899E-3</v>
      </c>
      <c r="H1553" s="37">
        <f t="shared" si="57"/>
        <v>6.6437916091372003E-3</v>
      </c>
    </row>
    <row r="1554" spans="1:8">
      <c r="A1554" s="2" t="s">
        <v>1555</v>
      </c>
      <c r="B1554" s="6">
        <v>7.3314000000000004</v>
      </c>
      <c r="C1554" s="4">
        <v>7.3582999999999998</v>
      </c>
      <c r="D1554" s="4">
        <v>7.4058999999999999</v>
      </c>
      <c r="E1554" s="4">
        <v>7.3148</v>
      </c>
      <c r="F1554" s="7">
        <v>-3.7000000000000002E-3</v>
      </c>
      <c r="G1554" s="37">
        <f t="shared" si="56"/>
        <v>2.1928032469831632E-3</v>
      </c>
      <c r="H1554" s="37">
        <f t="shared" si="57"/>
        <v>1.245420243889101E-2</v>
      </c>
    </row>
    <row r="1555" spans="1:8">
      <c r="A1555" s="2" t="s">
        <v>1556</v>
      </c>
      <c r="B1555" s="3">
        <v>7.3582999999999998</v>
      </c>
      <c r="C1555" s="4">
        <v>7.3422000000000001</v>
      </c>
      <c r="D1555" s="4">
        <v>7.3681999999999999</v>
      </c>
      <c r="E1555" s="4">
        <v>7.3346999999999998</v>
      </c>
      <c r="F1555" s="5">
        <v>3.3E-3</v>
      </c>
      <c r="G1555" s="37">
        <f t="shared" si="56"/>
        <v>3.8007218637208856E-3</v>
      </c>
      <c r="H1555" s="37">
        <f t="shared" si="57"/>
        <v>4.5673306338364335E-3</v>
      </c>
    </row>
    <row r="1556" spans="1:8">
      <c r="A1556" s="2" t="s">
        <v>1557</v>
      </c>
      <c r="B1556" s="3">
        <v>7.3339999999999996</v>
      </c>
      <c r="C1556" s="4">
        <v>7.3144</v>
      </c>
      <c r="D1556" s="4">
        <v>7.3726000000000003</v>
      </c>
      <c r="E1556" s="4">
        <v>7.2937000000000003</v>
      </c>
      <c r="F1556" s="5">
        <v>2.7000000000000001E-3</v>
      </c>
      <c r="G1556" s="37">
        <f t="shared" si="56"/>
        <v>6.8405067447395039E-4</v>
      </c>
      <c r="H1556" s="37">
        <f t="shared" si="57"/>
        <v>1.0817554876125967E-2</v>
      </c>
    </row>
    <row r="1557" spans="1:8">
      <c r="A1557" s="2" t="s">
        <v>1558</v>
      </c>
      <c r="B1557" s="3">
        <v>7.3144</v>
      </c>
      <c r="C1557" s="4">
        <v>7.3094000000000001</v>
      </c>
      <c r="D1557" s="4">
        <v>7.3406000000000002</v>
      </c>
      <c r="E1557" s="4">
        <v>7.2812999999999999</v>
      </c>
      <c r="F1557" s="5">
        <v>6.9999999999999999E-4</v>
      </c>
      <c r="G1557" s="37">
        <f t="shared" si="56"/>
        <v>-6.3889946169321558E-3</v>
      </c>
      <c r="H1557" s="37">
        <f t="shared" si="57"/>
        <v>8.1441500830896074E-3</v>
      </c>
    </row>
    <row r="1558" spans="1:8">
      <c r="A1558" s="2" t="s">
        <v>1559</v>
      </c>
      <c r="B1558" s="6">
        <v>7.3094000000000001</v>
      </c>
      <c r="C1558" s="4">
        <v>7.3563999999999998</v>
      </c>
      <c r="D1558" s="4">
        <v>7.3708999999999998</v>
      </c>
      <c r="E1558" s="4">
        <v>7.2720000000000002</v>
      </c>
      <c r="F1558" s="7">
        <v>-6.4000000000000003E-3</v>
      </c>
      <c r="G1558" s="37">
        <f t="shared" si="56"/>
        <v>-6.5497170792312882E-3</v>
      </c>
      <c r="H1558" s="37">
        <f t="shared" si="57"/>
        <v>1.3600110011001037E-2</v>
      </c>
    </row>
    <row r="1559" spans="1:8">
      <c r="A1559" s="2" t="s">
        <v>1560</v>
      </c>
      <c r="B1559" s="6">
        <v>7.3563999999999998</v>
      </c>
      <c r="C1559" s="4">
        <v>7.4048999999999996</v>
      </c>
      <c r="D1559" s="4">
        <v>7.4261999999999997</v>
      </c>
      <c r="E1559" s="4">
        <v>7.3525</v>
      </c>
      <c r="F1559" s="7">
        <v>-6.4999999999999997E-3</v>
      </c>
      <c r="G1559" s="37">
        <f t="shared" si="56"/>
        <v>-1.6202859804765747E-4</v>
      </c>
      <c r="H1559" s="37">
        <f t="shared" si="57"/>
        <v>1.0023801428085639E-2</v>
      </c>
    </row>
    <row r="1560" spans="1:8">
      <c r="A1560" s="2" t="s">
        <v>1561</v>
      </c>
      <c r="B1560" s="6">
        <v>7.4048999999999996</v>
      </c>
      <c r="C1560" s="4">
        <v>7.4061000000000003</v>
      </c>
      <c r="D1560" s="4">
        <v>7.4360999999999997</v>
      </c>
      <c r="E1560" s="4">
        <v>7.3834</v>
      </c>
      <c r="F1560" s="7">
        <v>-2.0000000000000001E-4</v>
      </c>
      <c r="G1560" s="37">
        <f t="shared" si="56"/>
        <v>9.7311762559300634E-4</v>
      </c>
      <c r="H1560" s="37">
        <f t="shared" si="57"/>
        <v>7.1376330687758687E-3</v>
      </c>
    </row>
    <row r="1561" spans="1:8">
      <c r="A1561" s="2" t="s">
        <v>1562</v>
      </c>
      <c r="B1561" s="3">
        <v>7.4062000000000001</v>
      </c>
      <c r="C1561" s="4">
        <v>7.3989000000000003</v>
      </c>
      <c r="D1561" s="4">
        <v>7.4070999999999998</v>
      </c>
      <c r="E1561" s="4">
        <v>7.3989000000000003</v>
      </c>
      <c r="F1561" s="5">
        <v>1.9E-3</v>
      </c>
      <c r="G1561" s="37">
        <f t="shared" si="56"/>
        <v>-3.7164209250655929E-3</v>
      </c>
      <c r="H1561" s="37">
        <f t="shared" si="57"/>
        <v>1.1082728513697362E-3</v>
      </c>
    </row>
    <row r="1562" spans="1:8">
      <c r="A1562" s="2" t="s">
        <v>1563</v>
      </c>
      <c r="B1562" s="6">
        <v>7.3925000000000001</v>
      </c>
      <c r="C1562" s="4">
        <v>7.4264999999999999</v>
      </c>
      <c r="D1562" s="4">
        <v>7.4406999999999996</v>
      </c>
      <c r="E1562" s="4">
        <v>7.3723999999999998</v>
      </c>
      <c r="F1562" s="7">
        <v>-4.5999999999999999E-3</v>
      </c>
      <c r="G1562" s="37">
        <f t="shared" si="56"/>
        <v>2.2402461571680459E-3</v>
      </c>
      <c r="H1562" s="37">
        <f t="shared" si="57"/>
        <v>9.2642830014648975E-3</v>
      </c>
    </row>
    <row r="1563" spans="1:8">
      <c r="A1563" s="2" t="s">
        <v>1564</v>
      </c>
      <c r="B1563" s="3">
        <v>7.4264999999999999</v>
      </c>
      <c r="C1563" s="4">
        <v>7.4099000000000004</v>
      </c>
      <c r="D1563" s="4">
        <v>7.4724000000000004</v>
      </c>
      <c r="E1563" s="4">
        <v>7.4099000000000004</v>
      </c>
      <c r="F1563" s="5">
        <v>2.2000000000000001E-3</v>
      </c>
      <c r="G1563" s="37">
        <f t="shared" si="56"/>
        <v>3.2766020824025405E-3</v>
      </c>
      <c r="H1563" s="37">
        <f t="shared" si="57"/>
        <v>8.4346617363257256E-3</v>
      </c>
    </row>
    <row r="1564" spans="1:8">
      <c r="A1564" s="2" t="s">
        <v>1565</v>
      </c>
      <c r="B1564" s="3">
        <v>7.4099000000000004</v>
      </c>
      <c r="C1564" s="4">
        <v>7.3856999999999999</v>
      </c>
      <c r="D1564" s="4">
        <v>7.4417999999999997</v>
      </c>
      <c r="E1564" s="4">
        <v>7.3856999999999999</v>
      </c>
      <c r="F1564" s="5">
        <v>3.3E-3</v>
      </c>
      <c r="G1564" s="37">
        <f t="shared" si="56"/>
        <v>-3.5886297100765187E-3</v>
      </c>
      <c r="H1564" s="37">
        <f t="shared" si="57"/>
        <v>7.5957593728420893E-3</v>
      </c>
    </row>
    <row r="1565" spans="1:8">
      <c r="A1565" s="2" t="s">
        <v>1566</v>
      </c>
      <c r="B1565" s="6">
        <v>7.3856999999999999</v>
      </c>
      <c r="C1565" s="4">
        <v>7.4123000000000001</v>
      </c>
      <c r="D1565" s="4">
        <v>7.4654999999999996</v>
      </c>
      <c r="E1565" s="4">
        <v>7.3754</v>
      </c>
      <c r="F1565" s="7">
        <v>-3.5999999999999999E-3</v>
      </c>
      <c r="G1565" s="37">
        <f t="shared" si="56"/>
        <v>-5.2473360710738213E-3</v>
      </c>
      <c r="H1565" s="37">
        <f t="shared" si="57"/>
        <v>1.2216286574287446E-2</v>
      </c>
    </row>
    <row r="1566" spans="1:8">
      <c r="A1566" s="2" t="s">
        <v>1567</v>
      </c>
      <c r="B1566" s="6">
        <v>7.4123000000000001</v>
      </c>
      <c r="C1566" s="4">
        <v>7.4513999999999996</v>
      </c>
      <c r="D1566" s="4">
        <v>7.4561000000000002</v>
      </c>
      <c r="E1566" s="4">
        <v>7.3630000000000004</v>
      </c>
      <c r="F1566" s="7">
        <v>-5.1999999999999998E-3</v>
      </c>
      <c r="G1566" s="37">
        <f t="shared" si="56"/>
        <v>3.9206175983185374E-3</v>
      </c>
      <c r="H1566" s="37">
        <f t="shared" si="57"/>
        <v>1.2644302594051301E-2</v>
      </c>
    </row>
    <row r="1567" spans="1:8">
      <c r="A1567" s="2" t="s">
        <v>1568</v>
      </c>
      <c r="B1567" s="3">
        <v>7.4513999999999996</v>
      </c>
      <c r="C1567" s="4">
        <v>7.4222999999999999</v>
      </c>
      <c r="D1567" s="4">
        <v>7.4513999999999996</v>
      </c>
      <c r="E1567" s="4">
        <v>7.4222999999999999</v>
      </c>
      <c r="F1567" s="5">
        <v>6.3E-3</v>
      </c>
      <c r="G1567" s="37">
        <f t="shared" si="56"/>
        <v>-7.9658910169877351E-3</v>
      </c>
      <c r="H1567" s="37">
        <f t="shared" si="57"/>
        <v>3.9206175983185374E-3</v>
      </c>
    </row>
    <row r="1568" spans="1:8">
      <c r="A1568" s="2" t="s">
        <v>1569</v>
      </c>
      <c r="B1568" s="6">
        <v>7.4048999999999996</v>
      </c>
      <c r="C1568" s="4">
        <v>7.4819000000000004</v>
      </c>
      <c r="D1568" s="4">
        <v>7.5065</v>
      </c>
      <c r="E1568" s="4">
        <v>7.3893000000000004</v>
      </c>
      <c r="F1568" s="7">
        <v>-1.03E-2</v>
      </c>
      <c r="G1568" s="37">
        <f t="shared" si="56"/>
        <v>-3.343546023711101E-3</v>
      </c>
      <c r="H1568" s="37">
        <f t="shared" si="57"/>
        <v>1.5860771656313794E-2</v>
      </c>
    </row>
    <row r="1569" spans="1:8">
      <c r="A1569" s="2" t="s">
        <v>1570</v>
      </c>
      <c r="B1569" s="6">
        <v>7.4819000000000004</v>
      </c>
      <c r="C1569" s="4">
        <v>7.5069999999999997</v>
      </c>
      <c r="D1569" s="4">
        <v>7.5358000000000001</v>
      </c>
      <c r="E1569" s="4">
        <v>7.4439000000000002</v>
      </c>
      <c r="F1569" s="7">
        <v>-3.3E-3</v>
      </c>
      <c r="G1569" s="37">
        <f t="shared" si="56"/>
        <v>-1.2132856090114757E-2</v>
      </c>
      <c r="H1569" s="37">
        <f t="shared" si="57"/>
        <v>1.2345679012345661E-2</v>
      </c>
    </row>
    <row r="1570" spans="1:8">
      <c r="A1570" s="2" t="s">
        <v>1571</v>
      </c>
      <c r="B1570" s="6">
        <v>7.5069999999999997</v>
      </c>
      <c r="C1570" s="4">
        <v>7.5991999999999997</v>
      </c>
      <c r="D1570" s="4">
        <v>7.6059000000000001</v>
      </c>
      <c r="E1570" s="4">
        <v>7.4797000000000002</v>
      </c>
      <c r="F1570" s="7">
        <v>-1.21E-2</v>
      </c>
      <c r="G1570" s="37">
        <f t="shared" si="56"/>
        <v>-4.6628595379054486E-3</v>
      </c>
      <c r="H1570" s="37">
        <f t="shared" si="57"/>
        <v>1.6872334451916503E-2</v>
      </c>
    </row>
    <row r="1571" spans="1:8">
      <c r="A1571" s="2" t="s">
        <v>1572</v>
      </c>
      <c r="B1571" s="6">
        <v>7.5991999999999997</v>
      </c>
      <c r="C1571" s="4">
        <v>7.6348000000000003</v>
      </c>
      <c r="D1571" s="4">
        <v>7.6657000000000002</v>
      </c>
      <c r="E1571" s="4">
        <v>7.5622999999999996</v>
      </c>
      <c r="F1571" s="7">
        <v>-4.7000000000000002E-3</v>
      </c>
      <c r="G1571" s="37">
        <f t="shared" si="56"/>
        <v>-7.5911194301460753E-3</v>
      </c>
      <c r="H1571" s="37">
        <f t="shared" si="57"/>
        <v>1.3673088875077769E-2</v>
      </c>
    </row>
    <row r="1572" spans="1:8">
      <c r="A1572" s="2" t="s">
        <v>1573</v>
      </c>
      <c r="B1572" s="6">
        <v>7.6348000000000003</v>
      </c>
      <c r="C1572" s="4">
        <v>7.6932</v>
      </c>
      <c r="D1572" s="4">
        <v>7.7164999999999999</v>
      </c>
      <c r="E1572" s="4">
        <v>7.6025999999999998</v>
      </c>
      <c r="F1572" s="7">
        <v>-7.6E-3</v>
      </c>
      <c r="G1572" s="37">
        <f t="shared" si="56"/>
        <v>-1.9977687258386266E-3</v>
      </c>
      <c r="H1572" s="37">
        <f t="shared" si="57"/>
        <v>1.4981716781101218E-2</v>
      </c>
    </row>
    <row r="1573" spans="1:8">
      <c r="A1573" s="2" t="s">
        <v>1574</v>
      </c>
      <c r="B1573" s="6">
        <v>7.6932</v>
      </c>
      <c r="C1573" s="4">
        <v>7.7085999999999997</v>
      </c>
      <c r="D1573" s="4">
        <v>7.7103000000000002</v>
      </c>
      <c r="E1573" s="4">
        <v>7.6825999999999999</v>
      </c>
      <c r="F1573" s="7">
        <v>-3.5999999999999999E-3</v>
      </c>
      <c r="G1573" s="37">
        <f t="shared" si="56"/>
        <v>-3.9281560925184394E-3</v>
      </c>
      <c r="H1573" s="37">
        <f t="shared" si="57"/>
        <v>3.6055502043579363E-3</v>
      </c>
    </row>
    <row r="1574" spans="1:8">
      <c r="A1574" s="2" t="s">
        <v>1575</v>
      </c>
      <c r="B1574" s="6">
        <v>7.7206999999999999</v>
      </c>
      <c r="C1574" s="4">
        <v>7.7389999999999999</v>
      </c>
      <c r="D1574" s="4">
        <v>7.7925000000000004</v>
      </c>
      <c r="E1574" s="4">
        <v>7.6380999999999997</v>
      </c>
      <c r="F1574" s="7">
        <v>-2.3999999999999998E-3</v>
      </c>
      <c r="G1574" s="37">
        <f t="shared" si="56"/>
        <v>-1.0336184397528514E-4</v>
      </c>
      <c r="H1574" s="37">
        <f t="shared" si="57"/>
        <v>2.0214451237873392E-2</v>
      </c>
    </row>
    <row r="1575" spans="1:8">
      <c r="A1575" s="2" t="s">
        <v>1576</v>
      </c>
      <c r="B1575" s="6">
        <v>7.7389999999999999</v>
      </c>
      <c r="C1575" s="4">
        <v>7.7397999999999998</v>
      </c>
      <c r="D1575" s="4">
        <v>7.8925000000000001</v>
      </c>
      <c r="E1575" s="4">
        <v>7.7220000000000004</v>
      </c>
      <c r="F1575" s="7">
        <v>-2.0000000000000001E-4</v>
      </c>
      <c r="G1575" s="37">
        <f t="shared" si="56"/>
        <v>-1.8184397528985415E-3</v>
      </c>
      <c r="H1575" s="37">
        <f t="shared" si="57"/>
        <v>2.2079772079772034E-2</v>
      </c>
    </row>
    <row r="1576" spans="1:8">
      <c r="A1576" s="2" t="s">
        <v>1577</v>
      </c>
      <c r="B1576" s="6">
        <v>7.7405999999999997</v>
      </c>
      <c r="C1576" s="4">
        <v>7.7538999999999998</v>
      </c>
      <c r="D1576" s="4">
        <v>7.7961999999999998</v>
      </c>
      <c r="E1576" s="4">
        <v>7.7294999999999998</v>
      </c>
      <c r="F1576" s="7">
        <v>-2E-3</v>
      </c>
      <c r="G1576" s="37">
        <f t="shared" si="56"/>
        <v>6.3726508150763351E-3</v>
      </c>
      <c r="H1576" s="37">
        <f t="shared" si="57"/>
        <v>8.629277443560384E-3</v>
      </c>
    </row>
    <row r="1577" spans="1:8">
      <c r="A1577" s="2" t="s">
        <v>1578</v>
      </c>
      <c r="B1577" s="3">
        <v>7.7561999999999998</v>
      </c>
      <c r="C1577" s="4">
        <v>7.7047999999999996</v>
      </c>
      <c r="D1577" s="4">
        <v>7.8136000000000001</v>
      </c>
      <c r="E1577" s="4">
        <v>7.6536999999999997</v>
      </c>
      <c r="F1577" s="5">
        <v>6.7000000000000002E-3</v>
      </c>
      <c r="G1577" s="37">
        <f t="shared" si="56"/>
        <v>8.4420768817978064E-3</v>
      </c>
      <c r="H1577" s="37">
        <f t="shared" si="57"/>
        <v>2.0891856226400354E-2</v>
      </c>
    </row>
    <row r="1578" spans="1:8">
      <c r="A1578" s="2" t="s">
        <v>1579</v>
      </c>
      <c r="B1578" s="3">
        <v>7.7047999999999996</v>
      </c>
      <c r="C1578" s="4">
        <v>7.6402999999999999</v>
      </c>
      <c r="D1578" s="4">
        <v>7.7496999999999998</v>
      </c>
      <c r="E1578" s="4">
        <v>7.6264000000000003</v>
      </c>
      <c r="F1578" s="5">
        <v>8.3000000000000001E-3</v>
      </c>
      <c r="G1578" s="37">
        <f t="shared" si="56"/>
        <v>-5.0526754437369183E-3</v>
      </c>
      <c r="H1578" s="37">
        <f t="shared" si="57"/>
        <v>1.6167523339976859E-2</v>
      </c>
    </row>
    <row r="1579" spans="1:8">
      <c r="A1579" s="2" t="s">
        <v>1580</v>
      </c>
      <c r="B1579" s="6">
        <v>7.6410999999999998</v>
      </c>
      <c r="C1579" s="4">
        <v>7.6791</v>
      </c>
      <c r="D1579" s="4">
        <v>7.6791</v>
      </c>
      <c r="E1579" s="4">
        <v>7.6379000000000001</v>
      </c>
      <c r="F1579" s="7">
        <v>-2.0999999999999999E-3</v>
      </c>
      <c r="G1579" s="37">
        <f t="shared" si="56"/>
        <v>-2.603793727460624E-4</v>
      </c>
      <c r="H1579" s="37">
        <f t="shared" si="57"/>
        <v>5.3941528430589431E-3</v>
      </c>
    </row>
    <row r="1580" spans="1:8">
      <c r="A1580" s="2" t="s">
        <v>1581</v>
      </c>
      <c r="B1580" s="6">
        <v>7.6570999999999998</v>
      </c>
      <c r="C1580" s="4">
        <v>7.6810999999999998</v>
      </c>
      <c r="D1580" s="4">
        <v>7.7370000000000001</v>
      </c>
      <c r="E1580" s="4">
        <v>7.6375999999999999</v>
      </c>
      <c r="F1580" s="7">
        <v>-3.0999999999999999E-3</v>
      </c>
      <c r="G1580" s="37">
        <f t="shared" si="56"/>
        <v>7.7935368749754153E-3</v>
      </c>
      <c r="H1580" s="37">
        <f t="shared" si="57"/>
        <v>1.3014559547501853E-2</v>
      </c>
    </row>
    <row r="1581" spans="1:8">
      <c r="A1581" s="2" t="s">
        <v>1582</v>
      </c>
      <c r="B1581" s="3">
        <v>7.6810999999999998</v>
      </c>
      <c r="C1581" s="4">
        <v>7.6216999999999997</v>
      </c>
      <c r="D1581" s="4">
        <v>7.6810999999999998</v>
      </c>
      <c r="E1581" s="4">
        <v>7.5674000000000001</v>
      </c>
      <c r="F1581" s="5">
        <v>7.7999999999999996E-3</v>
      </c>
      <c r="G1581" s="37">
        <f t="shared" si="56"/>
        <v>-4.8441009035358768E-3</v>
      </c>
      <c r="H1581" s="37">
        <f t="shared" si="57"/>
        <v>1.5024975553030062E-2</v>
      </c>
    </row>
    <row r="1582" spans="1:8">
      <c r="A1582" s="2" t="s">
        <v>1583</v>
      </c>
      <c r="B1582" s="6">
        <v>7.6216999999999997</v>
      </c>
      <c r="C1582" s="4">
        <v>7.6588000000000003</v>
      </c>
      <c r="D1582" s="4">
        <v>7.6837</v>
      </c>
      <c r="E1582" s="4">
        <v>7.5681000000000003</v>
      </c>
      <c r="F1582" s="7">
        <v>-4.7999999999999996E-3</v>
      </c>
      <c r="G1582" s="37">
        <f t="shared" si="56"/>
        <v>-8.210095568620299E-3</v>
      </c>
      <c r="H1582" s="37">
        <f t="shared" si="57"/>
        <v>1.5274639605713415E-2</v>
      </c>
    </row>
    <row r="1583" spans="1:8">
      <c r="A1583" s="2" t="s">
        <v>1584</v>
      </c>
      <c r="B1583" s="6">
        <v>7.6581000000000001</v>
      </c>
      <c r="C1583" s="4">
        <v>7.7222</v>
      </c>
      <c r="D1583" s="4">
        <v>7.7431000000000001</v>
      </c>
      <c r="E1583" s="4">
        <v>7.6539000000000001</v>
      </c>
      <c r="F1583" s="7">
        <v>-8.3999999999999995E-3</v>
      </c>
      <c r="G1583" s="37">
        <f t="shared" si="56"/>
        <v>3.1306426261025174E-3</v>
      </c>
      <c r="H1583" s="37">
        <f t="shared" si="57"/>
        <v>1.165418936751198E-2</v>
      </c>
    </row>
    <row r="1584" spans="1:8">
      <c r="A1584" s="2" t="s">
        <v>1585</v>
      </c>
      <c r="B1584" s="3">
        <v>7.7233000000000001</v>
      </c>
      <c r="C1584" s="4">
        <v>7.6981000000000002</v>
      </c>
      <c r="D1584" s="4">
        <v>7.7434000000000003</v>
      </c>
      <c r="E1584" s="4">
        <v>7.6917999999999997</v>
      </c>
      <c r="F1584" s="5">
        <v>2.8999999999999998E-3</v>
      </c>
      <c r="G1584" s="37">
        <f t="shared" si="56"/>
        <v>4.4186258073739969E-4</v>
      </c>
      <c r="H1584" s="37">
        <f t="shared" si="57"/>
        <v>6.7084427572220466E-3</v>
      </c>
    </row>
    <row r="1585" spans="1:8">
      <c r="A1585" s="2" t="s">
        <v>1586</v>
      </c>
      <c r="B1585" s="3">
        <v>7.7008999999999999</v>
      </c>
      <c r="C1585" s="4">
        <v>7.6947000000000001</v>
      </c>
      <c r="D1585" s="4">
        <v>7.7008999999999999</v>
      </c>
      <c r="E1585" s="4">
        <v>7.6947000000000001</v>
      </c>
      <c r="F1585" s="5">
        <v>8.9999999999999998E-4</v>
      </c>
      <c r="G1585" s="37">
        <f t="shared" si="56"/>
        <v>6.5536457106978099E-3</v>
      </c>
      <c r="H1585" s="37">
        <f t="shared" si="57"/>
        <v>8.0574941193285786E-4</v>
      </c>
    </row>
    <row r="1586" spans="1:8">
      <c r="A1586" s="2" t="s">
        <v>1587</v>
      </c>
      <c r="B1586" s="3">
        <v>7.6938000000000004</v>
      </c>
      <c r="C1586" s="4">
        <v>7.6445999999999996</v>
      </c>
      <c r="D1586" s="4">
        <v>7.7455999999999996</v>
      </c>
      <c r="E1586" s="4">
        <v>7.6417000000000002</v>
      </c>
      <c r="F1586" s="5">
        <v>7.1000000000000004E-3</v>
      </c>
      <c r="G1586" s="37">
        <f t="shared" si="56"/>
        <v>-1.047181412206338E-2</v>
      </c>
      <c r="H1586" s="37">
        <f t="shared" si="57"/>
        <v>1.3596451051467531E-2</v>
      </c>
    </row>
    <row r="1587" spans="1:8">
      <c r="A1587" s="2" t="s">
        <v>1588</v>
      </c>
      <c r="B1587" s="6">
        <v>7.6391999999999998</v>
      </c>
      <c r="C1587" s="4">
        <v>7.7255000000000003</v>
      </c>
      <c r="D1587" s="4">
        <v>7.7271999999999998</v>
      </c>
      <c r="E1587" s="4">
        <v>7.6159999999999997</v>
      </c>
      <c r="F1587" s="7">
        <v>-1.12E-2</v>
      </c>
      <c r="G1587" s="37">
        <f t="shared" si="56"/>
        <v>5.8851867765582532E-3</v>
      </c>
      <c r="H1587" s="37">
        <f t="shared" si="57"/>
        <v>1.4600840336134478E-2</v>
      </c>
    </row>
    <row r="1588" spans="1:8">
      <c r="A1588" s="2" t="s">
        <v>1589</v>
      </c>
      <c r="B1588" s="3">
        <v>7.7255000000000003</v>
      </c>
      <c r="C1588" s="4">
        <v>7.6802999999999999</v>
      </c>
      <c r="D1588" s="4">
        <v>7.7634999999999996</v>
      </c>
      <c r="E1588" s="4">
        <v>7.6531000000000002</v>
      </c>
      <c r="F1588" s="5">
        <v>5.7000000000000002E-3</v>
      </c>
      <c r="G1588" s="37">
        <f t="shared" si="56"/>
        <v>-7.2514347758647199E-3</v>
      </c>
      <c r="H1588" s="37">
        <f t="shared" si="57"/>
        <v>1.4425526910663572E-2</v>
      </c>
    </row>
    <row r="1589" spans="1:8">
      <c r="A1589" s="2" t="s">
        <v>1590</v>
      </c>
      <c r="B1589" s="6">
        <v>7.6814</v>
      </c>
      <c r="C1589" s="4">
        <v>7.7363999999999997</v>
      </c>
      <c r="D1589" s="4">
        <v>7.7539999999999996</v>
      </c>
      <c r="E1589" s="4">
        <v>7.6421999999999999</v>
      </c>
      <c r="F1589" s="7">
        <v>-7.1000000000000004E-3</v>
      </c>
      <c r="G1589" s="37">
        <f t="shared" si="56"/>
        <v>-3.6960245199676258E-3</v>
      </c>
      <c r="H1589" s="37">
        <f t="shared" si="57"/>
        <v>1.4629295229122463E-2</v>
      </c>
    </row>
    <row r="1590" spans="1:8">
      <c r="A1590" s="2" t="s">
        <v>1591</v>
      </c>
      <c r="B1590" s="6">
        <v>7.7363999999999997</v>
      </c>
      <c r="C1590" s="4">
        <v>7.7651000000000003</v>
      </c>
      <c r="D1590" s="4">
        <v>7.7773000000000003</v>
      </c>
      <c r="E1590" s="4">
        <v>7.7065999999999999</v>
      </c>
      <c r="F1590" s="7">
        <v>-4.1999999999999997E-3</v>
      </c>
      <c r="G1590" s="37">
        <f t="shared" si="56"/>
        <v>-1.7996940520110742E-3</v>
      </c>
      <c r="H1590" s="37">
        <f t="shared" si="57"/>
        <v>9.1739547919965272E-3</v>
      </c>
    </row>
    <row r="1591" spans="1:8">
      <c r="A1591" s="2" t="s">
        <v>1592</v>
      </c>
      <c r="B1591" s="6">
        <v>7.7690999999999999</v>
      </c>
      <c r="C1591" s="4">
        <v>7.7790999999999997</v>
      </c>
      <c r="D1591" s="4">
        <v>7.7805999999999997</v>
      </c>
      <c r="E1591" s="4">
        <v>7.7644000000000002</v>
      </c>
      <c r="F1591" s="7">
        <v>-2.3999999999999998E-3</v>
      </c>
      <c r="G1591" s="37">
        <f t="shared" si="56"/>
        <v>1.3814494793499351E-2</v>
      </c>
      <c r="H1591" s="37">
        <f t="shared" si="57"/>
        <v>2.0864458296841414E-3</v>
      </c>
    </row>
    <row r="1592" spans="1:8">
      <c r="A1592" s="2" t="s">
        <v>1593</v>
      </c>
      <c r="B1592" s="3">
        <v>7.7874999999999996</v>
      </c>
      <c r="C1592" s="4">
        <v>7.6730999999999998</v>
      </c>
      <c r="D1592" s="4">
        <v>7.8605999999999998</v>
      </c>
      <c r="E1592" s="4">
        <v>7.6535000000000002</v>
      </c>
      <c r="F1592" s="5">
        <v>1.49E-2</v>
      </c>
      <c r="G1592" s="37">
        <f t="shared" si="56"/>
        <v>1.8125124394612831E-2</v>
      </c>
      <c r="H1592" s="37">
        <f t="shared" si="57"/>
        <v>2.7059515254458693E-2</v>
      </c>
    </row>
    <row r="1593" spans="1:8">
      <c r="A1593" s="2" t="s">
        <v>1594</v>
      </c>
      <c r="B1593" s="3">
        <v>7.6734</v>
      </c>
      <c r="C1593" s="4">
        <v>7.5365000000000002</v>
      </c>
      <c r="D1593" s="4">
        <v>7.6989999999999998</v>
      </c>
      <c r="E1593" s="4">
        <v>7.5149999999999997</v>
      </c>
      <c r="F1593" s="5">
        <v>1.7899999999999999E-2</v>
      </c>
      <c r="G1593" s="37">
        <f t="shared" si="56"/>
        <v>8.9157820051138856E-3</v>
      </c>
      <c r="H1593" s="37">
        <f t="shared" si="57"/>
        <v>2.4484364604125106E-2</v>
      </c>
    </row>
    <row r="1594" spans="1:8">
      <c r="A1594" s="2" t="s">
        <v>1595</v>
      </c>
      <c r="B1594" s="3">
        <v>7.5381</v>
      </c>
      <c r="C1594" s="4">
        <v>7.4699</v>
      </c>
      <c r="D1594" s="4">
        <v>7.5594000000000001</v>
      </c>
      <c r="E1594" s="4">
        <v>7.4203999999999999</v>
      </c>
      <c r="F1594" s="5">
        <v>9.1000000000000004E-3</v>
      </c>
      <c r="G1594" s="37">
        <f t="shared" si="56"/>
        <v>-3.4020866131227257E-3</v>
      </c>
      <c r="H1594" s="37">
        <f t="shared" si="57"/>
        <v>1.8732143819740206E-2</v>
      </c>
    </row>
    <row r="1595" spans="1:8">
      <c r="A1595" s="2" t="s">
        <v>1596</v>
      </c>
      <c r="B1595" s="6">
        <v>7.4699</v>
      </c>
      <c r="C1595" s="4">
        <v>7.4954000000000001</v>
      </c>
      <c r="D1595" s="4">
        <v>7.5228000000000002</v>
      </c>
      <c r="E1595" s="4">
        <v>7.4459999999999997</v>
      </c>
      <c r="F1595" s="7">
        <v>-3.3999999999999998E-3</v>
      </c>
      <c r="G1595" s="37">
        <f t="shared" si="56"/>
        <v>-1.3763157894736788E-2</v>
      </c>
      <c r="H1595" s="37">
        <f t="shared" si="57"/>
        <v>1.0314262691377979E-2</v>
      </c>
    </row>
    <row r="1596" spans="1:8">
      <c r="A1596" s="2" t="s">
        <v>1597</v>
      </c>
      <c r="B1596" s="6">
        <v>7.4950999999999999</v>
      </c>
      <c r="C1596" s="4">
        <v>7.6</v>
      </c>
      <c r="D1596" s="4">
        <v>7.6083999999999996</v>
      </c>
      <c r="E1596" s="4">
        <v>7.4844999999999997</v>
      </c>
      <c r="F1596" s="7">
        <v>-1.38E-2</v>
      </c>
      <c r="G1596" s="37">
        <f t="shared" si="56"/>
        <v>0</v>
      </c>
      <c r="H1596" s="37">
        <f t="shared" si="57"/>
        <v>1.6554212038212293E-2</v>
      </c>
    </row>
    <row r="1597" spans="1:8">
      <c r="A1597" s="2" t="s">
        <v>1598</v>
      </c>
      <c r="B1597" s="6">
        <v>7.6</v>
      </c>
      <c r="C1597" s="4">
        <v>7.6</v>
      </c>
      <c r="D1597" s="4">
        <v>7.6</v>
      </c>
      <c r="E1597" s="4">
        <v>7.6</v>
      </c>
      <c r="F1597" s="7">
        <v>-3.5000000000000001E-3</v>
      </c>
      <c r="G1597" s="37">
        <f t="shared" si="56"/>
        <v>-2.519949601008052E-3</v>
      </c>
      <c r="H1597" s="37">
        <f t="shared" si="57"/>
        <v>0</v>
      </c>
    </row>
    <row r="1598" spans="1:8">
      <c r="A1598" s="2" t="s">
        <v>1599</v>
      </c>
      <c r="B1598" s="3">
        <v>7.6269999999999998</v>
      </c>
      <c r="C1598" s="4">
        <v>7.6192000000000002</v>
      </c>
      <c r="D1598" s="4">
        <v>7.6447000000000003</v>
      </c>
      <c r="E1598" s="4">
        <v>7.5357000000000003</v>
      </c>
      <c r="F1598" s="5">
        <v>1E-3</v>
      </c>
      <c r="G1598" s="37">
        <f t="shared" si="56"/>
        <v>3.3184092704766775E-3</v>
      </c>
      <c r="H1598" s="37">
        <f t="shared" si="57"/>
        <v>1.4464482397123024E-2</v>
      </c>
    </row>
    <row r="1599" spans="1:8">
      <c r="A1599" s="2" t="s">
        <v>1600</v>
      </c>
      <c r="B1599" s="3">
        <v>7.6196999999999999</v>
      </c>
      <c r="C1599" s="4">
        <v>7.5940000000000003</v>
      </c>
      <c r="D1599" s="4">
        <v>7.6410999999999998</v>
      </c>
      <c r="E1599" s="4">
        <v>7.5378999999999996</v>
      </c>
      <c r="F1599" s="5">
        <v>3.3999999999999998E-3</v>
      </c>
      <c r="G1599" s="37">
        <f t="shared" si="56"/>
        <v>3.5681247522135768E-3</v>
      </c>
      <c r="H1599" s="37">
        <f t="shared" si="57"/>
        <v>1.3690815744438131E-2</v>
      </c>
    </row>
    <row r="1600" spans="1:8">
      <c r="A1600" s="2" t="s">
        <v>1601</v>
      </c>
      <c r="B1600" s="3">
        <v>7.5937000000000001</v>
      </c>
      <c r="C1600" s="4">
        <v>7.5670000000000002</v>
      </c>
      <c r="D1600" s="4">
        <v>7.6532</v>
      </c>
      <c r="E1600" s="4">
        <v>7.5473999999999997</v>
      </c>
      <c r="F1600" s="5">
        <v>3.5000000000000001E-3</v>
      </c>
      <c r="G1600" s="37">
        <f t="shared" si="56"/>
        <v>2.1148914796307184E-4</v>
      </c>
      <c r="H1600" s="37">
        <f t="shared" si="57"/>
        <v>1.4018072448790357E-2</v>
      </c>
    </row>
    <row r="1601" spans="1:8">
      <c r="A1601" s="2" t="s">
        <v>1602</v>
      </c>
      <c r="B1601" s="3">
        <v>7.5670000000000002</v>
      </c>
      <c r="C1601" s="4">
        <v>7.5654000000000003</v>
      </c>
      <c r="D1601" s="4">
        <v>7.67</v>
      </c>
      <c r="E1601" s="4">
        <v>7.5453000000000001</v>
      </c>
      <c r="F1601" s="5">
        <v>1E-4</v>
      </c>
      <c r="G1601" s="37">
        <f t="shared" si="56"/>
        <v>-3.8710696792542093E-3</v>
      </c>
      <c r="H1601" s="37">
        <f t="shared" si="57"/>
        <v>1.6526844525731225E-2</v>
      </c>
    </row>
    <row r="1602" spans="1:8">
      <c r="A1602" s="2" t="s">
        <v>1603</v>
      </c>
      <c r="B1602" s="6">
        <v>7.5664999999999996</v>
      </c>
      <c r="C1602" s="4">
        <v>7.5948000000000002</v>
      </c>
      <c r="D1602" s="4">
        <v>7.64</v>
      </c>
      <c r="E1602" s="4">
        <v>7.5534999999999997</v>
      </c>
      <c r="F1602" s="7">
        <v>-3.7000000000000002E-3</v>
      </c>
      <c r="G1602" s="37">
        <f t="shared" ref="G1602:G1665" si="58">(C1602-C1603)/C1603</f>
        <v>-2.9799803085000984E-3</v>
      </c>
      <c r="H1602" s="37">
        <f t="shared" ref="H1602:H1665" si="59">(D1602-E1602)/E1602</f>
        <v>1.1451644932812607E-2</v>
      </c>
    </row>
    <row r="1603" spans="1:8">
      <c r="A1603" s="2" t="s">
        <v>1604</v>
      </c>
      <c r="B1603" s="6">
        <v>7.5948000000000002</v>
      </c>
      <c r="C1603" s="4">
        <v>7.6174999999999997</v>
      </c>
      <c r="D1603" s="4">
        <v>7.6254</v>
      </c>
      <c r="E1603" s="4">
        <v>7.5922999999999998</v>
      </c>
      <c r="F1603" s="7">
        <v>-5.1999999999999998E-3</v>
      </c>
      <c r="G1603" s="37">
        <f t="shared" si="58"/>
        <v>4.7749066782741762E-3</v>
      </c>
      <c r="H1603" s="37">
        <f t="shared" si="59"/>
        <v>4.3596802023102522E-3</v>
      </c>
    </row>
    <row r="1604" spans="1:8">
      <c r="A1604" s="2" t="s">
        <v>1605</v>
      </c>
      <c r="B1604" s="3">
        <v>7.6344000000000003</v>
      </c>
      <c r="C1604" s="4">
        <v>7.5812999999999997</v>
      </c>
      <c r="D1604" s="4">
        <v>7.6675000000000004</v>
      </c>
      <c r="E1604" s="4">
        <v>7.5316999999999998</v>
      </c>
      <c r="F1604" s="5">
        <v>7.7000000000000002E-3</v>
      </c>
      <c r="G1604" s="37">
        <f t="shared" si="58"/>
        <v>5.5174609069326176E-3</v>
      </c>
      <c r="H1604" s="37">
        <f t="shared" si="59"/>
        <v>1.8030457931144443E-2</v>
      </c>
    </row>
    <row r="1605" spans="1:8">
      <c r="A1605" s="2" t="s">
        <v>1606</v>
      </c>
      <c r="B1605" s="3">
        <v>7.5759999999999996</v>
      </c>
      <c r="C1605" s="4">
        <v>7.5396999999999998</v>
      </c>
      <c r="D1605" s="4">
        <v>7.6166</v>
      </c>
      <c r="E1605" s="4">
        <v>7.4809000000000001</v>
      </c>
      <c r="F1605" s="5">
        <v>4.7999999999999996E-3</v>
      </c>
      <c r="G1605" s="37">
        <f t="shared" si="58"/>
        <v>1.66390248506668E-2</v>
      </c>
      <c r="H1605" s="37">
        <f t="shared" si="59"/>
        <v>1.8139528666336929E-2</v>
      </c>
    </row>
    <row r="1606" spans="1:8">
      <c r="A1606" s="2" t="s">
        <v>1607</v>
      </c>
      <c r="B1606" s="3">
        <v>7.5396999999999998</v>
      </c>
      <c r="C1606" s="4">
        <v>7.4162999999999997</v>
      </c>
      <c r="D1606" s="4">
        <v>7.5750999999999999</v>
      </c>
      <c r="E1606" s="4">
        <v>7.4020999999999999</v>
      </c>
      <c r="F1606" s="5">
        <v>1.66E-2</v>
      </c>
      <c r="G1606" s="37">
        <f t="shared" si="58"/>
        <v>3.7490187586280742E-3</v>
      </c>
      <c r="H1606" s="37">
        <f t="shared" si="59"/>
        <v>2.3371745855905762E-2</v>
      </c>
    </row>
    <row r="1607" spans="1:8">
      <c r="A1607" s="2" t="s">
        <v>1608</v>
      </c>
      <c r="B1607" s="3">
        <v>7.4169</v>
      </c>
      <c r="C1607" s="4">
        <v>7.3886000000000003</v>
      </c>
      <c r="D1607" s="4">
        <v>7.4485000000000001</v>
      </c>
      <c r="E1607" s="4">
        <v>7.3723999999999998</v>
      </c>
      <c r="F1607" s="5">
        <v>3.5999999999999999E-3</v>
      </c>
      <c r="G1607" s="37">
        <f t="shared" si="58"/>
        <v>-2.1742947047145435E-3</v>
      </c>
      <c r="H1607" s="37">
        <f t="shared" si="59"/>
        <v>1.0322283109977792E-2</v>
      </c>
    </row>
    <row r="1608" spans="1:8">
      <c r="A1608" s="2" t="s">
        <v>1609</v>
      </c>
      <c r="B1608" s="6">
        <v>7.3902999999999999</v>
      </c>
      <c r="C1608" s="4">
        <v>7.4047000000000001</v>
      </c>
      <c r="D1608" s="4">
        <v>7.4339000000000004</v>
      </c>
      <c r="E1608" s="4">
        <v>7.3757999999999999</v>
      </c>
      <c r="F1608" s="7">
        <v>-1.8E-3</v>
      </c>
      <c r="G1608" s="37">
        <f t="shared" si="58"/>
        <v>-1.3756085719295215E-3</v>
      </c>
      <c r="H1608" s="37">
        <f t="shared" si="59"/>
        <v>7.8771116353480962E-3</v>
      </c>
    </row>
    <row r="1609" spans="1:8">
      <c r="A1609" s="2" t="s">
        <v>1610</v>
      </c>
      <c r="B1609" s="3">
        <v>7.4035000000000002</v>
      </c>
      <c r="C1609" s="4">
        <v>7.4149000000000003</v>
      </c>
      <c r="D1609" s="4">
        <v>7.4149000000000003</v>
      </c>
      <c r="E1609" s="4">
        <v>7.3935000000000004</v>
      </c>
      <c r="F1609" s="5">
        <v>8.9999999999999998E-4</v>
      </c>
      <c r="G1609" s="37">
        <f t="shared" si="58"/>
        <v>4.7153832603895086E-3</v>
      </c>
      <c r="H1609" s="37">
        <f t="shared" si="59"/>
        <v>2.8944343003989804E-3</v>
      </c>
    </row>
    <row r="1610" spans="1:8">
      <c r="A1610" s="2" t="s">
        <v>1611</v>
      </c>
      <c r="B1610" s="3">
        <v>7.3964999999999996</v>
      </c>
      <c r="C1610" s="4">
        <v>7.3800999999999997</v>
      </c>
      <c r="D1610" s="4">
        <v>7.4389000000000003</v>
      </c>
      <c r="E1610" s="4">
        <v>7.3738999999999999</v>
      </c>
      <c r="F1610" s="5">
        <v>2.0999999999999999E-3</v>
      </c>
      <c r="G1610" s="37">
        <f t="shared" si="58"/>
        <v>-1.2585595582862653E-3</v>
      </c>
      <c r="H1610" s="37">
        <f t="shared" si="59"/>
        <v>8.8148740829141151E-3</v>
      </c>
    </row>
    <row r="1611" spans="1:8">
      <c r="A1611" s="2" t="s">
        <v>1612</v>
      </c>
      <c r="B1611" s="6">
        <v>7.3807</v>
      </c>
      <c r="C1611" s="4">
        <v>7.3894000000000002</v>
      </c>
      <c r="D1611" s="4">
        <v>7.4644000000000004</v>
      </c>
      <c r="E1611" s="4">
        <v>7.3642000000000003</v>
      </c>
      <c r="F1611" s="7">
        <v>-1.1999999999999999E-3</v>
      </c>
      <c r="G1611" s="37">
        <f t="shared" si="58"/>
        <v>-6.2133519823551293E-3</v>
      </c>
      <c r="H1611" s="37">
        <f t="shared" si="59"/>
        <v>1.3606365932484189E-2</v>
      </c>
    </row>
    <row r="1612" spans="1:8">
      <c r="A1612" s="2" t="s">
        <v>1613</v>
      </c>
      <c r="B1612" s="6">
        <v>7.3895</v>
      </c>
      <c r="C1612" s="4">
        <v>7.4356</v>
      </c>
      <c r="D1612" s="4">
        <v>7.4542000000000002</v>
      </c>
      <c r="E1612" s="4">
        <v>7.3676000000000004</v>
      </c>
      <c r="F1612" s="7">
        <v>-6.1999999999999998E-3</v>
      </c>
      <c r="G1612" s="37">
        <f t="shared" si="58"/>
        <v>8.25796303578453E-3</v>
      </c>
      <c r="H1612" s="37">
        <f t="shared" si="59"/>
        <v>1.175416689288232E-2</v>
      </c>
    </row>
    <row r="1613" spans="1:8">
      <c r="A1613" s="2" t="s">
        <v>1614</v>
      </c>
      <c r="B1613" s="3">
        <v>7.4356</v>
      </c>
      <c r="C1613" s="4">
        <v>7.3746999999999998</v>
      </c>
      <c r="D1613" s="4">
        <v>7.5155000000000003</v>
      </c>
      <c r="E1613" s="4">
        <v>7.3707000000000003</v>
      </c>
      <c r="F1613" s="5">
        <v>8.0999999999999996E-3</v>
      </c>
      <c r="G1613" s="37">
        <f t="shared" si="58"/>
        <v>7.4864410715993644E-3</v>
      </c>
      <c r="H1613" s="37">
        <f t="shared" si="59"/>
        <v>1.9645352544534447E-2</v>
      </c>
    </row>
    <row r="1614" spans="1:8">
      <c r="A1614" s="2" t="s">
        <v>1615</v>
      </c>
      <c r="B1614" s="3">
        <v>7.3754999999999997</v>
      </c>
      <c r="C1614" s="4">
        <v>7.3198999999999996</v>
      </c>
      <c r="D1614" s="4">
        <v>7.3795999999999999</v>
      </c>
      <c r="E1614" s="4">
        <v>7.2926000000000002</v>
      </c>
      <c r="F1614" s="5">
        <v>7.6E-3</v>
      </c>
      <c r="G1614" s="37">
        <f t="shared" si="58"/>
        <v>-1.5141181284955361E-3</v>
      </c>
      <c r="H1614" s="37">
        <f t="shared" si="59"/>
        <v>1.19299015440309E-2</v>
      </c>
    </row>
    <row r="1615" spans="1:8">
      <c r="A1615" s="2" t="s">
        <v>1616</v>
      </c>
      <c r="B1615" s="6">
        <v>7.3198999999999996</v>
      </c>
      <c r="C1615" s="4">
        <v>7.3310000000000004</v>
      </c>
      <c r="D1615" s="4">
        <v>7.3446999999999996</v>
      </c>
      <c r="E1615" s="4">
        <v>7.3159999999999998</v>
      </c>
      <c r="F1615" s="7">
        <v>-4.4000000000000003E-3</v>
      </c>
      <c r="G1615" s="37">
        <f t="shared" si="58"/>
        <v>-1.3271239366856809E-2</v>
      </c>
      <c r="H1615" s="37">
        <f t="shared" si="59"/>
        <v>3.9229086932749766E-3</v>
      </c>
    </row>
    <row r="1616" spans="1:8">
      <c r="A1616" s="2" t="s">
        <v>1617</v>
      </c>
      <c r="B1616" s="6">
        <v>7.3524000000000003</v>
      </c>
      <c r="C1616" s="4">
        <v>7.4295999999999998</v>
      </c>
      <c r="D1616" s="4">
        <v>7.4589999999999996</v>
      </c>
      <c r="E1616" s="4">
        <v>7.3159999999999998</v>
      </c>
      <c r="F1616" s="7">
        <v>-1.04E-2</v>
      </c>
      <c r="G1616" s="37">
        <f t="shared" si="58"/>
        <v>1.6430672412613704E-2</v>
      </c>
      <c r="H1616" s="37">
        <f t="shared" si="59"/>
        <v>1.9546200109349345E-2</v>
      </c>
    </row>
    <row r="1617" spans="1:8">
      <c r="A1617" s="2" t="s">
        <v>1618</v>
      </c>
      <c r="B1617" s="3">
        <v>7.4295999999999998</v>
      </c>
      <c r="C1617" s="4">
        <v>7.3094999999999999</v>
      </c>
      <c r="D1617" s="4">
        <v>7.4474999999999998</v>
      </c>
      <c r="E1617" s="4">
        <v>7.2906000000000004</v>
      </c>
      <c r="F1617" s="5">
        <v>1.6299999999999999E-2</v>
      </c>
      <c r="G1617" s="37">
        <f t="shared" si="58"/>
        <v>-2.0342963246136082E-3</v>
      </c>
      <c r="H1617" s="37">
        <f t="shared" si="59"/>
        <v>2.1520862480454196E-2</v>
      </c>
    </row>
    <row r="1618" spans="1:8">
      <c r="A1618" s="2" t="s">
        <v>1619</v>
      </c>
      <c r="B1618" s="6">
        <v>7.3105000000000002</v>
      </c>
      <c r="C1618" s="4">
        <v>7.3243999999999998</v>
      </c>
      <c r="D1618" s="4">
        <v>7.3738999999999999</v>
      </c>
      <c r="E1618" s="4">
        <v>7.2916999999999996</v>
      </c>
      <c r="F1618" s="7">
        <v>-1.9E-3</v>
      </c>
      <c r="G1618" s="37">
        <f t="shared" si="58"/>
        <v>3.8237511135475657E-3</v>
      </c>
      <c r="H1618" s="37">
        <f t="shared" si="59"/>
        <v>1.1273091323011132E-2</v>
      </c>
    </row>
    <row r="1619" spans="1:8">
      <c r="A1619" s="2" t="s">
        <v>1620</v>
      </c>
      <c r="B1619" s="3">
        <v>7.3240999999999996</v>
      </c>
      <c r="C1619" s="4">
        <v>7.2965</v>
      </c>
      <c r="D1619" s="4">
        <v>7.3433999999999999</v>
      </c>
      <c r="E1619" s="4">
        <v>7.2491000000000003</v>
      </c>
      <c r="F1619" s="5">
        <v>4.4000000000000003E-3</v>
      </c>
      <c r="G1619" s="37">
        <f t="shared" si="58"/>
        <v>-1.6047468141055867E-2</v>
      </c>
      <c r="H1619" s="37">
        <f t="shared" si="59"/>
        <v>1.3008511401415294E-2</v>
      </c>
    </row>
    <row r="1620" spans="1:8">
      <c r="A1620" s="2" t="s">
        <v>1621</v>
      </c>
      <c r="B1620" s="6">
        <v>7.2918000000000003</v>
      </c>
      <c r="C1620" s="4">
        <v>7.4154999999999998</v>
      </c>
      <c r="D1620" s="4">
        <v>7.4550000000000001</v>
      </c>
      <c r="E1620" s="4">
        <v>7.2809999999999997</v>
      </c>
      <c r="F1620" s="7">
        <v>-1.66E-2</v>
      </c>
      <c r="G1620" s="37">
        <f t="shared" si="58"/>
        <v>2.2571227766665079E-3</v>
      </c>
      <c r="H1620" s="37">
        <f t="shared" si="59"/>
        <v>2.389781623403384E-2</v>
      </c>
    </row>
    <row r="1621" spans="1:8">
      <c r="A1621" s="2" t="s">
        <v>1622</v>
      </c>
      <c r="B1621" s="3">
        <v>7.4147999999999996</v>
      </c>
      <c r="C1621" s="4">
        <v>7.3987999999999996</v>
      </c>
      <c r="D1621" s="4">
        <v>7.4147999999999996</v>
      </c>
      <c r="E1621" s="4">
        <v>7.3949999999999996</v>
      </c>
      <c r="F1621" s="5">
        <v>5.9999999999999995E-4</v>
      </c>
      <c r="G1621" s="37">
        <f t="shared" si="58"/>
        <v>-1.511470985155269E-3</v>
      </c>
      <c r="H1621" s="37">
        <f t="shared" si="59"/>
        <v>2.6774847870182613E-3</v>
      </c>
    </row>
    <row r="1622" spans="1:8">
      <c r="A1622" s="2" t="s">
        <v>1623</v>
      </c>
      <c r="B1622" s="6">
        <v>7.41</v>
      </c>
      <c r="C1622" s="4">
        <v>7.41</v>
      </c>
      <c r="D1622" s="4">
        <v>7.41</v>
      </c>
      <c r="E1622" s="4">
        <v>7.41</v>
      </c>
      <c r="F1622" s="7">
        <v>0</v>
      </c>
      <c r="G1622" s="37">
        <f t="shared" si="58"/>
        <v>2.5842590212287941E-3</v>
      </c>
      <c r="H1622" s="37">
        <f t="shared" si="59"/>
        <v>0</v>
      </c>
    </row>
    <row r="1623" spans="1:8">
      <c r="A1623" s="2" t="s">
        <v>1624</v>
      </c>
      <c r="B1623" s="3">
        <v>7.41</v>
      </c>
      <c r="C1623" s="4">
        <v>7.3909000000000002</v>
      </c>
      <c r="D1623" s="4">
        <v>7.4184000000000001</v>
      </c>
      <c r="E1623" s="4">
        <v>7.3594999999999997</v>
      </c>
      <c r="F1623" s="5">
        <v>2.7000000000000001E-3</v>
      </c>
      <c r="G1623" s="37">
        <f t="shared" si="58"/>
        <v>-4.2304945906255003E-3</v>
      </c>
      <c r="H1623" s="37">
        <f t="shared" si="59"/>
        <v>8.0032610911067864E-3</v>
      </c>
    </row>
    <row r="1624" spans="1:8">
      <c r="A1624" s="2" t="s">
        <v>1625</v>
      </c>
      <c r="B1624" s="6">
        <v>7.3898999999999999</v>
      </c>
      <c r="C1624" s="4">
        <v>7.4222999999999999</v>
      </c>
      <c r="D1624" s="4">
        <v>7.4431000000000003</v>
      </c>
      <c r="E1624" s="4">
        <v>7.3727999999999998</v>
      </c>
      <c r="F1624" s="7">
        <v>-4.4000000000000003E-3</v>
      </c>
      <c r="G1624" s="37">
        <f t="shared" si="58"/>
        <v>-1.0623833644361489E-2</v>
      </c>
      <c r="H1624" s="37">
        <f t="shared" si="59"/>
        <v>9.5350477430556201E-3</v>
      </c>
    </row>
    <row r="1625" spans="1:8">
      <c r="A1625" s="2" t="s">
        <v>1626</v>
      </c>
      <c r="B1625" s="6">
        <v>7.4222999999999999</v>
      </c>
      <c r="C1625" s="4">
        <v>7.5019999999999998</v>
      </c>
      <c r="D1625" s="4">
        <v>7.5105000000000004</v>
      </c>
      <c r="E1625" s="4">
        <v>7.3708999999999998</v>
      </c>
      <c r="F1625" s="7">
        <v>-1.0800000000000001E-2</v>
      </c>
      <c r="G1625" s="37">
        <f t="shared" si="58"/>
        <v>-2.7119004573009169E-3</v>
      </c>
      <c r="H1625" s="37">
        <f t="shared" si="59"/>
        <v>1.8939342549756558E-2</v>
      </c>
    </row>
    <row r="1626" spans="1:8">
      <c r="A1626" s="2" t="s">
        <v>1627</v>
      </c>
      <c r="B1626" s="6">
        <v>7.5033000000000003</v>
      </c>
      <c r="C1626" s="4">
        <v>7.5224000000000002</v>
      </c>
      <c r="D1626" s="4">
        <v>7.5702999999999996</v>
      </c>
      <c r="E1626" s="4">
        <v>7.4633000000000003</v>
      </c>
      <c r="F1626" s="7">
        <v>-2.5000000000000001E-3</v>
      </c>
      <c r="G1626" s="37">
        <f t="shared" si="58"/>
        <v>7.7162546896200471E-4</v>
      </c>
      <c r="H1626" s="37">
        <f t="shared" si="59"/>
        <v>1.4336821513271517E-2</v>
      </c>
    </row>
    <row r="1627" spans="1:8">
      <c r="A1627" s="2" t="s">
        <v>1628</v>
      </c>
      <c r="B1627" s="3">
        <v>7.5224000000000002</v>
      </c>
      <c r="C1627" s="4">
        <v>7.5166000000000004</v>
      </c>
      <c r="D1627" s="4">
        <v>7.5313999999999997</v>
      </c>
      <c r="E1627" s="4">
        <v>7.5166000000000004</v>
      </c>
      <c r="F1627" s="5">
        <v>8.0000000000000004E-4</v>
      </c>
      <c r="G1627" s="37">
        <f t="shared" si="58"/>
        <v>0</v>
      </c>
      <c r="H1627" s="37">
        <f t="shared" si="59"/>
        <v>1.9689753345926691E-3</v>
      </c>
    </row>
    <row r="1628" spans="1:8">
      <c r="A1628" s="2" t="s">
        <v>1629</v>
      </c>
      <c r="B1628" s="6">
        <v>7.5166000000000004</v>
      </c>
      <c r="C1628" s="4">
        <v>7.5166000000000004</v>
      </c>
      <c r="D1628" s="4">
        <v>7.5166000000000004</v>
      </c>
      <c r="E1628" s="4">
        <v>7.5166000000000004</v>
      </c>
      <c r="F1628" s="7">
        <v>-2.0000000000000001E-4</v>
      </c>
      <c r="G1628" s="37">
        <f t="shared" si="58"/>
        <v>-1.1740885365308472E-2</v>
      </c>
      <c r="H1628" s="37">
        <f t="shared" si="59"/>
        <v>0</v>
      </c>
    </row>
    <row r="1629" spans="1:8">
      <c r="A1629" s="2" t="s">
        <v>1630</v>
      </c>
      <c r="B1629" s="6">
        <v>7.5183999999999997</v>
      </c>
      <c r="C1629" s="4">
        <v>7.6059000000000001</v>
      </c>
      <c r="D1629" s="4">
        <v>7.6101000000000001</v>
      </c>
      <c r="E1629" s="4">
        <v>7.4748000000000001</v>
      </c>
      <c r="F1629" s="7">
        <v>-1.1599999999999999E-2</v>
      </c>
      <c r="G1629" s="37">
        <f t="shared" si="58"/>
        <v>-1.3412372070097118E-2</v>
      </c>
      <c r="H1629" s="37">
        <f t="shared" si="59"/>
        <v>1.8100818751003368E-2</v>
      </c>
    </row>
    <row r="1630" spans="1:8">
      <c r="A1630" s="2" t="s">
        <v>1631</v>
      </c>
      <c r="B1630" s="6">
        <v>7.6070000000000002</v>
      </c>
      <c r="C1630" s="4">
        <v>7.7092999999999998</v>
      </c>
      <c r="D1630" s="4">
        <v>7.7465999999999999</v>
      </c>
      <c r="E1630" s="4">
        <v>7.6003999999999996</v>
      </c>
      <c r="F1630" s="7">
        <v>-1.3299999999999999E-2</v>
      </c>
      <c r="G1630" s="37">
        <f t="shared" si="58"/>
        <v>-5.4184459381006822E-3</v>
      </c>
      <c r="H1630" s="37">
        <f t="shared" si="59"/>
        <v>1.9235829693174087E-2</v>
      </c>
    </row>
    <row r="1631" spans="1:8">
      <c r="A1631" s="2" t="s">
        <v>1632</v>
      </c>
      <c r="B1631" s="6">
        <v>7.7092000000000001</v>
      </c>
      <c r="C1631" s="4">
        <v>7.7512999999999996</v>
      </c>
      <c r="D1631" s="4">
        <v>7.7591000000000001</v>
      </c>
      <c r="E1631" s="4">
        <v>7.6929999999999996</v>
      </c>
      <c r="F1631" s="7">
        <v>-5.4999999999999997E-3</v>
      </c>
      <c r="G1631" s="37">
        <f t="shared" si="58"/>
        <v>2.4261004003858413E-2</v>
      </c>
      <c r="H1631" s="37">
        <f t="shared" si="59"/>
        <v>8.5922266995971004E-3</v>
      </c>
    </row>
    <row r="1632" spans="1:8">
      <c r="A1632" s="2" t="s">
        <v>1633</v>
      </c>
      <c r="B1632" s="3">
        <v>7.7521000000000004</v>
      </c>
      <c r="C1632" s="4">
        <v>7.5677000000000003</v>
      </c>
      <c r="D1632" s="4">
        <v>7.7645</v>
      </c>
      <c r="E1632" s="4">
        <v>7.5667</v>
      </c>
      <c r="F1632" s="5">
        <v>2.4299999999999999E-2</v>
      </c>
      <c r="G1632" s="37">
        <f t="shared" si="58"/>
        <v>6.6074637911065E-5</v>
      </c>
      <c r="H1632" s="37">
        <f t="shared" si="59"/>
        <v>2.6140854005048432E-2</v>
      </c>
    </row>
    <row r="1633" spans="1:8">
      <c r="A1633" s="2" t="s">
        <v>1634</v>
      </c>
      <c r="B1633" s="3">
        <v>7.5683999999999996</v>
      </c>
      <c r="C1633" s="4">
        <v>7.5671999999999997</v>
      </c>
      <c r="D1633" s="4">
        <v>7.5683999999999996</v>
      </c>
      <c r="E1633" s="4">
        <v>7.5659999999999998</v>
      </c>
      <c r="F1633" s="5">
        <v>5.0000000000000001E-4</v>
      </c>
      <c r="G1633" s="37">
        <f t="shared" si="58"/>
        <v>3.7272353463940451E-3</v>
      </c>
      <c r="H1633" s="37">
        <f t="shared" si="59"/>
        <v>3.1720856463121009E-4</v>
      </c>
    </row>
    <row r="1634" spans="1:8">
      <c r="A1634" s="2" t="s">
        <v>1635</v>
      </c>
      <c r="B1634" s="3">
        <v>7.5648999999999997</v>
      </c>
      <c r="C1634" s="4">
        <v>7.5391000000000004</v>
      </c>
      <c r="D1634" s="4">
        <v>7.6226000000000003</v>
      </c>
      <c r="E1634" s="4">
        <v>7.5038</v>
      </c>
      <c r="F1634" s="5">
        <v>3.3E-3</v>
      </c>
      <c r="G1634" s="37">
        <f t="shared" si="58"/>
        <v>1.456082035823387E-2</v>
      </c>
      <c r="H1634" s="37">
        <f t="shared" si="59"/>
        <v>1.5831978464244813E-2</v>
      </c>
    </row>
    <row r="1635" spans="1:8">
      <c r="A1635" s="2" t="s">
        <v>1636</v>
      </c>
      <c r="B1635" s="3">
        <v>7.5399000000000003</v>
      </c>
      <c r="C1635" s="4">
        <v>7.4309000000000003</v>
      </c>
      <c r="D1635" s="4">
        <v>7.5805999999999996</v>
      </c>
      <c r="E1635" s="4">
        <v>7.4248000000000003</v>
      </c>
      <c r="F1635" s="5">
        <v>1.47E-2</v>
      </c>
      <c r="G1635" s="37">
        <f t="shared" si="58"/>
        <v>-2.0279344614557411E-3</v>
      </c>
      <c r="H1635" s="37">
        <f t="shared" si="59"/>
        <v>2.0983730201486809E-2</v>
      </c>
    </row>
    <row r="1636" spans="1:8">
      <c r="A1636" s="2" t="s">
        <v>1637</v>
      </c>
      <c r="B1636" s="6">
        <v>7.4309000000000003</v>
      </c>
      <c r="C1636" s="4">
        <v>7.4459999999999997</v>
      </c>
      <c r="D1636" s="4">
        <v>7.4745999999999997</v>
      </c>
      <c r="E1636" s="4">
        <v>7.3310000000000004</v>
      </c>
      <c r="F1636" s="7">
        <v>-2.3E-3</v>
      </c>
      <c r="G1636" s="37">
        <f t="shared" si="58"/>
        <v>4.4516390125454572E-3</v>
      </c>
      <c r="H1636" s="37">
        <f t="shared" si="59"/>
        <v>1.958805074341826E-2</v>
      </c>
    </row>
    <row r="1637" spans="1:8">
      <c r="A1637" s="2" t="s">
        <v>1638</v>
      </c>
      <c r="B1637" s="3">
        <v>7.4480000000000004</v>
      </c>
      <c r="C1637" s="4">
        <v>7.4130000000000003</v>
      </c>
      <c r="D1637" s="4">
        <v>7.5011999999999999</v>
      </c>
      <c r="E1637" s="4">
        <v>7.41</v>
      </c>
      <c r="F1637" s="5">
        <v>4.7000000000000002E-3</v>
      </c>
      <c r="G1637" s="37">
        <f t="shared" si="58"/>
        <v>-1.7924565796272003E-2</v>
      </c>
      <c r="H1637" s="37">
        <f t="shared" si="59"/>
        <v>1.2307692307692271E-2</v>
      </c>
    </row>
    <row r="1638" spans="1:8">
      <c r="A1638" s="2" t="s">
        <v>1639</v>
      </c>
      <c r="B1638" s="6">
        <v>7.4130000000000003</v>
      </c>
      <c r="C1638" s="4">
        <v>7.5483000000000002</v>
      </c>
      <c r="D1638" s="4">
        <v>7.5574000000000003</v>
      </c>
      <c r="E1638" s="4">
        <v>7.3810000000000002</v>
      </c>
      <c r="F1638" s="7">
        <v>-1.7000000000000001E-2</v>
      </c>
      <c r="G1638" s="37">
        <f t="shared" si="58"/>
        <v>3.4697296003829274E-3</v>
      </c>
      <c r="H1638" s="37">
        <f t="shared" si="59"/>
        <v>2.3899200650318399E-2</v>
      </c>
    </row>
    <row r="1639" spans="1:8">
      <c r="A1639" s="2" t="s">
        <v>1640</v>
      </c>
      <c r="B1639" s="3">
        <v>7.5408999999999997</v>
      </c>
      <c r="C1639" s="4">
        <v>7.5221999999999998</v>
      </c>
      <c r="D1639" s="4">
        <v>7.5408999999999997</v>
      </c>
      <c r="E1639" s="4">
        <v>7.5221999999999998</v>
      </c>
      <c r="F1639" s="5">
        <v>2.8999999999999998E-3</v>
      </c>
      <c r="G1639" s="37">
        <f t="shared" si="58"/>
        <v>-2.4268947682514401E-3</v>
      </c>
      <c r="H1639" s="37">
        <f t="shared" si="59"/>
        <v>2.4859748477838849E-3</v>
      </c>
    </row>
    <row r="1640" spans="1:8">
      <c r="A1640" s="2" t="s">
        <v>1641</v>
      </c>
      <c r="B1640" s="6">
        <v>7.5193000000000003</v>
      </c>
      <c r="C1640" s="4">
        <v>7.5404999999999998</v>
      </c>
      <c r="D1640" s="4">
        <v>7.5754999999999999</v>
      </c>
      <c r="E1640" s="4">
        <v>7.4545000000000003</v>
      </c>
      <c r="F1640" s="7">
        <v>-3.0000000000000001E-3</v>
      </c>
      <c r="G1640" s="37">
        <f t="shared" si="58"/>
        <v>-3.3439953474848059E-3</v>
      </c>
      <c r="H1640" s="37">
        <f t="shared" si="59"/>
        <v>1.6231806291501717E-2</v>
      </c>
    </row>
    <row r="1641" spans="1:8">
      <c r="A1641" s="2" t="s">
        <v>1642</v>
      </c>
      <c r="B1641" s="6">
        <v>7.5422000000000002</v>
      </c>
      <c r="C1641" s="4">
        <v>7.5658000000000003</v>
      </c>
      <c r="D1641" s="4">
        <v>7.6024000000000003</v>
      </c>
      <c r="E1641" s="4">
        <v>7.4835000000000003</v>
      </c>
      <c r="F1641" s="7">
        <v>-2.8999999999999998E-3</v>
      </c>
      <c r="G1641" s="37">
        <f t="shared" si="58"/>
        <v>1.6018639871851175E-3</v>
      </c>
      <c r="H1641" s="37">
        <f t="shared" si="59"/>
        <v>1.5888287565978487E-2</v>
      </c>
    </row>
    <row r="1642" spans="1:8">
      <c r="A1642" s="2" t="s">
        <v>1643</v>
      </c>
      <c r="B1642" s="3">
        <v>7.5644</v>
      </c>
      <c r="C1642" s="4">
        <v>7.5537000000000001</v>
      </c>
      <c r="D1642" s="4">
        <v>7.6283000000000003</v>
      </c>
      <c r="E1642" s="4">
        <v>7.5270999999999999</v>
      </c>
      <c r="F1642" s="5">
        <v>1.5E-3</v>
      </c>
      <c r="G1642" s="37">
        <f t="shared" si="58"/>
        <v>1.4982128940367148E-2</v>
      </c>
      <c r="H1642" s="37">
        <f t="shared" si="59"/>
        <v>1.3444752959307091E-2</v>
      </c>
    </row>
    <row r="1643" spans="1:8">
      <c r="A1643" s="2" t="s">
        <v>1644</v>
      </c>
      <c r="B1643" s="3">
        <v>7.5529999999999999</v>
      </c>
      <c r="C1643" s="4">
        <v>7.4421999999999997</v>
      </c>
      <c r="D1643" s="4">
        <v>7.5735000000000001</v>
      </c>
      <c r="E1643" s="4">
        <v>7.4283000000000001</v>
      </c>
      <c r="F1643" s="5">
        <v>1.49E-2</v>
      </c>
      <c r="G1643" s="37">
        <f t="shared" si="58"/>
        <v>2.1680289788717877E-3</v>
      </c>
      <c r="H1643" s="37">
        <f t="shared" si="59"/>
        <v>1.9546868058640605E-2</v>
      </c>
    </row>
    <row r="1644" spans="1:8">
      <c r="A1644" s="2" t="s">
        <v>1645</v>
      </c>
      <c r="B1644" s="3">
        <v>7.4420999999999999</v>
      </c>
      <c r="C1644" s="4">
        <v>7.4260999999999999</v>
      </c>
      <c r="D1644" s="4">
        <v>7.5137</v>
      </c>
      <c r="E1644" s="4">
        <v>7.4039999999999999</v>
      </c>
      <c r="F1644" s="5">
        <v>1.8E-3</v>
      </c>
      <c r="G1644" s="37">
        <f t="shared" si="58"/>
        <v>3.2328892600721142E-4</v>
      </c>
      <c r="H1644" s="37">
        <f t="shared" si="59"/>
        <v>1.4816315505132379E-2</v>
      </c>
    </row>
    <row r="1645" spans="1:8">
      <c r="A1645" s="2" t="s">
        <v>1646</v>
      </c>
      <c r="B1645" s="3">
        <v>7.4287999999999998</v>
      </c>
      <c r="C1645" s="4">
        <v>7.4237000000000002</v>
      </c>
      <c r="D1645" s="4">
        <v>7.4313000000000002</v>
      </c>
      <c r="E1645" s="4">
        <v>7.4234999999999998</v>
      </c>
      <c r="F1645" s="5">
        <v>5.0000000000000001E-4</v>
      </c>
      <c r="G1645" s="37">
        <f t="shared" si="58"/>
        <v>3.1484784606237333E-3</v>
      </c>
      <c r="H1645" s="37">
        <f t="shared" si="59"/>
        <v>1.0507173166296859E-3</v>
      </c>
    </row>
    <row r="1646" spans="1:8">
      <c r="A1646" s="2" t="s">
        <v>1647</v>
      </c>
      <c r="B1646" s="3">
        <v>7.4248000000000003</v>
      </c>
      <c r="C1646" s="4">
        <v>7.4004000000000003</v>
      </c>
      <c r="D1646" s="4">
        <v>7.4703999999999997</v>
      </c>
      <c r="E1646" s="4">
        <v>7.3056999999999999</v>
      </c>
      <c r="F1646" s="5">
        <v>2.3999999999999998E-3</v>
      </c>
      <c r="G1646" s="37">
        <f t="shared" si="58"/>
        <v>1.131518530665801E-2</v>
      </c>
      <c r="H1646" s="37">
        <f t="shared" si="59"/>
        <v>2.2544040954323316E-2</v>
      </c>
    </row>
    <row r="1647" spans="1:8">
      <c r="A1647" s="2" t="s">
        <v>1648</v>
      </c>
      <c r="B1647" s="3">
        <v>7.407</v>
      </c>
      <c r="C1647" s="4">
        <v>7.3175999999999997</v>
      </c>
      <c r="D1647" s="4">
        <v>7.4169</v>
      </c>
      <c r="E1647" s="4">
        <v>7.2709999999999999</v>
      </c>
      <c r="F1647" s="5">
        <v>1.2200000000000001E-2</v>
      </c>
      <c r="G1647" s="37">
        <f t="shared" si="58"/>
        <v>1.0122842056304383E-3</v>
      </c>
      <c r="H1647" s="37">
        <f t="shared" si="59"/>
        <v>2.0066015678723716E-2</v>
      </c>
    </row>
    <row r="1648" spans="1:8">
      <c r="A1648" s="2" t="s">
        <v>1649</v>
      </c>
      <c r="B1648" s="3">
        <v>7.3178000000000001</v>
      </c>
      <c r="C1648" s="4">
        <v>7.3102</v>
      </c>
      <c r="D1648" s="4">
        <v>7.3388</v>
      </c>
      <c r="E1648" s="4">
        <v>7.2789000000000001</v>
      </c>
      <c r="F1648" s="5">
        <v>8.0000000000000004E-4</v>
      </c>
      <c r="G1648" s="37">
        <f t="shared" si="58"/>
        <v>-1.4744730174133368E-2</v>
      </c>
      <c r="H1648" s="37">
        <f t="shared" si="59"/>
        <v>8.2292654109824073E-3</v>
      </c>
    </row>
    <row r="1649" spans="1:8">
      <c r="A1649" s="2" t="s">
        <v>1650</v>
      </c>
      <c r="B1649" s="6">
        <v>7.3121</v>
      </c>
      <c r="C1649" s="4">
        <v>7.4196</v>
      </c>
      <c r="D1649" s="4">
        <v>7.4470999999999998</v>
      </c>
      <c r="E1649" s="4">
        <v>7.2925000000000004</v>
      </c>
      <c r="F1649" s="7">
        <v>-1.44E-2</v>
      </c>
      <c r="G1649" s="37">
        <f t="shared" si="58"/>
        <v>6.0883832562680738E-3</v>
      </c>
      <c r="H1649" s="37">
        <f t="shared" si="59"/>
        <v>2.1199862872814453E-2</v>
      </c>
    </row>
    <row r="1650" spans="1:8">
      <c r="A1650" s="2" t="s">
        <v>1651</v>
      </c>
      <c r="B1650" s="3">
        <v>7.4187000000000003</v>
      </c>
      <c r="C1650" s="4">
        <v>7.3746999999999998</v>
      </c>
      <c r="D1650" s="4">
        <v>7.4428000000000001</v>
      </c>
      <c r="E1650" s="4">
        <v>7.3372999999999999</v>
      </c>
      <c r="F1650" s="5">
        <v>6.1000000000000004E-3</v>
      </c>
      <c r="G1650" s="37">
        <f t="shared" si="58"/>
        <v>1.4394155429720082E-3</v>
      </c>
      <c r="H1650" s="37">
        <f t="shared" si="59"/>
        <v>1.4378586128412378E-2</v>
      </c>
    </row>
    <row r="1651" spans="1:8">
      <c r="A1651" s="2" t="s">
        <v>1652</v>
      </c>
      <c r="B1651" s="6">
        <v>7.3734999999999999</v>
      </c>
      <c r="C1651" s="4">
        <v>7.3640999999999996</v>
      </c>
      <c r="D1651" s="4">
        <v>7.4202000000000004</v>
      </c>
      <c r="E1651" s="4">
        <v>7.3639000000000001</v>
      </c>
      <c r="F1651" s="7">
        <v>-4.1000000000000003E-3</v>
      </c>
      <c r="G1651" s="37">
        <f t="shared" si="58"/>
        <v>-2.6234710743801699E-2</v>
      </c>
      <c r="H1651" s="37">
        <f t="shared" si="59"/>
        <v>7.6454052879588582E-3</v>
      </c>
    </row>
    <row r="1652" spans="1:8">
      <c r="A1652" s="2" t="s">
        <v>1653</v>
      </c>
      <c r="B1652" s="6">
        <v>7.4040999999999997</v>
      </c>
      <c r="C1652" s="4">
        <v>7.5625</v>
      </c>
      <c r="D1652" s="4">
        <v>7.6452999999999998</v>
      </c>
      <c r="E1652" s="4">
        <v>7.3944999999999999</v>
      </c>
      <c r="F1652" s="7">
        <v>-2.0899999999999998E-2</v>
      </c>
      <c r="G1652" s="37">
        <f t="shared" si="58"/>
        <v>3.1409399634488931E-2</v>
      </c>
      <c r="H1652" s="37">
        <f t="shared" si="59"/>
        <v>3.3917100547704367E-2</v>
      </c>
    </row>
    <row r="1653" spans="1:8">
      <c r="A1653" s="2" t="s">
        <v>1654</v>
      </c>
      <c r="B1653" s="3">
        <v>7.5625</v>
      </c>
      <c r="C1653" s="4">
        <v>7.3322000000000003</v>
      </c>
      <c r="D1653" s="4">
        <v>7.5625</v>
      </c>
      <c r="E1653" s="4">
        <v>7.3322000000000003</v>
      </c>
      <c r="F1653" s="5">
        <v>3.1600000000000003E-2</v>
      </c>
      <c r="G1653" s="37">
        <f t="shared" si="58"/>
        <v>-1.6129032258064467E-2</v>
      </c>
      <c r="H1653" s="37">
        <f t="shared" si="59"/>
        <v>3.1409399634488931E-2</v>
      </c>
    </row>
    <row r="1654" spans="1:8">
      <c r="A1654" s="2" t="s">
        <v>1655</v>
      </c>
      <c r="B1654" s="6">
        <v>7.3311999999999999</v>
      </c>
      <c r="C1654" s="4">
        <v>7.4523999999999999</v>
      </c>
      <c r="D1654" s="4">
        <v>7.4612999999999996</v>
      </c>
      <c r="E1654" s="4">
        <v>7.3209999999999997</v>
      </c>
      <c r="F1654" s="7">
        <v>-1.6400000000000001E-2</v>
      </c>
      <c r="G1654" s="37">
        <f t="shared" si="58"/>
        <v>-6.2804186945796866E-3</v>
      </c>
      <c r="H1654" s="37">
        <f t="shared" si="59"/>
        <v>1.91640486272367E-2</v>
      </c>
    </row>
    <row r="1655" spans="1:8">
      <c r="A1655" s="2" t="s">
        <v>1656</v>
      </c>
      <c r="B1655" s="6">
        <v>7.4532999999999996</v>
      </c>
      <c r="C1655" s="4">
        <v>7.4995000000000003</v>
      </c>
      <c r="D1655" s="4">
        <v>7.5510000000000002</v>
      </c>
      <c r="E1655" s="4">
        <v>7.4470000000000001</v>
      </c>
      <c r="F1655" s="7">
        <v>-6.0000000000000001E-3</v>
      </c>
      <c r="G1655" s="37">
        <f t="shared" si="58"/>
        <v>-1.1715249591481703E-2</v>
      </c>
      <c r="H1655" s="37">
        <f t="shared" si="59"/>
        <v>1.3965355176581186E-2</v>
      </c>
    </row>
    <row r="1656" spans="1:8">
      <c r="A1656" s="2" t="s">
        <v>1657</v>
      </c>
      <c r="B1656" s="6">
        <v>7.4985999999999997</v>
      </c>
      <c r="C1656" s="4">
        <v>7.5884</v>
      </c>
      <c r="D1656" s="4">
        <v>7.5884</v>
      </c>
      <c r="E1656" s="4">
        <v>7.4657999999999998</v>
      </c>
      <c r="F1656" s="7">
        <v>-1.18E-2</v>
      </c>
      <c r="G1656" s="37">
        <f t="shared" si="58"/>
        <v>-3.4407585427993883E-3</v>
      </c>
      <c r="H1656" s="37">
        <f t="shared" si="59"/>
        <v>1.642154892978653E-2</v>
      </c>
    </row>
    <row r="1657" spans="1:8">
      <c r="A1657" s="2" t="s">
        <v>1658</v>
      </c>
      <c r="B1657" s="6">
        <v>7.5884999999999998</v>
      </c>
      <c r="C1657" s="4">
        <v>7.6146000000000003</v>
      </c>
      <c r="D1657" s="4">
        <v>7.6146000000000003</v>
      </c>
      <c r="E1657" s="4">
        <v>7.585</v>
      </c>
      <c r="F1657" s="7">
        <v>-2.7000000000000001E-3</v>
      </c>
      <c r="G1657" s="37">
        <f t="shared" si="58"/>
        <v>1.0590858416945445E-2</v>
      </c>
      <c r="H1657" s="37">
        <f t="shared" si="59"/>
        <v>3.9024390243902825E-3</v>
      </c>
    </row>
    <row r="1658" spans="1:8">
      <c r="A1658" s="2" t="s">
        <v>1659</v>
      </c>
      <c r="B1658" s="3">
        <v>7.6089000000000002</v>
      </c>
      <c r="C1658" s="4">
        <v>7.5347999999999997</v>
      </c>
      <c r="D1658" s="4">
        <v>7.6170999999999998</v>
      </c>
      <c r="E1658" s="4">
        <v>7.4997999999999996</v>
      </c>
      <c r="F1658" s="5">
        <v>9.7999999999999997E-3</v>
      </c>
      <c r="G1658" s="37">
        <f t="shared" si="58"/>
        <v>1.1083975201953696E-2</v>
      </c>
      <c r="H1658" s="37">
        <f t="shared" si="59"/>
        <v>1.5640417077788765E-2</v>
      </c>
    </row>
    <row r="1659" spans="1:8">
      <c r="A1659" s="2" t="s">
        <v>1660</v>
      </c>
      <c r="B1659" s="3">
        <v>7.5349000000000004</v>
      </c>
      <c r="C1659" s="4">
        <v>7.4522000000000004</v>
      </c>
      <c r="D1659" s="4">
        <v>7.5753000000000004</v>
      </c>
      <c r="E1659" s="4">
        <v>7.4522000000000004</v>
      </c>
      <c r="F1659" s="5">
        <v>1.14E-2</v>
      </c>
      <c r="G1659" s="37">
        <f t="shared" si="58"/>
        <v>-8.9825577498015583E-4</v>
      </c>
      <c r="H1659" s="37">
        <f t="shared" si="59"/>
        <v>1.651861195351708E-2</v>
      </c>
    </row>
    <row r="1660" spans="1:8">
      <c r="A1660" s="2" t="s">
        <v>1661</v>
      </c>
      <c r="B1660" s="6">
        <v>7.45</v>
      </c>
      <c r="C1660" s="4">
        <v>7.4588999999999999</v>
      </c>
      <c r="D1660" s="4">
        <v>7.4810999999999996</v>
      </c>
      <c r="E1660" s="4">
        <v>7.4071999999999996</v>
      </c>
      <c r="F1660" s="7">
        <v>-1.1999999999999999E-3</v>
      </c>
      <c r="G1660" s="37">
        <f t="shared" si="58"/>
        <v>1.2625748381053228E-2</v>
      </c>
      <c r="H1660" s="37">
        <f t="shared" si="59"/>
        <v>9.9767793498218068E-3</v>
      </c>
    </row>
    <row r="1661" spans="1:8">
      <c r="A1661" s="2" t="s">
        <v>1662</v>
      </c>
      <c r="B1661" s="3">
        <v>7.4588999999999999</v>
      </c>
      <c r="C1661" s="4">
        <v>7.3658999999999999</v>
      </c>
      <c r="D1661" s="4">
        <v>7.5388999999999999</v>
      </c>
      <c r="E1661" s="4">
        <v>7.3570000000000002</v>
      </c>
      <c r="F1661" s="5">
        <v>1.26E-2</v>
      </c>
      <c r="G1661" s="37">
        <f t="shared" si="58"/>
        <v>-8.0130363347428943E-3</v>
      </c>
      <c r="H1661" s="37">
        <f t="shared" si="59"/>
        <v>2.4724751936930776E-2</v>
      </c>
    </row>
    <row r="1662" spans="1:8">
      <c r="A1662" s="2" t="s">
        <v>1663</v>
      </c>
      <c r="B1662" s="6">
        <v>7.3658999999999999</v>
      </c>
      <c r="C1662" s="4">
        <v>7.4253999999999998</v>
      </c>
      <c r="D1662" s="4">
        <v>7.4603999999999999</v>
      </c>
      <c r="E1662" s="4">
        <v>7.3426999999999998</v>
      </c>
      <c r="F1662" s="7">
        <v>-8.0000000000000002E-3</v>
      </c>
      <c r="G1662" s="37">
        <f t="shared" si="58"/>
        <v>-1.7208464413433851E-3</v>
      </c>
      <c r="H1662" s="37">
        <f t="shared" si="59"/>
        <v>1.6029525923706558E-2</v>
      </c>
    </row>
    <row r="1663" spans="1:8">
      <c r="A1663" s="2" t="s">
        <v>1664</v>
      </c>
      <c r="B1663" s="3">
        <v>7.4253999999999998</v>
      </c>
      <c r="C1663" s="4">
        <v>7.4382000000000001</v>
      </c>
      <c r="D1663" s="4">
        <v>7.4387999999999996</v>
      </c>
      <c r="E1663" s="4">
        <v>7.4238999999999997</v>
      </c>
      <c r="F1663" s="5">
        <v>1.1000000000000001E-3</v>
      </c>
      <c r="G1663" s="37">
        <f t="shared" si="58"/>
        <v>-4.8831391226404003E-3</v>
      </c>
      <c r="H1663" s="37">
        <f t="shared" si="59"/>
        <v>2.0070313447109892E-3</v>
      </c>
    </row>
    <row r="1664" spans="1:8">
      <c r="A1664" s="2" t="s">
        <v>1665</v>
      </c>
      <c r="B1664" s="6">
        <v>7.4176000000000002</v>
      </c>
      <c r="C1664" s="4">
        <v>7.4747000000000003</v>
      </c>
      <c r="D1664" s="4">
        <v>7.5147000000000004</v>
      </c>
      <c r="E1664" s="4">
        <v>7.3856999999999999</v>
      </c>
      <c r="F1664" s="7">
        <v>-7.4000000000000003E-3</v>
      </c>
      <c r="G1664" s="37">
        <f t="shared" si="58"/>
        <v>1.1379319676345668E-2</v>
      </c>
      <c r="H1664" s="37">
        <f t="shared" si="59"/>
        <v>1.7466184654128986E-2</v>
      </c>
    </row>
    <row r="1665" spans="1:8">
      <c r="A1665" s="2" t="s">
        <v>1666</v>
      </c>
      <c r="B1665" s="3">
        <v>7.4725999999999999</v>
      </c>
      <c r="C1665" s="4">
        <v>7.3906000000000001</v>
      </c>
      <c r="D1665" s="4">
        <v>7.4888000000000003</v>
      </c>
      <c r="E1665" s="4">
        <v>7.3593999999999999</v>
      </c>
      <c r="F1665" s="5">
        <v>1.1299999999999999E-2</v>
      </c>
      <c r="G1665" s="37">
        <f t="shared" si="58"/>
        <v>1.35490339538788E-3</v>
      </c>
      <c r="H1665" s="37">
        <f t="shared" si="59"/>
        <v>1.7582955132211919E-2</v>
      </c>
    </row>
    <row r="1666" spans="1:8">
      <c r="A1666" s="2" t="s">
        <v>1667</v>
      </c>
      <c r="B1666" s="3">
        <v>7.3893000000000004</v>
      </c>
      <c r="C1666" s="4">
        <v>7.3806000000000003</v>
      </c>
      <c r="D1666" s="4">
        <v>7.4143999999999997</v>
      </c>
      <c r="E1666" s="4">
        <v>7.3324999999999996</v>
      </c>
      <c r="F1666" s="5">
        <v>1.1000000000000001E-3</v>
      </c>
      <c r="G1666" s="37">
        <f t="shared" ref="G1666:G1729" si="60">(C1666-C1667)/C1667</f>
        <v>-5.0954383694596997E-3</v>
      </c>
      <c r="H1666" s="37">
        <f t="shared" ref="H1666:H1729" si="61">(D1666-E1666)/E1666</f>
        <v>1.1169451073985693E-2</v>
      </c>
    </row>
    <row r="1667" spans="1:8">
      <c r="A1667" s="2" t="s">
        <v>1668</v>
      </c>
      <c r="B1667" s="6">
        <v>7.3811999999999998</v>
      </c>
      <c r="C1667" s="4">
        <v>7.4184000000000001</v>
      </c>
      <c r="D1667" s="4">
        <v>7.4603999999999999</v>
      </c>
      <c r="E1667" s="4">
        <v>7.3681999999999999</v>
      </c>
      <c r="F1667" s="7">
        <v>-5.4000000000000003E-3</v>
      </c>
      <c r="G1667" s="37">
        <f t="shared" si="60"/>
        <v>-1.3353194658722084E-2</v>
      </c>
      <c r="H1667" s="37">
        <f t="shared" si="61"/>
        <v>1.2513232539833346E-2</v>
      </c>
    </row>
    <row r="1668" spans="1:8">
      <c r="A1668" s="2" t="s">
        <v>1669</v>
      </c>
      <c r="B1668" s="6">
        <v>7.4210000000000003</v>
      </c>
      <c r="C1668" s="4">
        <v>7.5187999999999997</v>
      </c>
      <c r="D1668" s="4">
        <v>7.5453999999999999</v>
      </c>
      <c r="E1668" s="4">
        <v>7.3887</v>
      </c>
      <c r="F1668" s="7">
        <v>-1.2999999999999999E-2</v>
      </c>
      <c r="G1668" s="37">
        <f t="shared" si="60"/>
        <v>1.4632134828472816E-4</v>
      </c>
      <c r="H1668" s="37">
        <f t="shared" si="61"/>
        <v>2.120806095794928E-2</v>
      </c>
    </row>
    <row r="1669" spans="1:8">
      <c r="A1669" s="2" t="s">
        <v>1670</v>
      </c>
      <c r="B1669" s="6">
        <v>7.5187999999999997</v>
      </c>
      <c r="C1669" s="4">
        <v>7.5176999999999996</v>
      </c>
      <c r="D1669" s="4">
        <v>7.5263</v>
      </c>
      <c r="E1669" s="4">
        <v>7.5090000000000003</v>
      </c>
      <c r="F1669" s="7">
        <v>-2.3E-3</v>
      </c>
      <c r="G1669" s="37">
        <f t="shared" si="60"/>
        <v>-1.1479289940828509E-2</v>
      </c>
      <c r="H1669" s="37">
        <f t="shared" si="61"/>
        <v>2.303901984285477E-3</v>
      </c>
    </row>
    <row r="1670" spans="1:8">
      <c r="A1670" s="2" t="s">
        <v>1671</v>
      </c>
      <c r="B1670" s="6">
        <v>7.5362</v>
      </c>
      <c r="C1670" s="4">
        <v>7.6050000000000004</v>
      </c>
      <c r="D1670" s="4">
        <v>7.6230000000000002</v>
      </c>
      <c r="E1670" s="4">
        <v>7.5087999999999999</v>
      </c>
      <c r="F1670" s="7">
        <v>-8.9999999999999993E-3</v>
      </c>
      <c r="G1670" s="37">
        <f t="shared" si="60"/>
        <v>-6.1811481515361257E-3</v>
      </c>
      <c r="H1670" s="37">
        <f t="shared" si="61"/>
        <v>1.5208821649264903E-2</v>
      </c>
    </row>
    <row r="1671" spans="1:8">
      <c r="A1671" s="2" t="s">
        <v>1672</v>
      </c>
      <c r="B1671" s="6">
        <v>7.6050000000000004</v>
      </c>
      <c r="C1671" s="4">
        <v>7.6523000000000003</v>
      </c>
      <c r="D1671" s="4">
        <v>7.6950000000000003</v>
      </c>
      <c r="E1671" s="4">
        <v>7.5528000000000004</v>
      </c>
      <c r="F1671" s="7">
        <v>-6.1999999999999998E-3</v>
      </c>
      <c r="G1671" s="37">
        <f t="shared" si="60"/>
        <v>-1.9802994786663003E-2</v>
      </c>
      <c r="H1671" s="37">
        <f t="shared" si="61"/>
        <v>1.8827454718779772E-2</v>
      </c>
    </row>
    <row r="1672" spans="1:8">
      <c r="A1672" s="2" t="s">
        <v>1673</v>
      </c>
      <c r="B1672" s="6">
        <v>7.6523000000000003</v>
      </c>
      <c r="C1672" s="4">
        <v>7.8068999999999997</v>
      </c>
      <c r="D1672" s="4">
        <v>7.8285</v>
      </c>
      <c r="E1672" s="4">
        <v>7.5956999999999999</v>
      </c>
      <c r="F1672" s="7">
        <v>-1.9800000000000002E-2</v>
      </c>
      <c r="G1672" s="37">
        <f t="shared" si="60"/>
        <v>-1.9172058546391167E-2</v>
      </c>
      <c r="H1672" s="37">
        <f t="shared" si="61"/>
        <v>3.0648919783561768E-2</v>
      </c>
    </row>
    <row r="1673" spans="1:8">
      <c r="A1673" s="2" t="s">
        <v>1674</v>
      </c>
      <c r="B1673" s="6">
        <v>7.8068999999999997</v>
      </c>
      <c r="C1673" s="4">
        <v>7.9595000000000002</v>
      </c>
      <c r="D1673" s="4">
        <v>7.9595000000000002</v>
      </c>
      <c r="E1673" s="4">
        <v>7.7935999999999996</v>
      </c>
      <c r="F1673" s="7">
        <v>-1.9199999999999998E-2</v>
      </c>
      <c r="G1673" s="37">
        <f t="shared" si="60"/>
        <v>-1.5753873548578531E-2</v>
      </c>
      <c r="H1673" s="37">
        <f t="shared" si="61"/>
        <v>2.1286696776842615E-2</v>
      </c>
    </row>
    <row r="1674" spans="1:8">
      <c r="A1674" s="2" t="s">
        <v>1675</v>
      </c>
      <c r="B1674" s="6">
        <v>7.96</v>
      </c>
      <c r="C1674" s="4">
        <v>8.0869</v>
      </c>
      <c r="D1674" s="4">
        <v>8.0869</v>
      </c>
      <c r="E1674" s="4">
        <v>7.8181000000000003</v>
      </c>
      <c r="F1674" s="7">
        <v>-1.5699999999999999E-2</v>
      </c>
      <c r="G1674" s="37">
        <f t="shared" si="60"/>
        <v>3.2545965270684388E-2</v>
      </c>
      <c r="H1674" s="37">
        <f t="shared" si="61"/>
        <v>3.4381755157902774E-2</v>
      </c>
    </row>
    <row r="1675" spans="1:8">
      <c r="A1675" s="2" t="s">
        <v>1676</v>
      </c>
      <c r="B1675" s="3">
        <v>8.0867000000000004</v>
      </c>
      <c r="C1675" s="4">
        <v>7.8319999999999999</v>
      </c>
      <c r="D1675" s="4">
        <v>8.2654999999999994</v>
      </c>
      <c r="E1675" s="4">
        <v>7.8319999999999999</v>
      </c>
      <c r="F1675" s="5">
        <v>3.4500000000000003E-2</v>
      </c>
      <c r="G1675" s="37">
        <f t="shared" si="60"/>
        <v>1.2213247172859454E-2</v>
      </c>
      <c r="H1675" s="37">
        <f t="shared" si="61"/>
        <v>5.5349846782430996E-2</v>
      </c>
    </row>
    <row r="1676" spans="1:8">
      <c r="A1676" s="2" t="s">
        <v>1677</v>
      </c>
      <c r="B1676" s="3">
        <v>7.8169000000000004</v>
      </c>
      <c r="C1676" s="4">
        <v>7.7374999999999998</v>
      </c>
      <c r="D1676" s="4">
        <v>7.8585000000000003</v>
      </c>
      <c r="E1676" s="4">
        <v>7.6383999999999999</v>
      </c>
      <c r="F1676" s="5">
        <v>1.0200000000000001E-2</v>
      </c>
      <c r="G1676" s="37">
        <f t="shared" si="60"/>
        <v>-1.3388587822760653E-2</v>
      </c>
      <c r="H1676" s="37">
        <f t="shared" si="61"/>
        <v>2.881493506493512E-2</v>
      </c>
    </row>
    <row r="1677" spans="1:8">
      <c r="A1677" s="2" t="s">
        <v>1678</v>
      </c>
      <c r="B1677" s="6">
        <v>7.7381000000000002</v>
      </c>
      <c r="C1677" s="4">
        <v>7.8425000000000002</v>
      </c>
      <c r="D1677" s="4">
        <v>7.8613999999999997</v>
      </c>
      <c r="E1677" s="4">
        <v>7.6866000000000003</v>
      </c>
      <c r="F1677" s="7">
        <v>-1.3299999999999999E-2</v>
      </c>
      <c r="G1677" s="37">
        <f t="shared" si="60"/>
        <v>2.3103817152399127E-2</v>
      </c>
      <c r="H1677" s="37">
        <f t="shared" si="61"/>
        <v>2.2740873728306323E-2</v>
      </c>
    </row>
    <row r="1678" spans="1:8">
      <c r="A1678" s="2" t="s">
        <v>1679</v>
      </c>
      <c r="B1678" s="3">
        <v>7.8428000000000004</v>
      </c>
      <c r="C1678" s="4">
        <v>7.6654</v>
      </c>
      <c r="D1678" s="4">
        <v>7.8834</v>
      </c>
      <c r="E1678" s="4">
        <v>7.6592000000000002</v>
      </c>
      <c r="F1678" s="5">
        <v>2.3099999999999999E-2</v>
      </c>
      <c r="G1678" s="37">
        <f t="shared" si="60"/>
        <v>1.0506611123561422E-2</v>
      </c>
      <c r="H1678" s="37">
        <f t="shared" si="61"/>
        <v>2.9271986630457453E-2</v>
      </c>
    </row>
    <row r="1679" spans="1:8">
      <c r="A1679" s="2" t="s">
        <v>1680</v>
      </c>
      <c r="B1679" s="3">
        <v>7.6658999999999997</v>
      </c>
      <c r="C1679" s="4">
        <v>7.5857000000000001</v>
      </c>
      <c r="D1679" s="4">
        <v>7.6982999999999997</v>
      </c>
      <c r="E1679" s="4">
        <v>7.5552000000000001</v>
      </c>
      <c r="F1679" s="5">
        <v>1.0500000000000001E-2</v>
      </c>
      <c r="G1679" s="37">
        <f t="shared" si="60"/>
        <v>1.5148879223820671E-2</v>
      </c>
      <c r="H1679" s="37">
        <f t="shared" si="61"/>
        <v>1.8940597204574274E-2</v>
      </c>
    </row>
    <row r="1680" spans="1:8">
      <c r="A1680" s="2" t="s">
        <v>1681</v>
      </c>
      <c r="B1680" s="3">
        <v>7.5860000000000003</v>
      </c>
      <c r="C1680" s="4">
        <v>7.4725000000000001</v>
      </c>
      <c r="D1680" s="4">
        <v>7.5990000000000002</v>
      </c>
      <c r="E1680" s="4">
        <v>7.4541000000000004</v>
      </c>
      <c r="F1680" s="5">
        <v>1.5299999999999999E-2</v>
      </c>
      <c r="G1680" s="37">
        <f t="shared" si="60"/>
        <v>-3.3444816053505052E-4</v>
      </c>
      <c r="H1680" s="37">
        <f t="shared" si="61"/>
        <v>1.9438966474825906E-2</v>
      </c>
    </row>
    <row r="1681" spans="1:8">
      <c r="A1681" s="2" t="s">
        <v>1682</v>
      </c>
      <c r="B1681" s="3">
        <v>7.4714999999999998</v>
      </c>
      <c r="C1681" s="4">
        <v>7.4749999999999996</v>
      </c>
      <c r="D1681" s="4">
        <v>7.4756</v>
      </c>
      <c r="E1681" s="4">
        <v>7.4714999999999998</v>
      </c>
      <c r="F1681" s="5">
        <v>1.2999999999999999E-3</v>
      </c>
      <c r="G1681" s="37">
        <f t="shared" si="60"/>
        <v>9.1260091260090808E-3</v>
      </c>
      <c r="H1681" s="37">
        <f t="shared" si="61"/>
        <v>5.4875192397781092E-4</v>
      </c>
    </row>
    <row r="1682" spans="1:8">
      <c r="A1682" s="2" t="s">
        <v>1683</v>
      </c>
      <c r="B1682" s="3">
        <v>7.4621000000000004</v>
      </c>
      <c r="C1682" s="4">
        <v>7.4074</v>
      </c>
      <c r="D1682" s="4">
        <v>7.4957000000000003</v>
      </c>
      <c r="E1682" s="4">
        <v>7.3954000000000004</v>
      </c>
      <c r="F1682" s="5">
        <v>6.8999999999999999E-3</v>
      </c>
      <c r="G1682" s="37">
        <f t="shared" si="60"/>
        <v>-1.2943238506134328E-3</v>
      </c>
      <c r="H1682" s="37">
        <f t="shared" si="61"/>
        <v>1.3562484787841066E-2</v>
      </c>
    </row>
    <row r="1683" spans="1:8">
      <c r="A1683" s="2" t="s">
        <v>1684</v>
      </c>
      <c r="B1683" s="6">
        <v>7.4112</v>
      </c>
      <c r="C1683" s="4">
        <v>7.4169999999999998</v>
      </c>
      <c r="D1683" s="4">
        <v>7.5488999999999997</v>
      </c>
      <c r="E1683" s="4">
        <v>7.3776000000000002</v>
      </c>
      <c r="F1683" s="7">
        <v>-8.0000000000000004E-4</v>
      </c>
      <c r="G1683" s="37">
        <f t="shared" si="60"/>
        <v>3.6128438629013633E-3</v>
      </c>
      <c r="H1683" s="37">
        <f t="shared" si="61"/>
        <v>2.3218932986336961E-2</v>
      </c>
    </row>
    <row r="1684" spans="1:8">
      <c r="A1684" s="2" t="s">
        <v>1685</v>
      </c>
      <c r="B1684" s="3">
        <v>7.4169999999999998</v>
      </c>
      <c r="C1684" s="4">
        <v>7.3902999999999999</v>
      </c>
      <c r="D1684" s="4">
        <v>7.4477000000000002</v>
      </c>
      <c r="E1684" s="4">
        <v>7.3437000000000001</v>
      </c>
      <c r="F1684" s="5">
        <v>4.0000000000000001E-3</v>
      </c>
      <c r="G1684" s="37">
        <f t="shared" si="60"/>
        <v>1.0874322919516257E-2</v>
      </c>
      <c r="H1684" s="37">
        <f t="shared" si="61"/>
        <v>1.4161798548415662E-2</v>
      </c>
    </row>
    <row r="1685" spans="1:8">
      <c r="A1685" s="2" t="s">
        <v>1686</v>
      </c>
      <c r="B1685" s="3">
        <v>7.3876999999999997</v>
      </c>
      <c r="C1685" s="4">
        <v>7.3108000000000004</v>
      </c>
      <c r="D1685" s="4">
        <v>7.4238</v>
      </c>
      <c r="E1685" s="4">
        <v>7.2961</v>
      </c>
      <c r="F1685" s="5">
        <v>1.0500000000000001E-2</v>
      </c>
      <c r="G1685" s="37">
        <f t="shared" si="60"/>
        <v>-7.2243346007603848E-3</v>
      </c>
      <c r="H1685" s="37">
        <f t="shared" si="61"/>
        <v>1.750250133633036E-2</v>
      </c>
    </row>
    <row r="1686" spans="1:8">
      <c r="A1686" s="2" t="s">
        <v>1687</v>
      </c>
      <c r="B1686" s="6">
        <v>7.3108000000000004</v>
      </c>
      <c r="C1686" s="4">
        <v>7.3639999999999999</v>
      </c>
      <c r="D1686" s="4">
        <v>7.3962000000000003</v>
      </c>
      <c r="E1686" s="4">
        <v>7.2847</v>
      </c>
      <c r="F1686" s="7">
        <v>-7.4000000000000003E-3</v>
      </c>
      <c r="G1686" s="37">
        <f t="shared" si="60"/>
        <v>3.2697547683923738E-3</v>
      </c>
      <c r="H1686" s="37">
        <f t="shared" si="61"/>
        <v>1.5306052411218084E-2</v>
      </c>
    </row>
    <row r="1687" spans="1:8">
      <c r="A1687" s="2" t="s">
        <v>1688</v>
      </c>
      <c r="B1687" s="3">
        <v>7.3650000000000002</v>
      </c>
      <c r="C1687" s="4">
        <v>7.34</v>
      </c>
      <c r="D1687" s="4">
        <v>7.3650000000000002</v>
      </c>
      <c r="E1687" s="4">
        <v>7.33</v>
      </c>
      <c r="F1687" s="5">
        <v>2.3E-3</v>
      </c>
      <c r="G1687" s="37">
        <f t="shared" si="60"/>
        <v>9.7536146152893705E-3</v>
      </c>
      <c r="H1687" s="37">
        <f t="shared" si="61"/>
        <v>4.7748976807640026E-3</v>
      </c>
    </row>
    <row r="1688" spans="1:8">
      <c r="A1688" s="2" t="s">
        <v>1689</v>
      </c>
      <c r="B1688" s="3">
        <v>7.3483999999999998</v>
      </c>
      <c r="C1688" s="4">
        <v>7.2690999999999999</v>
      </c>
      <c r="D1688" s="4">
        <v>7.3929</v>
      </c>
      <c r="E1688" s="4">
        <v>7.2469000000000001</v>
      </c>
      <c r="F1688" s="5">
        <v>1.0999999999999999E-2</v>
      </c>
      <c r="G1688" s="37">
        <f t="shared" si="60"/>
        <v>4.5188215134597557E-3</v>
      </c>
      <c r="H1688" s="37">
        <f t="shared" si="61"/>
        <v>2.0146545419420705E-2</v>
      </c>
    </row>
    <row r="1689" spans="1:8">
      <c r="A1689" s="2" t="s">
        <v>1690</v>
      </c>
      <c r="B1689" s="3">
        <v>7.2682000000000002</v>
      </c>
      <c r="C1689" s="4">
        <v>7.2363999999999997</v>
      </c>
      <c r="D1689" s="4">
        <v>7.3395000000000001</v>
      </c>
      <c r="E1689" s="4">
        <v>7.2308000000000003</v>
      </c>
      <c r="F1689" s="5">
        <v>4.1999999999999997E-3</v>
      </c>
      <c r="G1689" s="37">
        <f t="shared" si="60"/>
        <v>-1.2243895114726875E-2</v>
      </c>
      <c r="H1689" s="37">
        <f t="shared" si="61"/>
        <v>1.5032914753554212E-2</v>
      </c>
    </row>
    <row r="1690" spans="1:8">
      <c r="A1690" s="2" t="s">
        <v>1691</v>
      </c>
      <c r="B1690" s="6">
        <v>7.2375999999999996</v>
      </c>
      <c r="C1690" s="4">
        <v>7.3261000000000003</v>
      </c>
      <c r="D1690" s="4">
        <v>7.3570000000000002</v>
      </c>
      <c r="E1690" s="4">
        <v>7.2317</v>
      </c>
      <c r="F1690" s="7">
        <v>-1.21E-2</v>
      </c>
      <c r="G1690" s="37">
        <f t="shared" si="60"/>
        <v>-5.7296427158506219E-4</v>
      </c>
      <c r="H1690" s="37">
        <f t="shared" si="61"/>
        <v>1.7326493079082399E-2</v>
      </c>
    </row>
    <row r="1691" spans="1:8">
      <c r="A1691" s="2" t="s">
        <v>1692</v>
      </c>
      <c r="B1691" s="6">
        <v>7.3261000000000003</v>
      </c>
      <c r="C1691" s="4">
        <v>7.3303000000000003</v>
      </c>
      <c r="D1691" s="4">
        <v>7.3963999999999999</v>
      </c>
      <c r="E1691" s="4">
        <v>7.2991000000000001</v>
      </c>
      <c r="F1691" s="7">
        <v>-6.9999999999999999E-4</v>
      </c>
      <c r="G1691" s="37">
        <f t="shared" si="60"/>
        <v>-9.1511219248444752E-3</v>
      </c>
      <c r="H1691" s="37">
        <f t="shared" si="61"/>
        <v>1.3330410598566909E-2</v>
      </c>
    </row>
    <row r="1692" spans="1:8">
      <c r="A1692" s="2" t="s">
        <v>1693</v>
      </c>
      <c r="B1692" s="6">
        <v>7.3312999999999997</v>
      </c>
      <c r="C1692" s="4">
        <v>7.3979999999999997</v>
      </c>
      <c r="D1692" s="4">
        <v>7.4836</v>
      </c>
      <c r="E1692" s="4">
        <v>7.2983000000000002</v>
      </c>
      <c r="F1692" s="7">
        <v>-9.9000000000000008E-3</v>
      </c>
      <c r="G1692" s="37">
        <f t="shared" si="60"/>
        <v>-2.5676022648954888E-4</v>
      </c>
      <c r="H1692" s="37">
        <f t="shared" si="61"/>
        <v>2.5389474261129277E-2</v>
      </c>
    </row>
    <row r="1693" spans="1:8">
      <c r="A1693" s="2" t="s">
        <v>1694</v>
      </c>
      <c r="B1693" s="3">
        <v>7.4048999999999996</v>
      </c>
      <c r="C1693" s="4">
        <v>7.3998999999999997</v>
      </c>
      <c r="D1693" s="4">
        <v>7.4048999999999996</v>
      </c>
      <c r="E1693" s="4">
        <v>7.3956</v>
      </c>
      <c r="F1693" s="5">
        <v>2.0000000000000001E-4</v>
      </c>
      <c r="G1693" s="37">
        <f t="shared" si="60"/>
        <v>8.2706562023108447E-3</v>
      </c>
      <c r="H1693" s="37">
        <f t="shared" si="61"/>
        <v>1.2575044621125592E-3</v>
      </c>
    </row>
    <row r="1694" spans="1:8">
      <c r="A1694" s="2" t="s">
        <v>1695</v>
      </c>
      <c r="B1694" s="3">
        <v>7.4034000000000004</v>
      </c>
      <c r="C1694" s="4">
        <v>7.3391999999999999</v>
      </c>
      <c r="D1694" s="4">
        <v>7.4196999999999997</v>
      </c>
      <c r="E1694" s="4">
        <v>7.3391999999999999</v>
      </c>
      <c r="F1694" s="5">
        <v>9.2999999999999992E-3</v>
      </c>
      <c r="G1694" s="37">
        <f t="shared" si="60"/>
        <v>-8.041953316123087E-3</v>
      </c>
      <c r="H1694" s="37">
        <f t="shared" si="61"/>
        <v>1.0968497928929555E-2</v>
      </c>
    </row>
    <row r="1695" spans="1:8">
      <c r="A1695" s="2" t="s">
        <v>1696</v>
      </c>
      <c r="B1695" s="6">
        <v>7.3353999999999999</v>
      </c>
      <c r="C1695" s="4">
        <v>7.3986999999999998</v>
      </c>
      <c r="D1695" s="4">
        <v>7.3986999999999998</v>
      </c>
      <c r="E1695" s="4">
        <v>7.3030999999999997</v>
      </c>
      <c r="F1695" s="7">
        <v>-8.6E-3</v>
      </c>
      <c r="G1695" s="37">
        <f t="shared" si="60"/>
        <v>-4.1992489804708166E-3</v>
      </c>
      <c r="H1695" s="37">
        <f t="shared" si="61"/>
        <v>1.3090331503060363E-2</v>
      </c>
    </row>
    <row r="1696" spans="1:8">
      <c r="A1696" s="2" t="s">
        <v>1697</v>
      </c>
      <c r="B1696" s="6">
        <v>7.3986999999999998</v>
      </c>
      <c r="C1696" s="4">
        <v>7.4298999999999999</v>
      </c>
      <c r="D1696" s="4">
        <v>7.5114999999999998</v>
      </c>
      <c r="E1696" s="4">
        <v>7.3967999999999998</v>
      </c>
      <c r="F1696" s="7">
        <v>-4.0000000000000001E-3</v>
      </c>
      <c r="G1696" s="37">
        <f t="shared" si="60"/>
        <v>-7.4409532969968821E-3</v>
      </c>
      <c r="H1696" s="37">
        <f t="shared" si="61"/>
        <v>1.5506705602422673E-2</v>
      </c>
    </row>
    <row r="1697" spans="1:8">
      <c r="A1697" s="2" t="s">
        <v>1698</v>
      </c>
      <c r="B1697" s="6">
        <v>7.4284999999999997</v>
      </c>
      <c r="C1697" s="4">
        <v>7.4855999999999998</v>
      </c>
      <c r="D1697" s="4">
        <v>7.5030000000000001</v>
      </c>
      <c r="E1697" s="4">
        <v>7.3738000000000001</v>
      </c>
      <c r="F1697" s="7">
        <v>-6.1999999999999998E-3</v>
      </c>
      <c r="G1697" s="37">
        <f t="shared" si="60"/>
        <v>-2.0863036454722688E-2</v>
      </c>
      <c r="H1697" s="37">
        <f t="shared" si="61"/>
        <v>1.7521495022918981E-2</v>
      </c>
    </row>
    <row r="1698" spans="1:8">
      <c r="A1698" s="2" t="s">
        <v>1699</v>
      </c>
      <c r="B1698" s="6">
        <v>7.4748999999999999</v>
      </c>
      <c r="C1698" s="4">
        <v>7.6451000000000002</v>
      </c>
      <c r="D1698" s="4">
        <v>7.6482000000000001</v>
      </c>
      <c r="E1698" s="4">
        <v>7.452</v>
      </c>
      <c r="F1698" s="7">
        <v>-2.2200000000000001E-2</v>
      </c>
      <c r="G1698" s="37">
        <f t="shared" si="60"/>
        <v>-5.7520099352892547E-4</v>
      </c>
      <c r="H1698" s="37">
        <f t="shared" si="61"/>
        <v>2.6328502415458959E-2</v>
      </c>
    </row>
    <row r="1699" spans="1:8">
      <c r="A1699" s="2" t="s">
        <v>1700</v>
      </c>
      <c r="B1699" s="3">
        <v>7.6448999999999998</v>
      </c>
      <c r="C1699" s="4">
        <v>7.6494999999999997</v>
      </c>
      <c r="D1699" s="4">
        <v>7.6544999999999996</v>
      </c>
      <c r="E1699" s="4">
        <v>7.6429</v>
      </c>
      <c r="F1699" s="5">
        <v>6.9999999999999999E-4</v>
      </c>
      <c r="G1699" s="37">
        <f t="shared" si="60"/>
        <v>-6.5197345351117892E-3</v>
      </c>
      <c r="H1699" s="37">
        <f t="shared" si="61"/>
        <v>1.5177484986064989E-3</v>
      </c>
    </row>
    <row r="1700" spans="1:8">
      <c r="A1700" s="2" t="s">
        <v>1701</v>
      </c>
      <c r="B1700" s="6">
        <v>7.6394000000000002</v>
      </c>
      <c r="C1700" s="4">
        <v>7.6997</v>
      </c>
      <c r="D1700" s="4">
        <v>7.7857000000000003</v>
      </c>
      <c r="E1700" s="4">
        <v>7.5944000000000003</v>
      </c>
      <c r="F1700" s="7">
        <v>-7.9000000000000008E-3</v>
      </c>
      <c r="G1700" s="37">
        <f t="shared" si="60"/>
        <v>2.351518051789225E-2</v>
      </c>
      <c r="H1700" s="37">
        <f t="shared" si="61"/>
        <v>2.5189613399346888E-2</v>
      </c>
    </row>
    <row r="1701" spans="1:8">
      <c r="A1701" s="2" t="s">
        <v>1702</v>
      </c>
      <c r="B1701" s="3">
        <v>7.7005999999999997</v>
      </c>
      <c r="C1701" s="4">
        <v>7.5228000000000002</v>
      </c>
      <c r="D1701" s="4">
        <v>7.7175000000000002</v>
      </c>
      <c r="E1701" s="4">
        <v>7.4999000000000002</v>
      </c>
      <c r="F1701" s="5">
        <v>2.3699999999999999E-2</v>
      </c>
      <c r="G1701" s="37">
        <f t="shared" si="60"/>
        <v>1.2871607065919879E-2</v>
      </c>
      <c r="H1701" s="37">
        <f t="shared" si="61"/>
        <v>2.9013720182935774E-2</v>
      </c>
    </row>
    <row r="1702" spans="1:8">
      <c r="A1702" s="2" t="s">
        <v>1703</v>
      </c>
      <c r="B1702" s="3">
        <v>7.5221999999999998</v>
      </c>
      <c r="C1702" s="4">
        <v>7.4272</v>
      </c>
      <c r="D1702" s="4">
        <v>7.6234000000000002</v>
      </c>
      <c r="E1702" s="4">
        <v>7.3681999999999999</v>
      </c>
      <c r="F1702" s="5">
        <v>1.29E-2</v>
      </c>
      <c r="G1702" s="37">
        <f t="shared" si="60"/>
        <v>-1.6154218943512303E-4</v>
      </c>
      <c r="H1702" s="37">
        <f t="shared" si="61"/>
        <v>3.4635324774028982E-2</v>
      </c>
    </row>
    <row r="1703" spans="1:8">
      <c r="A1703" s="2" t="s">
        <v>1704</v>
      </c>
      <c r="B1703" s="6">
        <v>7.4267000000000003</v>
      </c>
      <c r="C1703" s="4">
        <v>7.4283999999999999</v>
      </c>
      <c r="D1703" s="4">
        <v>7.4484000000000004</v>
      </c>
      <c r="E1703" s="4">
        <v>7.3662000000000001</v>
      </c>
      <c r="F1703" s="7">
        <v>-5.0000000000000001E-4</v>
      </c>
      <c r="G1703" s="37">
        <f t="shared" si="60"/>
        <v>3.539488260246984E-3</v>
      </c>
      <c r="H1703" s="37">
        <f t="shared" si="61"/>
        <v>1.1159077950639444E-2</v>
      </c>
    </row>
    <row r="1704" spans="1:8">
      <c r="A1704" s="2" t="s">
        <v>1705</v>
      </c>
      <c r="B1704" s="3">
        <v>7.4306999999999999</v>
      </c>
      <c r="C1704" s="4">
        <v>7.4021999999999997</v>
      </c>
      <c r="D1704" s="4">
        <v>7.4885999999999999</v>
      </c>
      <c r="E1704" s="4">
        <v>7.3811</v>
      </c>
      <c r="F1704" s="5">
        <v>3.8999999999999998E-3</v>
      </c>
      <c r="G1704" s="37">
        <f t="shared" si="60"/>
        <v>-1.0526315789474324E-3</v>
      </c>
      <c r="H1704" s="37">
        <f t="shared" si="61"/>
        <v>1.4564224844535357E-2</v>
      </c>
    </row>
    <row r="1705" spans="1:8">
      <c r="A1705" s="2" t="s">
        <v>1706</v>
      </c>
      <c r="B1705" s="6">
        <v>7.4021999999999997</v>
      </c>
      <c r="C1705" s="4">
        <v>7.41</v>
      </c>
      <c r="D1705" s="4">
        <v>7.43</v>
      </c>
      <c r="E1705" s="4">
        <v>7.4021999999999997</v>
      </c>
      <c r="F1705" s="7">
        <v>-1.1999999999999999E-3</v>
      </c>
      <c r="G1705" s="37">
        <f t="shared" si="60"/>
        <v>-1.0905401978189152E-2</v>
      </c>
      <c r="H1705" s="37">
        <f t="shared" si="61"/>
        <v>3.7556402150712015E-3</v>
      </c>
    </row>
    <row r="1706" spans="1:8">
      <c r="A1706" s="2" t="s">
        <v>1707</v>
      </c>
      <c r="B1706" s="6">
        <v>7.4112999999999998</v>
      </c>
      <c r="C1706" s="4">
        <v>7.4916999999999998</v>
      </c>
      <c r="D1706" s="4">
        <v>7.4992000000000001</v>
      </c>
      <c r="E1706" s="4">
        <v>7.3795999999999999</v>
      </c>
      <c r="F1706" s="7">
        <v>-1.0699999999999999E-2</v>
      </c>
      <c r="G1706" s="37">
        <f t="shared" si="60"/>
        <v>6.9218569393295721E-3</v>
      </c>
      <c r="H1706" s="37">
        <f t="shared" si="61"/>
        <v>1.6206840479158782E-2</v>
      </c>
    </row>
    <row r="1707" spans="1:8">
      <c r="A1707" s="2" t="s">
        <v>1708</v>
      </c>
      <c r="B1707" s="3">
        <v>7.4916999999999998</v>
      </c>
      <c r="C1707" s="4">
        <v>7.4401999999999999</v>
      </c>
      <c r="D1707" s="4">
        <v>7.4988000000000001</v>
      </c>
      <c r="E1707" s="4">
        <v>7.3532999999999999</v>
      </c>
      <c r="F1707" s="5">
        <v>6.8999999999999999E-3</v>
      </c>
      <c r="G1707" s="37">
        <f t="shared" si="60"/>
        <v>9.0595925895787209E-3</v>
      </c>
      <c r="H1707" s="37">
        <f t="shared" si="61"/>
        <v>1.9787034392721659E-2</v>
      </c>
    </row>
    <row r="1708" spans="1:8">
      <c r="A1708" s="2" t="s">
        <v>1709</v>
      </c>
      <c r="B1708" s="3">
        <v>7.4401999999999999</v>
      </c>
      <c r="C1708" s="4">
        <v>7.3734000000000002</v>
      </c>
      <c r="D1708" s="4">
        <v>7.4748000000000001</v>
      </c>
      <c r="E1708" s="4">
        <v>7.3597999999999999</v>
      </c>
      <c r="F1708" s="5">
        <v>9.1000000000000004E-3</v>
      </c>
      <c r="G1708" s="37">
        <f t="shared" si="60"/>
        <v>-1.1820521067867429E-2</v>
      </c>
      <c r="H1708" s="37">
        <f t="shared" si="61"/>
        <v>1.5625424603929485E-2</v>
      </c>
    </row>
    <row r="1709" spans="1:8">
      <c r="A1709" s="2" t="s">
        <v>1710</v>
      </c>
      <c r="B1709" s="6">
        <v>7.3730000000000002</v>
      </c>
      <c r="C1709" s="4">
        <v>7.4615999999999998</v>
      </c>
      <c r="D1709" s="4">
        <v>7.4692999999999996</v>
      </c>
      <c r="E1709" s="4">
        <v>7.3708</v>
      </c>
      <c r="F1709" s="7">
        <v>-1.1900000000000001E-2</v>
      </c>
      <c r="G1709" s="37">
        <f t="shared" si="60"/>
        <v>2.1623799610502696E-3</v>
      </c>
      <c r="H1709" s="37">
        <f t="shared" si="61"/>
        <v>1.336354262766587E-2</v>
      </c>
    </row>
    <row r="1710" spans="1:8">
      <c r="A1710" s="2" t="s">
        <v>1711</v>
      </c>
      <c r="B1710" s="3">
        <v>7.4615999999999998</v>
      </c>
      <c r="C1710" s="4">
        <v>7.4455</v>
      </c>
      <c r="D1710" s="4">
        <v>7.5373999999999999</v>
      </c>
      <c r="E1710" s="4">
        <v>7.4435000000000002</v>
      </c>
      <c r="F1710" s="5">
        <v>2.2000000000000001E-3</v>
      </c>
      <c r="G1710" s="37">
        <f t="shared" si="60"/>
        <v>1.2371744012479157E-3</v>
      </c>
      <c r="H1710" s="37">
        <f t="shared" si="61"/>
        <v>1.2615033250486955E-2</v>
      </c>
    </row>
    <row r="1711" spans="1:8">
      <c r="A1711" s="2" t="s">
        <v>1712</v>
      </c>
      <c r="B1711" s="3">
        <v>7.4455</v>
      </c>
      <c r="C1711" s="4">
        <v>7.4363000000000001</v>
      </c>
      <c r="D1711" s="4">
        <v>7.4455</v>
      </c>
      <c r="E1711" s="4">
        <v>7.4363000000000001</v>
      </c>
      <c r="F1711" s="5">
        <v>2.8999999999999998E-3</v>
      </c>
      <c r="G1711" s="37">
        <f t="shared" si="60"/>
        <v>6.3196925408683024E-3</v>
      </c>
      <c r="H1711" s="37">
        <f t="shared" si="61"/>
        <v>1.2371744012479157E-3</v>
      </c>
    </row>
    <row r="1712" spans="1:8">
      <c r="A1712" s="2" t="s">
        <v>1713</v>
      </c>
      <c r="B1712" s="3">
        <v>7.4241999999999999</v>
      </c>
      <c r="C1712" s="4">
        <v>7.3895999999999997</v>
      </c>
      <c r="D1712" s="4">
        <v>7.4802</v>
      </c>
      <c r="E1712" s="4">
        <v>7.3890000000000002</v>
      </c>
      <c r="F1712" s="5">
        <v>4.7999999999999996E-3</v>
      </c>
      <c r="G1712" s="37">
        <f t="shared" si="60"/>
        <v>9.4806152837354045E-3</v>
      </c>
      <c r="H1712" s="37">
        <f t="shared" si="61"/>
        <v>1.2342671538773815E-2</v>
      </c>
    </row>
    <row r="1713" spans="1:8">
      <c r="A1713" s="2" t="s">
        <v>1714</v>
      </c>
      <c r="B1713" s="3">
        <v>7.3887</v>
      </c>
      <c r="C1713" s="4">
        <v>7.3201999999999998</v>
      </c>
      <c r="D1713" s="4">
        <v>7.4194000000000004</v>
      </c>
      <c r="E1713" s="4">
        <v>7.2948000000000004</v>
      </c>
      <c r="F1713" s="5">
        <v>9.4000000000000004E-3</v>
      </c>
      <c r="G1713" s="37">
        <f t="shared" si="60"/>
        <v>-7.2016600436711634E-3</v>
      </c>
      <c r="H1713" s="37">
        <f t="shared" si="61"/>
        <v>1.708066019630422E-2</v>
      </c>
    </row>
    <row r="1714" spans="1:8">
      <c r="A1714" s="2" t="s">
        <v>1715</v>
      </c>
      <c r="B1714" s="6">
        <v>7.3201999999999998</v>
      </c>
      <c r="C1714" s="4">
        <v>7.3733000000000004</v>
      </c>
      <c r="D1714" s="4">
        <v>7.41</v>
      </c>
      <c r="E1714" s="4">
        <v>7.2946</v>
      </c>
      <c r="F1714" s="7">
        <v>-6.1000000000000004E-3</v>
      </c>
      <c r="G1714" s="37">
        <f t="shared" si="60"/>
        <v>-1.0919285819684155E-2</v>
      </c>
      <c r="H1714" s="37">
        <f t="shared" si="61"/>
        <v>1.5819921585830638E-2</v>
      </c>
    </row>
    <row r="1715" spans="1:8">
      <c r="A1715" s="2" t="s">
        <v>1716</v>
      </c>
      <c r="B1715" s="6">
        <v>7.3653000000000004</v>
      </c>
      <c r="C1715" s="4">
        <v>7.4546999999999999</v>
      </c>
      <c r="D1715" s="4">
        <v>7.4779999999999998</v>
      </c>
      <c r="E1715" s="4">
        <v>7.3601000000000001</v>
      </c>
      <c r="F1715" s="7">
        <v>-1.2200000000000001E-2</v>
      </c>
      <c r="G1715" s="37">
        <f t="shared" si="60"/>
        <v>-1.379772270596112E-3</v>
      </c>
      <c r="H1715" s="37">
        <f t="shared" si="61"/>
        <v>1.6018804092335658E-2</v>
      </c>
    </row>
    <row r="1716" spans="1:8">
      <c r="A1716" s="2" t="s">
        <v>1717</v>
      </c>
      <c r="B1716" s="6">
        <v>7.4558999999999997</v>
      </c>
      <c r="C1716" s="4">
        <v>7.4649999999999999</v>
      </c>
      <c r="D1716" s="4">
        <v>7.5407999999999999</v>
      </c>
      <c r="E1716" s="4">
        <v>7.4474</v>
      </c>
      <c r="F1716" s="7">
        <v>-1.1000000000000001E-3</v>
      </c>
      <c r="G1716" s="37">
        <f t="shared" si="60"/>
        <v>0</v>
      </c>
      <c r="H1716" s="37">
        <f t="shared" si="61"/>
        <v>1.2541289577570686E-2</v>
      </c>
    </row>
    <row r="1717" spans="1:8">
      <c r="A1717" s="2" t="s">
        <v>1718</v>
      </c>
      <c r="B1717" s="3">
        <v>7.4644000000000004</v>
      </c>
      <c r="C1717" s="4">
        <v>7.4649999999999999</v>
      </c>
      <c r="D1717" s="4">
        <v>7.4673999999999996</v>
      </c>
      <c r="E1717" s="4">
        <v>7.4424999999999999</v>
      </c>
      <c r="F1717" s="5">
        <v>3.3999999999999998E-3</v>
      </c>
      <c r="G1717" s="37">
        <f t="shared" si="60"/>
        <v>-1.3257901206825882E-2</v>
      </c>
      <c r="H1717" s="37">
        <f t="shared" si="61"/>
        <v>3.3456499832045282E-3</v>
      </c>
    </row>
    <row r="1718" spans="1:8">
      <c r="A1718" s="2" t="s">
        <v>1719</v>
      </c>
      <c r="B1718" s="6">
        <v>7.4391999999999996</v>
      </c>
      <c r="C1718" s="4">
        <v>7.5652999999999997</v>
      </c>
      <c r="D1718" s="4">
        <v>7.6173000000000002</v>
      </c>
      <c r="E1718" s="4">
        <v>7.4275000000000002</v>
      </c>
      <c r="F1718" s="7">
        <v>-1.67E-2</v>
      </c>
      <c r="G1718" s="37">
        <f t="shared" si="60"/>
        <v>1.9468651497893533E-3</v>
      </c>
      <c r="H1718" s="37">
        <f t="shared" si="61"/>
        <v>2.5553685627734763E-2</v>
      </c>
    </row>
    <row r="1719" spans="1:8">
      <c r="A1719" s="2" t="s">
        <v>1720</v>
      </c>
      <c r="B1719" s="3">
        <v>7.5652999999999997</v>
      </c>
      <c r="C1719" s="4">
        <v>7.5506000000000002</v>
      </c>
      <c r="D1719" s="4">
        <v>7.6319999999999997</v>
      </c>
      <c r="E1719" s="4">
        <v>7.5289999999999999</v>
      </c>
      <c r="F1719" s="5">
        <v>1.9E-3</v>
      </c>
      <c r="G1719" s="37">
        <f t="shared" si="60"/>
        <v>3.7488035733276616E-3</v>
      </c>
      <c r="H1719" s="37">
        <f t="shared" si="61"/>
        <v>1.3680435648824513E-2</v>
      </c>
    </row>
    <row r="1720" spans="1:8">
      <c r="A1720" s="2" t="s">
        <v>1721</v>
      </c>
      <c r="B1720" s="3">
        <v>7.5506000000000002</v>
      </c>
      <c r="C1720" s="4">
        <v>7.5224000000000002</v>
      </c>
      <c r="D1720" s="4">
        <v>7.58</v>
      </c>
      <c r="E1720" s="4">
        <v>7.4153000000000002</v>
      </c>
      <c r="F1720" s="5">
        <v>3.7000000000000002E-3</v>
      </c>
      <c r="G1720" s="37">
        <f t="shared" si="60"/>
        <v>-7.8083781787485094E-3</v>
      </c>
      <c r="H1720" s="37">
        <f t="shared" si="61"/>
        <v>2.2210834355993667E-2</v>
      </c>
    </row>
    <row r="1721" spans="1:8">
      <c r="A1721" s="2" t="s">
        <v>1722</v>
      </c>
      <c r="B1721" s="6">
        <v>7.5224000000000002</v>
      </c>
      <c r="C1721" s="4">
        <v>7.5815999999999999</v>
      </c>
      <c r="D1721" s="4">
        <v>7.6060999999999996</v>
      </c>
      <c r="E1721" s="4">
        <v>7.5114000000000001</v>
      </c>
      <c r="F1721" s="7">
        <v>-8.0000000000000002E-3</v>
      </c>
      <c r="G1721" s="37">
        <f t="shared" si="60"/>
        <v>-3.5617122504501297E-3</v>
      </c>
      <c r="H1721" s="37">
        <f t="shared" si="61"/>
        <v>1.260750326170881E-2</v>
      </c>
    </row>
    <row r="1722" spans="1:8">
      <c r="A1722" s="2" t="s">
        <v>1723</v>
      </c>
      <c r="B1722" s="6">
        <v>7.5829000000000004</v>
      </c>
      <c r="C1722" s="4">
        <v>7.6086999999999998</v>
      </c>
      <c r="D1722" s="4">
        <v>7.6429999999999998</v>
      </c>
      <c r="E1722" s="4">
        <v>7.5688000000000004</v>
      </c>
      <c r="F1722" s="7">
        <v>-3.3999999999999998E-3</v>
      </c>
      <c r="G1722" s="37">
        <f t="shared" si="60"/>
        <v>5.6546210088892599E-4</v>
      </c>
      <c r="H1722" s="37">
        <f t="shared" si="61"/>
        <v>9.80340344572447E-3</v>
      </c>
    </row>
    <row r="1723" spans="1:8">
      <c r="A1723" s="2" t="s">
        <v>1724</v>
      </c>
      <c r="B1723" s="3">
        <v>7.6086999999999998</v>
      </c>
      <c r="C1723" s="4">
        <v>7.6044</v>
      </c>
      <c r="D1723" s="4">
        <v>7.6234000000000002</v>
      </c>
      <c r="E1723" s="4">
        <v>7.5982000000000003</v>
      </c>
      <c r="F1723" s="5">
        <v>5.9999999999999995E-4</v>
      </c>
      <c r="G1723" s="37">
        <f t="shared" si="60"/>
        <v>-7.426937987025665E-3</v>
      </c>
      <c r="H1723" s="37">
        <f t="shared" si="61"/>
        <v>3.3165749782843156E-3</v>
      </c>
    </row>
    <row r="1724" spans="1:8">
      <c r="A1724" s="2" t="s">
        <v>1725</v>
      </c>
      <c r="B1724" s="6">
        <v>7.6041999999999996</v>
      </c>
      <c r="C1724" s="4">
        <v>7.6612999999999998</v>
      </c>
      <c r="D1724" s="4">
        <v>7.7046000000000001</v>
      </c>
      <c r="E1724" s="4">
        <v>7.5831</v>
      </c>
      <c r="F1724" s="7">
        <v>-7.4999999999999997E-3</v>
      </c>
      <c r="G1724" s="37">
        <f t="shared" si="60"/>
        <v>-1.7668705363439417E-2</v>
      </c>
      <c r="H1724" s="37">
        <f t="shared" si="61"/>
        <v>1.6022471021086386E-2</v>
      </c>
    </row>
    <row r="1725" spans="1:8">
      <c r="A1725" s="2" t="s">
        <v>1726</v>
      </c>
      <c r="B1725" s="6">
        <v>7.6612999999999998</v>
      </c>
      <c r="C1725" s="4">
        <v>7.7991000000000001</v>
      </c>
      <c r="D1725" s="4">
        <v>7.8082000000000003</v>
      </c>
      <c r="E1725" s="4">
        <v>7.6345999999999998</v>
      </c>
      <c r="F1725" s="7">
        <v>-1.77E-2</v>
      </c>
      <c r="G1725" s="37">
        <f t="shared" si="60"/>
        <v>-1.3009529353699771E-2</v>
      </c>
      <c r="H1725" s="37">
        <f t="shared" si="61"/>
        <v>2.2738584863647136E-2</v>
      </c>
    </row>
    <row r="1726" spans="1:8">
      <c r="A1726" s="2" t="s">
        <v>1727</v>
      </c>
      <c r="B1726" s="6">
        <v>7.7990000000000004</v>
      </c>
      <c r="C1726" s="4">
        <v>7.9019000000000004</v>
      </c>
      <c r="D1726" s="4">
        <v>7.9161999999999999</v>
      </c>
      <c r="E1726" s="4">
        <v>7.7907999999999999</v>
      </c>
      <c r="F1726" s="7">
        <v>-1.29E-2</v>
      </c>
      <c r="G1726" s="37">
        <f t="shared" si="60"/>
        <v>1.5498695590711126E-2</v>
      </c>
      <c r="H1726" s="37">
        <f t="shared" si="61"/>
        <v>1.6095907994044253E-2</v>
      </c>
    </row>
    <row r="1727" spans="1:8">
      <c r="A1727" s="2" t="s">
        <v>1728</v>
      </c>
      <c r="B1727" s="3">
        <v>7.9010999999999996</v>
      </c>
      <c r="C1727" s="4">
        <v>7.7812999999999999</v>
      </c>
      <c r="D1727" s="4">
        <v>7.93</v>
      </c>
      <c r="E1727" s="4">
        <v>7.7263000000000002</v>
      </c>
      <c r="F1727" s="5">
        <v>1.54E-2</v>
      </c>
      <c r="G1727" s="37">
        <f t="shared" si="60"/>
        <v>-9.2443987930925019E-4</v>
      </c>
      <c r="H1727" s="37">
        <f t="shared" si="61"/>
        <v>2.6364495295290055E-2</v>
      </c>
    </row>
    <row r="1728" spans="1:8">
      <c r="A1728" s="2" t="s">
        <v>1729</v>
      </c>
      <c r="B1728" s="6">
        <v>7.7816000000000001</v>
      </c>
      <c r="C1728" s="4">
        <v>7.7885</v>
      </c>
      <c r="D1728" s="4">
        <v>7.8277999999999999</v>
      </c>
      <c r="E1728" s="4">
        <v>7.7702</v>
      </c>
      <c r="F1728" s="7">
        <v>-8.9999999999999998E-4</v>
      </c>
      <c r="G1728" s="37">
        <f t="shared" si="60"/>
        <v>8.4812192395169778E-4</v>
      </c>
      <c r="H1728" s="37">
        <f t="shared" si="61"/>
        <v>7.4129366039484019E-3</v>
      </c>
    </row>
    <row r="1729" spans="1:8">
      <c r="A1729" s="2" t="s">
        <v>1730</v>
      </c>
      <c r="B1729" s="3">
        <v>7.7885</v>
      </c>
      <c r="C1729" s="4">
        <v>7.7819000000000003</v>
      </c>
      <c r="D1729" s="4">
        <v>7.7987000000000002</v>
      </c>
      <c r="E1729" s="4">
        <v>7.7613000000000003</v>
      </c>
      <c r="F1729" s="5">
        <v>4.7999999999999996E-3</v>
      </c>
      <c r="G1729" s="37">
        <f t="shared" si="60"/>
        <v>-1.1563961556248122E-4</v>
      </c>
      <c r="H1729" s="37">
        <f t="shared" si="61"/>
        <v>4.8187803589604672E-3</v>
      </c>
    </row>
    <row r="1730" spans="1:8">
      <c r="A1730" s="2" t="s">
        <v>1731</v>
      </c>
      <c r="B1730" s="6">
        <v>7.7514000000000003</v>
      </c>
      <c r="C1730" s="4">
        <v>7.7827999999999999</v>
      </c>
      <c r="D1730" s="4">
        <v>7.8243</v>
      </c>
      <c r="E1730" s="4">
        <v>7.7331000000000003</v>
      </c>
      <c r="F1730" s="7">
        <v>-4.0000000000000001E-3</v>
      </c>
      <c r="G1730" s="37">
        <f t="shared" ref="G1730:G1793" si="62">(C1730-C1731)/C1731</f>
        <v>-1.0803528305244156E-2</v>
      </c>
      <c r="H1730" s="37">
        <f t="shared" ref="H1730:H1793" si="63">(D1730-E1730)/E1730</f>
        <v>1.1793459285409438E-2</v>
      </c>
    </row>
    <row r="1731" spans="1:8">
      <c r="A1731" s="2" t="s">
        <v>1732</v>
      </c>
      <c r="B1731" s="6">
        <v>7.7827999999999999</v>
      </c>
      <c r="C1731" s="4">
        <v>7.8677999999999999</v>
      </c>
      <c r="D1731" s="4">
        <v>7.8949999999999996</v>
      </c>
      <c r="E1731" s="4">
        <v>7.7786999999999997</v>
      </c>
      <c r="F1731" s="7">
        <v>-1.11E-2</v>
      </c>
      <c r="G1731" s="37">
        <f t="shared" si="62"/>
        <v>5.4054054054054057E-3</v>
      </c>
      <c r="H1731" s="37">
        <f t="shared" si="63"/>
        <v>1.4951084371424513E-2</v>
      </c>
    </row>
    <row r="1732" spans="1:8">
      <c r="A1732" s="2" t="s">
        <v>1733</v>
      </c>
      <c r="B1732" s="3">
        <v>7.8704999999999998</v>
      </c>
      <c r="C1732" s="4">
        <v>7.8254999999999999</v>
      </c>
      <c r="D1732" s="4">
        <v>7.8951000000000002</v>
      </c>
      <c r="E1732" s="4">
        <v>7.7637</v>
      </c>
      <c r="F1732" s="5">
        <v>5.7000000000000002E-3</v>
      </c>
      <c r="G1732" s="37">
        <f t="shared" si="62"/>
        <v>-1.2634964392373102E-3</v>
      </c>
      <c r="H1732" s="37">
        <f t="shared" si="63"/>
        <v>1.6924919819158415E-2</v>
      </c>
    </row>
    <row r="1733" spans="1:8">
      <c r="A1733" s="2" t="s">
        <v>1734</v>
      </c>
      <c r="B1733" s="6">
        <v>7.8259999999999996</v>
      </c>
      <c r="C1733" s="4">
        <v>7.8353999999999999</v>
      </c>
      <c r="D1733" s="4">
        <v>7.8776999999999999</v>
      </c>
      <c r="E1733" s="4">
        <v>7.7366999999999999</v>
      </c>
      <c r="F1733" s="7">
        <v>-1.1999999999999999E-3</v>
      </c>
      <c r="G1733" s="37">
        <f t="shared" si="62"/>
        <v>3.2393951421876357E-3</v>
      </c>
      <c r="H1733" s="37">
        <f t="shared" si="63"/>
        <v>1.822482453759355E-2</v>
      </c>
    </row>
    <row r="1734" spans="1:8">
      <c r="A1734" s="2" t="s">
        <v>1735</v>
      </c>
      <c r="B1734" s="3">
        <v>7.8354999999999997</v>
      </c>
      <c r="C1734" s="4">
        <v>7.8101000000000003</v>
      </c>
      <c r="D1734" s="4">
        <v>7.8638000000000003</v>
      </c>
      <c r="E1734" s="4">
        <v>7.7595999999999998</v>
      </c>
      <c r="F1734" s="5">
        <v>3.3999999999999998E-3</v>
      </c>
      <c r="G1734" s="37">
        <f t="shared" si="62"/>
        <v>6.1496675335994256E-4</v>
      </c>
      <c r="H1734" s="37">
        <f t="shared" si="63"/>
        <v>1.3428527243672422E-2</v>
      </c>
    </row>
    <row r="1735" spans="1:8">
      <c r="A1735" s="2" t="s">
        <v>1736</v>
      </c>
      <c r="B1735" s="6">
        <v>7.8087</v>
      </c>
      <c r="C1735" s="4">
        <v>7.8052999999999999</v>
      </c>
      <c r="D1735" s="4">
        <v>7.8175999999999997</v>
      </c>
      <c r="E1735" s="4">
        <v>7.7862999999999998</v>
      </c>
      <c r="F1735" s="7">
        <v>-2.0000000000000001E-4</v>
      </c>
      <c r="G1735" s="37">
        <f t="shared" si="62"/>
        <v>-1.5141382660593304E-2</v>
      </c>
      <c r="H1735" s="37">
        <f t="shared" si="63"/>
        <v>4.0198810731669581E-3</v>
      </c>
    </row>
    <row r="1736" spans="1:8">
      <c r="A1736" s="2" t="s">
        <v>1737</v>
      </c>
      <c r="B1736" s="6">
        <v>7.8102999999999998</v>
      </c>
      <c r="C1736" s="4">
        <v>7.9253</v>
      </c>
      <c r="D1736" s="4">
        <v>7.9880000000000004</v>
      </c>
      <c r="E1736" s="4">
        <v>7.7474999999999996</v>
      </c>
      <c r="F1736" s="7">
        <v>-1.4500000000000001E-2</v>
      </c>
      <c r="G1736" s="37">
        <f t="shared" si="62"/>
        <v>-1.1191515907673182E-2</v>
      </c>
      <c r="H1736" s="37">
        <f t="shared" si="63"/>
        <v>3.1042271700548671E-2</v>
      </c>
    </row>
    <row r="1737" spans="1:8">
      <c r="A1737" s="2" t="s">
        <v>1738</v>
      </c>
      <c r="B1737" s="6">
        <v>7.9253</v>
      </c>
      <c r="C1737" s="4">
        <v>8.0150000000000006</v>
      </c>
      <c r="D1737" s="4">
        <v>8.0455000000000005</v>
      </c>
      <c r="E1737" s="4">
        <v>7.8907999999999996</v>
      </c>
      <c r="F1737" s="7">
        <v>-1.12E-2</v>
      </c>
      <c r="G1737" s="37">
        <f t="shared" si="62"/>
        <v>0</v>
      </c>
      <c r="H1737" s="37">
        <f t="shared" si="63"/>
        <v>1.9605109748061154E-2</v>
      </c>
    </row>
    <row r="1738" spans="1:8">
      <c r="A1738" s="2" t="s">
        <v>1739</v>
      </c>
      <c r="B1738" s="6">
        <v>8.0150000000000006</v>
      </c>
      <c r="C1738" s="4">
        <v>8.0150000000000006</v>
      </c>
      <c r="D1738" s="4">
        <v>8.1167999999999996</v>
      </c>
      <c r="E1738" s="4">
        <v>7.9640000000000004</v>
      </c>
      <c r="F1738" s="7">
        <v>0</v>
      </c>
      <c r="G1738" s="37">
        <f t="shared" si="62"/>
        <v>-1.0151657363039107E-2</v>
      </c>
      <c r="H1738" s="37">
        <f t="shared" si="63"/>
        <v>1.9186338523354992E-2</v>
      </c>
    </row>
    <row r="1739" spans="1:8">
      <c r="A1739" s="2" t="s">
        <v>1740</v>
      </c>
      <c r="B1739" s="6">
        <v>8.0150000000000006</v>
      </c>
      <c r="C1739" s="4">
        <v>8.0972000000000008</v>
      </c>
      <c r="D1739" s="4">
        <v>8.1182999999999996</v>
      </c>
      <c r="E1739" s="4">
        <v>8.0134000000000007</v>
      </c>
      <c r="F1739" s="7">
        <v>-1.04E-2</v>
      </c>
      <c r="G1739" s="37">
        <f t="shared" si="62"/>
        <v>2.1287128712872238E-3</v>
      </c>
      <c r="H1739" s="37">
        <f t="shared" si="63"/>
        <v>1.3090573289739546E-2</v>
      </c>
    </row>
    <row r="1740" spans="1:8">
      <c r="A1740" s="2" t="s">
        <v>1741</v>
      </c>
      <c r="B1740" s="3">
        <v>8.0991999999999997</v>
      </c>
      <c r="C1740" s="4">
        <v>8.08</v>
      </c>
      <c r="D1740" s="4">
        <v>8.2138000000000009</v>
      </c>
      <c r="E1740" s="4">
        <v>8.0718999999999994</v>
      </c>
      <c r="F1740" s="5">
        <v>2.3999999999999998E-3</v>
      </c>
      <c r="G1740" s="37">
        <f t="shared" si="62"/>
        <v>-9.644155394544357E-4</v>
      </c>
      <c r="H1740" s="37">
        <f t="shared" si="63"/>
        <v>1.7579504205949215E-2</v>
      </c>
    </row>
    <row r="1741" spans="1:8">
      <c r="A1741" s="2" t="s">
        <v>1742</v>
      </c>
      <c r="B1741" s="6">
        <v>8.08</v>
      </c>
      <c r="C1741" s="4">
        <v>8.0877999999999997</v>
      </c>
      <c r="D1741" s="4">
        <v>8.0924999999999994</v>
      </c>
      <c r="E1741" s="4">
        <v>8.07</v>
      </c>
      <c r="F1741" s="7">
        <v>-8.9999999999999998E-4</v>
      </c>
      <c r="G1741" s="37">
        <f t="shared" si="62"/>
        <v>1.1366904675561722E-2</v>
      </c>
      <c r="H1741" s="37">
        <f t="shared" si="63"/>
        <v>2.7881040892192162E-3</v>
      </c>
    </row>
    <row r="1742" spans="1:8">
      <c r="A1742" s="2" t="s">
        <v>1743</v>
      </c>
      <c r="B1742" s="3">
        <v>8.0875000000000004</v>
      </c>
      <c r="C1742" s="4">
        <v>7.9969000000000001</v>
      </c>
      <c r="D1742" s="4">
        <v>8.1117000000000008</v>
      </c>
      <c r="E1742" s="4">
        <v>7.9847000000000001</v>
      </c>
      <c r="F1742" s="5">
        <v>1.14E-2</v>
      </c>
      <c r="G1742" s="37">
        <f t="shared" si="62"/>
        <v>-4.481569545245128E-3</v>
      </c>
      <c r="H1742" s="37">
        <f t="shared" si="63"/>
        <v>1.5905419114055713E-2</v>
      </c>
    </row>
    <row r="1743" spans="1:8">
      <c r="A1743" s="2" t="s">
        <v>1744</v>
      </c>
      <c r="B1743" s="6">
        <v>7.9965999999999999</v>
      </c>
      <c r="C1743" s="4">
        <v>8.0328999999999997</v>
      </c>
      <c r="D1743" s="4">
        <v>8.0755999999999997</v>
      </c>
      <c r="E1743" s="4">
        <v>7.9432999999999998</v>
      </c>
      <c r="F1743" s="7">
        <v>-4.4999999999999997E-3</v>
      </c>
      <c r="G1743" s="37">
        <f t="shared" si="62"/>
        <v>-7.4261707648585525E-3</v>
      </c>
      <c r="H1743" s="37">
        <f t="shared" si="63"/>
        <v>1.6655546183576078E-2</v>
      </c>
    </row>
    <row r="1744" spans="1:8">
      <c r="A1744" s="2" t="s">
        <v>1745</v>
      </c>
      <c r="B1744" s="6">
        <v>8.0328999999999997</v>
      </c>
      <c r="C1744" s="4">
        <v>8.093</v>
      </c>
      <c r="D1744" s="4">
        <v>8.2052999999999994</v>
      </c>
      <c r="E1744" s="4">
        <v>8.0328999999999997</v>
      </c>
      <c r="F1744" s="7">
        <v>-7.4999999999999997E-3</v>
      </c>
      <c r="G1744" s="37">
        <f t="shared" si="62"/>
        <v>3.6958031550748866E-3</v>
      </c>
      <c r="H1744" s="37">
        <f t="shared" si="63"/>
        <v>2.1461738600007427E-2</v>
      </c>
    </row>
    <row r="1745" spans="1:8">
      <c r="A1745" s="2" t="s">
        <v>1746</v>
      </c>
      <c r="B1745" s="3">
        <v>8.0937999999999999</v>
      </c>
      <c r="C1745" s="4">
        <v>8.0632000000000001</v>
      </c>
      <c r="D1745" s="4">
        <v>8.1875</v>
      </c>
      <c r="E1745" s="4">
        <v>8.0459999999999994</v>
      </c>
      <c r="F1745" s="5">
        <v>3.8E-3</v>
      </c>
      <c r="G1745" s="37">
        <f t="shared" si="62"/>
        <v>9.3635771869210044E-3</v>
      </c>
      <c r="H1745" s="37">
        <f t="shared" si="63"/>
        <v>1.7586378324633438E-2</v>
      </c>
    </row>
    <row r="1746" spans="1:8">
      <c r="A1746" s="2" t="s">
        <v>1747</v>
      </c>
      <c r="B1746" s="3">
        <v>8.0632000000000001</v>
      </c>
      <c r="C1746" s="4">
        <v>7.9884000000000004</v>
      </c>
      <c r="D1746" s="4">
        <v>8.1247000000000007</v>
      </c>
      <c r="E1746" s="4">
        <v>7.9508000000000001</v>
      </c>
      <c r="F1746" s="5">
        <v>9.4000000000000004E-3</v>
      </c>
      <c r="G1746" s="37">
        <f t="shared" si="62"/>
        <v>2.698665729455688E-3</v>
      </c>
      <c r="H1746" s="37">
        <f t="shared" si="63"/>
        <v>2.18720128792072E-2</v>
      </c>
    </row>
    <row r="1747" spans="1:8">
      <c r="A1747" s="2" t="s">
        <v>1748</v>
      </c>
      <c r="B1747" s="3">
        <v>7.9884000000000004</v>
      </c>
      <c r="C1747" s="4">
        <v>7.9668999999999999</v>
      </c>
      <c r="D1747" s="4">
        <v>7.9907000000000004</v>
      </c>
      <c r="E1747" s="4">
        <v>7.9659000000000004</v>
      </c>
      <c r="F1747" s="5">
        <v>1.6000000000000001E-3</v>
      </c>
      <c r="G1747" s="37">
        <f t="shared" si="62"/>
        <v>-9.055064243690682E-3</v>
      </c>
      <c r="H1747" s="37">
        <f t="shared" si="63"/>
        <v>3.1132703147164703E-3</v>
      </c>
    </row>
    <row r="1748" spans="1:8">
      <c r="A1748" s="2" t="s">
        <v>1749</v>
      </c>
      <c r="B1748" s="6">
        <v>7.9759000000000002</v>
      </c>
      <c r="C1748" s="4">
        <v>8.0396999999999998</v>
      </c>
      <c r="D1748" s="4">
        <v>8.1417999999999999</v>
      </c>
      <c r="E1748" s="4">
        <v>7.9546999999999999</v>
      </c>
      <c r="F1748" s="7">
        <v>-7.9000000000000008E-3</v>
      </c>
      <c r="G1748" s="37">
        <f t="shared" si="62"/>
        <v>2.0395989338748609E-2</v>
      </c>
      <c r="H1748" s="37">
        <f t="shared" si="63"/>
        <v>2.352068588381712E-2</v>
      </c>
    </row>
    <row r="1749" spans="1:8">
      <c r="A1749" s="2" t="s">
        <v>1750</v>
      </c>
      <c r="B1749" s="3">
        <v>8.0396999999999998</v>
      </c>
      <c r="C1749" s="4">
        <v>7.8789999999999996</v>
      </c>
      <c r="D1749" s="4">
        <v>8.0958000000000006</v>
      </c>
      <c r="E1749" s="4">
        <v>7.8789999999999996</v>
      </c>
      <c r="F1749" s="5">
        <v>2.0400000000000001E-2</v>
      </c>
      <c r="G1749" s="37">
        <f t="shared" si="62"/>
        <v>8.3184028666495394E-3</v>
      </c>
      <c r="H1749" s="37">
        <f t="shared" si="63"/>
        <v>2.7516182256631681E-2</v>
      </c>
    </row>
    <row r="1750" spans="1:8">
      <c r="A1750" s="2" t="s">
        <v>1751</v>
      </c>
      <c r="B1750" s="3">
        <v>7.8789999999999996</v>
      </c>
      <c r="C1750" s="4">
        <v>7.8140000000000001</v>
      </c>
      <c r="D1750" s="4">
        <v>7.9854000000000003</v>
      </c>
      <c r="E1750" s="4">
        <v>7.8127000000000004</v>
      </c>
      <c r="F1750" s="5">
        <v>8.3000000000000001E-3</v>
      </c>
      <c r="G1750" s="37">
        <f t="shared" si="62"/>
        <v>1.149484802982447E-2</v>
      </c>
      <c r="H1750" s="37">
        <f t="shared" si="63"/>
        <v>2.2105034111126735E-2</v>
      </c>
    </row>
    <row r="1751" spans="1:8">
      <c r="A1751" s="2" t="s">
        <v>1752</v>
      </c>
      <c r="B1751" s="3">
        <v>7.8140000000000001</v>
      </c>
      <c r="C1751" s="4">
        <v>7.7252000000000001</v>
      </c>
      <c r="D1751" s="4">
        <v>7.8811999999999998</v>
      </c>
      <c r="E1751" s="4">
        <v>7.7215999999999996</v>
      </c>
      <c r="F1751" s="5">
        <v>1.1599999999999999E-2</v>
      </c>
      <c r="G1751" s="37">
        <f t="shared" si="62"/>
        <v>2.6477001349808457E-3</v>
      </c>
      <c r="H1751" s="37">
        <f t="shared" si="63"/>
        <v>2.0669291338582703E-2</v>
      </c>
    </row>
    <row r="1752" spans="1:8">
      <c r="A1752" s="2" t="s">
        <v>1753</v>
      </c>
      <c r="B1752" s="3">
        <v>7.7243000000000004</v>
      </c>
      <c r="C1752" s="4">
        <v>7.7047999999999996</v>
      </c>
      <c r="D1752" s="4">
        <v>7.7824</v>
      </c>
      <c r="E1752" s="4">
        <v>7.7032999999999996</v>
      </c>
      <c r="F1752" s="5">
        <v>2.5000000000000001E-3</v>
      </c>
      <c r="G1752" s="37">
        <f t="shared" si="62"/>
        <v>-6.7550146960243963E-3</v>
      </c>
      <c r="H1752" s="37">
        <f t="shared" si="63"/>
        <v>1.0268326561343891E-2</v>
      </c>
    </row>
    <row r="1753" spans="1:8">
      <c r="A1753" s="2" t="s">
        <v>1754</v>
      </c>
      <c r="B1753" s="6">
        <v>7.7047999999999996</v>
      </c>
      <c r="C1753" s="4">
        <v>7.7572000000000001</v>
      </c>
      <c r="D1753" s="4">
        <v>7.7572000000000001</v>
      </c>
      <c r="E1753" s="4">
        <v>7.6989000000000001</v>
      </c>
      <c r="F1753" s="7">
        <v>-3.8E-3</v>
      </c>
      <c r="G1753" s="37">
        <f t="shared" si="62"/>
        <v>-2.0326772160040646E-3</v>
      </c>
      <c r="H1753" s="37">
        <f t="shared" si="63"/>
        <v>7.572510358622663E-3</v>
      </c>
    </row>
    <row r="1754" spans="1:8">
      <c r="A1754" s="2" t="s">
        <v>1755</v>
      </c>
      <c r="B1754" s="6">
        <v>7.7344999999999997</v>
      </c>
      <c r="C1754" s="4">
        <v>7.7729999999999997</v>
      </c>
      <c r="D1754" s="4">
        <v>7.8529</v>
      </c>
      <c r="E1754" s="4">
        <v>7.7207999999999997</v>
      </c>
      <c r="F1754" s="7">
        <v>-5.5999999999999999E-3</v>
      </c>
      <c r="G1754" s="37">
        <f t="shared" si="62"/>
        <v>-1.4404179240737445E-2</v>
      </c>
      <c r="H1754" s="37">
        <f t="shared" si="63"/>
        <v>1.7109625945497919E-2</v>
      </c>
    </row>
    <row r="1755" spans="1:8">
      <c r="A1755" s="2" t="s">
        <v>1756</v>
      </c>
      <c r="B1755" s="6">
        <v>7.7779999999999996</v>
      </c>
      <c r="C1755" s="4">
        <v>7.8865999999999996</v>
      </c>
      <c r="D1755" s="4">
        <v>7.899</v>
      </c>
      <c r="E1755" s="4">
        <v>7.7548000000000004</v>
      </c>
      <c r="F1755" s="7">
        <v>-1.38E-2</v>
      </c>
      <c r="G1755" s="37">
        <f t="shared" si="62"/>
        <v>5.0208991742277066E-3</v>
      </c>
      <c r="H1755" s="37">
        <f t="shared" si="63"/>
        <v>1.8594934750090223E-2</v>
      </c>
    </row>
    <row r="1756" spans="1:8">
      <c r="A1756" s="2" t="s">
        <v>1757</v>
      </c>
      <c r="B1756" s="3">
        <v>7.8865999999999996</v>
      </c>
      <c r="C1756" s="4">
        <v>7.8472</v>
      </c>
      <c r="D1756" s="4">
        <v>7.9325000000000001</v>
      </c>
      <c r="E1756" s="4">
        <v>7.8436000000000003</v>
      </c>
      <c r="F1756" s="5">
        <v>5.1999999999999998E-3</v>
      </c>
      <c r="G1756" s="37">
        <f t="shared" si="62"/>
        <v>1.2633399145729305E-2</v>
      </c>
      <c r="H1756" s="37">
        <f t="shared" si="63"/>
        <v>1.1334081289203905E-2</v>
      </c>
    </row>
    <row r="1757" spans="1:8">
      <c r="A1757" s="2" t="s">
        <v>1758</v>
      </c>
      <c r="B1757" s="3">
        <v>7.8459000000000003</v>
      </c>
      <c r="C1757" s="4">
        <v>7.7492999999999999</v>
      </c>
      <c r="D1757" s="4">
        <v>7.9108999999999998</v>
      </c>
      <c r="E1757" s="4">
        <v>7.7004000000000001</v>
      </c>
      <c r="F1757" s="5">
        <v>1.26E-2</v>
      </c>
      <c r="G1757" s="37">
        <f t="shared" si="62"/>
        <v>2.5616145934407196E-3</v>
      </c>
      <c r="H1757" s="37">
        <f t="shared" si="63"/>
        <v>2.7336242273128628E-2</v>
      </c>
    </row>
    <row r="1758" spans="1:8">
      <c r="A1758" s="2" t="s">
        <v>1759</v>
      </c>
      <c r="B1758" s="3">
        <v>7.7478999999999996</v>
      </c>
      <c r="C1758" s="4">
        <v>7.7294999999999998</v>
      </c>
      <c r="D1758" s="4">
        <v>7.7793999999999999</v>
      </c>
      <c r="E1758" s="4">
        <v>7.7031000000000001</v>
      </c>
      <c r="F1758" s="5">
        <v>2.3999999999999998E-3</v>
      </c>
      <c r="G1758" s="37">
        <f t="shared" si="62"/>
        <v>-1.0348886847857288E-4</v>
      </c>
      <c r="H1758" s="37">
        <f t="shared" si="63"/>
        <v>9.9051031402941428E-3</v>
      </c>
    </row>
    <row r="1759" spans="1:8">
      <c r="A1759" s="2" t="s">
        <v>1760</v>
      </c>
      <c r="B1759" s="6">
        <v>7.7294999999999998</v>
      </c>
      <c r="C1759" s="4">
        <v>7.7302999999999997</v>
      </c>
      <c r="D1759" s="4">
        <v>7.7347000000000001</v>
      </c>
      <c r="E1759" s="4">
        <v>7.7194000000000003</v>
      </c>
      <c r="F1759" s="7">
        <v>-1E-3</v>
      </c>
      <c r="G1759" s="37">
        <f t="shared" si="62"/>
        <v>5.3713096631551136E-3</v>
      </c>
      <c r="H1759" s="37">
        <f t="shared" si="63"/>
        <v>1.9820193279270239E-3</v>
      </c>
    </row>
    <row r="1760" spans="1:8">
      <c r="A1760" s="2" t="s">
        <v>1761</v>
      </c>
      <c r="B1760" s="3">
        <v>7.7370000000000001</v>
      </c>
      <c r="C1760" s="4">
        <v>7.6890000000000001</v>
      </c>
      <c r="D1760" s="4">
        <v>7.7881999999999998</v>
      </c>
      <c r="E1760" s="4">
        <v>7.6769999999999996</v>
      </c>
      <c r="F1760" s="5">
        <v>6.1999999999999998E-3</v>
      </c>
      <c r="G1760" s="37">
        <f t="shared" si="62"/>
        <v>-3.4863074949131492E-3</v>
      </c>
      <c r="H1760" s="37">
        <f t="shared" si="63"/>
        <v>1.4484824801354721E-2</v>
      </c>
    </row>
    <row r="1761" spans="1:8">
      <c r="A1761" s="2" t="s">
        <v>1762</v>
      </c>
      <c r="B1761" s="6">
        <v>7.6890000000000001</v>
      </c>
      <c r="C1761" s="4">
        <v>7.7159000000000004</v>
      </c>
      <c r="D1761" s="4">
        <v>7.7293000000000003</v>
      </c>
      <c r="E1761" s="4">
        <v>7.6082999999999998</v>
      </c>
      <c r="F1761" s="7">
        <v>-3.5000000000000001E-3</v>
      </c>
      <c r="G1761" s="37">
        <f t="shared" si="62"/>
        <v>-8.6468290677355671E-3</v>
      </c>
      <c r="H1761" s="37">
        <f t="shared" si="63"/>
        <v>1.5903684134432192E-2</v>
      </c>
    </row>
    <row r="1762" spans="1:8">
      <c r="A1762" s="2" t="s">
        <v>1763</v>
      </c>
      <c r="B1762" s="6">
        <v>7.7161</v>
      </c>
      <c r="C1762" s="4">
        <v>7.7831999999999999</v>
      </c>
      <c r="D1762" s="4">
        <v>7.8432000000000004</v>
      </c>
      <c r="E1762" s="4">
        <v>7.6658999999999997</v>
      </c>
      <c r="F1762" s="7">
        <v>-8.6E-3</v>
      </c>
      <c r="G1762" s="37">
        <f t="shared" si="62"/>
        <v>-7.1815804579373988E-3</v>
      </c>
      <c r="H1762" s="37">
        <f t="shared" si="63"/>
        <v>2.312839979650148E-2</v>
      </c>
    </row>
    <row r="1763" spans="1:8">
      <c r="A1763" s="2" t="s">
        <v>1764</v>
      </c>
      <c r="B1763" s="6">
        <v>7.7831999999999999</v>
      </c>
      <c r="C1763" s="4">
        <v>7.8395000000000001</v>
      </c>
      <c r="D1763" s="4">
        <v>7.9042000000000003</v>
      </c>
      <c r="E1763" s="4">
        <v>7.7648000000000001</v>
      </c>
      <c r="F1763" s="7">
        <v>-7.0000000000000001E-3</v>
      </c>
      <c r="G1763" s="37">
        <f t="shared" si="62"/>
        <v>-2.3857254921492724E-2</v>
      </c>
      <c r="H1763" s="37">
        <f t="shared" si="63"/>
        <v>1.7952812693179502E-2</v>
      </c>
    </row>
    <row r="1764" spans="1:8">
      <c r="A1764" s="2" t="s">
        <v>1765</v>
      </c>
      <c r="B1764" s="6">
        <v>7.8376999999999999</v>
      </c>
      <c r="C1764" s="4">
        <v>8.0311000000000003</v>
      </c>
      <c r="D1764" s="4">
        <v>8.0419</v>
      </c>
      <c r="E1764" s="4">
        <v>7.7995999999999999</v>
      </c>
      <c r="F1764" s="7">
        <v>-2.41E-2</v>
      </c>
      <c r="G1764" s="37">
        <f t="shared" si="62"/>
        <v>2.0962529478556987E-3</v>
      </c>
      <c r="H1764" s="37">
        <f t="shared" si="63"/>
        <v>3.1065695676701394E-2</v>
      </c>
    </row>
    <row r="1765" spans="1:8">
      <c r="A1765" s="2" t="s">
        <v>1766</v>
      </c>
      <c r="B1765" s="3">
        <v>8.0311000000000003</v>
      </c>
      <c r="C1765" s="4">
        <v>8.0143000000000004</v>
      </c>
      <c r="D1765" s="4">
        <v>8.0311000000000003</v>
      </c>
      <c r="E1765" s="4">
        <v>8.0142000000000007</v>
      </c>
      <c r="F1765" s="5">
        <v>2.5000000000000001E-3</v>
      </c>
      <c r="G1765" s="37">
        <f t="shared" si="62"/>
        <v>-3.0725214578926829E-3</v>
      </c>
      <c r="H1765" s="37">
        <f t="shared" si="63"/>
        <v>2.1087569564023473E-3</v>
      </c>
    </row>
    <row r="1766" spans="1:8">
      <c r="A1766" s="2" t="s">
        <v>1767</v>
      </c>
      <c r="B1766" s="6">
        <v>8.0113000000000003</v>
      </c>
      <c r="C1766" s="4">
        <v>8.0389999999999997</v>
      </c>
      <c r="D1766" s="4">
        <v>8.1262000000000008</v>
      </c>
      <c r="E1766" s="4">
        <v>8.0032999999999994</v>
      </c>
      <c r="F1766" s="7">
        <v>-3.3999999999999998E-3</v>
      </c>
      <c r="G1766" s="37">
        <f t="shared" si="62"/>
        <v>-7.5308641975308571E-3</v>
      </c>
      <c r="H1766" s="37">
        <f t="shared" si="63"/>
        <v>1.5356165581697719E-2</v>
      </c>
    </row>
    <row r="1767" spans="1:8">
      <c r="A1767" s="2" t="s">
        <v>1768</v>
      </c>
      <c r="B1767" s="6">
        <v>8.0389999999999997</v>
      </c>
      <c r="C1767" s="4">
        <v>8.1</v>
      </c>
      <c r="D1767" s="4">
        <v>8.1586999999999996</v>
      </c>
      <c r="E1767" s="4">
        <v>8.0315999999999992</v>
      </c>
      <c r="F1767" s="7">
        <v>-7.3000000000000001E-3</v>
      </c>
      <c r="G1767" s="37">
        <f t="shared" si="62"/>
        <v>-1.3338205737255691E-2</v>
      </c>
      <c r="H1767" s="37">
        <f t="shared" si="63"/>
        <v>1.5824991284426573E-2</v>
      </c>
    </row>
    <row r="1768" spans="1:8">
      <c r="A1768" s="2" t="s">
        <v>1769</v>
      </c>
      <c r="B1768" s="6">
        <v>8.0980000000000008</v>
      </c>
      <c r="C1768" s="4">
        <v>8.2095000000000002</v>
      </c>
      <c r="D1768" s="4">
        <v>8.2308000000000003</v>
      </c>
      <c r="E1768" s="4">
        <v>8.0738000000000003</v>
      </c>
      <c r="F1768" s="7">
        <v>-1.3599999999999999E-2</v>
      </c>
      <c r="G1768" s="37">
        <f t="shared" si="62"/>
        <v>-3.287791334842109E-4</v>
      </c>
      <c r="H1768" s="37">
        <f t="shared" si="63"/>
        <v>1.9445614208922692E-2</v>
      </c>
    </row>
    <row r="1769" spans="1:8">
      <c r="A1769" s="2" t="s">
        <v>1770</v>
      </c>
      <c r="B1769" s="6">
        <v>8.2095000000000002</v>
      </c>
      <c r="C1769" s="4">
        <v>8.2121999999999993</v>
      </c>
      <c r="D1769" s="4">
        <v>8.3158999999999992</v>
      </c>
      <c r="E1769" s="4">
        <v>8.1402999999999999</v>
      </c>
      <c r="F1769" s="7">
        <v>-2.9999999999999997E-4</v>
      </c>
      <c r="G1769" s="37">
        <f t="shared" si="62"/>
        <v>1.1093367141690469E-3</v>
      </c>
      <c r="H1769" s="37">
        <f t="shared" si="63"/>
        <v>2.1571686547178767E-2</v>
      </c>
    </row>
    <row r="1770" spans="1:8">
      <c r="A1770" s="2" t="s">
        <v>1771</v>
      </c>
      <c r="B1770" s="3">
        <v>8.2121999999999993</v>
      </c>
      <c r="C1770" s="4">
        <v>8.2030999999999992</v>
      </c>
      <c r="D1770" s="4">
        <v>8.3422999999999998</v>
      </c>
      <c r="E1770" s="4">
        <v>8.1783000000000001</v>
      </c>
      <c r="F1770" s="5">
        <v>1.1000000000000001E-3</v>
      </c>
      <c r="G1770" s="37">
        <f t="shared" si="62"/>
        <v>-1.3999464368321792E-3</v>
      </c>
      <c r="H1770" s="37">
        <f t="shared" si="63"/>
        <v>2.0053067263367655E-2</v>
      </c>
    </row>
    <row r="1771" spans="1:8">
      <c r="A1771" s="2" t="s">
        <v>1772</v>
      </c>
      <c r="B1771" s="6">
        <v>8.2030999999999992</v>
      </c>
      <c r="C1771" s="4">
        <v>8.2146000000000008</v>
      </c>
      <c r="D1771" s="4">
        <v>8.2146000000000008</v>
      </c>
      <c r="E1771" s="4">
        <v>8.1836000000000002</v>
      </c>
      <c r="F1771" s="7">
        <v>-2.5000000000000001E-3</v>
      </c>
      <c r="G1771" s="37">
        <f t="shared" si="62"/>
        <v>1.4599081073069717E-2</v>
      </c>
      <c r="H1771" s="37">
        <f t="shared" si="63"/>
        <v>3.7880639327436071E-3</v>
      </c>
    </row>
    <row r="1772" spans="1:8">
      <c r="A1772" s="2" t="s">
        <v>1773</v>
      </c>
      <c r="B1772" s="3">
        <v>8.2234999999999996</v>
      </c>
      <c r="C1772" s="4">
        <v>8.0963999999999992</v>
      </c>
      <c r="D1772" s="4">
        <v>8.2708999999999993</v>
      </c>
      <c r="E1772" s="4">
        <v>8.0952000000000002</v>
      </c>
      <c r="F1772" s="5">
        <v>1.5699999999999999E-2</v>
      </c>
      <c r="G1772" s="37">
        <f t="shared" si="62"/>
        <v>-8.8387238939353734E-3</v>
      </c>
      <c r="H1772" s="37">
        <f t="shared" si="63"/>
        <v>2.1704219784563578E-2</v>
      </c>
    </row>
    <row r="1773" spans="1:8">
      <c r="A1773" s="2" t="s">
        <v>1774</v>
      </c>
      <c r="B1773" s="6">
        <v>8.0967000000000002</v>
      </c>
      <c r="C1773" s="4">
        <v>8.1685999999999996</v>
      </c>
      <c r="D1773" s="4">
        <v>8.1821999999999999</v>
      </c>
      <c r="E1773" s="4">
        <v>8.0608000000000004</v>
      </c>
      <c r="F1773" s="7">
        <v>-8.8000000000000005E-3</v>
      </c>
      <c r="G1773" s="37">
        <f t="shared" si="62"/>
        <v>9.6782566777499583E-3</v>
      </c>
      <c r="H1773" s="37">
        <f t="shared" si="63"/>
        <v>1.5060539896784377E-2</v>
      </c>
    </row>
    <row r="1774" spans="1:8">
      <c r="A1774" s="2" t="s">
        <v>1775</v>
      </c>
      <c r="B1774" s="3">
        <v>8.1685999999999996</v>
      </c>
      <c r="C1774" s="4">
        <v>8.0902999999999992</v>
      </c>
      <c r="D1774" s="4">
        <v>8.2334999999999994</v>
      </c>
      <c r="E1774" s="4">
        <v>8.0878999999999994</v>
      </c>
      <c r="F1774" s="5">
        <v>9.7000000000000003E-3</v>
      </c>
      <c r="G1774" s="37">
        <f t="shared" si="62"/>
        <v>2.0703489692412438E-2</v>
      </c>
      <c r="H1774" s="37">
        <f t="shared" si="63"/>
        <v>1.8002200818506654E-2</v>
      </c>
    </row>
    <row r="1775" spans="1:8">
      <c r="A1775" s="2" t="s">
        <v>1776</v>
      </c>
      <c r="B1775" s="3">
        <v>8.09</v>
      </c>
      <c r="C1775" s="4">
        <v>7.9261999999999997</v>
      </c>
      <c r="D1775" s="4">
        <v>8.0921000000000003</v>
      </c>
      <c r="E1775" s="4">
        <v>7.9192999999999998</v>
      </c>
      <c r="F1775" s="5">
        <v>2.07E-2</v>
      </c>
      <c r="G1775" s="37">
        <f t="shared" si="62"/>
        <v>3.9137208212480755E-3</v>
      </c>
      <c r="H1775" s="37">
        <f t="shared" si="63"/>
        <v>2.1820110363289749E-2</v>
      </c>
    </row>
    <row r="1776" spans="1:8">
      <c r="A1776" s="2" t="s">
        <v>1777</v>
      </c>
      <c r="B1776" s="3">
        <v>7.9263000000000003</v>
      </c>
      <c r="C1776" s="4">
        <v>7.8952999999999998</v>
      </c>
      <c r="D1776" s="4">
        <v>8.0345999999999993</v>
      </c>
      <c r="E1776" s="4">
        <v>7.8952999999999998</v>
      </c>
      <c r="F1776" s="5">
        <v>3.5999999999999999E-3</v>
      </c>
      <c r="G1776" s="37">
        <f t="shared" si="62"/>
        <v>0</v>
      </c>
      <c r="H1776" s="37">
        <f t="shared" si="63"/>
        <v>1.7643408103555223E-2</v>
      </c>
    </row>
    <row r="1777" spans="1:8">
      <c r="A1777" s="2" t="s">
        <v>1778</v>
      </c>
      <c r="B1777" s="6">
        <v>7.8978999999999999</v>
      </c>
      <c r="C1777" s="4">
        <v>7.8952999999999998</v>
      </c>
      <c r="D1777" s="4">
        <v>7.9269999999999996</v>
      </c>
      <c r="E1777" s="4">
        <v>7.8952999999999998</v>
      </c>
      <c r="F1777" s="7">
        <v>-1.9E-3</v>
      </c>
      <c r="G1777" s="37">
        <f t="shared" si="62"/>
        <v>8.0307440886573673E-3</v>
      </c>
      <c r="H1777" s="37">
        <f t="shared" si="63"/>
        <v>4.015046926652545E-3</v>
      </c>
    </row>
    <row r="1778" spans="1:8">
      <c r="A1778" s="2" t="s">
        <v>1779</v>
      </c>
      <c r="B1778" s="3">
        <v>7.9132999999999996</v>
      </c>
      <c r="C1778" s="4">
        <v>7.8323999999999998</v>
      </c>
      <c r="D1778" s="4">
        <v>7.9588999999999999</v>
      </c>
      <c r="E1778" s="4">
        <v>7.8243</v>
      </c>
      <c r="F1778" s="5">
        <v>8.2000000000000007E-3</v>
      </c>
      <c r="G1778" s="37">
        <f t="shared" si="62"/>
        <v>1.3574894856033616E-2</v>
      </c>
      <c r="H1778" s="37">
        <f t="shared" si="63"/>
        <v>1.7202816865406468E-2</v>
      </c>
    </row>
    <row r="1779" spans="1:8">
      <c r="A1779" s="2" t="s">
        <v>1780</v>
      </c>
      <c r="B1779" s="3">
        <v>7.8487999999999998</v>
      </c>
      <c r="C1779" s="4">
        <v>7.7275</v>
      </c>
      <c r="D1779" s="4">
        <v>7.8648999999999996</v>
      </c>
      <c r="E1779" s="4">
        <v>7.7228000000000003</v>
      </c>
      <c r="F1779" s="5">
        <v>1.5699999999999999E-2</v>
      </c>
      <c r="G1779" s="37">
        <f t="shared" si="62"/>
        <v>3.8191241994777764E-3</v>
      </c>
      <c r="H1779" s="37">
        <f t="shared" si="63"/>
        <v>1.8400062153622939E-2</v>
      </c>
    </row>
    <row r="1780" spans="1:8">
      <c r="A1780" s="2" t="s">
        <v>1781</v>
      </c>
      <c r="B1780" s="3">
        <v>7.7275</v>
      </c>
      <c r="C1780" s="4">
        <v>7.6981000000000002</v>
      </c>
      <c r="D1780" s="4">
        <v>7.7778</v>
      </c>
      <c r="E1780" s="4">
        <v>7.6651999999999996</v>
      </c>
      <c r="F1780" s="5">
        <v>3.5000000000000001E-3</v>
      </c>
      <c r="G1780" s="37">
        <f t="shared" si="62"/>
        <v>-1.3721621483113818E-2</v>
      </c>
      <c r="H1780" s="37">
        <f t="shared" si="63"/>
        <v>1.4689766737984722E-2</v>
      </c>
    </row>
    <row r="1781" spans="1:8">
      <c r="A1781" s="2" t="s">
        <v>1782</v>
      </c>
      <c r="B1781" s="6">
        <v>7.7004999999999999</v>
      </c>
      <c r="C1781" s="4">
        <v>7.8052000000000001</v>
      </c>
      <c r="D1781" s="4">
        <v>7.8327999999999998</v>
      </c>
      <c r="E1781" s="4">
        <v>7.6551</v>
      </c>
      <c r="F1781" s="7">
        <v>-1.34E-2</v>
      </c>
      <c r="G1781" s="37">
        <f t="shared" si="62"/>
        <v>-1.0434231378763871E-2</v>
      </c>
      <c r="H1781" s="37">
        <f t="shared" si="63"/>
        <v>2.3213282648169162E-2</v>
      </c>
    </row>
    <row r="1782" spans="1:8">
      <c r="A1782" s="2" t="s">
        <v>1783</v>
      </c>
      <c r="B1782" s="6">
        <v>7.8052000000000001</v>
      </c>
      <c r="C1782" s="4">
        <v>7.8875000000000002</v>
      </c>
      <c r="D1782" s="4">
        <v>7.9653</v>
      </c>
      <c r="E1782" s="4">
        <v>7.7660999999999998</v>
      </c>
      <c r="F1782" s="7">
        <v>-9.1999999999999998E-3</v>
      </c>
      <c r="G1782" s="37">
        <f t="shared" si="62"/>
        <v>2.3509975854619906E-3</v>
      </c>
      <c r="H1782" s="37">
        <f t="shared" si="63"/>
        <v>2.5649940124386792E-2</v>
      </c>
    </row>
    <row r="1783" spans="1:8">
      <c r="A1783" s="2" t="s">
        <v>1784</v>
      </c>
      <c r="B1783" s="3">
        <v>7.8780000000000001</v>
      </c>
      <c r="C1783" s="4">
        <v>7.8689999999999998</v>
      </c>
      <c r="D1783" s="4">
        <v>7.8939000000000004</v>
      </c>
      <c r="E1783" s="4">
        <v>7.859</v>
      </c>
      <c r="F1783" s="5">
        <v>1.6000000000000001E-3</v>
      </c>
      <c r="G1783" s="37">
        <f t="shared" si="62"/>
        <v>-1.5365749893640958E-2</v>
      </c>
      <c r="H1783" s="37">
        <f t="shared" si="63"/>
        <v>4.4407685456165384E-3</v>
      </c>
    </row>
    <row r="1784" spans="1:8">
      <c r="A1784" s="2" t="s">
        <v>1785</v>
      </c>
      <c r="B1784" s="6">
        <v>7.8653000000000004</v>
      </c>
      <c r="C1784" s="4">
        <v>7.9917999999999996</v>
      </c>
      <c r="D1784" s="4">
        <v>8.0231999999999992</v>
      </c>
      <c r="E1784" s="4">
        <v>7.8301999999999996</v>
      </c>
      <c r="F1784" s="7">
        <v>-1.61E-2</v>
      </c>
      <c r="G1784" s="37">
        <f t="shared" si="62"/>
        <v>-6.0197507524689543E-3</v>
      </c>
      <c r="H1784" s="37">
        <f t="shared" si="63"/>
        <v>2.4648157135194457E-2</v>
      </c>
    </row>
    <row r="1785" spans="1:8">
      <c r="A1785" s="2" t="s">
        <v>1786</v>
      </c>
      <c r="B1785" s="6">
        <v>7.9939999999999998</v>
      </c>
      <c r="C1785" s="4">
        <v>8.0402000000000005</v>
      </c>
      <c r="D1785" s="4">
        <v>8.0947999999999993</v>
      </c>
      <c r="E1785" s="4">
        <v>7.9763999999999999</v>
      </c>
      <c r="F1785" s="7">
        <v>-6.1000000000000004E-3</v>
      </c>
      <c r="G1785" s="37">
        <f t="shared" si="62"/>
        <v>-1.2830429604528074E-2</v>
      </c>
      <c r="H1785" s="37">
        <f t="shared" si="63"/>
        <v>1.4843789178075247E-2</v>
      </c>
    </row>
    <row r="1786" spans="1:8">
      <c r="A1786" s="2" t="s">
        <v>1787</v>
      </c>
      <c r="B1786" s="6">
        <v>8.0427999999999997</v>
      </c>
      <c r="C1786" s="4">
        <v>8.1447000000000003</v>
      </c>
      <c r="D1786" s="4">
        <v>8.1999999999999993</v>
      </c>
      <c r="E1786" s="4">
        <v>7.9957000000000003</v>
      </c>
      <c r="F1786" s="7">
        <v>-1.2800000000000001E-2</v>
      </c>
      <c r="G1786" s="37">
        <f t="shared" si="62"/>
        <v>-4.5952849443309848E-3</v>
      </c>
      <c r="H1786" s="37">
        <f t="shared" si="63"/>
        <v>2.5551233788161015E-2</v>
      </c>
    </row>
    <row r="1787" spans="1:8">
      <c r="A1787" s="2" t="s">
        <v>1788</v>
      </c>
      <c r="B1787" s="6">
        <v>8.1470000000000002</v>
      </c>
      <c r="C1787" s="4">
        <v>8.1822999999999997</v>
      </c>
      <c r="D1787" s="4">
        <v>8.2728000000000002</v>
      </c>
      <c r="E1787" s="4">
        <v>8.1264000000000003</v>
      </c>
      <c r="F1787" s="7">
        <v>-4.5999999999999999E-3</v>
      </c>
      <c r="G1787" s="37">
        <f t="shared" si="62"/>
        <v>1.2848919972767181E-2</v>
      </c>
      <c r="H1787" s="37">
        <f t="shared" si="63"/>
        <v>1.8015357353809786E-2</v>
      </c>
    </row>
    <row r="1788" spans="1:8">
      <c r="A1788" s="2" t="s">
        <v>1789</v>
      </c>
      <c r="B1788" s="3">
        <v>8.1846999999999994</v>
      </c>
      <c r="C1788" s="4">
        <v>8.0785</v>
      </c>
      <c r="D1788" s="4">
        <v>8.2163000000000004</v>
      </c>
      <c r="E1788" s="4">
        <v>8.0648</v>
      </c>
      <c r="F1788" s="5">
        <v>1.1900000000000001E-2</v>
      </c>
      <c r="G1788" s="37">
        <f t="shared" si="62"/>
        <v>6.812832899788946E-4</v>
      </c>
      <c r="H1788" s="37">
        <f t="shared" si="63"/>
        <v>1.8785338756075836E-2</v>
      </c>
    </row>
    <row r="1789" spans="1:8">
      <c r="A1789" s="2" t="s">
        <v>1790</v>
      </c>
      <c r="B1789" s="6">
        <v>8.0884999999999998</v>
      </c>
      <c r="C1789" s="4">
        <v>8.0730000000000004</v>
      </c>
      <c r="D1789" s="4">
        <v>8.1010000000000009</v>
      </c>
      <c r="E1789" s="4">
        <v>8.0665999999999993</v>
      </c>
      <c r="F1789" s="7">
        <v>-6.9999999999999999E-4</v>
      </c>
      <c r="G1789" s="37">
        <f t="shared" si="62"/>
        <v>-5.5432372505543146E-3</v>
      </c>
      <c r="H1789" s="37">
        <f t="shared" si="63"/>
        <v>4.2644980537031143E-3</v>
      </c>
    </row>
    <row r="1790" spans="1:8">
      <c r="A1790" s="2" t="s">
        <v>1791</v>
      </c>
      <c r="B1790" s="6">
        <v>8.0939999999999994</v>
      </c>
      <c r="C1790" s="4">
        <v>8.1180000000000003</v>
      </c>
      <c r="D1790" s="4">
        <v>8.1572999999999993</v>
      </c>
      <c r="E1790" s="4">
        <v>8.0457999999999998</v>
      </c>
      <c r="F1790" s="7">
        <v>-3.0000000000000001E-3</v>
      </c>
      <c r="G1790" s="37">
        <f t="shared" si="62"/>
        <v>1.1311540761411172E-2</v>
      </c>
      <c r="H1790" s="37">
        <f t="shared" si="63"/>
        <v>1.3858162022421574E-2</v>
      </c>
    </row>
    <row r="1791" spans="1:8">
      <c r="A1791" s="2" t="s">
        <v>1792</v>
      </c>
      <c r="B1791" s="3">
        <v>8.1180000000000003</v>
      </c>
      <c r="C1791" s="4">
        <v>8.0272000000000006</v>
      </c>
      <c r="D1791" s="4">
        <v>8.1638999999999999</v>
      </c>
      <c r="E1791" s="4">
        <v>8.0206</v>
      </c>
      <c r="F1791" s="5">
        <v>1.1299999999999999E-2</v>
      </c>
      <c r="G1791" s="37">
        <f t="shared" si="62"/>
        <v>-3.896458441912944E-3</v>
      </c>
      <c r="H1791" s="37">
        <f t="shared" si="63"/>
        <v>1.7866493778520308E-2</v>
      </c>
    </row>
    <row r="1792" spans="1:8">
      <c r="A1792" s="2" t="s">
        <v>1793</v>
      </c>
      <c r="B1792" s="6">
        <v>8.0272000000000006</v>
      </c>
      <c r="C1792" s="4">
        <v>8.0586000000000002</v>
      </c>
      <c r="D1792" s="4">
        <v>8.1397999999999993</v>
      </c>
      <c r="E1792" s="4">
        <v>7.9922000000000004</v>
      </c>
      <c r="F1792" s="7">
        <v>-3.8999999999999998E-3</v>
      </c>
      <c r="G1792" s="37">
        <f t="shared" si="62"/>
        <v>-2.2039522559555462E-3</v>
      </c>
      <c r="H1792" s="37">
        <f t="shared" si="63"/>
        <v>1.8468006306148348E-2</v>
      </c>
    </row>
    <row r="1793" spans="1:8">
      <c r="A1793" s="2" t="s">
        <v>1794</v>
      </c>
      <c r="B1793" s="6">
        <v>8.0586000000000002</v>
      </c>
      <c r="C1793" s="4">
        <v>8.0763999999999996</v>
      </c>
      <c r="D1793" s="4">
        <v>8.1379000000000001</v>
      </c>
      <c r="E1793" s="4">
        <v>7.9549000000000003</v>
      </c>
      <c r="F1793" s="7">
        <v>-2.3E-3</v>
      </c>
      <c r="G1793" s="37">
        <f t="shared" si="62"/>
        <v>9.9792411775003944E-3</v>
      </c>
      <c r="H1793" s="37">
        <f t="shared" si="63"/>
        <v>2.3004688933864641E-2</v>
      </c>
    </row>
    <row r="1794" spans="1:8">
      <c r="A1794" s="2" t="s">
        <v>1795</v>
      </c>
      <c r="B1794" s="3">
        <v>8.077</v>
      </c>
      <c r="C1794" s="4">
        <v>7.9965999999999999</v>
      </c>
      <c r="D1794" s="4">
        <v>8.1095000000000006</v>
      </c>
      <c r="E1794" s="4">
        <v>7.9965999999999999</v>
      </c>
      <c r="F1794" s="5">
        <v>9.7000000000000003E-3</v>
      </c>
      <c r="G1794" s="37">
        <f t="shared" ref="G1794:G1857" si="64">(C1794-C1795)/C1795</f>
        <v>1.5008629962226627E-4</v>
      </c>
      <c r="H1794" s="37">
        <f t="shared" ref="H1794:H1857" si="65">(D1794-E1794)/E1794</f>
        <v>1.4118500362654211E-2</v>
      </c>
    </row>
    <row r="1795" spans="1:8">
      <c r="A1795" s="2" t="s">
        <v>1796</v>
      </c>
      <c r="B1795" s="6">
        <v>7.9991000000000003</v>
      </c>
      <c r="C1795" s="4">
        <v>7.9954000000000001</v>
      </c>
      <c r="D1795" s="4">
        <v>8.0198</v>
      </c>
      <c r="E1795" s="4">
        <v>7.9954000000000001</v>
      </c>
      <c r="F1795" s="7">
        <v>-8.6E-3</v>
      </c>
      <c r="G1795" s="37">
        <f t="shared" si="64"/>
        <v>8.0056480792748685E-3</v>
      </c>
      <c r="H1795" s="37">
        <f t="shared" si="65"/>
        <v>3.0517547589864144E-3</v>
      </c>
    </row>
    <row r="1796" spans="1:8">
      <c r="A1796" s="2" t="s">
        <v>1797</v>
      </c>
      <c r="B1796" s="3">
        <v>8.0687999999999995</v>
      </c>
      <c r="C1796" s="4">
        <v>7.9318999999999997</v>
      </c>
      <c r="D1796" s="4">
        <v>8.0687999999999995</v>
      </c>
      <c r="E1796" s="4">
        <v>7.9183000000000003</v>
      </c>
      <c r="F1796" s="5">
        <v>1.66E-2</v>
      </c>
      <c r="G1796" s="37">
        <f t="shared" si="64"/>
        <v>-1.3874557095791652E-2</v>
      </c>
      <c r="H1796" s="37">
        <f t="shared" si="65"/>
        <v>1.9006604953083261E-2</v>
      </c>
    </row>
    <row r="1797" spans="1:8">
      <c r="A1797" s="2" t="s">
        <v>1798</v>
      </c>
      <c r="B1797" s="6">
        <v>7.9374000000000002</v>
      </c>
      <c r="C1797" s="4">
        <v>8.0434999999999999</v>
      </c>
      <c r="D1797" s="4">
        <v>8.0963999999999992</v>
      </c>
      <c r="E1797" s="4">
        <v>7.9104000000000001</v>
      </c>
      <c r="F1797" s="7">
        <v>-1.23E-2</v>
      </c>
      <c r="G1797" s="37">
        <f t="shared" si="64"/>
        <v>-3.6911795672153677E-3</v>
      </c>
      <c r="H1797" s="37">
        <f t="shared" si="65"/>
        <v>2.3513349514562985E-2</v>
      </c>
    </row>
    <row r="1798" spans="1:8">
      <c r="A1798" s="2" t="s">
        <v>1799</v>
      </c>
      <c r="B1798" s="6">
        <v>8.0365000000000002</v>
      </c>
      <c r="C1798" s="4">
        <v>8.0732999999999997</v>
      </c>
      <c r="D1798" s="4">
        <v>8.1225000000000005</v>
      </c>
      <c r="E1798" s="4">
        <v>8.0008999999999997</v>
      </c>
      <c r="F1798" s="7">
        <v>-4.1999999999999997E-3</v>
      </c>
      <c r="G1798" s="37">
        <f t="shared" si="64"/>
        <v>-7.82843799926272E-3</v>
      </c>
      <c r="H1798" s="37">
        <f t="shared" si="65"/>
        <v>1.5198290192353463E-2</v>
      </c>
    </row>
    <row r="1799" spans="1:8">
      <c r="A1799" s="2" t="s">
        <v>1800</v>
      </c>
      <c r="B1799" s="6">
        <v>8.0701000000000001</v>
      </c>
      <c r="C1799" s="4">
        <v>8.1370000000000005</v>
      </c>
      <c r="D1799" s="4">
        <v>8.1890000000000001</v>
      </c>
      <c r="E1799" s="4">
        <v>8.0321999999999996</v>
      </c>
      <c r="F1799" s="7">
        <v>-8.6E-3</v>
      </c>
      <c r="G1799" s="37">
        <f t="shared" si="64"/>
        <v>1.1247126079662023E-2</v>
      </c>
      <c r="H1799" s="37">
        <f t="shared" si="65"/>
        <v>1.9521426259306356E-2</v>
      </c>
    </row>
    <row r="1800" spans="1:8">
      <c r="A1800" s="2" t="s">
        <v>1801</v>
      </c>
      <c r="B1800" s="3">
        <v>8.14</v>
      </c>
      <c r="C1800" s="4">
        <v>8.0465</v>
      </c>
      <c r="D1800" s="4">
        <v>8.2317999999999998</v>
      </c>
      <c r="E1800" s="4">
        <v>8.0360999999999994</v>
      </c>
      <c r="F1800" s="5">
        <v>1.1299999999999999E-2</v>
      </c>
      <c r="G1800" s="37">
        <f t="shared" si="64"/>
        <v>-2.194886039532701E-3</v>
      </c>
      <c r="H1800" s="37">
        <f t="shared" si="65"/>
        <v>2.4352608852552911E-2</v>
      </c>
    </row>
    <row r="1801" spans="1:8">
      <c r="A1801" s="2" t="s">
        <v>1802</v>
      </c>
      <c r="B1801" s="6">
        <v>8.0489999999999995</v>
      </c>
      <c r="C1801" s="4">
        <v>8.0641999999999996</v>
      </c>
      <c r="D1801" s="4">
        <v>8.0695999999999994</v>
      </c>
      <c r="E1801" s="4">
        <v>8.0419999999999998</v>
      </c>
      <c r="F1801" s="7">
        <v>-6.8999999999999999E-3</v>
      </c>
      <c r="G1801" s="37">
        <f t="shared" si="64"/>
        <v>1.1134237781177119E-2</v>
      </c>
      <c r="H1801" s="37">
        <f t="shared" si="65"/>
        <v>3.4319820940064195E-3</v>
      </c>
    </row>
    <row r="1802" spans="1:8">
      <c r="A1802" s="2" t="s">
        <v>1803</v>
      </c>
      <c r="B1802" s="3">
        <v>8.1047999999999991</v>
      </c>
      <c r="C1802" s="4">
        <v>7.9753999999999996</v>
      </c>
      <c r="D1802" s="4">
        <v>8.1047999999999991</v>
      </c>
      <c r="E1802" s="4">
        <v>7.9039000000000001</v>
      </c>
      <c r="F1802" s="5">
        <v>1.6199999999999999E-2</v>
      </c>
      <c r="G1802" s="37">
        <f t="shared" si="64"/>
        <v>-9.3163072642353396E-3</v>
      </c>
      <c r="H1802" s="37">
        <f t="shared" si="65"/>
        <v>2.5417831703336197E-2</v>
      </c>
    </row>
    <row r="1803" spans="1:8">
      <c r="A1803" s="2" t="s">
        <v>1804</v>
      </c>
      <c r="B1803" s="6">
        <v>7.9753999999999996</v>
      </c>
      <c r="C1803" s="4">
        <v>8.0503999999999998</v>
      </c>
      <c r="D1803" s="4">
        <v>8.1019000000000005</v>
      </c>
      <c r="E1803" s="4">
        <v>7.9602000000000004</v>
      </c>
      <c r="F1803" s="7">
        <v>-9.2999999999999992E-3</v>
      </c>
      <c r="G1803" s="37">
        <f t="shared" si="64"/>
        <v>1.3266205160478224E-2</v>
      </c>
      <c r="H1803" s="37">
        <f t="shared" si="65"/>
        <v>1.7801060274867483E-2</v>
      </c>
    </row>
    <row r="1804" spans="1:8">
      <c r="A1804" s="2" t="s">
        <v>1805</v>
      </c>
      <c r="B1804" s="3">
        <v>8.0503999999999998</v>
      </c>
      <c r="C1804" s="4">
        <v>7.9450000000000003</v>
      </c>
      <c r="D1804" s="4">
        <v>8.1145999999999994</v>
      </c>
      <c r="E1804" s="4">
        <v>7.9249999999999998</v>
      </c>
      <c r="F1804" s="5">
        <v>1.3299999999999999E-2</v>
      </c>
      <c r="G1804" s="37">
        <f t="shared" si="64"/>
        <v>-2.623683450708663E-3</v>
      </c>
      <c r="H1804" s="37">
        <f t="shared" si="65"/>
        <v>2.3924290220820134E-2</v>
      </c>
    </row>
    <row r="1805" spans="1:8">
      <c r="A1805" s="2" t="s">
        <v>1806</v>
      </c>
      <c r="B1805" s="6">
        <v>7.9450000000000003</v>
      </c>
      <c r="C1805" s="4">
        <v>7.9659000000000004</v>
      </c>
      <c r="D1805" s="4">
        <v>8.1401000000000003</v>
      </c>
      <c r="E1805" s="4">
        <v>7.9188000000000001</v>
      </c>
      <c r="F1805" s="7">
        <v>-3.0000000000000001E-3</v>
      </c>
      <c r="G1805" s="37">
        <f t="shared" si="64"/>
        <v>1.2906261126087252E-2</v>
      </c>
      <c r="H1805" s="37">
        <f t="shared" si="65"/>
        <v>2.794615345759462E-2</v>
      </c>
    </row>
    <row r="1806" spans="1:8">
      <c r="A1806" s="2" t="s">
        <v>1807</v>
      </c>
      <c r="B1806" s="3">
        <v>7.9687999999999999</v>
      </c>
      <c r="C1806" s="4">
        <v>7.8643999999999998</v>
      </c>
      <c r="D1806" s="4">
        <v>8.0122</v>
      </c>
      <c r="E1806" s="4">
        <v>7.8635000000000002</v>
      </c>
      <c r="F1806" s="5">
        <v>1.3299999999999999E-2</v>
      </c>
      <c r="G1806" s="37">
        <f t="shared" si="64"/>
        <v>5.0887995521850787E-4</v>
      </c>
      <c r="H1806" s="37">
        <f t="shared" si="65"/>
        <v>1.8910154511349885E-2</v>
      </c>
    </row>
    <row r="1807" spans="1:8">
      <c r="A1807" s="2" t="s">
        <v>1808</v>
      </c>
      <c r="B1807" s="6">
        <v>7.8643999999999998</v>
      </c>
      <c r="C1807" s="4">
        <v>7.8604000000000003</v>
      </c>
      <c r="D1807" s="4">
        <v>7.9404000000000003</v>
      </c>
      <c r="E1807" s="4">
        <v>7.8418999999999999</v>
      </c>
      <c r="F1807" s="7">
        <v>-4.0000000000000001E-3</v>
      </c>
      <c r="G1807" s="37">
        <f t="shared" si="64"/>
        <v>-1.8137303887278796E-2</v>
      </c>
      <c r="H1807" s="37">
        <f t="shared" si="65"/>
        <v>1.2560731455387148E-2</v>
      </c>
    </row>
    <row r="1808" spans="1:8">
      <c r="A1808" s="2" t="s">
        <v>1809</v>
      </c>
      <c r="B1808" s="6">
        <v>7.8959000000000001</v>
      </c>
      <c r="C1808" s="4">
        <v>8.0055999999999994</v>
      </c>
      <c r="D1808" s="4">
        <v>8.0833999999999993</v>
      </c>
      <c r="E1808" s="4">
        <v>7.8959000000000001</v>
      </c>
      <c r="F1808" s="7">
        <v>-1.37E-2</v>
      </c>
      <c r="G1808" s="37">
        <f t="shared" si="64"/>
        <v>-1.8091278164133993E-2</v>
      </c>
      <c r="H1808" s="37">
        <f t="shared" si="65"/>
        <v>2.3746501348801165E-2</v>
      </c>
    </row>
    <row r="1809" spans="1:8">
      <c r="A1809" s="2" t="s">
        <v>1810</v>
      </c>
      <c r="B1809" s="6">
        <v>8.0055999999999994</v>
      </c>
      <c r="C1809" s="4">
        <v>8.1531000000000002</v>
      </c>
      <c r="D1809" s="4">
        <v>8.2287999999999997</v>
      </c>
      <c r="E1809" s="4">
        <v>7.9847999999999999</v>
      </c>
      <c r="F1809" s="7">
        <v>-1.8100000000000002E-2</v>
      </c>
      <c r="G1809" s="37">
        <f t="shared" si="64"/>
        <v>-1.1194120358017782E-2</v>
      </c>
      <c r="H1809" s="37">
        <f t="shared" si="65"/>
        <v>3.0558060314597707E-2</v>
      </c>
    </row>
    <row r="1810" spans="1:8">
      <c r="A1810" s="2" t="s">
        <v>1811</v>
      </c>
      <c r="B1810" s="6">
        <v>8.1531000000000002</v>
      </c>
      <c r="C1810" s="4">
        <v>8.2454000000000001</v>
      </c>
      <c r="D1810" s="4">
        <v>8.3226999999999993</v>
      </c>
      <c r="E1810" s="4">
        <v>8.0446000000000009</v>
      </c>
      <c r="F1810" s="7">
        <v>-1.09E-2</v>
      </c>
      <c r="G1810" s="37">
        <f t="shared" si="64"/>
        <v>-6.3025719341627459E-4</v>
      </c>
      <c r="H1810" s="37">
        <f t="shared" si="65"/>
        <v>3.4569773512666685E-2</v>
      </c>
    </row>
    <row r="1811" spans="1:8">
      <c r="A1811" s="2" t="s">
        <v>1812</v>
      </c>
      <c r="B1811" s="6">
        <v>8.2431999999999999</v>
      </c>
      <c r="C1811" s="4">
        <v>8.2506000000000004</v>
      </c>
      <c r="D1811" s="4">
        <v>8.4190000000000005</v>
      </c>
      <c r="E1811" s="4">
        <v>8.2246000000000006</v>
      </c>
      <c r="F1811" s="7">
        <v>-1.1999999999999999E-3</v>
      </c>
      <c r="G1811" s="37">
        <f t="shared" si="64"/>
        <v>-1.3314612181658798E-3</v>
      </c>
      <c r="H1811" s="37">
        <f t="shared" si="65"/>
        <v>2.3636407849621854E-2</v>
      </c>
    </row>
    <row r="1812" spans="1:8">
      <c r="A1812" s="2" t="s">
        <v>1813</v>
      </c>
      <c r="B1812" s="6">
        <v>8.2530999999999999</v>
      </c>
      <c r="C1812" s="4">
        <v>8.2615999999999996</v>
      </c>
      <c r="D1812" s="4">
        <v>8.3455999999999992</v>
      </c>
      <c r="E1812" s="4">
        <v>8.1808999999999994</v>
      </c>
      <c r="F1812" s="7">
        <v>-1E-3</v>
      </c>
      <c r="G1812" s="37">
        <f t="shared" si="64"/>
        <v>4.1171199534997712E-4</v>
      </c>
      <c r="H1812" s="37">
        <f t="shared" si="65"/>
        <v>2.0132259286875509E-2</v>
      </c>
    </row>
    <row r="1813" spans="1:8">
      <c r="A1813" s="2" t="s">
        <v>1814</v>
      </c>
      <c r="B1813" s="3">
        <v>8.2615999999999996</v>
      </c>
      <c r="C1813" s="4">
        <v>8.2582000000000004</v>
      </c>
      <c r="D1813" s="4">
        <v>8.2979000000000003</v>
      </c>
      <c r="E1813" s="4">
        <v>8.2582000000000004</v>
      </c>
      <c r="F1813" s="5">
        <v>4.0000000000000002E-4</v>
      </c>
      <c r="G1813" s="37">
        <f t="shared" si="64"/>
        <v>-5.5633158325705543E-3</v>
      </c>
      <c r="H1813" s="37">
        <f t="shared" si="65"/>
        <v>4.8073430045288135E-3</v>
      </c>
    </row>
    <row r="1814" spans="1:8">
      <c r="A1814" s="2" t="s">
        <v>1815</v>
      </c>
      <c r="B1814" s="6">
        <v>8.2582000000000004</v>
      </c>
      <c r="C1814" s="4">
        <v>8.3043999999999993</v>
      </c>
      <c r="D1814" s="4">
        <v>8.3740000000000006</v>
      </c>
      <c r="E1814" s="4">
        <v>8.1853999999999996</v>
      </c>
      <c r="F1814" s="7">
        <v>-5.3E-3</v>
      </c>
      <c r="G1814" s="37">
        <f t="shared" si="64"/>
        <v>-3.4082181259602186E-3</v>
      </c>
      <c r="H1814" s="37">
        <f t="shared" si="65"/>
        <v>2.304102426271178E-2</v>
      </c>
    </row>
    <row r="1815" spans="1:8">
      <c r="A1815" s="2" t="s">
        <v>1816</v>
      </c>
      <c r="B1815" s="6">
        <v>8.3018999999999998</v>
      </c>
      <c r="C1815" s="4">
        <v>8.3328000000000007</v>
      </c>
      <c r="D1815" s="4">
        <v>8.484</v>
      </c>
      <c r="E1815" s="4">
        <v>8.2794000000000008</v>
      </c>
      <c r="F1815" s="7">
        <v>-3.7000000000000002E-3</v>
      </c>
      <c r="G1815" s="37">
        <f t="shared" si="64"/>
        <v>-1.0509066296177526E-2</v>
      </c>
      <c r="H1815" s="37">
        <f t="shared" si="65"/>
        <v>2.4711935647510595E-2</v>
      </c>
    </row>
    <row r="1816" spans="1:8">
      <c r="A1816" s="2" t="s">
        <v>1817</v>
      </c>
      <c r="B1816" s="6">
        <v>8.3328000000000007</v>
      </c>
      <c r="C1816" s="4">
        <v>8.4213000000000005</v>
      </c>
      <c r="D1816" s="4">
        <v>8.4857999999999993</v>
      </c>
      <c r="E1816" s="4">
        <v>8.2538</v>
      </c>
      <c r="F1816" s="7">
        <v>-1.0500000000000001E-2</v>
      </c>
      <c r="G1816" s="37">
        <f t="shared" si="64"/>
        <v>-1.08298584600928E-2</v>
      </c>
      <c r="H1816" s="37">
        <f t="shared" si="65"/>
        <v>2.8108265283869165E-2</v>
      </c>
    </row>
    <row r="1817" spans="1:8">
      <c r="A1817" s="2" t="s">
        <v>1818</v>
      </c>
      <c r="B1817" s="6">
        <v>8.4213000000000005</v>
      </c>
      <c r="C1817" s="4">
        <v>8.5135000000000005</v>
      </c>
      <c r="D1817" s="4">
        <v>8.5505999999999993</v>
      </c>
      <c r="E1817" s="4">
        <v>8.4024999999999999</v>
      </c>
      <c r="F1817" s="7">
        <v>-8.5000000000000006E-3</v>
      </c>
      <c r="G1817" s="37">
        <f t="shared" si="64"/>
        <v>-2.0874065554916593E-2</v>
      </c>
      <c r="H1817" s="37">
        <f t="shared" si="65"/>
        <v>1.7625706634930016E-2</v>
      </c>
    </row>
    <row r="1818" spans="1:8">
      <c r="A1818" s="2" t="s">
        <v>1819</v>
      </c>
      <c r="B1818" s="6">
        <v>8.4938000000000002</v>
      </c>
      <c r="C1818" s="4">
        <v>8.6950000000000003</v>
      </c>
      <c r="D1818" s="4">
        <v>8.7494999999999994</v>
      </c>
      <c r="E1818" s="4">
        <v>8.4938000000000002</v>
      </c>
      <c r="F1818" s="7">
        <v>-2.3099999999999999E-2</v>
      </c>
      <c r="G1818" s="37">
        <f t="shared" si="64"/>
        <v>-9.1998436026577416E-5</v>
      </c>
      <c r="H1818" s="37">
        <f t="shared" si="65"/>
        <v>3.0104311380065359E-2</v>
      </c>
    </row>
    <row r="1819" spans="1:8">
      <c r="A1819" s="2" t="s">
        <v>1820</v>
      </c>
      <c r="B1819" s="6">
        <v>8.6950000000000003</v>
      </c>
      <c r="C1819" s="4">
        <v>8.6958000000000002</v>
      </c>
      <c r="D1819" s="4">
        <v>8.7050000000000001</v>
      </c>
      <c r="E1819" s="4">
        <v>8.6683000000000003</v>
      </c>
      <c r="F1819" s="7">
        <v>-8.8999999999999999E-3</v>
      </c>
      <c r="G1819" s="37">
        <f t="shared" si="64"/>
        <v>2.1749092319080718E-2</v>
      </c>
      <c r="H1819" s="37">
        <f t="shared" si="65"/>
        <v>4.2338174728608529E-3</v>
      </c>
    </row>
    <row r="1820" spans="1:8">
      <c r="A1820" s="2" t="s">
        <v>1821</v>
      </c>
      <c r="B1820" s="3">
        <v>8.7734000000000005</v>
      </c>
      <c r="C1820" s="4">
        <v>8.5106999999999999</v>
      </c>
      <c r="D1820" s="4">
        <v>8.7734000000000005</v>
      </c>
      <c r="E1820" s="4">
        <v>8.4036000000000008</v>
      </c>
      <c r="F1820" s="5">
        <v>3.0800000000000001E-2</v>
      </c>
      <c r="G1820" s="37">
        <f t="shared" si="64"/>
        <v>-7.0449822114201834E-4</v>
      </c>
      <c r="H1820" s="37">
        <f t="shared" si="65"/>
        <v>4.400495025941259E-2</v>
      </c>
    </row>
    <row r="1821" spans="1:8">
      <c r="A1821" s="2" t="s">
        <v>1822</v>
      </c>
      <c r="B1821" s="3">
        <v>8.5108999999999995</v>
      </c>
      <c r="C1821" s="4">
        <v>8.5167000000000002</v>
      </c>
      <c r="D1821" s="4">
        <v>8.6574000000000009</v>
      </c>
      <c r="E1821" s="4">
        <v>8.4804999999999993</v>
      </c>
      <c r="F1821" s="5">
        <v>1.1999999999999999E-3</v>
      </c>
      <c r="G1821" s="37">
        <f t="shared" si="64"/>
        <v>1.1688820783293518E-2</v>
      </c>
      <c r="H1821" s="37">
        <f t="shared" si="65"/>
        <v>2.0859619126230956E-2</v>
      </c>
    </row>
    <row r="1822" spans="1:8">
      <c r="A1822" s="2" t="s">
        <v>1823</v>
      </c>
      <c r="B1822" s="3">
        <v>8.5009999999999994</v>
      </c>
      <c r="C1822" s="4">
        <v>8.4183000000000003</v>
      </c>
      <c r="D1822" s="4">
        <v>8.5610999999999997</v>
      </c>
      <c r="E1822" s="4">
        <v>8.3283000000000005</v>
      </c>
      <c r="F1822" s="5">
        <v>9.7999999999999997E-3</v>
      </c>
      <c r="G1822" s="37">
        <f t="shared" si="64"/>
        <v>-2.2400796472763903E-3</v>
      </c>
      <c r="H1822" s="37">
        <f t="shared" si="65"/>
        <v>2.795288354165907E-2</v>
      </c>
    </row>
    <row r="1823" spans="1:8">
      <c r="A1823" s="2" t="s">
        <v>1824</v>
      </c>
      <c r="B1823" s="6">
        <v>8.4183000000000003</v>
      </c>
      <c r="C1823" s="4">
        <v>8.4372000000000007</v>
      </c>
      <c r="D1823" s="4">
        <v>8.5274999999999999</v>
      </c>
      <c r="E1823" s="4">
        <v>8.3871000000000002</v>
      </c>
      <c r="F1823" s="7">
        <v>-2.2000000000000001E-3</v>
      </c>
      <c r="G1823" s="37">
        <f t="shared" si="64"/>
        <v>1.6799633637831737E-2</v>
      </c>
      <c r="H1823" s="37">
        <f t="shared" si="65"/>
        <v>1.6739993561540895E-2</v>
      </c>
    </row>
    <row r="1824" spans="1:8">
      <c r="A1824" s="2" t="s">
        <v>1825</v>
      </c>
      <c r="B1824" s="3">
        <v>8.4372000000000007</v>
      </c>
      <c r="C1824" s="4">
        <v>8.2978000000000005</v>
      </c>
      <c r="D1824" s="4">
        <v>8.4763000000000002</v>
      </c>
      <c r="E1824" s="4">
        <v>8.2297999999999991</v>
      </c>
      <c r="F1824" s="5">
        <v>1.6799999999999999E-2</v>
      </c>
      <c r="G1824" s="37">
        <f t="shared" si="64"/>
        <v>2.3918820971249141E-3</v>
      </c>
      <c r="H1824" s="37">
        <f t="shared" si="65"/>
        <v>2.995212520352877E-2</v>
      </c>
    </row>
    <row r="1825" spans="1:8">
      <c r="A1825" s="2" t="s">
        <v>1826</v>
      </c>
      <c r="B1825" s="3">
        <v>8.2978000000000005</v>
      </c>
      <c r="C1825" s="4">
        <v>8.2780000000000005</v>
      </c>
      <c r="D1825" s="4">
        <v>8.3023000000000007</v>
      </c>
      <c r="E1825" s="4">
        <v>8.2643000000000004</v>
      </c>
      <c r="F1825" s="5">
        <v>5.1000000000000004E-3</v>
      </c>
      <c r="G1825" s="37">
        <f t="shared" si="64"/>
        <v>-1.2713784795935434E-2</v>
      </c>
      <c r="H1825" s="37">
        <f t="shared" si="65"/>
        <v>4.5980905823845035E-3</v>
      </c>
    </row>
    <row r="1826" spans="1:8">
      <c r="A1826" s="2" t="s">
        <v>1827</v>
      </c>
      <c r="B1826" s="6">
        <v>8.2558000000000007</v>
      </c>
      <c r="C1826" s="4">
        <v>8.3846000000000007</v>
      </c>
      <c r="D1826" s="4">
        <v>8.4582999999999995</v>
      </c>
      <c r="E1826" s="4">
        <v>8.2558000000000007</v>
      </c>
      <c r="F1826" s="7">
        <v>-2.1499999999999998E-2</v>
      </c>
      <c r="G1826" s="37">
        <f t="shared" si="64"/>
        <v>1.0947937013190764E-2</v>
      </c>
      <c r="H1826" s="37">
        <f t="shared" si="65"/>
        <v>2.452821047021473E-2</v>
      </c>
    </row>
    <row r="1827" spans="1:8">
      <c r="A1827" s="2" t="s">
        <v>1828</v>
      </c>
      <c r="B1827" s="3">
        <v>8.4375</v>
      </c>
      <c r="C1827" s="4">
        <v>8.2937999999999992</v>
      </c>
      <c r="D1827" s="4">
        <v>8.4375</v>
      </c>
      <c r="E1827" s="4">
        <v>8.2847000000000008</v>
      </c>
      <c r="F1827" s="5">
        <v>1.7299999999999999E-2</v>
      </c>
      <c r="G1827" s="37">
        <f t="shared" si="64"/>
        <v>-1.1842920459419655E-2</v>
      </c>
      <c r="H1827" s="37">
        <f t="shared" si="65"/>
        <v>1.8443637065916587E-2</v>
      </c>
    </row>
    <row r="1828" spans="1:8">
      <c r="A1828" s="2" t="s">
        <v>1829</v>
      </c>
      <c r="B1828" s="6">
        <v>8.2939000000000007</v>
      </c>
      <c r="C1828" s="4">
        <v>8.3932000000000002</v>
      </c>
      <c r="D1828" s="4">
        <v>8.5604999999999993</v>
      </c>
      <c r="E1828" s="4">
        <v>8.2420000000000009</v>
      </c>
      <c r="F1828" s="7">
        <v>-1.6400000000000001E-2</v>
      </c>
      <c r="G1828" s="37">
        <f t="shared" si="64"/>
        <v>1.5204112488660436E-2</v>
      </c>
      <c r="H1828" s="37">
        <f t="shared" si="65"/>
        <v>3.8643533123028199E-2</v>
      </c>
    </row>
    <row r="1829" spans="1:8">
      <c r="A1829" s="2" t="s">
        <v>1830</v>
      </c>
      <c r="B1829" s="3">
        <v>8.4319000000000006</v>
      </c>
      <c r="C1829" s="4">
        <v>8.2675000000000001</v>
      </c>
      <c r="D1829" s="4">
        <v>8.4319000000000006</v>
      </c>
      <c r="E1829" s="4">
        <v>8.2538999999999998</v>
      </c>
      <c r="F1829" s="5">
        <v>2.0799999999999999E-2</v>
      </c>
      <c r="G1829" s="37">
        <f t="shared" si="64"/>
        <v>-1.4459755864962776E-2</v>
      </c>
      <c r="H1829" s="37">
        <f t="shared" si="65"/>
        <v>2.1565562946001385E-2</v>
      </c>
    </row>
    <row r="1830" spans="1:8">
      <c r="A1830" s="2" t="s">
        <v>1831</v>
      </c>
      <c r="B1830" s="6">
        <v>8.2597000000000005</v>
      </c>
      <c r="C1830" s="4">
        <v>8.3887999999999998</v>
      </c>
      <c r="D1830" s="4">
        <v>8.4085999999999999</v>
      </c>
      <c r="E1830" s="4">
        <v>8.2597000000000005</v>
      </c>
      <c r="F1830" s="7">
        <v>-1.55E-2</v>
      </c>
      <c r="G1830" s="37">
        <f t="shared" si="64"/>
        <v>2.3846997663002194E-4</v>
      </c>
      <c r="H1830" s="37">
        <f t="shared" si="65"/>
        <v>1.8027289126723654E-2</v>
      </c>
    </row>
    <row r="1831" spans="1:8">
      <c r="A1831" s="2" t="s">
        <v>1832</v>
      </c>
      <c r="B1831" s="3">
        <v>8.3894000000000002</v>
      </c>
      <c r="C1831" s="4">
        <v>8.3867999999999991</v>
      </c>
      <c r="D1831" s="4">
        <v>8.3894000000000002</v>
      </c>
      <c r="E1831" s="4">
        <v>8.3867999999999991</v>
      </c>
      <c r="F1831" s="5">
        <v>1.6000000000000001E-3</v>
      </c>
      <c r="G1831" s="37">
        <f t="shared" si="64"/>
        <v>-7.0680163381283603E-3</v>
      </c>
      <c r="H1831" s="37">
        <f t="shared" si="65"/>
        <v>3.1001096961904971E-4</v>
      </c>
    </row>
    <row r="1832" spans="1:8">
      <c r="A1832" s="2" t="s">
        <v>1833</v>
      </c>
      <c r="B1832" s="6">
        <v>8.3759999999999994</v>
      </c>
      <c r="C1832" s="4">
        <v>8.4465000000000003</v>
      </c>
      <c r="D1832" s="4">
        <v>8.4778000000000002</v>
      </c>
      <c r="E1832" s="4">
        <v>8.3759999999999994</v>
      </c>
      <c r="F1832" s="7">
        <v>-8.3000000000000001E-3</v>
      </c>
      <c r="G1832" s="37">
        <f t="shared" si="64"/>
        <v>-8.591851825768505E-3</v>
      </c>
      <c r="H1832" s="37">
        <f t="shared" si="65"/>
        <v>1.2153772683858737E-2</v>
      </c>
    </row>
    <row r="1833" spans="1:8">
      <c r="A1833" s="2" t="s">
        <v>1834</v>
      </c>
      <c r="B1833" s="6">
        <v>8.4465000000000003</v>
      </c>
      <c r="C1833" s="4">
        <v>8.5197000000000003</v>
      </c>
      <c r="D1833" s="4">
        <v>8.548</v>
      </c>
      <c r="E1833" s="4">
        <v>8.4064999999999994</v>
      </c>
      <c r="F1833" s="7">
        <v>-8.6E-3</v>
      </c>
      <c r="G1833" s="37">
        <f t="shared" si="64"/>
        <v>-1.1096537555279474E-2</v>
      </c>
      <c r="H1833" s="37">
        <f t="shared" si="65"/>
        <v>1.6832213168381686E-2</v>
      </c>
    </row>
    <row r="1834" spans="1:8">
      <c r="A1834" s="2" t="s">
        <v>1835</v>
      </c>
      <c r="B1834" s="6">
        <v>8.5197000000000003</v>
      </c>
      <c r="C1834" s="4">
        <v>8.6152999999999995</v>
      </c>
      <c r="D1834" s="4">
        <v>8.6647999999999996</v>
      </c>
      <c r="E1834" s="4">
        <v>8.4625000000000004</v>
      </c>
      <c r="F1834" s="7">
        <v>-7.1999999999999998E-3</v>
      </c>
      <c r="G1834" s="37">
        <f t="shared" si="64"/>
        <v>-1.6136399972592225E-2</v>
      </c>
      <c r="H1834" s="37">
        <f t="shared" si="65"/>
        <v>2.390546528803536E-2</v>
      </c>
    </row>
    <row r="1835" spans="1:8">
      <c r="A1835" s="2" t="s">
        <v>1836</v>
      </c>
      <c r="B1835" s="6">
        <v>8.5812000000000008</v>
      </c>
      <c r="C1835" s="4">
        <v>8.7566000000000006</v>
      </c>
      <c r="D1835" s="4">
        <v>8.8925000000000001</v>
      </c>
      <c r="E1835" s="4">
        <v>8.5812000000000008</v>
      </c>
      <c r="F1835" s="7">
        <v>-0.02</v>
      </c>
      <c r="G1835" s="37">
        <f t="shared" si="64"/>
        <v>-2.6765071012856941E-3</v>
      </c>
      <c r="H1835" s="37">
        <f t="shared" si="65"/>
        <v>3.6276977578893303E-2</v>
      </c>
    </row>
    <row r="1836" spans="1:8">
      <c r="A1836" s="2" t="s">
        <v>1837</v>
      </c>
      <c r="B1836" s="6">
        <v>8.7566000000000006</v>
      </c>
      <c r="C1836" s="4">
        <v>8.7800999999999991</v>
      </c>
      <c r="D1836" s="4">
        <v>8.9418000000000006</v>
      </c>
      <c r="E1836" s="4">
        <v>8.7058</v>
      </c>
      <c r="F1836" s="7">
        <v>-8.8000000000000005E-3</v>
      </c>
      <c r="G1836" s="37">
        <f t="shared" si="64"/>
        <v>4.0826128722380615E-3</v>
      </c>
      <c r="H1836" s="37">
        <f t="shared" si="65"/>
        <v>2.7108364538583549E-2</v>
      </c>
    </row>
    <row r="1837" spans="1:8">
      <c r="A1837" s="2" t="s">
        <v>1838</v>
      </c>
      <c r="B1837" s="3">
        <v>8.8346999999999998</v>
      </c>
      <c r="C1837" s="4">
        <v>8.7444000000000006</v>
      </c>
      <c r="D1837" s="4">
        <v>8.8346999999999998</v>
      </c>
      <c r="E1837" s="4">
        <v>8.7415000000000003</v>
      </c>
      <c r="F1837" s="5">
        <v>1.34E-2</v>
      </c>
      <c r="G1837" s="37">
        <f t="shared" si="64"/>
        <v>-2.1890135457097646E-2</v>
      </c>
      <c r="H1837" s="37">
        <f t="shared" si="65"/>
        <v>1.0661785734713665E-2</v>
      </c>
    </row>
    <row r="1838" spans="1:8">
      <c r="A1838" s="2" t="s">
        <v>1839</v>
      </c>
      <c r="B1838" s="6">
        <v>8.718</v>
      </c>
      <c r="C1838" s="4">
        <v>8.9400999999999993</v>
      </c>
      <c r="D1838" s="4">
        <v>8.9890000000000008</v>
      </c>
      <c r="E1838" s="4">
        <v>8.718</v>
      </c>
      <c r="F1838" s="7">
        <v>-2.4799999999999999E-2</v>
      </c>
      <c r="G1838" s="37">
        <f t="shared" si="64"/>
        <v>1.4113693643236132E-3</v>
      </c>
      <c r="H1838" s="37">
        <f t="shared" si="65"/>
        <v>3.1085111264051481E-2</v>
      </c>
    </row>
    <row r="1839" spans="1:8">
      <c r="A1839" s="2" t="s">
        <v>1840</v>
      </c>
      <c r="B1839" s="3">
        <v>8.9400999999999993</v>
      </c>
      <c r="C1839" s="4">
        <v>8.9275000000000002</v>
      </c>
      <c r="D1839" s="4">
        <v>9.0020000000000007</v>
      </c>
      <c r="E1839" s="4">
        <v>8.8916000000000004</v>
      </c>
      <c r="F1839" s="5">
        <v>1.4E-3</v>
      </c>
      <c r="G1839" s="37">
        <f t="shared" si="64"/>
        <v>-1.0189147836884824E-2</v>
      </c>
      <c r="H1839" s="37">
        <f t="shared" si="65"/>
        <v>1.2416213055018249E-2</v>
      </c>
    </row>
    <row r="1840" spans="1:8">
      <c r="A1840" s="2" t="s">
        <v>1841</v>
      </c>
      <c r="B1840" s="6">
        <v>8.9275000000000002</v>
      </c>
      <c r="C1840" s="4">
        <v>9.0193999999999992</v>
      </c>
      <c r="D1840" s="4">
        <v>9.0707000000000004</v>
      </c>
      <c r="E1840" s="4">
        <v>8.8596000000000004</v>
      </c>
      <c r="F1840" s="7">
        <v>-1.0200000000000001E-2</v>
      </c>
      <c r="G1840" s="37">
        <f t="shared" si="64"/>
        <v>-1.0086376258053271E-2</v>
      </c>
      <c r="H1840" s="37">
        <f t="shared" si="65"/>
        <v>2.3827260824416458E-2</v>
      </c>
    </row>
    <row r="1841" spans="1:8">
      <c r="A1841" s="2" t="s">
        <v>1842</v>
      </c>
      <c r="B1841" s="6">
        <v>9.0193999999999992</v>
      </c>
      <c r="C1841" s="4">
        <v>9.1113</v>
      </c>
      <c r="D1841" s="4">
        <v>9.1738</v>
      </c>
      <c r="E1841" s="4">
        <v>8.9146999999999998</v>
      </c>
      <c r="F1841" s="7">
        <v>-1.01E-2</v>
      </c>
      <c r="G1841" s="37">
        <f t="shared" si="64"/>
        <v>1.5775156636714378E-2</v>
      </c>
      <c r="H1841" s="37">
        <f t="shared" si="65"/>
        <v>2.9064354380966283E-2</v>
      </c>
    </row>
    <row r="1842" spans="1:8">
      <c r="A1842" s="2" t="s">
        <v>1843</v>
      </c>
      <c r="B1842" s="3">
        <v>9.1113</v>
      </c>
      <c r="C1842" s="4">
        <v>8.9697999999999993</v>
      </c>
      <c r="D1842" s="4">
        <v>9.1188000000000002</v>
      </c>
      <c r="E1842" s="4">
        <v>8.9664999999999999</v>
      </c>
      <c r="F1842" s="5">
        <v>1.5800000000000002E-2</v>
      </c>
      <c r="G1842" s="37">
        <f t="shared" si="64"/>
        <v>-1.3026777264378059E-3</v>
      </c>
      <c r="H1842" s="37">
        <f t="shared" si="65"/>
        <v>1.6985445826130634E-2</v>
      </c>
    </row>
    <row r="1843" spans="1:8">
      <c r="A1843" s="2" t="s">
        <v>1844</v>
      </c>
      <c r="B1843" s="3">
        <v>8.9697999999999993</v>
      </c>
      <c r="C1843" s="4">
        <v>8.9815000000000005</v>
      </c>
      <c r="D1843" s="4">
        <v>8.9815000000000005</v>
      </c>
      <c r="E1843" s="4">
        <v>8.9697999999999993</v>
      </c>
      <c r="F1843" s="5">
        <v>1.11E-2</v>
      </c>
      <c r="G1843" s="37">
        <f t="shared" si="64"/>
        <v>3.586832636824792E-3</v>
      </c>
      <c r="H1843" s="37">
        <f t="shared" si="65"/>
        <v>1.30437690918428E-3</v>
      </c>
    </row>
    <row r="1844" spans="1:8">
      <c r="A1844" s="2" t="s">
        <v>1845</v>
      </c>
      <c r="B1844" s="6">
        <v>8.8716000000000008</v>
      </c>
      <c r="C1844" s="4">
        <v>8.9494000000000007</v>
      </c>
      <c r="D1844" s="4">
        <v>9.0184999999999995</v>
      </c>
      <c r="E1844" s="4">
        <v>8.8716000000000008</v>
      </c>
      <c r="F1844" s="7">
        <v>-6.1999999999999998E-3</v>
      </c>
      <c r="G1844" s="37">
        <f t="shared" si="64"/>
        <v>-1.3883685567578227E-2</v>
      </c>
      <c r="H1844" s="37">
        <f t="shared" si="65"/>
        <v>1.6558456197303607E-2</v>
      </c>
    </row>
    <row r="1845" spans="1:8">
      <c r="A1845" s="2" t="s">
        <v>1846</v>
      </c>
      <c r="B1845" s="6">
        <v>8.9268000000000001</v>
      </c>
      <c r="C1845" s="4">
        <v>9.0754000000000001</v>
      </c>
      <c r="D1845" s="4">
        <v>9.1616</v>
      </c>
      <c r="E1845" s="4">
        <v>8.8825000000000003</v>
      </c>
      <c r="F1845" s="7">
        <v>-1.2500000000000001E-2</v>
      </c>
      <c r="G1845" s="37">
        <f t="shared" si="64"/>
        <v>-5.0976222059000847E-3</v>
      </c>
      <c r="H1845" s="37">
        <f t="shared" si="65"/>
        <v>3.1421334083872744E-2</v>
      </c>
    </row>
    <row r="1846" spans="1:8">
      <c r="A1846" s="2" t="s">
        <v>1847</v>
      </c>
      <c r="B1846" s="6">
        <v>9.0395000000000003</v>
      </c>
      <c r="C1846" s="4">
        <v>9.1219000000000001</v>
      </c>
      <c r="D1846" s="4">
        <v>9.2469000000000001</v>
      </c>
      <c r="E1846" s="4">
        <v>9.0395000000000003</v>
      </c>
      <c r="F1846" s="7">
        <v>-8.9999999999999993E-3</v>
      </c>
      <c r="G1846" s="37">
        <f t="shared" si="64"/>
        <v>9.5846291766737892E-3</v>
      </c>
      <c r="H1846" s="37">
        <f t="shared" si="65"/>
        <v>2.2943746888655324E-2</v>
      </c>
    </row>
    <row r="1847" spans="1:8">
      <c r="A1847" s="2" t="s">
        <v>1848</v>
      </c>
      <c r="B1847" s="3">
        <v>9.1219000000000001</v>
      </c>
      <c r="C1847" s="4">
        <v>9.0352999999999994</v>
      </c>
      <c r="D1847" s="4">
        <v>9.1347000000000005</v>
      </c>
      <c r="E1847" s="4">
        <v>8.9756</v>
      </c>
      <c r="F1847" s="5">
        <v>9.5999999999999992E-3</v>
      </c>
      <c r="G1847" s="37">
        <f t="shared" si="64"/>
        <v>-4.4733855595589745E-3</v>
      </c>
      <c r="H1847" s="37">
        <f t="shared" si="65"/>
        <v>1.7725834484602753E-2</v>
      </c>
    </row>
    <row r="1848" spans="1:8">
      <c r="A1848" s="2" t="s">
        <v>1849</v>
      </c>
      <c r="B1848" s="6">
        <v>9.0352999999999994</v>
      </c>
      <c r="C1848" s="4">
        <v>9.0759000000000007</v>
      </c>
      <c r="D1848" s="4">
        <v>9.0759000000000007</v>
      </c>
      <c r="E1848" s="4">
        <v>8.9888999999999992</v>
      </c>
      <c r="F1848" s="7">
        <v>-4.4999999999999997E-3</v>
      </c>
      <c r="G1848" s="37">
        <f t="shared" si="64"/>
        <v>-7.3767423424995007E-4</v>
      </c>
      <c r="H1848" s="37">
        <f t="shared" si="65"/>
        <v>9.6786036111205526E-3</v>
      </c>
    </row>
    <row r="1849" spans="1:8">
      <c r="A1849" s="2" t="s">
        <v>1850</v>
      </c>
      <c r="B1849" s="3">
        <v>9.0759000000000007</v>
      </c>
      <c r="C1849" s="4">
        <v>9.0825999999999993</v>
      </c>
      <c r="D1849" s="4">
        <v>9.0825999999999993</v>
      </c>
      <c r="E1849" s="4">
        <v>9.0759000000000007</v>
      </c>
      <c r="F1849" s="5">
        <v>3.7000000000000002E-3</v>
      </c>
      <c r="G1849" s="37">
        <f t="shared" si="64"/>
        <v>-4.2646494545853135E-3</v>
      </c>
      <c r="H1849" s="37">
        <f t="shared" si="65"/>
        <v>7.3821879923738646E-4</v>
      </c>
    </row>
    <row r="1850" spans="1:8">
      <c r="A1850" s="2" t="s">
        <v>1851</v>
      </c>
      <c r="B1850" s="3">
        <v>9.0427999999999997</v>
      </c>
      <c r="C1850" s="4">
        <v>9.1214999999999993</v>
      </c>
      <c r="D1850" s="4">
        <v>9.1214999999999993</v>
      </c>
      <c r="E1850" s="4">
        <v>9.0427999999999997</v>
      </c>
      <c r="F1850" s="5">
        <v>7.4999999999999997E-3</v>
      </c>
      <c r="G1850" s="37">
        <f t="shared" si="64"/>
        <v>-5.2889858233370396E-3</v>
      </c>
      <c r="H1850" s="37">
        <f t="shared" si="65"/>
        <v>8.7030565753969513E-3</v>
      </c>
    </row>
    <row r="1851" spans="1:8">
      <c r="A1851" s="2" t="s">
        <v>1852</v>
      </c>
      <c r="B1851" s="6">
        <v>8.9756</v>
      </c>
      <c r="C1851" s="4">
        <v>9.17</v>
      </c>
      <c r="D1851" s="4">
        <v>9.2096</v>
      </c>
      <c r="E1851" s="4">
        <v>8.9756</v>
      </c>
      <c r="F1851" s="7">
        <v>-2.12E-2</v>
      </c>
      <c r="G1851" s="37">
        <f t="shared" si="64"/>
        <v>-7.6724128602192387E-3</v>
      </c>
      <c r="H1851" s="37">
        <f t="shared" si="65"/>
        <v>2.607068051160925E-2</v>
      </c>
    </row>
    <row r="1852" spans="1:8">
      <c r="A1852" s="2" t="s">
        <v>1853</v>
      </c>
      <c r="B1852" s="6">
        <v>9.17</v>
      </c>
      <c r="C1852" s="4">
        <v>9.2408999999999999</v>
      </c>
      <c r="D1852" s="4">
        <v>9.3074999999999992</v>
      </c>
      <c r="E1852" s="4">
        <v>9.0995000000000008</v>
      </c>
      <c r="F1852" s="7">
        <v>-8.3999999999999995E-3</v>
      </c>
      <c r="G1852" s="37">
        <f t="shared" si="64"/>
        <v>9.9344262295081465E-3</v>
      </c>
      <c r="H1852" s="37">
        <f t="shared" si="65"/>
        <v>2.2858398813121423E-2</v>
      </c>
    </row>
    <row r="1853" spans="1:8">
      <c r="A1853" s="2" t="s">
        <v>1854</v>
      </c>
      <c r="B1853" s="3">
        <v>9.2479999999999993</v>
      </c>
      <c r="C1853" s="4">
        <v>9.15</v>
      </c>
      <c r="D1853" s="4">
        <v>9.2479999999999993</v>
      </c>
      <c r="E1853" s="4">
        <v>9.1153999999999993</v>
      </c>
      <c r="F1853" s="5">
        <v>1.0699999999999999E-2</v>
      </c>
      <c r="G1853" s="37">
        <f t="shared" si="64"/>
        <v>6.8775790921595595E-3</v>
      </c>
      <c r="H1853" s="37">
        <f t="shared" si="65"/>
        <v>1.4546810891458418E-2</v>
      </c>
    </row>
    <row r="1854" spans="1:8">
      <c r="A1854" s="2" t="s">
        <v>1855</v>
      </c>
      <c r="B1854" s="3">
        <v>9.1498000000000008</v>
      </c>
      <c r="C1854" s="4">
        <v>9.0875000000000004</v>
      </c>
      <c r="D1854" s="4">
        <v>9.16</v>
      </c>
      <c r="E1854" s="4">
        <v>8.9733000000000001</v>
      </c>
      <c r="F1854" s="5">
        <v>6.8999999999999999E-3</v>
      </c>
      <c r="G1854" s="37">
        <f t="shared" si="64"/>
        <v>1.8189835740271883E-3</v>
      </c>
      <c r="H1854" s="37">
        <f t="shared" si="65"/>
        <v>2.0806169413705111E-2</v>
      </c>
    </row>
    <row r="1855" spans="1:8">
      <c r="A1855" s="2" t="s">
        <v>1856</v>
      </c>
      <c r="B1855" s="3">
        <v>9.0875000000000004</v>
      </c>
      <c r="C1855" s="4">
        <v>9.0709999999999997</v>
      </c>
      <c r="D1855" s="4">
        <v>9.09</v>
      </c>
      <c r="E1855" s="4">
        <v>9.0660000000000007</v>
      </c>
      <c r="F1855" s="5">
        <v>6.6E-3</v>
      </c>
      <c r="G1855" s="37">
        <f t="shared" si="64"/>
        <v>-2.978643892680976E-3</v>
      </c>
      <c r="H1855" s="37">
        <f t="shared" si="65"/>
        <v>2.6472534745200895E-3</v>
      </c>
    </row>
    <row r="1856" spans="1:8">
      <c r="A1856" s="2" t="s">
        <v>1857</v>
      </c>
      <c r="B1856" s="6">
        <v>9.0277999999999992</v>
      </c>
      <c r="C1856" s="4">
        <v>9.0981000000000005</v>
      </c>
      <c r="D1856" s="4">
        <v>9.1943000000000001</v>
      </c>
      <c r="E1856" s="4">
        <v>9.0277999999999992</v>
      </c>
      <c r="F1856" s="7">
        <v>-2E-3</v>
      </c>
      <c r="G1856" s="37">
        <f t="shared" si="64"/>
        <v>-3.1838932459323323E-2</v>
      </c>
      <c r="H1856" s="37">
        <f t="shared" si="65"/>
        <v>1.8443031524845589E-2</v>
      </c>
    </row>
    <row r="1857" spans="1:8">
      <c r="A1857" s="2" t="s">
        <v>1858</v>
      </c>
      <c r="B1857" s="6">
        <v>9.0457999999999998</v>
      </c>
      <c r="C1857" s="4">
        <v>9.3972999999999995</v>
      </c>
      <c r="D1857" s="4">
        <v>9.4093999999999998</v>
      </c>
      <c r="E1857" s="4">
        <v>9.0457999999999998</v>
      </c>
      <c r="F1857" s="7">
        <v>-3.3399999999999999E-2</v>
      </c>
      <c r="G1857" s="37">
        <f t="shared" si="64"/>
        <v>-1.8302428832593393E-2</v>
      </c>
      <c r="H1857" s="37">
        <f t="shared" si="65"/>
        <v>4.0195449822016838E-2</v>
      </c>
    </row>
    <row r="1858" spans="1:8">
      <c r="A1858" s="2" t="s">
        <v>1859</v>
      </c>
      <c r="B1858" s="6">
        <v>9.3584999999999994</v>
      </c>
      <c r="C1858" s="4">
        <v>9.5724999999999998</v>
      </c>
      <c r="D1858" s="4">
        <v>9.6481999999999992</v>
      </c>
      <c r="E1858" s="4">
        <v>9.3584999999999994</v>
      </c>
      <c r="F1858" s="7">
        <v>-8.6999999999999994E-3</v>
      </c>
      <c r="G1858" s="37">
        <f t="shared" ref="G1858:G1921" si="66">(C1858-C1859)/C1859</f>
        <v>-1.5073567239427887E-2</v>
      </c>
      <c r="H1858" s="37">
        <f t="shared" ref="H1858:H1921" si="67">(D1858-E1858)/E1858</f>
        <v>3.095581556873429E-2</v>
      </c>
    </row>
    <row r="1859" spans="1:8">
      <c r="A1859" s="2" t="s">
        <v>1860</v>
      </c>
      <c r="B1859" s="6">
        <v>9.4402000000000008</v>
      </c>
      <c r="C1859" s="4">
        <v>9.7189999999999994</v>
      </c>
      <c r="D1859" s="4">
        <v>9.7189999999999994</v>
      </c>
      <c r="E1859" s="4">
        <v>9.4402000000000008</v>
      </c>
      <c r="F1859" s="7">
        <v>-4.0099999999999997E-2</v>
      </c>
      <c r="G1859" s="37">
        <f t="shared" si="66"/>
        <v>9.818691880097671E-3</v>
      </c>
      <c r="H1859" s="37">
        <f t="shared" si="67"/>
        <v>2.9533272600156625E-2</v>
      </c>
    </row>
    <row r="1860" spans="1:8">
      <c r="A1860" s="2" t="s">
        <v>1861</v>
      </c>
      <c r="B1860" s="3">
        <v>9.8344000000000005</v>
      </c>
      <c r="C1860" s="4">
        <v>9.6244999999999994</v>
      </c>
      <c r="D1860" s="4">
        <v>9.8344000000000005</v>
      </c>
      <c r="E1860" s="4">
        <v>9.6244999999999994</v>
      </c>
      <c r="F1860" s="5">
        <v>2.18E-2</v>
      </c>
      <c r="G1860" s="37">
        <f t="shared" si="66"/>
        <v>2.3432618204539757E-3</v>
      </c>
      <c r="H1860" s="37">
        <f t="shared" si="67"/>
        <v>2.1808925138968371E-2</v>
      </c>
    </row>
    <row r="1861" spans="1:8">
      <c r="A1861" s="2" t="s">
        <v>1862</v>
      </c>
      <c r="B1861" s="6">
        <v>9.6244999999999994</v>
      </c>
      <c r="C1861" s="4">
        <v>9.6020000000000003</v>
      </c>
      <c r="D1861" s="4">
        <v>9.67</v>
      </c>
      <c r="E1861" s="4">
        <v>9.6020000000000003</v>
      </c>
      <c r="F1861" s="7">
        <v>-6.0000000000000001E-3</v>
      </c>
      <c r="G1861" s="37">
        <f t="shared" si="66"/>
        <v>2.3940282591309071E-2</v>
      </c>
      <c r="H1861" s="37">
        <f t="shared" si="67"/>
        <v>7.0818579462611558E-3</v>
      </c>
    </row>
    <row r="1862" spans="1:8">
      <c r="A1862" s="2" t="s">
        <v>1863</v>
      </c>
      <c r="B1862" s="3">
        <v>9.6822999999999997</v>
      </c>
      <c r="C1862" s="4">
        <v>9.3774999999999995</v>
      </c>
      <c r="D1862" s="4">
        <v>9.6822999999999997</v>
      </c>
      <c r="E1862" s="4">
        <v>9.3629999999999995</v>
      </c>
      <c r="F1862" s="5">
        <v>3.5799999999999998E-2</v>
      </c>
      <c r="G1862" s="37">
        <f t="shared" si="66"/>
        <v>-1.5485564304462031E-2</v>
      </c>
      <c r="H1862" s="37">
        <f t="shared" si="67"/>
        <v>3.4102317633237227E-2</v>
      </c>
    </row>
    <row r="1863" spans="1:8">
      <c r="A1863" s="2" t="s">
        <v>1864</v>
      </c>
      <c r="B1863" s="6">
        <v>9.3475000000000001</v>
      </c>
      <c r="C1863" s="4">
        <v>9.5250000000000004</v>
      </c>
      <c r="D1863" s="4">
        <v>9.5310000000000006</v>
      </c>
      <c r="E1863" s="4">
        <v>9.3475000000000001</v>
      </c>
      <c r="F1863" s="7">
        <v>-1.8599999999999998E-2</v>
      </c>
      <c r="G1863" s="37">
        <f t="shared" si="66"/>
        <v>1.2088085352393802E-3</v>
      </c>
      <c r="H1863" s="37">
        <f t="shared" si="67"/>
        <v>1.9630917357582288E-2</v>
      </c>
    </row>
    <row r="1864" spans="1:8">
      <c r="A1864" s="2" t="s">
        <v>1865</v>
      </c>
      <c r="B1864" s="3">
        <v>9.5250000000000004</v>
      </c>
      <c r="C1864" s="4">
        <v>9.5135000000000005</v>
      </c>
      <c r="D1864" s="4">
        <v>9.6562000000000001</v>
      </c>
      <c r="E1864" s="4">
        <v>9.4016000000000002</v>
      </c>
      <c r="F1864" s="5">
        <v>1.1999999999999999E-3</v>
      </c>
      <c r="G1864" s="37">
        <f t="shared" si="66"/>
        <v>6.4533192277175288E-3</v>
      </c>
      <c r="H1864" s="37">
        <f t="shared" si="67"/>
        <v>2.7080496936691619E-2</v>
      </c>
    </row>
    <row r="1865" spans="1:8">
      <c r="A1865" s="2" t="s">
        <v>1866</v>
      </c>
      <c r="B1865" s="3">
        <v>9.5135000000000005</v>
      </c>
      <c r="C1865" s="4">
        <v>9.4525000000000006</v>
      </c>
      <c r="D1865" s="4">
        <v>9.5221999999999998</v>
      </c>
      <c r="E1865" s="4">
        <v>9.3976000000000006</v>
      </c>
      <c r="F1865" s="5">
        <v>8.3000000000000001E-3</v>
      </c>
      <c r="G1865" s="37">
        <f t="shared" si="66"/>
        <v>-1.5333812514974402E-2</v>
      </c>
      <c r="H1865" s="37">
        <f t="shared" si="67"/>
        <v>1.3258704350046729E-2</v>
      </c>
    </row>
    <row r="1866" spans="1:8">
      <c r="A1866" s="2" t="s">
        <v>1867</v>
      </c>
      <c r="B1866" s="6">
        <v>9.4352999999999998</v>
      </c>
      <c r="C1866" s="4">
        <v>9.5997000000000003</v>
      </c>
      <c r="D1866" s="4">
        <v>9.6646999999999998</v>
      </c>
      <c r="E1866" s="4">
        <v>9.4352999999999998</v>
      </c>
      <c r="F1866" s="7">
        <v>-1.7100000000000001E-2</v>
      </c>
      <c r="G1866" s="37">
        <f t="shared" si="66"/>
        <v>-5.2124352331606224E-3</v>
      </c>
      <c r="H1866" s="37">
        <f t="shared" si="67"/>
        <v>2.4312952423346374E-2</v>
      </c>
    </row>
    <row r="1867" spans="1:8">
      <c r="A1867" s="2" t="s">
        <v>1868</v>
      </c>
      <c r="B1867" s="3">
        <v>9.5997000000000003</v>
      </c>
      <c r="C1867" s="4">
        <v>9.65</v>
      </c>
      <c r="D1867" s="4">
        <v>9.65</v>
      </c>
      <c r="E1867" s="4">
        <v>9.5951000000000004</v>
      </c>
      <c r="F1867" s="5">
        <v>1.6999999999999999E-3</v>
      </c>
      <c r="G1867" s="37">
        <f t="shared" si="66"/>
        <v>-3.1918519972315633E-3</v>
      </c>
      <c r="H1867" s="37">
        <f t="shared" si="67"/>
        <v>5.7216704359516783E-3</v>
      </c>
    </row>
    <row r="1868" spans="1:8">
      <c r="A1868" s="2" t="s">
        <v>1869</v>
      </c>
      <c r="B1868" s="6">
        <v>9.5838000000000001</v>
      </c>
      <c r="C1868" s="4">
        <v>9.6808999999999994</v>
      </c>
      <c r="D1868" s="4">
        <v>9.7273999999999994</v>
      </c>
      <c r="E1868" s="4">
        <v>9.5838000000000001</v>
      </c>
      <c r="F1868" s="7">
        <v>-0.01</v>
      </c>
      <c r="G1868" s="37">
        <f t="shared" si="66"/>
        <v>8.8913702015027416E-4</v>
      </c>
      <c r="H1868" s="37">
        <f t="shared" si="67"/>
        <v>1.4983618189027242E-2</v>
      </c>
    </row>
    <row r="1869" spans="1:8">
      <c r="A1869" s="2" t="s">
        <v>1870</v>
      </c>
      <c r="B1869" s="3">
        <v>9.6808999999999994</v>
      </c>
      <c r="C1869" s="4">
        <v>9.6722999999999999</v>
      </c>
      <c r="D1869" s="4">
        <v>9.7611000000000008</v>
      </c>
      <c r="E1869" s="4">
        <v>9.5455000000000005</v>
      </c>
      <c r="F1869" s="5">
        <v>8.9999999999999998E-4</v>
      </c>
      <c r="G1869" s="37">
        <f t="shared" si="66"/>
        <v>-2.1299631683328581E-2</v>
      </c>
      <c r="H1869" s="37">
        <f t="shared" si="67"/>
        <v>2.25865591116233E-2</v>
      </c>
    </row>
    <row r="1870" spans="1:8">
      <c r="A1870" s="2" t="s">
        <v>1871</v>
      </c>
      <c r="B1870" s="6">
        <v>9.6722999999999999</v>
      </c>
      <c r="C1870" s="4">
        <v>9.8827999999999996</v>
      </c>
      <c r="D1870" s="4">
        <v>9.9585000000000008</v>
      </c>
      <c r="E1870" s="4">
        <v>9.6168999999999993</v>
      </c>
      <c r="F1870" s="7">
        <v>-2.1299999999999999E-2</v>
      </c>
      <c r="G1870" s="37">
        <f t="shared" si="66"/>
        <v>-6.2743836222499535E-3</v>
      </c>
      <c r="H1870" s="37">
        <f t="shared" si="67"/>
        <v>3.5520801921617308E-2</v>
      </c>
    </row>
    <row r="1871" spans="1:8">
      <c r="A1871" s="2" t="s">
        <v>1872</v>
      </c>
      <c r="B1871" s="6">
        <v>9.8827999999999996</v>
      </c>
      <c r="C1871" s="4">
        <v>9.9451999999999998</v>
      </c>
      <c r="D1871" s="4">
        <v>10.009</v>
      </c>
      <c r="E1871" s="4">
        <v>9.8590999999999998</v>
      </c>
      <c r="F1871" s="7">
        <v>-6.3E-3</v>
      </c>
      <c r="G1871" s="37">
        <f t="shared" si="66"/>
        <v>-4.8829297578547081E-3</v>
      </c>
      <c r="H1871" s="37">
        <f t="shared" si="67"/>
        <v>1.5204227566410787E-2</v>
      </c>
    </row>
    <row r="1872" spans="1:8">
      <c r="A1872" s="2" t="s">
        <v>1873</v>
      </c>
      <c r="B1872" s="6">
        <v>9.9451999999999998</v>
      </c>
      <c r="C1872" s="4">
        <v>9.9939999999999998</v>
      </c>
      <c r="D1872" s="4">
        <v>10.0581</v>
      </c>
      <c r="E1872" s="4">
        <v>9.8582000000000001</v>
      </c>
      <c r="F1872" s="7">
        <v>-4.8999999999999998E-3</v>
      </c>
      <c r="G1872" s="37">
        <f t="shared" si="66"/>
        <v>-2.5948103792414971E-3</v>
      </c>
      <c r="H1872" s="37">
        <f t="shared" si="67"/>
        <v>2.0277535452719514E-2</v>
      </c>
    </row>
    <row r="1873" spans="1:8">
      <c r="A1873" s="2" t="s">
        <v>1874</v>
      </c>
      <c r="B1873" s="3">
        <v>9.9939999999999998</v>
      </c>
      <c r="C1873" s="4">
        <v>10.02</v>
      </c>
      <c r="D1873" s="4">
        <v>10.02</v>
      </c>
      <c r="E1873" s="4">
        <v>9.9901</v>
      </c>
      <c r="F1873" s="5">
        <v>1.06E-2</v>
      </c>
      <c r="G1873" s="37">
        <f t="shared" si="66"/>
        <v>6.3373138225753384E-3</v>
      </c>
      <c r="H1873" s="37">
        <f t="shared" si="67"/>
        <v>2.9929630334030286E-3</v>
      </c>
    </row>
    <row r="1874" spans="1:8">
      <c r="A1874" s="2" t="s">
        <v>1875</v>
      </c>
      <c r="B1874" s="6">
        <v>9.8887999999999998</v>
      </c>
      <c r="C1874" s="4">
        <v>9.9568999999999992</v>
      </c>
      <c r="D1874" s="4">
        <v>10.0465</v>
      </c>
      <c r="E1874" s="4">
        <v>9.8887999999999998</v>
      </c>
      <c r="F1874" s="7">
        <v>-6.7999999999999996E-3</v>
      </c>
      <c r="G1874" s="37">
        <f t="shared" si="66"/>
        <v>-1.6262411697870877E-2</v>
      </c>
      <c r="H1874" s="37">
        <f t="shared" si="67"/>
        <v>1.5947334358061664E-2</v>
      </c>
    </row>
    <row r="1875" spans="1:8">
      <c r="A1875" s="2" t="s">
        <v>1876</v>
      </c>
      <c r="B1875" s="6">
        <v>9.9568999999999992</v>
      </c>
      <c r="C1875" s="4">
        <v>10.121499999999999</v>
      </c>
      <c r="D1875" s="4">
        <v>10.285299999999999</v>
      </c>
      <c r="E1875" s="4">
        <v>9.8884000000000007</v>
      </c>
      <c r="F1875" s="7">
        <v>-1.0999999999999999E-2</v>
      </c>
      <c r="G1875" s="37">
        <f t="shared" si="66"/>
        <v>-1.9291514059260252E-2</v>
      </c>
      <c r="H1875" s="37">
        <f t="shared" si="67"/>
        <v>4.0137939403745666E-2</v>
      </c>
    </row>
    <row r="1876" spans="1:8">
      <c r="A1876" s="2" t="s">
        <v>1877</v>
      </c>
      <c r="B1876" s="6">
        <v>10.0678</v>
      </c>
      <c r="C1876" s="4">
        <v>10.320600000000001</v>
      </c>
      <c r="D1876" s="4">
        <v>10.390599999999999</v>
      </c>
      <c r="E1876" s="4">
        <v>10.0678</v>
      </c>
      <c r="F1876" s="7">
        <v>-2.4500000000000001E-2</v>
      </c>
      <c r="G1876" s="37">
        <f t="shared" si="66"/>
        <v>-3.2909162465563323E-2</v>
      </c>
      <c r="H1876" s="37">
        <f t="shared" si="67"/>
        <v>3.2062615467132752E-2</v>
      </c>
    </row>
    <row r="1877" spans="1:8">
      <c r="A1877" s="2" t="s">
        <v>1878</v>
      </c>
      <c r="B1877" s="6">
        <v>10.320600000000001</v>
      </c>
      <c r="C1877" s="4">
        <v>10.671799999999999</v>
      </c>
      <c r="D1877" s="4">
        <v>10.6798</v>
      </c>
      <c r="E1877" s="4">
        <v>10.2658</v>
      </c>
      <c r="F1877" s="7">
        <v>-3.3000000000000002E-2</v>
      </c>
      <c r="G1877" s="37">
        <f t="shared" si="66"/>
        <v>2.0277828235991426E-2</v>
      </c>
      <c r="H1877" s="37">
        <f t="shared" si="67"/>
        <v>4.0328079643086726E-2</v>
      </c>
    </row>
    <row r="1878" spans="1:8">
      <c r="A1878" s="2" t="s">
        <v>1879</v>
      </c>
      <c r="B1878" s="3">
        <v>10.6723</v>
      </c>
      <c r="C1878" s="4">
        <v>10.4597</v>
      </c>
      <c r="D1878" s="4">
        <v>10.6782</v>
      </c>
      <c r="E1878" s="4">
        <v>10.421099999999999</v>
      </c>
      <c r="F1878" s="5">
        <v>2.0299999999999999E-2</v>
      </c>
      <c r="G1878" s="37">
        <f t="shared" si="66"/>
        <v>-7.1476032273374811E-3</v>
      </c>
      <c r="H1878" s="37">
        <f t="shared" si="67"/>
        <v>2.4671099979848694E-2</v>
      </c>
    </row>
    <row r="1879" spans="1:8">
      <c r="A1879" s="2" t="s">
        <v>1880</v>
      </c>
      <c r="B1879" s="3">
        <v>10.4597</v>
      </c>
      <c r="C1879" s="4">
        <v>10.535</v>
      </c>
      <c r="D1879" s="4">
        <v>10.535</v>
      </c>
      <c r="E1879" s="4">
        <v>10.4597</v>
      </c>
      <c r="F1879" s="5">
        <v>3.5000000000000001E-3</v>
      </c>
      <c r="G1879" s="37">
        <f t="shared" si="66"/>
        <v>-1.3428978124063507E-2</v>
      </c>
      <c r="H1879" s="37">
        <f t="shared" si="67"/>
        <v>7.1990592464411373E-3</v>
      </c>
    </row>
    <row r="1880" spans="1:8">
      <c r="A1880" s="2" t="s">
        <v>1881</v>
      </c>
      <c r="B1880" s="6">
        <v>10.423500000000001</v>
      </c>
      <c r="C1880" s="4">
        <v>10.6784</v>
      </c>
      <c r="D1880" s="4">
        <v>10.6831</v>
      </c>
      <c r="E1880" s="4">
        <v>10.423500000000001</v>
      </c>
      <c r="F1880" s="7">
        <v>-2.3900000000000001E-2</v>
      </c>
      <c r="G1880" s="37">
        <f t="shared" si="66"/>
        <v>2.4336431743839176E-2</v>
      </c>
      <c r="H1880" s="37">
        <f t="shared" si="67"/>
        <v>2.490526214803079E-2</v>
      </c>
    </row>
    <row r="1881" spans="1:8">
      <c r="A1881" s="2" t="s">
        <v>1882</v>
      </c>
      <c r="B1881" s="3">
        <v>10.6784</v>
      </c>
      <c r="C1881" s="4">
        <v>10.4247</v>
      </c>
      <c r="D1881" s="4">
        <v>10.759600000000001</v>
      </c>
      <c r="E1881" s="4">
        <v>10.339700000000001</v>
      </c>
      <c r="F1881" s="5">
        <v>2.4299999999999999E-2</v>
      </c>
      <c r="G1881" s="37">
        <f t="shared" si="66"/>
        <v>-1.3335731051715023E-2</v>
      </c>
      <c r="H1881" s="37">
        <f t="shared" si="67"/>
        <v>4.0610462585955118E-2</v>
      </c>
    </row>
    <row r="1882" spans="1:8">
      <c r="A1882" s="2" t="s">
        <v>1883</v>
      </c>
      <c r="B1882" s="6">
        <v>10.4247</v>
      </c>
      <c r="C1882" s="4">
        <v>10.5656</v>
      </c>
      <c r="D1882" s="4">
        <v>10.6774</v>
      </c>
      <c r="E1882" s="4">
        <v>10.3163</v>
      </c>
      <c r="F1882" s="7">
        <v>-1.3299999999999999E-2</v>
      </c>
      <c r="G1882" s="37">
        <f t="shared" si="66"/>
        <v>2.4668867888724241E-3</v>
      </c>
      <c r="H1882" s="37">
        <f t="shared" si="67"/>
        <v>3.5002859552358927E-2</v>
      </c>
    </row>
    <row r="1883" spans="1:8">
      <c r="A1883" s="2" t="s">
        <v>1884</v>
      </c>
      <c r="B1883" s="3">
        <v>10.5656</v>
      </c>
      <c r="C1883" s="4">
        <v>10.5396</v>
      </c>
      <c r="D1883" s="4">
        <v>10.5701</v>
      </c>
      <c r="E1883" s="4">
        <v>10.3531</v>
      </c>
      <c r="F1883" s="5">
        <v>2.5000000000000001E-3</v>
      </c>
      <c r="G1883" s="37">
        <f t="shared" si="66"/>
        <v>3.4592429715721629E-2</v>
      </c>
      <c r="H1883" s="37">
        <f t="shared" si="67"/>
        <v>2.0959905728718985E-2</v>
      </c>
    </row>
    <row r="1884" spans="1:8">
      <c r="A1884" s="2" t="s">
        <v>1885</v>
      </c>
      <c r="B1884" s="3">
        <v>10.5396</v>
      </c>
      <c r="C1884" s="4">
        <v>10.187200000000001</v>
      </c>
      <c r="D1884" s="4">
        <v>10.548500000000001</v>
      </c>
      <c r="E1884" s="4">
        <v>10.151999999999999</v>
      </c>
      <c r="F1884" s="5">
        <v>3.4599999999999999E-2</v>
      </c>
      <c r="G1884" s="37">
        <f t="shared" si="66"/>
        <v>6.8293454304662543E-3</v>
      </c>
      <c r="H1884" s="37">
        <f t="shared" si="67"/>
        <v>3.9056343577620313E-2</v>
      </c>
    </row>
    <row r="1885" spans="1:8">
      <c r="A1885" s="2" t="s">
        <v>1886</v>
      </c>
      <c r="B1885" s="3">
        <v>10.1873</v>
      </c>
      <c r="C1885" s="4">
        <v>10.1181</v>
      </c>
      <c r="D1885" s="4">
        <v>10.192</v>
      </c>
      <c r="E1885" s="4">
        <v>10.117100000000001</v>
      </c>
      <c r="F1885" s="5">
        <v>6.9999999999999999E-4</v>
      </c>
      <c r="G1885" s="37">
        <f t="shared" si="66"/>
        <v>1.9897789470501075E-2</v>
      </c>
      <c r="H1885" s="37">
        <f t="shared" si="67"/>
        <v>7.4033072718466281E-3</v>
      </c>
    </row>
    <row r="1886" spans="1:8">
      <c r="A1886" s="2" t="s">
        <v>1887</v>
      </c>
      <c r="B1886" s="3">
        <v>10.1797</v>
      </c>
      <c r="C1886" s="4">
        <v>9.9207000000000001</v>
      </c>
      <c r="D1886" s="4">
        <v>10.1797</v>
      </c>
      <c r="E1886" s="4">
        <v>9.8754000000000008</v>
      </c>
      <c r="F1886" s="5">
        <v>3.5099999999999999E-2</v>
      </c>
      <c r="G1886" s="37">
        <f t="shared" si="66"/>
        <v>-4.73519999197425E-3</v>
      </c>
      <c r="H1886" s="37">
        <f t="shared" si="67"/>
        <v>3.0813941713753321E-2</v>
      </c>
    </row>
    <row r="1887" spans="1:8">
      <c r="A1887" s="2" t="s">
        <v>1888</v>
      </c>
      <c r="B1887" s="6">
        <v>9.8345000000000002</v>
      </c>
      <c r="C1887" s="4">
        <v>9.9679000000000002</v>
      </c>
      <c r="D1887" s="4">
        <v>10.0382</v>
      </c>
      <c r="E1887" s="4">
        <v>9.8345000000000002</v>
      </c>
      <c r="F1887" s="7">
        <v>-1.34E-2</v>
      </c>
      <c r="G1887" s="37">
        <f t="shared" si="66"/>
        <v>6.2385802687232967E-3</v>
      </c>
      <c r="H1887" s="37">
        <f t="shared" si="67"/>
        <v>2.0712796786821856E-2</v>
      </c>
    </row>
    <row r="1888" spans="1:8">
      <c r="A1888" s="2" t="s">
        <v>1889</v>
      </c>
      <c r="B1888" s="3">
        <v>9.9679000000000002</v>
      </c>
      <c r="C1888" s="4">
        <v>9.9061000000000003</v>
      </c>
      <c r="D1888" s="4">
        <v>10.0137</v>
      </c>
      <c r="E1888" s="4">
        <v>9.8857999999999997</v>
      </c>
      <c r="F1888" s="5">
        <v>1.04E-2</v>
      </c>
      <c r="G1888" s="37">
        <f t="shared" si="66"/>
        <v>-1.8391351308500958E-2</v>
      </c>
      <c r="H1888" s="37">
        <f t="shared" si="67"/>
        <v>1.2937749094661064E-2</v>
      </c>
    </row>
    <row r="1889" spans="1:8">
      <c r="A1889" s="2" t="s">
        <v>1890</v>
      </c>
      <c r="B1889" s="6">
        <v>9.8657000000000004</v>
      </c>
      <c r="C1889" s="4">
        <v>10.091699999999999</v>
      </c>
      <c r="D1889" s="4">
        <v>10.120900000000001</v>
      </c>
      <c r="E1889" s="4">
        <v>9.8657000000000004</v>
      </c>
      <c r="F1889" s="7">
        <v>-2.24E-2</v>
      </c>
      <c r="G1889" s="37">
        <f t="shared" si="66"/>
        <v>-1.1141160562055353E-2</v>
      </c>
      <c r="H1889" s="37">
        <f t="shared" si="67"/>
        <v>2.5867399170864745E-2</v>
      </c>
    </row>
    <row r="1890" spans="1:8">
      <c r="A1890" s="2" t="s">
        <v>1891</v>
      </c>
      <c r="B1890" s="6">
        <v>10.091699999999999</v>
      </c>
      <c r="C1890" s="4">
        <v>10.205399999999999</v>
      </c>
      <c r="D1890" s="4">
        <v>10.2204</v>
      </c>
      <c r="E1890" s="4">
        <v>9.9443999999999999</v>
      </c>
      <c r="F1890" s="7">
        <v>-1.11E-2</v>
      </c>
      <c r="G1890" s="37">
        <f t="shared" si="66"/>
        <v>1.4719736222325709E-3</v>
      </c>
      <c r="H1890" s="37">
        <f t="shared" si="67"/>
        <v>2.7754313985760809E-2</v>
      </c>
    </row>
    <row r="1891" spans="1:8">
      <c r="A1891" s="2" t="s">
        <v>1892</v>
      </c>
      <c r="B1891" s="3">
        <v>10.205399999999999</v>
      </c>
      <c r="C1891" s="4">
        <v>10.1904</v>
      </c>
      <c r="D1891" s="4">
        <v>10.205399999999999</v>
      </c>
      <c r="E1891" s="4">
        <v>10.1904</v>
      </c>
      <c r="F1891" s="5">
        <v>1.47E-2</v>
      </c>
      <c r="G1891" s="37">
        <f t="shared" si="66"/>
        <v>2.9822541116721725E-3</v>
      </c>
      <c r="H1891" s="37">
        <f t="shared" si="67"/>
        <v>1.4719736222325709E-3</v>
      </c>
    </row>
    <row r="1892" spans="1:8">
      <c r="A1892" s="2" t="s">
        <v>1893</v>
      </c>
      <c r="B1892" s="6">
        <v>10.0579</v>
      </c>
      <c r="C1892" s="4">
        <v>10.1601</v>
      </c>
      <c r="D1892" s="4">
        <v>10.2654</v>
      </c>
      <c r="E1892" s="4">
        <v>10.0579</v>
      </c>
      <c r="F1892" s="7">
        <v>-1.01E-2</v>
      </c>
      <c r="G1892" s="37">
        <f t="shared" si="66"/>
        <v>-5.8513292693667214E-3</v>
      </c>
      <c r="H1892" s="37">
        <f t="shared" si="67"/>
        <v>2.0630549120591733E-2</v>
      </c>
    </row>
    <row r="1893" spans="1:8">
      <c r="A1893" s="2" t="s">
        <v>1894</v>
      </c>
      <c r="B1893" s="3">
        <v>10.1601</v>
      </c>
      <c r="C1893" s="4">
        <v>10.219900000000001</v>
      </c>
      <c r="D1893" s="4">
        <v>10.2255</v>
      </c>
      <c r="E1893" s="4">
        <v>9.9564000000000004</v>
      </c>
      <c r="F1893" s="5">
        <v>2.3E-3</v>
      </c>
      <c r="G1893" s="37">
        <f t="shared" si="66"/>
        <v>-5.4883567042612611E-3</v>
      </c>
      <c r="H1893" s="37">
        <f t="shared" si="67"/>
        <v>2.7027841388453648E-2</v>
      </c>
    </row>
    <row r="1894" spans="1:8">
      <c r="A1894" s="2" t="s">
        <v>1895</v>
      </c>
      <c r="B1894" s="6">
        <v>10.136699999999999</v>
      </c>
      <c r="C1894" s="4">
        <v>10.276300000000001</v>
      </c>
      <c r="D1894" s="4">
        <v>10.3109</v>
      </c>
      <c r="E1894" s="4">
        <v>10.136699999999999</v>
      </c>
      <c r="F1894" s="7">
        <v>-1.5699999999999999E-2</v>
      </c>
      <c r="G1894" s="37">
        <f t="shared" si="66"/>
        <v>2.2507238733942985E-2</v>
      </c>
      <c r="H1894" s="37">
        <f t="shared" si="67"/>
        <v>1.7185079956988054E-2</v>
      </c>
    </row>
    <row r="1895" spans="1:8">
      <c r="A1895" s="2" t="s">
        <v>1896</v>
      </c>
      <c r="B1895" s="3">
        <v>10.2981</v>
      </c>
      <c r="C1895" s="4">
        <v>10.0501</v>
      </c>
      <c r="D1895" s="4">
        <v>10.2981</v>
      </c>
      <c r="E1895" s="4">
        <v>10.026899999999999</v>
      </c>
      <c r="F1895" s="5">
        <v>2.47E-2</v>
      </c>
      <c r="G1895" s="37">
        <f t="shared" si="66"/>
        <v>4.1808100817257486E-4</v>
      </c>
      <c r="H1895" s="37">
        <f t="shared" si="67"/>
        <v>2.7047242916554502E-2</v>
      </c>
    </row>
    <row r="1896" spans="1:8">
      <c r="A1896" s="2" t="s">
        <v>1897</v>
      </c>
      <c r="B1896" s="6">
        <v>10.0501</v>
      </c>
      <c r="C1896" s="4">
        <v>10.0459</v>
      </c>
      <c r="D1896" s="4">
        <v>10.1518</v>
      </c>
      <c r="E1896" s="4">
        <v>9.9680999999999997</v>
      </c>
      <c r="F1896" s="7">
        <v>-1.2999999999999999E-3</v>
      </c>
      <c r="G1896" s="37">
        <f t="shared" si="66"/>
        <v>1.22731532330388E-2</v>
      </c>
      <c r="H1896" s="37">
        <f t="shared" si="67"/>
        <v>1.8428787833187868E-2</v>
      </c>
    </row>
    <row r="1897" spans="1:8">
      <c r="A1897" s="2" t="s">
        <v>1898</v>
      </c>
      <c r="B1897" s="6">
        <v>10.062900000000001</v>
      </c>
      <c r="C1897" s="4">
        <v>9.9240999999999993</v>
      </c>
      <c r="D1897" s="4">
        <v>10.062900000000001</v>
      </c>
      <c r="E1897" s="4">
        <v>9.9240999999999993</v>
      </c>
      <c r="F1897" s="7">
        <v>-3.3E-3</v>
      </c>
      <c r="G1897" s="37">
        <f t="shared" si="66"/>
        <v>-1.8104826948029775E-3</v>
      </c>
      <c r="H1897" s="37">
        <f t="shared" si="67"/>
        <v>1.3986154915811167E-2</v>
      </c>
    </row>
    <row r="1898" spans="1:8">
      <c r="A1898" s="2" t="s">
        <v>1899</v>
      </c>
      <c r="B1898" s="6">
        <v>10.095800000000001</v>
      </c>
      <c r="C1898" s="4">
        <v>9.9420999999999999</v>
      </c>
      <c r="D1898" s="4">
        <v>10.095800000000001</v>
      </c>
      <c r="E1898" s="4">
        <v>9.9001000000000001</v>
      </c>
      <c r="F1898" s="7">
        <v>-1.3299999999999999E-2</v>
      </c>
      <c r="G1898" s="37">
        <f t="shared" si="66"/>
        <v>7.580594488867244E-3</v>
      </c>
      <c r="H1898" s="37">
        <f t="shared" si="67"/>
        <v>1.9767477096190991E-2</v>
      </c>
    </row>
    <row r="1899" spans="1:8">
      <c r="A1899" s="2" t="s">
        <v>1900</v>
      </c>
      <c r="B1899" s="3">
        <v>10.231400000000001</v>
      </c>
      <c r="C1899" s="4">
        <v>9.8673000000000002</v>
      </c>
      <c r="D1899" s="4">
        <v>10.231400000000001</v>
      </c>
      <c r="E1899" s="4">
        <v>9.8492999999999995</v>
      </c>
      <c r="F1899" s="5">
        <v>3.6900000000000002E-2</v>
      </c>
      <c r="G1899" s="37">
        <f t="shared" si="66"/>
        <v>-6.2841777697211628E-3</v>
      </c>
      <c r="H1899" s="37">
        <f t="shared" si="67"/>
        <v>3.8794635151736798E-2</v>
      </c>
    </row>
    <row r="1900" spans="1:8">
      <c r="A1900" s="2" t="s">
        <v>1901</v>
      </c>
      <c r="B1900" s="6">
        <v>9.8670000000000009</v>
      </c>
      <c r="C1900" s="4">
        <v>9.9297000000000004</v>
      </c>
      <c r="D1900" s="4">
        <v>9.9931000000000001</v>
      </c>
      <c r="E1900" s="4">
        <v>9.7935999999999996</v>
      </c>
      <c r="F1900" s="7">
        <v>-1.03E-2</v>
      </c>
      <c r="G1900" s="37">
        <f t="shared" si="66"/>
        <v>3.1399962606726707E-2</v>
      </c>
      <c r="H1900" s="37">
        <f t="shared" si="67"/>
        <v>2.0370446005554696E-2</v>
      </c>
    </row>
    <row r="1901" spans="1:8">
      <c r="A1901" s="2" t="s">
        <v>1902</v>
      </c>
      <c r="B1901" s="3">
        <v>9.9695999999999998</v>
      </c>
      <c r="C1901" s="4">
        <v>9.6273999999999997</v>
      </c>
      <c r="D1901" s="4">
        <v>9.9695999999999998</v>
      </c>
      <c r="E1901" s="4">
        <v>9.6210000000000004</v>
      </c>
      <c r="F1901" s="5">
        <v>4.4900000000000002E-2</v>
      </c>
      <c r="G1901" s="37">
        <f t="shared" si="66"/>
        <v>-1.4171906039443849E-2</v>
      </c>
      <c r="H1901" s="37">
        <f t="shared" si="67"/>
        <v>3.6233239787963757E-2</v>
      </c>
    </row>
    <row r="1902" spans="1:8">
      <c r="A1902" s="2" t="s">
        <v>1903</v>
      </c>
      <c r="B1902" s="6">
        <v>9.5411999999999999</v>
      </c>
      <c r="C1902" s="4">
        <v>9.7658000000000005</v>
      </c>
      <c r="D1902" s="4">
        <v>9.7965999999999998</v>
      </c>
      <c r="E1902" s="4">
        <v>9.5411999999999999</v>
      </c>
      <c r="F1902" s="7">
        <v>-3.0999999999999999E-3</v>
      </c>
      <c r="G1902" s="37">
        <f t="shared" si="66"/>
        <v>-1.3286451860608355E-2</v>
      </c>
      <c r="H1902" s="37">
        <f t="shared" si="67"/>
        <v>2.6768121410304768E-2</v>
      </c>
    </row>
    <row r="1903" spans="1:8">
      <c r="A1903" s="2" t="s">
        <v>1904</v>
      </c>
      <c r="B1903" s="6">
        <v>9.5706000000000007</v>
      </c>
      <c r="C1903" s="4">
        <v>9.8972999999999995</v>
      </c>
      <c r="D1903" s="4">
        <v>10.019299999999999</v>
      </c>
      <c r="E1903" s="4">
        <v>9.5706000000000007</v>
      </c>
      <c r="F1903" s="7">
        <v>-3.3000000000000002E-2</v>
      </c>
      <c r="G1903" s="37">
        <f t="shared" si="66"/>
        <v>-1.3741629464285728E-2</v>
      </c>
      <c r="H1903" s="37">
        <f t="shared" si="67"/>
        <v>4.6883163020082205E-2</v>
      </c>
    </row>
    <row r="1904" spans="1:8">
      <c r="A1904" s="2" t="s">
        <v>1905</v>
      </c>
      <c r="B1904" s="6">
        <v>9.8971999999999998</v>
      </c>
      <c r="C1904" s="4">
        <v>10.0352</v>
      </c>
      <c r="D1904" s="4">
        <v>10.082599999999999</v>
      </c>
      <c r="E1904" s="4">
        <v>9.8012999999999995</v>
      </c>
      <c r="F1904" s="7">
        <v>-1.38E-2</v>
      </c>
      <c r="G1904" s="37">
        <f t="shared" si="66"/>
        <v>-4.9182928764080463E-3</v>
      </c>
      <c r="H1904" s="37">
        <f t="shared" si="67"/>
        <v>2.8700274453388824E-2</v>
      </c>
    </row>
    <row r="1905" spans="1:8">
      <c r="A1905" s="2" t="s">
        <v>1906</v>
      </c>
      <c r="B1905" s="3">
        <v>10.0352</v>
      </c>
      <c r="C1905" s="4">
        <v>10.0848</v>
      </c>
      <c r="D1905" s="4">
        <v>10.1616</v>
      </c>
      <c r="E1905" s="4">
        <v>9.9065999999999992</v>
      </c>
      <c r="F1905" s="5">
        <v>1.5E-3</v>
      </c>
      <c r="G1905" s="37">
        <f t="shared" si="66"/>
        <v>-9.7115979457368575E-3</v>
      </c>
      <c r="H1905" s="37">
        <f t="shared" si="67"/>
        <v>2.574041548058878E-2</v>
      </c>
    </row>
    <row r="1906" spans="1:8">
      <c r="A1906" s="2" t="s">
        <v>1907</v>
      </c>
      <c r="B1906" s="6">
        <v>10.020099999999999</v>
      </c>
      <c r="C1906" s="4">
        <v>10.1837</v>
      </c>
      <c r="D1906" s="4">
        <v>10.2446</v>
      </c>
      <c r="E1906" s="4">
        <v>10.020099999999999</v>
      </c>
      <c r="F1906" s="7">
        <v>-1.6E-2</v>
      </c>
      <c r="G1906" s="37">
        <f t="shared" si="66"/>
        <v>-1.0638091166984085E-2</v>
      </c>
      <c r="H1906" s="37">
        <f t="shared" si="67"/>
        <v>2.2404966018303291E-2</v>
      </c>
    </row>
    <row r="1907" spans="1:8">
      <c r="A1907" s="2" t="s">
        <v>1908</v>
      </c>
      <c r="B1907" s="6">
        <v>10.1835</v>
      </c>
      <c r="C1907" s="4">
        <v>10.293200000000001</v>
      </c>
      <c r="D1907" s="4">
        <v>10.348800000000001</v>
      </c>
      <c r="E1907" s="4">
        <v>10.1487</v>
      </c>
      <c r="F1907" s="7">
        <v>-7.7000000000000002E-3</v>
      </c>
      <c r="G1907" s="37">
        <f t="shared" si="66"/>
        <v>2.6538081798326511E-2</v>
      </c>
      <c r="H1907" s="37">
        <f t="shared" si="67"/>
        <v>1.9716811020130738E-2</v>
      </c>
    </row>
    <row r="1908" spans="1:8">
      <c r="A1908" s="2" t="s">
        <v>1909</v>
      </c>
      <c r="B1908" s="3">
        <v>10.2628</v>
      </c>
      <c r="C1908" s="4">
        <v>10.027100000000001</v>
      </c>
      <c r="D1908" s="4">
        <v>10.2628</v>
      </c>
      <c r="E1908" s="4">
        <v>10.0182</v>
      </c>
      <c r="F1908" s="5">
        <v>1.9099999999999999E-2</v>
      </c>
      <c r="G1908" s="37">
        <f t="shared" si="66"/>
        <v>1.2674719237295044E-2</v>
      </c>
      <c r="H1908" s="37">
        <f t="shared" si="67"/>
        <v>2.4415563674113128E-2</v>
      </c>
    </row>
    <row r="1909" spans="1:8">
      <c r="A1909" s="2" t="s">
        <v>1910</v>
      </c>
      <c r="B1909" s="3">
        <v>10.070399999999999</v>
      </c>
      <c r="C1909" s="4">
        <v>9.9016000000000002</v>
      </c>
      <c r="D1909" s="4">
        <v>10.070399999999999</v>
      </c>
      <c r="E1909" s="4">
        <v>9.8780000000000001</v>
      </c>
      <c r="F1909" s="5">
        <v>1.7000000000000001E-2</v>
      </c>
      <c r="G1909" s="37">
        <f t="shared" si="66"/>
        <v>-1.0819288903985039E-2</v>
      </c>
      <c r="H1909" s="37">
        <f t="shared" si="67"/>
        <v>1.9477627050010046E-2</v>
      </c>
    </row>
    <row r="1910" spans="1:8">
      <c r="A1910" s="2" t="s">
        <v>1911</v>
      </c>
      <c r="B1910" s="6">
        <v>9.9016000000000002</v>
      </c>
      <c r="C1910" s="4">
        <v>10.0099</v>
      </c>
      <c r="D1910" s="4">
        <v>10.0274</v>
      </c>
      <c r="E1910" s="4">
        <v>9.8657000000000004</v>
      </c>
      <c r="F1910" s="7">
        <v>-2.4400000000000002E-2</v>
      </c>
      <c r="G1910" s="37">
        <f t="shared" si="66"/>
        <v>-1.0243733623374711E-2</v>
      </c>
      <c r="H1910" s="37">
        <f t="shared" si="67"/>
        <v>1.6390119302228907E-2</v>
      </c>
    </row>
    <row r="1911" spans="1:8">
      <c r="A1911" s="2" t="s">
        <v>1912</v>
      </c>
      <c r="B1911" s="3">
        <v>10.1494</v>
      </c>
      <c r="C1911" s="4">
        <v>10.1135</v>
      </c>
      <c r="D1911" s="4">
        <v>10.1494</v>
      </c>
      <c r="E1911" s="4">
        <v>9.9719999999999995</v>
      </c>
      <c r="F1911" s="5">
        <v>3.5000000000000001E-3</v>
      </c>
      <c r="G1911" s="37">
        <f t="shared" si="66"/>
        <v>-5.5457772446140087E-3</v>
      </c>
      <c r="H1911" s="37">
        <f t="shared" si="67"/>
        <v>1.7789811472121986E-2</v>
      </c>
    </row>
    <row r="1912" spans="1:8">
      <c r="A1912" s="2" t="s">
        <v>1913</v>
      </c>
      <c r="B1912" s="6">
        <v>10.1135</v>
      </c>
      <c r="C1912" s="4">
        <v>10.1699</v>
      </c>
      <c r="D1912" s="4">
        <v>10.180999999999999</v>
      </c>
      <c r="E1912" s="4">
        <v>10.079800000000001</v>
      </c>
      <c r="F1912" s="7">
        <v>-3.6700000000000003E-2</v>
      </c>
      <c r="G1912" s="37">
        <f t="shared" si="66"/>
        <v>8.6684849987602869E-3</v>
      </c>
      <c r="H1912" s="37">
        <f t="shared" si="67"/>
        <v>1.0039881743685253E-2</v>
      </c>
    </row>
    <row r="1913" spans="1:8">
      <c r="A1913" s="2" t="s">
        <v>1914</v>
      </c>
      <c r="B1913" s="3">
        <v>10.498900000000001</v>
      </c>
      <c r="C1913" s="4">
        <v>10.0825</v>
      </c>
      <c r="D1913" s="4">
        <v>10.498900000000001</v>
      </c>
      <c r="E1913" s="4">
        <v>10.051299999999999</v>
      </c>
      <c r="F1913" s="5">
        <v>4.1300000000000003E-2</v>
      </c>
      <c r="G1913" s="37">
        <f t="shared" si="66"/>
        <v>8.3407506675600047E-3</v>
      </c>
      <c r="H1913" s="37">
        <f t="shared" si="67"/>
        <v>4.4531553132430762E-2</v>
      </c>
    </row>
    <row r="1914" spans="1:8">
      <c r="A1914" s="2" t="s">
        <v>1915</v>
      </c>
      <c r="B1914" s="3">
        <v>10.082800000000001</v>
      </c>
      <c r="C1914" s="4">
        <v>9.9991000000000003</v>
      </c>
      <c r="D1914" s="4">
        <v>10.134</v>
      </c>
      <c r="E1914" s="4">
        <v>9.9484999999999992</v>
      </c>
      <c r="F1914" s="5">
        <v>8.3999999999999995E-3</v>
      </c>
      <c r="G1914" s="37">
        <f t="shared" si="66"/>
        <v>-2.9967015909972788E-2</v>
      </c>
      <c r="H1914" s="37">
        <f t="shared" si="67"/>
        <v>1.864602703925226E-2</v>
      </c>
    </row>
    <row r="1915" spans="1:8">
      <c r="A1915" s="2" t="s">
        <v>1916</v>
      </c>
      <c r="B1915" s="6">
        <v>9.9990000000000006</v>
      </c>
      <c r="C1915" s="4">
        <v>10.308</v>
      </c>
      <c r="D1915" s="4">
        <v>10.329499999999999</v>
      </c>
      <c r="E1915" s="4">
        <v>9.9606999999999992</v>
      </c>
      <c r="F1915" s="7">
        <v>-3.7600000000000001E-2</v>
      </c>
      <c r="G1915" s="37">
        <f t="shared" si="66"/>
        <v>1.4786666404142619E-2</v>
      </c>
      <c r="H1915" s="37">
        <f t="shared" si="67"/>
        <v>3.7025510255303366E-2</v>
      </c>
    </row>
    <row r="1916" spans="1:8">
      <c r="A1916" s="2" t="s">
        <v>1917</v>
      </c>
      <c r="B1916" s="3">
        <v>10.389200000000001</v>
      </c>
      <c r="C1916" s="4">
        <v>10.1578</v>
      </c>
      <c r="D1916" s="4">
        <v>10.389200000000001</v>
      </c>
      <c r="E1916" s="4">
        <v>10.1511</v>
      </c>
      <c r="F1916" s="5">
        <v>2.2800000000000001E-2</v>
      </c>
      <c r="G1916" s="37">
        <f t="shared" si="66"/>
        <v>1.5485509202331283E-2</v>
      </c>
      <c r="H1916" s="37">
        <f t="shared" si="67"/>
        <v>2.3455586094117988E-2</v>
      </c>
    </row>
    <row r="1917" spans="1:8">
      <c r="A1917" s="2" t="s">
        <v>1918</v>
      </c>
      <c r="B1917" s="3">
        <v>10.1578</v>
      </c>
      <c r="C1917" s="4">
        <v>10.0029</v>
      </c>
      <c r="D1917" s="4">
        <v>10.1579</v>
      </c>
      <c r="E1917" s="4">
        <v>9.9504000000000001</v>
      </c>
      <c r="F1917" s="5">
        <v>1.83E-2</v>
      </c>
      <c r="G1917" s="37">
        <f t="shared" si="66"/>
        <v>-7.6488095238094961E-3</v>
      </c>
      <c r="H1917" s="37">
        <f t="shared" si="67"/>
        <v>2.0853433027817933E-2</v>
      </c>
    </row>
    <row r="1918" spans="1:8">
      <c r="A1918" s="2" t="s">
        <v>1919</v>
      </c>
      <c r="B1918" s="6">
        <v>9.9754000000000005</v>
      </c>
      <c r="C1918" s="4">
        <v>10.08</v>
      </c>
      <c r="D1918" s="4">
        <v>10.08</v>
      </c>
      <c r="E1918" s="4">
        <v>9.9754000000000005</v>
      </c>
      <c r="F1918" s="7">
        <v>-1.41E-2</v>
      </c>
      <c r="G1918" s="37">
        <f t="shared" si="66"/>
        <v>7.8588997540344138E-3</v>
      </c>
      <c r="H1918" s="37">
        <f t="shared" si="67"/>
        <v>1.0485795055837318E-2</v>
      </c>
    </row>
    <row r="1919" spans="1:8">
      <c r="A1919" s="2" t="s">
        <v>1920</v>
      </c>
      <c r="B1919" s="3">
        <v>10.117900000000001</v>
      </c>
      <c r="C1919" s="4">
        <v>10.0014</v>
      </c>
      <c r="D1919" s="4">
        <v>10.117900000000001</v>
      </c>
      <c r="E1919" s="4">
        <v>9.8290000000000006</v>
      </c>
      <c r="F1919" s="5">
        <v>1.1599999999999999E-2</v>
      </c>
      <c r="G1919" s="37">
        <f t="shared" si="66"/>
        <v>-1.7273906378964633E-2</v>
      </c>
      <c r="H1919" s="37">
        <f t="shared" si="67"/>
        <v>2.9392613694170303E-2</v>
      </c>
    </row>
    <row r="1920" spans="1:8">
      <c r="A1920" s="2" t="s">
        <v>1921</v>
      </c>
      <c r="B1920" s="6">
        <v>10.0015</v>
      </c>
      <c r="C1920" s="4">
        <v>10.177199999999999</v>
      </c>
      <c r="D1920" s="4">
        <v>10.267300000000001</v>
      </c>
      <c r="E1920" s="4">
        <v>9.9728999999999992</v>
      </c>
      <c r="F1920" s="7">
        <v>-1.7299999999999999E-2</v>
      </c>
      <c r="G1920" s="37">
        <f t="shared" si="66"/>
        <v>1.139875776397507E-2</v>
      </c>
      <c r="H1920" s="37">
        <f t="shared" si="67"/>
        <v>2.9519999197826243E-2</v>
      </c>
    </row>
    <row r="1921" spans="1:8">
      <c r="A1921" s="2" t="s">
        <v>1922</v>
      </c>
      <c r="B1921" s="3">
        <v>10.177300000000001</v>
      </c>
      <c r="C1921" s="4">
        <v>10.0625</v>
      </c>
      <c r="D1921" s="4">
        <v>10.2743</v>
      </c>
      <c r="E1921" s="4">
        <v>9.8739000000000008</v>
      </c>
      <c r="F1921" s="5">
        <v>1.14E-2</v>
      </c>
      <c r="G1921" s="37">
        <f t="shared" si="66"/>
        <v>-6.1630238323341696E-3</v>
      </c>
      <c r="H1921" s="37">
        <f t="shared" si="67"/>
        <v>4.0551352555727664E-2</v>
      </c>
    </row>
    <row r="1922" spans="1:8">
      <c r="A1922" s="2" t="s">
        <v>1923</v>
      </c>
      <c r="B1922" s="6">
        <v>10.0625</v>
      </c>
      <c r="C1922" s="4">
        <v>10.1249</v>
      </c>
      <c r="D1922" s="4">
        <v>10.196300000000001</v>
      </c>
      <c r="E1922" s="4">
        <v>9.9527999999999999</v>
      </c>
      <c r="F1922" s="7">
        <v>-9.5999999999999992E-3</v>
      </c>
      <c r="G1922" s="37">
        <f t="shared" ref="G1922:G1985" si="68">(C1922-C1923)/C1923</f>
        <v>2.9047372219003775E-2</v>
      </c>
      <c r="H1922" s="37">
        <f t="shared" ref="H1922:H1985" si="69">(D1922-E1922)/E1922</f>
        <v>2.4465477051684042E-2</v>
      </c>
    </row>
    <row r="1923" spans="1:8">
      <c r="A1923" s="2" t="s">
        <v>1924</v>
      </c>
      <c r="B1923" s="3">
        <v>10.16</v>
      </c>
      <c r="C1923" s="4">
        <v>9.8391000000000002</v>
      </c>
      <c r="D1923" s="4">
        <v>10.16</v>
      </c>
      <c r="E1923" s="4">
        <v>9.8391000000000002</v>
      </c>
      <c r="F1923" s="5">
        <v>3.32E-2</v>
      </c>
      <c r="G1923" s="37">
        <f t="shared" si="68"/>
        <v>-2.0184602900902532E-3</v>
      </c>
      <c r="H1923" s="37">
        <f t="shared" si="69"/>
        <v>3.2614771676271199E-2</v>
      </c>
    </row>
    <row r="1924" spans="1:8">
      <c r="A1924" s="2" t="s">
        <v>1925</v>
      </c>
      <c r="B1924" s="3">
        <v>9.8338000000000001</v>
      </c>
      <c r="C1924" s="4">
        <v>9.859</v>
      </c>
      <c r="D1924" s="4">
        <v>9.8628</v>
      </c>
      <c r="E1924" s="4">
        <v>9.8338000000000001</v>
      </c>
      <c r="F1924" s="5">
        <v>4.0000000000000002E-4</v>
      </c>
      <c r="G1924" s="37">
        <f t="shared" si="68"/>
        <v>1.8060532212595817E-2</v>
      </c>
      <c r="H1924" s="37">
        <f t="shared" si="69"/>
        <v>2.9490125892330447E-3</v>
      </c>
    </row>
    <row r="1925" spans="1:8">
      <c r="A1925" s="2" t="s">
        <v>1926</v>
      </c>
      <c r="B1925" s="3">
        <v>9.8300999999999998</v>
      </c>
      <c r="C1925" s="4">
        <v>9.6841000000000008</v>
      </c>
      <c r="D1925" s="4">
        <v>9.8300999999999998</v>
      </c>
      <c r="E1925" s="4">
        <v>9.5975000000000001</v>
      </c>
      <c r="F1925" s="5">
        <v>2.7E-2</v>
      </c>
      <c r="G1925" s="37">
        <f t="shared" si="68"/>
        <v>3.960231808333237E-3</v>
      </c>
      <c r="H1925" s="37">
        <f t="shared" si="69"/>
        <v>2.4235477989059617E-2</v>
      </c>
    </row>
    <row r="1926" spans="1:8">
      <c r="A1926" s="2" t="s">
        <v>1927</v>
      </c>
      <c r="B1926" s="6">
        <v>9.5716999999999999</v>
      </c>
      <c r="C1926" s="4">
        <v>9.6458999999999993</v>
      </c>
      <c r="D1926" s="4">
        <v>9.7829999999999995</v>
      </c>
      <c r="E1926" s="4">
        <v>9.5716999999999999</v>
      </c>
      <c r="F1926" s="7">
        <v>-7.6E-3</v>
      </c>
      <c r="G1926" s="37">
        <f t="shared" si="68"/>
        <v>2.8555890852091509E-2</v>
      </c>
      <c r="H1926" s="37">
        <f t="shared" si="69"/>
        <v>2.207549338153093E-2</v>
      </c>
    </row>
    <row r="1927" spans="1:8">
      <c r="A1927" s="2" t="s">
        <v>1928</v>
      </c>
      <c r="B1927" s="3">
        <v>9.6454000000000004</v>
      </c>
      <c r="C1927" s="4">
        <v>9.3780999999999999</v>
      </c>
      <c r="D1927" s="4">
        <v>9.74</v>
      </c>
      <c r="E1927" s="4">
        <v>9.2942</v>
      </c>
      <c r="F1927" s="5">
        <v>4.3499999999999997E-2</v>
      </c>
      <c r="G1927" s="37">
        <f t="shared" si="68"/>
        <v>6.1799259696369048E-3</v>
      </c>
      <c r="H1927" s="37">
        <f t="shared" si="69"/>
        <v>4.7965397774956446E-2</v>
      </c>
    </row>
    <row r="1928" spans="1:8">
      <c r="A1928" s="2" t="s">
        <v>1929</v>
      </c>
      <c r="B1928" s="6">
        <v>9.2437000000000005</v>
      </c>
      <c r="C1928" s="4">
        <v>9.3204999999999991</v>
      </c>
      <c r="D1928" s="4">
        <v>9.4530999999999992</v>
      </c>
      <c r="E1928" s="4">
        <v>9.2437000000000005</v>
      </c>
      <c r="F1928" s="7">
        <v>-8.2000000000000007E-3</v>
      </c>
      <c r="G1928" s="37">
        <f t="shared" si="68"/>
        <v>-5.8133333333334272E-3</v>
      </c>
      <c r="H1928" s="37">
        <f t="shared" si="69"/>
        <v>2.2653266549108982E-2</v>
      </c>
    </row>
    <row r="1929" spans="1:8">
      <c r="A1929" s="2" t="s">
        <v>1930</v>
      </c>
      <c r="B1929" s="6">
        <v>9.3204999999999991</v>
      </c>
      <c r="C1929" s="4">
        <v>9.375</v>
      </c>
      <c r="D1929" s="4">
        <v>9.5198999999999998</v>
      </c>
      <c r="E1929" s="4">
        <v>9.2736999999999998</v>
      </c>
      <c r="F1929" s="7">
        <v>-5.7999999999999996E-3</v>
      </c>
      <c r="G1929" s="37">
        <f t="shared" si="68"/>
        <v>0</v>
      </c>
      <c r="H1929" s="37">
        <f t="shared" si="69"/>
        <v>2.6548195434400505E-2</v>
      </c>
    </row>
    <row r="1930" spans="1:8">
      <c r="A1930" s="2" t="s">
        <v>1931</v>
      </c>
      <c r="B1930" s="3">
        <v>9.375</v>
      </c>
      <c r="C1930" s="4">
        <v>9.375</v>
      </c>
      <c r="D1930" s="4">
        <v>9.375</v>
      </c>
      <c r="E1930" s="4">
        <v>9.375</v>
      </c>
      <c r="F1930" s="5">
        <v>1.2E-2</v>
      </c>
      <c r="G1930" s="37">
        <f t="shared" si="68"/>
        <v>-1.7295597484276642E-2</v>
      </c>
      <c r="H1930" s="37">
        <f t="shared" si="69"/>
        <v>0</v>
      </c>
    </row>
    <row r="1931" spans="1:8">
      <c r="A1931" s="2" t="s">
        <v>1932</v>
      </c>
      <c r="B1931" s="6">
        <v>9.2634000000000007</v>
      </c>
      <c r="C1931" s="4">
        <v>9.5399999999999991</v>
      </c>
      <c r="D1931" s="4">
        <v>9.5549999999999997</v>
      </c>
      <c r="E1931" s="4">
        <v>9.2634000000000007</v>
      </c>
      <c r="F1931" s="7">
        <v>-3.0499999999999999E-2</v>
      </c>
      <c r="G1931" s="37">
        <f t="shared" si="68"/>
        <v>4.6758498673069165E-3</v>
      </c>
      <c r="H1931" s="37">
        <f t="shared" si="69"/>
        <v>3.1478722715201649E-2</v>
      </c>
    </row>
    <row r="1932" spans="1:8">
      <c r="A1932" s="2" t="s">
        <v>1933</v>
      </c>
      <c r="B1932" s="3">
        <v>9.5553000000000008</v>
      </c>
      <c r="C1932" s="4">
        <v>9.4955999999999996</v>
      </c>
      <c r="D1932" s="4">
        <v>9.5553000000000008</v>
      </c>
      <c r="E1932" s="4">
        <v>9.4955999999999996</v>
      </c>
      <c r="F1932" s="5">
        <v>4.1000000000000003E-3</v>
      </c>
      <c r="G1932" s="37">
        <f t="shared" si="68"/>
        <v>7.4907161803712341E-3</v>
      </c>
      <c r="H1932" s="37">
        <f t="shared" si="69"/>
        <v>6.2871224567169212E-3</v>
      </c>
    </row>
    <row r="1933" spans="1:8">
      <c r="A1933" s="2" t="s">
        <v>1934</v>
      </c>
      <c r="B1933" s="3">
        <v>9.516</v>
      </c>
      <c r="C1933" s="4">
        <v>9.4250000000000007</v>
      </c>
      <c r="D1933" s="4">
        <v>9.516</v>
      </c>
      <c r="E1933" s="4">
        <v>9.2072000000000003</v>
      </c>
      <c r="F1933" s="5">
        <v>1.6500000000000001E-2</v>
      </c>
      <c r="G1933" s="37">
        <f t="shared" si="68"/>
        <v>-7.6753808736666901E-3</v>
      </c>
      <c r="H1933" s="37">
        <f t="shared" si="69"/>
        <v>3.3538969502128743E-2</v>
      </c>
    </row>
    <row r="1934" spans="1:8">
      <c r="A1934" s="2" t="s">
        <v>1935</v>
      </c>
      <c r="B1934" s="6">
        <v>9.3614999999999995</v>
      </c>
      <c r="C1934" s="4">
        <v>9.4978999999999996</v>
      </c>
      <c r="D1934" s="4">
        <v>9.5456000000000003</v>
      </c>
      <c r="E1934" s="4">
        <v>9.3614999999999995</v>
      </c>
      <c r="F1934" s="7">
        <v>-1.44E-2</v>
      </c>
      <c r="G1934" s="37">
        <f t="shared" si="68"/>
        <v>-2.5186538441801042E-2</v>
      </c>
      <c r="H1934" s="37">
        <f t="shared" si="69"/>
        <v>1.9665651872029143E-2</v>
      </c>
    </row>
    <row r="1935" spans="1:8">
      <c r="A1935" s="2" t="s">
        <v>1936</v>
      </c>
      <c r="B1935" s="6">
        <v>9.4978999999999996</v>
      </c>
      <c r="C1935" s="4">
        <v>9.7432999999999996</v>
      </c>
      <c r="D1935" s="4">
        <v>9.7432999999999996</v>
      </c>
      <c r="E1935" s="4">
        <v>9.4298000000000002</v>
      </c>
      <c r="F1935" s="7">
        <v>-2.52E-2</v>
      </c>
      <c r="G1935" s="37">
        <f t="shared" si="68"/>
        <v>-3.0789441274382892E-5</v>
      </c>
      <c r="H1935" s="37">
        <f t="shared" si="69"/>
        <v>3.324566798871656E-2</v>
      </c>
    </row>
    <row r="1936" spans="1:8">
      <c r="A1936" s="2" t="s">
        <v>1937</v>
      </c>
      <c r="B1936" s="3">
        <v>9.7432999999999996</v>
      </c>
      <c r="C1936" s="4">
        <v>9.7436000000000007</v>
      </c>
      <c r="D1936" s="4">
        <v>9.7436000000000007</v>
      </c>
      <c r="E1936" s="4">
        <v>9.7432999999999996</v>
      </c>
      <c r="F1936" s="5">
        <v>6.0000000000000001E-3</v>
      </c>
      <c r="G1936" s="37">
        <f t="shared" si="68"/>
        <v>-3.5181018613213095E-3</v>
      </c>
      <c r="H1936" s="37">
        <f t="shared" si="69"/>
        <v>3.0790389293265851E-5</v>
      </c>
    </row>
    <row r="1937" spans="1:8">
      <c r="A1937" s="2" t="s">
        <v>1938</v>
      </c>
      <c r="B1937" s="6">
        <v>9.6852</v>
      </c>
      <c r="C1937" s="4">
        <v>9.7780000000000005</v>
      </c>
      <c r="D1937" s="4">
        <v>9.7780000000000005</v>
      </c>
      <c r="E1937" s="4">
        <v>9.6852</v>
      </c>
      <c r="F1937" s="7">
        <v>-8.5000000000000006E-3</v>
      </c>
      <c r="G1937" s="37">
        <f t="shared" si="68"/>
        <v>9.2169228069812984E-3</v>
      </c>
      <c r="H1937" s="37">
        <f t="shared" si="69"/>
        <v>9.5816297030521247E-3</v>
      </c>
    </row>
    <row r="1938" spans="1:8">
      <c r="A1938" s="2" t="s">
        <v>1939</v>
      </c>
      <c r="B1938" s="3">
        <v>9.7677999999999994</v>
      </c>
      <c r="C1938" s="4">
        <v>9.6887000000000008</v>
      </c>
      <c r="D1938" s="4">
        <v>9.7677999999999994</v>
      </c>
      <c r="E1938" s="4">
        <v>9.5952000000000002</v>
      </c>
      <c r="F1938" s="5">
        <v>1.35E-2</v>
      </c>
      <c r="G1938" s="37">
        <f t="shared" si="68"/>
        <v>-1.2002365801925197E-2</v>
      </c>
      <c r="H1938" s="37">
        <f t="shared" si="69"/>
        <v>1.7988160747040103E-2</v>
      </c>
    </row>
    <row r="1939" spans="1:8">
      <c r="A1939" s="2" t="s">
        <v>1940</v>
      </c>
      <c r="B1939" s="6">
        <v>9.6379999999999999</v>
      </c>
      <c r="C1939" s="4">
        <v>9.8064</v>
      </c>
      <c r="D1939" s="4">
        <v>9.8496000000000006</v>
      </c>
      <c r="E1939" s="4">
        <v>9.6379999999999999</v>
      </c>
      <c r="F1939" s="7">
        <v>-1.72E-2</v>
      </c>
      <c r="G1939" s="37">
        <f t="shared" si="68"/>
        <v>5.1042371317876513E-3</v>
      </c>
      <c r="H1939" s="37">
        <f t="shared" si="69"/>
        <v>2.1954762398838003E-2</v>
      </c>
    </row>
    <row r="1940" spans="1:8">
      <c r="A1940" s="2" t="s">
        <v>1941</v>
      </c>
      <c r="B1940" s="3">
        <v>9.8064</v>
      </c>
      <c r="C1940" s="4">
        <v>9.7566000000000006</v>
      </c>
      <c r="D1940" s="4">
        <v>9.8064</v>
      </c>
      <c r="E1940" s="4">
        <v>9.5961999999999996</v>
      </c>
      <c r="F1940" s="5">
        <v>5.1000000000000004E-3</v>
      </c>
      <c r="G1940" s="37">
        <f t="shared" si="68"/>
        <v>0</v>
      </c>
      <c r="H1940" s="37">
        <f t="shared" si="69"/>
        <v>2.1904503866113711E-2</v>
      </c>
    </row>
    <row r="1941" spans="1:8">
      <c r="A1941" s="2" t="s">
        <v>1942</v>
      </c>
      <c r="B1941" s="6">
        <v>9.7566000000000006</v>
      </c>
      <c r="C1941" s="4">
        <v>9.7566000000000006</v>
      </c>
      <c r="D1941" s="4">
        <v>9.7566000000000006</v>
      </c>
      <c r="E1941" s="4">
        <v>9.7566000000000006</v>
      </c>
      <c r="F1941" s="7">
        <v>-6.7000000000000002E-3</v>
      </c>
      <c r="G1941" s="37">
        <f t="shared" si="68"/>
        <v>4.5198554469921565E-3</v>
      </c>
      <c r="H1941" s="37">
        <f t="shared" si="69"/>
        <v>0</v>
      </c>
    </row>
    <row r="1942" spans="1:8">
      <c r="A1942" s="2" t="s">
        <v>1943</v>
      </c>
      <c r="B1942" s="3">
        <v>9.8222000000000005</v>
      </c>
      <c r="C1942" s="4">
        <v>9.7126999999999999</v>
      </c>
      <c r="D1942" s="4">
        <v>9.8222000000000005</v>
      </c>
      <c r="E1942" s="4">
        <v>9.6029999999999998</v>
      </c>
      <c r="F1942" s="5">
        <v>3.1800000000000002E-2</v>
      </c>
      <c r="G1942" s="37">
        <f t="shared" si="68"/>
        <v>-1.2274493054284314E-2</v>
      </c>
      <c r="H1942" s="37">
        <f t="shared" si="69"/>
        <v>2.2826200145787852E-2</v>
      </c>
    </row>
    <row r="1943" spans="1:8">
      <c r="A1943" s="2" t="s">
        <v>1944</v>
      </c>
      <c r="B1943" s="6">
        <v>9.5195000000000007</v>
      </c>
      <c r="C1943" s="4">
        <v>9.8333999999999993</v>
      </c>
      <c r="D1943" s="4">
        <v>9.9027999999999992</v>
      </c>
      <c r="E1943" s="4">
        <v>9.5195000000000007</v>
      </c>
      <c r="F1943" s="7">
        <v>-2.8500000000000001E-2</v>
      </c>
      <c r="G1943" s="37">
        <f t="shared" si="68"/>
        <v>-2.385419458590203E-2</v>
      </c>
      <c r="H1943" s="37">
        <f t="shared" si="69"/>
        <v>4.0264719785702861E-2</v>
      </c>
    </row>
    <row r="1944" spans="1:8">
      <c r="A1944" s="2" t="s">
        <v>1945</v>
      </c>
      <c r="B1944" s="6">
        <v>9.7989999999999995</v>
      </c>
      <c r="C1944" s="4">
        <v>10.073700000000001</v>
      </c>
      <c r="D1944" s="4">
        <v>10.1225</v>
      </c>
      <c r="E1944" s="4">
        <v>9.7989999999999995</v>
      </c>
      <c r="F1944" s="7">
        <v>-2.7300000000000001E-2</v>
      </c>
      <c r="G1944" s="37">
        <f t="shared" si="68"/>
        <v>-8.6794792312460001E-3</v>
      </c>
      <c r="H1944" s="37">
        <f t="shared" si="69"/>
        <v>3.3013572813552508E-2</v>
      </c>
    </row>
    <row r="1945" spans="1:8">
      <c r="A1945" s="2" t="s">
        <v>1946</v>
      </c>
      <c r="B1945" s="6">
        <v>10.073700000000001</v>
      </c>
      <c r="C1945" s="4">
        <v>10.161899999999999</v>
      </c>
      <c r="D1945" s="4">
        <v>10.375299999999999</v>
      </c>
      <c r="E1945" s="4">
        <v>10.0497</v>
      </c>
      <c r="F1945" s="7">
        <v>-2.5000000000000001E-3</v>
      </c>
      <c r="G1945" s="37">
        <f t="shared" si="68"/>
        <v>-1.483737840227998E-3</v>
      </c>
      <c r="H1945" s="37">
        <f t="shared" si="69"/>
        <v>3.239897708389302E-2</v>
      </c>
    </row>
    <row r="1946" spans="1:8">
      <c r="A1946" s="2" t="s">
        <v>1947</v>
      </c>
      <c r="B1946" s="6">
        <v>10.098599999999999</v>
      </c>
      <c r="C1946" s="4">
        <v>10.177</v>
      </c>
      <c r="D1946" s="4">
        <v>10.2507</v>
      </c>
      <c r="E1946" s="4">
        <v>10.098599999999999</v>
      </c>
      <c r="F1946" s="7">
        <v>-1.5699999999999999E-2</v>
      </c>
      <c r="G1946" s="37">
        <f t="shared" si="68"/>
        <v>2.0250626566416036E-2</v>
      </c>
      <c r="H1946" s="37">
        <f t="shared" si="69"/>
        <v>1.5061493672390312E-2</v>
      </c>
    </row>
    <row r="1947" spans="1:8">
      <c r="A1947" s="2" t="s">
        <v>1948</v>
      </c>
      <c r="B1947" s="3">
        <v>10.259399999999999</v>
      </c>
      <c r="C1947" s="4">
        <v>9.9749999999999996</v>
      </c>
      <c r="D1947" s="4">
        <v>10.259399999999999</v>
      </c>
      <c r="E1947" s="4">
        <v>9.9632000000000005</v>
      </c>
      <c r="F1947" s="5">
        <v>3.3799999999999997E-2</v>
      </c>
      <c r="G1947" s="37">
        <f t="shared" si="68"/>
        <v>-1.5398282499259754E-2</v>
      </c>
      <c r="H1947" s="37">
        <f t="shared" si="69"/>
        <v>2.9729404207483427E-2</v>
      </c>
    </row>
    <row r="1948" spans="1:8">
      <c r="A1948" s="2" t="s">
        <v>1949</v>
      </c>
      <c r="B1948" s="6">
        <v>9.9236000000000004</v>
      </c>
      <c r="C1948" s="4">
        <v>10.131</v>
      </c>
      <c r="D1948" s="4">
        <v>10.1799</v>
      </c>
      <c r="E1948" s="4">
        <v>9.9236000000000004</v>
      </c>
      <c r="F1948" s="7">
        <v>-2.0500000000000001E-2</v>
      </c>
      <c r="G1948" s="37">
        <f t="shared" si="68"/>
        <v>-1.8719211822660223E-3</v>
      </c>
      <c r="H1948" s="37">
        <f t="shared" si="69"/>
        <v>2.5827320730380056E-2</v>
      </c>
    </row>
    <row r="1949" spans="1:8">
      <c r="A1949" s="2" t="s">
        <v>1950</v>
      </c>
      <c r="B1949" s="6">
        <v>10.131</v>
      </c>
      <c r="C1949" s="4">
        <v>10.15</v>
      </c>
      <c r="D1949" s="4">
        <v>10.2463</v>
      </c>
      <c r="E1949" s="4">
        <v>10.065</v>
      </c>
      <c r="F1949" s="7">
        <v>-1.9E-3</v>
      </c>
      <c r="G1949" s="37">
        <f t="shared" si="68"/>
        <v>4.2047984170171084E-3</v>
      </c>
      <c r="H1949" s="37">
        <f t="shared" si="69"/>
        <v>1.8012916045702956E-2</v>
      </c>
    </row>
    <row r="1950" spans="1:8">
      <c r="A1950" s="2" t="s">
        <v>1951</v>
      </c>
      <c r="B1950" s="3">
        <v>10.15</v>
      </c>
      <c r="C1950" s="4">
        <v>10.1075</v>
      </c>
      <c r="D1950" s="4">
        <v>10.214399999999999</v>
      </c>
      <c r="E1950" s="4">
        <v>10.052899999999999</v>
      </c>
      <c r="F1950" s="5">
        <v>4.1999999999999997E-3</v>
      </c>
      <c r="G1950" s="37">
        <f t="shared" si="68"/>
        <v>-1.7850202114427859E-2</v>
      </c>
      <c r="H1950" s="37">
        <f t="shared" si="69"/>
        <v>1.6065016065016088E-2</v>
      </c>
    </row>
    <row r="1951" spans="1:8">
      <c r="A1951" s="2" t="s">
        <v>1952</v>
      </c>
      <c r="B1951" s="6">
        <v>10.1075</v>
      </c>
      <c r="C1951" s="4">
        <v>10.2912</v>
      </c>
      <c r="D1951" s="4">
        <v>10.2912</v>
      </c>
      <c r="E1951" s="4">
        <v>10.005000000000001</v>
      </c>
      <c r="F1951" s="7">
        <v>-1.7899999999999999E-2</v>
      </c>
      <c r="G1951" s="37">
        <f t="shared" si="68"/>
        <v>0</v>
      </c>
      <c r="H1951" s="37">
        <f t="shared" si="69"/>
        <v>2.8605697151424199E-2</v>
      </c>
    </row>
    <row r="1952" spans="1:8">
      <c r="A1952" s="2" t="s">
        <v>1953</v>
      </c>
      <c r="B1952" s="6">
        <v>10.2912</v>
      </c>
      <c r="C1952" s="4">
        <v>10.2912</v>
      </c>
      <c r="D1952" s="4">
        <v>10.2912</v>
      </c>
      <c r="E1952" s="4">
        <v>10.2912</v>
      </c>
      <c r="F1952" s="7">
        <v>0</v>
      </c>
      <c r="G1952" s="37">
        <f t="shared" si="68"/>
        <v>8.140594233990649E-3</v>
      </c>
      <c r="H1952" s="37">
        <f t="shared" si="69"/>
        <v>0</v>
      </c>
    </row>
    <row r="1953" spans="1:8">
      <c r="A1953" s="2" t="s">
        <v>1954</v>
      </c>
      <c r="B1953" s="3">
        <v>10.2912</v>
      </c>
      <c r="C1953" s="4">
        <v>10.2081</v>
      </c>
      <c r="D1953" s="4">
        <v>10.5154</v>
      </c>
      <c r="E1953" s="4">
        <v>10.1006</v>
      </c>
      <c r="F1953" s="5">
        <v>8.0999999999999996E-3</v>
      </c>
      <c r="G1953" s="37">
        <f t="shared" si="68"/>
        <v>6.7358330539064575E-3</v>
      </c>
      <c r="H1953" s="37">
        <f t="shared" si="69"/>
        <v>4.1066867314812946E-2</v>
      </c>
    </row>
    <row r="1954" spans="1:8">
      <c r="A1954" s="2" t="s">
        <v>1955</v>
      </c>
      <c r="B1954" s="3">
        <v>10.2081</v>
      </c>
      <c r="C1954" s="4">
        <v>10.139799999999999</v>
      </c>
      <c r="D1954" s="4">
        <v>10.2994</v>
      </c>
      <c r="E1954" s="4">
        <v>10.042199999999999</v>
      </c>
      <c r="F1954" s="5">
        <v>6.7000000000000002E-3</v>
      </c>
      <c r="G1954" s="37">
        <f t="shared" si="68"/>
        <v>-1.1033395724559692E-3</v>
      </c>
      <c r="H1954" s="37">
        <f t="shared" si="69"/>
        <v>2.5611917707275399E-2</v>
      </c>
    </row>
    <row r="1955" spans="1:8">
      <c r="A1955" s="2" t="s">
        <v>1956</v>
      </c>
      <c r="B1955" s="6">
        <v>10.139699999999999</v>
      </c>
      <c r="C1955" s="4">
        <v>10.151</v>
      </c>
      <c r="D1955" s="4">
        <v>10.3979</v>
      </c>
      <c r="E1955" s="4">
        <v>10.0693</v>
      </c>
      <c r="F1955" s="7">
        <v>-1.1000000000000001E-3</v>
      </c>
      <c r="G1955" s="37">
        <f t="shared" si="68"/>
        <v>-4.6809709376027041E-2</v>
      </c>
      <c r="H1955" s="37">
        <f t="shared" si="69"/>
        <v>3.2633847437259771E-2</v>
      </c>
    </row>
    <row r="1956" spans="1:8">
      <c r="A1956" s="2" t="s">
        <v>1957</v>
      </c>
      <c r="B1956" s="6">
        <v>10.151</v>
      </c>
      <c r="C1956" s="4">
        <v>10.6495</v>
      </c>
      <c r="D1956" s="4">
        <v>10.6496</v>
      </c>
      <c r="E1956" s="4">
        <v>10.108499999999999</v>
      </c>
      <c r="F1956" s="7">
        <v>-4.6800000000000001E-2</v>
      </c>
      <c r="G1956" s="37">
        <f t="shared" si="68"/>
        <v>4.9842762645530746E-2</v>
      </c>
      <c r="H1956" s="37">
        <f t="shared" si="69"/>
        <v>5.3529208092199652E-2</v>
      </c>
    </row>
    <row r="1957" spans="1:8">
      <c r="A1957" s="2" t="s">
        <v>1958</v>
      </c>
      <c r="B1957" s="3">
        <v>10.6495</v>
      </c>
      <c r="C1957" s="4">
        <v>10.1439</v>
      </c>
      <c r="D1957" s="4">
        <v>10.6495</v>
      </c>
      <c r="E1957" s="4">
        <v>10.1439</v>
      </c>
      <c r="F1957" s="5">
        <v>4.8300000000000003E-2</v>
      </c>
      <c r="G1957" s="37">
        <f t="shared" si="68"/>
        <v>2.4325961829748548E-2</v>
      </c>
      <c r="H1957" s="37">
        <f t="shared" si="69"/>
        <v>4.9842762645530746E-2</v>
      </c>
    </row>
    <row r="1958" spans="1:8">
      <c r="A1958" s="2" t="s">
        <v>1959</v>
      </c>
      <c r="B1958" s="3">
        <v>10.159000000000001</v>
      </c>
      <c r="C1958" s="4">
        <v>9.9030000000000005</v>
      </c>
      <c r="D1958" s="4">
        <v>10.159000000000001</v>
      </c>
      <c r="E1958" s="4">
        <v>9.8468999999999998</v>
      </c>
      <c r="F1958" s="5">
        <v>2.5899999999999999E-2</v>
      </c>
      <c r="G1958" s="37">
        <f t="shared" si="68"/>
        <v>-3.5218353793519965E-3</v>
      </c>
      <c r="H1958" s="37">
        <f t="shared" si="69"/>
        <v>3.1695254344006836E-2</v>
      </c>
    </row>
    <row r="1959" spans="1:8">
      <c r="A1959" s="2" t="s">
        <v>1960</v>
      </c>
      <c r="B1959" s="6">
        <v>9.9030000000000005</v>
      </c>
      <c r="C1959" s="4">
        <v>9.9380000000000006</v>
      </c>
      <c r="D1959" s="4">
        <v>9.9596</v>
      </c>
      <c r="E1959" s="4">
        <v>9.7978000000000005</v>
      </c>
      <c r="F1959" s="7">
        <v>-3.5000000000000001E-3</v>
      </c>
      <c r="G1959" s="37">
        <f t="shared" si="68"/>
        <v>8.0743325488924177E-3</v>
      </c>
      <c r="H1959" s="37">
        <f t="shared" si="69"/>
        <v>1.6513911286207057E-2</v>
      </c>
    </row>
    <row r="1960" spans="1:8">
      <c r="A1960" s="2" t="s">
        <v>1961</v>
      </c>
      <c r="B1960" s="3">
        <v>9.9380000000000006</v>
      </c>
      <c r="C1960" s="4">
        <v>9.8583999999999996</v>
      </c>
      <c r="D1960" s="4">
        <v>10.041</v>
      </c>
      <c r="E1960" s="4">
        <v>9.7491000000000003</v>
      </c>
      <c r="F1960" s="5">
        <v>8.0999999999999996E-3</v>
      </c>
      <c r="G1960" s="37">
        <f t="shared" si="68"/>
        <v>-2.2372074573581913E-2</v>
      </c>
      <c r="H1960" s="37">
        <f t="shared" si="69"/>
        <v>2.99412253438779E-2</v>
      </c>
    </row>
    <row r="1961" spans="1:8">
      <c r="A1961" s="2" t="s">
        <v>1962</v>
      </c>
      <c r="B1961" s="6">
        <v>9.8583999999999996</v>
      </c>
      <c r="C1961" s="4">
        <v>10.084</v>
      </c>
      <c r="D1961" s="4">
        <v>10.141</v>
      </c>
      <c r="E1961" s="4">
        <v>9.6858000000000004</v>
      </c>
      <c r="F1961" s="7">
        <v>-2.24E-2</v>
      </c>
      <c r="G1961" s="37">
        <f t="shared" si="68"/>
        <v>-3.539315094700602E-2</v>
      </c>
      <c r="H1961" s="37">
        <f t="shared" si="69"/>
        <v>4.6996634248074459E-2</v>
      </c>
    </row>
    <row r="1962" spans="1:8">
      <c r="A1962" s="2" t="s">
        <v>1963</v>
      </c>
      <c r="B1962" s="6">
        <v>10.084</v>
      </c>
      <c r="C1962" s="4">
        <v>10.454000000000001</v>
      </c>
      <c r="D1962" s="4">
        <v>10.542999999999999</v>
      </c>
      <c r="E1962" s="4">
        <v>10.045999999999999</v>
      </c>
      <c r="F1962" s="7">
        <v>-3.6299999999999999E-2</v>
      </c>
      <c r="G1962" s="37">
        <f t="shared" si="68"/>
        <v>-9.5565749235471966E-4</v>
      </c>
      <c r="H1962" s="37">
        <f t="shared" si="69"/>
        <v>4.9472426836551855E-2</v>
      </c>
    </row>
    <row r="1963" spans="1:8">
      <c r="A1963" s="2" t="s">
        <v>1964</v>
      </c>
      <c r="B1963" s="6">
        <v>10.464</v>
      </c>
      <c r="C1963" s="4">
        <v>10.464</v>
      </c>
      <c r="D1963" s="4">
        <v>10.464</v>
      </c>
      <c r="E1963" s="4">
        <v>10.464</v>
      </c>
      <c r="F1963" s="7">
        <v>0</v>
      </c>
      <c r="G1963" s="37">
        <f t="shared" si="68"/>
        <v>-2.7328499721137638E-2</v>
      </c>
      <c r="H1963" s="37">
        <f t="shared" si="69"/>
        <v>0</v>
      </c>
    </row>
    <row r="1964" spans="1:8">
      <c r="A1964" s="2" t="s">
        <v>1965</v>
      </c>
      <c r="B1964" s="6">
        <v>10.464</v>
      </c>
      <c r="C1964" s="4">
        <v>10.757999999999999</v>
      </c>
      <c r="D1964" s="4">
        <v>10.778</v>
      </c>
      <c r="E1964" s="4">
        <v>10.329000000000001</v>
      </c>
      <c r="F1964" s="7">
        <v>-2.7300000000000001E-2</v>
      </c>
      <c r="G1964" s="37">
        <f t="shared" si="68"/>
        <v>2.6918671248567987E-2</v>
      </c>
      <c r="H1964" s="37">
        <f t="shared" si="69"/>
        <v>4.3469842191886904E-2</v>
      </c>
    </row>
    <row r="1965" spans="1:8">
      <c r="A1965" s="2" t="s">
        <v>1966</v>
      </c>
      <c r="B1965" s="3">
        <v>10.757999999999999</v>
      </c>
      <c r="C1965" s="4">
        <v>10.476000000000001</v>
      </c>
      <c r="D1965" s="4">
        <v>10.773</v>
      </c>
      <c r="E1965" s="4">
        <v>10.456</v>
      </c>
      <c r="F1965" s="5">
        <v>2.69E-2</v>
      </c>
      <c r="G1965" s="37">
        <f t="shared" si="68"/>
        <v>2.4948635162899989E-2</v>
      </c>
      <c r="H1965" s="37">
        <f t="shared" si="69"/>
        <v>3.0317521040550896E-2</v>
      </c>
    </row>
    <row r="1966" spans="1:8">
      <c r="A1966" s="2" t="s">
        <v>1967</v>
      </c>
      <c r="B1966" s="3">
        <v>10.476000000000001</v>
      </c>
      <c r="C1966" s="4">
        <v>10.221</v>
      </c>
      <c r="D1966" s="4">
        <v>10.523</v>
      </c>
      <c r="E1966" s="4">
        <v>10.169</v>
      </c>
      <c r="F1966" s="5">
        <v>2.4899999999999999E-2</v>
      </c>
      <c r="G1966" s="37">
        <f t="shared" si="68"/>
        <v>3.5346097201766897E-3</v>
      </c>
      <c r="H1966" s="37">
        <f t="shared" si="69"/>
        <v>3.4811682564657213E-2</v>
      </c>
    </row>
    <row r="1967" spans="1:8">
      <c r="A1967" s="2" t="s">
        <v>1968</v>
      </c>
      <c r="B1967" s="3">
        <v>10.221</v>
      </c>
      <c r="C1967" s="4">
        <v>10.185</v>
      </c>
      <c r="D1967" s="4">
        <v>10.398</v>
      </c>
      <c r="E1967" s="4">
        <v>10.115</v>
      </c>
      <c r="F1967" s="5">
        <v>3.5000000000000001E-3</v>
      </c>
      <c r="G1967" s="37">
        <f t="shared" si="68"/>
        <v>-4.6907065376722411E-3</v>
      </c>
      <c r="H1967" s="37">
        <f t="shared" si="69"/>
        <v>2.7978250123578789E-2</v>
      </c>
    </row>
    <row r="1968" spans="1:8">
      <c r="A1968" s="2" t="s">
        <v>1969</v>
      </c>
      <c r="B1968" s="6">
        <v>10.185</v>
      </c>
      <c r="C1968" s="4">
        <v>10.233000000000001</v>
      </c>
      <c r="D1968" s="4">
        <v>10.233000000000001</v>
      </c>
      <c r="E1968" s="4">
        <v>9.9865999999999993</v>
      </c>
      <c r="F1968" s="7">
        <v>-4.7000000000000002E-3</v>
      </c>
      <c r="G1968" s="37">
        <f t="shared" si="68"/>
        <v>1.2867465109373531E-2</v>
      </c>
      <c r="H1968" s="37">
        <f t="shared" si="69"/>
        <v>2.4673061902950082E-2</v>
      </c>
    </row>
    <row r="1969" spans="1:8">
      <c r="A1969" s="2" t="s">
        <v>1970</v>
      </c>
      <c r="B1969" s="3">
        <v>10.233000000000001</v>
      </c>
      <c r="C1969" s="4">
        <v>10.103</v>
      </c>
      <c r="D1969" s="4">
        <v>10.233000000000001</v>
      </c>
      <c r="E1969" s="4">
        <v>10.074</v>
      </c>
      <c r="F1969" s="5">
        <v>3.1800000000000002E-2</v>
      </c>
      <c r="G1969" s="37">
        <f t="shared" si="68"/>
        <v>-1.2850929221035884E-3</v>
      </c>
      <c r="H1969" s="37">
        <f t="shared" si="69"/>
        <v>1.5783204288266895E-2</v>
      </c>
    </row>
    <row r="1970" spans="1:8">
      <c r="A1970" s="2" t="s">
        <v>1971</v>
      </c>
      <c r="B1970" s="6">
        <v>9.9176000000000002</v>
      </c>
      <c r="C1970" s="4">
        <v>10.116</v>
      </c>
      <c r="D1970" s="4">
        <v>10.39</v>
      </c>
      <c r="E1970" s="4">
        <v>9.9176000000000002</v>
      </c>
      <c r="F1970" s="7">
        <v>-1.9599999999999999E-2</v>
      </c>
      <c r="G1970" s="37">
        <f t="shared" si="68"/>
        <v>-3.4179873973649084E-2</v>
      </c>
      <c r="H1970" s="37">
        <f t="shared" si="69"/>
        <v>4.7632491731870653E-2</v>
      </c>
    </row>
    <row r="1971" spans="1:8">
      <c r="A1971" s="2" t="s">
        <v>1972</v>
      </c>
      <c r="B1971" s="6">
        <v>10.116</v>
      </c>
      <c r="C1971" s="4">
        <v>10.474</v>
      </c>
      <c r="D1971" s="4">
        <v>10.659000000000001</v>
      </c>
      <c r="E1971" s="4">
        <v>10.09</v>
      </c>
      <c r="F1971" s="7">
        <v>-3.4200000000000001E-2</v>
      </c>
      <c r="G1971" s="37">
        <f t="shared" si="68"/>
        <v>1.6498447204968937E-2</v>
      </c>
      <c r="H1971" s="37">
        <f t="shared" si="69"/>
        <v>5.6392467789891064E-2</v>
      </c>
    </row>
    <row r="1972" spans="1:8">
      <c r="A1972" s="2" t="s">
        <v>1973</v>
      </c>
      <c r="B1972" s="3">
        <v>10.474</v>
      </c>
      <c r="C1972" s="4">
        <v>10.304</v>
      </c>
      <c r="D1972" s="4">
        <v>10.541</v>
      </c>
      <c r="E1972" s="4">
        <v>10.164</v>
      </c>
      <c r="F1972" s="5">
        <v>1.6500000000000001E-2</v>
      </c>
      <c r="G1972" s="37">
        <f t="shared" si="68"/>
        <v>3.2433894772702282E-2</v>
      </c>
      <c r="H1972" s="37">
        <f t="shared" si="69"/>
        <v>3.7091696182605341E-2</v>
      </c>
    </row>
    <row r="1973" spans="1:8">
      <c r="A1973" s="2" t="s">
        <v>1974</v>
      </c>
      <c r="B1973" s="3">
        <v>10.304</v>
      </c>
      <c r="C1973" s="4">
        <v>9.9802999999999997</v>
      </c>
      <c r="D1973" s="4">
        <v>10.409000000000001</v>
      </c>
      <c r="E1973" s="4">
        <v>9.9753000000000007</v>
      </c>
      <c r="F1973" s="5">
        <v>3.2399999999999998E-2</v>
      </c>
      <c r="G1973" s="37">
        <f t="shared" si="68"/>
        <v>1.2508876940245554E-2</v>
      </c>
      <c r="H1973" s="37">
        <f t="shared" si="69"/>
        <v>4.3477389151203465E-2</v>
      </c>
    </row>
    <row r="1974" spans="1:8">
      <c r="A1974" s="2" t="s">
        <v>1975</v>
      </c>
      <c r="B1974" s="3">
        <v>9.9802999999999997</v>
      </c>
      <c r="C1974" s="4">
        <v>9.8569999999999993</v>
      </c>
      <c r="D1974" s="4">
        <v>10.077</v>
      </c>
      <c r="E1974" s="4">
        <v>9.7681000000000004</v>
      </c>
      <c r="F1974" s="5">
        <v>1.2500000000000001E-2</v>
      </c>
      <c r="G1974" s="37">
        <f t="shared" si="68"/>
        <v>-3.1443450918738361E-2</v>
      </c>
      <c r="H1974" s="37">
        <f t="shared" si="69"/>
        <v>3.1623345379347009E-2</v>
      </c>
    </row>
    <row r="1975" spans="1:8">
      <c r="A1975" s="2" t="s">
        <v>1976</v>
      </c>
      <c r="B1975" s="6">
        <v>9.8569999999999993</v>
      </c>
      <c r="C1975" s="4">
        <v>10.177</v>
      </c>
      <c r="D1975" s="4">
        <v>10.177</v>
      </c>
      <c r="E1975" s="4">
        <v>9.8569999999999993</v>
      </c>
      <c r="F1975" s="7">
        <v>-1.1900000000000001E-2</v>
      </c>
      <c r="G1975" s="37">
        <f t="shared" si="68"/>
        <v>-7.7028081123245535E-3</v>
      </c>
      <c r="H1975" s="37">
        <f t="shared" si="69"/>
        <v>3.2464238612153827E-2</v>
      </c>
    </row>
    <row r="1976" spans="1:8">
      <c r="A1976" s="2" t="s">
        <v>1977</v>
      </c>
      <c r="B1976" s="6">
        <v>9.9756</v>
      </c>
      <c r="C1976" s="4">
        <v>10.256</v>
      </c>
      <c r="D1976" s="4">
        <v>10.273</v>
      </c>
      <c r="E1976" s="4">
        <v>9.9756</v>
      </c>
      <c r="F1976" s="7">
        <v>-2.7300000000000001E-2</v>
      </c>
      <c r="G1976" s="37">
        <f t="shared" si="68"/>
        <v>4.3750826879433338E-2</v>
      </c>
      <c r="H1976" s="37">
        <f t="shared" si="69"/>
        <v>2.9812743093147246E-2</v>
      </c>
    </row>
    <row r="1977" spans="1:8">
      <c r="A1977" s="2" t="s">
        <v>1978</v>
      </c>
      <c r="B1977" s="3">
        <v>10.256</v>
      </c>
      <c r="C1977" s="4">
        <v>9.8261000000000003</v>
      </c>
      <c r="D1977" s="4">
        <v>10.303000000000001</v>
      </c>
      <c r="E1977" s="4">
        <v>9.6510999999999996</v>
      </c>
      <c r="F1977" s="5">
        <v>4.3799999999999999E-2</v>
      </c>
      <c r="G1977" s="37">
        <f t="shared" si="68"/>
        <v>1.2342499201549477E-2</v>
      </c>
      <c r="H1977" s="37">
        <f t="shared" si="69"/>
        <v>6.7546704520728335E-2</v>
      </c>
    </row>
    <row r="1978" spans="1:8">
      <c r="A1978" s="2" t="s">
        <v>1979</v>
      </c>
      <c r="B1978" s="3">
        <v>9.8261000000000003</v>
      </c>
      <c r="C1978" s="4">
        <v>9.7063000000000006</v>
      </c>
      <c r="D1978" s="4">
        <v>9.8423999999999996</v>
      </c>
      <c r="E1978" s="4">
        <v>9.4681999999999995</v>
      </c>
      <c r="F1978" s="5">
        <v>1.23E-2</v>
      </c>
      <c r="G1978" s="37">
        <f t="shared" si="68"/>
        <v>-3.2755356253114057E-2</v>
      </c>
      <c r="H1978" s="37">
        <f t="shared" si="69"/>
        <v>3.9521767601022384E-2</v>
      </c>
    </row>
    <row r="1979" spans="1:8">
      <c r="A1979" s="2" t="s">
        <v>1980</v>
      </c>
      <c r="B1979" s="6">
        <v>9.7063000000000006</v>
      </c>
      <c r="C1979" s="4">
        <v>10.035</v>
      </c>
      <c r="D1979" s="4">
        <v>10.068</v>
      </c>
      <c r="E1979" s="4">
        <v>9.6014999999999997</v>
      </c>
      <c r="F1979" s="7">
        <v>-3.2800000000000003E-2</v>
      </c>
      <c r="G1979" s="37">
        <f t="shared" si="68"/>
        <v>2.9864532019704473E-2</v>
      </c>
      <c r="H1979" s="37">
        <f t="shared" si="69"/>
        <v>4.8586158412748E-2</v>
      </c>
    </row>
    <row r="1980" spans="1:8">
      <c r="A1980" s="2" t="s">
        <v>1981</v>
      </c>
      <c r="B1980" s="3">
        <v>10.035</v>
      </c>
      <c r="C1980" s="4">
        <v>9.7439999999999998</v>
      </c>
      <c r="D1980" s="4">
        <v>10.137</v>
      </c>
      <c r="E1980" s="4">
        <v>9.6038999999999994</v>
      </c>
      <c r="F1980" s="5">
        <v>2.9899999999999999E-2</v>
      </c>
      <c r="G1980" s="37">
        <f t="shared" si="68"/>
        <v>-4.1799098611125917E-3</v>
      </c>
      <c r="H1980" s="37">
        <f t="shared" si="69"/>
        <v>5.5508699590791348E-2</v>
      </c>
    </row>
    <row r="1981" spans="1:8">
      <c r="A1981" s="2" t="s">
        <v>1982</v>
      </c>
      <c r="B1981" s="3">
        <v>9.7439999999999998</v>
      </c>
      <c r="C1981" s="4">
        <v>9.7849000000000004</v>
      </c>
      <c r="D1981" s="4">
        <v>9.7849000000000004</v>
      </c>
      <c r="E1981" s="4">
        <v>9.7439999999999998</v>
      </c>
      <c r="F1981" s="5">
        <v>1.9E-3</v>
      </c>
      <c r="G1981" s="37">
        <f t="shared" si="68"/>
        <v>-9.5152294283775939E-3</v>
      </c>
      <c r="H1981" s="37">
        <f t="shared" si="69"/>
        <v>4.19745484400663E-3</v>
      </c>
    </row>
    <row r="1982" spans="1:8">
      <c r="A1982" s="2" t="s">
        <v>1983</v>
      </c>
      <c r="B1982" s="6">
        <v>9.7253000000000007</v>
      </c>
      <c r="C1982" s="4">
        <v>9.8788999999999998</v>
      </c>
      <c r="D1982" s="4">
        <v>10.202</v>
      </c>
      <c r="E1982" s="4">
        <v>9.7253000000000007</v>
      </c>
      <c r="F1982" s="7">
        <v>-1.55E-2</v>
      </c>
      <c r="G1982" s="37">
        <f t="shared" si="68"/>
        <v>6.151652492743246E-3</v>
      </c>
      <c r="H1982" s="37">
        <f t="shared" si="69"/>
        <v>4.9016482782022065E-2</v>
      </c>
    </row>
    <row r="1983" spans="1:8">
      <c r="A1983" s="2" t="s">
        <v>1984</v>
      </c>
      <c r="B1983" s="3">
        <v>9.8788999999999998</v>
      </c>
      <c r="C1983" s="4">
        <v>9.8185000000000002</v>
      </c>
      <c r="D1983" s="4">
        <v>10.096</v>
      </c>
      <c r="E1983" s="4">
        <v>9.4326000000000008</v>
      </c>
      <c r="F1983" s="5">
        <v>6.1999999999999998E-3</v>
      </c>
      <c r="G1983" s="37">
        <f t="shared" si="68"/>
        <v>-4.4521214480342505E-2</v>
      </c>
      <c r="H1983" s="37">
        <f t="shared" si="69"/>
        <v>7.0330555732247654E-2</v>
      </c>
    </row>
    <row r="1984" spans="1:8">
      <c r="A1984" s="2" t="s">
        <v>1985</v>
      </c>
      <c r="B1984" s="6">
        <v>9.8185000000000002</v>
      </c>
      <c r="C1984" s="4">
        <v>10.276</v>
      </c>
      <c r="D1984" s="4">
        <v>10.401</v>
      </c>
      <c r="E1984" s="4">
        <v>9.6760000000000002</v>
      </c>
      <c r="F1984" s="7">
        <v>-4.4499999999999998E-2</v>
      </c>
      <c r="G1984" s="37">
        <f t="shared" si="68"/>
        <v>-6.6497093023255752E-2</v>
      </c>
      <c r="H1984" s="37">
        <f t="shared" si="69"/>
        <v>7.4927656056221537E-2</v>
      </c>
    </row>
    <row r="1985" spans="1:8">
      <c r="A1985" s="2" t="s">
        <v>1986</v>
      </c>
      <c r="B1985" s="6">
        <v>10.276</v>
      </c>
      <c r="C1985" s="4">
        <v>11.007999999999999</v>
      </c>
      <c r="D1985" s="4">
        <v>11.023</v>
      </c>
      <c r="E1985" s="4">
        <v>10.176</v>
      </c>
      <c r="F1985" s="7">
        <v>-6.6500000000000004E-2</v>
      </c>
      <c r="G1985" s="37">
        <f t="shared" si="68"/>
        <v>-1.6791711325473437E-2</v>
      </c>
      <c r="H1985" s="37">
        <f t="shared" si="69"/>
        <v>8.3235062893081718E-2</v>
      </c>
    </row>
    <row r="1986" spans="1:8">
      <c r="A1986" s="2" t="s">
        <v>1987</v>
      </c>
      <c r="B1986" s="6">
        <v>11.007999999999999</v>
      </c>
      <c r="C1986" s="4">
        <v>11.196</v>
      </c>
      <c r="D1986" s="4">
        <v>11.45</v>
      </c>
      <c r="E1986" s="4">
        <v>10.731</v>
      </c>
      <c r="F1986" s="7">
        <v>-1.6799999999999999E-2</v>
      </c>
      <c r="G1986" s="37">
        <f t="shared" ref="G1986:G2020" si="70">(C1986-C1987)/C1987</f>
        <v>0</v>
      </c>
      <c r="H1986" s="37">
        <f t="shared" ref="H1986:H2020" si="71">(D1986-E1986)/E1986</f>
        <v>6.7002143323082602E-2</v>
      </c>
    </row>
    <row r="1987" spans="1:8">
      <c r="A1987" s="2" t="s">
        <v>1988</v>
      </c>
      <c r="B1987" s="3">
        <v>11.196</v>
      </c>
      <c r="C1987" s="4">
        <v>11.196</v>
      </c>
      <c r="D1987" s="4">
        <v>11.196</v>
      </c>
      <c r="E1987" s="4">
        <v>11.196</v>
      </c>
      <c r="F1987" s="5">
        <v>5.3E-3</v>
      </c>
      <c r="G1987" s="37">
        <f t="shared" si="70"/>
        <v>2.3868312757201575E-2</v>
      </c>
      <c r="H1987" s="37">
        <f t="shared" si="71"/>
        <v>0</v>
      </c>
    </row>
    <row r="1988" spans="1:8">
      <c r="A1988" s="2" t="s">
        <v>1989</v>
      </c>
      <c r="B1988" s="3">
        <v>11.137</v>
      </c>
      <c r="C1988" s="4">
        <v>10.935</v>
      </c>
      <c r="D1988" s="4">
        <v>11.734999999999999</v>
      </c>
      <c r="E1988" s="4">
        <v>10.734</v>
      </c>
      <c r="F1988" s="5">
        <v>1.8499999999999999E-2</v>
      </c>
      <c r="G1988" s="37">
        <f t="shared" si="70"/>
        <v>-7.2912250953793931E-2</v>
      </c>
      <c r="H1988" s="37">
        <f t="shared" si="71"/>
        <v>9.3255077324389743E-2</v>
      </c>
    </row>
    <row r="1989" spans="1:8">
      <c r="A1989" s="2" t="s">
        <v>1990</v>
      </c>
      <c r="B1989" s="6">
        <v>10.935</v>
      </c>
      <c r="C1989" s="4">
        <v>11.795</v>
      </c>
      <c r="D1989" s="4">
        <v>11.795</v>
      </c>
      <c r="E1989" s="4">
        <v>10.93</v>
      </c>
      <c r="F1989" s="7">
        <v>-7.2900000000000006E-2</v>
      </c>
      <c r="G1989" s="37">
        <f t="shared" si="70"/>
        <v>0.11074489123269612</v>
      </c>
      <c r="H1989" s="37">
        <f t="shared" si="71"/>
        <v>7.913998170173836E-2</v>
      </c>
    </row>
    <row r="1990" spans="1:8">
      <c r="A1990" s="2" t="s">
        <v>1991</v>
      </c>
      <c r="B1990" s="3">
        <v>11.795</v>
      </c>
      <c r="C1990" s="4">
        <v>10.619</v>
      </c>
      <c r="D1990" s="4">
        <v>11.864000000000001</v>
      </c>
      <c r="E1990" s="4">
        <v>10.519</v>
      </c>
      <c r="F1990" s="5">
        <v>0.11070000000000001</v>
      </c>
      <c r="G1990" s="37">
        <f t="shared" si="70"/>
        <v>4.7341946937567853E-2</v>
      </c>
      <c r="H1990" s="37">
        <f t="shared" si="71"/>
        <v>0.12786386538644365</v>
      </c>
    </row>
    <row r="1991" spans="1:8">
      <c r="A1991" s="2" t="s">
        <v>1992</v>
      </c>
      <c r="B1991" s="3">
        <v>10.619</v>
      </c>
      <c r="C1991" s="4">
        <v>10.138999999999999</v>
      </c>
      <c r="D1991" s="4">
        <v>10.709</v>
      </c>
      <c r="E1991" s="4">
        <v>10.006</v>
      </c>
      <c r="F1991" s="5">
        <v>4.7300000000000002E-2</v>
      </c>
      <c r="G1991" s="37">
        <f t="shared" si="70"/>
        <v>1.2381427858212559E-2</v>
      </c>
      <c r="H1991" s="37">
        <f t="shared" si="71"/>
        <v>7.025784529282425E-2</v>
      </c>
    </row>
    <row r="1992" spans="1:8">
      <c r="A1992" s="2" t="s">
        <v>1993</v>
      </c>
      <c r="B1992" s="3">
        <v>10.138999999999999</v>
      </c>
      <c r="C1992" s="4">
        <v>10.015000000000001</v>
      </c>
      <c r="D1992" s="4">
        <v>10.234999999999999</v>
      </c>
      <c r="E1992" s="4">
        <v>9.8537999999999997</v>
      </c>
      <c r="F1992" s="5">
        <v>1.24E-2</v>
      </c>
      <c r="G1992" s="37">
        <f t="shared" si="70"/>
        <v>9.9860195726105675E-5</v>
      </c>
      <c r="H1992" s="37">
        <f t="shared" si="71"/>
        <v>3.8685583226775434E-2</v>
      </c>
    </row>
    <row r="1993" spans="1:8">
      <c r="A1993" s="2" t="s">
        <v>1994</v>
      </c>
      <c r="B1993" s="3">
        <v>10.015000000000001</v>
      </c>
      <c r="C1993" s="4">
        <v>10.013999999999999</v>
      </c>
      <c r="D1993" s="4">
        <v>10.019</v>
      </c>
      <c r="E1993" s="4">
        <v>10.013999999999999</v>
      </c>
      <c r="F1993" s="5">
        <v>1E-4</v>
      </c>
      <c r="G1993" s="37">
        <f t="shared" si="70"/>
        <v>-9.9760574620907688E-4</v>
      </c>
      <c r="H1993" s="37">
        <f t="shared" si="71"/>
        <v>4.9930097862999621E-4</v>
      </c>
    </row>
    <row r="1994" spans="1:8">
      <c r="A1994" s="2" t="s">
        <v>1995</v>
      </c>
      <c r="B1994" s="6">
        <v>10.013999999999999</v>
      </c>
      <c r="C1994" s="4">
        <v>10.023999999999999</v>
      </c>
      <c r="D1994" s="4">
        <v>10.452</v>
      </c>
      <c r="E1994" s="4">
        <v>9.8940000000000001</v>
      </c>
      <c r="F1994" s="7">
        <v>-1E-3</v>
      </c>
      <c r="G1994" s="37">
        <f t="shared" si="70"/>
        <v>-6.2739597942964104E-2</v>
      </c>
      <c r="H1994" s="37">
        <f t="shared" si="71"/>
        <v>5.6397816858702224E-2</v>
      </c>
    </row>
    <row r="1995" spans="1:8">
      <c r="A1995" s="2" t="s">
        <v>1996</v>
      </c>
      <c r="B1995" s="6">
        <v>10.023999999999999</v>
      </c>
      <c r="C1995" s="4">
        <v>10.695</v>
      </c>
      <c r="D1995" s="4">
        <v>10.868</v>
      </c>
      <c r="E1995" s="4">
        <v>9.8247999999999998</v>
      </c>
      <c r="F1995" s="7">
        <v>-6.2700000000000006E-2</v>
      </c>
      <c r="G1995" s="37">
        <f t="shared" si="70"/>
        <v>0.17371407249700951</v>
      </c>
      <c r="H1995" s="37">
        <f t="shared" si="71"/>
        <v>0.10618027847895128</v>
      </c>
    </row>
    <row r="1996" spans="1:8">
      <c r="A1996" s="2" t="s">
        <v>1997</v>
      </c>
      <c r="B1996" s="3">
        <v>10.695</v>
      </c>
      <c r="C1996" s="4">
        <v>9.1120999999999999</v>
      </c>
      <c r="D1996" s="4">
        <v>10.747999999999999</v>
      </c>
      <c r="E1996" s="4">
        <v>9.0739999999999998</v>
      </c>
      <c r="F1996" s="5">
        <v>0.17369999999999999</v>
      </c>
      <c r="G1996" s="37">
        <f t="shared" si="70"/>
        <v>5.794957834783016E-3</v>
      </c>
      <c r="H1996" s="37">
        <f t="shared" si="71"/>
        <v>0.18448313863786639</v>
      </c>
    </row>
    <row r="1997" spans="1:8">
      <c r="A1997" s="2" t="s">
        <v>1998</v>
      </c>
      <c r="B1997" s="3">
        <v>9.1120999999999999</v>
      </c>
      <c r="C1997" s="4">
        <v>9.0595999999999997</v>
      </c>
      <c r="D1997" s="4">
        <v>9.1575000000000006</v>
      </c>
      <c r="E1997" s="4">
        <v>8.8303999999999991</v>
      </c>
      <c r="F1997" s="5">
        <v>5.7999999999999996E-3</v>
      </c>
      <c r="G1997" s="37">
        <f t="shared" si="70"/>
        <v>-1.6746437447769238E-2</v>
      </c>
      <c r="H1997" s="37">
        <f t="shared" si="71"/>
        <v>3.7042489581446091E-2</v>
      </c>
    </row>
    <row r="1998" spans="1:8">
      <c r="A1998" s="2" t="s">
        <v>1999</v>
      </c>
      <c r="B1998" s="6">
        <v>9.0595999999999997</v>
      </c>
      <c r="C1998" s="4">
        <v>9.2139000000000006</v>
      </c>
      <c r="D1998" s="4">
        <v>9.2775999999999996</v>
      </c>
      <c r="E1998" s="4">
        <v>9.0538000000000007</v>
      </c>
      <c r="F1998" s="7">
        <v>-1.67E-2</v>
      </c>
      <c r="G1998" s="37">
        <f t="shared" si="70"/>
        <v>-2.3754781152986272E-2</v>
      </c>
      <c r="H1998" s="37">
        <f t="shared" si="71"/>
        <v>2.4718902560250819E-2</v>
      </c>
    </row>
    <row r="1999" spans="1:8">
      <c r="A1999" s="2" t="s">
        <v>2000</v>
      </c>
      <c r="B1999" s="6">
        <v>9.2139000000000006</v>
      </c>
      <c r="C1999" s="4">
        <v>9.4381000000000004</v>
      </c>
      <c r="D1999" s="4">
        <v>9.4381000000000004</v>
      </c>
      <c r="E1999" s="4">
        <v>9.1819000000000006</v>
      </c>
      <c r="F1999" s="7">
        <v>-2.3800000000000002E-2</v>
      </c>
      <c r="G1999" s="37">
        <f t="shared" si="70"/>
        <v>6.2262119257546272E-3</v>
      </c>
      <c r="H1999" s="37">
        <f t="shared" si="71"/>
        <v>2.7902721658915882E-2</v>
      </c>
    </row>
    <row r="2000" spans="1:8">
      <c r="A2000" s="2" t="s">
        <v>2001</v>
      </c>
      <c r="B2000" s="3">
        <v>9.4381000000000004</v>
      </c>
      <c r="C2000" s="4">
        <v>9.3796999999999997</v>
      </c>
      <c r="D2000" s="4">
        <v>9.4871999999999996</v>
      </c>
      <c r="E2000" s="4">
        <v>9.2141000000000002</v>
      </c>
      <c r="F2000" s="5">
        <v>6.1999999999999998E-3</v>
      </c>
      <c r="G2000" s="37">
        <f t="shared" si="70"/>
        <v>2.1353281937366554E-2</v>
      </c>
      <c r="H2000" s="37">
        <f t="shared" si="71"/>
        <v>2.9639357072313025E-2</v>
      </c>
    </row>
    <row r="2001" spans="1:8">
      <c r="A2001" s="2" t="s">
        <v>2002</v>
      </c>
      <c r="B2001" s="3">
        <v>9.3796999999999997</v>
      </c>
      <c r="C2001" s="4">
        <v>9.1836000000000002</v>
      </c>
      <c r="D2001" s="4">
        <v>9.4023000000000003</v>
      </c>
      <c r="E2001" s="4">
        <v>8.9128000000000007</v>
      </c>
      <c r="F2001" s="5">
        <v>2.1399999999999999E-2</v>
      </c>
      <c r="G2001" s="37">
        <f t="shared" si="70"/>
        <v>2.9667003027245176E-2</v>
      </c>
      <c r="H2001" s="37">
        <f t="shared" si="71"/>
        <v>5.4921012476438331E-2</v>
      </c>
    </row>
    <row r="2002" spans="1:8">
      <c r="A2002" s="2" t="s">
        <v>2003</v>
      </c>
      <c r="B2002" s="3">
        <v>9.1836000000000002</v>
      </c>
      <c r="C2002" s="4">
        <v>8.9190000000000005</v>
      </c>
      <c r="D2002" s="4">
        <v>9.4548000000000005</v>
      </c>
      <c r="E2002" s="4">
        <v>8.9190000000000005</v>
      </c>
      <c r="F2002" s="5">
        <v>2.9700000000000001E-2</v>
      </c>
      <c r="G2002" s="37">
        <f t="shared" si="70"/>
        <v>8.6970289863267988E-3</v>
      </c>
      <c r="H2002" s="37">
        <f t="shared" si="71"/>
        <v>6.0073999327278846E-2</v>
      </c>
    </row>
    <row r="2003" spans="1:8">
      <c r="A2003" s="2" t="s">
        <v>2004</v>
      </c>
      <c r="B2003" s="3">
        <v>8.9190000000000005</v>
      </c>
      <c r="C2003" s="4">
        <v>8.8421000000000003</v>
      </c>
      <c r="D2003" s="4">
        <v>8.9732000000000003</v>
      </c>
      <c r="E2003" s="4">
        <v>8.6890000000000001</v>
      </c>
      <c r="F2003" s="5">
        <v>8.6999999999999994E-3</v>
      </c>
      <c r="G2003" s="37">
        <f t="shared" si="70"/>
        <v>3.5884158485437828E-2</v>
      </c>
      <c r="H2003" s="37">
        <f t="shared" si="71"/>
        <v>3.2708021636551989E-2</v>
      </c>
    </row>
    <row r="2004" spans="1:8">
      <c r="A2004" s="2" t="s">
        <v>2005</v>
      </c>
      <c r="B2004" s="3">
        <v>8.8421000000000003</v>
      </c>
      <c r="C2004" s="4">
        <v>8.5358000000000001</v>
      </c>
      <c r="D2004" s="4">
        <v>8.9702999999999999</v>
      </c>
      <c r="E2004" s="4">
        <v>8.5358000000000001</v>
      </c>
      <c r="F2004" s="5">
        <v>3.5900000000000001E-2</v>
      </c>
      <c r="G2004" s="37">
        <f t="shared" si="70"/>
        <v>6.4971051917883521E-3</v>
      </c>
      <c r="H2004" s="37">
        <f t="shared" si="71"/>
        <v>5.0903254527987989E-2</v>
      </c>
    </row>
    <row r="2005" spans="1:8">
      <c r="A2005" s="2" t="s">
        <v>2006</v>
      </c>
      <c r="B2005" s="3">
        <v>8.5358000000000001</v>
      </c>
      <c r="C2005" s="4">
        <v>8.4807000000000006</v>
      </c>
      <c r="D2005" s="4">
        <v>8.5358000000000001</v>
      </c>
      <c r="E2005" s="4">
        <v>8.4807000000000006</v>
      </c>
      <c r="F2005" s="5">
        <v>6.4999999999999997E-3</v>
      </c>
      <c r="G2005" s="37">
        <f t="shared" si="70"/>
        <v>-1.7890982709306961E-3</v>
      </c>
      <c r="H2005" s="37">
        <f t="shared" si="71"/>
        <v>6.4971051917883521E-3</v>
      </c>
    </row>
    <row r="2006" spans="1:8">
      <c r="A2006" s="2" t="s">
        <v>2007</v>
      </c>
      <c r="B2006" s="6">
        <v>8.4807000000000006</v>
      </c>
      <c r="C2006" s="4">
        <v>8.4959000000000007</v>
      </c>
      <c r="D2006" s="4">
        <v>8.5664999999999996</v>
      </c>
      <c r="E2006" s="4">
        <v>8.3712</v>
      </c>
      <c r="F2006" s="7">
        <v>-1.8E-3</v>
      </c>
      <c r="G2006" s="37">
        <f t="shared" si="70"/>
        <v>2.9307002665374501E-2</v>
      </c>
      <c r="H2006" s="37">
        <f t="shared" si="71"/>
        <v>2.3329988532110043E-2</v>
      </c>
    </row>
    <row r="2007" spans="1:8">
      <c r="A2007" s="2" t="s">
        <v>2008</v>
      </c>
      <c r="B2007" s="3">
        <v>8.4959000000000007</v>
      </c>
      <c r="C2007" s="4">
        <v>8.2539999999999996</v>
      </c>
      <c r="D2007" s="4">
        <v>8.5190000000000001</v>
      </c>
      <c r="E2007" s="4">
        <v>8.2422000000000004</v>
      </c>
      <c r="F2007" s="5">
        <v>2.93E-2</v>
      </c>
      <c r="G2007" s="37">
        <f t="shared" si="70"/>
        <v>-2.3207465067929776E-3</v>
      </c>
      <c r="H2007" s="37">
        <f t="shared" si="71"/>
        <v>3.3583266603576675E-2</v>
      </c>
    </row>
    <row r="2008" spans="1:8">
      <c r="A2008" s="2" t="s">
        <v>2009</v>
      </c>
      <c r="B2008" s="6">
        <v>8.2539999999999996</v>
      </c>
      <c r="C2008" s="4">
        <v>8.2731999999999992</v>
      </c>
      <c r="D2008" s="4">
        <v>8.2933000000000003</v>
      </c>
      <c r="E2008" s="4">
        <v>8.2238000000000007</v>
      </c>
      <c r="F2008" s="7">
        <v>-2.3E-3</v>
      </c>
      <c r="G2008" s="37">
        <f t="shared" si="70"/>
        <v>-6.2580327435649338E-3</v>
      </c>
      <c r="H2008" s="37">
        <f t="shared" si="71"/>
        <v>8.4510810087793566E-3</v>
      </c>
    </row>
    <row r="2009" spans="1:8">
      <c r="A2009" s="2" t="s">
        <v>2010</v>
      </c>
      <c r="B2009" s="6">
        <v>8.2731999999999992</v>
      </c>
      <c r="C2009" s="4">
        <v>8.3253000000000004</v>
      </c>
      <c r="D2009" s="4">
        <v>8.3673999999999999</v>
      </c>
      <c r="E2009" s="4">
        <v>8.2622999999999998</v>
      </c>
      <c r="F2009" s="7">
        <v>-6.3E-3</v>
      </c>
      <c r="G2009" s="37">
        <f t="shared" si="70"/>
        <v>3.0040210330962054E-2</v>
      </c>
      <c r="H2009" s="37">
        <f t="shared" si="71"/>
        <v>1.272042893625264E-2</v>
      </c>
    </row>
    <row r="2010" spans="1:8">
      <c r="A2010" s="2" t="s">
        <v>2011</v>
      </c>
      <c r="B2010" s="3">
        <v>8.3253000000000004</v>
      </c>
      <c r="C2010" s="4">
        <v>8.0824999999999996</v>
      </c>
      <c r="D2010" s="4">
        <v>8.3792000000000009</v>
      </c>
      <c r="E2010" s="4">
        <v>8.0824999999999996</v>
      </c>
      <c r="F2010" s="5">
        <v>0.03</v>
      </c>
      <c r="G2010" s="37">
        <f t="shared" si="70"/>
        <v>4.4989622559436166E-3</v>
      </c>
      <c r="H2010" s="37">
        <f t="shared" si="71"/>
        <v>3.6708939065883246E-2</v>
      </c>
    </row>
    <row r="2011" spans="1:8">
      <c r="A2011" s="2" t="s">
        <v>2012</v>
      </c>
      <c r="B2011" s="3">
        <v>8.0824999999999996</v>
      </c>
      <c r="C2011" s="4">
        <v>8.0463000000000005</v>
      </c>
      <c r="D2011" s="4">
        <v>8.0839999999999996</v>
      </c>
      <c r="E2011" s="4">
        <v>8.0463000000000005</v>
      </c>
      <c r="F2011" s="5">
        <v>4.4999999999999997E-3</v>
      </c>
      <c r="G2011" s="37">
        <f t="shared" si="70"/>
        <v>-8.306937648668208E-3</v>
      </c>
      <c r="H2011" s="37">
        <f t="shared" si="71"/>
        <v>4.6853833438970927E-3</v>
      </c>
    </row>
    <row r="2012" spans="1:8">
      <c r="A2012" s="2" t="s">
        <v>2013</v>
      </c>
      <c r="B2012" s="6">
        <v>8.0463000000000005</v>
      </c>
      <c r="C2012" s="4">
        <v>8.1136999999999997</v>
      </c>
      <c r="D2012" s="4">
        <v>8.1728000000000005</v>
      </c>
      <c r="E2012" s="4">
        <v>8.0340000000000007</v>
      </c>
      <c r="F2012" s="7">
        <v>-8.3000000000000001E-3</v>
      </c>
      <c r="G2012" s="37">
        <f t="shared" si="70"/>
        <v>-6.0394462820042346E-3</v>
      </c>
      <c r="H2012" s="37">
        <f t="shared" si="71"/>
        <v>1.7276574558127932E-2</v>
      </c>
    </row>
    <row r="2013" spans="1:8">
      <c r="A2013" s="2" t="s">
        <v>2014</v>
      </c>
      <c r="B2013" s="6">
        <v>8.1136999999999997</v>
      </c>
      <c r="C2013" s="4">
        <v>8.1630000000000003</v>
      </c>
      <c r="D2013" s="4">
        <v>8.2086000000000006</v>
      </c>
      <c r="E2013" s="4">
        <v>8.0881000000000007</v>
      </c>
      <c r="F2013" s="7">
        <v>-6.0000000000000001E-3</v>
      </c>
      <c r="G2013" s="37">
        <f t="shared" si="70"/>
        <v>-2.5781698659596733E-3</v>
      </c>
      <c r="H2013" s="37">
        <f t="shared" si="71"/>
        <v>1.4898431028300815E-2</v>
      </c>
    </row>
    <row r="2014" spans="1:8">
      <c r="A2014" s="2" t="s">
        <v>2015</v>
      </c>
      <c r="B2014" s="6">
        <v>8.1630000000000003</v>
      </c>
      <c r="C2014" s="4">
        <v>8.1841000000000008</v>
      </c>
      <c r="D2014" s="4">
        <v>8.1992999999999991</v>
      </c>
      <c r="E2014" s="4">
        <v>8.0760000000000005</v>
      </c>
      <c r="F2014" s="7">
        <v>-2.5999999999999999E-3</v>
      </c>
      <c r="G2014" s="37">
        <f t="shared" si="70"/>
        <v>2.6167966496978362E-2</v>
      </c>
      <c r="H2014" s="37">
        <f t="shared" si="71"/>
        <v>1.5267459138187051E-2</v>
      </c>
    </row>
    <row r="2015" spans="1:8">
      <c r="A2015" s="2" t="s">
        <v>2016</v>
      </c>
      <c r="B2015" s="3">
        <v>8.1841000000000008</v>
      </c>
      <c r="C2015" s="4">
        <v>7.9753999999999996</v>
      </c>
      <c r="D2015" s="4">
        <v>8.2106999999999992</v>
      </c>
      <c r="E2015" s="4">
        <v>7.9306000000000001</v>
      </c>
      <c r="F2015" s="5">
        <v>2.6200000000000001E-2</v>
      </c>
      <c r="G2015" s="37">
        <f t="shared" si="70"/>
        <v>-6.9849965759820479E-3</v>
      </c>
      <c r="H2015" s="37">
        <f t="shared" si="71"/>
        <v>3.5318891382745209E-2</v>
      </c>
    </row>
    <row r="2016" spans="1:8">
      <c r="A2016" s="2" t="s">
        <v>2017</v>
      </c>
      <c r="B2016" s="6">
        <v>7.9753999999999996</v>
      </c>
      <c r="C2016" s="4">
        <v>8.0314999999999994</v>
      </c>
      <c r="D2016" s="4">
        <v>8.0507000000000009</v>
      </c>
      <c r="E2016" s="4">
        <v>7.9371999999999998</v>
      </c>
      <c r="F2016" s="7">
        <v>-7.0000000000000001E-3</v>
      </c>
      <c r="G2016" s="37">
        <f t="shared" si="70"/>
        <v>1.4654791232392099E-2</v>
      </c>
      <c r="H2016" s="37">
        <f t="shared" si="71"/>
        <v>1.4299753061533166E-2</v>
      </c>
    </row>
    <row r="2017" spans="1:8">
      <c r="A2017" s="2" t="s">
        <v>2018</v>
      </c>
      <c r="B2017" s="3">
        <v>8.0314999999999994</v>
      </c>
      <c r="C2017" s="4">
        <v>7.9154999999999998</v>
      </c>
      <c r="D2017" s="4">
        <v>8.0503</v>
      </c>
      <c r="E2017" s="4">
        <v>7.9154999999999998</v>
      </c>
      <c r="F2017" s="5">
        <v>1.47E-2</v>
      </c>
      <c r="G2017" s="37">
        <f t="shared" si="70"/>
        <v>-2.8665742229203334E-2</v>
      </c>
      <c r="H2017" s="37">
        <f t="shared" si="71"/>
        <v>1.7029878087297109E-2</v>
      </c>
    </row>
    <row r="2018" spans="1:8">
      <c r="A2018" s="2" t="s">
        <v>2019</v>
      </c>
      <c r="B2018" s="6">
        <v>7.9154999999999998</v>
      </c>
      <c r="C2018" s="4">
        <v>8.1491000000000007</v>
      </c>
      <c r="D2018" s="4">
        <v>8.1690000000000005</v>
      </c>
      <c r="E2018" s="4">
        <v>7.8544999999999998</v>
      </c>
      <c r="F2018" s="7">
        <v>-2.87E-2</v>
      </c>
      <c r="G2018" s="37">
        <f t="shared" si="70"/>
        <v>-1.3820144494330175E-2</v>
      </c>
      <c r="H2018" s="37">
        <f t="shared" si="71"/>
        <v>4.0040740976510364E-2</v>
      </c>
    </row>
    <row r="2019" spans="1:8">
      <c r="A2019" s="2" t="s">
        <v>2020</v>
      </c>
      <c r="B2019" s="6">
        <v>8.1491000000000007</v>
      </c>
      <c r="C2019" s="4">
        <v>8.2632999999999992</v>
      </c>
      <c r="D2019" s="4">
        <v>8.3490000000000002</v>
      </c>
      <c r="E2019" s="4">
        <v>8.1292000000000009</v>
      </c>
      <c r="F2019" s="7">
        <v>-1.38E-2</v>
      </c>
      <c r="G2019" s="37">
        <f t="shared" si="70"/>
        <v>2.592339685889854E-2</v>
      </c>
      <c r="H2019" s="37">
        <f t="shared" si="71"/>
        <v>2.7038330955075445E-2</v>
      </c>
    </row>
    <row r="2020" spans="1:8">
      <c r="A2020" s="2" t="s">
        <v>2021</v>
      </c>
      <c r="B2020" s="3">
        <v>8.2632999999999992</v>
      </c>
      <c r="C2020" s="4">
        <v>8.0545000000000009</v>
      </c>
      <c r="D2020" s="4">
        <v>8.2852999999999994</v>
      </c>
      <c r="E2020" s="4">
        <v>8.0505999999999993</v>
      </c>
      <c r="F2020" s="5">
        <v>2.5899999999999999E-2</v>
      </c>
      <c r="G2020" s="37">
        <f t="shared" si="70"/>
        <v>-3.3409639299634038E-3</v>
      </c>
      <c r="H2020" s="37">
        <f t="shared" si="71"/>
        <v>2.9153106600750274E-2</v>
      </c>
    </row>
    <row r="2021" spans="1:8">
      <c r="A2021" s="2" t="s">
        <v>2022</v>
      </c>
      <c r="B2021" s="6">
        <v>8.0545000000000009</v>
      </c>
      <c r="C2021" s="4">
        <v>8.0815000000000001</v>
      </c>
      <c r="D2021" s="4">
        <v>8.2639999999999993</v>
      </c>
      <c r="E2021" s="4">
        <v>8.0545000000000009</v>
      </c>
      <c r="F2021" s="7">
        <v>-3.2000000000000002E-3</v>
      </c>
      <c r="G2021" s="37">
        <f t="shared" ref="G2021:G2024" si="72">(C2021-C2022)/C2022</f>
        <v>2.9706279164755178E-4</v>
      </c>
      <c r="H2021" s="37">
        <f t="shared" ref="H2021:H2025" si="73">(D2021-E2021)/E2021</f>
        <v>2.6010304798559619E-2</v>
      </c>
    </row>
    <row r="2022" spans="1:8">
      <c r="A2022" s="2" t="s">
        <v>2023</v>
      </c>
      <c r="B2022" s="3">
        <v>8.0801999999999996</v>
      </c>
      <c r="C2022" s="4">
        <v>8.0791000000000004</v>
      </c>
      <c r="D2022" s="4">
        <v>8.2490000000000006</v>
      </c>
      <c r="E2022" s="4">
        <v>8.0190000000000001</v>
      </c>
      <c r="F2022" s="5">
        <v>1E-4</v>
      </c>
      <c r="G2022" s="37">
        <f t="shared" si="72"/>
        <v>1.2038080921959257E-2</v>
      </c>
      <c r="H2022" s="37">
        <f t="shared" si="73"/>
        <v>2.8681880533732437E-2</v>
      </c>
    </row>
    <row r="2023" spans="1:8">
      <c r="A2023" s="2" t="s">
        <v>2024</v>
      </c>
      <c r="B2023" s="3">
        <v>8.0791000000000004</v>
      </c>
      <c r="C2023" s="4">
        <v>7.9829999999999997</v>
      </c>
      <c r="D2023" s="4">
        <v>8.1369000000000007</v>
      </c>
      <c r="E2023" s="4">
        <v>7.9829999999999997</v>
      </c>
      <c r="F2023" s="5">
        <v>1.2E-2</v>
      </c>
      <c r="G2023" s="10">
        <f t="shared" si="72"/>
        <v>-1.972100790805045E-2</v>
      </c>
      <c r="H2023" s="10">
        <f t="shared" si="73"/>
        <v>1.9278466741826511E-2</v>
      </c>
    </row>
    <row r="2024" spans="1:8">
      <c r="A2024" s="2" t="s">
        <v>2025</v>
      </c>
      <c r="B2024" s="6">
        <v>7.9829999999999997</v>
      </c>
      <c r="C2024" s="4">
        <v>8.1435999999999993</v>
      </c>
      <c r="D2024" s="4">
        <v>8.1890000000000001</v>
      </c>
      <c r="E2024" s="4">
        <v>7.9490999999999996</v>
      </c>
      <c r="F2024" s="7">
        <v>-1.9699999999999999E-2</v>
      </c>
      <c r="G2024" s="10">
        <f t="shared" si="72"/>
        <v>-7.5316255149048021E-3</v>
      </c>
      <c r="H2024" s="10">
        <f t="shared" si="73"/>
        <v>3.017951717804537E-2</v>
      </c>
    </row>
    <row r="2025" spans="1:8">
      <c r="A2025" s="2" t="s">
        <v>2026</v>
      </c>
      <c r="B2025" s="6">
        <v>8.1434999999999995</v>
      </c>
      <c r="C2025" s="4">
        <v>8.2053999999999991</v>
      </c>
      <c r="D2025" s="4">
        <v>8.3261000000000003</v>
      </c>
      <c r="E2025" s="4">
        <v>8.1067999999999998</v>
      </c>
      <c r="F2025" s="7">
        <v>-7.4999999999999997E-3</v>
      </c>
      <c r="G2025" s="10"/>
      <c r="H2025" s="10">
        <f t="shared" si="73"/>
        <v>2.705136428677166E-2</v>
      </c>
    </row>
  </sheetData>
  <autoFilter ref="A1:H2024"/>
  <mergeCells count="6">
    <mergeCell ref="J1:N2"/>
    <mergeCell ref="P1:T2"/>
    <mergeCell ref="J3:N3"/>
    <mergeCell ref="P3:T3"/>
    <mergeCell ref="J16:N16"/>
    <mergeCell ref="P16:T1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O2025"/>
  <sheetViews>
    <sheetView showGridLines="0" workbookViewId="0">
      <selection activeCell="N3" sqref="N3"/>
    </sheetView>
  </sheetViews>
  <sheetFormatPr defaultRowHeight="15"/>
  <cols>
    <col min="1" max="1" width="14.140625" style="8" customWidth="1"/>
    <col min="2" max="6" width="9.140625" style="8"/>
    <col min="7" max="8" width="9.28515625" bestFit="1" customWidth="1"/>
    <col min="10" max="10" width="11.7109375" customWidth="1"/>
    <col min="11" max="11" width="9.7109375" customWidth="1"/>
    <col min="12" max="12" width="9.42578125" bestFit="1" customWidth="1"/>
    <col min="13" max="13" width="10.42578125" customWidth="1"/>
  </cols>
  <sheetData>
    <row r="1" spans="1:15">
      <c r="A1" s="1" t="s">
        <v>0</v>
      </c>
      <c r="B1" s="1" t="s">
        <v>1</v>
      </c>
      <c r="C1" s="1" t="s">
        <v>2062</v>
      </c>
      <c r="D1" s="1" t="s">
        <v>2</v>
      </c>
      <c r="E1" s="1" t="s">
        <v>2063</v>
      </c>
      <c r="F1" s="1" t="s">
        <v>3</v>
      </c>
      <c r="G1" s="1" t="s">
        <v>2069</v>
      </c>
      <c r="H1" s="1" t="s">
        <v>2070</v>
      </c>
      <c r="K1" s="39" t="s">
        <v>2071</v>
      </c>
      <c r="L1" s="39" t="s">
        <v>2072</v>
      </c>
      <c r="M1" s="39" t="s">
        <v>2073</v>
      </c>
      <c r="N1" s="39" t="s">
        <v>2074</v>
      </c>
      <c r="O1" s="39" t="s">
        <v>2075</v>
      </c>
    </row>
    <row r="2" spans="1:15">
      <c r="A2" s="2" t="s">
        <v>4</v>
      </c>
      <c r="B2" s="3">
        <v>12.268599999999999</v>
      </c>
      <c r="C2" s="4">
        <v>12.110200000000001</v>
      </c>
      <c r="D2" s="4">
        <v>12.278</v>
      </c>
      <c r="E2" s="4">
        <v>12.1096</v>
      </c>
      <c r="F2" s="5">
        <v>1.4800000000000001E-2</v>
      </c>
      <c r="G2" s="35">
        <f>D2-E2</f>
        <v>0.16840000000000011</v>
      </c>
      <c r="H2" s="34">
        <f>(SUM(G2:G3)/2)/C3</f>
        <v>1.2312611602508201E-2</v>
      </c>
      <c r="J2" s="77" t="s">
        <v>2076</v>
      </c>
      <c r="K2" s="40" t="s">
        <v>2177</v>
      </c>
      <c r="L2" s="40" t="s">
        <v>2178</v>
      </c>
      <c r="M2" s="40" t="s">
        <v>2179</v>
      </c>
      <c r="N2" s="40" t="s">
        <v>2180</v>
      </c>
      <c r="O2" s="40" t="s">
        <v>2181</v>
      </c>
    </row>
    <row r="3" spans="1:15">
      <c r="A3" s="2" t="s">
        <v>5</v>
      </c>
      <c r="B3" s="3">
        <v>12.0898</v>
      </c>
      <c r="C3" s="4">
        <v>12.0405</v>
      </c>
      <c r="D3" s="4">
        <v>12.1348</v>
      </c>
      <c r="E3" s="4">
        <v>12.0067</v>
      </c>
      <c r="F3" s="5">
        <v>5.4000000000000003E-3</v>
      </c>
      <c r="G3" s="35">
        <f t="shared" ref="G3:G66" si="0">D3-E3</f>
        <v>0.12809999999999988</v>
      </c>
      <c r="H3" s="34">
        <f t="shared" ref="H3:H66" si="1">(SUM(G3:G4)/2)/C4</f>
        <v>6.9103767711731125E-3</v>
      </c>
      <c r="J3" s="77"/>
      <c r="K3" s="41">
        <f>SUM($H2:$H7)/6</f>
        <v>1.3417344417140735E-2</v>
      </c>
      <c r="L3" s="41">
        <f>SUM($H2:$H25)/24</f>
        <v>1.2064555505606497E-2</v>
      </c>
      <c r="M3" s="41">
        <f>SUM($H2:$H73)/72</f>
        <v>1.0995539469894499E-2</v>
      </c>
      <c r="N3" s="41">
        <f>SUM($H2:$H289)/288</f>
        <v>1.0204857633695727E-2</v>
      </c>
      <c r="O3" s="41">
        <f>SUM($H2:$H577)/576</f>
        <v>1.3119591271986067E-2</v>
      </c>
    </row>
    <row r="4" spans="1:15">
      <c r="A4" s="2" t="s">
        <v>6</v>
      </c>
      <c r="B4" s="6">
        <v>12.0245</v>
      </c>
      <c r="C4" s="4">
        <v>12.0471</v>
      </c>
      <c r="D4" s="4">
        <v>12.051399999999999</v>
      </c>
      <c r="E4" s="4">
        <v>12.013</v>
      </c>
      <c r="F4" s="7">
        <v>-1.1999999999999999E-3</v>
      </c>
      <c r="G4" s="35">
        <f t="shared" si="0"/>
        <v>3.8399999999999324E-2</v>
      </c>
      <c r="H4" s="34">
        <f t="shared" si="1"/>
        <v>1.6185850052798254E-2</v>
      </c>
    </row>
    <row r="5" spans="1:15">
      <c r="A5" s="2" t="s">
        <v>7</v>
      </c>
      <c r="B5" s="3">
        <v>12.0395</v>
      </c>
      <c r="C5" s="4">
        <v>11.8375</v>
      </c>
      <c r="D5" s="4">
        <v>12.108499999999999</v>
      </c>
      <c r="E5" s="4">
        <v>11.7637</v>
      </c>
      <c r="F5" s="5">
        <v>1.6400000000000001E-2</v>
      </c>
      <c r="G5" s="35">
        <f t="shared" si="0"/>
        <v>0.34479999999999933</v>
      </c>
      <c r="H5" s="34">
        <f t="shared" si="1"/>
        <v>2.1108335802887249E-2</v>
      </c>
    </row>
    <row r="6" spans="1:15">
      <c r="A6" s="2" t="s">
        <v>8</v>
      </c>
      <c r="B6" s="3">
        <v>11.845700000000001</v>
      </c>
      <c r="C6" s="4">
        <v>11.810499999999999</v>
      </c>
      <c r="D6" s="4">
        <v>11.8795</v>
      </c>
      <c r="E6" s="4">
        <v>11.7257</v>
      </c>
      <c r="F6" s="5">
        <v>2.5999999999999999E-3</v>
      </c>
      <c r="G6" s="35">
        <f t="shared" si="0"/>
        <v>0.15380000000000038</v>
      </c>
      <c r="H6" s="34">
        <f t="shared" si="1"/>
        <v>1.2735086375627631E-2</v>
      </c>
    </row>
    <row r="7" spans="1:15">
      <c r="A7" s="2" t="s">
        <v>9</v>
      </c>
      <c r="B7" s="3">
        <v>11.8155</v>
      </c>
      <c r="C7" s="4">
        <v>11.750999999999999</v>
      </c>
      <c r="D7" s="4">
        <v>11.8645</v>
      </c>
      <c r="E7" s="4">
        <v>11.718999999999999</v>
      </c>
      <c r="F7" s="5">
        <v>5.1000000000000004E-3</v>
      </c>
      <c r="G7" s="35">
        <f t="shared" si="0"/>
        <v>0.14550000000000018</v>
      </c>
      <c r="H7" s="34">
        <f t="shared" si="1"/>
        <v>1.1251805897849963E-2</v>
      </c>
    </row>
    <row r="8" spans="1:15">
      <c r="A8" s="2" t="s">
        <v>10</v>
      </c>
      <c r="B8" s="6">
        <v>11.756</v>
      </c>
      <c r="C8" s="4">
        <v>11.766999999999999</v>
      </c>
      <c r="D8" s="4">
        <v>11.8207</v>
      </c>
      <c r="E8" s="4">
        <v>11.7014</v>
      </c>
      <c r="F8" s="7">
        <v>-1.4E-3</v>
      </c>
      <c r="G8" s="35">
        <f t="shared" si="0"/>
        <v>0.11930000000000085</v>
      </c>
      <c r="H8" s="34">
        <f t="shared" si="1"/>
        <v>1.0742489270386311E-2</v>
      </c>
    </row>
    <row r="9" spans="1:15">
      <c r="A9" s="2" t="s">
        <v>11</v>
      </c>
      <c r="B9" s="3">
        <v>11.772500000000001</v>
      </c>
      <c r="C9" s="4">
        <v>11.65</v>
      </c>
      <c r="D9" s="4">
        <v>11.781000000000001</v>
      </c>
      <c r="E9" s="4">
        <v>11.65</v>
      </c>
      <c r="F9" s="5">
        <v>7.4000000000000003E-3</v>
      </c>
      <c r="G9" s="35">
        <f t="shared" si="0"/>
        <v>0.13100000000000023</v>
      </c>
      <c r="H9" s="34">
        <f t="shared" si="1"/>
        <v>7.1136381177802615E-3</v>
      </c>
    </row>
    <row r="10" spans="1:15">
      <c r="A10" s="2" t="s">
        <v>12</v>
      </c>
      <c r="B10" s="3">
        <v>11.6858</v>
      </c>
      <c r="C10" s="4">
        <v>11.6607</v>
      </c>
      <c r="D10" s="4">
        <v>11.686400000000001</v>
      </c>
      <c r="E10" s="4">
        <v>11.6515</v>
      </c>
      <c r="F10" s="5">
        <v>1.5E-3</v>
      </c>
      <c r="G10" s="35">
        <f t="shared" si="0"/>
        <v>3.4900000000000375E-2</v>
      </c>
      <c r="H10" s="34">
        <f t="shared" si="1"/>
        <v>1.0642265492866128E-2</v>
      </c>
    </row>
    <row r="11" spans="1:15">
      <c r="A11" s="2" t="s">
        <v>13</v>
      </c>
      <c r="B11" s="3">
        <v>11.667999999999999</v>
      </c>
      <c r="C11" s="4">
        <v>11.529500000000001</v>
      </c>
      <c r="D11" s="4">
        <v>11.6965</v>
      </c>
      <c r="E11" s="4">
        <v>11.486000000000001</v>
      </c>
      <c r="F11" s="5">
        <v>1.1599999999999999E-2</v>
      </c>
      <c r="G11" s="35">
        <f t="shared" si="0"/>
        <v>0.21049999999999969</v>
      </c>
      <c r="H11" s="34">
        <f t="shared" si="1"/>
        <v>1.749322137671646E-2</v>
      </c>
    </row>
    <row r="12" spans="1:15">
      <c r="A12" s="2" t="s">
        <v>14</v>
      </c>
      <c r="B12" s="3">
        <v>11.5345</v>
      </c>
      <c r="C12" s="4">
        <v>11.433</v>
      </c>
      <c r="D12" s="4">
        <v>11.547499999999999</v>
      </c>
      <c r="E12" s="4">
        <v>11.358000000000001</v>
      </c>
      <c r="F12" s="5">
        <v>7.4000000000000003E-3</v>
      </c>
      <c r="G12" s="35">
        <f t="shared" si="0"/>
        <v>0.18949999999999889</v>
      </c>
      <c r="H12" s="34">
        <f t="shared" si="1"/>
        <v>1.3782582163717133E-2</v>
      </c>
    </row>
    <row r="13" spans="1:15">
      <c r="A13" s="2" t="s">
        <v>15</v>
      </c>
      <c r="B13" s="6">
        <v>11.4503</v>
      </c>
      <c r="C13" s="4">
        <v>11.471</v>
      </c>
      <c r="D13" s="4">
        <v>11.529199999999999</v>
      </c>
      <c r="E13" s="4">
        <v>11.4025</v>
      </c>
      <c r="F13" s="7">
        <v>-2.5000000000000001E-3</v>
      </c>
      <c r="G13" s="35">
        <f t="shared" si="0"/>
        <v>0.12669999999999959</v>
      </c>
      <c r="H13" s="34">
        <f t="shared" si="1"/>
        <v>1.4680594961740174E-2</v>
      </c>
    </row>
    <row r="14" spans="1:15">
      <c r="A14" s="2" t="s">
        <v>16</v>
      </c>
      <c r="B14" s="6">
        <v>11.4785</v>
      </c>
      <c r="C14" s="4">
        <v>11.631</v>
      </c>
      <c r="D14" s="4">
        <v>11.675800000000001</v>
      </c>
      <c r="E14" s="4">
        <v>11.461</v>
      </c>
      <c r="F14" s="7">
        <v>-1.35E-2</v>
      </c>
      <c r="G14" s="35">
        <f t="shared" si="0"/>
        <v>0.21480000000000032</v>
      </c>
      <c r="H14" s="34">
        <f t="shared" si="1"/>
        <v>1.5375677769171203E-2</v>
      </c>
    </row>
    <row r="15" spans="1:15">
      <c r="A15" s="2" t="s">
        <v>17</v>
      </c>
      <c r="B15" s="3">
        <v>11.635999999999999</v>
      </c>
      <c r="C15" s="4">
        <v>11.619</v>
      </c>
      <c r="D15" s="4">
        <v>11.750500000000001</v>
      </c>
      <c r="E15" s="4">
        <v>11.608000000000001</v>
      </c>
      <c r="F15" s="5">
        <v>1E-3</v>
      </c>
      <c r="G15" s="35">
        <f t="shared" si="0"/>
        <v>0.14250000000000007</v>
      </c>
      <c r="H15" s="34">
        <f t="shared" si="1"/>
        <v>6.4898759655249542E-3</v>
      </c>
    </row>
    <row r="16" spans="1:15">
      <c r="A16" s="2" t="s">
        <v>18</v>
      </c>
      <c r="B16" s="3">
        <v>11.624700000000001</v>
      </c>
      <c r="C16" s="4">
        <v>11.6258</v>
      </c>
      <c r="D16" s="4">
        <v>11.625999999999999</v>
      </c>
      <c r="E16" s="4">
        <v>11.617599999999999</v>
      </c>
      <c r="F16" s="5">
        <v>2.9999999999999997E-4</v>
      </c>
      <c r="G16" s="35">
        <f t="shared" si="0"/>
        <v>8.3999999999999631E-3</v>
      </c>
      <c r="H16" s="34">
        <f t="shared" si="1"/>
        <v>3.8591682014819727E-3</v>
      </c>
    </row>
    <row r="17" spans="1:8">
      <c r="A17" s="2" t="s">
        <v>19</v>
      </c>
      <c r="B17" s="6">
        <v>11.621499999999999</v>
      </c>
      <c r="C17" s="4">
        <v>11.673500000000001</v>
      </c>
      <c r="D17" s="4">
        <v>11.689</v>
      </c>
      <c r="E17" s="4">
        <v>11.6073</v>
      </c>
      <c r="F17" s="7">
        <v>-4.8999999999999998E-3</v>
      </c>
      <c r="G17" s="35">
        <f t="shared" si="0"/>
        <v>8.1699999999999662E-2</v>
      </c>
      <c r="H17" s="34">
        <f t="shared" si="1"/>
        <v>1.0186303260306987E-2</v>
      </c>
    </row>
    <row r="18" spans="1:8">
      <c r="A18" s="2" t="s">
        <v>20</v>
      </c>
      <c r="B18" s="3">
        <v>11.6785</v>
      </c>
      <c r="C18" s="4">
        <v>11.593999999999999</v>
      </c>
      <c r="D18" s="4">
        <v>11.695499999999999</v>
      </c>
      <c r="E18" s="4">
        <v>11.541</v>
      </c>
      <c r="F18" s="5">
        <v>6.8999999999999999E-3</v>
      </c>
      <c r="G18" s="35">
        <f t="shared" si="0"/>
        <v>0.15449999999999875</v>
      </c>
      <c r="H18" s="34">
        <f t="shared" si="1"/>
        <v>1.3857950651130801E-2</v>
      </c>
    </row>
    <row r="19" spans="1:8">
      <c r="A19" s="2" t="s">
        <v>21</v>
      </c>
      <c r="B19" s="6">
        <v>11.599</v>
      </c>
      <c r="C19" s="4">
        <v>11.672000000000001</v>
      </c>
      <c r="D19" s="4">
        <v>11.746499999999999</v>
      </c>
      <c r="E19" s="4">
        <v>11.577500000000001</v>
      </c>
      <c r="F19" s="7">
        <v>-6.4999999999999997E-3</v>
      </c>
      <c r="G19" s="35">
        <f t="shared" si="0"/>
        <v>0.16899999999999871</v>
      </c>
      <c r="H19" s="34">
        <f t="shared" si="1"/>
        <v>1.2325531458020143E-2</v>
      </c>
    </row>
    <row r="20" spans="1:8">
      <c r="A20" s="2" t="s">
        <v>22</v>
      </c>
      <c r="B20" s="3">
        <v>11.675000000000001</v>
      </c>
      <c r="C20" s="4">
        <v>11.6425</v>
      </c>
      <c r="D20" s="4">
        <v>11.6935</v>
      </c>
      <c r="E20" s="4">
        <v>11.5755</v>
      </c>
      <c r="F20" s="5">
        <v>2.3999999999999998E-3</v>
      </c>
      <c r="G20" s="35">
        <f t="shared" si="0"/>
        <v>0.11800000000000033</v>
      </c>
      <c r="H20" s="34">
        <f t="shared" si="1"/>
        <v>8.6131386861314496E-3</v>
      </c>
    </row>
    <row r="21" spans="1:8">
      <c r="A21" s="2" t="s">
        <v>23</v>
      </c>
      <c r="B21" s="6">
        <v>11.647500000000001</v>
      </c>
      <c r="C21" s="4">
        <v>11.645</v>
      </c>
      <c r="D21" s="4">
        <v>11.694000000000001</v>
      </c>
      <c r="E21" s="4">
        <v>11.6114</v>
      </c>
      <c r="F21" s="7">
        <v>-2.9999999999999997E-4</v>
      </c>
      <c r="G21" s="35">
        <f t="shared" si="0"/>
        <v>8.2600000000001117E-2</v>
      </c>
      <c r="H21" s="34">
        <f t="shared" si="1"/>
        <v>4.1459227467812122E-3</v>
      </c>
    </row>
    <row r="22" spans="1:8">
      <c r="A22" s="2" t="s">
        <v>24</v>
      </c>
      <c r="B22" s="6">
        <v>11.6515</v>
      </c>
      <c r="C22" s="4">
        <v>11.65</v>
      </c>
      <c r="D22" s="4">
        <v>11.6546</v>
      </c>
      <c r="E22" s="4">
        <v>11.640599999999999</v>
      </c>
      <c r="F22" s="7">
        <v>-1.5E-3</v>
      </c>
      <c r="G22" s="35">
        <f t="shared" si="0"/>
        <v>1.4000000000001123E-2</v>
      </c>
      <c r="H22" s="34">
        <f t="shared" si="1"/>
        <v>7.5698061651439108E-3</v>
      </c>
    </row>
    <row r="23" spans="1:8">
      <c r="A23" s="2" t="s">
        <v>25</v>
      </c>
      <c r="B23" s="6">
        <v>11.669499999999999</v>
      </c>
      <c r="C23" s="4">
        <v>11.711</v>
      </c>
      <c r="D23" s="4">
        <v>11.783799999999999</v>
      </c>
      <c r="E23" s="4">
        <v>11.6205</v>
      </c>
      <c r="F23" s="7">
        <v>-3.7000000000000002E-3</v>
      </c>
      <c r="G23" s="35">
        <f t="shared" si="0"/>
        <v>0.16329999999999956</v>
      </c>
      <c r="H23" s="34">
        <f t="shared" si="1"/>
        <v>1.5311045281421871E-2</v>
      </c>
    </row>
    <row r="24" spans="1:8">
      <c r="A24" s="2" t="s">
        <v>26</v>
      </c>
      <c r="B24" s="6">
        <v>11.7125</v>
      </c>
      <c r="C24" s="4">
        <v>11.815</v>
      </c>
      <c r="D24" s="4">
        <v>11.8805</v>
      </c>
      <c r="E24" s="4">
        <v>11.682</v>
      </c>
      <c r="F24" s="7">
        <v>-9.1000000000000004E-3</v>
      </c>
      <c r="G24" s="35">
        <f t="shared" si="0"/>
        <v>0.19849999999999923</v>
      </c>
      <c r="H24" s="34">
        <f t="shared" si="1"/>
        <v>1.8749999999999951E-2</v>
      </c>
    </row>
    <row r="25" spans="1:8">
      <c r="A25" s="2" t="s">
        <v>27</v>
      </c>
      <c r="B25" s="3">
        <v>11.82</v>
      </c>
      <c r="C25" s="4">
        <v>11.68</v>
      </c>
      <c r="D25" s="4">
        <v>11.8995</v>
      </c>
      <c r="E25" s="4">
        <v>11.66</v>
      </c>
      <c r="F25" s="5">
        <v>1.17E-2</v>
      </c>
      <c r="G25" s="35">
        <f t="shared" si="0"/>
        <v>0.2394999999999996</v>
      </c>
      <c r="H25" s="34">
        <f t="shared" si="1"/>
        <v>1.8106054063390612E-2</v>
      </c>
    </row>
    <row r="26" spans="1:8">
      <c r="A26" s="2" t="s">
        <v>28</v>
      </c>
      <c r="B26" s="3">
        <v>11.683199999999999</v>
      </c>
      <c r="C26" s="4">
        <v>11.579000000000001</v>
      </c>
      <c r="D26" s="4">
        <v>11.723800000000001</v>
      </c>
      <c r="E26" s="4">
        <v>11.544</v>
      </c>
      <c r="F26" s="5">
        <v>8.6E-3</v>
      </c>
      <c r="G26" s="35">
        <f t="shared" si="0"/>
        <v>0.17980000000000018</v>
      </c>
      <c r="H26" s="34">
        <f t="shared" si="1"/>
        <v>1.3295652173913028E-2</v>
      </c>
    </row>
    <row r="27" spans="1:8">
      <c r="A27" s="2" t="s">
        <v>29</v>
      </c>
      <c r="B27" s="3">
        <v>11.584</v>
      </c>
      <c r="C27" s="4">
        <v>11.5</v>
      </c>
      <c r="D27" s="4">
        <v>11.613</v>
      </c>
      <c r="E27" s="4">
        <v>11.487</v>
      </c>
      <c r="F27" s="5">
        <v>6.8999999999999999E-3</v>
      </c>
      <c r="G27" s="35">
        <f t="shared" si="0"/>
        <v>0.12599999999999945</v>
      </c>
      <c r="H27" s="34">
        <f t="shared" si="1"/>
        <v>6.6652183358678922E-3</v>
      </c>
    </row>
    <row r="28" spans="1:8">
      <c r="A28" s="2" t="s">
        <v>30</v>
      </c>
      <c r="B28" s="6">
        <v>11.5047</v>
      </c>
      <c r="C28" s="4">
        <v>11.5075</v>
      </c>
      <c r="D28" s="4">
        <v>11.522600000000001</v>
      </c>
      <c r="E28" s="4">
        <v>11.495200000000001</v>
      </c>
      <c r="F28" s="7">
        <v>-6.9999999999999999E-4</v>
      </c>
      <c r="G28" s="35">
        <f t="shared" si="0"/>
        <v>2.7400000000000091E-2</v>
      </c>
      <c r="H28" s="34">
        <f t="shared" si="1"/>
        <v>1.365977093136822E-2</v>
      </c>
    </row>
    <row r="29" spans="1:8">
      <c r="A29" s="2" t="s">
        <v>31</v>
      </c>
      <c r="B29" s="3">
        <v>11.513</v>
      </c>
      <c r="C29" s="4">
        <v>11.263</v>
      </c>
      <c r="D29" s="4">
        <v>11.5433</v>
      </c>
      <c r="E29" s="4">
        <v>11.263</v>
      </c>
      <c r="F29" s="5">
        <v>2.1600000000000001E-2</v>
      </c>
      <c r="G29" s="35">
        <f t="shared" si="0"/>
        <v>0.28030000000000044</v>
      </c>
      <c r="H29" s="34">
        <f t="shared" si="1"/>
        <v>2.2723508129549718E-2</v>
      </c>
    </row>
    <row r="30" spans="1:8">
      <c r="A30" s="2" t="s">
        <v>32</v>
      </c>
      <c r="B30" s="6">
        <v>11.27</v>
      </c>
      <c r="C30" s="4">
        <v>11.470499999999999</v>
      </c>
      <c r="D30" s="4">
        <v>11.494999999999999</v>
      </c>
      <c r="E30" s="4">
        <v>11.254</v>
      </c>
      <c r="F30" s="7">
        <v>-1.7899999999999999E-2</v>
      </c>
      <c r="G30" s="35">
        <f t="shared" si="0"/>
        <v>0.24099999999999966</v>
      </c>
      <c r="H30" s="34">
        <f t="shared" si="1"/>
        <v>1.6315766339941098E-2</v>
      </c>
    </row>
    <row r="31" spans="1:8">
      <c r="A31" s="2" t="s">
        <v>33</v>
      </c>
      <c r="B31" s="3">
        <v>11.4755</v>
      </c>
      <c r="C31" s="4">
        <v>11.375500000000001</v>
      </c>
      <c r="D31" s="4">
        <v>11.4975</v>
      </c>
      <c r="E31" s="4">
        <v>11.3673</v>
      </c>
      <c r="F31" s="5">
        <v>8.3000000000000001E-3</v>
      </c>
      <c r="G31" s="35">
        <f t="shared" si="0"/>
        <v>0.13020000000000032</v>
      </c>
      <c r="H31" s="34">
        <f t="shared" si="1"/>
        <v>1.4231655865338588E-2</v>
      </c>
    </row>
    <row r="32" spans="1:8">
      <c r="A32" s="2" t="s">
        <v>34</v>
      </c>
      <c r="B32" s="6">
        <v>11.3805</v>
      </c>
      <c r="C32" s="4">
        <v>11.4955</v>
      </c>
      <c r="D32" s="4">
        <v>11.557499999999999</v>
      </c>
      <c r="E32" s="4">
        <v>11.3605</v>
      </c>
      <c r="F32" s="7">
        <v>-1.04E-2</v>
      </c>
      <c r="G32" s="35">
        <f t="shared" si="0"/>
        <v>0.19699999999999918</v>
      </c>
      <c r="H32" s="34">
        <f t="shared" si="1"/>
        <v>1.5545153948554916E-2</v>
      </c>
    </row>
    <row r="33" spans="1:8">
      <c r="A33" s="2" t="s">
        <v>35</v>
      </c>
      <c r="B33" s="6">
        <v>11.500500000000001</v>
      </c>
      <c r="C33" s="4">
        <v>11.6435</v>
      </c>
      <c r="D33" s="4">
        <v>11.648</v>
      </c>
      <c r="E33" s="4">
        <v>11.483000000000001</v>
      </c>
      <c r="F33" s="7">
        <v>-1.11E-2</v>
      </c>
      <c r="G33" s="35">
        <f t="shared" si="0"/>
        <v>0.16499999999999915</v>
      </c>
      <c r="H33" s="34">
        <f t="shared" si="1"/>
        <v>8.7888025417542821E-3</v>
      </c>
    </row>
    <row r="34" spans="1:8">
      <c r="A34" s="2" t="s">
        <v>36</v>
      </c>
      <c r="B34" s="6">
        <v>11.629899999999999</v>
      </c>
      <c r="C34" s="4">
        <v>11.6455</v>
      </c>
      <c r="D34" s="4">
        <v>11.6599</v>
      </c>
      <c r="E34" s="4">
        <v>11.620200000000001</v>
      </c>
      <c r="F34" s="7">
        <v>-1.4E-3</v>
      </c>
      <c r="G34" s="35">
        <f t="shared" si="0"/>
        <v>3.9699999999999847E-2</v>
      </c>
      <c r="H34" s="34">
        <f t="shared" si="1"/>
        <v>8.5061252759620169E-3</v>
      </c>
    </row>
    <row r="35" spans="1:8">
      <c r="A35" s="2" t="s">
        <v>37</v>
      </c>
      <c r="B35" s="3">
        <v>11.646800000000001</v>
      </c>
      <c r="C35" s="4">
        <v>11.5505</v>
      </c>
      <c r="D35" s="4">
        <v>11.6778</v>
      </c>
      <c r="E35" s="4">
        <v>11.521000000000001</v>
      </c>
      <c r="F35" s="5">
        <v>8.0000000000000002E-3</v>
      </c>
      <c r="G35" s="35">
        <f t="shared" si="0"/>
        <v>0.15679999999999872</v>
      </c>
      <c r="H35" s="34">
        <f t="shared" si="1"/>
        <v>1.3946959225984747E-2</v>
      </c>
    </row>
    <row r="36" spans="1:8">
      <c r="A36" s="2" t="s">
        <v>38</v>
      </c>
      <c r="B36" s="6">
        <v>11.554500000000001</v>
      </c>
      <c r="C36" s="4">
        <v>11.576000000000001</v>
      </c>
      <c r="D36" s="4">
        <v>11.673</v>
      </c>
      <c r="E36" s="4">
        <v>11.5069</v>
      </c>
      <c r="F36" s="7">
        <v>-2.3E-3</v>
      </c>
      <c r="G36" s="35">
        <f t="shared" si="0"/>
        <v>0.16610000000000014</v>
      </c>
      <c r="H36" s="34">
        <f t="shared" si="1"/>
        <v>1.1984630660967907E-2</v>
      </c>
    </row>
    <row r="37" spans="1:8">
      <c r="A37" s="2" t="s">
        <v>39</v>
      </c>
      <c r="B37" s="6">
        <v>11.581</v>
      </c>
      <c r="C37" s="4">
        <v>11.5815</v>
      </c>
      <c r="D37" s="4">
        <v>11.6015</v>
      </c>
      <c r="E37" s="4">
        <v>11.49</v>
      </c>
      <c r="F37" s="7">
        <v>-5.0000000000000001E-4</v>
      </c>
      <c r="G37" s="35">
        <f t="shared" si="0"/>
        <v>0.11149999999999949</v>
      </c>
      <c r="H37" s="34">
        <f t="shared" si="1"/>
        <v>1.2591435205390926E-2</v>
      </c>
    </row>
    <row r="38" spans="1:8">
      <c r="A38" s="2" t="s">
        <v>40</v>
      </c>
      <c r="B38" s="3">
        <v>11.586499999999999</v>
      </c>
      <c r="C38" s="4">
        <v>11.456200000000001</v>
      </c>
      <c r="D38" s="4">
        <v>11.616</v>
      </c>
      <c r="E38" s="4">
        <v>11.439</v>
      </c>
      <c r="F38" s="5">
        <v>1.09E-2</v>
      </c>
      <c r="G38" s="35">
        <f t="shared" si="0"/>
        <v>0.1769999999999996</v>
      </c>
      <c r="H38" s="34">
        <f t="shared" si="1"/>
        <v>1.2043189368770729E-2</v>
      </c>
    </row>
    <row r="39" spans="1:8">
      <c r="A39" s="2" t="s">
        <v>41</v>
      </c>
      <c r="B39" s="3">
        <v>11.462</v>
      </c>
      <c r="C39" s="4">
        <v>11.438000000000001</v>
      </c>
      <c r="D39" s="4">
        <v>11.499499999999999</v>
      </c>
      <c r="E39" s="4">
        <v>11.401</v>
      </c>
      <c r="F39" s="5">
        <v>2.2000000000000001E-3</v>
      </c>
      <c r="G39" s="35">
        <f t="shared" si="0"/>
        <v>9.8499999999999588E-2</v>
      </c>
      <c r="H39" s="34">
        <f t="shared" si="1"/>
        <v>5.6022653778251517E-3</v>
      </c>
    </row>
    <row r="40" spans="1:8">
      <c r="A40" s="2" t="s">
        <v>42</v>
      </c>
      <c r="B40" s="3">
        <v>11.4369</v>
      </c>
      <c r="C40" s="4">
        <v>11.441800000000001</v>
      </c>
      <c r="D40" s="4">
        <v>11.458500000000001</v>
      </c>
      <c r="E40" s="4">
        <v>11.428800000000001</v>
      </c>
      <c r="F40" s="5">
        <v>1.9E-3</v>
      </c>
      <c r="G40" s="35">
        <f t="shared" si="0"/>
        <v>2.970000000000006E-2</v>
      </c>
      <c r="H40" s="34">
        <f t="shared" si="1"/>
        <v>6.2667310308509748E-3</v>
      </c>
    </row>
    <row r="41" spans="1:8">
      <c r="A41" s="2" t="s">
        <v>43</v>
      </c>
      <c r="B41" s="3">
        <v>11.4148</v>
      </c>
      <c r="C41" s="4">
        <v>11.3935</v>
      </c>
      <c r="D41" s="4">
        <v>11.4838</v>
      </c>
      <c r="E41" s="4">
        <v>11.370699999999999</v>
      </c>
      <c r="F41" s="5">
        <v>1.2999999999999999E-3</v>
      </c>
      <c r="G41" s="35">
        <f t="shared" si="0"/>
        <v>0.11310000000000109</v>
      </c>
      <c r="H41" s="34">
        <f t="shared" si="1"/>
        <v>1.3854637026745425E-2</v>
      </c>
    </row>
    <row r="42" spans="1:8">
      <c r="A42" s="2" t="s">
        <v>44</v>
      </c>
      <c r="B42" s="6">
        <v>11.4</v>
      </c>
      <c r="C42" s="4">
        <v>11.516</v>
      </c>
      <c r="D42" s="4">
        <v>11.564</v>
      </c>
      <c r="E42" s="4">
        <v>11.358000000000001</v>
      </c>
      <c r="F42" s="7">
        <v>-9.9000000000000008E-3</v>
      </c>
      <c r="G42" s="35">
        <f t="shared" si="0"/>
        <v>0.20599999999999952</v>
      </c>
      <c r="H42" s="34">
        <f t="shared" si="1"/>
        <v>1.4981871546961296E-2</v>
      </c>
    </row>
    <row r="43" spans="1:8">
      <c r="A43" s="2" t="s">
        <v>45</v>
      </c>
      <c r="B43" s="6">
        <v>11.5137</v>
      </c>
      <c r="C43" s="4">
        <v>11.584</v>
      </c>
      <c r="D43" s="4">
        <v>11.612299999999999</v>
      </c>
      <c r="E43" s="4">
        <v>11.4712</v>
      </c>
      <c r="F43" s="7">
        <v>-6.4999999999999997E-3</v>
      </c>
      <c r="G43" s="35">
        <f t="shared" si="0"/>
        <v>0.14109999999999978</v>
      </c>
      <c r="H43" s="34">
        <f t="shared" si="1"/>
        <v>1.1148387096774189E-2</v>
      </c>
    </row>
    <row r="44" spans="1:8">
      <c r="A44" s="2" t="s">
        <v>46</v>
      </c>
      <c r="B44" s="6">
        <v>11.589</v>
      </c>
      <c r="C44" s="4">
        <v>11.625</v>
      </c>
      <c r="D44" s="4">
        <v>11.6861</v>
      </c>
      <c r="E44" s="4">
        <v>11.568</v>
      </c>
      <c r="F44" s="7">
        <v>-4.4000000000000003E-3</v>
      </c>
      <c r="G44" s="35">
        <f t="shared" si="0"/>
        <v>0.11810000000000009</v>
      </c>
      <c r="H44" s="34">
        <f t="shared" si="1"/>
        <v>1.0771230502599642E-2</v>
      </c>
    </row>
    <row r="45" spans="1:8">
      <c r="A45" s="2" t="s">
        <v>47</v>
      </c>
      <c r="B45" s="3">
        <v>11.64</v>
      </c>
      <c r="C45" s="4">
        <v>11.54</v>
      </c>
      <c r="D45" s="4">
        <v>11.6685</v>
      </c>
      <c r="E45" s="4">
        <v>11.538</v>
      </c>
      <c r="F45" s="5">
        <v>8.3000000000000001E-3</v>
      </c>
      <c r="G45" s="35">
        <f t="shared" si="0"/>
        <v>0.13049999999999962</v>
      </c>
      <c r="H45" s="34">
        <f t="shared" si="1"/>
        <v>6.3451776649746036E-3</v>
      </c>
    </row>
    <row r="46" spans="1:8">
      <c r="A46" s="2" t="s">
        <v>48</v>
      </c>
      <c r="B46" s="6">
        <v>11.544600000000001</v>
      </c>
      <c r="C46" s="4">
        <v>11.5442</v>
      </c>
      <c r="D46" s="4">
        <v>11.559200000000001</v>
      </c>
      <c r="E46" s="4">
        <v>11.543200000000001</v>
      </c>
      <c r="F46" s="7">
        <v>-4.0000000000000002E-4</v>
      </c>
      <c r="G46" s="35">
        <f t="shared" si="0"/>
        <v>1.6000000000000014E-2</v>
      </c>
      <c r="H46" s="34">
        <f t="shared" si="1"/>
        <v>5.6874702651269777E-3</v>
      </c>
    </row>
    <row r="47" spans="1:8">
      <c r="A47" s="2" t="s">
        <v>49</v>
      </c>
      <c r="B47" s="6">
        <v>11.548999999999999</v>
      </c>
      <c r="C47" s="4">
        <v>11.560499999999999</v>
      </c>
      <c r="D47" s="4">
        <v>11.615500000000001</v>
      </c>
      <c r="E47" s="4">
        <v>11.5</v>
      </c>
      <c r="F47" s="7">
        <v>-1.2999999999999999E-3</v>
      </c>
      <c r="G47" s="35">
        <f t="shared" si="0"/>
        <v>0.11550000000000082</v>
      </c>
      <c r="H47" s="34">
        <f t="shared" si="1"/>
        <v>1.1831810830892946E-2</v>
      </c>
    </row>
    <row r="48" spans="1:8">
      <c r="A48" s="2" t="s">
        <v>50</v>
      </c>
      <c r="B48" s="3">
        <v>11.564</v>
      </c>
      <c r="C48" s="4">
        <v>11.439500000000001</v>
      </c>
      <c r="D48" s="4">
        <v>11.569699999999999</v>
      </c>
      <c r="E48" s="4">
        <v>11.4145</v>
      </c>
      <c r="F48" s="5">
        <v>1.04E-2</v>
      </c>
      <c r="G48" s="35">
        <f t="shared" si="0"/>
        <v>0.15519999999999889</v>
      </c>
      <c r="H48" s="34">
        <f t="shared" si="1"/>
        <v>1.57266811279826E-2</v>
      </c>
    </row>
    <row r="49" spans="1:8">
      <c r="A49" s="2" t="s">
        <v>51</v>
      </c>
      <c r="B49" s="6">
        <v>11.4445</v>
      </c>
      <c r="C49" s="4">
        <v>11.525</v>
      </c>
      <c r="D49" s="4">
        <v>11.627000000000001</v>
      </c>
      <c r="E49" s="4">
        <v>11.419700000000001</v>
      </c>
      <c r="F49" s="7">
        <v>-7.4999999999999997E-3</v>
      </c>
      <c r="G49" s="35">
        <f t="shared" si="0"/>
        <v>0.20730000000000004</v>
      </c>
      <c r="H49" s="34">
        <f t="shared" si="1"/>
        <v>1.2060270976365467E-2</v>
      </c>
    </row>
    <row r="50" spans="1:8">
      <c r="A50" s="2" t="s">
        <v>52</v>
      </c>
      <c r="B50" s="3">
        <v>11.531000000000001</v>
      </c>
      <c r="C50" s="4">
        <v>11.5213</v>
      </c>
      <c r="D50" s="4">
        <v>11.539</v>
      </c>
      <c r="E50" s="4">
        <v>11.468400000000001</v>
      </c>
      <c r="F50" s="5">
        <v>4.0000000000000002E-4</v>
      </c>
      <c r="G50" s="35">
        <f t="shared" si="0"/>
        <v>7.0599999999998886E-2</v>
      </c>
      <c r="H50" s="34">
        <f t="shared" si="1"/>
        <v>6.5884012784894622E-3</v>
      </c>
    </row>
    <row r="51" spans="1:8">
      <c r="A51" s="2" t="s">
        <v>53</v>
      </c>
      <c r="B51" s="3">
        <v>11.526300000000001</v>
      </c>
      <c r="C51" s="4">
        <v>11.4823</v>
      </c>
      <c r="D51" s="4">
        <v>11.5495</v>
      </c>
      <c r="E51" s="4">
        <v>11.4688</v>
      </c>
      <c r="F51" s="5">
        <v>3.0000000000000001E-3</v>
      </c>
      <c r="G51" s="35">
        <f t="shared" si="0"/>
        <v>8.0700000000000216E-2</v>
      </c>
      <c r="H51" s="34">
        <f t="shared" si="1"/>
        <v>4.1449333414606609E-3</v>
      </c>
    </row>
    <row r="52" spans="1:8">
      <c r="A52" s="2" t="s">
        <v>54</v>
      </c>
      <c r="B52" s="6">
        <v>11.4918</v>
      </c>
      <c r="C52" s="4">
        <v>11.4839</v>
      </c>
      <c r="D52" s="4">
        <v>11.4977</v>
      </c>
      <c r="E52" s="4">
        <v>11.4832</v>
      </c>
      <c r="F52" s="7">
        <v>-4.0000000000000002E-4</v>
      </c>
      <c r="G52" s="35">
        <f t="shared" si="0"/>
        <v>1.4499999999999957E-2</v>
      </c>
      <c r="H52" s="34">
        <f t="shared" si="1"/>
        <v>7.8604128876220251E-3</v>
      </c>
    </row>
    <row r="53" spans="1:8">
      <c r="A53" s="2" t="s">
        <v>55</v>
      </c>
      <c r="B53" s="6">
        <v>11.496</v>
      </c>
      <c r="C53" s="4">
        <v>11.577</v>
      </c>
      <c r="D53" s="4">
        <v>11.631500000000001</v>
      </c>
      <c r="E53" s="4">
        <v>11.464</v>
      </c>
      <c r="F53" s="7">
        <v>-7.7000000000000002E-3</v>
      </c>
      <c r="G53" s="35">
        <f t="shared" si="0"/>
        <v>0.16750000000000043</v>
      </c>
      <c r="H53" s="34">
        <f t="shared" si="1"/>
        <v>1.4241292466891653E-2</v>
      </c>
    </row>
    <row r="54" spans="1:8">
      <c r="A54" s="2" t="s">
        <v>56</v>
      </c>
      <c r="B54" s="6">
        <v>11.5855</v>
      </c>
      <c r="C54" s="4">
        <v>11.6738</v>
      </c>
      <c r="D54" s="4">
        <v>11.712999999999999</v>
      </c>
      <c r="E54" s="4">
        <v>11.548</v>
      </c>
      <c r="F54" s="7">
        <v>-8.0000000000000002E-3</v>
      </c>
      <c r="G54" s="35">
        <f t="shared" si="0"/>
        <v>0.16499999999999915</v>
      </c>
      <c r="H54" s="34">
        <f t="shared" si="1"/>
        <v>1.0521598087758207E-2</v>
      </c>
    </row>
    <row r="55" spans="1:8">
      <c r="A55" s="2" t="s">
        <v>57</v>
      </c>
      <c r="B55" s="6">
        <v>11.678800000000001</v>
      </c>
      <c r="C55" s="4">
        <v>11.714</v>
      </c>
      <c r="D55" s="4">
        <v>11.7515</v>
      </c>
      <c r="E55" s="4">
        <v>11.67</v>
      </c>
      <c r="F55" s="7">
        <v>-3.0000000000000001E-3</v>
      </c>
      <c r="G55" s="35">
        <f t="shared" si="0"/>
        <v>8.1500000000000128E-2</v>
      </c>
      <c r="H55" s="34">
        <f t="shared" si="1"/>
        <v>8.925061949927364E-3</v>
      </c>
    </row>
    <row r="56" spans="1:8">
      <c r="A56" s="2" t="s">
        <v>58</v>
      </c>
      <c r="B56" s="3">
        <v>11.714</v>
      </c>
      <c r="C56" s="4">
        <v>11.702999999999999</v>
      </c>
      <c r="D56" s="4">
        <v>11.7845</v>
      </c>
      <c r="E56" s="4">
        <v>11.6571</v>
      </c>
      <c r="F56" s="5">
        <v>5.0000000000000001E-4</v>
      </c>
      <c r="G56" s="35">
        <f t="shared" si="0"/>
        <v>0.12739999999999974</v>
      </c>
      <c r="H56" s="34">
        <f t="shared" si="1"/>
        <v>9.214900690478171E-3</v>
      </c>
    </row>
    <row r="57" spans="1:8">
      <c r="A57" s="2" t="s">
        <v>59</v>
      </c>
      <c r="B57" s="6">
        <v>11.708</v>
      </c>
      <c r="C57" s="4">
        <v>11.731</v>
      </c>
      <c r="D57" s="4">
        <v>11.7585</v>
      </c>
      <c r="E57" s="4">
        <v>11.669700000000001</v>
      </c>
      <c r="F57" s="7">
        <v>-2.3999999999999998E-3</v>
      </c>
      <c r="G57" s="35">
        <f t="shared" si="0"/>
        <v>8.8799999999999102E-2</v>
      </c>
      <c r="H57" s="34">
        <f t="shared" si="1"/>
        <v>5.9539594685919604E-3</v>
      </c>
    </row>
    <row r="58" spans="1:8">
      <c r="A58" s="2" t="s">
        <v>60</v>
      </c>
      <c r="B58" s="3">
        <v>11.736000000000001</v>
      </c>
      <c r="C58" s="4">
        <v>11.6897</v>
      </c>
      <c r="D58" s="4">
        <v>11.7372</v>
      </c>
      <c r="E58" s="4">
        <v>11.6868</v>
      </c>
      <c r="F58" s="5">
        <v>2.8E-3</v>
      </c>
      <c r="G58" s="35">
        <f t="shared" si="0"/>
        <v>5.0399999999999778E-2</v>
      </c>
      <c r="H58" s="34">
        <f t="shared" si="1"/>
        <v>1.0676433915212006E-2</v>
      </c>
    </row>
    <row r="59" spans="1:8">
      <c r="A59" s="2" t="s">
        <v>61</v>
      </c>
      <c r="B59" s="3">
        <v>11.7035</v>
      </c>
      <c r="C59" s="4">
        <v>11.5488</v>
      </c>
      <c r="D59" s="4">
        <v>11.74</v>
      </c>
      <c r="E59" s="4">
        <v>11.543799999999999</v>
      </c>
      <c r="F59" s="5">
        <v>1.35E-2</v>
      </c>
      <c r="G59" s="35">
        <f t="shared" si="0"/>
        <v>0.19620000000000104</v>
      </c>
      <c r="H59" s="34">
        <f t="shared" si="1"/>
        <v>1.0205668855858979E-2</v>
      </c>
    </row>
    <row r="60" spans="1:8">
      <c r="A60" s="2" t="s">
        <v>62</v>
      </c>
      <c r="B60" s="6">
        <v>11.547499999999999</v>
      </c>
      <c r="C60" s="4">
        <v>11.571999999999999</v>
      </c>
      <c r="D60" s="4">
        <v>11.575699999999999</v>
      </c>
      <c r="E60" s="4">
        <v>11.5357</v>
      </c>
      <c r="F60" s="7">
        <v>-2E-3</v>
      </c>
      <c r="G60" s="35">
        <f t="shared" si="0"/>
        <v>3.9999999999999147E-2</v>
      </c>
      <c r="H60" s="34">
        <f t="shared" si="1"/>
        <v>4.6805381321105713E-3</v>
      </c>
    </row>
    <row r="61" spans="1:8">
      <c r="A61" s="2" t="s">
        <v>63</v>
      </c>
      <c r="B61" s="3">
        <v>11.571</v>
      </c>
      <c r="C61" s="4">
        <v>11.5585</v>
      </c>
      <c r="D61" s="4">
        <v>11.6012</v>
      </c>
      <c r="E61" s="4">
        <v>11.532999999999999</v>
      </c>
      <c r="F61" s="5">
        <v>5.0000000000000001E-4</v>
      </c>
      <c r="G61" s="35">
        <f t="shared" si="0"/>
        <v>6.8200000000000927E-2</v>
      </c>
      <c r="H61" s="34">
        <f t="shared" si="1"/>
        <v>7.9524916085722073E-3</v>
      </c>
    </row>
    <row r="62" spans="1:8">
      <c r="A62" s="2" t="s">
        <v>64</v>
      </c>
      <c r="B62" s="6">
        <v>11.565</v>
      </c>
      <c r="C62" s="4">
        <v>11.619</v>
      </c>
      <c r="D62" s="4">
        <v>11.6595</v>
      </c>
      <c r="E62" s="4">
        <v>11.542899999999999</v>
      </c>
      <c r="F62" s="7">
        <v>-5.0000000000000001E-3</v>
      </c>
      <c r="G62" s="35">
        <f t="shared" si="0"/>
        <v>0.11660000000000004</v>
      </c>
      <c r="H62" s="34">
        <f t="shared" si="1"/>
        <v>9.2044395346428803E-3</v>
      </c>
    </row>
    <row r="63" spans="1:8">
      <c r="A63" s="2" t="s">
        <v>65</v>
      </c>
      <c r="B63" s="3">
        <v>11.622999999999999</v>
      </c>
      <c r="C63" s="4">
        <v>11.5868</v>
      </c>
      <c r="D63" s="4">
        <v>11.673999999999999</v>
      </c>
      <c r="E63" s="4">
        <v>11.577299999999999</v>
      </c>
      <c r="F63" s="5">
        <v>3.0000000000000001E-3</v>
      </c>
      <c r="G63" s="35">
        <f t="shared" si="0"/>
        <v>9.670000000000023E-2</v>
      </c>
      <c r="H63" s="34">
        <f t="shared" si="1"/>
        <v>4.5751690354629343E-3</v>
      </c>
    </row>
    <row r="64" spans="1:8">
      <c r="A64" s="2" t="s">
        <v>66</v>
      </c>
      <c r="B64" s="6">
        <v>11.5878</v>
      </c>
      <c r="C64" s="4">
        <v>11.5952</v>
      </c>
      <c r="D64" s="4">
        <v>11.5952</v>
      </c>
      <c r="E64" s="4">
        <v>11.585800000000001</v>
      </c>
      <c r="F64" s="7">
        <v>-1.1000000000000001E-3</v>
      </c>
      <c r="G64" s="35">
        <f t="shared" si="0"/>
        <v>9.3999999999994088E-3</v>
      </c>
      <c r="H64" s="34">
        <f t="shared" si="1"/>
        <v>3.2606918861252483E-3</v>
      </c>
    </row>
    <row r="65" spans="1:8">
      <c r="A65" s="2" t="s">
        <v>67</v>
      </c>
      <c r="B65" s="6">
        <v>11.600099999999999</v>
      </c>
      <c r="C65" s="4">
        <v>11.6233</v>
      </c>
      <c r="D65" s="4">
        <v>11.6417</v>
      </c>
      <c r="E65" s="4">
        <v>11.5753</v>
      </c>
      <c r="F65" s="7">
        <v>-1.4E-3</v>
      </c>
      <c r="G65" s="35">
        <f t="shared" si="0"/>
        <v>6.6399999999999793E-2</v>
      </c>
      <c r="H65" s="34">
        <f t="shared" si="1"/>
        <v>5.0748966942148234E-3</v>
      </c>
    </row>
    <row r="66" spans="1:8">
      <c r="A66" s="2" t="s">
        <v>68</v>
      </c>
      <c r="B66" s="6">
        <v>11.616400000000001</v>
      </c>
      <c r="C66" s="4">
        <v>11.616</v>
      </c>
      <c r="D66" s="4">
        <v>11.6617</v>
      </c>
      <c r="E66" s="4">
        <v>11.610200000000001</v>
      </c>
      <c r="F66" s="7">
        <v>-2E-3</v>
      </c>
      <c r="G66" s="35">
        <f t="shared" si="0"/>
        <v>5.1499999999998991E-2</v>
      </c>
      <c r="H66" s="34">
        <f t="shared" si="1"/>
        <v>6.6351728580630771E-3</v>
      </c>
    </row>
    <row r="67" spans="1:8">
      <c r="A67" s="2" t="s">
        <v>69</v>
      </c>
      <c r="B67" s="6">
        <v>11.64</v>
      </c>
      <c r="C67" s="4">
        <v>11.6425</v>
      </c>
      <c r="D67" s="4">
        <v>11.704499999999999</v>
      </c>
      <c r="E67" s="4">
        <v>11.6015</v>
      </c>
      <c r="F67" s="7">
        <v>-8.0000000000000004E-4</v>
      </c>
      <c r="G67" s="35">
        <f t="shared" ref="G67:G130" si="2">D67-E67</f>
        <v>0.10299999999999976</v>
      </c>
      <c r="H67" s="34">
        <f t="shared" ref="H67:H130" si="3">(SUM(G67:G68)/2)/C68</f>
        <v>9.0669432559747423E-3</v>
      </c>
    </row>
    <row r="68" spans="1:8">
      <c r="A68" s="2" t="s">
        <v>70</v>
      </c>
      <c r="B68" s="3">
        <v>11.6492</v>
      </c>
      <c r="C68" s="4">
        <v>11.5695</v>
      </c>
      <c r="D68" s="4">
        <v>11.664</v>
      </c>
      <c r="E68" s="4">
        <v>11.5572</v>
      </c>
      <c r="F68" s="5">
        <v>6.6E-3</v>
      </c>
      <c r="G68" s="35">
        <f t="shared" si="2"/>
        <v>0.10679999999999978</v>
      </c>
      <c r="H68" s="34">
        <f t="shared" si="3"/>
        <v>8.7704918032786329E-3</v>
      </c>
    </row>
    <row r="69" spans="1:8">
      <c r="A69" s="2" t="s">
        <v>71</v>
      </c>
      <c r="B69" s="6">
        <v>11.573</v>
      </c>
      <c r="C69" s="4">
        <v>11.59</v>
      </c>
      <c r="D69" s="4">
        <v>11.621499999999999</v>
      </c>
      <c r="E69" s="4">
        <v>11.525</v>
      </c>
      <c r="F69" s="7">
        <v>-1.4E-3</v>
      </c>
      <c r="G69" s="35">
        <f t="shared" si="2"/>
        <v>9.649999999999892E-2</v>
      </c>
      <c r="H69" s="34">
        <f t="shared" si="3"/>
        <v>4.3230276725543474E-3</v>
      </c>
    </row>
    <row r="70" spans="1:8">
      <c r="A70" s="2" t="s">
        <v>72</v>
      </c>
      <c r="B70" s="3">
        <v>11.589</v>
      </c>
      <c r="C70" s="4">
        <v>11.5891</v>
      </c>
      <c r="D70" s="4">
        <v>11.5908</v>
      </c>
      <c r="E70" s="4">
        <v>11.5871</v>
      </c>
      <c r="F70" s="5">
        <v>1.5E-3</v>
      </c>
      <c r="G70" s="35">
        <f t="shared" si="2"/>
        <v>3.7000000000002586E-3</v>
      </c>
      <c r="H70" s="34">
        <f t="shared" si="3"/>
        <v>5.838911682142056E-3</v>
      </c>
    </row>
    <row r="71" spans="1:8">
      <c r="A71" s="2" t="s">
        <v>73</v>
      </c>
      <c r="B71" s="6">
        <v>11.5718</v>
      </c>
      <c r="C71" s="4">
        <v>11.577500000000001</v>
      </c>
      <c r="D71" s="4">
        <v>11.6595</v>
      </c>
      <c r="E71" s="4">
        <v>11.528</v>
      </c>
      <c r="F71" s="7">
        <v>-8.9999999999999998E-4</v>
      </c>
      <c r="G71" s="35">
        <f t="shared" si="2"/>
        <v>0.13149999999999906</v>
      </c>
      <c r="H71" s="34">
        <f t="shared" si="3"/>
        <v>1.4223618522981533E-2</v>
      </c>
    </row>
    <row r="72" spans="1:8">
      <c r="A72" s="2" t="s">
        <v>74</v>
      </c>
      <c r="B72" s="6">
        <v>11.5825</v>
      </c>
      <c r="C72" s="4">
        <v>11.618</v>
      </c>
      <c r="D72" s="4">
        <v>11.683</v>
      </c>
      <c r="E72" s="4">
        <v>11.484</v>
      </c>
      <c r="F72" s="7">
        <v>-3.0999999999999999E-3</v>
      </c>
      <c r="G72" s="35">
        <f t="shared" si="2"/>
        <v>0.19899999999999984</v>
      </c>
      <c r="H72" s="34">
        <f t="shared" si="3"/>
        <v>2.2824781191007382E-2</v>
      </c>
    </row>
    <row r="73" spans="1:8">
      <c r="A73" s="2" t="s">
        <v>75</v>
      </c>
      <c r="B73" s="6">
        <v>11.618499999999999</v>
      </c>
      <c r="C73" s="4">
        <v>11.654</v>
      </c>
      <c r="D73" s="4">
        <v>11.7735</v>
      </c>
      <c r="E73" s="4">
        <v>11.4405</v>
      </c>
      <c r="F73" s="7">
        <v>-3.5999999999999999E-3</v>
      </c>
      <c r="G73" s="35">
        <f t="shared" si="2"/>
        <v>0.33300000000000018</v>
      </c>
      <c r="H73" s="34">
        <f t="shared" si="3"/>
        <v>2.279127142796376E-2</v>
      </c>
    </row>
    <row r="74" spans="1:8">
      <c r="A74" s="2" t="s">
        <v>76</v>
      </c>
      <c r="B74" s="6">
        <v>11.66</v>
      </c>
      <c r="C74" s="4">
        <v>11.7545</v>
      </c>
      <c r="D74" s="4">
        <v>11.782500000000001</v>
      </c>
      <c r="E74" s="4">
        <v>11.579700000000001</v>
      </c>
      <c r="F74" s="7">
        <v>-8.5000000000000006E-3</v>
      </c>
      <c r="G74" s="35">
        <f t="shared" si="2"/>
        <v>0.20279999999999987</v>
      </c>
      <c r="H74" s="34">
        <f t="shared" si="3"/>
        <v>2.1429188255613116E-2</v>
      </c>
    </row>
    <row r="75" spans="1:8">
      <c r="A75" s="2" t="s">
        <v>77</v>
      </c>
      <c r="B75" s="3">
        <v>11.759499999999999</v>
      </c>
      <c r="C75" s="4">
        <v>11.58</v>
      </c>
      <c r="D75" s="4">
        <v>11.8195</v>
      </c>
      <c r="E75" s="4">
        <v>11.526</v>
      </c>
      <c r="F75" s="5">
        <v>1.66E-2</v>
      </c>
      <c r="G75" s="35">
        <f t="shared" si="2"/>
        <v>0.29349999999999987</v>
      </c>
      <c r="H75" s="34">
        <f t="shared" si="3"/>
        <v>1.410079392474976E-2</v>
      </c>
    </row>
    <row r="76" spans="1:8">
      <c r="A76" s="2" t="s">
        <v>78</v>
      </c>
      <c r="B76" s="6">
        <v>11.5678</v>
      </c>
      <c r="C76" s="4">
        <v>11.587999999999999</v>
      </c>
      <c r="D76" s="4">
        <v>11.588200000000001</v>
      </c>
      <c r="E76" s="4">
        <v>11.5549</v>
      </c>
      <c r="F76" s="7">
        <v>-3.7000000000000002E-3</v>
      </c>
      <c r="G76" s="35">
        <f t="shared" si="2"/>
        <v>3.3300000000000551E-2</v>
      </c>
      <c r="H76" s="34">
        <f t="shared" si="3"/>
        <v>7.7746721135239574E-3</v>
      </c>
    </row>
    <row r="77" spans="1:8">
      <c r="A77" s="2" t="s">
        <v>79</v>
      </c>
      <c r="B77" s="6">
        <v>11.6105</v>
      </c>
      <c r="C77" s="4">
        <v>11.6275</v>
      </c>
      <c r="D77" s="4">
        <v>11.728</v>
      </c>
      <c r="E77" s="4">
        <v>11.580500000000001</v>
      </c>
      <c r="F77" s="7">
        <v>-1.9E-3</v>
      </c>
      <c r="G77" s="35">
        <f t="shared" si="2"/>
        <v>0.14749999999999908</v>
      </c>
      <c r="H77" s="34">
        <f t="shared" si="3"/>
        <v>1.4630657187445826E-2</v>
      </c>
    </row>
    <row r="78" spans="1:8">
      <c r="A78" s="2" t="s">
        <v>80</v>
      </c>
      <c r="B78" s="3">
        <v>11.6325</v>
      </c>
      <c r="C78" s="4">
        <v>11.534000000000001</v>
      </c>
      <c r="D78" s="4">
        <v>11.657500000000001</v>
      </c>
      <c r="E78" s="4">
        <v>11.467499999999999</v>
      </c>
      <c r="F78" s="5">
        <v>8.0999999999999996E-3</v>
      </c>
      <c r="G78" s="35">
        <f t="shared" si="2"/>
        <v>0.19000000000000128</v>
      </c>
      <c r="H78" s="34">
        <f t="shared" si="3"/>
        <v>1.6436190193320717E-2</v>
      </c>
    </row>
    <row r="79" spans="1:8">
      <c r="A79" s="2" t="s">
        <v>81</v>
      </c>
      <c r="B79" s="3">
        <v>11.539</v>
      </c>
      <c r="C79" s="4">
        <v>11.4473</v>
      </c>
      <c r="D79" s="4">
        <v>11.606299999999999</v>
      </c>
      <c r="E79" s="4">
        <v>11.42</v>
      </c>
      <c r="F79" s="5">
        <v>7.4000000000000003E-3</v>
      </c>
      <c r="G79" s="35">
        <f t="shared" si="2"/>
        <v>0.18629999999999924</v>
      </c>
      <c r="H79" s="34">
        <f t="shared" si="3"/>
        <v>1.6001386902440053E-2</v>
      </c>
    </row>
    <row r="80" spans="1:8">
      <c r="A80" s="2" t="s">
        <v>82</v>
      </c>
      <c r="B80" s="6">
        <v>11.454800000000001</v>
      </c>
      <c r="C80" s="4">
        <v>11.5365</v>
      </c>
      <c r="D80" s="4">
        <v>11.572900000000001</v>
      </c>
      <c r="E80" s="4">
        <v>11.39</v>
      </c>
      <c r="F80" s="7">
        <v>-7.4999999999999997E-3</v>
      </c>
      <c r="G80" s="35">
        <f t="shared" si="2"/>
        <v>0.18290000000000006</v>
      </c>
      <c r="H80" s="34">
        <f t="shared" si="3"/>
        <v>1.8553210202286678E-2</v>
      </c>
    </row>
    <row r="81" spans="1:8">
      <c r="A81" s="2" t="s">
        <v>83</v>
      </c>
      <c r="B81" s="3">
        <v>11.541499999999999</v>
      </c>
      <c r="C81" s="4">
        <v>11.37</v>
      </c>
      <c r="D81" s="4">
        <v>11.577999999999999</v>
      </c>
      <c r="E81" s="4">
        <v>11.339</v>
      </c>
      <c r="F81" s="5">
        <v>1.4800000000000001E-2</v>
      </c>
      <c r="G81" s="35">
        <f t="shared" si="2"/>
        <v>0.23899999999999899</v>
      </c>
      <c r="H81" s="34">
        <f t="shared" si="3"/>
        <v>1.1716237056620334E-2</v>
      </c>
    </row>
    <row r="82" spans="1:8">
      <c r="A82" s="2" t="s">
        <v>84</v>
      </c>
      <c r="B82" s="3">
        <v>11.3734</v>
      </c>
      <c r="C82" s="4">
        <v>11.3475</v>
      </c>
      <c r="D82" s="4">
        <v>11.3744</v>
      </c>
      <c r="E82" s="4">
        <v>11.3475</v>
      </c>
      <c r="F82" s="5">
        <v>1.5E-3</v>
      </c>
      <c r="G82" s="35">
        <f t="shared" si="2"/>
        <v>2.689999999999948E-2</v>
      </c>
      <c r="H82" s="34">
        <f t="shared" si="3"/>
        <v>1.0705385295615086E-2</v>
      </c>
    </row>
    <row r="83" spans="1:8">
      <c r="A83" s="2" t="s">
        <v>85</v>
      </c>
      <c r="B83" s="3">
        <v>11.3558</v>
      </c>
      <c r="C83" s="4">
        <v>11.1953</v>
      </c>
      <c r="D83" s="4">
        <v>11.3878</v>
      </c>
      <c r="E83" s="4">
        <v>11.175000000000001</v>
      </c>
      <c r="F83" s="5">
        <v>1.41E-2</v>
      </c>
      <c r="G83" s="35">
        <f t="shared" si="2"/>
        <v>0.21279999999999966</v>
      </c>
      <c r="H83" s="34">
        <f t="shared" si="3"/>
        <v>1.378388017118397E-2</v>
      </c>
    </row>
    <row r="84" spans="1:8">
      <c r="A84" s="2" t="s">
        <v>86</v>
      </c>
      <c r="B84" s="6">
        <v>11.198</v>
      </c>
      <c r="C84" s="4">
        <v>11.215999999999999</v>
      </c>
      <c r="D84" s="4">
        <v>11.2494</v>
      </c>
      <c r="E84" s="4">
        <v>11.153</v>
      </c>
      <c r="F84" s="7">
        <v>-2E-3</v>
      </c>
      <c r="G84" s="35">
        <f t="shared" si="2"/>
        <v>9.6399999999999153E-2</v>
      </c>
      <c r="H84" s="34">
        <f t="shared" si="3"/>
        <v>1.1092127152556037E-2</v>
      </c>
    </row>
    <row r="85" spans="1:8">
      <c r="A85" s="2" t="s">
        <v>87</v>
      </c>
      <c r="B85" s="3">
        <v>11.221</v>
      </c>
      <c r="C85" s="4">
        <v>11.1205</v>
      </c>
      <c r="D85" s="4">
        <v>11.2475</v>
      </c>
      <c r="E85" s="4">
        <v>11.097200000000001</v>
      </c>
      <c r="F85" s="5">
        <v>8.6E-3</v>
      </c>
      <c r="G85" s="35">
        <f t="shared" si="2"/>
        <v>0.15029999999999966</v>
      </c>
      <c r="H85" s="34">
        <f t="shared" si="3"/>
        <v>1.4736267237063602E-2</v>
      </c>
    </row>
    <row r="86" spans="1:8">
      <c r="A86" s="2" t="s">
        <v>88</v>
      </c>
      <c r="B86" s="3">
        <v>11.125500000000001</v>
      </c>
      <c r="C86" s="4">
        <v>10.986499999999999</v>
      </c>
      <c r="D86" s="4">
        <v>11.1465</v>
      </c>
      <c r="E86" s="4">
        <v>10.973000000000001</v>
      </c>
      <c r="F86" s="5">
        <v>1.2200000000000001E-2</v>
      </c>
      <c r="G86" s="35">
        <f t="shared" si="2"/>
        <v>0.17349999999999888</v>
      </c>
      <c r="H86" s="34">
        <f t="shared" si="3"/>
        <v>1.6818592057761653E-2</v>
      </c>
    </row>
    <row r="87" spans="1:8">
      <c r="A87" s="2" t="s">
        <v>89</v>
      </c>
      <c r="B87" s="6">
        <v>10.9915</v>
      </c>
      <c r="C87" s="4">
        <v>11.08</v>
      </c>
      <c r="D87" s="4">
        <v>11.1557</v>
      </c>
      <c r="E87" s="4">
        <v>10.9565</v>
      </c>
      <c r="F87" s="7">
        <v>-9.2999999999999992E-3</v>
      </c>
      <c r="G87" s="35">
        <f t="shared" si="2"/>
        <v>0.19919999999999938</v>
      </c>
      <c r="H87" s="34">
        <f t="shared" si="3"/>
        <v>9.8506385090925165E-3</v>
      </c>
    </row>
    <row r="88" spans="1:8">
      <c r="A88" s="2" t="s">
        <v>90</v>
      </c>
      <c r="B88" s="3">
        <v>11.0944</v>
      </c>
      <c r="C88" s="4">
        <v>11.080500000000001</v>
      </c>
      <c r="D88" s="4">
        <v>11.098800000000001</v>
      </c>
      <c r="E88" s="4">
        <v>11.079700000000001</v>
      </c>
      <c r="F88" s="5">
        <v>1.2999999999999999E-3</v>
      </c>
      <c r="G88" s="35">
        <f t="shared" si="2"/>
        <v>1.9099999999999895E-2</v>
      </c>
      <c r="H88" s="34">
        <f t="shared" si="3"/>
        <v>6.385015039650002E-3</v>
      </c>
    </row>
    <row r="89" spans="1:8">
      <c r="A89" s="2" t="s">
        <v>91</v>
      </c>
      <c r="B89" s="3">
        <v>11.080500000000001</v>
      </c>
      <c r="C89" s="4">
        <v>10.971</v>
      </c>
      <c r="D89" s="4">
        <v>11.092000000000001</v>
      </c>
      <c r="E89" s="4">
        <v>10.971</v>
      </c>
      <c r="F89" s="5">
        <v>9.4999999999999998E-3</v>
      </c>
      <c r="G89" s="35">
        <f t="shared" si="2"/>
        <v>0.12100000000000044</v>
      </c>
      <c r="H89" s="34">
        <f t="shared" si="3"/>
        <v>8.6994246049867628E-3</v>
      </c>
    </row>
    <row r="90" spans="1:8">
      <c r="A90" s="2" t="s">
        <v>92</v>
      </c>
      <c r="B90" s="3">
        <v>10.976000000000001</v>
      </c>
      <c r="C90" s="4">
        <v>10.949</v>
      </c>
      <c r="D90" s="4">
        <v>10.9955</v>
      </c>
      <c r="E90" s="4">
        <v>10.926</v>
      </c>
      <c r="F90" s="5">
        <v>2E-3</v>
      </c>
      <c r="G90" s="35">
        <f t="shared" si="2"/>
        <v>6.9499999999999673E-2</v>
      </c>
      <c r="H90" s="34">
        <f t="shared" si="3"/>
        <v>7.0705872692935507E-3</v>
      </c>
    </row>
    <row r="91" spans="1:8">
      <c r="A91" s="2" t="s">
        <v>93</v>
      </c>
      <c r="B91" s="6">
        <v>10.954000000000001</v>
      </c>
      <c r="C91" s="4">
        <v>10.960900000000001</v>
      </c>
      <c r="D91" s="4">
        <v>11.023999999999999</v>
      </c>
      <c r="E91" s="4">
        <v>10.938499999999999</v>
      </c>
      <c r="F91" s="7">
        <v>-1.1000000000000001E-3</v>
      </c>
      <c r="G91" s="35">
        <f t="shared" si="2"/>
        <v>8.5499999999999687E-2</v>
      </c>
      <c r="H91" s="34">
        <f t="shared" si="3"/>
        <v>1.0261414178088358E-2</v>
      </c>
    </row>
    <row r="92" spans="1:8">
      <c r="A92" s="2" t="s">
        <v>94</v>
      </c>
      <c r="B92" s="6">
        <v>10.9665</v>
      </c>
      <c r="C92" s="4">
        <v>11.016999999999999</v>
      </c>
      <c r="D92" s="4">
        <v>11.0717</v>
      </c>
      <c r="E92" s="4">
        <v>10.931100000000001</v>
      </c>
      <c r="F92" s="7">
        <v>-5.0000000000000001E-3</v>
      </c>
      <c r="G92" s="35">
        <f t="shared" si="2"/>
        <v>0.14059999999999917</v>
      </c>
      <c r="H92" s="34">
        <f t="shared" si="3"/>
        <v>1.2601551802829658E-2</v>
      </c>
    </row>
    <row r="93" spans="1:8">
      <c r="A93" s="2" t="s">
        <v>95</v>
      </c>
      <c r="B93" s="3">
        <v>11.022</v>
      </c>
      <c r="C93" s="4">
        <v>10.955</v>
      </c>
      <c r="D93" s="4">
        <v>11.057499999999999</v>
      </c>
      <c r="E93" s="4">
        <v>10.922000000000001</v>
      </c>
      <c r="F93" s="5">
        <v>5.7999999999999996E-3</v>
      </c>
      <c r="G93" s="35">
        <f t="shared" si="2"/>
        <v>0.13549999999999862</v>
      </c>
      <c r="H93" s="34">
        <f t="shared" si="3"/>
        <v>6.5764270208146141E-3</v>
      </c>
    </row>
    <row r="94" spans="1:8">
      <c r="A94" s="2" t="s">
        <v>96</v>
      </c>
      <c r="B94" s="6">
        <v>10.9587</v>
      </c>
      <c r="C94" s="4">
        <v>10.9634</v>
      </c>
      <c r="D94" s="4">
        <v>10.9634</v>
      </c>
      <c r="E94" s="4">
        <v>10.954700000000001</v>
      </c>
      <c r="F94" s="7">
        <v>-4.0000000000000002E-4</v>
      </c>
      <c r="G94" s="35">
        <f t="shared" si="2"/>
        <v>8.6999999999992639E-3</v>
      </c>
      <c r="H94" s="34">
        <f t="shared" si="3"/>
        <v>4.7006206644760757E-3</v>
      </c>
    </row>
    <row r="95" spans="1:8">
      <c r="A95" s="2" t="s">
        <v>97</v>
      </c>
      <c r="B95" s="6">
        <v>10.9635</v>
      </c>
      <c r="C95" s="4">
        <v>10.956</v>
      </c>
      <c r="D95" s="4">
        <v>10.996</v>
      </c>
      <c r="E95" s="4">
        <v>10.9017</v>
      </c>
      <c r="F95" s="7">
        <v>0</v>
      </c>
      <c r="G95" s="35">
        <f t="shared" si="2"/>
        <v>9.4300000000000495E-2</v>
      </c>
      <c r="H95" s="34">
        <f t="shared" si="3"/>
        <v>1.1492172654058436E-2</v>
      </c>
    </row>
    <row r="96" spans="1:8">
      <c r="A96" s="2" t="s">
        <v>98</v>
      </c>
      <c r="B96" s="6">
        <v>10.9635</v>
      </c>
      <c r="C96" s="4">
        <v>11.051</v>
      </c>
      <c r="D96" s="4">
        <v>11.091699999999999</v>
      </c>
      <c r="E96" s="4">
        <v>10.932</v>
      </c>
      <c r="F96" s="7">
        <v>-8.5000000000000006E-3</v>
      </c>
      <c r="G96" s="35">
        <f t="shared" si="2"/>
        <v>0.15969999999999906</v>
      </c>
      <c r="H96" s="34">
        <f t="shared" si="3"/>
        <v>1.1152416356877262E-2</v>
      </c>
    </row>
    <row r="97" spans="1:8">
      <c r="A97" s="2" t="s">
        <v>99</v>
      </c>
      <c r="B97" s="3">
        <v>11.057499999999999</v>
      </c>
      <c r="C97" s="4">
        <v>11.029</v>
      </c>
      <c r="D97" s="4">
        <v>11.084</v>
      </c>
      <c r="E97" s="4">
        <v>10.9977</v>
      </c>
      <c r="F97" s="5">
        <v>2.0999999999999999E-3</v>
      </c>
      <c r="G97" s="35">
        <f t="shared" si="2"/>
        <v>8.6299999999999599E-2</v>
      </c>
      <c r="H97" s="34">
        <f t="shared" si="3"/>
        <v>1.0153014007565382E-2</v>
      </c>
    </row>
    <row r="98" spans="1:8">
      <c r="A98" s="2" t="s">
        <v>100</v>
      </c>
      <c r="B98" s="6">
        <v>11.034000000000001</v>
      </c>
      <c r="C98" s="4">
        <v>11.1297</v>
      </c>
      <c r="D98" s="4">
        <v>11.1347</v>
      </c>
      <c r="E98" s="4">
        <v>10.994999999999999</v>
      </c>
      <c r="F98" s="7">
        <v>-8.8000000000000005E-3</v>
      </c>
      <c r="G98" s="35">
        <f t="shared" si="2"/>
        <v>0.13970000000000127</v>
      </c>
      <c r="H98" s="34">
        <f t="shared" si="3"/>
        <v>1.0394766523798839E-2</v>
      </c>
    </row>
    <row r="99" spans="1:8">
      <c r="A99" s="2" t="s">
        <v>101</v>
      </c>
      <c r="B99" s="3">
        <v>11.132300000000001</v>
      </c>
      <c r="C99" s="4">
        <v>11.0825</v>
      </c>
      <c r="D99" s="4">
        <v>11.1465</v>
      </c>
      <c r="E99" s="4">
        <v>11.0558</v>
      </c>
      <c r="F99" s="5">
        <v>3.8999999999999998E-3</v>
      </c>
      <c r="G99" s="35">
        <f t="shared" si="2"/>
        <v>9.0700000000000003E-2</v>
      </c>
      <c r="H99" s="34">
        <f t="shared" si="3"/>
        <v>5.4078413699864452E-3</v>
      </c>
    </row>
    <row r="100" spans="1:8">
      <c r="A100" s="2" t="s">
        <v>102</v>
      </c>
      <c r="B100" s="3">
        <v>11.0893</v>
      </c>
      <c r="C100" s="4">
        <v>11.095000000000001</v>
      </c>
      <c r="D100" s="4">
        <v>11.106199999999999</v>
      </c>
      <c r="E100" s="4">
        <v>11.0769</v>
      </c>
      <c r="F100" s="5">
        <v>1E-3</v>
      </c>
      <c r="G100" s="35">
        <f t="shared" si="2"/>
        <v>2.9299999999999216E-2</v>
      </c>
      <c r="H100" s="34">
        <f t="shared" si="3"/>
        <v>9.2198391660195771E-3</v>
      </c>
    </row>
    <row r="101" spans="1:8">
      <c r="A101" s="2" t="s">
        <v>103</v>
      </c>
      <c r="B101" s="6">
        <v>11.077999999999999</v>
      </c>
      <c r="C101" s="4">
        <v>11.2041</v>
      </c>
      <c r="D101" s="4">
        <v>11.2453</v>
      </c>
      <c r="E101" s="4">
        <v>11.068</v>
      </c>
      <c r="F101" s="7">
        <v>-1.2E-2</v>
      </c>
      <c r="G101" s="35">
        <f t="shared" si="2"/>
        <v>0.17730000000000068</v>
      </c>
      <c r="H101" s="34">
        <f t="shared" si="3"/>
        <v>1.2032742643182095E-2</v>
      </c>
    </row>
    <row r="102" spans="1:8">
      <c r="A102" s="2" t="s">
        <v>104</v>
      </c>
      <c r="B102" s="3">
        <v>11.212</v>
      </c>
      <c r="C102" s="4">
        <v>11.190300000000001</v>
      </c>
      <c r="D102" s="4">
        <v>11.249000000000001</v>
      </c>
      <c r="E102" s="4">
        <v>11.157</v>
      </c>
      <c r="F102" s="5">
        <v>1.5E-3</v>
      </c>
      <c r="G102" s="35">
        <f t="shared" si="2"/>
        <v>9.2000000000000526E-2</v>
      </c>
      <c r="H102" s="34">
        <f t="shared" si="3"/>
        <v>8.8185465893892492E-3</v>
      </c>
    </row>
    <row r="103" spans="1:8">
      <c r="A103" s="2" t="s">
        <v>105</v>
      </c>
      <c r="B103" s="6">
        <v>11.1953</v>
      </c>
      <c r="C103" s="4">
        <v>11.215</v>
      </c>
      <c r="D103" s="4">
        <v>11.2578</v>
      </c>
      <c r="E103" s="4">
        <v>11.151999999999999</v>
      </c>
      <c r="F103" s="7">
        <v>-2.2000000000000001E-3</v>
      </c>
      <c r="G103" s="35">
        <f t="shared" si="2"/>
        <v>0.10580000000000034</v>
      </c>
      <c r="H103" s="34">
        <f t="shared" si="3"/>
        <v>1.0616869864593873E-2</v>
      </c>
    </row>
    <row r="104" spans="1:8">
      <c r="A104" s="2" t="s">
        <v>106</v>
      </c>
      <c r="B104" s="6">
        <v>11.22</v>
      </c>
      <c r="C104" s="4">
        <v>11.2698</v>
      </c>
      <c r="D104" s="4">
        <v>11.336499999999999</v>
      </c>
      <c r="E104" s="4">
        <v>11.202999999999999</v>
      </c>
      <c r="F104" s="7">
        <v>-4.7999999999999996E-3</v>
      </c>
      <c r="G104" s="35">
        <f t="shared" si="2"/>
        <v>0.13349999999999973</v>
      </c>
      <c r="H104" s="34">
        <f t="shared" si="3"/>
        <v>1.1384355405345322E-2</v>
      </c>
    </row>
    <row r="105" spans="1:8">
      <c r="A105" s="2" t="s">
        <v>107</v>
      </c>
      <c r="B105" s="3">
        <v>11.273999999999999</v>
      </c>
      <c r="C105" s="4">
        <v>11.243499999999999</v>
      </c>
      <c r="D105" s="4">
        <v>11.282500000000001</v>
      </c>
      <c r="E105" s="4">
        <v>11.16</v>
      </c>
      <c r="F105" s="5">
        <v>2.0999999999999999E-3</v>
      </c>
      <c r="G105" s="35">
        <f t="shared" si="2"/>
        <v>0.1225000000000005</v>
      </c>
      <c r="H105" s="34">
        <f t="shared" si="3"/>
        <v>7.0784956193461384E-3</v>
      </c>
    </row>
    <row r="106" spans="1:8">
      <c r="A106" s="2" t="s">
        <v>108</v>
      </c>
      <c r="B106" s="6">
        <v>11.2508</v>
      </c>
      <c r="C106" s="4">
        <v>11.231199999999999</v>
      </c>
      <c r="D106" s="4">
        <v>11.267300000000001</v>
      </c>
      <c r="E106" s="4">
        <v>11.2308</v>
      </c>
      <c r="F106" s="7">
        <v>-8.0000000000000004E-4</v>
      </c>
      <c r="G106" s="35">
        <f t="shared" si="2"/>
        <v>3.6500000000000199E-2</v>
      </c>
      <c r="H106" s="34">
        <f t="shared" si="3"/>
        <v>8.1739269499702828E-3</v>
      </c>
    </row>
    <row r="107" spans="1:8">
      <c r="A107" s="2" t="s">
        <v>109</v>
      </c>
      <c r="B107" s="6">
        <v>11.26</v>
      </c>
      <c r="C107" s="4">
        <v>11.2553</v>
      </c>
      <c r="D107" s="4">
        <v>11.3635</v>
      </c>
      <c r="E107" s="4">
        <v>11.215999999999999</v>
      </c>
      <c r="F107" s="7">
        <v>0</v>
      </c>
      <c r="G107" s="35">
        <f t="shared" si="2"/>
        <v>0.14750000000000085</v>
      </c>
      <c r="H107" s="34">
        <f t="shared" si="3"/>
        <v>1.4342515056050668E-2</v>
      </c>
    </row>
    <row r="108" spans="1:8">
      <c r="A108" s="2" t="s">
        <v>110</v>
      </c>
      <c r="B108" s="3">
        <v>11.260300000000001</v>
      </c>
      <c r="C108" s="4">
        <v>11.1417</v>
      </c>
      <c r="D108" s="4">
        <v>11.278499999999999</v>
      </c>
      <c r="E108" s="4">
        <v>11.106400000000001</v>
      </c>
      <c r="F108" s="5">
        <v>1.0200000000000001E-2</v>
      </c>
      <c r="G108" s="35">
        <f t="shared" si="2"/>
        <v>0.17209999999999859</v>
      </c>
      <c r="H108" s="34">
        <f t="shared" si="3"/>
        <v>1.4891745847537455E-2</v>
      </c>
    </row>
    <row r="109" spans="1:8">
      <c r="A109" s="2" t="s">
        <v>111</v>
      </c>
      <c r="B109" s="3">
        <v>11.1471</v>
      </c>
      <c r="C109" s="4">
        <v>11.0296</v>
      </c>
      <c r="D109" s="4">
        <v>11.186</v>
      </c>
      <c r="E109" s="4">
        <v>11.0296</v>
      </c>
      <c r="F109" s="5">
        <v>1.0200000000000001E-2</v>
      </c>
      <c r="G109" s="35">
        <f t="shared" si="2"/>
        <v>0.15639999999999965</v>
      </c>
      <c r="H109" s="34">
        <f t="shared" si="3"/>
        <v>9.9990967392285766E-3</v>
      </c>
    </row>
    <row r="110" spans="1:8">
      <c r="A110" s="2" t="s">
        <v>112</v>
      </c>
      <c r="B110" s="6">
        <v>11.034599999999999</v>
      </c>
      <c r="C110" s="4">
        <v>11.071</v>
      </c>
      <c r="D110" s="4">
        <v>11.081</v>
      </c>
      <c r="E110" s="4">
        <v>11.016</v>
      </c>
      <c r="F110" s="7">
        <v>-3.7000000000000002E-3</v>
      </c>
      <c r="G110" s="35">
        <f t="shared" si="2"/>
        <v>6.4999999999999503E-2</v>
      </c>
      <c r="H110" s="34">
        <f t="shared" si="3"/>
        <v>6.8604809129194592E-3</v>
      </c>
    </row>
    <row r="111" spans="1:8">
      <c r="A111" s="2" t="s">
        <v>113</v>
      </c>
      <c r="B111" s="3">
        <v>11.076000000000001</v>
      </c>
      <c r="C111" s="4">
        <v>11.041499999999999</v>
      </c>
      <c r="D111" s="4">
        <v>11.0945</v>
      </c>
      <c r="E111" s="4">
        <v>11.007999999999999</v>
      </c>
      <c r="F111" s="5">
        <v>2.5999999999999999E-3</v>
      </c>
      <c r="G111" s="35">
        <f t="shared" si="2"/>
        <v>8.6500000000000909E-2</v>
      </c>
      <c r="H111" s="34">
        <f t="shared" si="3"/>
        <v>4.9644493029895763E-3</v>
      </c>
    </row>
    <row r="112" spans="1:8">
      <c r="A112" s="2" t="s">
        <v>114</v>
      </c>
      <c r="B112" s="3">
        <v>11.046900000000001</v>
      </c>
      <c r="C112" s="4">
        <v>11.0687</v>
      </c>
      <c r="D112" s="4">
        <v>11.0687</v>
      </c>
      <c r="E112" s="4">
        <v>11.045299999999999</v>
      </c>
      <c r="F112" s="5">
        <v>6.9999999999999999E-4</v>
      </c>
      <c r="G112" s="35">
        <f t="shared" si="2"/>
        <v>2.3400000000000531E-2</v>
      </c>
      <c r="H112" s="34">
        <f t="shared" si="3"/>
        <v>1.2798917545700568E-2</v>
      </c>
    </row>
    <row r="113" spans="1:8">
      <c r="A113" s="2" t="s">
        <v>115</v>
      </c>
      <c r="B113" s="3">
        <v>11.0395</v>
      </c>
      <c r="C113" s="4">
        <v>10.8642</v>
      </c>
      <c r="D113" s="4">
        <v>11.077500000000001</v>
      </c>
      <c r="E113" s="4">
        <v>10.822800000000001</v>
      </c>
      <c r="F113" s="5">
        <v>1.5699999999999999E-2</v>
      </c>
      <c r="G113" s="35">
        <f t="shared" si="2"/>
        <v>0.2546999999999997</v>
      </c>
      <c r="H113" s="34">
        <f t="shared" si="3"/>
        <v>1.8389071637426892E-2</v>
      </c>
    </row>
    <row r="114" spans="1:8">
      <c r="A114" s="2" t="s">
        <v>116</v>
      </c>
      <c r="B114" s="6">
        <v>10.869199999999999</v>
      </c>
      <c r="C114" s="4">
        <v>10.944000000000001</v>
      </c>
      <c r="D114" s="4">
        <v>10.999499999999999</v>
      </c>
      <c r="E114" s="4">
        <v>10.851699999999999</v>
      </c>
      <c r="F114" s="7">
        <v>-7.3000000000000001E-3</v>
      </c>
      <c r="G114" s="35">
        <f t="shared" si="2"/>
        <v>0.14780000000000015</v>
      </c>
      <c r="H114" s="34">
        <f t="shared" si="3"/>
        <v>1.359863506409666E-2</v>
      </c>
    </row>
    <row r="115" spans="1:8">
      <c r="A115" s="2" t="s">
        <v>117</v>
      </c>
      <c r="B115" s="3">
        <v>10.949</v>
      </c>
      <c r="C115" s="4">
        <v>10.843</v>
      </c>
      <c r="D115" s="4">
        <v>10.969099999999999</v>
      </c>
      <c r="E115" s="4">
        <v>10.821999999999999</v>
      </c>
      <c r="F115" s="5">
        <v>9.4000000000000004E-3</v>
      </c>
      <c r="G115" s="35">
        <f t="shared" si="2"/>
        <v>0.14710000000000001</v>
      </c>
      <c r="H115" s="34">
        <f t="shared" si="3"/>
        <v>1.2508572212316557E-2</v>
      </c>
    </row>
    <row r="116" spans="1:8">
      <c r="A116" s="2" t="s">
        <v>118</v>
      </c>
      <c r="B116" s="6">
        <v>10.847</v>
      </c>
      <c r="C116" s="4">
        <v>10.936500000000001</v>
      </c>
      <c r="D116" s="4">
        <v>10.9605</v>
      </c>
      <c r="E116" s="4">
        <v>10.834</v>
      </c>
      <c r="F116" s="7">
        <v>-8.5000000000000006E-3</v>
      </c>
      <c r="G116" s="35">
        <f t="shared" si="2"/>
        <v>0.12650000000000006</v>
      </c>
      <c r="H116" s="34">
        <f t="shared" si="3"/>
        <v>9.4135943646509925E-3</v>
      </c>
    </row>
    <row r="117" spans="1:8">
      <c r="A117" s="2" t="s">
        <v>119</v>
      </c>
      <c r="B117" s="6">
        <v>10.9398</v>
      </c>
      <c r="C117" s="4">
        <v>10.930999999999999</v>
      </c>
      <c r="D117" s="4">
        <v>10.9953</v>
      </c>
      <c r="E117" s="4">
        <v>10.916</v>
      </c>
      <c r="F117" s="7">
        <v>-5.0000000000000001E-4</v>
      </c>
      <c r="G117" s="35">
        <f t="shared" si="2"/>
        <v>7.9299999999999926E-2</v>
      </c>
      <c r="H117" s="34">
        <f t="shared" si="3"/>
        <v>4.1788588149231963E-3</v>
      </c>
    </row>
    <row r="118" spans="1:8">
      <c r="A118" s="2" t="s">
        <v>120</v>
      </c>
      <c r="B118" s="3">
        <v>10.945600000000001</v>
      </c>
      <c r="C118" s="4">
        <v>10.936</v>
      </c>
      <c r="D118" s="4">
        <v>10.948</v>
      </c>
      <c r="E118" s="4">
        <v>10.9359</v>
      </c>
      <c r="F118" s="5">
        <v>1.1999999999999999E-3</v>
      </c>
      <c r="G118" s="35">
        <f t="shared" si="2"/>
        <v>1.2100000000000222E-2</v>
      </c>
      <c r="H118" s="34">
        <f t="shared" si="3"/>
        <v>4.220601640838692E-3</v>
      </c>
    </row>
    <row r="119" spans="1:8">
      <c r="A119" s="2" t="s">
        <v>121</v>
      </c>
      <c r="B119" s="6">
        <v>10.932499999999999</v>
      </c>
      <c r="C119" s="4">
        <v>10.97</v>
      </c>
      <c r="D119" s="4">
        <v>11.000500000000001</v>
      </c>
      <c r="E119" s="4">
        <v>10.92</v>
      </c>
      <c r="F119" s="7">
        <v>-4.1000000000000003E-3</v>
      </c>
      <c r="G119" s="35">
        <f t="shared" si="2"/>
        <v>8.0500000000000682E-2</v>
      </c>
      <c r="H119" s="34">
        <f t="shared" si="3"/>
        <v>8.3443226774589808E-3</v>
      </c>
    </row>
    <row r="120" spans="1:8">
      <c r="A120" s="2" t="s">
        <v>122</v>
      </c>
      <c r="B120" s="6">
        <v>10.977499999999999</v>
      </c>
      <c r="C120" s="4">
        <v>10.9955</v>
      </c>
      <c r="D120" s="4">
        <v>11.023</v>
      </c>
      <c r="E120" s="4">
        <v>10.92</v>
      </c>
      <c r="F120" s="7">
        <v>-2.0999999999999999E-3</v>
      </c>
      <c r="G120" s="35">
        <f t="shared" si="2"/>
        <v>0.10299999999999976</v>
      </c>
      <c r="H120" s="34">
        <f t="shared" si="3"/>
        <v>8.3295608872792793E-3</v>
      </c>
    </row>
    <row r="121" spans="1:8">
      <c r="A121" s="2" t="s">
        <v>123</v>
      </c>
      <c r="B121" s="6">
        <v>11.000500000000001</v>
      </c>
      <c r="C121" s="4">
        <v>11.045</v>
      </c>
      <c r="D121" s="4">
        <v>11.051</v>
      </c>
      <c r="E121" s="4">
        <v>10.97</v>
      </c>
      <c r="F121" s="7">
        <v>-4.3E-3</v>
      </c>
      <c r="G121" s="35">
        <f t="shared" si="2"/>
        <v>8.0999999999999517E-2</v>
      </c>
      <c r="H121" s="34">
        <f t="shared" si="3"/>
        <v>8.280370437624817E-3</v>
      </c>
    </row>
    <row r="122" spans="1:8">
      <c r="A122" s="2" t="s">
        <v>124</v>
      </c>
      <c r="B122" s="3">
        <v>11.047800000000001</v>
      </c>
      <c r="C122" s="4">
        <v>11.013999999999999</v>
      </c>
      <c r="D122" s="4">
        <v>11.0594</v>
      </c>
      <c r="E122" s="4">
        <v>10.958</v>
      </c>
      <c r="F122" s="5">
        <v>2.5999999999999999E-3</v>
      </c>
      <c r="G122" s="35">
        <f t="shared" si="2"/>
        <v>0.10139999999999993</v>
      </c>
      <c r="H122" s="34">
        <f t="shared" si="3"/>
        <v>8.9425763995312126E-3</v>
      </c>
    </row>
    <row r="123" spans="1:8">
      <c r="A123" s="2" t="s">
        <v>125</v>
      </c>
      <c r="B123" s="6">
        <v>11.019</v>
      </c>
      <c r="C123" s="4">
        <v>11.093</v>
      </c>
      <c r="D123" s="4">
        <v>11.106</v>
      </c>
      <c r="E123" s="4">
        <v>11.009</v>
      </c>
      <c r="F123" s="7">
        <v>-7.0000000000000001E-3</v>
      </c>
      <c r="G123" s="35">
        <f t="shared" si="2"/>
        <v>9.6999999999999531E-2</v>
      </c>
      <c r="H123" s="34">
        <f t="shared" si="3"/>
        <v>5.3929886634413405E-3</v>
      </c>
    </row>
    <row r="124" spans="1:8">
      <c r="A124" s="2" t="s">
        <v>126</v>
      </c>
      <c r="B124" s="3">
        <v>11.096399999999999</v>
      </c>
      <c r="C124" s="4">
        <v>11.0792</v>
      </c>
      <c r="D124" s="4">
        <v>11.101699999999999</v>
      </c>
      <c r="E124" s="4">
        <v>11.0792</v>
      </c>
      <c r="F124" s="5">
        <v>1.4E-3</v>
      </c>
      <c r="G124" s="35">
        <f t="shared" si="2"/>
        <v>2.2499999999999076E-2</v>
      </c>
      <c r="H124" s="34">
        <f t="shared" si="3"/>
        <v>4.9244231582927034E-3</v>
      </c>
    </row>
    <row r="125" spans="1:8">
      <c r="A125" s="2" t="s">
        <v>127</v>
      </c>
      <c r="B125" s="6">
        <v>11.080500000000001</v>
      </c>
      <c r="C125" s="4">
        <v>11.107900000000001</v>
      </c>
      <c r="D125" s="4">
        <v>11.1425</v>
      </c>
      <c r="E125" s="4">
        <v>11.0556</v>
      </c>
      <c r="F125" s="7">
        <v>-2.8999999999999998E-3</v>
      </c>
      <c r="G125" s="35">
        <f t="shared" si="2"/>
        <v>8.6899999999999977E-2</v>
      </c>
      <c r="H125" s="34">
        <f t="shared" si="3"/>
        <v>1.061878952122851E-2</v>
      </c>
    </row>
    <row r="126" spans="1:8">
      <c r="A126" s="2" t="s">
        <v>128</v>
      </c>
      <c r="B126" s="3">
        <v>11.1129</v>
      </c>
      <c r="C126" s="4">
        <v>11.07</v>
      </c>
      <c r="D126" s="4">
        <v>11.202999999999999</v>
      </c>
      <c r="E126" s="4">
        <v>11.0548</v>
      </c>
      <c r="F126" s="5">
        <v>3.3999999999999998E-3</v>
      </c>
      <c r="G126" s="35">
        <f t="shared" si="2"/>
        <v>0.14819999999999922</v>
      </c>
      <c r="H126" s="34">
        <f t="shared" si="3"/>
        <v>1.6693825819301115E-2</v>
      </c>
    </row>
    <row r="127" spans="1:8">
      <c r="A127" s="2" t="s">
        <v>129</v>
      </c>
      <c r="B127" s="3">
        <v>11.074999999999999</v>
      </c>
      <c r="C127" s="4">
        <v>11.045999999999999</v>
      </c>
      <c r="D127" s="4">
        <v>11.185</v>
      </c>
      <c r="E127" s="4">
        <v>10.964399999999999</v>
      </c>
      <c r="F127" s="5">
        <v>1.9E-3</v>
      </c>
      <c r="G127" s="35">
        <f t="shared" si="2"/>
        <v>0.22060000000000102</v>
      </c>
      <c r="H127" s="34">
        <f t="shared" si="3"/>
        <v>1.5521225026050047E-2</v>
      </c>
    </row>
    <row r="128" spans="1:8">
      <c r="A128" s="2" t="s">
        <v>130</v>
      </c>
      <c r="B128" s="3">
        <v>11.0535</v>
      </c>
      <c r="C128" s="4">
        <v>11.0365</v>
      </c>
      <c r="D128" s="4">
        <v>11.13</v>
      </c>
      <c r="E128" s="4">
        <v>11.007999999999999</v>
      </c>
      <c r="F128" s="5">
        <v>1.1000000000000001E-3</v>
      </c>
      <c r="G128" s="35">
        <f t="shared" si="2"/>
        <v>0.12200000000000166</v>
      </c>
      <c r="H128" s="34">
        <f t="shared" si="3"/>
        <v>1.1041349968067857E-2</v>
      </c>
    </row>
    <row r="129" spans="1:8">
      <c r="A129" s="2" t="s">
        <v>131</v>
      </c>
      <c r="B129" s="6">
        <v>11.041499999999999</v>
      </c>
      <c r="C129" s="4">
        <v>11.1173</v>
      </c>
      <c r="D129" s="4">
        <v>11.125999999999999</v>
      </c>
      <c r="E129" s="4">
        <v>11.0025</v>
      </c>
      <c r="F129" s="7">
        <v>-5.7999999999999996E-3</v>
      </c>
      <c r="G129" s="35">
        <f t="shared" si="2"/>
        <v>0.12349999999999994</v>
      </c>
      <c r="H129" s="34">
        <f t="shared" si="3"/>
        <v>6.6438158983770724E-3</v>
      </c>
    </row>
    <row r="130" spans="1:8">
      <c r="A130" s="2" t="s">
        <v>132</v>
      </c>
      <c r="B130" s="6">
        <v>11.105700000000001</v>
      </c>
      <c r="C130" s="4">
        <v>11.115600000000001</v>
      </c>
      <c r="D130" s="4">
        <v>11.1294</v>
      </c>
      <c r="E130" s="4">
        <v>11.1052</v>
      </c>
      <c r="F130" s="7">
        <v>-1.1999999999999999E-3</v>
      </c>
      <c r="G130" s="35">
        <f t="shared" si="2"/>
        <v>2.4200000000000443E-2</v>
      </c>
      <c r="H130" s="34">
        <f t="shared" si="3"/>
        <v>5.8874067375084931E-3</v>
      </c>
    </row>
    <row r="131" spans="1:8">
      <c r="A131" s="2" t="s">
        <v>133</v>
      </c>
      <c r="B131" s="3">
        <v>11.119</v>
      </c>
      <c r="C131" s="4">
        <v>11.057499999999999</v>
      </c>
      <c r="D131" s="4">
        <v>11.150499999999999</v>
      </c>
      <c r="E131" s="4">
        <v>11.044499999999999</v>
      </c>
      <c r="F131" s="5">
        <v>5.1999999999999998E-3</v>
      </c>
      <c r="G131" s="35">
        <f t="shared" ref="G131:G194" si="4">D131-E131</f>
        <v>0.10599999999999987</v>
      </c>
      <c r="H131" s="34">
        <f t="shared" ref="H131:H194" si="5">(SUM(G131:G132)/2)/C132</f>
        <v>1.1236973266878085E-2</v>
      </c>
    </row>
    <row r="132" spans="1:8">
      <c r="A132" s="2" t="s">
        <v>134</v>
      </c>
      <c r="B132" s="3">
        <v>11.061999999999999</v>
      </c>
      <c r="C132" s="4">
        <v>11.035</v>
      </c>
      <c r="D132" s="4">
        <v>11.099</v>
      </c>
      <c r="E132" s="4">
        <v>10.957000000000001</v>
      </c>
      <c r="F132" s="5">
        <v>2E-3</v>
      </c>
      <c r="G132" s="35">
        <f t="shared" si="4"/>
        <v>0.14199999999999946</v>
      </c>
      <c r="H132" s="34">
        <f t="shared" si="5"/>
        <v>1.6456488686163964E-2</v>
      </c>
    </row>
    <row r="133" spans="1:8">
      <c r="A133" s="2" t="s">
        <v>135</v>
      </c>
      <c r="B133" s="6">
        <v>11.04</v>
      </c>
      <c r="C133" s="4">
        <v>11.180999999999999</v>
      </c>
      <c r="D133" s="4">
        <v>11.247999999999999</v>
      </c>
      <c r="E133" s="4">
        <v>11.022</v>
      </c>
      <c r="F133" s="7">
        <v>-1.32E-2</v>
      </c>
      <c r="G133" s="35">
        <f t="shared" si="4"/>
        <v>0.22599999999999909</v>
      </c>
      <c r="H133" s="34">
        <f t="shared" si="5"/>
        <v>1.4945349096587067E-2</v>
      </c>
    </row>
    <row r="134" spans="1:8">
      <c r="A134" s="2" t="s">
        <v>136</v>
      </c>
      <c r="B134" s="6">
        <v>11.187900000000001</v>
      </c>
      <c r="C134" s="4">
        <v>11.2075</v>
      </c>
      <c r="D134" s="4">
        <v>11.265000000000001</v>
      </c>
      <c r="E134" s="4">
        <v>11.156000000000001</v>
      </c>
      <c r="F134" s="7">
        <v>-2.2000000000000001E-3</v>
      </c>
      <c r="G134" s="35">
        <f t="shared" si="4"/>
        <v>0.10899999999999999</v>
      </c>
      <c r="H134" s="34">
        <f t="shared" si="5"/>
        <v>1.1915681778091413E-2</v>
      </c>
    </row>
    <row r="135" spans="1:8">
      <c r="A135" s="2" t="s">
        <v>137</v>
      </c>
      <c r="B135" s="6">
        <v>11.2125</v>
      </c>
      <c r="C135" s="4">
        <v>11.337999999999999</v>
      </c>
      <c r="D135" s="4">
        <v>11.358000000000001</v>
      </c>
      <c r="E135" s="4">
        <v>11.1968</v>
      </c>
      <c r="F135" s="7">
        <v>-1.29E-2</v>
      </c>
      <c r="G135" s="35">
        <f t="shared" si="4"/>
        <v>0.1612000000000009</v>
      </c>
      <c r="H135" s="34">
        <f t="shared" si="5"/>
        <v>8.2376391314317905E-3</v>
      </c>
    </row>
    <row r="136" spans="1:8">
      <c r="A136" s="2" t="s">
        <v>138</v>
      </c>
      <c r="B136" s="3">
        <v>11.3589</v>
      </c>
      <c r="C136" s="4">
        <v>11.338200000000001</v>
      </c>
      <c r="D136" s="4">
        <v>11.363799999999999</v>
      </c>
      <c r="E136" s="4">
        <v>11.338200000000001</v>
      </c>
      <c r="F136" s="5">
        <v>1.1999999999999999E-3</v>
      </c>
      <c r="G136" s="35">
        <f t="shared" si="4"/>
        <v>2.5599999999998957E-2</v>
      </c>
      <c r="H136" s="34">
        <f t="shared" si="5"/>
        <v>1.06056539631418E-2</v>
      </c>
    </row>
    <row r="137" spans="1:8">
      <c r="A137" s="2" t="s">
        <v>139</v>
      </c>
      <c r="B137" s="3">
        <v>11.3452</v>
      </c>
      <c r="C137" s="4">
        <v>11.178000000000001</v>
      </c>
      <c r="D137" s="4">
        <v>11.3865</v>
      </c>
      <c r="E137" s="4">
        <v>11.175000000000001</v>
      </c>
      <c r="F137" s="5">
        <v>1.43E-2</v>
      </c>
      <c r="G137" s="35">
        <f t="shared" si="4"/>
        <v>0.21149999999999913</v>
      </c>
      <c r="H137" s="34">
        <f t="shared" si="5"/>
        <v>1.4432641750746026E-2</v>
      </c>
    </row>
    <row r="138" spans="1:8">
      <c r="A138" s="2" t="s">
        <v>140</v>
      </c>
      <c r="B138" s="6">
        <v>11.185</v>
      </c>
      <c r="C138" s="4">
        <v>11.2592</v>
      </c>
      <c r="D138" s="4">
        <v>11.274699999999999</v>
      </c>
      <c r="E138" s="4">
        <v>11.161199999999999</v>
      </c>
      <c r="F138" s="7">
        <v>-7.1999999999999998E-3</v>
      </c>
      <c r="G138" s="35">
        <f t="shared" si="4"/>
        <v>0.11350000000000016</v>
      </c>
      <c r="H138" s="34">
        <f t="shared" si="5"/>
        <v>1.0631788960319249E-2</v>
      </c>
    </row>
    <row r="139" spans="1:8">
      <c r="A139" s="2" t="s">
        <v>141</v>
      </c>
      <c r="B139" s="6">
        <v>11.266500000000001</v>
      </c>
      <c r="C139" s="4">
        <v>11.2775</v>
      </c>
      <c r="D139" s="4">
        <v>11.358000000000001</v>
      </c>
      <c r="E139" s="4">
        <v>11.2317</v>
      </c>
      <c r="F139" s="7">
        <v>-1.6000000000000001E-3</v>
      </c>
      <c r="G139" s="35">
        <f t="shared" si="4"/>
        <v>0.12630000000000052</v>
      </c>
      <c r="H139" s="34">
        <f t="shared" si="5"/>
        <v>1.0993640629019015E-2</v>
      </c>
    </row>
    <row r="140" spans="1:8">
      <c r="A140" s="2" t="s">
        <v>142</v>
      </c>
      <c r="B140" s="3">
        <v>11.285</v>
      </c>
      <c r="C140" s="4">
        <v>11.274699999999999</v>
      </c>
      <c r="D140" s="4">
        <v>11.352</v>
      </c>
      <c r="E140" s="4">
        <v>11.230399999999999</v>
      </c>
      <c r="F140" s="5">
        <v>5.0000000000000001E-4</v>
      </c>
      <c r="G140" s="35">
        <f t="shared" si="4"/>
        <v>0.12160000000000082</v>
      </c>
      <c r="H140" s="34">
        <f t="shared" si="5"/>
        <v>1.0218463706835833E-2</v>
      </c>
    </row>
    <row r="141" spans="1:8">
      <c r="A141" s="2" t="s">
        <v>143</v>
      </c>
      <c r="B141" s="3">
        <v>11.279500000000001</v>
      </c>
      <c r="C141" s="4">
        <v>11.210100000000001</v>
      </c>
      <c r="D141" s="4">
        <v>11.317</v>
      </c>
      <c r="E141" s="4">
        <v>11.2095</v>
      </c>
      <c r="F141" s="5">
        <v>4.7999999999999996E-3</v>
      </c>
      <c r="G141" s="35">
        <f t="shared" si="4"/>
        <v>0.10749999999999993</v>
      </c>
      <c r="H141" s="34">
        <f t="shared" si="5"/>
        <v>5.2916651819121373E-3</v>
      </c>
    </row>
    <row r="142" spans="1:8">
      <c r="A142" s="2" t="s">
        <v>144</v>
      </c>
      <c r="B142" s="6">
        <v>11.2258</v>
      </c>
      <c r="C142" s="4">
        <v>11.225199999999999</v>
      </c>
      <c r="D142" s="4">
        <v>11.2265</v>
      </c>
      <c r="E142" s="4">
        <v>11.215199999999999</v>
      </c>
      <c r="F142" s="7">
        <v>-2.0000000000000001E-4</v>
      </c>
      <c r="G142" s="35">
        <f t="shared" si="4"/>
        <v>1.130000000000031E-2</v>
      </c>
      <c r="H142" s="34">
        <f t="shared" si="5"/>
        <v>5.3744241688390556E-3</v>
      </c>
    </row>
    <row r="143" spans="1:8">
      <c r="A143" s="2" t="s">
        <v>145</v>
      </c>
      <c r="B143" s="3">
        <v>11.2285</v>
      </c>
      <c r="C143" s="4">
        <v>11.2012</v>
      </c>
      <c r="D143" s="4">
        <v>11.263</v>
      </c>
      <c r="E143" s="4">
        <v>11.1539</v>
      </c>
      <c r="F143" s="5">
        <v>2E-3</v>
      </c>
      <c r="G143" s="35">
        <f t="shared" si="4"/>
        <v>0.10909999999999975</v>
      </c>
      <c r="H143" s="34">
        <f t="shared" si="5"/>
        <v>9.5424648671961505E-3</v>
      </c>
    </row>
    <row r="144" spans="1:8">
      <c r="A144" s="2" t="s">
        <v>146</v>
      </c>
      <c r="B144" s="3">
        <v>11.2058</v>
      </c>
      <c r="C144" s="4">
        <v>11.129200000000001</v>
      </c>
      <c r="D144" s="4">
        <v>11.228</v>
      </c>
      <c r="E144" s="4">
        <v>11.124700000000001</v>
      </c>
      <c r="F144" s="5">
        <v>7.0000000000000001E-3</v>
      </c>
      <c r="G144" s="35">
        <f t="shared" si="4"/>
        <v>0.10329999999999906</v>
      </c>
      <c r="H144" s="34">
        <f t="shared" si="5"/>
        <v>8.0149732237206704E-3</v>
      </c>
    </row>
    <row r="145" spans="1:8">
      <c r="A145" s="2" t="s">
        <v>147</v>
      </c>
      <c r="B145" s="6">
        <v>11.1282</v>
      </c>
      <c r="C145" s="4">
        <v>11.166600000000001</v>
      </c>
      <c r="D145" s="4">
        <v>11.178699999999999</v>
      </c>
      <c r="E145" s="4">
        <v>11.103</v>
      </c>
      <c r="F145" s="7">
        <v>-4.1000000000000003E-3</v>
      </c>
      <c r="G145" s="35">
        <f t="shared" si="4"/>
        <v>7.5699999999999434E-2</v>
      </c>
      <c r="H145" s="34">
        <f t="shared" si="5"/>
        <v>7.9781518624641203E-3</v>
      </c>
    </row>
    <row r="146" spans="1:8">
      <c r="A146" s="2" t="s">
        <v>148</v>
      </c>
      <c r="B146" s="3">
        <v>11.173999999999999</v>
      </c>
      <c r="C146" s="4">
        <v>11.167999999999999</v>
      </c>
      <c r="D146" s="4">
        <v>11.180999999999999</v>
      </c>
      <c r="E146" s="4">
        <v>11.0785</v>
      </c>
      <c r="F146" s="5">
        <v>1E-4</v>
      </c>
      <c r="G146" s="35">
        <f t="shared" si="4"/>
        <v>0.10249999999999915</v>
      </c>
      <c r="H146" s="34">
        <f t="shared" si="5"/>
        <v>1.1476283852778154E-2</v>
      </c>
    </row>
    <row r="147" spans="1:8">
      <c r="A147" s="2" t="s">
        <v>149</v>
      </c>
      <c r="B147" s="3">
        <v>11.173</v>
      </c>
      <c r="C147" s="4">
        <v>11.0663</v>
      </c>
      <c r="D147" s="4">
        <v>11.19</v>
      </c>
      <c r="E147" s="4">
        <v>11.038500000000001</v>
      </c>
      <c r="F147" s="5">
        <v>9.1000000000000004E-3</v>
      </c>
      <c r="G147" s="35">
        <f t="shared" si="4"/>
        <v>0.15149999999999864</v>
      </c>
      <c r="H147" s="34">
        <f t="shared" si="5"/>
        <v>7.6989033801163655E-3</v>
      </c>
    </row>
    <row r="148" spans="1:8">
      <c r="A148" s="2" t="s">
        <v>150</v>
      </c>
      <c r="B148" s="6">
        <v>11.0722</v>
      </c>
      <c r="C148" s="4">
        <v>11.079499999999999</v>
      </c>
      <c r="D148" s="4">
        <v>11.0862</v>
      </c>
      <c r="E148" s="4">
        <v>11.0671</v>
      </c>
      <c r="F148" s="7">
        <v>-6.9999999999999999E-4</v>
      </c>
      <c r="G148" s="35">
        <f t="shared" si="4"/>
        <v>1.9099999999999895E-2</v>
      </c>
      <c r="H148" s="34">
        <f t="shared" si="5"/>
        <v>6.7410149900668324E-3</v>
      </c>
    </row>
    <row r="149" spans="1:8">
      <c r="A149" s="2" t="s">
        <v>151</v>
      </c>
      <c r="B149" s="3">
        <v>11.079499999999999</v>
      </c>
      <c r="C149" s="4">
        <v>11.074</v>
      </c>
      <c r="D149" s="4">
        <v>11.113</v>
      </c>
      <c r="E149" s="4">
        <v>10.982799999999999</v>
      </c>
      <c r="F149" s="5">
        <v>1E-4</v>
      </c>
      <c r="G149" s="35">
        <f t="shared" si="4"/>
        <v>0.13020000000000032</v>
      </c>
      <c r="H149" s="34">
        <f t="shared" si="5"/>
        <v>1.2674075754139294E-2</v>
      </c>
    </row>
    <row r="150" spans="1:8">
      <c r="A150" s="2" t="s">
        <v>152</v>
      </c>
      <c r="B150" s="3">
        <v>11.0785</v>
      </c>
      <c r="C150" s="4">
        <v>11.022500000000001</v>
      </c>
      <c r="D150" s="4">
        <v>11.110200000000001</v>
      </c>
      <c r="E150" s="4">
        <v>10.961</v>
      </c>
      <c r="F150" s="5">
        <v>4.7000000000000002E-3</v>
      </c>
      <c r="G150" s="35">
        <f t="shared" si="4"/>
        <v>0.14920000000000044</v>
      </c>
      <c r="H150" s="34">
        <f t="shared" si="5"/>
        <v>1.4072034870383164E-2</v>
      </c>
    </row>
    <row r="151" spans="1:8">
      <c r="A151" s="2" t="s">
        <v>153</v>
      </c>
      <c r="B151" s="3">
        <v>11.0265</v>
      </c>
      <c r="C151" s="4">
        <v>10.897500000000001</v>
      </c>
      <c r="D151" s="4">
        <v>11.048500000000001</v>
      </c>
      <c r="E151" s="4">
        <v>10.891</v>
      </c>
      <c r="F151" s="5">
        <v>1.14E-2</v>
      </c>
      <c r="G151" s="35">
        <f t="shared" si="4"/>
        <v>0.15750000000000064</v>
      </c>
      <c r="H151" s="34">
        <f t="shared" si="5"/>
        <v>1.3425482414123434E-2</v>
      </c>
    </row>
    <row r="152" spans="1:8">
      <c r="A152" s="2" t="s">
        <v>154</v>
      </c>
      <c r="B152" s="6">
        <v>10.9025</v>
      </c>
      <c r="C152" s="4">
        <v>10.9605</v>
      </c>
      <c r="D152" s="4">
        <v>11.003299999999999</v>
      </c>
      <c r="E152" s="4">
        <v>10.8665</v>
      </c>
      <c r="F152" s="7">
        <v>-5.5999999999999999E-3</v>
      </c>
      <c r="G152" s="35">
        <f t="shared" si="4"/>
        <v>0.13679999999999914</v>
      </c>
      <c r="H152" s="34">
        <f t="shared" si="5"/>
        <v>1.1540104133538067E-2</v>
      </c>
    </row>
    <row r="153" spans="1:8">
      <c r="A153" s="2" t="s">
        <v>155</v>
      </c>
      <c r="B153" s="6">
        <v>10.963699999999999</v>
      </c>
      <c r="C153" s="4">
        <v>11.005100000000001</v>
      </c>
      <c r="D153" s="4">
        <v>11.0747</v>
      </c>
      <c r="E153" s="4">
        <v>10.9575</v>
      </c>
      <c r="F153" s="7">
        <v>-6.3E-3</v>
      </c>
      <c r="G153" s="35">
        <f t="shared" si="4"/>
        <v>0.11720000000000041</v>
      </c>
      <c r="H153" s="34">
        <f t="shared" si="5"/>
        <v>5.5814796357541181E-3</v>
      </c>
    </row>
    <row r="154" spans="1:8">
      <c r="A154" s="2" t="s">
        <v>156</v>
      </c>
      <c r="B154" s="3">
        <v>11.0335</v>
      </c>
      <c r="C154" s="4">
        <v>11.0365</v>
      </c>
      <c r="D154" s="4">
        <v>11.037000000000001</v>
      </c>
      <c r="E154" s="4">
        <v>11.031000000000001</v>
      </c>
      <c r="F154" s="5">
        <v>1E-3</v>
      </c>
      <c r="G154" s="35">
        <f t="shared" si="4"/>
        <v>6.0000000000002274E-3</v>
      </c>
      <c r="H154" s="34">
        <f t="shared" si="5"/>
        <v>4.2972492130833777E-3</v>
      </c>
    </row>
    <row r="155" spans="1:8">
      <c r="A155" s="2" t="s">
        <v>157</v>
      </c>
      <c r="B155" s="3">
        <v>11.023</v>
      </c>
      <c r="C155" s="4">
        <v>10.9605</v>
      </c>
      <c r="D155" s="4">
        <v>11.034700000000001</v>
      </c>
      <c r="E155" s="4">
        <v>10.9465</v>
      </c>
      <c r="F155" s="5">
        <v>5.4999999999999997E-3</v>
      </c>
      <c r="G155" s="35">
        <f t="shared" si="4"/>
        <v>8.82000000000005E-2</v>
      </c>
      <c r="H155" s="34">
        <f t="shared" si="5"/>
        <v>8.5354691075515115E-3</v>
      </c>
    </row>
    <row r="156" spans="1:8">
      <c r="A156" s="2" t="s">
        <v>158</v>
      </c>
      <c r="B156" s="3">
        <v>10.962999999999999</v>
      </c>
      <c r="C156" s="4">
        <v>10.925000000000001</v>
      </c>
      <c r="D156" s="4">
        <v>10.9968</v>
      </c>
      <c r="E156" s="4">
        <v>10.8985</v>
      </c>
      <c r="F156" s="5">
        <v>3.2000000000000002E-3</v>
      </c>
      <c r="G156" s="35">
        <f t="shared" si="4"/>
        <v>9.8300000000000054E-2</v>
      </c>
      <c r="H156" s="34">
        <f t="shared" si="5"/>
        <v>9.7518542258035433E-3</v>
      </c>
    </row>
    <row r="157" spans="1:8">
      <c r="A157" s="2" t="s">
        <v>159</v>
      </c>
      <c r="B157" s="3">
        <v>10.9275</v>
      </c>
      <c r="C157" s="4">
        <v>10.920999999999999</v>
      </c>
      <c r="D157" s="4">
        <v>11.0182</v>
      </c>
      <c r="E157" s="4">
        <v>10.903499999999999</v>
      </c>
      <c r="F157" s="5">
        <v>2.0000000000000001E-4</v>
      </c>
      <c r="G157" s="35">
        <f t="shared" si="4"/>
        <v>0.11470000000000091</v>
      </c>
      <c r="H157" s="34">
        <f t="shared" si="5"/>
        <v>1.3086801250855868E-2</v>
      </c>
    </row>
    <row r="158" spans="1:8">
      <c r="A158" s="2" t="s">
        <v>160</v>
      </c>
      <c r="B158" s="3">
        <v>10.9255</v>
      </c>
      <c r="C158" s="4">
        <v>10.8086</v>
      </c>
      <c r="D158" s="4">
        <v>10.956200000000001</v>
      </c>
      <c r="E158" s="4">
        <v>10.788</v>
      </c>
      <c r="F158" s="5">
        <v>1.09E-2</v>
      </c>
      <c r="G158" s="35">
        <f t="shared" si="4"/>
        <v>0.16820000000000057</v>
      </c>
      <c r="H158" s="34">
        <f t="shared" si="5"/>
        <v>1.3814375175250039E-2</v>
      </c>
    </row>
    <row r="159" spans="1:8">
      <c r="A159" s="2" t="s">
        <v>161</v>
      </c>
      <c r="B159" s="3">
        <v>10.807499999999999</v>
      </c>
      <c r="C159" s="4">
        <v>10.699</v>
      </c>
      <c r="D159" s="4">
        <v>10.8162</v>
      </c>
      <c r="E159" s="4">
        <v>10.688800000000001</v>
      </c>
      <c r="F159" s="5">
        <v>9.7000000000000003E-3</v>
      </c>
      <c r="G159" s="35">
        <f t="shared" si="4"/>
        <v>0.12739999999999974</v>
      </c>
      <c r="H159" s="34">
        <f t="shared" si="5"/>
        <v>6.3738317757008559E-3</v>
      </c>
    </row>
    <row r="160" spans="1:8">
      <c r="A160" s="2" t="s">
        <v>162</v>
      </c>
      <c r="B160" s="3">
        <v>10.7036</v>
      </c>
      <c r="C160" s="4">
        <v>10.7</v>
      </c>
      <c r="D160" s="4">
        <v>10.704599999999999</v>
      </c>
      <c r="E160" s="4">
        <v>10.695600000000001</v>
      </c>
      <c r="F160" s="5">
        <v>8.9999999999999998E-4</v>
      </c>
      <c r="G160" s="35">
        <f t="shared" si="4"/>
        <v>8.9999999999985647E-3</v>
      </c>
      <c r="H160" s="34">
        <f t="shared" si="5"/>
        <v>5.407925407925309E-3</v>
      </c>
    </row>
    <row r="161" spans="1:8">
      <c r="A161" s="2" t="s">
        <v>163</v>
      </c>
      <c r="B161" s="6">
        <v>10.6938</v>
      </c>
      <c r="C161" s="4">
        <v>10.725</v>
      </c>
      <c r="D161" s="4">
        <v>10.764699999999999</v>
      </c>
      <c r="E161" s="4">
        <v>10.6577</v>
      </c>
      <c r="F161" s="7">
        <v>-3.5000000000000001E-3</v>
      </c>
      <c r="G161" s="35">
        <f t="shared" si="4"/>
        <v>0.10699999999999932</v>
      </c>
      <c r="H161" s="34">
        <f t="shared" si="5"/>
        <v>1.1255463931035084E-2</v>
      </c>
    </row>
    <row r="162" spans="1:8">
      <c r="A162" s="2" t="s">
        <v>164</v>
      </c>
      <c r="B162" s="3">
        <v>10.731199999999999</v>
      </c>
      <c r="C162" s="4">
        <v>10.6837</v>
      </c>
      <c r="D162" s="4">
        <v>10.7315</v>
      </c>
      <c r="E162" s="4">
        <v>10.598000000000001</v>
      </c>
      <c r="F162" s="5">
        <v>4.1999999999999997E-3</v>
      </c>
      <c r="G162" s="35">
        <f t="shared" si="4"/>
        <v>0.13349999999999973</v>
      </c>
      <c r="H162" s="34">
        <f t="shared" si="5"/>
        <v>1.005076614969027E-2</v>
      </c>
    </row>
    <row r="163" spans="1:8">
      <c r="A163" s="2" t="s">
        <v>165</v>
      </c>
      <c r="B163" s="6">
        <v>10.686500000000001</v>
      </c>
      <c r="C163" s="4">
        <v>10.7355</v>
      </c>
      <c r="D163" s="4">
        <v>10.749000000000001</v>
      </c>
      <c r="E163" s="4">
        <v>10.666700000000001</v>
      </c>
      <c r="F163" s="7">
        <v>-5.0000000000000001E-3</v>
      </c>
      <c r="G163" s="35">
        <f t="shared" si="4"/>
        <v>8.230000000000004E-2</v>
      </c>
      <c r="H163" s="34">
        <f t="shared" si="5"/>
        <v>7.8373871004009631E-3</v>
      </c>
    </row>
    <row r="164" spans="1:8">
      <c r="A164" s="2" t="s">
        <v>166</v>
      </c>
      <c r="B164" s="3">
        <v>10.74</v>
      </c>
      <c r="C164" s="4">
        <v>10.6732</v>
      </c>
      <c r="D164" s="4">
        <v>10.750999999999999</v>
      </c>
      <c r="E164" s="4">
        <v>10.666</v>
      </c>
      <c r="F164" s="5">
        <v>6.0000000000000001E-3</v>
      </c>
      <c r="G164" s="35">
        <f t="shared" si="4"/>
        <v>8.4999999999999076E-2</v>
      </c>
      <c r="H164" s="34">
        <f t="shared" si="5"/>
        <v>6.1444652908067649E-3</v>
      </c>
    </row>
    <row r="165" spans="1:8">
      <c r="A165" s="2" t="s">
        <v>167</v>
      </c>
      <c r="B165" s="3">
        <v>10.676</v>
      </c>
      <c r="C165" s="4">
        <v>10.66</v>
      </c>
      <c r="D165" s="4">
        <v>10.686500000000001</v>
      </c>
      <c r="E165" s="4">
        <v>10.640499999999999</v>
      </c>
      <c r="F165" s="5">
        <v>1.9E-3</v>
      </c>
      <c r="G165" s="35">
        <f t="shared" si="4"/>
        <v>4.6000000000001151E-2</v>
      </c>
      <c r="H165" s="34">
        <f t="shared" si="5"/>
        <v>2.6488762201239474E-3</v>
      </c>
    </row>
    <row r="166" spans="1:8">
      <c r="A166" s="2" t="s">
        <v>168</v>
      </c>
      <c r="B166" s="6">
        <v>10.656000000000001</v>
      </c>
      <c r="C166" s="4">
        <v>10.664899999999999</v>
      </c>
      <c r="D166" s="4">
        <v>10.666399999999999</v>
      </c>
      <c r="E166" s="4">
        <v>10.655900000000001</v>
      </c>
      <c r="F166" s="7">
        <v>-8.0000000000000004E-4</v>
      </c>
      <c r="G166" s="35">
        <f t="shared" si="4"/>
        <v>1.0499999999998622E-2</v>
      </c>
      <c r="H166" s="34">
        <f t="shared" si="5"/>
        <v>4.6031760973725966E-3</v>
      </c>
    </row>
    <row r="167" spans="1:8">
      <c r="A167" s="2" t="s">
        <v>169</v>
      </c>
      <c r="B167" s="3">
        <v>10.6645</v>
      </c>
      <c r="C167" s="4">
        <v>10.623100000000001</v>
      </c>
      <c r="D167" s="4">
        <v>10.672499999999999</v>
      </c>
      <c r="E167" s="4">
        <v>10.5852</v>
      </c>
      <c r="F167" s="5">
        <v>3.8999999999999998E-3</v>
      </c>
      <c r="G167" s="35">
        <f t="shared" si="4"/>
        <v>8.7299999999999045E-2</v>
      </c>
      <c r="H167" s="34">
        <f t="shared" si="5"/>
        <v>8.1471004243280874E-3</v>
      </c>
    </row>
    <row r="168" spans="1:8">
      <c r="A168" s="2" t="s">
        <v>170</v>
      </c>
      <c r="B168" s="3">
        <v>10.6229</v>
      </c>
      <c r="C168" s="4">
        <v>10.605</v>
      </c>
      <c r="D168" s="4">
        <v>10.6845</v>
      </c>
      <c r="E168" s="4">
        <v>10.599</v>
      </c>
      <c r="F168" s="5">
        <v>1.2999999999999999E-3</v>
      </c>
      <c r="G168" s="35">
        <f t="shared" si="4"/>
        <v>8.5499999999999687E-2</v>
      </c>
      <c r="H168" s="34">
        <f t="shared" si="5"/>
        <v>8.2673661529813567E-3</v>
      </c>
    </row>
    <row r="169" spans="1:8">
      <c r="A169" s="2" t="s">
        <v>171</v>
      </c>
      <c r="B169" s="6">
        <v>10.609500000000001</v>
      </c>
      <c r="C169" s="4">
        <v>10.6745</v>
      </c>
      <c r="D169" s="4">
        <v>10.686999999999999</v>
      </c>
      <c r="E169" s="4">
        <v>10.596</v>
      </c>
      <c r="F169" s="7">
        <v>-6.6E-3</v>
      </c>
      <c r="G169" s="35">
        <f t="shared" si="4"/>
        <v>9.0999999999999304E-2</v>
      </c>
      <c r="H169" s="34">
        <f t="shared" si="5"/>
        <v>6.8198804185350811E-3</v>
      </c>
    </row>
    <row r="170" spans="1:8">
      <c r="A170" s="2" t="s">
        <v>172</v>
      </c>
      <c r="B170" s="6">
        <v>10.679500000000001</v>
      </c>
      <c r="C170" s="4">
        <v>10.704000000000001</v>
      </c>
      <c r="D170" s="4">
        <v>10.717000000000001</v>
      </c>
      <c r="E170" s="4">
        <v>10.662000000000001</v>
      </c>
      <c r="F170" s="7">
        <v>-2.5999999999999999E-3</v>
      </c>
      <c r="G170" s="35">
        <f t="shared" si="4"/>
        <v>5.4999999999999716E-2</v>
      </c>
      <c r="H170" s="34">
        <f t="shared" si="5"/>
        <v>5.0561324332168596E-3</v>
      </c>
    </row>
    <row r="171" spans="1:8">
      <c r="A171" s="2" t="s">
        <v>173</v>
      </c>
      <c r="B171" s="6">
        <v>10.707000000000001</v>
      </c>
      <c r="C171" s="4">
        <v>10.680099999999999</v>
      </c>
      <c r="D171" s="4">
        <v>10.725</v>
      </c>
      <c r="E171" s="4">
        <v>10.672000000000001</v>
      </c>
      <c r="F171" s="7">
        <v>-1.6999999999999999E-3</v>
      </c>
      <c r="G171" s="35">
        <f t="shared" si="4"/>
        <v>5.2999999999999048E-2</v>
      </c>
      <c r="H171" s="34">
        <f t="shared" si="5"/>
        <v>3.8118372494978228E-3</v>
      </c>
    </row>
    <row r="172" spans="1:8">
      <c r="A172" s="2" t="s">
        <v>174</v>
      </c>
      <c r="B172" s="3">
        <v>10.7248</v>
      </c>
      <c r="C172" s="4">
        <v>10.7035</v>
      </c>
      <c r="D172" s="4">
        <v>10.7248</v>
      </c>
      <c r="E172" s="4">
        <v>10.696199999999999</v>
      </c>
      <c r="F172" s="5">
        <v>2.7000000000000001E-3</v>
      </c>
      <c r="G172" s="35">
        <f t="shared" si="4"/>
        <v>2.8600000000000847E-2</v>
      </c>
      <c r="H172" s="34">
        <f t="shared" si="5"/>
        <v>4.3489634425478924E-3</v>
      </c>
    </row>
    <row r="173" spans="1:8">
      <c r="A173" s="2" t="s">
        <v>175</v>
      </c>
      <c r="B173" s="6">
        <v>10.6957</v>
      </c>
      <c r="C173" s="4">
        <v>10.7037</v>
      </c>
      <c r="D173" s="4">
        <v>10.733499999999999</v>
      </c>
      <c r="E173" s="4">
        <v>10.669</v>
      </c>
      <c r="F173" s="7">
        <v>-1.1000000000000001E-3</v>
      </c>
      <c r="G173" s="35">
        <f t="shared" si="4"/>
        <v>6.4499999999998892E-2</v>
      </c>
      <c r="H173" s="34">
        <f t="shared" si="5"/>
        <v>7.3047788534105458E-3</v>
      </c>
    </row>
    <row r="174" spans="1:8">
      <c r="A174" s="2" t="s">
        <v>176</v>
      </c>
      <c r="B174" s="6">
        <v>10.7075</v>
      </c>
      <c r="C174" s="4">
        <v>10.732699999999999</v>
      </c>
      <c r="D174" s="4">
        <v>10.746</v>
      </c>
      <c r="E174" s="4">
        <v>10.653700000000001</v>
      </c>
      <c r="F174" s="7">
        <v>-2.5999999999999999E-3</v>
      </c>
      <c r="G174" s="35">
        <f t="shared" si="4"/>
        <v>9.2299999999999827E-2</v>
      </c>
      <c r="H174" s="34">
        <f t="shared" si="5"/>
        <v>9.1038914673330727E-3</v>
      </c>
    </row>
    <row r="175" spans="1:8">
      <c r="A175" s="2" t="s">
        <v>177</v>
      </c>
      <c r="B175" s="3">
        <v>10.7355</v>
      </c>
      <c r="C175" s="4">
        <v>10.643800000000001</v>
      </c>
      <c r="D175" s="4">
        <v>10.741</v>
      </c>
      <c r="E175" s="4">
        <v>10.6395</v>
      </c>
      <c r="F175" s="5">
        <v>8.3000000000000001E-3</v>
      </c>
      <c r="G175" s="35">
        <f t="shared" si="4"/>
        <v>0.1014999999999997</v>
      </c>
      <c r="H175" s="34">
        <f t="shared" si="5"/>
        <v>8.1237911025145125E-3</v>
      </c>
    </row>
    <row r="176" spans="1:8">
      <c r="A176" s="2" t="s">
        <v>178</v>
      </c>
      <c r="B176" s="3">
        <v>10.647399999999999</v>
      </c>
      <c r="C176" s="4">
        <v>10.5985</v>
      </c>
      <c r="D176" s="4">
        <v>10.6617</v>
      </c>
      <c r="E176" s="4">
        <v>10.590999999999999</v>
      </c>
      <c r="F176" s="5">
        <v>4.1000000000000003E-3</v>
      </c>
      <c r="G176" s="35">
        <f t="shared" si="4"/>
        <v>7.0700000000000429E-2</v>
      </c>
      <c r="H176" s="34">
        <f t="shared" si="5"/>
        <v>6.7657466383580916E-3</v>
      </c>
    </row>
    <row r="177" spans="1:8">
      <c r="A177" s="2" t="s">
        <v>179</v>
      </c>
      <c r="B177" s="3">
        <v>10.6035</v>
      </c>
      <c r="C177" s="4">
        <v>10.5975</v>
      </c>
      <c r="D177" s="4">
        <v>10.638</v>
      </c>
      <c r="E177" s="4">
        <v>10.565300000000001</v>
      </c>
      <c r="F177" s="5">
        <v>1.5E-3</v>
      </c>
      <c r="G177" s="35">
        <f t="shared" si="4"/>
        <v>7.2699999999999321E-2</v>
      </c>
      <c r="H177" s="34">
        <f t="shared" si="5"/>
        <v>5.1312041351468827E-3</v>
      </c>
    </row>
    <row r="178" spans="1:8">
      <c r="A178" s="2" t="s">
        <v>180</v>
      </c>
      <c r="B178" s="6">
        <v>10.587300000000001</v>
      </c>
      <c r="C178" s="4">
        <v>10.601800000000001</v>
      </c>
      <c r="D178" s="4">
        <v>10.617100000000001</v>
      </c>
      <c r="E178" s="4">
        <v>10.581</v>
      </c>
      <c r="F178" s="7">
        <v>-5.0000000000000001E-4</v>
      </c>
      <c r="G178" s="35">
        <f t="shared" si="4"/>
        <v>3.6100000000001131E-2</v>
      </c>
      <c r="H178" s="34">
        <f t="shared" si="5"/>
        <v>6.4214440186667983E-3</v>
      </c>
    </row>
    <row r="179" spans="1:8">
      <c r="A179" s="2" t="s">
        <v>181</v>
      </c>
      <c r="B179" s="3">
        <v>10.593</v>
      </c>
      <c r="C179" s="4">
        <v>10.5428</v>
      </c>
      <c r="D179" s="4">
        <v>10.6265</v>
      </c>
      <c r="E179" s="4">
        <v>10.527200000000001</v>
      </c>
      <c r="F179" s="5">
        <v>4.1999999999999997E-3</v>
      </c>
      <c r="G179" s="35">
        <f t="shared" si="4"/>
        <v>9.92999999999995E-2</v>
      </c>
      <c r="H179" s="34">
        <f t="shared" si="5"/>
        <v>8.6226479385151204E-3</v>
      </c>
    </row>
    <row r="180" spans="1:8">
      <c r="A180" s="2" t="s">
        <v>182</v>
      </c>
      <c r="B180" s="6">
        <v>10.5488</v>
      </c>
      <c r="C180" s="4">
        <v>10.565200000000001</v>
      </c>
      <c r="D180" s="4">
        <v>10.599500000000001</v>
      </c>
      <c r="E180" s="4">
        <v>10.5166</v>
      </c>
      <c r="F180" s="7">
        <v>-2E-3</v>
      </c>
      <c r="G180" s="35">
        <f t="shared" si="4"/>
        <v>8.2900000000000418E-2</v>
      </c>
      <c r="H180" s="34">
        <f t="shared" si="5"/>
        <v>7.7379271392262333E-3</v>
      </c>
    </row>
    <row r="181" spans="1:8">
      <c r="A181" s="2" t="s">
        <v>183</v>
      </c>
      <c r="B181" s="6">
        <v>10.569800000000001</v>
      </c>
      <c r="C181" s="4">
        <v>10.622999999999999</v>
      </c>
      <c r="D181" s="4">
        <v>10.6425</v>
      </c>
      <c r="E181" s="4">
        <v>10.561</v>
      </c>
      <c r="F181" s="7">
        <v>-5.4000000000000003E-3</v>
      </c>
      <c r="G181" s="35">
        <f t="shared" si="4"/>
        <v>8.1500000000000128E-2</v>
      </c>
      <c r="H181" s="34">
        <f t="shared" si="5"/>
        <v>6.9940602261067677E-3</v>
      </c>
    </row>
    <row r="182" spans="1:8">
      <c r="A182" s="2" t="s">
        <v>184</v>
      </c>
      <c r="B182" s="6">
        <v>10.626899999999999</v>
      </c>
      <c r="C182" s="4">
        <v>10.6233</v>
      </c>
      <c r="D182" s="4">
        <v>10.6775</v>
      </c>
      <c r="E182" s="4">
        <v>10.6104</v>
      </c>
      <c r="F182" s="7">
        <v>-1E-4</v>
      </c>
      <c r="G182" s="35">
        <f t="shared" si="4"/>
        <v>6.7099999999999937E-2</v>
      </c>
      <c r="H182" s="34">
        <f t="shared" si="5"/>
        <v>7.7741330834114625E-3</v>
      </c>
    </row>
    <row r="183" spans="1:8">
      <c r="A183" s="2" t="s">
        <v>185</v>
      </c>
      <c r="B183" s="6">
        <v>10.6281</v>
      </c>
      <c r="C183" s="4">
        <v>10.67</v>
      </c>
      <c r="D183" s="4">
        <v>10.7155</v>
      </c>
      <c r="E183" s="4">
        <v>10.6167</v>
      </c>
      <c r="F183" s="7">
        <v>-2.8E-3</v>
      </c>
      <c r="G183" s="35">
        <f t="shared" si="4"/>
        <v>9.8800000000000665E-2</v>
      </c>
      <c r="H183" s="34">
        <f t="shared" si="5"/>
        <v>5.6376871411954778E-3</v>
      </c>
    </row>
    <row r="184" spans="1:8">
      <c r="A184" s="2" t="s">
        <v>186</v>
      </c>
      <c r="B184" s="6">
        <v>10.6584</v>
      </c>
      <c r="C184" s="4">
        <v>10.660399999999999</v>
      </c>
      <c r="D184" s="4">
        <v>10.6751</v>
      </c>
      <c r="E184" s="4">
        <v>10.653700000000001</v>
      </c>
      <c r="F184" s="7">
        <v>-1E-4</v>
      </c>
      <c r="G184" s="35">
        <f t="shared" si="4"/>
        <v>2.1399999999999864E-2</v>
      </c>
      <c r="H184" s="34">
        <f t="shared" si="5"/>
        <v>9.5189868713241241E-3</v>
      </c>
    </row>
    <row r="185" spans="1:8">
      <c r="A185" s="2" t="s">
        <v>187</v>
      </c>
      <c r="B185" s="6">
        <v>10.659000000000001</v>
      </c>
      <c r="C185" s="4">
        <v>10.762700000000001</v>
      </c>
      <c r="D185" s="4">
        <v>10.8315</v>
      </c>
      <c r="E185" s="4">
        <v>10.648</v>
      </c>
      <c r="F185" s="7">
        <v>-1.01E-2</v>
      </c>
      <c r="G185" s="35">
        <f t="shared" si="4"/>
        <v>0.18350000000000044</v>
      </c>
      <c r="H185" s="34">
        <f t="shared" si="5"/>
        <v>1.341159097918637E-2</v>
      </c>
    </row>
    <row r="186" spans="1:8">
      <c r="A186" s="2" t="s">
        <v>188</v>
      </c>
      <c r="B186" s="3">
        <v>10.7677</v>
      </c>
      <c r="C186" s="4">
        <v>10.6997</v>
      </c>
      <c r="D186" s="4">
        <v>10.7872</v>
      </c>
      <c r="E186" s="4">
        <v>10.6837</v>
      </c>
      <c r="F186" s="5">
        <v>6.3E-3</v>
      </c>
      <c r="G186" s="35">
        <f t="shared" si="4"/>
        <v>0.10350000000000037</v>
      </c>
      <c r="H186" s="34">
        <f t="shared" si="5"/>
        <v>1.110470415356863E-2</v>
      </c>
    </row>
    <row r="187" spans="1:8">
      <c r="A187" s="2" t="s">
        <v>189</v>
      </c>
      <c r="B187" s="6">
        <v>10.7</v>
      </c>
      <c r="C187" s="4">
        <v>10.7522</v>
      </c>
      <c r="D187" s="4">
        <v>10.82</v>
      </c>
      <c r="E187" s="4">
        <v>10.684699999999999</v>
      </c>
      <c r="F187" s="7">
        <v>-3.5999999999999999E-3</v>
      </c>
      <c r="G187" s="35">
        <f t="shared" si="4"/>
        <v>0.13530000000000086</v>
      </c>
      <c r="H187" s="34">
        <f t="shared" si="5"/>
        <v>1.380126182965302E-2</v>
      </c>
    </row>
    <row r="188" spans="1:8">
      <c r="A188" s="2" t="s">
        <v>190</v>
      </c>
      <c r="B188" s="3">
        <v>10.738799999999999</v>
      </c>
      <c r="C188" s="4">
        <v>10.651199999999999</v>
      </c>
      <c r="D188" s="4">
        <v>10.775</v>
      </c>
      <c r="E188" s="4">
        <v>10.616300000000001</v>
      </c>
      <c r="F188" s="5">
        <v>7.7999999999999996E-3</v>
      </c>
      <c r="G188" s="35">
        <f t="shared" si="4"/>
        <v>0.15869999999999962</v>
      </c>
      <c r="H188" s="34">
        <f t="shared" si="5"/>
        <v>1.068011257035641E-2</v>
      </c>
    </row>
    <row r="189" spans="1:8">
      <c r="A189" s="2" t="s">
        <v>191</v>
      </c>
      <c r="B189" s="6">
        <v>10.6562</v>
      </c>
      <c r="C189" s="4">
        <v>10.66</v>
      </c>
      <c r="D189" s="4">
        <v>10.706</v>
      </c>
      <c r="E189" s="4">
        <v>10.637</v>
      </c>
      <c r="F189" s="7">
        <v>-1.1999999999999999E-3</v>
      </c>
      <c r="G189" s="35">
        <f t="shared" si="4"/>
        <v>6.8999999999999062E-2</v>
      </c>
      <c r="H189" s="34">
        <f t="shared" si="5"/>
        <v>3.6617842876164727E-3</v>
      </c>
    </row>
    <row r="190" spans="1:8">
      <c r="A190" s="2" t="s">
        <v>192</v>
      </c>
      <c r="B190" s="6">
        <v>10.6693</v>
      </c>
      <c r="C190" s="4">
        <v>10.664199999999999</v>
      </c>
      <c r="D190" s="4">
        <v>10.671900000000001</v>
      </c>
      <c r="E190" s="4">
        <v>10.662800000000001</v>
      </c>
      <c r="F190" s="7">
        <v>-8.9999999999999998E-4</v>
      </c>
      <c r="G190" s="35">
        <f t="shared" si="4"/>
        <v>9.100000000000108E-3</v>
      </c>
      <c r="H190" s="34">
        <f t="shared" si="5"/>
        <v>6.9423032001868753E-3</v>
      </c>
    </row>
    <row r="191" spans="1:8">
      <c r="A191" s="2" t="s">
        <v>193</v>
      </c>
      <c r="B191" s="6">
        <v>10.678699999999999</v>
      </c>
      <c r="C191" s="4">
        <v>10.702500000000001</v>
      </c>
      <c r="D191" s="4">
        <v>10.769500000000001</v>
      </c>
      <c r="E191" s="4">
        <v>10.63</v>
      </c>
      <c r="F191" s="7">
        <v>-2.5999999999999999E-3</v>
      </c>
      <c r="G191" s="35">
        <f t="shared" si="4"/>
        <v>0.13949999999999996</v>
      </c>
      <c r="H191" s="34">
        <f t="shared" si="5"/>
        <v>1.0992874554659695E-2</v>
      </c>
    </row>
    <row r="192" spans="1:8">
      <c r="A192" s="2" t="s">
        <v>194</v>
      </c>
      <c r="B192" s="3">
        <v>10.7065</v>
      </c>
      <c r="C192" s="4">
        <v>10.666</v>
      </c>
      <c r="D192" s="4">
        <v>10.737500000000001</v>
      </c>
      <c r="E192" s="4">
        <v>10.6425</v>
      </c>
      <c r="F192" s="5">
        <v>3.3E-3</v>
      </c>
      <c r="G192" s="35">
        <f t="shared" si="4"/>
        <v>9.5000000000000639E-2</v>
      </c>
      <c r="H192" s="34">
        <f t="shared" si="5"/>
        <v>1.1423367652193638E-2</v>
      </c>
    </row>
    <row r="193" spans="1:8">
      <c r="A193" s="2" t="s">
        <v>195</v>
      </c>
      <c r="B193" s="3">
        <v>10.670999999999999</v>
      </c>
      <c r="C193" s="4">
        <v>10.5967</v>
      </c>
      <c r="D193" s="4">
        <v>10.714</v>
      </c>
      <c r="E193" s="4">
        <v>10.5669</v>
      </c>
      <c r="F193" s="5">
        <v>6.4999999999999997E-3</v>
      </c>
      <c r="G193" s="35">
        <f t="shared" si="4"/>
        <v>0.14710000000000001</v>
      </c>
      <c r="H193" s="34">
        <f t="shared" si="5"/>
        <v>1.0539273708631216E-2</v>
      </c>
    </row>
    <row r="194" spans="1:8">
      <c r="A194" s="2" t="s">
        <v>196</v>
      </c>
      <c r="B194" s="3">
        <v>10.601699999999999</v>
      </c>
      <c r="C194" s="4">
        <v>10.560499999999999</v>
      </c>
      <c r="D194" s="4">
        <v>10.624499999999999</v>
      </c>
      <c r="E194" s="4">
        <v>10.548999999999999</v>
      </c>
      <c r="F194" s="5">
        <v>3.5999999999999999E-3</v>
      </c>
      <c r="G194" s="35">
        <f t="shared" si="4"/>
        <v>7.5499999999999901E-2</v>
      </c>
      <c r="H194" s="34">
        <f t="shared" si="5"/>
        <v>8.2841363549800637E-3</v>
      </c>
    </row>
    <row r="195" spans="1:8">
      <c r="A195" s="2" t="s">
        <v>197</v>
      </c>
      <c r="B195" s="3">
        <v>10.5632</v>
      </c>
      <c r="C195" s="4">
        <v>10.502000000000001</v>
      </c>
      <c r="D195" s="4">
        <v>10.583500000000001</v>
      </c>
      <c r="E195" s="4">
        <v>10.484999999999999</v>
      </c>
      <c r="F195" s="5">
        <v>4.5999999999999999E-3</v>
      </c>
      <c r="G195" s="35">
        <f t="shared" ref="G195:G258" si="6">D195-E195</f>
        <v>9.8500000000001364E-2</v>
      </c>
      <c r="H195" s="34">
        <f t="shared" ref="H195:H258" si="7">(SUM(G195:G196)/2)/C196</f>
        <v>5.0404184498336491E-3</v>
      </c>
    </row>
    <row r="196" spans="1:8">
      <c r="A196" s="2" t="s">
        <v>198</v>
      </c>
      <c r="B196" s="3">
        <v>10.5151</v>
      </c>
      <c r="C196" s="4">
        <v>10.515000000000001</v>
      </c>
      <c r="D196" s="4">
        <v>10.520799999999999</v>
      </c>
      <c r="E196" s="4">
        <v>10.513299999999999</v>
      </c>
      <c r="F196" s="5">
        <v>2.0000000000000001E-4</v>
      </c>
      <c r="G196" s="35">
        <f t="shared" si="6"/>
        <v>7.5000000000002842E-3</v>
      </c>
      <c r="H196" s="34">
        <f t="shared" si="7"/>
        <v>3.5021858962174749E-3</v>
      </c>
    </row>
    <row r="197" spans="1:8">
      <c r="A197" s="2" t="s">
        <v>199</v>
      </c>
      <c r="B197" s="6">
        <v>10.512499999999999</v>
      </c>
      <c r="C197" s="4">
        <v>10.522</v>
      </c>
      <c r="D197" s="4">
        <v>10.547499999999999</v>
      </c>
      <c r="E197" s="4">
        <v>10.481299999999999</v>
      </c>
      <c r="F197" s="7">
        <v>-1.4E-3</v>
      </c>
      <c r="G197" s="35">
        <f t="shared" si="6"/>
        <v>6.6200000000000259E-2</v>
      </c>
      <c r="H197" s="34">
        <f t="shared" si="7"/>
        <v>6.9940051384527659E-3</v>
      </c>
    </row>
    <row r="198" spans="1:8">
      <c r="A198" s="2" t="s">
        <v>200</v>
      </c>
      <c r="B198" s="3">
        <v>10.526999999999999</v>
      </c>
      <c r="C198" s="4">
        <v>10.509</v>
      </c>
      <c r="D198" s="4">
        <v>10.542299999999999</v>
      </c>
      <c r="E198" s="4">
        <v>10.461499999999999</v>
      </c>
      <c r="F198" s="5">
        <v>1.8E-3</v>
      </c>
      <c r="G198" s="35">
        <f t="shared" si="6"/>
        <v>8.0799999999999983E-2</v>
      </c>
      <c r="H198" s="34">
        <f t="shared" si="7"/>
        <v>8.2733812949640842E-3</v>
      </c>
    </row>
    <row r="199" spans="1:8">
      <c r="A199" s="2" t="s">
        <v>201</v>
      </c>
      <c r="B199" s="6">
        <v>10.5085</v>
      </c>
      <c r="C199" s="4">
        <v>10.564</v>
      </c>
      <c r="D199" s="4">
        <v>10.573</v>
      </c>
      <c r="E199" s="4">
        <v>10.478999999999999</v>
      </c>
      <c r="F199" s="7">
        <v>-5.7000000000000002E-3</v>
      </c>
      <c r="G199" s="35">
        <f t="shared" si="6"/>
        <v>9.4000000000001194E-2</v>
      </c>
      <c r="H199" s="34">
        <f t="shared" si="7"/>
        <v>8.3168223417304094E-3</v>
      </c>
    </row>
    <row r="200" spans="1:8">
      <c r="A200" s="2" t="s">
        <v>202</v>
      </c>
      <c r="B200" s="6">
        <v>10.569000000000001</v>
      </c>
      <c r="C200" s="4">
        <v>10.599</v>
      </c>
      <c r="D200" s="4">
        <v>10.638500000000001</v>
      </c>
      <c r="E200" s="4">
        <v>10.5562</v>
      </c>
      <c r="F200" s="7">
        <v>-3.2000000000000002E-3</v>
      </c>
      <c r="G200" s="35">
        <f t="shared" si="6"/>
        <v>8.230000000000004E-2</v>
      </c>
      <c r="H200" s="34">
        <f t="shared" si="7"/>
        <v>7.0914658200740052E-3</v>
      </c>
    </row>
    <row r="201" spans="1:8">
      <c r="A201" s="2" t="s">
        <v>203</v>
      </c>
      <c r="B201" s="6">
        <v>10.603199999999999</v>
      </c>
      <c r="C201" s="4">
        <v>10.646599999999999</v>
      </c>
      <c r="D201" s="4">
        <v>10.663</v>
      </c>
      <c r="E201" s="4">
        <v>10.5943</v>
      </c>
      <c r="F201" s="7">
        <v>-5.7000000000000002E-3</v>
      </c>
      <c r="G201" s="35">
        <f t="shared" si="6"/>
        <v>6.8699999999999761E-2</v>
      </c>
      <c r="H201" s="34">
        <f t="shared" si="7"/>
        <v>3.8112114308216181E-3</v>
      </c>
    </row>
    <row r="202" spans="1:8">
      <c r="A202" s="2" t="s">
        <v>204</v>
      </c>
      <c r="B202" s="3">
        <v>10.6639</v>
      </c>
      <c r="C202" s="4">
        <v>10.665900000000001</v>
      </c>
      <c r="D202" s="4">
        <v>10.666700000000001</v>
      </c>
      <c r="E202" s="4">
        <v>10.6541</v>
      </c>
      <c r="F202" s="5">
        <v>1.6999999999999999E-3</v>
      </c>
      <c r="G202" s="35">
        <f t="shared" si="6"/>
        <v>1.2600000000000833E-2</v>
      </c>
      <c r="H202" s="34">
        <f t="shared" si="7"/>
        <v>6.3086936308694424E-3</v>
      </c>
    </row>
    <row r="203" spans="1:8">
      <c r="A203" s="2" t="s">
        <v>205</v>
      </c>
      <c r="B203" s="6">
        <v>10.6463</v>
      </c>
      <c r="C203" s="4">
        <v>10.755000000000001</v>
      </c>
      <c r="D203" s="4">
        <v>10.759</v>
      </c>
      <c r="E203" s="4">
        <v>10.635899999999999</v>
      </c>
      <c r="F203" s="7">
        <v>-1.0800000000000001E-2</v>
      </c>
      <c r="G203" s="35">
        <f t="shared" si="6"/>
        <v>0.12310000000000088</v>
      </c>
      <c r="H203" s="34">
        <f t="shared" si="7"/>
        <v>1.145699644954894E-2</v>
      </c>
    </row>
    <row r="204" spans="1:8">
      <c r="A204" s="2" t="s">
        <v>206</v>
      </c>
      <c r="B204" s="3">
        <v>10.762</v>
      </c>
      <c r="C204" s="4">
        <v>10.6747</v>
      </c>
      <c r="D204" s="4">
        <v>10.763</v>
      </c>
      <c r="E204" s="4">
        <v>10.641500000000001</v>
      </c>
      <c r="F204" s="5">
        <v>7.7000000000000002E-3</v>
      </c>
      <c r="G204" s="35">
        <f t="shared" si="6"/>
        <v>0.12149999999999928</v>
      </c>
      <c r="H204" s="34">
        <f t="shared" si="7"/>
        <v>8.8773699448958278E-3</v>
      </c>
    </row>
    <row r="205" spans="1:8">
      <c r="A205" s="2" t="s">
        <v>207</v>
      </c>
      <c r="B205" s="6">
        <v>10.6797</v>
      </c>
      <c r="C205" s="4">
        <v>10.707000000000001</v>
      </c>
      <c r="D205" s="4">
        <v>10.727</v>
      </c>
      <c r="E205" s="4">
        <v>10.6584</v>
      </c>
      <c r="F205" s="7">
        <v>-3.0000000000000001E-3</v>
      </c>
      <c r="G205" s="35">
        <f t="shared" si="6"/>
        <v>6.8599999999999994E-2</v>
      </c>
      <c r="H205" s="34">
        <f t="shared" si="7"/>
        <v>7.7110465661013811E-3</v>
      </c>
    </row>
    <row r="206" spans="1:8">
      <c r="A206" s="2" t="s">
        <v>208</v>
      </c>
      <c r="B206" s="3">
        <v>10.712</v>
      </c>
      <c r="C206" s="4">
        <v>10.673</v>
      </c>
      <c r="D206" s="4">
        <v>10.727</v>
      </c>
      <c r="E206" s="4">
        <v>10.631</v>
      </c>
      <c r="F206" s="5">
        <v>3.0999999999999999E-3</v>
      </c>
      <c r="G206" s="35">
        <f t="shared" si="6"/>
        <v>9.6000000000000085E-2</v>
      </c>
      <c r="H206" s="34">
        <f t="shared" si="7"/>
        <v>8.0870206352020753E-3</v>
      </c>
    </row>
    <row r="207" spans="1:8">
      <c r="A207" s="2" t="s">
        <v>209</v>
      </c>
      <c r="B207" s="6">
        <v>10.6793</v>
      </c>
      <c r="C207" s="4">
        <v>10.714700000000001</v>
      </c>
      <c r="D207" s="4">
        <v>10.747299999999999</v>
      </c>
      <c r="E207" s="4">
        <v>10.67</v>
      </c>
      <c r="F207" s="7">
        <v>-3.7000000000000002E-3</v>
      </c>
      <c r="G207" s="35">
        <f t="shared" si="6"/>
        <v>7.7299999999999258E-2</v>
      </c>
      <c r="H207" s="34">
        <f t="shared" si="7"/>
        <v>4.3812530944350656E-3</v>
      </c>
    </row>
    <row r="208" spans="1:8">
      <c r="A208" s="2" t="s">
        <v>210</v>
      </c>
      <c r="B208" s="3">
        <v>10.719099999999999</v>
      </c>
      <c r="C208" s="4">
        <v>10.704700000000001</v>
      </c>
      <c r="D208" s="4">
        <v>10.7212</v>
      </c>
      <c r="E208" s="4">
        <v>10.704700000000001</v>
      </c>
      <c r="F208" s="5">
        <v>5.0000000000000001E-4</v>
      </c>
      <c r="G208" s="35">
        <f t="shared" si="6"/>
        <v>1.6499999999998849E-2</v>
      </c>
      <c r="H208" s="34">
        <f t="shared" si="7"/>
        <v>2.9923321488685268E-3</v>
      </c>
    </row>
    <row r="209" spans="1:8">
      <c r="A209" s="2" t="s">
        <v>211</v>
      </c>
      <c r="B209" s="3">
        <v>10.714</v>
      </c>
      <c r="C209" s="4">
        <v>10.694000000000001</v>
      </c>
      <c r="D209" s="4">
        <v>10.737500000000001</v>
      </c>
      <c r="E209" s="4">
        <v>10.69</v>
      </c>
      <c r="F209" s="5">
        <v>1.9E-3</v>
      </c>
      <c r="G209" s="35">
        <f t="shared" si="6"/>
        <v>4.7500000000001208E-2</v>
      </c>
      <c r="H209" s="34">
        <f t="shared" si="7"/>
        <v>6.6956122171479482E-3</v>
      </c>
    </row>
    <row r="210" spans="1:8">
      <c r="A210" s="2" t="s">
        <v>212</v>
      </c>
      <c r="B210" s="3">
        <v>10.694100000000001</v>
      </c>
      <c r="C210" s="4">
        <v>10.6637</v>
      </c>
      <c r="D210" s="4">
        <v>10.752800000000001</v>
      </c>
      <c r="E210" s="4">
        <v>10.657500000000001</v>
      </c>
      <c r="F210" s="5">
        <v>2.3999999999999998E-3</v>
      </c>
      <c r="G210" s="35">
        <f t="shared" si="6"/>
        <v>9.529999999999994E-2</v>
      </c>
      <c r="H210" s="34">
        <f t="shared" si="7"/>
        <v>7.5471698113207131E-3</v>
      </c>
    </row>
    <row r="211" spans="1:8">
      <c r="A211" s="2" t="s">
        <v>213</v>
      </c>
      <c r="B211" s="6">
        <v>10.669</v>
      </c>
      <c r="C211" s="4">
        <v>10.679500000000001</v>
      </c>
      <c r="D211" s="4">
        <v>10.715299999999999</v>
      </c>
      <c r="E211" s="4">
        <v>10.6494</v>
      </c>
      <c r="F211" s="7">
        <v>-1.5E-3</v>
      </c>
      <c r="G211" s="35">
        <f t="shared" si="6"/>
        <v>6.5899999999999181E-2</v>
      </c>
      <c r="H211" s="34">
        <f t="shared" si="7"/>
        <v>8.2097310141268556E-3</v>
      </c>
    </row>
    <row r="212" spans="1:8">
      <c r="A212" s="2" t="s">
        <v>214</v>
      </c>
      <c r="B212" s="6">
        <v>10.6845</v>
      </c>
      <c r="C212" s="4">
        <v>10.7738</v>
      </c>
      <c r="D212" s="4">
        <v>10.781000000000001</v>
      </c>
      <c r="E212" s="4">
        <v>10.67</v>
      </c>
      <c r="F212" s="7">
        <v>-8.6999999999999994E-3</v>
      </c>
      <c r="G212" s="35">
        <f t="shared" si="6"/>
        <v>0.11100000000000065</v>
      </c>
      <c r="H212" s="34">
        <f t="shared" si="7"/>
        <v>9.0062834535722704E-3</v>
      </c>
    </row>
    <row r="213" spans="1:8">
      <c r="A213" s="2" t="s">
        <v>215</v>
      </c>
      <c r="B213" s="3">
        <v>10.7788</v>
      </c>
      <c r="C213" s="4">
        <v>10.7425</v>
      </c>
      <c r="D213" s="4">
        <v>10.824999999999999</v>
      </c>
      <c r="E213" s="4">
        <v>10.7425</v>
      </c>
      <c r="F213" s="5">
        <v>1.9E-3</v>
      </c>
      <c r="G213" s="35">
        <f t="shared" si="6"/>
        <v>8.2499999999999574E-2</v>
      </c>
      <c r="H213" s="34">
        <f t="shared" si="7"/>
        <v>4.4855568790946598E-3</v>
      </c>
    </row>
    <row r="214" spans="1:8">
      <c r="A214" s="2" t="s">
        <v>216</v>
      </c>
      <c r="B214" s="6">
        <v>10.7585</v>
      </c>
      <c r="C214" s="4">
        <v>10.7456</v>
      </c>
      <c r="D214" s="4">
        <v>10.759</v>
      </c>
      <c r="E214" s="4">
        <v>10.745100000000001</v>
      </c>
      <c r="F214" s="7">
        <v>-5.9999999999999995E-4</v>
      </c>
      <c r="G214" s="35">
        <f t="shared" si="6"/>
        <v>1.3899999999999579E-2</v>
      </c>
      <c r="H214" s="34">
        <f t="shared" si="7"/>
        <v>3.1654408341867434E-3</v>
      </c>
    </row>
    <row r="215" spans="1:8">
      <c r="A215" s="2" t="s">
        <v>217</v>
      </c>
      <c r="B215" s="3">
        <v>10.7645</v>
      </c>
      <c r="C215" s="4">
        <v>10.741</v>
      </c>
      <c r="D215" s="4">
        <v>10.766</v>
      </c>
      <c r="E215" s="4">
        <v>10.7119</v>
      </c>
      <c r="F215" s="5">
        <v>1.6999999999999999E-3</v>
      </c>
      <c r="G215" s="35">
        <f t="shared" si="6"/>
        <v>5.4100000000000037E-2</v>
      </c>
      <c r="H215" s="34">
        <f t="shared" si="7"/>
        <v>7.8861713010323093E-3</v>
      </c>
    </row>
    <row r="216" spans="1:8">
      <c r="A216" s="2" t="s">
        <v>218</v>
      </c>
      <c r="B216" s="6">
        <v>10.746</v>
      </c>
      <c r="C216" s="4">
        <v>10.753</v>
      </c>
      <c r="D216" s="4">
        <v>10.8445</v>
      </c>
      <c r="E216" s="4">
        <v>10.728999999999999</v>
      </c>
      <c r="F216" s="7">
        <v>-1.1999999999999999E-3</v>
      </c>
      <c r="G216" s="35">
        <f t="shared" si="6"/>
        <v>0.11550000000000082</v>
      </c>
      <c r="H216" s="34">
        <f t="shared" si="7"/>
        <v>1.094887088303704E-2</v>
      </c>
    </row>
    <row r="217" spans="1:8">
      <c r="A217" s="2" t="s">
        <v>219</v>
      </c>
      <c r="B217" s="3">
        <v>10.7592</v>
      </c>
      <c r="C217" s="4">
        <v>10.6632</v>
      </c>
      <c r="D217" s="4">
        <v>10.772</v>
      </c>
      <c r="E217" s="4">
        <v>10.654</v>
      </c>
      <c r="F217" s="5">
        <v>8.3999999999999995E-3</v>
      </c>
      <c r="G217" s="35">
        <f t="shared" si="6"/>
        <v>0.11800000000000033</v>
      </c>
      <c r="H217" s="34">
        <f t="shared" si="7"/>
        <v>9.1257005303344019E-3</v>
      </c>
    </row>
    <row r="218" spans="1:8">
      <c r="A218" s="2" t="s">
        <v>220</v>
      </c>
      <c r="B218" s="3">
        <v>10.6699</v>
      </c>
      <c r="C218" s="4">
        <v>10.6348</v>
      </c>
      <c r="D218" s="4">
        <v>10.686</v>
      </c>
      <c r="E218" s="4">
        <v>10.6099</v>
      </c>
      <c r="F218" s="5">
        <v>3.0000000000000001E-3</v>
      </c>
      <c r="G218" s="35">
        <f t="shared" si="6"/>
        <v>7.6100000000000279E-2</v>
      </c>
      <c r="H218" s="34">
        <f t="shared" si="7"/>
        <v>7.3254716981132287E-3</v>
      </c>
    </row>
    <row r="219" spans="1:8">
      <c r="A219" s="2" t="s">
        <v>221</v>
      </c>
      <c r="B219" s="3">
        <v>10.638</v>
      </c>
      <c r="C219" s="4">
        <v>10.6</v>
      </c>
      <c r="D219" s="4">
        <v>10.646000000000001</v>
      </c>
      <c r="E219" s="4">
        <v>10.566800000000001</v>
      </c>
      <c r="F219" s="5">
        <v>3.7000000000000002E-3</v>
      </c>
      <c r="G219" s="35">
        <f t="shared" si="6"/>
        <v>7.9200000000000159E-2</v>
      </c>
      <c r="H219" s="34">
        <f t="shared" si="7"/>
        <v>4.540782165052536E-3</v>
      </c>
    </row>
    <row r="220" spans="1:8">
      <c r="A220" s="2" t="s">
        <v>222</v>
      </c>
      <c r="B220" s="3">
        <v>10.599299999999999</v>
      </c>
      <c r="C220" s="4">
        <v>10.603899999999999</v>
      </c>
      <c r="D220" s="4">
        <v>10.6104</v>
      </c>
      <c r="E220" s="4">
        <v>10.593299999999999</v>
      </c>
      <c r="F220" s="5">
        <v>1E-3</v>
      </c>
      <c r="G220" s="35">
        <f t="shared" si="6"/>
        <v>1.7100000000001003E-2</v>
      </c>
      <c r="H220" s="34">
        <f t="shared" si="7"/>
        <v>4.0515740435745065E-3</v>
      </c>
    </row>
    <row r="221" spans="1:8">
      <c r="A221" s="2" t="s">
        <v>223</v>
      </c>
      <c r="B221" s="6">
        <v>10.589</v>
      </c>
      <c r="C221" s="4">
        <v>10.625500000000001</v>
      </c>
      <c r="D221" s="4">
        <v>10.646000000000001</v>
      </c>
      <c r="E221" s="4">
        <v>10.577</v>
      </c>
      <c r="F221" s="7">
        <v>-3.8999999999999998E-3</v>
      </c>
      <c r="G221" s="35">
        <f t="shared" si="6"/>
        <v>6.9000000000000838E-2</v>
      </c>
      <c r="H221" s="34">
        <f t="shared" si="7"/>
        <v>9.113488907986883E-3</v>
      </c>
    </row>
    <row r="222" spans="1:8">
      <c r="A222" s="2" t="s">
        <v>224</v>
      </c>
      <c r="B222" s="3">
        <v>10.6305</v>
      </c>
      <c r="C222" s="4">
        <v>10.588699999999999</v>
      </c>
      <c r="D222" s="4">
        <v>10.679500000000001</v>
      </c>
      <c r="E222" s="4">
        <v>10.5555</v>
      </c>
      <c r="F222" s="5">
        <v>3.5000000000000001E-3</v>
      </c>
      <c r="G222" s="35">
        <f t="shared" si="6"/>
        <v>0.12400000000000055</v>
      </c>
      <c r="H222" s="34">
        <f t="shared" si="7"/>
        <v>1.0810912441010042E-2</v>
      </c>
    </row>
    <row r="223" spans="1:8">
      <c r="A223" s="2" t="s">
        <v>225</v>
      </c>
      <c r="B223" s="6">
        <v>10.5937</v>
      </c>
      <c r="C223" s="4">
        <v>10.6374</v>
      </c>
      <c r="D223" s="4">
        <v>10.65</v>
      </c>
      <c r="E223" s="4">
        <v>10.544</v>
      </c>
      <c r="F223" s="7">
        <v>-4.4999999999999997E-3</v>
      </c>
      <c r="G223" s="35">
        <f t="shared" si="6"/>
        <v>0.10599999999999987</v>
      </c>
      <c r="H223" s="34">
        <f t="shared" si="7"/>
        <v>1.0679565832940073E-2</v>
      </c>
    </row>
    <row r="224" spans="1:8">
      <c r="A224" s="2" t="s">
        <v>226</v>
      </c>
      <c r="B224" s="3">
        <v>10.6417</v>
      </c>
      <c r="C224" s="4">
        <v>10.595000000000001</v>
      </c>
      <c r="D224" s="4">
        <v>10.6462</v>
      </c>
      <c r="E224" s="4">
        <v>10.5259</v>
      </c>
      <c r="F224" s="5">
        <v>3.8999999999999998E-3</v>
      </c>
      <c r="G224" s="35">
        <f t="shared" si="6"/>
        <v>0.1203000000000003</v>
      </c>
      <c r="H224" s="34">
        <f t="shared" si="7"/>
        <v>1.1447122737551243E-2</v>
      </c>
    </row>
    <row r="225" spans="1:8">
      <c r="A225" s="2" t="s">
        <v>227</v>
      </c>
      <c r="B225" s="6">
        <v>10.6</v>
      </c>
      <c r="C225" s="4">
        <v>10.6577</v>
      </c>
      <c r="D225" s="4">
        <v>10.6767</v>
      </c>
      <c r="E225" s="4">
        <v>10.553000000000001</v>
      </c>
      <c r="F225" s="7">
        <v>-6.7999999999999996E-3</v>
      </c>
      <c r="G225" s="35">
        <f t="shared" si="6"/>
        <v>0.12369999999999948</v>
      </c>
      <c r="H225" s="34">
        <f t="shared" si="7"/>
        <v>6.8090737594909074E-3</v>
      </c>
    </row>
    <row r="226" spans="1:8">
      <c r="A226" s="2" t="s">
        <v>228</v>
      </c>
      <c r="B226" s="3">
        <v>10.6722</v>
      </c>
      <c r="C226" s="4">
        <v>10.6549</v>
      </c>
      <c r="D226" s="4">
        <v>10.676299999999999</v>
      </c>
      <c r="E226" s="4">
        <v>10.6549</v>
      </c>
      <c r="F226" s="5">
        <v>2.5000000000000001E-3</v>
      </c>
      <c r="G226" s="35">
        <f t="shared" si="6"/>
        <v>2.1399999999999864E-2</v>
      </c>
      <c r="H226" s="34">
        <f t="shared" si="7"/>
        <v>6.6508424090105612E-3</v>
      </c>
    </row>
    <row r="227" spans="1:8">
      <c r="A227" s="2" t="s">
        <v>229</v>
      </c>
      <c r="B227" s="6">
        <v>10.6455</v>
      </c>
      <c r="C227" s="4">
        <v>10.743</v>
      </c>
      <c r="D227" s="4">
        <v>10.762</v>
      </c>
      <c r="E227" s="4">
        <v>10.640499999999999</v>
      </c>
      <c r="F227" s="7">
        <v>-9.4999999999999998E-3</v>
      </c>
      <c r="G227" s="35">
        <f t="shared" si="6"/>
        <v>0.12150000000000105</v>
      </c>
      <c r="H227" s="34">
        <f t="shared" si="7"/>
        <v>1.2434843860061095E-2</v>
      </c>
    </row>
    <row r="228" spans="1:8">
      <c r="A228" s="2" t="s">
        <v>230</v>
      </c>
      <c r="B228" s="3">
        <v>10.747999999999999</v>
      </c>
      <c r="C228" s="4">
        <v>10.647500000000001</v>
      </c>
      <c r="D228" s="4">
        <v>10.75</v>
      </c>
      <c r="E228" s="4">
        <v>10.6067</v>
      </c>
      <c r="F228" s="5">
        <v>8.9999999999999993E-3</v>
      </c>
      <c r="G228" s="35">
        <f t="shared" si="6"/>
        <v>0.14329999999999998</v>
      </c>
      <c r="H228" s="34">
        <f t="shared" si="7"/>
        <v>1.6944226599621727E-2</v>
      </c>
    </row>
    <row r="229" spans="1:8">
      <c r="A229" s="2" t="s">
        <v>231</v>
      </c>
      <c r="B229" s="6">
        <v>10.6525</v>
      </c>
      <c r="C229" s="4">
        <v>10.8385</v>
      </c>
      <c r="D229" s="4">
        <v>10.86</v>
      </c>
      <c r="E229" s="4">
        <v>10.635999999999999</v>
      </c>
      <c r="F229" s="7">
        <v>-1.7299999999999999E-2</v>
      </c>
      <c r="G229" s="35">
        <f t="shared" si="6"/>
        <v>0.2240000000000002</v>
      </c>
      <c r="H229" s="34">
        <f t="shared" si="7"/>
        <v>1.6676745592408296E-2</v>
      </c>
    </row>
    <row r="230" spans="1:8">
      <c r="A230" s="2" t="s">
        <v>232</v>
      </c>
      <c r="B230" s="3">
        <v>10.84</v>
      </c>
      <c r="C230" s="4">
        <v>10.7485</v>
      </c>
      <c r="D230" s="4">
        <v>10.846500000000001</v>
      </c>
      <c r="E230" s="4">
        <v>10.712</v>
      </c>
      <c r="F230" s="5">
        <v>8.0999999999999996E-3</v>
      </c>
      <c r="G230" s="35">
        <f t="shared" si="6"/>
        <v>0.13450000000000095</v>
      </c>
      <c r="H230" s="34">
        <f t="shared" si="7"/>
        <v>1.0308555399719553E-2</v>
      </c>
    </row>
    <row r="231" spans="1:8">
      <c r="A231" s="2" t="s">
        <v>233</v>
      </c>
      <c r="B231" s="3">
        <v>10.7524</v>
      </c>
      <c r="C231" s="4">
        <v>10.695</v>
      </c>
      <c r="D231" s="4">
        <v>10.7675</v>
      </c>
      <c r="E231" s="4">
        <v>10.6815</v>
      </c>
      <c r="F231" s="5">
        <v>4.3E-3</v>
      </c>
      <c r="G231" s="35">
        <f t="shared" si="6"/>
        <v>8.6000000000000298E-2</v>
      </c>
      <c r="H231" s="34">
        <f t="shared" si="7"/>
        <v>6.0398668611392004E-3</v>
      </c>
    </row>
    <row r="232" spans="1:8">
      <c r="A232" s="2" t="s">
        <v>234</v>
      </c>
      <c r="B232" s="3">
        <v>10.7066</v>
      </c>
      <c r="C232" s="4">
        <v>10.695600000000001</v>
      </c>
      <c r="D232" s="4">
        <v>10.7308</v>
      </c>
      <c r="E232" s="4">
        <v>10.6876</v>
      </c>
      <c r="F232" s="5">
        <v>3.5999999999999999E-3</v>
      </c>
      <c r="G232" s="35">
        <f t="shared" si="6"/>
        <v>4.3200000000000571E-2</v>
      </c>
      <c r="H232" s="34">
        <f t="shared" si="7"/>
        <v>8.948923596454255E-3</v>
      </c>
    </row>
    <row r="233" spans="1:8">
      <c r="A233" s="2" t="s">
        <v>235</v>
      </c>
      <c r="B233" s="6">
        <v>10.6685</v>
      </c>
      <c r="C233" s="4">
        <v>10.660500000000001</v>
      </c>
      <c r="D233" s="4">
        <v>10.804600000000001</v>
      </c>
      <c r="E233" s="4">
        <v>10.657</v>
      </c>
      <c r="F233" s="7">
        <v>-2.0000000000000001E-4</v>
      </c>
      <c r="G233" s="35">
        <f t="shared" si="6"/>
        <v>0.14760000000000062</v>
      </c>
      <c r="H233" s="34">
        <f t="shared" si="7"/>
        <v>1.2036649458164773E-2</v>
      </c>
    </row>
    <row r="234" spans="1:8">
      <c r="A234" s="2" t="s">
        <v>236</v>
      </c>
      <c r="B234" s="6">
        <v>10.670999999999999</v>
      </c>
      <c r="C234" s="4">
        <v>10.750500000000001</v>
      </c>
      <c r="D234" s="4">
        <v>10.765000000000001</v>
      </c>
      <c r="E234" s="4">
        <v>10.6538</v>
      </c>
      <c r="F234" s="7">
        <v>-7.9000000000000008E-3</v>
      </c>
      <c r="G234" s="35">
        <f t="shared" si="6"/>
        <v>0.11120000000000019</v>
      </c>
      <c r="H234" s="34">
        <f t="shared" si="7"/>
        <v>9.9878481959244404E-3</v>
      </c>
    </row>
    <row r="235" spans="1:8">
      <c r="A235" s="2" t="s">
        <v>237</v>
      </c>
      <c r="B235" s="3">
        <v>10.7555</v>
      </c>
      <c r="C235" s="4">
        <v>10.698</v>
      </c>
      <c r="D235" s="4">
        <v>10.7905</v>
      </c>
      <c r="E235" s="4">
        <v>10.688000000000001</v>
      </c>
      <c r="F235" s="5">
        <v>4.8999999999999998E-3</v>
      </c>
      <c r="G235" s="35">
        <f t="shared" si="6"/>
        <v>0.10249999999999915</v>
      </c>
      <c r="H235" s="34">
        <f t="shared" si="7"/>
        <v>1.0573308270676674E-2</v>
      </c>
    </row>
    <row r="236" spans="1:8">
      <c r="A236" s="2" t="s">
        <v>238</v>
      </c>
      <c r="B236" s="3">
        <v>10.702999999999999</v>
      </c>
      <c r="C236" s="4">
        <v>10.64</v>
      </c>
      <c r="D236" s="4">
        <v>10.741</v>
      </c>
      <c r="E236" s="4">
        <v>10.618499999999999</v>
      </c>
      <c r="F236" s="5">
        <v>5.4000000000000003E-3</v>
      </c>
      <c r="G236" s="35">
        <f t="shared" si="6"/>
        <v>0.1225000000000005</v>
      </c>
      <c r="H236" s="34">
        <f t="shared" si="7"/>
        <v>1.0406811731315073E-2</v>
      </c>
    </row>
    <row r="237" spans="1:8">
      <c r="A237" s="2" t="s">
        <v>239</v>
      </c>
      <c r="B237" s="3">
        <v>10.645</v>
      </c>
      <c r="C237" s="4">
        <v>10.57</v>
      </c>
      <c r="D237" s="4">
        <v>10.6485</v>
      </c>
      <c r="E237" s="4">
        <v>10.551</v>
      </c>
      <c r="F237" s="5">
        <v>6.4000000000000003E-3</v>
      </c>
      <c r="G237" s="35">
        <f t="shared" si="6"/>
        <v>9.7500000000000142E-2</v>
      </c>
      <c r="H237" s="34">
        <f t="shared" si="7"/>
        <v>4.9599515825508363E-3</v>
      </c>
    </row>
    <row r="238" spans="1:8">
      <c r="A238" s="2" t="s">
        <v>240</v>
      </c>
      <c r="B238" s="6">
        <v>10.577</v>
      </c>
      <c r="C238" s="4">
        <v>10.5747</v>
      </c>
      <c r="D238" s="4">
        <v>10.5778</v>
      </c>
      <c r="E238" s="4">
        <v>10.570399999999999</v>
      </c>
      <c r="F238" s="7">
        <v>-1E-3</v>
      </c>
      <c r="G238" s="35">
        <f t="shared" si="6"/>
        <v>7.4000000000005173E-3</v>
      </c>
      <c r="H238" s="34">
        <f t="shared" si="7"/>
        <v>7.6477187733732539E-3</v>
      </c>
    </row>
    <row r="239" spans="1:8">
      <c r="A239" s="2" t="s">
        <v>241</v>
      </c>
      <c r="B239" s="6">
        <v>10.587199999999999</v>
      </c>
      <c r="C239" s="4">
        <v>10.696</v>
      </c>
      <c r="D239" s="4">
        <v>10.7125</v>
      </c>
      <c r="E239" s="4">
        <v>10.5563</v>
      </c>
      <c r="F239" s="7">
        <v>-9.2999999999999992E-3</v>
      </c>
      <c r="G239" s="35">
        <f t="shared" si="6"/>
        <v>0.15620000000000012</v>
      </c>
      <c r="H239" s="34">
        <f t="shared" si="7"/>
        <v>1.4586040467792806E-2</v>
      </c>
    </row>
    <row r="240" spans="1:8">
      <c r="A240" s="2" t="s">
        <v>242</v>
      </c>
      <c r="B240" s="6">
        <v>10.686999999999999</v>
      </c>
      <c r="C240" s="4">
        <v>10.773999999999999</v>
      </c>
      <c r="D240" s="4">
        <v>10.773999999999999</v>
      </c>
      <c r="E240" s="4">
        <v>10.6159</v>
      </c>
      <c r="F240" s="7">
        <v>-7.6E-3</v>
      </c>
      <c r="G240" s="35">
        <f t="shared" si="6"/>
        <v>0.15809999999999924</v>
      </c>
      <c r="H240" s="34">
        <f t="shared" si="7"/>
        <v>1.1668665681106033E-2</v>
      </c>
    </row>
    <row r="241" spans="1:8">
      <c r="A241" s="2" t="s">
        <v>243</v>
      </c>
      <c r="B241" s="3">
        <v>10.7685</v>
      </c>
      <c r="C241" s="4">
        <v>10.7553</v>
      </c>
      <c r="D241" s="4">
        <v>10.804</v>
      </c>
      <c r="E241" s="4">
        <v>10.7111</v>
      </c>
      <c r="F241" s="5">
        <v>6.9999999999999999E-4</v>
      </c>
      <c r="G241" s="35">
        <f t="shared" si="6"/>
        <v>9.2900000000000205E-2</v>
      </c>
      <c r="H241" s="34">
        <f t="shared" si="7"/>
        <v>1.1924157303370772E-2</v>
      </c>
    </row>
    <row r="242" spans="1:8">
      <c r="A242" s="2" t="s">
        <v>244</v>
      </c>
      <c r="B242" s="3">
        <v>10.7615</v>
      </c>
      <c r="C242" s="4">
        <v>10.68</v>
      </c>
      <c r="D242" s="4">
        <v>10.789</v>
      </c>
      <c r="E242" s="4">
        <v>10.6272</v>
      </c>
      <c r="F242" s="5">
        <v>7.1999999999999998E-3</v>
      </c>
      <c r="G242" s="35">
        <f t="shared" si="6"/>
        <v>0.1617999999999995</v>
      </c>
      <c r="H242" s="34">
        <f t="shared" si="7"/>
        <v>1.4631723354936307E-2</v>
      </c>
    </row>
    <row r="243" spans="1:8">
      <c r="A243" s="2" t="s">
        <v>245</v>
      </c>
      <c r="B243" s="3">
        <v>10.685</v>
      </c>
      <c r="C243" s="4">
        <v>10.5695</v>
      </c>
      <c r="D243" s="4">
        <v>10.6945</v>
      </c>
      <c r="E243" s="4">
        <v>10.547000000000001</v>
      </c>
      <c r="F243" s="5">
        <v>1.12E-2</v>
      </c>
      <c r="G243" s="35">
        <f t="shared" si="6"/>
        <v>0.14749999999999908</v>
      </c>
      <c r="H243" s="34">
        <f t="shared" si="7"/>
        <v>7.7313006553872783E-3</v>
      </c>
    </row>
    <row r="244" spans="1:8">
      <c r="A244" s="2" t="s">
        <v>246</v>
      </c>
      <c r="B244" s="6">
        <v>10.566800000000001</v>
      </c>
      <c r="C244" s="4">
        <v>10.5739</v>
      </c>
      <c r="D244" s="4">
        <v>10.582800000000001</v>
      </c>
      <c r="E244" s="4">
        <v>10.566800000000001</v>
      </c>
      <c r="F244" s="7">
        <v>-4.0000000000000002E-4</v>
      </c>
      <c r="G244" s="35">
        <f t="shared" si="6"/>
        <v>1.6000000000000014E-2</v>
      </c>
      <c r="H244" s="34">
        <f t="shared" si="7"/>
        <v>9.4602381867076053E-3</v>
      </c>
    </row>
    <row r="245" spans="1:8">
      <c r="A245" s="2" t="s">
        <v>247</v>
      </c>
      <c r="B245" s="3">
        <v>10.571</v>
      </c>
      <c r="C245" s="4">
        <v>10.412000000000001</v>
      </c>
      <c r="D245" s="4">
        <v>10.5915</v>
      </c>
      <c r="E245" s="4">
        <v>10.410500000000001</v>
      </c>
      <c r="F245" s="5">
        <v>1.4800000000000001E-2</v>
      </c>
      <c r="G245" s="35">
        <f t="shared" si="6"/>
        <v>0.18099999999999916</v>
      </c>
      <c r="H245" s="34">
        <f t="shared" si="7"/>
        <v>1.6158023558207092E-2</v>
      </c>
    </row>
    <row r="246" spans="1:8">
      <c r="A246" s="2" t="s">
        <v>248</v>
      </c>
      <c r="B246" s="6">
        <v>10.417</v>
      </c>
      <c r="C246" s="4">
        <v>10.459199999999999</v>
      </c>
      <c r="D246" s="4">
        <v>10.5055</v>
      </c>
      <c r="E246" s="4">
        <v>10.3485</v>
      </c>
      <c r="F246" s="7">
        <v>-4.3E-3</v>
      </c>
      <c r="G246" s="35">
        <f t="shared" si="6"/>
        <v>0.15700000000000003</v>
      </c>
      <c r="H246" s="34">
        <f t="shared" si="7"/>
        <v>1.3695943360122496E-2</v>
      </c>
    </row>
    <row r="247" spans="1:8">
      <c r="A247" s="2" t="s">
        <v>249</v>
      </c>
      <c r="B247" s="3">
        <v>10.462400000000001</v>
      </c>
      <c r="C247" s="4">
        <v>10.452</v>
      </c>
      <c r="D247" s="4">
        <v>10.521800000000001</v>
      </c>
      <c r="E247" s="4">
        <v>10.3925</v>
      </c>
      <c r="F247" s="5">
        <v>8.9999999999999998E-4</v>
      </c>
      <c r="G247" s="35">
        <f t="shared" si="6"/>
        <v>0.12930000000000064</v>
      </c>
      <c r="H247" s="34">
        <f t="shared" si="7"/>
        <v>1.5492862458561699E-2</v>
      </c>
    </row>
    <row r="248" spans="1:8">
      <c r="A248" s="2" t="s">
        <v>250</v>
      </c>
      <c r="B248" s="3">
        <v>10.4533</v>
      </c>
      <c r="C248" s="4">
        <v>10.3467</v>
      </c>
      <c r="D248" s="4">
        <v>10.4755</v>
      </c>
      <c r="E248" s="4">
        <v>10.2842</v>
      </c>
      <c r="F248" s="5">
        <v>9.1999999999999998E-3</v>
      </c>
      <c r="G248" s="35">
        <f t="shared" si="6"/>
        <v>0.19130000000000003</v>
      </c>
      <c r="H248" s="34">
        <f t="shared" si="7"/>
        <v>1.4198507361290394E-2</v>
      </c>
    </row>
    <row r="249" spans="1:8">
      <c r="A249" s="2" t="s">
        <v>251</v>
      </c>
      <c r="B249" s="3">
        <v>10.358000000000001</v>
      </c>
      <c r="C249" s="4">
        <v>10.303900000000001</v>
      </c>
      <c r="D249" s="4">
        <v>10.3598</v>
      </c>
      <c r="E249" s="4">
        <v>10.2585</v>
      </c>
      <c r="F249" s="5">
        <v>3.8E-3</v>
      </c>
      <c r="G249" s="35">
        <f t="shared" si="6"/>
        <v>0.10130000000000017</v>
      </c>
      <c r="H249" s="34">
        <f t="shared" si="7"/>
        <v>5.6251697249485805E-3</v>
      </c>
    </row>
    <row r="250" spans="1:8">
      <c r="A250" s="2" t="s">
        <v>252</v>
      </c>
      <c r="B250" s="3">
        <v>10.3192</v>
      </c>
      <c r="C250" s="4">
        <v>10.3108</v>
      </c>
      <c r="D250" s="4">
        <v>10.3203</v>
      </c>
      <c r="E250" s="4">
        <v>10.3056</v>
      </c>
      <c r="F250" s="5">
        <v>2.0999999999999999E-3</v>
      </c>
      <c r="G250" s="35">
        <f t="shared" si="6"/>
        <v>1.4699999999999491E-2</v>
      </c>
      <c r="H250" s="34">
        <f t="shared" si="7"/>
        <v>7.2314850717332506E-3</v>
      </c>
    </row>
    <row r="251" spans="1:8">
      <c r="A251" s="2" t="s">
        <v>253</v>
      </c>
      <c r="B251" s="6">
        <v>10.297800000000001</v>
      </c>
      <c r="C251" s="4">
        <v>10.316000000000001</v>
      </c>
      <c r="D251" s="4">
        <v>10.3733</v>
      </c>
      <c r="E251" s="4">
        <v>10.238799999999999</v>
      </c>
      <c r="F251" s="7">
        <v>-2.8999999999999998E-3</v>
      </c>
      <c r="G251" s="35">
        <f t="shared" si="6"/>
        <v>0.13450000000000095</v>
      </c>
      <c r="H251" s="34">
        <f t="shared" si="7"/>
        <v>1.2905497983365179E-2</v>
      </c>
    </row>
    <row r="252" spans="1:8">
      <c r="A252" s="2" t="s">
        <v>254</v>
      </c>
      <c r="B252" s="6">
        <v>10.327500000000001</v>
      </c>
      <c r="C252" s="4">
        <v>10.363799999999999</v>
      </c>
      <c r="D252" s="4">
        <v>10.392799999999999</v>
      </c>
      <c r="E252" s="4">
        <v>10.2598</v>
      </c>
      <c r="F252" s="7">
        <v>-4.0000000000000001E-3</v>
      </c>
      <c r="G252" s="35">
        <f t="shared" si="6"/>
        <v>0.13299999999999912</v>
      </c>
      <c r="H252" s="34">
        <f t="shared" si="7"/>
        <v>1.4570823876423304E-2</v>
      </c>
    </row>
    <row r="253" spans="1:8">
      <c r="A253" s="2" t="s">
        <v>255</v>
      </c>
      <c r="B253" s="6">
        <v>10.3689</v>
      </c>
      <c r="C253" s="4">
        <v>10.4421</v>
      </c>
      <c r="D253" s="4">
        <v>10.475</v>
      </c>
      <c r="E253" s="4">
        <v>10.303699999999999</v>
      </c>
      <c r="F253" s="7">
        <v>-7.7999999999999996E-3</v>
      </c>
      <c r="G253" s="35">
        <f t="shared" si="6"/>
        <v>0.17130000000000045</v>
      </c>
      <c r="H253" s="34">
        <f t="shared" si="7"/>
        <v>1.6559746483227722E-2</v>
      </c>
    </row>
    <row r="254" spans="1:8">
      <c r="A254" s="2" t="s">
        <v>256</v>
      </c>
      <c r="B254" s="3">
        <v>10.45</v>
      </c>
      <c r="C254" s="4">
        <v>10.3504</v>
      </c>
      <c r="D254" s="4">
        <v>10.4755</v>
      </c>
      <c r="E254" s="4">
        <v>10.304</v>
      </c>
      <c r="F254" s="5">
        <v>9.1999999999999998E-3</v>
      </c>
      <c r="G254" s="35">
        <f t="shared" si="6"/>
        <v>0.17149999999999999</v>
      </c>
      <c r="H254" s="34">
        <f t="shared" si="7"/>
        <v>1.592048467955785E-2</v>
      </c>
    </row>
    <row r="255" spans="1:8">
      <c r="A255" s="2" t="s">
        <v>257</v>
      </c>
      <c r="B255" s="3">
        <v>10.3545</v>
      </c>
      <c r="C255" s="4">
        <v>10.332599999999999</v>
      </c>
      <c r="D255" s="4">
        <v>10.44</v>
      </c>
      <c r="E255" s="4">
        <v>10.282500000000001</v>
      </c>
      <c r="F255" s="5">
        <v>4.0000000000000002E-4</v>
      </c>
      <c r="G255" s="35">
        <f t="shared" si="6"/>
        <v>0.15749999999999886</v>
      </c>
      <c r="H255" s="34">
        <f t="shared" si="7"/>
        <v>8.1689868522814534E-3</v>
      </c>
    </row>
    <row r="256" spans="1:8">
      <c r="A256" s="2" t="s">
        <v>258</v>
      </c>
      <c r="B256" s="6">
        <v>10.35</v>
      </c>
      <c r="C256" s="4">
        <v>10.343999999999999</v>
      </c>
      <c r="D256" s="4">
        <v>10.355</v>
      </c>
      <c r="E256" s="4">
        <v>10.343500000000001</v>
      </c>
      <c r="F256" s="7">
        <v>-5.0000000000000001E-4</v>
      </c>
      <c r="G256" s="35">
        <f t="shared" si="6"/>
        <v>1.1499999999999844E-2</v>
      </c>
      <c r="H256" s="34">
        <f t="shared" si="7"/>
        <v>7.1049494289120562E-3</v>
      </c>
    </row>
    <row r="257" spans="1:8">
      <c r="A257" s="2" t="s">
        <v>259</v>
      </c>
      <c r="B257" s="6">
        <v>10.355</v>
      </c>
      <c r="C257" s="4">
        <v>10.401199999999999</v>
      </c>
      <c r="D257" s="4">
        <v>10.426</v>
      </c>
      <c r="E257" s="4">
        <v>10.2897</v>
      </c>
      <c r="F257" s="7">
        <v>-4.8999999999999998E-3</v>
      </c>
      <c r="G257" s="35">
        <f t="shared" si="6"/>
        <v>0.13630000000000031</v>
      </c>
      <c r="H257" s="34">
        <f t="shared" si="7"/>
        <v>1.673957421988919E-2</v>
      </c>
    </row>
    <row r="258" spans="1:8">
      <c r="A258" s="2" t="s">
        <v>260</v>
      </c>
      <c r="B258" s="3">
        <v>10.4062</v>
      </c>
      <c r="C258" s="4">
        <v>10.287000000000001</v>
      </c>
      <c r="D258" s="4">
        <v>10.435499999999999</v>
      </c>
      <c r="E258" s="4">
        <v>10.227399999999999</v>
      </c>
      <c r="F258" s="5">
        <v>1.12E-2</v>
      </c>
      <c r="G258" s="35">
        <f t="shared" si="6"/>
        <v>0.20809999999999995</v>
      </c>
      <c r="H258" s="34">
        <f t="shared" si="7"/>
        <v>1.6697399068323026E-2</v>
      </c>
    </row>
    <row r="259" spans="1:8">
      <c r="A259" s="2" t="s">
        <v>261</v>
      </c>
      <c r="B259" s="6">
        <v>10.291</v>
      </c>
      <c r="C259" s="4">
        <v>10.304</v>
      </c>
      <c r="D259" s="4">
        <v>10.359500000000001</v>
      </c>
      <c r="E259" s="4">
        <v>10.2235</v>
      </c>
      <c r="F259" s="7">
        <v>-1.6999999999999999E-3</v>
      </c>
      <c r="G259" s="35">
        <f t="shared" ref="G259:G322" si="8">D259-E259</f>
        <v>0.13600000000000101</v>
      </c>
      <c r="H259" s="34">
        <f t="shared" ref="H259:H322" si="9">(SUM(G259:G260)/2)/C260</f>
        <v>1.3957172247925814E-2</v>
      </c>
    </row>
    <row r="260" spans="1:8">
      <c r="A260" s="2" t="s">
        <v>262</v>
      </c>
      <c r="B260" s="6">
        <v>10.308999999999999</v>
      </c>
      <c r="C260" s="4">
        <v>10.3531</v>
      </c>
      <c r="D260" s="4">
        <v>10.3735</v>
      </c>
      <c r="E260" s="4">
        <v>10.220499999999999</v>
      </c>
      <c r="F260" s="7">
        <v>-4.7000000000000002E-3</v>
      </c>
      <c r="G260" s="35">
        <f t="shared" si="8"/>
        <v>0.15300000000000047</v>
      </c>
      <c r="H260" s="34">
        <f t="shared" si="9"/>
        <v>1.238653738218275E-2</v>
      </c>
    </row>
    <row r="261" spans="1:8">
      <c r="A261" s="2" t="s">
        <v>263</v>
      </c>
      <c r="B261" s="3">
        <v>10.358000000000001</v>
      </c>
      <c r="C261" s="4">
        <v>10.3338</v>
      </c>
      <c r="D261" s="4">
        <v>10.3805</v>
      </c>
      <c r="E261" s="4">
        <v>10.2775</v>
      </c>
      <c r="F261" s="5">
        <v>4.0000000000000002E-4</v>
      </c>
      <c r="G261" s="35">
        <f t="shared" si="8"/>
        <v>0.10299999999999976</v>
      </c>
      <c r="H261" s="34">
        <f t="shared" si="9"/>
        <v>6.6393442622950261E-3</v>
      </c>
    </row>
    <row r="262" spans="1:8">
      <c r="A262" s="2" t="s">
        <v>264</v>
      </c>
      <c r="B262" s="3">
        <v>10.3543</v>
      </c>
      <c r="C262" s="4">
        <v>10.37</v>
      </c>
      <c r="D262" s="4">
        <v>10.3828</v>
      </c>
      <c r="E262" s="4">
        <v>10.348100000000001</v>
      </c>
      <c r="F262" s="5">
        <v>0</v>
      </c>
      <c r="G262" s="35">
        <f t="shared" si="8"/>
        <v>3.4699999999999065E-2</v>
      </c>
      <c r="H262" s="34">
        <f t="shared" si="9"/>
        <v>7.1971346982236117E-3</v>
      </c>
    </row>
    <row r="263" spans="1:8">
      <c r="A263" s="2" t="s">
        <v>265</v>
      </c>
      <c r="B263" s="3">
        <v>10.353999999999999</v>
      </c>
      <c r="C263" s="4">
        <v>10.330500000000001</v>
      </c>
      <c r="D263" s="4">
        <v>10.3889</v>
      </c>
      <c r="E263" s="4">
        <v>10.274900000000001</v>
      </c>
      <c r="F263" s="5">
        <v>1.6999999999999999E-3</v>
      </c>
      <c r="G263" s="35">
        <f t="shared" si="8"/>
        <v>0.11399999999999899</v>
      </c>
      <c r="H263" s="34">
        <f t="shared" si="9"/>
        <v>1.5648928024502295E-2</v>
      </c>
    </row>
    <row r="264" spans="1:8">
      <c r="A264" s="2" t="s">
        <v>266</v>
      </c>
      <c r="B264" s="6">
        <v>10.336</v>
      </c>
      <c r="C264" s="4">
        <v>10.448</v>
      </c>
      <c r="D264" s="4">
        <v>10.471</v>
      </c>
      <c r="E264" s="4">
        <v>10.257999999999999</v>
      </c>
      <c r="F264" s="7">
        <v>-1.12E-2</v>
      </c>
      <c r="G264" s="35">
        <f t="shared" si="8"/>
        <v>0.21300000000000097</v>
      </c>
      <c r="H264" s="34">
        <f t="shared" si="9"/>
        <v>1.6497607655502445E-2</v>
      </c>
    </row>
    <row r="265" spans="1:8">
      <c r="A265" s="2" t="s">
        <v>267</v>
      </c>
      <c r="B265" s="6">
        <v>10.452999999999999</v>
      </c>
      <c r="C265" s="4">
        <v>10.45</v>
      </c>
      <c r="D265" s="4">
        <v>10.5318</v>
      </c>
      <c r="E265" s="4">
        <v>10.4</v>
      </c>
      <c r="F265" s="7">
        <v>-4.4999999999999997E-3</v>
      </c>
      <c r="G265" s="35">
        <f t="shared" si="8"/>
        <v>0.13180000000000014</v>
      </c>
      <c r="H265" s="34">
        <f t="shared" si="9"/>
        <v>1.2495236280487793E-2</v>
      </c>
    </row>
    <row r="266" spans="1:8">
      <c r="A266" s="2" t="s">
        <v>268</v>
      </c>
      <c r="B266" s="6">
        <v>10.5</v>
      </c>
      <c r="C266" s="4">
        <v>10.496</v>
      </c>
      <c r="D266" s="4">
        <v>10.541499999999999</v>
      </c>
      <c r="E266" s="4">
        <v>10.411</v>
      </c>
      <c r="F266" s="7">
        <v>-4.4000000000000003E-3</v>
      </c>
      <c r="G266" s="35">
        <f t="shared" si="8"/>
        <v>0.13049999999999962</v>
      </c>
      <c r="H266" s="34">
        <f t="shared" si="9"/>
        <v>1.3583707204147763E-2</v>
      </c>
    </row>
    <row r="267" spans="1:8">
      <c r="A267" s="2" t="s">
        <v>269</v>
      </c>
      <c r="B267" s="3">
        <v>10.5465</v>
      </c>
      <c r="C267" s="4">
        <v>10.4537</v>
      </c>
      <c r="D267" s="4">
        <v>10.5465</v>
      </c>
      <c r="E267" s="4">
        <v>10.393000000000001</v>
      </c>
      <c r="F267" s="5">
        <v>8.0000000000000002E-3</v>
      </c>
      <c r="G267" s="35">
        <f t="shared" si="8"/>
        <v>0.1534999999999993</v>
      </c>
      <c r="H267" s="34">
        <f t="shared" si="9"/>
        <v>8.6089866156787501E-3</v>
      </c>
    </row>
    <row r="268" spans="1:8">
      <c r="A268" s="2" t="s">
        <v>270</v>
      </c>
      <c r="B268" s="6">
        <v>10.462400000000001</v>
      </c>
      <c r="C268" s="4">
        <v>10.46</v>
      </c>
      <c r="D268" s="4">
        <v>10.4763</v>
      </c>
      <c r="E268" s="4">
        <v>10.4497</v>
      </c>
      <c r="F268" s="7">
        <v>-1.6999999999999999E-3</v>
      </c>
      <c r="G268" s="35">
        <f t="shared" si="8"/>
        <v>2.6600000000000179E-2</v>
      </c>
      <c r="H268" s="34">
        <f t="shared" si="9"/>
        <v>9.4797136038186538E-3</v>
      </c>
    </row>
    <row r="269" spans="1:8">
      <c r="A269" s="2" t="s">
        <v>271</v>
      </c>
      <c r="B269" s="6">
        <v>10.48</v>
      </c>
      <c r="C269" s="4">
        <v>10.475</v>
      </c>
      <c r="D269" s="4">
        <v>10.57</v>
      </c>
      <c r="E269" s="4">
        <v>10.398</v>
      </c>
      <c r="F269" s="7">
        <v>-5.9999999999999995E-4</v>
      </c>
      <c r="G269" s="35">
        <f t="shared" si="8"/>
        <v>0.1720000000000006</v>
      </c>
      <c r="H269" s="34">
        <f t="shared" si="9"/>
        <v>1.3424997612909391E-2</v>
      </c>
    </row>
    <row r="270" spans="1:8">
      <c r="A270" s="2" t="s">
        <v>272</v>
      </c>
      <c r="B270" s="6">
        <v>10.486000000000001</v>
      </c>
      <c r="C270" s="4">
        <v>10.473000000000001</v>
      </c>
      <c r="D270" s="4">
        <v>10.529</v>
      </c>
      <c r="E270" s="4">
        <v>10.4198</v>
      </c>
      <c r="F270" s="7">
        <v>-3.5000000000000001E-3</v>
      </c>
      <c r="G270" s="35">
        <f t="shared" si="8"/>
        <v>0.10919999999999952</v>
      </c>
      <c r="H270" s="34">
        <f t="shared" si="9"/>
        <v>1.1146346081029915E-2</v>
      </c>
    </row>
    <row r="271" spans="1:8">
      <c r="A271" s="2" t="s">
        <v>273</v>
      </c>
      <c r="B271" s="6">
        <v>10.523</v>
      </c>
      <c r="C271" s="4">
        <v>10.564</v>
      </c>
      <c r="D271" s="4">
        <v>10.576000000000001</v>
      </c>
      <c r="E271" s="4">
        <v>10.4497</v>
      </c>
      <c r="F271" s="7">
        <v>-4.4000000000000003E-3</v>
      </c>
      <c r="G271" s="35">
        <f t="shared" si="8"/>
        <v>0.12630000000000052</v>
      </c>
      <c r="H271" s="34">
        <f t="shared" si="9"/>
        <v>1.3725638528240876E-2</v>
      </c>
    </row>
    <row r="272" spans="1:8">
      <c r="A272" s="2" t="s">
        <v>274</v>
      </c>
      <c r="B272" s="6">
        <v>10.569000000000001</v>
      </c>
      <c r="C272" s="4">
        <v>10.575100000000001</v>
      </c>
      <c r="D272" s="4">
        <v>10.634</v>
      </c>
      <c r="E272" s="4">
        <v>10.47</v>
      </c>
      <c r="F272" s="7">
        <v>-5.8999999999999999E-3</v>
      </c>
      <c r="G272" s="35">
        <f t="shared" si="8"/>
        <v>0.1639999999999997</v>
      </c>
      <c r="H272" s="34">
        <f t="shared" si="9"/>
        <v>1.27157641667136E-2</v>
      </c>
    </row>
    <row r="273" spans="1:8">
      <c r="A273" s="2" t="s">
        <v>275</v>
      </c>
      <c r="B273" s="6">
        <v>10.631600000000001</v>
      </c>
      <c r="C273" s="4">
        <v>10.648199999999999</v>
      </c>
      <c r="D273" s="4">
        <v>10.6693</v>
      </c>
      <c r="E273" s="4">
        <v>10.5625</v>
      </c>
      <c r="F273" s="7">
        <v>-3.0999999999999999E-3</v>
      </c>
      <c r="G273" s="35">
        <f t="shared" si="8"/>
        <v>0.10679999999999978</v>
      </c>
      <c r="H273" s="34">
        <f t="shared" si="9"/>
        <v>5.8284020894094632E-3</v>
      </c>
    </row>
    <row r="274" spans="1:8">
      <c r="A274" s="2" t="s">
        <v>276</v>
      </c>
      <c r="B274" s="6">
        <v>10.664400000000001</v>
      </c>
      <c r="C274" s="4">
        <v>10.6633</v>
      </c>
      <c r="D274" s="4">
        <v>10.6692</v>
      </c>
      <c r="E274" s="4">
        <v>10.6517</v>
      </c>
      <c r="F274" s="7">
        <v>-4.0000000000000002E-4</v>
      </c>
      <c r="G274" s="35">
        <f t="shared" si="8"/>
        <v>1.7500000000000071E-2</v>
      </c>
      <c r="H274" s="34">
        <f t="shared" si="9"/>
        <v>6.5876214872297523E-3</v>
      </c>
    </row>
    <row r="275" spans="1:8">
      <c r="A275" s="2" t="s">
        <v>277</v>
      </c>
      <c r="B275" s="3">
        <v>10.6684</v>
      </c>
      <c r="C275" s="4">
        <v>10.618399999999999</v>
      </c>
      <c r="D275" s="4">
        <v>10.6684</v>
      </c>
      <c r="E275" s="4">
        <v>10.545999999999999</v>
      </c>
      <c r="F275" s="5">
        <v>6.4000000000000003E-3</v>
      </c>
      <c r="G275" s="35">
        <f t="shared" si="8"/>
        <v>0.12240000000000073</v>
      </c>
      <c r="H275" s="34">
        <f t="shared" si="9"/>
        <v>1.3768253366205281E-2</v>
      </c>
    </row>
    <row r="276" spans="1:8">
      <c r="A276" s="2" t="s">
        <v>278</v>
      </c>
      <c r="B276" s="6">
        <v>10.601000000000001</v>
      </c>
      <c r="C276" s="4">
        <v>10.545999999999999</v>
      </c>
      <c r="D276" s="4">
        <v>10.663500000000001</v>
      </c>
      <c r="E276" s="4">
        <v>10.4955</v>
      </c>
      <c r="F276" s="7">
        <v>0</v>
      </c>
      <c r="G276" s="35">
        <f t="shared" si="8"/>
        <v>0.16800000000000104</v>
      </c>
      <c r="H276" s="34">
        <f t="shared" si="9"/>
        <v>1.4888878358527287E-2</v>
      </c>
    </row>
    <row r="277" spans="1:8">
      <c r="A277" s="2" t="s">
        <v>279</v>
      </c>
      <c r="B277" s="3">
        <v>10.601000000000001</v>
      </c>
      <c r="C277" s="4">
        <v>10.551500000000001</v>
      </c>
      <c r="D277" s="4">
        <v>10.625</v>
      </c>
      <c r="E277" s="4">
        <v>10.4788</v>
      </c>
      <c r="F277" s="5">
        <v>4.1999999999999997E-3</v>
      </c>
      <c r="G277" s="35">
        <f t="shared" si="8"/>
        <v>0.14620000000000033</v>
      </c>
      <c r="H277" s="34">
        <f t="shared" si="9"/>
        <v>1.394359464627145E-2</v>
      </c>
    </row>
    <row r="278" spans="1:8">
      <c r="A278" s="2" t="s">
        <v>280</v>
      </c>
      <c r="B278" s="3">
        <v>10.5565</v>
      </c>
      <c r="C278" s="4">
        <v>10.46</v>
      </c>
      <c r="D278" s="4">
        <v>10.570499999999999</v>
      </c>
      <c r="E278" s="4">
        <v>10.425000000000001</v>
      </c>
      <c r="F278" s="5">
        <v>5.8999999999999999E-3</v>
      </c>
      <c r="G278" s="35">
        <f t="shared" si="8"/>
        <v>0.14549999999999841</v>
      </c>
      <c r="H278" s="34">
        <f t="shared" si="9"/>
        <v>1.239905803388398E-2</v>
      </c>
    </row>
    <row r="279" spans="1:8">
      <c r="A279" s="2" t="s">
        <v>281</v>
      </c>
      <c r="B279" s="6">
        <v>10.4941</v>
      </c>
      <c r="C279" s="4">
        <v>10.4887</v>
      </c>
      <c r="D279" s="4">
        <v>10.5405</v>
      </c>
      <c r="E279" s="4">
        <v>10.4259</v>
      </c>
      <c r="F279" s="7">
        <v>-5.0000000000000001E-4</v>
      </c>
      <c r="G279" s="35">
        <f t="shared" si="8"/>
        <v>0.11459999999999937</v>
      </c>
      <c r="H279" s="34">
        <f t="shared" si="9"/>
        <v>5.90817336989642E-3</v>
      </c>
    </row>
    <row r="280" spans="1:8">
      <c r="A280" s="2" t="s">
        <v>282</v>
      </c>
      <c r="B280" s="6">
        <v>10.4991</v>
      </c>
      <c r="C280" s="4">
        <v>10.5024</v>
      </c>
      <c r="D280" s="4">
        <v>10.506</v>
      </c>
      <c r="E280" s="4">
        <v>10.496499999999999</v>
      </c>
      <c r="F280" s="7">
        <v>-2.9999999999999997E-4</v>
      </c>
      <c r="G280" s="35">
        <f t="shared" si="8"/>
        <v>9.5000000000009521E-3</v>
      </c>
      <c r="H280" s="34">
        <f t="shared" si="9"/>
        <v>4.2884523239098823E-3</v>
      </c>
    </row>
    <row r="281" spans="1:8">
      <c r="A281" s="2" t="s">
        <v>283</v>
      </c>
      <c r="B281" s="3">
        <v>10.5025</v>
      </c>
      <c r="C281" s="4">
        <v>10.435</v>
      </c>
      <c r="D281" s="4">
        <v>10.507999999999999</v>
      </c>
      <c r="E281" s="4">
        <v>10.428000000000001</v>
      </c>
      <c r="F281" s="5">
        <v>1.6999999999999999E-3</v>
      </c>
      <c r="G281" s="35">
        <f t="shared" si="8"/>
        <v>7.9999999999998295E-2</v>
      </c>
      <c r="H281" s="34">
        <f t="shared" si="9"/>
        <v>1.0645682769113667E-2</v>
      </c>
    </row>
    <row r="282" spans="1:8">
      <c r="A282" s="2" t="s">
        <v>284</v>
      </c>
      <c r="B282" s="6">
        <v>10.484999999999999</v>
      </c>
      <c r="C282" s="4">
        <v>10.516</v>
      </c>
      <c r="D282" s="4">
        <v>10.5649</v>
      </c>
      <c r="E282" s="4">
        <v>10.420999999999999</v>
      </c>
      <c r="F282" s="7">
        <v>-7.7000000000000002E-3</v>
      </c>
      <c r="G282" s="35">
        <f t="shared" si="8"/>
        <v>0.14390000000000036</v>
      </c>
      <c r="H282" s="34">
        <f t="shared" si="9"/>
        <v>1.2545040773753154E-2</v>
      </c>
    </row>
    <row r="283" spans="1:8">
      <c r="A283" s="2" t="s">
        <v>285</v>
      </c>
      <c r="B283" s="3">
        <v>10.566000000000001</v>
      </c>
      <c r="C283" s="4">
        <v>10.545999999999999</v>
      </c>
      <c r="D283" s="4">
        <v>10.582000000000001</v>
      </c>
      <c r="E283" s="4">
        <v>10.4613</v>
      </c>
      <c r="F283" s="5">
        <v>1E-4</v>
      </c>
      <c r="G283" s="35">
        <f t="shared" si="8"/>
        <v>0.12070000000000114</v>
      </c>
      <c r="H283" s="34">
        <f t="shared" si="9"/>
        <v>1.2773549000951536E-2</v>
      </c>
    </row>
    <row r="284" spans="1:8">
      <c r="A284" s="2" t="s">
        <v>286</v>
      </c>
      <c r="B284" s="3">
        <v>10.564500000000001</v>
      </c>
      <c r="C284" s="4">
        <v>10.51</v>
      </c>
      <c r="D284" s="4">
        <v>10.585000000000001</v>
      </c>
      <c r="E284" s="4">
        <v>10.437200000000001</v>
      </c>
      <c r="F284" s="5">
        <v>5.1999999999999998E-3</v>
      </c>
      <c r="G284" s="35">
        <f t="shared" si="8"/>
        <v>0.14780000000000015</v>
      </c>
      <c r="H284" s="34">
        <f t="shared" si="9"/>
        <v>1.5210526315789468E-2</v>
      </c>
    </row>
    <row r="285" spans="1:8">
      <c r="A285" s="2" t="s">
        <v>287</v>
      </c>
      <c r="B285" s="6">
        <v>10.510199999999999</v>
      </c>
      <c r="C285" s="4">
        <v>10.45</v>
      </c>
      <c r="D285" s="4">
        <v>10.5718</v>
      </c>
      <c r="E285" s="4">
        <v>10.4017</v>
      </c>
      <c r="F285" s="7">
        <v>-4.0000000000000002E-4</v>
      </c>
      <c r="G285" s="35">
        <f t="shared" si="8"/>
        <v>0.1700999999999997</v>
      </c>
      <c r="H285" s="34">
        <f t="shared" si="9"/>
        <v>9.6660976051730612E-3</v>
      </c>
    </row>
    <row r="286" spans="1:8">
      <c r="A286" s="2" t="s">
        <v>288</v>
      </c>
      <c r="B286" s="3">
        <v>10.5145</v>
      </c>
      <c r="C286" s="4">
        <v>10.485099999999999</v>
      </c>
      <c r="D286" s="4">
        <v>10.5177</v>
      </c>
      <c r="E286" s="4">
        <v>10.485099999999999</v>
      </c>
      <c r="F286" s="5">
        <v>2E-3</v>
      </c>
      <c r="G286" s="35">
        <f t="shared" si="8"/>
        <v>3.2600000000000406E-2</v>
      </c>
      <c r="H286" s="34">
        <f t="shared" si="9"/>
        <v>8.6116311948340133E-3</v>
      </c>
    </row>
    <row r="287" spans="1:8">
      <c r="A287" s="2" t="s">
        <v>289</v>
      </c>
      <c r="B287" s="3">
        <v>10.493</v>
      </c>
      <c r="C287" s="4">
        <v>10.468400000000001</v>
      </c>
      <c r="D287" s="4">
        <v>10.5305</v>
      </c>
      <c r="E287" s="4">
        <v>10.3828</v>
      </c>
      <c r="F287" s="5">
        <v>1.8E-3</v>
      </c>
      <c r="G287" s="35">
        <f t="shared" si="8"/>
        <v>0.14770000000000039</v>
      </c>
      <c r="H287" s="34">
        <f t="shared" si="9"/>
        <v>1.4944810224632067E-2</v>
      </c>
    </row>
    <row r="288" spans="1:8">
      <c r="A288" s="2" t="s">
        <v>290</v>
      </c>
      <c r="B288" s="3">
        <v>10.474</v>
      </c>
      <c r="C288" s="4">
        <v>10.327999999999999</v>
      </c>
      <c r="D288" s="4">
        <v>10.474</v>
      </c>
      <c r="E288" s="4">
        <v>10.313000000000001</v>
      </c>
      <c r="F288" s="5">
        <v>9.2999999999999992E-3</v>
      </c>
      <c r="G288" s="35">
        <f t="shared" si="8"/>
        <v>0.16099999999999959</v>
      </c>
      <c r="H288" s="34">
        <f t="shared" si="9"/>
        <v>1.6204588910133776E-2</v>
      </c>
    </row>
    <row r="289" spans="1:8">
      <c r="A289" s="2" t="s">
        <v>291</v>
      </c>
      <c r="B289" s="6">
        <v>10.378</v>
      </c>
      <c r="C289" s="4">
        <v>10.46</v>
      </c>
      <c r="D289" s="4">
        <v>10.493499999999999</v>
      </c>
      <c r="E289" s="4">
        <v>10.3155</v>
      </c>
      <c r="F289" s="7">
        <v>-8.3000000000000001E-3</v>
      </c>
      <c r="G289" s="35">
        <f t="shared" si="8"/>
        <v>0.17799999999999905</v>
      </c>
      <c r="H289" s="34">
        <f t="shared" si="9"/>
        <v>1.6259621780860892E-2</v>
      </c>
    </row>
    <row r="290" spans="1:8">
      <c r="A290" s="2" t="s">
        <v>292</v>
      </c>
      <c r="B290" s="6">
        <v>10.465</v>
      </c>
      <c r="C290" s="4">
        <v>10.523</v>
      </c>
      <c r="D290" s="4">
        <v>10.529</v>
      </c>
      <c r="E290" s="4">
        <v>10.364800000000001</v>
      </c>
      <c r="F290" s="7">
        <v>-6.1000000000000004E-3</v>
      </c>
      <c r="G290" s="35">
        <f t="shared" si="8"/>
        <v>0.16419999999999924</v>
      </c>
      <c r="H290" s="34">
        <f t="shared" si="9"/>
        <v>1.3421863884277897E-2</v>
      </c>
    </row>
    <row r="291" spans="1:8">
      <c r="A291" s="2" t="s">
        <v>293</v>
      </c>
      <c r="B291" s="6">
        <v>10.529</v>
      </c>
      <c r="C291" s="4">
        <v>10.5425</v>
      </c>
      <c r="D291" s="4">
        <v>10.5723</v>
      </c>
      <c r="E291" s="4">
        <v>10.4535</v>
      </c>
      <c r="F291" s="7">
        <v>-1.6000000000000001E-3</v>
      </c>
      <c r="G291" s="35">
        <f t="shared" si="8"/>
        <v>0.11880000000000024</v>
      </c>
      <c r="H291" s="34">
        <f t="shared" si="9"/>
        <v>6.9050823681067524E-3</v>
      </c>
    </row>
    <row r="292" spans="1:8">
      <c r="A292" s="2" t="s">
        <v>294</v>
      </c>
      <c r="B292" s="6">
        <v>10.5458</v>
      </c>
      <c r="C292" s="4">
        <v>10.5502</v>
      </c>
      <c r="D292" s="4">
        <v>10.5657</v>
      </c>
      <c r="E292" s="4">
        <v>10.5388</v>
      </c>
      <c r="F292" s="7">
        <v>-1.2999999999999999E-3</v>
      </c>
      <c r="G292" s="35">
        <f t="shared" si="8"/>
        <v>2.689999999999948E-2</v>
      </c>
      <c r="H292" s="34">
        <f t="shared" si="9"/>
        <v>1.1465776607747275E-2</v>
      </c>
    </row>
    <row r="293" spans="1:8">
      <c r="A293" s="2" t="s">
        <v>295</v>
      </c>
      <c r="B293" s="6">
        <v>10.56</v>
      </c>
      <c r="C293" s="4">
        <v>10.635999999999999</v>
      </c>
      <c r="D293" s="4">
        <v>10.663500000000001</v>
      </c>
      <c r="E293" s="4">
        <v>10.4465</v>
      </c>
      <c r="F293" s="7">
        <v>-7.6E-3</v>
      </c>
      <c r="G293" s="35">
        <f t="shared" si="8"/>
        <v>0.21700000000000053</v>
      </c>
      <c r="H293" s="34">
        <f t="shared" si="9"/>
        <v>1.6944038470604914E-2</v>
      </c>
    </row>
    <row r="294" spans="1:8">
      <c r="A294" s="2" t="s">
        <v>296</v>
      </c>
      <c r="B294" s="3">
        <v>10.641</v>
      </c>
      <c r="C294" s="4">
        <v>10.605499999999999</v>
      </c>
      <c r="D294" s="4">
        <v>10.6835</v>
      </c>
      <c r="E294" s="4">
        <v>10.5411</v>
      </c>
      <c r="F294" s="5">
        <v>2.8999999999999998E-3</v>
      </c>
      <c r="G294" s="35">
        <f t="shared" si="8"/>
        <v>0.1424000000000003</v>
      </c>
      <c r="H294" s="34">
        <f t="shared" si="9"/>
        <v>1.2578229877668315E-2</v>
      </c>
    </row>
    <row r="295" spans="1:8">
      <c r="A295" s="2" t="s">
        <v>297</v>
      </c>
      <c r="B295" s="3">
        <v>10.6105</v>
      </c>
      <c r="C295" s="4">
        <v>10.5778</v>
      </c>
      <c r="D295" s="4">
        <v>10.637499999999999</v>
      </c>
      <c r="E295" s="4">
        <v>10.5138</v>
      </c>
      <c r="F295" s="5">
        <v>2.5999999999999999E-3</v>
      </c>
      <c r="G295" s="35">
        <f t="shared" si="8"/>
        <v>0.12369999999999948</v>
      </c>
      <c r="H295" s="34">
        <f t="shared" si="9"/>
        <v>1.2854361555629409E-2</v>
      </c>
    </row>
    <row r="296" spans="1:8">
      <c r="A296" s="2" t="s">
        <v>298</v>
      </c>
      <c r="B296" s="3">
        <v>10.5825</v>
      </c>
      <c r="C296" s="4">
        <v>10.529500000000001</v>
      </c>
      <c r="D296" s="4">
        <v>10.6158</v>
      </c>
      <c r="E296" s="4">
        <v>10.4688</v>
      </c>
      <c r="F296" s="5">
        <v>4.7000000000000002E-3</v>
      </c>
      <c r="G296" s="35">
        <f t="shared" si="8"/>
        <v>0.14700000000000024</v>
      </c>
      <c r="H296" s="34">
        <f t="shared" si="9"/>
        <v>1.418898500358854E-2</v>
      </c>
    </row>
    <row r="297" spans="1:8">
      <c r="A297" s="2" t="s">
        <v>299</v>
      </c>
      <c r="B297" s="6">
        <v>10.532500000000001</v>
      </c>
      <c r="C297" s="4">
        <v>10.5892</v>
      </c>
      <c r="D297" s="4">
        <v>10.616</v>
      </c>
      <c r="E297" s="4">
        <v>10.4625</v>
      </c>
      <c r="F297" s="7">
        <v>-6.1000000000000004E-3</v>
      </c>
      <c r="G297" s="35">
        <f t="shared" si="8"/>
        <v>0.1534999999999993</v>
      </c>
      <c r="H297" s="34">
        <f t="shared" si="9"/>
        <v>8.1187221508949754E-3</v>
      </c>
    </row>
    <row r="298" spans="1:8">
      <c r="A298" s="2" t="s">
        <v>300</v>
      </c>
      <c r="B298" s="3">
        <v>10.5974</v>
      </c>
      <c r="C298" s="4">
        <v>10.5928</v>
      </c>
      <c r="D298" s="4">
        <v>10.601000000000001</v>
      </c>
      <c r="E298" s="4">
        <v>10.5825</v>
      </c>
      <c r="F298" s="5">
        <v>2E-3</v>
      </c>
      <c r="G298" s="35">
        <f t="shared" si="8"/>
        <v>1.8500000000001293E-2</v>
      </c>
      <c r="H298" s="34">
        <f t="shared" si="9"/>
        <v>6.162172426889539E-3</v>
      </c>
    </row>
    <row r="299" spans="1:8">
      <c r="A299" s="2" t="s">
        <v>301</v>
      </c>
      <c r="B299" s="6">
        <v>10.576000000000001</v>
      </c>
      <c r="C299" s="4">
        <v>10.532</v>
      </c>
      <c r="D299" s="4">
        <v>10.6313</v>
      </c>
      <c r="E299" s="4">
        <v>10.52</v>
      </c>
      <c r="F299" s="7">
        <v>-4.0000000000000002E-4</v>
      </c>
      <c r="G299" s="35">
        <f t="shared" si="8"/>
        <v>0.11129999999999995</v>
      </c>
      <c r="H299" s="34">
        <f t="shared" si="9"/>
        <v>1.5223306436479662E-2</v>
      </c>
    </row>
    <row r="300" spans="1:8">
      <c r="A300" s="2" t="s">
        <v>302</v>
      </c>
      <c r="B300" s="6">
        <v>10.579800000000001</v>
      </c>
      <c r="C300" s="4">
        <v>10.657999999999999</v>
      </c>
      <c r="D300" s="4">
        <v>10.7285</v>
      </c>
      <c r="E300" s="4">
        <v>10.5153</v>
      </c>
      <c r="F300" s="7">
        <v>-1.2E-2</v>
      </c>
      <c r="G300" s="35">
        <f t="shared" si="8"/>
        <v>0.2132000000000005</v>
      </c>
      <c r="H300" s="34">
        <f t="shared" si="9"/>
        <v>1.6966365415075017E-2</v>
      </c>
    </row>
    <row r="301" spans="1:8">
      <c r="A301" s="2" t="s">
        <v>303</v>
      </c>
      <c r="B301" s="6">
        <v>10.708</v>
      </c>
      <c r="C301" s="4">
        <v>10.733000000000001</v>
      </c>
      <c r="D301" s="4">
        <v>10.768800000000001</v>
      </c>
      <c r="E301" s="4">
        <v>10.617800000000001</v>
      </c>
      <c r="F301" s="7">
        <v>-2.8E-3</v>
      </c>
      <c r="G301" s="35">
        <f t="shared" si="8"/>
        <v>0.1509999999999998</v>
      </c>
      <c r="H301" s="34">
        <f t="shared" si="9"/>
        <v>1.5422077922077903E-2</v>
      </c>
    </row>
    <row r="302" spans="1:8">
      <c r="A302" s="2" t="s">
        <v>304</v>
      </c>
      <c r="B302" s="6">
        <v>10.738</v>
      </c>
      <c r="C302" s="4">
        <v>10.78</v>
      </c>
      <c r="D302" s="4">
        <v>10.863</v>
      </c>
      <c r="E302" s="4">
        <v>10.6815</v>
      </c>
      <c r="F302" s="7">
        <v>-8.5000000000000006E-3</v>
      </c>
      <c r="G302" s="35">
        <f t="shared" si="8"/>
        <v>0.18149999999999977</v>
      </c>
      <c r="H302" s="34">
        <f t="shared" si="9"/>
        <v>1.5223399355135831E-2</v>
      </c>
    </row>
    <row r="303" spans="1:8">
      <c r="A303" s="2" t="s">
        <v>305</v>
      </c>
      <c r="B303" s="6">
        <v>10.83</v>
      </c>
      <c r="C303" s="4">
        <v>10.855</v>
      </c>
      <c r="D303" s="4">
        <v>10.914999999999999</v>
      </c>
      <c r="E303" s="4">
        <v>10.766</v>
      </c>
      <c r="F303" s="7">
        <v>-5.3E-3</v>
      </c>
      <c r="G303" s="35">
        <f t="shared" si="8"/>
        <v>0.14899999999999913</v>
      </c>
      <c r="H303" s="34">
        <f t="shared" si="9"/>
        <v>7.7247900123926455E-3</v>
      </c>
    </row>
    <row r="304" spans="1:8">
      <c r="A304" s="2" t="s">
        <v>306</v>
      </c>
      <c r="B304" s="6">
        <v>10.887600000000001</v>
      </c>
      <c r="C304" s="4">
        <v>10.8935</v>
      </c>
      <c r="D304" s="4">
        <v>10.9018</v>
      </c>
      <c r="E304" s="4">
        <v>10.8825</v>
      </c>
      <c r="F304" s="7">
        <v>-8.0000000000000004E-4</v>
      </c>
      <c r="G304" s="35">
        <f t="shared" si="8"/>
        <v>1.9299999999999429E-2</v>
      </c>
      <c r="H304" s="34">
        <f t="shared" si="9"/>
        <v>8.1302306780704058E-3</v>
      </c>
    </row>
    <row r="305" spans="1:8">
      <c r="A305" s="2" t="s">
        <v>307</v>
      </c>
      <c r="B305" s="3">
        <v>10.896000000000001</v>
      </c>
      <c r="C305" s="4">
        <v>10.885300000000001</v>
      </c>
      <c r="D305" s="4">
        <v>10.9352</v>
      </c>
      <c r="E305" s="4">
        <v>10.7775</v>
      </c>
      <c r="F305" s="5">
        <v>5.9999999999999995E-4</v>
      </c>
      <c r="G305" s="35">
        <f t="shared" si="8"/>
        <v>0.15770000000000017</v>
      </c>
      <c r="H305" s="34">
        <f t="shared" si="9"/>
        <v>1.6041131578705091E-2</v>
      </c>
    </row>
    <row r="306" spans="1:8">
      <c r="A306" s="2" t="s">
        <v>308</v>
      </c>
      <c r="B306" s="3">
        <v>10.888999999999999</v>
      </c>
      <c r="C306" s="4">
        <v>10.8627</v>
      </c>
      <c r="D306" s="4">
        <v>10.9758</v>
      </c>
      <c r="E306" s="4">
        <v>10.785</v>
      </c>
      <c r="F306" s="5">
        <v>1.6999999999999999E-3</v>
      </c>
      <c r="G306" s="35">
        <f t="shared" si="8"/>
        <v>0.19079999999999941</v>
      </c>
      <c r="H306" s="34">
        <f t="shared" si="9"/>
        <v>2.1478512165563485E-2</v>
      </c>
    </row>
    <row r="307" spans="1:8">
      <c r="A307" s="2" t="s">
        <v>309</v>
      </c>
      <c r="B307" s="3">
        <v>10.871</v>
      </c>
      <c r="C307" s="4">
        <v>10.727</v>
      </c>
      <c r="D307" s="4">
        <v>10.901999999999999</v>
      </c>
      <c r="E307" s="4">
        <v>10.632</v>
      </c>
      <c r="F307" s="5">
        <v>1.2999999999999999E-2</v>
      </c>
      <c r="G307" s="35">
        <f t="shared" si="8"/>
        <v>0.26999999999999957</v>
      </c>
      <c r="H307" s="34">
        <f t="shared" si="9"/>
        <v>1.885706327468549E-2</v>
      </c>
    </row>
    <row r="308" spans="1:8">
      <c r="A308" s="2" t="s">
        <v>310</v>
      </c>
      <c r="B308" s="6">
        <v>10.731999999999999</v>
      </c>
      <c r="C308" s="4">
        <v>10.7705</v>
      </c>
      <c r="D308" s="4">
        <v>10.788</v>
      </c>
      <c r="E308" s="4">
        <v>10.6518</v>
      </c>
      <c r="F308" s="7">
        <v>-4.1000000000000003E-3</v>
      </c>
      <c r="G308" s="35">
        <f t="shared" si="8"/>
        <v>0.13620000000000054</v>
      </c>
      <c r="H308" s="34">
        <f t="shared" si="9"/>
        <v>1.4009389671361543E-2</v>
      </c>
    </row>
    <row r="309" spans="1:8">
      <c r="A309" s="2" t="s">
        <v>311</v>
      </c>
      <c r="B309" s="3">
        <v>10.776</v>
      </c>
      <c r="C309" s="4">
        <v>10.65</v>
      </c>
      <c r="D309" s="4">
        <v>10.776</v>
      </c>
      <c r="E309" s="4">
        <v>10.613799999999999</v>
      </c>
      <c r="F309" s="5">
        <v>7.1999999999999998E-3</v>
      </c>
      <c r="G309" s="35">
        <f t="shared" si="8"/>
        <v>0.16220000000000034</v>
      </c>
      <c r="H309" s="34">
        <f t="shared" si="9"/>
        <v>9.1734106750245362E-3</v>
      </c>
    </row>
    <row r="310" spans="1:8">
      <c r="A310" s="2" t="s">
        <v>312</v>
      </c>
      <c r="B310" s="3">
        <v>10.699</v>
      </c>
      <c r="C310" s="4">
        <v>10.688499999999999</v>
      </c>
      <c r="D310" s="4">
        <v>10.709899999999999</v>
      </c>
      <c r="E310" s="4">
        <v>10.676</v>
      </c>
      <c r="F310" s="5">
        <v>2E-3</v>
      </c>
      <c r="G310" s="35">
        <f t="shared" si="8"/>
        <v>3.3899999999999153E-2</v>
      </c>
      <c r="H310" s="34">
        <f t="shared" si="9"/>
        <v>1.2032407407407408E-2</v>
      </c>
    </row>
    <row r="311" spans="1:8">
      <c r="A311" s="2" t="s">
        <v>313</v>
      </c>
      <c r="B311" s="6">
        <v>10.678000000000001</v>
      </c>
      <c r="C311" s="4">
        <v>10.8</v>
      </c>
      <c r="D311" s="4">
        <v>10.833</v>
      </c>
      <c r="E311" s="4">
        <v>10.606999999999999</v>
      </c>
      <c r="F311" s="7">
        <v>-1.1900000000000001E-2</v>
      </c>
      <c r="G311" s="35">
        <f t="shared" si="8"/>
        <v>0.22600000000000087</v>
      </c>
      <c r="H311" s="34">
        <f t="shared" si="9"/>
        <v>1.9178910172958967E-2</v>
      </c>
    </row>
    <row r="312" spans="1:8">
      <c r="A312" s="2" t="s">
        <v>314</v>
      </c>
      <c r="B312" s="3">
        <v>10.807</v>
      </c>
      <c r="C312" s="4">
        <v>10.754</v>
      </c>
      <c r="D312" s="4">
        <v>10.8345</v>
      </c>
      <c r="E312" s="4">
        <v>10.648</v>
      </c>
      <c r="F312" s="5">
        <v>2.9999999999999997E-4</v>
      </c>
      <c r="G312" s="35">
        <f t="shared" si="8"/>
        <v>0.18650000000000055</v>
      </c>
      <c r="H312" s="34">
        <f t="shared" si="9"/>
        <v>1.8268521931441191E-2</v>
      </c>
    </row>
    <row r="313" spans="1:8">
      <c r="A313" s="2" t="s">
        <v>315</v>
      </c>
      <c r="B313" s="6">
        <v>10.803800000000001</v>
      </c>
      <c r="C313" s="4">
        <v>10.852</v>
      </c>
      <c r="D313" s="4">
        <v>10.961499999999999</v>
      </c>
      <c r="E313" s="4">
        <v>10.7515</v>
      </c>
      <c r="F313" s="7">
        <v>-4.7000000000000002E-3</v>
      </c>
      <c r="G313" s="35">
        <f t="shared" si="8"/>
        <v>0.20999999999999908</v>
      </c>
      <c r="H313" s="34">
        <f t="shared" si="9"/>
        <v>1.9493268511593109E-2</v>
      </c>
    </row>
    <row r="314" spans="1:8">
      <c r="A314" s="2" t="s">
        <v>316</v>
      </c>
      <c r="B314" s="3">
        <v>10.855</v>
      </c>
      <c r="C314" s="4">
        <v>10.696</v>
      </c>
      <c r="D314" s="4">
        <v>10.874000000000001</v>
      </c>
      <c r="E314" s="4">
        <v>10.667</v>
      </c>
      <c r="F314" s="5">
        <v>9.7000000000000003E-3</v>
      </c>
      <c r="G314" s="35">
        <f t="shared" si="8"/>
        <v>0.20700000000000074</v>
      </c>
      <c r="H314" s="34">
        <f t="shared" si="9"/>
        <v>1.5495819623999161E-2</v>
      </c>
    </row>
    <row r="315" spans="1:8">
      <c r="A315" s="2" t="s">
        <v>317</v>
      </c>
      <c r="B315" s="6">
        <v>10.7502</v>
      </c>
      <c r="C315" s="4">
        <v>10.7287</v>
      </c>
      <c r="D315" s="4">
        <v>10.79</v>
      </c>
      <c r="E315" s="4">
        <v>10.6645</v>
      </c>
      <c r="F315" s="7">
        <v>-1.1000000000000001E-3</v>
      </c>
      <c r="G315" s="35">
        <f t="shared" si="8"/>
        <v>0.12549999999999883</v>
      </c>
      <c r="H315" s="34">
        <f t="shared" si="9"/>
        <v>7.1821459099861802E-3</v>
      </c>
    </row>
    <row r="316" spans="1:8">
      <c r="A316" s="2" t="s">
        <v>318</v>
      </c>
      <c r="B316" s="3">
        <v>10.7622</v>
      </c>
      <c r="C316" s="4">
        <v>10.7628</v>
      </c>
      <c r="D316" s="4">
        <v>10.766999999999999</v>
      </c>
      <c r="E316" s="4">
        <v>10.7379</v>
      </c>
      <c r="F316" s="5">
        <v>2.5999999999999999E-3</v>
      </c>
      <c r="G316" s="35">
        <f t="shared" si="8"/>
        <v>2.9099999999999682E-2</v>
      </c>
      <c r="H316" s="34">
        <f t="shared" si="9"/>
        <v>1.1046517114787505E-2</v>
      </c>
    </row>
    <row r="317" spans="1:8">
      <c r="A317" s="2" t="s">
        <v>319</v>
      </c>
      <c r="B317" s="3">
        <v>10.734</v>
      </c>
      <c r="C317" s="4">
        <v>10.5961</v>
      </c>
      <c r="D317" s="4">
        <v>10.744</v>
      </c>
      <c r="E317" s="4">
        <v>10.539</v>
      </c>
      <c r="F317" s="5">
        <v>1.2500000000000001E-2</v>
      </c>
      <c r="G317" s="35">
        <f t="shared" si="8"/>
        <v>0.20500000000000007</v>
      </c>
      <c r="H317" s="34">
        <f t="shared" si="9"/>
        <v>1.7988695242581249E-2</v>
      </c>
    </row>
    <row r="318" spans="1:8">
      <c r="A318" s="2" t="s">
        <v>320</v>
      </c>
      <c r="B318" s="6">
        <v>10.601000000000001</v>
      </c>
      <c r="C318" s="4">
        <v>10.615</v>
      </c>
      <c r="D318" s="4">
        <v>10.714</v>
      </c>
      <c r="E318" s="4">
        <v>10.537100000000001</v>
      </c>
      <c r="F318" s="7">
        <v>-6.0000000000000001E-3</v>
      </c>
      <c r="G318" s="35">
        <f t="shared" si="8"/>
        <v>0.17689999999999984</v>
      </c>
      <c r="H318" s="34">
        <f t="shared" si="9"/>
        <v>1.6504673766451223E-2</v>
      </c>
    </row>
    <row r="319" spans="1:8">
      <c r="A319" s="2" t="s">
        <v>321</v>
      </c>
      <c r="B319" s="6">
        <v>10.664999999999999</v>
      </c>
      <c r="C319" s="4">
        <v>10.7515</v>
      </c>
      <c r="D319" s="4">
        <v>10.785</v>
      </c>
      <c r="E319" s="4">
        <v>10.606999999999999</v>
      </c>
      <c r="F319" s="7">
        <v>-8.3999999999999995E-3</v>
      </c>
      <c r="G319" s="35">
        <f t="shared" si="8"/>
        <v>0.17800000000000082</v>
      </c>
      <c r="H319" s="34">
        <f t="shared" si="9"/>
        <v>1.7653810835629061E-2</v>
      </c>
    </row>
    <row r="320" spans="1:8">
      <c r="A320" s="2" t="s">
        <v>322</v>
      </c>
      <c r="B320" s="6">
        <v>10.755000000000001</v>
      </c>
      <c r="C320" s="4">
        <v>10.89</v>
      </c>
      <c r="D320" s="4">
        <v>10.9</v>
      </c>
      <c r="E320" s="4">
        <v>10.6935</v>
      </c>
      <c r="F320" s="7">
        <v>-1.29E-2</v>
      </c>
      <c r="G320" s="35">
        <f t="shared" si="8"/>
        <v>0.20650000000000013</v>
      </c>
      <c r="H320" s="34">
        <f t="shared" si="9"/>
        <v>2.0783034257748776E-2</v>
      </c>
    </row>
    <row r="321" spans="1:8">
      <c r="A321" s="2" t="s">
        <v>323</v>
      </c>
      <c r="B321" s="3">
        <v>10.896000000000001</v>
      </c>
      <c r="C321" s="4">
        <v>10.727499999999999</v>
      </c>
      <c r="D321" s="4">
        <v>10.9337</v>
      </c>
      <c r="E321" s="4">
        <v>10.6943</v>
      </c>
      <c r="F321" s="5">
        <v>6.7000000000000002E-3</v>
      </c>
      <c r="G321" s="35">
        <f t="shared" si="8"/>
        <v>0.23939999999999984</v>
      </c>
      <c r="H321" s="34">
        <f t="shared" si="9"/>
        <v>1.434708223304944E-2</v>
      </c>
    </row>
    <row r="322" spans="1:8">
      <c r="A322" s="2" t="s">
        <v>324</v>
      </c>
      <c r="B322" s="3">
        <v>10.823499999999999</v>
      </c>
      <c r="C322" s="4">
        <v>10.754799999999999</v>
      </c>
      <c r="D322" s="4">
        <v>10.824</v>
      </c>
      <c r="E322" s="4">
        <v>10.754799999999999</v>
      </c>
      <c r="F322" s="5">
        <v>6.0000000000000001E-3</v>
      </c>
      <c r="G322" s="35">
        <f t="shared" si="8"/>
        <v>6.9200000000000372E-2</v>
      </c>
      <c r="H322" s="34">
        <f t="shared" si="9"/>
        <v>1.0676888556469737E-2</v>
      </c>
    </row>
    <row r="323" spans="1:8">
      <c r="A323" s="2" t="s">
        <v>325</v>
      </c>
      <c r="B323" s="3">
        <v>10.758699999999999</v>
      </c>
      <c r="C323" s="4">
        <v>10.696</v>
      </c>
      <c r="D323" s="4">
        <v>10.766999999999999</v>
      </c>
      <c r="E323" s="4">
        <v>10.607799999999999</v>
      </c>
      <c r="F323" s="5">
        <v>5.3E-3</v>
      </c>
      <c r="G323" s="35">
        <f t="shared" ref="G323:G386" si="10">D323-E323</f>
        <v>0.15920000000000023</v>
      </c>
      <c r="H323" s="34">
        <f t="shared" ref="H323:H386" si="11">(SUM(G323:G324)/2)/C324</f>
        <v>1.7899408284023748E-2</v>
      </c>
    </row>
    <row r="324" spans="1:8">
      <c r="A324" s="2" t="s">
        <v>326</v>
      </c>
      <c r="B324" s="6">
        <v>10.702</v>
      </c>
      <c r="C324" s="4">
        <v>10.816000000000001</v>
      </c>
      <c r="D324" s="4">
        <v>10.864000000000001</v>
      </c>
      <c r="E324" s="4">
        <v>10.635999999999999</v>
      </c>
      <c r="F324" s="7">
        <v>-1.0999999999999999E-2</v>
      </c>
      <c r="G324" s="35">
        <f t="shared" si="10"/>
        <v>0.22800000000000153</v>
      </c>
      <c r="H324" s="34">
        <f t="shared" si="11"/>
        <v>2.0959619509465656E-2</v>
      </c>
    </row>
    <row r="325" spans="1:8">
      <c r="A325" s="2" t="s">
        <v>327</v>
      </c>
      <c r="B325" s="3">
        <v>10.821</v>
      </c>
      <c r="C325" s="4">
        <v>10.723000000000001</v>
      </c>
      <c r="D325" s="4">
        <v>10.855499999999999</v>
      </c>
      <c r="E325" s="4">
        <v>10.634</v>
      </c>
      <c r="F325" s="5">
        <v>8.6999999999999994E-3</v>
      </c>
      <c r="G325" s="35">
        <f t="shared" si="10"/>
        <v>0.22149999999999892</v>
      </c>
      <c r="H325" s="34">
        <f t="shared" si="11"/>
        <v>1.9720137151329781E-2</v>
      </c>
    </row>
    <row r="326" spans="1:8">
      <c r="A326" s="2" t="s">
        <v>328</v>
      </c>
      <c r="B326" s="6">
        <v>10.728</v>
      </c>
      <c r="C326" s="4">
        <v>10.791</v>
      </c>
      <c r="D326" s="4">
        <v>10.851800000000001</v>
      </c>
      <c r="E326" s="4">
        <v>10.6477</v>
      </c>
      <c r="F326" s="7">
        <v>-6.1000000000000004E-3</v>
      </c>
      <c r="G326" s="35">
        <f t="shared" si="10"/>
        <v>0.20410000000000039</v>
      </c>
      <c r="H326" s="34">
        <f t="shared" si="11"/>
        <v>2.2890760306798544E-2</v>
      </c>
    </row>
    <row r="327" spans="1:8">
      <c r="A327" s="2" t="s">
        <v>329</v>
      </c>
      <c r="B327" s="6">
        <v>10.794</v>
      </c>
      <c r="C327" s="4">
        <v>10.912699999999999</v>
      </c>
      <c r="D327" s="4">
        <v>10.9945</v>
      </c>
      <c r="E327" s="4">
        <v>10.699</v>
      </c>
      <c r="F327" s="7">
        <v>-1.3899999999999999E-2</v>
      </c>
      <c r="G327" s="35">
        <f t="shared" si="10"/>
        <v>0.29550000000000054</v>
      </c>
      <c r="H327" s="34">
        <f t="shared" si="11"/>
        <v>1.4180182486423231E-2</v>
      </c>
    </row>
    <row r="328" spans="1:8">
      <c r="A328" s="2" t="s">
        <v>330</v>
      </c>
      <c r="B328" s="3">
        <v>10.946199999999999</v>
      </c>
      <c r="C328" s="4">
        <v>10.937799999999999</v>
      </c>
      <c r="D328" s="4">
        <v>10.947699999999999</v>
      </c>
      <c r="E328" s="4">
        <v>10.933</v>
      </c>
      <c r="F328" s="5">
        <v>1E-3</v>
      </c>
      <c r="G328" s="35">
        <f t="shared" si="10"/>
        <v>1.4699999999999491E-2</v>
      </c>
      <c r="H328" s="34">
        <f t="shared" si="11"/>
        <v>9.2642234681545553E-3</v>
      </c>
    </row>
    <row r="329" spans="1:8">
      <c r="A329" s="2" t="s">
        <v>331</v>
      </c>
      <c r="B329" s="6">
        <v>10.935499999999999</v>
      </c>
      <c r="C329" s="4">
        <v>11.0047</v>
      </c>
      <c r="D329" s="4">
        <v>11.053000000000001</v>
      </c>
      <c r="E329" s="4">
        <v>10.863799999999999</v>
      </c>
      <c r="F329" s="7">
        <v>-6.4999999999999997E-3</v>
      </c>
      <c r="G329" s="35">
        <f t="shared" si="10"/>
        <v>0.18920000000000137</v>
      </c>
      <c r="H329" s="34">
        <f t="shared" si="11"/>
        <v>1.6296633303002815E-2</v>
      </c>
    </row>
    <row r="330" spans="1:8">
      <c r="A330" s="2" t="s">
        <v>332</v>
      </c>
      <c r="B330" s="6">
        <v>11.007</v>
      </c>
      <c r="C330" s="4">
        <v>10.99</v>
      </c>
      <c r="D330" s="4">
        <v>11.105</v>
      </c>
      <c r="E330" s="4">
        <v>10.936</v>
      </c>
      <c r="F330" s="7">
        <v>-3.0000000000000001E-3</v>
      </c>
      <c r="G330" s="35">
        <f t="shared" si="10"/>
        <v>0.16900000000000048</v>
      </c>
      <c r="H330" s="34">
        <f t="shared" si="11"/>
        <v>1.9312829038514851E-2</v>
      </c>
    </row>
    <row r="331" spans="1:8">
      <c r="A331" s="2" t="s">
        <v>333</v>
      </c>
      <c r="B331" s="3">
        <v>11.04</v>
      </c>
      <c r="C331" s="4">
        <v>10.827</v>
      </c>
      <c r="D331" s="4">
        <v>11.063000000000001</v>
      </c>
      <c r="E331" s="4">
        <v>10.813800000000001</v>
      </c>
      <c r="F331" s="5">
        <v>1.52E-2</v>
      </c>
      <c r="G331" s="35">
        <f t="shared" si="10"/>
        <v>0.24920000000000009</v>
      </c>
      <c r="H331" s="34">
        <f t="shared" si="11"/>
        <v>1.7502426399223565E-2</v>
      </c>
    </row>
    <row r="332" spans="1:8">
      <c r="A332" s="2" t="s">
        <v>334</v>
      </c>
      <c r="B332" s="3">
        <v>10.875</v>
      </c>
      <c r="C332" s="4">
        <v>10.8185</v>
      </c>
      <c r="D332" s="4">
        <v>10.8995</v>
      </c>
      <c r="E332" s="4">
        <v>10.77</v>
      </c>
      <c r="F332" s="5">
        <v>4.5999999999999999E-3</v>
      </c>
      <c r="G332" s="35">
        <f t="shared" si="10"/>
        <v>0.12950000000000017</v>
      </c>
      <c r="H332" s="34">
        <f t="shared" si="11"/>
        <v>1.1607126407133808E-2</v>
      </c>
    </row>
    <row r="333" spans="1:8">
      <c r="A333" s="2" t="s">
        <v>335</v>
      </c>
      <c r="B333" s="6">
        <v>10.824999999999999</v>
      </c>
      <c r="C333" s="4">
        <v>10.855399999999999</v>
      </c>
      <c r="D333" s="4">
        <v>10.884</v>
      </c>
      <c r="E333" s="4">
        <v>10.7615</v>
      </c>
      <c r="F333" s="7">
        <v>-3.3E-3</v>
      </c>
      <c r="G333" s="35">
        <f t="shared" si="10"/>
        <v>0.1225000000000005</v>
      </c>
      <c r="H333" s="34">
        <f t="shared" si="11"/>
        <v>6.1140803538518159E-3</v>
      </c>
    </row>
    <row r="334" spans="1:8">
      <c r="A334" s="2" t="s">
        <v>336</v>
      </c>
      <c r="B334" s="3">
        <v>10.860900000000001</v>
      </c>
      <c r="C334" s="4">
        <v>10.852</v>
      </c>
      <c r="D334" s="4">
        <v>10.8612</v>
      </c>
      <c r="E334" s="4">
        <v>10.851000000000001</v>
      </c>
      <c r="F334" s="5">
        <v>8.9999999999999998E-4</v>
      </c>
      <c r="G334" s="35">
        <f t="shared" si="10"/>
        <v>1.0199999999999321E-2</v>
      </c>
      <c r="H334" s="34">
        <f t="shared" si="11"/>
        <v>1.0978835978835996E-2</v>
      </c>
    </row>
    <row r="335" spans="1:8">
      <c r="A335" s="2" t="s">
        <v>337</v>
      </c>
      <c r="B335" s="6">
        <v>10.8513</v>
      </c>
      <c r="C335" s="4">
        <v>10.962</v>
      </c>
      <c r="D335" s="4">
        <v>11.0205</v>
      </c>
      <c r="E335" s="4">
        <v>10.79</v>
      </c>
      <c r="F335" s="7">
        <v>-1.06E-2</v>
      </c>
      <c r="G335" s="35">
        <f t="shared" si="10"/>
        <v>0.23050000000000104</v>
      </c>
      <c r="H335" s="34">
        <f t="shared" si="11"/>
        <v>1.9933630330030056E-2</v>
      </c>
    </row>
    <row r="336" spans="1:8">
      <c r="A336" s="2" t="s">
        <v>338</v>
      </c>
      <c r="B336" s="6">
        <v>10.9672</v>
      </c>
      <c r="C336" s="4">
        <v>10.999000000000001</v>
      </c>
      <c r="D336" s="4">
        <v>11.1205</v>
      </c>
      <c r="E336" s="4">
        <v>10.9125</v>
      </c>
      <c r="F336" s="7">
        <v>-3.3999999999999998E-3</v>
      </c>
      <c r="G336" s="35">
        <f t="shared" si="10"/>
        <v>0.20800000000000018</v>
      </c>
      <c r="H336" s="34">
        <f t="shared" si="11"/>
        <v>1.689928845101258E-2</v>
      </c>
    </row>
    <row r="337" spans="1:8">
      <c r="A337" s="2" t="s">
        <v>339</v>
      </c>
      <c r="B337" s="3">
        <v>11.0045</v>
      </c>
      <c r="C337" s="4">
        <v>10.962</v>
      </c>
      <c r="D337" s="4">
        <v>11.0425</v>
      </c>
      <c r="E337" s="4">
        <v>10.88</v>
      </c>
      <c r="F337" s="5">
        <v>3.3999999999999998E-3</v>
      </c>
      <c r="G337" s="35">
        <f t="shared" si="10"/>
        <v>0.16249999999999964</v>
      </c>
      <c r="H337" s="34">
        <f t="shared" si="11"/>
        <v>1.8853124154719989E-2</v>
      </c>
    </row>
    <row r="338" spans="1:8">
      <c r="A338" s="2" t="s">
        <v>340</v>
      </c>
      <c r="B338" s="6">
        <v>10.967000000000001</v>
      </c>
      <c r="C338" s="4">
        <v>11.090999999999999</v>
      </c>
      <c r="D338" s="4">
        <v>11.162699999999999</v>
      </c>
      <c r="E338" s="4">
        <v>10.907</v>
      </c>
      <c r="F338" s="7">
        <v>-1.5699999999999999E-2</v>
      </c>
      <c r="G338" s="35">
        <f t="shared" si="10"/>
        <v>0.25569999999999915</v>
      </c>
      <c r="H338" s="34">
        <f t="shared" si="11"/>
        <v>1.9737437754640107E-2</v>
      </c>
    </row>
    <row r="339" spans="1:8">
      <c r="A339" s="2" t="s">
        <v>341</v>
      </c>
      <c r="B339" s="3">
        <v>11.141999999999999</v>
      </c>
      <c r="C339" s="4">
        <v>11.045</v>
      </c>
      <c r="D339" s="4">
        <v>11.162000000000001</v>
      </c>
      <c r="E339" s="4">
        <v>10.9817</v>
      </c>
      <c r="F339" s="5">
        <v>6.6E-3</v>
      </c>
      <c r="G339" s="35">
        <f t="shared" si="10"/>
        <v>0.18030000000000079</v>
      </c>
      <c r="H339" s="34">
        <f t="shared" si="11"/>
        <v>8.9624345313347037E-3</v>
      </c>
    </row>
    <row r="340" spans="1:8">
      <c r="A340" s="2" t="s">
        <v>342</v>
      </c>
      <c r="B340" s="3">
        <v>11.0692</v>
      </c>
      <c r="C340" s="4">
        <v>11.074</v>
      </c>
      <c r="D340" s="4">
        <v>11.0761</v>
      </c>
      <c r="E340" s="4">
        <v>11.0579</v>
      </c>
      <c r="F340" s="5">
        <v>5.0000000000000001E-4</v>
      </c>
      <c r="G340" s="35">
        <f t="shared" si="10"/>
        <v>1.8200000000000216E-2</v>
      </c>
      <c r="H340" s="34">
        <f t="shared" si="11"/>
        <v>1.1159459704469221E-2</v>
      </c>
    </row>
    <row r="341" spans="1:8">
      <c r="A341" s="2" t="s">
        <v>343</v>
      </c>
      <c r="B341" s="3">
        <v>11.064</v>
      </c>
      <c r="C341" s="4">
        <v>11.031000000000001</v>
      </c>
      <c r="D341" s="4">
        <v>11.118499999999999</v>
      </c>
      <c r="E341" s="4">
        <v>10.890499999999999</v>
      </c>
      <c r="F341" s="5">
        <v>2.8E-3</v>
      </c>
      <c r="G341" s="35">
        <f t="shared" si="10"/>
        <v>0.22799999999999976</v>
      </c>
      <c r="H341" s="34">
        <f t="shared" si="11"/>
        <v>2.1144982615023809E-2</v>
      </c>
    </row>
    <row r="342" spans="1:8">
      <c r="A342" s="2" t="s">
        <v>344</v>
      </c>
      <c r="B342" s="6">
        <v>11.0335</v>
      </c>
      <c r="C342" s="4">
        <v>11.1303</v>
      </c>
      <c r="D342" s="4">
        <v>11.169499999999999</v>
      </c>
      <c r="E342" s="4">
        <v>10.9268</v>
      </c>
      <c r="F342" s="7">
        <v>-9.1000000000000004E-3</v>
      </c>
      <c r="G342" s="35">
        <f t="shared" si="10"/>
        <v>0.24269999999999925</v>
      </c>
      <c r="H342" s="34">
        <f t="shared" si="11"/>
        <v>1.8717204320464524E-2</v>
      </c>
    </row>
    <row r="343" spans="1:8">
      <c r="A343" s="2" t="s">
        <v>345</v>
      </c>
      <c r="B343" s="3">
        <v>11.135</v>
      </c>
      <c r="C343" s="4">
        <v>11.0914</v>
      </c>
      <c r="D343" s="4">
        <v>11.182</v>
      </c>
      <c r="E343" s="4">
        <v>11.009499999999999</v>
      </c>
      <c r="F343" s="5">
        <v>3.2000000000000002E-3</v>
      </c>
      <c r="G343" s="35">
        <f t="shared" si="10"/>
        <v>0.17250000000000121</v>
      </c>
      <c r="H343" s="34">
        <f t="shared" si="11"/>
        <v>1.9452359750667916E-2</v>
      </c>
    </row>
    <row r="344" spans="1:8">
      <c r="A344" s="2" t="s">
        <v>346</v>
      </c>
      <c r="B344" s="6">
        <v>11.099</v>
      </c>
      <c r="C344" s="4">
        <v>11.23</v>
      </c>
      <c r="D344" s="4">
        <v>11.2812</v>
      </c>
      <c r="E344" s="4">
        <v>11.0168</v>
      </c>
      <c r="F344" s="7">
        <v>-1.6E-2</v>
      </c>
      <c r="G344" s="35">
        <f t="shared" si="10"/>
        <v>0.26440000000000019</v>
      </c>
      <c r="H344" s="34">
        <f t="shared" si="11"/>
        <v>2.4025270758122701E-2</v>
      </c>
    </row>
    <row r="345" spans="1:8">
      <c r="A345" s="2" t="s">
        <v>347</v>
      </c>
      <c r="B345" s="3">
        <v>11.28</v>
      </c>
      <c r="C345" s="4">
        <v>11.08</v>
      </c>
      <c r="D345" s="4">
        <v>11.28</v>
      </c>
      <c r="E345" s="4">
        <v>11.012</v>
      </c>
      <c r="F345" s="5">
        <v>1.3899999999999999E-2</v>
      </c>
      <c r="G345" s="35">
        <f t="shared" si="10"/>
        <v>0.26799999999999891</v>
      </c>
      <c r="H345" s="34">
        <f t="shared" si="11"/>
        <v>1.3180031128264611E-2</v>
      </c>
    </row>
    <row r="346" spans="1:8">
      <c r="A346" s="2" t="s">
        <v>348</v>
      </c>
      <c r="B346" s="3">
        <v>11.125500000000001</v>
      </c>
      <c r="C346" s="4">
        <v>11.1153</v>
      </c>
      <c r="D346" s="4">
        <v>11.1403</v>
      </c>
      <c r="E346" s="4">
        <v>11.1153</v>
      </c>
      <c r="F346" s="5">
        <v>2.9999999999999997E-4</v>
      </c>
      <c r="G346" s="35">
        <f t="shared" si="10"/>
        <v>2.5000000000000355E-2</v>
      </c>
      <c r="H346" s="34">
        <f t="shared" si="11"/>
        <v>1.5104459496845234E-2</v>
      </c>
    </row>
    <row r="347" spans="1:8">
      <c r="A347" s="2" t="s">
        <v>349</v>
      </c>
      <c r="B347" s="6">
        <v>11.122199999999999</v>
      </c>
      <c r="C347" s="4">
        <v>11.205299999999999</v>
      </c>
      <c r="D347" s="4">
        <v>11.339499999999999</v>
      </c>
      <c r="E347" s="4">
        <v>11.026</v>
      </c>
      <c r="F347" s="7">
        <v>-7.9000000000000008E-3</v>
      </c>
      <c r="G347" s="35">
        <f t="shared" si="10"/>
        <v>0.31349999999999945</v>
      </c>
      <c r="H347" s="34">
        <f t="shared" si="11"/>
        <v>2.7655023686629428E-2</v>
      </c>
    </row>
    <row r="348" spans="1:8">
      <c r="A348" s="2" t="s">
        <v>350</v>
      </c>
      <c r="B348" s="6">
        <v>11.2105</v>
      </c>
      <c r="C348" s="4">
        <v>11.314399999999999</v>
      </c>
      <c r="D348" s="4">
        <v>11.3865</v>
      </c>
      <c r="E348" s="4">
        <v>11.074199999999999</v>
      </c>
      <c r="F348" s="7">
        <v>-9.4999999999999998E-3</v>
      </c>
      <c r="G348" s="35">
        <f t="shared" si="10"/>
        <v>0.31230000000000047</v>
      </c>
      <c r="H348" s="34">
        <f t="shared" si="11"/>
        <v>3.8148316651501438E-2</v>
      </c>
    </row>
    <row r="349" spans="1:8">
      <c r="A349" s="2" t="s">
        <v>351</v>
      </c>
      <c r="B349" s="3">
        <v>11.318</v>
      </c>
      <c r="C349" s="4">
        <v>10.99</v>
      </c>
      <c r="D349" s="4">
        <v>11.38</v>
      </c>
      <c r="E349" s="4">
        <v>10.8538</v>
      </c>
      <c r="F349" s="5">
        <v>2.6599999999999999E-2</v>
      </c>
      <c r="G349" s="35">
        <f t="shared" si="10"/>
        <v>0.52620000000000111</v>
      </c>
      <c r="H349" s="34">
        <f t="shared" si="11"/>
        <v>3.1413141314131435E-2</v>
      </c>
    </row>
    <row r="350" spans="1:8">
      <c r="A350" s="2" t="s">
        <v>352</v>
      </c>
      <c r="B350" s="6">
        <v>11.0245</v>
      </c>
      <c r="C350" s="4">
        <v>11.11</v>
      </c>
      <c r="D350" s="4">
        <v>11.125</v>
      </c>
      <c r="E350" s="4">
        <v>10.953200000000001</v>
      </c>
      <c r="F350" s="7">
        <v>-8.2000000000000007E-3</v>
      </c>
      <c r="G350" s="35">
        <f t="shared" si="10"/>
        <v>0.17179999999999929</v>
      </c>
      <c r="H350" s="34">
        <f t="shared" si="11"/>
        <v>1.7251805054151578E-2</v>
      </c>
    </row>
    <row r="351" spans="1:8">
      <c r="A351" s="2" t="s">
        <v>353</v>
      </c>
      <c r="B351" s="6">
        <v>11.116</v>
      </c>
      <c r="C351" s="4">
        <v>11.08</v>
      </c>
      <c r="D351" s="4">
        <v>11.2525</v>
      </c>
      <c r="E351" s="4">
        <v>11.042</v>
      </c>
      <c r="F351" s="7">
        <v>-1.9E-3</v>
      </c>
      <c r="G351" s="35">
        <f t="shared" si="10"/>
        <v>0.21049999999999969</v>
      </c>
      <c r="H351" s="34">
        <f t="shared" si="11"/>
        <v>1.1618051485505604E-2</v>
      </c>
    </row>
    <row r="352" spans="1:8">
      <c r="A352" s="2" t="s">
        <v>354</v>
      </c>
      <c r="B352" s="3">
        <v>11.137</v>
      </c>
      <c r="C352" s="4">
        <v>11.0905</v>
      </c>
      <c r="D352" s="4">
        <v>11.137700000000001</v>
      </c>
      <c r="E352" s="4">
        <v>11.0905</v>
      </c>
      <c r="F352" s="5">
        <v>4.5999999999999999E-3</v>
      </c>
      <c r="G352" s="35">
        <f t="shared" si="10"/>
        <v>4.7200000000000131E-2</v>
      </c>
      <c r="H352" s="34">
        <f t="shared" si="11"/>
        <v>1.4205114205114154E-2</v>
      </c>
    </row>
    <row r="353" spans="1:8">
      <c r="A353" s="2" t="s">
        <v>355</v>
      </c>
      <c r="B353" s="3">
        <v>11.086499999999999</v>
      </c>
      <c r="C353" s="4">
        <v>10.989000000000001</v>
      </c>
      <c r="D353" s="4">
        <v>11.193</v>
      </c>
      <c r="E353" s="4">
        <v>10.928000000000001</v>
      </c>
      <c r="F353" s="5">
        <v>8.6E-3</v>
      </c>
      <c r="G353" s="35">
        <f t="shared" si="10"/>
        <v>0.26499999999999879</v>
      </c>
      <c r="H353" s="34">
        <f t="shared" si="11"/>
        <v>2.2849884526558808E-2</v>
      </c>
    </row>
    <row r="354" spans="1:8">
      <c r="A354" s="2" t="s">
        <v>356</v>
      </c>
      <c r="B354" s="3">
        <v>10.9925</v>
      </c>
      <c r="C354" s="4">
        <v>10.824999999999999</v>
      </c>
      <c r="D354" s="4">
        <v>11.047499999999999</v>
      </c>
      <c r="E354" s="4">
        <v>10.8178</v>
      </c>
      <c r="F354" s="5">
        <v>1.0800000000000001E-2</v>
      </c>
      <c r="G354" s="35">
        <f t="shared" si="10"/>
        <v>0.22969999999999935</v>
      </c>
      <c r="H354" s="34">
        <f t="shared" si="11"/>
        <v>1.7127939749572579E-2</v>
      </c>
    </row>
    <row r="355" spans="1:8">
      <c r="A355" s="2" t="s">
        <v>357</v>
      </c>
      <c r="B355" s="3">
        <v>10.875</v>
      </c>
      <c r="C355" s="4">
        <v>10.8215</v>
      </c>
      <c r="D355" s="4">
        <v>10.895</v>
      </c>
      <c r="E355" s="4">
        <v>10.754</v>
      </c>
      <c r="F355" s="5">
        <v>4.4000000000000003E-3</v>
      </c>
      <c r="G355" s="35">
        <f t="shared" si="10"/>
        <v>0.14100000000000001</v>
      </c>
      <c r="H355" s="34">
        <f t="shared" si="11"/>
        <v>1.2654084803112571E-2</v>
      </c>
    </row>
    <row r="356" spans="1:8">
      <c r="A356" s="2" t="s">
        <v>358</v>
      </c>
      <c r="B356" s="6">
        <v>10.827</v>
      </c>
      <c r="C356" s="4">
        <v>10.846299999999999</v>
      </c>
      <c r="D356" s="4">
        <v>10.8775</v>
      </c>
      <c r="E356" s="4">
        <v>10.744</v>
      </c>
      <c r="F356" s="7">
        <v>-2.5000000000000001E-3</v>
      </c>
      <c r="G356" s="35">
        <f t="shared" si="10"/>
        <v>0.13349999999999973</v>
      </c>
      <c r="H356" s="34">
        <f t="shared" si="11"/>
        <v>1.254606396177844E-2</v>
      </c>
    </row>
    <row r="357" spans="1:8">
      <c r="A357" s="2" t="s">
        <v>359</v>
      </c>
      <c r="B357" s="6">
        <v>10.853999999999999</v>
      </c>
      <c r="C357" s="4">
        <v>10.8002</v>
      </c>
      <c r="D357" s="4">
        <v>10.900499999999999</v>
      </c>
      <c r="E357" s="4">
        <v>10.763</v>
      </c>
      <c r="F357" s="7">
        <v>-2.5999999999999999E-3</v>
      </c>
      <c r="G357" s="35">
        <f t="shared" si="10"/>
        <v>0.13749999999999929</v>
      </c>
      <c r="H357" s="34">
        <f t="shared" si="11"/>
        <v>7.302124840107835E-3</v>
      </c>
    </row>
    <row r="358" spans="1:8">
      <c r="A358" s="2" t="s">
        <v>360</v>
      </c>
      <c r="B358" s="3">
        <v>10.882</v>
      </c>
      <c r="C358" s="4">
        <v>10.8667</v>
      </c>
      <c r="D358" s="4">
        <v>10.8878</v>
      </c>
      <c r="E358" s="4">
        <v>10.8666</v>
      </c>
      <c r="F358" s="5">
        <v>1.5E-3</v>
      </c>
      <c r="G358" s="35">
        <f t="shared" si="10"/>
        <v>2.120000000000033E-2</v>
      </c>
      <c r="H358" s="34">
        <f t="shared" si="11"/>
        <v>7.3840922666912672E-3</v>
      </c>
    </row>
    <row r="359" spans="1:8">
      <c r="A359" s="2" t="s">
        <v>361</v>
      </c>
      <c r="B359" s="6">
        <v>10.866</v>
      </c>
      <c r="C359" s="4">
        <v>10.881500000000001</v>
      </c>
      <c r="D359" s="4">
        <v>10.913500000000001</v>
      </c>
      <c r="E359" s="4">
        <v>10.773999999999999</v>
      </c>
      <c r="F359" s="7">
        <v>-1.8E-3</v>
      </c>
      <c r="G359" s="35">
        <f t="shared" si="10"/>
        <v>0.13950000000000173</v>
      </c>
      <c r="H359" s="34">
        <f t="shared" si="11"/>
        <v>1.3650632443911083E-2</v>
      </c>
    </row>
    <row r="360" spans="1:8">
      <c r="A360" s="2" t="s">
        <v>362</v>
      </c>
      <c r="B360" s="3">
        <v>10.885999999999999</v>
      </c>
      <c r="C360" s="4">
        <v>10.831</v>
      </c>
      <c r="D360" s="4">
        <v>10.958500000000001</v>
      </c>
      <c r="E360" s="4">
        <v>10.802300000000001</v>
      </c>
      <c r="F360" s="5">
        <v>4.0000000000000002E-4</v>
      </c>
      <c r="G360" s="35">
        <f t="shared" si="10"/>
        <v>0.15620000000000012</v>
      </c>
      <c r="H360" s="34">
        <f t="shared" si="11"/>
        <v>1.4450625869262868E-2</v>
      </c>
    </row>
    <row r="361" spans="1:8">
      <c r="A361" s="2" t="s">
        <v>363</v>
      </c>
      <c r="B361" s="3">
        <v>10.8812</v>
      </c>
      <c r="C361" s="4">
        <v>10.785</v>
      </c>
      <c r="D361" s="4">
        <v>10.9305</v>
      </c>
      <c r="E361" s="4">
        <v>10.775</v>
      </c>
      <c r="F361" s="5">
        <v>4.3E-3</v>
      </c>
      <c r="G361" s="35">
        <f t="shared" si="10"/>
        <v>0.15549999999999997</v>
      </c>
      <c r="H361" s="34">
        <f t="shared" si="11"/>
        <v>1.4488801796888695E-2</v>
      </c>
    </row>
    <row r="362" spans="1:8">
      <c r="A362" s="2" t="s">
        <v>364</v>
      </c>
      <c r="B362" s="3">
        <v>10.834300000000001</v>
      </c>
      <c r="C362" s="4">
        <v>10.8187</v>
      </c>
      <c r="D362" s="4">
        <v>10.894</v>
      </c>
      <c r="E362" s="4">
        <v>10.736000000000001</v>
      </c>
      <c r="F362" s="5">
        <v>8.9999999999999998E-4</v>
      </c>
      <c r="G362" s="35">
        <f t="shared" si="10"/>
        <v>0.15799999999999947</v>
      </c>
      <c r="H362" s="34">
        <f t="shared" si="11"/>
        <v>1.9459102902374598E-2</v>
      </c>
    </row>
    <row r="363" spans="1:8">
      <c r="A363" s="2" t="s">
        <v>365</v>
      </c>
      <c r="B363" s="3">
        <v>10.824999999999999</v>
      </c>
      <c r="C363" s="4">
        <v>10.612</v>
      </c>
      <c r="D363" s="4">
        <v>10.84</v>
      </c>
      <c r="E363" s="4">
        <v>10.585000000000001</v>
      </c>
      <c r="F363" s="5">
        <v>1.55E-2</v>
      </c>
      <c r="G363" s="35">
        <f t="shared" si="10"/>
        <v>0.25499999999999901</v>
      </c>
      <c r="H363" s="34">
        <f t="shared" si="11"/>
        <v>1.2826295314878404E-2</v>
      </c>
    </row>
    <row r="364" spans="1:8">
      <c r="A364" s="2" t="s">
        <v>366</v>
      </c>
      <c r="B364" s="3">
        <v>10.659599999999999</v>
      </c>
      <c r="C364" s="4">
        <v>10.642200000000001</v>
      </c>
      <c r="D364" s="4">
        <v>10.6602</v>
      </c>
      <c r="E364" s="4">
        <v>10.642200000000001</v>
      </c>
      <c r="F364" s="5">
        <v>1.5E-3</v>
      </c>
      <c r="G364" s="35">
        <f t="shared" si="10"/>
        <v>1.7999999999998906E-2</v>
      </c>
      <c r="H364" s="34">
        <f t="shared" si="11"/>
        <v>1.0954145437702616E-2</v>
      </c>
    </row>
    <row r="365" spans="1:8">
      <c r="A365" s="2" t="s">
        <v>367</v>
      </c>
      <c r="B365" s="6">
        <v>10.643800000000001</v>
      </c>
      <c r="C365" s="4">
        <v>10.795</v>
      </c>
      <c r="D365" s="4">
        <v>10.8095</v>
      </c>
      <c r="E365" s="4">
        <v>10.590999999999999</v>
      </c>
      <c r="F365" s="7">
        <v>-1.43E-2</v>
      </c>
      <c r="G365" s="35">
        <f t="shared" si="10"/>
        <v>0.21850000000000058</v>
      </c>
      <c r="H365" s="34">
        <f t="shared" si="11"/>
        <v>1.7049043284413926E-2</v>
      </c>
    </row>
    <row r="366" spans="1:8">
      <c r="A366" s="2" t="s">
        <v>368</v>
      </c>
      <c r="B366" s="3">
        <v>10.798</v>
      </c>
      <c r="C366" s="4">
        <v>10.766</v>
      </c>
      <c r="D366" s="4">
        <v>10.8331</v>
      </c>
      <c r="E366" s="4">
        <v>10.6845</v>
      </c>
      <c r="F366" s="5">
        <v>2.5000000000000001E-3</v>
      </c>
      <c r="G366" s="35">
        <f t="shared" si="10"/>
        <v>0.14860000000000007</v>
      </c>
      <c r="H366" s="34">
        <f t="shared" si="11"/>
        <v>1.7530200075500154E-2</v>
      </c>
    </row>
    <row r="367" spans="1:8">
      <c r="A367" s="2" t="s">
        <v>369</v>
      </c>
      <c r="B367" s="3">
        <v>10.771000000000001</v>
      </c>
      <c r="C367" s="4">
        <v>10.596</v>
      </c>
      <c r="D367" s="4">
        <v>10.786899999999999</v>
      </c>
      <c r="E367" s="4">
        <v>10.564</v>
      </c>
      <c r="F367" s="5">
        <v>1.17E-2</v>
      </c>
      <c r="G367" s="35">
        <f t="shared" si="10"/>
        <v>0.22289999999999921</v>
      </c>
      <c r="H367" s="34">
        <f t="shared" si="11"/>
        <v>1.6735556599342376E-2</v>
      </c>
    </row>
    <row r="368" spans="1:8">
      <c r="A368" s="2" t="s">
        <v>370</v>
      </c>
      <c r="B368" s="6">
        <v>10.646000000000001</v>
      </c>
      <c r="C368" s="4">
        <v>10.645</v>
      </c>
      <c r="D368" s="4">
        <v>10.6707</v>
      </c>
      <c r="E368" s="4">
        <v>10.5373</v>
      </c>
      <c r="F368" s="7">
        <v>-4.0000000000000002E-4</v>
      </c>
      <c r="G368" s="35">
        <f t="shared" si="10"/>
        <v>0.13339999999999996</v>
      </c>
      <c r="H368" s="34">
        <f t="shared" si="11"/>
        <v>1.3715228665723743E-2</v>
      </c>
    </row>
    <row r="369" spans="1:8">
      <c r="A369" s="2" t="s">
        <v>371</v>
      </c>
      <c r="B369" s="6">
        <v>10.65</v>
      </c>
      <c r="C369" s="4">
        <v>10.605</v>
      </c>
      <c r="D369" s="4">
        <v>10.7315</v>
      </c>
      <c r="E369" s="4">
        <v>10.574</v>
      </c>
      <c r="F369" s="7">
        <v>-1.6000000000000001E-3</v>
      </c>
      <c r="G369" s="35">
        <f t="shared" si="10"/>
        <v>0.15750000000000064</v>
      </c>
      <c r="H369" s="34">
        <f t="shared" si="11"/>
        <v>8.1370850695258075E-3</v>
      </c>
    </row>
    <row r="370" spans="1:8">
      <c r="A370" s="2" t="s">
        <v>372</v>
      </c>
      <c r="B370" s="6">
        <v>10.667</v>
      </c>
      <c r="C370" s="4">
        <v>10.679500000000001</v>
      </c>
      <c r="D370" s="4">
        <v>10.679500000000001</v>
      </c>
      <c r="E370" s="4">
        <v>10.6632</v>
      </c>
      <c r="F370" s="7">
        <v>-4.0000000000000002E-4</v>
      </c>
      <c r="G370" s="35">
        <f t="shared" si="10"/>
        <v>1.6300000000001091E-2</v>
      </c>
      <c r="H370" s="34">
        <f t="shared" si="11"/>
        <v>8.2202041007396823E-3</v>
      </c>
    </row>
    <row r="371" spans="1:8">
      <c r="A371" s="2" t="s">
        <v>373</v>
      </c>
      <c r="B371" s="6">
        <v>10.6708</v>
      </c>
      <c r="C371" s="4">
        <v>10.680999999999999</v>
      </c>
      <c r="D371" s="4">
        <v>10.683299999999999</v>
      </c>
      <c r="E371" s="4">
        <v>10.523999999999999</v>
      </c>
      <c r="F371" s="7">
        <v>-1.1999999999999999E-3</v>
      </c>
      <c r="G371" s="35">
        <f t="shared" si="10"/>
        <v>0.1593</v>
      </c>
      <c r="H371" s="34">
        <f t="shared" si="11"/>
        <v>2.0659971305595427E-2</v>
      </c>
    </row>
    <row r="372" spans="1:8">
      <c r="A372" s="2" t="s">
        <v>374</v>
      </c>
      <c r="B372" s="3">
        <v>10.683999999999999</v>
      </c>
      <c r="C372" s="4">
        <v>10.455</v>
      </c>
      <c r="D372" s="4">
        <v>10.6957</v>
      </c>
      <c r="E372" s="4">
        <v>10.423</v>
      </c>
      <c r="F372" s="5">
        <v>1.7000000000000001E-2</v>
      </c>
      <c r="G372" s="35">
        <f t="shared" si="10"/>
        <v>0.27270000000000039</v>
      </c>
      <c r="H372" s="34">
        <f t="shared" si="11"/>
        <v>1.8552547206829584E-2</v>
      </c>
    </row>
    <row r="373" spans="1:8">
      <c r="A373" s="2" t="s">
        <v>375</v>
      </c>
      <c r="B373" s="3">
        <v>10.505000000000001</v>
      </c>
      <c r="C373" s="4">
        <v>10.448700000000001</v>
      </c>
      <c r="D373" s="4">
        <v>10.505000000000001</v>
      </c>
      <c r="E373" s="4">
        <v>10.39</v>
      </c>
      <c r="F373" s="5">
        <v>8.0000000000000004E-4</v>
      </c>
      <c r="G373" s="35">
        <f t="shared" si="10"/>
        <v>0.11500000000000021</v>
      </c>
      <c r="H373" s="34">
        <f t="shared" si="11"/>
        <v>1.5627549796016302E-2</v>
      </c>
    </row>
    <row r="374" spans="1:8">
      <c r="A374" s="2" t="s">
        <v>376</v>
      </c>
      <c r="B374" s="3">
        <v>10.497</v>
      </c>
      <c r="C374" s="4">
        <v>10.4175</v>
      </c>
      <c r="D374" s="4">
        <v>10.566599999999999</v>
      </c>
      <c r="E374" s="4">
        <v>10.356</v>
      </c>
      <c r="F374" s="5">
        <v>7.3000000000000001E-3</v>
      </c>
      <c r="G374" s="35">
        <f t="shared" si="10"/>
        <v>0.21059999999999945</v>
      </c>
      <c r="H374" s="34">
        <f t="shared" si="11"/>
        <v>1.8927821271720432E-2</v>
      </c>
    </row>
    <row r="375" spans="1:8">
      <c r="A375" s="2" t="s">
        <v>377</v>
      </c>
      <c r="B375" s="6">
        <v>10.420999999999999</v>
      </c>
      <c r="C375" s="4">
        <v>10.474</v>
      </c>
      <c r="D375" s="4">
        <v>10.5433</v>
      </c>
      <c r="E375" s="4">
        <v>10.3574</v>
      </c>
      <c r="F375" s="7">
        <v>-1.0200000000000001E-2</v>
      </c>
      <c r="G375" s="35">
        <f t="shared" si="10"/>
        <v>0.18590000000000018</v>
      </c>
      <c r="H375" s="34">
        <f t="shared" si="11"/>
        <v>9.3524019207774558E-3</v>
      </c>
    </row>
    <row r="376" spans="1:8">
      <c r="A376" s="2" t="s">
        <v>378</v>
      </c>
      <c r="B376" s="6">
        <v>10.528499999999999</v>
      </c>
      <c r="C376" s="4">
        <v>10.5374</v>
      </c>
      <c r="D376" s="4">
        <v>10.5395</v>
      </c>
      <c r="E376" s="4">
        <v>10.5283</v>
      </c>
      <c r="F376" s="7">
        <v>-1E-4</v>
      </c>
      <c r="G376" s="35">
        <f t="shared" si="10"/>
        <v>1.1200000000000543E-2</v>
      </c>
      <c r="H376" s="34">
        <f t="shared" si="11"/>
        <v>1.3145129996119557E-2</v>
      </c>
    </row>
    <row r="377" spans="1:8">
      <c r="A377" s="2" t="s">
        <v>379</v>
      </c>
      <c r="B377" s="3">
        <v>10.53</v>
      </c>
      <c r="C377" s="4">
        <v>10.308</v>
      </c>
      <c r="D377" s="4">
        <v>10.5395</v>
      </c>
      <c r="E377" s="4">
        <v>10.2797</v>
      </c>
      <c r="F377" s="5">
        <v>1.66E-2</v>
      </c>
      <c r="G377" s="35">
        <f t="shared" si="10"/>
        <v>0.25980000000000025</v>
      </c>
      <c r="H377" s="34">
        <f t="shared" si="11"/>
        <v>1.7276442541597752E-2</v>
      </c>
    </row>
    <row r="378" spans="1:8">
      <c r="A378" s="2" t="s">
        <v>380</v>
      </c>
      <c r="B378" s="3">
        <v>10.358499999999999</v>
      </c>
      <c r="C378" s="4">
        <v>10.276999999999999</v>
      </c>
      <c r="D378" s="4">
        <v>10.364000000000001</v>
      </c>
      <c r="E378" s="4">
        <v>10.268700000000001</v>
      </c>
      <c r="F378" s="5">
        <v>3.0999999999999999E-3</v>
      </c>
      <c r="G378" s="35">
        <f t="shared" si="10"/>
        <v>9.529999999999994E-2</v>
      </c>
      <c r="H378" s="34">
        <f t="shared" si="11"/>
        <v>9.2801556420234049E-3</v>
      </c>
    </row>
    <row r="379" spans="1:8">
      <c r="A379" s="2" t="s">
        <v>381</v>
      </c>
      <c r="B379" s="6">
        <v>10.327</v>
      </c>
      <c r="C379" s="4">
        <v>10.28</v>
      </c>
      <c r="D379" s="4">
        <v>10.348000000000001</v>
      </c>
      <c r="E379" s="4">
        <v>10.2525</v>
      </c>
      <c r="F379" s="7">
        <v>-2.9999999999999997E-4</v>
      </c>
      <c r="G379" s="35">
        <f t="shared" si="10"/>
        <v>9.5500000000001251E-2</v>
      </c>
      <c r="H379" s="34">
        <f t="shared" si="11"/>
        <v>9.1525423728814458E-3</v>
      </c>
    </row>
    <row r="380" spans="1:8">
      <c r="A380" s="2" t="s">
        <v>382</v>
      </c>
      <c r="B380" s="6">
        <v>10.33</v>
      </c>
      <c r="C380" s="4">
        <v>10.324999999999999</v>
      </c>
      <c r="D380" s="4">
        <v>10.365500000000001</v>
      </c>
      <c r="E380" s="4">
        <v>10.272</v>
      </c>
      <c r="F380" s="7">
        <v>-1.5E-3</v>
      </c>
      <c r="G380" s="35">
        <f t="shared" si="10"/>
        <v>9.3500000000000583E-2</v>
      </c>
      <c r="H380" s="34">
        <f t="shared" si="11"/>
        <v>1.0399455729419789E-2</v>
      </c>
    </row>
    <row r="381" spans="1:8">
      <c r="A381" s="2" t="s">
        <v>383</v>
      </c>
      <c r="B381" s="6">
        <v>10.345000000000001</v>
      </c>
      <c r="C381" s="4">
        <v>10.289</v>
      </c>
      <c r="D381" s="4">
        <v>10.372999999999999</v>
      </c>
      <c r="E381" s="4">
        <v>10.2525</v>
      </c>
      <c r="F381" s="7">
        <v>-5.9999999999999995E-4</v>
      </c>
      <c r="G381" s="35">
        <f t="shared" si="10"/>
        <v>0.12049999999999983</v>
      </c>
      <c r="H381" s="34">
        <f t="shared" si="11"/>
        <v>6.4928795558773442E-3</v>
      </c>
    </row>
    <row r="382" spans="1:8">
      <c r="A382" s="2" t="s">
        <v>384</v>
      </c>
      <c r="B382" s="6">
        <v>10.351000000000001</v>
      </c>
      <c r="C382" s="4">
        <v>10.3575</v>
      </c>
      <c r="D382" s="4">
        <v>10.3575</v>
      </c>
      <c r="E382" s="4">
        <v>10.343500000000001</v>
      </c>
      <c r="F382" s="7">
        <v>-4.0000000000000002E-4</v>
      </c>
      <c r="G382" s="35">
        <f t="shared" si="10"/>
        <v>1.3999999999999346E-2</v>
      </c>
      <c r="H382" s="34">
        <f t="shared" si="11"/>
        <v>1.0687207224610005E-2</v>
      </c>
    </row>
    <row r="383" spans="1:8">
      <c r="A383" s="2" t="s">
        <v>385</v>
      </c>
      <c r="B383" s="6">
        <v>10.355499999999999</v>
      </c>
      <c r="C383" s="4">
        <v>10.3535</v>
      </c>
      <c r="D383" s="4">
        <v>10.474299999999999</v>
      </c>
      <c r="E383" s="4">
        <v>10.266999999999999</v>
      </c>
      <c r="F383" s="7">
        <v>-3.3E-3</v>
      </c>
      <c r="G383" s="35">
        <f t="shared" si="10"/>
        <v>0.20730000000000004</v>
      </c>
      <c r="H383" s="34">
        <f t="shared" si="11"/>
        <v>1.8294806074088375E-2</v>
      </c>
    </row>
    <row r="384" spans="1:8">
      <c r="A384" s="2" t="s">
        <v>386</v>
      </c>
      <c r="B384" s="3">
        <v>10.3893</v>
      </c>
      <c r="C384" s="4">
        <v>10.339</v>
      </c>
      <c r="D384" s="4">
        <v>10.436</v>
      </c>
      <c r="E384" s="4">
        <v>10.265000000000001</v>
      </c>
      <c r="F384" s="5">
        <v>4.3E-3</v>
      </c>
      <c r="G384" s="35">
        <f t="shared" si="10"/>
        <v>0.17099999999999937</v>
      </c>
      <c r="H384" s="34">
        <f t="shared" si="11"/>
        <v>1.9376337808912274E-2</v>
      </c>
    </row>
    <row r="385" spans="1:8">
      <c r="A385" s="2" t="s">
        <v>387</v>
      </c>
      <c r="B385" s="3">
        <v>10.345000000000001</v>
      </c>
      <c r="C385" s="4">
        <v>10.278</v>
      </c>
      <c r="D385" s="4">
        <v>10.39</v>
      </c>
      <c r="E385" s="4">
        <v>10.162699999999999</v>
      </c>
      <c r="F385" s="5">
        <v>1.6000000000000001E-3</v>
      </c>
      <c r="G385" s="35">
        <f t="shared" si="10"/>
        <v>0.22730000000000139</v>
      </c>
      <c r="H385" s="34">
        <f t="shared" si="11"/>
        <v>1.8518518518518583E-2</v>
      </c>
    </row>
    <row r="386" spans="1:8">
      <c r="A386" s="2" t="s">
        <v>388</v>
      </c>
      <c r="B386" s="3">
        <v>10.327999999999999</v>
      </c>
      <c r="C386" s="4">
        <v>10.233000000000001</v>
      </c>
      <c r="D386" s="4">
        <v>10.3735</v>
      </c>
      <c r="E386" s="4">
        <v>10.2218</v>
      </c>
      <c r="F386" s="5">
        <v>4.3E-3</v>
      </c>
      <c r="G386" s="35">
        <f t="shared" si="10"/>
        <v>0.15169999999999995</v>
      </c>
      <c r="H386" s="34">
        <f t="shared" si="11"/>
        <v>1.3944748145255774E-2</v>
      </c>
    </row>
    <row r="387" spans="1:8">
      <c r="A387" s="2" t="s">
        <v>389</v>
      </c>
      <c r="B387" s="6">
        <v>10.2835</v>
      </c>
      <c r="C387" s="4">
        <v>10.244</v>
      </c>
      <c r="D387" s="4">
        <v>10.343</v>
      </c>
      <c r="E387" s="4">
        <v>10.209</v>
      </c>
      <c r="F387" s="7">
        <v>-1.6000000000000001E-3</v>
      </c>
      <c r="G387" s="35">
        <f t="shared" ref="G387:G450" si="12">D387-E387</f>
        <v>0.13400000000000034</v>
      </c>
      <c r="H387" s="34">
        <f t="shared" ref="H387:H450" si="13">(SUM(G387:G388)/2)/C388</f>
        <v>7.4101789133033296E-3</v>
      </c>
    </row>
    <row r="388" spans="1:8">
      <c r="A388" s="2" t="s">
        <v>390</v>
      </c>
      <c r="B388" s="3">
        <v>10.3004</v>
      </c>
      <c r="C388" s="4">
        <v>10.289899999999999</v>
      </c>
      <c r="D388" s="4">
        <v>10.3004</v>
      </c>
      <c r="E388" s="4">
        <v>10.2819</v>
      </c>
      <c r="F388" s="5">
        <v>6.9999999999999999E-4</v>
      </c>
      <c r="G388" s="35">
        <f t="shared" si="12"/>
        <v>1.8499999999999517E-2</v>
      </c>
      <c r="H388" s="34">
        <f t="shared" si="13"/>
        <v>1.0738500654904112E-2</v>
      </c>
    </row>
    <row r="389" spans="1:8">
      <c r="A389" s="2" t="s">
        <v>391</v>
      </c>
      <c r="B389" s="6">
        <v>10.292999999999999</v>
      </c>
      <c r="C389" s="4">
        <v>10.3832</v>
      </c>
      <c r="D389" s="4">
        <v>10.432</v>
      </c>
      <c r="E389" s="4">
        <v>10.227499999999999</v>
      </c>
      <c r="F389" s="7">
        <v>-8.9999999999999993E-3</v>
      </c>
      <c r="G389" s="35">
        <f t="shared" si="12"/>
        <v>0.20450000000000124</v>
      </c>
      <c r="H389" s="34">
        <f t="shared" si="13"/>
        <v>1.7403797016767458E-2</v>
      </c>
    </row>
    <row r="390" spans="1:8">
      <c r="A390" s="2" t="s">
        <v>392</v>
      </c>
      <c r="B390" s="3">
        <v>10.387</v>
      </c>
      <c r="C390" s="4">
        <v>10.3713</v>
      </c>
      <c r="D390" s="4">
        <v>10.4513</v>
      </c>
      <c r="E390" s="4">
        <v>10.2948</v>
      </c>
      <c r="F390" s="5">
        <v>1E-3</v>
      </c>
      <c r="G390" s="35">
        <f t="shared" si="12"/>
        <v>0.15649999999999942</v>
      </c>
      <c r="H390" s="34">
        <f t="shared" si="13"/>
        <v>1.4097835113265475E-2</v>
      </c>
    </row>
    <row r="391" spans="1:8">
      <c r="A391" s="2" t="s">
        <v>393</v>
      </c>
      <c r="B391" s="3">
        <v>10.3765</v>
      </c>
      <c r="C391" s="4">
        <v>10.356199999999999</v>
      </c>
      <c r="D391" s="4">
        <v>10.410500000000001</v>
      </c>
      <c r="E391" s="4">
        <v>10.275</v>
      </c>
      <c r="F391" s="5">
        <v>1.5E-3</v>
      </c>
      <c r="G391" s="35">
        <f t="shared" si="12"/>
        <v>0.1355000000000004</v>
      </c>
      <c r="H391" s="34">
        <f t="shared" si="13"/>
        <v>1.4572545094038131E-2</v>
      </c>
    </row>
    <row r="392" spans="1:8">
      <c r="A392" s="2" t="s">
        <v>394</v>
      </c>
      <c r="B392" s="6">
        <v>10.361000000000001</v>
      </c>
      <c r="C392" s="4">
        <v>10.3894</v>
      </c>
      <c r="D392" s="4">
        <v>10.3895</v>
      </c>
      <c r="E392" s="4">
        <v>10.222200000000001</v>
      </c>
      <c r="F392" s="7">
        <v>-3.0999999999999999E-3</v>
      </c>
      <c r="G392" s="35">
        <f t="shared" si="12"/>
        <v>0.16729999999999912</v>
      </c>
      <c r="H392" s="34">
        <f t="shared" si="13"/>
        <v>1.5334504820247914E-2</v>
      </c>
    </row>
    <row r="393" spans="1:8">
      <c r="A393" s="2" t="s">
        <v>395</v>
      </c>
      <c r="B393" s="3">
        <v>10.3927</v>
      </c>
      <c r="C393" s="4">
        <v>10.3003</v>
      </c>
      <c r="D393" s="4">
        <v>10.3948</v>
      </c>
      <c r="E393" s="4">
        <v>10.2462</v>
      </c>
      <c r="F393" s="5">
        <v>5.4999999999999997E-3</v>
      </c>
      <c r="G393" s="35">
        <f t="shared" si="12"/>
        <v>0.14860000000000007</v>
      </c>
      <c r="H393" s="34">
        <f t="shared" si="13"/>
        <v>8.262781641707205E-3</v>
      </c>
    </row>
    <row r="394" spans="1:8">
      <c r="A394" s="2" t="s">
        <v>396</v>
      </c>
      <c r="B394" s="3">
        <v>10.3363</v>
      </c>
      <c r="C394" s="4">
        <v>10.323399999999999</v>
      </c>
      <c r="D394" s="4">
        <v>10.3415</v>
      </c>
      <c r="E394" s="4">
        <v>10.3195</v>
      </c>
      <c r="F394" s="5">
        <v>1.5E-3</v>
      </c>
      <c r="G394" s="35">
        <f t="shared" si="12"/>
        <v>2.2000000000000242E-2</v>
      </c>
      <c r="H394" s="34">
        <f t="shared" si="13"/>
        <v>1.6538940511543247E-2</v>
      </c>
    </row>
    <row r="395" spans="1:8">
      <c r="A395" s="2" t="s">
        <v>397</v>
      </c>
      <c r="B395" s="6">
        <v>10.321300000000001</v>
      </c>
      <c r="C395" s="4">
        <v>10.439</v>
      </c>
      <c r="D395" s="4">
        <v>10.5776</v>
      </c>
      <c r="E395" s="4">
        <v>10.254300000000001</v>
      </c>
      <c r="F395" s="7">
        <v>-1.23E-2</v>
      </c>
      <c r="G395" s="35">
        <f t="shared" si="12"/>
        <v>0.3232999999999997</v>
      </c>
      <c r="H395" s="34">
        <f t="shared" si="13"/>
        <v>2.4281595386833259E-2</v>
      </c>
    </row>
    <row r="396" spans="1:8">
      <c r="A396" s="2" t="s">
        <v>398</v>
      </c>
      <c r="B396" s="3">
        <v>10.45</v>
      </c>
      <c r="C396" s="4">
        <v>10.404999999999999</v>
      </c>
      <c r="D396" s="4">
        <v>10.538</v>
      </c>
      <c r="E396" s="4">
        <v>10.356</v>
      </c>
      <c r="F396" s="5">
        <v>1.4E-3</v>
      </c>
      <c r="G396" s="35">
        <f t="shared" si="12"/>
        <v>0.18200000000000038</v>
      </c>
      <c r="H396" s="34">
        <f t="shared" si="13"/>
        <v>1.9173041541590045E-2</v>
      </c>
    </row>
    <row r="397" spans="1:8">
      <c r="A397" s="2" t="s">
        <v>399</v>
      </c>
      <c r="B397" s="3">
        <v>10.435</v>
      </c>
      <c r="C397" s="4">
        <v>10.327</v>
      </c>
      <c r="D397" s="4">
        <v>10.4915</v>
      </c>
      <c r="E397" s="4">
        <v>10.2775</v>
      </c>
      <c r="F397" s="5">
        <v>1.01E-2</v>
      </c>
      <c r="G397" s="35">
        <f t="shared" si="12"/>
        <v>0.21400000000000041</v>
      </c>
      <c r="H397" s="34">
        <f t="shared" si="13"/>
        <v>1.8673817649926906E-2</v>
      </c>
    </row>
    <row r="398" spans="1:8">
      <c r="A398" s="2" t="s">
        <v>400</v>
      </c>
      <c r="B398" s="3">
        <v>10.331</v>
      </c>
      <c r="C398" s="4">
        <v>10.255000000000001</v>
      </c>
      <c r="D398" s="4">
        <v>10.391500000000001</v>
      </c>
      <c r="E398" s="4">
        <v>10.2225</v>
      </c>
      <c r="F398" s="5">
        <v>5.4999999999999997E-3</v>
      </c>
      <c r="G398" s="35">
        <f t="shared" si="12"/>
        <v>0.16900000000000048</v>
      </c>
      <c r="H398" s="34">
        <f t="shared" si="13"/>
        <v>1.8610727667126865E-2</v>
      </c>
    </row>
    <row r="399" spans="1:8">
      <c r="A399" s="2" t="s">
        <v>401</v>
      </c>
      <c r="B399" s="3">
        <v>10.275</v>
      </c>
      <c r="C399" s="4">
        <v>10.141999999999999</v>
      </c>
      <c r="D399" s="4">
        <v>10.2865</v>
      </c>
      <c r="E399" s="4">
        <v>10.077999999999999</v>
      </c>
      <c r="F399" s="5">
        <v>8.6E-3</v>
      </c>
      <c r="G399" s="35">
        <f t="shared" si="12"/>
        <v>0.2085000000000008</v>
      </c>
      <c r="H399" s="34">
        <f t="shared" si="13"/>
        <v>1.0687600027492252E-2</v>
      </c>
    </row>
    <row r="400" spans="1:8">
      <c r="A400" s="2" t="s">
        <v>402</v>
      </c>
      <c r="B400" s="3">
        <v>10.1869</v>
      </c>
      <c r="C400" s="4">
        <v>10.184699999999999</v>
      </c>
      <c r="D400" s="4">
        <v>10.189399999999999</v>
      </c>
      <c r="E400" s="4">
        <v>10.180199999999999</v>
      </c>
      <c r="F400" s="5">
        <v>1.1999999999999999E-3</v>
      </c>
      <c r="G400" s="35">
        <f t="shared" si="12"/>
        <v>9.1999999999998749E-3</v>
      </c>
      <c r="H400" s="34">
        <f t="shared" si="13"/>
        <v>6.7053958251279419E-3</v>
      </c>
    </row>
    <row r="401" spans="1:8">
      <c r="A401" s="2" t="s">
        <v>403</v>
      </c>
      <c r="B401" s="6">
        <v>10.175000000000001</v>
      </c>
      <c r="C401" s="4">
        <v>10.156000000000001</v>
      </c>
      <c r="D401" s="4">
        <v>10.238</v>
      </c>
      <c r="E401" s="4">
        <v>10.111000000000001</v>
      </c>
      <c r="F401" s="7">
        <v>-3.0000000000000001E-3</v>
      </c>
      <c r="G401" s="35">
        <f t="shared" si="12"/>
        <v>0.12699999999999889</v>
      </c>
      <c r="H401" s="34">
        <f t="shared" si="13"/>
        <v>1.2097956789520017E-2</v>
      </c>
    </row>
    <row r="402" spans="1:8">
      <c r="A402" s="2" t="s">
        <v>404</v>
      </c>
      <c r="B402" s="6">
        <v>10.2059</v>
      </c>
      <c r="C402" s="4">
        <v>10.228999999999999</v>
      </c>
      <c r="D402" s="4">
        <v>10.256500000000001</v>
      </c>
      <c r="E402" s="4">
        <v>10.135999999999999</v>
      </c>
      <c r="F402" s="7">
        <v>-2.8E-3</v>
      </c>
      <c r="G402" s="35">
        <f t="shared" si="12"/>
        <v>0.12050000000000161</v>
      </c>
      <c r="H402" s="34">
        <f t="shared" si="13"/>
        <v>1.5003471877790001E-2</v>
      </c>
    </row>
    <row r="403" spans="1:8">
      <c r="A403" s="2" t="s">
        <v>405</v>
      </c>
      <c r="B403" s="3">
        <v>10.2349</v>
      </c>
      <c r="C403" s="4">
        <v>10.081</v>
      </c>
      <c r="D403" s="4">
        <v>10.243</v>
      </c>
      <c r="E403" s="4">
        <v>10.061</v>
      </c>
      <c r="F403" s="5">
        <v>1.0200000000000001E-2</v>
      </c>
      <c r="G403" s="35">
        <f t="shared" si="12"/>
        <v>0.18200000000000038</v>
      </c>
      <c r="H403" s="34">
        <f t="shared" si="13"/>
        <v>1.6551860845433444E-2</v>
      </c>
    </row>
    <row r="404" spans="1:8">
      <c r="A404" s="2" t="s">
        <v>406</v>
      </c>
      <c r="B404" s="3">
        <v>10.1311</v>
      </c>
      <c r="C404" s="4">
        <v>10.089499999999999</v>
      </c>
      <c r="D404" s="4">
        <v>10.1675</v>
      </c>
      <c r="E404" s="4">
        <v>10.015499999999999</v>
      </c>
      <c r="F404" s="5">
        <v>3.5000000000000001E-3</v>
      </c>
      <c r="G404" s="35">
        <f t="shared" si="12"/>
        <v>0.15200000000000102</v>
      </c>
      <c r="H404" s="34">
        <f t="shared" si="13"/>
        <v>1.4543640897755648E-2</v>
      </c>
    </row>
    <row r="405" spans="1:8">
      <c r="A405" s="2" t="s">
        <v>407</v>
      </c>
      <c r="B405" s="3">
        <v>10.096</v>
      </c>
      <c r="C405" s="4">
        <v>10.025</v>
      </c>
      <c r="D405" s="4">
        <v>10.113099999999999</v>
      </c>
      <c r="E405" s="4">
        <v>9.9734999999999996</v>
      </c>
      <c r="F405" s="5">
        <v>2E-3</v>
      </c>
      <c r="G405" s="35">
        <f t="shared" si="12"/>
        <v>0.13959999999999972</v>
      </c>
      <c r="H405" s="34">
        <f t="shared" si="13"/>
        <v>7.5388863505433017E-3</v>
      </c>
    </row>
    <row r="406" spans="1:8">
      <c r="A406" s="2" t="s">
        <v>408</v>
      </c>
      <c r="B406" s="3">
        <v>10.0754</v>
      </c>
      <c r="C406" s="4">
        <v>10.0678</v>
      </c>
      <c r="D406" s="4">
        <v>10.08</v>
      </c>
      <c r="E406" s="4">
        <v>10.0678</v>
      </c>
      <c r="F406" s="5">
        <v>5.9999999999999995E-4</v>
      </c>
      <c r="G406" s="35">
        <f t="shared" si="12"/>
        <v>1.2199999999999989E-2</v>
      </c>
      <c r="H406" s="34">
        <f t="shared" si="13"/>
        <v>7.9142377235450877E-3</v>
      </c>
    </row>
    <row r="407" spans="1:8">
      <c r="A407" s="2" t="s">
        <v>409</v>
      </c>
      <c r="B407" s="6">
        <v>10.0695</v>
      </c>
      <c r="C407" s="4">
        <v>10.121</v>
      </c>
      <c r="D407" s="4">
        <v>10.157999999999999</v>
      </c>
      <c r="E407" s="4">
        <v>10.01</v>
      </c>
      <c r="F407" s="7">
        <v>-5.7999999999999996E-3</v>
      </c>
      <c r="G407" s="35">
        <f t="shared" si="12"/>
        <v>0.14799999999999969</v>
      </c>
      <c r="H407" s="34">
        <f t="shared" si="13"/>
        <v>1.4242151223230951E-2</v>
      </c>
    </row>
    <row r="408" spans="1:8">
      <c r="A408" s="2" t="s">
        <v>410</v>
      </c>
      <c r="B408" s="6">
        <v>10.128</v>
      </c>
      <c r="C408" s="4">
        <v>10.100300000000001</v>
      </c>
      <c r="D408" s="4">
        <v>10.1912</v>
      </c>
      <c r="E408" s="4">
        <v>10.051500000000001</v>
      </c>
      <c r="F408" s="7">
        <v>-2.0999999999999999E-3</v>
      </c>
      <c r="G408" s="35">
        <f t="shared" si="12"/>
        <v>0.13969999999999949</v>
      </c>
      <c r="H408" s="34">
        <f t="shared" si="13"/>
        <v>1.8166362010338655E-2</v>
      </c>
    </row>
    <row r="409" spans="1:8">
      <c r="A409" s="2" t="s">
        <v>411</v>
      </c>
      <c r="B409" s="6">
        <v>10.1496</v>
      </c>
      <c r="C409" s="4">
        <v>10.1754</v>
      </c>
      <c r="D409" s="4">
        <v>10.225</v>
      </c>
      <c r="E409" s="4">
        <v>9.9949999999999992</v>
      </c>
      <c r="F409" s="7">
        <v>-3.3E-3</v>
      </c>
      <c r="G409" s="35">
        <f t="shared" si="12"/>
        <v>0.23000000000000043</v>
      </c>
      <c r="H409" s="34">
        <f t="shared" si="13"/>
        <v>2.0662623872208265E-2</v>
      </c>
    </row>
    <row r="410" spans="1:8">
      <c r="A410" s="2" t="s">
        <v>412</v>
      </c>
      <c r="B410" s="3">
        <v>10.183</v>
      </c>
      <c r="C410" s="4">
        <v>10.141500000000001</v>
      </c>
      <c r="D410" s="4">
        <v>10.221500000000001</v>
      </c>
      <c r="E410" s="4">
        <v>10.032400000000001</v>
      </c>
      <c r="F410" s="5">
        <v>3.7000000000000002E-3</v>
      </c>
      <c r="G410" s="35">
        <f t="shared" si="12"/>
        <v>0.18909999999999982</v>
      </c>
      <c r="H410" s="34">
        <f t="shared" si="13"/>
        <v>1.6947482510592148E-2</v>
      </c>
    </row>
    <row r="411" spans="1:8">
      <c r="A411" s="2" t="s">
        <v>413</v>
      </c>
      <c r="B411" s="6">
        <v>10.145</v>
      </c>
      <c r="C411" s="4">
        <v>10.148999999999999</v>
      </c>
      <c r="D411" s="4">
        <v>10.1852</v>
      </c>
      <c r="E411" s="4">
        <v>10.0303</v>
      </c>
      <c r="F411" s="7">
        <v>-2.5000000000000001E-3</v>
      </c>
      <c r="G411" s="35">
        <f t="shared" si="12"/>
        <v>0.15489999999999959</v>
      </c>
      <c r="H411" s="34">
        <f t="shared" si="13"/>
        <v>8.2309993308930171E-3</v>
      </c>
    </row>
    <row r="412" spans="1:8">
      <c r="A412" s="2" t="s">
        <v>414</v>
      </c>
      <c r="B412" s="3">
        <v>10.170500000000001</v>
      </c>
      <c r="C412" s="4">
        <v>10.162800000000001</v>
      </c>
      <c r="D412" s="4">
        <v>10.1752</v>
      </c>
      <c r="E412" s="4">
        <v>10.162800000000001</v>
      </c>
      <c r="F412" s="5">
        <v>1E-3</v>
      </c>
      <c r="G412" s="35">
        <f t="shared" si="12"/>
        <v>1.2399999999999523E-2</v>
      </c>
      <c r="H412" s="34">
        <f t="shared" si="13"/>
        <v>8.7893226006924216E-3</v>
      </c>
    </row>
    <row r="413" spans="1:8">
      <c r="A413" s="2" t="s">
        <v>415</v>
      </c>
      <c r="B413" s="6">
        <v>10.1608</v>
      </c>
      <c r="C413" s="4">
        <v>10.1373</v>
      </c>
      <c r="D413" s="4">
        <v>10.2348</v>
      </c>
      <c r="E413" s="4">
        <v>10.069000000000001</v>
      </c>
      <c r="F413" s="7">
        <v>-3.2000000000000002E-3</v>
      </c>
      <c r="G413" s="35">
        <f t="shared" si="12"/>
        <v>0.16579999999999906</v>
      </c>
      <c r="H413" s="34">
        <f t="shared" si="13"/>
        <v>1.9495245418179291E-2</v>
      </c>
    </row>
    <row r="414" spans="1:8">
      <c r="A414" s="2" t="s">
        <v>416</v>
      </c>
      <c r="B414" s="6">
        <v>10.193300000000001</v>
      </c>
      <c r="C414" s="4">
        <v>10.2743</v>
      </c>
      <c r="D414" s="4">
        <v>10.3573</v>
      </c>
      <c r="E414" s="4">
        <v>10.1225</v>
      </c>
      <c r="F414" s="7">
        <v>-8.3000000000000001E-3</v>
      </c>
      <c r="G414" s="35">
        <f t="shared" si="12"/>
        <v>0.2347999999999999</v>
      </c>
      <c r="H414" s="34">
        <f t="shared" si="13"/>
        <v>1.8707187650747727E-2</v>
      </c>
    </row>
    <row r="415" spans="1:8">
      <c r="A415" s="2" t="s">
        <v>417</v>
      </c>
      <c r="B415" s="6">
        <v>10.279</v>
      </c>
      <c r="C415" s="4">
        <v>10.365</v>
      </c>
      <c r="D415" s="4">
        <v>10.377000000000001</v>
      </c>
      <c r="E415" s="4">
        <v>10.224</v>
      </c>
      <c r="F415" s="7">
        <v>-8.8000000000000005E-3</v>
      </c>
      <c r="G415" s="35">
        <f t="shared" si="12"/>
        <v>0.15300000000000047</v>
      </c>
      <c r="H415" s="34">
        <f t="shared" si="13"/>
        <v>1.5399165777476031E-2</v>
      </c>
    </row>
    <row r="416" spans="1:8">
      <c r="A416" s="2" t="s">
        <v>418</v>
      </c>
      <c r="B416" s="3">
        <v>10.37</v>
      </c>
      <c r="C416" s="4">
        <v>10.308999999999999</v>
      </c>
      <c r="D416" s="4">
        <v>10.457000000000001</v>
      </c>
      <c r="E416" s="4">
        <v>10.2925</v>
      </c>
      <c r="F416" s="5">
        <v>1.1000000000000001E-3</v>
      </c>
      <c r="G416" s="35">
        <f t="shared" si="12"/>
        <v>0.16450000000000031</v>
      </c>
      <c r="H416" s="34">
        <f t="shared" si="13"/>
        <v>1.5210820027902654E-2</v>
      </c>
    </row>
    <row r="417" spans="1:8">
      <c r="A417" s="2" t="s">
        <v>419</v>
      </c>
      <c r="B417" s="3">
        <v>10.359</v>
      </c>
      <c r="C417" s="4">
        <v>10.3216</v>
      </c>
      <c r="D417" s="4">
        <v>10.404500000000001</v>
      </c>
      <c r="E417" s="4">
        <v>10.255000000000001</v>
      </c>
      <c r="F417" s="5">
        <v>1.1999999999999999E-3</v>
      </c>
      <c r="G417" s="35">
        <f t="shared" si="12"/>
        <v>0.14949999999999974</v>
      </c>
      <c r="H417" s="34">
        <f t="shared" si="13"/>
        <v>8.2174156977306671E-3</v>
      </c>
    </row>
    <row r="418" spans="1:8">
      <c r="A418" s="2" t="s">
        <v>420</v>
      </c>
      <c r="B418" s="3">
        <v>10.347099999999999</v>
      </c>
      <c r="C418" s="4">
        <v>10.3378</v>
      </c>
      <c r="D418" s="4">
        <v>10.3582</v>
      </c>
      <c r="E418" s="4">
        <v>10.3378</v>
      </c>
      <c r="F418" s="5">
        <v>8.0000000000000004E-4</v>
      </c>
      <c r="G418" s="35">
        <f t="shared" si="12"/>
        <v>2.0400000000000418E-2</v>
      </c>
      <c r="H418" s="34">
        <f t="shared" si="13"/>
        <v>1.2252331002331002E-2</v>
      </c>
    </row>
    <row r="419" spans="1:8">
      <c r="A419" s="2" t="s">
        <v>421</v>
      </c>
      <c r="B419" s="3">
        <v>10.339</v>
      </c>
      <c r="C419" s="4">
        <v>10.295999999999999</v>
      </c>
      <c r="D419" s="4">
        <v>10.4024</v>
      </c>
      <c r="E419" s="4">
        <v>10.170500000000001</v>
      </c>
      <c r="F419" s="5">
        <v>3.7000000000000002E-3</v>
      </c>
      <c r="G419" s="35">
        <f t="shared" si="12"/>
        <v>0.23189999999999955</v>
      </c>
      <c r="H419" s="34">
        <f t="shared" si="13"/>
        <v>1.8772528007793415E-2</v>
      </c>
    </row>
    <row r="420" spans="1:8">
      <c r="A420" s="2" t="s">
        <v>422</v>
      </c>
      <c r="B420" s="3">
        <v>10.301</v>
      </c>
      <c r="C420" s="4">
        <v>10.265000000000001</v>
      </c>
      <c r="D420" s="4">
        <v>10.3255</v>
      </c>
      <c r="E420" s="4">
        <v>10.172000000000001</v>
      </c>
      <c r="F420" s="5">
        <v>3.0000000000000001E-3</v>
      </c>
      <c r="G420" s="35">
        <f t="shared" si="12"/>
        <v>0.1534999999999993</v>
      </c>
      <c r="H420" s="34">
        <f t="shared" si="13"/>
        <v>1.5509327082722861E-2</v>
      </c>
    </row>
    <row r="421" spans="1:8">
      <c r="A421" s="2" t="s">
        <v>423</v>
      </c>
      <c r="B421" s="3">
        <v>10.27</v>
      </c>
      <c r="C421" s="4">
        <v>10.239000000000001</v>
      </c>
      <c r="D421" s="4">
        <v>10.2951</v>
      </c>
      <c r="E421" s="4">
        <v>10.131</v>
      </c>
      <c r="F421" s="5">
        <v>2.5000000000000001E-3</v>
      </c>
      <c r="G421" s="35">
        <f t="shared" si="12"/>
        <v>0.16409999999999947</v>
      </c>
      <c r="H421" s="34">
        <f t="shared" si="13"/>
        <v>1.7367693522906832E-2</v>
      </c>
    </row>
    <row r="422" spans="1:8">
      <c r="A422" s="2" t="s">
        <v>424</v>
      </c>
      <c r="B422" s="3">
        <v>10.244</v>
      </c>
      <c r="C422" s="4">
        <v>10.128</v>
      </c>
      <c r="D422" s="4">
        <v>10.266500000000001</v>
      </c>
      <c r="E422" s="4">
        <v>10.078799999999999</v>
      </c>
      <c r="F422" s="5">
        <v>1.12E-2</v>
      </c>
      <c r="G422" s="35">
        <f t="shared" si="12"/>
        <v>0.18770000000000131</v>
      </c>
      <c r="H422" s="34">
        <f t="shared" si="13"/>
        <v>1.6747142294048094E-2</v>
      </c>
    </row>
    <row r="423" spans="1:8">
      <c r="A423" s="2" t="s">
        <v>425</v>
      </c>
      <c r="B423" s="6">
        <v>10.130699999999999</v>
      </c>
      <c r="C423" s="4">
        <v>10.148</v>
      </c>
      <c r="D423" s="4">
        <v>10.212199999999999</v>
      </c>
      <c r="E423" s="4">
        <v>10.06</v>
      </c>
      <c r="F423" s="7">
        <v>-5.1000000000000004E-3</v>
      </c>
      <c r="G423" s="35">
        <f t="shared" si="12"/>
        <v>0.15219999999999878</v>
      </c>
      <c r="H423" s="34">
        <f t="shared" si="13"/>
        <v>8.4653436193391478E-3</v>
      </c>
    </row>
    <row r="424" spans="1:8">
      <c r="A424" s="2" t="s">
        <v>426</v>
      </c>
      <c r="B424" s="6">
        <v>10.1823</v>
      </c>
      <c r="C424" s="4">
        <v>10.188599999999999</v>
      </c>
      <c r="D424" s="4">
        <v>10.196899999999999</v>
      </c>
      <c r="E424" s="4">
        <v>10.176600000000001</v>
      </c>
      <c r="F424" s="7">
        <v>-8.0000000000000004E-4</v>
      </c>
      <c r="G424" s="35">
        <f t="shared" si="12"/>
        <v>2.0299999999998875E-2</v>
      </c>
      <c r="H424" s="34">
        <f t="shared" si="13"/>
        <v>1.3465134651346484E-2</v>
      </c>
    </row>
    <row r="425" spans="1:8">
      <c r="A425" s="2" t="s">
        <v>427</v>
      </c>
      <c r="B425" s="3">
        <v>10.19</v>
      </c>
      <c r="C425" s="4">
        <v>9.9999000000000002</v>
      </c>
      <c r="D425" s="4">
        <v>10.211600000000001</v>
      </c>
      <c r="E425" s="4">
        <v>9.9626000000000001</v>
      </c>
      <c r="F425" s="5">
        <v>1.3899999999999999E-2</v>
      </c>
      <c r="G425" s="35">
        <f t="shared" si="12"/>
        <v>0.24900000000000055</v>
      </c>
      <c r="H425" s="34">
        <f t="shared" si="13"/>
        <v>2.2404948702474396E-2</v>
      </c>
    </row>
    <row r="426" spans="1:8">
      <c r="A426" s="2" t="s">
        <v>428</v>
      </c>
      <c r="B426" s="3">
        <v>10.049899999999999</v>
      </c>
      <c r="C426" s="4">
        <v>9.9420000000000002</v>
      </c>
      <c r="D426" s="4">
        <v>10.061500000000001</v>
      </c>
      <c r="E426" s="4">
        <v>9.8650000000000002</v>
      </c>
      <c r="F426" s="5">
        <v>1.04E-2</v>
      </c>
      <c r="G426" s="35">
        <f t="shared" si="12"/>
        <v>0.19650000000000034</v>
      </c>
      <c r="H426" s="34">
        <f t="shared" si="13"/>
        <v>2.0011786581586533E-2</v>
      </c>
    </row>
    <row r="427" spans="1:8">
      <c r="A427" s="2" t="s">
        <v>429</v>
      </c>
      <c r="B427" s="3">
        <v>9.9459999999999997</v>
      </c>
      <c r="C427" s="4">
        <v>9.8416999999999994</v>
      </c>
      <c r="D427" s="4">
        <v>9.9778000000000002</v>
      </c>
      <c r="E427" s="4">
        <v>9.7804000000000002</v>
      </c>
      <c r="F427" s="5">
        <v>5.4999999999999997E-3</v>
      </c>
      <c r="G427" s="35">
        <f t="shared" si="12"/>
        <v>0.19740000000000002</v>
      </c>
      <c r="H427" s="34">
        <f t="shared" si="13"/>
        <v>1.671672181216596E-2</v>
      </c>
    </row>
    <row r="428" spans="1:8">
      <c r="A428" s="2" t="s">
        <v>430</v>
      </c>
      <c r="B428" s="3">
        <v>9.8917999999999999</v>
      </c>
      <c r="C428" s="4">
        <v>9.8224999999999998</v>
      </c>
      <c r="D428" s="4">
        <v>9.8960000000000008</v>
      </c>
      <c r="E428" s="4">
        <v>9.7650000000000006</v>
      </c>
      <c r="F428" s="5">
        <v>6.4000000000000003E-3</v>
      </c>
      <c r="G428" s="35">
        <f t="shared" si="12"/>
        <v>0.13100000000000023</v>
      </c>
      <c r="H428" s="34">
        <f t="shared" si="13"/>
        <v>1.3227459016393465E-2</v>
      </c>
    </row>
    <row r="429" spans="1:8">
      <c r="A429" s="2" t="s">
        <v>431</v>
      </c>
      <c r="B429" s="3">
        <v>9.8286999999999995</v>
      </c>
      <c r="C429" s="4">
        <v>9.76</v>
      </c>
      <c r="D429" s="4">
        <v>9.8529999999999998</v>
      </c>
      <c r="E429" s="4">
        <v>9.7257999999999996</v>
      </c>
      <c r="F429" s="5">
        <v>4.0000000000000002E-4</v>
      </c>
      <c r="G429" s="35">
        <f t="shared" si="12"/>
        <v>0.1272000000000002</v>
      </c>
      <c r="H429" s="34">
        <f t="shared" si="13"/>
        <v>7.5504721589059213E-3</v>
      </c>
    </row>
    <row r="430" spans="1:8">
      <c r="A430" s="2" t="s">
        <v>432</v>
      </c>
      <c r="B430" s="6">
        <v>9.8248999999999995</v>
      </c>
      <c r="C430" s="4">
        <v>9.8271999999999995</v>
      </c>
      <c r="D430" s="4">
        <v>9.8305000000000007</v>
      </c>
      <c r="E430" s="4">
        <v>9.8093000000000004</v>
      </c>
      <c r="F430" s="7">
        <v>-2.0000000000000001E-4</v>
      </c>
      <c r="G430" s="35">
        <f t="shared" si="12"/>
        <v>2.120000000000033E-2</v>
      </c>
      <c r="H430" s="34">
        <f t="shared" si="13"/>
        <v>9.1143284043484901E-3</v>
      </c>
    </row>
    <row r="431" spans="1:8">
      <c r="A431" s="2" t="s">
        <v>433</v>
      </c>
      <c r="B431" s="3">
        <v>9.827</v>
      </c>
      <c r="C431" s="4">
        <v>9.7044999999999995</v>
      </c>
      <c r="D431" s="4">
        <v>9.8567</v>
      </c>
      <c r="E431" s="4">
        <v>9.7010000000000005</v>
      </c>
      <c r="F431" s="5">
        <v>7.4000000000000003E-3</v>
      </c>
      <c r="G431" s="35">
        <f t="shared" si="12"/>
        <v>0.15569999999999951</v>
      </c>
      <c r="H431" s="34">
        <f t="shared" si="13"/>
        <v>1.3343550446998659E-2</v>
      </c>
    </row>
    <row r="432" spans="1:8">
      <c r="A432" s="2" t="s">
        <v>434</v>
      </c>
      <c r="B432" s="6">
        <v>9.7545000000000002</v>
      </c>
      <c r="C432" s="4">
        <v>9.7874999999999996</v>
      </c>
      <c r="D432" s="4">
        <v>9.7981999999999996</v>
      </c>
      <c r="E432" s="4">
        <v>9.6927000000000003</v>
      </c>
      <c r="F432" s="7">
        <v>-4.0000000000000001E-3</v>
      </c>
      <c r="G432" s="35">
        <f t="shared" si="12"/>
        <v>0.10549999999999926</v>
      </c>
      <c r="H432" s="34">
        <f t="shared" si="13"/>
        <v>1.2918709677419319E-2</v>
      </c>
    </row>
    <row r="433" spans="1:8">
      <c r="A433" s="2" t="s">
        <v>435</v>
      </c>
      <c r="B433" s="3">
        <v>9.7937999999999992</v>
      </c>
      <c r="C433" s="4">
        <v>9.6875</v>
      </c>
      <c r="D433" s="4">
        <v>9.8222000000000005</v>
      </c>
      <c r="E433" s="4">
        <v>9.6774000000000004</v>
      </c>
      <c r="F433" s="5">
        <v>5.7999999999999996E-3</v>
      </c>
      <c r="G433" s="35">
        <f t="shared" si="12"/>
        <v>0.14480000000000004</v>
      </c>
      <c r="H433" s="34">
        <f t="shared" si="13"/>
        <v>1.865356215307841E-2</v>
      </c>
    </row>
    <row r="434" spans="1:8">
      <c r="A434" s="2" t="s">
        <v>436</v>
      </c>
      <c r="B434" s="6">
        <v>9.7375000000000007</v>
      </c>
      <c r="C434" s="4">
        <v>9.8185000000000002</v>
      </c>
      <c r="D434" s="4">
        <v>9.8864999999999998</v>
      </c>
      <c r="E434" s="4">
        <v>9.6649999999999991</v>
      </c>
      <c r="F434" s="7">
        <v>-1.0699999999999999E-2</v>
      </c>
      <c r="G434" s="35">
        <f t="shared" si="12"/>
        <v>0.2215000000000007</v>
      </c>
      <c r="H434" s="34">
        <f t="shared" si="13"/>
        <v>1.9025049392447334E-2</v>
      </c>
    </row>
    <row r="435" spans="1:8">
      <c r="A435" s="2" t="s">
        <v>437</v>
      </c>
      <c r="B435" s="3">
        <v>9.8424999999999994</v>
      </c>
      <c r="C435" s="4">
        <v>9.7687000000000008</v>
      </c>
      <c r="D435" s="4">
        <v>9.8527000000000005</v>
      </c>
      <c r="E435" s="4">
        <v>9.7025000000000006</v>
      </c>
      <c r="F435" s="5">
        <v>5.7999999999999996E-3</v>
      </c>
      <c r="G435" s="35">
        <f t="shared" si="12"/>
        <v>0.15019999999999989</v>
      </c>
      <c r="H435" s="34">
        <f t="shared" si="13"/>
        <v>7.9253960143075685E-3</v>
      </c>
    </row>
    <row r="436" spans="1:8">
      <c r="A436" s="2" t="s">
        <v>438</v>
      </c>
      <c r="B436" s="6">
        <v>9.7858999999999998</v>
      </c>
      <c r="C436" s="4">
        <v>9.7850000000000001</v>
      </c>
      <c r="D436" s="4">
        <v>9.7873999999999999</v>
      </c>
      <c r="E436" s="4">
        <v>9.7825000000000006</v>
      </c>
      <c r="F436" s="7">
        <v>-4.0000000000000002E-4</v>
      </c>
      <c r="G436" s="35">
        <f t="shared" si="12"/>
        <v>4.8999999999992383E-3</v>
      </c>
      <c r="H436" s="34">
        <f t="shared" si="13"/>
        <v>9.2273382914079653E-3</v>
      </c>
    </row>
    <row r="437" spans="1:8">
      <c r="A437" s="2" t="s">
        <v>439</v>
      </c>
      <c r="B437" s="6">
        <v>9.7899999999999991</v>
      </c>
      <c r="C437" s="4">
        <v>9.7752999999999997</v>
      </c>
      <c r="D437" s="4">
        <v>9.8655000000000008</v>
      </c>
      <c r="E437" s="4">
        <v>9.69</v>
      </c>
      <c r="F437" s="7">
        <v>-3.5999999999999999E-3</v>
      </c>
      <c r="G437" s="35">
        <f t="shared" si="12"/>
        <v>0.17550000000000132</v>
      </c>
      <c r="H437" s="34">
        <f t="shared" si="13"/>
        <v>1.5684106974432933E-2</v>
      </c>
    </row>
    <row r="438" spans="1:8">
      <c r="A438" s="2" t="s">
        <v>440</v>
      </c>
      <c r="B438" s="6">
        <v>9.8253000000000004</v>
      </c>
      <c r="C438" s="4">
        <v>9.8603000000000005</v>
      </c>
      <c r="D438" s="4">
        <v>9.8788</v>
      </c>
      <c r="E438" s="4">
        <v>9.7449999999999992</v>
      </c>
      <c r="F438" s="7">
        <v>-4.0000000000000001E-3</v>
      </c>
      <c r="G438" s="35">
        <f t="shared" si="12"/>
        <v>0.13380000000000081</v>
      </c>
      <c r="H438" s="34">
        <f t="shared" si="13"/>
        <v>1.5905559175898601E-2</v>
      </c>
    </row>
    <row r="439" spans="1:8">
      <c r="A439" s="2" t="s">
        <v>441</v>
      </c>
      <c r="B439" s="6">
        <v>9.8648000000000007</v>
      </c>
      <c r="C439" s="4">
        <v>9.9745000000000008</v>
      </c>
      <c r="D439" s="4">
        <v>9.9855</v>
      </c>
      <c r="E439" s="4">
        <v>9.8019999999999996</v>
      </c>
      <c r="F439" s="7">
        <v>-1.14E-2</v>
      </c>
      <c r="G439" s="35">
        <f t="shared" si="12"/>
        <v>0.18350000000000044</v>
      </c>
      <c r="H439" s="34">
        <f t="shared" si="13"/>
        <v>1.6447034972123693E-2</v>
      </c>
    </row>
    <row r="440" spans="1:8">
      <c r="A440" s="2" t="s">
        <v>442</v>
      </c>
      <c r="B440" s="3">
        <v>9.9780999999999995</v>
      </c>
      <c r="C440" s="4">
        <v>9.8650000000000002</v>
      </c>
      <c r="D440" s="4">
        <v>9.9809999999999999</v>
      </c>
      <c r="E440" s="4">
        <v>9.84</v>
      </c>
      <c r="F440" s="5">
        <v>6.4000000000000003E-3</v>
      </c>
      <c r="G440" s="35">
        <f t="shared" si="12"/>
        <v>0.14100000000000001</v>
      </c>
      <c r="H440" s="34">
        <f t="shared" si="13"/>
        <v>1.3277781710437118E-2</v>
      </c>
    </row>
    <row r="441" spans="1:8">
      <c r="A441" s="2" t="s">
        <v>443</v>
      </c>
      <c r="B441" s="6">
        <v>9.9149999999999991</v>
      </c>
      <c r="C441" s="4">
        <v>9.8887</v>
      </c>
      <c r="D441" s="4">
        <v>9.9665999999999997</v>
      </c>
      <c r="E441" s="4">
        <v>9.8450000000000006</v>
      </c>
      <c r="F441" s="7">
        <v>-1E-3</v>
      </c>
      <c r="G441" s="35">
        <f t="shared" si="12"/>
        <v>0.12159999999999904</v>
      </c>
      <c r="H441" s="34">
        <f t="shared" si="13"/>
        <v>8.1788109617309517E-3</v>
      </c>
    </row>
    <row r="442" spans="1:8">
      <c r="A442" s="2" t="s">
        <v>444</v>
      </c>
      <c r="B442" s="3">
        <v>9.9248999999999992</v>
      </c>
      <c r="C442" s="4">
        <v>9.8853000000000009</v>
      </c>
      <c r="D442" s="4">
        <v>9.9253999999999998</v>
      </c>
      <c r="E442" s="4">
        <v>9.8853000000000009</v>
      </c>
      <c r="F442" s="5">
        <v>3.0999999999999999E-3</v>
      </c>
      <c r="G442" s="35">
        <f t="shared" si="12"/>
        <v>4.0099999999998914E-2</v>
      </c>
      <c r="H442" s="34">
        <f t="shared" si="13"/>
        <v>8.0551892056406303E-3</v>
      </c>
    </row>
    <row r="443" spans="1:8">
      <c r="A443" s="2" t="s">
        <v>445</v>
      </c>
      <c r="B443" s="6">
        <v>9.8940000000000001</v>
      </c>
      <c r="C443" s="4">
        <v>9.8569999999999993</v>
      </c>
      <c r="D443" s="4">
        <v>9.9421999999999997</v>
      </c>
      <c r="E443" s="4">
        <v>9.8234999999999992</v>
      </c>
      <c r="F443" s="7">
        <v>-1.2999999999999999E-3</v>
      </c>
      <c r="G443" s="35">
        <f t="shared" si="12"/>
        <v>0.11870000000000047</v>
      </c>
      <c r="H443" s="34">
        <f t="shared" si="13"/>
        <v>1.4070225002522458E-2</v>
      </c>
    </row>
    <row r="444" spans="1:8">
      <c r="A444" s="2" t="s">
        <v>446</v>
      </c>
      <c r="B444" s="6">
        <v>9.907</v>
      </c>
      <c r="C444" s="4">
        <v>9.9109999999999996</v>
      </c>
      <c r="D444" s="4">
        <v>9.9949999999999992</v>
      </c>
      <c r="E444" s="4">
        <v>9.8347999999999995</v>
      </c>
      <c r="F444" s="7">
        <v>-5.4000000000000003E-3</v>
      </c>
      <c r="G444" s="35">
        <f t="shared" si="12"/>
        <v>0.16019999999999968</v>
      </c>
      <c r="H444" s="34">
        <f t="shared" si="13"/>
        <v>1.3771292459817045E-2</v>
      </c>
    </row>
    <row r="445" spans="1:8">
      <c r="A445" s="2" t="s">
        <v>447</v>
      </c>
      <c r="B445" s="6">
        <v>9.9610000000000003</v>
      </c>
      <c r="C445" s="4">
        <v>9.9917999999999996</v>
      </c>
      <c r="D445" s="4">
        <v>10.0175</v>
      </c>
      <c r="E445" s="4">
        <v>9.9024999999999999</v>
      </c>
      <c r="F445" s="7">
        <v>-3.5999999999999999E-3</v>
      </c>
      <c r="G445" s="35">
        <f t="shared" si="12"/>
        <v>0.11500000000000021</v>
      </c>
      <c r="H445" s="34">
        <f t="shared" si="13"/>
        <v>1.2109492717227584E-2</v>
      </c>
    </row>
    <row r="446" spans="1:8">
      <c r="A446" s="2" t="s">
        <v>448</v>
      </c>
      <c r="B446" s="6">
        <v>9.9969999999999999</v>
      </c>
      <c r="C446" s="4">
        <v>9.9550000000000001</v>
      </c>
      <c r="D446" s="4">
        <v>10.012</v>
      </c>
      <c r="E446" s="4">
        <v>9.8858999999999995</v>
      </c>
      <c r="F446" s="7">
        <v>-8.0000000000000004E-4</v>
      </c>
      <c r="G446" s="35">
        <f t="shared" si="12"/>
        <v>0.12610000000000099</v>
      </c>
      <c r="H446" s="34">
        <f t="shared" si="13"/>
        <v>1.2940611301267103E-2</v>
      </c>
    </row>
    <row r="447" spans="1:8">
      <c r="A447" s="2" t="s">
        <v>449</v>
      </c>
      <c r="B447" s="3">
        <v>10.005000000000001</v>
      </c>
      <c r="C447" s="4">
        <v>9.9917999999999996</v>
      </c>
      <c r="D447" s="4">
        <v>10.047499999999999</v>
      </c>
      <c r="E447" s="4">
        <v>9.9149999999999991</v>
      </c>
      <c r="F447" s="5">
        <v>1.1999999999999999E-3</v>
      </c>
      <c r="G447" s="35">
        <f t="shared" si="12"/>
        <v>0.13250000000000028</v>
      </c>
      <c r="H447" s="34">
        <f t="shared" si="13"/>
        <v>7.0034316815239745E-3</v>
      </c>
    </row>
    <row r="448" spans="1:8">
      <c r="A448" s="2" t="s">
        <v>450</v>
      </c>
      <c r="B448" s="3">
        <v>9.9932999999999996</v>
      </c>
      <c r="C448" s="4">
        <v>9.9951000000000008</v>
      </c>
      <c r="D448" s="4">
        <v>9.9975000000000005</v>
      </c>
      <c r="E448" s="4">
        <v>9.99</v>
      </c>
      <c r="F448" s="5">
        <v>1E-3</v>
      </c>
      <c r="G448" s="35">
        <f t="shared" si="12"/>
        <v>7.5000000000002842E-3</v>
      </c>
      <c r="H448" s="34">
        <f t="shared" si="13"/>
        <v>7.0794695383387908E-3</v>
      </c>
    </row>
    <row r="449" spans="1:8">
      <c r="A449" s="2" t="s">
        <v>451</v>
      </c>
      <c r="B449" s="6">
        <v>9.9838000000000005</v>
      </c>
      <c r="C449" s="4">
        <v>10.029</v>
      </c>
      <c r="D449" s="4">
        <v>10.065</v>
      </c>
      <c r="E449" s="4">
        <v>9.9305000000000003</v>
      </c>
      <c r="F449" s="7">
        <v>-5.1000000000000004E-3</v>
      </c>
      <c r="G449" s="35">
        <f t="shared" si="12"/>
        <v>0.13449999999999918</v>
      </c>
      <c r="H449" s="34">
        <f t="shared" si="13"/>
        <v>1.4820928371348473E-2</v>
      </c>
    </row>
    <row r="450" spans="1:8">
      <c r="A450" s="2" t="s">
        <v>452</v>
      </c>
      <c r="B450" s="3">
        <v>10.035</v>
      </c>
      <c r="C450" s="4">
        <v>9.9960000000000004</v>
      </c>
      <c r="D450" s="4">
        <v>10.0968</v>
      </c>
      <c r="E450" s="4">
        <v>9.9350000000000005</v>
      </c>
      <c r="F450" s="5">
        <v>1.6000000000000001E-3</v>
      </c>
      <c r="G450" s="35">
        <f t="shared" si="12"/>
        <v>0.1617999999999995</v>
      </c>
      <c r="H450" s="34">
        <f t="shared" si="13"/>
        <v>1.7647640227328842E-2</v>
      </c>
    </row>
    <row r="451" spans="1:8">
      <c r="A451" s="2" t="s">
        <v>453</v>
      </c>
      <c r="B451" s="6">
        <v>10.019299999999999</v>
      </c>
      <c r="C451" s="4">
        <v>10.1175</v>
      </c>
      <c r="D451" s="4">
        <v>10.1548</v>
      </c>
      <c r="E451" s="4">
        <v>9.9595000000000002</v>
      </c>
      <c r="F451" s="7">
        <v>-1.01E-2</v>
      </c>
      <c r="G451" s="35">
        <f t="shared" ref="G451:G514" si="14">D451-E451</f>
        <v>0.19529999999999959</v>
      </c>
      <c r="H451" s="34">
        <f t="shared" ref="H451:H514" si="15">(SUM(G451:G452)/2)/C452</f>
        <v>2.0172637461331164E-2</v>
      </c>
    </row>
    <row r="452" spans="1:8">
      <c r="A452" s="2" t="s">
        <v>454</v>
      </c>
      <c r="B452" s="3">
        <v>10.122</v>
      </c>
      <c r="C452" s="4">
        <v>10.021000000000001</v>
      </c>
      <c r="D452" s="4">
        <v>10.138999999999999</v>
      </c>
      <c r="E452" s="4">
        <v>9.93</v>
      </c>
      <c r="F452" s="5">
        <v>9.4000000000000004E-3</v>
      </c>
      <c r="G452" s="35">
        <f t="shared" si="14"/>
        <v>0.20899999999999963</v>
      </c>
      <c r="H452" s="34">
        <f t="shared" si="15"/>
        <v>2.0363274446379708E-2</v>
      </c>
    </row>
    <row r="453" spans="1:8">
      <c r="A453" s="2" t="s">
        <v>455</v>
      </c>
      <c r="B453" s="6">
        <v>10.027699999999999</v>
      </c>
      <c r="C453" s="4">
        <v>10.047499999999999</v>
      </c>
      <c r="D453" s="4">
        <v>10.155200000000001</v>
      </c>
      <c r="E453" s="4">
        <v>9.9550000000000001</v>
      </c>
      <c r="F453" s="7">
        <v>-0.01</v>
      </c>
      <c r="G453" s="35">
        <f t="shared" si="14"/>
        <v>0.2002000000000006</v>
      </c>
      <c r="H453" s="34">
        <f t="shared" si="15"/>
        <v>1.3134008550993533E-2</v>
      </c>
    </row>
    <row r="454" spans="1:8">
      <c r="A454" s="2" t="s">
        <v>456</v>
      </c>
      <c r="B454" s="3">
        <v>10.1289</v>
      </c>
      <c r="C454" s="4">
        <v>10.0807</v>
      </c>
      <c r="D454" s="4">
        <v>10.145300000000001</v>
      </c>
      <c r="E454" s="4">
        <v>10.0807</v>
      </c>
      <c r="F454" s="5">
        <v>3.5999999999999999E-3</v>
      </c>
      <c r="G454" s="35">
        <f t="shared" si="14"/>
        <v>6.4600000000000435E-2</v>
      </c>
      <c r="H454" s="34">
        <f t="shared" si="15"/>
        <v>1.5692586258927731E-2</v>
      </c>
    </row>
    <row r="455" spans="1:8">
      <c r="A455" s="2" t="s">
        <v>457</v>
      </c>
      <c r="B455" s="3">
        <v>10.093</v>
      </c>
      <c r="C455" s="4">
        <v>9.9410000000000007</v>
      </c>
      <c r="D455" s="4">
        <v>10.1684</v>
      </c>
      <c r="E455" s="4">
        <v>9.9209999999999994</v>
      </c>
      <c r="F455" s="5">
        <v>1.0200000000000001E-2</v>
      </c>
      <c r="G455" s="35">
        <f t="shared" si="14"/>
        <v>0.24740000000000073</v>
      </c>
      <c r="H455" s="34">
        <f t="shared" si="15"/>
        <v>1.8976391417621526E-2</v>
      </c>
    </row>
    <row r="456" spans="1:8">
      <c r="A456" s="2" t="s">
        <v>458</v>
      </c>
      <c r="B456" s="6">
        <v>9.9909999999999997</v>
      </c>
      <c r="C456" s="4">
        <v>9.9413</v>
      </c>
      <c r="D456" s="4">
        <v>10.028700000000001</v>
      </c>
      <c r="E456" s="4">
        <v>9.8987999999999996</v>
      </c>
      <c r="F456" s="7">
        <v>0</v>
      </c>
      <c r="G456" s="35">
        <f t="shared" si="14"/>
        <v>0.12990000000000101</v>
      </c>
      <c r="H456" s="34">
        <f t="shared" si="15"/>
        <v>1.6700107415739497E-2</v>
      </c>
    </row>
    <row r="457" spans="1:8">
      <c r="A457" s="2" t="s">
        <v>459</v>
      </c>
      <c r="B457" s="3">
        <v>9.9910999999999994</v>
      </c>
      <c r="C457" s="4">
        <v>9.8681999999999999</v>
      </c>
      <c r="D457" s="4">
        <v>9.9946999999999999</v>
      </c>
      <c r="E457" s="4">
        <v>9.7949999999999999</v>
      </c>
      <c r="F457" s="5">
        <v>1.21E-2</v>
      </c>
      <c r="G457" s="35">
        <f t="shared" si="14"/>
        <v>0.19969999999999999</v>
      </c>
      <c r="H457" s="34">
        <f t="shared" si="15"/>
        <v>1.6944393391737589E-2</v>
      </c>
    </row>
    <row r="458" spans="1:8">
      <c r="A458" s="2" t="s">
        <v>460</v>
      </c>
      <c r="B458" s="3">
        <v>9.8717000000000006</v>
      </c>
      <c r="C458" s="4">
        <v>9.7937999999999992</v>
      </c>
      <c r="D458" s="4">
        <v>9.8949999999999996</v>
      </c>
      <c r="E458" s="4">
        <v>9.7628000000000004</v>
      </c>
      <c r="F458" s="5">
        <v>2.8E-3</v>
      </c>
      <c r="G458" s="35">
        <f t="shared" si="14"/>
        <v>0.13219999999999921</v>
      </c>
      <c r="H458" s="34">
        <f t="shared" si="15"/>
        <v>1.297935702887576E-2</v>
      </c>
    </row>
    <row r="459" spans="1:8">
      <c r="A459" s="2" t="s">
        <v>461</v>
      </c>
      <c r="B459" s="6">
        <v>9.8437999999999999</v>
      </c>
      <c r="C459" s="4">
        <v>9.8386999999999993</v>
      </c>
      <c r="D459" s="4">
        <v>9.8968000000000007</v>
      </c>
      <c r="E459" s="4">
        <v>9.7736000000000001</v>
      </c>
      <c r="F459" s="7">
        <v>-4.1000000000000003E-3</v>
      </c>
      <c r="G459" s="35">
        <f t="shared" si="14"/>
        <v>0.12320000000000064</v>
      </c>
      <c r="H459" s="34">
        <f t="shared" si="15"/>
        <v>7.4347189251982313E-3</v>
      </c>
    </row>
    <row r="460" spans="1:8">
      <c r="A460" s="2" t="s">
        <v>462</v>
      </c>
      <c r="B460" s="3">
        <v>9.8839000000000006</v>
      </c>
      <c r="C460" s="4">
        <v>9.8994999999999997</v>
      </c>
      <c r="D460" s="4">
        <v>9.8994999999999997</v>
      </c>
      <c r="E460" s="4">
        <v>9.8755000000000006</v>
      </c>
      <c r="F460" s="5">
        <v>2.9999999999999997E-4</v>
      </c>
      <c r="G460" s="35">
        <f t="shared" si="14"/>
        <v>2.3999999999999133E-2</v>
      </c>
      <c r="H460" s="34">
        <f t="shared" si="15"/>
        <v>1.6890533672827741E-2</v>
      </c>
    </row>
    <row r="461" spans="1:8">
      <c r="A461" s="2" t="s">
        <v>463</v>
      </c>
      <c r="B461" s="3">
        <v>9.8805999999999994</v>
      </c>
      <c r="C461" s="4">
        <v>9.7006999999999994</v>
      </c>
      <c r="D461" s="4">
        <v>9.9267000000000003</v>
      </c>
      <c r="E461" s="4">
        <v>9.6229999999999993</v>
      </c>
      <c r="F461" s="5">
        <v>1.7999999999999999E-2</v>
      </c>
      <c r="G461" s="35">
        <f t="shared" si="14"/>
        <v>0.30370000000000097</v>
      </c>
      <c r="H461" s="34">
        <f t="shared" si="15"/>
        <v>2.7998536024260206E-2</v>
      </c>
    </row>
    <row r="462" spans="1:8">
      <c r="A462" s="2" t="s">
        <v>464</v>
      </c>
      <c r="B462" s="3">
        <v>9.7055000000000007</v>
      </c>
      <c r="C462" s="4">
        <v>9.5630000000000006</v>
      </c>
      <c r="D462" s="4">
        <v>9.7409999999999997</v>
      </c>
      <c r="E462" s="4">
        <v>9.5091999999999999</v>
      </c>
      <c r="F462" s="5">
        <v>1.23E-2</v>
      </c>
      <c r="G462" s="35">
        <f t="shared" si="14"/>
        <v>0.23179999999999978</v>
      </c>
      <c r="H462" s="34">
        <f t="shared" si="15"/>
        <v>2.9368041173696346E-2</v>
      </c>
    </row>
    <row r="463" spans="1:8">
      <c r="A463" s="2" t="s">
        <v>465</v>
      </c>
      <c r="B463" s="6">
        <v>9.5879999999999992</v>
      </c>
      <c r="C463" s="4">
        <v>9.7538</v>
      </c>
      <c r="D463" s="4">
        <v>9.8455999999999992</v>
      </c>
      <c r="E463" s="4">
        <v>9.5045000000000002</v>
      </c>
      <c r="F463" s="7">
        <v>-2.1999999999999999E-2</v>
      </c>
      <c r="G463" s="35">
        <f t="shared" si="14"/>
        <v>0.34109999999999907</v>
      </c>
      <c r="H463" s="34">
        <f t="shared" si="15"/>
        <v>2.3071902756391326E-2</v>
      </c>
    </row>
    <row r="464" spans="1:8">
      <c r="A464" s="2" t="s">
        <v>466</v>
      </c>
      <c r="B464" s="6">
        <v>9.8038000000000007</v>
      </c>
      <c r="C464" s="4">
        <v>9.8063000000000002</v>
      </c>
      <c r="D464" s="4">
        <v>9.8564000000000007</v>
      </c>
      <c r="E464" s="4">
        <v>9.7449999999999992</v>
      </c>
      <c r="F464" s="7">
        <v>-6.9999999999999999E-4</v>
      </c>
      <c r="G464" s="35">
        <f t="shared" si="14"/>
        <v>0.1114000000000015</v>
      </c>
      <c r="H464" s="34">
        <f t="shared" si="15"/>
        <v>1.6789686552072827E-2</v>
      </c>
    </row>
    <row r="465" spans="1:8">
      <c r="A465" s="2" t="s">
        <v>467</v>
      </c>
      <c r="B465" s="6">
        <v>9.8102999999999998</v>
      </c>
      <c r="C465" s="4">
        <v>9.89</v>
      </c>
      <c r="D465" s="4">
        <v>9.9306999999999999</v>
      </c>
      <c r="E465" s="4">
        <v>9.7100000000000009</v>
      </c>
      <c r="F465" s="7">
        <v>-5.7999999999999996E-3</v>
      </c>
      <c r="G465" s="35">
        <f t="shared" si="14"/>
        <v>0.22069999999999901</v>
      </c>
      <c r="H465" s="34">
        <f t="shared" si="15"/>
        <v>1.4192007738347084E-2</v>
      </c>
    </row>
    <row r="466" spans="1:8">
      <c r="A466" s="2" t="s">
        <v>468</v>
      </c>
      <c r="B466" s="6">
        <v>9.8679000000000006</v>
      </c>
      <c r="C466" s="4">
        <v>9.9245999999999999</v>
      </c>
      <c r="D466" s="4">
        <v>9.9245999999999999</v>
      </c>
      <c r="E466" s="4">
        <v>9.8635999999999999</v>
      </c>
      <c r="F466" s="7">
        <v>-6.7000000000000002E-3</v>
      </c>
      <c r="G466" s="35">
        <f t="shared" si="14"/>
        <v>6.0999999999999943E-2</v>
      </c>
      <c r="H466" s="34">
        <f t="shared" si="15"/>
        <v>9.3013455344510779E-3</v>
      </c>
    </row>
    <row r="467" spans="1:8">
      <c r="A467" s="2" t="s">
        <v>469</v>
      </c>
      <c r="B467" s="6">
        <v>9.9346999999999994</v>
      </c>
      <c r="C467" s="4">
        <v>9.9663000000000004</v>
      </c>
      <c r="D467" s="4">
        <v>9.9893999999999998</v>
      </c>
      <c r="E467" s="4">
        <v>9.8650000000000002</v>
      </c>
      <c r="F467" s="7">
        <v>-3.5999999999999999E-3</v>
      </c>
      <c r="G467" s="35">
        <f t="shared" si="14"/>
        <v>0.12439999999999962</v>
      </c>
      <c r="H467" s="34">
        <f t="shared" si="15"/>
        <v>1.4442357480075106E-2</v>
      </c>
    </row>
    <row r="468" spans="1:8">
      <c r="A468" s="2" t="s">
        <v>470</v>
      </c>
      <c r="B468" s="3">
        <v>9.9708000000000006</v>
      </c>
      <c r="C468" s="4">
        <v>9.8495000000000008</v>
      </c>
      <c r="D468" s="4">
        <v>9.9727999999999994</v>
      </c>
      <c r="E468" s="4">
        <v>9.8126999999999995</v>
      </c>
      <c r="F468" s="5">
        <v>1.03E-2</v>
      </c>
      <c r="G468" s="35">
        <f t="shared" si="14"/>
        <v>0.16009999999999991</v>
      </c>
      <c r="H468" s="34">
        <f t="shared" si="15"/>
        <v>1.9156953728665816E-2</v>
      </c>
    </row>
    <row r="469" spans="1:8">
      <c r="A469" s="2" t="s">
        <v>471</v>
      </c>
      <c r="B469" s="6">
        <v>9.8695000000000004</v>
      </c>
      <c r="C469" s="4">
        <v>9.9780999999999995</v>
      </c>
      <c r="D469" s="4">
        <v>10.0327</v>
      </c>
      <c r="E469" s="4">
        <v>9.8104999999999993</v>
      </c>
      <c r="F469" s="7">
        <v>-1.14E-2</v>
      </c>
      <c r="G469" s="35">
        <f t="shared" si="14"/>
        <v>0.22220000000000084</v>
      </c>
      <c r="H469" s="34">
        <f t="shared" si="15"/>
        <v>1.9548758328285874E-2</v>
      </c>
    </row>
    <row r="470" spans="1:8">
      <c r="A470" s="2" t="s">
        <v>472</v>
      </c>
      <c r="B470" s="3">
        <v>9.9834999999999994</v>
      </c>
      <c r="C470" s="4">
        <v>9.9060000000000006</v>
      </c>
      <c r="D470" s="4">
        <v>10.0588</v>
      </c>
      <c r="E470" s="4">
        <v>9.8937000000000008</v>
      </c>
      <c r="F470" s="5">
        <v>2.8E-3</v>
      </c>
      <c r="G470" s="35">
        <f t="shared" si="14"/>
        <v>0.16509999999999891</v>
      </c>
      <c r="H470" s="34">
        <f t="shared" si="15"/>
        <v>1.5787840259493157E-2</v>
      </c>
    </row>
    <row r="471" spans="1:8">
      <c r="A471" s="2" t="s">
        <v>473</v>
      </c>
      <c r="B471" s="6">
        <v>9.9559999999999995</v>
      </c>
      <c r="C471" s="4">
        <v>9.9886999999999997</v>
      </c>
      <c r="D471" s="4">
        <v>10.045299999999999</v>
      </c>
      <c r="E471" s="4">
        <v>9.8949999999999996</v>
      </c>
      <c r="F471" s="7">
        <v>-7.1000000000000004E-3</v>
      </c>
      <c r="G471" s="35">
        <f t="shared" si="14"/>
        <v>0.15029999999999966</v>
      </c>
      <c r="H471" s="34">
        <f t="shared" si="15"/>
        <v>8.3066263316060856E-3</v>
      </c>
    </row>
    <row r="472" spans="1:8">
      <c r="A472" s="2" t="s">
        <v>474</v>
      </c>
      <c r="B472" s="3">
        <v>10.026899999999999</v>
      </c>
      <c r="C472" s="4">
        <v>10.0161</v>
      </c>
      <c r="D472" s="4">
        <v>10.028</v>
      </c>
      <c r="E472" s="4">
        <v>10.011900000000001</v>
      </c>
      <c r="F472" s="5">
        <v>1.1999999999999999E-3</v>
      </c>
      <c r="G472" s="35">
        <f t="shared" si="14"/>
        <v>1.6099999999999781E-2</v>
      </c>
      <c r="H472" s="34">
        <f t="shared" si="15"/>
        <v>1.5022575579112716E-2</v>
      </c>
    </row>
    <row r="473" spans="1:8">
      <c r="A473" s="2" t="s">
        <v>475</v>
      </c>
      <c r="B473" s="6">
        <v>10.015000000000001</v>
      </c>
      <c r="C473" s="4">
        <v>10.188000000000001</v>
      </c>
      <c r="D473" s="4">
        <v>10.239000000000001</v>
      </c>
      <c r="E473" s="4">
        <v>9.9489999999999998</v>
      </c>
      <c r="F473" s="7">
        <v>-2.18E-2</v>
      </c>
      <c r="G473" s="35">
        <f t="shared" si="14"/>
        <v>0.29000000000000092</v>
      </c>
      <c r="H473" s="34">
        <f t="shared" si="15"/>
        <v>2.2518147930155049E-2</v>
      </c>
    </row>
    <row r="474" spans="1:8">
      <c r="A474" s="2" t="s">
        <v>476</v>
      </c>
      <c r="B474" s="6">
        <v>10.238</v>
      </c>
      <c r="C474" s="4">
        <v>10.194000000000001</v>
      </c>
      <c r="D474" s="4">
        <v>10.3141</v>
      </c>
      <c r="E474" s="4">
        <v>10.145</v>
      </c>
      <c r="F474" s="7">
        <v>-5.9999999999999995E-4</v>
      </c>
      <c r="G474" s="35">
        <f t="shared" si="14"/>
        <v>0.16910000000000025</v>
      </c>
      <c r="H474" s="34">
        <f t="shared" si="15"/>
        <v>1.6750004845242892E-2</v>
      </c>
    </row>
    <row r="475" spans="1:8">
      <c r="A475" s="2" t="s">
        <v>477</v>
      </c>
      <c r="B475" s="6">
        <v>10.244</v>
      </c>
      <c r="C475" s="4">
        <v>10.3194</v>
      </c>
      <c r="D475" s="4">
        <v>10.344099999999999</v>
      </c>
      <c r="E475" s="4">
        <v>10.1675</v>
      </c>
      <c r="F475" s="7">
        <v>-8.8000000000000005E-3</v>
      </c>
      <c r="G475" s="35">
        <f t="shared" si="14"/>
        <v>0.17659999999999876</v>
      </c>
      <c r="H475" s="34">
        <f t="shared" si="15"/>
        <v>1.568684943556653E-2</v>
      </c>
    </row>
    <row r="476" spans="1:8">
      <c r="A476" s="2" t="s">
        <v>478</v>
      </c>
      <c r="B476" s="3">
        <v>10.335000000000001</v>
      </c>
      <c r="C476" s="4">
        <v>10.2315</v>
      </c>
      <c r="D476" s="4">
        <v>10.3445</v>
      </c>
      <c r="E476" s="4">
        <v>10.200100000000001</v>
      </c>
      <c r="F476" s="5">
        <v>5.1999999999999998E-3</v>
      </c>
      <c r="G476" s="35">
        <f t="shared" si="14"/>
        <v>0.1443999999999992</v>
      </c>
      <c r="H476" s="34">
        <f t="shared" si="15"/>
        <v>1.5134764956219737E-2</v>
      </c>
    </row>
    <row r="477" spans="1:8">
      <c r="A477" s="2" t="s">
        <v>479</v>
      </c>
      <c r="B477" s="3">
        <v>10.281499999999999</v>
      </c>
      <c r="C477" s="4">
        <v>10.221500000000001</v>
      </c>
      <c r="D477" s="4">
        <v>10.285</v>
      </c>
      <c r="E477" s="4">
        <v>10.119999999999999</v>
      </c>
      <c r="F477" s="5">
        <v>2.3999999999999998E-3</v>
      </c>
      <c r="G477" s="35">
        <f t="shared" si="14"/>
        <v>0.16500000000000092</v>
      </c>
      <c r="H477" s="34">
        <f t="shared" si="15"/>
        <v>9.572356901046802E-3</v>
      </c>
    </row>
    <row r="478" spans="1:8">
      <c r="A478" s="2" t="s">
        <v>480</v>
      </c>
      <c r="B478" s="6">
        <v>10.2568</v>
      </c>
      <c r="C478" s="4">
        <v>10.2796</v>
      </c>
      <c r="D478" s="4">
        <v>10.2796</v>
      </c>
      <c r="E478" s="4">
        <v>10.2478</v>
      </c>
      <c r="F478" s="7">
        <v>-2.3E-3</v>
      </c>
      <c r="G478" s="35">
        <f t="shared" si="14"/>
        <v>3.1800000000000495E-2</v>
      </c>
      <c r="H478" s="34">
        <f t="shared" si="15"/>
        <v>1.1349263818489065E-2</v>
      </c>
    </row>
    <row r="479" spans="1:8">
      <c r="A479" s="2" t="s">
        <v>481</v>
      </c>
      <c r="B479" s="6">
        <v>10.28</v>
      </c>
      <c r="C479" s="4">
        <v>10.3575</v>
      </c>
      <c r="D479" s="4">
        <v>10.374000000000001</v>
      </c>
      <c r="E479" s="4">
        <v>10.1707</v>
      </c>
      <c r="F479" s="7">
        <v>-8.0000000000000002E-3</v>
      </c>
      <c r="G479" s="35">
        <f t="shared" si="14"/>
        <v>0.20330000000000048</v>
      </c>
      <c r="H479" s="34">
        <f t="shared" si="15"/>
        <v>1.6437461623181101E-2</v>
      </c>
    </row>
    <row r="480" spans="1:8">
      <c r="A480" s="2" t="s">
        <v>482</v>
      </c>
      <c r="B480" s="3">
        <v>10.363</v>
      </c>
      <c r="C480" s="4">
        <v>10.2601</v>
      </c>
      <c r="D480" s="4">
        <v>10.371</v>
      </c>
      <c r="E480" s="4">
        <v>10.237</v>
      </c>
      <c r="F480" s="5">
        <v>5.1000000000000004E-3</v>
      </c>
      <c r="G480" s="35">
        <f t="shared" si="14"/>
        <v>0.13400000000000034</v>
      </c>
      <c r="H480" s="34">
        <f t="shared" si="15"/>
        <v>2.0173646578140931E-2</v>
      </c>
    </row>
    <row r="481" spans="1:8">
      <c r="A481" s="2" t="s">
        <v>483</v>
      </c>
      <c r="B481" s="6">
        <v>10.3102</v>
      </c>
      <c r="C481" s="4">
        <v>10.3774</v>
      </c>
      <c r="D481" s="4">
        <v>10.504799999999999</v>
      </c>
      <c r="E481" s="4">
        <v>10.2201</v>
      </c>
      <c r="F481" s="7">
        <v>-7.0000000000000001E-3</v>
      </c>
      <c r="G481" s="35">
        <f t="shared" si="14"/>
        <v>0.28469999999999906</v>
      </c>
      <c r="H481" s="34">
        <f t="shared" si="15"/>
        <v>2.2073562323635196E-2</v>
      </c>
    </row>
    <row r="482" spans="1:8">
      <c r="A482" s="2" t="s">
        <v>484</v>
      </c>
      <c r="B482" s="3">
        <v>10.382400000000001</v>
      </c>
      <c r="C482" s="4">
        <v>10.276999999999999</v>
      </c>
      <c r="D482" s="4">
        <v>10.438499999999999</v>
      </c>
      <c r="E482" s="4">
        <v>10.269500000000001</v>
      </c>
      <c r="F482" s="5">
        <v>5.4000000000000003E-3</v>
      </c>
      <c r="G482" s="35">
        <f t="shared" si="14"/>
        <v>0.16899999999999871</v>
      </c>
      <c r="H482" s="34">
        <f t="shared" si="15"/>
        <v>1.8068459657701645E-2</v>
      </c>
    </row>
    <row r="483" spans="1:8">
      <c r="A483" s="2" t="s">
        <v>485</v>
      </c>
      <c r="B483" s="3">
        <v>10.327</v>
      </c>
      <c r="C483" s="4">
        <v>10.225</v>
      </c>
      <c r="D483" s="4">
        <v>10.353</v>
      </c>
      <c r="E483" s="4">
        <v>10.1525</v>
      </c>
      <c r="F483" s="5">
        <v>7.0000000000000001E-3</v>
      </c>
      <c r="G483" s="35">
        <f t="shared" si="14"/>
        <v>0.2004999999999999</v>
      </c>
      <c r="H483" s="34">
        <f t="shared" si="15"/>
        <v>1.1670053538629842E-2</v>
      </c>
    </row>
    <row r="484" spans="1:8">
      <c r="A484" s="2" t="s">
        <v>486</v>
      </c>
      <c r="B484" s="3">
        <v>10.2555</v>
      </c>
      <c r="C484" s="4">
        <v>10.2356</v>
      </c>
      <c r="D484" s="4">
        <v>10.273999999999999</v>
      </c>
      <c r="E484" s="4">
        <v>10.2356</v>
      </c>
      <c r="F484" s="5">
        <v>1.5E-3</v>
      </c>
      <c r="G484" s="35">
        <f t="shared" si="14"/>
        <v>3.8399999999999324E-2</v>
      </c>
      <c r="H484" s="34">
        <f t="shared" si="15"/>
        <v>9.5973416731821148E-3</v>
      </c>
    </row>
    <row r="485" spans="1:8">
      <c r="A485" s="2" t="s">
        <v>487</v>
      </c>
      <c r="B485" s="6">
        <v>10.240500000000001</v>
      </c>
      <c r="C485" s="4">
        <v>10.231999999999999</v>
      </c>
      <c r="D485" s="4">
        <v>10.2805</v>
      </c>
      <c r="E485" s="4">
        <v>10.1225</v>
      </c>
      <c r="F485" s="7">
        <v>-4.0000000000000001E-3</v>
      </c>
      <c r="G485" s="35">
        <f t="shared" si="14"/>
        <v>0.15799999999999947</v>
      </c>
      <c r="H485" s="34">
        <f t="shared" si="15"/>
        <v>1.9684544417151797E-2</v>
      </c>
    </row>
    <row r="486" spans="1:8">
      <c r="A486" s="2" t="s">
        <v>488</v>
      </c>
      <c r="B486" s="6">
        <v>10.282</v>
      </c>
      <c r="C486" s="4">
        <v>10.3406</v>
      </c>
      <c r="D486" s="4">
        <v>10.4392</v>
      </c>
      <c r="E486" s="4">
        <v>10.190099999999999</v>
      </c>
      <c r="F486" s="7">
        <v>-1.0500000000000001E-2</v>
      </c>
      <c r="G486" s="35">
        <f t="shared" si="14"/>
        <v>0.24910000000000032</v>
      </c>
      <c r="H486" s="34">
        <f t="shared" si="15"/>
        <v>2.752338749384545E-2</v>
      </c>
    </row>
    <row r="487" spans="1:8">
      <c r="A487" s="2" t="s">
        <v>489</v>
      </c>
      <c r="B487" s="3">
        <v>10.390599999999999</v>
      </c>
      <c r="C487" s="4">
        <v>10.154999999999999</v>
      </c>
      <c r="D487" s="4">
        <v>10.4</v>
      </c>
      <c r="E487" s="4">
        <v>10.0901</v>
      </c>
      <c r="F487" s="5">
        <v>2.2700000000000001E-2</v>
      </c>
      <c r="G487" s="35">
        <f t="shared" si="14"/>
        <v>0.30990000000000073</v>
      </c>
      <c r="H487" s="34">
        <f t="shared" si="15"/>
        <v>2.2912564001575458E-2</v>
      </c>
    </row>
    <row r="488" spans="1:8">
      <c r="A488" s="2" t="s">
        <v>490</v>
      </c>
      <c r="B488" s="6">
        <v>10.16</v>
      </c>
      <c r="C488" s="4">
        <v>10.156000000000001</v>
      </c>
      <c r="D488" s="4">
        <v>10.2255</v>
      </c>
      <c r="E488" s="4">
        <v>10.07</v>
      </c>
      <c r="F488" s="7">
        <v>-4.4999999999999997E-3</v>
      </c>
      <c r="G488" s="35">
        <f t="shared" si="14"/>
        <v>0.15549999999999997</v>
      </c>
      <c r="H488" s="34">
        <f t="shared" si="15"/>
        <v>1.8927145708582865E-2</v>
      </c>
    </row>
    <row r="489" spans="1:8">
      <c r="A489" s="2" t="s">
        <v>491</v>
      </c>
      <c r="B489" s="3">
        <v>10.206</v>
      </c>
      <c r="C489" s="4">
        <v>10.02</v>
      </c>
      <c r="D489" s="4">
        <v>10.210900000000001</v>
      </c>
      <c r="E489" s="4">
        <v>9.9870999999999999</v>
      </c>
      <c r="F489" s="5">
        <v>1.34E-2</v>
      </c>
      <c r="G489" s="35">
        <f t="shared" si="14"/>
        <v>0.22380000000000067</v>
      </c>
      <c r="H489" s="34">
        <f t="shared" si="15"/>
        <v>1.3335317755618425E-2</v>
      </c>
    </row>
    <row r="490" spans="1:8">
      <c r="A490" s="2" t="s">
        <v>492</v>
      </c>
      <c r="B490" s="6">
        <v>10.0709</v>
      </c>
      <c r="C490" s="4">
        <v>10.0785</v>
      </c>
      <c r="D490" s="4">
        <v>10.0825</v>
      </c>
      <c r="E490" s="4">
        <v>10.0375</v>
      </c>
      <c r="F490" s="7">
        <v>-1.9E-3</v>
      </c>
      <c r="G490" s="35">
        <f t="shared" si="14"/>
        <v>4.4999999999999929E-2</v>
      </c>
      <c r="H490" s="34">
        <f t="shared" si="15"/>
        <v>1.0790753647896563E-2</v>
      </c>
    </row>
    <row r="491" spans="1:8">
      <c r="A491" s="2" t="s">
        <v>493</v>
      </c>
      <c r="B491" s="3">
        <v>10.0901</v>
      </c>
      <c r="C491" s="4">
        <v>9.9715000000000007</v>
      </c>
      <c r="D491" s="4">
        <v>10.092000000000001</v>
      </c>
      <c r="E491" s="4">
        <v>9.9217999999999993</v>
      </c>
      <c r="F491" s="5">
        <v>9.9000000000000008E-3</v>
      </c>
      <c r="G491" s="35">
        <f t="shared" si="14"/>
        <v>0.17020000000000124</v>
      </c>
      <c r="H491" s="34">
        <f t="shared" si="15"/>
        <v>1.8590418861299293E-2</v>
      </c>
    </row>
    <row r="492" spans="1:8">
      <c r="A492" s="2" t="s">
        <v>494</v>
      </c>
      <c r="B492" s="3">
        <v>9.9913000000000007</v>
      </c>
      <c r="C492" s="4">
        <v>9.9674999999999994</v>
      </c>
      <c r="D492" s="4">
        <v>10.055</v>
      </c>
      <c r="E492" s="4">
        <v>9.8545999999999996</v>
      </c>
      <c r="F492" s="5">
        <v>1.9E-3</v>
      </c>
      <c r="G492" s="35">
        <f t="shared" si="14"/>
        <v>0.20040000000000013</v>
      </c>
      <c r="H492" s="34">
        <f t="shared" si="15"/>
        <v>1.6698502060922906E-2</v>
      </c>
    </row>
    <row r="493" spans="1:8">
      <c r="A493" s="2" t="s">
        <v>495</v>
      </c>
      <c r="B493" s="6">
        <v>9.9725000000000001</v>
      </c>
      <c r="C493" s="4">
        <v>9.9469999999999992</v>
      </c>
      <c r="D493" s="4">
        <v>10.0137</v>
      </c>
      <c r="E493" s="4">
        <v>9.8818999999999999</v>
      </c>
      <c r="F493" s="7">
        <v>-2.5000000000000001E-3</v>
      </c>
      <c r="G493" s="35">
        <f t="shared" si="14"/>
        <v>0.13180000000000014</v>
      </c>
      <c r="H493" s="34">
        <f t="shared" si="15"/>
        <v>1.6006598989909214E-2</v>
      </c>
    </row>
    <row r="494" spans="1:8">
      <c r="A494" s="2" t="s">
        <v>496</v>
      </c>
      <c r="B494" s="3">
        <v>9.9969999999999999</v>
      </c>
      <c r="C494" s="4">
        <v>9.8803000000000001</v>
      </c>
      <c r="D494" s="4">
        <v>9.9969999999999999</v>
      </c>
      <c r="E494" s="4">
        <v>9.8125</v>
      </c>
      <c r="F494" s="5">
        <v>1.11E-2</v>
      </c>
      <c r="G494" s="35">
        <f t="shared" si="14"/>
        <v>0.18449999999999989</v>
      </c>
      <c r="H494" s="34">
        <f t="shared" si="15"/>
        <v>1.7676200204290084E-2</v>
      </c>
    </row>
    <row r="495" spans="1:8">
      <c r="A495" s="2" t="s">
        <v>497</v>
      </c>
      <c r="B495" s="3">
        <v>9.8874999999999993</v>
      </c>
      <c r="C495" s="4">
        <v>9.7899999999999991</v>
      </c>
      <c r="D495" s="4">
        <v>9.8949999999999996</v>
      </c>
      <c r="E495" s="4">
        <v>9.7333999999999996</v>
      </c>
      <c r="F495" s="5">
        <v>6.8999999999999999E-3</v>
      </c>
      <c r="G495" s="35">
        <f t="shared" si="14"/>
        <v>0.16159999999999997</v>
      </c>
      <c r="H495" s="34">
        <f t="shared" si="15"/>
        <v>9.8499109641312626E-3</v>
      </c>
    </row>
    <row r="496" spans="1:8">
      <c r="A496" s="2" t="s">
        <v>498</v>
      </c>
      <c r="B496" s="3">
        <v>9.8193000000000001</v>
      </c>
      <c r="C496" s="4">
        <v>9.8275000000000006</v>
      </c>
      <c r="D496" s="4">
        <v>9.8424999999999994</v>
      </c>
      <c r="E496" s="4">
        <v>9.8104999999999993</v>
      </c>
      <c r="F496" s="5">
        <v>2.9999999999999997E-4</v>
      </c>
      <c r="G496" s="35">
        <f t="shared" si="14"/>
        <v>3.2000000000000028E-2</v>
      </c>
      <c r="H496" s="34">
        <f t="shared" si="15"/>
        <v>9.9974535268653325E-3</v>
      </c>
    </row>
    <row r="497" spans="1:8">
      <c r="A497" s="2" t="s">
        <v>499</v>
      </c>
      <c r="B497" s="6">
        <v>9.8163</v>
      </c>
      <c r="C497" s="4">
        <v>9.8175000000000008</v>
      </c>
      <c r="D497" s="4">
        <v>9.8643000000000001</v>
      </c>
      <c r="E497" s="4">
        <v>9.6999999999999993</v>
      </c>
      <c r="F497" s="7">
        <v>-5.1999999999999998E-3</v>
      </c>
      <c r="G497" s="35">
        <f t="shared" si="14"/>
        <v>0.16430000000000078</v>
      </c>
      <c r="H497" s="34">
        <f t="shared" si="15"/>
        <v>1.8804509465053645E-2</v>
      </c>
    </row>
    <row r="498" spans="1:8">
      <c r="A498" s="2" t="s">
        <v>500</v>
      </c>
      <c r="B498" s="6">
        <v>9.8676999999999992</v>
      </c>
      <c r="C498" s="4">
        <v>9.9524000000000008</v>
      </c>
      <c r="D498" s="4">
        <v>9.9649999999999999</v>
      </c>
      <c r="E498" s="4">
        <v>9.7550000000000008</v>
      </c>
      <c r="F498" s="7">
        <v>-9.4000000000000004E-3</v>
      </c>
      <c r="G498" s="35">
        <f t="shared" si="14"/>
        <v>0.20999999999999908</v>
      </c>
      <c r="H498" s="34">
        <f t="shared" si="15"/>
        <v>1.639005820862445E-2</v>
      </c>
    </row>
    <row r="499" spans="1:8">
      <c r="A499" s="2" t="s">
        <v>501</v>
      </c>
      <c r="B499" s="3">
        <v>9.9611000000000001</v>
      </c>
      <c r="C499" s="4">
        <v>9.9298000000000002</v>
      </c>
      <c r="D499" s="4">
        <v>9.9619999999999997</v>
      </c>
      <c r="E499" s="4">
        <v>9.8465000000000007</v>
      </c>
      <c r="F499" s="5">
        <v>2.5999999999999999E-3</v>
      </c>
      <c r="G499" s="35">
        <f t="shared" si="14"/>
        <v>0.11549999999999905</v>
      </c>
      <c r="H499" s="34">
        <f t="shared" si="15"/>
        <v>1.4223719814162407E-2</v>
      </c>
    </row>
    <row r="500" spans="1:8">
      <c r="A500" s="2" t="s">
        <v>502</v>
      </c>
      <c r="B500" s="3">
        <v>9.9347999999999992</v>
      </c>
      <c r="C500" s="4">
        <v>9.7934999999999999</v>
      </c>
      <c r="D500" s="4">
        <v>9.9438999999999993</v>
      </c>
      <c r="E500" s="4">
        <v>9.7807999999999993</v>
      </c>
      <c r="F500" s="5">
        <v>9.2999999999999992E-3</v>
      </c>
      <c r="G500" s="35">
        <f t="shared" si="14"/>
        <v>0.16310000000000002</v>
      </c>
      <c r="H500" s="34">
        <f t="shared" si="15"/>
        <v>1.3856213144306273E-2</v>
      </c>
    </row>
    <row r="501" spans="1:8">
      <c r="A501" s="2" t="s">
        <v>503</v>
      </c>
      <c r="B501" s="3">
        <v>9.8435000000000006</v>
      </c>
      <c r="C501" s="4">
        <v>9.8186999999999998</v>
      </c>
      <c r="D501" s="4">
        <v>9.8778000000000006</v>
      </c>
      <c r="E501" s="4">
        <v>9.7688000000000006</v>
      </c>
      <c r="F501" s="5">
        <v>2.0000000000000001E-4</v>
      </c>
      <c r="G501" s="35">
        <f t="shared" si="14"/>
        <v>0.10899999999999999</v>
      </c>
      <c r="H501" s="34">
        <f t="shared" si="15"/>
        <v>5.9250376031546011E-3</v>
      </c>
    </row>
    <row r="502" spans="1:8">
      <c r="A502" s="2" t="s">
        <v>504</v>
      </c>
      <c r="B502" s="3">
        <v>9.8420000000000005</v>
      </c>
      <c r="C502" s="4">
        <v>9.8396000000000008</v>
      </c>
      <c r="D502" s="4">
        <v>9.8472000000000008</v>
      </c>
      <c r="E502" s="4">
        <v>9.8396000000000008</v>
      </c>
      <c r="F502" s="5">
        <v>6.9999999999999999E-4</v>
      </c>
      <c r="G502" s="35">
        <f t="shared" si="14"/>
        <v>7.6000000000000512E-3</v>
      </c>
      <c r="H502" s="34">
        <f t="shared" si="15"/>
        <v>1.3430730478589439E-2</v>
      </c>
    </row>
    <row r="503" spans="1:8">
      <c r="A503" s="2" t="s">
        <v>505</v>
      </c>
      <c r="B503" s="6">
        <v>9.8350000000000009</v>
      </c>
      <c r="C503" s="4">
        <v>9.9250000000000007</v>
      </c>
      <c r="D503" s="4">
        <v>10.0425</v>
      </c>
      <c r="E503" s="4">
        <v>9.7835000000000001</v>
      </c>
      <c r="F503" s="7">
        <v>-1.4E-2</v>
      </c>
      <c r="G503" s="35">
        <f t="shared" si="14"/>
        <v>0.25900000000000034</v>
      </c>
      <c r="H503" s="34">
        <f t="shared" si="15"/>
        <v>2.3089058524173006E-2</v>
      </c>
    </row>
    <row r="504" spans="1:8">
      <c r="A504" s="2" t="s">
        <v>506</v>
      </c>
      <c r="B504" s="3">
        <v>9.9749999999999996</v>
      </c>
      <c r="C504" s="4">
        <v>9.8249999999999993</v>
      </c>
      <c r="D504" s="4">
        <v>9.9949999999999992</v>
      </c>
      <c r="E504" s="4">
        <v>9.8003</v>
      </c>
      <c r="F504" s="5">
        <v>1.0800000000000001E-2</v>
      </c>
      <c r="G504" s="35">
        <f t="shared" si="14"/>
        <v>0.19469999999999921</v>
      </c>
      <c r="H504" s="34">
        <f t="shared" si="15"/>
        <v>2.0259716394597345E-2</v>
      </c>
    </row>
    <row r="505" spans="1:8">
      <c r="A505" s="2" t="s">
        <v>507</v>
      </c>
      <c r="B505" s="3">
        <v>9.8680000000000003</v>
      </c>
      <c r="C505" s="4">
        <v>9.7952999999999992</v>
      </c>
      <c r="D505" s="4">
        <v>9.9461999999999993</v>
      </c>
      <c r="E505" s="4">
        <v>9.7439999999999998</v>
      </c>
      <c r="F505" s="5">
        <v>6.8999999999999999E-3</v>
      </c>
      <c r="G505" s="35">
        <f t="shared" si="14"/>
        <v>0.20219999999999949</v>
      </c>
      <c r="H505" s="34">
        <f t="shared" si="15"/>
        <v>1.8621535944370514E-2</v>
      </c>
    </row>
    <row r="506" spans="1:8">
      <c r="A506" s="2" t="s">
        <v>508</v>
      </c>
      <c r="B506" s="3">
        <v>9.8003</v>
      </c>
      <c r="C506" s="4">
        <v>9.7789999999999999</v>
      </c>
      <c r="D506" s="4">
        <v>9.8874999999999993</v>
      </c>
      <c r="E506" s="4">
        <v>9.7255000000000003</v>
      </c>
      <c r="F506" s="5">
        <v>5.9999999999999995E-4</v>
      </c>
      <c r="G506" s="35">
        <f t="shared" si="14"/>
        <v>0.16199999999999903</v>
      </c>
      <c r="H506" s="34">
        <f t="shared" si="15"/>
        <v>1.5197100228983212E-2</v>
      </c>
    </row>
    <row r="507" spans="1:8">
      <c r="A507" s="2" t="s">
        <v>509</v>
      </c>
      <c r="B507" s="3">
        <v>9.7942</v>
      </c>
      <c r="C507" s="4">
        <v>9.7386999999999997</v>
      </c>
      <c r="D507" s="4">
        <v>9.8439999999999994</v>
      </c>
      <c r="E507" s="4">
        <v>9.7100000000000009</v>
      </c>
      <c r="F507" s="5">
        <v>2.8999999999999998E-3</v>
      </c>
      <c r="G507" s="35">
        <f t="shared" si="14"/>
        <v>0.13399999999999856</v>
      </c>
      <c r="H507" s="34">
        <f t="shared" si="15"/>
        <v>7.9106323395643045E-3</v>
      </c>
    </row>
    <row r="508" spans="1:8">
      <c r="A508" s="2" t="s">
        <v>510</v>
      </c>
      <c r="B508" s="6">
        <v>9.7658000000000005</v>
      </c>
      <c r="C508" s="4">
        <v>9.7843</v>
      </c>
      <c r="D508" s="4">
        <v>9.7852999999999994</v>
      </c>
      <c r="E508" s="4">
        <v>9.7645</v>
      </c>
      <c r="F508" s="7">
        <v>-1.5E-3</v>
      </c>
      <c r="G508" s="35">
        <f t="shared" si="14"/>
        <v>2.0799999999999486E-2</v>
      </c>
      <c r="H508" s="34">
        <f t="shared" si="15"/>
        <v>1.0139607032057886E-2</v>
      </c>
    </row>
    <row r="509" spans="1:8">
      <c r="A509" s="2" t="s">
        <v>511</v>
      </c>
      <c r="B509" s="3">
        <v>9.7799999999999994</v>
      </c>
      <c r="C509" s="4">
        <v>9.67</v>
      </c>
      <c r="D509" s="4">
        <v>9.8140000000000001</v>
      </c>
      <c r="E509" s="4">
        <v>9.6387</v>
      </c>
      <c r="F509" s="5">
        <v>6.1999999999999998E-3</v>
      </c>
      <c r="G509" s="35">
        <f t="shared" si="14"/>
        <v>0.17530000000000001</v>
      </c>
      <c r="H509" s="34">
        <f t="shared" si="15"/>
        <v>1.9491525423728822E-2</v>
      </c>
    </row>
    <row r="510" spans="1:8">
      <c r="A510" s="2" t="s">
        <v>512</v>
      </c>
      <c r="B510" s="6">
        <v>9.7200000000000006</v>
      </c>
      <c r="C510" s="4">
        <v>9.7349999999999994</v>
      </c>
      <c r="D510" s="4">
        <v>9.8369999999999997</v>
      </c>
      <c r="E510" s="4">
        <v>9.6327999999999996</v>
      </c>
      <c r="F510" s="7">
        <v>-6.6E-3</v>
      </c>
      <c r="G510" s="35">
        <f t="shared" si="14"/>
        <v>0.20420000000000016</v>
      </c>
      <c r="H510" s="34">
        <f t="shared" si="15"/>
        <v>2.3140410070075276E-2</v>
      </c>
    </row>
    <row r="511" spans="1:8">
      <c r="A511" s="2" t="s">
        <v>513</v>
      </c>
      <c r="B511" s="3">
        <v>9.7850000000000001</v>
      </c>
      <c r="C511" s="4">
        <v>9.6325000000000003</v>
      </c>
      <c r="D511" s="4">
        <v>9.8154000000000003</v>
      </c>
      <c r="E511" s="4">
        <v>9.5738000000000003</v>
      </c>
      <c r="F511" s="5">
        <v>1.06E-2</v>
      </c>
      <c r="G511" s="35">
        <f t="shared" si="14"/>
        <v>0.24160000000000004</v>
      </c>
      <c r="H511" s="34">
        <f t="shared" si="15"/>
        <v>2.3670541172148406E-2</v>
      </c>
    </row>
    <row r="512" spans="1:8">
      <c r="A512" s="2" t="s">
        <v>514</v>
      </c>
      <c r="B512" s="6">
        <v>9.6824999999999992</v>
      </c>
      <c r="C512" s="4">
        <v>9.7990999999999993</v>
      </c>
      <c r="D512" s="4">
        <v>9.8537999999999997</v>
      </c>
      <c r="E512" s="4">
        <v>9.6315000000000008</v>
      </c>
      <c r="F512" s="7">
        <v>-1.3899999999999999E-2</v>
      </c>
      <c r="G512" s="35">
        <f t="shared" si="14"/>
        <v>0.22229999999999883</v>
      </c>
      <c r="H512" s="34">
        <f t="shared" si="15"/>
        <v>1.7475184525324473E-2</v>
      </c>
    </row>
    <row r="513" spans="1:8">
      <c r="A513" s="2" t="s">
        <v>515</v>
      </c>
      <c r="B513" s="6">
        <v>9.8193999999999999</v>
      </c>
      <c r="C513" s="4">
        <v>9.8224999999999998</v>
      </c>
      <c r="D513" s="4">
        <v>9.8710000000000004</v>
      </c>
      <c r="E513" s="4">
        <v>9.75</v>
      </c>
      <c r="F513" s="7">
        <v>-4.4000000000000003E-3</v>
      </c>
      <c r="G513" s="35">
        <f t="shared" si="14"/>
        <v>0.12100000000000044</v>
      </c>
      <c r="H513" s="34">
        <f t="shared" si="15"/>
        <v>6.6497847556343135E-3</v>
      </c>
    </row>
    <row r="514" spans="1:8">
      <c r="A514" s="2" t="s">
        <v>516</v>
      </c>
      <c r="B514" s="6">
        <v>9.8625000000000007</v>
      </c>
      <c r="C514" s="4">
        <v>9.8725000000000005</v>
      </c>
      <c r="D514" s="4">
        <v>9.8727999999999998</v>
      </c>
      <c r="E514" s="4">
        <v>9.8625000000000007</v>
      </c>
      <c r="F514" s="7">
        <v>-8.0000000000000004E-4</v>
      </c>
      <c r="G514" s="35">
        <f t="shared" si="14"/>
        <v>1.0299999999999088E-2</v>
      </c>
      <c r="H514" s="34">
        <f t="shared" si="15"/>
        <v>7.51940328595901E-3</v>
      </c>
    </row>
    <row r="515" spans="1:8">
      <c r="A515" s="2" t="s">
        <v>517</v>
      </c>
      <c r="B515" s="6">
        <v>9.8704999999999998</v>
      </c>
      <c r="C515" s="4">
        <v>9.9209999999999994</v>
      </c>
      <c r="D515" s="4">
        <v>9.9412000000000003</v>
      </c>
      <c r="E515" s="4">
        <v>9.8023000000000007</v>
      </c>
      <c r="F515" s="7">
        <v>-6.1000000000000004E-3</v>
      </c>
      <c r="G515" s="35">
        <f t="shared" ref="G515:G578" si="16">D515-E515</f>
        <v>0.13889999999999958</v>
      </c>
      <c r="H515" s="34">
        <f t="shared" ref="H515:H578" si="17">(SUM(G515:G516)/2)/C516</f>
        <v>1.7330210772833671E-2</v>
      </c>
    </row>
    <row r="516" spans="1:8">
      <c r="A516" s="2" t="s">
        <v>518</v>
      </c>
      <c r="B516" s="3">
        <v>9.9308999999999994</v>
      </c>
      <c r="C516" s="4">
        <v>9.8209999999999997</v>
      </c>
      <c r="D516" s="4">
        <v>9.9565000000000001</v>
      </c>
      <c r="E516" s="4">
        <v>9.7550000000000008</v>
      </c>
      <c r="F516" s="5">
        <v>1.0699999999999999E-2</v>
      </c>
      <c r="G516" s="35">
        <f t="shared" si="16"/>
        <v>0.20149999999999935</v>
      </c>
      <c r="H516" s="34">
        <f t="shared" si="17"/>
        <v>2.107650746725118E-2</v>
      </c>
    </row>
    <row r="517" spans="1:8">
      <c r="A517" s="2" t="s">
        <v>519</v>
      </c>
      <c r="B517" s="6">
        <v>9.8260000000000005</v>
      </c>
      <c r="C517" s="4">
        <v>9.8094999999999999</v>
      </c>
      <c r="D517" s="4">
        <v>9.9570000000000007</v>
      </c>
      <c r="E517" s="4">
        <v>9.7449999999999992</v>
      </c>
      <c r="F517" s="7">
        <v>-3.3999999999999998E-3</v>
      </c>
      <c r="G517" s="35">
        <f t="shared" si="16"/>
        <v>0.21200000000000152</v>
      </c>
      <c r="H517" s="34">
        <f t="shared" si="17"/>
        <v>2.0720482222131808E-2</v>
      </c>
    </row>
    <row r="518" spans="1:8">
      <c r="A518" s="2" t="s">
        <v>520</v>
      </c>
      <c r="B518" s="6">
        <v>9.8595000000000006</v>
      </c>
      <c r="C518" s="4">
        <v>9.8211999999999993</v>
      </c>
      <c r="D518" s="4">
        <v>9.9314999999999998</v>
      </c>
      <c r="E518" s="4">
        <v>9.7364999999999995</v>
      </c>
      <c r="F518" s="7">
        <v>-1.1999999999999999E-3</v>
      </c>
      <c r="G518" s="35">
        <f t="shared" si="16"/>
        <v>0.19500000000000028</v>
      </c>
      <c r="H518" s="34">
        <f t="shared" si="17"/>
        <v>1.8267002518891712E-2</v>
      </c>
    </row>
    <row r="519" spans="1:8">
      <c r="A519" s="2" t="s">
        <v>521</v>
      </c>
      <c r="B519" s="6">
        <v>9.8712</v>
      </c>
      <c r="C519" s="4">
        <v>9.9250000000000007</v>
      </c>
      <c r="D519" s="4">
        <v>9.9876000000000005</v>
      </c>
      <c r="E519" s="4">
        <v>9.82</v>
      </c>
      <c r="F519" s="7">
        <v>-1.01E-2</v>
      </c>
      <c r="G519" s="35">
        <f t="shared" si="16"/>
        <v>0.16760000000000019</v>
      </c>
      <c r="H519" s="34">
        <f t="shared" si="17"/>
        <v>9.1848795047978059E-3</v>
      </c>
    </row>
    <row r="520" spans="1:8">
      <c r="A520" s="2" t="s">
        <v>522</v>
      </c>
      <c r="B520" s="6">
        <v>9.9720999999999993</v>
      </c>
      <c r="C520" s="4">
        <v>9.9838000000000005</v>
      </c>
      <c r="D520" s="4">
        <v>9.9838000000000005</v>
      </c>
      <c r="E520" s="4">
        <v>9.968</v>
      </c>
      <c r="F520" s="7">
        <v>-1.1000000000000001E-3</v>
      </c>
      <c r="G520" s="35">
        <f t="shared" si="16"/>
        <v>1.580000000000048E-2</v>
      </c>
      <c r="H520" s="34">
        <f t="shared" si="17"/>
        <v>9.8591549295774517E-3</v>
      </c>
    </row>
    <row r="521" spans="1:8">
      <c r="A521" s="2" t="s">
        <v>523</v>
      </c>
      <c r="B521" s="6">
        <v>9.9833999999999996</v>
      </c>
      <c r="C521" s="4">
        <v>9.94</v>
      </c>
      <c r="D521" s="4">
        <v>10.074999999999999</v>
      </c>
      <c r="E521" s="4">
        <v>9.8948</v>
      </c>
      <c r="F521" s="7">
        <v>-6.9999999999999999E-4</v>
      </c>
      <c r="G521" s="35">
        <f t="shared" si="16"/>
        <v>0.18019999999999925</v>
      </c>
      <c r="H521" s="34">
        <f t="shared" si="17"/>
        <v>2.1674298108205772E-2</v>
      </c>
    </row>
    <row r="522" spans="1:8">
      <c r="A522" s="2" t="s">
        <v>524</v>
      </c>
      <c r="B522" s="3">
        <v>9.99</v>
      </c>
      <c r="C522" s="4">
        <v>9.9588000000000001</v>
      </c>
      <c r="D522" s="4">
        <v>10.073499999999999</v>
      </c>
      <c r="E522" s="4">
        <v>9.8219999999999992</v>
      </c>
      <c r="F522" s="5">
        <v>5.9999999999999995E-4</v>
      </c>
      <c r="G522" s="35">
        <f t="shared" si="16"/>
        <v>0.25150000000000006</v>
      </c>
      <c r="H522" s="34">
        <f t="shared" si="17"/>
        <v>2.07782357461503E-2</v>
      </c>
    </row>
    <row r="523" spans="1:8">
      <c r="A523" s="2" t="s">
        <v>525</v>
      </c>
      <c r="B523" s="6">
        <v>9.984</v>
      </c>
      <c r="C523" s="4">
        <v>10.020099999999999</v>
      </c>
      <c r="D523" s="4">
        <v>10.0791</v>
      </c>
      <c r="E523" s="4">
        <v>9.9141999999999992</v>
      </c>
      <c r="F523" s="7">
        <v>-3.8999999999999998E-3</v>
      </c>
      <c r="G523" s="35">
        <f t="shared" si="16"/>
        <v>0.16490000000000116</v>
      </c>
      <c r="H523" s="34">
        <f t="shared" si="17"/>
        <v>1.9496886428783271E-2</v>
      </c>
    </row>
    <row r="524" spans="1:8">
      <c r="A524" s="2" t="s">
        <v>526</v>
      </c>
      <c r="B524" s="6">
        <v>10.023</v>
      </c>
      <c r="C524" s="4">
        <v>10.117000000000001</v>
      </c>
      <c r="D524" s="4">
        <v>10.1746</v>
      </c>
      <c r="E524" s="4">
        <v>9.9450000000000003</v>
      </c>
      <c r="F524" s="7">
        <v>-1.4200000000000001E-2</v>
      </c>
      <c r="G524" s="35">
        <f t="shared" si="16"/>
        <v>0.22959999999999958</v>
      </c>
      <c r="H524" s="34">
        <f t="shared" si="17"/>
        <v>2.0936883629191314E-2</v>
      </c>
    </row>
    <row r="525" spans="1:8">
      <c r="A525" s="2" t="s">
        <v>527</v>
      </c>
      <c r="B525" s="6">
        <v>10.167</v>
      </c>
      <c r="C525" s="4">
        <v>10.14</v>
      </c>
      <c r="D525" s="4">
        <v>10.297000000000001</v>
      </c>
      <c r="E525" s="4">
        <v>10.102</v>
      </c>
      <c r="F525" s="7">
        <v>-4.4000000000000003E-3</v>
      </c>
      <c r="G525" s="35">
        <f t="shared" si="16"/>
        <v>0.19500000000000028</v>
      </c>
      <c r="H525" s="34">
        <f t="shared" si="17"/>
        <v>1.1759278345455764E-2</v>
      </c>
    </row>
    <row r="526" spans="1:8">
      <c r="A526" s="2" t="s">
        <v>528</v>
      </c>
      <c r="B526" s="3">
        <v>10.2119</v>
      </c>
      <c r="C526" s="4">
        <v>10.1877</v>
      </c>
      <c r="D526" s="4">
        <v>10.231299999999999</v>
      </c>
      <c r="E526" s="4">
        <v>10.1867</v>
      </c>
      <c r="F526" s="5">
        <v>5.9999999999999995E-4</v>
      </c>
      <c r="G526" s="35">
        <f t="shared" si="16"/>
        <v>4.4599999999999085E-2</v>
      </c>
      <c r="H526" s="34">
        <f t="shared" si="17"/>
        <v>1.5698838606327554E-2</v>
      </c>
    </row>
    <row r="527" spans="1:8">
      <c r="A527" s="2" t="s">
        <v>529</v>
      </c>
      <c r="B527" s="3">
        <v>10.206</v>
      </c>
      <c r="C527" s="4">
        <v>9.9879999999999995</v>
      </c>
      <c r="D527" s="4">
        <v>10.2135</v>
      </c>
      <c r="E527" s="4">
        <v>9.9444999999999997</v>
      </c>
      <c r="F527" s="5">
        <v>1.67E-2</v>
      </c>
      <c r="G527" s="35">
        <f t="shared" si="16"/>
        <v>0.26900000000000013</v>
      </c>
      <c r="H527" s="34">
        <f t="shared" si="17"/>
        <v>2.0760728865876724E-2</v>
      </c>
    </row>
    <row r="528" spans="1:8">
      <c r="A528" s="2" t="s">
        <v>530</v>
      </c>
      <c r="B528" s="6">
        <v>10.038</v>
      </c>
      <c r="C528" s="4">
        <v>10.042999999999999</v>
      </c>
      <c r="D528" s="4">
        <v>10.093999999999999</v>
      </c>
      <c r="E528" s="4">
        <v>9.9459999999999997</v>
      </c>
      <c r="F528" s="7">
        <v>-5.1999999999999998E-3</v>
      </c>
      <c r="G528" s="35">
        <f t="shared" si="16"/>
        <v>0.14799999999999969</v>
      </c>
      <c r="H528" s="34">
        <f t="shared" si="17"/>
        <v>1.6564478842094645E-2</v>
      </c>
    </row>
    <row r="529" spans="1:8">
      <c r="A529" s="2" t="s">
        <v>531</v>
      </c>
      <c r="B529" s="3">
        <v>10.09</v>
      </c>
      <c r="C529" s="4">
        <v>9.9489999999999998</v>
      </c>
      <c r="D529" s="4">
        <v>10.1191</v>
      </c>
      <c r="E529" s="4">
        <v>9.9375</v>
      </c>
      <c r="F529" s="5">
        <v>9.1000000000000004E-3</v>
      </c>
      <c r="G529" s="35">
        <f t="shared" si="16"/>
        <v>0.18159999999999954</v>
      </c>
      <c r="H529" s="34">
        <f t="shared" si="17"/>
        <v>1.8692155970262487E-2</v>
      </c>
    </row>
    <row r="530" spans="1:8">
      <c r="A530" s="2" t="s">
        <v>532</v>
      </c>
      <c r="B530" s="3">
        <v>9.9990000000000006</v>
      </c>
      <c r="C530" s="4">
        <v>9.8864999999999998</v>
      </c>
      <c r="D530" s="4">
        <v>10.013</v>
      </c>
      <c r="E530" s="4">
        <v>9.8249999999999993</v>
      </c>
      <c r="F530" s="5">
        <v>6.3E-3</v>
      </c>
      <c r="G530" s="35">
        <f t="shared" si="16"/>
        <v>0.18800000000000061</v>
      </c>
      <c r="H530" s="34">
        <f t="shared" si="17"/>
        <v>1.6346650201929228E-2</v>
      </c>
    </row>
    <row r="531" spans="1:8">
      <c r="A531" s="2" t="s">
        <v>533</v>
      </c>
      <c r="B531" s="3">
        <v>9.9365000000000006</v>
      </c>
      <c r="C531" s="4">
        <v>9.8796999999999997</v>
      </c>
      <c r="D531" s="4">
        <v>9.9480000000000004</v>
      </c>
      <c r="E531" s="4">
        <v>9.8130000000000006</v>
      </c>
      <c r="F531" s="5">
        <v>3.5000000000000001E-3</v>
      </c>
      <c r="G531" s="35">
        <f t="shared" si="16"/>
        <v>0.13499999999999979</v>
      </c>
      <c r="H531" s="34">
        <f t="shared" si="17"/>
        <v>9.0793149520223149E-3</v>
      </c>
    </row>
    <row r="532" spans="1:8">
      <c r="A532" s="2" t="s">
        <v>534</v>
      </c>
      <c r="B532" s="3">
        <v>9.9023000000000003</v>
      </c>
      <c r="C532" s="4">
        <v>9.8795999999999999</v>
      </c>
      <c r="D532" s="4">
        <v>9.9239999999999995</v>
      </c>
      <c r="E532" s="4">
        <v>9.8795999999999999</v>
      </c>
      <c r="F532" s="5">
        <v>2.3E-3</v>
      </c>
      <c r="G532" s="35">
        <f t="shared" si="16"/>
        <v>4.4399999999999551E-2</v>
      </c>
      <c r="H532" s="34">
        <f t="shared" si="17"/>
        <v>1.3792580612554327E-2</v>
      </c>
    </row>
    <row r="533" spans="1:8">
      <c r="A533" s="2" t="s">
        <v>535</v>
      </c>
      <c r="B533" s="6">
        <v>9.8800000000000008</v>
      </c>
      <c r="C533" s="4">
        <v>9.8930000000000007</v>
      </c>
      <c r="D533" s="4">
        <v>10.038500000000001</v>
      </c>
      <c r="E533" s="4">
        <v>9.81</v>
      </c>
      <c r="F533" s="7">
        <v>-6.3E-3</v>
      </c>
      <c r="G533" s="35">
        <f t="shared" si="16"/>
        <v>0.22850000000000037</v>
      </c>
      <c r="H533" s="34">
        <f t="shared" si="17"/>
        <v>2.4277634757024866E-2</v>
      </c>
    </row>
    <row r="534" spans="1:8">
      <c r="A534" s="2" t="s">
        <v>536</v>
      </c>
      <c r="B534" s="6">
        <v>9.9429999999999996</v>
      </c>
      <c r="C534" s="4">
        <v>10.060700000000001</v>
      </c>
      <c r="D534" s="4">
        <v>10.125</v>
      </c>
      <c r="E534" s="4">
        <v>9.8650000000000002</v>
      </c>
      <c r="F534" s="7">
        <v>-1.6500000000000001E-2</v>
      </c>
      <c r="G534" s="35">
        <f t="shared" si="16"/>
        <v>0.25999999999999979</v>
      </c>
      <c r="H534" s="34">
        <f t="shared" si="17"/>
        <v>2.1716417910447788E-2</v>
      </c>
    </row>
    <row r="535" spans="1:8">
      <c r="A535" s="2" t="s">
        <v>537</v>
      </c>
      <c r="B535" s="3">
        <v>10.11</v>
      </c>
      <c r="C535" s="4">
        <v>10.050000000000001</v>
      </c>
      <c r="D535" s="4">
        <v>10.1515</v>
      </c>
      <c r="E535" s="4">
        <v>9.9749999999999996</v>
      </c>
      <c r="F535" s="5">
        <v>1E-3</v>
      </c>
      <c r="G535" s="35">
        <f t="shared" si="16"/>
        <v>0.17650000000000077</v>
      </c>
      <c r="H535" s="34">
        <f t="shared" si="17"/>
        <v>2.071705233886182E-2</v>
      </c>
    </row>
    <row r="536" spans="1:8">
      <c r="A536" s="2" t="s">
        <v>538</v>
      </c>
      <c r="B536" s="3">
        <v>10.1</v>
      </c>
      <c r="C536" s="4">
        <v>10.069000000000001</v>
      </c>
      <c r="D536" s="4">
        <v>10.130699999999999</v>
      </c>
      <c r="E536" s="4">
        <v>9.89</v>
      </c>
      <c r="F536" s="5">
        <v>2.8999999999999998E-3</v>
      </c>
      <c r="G536" s="35">
        <f t="shared" si="16"/>
        <v>0.24069999999999858</v>
      </c>
      <c r="H536" s="34">
        <f t="shared" si="17"/>
        <v>2.7468129261784734E-2</v>
      </c>
    </row>
    <row r="537" spans="1:8">
      <c r="A537" s="2" t="s">
        <v>539</v>
      </c>
      <c r="B537" s="6">
        <v>10.0707</v>
      </c>
      <c r="C537" s="4">
        <v>10.119</v>
      </c>
      <c r="D537" s="4">
        <v>10.2987</v>
      </c>
      <c r="E537" s="4">
        <v>9.9834999999999994</v>
      </c>
      <c r="F537" s="7">
        <v>-1.4800000000000001E-2</v>
      </c>
      <c r="G537" s="35">
        <f t="shared" si="16"/>
        <v>0.31520000000000081</v>
      </c>
      <c r="H537" s="34">
        <f t="shared" si="17"/>
        <v>1.8563674978368562E-2</v>
      </c>
    </row>
    <row r="538" spans="1:8">
      <c r="A538" s="2" t="s">
        <v>540</v>
      </c>
      <c r="B538" s="3">
        <v>10.222300000000001</v>
      </c>
      <c r="C538" s="4">
        <v>10.170400000000001</v>
      </c>
      <c r="D538" s="4">
        <v>10.232799999999999</v>
      </c>
      <c r="E538" s="4">
        <v>10.170400000000001</v>
      </c>
      <c r="F538" s="5">
        <v>6.1000000000000004E-3</v>
      </c>
      <c r="G538" s="35">
        <f t="shared" si="16"/>
        <v>6.2399999999998457E-2</v>
      </c>
      <c r="H538" s="34">
        <f t="shared" si="17"/>
        <v>1.1727970102281588E-2</v>
      </c>
    </row>
    <row r="539" spans="1:8">
      <c r="A539" s="2" t="s">
        <v>541</v>
      </c>
      <c r="B539" s="6">
        <v>10.1601</v>
      </c>
      <c r="C539" s="4">
        <v>10.167999999999999</v>
      </c>
      <c r="D539" s="4">
        <v>10.270099999999999</v>
      </c>
      <c r="E539" s="4">
        <v>10.093999999999999</v>
      </c>
      <c r="F539" s="7">
        <v>-5.1999999999999998E-3</v>
      </c>
      <c r="G539" s="35">
        <f t="shared" si="16"/>
        <v>0.17609999999999992</v>
      </c>
      <c r="H539" s="34">
        <f t="shared" si="17"/>
        <v>1.8240936272671648E-2</v>
      </c>
    </row>
    <row r="540" spans="1:8">
      <c r="A540" s="2" t="s">
        <v>542</v>
      </c>
      <c r="B540" s="3">
        <v>10.213699999999999</v>
      </c>
      <c r="C540" s="4">
        <v>10.133800000000001</v>
      </c>
      <c r="D540" s="4">
        <v>10.323600000000001</v>
      </c>
      <c r="E540" s="4">
        <v>10.130000000000001</v>
      </c>
      <c r="F540" s="5">
        <v>3.3E-3</v>
      </c>
      <c r="G540" s="35">
        <f t="shared" si="16"/>
        <v>0.19359999999999999</v>
      </c>
      <c r="H540" s="34">
        <f t="shared" si="17"/>
        <v>2.5625421222576484E-2</v>
      </c>
    </row>
    <row r="541" spans="1:8">
      <c r="A541" s="2" t="s">
        <v>543</v>
      </c>
      <c r="B541" s="3">
        <v>10.180400000000001</v>
      </c>
      <c r="C541" s="4">
        <v>9.9413</v>
      </c>
      <c r="D541" s="4">
        <v>10.188499999999999</v>
      </c>
      <c r="E541" s="4">
        <v>9.8726000000000003</v>
      </c>
      <c r="F541" s="5">
        <v>1.9E-2</v>
      </c>
      <c r="G541" s="35">
        <f t="shared" si="16"/>
        <v>0.31589999999999918</v>
      </c>
      <c r="H541" s="34">
        <f t="shared" si="17"/>
        <v>2.4388653734277517E-2</v>
      </c>
    </row>
    <row r="542" spans="1:8">
      <c r="A542" s="2" t="s">
        <v>544</v>
      </c>
      <c r="B542" s="3">
        <v>9.9909999999999997</v>
      </c>
      <c r="C542" s="4">
        <v>9.9697999999999993</v>
      </c>
      <c r="D542" s="4">
        <v>10.08</v>
      </c>
      <c r="E542" s="4">
        <v>9.9095999999999993</v>
      </c>
      <c r="F542" s="5">
        <v>1.6000000000000001E-3</v>
      </c>
      <c r="G542" s="35">
        <f t="shared" si="16"/>
        <v>0.17040000000000077</v>
      </c>
      <c r="H542" s="34">
        <f t="shared" si="17"/>
        <v>1.6678566759520987E-2</v>
      </c>
    </row>
    <row r="543" spans="1:8">
      <c r="A543" s="2" t="s">
        <v>545</v>
      </c>
      <c r="B543" s="3">
        <v>9.9749999999999996</v>
      </c>
      <c r="C543" s="4">
        <v>9.9438999999999993</v>
      </c>
      <c r="D543" s="4">
        <v>9.9861000000000004</v>
      </c>
      <c r="E543" s="4">
        <v>9.8247999999999998</v>
      </c>
      <c r="F543" s="5">
        <v>1.4E-3</v>
      </c>
      <c r="G543" s="35">
        <f t="shared" si="16"/>
        <v>0.16130000000000067</v>
      </c>
      <c r="H543" s="34">
        <f t="shared" si="17"/>
        <v>1.0129145343917489E-2</v>
      </c>
    </row>
    <row r="544" spans="1:8">
      <c r="A544" s="2" t="s">
        <v>546</v>
      </c>
      <c r="B544" s="3">
        <v>9.9611999999999998</v>
      </c>
      <c r="C544" s="4">
        <v>9.9268000000000001</v>
      </c>
      <c r="D544" s="4">
        <v>9.9665999999999997</v>
      </c>
      <c r="E544" s="4">
        <v>9.9268000000000001</v>
      </c>
      <c r="F544" s="5">
        <v>1.6000000000000001E-3</v>
      </c>
      <c r="G544" s="35">
        <f t="shared" si="16"/>
        <v>3.9799999999999613E-2</v>
      </c>
      <c r="H544" s="34">
        <f t="shared" si="17"/>
        <v>1.2702911358972783E-2</v>
      </c>
    </row>
    <row r="545" spans="1:8">
      <c r="A545" s="2" t="s">
        <v>547</v>
      </c>
      <c r="B545" s="3">
        <v>9.9450000000000003</v>
      </c>
      <c r="C545" s="4">
        <v>9.8442000000000007</v>
      </c>
      <c r="D545" s="4">
        <v>9.9966000000000008</v>
      </c>
      <c r="E545" s="4">
        <v>9.7863000000000007</v>
      </c>
      <c r="F545" s="5">
        <v>9.7000000000000003E-3</v>
      </c>
      <c r="G545" s="35">
        <f t="shared" si="16"/>
        <v>0.21030000000000015</v>
      </c>
      <c r="H545" s="34">
        <f t="shared" si="17"/>
        <v>2.8344895936570823E-2</v>
      </c>
    </row>
    <row r="546" spans="1:8">
      <c r="A546" s="2" t="s">
        <v>548</v>
      </c>
      <c r="B546" s="6">
        <v>9.8491999999999997</v>
      </c>
      <c r="C546" s="4">
        <v>10.09</v>
      </c>
      <c r="D546" s="4">
        <v>10.137499999999999</v>
      </c>
      <c r="E546" s="4">
        <v>9.7758000000000003</v>
      </c>
      <c r="F546" s="7">
        <v>-2.7099999999999999E-2</v>
      </c>
      <c r="G546" s="35">
        <f t="shared" si="16"/>
        <v>0.36169999999999902</v>
      </c>
      <c r="H546" s="34">
        <f t="shared" si="17"/>
        <v>3.4292984732062604E-2</v>
      </c>
    </row>
    <row r="547" spans="1:8">
      <c r="A547" s="2" t="s">
        <v>549</v>
      </c>
      <c r="B547" s="3">
        <v>10.1233</v>
      </c>
      <c r="C547" s="4">
        <v>10.021000000000001</v>
      </c>
      <c r="D547" s="4">
        <v>10.209099999999999</v>
      </c>
      <c r="E547" s="4">
        <v>9.8834999999999997</v>
      </c>
      <c r="F547" s="5">
        <v>5.1999999999999998E-3</v>
      </c>
      <c r="G547" s="35">
        <f t="shared" si="16"/>
        <v>0.32559999999999967</v>
      </c>
      <c r="H547" s="34">
        <f t="shared" si="17"/>
        <v>3.5180615870509253E-2</v>
      </c>
    </row>
    <row r="548" spans="1:8">
      <c r="A548" s="2" t="s">
        <v>550</v>
      </c>
      <c r="B548" s="6">
        <v>10.070600000000001</v>
      </c>
      <c r="C548" s="4">
        <v>10.132</v>
      </c>
      <c r="D548" s="4">
        <v>10.36</v>
      </c>
      <c r="E548" s="4">
        <v>9.9726999999999997</v>
      </c>
      <c r="F548" s="7">
        <v>-1.09E-2</v>
      </c>
      <c r="G548" s="35">
        <f t="shared" si="16"/>
        <v>0.38729999999999976</v>
      </c>
      <c r="H548" s="34">
        <f t="shared" si="17"/>
        <v>3.4436660066139296E-2</v>
      </c>
    </row>
    <row r="549" spans="1:8">
      <c r="A549" s="2" t="s">
        <v>551</v>
      </c>
      <c r="B549" s="3">
        <v>10.182</v>
      </c>
      <c r="C549" s="4">
        <v>9.9487000000000005</v>
      </c>
      <c r="D549" s="4">
        <v>10.24</v>
      </c>
      <c r="E549" s="4">
        <v>9.9420999999999999</v>
      </c>
      <c r="F549" s="5">
        <v>1.18E-2</v>
      </c>
      <c r="G549" s="35">
        <f t="shared" si="16"/>
        <v>0.29790000000000028</v>
      </c>
      <c r="H549" s="34">
        <f t="shared" si="17"/>
        <v>2.1571617770999797E-2</v>
      </c>
    </row>
    <row r="550" spans="1:8">
      <c r="A550" s="2" t="s">
        <v>552</v>
      </c>
      <c r="B550" s="3">
        <v>10.062799999999999</v>
      </c>
      <c r="C550" s="4">
        <v>9.9667999999999992</v>
      </c>
      <c r="D550" s="4">
        <v>10.0989</v>
      </c>
      <c r="E550" s="4">
        <v>9.9667999999999992</v>
      </c>
      <c r="F550" s="5">
        <v>0.01</v>
      </c>
      <c r="G550" s="35">
        <f t="shared" si="16"/>
        <v>0.13210000000000122</v>
      </c>
      <c r="H550" s="34">
        <f t="shared" si="17"/>
        <v>1.9969019739725126E-2</v>
      </c>
    </row>
    <row r="551" spans="1:8">
      <c r="A551" s="2" t="s">
        <v>553</v>
      </c>
      <c r="B551" s="3">
        <v>9.9631000000000007</v>
      </c>
      <c r="C551" s="4">
        <v>9.8126999999999995</v>
      </c>
      <c r="D551" s="4">
        <v>10.0725</v>
      </c>
      <c r="E551" s="4">
        <v>9.8126999999999995</v>
      </c>
      <c r="F551" s="5">
        <v>1.0200000000000001E-2</v>
      </c>
      <c r="G551" s="35">
        <f t="shared" si="16"/>
        <v>0.25980000000000025</v>
      </c>
      <c r="H551" s="34">
        <f t="shared" si="17"/>
        <v>2.7406383639295422E-2</v>
      </c>
    </row>
    <row r="552" spans="1:8">
      <c r="A552" s="2" t="s">
        <v>554</v>
      </c>
      <c r="B552" s="6">
        <v>9.8627000000000002</v>
      </c>
      <c r="C552" s="4">
        <v>9.9848999999999997</v>
      </c>
      <c r="D552" s="4">
        <v>10.085000000000001</v>
      </c>
      <c r="E552" s="4">
        <v>9.7974999999999994</v>
      </c>
      <c r="F552" s="7">
        <v>-1.4500000000000001E-2</v>
      </c>
      <c r="G552" s="35">
        <f t="shared" si="16"/>
        <v>0.28750000000000142</v>
      </c>
      <c r="H552" s="34">
        <f t="shared" si="17"/>
        <v>2.9870594854483221E-2</v>
      </c>
    </row>
    <row r="553" spans="1:8">
      <c r="A553" s="2" t="s">
        <v>555</v>
      </c>
      <c r="B553" s="3">
        <v>10.0077</v>
      </c>
      <c r="C553" s="4">
        <v>9.7754999999999992</v>
      </c>
      <c r="D553" s="4">
        <v>10.0411</v>
      </c>
      <c r="E553" s="4">
        <v>9.7446000000000002</v>
      </c>
      <c r="F553" s="5">
        <v>1.8499999999999999E-2</v>
      </c>
      <c r="G553" s="35">
        <f t="shared" si="16"/>
        <v>0.29649999999999999</v>
      </c>
      <c r="H553" s="34">
        <f t="shared" si="17"/>
        <v>2.7087056420730147E-2</v>
      </c>
    </row>
    <row r="554" spans="1:8">
      <c r="A554" s="2" t="s">
        <v>556</v>
      </c>
      <c r="B554" s="3">
        <v>9.8254999999999999</v>
      </c>
      <c r="C554" s="4">
        <v>9.7925000000000004</v>
      </c>
      <c r="D554" s="4">
        <v>9.8640000000000008</v>
      </c>
      <c r="E554" s="4">
        <v>9.6300000000000008</v>
      </c>
      <c r="F554" s="5">
        <v>8.0000000000000004E-4</v>
      </c>
      <c r="G554" s="35">
        <f t="shared" si="16"/>
        <v>0.23399999999999999</v>
      </c>
      <c r="H554" s="34">
        <f t="shared" si="17"/>
        <v>2.8657014478282568E-2</v>
      </c>
    </row>
    <row r="555" spans="1:8">
      <c r="A555" s="2" t="s">
        <v>557</v>
      </c>
      <c r="B555" s="6">
        <v>9.8175000000000008</v>
      </c>
      <c r="C555" s="4">
        <v>10.015000000000001</v>
      </c>
      <c r="D555" s="4">
        <v>10.092000000000001</v>
      </c>
      <c r="E555" s="4">
        <v>9.7520000000000007</v>
      </c>
      <c r="F555" s="7">
        <v>-2.4199999999999999E-2</v>
      </c>
      <c r="G555" s="35">
        <f t="shared" si="16"/>
        <v>0.33999999999999986</v>
      </c>
      <c r="H555" s="34">
        <f t="shared" si="17"/>
        <v>1.7591884184692378E-2</v>
      </c>
    </row>
    <row r="556" spans="1:8">
      <c r="A556" s="2" t="s">
        <v>558</v>
      </c>
      <c r="B556" s="6">
        <v>10.060700000000001</v>
      </c>
      <c r="C556" s="4">
        <v>10.064299999999999</v>
      </c>
      <c r="D556" s="4">
        <v>10.0649</v>
      </c>
      <c r="E556" s="4">
        <v>10.050800000000001</v>
      </c>
      <c r="F556" s="7">
        <v>-3.0999999999999999E-3</v>
      </c>
      <c r="G556" s="35">
        <f t="shared" si="16"/>
        <v>1.4099999999999113E-2</v>
      </c>
      <c r="H556" s="34">
        <f t="shared" si="17"/>
        <v>1.6386142576952267E-2</v>
      </c>
    </row>
    <row r="557" spans="1:8">
      <c r="A557" s="2" t="s">
        <v>559</v>
      </c>
      <c r="B557" s="3">
        <v>10.0915</v>
      </c>
      <c r="C557" s="4">
        <v>9.9931999999999999</v>
      </c>
      <c r="D557" s="4">
        <v>10.281499999999999</v>
      </c>
      <c r="E557" s="4">
        <v>9.9680999999999997</v>
      </c>
      <c r="F557" s="5">
        <v>4.7999999999999996E-3</v>
      </c>
      <c r="G557" s="35">
        <f t="shared" si="16"/>
        <v>0.31339999999999968</v>
      </c>
      <c r="H557" s="34">
        <f t="shared" si="17"/>
        <v>3.4218277018735081E-2</v>
      </c>
    </row>
    <row r="558" spans="1:8">
      <c r="A558" s="2" t="s">
        <v>560</v>
      </c>
      <c r="B558" s="3">
        <v>10.043200000000001</v>
      </c>
      <c r="C558" s="4">
        <v>9.7783999999999995</v>
      </c>
      <c r="D558" s="4">
        <v>10.090299999999999</v>
      </c>
      <c r="E558" s="4">
        <v>9.7345000000000006</v>
      </c>
      <c r="F558" s="5">
        <v>2.1899999999999999E-2</v>
      </c>
      <c r="G558" s="35">
        <f t="shared" si="16"/>
        <v>0.35579999999999856</v>
      </c>
      <c r="H558" s="34">
        <f t="shared" si="17"/>
        <v>2.550506607476825E-2</v>
      </c>
    </row>
    <row r="559" spans="1:8">
      <c r="A559" s="2" t="s">
        <v>561</v>
      </c>
      <c r="B559" s="3">
        <v>9.8277000000000001</v>
      </c>
      <c r="C559" s="4">
        <v>9.7314000000000007</v>
      </c>
      <c r="D559" s="4">
        <v>9.8556000000000008</v>
      </c>
      <c r="E559" s="4">
        <v>9.7149999999999999</v>
      </c>
      <c r="F559" s="5">
        <v>4.7000000000000002E-3</v>
      </c>
      <c r="G559" s="35">
        <f t="shared" si="16"/>
        <v>0.14060000000000095</v>
      </c>
      <c r="H559" s="34">
        <f t="shared" si="17"/>
        <v>2.1089960886571096E-2</v>
      </c>
    </row>
    <row r="560" spans="1:8">
      <c r="A560" s="2" t="s">
        <v>562</v>
      </c>
      <c r="B560" s="3">
        <v>9.7813999999999997</v>
      </c>
      <c r="C560" s="4">
        <v>9.5875000000000004</v>
      </c>
      <c r="D560" s="4">
        <v>9.8051999999999992</v>
      </c>
      <c r="E560" s="4">
        <v>9.5413999999999994</v>
      </c>
      <c r="F560" s="5">
        <v>1.9E-2</v>
      </c>
      <c r="G560" s="35">
        <f t="shared" si="16"/>
        <v>0.26379999999999981</v>
      </c>
      <c r="H560" s="34">
        <f t="shared" si="17"/>
        <v>2.0680806493846546E-2</v>
      </c>
    </row>
    <row r="561" spans="1:8">
      <c r="A561" s="2" t="s">
        <v>563</v>
      </c>
      <c r="B561" s="3">
        <v>9.5993999999999993</v>
      </c>
      <c r="C561" s="4">
        <v>9.5474999999999994</v>
      </c>
      <c r="D561" s="4">
        <v>9.6344999999999992</v>
      </c>
      <c r="E561" s="4">
        <v>9.5033999999999992</v>
      </c>
      <c r="F561" s="5">
        <v>8.0000000000000004E-4</v>
      </c>
      <c r="G561" s="35">
        <f t="shared" si="16"/>
        <v>0.13109999999999999</v>
      </c>
      <c r="H561" s="34">
        <f t="shared" si="17"/>
        <v>8.2600614022263937E-3</v>
      </c>
    </row>
    <row r="562" spans="1:8">
      <c r="A562" s="2" t="s">
        <v>564</v>
      </c>
      <c r="B562" s="3">
        <v>9.5913000000000004</v>
      </c>
      <c r="C562" s="4">
        <v>9.5762</v>
      </c>
      <c r="D562" s="4">
        <v>9.5935000000000006</v>
      </c>
      <c r="E562" s="4">
        <v>9.5663999999999998</v>
      </c>
      <c r="F562" s="5">
        <v>1.6000000000000001E-3</v>
      </c>
      <c r="G562" s="35">
        <f t="shared" si="16"/>
        <v>2.710000000000079E-2</v>
      </c>
      <c r="H562" s="34">
        <f t="shared" si="17"/>
        <v>8.7894316797580887E-3</v>
      </c>
    </row>
    <row r="563" spans="1:8">
      <c r="A563" s="2" t="s">
        <v>565</v>
      </c>
      <c r="B563" s="3">
        <v>9.5762</v>
      </c>
      <c r="C563" s="4">
        <v>9.5228000000000002</v>
      </c>
      <c r="D563" s="4">
        <v>9.6046999999999993</v>
      </c>
      <c r="E563" s="4">
        <v>9.4643999999999995</v>
      </c>
      <c r="F563" s="5">
        <v>5.1000000000000004E-3</v>
      </c>
      <c r="G563" s="35">
        <f t="shared" si="16"/>
        <v>0.14029999999999987</v>
      </c>
      <c r="H563" s="34">
        <f t="shared" si="17"/>
        <v>1.9154633762142329E-2</v>
      </c>
    </row>
    <row r="564" spans="1:8">
      <c r="A564" s="2" t="s">
        <v>566</v>
      </c>
      <c r="B564" s="6">
        <v>9.5277999999999992</v>
      </c>
      <c r="C564" s="4">
        <v>9.5225000000000009</v>
      </c>
      <c r="D564" s="4">
        <v>9.6895000000000007</v>
      </c>
      <c r="E564" s="4">
        <v>9.4649999999999999</v>
      </c>
      <c r="F564" s="7">
        <v>-4.7000000000000002E-3</v>
      </c>
      <c r="G564" s="35">
        <f t="shared" si="16"/>
        <v>0.22450000000000081</v>
      </c>
      <c r="H564" s="34">
        <f t="shared" si="17"/>
        <v>2.2050606220347938E-2</v>
      </c>
    </row>
    <row r="565" spans="1:8">
      <c r="A565" s="2" t="s">
        <v>567</v>
      </c>
      <c r="B565" s="3">
        <v>9.5724999999999998</v>
      </c>
      <c r="C565" s="4">
        <v>9.4849999999999994</v>
      </c>
      <c r="D565" s="4">
        <v>9.5937999999999999</v>
      </c>
      <c r="E565" s="4">
        <v>9.4</v>
      </c>
      <c r="F565" s="5">
        <v>3.0000000000000001E-3</v>
      </c>
      <c r="G565" s="35">
        <f t="shared" si="16"/>
        <v>0.19379999999999953</v>
      </c>
      <c r="H565" s="34">
        <f t="shared" si="17"/>
        <v>2.2917265689062053E-2</v>
      </c>
    </row>
    <row r="566" spans="1:8">
      <c r="A566" s="2" t="s">
        <v>568</v>
      </c>
      <c r="B566" s="3">
        <v>9.5435999999999996</v>
      </c>
      <c r="C566" s="4">
        <v>9.3902999999999999</v>
      </c>
      <c r="D566" s="4">
        <v>9.6114999999999995</v>
      </c>
      <c r="E566" s="4">
        <v>9.3749000000000002</v>
      </c>
      <c r="F566" s="5">
        <v>1.09E-2</v>
      </c>
      <c r="G566" s="35">
        <f t="shared" si="16"/>
        <v>0.23659999999999926</v>
      </c>
      <c r="H566" s="34">
        <f t="shared" si="17"/>
        <v>1.9896406258343581E-2</v>
      </c>
    </row>
    <row r="567" spans="1:8">
      <c r="A567" s="2" t="s">
        <v>569</v>
      </c>
      <c r="B567" s="3">
        <v>9.4403000000000006</v>
      </c>
      <c r="C567" s="4">
        <v>9.3635000000000002</v>
      </c>
      <c r="D567" s="4">
        <v>9.4860000000000007</v>
      </c>
      <c r="E567" s="4">
        <v>9.35</v>
      </c>
      <c r="F567" s="5">
        <v>3.3999999999999998E-3</v>
      </c>
      <c r="G567" s="35">
        <f t="shared" si="16"/>
        <v>0.13600000000000101</v>
      </c>
      <c r="H567" s="34">
        <f t="shared" si="17"/>
        <v>8.3627509356924718E-3</v>
      </c>
    </row>
    <row r="568" spans="1:8">
      <c r="A568" s="2" t="s">
        <v>570</v>
      </c>
      <c r="B568" s="3">
        <v>9.4080999999999992</v>
      </c>
      <c r="C568" s="4">
        <v>9.4047999999999998</v>
      </c>
      <c r="D568" s="4">
        <v>9.4229000000000003</v>
      </c>
      <c r="E568" s="4">
        <v>9.4016000000000002</v>
      </c>
      <c r="F568" s="5">
        <v>4.0000000000000002E-4</v>
      </c>
      <c r="G568" s="35">
        <f t="shared" si="16"/>
        <v>2.1300000000000097E-2</v>
      </c>
      <c r="H568" s="34">
        <f t="shared" si="17"/>
        <v>1.1111707552740295E-2</v>
      </c>
    </row>
    <row r="569" spans="1:8">
      <c r="A569" s="2" t="s">
        <v>571</v>
      </c>
      <c r="B569" s="3">
        <v>9.4040999999999997</v>
      </c>
      <c r="C569" s="4">
        <v>9.3145000000000007</v>
      </c>
      <c r="D569" s="4">
        <v>9.4406999999999996</v>
      </c>
      <c r="E569" s="4">
        <v>9.2550000000000008</v>
      </c>
      <c r="F569" s="5">
        <v>8.8999999999999999E-3</v>
      </c>
      <c r="G569" s="35">
        <f t="shared" si="16"/>
        <v>0.18569999999999887</v>
      </c>
      <c r="H569" s="34">
        <f t="shared" si="17"/>
        <v>1.9733912571273344E-2</v>
      </c>
    </row>
    <row r="570" spans="1:8">
      <c r="A570" s="2" t="s">
        <v>572</v>
      </c>
      <c r="B570" s="3">
        <v>9.3211999999999993</v>
      </c>
      <c r="C570" s="4">
        <v>9.2074999999999996</v>
      </c>
      <c r="D570" s="4">
        <v>9.3826999999999998</v>
      </c>
      <c r="E570" s="4">
        <v>9.2050000000000001</v>
      </c>
      <c r="F570" s="5">
        <v>6.8999999999999999E-3</v>
      </c>
      <c r="G570" s="35">
        <f t="shared" si="16"/>
        <v>0.17769999999999975</v>
      </c>
      <c r="H570" s="34">
        <f t="shared" si="17"/>
        <v>1.7975510204081599E-2</v>
      </c>
    </row>
    <row r="571" spans="1:8">
      <c r="A571" s="2" t="s">
        <v>573</v>
      </c>
      <c r="B571" s="3">
        <v>9.2575000000000003</v>
      </c>
      <c r="C571" s="4">
        <v>9.1875</v>
      </c>
      <c r="D571" s="4">
        <v>9.3254000000000001</v>
      </c>
      <c r="E571" s="4">
        <v>9.1728000000000005</v>
      </c>
      <c r="F571" s="5">
        <v>2.2000000000000001E-3</v>
      </c>
      <c r="G571" s="35">
        <f t="shared" si="16"/>
        <v>0.15259999999999962</v>
      </c>
      <c r="H571" s="34">
        <f t="shared" si="17"/>
        <v>1.7283774438236151E-2</v>
      </c>
    </row>
    <row r="572" spans="1:8">
      <c r="A572" s="2" t="s">
        <v>574</v>
      </c>
      <c r="B572" s="3">
        <v>9.2375000000000007</v>
      </c>
      <c r="C572" s="4">
        <v>9.1097000000000001</v>
      </c>
      <c r="D572" s="4">
        <v>9.2460000000000004</v>
      </c>
      <c r="E572" s="4">
        <v>9.0837000000000003</v>
      </c>
      <c r="F572" s="5">
        <v>8.5000000000000006E-3</v>
      </c>
      <c r="G572" s="35">
        <f t="shared" si="16"/>
        <v>0.16230000000000011</v>
      </c>
      <c r="H572" s="34">
        <f t="shared" si="17"/>
        <v>1.5448122306361048E-2</v>
      </c>
    </row>
    <row r="573" spans="1:8">
      <c r="A573" s="2" t="s">
        <v>575</v>
      </c>
      <c r="B573" s="3">
        <v>9.1597000000000008</v>
      </c>
      <c r="C573" s="4">
        <v>9.0723000000000003</v>
      </c>
      <c r="D573" s="4">
        <v>9.1679999999999993</v>
      </c>
      <c r="E573" s="4">
        <v>9.0500000000000007</v>
      </c>
      <c r="F573" s="5">
        <v>4.1999999999999997E-3</v>
      </c>
      <c r="G573" s="35">
        <f t="shared" si="16"/>
        <v>0.11799999999999855</v>
      </c>
      <c r="H573" s="34">
        <f t="shared" si="17"/>
        <v>7.9692645444564957E-3</v>
      </c>
    </row>
    <row r="574" spans="1:8">
      <c r="A574" s="2" t="s">
        <v>576</v>
      </c>
      <c r="B574" s="6">
        <v>9.1212</v>
      </c>
      <c r="C574" s="4">
        <v>9.11</v>
      </c>
      <c r="D574" s="4">
        <v>9.1298999999999992</v>
      </c>
      <c r="E574" s="4">
        <v>9.1027000000000005</v>
      </c>
      <c r="F574" s="7">
        <v>-2.0000000000000001E-4</v>
      </c>
      <c r="G574" s="35">
        <f t="shared" si="16"/>
        <v>2.7199999999998781E-2</v>
      </c>
      <c r="H574" s="34">
        <f t="shared" si="17"/>
        <v>1.1725451750183802E-2</v>
      </c>
    </row>
    <row r="575" spans="1:8">
      <c r="A575" s="2" t="s">
        <v>577</v>
      </c>
      <c r="B575" s="3">
        <v>9.1231000000000009</v>
      </c>
      <c r="C575" s="4">
        <v>8.9762000000000004</v>
      </c>
      <c r="D575" s="4">
        <v>9.1437000000000008</v>
      </c>
      <c r="E575" s="4">
        <v>8.9603999999999999</v>
      </c>
      <c r="F575" s="5">
        <v>1.06E-2</v>
      </c>
      <c r="G575" s="35">
        <f t="shared" si="16"/>
        <v>0.18330000000000091</v>
      </c>
      <c r="H575" s="34">
        <f t="shared" si="17"/>
        <v>1.7888048952064011E-2</v>
      </c>
    </row>
    <row r="576" spans="1:8">
      <c r="A576" s="2" t="s">
        <v>578</v>
      </c>
      <c r="B576" s="3">
        <v>9.0277999999999992</v>
      </c>
      <c r="C576" s="4">
        <v>8.9557000000000002</v>
      </c>
      <c r="D576" s="4">
        <v>9.0620999999999992</v>
      </c>
      <c r="E576" s="4">
        <v>8.9250000000000007</v>
      </c>
      <c r="F576" s="5">
        <v>2.5000000000000001E-3</v>
      </c>
      <c r="G576" s="35">
        <f t="shared" si="16"/>
        <v>0.13709999999999845</v>
      </c>
      <c r="H576" s="34">
        <f t="shared" si="17"/>
        <v>1.557099175751122E-2</v>
      </c>
    </row>
    <row r="577" spans="1:8">
      <c r="A577" s="2" t="s">
        <v>579</v>
      </c>
      <c r="B577" s="6">
        <v>9.0056999999999992</v>
      </c>
      <c r="C577" s="4">
        <v>9.0264000000000006</v>
      </c>
      <c r="D577" s="4">
        <v>9.0813000000000006</v>
      </c>
      <c r="E577" s="4">
        <v>8.9373000000000005</v>
      </c>
      <c r="F577" s="7">
        <v>-2.7000000000000001E-3</v>
      </c>
      <c r="G577" s="35">
        <f t="shared" si="16"/>
        <v>0.14400000000000013</v>
      </c>
      <c r="H577" s="34">
        <f t="shared" si="17"/>
        <v>1.571125265392782E-2</v>
      </c>
    </row>
    <row r="578" spans="1:8">
      <c r="A578" s="2" t="s">
        <v>580</v>
      </c>
      <c r="B578" s="3">
        <v>9.0303000000000004</v>
      </c>
      <c r="C578" s="4">
        <v>8.9489999999999998</v>
      </c>
      <c r="D578" s="4">
        <v>9.0641999999999996</v>
      </c>
      <c r="E578" s="4">
        <v>8.9269999999999996</v>
      </c>
      <c r="F578" s="5">
        <v>3.5000000000000001E-3</v>
      </c>
      <c r="G578" s="35">
        <f t="shared" si="16"/>
        <v>0.13719999999999999</v>
      </c>
      <c r="H578" s="34">
        <f t="shared" si="17"/>
        <v>1.7761130233290557E-2</v>
      </c>
    </row>
    <row r="579" spans="1:8">
      <c r="A579" s="2" t="s">
        <v>581</v>
      </c>
      <c r="B579" s="3">
        <v>8.9990000000000006</v>
      </c>
      <c r="C579" s="4">
        <v>8.8902000000000001</v>
      </c>
      <c r="D579" s="4">
        <v>9.0253999999999994</v>
      </c>
      <c r="E579" s="4">
        <v>8.8468</v>
      </c>
      <c r="F579" s="5">
        <v>9.2999999999999992E-3</v>
      </c>
      <c r="G579" s="35">
        <f t="shared" ref="G579:G642" si="18">D579-E579</f>
        <v>0.17859999999999943</v>
      </c>
      <c r="H579" s="34">
        <f t="shared" ref="H579:H642" si="19">(SUM(G579:G580)/2)/C580</f>
        <v>1.0792457065888397E-2</v>
      </c>
    </row>
    <row r="580" spans="1:8">
      <c r="A580" s="2" t="s">
        <v>582</v>
      </c>
      <c r="B580" s="3">
        <v>8.9161000000000001</v>
      </c>
      <c r="C580" s="4">
        <v>8.9090000000000007</v>
      </c>
      <c r="D580" s="4">
        <v>8.9208999999999996</v>
      </c>
      <c r="E580" s="4">
        <v>8.9071999999999996</v>
      </c>
      <c r="F580" s="5">
        <v>6.9999999999999999E-4</v>
      </c>
      <c r="G580" s="35">
        <f t="shared" si="18"/>
        <v>1.3700000000000045E-2</v>
      </c>
      <c r="H580" s="34">
        <f t="shared" si="19"/>
        <v>7.5803551359856164E-3</v>
      </c>
    </row>
    <row r="581" spans="1:8">
      <c r="A581" s="2" t="s">
        <v>583</v>
      </c>
      <c r="B581" s="6">
        <v>8.9101999999999997</v>
      </c>
      <c r="C581" s="4">
        <v>8.8979999999999997</v>
      </c>
      <c r="D581" s="4">
        <v>8.9785000000000004</v>
      </c>
      <c r="E581" s="4">
        <v>8.8573000000000004</v>
      </c>
      <c r="F581" s="7">
        <v>-4.1999999999999997E-3</v>
      </c>
      <c r="G581" s="35">
        <f t="shared" si="18"/>
        <v>0.12119999999999997</v>
      </c>
      <c r="H581" s="34">
        <f t="shared" si="19"/>
        <v>1.7170641916990977E-2</v>
      </c>
    </row>
    <row r="582" spans="1:8">
      <c r="A582" s="2" t="s">
        <v>584</v>
      </c>
      <c r="B582" s="6">
        <v>8.9480000000000004</v>
      </c>
      <c r="C582" s="4">
        <v>9.0183</v>
      </c>
      <c r="D582" s="4">
        <v>9.0634999999999994</v>
      </c>
      <c r="E582" s="4">
        <v>8.875</v>
      </c>
      <c r="F582" s="7">
        <v>-8.3000000000000001E-3</v>
      </c>
      <c r="G582" s="35">
        <f t="shared" si="18"/>
        <v>0.18849999999999945</v>
      </c>
      <c r="H582" s="34">
        <f t="shared" si="19"/>
        <v>1.8906860011154415E-2</v>
      </c>
    </row>
    <row r="583" spans="1:8">
      <c r="A583" s="2" t="s">
        <v>585</v>
      </c>
      <c r="B583" s="3">
        <v>9.0233000000000008</v>
      </c>
      <c r="C583" s="4">
        <v>8.9649999999999999</v>
      </c>
      <c r="D583" s="4">
        <v>9.0604999999999993</v>
      </c>
      <c r="E583" s="4">
        <v>8.91</v>
      </c>
      <c r="F583" s="5">
        <v>6.1000000000000004E-3</v>
      </c>
      <c r="G583" s="35">
        <f t="shared" si="18"/>
        <v>0.15049999999999919</v>
      </c>
      <c r="H583" s="34">
        <f t="shared" si="19"/>
        <v>1.5612073784236959E-2</v>
      </c>
    </row>
    <row r="584" spans="1:8">
      <c r="A584" s="2" t="s">
        <v>586</v>
      </c>
      <c r="B584" s="6">
        <v>8.9681999999999995</v>
      </c>
      <c r="C584" s="4">
        <v>8.9450000000000003</v>
      </c>
      <c r="D584" s="4">
        <v>9.0389999999999997</v>
      </c>
      <c r="E584" s="4">
        <v>8.9101999999999997</v>
      </c>
      <c r="F584" s="7">
        <v>-2.7000000000000001E-3</v>
      </c>
      <c r="G584" s="35">
        <f t="shared" si="18"/>
        <v>0.12880000000000003</v>
      </c>
      <c r="H584" s="34">
        <f t="shared" si="19"/>
        <v>1.8505239933811347E-2</v>
      </c>
    </row>
    <row r="585" spans="1:8">
      <c r="A585" s="2" t="s">
        <v>587</v>
      </c>
      <c r="B585" s="6">
        <v>8.9924999999999997</v>
      </c>
      <c r="C585" s="4">
        <v>9.0649999999999995</v>
      </c>
      <c r="D585" s="4">
        <v>9.1166999999999998</v>
      </c>
      <c r="E585" s="4">
        <v>8.91</v>
      </c>
      <c r="F585" s="7">
        <v>-1.2500000000000001E-2</v>
      </c>
      <c r="G585" s="35">
        <f t="shared" si="18"/>
        <v>0.20669999999999966</v>
      </c>
      <c r="H585" s="34">
        <f t="shared" si="19"/>
        <v>1.2639956092206353E-2</v>
      </c>
    </row>
    <row r="586" spans="1:8">
      <c r="A586" s="2" t="s">
        <v>588</v>
      </c>
      <c r="B586" s="3">
        <v>9.1061999999999994</v>
      </c>
      <c r="C586" s="4">
        <v>9.11</v>
      </c>
      <c r="D586" s="4">
        <v>9.1201000000000008</v>
      </c>
      <c r="E586" s="4">
        <v>9.0965000000000007</v>
      </c>
      <c r="F586" s="5">
        <v>4.0000000000000002E-4</v>
      </c>
      <c r="G586" s="35">
        <f t="shared" si="18"/>
        <v>2.3600000000000065E-2</v>
      </c>
      <c r="H586" s="34">
        <f t="shared" si="19"/>
        <v>9.3810284958385851E-3</v>
      </c>
    </row>
    <row r="587" spans="1:8">
      <c r="A587" s="2" t="s">
        <v>589</v>
      </c>
      <c r="B587" s="3">
        <v>9.1028000000000002</v>
      </c>
      <c r="C587" s="4">
        <v>9.0715000000000003</v>
      </c>
      <c r="D587" s="4">
        <v>9.1654999999999998</v>
      </c>
      <c r="E587" s="4">
        <v>9.0189000000000004</v>
      </c>
      <c r="F587" s="5">
        <v>8.0000000000000004E-4</v>
      </c>
      <c r="G587" s="35">
        <f t="shared" si="18"/>
        <v>0.1465999999999994</v>
      </c>
      <c r="H587" s="34">
        <f t="shared" si="19"/>
        <v>1.6042927903136994E-2</v>
      </c>
    </row>
    <row r="588" spans="1:8">
      <c r="A588" s="2" t="s">
        <v>590</v>
      </c>
      <c r="B588" s="6">
        <v>9.0957000000000008</v>
      </c>
      <c r="C588" s="4">
        <v>9.0850000000000009</v>
      </c>
      <c r="D588" s="4">
        <v>9.1430000000000007</v>
      </c>
      <c r="E588" s="4">
        <v>8.9981000000000009</v>
      </c>
      <c r="F588" s="7">
        <v>-4.3E-3</v>
      </c>
      <c r="G588" s="35">
        <f t="shared" si="18"/>
        <v>0.14489999999999981</v>
      </c>
      <c r="H588" s="34">
        <f t="shared" si="19"/>
        <v>1.682232781692063E-2</v>
      </c>
    </row>
    <row r="589" spans="1:8">
      <c r="A589" s="2" t="s">
        <v>591</v>
      </c>
      <c r="B589" s="6">
        <v>9.1349999999999998</v>
      </c>
      <c r="C589" s="4">
        <v>9.1545000000000005</v>
      </c>
      <c r="D589" s="4">
        <v>9.2285000000000004</v>
      </c>
      <c r="E589" s="4">
        <v>9.0654000000000003</v>
      </c>
      <c r="F589" s="7">
        <v>-7.6E-3</v>
      </c>
      <c r="G589" s="35">
        <f t="shared" si="18"/>
        <v>0.16310000000000002</v>
      </c>
      <c r="H589" s="34">
        <f t="shared" si="19"/>
        <v>1.7665882967607117E-2</v>
      </c>
    </row>
    <row r="590" spans="1:8">
      <c r="A590" s="2" t="s">
        <v>592</v>
      </c>
      <c r="B590" s="6">
        <v>9.2044999999999995</v>
      </c>
      <c r="C590" s="4">
        <v>9.1872000000000007</v>
      </c>
      <c r="D590" s="4">
        <v>9.3057999999999996</v>
      </c>
      <c r="E590" s="4">
        <v>9.1442999999999994</v>
      </c>
      <c r="F590" s="7">
        <v>-3.5000000000000001E-3</v>
      </c>
      <c r="G590" s="35">
        <f t="shared" si="18"/>
        <v>0.1615000000000002</v>
      </c>
      <c r="H590" s="34">
        <f t="shared" si="19"/>
        <v>1.7105677976235783E-2</v>
      </c>
    </row>
    <row r="591" spans="1:8">
      <c r="A591" s="2" t="s">
        <v>593</v>
      </c>
      <c r="B591" s="3">
        <v>9.2371999999999996</v>
      </c>
      <c r="C591" s="4">
        <v>9.1987000000000005</v>
      </c>
      <c r="D591" s="4">
        <v>9.3094999999999999</v>
      </c>
      <c r="E591" s="4">
        <v>9.1562999999999999</v>
      </c>
      <c r="F591" s="5">
        <v>2.0999999999999999E-3</v>
      </c>
      <c r="G591" s="35">
        <f t="shared" si="18"/>
        <v>0.1532</v>
      </c>
      <c r="H591" s="34">
        <f t="shared" si="19"/>
        <v>8.9423139456740429E-3</v>
      </c>
    </row>
    <row r="592" spans="1:8">
      <c r="A592" s="2" t="s">
        <v>594</v>
      </c>
      <c r="B592" s="6">
        <v>9.218</v>
      </c>
      <c r="C592" s="4">
        <v>9.2257999999999996</v>
      </c>
      <c r="D592" s="4">
        <v>9.2257999999999996</v>
      </c>
      <c r="E592" s="4">
        <v>9.2140000000000004</v>
      </c>
      <c r="F592" s="7">
        <v>-8.0000000000000004E-4</v>
      </c>
      <c r="G592" s="35">
        <f t="shared" si="18"/>
        <v>1.1799999999999145E-2</v>
      </c>
      <c r="H592" s="34">
        <f t="shared" si="19"/>
        <v>8.5351913341680102E-3</v>
      </c>
    </row>
    <row r="593" spans="1:8">
      <c r="A593" s="2" t="s">
        <v>595</v>
      </c>
      <c r="B593" s="3">
        <v>9.2254000000000005</v>
      </c>
      <c r="C593" s="4">
        <v>9.1854999999999993</v>
      </c>
      <c r="D593" s="4">
        <v>9.2550000000000008</v>
      </c>
      <c r="E593" s="4">
        <v>9.11</v>
      </c>
      <c r="F593" s="5">
        <v>3.7000000000000002E-3</v>
      </c>
      <c r="G593" s="35">
        <f t="shared" si="18"/>
        <v>0.14500000000000135</v>
      </c>
      <c r="H593" s="34">
        <f t="shared" si="19"/>
        <v>1.479452054794528E-2</v>
      </c>
    </row>
    <row r="594" spans="1:8">
      <c r="A594" s="2" t="s">
        <v>596</v>
      </c>
      <c r="B594" s="3">
        <v>9.1912000000000003</v>
      </c>
      <c r="C594" s="4">
        <v>9.125</v>
      </c>
      <c r="D594" s="4">
        <v>9.2100000000000009</v>
      </c>
      <c r="E594" s="4">
        <v>9.0850000000000009</v>
      </c>
      <c r="F594" s="5">
        <v>1.8E-3</v>
      </c>
      <c r="G594" s="35">
        <f t="shared" si="18"/>
        <v>0.125</v>
      </c>
      <c r="H594" s="34">
        <f t="shared" si="19"/>
        <v>1.5714285714285691E-2</v>
      </c>
    </row>
    <row r="595" spans="1:8">
      <c r="A595" s="2" t="s">
        <v>597</v>
      </c>
      <c r="B595" s="3">
        <v>9.1750000000000007</v>
      </c>
      <c r="C595" s="4">
        <v>9.1</v>
      </c>
      <c r="D595" s="4">
        <v>9.2240000000000002</v>
      </c>
      <c r="E595" s="4">
        <v>9.0630000000000006</v>
      </c>
      <c r="F595" s="5">
        <v>5.4000000000000003E-3</v>
      </c>
      <c r="G595" s="35">
        <f t="shared" si="18"/>
        <v>0.16099999999999959</v>
      </c>
      <c r="H595" s="34">
        <f t="shared" si="19"/>
        <v>1.8953147081204529E-2</v>
      </c>
    </row>
    <row r="596" spans="1:8">
      <c r="A596" s="2" t="s">
        <v>598</v>
      </c>
      <c r="B596" s="6">
        <v>9.1255000000000006</v>
      </c>
      <c r="C596" s="4">
        <v>9.1989999999999998</v>
      </c>
      <c r="D596" s="4">
        <v>9.2451000000000008</v>
      </c>
      <c r="E596" s="4">
        <v>9.0573999999999995</v>
      </c>
      <c r="F596" s="7">
        <v>-8.6E-3</v>
      </c>
      <c r="G596" s="35">
        <f t="shared" si="18"/>
        <v>0.18770000000000131</v>
      </c>
      <c r="H596" s="34">
        <f t="shared" si="19"/>
        <v>2.9549803038829595E-2</v>
      </c>
    </row>
    <row r="597" spans="1:8">
      <c r="A597" s="2" t="s">
        <v>599</v>
      </c>
      <c r="B597" s="3">
        <v>9.2042999999999999</v>
      </c>
      <c r="C597" s="4">
        <v>8.8849999999999998</v>
      </c>
      <c r="D597" s="4">
        <v>9.2224000000000004</v>
      </c>
      <c r="E597" s="4">
        <v>8.8849999999999998</v>
      </c>
      <c r="F597" s="5">
        <v>2.81E-2</v>
      </c>
      <c r="G597" s="35">
        <f t="shared" si="18"/>
        <v>0.33740000000000059</v>
      </c>
      <c r="H597" s="34">
        <f t="shared" si="19"/>
        <v>2.0268304690297237E-2</v>
      </c>
    </row>
    <row r="598" spans="1:8">
      <c r="A598" s="2" t="s">
        <v>600</v>
      </c>
      <c r="B598" s="3">
        <v>8.9527999999999999</v>
      </c>
      <c r="C598" s="4">
        <v>8.9375999999999998</v>
      </c>
      <c r="D598" s="4">
        <v>8.9625000000000004</v>
      </c>
      <c r="E598" s="4">
        <v>8.9375999999999998</v>
      </c>
      <c r="F598" s="5">
        <v>1E-3</v>
      </c>
      <c r="G598" s="35">
        <f t="shared" si="18"/>
        <v>2.4900000000000588E-2</v>
      </c>
      <c r="H598" s="34">
        <f t="shared" si="19"/>
        <v>9.0666546079407277E-3</v>
      </c>
    </row>
    <row r="599" spans="1:8">
      <c r="A599" s="2" t="s">
        <v>601</v>
      </c>
      <c r="B599" s="3">
        <v>8.9436999999999998</v>
      </c>
      <c r="C599" s="4">
        <v>8.8455999999999992</v>
      </c>
      <c r="D599" s="4">
        <v>8.9734999999999996</v>
      </c>
      <c r="E599" s="4">
        <v>8.8379999999999992</v>
      </c>
      <c r="F599" s="5">
        <v>5.4000000000000003E-3</v>
      </c>
      <c r="G599" s="35">
        <f t="shared" si="18"/>
        <v>0.1355000000000004</v>
      </c>
      <c r="H599" s="34">
        <f t="shared" si="19"/>
        <v>1.3900438251488973E-2</v>
      </c>
    </row>
    <row r="600" spans="1:8">
      <c r="A600" s="2" t="s">
        <v>602</v>
      </c>
      <c r="B600" s="6">
        <v>8.8956</v>
      </c>
      <c r="C600" s="4">
        <v>8.8989999999999991</v>
      </c>
      <c r="D600" s="4">
        <v>8.9359999999999999</v>
      </c>
      <c r="E600" s="4">
        <v>8.8240999999999996</v>
      </c>
      <c r="F600" s="7">
        <v>-1.1000000000000001E-3</v>
      </c>
      <c r="G600" s="35">
        <f t="shared" si="18"/>
        <v>0.11190000000000033</v>
      </c>
      <c r="H600" s="34">
        <f t="shared" si="19"/>
        <v>1.2620118183958893E-2</v>
      </c>
    </row>
    <row r="601" spans="1:8">
      <c r="A601" s="2" t="s">
        <v>603</v>
      </c>
      <c r="B601" s="6">
        <v>8.9053000000000004</v>
      </c>
      <c r="C601" s="4">
        <v>8.9183000000000003</v>
      </c>
      <c r="D601" s="4">
        <v>8.9565000000000001</v>
      </c>
      <c r="E601" s="4">
        <v>8.8432999999999993</v>
      </c>
      <c r="F601" s="7">
        <v>-2.3E-3</v>
      </c>
      <c r="G601" s="35">
        <f t="shared" si="18"/>
        <v>0.11320000000000086</v>
      </c>
      <c r="H601" s="34">
        <f t="shared" si="19"/>
        <v>1.4064987254127147E-2</v>
      </c>
    </row>
    <row r="602" spans="1:8">
      <c r="A602" s="2" t="s">
        <v>604</v>
      </c>
      <c r="B602" s="6">
        <v>8.9259000000000004</v>
      </c>
      <c r="C602" s="4">
        <v>8.9832999999999998</v>
      </c>
      <c r="D602" s="4">
        <v>9.0007000000000001</v>
      </c>
      <c r="E602" s="4">
        <v>8.8612000000000002</v>
      </c>
      <c r="F602" s="7">
        <v>-7.1000000000000004E-3</v>
      </c>
      <c r="G602" s="35">
        <f t="shared" si="18"/>
        <v>0.13949999999999996</v>
      </c>
      <c r="H602" s="34">
        <f t="shared" si="19"/>
        <v>1.7542699724517934E-2</v>
      </c>
    </row>
    <row r="603" spans="1:8">
      <c r="A603" s="2" t="s">
        <v>605</v>
      </c>
      <c r="B603" s="6">
        <v>8.9898000000000007</v>
      </c>
      <c r="C603" s="4">
        <v>9.0749999999999993</v>
      </c>
      <c r="D603" s="4">
        <v>9.1111000000000004</v>
      </c>
      <c r="E603" s="4">
        <v>8.9321999999999999</v>
      </c>
      <c r="F603" s="7">
        <v>-1.2800000000000001E-2</v>
      </c>
      <c r="G603" s="35">
        <f t="shared" si="18"/>
        <v>0.1789000000000005</v>
      </c>
      <c r="H603" s="34">
        <f t="shared" si="19"/>
        <v>1.1128819520773827E-2</v>
      </c>
    </row>
    <row r="604" spans="1:8">
      <c r="A604" s="2" t="s">
        <v>606</v>
      </c>
      <c r="B604" s="3">
        <v>9.1067</v>
      </c>
      <c r="C604" s="4">
        <v>9.0980000000000008</v>
      </c>
      <c r="D604" s="4">
        <v>9.1104000000000003</v>
      </c>
      <c r="E604" s="4">
        <v>9.0868000000000002</v>
      </c>
      <c r="F604" s="5">
        <v>1E-3</v>
      </c>
      <c r="G604" s="35">
        <f t="shared" si="18"/>
        <v>2.3600000000000065E-2</v>
      </c>
      <c r="H604" s="34">
        <f t="shared" si="19"/>
        <v>1.072447607490731E-2</v>
      </c>
    </row>
    <row r="605" spans="1:8">
      <c r="A605" s="2" t="s">
        <v>607</v>
      </c>
      <c r="B605" s="6">
        <v>9.0975000000000001</v>
      </c>
      <c r="C605" s="4">
        <v>9.1472999999999995</v>
      </c>
      <c r="D605" s="4">
        <v>9.1975999999999996</v>
      </c>
      <c r="E605" s="4">
        <v>9.0250000000000004</v>
      </c>
      <c r="F605" s="7">
        <v>-7.6E-3</v>
      </c>
      <c r="G605" s="35">
        <f t="shared" si="18"/>
        <v>0.1725999999999992</v>
      </c>
      <c r="H605" s="34">
        <f t="shared" si="19"/>
        <v>1.9620493358633698E-2</v>
      </c>
    </row>
    <row r="606" spans="1:8">
      <c r="A606" s="2" t="s">
        <v>608</v>
      </c>
      <c r="B606" s="6">
        <v>9.1671999999999993</v>
      </c>
      <c r="C606" s="4">
        <v>9.2225000000000001</v>
      </c>
      <c r="D606" s="4">
        <v>9.2751999999999999</v>
      </c>
      <c r="E606" s="4">
        <v>9.0859000000000005</v>
      </c>
      <c r="F606" s="7">
        <v>-6.4999999999999997E-3</v>
      </c>
      <c r="G606" s="35">
        <f t="shared" si="18"/>
        <v>0.18929999999999936</v>
      </c>
      <c r="H606" s="34">
        <f t="shared" si="19"/>
        <v>1.5517185173916282E-2</v>
      </c>
    </row>
    <row r="607" spans="1:8">
      <c r="A607" s="2" t="s">
        <v>609</v>
      </c>
      <c r="B607" s="6">
        <v>9.2274999999999991</v>
      </c>
      <c r="C607" s="4">
        <v>9.2027000000000001</v>
      </c>
      <c r="D607" s="4">
        <v>9.2562999999999995</v>
      </c>
      <c r="E607" s="4">
        <v>9.16</v>
      </c>
      <c r="F607" s="7">
        <v>-2.7000000000000001E-3</v>
      </c>
      <c r="G607" s="35">
        <f t="shared" si="18"/>
        <v>9.6299999999999386E-2</v>
      </c>
      <c r="H607" s="34">
        <f t="shared" si="19"/>
        <v>1.2178449558141454E-2</v>
      </c>
    </row>
    <row r="608" spans="1:8">
      <c r="A608" s="2" t="s">
        <v>610</v>
      </c>
      <c r="B608" s="3">
        <v>9.2528000000000006</v>
      </c>
      <c r="C608" s="4">
        <v>9.1432000000000002</v>
      </c>
      <c r="D608" s="4">
        <v>9.2601999999999993</v>
      </c>
      <c r="E608" s="4">
        <v>9.1338000000000008</v>
      </c>
      <c r="F608" s="5">
        <v>6.4999999999999997E-3</v>
      </c>
      <c r="G608" s="35">
        <f t="shared" si="18"/>
        <v>0.12639999999999851</v>
      </c>
      <c r="H608" s="34">
        <f t="shared" si="19"/>
        <v>1.38762214983713E-2</v>
      </c>
    </row>
    <row r="609" spans="1:8">
      <c r="A609" s="2" t="s">
        <v>611</v>
      </c>
      <c r="B609" s="6">
        <v>9.1931999999999992</v>
      </c>
      <c r="C609" s="4">
        <v>9.2100000000000009</v>
      </c>
      <c r="D609" s="4">
        <v>9.2605000000000004</v>
      </c>
      <c r="E609" s="4">
        <v>9.1312999999999995</v>
      </c>
      <c r="F609" s="7">
        <v>-4.7000000000000002E-3</v>
      </c>
      <c r="G609" s="35">
        <f t="shared" si="18"/>
        <v>0.12920000000000087</v>
      </c>
      <c r="H609" s="34">
        <f t="shared" si="19"/>
        <v>9.3165011963665303E-3</v>
      </c>
    </row>
    <row r="610" spans="1:8">
      <c r="A610" s="2" t="s">
        <v>612</v>
      </c>
      <c r="B610" s="3">
        <v>9.2368000000000006</v>
      </c>
      <c r="C610" s="4">
        <v>9.2363</v>
      </c>
      <c r="D610" s="4">
        <v>9.2479999999999993</v>
      </c>
      <c r="E610" s="4">
        <v>9.2050999999999998</v>
      </c>
      <c r="F610" s="5">
        <v>1E-4</v>
      </c>
      <c r="G610" s="35">
        <f t="shared" si="18"/>
        <v>4.2899999999999494E-2</v>
      </c>
      <c r="H610" s="34">
        <f t="shared" si="19"/>
        <v>8.2541897918460647E-3</v>
      </c>
    </row>
    <row r="611" spans="1:8">
      <c r="A611" s="2" t="s">
        <v>613</v>
      </c>
      <c r="B611" s="3">
        <v>9.2363</v>
      </c>
      <c r="C611" s="4">
        <v>9.1710999999999991</v>
      </c>
      <c r="D611" s="4">
        <v>9.2584999999999997</v>
      </c>
      <c r="E611" s="4">
        <v>9.15</v>
      </c>
      <c r="F611" s="5">
        <v>3.0000000000000001E-3</v>
      </c>
      <c r="G611" s="35">
        <f t="shared" si="18"/>
        <v>0.10849999999999937</v>
      </c>
      <c r="H611" s="34">
        <f t="shared" si="19"/>
        <v>1.2941837352000657E-2</v>
      </c>
    </row>
    <row r="612" spans="1:8">
      <c r="A612" s="2" t="s">
        <v>614</v>
      </c>
      <c r="B612" s="6">
        <v>9.2089999999999996</v>
      </c>
      <c r="C612" s="4">
        <v>9.2568000000000001</v>
      </c>
      <c r="D612" s="4">
        <v>9.2705000000000002</v>
      </c>
      <c r="E612" s="4">
        <v>9.1394000000000002</v>
      </c>
      <c r="F612" s="7">
        <v>-5.7999999999999996E-3</v>
      </c>
      <c r="G612" s="35">
        <f t="shared" si="18"/>
        <v>0.13109999999999999</v>
      </c>
      <c r="H612" s="34">
        <f t="shared" si="19"/>
        <v>1.3578031538879766E-2</v>
      </c>
    </row>
    <row r="613" spans="1:8">
      <c r="A613" s="2" t="s">
        <v>615</v>
      </c>
      <c r="B613" s="3">
        <v>9.2624999999999993</v>
      </c>
      <c r="C613" s="4">
        <v>9.1950000000000003</v>
      </c>
      <c r="D613" s="4">
        <v>9.3035999999999994</v>
      </c>
      <c r="E613" s="4">
        <v>9.1850000000000005</v>
      </c>
      <c r="F613" s="5">
        <v>1.6999999999999999E-3</v>
      </c>
      <c r="G613" s="35">
        <f t="shared" si="18"/>
        <v>0.11859999999999893</v>
      </c>
      <c r="H613" s="34">
        <f t="shared" si="19"/>
        <v>1.2294461272176526E-2</v>
      </c>
    </row>
    <row r="614" spans="1:8">
      <c r="A614" s="2" t="s">
        <v>616</v>
      </c>
      <c r="B614" s="6">
        <v>9.2471999999999994</v>
      </c>
      <c r="C614" s="4">
        <v>9.2439999999999998</v>
      </c>
      <c r="D614" s="4">
        <v>9.3010000000000002</v>
      </c>
      <c r="E614" s="4">
        <v>9.1922999999999995</v>
      </c>
      <c r="F614" s="7">
        <v>-5.0000000000000001E-3</v>
      </c>
      <c r="G614" s="35">
        <f t="shared" si="18"/>
        <v>0.10870000000000068</v>
      </c>
      <c r="H614" s="34">
        <f t="shared" si="19"/>
        <v>1.2968159740960673E-2</v>
      </c>
    </row>
    <row r="615" spans="1:8">
      <c r="A615" s="2" t="s">
        <v>617</v>
      </c>
      <c r="B615" s="6">
        <v>9.2940000000000005</v>
      </c>
      <c r="C615" s="4">
        <v>9.2650000000000006</v>
      </c>
      <c r="D615" s="4">
        <v>9.3175000000000008</v>
      </c>
      <c r="E615" s="4">
        <v>9.1859000000000002</v>
      </c>
      <c r="F615" s="7">
        <v>-1.4E-3</v>
      </c>
      <c r="G615" s="35">
        <f t="shared" si="18"/>
        <v>0.13160000000000061</v>
      </c>
      <c r="H615" s="34">
        <f t="shared" si="19"/>
        <v>7.9023374169234443E-3</v>
      </c>
    </row>
    <row r="616" spans="1:8">
      <c r="A616" s="2" t="s">
        <v>618</v>
      </c>
      <c r="B616" s="3">
        <v>9.3071000000000002</v>
      </c>
      <c r="C616" s="4">
        <v>9.3137000000000008</v>
      </c>
      <c r="D616" s="4">
        <v>9.3195999999999994</v>
      </c>
      <c r="E616" s="4">
        <v>9.3040000000000003</v>
      </c>
      <c r="F616" s="5">
        <v>6.9999999999999999E-4</v>
      </c>
      <c r="G616" s="35">
        <f t="shared" si="18"/>
        <v>1.559999999999917E-2</v>
      </c>
      <c r="H616" s="34">
        <f t="shared" si="19"/>
        <v>7.0616139291682515E-3</v>
      </c>
    </row>
    <row r="617" spans="1:8">
      <c r="A617" s="2" t="s">
        <v>619</v>
      </c>
      <c r="B617" s="6">
        <v>9.3004999999999995</v>
      </c>
      <c r="C617" s="4">
        <v>9.2754999999999992</v>
      </c>
      <c r="D617" s="4">
        <v>9.3580000000000005</v>
      </c>
      <c r="E617" s="4">
        <v>9.2425999999999995</v>
      </c>
      <c r="F617" s="7">
        <v>-2.7000000000000001E-3</v>
      </c>
      <c r="G617" s="35">
        <f t="shared" si="18"/>
        <v>0.11540000000000106</v>
      </c>
      <c r="H617" s="34">
        <f t="shared" si="19"/>
        <v>1.3203969271546052E-2</v>
      </c>
    </row>
    <row r="618" spans="1:8">
      <c r="A618" s="2" t="s">
        <v>620</v>
      </c>
      <c r="B618" s="6">
        <v>9.3254999999999999</v>
      </c>
      <c r="C618" s="4">
        <v>9.2812999999999999</v>
      </c>
      <c r="D618" s="4">
        <v>9.3646999999999991</v>
      </c>
      <c r="E618" s="4">
        <v>9.2349999999999994</v>
      </c>
      <c r="F618" s="7">
        <v>-5.9999999999999995E-4</v>
      </c>
      <c r="G618" s="35">
        <f t="shared" si="18"/>
        <v>0.1296999999999997</v>
      </c>
      <c r="H618" s="34">
        <f t="shared" si="19"/>
        <v>1.5702926380699964E-2</v>
      </c>
    </row>
    <row r="619" spans="1:8">
      <c r="A619" s="2" t="s">
        <v>621</v>
      </c>
      <c r="B619" s="3">
        <v>9.3313000000000006</v>
      </c>
      <c r="C619" s="4">
        <v>9.2434999999999992</v>
      </c>
      <c r="D619" s="4">
        <v>9.3354999999999997</v>
      </c>
      <c r="E619" s="4">
        <v>9.1748999999999992</v>
      </c>
      <c r="F619" s="5">
        <v>9.1999999999999998E-3</v>
      </c>
      <c r="G619" s="35">
        <f t="shared" si="18"/>
        <v>0.16060000000000052</v>
      </c>
      <c r="H619" s="34">
        <f t="shared" si="19"/>
        <v>1.8702654110527676E-2</v>
      </c>
    </row>
    <row r="620" spans="1:8">
      <c r="A620" s="2" t="s">
        <v>622</v>
      </c>
      <c r="B620" s="3">
        <v>9.2460000000000004</v>
      </c>
      <c r="C620" s="4">
        <v>9.1217000000000006</v>
      </c>
      <c r="D620" s="4">
        <v>9.2856000000000005</v>
      </c>
      <c r="E620" s="4">
        <v>9.1050000000000004</v>
      </c>
      <c r="F620" s="5">
        <v>8.0999999999999996E-3</v>
      </c>
      <c r="G620" s="35">
        <f t="shared" si="18"/>
        <v>0.18060000000000009</v>
      </c>
      <c r="H620" s="34">
        <f t="shared" si="19"/>
        <v>1.8017036665867944E-2</v>
      </c>
    </row>
    <row r="621" spans="1:8">
      <c r="A621" s="2" t="s">
        <v>623</v>
      </c>
      <c r="B621" s="6">
        <v>9.1716999999999995</v>
      </c>
      <c r="C621" s="4">
        <v>9.1801999999999992</v>
      </c>
      <c r="D621" s="4">
        <v>9.2550000000000008</v>
      </c>
      <c r="E621" s="4">
        <v>9.1047999999999991</v>
      </c>
      <c r="F621" s="7">
        <v>-5.1000000000000004E-3</v>
      </c>
      <c r="G621" s="35">
        <f t="shared" si="18"/>
        <v>0.15020000000000167</v>
      </c>
      <c r="H621" s="34">
        <f t="shared" si="19"/>
        <v>9.8901098901099192E-3</v>
      </c>
    </row>
    <row r="622" spans="1:8">
      <c r="A622" s="2" t="s">
        <v>624</v>
      </c>
      <c r="B622" s="3">
        <v>9.2186000000000003</v>
      </c>
      <c r="C622" s="4">
        <v>9.2364999999999995</v>
      </c>
      <c r="D622" s="4">
        <v>9.2463999999999995</v>
      </c>
      <c r="E622" s="4">
        <v>9.2139000000000006</v>
      </c>
      <c r="F622" s="5">
        <v>3.5999999999999999E-3</v>
      </c>
      <c r="G622" s="35">
        <f t="shared" si="18"/>
        <v>3.2499999999998863E-2</v>
      </c>
      <c r="H622" s="34">
        <f t="shared" si="19"/>
        <v>7.243041858426431E-3</v>
      </c>
    </row>
    <row r="623" spans="1:8">
      <c r="A623" s="2" t="s">
        <v>625</v>
      </c>
      <c r="B623" s="3">
        <v>9.1857000000000006</v>
      </c>
      <c r="C623" s="4">
        <v>9.1259999999999994</v>
      </c>
      <c r="D623" s="4">
        <v>9.2041000000000004</v>
      </c>
      <c r="E623" s="4">
        <v>9.1044</v>
      </c>
      <c r="F623" s="5">
        <v>1.1000000000000001E-3</v>
      </c>
      <c r="G623" s="35">
        <f t="shared" si="18"/>
        <v>9.9700000000000344E-2</v>
      </c>
      <c r="H623" s="34">
        <f t="shared" si="19"/>
        <v>1.4919324334547414E-2</v>
      </c>
    </row>
    <row r="624" spans="1:8">
      <c r="A624" s="2" t="s">
        <v>626</v>
      </c>
      <c r="B624" s="6">
        <v>9.1760000000000002</v>
      </c>
      <c r="C624" s="4">
        <v>9.2530999999999999</v>
      </c>
      <c r="D624" s="4">
        <v>9.2925000000000004</v>
      </c>
      <c r="E624" s="4">
        <v>9.1160999999999994</v>
      </c>
      <c r="F624" s="7">
        <v>-9.1999999999999998E-3</v>
      </c>
      <c r="G624" s="35">
        <f t="shared" si="18"/>
        <v>0.176400000000001</v>
      </c>
      <c r="H624" s="34">
        <f t="shared" si="19"/>
        <v>1.9321234716815676E-2</v>
      </c>
    </row>
    <row r="625" spans="1:8">
      <c r="A625" s="2" t="s">
        <v>627</v>
      </c>
      <c r="B625" s="3">
        <v>9.2611000000000008</v>
      </c>
      <c r="C625" s="4">
        <v>9.1195000000000004</v>
      </c>
      <c r="D625" s="4">
        <v>9.2725000000000009</v>
      </c>
      <c r="E625" s="4">
        <v>9.0965000000000007</v>
      </c>
      <c r="F625" s="5">
        <v>0.01</v>
      </c>
      <c r="G625" s="35">
        <f t="shared" si="18"/>
        <v>0.17600000000000016</v>
      </c>
      <c r="H625" s="34">
        <f t="shared" si="19"/>
        <v>1.9422415414053623E-2</v>
      </c>
    </row>
    <row r="626" spans="1:8">
      <c r="A626" s="2" t="s">
        <v>628</v>
      </c>
      <c r="B626" s="3">
        <v>9.1694999999999993</v>
      </c>
      <c r="C626" s="4">
        <v>9.0411000000000001</v>
      </c>
      <c r="D626" s="4">
        <v>9.2117000000000004</v>
      </c>
      <c r="E626" s="4">
        <v>9.0365000000000002</v>
      </c>
      <c r="F626" s="5">
        <v>8.6E-3</v>
      </c>
      <c r="G626" s="35">
        <f t="shared" si="18"/>
        <v>0.17520000000000024</v>
      </c>
      <c r="H626" s="34">
        <f t="shared" si="19"/>
        <v>1.8153818980648485E-2</v>
      </c>
    </row>
    <row r="627" spans="1:8">
      <c r="A627" s="2" t="s">
        <v>629</v>
      </c>
      <c r="B627" s="3">
        <v>9.0911000000000008</v>
      </c>
      <c r="C627" s="4">
        <v>9.0587</v>
      </c>
      <c r="D627" s="4">
        <v>9.1737000000000002</v>
      </c>
      <c r="E627" s="4">
        <v>9.02</v>
      </c>
      <c r="F627" s="5">
        <v>1E-4</v>
      </c>
      <c r="G627" s="35">
        <f t="shared" si="18"/>
        <v>0.15370000000000061</v>
      </c>
      <c r="H627" s="34">
        <f t="shared" si="19"/>
        <v>9.6087133685011442E-3</v>
      </c>
    </row>
    <row r="628" spans="1:8">
      <c r="A628" s="2" t="s">
        <v>630</v>
      </c>
      <c r="B628" s="3">
        <v>9.0902999999999992</v>
      </c>
      <c r="C628" s="4">
        <v>9.0802999999999994</v>
      </c>
      <c r="D628" s="4">
        <v>9.0920000000000005</v>
      </c>
      <c r="E628" s="4">
        <v>9.0711999999999993</v>
      </c>
      <c r="F628" s="5">
        <v>1E-4</v>
      </c>
      <c r="G628" s="35">
        <f t="shared" si="18"/>
        <v>2.0800000000001262E-2</v>
      </c>
      <c r="H628" s="34">
        <f t="shared" si="19"/>
        <v>9.6823145185234993E-3</v>
      </c>
    </row>
    <row r="629" spans="1:8">
      <c r="A629" s="2" t="s">
        <v>631</v>
      </c>
      <c r="B629" s="6">
        <v>9.0891999999999999</v>
      </c>
      <c r="C629" s="4">
        <v>9.0938999999999997</v>
      </c>
      <c r="D629" s="4">
        <v>9.1674000000000007</v>
      </c>
      <c r="E629" s="4">
        <v>9.0121000000000002</v>
      </c>
      <c r="F629" s="7">
        <v>-6.0000000000000001E-3</v>
      </c>
      <c r="G629" s="35">
        <f t="shared" si="18"/>
        <v>0.15530000000000044</v>
      </c>
      <c r="H629" s="34">
        <f t="shared" si="19"/>
        <v>1.6441677227395497E-2</v>
      </c>
    </row>
    <row r="630" spans="1:8">
      <c r="A630" s="2" t="s">
        <v>632</v>
      </c>
      <c r="B630" s="3">
        <v>9.1441999999999997</v>
      </c>
      <c r="C630" s="4">
        <v>9.0745000000000005</v>
      </c>
      <c r="D630" s="4">
        <v>9.1874000000000002</v>
      </c>
      <c r="E630" s="4">
        <v>9.0442999999999998</v>
      </c>
      <c r="F630" s="5">
        <v>2.2000000000000001E-3</v>
      </c>
      <c r="G630" s="35">
        <f t="shared" si="18"/>
        <v>0.14310000000000045</v>
      </c>
      <c r="H630" s="34">
        <f t="shared" si="19"/>
        <v>1.8402893711741804E-2</v>
      </c>
    </row>
    <row r="631" spans="1:8">
      <c r="A631" s="2" t="s">
        <v>633</v>
      </c>
      <c r="B631" s="3">
        <v>9.1244999999999994</v>
      </c>
      <c r="C631" s="4">
        <v>8.9849999999999994</v>
      </c>
      <c r="D631" s="4">
        <v>9.1525999999999996</v>
      </c>
      <c r="E631" s="4">
        <v>8.9649999999999999</v>
      </c>
      <c r="F631" s="5">
        <v>9.9000000000000008E-3</v>
      </c>
      <c r="G631" s="35">
        <f t="shared" si="18"/>
        <v>0.18759999999999977</v>
      </c>
      <c r="H631" s="34">
        <f t="shared" si="19"/>
        <v>1.8309688371529055E-2</v>
      </c>
    </row>
    <row r="632" spans="1:8">
      <c r="A632" s="2" t="s">
        <v>634</v>
      </c>
      <c r="B632" s="6">
        <v>9.0350000000000001</v>
      </c>
      <c r="C632" s="4">
        <v>9.0716999999999999</v>
      </c>
      <c r="D632" s="4">
        <v>9.1159999999999997</v>
      </c>
      <c r="E632" s="4">
        <v>8.9713999999999992</v>
      </c>
      <c r="F632" s="7">
        <v>-4.7000000000000002E-3</v>
      </c>
      <c r="G632" s="35">
        <f t="shared" si="18"/>
        <v>0.14460000000000051</v>
      </c>
      <c r="H632" s="34">
        <f t="shared" si="19"/>
        <v>1.4364757279400358E-2</v>
      </c>
    </row>
    <row r="633" spans="1:8">
      <c r="A633" s="2" t="s">
        <v>635</v>
      </c>
      <c r="B633" s="6">
        <v>9.0779999999999994</v>
      </c>
      <c r="C633" s="4">
        <v>9.0185999999999993</v>
      </c>
      <c r="D633" s="4">
        <v>9.1295000000000002</v>
      </c>
      <c r="E633" s="4">
        <v>9.0150000000000006</v>
      </c>
      <c r="F633" s="7">
        <v>-2.0999999999999999E-3</v>
      </c>
      <c r="G633" s="35">
        <f t="shared" si="18"/>
        <v>0.1144999999999996</v>
      </c>
      <c r="H633" s="34">
        <f t="shared" si="19"/>
        <v>7.9389565313205835E-3</v>
      </c>
    </row>
    <row r="634" spans="1:8">
      <c r="A634" s="2" t="s">
        <v>636</v>
      </c>
      <c r="B634" s="3">
        <v>9.0970999999999993</v>
      </c>
      <c r="C634" s="4">
        <v>9.0754999999999999</v>
      </c>
      <c r="D634" s="4">
        <v>9.1004000000000005</v>
      </c>
      <c r="E634" s="4">
        <v>9.0708000000000002</v>
      </c>
      <c r="F634" s="5">
        <v>3.5999999999999999E-3</v>
      </c>
      <c r="G634" s="35">
        <f t="shared" si="18"/>
        <v>2.9600000000000293E-2</v>
      </c>
      <c r="H634" s="34">
        <f t="shared" si="19"/>
        <v>9.6100278551531724E-3</v>
      </c>
    </row>
    <row r="635" spans="1:8">
      <c r="A635" s="2" t="s">
        <v>637</v>
      </c>
      <c r="B635" s="3">
        <v>9.0641999999999996</v>
      </c>
      <c r="C635" s="4">
        <v>8.9749999999999996</v>
      </c>
      <c r="D635" s="4">
        <v>9.1098999999999997</v>
      </c>
      <c r="E635" s="4">
        <v>8.9670000000000005</v>
      </c>
      <c r="F635" s="5">
        <v>4.3E-3</v>
      </c>
      <c r="G635" s="35">
        <f t="shared" si="18"/>
        <v>0.14289999999999914</v>
      </c>
      <c r="H635" s="34">
        <f t="shared" si="19"/>
        <v>2.3005417735956633E-2</v>
      </c>
    </row>
    <row r="636" spans="1:8">
      <c r="A636" s="2" t="s">
        <v>638</v>
      </c>
      <c r="B636" s="3">
        <v>9.0250000000000004</v>
      </c>
      <c r="C636" s="4">
        <v>8.7675000000000001</v>
      </c>
      <c r="D636" s="4">
        <v>9.0280000000000005</v>
      </c>
      <c r="E636" s="4">
        <v>8.7675000000000001</v>
      </c>
      <c r="F636" s="5">
        <v>2.3199999999999998E-2</v>
      </c>
      <c r="G636" s="35">
        <f t="shared" si="18"/>
        <v>0.2605000000000004</v>
      </c>
      <c r="H636" s="34">
        <f t="shared" si="19"/>
        <v>2.2097463664861816E-2</v>
      </c>
    </row>
    <row r="637" spans="1:8">
      <c r="A637" s="2" t="s">
        <v>639</v>
      </c>
      <c r="B637" s="6">
        <v>8.8201000000000001</v>
      </c>
      <c r="C637" s="4">
        <v>8.7725000000000009</v>
      </c>
      <c r="D637" s="4">
        <v>8.8917000000000002</v>
      </c>
      <c r="E637" s="4">
        <v>8.7645</v>
      </c>
      <c r="F637" s="7">
        <v>-2.9999999999999997E-4</v>
      </c>
      <c r="G637" s="35">
        <f t="shared" si="18"/>
        <v>0.1272000000000002</v>
      </c>
      <c r="H637" s="34">
        <f t="shared" si="19"/>
        <v>1.491174335239133E-2</v>
      </c>
    </row>
    <row r="638" spans="1:8">
      <c r="A638" s="2" t="s">
        <v>640</v>
      </c>
      <c r="B638" s="6">
        <v>8.8224999999999998</v>
      </c>
      <c r="C638" s="4">
        <v>8.8152000000000008</v>
      </c>
      <c r="D638" s="4">
        <v>8.8706999999999994</v>
      </c>
      <c r="E638" s="4">
        <v>8.7349999999999994</v>
      </c>
      <c r="F638" s="7">
        <v>-4.7999999999999996E-3</v>
      </c>
      <c r="G638" s="35">
        <f t="shared" si="18"/>
        <v>0.13569999999999993</v>
      </c>
      <c r="H638" s="34">
        <f t="shared" si="19"/>
        <v>1.5190376212903568E-2</v>
      </c>
    </row>
    <row r="639" spans="1:8">
      <c r="A639" s="2" t="s">
        <v>641</v>
      </c>
      <c r="B639" s="6">
        <v>8.8651999999999997</v>
      </c>
      <c r="C639" s="4">
        <v>8.8115000000000006</v>
      </c>
      <c r="D639" s="4">
        <v>8.8970000000000002</v>
      </c>
      <c r="E639" s="4">
        <v>8.7650000000000006</v>
      </c>
      <c r="F639" s="7">
        <v>-3.0000000000000001E-3</v>
      </c>
      <c r="G639" s="35">
        <f t="shared" si="18"/>
        <v>0.13199999999999967</v>
      </c>
      <c r="H639" s="34">
        <f t="shared" si="19"/>
        <v>8.8624293880864343E-3</v>
      </c>
    </row>
    <row r="640" spans="1:8">
      <c r="A640" s="2" t="s">
        <v>642</v>
      </c>
      <c r="B640" s="3">
        <v>8.8917000000000002</v>
      </c>
      <c r="C640" s="4">
        <v>8.8689</v>
      </c>
      <c r="D640" s="4">
        <v>8.8940999999999999</v>
      </c>
      <c r="E640" s="4">
        <v>8.8689</v>
      </c>
      <c r="F640" s="5">
        <v>3.0000000000000001E-3</v>
      </c>
      <c r="G640" s="35">
        <f t="shared" si="18"/>
        <v>2.5199999999999889E-2</v>
      </c>
      <c r="H640" s="34">
        <f t="shared" si="19"/>
        <v>7.564971751412462E-3</v>
      </c>
    </row>
    <row r="641" spans="1:8">
      <c r="A641" s="2" t="s">
        <v>643</v>
      </c>
      <c r="B641" s="6">
        <v>8.8650000000000002</v>
      </c>
      <c r="C641" s="4">
        <v>8.85</v>
      </c>
      <c r="D641" s="4">
        <v>8.9037000000000006</v>
      </c>
      <c r="E641" s="4">
        <v>8.7949999999999999</v>
      </c>
      <c r="F641" s="7">
        <v>-3.8E-3</v>
      </c>
      <c r="G641" s="35">
        <f t="shared" si="18"/>
        <v>0.10870000000000068</v>
      </c>
      <c r="H641" s="34">
        <f t="shared" si="19"/>
        <v>1.2983658111978403E-2</v>
      </c>
    </row>
    <row r="642" spans="1:8">
      <c r="A642" s="2" t="s">
        <v>644</v>
      </c>
      <c r="B642" s="6">
        <v>8.8987999999999996</v>
      </c>
      <c r="C642" s="4">
        <v>8.9034999999999993</v>
      </c>
      <c r="D642" s="4">
        <v>8.9574999999999996</v>
      </c>
      <c r="E642" s="4">
        <v>8.8350000000000009</v>
      </c>
      <c r="F642" s="7">
        <v>-1.4E-3</v>
      </c>
      <c r="G642" s="35">
        <f t="shared" si="18"/>
        <v>0.12249999999999872</v>
      </c>
      <c r="H642" s="34">
        <f t="shared" si="19"/>
        <v>1.3989549017380322E-2</v>
      </c>
    </row>
    <row r="643" spans="1:8">
      <c r="A643" s="2" t="s">
        <v>645</v>
      </c>
      <c r="B643" s="3">
        <v>8.9114000000000004</v>
      </c>
      <c r="C643" s="4">
        <v>8.8030000000000008</v>
      </c>
      <c r="D643" s="4">
        <v>8.9169999999999998</v>
      </c>
      <c r="E643" s="4">
        <v>8.7932000000000006</v>
      </c>
      <c r="F643" s="5">
        <v>6.6E-3</v>
      </c>
      <c r="G643" s="35">
        <f t="shared" ref="G643:G706" si="20">D643-E643</f>
        <v>0.12379999999999924</v>
      </c>
      <c r="H643" s="34">
        <f t="shared" ref="H643:H706" si="21">(SUM(G643:G644)/2)/C644</f>
        <v>1.5631341600901835E-2</v>
      </c>
    </row>
    <row r="644" spans="1:8">
      <c r="A644" s="2" t="s">
        <v>646</v>
      </c>
      <c r="B644" s="6">
        <v>8.8529999999999998</v>
      </c>
      <c r="C644" s="4">
        <v>8.8699999999999992</v>
      </c>
      <c r="D644" s="4">
        <v>8.9484999999999992</v>
      </c>
      <c r="E644" s="4">
        <v>8.7949999999999999</v>
      </c>
      <c r="F644" s="7">
        <v>-4.1999999999999997E-3</v>
      </c>
      <c r="G644" s="35">
        <f t="shared" si="20"/>
        <v>0.1534999999999993</v>
      </c>
      <c r="H644" s="34">
        <f t="shared" si="21"/>
        <v>1.5282805429864304E-2</v>
      </c>
    </row>
    <row r="645" spans="1:8">
      <c r="A645" s="2" t="s">
        <v>647</v>
      </c>
      <c r="B645" s="3">
        <v>8.8902000000000001</v>
      </c>
      <c r="C645" s="4">
        <v>8.84</v>
      </c>
      <c r="D645" s="4">
        <v>8.9067000000000007</v>
      </c>
      <c r="E645" s="4">
        <v>8.7899999999999991</v>
      </c>
      <c r="F645" s="5">
        <v>3.2000000000000002E-3</v>
      </c>
      <c r="G645" s="35">
        <f t="shared" si="20"/>
        <v>0.11670000000000158</v>
      </c>
      <c r="H645" s="34">
        <f t="shared" si="21"/>
        <v>7.3587548286535029E-3</v>
      </c>
    </row>
    <row r="646" spans="1:8">
      <c r="A646" s="2" t="s">
        <v>648</v>
      </c>
      <c r="B646" s="3">
        <v>8.8615999999999993</v>
      </c>
      <c r="C646" s="4">
        <v>8.8534000000000006</v>
      </c>
      <c r="D646" s="4">
        <v>8.8643000000000001</v>
      </c>
      <c r="E646" s="4">
        <v>8.8506999999999998</v>
      </c>
      <c r="F646" s="5">
        <v>6.9999999999999999E-4</v>
      </c>
      <c r="G646" s="35">
        <f t="shared" si="20"/>
        <v>1.3600000000000279E-2</v>
      </c>
      <c r="H646" s="34">
        <f t="shared" si="21"/>
        <v>9.4206204379562297E-3</v>
      </c>
    </row>
    <row r="647" spans="1:8">
      <c r="A647" s="2" t="s">
        <v>649</v>
      </c>
      <c r="B647" s="3">
        <v>8.8550000000000004</v>
      </c>
      <c r="C647" s="4">
        <v>8.7680000000000007</v>
      </c>
      <c r="D647" s="4">
        <v>8.8666</v>
      </c>
      <c r="E647" s="4">
        <v>8.7149999999999999</v>
      </c>
      <c r="F647" s="5">
        <v>7.7000000000000002E-3</v>
      </c>
      <c r="G647" s="35">
        <f t="shared" si="20"/>
        <v>0.15160000000000018</v>
      </c>
      <c r="H647" s="34">
        <f t="shared" si="21"/>
        <v>1.9955240581872407E-2</v>
      </c>
    </row>
    <row r="648" spans="1:8">
      <c r="A648" s="2" t="s">
        <v>650</v>
      </c>
      <c r="B648" s="6">
        <v>8.7874999999999996</v>
      </c>
      <c r="C648" s="4">
        <v>8.8473000000000006</v>
      </c>
      <c r="D648" s="4">
        <v>8.9164999999999992</v>
      </c>
      <c r="E648" s="4">
        <v>8.7149999999999999</v>
      </c>
      <c r="F648" s="7">
        <v>-8.6E-3</v>
      </c>
      <c r="G648" s="35">
        <f t="shared" si="20"/>
        <v>0.20149999999999935</v>
      </c>
      <c r="H648" s="34">
        <f t="shared" si="21"/>
        <v>1.7531950226091931E-2</v>
      </c>
    </row>
    <row r="649" spans="1:8">
      <c r="A649" s="2" t="s">
        <v>651</v>
      </c>
      <c r="B649" s="6">
        <v>8.8640000000000008</v>
      </c>
      <c r="C649" s="4">
        <v>8.9123000000000001</v>
      </c>
      <c r="D649" s="4">
        <v>8.9209999999999994</v>
      </c>
      <c r="E649" s="4">
        <v>8.81</v>
      </c>
      <c r="F649" s="7">
        <v>-6.0000000000000001E-3</v>
      </c>
      <c r="G649" s="35">
        <f t="shared" si="20"/>
        <v>0.11099999999999888</v>
      </c>
      <c r="H649" s="34">
        <f t="shared" si="21"/>
        <v>1.3430807757526673E-2</v>
      </c>
    </row>
    <row r="650" spans="1:8">
      <c r="A650" s="2" t="s">
        <v>652</v>
      </c>
      <c r="B650" s="3">
        <v>8.9171999999999993</v>
      </c>
      <c r="C650" s="4">
        <v>8.9048999999999996</v>
      </c>
      <c r="D650" s="4">
        <v>8.9902999999999995</v>
      </c>
      <c r="E650" s="4">
        <v>8.8620999999999999</v>
      </c>
      <c r="F650" s="5">
        <v>8.0000000000000004E-4</v>
      </c>
      <c r="G650" s="35">
        <f t="shared" si="20"/>
        <v>0.12819999999999965</v>
      </c>
      <c r="H650" s="34">
        <f t="shared" si="21"/>
        <v>1.2637108683643893E-2</v>
      </c>
    </row>
    <row r="651" spans="1:8">
      <c r="A651" s="2" t="s">
        <v>653</v>
      </c>
      <c r="B651" s="3">
        <v>8.9102999999999994</v>
      </c>
      <c r="C651" s="4">
        <v>8.8706999999999994</v>
      </c>
      <c r="D651" s="4">
        <v>8.9359999999999999</v>
      </c>
      <c r="E651" s="4">
        <v>8.84</v>
      </c>
      <c r="F651" s="5">
        <v>3.5999999999999999E-3</v>
      </c>
      <c r="G651" s="35">
        <f t="shared" si="20"/>
        <v>9.6000000000000085E-2</v>
      </c>
      <c r="H651" s="34">
        <f t="shared" si="21"/>
        <v>6.0876121032080966E-3</v>
      </c>
    </row>
    <row r="652" spans="1:8">
      <c r="A652" s="2" t="s">
        <v>654</v>
      </c>
      <c r="B652" s="6">
        <v>8.8781999999999996</v>
      </c>
      <c r="C652" s="4">
        <v>8.8869000000000007</v>
      </c>
      <c r="D652" s="4">
        <v>8.8885000000000005</v>
      </c>
      <c r="E652" s="4">
        <v>8.8763000000000005</v>
      </c>
      <c r="F652" s="7">
        <v>-5.0000000000000001E-4</v>
      </c>
      <c r="G652" s="35">
        <f t="shared" si="20"/>
        <v>1.2199999999999989E-2</v>
      </c>
      <c r="H652" s="34">
        <f t="shared" si="21"/>
        <v>6.6079047832921199E-3</v>
      </c>
    </row>
    <row r="653" spans="1:8">
      <c r="A653" s="2" t="s">
        <v>655</v>
      </c>
      <c r="B653" s="6">
        <v>8.8823000000000008</v>
      </c>
      <c r="C653" s="4">
        <v>8.9060000000000006</v>
      </c>
      <c r="D653" s="4">
        <v>8.9454999999999991</v>
      </c>
      <c r="E653" s="4">
        <v>8.84</v>
      </c>
      <c r="F653" s="7">
        <v>-3.3E-3</v>
      </c>
      <c r="G653" s="35">
        <f t="shared" si="20"/>
        <v>0.10549999999999926</v>
      </c>
      <c r="H653" s="34">
        <f t="shared" si="21"/>
        <v>1.219402548944676E-2</v>
      </c>
    </row>
    <row r="654" spans="1:8">
      <c r="A654" s="2" t="s">
        <v>656</v>
      </c>
      <c r="B654" s="3">
        <v>8.9113000000000007</v>
      </c>
      <c r="C654" s="4">
        <v>8.8978000000000002</v>
      </c>
      <c r="D654" s="4">
        <v>8.9414999999999996</v>
      </c>
      <c r="E654" s="4">
        <v>8.83</v>
      </c>
      <c r="F654" s="5">
        <v>6.9999999999999999E-4</v>
      </c>
      <c r="G654" s="35">
        <f t="shared" si="20"/>
        <v>0.11149999999999949</v>
      </c>
      <c r="H654" s="34">
        <f t="shared" si="21"/>
        <v>1.567385643952738E-2</v>
      </c>
    </row>
    <row r="655" spans="1:8">
      <c r="A655" s="2" t="s">
        <v>657</v>
      </c>
      <c r="B655" s="3">
        <v>8.9047999999999998</v>
      </c>
      <c r="C655" s="4">
        <v>8.7949000000000002</v>
      </c>
      <c r="D655" s="4">
        <v>8.9367000000000001</v>
      </c>
      <c r="E655" s="4">
        <v>8.7725000000000009</v>
      </c>
      <c r="F655" s="5">
        <v>6.7999999999999996E-3</v>
      </c>
      <c r="G655" s="35">
        <f t="shared" si="20"/>
        <v>0.16419999999999924</v>
      </c>
      <c r="H655" s="34">
        <f t="shared" si="21"/>
        <v>2.0045118351496586E-2</v>
      </c>
    </row>
    <row r="656" spans="1:8">
      <c r="A656" s="2" t="s">
        <v>658</v>
      </c>
      <c r="B656" s="6">
        <v>8.8449000000000009</v>
      </c>
      <c r="C656" s="4">
        <v>8.9099000000000004</v>
      </c>
      <c r="D656" s="4">
        <v>8.9480000000000004</v>
      </c>
      <c r="E656" s="4">
        <v>8.7550000000000008</v>
      </c>
      <c r="F656" s="7">
        <v>-8.0000000000000002E-3</v>
      </c>
      <c r="G656" s="35">
        <f t="shared" si="20"/>
        <v>0.19299999999999962</v>
      </c>
      <c r="H656" s="34">
        <f t="shared" si="21"/>
        <v>2.1760576955787078E-2</v>
      </c>
    </row>
    <row r="657" spans="1:8">
      <c r="A657" s="2" t="s">
        <v>659</v>
      </c>
      <c r="B657" s="3">
        <v>8.9161999999999999</v>
      </c>
      <c r="C657" s="4">
        <v>8.8186999999999998</v>
      </c>
      <c r="D657" s="4">
        <v>8.9520999999999997</v>
      </c>
      <c r="E657" s="4">
        <v>8.7613000000000003</v>
      </c>
      <c r="F657" s="5">
        <v>6.4999999999999997E-3</v>
      </c>
      <c r="G657" s="35">
        <f t="shared" si="20"/>
        <v>0.19079999999999941</v>
      </c>
      <c r="H657" s="34">
        <f t="shared" si="21"/>
        <v>1.1388402687595318E-2</v>
      </c>
    </row>
    <row r="658" spans="1:8">
      <c r="A658" s="2" t="s">
        <v>660</v>
      </c>
      <c r="B658" s="3">
        <v>8.8583999999999996</v>
      </c>
      <c r="C658" s="4">
        <v>8.8554999999999993</v>
      </c>
      <c r="D658" s="4">
        <v>8.8664000000000005</v>
      </c>
      <c r="E658" s="4">
        <v>8.8554999999999993</v>
      </c>
      <c r="F658" s="5">
        <v>2.0999999999999999E-3</v>
      </c>
      <c r="G658" s="35">
        <f t="shared" si="20"/>
        <v>1.0900000000001242E-2</v>
      </c>
      <c r="H658" s="34">
        <f t="shared" si="21"/>
        <v>1.2545043532755965E-2</v>
      </c>
    </row>
    <row r="659" spans="1:8">
      <c r="A659" s="2" t="s">
        <v>661</v>
      </c>
      <c r="B659" s="6">
        <v>8.84</v>
      </c>
      <c r="C659" s="4">
        <v>8.9358000000000004</v>
      </c>
      <c r="D659" s="4">
        <v>8.9968000000000004</v>
      </c>
      <c r="E659" s="4">
        <v>8.7835000000000001</v>
      </c>
      <c r="F659" s="7">
        <v>-1.2999999999999999E-2</v>
      </c>
      <c r="G659" s="35">
        <f t="shared" si="20"/>
        <v>0.21330000000000027</v>
      </c>
      <c r="H659" s="34">
        <f t="shared" si="21"/>
        <v>2.260346774729283E-2</v>
      </c>
    </row>
    <row r="660" spans="1:8">
      <c r="A660" s="2" t="s">
        <v>662</v>
      </c>
      <c r="B660" s="6">
        <v>8.9565999999999999</v>
      </c>
      <c r="C660" s="4">
        <v>9.0318000000000005</v>
      </c>
      <c r="D660" s="4">
        <v>9.0704999999999991</v>
      </c>
      <c r="E660" s="4">
        <v>8.8755000000000006</v>
      </c>
      <c r="F660" s="7">
        <v>-9.1999999999999998E-3</v>
      </c>
      <c r="G660" s="35">
        <f t="shared" si="20"/>
        <v>0.19499999999999851</v>
      </c>
      <c r="H660" s="34">
        <f t="shared" si="21"/>
        <v>1.6974795504422342E-2</v>
      </c>
    </row>
    <row r="661" spans="1:8">
      <c r="A661" s="2" t="s">
        <v>663</v>
      </c>
      <c r="B661" s="3">
        <v>9.0396999999999998</v>
      </c>
      <c r="C661" s="4">
        <v>9.0221999999999998</v>
      </c>
      <c r="D661" s="4">
        <v>9.0813000000000006</v>
      </c>
      <c r="E661" s="4">
        <v>8.9700000000000006</v>
      </c>
      <c r="F661" s="5">
        <v>1.5E-3</v>
      </c>
      <c r="G661" s="35">
        <f t="shared" si="20"/>
        <v>0.11129999999999995</v>
      </c>
      <c r="H661" s="34">
        <f t="shared" si="21"/>
        <v>1.4329687242345953E-2</v>
      </c>
    </row>
    <row r="662" spans="1:8">
      <c r="A662" s="2" t="s">
        <v>664</v>
      </c>
      <c r="B662" s="6">
        <v>9.0259999999999998</v>
      </c>
      <c r="C662" s="4">
        <v>9.0965000000000007</v>
      </c>
      <c r="D662" s="4">
        <v>9.1235999999999997</v>
      </c>
      <c r="E662" s="4">
        <v>8.9741999999999997</v>
      </c>
      <c r="F662" s="7">
        <v>-8.3000000000000001E-3</v>
      </c>
      <c r="G662" s="35">
        <f t="shared" si="20"/>
        <v>0.14939999999999998</v>
      </c>
      <c r="H662" s="34">
        <f t="shared" si="21"/>
        <v>2.3216384085949272E-2</v>
      </c>
    </row>
    <row r="663" spans="1:8">
      <c r="A663" s="2" t="s">
        <v>665</v>
      </c>
      <c r="B663" s="3">
        <v>9.1014999999999997</v>
      </c>
      <c r="C663" s="4">
        <v>8.9354999999999993</v>
      </c>
      <c r="D663" s="4">
        <v>9.1585000000000001</v>
      </c>
      <c r="E663" s="4">
        <v>8.8930000000000007</v>
      </c>
      <c r="F663" s="5">
        <v>1.7100000000000001E-2</v>
      </c>
      <c r="G663" s="35">
        <f t="shared" si="20"/>
        <v>0.2654999999999994</v>
      </c>
      <c r="H663" s="34">
        <f t="shared" si="21"/>
        <v>1.5194373944835181E-2</v>
      </c>
    </row>
    <row r="664" spans="1:8">
      <c r="A664" s="2" t="s">
        <v>666</v>
      </c>
      <c r="B664" s="3">
        <v>8.9489000000000001</v>
      </c>
      <c r="C664" s="4">
        <v>8.9441000000000006</v>
      </c>
      <c r="D664" s="4">
        <v>8.9495000000000005</v>
      </c>
      <c r="E664" s="4">
        <v>8.9431999999999992</v>
      </c>
      <c r="F664" s="5">
        <v>4.0000000000000002E-4</v>
      </c>
      <c r="G664" s="35">
        <f t="shared" si="20"/>
        <v>6.3000000000013046E-3</v>
      </c>
      <c r="H664" s="34">
        <f t="shared" si="21"/>
        <v>1.1351321464115955E-2</v>
      </c>
    </row>
    <row r="665" spans="1:8">
      <c r="A665" s="2" t="s">
        <v>667</v>
      </c>
      <c r="B665" s="6">
        <v>8.9450000000000003</v>
      </c>
      <c r="C665" s="4">
        <v>9.0429999999999993</v>
      </c>
      <c r="D665" s="4">
        <v>9.0830000000000002</v>
      </c>
      <c r="E665" s="4">
        <v>8.8840000000000003</v>
      </c>
      <c r="F665" s="7">
        <v>-1.11E-2</v>
      </c>
      <c r="G665" s="35">
        <f t="shared" si="20"/>
        <v>0.19899999999999984</v>
      </c>
      <c r="H665" s="34">
        <f t="shared" si="21"/>
        <v>1.7163395078794556E-2</v>
      </c>
    </row>
    <row r="666" spans="1:8">
      <c r="A666" s="2" t="s">
        <v>668</v>
      </c>
      <c r="B666" s="6">
        <v>9.0449999999999999</v>
      </c>
      <c r="C666" s="4">
        <v>9.0425000000000004</v>
      </c>
      <c r="D666" s="4">
        <v>9.0852000000000004</v>
      </c>
      <c r="E666" s="4">
        <v>8.9738000000000007</v>
      </c>
      <c r="F666" s="7">
        <v>-2E-3</v>
      </c>
      <c r="G666" s="35">
        <f t="shared" si="20"/>
        <v>0.11139999999999972</v>
      </c>
      <c r="H666" s="34">
        <f t="shared" si="21"/>
        <v>2.2000000000000013E-2</v>
      </c>
    </row>
    <row r="667" spans="1:8">
      <c r="A667" s="2" t="s">
        <v>669</v>
      </c>
      <c r="B667" s="3">
        <v>9.0630000000000006</v>
      </c>
      <c r="C667" s="4">
        <v>8.85</v>
      </c>
      <c r="D667" s="4">
        <v>9.0630000000000006</v>
      </c>
      <c r="E667" s="4">
        <v>8.7850000000000001</v>
      </c>
      <c r="F667" s="5">
        <v>2.35E-2</v>
      </c>
      <c r="G667" s="35">
        <f t="shared" si="20"/>
        <v>0.27800000000000047</v>
      </c>
      <c r="H667" s="34">
        <f t="shared" si="21"/>
        <v>2.0904044589240996E-2</v>
      </c>
    </row>
    <row r="668" spans="1:8">
      <c r="A668" s="2" t="s">
        <v>670</v>
      </c>
      <c r="B668" s="6">
        <v>8.8549000000000007</v>
      </c>
      <c r="C668" s="4">
        <v>8.8093000000000004</v>
      </c>
      <c r="D668" s="4">
        <v>8.8641000000000005</v>
      </c>
      <c r="E668" s="4">
        <v>8.7737999999999996</v>
      </c>
      <c r="F668" s="7">
        <v>-5.0000000000000001E-4</v>
      </c>
      <c r="G668" s="35">
        <f t="shared" si="20"/>
        <v>9.0300000000000935E-2</v>
      </c>
      <c r="H668" s="34">
        <f t="shared" si="21"/>
        <v>1.0174991830709875E-2</v>
      </c>
    </row>
    <row r="669" spans="1:8">
      <c r="A669" s="2" t="s">
        <v>671</v>
      </c>
      <c r="B669" s="6">
        <v>8.8591999999999995</v>
      </c>
      <c r="C669" s="4">
        <v>8.8747000000000007</v>
      </c>
      <c r="D669" s="4">
        <v>8.8953000000000007</v>
      </c>
      <c r="E669" s="4">
        <v>8.8049999999999997</v>
      </c>
      <c r="F669" s="7">
        <v>-2.5999999999999999E-3</v>
      </c>
      <c r="G669" s="35">
        <f t="shared" si="20"/>
        <v>9.0300000000000935E-2</v>
      </c>
      <c r="H669" s="34">
        <f t="shared" si="21"/>
        <v>5.5976032797225433E-3</v>
      </c>
    </row>
    <row r="670" spans="1:8">
      <c r="A670" s="2" t="s">
        <v>672</v>
      </c>
      <c r="B670" s="3">
        <v>8.8821999999999992</v>
      </c>
      <c r="C670" s="4">
        <v>8.8788</v>
      </c>
      <c r="D670" s="4">
        <v>8.8849999999999998</v>
      </c>
      <c r="E670" s="4">
        <v>8.8758999999999997</v>
      </c>
      <c r="F670" s="5">
        <v>2.0000000000000001E-4</v>
      </c>
      <c r="G670" s="35">
        <f t="shared" si="20"/>
        <v>9.100000000000108E-3</v>
      </c>
      <c r="H670" s="34">
        <f t="shared" si="21"/>
        <v>1.0333002950659058E-2</v>
      </c>
    </row>
    <row r="671" spans="1:8">
      <c r="A671" s="2" t="s">
        <v>673</v>
      </c>
      <c r="B671" s="3">
        <v>8.8804999999999996</v>
      </c>
      <c r="C671" s="4">
        <v>8.7776999999999994</v>
      </c>
      <c r="D671" s="4">
        <v>8.9172999999999991</v>
      </c>
      <c r="E671" s="4">
        <v>8.7449999999999992</v>
      </c>
      <c r="F671" s="5">
        <v>8.8000000000000005E-3</v>
      </c>
      <c r="G671" s="35">
        <f t="shared" si="20"/>
        <v>0.1722999999999999</v>
      </c>
      <c r="H671" s="34">
        <f t="shared" si="21"/>
        <v>1.5993993720708019E-2</v>
      </c>
    </row>
    <row r="672" spans="1:8">
      <c r="A672" s="2" t="s">
        <v>674</v>
      </c>
      <c r="B672" s="3">
        <v>8.8031000000000006</v>
      </c>
      <c r="C672" s="4">
        <v>8.7908000000000008</v>
      </c>
      <c r="D672" s="4">
        <v>8.8248999999999995</v>
      </c>
      <c r="E672" s="4">
        <v>8.7159999999999993</v>
      </c>
      <c r="F672" s="5">
        <v>6.9999999999999999E-4</v>
      </c>
      <c r="G672" s="35">
        <f t="shared" si="20"/>
        <v>0.10890000000000022</v>
      </c>
      <c r="H672" s="34">
        <f t="shared" si="21"/>
        <v>1.4543391945547324E-2</v>
      </c>
    </row>
    <row r="673" spans="1:8">
      <c r="A673" s="2" t="s">
        <v>675</v>
      </c>
      <c r="B673" s="6">
        <v>8.7971000000000004</v>
      </c>
      <c r="C673" s="4">
        <v>8.8149999999999995</v>
      </c>
      <c r="D673" s="4">
        <v>8.8774999999999995</v>
      </c>
      <c r="E673" s="4">
        <v>8.73</v>
      </c>
      <c r="F673" s="7">
        <v>-2.5999999999999999E-3</v>
      </c>
      <c r="G673" s="35">
        <f t="shared" si="20"/>
        <v>0.14749999999999908</v>
      </c>
      <c r="H673" s="34">
        <f t="shared" si="21"/>
        <v>1.900517538815405E-2</v>
      </c>
    </row>
    <row r="674" spans="1:8">
      <c r="A674" s="2" t="s">
        <v>676</v>
      </c>
      <c r="B674" s="3">
        <v>8.82</v>
      </c>
      <c r="C674" s="4">
        <v>8.6950000000000003</v>
      </c>
      <c r="D674" s="4">
        <v>8.8230000000000004</v>
      </c>
      <c r="E674" s="4">
        <v>8.64</v>
      </c>
      <c r="F674" s="5">
        <v>1.38E-2</v>
      </c>
      <c r="G674" s="35">
        <f t="shared" si="20"/>
        <v>0.18299999999999983</v>
      </c>
      <c r="H674" s="34">
        <f t="shared" si="21"/>
        <v>1.6044497964332806E-2</v>
      </c>
    </row>
    <row r="675" spans="1:8">
      <c r="A675" s="2" t="s">
        <v>677</v>
      </c>
      <c r="B675" s="6">
        <v>8.6999999999999993</v>
      </c>
      <c r="C675" s="4">
        <v>8.7195</v>
      </c>
      <c r="D675" s="4">
        <v>8.7368000000000006</v>
      </c>
      <c r="E675" s="4">
        <v>8.64</v>
      </c>
      <c r="F675" s="7">
        <v>-4.1000000000000003E-3</v>
      </c>
      <c r="G675" s="35">
        <f t="shared" si="20"/>
        <v>9.6799999999999997E-2</v>
      </c>
      <c r="H675" s="34">
        <f t="shared" si="21"/>
        <v>6.7845795625294733E-3</v>
      </c>
    </row>
    <row r="676" spans="1:8">
      <c r="A676" s="2" t="s">
        <v>678</v>
      </c>
      <c r="B676" s="3">
        <v>8.7362000000000002</v>
      </c>
      <c r="C676" s="4">
        <v>8.7182999999999993</v>
      </c>
      <c r="D676" s="4">
        <v>8.7398000000000007</v>
      </c>
      <c r="E676" s="4">
        <v>8.7182999999999993</v>
      </c>
      <c r="F676" s="5">
        <v>1.9E-3</v>
      </c>
      <c r="G676" s="35">
        <f t="shared" si="20"/>
        <v>2.1500000000001407E-2</v>
      </c>
      <c r="H676" s="34">
        <f t="shared" si="21"/>
        <v>1.1005980127930918E-2</v>
      </c>
    </row>
    <row r="677" spans="1:8">
      <c r="A677" s="2" t="s">
        <v>679</v>
      </c>
      <c r="B677" s="3">
        <v>8.7200000000000006</v>
      </c>
      <c r="C677" s="4">
        <v>8.6453000000000007</v>
      </c>
      <c r="D677" s="4">
        <v>8.7588000000000008</v>
      </c>
      <c r="E677" s="4">
        <v>8.59</v>
      </c>
      <c r="F677" s="5">
        <v>8.0999999999999996E-3</v>
      </c>
      <c r="G677" s="35">
        <f t="shared" si="20"/>
        <v>0.16880000000000095</v>
      </c>
      <c r="H677" s="34">
        <f t="shared" si="21"/>
        <v>1.8948970037453303E-2</v>
      </c>
    </row>
    <row r="678" spans="1:8">
      <c r="A678" s="2" t="s">
        <v>680</v>
      </c>
      <c r="B678" s="3">
        <v>8.6498000000000008</v>
      </c>
      <c r="C678" s="4">
        <v>8.5440000000000005</v>
      </c>
      <c r="D678" s="4">
        <v>8.6850000000000005</v>
      </c>
      <c r="E678" s="4">
        <v>8.5299999999999994</v>
      </c>
      <c r="F678" s="5">
        <v>6.4999999999999997E-3</v>
      </c>
      <c r="G678" s="35">
        <f t="shared" si="20"/>
        <v>0.15500000000000114</v>
      </c>
      <c r="H678" s="34">
        <f t="shared" si="21"/>
        <v>1.4138335287221629E-2</v>
      </c>
    </row>
    <row r="679" spans="1:8">
      <c r="A679" s="2" t="s">
        <v>681</v>
      </c>
      <c r="B679" s="3">
        <v>8.5939999999999994</v>
      </c>
      <c r="C679" s="4">
        <v>8.5299999999999994</v>
      </c>
      <c r="D679" s="4">
        <v>8.6061999999999994</v>
      </c>
      <c r="E679" s="4">
        <v>8.52</v>
      </c>
      <c r="F679" s="5">
        <v>1.6000000000000001E-3</v>
      </c>
      <c r="G679" s="35">
        <f t="shared" si="20"/>
        <v>8.6199999999999832E-2</v>
      </c>
      <c r="H679" s="34">
        <f t="shared" si="21"/>
        <v>1.0742894509446698E-2</v>
      </c>
    </row>
    <row r="680" spans="1:8">
      <c r="A680" s="2" t="s">
        <v>682</v>
      </c>
      <c r="B680" s="3">
        <v>8.58</v>
      </c>
      <c r="C680" s="4">
        <v>8.5638000000000005</v>
      </c>
      <c r="D680" s="4">
        <v>8.6077999999999992</v>
      </c>
      <c r="E680" s="4">
        <v>8.51</v>
      </c>
      <c r="F680" s="5">
        <v>1.2999999999999999E-3</v>
      </c>
      <c r="G680" s="35">
        <f t="shared" si="20"/>
        <v>9.7799999999999443E-2</v>
      </c>
      <c r="H680" s="34">
        <f t="shared" si="21"/>
        <v>1.2033961734574541E-2</v>
      </c>
    </row>
    <row r="681" spans="1:8">
      <c r="A681" s="2" t="s">
        <v>683</v>
      </c>
      <c r="B681" s="3">
        <v>8.5686999999999998</v>
      </c>
      <c r="C681" s="4">
        <v>8.5508000000000006</v>
      </c>
      <c r="D681" s="4">
        <v>8.6174999999999997</v>
      </c>
      <c r="E681" s="4">
        <v>8.5094999999999992</v>
      </c>
      <c r="F681" s="5">
        <v>8.0000000000000004E-4</v>
      </c>
      <c r="G681" s="35">
        <f t="shared" si="20"/>
        <v>0.10800000000000054</v>
      </c>
      <c r="H681" s="34">
        <f t="shared" si="21"/>
        <v>7.1045779869000564E-3</v>
      </c>
    </row>
    <row r="682" spans="1:8">
      <c r="A682" s="2" t="s">
        <v>684</v>
      </c>
      <c r="B682" s="6">
        <v>8.5617000000000001</v>
      </c>
      <c r="C682" s="4">
        <v>8.5648999999999997</v>
      </c>
      <c r="D682" s="4">
        <v>8.5731000000000002</v>
      </c>
      <c r="E682" s="4">
        <v>8.5594000000000001</v>
      </c>
      <c r="F682" s="7">
        <v>-6.9999999999999999E-4</v>
      </c>
      <c r="G682" s="35">
        <f t="shared" si="20"/>
        <v>1.3700000000000045E-2</v>
      </c>
      <c r="H682" s="34">
        <f t="shared" si="21"/>
        <v>1.0693069306930704E-2</v>
      </c>
    </row>
    <row r="683" spans="1:8">
      <c r="A683" s="2" t="s">
        <v>685</v>
      </c>
      <c r="B683" s="6">
        <v>8.5676000000000005</v>
      </c>
      <c r="C683" s="4">
        <v>8.5850000000000009</v>
      </c>
      <c r="D683" s="4">
        <v>8.6699000000000002</v>
      </c>
      <c r="E683" s="4">
        <v>8.5</v>
      </c>
      <c r="F683" s="7">
        <v>-2.8E-3</v>
      </c>
      <c r="G683" s="35">
        <f t="shared" si="20"/>
        <v>0.16990000000000016</v>
      </c>
      <c r="H683" s="34">
        <f t="shared" si="21"/>
        <v>2.0511422883685636E-2</v>
      </c>
    </row>
    <row r="684" spans="1:8">
      <c r="A684" s="2" t="s">
        <v>686</v>
      </c>
      <c r="B684" s="3">
        <v>8.5914999999999999</v>
      </c>
      <c r="C684" s="4">
        <v>8.4391999999999996</v>
      </c>
      <c r="D684" s="4">
        <v>8.5962999999999994</v>
      </c>
      <c r="E684" s="4">
        <v>8.42</v>
      </c>
      <c r="F684" s="5">
        <v>1.2E-2</v>
      </c>
      <c r="G684" s="35">
        <f t="shared" si="20"/>
        <v>0.17629999999999946</v>
      </c>
      <c r="H684" s="34">
        <f t="shared" si="21"/>
        <v>1.9005086951378154E-2</v>
      </c>
    </row>
    <row r="685" spans="1:8">
      <c r="A685" s="2" t="s">
        <v>687</v>
      </c>
      <c r="B685" s="3">
        <v>8.4893000000000001</v>
      </c>
      <c r="C685" s="4">
        <v>8.4529999999999994</v>
      </c>
      <c r="D685" s="4">
        <v>8.5250000000000004</v>
      </c>
      <c r="E685" s="4">
        <v>8.3800000000000008</v>
      </c>
      <c r="F685" s="5">
        <v>3.7000000000000002E-3</v>
      </c>
      <c r="G685" s="35">
        <f t="shared" si="20"/>
        <v>0.14499999999999957</v>
      </c>
      <c r="H685" s="34">
        <f t="shared" si="21"/>
        <v>1.1777580597456349E-2</v>
      </c>
    </row>
    <row r="686" spans="1:8">
      <c r="A686" s="2" t="s">
        <v>688</v>
      </c>
      <c r="B686" s="3">
        <v>8.4580000000000002</v>
      </c>
      <c r="C686" s="4">
        <v>8.4525000000000006</v>
      </c>
      <c r="D686" s="4">
        <v>8.4593000000000007</v>
      </c>
      <c r="E686" s="4">
        <v>8.4052000000000007</v>
      </c>
      <c r="F686" s="5">
        <v>1E-4</v>
      </c>
      <c r="G686" s="35">
        <f t="shared" si="20"/>
        <v>5.4100000000000037E-2</v>
      </c>
      <c r="H686" s="34">
        <f t="shared" si="21"/>
        <v>9.8162418494368419E-3</v>
      </c>
    </row>
    <row r="687" spans="1:8">
      <c r="A687" s="2" t="s">
        <v>689</v>
      </c>
      <c r="B687" s="6">
        <v>8.4573999999999998</v>
      </c>
      <c r="C687" s="4">
        <v>8.4350000000000005</v>
      </c>
      <c r="D687" s="4">
        <v>8.5114999999999998</v>
      </c>
      <c r="E687" s="4">
        <v>8.4</v>
      </c>
      <c r="F687" s="7">
        <v>-1.9E-3</v>
      </c>
      <c r="G687" s="35">
        <f t="shared" si="20"/>
        <v>0.11149999999999949</v>
      </c>
      <c r="H687" s="34">
        <f t="shared" si="21"/>
        <v>7.1273610488833735E-3</v>
      </c>
    </row>
    <row r="688" spans="1:8">
      <c r="A688" s="2" t="s">
        <v>690</v>
      </c>
      <c r="B688" s="6">
        <v>8.4734999999999996</v>
      </c>
      <c r="C688" s="4">
        <v>8.4814000000000007</v>
      </c>
      <c r="D688" s="4">
        <v>8.4824000000000002</v>
      </c>
      <c r="E688" s="4">
        <v>8.4730000000000008</v>
      </c>
      <c r="F688" s="7">
        <v>-8.0000000000000004E-4</v>
      </c>
      <c r="G688" s="35">
        <f t="shared" si="20"/>
        <v>9.3999999999994088E-3</v>
      </c>
      <c r="H688" s="34">
        <f t="shared" si="21"/>
        <v>6.4250061949095673E-3</v>
      </c>
    </row>
    <row r="689" spans="1:8">
      <c r="A689" s="2" t="s">
        <v>691</v>
      </c>
      <c r="B689" s="3">
        <v>8.48</v>
      </c>
      <c r="C689" s="4">
        <v>8.4747000000000003</v>
      </c>
      <c r="D689" s="4">
        <v>8.5205000000000002</v>
      </c>
      <c r="E689" s="4">
        <v>8.4209999999999994</v>
      </c>
      <c r="F689" s="5">
        <v>2.9999999999999997E-4</v>
      </c>
      <c r="G689" s="35">
        <f t="shared" si="20"/>
        <v>9.950000000000081E-2</v>
      </c>
      <c r="H689" s="34">
        <f t="shared" si="21"/>
        <v>1.5144936040370887E-2</v>
      </c>
    </row>
    <row r="690" spans="1:8">
      <c r="A690" s="2" t="s">
        <v>692</v>
      </c>
      <c r="B690" s="6">
        <v>8.4777000000000005</v>
      </c>
      <c r="C690" s="4">
        <v>8.5210000000000008</v>
      </c>
      <c r="D690" s="4">
        <v>8.5868000000000002</v>
      </c>
      <c r="E690" s="4">
        <v>8.4282000000000004</v>
      </c>
      <c r="F690" s="7">
        <v>-1.09E-2</v>
      </c>
      <c r="G690" s="35">
        <f t="shared" si="20"/>
        <v>0.15859999999999985</v>
      </c>
      <c r="H690" s="34">
        <f t="shared" si="21"/>
        <v>1.4625990026400694E-2</v>
      </c>
    </row>
    <row r="691" spans="1:8">
      <c r="A691" s="2" t="s">
        <v>693</v>
      </c>
      <c r="B691" s="6">
        <v>8.5709999999999997</v>
      </c>
      <c r="C691" s="4">
        <v>8.5225000000000009</v>
      </c>
      <c r="D691" s="4">
        <v>8.5907</v>
      </c>
      <c r="E691" s="4">
        <v>8.5</v>
      </c>
      <c r="F691" s="7">
        <v>-2.0000000000000001E-4</v>
      </c>
      <c r="G691" s="35">
        <f t="shared" si="20"/>
        <v>9.0700000000000003E-2</v>
      </c>
      <c r="H691" s="34">
        <f t="shared" si="21"/>
        <v>1.2612380293741936E-2</v>
      </c>
    </row>
    <row r="692" spans="1:8">
      <c r="A692" s="2" t="s">
        <v>694</v>
      </c>
      <c r="B692" s="6">
        <v>8.5724999999999998</v>
      </c>
      <c r="C692" s="4">
        <v>8.5312999999999999</v>
      </c>
      <c r="D692" s="4">
        <v>8.6095000000000006</v>
      </c>
      <c r="E692" s="4">
        <v>8.4849999999999994</v>
      </c>
      <c r="F692" s="7">
        <v>-1E-3</v>
      </c>
      <c r="G692" s="35">
        <f t="shared" si="20"/>
        <v>0.12450000000000117</v>
      </c>
      <c r="H692" s="34">
        <f t="shared" si="21"/>
        <v>1.2730052331393054E-2</v>
      </c>
    </row>
    <row r="693" spans="1:8">
      <c r="A693" s="2" t="s">
        <v>695</v>
      </c>
      <c r="B693" s="3">
        <v>8.5812000000000008</v>
      </c>
      <c r="C693" s="4">
        <v>8.5035000000000007</v>
      </c>
      <c r="D693" s="4">
        <v>8.5920000000000005</v>
      </c>
      <c r="E693" s="4">
        <v>8.5</v>
      </c>
      <c r="F693" s="5">
        <v>1.8E-3</v>
      </c>
      <c r="G693" s="35">
        <f t="shared" si="20"/>
        <v>9.2000000000000526E-2</v>
      </c>
      <c r="H693" s="34">
        <f t="shared" si="21"/>
        <v>5.8718362195891612E-3</v>
      </c>
    </row>
    <row r="694" spans="1:8">
      <c r="A694" s="2" t="s">
        <v>696</v>
      </c>
      <c r="B694" s="6">
        <v>8.5657999999999994</v>
      </c>
      <c r="C694" s="4">
        <v>8.5578000000000003</v>
      </c>
      <c r="D694" s="4">
        <v>8.5663</v>
      </c>
      <c r="E694" s="4">
        <v>8.5578000000000003</v>
      </c>
      <c r="F694" s="7">
        <v>-2.5999999999999999E-3</v>
      </c>
      <c r="G694" s="35">
        <f t="shared" si="20"/>
        <v>8.49999999999973E-3</v>
      </c>
      <c r="H694" s="34">
        <f t="shared" si="21"/>
        <v>1.0153482880755538E-2</v>
      </c>
    </row>
    <row r="695" spans="1:8">
      <c r="A695" s="2" t="s">
        <v>697</v>
      </c>
      <c r="B695" s="3">
        <v>8.5884999999999998</v>
      </c>
      <c r="C695" s="4">
        <v>8.4700000000000006</v>
      </c>
      <c r="D695" s="4">
        <v>8.59</v>
      </c>
      <c r="E695" s="4">
        <v>8.4265000000000008</v>
      </c>
      <c r="F695" s="5">
        <v>1.34E-2</v>
      </c>
      <c r="G695" s="35">
        <f t="shared" si="20"/>
        <v>0.16349999999999909</v>
      </c>
      <c r="H695" s="34">
        <f t="shared" si="21"/>
        <v>1.5858430163623434E-2</v>
      </c>
    </row>
    <row r="696" spans="1:8">
      <c r="A696" s="2" t="s">
        <v>698</v>
      </c>
      <c r="B696" s="6">
        <v>8.4749999999999996</v>
      </c>
      <c r="C696" s="4">
        <v>8.4339999999999993</v>
      </c>
      <c r="D696" s="4">
        <v>8.5302000000000007</v>
      </c>
      <c r="E696" s="4">
        <v>8.4261999999999997</v>
      </c>
      <c r="F696" s="7">
        <v>-1.1000000000000001E-3</v>
      </c>
      <c r="G696" s="35">
        <f t="shared" si="20"/>
        <v>0.10400000000000098</v>
      </c>
      <c r="H696" s="34">
        <f t="shared" si="21"/>
        <v>1.4291632145816089E-2</v>
      </c>
    </row>
    <row r="697" spans="1:8">
      <c r="A697" s="2" t="s">
        <v>699</v>
      </c>
      <c r="B697" s="3">
        <v>8.484</v>
      </c>
      <c r="C697" s="4">
        <v>8.4489999999999998</v>
      </c>
      <c r="D697" s="4">
        <v>8.5321999999999996</v>
      </c>
      <c r="E697" s="4">
        <v>8.3947000000000003</v>
      </c>
      <c r="F697" s="5">
        <v>4.0000000000000001E-3</v>
      </c>
      <c r="G697" s="35">
        <f t="shared" si="20"/>
        <v>0.13749999999999929</v>
      </c>
      <c r="H697" s="34">
        <f t="shared" si="21"/>
        <v>1.8752196836555258E-2</v>
      </c>
    </row>
    <row r="698" spans="1:8">
      <c r="A698" s="2" t="s">
        <v>700</v>
      </c>
      <c r="B698" s="6">
        <v>8.4504999999999999</v>
      </c>
      <c r="C698" s="4">
        <v>8.5350000000000001</v>
      </c>
      <c r="D698" s="4">
        <v>8.5678999999999998</v>
      </c>
      <c r="E698" s="4">
        <v>8.3853000000000009</v>
      </c>
      <c r="F698" s="7">
        <v>-1.0800000000000001E-2</v>
      </c>
      <c r="G698" s="35">
        <f t="shared" si="20"/>
        <v>0.18259999999999899</v>
      </c>
      <c r="H698" s="34">
        <f t="shared" si="21"/>
        <v>1.9299574616863761E-2</v>
      </c>
    </row>
    <row r="699" spans="1:8">
      <c r="A699" s="2" t="s">
        <v>701</v>
      </c>
      <c r="B699" s="6">
        <v>8.5425000000000004</v>
      </c>
      <c r="C699" s="4">
        <v>8.5805000000000007</v>
      </c>
      <c r="D699" s="4">
        <v>8.6373999999999995</v>
      </c>
      <c r="E699" s="4">
        <v>8.4887999999999995</v>
      </c>
      <c r="F699" s="7">
        <v>-1.0699999999999999E-2</v>
      </c>
      <c r="G699" s="35">
        <f t="shared" si="20"/>
        <v>0.14860000000000007</v>
      </c>
      <c r="H699" s="34">
        <f t="shared" si="21"/>
        <v>9.7051938721116424E-3</v>
      </c>
    </row>
    <row r="700" spans="1:8">
      <c r="A700" s="2" t="s">
        <v>702</v>
      </c>
      <c r="B700" s="3">
        <v>8.6348000000000003</v>
      </c>
      <c r="C700" s="4">
        <v>8.6294000000000004</v>
      </c>
      <c r="D700" s="4">
        <v>8.6364999999999998</v>
      </c>
      <c r="E700" s="4">
        <v>8.6175999999999995</v>
      </c>
      <c r="F700" s="5">
        <v>2.2000000000000001E-3</v>
      </c>
      <c r="G700" s="35">
        <f t="shared" si="20"/>
        <v>1.8900000000000361E-2</v>
      </c>
      <c r="H700" s="34">
        <f t="shared" si="21"/>
        <v>7.6165706854913482E-3</v>
      </c>
    </row>
    <row r="701" spans="1:8">
      <c r="A701" s="2" t="s">
        <v>703</v>
      </c>
      <c r="B701" s="6">
        <v>8.6159999999999997</v>
      </c>
      <c r="C701" s="4">
        <v>8.6128</v>
      </c>
      <c r="D701" s="4">
        <v>8.6783000000000001</v>
      </c>
      <c r="E701" s="4">
        <v>8.5660000000000007</v>
      </c>
      <c r="F701" s="7">
        <v>-5.4000000000000003E-3</v>
      </c>
      <c r="G701" s="35">
        <f t="shared" si="20"/>
        <v>0.1122999999999994</v>
      </c>
      <c r="H701" s="34">
        <f t="shared" si="21"/>
        <v>1.1726610385104653E-2</v>
      </c>
    </row>
    <row r="702" spans="1:8">
      <c r="A702" s="2" t="s">
        <v>704</v>
      </c>
      <c r="B702" s="3">
        <v>8.6628000000000007</v>
      </c>
      <c r="C702" s="4">
        <v>8.6470000000000002</v>
      </c>
      <c r="D702" s="4">
        <v>8.6761999999999997</v>
      </c>
      <c r="E702" s="4">
        <v>8.5856999999999992</v>
      </c>
      <c r="F702" s="5">
        <v>1.1999999999999999E-3</v>
      </c>
      <c r="G702" s="35">
        <f t="shared" si="20"/>
        <v>9.0500000000000469E-2</v>
      </c>
      <c r="H702" s="34">
        <f t="shared" si="21"/>
        <v>1.2208227409290479E-2</v>
      </c>
    </row>
    <row r="703" spans="1:8">
      <c r="A703" s="2" t="s">
        <v>705</v>
      </c>
      <c r="B703" s="6">
        <v>8.6524000000000001</v>
      </c>
      <c r="C703" s="4">
        <v>8.6539999999999999</v>
      </c>
      <c r="D703" s="4">
        <v>8.6907999999999994</v>
      </c>
      <c r="E703" s="4">
        <v>8.57</v>
      </c>
      <c r="F703" s="7">
        <v>-6.9999999999999999E-4</v>
      </c>
      <c r="G703" s="35">
        <f t="shared" si="20"/>
        <v>0.12079999999999913</v>
      </c>
      <c r="H703" s="34">
        <f t="shared" si="21"/>
        <v>1.3869714020534761E-2</v>
      </c>
    </row>
    <row r="704" spans="1:8">
      <c r="A704" s="2" t="s">
        <v>706</v>
      </c>
      <c r="B704" s="6">
        <v>8.6587999999999994</v>
      </c>
      <c r="C704" s="4">
        <v>8.6195000000000004</v>
      </c>
      <c r="D704" s="4">
        <v>8.6982999999999997</v>
      </c>
      <c r="E704" s="4">
        <v>8.58</v>
      </c>
      <c r="F704" s="7">
        <v>-1.1999999999999999E-3</v>
      </c>
      <c r="G704" s="35">
        <f t="shared" si="20"/>
        <v>0.11829999999999963</v>
      </c>
      <c r="H704" s="34">
        <f t="shared" si="21"/>
        <v>1.3187846972195771E-2</v>
      </c>
    </row>
    <row r="705" spans="1:8">
      <c r="A705" s="2" t="s">
        <v>707</v>
      </c>
      <c r="B705" s="6">
        <v>8.6694999999999993</v>
      </c>
      <c r="C705" s="4">
        <v>8.6102000000000007</v>
      </c>
      <c r="D705" s="4">
        <v>8.7088000000000001</v>
      </c>
      <c r="E705" s="4">
        <v>8.6</v>
      </c>
      <c r="F705" s="7">
        <v>-5.0000000000000001E-4</v>
      </c>
      <c r="G705" s="35">
        <f t="shared" si="20"/>
        <v>0.10880000000000045</v>
      </c>
      <c r="H705" s="34">
        <f t="shared" si="21"/>
        <v>6.934197177902811E-3</v>
      </c>
    </row>
    <row r="706" spans="1:8">
      <c r="A706" s="2" t="s">
        <v>708</v>
      </c>
      <c r="B706" s="3">
        <v>8.6736000000000004</v>
      </c>
      <c r="C706" s="4">
        <v>8.6744000000000003</v>
      </c>
      <c r="D706" s="4">
        <v>8.6748999999999992</v>
      </c>
      <c r="E706" s="4">
        <v>8.6633999999999993</v>
      </c>
      <c r="F706" s="5">
        <v>2.2000000000000001E-3</v>
      </c>
      <c r="G706" s="35">
        <f t="shared" si="20"/>
        <v>1.1499999999999844E-2</v>
      </c>
      <c r="H706" s="34">
        <f t="shared" si="21"/>
        <v>7.0201729106628436E-3</v>
      </c>
    </row>
    <row r="707" spans="1:8">
      <c r="A707" s="2" t="s">
        <v>709</v>
      </c>
      <c r="B707" s="6">
        <v>8.6547000000000001</v>
      </c>
      <c r="C707" s="4">
        <v>8.6750000000000007</v>
      </c>
      <c r="D707" s="4">
        <v>8.7103000000000002</v>
      </c>
      <c r="E707" s="4">
        <v>8.6</v>
      </c>
      <c r="F707" s="7">
        <v>-2.8999999999999998E-3</v>
      </c>
      <c r="G707" s="35">
        <f t="shared" ref="G707:G770" si="22">D707-E707</f>
        <v>0.11030000000000051</v>
      </c>
      <c r="H707" s="34">
        <f t="shared" ref="H707:H770" si="23">(SUM(G707:G708)/2)/C708</f>
        <v>1.5841708686355937E-2</v>
      </c>
    </row>
    <row r="708" spans="1:8">
      <c r="A708" s="2" t="s">
        <v>710</v>
      </c>
      <c r="B708" s="6">
        <v>8.6798000000000002</v>
      </c>
      <c r="C708" s="4">
        <v>8.7459000000000007</v>
      </c>
      <c r="D708" s="4">
        <v>8.7904999999999998</v>
      </c>
      <c r="E708" s="4">
        <v>8.6236999999999995</v>
      </c>
      <c r="F708" s="7">
        <v>-1.04E-2</v>
      </c>
      <c r="G708" s="35">
        <f t="shared" si="22"/>
        <v>0.16680000000000028</v>
      </c>
      <c r="H708" s="34">
        <f t="shared" si="23"/>
        <v>1.5044814340589059E-2</v>
      </c>
    </row>
    <row r="709" spans="1:8">
      <c r="A709" s="2" t="s">
        <v>711</v>
      </c>
      <c r="B709" s="6">
        <v>8.7711000000000006</v>
      </c>
      <c r="C709" s="4">
        <v>8.7471999999999994</v>
      </c>
      <c r="D709" s="4">
        <v>8.8045000000000009</v>
      </c>
      <c r="E709" s="4">
        <v>8.7081</v>
      </c>
      <c r="F709" s="7">
        <v>-3.0000000000000001E-3</v>
      </c>
      <c r="G709" s="35">
        <f t="shared" si="22"/>
        <v>9.6400000000000929E-2</v>
      </c>
      <c r="H709" s="34">
        <f t="shared" si="23"/>
        <v>1.4406395282911957E-2</v>
      </c>
    </row>
    <row r="710" spans="1:8">
      <c r="A710" s="2" t="s">
        <v>712</v>
      </c>
      <c r="B710" s="6">
        <v>8.7972000000000001</v>
      </c>
      <c r="C710" s="4">
        <v>8.8190000000000008</v>
      </c>
      <c r="D710" s="4">
        <v>8.8828999999999994</v>
      </c>
      <c r="E710" s="4">
        <v>8.7251999999999992</v>
      </c>
      <c r="F710" s="7">
        <v>-8.3999999999999995E-3</v>
      </c>
      <c r="G710" s="35">
        <f t="shared" si="22"/>
        <v>0.15770000000000017</v>
      </c>
      <c r="H710" s="34">
        <f t="shared" si="23"/>
        <v>1.6480352303523137E-2</v>
      </c>
    </row>
    <row r="711" spans="1:8">
      <c r="A711" s="2" t="s">
        <v>713</v>
      </c>
      <c r="B711" s="6">
        <v>8.8717000000000006</v>
      </c>
      <c r="C711" s="4">
        <v>8.8559999999999999</v>
      </c>
      <c r="D711" s="4">
        <v>8.9242000000000008</v>
      </c>
      <c r="E711" s="4">
        <v>8.7899999999999991</v>
      </c>
      <c r="F711" s="7">
        <v>-2.8E-3</v>
      </c>
      <c r="G711" s="35">
        <f t="shared" si="22"/>
        <v>0.13420000000000165</v>
      </c>
      <c r="H711" s="34">
        <f t="shared" si="23"/>
        <v>8.5249913010293551E-3</v>
      </c>
    </row>
    <row r="712" spans="1:8">
      <c r="A712" s="2" t="s">
        <v>714</v>
      </c>
      <c r="B712" s="6">
        <v>8.8965999999999994</v>
      </c>
      <c r="C712" s="4">
        <v>8.9091000000000005</v>
      </c>
      <c r="D712" s="4">
        <v>8.9091000000000005</v>
      </c>
      <c r="E712" s="4">
        <v>8.8914000000000009</v>
      </c>
      <c r="F712" s="7">
        <v>-8.0000000000000004E-4</v>
      </c>
      <c r="G712" s="35">
        <f t="shared" si="22"/>
        <v>1.7699999999999605E-2</v>
      </c>
      <c r="H712" s="34">
        <f t="shared" si="23"/>
        <v>1.3819767905339956E-2</v>
      </c>
    </row>
    <row r="713" spans="1:8">
      <c r="A713" s="2" t="s">
        <v>715</v>
      </c>
      <c r="B713" s="3">
        <v>8.9036000000000008</v>
      </c>
      <c r="C713" s="4">
        <v>8.7809000000000008</v>
      </c>
      <c r="D713" s="4">
        <v>8.9350000000000005</v>
      </c>
      <c r="E713" s="4">
        <v>8.7100000000000009</v>
      </c>
      <c r="F713" s="5">
        <v>1.32E-2</v>
      </c>
      <c r="G713" s="35">
        <f t="shared" si="22"/>
        <v>0.22499999999999964</v>
      </c>
      <c r="H713" s="34">
        <f t="shared" si="23"/>
        <v>2.0541379467750101E-2</v>
      </c>
    </row>
    <row r="714" spans="1:8">
      <c r="A714" s="2" t="s">
        <v>716</v>
      </c>
      <c r="B714" s="6">
        <v>8.7873000000000001</v>
      </c>
      <c r="C714" s="4">
        <v>8.7628000000000004</v>
      </c>
      <c r="D714" s="4">
        <v>8.8350000000000009</v>
      </c>
      <c r="E714" s="4">
        <v>8.6999999999999993</v>
      </c>
      <c r="F714" s="7">
        <v>-3.0999999999999999E-3</v>
      </c>
      <c r="G714" s="35">
        <f t="shared" si="22"/>
        <v>0.13500000000000156</v>
      </c>
      <c r="H714" s="34">
        <f t="shared" si="23"/>
        <v>1.5125142207053587E-2</v>
      </c>
    </row>
    <row r="715" spans="1:8">
      <c r="A715" s="2" t="s">
        <v>717</v>
      </c>
      <c r="B715" s="6">
        <v>8.8146000000000004</v>
      </c>
      <c r="C715" s="4">
        <v>8.7899999999999991</v>
      </c>
      <c r="D715" s="4">
        <v>8.8907000000000007</v>
      </c>
      <c r="E715" s="4">
        <v>8.7598000000000003</v>
      </c>
      <c r="F715" s="7">
        <v>-2.3999999999999998E-3</v>
      </c>
      <c r="G715" s="35">
        <f t="shared" si="22"/>
        <v>0.13090000000000046</v>
      </c>
      <c r="H715" s="34">
        <f t="shared" si="23"/>
        <v>1.3307384216167478E-2</v>
      </c>
    </row>
    <row r="716" spans="1:8">
      <c r="A716" s="2" t="s">
        <v>718</v>
      </c>
      <c r="B716" s="6">
        <v>8.8361999999999998</v>
      </c>
      <c r="C716" s="4">
        <v>8.8635000000000002</v>
      </c>
      <c r="D716" s="4">
        <v>8.8650000000000002</v>
      </c>
      <c r="E716" s="4">
        <v>8.76</v>
      </c>
      <c r="F716" s="7">
        <v>-3.5999999999999999E-3</v>
      </c>
      <c r="G716" s="35">
        <f t="shared" si="22"/>
        <v>0.10500000000000043</v>
      </c>
      <c r="H716" s="34">
        <f t="shared" si="23"/>
        <v>1.1343451377178215E-2</v>
      </c>
    </row>
    <row r="717" spans="1:8">
      <c r="A717" s="2" t="s">
        <v>719</v>
      </c>
      <c r="B717" s="6">
        <v>8.8684999999999992</v>
      </c>
      <c r="C717" s="4">
        <v>8.8949999999999996</v>
      </c>
      <c r="D717" s="4">
        <v>8.9065999999999992</v>
      </c>
      <c r="E717" s="4">
        <v>8.8097999999999992</v>
      </c>
      <c r="F717" s="7">
        <v>-1.1999999999999999E-3</v>
      </c>
      <c r="G717" s="35">
        <f t="shared" si="22"/>
        <v>9.6799999999999997E-2</v>
      </c>
      <c r="H717" s="34">
        <f t="shared" si="23"/>
        <v>5.7721764202370209E-3</v>
      </c>
    </row>
    <row r="718" spans="1:8">
      <c r="A718" s="2" t="s">
        <v>720</v>
      </c>
      <c r="B718" s="3">
        <v>8.8794000000000004</v>
      </c>
      <c r="C718" s="4">
        <v>8.8788</v>
      </c>
      <c r="D718" s="4">
        <v>8.8826000000000001</v>
      </c>
      <c r="E718" s="4">
        <v>8.8768999999999991</v>
      </c>
      <c r="F718" s="5">
        <v>2.9999999999999997E-4</v>
      </c>
      <c r="G718" s="35">
        <f t="shared" si="22"/>
        <v>5.7000000000009265E-3</v>
      </c>
      <c r="H718" s="34">
        <f t="shared" si="23"/>
        <v>7.5307129449583747E-3</v>
      </c>
    </row>
    <row r="719" spans="1:8">
      <c r="A719" s="2" t="s">
        <v>721</v>
      </c>
      <c r="B719" s="6">
        <v>8.8770000000000007</v>
      </c>
      <c r="C719" s="4">
        <v>8.8969000000000005</v>
      </c>
      <c r="D719" s="4">
        <v>8.9482999999999997</v>
      </c>
      <c r="E719" s="4">
        <v>8.82</v>
      </c>
      <c r="F719" s="7">
        <v>-7.7999999999999996E-3</v>
      </c>
      <c r="G719" s="35">
        <f t="shared" si="22"/>
        <v>0.12829999999999941</v>
      </c>
      <c r="H719" s="34">
        <f t="shared" si="23"/>
        <v>1.2943175213484067E-2</v>
      </c>
    </row>
    <row r="720" spans="1:8">
      <c r="A720" s="2" t="s">
        <v>722</v>
      </c>
      <c r="B720" s="6">
        <v>8.9468999999999994</v>
      </c>
      <c r="C720" s="4">
        <v>8.9467999999999996</v>
      </c>
      <c r="D720" s="4">
        <v>8.9832999999999998</v>
      </c>
      <c r="E720" s="4">
        <v>8.8800000000000008</v>
      </c>
      <c r="F720" s="7">
        <v>-5.9999999999999995E-4</v>
      </c>
      <c r="G720" s="35">
        <f t="shared" si="22"/>
        <v>0.10329999999999906</v>
      </c>
      <c r="H720" s="34">
        <f t="shared" si="23"/>
        <v>1.8388593414054504E-2</v>
      </c>
    </row>
    <row r="721" spans="1:8">
      <c r="A721" s="2" t="s">
        <v>723</v>
      </c>
      <c r="B721" s="3">
        <v>8.9524000000000008</v>
      </c>
      <c r="C721" s="4">
        <v>8.8369999999999997</v>
      </c>
      <c r="D721" s="4">
        <v>9.0067000000000004</v>
      </c>
      <c r="E721" s="4">
        <v>8.7850000000000001</v>
      </c>
      <c r="F721" s="5">
        <v>1.2500000000000001E-2</v>
      </c>
      <c r="G721" s="35">
        <f t="shared" si="22"/>
        <v>0.22170000000000023</v>
      </c>
      <c r="H721" s="34">
        <f t="shared" si="23"/>
        <v>1.918958328586726E-2</v>
      </c>
    </row>
    <row r="722" spans="1:8">
      <c r="A722" s="2" t="s">
        <v>724</v>
      </c>
      <c r="B722" s="3">
        <v>8.8419000000000008</v>
      </c>
      <c r="C722" s="4">
        <v>8.7782</v>
      </c>
      <c r="D722" s="4">
        <v>8.8851999999999993</v>
      </c>
      <c r="E722" s="4">
        <v>8.77</v>
      </c>
      <c r="F722" s="5">
        <v>1.5E-3</v>
      </c>
      <c r="G722" s="35">
        <f t="shared" si="22"/>
        <v>0.11519999999999975</v>
      </c>
      <c r="H722" s="34">
        <f t="shared" si="23"/>
        <v>1.3300910478991164E-2</v>
      </c>
    </row>
    <row r="723" spans="1:8">
      <c r="A723" s="2" t="s">
        <v>725</v>
      </c>
      <c r="B723" s="6">
        <v>8.8283000000000005</v>
      </c>
      <c r="C723" s="4">
        <v>8.8414999999999999</v>
      </c>
      <c r="D723" s="4">
        <v>8.8800000000000008</v>
      </c>
      <c r="E723" s="4">
        <v>8.76</v>
      </c>
      <c r="F723" s="7">
        <v>-3.0999999999999999E-3</v>
      </c>
      <c r="G723" s="35">
        <f t="shared" si="22"/>
        <v>0.12000000000000099</v>
      </c>
      <c r="H723" s="34">
        <f t="shared" si="23"/>
        <v>8.2457503970802849E-3</v>
      </c>
    </row>
    <row r="724" spans="1:8">
      <c r="A724" s="2" t="s">
        <v>726</v>
      </c>
      <c r="B724" s="6">
        <v>8.8559000000000001</v>
      </c>
      <c r="C724" s="4">
        <v>8.8773</v>
      </c>
      <c r="D724" s="4">
        <v>8.8788</v>
      </c>
      <c r="E724" s="4">
        <v>8.8523999999999994</v>
      </c>
      <c r="F724" s="7">
        <v>-2.3E-3</v>
      </c>
      <c r="G724" s="35">
        <f t="shared" si="22"/>
        <v>2.6400000000000645E-2</v>
      </c>
      <c r="H724" s="34">
        <f t="shared" si="23"/>
        <v>8.7755673858224137E-3</v>
      </c>
    </row>
    <row r="725" spans="1:8">
      <c r="A725" s="2" t="s">
        <v>727</v>
      </c>
      <c r="B725" s="6">
        <v>8.8765999999999998</v>
      </c>
      <c r="C725" s="4">
        <v>8.9224999999999994</v>
      </c>
      <c r="D725" s="4">
        <v>8.9364000000000008</v>
      </c>
      <c r="E725" s="4">
        <v>8.8062000000000005</v>
      </c>
      <c r="F725" s="7">
        <v>-5.7000000000000002E-3</v>
      </c>
      <c r="G725" s="35">
        <f t="shared" si="22"/>
        <v>0.13020000000000032</v>
      </c>
      <c r="H725" s="34">
        <f t="shared" si="23"/>
        <v>1.5616063518408413E-2</v>
      </c>
    </row>
    <row r="726" spans="1:8">
      <c r="A726" s="2" t="s">
        <v>728</v>
      </c>
      <c r="B726" s="3">
        <v>8.9275000000000002</v>
      </c>
      <c r="C726" s="4">
        <v>8.9170999999999996</v>
      </c>
      <c r="D726" s="4">
        <v>8.9880999999999993</v>
      </c>
      <c r="E726" s="4">
        <v>8.8398000000000003</v>
      </c>
      <c r="F726" s="5">
        <v>6.9999999999999999E-4</v>
      </c>
      <c r="G726" s="35">
        <f t="shared" si="22"/>
        <v>0.14829999999999899</v>
      </c>
      <c r="H726" s="34">
        <f t="shared" si="23"/>
        <v>2.1389304776163746E-2</v>
      </c>
    </row>
    <row r="727" spans="1:8">
      <c r="A727" s="2" t="s">
        <v>729</v>
      </c>
      <c r="B727" s="3">
        <v>8.9216999999999995</v>
      </c>
      <c r="C727" s="4">
        <v>8.7497000000000007</v>
      </c>
      <c r="D727" s="4">
        <v>8.9260000000000002</v>
      </c>
      <c r="E727" s="4">
        <v>8.6999999999999993</v>
      </c>
      <c r="F727" s="5">
        <v>1.3899999999999999E-2</v>
      </c>
      <c r="G727" s="35">
        <f t="shared" si="22"/>
        <v>0.22600000000000087</v>
      </c>
      <c r="H727" s="34">
        <f t="shared" si="23"/>
        <v>2.0897583429229049E-2</v>
      </c>
    </row>
    <row r="728" spans="1:8">
      <c r="A728" s="2" t="s">
        <v>730</v>
      </c>
      <c r="B728" s="3">
        <v>8.7993000000000006</v>
      </c>
      <c r="C728" s="4">
        <v>8.69</v>
      </c>
      <c r="D728" s="4">
        <v>8.8271999999999995</v>
      </c>
      <c r="E728" s="4">
        <v>8.69</v>
      </c>
      <c r="F728" s="5">
        <v>5.5999999999999999E-3</v>
      </c>
      <c r="G728" s="35">
        <f t="shared" si="22"/>
        <v>0.13719999999999999</v>
      </c>
      <c r="H728" s="34">
        <f t="shared" si="23"/>
        <v>1.5322673415391643E-2</v>
      </c>
    </row>
    <row r="729" spans="1:8">
      <c r="A729" s="2" t="s">
        <v>731</v>
      </c>
      <c r="B729" s="3">
        <v>8.75</v>
      </c>
      <c r="C729" s="4">
        <v>8.6929999999999996</v>
      </c>
      <c r="D729" s="4">
        <v>8.7691999999999997</v>
      </c>
      <c r="E729" s="4">
        <v>8.64</v>
      </c>
      <c r="F729" s="5">
        <v>5.8999999999999999E-3</v>
      </c>
      <c r="G729" s="35">
        <f t="shared" si="22"/>
        <v>0.12919999999999909</v>
      </c>
      <c r="H729" s="34">
        <f t="shared" si="23"/>
        <v>7.852621178525027E-3</v>
      </c>
    </row>
    <row r="730" spans="1:8">
      <c r="A730" s="2" t="s">
        <v>732</v>
      </c>
      <c r="B730" s="6">
        <v>8.6988000000000003</v>
      </c>
      <c r="C730" s="4">
        <v>8.7041000000000004</v>
      </c>
      <c r="D730" s="4">
        <v>8.7063000000000006</v>
      </c>
      <c r="E730" s="4">
        <v>8.6988000000000003</v>
      </c>
      <c r="F730" s="7">
        <v>-1.1999999999999999E-3</v>
      </c>
      <c r="G730" s="35">
        <f t="shared" si="22"/>
        <v>7.5000000000002842E-3</v>
      </c>
      <c r="H730" s="34">
        <f t="shared" si="23"/>
        <v>8.3009557628232547E-3</v>
      </c>
    </row>
    <row r="731" spans="1:8">
      <c r="A731" s="2" t="s">
        <v>733</v>
      </c>
      <c r="B731" s="6">
        <v>8.7095000000000002</v>
      </c>
      <c r="C731" s="4">
        <v>8.6737000000000002</v>
      </c>
      <c r="D731" s="4">
        <v>8.7713000000000001</v>
      </c>
      <c r="E731" s="4">
        <v>8.6348000000000003</v>
      </c>
      <c r="F731" s="7">
        <v>-1.6000000000000001E-3</v>
      </c>
      <c r="G731" s="35">
        <f t="shared" si="22"/>
        <v>0.13649999999999984</v>
      </c>
      <c r="H731" s="34">
        <f t="shared" si="23"/>
        <v>1.753836880419159E-2</v>
      </c>
    </row>
    <row r="732" spans="1:8">
      <c r="A732" s="2" t="s">
        <v>734</v>
      </c>
      <c r="B732" s="3">
        <v>8.7238000000000007</v>
      </c>
      <c r="C732" s="4">
        <v>8.6267999999999994</v>
      </c>
      <c r="D732" s="4">
        <v>8.7461000000000002</v>
      </c>
      <c r="E732" s="4">
        <v>8.58</v>
      </c>
      <c r="F732" s="5">
        <v>1.0699999999999999E-2</v>
      </c>
      <c r="G732" s="35">
        <f t="shared" si="22"/>
        <v>0.16610000000000014</v>
      </c>
      <c r="H732" s="34">
        <f t="shared" si="23"/>
        <v>1.6531369592949086E-2</v>
      </c>
    </row>
    <row r="733" spans="1:8">
      <c r="A733" s="2" t="s">
        <v>735</v>
      </c>
      <c r="B733" s="3">
        <v>8.6318000000000001</v>
      </c>
      <c r="C733" s="4">
        <v>8.6229999999999993</v>
      </c>
      <c r="D733" s="4">
        <v>8.6645000000000003</v>
      </c>
      <c r="E733" s="4">
        <v>8.5455000000000005</v>
      </c>
      <c r="F733" s="5">
        <v>5.9999999999999995E-4</v>
      </c>
      <c r="G733" s="35">
        <f t="shared" si="22"/>
        <v>0.11899999999999977</v>
      </c>
      <c r="H733" s="34">
        <f t="shared" si="23"/>
        <v>1.8233069704166469E-2</v>
      </c>
    </row>
    <row r="734" spans="1:8">
      <c r="A734" s="2" t="s">
        <v>736</v>
      </c>
      <c r="B734" s="6">
        <v>8.6266999999999996</v>
      </c>
      <c r="C734" s="4">
        <v>8.6738</v>
      </c>
      <c r="D734" s="4">
        <v>8.7472999999999992</v>
      </c>
      <c r="E734" s="4">
        <v>8.5500000000000007</v>
      </c>
      <c r="F734" s="7">
        <v>-1.11E-2</v>
      </c>
      <c r="G734" s="35">
        <f t="shared" si="22"/>
        <v>0.19729999999999848</v>
      </c>
      <c r="H734" s="34">
        <f t="shared" si="23"/>
        <v>2.0361445783132467E-2</v>
      </c>
    </row>
    <row r="735" spans="1:8">
      <c r="A735" s="2" t="s">
        <v>737</v>
      </c>
      <c r="B735" s="6">
        <v>8.7239000000000004</v>
      </c>
      <c r="C735" s="4">
        <v>8.7149999999999999</v>
      </c>
      <c r="D735" s="4">
        <v>8.7932000000000006</v>
      </c>
      <c r="E735" s="4">
        <v>8.6356000000000002</v>
      </c>
      <c r="F735" s="7">
        <v>-2E-3</v>
      </c>
      <c r="G735" s="35">
        <f t="shared" si="22"/>
        <v>0.15760000000000041</v>
      </c>
      <c r="H735" s="34">
        <f t="shared" si="23"/>
        <v>1.1156718545122879E-2</v>
      </c>
    </row>
    <row r="736" spans="1:8">
      <c r="A736" s="2" t="s">
        <v>738</v>
      </c>
      <c r="B736" s="6">
        <v>8.7416</v>
      </c>
      <c r="C736" s="4">
        <v>8.7705000000000002</v>
      </c>
      <c r="D736" s="4">
        <v>8.7774999999999999</v>
      </c>
      <c r="E736" s="4">
        <v>8.7393999999999998</v>
      </c>
      <c r="F736" s="7">
        <v>-3.2000000000000002E-3</v>
      </c>
      <c r="G736" s="35">
        <f t="shared" si="22"/>
        <v>3.8100000000000023E-2</v>
      </c>
      <c r="H736" s="34">
        <f t="shared" si="23"/>
        <v>1.3215782527149422E-2</v>
      </c>
    </row>
    <row r="737" spans="1:8">
      <c r="A737" s="2" t="s">
        <v>739</v>
      </c>
      <c r="B737" s="3">
        <v>8.77</v>
      </c>
      <c r="C737" s="4">
        <v>8.6373999999999995</v>
      </c>
      <c r="D737" s="4">
        <v>8.7902000000000005</v>
      </c>
      <c r="E737" s="4">
        <v>8.6</v>
      </c>
      <c r="F737" s="5">
        <v>1.4800000000000001E-2</v>
      </c>
      <c r="G737" s="35">
        <f t="shared" si="22"/>
        <v>0.19020000000000081</v>
      </c>
      <c r="H737" s="34">
        <f t="shared" si="23"/>
        <v>1.6473058244027394E-2</v>
      </c>
    </row>
    <row r="738" spans="1:8">
      <c r="A738" s="2" t="s">
        <v>740</v>
      </c>
      <c r="B738" s="6">
        <v>8.6424000000000003</v>
      </c>
      <c r="C738" s="4">
        <v>8.6686999999999994</v>
      </c>
      <c r="D738" s="4">
        <v>8.6953999999999994</v>
      </c>
      <c r="E738" s="4">
        <v>8.6</v>
      </c>
      <c r="F738" s="7">
        <v>-3.3999999999999998E-3</v>
      </c>
      <c r="G738" s="35">
        <f t="shared" si="22"/>
        <v>9.5399999999999707E-2</v>
      </c>
      <c r="H738" s="34">
        <f t="shared" si="23"/>
        <v>1.3208313980492287E-2</v>
      </c>
    </row>
    <row r="739" spans="1:8">
      <c r="A739" s="2" t="s">
        <v>741</v>
      </c>
      <c r="B739" s="3">
        <v>8.6719000000000008</v>
      </c>
      <c r="C739" s="4">
        <v>8.6120000000000001</v>
      </c>
      <c r="D739" s="4">
        <v>8.7082999999999995</v>
      </c>
      <c r="E739" s="4">
        <v>8.5762</v>
      </c>
      <c r="F739" s="5">
        <v>2.5000000000000001E-3</v>
      </c>
      <c r="G739" s="35">
        <f t="shared" si="22"/>
        <v>0.13209999999999944</v>
      </c>
      <c r="H739" s="34">
        <f t="shared" si="23"/>
        <v>1.3688309882009329E-2</v>
      </c>
    </row>
    <row r="740" spans="1:8">
      <c r="A740" s="2" t="s">
        <v>742</v>
      </c>
      <c r="B740" s="6">
        <v>8.65</v>
      </c>
      <c r="C740" s="4">
        <v>8.6278000000000006</v>
      </c>
      <c r="D740" s="4">
        <v>8.6925000000000008</v>
      </c>
      <c r="E740" s="4">
        <v>8.5884</v>
      </c>
      <c r="F740" s="7">
        <v>-3.2000000000000002E-3</v>
      </c>
      <c r="G740" s="35">
        <f t="shared" si="22"/>
        <v>0.10410000000000075</v>
      </c>
      <c r="H740" s="34">
        <f t="shared" si="23"/>
        <v>1.353009259259272E-2</v>
      </c>
    </row>
    <row r="741" spans="1:8">
      <c r="A741" s="2" t="s">
        <v>743</v>
      </c>
      <c r="B741" s="3">
        <v>8.6777999999999995</v>
      </c>
      <c r="C741" s="4">
        <v>8.64</v>
      </c>
      <c r="D741" s="4">
        <v>8.7192000000000007</v>
      </c>
      <c r="E741" s="4">
        <v>8.5894999999999992</v>
      </c>
      <c r="F741" s="5">
        <v>1.4E-3</v>
      </c>
      <c r="G741" s="35">
        <f t="shared" si="22"/>
        <v>0.12970000000000148</v>
      </c>
      <c r="H741" s="34">
        <f t="shared" si="23"/>
        <v>8.3708838821491393E-3</v>
      </c>
    </row>
    <row r="742" spans="1:8">
      <c r="A742" s="2" t="s">
        <v>744</v>
      </c>
      <c r="B742" s="3">
        <v>8.6654</v>
      </c>
      <c r="C742" s="4">
        <v>8.6549999999999994</v>
      </c>
      <c r="D742" s="4">
        <v>8.6669</v>
      </c>
      <c r="E742" s="4">
        <v>8.6516999999999999</v>
      </c>
      <c r="F742" s="5">
        <v>2.5999999999999999E-3</v>
      </c>
      <c r="G742" s="35">
        <f t="shared" si="22"/>
        <v>1.5200000000000102E-2</v>
      </c>
      <c r="H742" s="34">
        <f t="shared" si="23"/>
        <v>1.2340937750773868E-2</v>
      </c>
    </row>
    <row r="743" spans="1:8">
      <c r="A743" s="2" t="s">
        <v>745</v>
      </c>
      <c r="B743" s="6">
        <v>8.6431000000000004</v>
      </c>
      <c r="C743" s="4">
        <v>8.7230000000000008</v>
      </c>
      <c r="D743" s="4">
        <v>8.7749000000000006</v>
      </c>
      <c r="E743" s="4">
        <v>8.5747999999999998</v>
      </c>
      <c r="F743" s="7">
        <v>-1.14E-2</v>
      </c>
      <c r="G743" s="35">
        <f t="shared" si="22"/>
        <v>0.20010000000000083</v>
      </c>
      <c r="H743" s="34">
        <f t="shared" si="23"/>
        <v>2.1363724384604082E-2</v>
      </c>
    </row>
    <row r="744" spans="1:8">
      <c r="A744" s="2" t="s">
        <v>746</v>
      </c>
      <c r="B744" s="6">
        <v>8.7425999999999995</v>
      </c>
      <c r="C744" s="4">
        <v>8.7789000000000001</v>
      </c>
      <c r="D744" s="4">
        <v>8.7850000000000001</v>
      </c>
      <c r="E744" s="4">
        <v>8.61</v>
      </c>
      <c r="F744" s="7">
        <v>-4.7000000000000002E-3</v>
      </c>
      <c r="G744" s="35">
        <f t="shared" si="22"/>
        <v>0.17500000000000071</v>
      </c>
      <c r="H744" s="34">
        <f t="shared" si="23"/>
        <v>1.8290729340687061E-2</v>
      </c>
    </row>
    <row r="745" spans="1:8">
      <c r="A745" s="2" t="s">
        <v>747</v>
      </c>
      <c r="B745" s="3">
        <v>8.7838999999999992</v>
      </c>
      <c r="C745" s="4">
        <v>8.7393999999999998</v>
      </c>
      <c r="D745" s="4">
        <v>8.8247</v>
      </c>
      <c r="E745" s="4">
        <v>8.68</v>
      </c>
      <c r="F745" s="5">
        <v>2.0999999999999999E-3</v>
      </c>
      <c r="G745" s="35">
        <f t="shared" si="22"/>
        <v>0.14470000000000027</v>
      </c>
      <c r="H745" s="34">
        <f t="shared" si="23"/>
        <v>2.2276251044471198E-2</v>
      </c>
    </row>
    <row r="746" spans="1:8">
      <c r="A746" s="2" t="s">
        <v>748</v>
      </c>
      <c r="B746" s="3">
        <v>8.7658000000000005</v>
      </c>
      <c r="C746" s="4">
        <v>8.6167999999999996</v>
      </c>
      <c r="D746" s="4">
        <v>8.8089999999999993</v>
      </c>
      <c r="E746" s="4">
        <v>8.5698000000000008</v>
      </c>
      <c r="F746" s="5">
        <v>1.4500000000000001E-2</v>
      </c>
      <c r="G746" s="35">
        <f t="shared" si="22"/>
        <v>0.23919999999999852</v>
      </c>
      <c r="H746" s="34">
        <f t="shared" si="23"/>
        <v>2.063893995629397E-2</v>
      </c>
    </row>
    <row r="747" spans="1:8">
      <c r="A747" s="2" t="s">
        <v>749</v>
      </c>
      <c r="B747" s="6">
        <v>8.6407000000000007</v>
      </c>
      <c r="C747" s="4">
        <v>8.6486999999999998</v>
      </c>
      <c r="D747" s="4">
        <v>8.6714000000000002</v>
      </c>
      <c r="E747" s="4">
        <v>8.5535999999999994</v>
      </c>
      <c r="F747" s="7">
        <v>-3.5999999999999999E-3</v>
      </c>
      <c r="G747" s="35">
        <f t="shared" si="22"/>
        <v>0.11780000000000079</v>
      </c>
      <c r="H747" s="34">
        <f t="shared" si="23"/>
        <v>7.7229437229437694E-3</v>
      </c>
    </row>
    <row r="748" spans="1:8">
      <c r="A748" s="2" t="s">
        <v>750</v>
      </c>
      <c r="B748" s="3">
        <v>8.6719000000000008</v>
      </c>
      <c r="C748" s="4">
        <v>8.6624999999999996</v>
      </c>
      <c r="D748" s="4">
        <v>8.6719000000000008</v>
      </c>
      <c r="E748" s="4">
        <v>8.6559000000000008</v>
      </c>
      <c r="F748" s="5">
        <v>1.1999999999999999E-3</v>
      </c>
      <c r="G748" s="35">
        <f t="shared" si="22"/>
        <v>1.6000000000000014E-2</v>
      </c>
      <c r="H748" s="34">
        <f t="shared" si="23"/>
        <v>7.2837826840128411E-3</v>
      </c>
    </row>
    <row r="749" spans="1:8">
      <c r="A749" s="2" t="s">
        <v>751</v>
      </c>
      <c r="B749" s="3">
        <v>8.6611999999999991</v>
      </c>
      <c r="C749" s="4">
        <v>8.6013000000000002</v>
      </c>
      <c r="D749" s="4">
        <v>8.6692999999999998</v>
      </c>
      <c r="E749" s="4">
        <v>8.56</v>
      </c>
      <c r="F749" s="5">
        <v>1.1000000000000001E-3</v>
      </c>
      <c r="G749" s="35">
        <f t="shared" si="22"/>
        <v>0.10929999999999929</v>
      </c>
      <c r="H749" s="34">
        <f t="shared" si="23"/>
        <v>1.5428006513142582E-2</v>
      </c>
    </row>
    <row r="750" spans="1:8">
      <c r="A750" s="2" t="s">
        <v>752</v>
      </c>
      <c r="B750" s="3">
        <v>8.6513000000000009</v>
      </c>
      <c r="C750" s="4">
        <v>8.5980000000000008</v>
      </c>
      <c r="D750" s="4">
        <v>8.6760000000000002</v>
      </c>
      <c r="E750" s="4">
        <v>8.52</v>
      </c>
      <c r="F750" s="5">
        <v>5.5999999999999999E-3</v>
      </c>
      <c r="G750" s="35">
        <f t="shared" si="22"/>
        <v>0.15600000000000058</v>
      </c>
      <c r="H750" s="34">
        <f t="shared" si="23"/>
        <v>1.9716251668431023E-2</v>
      </c>
    </row>
    <row r="751" spans="1:8">
      <c r="A751" s="2" t="s">
        <v>753</v>
      </c>
      <c r="B751" s="6">
        <v>8.6035000000000004</v>
      </c>
      <c r="C751" s="4">
        <v>8.6907999999999994</v>
      </c>
      <c r="D751" s="4">
        <v>8.7224000000000004</v>
      </c>
      <c r="E751" s="4">
        <v>8.5357000000000003</v>
      </c>
      <c r="F751" s="7">
        <v>-1.06E-2</v>
      </c>
      <c r="G751" s="35">
        <f t="shared" si="22"/>
        <v>0.18670000000000009</v>
      </c>
      <c r="H751" s="34">
        <f t="shared" si="23"/>
        <v>2.0996077093638019E-2</v>
      </c>
    </row>
    <row r="752" spans="1:8">
      <c r="A752" s="2" t="s">
        <v>754</v>
      </c>
      <c r="B752" s="6">
        <v>8.6952999999999996</v>
      </c>
      <c r="C752" s="4">
        <v>8.7944999999999993</v>
      </c>
      <c r="D752" s="4">
        <v>8.8225999999999996</v>
      </c>
      <c r="E752" s="4">
        <v>8.64</v>
      </c>
      <c r="F752" s="7">
        <v>-1.17E-2</v>
      </c>
      <c r="G752" s="35">
        <f t="shared" si="22"/>
        <v>0.18259999999999899</v>
      </c>
      <c r="H752" s="34">
        <f t="shared" si="23"/>
        <v>1.8982857142857159E-2</v>
      </c>
    </row>
    <row r="753" spans="1:8">
      <c r="A753" s="2" t="s">
        <v>755</v>
      </c>
      <c r="B753" s="3">
        <v>8.7986000000000004</v>
      </c>
      <c r="C753" s="4">
        <v>8.75</v>
      </c>
      <c r="D753" s="4">
        <v>8.8373000000000008</v>
      </c>
      <c r="E753" s="4">
        <v>8.6876999999999995</v>
      </c>
      <c r="F753" s="5">
        <v>3.3999999999999998E-3</v>
      </c>
      <c r="G753" s="35">
        <f t="shared" si="22"/>
        <v>0.14960000000000129</v>
      </c>
      <c r="H753" s="34">
        <f t="shared" si="23"/>
        <v>9.9944031342449665E-3</v>
      </c>
    </row>
    <row r="754" spans="1:8">
      <c r="A754" s="2" t="s">
        <v>756</v>
      </c>
      <c r="B754" s="3">
        <v>8.7690999999999999</v>
      </c>
      <c r="C754" s="4">
        <v>8.7548999999999992</v>
      </c>
      <c r="D754" s="4">
        <v>8.7695000000000007</v>
      </c>
      <c r="E754" s="4">
        <v>8.7440999999999995</v>
      </c>
      <c r="F754" s="5">
        <v>4.3E-3</v>
      </c>
      <c r="G754" s="35">
        <f t="shared" si="22"/>
        <v>2.5400000000001199E-2</v>
      </c>
      <c r="H754" s="34">
        <f t="shared" si="23"/>
        <v>1.45733294764248E-2</v>
      </c>
    </row>
    <row r="755" spans="1:8">
      <c r="A755" s="2" t="s">
        <v>757</v>
      </c>
      <c r="B755" s="3">
        <v>8.7315000000000005</v>
      </c>
      <c r="C755" s="4">
        <v>8.6425000000000001</v>
      </c>
      <c r="D755" s="4">
        <v>8.7665000000000006</v>
      </c>
      <c r="E755" s="4">
        <v>8.5399999999999991</v>
      </c>
      <c r="F755" s="5">
        <v>8.0999999999999996E-3</v>
      </c>
      <c r="G755" s="35">
        <f t="shared" si="22"/>
        <v>0.22650000000000148</v>
      </c>
      <c r="H755" s="34">
        <f t="shared" si="23"/>
        <v>2.0872145173532124E-2</v>
      </c>
    </row>
    <row r="756" spans="1:8">
      <c r="A756" s="2" t="s">
        <v>758</v>
      </c>
      <c r="B756" s="6">
        <v>8.6611999999999991</v>
      </c>
      <c r="C756" s="4">
        <v>8.6958000000000002</v>
      </c>
      <c r="D756" s="4">
        <v>8.7464999999999993</v>
      </c>
      <c r="E756" s="4">
        <v>8.61</v>
      </c>
      <c r="F756" s="7">
        <v>-9.7000000000000003E-3</v>
      </c>
      <c r="G756" s="35">
        <f t="shared" si="22"/>
        <v>0.13649999999999984</v>
      </c>
      <c r="H756" s="34">
        <f t="shared" si="23"/>
        <v>1.8840000000000044E-2</v>
      </c>
    </row>
    <row r="757" spans="1:8">
      <c r="A757" s="2" t="s">
        <v>759</v>
      </c>
      <c r="B757" s="6">
        <v>8.7456999999999994</v>
      </c>
      <c r="C757" s="4">
        <v>8.75</v>
      </c>
      <c r="D757" s="4">
        <v>8.7832000000000008</v>
      </c>
      <c r="E757" s="4">
        <v>8.59</v>
      </c>
      <c r="F757" s="7">
        <v>-1.1000000000000001E-3</v>
      </c>
      <c r="G757" s="35">
        <f t="shared" si="22"/>
        <v>0.19320000000000093</v>
      </c>
      <c r="H757" s="34">
        <f t="shared" si="23"/>
        <v>2.270528683914514E-2</v>
      </c>
    </row>
    <row r="758" spans="1:8">
      <c r="A758" s="2" t="s">
        <v>760</v>
      </c>
      <c r="B758" s="6">
        <v>8.7550000000000008</v>
      </c>
      <c r="C758" s="4">
        <v>8.89</v>
      </c>
      <c r="D758" s="4">
        <v>8.9</v>
      </c>
      <c r="E758" s="4">
        <v>8.6895000000000007</v>
      </c>
      <c r="F758" s="7">
        <v>-1.5699999999999999E-2</v>
      </c>
      <c r="G758" s="35">
        <f t="shared" si="22"/>
        <v>0.21049999999999969</v>
      </c>
      <c r="H758" s="34">
        <f t="shared" si="23"/>
        <v>2.8196133101745995E-2</v>
      </c>
    </row>
    <row r="759" spans="1:8">
      <c r="A759" s="2" t="s">
        <v>761</v>
      </c>
      <c r="B759" s="3">
        <v>8.8949999999999996</v>
      </c>
      <c r="C759" s="4">
        <v>8.7512000000000008</v>
      </c>
      <c r="D759" s="4">
        <v>8.9930000000000003</v>
      </c>
      <c r="E759" s="4">
        <v>8.7100000000000009</v>
      </c>
      <c r="F759" s="5">
        <v>1.49E-2</v>
      </c>
      <c r="G759" s="35">
        <f t="shared" si="22"/>
        <v>0.28299999999999947</v>
      </c>
      <c r="H759" s="34">
        <f t="shared" si="23"/>
        <v>1.8627997135028825E-2</v>
      </c>
    </row>
    <row r="760" spans="1:8">
      <c r="A760" s="2" t="s">
        <v>762</v>
      </c>
      <c r="B760" s="6">
        <v>8.7644000000000002</v>
      </c>
      <c r="C760" s="4">
        <v>8.7958999999999996</v>
      </c>
      <c r="D760" s="4">
        <v>8.8085000000000004</v>
      </c>
      <c r="E760" s="4">
        <v>8.7637999999999998</v>
      </c>
      <c r="F760" s="7">
        <v>-1.6999999999999999E-3</v>
      </c>
      <c r="G760" s="35">
        <f t="shared" si="22"/>
        <v>4.4700000000000628E-2</v>
      </c>
      <c r="H760" s="34">
        <f t="shared" si="23"/>
        <v>2.7044653349001184E-2</v>
      </c>
    </row>
    <row r="761" spans="1:8">
      <c r="A761" s="2" t="s">
        <v>763</v>
      </c>
      <c r="B761" s="3">
        <v>8.7791999999999994</v>
      </c>
      <c r="C761" s="4">
        <v>8.51</v>
      </c>
      <c r="D761" s="4">
        <v>8.8455999999999992</v>
      </c>
      <c r="E761" s="4">
        <v>8.43</v>
      </c>
      <c r="F761" s="5">
        <v>3.04E-2</v>
      </c>
      <c r="G761" s="35">
        <f t="shared" si="22"/>
        <v>0.41559999999999953</v>
      </c>
      <c r="H761" s="34">
        <f t="shared" si="23"/>
        <v>3.6273056165114718E-2</v>
      </c>
    </row>
    <row r="762" spans="1:8">
      <c r="A762" s="2" t="s">
        <v>764</v>
      </c>
      <c r="B762" s="3">
        <v>8.52</v>
      </c>
      <c r="C762" s="4">
        <v>8.4305000000000003</v>
      </c>
      <c r="D762" s="4">
        <v>8.5459999999999994</v>
      </c>
      <c r="E762" s="4">
        <v>8.35</v>
      </c>
      <c r="F762" s="5">
        <v>1.0200000000000001E-2</v>
      </c>
      <c r="G762" s="35">
        <f t="shared" si="22"/>
        <v>0.19599999999999973</v>
      </c>
      <c r="H762" s="34">
        <f t="shared" si="23"/>
        <v>2.0648896970857072E-2</v>
      </c>
    </row>
    <row r="763" spans="1:8">
      <c r="A763" s="2" t="s">
        <v>765</v>
      </c>
      <c r="B763" s="3">
        <v>8.4337999999999997</v>
      </c>
      <c r="C763" s="4">
        <v>8.3588000000000005</v>
      </c>
      <c r="D763" s="4">
        <v>8.4562000000000008</v>
      </c>
      <c r="E763" s="4">
        <v>8.3070000000000004</v>
      </c>
      <c r="F763" s="5">
        <v>8.3000000000000001E-3</v>
      </c>
      <c r="G763" s="35">
        <f t="shared" si="22"/>
        <v>0.14920000000000044</v>
      </c>
      <c r="H763" s="34">
        <f t="shared" si="23"/>
        <v>1.5150789851603723E-2</v>
      </c>
    </row>
    <row r="764" spans="1:8">
      <c r="A764" s="2" t="s">
        <v>766</v>
      </c>
      <c r="B764" s="6">
        <v>8.3641000000000005</v>
      </c>
      <c r="C764" s="4">
        <v>8.3559999999999999</v>
      </c>
      <c r="D764" s="4">
        <v>8.3885000000000005</v>
      </c>
      <c r="E764" s="4">
        <v>8.2844999999999995</v>
      </c>
      <c r="F764" s="7">
        <v>-2.2000000000000001E-3</v>
      </c>
      <c r="G764" s="35">
        <f t="shared" si="22"/>
        <v>0.10400000000000098</v>
      </c>
      <c r="H764" s="34">
        <f t="shared" si="23"/>
        <v>1.8956460978724551E-2</v>
      </c>
    </row>
    <row r="765" spans="1:8">
      <c r="A765" s="2" t="s">
        <v>767</v>
      </c>
      <c r="B765" s="3">
        <v>8.3825000000000003</v>
      </c>
      <c r="C765" s="4">
        <v>8.3005999999999993</v>
      </c>
      <c r="D765" s="4">
        <v>8.3907000000000007</v>
      </c>
      <c r="E765" s="4">
        <v>8.18</v>
      </c>
      <c r="F765" s="5">
        <v>7.9000000000000008E-3</v>
      </c>
      <c r="G765" s="35">
        <f t="shared" si="22"/>
        <v>0.210700000000001</v>
      </c>
      <c r="H765" s="34">
        <f t="shared" si="23"/>
        <v>1.4292586134327476E-2</v>
      </c>
    </row>
    <row r="766" spans="1:8">
      <c r="A766" s="2" t="s">
        <v>768</v>
      </c>
      <c r="B766" s="3">
        <v>8.3171999999999997</v>
      </c>
      <c r="C766" s="4">
        <v>8.3155000000000001</v>
      </c>
      <c r="D766" s="4">
        <v>8.3178000000000001</v>
      </c>
      <c r="E766" s="4">
        <v>8.2908000000000008</v>
      </c>
      <c r="F766" s="5">
        <v>6.9999999999999999E-4</v>
      </c>
      <c r="G766" s="35">
        <f t="shared" si="22"/>
        <v>2.6999999999999247E-2</v>
      </c>
      <c r="H766" s="34">
        <f t="shared" si="23"/>
        <v>1.1922413164483074E-2</v>
      </c>
    </row>
    <row r="767" spans="1:8">
      <c r="A767" s="2" t="s">
        <v>769</v>
      </c>
      <c r="B767" s="3">
        <v>8.3110999999999997</v>
      </c>
      <c r="C767" s="4">
        <v>8.2281999999999993</v>
      </c>
      <c r="D767" s="4">
        <v>8.3292000000000002</v>
      </c>
      <c r="E767" s="4">
        <v>8.16</v>
      </c>
      <c r="F767" s="5">
        <v>9.7000000000000003E-3</v>
      </c>
      <c r="G767" s="35">
        <f t="shared" si="22"/>
        <v>0.16920000000000002</v>
      </c>
      <c r="H767" s="34">
        <f t="shared" si="23"/>
        <v>1.9404255319148959E-2</v>
      </c>
    </row>
    <row r="768" spans="1:8">
      <c r="A768" s="2" t="s">
        <v>770</v>
      </c>
      <c r="B768" s="3">
        <v>8.2316000000000003</v>
      </c>
      <c r="C768" s="4">
        <v>8.2249999999999996</v>
      </c>
      <c r="D768" s="4">
        <v>8.2842000000000002</v>
      </c>
      <c r="E768" s="4">
        <v>8.1341999999999999</v>
      </c>
      <c r="F768" s="5">
        <v>2.0000000000000001E-4</v>
      </c>
      <c r="G768" s="35">
        <f t="shared" si="22"/>
        <v>0.15000000000000036</v>
      </c>
      <c r="H768" s="34">
        <f t="shared" si="23"/>
        <v>1.5255785627283835E-2</v>
      </c>
    </row>
    <row r="769" spans="1:8">
      <c r="A769" s="2" t="s">
        <v>771</v>
      </c>
      <c r="B769" s="3">
        <v>8.23</v>
      </c>
      <c r="C769" s="4">
        <v>8.2100000000000009</v>
      </c>
      <c r="D769" s="4">
        <v>8.2585999999999995</v>
      </c>
      <c r="E769" s="4">
        <v>8.1580999999999992</v>
      </c>
      <c r="F769" s="5">
        <v>8.9999999999999998E-4</v>
      </c>
      <c r="G769" s="35">
        <f t="shared" si="22"/>
        <v>0.10050000000000026</v>
      </c>
      <c r="H769" s="34">
        <f t="shared" si="23"/>
        <v>1.5864005371421599E-2</v>
      </c>
    </row>
    <row r="770" spans="1:8">
      <c r="A770" s="2" t="s">
        <v>772</v>
      </c>
      <c r="B770" s="6">
        <v>8.2225999999999999</v>
      </c>
      <c r="C770" s="4">
        <v>8.1914999999999996</v>
      </c>
      <c r="D770" s="4">
        <v>8.2735000000000003</v>
      </c>
      <c r="E770" s="4">
        <v>8.1141000000000005</v>
      </c>
      <c r="F770" s="7">
        <v>-2.3E-3</v>
      </c>
      <c r="G770" s="35">
        <f t="shared" si="22"/>
        <v>0.15939999999999976</v>
      </c>
      <c r="H770" s="34">
        <f t="shared" si="23"/>
        <v>1.8940961655508185E-2</v>
      </c>
    </row>
    <row r="771" spans="1:8">
      <c r="A771" s="2" t="s">
        <v>773</v>
      </c>
      <c r="B771" s="6">
        <v>8.2415000000000003</v>
      </c>
      <c r="C771" s="4">
        <v>8.2149999999999999</v>
      </c>
      <c r="D771" s="4">
        <v>8.3217999999999996</v>
      </c>
      <c r="E771" s="4">
        <v>8.17</v>
      </c>
      <c r="F771" s="7">
        <v>-3.3E-3</v>
      </c>
      <c r="G771" s="35">
        <f t="shared" ref="G771:G834" si="24">D771-E771</f>
        <v>0.15179999999999971</v>
      </c>
      <c r="H771" s="34">
        <f t="shared" ref="H771:H834" si="25">(SUM(G771:G772)/2)/C772</f>
        <v>1.0326303945410335E-2</v>
      </c>
    </row>
    <row r="772" spans="1:8">
      <c r="A772" s="2" t="s">
        <v>774</v>
      </c>
      <c r="B772" s="6">
        <v>8.2690000000000001</v>
      </c>
      <c r="C772" s="4">
        <v>8.2652999999999999</v>
      </c>
      <c r="D772" s="4">
        <v>8.2765000000000004</v>
      </c>
      <c r="E772" s="4">
        <v>8.2576000000000001</v>
      </c>
      <c r="F772" s="7">
        <v>-1E-3</v>
      </c>
      <c r="G772" s="35">
        <f t="shared" si="24"/>
        <v>1.8900000000000361E-2</v>
      </c>
      <c r="H772" s="34">
        <f t="shared" si="25"/>
        <v>9.3204941860465206E-3</v>
      </c>
    </row>
    <row r="773" spans="1:8">
      <c r="A773" s="2" t="s">
        <v>775</v>
      </c>
      <c r="B773" s="6">
        <v>8.2769999999999992</v>
      </c>
      <c r="C773" s="4">
        <v>8.2560000000000002</v>
      </c>
      <c r="D773" s="4">
        <v>8.3249999999999993</v>
      </c>
      <c r="E773" s="4">
        <v>8.19</v>
      </c>
      <c r="F773" s="7">
        <v>-3.5000000000000001E-3</v>
      </c>
      <c r="G773" s="35">
        <f t="shared" si="24"/>
        <v>0.13499999999999979</v>
      </c>
      <c r="H773" s="34">
        <f t="shared" si="25"/>
        <v>1.9888253292536965E-2</v>
      </c>
    </row>
    <row r="774" spans="1:8">
      <c r="A774" s="2" t="s">
        <v>776</v>
      </c>
      <c r="B774" s="3">
        <v>8.3059999999999992</v>
      </c>
      <c r="C774" s="4">
        <v>8.2687000000000008</v>
      </c>
      <c r="D774" s="4">
        <v>8.3839000000000006</v>
      </c>
      <c r="E774" s="4">
        <v>8.19</v>
      </c>
      <c r="F774" s="5">
        <v>4.0000000000000001E-3</v>
      </c>
      <c r="G774" s="35">
        <f t="shared" si="24"/>
        <v>0.19390000000000107</v>
      </c>
      <c r="H774" s="34">
        <f t="shared" si="25"/>
        <v>2.2115867782775536E-2</v>
      </c>
    </row>
    <row r="775" spans="1:8">
      <c r="A775" s="2" t="s">
        <v>777</v>
      </c>
      <c r="B775" s="3">
        <v>8.2727000000000004</v>
      </c>
      <c r="C775" s="4">
        <v>8.1593</v>
      </c>
      <c r="D775" s="4">
        <v>8.2769999999999992</v>
      </c>
      <c r="E775" s="4">
        <v>8.11</v>
      </c>
      <c r="F775" s="5">
        <v>1.14E-2</v>
      </c>
      <c r="G775" s="35">
        <f t="shared" si="24"/>
        <v>0.16699999999999982</v>
      </c>
      <c r="H775" s="34">
        <f t="shared" si="25"/>
        <v>2.0375302663438191E-2</v>
      </c>
    </row>
    <row r="776" spans="1:8">
      <c r="A776" s="2" t="s">
        <v>778</v>
      </c>
      <c r="B776" s="6">
        <v>8.1797000000000004</v>
      </c>
      <c r="C776" s="4">
        <v>8.26</v>
      </c>
      <c r="D776" s="4">
        <v>8.2815999999999992</v>
      </c>
      <c r="E776" s="4">
        <v>8.1120000000000001</v>
      </c>
      <c r="F776" s="7">
        <v>-1.03E-2</v>
      </c>
      <c r="G776" s="35">
        <f t="shared" si="24"/>
        <v>0.16959999999999908</v>
      </c>
      <c r="H776" s="34">
        <f t="shared" si="25"/>
        <v>1.8925042942244133E-2</v>
      </c>
    </row>
    <row r="777" spans="1:8">
      <c r="A777" s="2" t="s">
        <v>779</v>
      </c>
      <c r="B777" s="3">
        <v>8.2650000000000006</v>
      </c>
      <c r="C777" s="4">
        <v>8.2087000000000003</v>
      </c>
      <c r="D777" s="4">
        <v>8.2911000000000001</v>
      </c>
      <c r="E777" s="4">
        <v>8.15</v>
      </c>
      <c r="F777" s="5">
        <v>2.8E-3</v>
      </c>
      <c r="G777" s="35">
        <f t="shared" si="24"/>
        <v>0.14109999999999978</v>
      </c>
      <c r="H777" s="34">
        <f t="shared" si="25"/>
        <v>9.3017607771706135E-3</v>
      </c>
    </row>
    <row r="778" spans="1:8">
      <c r="A778" s="2" t="s">
        <v>780</v>
      </c>
      <c r="B778" s="3">
        <v>8.2418999999999993</v>
      </c>
      <c r="C778" s="4">
        <v>8.2349999999999994</v>
      </c>
      <c r="D778" s="4">
        <v>8.2470999999999997</v>
      </c>
      <c r="E778" s="4">
        <v>8.2349999999999994</v>
      </c>
      <c r="F778" s="5">
        <v>4.4999999999999997E-3</v>
      </c>
      <c r="G778" s="35">
        <f t="shared" si="24"/>
        <v>1.2100000000000222E-2</v>
      </c>
      <c r="H778" s="34">
        <f t="shared" si="25"/>
        <v>8.9359479029984933E-3</v>
      </c>
    </row>
    <row r="779" spans="1:8">
      <c r="A779" s="2" t="s">
        <v>781</v>
      </c>
      <c r="B779" s="6">
        <v>8.2050000000000001</v>
      </c>
      <c r="C779" s="4">
        <v>8.2308000000000003</v>
      </c>
      <c r="D779" s="4">
        <v>8.2750000000000004</v>
      </c>
      <c r="E779" s="4">
        <v>8.14</v>
      </c>
      <c r="F779" s="7">
        <v>-4.0000000000000001E-3</v>
      </c>
      <c r="G779" s="35">
        <f t="shared" si="24"/>
        <v>0.13499999999999979</v>
      </c>
      <c r="H779" s="34">
        <f t="shared" si="25"/>
        <v>2.5961942493546986E-2</v>
      </c>
    </row>
    <row r="780" spans="1:8">
      <c r="A780" s="2" t="s">
        <v>782</v>
      </c>
      <c r="B780" s="6">
        <v>8.2380999999999993</v>
      </c>
      <c r="C780" s="4">
        <v>8.3294999999999995</v>
      </c>
      <c r="D780" s="4">
        <v>8.4474999999999998</v>
      </c>
      <c r="E780" s="4">
        <v>8.15</v>
      </c>
      <c r="F780" s="7">
        <v>-1.1599999999999999E-2</v>
      </c>
      <c r="G780" s="35">
        <f t="shared" si="24"/>
        <v>0.29749999999999943</v>
      </c>
      <c r="H780" s="34">
        <f t="shared" si="25"/>
        <v>3.6299348173656328E-2</v>
      </c>
    </row>
    <row r="781" spans="1:8">
      <c r="A781" s="2" t="s">
        <v>783</v>
      </c>
      <c r="B781" s="3">
        <v>8.3345000000000002</v>
      </c>
      <c r="C781" s="4">
        <v>8.1310000000000002</v>
      </c>
      <c r="D781" s="4">
        <v>8.3910999999999998</v>
      </c>
      <c r="E781" s="4">
        <v>8.0983000000000001</v>
      </c>
      <c r="F781" s="5">
        <v>1.8800000000000001E-2</v>
      </c>
      <c r="G781" s="35">
        <f t="shared" si="24"/>
        <v>0.29279999999999973</v>
      </c>
      <c r="H781" s="34">
        <f t="shared" si="25"/>
        <v>2.7168259640448937E-2</v>
      </c>
    </row>
    <row r="782" spans="1:8">
      <c r="A782" s="2" t="s">
        <v>784</v>
      </c>
      <c r="B782" s="6">
        <v>8.1809999999999992</v>
      </c>
      <c r="C782" s="4">
        <v>8.1713000000000005</v>
      </c>
      <c r="D782" s="4">
        <v>8.2337000000000007</v>
      </c>
      <c r="E782" s="4">
        <v>8.0824999999999996</v>
      </c>
      <c r="F782" s="7">
        <v>-1.2999999999999999E-3</v>
      </c>
      <c r="G782" s="35">
        <f t="shared" si="24"/>
        <v>0.15120000000000111</v>
      </c>
      <c r="H782" s="34">
        <f t="shared" si="25"/>
        <v>1.6974363996963962E-2</v>
      </c>
    </row>
    <row r="783" spans="1:8">
      <c r="A783" s="2" t="s">
        <v>785</v>
      </c>
      <c r="B783" s="3">
        <v>8.1913</v>
      </c>
      <c r="C783" s="4">
        <v>8.1682000000000006</v>
      </c>
      <c r="D783" s="4">
        <v>8.2161000000000008</v>
      </c>
      <c r="E783" s="4">
        <v>8.09</v>
      </c>
      <c r="F783" s="5">
        <v>1E-4</v>
      </c>
      <c r="G783" s="35">
        <f t="shared" si="24"/>
        <v>0.12610000000000099</v>
      </c>
      <c r="H783" s="34">
        <f t="shared" si="25"/>
        <v>7.9990230200891639E-3</v>
      </c>
    </row>
    <row r="784" spans="1:8">
      <c r="A784" s="2" t="s">
        <v>786</v>
      </c>
      <c r="B784" s="3">
        <v>8.1905000000000001</v>
      </c>
      <c r="C784" s="4">
        <v>8.1884999999999994</v>
      </c>
      <c r="D784" s="4">
        <v>8.1920999999999999</v>
      </c>
      <c r="E784" s="4">
        <v>8.1872000000000007</v>
      </c>
      <c r="F784" s="5">
        <v>2.3999999999999998E-3</v>
      </c>
      <c r="G784" s="35">
        <f t="shared" si="24"/>
        <v>4.8999999999992383E-3</v>
      </c>
      <c r="H784" s="34">
        <f t="shared" si="25"/>
        <v>1.2053786782440878E-2</v>
      </c>
    </row>
    <row r="785" spans="1:8">
      <c r="A785" s="2" t="s">
        <v>787</v>
      </c>
      <c r="B785" s="6">
        <v>8.1708999999999996</v>
      </c>
      <c r="C785" s="4">
        <v>8.2919999999999998</v>
      </c>
      <c r="D785" s="4">
        <v>8.3149999999999995</v>
      </c>
      <c r="E785" s="4">
        <v>8.1199999999999992</v>
      </c>
      <c r="F785" s="7">
        <v>-1.6199999999999999E-2</v>
      </c>
      <c r="G785" s="35">
        <f t="shared" si="24"/>
        <v>0.19500000000000028</v>
      </c>
      <c r="H785" s="34">
        <f t="shared" si="25"/>
        <v>2.2194469223907158E-2</v>
      </c>
    </row>
    <row r="786" spans="1:8">
      <c r="A786" s="2" t="s">
        <v>788</v>
      </c>
      <c r="B786" s="6">
        <v>8.3057999999999996</v>
      </c>
      <c r="C786" s="4">
        <v>8.4075000000000006</v>
      </c>
      <c r="D786" s="4">
        <v>8.4149999999999991</v>
      </c>
      <c r="E786" s="4">
        <v>8.2368000000000006</v>
      </c>
      <c r="F786" s="7">
        <v>-1.2699999999999999E-2</v>
      </c>
      <c r="G786" s="35">
        <f t="shared" si="24"/>
        <v>0.17819999999999858</v>
      </c>
      <c r="H786" s="34">
        <f t="shared" si="25"/>
        <v>1.9150757233541683E-2</v>
      </c>
    </row>
    <row r="787" spans="1:8">
      <c r="A787" s="2" t="s">
        <v>789</v>
      </c>
      <c r="B787" s="6">
        <v>8.4124999999999996</v>
      </c>
      <c r="C787" s="4">
        <v>8.4122000000000003</v>
      </c>
      <c r="D787" s="4">
        <v>8.4740000000000002</v>
      </c>
      <c r="E787" s="4">
        <v>8.33</v>
      </c>
      <c r="F787" s="7">
        <v>-2.9999999999999997E-4</v>
      </c>
      <c r="G787" s="35">
        <f t="shared" si="24"/>
        <v>0.14400000000000013</v>
      </c>
      <c r="H787" s="34">
        <f t="shared" si="25"/>
        <v>1.6571258199165217E-2</v>
      </c>
    </row>
    <row r="788" spans="1:8">
      <c r="A788" s="2" t="s">
        <v>790</v>
      </c>
      <c r="B788" s="3">
        <v>8.4153000000000002</v>
      </c>
      <c r="C788" s="4">
        <v>8.3849999999999998</v>
      </c>
      <c r="D788" s="4">
        <v>8.4281000000000006</v>
      </c>
      <c r="E788" s="4">
        <v>8.2942</v>
      </c>
      <c r="F788" s="5">
        <v>3.3E-3</v>
      </c>
      <c r="G788" s="35">
        <f t="shared" si="24"/>
        <v>0.13390000000000057</v>
      </c>
      <c r="H788" s="34">
        <f t="shared" si="25"/>
        <v>1.4713074179658182E-2</v>
      </c>
    </row>
    <row r="789" spans="1:8">
      <c r="A789" s="2" t="s">
        <v>791</v>
      </c>
      <c r="B789" s="6">
        <v>8.3879999999999999</v>
      </c>
      <c r="C789" s="4">
        <v>8.3836999999999993</v>
      </c>
      <c r="D789" s="4">
        <v>8.4404000000000003</v>
      </c>
      <c r="E789" s="4">
        <v>8.3276000000000003</v>
      </c>
      <c r="F789" s="7">
        <v>-4.4999999999999997E-3</v>
      </c>
      <c r="G789" s="35">
        <f t="shared" si="24"/>
        <v>0.11280000000000001</v>
      </c>
      <c r="H789" s="34">
        <f t="shared" si="25"/>
        <v>8.4067016303187164E-3</v>
      </c>
    </row>
    <row r="790" spans="1:8">
      <c r="A790" s="2" t="s">
        <v>792</v>
      </c>
      <c r="B790" s="3">
        <v>8.4259000000000004</v>
      </c>
      <c r="C790" s="4">
        <v>8.4277999999999995</v>
      </c>
      <c r="D790" s="4">
        <v>8.4352999999999998</v>
      </c>
      <c r="E790" s="4">
        <v>8.4063999999999997</v>
      </c>
      <c r="F790" s="5">
        <v>3.0999999999999999E-3</v>
      </c>
      <c r="G790" s="35">
        <f t="shared" si="24"/>
        <v>2.8900000000000148E-2</v>
      </c>
      <c r="H790" s="34">
        <f t="shared" si="25"/>
        <v>1.1768804695711793E-2</v>
      </c>
    </row>
    <row r="791" spans="1:8">
      <c r="A791" s="2" t="s">
        <v>793</v>
      </c>
      <c r="B791" s="6">
        <v>8.4</v>
      </c>
      <c r="C791" s="4">
        <v>8.4672999999999998</v>
      </c>
      <c r="D791" s="4">
        <v>8.4969000000000001</v>
      </c>
      <c r="E791" s="4">
        <v>8.3264999999999993</v>
      </c>
      <c r="F791" s="7">
        <v>-8.8000000000000005E-3</v>
      </c>
      <c r="G791" s="35">
        <f t="shared" si="24"/>
        <v>0.17040000000000077</v>
      </c>
      <c r="H791" s="34">
        <f t="shared" si="25"/>
        <v>2.008665531894635E-2</v>
      </c>
    </row>
    <row r="792" spans="1:8">
      <c r="A792" s="2" t="s">
        <v>794</v>
      </c>
      <c r="B792" s="3">
        <v>8.4748000000000001</v>
      </c>
      <c r="C792" s="4">
        <v>8.4010999999999996</v>
      </c>
      <c r="D792" s="4">
        <v>8.4970999999999997</v>
      </c>
      <c r="E792" s="4">
        <v>8.33</v>
      </c>
      <c r="F792" s="5">
        <v>8.0000000000000002E-3</v>
      </c>
      <c r="G792" s="35">
        <f t="shared" si="24"/>
        <v>0.16709999999999958</v>
      </c>
      <c r="H792" s="34">
        <f t="shared" si="25"/>
        <v>1.6365453485466818E-2</v>
      </c>
    </row>
    <row r="793" spans="1:8">
      <c r="A793" s="2" t="s">
        <v>795</v>
      </c>
      <c r="B793" s="6">
        <v>8.4074000000000009</v>
      </c>
      <c r="C793" s="4">
        <v>8.4048999999999996</v>
      </c>
      <c r="D793" s="4">
        <v>8.4380000000000006</v>
      </c>
      <c r="E793" s="4">
        <v>8.33</v>
      </c>
      <c r="F793" s="7">
        <v>-5.9999999999999995E-4</v>
      </c>
      <c r="G793" s="35">
        <f t="shared" si="24"/>
        <v>0.10800000000000054</v>
      </c>
      <c r="H793" s="34">
        <f t="shared" si="25"/>
        <v>1.3146985668601181E-2</v>
      </c>
    </row>
    <row r="794" spans="1:8">
      <c r="A794" s="2" t="s">
        <v>796</v>
      </c>
      <c r="B794" s="6">
        <v>8.4128000000000007</v>
      </c>
      <c r="C794" s="4">
        <v>8.4429999999999996</v>
      </c>
      <c r="D794" s="4">
        <v>8.4535999999999998</v>
      </c>
      <c r="E794" s="4">
        <v>8.3396000000000008</v>
      </c>
      <c r="F794" s="7">
        <v>-4.0000000000000001E-3</v>
      </c>
      <c r="G794" s="35">
        <f t="shared" si="24"/>
        <v>0.11399999999999899</v>
      </c>
      <c r="H794" s="34">
        <f t="shared" si="25"/>
        <v>1.3995033052992649E-2</v>
      </c>
    </row>
    <row r="795" spans="1:8">
      <c r="A795" s="2" t="s">
        <v>797</v>
      </c>
      <c r="B795" s="3">
        <v>8.4465000000000003</v>
      </c>
      <c r="C795" s="4">
        <v>8.3351000000000006</v>
      </c>
      <c r="D795" s="4">
        <v>8.4492999999999991</v>
      </c>
      <c r="E795" s="4">
        <v>8.33</v>
      </c>
      <c r="F795" s="5">
        <v>6.4999999999999997E-3</v>
      </c>
      <c r="G795" s="35">
        <f t="shared" si="24"/>
        <v>0.11929999999999907</v>
      </c>
      <c r="H795" s="34">
        <f t="shared" si="25"/>
        <v>9.0543859230823951E-3</v>
      </c>
    </row>
    <row r="796" spans="1:8">
      <c r="A796" s="2" t="s">
        <v>798</v>
      </c>
      <c r="B796" s="6">
        <v>8.3917000000000002</v>
      </c>
      <c r="C796" s="4">
        <v>8.3881999999999994</v>
      </c>
      <c r="D796" s="4">
        <v>8.4061000000000003</v>
      </c>
      <c r="E796" s="4">
        <v>8.3734999999999999</v>
      </c>
      <c r="F796" s="7">
        <v>-1.1999999999999999E-3</v>
      </c>
      <c r="G796" s="35">
        <f t="shared" si="24"/>
        <v>3.2600000000000406E-2</v>
      </c>
      <c r="H796" s="34">
        <f t="shared" si="25"/>
        <v>1.2307063027080411E-2</v>
      </c>
    </row>
    <row r="797" spans="1:8">
      <c r="A797" s="2" t="s">
        <v>799</v>
      </c>
      <c r="B797" s="3">
        <v>8.4015000000000004</v>
      </c>
      <c r="C797" s="4">
        <v>8.3123000000000005</v>
      </c>
      <c r="D797" s="4">
        <v>8.4220000000000006</v>
      </c>
      <c r="E797" s="4">
        <v>8.25</v>
      </c>
      <c r="F797" s="5">
        <v>1.01E-2</v>
      </c>
      <c r="G797" s="35">
        <f t="shared" si="24"/>
        <v>0.1720000000000006</v>
      </c>
      <c r="H797" s="34">
        <f t="shared" si="25"/>
        <v>2.1072447926155313E-2</v>
      </c>
    </row>
    <row r="798" spans="1:8">
      <c r="A798" s="2" t="s">
        <v>800</v>
      </c>
      <c r="B798" s="3">
        <v>8.3172999999999995</v>
      </c>
      <c r="C798" s="4">
        <v>8.2334999999999994</v>
      </c>
      <c r="D798" s="4">
        <v>8.3249999999999993</v>
      </c>
      <c r="E798" s="4">
        <v>8.15</v>
      </c>
      <c r="F798" s="5">
        <v>9.7000000000000003E-3</v>
      </c>
      <c r="G798" s="35">
        <f t="shared" si="24"/>
        <v>0.17499999999999893</v>
      </c>
      <c r="H798" s="34">
        <f t="shared" si="25"/>
        <v>2.0630112087246209E-2</v>
      </c>
    </row>
    <row r="799" spans="1:8">
      <c r="A799" s="2" t="s">
        <v>801</v>
      </c>
      <c r="B799" s="6">
        <v>8.2371999999999996</v>
      </c>
      <c r="C799" s="4">
        <v>8.2524999999999995</v>
      </c>
      <c r="D799" s="4">
        <v>8.3354999999999997</v>
      </c>
      <c r="E799" s="4">
        <v>8.17</v>
      </c>
      <c r="F799" s="7">
        <v>-3.3E-3</v>
      </c>
      <c r="G799" s="35">
        <f t="shared" si="24"/>
        <v>0.16549999999999976</v>
      </c>
      <c r="H799" s="34">
        <f t="shared" si="25"/>
        <v>1.8973817212691656E-2</v>
      </c>
    </row>
    <row r="800" spans="1:8">
      <c r="A800" s="2" t="s">
        <v>802</v>
      </c>
      <c r="B800" s="6">
        <v>8.2644000000000002</v>
      </c>
      <c r="C800" s="4">
        <v>8.3299000000000003</v>
      </c>
      <c r="D800" s="4">
        <v>8.3306000000000004</v>
      </c>
      <c r="E800" s="4">
        <v>8.18</v>
      </c>
      <c r="F800" s="7">
        <v>-8.5000000000000006E-3</v>
      </c>
      <c r="G800" s="35">
        <f t="shared" si="24"/>
        <v>0.15060000000000073</v>
      </c>
      <c r="H800" s="34">
        <f t="shared" si="25"/>
        <v>1.4383644016837168E-2</v>
      </c>
    </row>
    <row r="801" spans="1:8">
      <c r="A801" s="2" t="s">
        <v>803</v>
      </c>
      <c r="B801" s="3">
        <v>8.3348999999999993</v>
      </c>
      <c r="C801" s="4">
        <v>8.3149999999999995</v>
      </c>
      <c r="D801" s="4">
        <v>8.3481000000000005</v>
      </c>
      <c r="E801" s="4">
        <v>8.2594999999999992</v>
      </c>
      <c r="F801" s="5">
        <v>2.5000000000000001E-3</v>
      </c>
      <c r="G801" s="35">
        <f t="shared" si="24"/>
        <v>8.8600000000001344E-2</v>
      </c>
      <c r="H801" s="34">
        <f t="shared" si="25"/>
        <v>6.4670990097819665E-3</v>
      </c>
    </row>
    <row r="802" spans="1:8">
      <c r="A802" s="2" t="s">
        <v>804</v>
      </c>
      <c r="B802" s="6">
        <v>8.3143999999999991</v>
      </c>
      <c r="C802" s="4">
        <v>8.3112999999999992</v>
      </c>
      <c r="D802" s="4">
        <v>8.3267000000000007</v>
      </c>
      <c r="E802" s="4">
        <v>8.3078000000000003</v>
      </c>
      <c r="F802" s="7">
        <v>-2.3999999999999998E-3</v>
      </c>
      <c r="G802" s="35">
        <f t="shared" si="24"/>
        <v>1.8900000000000361E-2</v>
      </c>
      <c r="H802" s="34">
        <f t="shared" si="25"/>
        <v>1.364190012180269E-2</v>
      </c>
    </row>
    <row r="803" spans="1:8">
      <c r="A803" s="2" t="s">
        <v>805</v>
      </c>
      <c r="B803" s="3">
        <v>8.3345000000000002</v>
      </c>
      <c r="C803" s="4">
        <v>8.2100000000000009</v>
      </c>
      <c r="D803" s="4">
        <v>8.3605999999999998</v>
      </c>
      <c r="E803" s="4">
        <v>8.1555</v>
      </c>
      <c r="F803" s="5">
        <v>1.44E-2</v>
      </c>
      <c r="G803" s="35">
        <f t="shared" si="24"/>
        <v>0.20509999999999984</v>
      </c>
      <c r="H803" s="34">
        <f t="shared" si="25"/>
        <v>2.2077575109902114E-2</v>
      </c>
    </row>
    <row r="804" spans="1:8">
      <c r="A804" s="2" t="s">
        <v>806</v>
      </c>
      <c r="B804" s="6">
        <v>8.2164999999999999</v>
      </c>
      <c r="C804" s="4">
        <v>8.2346000000000004</v>
      </c>
      <c r="D804" s="4">
        <v>8.2885000000000009</v>
      </c>
      <c r="E804" s="4">
        <v>8.1300000000000008</v>
      </c>
      <c r="F804" s="7">
        <v>-2.8E-3</v>
      </c>
      <c r="G804" s="35">
        <f t="shared" si="24"/>
        <v>0.15850000000000009</v>
      </c>
      <c r="H804" s="34">
        <f t="shared" si="25"/>
        <v>1.6739517960489392E-2</v>
      </c>
    </row>
    <row r="805" spans="1:8">
      <c r="A805" s="2" t="s">
        <v>807</v>
      </c>
      <c r="B805" s="3">
        <v>8.2398000000000007</v>
      </c>
      <c r="C805" s="4">
        <v>8.1902000000000008</v>
      </c>
      <c r="D805" s="4">
        <v>8.2452000000000005</v>
      </c>
      <c r="E805" s="4">
        <v>8.1295000000000002</v>
      </c>
      <c r="F805" s="5">
        <v>5.3E-3</v>
      </c>
      <c r="G805" s="35">
        <f t="shared" si="24"/>
        <v>0.11570000000000036</v>
      </c>
      <c r="H805" s="34">
        <f t="shared" si="25"/>
        <v>1.5367997250454107E-2</v>
      </c>
    </row>
    <row r="806" spans="1:8">
      <c r="A806" s="2" t="s">
        <v>808</v>
      </c>
      <c r="B806" s="3">
        <v>8.1961999999999993</v>
      </c>
      <c r="C806" s="4">
        <v>8.1468000000000007</v>
      </c>
      <c r="D806" s="4">
        <v>8.1984999999999992</v>
      </c>
      <c r="E806" s="4">
        <v>8.0638000000000005</v>
      </c>
      <c r="F806" s="5">
        <v>5.7000000000000002E-3</v>
      </c>
      <c r="G806" s="35">
        <f t="shared" si="24"/>
        <v>0.13469999999999871</v>
      </c>
      <c r="H806" s="34">
        <f t="shared" si="25"/>
        <v>1.7082704534771492E-2</v>
      </c>
    </row>
    <row r="807" spans="1:8">
      <c r="A807" s="2" t="s">
        <v>809</v>
      </c>
      <c r="B807" s="3">
        <v>8.1494</v>
      </c>
      <c r="C807" s="4">
        <v>8.0841999999999992</v>
      </c>
      <c r="D807" s="4">
        <v>8.1615000000000002</v>
      </c>
      <c r="E807" s="4">
        <v>8.02</v>
      </c>
      <c r="F807" s="5">
        <v>6.4999999999999997E-3</v>
      </c>
      <c r="G807" s="35">
        <f t="shared" si="24"/>
        <v>0.14150000000000063</v>
      </c>
      <c r="H807" s="34">
        <f t="shared" si="25"/>
        <v>9.7445156184305139E-3</v>
      </c>
    </row>
    <row r="808" spans="1:8">
      <c r="A808" s="2" t="s">
        <v>810</v>
      </c>
      <c r="B808" s="6">
        <v>8.0963999999999992</v>
      </c>
      <c r="C808" s="4">
        <v>8.0866000000000007</v>
      </c>
      <c r="D808" s="4">
        <v>8.0963999999999992</v>
      </c>
      <c r="E808" s="4">
        <v>8.0802999999999994</v>
      </c>
      <c r="F808" s="7">
        <v>-1.6999999999999999E-3</v>
      </c>
      <c r="G808" s="35">
        <f t="shared" si="24"/>
        <v>1.6099999999999781E-2</v>
      </c>
      <c r="H808" s="34">
        <f t="shared" si="25"/>
        <v>1.1443672868159418E-2</v>
      </c>
    </row>
    <row r="809" spans="1:8">
      <c r="A809" s="2" t="s">
        <v>811</v>
      </c>
      <c r="B809" s="3">
        <v>8.11</v>
      </c>
      <c r="C809" s="4">
        <v>8.0786999999999995</v>
      </c>
      <c r="D809" s="4">
        <v>8.1687999999999992</v>
      </c>
      <c r="E809" s="4">
        <v>8</v>
      </c>
      <c r="F809" s="5">
        <v>3.2000000000000002E-3</v>
      </c>
      <c r="G809" s="35">
        <f t="shared" si="24"/>
        <v>0.16879999999999917</v>
      </c>
      <c r="H809" s="34">
        <f t="shared" si="25"/>
        <v>1.6058168316831632E-2</v>
      </c>
    </row>
    <row r="810" spans="1:8">
      <c r="A810" s="2" t="s">
        <v>812</v>
      </c>
      <c r="B810" s="6">
        <v>8.0838999999999999</v>
      </c>
      <c r="C810" s="4">
        <v>8.08</v>
      </c>
      <c r="D810" s="4">
        <v>8.1206999999999994</v>
      </c>
      <c r="E810" s="4">
        <v>8.0299999999999994</v>
      </c>
      <c r="F810" s="7">
        <v>-1E-4</v>
      </c>
      <c r="G810" s="35">
        <f t="shared" si="24"/>
        <v>9.0700000000000003E-2</v>
      </c>
      <c r="H810" s="34">
        <f t="shared" si="25"/>
        <v>1.8582822085889635E-2</v>
      </c>
    </row>
    <row r="811" spans="1:8">
      <c r="A811" s="2" t="s">
        <v>813</v>
      </c>
      <c r="B811" s="6">
        <v>8.0850000000000009</v>
      </c>
      <c r="C811" s="4">
        <v>8.15</v>
      </c>
      <c r="D811" s="4">
        <v>8.2322000000000006</v>
      </c>
      <c r="E811" s="4">
        <v>8.02</v>
      </c>
      <c r="F811" s="7">
        <v>-1.09E-2</v>
      </c>
      <c r="G811" s="35">
        <f t="shared" si="24"/>
        <v>0.21220000000000105</v>
      </c>
      <c r="H811" s="34">
        <f t="shared" si="25"/>
        <v>1.9679487965472094E-2</v>
      </c>
    </row>
    <row r="812" spans="1:8">
      <c r="A812" s="2" t="s">
        <v>814</v>
      </c>
      <c r="B812" s="3">
        <v>8.1737000000000002</v>
      </c>
      <c r="C812" s="4">
        <v>8.1556999999999995</v>
      </c>
      <c r="D812" s="4">
        <v>8.1986000000000008</v>
      </c>
      <c r="E812" s="4">
        <v>8.0898000000000003</v>
      </c>
      <c r="F812" s="5">
        <v>1.1000000000000001E-3</v>
      </c>
      <c r="G812" s="35">
        <f t="shared" si="24"/>
        <v>0.10880000000000045</v>
      </c>
      <c r="H812" s="34">
        <f t="shared" si="25"/>
        <v>1.5046267735965454E-2</v>
      </c>
    </row>
    <row r="813" spans="1:8">
      <c r="A813" s="2" t="s">
        <v>815</v>
      </c>
      <c r="B813" s="3">
        <v>8.1649999999999991</v>
      </c>
      <c r="C813" s="4">
        <v>8.1050000000000004</v>
      </c>
      <c r="D813" s="4">
        <v>8.2050999999999998</v>
      </c>
      <c r="E813" s="4">
        <v>8.07</v>
      </c>
      <c r="F813" s="5">
        <v>3.8E-3</v>
      </c>
      <c r="G813" s="35">
        <f t="shared" si="24"/>
        <v>0.13509999999999955</v>
      </c>
      <c r="H813" s="34">
        <f t="shared" si="25"/>
        <v>9.3330549790619811E-3</v>
      </c>
    </row>
    <row r="814" spans="1:8">
      <c r="A814" s="2" t="s">
        <v>816</v>
      </c>
      <c r="B814" s="6">
        <v>8.1338000000000008</v>
      </c>
      <c r="C814" s="4">
        <v>8.1431000000000004</v>
      </c>
      <c r="D814" s="4">
        <v>8.1507000000000005</v>
      </c>
      <c r="E814" s="4">
        <v>8.1338000000000008</v>
      </c>
      <c r="F814" s="7">
        <v>-2E-3</v>
      </c>
      <c r="G814" s="35">
        <f t="shared" si="24"/>
        <v>1.6899999999999693E-2</v>
      </c>
      <c r="H814" s="34">
        <f t="shared" si="25"/>
        <v>1.9292546688082817E-2</v>
      </c>
    </row>
    <row r="815" spans="1:8">
      <c r="A815" s="2" t="s">
        <v>817</v>
      </c>
      <c r="B815" s="6">
        <v>8.15</v>
      </c>
      <c r="C815" s="4">
        <v>8.3425999999999991</v>
      </c>
      <c r="D815" s="4">
        <v>8.3849999999999998</v>
      </c>
      <c r="E815" s="4">
        <v>8.08</v>
      </c>
      <c r="F815" s="7">
        <v>-2.3699999999999999E-2</v>
      </c>
      <c r="G815" s="35">
        <f t="shared" si="24"/>
        <v>0.30499999999999972</v>
      </c>
      <c r="H815" s="34">
        <f t="shared" si="25"/>
        <v>3.1884561474967911E-2</v>
      </c>
    </row>
    <row r="816" spans="1:8">
      <c r="A816" s="2" t="s">
        <v>818</v>
      </c>
      <c r="B816" s="6">
        <v>8.3475999999999999</v>
      </c>
      <c r="C816" s="4">
        <v>8.3473000000000006</v>
      </c>
      <c r="D816" s="4">
        <v>8.4255999999999993</v>
      </c>
      <c r="E816" s="4">
        <v>8.1982999999999997</v>
      </c>
      <c r="F816" s="7">
        <v>-5.9999999999999995E-4</v>
      </c>
      <c r="G816" s="35">
        <f t="shared" si="24"/>
        <v>0.22729999999999961</v>
      </c>
      <c r="H816" s="34">
        <f t="shared" si="25"/>
        <v>2.4451376414040816E-2</v>
      </c>
    </row>
    <row r="817" spans="1:8">
      <c r="A817" s="2" t="s">
        <v>819</v>
      </c>
      <c r="B817" s="3">
        <v>8.3524999999999991</v>
      </c>
      <c r="C817" s="4">
        <v>8.2387999999999995</v>
      </c>
      <c r="D817" s="4">
        <v>8.36</v>
      </c>
      <c r="E817" s="4">
        <v>8.1844000000000001</v>
      </c>
      <c r="F817" s="5">
        <v>1.1299999999999999E-2</v>
      </c>
      <c r="G817" s="35">
        <f t="shared" si="24"/>
        <v>0.17559999999999931</v>
      </c>
      <c r="H817" s="34">
        <f t="shared" si="25"/>
        <v>2.0316220010988272E-2</v>
      </c>
    </row>
    <row r="818" spans="1:8">
      <c r="A818" s="2" t="s">
        <v>820</v>
      </c>
      <c r="B818" s="3">
        <v>8.2588000000000008</v>
      </c>
      <c r="C818" s="4">
        <v>8.1905000000000001</v>
      </c>
      <c r="D818" s="4">
        <v>8.2872000000000003</v>
      </c>
      <c r="E818" s="4">
        <v>8.1300000000000008</v>
      </c>
      <c r="F818" s="5">
        <v>5.8999999999999999E-3</v>
      </c>
      <c r="G818" s="35">
        <f t="shared" si="24"/>
        <v>0.15719999999999956</v>
      </c>
      <c r="H818" s="34">
        <f t="shared" si="25"/>
        <v>1.6213498166476579E-2</v>
      </c>
    </row>
    <row r="819" spans="1:8">
      <c r="A819" s="2" t="s">
        <v>821</v>
      </c>
      <c r="B819" s="3">
        <v>8.2100000000000009</v>
      </c>
      <c r="C819" s="4">
        <v>8.1537000000000006</v>
      </c>
      <c r="D819" s="4">
        <v>8.2172000000000001</v>
      </c>
      <c r="E819" s="4">
        <v>8.11</v>
      </c>
      <c r="F819" s="5">
        <v>2.7000000000000001E-3</v>
      </c>
      <c r="G819" s="35">
        <f t="shared" si="24"/>
        <v>0.10720000000000063</v>
      </c>
      <c r="H819" s="34">
        <f t="shared" si="25"/>
        <v>8.6881557387072945E-3</v>
      </c>
    </row>
    <row r="820" spans="1:8">
      <c r="A820" s="2" t="s">
        <v>822</v>
      </c>
      <c r="B820" s="3">
        <v>8.1875999999999998</v>
      </c>
      <c r="C820" s="4">
        <v>8.1777999999999995</v>
      </c>
      <c r="D820" s="4">
        <v>8.1978000000000009</v>
      </c>
      <c r="E820" s="4">
        <v>8.1629000000000005</v>
      </c>
      <c r="F820" s="5">
        <v>4.0000000000000001E-3</v>
      </c>
      <c r="G820" s="35">
        <f t="shared" si="24"/>
        <v>3.4900000000000375E-2</v>
      </c>
      <c r="H820" s="34">
        <f t="shared" si="25"/>
        <v>1.3211789729565566E-2</v>
      </c>
    </row>
    <row r="821" spans="1:8">
      <c r="A821" s="2" t="s">
        <v>823</v>
      </c>
      <c r="B821" s="6">
        <v>8.1549999999999994</v>
      </c>
      <c r="C821" s="4">
        <v>8.2274999999999991</v>
      </c>
      <c r="D821" s="4">
        <v>8.2725000000000009</v>
      </c>
      <c r="E821" s="4">
        <v>8.09</v>
      </c>
      <c r="F821" s="7">
        <v>-0.01</v>
      </c>
      <c r="G821" s="35">
        <f t="shared" si="24"/>
        <v>0.18250000000000099</v>
      </c>
      <c r="H821" s="34">
        <f t="shared" si="25"/>
        <v>2.7504114882755649E-2</v>
      </c>
    </row>
    <row r="822" spans="1:8">
      <c r="A822" s="2" t="s">
        <v>824</v>
      </c>
      <c r="B822" s="6">
        <v>8.2375000000000007</v>
      </c>
      <c r="C822" s="4">
        <v>8.3841999999999999</v>
      </c>
      <c r="D822" s="4">
        <v>8.4551999999999996</v>
      </c>
      <c r="E822" s="4">
        <v>8.1765000000000008</v>
      </c>
      <c r="F822" s="7">
        <v>-1.9099999999999999E-2</v>
      </c>
      <c r="G822" s="35">
        <f t="shared" si="24"/>
        <v>0.27869999999999884</v>
      </c>
      <c r="H822" s="34">
        <f t="shared" si="25"/>
        <v>2.8600798872180366E-2</v>
      </c>
    </row>
    <row r="823" spans="1:8">
      <c r="A823" s="2" t="s">
        <v>825</v>
      </c>
      <c r="B823" s="6">
        <v>8.3978999999999999</v>
      </c>
      <c r="C823" s="4">
        <v>8.5120000000000005</v>
      </c>
      <c r="D823" s="4">
        <v>8.5481999999999996</v>
      </c>
      <c r="E823" s="4">
        <v>8.34</v>
      </c>
      <c r="F823" s="7">
        <v>-1.4E-2</v>
      </c>
      <c r="G823" s="35">
        <f t="shared" si="24"/>
        <v>0.20819999999999972</v>
      </c>
      <c r="H823" s="34">
        <f t="shared" si="25"/>
        <v>2.251197445449702E-2</v>
      </c>
    </row>
    <row r="824" spans="1:8">
      <c r="A824" s="2" t="s">
        <v>826</v>
      </c>
      <c r="B824" s="3">
        <v>8.5169999999999995</v>
      </c>
      <c r="C824" s="4">
        <v>8.4555000000000007</v>
      </c>
      <c r="D824" s="4">
        <v>8.548</v>
      </c>
      <c r="E824" s="4">
        <v>8.3755000000000006</v>
      </c>
      <c r="F824" s="5">
        <v>6.7000000000000002E-3</v>
      </c>
      <c r="G824" s="35">
        <f t="shared" si="24"/>
        <v>0.17249999999999943</v>
      </c>
      <c r="H824" s="34">
        <f t="shared" si="25"/>
        <v>2.6188747731397354E-2</v>
      </c>
    </row>
    <row r="825" spans="1:8">
      <c r="A825" s="2" t="s">
        <v>827</v>
      </c>
      <c r="B825" s="3">
        <v>8.4604999999999997</v>
      </c>
      <c r="C825" s="4">
        <v>8.2650000000000006</v>
      </c>
      <c r="D825" s="4">
        <v>8.4803999999999995</v>
      </c>
      <c r="E825" s="4">
        <v>8.2200000000000006</v>
      </c>
      <c r="F825" s="5">
        <v>2.01E-2</v>
      </c>
      <c r="G825" s="35">
        <f t="shared" si="24"/>
        <v>0.26039999999999885</v>
      </c>
      <c r="H825" s="34">
        <f t="shared" si="25"/>
        <v>1.6551416192993267E-2</v>
      </c>
    </row>
    <row r="826" spans="1:8">
      <c r="A826" s="2" t="s">
        <v>828</v>
      </c>
      <c r="B826" s="3">
        <v>8.2939000000000007</v>
      </c>
      <c r="C826" s="4">
        <v>8.2863000000000007</v>
      </c>
      <c r="D826" s="4">
        <v>8.2939000000000007</v>
      </c>
      <c r="E826" s="4">
        <v>8.2799999999999994</v>
      </c>
      <c r="F826" s="5">
        <v>8.0000000000000004E-4</v>
      </c>
      <c r="G826" s="35">
        <f t="shared" si="24"/>
        <v>1.3900000000001356E-2</v>
      </c>
      <c r="H826" s="34">
        <f t="shared" si="25"/>
        <v>1.1748419659920762E-2</v>
      </c>
    </row>
    <row r="827" spans="1:8">
      <c r="A827" s="2" t="s">
        <v>829</v>
      </c>
      <c r="B827" s="3">
        <v>8.2874999999999996</v>
      </c>
      <c r="C827" s="4">
        <v>8.1628000000000007</v>
      </c>
      <c r="D827" s="4">
        <v>8.2879000000000005</v>
      </c>
      <c r="E827" s="4">
        <v>8.11</v>
      </c>
      <c r="F827" s="5">
        <v>1.47E-2</v>
      </c>
      <c r="G827" s="35">
        <f t="shared" si="24"/>
        <v>0.17790000000000106</v>
      </c>
      <c r="H827" s="34">
        <f t="shared" si="25"/>
        <v>1.9300783309021016E-2</v>
      </c>
    </row>
    <row r="828" spans="1:8">
      <c r="A828" s="2" t="s">
        <v>830</v>
      </c>
      <c r="B828" s="3">
        <v>8.1671999999999993</v>
      </c>
      <c r="C828" s="4">
        <v>8.1577000000000002</v>
      </c>
      <c r="D828" s="4">
        <v>8.2170000000000005</v>
      </c>
      <c r="E828" s="4">
        <v>8.08</v>
      </c>
      <c r="F828" s="5">
        <v>5.0000000000000001E-4</v>
      </c>
      <c r="G828" s="35">
        <f t="shared" si="24"/>
        <v>0.13700000000000045</v>
      </c>
      <c r="H828" s="34">
        <f t="shared" si="25"/>
        <v>1.4508108372936181E-2</v>
      </c>
    </row>
    <row r="829" spans="1:8">
      <c r="A829" s="2" t="s">
        <v>831</v>
      </c>
      <c r="B829" s="6">
        <v>8.1631</v>
      </c>
      <c r="C829" s="4">
        <v>8.1644000000000005</v>
      </c>
      <c r="D829" s="4">
        <v>8.2044999999999995</v>
      </c>
      <c r="E829" s="4">
        <v>8.1045999999999996</v>
      </c>
      <c r="F829" s="7">
        <v>-8.0000000000000004E-4</v>
      </c>
      <c r="G829" s="35">
        <f t="shared" si="24"/>
        <v>9.9899999999999878E-2</v>
      </c>
      <c r="H829" s="34">
        <f t="shared" si="25"/>
        <v>1.3710159423295081E-2</v>
      </c>
    </row>
    <row r="830" spans="1:8">
      <c r="A830" s="2" t="s">
        <v>832</v>
      </c>
      <c r="B830" s="6">
        <v>8.1693999999999996</v>
      </c>
      <c r="C830" s="4">
        <v>8.1982999999999997</v>
      </c>
      <c r="D830" s="4">
        <v>8.2401</v>
      </c>
      <c r="E830" s="4">
        <v>8.1151999999999997</v>
      </c>
      <c r="F830" s="7">
        <v>-4.1000000000000003E-3</v>
      </c>
      <c r="G830" s="35">
        <f t="shared" si="24"/>
        <v>0.12490000000000023</v>
      </c>
      <c r="H830" s="34">
        <f t="shared" si="25"/>
        <v>1.6417274939172735E-2</v>
      </c>
    </row>
    <row r="831" spans="1:8">
      <c r="A831" s="2" t="s">
        <v>833</v>
      </c>
      <c r="B831" s="6">
        <v>8.2027000000000001</v>
      </c>
      <c r="C831" s="4">
        <v>8.2200000000000006</v>
      </c>
      <c r="D831" s="4">
        <v>8.2814999999999994</v>
      </c>
      <c r="E831" s="4">
        <v>8.1364999999999998</v>
      </c>
      <c r="F831" s="7">
        <v>-6.4000000000000003E-3</v>
      </c>
      <c r="G831" s="35">
        <f t="shared" si="24"/>
        <v>0.14499999999999957</v>
      </c>
      <c r="H831" s="34">
        <f t="shared" si="25"/>
        <v>9.6999090633524306E-3</v>
      </c>
    </row>
    <row r="832" spans="1:8">
      <c r="A832" s="2" t="s">
        <v>834</v>
      </c>
      <c r="B832" s="6">
        <v>8.2555999999999994</v>
      </c>
      <c r="C832" s="4">
        <v>8.2475000000000005</v>
      </c>
      <c r="D832" s="4">
        <v>8.2624999999999993</v>
      </c>
      <c r="E832" s="4">
        <v>8.2475000000000005</v>
      </c>
      <c r="F832" s="7">
        <v>-1.2999999999999999E-3</v>
      </c>
      <c r="G832" s="35">
        <f t="shared" si="24"/>
        <v>1.4999999999998792E-2</v>
      </c>
      <c r="H832" s="34">
        <f t="shared" si="25"/>
        <v>9.5406997715521118E-3</v>
      </c>
    </row>
    <row r="833" spans="1:8">
      <c r="A833" s="2" t="s">
        <v>835</v>
      </c>
      <c r="B833" s="6">
        <v>8.266</v>
      </c>
      <c r="C833" s="4">
        <v>8.3170000000000002</v>
      </c>
      <c r="D833" s="4">
        <v>8.3530999999999995</v>
      </c>
      <c r="E833" s="4">
        <v>8.2094000000000005</v>
      </c>
      <c r="F833" s="7">
        <v>-7.7999999999999996E-3</v>
      </c>
      <c r="G833" s="35">
        <f t="shared" si="24"/>
        <v>0.14369999999999905</v>
      </c>
      <c r="H833" s="34">
        <f t="shared" si="25"/>
        <v>2.0718970123876537E-2</v>
      </c>
    </row>
    <row r="834" spans="1:8">
      <c r="A834" s="2" t="s">
        <v>836</v>
      </c>
      <c r="B834" s="3">
        <v>8.3308999999999997</v>
      </c>
      <c r="C834" s="4">
        <v>8.234</v>
      </c>
      <c r="D834" s="4">
        <v>8.3774999999999995</v>
      </c>
      <c r="E834" s="4">
        <v>8.18</v>
      </c>
      <c r="F834" s="5">
        <v>1.2E-2</v>
      </c>
      <c r="G834" s="35">
        <f t="shared" si="24"/>
        <v>0.19749999999999979</v>
      </c>
      <c r="H834" s="34">
        <f t="shared" si="25"/>
        <v>2.2063298843578862E-2</v>
      </c>
    </row>
    <row r="835" spans="1:8">
      <c r="A835" s="2" t="s">
        <v>837</v>
      </c>
      <c r="B835" s="3">
        <v>8.2324000000000002</v>
      </c>
      <c r="C835" s="4">
        <v>8.2149999999999999</v>
      </c>
      <c r="D835" s="4">
        <v>8.2850000000000001</v>
      </c>
      <c r="E835" s="4">
        <v>8.1199999999999992</v>
      </c>
      <c r="F835" s="5">
        <v>1.5E-3</v>
      </c>
      <c r="G835" s="35">
        <f t="shared" ref="G835:G898" si="26">D835-E835</f>
        <v>0.16500000000000092</v>
      </c>
      <c r="H835" s="34">
        <f t="shared" ref="H835:H898" si="27">(SUM(G835:G836)/2)/C836</f>
        <v>1.9523147131317694E-2</v>
      </c>
    </row>
    <row r="836" spans="1:8">
      <c r="A836" s="2" t="s">
        <v>838</v>
      </c>
      <c r="B836" s="3">
        <v>8.2202999999999999</v>
      </c>
      <c r="C836" s="4">
        <v>8.1953999999999994</v>
      </c>
      <c r="D836" s="4">
        <v>8.2650000000000006</v>
      </c>
      <c r="E836" s="4">
        <v>8.11</v>
      </c>
      <c r="F836" s="5">
        <v>4.0000000000000002E-4</v>
      </c>
      <c r="G836" s="35">
        <f t="shared" si="26"/>
        <v>0.15500000000000114</v>
      </c>
      <c r="H836" s="34">
        <f t="shared" si="27"/>
        <v>1.8126520681265315E-2</v>
      </c>
    </row>
    <row r="837" spans="1:8">
      <c r="A837" s="2" t="s">
        <v>839</v>
      </c>
      <c r="B837" s="6">
        <v>8.2167999999999992</v>
      </c>
      <c r="C837" s="4">
        <v>8.2200000000000006</v>
      </c>
      <c r="D837" s="4">
        <v>8.3030000000000008</v>
      </c>
      <c r="E837" s="4">
        <v>8.16</v>
      </c>
      <c r="F837" s="7">
        <v>-4.5999999999999999E-3</v>
      </c>
      <c r="G837" s="35">
        <f t="shared" si="26"/>
        <v>0.14300000000000068</v>
      </c>
      <c r="H837" s="34">
        <f t="shared" si="27"/>
        <v>1.0475936283014107E-2</v>
      </c>
    </row>
    <row r="838" spans="1:8">
      <c r="A838" s="2" t="s">
        <v>840</v>
      </c>
      <c r="B838" s="6">
        <v>8.2545000000000002</v>
      </c>
      <c r="C838" s="4">
        <v>8.2426999999999992</v>
      </c>
      <c r="D838" s="4">
        <v>8.2638999999999996</v>
      </c>
      <c r="E838" s="4">
        <v>8.2341999999999995</v>
      </c>
      <c r="F838" s="7">
        <v>-5.9999999999999995E-4</v>
      </c>
      <c r="G838" s="35">
        <f t="shared" si="26"/>
        <v>2.970000000000006E-2</v>
      </c>
      <c r="H838" s="34">
        <f t="shared" si="27"/>
        <v>1.3827692307692329E-2</v>
      </c>
    </row>
    <row r="839" spans="1:8">
      <c r="A839" s="2" t="s">
        <v>841</v>
      </c>
      <c r="B839" s="3">
        <v>8.2591000000000001</v>
      </c>
      <c r="C839" s="4">
        <v>8.125</v>
      </c>
      <c r="D839" s="4">
        <v>8.2850000000000001</v>
      </c>
      <c r="E839" s="4">
        <v>8.09</v>
      </c>
      <c r="F839" s="5">
        <v>1.43E-2</v>
      </c>
      <c r="G839" s="35">
        <f t="shared" si="26"/>
        <v>0.19500000000000028</v>
      </c>
      <c r="H839" s="34">
        <f t="shared" si="27"/>
        <v>1.9591319538419912E-2</v>
      </c>
    </row>
    <row r="840" spans="1:8">
      <c r="A840" s="2" t="s">
        <v>842</v>
      </c>
      <c r="B840" s="3">
        <v>8.1425000000000001</v>
      </c>
      <c r="C840" s="4">
        <v>8.1286000000000005</v>
      </c>
      <c r="D840" s="4">
        <v>8.1735000000000007</v>
      </c>
      <c r="E840" s="4">
        <v>8.0500000000000007</v>
      </c>
      <c r="F840" s="5">
        <v>8.9999999999999998E-4</v>
      </c>
      <c r="G840" s="35">
        <f t="shared" si="26"/>
        <v>0.12349999999999994</v>
      </c>
      <c r="H840" s="34">
        <f t="shared" si="27"/>
        <v>1.6675138546225477E-2</v>
      </c>
    </row>
    <row r="841" spans="1:8">
      <c r="A841" s="2" t="s">
        <v>843</v>
      </c>
      <c r="B841" s="3">
        <v>8.1349999999999998</v>
      </c>
      <c r="C841" s="4">
        <v>8.0658999999999992</v>
      </c>
      <c r="D841" s="4">
        <v>8.1555</v>
      </c>
      <c r="E841" s="4">
        <v>8.01</v>
      </c>
      <c r="F841" s="5">
        <v>7.3000000000000001E-3</v>
      </c>
      <c r="G841" s="35">
        <f t="shared" si="26"/>
        <v>0.14550000000000018</v>
      </c>
      <c r="H841" s="34">
        <f t="shared" si="27"/>
        <v>1.854420048845749E-2</v>
      </c>
    </row>
    <row r="842" spans="1:8">
      <c r="A842" s="2" t="s">
        <v>844</v>
      </c>
      <c r="B842" s="6">
        <v>8.0761000000000003</v>
      </c>
      <c r="C842" s="4">
        <v>8.1480999999999995</v>
      </c>
      <c r="D842" s="4">
        <v>8.1715</v>
      </c>
      <c r="E842" s="4">
        <v>8.0147999999999993</v>
      </c>
      <c r="F842" s="7">
        <v>-1.0200000000000001E-2</v>
      </c>
      <c r="G842" s="35">
        <f t="shared" si="26"/>
        <v>0.15670000000000073</v>
      </c>
      <c r="H842" s="34">
        <f t="shared" si="27"/>
        <v>1.782014344387918E-2</v>
      </c>
    </row>
    <row r="843" spans="1:8">
      <c r="A843" s="2" t="s">
        <v>845</v>
      </c>
      <c r="B843" s="3">
        <v>8.1592000000000002</v>
      </c>
      <c r="C843" s="4">
        <v>8.1564999999999994</v>
      </c>
      <c r="D843" s="4">
        <v>8.1940000000000008</v>
      </c>
      <c r="E843" s="4">
        <v>8.06</v>
      </c>
      <c r="F843" s="5">
        <v>1E-4</v>
      </c>
      <c r="G843" s="35">
        <f t="shared" si="26"/>
        <v>0.13400000000000034</v>
      </c>
      <c r="H843" s="34">
        <f t="shared" si="27"/>
        <v>8.5355392156863004E-3</v>
      </c>
    </row>
    <row r="844" spans="1:8">
      <c r="A844" s="2" t="s">
        <v>846</v>
      </c>
      <c r="B844" s="6">
        <v>8.1579999999999995</v>
      </c>
      <c r="C844" s="4">
        <v>8.16</v>
      </c>
      <c r="D844" s="4">
        <v>8.1600999999999999</v>
      </c>
      <c r="E844" s="4">
        <v>8.1547999999999998</v>
      </c>
      <c r="F844" s="7">
        <v>-6.9999999999999999E-4</v>
      </c>
      <c r="G844" s="35">
        <f t="shared" si="26"/>
        <v>5.3000000000000824E-3</v>
      </c>
      <c r="H844" s="34">
        <f t="shared" si="27"/>
        <v>1.5405929290887259E-2</v>
      </c>
    </row>
    <row r="845" spans="1:8">
      <c r="A845" s="2" t="s">
        <v>847</v>
      </c>
      <c r="B845" s="6">
        <v>8.1638999999999999</v>
      </c>
      <c r="C845" s="4">
        <v>8.4091000000000005</v>
      </c>
      <c r="D845" s="4">
        <v>8.4123000000000001</v>
      </c>
      <c r="E845" s="4">
        <v>8.1585000000000001</v>
      </c>
      <c r="F845" s="7">
        <v>-2.9100000000000001E-2</v>
      </c>
      <c r="G845" s="35">
        <f t="shared" si="26"/>
        <v>0.25380000000000003</v>
      </c>
      <c r="H845" s="34">
        <f t="shared" si="27"/>
        <v>1.936845099805596E-2</v>
      </c>
    </row>
    <row r="846" spans="1:8">
      <c r="A846" s="2" t="s">
        <v>848</v>
      </c>
      <c r="B846" s="6">
        <v>8.4090000000000007</v>
      </c>
      <c r="C846" s="4">
        <v>8.4364000000000008</v>
      </c>
      <c r="D846" s="4">
        <v>8.4545999999999992</v>
      </c>
      <c r="E846" s="4">
        <v>8.3816000000000006</v>
      </c>
      <c r="F846" s="7">
        <v>-3.2000000000000002E-3</v>
      </c>
      <c r="G846" s="35">
        <f t="shared" si="26"/>
        <v>7.2999999999998622E-2</v>
      </c>
      <c r="H846" s="34">
        <f t="shared" si="27"/>
        <v>8.7325112639315729E-3</v>
      </c>
    </row>
    <row r="847" spans="1:8">
      <c r="A847" s="2" t="s">
        <v>849</v>
      </c>
      <c r="B847" s="3">
        <v>8.4362999999999992</v>
      </c>
      <c r="C847" s="4">
        <v>8.4339999999999993</v>
      </c>
      <c r="D847" s="4">
        <v>8.4499999999999993</v>
      </c>
      <c r="E847" s="4">
        <v>8.3757000000000001</v>
      </c>
      <c r="F847" s="5">
        <v>2.9999999999999997E-4</v>
      </c>
      <c r="G847" s="35">
        <f t="shared" si="26"/>
        <v>7.4299999999999145E-2</v>
      </c>
      <c r="H847" s="34">
        <f t="shared" si="27"/>
        <v>9.2753315148722953E-3</v>
      </c>
    </row>
    <row r="848" spans="1:8">
      <c r="A848" s="2" t="s">
        <v>850</v>
      </c>
      <c r="B848" s="6">
        <v>8.4337</v>
      </c>
      <c r="C848" s="4">
        <v>8.4687000000000001</v>
      </c>
      <c r="D848" s="4">
        <v>8.4932999999999996</v>
      </c>
      <c r="E848" s="4">
        <v>8.4105000000000008</v>
      </c>
      <c r="F848" s="7">
        <v>-4.4999999999999997E-3</v>
      </c>
      <c r="G848" s="35">
        <f t="shared" si="26"/>
        <v>8.2799999999998875E-2</v>
      </c>
      <c r="H848" s="34">
        <f t="shared" si="27"/>
        <v>1.1389020912547475E-2</v>
      </c>
    </row>
    <row r="849" spans="1:8">
      <c r="A849" s="2" t="s">
        <v>851</v>
      </c>
      <c r="B849" s="3">
        <v>8.4718999999999998</v>
      </c>
      <c r="C849" s="4">
        <v>8.4160000000000004</v>
      </c>
      <c r="D849" s="4">
        <v>8.5187000000000008</v>
      </c>
      <c r="E849" s="4">
        <v>8.4098000000000006</v>
      </c>
      <c r="F849" s="5">
        <v>6.6E-3</v>
      </c>
      <c r="G849" s="35">
        <f t="shared" si="26"/>
        <v>0.10890000000000022</v>
      </c>
      <c r="H849" s="34">
        <f t="shared" si="27"/>
        <v>7.2403511481213163E-3</v>
      </c>
    </row>
    <row r="850" spans="1:8">
      <c r="A850" s="2" t="s">
        <v>852</v>
      </c>
      <c r="B850" s="3">
        <v>8.4164999999999992</v>
      </c>
      <c r="C850" s="4">
        <v>8.4181000000000008</v>
      </c>
      <c r="D850" s="4">
        <v>8.4285999999999994</v>
      </c>
      <c r="E850" s="4">
        <v>8.4155999999999995</v>
      </c>
      <c r="F850" s="5">
        <v>1.4E-3</v>
      </c>
      <c r="G850" s="35">
        <f t="shared" si="26"/>
        <v>1.2999999999999901E-2</v>
      </c>
      <c r="H850" s="34">
        <f t="shared" si="27"/>
        <v>6.5328671829321438E-3</v>
      </c>
    </row>
    <row r="851" spans="1:8">
      <c r="A851" s="2" t="s">
        <v>853</v>
      </c>
      <c r="B851" s="3">
        <v>8.4049999999999994</v>
      </c>
      <c r="C851" s="4">
        <v>8.3806999999999992</v>
      </c>
      <c r="D851" s="4">
        <v>8.4353999999999996</v>
      </c>
      <c r="E851" s="4">
        <v>8.3389000000000006</v>
      </c>
      <c r="F851" s="5">
        <v>2.8999999999999998E-3</v>
      </c>
      <c r="G851" s="35">
        <f t="shared" si="26"/>
        <v>9.649999999999892E-2</v>
      </c>
      <c r="H851" s="34">
        <f t="shared" si="27"/>
        <v>1.8197795759950067E-2</v>
      </c>
    </row>
    <row r="852" spans="1:8">
      <c r="A852" s="2" t="s">
        <v>854</v>
      </c>
      <c r="B852" s="3">
        <v>8.3808000000000007</v>
      </c>
      <c r="C852" s="4">
        <v>8.1933000000000007</v>
      </c>
      <c r="D852" s="4">
        <v>8.3942999999999994</v>
      </c>
      <c r="E852" s="4">
        <v>8.1926000000000005</v>
      </c>
      <c r="F852" s="5">
        <v>2.29E-2</v>
      </c>
      <c r="G852" s="35">
        <f t="shared" si="26"/>
        <v>0.20169999999999888</v>
      </c>
      <c r="H852" s="34">
        <f t="shared" si="27"/>
        <v>1.8139580259258773E-2</v>
      </c>
    </row>
    <row r="853" spans="1:8">
      <c r="A853" s="2" t="s">
        <v>855</v>
      </c>
      <c r="B853" s="6">
        <v>8.1929999999999996</v>
      </c>
      <c r="C853" s="4">
        <v>8.2003000000000004</v>
      </c>
      <c r="D853" s="4">
        <v>8.2445000000000004</v>
      </c>
      <c r="E853" s="4">
        <v>8.1486999999999998</v>
      </c>
      <c r="F853" s="7">
        <v>-8.9999999999999998E-4</v>
      </c>
      <c r="G853" s="35">
        <f t="shared" si="26"/>
        <v>9.5800000000000551E-2</v>
      </c>
      <c r="H853" s="34">
        <f t="shared" si="27"/>
        <v>1.362076232913834E-2</v>
      </c>
    </row>
    <row r="854" spans="1:8">
      <c r="A854" s="2" t="s">
        <v>856</v>
      </c>
      <c r="B854" s="6">
        <v>8.2003000000000004</v>
      </c>
      <c r="C854" s="4">
        <v>8.3034999999999997</v>
      </c>
      <c r="D854" s="4">
        <v>8.3230000000000004</v>
      </c>
      <c r="E854" s="4">
        <v>8.1926000000000005</v>
      </c>
      <c r="F854" s="7">
        <v>-1.24E-2</v>
      </c>
      <c r="G854" s="35">
        <f t="shared" si="26"/>
        <v>0.13039999999999985</v>
      </c>
      <c r="H854" s="34">
        <f t="shared" si="27"/>
        <v>1.5759659145928188E-2</v>
      </c>
    </row>
    <row r="855" spans="1:8">
      <c r="A855" s="2" t="s">
        <v>857</v>
      </c>
      <c r="B855" s="3">
        <v>8.3034999999999997</v>
      </c>
      <c r="C855" s="4">
        <v>8.2615999999999996</v>
      </c>
      <c r="D855" s="4">
        <v>8.3755000000000006</v>
      </c>
      <c r="E855" s="4">
        <v>8.2454999999999998</v>
      </c>
      <c r="F855" s="5">
        <v>5.1000000000000004E-3</v>
      </c>
      <c r="G855" s="35">
        <f t="shared" si="26"/>
        <v>0.13000000000000078</v>
      </c>
      <c r="H855" s="34">
        <f t="shared" si="27"/>
        <v>1.0870876668034135E-2</v>
      </c>
    </row>
    <row r="856" spans="1:8">
      <c r="A856" s="2" t="s">
        <v>858</v>
      </c>
      <c r="B856" s="6">
        <v>8.2614999999999998</v>
      </c>
      <c r="C856" s="4">
        <v>8.2881999999999998</v>
      </c>
      <c r="D856" s="4">
        <v>8.2903000000000002</v>
      </c>
      <c r="E856" s="4">
        <v>8.2401</v>
      </c>
      <c r="F856" s="7">
        <v>-1.0800000000000001E-2</v>
      </c>
      <c r="G856" s="35">
        <f t="shared" si="26"/>
        <v>5.0200000000000244E-2</v>
      </c>
      <c r="H856" s="34">
        <f t="shared" si="27"/>
        <v>5.8183295301131631E-3</v>
      </c>
    </row>
    <row r="857" spans="1:8">
      <c r="A857" s="2" t="s">
        <v>859</v>
      </c>
      <c r="B857" s="6">
        <v>8.3521000000000001</v>
      </c>
      <c r="C857" s="4">
        <v>8.3701000000000008</v>
      </c>
      <c r="D857" s="4">
        <v>8.3931000000000004</v>
      </c>
      <c r="E857" s="4">
        <v>8.3459000000000003</v>
      </c>
      <c r="F857" s="7">
        <v>-2.0999999999999999E-3</v>
      </c>
      <c r="G857" s="35">
        <f t="shared" si="26"/>
        <v>4.7200000000000131E-2</v>
      </c>
      <c r="H857" s="34">
        <f t="shared" si="27"/>
        <v>8.3526958593982785E-3</v>
      </c>
    </row>
    <row r="858" spans="1:8">
      <c r="A858" s="2" t="s">
        <v>860</v>
      </c>
      <c r="B858" s="6">
        <v>8.3696000000000002</v>
      </c>
      <c r="C858" s="4">
        <v>8.3925000000000001</v>
      </c>
      <c r="D858" s="4">
        <v>8.4560999999999993</v>
      </c>
      <c r="E858" s="4">
        <v>8.3630999999999993</v>
      </c>
      <c r="F858" s="7">
        <v>-2.7000000000000001E-3</v>
      </c>
      <c r="G858" s="35">
        <f t="shared" si="26"/>
        <v>9.2999999999999972E-2</v>
      </c>
      <c r="H858" s="34">
        <f t="shared" si="27"/>
        <v>9.5874422371493365E-3</v>
      </c>
    </row>
    <row r="859" spans="1:8">
      <c r="A859" s="2" t="s">
        <v>861</v>
      </c>
      <c r="B859" s="6">
        <v>8.3923000000000005</v>
      </c>
      <c r="C859" s="4">
        <v>8.3963999999999999</v>
      </c>
      <c r="D859" s="4">
        <v>8.4189000000000007</v>
      </c>
      <c r="E859" s="4">
        <v>8.3508999999999993</v>
      </c>
      <c r="F859" s="7">
        <v>-4.0000000000000002E-4</v>
      </c>
      <c r="G859" s="35">
        <f t="shared" si="26"/>
        <v>6.8000000000001393E-2</v>
      </c>
      <c r="H859" s="34">
        <f t="shared" si="27"/>
        <v>9.8266032413036625E-3</v>
      </c>
    </row>
    <row r="860" spans="1:8">
      <c r="A860" s="2" t="s">
        <v>862</v>
      </c>
      <c r="B860" s="6">
        <v>8.3960000000000008</v>
      </c>
      <c r="C860" s="4">
        <v>8.4718999999999998</v>
      </c>
      <c r="D860" s="4">
        <v>8.4758999999999993</v>
      </c>
      <c r="E860" s="4">
        <v>8.3773999999999997</v>
      </c>
      <c r="F860" s="7">
        <v>-8.9999999999999993E-3</v>
      </c>
      <c r="G860" s="35">
        <f t="shared" si="26"/>
        <v>9.8499999999999588E-2</v>
      </c>
      <c r="H860" s="34">
        <f t="shared" si="27"/>
        <v>1.8755866849592032E-2</v>
      </c>
    </row>
    <row r="861" spans="1:8">
      <c r="A861" s="2" t="s">
        <v>863</v>
      </c>
      <c r="B861" s="3">
        <v>8.4718999999999998</v>
      </c>
      <c r="C861" s="4">
        <v>8.3094000000000001</v>
      </c>
      <c r="D861" s="4">
        <v>8.4756</v>
      </c>
      <c r="E861" s="4">
        <v>8.2623999999999995</v>
      </c>
      <c r="F861" s="5">
        <v>1.9599999999999999E-2</v>
      </c>
      <c r="G861" s="35">
        <f t="shared" si="26"/>
        <v>0.2132000000000005</v>
      </c>
      <c r="H861" s="34">
        <f t="shared" si="27"/>
        <v>1.4465144230769252E-2</v>
      </c>
    </row>
    <row r="862" spans="1:8">
      <c r="A862" s="2" t="s">
        <v>864</v>
      </c>
      <c r="B862" s="6">
        <v>8.3094000000000001</v>
      </c>
      <c r="C862" s="4">
        <v>8.32</v>
      </c>
      <c r="D862" s="4">
        <v>8.3316999999999997</v>
      </c>
      <c r="E862" s="4">
        <v>8.3041999999999998</v>
      </c>
      <c r="F862" s="7">
        <v>-9.7999999999999997E-3</v>
      </c>
      <c r="G862" s="35">
        <f t="shared" si="26"/>
        <v>2.7499999999999858E-2</v>
      </c>
      <c r="H862" s="34">
        <f t="shared" si="27"/>
        <v>9.4550096637953714E-3</v>
      </c>
    </row>
    <row r="863" spans="1:8">
      <c r="A863" s="2" t="s">
        <v>865</v>
      </c>
      <c r="B863" s="3">
        <v>8.3915000000000006</v>
      </c>
      <c r="C863" s="4">
        <v>8.3818000000000001</v>
      </c>
      <c r="D863" s="4">
        <v>8.5045999999999999</v>
      </c>
      <c r="E863" s="4">
        <v>8.3735999999999997</v>
      </c>
      <c r="F863" s="5">
        <v>1.1000000000000001E-3</v>
      </c>
      <c r="G863" s="35">
        <f t="shared" si="26"/>
        <v>0.13100000000000023</v>
      </c>
      <c r="H863" s="34">
        <f t="shared" si="27"/>
        <v>1.8951069158158348E-2</v>
      </c>
    </row>
    <row r="864" spans="1:8">
      <c r="A864" s="2" t="s">
        <v>866</v>
      </c>
      <c r="B864" s="3">
        <v>8.3818999999999999</v>
      </c>
      <c r="C864" s="4">
        <v>8.3056000000000001</v>
      </c>
      <c r="D864" s="4">
        <v>8.4062999999999999</v>
      </c>
      <c r="E864" s="4">
        <v>8.2225000000000001</v>
      </c>
      <c r="F864" s="5">
        <v>9.1999999999999998E-3</v>
      </c>
      <c r="G864" s="35">
        <f t="shared" si="26"/>
        <v>0.18379999999999974</v>
      </c>
      <c r="H864" s="34">
        <f t="shared" si="27"/>
        <v>1.9000853970964949E-2</v>
      </c>
    </row>
    <row r="865" spans="1:8">
      <c r="A865" s="2" t="s">
        <v>867</v>
      </c>
      <c r="B865" s="6">
        <v>8.3056999999999999</v>
      </c>
      <c r="C865" s="4">
        <v>8.4312000000000005</v>
      </c>
      <c r="D865" s="4">
        <v>8.4383999999999997</v>
      </c>
      <c r="E865" s="4">
        <v>8.3018000000000001</v>
      </c>
      <c r="F865" s="7">
        <v>-1.49E-2</v>
      </c>
      <c r="G865" s="35">
        <f t="shared" si="26"/>
        <v>0.13659999999999961</v>
      </c>
      <c r="H865" s="34">
        <f t="shared" si="27"/>
        <v>1.4300384806062477E-2</v>
      </c>
    </row>
    <row r="866" spans="1:8">
      <c r="A866" s="2" t="s">
        <v>868</v>
      </c>
      <c r="B866" s="6">
        <v>8.4312000000000005</v>
      </c>
      <c r="C866" s="4">
        <v>8.4718</v>
      </c>
      <c r="D866" s="4">
        <v>8.5226000000000006</v>
      </c>
      <c r="E866" s="4">
        <v>8.4169</v>
      </c>
      <c r="F866" s="7">
        <v>-5.0000000000000001E-3</v>
      </c>
      <c r="G866" s="35">
        <f t="shared" si="26"/>
        <v>0.10570000000000057</v>
      </c>
      <c r="H866" s="34">
        <f t="shared" si="27"/>
        <v>1.5374502640947509E-2</v>
      </c>
    </row>
    <row r="867" spans="1:8">
      <c r="A867" s="2" t="s">
        <v>869</v>
      </c>
      <c r="B867" s="6">
        <v>8.4739000000000004</v>
      </c>
      <c r="C867" s="4">
        <v>8.5953999999999997</v>
      </c>
      <c r="D867" s="4">
        <v>8.6317000000000004</v>
      </c>
      <c r="E867" s="4">
        <v>8.4731000000000005</v>
      </c>
      <c r="F867" s="7">
        <v>-1.41E-2</v>
      </c>
      <c r="G867" s="35">
        <f t="shared" si="26"/>
        <v>0.15859999999999985</v>
      </c>
      <c r="H867" s="34">
        <f t="shared" si="27"/>
        <v>1.1295487627365302E-2</v>
      </c>
    </row>
    <row r="868" spans="1:8">
      <c r="A868" s="2" t="s">
        <v>870</v>
      </c>
      <c r="B868" s="3">
        <v>8.5953999999999997</v>
      </c>
      <c r="C868" s="4">
        <v>8.5875000000000004</v>
      </c>
      <c r="D868" s="4">
        <v>8.6075999999999997</v>
      </c>
      <c r="E868" s="4">
        <v>8.5722000000000005</v>
      </c>
      <c r="F868" s="5">
        <v>1.4E-3</v>
      </c>
      <c r="G868" s="35">
        <f t="shared" si="26"/>
        <v>3.539999999999921E-2</v>
      </c>
      <c r="H868" s="34">
        <f t="shared" si="27"/>
        <v>1.4156272064015098E-2</v>
      </c>
    </row>
    <row r="869" spans="1:8">
      <c r="A869" s="2" t="s">
        <v>871</v>
      </c>
      <c r="B869" s="3">
        <v>8.5830000000000002</v>
      </c>
      <c r="C869" s="4">
        <v>8.4979999999999993</v>
      </c>
      <c r="D869" s="4">
        <v>8.6994000000000007</v>
      </c>
      <c r="E869" s="4">
        <v>8.4941999999999993</v>
      </c>
      <c r="F869" s="5">
        <v>0.01</v>
      </c>
      <c r="G869" s="35">
        <f t="shared" si="26"/>
        <v>0.20520000000000138</v>
      </c>
      <c r="H869" s="34">
        <f t="shared" si="27"/>
        <v>1.9308502536584386E-2</v>
      </c>
    </row>
    <row r="870" spans="1:8">
      <c r="A870" s="2" t="s">
        <v>872</v>
      </c>
      <c r="B870" s="6">
        <v>8.4981000000000009</v>
      </c>
      <c r="C870" s="4">
        <v>8.5350999999999999</v>
      </c>
      <c r="D870" s="4">
        <v>8.5858000000000008</v>
      </c>
      <c r="E870" s="4">
        <v>8.4613999999999994</v>
      </c>
      <c r="F870" s="7">
        <v>-4.4999999999999997E-3</v>
      </c>
      <c r="G870" s="35">
        <f t="shared" si="26"/>
        <v>0.1244000000000014</v>
      </c>
      <c r="H870" s="34">
        <f t="shared" si="27"/>
        <v>2.1592767144368644E-2</v>
      </c>
    </row>
    <row r="871" spans="1:8">
      <c r="A871" s="2" t="s">
        <v>873</v>
      </c>
      <c r="B871" s="3">
        <v>8.5366999999999997</v>
      </c>
      <c r="C871" s="4">
        <v>8.3176000000000005</v>
      </c>
      <c r="D871" s="4">
        <v>8.5512999999999995</v>
      </c>
      <c r="E871" s="4">
        <v>8.3164999999999996</v>
      </c>
      <c r="F871" s="5">
        <v>2.64E-2</v>
      </c>
      <c r="G871" s="35">
        <f t="shared" si="26"/>
        <v>0.2347999999999999</v>
      </c>
      <c r="H871" s="34">
        <f t="shared" si="27"/>
        <v>1.9776584523923679E-2</v>
      </c>
    </row>
    <row r="872" spans="1:8">
      <c r="A872" s="2" t="s">
        <v>874</v>
      </c>
      <c r="B872" s="6">
        <v>8.3173999999999992</v>
      </c>
      <c r="C872" s="4">
        <v>8.3431999999999995</v>
      </c>
      <c r="D872" s="4">
        <v>8.3781999999999996</v>
      </c>
      <c r="E872" s="4">
        <v>8.2829999999999995</v>
      </c>
      <c r="F872" s="7">
        <v>-3.0999999999999999E-3</v>
      </c>
      <c r="G872" s="35">
        <f t="shared" si="26"/>
        <v>9.5200000000000173E-2</v>
      </c>
      <c r="H872" s="34">
        <f t="shared" si="27"/>
        <v>1.0914157905438494E-2</v>
      </c>
    </row>
    <row r="873" spans="1:8">
      <c r="A873" s="2" t="s">
        <v>875</v>
      </c>
      <c r="B873" s="6">
        <v>8.3431999999999995</v>
      </c>
      <c r="C873" s="4">
        <v>8.3606999999999996</v>
      </c>
      <c r="D873" s="4">
        <v>8.3636999999999997</v>
      </c>
      <c r="E873" s="4">
        <v>8.2764000000000006</v>
      </c>
      <c r="F873" s="7">
        <v>-2.3999999999999998E-3</v>
      </c>
      <c r="G873" s="35">
        <f t="shared" si="26"/>
        <v>8.7299999999999045E-2</v>
      </c>
      <c r="H873" s="34">
        <f t="shared" si="27"/>
        <v>6.1298378520473961E-3</v>
      </c>
    </row>
    <row r="874" spans="1:8">
      <c r="A874" s="2" t="s">
        <v>876</v>
      </c>
      <c r="B874" s="6">
        <v>8.3630999999999993</v>
      </c>
      <c r="C874" s="4">
        <v>8.3689</v>
      </c>
      <c r="D874" s="4">
        <v>8.3706999999999994</v>
      </c>
      <c r="E874" s="4">
        <v>8.3553999999999995</v>
      </c>
      <c r="F874" s="7">
        <v>-5.0000000000000001E-3</v>
      </c>
      <c r="G874" s="35">
        <f t="shared" si="26"/>
        <v>1.5299999999999869E-2</v>
      </c>
      <c r="H874" s="34">
        <f t="shared" si="27"/>
        <v>7.9943597342383745E-3</v>
      </c>
    </row>
    <row r="875" spans="1:8">
      <c r="A875" s="2" t="s">
        <v>877</v>
      </c>
      <c r="B875" s="3">
        <v>8.4049999999999994</v>
      </c>
      <c r="C875" s="4">
        <v>8.3683999999999994</v>
      </c>
      <c r="D875" s="4">
        <v>8.4251000000000005</v>
      </c>
      <c r="E875" s="4">
        <v>8.3065999999999995</v>
      </c>
      <c r="F875" s="5">
        <v>4.4000000000000003E-3</v>
      </c>
      <c r="G875" s="35">
        <f t="shared" si="26"/>
        <v>0.11850000000000094</v>
      </c>
      <c r="H875" s="34">
        <f t="shared" si="27"/>
        <v>1.5574024242135571E-2</v>
      </c>
    </row>
    <row r="876" spans="1:8">
      <c r="A876" s="2" t="s">
        <v>878</v>
      </c>
      <c r="B876" s="6">
        <v>8.3681999999999999</v>
      </c>
      <c r="C876" s="4">
        <v>8.3986000000000001</v>
      </c>
      <c r="D876" s="4">
        <v>8.4300999999999995</v>
      </c>
      <c r="E876" s="4">
        <v>8.2870000000000008</v>
      </c>
      <c r="F876" s="7">
        <v>-3.5999999999999999E-3</v>
      </c>
      <c r="G876" s="35">
        <f t="shared" si="26"/>
        <v>0.14309999999999867</v>
      </c>
      <c r="H876" s="34">
        <f t="shared" si="27"/>
        <v>1.6971795547674317E-2</v>
      </c>
    </row>
    <row r="877" spans="1:8">
      <c r="A877" s="2" t="s">
        <v>879</v>
      </c>
      <c r="B877" s="3">
        <v>8.3986999999999998</v>
      </c>
      <c r="C877" s="4">
        <v>8.3461999999999996</v>
      </c>
      <c r="D877" s="4">
        <v>8.4628999999999994</v>
      </c>
      <c r="E877" s="4">
        <v>8.3226999999999993</v>
      </c>
      <c r="F877" s="5">
        <v>6.1000000000000004E-3</v>
      </c>
      <c r="G877" s="35">
        <f t="shared" si="26"/>
        <v>0.1402000000000001</v>
      </c>
      <c r="H877" s="34">
        <f t="shared" si="27"/>
        <v>1.6494068455853744E-2</v>
      </c>
    </row>
    <row r="878" spans="1:8">
      <c r="A878" s="2" t="s">
        <v>880</v>
      </c>
      <c r="B878" s="3">
        <v>8.3475000000000001</v>
      </c>
      <c r="C878" s="4">
        <v>8.2271999999999998</v>
      </c>
      <c r="D878" s="4">
        <v>8.3491</v>
      </c>
      <c r="E878" s="4">
        <v>8.2179000000000002</v>
      </c>
      <c r="F878" s="5">
        <v>1.4800000000000001E-2</v>
      </c>
      <c r="G878" s="35">
        <f t="shared" si="26"/>
        <v>0.13119999999999976</v>
      </c>
      <c r="H878" s="34">
        <f t="shared" si="27"/>
        <v>1.5463484326413987E-2</v>
      </c>
    </row>
    <row r="879" spans="1:8">
      <c r="A879" s="2" t="s">
        <v>881</v>
      </c>
      <c r="B879" s="6">
        <v>8.2261000000000006</v>
      </c>
      <c r="C879" s="4">
        <v>8.3292999999999999</v>
      </c>
      <c r="D879" s="4">
        <v>8.3324999999999996</v>
      </c>
      <c r="E879" s="4">
        <v>8.2060999999999993</v>
      </c>
      <c r="F879" s="7">
        <v>-1.24E-2</v>
      </c>
      <c r="G879" s="35">
        <f t="shared" si="26"/>
        <v>0.12640000000000029</v>
      </c>
      <c r="H879" s="34">
        <f t="shared" si="27"/>
        <v>9.2927424102262242E-3</v>
      </c>
    </row>
    <row r="880" spans="1:8">
      <c r="A880" s="2" t="s">
        <v>882</v>
      </c>
      <c r="B880" s="6">
        <v>8.3292999999999999</v>
      </c>
      <c r="C880" s="4">
        <v>8.3237000000000005</v>
      </c>
      <c r="D880" s="4">
        <v>8.3475000000000001</v>
      </c>
      <c r="E880" s="4">
        <v>8.3192000000000004</v>
      </c>
      <c r="F880" s="7">
        <v>-1.4E-3</v>
      </c>
      <c r="G880" s="35">
        <f t="shared" si="26"/>
        <v>2.829999999999977E-2</v>
      </c>
      <c r="H880" s="34">
        <f t="shared" si="27"/>
        <v>1.2215382776549315E-2</v>
      </c>
    </row>
    <row r="881" spans="1:8">
      <c r="A881" s="2" t="s">
        <v>883</v>
      </c>
      <c r="B881" s="6">
        <v>8.3407</v>
      </c>
      <c r="C881" s="4">
        <v>8.3665000000000003</v>
      </c>
      <c r="D881" s="4">
        <v>8.4460999999999995</v>
      </c>
      <c r="E881" s="4">
        <v>8.27</v>
      </c>
      <c r="F881" s="7">
        <v>-3.0000000000000001E-3</v>
      </c>
      <c r="G881" s="35">
        <f t="shared" si="26"/>
        <v>0.17609999999999992</v>
      </c>
      <c r="H881" s="34">
        <f t="shared" si="27"/>
        <v>1.7757672734272516E-2</v>
      </c>
    </row>
    <row r="882" spans="1:8">
      <c r="A882" s="2" t="s">
        <v>884</v>
      </c>
      <c r="B882" s="3">
        <v>8.3656000000000006</v>
      </c>
      <c r="C882" s="4">
        <v>8.3118999999999996</v>
      </c>
      <c r="D882" s="4">
        <v>8.3759999999999994</v>
      </c>
      <c r="E882" s="4">
        <v>8.2568999999999999</v>
      </c>
      <c r="F882" s="5">
        <v>6.4000000000000003E-3</v>
      </c>
      <c r="G882" s="35">
        <f t="shared" si="26"/>
        <v>0.11909999999999954</v>
      </c>
      <c r="H882" s="34">
        <f t="shared" si="27"/>
        <v>1.4962369011751422E-2</v>
      </c>
    </row>
    <row r="883" spans="1:8">
      <c r="A883" s="2" t="s">
        <v>885</v>
      </c>
      <c r="B883" s="6">
        <v>8.3122000000000007</v>
      </c>
      <c r="C883" s="4">
        <v>8.3308999999999997</v>
      </c>
      <c r="D883" s="4">
        <v>8.3924000000000003</v>
      </c>
      <c r="E883" s="4">
        <v>8.2622</v>
      </c>
      <c r="F883" s="7">
        <v>-2E-3</v>
      </c>
      <c r="G883" s="35">
        <f t="shared" si="26"/>
        <v>0.13020000000000032</v>
      </c>
      <c r="H883" s="34">
        <f t="shared" si="27"/>
        <v>1.9528820710427136E-2</v>
      </c>
    </row>
    <row r="884" spans="1:8">
      <c r="A884" s="2" t="s">
        <v>886</v>
      </c>
      <c r="B884" s="3">
        <v>8.3289000000000009</v>
      </c>
      <c r="C884" s="4">
        <v>8.2006999999999994</v>
      </c>
      <c r="D884" s="4">
        <v>8.3391999999999999</v>
      </c>
      <c r="E884" s="4">
        <v>8.1491000000000007</v>
      </c>
      <c r="F884" s="5">
        <v>1.5599999999999999E-2</v>
      </c>
      <c r="G884" s="35">
        <f t="shared" si="26"/>
        <v>0.19009999999999927</v>
      </c>
      <c r="H884" s="34">
        <f t="shared" si="27"/>
        <v>1.8464384828862184E-2</v>
      </c>
    </row>
    <row r="885" spans="1:8">
      <c r="A885" s="2" t="s">
        <v>887</v>
      </c>
      <c r="B885" s="3">
        <v>8.2006999999999994</v>
      </c>
      <c r="C885" s="4">
        <v>8.1074999999999999</v>
      </c>
      <c r="D885" s="4">
        <v>8.2138000000000009</v>
      </c>
      <c r="E885" s="4">
        <v>8.1044999999999998</v>
      </c>
      <c r="F885" s="5">
        <v>1.14E-2</v>
      </c>
      <c r="G885" s="35">
        <f t="shared" si="26"/>
        <v>0.10930000000000106</v>
      </c>
      <c r="H885" s="34">
        <f t="shared" si="27"/>
        <v>7.5331309691272072E-3</v>
      </c>
    </row>
    <row r="886" spans="1:8">
      <c r="A886" s="2" t="s">
        <v>888</v>
      </c>
      <c r="B886" s="3">
        <v>8.1081000000000003</v>
      </c>
      <c r="C886" s="4">
        <v>8.1042000000000005</v>
      </c>
      <c r="D886" s="4">
        <v>8.1126000000000005</v>
      </c>
      <c r="E886" s="4">
        <v>8.0998000000000001</v>
      </c>
      <c r="F886" s="5">
        <v>1.5E-3</v>
      </c>
      <c r="G886" s="35">
        <f t="shared" si="26"/>
        <v>1.2800000000000367E-2</v>
      </c>
      <c r="H886" s="34">
        <f t="shared" si="27"/>
        <v>6.9446172993155586E-3</v>
      </c>
    </row>
    <row r="887" spans="1:8">
      <c r="A887" s="2" t="s">
        <v>889</v>
      </c>
      <c r="B887" s="3">
        <v>8.0962999999999994</v>
      </c>
      <c r="C887" s="4">
        <v>8.0350000000000001</v>
      </c>
      <c r="D887" s="4">
        <v>8.1265999999999998</v>
      </c>
      <c r="E887" s="4">
        <v>8.0277999999999992</v>
      </c>
      <c r="F887" s="5">
        <v>7.6E-3</v>
      </c>
      <c r="G887" s="35">
        <f t="shared" si="26"/>
        <v>9.8800000000000665E-2</v>
      </c>
      <c r="H887" s="34">
        <f t="shared" si="27"/>
        <v>1.1769191344675476E-2</v>
      </c>
    </row>
    <row r="888" spans="1:8">
      <c r="A888" s="2" t="s">
        <v>890</v>
      </c>
      <c r="B888" s="3">
        <v>8.0350000000000001</v>
      </c>
      <c r="C888" s="4">
        <v>7.9996999999999998</v>
      </c>
      <c r="D888" s="4">
        <v>8.0495000000000001</v>
      </c>
      <c r="E888" s="4">
        <v>7.96</v>
      </c>
      <c r="F888" s="5">
        <v>4.4000000000000003E-3</v>
      </c>
      <c r="G888" s="35">
        <f t="shared" si="26"/>
        <v>8.9500000000000135E-2</v>
      </c>
      <c r="H888" s="34">
        <f t="shared" si="27"/>
        <v>1.6008510853871658E-2</v>
      </c>
    </row>
    <row r="889" spans="1:8">
      <c r="A889" s="2" t="s">
        <v>891</v>
      </c>
      <c r="B889" s="3">
        <v>7.9996999999999998</v>
      </c>
      <c r="C889" s="4">
        <v>7.8958000000000004</v>
      </c>
      <c r="D889" s="4">
        <v>8.0573999999999995</v>
      </c>
      <c r="E889" s="4">
        <v>7.8940999999999999</v>
      </c>
      <c r="F889" s="5">
        <v>1.2800000000000001E-2</v>
      </c>
      <c r="G889" s="35">
        <f t="shared" si="26"/>
        <v>0.16329999999999956</v>
      </c>
      <c r="H889" s="34">
        <f t="shared" si="27"/>
        <v>1.9289431186075675E-2</v>
      </c>
    </row>
    <row r="890" spans="1:8">
      <c r="A890" s="2" t="s">
        <v>892</v>
      </c>
      <c r="B890" s="3">
        <v>7.8989000000000003</v>
      </c>
      <c r="C890" s="4">
        <v>7.8022</v>
      </c>
      <c r="D890" s="4">
        <v>7.9383999999999997</v>
      </c>
      <c r="E890" s="4">
        <v>7.8007</v>
      </c>
      <c r="F890" s="5">
        <v>1.24E-2</v>
      </c>
      <c r="G890" s="35">
        <f t="shared" si="26"/>
        <v>0.13769999999999971</v>
      </c>
      <c r="H890" s="34">
        <f t="shared" si="27"/>
        <v>1.4249099121961104E-2</v>
      </c>
    </row>
    <row r="891" spans="1:8">
      <c r="A891" s="2" t="s">
        <v>893</v>
      </c>
      <c r="B891" s="6">
        <v>7.8022</v>
      </c>
      <c r="C891" s="4">
        <v>7.8811999999999998</v>
      </c>
      <c r="D891" s="4">
        <v>7.8845999999999998</v>
      </c>
      <c r="E891" s="4">
        <v>7.7976999999999999</v>
      </c>
      <c r="F891" s="7">
        <v>-1.03E-2</v>
      </c>
      <c r="G891" s="35">
        <f t="shared" si="26"/>
        <v>8.6899999999999977E-2</v>
      </c>
      <c r="H891" s="34">
        <f t="shared" si="27"/>
        <v>8.6375779162956735E-3</v>
      </c>
    </row>
    <row r="892" spans="1:8">
      <c r="A892" s="2" t="s">
        <v>894</v>
      </c>
      <c r="B892" s="3">
        <v>7.8834</v>
      </c>
      <c r="C892" s="4">
        <v>7.8609999999999998</v>
      </c>
      <c r="D892" s="4">
        <v>7.8875000000000002</v>
      </c>
      <c r="E892" s="4">
        <v>7.8385999999999996</v>
      </c>
      <c r="F892" s="5">
        <v>6.8999999999999999E-3</v>
      </c>
      <c r="G892" s="35">
        <f t="shared" si="26"/>
        <v>4.890000000000061E-2</v>
      </c>
      <c r="H892" s="34">
        <f t="shared" si="27"/>
        <v>1.2102512354782848E-2</v>
      </c>
    </row>
    <row r="893" spans="1:8">
      <c r="A893" s="2" t="s">
        <v>895</v>
      </c>
      <c r="B893" s="3">
        <v>7.8296999999999999</v>
      </c>
      <c r="C893" s="4">
        <v>7.7298</v>
      </c>
      <c r="D893" s="4">
        <v>7.8399000000000001</v>
      </c>
      <c r="E893" s="4">
        <v>7.7016999999999998</v>
      </c>
      <c r="F893" s="5">
        <v>1.29E-2</v>
      </c>
      <c r="G893" s="35">
        <f t="shared" si="26"/>
        <v>0.13820000000000032</v>
      </c>
      <c r="H893" s="34">
        <f t="shared" si="27"/>
        <v>1.2621497259849065E-2</v>
      </c>
    </row>
    <row r="894" spans="1:8">
      <c r="A894" s="2" t="s">
        <v>896</v>
      </c>
      <c r="B894" s="6">
        <v>7.73</v>
      </c>
      <c r="C894" s="4">
        <v>7.7367999999999997</v>
      </c>
      <c r="D894" s="4">
        <v>7.7484999999999999</v>
      </c>
      <c r="E894" s="4">
        <v>7.6913999999999998</v>
      </c>
      <c r="F894" s="7">
        <v>-6.9999999999999999E-4</v>
      </c>
      <c r="G894" s="35">
        <f t="shared" si="26"/>
        <v>5.7100000000000151E-2</v>
      </c>
      <c r="H894" s="34">
        <f t="shared" si="27"/>
        <v>7.250310173697247E-3</v>
      </c>
    </row>
    <row r="895" spans="1:8">
      <c r="A895" s="2" t="s">
        <v>897</v>
      </c>
      <c r="B895" s="6">
        <v>7.7355</v>
      </c>
      <c r="C895" s="4">
        <v>7.7375999999999996</v>
      </c>
      <c r="D895" s="4">
        <v>7.7629999999999999</v>
      </c>
      <c r="E895" s="4">
        <v>7.7079000000000004</v>
      </c>
      <c r="F895" s="7">
        <v>-2.9999999999999997E-4</v>
      </c>
      <c r="G895" s="35">
        <f t="shared" si="26"/>
        <v>5.5099999999999483E-2</v>
      </c>
      <c r="H895" s="34">
        <f t="shared" si="27"/>
        <v>8.2606848062634023E-3</v>
      </c>
    </row>
    <row r="896" spans="1:8">
      <c r="A896" s="2" t="s">
        <v>898</v>
      </c>
      <c r="B896" s="6">
        <v>7.7374999999999998</v>
      </c>
      <c r="C896" s="4">
        <v>7.7656999999999998</v>
      </c>
      <c r="D896" s="4">
        <v>7.7889999999999997</v>
      </c>
      <c r="E896" s="4">
        <v>7.7157999999999998</v>
      </c>
      <c r="F896" s="7">
        <v>-3.5999999999999999E-3</v>
      </c>
      <c r="G896" s="35">
        <f t="shared" si="26"/>
        <v>7.3199999999999932E-2</v>
      </c>
      <c r="H896" s="34">
        <f t="shared" si="27"/>
        <v>9.261170157878456E-3</v>
      </c>
    </row>
    <row r="897" spans="1:8">
      <c r="A897" s="2" t="s">
        <v>899</v>
      </c>
      <c r="B897" s="3">
        <v>7.7657999999999996</v>
      </c>
      <c r="C897" s="4">
        <v>7.7527999999999997</v>
      </c>
      <c r="D897" s="4">
        <v>7.7876000000000003</v>
      </c>
      <c r="E897" s="4">
        <v>7.7172000000000001</v>
      </c>
      <c r="F897" s="5">
        <v>1.6999999999999999E-3</v>
      </c>
      <c r="G897" s="35">
        <f t="shared" si="26"/>
        <v>7.040000000000024E-2</v>
      </c>
      <c r="H897" s="34">
        <f t="shared" si="27"/>
        <v>5.4800526085050398E-3</v>
      </c>
    </row>
    <row r="898" spans="1:8">
      <c r="A898" s="2" t="s">
        <v>900</v>
      </c>
      <c r="B898" s="3">
        <v>7.7529000000000003</v>
      </c>
      <c r="C898" s="4">
        <v>7.7553999999999998</v>
      </c>
      <c r="D898" s="4">
        <v>7.7653999999999996</v>
      </c>
      <c r="E898" s="4">
        <v>7.7507999999999999</v>
      </c>
      <c r="F898" s="5">
        <v>1.2999999999999999E-3</v>
      </c>
      <c r="G898" s="35">
        <f t="shared" si="26"/>
        <v>1.4599999999999724E-2</v>
      </c>
      <c r="H898" s="34">
        <f t="shared" si="27"/>
        <v>7.451842707610002E-3</v>
      </c>
    </row>
    <row r="899" spans="1:8">
      <c r="A899" s="2" t="s">
        <v>901</v>
      </c>
      <c r="B899" s="6">
        <v>7.7427999999999999</v>
      </c>
      <c r="C899" s="4">
        <v>7.7766000000000002</v>
      </c>
      <c r="D899" s="4">
        <v>7.8403</v>
      </c>
      <c r="E899" s="4">
        <v>7.7389999999999999</v>
      </c>
      <c r="F899" s="7">
        <v>-4.4000000000000003E-3</v>
      </c>
      <c r="G899" s="35">
        <f t="shared" ref="G899:G962" si="28">D899-E899</f>
        <v>0.10130000000000017</v>
      </c>
      <c r="H899" s="34">
        <f t="shared" ref="H899:H962" si="29">(SUM(G899:G900)/2)/C900</f>
        <v>1.1811277865316563E-2</v>
      </c>
    </row>
    <row r="900" spans="1:8">
      <c r="A900" s="2" t="s">
        <v>902</v>
      </c>
      <c r="B900" s="3">
        <v>7.7766999999999999</v>
      </c>
      <c r="C900" s="4">
        <v>7.7426000000000004</v>
      </c>
      <c r="D900" s="4">
        <v>7.8052999999999999</v>
      </c>
      <c r="E900" s="4">
        <v>7.7237</v>
      </c>
      <c r="F900" s="5">
        <v>4.4000000000000003E-3</v>
      </c>
      <c r="G900" s="35">
        <f t="shared" si="28"/>
        <v>8.1599999999999895E-2</v>
      </c>
      <c r="H900" s="34">
        <f t="shared" si="29"/>
        <v>8.7861271676300604E-3</v>
      </c>
    </row>
    <row r="901" spans="1:8">
      <c r="A901" s="2" t="s">
        <v>903</v>
      </c>
      <c r="B901" s="6">
        <v>7.7426000000000004</v>
      </c>
      <c r="C901" s="4">
        <v>7.7850000000000001</v>
      </c>
      <c r="D901" s="4">
        <v>7.7972000000000001</v>
      </c>
      <c r="E901" s="4">
        <v>7.742</v>
      </c>
      <c r="F901" s="7">
        <v>-5.4000000000000003E-3</v>
      </c>
      <c r="G901" s="35">
        <f t="shared" si="28"/>
        <v>5.5200000000000138E-2</v>
      </c>
      <c r="H901" s="34">
        <f t="shared" si="29"/>
        <v>1.0241432525157169E-2</v>
      </c>
    </row>
    <row r="902" spans="1:8">
      <c r="A902" s="2" t="s">
        <v>904</v>
      </c>
      <c r="B902" s="6">
        <v>7.7850000000000001</v>
      </c>
      <c r="C902" s="4">
        <v>7.8407</v>
      </c>
      <c r="D902" s="4">
        <v>7.8742999999999999</v>
      </c>
      <c r="E902" s="4">
        <v>7.7689000000000004</v>
      </c>
      <c r="F902" s="7">
        <v>-7.1000000000000004E-3</v>
      </c>
      <c r="G902" s="35">
        <f t="shared" si="28"/>
        <v>0.10539999999999949</v>
      </c>
      <c r="H902" s="34">
        <f t="shared" si="29"/>
        <v>1.1002648311861093E-2</v>
      </c>
    </row>
    <row r="903" spans="1:8">
      <c r="A903" s="2" t="s">
        <v>905</v>
      </c>
      <c r="B903" s="3">
        <v>7.8407</v>
      </c>
      <c r="C903" s="4">
        <v>7.8163</v>
      </c>
      <c r="D903" s="4">
        <v>7.8826000000000001</v>
      </c>
      <c r="E903" s="4">
        <v>7.8159999999999998</v>
      </c>
      <c r="F903" s="5">
        <v>3.2000000000000002E-3</v>
      </c>
      <c r="G903" s="35">
        <f t="shared" si="28"/>
        <v>6.6600000000000215E-2</v>
      </c>
      <c r="H903" s="34">
        <f t="shared" si="29"/>
        <v>4.7254869361707617E-3</v>
      </c>
    </row>
    <row r="904" spans="1:8">
      <c r="A904" s="2" t="s">
        <v>906</v>
      </c>
      <c r="B904" s="3">
        <v>7.8159000000000001</v>
      </c>
      <c r="C904" s="4">
        <v>7.8193000000000001</v>
      </c>
      <c r="D904" s="4">
        <v>7.8205</v>
      </c>
      <c r="E904" s="4">
        <v>7.8132000000000001</v>
      </c>
      <c r="F904" s="5">
        <v>4.0000000000000002E-4</v>
      </c>
      <c r="G904" s="35">
        <f t="shared" si="28"/>
        <v>7.2999999999998622E-3</v>
      </c>
      <c r="H904" s="34">
        <f t="shared" si="29"/>
        <v>4.9538363578478109E-3</v>
      </c>
    </row>
    <row r="905" spans="1:8">
      <c r="A905" s="2" t="s">
        <v>907</v>
      </c>
      <c r="B905" s="6">
        <v>7.8128000000000002</v>
      </c>
      <c r="C905" s="4">
        <v>7.8525</v>
      </c>
      <c r="D905" s="4">
        <v>7.8651</v>
      </c>
      <c r="E905" s="4">
        <v>7.7946</v>
      </c>
      <c r="F905" s="7">
        <v>-5.1000000000000004E-3</v>
      </c>
      <c r="G905" s="35">
        <f t="shared" si="28"/>
        <v>7.0500000000000007E-2</v>
      </c>
      <c r="H905" s="34">
        <f t="shared" si="29"/>
        <v>9.1189674523008291E-3</v>
      </c>
    </row>
    <row r="906" spans="1:8">
      <c r="A906" s="2" t="s">
        <v>908</v>
      </c>
      <c r="B906" s="3">
        <v>7.8525</v>
      </c>
      <c r="C906" s="4">
        <v>7.8407999999999998</v>
      </c>
      <c r="D906" s="4">
        <v>7.8733000000000004</v>
      </c>
      <c r="E906" s="4">
        <v>7.8007999999999997</v>
      </c>
      <c r="F906" s="5">
        <v>1.5E-3</v>
      </c>
      <c r="G906" s="35">
        <f t="shared" si="28"/>
        <v>7.2500000000000675E-2</v>
      </c>
      <c r="H906" s="34">
        <f t="shared" si="29"/>
        <v>9.9087319899502837E-3</v>
      </c>
    </row>
    <row r="907" spans="1:8">
      <c r="A907" s="2" t="s">
        <v>909</v>
      </c>
      <c r="B907" s="3">
        <v>7.8409000000000004</v>
      </c>
      <c r="C907" s="4">
        <v>7.8011999999999997</v>
      </c>
      <c r="D907" s="4">
        <v>7.8689</v>
      </c>
      <c r="E907" s="4">
        <v>7.7868000000000004</v>
      </c>
      <c r="F907" s="5">
        <v>4.8999999999999998E-3</v>
      </c>
      <c r="G907" s="35">
        <f t="shared" si="28"/>
        <v>8.2099999999999618E-2</v>
      </c>
      <c r="H907" s="34">
        <f t="shared" si="29"/>
        <v>1.7412214989864862E-2</v>
      </c>
    </row>
    <row r="908" spans="1:8">
      <c r="A908" s="2" t="s">
        <v>910</v>
      </c>
      <c r="B908" s="6">
        <v>7.8022999999999998</v>
      </c>
      <c r="C908" s="4">
        <v>7.9427000000000003</v>
      </c>
      <c r="D908" s="4">
        <v>7.9813999999999998</v>
      </c>
      <c r="E908" s="4">
        <v>7.7869000000000002</v>
      </c>
      <c r="F908" s="7">
        <v>-1.7500000000000002E-2</v>
      </c>
      <c r="G908" s="35">
        <f t="shared" si="28"/>
        <v>0.19449999999999967</v>
      </c>
      <c r="H908" s="34">
        <f t="shared" si="29"/>
        <v>1.8358898214442965E-2</v>
      </c>
    </row>
    <row r="909" spans="1:8">
      <c r="A909" s="2" t="s">
        <v>911</v>
      </c>
      <c r="B909" s="6">
        <v>7.9409000000000001</v>
      </c>
      <c r="C909" s="4">
        <v>7.9470999999999998</v>
      </c>
      <c r="D909" s="4">
        <v>8.0244</v>
      </c>
      <c r="E909" s="4">
        <v>7.9271000000000003</v>
      </c>
      <c r="F909" s="7">
        <v>-1.5E-3</v>
      </c>
      <c r="G909" s="35">
        <f t="shared" si="28"/>
        <v>9.729999999999972E-2</v>
      </c>
      <c r="H909" s="34">
        <f t="shared" si="29"/>
        <v>7.1431266270105161E-3</v>
      </c>
    </row>
    <row r="910" spans="1:8">
      <c r="A910" s="2" t="s">
        <v>912</v>
      </c>
      <c r="B910" s="3">
        <v>7.9530000000000003</v>
      </c>
      <c r="C910" s="4">
        <v>7.9516999999999998</v>
      </c>
      <c r="D910" s="4">
        <v>7.9532999999999996</v>
      </c>
      <c r="E910" s="4">
        <v>7.9370000000000003</v>
      </c>
      <c r="F910" s="5">
        <v>2.0000000000000001E-4</v>
      </c>
      <c r="G910" s="35">
        <f t="shared" si="28"/>
        <v>1.6299999999999315E-2</v>
      </c>
      <c r="H910" s="34">
        <f t="shared" si="29"/>
        <v>6.2114168127428955E-3</v>
      </c>
    </row>
    <row r="911" spans="1:8">
      <c r="A911" s="2" t="s">
        <v>913</v>
      </c>
      <c r="B911" s="3">
        <v>7.9516999999999998</v>
      </c>
      <c r="C911" s="4">
        <v>7.8726000000000003</v>
      </c>
      <c r="D911" s="4">
        <v>7.9516999999999998</v>
      </c>
      <c r="E911" s="4">
        <v>7.8701999999999996</v>
      </c>
      <c r="F911" s="5">
        <v>0.01</v>
      </c>
      <c r="G911" s="35">
        <f t="shared" si="28"/>
        <v>8.1500000000000128E-2</v>
      </c>
      <c r="H911" s="34">
        <f t="shared" si="29"/>
        <v>1.3650252967990781E-2</v>
      </c>
    </row>
    <row r="912" spans="1:8">
      <c r="A912" s="2" t="s">
        <v>914</v>
      </c>
      <c r="B912" s="6">
        <v>7.8730000000000002</v>
      </c>
      <c r="C912" s="4">
        <v>7.9851999999999999</v>
      </c>
      <c r="D912" s="4">
        <v>7.9981</v>
      </c>
      <c r="E912" s="4">
        <v>7.8616000000000001</v>
      </c>
      <c r="F912" s="7">
        <v>-1.41E-2</v>
      </c>
      <c r="G912" s="35">
        <f t="shared" si="28"/>
        <v>0.13649999999999984</v>
      </c>
      <c r="H912" s="34">
        <f t="shared" si="29"/>
        <v>1.4544999374139396E-2</v>
      </c>
    </row>
    <row r="913" spans="1:8">
      <c r="A913" s="2" t="s">
        <v>915</v>
      </c>
      <c r="B913" s="6">
        <v>7.9851999999999999</v>
      </c>
      <c r="C913" s="4">
        <v>7.9889999999999999</v>
      </c>
      <c r="D913" s="4">
        <v>8.0512999999999995</v>
      </c>
      <c r="E913" s="4">
        <v>7.9554</v>
      </c>
      <c r="F913" s="7">
        <v>-5.0000000000000001E-4</v>
      </c>
      <c r="G913" s="35">
        <f t="shared" si="28"/>
        <v>9.589999999999943E-2</v>
      </c>
      <c r="H913" s="34">
        <f t="shared" si="29"/>
        <v>1.694324362013664E-2</v>
      </c>
    </row>
    <row r="914" spans="1:8">
      <c r="A914" s="2" t="s">
        <v>916</v>
      </c>
      <c r="B914" s="3">
        <v>7.9889999999999999</v>
      </c>
      <c r="C914" s="4">
        <v>7.8880999999999997</v>
      </c>
      <c r="D914" s="4">
        <v>8.0357000000000003</v>
      </c>
      <c r="E914" s="4">
        <v>7.8643000000000001</v>
      </c>
      <c r="F914" s="5">
        <v>1.2800000000000001E-2</v>
      </c>
      <c r="G914" s="35">
        <f t="shared" si="28"/>
        <v>0.17140000000000022</v>
      </c>
      <c r="H914" s="34">
        <f t="shared" si="29"/>
        <v>1.4024436614362866E-2</v>
      </c>
    </row>
    <row r="915" spans="1:8">
      <c r="A915" s="2" t="s">
        <v>917</v>
      </c>
      <c r="B915" s="6">
        <v>7.8879999999999999</v>
      </c>
      <c r="C915" s="4">
        <v>7.8898000000000001</v>
      </c>
      <c r="D915" s="4">
        <v>7.9165999999999999</v>
      </c>
      <c r="E915" s="4">
        <v>7.8666999999999998</v>
      </c>
      <c r="F915" s="7">
        <v>-1E-4</v>
      </c>
      <c r="G915" s="35">
        <f t="shared" si="28"/>
        <v>4.9900000000000055E-2</v>
      </c>
      <c r="H915" s="34">
        <f t="shared" si="29"/>
        <v>4.6630546497316442E-3</v>
      </c>
    </row>
    <row r="916" spans="1:8">
      <c r="A916" s="2" t="s">
        <v>918</v>
      </c>
      <c r="B916" s="3">
        <v>7.8890000000000002</v>
      </c>
      <c r="C916" s="4">
        <v>7.8811</v>
      </c>
      <c r="D916" s="4">
        <v>7.8890000000000002</v>
      </c>
      <c r="E916" s="4">
        <v>7.8654000000000002</v>
      </c>
      <c r="F916" s="5">
        <v>4.0000000000000002E-4</v>
      </c>
      <c r="G916" s="35">
        <f t="shared" si="28"/>
        <v>2.3600000000000065E-2</v>
      </c>
      <c r="H916" s="34">
        <f t="shared" si="29"/>
        <v>7.0044823578990466E-3</v>
      </c>
    </row>
    <row r="917" spans="1:8">
      <c r="A917" s="2" t="s">
        <v>919</v>
      </c>
      <c r="B917" s="3">
        <v>7.8861999999999997</v>
      </c>
      <c r="C917" s="4">
        <v>7.8307000000000002</v>
      </c>
      <c r="D917" s="4">
        <v>7.8936999999999999</v>
      </c>
      <c r="E917" s="4">
        <v>7.8075999999999999</v>
      </c>
      <c r="F917" s="5">
        <v>6.7000000000000002E-3</v>
      </c>
      <c r="G917" s="35">
        <f t="shared" si="28"/>
        <v>8.6100000000000065E-2</v>
      </c>
      <c r="H917" s="34">
        <f t="shared" si="29"/>
        <v>1.0624712673034647E-2</v>
      </c>
    </row>
    <row r="918" spans="1:8">
      <c r="A918" s="2" t="s">
        <v>920</v>
      </c>
      <c r="B918" s="3">
        <v>7.8334000000000001</v>
      </c>
      <c r="C918" s="4">
        <v>7.8308</v>
      </c>
      <c r="D918" s="4">
        <v>7.8621999999999996</v>
      </c>
      <c r="E918" s="4">
        <v>7.7819000000000003</v>
      </c>
      <c r="F918" s="5">
        <v>4.0000000000000002E-4</v>
      </c>
      <c r="G918" s="35">
        <f t="shared" si="28"/>
        <v>8.0299999999999372E-2</v>
      </c>
      <c r="H918" s="34">
        <f t="shared" si="29"/>
        <v>1.2429458785851718E-2</v>
      </c>
    </row>
    <row r="919" spans="1:8">
      <c r="A919" s="2" t="s">
        <v>921</v>
      </c>
      <c r="B919" s="3">
        <v>7.8305999999999996</v>
      </c>
      <c r="C919" s="4">
        <v>7.7436999999999996</v>
      </c>
      <c r="D919" s="4">
        <v>7.8390000000000004</v>
      </c>
      <c r="E919" s="4">
        <v>7.7267999999999999</v>
      </c>
      <c r="F919" s="5">
        <v>1.12E-2</v>
      </c>
      <c r="G919" s="35">
        <f t="shared" si="28"/>
        <v>0.11220000000000052</v>
      </c>
      <c r="H919" s="34">
        <f t="shared" si="29"/>
        <v>1.6413910315073874E-2</v>
      </c>
    </row>
    <row r="920" spans="1:8">
      <c r="A920" s="2" t="s">
        <v>922</v>
      </c>
      <c r="B920" s="3">
        <v>7.7438000000000002</v>
      </c>
      <c r="C920" s="4">
        <v>7.649</v>
      </c>
      <c r="D920" s="4">
        <v>7.7687999999999997</v>
      </c>
      <c r="E920" s="4">
        <v>7.6299000000000001</v>
      </c>
      <c r="F920" s="5">
        <v>1.24E-2</v>
      </c>
      <c r="G920" s="35">
        <f t="shared" si="28"/>
        <v>0.13889999999999958</v>
      </c>
      <c r="H920" s="34">
        <f t="shared" si="29"/>
        <v>1.3437622725487588E-2</v>
      </c>
    </row>
    <row r="921" spans="1:8">
      <c r="A921" s="2" t="s">
        <v>923</v>
      </c>
      <c r="B921" s="3">
        <v>7.649</v>
      </c>
      <c r="C921" s="4">
        <v>7.6390000000000002</v>
      </c>
      <c r="D921" s="4">
        <v>7.6775000000000002</v>
      </c>
      <c r="E921" s="4">
        <v>7.6111000000000004</v>
      </c>
      <c r="F921" s="5">
        <v>1.2999999999999999E-3</v>
      </c>
      <c r="G921" s="35">
        <f t="shared" si="28"/>
        <v>6.6399999999999793E-2</v>
      </c>
      <c r="H921" s="34">
        <f t="shared" si="29"/>
        <v>4.8260778458798035E-3</v>
      </c>
    </row>
    <row r="922" spans="1:8">
      <c r="A922" s="2" t="s">
        <v>924</v>
      </c>
      <c r="B922" s="6">
        <v>7.6391</v>
      </c>
      <c r="C922" s="4">
        <v>7.6356000000000002</v>
      </c>
      <c r="D922" s="4">
        <v>7.6391</v>
      </c>
      <c r="E922" s="4">
        <v>7.6318000000000001</v>
      </c>
      <c r="F922" s="7">
        <v>-4.3E-3</v>
      </c>
      <c r="G922" s="35">
        <f t="shared" si="28"/>
        <v>7.2999999999998622E-3</v>
      </c>
      <c r="H922" s="34">
        <f t="shared" si="29"/>
        <v>5.8475740995254126E-3</v>
      </c>
    </row>
    <row r="923" spans="1:8">
      <c r="A923" s="2" t="s">
        <v>925</v>
      </c>
      <c r="B923" s="6">
        <v>7.6722000000000001</v>
      </c>
      <c r="C923" s="4">
        <v>7.7126000000000001</v>
      </c>
      <c r="D923" s="4">
        <v>7.7157999999999998</v>
      </c>
      <c r="E923" s="4">
        <v>7.6329000000000002</v>
      </c>
      <c r="F923" s="7">
        <v>-5.1999999999999998E-3</v>
      </c>
      <c r="G923" s="35">
        <f t="shared" si="28"/>
        <v>8.289999999999953E-2</v>
      </c>
      <c r="H923" s="34">
        <f t="shared" si="29"/>
        <v>1.3373305526590173E-2</v>
      </c>
    </row>
    <row r="924" spans="1:8">
      <c r="A924" s="2" t="s">
        <v>926</v>
      </c>
      <c r="B924" s="3">
        <v>7.7126000000000001</v>
      </c>
      <c r="C924" s="4">
        <v>7.6719999999999997</v>
      </c>
      <c r="D924" s="4">
        <v>7.7824</v>
      </c>
      <c r="E924" s="4">
        <v>7.6600999999999999</v>
      </c>
      <c r="F924" s="5">
        <v>5.0000000000000001E-3</v>
      </c>
      <c r="G924" s="35">
        <f t="shared" si="28"/>
        <v>0.12230000000000008</v>
      </c>
      <c r="H924" s="34">
        <f t="shared" si="29"/>
        <v>1.5371359414875411E-2</v>
      </c>
    </row>
    <row r="925" spans="1:8">
      <c r="A925" s="2" t="s">
        <v>927</v>
      </c>
      <c r="B925" s="3">
        <v>7.6745999999999999</v>
      </c>
      <c r="C925" s="4">
        <v>7.6017999999999999</v>
      </c>
      <c r="D925" s="4">
        <v>7.7085999999999997</v>
      </c>
      <c r="E925" s="4">
        <v>7.5972</v>
      </c>
      <c r="F925" s="5">
        <v>9.5999999999999992E-3</v>
      </c>
      <c r="G925" s="35">
        <f t="shared" si="28"/>
        <v>0.11139999999999972</v>
      </c>
      <c r="H925" s="34">
        <f t="shared" si="29"/>
        <v>1.1293553318222505E-2</v>
      </c>
    </row>
    <row r="926" spans="1:8">
      <c r="A926" s="2" t="s">
        <v>928</v>
      </c>
      <c r="B926" s="3">
        <v>7.6013999999999999</v>
      </c>
      <c r="C926" s="4">
        <v>7.5884</v>
      </c>
      <c r="D926" s="4">
        <v>7.6074999999999999</v>
      </c>
      <c r="E926" s="4">
        <v>7.5475000000000003</v>
      </c>
      <c r="F926" s="5">
        <v>1.8E-3</v>
      </c>
      <c r="G926" s="35">
        <f t="shared" si="28"/>
        <v>5.9999999999999609E-2</v>
      </c>
      <c r="H926" s="34">
        <f t="shared" si="29"/>
        <v>1.2499999999999966E-2</v>
      </c>
    </row>
    <row r="927" spans="1:8">
      <c r="A927" s="2" t="s">
        <v>929</v>
      </c>
      <c r="B927" s="6">
        <v>7.5880000000000001</v>
      </c>
      <c r="C927" s="4">
        <v>7.6920000000000002</v>
      </c>
      <c r="D927" s="4">
        <v>7.7122000000000002</v>
      </c>
      <c r="E927" s="4">
        <v>7.5799000000000003</v>
      </c>
      <c r="F927" s="7">
        <v>-1.35E-2</v>
      </c>
      <c r="G927" s="35">
        <f t="shared" si="28"/>
        <v>0.13229999999999986</v>
      </c>
      <c r="H927" s="34">
        <f t="shared" si="29"/>
        <v>8.8729702674241635E-3</v>
      </c>
    </row>
    <row r="928" spans="1:8">
      <c r="A928" s="2" t="s">
        <v>930</v>
      </c>
      <c r="B928" s="3">
        <v>7.6917999999999997</v>
      </c>
      <c r="C928" s="4">
        <v>7.6919000000000004</v>
      </c>
      <c r="D928" s="4">
        <v>7.6951000000000001</v>
      </c>
      <c r="E928" s="4">
        <v>7.6909000000000001</v>
      </c>
      <c r="F928" s="5">
        <v>1.4E-3</v>
      </c>
      <c r="G928" s="35">
        <f t="shared" si="28"/>
        <v>4.1999999999999815E-3</v>
      </c>
      <c r="H928" s="34">
        <f t="shared" si="29"/>
        <v>5.8928895926896865E-3</v>
      </c>
    </row>
    <row r="929" spans="1:8">
      <c r="A929" s="2" t="s">
        <v>931</v>
      </c>
      <c r="B929" s="6">
        <v>7.6813000000000002</v>
      </c>
      <c r="C929" s="4">
        <v>7.7042000000000002</v>
      </c>
      <c r="D929" s="4">
        <v>7.7489999999999997</v>
      </c>
      <c r="E929" s="4">
        <v>7.6623999999999999</v>
      </c>
      <c r="F929" s="7">
        <v>-3.0000000000000001E-3</v>
      </c>
      <c r="G929" s="35">
        <f t="shared" si="28"/>
        <v>8.6599999999999788E-2</v>
      </c>
      <c r="H929" s="34">
        <f t="shared" si="29"/>
        <v>1.2987776978887486E-2</v>
      </c>
    </row>
    <row r="930" spans="1:8">
      <c r="A930" s="2" t="s">
        <v>932</v>
      </c>
      <c r="B930" s="3">
        <v>7.7042000000000002</v>
      </c>
      <c r="C930" s="4">
        <v>7.6494999999999997</v>
      </c>
      <c r="D930" s="4">
        <v>7.7496</v>
      </c>
      <c r="E930" s="4">
        <v>7.6375000000000002</v>
      </c>
      <c r="F930" s="5">
        <v>7.1999999999999998E-3</v>
      </c>
      <c r="G930" s="35">
        <f t="shared" si="28"/>
        <v>0.11209999999999987</v>
      </c>
      <c r="H930" s="34">
        <f t="shared" si="29"/>
        <v>1.3401127271293979E-2</v>
      </c>
    </row>
    <row r="931" spans="1:8">
      <c r="A931" s="2" t="s">
        <v>933</v>
      </c>
      <c r="B931" s="3">
        <v>7.6494999999999997</v>
      </c>
      <c r="C931" s="4">
        <v>7.6113</v>
      </c>
      <c r="D931" s="4">
        <v>7.6677999999999997</v>
      </c>
      <c r="E931" s="4">
        <v>7.5758999999999999</v>
      </c>
      <c r="F931" s="5">
        <v>5.0000000000000001E-3</v>
      </c>
      <c r="G931" s="35">
        <f t="shared" si="28"/>
        <v>9.1899999999999871E-2</v>
      </c>
      <c r="H931" s="34">
        <f t="shared" si="29"/>
        <v>1.3154928456815523E-2</v>
      </c>
    </row>
    <row r="932" spans="1:8">
      <c r="A932" s="2" t="s">
        <v>934</v>
      </c>
      <c r="B932" s="3">
        <v>7.6113999999999997</v>
      </c>
      <c r="C932" s="4">
        <v>7.5408999999999997</v>
      </c>
      <c r="D932" s="4">
        <v>7.6409000000000002</v>
      </c>
      <c r="E932" s="4">
        <v>7.5343999999999998</v>
      </c>
      <c r="F932" s="5">
        <v>9.2999999999999992E-3</v>
      </c>
      <c r="G932" s="35">
        <f t="shared" si="28"/>
        <v>0.10650000000000048</v>
      </c>
      <c r="H932" s="34">
        <f t="shared" si="29"/>
        <v>1.1525513235197094E-2</v>
      </c>
    </row>
    <row r="933" spans="1:8">
      <c r="A933" s="2" t="s">
        <v>935</v>
      </c>
      <c r="B933" s="6">
        <v>7.5408999999999997</v>
      </c>
      <c r="C933" s="4">
        <v>7.5744999999999996</v>
      </c>
      <c r="D933" s="4">
        <v>7.5876000000000001</v>
      </c>
      <c r="E933" s="4">
        <v>7.5194999999999999</v>
      </c>
      <c r="F933" s="7">
        <v>-4.4000000000000003E-3</v>
      </c>
      <c r="G933" s="35">
        <f t="shared" si="28"/>
        <v>6.8100000000000271E-2</v>
      </c>
      <c r="H933" s="34">
        <f t="shared" si="29"/>
        <v>4.8466759990491775E-3</v>
      </c>
    </row>
    <row r="934" spans="1:8">
      <c r="A934" s="2" t="s">
        <v>936</v>
      </c>
      <c r="B934" s="3">
        <v>7.5744999999999996</v>
      </c>
      <c r="C934" s="4">
        <v>7.5721999999999996</v>
      </c>
      <c r="D934" s="4">
        <v>7.5774999999999997</v>
      </c>
      <c r="E934" s="4">
        <v>7.5721999999999996</v>
      </c>
      <c r="F934" s="5">
        <v>2.9999999999999997E-4</v>
      </c>
      <c r="G934" s="35">
        <f t="shared" si="28"/>
        <v>5.3000000000000824E-3</v>
      </c>
      <c r="H934" s="34">
        <f t="shared" si="29"/>
        <v>7.2530357728913713E-3</v>
      </c>
    </row>
    <row r="935" spans="1:8">
      <c r="A935" s="2" t="s">
        <v>937</v>
      </c>
      <c r="B935" s="6">
        <v>7.5723000000000003</v>
      </c>
      <c r="C935" s="4">
        <v>7.6174999999999997</v>
      </c>
      <c r="D935" s="4">
        <v>7.6623999999999999</v>
      </c>
      <c r="E935" s="4">
        <v>7.5571999999999999</v>
      </c>
      <c r="F935" s="7">
        <v>-5.7000000000000002E-3</v>
      </c>
      <c r="G935" s="35">
        <f t="shared" si="28"/>
        <v>0.10519999999999996</v>
      </c>
      <c r="H935" s="34">
        <f t="shared" si="29"/>
        <v>1.4287755393627645E-2</v>
      </c>
    </row>
    <row r="936" spans="1:8">
      <c r="A936" s="2" t="s">
        <v>938</v>
      </c>
      <c r="B936" s="6">
        <v>7.6157000000000004</v>
      </c>
      <c r="C936" s="4">
        <v>7.6989000000000001</v>
      </c>
      <c r="D936" s="4">
        <v>7.7069999999999999</v>
      </c>
      <c r="E936" s="4">
        <v>7.5922000000000001</v>
      </c>
      <c r="F936" s="7">
        <v>-1.0800000000000001E-2</v>
      </c>
      <c r="G936" s="35">
        <f t="shared" si="28"/>
        <v>0.11479999999999979</v>
      </c>
      <c r="H936" s="34">
        <f t="shared" si="29"/>
        <v>2.0729651895794364E-2</v>
      </c>
    </row>
    <row r="937" spans="1:8">
      <c r="A937" s="2" t="s">
        <v>939</v>
      </c>
      <c r="B937" s="3">
        <v>7.6989000000000001</v>
      </c>
      <c r="C937" s="4">
        <v>7.5350999999999999</v>
      </c>
      <c r="D937" s="4">
        <v>7.7312000000000003</v>
      </c>
      <c r="E937" s="4">
        <v>7.5335999999999999</v>
      </c>
      <c r="F937" s="5">
        <v>2.1700000000000001E-2</v>
      </c>
      <c r="G937" s="35">
        <f t="shared" si="28"/>
        <v>0.19760000000000044</v>
      </c>
      <c r="H937" s="34">
        <f t="shared" si="29"/>
        <v>1.7699759150940964E-2</v>
      </c>
    </row>
    <row r="938" spans="1:8">
      <c r="A938" s="2" t="s">
        <v>940</v>
      </c>
      <c r="B938" s="6">
        <v>7.5350999999999999</v>
      </c>
      <c r="C938" s="4">
        <v>7.5566000000000004</v>
      </c>
      <c r="D938" s="4">
        <v>7.5872000000000002</v>
      </c>
      <c r="E938" s="4">
        <v>7.5172999999999996</v>
      </c>
      <c r="F938" s="7">
        <v>-2.8E-3</v>
      </c>
      <c r="G938" s="35">
        <f t="shared" si="28"/>
        <v>6.9900000000000517E-2</v>
      </c>
      <c r="H938" s="34">
        <f t="shared" si="29"/>
        <v>8.9319926535681871E-3</v>
      </c>
    </row>
    <row r="939" spans="1:8">
      <c r="A939" s="2" t="s">
        <v>941</v>
      </c>
      <c r="B939" s="6">
        <v>7.5564999999999998</v>
      </c>
      <c r="C939" s="4">
        <v>7.5682999999999998</v>
      </c>
      <c r="D939" s="4">
        <v>7.6052999999999997</v>
      </c>
      <c r="E939" s="4">
        <v>7.54</v>
      </c>
      <c r="F939" s="7">
        <v>-1.6000000000000001E-3</v>
      </c>
      <c r="G939" s="35">
        <f t="shared" si="28"/>
        <v>6.5299999999999692E-2</v>
      </c>
      <c r="H939" s="34">
        <f t="shared" si="29"/>
        <v>4.762345108193072E-3</v>
      </c>
    </row>
    <row r="940" spans="1:8">
      <c r="A940" s="2" t="s">
        <v>942</v>
      </c>
      <c r="B940" s="6">
        <v>7.5686</v>
      </c>
      <c r="C940" s="4">
        <v>7.5697999999999999</v>
      </c>
      <c r="D940" s="4">
        <v>7.5750999999999999</v>
      </c>
      <c r="E940" s="4">
        <v>7.5682999999999998</v>
      </c>
      <c r="F940" s="7">
        <v>-2.0000000000000001E-4</v>
      </c>
      <c r="G940" s="35">
        <f t="shared" si="28"/>
        <v>6.8000000000001393E-3</v>
      </c>
      <c r="H940" s="34">
        <f t="shared" si="29"/>
        <v>7.2859014464853869E-3</v>
      </c>
    </row>
    <row r="941" spans="1:8">
      <c r="A941" s="2" t="s">
        <v>943</v>
      </c>
      <c r="B941" s="3">
        <v>7.57</v>
      </c>
      <c r="C941" s="4">
        <v>7.4802</v>
      </c>
      <c r="D941" s="4">
        <v>7.5762999999999998</v>
      </c>
      <c r="E941" s="4">
        <v>7.4741</v>
      </c>
      <c r="F941" s="5">
        <v>1.2E-2</v>
      </c>
      <c r="G941" s="35">
        <f t="shared" si="28"/>
        <v>0.10219999999999985</v>
      </c>
      <c r="H941" s="34">
        <f t="shared" si="29"/>
        <v>1.5344409921533481E-2</v>
      </c>
    </row>
    <row r="942" spans="1:8">
      <c r="A942" s="2" t="s">
        <v>944</v>
      </c>
      <c r="B942" s="6">
        <v>7.4801000000000002</v>
      </c>
      <c r="C942" s="4">
        <v>7.5956000000000001</v>
      </c>
      <c r="D942" s="4">
        <v>7.6048999999999998</v>
      </c>
      <c r="E942" s="4">
        <v>7.4740000000000002</v>
      </c>
      <c r="F942" s="7">
        <v>-1.52E-2</v>
      </c>
      <c r="G942" s="35">
        <f t="shared" si="28"/>
        <v>0.13089999999999957</v>
      </c>
      <c r="H942" s="34">
        <f t="shared" si="29"/>
        <v>1.4257151444663663E-2</v>
      </c>
    </row>
    <row r="943" spans="1:8">
      <c r="A943" s="2" t="s">
        <v>945</v>
      </c>
      <c r="B943" s="6">
        <v>7.5955000000000004</v>
      </c>
      <c r="C943" s="4">
        <v>7.6523000000000003</v>
      </c>
      <c r="D943" s="4">
        <v>7.6779999999999999</v>
      </c>
      <c r="E943" s="4">
        <v>7.5907</v>
      </c>
      <c r="F943" s="7">
        <v>-7.4000000000000003E-3</v>
      </c>
      <c r="G943" s="35">
        <f t="shared" si="28"/>
        <v>8.7299999999999933E-2</v>
      </c>
      <c r="H943" s="34">
        <f t="shared" si="29"/>
        <v>1.4114424107674613E-2</v>
      </c>
    </row>
    <row r="944" spans="1:8">
      <c r="A944" s="2" t="s">
        <v>946</v>
      </c>
      <c r="B944" s="3">
        <v>7.6521999999999997</v>
      </c>
      <c r="C944" s="4">
        <v>7.5560999999999998</v>
      </c>
      <c r="D944" s="4">
        <v>7.6791</v>
      </c>
      <c r="E944" s="4">
        <v>7.5530999999999997</v>
      </c>
      <c r="F944" s="5">
        <v>1.2699999999999999E-2</v>
      </c>
      <c r="G944" s="35">
        <f t="shared" si="28"/>
        <v>0.12600000000000033</v>
      </c>
      <c r="H944" s="34">
        <f t="shared" si="29"/>
        <v>1.3783326899783068E-2</v>
      </c>
    </row>
    <row r="945" spans="1:8">
      <c r="A945" s="2" t="s">
        <v>947</v>
      </c>
      <c r="B945" s="3">
        <v>7.5564</v>
      </c>
      <c r="C945" s="4">
        <v>7.5126999999999997</v>
      </c>
      <c r="D945" s="4">
        <v>7.5895000000000001</v>
      </c>
      <c r="E945" s="4">
        <v>7.5084</v>
      </c>
      <c r="F945" s="5">
        <v>5.7999999999999996E-3</v>
      </c>
      <c r="G945" s="35">
        <f t="shared" si="28"/>
        <v>8.1100000000000172E-2</v>
      </c>
      <c r="H945" s="34">
        <f t="shared" si="29"/>
        <v>6.2368680018085512E-3</v>
      </c>
    </row>
    <row r="946" spans="1:8">
      <c r="A946" s="2" t="s">
        <v>948</v>
      </c>
      <c r="B946" s="6">
        <v>7.5125000000000002</v>
      </c>
      <c r="C946" s="4">
        <v>7.5198</v>
      </c>
      <c r="D946" s="4">
        <v>7.5251999999999999</v>
      </c>
      <c r="E946" s="4">
        <v>7.5125000000000002</v>
      </c>
      <c r="F946" s="7">
        <v>-1.5E-3</v>
      </c>
      <c r="G946" s="35">
        <f t="shared" si="28"/>
        <v>1.2699999999999712E-2</v>
      </c>
      <c r="H946" s="34">
        <f t="shared" si="29"/>
        <v>7.4911651281224043E-3</v>
      </c>
    </row>
    <row r="947" spans="1:8">
      <c r="A947" s="2" t="s">
        <v>949</v>
      </c>
      <c r="B947" s="3">
        <v>7.524</v>
      </c>
      <c r="C947" s="4">
        <v>7.4420999999999999</v>
      </c>
      <c r="D947" s="4">
        <v>7.5389999999999997</v>
      </c>
      <c r="E947" s="4">
        <v>7.4401999999999999</v>
      </c>
      <c r="F947" s="5">
        <v>1.11E-2</v>
      </c>
      <c r="G947" s="35">
        <f t="shared" si="28"/>
        <v>9.8799999999999777E-2</v>
      </c>
      <c r="H947" s="34">
        <f t="shared" si="29"/>
        <v>1.1418365708781452E-2</v>
      </c>
    </row>
    <row r="948" spans="1:8">
      <c r="A948" s="2" t="s">
        <v>950</v>
      </c>
      <c r="B948" s="6">
        <v>7.4416000000000002</v>
      </c>
      <c r="C948" s="4">
        <v>7.4748000000000001</v>
      </c>
      <c r="D948" s="4">
        <v>7.5080999999999998</v>
      </c>
      <c r="E948" s="4">
        <v>7.4362000000000004</v>
      </c>
      <c r="F948" s="7">
        <v>-4.4999999999999997E-3</v>
      </c>
      <c r="G948" s="35">
        <f t="shared" si="28"/>
        <v>7.1899999999999409E-2</v>
      </c>
      <c r="H948" s="34">
        <f t="shared" si="29"/>
        <v>1.2334878254016976E-2</v>
      </c>
    </row>
    <row r="949" spans="1:8">
      <c r="A949" s="2" t="s">
        <v>951</v>
      </c>
      <c r="B949" s="6">
        <v>7.4748999999999999</v>
      </c>
      <c r="C949" s="4">
        <v>7.4869000000000003</v>
      </c>
      <c r="D949" s="4">
        <v>7.5148999999999999</v>
      </c>
      <c r="E949" s="4">
        <v>7.4020999999999999</v>
      </c>
      <c r="F949" s="7">
        <v>-1.6000000000000001E-3</v>
      </c>
      <c r="G949" s="35">
        <f t="shared" si="28"/>
        <v>0.11280000000000001</v>
      </c>
      <c r="H949" s="34">
        <f t="shared" si="29"/>
        <v>1.2827640984908626E-2</v>
      </c>
    </row>
    <row r="950" spans="1:8">
      <c r="A950" s="2" t="s">
        <v>952</v>
      </c>
      <c r="B950" s="6">
        <v>7.4870000000000001</v>
      </c>
      <c r="C950" s="4">
        <v>7.5540000000000003</v>
      </c>
      <c r="D950" s="4">
        <v>7.5572999999999997</v>
      </c>
      <c r="E950" s="4">
        <v>7.4763000000000002</v>
      </c>
      <c r="F950" s="7">
        <v>-8.8999999999999999E-3</v>
      </c>
      <c r="G950" s="35">
        <f t="shared" si="28"/>
        <v>8.0999999999999517E-2</v>
      </c>
      <c r="H950" s="34">
        <f t="shared" si="29"/>
        <v>1.3264296550359435E-2</v>
      </c>
    </row>
    <row r="951" spans="1:8">
      <c r="A951" s="2" t="s">
        <v>953</v>
      </c>
      <c r="B951" s="6">
        <v>7.5544000000000002</v>
      </c>
      <c r="C951" s="4">
        <v>7.5804999999999998</v>
      </c>
      <c r="D951" s="4">
        <v>7.6478000000000002</v>
      </c>
      <c r="E951" s="4">
        <v>7.5277000000000003</v>
      </c>
      <c r="F951" s="7">
        <v>-3.5000000000000001E-3</v>
      </c>
      <c r="G951" s="35">
        <f t="shared" si="28"/>
        <v>0.12009999999999987</v>
      </c>
      <c r="H951" s="34">
        <f t="shared" si="29"/>
        <v>8.3948339483394651E-3</v>
      </c>
    </row>
    <row r="952" spans="1:8">
      <c r="A952" s="2" t="s">
        <v>954</v>
      </c>
      <c r="B952" s="6">
        <v>7.5807000000000002</v>
      </c>
      <c r="C952" s="4">
        <v>7.5880000000000001</v>
      </c>
      <c r="D952" s="4">
        <v>7.5880000000000001</v>
      </c>
      <c r="E952" s="4">
        <v>7.5807000000000002</v>
      </c>
      <c r="F952" s="7">
        <v>-2E-3</v>
      </c>
      <c r="G952" s="35">
        <f t="shared" si="28"/>
        <v>7.2999999999998622E-3</v>
      </c>
      <c r="H952" s="34">
        <f t="shared" si="29"/>
        <v>5.9822361546499276E-3</v>
      </c>
    </row>
    <row r="953" spans="1:8">
      <c r="A953" s="2" t="s">
        <v>955</v>
      </c>
      <c r="B953" s="6">
        <v>7.5957999999999997</v>
      </c>
      <c r="C953" s="4">
        <v>7.6559999999999997</v>
      </c>
      <c r="D953" s="4">
        <v>7.6654</v>
      </c>
      <c r="E953" s="4">
        <v>7.5811000000000002</v>
      </c>
      <c r="F953" s="7">
        <v>-7.9000000000000008E-3</v>
      </c>
      <c r="G953" s="35">
        <f t="shared" si="28"/>
        <v>8.429999999999982E-2</v>
      </c>
      <c r="H953" s="34">
        <f t="shared" si="29"/>
        <v>1.1668845541504325E-2</v>
      </c>
    </row>
    <row r="954" spans="1:8">
      <c r="A954" s="2" t="s">
        <v>956</v>
      </c>
      <c r="B954" s="6">
        <v>7.6561000000000003</v>
      </c>
      <c r="C954" s="4">
        <v>7.7256999999999998</v>
      </c>
      <c r="D954" s="4">
        <v>7.7458</v>
      </c>
      <c r="E954" s="4">
        <v>7.6497999999999999</v>
      </c>
      <c r="F954" s="7">
        <v>-9.1000000000000004E-3</v>
      </c>
      <c r="G954" s="35">
        <f t="shared" si="28"/>
        <v>9.6000000000000085E-2</v>
      </c>
      <c r="H954" s="34">
        <f t="shared" si="29"/>
        <v>9.6368877570806675E-3</v>
      </c>
    </row>
    <row r="955" spans="1:8">
      <c r="A955" s="2" t="s">
        <v>957</v>
      </c>
      <c r="B955" s="6">
        <v>7.7263000000000002</v>
      </c>
      <c r="C955" s="4">
        <v>7.7359</v>
      </c>
      <c r="D955" s="4">
        <v>7.7567000000000004</v>
      </c>
      <c r="E955" s="4">
        <v>7.7035999999999998</v>
      </c>
      <c r="F955" s="7">
        <v>-1.1999999999999999E-3</v>
      </c>
      <c r="G955" s="35">
        <f t="shared" si="28"/>
        <v>5.3100000000000591E-2</v>
      </c>
      <c r="H955" s="34">
        <f t="shared" si="29"/>
        <v>9.9376942988332918E-3</v>
      </c>
    </row>
    <row r="956" spans="1:8">
      <c r="A956" s="2" t="s">
        <v>958</v>
      </c>
      <c r="B956" s="3">
        <v>7.7358000000000002</v>
      </c>
      <c r="C956" s="4">
        <v>7.6879</v>
      </c>
      <c r="D956" s="4">
        <v>7.7477</v>
      </c>
      <c r="E956" s="4">
        <v>7.6479999999999997</v>
      </c>
      <c r="F956" s="5">
        <v>6.1999999999999998E-3</v>
      </c>
      <c r="G956" s="35">
        <f t="shared" si="28"/>
        <v>9.9700000000000344E-2</v>
      </c>
      <c r="H956" s="34">
        <f t="shared" si="29"/>
        <v>1.036747967479679E-2</v>
      </c>
    </row>
    <row r="957" spans="1:8">
      <c r="A957" s="2" t="s">
        <v>959</v>
      </c>
      <c r="B957" s="3">
        <v>7.6878000000000002</v>
      </c>
      <c r="C957" s="4">
        <v>7.6875</v>
      </c>
      <c r="D957" s="4">
        <v>7.7031000000000001</v>
      </c>
      <c r="E957" s="4">
        <v>7.6433999999999997</v>
      </c>
      <c r="F957" s="5">
        <v>1E-4</v>
      </c>
      <c r="G957" s="35">
        <f t="shared" si="28"/>
        <v>5.9700000000000308E-2</v>
      </c>
      <c r="H957" s="34">
        <f t="shared" si="29"/>
        <v>4.8891319349504544E-3</v>
      </c>
    </row>
    <row r="958" spans="1:8">
      <c r="A958" s="2" t="s">
        <v>960</v>
      </c>
      <c r="B958" s="6">
        <v>7.6871999999999998</v>
      </c>
      <c r="C958" s="4">
        <v>7.6802999999999999</v>
      </c>
      <c r="D958" s="4">
        <v>7.6905999999999999</v>
      </c>
      <c r="E958" s="4">
        <v>7.6752000000000002</v>
      </c>
      <c r="F958" s="7">
        <v>-7.1000000000000004E-3</v>
      </c>
      <c r="G958" s="35">
        <f t="shared" si="28"/>
        <v>1.5399999999999636E-2</v>
      </c>
      <c r="H958" s="34">
        <f t="shared" si="29"/>
        <v>5.6367029148703509E-3</v>
      </c>
    </row>
    <row r="959" spans="1:8">
      <c r="A959" s="2" t="s">
        <v>961</v>
      </c>
      <c r="B959" s="6">
        <v>7.7419000000000002</v>
      </c>
      <c r="C959" s="4">
        <v>7.7705000000000002</v>
      </c>
      <c r="D959" s="4">
        <v>7.7865000000000002</v>
      </c>
      <c r="E959" s="4">
        <v>7.7142999999999997</v>
      </c>
      <c r="F959" s="7">
        <v>-3.5999999999999999E-3</v>
      </c>
      <c r="G959" s="35">
        <f t="shared" si="28"/>
        <v>7.2200000000000486E-2</v>
      </c>
      <c r="H959" s="34">
        <f t="shared" si="29"/>
        <v>1.2878465917139962E-2</v>
      </c>
    </row>
    <row r="960" spans="1:8">
      <c r="A960" s="2" t="s">
        <v>962</v>
      </c>
      <c r="B960" s="3">
        <v>7.7698</v>
      </c>
      <c r="C960" s="4">
        <v>7.7648999999999999</v>
      </c>
      <c r="D960" s="4">
        <v>7.88</v>
      </c>
      <c r="E960" s="4">
        <v>7.7522000000000002</v>
      </c>
      <c r="F960" s="5">
        <v>5.9999999999999995E-4</v>
      </c>
      <c r="G960" s="35">
        <f t="shared" si="28"/>
        <v>0.12779999999999969</v>
      </c>
      <c r="H960" s="34">
        <f t="shared" si="29"/>
        <v>1.4346144392843745E-2</v>
      </c>
    </row>
    <row r="961" spans="1:8">
      <c r="A961" s="2" t="s">
        <v>963</v>
      </c>
      <c r="B961" s="3">
        <v>7.7648000000000001</v>
      </c>
      <c r="C961" s="4">
        <v>7.7302999999999997</v>
      </c>
      <c r="D961" s="4">
        <v>7.7648000000000001</v>
      </c>
      <c r="E961" s="4">
        <v>7.6707999999999998</v>
      </c>
      <c r="F961" s="5">
        <v>4.4999999999999997E-3</v>
      </c>
      <c r="G961" s="35">
        <f t="shared" si="28"/>
        <v>9.4000000000000306E-2</v>
      </c>
      <c r="H961" s="34">
        <f t="shared" si="29"/>
        <v>1.1092925986542998E-2</v>
      </c>
    </row>
    <row r="962" spans="1:8">
      <c r="A962" s="2" t="s">
        <v>964</v>
      </c>
      <c r="B962" s="3">
        <v>7.7298999999999998</v>
      </c>
      <c r="C962" s="4">
        <v>7.6985999999999999</v>
      </c>
      <c r="D962" s="4">
        <v>7.7630999999999997</v>
      </c>
      <c r="E962" s="4">
        <v>7.6863000000000001</v>
      </c>
      <c r="F962" s="5">
        <v>4.4000000000000003E-3</v>
      </c>
      <c r="G962" s="35">
        <f t="shared" si="28"/>
        <v>7.6799999999999535E-2</v>
      </c>
      <c r="H962" s="34">
        <f t="shared" si="29"/>
        <v>9.5637671339969654E-3</v>
      </c>
    </row>
    <row r="963" spans="1:8">
      <c r="A963" s="2" t="s">
        <v>965</v>
      </c>
      <c r="B963" s="3">
        <v>7.6959</v>
      </c>
      <c r="C963" s="4">
        <v>7.6748000000000003</v>
      </c>
      <c r="D963" s="4">
        <v>7.7134</v>
      </c>
      <c r="E963" s="4">
        <v>7.6433999999999997</v>
      </c>
      <c r="F963" s="5">
        <v>2.8E-3</v>
      </c>
      <c r="G963" s="35">
        <f t="shared" ref="G963:G1026" si="30">D963-E963</f>
        <v>7.0000000000000284E-2</v>
      </c>
      <c r="H963" s="34">
        <f t="shared" ref="H963:H1026" si="31">(SUM(G963:G964)/2)/C964</f>
        <v>6.5128178488870888E-3</v>
      </c>
    </row>
    <row r="964" spans="1:8">
      <c r="A964" s="2" t="s">
        <v>966</v>
      </c>
      <c r="B964" s="6">
        <v>7.6745999999999999</v>
      </c>
      <c r="C964" s="4">
        <v>7.7001999999999997</v>
      </c>
      <c r="D964" s="4">
        <v>7.7035</v>
      </c>
      <c r="E964" s="4">
        <v>7.6731999999999996</v>
      </c>
      <c r="F964" s="7">
        <v>-9.9000000000000008E-3</v>
      </c>
      <c r="G964" s="35">
        <f t="shared" si="30"/>
        <v>3.0300000000000438E-2</v>
      </c>
      <c r="H964" s="34">
        <f t="shared" si="31"/>
        <v>1.4812571594096073E-2</v>
      </c>
    </row>
    <row r="965" spans="1:8">
      <c r="A965" s="2" t="s">
        <v>967</v>
      </c>
      <c r="B965" s="3">
        <v>7.7514000000000003</v>
      </c>
      <c r="C965" s="4">
        <v>7.5949</v>
      </c>
      <c r="D965" s="4">
        <v>7.7839</v>
      </c>
      <c r="E965" s="4">
        <v>7.5891999999999999</v>
      </c>
      <c r="F965" s="5">
        <v>2.06E-2</v>
      </c>
      <c r="G965" s="35">
        <f t="shared" si="30"/>
        <v>0.1947000000000001</v>
      </c>
      <c r="H965" s="34">
        <f t="shared" si="31"/>
        <v>2.063913900017187E-2</v>
      </c>
    </row>
    <row r="966" spans="1:8">
      <c r="A966" s="2" t="s">
        <v>968</v>
      </c>
      <c r="B966" s="3">
        <v>7.5948000000000002</v>
      </c>
      <c r="C966" s="4">
        <v>7.5632999999999999</v>
      </c>
      <c r="D966" s="4">
        <v>7.6543999999999999</v>
      </c>
      <c r="E966" s="4">
        <v>7.5369000000000002</v>
      </c>
      <c r="F966" s="5">
        <v>4.1999999999999997E-3</v>
      </c>
      <c r="G966" s="35">
        <f t="shared" si="30"/>
        <v>0.11749999999999972</v>
      </c>
      <c r="H966" s="34">
        <f t="shared" si="31"/>
        <v>1.3471906548971931E-2</v>
      </c>
    </row>
    <row r="967" spans="1:8">
      <c r="A967" s="2" t="s">
        <v>969</v>
      </c>
      <c r="B967" s="6">
        <v>7.5632000000000001</v>
      </c>
      <c r="C967" s="4">
        <v>7.5675999999999997</v>
      </c>
      <c r="D967" s="4">
        <v>7.6067</v>
      </c>
      <c r="E967" s="4">
        <v>7.5202999999999998</v>
      </c>
      <c r="F967" s="7">
        <v>-5.9999999999999995E-4</v>
      </c>
      <c r="G967" s="35">
        <f t="shared" si="30"/>
        <v>8.6400000000000254E-2</v>
      </c>
      <c r="H967" s="34">
        <f t="shared" si="31"/>
        <v>1.0463961877026947E-2</v>
      </c>
    </row>
    <row r="968" spans="1:8">
      <c r="A968" s="2" t="s">
        <v>970</v>
      </c>
      <c r="B968" s="3">
        <v>7.5677000000000003</v>
      </c>
      <c r="C968" s="4">
        <v>7.5545</v>
      </c>
      <c r="D968" s="4">
        <v>7.6013999999999999</v>
      </c>
      <c r="E968" s="4">
        <v>7.5297000000000001</v>
      </c>
      <c r="F968" s="5">
        <v>1.6999999999999999E-3</v>
      </c>
      <c r="G968" s="35">
        <f t="shared" si="30"/>
        <v>7.1699999999999875E-2</v>
      </c>
      <c r="H968" s="34">
        <f t="shared" si="31"/>
        <v>1.2232577843677192E-2</v>
      </c>
    </row>
    <row r="969" spans="1:8">
      <c r="A969" s="2" t="s">
        <v>971</v>
      </c>
      <c r="B969" s="6">
        <v>7.5545</v>
      </c>
      <c r="C969" s="4">
        <v>7.5536000000000003</v>
      </c>
      <c r="D969" s="4">
        <v>7.6528</v>
      </c>
      <c r="E969" s="4">
        <v>7.5396999999999998</v>
      </c>
      <c r="F969" s="7">
        <v>-2.0000000000000001E-4</v>
      </c>
      <c r="G969" s="35">
        <f t="shared" si="30"/>
        <v>0.1131000000000002</v>
      </c>
      <c r="H969" s="34">
        <f t="shared" si="31"/>
        <v>7.6107530012839144E-3</v>
      </c>
    </row>
    <row r="970" spans="1:8">
      <c r="A970" s="2" t="s">
        <v>972</v>
      </c>
      <c r="B970" s="3">
        <v>7.5560999999999998</v>
      </c>
      <c r="C970" s="4">
        <v>7.5551000000000004</v>
      </c>
      <c r="D970" s="4">
        <v>7.5563000000000002</v>
      </c>
      <c r="E970" s="4">
        <v>7.5544000000000002</v>
      </c>
      <c r="F970" s="5">
        <v>4.5999999999999999E-3</v>
      </c>
      <c r="G970" s="35">
        <f t="shared" si="30"/>
        <v>1.9000000000000128E-3</v>
      </c>
      <c r="H970" s="34">
        <f t="shared" si="31"/>
        <v>9.6357641887118584E-3</v>
      </c>
    </row>
    <row r="971" spans="1:8">
      <c r="A971" s="2" t="s">
        <v>973</v>
      </c>
      <c r="B971" s="6">
        <v>7.5217999999999998</v>
      </c>
      <c r="C971" s="4">
        <v>7.6433999999999997</v>
      </c>
      <c r="D971" s="4">
        <v>7.6672000000000002</v>
      </c>
      <c r="E971" s="4">
        <v>7.5217999999999998</v>
      </c>
      <c r="F971" s="7">
        <v>-1.5800000000000002E-2</v>
      </c>
      <c r="G971" s="35">
        <f t="shared" si="30"/>
        <v>0.14540000000000042</v>
      </c>
      <c r="H971" s="34">
        <f t="shared" si="31"/>
        <v>1.7225422977658465E-2</v>
      </c>
    </row>
    <row r="972" spans="1:8">
      <c r="A972" s="2" t="s">
        <v>974</v>
      </c>
      <c r="B972" s="6">
        <v>7.6425000000000001</v>
      </c>
      <c r="C972" s="4">
        <v>7.6718000000000002</v>
      </c>
      <c r="D972" s="4">
        <v>7.7259000000000002</v>
      </c>
      <c r="E972" s="4">
        <v>7.6070000000000002</v>
      </c>
      <c r="F972" s="7">
        <v>-3.8999999999999998E-3</v>
      </c>
      <c r="G972" s="35">
        <f t="shared" si="30"/>
        <v>0.11890000000000001</v>
      </c>
      <c r="H972" s="34">
        <f t="shared" si="31"/>
        <v>2.0093260398918785E-2</v>
      </c>
    </row>
    <row r="973" spans="1:8">
      <c r="A973" s="2" t="s">
        <v>975</v>
      </c>
      <c r="B973" s="6">
        <v>7.6723999999999997</v>
      </c>
      <c r="C973" s="4">
        <v>7.8060999999999998</v>
      </c>
      <c r="D973" s="4">
        <v>7.8525999999999998</v>
      </c>
      <c r="E973" s="4">
        <v>7.6577999999999999</v>
      </c>
      <c r="F973" s="7">
        <v>-1.7100000000000001E-2</v>
      </c>
      <c r="G973" s="35">
        <f t="shared" si="30"/>
        <v>0.19479999999999986</v>
      </c>
      <c r="H973" s="34">
        <f t="shared" si="31"/>
        <v>1.8333014719938832E-2</v>
      </c>
    </row>
    <row r="974" spans="1:8">
      <c r="A974" s="2" t="s">
        <v>976</v>
      </c>
      <c r="B974" s="6">
        <v>7.8059000000000003</v>
      </c>
      <c r="C974" s="4">
        <v>7.8464999999999998</v>
      </c>
      <c r="D974" s="4">
        <v>7.8486000000000002</v>
      </c>
      <c r="E974" s="4">
        <v>7.7557</v>
      </c>
      <c r="F974" s="7">
        <v>-4.8999999999999998E-3</v>
      </c>
      <c r="G974" s="35">
        <f t="shared" si="30"/>
        <v>9.2900000000000205E-2</v>
      </c>
      <c r="H974" s="34">
        <f t="shared" si="31"/>
        <v>1.3812047819863036E-2</v>
      </c>
    </row>
    <row r="975" spans="1:8">
      <c r="A975" s="2" t="s">
        <v>977</v>
      </c>
      <c r="B975" s="3">
        <v>7.8441000000000001</v>
      </c>
      <c r="C975" s="4">
        <v>7.7541000000000002</v>
      </c>
      <c r="D975" s="4">
        <v>7.8754</v>
      </c>
      <c r="E975" s="4">
        <v>7.7541000000000002</v>
      </c>
      <c r="F975" s="5">
        <v>1.1599999999999999E-2</v>
      </c>
      <c r="G975" s="35">
        <f t="shared" si="30"/>
        <v>0.12129999999999974</v>
      </c>
      <c r="H975" s="34">
        <f t="shared" si="31"/>
        <v>8.4586223792454136E-3</v>
      </c>
    </row>
    <row r="976" spans="1:8">
      <c r="A976" s="2" t="s">
        <v>978</v>
      </c>
      <c r="B976" s="6">
        <v>7.7545000000000002</v>
      </c>
      <c r="C976" s="4">
        <v>7.7553999999999998</v>
      </c>
      <c r="D976" s="4">
        <v>7.7603</v>
      </c>
      <c r="E976" s="4">
        <v>7.7504</v>
      </c>
      <c r="F976" s="7">
        <v>-8.9999999999999998E-4</v>
      </c>
      <c r="G976" s="35">
        <f t="shared" si="30"/>
        <v>9.9000000000000199E-3</v>
      </c>
      <c r="H976" s="34">
        <f t="shared" si="31"/>
        <v>6.9435572476173315E-3</v>
      </c>
    </row>
    <row r="977" spans="1:8">
      <c r="A977" s="2" t="s">
        <v>979</v>
      </c>
      <c r="B977" s="6">
        <v>7.7614000000000001</v>
      </c>
      <c r="C977" s="4">
        <v>7.8273999999999999</v>
      </c>
      <c r="D977" s="4">
        <v>7.8410000000000002</v>
      </c>
      <c r="E977" s="4">
        <v>7.7422000000000004</v>
      </c>
      <c r="F977" s="7">
        <v>-8.5000000000000006E-3</v>
      </c>
      <c r="G977" s="35">
        <f t="shared" si="30"/>
        <v>9.8799999999999777E-2</v>
      </c>
      <c r="H977" s="34">
        <f t="shared" si="31"/>
        <v>1.5200193018324031E-2</v>
      </c>
    </row>
    <row r="978" spans="1:8">
      <c r="A978" s="2" t="s">
        <v>980</v>
      </c>
      <c r="B978" s="6">
        <v>7.8277000000000001</v>
      </c>
      <c r="C978" s="4">
        <v>7.8749000000000002</v>
      </c>
      <c r="D978" s="4">
        <v>7.9176000000000002</v>
      </c>
      <c r="E978" s="4">
        <v>7.7770000000000001</v>
      </c>
      <c r="F978" s="7">
        <v>-5.7999999999999996E-3</v>
      </c>
      <c r="G978" s="35">
        <f t="shared" si="30"/>
        <v>0.14060000000000006</v>
      </c>
      <c r="H978" s="34">
        <f t="shared" si="31"/>
        <v>2.087652506062548E-2</v>
      </c>
    </row>
    <row r="979" spans="1:8">
      <c r="A979" s="2" t="s">
        <v>981</v>
      </c>
      <c r="B979" s="6">
        <v>7.8737000000000004</v>
      </c>
      <c r="C979" s="4">
        <v>7.9587000000000003</v>
      </c>
      <c r="D979" s="4">
        <v>8.0654000000000003</v>
      </c>
      <c r="E979" s="4">
        <v>7.8737000000000004</v>
      </c>
      <c r="F979" s="7">
        <v>-1.0699999999999999E-2</v>
      </c>
      <c r="G979" s="35">
        <f t="shared" si="30"/>
        <v>0.19169999999999998</v>
      </c>
      <c r="H979" s="34">
        <f t="shared" si="31"/>
        <v>1.8151025599053072E-2</v>
      </c>
    </row>
    <row r="980" spans="1:8">
      <c r="A980" s="2" t="s">
        <v>982</v>
      </c>
      <c r="B980" s="3">
        <v>7.9588999999999999</v>
      </c>
      <c r="C980" s="4">
        <v>7.9417</v>
      </c>
      <c r="D980" s="4">
        <v>8.0152999999999999</v>
      </c>
      <c r="E980" s="4">
        <v>7.9187000000000003</v>
      </c>
      <c r="F980" s="5">
        <v>2.3999999999999998E-3</v>
      </c>
      <c r="G980" s="35">
        <f t="shared" si="30"/>
        <v>9.6599999999999575E-2</v>
      </c>
      <c r="H980" s="34">
        <f t="shared" si="31"/>
        <v>1.1029411764705854E-2</v>
      </c>
    </row>
    <row r="981" spans="1:8">
      <c r="A981" s="2" t="s">
        <v>983</v>
      </c>
      <c r="B981" s="6">
        <v>7.94</v>
      </c>
      <c r="C981" s="4">
        <v>7.9560000000000004</v>
      </c>
      <c r="D981" s="4">
        <v>7.9829999999999997</v>
      </c>
      <c r="E981" s="4">
        <v>7.9040999999999997</v>
      </c>
      <c r="F981" s="7">
        <v>-2E-3</v>
      </c>
      <c r="G981" s="35">
        <f t="shared" si="30"/>
        <v>7.889999999999997E-2</v>
      </c>
      <c r="H981" s="34">
        <f t="shared" si="31"/>
        <v>5.0778009602574087E-3</v>
      </c>
    </row>
    <row r="982" spans="1:8">
      <c r="A982" s="2" t="s">
        <v>984</v>
      </c>
      <c r="B982" s="3">
        <v>7.9560000000000004</v>
      </c>
      <c r="C982" s="4">
        <v>7.9561999999999999</v>
      </c>
      <c r="D982" s="4">
        <v>7.9569000000000001</v>
      </c>
      <c r="E982" s="4">
        <v>7.9550000000000001</v>
      </c>
      <c r="F982" s="5">
        <v>5.0000000000000001E-4</v>
      </c>
      <c r="G982" s="35">
        <f t="shared" si="30"/>
        <v>1.9000000000000128E-3</v>
      </c>
      <c r="H982" s="34">
        <f t="shared" si="31"/>
        <v>4.5316839182025078E-3</v>
      </c>
    </row>
    <row r="983" spans="1:8">
      <c r="A983" s="2" t="s">
        <v>985</v>
      </c>
      <c r="B983" s="3">
        <v>7.952</v>
      </c>
      <c r="C983" s="4">
        <v>7.9219999999999997</v>
      </c>
      <c r="D983" s="4">
        <v>7.9911000000000003</v>
      </c>
      <c r="E983" s="4">
        <v>7.9211999999999998</v>
      </c>
      <c r="F983" s="5">
        <v>3.8E-3</v>
      </c>
      <c r="G983" s="35">
        <f t="shared" si="30"/>
        <v>6.9900000000000517E-2</v>
      </c>
      <c r="H983" s="34">
        <f t="shared" si="31"/>
        <v>1.0782687377469501E-2</v>
      </c>
    </row>
    <row r="984" spans="1:8">
      <c r="A984" s="2" t="s">
        <v>986</v>
      </c>
      <c r="B984" s="6">
        <v>7.9219999999999997</v>
      </c>
      <c r="C984" s="4">
        <v>7.9572000000000003</v>
      </c>
      <c r="D984" s="4">
        <v>8.0007000000000001</v>
      </c>
      <c r="E984" s="4">
        <v>7.899</v>
      </c>
      <c r="F984" s="7">
        <v>-4.4000000000000003E-3</v>
      </c>
      <c r="G984" s="35">
        <f t="shared" si="30"/>
        <v>0.10170000000000012</v>
      </c>
      <c r="H984" s="34">
        <f t="shared" si="31"/>
        <v>1.3759128173867641E-2</v>
      </c>
    </row>
    <row r="985" spans="1:8">
      <c r="A985" s="2" t="s">
        <v>987</v>
      </c>
      <c r="B985" s="6">
        <v>7.9572000000000003</v>
      </c>
      <c r="C985" s="4">
        <v>8.0382999999999996</v>
      </c>
      <c r="D985" s="4">
        <v>8.0608000000000004</v>
      </c>
      <c r="E985" s="4">
        <v>7.9413</v>
      </c>
      <c r="F985" s="7">
        <v>-1.01E-2</v>
      </c>
      <c r="G985" s="35">
        <f t="shared" si="30"/>
        <v>0.11950000000000038</v>
      </c>
      <c r="H985" s="34">
        <f t="shared" si="31"/>
        <v>1.4180062720695431E-2</v>
      </c>
    </row>
    <row r="986" spans="1:8">
      <c r="A986" s="2" t="s">
        <v>988</v>
      </c>
      <c r="B986" s="6">
        <v>8.0382999999999996</v>
      </c>
      <c r="C986" s="4">
        <v>8.0993999999999993</v>
      </c>
      <c r="D986" s="4">
        <v>8.1042000000000005</v>
      </c>
      <c r="E986" s="4">
        <v>7.9939999999999998</v>
      </c>
      <c r="F986" s="7">
        <v>-7.4999999999999997E-3</v>
      </c>
      <c r="G986" s="35">
        <f t="shared" si="30"/>
        <v>0.11020000000000074</v>
      </c>
      <c r="H986" s="34">
        <f t="shared" si="31"/>
        <v>1.3831546707503802E-2</v>
      </c>
    </row>
    <row r="987" spans="1:8">
      <c r="A987" s="2" t="s">
        <v>989</v>
      </c>
      <c r="B987" s="6">
        <v>8.0993999999999993</v>
      </c>
      <c r="C987" s="4">
        <v>8.1624999999999996</v>
      </c>
      <c r="D987" s="4">
        <v>8.1823999999999995</v>
      </c>
      <c r="E987" s="4">
        <v>8.0668000000000006</v>
      </c>
      <c r="F987" s="7">
        <v>-7.7000000000000002E-3</v>
      </c>
      <c r="G987" s="35">
        <f t="shared" si="30"/>
        <v>0.11559999999999881</v>
      </c>
      <c r="H987" s="34">
        <f t="shared" si="31"/>
        <v>7.533659730722099E-3</v>
      </c>
    </row>
    <row r="988" spans="1:8">
      <c r="A988" s="2" t="s">
        <v>990</v>
      </c>
      <c r="B988" s="3">
        <v>8.1624999999999996</v>
      </c>
      <c r="C988" s="4">
        <v>8.17</v>
      </c>
      <c r="D988" s="4">
        <v>8.17</v>
      </c>
      <c r="E988" s="4">
        <v>8.1624999999999996</v>
      </c>
      <c r="F988" s="5">
        <v>3.3999999999999998E-3</v>
      </c>
      <c r="G988" s="35">
        <f t="shared" si="30"/>
        <v>7.5000000000002842E-3</v>
      </c>
      <c r="H988" s="34">
        <f t="shared" si="31"/>
        <v>1.2865707582885445E-2</v>
      </c>
    </row>
    <row r="989" spans="1:8">
      <c r="A989" s="2" t="s">
        <v>991</v>
      </c>
      <c r="B989" s="3">
        <v>8.1347000000000005</v>
      </c>
      <c r="C989" s="4">
        <v>8.0563000000000002</v>
      </c>
      <c r="D989" s="4">
        <v>8.2246000000000006</v>
      </c>
      <c r="E989" s="4">
        <v>8.0248000000000008</v>
      </c>
      <c r="F989" s="5">
        <v>9.7000000000000003E-3</v>
      </c>
      <c r="G989" s="35">
        <f t="shared" si="30"/>
        <v>0.19979999999999976</v>
      </c>
      <c r="H989" s="34">
        <f t="shared" si="31"/>
        <v>1.8121361203475975E-2</v>
      </c>
    </row>
    <row r="990" spans="1:8">
      <c r="A990" s="2" t="s">
        <v>992</v>
      </c>
      <c r="B990" s="6">
        <v>8.0563000000000002</v>
      </c>
      <c r="C990" s="4">
        <v>8.0899000000000001</v>
      </c>
      <c r="D990" s="4">
        <v>8.1029</v>
      </c>
      <c r="E990" s="4">
        <v>8.0094999999999992</v>
      </c>
      <c r="F990" s="7">
        <v>-4.1999999999999997E-3</v>
      </c>
      <c r="G990" s="35">
        <f t="shared" si="30"/>
        <v>9.3400000000000816E-2</v>
      </c>
      <c r="H990" s="34">
        <f t="shared" si="31"/>
        <v>1.0322811255870163E-2</v>
      </c>
    </row>
    <row r="991" spans="1:8">
      <c r="A991" s="2" t="s">
        <v>993</v>
      </c>
      <c r="B991" s="6">
        <v>8.0899000000000001</v>
      </c>
      <c r="C991" s="4">
        <v>8.1130999999999993</v>
      </c>
      <c r="D991" s="4">
        <v>8.1614000000000004</v>
      </c>
      <c r="E991" s="4">
        <v>8.0873000000000008</v>
      </c>
      <c r="F991" s="7">
        <v>-2.8999999999999998E-3</v>
      </c>
      <c r="G991" s="35">
        <f t="shared" si="30"/>
        <v>7.4099999999999611E-2</v>
      </c>
      <c r="H991" s="34">
        <f t="shared" si="31"/>
        <v>1.0909246827069178E-2</v>
      </c>
    </row>
    <row r="992" spans="1:8">
      <c r="A992" s="2" t="s">
        <v>994</v>
      </c>
      <c r="B992" s="6">
        <v>8.1130999999999993</v>
      </c>
      <c r="C992" s="4">
        <v>8.1628000000000007</v>
      </c>
      <c r="D992" s="4">
        <v>8.1674000000000007</v>
      </c>
      <c r="E992" s="4">
        <v>8.0633999999999997</v>
      </c>
      <c r="F992" s="7">
        <v>-6.1000000000000004E-3</v>
      </c>
      <c r="G992" s="35">
        <f t="shared" si="30"/>
        <v>0.10400000000000098</v>
      </c>
      <c r="H992" s="34">
        <f t="shared" si="31"/>
        <v>1.0106317976292422E-2</v>
      </c>
    </row>
    <row r="993" spans="1:8">
      <c r="A993" s="2" t="s">
        <v>995</v>
      </c>
      <c r="B993" s="6">
        <v>8.1628000000000007</v>
      </c>
      <c r="C993" s="4">
        <v>8.1829999999999998</v>
      </c>
      <c r="D993" s="4">
        <v>8.2003000000000004</v>
      </c>
      <c r="E993" s="4">
        <v>8.1388999999999996</v>
      </c>
      <c r="F993" s="7">
        <v>-2.5000000000000001E-3</v>
      </c>
      <c r="G993" s="35">
        <f t="shared" si="30"/>
        <v>6.1400000000000787E-2</v>
      </c>
      <c r="H993" s="34">
        <f t="shared" si="31"/>
        <v>4.5841839541337758E-3</v>
      </c>
    </row>
    <row r="994" spans="1:8">
      <c r="A994" s="2" t="s">
        <v>996</v>
      </c>
      <c r="B994" s="6">
        <v>8.1829999999999998</v>
      </c>
      <c r="C994" s="4">
        <v>8.1803000000000008</v>
      </c>
      <c r="D994" s="4">
        <v>8.1866000000000003</v>
      </c>
      <c r="E994" s="4">
        <v>8.173</v>
      </c>
      <c r="F994" s="7">
        <v>-2.0000000000000001E-4</v>
      </c>
      <c r="G994" s="35">
        <f t="shared" si="30"/>
        <v>1.3600000000000279E-2</v>
      </c>
      <c r="H994" s="34">
        <f t="shared" si="31"/>
        <v>6.7064083457526024E-3</v>
      </c>
    </row>
    <row r="995" spans="1:8">
      <c r="A995" s="2" t="s">
        <v>997</v>
      </c>
      <c r="B995" s="6">
        <v>8.1847999999999992</v>
      </c>
      <c r="C995" s="4">
        <v>8.1861999999999995</v>
      </c>
      <c r="D995" s="4">
        <v>8.2119999999999997</v>
      </c>
      <c r="E995" s="4">
        <v>8.1158000000000001</v>
      </c>
      <c r="F995" s="7">
        <v>-2.0000000000000001E-4</v>
      </c>
      <c r="G995" s="35">
        <f t="shared" si="30"/>
        <v>9.6199999999999619E-2</v>
      </c>
      <c r="H995" s="34">
        <f t="shared" si="31"/>
        <v>1.3302938321064722E-2</v>
      </c>
    </row>
    <row r="996" spans="1:8">
      <c r="A996" s="2" t="s">
        <v>998</v>
      </c>
      <c r="B996" s="3">
        <v>8.1861999999999995</v>
      </c>
      <c r="C996" s="4">
        <v>8.1372999999999998</v>
      </c>
      <c r="D996" s="4">
        <v>8.2371999999999996</v>
      </c>
      <c r="E996" s="4">
        <v>8.1168999999999993</v>
      </c>
      <c r="F996" s="5">
        <v>6.0000000000000001E-3</v>
      </c>
      <c r="G996" s="35">
        <f t="shared" si="30"/>
        <v>0.1203000000000003</v>
      </c>
      <c r="H996" s="34">
        <f t="shared" si="31"/>
        <v>1.6386627618385729E-2</v>
      </c>
    </row>
    <row r="997" spans="1:8">
      <c r="A997" s="2" t="s">
        <v>999</v>
      </c>
      <c r="B997" s="3">
        <v>8.1372999999999998</v>
      </c>
      <c r="C997" s="4">
        <v>8.0584000000000007</v>
      </c>
      <c r="D997" s="4">
        <v>8.1876999999999995</v>
      </c>
      <c r="E997" s="4">
        <v>8.0439000000000007</v>
      </c>
      <c r="F997" s="5">
        <v>9.7999999999999997E-3</v>
      </c>
      <c r="G997" s="35">
        <f t="shared" si="30"/>
        <v>0.14379999999999882</v>
      </c>
      <c r="H997" s="34">
        <f t="shared" si="31"/>
        <v>1.3087447947650089E-2</v>
      </c>
    </row>
    <row r="998" spans="1:8">
      <c r="A998" s="2" t="s">
        <v>1000</v>
      </c>
      <c r="B998" s="6">
        <v>8.0584000000000007</v>
      </c>
      <c r="C998" s="4">
        <v>8.0687999999999995</v>
      </c>
      <c r="D998" s="4">
        <v>8.0876000000000001</v>
      </c>
      <c r="E998" s="4">
        <v>8.0202000000000009</v>
      </c>
      <c r="F998" s="7">
        <v>-1.2999999999999999E-3</v>
      </c>
      <c r="G998" s="35">
        <f t="shared" si="30"/>
        <v>6.7399999999999238E-2</v>
      </c>
      <c r="H998" s="34">
        <f t="shared" si="31"/>
        <v>6.0828455093376492E-3</v>
      </c>
    </row>
    <row r="999" spans="1:8">
      <c r="A999" s="2" t="s">
        <v>1001</v>
      </c>
      <c r="B999" s="6">
        <v>8.0687999999999995</v>
      </c>
      <c r="C999" s="4">
        <v>8.0800999999999998</v>
      </c>
      <c r="D999" s="4">
        <v>8.0986999999999991</v>
      </c>
      <c r="E999" s="4">
        <v>8.0678000000000001</v>
      </c>
      <c r="F999" s="7">
        <v>-1.4E-3</v>
      </c>
      <c r="G999" s="35">
        <f t="shared" si="30"/>
        <v>3.0899999999999039E-2</v>
      </c>
      <c r="H999" s="34">
        <f t="shared" si="31"/>
        <v>1.9121050482047897E-3</v>
      </c>
    </row>
    <row r="1000" spans="1:8">
      <c r="A1000" s="2" t="s">
        <v>1002</v>
      </c>
      <c r="B1000" s="3">
        <v>8.0800999999999998</v>
      </c>
      <c r="C1000" s="4">
        <v>8.0800999999999998</v>
      </c>
      <c r="D1000" s="4">
        <v>8.0800999999999998</v>
      </c>
      <c r="E1000" s="4">
        <v>8.0800999999999998</v>
      </c>
      <c r="F1000" s="5">
        <v>5.0000000000000001E-4</v>
      </c>
      <c r="G1000" s="35">
        <f t="shared" si="30"/>
        <v>0</v>
      </c>
      <c r="H1000" s="34">
        <f t="shared" si="31"/>
        <v>7.79386034674724E-3</v>
      </c>
    </row>
    <row r="1001" spans="1:8">
      <c r="A1001" s="2" t="s">
        <v>1003</v>
      </c>
      <c r="B1001" s="6">
        <v>8.0762999999999998</v>
      </c>
      <c r="C1001" s="4">
        <v>8.1730999999999998</v>
      </c>
      <c r="D1001" s="4">
        <v>8.1860999999999997</v>
      </c>
      <c r="E1001" s="4">
        <v>8.0587</v>
      </c>
      <c r="F1001" s="7">
        <v>-1.18E-2</v>
      </c>
      <c r="G1001" s="35">
        <f t="shared" si="30"/>
        <v>0.12739999999999974</v>
      </c>
      <c r="H1001" s="34">
        <f t="shared" si="31"/>
        <v>1.36276251429684E-2</v>
      </c>
    </row>
    <row r="1002" spans="1:8">
      <c r="A1002" s="2" t="s">
        <v>1004</v>
      </c>
      <c r="B1002" s="6">
        <v>8.1730999999999998</v>
      </c>
      <c r="C1002" s="4">
        <v>8.2186000000000003</v>
      </c>
      <c r="D1002" s="4">
        <v>8.2186000000000003</v>
      </c>
      <c r="E1002" s="4">
        <v>8.1219999999999999</v>
      </c>
      <c r="F1002" s="7">
        <v>-5.4999999999999997E-3</v>
      </c>
      <c r="G1002" s="35">
        <f t="shared" si="30"/>
        <v>9.6600000000000463E-2</v>
      </c>
      <c r="H1002" s="34">
        <f t="shared" si="31"/>
        <v>1.3407608495375268E-2</v>
      </c>
    </row>
    <row r="1003" spans="1:8">
      <c r="A1003" s="2" t="s">
        <v>1005</v>
      </c>
      <c r="B1003" s="3">
        <v>8.2186000000000003</v>
      </c>
      <c r="C1003" s="4">
        <v>8.1409000000000002</v>
      </c>
      <c r="D1003" s="4">
        <v>8.2239000000000004</v>
      </c>
      <c r="E1003" s="4">
        <v>8.1021999999999998</v>
      </c>
      <c r="F1003" s="5">
        <v>9.4999999999999998E-3</v>
      </c>
      <c r="G1003" s="35">
        <f t="shared" si="30"/>
        <v>0.12170000000000059</v>
      </c>
      <c r="H1003" s="34">
        <f t="shared" si="31"/>
        <v>1.1491718122121039E-2</v>
      </c>
    </row>
    <row r="1004" spans="1:8">
      <c r="A1004" s="2" t="s">
        <v>1006</v>
      </c>
      <c r="B1004" s="6">
        <v>8.1409000000000002</v>
      </c>
      <c r="C1004" s="4">
        <v>8.1623999999999999</v>
      </c>
      <c r="D1004" s="4">
        <v>8.1783000000000001</v>
      </c>
      <c r="E1004" s="4">
        <v>8.1123999999999992</v>
      </c>
      <c r="F1004" s="7">
        <v>-2.5999999999999999E-3</v>
      </c>
      <c r="G1004" s="35">
        <f t="shared" si="30"/>
        <v>6.5900000000000958E-2</v>
      </c>
      <c r="H1004" s="34">
        <f t="shared" si="31"/>
        <v>4.2267498131654578E-3</v>
      </c>
    </row>
    <row r="1005" spans="1:8">
      <c r="A1005" s="2" t="s">
        <v>1007</v>
      </c>
      <c r="B1005" s="3">
        <v>8.1623999999999999</v>
      </c>
      <c r="C1005" s="4">
        <v>8.1623000000000001</v>
      </c>
      <c r="D1005" s="4">
        <v>8.1623999999999999</v>
      </c>
      <c r="E1005" s="4">
        <v>8.1593</v>
      </c>
      <c r="F1005" s="5">
        <v>0</v>
      </c>
      <c r="G1005" s="35">
        <f t="shared" si="30"/>
        <v>3.0999999999998806E-3</v>
      </c>
      <c r="H1005" s="34">
        <f t="shared" si="31"/>
        <v>1.8989745537409066E-4</v>
      </c>
    </row>
    <row r="1006" spans="1:8">
      <c r="A1006" s="2" t="s">
        <v>1008</v>
      </c>
      <c r="B1006" s="6">
        <v>8.1623000000000001</v>
      </c>
      <c r="C1006" s="4">
        <v>8.1623000000000001</v>
      </c>
      <c r="D1006" s="4">
        <v>8.1623000000000001</v>
      </c>
      <c r="E1006" s="4">
        <v>8.1623000000000001</v>
      </c>
      <c r="F1006" s="7">
        <v>0</v>
      </c>
      <c r="G1006" s="35">
        <f t="shared" si="30"/>
        <v>0</v>
      </c>
      <c r="H1006" s="34">
        <f t="shared" si="31"/>
        <v>4.5386795680008385E-3</v>
      </c>
    </row>
    <row r="1007" spans="1:8">
      <c r="A1007" s="2" t="s">
        <v>1009</v>
      </c>
      <c r="B1007" s="6">
        <v>8.1623000000000001</v>
      </c>
      <c r="C1007" s="4">
        <v>8.1852</v>
      </c>
      <c r="D1007" s="4">
        <v>8.1933000000000007</v>
      </c>
      <c r="E1007" s="4">
        <v>8.1189999999999998</v>
      </c>
      <c r="F1007" s="7">
        <v>-2.8E-3</v>
      </c>
      <c r="G1007" s="35">
        <f t="shared" si="30"/>
        <v>7.4300000000000921E-2</v>
      </c>
      <c r="H1007" s="34">
        <f t="shared" si="31"/>
        <v>1.3204246738417516E-2</v>
      </c>
    </row>
    <row r="1008" spans="1:8">
      <c r="A1008" s="2" t="s">
        <v>1010</v>
      </c>
      <c r="B1008" s="6">
        <v>8.1852</v>
      </c>
      <c r="C1008" s="4">
        <v>8.2322000000000006</v>
      </c>
      <c r="D1008" s="4">
        <v>8.2658000000000005</v>
      </c>
      <c r="E1008" s="4">
        <v>8.1227</v>
      </c>
      <c r="F1008" s="7">
        <v>-5.7000000000000002E-3</v>
      </c>
      <c r="G1008" s="35">
        <f t="shared" si="30"/>
        <v>0.14310000000000045</v>
      </c>
      <c r="H1008" s="34">
        <f t="shared" si="31"/>
        <v>2.1519727940907566E-2</v>
      </c>
    </row>
    <row r="1009" spans="1:8">
      <c r="A1009" s="2" t="s">
        <v>1011</v>
      </c>
      <c r="B1009" s="3">
        <v>8.2322000000000006</v>
      </c>
      <c r="C1009" s="4">
        <v>8.2041000000000004</v>
      </c>
      <c r="D1009" s="4">
        <v>8.2800999999999991</v>
      </c>
      <c r="E1009" s="4">
        <v>8.0701000000000001</v>
      </c>
      <c r="F1009" s="5">
        <v>3.3999999999999998E-3</v>
      </c>
      <c r="G1009" s="35">
        <f t="shared" si="30"/>
        <v>0.20999999999999908</v>
      </c>
      <c r="H1009" s="34">
        <f t="shared" si="31"/>
        <v>2.5065522992613762E-2</v>
      </c>
    </row>
    <row r="1010" spans="1:8">
      <c r="A1010" s="2" t="s">
        <v>1012</v>
      </c>
      <c r="B1010" s="6">
        <v>8.2041000000000004</v>
      </c>
      <c r="C1010" s="4">
        <v>8.3940000000000001</v>
      </c>
      <c r="D1010" s="4">
        <v>8.3940000000000001</v>
      </c>
      <c r="E1010" s="4">
        <v>8.1831999999999994</v>
      </c>
      <c r="F1010" s="7">
        <v>-2.2599999999999999E-2</v>
      </c>
      <c r="G1010" s="35">
        <f t="shared" si="30"/>
        <v>0.21080000000000076</v>
      </c>
      <c r="H1010" s="34">
        <f t="shared" si="31"/>
        <v>1.6818241415068453E-2</v>
      </c>
    </row>
    <row r="1011" spans="1:8">
      <c r="A1011" s="2" t="s">
        <v>1013</v>
      </c>
      <c r="B1011" s="3">
        <v>8.3940000000000001</v>
      </c>
      <c r="C1011" s="4">
        <v>8.3896999999999995</v>
      </c>
      <c r="D1011" s="4">
        <v>8.4149999999999991</v>
      </c>
      <c r="E1011" s="4">
        <v>8.3436000000000003</v>
      </c>
      <c r="F1011" s="5">
        <v>5.0000000000000001E-4</v>
      </c>
      <c r="G1011" s="35">
        <f t="shared" si="30"/>
        <v>7.1399999999998798E-2</v>
      </c>
      <c r="H1011" s="34">
        <f t="shared" si="31"/>
        <v>5.3712103127236859E-3</v>
      </c>
    </row>
    <row r="1012" spans="1:8">
      <c r="A1012" s="2" t="s">
        <v>1014</v>
      </c>
      <c r="B1012" s="6">
        <v>8.3896999999999995</v>
      </c>
      <c r="C1012" s="4">
        <v>8.3780000000000001</v>
      </c>
      <c r="D1012" s="4">
        <v>8.3897999999999993</v>
      </c>
      <c r="E1012" s="4">
        <v>8.3712</v>
      </c>
      <c r="F1012" s="7">
        <v>-1.1999999999999999E-3</v>
      </c>
      <c r="G1012" s="35">
        <f t="shared" si="30"/>
        <v>1.8599999999999284E-2</v>
      </c>
      <c r="H1012" s="34">
        <f t="shared" si="31"/>
        <v>6.4960583037605678E-3</v>
      </c>
    </row>
    <row r="1013" spans="1:8">
      <c r="A1013" s="2" t="s">
        <v>1015</v>
      </c>
      <c r="B1013" s="3">
        <v>8.4</v>
      </c>
      <c r="C1013" s="4">
        <v>8.3973999999999993</v>
      </c>
      <c r="D1013" s="4">
        <v>8.4087999999999994</v>
      </c>
      <c r="E1013" s="4">
        <v>8.3183000000000007</v>
      </c>
      <c r="F1013" s="5">
        <v>2.9999999999999997E-4</v>
      </c>
      <c r="G1013" s="35">
        <f t="shared" si="30"/>
        <v>9.0499999999998693E-2</v>
      </c>
      <c r="H1013" s="34">
        <f t="shared" si="31"/>
        <v>1.2406844828404472E-2</v>
      </c>
    </row>
    <row r="1014" spans="1:8">
      <c r="A1014" s="2" t="s">
        <v>1016</v>
      </c>
      <c r="B1014" s="6">
        <v>8.3973999999999993</v>
      </c>
      <c r="C1014" s="4">
        <v>8.4268000000000001</v>
      </c>
      <c r="D1014" s="4">
        <v>8.4497999999999998</v>
      </c>
      <c r="E1014" s="4">
        <v>8.3312000000000008</v>
      </c>
      <c r="F1014" s="7">
        <v>-3.5000000000000001E-3</v>
      </c>
      <c r="G1014" s="35">
        <f t="shared" si="30"/>
        <v>0.11859999999999893</v>
      </c>
      <c r="H1014" s="34">
        <f t="shared" si="31"/>
        <v>1.7314128615825954E-2</v>
      </c>
    </row>
    <row r="1015" spans="1:8">
      <c r="A1015" s="2" t="s">
        <v>1017</v>
      </c>
      <c r="B1015" s="3">
        <v>8.4268000000000001</v>
      </c>
      <c r="C1015" s="4">
        <v>8.3659999999999997</v>
      </c>
      <c r="D1015" s="4">
        <v>8.4540000000000006</v>
      </c>
      <c r="E1015" s="4">
        <v>8.2828999999999997</v>
      </c>
      <c r="F1015" s="5">
        <v>7.3000000000000001E-3</v>
      </c>
      <c r="G1015" s="35">
        <f t="shared" si="30"/>
        <v>0.17110000000000092</v>
      </c>
      <c r="H1015" s="34">
        <f t="shared" si="31"/>
        <v>2.1242303513219884E-2</v>
      </c>
    </row>
    <row r="1016" spans="1:8">
      <c r="A1016" s="2" t="s">
        <v>1018</v>
      </c>
      <c r="B1016" s="3">
        <v>8.3659999999999997</v>
      </c>
      <c r="C1016" s="4">
        <v>8.2829999999999995</v>
      </c>
      <c r="D1016" s="4">
        <v>8.3729999999999993</v>
      </c>
      <c r="E1016" s="4">
        <v>8.1921999999999997</v>
      </c>
      <c r="F1016" s="5">
        <v>0.01</v>
      </c>
      <c r="G1016" s="35">
        <f t="shared" si="30"/>
        <v>0.18079999999999963</v>
      </c>
      <c r="H1016" s="34">
        <f t="shared" si="31"/>
        <v>2.4847260605009094E-2</v>
      </c>
    </row>
    <row r="1017" spans="1:8">
      <c r="A1017" s="2" t="s">
        <v>1019</v>
      </c>
      <c r="B1017" s="3">
        <v>8.2829999999999995</v>
      </c>
      <c r="C1017" s="4">
        <v>8.0693000000000001</v>
      </c>
      <c r="D1017" s="4">
        <v>8.2895000000000003</v>
      </c>
      <c r="E1017" s="4">
        <v>8.0693000000000001</v>
      </c>
      <c r="F1017" s="5">
        <v>2.6499999999999999E-2</v>
      </c>
      <c r="G1017" s="35">
        <f t="shared" si="30"/>
        <v>0.22020000000000017</v>
      </c>
      <c r="H1017" s="34">
        <f t="shared" si="31"/>
        <v>1.5811643793312184E-2</v>
      </c>
    </row>
    <row r="1018" spans="1:8">
      <c r="A1018" s="2" t="s">
        <v>1020</v>
      </c>
      <c r="B1018" s="6">
        <v>8.0693000000000001</v>
      </c>
      <c r="C1018" s="4">
        <v>8.0952999999999999</v>
      </c>
      <c r="D1018" s="4">
        <v>8.1051000000000002</v>
      </c>
      <c r="E1018" s="4">
        <v>8.0693000000000001</v>
      </c>
      <c r="F1018" s="7">
        <v>-3.0999999999999999E-3</v>
      </c>
      <c r="G1018" s="35">
        <f t="shared" si="30"/>
        <v>3.5800000000000054E-2</v>
      </c>
      <c r="H1018" s="34">
        <f t="shared" si="31"/>
        <v>1.6433379504750809E-2</v>
      </c>
    </row>
    <row r="1019" spans="1:8">
      <c r="A1019" s="2" t="s">
        <v>1021</v>
      </c>
      <c r="B1019" s="6">
        <v>8.0944000000000003</v>
      </c>
      <c r="C1019" s="4">
        <v>8.2302</v>
      </c>
      <c r="D1019" s="4">
        <v>8.3231999999999999</v>
      </c>
      <c r="E1019" s="4">
        <v>8.0884999999999998</v>
      </c>
      <c r="F1019" s="7">
        <v>-1.6500000000000001E-2</v>
      </c>
      <c r="G1019" s="35">
        <f t="shared" si="30"/>
        <v>0.23470000000000013</v>
      </c>
      <c r="H1019" s="34">
        <f t="shared" si="31"/>
        <v>3.1401568519880817E-2</v>
      </c>
    </row>
    <row r="1020" spans="1:8">
      <c r="A1020" s="2" t="s">
        <v>1022</v>
      </c>
      <c r="B1020" s="3">
        <v>8.2302</v>
      </c>
      <c r="C1020" s="4">
        <v>8.0203000000000007</v>
      </c>
      <c r="D1020" s="4">
        <v>8.2807999999999993</v>
      </c>
      <c r="E1020" s="4">
        <v>8.0117999999999991</v>
      </c>
      <c r="F1020" s="5">
        <v>2.6200000000000001E-2</v>
      </c>
      <c r="G1020" s="35">
        <f t="shared" si="30"/>
        <v>0.26900000000000013</v>
      </c>
      <c r="H1020" s="34">
        <f t="shared" si="31"/>
        <v>2.6570741013204363E-2</v>
      </c>
    </row>
    <row r="1021" spans="1:8">
      <c r="A1021" s="2" t="s">
        <v>1023</v>
      </c>
      <c r="B1021" s="3">
        <v>8.0203000000000007</v>
      </c>
      <c r="C1021" s="4">
        <v>8.0200999999999993</v>
      </c>
      <c r="D1021" s="4">
        <v>8.1134000000000004</v>
      </c>
      <c r="E1021" s="4">
        <v>7.9561999999999999</v>
      </c>
      <c r="F1021" s="5">
        <v>0</v>
      </c>
      <c r="G1021" s="35">
        <f t="shared" si="30"/>
        <v>0.15720000000000045</v>
      </c>
      <c r="H1021" s="34">
        <f t="shared" si="31"/>
        <v>1.6758282757934524E-2</v>
      </c>
    </row>
    <row r="1022" spans="1:8">
      <c r="A1022" s="2" t="s">
        <v>1024</v>
      </c>
      <c r="B1022" s="6">
        <v>8.0200999999999993</v>
      </c>
      <c r="C1022" s="4">
        <v>8.0408000000000008</v>
      </c>
      <c r="D1022" s="4">
        <v>8.1280000000000001</v>
      </c>
      <c r="E1022" s="4">
        <v>8.0157000000000007</v>
      </c>
      <c r="F1022" s="7">
        <v>-2.5999999999999999E-3</v>
      </c>
      <c r="G1022" s="35">
        <f t="shared" si="30"/>
        <v>0.1122999999999994</v>
      </c>
      <c r="H1022" s="34">
        <f t="shared" si="31"/>
        <v>1.3742230210439559E-2</v>
      </c>
    </row>
    <row r="1023" spans="1:8">
      <c r="A1023" s="2" t="s">
        <v>1025</v>
      </c>
      <c r="B1023" s="3">
        <v>8.0408000000000008</v>
      </c>
      <c r="C1023" s="4">
        <v>8.0117999999999991</v>
      </c>
      <c r="D1023" s="4">
        <v>8.0724999999999998</v>
      </c>
      <c r="E1023" s="4">
        <v>7.9645999999999999</v>
      </c>
      <c r="F1023" s="5">
        <v>3.5999999999999999E-3</v>
      </c>
      <c r="G1023" s="35">
        <f t="shared" si="30"/>
        <v>0.10789999999999988</v>
      </c>
      <c r="H1023" s="34">
        <f t="shared" si="31"/>
        <v>8.1580584940884188E-3</v>
      </c>
    </row>
    <row r="1024" spans="1:8">
      <c r="A1024" s="2" t="s">
        <v>1026</v>
      </c>
      <c r="B1024" s="6">
        <v>8.0117999999999991</v>
      </c>
      <c r="C1024" s="4">
        <v>8.0350000000000001</v>
      </c>
      <c r="D1024" s="4">
        <v>8.0350000000000001</v>
      </c>
      <c r="E1024" s="4">
        <v>8.0117999999999991</v>
      </c>
      <c r="F1024" s="7">
        <v>-4.1000000000000003E-3</v>
      </c>
      <c r="G1024" s="35">
        <f t="shared" si="30"/>
        <v>2.3200000000000998E-2</v>
      </c>
      <c r="H1024" s="34">
        <f t="shared" si="31"/>
        <v>8.8406335065578379E-3</v>
      </c>
    </row>
    <row r="1025" spans="1:8">
      <c r="A1025" s="2" t="s">
        <v>1027</v>
      </c>
      <c r="B1025" s="6">
        <v>8.0448000000000004</v>
      </c>
      <c r="C1025" s="4">
        <v>8.0820000000000007</v>
      </c>
      <c r="D1025" s="4">
        <v>8.0922999999999998</v>
      </c>
      <c r="E1025" s="4">
        <v>7.9725999999999999</v>
      </c>
      <c r="F1025" s="7">
        <v>-4.5999999999999999E-3</v>
      </c>
      <c r="G1025" s="35">
        <f t="shared" si="30"/>
        <v>0.11969999999999992</v>
      </c>
      <c r="H1025" s="34">
        <f t="shared" si="31"/>
        <v>1.4848074793947627E-2</v>
      </c>
    </row>
    <row r="1026" spans="1:8">
      <c r="A1026" s="2" t="s">
        <v>1028</v>
      </c>
      <c r="B1026" s="6">
        <v>8.0820000000000007</v>
      </c>
      <c r="C1026" s="4">
        <v>8.1289999999999996</v>
      </c>
      <c r="D1026" s="4">
        <v>8.1768999999999998</v>
      </c>
      <c r="E1026" s="4">
        <v>8.0551999999999992</v>
      </c>
      <c r="F1026" s="7">
        <v>-5.7999999999999996E-3</v>
      </c>
      <c r="G1026" s="35">
        <f t="shared" si="30"/>
        <v>0.12170000000000059</v>
      </c>
      <c r="H1026" s="34">
        <f t="shared" si="31"/>
        <v>2.9572213030237715E-2</v>
      </c>
    </row>
    <row r="1027" spans="1:8">
      <c r="A1027" s="2" t="s">
        <v>1029</v>
      </c>
      <c r="B1027" s="6">
        <v>8.1289999999999996</v>
      </c>
      <c r="C1027" s="4">
        <v>8.3406000000000002</v>
      </c>
      <c r="D1027" s="4">
        <v>8.4631000000000007</v>
      </c>
      <c r="E1027" s="4">
        <v>8.0914999999999999</v>
      </c>
      <c r="F1027" s="7">
        <v>-2.5399999999999999E-2</v>
      </c>
      <c r="G1027" s="35">
        <f t="shared" ref="G1027:G1090" si="32">D1027-E1027</f>
        <v>0.37160000000000082</v>
      </c>
      <c r="H1027" s="34">
        <f t="shared" ref="H1027:H1090" si="33">(SUM(G1027:G1028)/2)/C1028</f>
        <v>3.0734059952009792E-2</v>
      </c>
    </row>
    <row r="1028" spans="1:8">
      <c r="A1028" s="2" t="s">
        <v>1030</v>
      </c>
      <c r="B1028" s="6">
        <v>8.3406000000000002</v>
      </c>
      <c r="C1028" s="4">
        <v>8.3766999999999996</v>
      </c>
      <c r="D1028" s="4">
        <v>8.4115000000000002</v>
      </c>
      <c r="E1028" s="4">
        <v>8.2682000000000002</v>
      </c>
      <c r="F1028" s="7">
        <v>-4.3E-3</v>
      </c>
      <c r="G1028" s="35">
        <f t="shared" si="32"/>
        <v>0.14329999999999998</v>
      </c>
      <c r="H1028" s="34">
        <f t="shared" si="33"/>
        <v>1.8854006845273198E-2</v>
      </c>
    </row>
    <row r="1029" spans="1:8">
      <c r="A1029" s="2" t="s">
        <v>1031</v>
      </c>
      <c r="B1029" s="6">
        <v>8.3766999999999996</v>
      </c>
      <c r="C1029" s="4">
        <v>8.4730000000000008</v>
      </c>
      <c r="D1029" s="4">
        <v>8.4770000000000003</v>
      </c>
      <c r="E1029" s="4">
        <v>8.3008000000000006</v>
      </c>
      <c r="F1029" s="7">
        <v>-1.14E-2</v>
      </c>
      <c r="G1029" s="35">
        <f t="shared" si="32"/>
        <v>0.17619999999999969</v>
      </c>
      <c r="H1029" s="34">
        <f t="shared" si="33"/>
        <v>1.065762312002348E-2</v>
      </c>
    </row>
    <row r="1030" spans="1:8">
      <c r="A1030" s="2" t="s">
        <v>1032</v>
      </c>
      <c r="B1030" s="6">
        <v>8.4730000000000008</v>
      </c>
      <c r="C1030" s="4">
        <v>8.4774999999999991</v>
      </c>
      <c r="D1030" s="4">
        <v>8.4774999999999991</v>
      </c>
      <c r="E1030" s="4">
        <v>8.4730000000000008</v>
      </c>
      <c r="F1030" s="7">
        <v>-8.0000000000000002E-3</v>
      </c>
      <c r="G1030" s="35">
        <f t="shared" si="32"/>
        <v>4.4999999999983942E-3</v>
      </c>
      <c r="H1030" s="34">
        <f t="shared" si="33"/>
        <v>8.2473862673070625E-3</v>
      </c>
    </row>
    <row r="1031" spans="1:8">
      <c r="A1031" s="2" t="s">
        <v>1033</v>
      </c>
      <c r="B1031" s="3">
        <v>8.5416000000000007</v>
      </c>
      <c r="C1031" s="4">
        <v>8.4936000000000007</v>
      </c>
      <c r="D1031" s="4">
        <v>8.6042000000000005</v>
      </c>
      <c r="E1031" s="4">
        <v>8.4686000000000003</v>
      </c>
      <c r="F1031" s="5">
        <v>5.7000000000000002E-3</v>
      </c>
      <c r="G1031" s="35">
        <f t="shared" si="32"/>
        <v>0.13560000000000016</v>
      </c>
      <c r="H1031" s="34">
        <f t="shared" si="33"/>
        <v>1.6340250026214302E-2</v>
      </c>
    </row>
    <row r="1032" spans="1:8">
      <c r="A1032" s="2" t="s">
        <v>1034</v>
      </c>
      <c r="B1032" s="6">
        <v>8.4936000000000007</v>
      </c>
      <c r="C1032" s="4">
        <v>8.5831</v>
      </c>
      <c r="D1032" s="4">
        <v>8.5869999999999997</v>
      </c>
      <c r="E1032" s="4">
        <v>8.4420999999999999</v>
      </c>
      <c r="F1032" s="7">
        <v>-1.04E-2</v>
      </c>
      <c r="G1032" s="35">
        <f t="shared" si="32"/>
        <v>0.14489999999999981</v>
      </c>
      <c r="H1032" s="34">
        <f t="shared" si="33"/>
        <v>2.1295479997140741E-2</v>
      </c>
    </row>
    <row r="1033" spans="1:8">
      <c r="A1033" s="2" t="s">
        <v>1035</v>
      </c>
      <c r="B1033" s="3">
        <v>8.5831</v>
      </c>
      <c r="C1033" s="4">
        <v>8.3938000000000006</v>
      </c>
      <c r="D1033" s="4">
        <v>8.6061999999999994</v>
      </c>
      <c r="E1033" s="4">
        <v>8.3935999999999993</v>
      </c>
      <c r="F1033" s="5">
        <v>2.2599999999999999E-2</v>
      </c>
      <c r="G1033" s="35">
        <f t="shared" si="32"/>
        <v>0.21260000000000012</v>
      </c>
      <c r="H1033" s="34">
        <f t="shared" si="33"/>
        <v>2.4507157169768309E-2</v>
      </c>
    </row>
    <row r="1034" spans="1:8">
      <c r="A1034" s="2" t="s">
        <v>1036</v>
      </c>
      <c r="B1034" s="3">
        <v>8.3938000000000006</v>
      </c>
      <c r="C1034" s="4">
        <v>8.3343000000000007</v>
      </c>
      <c r="D1034" s="4">
        <v>8.4626000000000001</v>
      </c>
      <c r="E1034" s="4">
        <v>8.2667000000000002</v>
      </c>
      <c r="F1034" s="5">
        <v>7.1000000000000004E-3</v>
      </c>
      <c r="G1034" s="35">
        <f t="shared" si="32"/>
        <v>0.19589999999999996</v>
      </c>
      <c r="H1034" s="34">
        <f t="shared" si="33"/>
        <v>2.1735415115299608E-2</v>
      </c>
    </row>
    <row r="1035" spans="1:8">
      <c r="A1035" s="2" t="s">
        <v>1037</v>
      </c>
      <c r="B1035" s="3">
        <v>8.3343000000000007</v>
      </c>
      <c r="C1035" s="4">
        <v>8.1917000000000009</v>
      </c>
      <c r="D1035" s="4">
        <v>8.3482000000000003</v>
      </c>
      <c r="E1035" s="4">
        <v>8.1880000000000006</v>
      </c>
      <c r="F1035" s="5">
        <v>1.7399999999999999E-2</v>
      </c>
      <c r="G1035" s="35">
        <f t="shared" si="32"/>
        <v>0.16019999999999968</v>
      </c>
      <c r="H1035" s="34">
        <f t="shared" si="33"/>
        <v>1.1262607168554912E-2</v>
      </c>
    </row>
    <row r="1036" spans="1:8">
      <c r="A1036" s="2" t="s">
        <v>1038</v>
      </c>
      <c r="B1036" s="6">
        <v>8.1917000000000009</v>
      </c>
      <c r="C1036" s="4">
        <v>8.1997</v>
      </c>
      <c r="D1036" s="4">
        <v>8.2007999999999992</v>
      </c>
      <c r="E1036" s="4">
        <v>8.1762999999999995</v>
      </c>
      <c r="F1036" s="7">
        <v>-8.9999999999999998E-4</v>
      </c>
      <c r="G1036" s="35">
        <f t="shared" si="32"/>
        <v>2.4499999999999744E-2</v>
      </c>
      <c r="H1036" s="34">
        <f t="shared" si="33"/>
        <v>7.9864619729969784E-3</v>
      </c>
    </row>
    <row r="1037" spans="1:8">
      <c r="A1037" s="2" t="s">
        <v>1039</v>
      </c>
      <c r="B1037" s="6">
        <v>8.1992999999999991</v>
      </c>
      <c r="C1037" s="4">
        <v>8.2139000000000006</v>
      </c>
      <c r="D1037" s="4">
        <v>8.2393000000000001</v>
      </c>
      <c r="E1037" s="4">
        <v>8.1326000000000001</v>
      </c>
      <c r="F1037" s="7">
        <v>-1.8E-3</v>
      </c>
      <c r="G1037" s="35">
        <f t="shared" si="32"/>
        <v>0.10670000000000002</v>
      </c>
      <c r="H1037" s="34">
        <f t="shared" si="33"/>
        <v>1.5157429885450083E-2</v>
      </c>
    </row>
    <row r="1038" spans="1:8">
      <c r="A1038" s="2" t="s">
        <v>1040</v>
      </c>
      <c r="B1038" s="3">
        <v>8.2139000000000006</v>
      </c>
      <c r="C1038" s="4">
        <v>8.1973000000000003</v>
      </c>
      <c r="D1038" s="4">
        <v>8.2660999999999998</v>
      </c>
      <c r="E1038" s="4">
        <v>8.1242999999999999</v>
      </c>
      <c r="F1038" s="5">
        <v>2E-3</v>
      </c>
      <c r="G1038" s="35">
        <f t="shared" si="32"/>
        <v>0.14179999999999993</v>
      </c>
      <c r="H1038" s="34">
        <f t="shared" si="33"/>
        <v>1.5790567213795965E-2</v>
      </c>
    </row>
    <row r="1039" spans="1:8">
      <c r="A1039" s="2" t="s">
        <v>1041</v>
      </c>
      <c r="B1039" s="3">
        <v>8.1973000000000003</v>
      </c>
      <c r="C1039" s="4">
        <v>8.1821000000000002</v>
      </c>
      <c r="D1039" s="4">
        <v>8.2401</v>
      </c>
      <c r="E1039" s="4">
        <v>8.1234999999999999</v>
      </c>
      <c r="F1039" s="5">
        <v>1.9E-3</v>
      </c>
      <c r="G1039" s="35">
        <f t="shared" si="32"/>
        <v>0.11660000000000004</v>
      </c>
      <c r="H1039" s="34">
        <f t="shared" si="33"/>
        <v>2.0453382266661681E-2</v>
      </c>
    </row>
    <row r="1040" spans="1:8">
      <c r="A1040" s="2" t="s">
        <v>1042</v>
      </c>
      <c r="B1040" s="3">
        <v>8.1821000000000002</v>
      </c>
      <c r="C1040" s="4">
        <v>8.0108999999999995</v>
      </c>
      <c r="D1040" s="4">
        <v>8.2166999999999994</v>
      </c>
      <c r="E1040" s="4">
        <v>8.0055999999999994</v>
      </c>
      <c r="F1040" s="5">
        <v>2.1399999999999999E-2</v>
      </c>
      <c r="G1040" s="35">
        <f t="shared" si="32"/>
        <v>0.21110000000000007</v>
      </c>
      <c r="H1040" s="34">
        <f t="shared" si="33"/>
        <v>2.4842121281290416E-2</v>
      </c>
    </row>
    <row r="1041" spans="1:8">
      <c r="A1041" s="2" t="s">
        <v>1043</v>
      </c>
      <c r="B1041" s="3">
        <v>8.0108999999999995</v>
      </c>
      <c r="C1041" s="4">
        <v>7.8857999999999997</v>
      </c>
      <c r="D1041" s="4">
        <v>8.0427</v>
      </c>
      <c r="E1041" s="4">
        <v>7.8620000000000001</v>
      </c>
      <c r="F1041" s="5">
        <v>1.5900000000000001E-2</v>
      </c>
      <c r="G1041" s="35">
        <f t="shared" si="32"/>
        <v>0.18069999999999986</v>
      </c>
      <c r="H1041" s="34">
        <f t="shared" si="33"/>
        <v>1.2063681037539903E-2</v>
      </c>
    </row>
    <row r="1042" spans="1:8">
      <c r="A1042" s="2" t="s">
        <v>1044</v>
      </c>
      <c r="B1042" s="6">
        <v>7.8857999999999997</v>
      </c>
      <c r="C1042" s="4">
        <v>7.8956</v>
      </c>
      <c r="D1042" s="4">
        <v>7.8956</v>
      </c>
      <c r="E1042" s="4">
        <v>7.8857999999999997</v>
      </c>
      <c r="F1042" s="7">
        <v>-2.3999999999999998E-3</v>
      </c>
      <c r="G1042" s="35">
        <f t="shared" si="32"/>
        <v>9.800000000000253E-3</v>
      </c>
      <c r="H1042" s="34">
        <f t="shared" si="33"/>
        <v>9.1679835452881039E-3</v>
      </c>
    </row>
    <row r="1043" spans="1:8">
      <c r="A1043" s="2" t="s">
        <v>1045</v>
      </c>
      <c r="B1043" s="6">
        <v>7.9047999999999998</v>
      </c>
      <c r="C1043" s="4">
        <v>7.9733999999999998</v>
      </c>
      <c r="D1043" s="4">
        <v>7.9992999999999999</v>
      </c>
      <c r="E1043" s="4">
        <v>7.8628999999999998</v>
      </c>
      <c r="F1043" s="7">
        <v>-8.6E-3</v>
      </c>
      <c r="G1043" s="35">
        <f t="shared" si="32"/>
        <v>0.13640000000000008</v>
      </c>
      <c r="H1043" s="34">
        <f t="shared" si="33"/>
        <v>1.9925488978578133E-2</v>
      </c>
    </row>
    <row r="1044" spans="1:8">
      <c r="A1044" s="2" t="s">
        <v>1046</v>
      </c>
      <c r="B1044" s="6">
        <v>7.9733999999999998</v>
      </c>
      <c r="C1044" s="4">
        <v>8.0525000000000002</v>
      </c>
      <c r="D1044" s="4">
        <v>8.1034000000000006</v>
      </c>
      <c r="E1044" s="4">
        <v>7.9188999999999998</v>
      </c>
      <c r="F1044" s="7">
        <v>-9.7999999999999997E-3</v>
      </c>
      <c r="G1044" s="35">
        <f t="shared" si="32"/>
        <v>0.18450000000000077</v>
      </c>
      <c r="H1044" s="34">
        <f t="shared" si="33"/>
        <v>2.7726999629284047E-2</v>
      </c>
    </row>
    <row r="1045" spans="1:8">
      <c r="A1045" s="2" t="s">
        <v>1047</v>
      </c>
      <c r="B1045" s="3">
        <v>8.0525000000000002</v>
      </c>
      <c r="C1045" s="4">
        <v>7.8227000000000002</v>
      </c>
      <c r="D1045" s="4">
        <v>8.0701000000000001</v>
      </c>
      <c r="E1045" s="4">
        <v>7.8208000000000002</v>
      </c>
      <c r="F1045" s="5">
        <v>2.9399999999999999E-2</v>
      </c>
      <c r="G1045" s="35">
        <f t="shared" si="32"/>
        <v>0.24929999999999986</v>
      </c>
      <c r="H1045" s="34">
        <f t="shared" si="33"/>
        <v>2.6123117635939767E-2</v>
      </c>
    </row>
    <row r="1046" spans="1:8">
      <c r="A1046" s="2" t="s">
        <v>1048</v>
      </c>
      <c r="B1046" s="6">
        <v>7.8227000000000002</v>
      </c>
      <c r="C1046" s="4">
        <v>7.9355000000000002</v>
      </c>
      <c r="D1046" s="4">
        <v>7.9793000000000003</v>
      </c>
      <c r="E1046" s="4">
        <v>7.8140000000000001</v>
      </c>
      <c r="F1046" s="7">
        <v>-1.4200000000000001E-2</v>
      </c>
      <c r="G1046" s="35">
        <f t="shared" si="32"/>
        <v>0.16530000000000022</v>
      </c>
      <c r="H1046" s="34">
        <f t="shared" si="33"/>
        <v>1.8610752034065869E-2</v>
      </c>
    </row>
    <row r="1047" spans="1:8">
      <c r="A1047" s="2" t="s">
        <v>1049</v>
      </c>
      <c r="B1047" s="3">
        <v>7.9355000000000002</v>
      </c>
      <c r="C1047" s="4">
        <v>7.8906000000000001</v>
      </c>
      <c r="D1047" s="4">
        <v>8.0061999999999998</v>
      </c>
      <c r="E1047" s="4">
        <v>7.8777999999999997</v>
      </c>
      <c r="F1047" s="5">
        <v>5.7000000000000002E-3</v>
      </c>
      <c r="G1047" s="35">
        <f t="shared" si="32"/>
        <v>0.12840000000000007</v>
      </c>
      <c r="H1047" s="34">
        <f t="shared" si="33"/>
        <v>8.6240764444219069E-3</v>
      </c>
    </row>
    <row r="1048" spans="1:8">
      <c r="A1048" s="2" t="s">
        <v>1050</v>
      </c>
      <c r="B1048" s="6">
        <v>7.8906000000000001</v>
      </c>
      <c r="C1048" s="4">
        <v>7.8906999999999998</v>
      </c>
      <c r="D1048" s="4">
        <v>7.8940000000000001</v>
      </c>
      <c r="E1048" s="4">
        <v>7.8863000000000003</v>
      </c>
      <c r="F1048" s="7">
        <v>-1.6000000000000001E-3</v>
      </c>
      <c r="G1048" s="35">
        <f t="shared" si="32"/>
        <v>7.6999999999998181E-3</v>
      </c>
      <c r="H1048" s="34">
        <f t="shared" si="33"/>
        <v>8.8327754515024511E-3</v>
      </c>
    </row>
    <row r="1049" spans="1:8">
      <c r="A1049" s="2" t="s">
        <v>1051</v>
      </c>
      <c r="B1049" s="3">
        <v>7.9032999999999998</v>
      </c>
      <c r="C1049" s="4">
        <v>7.8571</v>
      </c>
      <c r="D1049" s="4">
        <v>7.9199000000000002</v>
      </c>
      <c r="E1049" s="4">
        <v>7.7888000000000002</v>
      </c>
      <c r="F1049" s="5">
        <v>5.8999999999999999E-3</v>
      </c>
      <c r="G1049" s="35">
        <f t="shared" si="32"/>
        <v>0.13109999999999999</v>
      </c>
      <c r="H1049" s="34">
        <f t="shared" si="33"/>
        <v>2.4784415519586663E-2</v>
      </c>
    </row>
    <row r="1050" spans="1:8">
      <c r="A1050" s="2" t="s">
        <v>1052</v>
      </c>
      <c r="B1050" s="6">
        <v>7.8571</v>
      </c>
      <c r="C1050" s="4">
        <v>8.0130999999999997</v>
      </c>
      <c r="D1050" s="4">
        <v>8.0900999999999996</v>
      </c>
      <c r="E1050" s="4">
        <v>7.8239999999999998</v>
      </c>
      <c r="F1050" s="7">
        <v>-1.95E-2</v>
      </c>
      <c r="G1050" s="35">
        <f t="shared" si="32"/>
        <v>0.26609999999999978</v>
      </c>
      <c r="H1050" s="34">
        <f t="shared" si="33"/>
        <v>2.6268406383346089E-2</v>
      </c>
    </row>
    <row r="1051" spans="1:8">
      <c r="A1051" s="2" t="s">
        <v>1053</v>
      </c>
      <c r="B1051" s="6">
        <v>8.0130999999999997</v>
      </c>
      <c r="C1051" s="4">
        <v>8.1085999999999991</v>
      </c>
      <c r="D1051" s="4">
        <v>8.1097000000000001</v>
      </c>
      <c r="E1051" s="4">
        <v>7.9497999999999998</v>
      </c>
      <c r="F1051" s="7">
        <v>-1.18E-2</v>
      </c>
      <c r="G1051" s="35">
        <f t="shared" si="32"/>
        <v>0.15990000000000038</v>
      </c>
      <c r="H1051" s="34">
        <f t="shared" si="33"/>
        <v>2.600429740019853E-2</v>
      </c>
    </row>
    <row r="1052" spans="1:8">
      <c r="A1052" s="2" t="s">
        <v>1054</v>
      </c>
      <c r="B1052" s="3">
        <v>8.1085999999999991</v>
      </c>
      <c r="C1052" s="4">
        <v>7.9583000000000004</v>
      </c>
      <c r="D1052" s="4">
        <v>8.202</v>
      </c>
      <c r="E1052" s="4">
        <v>7.9480000000000004</v>
      </c>
      <c r="F1052" s="5">
        <v>1.89E-2</v>
      </c>
      <c r="G1052" s="35">
        <f t="shared" si="32"/>
        <v>0.25399999999999956</v>
      </c>
      <c r="H1052" s="34">
        <f t="shared" si="33"/>
        <v>3.2178409825468636E-2</v>
      </c>
    </row>
    <row r="1053" spans="1:8">
      <c r="A1053" s="2" t="s">
        <v>1055</v>
      </c>
      <c r="B1053" s="3">
        <v>7.9583000000000004</v>
      </c>
      <c r="C1053" s="4">
        <v>7.7350000000000003</v>
      </c>
      <c r="D1053" s="4">
        <v>7.9679000000000002</v>
      </c>
      <c r="E1053" s="4">
        <v>7.7241</v>
      </c>
      <c r="F1053" s="5">
        <v>2.8899999999999999E-2</v>
      </c>
      <c r="G1053" s="35">
        <f t="shared" si="32"/>
        <v>0.24380000000000024</v>
      </c>
      <c r="H1053" s="34">
        <f t="shared" si="33"/>
        <v>1.7619974059662778E-2</v>
      </c>
    </row>
    <row r="1054" spans="1:8">
      <c r="A1054" s="2" t="s">
        <v>1056</v>
      </c>
      <c r="B1054" s="3">
        <v>7.7350000000000003</v>
      </c>
      <c r="C1054" s="4">
        <v>7.71</v>
      </c>
      <c r="D1054" s="4">
        <v>7.7359999999999998</v>
      </c>
      <c r="E1054" s="4">
        <v>7.7081</v>
      </c>
      <c r="F1054" s="5">
        <v>2.0000000000000001E-4</v>
      </c>
      <c r="G1054" s="35">
        <f t="shared" si="32"/>
        <v>2.7899999999999814E-2</v>
      </c>
      <c r="H1054" s="34">
        <f t="shared" si="33"/>
        <v>6.6152649993520855E-3</v>
      </c>
    </row>
    <row r="1055" spans="1:8">
      <c r="A1055" s="2" t="s">
        <v>1057</v>
      </c>
      <c r="B1055" s="3">
        <v>7.7331000000000003</v>
      </c>
      <c r="C1055" s="4">
        <v>7.7169999999999996</v>
      </c>
      <c r="D1055" s="4">
        <v>7.7693000000000003</v>
      </c>
      <c r="E1055" s="4">
        <v>7.6951000000000001</v>
      </c>
      <c r="F1055" s="5">
        <v>2.0999999999999999E-3</v>
      </c>
      <c r="G1055" s="35">
        <f t="shared" si="32"/>
        <v>7.4200000000000266E-2</v>
      </c>
      <c r="H1055" s="34">
        <f t="shared" si="33"/>
        <v>2.1714753685271541E-2</v>
      </c>
    </row>
    <row r="1056" spans="1:8">
      <c r="A1056" s="2" t="s">
        <v>1058</v>
      </c>
      <c r="B1056" s="6">
        <v>7.7169999999999996</v>
      </c>
      <c r="C1056" s="4">
        <v>7.9370000000000003</v>
      </c>
      <c r="D1056" s="4">
        <v>7.9497999999999998</v>
      </c>
      <c r="E1056" s="4">
        <v>7.6792999999999996</v>
      </c>
      <c r="F1056" s="7">
        <v>-2.7699999999999999E-2</v>
      </c>
      <c r="G1056" s="35">
        <f t="shared" si="32"/>
        <v>0.27050000000000018</v>
      </c>
      <c r="H1056" s="34">
        <f t="shared" si="33"/>
        <v>2.416777209272946E-2</v>
      </c>
    </row>
    <row r="1057" spans="1:8">
      <c r="A1057" s="2" t="s">
        <v>1059</v>
      </c>
      <c r="B1057" s="3">
        <v>7.9370000000000003</v>
      </c>
      <c r="C1057" s="4">
        <v>7.9154999999999998</v>
      </c>
      <c r="D1057" s="4">
        <v>8.0175000000000001</v>
      </c>
      <c r="E1057" s="4">
        <v>7.9054000000000002</v>
      </c>
      <c r="F1057" s="5">
        <v>2.7000000000000001E-3</v>
      </c>
      <c r="G1057" s="35">
        <f t="shared" si="32"/>
        <v>0.11209999999999987</v>
      </c>
      <c r="H1057" s="34">
        <f t="shared" si="33"/>
        <v>1.5119558864635507E-2</v>
      </c>
    </row>
    <row r="1058" spans="1:8">
      <c r="A1058" s="2" t="s">
        <v>1060</v>
      </c>
      <c r="B1058" s="3">
        <v>7.9154999999999998</v>
      </c>
      <c r="C1058" s="4">
        <v>7.8705999999999996</v>
      </c>
      <c r="D1058" s="4">
        <v>7.9763000000000002</v>
      </c>
      <c r="E1058" s="4">
        <v>7.8503999999999996</v>
      </c>
      <c r="F1058" s="5">
        <v>5.7000000000000002E-3</v>
      </c>
      <c r="G1058" s="35">
        <f t="shared" si="32"/>
        <v>0.12590000000000057</v>
      </c>
      <c r="H1058" s="34">
        <f t="shared" si="33"/>
        <v>2.1405307674208469E-2</v>
      </c>
    </row>
    <row r="1059" spans="1:8">
      <c r="A1059" s="2" t="s">
        <v>1061</v>
      </c>
      <c r="B1059" s="6">
        <v>7.8705999999999996</v>
      </c>
      <c r="C1059" s="4">
        <v>8.0751000000000008</v>
      </c>
      <c r="D1059" s="4">
        <v>8.0751000000000008</v>
      </c>
      <c r="E1059" s="4">
        <v>7.8552999999999997</v>
      </c>
      <c r="F1059" s="7">
        <v>-2.53E-2</v>
      </c>
      <c r="G1059" s="35">
        <f t="shared" si="32"/>
        <v>0.21980000000000111</v>
      </c>
      <c r="H1059" s="34">
        <f t="shared" si="33"/>
        <v>1.4743002796406781E-2</v>
      </c>
    </row>
    <row r="1060" spans="1:8">
      <c r="A1060" s="2" t="s">
        <v>1062</v>
      </c>
      <c r="B1060" s="3">
        <v>8.0751000000000008</v>
      </c>
      <c r="C1060" s="4">
        <v>8.0817999999999994</v>
      </c>
      <c r="D1060" s="4">
        <v>8.0817999999999994</v>
      </c>
      <c r="E1060" s="4">
        <v>8.0632999999999999</v>
      </c>
      <c r="F1060" s="5">
        <v>3.2000000000000002E-3</v>
      </c>
      <c r="G1060" s="35">
        <f t="shared" si="32"/>
        <v>1.8499999999999517E-2</v>
      </c>
      <c r="H1060" s="34">
        <f t="shared" si="33"/>
        <v>1.4536629610109323E-2</v>
      </c>
    </row>
    <row r="1061" spans="1:8">
      <c r="A1061" s="2" t="s">
        <v>1063</v>
      </c>
      <c r="B1061" s="6">
        <v>8.0490999999999993</v>
      </c>
      <c r="C1061" s="4">
        <v>8.1586999999999996</v>
      </c>
      <c r="D1061" s="4">
        <v>8.2297999999999991</v>
      </c>
      <c r="E1061" s="4">
        <v>8.0111000000000008</v>
      </c>
      <c r="F1061" s="7">
        <v>-1.34E-2</v>
      </c>
      <c r="G1061" s="35">
        <f t="shared" si="32"/>
        <v>0.21869999999999834</v>
      </c>
      <c r="H1061" s="34">
        <f t="shared" si="33"/>
        <v>2.7623073097961096E-2</v>
      </c>
    </row>
    <row r="1062" spans="1:8">
      <c r="A1062" s="2" t="s">
        <v>1064</v>
      </c>
      <c r="B1062" s="3">
        <v>8.1586999999999996</v>
      </c>
      <c r="C1062" s="4">
        <v>8.0440000000000005</v>
      </c>
      <c r="D1062" s="4">
        <v>8.2697000000000003</v>
      </c>
      <c r="E1062" s="4">
        <v>8.0440000000000005</v>
      </c>
      <c r="F1062" s="5">
        <v>1.43E-2</v>
      </c>
      <c r="G1062" s="35">
        <f t="shared" si="32"/>
        <v>0.22569999999999979</v>
      </c>
      <c r="H1062" s="34">
        <f t="shared" si="33"/>
        <v>2.2837548113692447E-2</v>
      </c>
    </row>
    <row r="1063" spans="1:8">
      <c r="A1063" s="2" t="s">
        <v>1065</v>
      </c>
      <c r="B1063" s="3">
        <v>8.0440000000000005</v>
      </c>
      <c r="C1063" s="4">
        <v>7.9759000000000002</v>
      </c>
      <c r="D1063" s="4">
        <v>8.0771999999999995</v>
      </c>
      <c r="E1063" s="4">
        <v>7.9386000000000001</v>
      </c>
      <c r="F1063" s="5">
        <v>8.5000000000000006E-3</v>
      </c>
      <c r="G1063" s="35">
        <f t="shared" si="32"/>
        <v>0.13859999999999939</v>
      </c>
      <c r="H1063" s="34">
        <f t="shared" si="33"/>
        <v>1.8678881146924647E-2</v>
      </c>
    </row>
    <row r="1064" spans="1:8">
      <c r="A1064" s="2" t="s">
        <v>1066</v>
      </c>
      <c r="B1064" s="6">
        <v>7.9759000000000002</v>
      </c>
      <c r="C1064" s="4">
        <v>7.9795999999999996</v>
      </c>
      <c r="D1064" s="4">
        <v>8.0958000000000006</v>
      </c>
      <c r="E1064" s="4">
        <v>7.9363000000000001</v>
      </c>
      <c r="F1064" s="7">
        <v>-5.0000000000000001E-4</v>
      </c>
      <c r="G1064" s="35">
        <f t="shared" si="32"/>
        <v>0.15950000000000042</v>
      </c>
      <c r="H1064" s="34">
        <f t="shared" si="33"/>
        <v>2.4633906571169605E-2</v>
      </c>
    </row>
    <row r="1065" spans="1:8">
      <c r="A1065" s="2" t="s">
        <v>1067</v>
      </c>
      <c r="B1065" s="3">
        <v>7.9795999999999996</v>
      </c>
      <c r="C1065" s="4">
        <v>7.8327</v>
      </c>
      <c r="D1065" s="4">
        <v>7.9988999999999999</v>
      </c>
      <c r="E1065" s="4">
        <v>7.7725</v>
      </c>
      <c r="F1065" s="5">
        <v>1.8800000000000001E-2</v>
      </c>
      <c r="G1065" s="35">
        <f t="shared" si="32"/>
        <v>0.22639999999999993</v>
      </c>
      <c r="H1065" s="34">
        <f t="shared" si="33"/>
        <v>1.5014688976880833E-2</v>
      </c>
    </row>
    <row r="1066" spans="1:8">
      <c r="A1066" s="2" t="s">
        <v>1068</v>
      </c>
      <c r="B1066" s="3">
        <v>7.8327</v>
      </c>
      <c r="C1066" s="4">
        <v>7.8289999999999997</v>
      </c>
      <c r="D1066" s="4">
        <v>7.8327</v>
      </c>
      <c r="E1066" s="4">
        <v>7.8239999999999998</v>
      </c>
      <c r="F1066" s="5">
        <v>4.0000000000000002E-4</v>
      </c>
      <c r="G1066" s="35">
        <f t="shared" si="32"/>
        <v>8.7000000000001521E-3</v>
      </c>
      <c r="H1066" s="34">
        <f t="shared" si="33"/>
        <v>5.5475248529113638E-3</v>
      </c>
    </row>
    <row r="1067" spans="1:8">
      <c r="A1067" s="2" t="s">
        <v>1069</v>
      </c>
      <c r="B1067" s="6">
        <v>7.8295000000000003</v>
      </c>
      <c r="C1067" s="4">
        <v>7.8864000000000001</v>
      </c>
      <c r="D1067" s="4">
        <v>7.8982999999999999</v>
      </c>
      <c r="E1067" s="4">
        <v>7.8194999999999997</v>
      </c>
      <c r="F1067" s="7">
        <v>-7.1999999999999998E-3</v>
      </c>
      <c r="G1067" s="35">
        <f t="shared" si="32"/>
        <v>7.8800000000000203E-2</v>
      </c>
      <c r="H1067" s="34">
        <f t="shared" si="33"/>
        <v>1.4458585703698035E-2</v>
      </c>
    </row>
    <row r="1068" spans="1:8">
      <c r="A1068" s="2" t="s">
        <v>1070</v>
      </c>
      <c r="B1068" s="3">
        <v>7.8864000000000001</v>
      </c>
      <c r="C1068" s="4">
        <v>7.8258000000000001</v>
      </c>
      <c r="D1068" s="4">
        <v>7.9413999999999998</v>
      </c>
      <c r="E1068" s="4">
        <v>7.7938999999999998</v>
      </c>
      <c r="F1068" s="5">
        <v>7.7000000000000002E-3</v>
      </c>
      <c r="G1068" s="35">
        <f t="shared" si="32"/>
        <v>0.14749999999999996</v>
      </c>
      <c r="H1068" s="34">
        <f t="shared" si="33"/>
        <v>2.2318504710564766E-2</v>
      </c>
    </row>
    <row r="1069" spans="1:8">
      <c r="A1069" s="2" t="s">
        <v>1071</v>
      </c>
      <c r="B1069" s="6">
        <v>7.8258000000000001</v>
      </c>
      <c r="C1069" s="4">
        <v>7.9396000000000004</v>
      </c>
      <c r="D1069" s="4">
        <v>7.9748999999999999</v>
      </c>
      <c r="E1069" s="4">
        <v>7.7679999999999998</v>
      </c>
      <c r="F1069" s="7">
        <v>-1.43E-2</v>
      </c>
      <c r="G1069" s="35">
        <f t="shared" si="32"/>
        <v>0.20690000000000008</v>
      </c>
      <c r="H1069" s="34">
        <f t="shared" si="33"/>
        <v>2.3722697540387853E-2</v>
      </c>
    </row>
    <row r="1070" spans="1:8">
      <c r="A1070" s="2" t="s">
        <v>1072</v>
      </c>
      <c r="B1070" s="3">
        <v>7.9396000000000004</v>
      </c>
      <c r="C1070" s="4">
        <v>7.8426999999999998</v>
      </c>
      <c r="D1070" s="4">
        <v>8.0062999999999995</v>
      </c>
      <c r="E1070" s="4">
        <v>7.8411</v>
      </c>
      <c r="F1070" s="5">
        <v>1.24E-2</v>
      </c>
      <c r="G1070" s="35">
        <f t="shared" si="32"/>
        <v>0.16519999999999957</v>
      </c>
      <c r="H1070" s="34">
        <f t="shared" si="33"/>
        <v>2.2050067065297777E-2</v>
      </c>
    </row>
    <row r="1071" spans="1:8">
      <c r="A1071" s="2" t="s">
        <v>1073</v>
      </c>
      <c r="B1071" s="6">
        <v>7.8426999999999998</v>
      </c>
      <c r="C1071" s="4">
        <v>7.9772999999999996</v>
      </c>
      <c r="D1071" s="4">
        <v>7.9950000000000001</v>
      </c>
      <c r="E1071" s="4">
        <v>7.8083999999999998</v>
      </c>
      <c r="F1071" s="7">
        <v>-1.6899999999999998E-2</v>
      </c>
      <c r="G1071" s="35">
        <f t="shared" si="32"/>
        <v>0.18660000000000032</v>
      </c>
      <c r="H1071" s="34">
        <f t="shared" si="33"/>
        <v>1.2642494852608878E-2</v>
      </c>
    </row>
    <row r="1072" spans="1:8">
      <c r="A1072" s="2" t="s">
        <v>1074</v>
      </c>
      <c r="B1072" s="6">
        <v>7.9772999999999996</v>
      </c>
      <c r="C1072" s="4">
        <v>7.9652000000000003</v>
      </c>
      <c r="D1072" s="4">
        <v>7.98</v>
      </c>
      <c r="E1072" s="4">
        <v>7.9652000000000003</v>
      </c>
      <c r="F1072" s="7">
        <v>-3.2000000000000002E-3</v>
      </c>
      <c r="G1072" s="35">
        <f t="shared" si="32"/>
        <v>1.4800000000000146E-2</v>
      </c>
      <c r="H1072" s="34">
        <f t="shared" si="33"/>
        <v>1.0100245886135784E-2</v>
      </c>
    </row>
    <row r="1073" spans="1:8">
      <c r="A1073" s="2" t="s">
        <v>1075</v>
      </c>
      <c r="B1073" s="3">
        <v>8.0025999999999993</v>
      </c>
      <c r="C1073" s="4">
        <v>7.9305000000000003</v>
      </c>
      <c r="D1073" s="4">
        <v>8.01</v>
      </c>
      <c r="E1073" s="4">
        <v>7.8646000000000003</v>
      </c>
      <c r="F1073" s="5">
        <v>9.1000000000000004E-3</v>
      </c>
      <c r="G1073" s="35">
        <f t="shared" si="32"/>
        <v>0.14539999999999953</v>
      </c>
      <c r="H1073" s="34">
        <f t="shared" si="33"/>
        <v>2.2010607219429001E-2</v>
      </c>
    </row>
    <row r="1074" spans="1:8">
      <c r="A1074" s="2" t="s">
        <v>1076</v>
      </c>
      <c r="B1074" s="6">
        <v>7.9305000000000003</v>
      </c>
      <c r="C1074" s="4">
        <v>7.9756999999999998</v>
      </c>
      <c r="D1074" s="4">
        <v>8.0836000000000006</v>
      </c>
      <c r="E1074" s="4">
        <v>7.8779000000000003</v>
      </c>
      <c r="F1074" s="7">
        <v>-5.7000000000000002E-3</v>
      </c>
      <c r="G1074" s="35">
        <f t="shared" si="32"/>
        <v>0.20570000000000022</v>
      </c>
      <c r="H1074" s="34">
        <f t="shared" si="33"/>
        <v>2.4933833938573277E-2</v>
      </c>
    </row>
    <row r="1075" spans="1:8">
      <c r="A1075" s="2" t="s">
        <v>1077</v>
      </c>
      <c r="B1075" s="6">
        <v>7.9756999999999998</v>
      </c>
      <c r="C1075" s="4">
        <v>8.1234999999999999</v>
      </c>
      <c r="D1075" s="4">
        <v>8.1602999999999994</v>
      </c>
      <c r="E1075" s="4">
        <v>7.9608999999999996</v>
      </c>
      <c r="F1075" s="7">
        <v>-1.8200000000000001E-2</v>
      </c>
      <c r="G1075" s="35">
        <f t="shared" si="32"/>
        <v>0.1993999999999998</v>
      </c>
      <c r="H1075" s="34">
        <f t="shared" si="33"/>
        <v>2.938234407954201E-2</v>
      </c>
    </row>
    <row r="1076" spans="1:8">
      <c r="A1076" s="2" t="s">
        <v>1078</v>
      </c>
      <c r="B1076" s="6">
        <v>8.1234999999999999</v>
      </c>
      <c r="C1076" s="4">
        <v>8.2974999999999994</v>
      </c>
      <c r="D1076" s="4">
        <v>8.3527000000000005</v>
      </c>
      <c r="E1076" s="4">
        <v>8.0645000000000007</v>
      </c>
      <c r="F1076" s="7">
        <v>-2.1000000000000001E-2</v>
      </c>
      <c r="G1076" s="35">
        <f t="shared" si="32"/>
        <v>0.28819999999999979</v>
      </c>
      <c r="H1076" s="34">
        <f t="shared" si="33"/>
        <v>3.2060842875984513E-2</v>
      </c>
    </row>
    <row r="1077" spans="1:8">
      <c r="A1077" s="2" t="s">
        <v>1079</v>
      </c>
      <c r="B1077" s="3">
        <v>8.2974999999999994</v>
      </c>
      <c r="C1077" s="4">
        <v>8.1127000000000002</v>
      </c>
      <c r="D1077" s="4">
        <v>8.2997999999999994</v>
      </c>
      <c r="E1077" s="4">
        <v>8.0678000000000001</v>
      </c>
      <c r="F1077" s="5">
        <v>2.2800000000000001E-2</v>
      </c>
      <c r="G1077" s="35">
        <f t="shared" si="32"/>
        <v>0.23199999999999932</v>
      </c>
      <c r="H1077" s="34">
        <f t="shared" si="33"/>
        <v>1.730220779859366E-2</v>
      </c>
    </row>
    <row r="1078" spans="1:8">
      <c r="A1078" s="2" t="s">
        <v>1080</v>
      </c>
      <c r="B1078" s="3">
        <v>8.1127000000000002</v>
      </c>
      <c r="C1078" s="4">
        <v>8.1348000000000003</v>
      </c>
      <c r="D1078" s="4">
        <v>8.1348000000000003</v>
      </c>
      <c r="E1078" s="4">
        <v>8.0853000000000002</v>
      </c>
      <c r="F1078" s="5">
        <v>1.9E-3</v>
      </c>
      <c r="G1078" s="35">
        <f t="shared" si="32"/>
        <v>4.9500000000000099E-2</v>
      </c>
      <c r="H1078" s="34">
        <f t="shared" si="33"/>
        <v>1.5515816364865922E-2</v>
      </c>
    </row>
    <row r="1079" spans="1:8">
      <c r="A1079" s="2" t="s">
        <v>1081</v>
      </c>
      <c r="B1079" s="3">
        <v>8.0975000000000001</v>
      </c>
      <c r="C1079" s="4">
        <v>7.9854000000000003</v>
      </c>
      <c r="D1079" s="4">
        <v>8.1598000000000006</v>
      </c>
      <c r="E1079" s="4">
        <v>7.9615</v>
      </c>
      <c r="F1079" s="5">
        <v>1.4E-2</v>
      </c>
      <c r="G1079" s="35">
        <f t="shared" si="32"/>
        <v>0.19830000000000059</v>
      </c>
      <c r="H1079" s="34">
        <f t="shared" si="33"/>
        <v>2.3851756802656904E-2</v>
      </c>
    </row>
    <row r="1080" spans="1:8">
      <c r="A1080" s="2" t="s">
        <v>1082</v>
      </c>
      <c r="B1080" s="3">
        <v>7.9854000000000003</v>
      </c>
      <c r="C1080" s="4">
        <v>7.9490999999999996</v>
      </c>
      <c r="D1080" s="4">
        <v>8.0048999999999992</v>
      </c>
      <c r="E1080" s="4">
        <v>7.8239999999999998</v>
      </c>
      <c r="F1080" s="5">
        <v>4.5999999999999999E-3</v>
      </c>
      <c r="G1080" s="35">
        <f t="shared" si="32"/>
        <v>0.18089999999999939</v>
      </c>
      <c r="H1080" s="34">
        <f t="shared" si="33"/>
        <v>2.5301419115498405E-2</v>
      </c>
    </row>
    <row r="1081" spans="1:8">
      <c r="A1081" s="2" t="s">
        <v>1083</v>
      </c>
      <c r="B1081" s="3">
        <v>7.9490999999999996</v>
      </c>
      <c r="C1081" s="4">
        <v>7.8711000000000002</v>
      </c>
      <c r="D1081" s="4">
        <v>7.9508999999999999</v>
      </c>
      <c r="E1081" s="4">
        <v>7.7335000000000003</v>
      </c>
      <c r="F1081" s="5">
        <v>9.9000000000000008E-3</v>
      </c>
      <c r="G1081" s="35">
        <f t="shared" si="32"/>
        <v>0.21739999999999959</v>
      </c>
      <c r="H1081" s="34">
        <f t="shared" si="33"/>
        <v>3.0947823709264421E-2</v>
      </c>
    </row>
    <row r="1082" spans="1:8">
      <c r="A1082" s="2" t="s">
        <v>1084</v>
      </c>
      <c r="B1082" s="6">
        <v>7.8711000000000002</v>
      </c>
      <c r="C1082" s="4">
        <v>8.0457999999999998</v>
      </c>
      <c r="D1082" s="4">
        <v>8.0626999999999995</v>
      </c>
      <c r="E1082" s="4">
        <v>7.7820999999999998</v>
      </c>
      <c r="F1082" s="7">
        <v>-2.1700000000000001E-2</v>
      </c>
      <c r="G1082" s="35">
        <f t="shared" si="32"/>
        <v>0.28059999999999974</v>
      </c>
      <c r="H1082" s="34">
        <f t="shared" si="33"/>
        <v>4.124691358024684E-2</v>
      </c>
    </row>
    <row r="1083" spans="1:8">
      <c r="A1083" s="2" t="s">
        <v>1085</v>
      </c>
      <c r="B1083" s="6">
        <v>8.0457999999999998</v>
      </c>
      <c r="C1083" s="4">
        <v>8.1</v>
      </c>
      <c r="D1083" s="4">
        <v>8.3432999999999993</v>
      </c>
      <c r="E1083" s="4">
        <v>7.9557000000000002</v>
      </c>
      <c r="F1083" s="7">
        <v>-6.7000000000000002E-3</v>
      </c>
      <c r="G1083" s="35">
        <f t="shared" si="32"/>
        <v>0.38759999999999906</v>
      </c>
      <c r="H1083" s="34">
        <f t="shared" si="33"/>
        <v>2.6670799752014834E-2</v>
      </c>
    </row>
    <row r="1084" spans="1:8">
      <c r="A1084" s="2" t="s">
        <v>1086</v>
      </c>
      <c r="B1084" s="6">
        <v>8.1</v>
      </c>
      <c r="C1084" s="4">
        <v>8.0649999999999995</v>
      </c>
      <c r="D1084" s="4">
        <v>8.1074999999999999</v>
      </c>
      <c r="E1084" s="4">
        <v>8.0648999999999997</v>
      </c>
      <c r="F1084" s="7">
        <v>-2.5999999999999999E-3</v>
      </c>
      <c r="G1084" s="35">
        <f t="shared" si="32"/>
        <v>4.2600000000000193E-2</v>
      </c>
      <c r="H1084" s="34">
        <f t="shared" si="33"/>
        <v>2.3867188432079037E-2</v>
      </c>
    </row>
    <row r="1085" spans="1:8">
      <c r="A1085" s="2" t="s">
        <v>1087</v>
      </c>
      <c r="B1085" s="6">
        <v>8.1209000000000007</v>
      </c>
      <c r="C1085" s="4">
        <v>8.3818000000000001</v>
      </c>
      <c r="D1085" s="4">
        <v>8.4275000000000002</v>
      </c>
      <c r="E1085" s="4">
        <v>8.07</v>
      </c>
      <c r="F1085" s="7">
        <v>-3.1099999999999999E-2</v>
      </c>
      <c r="G1085" s="35">
        <f t="shared" si="32"/>
        <v>0.35749999999999993</v>
      </c>
      <c r="H1085" s="34">
        <f t="shared" si="33"/>
        <v>4.4133483369027303E-2</v>
      </c>
    </row>
    <row r="1086" spans="1:8">
      <c r="A1086" s="2" t="s">
        <v>1088</v>
      </c>
      <c r="B1086" s="3">
        <v>8.3818000000000001</v>
      </c>
      <c r="C1086" s="4">
        <v>8.2646999999999995</v>
      </c>
      <c r="D1086" s="4">
        <v>8.4977999999999998</v>
      </c>
      <c r="E1086" s="4">
        <v>8.1257999999999999</v>
      </c>
      <c r="F1086" s="5">
        <v>1.4200000000000001E-2</v>
      </c>
      <c r="G1086" s="35">
        <f t="shared" si="32"/>
        <v>0.37199999999999989</v>
      </c>
      <c r="H1086" s="34">
        <f t="shared" si="33"/>
        <v>6.3211697722567309E-2</v>
      </c>
    </row>
    <row r="1087" spans="1:8">
      <c r="A1087" s="2" t="s">
        <v>1089</v>
      </c>
      <c r="B1087" s="3">
        <v>8.2646999999999995</v>
      </c>
      <c r="C1087" s="4">
        <v>7.7279999999999998</v>
      </c>
      <c r="D1087" s="4">
        <v>8.3069000000000006</v>
      </c>
      <c r="E1087" s="4">
        <v>7.7019000000000002</v>
      </c>
      <c r="F1087" s="5">
        <v>6.9400000000000003E-2</v>
      </c>
      <c r="G1087" s="35">
        <f t="shared" si="32"/>
        <v>0.60500000000000043</v>
      </c>
      <c r="H1087" s="34">
        <f t="shared" si="33"/>
        <v>4.7619973051409623E-2</v>
      </c>
    </row>
    <row r="1088" spans="1:8">
      <c r="A1088" s="2" t="s">
        <v>1090</v>
      </c>
      <c r="B1088" s="3">
        <v>7.7279999999999998</v>
      </c>
      <c r="C1088" s="4">
        <v>7.7183999999999999</v>
      </c>
      <c r="D1088" s="4">
        <v>7.7485999999999997</v>
      </c>
      <c r="E1088" s="4">
        <v>7.6185</v>
      </c>
      <c r="F1088" s="5">
        <v>1.1999999999999999E-3</v>
      </c>
      <c r="G1088" s="35">
        <f t="shared" si="32"/>
        <v>0.13009999999999966</v>
      </c>
      <c r="H1088" s="34">
        <f t="shared" si="33"/>
        <v>2.6483957219251359E-2</v>
      </c>
    </row>
    <row r="1089" spans="1:8">
      <c r="A1089" s="2" t="s">
        <v>1091</v>
      </c>
      <c r="B1089" s="3">
        <v>7.7183999999999999</v>
      </c>
      <c r="C1089" s="4">
        <v>7.48</v>
      </c>
      <c r="D1089" s="4">
        <v>7.7426000000000004</v>
      </c>
      <c r="E1089" s="4">
        <v>7.4764999999999997</v>
      </c>
      <c r="F1089" s="5">
        <v>3.1899999999999998E-2</v>
      </c>
      <c r="G1089" s="35">
        <f t="shared" si="32"/>
        <v>0.26610000000000067</v>
      </c>
      <c r="H1089" s="34">
        <f t="shared" si="33"/>
        <v>2.0059435364041641E-2</v>
      </c>
    </row>
    <row r="1090" spans="1:8">
      <c r="A1090" s="2" t="s">
        <v>1092</v>
      </c>
      <c r="B1090" s="3">
        <v>7.48</v>
      </c>
      <c r="C1090" s="4">
        <v>7.4702999999999999</v>
      </c>
      <c r="D1090" s="4">
        <v>7.5027999999999997</v>
      </c>
      <c r="E1090" s="4">
        <v>7.4691999999999998</v>
      </c>
      <c r="F1090" s="5">
        <v>1.2999999999999999E-3</v>
      </c>
      <c r="G1090" s="35">
        <f t="shared" si="32"/>
        <v>3.3599999999999852E-2</v>
      </c>
      <c r="H1090" s="34">
        <f t="shared" si="33"/>
        <v>1.0527740189445179E-2</v>
      </c>
    </row>
    <row r="1091" spans="1:8">
      <c r="A1091" s="2" t="s">
        <v>1093</v>
      </c>
      <c r="B1091" s="3">
        <v>7.4702000000000002</v>
      </c>
      <c r="C1091" s="4">
        <v>7.39</v>
      </c>
      <c r="D1091" s="4">
        <v>7.4817</v>
      </c>
      <c r="E1091" s="4">
        <v>7.3597000000000001</v>
      </c>
      <c r="F1091" s="5">
        <v>1.09E-2</v>
      </c>
      <c r="G1091" s="35">
        <f t="shared" ref="G1091:G1154" si="34">D1091-E1091</f>
        <v>0.12199999999999989</v>
      </c>
      <c r="H1091" s="34">
        <f t="shared" ref="H1091:H1154" si="35">(SUM(G1091:G1092)/2)/C1092</f>
        <v>1.8984434115230764E-2</v>
      </c>
    </row>
    <row r="1092" spans="1:8">
      <c r="A1092" s="2" t="s">
        <v>1094</v>
      </c>
      <c r="B1092" s="6">
        <v>7.39</v>
      </c>
      <c r="C1092" s="4">
        <v>7.4008000000000003</v>
      </c>
      <c r="D1092" s="4">
        <v>7.4767000000000001</v>
      </c>
      <c r="E1092" s="4">
        <v>7.3177000000000003</v>
      </c>
      <c r="F1092" s="7">
        <v>-1.5E-3</v>
      </c>
      <c r="G1092" s="35">
        <f t="shared" si="34"/>
        <v>0.15899999999999981</v>
      </c>
      <c r="H1092" s="34">
        <f t="shared" si="35"/>
        <v>2.1912514389080734E-2</v>
      </c>
    </row>
    <row r="1093" spans="1:8">
      <c r="A1093" s="2" t="s">
        <v>1095</v>
      </c>
      <c r="B1093" s="3">
        <v>7.4008000000000003</v>
      </c>
      <c r="C1093" s="4">
        <v>7.2972000000000001</v>
      </c>
      <c r="D1093" s="4">
        <v>7.4474</v>
      </c>
      <c r="E1093" s="4">
        <v>7.2866</v>
      </c>
      <c r="F1093" s="5">
        <v>1.4200000000000001E-2</v>
      </c>
      <c r="G1093" s="35">
        <f t="shared" si="34"/>
        <v>0.16080000000000005</v>
      </c>
      <c r="H1093" s="34">
        <f t="shared" si="35"/>
        <v>2.228455559310577E-2</v>
      </c>
    </row>
    <row r="1094" spans="1:8">
      <c r="A1094" s="2" t="s">
        <v>1096</v>
      </c>
      <c r="B1094" s="6">
        <v>7.2972000000000001</v>
      </c>
      <c r="C1094" s="4">
        <v>7.3975</v>
      </c>
      <c r="D1094" s="4">
        <v>7.4539999999999997</v>
      </c>
      <c r="E1094" s="4">
        <v>7.2850999999999999</v>
      </c>
      <c r="F1094" s="7">
        <v>-1.3599999999999999E-2</v>
      </c>
      <c r="G1094" s="35">
        <f t="shared" si="34"/>
        <v>0.16889999999999983</v>
      </c>
      <c r="H1094" s="34">
        <f t="shared" si="35"/>
        <v>2.4730357558896424E-2</v>
      </c>
    </row>
    <row r="1095" spans="1:8">
      <c r="A1095" s="2" t="s">
        <v>1097</v>
      </c>
      <c r="B1095" s="3">
        <v>7.3975</v>
      </c>
      <c r="C1095" s="4">
        <v>7.2967000000000004</v>
      </c>
      <c r="D1095" s="4">
        <v>7.4757999999999996</v>
      </c>
      <c r="E1095" s="4">
        <v>7.2838000000000003</v>
      </c>
      <c r="F1095" s="5">
        <v>1.38E-2</v>
      </c>
      <c r="G1095" s="35">
        <f t="shared" si="34"/>
        <v>0.19199999999999928</v>
      </c>
      <c r="H1095" s="34">
        <f t="shared" si="35"/>
        <v>1.4453205347960163E-2</v>
      </c>
    </row>
    <row r="1096" spans="1:8">
      <c r="A1096" s="2" t="s">
        <v>1098</v>
      </c>
      <c r="B1096" s="3">
        <v>7.2967000000000004</v>
      </c>
      <c r="C1096" s="4">
        <v>7.2925000000000004</v>
      </c>
      <c r="D1096" s="4">
        <v>7.3026</v>
      </c>
      <c r="E1096" s="4">
        <v>7.2838000000000003</v>
      </c>
      <c r="F1096" s="5">
        <v>1.6000000000000001E-3</v>
      </c>
      <c r="G1096" s="35">
        <f t="shared" si="34"/>
        <v>1.8799999999999706E-2</v>
      </c>
      <c r="H1096" s="34">
        <f t="shared" si="35"/>
        <v>1.0849115765709235E-2</v>
      </c>
    </row>
    <row r="1097" spans="1:8">
      <c r="A1097" s="2" t="s">
        <v>1099</v>
      </c>
      <c r="B1097" s="3">
        <v>7.2849000000000004</v>
      </c>
      <c r="C1097" s="4">
        <v>7.1757</v>
      </c>
      <c r="D1097" s="4">
        <v>7.3011999999999997</v>
      </c>
      <c r="E1097" s="4">
        <v>7.1642999999999999</v>
      </c>
      <c r="F1097" s="5">
        <v>1.52E-2</v>
      </c>
      <c r="G1097" s="35">
        <f t="shared" si="34"/>
        <v>0.1368999999999998</v>
      </c>
      <c r="H1097" s="34">
        <f t="shared" si="35"/>
        <v>1.4387934058225173E-2</v>
      </c>
    </row>
    <row r="1098" spans="1:8">
      <c r="A1098" s="2" t="s">
        <v>1100</v>
      </c>
      <c r="B1098" s="3">
        <v>7.1757</v>
      </c>
      <c r="C1098" s="4">
        <v>7.1275000000000004</v>
      </c>
      <c r="D1098" s="4">
        <v>7.1913999999999998</v>
      </c>
      <c r="E1098" s="4">
        <v>7.1231999999999998</v>
      </c>
      <c r="F1098" s="5">
        <v>6.7999999999999996E-3</v>
      </c>
      <c r="G1098" s="35">
        <f t="shared" si="34"/>
        <v>6.8200000000000038E-2</v>
      </c>
      <c r="H1098" s="34">
        <f t="shared" si="35"/>
        <v>1.1492005864693157E-2</v>
      </c>
    </row>
    <row r="1099" spans="1:8">
      <c r="A1099" s="2" t="s">
        <v>1101</v>
      </c>
      <c r="B1099" s="6">
        <v>7.1275000000000004</v>
      </c>
      <c r="C1099" s="4">
        <v>7.1615000000000002</v>
      </c>
      <c r="D1099" s="4">
        <v>7.1673</v>
      </c>
      <c r="E1099" s="4">
        <v>7.0709</v>
      </c>
      <c r="F1099" s="7">
        <v>-4.7000000000000002E-3</v>
      </c>
      <c r="G1099" s="35">
        <f t="shared" si="34"/>
        <v>9.6400000000000041E-2</v>
      </c>
      <c r="H1099" s="34">
        <f t="shared" si="35"/>
        <v>1.698388636236034E-2</v>
      </c>
    </row>
    <row r="1100" spans="1:8">
      <c r="A1100" s="2" t="s">
        <v>1102</v>
      </c>
      <c r="B1100" s="3">
        <v>7.1615000000000002</v>
      </c>
      <c r="C1100" s="4">
        <v>7.1243999999999996</v>
      </c>
      <c r="D1100" s="4">
        <v>7.2035999999999998</v>
      </c>
      <c r="E1100" s="4">
        <v>7.0579999999999998</v>
      </c>
      <c r="F1100" s="5">
        <v>5.1999999999999998E-3</v>
      </c>
      <c r="G1100" s="35">
        <f t="shared" si="34"/>
        <v>0.14559999999999995</v>
      </c>
      <c r="H1100" s="34">
        <f t="shared" si="35"/>
        <v>1.5352861343587428E-2</v>
      </c>
    </row>
    <row r="1101" spans="1:8">
      <c r="A1101" s="2" t="s">
        <v>1103</v>
      </c>
      <c r="B1101" s="3">
        <v>7.1243999999999996</v>
      </c>
      <c r="C1101" s="4">
        <v>7.0735999999999999</v>
      </c>
      <c r="D1101" s="4">
        <v>7.1372999999999998</v>
      </c>
      <c r="E1101" s="4">
        <v>7.0656999999999996</v>
      </c>
      <c r="F1101" s="5">
        <v>7.1999999999999998E-3</v>
      </c>
      <c r="G1101" s="35">
        <f t="shared" si="34"/>
        <v>7.1600000000000108E-2</v>
      </c>
      <c r="H1101" s="34">
        <f t="shared" si="35"/>
        <v>5.7355021216407478E-3</v>
      </c>
    </row>
    <row r="1102" spans="1:8">
      <c r="A1102" s="2" t="s">
        <v>1104</v>
      </c>
      <c r="B1102" s="3">
        <v>7.0735999999999999</v>
      </c>
      <c r="C1102" s="4">
        <v>7.07</v>
      </c>
      <c r="D1102" s="4">
        <v>7.0777000000000001</v>
      </c>
      <c r="E1102" s="4">
        <v>7.0682</v>
      </c>
      <c r="F1102" s="5">
        <v>1.8E-3</v>
      </c>
      <c r="G1102" s="35">
        <f t="shared" si="34"/>
        <v>9.5000000000000639E-3</v>
      </c>
      <c r="H1102" s="34">
        <f t="shared" si="35"/>
        <v>7.2765519017772909E-3</v>
      </c>
    </row>
    <row r="1103" spans="1:8">
      <c r="A1103" s="2" t="s">
        <v>1105</v>
      </c>
      <c r="B1103" s="3">
        <v>7.0612000000000004</v>
      </c>
      <c r="C1103" s="4">
        <v>6.9882</v>
      </c>
      <c r="D1103" s="4">
        <v>7.0804</v>
      </c>
      <c r="E1103" s="4">
        <v>6.9882</v>
      </c>
      <c r="F1103" s="5">
        <v>1.04E-2</v>
      </c>
      <c r="G1103" s="35">
        <f t="shared" si="34"/>
        <v>9.220000000000006E-2</v>
      </c>
      <c r="H1103" s="34">
        <f t="shared" si="35"/>
        <v>1.1676402953737163E-2</v>
      </c>
    </row>
    <row r="1104" spans="1:8">
      <c r="A1104" s="2" t="s">
        <v>1106</v>
      </c>
      <c r="B1104" s="6">
        <v>6.9882</v>
      </c>
      <c r="C1104" s="4">
        <v>7.0012999999999996</v>
      </c>
      <c r="D1104" s="4">
        <v>7.0377999999999998</v>
      </c>
      <c r="E1104" s="4">
        <v>6.9664999999999999</v>
      </c>
      <c r="F1104" s="7">
        <v>-1.9E-3</v>
      </c>
      <c r="G1104" s="35">
        <f t="shared" si="34"/>
        <v>7.1299999999999919E-2</v>
      </c>
      <c r="H1104" s="34">
        <f t="shared" si="35"/>
        <v>1.3068848104663786E-2</v>
      </c>
    </row>
    <row r="1105" spans="1:8">
      <c r="A1105" s="2" t="s">
        <v>1107</v>
      </c>
      <c r="B1105" s="6">
        <v>7.0012999999999996</v>
      </c>
      <c r="C1105" s="4">
        <v>7.0778999999999996</v>
      </c>
      <c r="D1105" s="4">
        <v>7.0819999999999999</v>
      </c>
      <c r="E1105" s="4">
        <v>6.9683000000000002</v>
      </c>
      <c r="F1105" s="7">
        <v>-1.0800000000000001E-2</v>
      </c>
      <c r="G1105" s="35">
        <f t="shared" si="34"/>
        <v>0.11369999999999969</v>
      </c>
      <c r="H1105" s="34">
        <f t="shared" si="35"/>
        <v>1.3405149166879517E-2</v>
      </c>
    </row>
    <row r="1106" spans="1:8">
      <c r="A1106" s="2" t="s">
        <v>1108</v>
      </c>
      <c r="B1106" s="3">
        <v>7.0778999999999996</v>
      </c>
      <c r="C1106" s="4">
        <v>7.0457999999999998</v>
      </c>
      <c r="D1106" s="4">
        <v>7.0957999999999997</v>
      </c>
      <c r="E1106" s="4">
        <v>7.0206</v>
      </c>
      <c r="F1106" s="5">
        <v>4.5999999999999999E-3</v>
      </c>
      <c r="G1106" s="35">
        <f t="shared" si="34"/>
        <v>7.5199999999999712E-2</v>
      </c>
      <c r="H1106" s="34">
        <f t="shared" si="35"/>
        <v>1.4563242683387682E-2</v>
      </c>
    </row>
    <row r="1107" spans="1:8">
      <c r="A1107" s="2" t="s">
        <v>1109</v>
      </c>
      <c r="B1107" s="6">
        <v>7.0457999999999998</v>
      </c>
      <c r="C1107" s="4">
        <v>7.1447000000000003</v>
      </c>
      <c r="D1107" s="4">
        <v>7.1569000000000003</v>
      </c>
      <c r="E1107" s="4">
        <v>7.024</v>
      </c>
      <c r="F1107" s="7">
        <v>-1.38E-2</v>
      </c>
      <c r="G1107" s="35">
        <f t="shared" si="34"/>
        <v>0.13290000000000024</v>
      </c>
      <c r="H1107" s="34">
        <f t="shared" si="35"/>
        <v>1.0076869322152317E-2</v>
      </c>
    </row>
    <row r="1108" spans="1:8">
      <c r="A1108" s="2" t="s">
        <v>1110</v>
      </c>
      <c r="B1108" s="6">
        <v>7.1447000000000003</v>
      </c>
      <c r="C1108" s="4">
        <v>7.1550000000000002</v>
      </c>
      <c r="D1108" s="4">
        <v>7.1559999999999997</v>
      </c>
      <c r="E1108" s="4">
        <v>7.1447000000000003</v>
      </c>
      <c r="F1108" s="7">
        <v>-5.9999999999999995E-4</v>
      </c>
      <c r="G1108" s="35">
        <f t="shared" si="34"/>
        <v>1.1299999999999422E-2</v>
      </c>
      <c r="H1108" s="34">
        <f t="shared" si="35"/>
        <v>9.0132433852193761E-3</v>
      </c>
    </row>
    <row r="1109" spans="1:8">
      <c r="A1109" s="2" t="s">
        <v>1111</v>
      </c>
      <c r="B1109" s="6">
        <v>7.1490999999999998</v>
      </c>
      <c r="C1109" s="4">
        <v>7.2337999999999996</v>
      </c>
      <c r="D1109" s="4">
        <v>7.2397</v>
      </c>
      <c r="E1109" s="4">
        <v>7.1205999999999996</v>
      </c>
      <c r="F1109" s="7">
        <v>-1.17E-2</v>
      </c>
      <c r="G1109" s="35">
        <f t="shared" si="34"/>
        <v>0.11910000000000043</v>
      </c>
      <c r="H1109" s="34">
        <f t="shared" si="35"/>
        <v>1.5148386741548316E-2</v>
      </c>
    </row>
    <row r="1110" spans="1:8">
      <c r="A1110" s="2" t="s">
        <v>1112</v>
      </c>
      <c r="B1110" s="6">
        <v>7.2337999999999996</v>
      </c>
      <c r="C1110" s="4">
        <v>7.2648000000000001</v>
      </c>
      <c r="D1110" s="4">
        <v>7.2773000000000003</v>
      </c>
      <c r="E1110" s="4">
        <v>7.1763000000000003</v>
      </c>
      <c r="F1110" s="7">
        <v>-4.3E-3</v>
      </c>
      <c r="G1110" s="35">
        <f t="shared" si="34"/>
        <v>0.10099999999999998</v>
      </c>
      <c r="H1110" s="34">
        <f t="shared" si="35"/>
        <v>1.4402833161373071E-2</v>
      </c>
    </row>
    <row r="1111" spans="1:8">
      <c r="A1111" s="2" t="s">
        <v>1113</v>
      </c>
      <c r="B1111" s="3">
        <v>7.2648000000000001</v>
      </c>
      <c r="C1111" s="4">
        <v>7.1722000000000001</v>
      </c>
      <c r="D1111" s="4">
        <v>7.2777000000000003</v>
      </c>
      <c r="E1111" s="4">
        <v>7.1721000000000004</v>
      </c>
      <c r="F1111" s="5">
        <v>1.29E-2</v>
      </c>
      <c r="G1111" s="35">
        <f t="shared" si="34"/>
        <v>0.10559999999999992</v>
      </c>
      <c r="H1111" s="34">
        <f t="shared" si="35"/>
        <v>1.3498897624693213E-2</v>
      </c>
    </row>
    <row r="1112" spans="1:8">
      <c r="A1112" s="2" t="s">
        <v>1114</v>
      </c>
      <c r="B1112" s="6">
        <v>7.1722000000000001</v>
      </c>
      <c r="C1112" s="4">
        <v>7.2117000000000004</v>
      </c>
      <c r="D1112" s="4">
        <v>7.2408000000000001</v>
      </c>
      <c r="E1112" s="4">
        <v>7.1516999999999999</v>
      </c>
      <c r="F1112" s="7">
        <v>-5.4999999999999997E-3</v>
      </c>
      <c r="G1112" s="35">
        <f t="shared" si="34"/>
        <v>8.9100000000000179E-2</v>
      </c>
      <c r="H1112" s="34">
        <f t="shared" si="35"/>
        <v>1.0346072658593492E-2</v>
      </c>
    </row>
    <row r="1113" spans="1:8">
      <c r="A1113" s="2" t="s">
        <v>1115</v>
      </c>
      <c r="B1113" s="3">
        <v>7.2117000000000004</v>
      </c>
      <c r="C1113" s="4">
        <v>7.2008000000000001</v>
      </c>
      <c r="D1113" s="4">
        <v>7.2408000000000001</v>
      </c>
      <c r="E1113" s="4">
        <v>7.1809000000000003</v>
      </c>
      <c r="F1113" s="5">
        <v>1.5E-3</v>
      </c>
      <c r="G1113" s="35">
        <f t="shared" si="34"/>
        <v>5.9899999999999842E-2</v>
      </c>
      <c r="H1113" s="34">
        <f t="shared" si="35"/>
        <v>5.5594984622663419E-3</v>
      </c>
    </row>
    <row r="1114" spans="1:8">
      <c r="A1114" s="2" t="s">
        <v>1116</v>
      </c>
      <c r="B1114" s="3">
        <v>7.2008000000000001</v>
      </c>
      <c r="C1114" s="4">
        <v>7.1859000000000002</v>
      </c>
      <c r="D1114" s="4">
        <v>7.2058999999999997</v>
      </c>
      <c r="E1114" s="4">
        <v>7.1859000000000002</v>
      </c>
      <c r="F1114" s="5">
        <v>3.5000000000000001E-3</v>
      </c>
      <c r="G1114" s="35">
        <f t="shared" si="34"/>
        <v>1.9999999999999574E-2</v>
      </c>
      <c r="H1114" s="34">
        <f t="shared" si="35"/>
        <v>1.0521062918451346E-2</v>
      </c>
    </row>
    <row r="1115" spans="1:8">
      <c r="A1115" s="2" t="s">
        <v>1117</v>
      </c>
      <c r="B1115" s="6">
        <v>7.1757999999999997</v>
      </c>
      <c r="C1115" s="4">
        <v>7.2141000000000002</v>
      </c>
      <c r="D1115" s="4">
        <v>7.2674000000000003</v>
      </c>
      <c r="E1115" s="4">
        <v>7.1356000000000002</v>
      </c>
      <c r="F1115" s="7">
        <v>-5.3E-3</v>
      </c>
      <c r="G1115" s="35">
        <f t="shared" si="34"/>
        <v>0.13180000000000014</v>
      </c>
      <c r="H1115" s="34">
        <f t="shared" si="35"/>
        <v>2.0760464853886978E-2</v>
      </c>
    </row>
    <row r="1116" spans="1:8">
      <c r="A1116" s="2" t="s">
        <v>1118</v>
      </c>
      <c r="B1116" s="3">
        <v>7.2141000000000002</v>
      </c>
      <c r="C1116" s="4">
        <v>7.0903999999999998</v>
      </c>
      <c r="D1116" s="4">
        <v>7.2518000000000002</v>
      </c>
      <c r="E1116" s="4">
        <v>7.0891999999999999</v>
      </c>
      <c r="F1116" s="5">
        <v>1.7399999999999999E-2</v>
      </c>
      <c r="G1116" s="35">
        <f t="shared" si="34"/>
        <v>0.1626000000000003</v>
      </c>
      <c r="H1116" s="34">
        <f t="shared" si="35"/>
        <v>1.9423313569750533E-2</v>
      </c>
    </row>
    <row r="1117" spans="1:8">
      <c r="A1117" s="2" t="s">
        <v>1119</v>
      </c>
      <c r="B1117" s="6">
        <v>7.0903999999999998</v>
      </c>
      <c r="C1117" s="4">
        <v>7.1512000000000002</v>
      </c>
      <c r="D1117" s="4">
        <v>7.1734</v>
      </c>
      <c r="E1117" s="4">
        <v>7.0582000000000003</v>
      </c>
      <c r="F1117" s="7">
        <v>-8.5000000000000006E-3</v>
      </c>
      <c r="G1117" s="35">
        <f t="shared" si="34"/>
        <v>0.11519999999999975</v>
      </c>
      <c r="H1117" s="34">
        <f t="shared" si="35"/>
        <v>1.6279102602115007E-2</v>
      </c>
    </row>
    <row r="1118" spans="1:8">
      <c r="A1118" s="2" t="s">
        <v>1120</v>
      </c>
      <c r="B1118" s="3">
        <v>7.1512000000000002</v>
      </c>
      <c r="C1118" s="4">
        <v>7.0827</v>
      </c>
      <c r="D1118" s="4">
        <v>7.1978</v>
      </c>
      <c r="E1118" s="4">
        <v>7.0823999999999998</v>
      </c>
      <c r="F1118" s="5">
        <v>9.7000000000000003E-3</v>
      </c>
      <c r="G1118" s="35">
        <f t="shared" si="34"/>
        <v>0.11540000000000017</v>
      </c>
      <c r="H1118" s="34">
        <f t="shared" si="35"/>
        <v>1.9823389088068317E-2</v>
      </c>
    </row>
    <row r="1119" spans="1:8">
      <c r="A1119" s="2" t="s">
        <v>1121</v>
      </c>
      <c r="B1119" s="6">
        <v>7.0827</v>
      </c>
      <c r="C1119" s="4">
        <v>7.1683000000000003</v>
      </c>
      <c r="D1119" s="4">
        <v>7.2150999999999996</v>
      </c>
      <c r="E1119" s="4">
        <v>7.0462999999999996</v>
      </c>
      <c r="F1119" s="7">
        <v>-1.1900000000000001E-2</v>
      </c>
      <c r="G1119" s="35">
        <f t="shared" si="34"/>
        <v>0.16880000000000006</v>
      </c>
      <c r="H1119" s="34">
        <f t="shared" si="35"/>
        <v>1.2022315202231558E-2</v>
      </c>
    </row>
    <row r="1120" spans="1:8">
      <c r="A1120" s="2" t="s">
        <v>1122</v>
      </c>
      <c r="B1120" s="6">
        <v>7.1683000000000003</v>
      </c>
      <c r="C1120" s="4">
        <v>7.17</v>
      </c>
      <c r="D1120" s="4">
        <v>7.1710000000000003</v>
      </c>
      <c r="E1120" s="4">
        <v>7.1673999999999998</v>
      </c>
      <c r="F1120" s="7">
        <v>-1.9E-3</v>
      </c>
      <c r="G1120" s="35">
        <f t="shared" si="34"/>
        <v>3.6000000000004917E-3</v>
      </c>
      <c r="H1120" s="34">
        <f t="shared" si="35"/>
        <v>9.9099349530216777E-3</v>
      </c>
    </row>
    <row r="1121" spans="1:8">
      <c r="A1121" s="2" t="s">
        <v>1123</v>
      </c>
      <c r="B1121" s="6">
        <v>7.1816000000000004</v>
      </c>
      <c r="C1121" s="4">
        <v>7.1947999999999999</v>
      </c>
      <c r="D1121" s="4">
        <v>7.2895000000000003</v>
      </c>
      <c r="E1121" s="4">
        <v>7.1505000000000001</v>
      </c>
      <c r="F1121" s="7">
        <v>-1.8E-3</v>
      </c>
      <c r="G1121" s="35">
        <f t="shared" si="34"/>
        <v>0.13900000000000023</v>
      </c>
      <c r="H1121" s="34">
        <f t="shared" si="35"/>
        <v>2.4966345229264553E-2</v>
      </c>
    </row>
    <row r="1122" spans="1:8">
      <c r="A1122" s="2" t="s">
        <v>1124</v>
      </c>
      <c r="B1122" s="6">
        <v>7.1947999999999999</v>
      </c>
      <c r="C1122" s="4">
        <v>7.2797999999999998</v>
      </c>
      <c r="D1122" s="4">
        <v>7.3426</v>
      </c>
      <c r="E1122" s="4">
        <v>7.1181000000000001</v>
      </c>
      <c r="F1122" s="7">
        <v>-1.17E-2</v>
      </c>
      <c r="G1122" s="35">
        <f t="shared" si="34"/>
        <v>0.22449999999999992</v>
      </c>
      <c r="H1122" s="34">
        <f t="shared" si="35"/>
        <v>3.1156873770030912E-2</v>
      </c>
    </row>
    <row r="1123" spans="1:8">
      <c r="A1123" s="2" t="s">
        <v>1125</v>
      </c>
      <c r="B1123" s="3">
        <v>7.2797999999999998</v>
      </c>
      <c r="C1123" s="4">
        <v>7.1139999999999999</v>
      </c>
      <c r="D1123" s="4">
        <v>7.2938999999999998</v>
      </c>
      <c r="E1123" s="4">
        <v>7.0750999999999999</v>
      </c>
      <c r="F1123" s="5">
        <v>2.3300000000000001E-2</v>
      </c>
      <c r="G1123" s="35">
        <f t="shared" si="34"/>
        <v>0.21879999999999988</v>
      </c>
      <c r="H1123" s="34">
        <f t="shared" si="35"/>
        <v>4.2846833844488529E-2</v>
      </c>
    </row>
    <row r="1124" spans="1:8">
      <c r="A1124" s="2" t="s">
        <v>1126</v>
      </c>
      <c r="B1124" s="6">
        <v>7.1139999999999999</v>
      </c>
      <c r="C1124" s="4">
        <v>7.2058999999999997</v>
      </c>
      <c r="D1124" s="4">
        <v>7.5015000000000001</v>
      </c>
      <c r="E1124" s="4">
        <v>7.1028000000000002</v>
      </c>
      <c r="F1124" s="7">
        <v>-1.2800000000000001E-2</v>
      </c>
      <c r="G1124" s="35">
        <f t="shared" si="34"/>
        <v>0.39869999999999983</v>
      </c>
      <c r="H1124" s="34">
        <f t="shared" si="35"/>
        <v>4.9615467548336067E-2</v>
      </c>
    </row>
    <row r="1125" spans="1:8">
      <c r="A1125" s="2" t="s">
        <v>1127</v>
      </c>
      <c r="B1125" s="3">
        <v>7.2058999999999997</v>
      </c>
      <c r="C1125" s="4">
        <v>6.9565000000000001</v>
      </c>
      <c r="D1125" s="4">
        <v>7.2065999999999999</v>
      </c>
      <c r="E1125" s="4">
        <v>6.915</v>
      </c>
      <c r="F1125" s="5">
        <v>3.5900000000000001E-2</v>
      </c>
      <c r="G1125" s="35">
        <f t="shared" si="34"/>
        <v>0.29159999999999986</v>
      </c>
      <c r="H1125" s="34">
        <f t="shared" si="35"/>
        <v>2.452320016194566E-2</v>
      </c>
    </row>
    <row r="1126" spans="1:8">
      <c r="A1126" s="2" t="s">
        <v>1128</v>
      </c>
      <c r="B1126" s="3">
        <v>6.9565000000000001</v>
      </c>
      <c r="C1126" s="4">
        <v>6.9158999999999997</v>
      </c>
      <c r="D1126" s="4">
        <v>6.9576000000000002</v>
      </c>
      <c r="E1126" s="4">
        <v>6.91</v>
      </c>
      <c r="F1126" s="5">
        <v>4.4999999999999997E-3</v>
      </c>
      <c r="G1126" s="35">
        <f t="shared" si="34"/>
        <v>4.7600000000000087E-2</v>
      </c>
      <c r="H1126" s="34">
        <f t="shared" si="35"/>
        <v>1.1710192551596948E-2</v>
      </c>
    </row>
    <row r="1127" spans="1:8">
      <c r="A1127" s="2" t="s">
        <v>1129</v>
      </c>
      <c r="B1127" s="6">
        <v>6.9252000000000002</v>
      </c>
      <c r="C1127" s="4">
        <v>6.9383999999999997</v>
      </c>
      <c r="D1127" s="4">
        <v>6.9607000000000001</v>
      </c>
      <c r="E1127" s="4">
        <v>6.8457999999999997</v>
      </c>
      <c r="F1127" s="7">
        <v>-1.9E-3</v>
      </c>
      <c r="G1127" s="35">
        <f t="shared" si="34"/>
        <v>0.11490000000000045</v>
      </c>
      <c r="H1127" s="34">
        <f t="shared" si="35"/>
        <v>2.5514984754963981E-2</v>
      </c>
    </row>
    <row r="1128" spans="1:8">
      <c r="A1128" s="2" t="s">
        <v>1130</v>
      </c>
      <c r="B1128" s="3">
        <v>6.9383999999999997</v>
      </c>
      <c r="C1128" s="4">
        <v>6.7234999999999996</v>
      </c>
      <c r="D1128" s="4">
        <v>6.9476000000000004</v>
      </c>
      <c r="E1128" s="4">
        <v>6.7194000000000003</v>
      </c>
      <c r="F1128" s="5">
        <v>3.2000000000000001E-2</v>
      </c>
      <c r="G1128" s="35">
        <f t="shared" si="34"/>
        <v>0.22820000000000018</v>
      </c>
      <c r="H1128" s="34">
        <f t="shared" si="35"/>
        <v>2.6056016383539906E-2</v>
      </c>
    </row>
    <row r="1129" spans="1:8">
      <c r="A1129" s="2" t="s">
        <v>1131</v>
      </c>
      <c r="B1129" s="6">
        <v>6.7234999999999996</v>
      </c>
      <c r="C1129" s="4">
        <v>6.7873000000000001</v>
      </c>
      <c r="D1129" s="4">
        <v>6.8432000000000004</v>
      </c>
      <c r="E1129" s="4">
        <v>6.7176999999999998</v>
      </c>
      <c r="F1129" s="7">
        <v>-9.4000000000000004E-3</v>
      </c>
      <c r="G1129" s="35">
        <f t="shared" si="34"/>
        <v>0.12550000000000061</v>
      </c>
      <c r="H1129" s="34">
        <f t="shared" si="35"/>
        <v>1.5791351930054168E-2</v>
      </c>
    </row>
    <row r="1130" spans="1:8">
      <c r="A1130" s="2" t="s">
        <v>1132</v>
      </c>
      <c r="B1130" s="3">
        <v>6.7873000000000001</v>
      </c>
      <c r="C1130" s="4">
        <v>6.7252000000000001</v>
      </c>
      <c r="D1130" s="4">
        <v>6.8014999999999999</v>
      </c>
      <c r="E1130" s="4">
        <v>6.7145999999999999</v>
      </c>
      <c r="F1130" s="5">
        <v>9.1999999999999998E-3</v>
      </c>
      <c r="G1130" s="35">
        <f t="shared" si="34"/>
        <v>8.6899999999999977E-2</v>
      </c>
      <c r="H1130" s="34">
        <f t="shared" si="35"/>
        <v>1.391697751411918E-2</v>
      </c>
    </row>
    <row r="1131" spans="1:8">
      <c r="A1131" s="2" t="s">
        <v>1133</v>
      </c>
      <c r="B1131" s="3">
        <v>6.7252000000000001</v>
      </c>
      <c r="C1131" s="4">
        <v>6.6753</v>
      </c>
      <c r="D1131" s="4">
        <v>6.7489999999999997</v>
      </c>
      <c r="E1131" s="4">
        <v>6.6501000000000001</v>
      </c>
      <c r="F1131" s="5">
        <v>7.4999999999999997E-3</v>
      </c>
      <c r="G1131" s="35">
        <f t="shared" si="34"/>
        <v>9.8899999999999544E-2</v>
      </c>
      <c r="H1131" s="34">
        <f t="shared" si="35"/>
        <v>9.2142825115458411E-3</v>
      </c>
    </row>
    <row r="1132" spans="1:8">
      <c r="A1132" s="2" t="s">
        <v>1134</v>
      </c>
      <c r="B1132" s="6">
        <v>6.6753</v>
      </c>
      <c r="C1132" s="4">
        <v>6.6906999999999996</v>
      </c>
      <c r="D1132" s="4">
        <v>6.6997</v>
      </c>
      <c r="E1132" s="4">
        <v>6.6753</v>
      </c>
      <c r="F1132" s="7">
        <v>-2.0999999999999999E-3</v>
      </c>
      <c r="G1132" s="35">
        <f t="shared" si="34"/>
        <v>2.4399999999999977E-2</v>
      </c>
      <c r="H1132" s="34">
        <f t="shared" si="35"/>
        <v>1.0154092811971143E-2</v>
      </c>
    </row>
    <row r="1133" spans="1:8">
      <c r="A1133" s="2" t="s">
        <v>1135</v>
      </c>
      <c r="B1133" s="6">
        <v>6.6890999999999998</v>
      </c>
      <c r="C1133" s="4">
        <v>6.7362000000000002</v>
      </c>
      <c r="D1133" s="4">
        <v>6.7824</v>
      </c>
      <c r="E1133" s="4">
        <v>6.67</v>
      </c>
      <c r="F1133" s="7">
        <v>-7.0000000000000001E-3</v>
      </c>
      <c r="G1133" s="35">
        <f t="shared" si="34"/>
        <v>0.11240000000000006</v>
      </c>
      <c r="H1133" s="34">
        <f t="shared" si="35"/>
        <v>1.8008506304849188E-2</v>
      </c>
    </row>
    <row r="1134" spans="1:8">
      <c r="A1134" s="2" t="s">
        <v>1136</v>
      </c>
      <c r="B1134" s="3">
        <v>6.7362000000000002</v>
      </c>
      <c r="C1134" s="4">
        <v>6.6773999999999996</v>
      </c>
      <c r="D1134" s="4">
        <v>6.7534000000000001</v>
      </c>
      <c r="E1134" s="4">
        <v>6.6253000000000002</v>
      </c>
      <c r="F1134" s="5">
        <v>8.8000000000000005E-3</v>
      </c>
      <c r="G1134" s="35">
        <f t="shared" si="34"/>
        <v>0.12809999999999988</v>
      </c>
      <c r="H1134" s="34">
        <f t="shared" si="35"/>
        <v>1.3797801934537137E-2</v>
      </c>
    </row>
    <row r="1135" spans="1:8">
      <c r="A1135" s="2" t="s">
        <v>1137</v>
      </c>
      <c r="B1135" s="6">
        <v>6.6773999999999996</v>
      </c>
      <c r="C1135" s="4">
        <v>6.6786000000000003</v>
      </c>
      <c r="D1135" s="4">
        <v>6.6849999999999996</v>
      </c>
      <c r="E1135" s="4">
        <v>6.6288</v>
      </c>
      <c r="F1135" s="7">
        <v>-2.0000000000000001E-4</v>
      </c>
      <c r="G1135" s="35">
        <f t="shared" si="34"/>
        <v>5.6199999999999584E-2</v>
      </c>
      <c r="H1135" s="34">
        <f t="shared" si="35"/>
        <v>1.2393825245586803E-2</v>
      </c>
    </row>
    <row r="1136" spans="1:8">
      <c r="A1136" s="2" t="s">
        <v>1138</v>
      </c>
      <c r="B1136" s="6">
        <v>6.6786000000000003</v>
      </c>
      <c r="C1136" s="4">
        <v>6.7694999999999999</v>
      </c>
      <c r="D1136" s="4">
        <v>6.7769000000000004</v>
      </c>
      <c r="E1136" s="4">
        <v>6.6653000000000002</v>
      </c>
      <c r="F1136" s="7">
        <v>-1.34E-2</v>
      </c>
      <c r="G1136" s="35">
        <f t="shared" si="34"/>
        <v>0.11160000000000014</v>
      </c>
      <c r="H1136" s="34">
        <f t="shared" si="35"/>
        <v>1.537250169252052E-2</v>
      </c>
    </row>
    <row r="1137" spans="1:8">
      <c r="A1137" s="2" t="s">
        <v>1139</v>
      </c>
      <c r="B1137" s="6">
        <v>6.7694999999999999</v>
      </c>
      <c r="C1137" s="4">
        <v>6.7946</v>
      </c>
      <c r="D1137" s="4">
        <v>6.8475000000000001</v>
      </c>
      <c r="E1137" s="4">
        <v>6.7502000000000004</v>
      </c>
      <c r="F1137" s="7">
        <v>-3.7000000000000002E-3</v>
      </c>
      <c r="G1137" s="35">
        <f t="shared" si="34"/>
        <v>9.729999999999972E-2</v>
      </c>
      <c r="H1137" s="34">
        <f t="shared" si="35"/>
        <v>8.997903687738059E-3</v>
      </c>
    </row>
    <row r="1138" spans="1:8">
      <c r="A1138" s="2" t="s">
        <v>1140</v>
      </c>
      <c r="B1138" s="3">
        <v>6.7946</v>
      </c>
      <c r="C1138" s="4">
        <v>6.7737999999999996</v>
      </c>
      <c r="D1138" s="4">
        <v>6.7983000000000002</v>
      </c>
      <c r="E1138" s="4">
        <v>6.7736999999999998</v>
      </c>
      <c r="F1138" s="5">
        <v>3.3E-3</v>
      </c>
      <c r="G1138" s="35">
        <f t="shared" si="34"/>
        <v>2.4600000000000399E-2</v>
      </c>
      <c r="H1138" s="34">
        <f t="shared" si="35"/>
        <v>7.198228128460697E-3</v>
      </c>
    </row>
    <row r="1139" spans="1:8">
      <c r="A1139" s="2" t="s">
        <v>1141</v>
      </c>
      <c r="B1139" s="6">
        <v>6.7725</v>
      </c>
      <c r="C1139" s="4">
        <v>6.7725</v>
      </c>
      <c r="D1139" s="4">
        <v>6.8064999999999998</v>
      </c>
      <c r="E1139" s="4">
        <v>6.7336</v>
      </c>
      <c r="F1139" s="7">
        <v>0</v>
      </c>
      <c r="G1139" s="35">
        <f t="shared" si="34"/>
        <v>7.2899999999999743E-2</v>
      </c>
      <c r="H1139" s="34">
        <f t="shared" si="35"/>
        <v>1.4436460625847178E-2</v>
      </c>
    </row>
    <row r="1140" spans="1:8">
      <c r="A1140" s="2" t="s">
        <v>1142</v>
      </c>
      <c r="B1140" s="6">
        <v>6.7725</v>
      </c>
      <c r="C1140" s="4">
        <v>6.8611000000000004</v>
      </c>
      <c r="D1140" s="4">
        <v>6.8928000000000003</v>
      </c>
      <c r="E1140" s="4">
        <v>6.7675999999999998</v>
      </c>
      <c r="F1140" s="7">
        <v>-1.29E-2</v>
      </c>
      <c r="G1140" s="35">
        <f t="shared" si="34"/>
        <v>0.12520000000000042</v>
      </c>
      <c r="H1140" s="34">
        <f t="shared" si="35"/>
        <v>1.5294321730079845E-2</v>
      </c>
    </row>
    <row r="1141" spans="1:8">
      <c r="A1141" s="2" t="s">
        <v>1143</v>
      </c>
      <c r="B1141" s="6">
        <v>6.8611000000000004</v>
      </c>
      <c r="C1141" s="4">
        <v>6.9176000000000002</v>
      </c>
      <c r="D1141" s="4">
        <v>6.9404000000000003</v>
      </c>
      <c r="E1141" s="4">
        <v>6.8540000000000001</v>
      </c>
      <c r="F1141" s="7">
        <v>-8.2000000000000007E-3</v>
      </c>
      <c r="G1141" s="35">
        <f t="shared" si="34"/>
        <v>8.6400000000000254E-2</v>
      </c>
      <c r="H1141" s="34">
        <f t="shared" si="35"/>
        <v>1.2188822727598836E-2</v>
      </c>
    </row>
    <row r="1142" spans="1:8">
      <c r="A1142" s="2" t="s">
        <v>1144</v>
      </c>
      <c r="B1142" s="6">
        <v>6.9176000000000002</v>
      </c>
      <c r="C1142" s="4">
        <v>6.9695</v>
      </c>
      <c r="D1142" s="4">
        <v>6.9927999999999999</v>
      </c>
      <c r="E1142" s="4">
        <v>6.9093</v>
      </c>
      <c r="F1142" s="7">
        <v>-7.4000000000000003E-3</v>
      </c>
      <c r="G1142" s="35">
        <f t="shared" si="34"/>
        <v>8.3499999999999908E-2</v>
      </c>
      <c r="H1142" s="34">
        <f t="shared" si="35"/>
        <v>1.4236166538478229E-2</v>
      </c>
    </row>
    <row r="1143" spans="1:8">
      <c r="A1143" s="2" t="s">
        <v>1145</v>
      </c>
      <c r="B1143" s="3">
        <v>6.9695</v>
      </c>
      <c r="C1143" s="4">
        <v>6.8909000000000002</v>
      </c>
      <c r="D1143" s="4">
        <v>7.0035999999999996</v>
      </c>
      <c r="E1143" s="4">
        <v>6.8909000000000002</v>
      </c>
      <c r="F1143" s="5">
        <v>1.14E-2</v>
      </c>
      <c r="G1143" s="35">
        <f t="shared" si="34"/>
        <v>0.11269999999999936</v>
      </c>
      <c r="H1143" s="34">
        <f t="shared" si="35"/>
        <v>9.5156084924091534E-3</v>
      </c>
    </row>
    <row r="1144" spans="1:8">
      <c r="A1144" s="2" t="s">
        <v>1146</v>
      </c>
      <c r="B1144" s="3">
        <v>6.8909000000000002</v>
      </c>
      <c r="C1144" s="4">
        <v>6.9097</v>
      </c>
      <c r="D1144" s="4">
        <v>6.9097</v>
      </c>
      <c r="E1144" s="4">
        <v>6.8909000000000002</v>
      </c>
      <c r="F1144" s="5">
        <v>5.0000000000000001E-4</v>
      </c>
      <c r="G1144" s="35">
        <f t="shared" si="34"/>
        <v>1.8799999999999706E-2</v>
      </c>
      <c r="H1144" s="34">
        <f t="shared" si="35"/>
        <v>7.383256820374798E-3</v>
      </c>
    </row>
    <row r="1145" spans="1:8">
      <c r="A1145" s="2" t="s">
        <v>1147</v>
      </c>
      <c r="B1145" s="3">
        <v>6.8872</v>
      </c>
      <c r="C1145" s="4">
        <v>6.8398000000000003</v>
      </c>
      <c r="D1145" s="4">
        <v>6.9189999999999996</v>
      </c>
      <c r="E1145" s="4">
        <v>6.8368000000000002</v>
      </c>
      <c r="F1145" s="5">
        <v>6.8999999999999999E-3</v>
      </c>
      <c r="G1145" s="35">
        <f t="shared" si="34"/>
        <v>8.2199999999999385E-2</v>
      </c>
      <c r="H1145" s="34">
        <f t="shared" si="35"/>
        <v>1.3037329483515483E-2</v>
      </c>
    </row>
    <row r="1146" spans="1:8">
      <c r="A1146" s="2" t="s">
        <v>1148</v>
      </c>
      <c r="B1146" s="3">
        <v>6.8398000000000003</v>
      </c>
      <c r="C1146" s="4">
        <v>6.7881999999999998</v>
      </c>
      <c r="D1146" s="4">
        <v>6.8822000000000001</v>
      </c>
      <c r="E1146" s="4">
        <v>6.7873999999999999</v>
      </c>
      <c r="F1146" s="5">
        <v>7.6E-3</v>
      </c>
      <c r="G1146" s="35">
        <f t="shared" si="34"/>
        <v>9.4800000000000217E-2</v>
      </c>
      <c r="H1146" s="34">
        <f t="shared" si="35"/>
        <v>1.6581111824068153E-2</v>
      </c>
    </row>
    <row r="1147" spans="1:8">
      <c r="A1147" s="2" t="s">
        <v>1149</v>
      </c>
      <c r="B1147" s="6">
        <v>6.7881999999999998</v>
      </c>
      <c r="C1147" s="4">
        <v>6.8571999999999997</v>
      </c>
      <c r="D1147" s="4">
        <v>6.9176000000000002</v>
      </c>
      <c r="E1147" s="4">
        <v>6.7850000000000001</v>
      </c>
      <c r="F1147" s="7">
        <v>-1.01E-2</v>
      </c>
      <c r="G1147" s="35">
        <f t="shared" si="34"/>
        <v>0.13260000000000005</v>
      </c>
      <c r="H1147" s="34">
        <f t="shared" si="35"/>
        <v>1.8462438738936417E-2</v>
      </c>
    </row>
    <row r="1148" spans="1:8">
      <c r="A1148" s="2" t="s">
        <v>1150</v>
      </c>
      <c r="B1148" s="3">
        <v>6.8571999999999997</v>
      </c>
      <c r="C1148" s="4">
        <v>6.8354999999999997</v>
      </c>
      <c r="D1148" s="4">
        <v>6.9501999999999997</v>
      </c>
      <c r="E1148" s="4">
        <v>6.8304</v>
      </c>
      <c r="F1148" s="5">
        <v>3.2000000000000002E-3</v>
      </c>
      <c r="G1148" s="35">
        <f t="shared" si="34"/>
        <v>0.11979999999999968</v>
      </c>
      <c r="H1148" s="34">
        <f t="shared" si="35"/>
        <v>1.9059578831606944E-2</v>
      </c>
    </row>
    <row r="1149" spans="1:8">
      <c r="A1149" s="2" t="s">
        <v>1151</v>
      </c>
      <c r="B1149" s="3">
        <v>6.8354999999999997</v>
      </c>
      <c r="C1149" s="4">
        <v>6.7289000000000003</v>
      </c>
      <c r="D1149" s="4">
        <v>6.8597000000000001</v>
      </c>
      <c r="E1149" s="4">
        <v>6.7229999999999999</v>
      </c>
      <c r="F1149" s="5">
        <v>1.5800000000000002E-2</v>
      </c>
      <c r="G1149" s="35">
        <f t="shared" si="34"/>
        <v>0.13670000000000027</v>
      </c>
      <c r="H1149" s="34">
        <f t="shared" si="35"/>
        <v>1.1952488114576975E-2</v>
      </c>
    </row>
    <row r="1150" spans="1:8">
      <c r="A1150" s="2" t="s">
        <v>1152</v>
      </c>
      <c r="B1150" s="3">
        <v>6.7289000000000003</v>
      </c>
      <c r="C1150" s="4">
        <v>6.7099000000000002</v>
      </c>
      <c r="D1150" s="4">
        <v>6.7290000000000001</v>
      </c>
      <c r="E1150" s="4">
        <v>6.7053000000000003</v>
      </c>
      <c r="F1150" s="5">
        <v>3.0999999999999999E-3</v>
      </c>
      <c r="G1150" s="35">
        <f t="shared" si="34"/>
        <v>2.3699999999999832E-2</v>
      </c>
      <c r="H1150" s="34">
        <f t="shared" si="35"/>
        <v>6.2900617025100063E-3</v>
      </c>
    </row>
    <row r="1151" spans="1:8">
      <c r="A1151" s="2" t="s">
        <v>1153</v>
      </c>
      <c r="B1151" s="3">
        <v>6.7083000000000004</v>
      </c>
      <c r="C1151" s="4">
        <v>6.6772</v>
      </c>
      <c r="D1151" s="4">
        <v>6.7321</v>
      </c>
      <c r="E1151" s="4">
        <v>6.6718000000000002</v>
      </c>
      <c r="F1151" s="5">
        <v>4.7000000000000002E-3</v>
      </c>
      <c r="G1151" s="35">
        <f t="shared" si="34"/>
        <v>6.0299999999999798E-2</v>
      </c>
      <c r="H1151" s="34">
        <f t="shared" si="35"/>
        <v>1.0660870081310458E-2</v>
      </c>
    </row>
    <row r="1152" spans="1:8">
      <c r="A1152" s="2" t="s">
        <v>1154</v>
      </c>
      <c r="B1152" s="6">
        <v>6.6772</v>
      </c>
      <c r="C1152" s="4">
        <v>6.7396000000000003</v>
      </c>
      <c r="D1152" s="4">
        <v>6.7484000000000002</v>
      </c>
      <c r="E1152" s="4">
        <v>6.665</v>
      </c>
      <c r="F1152" s="7">
        <v>-9.2999999999999992E-3</v>
      </c>
      <c r="G1152" s="35">
        <f t="shared" si="34"/>
        <v>8.3400000000000141E-2</v>
      </c>
      <c r="H1152" s="34">
        <f t="shared" si="35"/>
        <v>1.0192894604284568E-2</v>
      </c>
    </row>
    <row r="1153" spans="1:8">
      <c r="A1153" s="2" t="s">
        <v>1155</v>
      </c>
      <c r="B1153" s="6">
        <v>6.7396000000000003</v>
      </c>
      <c r="C1153" s="4">
        <v>6.7497999999999996</v>
      </c>
      <c r="D1153" s="4">
        <v>6.7816000000000001</v>
      </c>
      <c r="E1153" s="4">
        <v>6.7274000000000003</v>
      </c>
      <c r="F1153" s="7">
        <v>-1.5E-3</v>
      </c>
      <c r="G1153" s="35">
        <f t="shared" si="34"/>
        <v>5.4199999999999804E-2</v>
      </c>
      <c r="H1153" s="34">
        <f t="shared" si="35"/>
        <v>7.170698324853465E-3</v>
      </c>
    </row>
    <row r="1154" spans="1:8">
      <c r="A1154" s="2" t="s">
        <v>1156</v>
      </c>
      <c r="B1154" s="3">
        <v>6.7497999999999996</v>
      </c>
      <c r="C1154" s="4">
        <v>6.7218</v>
      </c>
      <c r="D1154" s="4">
        <v>6.7640000000000002</v>
      </c>
      <c r="E1154" s="4">
        <v>6.7218</v>
      </c>
      <c r="F1154" s="5">
        <v>4.1999999999999997E-3</v>
      </c>
      <c r="G1154" s="35">
        <f t="shared" si="34"/>
        <v>4.2200000000000237E-2</v>
      </c>
      <c r="H1154" s="34">
        <f t="shared" si="35"/>
        <v>5.4564081244803508E-3</v>
      </c>
    </row>
    <row r="1155" spans="1:8">
      <c r="A1155" s="2" t="s">
        <v>1157</v>
      </c>
      <c r="B1155" s="6">
        <v>6.7218</v>
      </c>
      <c r="C1155" s="4">
        <v>6.7351999999999999</v>
      </c>
      <c r="D1155" s="4">
        <v>6.7412000000000001</v>
      </c>
      <c r="E1155" s="4">
        <v>6.7099000000000002</v>
      </c>
      <c r="F1155" s="7">
        <v>-2E-3</v>
      </c>
      <c r="G1155" s="35">
        <f t="shared" ref="G1155:G1218" si="36">D1155-E1155</f>
        <v>3.1299999999999883E-2</v>
      </c>
      <c r="H1155" s="34">
        <f t="shared" ref="H1155:H1218" si="37">(SUM(G1155:G1156)/2)/C1156</f>
        <v>2.8295160859103485E-3</v>
      </c>
    </row>
    <row r="1156" spans="1:8">
      <c r="A1156" s="2" t="s">
        <v>1158</v>
      </c>
      <c r="B1156" s="3">
        <v>6.7351999999999999</v>
      </c>
      <c r="C1156" s="4">
        <v>6.7325999999999997</v>
      </c>
      <c r="D1156" s="4">
        <v>6.7374999999999998</v>
      </c>
      <c r="E1156" s="4">
        <v>6.7306999999999997</v>
      </c>
      <c r="F1156" s="5">
        <v>4.0000000000000002E-4</v>
      </c>
      <c r="G1156" s="35">
        <f t="shared" si="36"/>
        <v>6.8000000000001393E-3</v>
      </c>
      <c r="H1156" s="34">
        <f t="shared" si="37"/>
        <v>5.5008343547410885E-3</v>
      </c>
    </row>
    <row r="1157" spans="1:8">
      <c r="A1157" s="2" t="s">
        <v>1159</v>
      </c>
      <c r="B1157" s="6">
        <v>6.7324000000000002</v>
      </c>
      <c r="C1157" s="4">
        <v>6.7717000000000001</v>
      </c>
      <c r="D1157" s="4">
        <v>6.7885</v>
      </c>
      <c r="E1157" s="4">
        <v>6.7207999999999997</v>
      </c>
      <c r="F1157" s="7">
        <v>-5.7999999999999996E-3</v>
      </c>
      <c r="G1157" s="35">
        <f t="shared" si="36"/>
        <v>6.7700000000000315E-2</v>
      </c>
      <c r="H1157" s="34">
        <f t="shared" si="37"/>
        <v>1.0897077434735288E-2</v>
      </c>
    </row>
    <row r="1158" spans="1:8">
      <c r="A1158" s="2" t="s">
        <v>1160</v>
      </c>
      <c r="B1158" s="6">
        <v>6.7717000000000001</v>
      </c>
      <c r="C1158" s="4">
        <v>6.7953999999999999</v>
      </c>
      <c r="D1158" s="4">
        <v>6.8257000000000003</v>
      </c>
      <c r="E1158" s="4">
        <v>6.7453000000000003</v>
      </c>
      <c r="F1158" s="7">
        <v>-3.5000000000000001E-3</v>
      </c>
      <c r="G1158" s="35">
        <f t="shared" si="36"/>
        <v>8.0400000000000027E-2</v>
      </c>
      <c r="H1158" s="34">
        <f t="shared" si="37"/>
        <v>1.0918751642191953E-2</v>
      </c>
    </row>
    <row r="1159" spans="1:8">
      <c r="A1159" s="2" t="s">
        <v>1161</v>
      </c>
      <c r="B1159" s="6">
        <v>6.7953999999999999</v>
      </c>
      <c r="C1159" s="4">
        <v>6.8506</v>
      </c>
      <c r="D1159" s="4">
        <v>6.8646000000000003</v>
      </c>
      <c r="E1159" s="4">
        <v>6.7953999999999999</v>
      </c>
      <c r="F1159" s="7">
        <v>-8.0999999999999996E-3</v>
      </c>
      <c r="G1159" s="35">
        <f t="shared" si="36"/>
        <v>6.9200000000000372E-2</v>
      </c>
      <c r="H1159" s="34">
        <f t="shared" si="37"/>
        <v>9.1615607399106805E-3</v>
      </c>
    </row>
    <row r="1160" spans="1:8">
      <c r="A1160" s="2" t="s">
        <v>1162</v>
      </c>
      <c r="B1160" s="6">
        <v>6.8506</v>
      </c>
      <c r="C1160" s="4">
        <v>6.8711000000000002</v>
      </c>
      <c r="D1160" s="4">
        <v>6.8868</v>
      </c>
      <c r="E1160" s="4">
        <v>6.8300999999999998</v>
      </c>
      <c r="F1160" s="7">
        <v>-3.0000000000000001E-3</v>
      </c>
      <c r="G1160" s="35">
        <f t="shared" si="36"/>
        <v>5.6700000000000195E-2</v>
      </c>
      <c r="H1160" s="34">
        <f t="shared" si="37"/>
        <v>1.0071785947356941E-2</v>
      </c>
    </row>
    <row r="1161" spans="1:8">
      <c r="A1161" s="2" t="s">
        <v>1163</v>
      </c>
      <c r="B1161" s="6">
        <v>6.8711000000000002</v>
      </c>
      <c r="C1161" s="4">
        <v>6.8955000000000002</v>
      </c>
      <c r="D1161" s="4">
        <v>6.9402999999999997</v>
      </c>
      <c r="E1161" s="4">
        <v>6.8581000000000003</v>
      </c>
      <c r="F1161" s="7">
        <v>-3.5000000000000001E-3</v>
      </c>
      <c r="G1161" s="35">
        <f t="shared" si="36"/>
        <v>8.2199999999999385E-2</v>
      </c>
      <c r="H1161" s="34">
        <f t="shared" si="37"/>
        <v>6.6793339521930414E-3</v>
      </c>
    </row>
    <row r="1162" spans="1:8">
      <c r="A1162" s="2" t="s">
        <v>1164</v>
      </c>
      <c r="B1162" s="3">
        <v>6.8955000000000002</v>
      </c>
      <c r="C1162" s="4">
        <v>6.8944000000000001</v>
      </c>
      <c r="D1162" s="4">
        <v>6.9028999999999998</v>
      </c>
      <c r="E1162" s="4">
        <v>6.8929999999999998</v>
      </c>
      <c r="F1162" s="5">
        <v>8.0000000000000004E-4</v>
      </c>
      <c r="G1162" s="35">
        <f t="shared" si="36"/>
        <v>9.9000000000000199E-3</v>
      </c>
      <c r="H1162" s="34">
        <f t="shared" si="37"/>
        <v>8.2918982158526177E-3</v>
      </c>
    </row>
    <row r="1163" spans="1:8">
      <c r="A1163" s="2" t="s">
        <v>1165</v>
      </c>
      <c r="B1163" s="3">
        <v>6.8901000000000003</v>
      </c>
      <c r="C1163" s="4">
        <v>6.8380000000000001</v>
      </c>
      <c r="D1163" s="4">
        <v>6.9176000000000002</v>
      </c>
      <c r="E1163" s="4">
        <v>6.8140999999999998</v>
      </c>
      <c r="F1163" s="5">
        <v>7.6E-3</v>
      </c>
      <c r="G1163" s="35">
        <f t="shared" si="36"/>
        <v>0.10350000000000037</v>
      </c>
      <c r="H1163" s="34">
        <f t="shared" si="37"/>
        <v>1.6038403681090187E-2</v>
      </c>
    </row>
    <row r="1164" spans="1:8">
      <c r="A1164" s="2" t="s">
        <v>1166</v>
      </c>
      <c r="B1164" s="3">
        <v>6.8380000000000001</v>
      </c>
      <c r="C1164" s="4">
        <v>6.7805999999999997</v>
      </c>
      <c r="D1164" s="4">
        <v>6.8875000000000002</v>
      </c>
      <c r="E1164" s="4">
        <v>6.7735000000000003</v>
      </c>
      <c r="F1164" s="5">
        <v>8.5000000000000006E-3</v>
      </c>
      <c r="G1164" s="35">
        <f t="shared" si="36"/>
        <v>0.11399999999999988</v>
      </c>
      <c r="H1164" s="34">
        <f t="shared" si="37"/>
        <v>1.5561277647128887E-2</v>
      </c>
    </row>
    <row r="1165" spans="1:8">
      <c r="A1165" s="2" t="s">
        <v>1167</v>
      </c>
      <c r="B1165" s="3">
        <v>6.7805999999999997</v>
      </c>
      <c r="C1165" s="4">
        <v>6.7186000000000003</v>
      </c>
      <c r="D1165" s="4">
        <v>6.7952000000000004</v>
      </c>
      <c r="E1165" s="4">
        <v>6.7000999999999999</v>
      </c>
      <c r="F1165" s="5">
        <v>9.1999999999999998E-3</v>
      </c>
      <c r="G1165" s="35">
        <f t="shared" si="36"/>
        <v>9.5100000000000406E-2</v>
      </c>
      <c r="H1165" s="34">
        <f t="shared" si="37"/>
        <v>1.3907949296855493E-2</v>
      </c>
    </row>
    <row r="1166" spans="1:8">
      <c r="A1166" s="2" t="s">
        <v>1168</v>
      </c>
      <c r="B1166" s="6">
        <v>6.7186000000000003</v>
      </c>
      <c r="C1166" s="4">
        <v>6.7766999999999999</v>
      </c>
      <c r="D1166" s="4">
        <v>6.8005000000000004</v>
      </c>
      <c r="E1166" s="4">
        <v>6.7070999999999996</v>
      </c>
      <c r="F1166" s="7">
        <v>-8.6E-3</v>
      </c>
      <c r="G1166" s="35">
        <f t="shared" si="36"/>
        <v>9.3400000000000816E-2</v>
      </c>
      <c r="H1166" s="34">
        <f t="shared" si="37"/>
        <v>1.1621897012567071E-2</v>
      </c>
    </row>
    <row r="1167" spans="1:8">
      <c r="A1167" s="2" t="s">
        <v>1169</v>
      </c>
      <c r="B1167" s="3">
        <v>6.7766999999999999</v>
      </c>
      <c r="C1167" s="4">
        <v>6.7717000000000001</v>
      </c>
      <c r="D1167" s="4">
        <v>6.8280000000000003</v>
      </c>
      <c r="E1167" s="4">
        <v>6.7640000000000002</v>
      </c>
      <c r="F1167" s="5">
        <v>6.9999999999999999E-4</v>
      </c>
      <c r="G1167" s="35">
        <f t="shared" si="36"/>
        <v>6.4000000000000057E-2</v>
      </c>
      <c r="H1167" s="34">
        <f t="shared" si="37"/>
        <v>5.5187801057950871E-3</v>
      </c>
    </row>
    <row r="1168" spans="1:8">
      <c r="A1168" s="2" t="s">
        <v>1170</v>
      </c>
      <c r="B1168" s="6">
        <v>6.7717000000000001</v>
      </c>
      <c r="C1168" s="4">
        <v>6.7678000000000003</v>
      </c>
      <c r="D1168" s="4">
        <v>6.7774000000000001</v>
      </c>
      <c r="E1168" s="4">
        <v>6.7667000000000002</v>
      </c>
      <c r="F1168" s="7">
        <v>-5.0000000000000001E-4</v>
      </c>
      <c r="G1168" s="35">
        <f t="shared" si="36"/>
        <v>1.0699999999999932E-2</v>
      </c>
      <c r="H1168" s="34">
        <f t="shared" si="37"/>
        <v>9.4611391387000379E-3</v>
      </c>
    </row>
    <row r="1169" spans="1:8">
      <c r="A1169" s="2" t="s">
        <v>1171</v>
      </c>
      <c r="B1169" s="6">
        <v>6.7750000000000004</v>
      </c>
      <c r="C1169" s="4">
        <v>6.8384999999999998</v>
      </c>
      <c r="D1169" s="4">
        <v>6.8718000000000004</v>
      </c>
      <c r="E1169" s="4">
        <v>6.7530999999999999</v>
      </c>
      <c r="F1169" s="7">
        <v>-9.2999999999999992E-3</v>
      </c>
      <c r="G1169" s="35">
        <f t="shared" si="36"/>
        <v>0.11870000000000047</v>
      </c>
      <c r="H1169" s="34">
        <f t="shared" si="37"/>
        <v>1.4392066811952474E-2</v>
      </c>
    </row>
    <row r="1170" spans="1:8">
      <c r="A1170" s="2" t="s">
        <v>1172</v>
      </c>
      <c r="B1170" s="3">
        <v>6.8384999999999998</v>
      </c>
      <c r="C1170" s="4">
        <v>6.8371000000000004</v>
      </c>
      <c r="D1170" s="4">
        <v>6.9055</v>
      </c>
      <c r="E1170" s="4">
        <v>6.8273999999999999</v>
      </c>
      <c r="F1170" s="5">
        <v>2.0000000000000001E-4</v>
      </c>
      <c r="G1170" s="35">
        <f t="shared" si="36"/>
        <v>7.8100000000000058E-2</v>
      </c>
      <c r="H1170" s="34">
        <f t="shared" si="37"/>
        <v>1.2867157689235985E-2</v>
      </c>
    </row>
    <row r="1171" spans="1:8">
      <c r="A1171" s="2" t="s">
        <v>1173</v>
      </c>
      <c r="B1171" s="3">
        <v>6.8371000000000004</v>
      </c>
      <c r="C1171" s="4">
        <v>6.7614000000000001</v>
      </c>
      <c r="D1171" s="4">
        <v>6.8502000000000001</v>
      </c>
      <c r="E1171" s="4">
        <v>6.7542999999999997</v>
      </c>
      <c r="F1171" s="5">
        <v>1.12E-2</v>
      </c>
      <c r="G1171" s="35">
        <f t="shared" si="36"/>
        <v>9.5900000000000318E-2</v>
      </c>
      <c r="H1171" s="34">
        <f t="shared" si="37"/>
        <v>1.101386494570427E-2</v>
      </c>
    </row>
    <row r="1172" spans="1:8">
      <c r="A1172" s="2" t="s">
        <v>1174</v>
      </c>
      <c r="B1172" s="6">
        <v>6.7614000000000001</v>
      </c>
      <c r="C1172" s="4">
        <v>6.7869000000000002</v>
      </c>
      <c r="D1172" s="4">
        <v>6.7907000000000002</v>
      </c>
      <c r="E1172" s="4">
        <v>6.7370999999999999</v>
      </c>
      <c r="F1172" s="7">
        <v>-3.8E-3</v>
      </c>
      <c r="G1172" s="35">
        <f t="shared" si="36"/>
        <v>5.3600000000000314E-2</v>
      </c>
      <c r="H1172" s="34">
        <f t="shared" si="37"/>
        <v>7.4016905549430852E-3</v>
      </c>
    </row>
    <row r="1173" spans="1:8">
      <c r="A1173" s="2" t="s">
        <v>1175</v>
      </c>
      <c r="B1173" s="6">
        <v>6.7869000000000002</v>
      </c>
      <c r="C1173" s="4">
        <v>6.8025000000000002</v>
      </c>
      <c r="D1173" s="4">
        <v>6.8163</v>
      </c>
      <c r="E1173" s="4">
        <v>6.7691999999999997</v>
      </c>
      <c r="F1173" s="7">
        <v>-2.3E-3</v>
      </c>
      <c r="G1173" s="35">
        <f t="shared" si="36"/>
        <v>4.7100000000000364E-2</v>
      </c>
      <c r="H1173" s="34">
        <f t="shared" si="37"/>
        <v>5.1195292386907194E-3</v>
      </c>
    </row>
    <row r="1174" spans="1:8">
      <c r="A1174" s="2" t="s">
        <v>1176</v>
      </c>
      <c r="B1174" s="6">
        <v>6.8025000000000002</v>
      </c>
      <c r="C1174" s="4">
        <v>6.7975000000000003</v>
      </c>
      <c r="D1174" s="4">
        <v>6.8025000000000002</v>
      </c>
      <c r="E1174" s="4">
        <v>6.78</v>
      </c>
      <c r="F1174" s="7">
        <v>-8.9999999999999998E-4</v>
      </c>
      <c r="G1174" s="35">
        <f t="shared" si="36"/>
        <v>2.2499999999999964E-2</v>
      </c>
      <c r="H1174" s="34">
        <f t="shared" si="37"/>
        <v>6.8904200933540766E-3</v>
      </c>
    </row>
    <row r="1175" spans="1:8">
      <c r="A1175" s="2" t="s">
        <v>1177</v>
      </c>
      <c r="B1175" s="3">
        <v>6.8087</v>
      </c>
      <c r="C1175" s="4">
        <v>6.7484999999999999</v>
      </c>
      <c r="D1175" s="4">
        <v>6.8087</v>
      </c>
      <c r="E1175" s="4">
        <v>6.7382</v>
      </c>
      <c r="F1175" s="5">
        <v>8.8999999999999999E-3</v>
      </c>
      <c r="G1175" s="35">
        <f t="shared" si="36"/>
        <v>7.0500000000000007E-2</v>
      </c>
      <c r="H1175" s="34">
        <f t="shared" si="37"/>
        <v>1.0943261567741152E-2</v>
      </c>
    </row>
    <row r="1176" spans="1:8">
      <c r="A1176" s="2" t="s">
        <v>1178</v>
      </c>
      <c r="B1176" s="3">
        <v>6.7484999999999999</v>
      </c>
      <c r="C1176" s="4">
        <v>6.7256</v>
      </c>
      <c r="D1176" s="4">
        <v>6.7671999999999999</v>
      </c>
      <c r="E1176" s="4">
        <v>6.6905000000000001</v>
      </c>
      <c r="F1176" s="5">
        <v>3.3999999999999998E-3</v>
      </c>
      <c r="G1176" s="35">
        <f t="shared" si="36"/>
        <v>7.6699999999999768E-2</v>
      </c>
      <c r="H1176" s="34">
        <f t="shared" si="37"/>
        <v>1.0627530364372488E-2</v>
      </c>
    </row>
    <row r="1177" spans="1:8">
      <c r="A1177" s="2" t="s">
        <v>1179</v>
      </c>
      <c r="B1177" s="3">
        <v>6.7256</v>
      </c>
      <c r="C1177" s="4">
        <v>6.7183999999999999</v>
      </c>
      <c r="D1177" s="4">
        <v>6.7746000000000004</v>
      </c>
      <c r="E1177" s="4">
        <v>6.7084999999999999</v>
      </c>
      <c r="F1177" s="5">
        <v>1.1000000000000001E-3</v>
      </c>
      <c r="G1177" s="35">
        <f t="shared" si="36"/>
        <v>6.6100000000000492E-2</v>
      </c>
      <c r="H1177" s="34">
        <f t="shared" si="37"/>
        <v>1.2466088700165152E-2</v>
      </c>
    </row>
    <row r="1178" spans="1:8">
      <c r="A1178" s="2" t="s">
        <v>1180</v>
      </c>
      <c r="B1178" s="6">
        <v>6.7183999999999999</v>
      </c>
      <c r="C1178" s="4">
        <v>6.7824</v>
      </c>
      <c r="D1178" s="4">
        <v>6.8011999999999997</v>
      </c>
      <c r="E1178" s="4">
        <v>6.6981999999999999</v>
      </c>
      <c r="F1178" s="7">
        <v>-9.4000000000000004E-3</v>
      </c>
      <c r="G1178" s="35">
        <f t="shared" si="36"/>
        <v>0.10299999999999976</v>
      </c>
      <c r="H1178" s="34">
        <f t="shared" si="37"/>
        <v>1.6939409323020849E-2</v>
      </c>
    </row>
    <row r="1179" spans="1:8">
      <c r="A1179" s="2" t="s">
        <v>1181</v>
      </c>
      <c r="B1179" s="3">
        <v>6.7824</v>
      </c>
      <c r="C1179" s="4">
        <v>6.6974</v>
      </c>
      <c r="D1179" s="4">
        <v>6.7996999999999996</v>
      </c>
      <c r="E1179" s="4">
        <v>6.6757999999999997</v>
      </c>
      <c r="F1179" s="5">
        <v>1.2699999999999999E-2</v>
      </c>
      <c r="G1179" s="35">
        <f t="shared" si="36"/>
        <v>0.1238999999999999</v>
      </c>
      <c r="H1179" s="34">
        <f t="shared" si="37"/>
        <v>1.028281471531978E-2</v>
      </c>
    </row>
    <row r="1180" spans="1:8">
      <c r="A1180" s="2" t="s">
        <v>1182</v>
      </c>
      <c r="B1180" s="6">
        <v>6.6974</v>
      </c>
      <c r="C1180" s="4">
        <v>6.7004999999999999</v>
      </c>
      <c r="D1180" s="4">
        <v>6.7054</v>
      </c>
      <c r="E1180" s="4">
        <v>6.6914999999999996</v>
      </c>
      <c r="F1180" s="7">
        <v>-2.3999999999999998E-3</v>
      </c>
      <c r="G1180" s="35">
        <f t="shared" si="36"/>
        <v>1.3900000000000468E-2</v>
      </c>
      <c r="H1180" s="34">
        <f t="shared" si="37"/>
        <v>6.6602172942402905E-3</v>
      </c>
    </row>
    <row r="1181" spans="1:8">
      <c r="A1181" s="2" t="s">
        <v>1183</v>
      </c>
      <c r="B1181" s="6">
        <v>6.7137000000000002</v>
      </c>
      <c r="C1181" s="4">
        <v>6.7190000000000003</v>
      </c>
      <c r="D1181" s="4">
        <v>6.7568000000000001</v>
      </c>
      <c r="E1181" s="4">
        <v>6.6811999999999996</v>
      </c>
      <c r="F1181" s="7">
        <v>-8.0000000000000004E-4</v>
      </c>
      <c r="G1181" s="35">
        <f t="shared" si="36"/>
        <v>7.5600000000000556E-2</v>
      </c>
      <c r="H1181" s="34">
        <f t="shared" si="37"/>
        <v>1.4503794427026897E-2</v>
      </c>
    </row>
    <row r="1182" spans="1:8">
      <c r="A1182" s="2" t="s">
        <v>1184</v>
      </c>
      <c r="B1182" s="6">
        <v>6.7190000000000003</v>
      </c>
      <c r="C1182" s="4">
        <v>6.8258000000000001</v>
      </c>
      <c r="D1182" s="4">
        <v>6.8319999999999999</v>
      </c>
      <c r="E1182" s="4">
        <v>6.7096</v>
      </c>
      <c r="F1182" s="7">
        <v>-1.5599999999999999E-2</v>
      </c>
      <c r="G1182" s="35">
        <f t="shared" si="36"/>
        <v>0.12239999999999984</v>
      </c>
      <c r="H1182" s="34">
        <f t="shared" si="37"/>
        <v>1.3864194084022738E-2</v>
      </c>
    </row>
    <row r="1183" spans="1:8">
      <c r="A1183" s="2" t="s">
        <v>1185</v>
      </c>
      <c r="B1183" s="3">
        <v>6.8258000000000001</v>
      </c>
      <c r="C1183" s="4">
        <v>6.8052999999999999</v>
      </c>
      <c r="D1183" s="4">
        <v>6.8400999999999996</v>
      </c>
      <c r="E1183" s="4">
        <v>6.7737999999999996</v>
      </c>
      <c r="F1183" s="5">
        <v>3.0000000000000001E-3</v>
      </c>
      <c r="G1183" s="35">
        <f t="shared" si="36"/>
        <v>6.6300000000000026E-2</v>
      </c>
      <c r="H1183" s="34">
        <f t="shared" si="37"/>
        <v>1.3211719980919637E-2</v>
      </c>
    </row>
    <row r="1184" spans="1:8">
      <c r="A1184" s="2" t="s">
        <v>1186</v>
      </c>
      <c r="B1184" s="6">
        <v>6.8052999999999999</v>
      </c>
      <c r="C1184" s="4">
        <v>6.9180999999999999</v>
      </c>
      <c r="D1184" s="4">
        <v>6.9184000000000001</v>
      </c>
      <c r="E1184" s="4">
        <v>6.8018999999999998</v>
      </c>
      <c r="F1184" s="7">
        <v>-1.6299999999999999E-2</v>
      </c>
      <c r="G1184" s="35">
        <f t="shared" si="36"/>
        <v>0.11650000000000027</v>
      </c>
      <c r="H1184" s="34">
        <f t="shared" si="37"/>
        <v>1.1987809985990177E-2</v>
      </c>
    </row>
    <row r="1185" spans="1:8">
      <c r="A1185" s="2" t="s">
        <v>1187</v>
      </c>
      <c r="B1185" s="6">
        <v>6.9180999999999999</v>
      </c>
      <c r="C1185" s="4">
        <v>6.9237000000000002</v>
      </c>
      <c r="D1185" s="4">
        <v>6.9485000000000001</v>
      </c>
      <c r="E1185" s="4">
        <v>6.899</v>
      </c>
      <c r="F1185" s="7">
        <v>-8.0000000000000004E-4</v>
      </c>
      <c r="G1185" s="35">
        <f t="shared" si="36"/>
        <v>4.9500000000000099E-2</v>
      </c>
      <c r="H1185" s="34">
        <f t="shared" si="37"/>
        <v>3.785197278125348E-3</v>
      </c>
    </row>
    <row r="1186" spans="1:8">
      <c r="A1186" s="2" t="s">
        <v>1188</v>
      </c>
      <c r="B1186" s="6">
        <v>6.9237000000000002</v>
      </c>
      <c r="C1186" s="4">
        <v>6.9217000000000004</v>
      </c>
      <c r="D1186" s="4">
        <v>6.9245000000000001</v>
      </c>
      <c r="E1186" s="4">
        <v>6.9215999999999998</v>
      </c>
      <c r="F1186" s="7">
        <v>-5.9999999999999995E-4</v>
      </c>
      <c r="G1186" s="35">
        <f t="shared" si="36"/>
        <v>2.9000000000003467E-3</v>
      </c>
      <c r="H1186" s="34">
        <f t="shared" si="37"/>
        <v>5.4649125326745951E-3</v>
      </c>
    </row>
    <row r="1187" spans="1:8">
      <c r="A1187" s="2" t="s">
        <v>1189</v>
      </c>
      <c r="B1187" s="6">
        <v>6.9279999999999999</v>
      </c>
      <c r="C1187" s="4">
        <v>6.9626000000000001</v>
      </c>
      <c r="D1187" s="4">
        <v>6.9671000000000003</v>
      </c>
      <c r="E1187" s="4">
        <v>6.8939000000000004</v>
      </c>
      <c r="F1187" s="7">
        <v>-5.0000000000000001E-3</v>
      </c>
      <c r="G1187" s="35">
        <f t="shared" si="36"/>
        <v>7.3199999999999932E-2</v>
      </c>
      <c r="H1187" s="34">
        <f t="shared" si="37"/>
        <v>1.1533271784674375E-2</v>
      </c>
    </row>
    <row r="1188" spans="1:8">
      <c r="A1188" s="2" t="s">
        <v>1190</v>
      </c>
      <c r="B1188" s="6">
        <v>6.9626000000000001</v>
      </c>
      <c r="C1188" s="4">
        <v>7.0404999999999998</v>
      </c>
      <c r="D1188" s="4">
        <v>7.0415000000000001</v>
      </c>
      <c r="E1188" s="4">
        <v>6.9523000000000001</v>
      </c>
      <c r="F1188" s="7">
        <v>-1.11E-2</v>
      </c>
      <c r="G1188" s="35">
        <f t="shared" si="36"/>
        <v>8.9199999999999946E-2</v>
      </c>
      <c r="H1188" s="34">
        <f t="shared" si="37"/>
        <v>1.2866225620757827E-2</v>
      </c>
    </row>
    <row r="1189" spans="1:8">
      <c r="A1189" s="2" t="s">
        <v>1191</v>
      </c>
      <c r="B1189" s="3">
        <v>7.0404999999999998</v>
      </c>
      <c r="C1189" s="4">
        <v>6.9833999999999996</v>
      </c>
      <c r="D1189" s="4">
        <v>7.0739000000000001</v>
      </c>
      <c r="E1189" s="4">
        <v>6.9833999999999996</v>
      </c>
      <c r="F1189" s="5">
        <v>8.2000000000000007E-3</v>
      </c>
      <c r="G1189" s="35">
        <f t="shared" si="36"/>
        <v>9.0500000000000469E-2</v>
      </c>
      <c r="H1189" s="34">
        <f t="shared" si="37"/>
        <v>1.0185791105926616E-2</v>
      </c>
    </row>
    <row r="1190" spans="1:8">
      <c r="A1190" s="2" t="s">
        <v>1192</v>
      </c>
      <c r="B1190" s="6">
        <v>6.9833999999999996</v>
      </c>
      <c r="C1190" s="4">
        <v>7.0293999999999999</v>
      </c>
      <c r="D1190" s="4">
        <v>7.0311000000000003</v>
      </c>
      <c r="E1190" s="4">
        <v>6.9783999999999997</v>
      </c>
      <c r="F1190" s="7">
        <v>-6.4999999999999997E-3</v>
      </c>
      <c r="G1190" s="35">
        <f t="shared" si="36"/>
        <v>5.2700000000000635E-2</v>
      </c>
      <c r="H1190" s="34">
        <f t="shared" si="37"/>
        <v>1.2540610786224834E-2</v>
      </c>
    </row>
    <row r="1191" spans="1:8">
      <c r="A1191" s="2" t="s">
        <v>1193</v>
      </c>
      <c r="B1191" s="3">
        <v>7.0293999999999999</v>
      </c>
      <c r="C1191" s="4">
        <v>6.9255000000000004</v>
      </c>
      <c r="D1191" s="4">
        <v>7.0423999999999998</v>
      </c>
      <c r="E1191" s="4">
        <v>6.9214000000000002</v>
      </c>
      <c r="F1191" s="5">
        <v>1.4999999999999999E-2</v>
      </c>
      <c r="G1191" s="35">
        <f t="shared" si="36"/>
        <v>0.12099999999999955</v>
      </c>
      <c r="H1191" s="34">
        <f t="shared" si="37"/>
        <v>1.0210132037543172E-2</v>
      </c>
    </row>
    <row r="1192" spans="1:8">
      <c r="A1192" s="2" t="s">
        <v>1194</v>
      </c>
      <c r="B1192" s="3">
        <v>6.9255000000000004</v>
      </c>
      <c r="C1192" s="4">
        <v>6.9146999999999998</v>
      </c>
      <c r="D1192" s="4">
        <v>6.9273999999999996</v>
      </c>
      <c r="E1192" s="4">
        <v>6.9071999999999996</v>
      </c>
      <c r="F1192" s="5">
        <v>1.6000000000000001E-3</v>
      </c>
      <c r="G1192" s="35">
        <f t="shared" si="36"/>
        <v>2.0199999999999996E-2</v>
      </c>
      <c r="H1192" s="34">
        <f t="shared" si="37"/>
        <v>7.2664460737868865E-3</v>
      </c>
    </row>
    <row r="1193" spans="1:8">
      <c r="A1193" s="2" t="s">
        <v>1195</v>
      </c>
      <c r="B1193" s="3">
        <v>6.9142999999999999</v>
      </c>
      <c r="C1193" s="4">
        <v>6.8602999999999996</v>
      </c>
      <c r="D1193" s="4">
        <v>6.9398</v>
      </c>
      <c r="E1193" s="4">
        <v>6.8602999999999996</v>
      </c>
      <c r="F1193" s="5">
        <v>7.9000000000000008E-3</v>
      </c>
      <c r="G1193" s="35">
        <f t="shared" si="36"/>
        <v>7.9500000000000348E-2</v>
      </c>
      <c r="H1193" s="34">
        <f t="shared" si="37"/>
        <v>1.2159265374699486E-2</v>
      </c>
    </row>
    <row r="1194" spans="1:8">
      <c r="A1194" s="2" t="s">
        <v>1196</v>
      </c>
      <c r="B1194" s="6">
        <v>6.8602999999999996</v>
      </c>
      <c r="C1194" s="4">
        <v>6.9042000000000003</v>
      </c>
      <c r="D1194" s="4">
        <v>6.9480000000000004</v>
      </c>
      <c r="E1194" s="4">
        <v>6.8596000000000004</v>
      </c>
      <c r="F1194" s="7">
        <v>-6.4000000000000003E-3</v>
      </c>
      <c r="G1194" s="35">
        <f t="shared" si="36"/>
        <v>8.8400000000000034E-2</v>
      </c>
      <c r="H1194" s="34">
        <f t="shared" si="37"/>
        <v>1.0201145290782995E-2</v>
      </c>
    </row>
    <row r="1195" spans="1:8">
      <c r="A1195" s="2" t="s">
        <v>1197</v>
      </c>
      <c r="B1195" s="6">
        <v>6.9042000000000003</v>
      </c>
      <c r="C1195" s="4">
        <v>6.9501999999999997</v>
      </c>
      <c r="D1195" s="4">
        <v>6.9550000000000001</v>
      </c>
      <c r="E1195" s="4">
        <v>6.9016000000000002</v>
      </c>
      <c r="F1195" s="7">
        <v>-6.6E-3</v>
      </c>
      <c r="G1195" s="35">
        <f t="shared" si="36"/>
        <v>5.3399999999999892E-2</v>
      </c>
      <c r="H1195" s="34">
        <f t="shared" si="37"/>
        <v>1.0697674418604633E-2</v>
      </c>
    </row>
    <row r="1196" spans="1:8">
      <c r="A1196" s="2" t="s">
        <v>1198</v>
      </c>
      <c r="B1196" s="6">
        <v>6.9501999999999997</v>
      </c>
      <c r="C1196" s="4">
        <v>6.9874999999999998</v>
      </c>
      <c r="D1196" s="4">
        <v>7.0392999999999999</v>
      </c>
      <c r="E1196" s="4">
        <v>6.9432</v>
      </c>
      <c r="F1196" s="7">
        <v>-5.3E-3</v>
      </c>
      <c r="G1196" s="35">
        <f t="shared" si="36"/>
        <v>9.6099999999999852E-2</v>
      </c>
      <c r="H1196" s="34">
        <f t="shared" si="37"/>
        <v>1.3698727619481361E-2</v>
      </c>
    </row>
    <row r="1197" spans="1:8">
      <c r="A1197" s="2" t="s">
        <v>1199</v>
      </c>
      <c r="B1197" s="6">
        <v>6.9874999999999998</v>
      </c>
      <c r="C1197" s="4">
        <v>7.0262000000000002</v>
      </c>
      <c r="D1197" s="4">
        <v>7.0586000000000002</v>
      </c>
      <c r="E1197" s="4">
        <v>6.9622000000000002</v>
      </c>
      <c r="F1197" s="7">
        <v>-5.4999999999999997E-3</v>
      </c>
      <c r="G1197" s="35">
        <f t="shared" si="36"/>
        <v>9.6400000000000041E-2</v>
      </c>
      <c r="H1197" s="34">
        <f t="shared" si="37"/>
        <v>7.867344468651661E-3</v>
      </c>
    </row>
    <row r="1198" spans="1:8">
      <c r="A1198" s="2" t="s">
        <v>1200</v>
      </c>
      <c r="B1198" s="3">
        <v>7.0262000000000002</v>
      </c>
      <c r="C1198" s="4">
        <v>7.0227000000000004</v>
      </c>
      <c r="D1198" s="4">
        <v>7.0347999999999997</v>
      </c>
      <c r="E1198" s="4">
        <v>7.0206999999999997</v>
      </c>
      <c r="F1198" s="5">
        <v>1.6000000000000001E-3</v>
      </c>
      <c r="G1198" s="35">
        <f t="shared" si="36"/>
        <v>1.4100000000000001E-2</v>
      </c>
      <c r="H1198" s="34">
        <f t="shared" si="37"/>
        <v>1.3258619189839654E-2</v>
      </c>
    </row>
    <row r="1199" spans="1:8">
      <c r="A1199" s="2" t="s">
        <v>1201</v>
      </c>
      <c r="B1199" s="3">
        <v>7.0147000000000004</v>
      </c>
      <c r="C1199" s="4">
        <v>6.8974000000000002</v>
      </c>
      <c r="D1199" s="4">
        <v>7.0517000000000003</v>
      </c>
      <c r="E1199" s="4">
        <v>6.8829000000000002</v>
      </c>
      <c r="F1199" s="5">
        <v>1.7000000000000001E-2</v>
      </c>
      <c r="G1199" s="35">
        <f t="shared" si="36"/>
        <v>0.16880000000000006</v>
      </c>
      <c r="H1199" s="34">
        <f t="shared" si="37"/>
        <v>1.9596441239751093E-2</v>
      </c>
    </row>
    <row r="1200" spans="1:8">
      <c r="A1200" s="2" t="s">
        <v>1202</v>
      </c>
      <c r="B1200" s="3">
        <v>6.8974000000000002</v>
      </c>
      <c r="C1200" s="4">
        <v>6.8788</v>
      </c>
      <c r="D1200" s="4">
        <v>6.9661</v>
      </c>
      <c r="E1200" s="4">
        <v>6.8653000000000004</v>
      </c>
      <c r="F1200" s="5">
        <v>2.7000000000000001E-3</v>
      </c>
      <c r="G1200" s="35">
        <f t="shared" si="36"/>
        <v>0.10079999999999956</v>
      </c>
      <c r="H1200" s="34">
        <f t="shared" si="37"/>
        <v>1.9738598937780003E-2</v>
      </c>
    </row>
    <row r="1201" spans="1:8">
      <c r="A1201" s="2" t="s">
        <v>1203</v>
      </c>
      <c r="B1201" s="3">
        <v>6.8788</v>
      </c>
      <c r="C1201" s="4">
        <v>6.7405999999999997</v>
      </c>
      <c r="D1201" s="4">
        <v>6.9009</v>
      </c>
      <c r="E1201" s="4">
        <v>6.7355999999999998</v>
      </c>
      <c r="F1201" s="5">
        <v>2.0500000000000001E-2</v>
      </c>
      <c r="G1201" s="35">
        <f t="shared" si="36"/>
        <v>0.16530000000000022</v>
      </c>
      <c r="H1201" s="34">
        <f t="shared" si="37"/>
        <v>1.9038195426071724E-2</v>
      </c>
    </row>
    <row r="1202" spans="1:8">
      <c r="A1202" s="2" t="s">
        <v>1204</v>
      </c>
      <c r="B1202" s="3">
        <v>6.7405999999999997</v>
      </c>
      <c r="C1202" s="4">
        <v>6.7206999999999999</v>
      </c>
      <c r="D1202" s="4">
        <v>6.8113000000000001</v>
      </c>
      <c r="E1202" s="4">
        <v>6.7206999999999999</v>
      </c>
      <c r="F1202" s="5">
        <v>3.0000000000000001E-3</v>
      </c>
      <c r="G1202" s="35">
        <f t="shared" si="36"/>
        <v>9.0600000000000236E-2</v>
      </c>
      <c r="H1202" s="34">
        <f t="shared" si="37"/>
        <v>1.478240126429417E-2</v>
      </c>
    </row>
    <row r="1203" spans="1:8">
      <c r="A1203" s="2" t="s">
        <v>1205</v>
      </c>
      <c r="B1203" s="3">
        <v>6.7206999999999999</v>
      </c>
      <c r="C1203" s="4">
        <v>6.7073</v>
      </c>
      <c r="D1203" s="4">
        <v>6.7682000000000002</v>
      </c>
      <c r="E1203" s="4">
        <v>6.6604999999999999</v>
      </c>
      <c r="F1203" s="5">
        <v>2E-3</v>
      </c>
      <c r="G1203" s="35">
        <f t="shared" si="36"/>
        <v>0.10770000000000035</v>
      </c>
      <c r="H1203" s="34">
        <f t="shared" si="37"/>
        <v>8.9693460287138867E-3</v>
      </c>
    </row>
    <row r="1204" spans="1:8">
      <c r="A1204" s="2" t="s">
        <v>1206</v>
      </c>
      <c r="B1204" s="6">
        <v>6.7073</v>
      </c>
      <c r="C1204" s="4">
        <v>6.7005999999999997</v>
      </c>
      <c r="D1204" s="4">
        <v>6.7130999999999998</v>
      </c>
      <c r="E1204" s="4">
        <v>6.7005999999999997</v>
      </c>
      <c r="F1204" s="7">
        <v>0</v>
      </c>
      <c r="G1204" s="35">
        <f t="shared" si="36"/>
        <v>1.2500000000000178E-2</v>
      </c>
      <c r="H1204" s="34">
        <f t="shared" si="37"/>
        <v>9.89819004524887E-3</v>
      </c>
    </row>
    <row r="1205" spans="1:8">
      <c r="A1205" s="2" t="s">
        <v>1207</v>
      </c>
      <c r="B1205" s="6">
        <v>6.7074999999999996</v>
      </c>
      <c r="C1205" s="4">
        <v>6.7183999999999999</v>
      </c>
      <c r="D1205" s="4">
        <v>6.7694000000000001</v>
      </c>
      <c r="E1205" s="4">
        <v>6.6489000000000003</v>
      </c>
      <c r="F1205" s="7">
        <v>-1.6000000000000001E-3</v>
      </c>
      <c r="G1205" s="35">
        <f t="shared" si="36"/>
        <v>0.12049999999999983</v>
      </c>
      <c r="H1205" s="34">
        <f t="shared" si="37"/>
        <v>1.7961245073208749E-2</v>
      </c>
    </row>
    <row r="1206" spans="1:8">
      <c r="A1206" s="2" t="s">
        <v>1208</v>
      </c>
      <c r="B1206" s="3">
        <v>6.7183999999999999</v>
      </c>
      <c r="C1206" s="4">
        <v>6.6726999999999999</v>
      </c>
      <c r="D1206" s="4">
        <v>6.7640000000000002</v>
      </c>
      <c r="E1206" s="4">
        <v>6.6448</v>
      </c>
      <c r="F1206" s="5">
        <v>6.7999999999999996E-3</v>
      </c>
      <c r="G1206" s="35">
        <f t="shared" si="36"/>
        <v>0.11920000000000019</v>
      </c>
      <c r="H1206" s="34">
        <f t="shared" si="37"/>
        <v>1.466907884818335E-2</v>
      </c>
    </row>
    <row r="1207" spans="1:8">
      <c r="A1207" s="2" t="s">
        <v>1209</v>
      </c>
      <c r="B1207" s="3">
        <v>6.6726999999999999</v>
      </c>
      <c r="C1207" s="4">
        <v>6.633</v>
      </c>
      <c r="D1207" s="4">
        <v>6.6856</v>
      </c>
      <c r="E1207" s="4">
        <v>6.6101999999999999</v>
      </c>
      <c r="F1207" s="5">
        <v>6.0000000000000001E-3</v>
      </c>
      <c r="G1207" s="35">
        <f t="shared" si="36"/>
        <v>7.5400000000000134E-2</v>
      </c>
      <c r="H1207" s="34">
        <f t="shared" si="37"/>
        <v>1.0154278547575538E-2</v>
      </c>
    </row>
    <row r="1208" spans="1:8">
      <c r="A1208" s="2" t="s">
        <v>1210</v>
      </c>
      <c r="B1208" s="3">
        <v>6.633</v>
      </c>
      <c r="C1208" s="4">
        <v>6.6178999999999997</v>
      </c>
      <c r="D1208" s="4">
        <v>6.6657000000000002</v>
      </c>
      <c r="E1208" s="4">
        <v>6.6067</v>
      </c>
      <c r="F1208" s="5">
        <v>2.3E-3</v>
      </c>
      <c r="G1208" s="35">
        <f t="shared" si="36"/>
        <v>5.9000000000000163E-2</v>
      </c>
      <c r="H1208" s="34">
        <f t="shared" si="37"/>
        <v>9.6177258339420722E-3</v>
      </c>
    </row>
    <row r="1209" spans="1:8">
      <c r="A1209" s="2" t="s">
        <v>1211</v>
      </c>
      <c r="B1209" s="3">
        <v>6.6178999999999997</v>
      </c>
      <c r="C1209" s="4">
        <v>6.5712000000000002</v>
      </c>
      <c r="D1209" s="4">
        <v>6.6208</v>
      </c>
      <c r="E1209" s="4">
        <v>6.5533999999999999</v>
      </c>
      <c r="F1209" s="5">
        <v>7.1000000000000004E-3</v>
      </c>
      <c r="G1209" s="35">
        <f t="shared" si="36"/>
        <v>6.7400000000000126E-2</v>
      </c>
      <c r="H1209" s="34">
        <f t="shared" si="37"/>
        <v>6.8394967594358029E-3</v>
      </c>
    </row>
    <row r="1210" spans="1:8">
      <c r="A1210" s="2" t="s">
        <v>1212</v>
      </c>
      <c r="B1210" s="3">
        <v>6.5712000000000002</v>
      </c>
      <c r="C1210" s="4">
        <v>6.5575000000000001</v>
      </c>
      <c r="D1210" s="4">
        <v>6.5788000000000002</v>
      </c>
      <c r="E1210" s="4">
        <v>6.5564999999999998</v>
      </c>
      <c r="F1210" s="5">
        <v>1E-4</v>
      </c>
      <c r="G1210" s="35">
        <f t="shared" si="36"/>
        <v>2.2300000000000431E-2</v>
      </c>
      <c r="H1210" s="34">
        <f t="shared" si="37"/>
        <v>7.6124829571277272E-3</v>
      </c>
    </row>
    <row r="1211" spans="1:8">
      <c r="A1211" s="2" t="s">
        <v>1213</v>
      </c>
      <c r="B1211" s="6">
        <v>6.5705</v>
      </c>
      <c r="C1211" s="4">
        <v>6.601</v>
      </c>
      <c r="D1211" s="4">
        <v>6.6257999999999999</v>
      </c>
      <c r="E1211" s="4">
        <v>6.5476000000000001</v>
      </c>
      <c r="F1211" s="7">
        <v>-4.5999999999999999E-3</v>
      </c>
      <c r="G1211" s="35">
        <f t="shared" si="36"/>
        <v>7.8199999999999825E-2</v>
      </c>
      <c r="H1211" s="34">
        <f t="shared" si="37"/>
        <v>9.9306144709732161E-3</v>
      </c>
    </row>
    <row r="1212" spans="1:8">
      <c r="A1212" s="2" t="s">
        <v>1214</v>
      </c>
      <c r="B1212" s="3">
        <v>6.601</v>
      </c>
      <c r="C1212" s="4">
        <v>6.6007999999999996</v>
      </c>
      <c r="D1212" s="4">
        <v>6.6364000000000001</v>
      </c>
      <c r="E1212" s="4">
        <v>6.5834999999999999</v>
      </c>
      <c r="F1212" s="5">
        <v>0</v>
      </c>
      <c r="G1212" s="35">
        <f t="shared" si="36"/>
        <v>5.2900000000000169E-2</v>
      </c>
      <c r="H1212" s="34">
        <f t="shared" si="37"/>
        <v>1.0350771998201211E-2</v>
      </c>
    </row>
    <row r="1213" spans="1:8">
      <c r="A1213" s="2" t="s">
        <v>1215</v>
      </c>
      <c r="B1213" s="6">
        <v>6.6007999999999996</v>
      </c>
      <c r="C1213" s="4">
        <v>6.6710000000000003</v>
      </c>
      <c r="D1213" s="4">
        <v>6.6737000000000002</v>
      </c>
      <c r="E1213" s="4">
        <v>6.5884999999999998</v>
      </c>
      <c r="F1213" s="7">
        <v>-1.0500000000000001E-2</v>
      </c>
      <c r="G1213" s="35">
        <f t="shared" si="36"/>
        <v>8.5200000000000387E-2</v>
      </c>
      <c r="H1213" s="34">
        <f t="shared" si="37"/>
        <v>1.2367596155274619E-2</v>
      </c>
    </row>
    <row r="1214" spans="1:8">
      <c r="A1214" s="2" t="s">
        <v>1216</v>
      </c>
      <c r="B1214" s="6">
        <v>6.6710000000000003</v>
      </c>
      <c r="C1214" s="4">
        <v>6.7313000000000001</v>
      </c>
      <c r="D1214" s="4">
        <v>6.7523</v>
      </c>
      <c r="E1214" s="4">
        <v>6.6710000000000003</v>
      </c>
      <c r="F1214" s="7">
        <v>-8.9999999999999993E-3</v>
      </c>
      <c r="G1214" s="35">
        <f t="shared" si="36"/>
        <v>8.1299999999999706E-2</v>
      </c>
      <c r="H1214" s="34">
        <f t="shared" si="37"/>
        <v>9.2730633907805778E-3</v>
      </c>
    </row>
    <row r="1215" spans="1:8">
      <c r="A1215" s="2" t="s">
        <v>1217</v>
      </c>
      <c r="B1215" s="3">
        <v>6.7313000000000001</v>
      </c>
      <c r="C1215" s="4">
        <v>6.7076000000000002</v>
      </c>
      <c r="D1215" s="4">
        <v>6.7378999999999998</v>
      </c>
      <c r="E1215" s="4">
        <v>6.6947999999999999</v>
      </c>
      <c r="F1215" s="5">
        <v>3.5000000000000001E-3</v>
      </c>
      <c r="G1215" s="35">
        <f t="shared" si="36"/>
        <v>4.3099999999999916E-2</v>
      </c>
      <c r="H1215" s="34">
        <f t="shared" si="37"/>
        <v>3.674388098858158E-3</v>
      </c>
    </row>
    <row r="1216" spans="1:8">
      <c r="A1216" s="2" t="s">
        <v>1218</v>
      </c>
      <c r="B1216" s="6">
        <v>6.7076000000000002</v>
      </c>
      <c r="C1216" s="4">
        <v>6.7085999999999997</v>
      </c>
      <c r="D1216" s="4">
        <v>6.7138</v>
      </c>
      <c r="E1216" s="4">
        <v>6.7076000000000002</v>
      </c>
      <c r="F1216" s="7">
        <v>0</v>
      </c>
      <c r="G1216" s="35">
        <f t="shared" si="36"/>
        <v>6.1999999999997613E-3</v>
      </c>
      <c r="H1216" s="34">
        <f t="shared" si="37"/>
        <v>1.6087468160218817E-3</v>
      </c>
    </row>
    <row r="1217" spans="1:8">
      <c r="A1217" s="2" t="s">
        <v>1219</v>
      </c>
      <c r="B1217" s="6">
        <v>6.7077999999999998</v>
      </c>
      <c r="C1217" s="4">
        <v>6.7133000000000003</v>
      </c>
      <c r="D1217" s="4">
        <v>6.72</v>
      </c>
      <c r="E1217" s="4">
        <v>6.7046000000000001</v>
      </c>
      <c r="F1217" s="7">
        <v>-8.0000000000000004E-4</v>
      </c>
      <c r="G1217" s="35">
        <f t="shared" si="36"/>
        <v>1.5399999999999636E-2</v>
      </c>
      <c r="H1217" s="34">
        <f t="shared" si="37"/>
        <v>7.893031748836642E-3</v>
      </c>
    </row>
    <row r="1218" spans="1:8">
      <c r="A1218" s="2" t="s">
        <v>1220</v>
      </c>
      <c r="B1218" s="6">
        <v>6.7133000000000003</v>
      </c>
      <c r="C1218" s="4">
        <v>6.7907999999999999</v>
      </c>
      <c r="D1218" s="4">
        <v>6.7949999999999999</v>
      </c>
      <c r="E1218" s="4">
        <v>6.7031999999999998</v>
      </c>
      <c r="F1218" s="7">
        <v>-1.14E-2</v>
      </c>
      <c r="G1218" s="35">
        <f t="shared" si="36"/>
        <v>9.1800000000000104E-2</v>
      </c>
      <c r="H1218" s="34">
        <f t="shared" si="37"/>
        <v>1.0088550156394585E-2</v>
      </c>
    </row>
    <row r="1219" spans="1:8">
      <c r="A1219" s="2" t="s">
        <v>1221</v>
      </c>
      <c r="B1219" s="6">
        <v>6.7907999999999999</v>
      </c>
      <c r="C1219" s="4">
        <v>6.8097000000000003</v>
      </c>
      <c r="D1219" s="4">
        <v>6.8097000000000003</v>
      </c>
      <c r="E1219" s="4">
        <v>6.7641</v>
      </c>
      <c r="F1219" s="7">
        <v>-2.8E-3</v>
      </c>
      <c r="G1219" s="35">
        <f t="shared" ref="G1219:G1282" si="38">D1219-E1219</f>
        <v>4.5600000000000307E-2</v>
      </c>
      <c r="H1219" s="34">
        <f t="shared" ref="H1219:H1282" si="39">(SUM(G1219:G1220)/2)/C1220</f>
        <v>7.8560049109166179E-3</v>
      </c>
    </row>
    <row r="1220" spans="1:8">
      <c r="A1220" s="2" t="s">
        <v>1222</v>
      </c>
      <c r="B1220" s="6">
        <v>6.8097000000000003</v>
      </c>
      <c r="C1220" s="4">
        <v>6.8418999999999999</v>
      </c>
      <c r="D1220" s="4">
        <v>6.8695000000000004</v>
      </c>
      <c r="E1220" s="4">
        <v>6.8075999999999999</v>
      </c>
      <c r="F1220" s="7">
        <v>-4.7000000000000002E-3</v>
      </c>
      <c r="G1220" s="35">
        <f t="shared" si="38"/>
        <v>6.190000000000051E-2</v>
      </c>
      <c r="H1220" s="34">
        <f t="shared" si="39"/>
        <v>1.166377765372985E-2</v>
      </c>
    </row>
    <row r="1221" spans="1:8">
      <c r="A1221" s="2" t="s">
        <v>1223</v>
      </c>
      <c r="B1221" s="3">
        <v>6.8418999999999999</v>
      </c>
      <c r="C1221" s="4">
        <v>6.8074000000000003</v>
      </c>
      <c r="D1221" s="4">
        <v>6.9027000000000003</v>
      </c>
      <c r="E1221" s="4">
        <v>6.8057999999999996</v>
      </c>
      <c r="F1221" s="5">
        <v>5.1000000000000004E-3</v>
      </c>
      <c r="G1221" s="35">
        <f t="shared" si="38"/>
        <v>9.6900000000000652E-2</v>
      </c>
      <c r="H1221" s="34">
        <f t="shared" si="39"/>
        <v>7.8450113962209318E-3</v>
      </c>
    </row>
    <row r="1222" spans="1:8">
      <c r="A1222" s="2" t="s">
        <v>1224</v>
      </c>
      <c r="B1222" s="3">
        <v>6.8074000000000003</v>
      </c>
      <c r="C1222" s="4">
        <v>6.8005000000000004</v>
      </c>
      <c r="D1222" s="4">
        <v>6.8078000000000003</v>
      </c>
      <c r="E1222" s="4">
        <v>6.798</v>
      </c>
      <c r="F1222" s="5">
        <v>1.5E-3</v>
      </c>
      <c r="G1222" s="35">
        <f t="shared" si="38"/>
        <v>9.800000000000253E-3</v>
      </c>
      <c r="H1222" s="34">
        <f t="shared" si="39"/>
        <v>8.2145728275962917E-3</v>
      </c>
    </row>
    <row r="1223" spans="1:8">
      <c r="A1223" s="2" t="s">
        <v>1225</v>
      </c>
      <c r="B1223" s="6">
        <v>6.7969999999999997</v>
      </c>
      <c r="C1223" s="4">
        <v>6.8414999999999999</v>
      </c>
      <c r="D1223" s="4">
        <v>6.8951000000000002</v>
      </c>
      <c r="E1223" s="4">
        <v>6.7925000000000004</v>
      </c>
      <c r="F1223" s="7">
        <v>-6.4999999999999997E-3</v>
      </c>
      <c r="G1223" s="35">
        <f t="shared" si="38"/>
        <v>0.1025999999999998</v>
      </c>
      <c r="H1223" s="34">
        <f t="shared" si="39"/>
        <v>1.5203224525220998E-2</v>
      </c>
    </row>
    <row r="1224" spans="1:8">
      <c r="A1224" s="2" t="s">
        <v>1226</v>
      </c>
      <c r="B1224" s="3">
        <v>6.8414999999999999</v>
      </c>
      <c r="C1224" s="4">
        <v>6.7979000000000003</v>
      </c>
      <c r="D1224" s="4">
        <v>6.8781999999999996</v>
      </c>
      <c r="E1224" s="4">
        <v>6.7740999999999998</v>
      </c>
      <c r="F1224" s="5">
        <v>6.4000000000000003E-3</v>
      </c>
      <c r="G1224" s="35">
        <f t="shared" si="38"/>
        <v>0.10409999999999986</v>
      </c>
      <c r="H1224" s="34">
        <f t="shared" si="39"/>
        <v>1.5062922949068049E-2</v>
      </c>
    </row>
    <row r="1225" spans="1:8">
      <c r="A1225" s="2" t="s">
        <v>1227</v>
      </c>
      <c r="B1225" s="3">
        <v>6.7979000000000003</v>
      </c>
      <c r="C1225" s="4">
        <v>6.7384000000000004</v>
      </c>
      <c r="D1225" s="4">
        <v>6.8219000000000003</v>
      </c>
      <c r="E1225" s="4">
        <v>6.7229999999999999</v>
      </c>
      <c r="F1225" s="5">
        <v>8.8000000000000005E-3</v>
      </c>
      <c r="G1225" s="35">
        <f t="shared" si="38"/>
        <v>9.8900000000000432E-2</v>
      </c>
      <c r="H1225" s="34">
        <f t="shared" si="39"/>
        <v>1.2556838578437268E-2</v>
      </c>
    </row>
    <row r="1226" spans="1:8">
      <c r="A1226" s="2" t="s">
        <v>1228</v>
      </c>
      <c r="B1226" s="3">
        <v>6.7384000000000004</v>
      </c>
      <c r="C1226" s="4">
        <v>6.6856</v>
      </c>
      <c r="D1226" s="4">
        <v>6.7465000000000002</v>
      </c>
      <c r="E1226" s="4">
        <v>6.6775000000000002</v>
      </c>
      <c r="F1226" s="5">
        <v>7.9000000000000008E-3</v>
      </c>
      <c r="G1226" s="35">
        <f t="shared" si="38"/>
        <v>6.899999999999995E-2</v>
      </c>
      <c r="H1226" s="34">
        <f t="shared" si="39"/>
        <v>9.090498282822216E-3</v>
      </c>
    </row>
    <row r="1227" spans="1:8">
      <c r="A1227" s="2" t="s">
        <v>1229</v>
      </c>
      <c r="B1227" s="3">
        <v>6.6856</v>
      </c>
      <c r="C1227" s="4">
        <v>6.6387999999999998</v>
      </c>
      <c r="D1227" s="4">
        <v>6.6875</v>
      </c>
      <c r="E1227" s="4">
        <v>6.6357999999999997</v>
      </c>
      <c r="F1227" s="5">
        <v>7.0000000000000001E-3</v>
      </c>
      <c r="G1227" s="35">
        <f t="shared" si="38"/>
        <v>5.1700000000000301E-2</v>
      </c>
      <c r="H1227" s="34">
        <f t="shared" si="39"/>
        <v>4.3666149699607545E-3</v>
      </c>
    </row>
    <row r="1228" spans="1:8">
      <c r="A1228" s="2" t="s">
        <v>1230</v>
      </c>
      <c r="B1228" s="6">
        <v>6.6387999999999998</v>
      </c>
      <c r="C1228" s="4">
        <v>6.6413000000000002</v>
      </c>
      <c r="D1228" s="4">
        <v>6.6428000000000003</v>
      </c>
      <c r="E1228" s="4">
        <v>6.6364999999999998</v>
      </c>
      <c r="F1228" s="7">
        <v>-1E-4</v>
      </c>
      <c r="G1228" s="35">
        <f t="shared" si="38"/>
        <v>6.3000000000004164E-3</v>
      </c>
      <c r="H1228" s="34">
        <f t="shared" si="39"/>
        <v>3.148850669505683E-3</v>
      </c>
    </row>
    <row r="1229" spans="1:8">
      <c r="A1229" s="2" t="s">
        <v>1231</v>
      </c>
      <c r="B1229" s="6">
        <v>6.6395999999999997</v>
      </c>
      <c r="C1229" s="4">
        <v>6.6691000000000003</v>
      </c>
      <c r="D1229" s="4">
        <v>6.6695000000000002</v>
      </c>
      <c r="E1229" s="4">
        <v>6.6337999999999999</v>
      </c>
      <c r="F1229" s="7">
        <v>-4.4000000000000003E-3</v>
      </c>
      <c r="G1229" s="35">
        <f t="shared" si="38"/>
        <v>3.5700000000000287E-2</v>
      </c>
      <c r="H1229" s="34">
        <f t="shared" si="39"/>
        <v>7.7995179568556136E-3</v>
      </c>
    </row>
    <row r="1230" spans="1:8">
      <c r="A1230" s="2" t="s">
        <v>1232</v>
      </c>
      <c r="B1230" s="6">
        <v>6.6691000000000003</v>
      </c>
      <c r="C1230" s="4">
        <v>6.6798999999999999</v>
      </c>
      <c r="D1230" s="4">
        <v>6.72</v>
      </c>
      <c r="E1230" s="4">
        <v>6.6515000000000004</v>
      </c>
      <c r="F1230" s="7">
        <v>-1.6000000000000001E-3</v>
      </c>
      <c r="G1230" s="35">
        <f t="shared" si="38"/>
        <v>6.8499999999999339E-2</v>
      </c>
      <c r="H1230" s="34">
        <f t="shared" si="39"/>
        <v>8.4736936079038306E-3</v>
      </c>
    </row>
    <row r="1231" spans="1:8">
      <c r="A1231" s="2" t="s">
        <v>1233</v>
      </c>
      <c r="B1231" s="6">
        <v>6.6798999999999999</v>
      </c>
      <c r="C1231" s="4">
        <v>6.7207999999999997</v>
      </c>
      <c r="D1231" s="4">
        <v>6.7220000000000004</v>
      </c>
      <c r="E1231" s="4">
        <v>6.6765999999999996</v>
      </c>
      <c r="F1231" s="7">
        <v>-6.1000000000000004E-3</v>
      </c>
      <c r="G1231" s="35">
        <f t="shared" si="38"/>
        <v>4.5400000000000773E-2</v>
      </c>
      <c r="H1231" s="34">
        <f t="shared" si="39"/>
        <v>6.2684968992133307E-3</v>
      </c>
    </row>
    <row r="1232" spans="1:8">
      <c r="A1232" s="2" t="s">
        <v>1234</v>
      </c>
      <c r="B1232" s="6">
        <v>6.7207999999999997</v>
      </c>
      <c r="C1232" s="4">
        <v>6.7241</v>
      </c>
      <c r="D1232" s="4">
        <v>6.7499000000000002</v>
      </c>
      <c r="E1232" s="4">
        <v>6.7110000000000003</v>
      </c>
      <c r="F1232" s="7">
        <v>-5.0000000000000001E-4</v>
      </c>
      <c r="G1232" s="35">
        <f t="shared" si="38"/>
        <v>3.8899999999999935E-2</v>
      </c>
      <c r="H1232" s="34">
        <f t="shared" si="39"/>
        <v>6.6236032998672296E-3</v>
      </c>
    </row>
    <row r="1233" spans="1:8">
      <c r="A1233" s="2" t="s">
        <v>1235</v>
      </c>
      <c r="B1233" s="3">
        <v>6.7241</v>
      </c>
      <c r="C1233" s="4">
        <v>6.7032999999999996</v>
      </c>
      <c r="D1233" s="4">
        <v>6.7397</v>
      </c>
      <c r="E1233" s="4">
        <v>6.6898</v>
      </c>
      <c r="F1233" s="5">
        <v>3.0999999999999999E-3</v>
      </c>
      <c r="G1233" s="35">
        <f t="shared" si="38"/>
        <v>4.9900000000000055E-2</v>
      </c>
      <c r="H1233" s="34">
        <f t="shared" si="39"/>
        <v>5.0234377332577223E-3</v>
      </c>
    </row>
    <row r="1234" spans="1:8">
      <c r="A1234" s="2" t="s">
        <v>1236</v>
      </c>
      <c r="B1234" s="3">
        <v>6.7032999999999996</v>
      </c>
      <c r="C1234" s="4">
        <v>6.6985999999999999</v>
      </c>
      <c r="D1234" s="4">
        <v>6.7160000000000002</v>
      </c>
      <c r="E1234" s="4">
        <v>6.6985999999999999</v>
      </c>
      <c r="F1234" s="5">
        <v>1.2999999999999999E-3</v>
      </c>
      <c r="G1234" s="35">
        <f t="shared" si="38"/>
        <v>1.7400000000000304E-2</v>
      </c>
      <c r="H1234" s="34">
        <f t="shared" si="39"/>
        <v>7.8981135971445821E-3</v>
      </c>
    </row>
    <row r="1235" spans="1:8">
      <c r="A1235" s="2" t="s">
        <v>1237</v>
      </c>
      <c r="B1235" s="6">
        <v>6.6948999999999996</v>
      </c>
      <c r="C1235" s="4">
        <v>6.7801</v>
      </c>
      <c r="D1235" s="4">
        <v>6.7827999999999999</v>
      </c>
      <c r="E1235" s="4">
        <v>6.6931000000000003</v>
      </c>
      <c r="F1235" s="7">
        <v>-1.26E-2</v>
      </c>
      <c r="G1235" s="35">
        <f t="shared" si="38"/>
        <v>8.9699999999999669E-2</v>
      </c>
      <c r="H1235" s="34">
        <f t="shared" si="39"/>
        <v>1.1976442666901066E-2</v>
      </c>
    </row>
    <row r="1236" spans="1:8">
      <c r="A1236" s="2" t="s">
        <v>1238</v>
      </c>
      <c r="B1236" s="6">
        <v>6.7801</v>
      </c>
      <c r="C1236" s="4">
        <v>6.8258999999999999</v>
      </c>
      <c r="D1236" s="4">
        <v>6.8308</v>
      </c>
      <c r="E1236" s="4">
        <v>6.7569999999999997</v>
      </c>
      <c r="F1236" s="7">
        <v>-6.7000000000000002E-3</v>
      </c>
      <c r="G1236" s="35">
        <f t="shared" si="38"/>
        <v>7.380000000000031E-2</v>
      </c>
      <c r="H1236" s="34">
        <f t="shared" si="39"/>
        <v>1.035373434900626E-2</v>
      </c>
    </row>
    <row r="1237" spans="1:8">
      <c r="A1237" s="2" t="s">
        <v>1239</v>
      </c>
      <c r="B1237" s="6">
        <v>6.8258999999999999</v>
      </c>
      <c r="C1237" s="4">
        <v>6.8525999999999998</v>
      </c>
      <c r="D1237" s="4">
        <v>6.8691000000000004</v>
      </c>
      <c r="E1237" s="4">
        <v>6.8010000000000002</v>
      </c>
      <c r="F1237" s="7">
        <v>-3.8999999999999998E-3</v>
      </c>
      <c r="G1237" s="35">
        <f t="shared" si="38"/>
        <v>6.8100000000000271E-2</v>
      </c>
      <c r="H1237" s="34">
        <f t="shared" si="39"/>
        <v>7.7256275709696688E-3</v>
      </c>
    </row>
    <row r="1238" spans="1:8">
      <c r="A1238" s="2" t="s">
        <v>1240</v>
      </c>
      <c r="B1238" s="6">
        <v>6.8525999999999998</v>
      </c>
      <c r="C1238" s="4">
        <v>6.8796999999999997</v>
      </c>
      <c r="D1238" s="4">
        <v>6.8837000000000002</v>
      </c>
      <c r="E1238" s="4">
        <v>6.8455000000000004</v>
      </c>
      <c r="F1238" s="7">
        <v>-3.8999999999999998E-3</v>
      </c>
      <c r="G1238" s="35">
        <f t="shared" si="38"/>
        <v>3.819999999999979E-2</v>
      </c>
      <c r="H1238" s="34">
        <f t="shared" si="39"/>
        <v>5.9753417080306561E-3</v>
      </c>
    </row>
    <row r="1239" spans="1:8">
      <c r="A1239" s="2" t="s">
        <v>1241</v>
      </c>
      <c r="B1239" s="3">
        <v>6.8796999999999997</v>
      </c>
      <c r="C1239" s="4">
        <v>6.8699000000000003</v>
      </c>
      <c r="D1239" s="4">
        <v>6.8971</v>
      </c>
      <c r="E1239" s="4">
        <v>6.8532000000000002</v>
      </c>
      <c r="F1239" s="5">
        <v>1.4E-3</v>
      </c>
      <c r="G1239" s="35">
        <f t="shared" si="38"/>
        <v>4.3899999999999828E-2</v>
      </c>
      <c r="H1239" s="34">
        <f t="shared" si="39"/>
        <v>4.7516324626865614E-3</v>
      </c>
    </row>
    <row r="1240" spans="1:8">
      <c r="A1240" s="2" t="s">
        <v>1242</v>
      </c>
      <c r="B1240" s="3">
        <v>6.8699000000000003</v>
      </c>
      <c r="C1240" s="4">
        <v>6.8608000000000002</v>
      </c>
      <c r="D1240" s="4">
        <v>6.8700999999999999</v>
      </c>
      <c r="E1240" s="4">
        <v>6.8487999999999998</v>
      </c>
      <c r="F1240" s="5">
        <v>2.2000000000000001E-3</v>
      </c>
      <c r="G1240" s="35">
        <f t="shared" si="38"/>
        <v>2.1300000000000097E-2</v>
      </c>
      <c r="H1240" s="34">
        <f t="shared" si="39"/>
        <v>6.9529295397684392E-3</v>
      </c>
    </row>
    <row r="1241" spans="1:8">
      <c r="A1241" s="2" t="s">
        <v>1243</v>
      </c>
      <c r="B1241" s="6">
        <v>6.8548</v>
      </c>
      <c r="C1241" s="4">
        <v>6.8747999999999996</v>
      </c>
      <c r="D1241" s="4">
        <v>6.9089</v>
      </c>
      <c r="E1241" s="4">
        <v>6.8346</v>
      </c>
      <c r="F1241" s="7">
        <v>-2.8999999999999998E-3</v>
      </c>
      <c r="G1241" s="35">
        <f t="shared" si="38"/>
        <v>7.4300000000000033E-2</v>
      </c>
      <c r="H1241" s="34">
        <f t="shared" si="39"/>
        <v>1.3385134355898956E-2</v>
      </c>
    </row>
    <row r="1242" spans="1:8">
      <c r="A1242" s="2" t="s">
        <v>1244</v>
      </c>
      <c r="B1242" s="6">
        <v>6.8747999999999996</v>
      </c>
      <c r="C1242" s="4">
        <v>6.9367999999999999</v>
      </c>
      <c r="D1242" s="4">
        <v>6.9619999999999997</v>
      </c>
      <c r="E1242" s="4">
        <v>6.8506</v>
      </c>
      <c r="F1242" s="7">
        <v>-8.8999999999999999E-3</v>
      </c>
      <c r="G1242" s="35">
        <f t="shared" si="38"/>
        <v>0.11139999999999972</v>
      </c>
      <c r="H1242" s="34">
        <f t="shared" si="39"/>
        <v>1.2517918941225892E-2</v>
      </c>
    </row>
    <row r="1243" spans="1:8">
      <c r="A1243" s="2" t="s">
        <v>1245</v>
      </c>
      <c r="B1243" s="3">
        <v>6.9367999999999999</v>
      </c>
      <c r="C1243" s="4">
        <v>6.9061000000000003</v>
      </c>
      <c r="D1243" s="4">
        <v>6.9541000000000004</v>
      </c>
      <c r="E1243" s="4">
        <v>6.8925999999999998</v>
      </c>
      <c r="F1243" s="5">
        <v>4.4000000000000003E-3</v>
      </c>
      <c r="G1243" s="35">
        <f t="shared" si="38"/>
        <v>6.1500000000000554E-2</v>
      </c>
      <c r="H1243" s="34">
        <f t="shared" si="39"/>
        <v>9.3815800859557933E-3</v>
      </c>
    </row>
    <row r="1244" spans="1:8">
      <c r="A1244" s="2" t="s">
        <v>1246</v>
      </c>
      <c r="B1244" s="6">
        <v>6.9061000000000003</v>
      </c>
      <c r="C1244" s="4">
        <v>6.9337999999999997</v>
      </c>
      <c r="D1244" s="4">
        <v>6.9499000000000004</v>
      </c>
      <c r="E1244" s="4">
        <v>6.8813000000000004</v>
      </c>
      <c r="F1244" s="7">
        <v>-4.0000000000000001E-3</v>
      </c>
      <c r="G1244" s="35">
        <f t="shared" si="38"/>
        <v>6.8599999999999994E-2</v>
      </c>
      <c r="H1244" s="34">
        <f t="shared" si="39"/>
        <v>1.0219811590065674E-2</v>
      </c>
    </row>
    <row r="1245" spans="1:8">
      <c r="A1245" s="2" t="s">
        <v>1247</v>
      </c>
      <c r="B1245" s="6">
        <v>6.9337999999999997</v>
      </c>
      <c r="C1245" s="4">
        <v>7.0060000000000002</v>
      </c>
      <c r="D1245" s="4">
        <v>7.0065</v>
      </c>
      <c r="E1245" s="4">
        <v>6.9318999999999997</v>
      </c>
      <c r="F1245" s="7">
        <v>-1.03E-2</v>
      </c>
      <c r="G1245" s="35">
        <f t="shared" si="38"/>
        <v>7.4600000000000222E-2</v>
      </c>
      <c r="H1245" s="34">
        <f t="shared" si="39"/>
        <v>6.2214285714286E-3</v>
      </c>
    </row>
    <row r="1246" spans="1:8">
      <c r="A1246" s="2" t="s">
        <v>1248</v>
      </c>
      <c r="B1246" s="3">
        <v>7.0060000000000002</v>
      </c>
      <c r="C1246" s="4">
        <v>7</v>
      </c>
      <c r="D1246" s="4">
        <v>7.0060000000000002</v>
      </c>
      <c r="E1246" s="4">
        <v>6.9935</v>
      </c>
      <c r="F1246" s="5">
        <v>3.8999999999999998E-3</v>
      </c>
      <c r="G1246" s="35">
        <f t="shared" si="38"/>
        <v>1.2500000000000178E-2</v>
      </c>
      <c r="H1246" s="34">
        <f t="shared" si="39"/>
        <v>9.9946507503026177E-3</v>
      </c>
    </row>
    <row r="1247" spans="1:8">
      <c r="A1247" s="2" t="s">
        <v>1249</v>
      </c>
      <c r="B1247" s="6">
        <v>6.9786000000000001</v>
      </c>
      <c r="C1247" s="4">
        <v>7.1037999999999997</v>
      </c>
      <c r="D1247" s="4">
        <v>7.1037999999999997</v>
      </c>
      <c r="E1247" s="4">
        <v>6.9743000000000004</v>
      </c>
      <c r="F1247" s="7">
        <v>-1.83E-2</v>
      </c>
      <c r="G1247" s="35">
        <f t="shared" si="38"/>
        <v>0.12949999999999928</v>
      </c>
      <c r="H1247" s="34">
        <f t="shared" si="39"/>
        <v>1.9894010180600975E-2</v>
      </c>
    </row>
    <row r="1248" spans="1:8">
      <c r="A1248" s="2" t="s">
        <v>1250</v>
      </c>
      <c r="B1248" s="6">
        <v>7.1086999999999998</v>
      </c>
      <c r="C1248" s="4">
        <v>7.1704999999999997</v>
      </c>
      <c r="D1248" s="4">
        <v>7.1868999999999996</v>
      </c>
      <c r="E1248" s="4">
        <v>7.0311000000000003</v>
      </c>
      <c r="F1248" s="7">
        <v>-7.6E-3</v>
      </c>
      <c r="G1248" s="35">
        <f t="shared" si="38"/>
        <v>0.15579999999999927</v>
      </c>
      <c r="H1248" s="34">
        <f t="shared" si="39"/>
        <v>2.9513664265896092E-2</v>
      </c>
    </row>
    <row r="1249" spans="1:8">
      <c r="A1249" s="2" t="s">
        <v>1251</v>
      </c>
      <c r="B1249" s="3">
        <v>7.1628999999999996</v>
      </c>
      <c r="C1249" s="4">
        <v>6.9561000000000002</v>
      </c>
      <c r="D1249" s="4">
        <v>7.1992000000000003</v>
      </c>
      <c r="E1249" s="4">
        <v>6.9443999999999999</v>
      </c>
      <c r="F1249" s="5">
        <v>2.6499999999999999E-2</v>
      </c>
      <c r="G1249" s="35">
        <f t="shared" si="38"/>
        <v>0.25480000000000036</v>
      </c>
      <c r="H1249" s="34">
        <f t="shared" si="39"/>
        <v>3.338163826921952E-2</v>
      </c>
    </row>
    <row r="1250" spans="1:8">
      <c r="A1250" s="2" t="s">
        <v>1251</v>
      </c>
      <c r="B1250" s="3">
        <v>6.9779</v>
      </c>
      <c r="C1250" s="4">
        <v>6.8315999999999999</v>
      </c>
      <c r="D1250" s="4">
        <v>7.0298999999999996</v>
      </c>
      <c r="E1250" s="4">
        <v>6.8285999999999998</v>
      </c>
      <c r="F1250" s="5">
        <v>2.1399999999999999E-2</v>
      </c>
      <c r="G1250" s="35">
        <f t="shared" si="38"/>
        <v>0.20129999999999981</v>
      </c>
      <c r="H1250" s="34">
        <f t="shared" si="39"/>
        <v>2.3123144863534343E-2</v>
      </c>
    </row>
    <row r="1251" spans="1:8">
      <c r="A1251" s="2" t="s">
        <v>1252</v>
      </c>
      <c r="B1251" s="6">
        <v>6.8315999999999999</v>
      </c>
      <c r="C1251" s="4">
        <v>6.9065000000000003</v>
      </c>
      <c r="D1251" s="4">
        <v>6.9351000000000003</v>
      </c>
      <c r="E1251" s="4">
        <v>6.8170000000000002</v>
      </c>
      <c r="F1251" s="7">
        <v>-1.0800000000000001E-2</v>
      </c>
      <c r="G1251" s="35">
        <f t="shared" si="38"/>
        <v>0.11810000000000009</v>
      </c>
      <c r="H1251" s="34">
        <f t="shared" si="39"/>
        <v>1.3222466543373508E-2</v>
      </c>
    </row>
    <row r="1252" spans="1:8">
      <c r="A1252" s="2" t="s">
        <v>1253</v>
      </c>
      <c r="B1252" s="3">
        <v>6.9065000000000003</v>
      </c>
      <c r="C1252" s="4">
        <v>6.8670999999999998</v>
      </c>
      <c r="D1252" s="4">
        <v>6.9272</v>
      </c>
      <c r="E1252" s="4">
        <v>6.8636999999999997</v>
      </c>
      <c r="F1252" s="5">
        <v>4.1000000000000003E-3</v>
      </c>
      <c r="G1252" s="35">
        <f t="shared" si="38"/>
        <v>6.3500000000000334E-2</v>
      </c>
      <c r="H1252" s="34">
        <f t="shared" si="39"/>
        <v>1.1143228790287639E-2</v>
      </c>
    </row>
    <row r="1253" spans="1:8">
      <c r="A1253" s="2" t="s">
        <v>1254</v>
      </c>
      <c r="B1253" s="6">
        <v>6.8780000000000001</v>
      </c>
      <c r="C1253" s="4">
        <v>6.9189999999999996</v>
      </c>
      <c r="D1253" s="4">
        <v>6.9581999999999997</v>
      </c>
      <c r="E1253" s="4">
        <v>6.8674999999999997</v>
      </c>
      <c r="F1253" s="7">
        <v>-5.8999999999999999E-3</v>
      </c>
      <c r="G1253" s="35">
        <f t="shared" si="38"/>
        <v>9.0700000000000003E-2</v>
      </c>
      <c r="H1253" s="34">
        <f t="shared" si="39"/>
        <v>1.1894356553914251E-2</v>
      </c>
    </row>
    <row r="1254" spans="1:8">
      <c r="A1254" s="2" t="s">
        <v>1255</v>
      </c>
      <c r="B1254" s="3">
        <v>6.9189999999999996</v>
      </c>
      <c r="C1254" s="4">
        <v>6.8646000000000003</v>
      </c>
      <c r="D1254" s="4">
        <v>6.9322999999999997</v>
      </c>
      <c r="E1254" s="4">
        <v>6.8597000000000001</v>
      </c>
      <c r="F1254" s="5">
        <v>7.9000000000000008E-3</v>
      </c>
      <c r="G1254" s="35">
        <f t="shared" si="38"/>
        <v>7.2599999999999554E-2</v>
      </c>
      <c r="H1254" s="34">
        <f t="shared" si="39"/>
        <v>9.4650265455916635E-3</v>
      </c>
    </row>
    <row r="1255" spans="1:8">
      <c r="A1255" s="2" t="s">
        <v>1256</v>
      </c>
      <c r="B1255" s="6">
        <v>6.8646000000000003</v>
      </c>
      <c r="C1255" s="4">
        <v>6.8937999999999997</v>
      </c>
      <c r="D1255" s="4">
        <v>6.9157999999999999</v>
      </c>
      <c r="E1255" s="4">
        <v>6.8578999999999999</v>
      </c>
      <c r="F1255" s="7">
        <v>-4.1999999999999997E-3</v>
      </c>
      <c r="G1255" s="35">
        <f t="shared" si="38"/>
        <v>5.7900000000000063E-2</v>
      </c>
      <c r="H1255" s="34">
        <f t="shared" si="39"/>
        <v>9.7259576942647329E-3</v>
      </c>
    </row>
    <row r="1256" spans="1:8">
      <c r="A1256" s="2" t="s">
        <v>1257</v>
      </c>
      <c r="B1256" s="3">
        <v>6.8937999999999997</v>
      </c>
      <c r="C1256" s="4">
        <v>6.8784999999999998</v>
      </c>
      <c r="D1256" s="4">
        <v>6.9325999999999999</v>
      </c>
      <c r="E1256" s="4">
        <v>6.8567</v>
      </c>
      <c r="F1256" s="5">
        <v>2.2000000000000001E-3</v>
      </c>
      <c r="G1256" s="35">
        <f t="shared" si="38"/>
        <v>7.5899999999999856E-2</v>
      </c>
      <c r="H1256" s="34">
        <f t="shared" si="39"/>
        <v>9.2193016869360541E-3</v>
      </c>
    </row>
    <row r="1257" spans="1:8">
      <c r="A1257" s="2" t="s">
        <v>1258</v>
      </c>
      <c r="B1257" s="6">
        <v>6.8784999999999998</v>
      </c>
      <c r="C1257" s="4">
        <v>6.8822999999999999</v>
      </c>
      <c r="D1257" s="4">
        <v>6.8954000000000004</v>
      </c>
      <c r="E1257" s="4">
        <v>6.8444000000000003</v>
      </c>
      <c r="F1257" s="7">
        <v>-5.9999999999999995E-4</v>
      </c>
      <c r="G1257" s="35">
        <f t="shared" si="38"/>
        <v>5.1000000000000156E-2</v>
      </c>
      <c r="H1257" s="34">
        <f t="shared" si="39"/>
        <v>4.0522875816993197E-3</v>
      </c>
    </row>
    <row r="1258" spans="1:8">
      <c r="A1258" s="2" t="s">
        <v>1259</v>
      </c>
      <c r="B1258" s="3">
        <v>6.8822999999999999</v>
      </c>
      <c r="C1258" s="4">
        <v>6.8849999999999998</v>
      </c>
      <c r="D1258" s="4">
        <v>6.8861999999999997</v>
      </c>
      <c r="E1258" s="4">
        <v>6.8814000000000002</v>
      </c>
      <c r="F1258" s="5">
        <v>5.9999999999999995E-4</v>
      </c>
      <c r="G1258" s="35">
        <f t="shared" si="38"/>
        <v>4.7999999999994714E-3</v>
      </c>
      <c r="H1258" s="34">
        <f t="shared" si="39"/>
        <v>4.2229120046199057E-3</v>
      </c>
    </row>
    <row r="1259" spans="1:8">
      <c r="A1259" s="2" t="s">
        <v>1260</v>
      </c>
      <c r="B1259" s="6">
        <v>6.8784000000000001</v>
      </c>
      <c r="C1259" s="4">
        <v>6.9264999999999999</v>
      </c>
      <c r="D1259" s="4">
        <v>6.9279999999999999</v>
      </c>
      <c r="E1259" s="4">
        <v>6.8742999999999999</v>
      </c>
      <c r="F1259" s="7">
        <v>-6.8999999999999999E-3</v>
      </c>
      <c r="G1259" s="35">
        <f t="shared" si="38"/>
        <v>5.3700000000000081E-2</v>
      </c>
      <c r="H1259" s="34">
        <f t="shared" si="39"/>
        <v>9.1909629457544301E-3</v>
      </c>
    </row>
    <row r="1260" spans="1:8">
      <c r="A1260" s="2" t="s">
        <v>1261</v>
      </c>
      <c r="B1260" s="3">
        <v>6.9264999999999999</v>
      </c>
      <c r="C1260" s="4">
        <v>6.8872</v>
      </c>
      <c r="D1260" s="4">
        <v>6.9283999999999999</v>
      </c>
      <c r="E1260" s="4">
        <v>6.8555000000000001</v>
      </c>
      <c r="F1260" s="5">
        <v>5.7000000000000002E-3</v>
      </c>
      <c r="G1260" s="35">
        <f t="shared" si="38"/>
        <v>7.2899999999999743E-2</v>
      </c>
      <c r="H1260" s="34">
        <f t="shared" si="39"/>
        <v>1.5519684025243627E-2</v>
      </c>
    </row>
    <row r="1261" spans="1:8">
      <c r="A1261" s="2" t="s">
        <v>1262</v>
      </c>
      <c r="B1261" s="6">
        <v>6.8872</v>
      </c>
      <c r="C1261" s="4">
        <v>6.9878999999999998</v>
      </c>
      <c r="D1261" s="4">
        <v>7.0004</v>
      </c>
      <c r="E1261" s="4">
        <v>6.8563999999999998</v>
      </c>
      <c r="F1261" s="7">
        <v>-1.44E-2</v>
      </c>
      <c r="G1261" s="35">
        <f t="shared" si="38"/>
        <v>0.14400000000000013</v>
      </c>
      <c r="H1261" s="34">
        <f t="shared" si="39"/>
        <v>1.592598972238967E-2</v>
      </c>
    </row>
    <row r="1262" spans="1:8">
      <c r="A1262" s="2" t="s">
        <v>1263</v>
      </c>
      <c r="B1262" s="3">
        <v>6.9878999999999998</v>
      </c>
      <c r="C1262" s="4">
        <v>6.9665999999999997</v>
      </c>
      <c r="D1262" s="4">
        <v>7.0057999999999998</v>
      </c>
      <c r="E1262" s="4">
        <v>6.9279000000000002</v>
      </c>
      <c r="F1262" s="5">
        <v>3.0999999999999999E-3</v>
      </c>
      <c r="G1262" s="35">
        <f t="shared" si="38"/>
        <v>7.7899999999999636E-2</v>
      </c>
      <c r="H1262" s="34">
        <f t="shared" si="39"/>
        <v>1.2310484274303018E-2</v>
      </c>
    </row>
    <row r="1263" spans="1:8">
      <c r="A1263" s="2" t="s">
        <v>1264</v>
      </c>
      <c r="B1263" s="6">
        <v>6.9665999999999997</v>
      </c>
      <c r="C1263" s="4">
        <v>6.9981</v>
      </c>
      <c r="D1263" s="4">
        <v>7.0296000000000003</v>
      </c>
      <c r="E1263" s="4">
        <v>6.9352</v>
      </c>
      <c r="F1263" s="7">
        <v>-4.4999999999999997E-3</v>
      </c>
      <c r="G1263" s="35">
        <f t="shared" si="38"/>
        <v>9.4400000000000261E-2</v>
      </c>
      <c r="H1263" s="34">
        <f t="shared" si="39"/>
        <v>7.3738311085730559E-3</v>
      </c>
    </row>
    <row r="1264" spans="1:8">
      <c r="A1264" s="2" t="s">
        <v>1265</v>
      </c>
      <c r="B1264" s="6">
        <v>6.9981</v>
      </c>
      <c r="C1264" s="4">
        <v>7.0045000000000002</v>
      </c>
      <c r="D1264" s="4">
        <v>7.0061999999999998</v>
      </c>
      <c r="E1264" s="4">
        <v>6.9973000000000001</v>
      </c>
      <c r="F1264" s="7">
        <v>-3.5000000000000001E-3</v>
      </c>
      <c r="G1264" s="35">
        <f t="shared" si="38"/>
        <v>8.8999999999996859E-3</v>
      </c>
      <c r="H1264" s="34">
        <f t="shared" si="39"/>
        <v>8.3806414987226234E-3</v>
      </c>
    </row>
    <row r="1265" spans="1:8">
      <c r="A1265" s="2" t="s">
        <v>1266</v>
      </c>
      <c r="B1265" s="6">
        <v>7.0228999999999999</v>
      </c>
      <c r="C1265" s="4">
        <v>7.0460000000000003</v>
      </c>
      <c r="D1265" s="4">
        <v>7.0743999999999998</v>
      </c>
      <c r="E1265" s="4">
        <v>6.9652000000000003</v>
      </c>
      <c r="F1265" s="7">
        <v>-3.3E-3</v>
      </c>
      <c r="G1265" s="35">
        <f t="shared" si="38"/>
        <v>0.10919999999999952</v>
      </c>
      <c r="H1265" s="34">
        <f t="shared" si="39"/>
        <v>1.4962908845678261E-2</v>
      </c>
    </row>
    <row r="1266" spans="1:8">
      <c r="A1266" s="2" t="s">
        <v>1267</v>
      </c>
      <c r="B1266" s="6">
        <v>7.0460000000000003</v>
      </c>
      <c r="C1266" s="4">
        <v>7.1176000000000004</v>
      </c>
      <c r="D1266" s="4">
        <v>7.1467000000000001</v>
      </c>
      <c r="E1266" s="4">
        <v>7.0429000000000004</v>
      </c>
      <c r="F1266" s="7">
        <v>-1.01E-2</v>
      </c>
      <c r="G1266" s="35">
        <f t="shared" si="38"/>
        <v>0.10379999999999967</v>
      </c>
      <c r="H1266" s="34">
        <f t="shared" si="39"/>
        <v>1.4310870112083157E-2</v>
      </c>
    </row>
    <row r="1267" spans="1:8">
      <c r="A1267" s="2" t="s">
        <v>1268</v>
      </c>
      <c r="B1267" s="6">
        <v>7.1176000000000004</v>
      </c>
      <c r="C1267" s="4">
        <v>7.1554000000000002</v>
      </c>
      <c r="D1267" s="4">
        <v>7.1600999999999999</v>
      </c>
      <c r="E1267" s="4">
        <v>7.0590999999999999</v>
      </c>
      <c r="F1267" s="7">
        <v>-5.3E-3</v>
      </c>
      <c r="G1267" s="35">
        <f t="shared" si="38"/>
        <v>0.10099999999999998</v>
      </c>
      <c r="H1267" s="34">
        <f t="shared" si="39"/>
        <v>1.5864806686981033E-2</v>
      </c>
    </row>
    <row r="1268" spans="1:8">
      <c r="A1268" s="2" t="s">
        <v>1269</v>
      </c>
      <c r="B1268" s="3">
        <v>7.1554000000000002</v>
      </c>
      <c r="C1268" s="4">
        <v>7.1542000000000003</v>
      </c>
      <c r="D1268" s="4">
        <v>7.2439999999999998</v>
      </c>
      <c r="E1268" s="4">
        <v>7.1180000000000003</v>
      </c>
      <c r="F1268" s="5">
        <v>2.0000000000000001E-4</v>
      </c>
      <c r="G1268" s="35">
        <f t="shared" si="38"/>
        <v>0.12599999999999945</v>
      </c>
      <c r="H1268" s="34">
        <f t="shared" si="39"/>
        <v>1.2205558439372009E-2</v>
      </c>
    </row>
    <row r="1269" spans="1:8">
      <c r="A1269" s="2" t="s">
        <v>1270</v>
      </c>
      <c r="B1269" s="3">
        <v>7.1542000000000003</v>
      </c>
      <c r="C1269" s="4">
        <v>7.1279000000000003</v>
      </c>
      <c r="D1269" s="4">
        <v>7.1669999999999998</v>
      </c>
      <c r="E1269" s="4">
        <v>7.1189999999999998</v>
      </c>
      <c r="F1269" s="5">
        <v>3.7000000000000002E-3</v>
      </c>
      <c r="G1269" s="35">
        <f t="shared" si="38"/>
        <v>4.8000000000000043E-2</v>
      </c>
      <c r="H1269" s="34">
        <f t="shared" si="39"/>
        <v>4.3015732670905176E-3</v>
      </c>
    </row>
    <row r="1270" spans="1:8">
      <c r="A1270" s="2" t="s">
        <v>1271</v>
      </c>
      <c r="B1270" s="6">
        <v>7.1279000000000003</v>
      </c>
      <c r="C1270" s="4">
        <v>7.1253000000000002</v>
      </c>
      <c r="D1270" s="4">
        <v>7.1368</v>
      </c>
      <c r="E1270" s="4">
        <v>7.1234999999999999</v>
      </c>
      <c r="F1270" s="7">
        <v>-2E-3</v>
      </c>
      <c r="G1270" s="35">
        <f t="shared" si="38"/>
        <v>1.330000000000009E-2</v>
      </c>
      <c r="H1270" s="34">
        <f t="shared" si="39"/>
        <v>8.1086729362591162E-3</v>
      </c>
    </row>
    <row r="1271" spans="1:8">
      <c r="A1271" s="2" t="s">
        <v>1272</v>
      </c>
      <c r="B1271" s="6">
        <v>7.1425000000000001</v>
      </c>
      <c r="C1271" s="4">
        <v>7.1775000000000002</v>
      </c>
      <c r="D1271" s="4">
        <v>7.2165999999999997</v>
      </c>
      <c r="E1271" s="4">
        <v>7.1135000000000002</v>
      </c>
      <c r="F1271" s="7">
        <v>-4.8999999999999998E-3</v>
      </c>
      <c r="G1271" s="35">
        <f t="shared" si="38"/>
        <v>0.10309999999999953</v>
      </c>
      <c r="H1271" s="34">
        <f t="shared" si="39"/>
        <v>1.341490330234224E-2</v>
      </c>
    </row>
    <row r="1272" spans="1:8">
      <c r="A1272" s="2" t="s">
        <v>1273</v>
      </c>
      <c r="B1272" s="6">
        <v>7.1775000000000002</v>
      </c>
      <c r="C1272" s="4">
        <v>7.2493999999999996</v>
      </c>
      <c r="D1272" s="4">
        <v>7.2545999999999999</v>
      </c>
      <c r="E1272" s="4">
        <v>7.1631999999999998</v>
      </c>
      <c r="F1272" s="7">
        <v>-9.9000000000000008E-3</v>
      </c>
      <c r="G1272" s="35">
        <f t="shared" si="38"/>
        <v>9.1400000000000148E-2</v>
      </c>
      <c r="H1272" s="34">
        <f t="shared" si="39"/>
        <v>1.4027303754266198E-2</v>
      </c>
    </row>
    <row r="1273" spans="1:8">
      <c r="A1273" s="2" t="s">
        <v>1274</v>
      </c>
      <c r="B1273" s="6">
        <v>7.2493999999999996</v>
      </c>
      <c r="C1273" s="4">
        <v>7.3250000000000002</v>
      </c>
      <c r="D1273" s="4">
        <v>7.3453999999999997</v>
      </c>
      <c r="E1273" s="4">
        <v>7.2313000000000001</v>
      </c>
      <c r="F1273" s="7">
        <v>-1.03E-2</v>
      </c>
      <c r="G1273" s="35">
        <f t="shared" si="38"/>
        <v>0.11409999999999965</v>
      </c>
      <c r="H1273" s="34">
        <f t="shared" si="39"/>
        <v>1.3027772436337617E-2</v>
      </c>
    </row>
    <row r="1274" spans="1:8">
      <c r="A1274" s="2" t="s">
        <v>1275</v>
      </c>
      <c r="B1274" s="3">
        <v>7.3250000000000002</v>
      </c>
      <c r="C1274" s="4">
        <v>7.2805999999999997</v>
      </c>
      <c r="D1274" s="4">
        <v>7.343</v>
      </c>
      <c r="E1274" s="4">
        <v>7.2674000000000003</v>
      </c>
      <c r="F1274" s="5">
        <v>6.1000000000000004E-3</v>
      </c>
      <c r="G1274" s="35">
        <f t="shared" si="38"/>
        <v>7.5599999999999667E-2</v>
      </c>
      <c r="H1274" s="34">
        <f t="shared" si="39"/>
        <v>1.1911627396056446E-2</v>
      </c>
    </row>
    <row r="1275" spans="1:8">
      <c r="A1275" s="2" t="s">
        <v>1276</v>
      </c>
      <c r="B1275" s="6">
        <v>7.2805999999999997</v>
      </c>
      <c r="C1275" s="4">
        <v>7.2827999999999999</v>
      </c>
      <c r="D1275" s="4">
        <v>7.3327</v>
      </c>
      <c r="E1275" s="4">
        <v>7.2347999999999999</v>
      </c>
      <c r="F1275" s="7">
        <v>-2.9999999999999997E-4</v>
      </c>
      <c r="G1275" s="35">
        <f t="shared" si="38"/>
        <v>9.7900000000000098E-2</v>
      </c>
      <c r="H1275" s="34">
        <f t="shared" si="39"/>
        <v>7.5179717938868712E-3</v>
      </c>
    </row>
    <row r="1276" spans="1:8">
      <c r="A1276" s="2" t="s">
        <v>1277</v>
      </c>
      <c r="B1276" s="3">
        <v>7.2827999999999999</v>
      </c>
      <c r="C1276" s="4">
        <v>7.2892000000000001</v>
      </c>
      <c r="D1276" s="4">
        <v>7.2892000000000001</v>
      </c>
      <c r="E1276" s="4">
        <v>7.2774999999999999</v>
      </c>
      <c r="F1276" s="5">
        <v>1.1000000000000001E-3</v>
      </c>
      <c r="G1276" s="35">
        <f t="shared" si="38"/>
        <v>1.1700000000000266E-2</v>
      </c>
      <c r="H1276" s="34">
        <f t="shared" si="39"/>
        <v>6.8280485794362418E-3</v>
      </c>
    </row>
    <row r="1277" spans="1:8">
      <c r="A1277" s="2" t="s">
        <v>1278</v>
      </c>
      <c r="B1277" s="6">
        <v>7.2744999999999997</v>
      </c>
      <c r="C1277" s="4">
        <v>7.2788000000000004</v>
      </c>
      <c r="D1277" s="4">
        <v>7.3493000000000004</v>
      </c>
      <c r="E1277" s="4">
        <v>7.2615999999999996</v>
      </c>
      <c r="F1277" s="7">
        <v>-5.9999999999999995E-4</v>
      </c>
      <c r="G1277" s="35">
        <f t="shared" si="38"/>
        <v>8.7700000000000777E-2</v>
      </c>
      <c r="H1277" s="34">
        <f t="shared" si="39"/>
        <v>1.2319473925167581E-2</v>
      </c>
    </row>
    <row r="1278" spans="1:8">
      <c r="A1278" s="2" t="s">
        <v>1279</v>
      </c>
      <c r="B1278" s="3">
        <v>7.2788000000000004</v>
      </c>
      <c r="C1278" s="4">
        <v>7.2081</v>
      </c>
      <c r="D1278" s="4">
        <v>7.298</v>
      </c>
      <c r="E1278" s="4">
        <v>7.2081</v>
      </c>
      <c r="F1278" s="5">
        <v>9.7999999999999997E-3</v>
      </c>
      <c r="G1278" s="35">
        <f t="shared" si="38"/>
        <v>8.9900000000000091E-2</v>
      </c>
      <c r="H1278" s="34">
        <f t="shared" si="39"/>
        <v>1.1318815621354388E-2</v>
      </c>
    </row>
    <row r="1279" spans="1:8">
      <c r="A1279" s="2" t="s">
        <v>1280</v>
      </c>
      <c r="B1279" s="3">
        <v>7.2081</v>
      </c>
      <c r="C1279" s="4">
        <v>7.2004000000000001</v>
      </c>
      <c r="D1279" s="4">
        <v>7.2473000000000001</v>
      </c>
      <c r="E1279" s="4">
        <v>7.1741999999999999</v>
      </c>
      <c r="F1279" s="5">
        <v>1.1000000000000001E-3</v>
      </c>
      <c r="G1279" s="35">
        <f t="shared" si="38"/>
        <v>7.3100000000000165E-2</v>
      </c>
      <c r="H1279" s="34">
        <f t="shared" si="39"/>
        <v>1.2011555420404437E-2</v>
      </c>
    </row>
    <row r="1280" spans="1:8">
      <c r="A1280" s="2" t="s">
        <v>1281</v>
      </c>
      <c r="B1280" s="6">
        <v>7.2004000000000001</v>
      </c>
      <c r="C1280" s="4">
        <v>7.2347000000000001</v>
      </c>
      <c r="D1280" s="4">
        <v>7.2603999999999997</v>
      </c>
      <c r="E1280" s="4">
        <v>7.1597</v>
      </c>
      <c r="F1280" s="7">
        <v>-4.7000000000000002E-3</v>
      </c>
      <c r="G1280" s="35">
        <f t="shared" si="38"/>
        <v>0.10069999999999979</v>
      </c>
      <c r="H1280" s="34">
        <f t="shared" si="39"/>
        <v>1.1755950330076235E-2</v>
      </c>
    </row>
    <row r="1281" spans="1:8">
      <c r="A1281" s="2" t="s">
        <v>1282</v>
      </c>
      <c r="B1281" s="6">
        <v>7.2347000000000001</v>
      </c>
      <c r="C1281" s="4">
        <v>7.2558999999999996</v>
      </c>
      <c r="D1281" s="4">
        <v>7.2918000000000003</v>
      </c>
      <c r="E1281" s="4">
        <v>7.2218999999999998</v>
      </c>
      <c r="F1281" s="7">
        <v>-2.8999999999999998E-3</v>
      </c>
      <c r="G1281" s="35">
        <f t="shared" si="38"/>
        <v>6.9900000000000517E-2</v>
      </c>
      <c r="H1281" s="34">
        <f t="shared" si="39"/>
        <v>5.5443062385497881E-3</v>
      </c>
    </row>
    <row r="1282" spans="1:8">
      <c r="A1282" s="2" t="s">
        <v>1283</v>
      </c>
      <c r="B1282" s="6">
        <v>7.2558999999999996</v>
      </c>
      <c r="C1282" s="4">
        <v>7.2596999999999996</v>
      </c>
      <c r="D1282" s="4">
        <v>7.2596999999999996</v>
      </c>
      <c r="E1282" s="4">
        <v>7.2491000000000003</v>
      </c>
      <c r="F1282" s="7">
        <v>-1E-3</v>
      </c>
      <c r="G1282" s="35">
        <f t="shared" si="38"/>
        <v>1.0599999999999277E-2</v>
      </c>
      <c r="H1282" s="34">
        <f t="shared" si="39"/>
        <v>6.6825578351267989E-3</v>
      </c>
    </row>
    <row r="1283" spans="1:8">
      <c r="A1283" s="2" t="s">
        <v>1284</v>
      </c>
      <c r="B1283" s="3">
        <v>7.2633999999999999</v>
      </c>
      <c r="C1283" s="4">
        <v>7.2576999999999998</v>
      </c>
      <c r="D1283" s="4">
        <v>7.3189000000000002</v>
      </c>
      <c r="E1283" s="4">
        <v>7.2324999999999999</v>
      </c>
      <c r="F1283" s="5">
        <v>8.0000000000000004E-4</v>
      </c>
      <c r="G1283" s="35">
        <f t="shared" ref="G1283:G1346" si="40">D1283-E1283</f>
        <v>8.6400000000000254E-2</v>
      </c>
      <c r="H1283" s="34">
        <f t="shared" ref="H1283:H1346" si="41">(SUM(G1283:G1284)/2)/C1284</f>
        <v>1.6569921580665854E-2</v>
      </c>
    </row>
    <row r="1284" spans="1:8">
      <c r="A1284" s="2" t="s">
        <v>1285</v>
      </c>
      <c r="B1284" s="3">
        <v>7.2576999999999998</v>
      </c>
      <c r="C1284" s="4">
        <v>7.1665999999999999</v>
      </c>
      <c r="D1284" s="4">
        <v>7.3003999999999998</v>
      </c>
      <c r="E1284" s="4">
        <v>7.1493000000000002</v>
      </c>
      <c r="F1284" s="5">
        <v>1.2699999999999999E-2</v>
      </c>
      <c r="G1284" s="35">
        <f t="shared" si="40"/>
        <v>0.15109999999999957</v>
      </c>
      <c r="H1284" s="34">
        <f t="shared" si="41"/>
        <v>1.6107966913365201E-2</v>
      </c>
    </row>
    <row r="1285" spans="1:8">
      <c r="A1285" s="2" t="s">
        <v>1286</v>
      </c>
      <c r="B1285" s="3">
        <v>7.1665999999999999</v>
      </c>
      <c r="C1285" s="4">
        <v>7.1207000000000003</v>
      </c>
      <c r="D1285" s="4">
        <v>7.1768999999999998</v>
      </c>
      <c r="E1285" s="4">
        <v>7.0986000000000002</v>
      </c>
      <c r="F1285" s="5">
        <v>6.4000000000000003E-3</v>
      </c>
      <c r="G1285" s="35">
        <f t="shared" si="40"/>
        <v>7.8299999999999592E-2</v>
      </c>
      <c r="H1285" s="34">
        <f t="shared" si="41"/>
        <v>1.0226101968646423E-2</v>
      </c>
    </row>
    <row r="1286" spans="1:8">
      <c r="A1286" s="2" t="s">
        <v>1287</v>
      </c>
      <c r="B1286" s="6">
        <v>7.1207000000000003</v>
      </c>
      <c r="C1286" s="4">
        <v>7.1825999999999999</v>
      </c>
      <c r="D1286" s="4">
        <v>7.1833</v>
      </c>
      <c r="E1286" s="4">
        <v>7.1147</v>
      </c>
      <c r="F1286" s="7">
        <v>-8.6E-3</v>
      </c>
      <c r="G1286" s="35">
        <f t="shared" si="40"/>
        <v>6.8599999999999994E-2</v>
      </c>
      <c r="H1286" s="34">
        <f t="shared" si="41"/>
        <v>7.6829761423372316E-3</v>
      </c>
    </row>
    <row r="1287" spans="1:8">
      <c r="A1287" s="2" t="s">
        <v>1288</v>
      </c>
      <c r="B1287" s="3">
        <v>7.1825999999999999</v>
      </c>
      <c r="C1287" s="4">
        <v>7.1717000000000004</v>
      </c>
      <c r="D1287" s="4">
        <v>7.2000999999999999</v>
      </c>
      <c r="E1287" s="4">
        <v>7.1585000000000001</v>
      </c>
      <c r="F1287" s="5">
        <v>1.5E-3</v>
      </c>
      <c r="G1287" s="35">
        <f t="shared" si="40"/>
        <v>4.1599999999999859E-2</v>
      </c>
      <c r="H1287" s="34">
        <f t="shared" si="41"/>
        <v>3.9416139725340221E-3</v>
      </c>
    </row>
    <row r="1288" spans="1:8">
      <c r="A1288" s="2" t="s">
        <v>1289</v>
      </c>
      <c r="B1288" s="6">
        <v>7.1717000000000004</v>
      </c>
      <c r="C1288" s="4">
        <v>7.1798000000000002</v>
      </c>
      <c r="D1288" s="4">
        <v>7.1867000000000001</v>
      </c>
      <c r="E1288" s="4">
        <v>7.1717000000000004</v>
      </c>
      <c r="F1288" s="7">
        <v>-1.1999999999999999E-3</v>
      </c>
      <c r="G1288" s="35">
        <f t="shared" si="40"/>
        <v>1.499999999999968E-2</v>
      </c>
      <c r="H1288" s="34">
        <f t="shared" si="41"/>
        <v>1.1506379845070995E-2</v>
      </c>
    </row>
    <row r="1289" spans="1:8">
      <c r="A1289" s="2" t="s">
        <v>1290</v>
      </c>
      <c r="B1289" s="3">
        <v>7.1802999999999999</v>
      </c>
      <c r="C1289" s="4">
        <v>7.0613000000000001</v>
      </c>
      <c r="D1289" s="4">
        <v>7.1970000000000001</v>
      </c>
      <c r="E1289" s="4">
        <v>7.0495000000000001</v>
      </c>
      <c r="F1289" s="5">
        <v>1.6899999999999998E-2</v>
      </c>
      <c r="G1289" s="35">
        <f t="shared" si="40"/>
        <v>0.14749999999999996</v>
      </c>
      <c r="H1289" s="34">
        <f t="shared" si="41"/>
        <v>1.6295049980912534E-2</v>
      </c>
    </row>
    <row r="1290" spans="1:8">
      <c r="A1290" s="2" t="s">
        <v>1291</v>
      </c>
      <c r="B1290" s="6">
        <v>7.0613000000000001</v>
      </c>
      <c r="C1290" s="4">
        <v>7.0727000000000002</v>
      </c>
      <c r="D1290" s="4">
        <v>7.1017999999999999</v>
      </c>
      <c r="E1290" s="4">
        <v>7.0187999999999997</v>
      </c>
      <c r="F1290" s="7">
        <v>-1.6000000000000001E-3</v>
      </c>
      <c r="G1290" s="35">
        <f t="shared" si="40"/>
        <v>8.3000000000000185E-2</v>
      </c>
      <c r="H1290" s="34">
        <f t="shared" si="41"/>
        <v>1.0249939747933744E-2</v>
      </c>
    </row>
    <row r="1291" spans="1:8">
      <c r="A1291" s="2" t="s">
        <v>1292</v>
      </c>
      <c r="B1291" s="3">
        <v>7.0727000000000002</v>
      </c>
      <c r="C1291" s="4">
        <v>7.0537000000000001</v>
      </c>
      <c r="D1291" s="4">
        <v>7.1082000000000001</v>
      </c>
      <c r="E1291" s="4">
        <v>7.0465999999999998</v>
      </c>
      <c r="F1291" s="5">
        <v>2.7000000000000001E-3</v>
      </c>
      <c r="G1291" s="35">
        <f t="shared" si="40"/>
        <v>6.1600000000000321E-2</v>
      </c>
      <c r="H1291" s="34">
        <f t="shared" si="41"/>
        <v>1.2366228978839518E-2</v>
      </c>
    </row>
    <row r="1292" spans="1:8">
      <c r="A1292" s="2" t="s">
        <v>1293</v>
      </c>
      <c r="B1292" s="3">
        <v>7.0537000000000001</v>
      </c>
      <c r="C1292" s="4">
        <v>6.9988999999999999</v>
      </c>
      <c r="D1292" s="4">
        <v>7.0976999999999997</v>
      </c>
      <c r="E1292" s="4">
        <v>6.9862000000000002</v>
      </c>
      <c r="F1292" s="5">
        <v>7.7999999999999996E-3</v>
      </c>
      <c r="G1292" s="35">
        <f t="shared" si="40"/>
        <v>0.11149999999999949</v>
      </c>
      <c r="H1292" s="34">
        <f t="shared" si="41"/>
        <v>1.375054903016476E-2</v>
      </c>
    </row>
    <row r="1293" spans="1:8">
      <c r="A1293" s="2" t="s">
        <v>1294</v>
      </c>
      <c r="B1293" s="6">
        <v>6.9988999999999999</v>
      </c>
      <c r="C1293" s="4">
        <v>7.0579000000000001</v>
      </c>
      <c r="D1293" s="4">
        <v>7.0777999999999999</v>
      </c>
      <c r="E1293" s="4">
        <v>6.9951999999999996</v>
      </c>
      <c r="F1293" s="7">
        <v>-8.3999999999999995E-3</v>
      </c>
      <c r="G1293" s="35">
        <f t="shared" si="40"/>
        <v>8.2600000000000229E-2</v>
      </c>
      <c r="H1293" s="34">
        <f t="shared" si="41"/>
        <v>6.6864784546805372E-3</v>
      </c>
    </row>
    <row r="1294" spans="1:8">
      <c r="A1294" s="2" t="s">
        <v>1295</v>
      </c>
      <c r="B1294" s="3">
        <v>7.0579000000000001</v>
      </c>
      <c r="C1294" s="4">
        <v>7.0664999999999996</v>
      </c>
      <c r="D1294" s="4">
        <v>7.0697999999999999</v>
      </c>
      <c r="E1294" s="4">
        <v>7.0579000000000001</v>
      </c>
      <c r="F1294" s="5">
        <v>6.9999999999999999E-4</v>
      </c>
      <c r="G1294" s="35">
        <f t="shared" si="40"/>
        <v>1.18999999999998E-2</v>
      </c>
      <c r="H1294" s="34">
        <f t="shared" si="41"/>
        <v>7.2950947020522273E-3</v>
      </c>
    </row>
    <row r="1295" spans="1:8">
      <c r="A1295" s="2" t="s">
        <v>1296</v>
      </c>
      <c r="B1295" s="6">
        <v>7.0528000000000004</v>
      </c>
      <c r="C1295" s="4">
        <v>7.0800999999999998</v>
      </c>
      <c r="D1295" s="4">
        <v>7.1406000000000001</v>
      </c>
      <c r="E1295" s="4">
        <v>7.0491999999999999</v>
      </c>
      <c r="F1295" s="7">
        <v>-3.8999999999999998E-3</v>
      </c>
      <c r="G1295" s="35">
        <f t="shared" si="40"/>
        <v>9.1400000000000148E-2</v>
      </c>
      <c r="H1295" s="34">
        <f t="shared" si="41"/>
        <v>1.7272948345659251E-2</v>
      </c>
    </row>
    <row r="1296" spans="1:8">
      <c r="A1296" s="2" t="s">
        <v>1297</v>
      </c>
      <c r="B1296" s="3">
        <v>7.0800999999999998</v>
      </c>
      <c r="C1296" s="4">
        <v>6.9907000000000004</v>
      </c>
      <c r="D1296" s="4">
        <v>7.1127000000000002</v>
      </c>
      <c r="E1296" s="4">
        <v>6.9626000000000001</v>
      </c>
      <c r="F1296" s="5">
        <v>1.2800000000000001E-2</v>
      </c>
      <c r="G1296" s="35">
        <f t="shared" si="40"/>
        <v>0.15010000000000012</v>
      </c>
      <c r="H1296" s="34">
        <f t="shared" si="41"/>
        <v>2.0796235975389078E-2</v>
      </c>
    </row>
    <row r="1297" spans="1:8">
      <c r="A1297" s="2" t="s">
        <v>1298</v>
      </c>
      <c r="B1297" s="3">
        <v>6.9907000000000004</v>
      </c>
      <c r="C1297" s="4">
        <v>6.9074999999999998</v>
      </c>
      <c r="D1297" s="4">
        <v>6.9973000000000001</v>
      </c>
      <c r="E1297" s="4">
        <v>6.8601000000000001</v>
      </c>
      <c r="F1297" s="5">
        <v>1.2E-2</v>
      </c>
      <c r="G1297" s="35">
        <f t="shared" si="40"/>
        <v>0.13719999999999999</v>
      </c>
      <c r="H1297" s="34">
        <f t="shared" si="41"/>
        <v>1.5676028739386037E-2</v>
      </c>
    </row>
    <row r="1298" spans="1:8">
      <c r="A1298" s="2" t="s">
        <v>1299</v>
      </c>
      <c r="B1298" s="3">
        <v>6.9074999999999998</v>
      </c>
      <c r="C1298" s="4">
        <v>6.8895</v>
      </c>
      <c r="D1298" s="4">
        <v>6.9259000000000004</v>
      </c>
      <c r="E1298" s="4">
        <v>6.8471000000000002</v>
      </c>
      <c r="F1298" s="5">
        <v>2.5999999999999999E-3</v>
      </c>
      <c r="G1298" s="35">
        <f t="shared" si="40"/>
        <v>7.8800000000000203E-2</v>
      </c>
      <c r="H1298" s="34">
        <f t="shared" si="41"/>
        <v>1.1712387020512933E-2</v>
      </c>
    </row>
    <row r="1299" spans="1:8">
      <c r="A1299" s="2" t="s">
        <v>1300</v>
      </c>
      <c r="B1299" s="6">
        <v>6.8895</v>
      </c>
      <c r="C1299" s="4">
        <v>6.9371</v>
      </c>
      <c r="D1299" s="4">
        <v>6.9656000000000002</v>
      </c>
      <c r="E1299" s="4">
        <v>6.8818999999999999</v>
      </c>
      <c r="F1299" s="7">
        <v>-6.8999999999999999E-3</v>
      </c>
      <c r="G1299" s="35">
        <f t="shared" si="40"/>
        <v>8.370000000000033E-2</v>
      </c>
      <c r="H1299" s="34">
        <f t="shared" si="41"/>
        <v>6.3623132016197787E-3</v>
      </c>
    </row>
    <row r="1300" spans="1:8">
      <c r="A1300" s="2" t="s">
        <v>1301</v>
      </c>
      <c r="B1300" s="3">
        <v>6.9371</v>
      </c>
      <c r="C1300" s="4">
        <v>6.9393000000000002</v>
      </c>
      <c r="D1300" s="4">
        <v>6.9393000000000002</v>
      </c>
      <c r="E1300" s="4">
        <v>6.9347000000000003</v>
      </c>
      <c r="F1300" s="5">
        <v>1E-4</v>
      </c>
      <c r="G1300" s="35">
        <f t="shared" si="40"/>
        <v>4.5999999999999375E-3</v>
      </c>
      <c r="H1300" s="34">
        <f t="shared" si="41"/>
        <v>1.1583605644534979E-2</v>
      </c>
    </row>
    <row r="1301" spans="1:8">
      <c r="A1301" s="2" t="s">
        <v>1302</v>
      </c>
      <c r="B1301" s="3">
        <v>6.9362000000000004</v>
      </c>
      <c r="C1301" s="4">
        <v>6.8243</v>
      </c>
      <c r="D1301" s="4">
        <v>6.9638</v>
      </c>
      <c r="E1301" s="4">
        <v>6.8102999999999998</v>
      </c>
      <c r="F1301" s="5">
        <v>1.6400000000000001E-2</v>
      </c>
      <c r="G1301" s="35">
        <f t="shared" si="40"/>
        <v>0.15350000000000019</v>
      </c>
      <c r="H1301" s="34">
        <f t="shared" si="41"/>
        <v>1.49629586249305E-2</v>
      </c>
    </row>
    <row r="1302" spans="1:8">
      <c r="A1302" s="2" t="s">
        <v>1303</v>
      </c>
      <c r="B1302" s="6">
        <v>6.8243</v>
      </c>
      <c r="C1302" s="4">
        <v>6.8301999999999996</v>
      </c>
      <c r="D1302" s="4">
        <v>6.8536000000000001</v>
      </c>
      <c r="E1302" s="4">
        <v>6.8026999999999997</v>
      </c>
      <c r="F1302" s="7">
        <v>-8.9999999999999998E-4</v>
      </c>
      <c r="G1302" s="35">
        <f t="shared" si="40"/>
        <v>5.0900000000000389E-2</v>
      </c>
      <c r="H1302" s="34">
        <f t="shared" si="41"/>
        <v>8.5354504740301883E-3</v>
      </c>
    </row>
    <row r="1303" spans="1:8">
      <c r="A1303" s="2" t="s">
        <v>1304</v>
      </c>
      <c r="B1303" s="6">
        <v>6.8301999999999996</v>
      </c>
      <c r="C1303" s="4">
        <v>6.8772000000000002</v>
      </c>
      <c r="D1303" s="4">
        <v>6.8783000000000003</v>
      </c>
      <c r="E1303" s="4">
        <v>6.8117999999999999</v>
      </c>
      <c r="F1303" s="7">
        <v>-6.7999999999999996E-3</v>
      </c>
      <c r="G1303" s="35">
        <f t="shared" si="40"/>
        <v>6.6500000000000448E-2</v>
      </c>
      <c r="H1303" s="34">
        <f t="shared" si="41"/>
        <v>1.0958381621605761E-2</v>
      </c>
    </row>
    <row r="1304" spans="1:8">
      <c r="A1304" s="2" t="s">
        <v>1305</v>
      </c>
      <c r="B1304" s="3">
        <v>6.8772000000000002</v>
      </c>
      <c r="C1304" s="4">
        <v>6.8167</v>
      </c>
      <c r="D1304" s="4">
        <v>6.8968999999999996</v>
      </c>
      <c r="E1304" s="4">
        <v>6.8140000000000001</v>
      </c>
      <c r="F1304" s="5">
        <v>8.8999999999999999E-3</v>
      </c>
      <c r="G1304" s="35">
        <f t="shared" si="40"/>
        <v>8.289999999999953E-2</v>
      </c>
      <c r="H1304" s="34">
        <f t="shared" si="41"/>
        <v>1.2336517266715613E-2</v>
      </c>
    </row>
    <row r="1305" spans="1:8">
      <c r="A1305" s="2" t="s">
        <v>1306</v>
      </c>
      <c r="B1305" s="3">
        <v>6.8167</v>
      </c>
      <c r="C1305" s="4">
        <v>6.8049999999999997</v>
      </c>
      <c r="D1305" s="4">
        <v>6.8837999999999999</v>
      </c>
      <c r="E1305" s="4">
        <v>6.7988</v>
      </c>
      <c r="F1305" s="5">
        <v>1.6999999999999999E-3</v>
      </c>
      <c r="G1305" s="35">
        <f t="shared" si="40"/>
        <v>8.4999999999999964E-2</v>
      </c>
      <c r="H1305" s="34">
        <f t="shared" si="41"/>
        <v>6.5839750749514944E-3</v>
      </c>
    </row>
    <row r="1306" spans="1:8">
      <c r="A1306" s="2" t="s">
        <v>1307</v>
      </c>
      <c r="B1306" s="6">
        <v>6.8049999999999997</v>
      </c>
      <c r="C1306" s="4">
        <v>6.8044000000000002</v>
      </c>
      <c r="D1306" s="4">
        <v>6.8049999999999997</v>
      </c>
      <c r="E1306" s="4">
        <v>6.8003999999999998</v>
      </c>
      <c r="F1306" s="7">
        <v>0</v>
      </c>
      <c r="G1306" s="35">
        <f t="shared" si="40"/>
        <v>4.5999999999999375E-3</v>
      </c>
      <c r="H1306" s="34">
        <f t="shared" si="41"/>
        <v>6.6077026092331483E-3</v>
      </c>
    </row>
    <row r="1307" spans="1:8">
      <c r="A1307" s="2" t="s">
        <v>1308</v>
      </c>
      <c r="B1307" s="3">
        <v>6.8052999999999999</v>
      </c>
      <c r="C1307" s="4">
        <v>6.7950999999999997</v>
      </c>
      <c r="D1307" s="4">
        <v>6.8536000000000001</v>
      </c>
      <c r="E1307" s="4">
        <v>6.7683999999999997</v>
      </c>
      <c r="F1307" s="5">
        <v>1.5E-3</v>
      </c>
      <c r="G1307" s="35">
        <f t="shared" si="40"/>
        <v>8.5200000000000387E-2</v>
      </c>
      <c r="H1307" s="34">
        <f t="shared" si="41"/>
        <v>1.4440674939737568E-2</v>
      </c>
    </row>
    <row r="1308" spans="1:8">
      <c r="A1308" s="2" t="s">
        <v>1309</v>
      </c>
      <c r="B1308" s="3">
        <v>6.7950999999999997</v>
      </c>
      <c r="C1308" s="4">
        <v>6.7206000000000001</v>
      </c>
      <c r="D1308" s="4">
        <v>6.8169000000000004</v>
      </c>
      <c r="E1308" s="4">
        <v>6.7080000000000002</v>
      </c>
      <c r="F1308" s="5">
        <v>1.11E-2</v>
      </c>
      <c r="G1308" s="35">
        <f t="shared" si="40"/>
        <v>0.10890000000000022</v>
      </c>
      <c r="H1308" s="34">
        <f t="shared" si="41"/>
        <v>1.4140339308194944E-2</v>
      </c>
    </row>
    <row r="1309" spans="1:8">
      <c r="A1309" s="2" t="s">
        <v>1310</v>
      </c>
      <c r="B1309" s="3">
        <v>6.7206000000000001</v>
      </c>
      <c r="C1309" s="4">
        <v>6.6723999999999997</v>
      </c>
      <c r="D1309" s="4">
        <v>6.7519999999999998</v>
      </c>
      <c r="E1309" s="4">
        <v>6.6722000000000001</v>
      </c>
      <c r="F1309" s="5">
        <v>7.1999999999999998E-3</v>
      </c>
      <c r="G1309" s="35">
        <f t="shared" si="40"/>
        <v>7.9799999999999649E-2</v>
      </c>
      <c r="H1309" s="34">
        <f t="shared" si="41"/>
        <v>1.2849726858419107E-2</v>
      </c>
    </row>
    <row r="1310" spans="1:8">
      <c r="A1310" s="2" t="s">
        <v>1311</v>
      </c>
      <c r="B1310" s="3">
        <v>6.6723999999999997</v>
      </c>
      <c r="C1310" s="4">
        <v>6.6265999999999998</v>
      </c>
      <c r="D1310" s="4">
        <v>6.7159000000000004</v>
      </c>
      <c r="E1310" s="4">
        <v>6.6254</v>
      </c>
      <c r="F1310" s="5">
        <v>6.8999999999999999E-3</v>
      </c>
      <c r="G1310" s="35">
        <f t="shared" si="40"/>
        <v>9.0500000000000469E-2</v>
      </c>
      <c r="H1310" s="34">
        <f t="shared" si="41"/>
        <v>1.0804994847548094E-2</v>
      </c>
    </row>
    <row r="1311" spans="1:8">
      <c r="A1311" s="2" t="s">
        <v>1312</v>
      </c>
      <c r="B1311" s="3">
        <v>6.6265999999999998</v>
      </c>
      <c r="C1311" s="4">
        <v>6.5987999999999998</v>
      </c>
      <c r="D1311" s="4">
        <v>6.6375999999999999</v>
      </c>
      <c r="E1311" s="4">
        <v>6.5854999999999997</v>
      </c>
      <c r="F1311" s="5">
        <v>4.1999999999999997E-3</v>
      </c>
      <c r="G1311" s="35">
        <f t="shared" si="40"/>
        <v>5.2100000000000257E-2</v>
      </c>
      <c r="H1311" s="34">
        <f t="shared" si="41"/>
        <v>5.1899710995778415E-3</v>
      </c>
    </row>
    <row r="1312" spans="1:8">
      <c r="A1312" s="2" t="s">
        <v>1313</v>
      </c>
      <c r="B1312" s="6">
        <v>6.5987999999999998</v>
      </c>
      <c r="C1312" s="4">
        <v>6.6089000000000002</v>
      </c>
      <c r="D1312" s="4">
        <v>6.6093000000000002</v>
      </c>
      <c r="E1312" s="4">
        <v>6.5928000000000004</v>
      </c>
      <c r="F1312" s="7">
        <v>-5.9999999999999995E-4</v>
      </c>
      <c r="G1312" s="35">
        <f t="shared" si="40"/>
        <v>1.6499999999999737E-2</v>
      </c>
      <c r="H1312" s="34">
        <f t="shared" si="41"/>
        <v>7.3529411764705994E-3</v>
      </c>
    </row>
    <row r="1313" spans="1:8">
      <c r="A1313" s="2" t="s">
        <v>1314</v>
      </c>
      <c r="B1313" s="6">
        <v>6.6025999999999998</v>
      </c>
      <c r="C1313" s="4">
        <v>6.63</v>
      </c>
      <c r="D1313" s="4">
        <v>6.6535000000000002</v>
      </c>
      <c r="E1313" s="4">
        <v>6.5724999999999998</v>
      </c>
      <c r="F1313" s="7">
        <v>-4.1000000000000003E-3</v>
      </c>
      <c r="G1313" s="35">
        <f t="shared" si="40"/>
        <v>8.1000000000000405E-2</v>
      </c>
      <c r="H1313" s="34">
        <f t="shared" si="41"/>
        <v>1.193324605360185E-2</v>
      </c>
    </row>
    <row r="1314" spans="1:8">
      <c r="A1314" s="2" t="s">
        <v>1315</v>
      </c>
      <c r="B1314" s="6">
        <v>6.63</v>
      </c>
      <c r="C1314" s="4">
        <v>6.6452999999999998</v>
      </c>
      <c r="D1314" s="4">
        <v>6.6760000000000002</v>
      </c>
      <c r="E1314" s="4">
        <v>6.5983999999999998</v>
      </c>
      <c r="F1314" s="7">
        <v>-2.3E-3</v>
      </c>
      <c r="G1314" s="35">
        <f t="shared" si="40"/>
        <v>7.7600000000000335E-2</v>
      </c>
      <c r="H1314" s="34">
        <f t="shared" si="41"/>
        <v>1.0202858598268102E-2</v>
      </c>
    </row>
    <row r="1315" spans="1:8">
      <c r="A1315" s="2" t="s">
        <v>1316</v>
      </c>
      <c r="B1315" s="6">
        <v>6.6452999999999998</v>
      </c>
      <c r="C1315" s="4">
        <v>6.6745999999999999</v>
      </c>
      <c r="D1315" s="4">
        <v>6.6977000000000002</v>
      </c>
      <c r="E1315" s="4">
        <v>6.6391</v>
      </c>
      <c r="F1315" s="7">
        <v>-4.4000000000000003E-3</v>
      </c>
      <c r="G1315" s="35">
        <f t="shared" si="40"/>
        <v>5.8600000000000207E-2</v>
      </c>
      <c r="H1315" s="34">
        <f t="shared" si="41"/>
        <v>1.124962897002079E-2</v>
      </c>
    </row>
    <row r="1316" spans="1:8">
      <c r="A1316" s="2" t="s">
        <v>1317</v>
      </c>
      <c r="B1316" s="6">
        <v>6.6745999999999999</v>
      </c>
      <c r="C1316" s="4">
        <v>6.7380000000000004</v>
      </c>
      <c r="D1316" s="4">
        <v>6.7388000000000003</v>
      </c>
      <c r="E1316" s="4">
        <v>6.6458000000000004</v>
      </c>
      <c r="F1316" s="7">
        <v>-9.4000000000000004E-3</v>
      </c>
      <c r="G1316" s="35">
        <f t="shared" si="40"/>
        <v>9.2999999999999972E-2</v>
      </c>
      <c r="H1316" s="34">
        <f t="shared" si="41"/>
        <v>1.0159436410826879E-2</v>
      </c>
    </row>
    <row r="1317" spans="1:8">
      <c r="A1317" s="2" t="s">
        <v>1318</v>
      </c>
      <c r="B1317" s="6">
        <v>6.7380000000000004</v>
      </c>
      <c r="C1317" s="4">
        <v>6.7424999999999997</v>
      </c>
      <c r="D1317" s="4">
        <v>6.7514000000000003</v>
      </c>
      <c r="E1317" s="4">
        <v>6.7073999999999998</v>
      </c>
      <c r="F1317" s="7">
        <v>-6.9999999999999999E-4</v>
      </c>
      <c r="G1317" s="35">
        <f t="shared" si="40"/>
        <v>4.4000000000000483E-2</v>
      </c>
      <c r="H1317" s="34">
        <f t="shared" si="41"/>
        <v>3.6362017275668895E-3</v>
      </c>
    </row>
    <row r="1318" spans="1:8">
      <c r="A1318" s="2" t="s">
        <v>1319</v>
      </c>
      <c r="B1318" s="3">
        <v>6.7424999999999997</v>
      </c>
      <c r="C1318" s="4">
        <v>6.7378</v>
      </c>
      <c r="D1318" s="4">
        <v>6.7427999999999999</v>
      </c>
      <c r="E1318" s="4">
        <v>6.7378</v>
      </c>
      <c r="F1318" s="5">
        <v>2.3E-3</v>
      </c>
      <c r="G1318" s="35">
        <f t="shared" si="40"/>
        <v>4.9999999999998934E-3</v>
      </c>
      <c r="H1318" s="34">
        <f t="shared" si="41"/>
        <v>3.4193347839601962E-3</v>
      </c>
    </row>
    <row r="1319" spans="1:8">
      <c r="A1319" s="2" t="s">
        <v>1320</v>
      </c>
      <c r="B1319" s="6">
        <v>6.7271000000000001</v>
      </c>
      <c r="C1319" s="4">
        <v>6.7557</v>
      </c>
      <c r="D1319" s="4">
        <v>6.7683</v>
      </c>
      <c r="E1319" s="4">
        <v>6.7271000000000001</v>
      </c>
      <c r="F1319" s="7">
        <v>-4.1999999999999997E-3</v>
      </c>
      <c r="G1319" s="35">
        <f t="shared" si="40"/>
        <v>4.1199999999999903E-2</v>
      </c>
      <c r="H1319" s="34">
        <f t="shared" si="41"/>
        <v>7.1037366390859962E-3</v>
      </c>
    </row>
    <row r="1320" spans="1:8">
      <c r="A1320" s="2" t="s">
        <v>1321</v>
      </c>
      <c r="B1320" s="6">
        <v>6.7557</v>
      </c>
      <c r="C1320" s="4">
        <v>6.7922000000000002</v>
      </c>
      <c r="D1320" s="4">
        <v>6.7954999999999997</v>
      </c>
      <c r="E1320" s="4">
        <v>6.7401999999999997</v>
      </c>
      <c r="F1320" s="7">
        <v>-5.4000000000000003E-3</v>
      </c>
      <c r="G1320" s="35">
        <f t="shared" si="40"/>
        <v>5.5299999999999905E-2</v>
      </c>
      <c r="H1320" s="34">
        <f t="shared" si="41"/>
        <v>7.9673987796491288E-3</v>
      </c>
    </row>
    <row r="1321" spans="1:8">
      <c r="A1321" s="2" t="s">
        <v>1322</v>
      </c>
      <c r="B1321" s="6">
        <v>6.7922000000000002</v>
      </c>
      <c r="C1321" s="4">
        <v>6.8341000000000003</v>
      </c>
      <c r="D1321" s="4">
        <v>6.8357000000000001</v>
      </c>
      <c r="E1321" s="4">
        <v>6.7820999999999998</v>
      </c>
      <c r="F1321" s="7">
        <v>-6.1000000000000004E-3</v>
      </c>
      <c r="G1321" s="35">
        <f t="shared" si="40"/>
        <v>5.3600000000000314E-2</v>
      </c>
      <c r="H1321" s="34">
        <f t="shared" si="41"/>
        <v>7.2424579045837212E-3</v>
      </c>
    </row>
    <row r="1322" spans="1:8">
      <c r="A1322" s="2" t="s">
        <v>1323</v>
      </c>
      <c r="B1322" s="6">
        <v>6.8341000000000003</v>
      </c>
      <c r="C1322" s="4">
        <v>6.8415999999999997</v>
      </c>
      <c r="D1322" s="4">
        <v>6.8426</v>
      </c>
      <c r="E1322" s="4">
        <v>6.7971000000000004</v>
      </c>
      <c r="F1322" s="7">
        <v>-1.1000000000000001E-3</v>
      </c>
      <c r="G1322" s="35">
        <f t="shared" si="40"/>
        <v>4.5499999999999652E-2</v>
      </c>
      <c r="H1322" s="34">
        <f t="shared" si="41"/>
        <v>8.9745272151991011E-3</v>
      </c>
    </row>
    <row r="1323" spans="1:8">
      <c r="A1323" s="2" t="s">
        <v>1324</v>
      </c>
      <c r="B1323" s="6">
        <v>6.8415999999999997</v>
      </c>
      <c r="C1323" s="4">
        <v>6.8582999999999998</v>
      </c>
      <c r="D1323" s="4">
        <v>6.8901000000000003</v>
      </c>
      <c r="E1323" s="4">
        <v>6.8125</v>
      </c>
      <c r="F1323" s="7">
        <v>-2.3999999999999998E-3</v>
      </c>
      <c r="G1323" s="35">
        <f t="shared" si="40"/>
        <v>7.7600000000000335E-2</v>
      </c>
      <c r="H1323" s="34">
        <f t="shared" si="41"/>
        <v>6.7055819044145029E-3</v>
      </c>
    </row>
    <row r="1324" spans="1:8">
      <c r="A1324" s="2" t="s">
        <v>1325</v>
      </c>
      <c r="B1324" s="6">
        <v>6.8582999999999998</v>
      </c>
      <c r="C1324" s="4">
        <v>6.8525</v>
      </c>
      <c r="D1324" s="4">
        <v>6.859</v>
      </c>
      <c r="E1324" s="4">
        <v>6.8446999999999996</v>
      </c>
      <c r="F1324" s="7">
        <v>-1.6999999999999999E-3</v>
      </c>
      <c r="G1324" s="35">
        <f t="shared" si="40"/>
        <v>1.4300000000000423E-2</v>
      </c>
      <c r="H1324" s="34">
        <f t="shared" si="41"/>
        <v>7.5441905346725867E-3</v>
      </c>
    </row>
    <row r="1325" spans="1:8">
      <c r="A1325" s="2" t="s">
        <v>1326</v>
      </c>
      <c r="B1325" s="3">
        <v>6.8696999999999999</v>
      </c>
      <c r="C1325" s="4">
        <v>6.8396999999999997</v>
      </c>
      <c r="D1325" s="4">
        <v>6.8837999999999999</v>
      </c>
      <c r="E1325" s="4">
        <v>6.7949000000000002</v>
      </c>
      <c r="F1325" s="5">
        <v>4.4000000000000003E-3</v>
      </c>
      <c r="G1325" s="35">
        <f t="shared" si="40"/>
        <v>8.8899999999999757E-2</v>
      </c>
      <c r="H1325" s="34">
        <f t="shared" si="41"/>
        <v>9.5537690784107954E-3</v>
      </c>
    </row>
    <row r="1326" spans="1:8">
      <c r="A1326" s="2" t="s">
        <v>1327</v>
      </c>
      <c r="B1326" s="6">
        <v>6.8396999999999997</v>
      </c>
      <c r="C1326" s="4">
        <v>6.8663999999999996</v>
      </c>
      <c r="D1326" s="4">
        <v>6.8712</v>
      </c>
      <c r="E1326" s="4">
        <v>6.8289</v>
      </c>
      <c r="F1326" s="7">
        <v>-3.8999999999999998E-3</v>
      </c>
      <c r="G1326" s="35">
        <f t="shared" si="40"/>
        <v>4.2300000000000004E-2</v>
      </c>
      <c r="H1326" s="34">
        <f t="shared" si="41"/>
        <v>9.1777335751477007E-3</v>
      </c>
    </row>
    <row r="1327" spans="1:8">
      <c r="A1327" s="2" t="s">
        <v>1328</v>
      </c>
      <c r="B1327" s="3">
        <v>6.8663999999999996</v>
      </c>
      <c r="C1327" s="4">
        <v>6.8372000000000002</v>
      </c>
      <c r="D1327" s="4">
        <v>6.8663999999999996</v>
      </c>
      <c r="E1327" s="4">
        <v>6.7831999999999999</v>
      </c>
      <c r="F1327" s="5">
        <v>4.3E-3</v>
      </c>
      <c r="G1327" s="35">
        <f t="shared" si="40"/>
        <v>8.3199999999999719E-2</v>
      </c>
      <c r="H1327" s="34">
        <f t="shared" si="41"/>
        <v>9.5423193827448693E-3</v>
      </c>
    </row>
    <row r="1328" spans="1:8">
      <c r="A1328" s="2" t="s">
        <v>1329</v>
      </c>
      <c r="B1328" s="6">
        <v>6.8372000000000002</v>
      </c>
      <c r="C1328" s="4">
        <v>6.8432000000000004</v>
      </c>
      <c r="D1328" s="4">
        <v>6.8449999999999998</v>
      </c>
      <c r="E1328" s="4">
        <v>6.7976000000000001</v>
      </c>
      <c r="F1328" s="7">
        <v>-8.9999999999999998E-4</v>
      </c>
      <c r="G1328" s="35">
        <f t="shared" si="40"/>
        <v>4.7399999999999665E-2</v>
      </c>
      <c r="H1328" s="34">
        <f t="shared" si="41"/>
        <v>7.4659511796785691E-3</v>
      </c>
    </row>
    <row r="1329" spans="1:8">
      <c r="A1329" s="2" t="s">
        <v>1330</v>
      </c>
      <c r="B1329" s="6">
        <v>6.8432000000000004</v>
      </c>
      <c r="C1329" s="4">
        <v>6.8578000000000001</v>
      </c>
      <c r="D1329" s="4">
        <v>6.8762999999999996</v>
      </c>
      <c r="E1329" s="4">
        <v>6.8212999999999999</v>
      </c>
      <c r="F1329" s="7">
        <v>-2.0999999999999999E-3</v>
      </c>
      <c r="G1329" s="35">
        <f t="shared" si="40"/>
        <v>5.4999999999999716E-2</v>
      </c>
      <c r="H1329" s="34">
        <f t="shared" si="41"/>
        <v>4.2085454625023439E-3</v>
      </c>
    </row>
    <row r="1330" spans="1:8">
      <c r="A1330" s="2" t="s">
        <v>1331</v>
      </c>
      <c r="B1330" s="6">
        <v>6.8578000000000001</v>
      </c>
      <c r="C1330" s="4">
        <v>6.8551000000000002</v>
      </c>
      <c r="D1330" s="4">
        <v>6.8578000000000001</v>
      </c>
      <c r="E1330" s="4">
        <v>6.8551000000000002</v>
      </c>
      <c r="F1330" s="7">
        <v>-1.2999999999999999E-3</v>
      </c>
      <c r="G1330" s="35">
        <f t="shared" si="40"/>
        <v>2.6999999999999247E-3</v>
      </c>
      <c r="H1330" s="34">
        <f t="shared" si="41"/>
        <v>5.3127228796413187E-3</v>
      </c>
    </row>
    <row r="1331" spans="1:8">
      <c r="A1331" s="2" t="s">
        <v>1332</v>
      </c>
      <c r="B1331" s="6">
        <v>6.8666</v>
      </c>
      <c r="C1331" s="4">
        <v>6.8703000000000003</v>
      </c>
      <c r="D1331" s="4">
        <v>6.9101999999999997</v>
      </c>
      <c r="E1331" s="4">
        <v>6.8399000000000001</v>
      </c>
      <c r="F1331" s="7">
        <v>-5.0000000000000001E-4</v>
      </c>
      <c r="G1331" s="35">
        <f t="shared" si="40"/>
        <v>7.0299999999999585E-2</v>
      </c>
      <c r="H1331" s="34">
        <f t="shared" si="41"/>
        <v>1.0671326045833221E-2</v>
      </c>
    </row>
    <row r="1332" spans="1:8">
      <c r="A1332" s="2" t="s">
        <v>1333</v>
      </c>
      <c r="B1332" s="6">
        <v>6.8703000000000003</v>
      </c>
      <c r="C1332" s="4">
        <v>6.9250999999999996</v>
      </c>
      <c r="D1332" s="4">
        <v>6.9401999999999999</v>
      </c>
      <c r="E1332" s="4">
        <v>6.8627000000000002</v>
      </c>
      <c r="F1332" s="7">
        <v>-7.9000000000000008E-3</v>
      </c>
      <c r="G1332" s="35">
        <f t="shared" si="40"/>
        <v>7.749999999999968E-2</v>
      </c>
      <c r="H1332" s="34">
        <f t="shared" si="41"/>
        <v>1.1172095038636533E-2</v>
      </c>
    </row>
    <row r="1333" spans="1:8">
      <c r="A1333" s="2" t="s">
        <v>1334</v>
      </c>
      <c r="B1333" s="3">
        <v>6.9250999999999996</v>
      </c>
      <c r="C1333" s="4">
        <v>6.9234999999999998</v>
      </c>
      <c r="D1333" s="4">
        <v>6.9892000000000003</v>
      </c>
      <c r="E1333" s="4">
        <v>6.9119999999999999</v>
      </c>
      <c r="F1333" s="5">
        <v>2.0000000000000001E-4</v>
      </c>
      <c r="G1333" s="35">
        <f t="shared" si="40"/>
        <v>7.7200000000000379E-2</v>
      </c>
      <c r="H1333" s="34">
        <f t="shared" si="41"/>
        <v>1.0108041476325153E-2</v>
      </c>
    </row>
    <row r="1334" spans="1:8">
      <c r="A1334" s="2" t="s">
        <v>1335</v>
      </c>
      <c r="B1334" s="3">
        <v>6.9234999999999998</v>
      </c>
      <c r="C1334" s="4">
        <v>6.8955000000000002</v>
      </c>
      <c r="D1334" s="4">
        <v>6.9234999999999998</v>
      </c>
      <c r="E1334" s="4">
        <v>6.8613</v>
      </c>
      <c r="F1334" s="5">
        <v>4.1000000000000003E-3</v>
      </c>
      <c r="G1334" s="35">
        <f t="shared" si="40"/>
        <v>6.2199999999999811E-2</v>
      </c>
      <c r="H1334" s="34">
        <f t="shared" si="41"/>
        <v>1.1168585166836643E-2</v>
      </c>
    </row>
    <row r="1335" spans="1:8">
      <c r="A1335" s="2" t="s">
        <v>1336</v>
      </c>
      <c r="B1335" s="3">
        <v>6.8955000000000002</v>
      </c>
      <c r="C1335" s="4">
        <v>6.8630000000000004</v>
      </c>
      <c r="D1335" s="4">
        <v>6.9385000000000003</v>
      </c>
      <c r="E1335" s="4">
        <v>6.8474000000000004</v>
      </c>
      <c r="F1335" s="5">
        <v>4.7000000000000002E-3</v>
      </c>
      <c r="G1335" s="35">
        <f t="shared" si="40"/>
        <v>9.1099999999999959E-2</v>
      </c>
      <c r="H1335" s="34">
        <f t="shared" si="41"/>
        <v>7.1048991774040841E-3</v>
      </c>
    </row>
    <row r="1336" spans="1:8">
      <c r="A1336" s="2" t="s">
        <v>1337</v>
      </c>
      <c r="B1336" s="3">
        <v>6.8630000000000004</v>
      </c>
      <c r="C1336" s="4">
        <v>6.8685</v>
      </c>
      <c r="D1336" s="4">
        <v>6.8685999999999998</v>
      </c>
      <c r="E1336" s="4">
        <v>6.8620999999999999</v>
      </c>
      <c r="F1336" s="5">
        <v>1.5E-3</v>
      </c>
      <c r="G1336" s="35">
        <f t="shared" si="40"/>
        <v>6.4999999999999503E-3</v>
      </c>
      <c r="H1336" s="34">
        <f t="shared" si="41"/>
        <v>6.7037326615121138E-3</v>
      </c>
    </row>
    <row r="1337" spans="1:8">
      <c r="A1337" s="2" t="s">
        <v>1338</v>
      </c>
      <c r="B1337" s="6">
        <v>6.8528000000000002</v>
      </c>
      <c r="C1337" s="4">
        <v>6.9066000000000001</v>
      </c>
      <c r="D1337" s="4">
        <v>6.9349999999999996</v>
      </c>
      <c r="E1337" s="4">
        <v>6.8489000000000004</v>
      </c>
      <c r="F1337" s="7">
        <v>-7.7999999999999996E-3</v>
      </c>
      <c r="G1337" s="35">
        <f t="shared" si="40"/>
        <v>8.6099999999999177E-2</v>
      </c>
      <c r="H1337" s="34">
        <f t="shared" si="41"/>
        <v>1.7710008396066585E-2</v>
      </c>
    </row>
    <row r="1338" spans="1:8">
      <c r="A1338" s="2" t="s">
        <v>1339</v>
      </c>
      <c r="B1338" s="6">
        <v>6.9066000000000001</v>
      </c>
      <c r="C1338" s="4">
        <v>7.0270999999999999</v>
      </c>
      <c r="D1338" s="4">
        <v>7.0316000000000001</v>
      </c>
      <c r="E1338" s="4">
        <v>6.8688000000000002</v>
      </c>
      <c r="F1338" s="7">
        <v>-1.7100000000000001E-2</v>
      </c>
      <c r="G1338" s="35">
        <f t="shared" si="40"/>
        <v>0.16279999999999983</v>
      </c>
      <c r="H1338" s="34">
        <f t="shared" si="41"/>
        <v>1.9480702149206653E-2</v>
      </c>
    </row>
    <row r="1339" spans="1:8">
      <c r="A1339" s="2" t="s">
        <v>1340</v>
      </c>
      <c r="B1339" s="6">
        <v>7.0270999999999999</v>
      </c>
      <c r="C1339" s="4">
        <v>7.1096000000000004</v>
      </c>
      <c r="D1339" s="4">
        <v>7.1143999999999998</v>
      </c>
      <c r="E1339" s="4">
        <v>7.0002000000000004</v>
      </c>
      <c r="F1339" s="7">
        <v>-1.1599999999999999E-2</v>
      </c>
      <c r="G1339" s="35">
        <f t="shared" si="40"/>
        <v>0.11419999999999941</v>
      </c>
      <c r="H1339" s="34">
        <f t="shared" si="41"/>
        <v>1.372793849434605E-2</v>
      </c>
    </row>
    <row r="1340" spans="1:8">
      <c r="A1340" s="2" t="s">
        <v>1341</v>
      </c>
      <c r="B1340" s="6">
        <v>7.1096000000000004</v>
      </c>
      <c r="C1340" s="4">
        <v>7.1277999999999997</v>
      </c>
      <c r="D1340" s="4">
        <v>7.1627000000000001</v>
      </c>
      <c r="E1340" s="4">
        <v>7.0811999999999999</v>
      </c>
      <c r="F1340" s="7">
        <v>-2.5999999999999999E-3</v>
      </c>
      <c r="G1340" s="35">
        <f t="shared" si="40"/>
        <v>8.1500000000000128E-2</v>
      </c>
      <c r="H1340" s="34">
        <f t="shared" si="41"/>
        <v>1.082485082485085E-2</v>
      </c>
    </row>
    <row r="1341" spans="1:8">
      <c r="A1341" s="2" t="s">
        <v>1342</v>
      </c>
      <c r="B1341" s="3">
        <v>7.1277999999999997</v>
      </c>
      <c r="C1341" s="4">
        <v>7.1224999999999996</v>
      </c>
      <c r="D1341" s="4">
        <v>7.1783999999999999</v>
      </c>
      <c r="E1341" s="4">
        <v>7.1056999999999997</v>
      </c>
      <c r="F1341" s="5">
        <v>6.9999999999999999E-4</v>
      </c>
      <c r="G1341" s="35">
        <f t="shared" si="40"/>
        <v>7.2700000000000209E-2</v>
      </c>
      <c r="H1341" s="34">
        <f t="shared" si="41"/>
        <v>6.0685237473134318E-3</v>
      </c>
    </row>
    <row r="1342" spans="1:8">
      <c r="A1342" s="2" t="s">
        <v>1343</v>
      </c>
      <c r="B1342" s="6">
        <v>7.1224999999999996</v>
      </c>
      <c r="C1342" s="4">
        <v>7.1186999999999996</v>
      </c>
      <c r="D1342" s="4">
        <v>7.1273999999999997</v>
      </c>
      <c r="E1342" s="4">
        <v>7.1136999999999997</v>
      </c>
      <c r="F1342" s="7">
        <v>-3.5000000000000001E-3</v>
      </c>
      <c r="G1342" s="35">
        <f t="shared" si="40"/>
        <v>1.3700000000000045E-2</v>
      </c>
      <c r="H1342" s="34">
        <f t="shared" si="41"/>
        <v>1.0527213058858636E-2</v>
      </c>
    </row>
    <row r="1343" spans="1:8">
      <c r="A1343" s="2" t="s">
        <v>1344</v>
      </c>
      <c r="B1343" s="3">
        <v>7.1475</v>
      </c>
      <c r="C1343" s="4">
        <v>7.0388999999999999</v>
      </c>
      <c r="D1343" s="4">
        <v>7.1734</v>
      </c>
      <c r="E1343" s="4">
        <v>7.0388999999999999</v>
      </c>
      <c r="F1343" s="5">
        <v>1.54E-2</v>
      </c>
      <c r="G1343" s="35">
        <f t="shared" si="40"/>
        <v>0.13450000000000006</v>
      </c>
      <c r="H1343" s="34">
        <f t="shared" si="41"/>
        <v>1.3850180377732205E-2</v>
      </c>
    </row>
    <row r="1344" spans="1:8">
      <c r="A1344" s="2" t="s">
        <v>1345</v>
      </c>
      <c r="B1344" s="6">
        <v>7.0388999999999999</v>
      </c>
      <c r="C1344" s="4">
        <v>7.0685000000000002</v>
      </c>
      <c r="D1344" s="4">
        <v>7.0872000000000002</v>
      </c>
      <c r="E1344" s="4">
        <v>7.0259</v>
      </c>
      <c r="F1344" s="7">
        <v>-4.1999999999999997E-3</v>
      </c>
      <c r="G1344" s="35">
        <f t="shared" si="40"/>
        <v>6.1300000000000132E-2</v>
      </c>
      <c r="H1344" s="34">
        <f t="shared" si="41"/>
        <v>9.8759696470555013E-3</v>
      </c>
    </row>
    <row r="1345" spans="1:8">
      <c r="A1345" s="2" t="s">
        <v>1346</v>
      </c>
      <c r="B1345" s="6">
        <v>7.0685000000000002</v>
      </c>
      <c r="C1345" s="4">
        <v>7.1031000000000004</v>
      </c>
      <c r="D1345" s="4">
        <v>7.1277999999999997</v>
      </c>
      <c r="E1345" s="4">
        <v>7.0488</v>
      </c>
      <c r="F1345" s="7">
        <v>-4.8999999999999998E-3</v>
      </c>
      <c r="G1345" s="35">
        <f t="shared" si="40"/>
        <v>7.8999999999999737E-2</v>
      </c>
      <c r="H1345" s="34">
        <f t="shared" si="41"/>
        <v>1.3768343516245063E-2</v>
      </c>
    </row>
    <row r="1346" spans="1:8">
      <c r="A1346" s="2" t="s">
        <v>1347</v>
      </c>
      <c r="B1346" s="3">
        <v>7.1031000000000004</v>
      </c>
      <c r="C1346" s="4">
        <v>7.0052000000000003</v>
      </c>
      <c r="D1346" s="4">
        <v>7.1188000000000002</v>
      </c>
      <c r="E1346" s="4">
        <v>7.0049000000000001</v>
      </c>
      <c r="F1346" s="5">
        <v>1.4E-2</v>
      </c>
      <c r="G1346" s="35">
        <f t="shared" si="40"/>
        <v>0.11390000000000011</v>
      </c>
      <c r="H1346" s="34">
        <f t="shared" si="41"/>
        <v>1.3983111492772309E-2</v>
      </c>
    </row>
    <row r="1347" spans="1:8">
      <c r="A1347" s="2" t="s">
        <v>1348</v>
      </c>
      <c r="B1347" s="3">
        <v>7.0052000000000003</v>
      </c>
      <c r="C1347" s="4">
        <v>6.9870000000000001</v>
      </c>
      <c r="D1347" s="4">
        <v>7.0301</v>
      </c>
      <c r="E1347" s="4">
        <v>6.9485999999999999</v>
      </c>
      <c r="F1347" s="5">
        <v>2.5999999999999999E-3</v>
      </c>
      <c r="G1347" s="35">
        <f t="shared" ref="G1347:G1410" si="42">D1347-E1347</f>
        <v>8.1500000000000128E-2</v>
      </c>
      <c r="H1347" s="34">
        <f t="shared" ref="H1347:H1410" si="43">(SUM(G1347:G1348)/2)/C1348</f>
        <v>6.5431922196796275E-3</v>
      </c>
    </row>
    <row r="1348" spans="1:8">
      <c r="A1348" s="2" t="s">
        <v>1349</v>
      </c>
      <c r="B1348" s="6">
        <v>6.9870000000000001</v>
      </c>
      <c r="C1348" s="4">
        <v>6.992</v>
      </c>
      <c r="D1348" s="4">
        <v>6.9969999999999999</v>
      </c>
      <c r="E1348" s="4">
        <v>6.9870000000000001</v>
      </c>
      <c r="F1348" s="7">
        <v>-4.0000000000000002E-4</v>
      </c>
      <c r="G1348" s="35">
        <f t="shared" si="42"/>
        <v>9.9999999999997868E-3</v>
      </c>
      <c r="H1348" s="34">
        <f t="shared" si="43"/>
        <v>7.6287713662957311E-3</v>
      </c>
    </row>
    <row r="1349" spans="1:8">
      <c r="A1349" s="2" t="s">
        <v>1350</v>
      </c>
      <c r="B1349" s="3">
        <v>6.9901</v>
      </c>
      <c r="C1349" s="4">
        <v>6.9736000000000002</v>
      </c>
      <c r="D1349" s="4">
        <v>7.0366</v>
      </c>
      <c r="E1349" s="4">
        <v>6.9401999999999999</v>
      </c>
      <c r="F1349" s="5">
        <v>2.3999999999999998E-3</v>
      </c>
      <c r="G1349" s="35">
        <f t="shared" si="42"/>
        <v>9.6400000000000041E-2</v>
      </c>
      <c r="H1349" s="34">
        <f t="shared" si="43"/>
        <v>1.1492122335495831E-2</v>
      </c>
    </row>
    <row r="1350" spans="1:8">
      <c r="A1350" s="2" t="s">
        <v>1351</v>
      </c>
      <c r="B1350" s="6">
        <v>6.9736000000000002</v>
      </c>
      <c r="C1350" s="4">
        <v>7.0134999999999996</v>
      </c>
      <c r="D1350" s="4">
        <v>7.0206</v>
      </c>
      <c r="E1350" s="4">
        <v>6.9558</v>
      </c>
      <c r="F1350" s="7">
        <v>-5.7000000000000002E-3</v>
      </c>
      <c r="G1350" s="35">
        <f t="shared" si="42"/>
        <v>6.4799999999999969E-2</v>
      </c>
      <c r="H1350" s="34">
        <f t="shared" si="43"/>
        <v>9.8292478673726105E-3</v>
      </c>
    </row>
    <row r="1351" spans="1:8">
      <c r="A1351" s="2" t="s">
        <v>1352</v>
      </c>
      <c r="B1351" s="6">
        <v>7.0134999999999996</v>
      </c>
      <c r="C1351" s="4">
        <v>7.0453000000000001</v>
      </c>
      <c r="D1351" s="4">
        <v>7.0811000000000002</v>
      </c>
      <c r="E1351" s="4">
        <v>7.0073999999999996</v>
      </c>
      <c r="F1351" s="7">
        <v>-4.4999999999999997E-3</v>
      </c>
      <c r="G1351" s="35">
        <f t="shared" si="42"/>
        <v>7.3700000000000543E-2</v>
      </c>
      <c r="H1351" s="34">
        <f t="shared" si="43"/>
        <v>1.3588979895755832E-2</v>
      </c>
    </row>
    <row r="1352" spans="1:8">
      <c r="A1352" s="2" t="s">
        <v>1353</v>
      </c>
      <c r="B1352" s="3">
        <v>7.0453000000000001</v>
      </c>
      <c r="C1352" s="4">
        <v>6.9836</v>
      </c>
      <c r="D1352" s="4">
        <v>7.08</v>
      </c>
      <c r="E1352" s="4">
        <v>6.9638999999999998</v>
      </c>
      <c r="F1352" s="5">
        <v>8.8000000000000005E-3</v>
      </c>
      <c r="G1352" s="35">
        <f t="shared" si="42"/>
        <v>0.11610000000000031</v>
      </c>
      <c r="H1352" s="34">
        <f t="shared" si="43"/>
        <v>1.378908944584965E-2</v>
      </c>
    </row>
    <row r="1353" spans="1:8">
      <c r="A1353" s="2" t="s">
        <v>1354</v>
      </c>
      <c r="B1353" s="3">
        <v>6.9836</v>
      </c>
      <c r="C1353" s="4">
        <v>6.9584000000000001</v>
      </c>
      <c r="D1353" s="4">
        <v>7.0148999999999999</v>
      </c>
      <c r="E1353" s="4">
        <v>6.9390999999999998</v>
      </c>
      <c r="F1353" s="5">
        <v>3.5999999999999999E-3</v>
      </c>
      <c r="G1353" s="35">
        <f t="shared" si="42"/>
        <v>7.580000000000009E-2</v>
      </c>
      <c r="H1353" s="34">
        <f t="shared" si="43"/>
        <v>6.4942545286985134E-3</v>
      </c>
    </row>
    <row r="1354" spans="1:8">
      <c r="A1354" s="2" t="s">
        <v>1355</v>
      </c>
      <c r="B1354" s="6">
        <v>6.9584000000000001</v>
      </c>
      <c r="C1354" s="4">
        <v>6.9446000000000003</v>
      </c>
      <c r="D1354" s="4">
        <v>6.9589999999999996</v>
      </c>
      <c r="E1354" s="4">
        <v>6.9446000000000003</v>
      </c>
      <c r="F1354" s="7">
        <v>-1.1000000000000001E-3</v>
      </c>
      <c r="G1354" s="35">
        <f t="shared" si="42"/>
        <v>1.4399999999999302E-2</v>
      </c>
      <c r="H1354" s="34">
        <f t="shared" si="43"/>
        <v>9.9151980155181355E-3</v>
      </c>
    </row>
    <row r="1355" spans="1:8">
      <c r="A1355" s="2" t="s">
        <v>1356</v>
      </c>
      <c r="B1355" s="3">
        <v>6.9661999999999997</v>
      </c>
      <c r="C1355" s="4">
        <v>6.9337999999999997</v>
      </c>
      <c r="D1355" s="4">
        <v>7.0186000000000002</v>
      </c>
      <c r="E1355" s="4">
        <v>6.8955000000000002</v>
      </c>
      <c r="F1355" s="5">
        <v>4.7000000000000002E-3</v>
      </c>
      <c r="G1355" s="35">
        <f t="shared" si="42"/>
        <v>0.12309999999999999</v>
      </c>
      <c r="H1355" s="34">
        <f t="shared" si="43"/>
        <v>1.5144936974485868E-2</v>
      </c>
    </row>
    <row r="1356" spans="1:8">
      <c r="A1356" s="2" t="s">
        <v>1357</v>
      </c>
      <c r="B1356" s="3">
        <v>6.9337999999999997</v>
      </c>
      <c r="C1356" s="4">
        <v>6.9099000000000004</v>
      </c>
      <c r="D1356" s="4">
        <v>6.9485999999999999</v>
      </c>
      <c r="E1356" s="4">
        <v>6.8624000000000001</v>
      </c>
      <c r="F1356" s="5">
        <v>3.5000000000000001E-3</v>
      </c>
      <c r="G1356" s="35">
        <f t="shared" si="42"/>
        <v>8.6199999999999832E-2</v>
      </c>
      <c r="H1356" s="34">
        <f t="shared" si="43"/>
        <v>1.3491129418944231E-2</v>
      </c>
    </row>
    <row r="1357" spans="1:8">
      <c r="A1357" s="2" t="s">
        <v>1358</v>
      </c>
      <c r="B1357" s="3">
        <v>6.9099000000000004</v>
      </c>
      <c r="C1357" s="4">
        <v>6.8822999999999999</v>
      </c>
      <c r="D1357" s="4">
        <v>6.9393000000000002</v>
      </c>
      <c r="E1357" s="4">
        <v>6.8398000000000003</v>
      </c>
      <c r="F1357" s="5">
        <v>4.0000000000000001E-3</v>
      </c>
      <c r="G1357" s="35">
        <f t="shared" si="42"/>
        <v>9.9499999999999922E-2</v>
      </c>
      <c r="H1357" s="34">
        <f t="shared" si="43"/>
        <v>1.4120620635245289E-2</v>
      </c>
    </row>
    <row r="1358" spans="1:8">
      <c r="A1358" s="2" t="s">
        <v>1359</v>
      </c>
      <c r="B1358" s="3">
        <v>6.8822999999999999</v>
      </c>
      <c r="C1358" s="4">
        <v>6.8445999999999998</v>
      </c>
      <c r="D1358" s="4">
        <v>6.8868</v>
      </c>
      <c r="E1358" s="4">
        <v>6.7930000000000001</v>
      </c>
      <c r="F1358" s="5">
        <v>5.4999999999999997E-3</v>
      </c>
      <c r="G1358" s="35">
        <f t="shared" si="42"/>
        <v>9.3799999999999883E-2</v>
      </c>
      <c r="H1358" s="34">
        <f t="shared" si="43"/>
        <v>1.4148303087438129E-2</v>
      </c>
    </row>
    <row r="1359" spans="1:8">
      <c r="A1359" s="2" t="s">
        <v>1360</v>
      </c>
      <c r="B1359" s="3">
        <v>6.8445999999999998</v>
      </c>
      <c r="C1359" s="4">
        <v>6.7888000000000002</v>
      </c>
      <c r="D1359" s="4">
        <v>6.8868</v>
      </c>
      <c r="E1359" s="4">
        <v>6.7885</v>
      </c>
      <c r="F1359" s="5">
        <v>8.2000000000000007E-3</v>
      </c>
      <c r="G1359" s="35">
        <f t="shared" si="42"/>
        <v>9.8300000000000054E-2</v>
      </c>
      <c r="H1359" s="34">
        <f t="shared" si="43"/>
        <v>7.3728713688055664E-3</v>
      </c>
    </row>
    <row r="1360" spans="1:8">
      <c r="A1360" s="2" t="s">
        <v>1361</v>
      </c>
      <c r="B1360" s="3">
        <v>6.7888000000000002</v>
      </c>
      <c r="C1360" s="4">
        <v>6.7884000000000002</v>
      </c>
      <c r="D1360" s="4">
        <v>6.7901999999999996</v>
      </c>
      <c r="E1360" s="4">
        <v>6.7884000000000002</v>
      </c>
      <c r="F1360" s="5">
        <v>1.9E-3</v>
      </c>
      <c r="G1360" s="35">
        <f t="shared" si="42"/>
        <v>1.7999999999993577E-3</v>
      </c>
      <c r="H1360" s="34">
        <f t="shared" si="43"/>
        <v>6.3182332456616815E-3</v>
      </c>
    </row>
    <row r="1361" spans="1:8">
      <c r="A1361" s="2" t="s">
        <v>1362</v>
      </c>
      <c r="B1361" s="6">
        <v>6.7758000000000003</v>
      </c>
      <c r="C1361" s="4">
        <v>6.8056999999999999</v>
      </c>
      <c r="D1361" s="4">
        <v>6.8505000000000003</v>
      </c>
      <c r="E1361" s="4">
        <v>6.7663000000000002</v>
      </c>
      <c r="F1361" s="7">
        <v>-4.4000000000000003E-3</v>
      </c>
      <c r="G1361" s="35">
        <f t="shared" si="42"/>
        <v>8.4200000000000053E-2</v>
      </c>
      <c r="H1361" s="34">
        <f t="shared" si="43"/>
        <v>1.3900215529795545E-2</v>
      </c>
    </row>
    <row r="1362" spans="1:8">
      <c r="A1362" s="2" t="s">
        <v>1363</v>
      </c>
      <c r="B1362" s="6">
        <v>6.8056999999999999</v>
      </c>
      <c r="C1362" s="4">
        <v>6.8667999999999996</v>
      </c>
      <c r="D1362" s="4">
        <v>6.875</v>
      </c>
      <c r="E1362" s="4">
        <v>6.7683</v>
      </c>
      <c r="F1362" s="7">
        <v>-8.8999999999999999E-3</v>
      </c>
      <c r="G1362" s="35">
        <f t="shared" si="42"/>
        <v>0.10670000000000002</v>
      </c>
      <c r="H1362" s="34">
        <f t="shared" si="43"/>
        <v>1.2719673772656693E-2</v>
      </c>
    </row>
    <row r="1363" spans="1:8">
      <c r="A1363" s="2" t="s">
        <v>1364</v>
      </c>
      <c r="B1363" s="6">
        <v>6.8667999999999996</v>
      </c>
      <c r="C1363" s="4">
        <v>6.8909000000000002</v>
      </c>
      <c r="D1363" s="4">
        <v>6.9272</v>
      </c>
      <c r="E1363" s="4">
        <v>6.8586</v>
      </c>
      <c r="F1363" s="7">
        <v>-3.5000000000000001E-3</v>
      </c>
      <c r="G1363" s="35">
        <f t="shared" si="42"/>
        <v>6.8599999999999994E-2</v>
      </c>
      <c r="H1363" s="34">
        <f t="shared" si="43"/>
        <v>1.2427476541794984E-2</v>
      </c>
    </row>
    <row r="1364" spans="1:8">
      <c r="A1364" s="2" t="s">
        <v>1365</v>
      </c>
      <c r="B1364" s="6">
        <v>6.8909000000000002</v>
      </c>
      <c r="C1364" s="4">
        <v>6.9805000000000001</v>
      </c>
      <c r="D1364" s="4">
        <v>6.9866000000000001</v>
      </c>
      <c r="E1364" s="4">
        <v>6.8817000000000004</v>
      </c>
      <c r="F1364" s="7">
        <v>-1.2800000000000001E-2</v>
      </c>
      <c r="G1364" s="35">
        <f t="shared" si="42"/>
        <v>0.10489999999999977</v>
      </c>
      <c r="H1364" s="34">
        <f t="shared" si="43"/>
        <v>1.3010672481064954E-2</v>
      </c>
    </row>
    <row r="1365" spans="1:8">
      <c r="A1365" s="2" t="s">
        <v>1366</v>
      </c>
      <c r="B1365" s="3">
        <v>6.9805000000000001</v>
      </c>
      <c r="C1365" s="4">
        <v>6.9711999999999996</v>
      </c>
      <c r="D1365" s="4">
        <v>7.0206</v>
      </c>
      <c r="E1365" s="4">
        <v>6.9440999999999997</v>
      </c>
      <c r="F1365" s="5">
        <v>1.2999999999999999E-3</v>
      </c>
      <c r="G1365" s="35">
        <f t="shared" si="42"/>
        <v>7.6500000000000234E-2</v>
      </c>
      <c r="H1365" s="34">
        <f t="shared" si="43"/>
        <v>7.6394849785408206E-3</v>
      </c>
    </row>
    <row r="1366" spans="1:8">
      <c r="A1366" s="2" t="s">
        <v>1367</v>
      </c>
      <c r="B1366" s="6">
        <v>6.9711999999999996</v>
      </c>
      <c r="C1366" s="4">
        <v>6.99</v>
      </c>
      <c r="D1366" s="4">
        <v>6.99</v>
      </c>
      <c r="E1366" s="4">
        <v>6.9596999999999998</v>
      </c>
      <c r="F1366" s="7">
        <v>-3.5999999999999999E-3</v>
      </c>
      <c r="G1366" s="35">
        <f t="shared" si="42"/>
        <v>3.0300000000000438E-2</v>
      </c>
      <c r="H1366" s="34">
        <f t="shared" si="43"/>
        <v>9.2615107347704326E-3</v>
      </c>
    </row>
    <row r="1367" spans="1:8">
      <c r="A1367" s="2" t="s">
        <v>1368</v>
      </c>
      <c r="B1367" s="3">
        <v>6.9966999999999997</v>
      </c>
      <c r="C1367" s="4">
        <v>6.9912999999999998</v>
      </c>
      <c r="D1367" s="4">
        <v>7.0395000000000003</v>
      </c>
      <c r="E1367" s="4">
        <v>6.9402999999999997</v>
      </c>
      <c r="F1367" s="5">
        <v>8.0000000000000004E-4</v>
      </c>
      <c r="G1367" s="35">
        <f t="shared" si="42"/>
        <v>9.9200000000000621E-2</v>
      </c>
      <c r="H1367" s="34">
        <f t="shared" si="43"/>
        <v>1.4531342945358787E-2</v>
      </c>
    </row>
    <row r="1368" spans="1:8">
      <c r="A1368" s="2" t="s">
        <v>1369</v>
      </c>
      <c r="B1368" s="6">
        <v>6.9912999999999998</v>
      </c>
      <c r="C1368" s="4">
        <v>7.0606</v>
      </c>
      <c r="D1368" s="4">
        <v>7.0736999999999997</v>
      </c>
      <c r="E1368" s="4">
        <v>6.9676999999999998</v>
      </c>
      <c r="F1368" s="7">
        <v>-9.7999999999999997E-3</v>
      </c>
      <c r="G1368" s="35">
        <f t="shared" si="42"/>
        <v>0.10599999999999987</v>
      </c>
      <c r="H1368" s="34">
        <f t="shared" si="43"/>
        <v>1.7704658362733085E-2</v>
      </c>
    </row>
    <row r="1369" spans="1:8">
      <c r="A1369" s="2" t="s">
        <v>1370</v>
      </c>
      <c r="B1369" s="3">
        <v>7.0606</v>
      </c>
      <c r="C1369" s="4">
        <v>6.9444999999999997</v>
      </c>
      <c r="D1369" s="4">
        <v>7.0843999999999996</v>
      </c>
      <c r="E1369" s="4">
        <v>6.9444999999999997</v>
      </c>
      <c r="F1369" s="5">
        <v>1.67E-2</v>
      </c>
      <c r="G1369" s="35">
        <f t="shared" si="42"/>
        <v>0.13989999999999991</v>
      </c>
      <c r="H1369" s="34">
        <f t="shared" si="43"/>
        <v>1.5121288345332065E-2</v>
      </c>
    </row>
    <row r="1370" spans="1:8">
      <c r="A1370" s="2" t="s">
        <v>1371</v>
      </c>
      <c r="B1370" s="3">
        <v>6.9444999999999997</v>
      </c>
      <c r="C1370" s="4">
        <v>6.9173999999999998</v>
      </c>
      <c r="D1370" s="4">
        <v>6.9600999999999997</v>
      </c>
      <c r="E1370" s="4">
        <v>6.8907999999999996</v>
      </c>
      <c r="F1370" s="5">
        <v>3.8999999999999998E-3</v>
      </c>
      <c r="G1370" s="35">
        <f t="shared" si="42"/>
        <v>6.9300000000000139E-2</v>
      </c>
      <c r="H1370" s="34">
        <f t="shared" si="43"/>
        <v>9.5916867244137446E-3</v>
      </c>
    </row>
    <row r="1371" spans="1:8">
      <c r="A1371" s="2" t="s">
        <v>1372</v>
      </c>
      <c r="B1371" s="6">
        <v>6.9173999999999998</v>
      </c>
      <c r="C1371" s="4">
        <v>6.9382999999999999</v>
      </c>
      <c r="D1371" s="4">
        <v>6.9417</v>
      </c>
      <c r="E1371" s="4">
        <v>6.8779000000000003</v>
      </c>
      <c r="F1371" s="7">
        <v>-3.0000000000000001E-3</v>
      </c>
      <c r="G1371" s="35">
        <f t="shared" si="42"/>
        <v>6.3799999999999635E-2</v>
      </c>
      <c r="H1371" s="34">
        <f t="shared" si="43"/>
        <v>4.7336340187615926E-3</v>
      </c>
    </row>
    <row r="1372" spans="1:8">
      <c r="A1372" s="2" t="s">
        <v>1373</v>
      </c>
      <c r="B1372" s="6">
        <v>6.9382999999999999</v>
      </c>
      <c r="C1372" s="4">
        <v>6.9397000000000002</v>
      </c>
      <c r="D1372" s="4">
        <v>6.9401999999999999</v>
      </c>
      <c r="E1372" s="4">
        <v>6.9382999999999999</v>
      </c>
      <c r="F1372" s="7">
        <v>-2.9999999999999997E-4</v>
      </c>
      <c r="G1372" s="35">
        <f t="shared" si="42"/>
        <v>1.9000000000000128E-3</v>
      </c>
      <c r="H1372" s="34">
        <f t="shared" si="43"/>
        <v>3.7072625057365978E-3</v>
      </c>
    </row>
    <row r="1373" spans="1:8">
      <c r="A1373" s="2" t="s">
        <v>1374</v>
      </c>
      <c r="B1373" s="6">
        <v>6.9406999999999996</v>
      </c>
      <c r="C1373" s="4">
        <v>6.9728000000000003</v>
      </c>
      <c r="D1373" s="4">
        <v>6.9793000000000003</v>
      </c>
      <c r="E1373" s="4">
        <v>6.9295</v>
      </c>
      <c r="F1373" s="7">
        <v>-4.5999999999999999E-3</v>
      </c>
      <c r="G1373" s="35">
        <f t="shared" si="42"/>
        <v>4.9800000000000288E-2</v>
      </c>
      <c r="H1373" s="34">
        <f t="shared" si="43"/>
        <v>1.2512259851150967E-2</v>
      </c>
    </row>
    <row r="1374" spans="1:8">
      <c r="A1374" s="2" t="s">
        <v>1375</v>
      </c>
      <c r="B1374" s="3">
        <v>6.9728000000000003</v>
      </c>
      <c r="C1374" s="4">
        <v>6.9332000000000003</v>
      </c>
      <c r="D1374" s="4">
        <v>6.9974999999999996</v>
      </c>
      <c r="E1374" s="4">
        <v>6.8738000000000001</v>
      </c>
      <c r="F1374" s="5">
        <v>5.7000000000000002E-3</v>
      </c>
      <c r="G1374" s="35">
        <f t="shared" si="42"/>
        <v>0.12369999999999948</v>
      </c>
      <c r="H1374" s="34">
        <f t="shared" si="43"/>
        <v>1.3854989231873626E-2</v>
      </c>
    </row>
    <row r="1375" spans="1:8">
      <c r="A1375" s="2" t="s">
        <v>1376</v>
      </c>
      <c r="B1375" s="6">
        <v>6.9332000000000003</v>
      </c>
      <c r="C1375" s="4">
        <v>6.9649999999999999</v>
      </c>
      <c r="D1375" s="4">
        <v>6.9763000000000002</v>
      </c>
      <c r="E1375" s="4">
        <v>6.907</v>
      </c>
      <c r="F1375" s="7">
        <v>-4.5999999999999999E-3</v>
      </c>
      <c r="G1375" s="35">
        <f t="shared" si="42"/>
        <v>6.9300000000000139E-2</v>
      </c>
      <c r="H1375" s="34">
        <f t="shared" si="43"/>
        <v>1.3769275530986278E-2</v>
      </c>
    </row>
    <row r="1376" spans="1:8">
      <c r="A1376" s="2" t="s">
        <v>1377</v>
      </c>
      <c r="B1376" s="3">
        <v>6.9649999999999999</v>
      </c>
      <c r="C1376" s="4">
        <v>6.8739999999999997</v>
      </c>
      <c r="D1376" s="4">
        <v>6.9890999999999996</v>
      </c>
      <c r="E1376" s="4">
        <v>6.8691000000000004</v>
      </c>
      <c r="F1376" s="5">
        <v>1.32E-2</v>
      </c>
      <c r="G1376" s="35">
        <f t="shared" si="42"/>
        <v>0.11999999999999922</v>
      </c>
      <c r="H1376" s="34">
        <f t="shared" si="43"/>
        <v>1.4215894291692829E-2</v>
      </c>
    </row>
    <row r="1377" spans="1:8">
      <c r="A1377" s="2" t="s">
        <v>1378</v>
      </c>
      <c r="B1377" s="3">
        <v>6.8739999999999997</v>
      </c>
      <c r="C1377" s="4">
        <v>6.8338999999999999</v>
      </c>
      <c r="D1377" s="4">
        <v>6.9081999999999999</v>
      </c>
      <c r="E1377" s="4">
        <v>6.8338999999999999</v>
      </c>
      <c r="F1377" s="5">
        <v>5.8999999999999999E-3</v>
      </c>
      <c r="G1377" s="35">
        <f t="shared" si="42"/>
        <v>7.4300000000000033E-2</v>
      </c>
      <c r="H1377" s="34">
        <f t="shared" si="43"/>
        <v>7.1131795692452073E-3</v>
      </c>
    </row>
    <row r="1378" spans="1:8">
      <c r="A1378" s="2" t="s">
        <v>1379</v>
      </c>
      <c r="B1378" s="6">
        <v>6.8338999999999999</v>
      </c>
      <c r="C1378" s="4">
        <v>6.8113000000000001</v>
      </c>
      <c r="D1378" s="4">
        <v>6.8338999999999999</v>
      </c>
      <c r="E1378" s="4">
        <v>6.8113000000000001</v>
      </c>
      <c r="F1378" s="7">
        <v>-8.0000000000000004E-4</v>
      </c>
      <c r="G1378" s="35">
        <f t="shared" si="42"/>
        <v>2.2599999999999731E-2</v>
      </c>
      <c r="H1378" s="34">
        <f t="shared" si="43"/>
        <v>8.8051700080780965E-3</v>
      </c>
    </row>
    <row r="1379" spans="1:8">
      <c r="A1379" s="2" t="s">
        <v>1380</v>
      </c>
      <c r="B1379" s="3">
        <v>6.8392999999999997</v>
      </c>
      <c r="C1379" s="4">
        <v>6.8085000000000004</v>
      </c>
      <c r="D1379" s="4">
        <v>6.8689999999999998</v>
      </c>
      <c r="E1379" s="4">
        <v>6.7717000000000001</v>
      </c>
      <c r="F1379" s="5">
        <v>4.4999999999999997E-3</v>
      </c>
      <c r="G1379" s="35">
        <f t="shared" si="42"/>
        <v>9.729999999999972E-2</v>
      </c>
      <c r="H1379" s="34">
        <f t="shared" si="43"/>
        <v>1.1105409763964194E-2</v>
      </c>
    </row>
    <row r="1380" spans="1:8">
      <c r="A1380" s="2" t="s">
        <v>1381</v>
      </c>
      <c r="B1380" s="6">
        <v>6.8085000000000004</v>
      </c>
      <c r="C1380" s="4">
        <v>6.8209999999999997</v>
      </c>
      <c r="D1380" s="4">
        <v>6.8209999999999997</v>
      </c>
      <c r="E1380" s="4">
        <v>6.7667999999999999</v>
      </c>
      <c r="F1380" s="7">
        <v>-1.8E-3</v>
      </c>
      <c r="G1380" s="35">
        <f t="shared" si="42"/>
        <v>5.4199999999999804E-2</v>
      </c>
      <c r="H1380" s="34">
        <f t="shared" si="43"/>
        <v>9.1672140719655775E-3</v>
      </c>
    </row>
    <row r="1381" spans="1:8">
      <c r="A1381" s="2" t="s">
        <v>1382</v>
      </c>
      <c r="B1381" s="6">
        <v>6.8209999999999997</v>
      </c>
      <c r="C1381" s="4">
        <v>6.8505000000000003</v>
      </c>
      <c r="D1381" s="4">
        <v>6.8669000000000002</v>
      </c>
      <c r="E1381" s="4">
        <v>6.7954999999999997</v>
      </c>
      <c r="F1381" s="7">
        <v>-4.3E-3</v>
      </c>
      <c r="G1381" s="35">
        <f t="shared" si="42"/>
        <v>7.1400000000000574E-2</v>
      </c>
      <c r="H1381" s="34">
        <f t="shared" si="43"/>
        <v>1.2246590892553108E-2</v>
      </c>
    </row>
    <row r="1382" spans="1:8">
      <c r="A1382" s="2" t="s">
        <v>1383</v>
      </c>
      <c r="B1382" s="6">
        <v>6.8505000000000003</v>
      </c>
      <c r="C1382" s="4">
        <v>6.8712999999999997</v>
      </c>
      <c r="D1382" s="4">
        <v>6.9394</v>
      </c>
      <c r="E1382" s="4">
        <v>6.8425000000000002</v>
      </c>
      <c r="F1382" s="7">
        <v>-3.0000000000000001E-3</v>
      </c>
      <c r="G1382" s="35">
        <f t="shared" si="42"/>
        <v>9.6899999999999764E-2</v>
      </c>
      <c r="H1382" s="34">
        <f t="shared" si="43"/>
        <v>1.1545721936871676E-2</v>
      </c>
    </row>
    <row r="1383" spans="1:8">
      <c r="A1383" s="2" t="s">
        <v>1384</v>
      </c>
      <c r="B1383" s="3">
        <v>6.8712999999999997</v>
      </c>
      <c r="C1383" s="4">
        <v>6.8337000000000003</v>
      </c>
      <c r="D1383" s="4">
        <v>6.8943000000000003</v>
      </c>
      <c r="E1383" s="4">
        <v>6.8334000000000001</v>
      </c>
      <c r="F1383" s="5">
        <v>5.4999999999999997E-3</v>
      </c>
      <c r="G1383" s="35">
        <f t="shared" si="42"/>
        <v>6.0900000000000176E-2</v>
      </c>
      <c r="H1383" s="34">
        <f t="shared" si="43"/>
        <v>5.2274488587346173E-3</v>
      </c>
    </row>
    <row r="1384" spans="1:8">
      <c r="A1384" s="2" t="s">
        <v>1385</v>
      </c>
      <c r="B1384" s="6">
        <v>6.8337000000000003</v>
      </c>
      <c r="C1384" s="4">
        <v>6.8388999999999998</v>
      </c>
      <c r="D1384" s="4">
        <v>6.8421000000000003</v>
      </c>
      <c r="E1384" s="4">
        <v>6.8315000000000001</v>
      </c>
      <c r="F1384" s="7">
        <v>-8.9999999999999998E-4</v>
      </c>
      <c r="G1384" s="35">
        <f t="shared" si="42"/>
        <v>1.0600000000000165E-2</v>
      </c>
      <c r="H1384" s="34">
        <f t="shared" si="43"/>
        <v>8.3927974538214444E-3</v>
      </c>
    </row>
    <row r="1385" spans="1:8">
      <c r="A1385" s="2" t="s">
        <v>1386</v>
      </c>
      <c r="B1385" s="6">
        <v>6.8396999999999997</v>
      </c>
      <c r="C1385" s="4">
        <v>6.8808999999999996</v>
      </c>
      <c r="D1385" s="4">
        <v>6.9367999999999999</v>
      </c>
      <c r="E1385" s="4">
        <v>6.8319000000000001</v>
      </c>
      <c r="F1385" s="7">
        <v>-6.0000000000000001E-3</v>
      </c>
      <c r="G1385" s="35">
        <f t="shared" si="42"/>
        <v>0.10489999999999977</v>
      </c>
      <c r="H1385" s="34">
        <f t="shared" si="43"/>
        <v>1.4048177671558276E-2</v>
      </c>
    </row>
    <row r="1386" spans="1:8">
      <c r="A1386" s="2" t="s">
        <v>1387</v>
      </c>
      <c r="B1386" s="3">
        <v>6.8808999999999996</v>
      </c>
      <c r="C1386" s="4">
        <v>6.8620999999999999</v>
      </c>
      <c r="D1386" s="4">
        <v>6.9267000000000003</v>
      </c>
      <c r="E1386" s="4">
        <v>6.8388</v>
      </c>
      <c r="F1386" s="5">
        <v>2.7000000000000001E-3</v>
      </c>
      <c r="G1386" s="35">
        <f t="shared" si="42"/>
        <v>8.7900000000000311E-2</v>
      </c>
      <c r="H1386" s="34">
        <f t="shared" si="43"/>
        <v>1.1237419448265923E-2</v>
      </c>
    </row>
    <row r="1387" spans="1:8">
      <c r="A1387" s="2" t="s">
        <v>1388</v>
      </c>
      <c r="B1387" s="6">
        <v>6.8620999999999999</v>
      </c>
      <c r="C1387" s="4">
        <v>6.9055</v>
      </c>
      <c r="D1387" s="4">
        <v>6.9062000000000001</v>
      </c>
      <c r="E1387" s="4">
        <v>6.8388999999999998</v>
      </c>
      <c r="F1387" s="7">
        <v>-6.3E-3</v>
      </c>
      <c r="G1387" s="35">
        <f t="shared" si="42"/>
        <v>6.730000000000036E-2</v>
      </c>
      <c r="H1387" s="34">
        <f t="shared" si="43"/>
        <v>1.5273449784156224E-2</v>
      </c>
    </row>
    <row r="1388" spans="1:8">
      <c r="A1388" s="2" t="s">
        <v>1389</v>
      </c>
      <c r="B1388" s="6">
        <v>6.9055</v>
      </c>
      <c r="C1388" s="4">
        <v>6.9958</v>
      </c>
      <c r="D1388" s="4">
        <v>7.0301999999999998</v>
      </c>
      <c r="E1388" s="4">
        <v>6.8837999999999999</v>
      </c>
      <c r="F1388" s="7">
        <v>-1.29E-2</v>
      </c>
      <c r="G1388" s="35">
        <f t="shared" si="42"/>
        <v>0.14639999999999986</v>
      </c>
      <c r="H1388" s="34">
        <f t="shared" si="43"/>
        <v>1.7601419073852379E-2</v>
      </c>
    </row>
    <row r="1389" spans="1:8">
      <c r="A1389" s="2" t="s">
        <v>1390</v>
      </c>
      <c r="B1389" s="3">
        <v>6.9958</v>
      </c>
      <c r="C1389" s="4">
        <v>6.9340999999999999</v>
      </c>
      <c r="D1389" s="4">
        <v>7.0312000000000001</v>
      </c>
      <c r="E1389" s="4">
        <v>6.9335000000000004</v>
      </c>
      <c r="F1389" s="5">
        <v>8.8999999999999999E-3</v>
      </c>
      <c r="G1389" s="35">
        <f t="shared" si="42"/>
        <v>9.7699999999999676E-2</v>
      </c>
      <c r="H1389" s="34">
        <f t="shared" si="43"/>
        <v>7.258703957327103E-3</v>
      </c>
    </row>
    <row r="1390" spans="1:8">
      <c r="A1390" s="2" t="s">
        <v>1391</v>
      </c>
      <c r="B1390" s="3">
        <v>6.9340999999999999</v>
      </c>
      <c r="C1390" s="4">
        <v>6.9364999999999997</v>
      </c>
      <c r="D1390" s="4">
        <v>6.9364999999999997</v>
      </c>
      <c r="E1390" s="4">
        <v>6.9335000000000004</v>
      </c>
      <c r="F1390" s="5">
        <v>6.9999999999999999E-4</v>
      </c>
      <c r="G1390" s="35">
        <f t="shared" si="42"/>
        <v>2.9999999999992255E-3</v>
      </c>
      <c r="H1390" s="34">
        <f t="shared" si="43"/>
        <v>4.5114831231799195E-3</v>
      </c>
    </row>
    <row r="1391" spans="1:8">
      <c r="A1391" s="2" t="s">
        <v>1392</v>
      </c>
      <c r="B1391" s="6">
        <v>6.9291999999999998</v>
      </c>
      <c r="C1391" s="4">
        <v>6.9710999999999999</v>
      </c>
      <c r="D1391" s="4">
        <v>6.9809000000000001</v>
      </c>
      <c r="E1391" s="4">
        <v>6.9210000000000003</v>
      </c>
      <c r="F1391" s="7">
        <v>-6.0000000000000001E-3</v>
      </c>
      <c r="G1391" s="35">
        <f t="shared" si="42"/>
        <v>5.9899999999999842E-2</v>
      </c>
      <c r="H1391" s="34">
        <f t="shared" si="43"/>
        <v>8.0263044539528247E-3</v>
      </c>
    </row>
    <row r="1392" spans="1:8">
      <c r="A1392" s="2" t="s">
        <v>1393</v>
      </c>
      <c r="B1392" s="3">
        <v>6.9710999999999999</v>
      </c>
      <c r="C1392" s="4">
        <v>6.9645999999999999</v>
      </c>
      <c r="D1392" s="4">
        <v>7.0042999999999997</v>
      </c>
      <c r="E1392" s="4">
        <v>6.9523999999999999</v>
      </c>
      <c r="F1392" s="5">
        <v>8.9999999999999998E-4</v>
      </c>
      <c r="G1392" s="35">
        <f t="shared" si="42"/>
        <v>5.1899999999999835E-2</v>
      </c>
      <c r="H1392" s="34">
        <f t="shared" si="43"/>
        <v>7.208048868127908E-3</v>
      </c>
    </row>
    <row r="1393" spans="1:8">
      <c r="A1393" s="2" t="s">
        <v>1394</v>
      </c>
      <c r="B1393" s="3">
        <v>6.9645999999999999</v>
      </c>
      <c r="C1393" s="4">
        <v>6.9574999999999996</v>
      </c>
      <c r="D1393" s="4">
        <v>6.9901</v>
      </c>
      <c r="E1393" s="4">
        <v>6.9417</v>
      </c>
      <c r="F1393" s="5">
        <v>1E-3</v>
      </c>
      <c r="G1393" s="35">
        <f t="shared" si="42"/>
        <v>4.8399999999999999E-2</v>
      </c>
      <c r="H1393" s="34">
        <f t="shared" si="43"/>
        <v>1.1115544661688402E-2</v>
      </c>
    </row>
    <row r="1394" spans="1:8">
      <c r="A1394" s="2" t="s">
        <v>1395</v>
      </c>
      <c r="B1394" s="6">
        <v>6.9574999999999996</v>
      </c>
      <c r="C1394" s="4">
        <v>7.0171999999999999</v>
      </c>
      <c r="D1394" s="4">
        <v>7.0507</v>
      </c>
      <c r="E1394" s="4">
        <v>6.9431000000000003</v>
      </c>
      <c r="F1394" s="7">
        <v>-8.5000000000000006E-3</v>
      </c>
      <c r="G1394" s="35">
        <f t="shared" si="42"/>
        <v>0.1075999999999997</v>
      </c>
      <c r="H1394" s="34">
        <f t="shared" si="43"/>
        <v>1.1217149775656986E-2</v>
      </c>
    </row>
    <row r="1395" spans="1:8">
      <c r="A1395" s="2" t="s">
        <v>1396</v>
      </c>
      <c r="B1395" s="6">
        <v>7.0171999999999999</v>
      </c>
      <c r="C1395" s="4">
        <v>7.0205000000000002</v>
      </c>
      <c r="D1395" s="4">
        <v>7.0278999999999998</v>
      </c>
      <c r="E1395" s="4">
        <v>6.9779999999999998</v>
      </c>
      <c r="F1395" s="7">
        <v>-5.0000000000000001E-4</v>
      </c>
      <c r="G1395" s="35">
        <f t="shared" si="42"/>
        <v>4.9900000000000055E-2</v>
      </c>
      <c r="H1395" s="34">
        <f t="shared" si="43"/>
        <v>3.7109847999201792E-3</v>
      </c>
    </row>
    <row r="1396" spans="1:8">
      <c r="A1396" s="2" t="s">
        <v>1397</v>
      </c>
      <c r="B1396" s="6">
        <v>7.0205000000000002</v>
      </c>
      <c r="C1396" s="4">
        <v>7.0197000000000003</v>
      </c>
      <c r="D1396" s="4">
        <v>7.0206999999999997</v>
      </c>
      <c r="E1396" s="4">
        <v>7.0185000000000004</v>
      </c>
      <c r="F1396" s="7">
        <v>-2.9999999999999997E-4</v>
      </c>
      <c r="G1396" s="35">
        <f t="shared" si="42"/>
        <v>2.1999999999993136E-3</v>
      </c>
      <c r="H1396" s="34">
        <f t="shared" si="43"/>
        <v>6.3404002377649392E-3</v>
      </c>
    </row>
    <row r="1397" spans="1:8">
      <c r="A1397" s="2" t="s">
        <v>1398</v>
      </c>
      <c r="B1397" s="6">
        <v>7.0228000000000002</v>
      </c>
      <c r="C1397" s="4">
        <v>7.0658000000000003</v>
      </c>
      <c r="D1397" s="4">
        <v>7.0880000000000001</v>
      </c>
      <c r="E1397" s="4">
        <v>7.0006000000000004</v>
      </c>
      <c r="F1397" s="7">
        <v>-6.1000000000000004E-3</v>
      </c>
      <c r="G1397" s="35">
        <f t="shared" si="42"/>
        <v>8.73999999999997E-2</v>
      </c>
      <c r="H1397" s="34">
        <f t="shared" si="43"/>
        <v>1.2078049334677685E-2</v>
      </c>
    </row>
    <row r="1398" spans="1:8">
      <c r="A1398" s="2" t="s">
        <v>1399</v>
      </c>
      <c r="B1398" s="3">
        <v>7.0658000000000003</v>
      </c>
      <c r="C1398" s="4">
        <v>7.0416999999999996</v>
      </c>
      <c r="D1398" s="4">
        <v>7.1016000000000004</v>
      </c>
      <c r="E1398" s="4">
        <v>7.0189000000000004</v>
      </c>
      <c r="F1398" s="5">
        <v>3.3999999999999998E-3</v>
      </c>
      <c r="G1398" s="35">
        <f t="shared" si="42"/>
        <v>8.2699999999999996E-2</v>
      </c>
      <c r="H1398" s="34">
        <f t="shared" si="43"/>
        <v>1.1726052229082842E-2</v>
      </c>
    </row>
    <row r="1399" spans="1:8">
      <c r="A1399" s="2" t="s">
        <v>1400</v>
      </c>
      <c r="B1399" s="6">
        <v>7.0416999999999996</v>
      </c>
      <c r="C1399" s="4">
        <v>7.0612000000000004</v>
      </c>
      <c r="D1399" s="4">
        <v>7.0641999999999996</v>
      </c>
      <c r="E1399" s="4">
        <v>6.9813000000000001</v>
      </c>
      <c r="F1399" s="7">
        <v>-2.8E-3</v>
      </c>
      <c r="G1399" s="35">
        <f t="shared" si="42"/>
        <v>8.289999999999953E-2</v>
      </c>
      <c r="H1399" s="34">
        <f t="shared" si="43"/>
        <v>1.2387355773279799E-2</v>
      </c>
    </row>
    <row r="1400" spans="1:8">
      <c r="A1400" s="2" t="s">
        <v>1401</v>
      </c>
      <c r="B1400" s="6">
        <v>7.0612000000000004</v>
      </c>
      <c r="C1400" s="4">
        <v>7.1242000000000001</v>
      </c>
      <c r="D1400" s="4">
        <v>7.1413000000000002</v>
      </c>
      <c r="E1400" s="4">
        <v>7.0476999999999999</v>
      </c>
      <c r="F1400" s="7">
        <v>-8.8000000000000005E-3</v>
      </c>
      <c r="G1400" s="35">
        <f t="shared" si="42"/>
        <v>9.360000000000035E-2</v>
      </c>
      <c r="H1400" s="34">
        <f t="shared" si="43"/>
        <v>9.5056768069885413E-3</v>
      </c>
    </row>
    <row r="1401" spans="1:8">
      <c r="A1401" s="2" t="s">
        <v>1402</v>
      </c>
      <c r="B1401" s="6">
        <v>7.1242000000000001</v>
      </c>
      <c r="C1401" s="4">
        <v>7.1430999999999996</v>
      </c>
      <c r="D1401" s="4">
        <v>7.1430999999999996</v>
      </c>
      <c r="E1401" s="4">
        <v>7.1009000000000002</v>
      </c>
      <c r="F1401" s="7">
        <v>-2.5999999999999999E-3</v>
      </c>
      <c r="G1401" s="35">
        <f t="shared" si="42"/>
        <v>4.2199999999999349E-2</v>
      </c>
      <c r="H1401" s="34">
        <f t="shared" si="43"/>
        <v>4.252810644658659E-3</v>
      </c>
    </row>
    <row r="1402" spans="1:8">
      <c r="A1402" s="2" t="s">
        <v>1403</v>
      </c>
      <c r="B1402" s="6">
        <v>7.1430999999999996</v>
      </c>
      <c r="C1402" s="4">
        <v>7.1246999999999998</v>
      </c>
      <c r="D1402" s="4">
        <v>7.1430999999999996</v>
      </c>
      <c r="E1402" s="4">
        <v>7.1246999999999998</v>
      </c>
      <c r="F1402" s="7">
        <v>-5.0000000000000001E-4</v>
      </c>
      <c r="G1402" s="35">
        <f t="shared" si="42"/>
        <v>1.839999999999975E-2</v>
      </c>
      <c r="H1402" s="34">
        <f t="shared" si="43"/>
        <v>5.3095487932843547E-3</v>
      </c>
    </row>
    <row r="1403" spans="1:8">
      <c r="A1403" s="2" t="s">
        <v>1404</v>
      </c>
      <c r="B1403" s="6">
        <v>7.1467999999999998</v>
      </c>
      <c r="C1403" s="4">
        <v>7.1475</v>
      </c>
      <c r="D1403" s="4">
        <v>7.1611000000000002</v>
      </c>
      <c r="E1403" s="4">
        <v>7.1036000000000001</v>
      </c>
      <c r="F1403" s="7">
        <v>-1E-4</v>
      </c>
      <c r="G1403" s="35">
        <f t="shared" si="42"/>
        <v>5.7500000000000107E-2</v>
      </c>
      <c r="H1403" s="34">
        <f t="shared" si="43"/>
        <v>1.0410951195149037E-2</v>
      </c>
    </row>
    <row r="1404" spans="1:8">
      <c r="A1404" s="2" t="s">
        <v>1405</v>
      </c>
      <c r="B1404" s="3">
        <v>7.1475</v>
      </c>
      <c r="C1404" s="4">
        <v>7.1078999999999999</v>
      </c>
      <c r="D1404" s="4">
        <v>7.1730999999999998</v>
      </c>
      <c r="E1404" s="4">
        <v>7.0826000000000002</v>
      </c>
      <c r="F1404" s="5">
        <v>5.5999999999999999E-3</v>
      </c>
      <c r="G1404" s="35">
        <f t="shared" si="42"/>
        <v>9.0499999999999581E-2</v>
      </c>
      <c r="H1404" s="34">
        <f t="shared" si="43"/>
        <v>1.0784313725490182E-2</v>
      </c>
    </row>
    <row r="1405" spans="1:8">
      <c r="A1405" s="2" t="s">
        <v>1406</v>
      </c>
      <c r="B1405" s="3">
        <v>7.1078999999999999</v>
      </c>
      <c r="C1405" s="4">
        <v>7.0890000000000004</v>
      </c>
      <c r="D1405" s="4">
        <v>7.1166999999999998</v>
      </c>
      <c r="E1405" s="4">
        <v>7.0542999999999996</v>
      </c>
      <c r="F1405" s="5">
        <v>2.7000000000000001E-3</v>
      </c>
      <c r="G1405" s="35">
        <f t="shared" si="42"/>
        <v>6.2400000000000233E-2</v>
      </c>
      <c r="H1405" s="34">
        <f t="shared" si="43"/>
        <v>1.1651561491624416E-2</v>
      </c>
    </row>
    <row r="1406" spans="1:8">
      <c r="A1406" s="2" t="s">
        <v>1407</v>
      </c>
      <c r="B1406" s="6">
        <v>7.0890000000000004</v>
      </c>
      <c r="C1406" s="4">
        <v>7.1277999999999997</v>
      </c>
      <c r="D1406" s="4">
        <v>7.1618000000000004</v>
      </c>
      <c r="E1406" s="4">
        <v>7.0580999999999996</v>
      </c>
      <c r="F1406" s="7">
        <v>-5.4000000000000003E-3</v>
      </c>
      <c r="G1406" s="35">
        <f t="shared" si="42"/>
        <v>0.10370000000000079</v>
      </c>
      <c r="H1406" s="34">
        <f t="shared" si="43"/>
        <v>1.0769488309804193E-2</v>
      </c>
    </row>
    <row r="1407" spans="1:8">
      <c r="A1407" s="2" t="s">
        <v>1408</v>
      </c>
      <c r="B1407" s="6">
        <v>7.1277999999999997</v>
      </c>
      <c r="C1407" s="4">
        <v>7.1684000000000001</v>
      </c>
      <c r="D1407" s="4">
        <v>7.1711</v>
      </c>
      <c r="E1407" s="4">
        <v>7.1204000000000001</v>
      </c>
      <c r="F1407" s="7">
        <v>-5.7000000000000002E-3</v>
      </c>
      <c r="G1407" s="35">
        <f t="shared" si="42"/>
        <v>5.0699999999999967E-2</v>
      </c>
      <c r="H1407" s="34">
        <f t="shared" si="43"/>
        <v>5.2158774373258724E-3</v>
      </c>
    </row>
    <row r="1408" spans="1:8">
      <c r="A1408" s="2" t="s">
        <v>1409</v>
      </c>
      <c r="B1408" s="6">
        <v>7.1684000000000001</v>
      </c>
      <c r="C1408" s="4">
        <v>7.18</v>
      </c>
      <c r="D1408" s="4">
        <v>7.1925999999999997</v>
      </c>
      <c r="E1408" s="4">
        <v>7.1684000000000001</v>
      </c>
      <c r="F1408" s="7">
        <v>-2.5000000000000001E-3</v>
      </c>
      <c r="G1408" s="35">
        <f t="shared" si="42"/>
        <v>2.4199999999999555E-2</v>
      </c>
      <c r="H1408" s="34">
        <f t="shared" si="43"/>
        <v>6.6487519738481866E-3</v>
      </c>
    </row>
    <row r="1409" spans="1:8">
      <c r="A1409" s="2" t="s">
        <v>1410</v>
      </c>
      <c r="B1409" s="6">
        <v>7.1862000000000004</v>
      </c>
      <c r="C1409" s="4">
        <v>7.2194000000000003</v>
      </c>
      <c r="D1409" s="4">
        <v>7.242</v>
      </c>
      <c r="E1409" s="4">
        <v>7.1702000000000004</v>
      </c>
      <c r="F1409" s="7">
        <v>-4.5999999999999999E-3</v>
      </c>
      <c r="G1409" s="35">
        <f t="shared" si="42"/>
        <v>7.1799999999999642E-2</v>
      </c>
      <c r="H1409" s="34">
        <f t="shared" si="43"/>
        <v>1.0844488651277105E-2</v>
      </c>
    </row>
    <row r="1410" spans="1:8">
      <c r="A1410" s="2" t="s">
        <v>1411</v>
      </c>
      <c r="B1410" s="6">
        <v>7.2194000000000003</v>
      </c>
      <c r="C1410" s="4">
        <v>7.2386999999999997</v>
      </c>
      <c r="D1410" s="4">
        <v>7.2492999999999999</v>
      </c>
      <c r="E1410" s="4">
        <v>7.1641000000000004</v>
      </c>
      <c r="F1410" s="7">
        <v>-2.7000000000000001E-3</v>
      </c>
      <c r="G1410" s="35">
        <f t="shared" si="42"/>
        <v>8.5199999999999498E-2</v>
      </c>
      <c r="H1410" s="34">
        <f t="shared" si="43"/>
        <v>1.1209991334607882E-2</v>
      </c>
    </row>
    <row r="1411" spans="1:8">
      <c r="A1411" s="2" t="s">
        <v>1412</v>
      </c>
      <c r="B1411" s="6">
        <v>7.2386999999999997</v>
      </c>
      <c r="C1411" s="4">
        <v>7.2702999999999998</v>
      </c>
      <c r="D1411" s="4">
        <v>7.2957000000000001</v>
      </c>
      <c r="E1411" s="4">
        <v>7.2179000000000002</v>
      </c>
      <c r="F1411" s="7">
        <v>-4.3E-3</v>
      </c>
      <c r="G1411" s="35">
        <f t="shared" ref="G1411:G1474" si="44">D1411-E1411</f>
        <v>7.7799999999999869E-2</v>
      </c>
      <c r="H1411" s="34">
        <f t="shared" ref="H1411:H1474" si="45">(SUM(G1411:G1412)/2)/C1412</f>
        <v>9.098948473836169E-3</v>
      </c>
    </row>
    <row r="1412" spans="1:8">
      <c r="A1412" s="2" t="s">
        <v>1413</v>
      </c>
      <c r="B1412" s="3">
        <v>7.2702999999999998</v>
      </c>
      <c r="C1412" s="4">
        <v>7.2370999999999999</v>
      </c>
      <c r="D1412" s="4">
        <v>7.2908999999999997</v>
      </c>
      <c r="E1412" s="4">
        <v>7.2370000000000001</v>
      </c>
      <c r="F1412" s="5">
        <v>4.5999999999999999E-3</v>
      </c>
      <c r="G1412" s="35">
        <f t="shared" si="44"/>
        <v>5.3899999999999615E-2</v>
      </c>
      <c r="H1412" s="34">
        <f t="shared" si="45"/>
        <v>8.6845697412039242E-3</v>
      </c>
    </row>
    <row r="1413" spans="1:8">
      <c r="A1413" s="2" t="s">
        <v>1414</v>
      </c>
      <c r="B1413" s="3">
        <v>7.2370999999999999</v>
      </c>
      <c r="C1413" s="4">
        <v>7.1794000000000002</v>
      </c>
      <c r="D1413" s="4">
        <v>7.2375999999999996</v>
      </c>
      <c r="E1413" s="4">
        <v>7.1668000000000003</v>
      </c>
      <c r="F1413" s="5">
        <v>8.0000000000000002E-3</v>
      </c>
      <c r="G1413" s="35">
        <f t="shared" si="44"/>
        <v>7.0799999999999308E-2</v>
      </c>
      <c r="H1413" s="34">
        <f t="shared" si="45"/>
        <v>5.1122750320387435E-3</v>
      </c>
    </row>
    <row r="1414" spans="1:8">
      <c r="A1414" s="2" t="s">
        <v>1415</v>
      </c>
      <c r="B1414" s="6">
        <v>7.1794000000000002</v>
      </c>
      <c r="C1414" s="4">
        <v>7.1787999999999998</v>
      </c>
      <c r="D1414" s="4">
        <v>7.1813000000000002</v>
      </c>
      <c r="E1414" s="4">
        <v>7.1787000000000001</v>
      </c>
      <c r="F1414" s="7">
        <v>-2.3E-3</v>
      </c>
      <c r="G1414" s="35">
        <f t="shared" si="44"/>
        <v>2.6000000000001577E-3</v>
      </c>
      <c r="H1414" s="34">
        <f t="shared" si="45"/>
        <v>7.4663977566272266E-3</v>
      </c>
    </row>
    <row r="1415" spans="1:8">
      <c r="A1415" s="2" t="s">
        <v>1416</v>
      </c>
      <c r="B1415" s="6">
        <v>7.1962999999999999</v>
      </c>
      <c r="C1415" s="4">
        <v>7.2390999999999996</v>
      </c>
      <c r="D1415" s="4">
        <v>7.2587000000000002</v>
      </c>
      <c r="E1415" s="4">
        <v>7.1532</v>
      </c>
      <c r="F1415" s="7">
        <v>-5.8999999999999999E-3</v>
      </c>
      <c r="G1415" s="35">
        <f t="shared" si="44"/>
        <v>0.10550000000000015</v>
      </c>
      <c r="H1415" s="34">
        <f t="shared" si="45"/>
        <v>1.3618117302133161E-2</v>
      </c>
    </row>
    <row r="1416" spans="1:8">
      <c r="A1416" s="2" t="s">
        <v>1417</v>
      </c>
      <c r="B1416" s="6">
        <v>7.2390999999999996</v>
      </c>
      <c r="C1416" s="4">
        <v>7.2991000000000001</v>
      </c>
      <c r="D1416" s="4">
        <v>7.3177000000000003</v>
      </c>
      <c r="E1416" s="4">
        <v>7.2244000000000002</v>
      </c>
      <c r="F1416" s="7">
        <v>-8.2000000000000007E-3</v>
      </c>
      <c r="G1416" s="35">
        <f t="shared" si="44"/>
        <v>9.3300000000000161E-2</v>
      </c>
      <c r="H1416" s="34">
        <f t="shared" si="45"/>
        <v>1.3779554230743132E-2</v>
      </c>
    </row>
    <row r="1417" spans="1:8">
      <c r="A1417" s="2" t="s">
        <v>1418</v>
      </c>
      <c r="B1417" s="6">
        <v>7.2991000000000001</v>
      </c>
      <c r="C1417" s="4">
        <v>7.3804999999999996</v>
      </c>
      <c r="D1417" s="4">
        <v>7.3884999999999996</v>
      </c>
      <c r="E1417" s="4">
        <v>7.2784000000000004</v>
      </c>
      <c r="F1417" s="7">
        <v>-1.0999999999999999E-2</v>
      </c>
      <c r="G1417" s="35">
        <f t="shared" si="44"/>
        <v>0.1100999999999992</v>
      </c>
      <c r="H1417" s="34">
        <f t="shared" si="45"/>
        <v>1.4160701162252582E-2</v>
      </c>
    </row>
    <row r="1418" spans="1:8">
      <c r="A1418" s="2" t="s">
        <v>1419</v>
      </c>
      <c r="B1418" s="3">
        <v>7.3804999999999996</v>
      </c>
      <c r="C1418" s="4">
        <v>7.3478000000000003</v>
      </c>
      <c r="D1418" s="4">
        <v>7.4367999999999999</v>
      </c>
      <c r="E1418" s="4">
        <v>7.3388</v>
      </c>
      <c r="F1418" s="5">
        <v>4.4999999999999997E-3</v>
      </c>
      <c r="G1418" s="35">
        <f t="shared" si="44"/>
        <v>9.7999999999999865E-2</v>
      </c>
      <c r="H1418" s="34">
        <f t="shared" si="45"/>
        <v>1.1074151643327413E-2</v>
      </c>
    </row>
    <row r="1419" spans="1:8">
      <c r="A1419" s="2" t="s">
        <v>1420</v>
      </c>
      <c r="B1419" s="3">
        <v>7.3478000000000003</v>
      </c>
      <c r="C1419" s="4">
        <v>7.3052999999999999</v>
      </c>
      <c r="D1419" s="4">
        <v>7.3518999999999997</v>
      </c>
      <c r="E1419" s="4">
        <v>7.2881</v>
      </c>
      <c r="F1419" s="5">
        <v>5.7999999999999996E-3</v>
      </c>
      <c r="G1419" s="35">
        <f t="shared" si="44"/>
        <v>6.3799999999999635E-2</v>
      </c>
      <c r="H1419" s="34">
        <f t="shared" si="45"/>
        <v>4.6718104462502262E-3</v>
      </c>
    </row>
    <row r="1420" spans="1:8">
      <c r="A1420" s="2" t="s">
        <v>1421</v>
      </c>
      <c r="B1420" s="6">
        <v>7.3052999999999999</v>
      </c>
      <c r="C1420" s="4">
        <v>7.3098000000000001</v>
      </c>
      <c r="D1420" s="4">
        <v>7.3098000000000001</v>
      </c>
      <c r="E1420" s="4">
        <v>7.3052999999999999</v>
      </c>
      <c r="F1420" s="7">
        <v>-6.9999999999999999E-4</v>
      </c>
      <c r="G1420" s="35">
        <f t="shared" si="44"/>
        <v>4.5000000000001705E-3</v>
      </c>
      <c r="H1420" s="34">
        <f t="shared" si="45"/>
        <v>8.3835115170879364E-3</v>
      </c>
    </row>
    <row r="1421" spans="1:8">
      <c r="A1421" s="2" t="s">
        <v>1422</v>
      </c>
      <c r="B1421" s="6">
        <v>7.3102</v>
      </c>
      <c r="C1421" s="4">
        <v>7.3239000000000001</v>
      </c>
      <c r="D1421" s="4">
        <v>7.4019000000000004</v>
      </c>
      <c r="E1421" s="4">
        <v>7.2835999999999999</v>
      </c>
      <c r="F1421" s="7">
        <v>-1.9E-3</v>
      </c>
      <c r="G1421" s="35">
        <f t="shared" si="44"/>
        <v>0.11830000000000052</v>
      </c>
      <c r="H1421" s="34">
        <f t="shared" si="45"/>
        <v>1.2398498805868317E-2</v>
      </c>
    </row>
    <row r="1422" spans="1:8">
      <c r="A1422" s="2" t="s">
        <v>1423</v>
      </c>
      <c r="B1422" s="6">
        <v>7.3239000000000001</v>
      </c>
      <c r="C1422" s="4">
        <v>7.3274999999999997</v>
      </c>
      <c r="D1422" s="4">
        <v>7.34</v>
      </c>
      <c r="E1422" s="4">
        <v>7.2766000000000002</v>
      </c>
      <c r="F1422" s="7">
        <v>-5.0000000000000001E-4</v>
      </c>
      <c r="G1422" s="35">
        <f t="shared" si="44"/>
        <v>6.3399999999999679E-2</v>
      </c>
      <c r="H1422" s="34">
        <f t="shared" si="45"/>
        <v>9.8997136614690975E-3</v>
      </c>
    </row>
    <row r="1423" spans="1:8">
      <c r="A1423" s="2" t="s">
        <v>1424</v>
      </c>
      <c r="B1423" s="6">
        <v>7.3274999999999997</v>
      </c>
      <c r="C1423" s="4">
        <v>7.3689</v>
      </c>
      <c r="D1423" s="4">
        <v>7.4051</v>
      </c>
      <c r="E1423" s="4">
        <v>7.3226000000000004</v>
      </c>
      <c r="F1423" s="7">
        <v>-5.5999999999999999E-3</v>
      </c>
      <c r="G1423" s="35">
        <f t="shared" si="44"/>
        <v>8.2499999999999574E-2</v>
      </c>
      <c r="H1423" s="34">
        <f t="shared" si="45"/>
        <v>1.055496728299524E-2</v>
      </c>
    </row>
    <row r="1424" spans="1:8">
      <c r="A1424" s="2" t="s">
        <v>1425</v>
      </c>
      <c r="B1424" s="3">
        <v>7.3689</v>
      </c>
      <c r="C1424" s="4">
        <v>7.3662000000000001</v>
      </c>
      <c r="D1424" s="4">
        <v>7.4188999999999998</v>
      </c>
      <c r="E1424" s="4">
        <v>7.3459000000000003</v>
      </c>
      <c r="F1424" s="5">
        <v>4.0000000000000002E-4</v>
      </c>
      <c r="G1424" s="35">
        <f t="shared" si="44"/>
        <v>7.299999999999951E-2</v>
      </c>
      <c r="H1424" s="34">
        <f t="shared" si="45"/>
        <v>1.1146149015753375E-2</v>
      </c>
    </row>
    <row r="1425" spans="1:8">
      <c r="A1425" s="2" t="s">
        <v>1426</v>
      </c>
      <c r="B1425" s="3">
        <v>7.3662000000000001</v>
      </c>
      <c r="C1425" s="4">
        <v>7.3254000000000001</v>
      </c>
      <c r="D1425" s="4">
        <v>7.3712</v>
      </c>
      <c r="E1425" s="4">
        <v>7.2808999999999999</v>
      </c>
      <c r="F1425" s="5">
        <v>5.5999999999999999E-3</v>
      </c>
      <c r="G1425" s="35">
        <f t="shared" si="44"/>
        <v>9.0300000000000047E-2</v>
      </c>
      <c r="H1425" s="34">
        <f t="shared" si="45"/>
        <v>6.3387008733624588E-3</v>
      </c>
    </row>
    <row r="1426" spans="1:8">
      <c r="A1426" s="2" t="s">
        <v>1427</v>
      </c>
      <c r="B1426" s="3">
        <v>7.3254000000000001</v>
      </c>
      <c r="C1426" s="4">
        <v>7.3280000000000003</v>
      </c>
      <c r="D1426" s="4">
        <v>7.3280000000000003</v>
      </c>
      <c r="E1426" s="4">
        <v>7.3254000000000001</v>
      </c>
      <c r="F1426" s="5">
        <v>1.1999999999999999E-3</v>
      </c>
      <c r="G1426" s="35">
        <f t="shared" si="44"/>
        <v>2.6000000000001577E-3</v>
      </c>
      <c r="H1426" s="34">
        <f t="shared" si="45"/>
        <v>6.2100756425513132E-3</v>
      </c>
    </row>
    <row r="1427" spans="1:8">
      <c r="A1427" s="2" t="s">
        <v>1428</v>
      </c>
      <c r="B1427" s="3">
        <v>7.3163</v>
      </c>
      <c r="C1427" s="4">
        <v>7.3106999999999998</v>
      </c>
      <c r="D1427" s="4">
        <v>7.3739999999999997</v>
      </c>
      <c r="E1427" s="4">
        <v>7.2858000000000001</v>
      </c>
      <c r="F1427" s="5">
        <v>8.0000000000000004E-4</v>
      </c>
      <c r="G1427" s="35">
        <f t="shared" si="44"/>
        <v>8.8199999999999612E-2</v>
      </c>
      <c r="H1427" s="34">
        <f t="shared" si="45"/>
        <v>1.2072586512196093E-2</v>
      </c>
    </row>
    <row r="1428" spans="1:8">
      <c r="A1428" s="2" t="s">
        <v>1429</v>
      </c>
      <c r="B1428" s="3">
        <v>7.3106999999999998</v>
      </c>
      <c r="C1428" s="4">
        <v>7.2850999999999999</v>
      </c>
      <c r="D1428" s="4">
        <v>7.3164999999999996</v>
      </c>
      <c r="E1428" s="4">
        <v>7.2287999999999997</v>
      </c>
      <c r="F1428" s="5">
        <v>3.5000000000000001E-3</v>
      </c>
      <c r="G1428" s="35">
        <f t="shared" si="44"/>
        <v>8.7699999999999889E-2</v>
      </c>
      <c r="H1428" s="34">
        <f t="shared" si="45"/>
        <v>1.0081976232394384E-2</v>
      </c>
    </row>
    <row r="1429" spans="1:8">
      <c r="A1429" s="2" t="s">
        <v>1430</v>
      </c>
      <c r="B1429" s="3">
        <v>7.2850999999999999</v>
      </c>
      <c r="C1429" s="4">
        <v>7.2704000000000004</v>
      </c>
      <c r="D1429" s="4">
        <v>7.2968000000000002</v>
      </c>
      <c r="E1429" s="4">
        <v>7.2378999999999998</v>
      </c>
      <c r="F1429" s="5">
        <v>2E-3</v>
      </c>
      <c r="G1429" s="35">
        <f t="shared" si="44"/>
        <v>5.8900000000000396E-2</v>
      </c>
      <c r="H1429" s="34">
        <f t="shared" si="45"/>
        <v>8.0283742542135526E-3</v>
      </c>
    </row>
    <row r="1430" spans="1:8">
      <c r="A1430" s="2" t="s">
        <v>1431</v>
      </c>
      <c r="B1430" s="6">
        <v>7.2704000000000004</v>
      </c>
      <c r="C1430" s="4">
        <v>7.2742000000000004</v>
      </c>
      <c r="D1430" s="4">
        <v>7.2891000000000004</v>
      </c>
      <c r="E1430" s="4">
        <v>7.2312000000000003</v>
      </c>
      <c r="F1430" s="7">
        <v>-5.0000000000000001E-4</v>
      </c>
      <c r="G1430" s="35">
        <f t="shared" si="44"/>
        <v>5.7900000000000063E-2</v>
      </c>
      <c r="H1430" s="34">
        <f t="shared" si="45"/>
        <v>1.082652977637003E-2</v>
      </c>
    </row>
    <row r="1431" spans="1:8">
      <c r="A1431" s="2" t="s">
        <v>1432</v>
      </c>
      <c r="B1431" s="6">
        <v>7.2742000000000004</v>
      </c>
      <c r="C1431" s="4">
        <v>7.3246000000000002</v>
      </c>
      <c r="D1431" s="4">
        <v>7.3456999999999999</v>
      </c>
      <c r="E1431" s="4">
        <v>7.2450000000000001</v>
      </c>
      <c r="F1431" s="7">
        <v>-6.8999999999999999E-3</v>
      </c>
      <c r="G1431" s="35">
        <f t="shared" si="44"/>
        <v>0.10069999999999979</v>
      </c>
      <c r="H1431" s="34">
        <f t="shared" si="45"/>
        <v>7.2948826534793981E-3</v>
      </c>
    </row>
    <row r="1432" spans="1:8">
      <c r="A1432" s="2" t="s">
        <v>1433</v>
      </c>
      <c r="B1432" s="3">
        <v>7.3246000000000002</v>
      </c>
      <c r="C1432" s="4">
        <v>7.3201999999999998</v>
      </c>
      <c r="D1432" s="4">
        <v>7.3246000000000002</v>
      </c>
      <c r="E1432" s="4">
        <v>7.3185000000000002</v>
      </c>
      <c r="F1432" s="5">
        <v>2.7000000000000001E-3</v>
      </c>
      <c r="G1432" s="35">
        <f t="shared" si="44"/>
        <v>6.0999999999999943E-3</v>
      </c>
      <c r="H1432" s="34">
        <f t="shared" si="45"/>
        <v>7.2906255562097295E-3</v>
      </c>
    </row>
    <row r="1433" spans="1:8">
      <c r="A1433" s="2" t="s">
        <v>1434</v>
      </c>
      <c r="B1433" s="3">
        <v>7.3052000000000001</v>
      </c>
      <c r="C1433" s="4">
        <v>7.3038999999999996</v>
      </c>
      <c r="D1433" s="4">
        <v>7.3295000000000003</v>
      </c>
      <c r="E1433" s="4">
        <v>7.2290999999999999</v>
      </c>
      <c r="F1433" s="5">
        <v>2.0000000000000001E-4</v>
      </c>
      <c r="G1433" s="35">
        <f t="shared" si="44"/>
        <v>0.10040000000000049</v>
      </c>
      <c r="H1433" s="34">
        <f t="shared" si="45"/>
        <v>1.125474350924139E-2</v>
      </c>
    </row>
    <row r="1434" spans="1:8">
      <c r="A1434" s="2" t="s">
        <v>1435</v>
      </c>
      <c r="B1434" s="6">
        <v>7.3038999999999996</v>
      </c>
      <c r="C1434" s="4">
        <v>7.3258000000000001</v>
      </c>
      <c r="D1434" s="4">
        <v>7.3417000000000003</v>
      </c>
      <c r="E1434" s="4">
        <v>7.2771999999999997</v>
      </c>
      <c r="F1434" s="7">
        <v>-3.0000000000000001E-3</v>
      </c>
      <c r="G1434" s="35">
        <f t="shared" si="44"/>
        <v>6.4500000000000668E-2</v>
      </c>
      <c r="H1434" s="34">
        <f t="shared" si="45"/>
        <v>1.2283567009453171E-2</v>
      </c>
    </row>
    <row r="1435" spans="1:8">
      <c r="A1435" s="2" t="s">
        <v>1436</v>
      </c>
      <c r="B1435" s="3">
        <v>7.3258000000000001</v>
      </c>
      <c r="C1435" s="4">
        <v>7.2251000000000003</v>
      </c>
      <c r="D1435" s="4">
        <v>7.3372999999999999</v>
      </c>
      <c r="E1435" s="4">
        <v>7.2243000000000004</v>
      </c>
      <c r="F1435" s="5">
        <v>1.3899999999999999E-2</v>
      </c>
      <c r="G1435" s="35">
        <f t="shared" si="44"/>
        <v>0.11299999999999955</v>
      </c>
      <c r="H1435" s="34">
        <f t="shared" si="45"/>
        <v>1.3896037056098799E-2</v>
      </c>
    </row>
    <row r="1436" spans="1:8">
      <c r="A1436" s="2" t="s">
        <v>1437</v>
      </c>
      <c r="B1436" s="3">
        <v>7.2251000000000003</v>
      </c>
      <c r="C1436" s="4">
        <v>7.1890999999999998</v>
      </c>
      <c r="D1436" s="4">
        <v>7.274</v>
      </c>
      <c r="E1436" s="4">
        <v>7.1871999999999998</v>
      </c>
      <c r="F1436" s="5">
        <v>5.0000000000000001E-3</v>
      </c>
      <c r="G1436" s="35">
        <f t="shared" si="44"/>
        <v>8.680000000000021E-2</v>
      </c>
      <c r="H1436" s="34">
        <f t="shared" si="45"/>
        <v>1.1014524799955822E-2</v>
      </c>
    </row>
    <row r="1437" spans="1:8">
      <c r="A1437" s="2" t="s">
        <v>1438</v>
      </c>
      <c r="B1437" s="6">
        <v>7.1890999999999998</v>
      </c>
      <c r="C1437" s="4">
        <v>7.2359</v>
      </c>
      <c r="D1437" s="4">
        <v>7.2472000000000003</v>
      </c>
      <c r="E1437" s="4">
        <v>7.1745999999999999</v>
      </c>
      <c r="F1437" s="7">
        <v>-6.4999999999999997E-3</v>
      </c>
      <c r="G1437" s="35">
        <f t="shared" si="44"/>
        <v>7.2600000000000442E-2</v>
      </c>
      <c r="H1437" s="34">
        <f t="shared" si="45"/>
        <v>6.2006920415225465E-3</v>
      </c>
    </row>
    <row r="1438" spans="1:8">
      <c r="A1438" s="2" t="s">
        <v>1439</v>
      </c>
      <c r="B1438" s="3">
        <v>7.2359</v>
      </c>
      <c r="C1438" s="4">
        <v>7.2249999999999996</v>
      </c>
      <c r="D1438" s="4">
        <v>7.242</v>
      </c>
      <c r="E1438" s="4">
        <v>7.2249999999999996</v>
      </c>
      <c r="F1438" s="5">
        <v>1.5E-3</v>
      </c>
      <c r="G1438" s="35">
        <f t="shared" si="44"/>
        <v>1.7000000000000348E-2</v>
      </c>
      <c r="H1438" s="34">
        <f t="shared" si="45"/>
        <v>6.6577436803179632E-3</v>
      </c>
    </row>
    <row r="1439" spans="1:8">
      <c r="A1439" s="2" t="s">
        <v>1440</v>
      </c>
      <c r="B1439" s="6">
        <v>7.2249999999999996</v>
      </c>
      <c r="C1439" s="4">
        <v>7.2472000000000003</v>
      </c>
      <c r="D1439" s="4">
        <v>7.2797000000000001</v>
      </c>
      <c r="E1439" s="4">
        <v>7.2001999999999997</v>
      </c>
      <c r="F1439" s="7">
        <v>-3.0999999999999999E-3</v>
      </c>
      <c r="G1439" s="35">
        <f t="shared" si="44"/>
        <v>7.9500000000000348E-2</v>
      </c>
      <c r="H1439" s="34">
        <f t="shared" si="45"/>
        <v>1.1802855219225339E-2</v>
      </c>
    </row>
    <row r="1440" spans="1:8">
      <c r="A1440" s="2" t="s">
        <v>1441</v>
      </c>
      <c r="B1440" s="6">
        <v>7.2472000000000003</v>
      </c>
      <c r="C1440" s="4">
        <v>7.2778999999999998</v>
      </c>
      <c r="D1440" s="4">
        <v>7.2958999999999996</v>
      </c>
      <c r="E1440" s="4">
        <v>7.2035999999999998</v>
      </c>
      <c r="F1440" s="7">
        <v>-4.1999999999999997E-3</v>
      </c>
      <c r="G1440" s="35">
        <f t="shared" si="44"/>
        <v>9.2299999999999827E-2</v>
      </c>
      <c r="H1440" s="34">
        <f t="shared" si="45"/>
        <v>1.1579425363276113E-2</v>
      </c>
    </row>
    <row r="1441" spans="1:8">
      <c r="A1441" s="2" t="s">
        <v>1442</v>
      </c>
      <c r="B1441" s="3">
        <v>7.2778999999999998</v>
      </c>
      <c r="C1441" s="4">
        <v>7.2671999999999999</v>
      </c>
      <c r="D1441" s="4">
        <v>7.3272000000000004</v>
      </c>
      <c r="E1441" s="4">
        <v>7.2511999999999999</v>
      </c>
      <c r="F1441" s="5">
        <v>1.5E-3</v>
      </c>
      <c r="G1441" s="35">
        <f t="shared" si="44"/>
        <v>7.6000000000000512E-2</v>
      </c>
      <c r="H1441" s="34">
        <f t="shared" si="45"/>
        <v>1.0122178391409232E-2</v>
      </c>
    </row>
    <row r="1442" spans="1:8">
      <c r="A1442" s="2" t="s">
        <v>1443</v>
      </c>
      <c r="B1442" s="6">
        <v>7.2671999999999999</v>
      </c>
      <c r="C1442" s="4">
        <v>7.3007999999999997</v>
      </c>
      <c r="D1442" s="4">
        <v>7.3383000000000003</v>
      </c>
      <c r="E1442" s="4">
        <v>7.2664999999999997</v>
      </c>
      <c r="F1442" s="7">
        <v>-4.5999999999999999E-3</v>
      </c>
      <c r="G1442" s="35">
        <f t="shared" si="44"/>
        <v>7.180000000000053E-2</v>
      </c>
      <c r="H1442" s="34">
        <f t="shared" si="45"/>
        <v>8.7042342329993732E-3</v>
      </c>
    </row>
    <row r="1443" spans="1:8">
      <c r="A1443" s="2" t="s">
        <v>1444</v>
      </c>
      <c r="B1443" s="3">
        <v>7.3007999999999997</v>
      </c>
      <c r="C1443" s="4">
        <v>7.2953000000000001</v>
      </c>
      <c r="D1443" s="4">
        <v>7.3041999999999998</v>
      </c>
      <c r="E1443" s="4">
        <v>7.2489999999999997</v>
      </c>
      <c r="F1443" s="5">
        <v>8.0000000000000004E-4</v>
      </c>
      <c r="G1443" s="35">
        <f t="shared" si="44"/>
        <v>5.5200000000000138E-2</v>
      </c>
      <c r="H1443" s="34">
        <f t="shared" si="45"/>
        <v>5.6429244831873795E-3</v>
      </c>
    </row>
    <row r="1444" spans="1:8">
      <c r="A1444" s="2" t="s">
        <v>1445</v>
      </c>
      <c r="B1444" s="3">
        <v>7.2953000000000001</v>
      </c>
      <c r="C1444" s="4">
        <v>7.3189000000000002</v>
      </c>
      <c r="D1444" s="4">
        <v>7.3189000000000002</v>
      </c>
      <c r="E1444" s="4">
        <v>7.2915000000000001</v>
      </c>
      <c r="F1444" s="5">
        <v>1E-4</v>
      </c>
      <c r="G1444" s="35">
        <f t="shared" si="44"/>
        <v>2.7400000000000091E-2</v>
      </c>
      <c r="H1444" s="34">
        <f t="shared" si="45"/>
        <v>7.9813359528487227E-3</v>
      </c>
    </row>
    <row r="1445" spans="1:8">
      <c r="A1445" s="2" t="s">
        <v>1446</v>
      </c>
      <c r="B1445" s="6">
        <v>7.2949000000000002</v>
      </c>
      <c r="C1445" s="4">
        <v>7.3296000000000001</v>
      </c>
      <c r="D1445" s="4">
        <v>7.3772000000000002</v>
      </c>
      <c r="E1445" s="4">
        <v>7.2876000000000003</v>
      </c>
      <c r="F1445" s="7">
        <v>-5.4999999999999997E-3</v>
      </c>
      <c r="G1445" s="35">
        <f t="shared" si="44"/>
        <v>8.9599999999999902E-2</v>
      </c>
      <c r="H1445" s="34">
        <f t="shared" si="45"/>
        <v>1.0421630158060273E-2</v>
      </c>
    </row>
    <row r="1446" spans="1:8">
      <c r="A1446" s="2" t="s">
        <v>1447</v>
      </c>
      <c r="B1446" s="6">
        <v>7.3349000000000002</v>
      </c>
      <c r="C1446" s="4">
        <v>7.3452999999999999</v>
      </c>
      <c r="D1446" s="4">
        <v>7.3578000000000001</v>
      </c>
      <c r="E1446" s="4">
        <v>7.2942999999999998</v>
      </c>
      <c r="F1446" s="7">
        <v>-1.4E-3</v>
      </c>
      <c r="G1446" s="35">
        <f t="shared" si="44"/>
        <v>6.3500000000000334E-2</v>
      </c>
      <c r="H1446" s="34">
        <f t="shared" si="45"/>
        <v>1.3033478149757248E-2</v>
      </c>
    </row>
    <row r="1447" spans="1:8">
      <c r="A1447" s="2" t="s">
        <v>1448</v>
      </c>
      <c r="B1447" s="6">
        <v>7.3452999999999999</v>
      </c>
      <c r="C1447" s="4">
        <v>7.4347000000000003</v>
      </c>
      <c r="D1447" s="4">
        <v>7.4538000000000002</v>
      </c>
      <c r="E1447" s="4">
        <v>7.3235000000000001</v>
      </c>
      <c r="F1447" s="7">
        <v>-1.2E-2</v>
      </c>
      <c r="G1447" s="35">
        <f t="shared" si="44"/>
        <v>0.13030000000000008</v>
      </c>
      <c r="H1447" s="34">
        <f t="shared" si="45"/>
        <v>9.270097544567802E-3</v>
      </c>
    </row>
    <row r="1448" spans="1:8">
      <c r="A1448" s="2" t="s">
        <v>1449</v>
      </c>
      <c r="B1448" s="3">
        <v>7.4347000000000003</v>
      </c>
      <c r="C1448" s="4">
        <v>7.4325000000000001</v>
      </c>
      <c r="D1448" s="4">
        <v>7.44</v>
      </c>
      <c r="E1448" s="4">
        <v>7.4325000000000001</v>
      </c>
      <c r="F1448" s="5">
        <v>0</v>
      </c>
      <c r="G1448" s="35">
        <f t="shared" si="44"/>
        <v>7.5000000000002842E-3</v>
      </c>
      <c r="H1448" s="34">
        <f t="shared" si="45"/>
        <v>5.549956326009557E-3</v>
      </c>
    </row>
    <row r="1449" spans="1:8">
      <c r="A1449" s="2" t="s">
        <v>1450</v>
      </c>
      <c r="B1449" s="6">
        <v>7.4344999999999999</v>
      </c>
      <c r="C1449" s="4">
        <v>7.4414999999999996</v>
      </c>
      <c r="D1449" s="4">
        <v>7.476</v>
      </c>
      <c r="E1449" s="4">
        <v>7.4009</v>
      </c>
      <c r="F1449" s="7">
        <v>-8.9999999999999998E-4</v>
      </c>
      <c r="G1449" s="35">
        <f t="shared" si="44"/>
        <v>7.5099999999999945E-2</v>
      </c>
      <c r="H1449" s="34">
        <f t="shared" si="45"/>
        <v>1.4116026854880332E-2</v>
      </c>
    </row>
    <row r="1450" spans="1:8">
      <c r="A1450" s="2" t="s">
        <v>1451</v>
      </c>
      <c r="B1450" s="6">
        <v>7.4414999999999996</v>
      </c>
      <c r="C1450" s="4">
        <v>7.5517000000000003</v>
      </c>
      <c r="D1450" s="4">
        <v>7.5724</v>
      </c>
      <c r="E1450" s="4">
        <v>7.4343000000000004</v>
      </c>
      <c r="F1450" s="7">
        <v>-1.46E-2</v>
      </c>
      <c r="G1450" s="35">
        <f t="shared" si="44"/>
        <v>0.13809999999999967</v>
      </c>
      <c r="H1450" s="34">
        <f t="shared" si="45"/>
        <v>1.4743623663879725E-2</v>
      </c>
    </row>
    <row r="1451" spans="1:8">
      <c r="A1451" s="2" t="s">
        <v>1452</v>
      </c>
      <c r="B1451" s="6">
        <v>7.5517000000000003</v>
      </c>
      <c r="C1451" s="4">
        <v>7.5591999999999997</v>
      </c>
      <c r="D1451" s="4">
        <v>7.5923999999999996</v>
      </c>
      <c r="E1451" s="4">
        <v>7.5076000000000001</v>
      </c>
      <c r="F1451" s="7">
        <v>-1E-3</v>
      </c>
      <c r="G1451" s="35">
        <f t="shared" si="44"/>
        <v>8.4799999999999542E-2</v>
      </c>
      <c r="H1451" s="34">
        <f t="shared" si="45"/>
        <v>1.2056858155379171E-2</v>
      </c>
    </row>
    <row r="1452" spans="1:8">
      <c r="A1452" s="2" t="s">
        <v>1453</v>
      </c>
      <c r="B1452" s="6">
        <v>7.5591999999999997</v>
      </c>
      <c r="C1452" s="4">
        <v>7.6471</v>
      </c>
      <c r="D1452" s="4">
        <v>7.6493000000000002</v>
      </c>
      <c r="E1452" s="4">
        <v>7.5496999999999996</v>
      </c>
      <c r="F1452" s="7">
        <v>-1.15E-2</v>
      </c>
      <c r="G1452" s="35">
        <f t="shared" si="44"/>
        <v>9.9600000000000577E-2</v>
      </c>
      <c r="H1452" s="34">
        <f t="shared" si="45"/>
        <v>1.2922491304062499E-2</v>
      </c>
    </row>
    <row r="1453" spans="1:8">
      <c r="A1453" s="2" t="s">
        <v>1454</v>
      </c>
      <c r="B1453" s="3">
        <v>7.6471</v>
      </c>
      <c r="C1453" s="4">
        <v>7.6185</v>
      </c>
      <c r="D1453" s="4">
        <v>7.6749999999999998</v>
      </c>
      <c r="E1453" s="4">
        <v>7.5777000000000001</v>
      </c>
      <c r="F1453" s="5">
        <v>3.8E-3</v>
      </c>
      <c r="G1453" s="35">
        <f t="shared" si="44"/>
        <v>9.729999999999972E-2</v>
      </c>
      <c r="H1453" s="34">
        <f t="shared" si="45"/>
        <v>8.4880080688471728E-3</v>
      </c>
    </row>
    <row r="1454" spans="1:8">
      <c r="A1454" s="2" t="s">
        <v>1455</v>
      </c>
      <c r="B1454" s="3">
        <v>7.6185</v>
      </c>
      <c r="C1454" s="4">
        <v>7.6342999999999996</v>
      </c>
      <c r="D1454" s="4">
        <v>7.6379000000000001</v>
      </c>
      <c r="E1454" s="4">
        <v>7.6055999999999999</v>
      </c>
      <c r="F1454" s="5">
        <v>2.8E-3</v>
      </c>
      <c r="G1454" s="35">
        <f t="shared" si="44"/>
        <v>3.2300000000000217E-2</v>
      </c>
      <c r="H1454" s="34">
        <f t="shared" si="45"/>
        <v>7.1945779225077566E-3</v>
      </c>
    </row>
    <row r="1455" spans="1:8">
      <c r="A1455" s="2" t="s">
        <v>1456</v>
      </c>
      <c r="B1455" s="3">
        <v>7.5968999999999998</v>
      </c>
      <c r="C1455" s="4">
        <v>7.5542999999999996</v>
      </c>
      <c r="D1455" s="4">
        <v>7.6078000000000001</v>
      </c>
      <c r="E1455" s="4">
        <v>7.5313999999999997</v>
      </c>
      <c r="F1455" s="5">
        <v>5.5999999999999999E-3</v>
      </c>
      <c r="G1455" s="35">
        <f t="shared" si="44"/>
        <v>7.6400000000000468E-2</v>
      </c>
      <c r="H1455" s="34">
        <f t="shared" si="45"/>
        <v>9.8907960463386884E-3</v>
      </c>
    </row>
    <row r="1456" spans="1:8">
      <c r="A1456" s="2" t="s">
        <v>1457</v>
      </c>
      <c r="B1456" s="3">
        <v>7.5542999999999996</v>
      </c>
      <c r="C1456" s="4">
        <v>7.5271999999999997</v>
      </c>
      <c r="D1456" s="4">
        <v>7.5963000000000003</v>
      </c>
      <c r="E1456" s="4">
        <v>7.5237999999999996</v>
      </c>
      <c r="F1456" s="5">
        <v>3.5999999999999999E-3</v>
      </c>
      <c r="G1456" s="35">
        <f t="shared" si="44"/>
        <v>7.2500000000000675E-2</v>
      </c>
      <c r="H1456" s="34">
        <f t="shared" si="45"/>
        <v>1.0035332872854878E-2</v>
      </c>
    </row>
    <row r="1457" spans="1:8">
      <c r="A1457" s="2" t="s">
        <v>1458</v>
      </c>
      <c r="B1457" s="6">
        <v>7.5271999999999997</v>
      </c>
      <c r="C1457" s="4">
        <v>7.5284000000000004</v>
      </c>
      <c r="D1457" s="4">
        <v>7.5867000000000004</v>
      </c>
      <c r="E1457" s="4">
        <v>7.5080999999999998</v>
      </c>
      <c r="F1457" s="7">
        <v>-2.0000000000000001E-4</v>
      </c>
      <c r="G1457" s="35">
        <f t="shared" si="44"/>
        <v>7.8600000000000669E-2</v>
      </c>
      <c r="H1457" s="34">
        <f t="shared" si="45"/>
        <v>1.3036568065990715E-2</v>
      </c>
    </row>
    <row r="1458" spans="1:8">
      <c r="A1458" s="2" t="s">
        <v>1459</v>
      </c>
      <c r="B1458" s="6">
        <v>7.5284000000000004</v>
      </c>
      <c r="C1458" s="4">
        <v>7.6132</v>
      </c>
      <c r="D1458" s="4">
        <v>7.6462000000000003</v>
      </c>
      <c r="E1458" s="4">
        <v>7.5263</v>
      </c>
      <c r="F1458" s="7">
        <v>-1.11E-2</v>
      </c>
      <c r="G1458" s="35">
        <f t="shared" si="44"/>
        <v>0.11990000000000034</v>
      </c>
      <c r="H1458" s="34">
        <f t="shared" si="45"/>
        <v>1.3846802455798233E-2</v>
      </c>
    </row>
    <row r="1459" spans="1:8">
      <c r="A1459" s="2" t="s">
        <v>1460</v>
      </c>
      <c r="B1459" s="3">
        <v>7.6132</v>
      </c>
      <c r="C1459" s="4">
        <v>7.5902000000000003</v>
      </c>
      <c r="D1459" s="4">
        <v>7.6407999999999996</v>
      </c>
      <c r="E1459" s="4">
        <v>7.5505000000000004</v>
      </c>
      <c r="F1459" s="5">
        <v>2.8999999999999998E-3</v>
      </c>
      <c r="G1459" s="35">
        <f t="shared" si="44"/>
        <v>9.0299999999999159E-2</v>
      </c>
      <c r="H1459" s="34">
        <f t="shared" si="45"/>
        <v>9.1712809398579991E-3</v>
      </c>
    </row>
    <row r="1460" spans="1:8">
      <c r="A1460" s="2" t="s">
        <v>1461</v>
      </c>
      <c r="B1460" s="3">
        <v>7.5911</v>
      </c>
      <c r="C1460" s="4">
        <v>7.5670999999999999</v>
      </c>
      <c r="D1460" s="4">
        <v>7.5934999999999997</v>
      </c>
      <c r="E1460" s="4">
        <v>7.5449999999999999</v>
      </c>
      <c r="F1460" s="5">
        <v>3.2000000000000002E-3</v>
      </c>
      <c r="G1460" s="35">
        <f t="shared" si="44"/>
        <v>4.8499999999999766E-2</v>
      </c>
      <c r="H1460" s="34">
        <f t="shared" si="45"/>
        <v>8.4944923654601337E-3</v>
      </c>
    </row>
    <row r="1461" spans="1:8">
      <c r="A1461" s="2" t="s">
        <v>1462</v>
      </c>
      <c r="B1461" s="6">
        <v>7.5670999999999999</v>
      </c>
      <c r="C1461" s="4">
        <v>7.6166999999999998</v>
      </c>
      <c r="D1461" s="4">
        <v>7.6180000000000003</v>
      </c>
      <c r="E1461" s="4">
        <v>7.5370999999999997</v>
      </c>
      <c r="F1461" s="7">
        <v>-6.4999999999999997E-3</v>
      </c>
      <c r="G1461" s="35">
        <f t="shared" si="44"/>
        <v>8.0900000000000638E-2</v>
      </c>
      <c r="H1461" s="34">
        <f t="shared" si="45"/>
        <v>1.0645936137437667E-2</v>
      </c>
    </row>
    <row r="1462" spans="1:8">
      <c r="A1462" s="2" t="s">
        <v>1463</v>
      </c>
      <c r="B1462" s="6">
        <v>7.6166999999999998</v>
      </c>
      <c r="C1462" s="4">
        <v>7.6601999999999997</v>
      </c>
      <c r="D1462" s="4">
        <v>7.6883999999999997</v>
      </c>
      <c r="E1462" s="4">
        <v>7.6062000000000003</v>
      </c>
      <c r="F1462" s="7">
        <v>-5.7000000000000002E-3</v>
      </c>
      <c r="G1462" s="35">
        <f t="shared" si="44"/>
        <v>8.2199999999999385E-2</v>
      </c>
      <c r="H1462" s="34">
        <f t="shared" si="45"/>
        <v>1.5177696394491114E-2</v>
      </c>
    </row>
    <row r="1463" spans="1:8">
      <c r="A1463" s="2" t="s">
        <v>1464</v>
      </c>
      <c r="B1463" s="6">
        <v>7.6601999999999997</v>
      </c>
      <c r="C1463" s="4">
        <v>7.7548000000000004</v>
      </c>
      <c r="D1463" s="4">
        <v>7.7645</v>
      </c>
      <c r="E1463" s="4">
        <v>7.6113</v>
      </c>
      <c r="F1463" s="7">
        <v>-1.2200000000000001E-2</v>
      </c>
      <c r="G1463" s="35">
        <f t="shared" si="44"/>
        <v>0.1532</v>
      </c>
      <c r="H1463" s="34">
        <f t="shared" si="45"/>
        <v>1.3927846645037005E-2</v>
      </c>
    </row>
    <row r="1464" spans="1:8">
      <c r="A1464" s="2" t="s">
        <v>1465</v>
      </c>
      <c r="B1464" s="3">
        <v>7.7548000000000004</v>
      </c>
      <c r="C1464" s="4">
        <v>7.7363</v>
      </c>
      <c r="D1464" s="4">
        <v>7.7568999999999999</v>
      </c>
      <c r="E1464" s="4">
        <v>7.6946000000000003</v>
      </c>
      <c r="F1464" s="5">
        <v>2.3999999999999998E-3</v>
      </c>
      <c r="G1464" s="35">
        <f t="shared" si="44"/>
        <v>6.2299999999999578E-2</v>
      </c>
      <c r="H1464" s="34">
        <f t="shared" si="45"/>
        <v>5.9643557206230883E-3</v>
      </c>
    </row>
    <row r="1465" spans="1:8">
      <c r="A1465" s="2" t="s">
        <v>1466</v>
      </c>
      <c r="B1465" s="6">
        <v>7.7363</v>
      </c>
      <c r="C1465" s="4">
        <v>7.7544000000000004</v>
      </c>
      <c r="D1465" s="4">
        <v>7.7545999999999999</v>
      </c>
      <c r="E1465" s="4">
        <v>7.7244000000000002</v>
      </c>
      <c r="F1465" s="7">
        <v>-2.9999999999999997E-4</v>
      </c>
      <c r="G1465" s="35">
        <f t="shared" si="44"/>
        <v>3.0199999999999783E-2</v>
      </c>
      <c r="H1465" s="34">
        <f t="shared" si="45"/>
        <v>8.641879479417287E-3</v>
      </c>
    </row>
    <row r="1466" spans="1:8">
      <c r="A1466" s="2" t="s">
        <v>1467</v>
      </c>
      <c r="B1466" s="3">
        <v>7.7385999999999999</v>
      </c>
      <c r="C1466" s="4">
        <v>7.7298</v>
      </c>
      <c r="D1466" s="4">
        <v>7.7656999999999998</v>
      </c>
      <c r="E1466" s="4">
        <v>7.6623000000000001</v>
      </c>
      <c r="F1466" s="5">
        <v>1.1000000000000001E-3</v>
      </c>
      <c r="G1466" s="35">
        <f t="shared" si="44"/>
        <v>0.10339999999999971</v>
      </c>
      <c r="H1466" s="34">
        <f t="shared" si="45"/>
        <v>1.4357370855318852E-2</v>
      </c>
    </row>
    <row r="1467" spans="1:8">
      <c r="A1467" s="2" t="s">
        <v>1468</v>
      </c>
      <c r="B1467" s="3">
        <v>7.7298</v>
      </c>
      <c r="C1467" s="4">
        <v>7.6755000000000004</v>
      </c>
      <c r="D1467" s="4">
        <v>7.7836999999999996</v>
      </c>
      <c r="E1467" s="4">
        <v>7.6666999999999996</v>
      </c>
      <c r="F1467" s="5">
        <v>7.1000000000000004E-3</v>
      </c>
      <c r="G1467" s="35">
        <f t="shared" si="44"/>
        <v>0.11699999999999999</v>
      </c>
      <c r="H1467" s="34">
        <f t="shared" si="45"/>
        <v>1.2532388901186175E-2</v>
      </c>
    </row>
    <row r="1468" spans="1:8">
      <c r="A1468" s="2" t="s">
        <v>1469</v>
      </c>
      <c r="B1468" s="6">
        <v>7.6755000000000004</v>
      </c>
      <c r="C1468" s="4">
        <v>7.6801000000000004</v>
      </c>
      <c r="D1468" s="4">
        <v>7.6849999999999996</v>
      </c>
      <c r="E1468" s="4">
        <v>7.6094999999999997</v>
      </c>
      <c r="F1468" s="7">
        <v>-5.9999999999999995E-4</v>
      </c>
      <c r="G1468" s="35">
        <f t="shared" si="44"/>
        <v>7.5499999999999901E-2</v>
      </c>
      <c r="H1468" s="34">
        <f t="shared" si="45"/>
        <v>1.2151815181518148E-2</v>
      </c>
    </row>
    <row r="1469" spans="1:8">
      <c r="A1469" s="2" t="s">
        <v>1470</v>
      </c>
      <c r="B1469" s="3">
        <v>7.6801000000000004</v>
      </c>
      <c r="C1469" s="4">
        <v>7.5750000000000002</v>
      </c>
      <c r="D1469" s="4">
        <v>7.6836000000000002</v>
      </c>
      <c r="E1469" s="4">
        <v>7.5750000000000002</v>
      </c>
      <c r="F1469" s="5">
        <v>1.3899999999999999E-2</v>
      </c>
      <c r="G1469" s="35">
        <f t="shared" si="44"/>
        <v>0.10860000000000003</v>
      </c>
      <c r="H1469" s="34">
        <f t="shared" si="45"/>
        <v>1.2973029753932584E-2</v>
      </c>
    </row>
    <row r="1470" spans="1:8">
      <c r="A1470" s="2" t="s">
        <v>1471</v>
      </c>
      <c r="B1470" s="6">
        <v>7.5750000000000002</v>
      </c>
      <c r="C1470" s="4">
        <v>7.6158000000000001</v>
      </c>
      <c r="D1470" s="4">
        <v>7.6181999999999999</v>
      </c>
      <c r="E1470" s="4">
        <v>7.5292000000000003</v>
      </c>
      <c r="F1470" s="7">
        <v>-5.4000000000000003E-3</v>
      </c>
      <c r="G1470" s="35">
        <f t="shared" si="44"/>
        <v>8.8999999999999524E-2</v>
      </c>
      <c r="H1470" s="34">
        <f t="shared" si="45"/>
        <v>6.7627785058977253E-3</v>
      </c>
    </row>
    <row r="1471" spans="1:8">
      <c r="A1471" s="2" t="s">
        <v>1472</v>
      </c>
      <c r="B1471" s="6">
        <v>7.6158000000000001</v>
      </c>
      <c r="C1471" s="4">
        <v>7.63</v>
      </c>
      <c r="D1471" s="4">
        <v>7.63</v>
      </c>
      <c r="E1471" s="4">
        <v>7.6158000000000001</v>
      </c>
      <c r="F1471" s="7">
        <v>-1.1999999999999999E-3</v>
      </c>
      <c r="G1471" s="35">
        <f t="shared" si="44"/>
        <v>1.4199999999999768E-2</v>
      </c>
      <c r="H1471" s="34">
        <f t="shared" si="45"/>
        <v>7.677505239155895E-3</v>
      </c>
    </row>
    <row r="1472" spans="1:8">
      <c r="A1472" s="2" t="s">
        <v>1473</v>
      </c>
      <c r="B1472" s="3">
        <v>7.625</v>
      </c>
      <c r="C1472" s="4">
        <v>7.5871000000000004</v>
      </c>
      <c r="D1472" s="4">
        <v>7.6894</v>
      </c>
      <c r="E1472" s="4">
        <v>7.5871000000000004</v>
      </c>
      <c r="F1472" s="5">
        <v>5.0000000000000001E-3</v>
      </c>
      <c r="G1472" s="35">
        <f t="shared" si="44"/>
        <v>0.10229999999999961</v>
      </c>
      <c r="H1472" s="34">
        <f t="shared" si="45"/>
        <v>1.8004804820748281E-2</v>
      </c>
    </row>
    <row r="1473" spans="1:8">
      <c r="A1473" s="2" t="s">
        <v>1474</v>
      </c>
      <c r="B1473" s="3">
        <v>7.5871000000000004</v>
      </c>
      <c r="C1473" s="4">
        <v>7.5340999999999996</v>
      </c>
      <c r="D1473" s="4">
        <v>7.6741999999999999</v>
      </c>
      <c r="E1473" s="4">
        <v>7.5052000000000003</v>
      </c>
      <c r="F1473" s="5">
        <v>7.0000000000000001E-3</v>
      </c>
      <c r="G1473" s="35">
        <f t="shared" si="44"/>
        <v>0.16899999999999959</v>
      </c>
      <c r="H1473" s="34">
        <f t="shared" si="45"/>
        <v>1.70227939040173E-2</v>
      </c>
    </row>
    <row r="1474" spans="1:8">
      <c r="A1474" s="2" t="s">
        <v>1475</v>
      </c>
      <c r="B1474" s="6">
        <v>7.5340999999999996</v>
      </c>
      <c r="C1474" s="4">
        <v>7.5721999999999996</v>
      </c>
      <c r="D1474" s="4">
        <v>7.6029</v>
      </c>
      <c r="E1474" s="4">
        <v>7.5141</v>
      </c>
      <c r="F1474" s="7">
        <v>-5.0000000000000001E-3</v>
      </c>
      <c r="G1474" s="35">
        <f t="shared" si="44"/>
        <v>8.879999999999999E-2</v>
      </c>
      <c r="H1474" s="34">
        <f t="shared" si="45"/>
        <v>1.157589232223454E-2</v>
      </c>
    </row>
    <row r="1475" spans="1:8">
      <c r="A1475" s="2" t="s">
        <v>1476</v>
      </c>
      <c r="B1475" s="3">
        <v>7.5721999999999996</v>
      </c>
      <c r="C1475" s="4">
        <v>7.5113000000000003</v>
      </c>
      <c r="D1475" s="4">
        <v>7.5818000000000003</v>
      </c>
      <c r="E1475" s="4">
        <v>7.4966999999999997</v>
      </c>
      <c r="F1475" s="5">
        <v>8.0999999999999996E-3</v>
      </c>
      <c r="G1475" s="35">
        <f t="shared" ref="G1475:G1538" si="46">D1475-E1475</f>
        <v>8.510000000000062E-2</v>
      </c>
      <c r="H1475" s="34">
        <f t="shared" ref="H1475:H1538" si="47">(SUM(G1475:G1476)/2)/C1476</f>
        <v>1.3494888401220404E-2</v>
      </c>
    </row>
    <row r="1476" spans="1:8">
      <c r="A1476" s="2" t="s">
        <v>1477</v>
      </c>
      <c r="B1476" s="3">
        <v>7.5113000000000003</v>
      </c>
      <c r="C1476" s="4">
        <v>7.4732000000000003</v>
      </c>
      <c r="D1476" s="4">
        <v>7.5289000000000001</v>
      </c>
      <c r="E1476" s="4">
        <v>7.4123000000000001</v>
      </c>
      <c r="F1476" s="5">
        <v>5.1000000000000004E-3</v>
      </c>
      <c r="G1476" s="35">
        <f t="shared" si="46"/>
        <v>0.11660000000000004</v>
      </c>
      <c r="H1476" s="34">
        <f t="shared" si="47"/>
        <v>8.4674401197605102E-3</v>
      </c>
    </row>
    <row r="1477" spans="1:8">
      <c r="A1477" s="2" t="s">
        <v>1478</v>
      </c>
      <c r="B1477" s="6">
        <v>7.4732000000000003</v>
      </c>
      <c r="C1477" s="4">
        <v>7.4816000000000003</v>
      </c>
      <c r="D1477" s="4">
        <v>7.4819000000000004</v>
      </c>
      <c r="E1477" s="4">
        <v>7.4718</v>
      </c>
      <c r="F1477" s="7">
        <v>-4.3E-3</v>
      </c>
      <c r="G1477" s="35">
        <f t="shared" si="46"/>
        <v>1.0100000000000442E-2</v>
      </c>
      <c r="H1477" s="34">
        <f t="shared" si="47"/>
        <v>6.6584122551667331E-3</v>
      </c>
    </row>
    <row r="1478" spans="1:8">
      <c r="A1478" s="2" t="s">
        <v>1479</v>
      </c>
      <c r="B1478" s="6">
        <v>7.5054999999999996</v>
      </c>
      <c r="C1478" s="4">
        <v>7.5918999999999999</v>
      </c>
      <c r="D1478" s="4">
        <v>7.5918999999999999</v>
      </c>
      <c r="E1478" s="4">
        <v>7.5008999999999997</v>
      </c>
      <c r="F1478" s="7">
        <v>-1.14E-2</v>
      </c>
      <c r="G1478" s="35">
        <f t="shared" si="46"/>
        <v>9.1000000000000192E-2</v>
      </c>
      <c r="H1478" s="34">
        <f t="shared" si="47"/>
        <v>1.3102243471864686E-2</v>
      </c>
    </row>
    <row r="1479" spans="1:8">
      <c r="A1479" s="2" t="s">
        <v>1480</v>
      </c>
      <c r="B1479" s="6">
        <v>7.5918999999999999</v>
      </c>
      <c r="C1479" s="4">
        <v>7.6132</v>
      </c>
      <c r="D1479" s="4">
        <v>7.6527000000000003</v>
      </c>
      <c r="E1479" s="4">
        <v>7.5442</v>
      </c>
      <c r="F1479" s="7">
        <v>-2.8E-3</v>
      </c>
      <c r="G1479" s="35">
        <f t="shared" si="46"/>
        <v>0.10850000000000026</v>
      </c>
      <c r="H1479" s="34">
        <f t="shared" si="47"/>
        <v>1.3499980234289576E-2</v>
      </c>
    </row>
    <row r="1480" spans="1:8">
      <c r="A1480" s="2" t="s">
        <v>1481</v>
      </c>
      <c r="B1480" s="3">
        <v>7.6132</v>
      </c>
      <c r="C1480" s="4">
        <v>7.5888999999999998</v>
      </c>
      <c r="D1480" s="4">
        <v>7.6562999999999999</v>
      </c>
      <c r="E1480" s="4">
        <v>7.5598999999999998</v>
      </c>
      <c r="F1480" s="5">
        <v>3.2000000000000002E-3</v>
      </c>
      <c r="G1480" s="35">
        <f t="shared" si="46"/>
        <v>9.6400000000000041E-2</v>
      </c>
      <c r="H1480" s="34">
        <f t="shared" si="47"/>
        <v>1.528495050277733E-2</v>
      </c>
    </row>
    <row r="1481" spans="1:8">
      <c r="A1481" s="2" t="s">
        <v>1482</v>
      </c>
      <c r="B1481" s="6">
        <v>7.5888999999999998</v>
      </c>
      <c r="C1481" s="4">
        <v>7.6872999999999996</v>
      </c>
      <c r="D1481" s="4">
        <v>7.7106000000000003</v>
      </c>
      <c r="E1481" s="4">
        <v>7.5720000000000001</v>
      </c>
      <c r="F1481" s="7">
        <v>-1.2800000000000001E-2</v>
      </c>
      <c r="G1481" s="35">
        <f t="shared" si="46"/>
        <v>0.13860000000000028</v>
      </c>
      <c r="H1481" s="34">
        <f t="shared" si="47"/>
        <v>1.5032225948438527E-2</v>
      </c>
    </row>
    <row r="1482" spans="1:8">
      <c r="A1482" s="2" t="s">
        <v>1483</v>
      </c>
      <c r="B1482" s="3">
        <v>7.6872999999999996</v>
      </c>
      <c r="C1482" s="4">
        <v>7.6336000000000004</v>
      </c>
      <c r="D1482" s="4">
        <v>7.6988000000000003</v>
      </c>
      <c r="E1482" s="4">
        <v>7.6078999999999999</v>
      </c>
      <c r="F1482" s="5">
        <v>7.0000000000000001E-3</v>
      </c>
      <c r="G1482" s="35">
        <f t="shared" si="46"/>
        <v>9.0900000000000425E-2</v>
      </c>
      <c r="H1482" s="34">
        <f t="shared" si="47"/>
        <v>9.0935128168409245E-3</v>
      </c>
    </row>
    <row r="1483" spans="1:8">
      <c r="A1483" s="2" t="s">
        <v>1484</v>
      </c>
      <c r="B1483" s="6">
        <v>7.6336000000000004</v>
      </c>
      <c r="C1483" s="4">
        <v>7.6813000000000002</v>
      </c>
      <c r="D1483" s="4">
        <v>7.6824000000000003</v>
      </c>
      <c r="E1483" s="4">
        <v>7.6336000000000004</v>
      </c>
      <c r="F1483" s="7">
        <v>-6.1000000000000004E-3</v>
      </c>
      <c r="G1483" s="35">
        <f t="shared" si="46"/>
        <v>4.8799999999999955E-2</v>
      </c>
      <c r="H1483" s="34">
        <f t="shared" si="47"/>
        <v>9.5392088106184304E-3</v>
      </c>
    </row>
    <row r="1484" spans="1:8">
      <c r="A1484" s="2" t="s">
        <v>1485</v>
      </c>
      <c r="B1484" s="6">
        <v>7.6803999999999997</v>
      </c>
      <c r="C1484" s="4">
        <v>7.6997999999999998</v>
      </c>
      <c r="D1484" s="4">
        <v>7.7759999999999998</v>
      </c>
      <c r="E1484" s="4">
        <v>7.6779000000000002</v>
      </c>
      <c r="F1484" s="7">
        <v>-2.5000000000000001E-3</v>
      </c>
      <c r="G1484" s="35">
        <f t="shared" si="46"/>
        <v>9.8099999999999632E-2</v>
      </c>
      <c r="H1484" s="34">
        <f t="shared" si="47"/>
        <v>1.5695124930879694E-2</v>
      </c>
    </row>
    <row r="1485" spans="1:8">
      <c r="A1485" s="2" t="s">
        <v>1486</v>
      </c>
      <c r="B1485" s="6">
        <v>7.6997999999999998</v>
      </c>
      <c r="C1485" s="4">
        <v>7.7763</v>
      </c>
      <c r="D1485" s="4">
        <v>7.8106</v>
      </c>
      <c r="E1485" s="4">
        <v>7.6646000000000001</v>
      </c>
      <c r="F1485" s="7">
        <v>-9.7999999999999997E-3</v>
      </c>
      <c r="G1485" s="35">
        <f t="shared" si="46"/>
        <v>0.14599999999999991</v>
      </c>
      <c r="H1485" s="34">
        <f t="shared" si="47"/>
        <v>1.7101681138477837E-2</v>
      </c>
    </row>
    <row r="1486" spans="1:8">
      <c r="A1486" s="2" t="s">
        <v>1487</v>
      </c>
      <c r="B1486" s="3">
        <v>7.7763</v>
      </c>
      <c r="C1486" s="4">
        <v>7.7507000000000001</v>
      </c>
      <c r="D1486" s="4">
        <v>7.8211000000000004</v>
      </c>
      <c r="E1486" s="4">
        <v>7.702</v>
      </c>
      <c r="F1486" s="5">
        <v>3.3E-3</v>
      </c>
      <c r="G1486" s="35">
        <f t="shared" si="46"/>
        <v>0.11910000000000043</v>
      </c>
      <c r="H1486" s="34">
        <f t="shared" si="47"/>
        <v>1.4084507042253532E-2</v>
      </c>
    </row>
    <row r="1487" spans="1:8">
      <c r="A1487" s="2" t="s">
        <v>1488</v>
      </c>
      <c r="B1487" s="6">
        <v>7.7507000000000001</v>
      </c>
      <c r="C1487" s="4">
        <v>7.8170999999999999</v>
      </c>
      <c r="D1487" s="4">
        <v>7.8334999999999999</v>
      </c>
      <c r="E1487" s="4">
        <v>7.7324000000000002</v>
      </c>
      <c r="F1487" s="7">
        <v>-8.5000000000000006E-3</v>
      </c>
      <c r="G1487" s="35">
        <f t="shared" si="46"/>
        <v>0.10109999999999975</v>
      </c>
      <c r="H1487" s="34">
        <f t="shared" si="47"/>
        <v>1.3410133524693087E-2</v>
      </c>
    </row>
    <row r="1488" spans="1:8">
      <c r="A1488" s="2" t="s">
        <v>1489</v>
      </c>
      <c r="B1488" s="3">
        <v>7.8170999999999999</v>
      </c>
      <c r="C1488" s="4">
        <v>7.8037999999999998</v>
      </c>
      <c r="D1488" s="4">
        <v>7.8562000000000003</v>
      </c>
      <c r="E1488" s="4">
        <v>7.7480000000000002</v>
      </c>
      <c r="F1488" s="5">
        <v>1.6999999999999999E-3</v>
      </c>
      <c r="G1488" s="35">
        <f t="shared" si="46"/>
        <v>0.10820000000000007</v>
      </c>
      <c r="H1488" s="34">
        <f t="shared" si="47"/>
        <v>9.6416426215993507E-3</v>
      </c>
    </row>
    <row r="1489" spans="1:8">
      <c r="A1489" s="2" t="s">
        <v>1490</v>
      </c>
      <c r="B1489" s="3">
        <v>7.8037999999999998</v>
      </c>
      <c r="C1489" s="4">
        <v>7.7632000000000003</v>
      </c>
      <c r="D1489" s="4">
        <v>7.8047000000000004</v>
      </c>
      <c r="E1489" s="4">
        <v>7.7632000000000003</v>
      </c>
      <c r="F1489" s="5">
        <v>5.0000000000000001E-4</v>
      </c>
      <c r="G1489" s="35">
        <f t="shared" si="46"/>
        <v>4.1500000000000092E-2</v>
      </c>
      <c r="H1489" s="34">
        <f t="shared" si="47"/>
        <v>1.4691121452687264E-2</v>
      </c>
    </row>
    <row r="1490" spans="1:8">
      <c r="A1490" s="2" t="s">
        <v>1491</v>
      </c>
      <c r="B1490" s="3">
        <v>7.7998000000000003</v>
      </c>
      <c r="C1490" s="4">
        <v>7.6712999999999996</v>
      </c>
      <c r="D1490" s="4">
        <v>7.8136999999999999</v>
      </c>
      <c r="E1490" s="4">
        <v>7.6298000000000004</v>
      </c>
      <c r="F1490" s="5">
        <v>1.6799999999999999E-2</v>
      </c>
      <c r="G1490" s="35">
        <f t="shared" si="46"/>
        <v>0.18389999999999951</v>
      </c>
      <c r="H1490" s="34">
        <f t="shared" si="47"/>
        <v>2.0789830862392986E-2</v>
      </c>
    </row>
    <row r="1491" spans="1:8">
      <c r="A1491" s="2" t="s">
        <v>1492</v>
      </c>
      <c r="B1491" s="3">
        <v>7.6712999999999996</v>
      </c>
      <c r="C1491" s="4">
        <v>7.6623999999999999</v>
      </c>
      <c r="D1491" s="4">
        <v>7.7316000000000003</v>
      </c>
      <c r="E1491" s="4">
        <v>7.5968999999999998</v>
      </c>
      <c r="F1491" s="5">
        <v>1.1999999999999999E-3</v>
      </c>
      <c r="G1491" s="35">
        <f t="shared" si="46"/>
        <v>0.13470000000000049</v>
      </c>
      <c r="H1491" s="34">
        <f t="shared" si="47"/>
        <v>1.3827777202608981E-2</v>
      </c>
    </row>
    <row r="1492" spans="1:8">
      <c r="A1492" s="2" t="s">
        <v>1493</v>
      </c>
      <c r="B1492" s="6">
        <v>7.6623999999999999</v>
      </c>
      <c r="C1492" s="4">
        <v>7.7271999999999998</v>
      </c>
      <c r="D1492" s="4">
        <v>7.7332999999999998</v>
      </c>
      <c r="E1492" s="4">
        <v>7.6543000000000001</v>
      </c>
      <c r="F1492" s="7">
        <v>-8.3999999999999995E-3</v>
      </c>
      <c r="G1492" s="35">
        <f t="shared" si="46"/>
        <v>7.8999999999999737E-2</v>
      </c>
      <c r="H1492" s="34">
        <f t="shared" si="47"/>
        <v>1.3194399218495568E-2</v>
      </c>
    </row>
    <row r="1493" spans="1:8">
      <c r="A1493" s="2" t="s">
        <v>1494</v>
      </c>
      <c r="B1493" s="3">
        <v>7.7271999999999998</v>
      </c>
      <c r="C1493" s="4">
        <v>7.6775000000000002</v>
      </c>
      <c r="D1493" s="4">
        <v>7.7816999999999998</v>
      </c>
      <c r="E1493" s="4">
        <v>7.6581000000000001</v>
      </c>
      <c r="F1493" s="5">
        <v>6.4999999999999997E-3</v>
      </c>
      <c r="G1493" s="35">
        <f t="shared" si="46"/>
        <v>0.12359999999999971</v>
      </c>
      <c r="H1493" s="34">
        <f t="shared" si="47"/>
        <v>1.6418656010095671E-2</v>
      </c>
    </row>
    <row r="1494" spans="1:8">
      <c r="A1494" s="2" t="s">
        <v>1495</v>
      </c>
      <c r="B1494" s="3">
        <v>7.6775000000000002</v>
      </c>
      <c r="C1494" s="4">
        <v>7.6071999999999997</v>
      </c>
      <c r="D1494" s="4">
        <v>7.7047999999999996</v>
      </c>
      <c r="E1494" s="4">
        <v>7.5785999999999998</v>
      </c>
      <c r="F1494" s="5">
        <v>9.1999999999999998E-3</v>
      </c>
      <c r="G1494" s="35">
        <f t="shared" si="46"/>
        <v>0.12619999999999987</v>
      </c>
      <c r="H1494" s="34">
        <f t="shared" si="47"/>
        <v>8.5886020175980436E-3</v>
      </c>
    </row>
    <row r="1495" spans="1:8">
      <c r="A1495" s="2" t="s">
        <v>1496</v>
      </c>
      <c r="B1495" s="6">
        <v>7.6071999999999997</v>
      </c>
      <c r="C1495" s="4">
        <v>7.6031000000000004</v>
      </c>
      <c r="D1495" s="4">
        <v>7.6074999999999999</v>
      </c>
      <c r="E1495" s="4">
        <v>7.6031000000000004</v>
      </c>
      <c r="F1495" s="7">
        <v>-3.3999999999999998E-3</v>
      </c>
      <c r="G1495" s="35">
        <f t="shared" si="46"/>
        <v>4.3999999999995154E-3</v>
      </c>
      <c r="H1495" s="34">
        <f t="shared" si="47"/>
        <v>8.319907028340472E-3</v>
      </c>
    </row>
    <row r="1496" spans="1:8">
      <c r="A1496" s="2" t="s">
        <v>1497</v>
      </c>
      <c r="B1496" s="3">
        <v>7.6330999999999998</v>
      </c>
      <c r="C1496" s="4">
        <v>7.5721999999999996</v>
      </c>
      <c r="D1496" s="4">
        <v>7.6452</v>
      </c>
      <c r="E1496" s="4">
        <v>7.5236000000000001</v>
      </c>
      <c r="F1496" s="5">
        <v>8.0000000000000002E-3</v>
      </c>
      <c r="G1496" s="35">
        <f t="shared" si="46"/>
        <v>0.12159999999999993</v>
      </c>
      <c r="H1496" s="34">
        <f t="shared" si="47"/>
        <v>2.2982963677274183E-2</v>
      </c>
    </row>
    <row r="1497" spans="1:8">
      <c r="A1497" s="2" t="s">
        <v>1498</v>
      </c>
      <c r="B1497" s="6">
        <v>7.5721999999999996</v>
      </c>
      <c r="C1497" s="4">
        <v>7.7774999999999999</v>
      </c>
      <c r="D1497" s="4">
        <v>7.7779999999999996</v>
      </c>
      <c r="E1497" s="4">
        <v>7.5420999999999996</v>
      </c>
      <c r="F1497" s="7">
        <v>-2.64E-2</v>
      </c>
      <c r="G1497" s="35">
        <f t="shared" si="46"/>
        <v>0.2359</v>
      </c>
      <c r="H1497" s="34">
        <f t="shared" si="47"/>
        <v>3.0843139509627311E-2</v>
      </c>
    </row>
    <row r="1498" spans="1:8">
      <c r="A1498" s="2" t="s">
        <v>1499</v>
      </c>
      <c r="B1498" s="6">
        <v>7.7774999999999999</v>
      </c>
      <c r="C1498" s="4">
        <v>7.8266999999999998</v>
      </c>
      <c r="D1498" s="4">
        <v>7.8887</v>
      </c>
      <c r="E1498" s="4">
        <v>7.6417999999999999</v>
      </c>
      <c r="F1498" s="7">
        <v>-6.3E-3</v>
      </c>
      <c r="G1498" s="35">
        <f t="shared" si="46"/>
        <v>0.24690000000000012</v>
      </c>
      <c r="H1498" s="34">
        <f t="shared" si="47"/>
        <v>2.8830009158441059E-2</v>
      </c>
    </row>
    <row r="1499" spans="1:8">
      <c r="A1499" s="2" t="s">
        <v>1500</v>
      </c>
      <c r="B1499" s="6">
        <v>7.8266999999999998</v>
      </c>
      <c r="C1499" s="4">
        <v>7.8616000000000001</v>
      </c>
      <c r="D1499" s="4">
        <v>8.0190000000000001</v>
      </c>
      <c r="E1499" s="4">
        <v>7.8125999999999998</v>
      </c>
      <c r="F1499" s="7">
        <v>-4.4000000000000003E-3</v>
      </c>
      <c r="G1499" s="35">
        <f t="shared" si="46"/>
        <v>0.20640000000000036</v>
      </c>
      <c r="H1499" s="34">
        <f t="shared" si="47"/>
        <v>2.0053306257139223E-2</v>
      </c>
    </row>
    <row r="1500" spans="1:8">
      <c r="A1500" s="2" t="s">
        <v>1501</v>
      </c>
      <c r="B1500" s="6">
        <v>7.8616000000000001</v>
      </c>
      <c r="C1500" s="4">
        <v>7.8789999999999996</v>
      </c>
      <c r="D1500" s="4">
        <v>7.9059999999999997</v>
      </c>
      <c r="E1500" s="4">
        <v>7.7964000000000002</v>
      </c>
      <c r="F1500" s="7">
        <v>-2.2000000000000001E-3</v>
      </c>
      <c r="G1500" s="35">
        <f t="shared" si="46"/>
        <v>0.10959999999999948</v>
      </c>
      <c r="H1500" s="34">
        <f t="shared" si="47"/>
        <v>7.3752491209362631E-3</v>
      </c>
    </row>
    <row r="1501" spans="1:8">
      <c r="A1501" s="2" t="s">
        <v>1502</v>
      </c>
      <c r="B1501" s="3">
        <v>7.8789999999999996</v>
      </c>
      <c r="C1501" s="4">
        <v>7.8776999999999999</v>
      </c>
      <c r="D1501" s="4">
        <v>7.8789999999999996</v>
      </c>
      <c r="E1501" s="4">
        <v>7.8723999999999998</v>
      </c>
      <c r="F1501" s="5">
        <v>2.0999999999999999E-3</v>
      </c>
      <c r="G1501" s="35">
        <f t="shared" si="46"/>
        <v>6.5999999999997172E-3</v>
      </c>
      <c r="H1501" s="34">
        <f t="shared" si="47"/>
        <v>1.2404640114620329E-2</v>
      </c>
    </row>
    <row r="1502" spans="1:8">
      <c r="A1502" s="2" t="s">
        <v>1503</v>
      </c>
      <c r="B1502" s="6">
        <v>7.8624999999999998</v>
      </c>
      <c r="C1502" s="4">
        <v>7.9566999999999997</v>
      </c>
      <c r="D1502" s="4">
        <v>8.0222999999999995</v>
      </c>
      <c r="E1502" s="4">
        <v>7.8315000000000001</v>
      </c>
      <c r="F1502" s="7">
        <v>-1.18E-2</v>
      </c>
      <c r="G1502" s="35">
        <f t="shared" si="46"/>
        <v>0.19079999999999941</v>
      </c>
      <c r="H1502" s="34">
        <f t="shared" si="47"/>
        <v>3.2811070595662906E-2</v>
      </c>
    </row>
    <row r="1503" spans="1:8">
      <c r="A1503" s="2" t="s">
        <v>1504</v>
      </c>
      <c r="B1503" s="3">
        <v>7.9566999999999997</v>
      </c>
      <c r="C1503" s="4">
        <v>7.7610999999999999</v>
      </c>
      <c r="D1503" s="4">
        <v>8.0794999999999995</v>
      </c>
      <c r="E1503" s="4">
        <v>7.7610000000000001</v>
      </c>
      <c r="F1503" s="5">
        <v>2.52E-2</v>
      </c>
      <c r="G1503" s="35">
        <f t="shared" si="46"/>
        <v>0.31849999999999934</v>
      </c>
      <c r="H1503" s="34">
        <f t="shared" si="47"/>
        <v>3.6751757692759186E-2</v>
      </c>
    </row>
    <row r="1504" spans="1:8">
      <c r="A1504" s="2" t="s">
        <v>1505</v>
      </c>
      <c r="B1504" s="3">
        <v>7.7610999999999999</v>
      </c>
      <c r="C1504" s="4">
        <v>7.6662999999999997</v>
      </c>
      <c r="D1504" s="4">
        <v>7.8875999999999999</v>
      </c>
      <c r="E1504" s="4">
        <v>7.6425999999999998</v>
      </c>
      <c r="F1504" s="5">
        <v>1.24E-2</v>
      </c>
      <c r="G1504" s="35">
        <f t="shared" si="46"/>
        <v>0.24500000000000011</v>
      </c>
      <c r="H1504" s="34">
        <f t="shared" si="47"/>
        <v>3.0462947082338366E-2</v>
      </c>
    </row>
    <row r="1505" spans="1:8">
      <c r="A1505" s="2" t="s">
        <v>1506</v>
      </c>
      <c r="B1505" s="3">
        <v>7.6662999999999997</v>
      </c>
      <c r="C1505" s="4">
        <v>7.5796999999999999</v>
      </c>
      <c r="D1505" s="4">
        <v>7.7171000000000003</v>
      </c>
      <c r="E1505" s="4">
        <v>7.5003000000000002</v>
      </c>
      <c r="F1505" s="5">
        <v>1.14E-2</v>
      </c>
      <c r="G1505" s="35">
        <f t="shared" si="46"/>
        <v>0.2168000000000001</v>
      </c>
      <c r="H1505" s="34">
        <f t="shared" si="47"/>
        <v>2.2432636016439595E-2</v>
      </c>
    </row>
    <row r="1506" spans="1:8">
      <c r="A1506" s="2" t="s">
        <v>1507</v>
      </c>
      <c r="B1506" s="3">
        <v>7.5796999999999999</v>
      </c>
      <c r="C1506" s="4">
        <v>7.5670999999999999</v>
      </c>
      <c r="D1506" s="4">
        <v>7.6517999999999997</v>
      </c>
      <c r="E1506" s="4">
        <v>7.5290999999999997</v>
      </c>
      <c r="F1506" s="5">
        <v>1.6999999999999999E-3</v>
      </c>
      <c r="G1506" s="35">
        <f t="shared" si="46"/>
        <v>0.12270000000000003</v>
      </c>
      <c r="H1506" s="34">
        <f t="shared" si="47"/>
        <v>8.1999709267751401E-3</v>
      </c>
    </row>
    <row r="1507" spans="1:8">
      <c r="A1507" s="2" t="s">
        <v>1508</v>
      </c>
      <c r="B1507" s="3">
        <v>7.5670999999999999</v>
      </c>
      <c r="C1507" s="4">
        <v>7.5670999999999999</v>
      </c>
      <c r="D1507" s="4">
        <v>7.5682</v>
      </c>
      <c r="E1507" s="4">
        <v>7.5667999999999997</v>
      </c>
      <c r="F1507" s="5">
        <v>2E-3</v>
      </c>
      <c r="G1507" s="35">
        <f t="shared" si="46"/>
        <v>1.4000000000002899E-3</v>
      </c>
      <c r="H1507" s="34">
        <f t="shared" si="47"/>
        <v>9.3278353817206564E-3</v>
      </c>
    </row>
    <row r="1508" spans="1:8">
      <c r="A1508" s="2" t="s">
        <v>1509</v>
      </c>
      <c r="B1508" s="3">
        <v>7.5518999999999998</v>
      </c>
      <c r="C1508" s="4">
        <v>7.4936999999999996</v>
      </c>
      <c r="D1508" s="4">
        <v>7.5968</v>
      </c>
      <c r="E1508" s="4">
        <v>7.4584000000000001</v>
      </c>
      <c r="F1508" s="5">
        <v>7.7999999999999996E-3</v>
      </c>
      <c r="G1508" s="35">
        <f t="shared" si="46"/>
        <v>0.13839999999999986</v>
      </c>
      <c r="H1508" s="34">
        <f t="shared" si="47"/>
        <v>1.5042682354833083E-2</v>
      </c>
    </row>
    <row r="1509" spans="1:8">
      <c r="A1509" s="2" t="s">
        <v>1510</v>
      </c>
      <c r="B1509" s="3">
        <v>7.4936999999999996</v>
      </c>
      <c r="C1509" s="4">
        <v>7.4621000000000004</v>
      </c>
      <c r="D1509" s="4">
        <v>7.5189000000000004</v>
      </c>
      <c r="E1509" s="4">
        <v>7.4328000000000003</v>
      </c>
      <c r="F1509" s="5">
        <v>4.1999999999999997E-3</v>
      </c>
      <c r="G1509" s="35">
        <f t="shared" si="46"/>
        <v>8.6100000000000065E-2</v>
      </c>
      <c r="H1509" s="34">
        <f t="shared" si="47"/>
        <v>1.3931353521388882E-2</v>
      </c>
    </row>
    <row r="1510" spans="1:8">
      <c r="A1510" s="2" t="s">
        <v>1511</v>
      </c>
      <c r="B1510" s="6">
        <v>7.4621000000000004</v>
      </c>
      <c r="C1510" s="4">
        <v>7.5225999999999997</v>
      </c>
      <c r="D1510" s="4">
        <v>7.5769000000000002</v>
      </c>
      <c r="E1510" s="4">
        <v>7.4534000000000002</v>
      </c>
      <c r="F1510" s="7">
        <v>-8.0000000000000002E-3</v>
      </c>
      <c r="G1510" s="35">
        <f t="shared" si="46"/>
        <v>0.12349999999999994</v>
      </c>
      <c r="H1510" s="34">
        <f t="shared" si="47"/>
        <v>1.6366047745358055E-2</v>
      </c>
    </row>
    <row r="1511" spans="1:8">
      <c r="A1511" s="2" t="s">
        <v>1512</v>
      </c>
      <c r="B1511" s="6">
        <v>7.5225999999999997</v>
      </c>
      <c r="C1511" s="4">
        <v>7.54</v>
      </c>
      <c r="D1511" s="4">
        <v>7.5957999999999997</v>
      </c>
      <c r="E1511" s="4">
        <v>7.4725000000000001</v>
      </c>
      <c r="F1511" s="7">
        <v>-2.3E-3</v>
      </c>
      <c r="G1511" s="35">
        <f t="shared" si="46"/>
        <v>0.12329999999999952</v>
      </c>
      <c r="H1511" s="34">
        <f t="shared" si="47"/>
        <v>2.1949937586229512E-2</v>
      </c>
    </row>
    <row r="1512" spans="1:8">
      <c r="A1512" s="2" t="s">
        <v>1513</v>
      </c>
      <c r="B1512" s="6">
        <v>7.54</v>
      </c>
      <c r="C1512" s="4">
        <v>7.6105</v>
      </c>
      <c r="D1512" s="4">
        <v>7.6369999999999996</v>
      </c>
      <c r="E1512" s="4">
        <v>7.4261999999999997</v>
      </c>
      <c r="F1512" s="7">
        <v>-9.2999999999999992E-3</v>
      </c>
      <c r="G1512" s="35">
        <f t="shared" si="46"/>
        <v>0.21079999999999988</v>
      </c>
      <c r="H1512" s="34">
        <f t="shared" si="47"/>
        <v>1.5599396998099204E-2</v>
      </c>
    </row>
    <row r="1513" spans="1:8">
      <c r="A1513" s="2" t="s">
        <v>1514</v>
      </c>
      <c r="B1513" s="6">
        <v>7.6105</v>
      </c>
      <c r="C1513" s="4">
        <v>7.6284999999999998</v>
      </c>
      <c r="D1513" s="4">
        <v>7.6284999999999998</v>
      </c>
      <c r="E1513" s="4">
        <v>7.6013000000000002</v>
      </c>
      <c r="F1513" s="7">
        <v>-6.4000000000000003E-3</v>
      </c>
      <c r="G1513" s="35">
        <f t="shared" si="46"/>
        <v>2.7199999999999669E-2</v>
      </c>
      <c r="H1513" s="34">
        <f t="shared" si="47"/>
        <v>1.6467684833449573E-2</v>
      </c>
    </row>
    <row r="1514" spans="1:8">
      <c r="A1514" s="2" t="s">
        <v>1515</v>
      </c>
      <c r="B1514" s="6">
        <v>7.6593</v>
      </c>
      <c r="C1514" s="4">
        <v>7.7393999999999998</v>
      </c>
      <c r="D1514" s="4">
        <v>7.8457999999999997</v>
      </c>
      <c r="E1514" s="4">
        <v>7.6181000000000001</v>
      </c>
      <c r="F1514" s="7">
        <v>-1.03E-2</v>
      </c>
      <c r="G1514" s="35">
        <f t="shared" si="46"/>
        <v>0.22769999999999957</v>
      </c>
      <c r="H1514" s="34">
        <f t="shared" si="47"/>
        <v>3.9912412970223007E-2</v>
      </c>
    </row>
    <row r="1515" spans="1:8">
      <c r="A1515" s="2" t="s">
        <v>1516</v>
      </c>
      <c r="B1515" s="3">
        <v>7.7393999999999998</v>
      </c>
      <c r="C1515" s="4">
        <v>7.6266999999999996</v>
      </c>
      <c r="D1515" s="4">
        <v>7.94</v>
      </c>
      <c r="E1515" s="4">
        <v>7.5589000000000004</v>
      </c>
      <c r="F1515" s="5">
        <v>1.4800000000000001E-2</v>
      </c>
      <c r="G1515" s="35">
        <f t="shared" si="46"/>
        <v>0.38109999999999999</v>
      </c>
      <c r="H1515" s="34">
        <f t="shared" si="47"/>
        <v>3.4309512791696972E-2</v>
      </c>
    </row>
    <row r="1516" spans="1:8">
      <c r="A1516" s="2" t="s">
        <v>1517</v>
      </c>
      <c r="B1516" s="3">
        <v>7.6266999999999996</v>
      </c>
      <c r="C1516" s="4">
        <v>7.5635000000000003</v>
      </c>
      <c r="D1516" s="4">
        <v>7.6882999999999999</v>
      </c>
      <c r="E1516" s="4">
        <v>7.5503999999999998</v>
      </c>
      <c r="F1516" s="5">
        <v>8.3999999999999995E-3</v>
      </c>
      <c r="G1516" s="35">
        <f t="shared" si="46"/>
        <v>0.13790000000000013</v>
      </c>
      <c r="H1516" s="34">
        <f t="shared" si="47"/>
        <v>2.1276021640290899E-2</v>
      </c>
    </row>
    <row r="1517" spans="1:8">
      <c r="A1517" s="2" t="s">
        <v>1518</v>
      </c>
      <c r="B1517" s="3">
        <v>7.5635000000000003</v>
      </c>
      <c r="C1517" s="4">
        <v>7.4120999999999997</v>
      </c>
      <c r="D1517" s="4">
        <v>7.5895999999999999</v>
      </c>
      <c r="E1517" s="4">
        <v>7.4120999999999997</v>
      </c>
      <c r="F1517" s="5">
        <v>2.0400000000000001E-2</v>
      </c>
      <c r="G1517" s="35">
        <f t="shared" si="46"/>
        <v>0.17750000000000021</v>
      </c>
      <c r="H1517" s="34">
        <f t="shared" si="47"/>
        <v>1.7177281484898683E-2</v>
      </c>
    </row>
    <row r="1518" spans="1:8">
      <c r="A1518" s="2" t="s">
        <v>1519</v>
      </c>
      <c r="B1518" s="3">
        <v>7.4120999999999997</v>
      </c>
      <c r="C1518" s="4">
        <v>7.3701999999999996</v>
      </c>
      <c r="D1518" s="4">
        <v>7.4454000000000002</v>
      </c>
      <c r="E1518" s="4">
        <v>7.3696999999999999</v>
      </c>
      <c r="F1518" s="5">
        <v>5.7000000000000002E-3</v>
      </c>
      <c r="G1518" s="35">
        <f t="shared" si="46"/>
        <v>7.5700000000000323E-2</v>
      </c>
      <c r="H1518" s="34">
        <f t="shared" si="47"/>
        <v>6.1483753630663315E-3</v>
      </c>
    </row>
    <row r="1519" spans="1:8">
      <c r="A1519" s="2" t="s">
        <v>1520</v>
      </c>
      <c r="B1519" s="6">
        <v>7.3701999999999996</v>
      </c>
      <c r="C1519" s="4">
        <v>7.3677999999999999</v>
      </c>
      <c r="D1519" s="4">
        <v>7.3776999999999999</v>
      </c>
      <c r="E1519" s="4">
        <v>7.3628</v>
      </c>
      <c r="F1519" s="7">
        <v>-2.3999999999999998E-3</v>
      </c>
      <c r="G1519" s="35">
        <f t="shared" si="46"/>
        <v>1.4899999999999913E-2</v>
      </c>
      <c r="H1519" s="34">
        <f t="shared" si="47"/>
        <v>6.5779648360599933E-3</v>
      </c>
    </row>
    <row r="1520" spans="1:8">
      <c r="A1520" s="2" t="s">
        <v>1521</v>
      </c>
      <c r="B1520" s="3">
        <v>7.3875999999999999</v>
      </c>
      <c r="C1520" s="4">
        <v>7.3654999999999999</v>
      </c>
      <c r="D1520" s="4">
        <v>7.3940000000000001</v>
      </c>
      <c r="E1520" s="4">
        <v>7.3120000000000003</v>
      </c>
      <c r="F1520" s="5">
        <v>3.0000000000000001E-3</v>
      </c>
      <c r="G1520" s="35">
        <f t="shared" si="46"/>
        <v>8.1999999999999851E-2</v>
      </c>
      <c r="H1520" s="34">
        <f t="shared" si="47"/>
        <v>1.3952424519670617E-2</v>
      </c>
    </row>
    <row r="1521" spans="1:8">
      <c r="A1521" s="2" t="s">
        <v>1522</v>
      </c>
      <c r="B1521" s="6">
        <v>7.3654999999999999</v>
      </c>
      <c r="C1521" s="4">
        <v>7.4324000000000003</v>
      </c>
      <c r="D1521" s="4">
        <v>7.4645000000000001</v>
      </c>
      <c r="E1521" s="4">
        <v>7.3391000000000002</v>
      </c>
      <c r="F1521" s="7">
        <v>-8.9999999999999993E-3</v>
      </c>
      <c r="G1521" s="35">
        <f t="shared" si="46"/>
        <v>0.12539999999999996</v>
      </c>
      <c r="H1521" s="34">
        <f t="shared" si="47"/>
        <v>1.4760864612786938E-2</v>
      </c>
    </row>
    <row r="1522" spans="1:8">
      <c r="A1522" s="2" t="s">
        <v>1523</v>
      </c>
      <c r="B1522" s="6">
        <v>7.4324000000000003</v>
      </c>
      <c r="C1522" s="4">
        <v>7.4622999999999999</v>
      </c>
      <c r="D1522" s="4">
        <v>7.5171999999999999</v>
      </c>
      <c r="E1522" s="4">
        <v>7.4222999999999999</v>
      </c>
      <c r="F1522" s="7">
        <v>-4.0000000000000001E-3</v>
      </c>
      <c r="G1522" s="35">
        <f t="shared" si="46"/>
        <v>9.4899999999999984E-2</v>
      </c>
      <c r="H1522" s="34">
        <f t="shared" si="47"/>
        <v>1.6862120159631722E-2</v>
      </c>
    </row>
    <row r="1523" spans="1:8">
      <c r="A1523" s="2" t="s">
        <v>1524</v>
      </c>
      <c r="B1523" s="3">
        <v>7.4622999999999999</v>
      </c>
      <c r="C1523" s="4">
        <v>7.3418999999999999</v>
      </c>
      <c r="D1523" s="4">
        <v>7.4908000000000001</v>
      </c>
      <c r="E1523" s="4">
        <v>7.3380999999999998</v>
      </c>
      <c r="F1523" s="5">
        <v>1.6400000000000001E-2</v>
      </c>
      <c r="G1523" s="35">
        <f t="shared" si="46"/>
        <v>0.15270000000000028</v>
      </c>
      <c r="H1523" s="34">
        <f t="shared" si="47"/>
        <v>1.7956489526503697E-2</v>
      </c>
    </row>
    <row r="1524" spans="1:8">
      <c r="A1524" s="2" t="s">
        <v>1525</v>
      </c>
      <c r="B1524" s="6">
        <v>7.3418999999999999</v>
      </c>
      <c r="C1524" s="4">
        <v>7.4234999999999998</v>
      </c>
      <c r="D1524" s="4">
        <v>7.4320000000000004</v>
      </c>
      <c r="E1524" s="4">
        <v>7.3181000000000003</v>
      </c>
      <c r="F1524" s="7">
        <v>-1.0999999999999999E-2</v>
      </c>
      <c r="G1524" s="35">
        <f t="shared" si="46"/>
        <v>0.11390000000000011</v>
      </c>
      <c r="H1524" s="34">
        <f t="shared" si="47"/>
        <v>8.0552824063472497E-3</v>
      </c>
    </row>
    <row r="1525" spans="1:8">
      <c r="A1525" s="2" t="s">
        <v>1526</v>
      </c>
      <c r="B1525" s="3">
        <v>7.4234999999999998</v>
      </c>
      <c r="C1525" s="4">
        <v>7.4237000000000002</v>
      </c>
      <c r="D1525" s="4">
        <v>7.4249000000000001</v>
      </c>
      <c r="E1525" s="4">
        <v>7.4192</v>
      </c>
      <c r="F1525" s="5">
        <v>6.9999999999999999E-4</v>
      </c>
      <c r="G1525" s="35">
        <f t="shared" si="46"/>
        <v>5.7000000000000384E-3</v>
      </c>
      <c r="H1525" s="34">
        <f t="shared" si="47"/>
        <v>7.8860985829041028E-3</v>
      </c>
    </row>
    <row r="1526" spans="1:8">
      <c r="A1526" s="2" t="s">
        <v>1527</v>
      </c>
      <c r="B1526" s="6">
        <v>7.4183000000000003</v>
      </c>
      <c r="C1526" s="4">
        <v>7.4942000000000002</v>
      </c>
      <c r="D1526" s="4">
        <v>7.5175999999999998</v>
      </c>
      <c r="E1526" s="4">
        <v>7.4051</v>
      </c>
      <c r="F1526" s="7">
        <v>-1.01E-2</v>
      </c>
      <c r="G1526" s="35">
        <f t="shared" si="46"/>
        <v>0.11249999999999982</v>
      </c>
      <c r="H1526" s="34">
        <f t="shared" si="47"/>
        <v>1.5980161625989916E-2</v>
      </c>
    </row>
    <row r="1527" spans="1:8">
      <c r="A1527" s="2" t="s">
        <v>1528</v>
      </c>
      <c r="B1527" s="3">
        <v>7.4942000000000002</v>
      </c>
      <c r="C1527" s="4">
        <v>7.3997999999999999</v>
      </c>
      <c r="D1527" s="4">
        <v>7.5178000000000003</v>
      </c>
      <c r="E1527" s="4">
        <v>7.3937999999999997</v>
      </c>
      <c r="F1527" s="5">
        <v>1.2800000000000001E-2</v>
      </c>
      <c r="G1527" s="35">
        <f t="shared" si="46"/>
        <v>0.12400000000000055</v>
      </c>
      <c r="H1527" s="34">
        <f t="shared" si="47"/>
        <v>1.4152284263959409E-2</v>
      </c>
    </row>
    <row r="1528" spans="1:8">
      <c r="A1528" s="2" t="s">
        <v>1529</v>
      </c>
      <c r="B1528" s="3">
        <v>7.3997999999999999</v>
      </c>
      <c r="C1528" s="4">
        <v>7.3875000000000002</v>
      </c>
      <c r="D1528" s="4">
        <v>7.4379</v>
      </c>
      <c r="E1528" s="4">
        <v>7.3528000000000002</v>
      </c>
      <c r="F1528" s="5">
        <v>1.6999999999999999E-3</v>
      </c>
      <c r="G1528" s="35">
        <f t="shared" si="46"/>
        <v>8.5099999999999731E-2</v>
      </c>
      <c r="H1528" s="34">
        <f t="shared" si="47"/>
        <v>1.1975805908423445E-2</v>
      </c>
    </row>
    <row r="1529" spans="1:8">
      <c r="A1529" s="2" t="s">
        <v>1530</v>
      </c>
      <c r="B1529" s="6">
        <v>7.3875000000000002</v>
      </c>
      <c r="C1529" s="4">
        <v>7.4233000000000002</v>
      </c>
      <c r="D1529" s="4">
        <v>7.4650999999999996</v>
      </c>
      <c r="E1529" s="4">
        <v>7.3723999999999998</v>
      </c>
      <c r="F1529" s="7">
        <v>-4.7999999999999996E-3</v>
      </c>
      <c r="G1529" s="35">
        <f t="shared" si="46"/>
        <v>9.2699999999999783E-2</v>
      </c>
      <c r="H1529" s="34">
        <f t="shared" si="47"/>
        <v>1.2191339294143008E-2</v>
      </c>
    </row>
    <row r="1530" spans="1:8">
      <c r="A1530" s="2" t="s">
        <v>1531</v>
      </c>
      <c r="B1530" s="3">
        <v>7.4233000000000002</v>
      </c>
      <c r="C1530" s="4">
        <v>7.4150999999999998</v>
      </c>
      <c r="D1530" s="4">
        <v>7.4904999999999999</v>
      </c>
      <c r="E1530" s="4">
        <v>7.4024000000000001</v>
      </c>
      <c r="F1530" s="5">
        <v>1.1000000000000001E-3</v>
      </c>
      <c r="G1530" s="35">
        <f t="shared" si="46"/>
        <v>8.8099999999999845E-2</v>
      </c>
      <c r="H1530" s="34">
        <f t="shared" si="47"/>
        <v>6.863380890618209E-3</v>
      </c>
    </row>
    <row r="1531" spans="1:8">
      <c r="A1531" s="2" t="s">
        <v>1532</v>
      </c>
      <c r="B1531" s="3">
        <v>7.4150999999999998</v>
      </c>
      <c r="C1531" s="4">
        <v>7.4016000000000002</v>
      </c>
      <c r="D1531" s="4">
        <v>7.4150999999999998</v>
      </c>
      <c r="E1531" s="4">
        <v>7.4016000000000002</v>
      </c>
      <c r="F1531" s="5">
        <v>3.3999999999999998E-3</v>
      </c>
      <c r="G1531" s="35">
        <f t="shared" si="46"/>
        <v>1.3499999999999623E-2</v>
      </c>
      <c r="H1531" s="34">
        <f t="shared" si="47"/>
        <v>8.5296451339297794E-3</v>
      </c>
    </row>
    <row r="1532" spans="1:8">
      <c r="A1532" s="2" t="s">
        <v>1533</v>
      </c>
      <c r="B1532" s="3">
        <v>7.3897000000000004</v>
      </c>
      <c r="C1532" s="4">
        <v>7.3098000000000001</v>
      </c>
      <c r="D1532" s="4">
        <v>7.4202000000000004</v>
      </c>
      <c r="E1532" s="4">
        <v>7.3090000000000002</v>
      </c>
      <c r="F1532" s="5">
        <v>1.09E-2</v>
      </c>
      <c r="G1532" s="35">
        <f t="shared" si="46"/>
        <v>0.11120000000000019</v>
      </c>
      <c r="H1532" s="34">
        <f t="shared" si="47"/>
        <v>1.4518176729963269E-2</v>
      </c>
    </row>
    <row r="1533" spans="1:8">
      <c r="A1533" s="2" t="s">
        <v>1534</v>
      </c>
      <c r="B1533" s="6">
        <v>7.3098000000000001</v>
      </c>
      <c r="C1533" s="4">
        <v>7.3253000000000004</v>
      </c>
      <c r="D1533" s="4">
        <v>7.4036999999999997</v>
      </c>
      <c r="E1533" s="4">
        <v>7.3022</v>
      </c>
      <c r="F1533" s="7">
        <v>-2.0999999999999999E-3</v>
      </c>
      <c r="G1533" s="35">
        <f t="shared" si="46"/>
        <v>0.1014999999999997</v>
      </c>
      <c r="H1533" s="34">
        <f t="shared" si="47"/>
        <v>1.3996112571178297E-2</v>
      </c>
    </row>
    <row r="1534" spans="1:8">
      <c r="A1534" s="2" t="s">
        <v>1535</v>
      </c>
      <c r="B1534" s="3">
        <v>7.3253000000000004</v>
      </c>
      <c r="C1534" s="4">
        <v>7.3056000000000001</v>
      </c>
      <c r="D1534" s="4">
        <v>7.3627000000000002</v>
      </c>
      <c r="E1534" s="4">
        <v>7.2596999999999996</v>
      </c>
      <c r="F1534" s="5">
        <v>2.7000000000000001E-3</v>
      </c>
      <c r="G1534" s="35">
        <f t="shared" si="46"/>
        <v>0.10300000000000065</v>
      </c>
      <c r="H1534" s="34">
        <f t="shared" si="47"/>
        <v>1.0699520650486915E-2</v>
      </c>
    </row>
    <row r="1535" spans="1:8">
      <c r="A1535" s="2" t="s">
        <v>1536</v>
      </c>
      <c r="B1535" s="3">
        <v>7.3056000000000001</v>
      </c>
      <c r="C1535" s="4">
        <v>7.2807000000000004</v>
      </c>
      <c r="D1535" s="4">
        <v>7.319</v>
      </c>
      <c r="E1535" s="4">
        <v>7.2662000000000004</v>
      </c>
      <c r="F1535" s="5">
        <v>3.3999999999999998E-3</v>
      </c>
      <c r="G1535" s="35">
        <f t="shared" si="46"/>
        <v>5.2799999999999514E-2</v>
      </c>
      <c r="H1535" s="34">
        <f t="shared" si="47"/>
        <v>1.0057829058410083E-2</v>
      </c>
    </row>
    <row r="1536" spans="1:8">
      <c r="A1536" s="2" t="s">
        <v>1537</v>
      </c>
      <c r="B1536" s="3">
        <v>7.2807000000000004</v>
      </c>
      <c r="C1536" s="4">
        <v>7.2282000000000002</v>
      </c>
      <c r="D1536" s="4">
        <v>7.2976000000000001</v>
      </c>
      <c r="E1536" s="4">
        <v>7.2050000000000001</v>
      </c>
      <c r="F1536" s="5">
        <v>7.3000000000000001E-3</v>
      </c>
      <c r="G1536" s="35">
        <f t="shared" si="46"/>
        <v>9.2600000000000016E-2</v>
      </c>
      <c r="H1536" s="34">
        <f t="shared" si="47"/>
        <v>9.3880485579183551E-3</v>
      </c>
    </row>
    <row r="1537" spans="1:8">
      <c r="A1537" s="2" t="s">
        <v>1538</v>
      </c>
      <c r="B1537" s="6">
        <v>7.2282000000000002</v>
      </c>
      <c r="C1537" s="4">
        <v>7.2325999999999997</v>
      </c>
      <c r="D1537" s="4">
        <v>7.2598000000000003</v>
      </c>
      <c r="E1537" s="4">
        <v>7.2165999999999997</v>
      </c>
      <c r="F1537" s="7">
        <v>-3.5999999999999999E-3</v>
      </c>
      <c r="G1537" s="35">
        <f t="shared" si="46"/>
        <v>4.3200000000000571E-2</v>
      </c>
      <c r="H1537" s="34">
        <f t="shared" si="47"/>
        <v>9.2615562722236817E-3</v>
      </c>
    </row>
    <row r="1538" spans="1:8">
      <c r="A1538" s="2" t="s">
        <v>1539</v>
      </c>
      <c r="B1538" s="6">
        <v>7.2545999999999999</v>
      </c>
      <c r="C1538" s="4">
        <v>7.2557999999999998</v>
      </c>
      <c r="D1538" s="4">
        <v>7.2945000000000002</v>
      </c>
      <c r="E1538" s="4">
        <v>7.2032999999999996</v>
      </c>
      <c r="F1538" s="7">
        <v>-2.0000000000000001E-4</v>
      </c>
      <c r="G1538" s="35">
        <f t="shared" si="46"/>
        <v>9.1200000000000614E-2</v>
      </c>
      <c r="H1538" s="34">
        <f t="shared" si="47"/>
        <v>1.3788178422324831E-2</v>
      </c>
    </row>
    <row r="1539" spans="1:8">
      <c r="A1539" s="2" t="s">
        <v>1540</v>
      </c>
      <c r="B1539" s="6">
        <v>7.2557999999999998</v>
      </c>
      <c r="C1539" s="4">
        <v>7.2816000000000001</v>
      </c>
      <c r="D1539" s="4">
        <v>7.3597000000000001</v>
      </c>
      <c r="E1539" s="4">
        <v>7.2500999999999998</v>
      </c>
      <c r="F1539" s="7">
        <v>-3.5000000000000001E-3</v>
      </c>
      <c r="G1539" s="35">
        <f t="shared" ref="G1539:G1602" si="48">D1539-E1539</f>
        <v>0.10960000000000036</v>
      </c>
      <c r="H1539" s="34">
        <f t="shared" ref="H1539:H1602" si="49">(SUM(G1539:G1540)/2)/C1540</f>
        <v>1.3983261518064342E-2</v>
      </c>
    </row>
    <row r="1540" spans="1:8">
      <c r="A1540" s="2" t="s">
        <v>1541</v>
      </c>
      <c r="B1540" s="3">
        <v>7.2816000000000001</v>
      </c>
      <c r="C1540" s="4">
        <v>7.2408000000000001</v>
      </c>
      <c r="D1540" s="4">
        <v>7.2888000000000002</v>
      </c>
      <c r="E1540" s="4">
        <v>7.1959</v>
      </c>
      <c r="F1540" s="5">
        <v>5.5999999999999999E-3</v>
      </c>
      <c r="G1540" s="35">
        <f t="shared" si="48"/>
        <v>9.2900000000000205E-2</v>
      </c>
      <c r="H1540" s="34">
        <f t="shared" si="49"/>
        <v>1.1222653004707815E-2</v>
      </c>
    </row>
    <row r="1541" spans="1:8">
      <c r="A1541" s="2" t="s">
        <v>1542</v>
      </c>
      <c r="B1541" s="3">
        <v>7.2408000000000001</v>
      </c>
      <c r="C1541" s="4">
        <v>7.2220000000000004</v>
      </c>
      <c r="D1541" s="4">
        <v>7.2885999999999997</v>
      </c>
      <c r="E1541" s="4">
        <v>7.2194000000000003</v>
      </c>
      <c r="F1541" s="5">
        <v>2.5999999999999999E-3</v>
      </c>
      <c r="G1541" s="35">
        <f t="shared" si="48"/>
        <v>6.9199999999999484E-2</v>
      </c>
      <c r="H1541" s="34">
        <f t="shared" si="49"/>
        <v>9.1263231792089936E-3</v>
      </c>
    </row>
    <row r="1542" spans="1:8">
      <c r="A1542" s="2" t="s">
        <v>1543</v>
      </c>
      <c r="B1542" s="6">
        <v>7.2220000000000004</v>
      </c>
      <c r="C1542" s="4">
        <v>7.2647000000000004</v>
      </c>
      <c r="D1542" s="4">
        <v>7.2664</v>
      </c>
      <c r="E1542" s="4">
        <v>7.2030000000000003</v>
      </c>
      <c r="F1542" s="7">
        <v>-5.8999999999999999E-3</v>
      </c>
      <c r="G1542" s="35">
        <f t="shared" si="48"/>
        <v>6.3399999999999679E-2</v>
      </c>
      <c r="H1542" s="34">
        <f t="shared" si="49"/>
        <v>5.4686208606534586E-3</v>
      </c>
    </row>
    <row r="1543" spans="1:8">
      <c r="A1543" s="2" t="s">
        <v>1544</v>
      </c>
      <c r="B1543" s="3">
        <v>7.2647000000000004</v>
      </c>
      <c r="C1543" s="4">
        <v>7.2595999999999998</v>
      </c>
      <c r="D1543" s="4">
        <v>7.2737999999999996</v>
      </c>
      <c r="E1543" s="4">
        <v>7.2577999999999996</v>
      </c>
      <c r="F1543" s="5">
        <v>2.5999999999999999E-3</v>
      </c>
      <c r="G1543" s="35">
        <f t="shared" si="48"/>
        <v>1.6000000000000014E-2</v>
      </c>
      <c r="H1543" s="34">
        <f t="shared" si="49"/>
        <v>4.3379752431476695E-3</v>
      </c>
    </row>
    <row r="1544" spans="1:8">
      <c r="A1544" s="2" t="s">
        <v>1545</v>
      </c>
      <c r="B1544" s="3">
        <v>7.2462</v>
      </c>
      <c r="C1544" s="4">
        <v>7.2384000000000004</v>
      </c>
      <c r="D1544" s="4">
        <v>7.2839999999999998</v>
      </c>
      <c r="E1544" s="4">
        <v>7.2371999999999996</v>
      </c>
      <c r="F1544" s="5">
        <v>1.1000000000000001E-3</v>
      </c>
      <c r="G1544" s="35">
        <f t="shared" si="48"/>
        <v>4.6800000000000175E-2</v>
      </c>
      <c r="H1544" s="34">
        <f t="shared" si="49"/>
        <v>8.4551506416855847E-3</v>
      </c>
    </row>
    <row r="1545" spans="1:8">
      <c r="A1545" s="2" t="s">
        <v>1546</v>
      </c>
      <c r="B1545" s="6">
        <v>7.2384000000000004</v>
      </c>
      <c r="C1545" s="4">
        <v>7.2854999999999999</v>
      </c>
      <c r="D1545" s="4">
        <v>7.2990000000000004</v>
      </c>
      <c r="E1545" s="4">
        <v>7.2225999999999999</v>
      </c>
      <c r="F1545" s="7">
        <v>-6.4999999999999997E-3</v>
      </c>
      <c r="G1545" s="35">
        <f t="shared" si="48"/>
        <v>7.6400000000000468E-2</v>
      </c>
      <c r="H1545" s="34">
        <f t="shared" si="49"/>
        <v>1.3726794050591754E-2</v>
      </c>
    </row>
    <row r="1546" spans="1:8">
      <c r="A1546" s="2" t="s">
        <v>1547</v>
      </c>
      <c r="B1546" s="6">
        <v>7.2854999999999999</v>
      </c>
      <c r="C1546" s="4">
        <v>7.3688000000000002</v>
      </c>
      <c r="D1546" s="4">
        <v>7.3879000000000001</v>
      </c>
      <c r="E1546" s="4">
        <v>7.2619999999999996</v>
      </c>
      <c r="F1546" s="7">
        <v>-1.1299999999999999E-2</v>
      </c>
      <c r="G1546" s="35">
        <f t="shared" si="48"/>
        <v>0.12590000000000057</v>
      </c>
      <c r="H1546" s="34">
        <f t="shared" si="49"/>
        <v>1.2077098792965958E-2</v>
      </c>
    </row>
    <row r="1547" spans="1:8">
      <c r="A1547" s="2" t="s">
        <v>1548</v>
      </c>
      <c r="B1547" s="6">
        <v>7.3688000000000002</v>
      </c>
      <c r="C1547" s="4">
        <v>7.3982999999999999</v>
      </c>
      <c r="D1547" s="4">
        <v>7.4100999999999999</v>
      </c>
      <c r="E1547" s="4">
        <v>7.3573000000000004</v>
      </c>
      <c r="F1547" s="7">
        <v>-4.0000000000000001E-3</v>
      </c>
      <c r="G1547" s="35">
        <f t="shared" si="48"/>
        <v>5.2799999999999514E-2</v>
      </c>
      <c r="H1547" s="34">
        <f t="shared" si="49"/>
        <v>7.2379614875630518E-3</v>
      </c>
    </row>
    <row r="1548" spans="1:8">
      <c r="A1548" s="2" t="s">
        <v>1549</v>
      </c>
      <c r="B1548" s="6">
        <v>7.3982999999999999</v>
      </c>
      <c r="C1548" s="4">
        <v>7.4054000000000002</v>
      </c>
      <c r="D1548" s="4">
        <v>7.4280999999999997</v>
      </c>
      <c r="E1548" s="4">
        <v>7.3737000000000004</v>
      </c>
      <c r="F1548" s="7">
        <v>-1E-3</v>
      </c>
      <c r="G1548" s="35">
        <f t="shared" si="48"/>
        <v>5.4399999999999338E-2</v>
      </c>
      <c r="H1548" s="34">
        <f t="shared" si="49"/>
        <v>4.4294395678595461E-3</v>
      </c>
    </row>
    <row r="1549" spans="1:8">
      <c r="A1549" s="2" t="s">
        <v>1550</v>
      </c>
      <c r="B1549" s="6">
        <v>7.4054000000000002</v>
      </c>
      <c r="C1549" s="4">
        <v>7.4050000000000002</v>
      </c>
      <c r="D1549" s="4">
        <v>7.41</v>
      </c>
      <c r="E1549" s="4">
        <v>7.3987999999999996</v>
      </c>
      <c r="F1549" s="7">
        <v>-3.3999999999999998E-3</v>
      </c>
      <c r="G1549" s="35">
        <f t="shared" si="48"/>
        <v>1.1200000000000543E-2</v>
      </c>
      <c r="H1549" s="34">
        <f t="shared" si="49"/>
        <v>4.8908250260576696E-3</v>
      </c>
    </row>
    <row r="1550" spans="1:8">
      <c r="A1550" s="2" t="s">
        <v>1551</v>
      </c>
      <c r="B1550" s="6">
        <v>7.4309000000000003</v>
      </c>
      <c r="C1550" s="4">
        <v>7.4833999999999996</v>
      </c>
      <c r="D1550" s="4">
        <v>7.4833999999999996</v>
      </c>
      <c r="E1550" s="4">
        <v>7.4214000000000002</v>
      </c>
      <c r="F1550" s="7">
        <v>-7.0000000000000001E-3</v>
      </c>
      <c r="G1550" s="35">
        <f t="shared" si="48"/>
        <v>6.1999999999999389E-2</v>
      </c>
      <c r="H1550" s="34">
        <f t="shared" si="49"/>
        <v>1.3072293230540266E-2</v>
      </c>
    </row>
    <row r="1551" spans="1:8">
      <c r="A1551" s="2" t="s">
        <v>1552</v>
      </c>
      <c r="B1551" s="3">
        <v>7.4833999999999996</v>
      </c>
      <c r="C1551" s="4">
        <v>7.3935000000000004</v>
      </c>
      <c r="D1551" s="4">
        <v>7.4981999999999998</v>
      </c>
      <c r="E1551" s="4">
        <v>7.3669000000000002</v>
      </c>
      <c r="F1551" s="5">
        <v>1.2200000000000001E-2</v>
      </c>
      <c r="G1551" s="35">
        <f t="shared" si="48"/>
        <v>0.13129999999999953</v>
      </c>
      <c r="H1551" s="34">
        <f t="shared" si="49"/>
        <v>1.3945851671185831E-2</v>
      </c>
    </row>
    <row r="1552" spans="1:8">
      <c r="A1552" s="2" t="s">
        <v>1553</v>
      </c>
      <c r="B1552" s="3">
        <v>7.3935000000000004</v>
      </c>
      <c r="C1552" s="4">
        <v>7.3391000000000002</v>
      </c>
      <c r="D1552" s="4">
        <v>7.3994</v>
      </c>
      <c r="E1552" s="4">
        <v>7.3259999999999996</v>
      </c>
      <c r="F1552" s="5">
        <v>7.4000000000000003E-3</v>
      </c>
      <c r="G1552" s="35">
        <f t="shared" si="48"/>
        <v>7.3400000000000354E-2</v>
      </c>
      <c r="H1552" s="34">
        <f t="shared" si="49"/>
        <v>8.3203753716888911E-3</v>
      </c>
    </row>
    <row r="1553" spans="1:8">
      <c r="A1553" s="2" t="s">
        <v>1554</v>
      </c>
      <c r="B1553" s="3">
        <v>7.3391000000000002</v>
      </c>
      <c r="C1553" s="4">
        <v>7.3314000000000004</v>
      </c>
      <c r="D1553" s="4">
        <v>7.3636999999999997</v>
      </c>
      <c r="E1553" s="4">
        <v>7.3151000000000002</v>
      </c>
      <c r="F1553" s="5">
        <v>1.1000000000000001E-3</v>
      </c>
      <c r="G1553" s="35">
        <f t="shared" si="48"/>
        <v>4.8599999999999532E-2</v>
      </c>
      <c r="H1553" s="34">
        <f t="shared" si="49"/>
        <v>9.4926817335525531E-3</v>
      </c>
    </row>
    <row r="1554" spans="1:8">
      <c r="A1554" s="2" t="s">
        <v>1555</v>
      </c>
      <c r="B1554" s="6">
        <v>7.3314000000000004</v>
      </c>
      <c r="C1554" s="4">
        <v>7.3582999999999998</v>
      </c>
      <c r="D1554" s="4">
        <v>7.4058999999999999</v>
      </c>
      <c r="E1554" s="4">
        <v>7.3148</v>
      </c>
      <c r="F1554" s="7">
        <v>-3.7000000000000002E-3</v>
      </c>
      <c r="G1554" s="35">
        <f t="shared" si="48"/>
        <v>9.1099999999999959E-2</v>
      </c>
      <c r="H1554" s="34">
        <f t="shared" si="49"/>
        <v>8.4851951731088806E-3</v>
      </c>
    </row>
    <row r="1555" spans="1:8">
      <c r="A1555" s="2" t="s">
        <v>1556</v>
      </c>
      <c r="B1555" s="3">
        <v>7.3582999999999998</v>
      </c>
      <c r="C1555" s="4">
        <v>7.3422000000000001</v>
      </c>
      <c r="D1555" s="4">
        <v>7.3681999999999999</v>
      </c>
      <c r="E1555" s="4">
        <v>7.3346999999999998</v>
      </c>
      <c r="F1555" s="5">
        <v>3.3E-3</v>
      </c>
      <c r="G1555" s="35">
        <f t="shared" si="48"/>
        <v>3.3500000000000085E-2</v>
      </c>
      <c r="H1555" s="34">
        <f t="shared" si="49"/>
        <v>7.683473695723508E-3</v>
      </c>
    </row>
    <row r="1556" spans="1:8">
      <c r="A1556" s="2" t="s">
        <v>1557</v>
      </c>
      <c r="B1556" s="3">
        <v>7.3339999999999996</v>
      </c>
      <c r="C1556" s="4">
        <v>7.3144</v>
      </c>
      <c r="D1556" s="4">
        <v>7.3726000000000003</v>
      </c>
      <c r="E1556" s="4">
        <v>7.2937000000000003</v>
      </c>
      <c r="F1556" s="5">
        <v>2.7000000000000001E-3</v>
      </c>
      <c r="G1556" s="35">
        <f t="shared" si="48"/>
        <v>7.889999999999997E-2</v>
      </c>
      <c r="H1556" s="34">
        <f t="shared" si="49"/>
        <v>9.4535803212302191E-3</v>
      </c>
    </row>
    <row r="1557" spans="1:8">
      <c r="A1557" s="2" t="s">
        <v>1558</v>
      </c>
      <c r="B1557" s="3">
        <v>7.3144</v>
      </c>
      <c r="C1557" s="4">
        <v>7.3094000000000001</v>
      </c>
      <c r="D1557" s="4">
        <v>7.3406000000000002</v>
      </c>
      <c r="E1557" s="4">
        <v>7.2812999999999999</v>
      </c>
      <c r="F1557" s="5">
        <v>6.9999999999999999E-4</v>
      </c>
      <c r="G1557" s="35">
        <f t="shared" si="48"/>
        <v>5.9300000000000352E-2</v>
      </c>
      <c r="H1557" s="34">
        <f t="shared" si="49"/>
        <v>1.0752542004241198E-2</v>
      </c>
    </row>
    <row r="1558" spans="1:8">
      <c r="A1558" s="2" t="s">
        <v>1559</v>
      </c>
      <c r="B1558" s="6">
        <v>7.3094000000000001</v>
      </c>
      <c r="C1558" s="4">
        <v>7.3563999999999998</v>
      </c>
      <c r="D1558" s="4">
        <v>7.3708999999999998</v>
      </c>
      <c r="E1558" s="4">
        <v>7.2720000000000002</v>
      </c>
      <c r="F1558" s="7">
        <v>-6.4000000000000003E-3</v>
      </c>
      <c r="G1558" s="35">
        <f t="shared" si="48"/>
        <v>9.8899999999999544E-2</v>
      </c>
      <c r="H1558" s="34">
        <f t="shared" si="49"/>
        <v>1.1654445029642481E-2</v>
      </c>
    </row>
    <row r="1559" spans="1:8">
      <c r="A1559" s="2" t="s">
        <v>1560</v>
      </c>
      <c r="B1559" s="6">
        <v>7.3563999999999998</v>
      </c>
      <c r="C1559" s="4">
        <v>7.4048999999999996</v>
      </c>
      <c r="D1559" s="4">
        <v>7.4261999999999997</v>
      </c>
      <c r="E1559" s="4">
        <v>7.3525</v>
      </c>
      <c r="F1559" s="7">
        <v>-6.4999999999999997E-3</v>
      </c>
      <c r="G1559" s="35">
        <f t="shared" si="48"/>
        <v>7.3699999999999655E-2</v>
      </c>
      <c r="H1559" s="34">
        <f t="shared" si="49"/>
        <v>8.533506163837877E-3</v>
      </c>
    </row>
    <row r="1560" spans="1:8">
      <c r="A1560" s="2" t="s">
        <v>1561</v>
      </c>
      <c r="B1560" s="6">
        <v>7.4048999999999996</v>
      </c>
      <c r="C1560" s="4">
        <v>7.4061000000000003</v>
      </c>
      <c r="D1560" s="4">
        <v>7.4360999999999997</v>
      </c>
      <c r="E1560" s="4">
        <v>7.3834</v>
      </c>
      <c r="F1560" s="7">
        <v>-2.0000000000000001E-4</v>
      </c>
      <c r="G1560" s="35">
        <f t="shared" si="48"/>
        <v>5.2699999999999747E-2</v>
      </c>
      <c r="H1560" s="34">
        <f t="shared" si="49"/>
        <v>4.1154766249036539E-3</v>
      </c>
    </row>
    <row r="1561" spans="1:8">
      <c r="A1561" s="2" t="s">
        <v>1562</v>
      </c>
      <c r="B1561" s="3">
        <v>7.4062000000000001</v>
      </c>
      <c r="C1561" s="4">
        <v>7.3989000000000003</v>
      </c>
      <c r="D1561" s="4">
        <v>7.4070999999999998</v>
      </c>
      <c r="E1561" s="4">
        <v>7.3989000000000003</v>
      </c>
      <c r="F1561" s="5">
        <v>1.9E-3</v>
      </c>
      <c r="G1561" s="35">
        <f t="shared" si="48"/>
        <v>8.199999999999541E-3</v>
      </c>
      <c r="H1561" s="34">
        <f t="shared" si="49"/>
        <v>5.1504746515854943E-3</v>
      </c>
    </row>
    <row r="1562" spans="1:8">
      <c r="A1562" s="2" t="s">
        <v>1563</v>
      </c>
      <c r="B1562" s="6">
        <v>7.3925000000000001</v>
      </c>
      <c r="C1562" s="4">
        <v>7.4264999999999999</v>
      </c>
      <c r="D1562" s="4">
        <v>7.4406999999999996</v>
      </c>
      <c r="E1562" s="4">
        <v>7.3723999999999998</v>
      </c>
      <c r="F1562" s="7">
        <v>-4.5999999999999999E-3</v>
      </c>
      <c r="G1562" s="35">
        <f t="shared" si="48"/>
        <v>6.8299999999999805E-2</v>
      </c>
      <c r="H1562" s="34">
        <f t="shared" si="49"/>
        <v>8.8260300408912265E-3</v>
      </c>
    </row>
    <row r="1563" spans="1:8">
      <c r="A1563" s="2" t="s">
        <v>1564</v>
      </c>
      <c r="B1563" s="3">
        <v>7.4264999999999999</v>
      </c>
      <c r="C1563" s="4">
        <v>7.4099000000000004</v>
      </c>
      <c r="D1563" s="4">
        <v>7.4724000000000004</v>
      </c>
      <c r="E1563" s="4">
        <v>7.4099000000000004</v>
      </c>
      <c r="F1563" s="5">
        <v>2.2000000000000001E-3</v>
      </c>
      <c r="G1563" s="35">
        <f t="shared" si="48"/>
        <v>6.25E-2</v>
      </c>
      <c r="H1563" s="34">
        <f t="shared" si="49"/>
        <v>8.0290290696887097E-3</v>
      </c>
    </row>
    <row r="1564" spans="1:8">
      <c r="A1564" s="2" t="s">
        <v>1565</v>
      </c>
      <c r="B1564" s="3">
        <v>7.4099000000000004</v>
      </c>
      <c r="C1564" s="4">
        <v>7.3856999999999999</v>
      </c>
      <c r="D1564" s="4">
        <v>7.4417999999999997</v>
      </c>
      <c r="E1564" s="4">
        <v>7.3856999999999999</v>
      </c>
      <c r="F1564" s="5">
        <v>3.3E-3</v>
      </c>
      <c r="G1564" s="35">
        <f t="shared" si="48"/>
        <v>5.6099999999999817E-2</v>
      </c>
      <c r="H1564" s="34">
        <f t="shared" si="49"/>
        <v>9.8619861581425092E-3</v>
      </c>
    </row>
    <row r="1565" spans="1:8">
      <c r="A1565" s="2" t="s">
        <v>1566</v>
      </c>
      <c r="B1565" s="6">
        <v>7.3856999999999999</v>
      </c>
      <c r="C1565" s="4">
        <v>7.4123000000000001</v>
      </c>
      <c r="D1565" s="4">
        <v>7.4654999999999996</v>
      </c>
      <c r="E1565" s="4">
        <v>7.3754</v>
      </c>
      <c r="F1565" s="7">
        <v>-3.5999999999999999E-3</v>
      </c>
      <c r="G1565" s="35">
        <f t="shared" si="48"/>
        <v>9.0099999999999625E-2</v>
      </c>
      <c r="H1565" s="34">
        <f t="shared" si="49"/>
        <v>1.2292991920981249E-2</v>
      </c>
    </row>
    <row r="1566" spans="1:8">
      <c r="A1566" s="2" t="s">
        <v>1567</v>
      </c>
      <c r="B1566" s="6">
        <v>7.4123000000000001</v>
      </c>
      <c r="C1566" s="4">
        <v>7.4513999999999996</v>
      </c>
      <c r="D1566" s="4">
        <v>7.4561000000000002</v>
      </c>
      <c r="E1566" s="4">
        <v>7.3630000000000004</v>
      </c>
      <c r="F1566" s="7">
        <v>-5.1999999999999998E-3</v>
      </c>
      <c r="G1566" s="35">
        <f t="shared" si="48"/>
        <v>9.3099999999999739E-2</v>
      </c>
      <c r="H1566" s="34">
        <f t="shared" si="49"/>
        <v>8.2319496651980795E-3</v>
      </c>
    </row>
    <row r="1567" spans="1:8">
      <c r="A1567" s="2" t="s">
        <v>1568</v>
      </c>
      <c r="B1567" s="3">
        <v>7.4513999999999996</v>
      </c>
      <c r="C1567" s="4">
        <v>7.4222999999999999</v>
      </c>
      <c r="D1567" s="4">
        <v>7.4513999999999996</v>
      </c>
      <c r="E1567" s="4">
        <v>7.4222999999999999</v>
      </c>
      <c r="F1567" s="5">
        <v>6.3E-3</v>
      </c>
      <c r="G1567" s="35">
        <f t="shared" si="48"/>
        <v>2.9099999999999682E-2</v>
      </c>
      <c r="H1567" s="34">
        <f t="shared" si="49"/>
        <v>9.7769283203463821E-3</v>
      </c>
    </row>
    <row r="1568" spans="1:8">
      <c r="A1568" s="2" t="s">
        <v>1569</v>
      </c>
      <c r="B1568" s="6">
        <v>7.4048999999999996</v>
      </c>
      <c r="C1568" s="4">
        <v>7.4819000000000004</v>
      </c>
      <c r="D1568" s="4">
        <v>7.5065</v>
      </c>
      <c r="E1568" s="4">
        <v>7.3893000000000004</v>
      </c>
      <c r="F1568" s="7">
        <v>-1.03E-2</v>
      </c>
      <c r="G1568" s="35">
        <f t="shared" si="48"/>
        <v>0.11719999999999953</v>
      </c>
      <c r="H1568" s="34">
        <f t="shared" si="49"/>
        <v>1.3927001465299014E-2</v>
      </c>
    </row>
    <row r="1569" spans="1:8">
      <c r="A1569" s="2" t="s">
        <v>1570</v>
      </c>
      <c r="B1569" s="6">
        <v>7.4819000000000004</v>
      </c>
      <c r="C1569" s="4">
        <v>7.5069999999999997</v>
      </c>
      <c r="D1569" s="4">
        <v>7.5358000000000001</v>
      </c>
      <c r="E1569" s="4">
        <v>7.4439000000000002</v>
      </c>
      <c r="F1569" s="7">
        <v>-3.3E-3</v>
      </c>
      <c r="G1569" s="35">
        <f t="shared" si="48"/>
        <v>9.1899999999999871E-2</v>
      </c>
      <c r="H1569" s="34">
        <f t="shared" si="49"/>
        <v>1.4350194757342862E-2</v>
      </c>
    </row>
    <row r="1570" spans="1:8">
      <c r="A1570" s="2" t="s">
        <v>1571</v>
      </c>
      <c r="B1570" s="6">
        <v>7.5069999999999997</v>
      </c>
      <c r="C1570" s="4">
        <v>7.5991999999999997</v>
      </c>
      <c r="D1570" s="4">
        <v>7.6059000000000001</v>
      </c>
      <c r="E1570" s="4">
        <v>7.4797000000000002</v>
      </c>
      <c r="F1570" s="7">
        <v>-1.21E-2</v>
      </c>
      <c r="G1570" s="35">
        <f t="shared" si="48"/>
        <v>0.12619999999999987</v>
      </c>
      <c r="H1570" s="34">
        <f t="shared" si="49"/>
        <v>1.5036412217739853E-2</v>
      </c>
    </row>
    <row r="1571" spans="1:8">
      <c r="A1571" s="2" t="s">
        <v>1572</v>
      </c>
      <c r="B1571" s="6">
        <v>7.5991999999999997</v>
      </c>
      <c r="C1571" s="4">
        <v>7.6348000000000003</v>
      </c>
      <c r="D1571" s="4">
        <v>7.6657000000000002</v>
      </c>
      <c r="E1571" s="4">
        <v>7.5622999999999996</v>
      </c>
      <c r="F1571" s="7">
        <v>-4.7000000000000002E-3</v>
      </c>
      <c r="G1571" s="35">
        <f t="shared" si="48"/>
        <v>0.1034000000000006</v>
      </c>
      <c r="H1571" s="34">
        <f t="shared" si="49"/>
        <v>1.4122861748037275E-2</v>
      </c>
    </row>
    <row r="1572" spans="1:8">
      <c r="A1572" s="2" t="s">
        <v>1573</v>
      </c>
      <c r="B1572" s="6">
        <v>7.6348000000000003</v>
      </c>
      <c r="C1572" s="4">
        <v>7.6932</v>
      </c>
      <c r="D1572" s="4">
        <v>7.7164999999999999</v>
      </c>
      <c r="E1572" s="4">
        <v>7.6025999999999998</v>
      </c>
      <c r="F1572" s="7">
        <v>-7.6E-3</v>
      </c>
      <c r="G1572" s="35">
        <f t="shared" si="48"/>
        <v>0.11390000000000011</v>
      </c>
      <c r="H1572" s="34">
        <f t="shared" si="49"/>
        <v>9.1845471291804211E-3</v>
      </c>
    </row>
    <row r="1573" spans="1:8">
      <c r="A1573" s="2" t="s">
        <v>1574</v>
      </c>
      <c r="B1573" s="6">
        <v>7.6932</v>
      </c>
      <c r="C1573" s="4">
        <v>7.7085999999999997</v>
      </c>
      <c r="D1573" s="4">
        <v>7.7103000000000002</v>
      </c>
      <c r="E1573" s="4">
        <v>7.6825999999999999</v>
      </c>
      <c r="F1573" s="7">
        <v>-3.5999999999999999E-3</v>
      </c>
      <c r="G1573" s="35">
        <f t="shared" si="48"/>
        <v>2.770000000000028E-2</v>
      </c>
      <c r="H1573" s="34">
        <f t="shared" si="49"/>
        <v>1.1765085928414592E-2</v>
      </c>
    </row>
    <row r="1574" spans="1:8">
      <c r="A1574" s="2" t="s">
        <v>1575</v>
      </c>
      <c r="B1574" s="6">
        <v>7.7206999999999999</v>
      </c>
      <c r="C1574" s="4">
        <v>7.7389999999999999</v>
      </c>
      <c r="D1574" s="4">
        <v>7.7925000000000004</v>
      </c>
      <c r="E1574" s="4">
        <v>7.6380999999999997</v>
      </c>
      <c r="F1574" s="7">
        <v>-2.3999999999999998E-3</v>
      </c>
      <c r="G1574" s="35">
        <f t="shared" si="48"/>
        <v>0.15440000000000076</v>
      </c>
      <c r="H1574" s="34">
        <f t="shared" si="49"/>
        <v>2.0988914442233678E-2</v>
      </c>
    </row>
    <row r="1575" spans="1:8">
      <c r="A1575" s="2" t="s">
        <v>1576</v>
      </c>
      <c r="B1575" s="6">
        <v>7.7389999999999999</v>
      </c>
      <c r="C1575" s="4">
        <v>7.7397999999999998</v>
      </c>
      <c r="D1575" s="4">
        <v>7.8925000000000001</v>
      </c>
      <c r="E1575" s="4">
        <v>7.7220000000000004</v>
      </c>
      <c r="F1575" s="7">
        <v>-2.0000000000000001E-4</v>
      </c>
      <c r="G1575" s="35">
        <f t="shared" si="48"/>
        <v>0.17049999999999965</v>
      </c>
      <c r="H1575" s="34">
        <f t="shared" si="49"/>
        <v>1.529552870168558E-2</v>
      </c>
    </row>
    <row r="1576" spans="1:8">
      <c r="A1576" s="2" t="s">
        <v>1577</v>
      </c>
      <c r="B1576" s="6">
        <v>7.7405999999999997</v>
      </c>
      <c r="C1576" s="4">
        <v>7.7538999999999998</v>
      </c>
      <c r="D1576" s="4">
        <v>7.7961999999999998</v>
      </c>
      <c r="E1576" s="4">
        <v>7.7294999999999998</v>
      </c>
      <c r="F1576" s="7">
        <v>-2E-3</v>
      </c>
      <c r="G1576" s="35">
        <f t="shared" si="48"/>
        <v>6.6699999999999982E-2</v>
      </c>
      <c r="H1576" s="34">
        <f t="shared" si="49"/>
        <v>1.4705118886927653E-2</v>
      </c>
    </row>
    <row r="1577" spans="1:8">
      <c r="A1577" s="2" t="s">
        <v>1578</v>
      </c>
      <c r="B1577" s="3">
        <v>7.7561999999999998</v>
      </c>
      <c r="C1577" s="4">
        <v>7.7047999999999996</v>
      </c>
      <c r="D1577" s="4">
        <v>7.8136000000000001</v>
      </c>
      <c r="E1577" s="4">
        <v>7.6536999999999997</v>
      </c>
      <c r="F1577" s="5">
        <v>6.7000000000000002E-3</v>
      </c>
      <c r="G1577" s="35">
        <f t="shared" si="48"/>
        <v>0.15990000000000038</v>
      </c>
      <c r="H1577" s="34">
        <f t="shared" si="49"/>
        <v>1.8533303666086402E-2</v>
      </c>
    </row>
    <row r="1578" spans="1:8">
      <c r="A1578" s="2" t="s">
        <v>1579</v>
      </c>
      <c r="B1578" s="3">
        <v>7.7047999999999996</v>
      </c>
      <c r="C1578" s="4">
        <v>7.6402999999999999</v>
      </c>
      <c r="D1578" s="4">
        <v>7.7496999999999998</v>
      </c>
      <c r="E1578" s="4">
        <v>7.6264000000000003</v>
      </c>
      <c r="F1578" s="5">
        <v>8.3000000000000001E-3</v>
      </c>
      <c r="G1578" s="35">
        <f t="shared" si="48"/>
        <v>0.12329999999999952</v>
      </c>
      <c r="H1578" s="34">
        <f t="shared" si="49"/>
        <v>1.0710890599158718E-2</v>
      </c>
    </row>
    <row r="1579" spans="1:8">
      <c r="A1579" s="2" t="s">
        <v>1580</v>
      </c>
      <c r="B1579" s="6">
        <v>7.6410999999999998</v>
      </c>
      <c r="C1579" s="4">
        <v>7.6791</v>
      </c>
      <c r="D1579" s="4">
        <v>7.6791</v>
      </c>
      <c r="E1579" s="4">
        <v>7.6379000000000001</v>
      </c>
      <c r="F1579" s="7">
        <v>-2.0999999999999999E-3</v>
      </c>
      <c r="G1579" s="35">
        <f t="shared" si="48"/>
        <v>4.1199999999999903E-2</v>
      </c>
      <c r="H1579" s="34">
        <f t="shared" si="49"/>
        <v>9.1523349520251044E-3</v>
      </c>
    </row>
    <row r="1580" spans="1:8">
      <c r="A1580" s="2" t="s">
        <v>1581</v>
      </c>
      <c r="B1580" s="6">
        <v>7.6570999999999998</v>
      </c>
      <c r="C1580" s="4">
        <v>7.6810999999999998</v>
      </c>
      <c r="D1580" s="4">
        <v>7.7370000000000001</v>
      </c>
      <c r="E1580" s="4">
        <v>7.6375999999999999</v>
      </c>
      <c r="F1580" s="7">
        <v>-3.0999999999999999E-3</v>
      </c>
      <c r="G1580" s="35">
        <f t="shared" si="48"/>
        <v>9.9400000000000155E-2</v>
      </c>
      <c r="H1580" s="34">
        <f t="shared" si="49"/>
        <v>1.397982077489273E-2</v>
      </c>
    </row>
    <row r="1581" spans="1:8">
      <c r="A1581" s="2" t="s">
        <v>1582</v>
      </c>
      <c r="B1581" s="3">
        <v>7.6810999999999998</v>
      </c>
      <c r="C1581" s="4">
        <v>7.6216999999999997</v>
      </c>
      <c r="D1581" s="4">
        <v>7.6810999999999998</v>
      </c>
      <c r="E1581" s="4">
        <v>7.5674000000000001</v>
      </c>
      <c r="F1581" s="5">
        <v>7.7999999999999996E-3</v>
      </c>
      <c r="G1581" s="35">
        <f t="shared" si="48"/>
        <v>0.11369999999999969</v>
      </c>
      <c r="H1581" s="34">
        <f t="shared" si="49"/>
        <v>1.4969708048258173E-2</v>
      </c>
    </row>
    <row r="1582" spans="1:8">
      <c r="A1582" s="2" t="s">
        <v>1583</v>
      </c>
      <c r="B1582" s="6">
        <v>7.6216999999999997</v>
      </c>
      <c r="C1582" s="4">
        <v>7.6588000000000003</v>
      </c>
      <c r="D1582" s="4">
        <v>7.6837</v>
      </c>
      <c r="E1582" s="4">
        <v>7.5681000000000003</v>
      </c>
      <c r="F1582" s="7">
        <v>-4.7999999999999996E-3</v>
      </c>
      <c r="G1582" s="35">
        <f t="shared" si="48"/>
        <v>0.1155999999999997</v>
      </c>
      <c r="H1582" s="34">
        <f t="shared" si="49"/>
        <v>1.3260469814301601E-2</v>
      </c>
    </row>
    <row r="1583" spans="1:8">
      <c r="A1583" s="2" t="s">
        <v>1584</v>
      </c>
      <c r="B1583" s="6">
        <v>7.6581000000000001</v>
      </c>
      <c r="C1583" s="4">
        <v>7.7222</v>
      </c>
      <c r="D1583" s="4">
        <v>7.7431000000000001</v>
      </c>
      <c r="E1583" s="4">
        <v>7.6539000000000001</v>
      </c>
      <c r="F1583" s="7">
        <v>-8.3999999999999995E-3</v>
      </c>
      <c r="G1583" s="35">
        <f t="shared" si="48"/>
        <v>8.9199999999999946E-2</v>
      </c>
      <c r="H1583" s="34">
        <f t="shared" si="49"/>
        <v>9.1451137293618208E-3</v>
      </c>
    </row>
    <row r="1584" spans="1:8">
      <c r="A1584" s="2" t="s">
        <v>1585</v>
      </c>
      <c r="B1584" s="3">
        <v>7.7233000000000001</v>
      </c>
      <c r="C1584" s="4">
        <v>7.6981000000000002</v>
      </c>
      <c r="D1584" s="4">
        <v>7.7434000000000003</v>
      </c>
      <c r="E1584" s="4">
        <v>7.6917999999999997</v>
      </c>
      <c r="F1584" s="5">
        <v>2.8999999999999998E-3</v>
      </c>
      <c r="G1584" s="35">
        <f t="shared" si="48"/>
        <v>5.1600000000000534E-2</v>
      </c>
      <c r="H1584" s="34">
        <f t="shared" si="49"/>
        <v>3.75583193626784E-3</v>
      </c>
    </row>
    <row r="1585" spans="1:8">
      <c r="A1585" s="2" t="s">
        <v>1586</v>
      </c>
      <c r="B1585" s="3">
        <v>7.7008999999999999</v>
      </c>
      <c r="C1585" s="4">
        <v>7.6947000000000001</v>
      </c>
      <c r="D1585" s="4">
        <v>7.7008999999999999</v>
      </c>
      <c r="E1585" s="4">
        <v>7.6947000000000001</v>
      </c>
      <c r="F1585" s="5">
        <v>8.9999999999999998E-4</v>
      </c>
      <c r="G1585" s="35">
        <f t="shared" si="48"/>
        <v>6.1999999999997613E-3</v>
      </c>
      <c r="H1585" s="34">
        <f t="shared" si="49"/>
        <v>7.2011616042696285E-3</v>
      </c>
    </row>
    <row r="1586" spans="1:8">
      <c r="A1586" s="2" t="s">
        <v>1587</v>
      </c>
      <c r="B1586" s="3">
        <v>7.6938000000000004</v>
      </c>
      <c r="C1586" s="4">
        <v>7.6445999999999996</v>
      </c>
      <c r="D1586" s="4">
        <v>7.7455999999999996</v>
      </c>
      <c r="E1586" s="4">
        <v>7.6417000000000002</v>
      </c>
      <c r="F1586" s="5">
        <v>7.1000000000000004E-3</v>
      </c>
      <c r="G1586" s="35">
        <f t="shared" si="48"/>
        <v>0.10389999999999944</v>
      </c>
      <c r="H1586" s="34">
        <f t="shared" si="49"/>
        <v>1.3921429033719476E-2</v>
      </c>
    </row>
    <row r="1587" spans="1:8">
      <c r="A1587" s="2" t="s">
        <v>1588</v>
      </c>
      <c r="B1587" s="6">
        <v>7.6391999999999998</v>
      </c>
      <c r="C1587" s="4">
        <v>7.7255000000000003</v>
      </c>
      <c r="D1587" s="4">
        <v>7.7271999999999998</v>
      </c>
      <c r="E1587" s="4">
        <v>7.6159999999999997</v>
      </c>
      <c r="F1587" s="7">
        <v>-1.12E-2</v>
      </c>
      <c r="G1587" s="35">
        <f t="shared" si="48"/>
        <v>0.11120000000000019</v>
      </c>
      <c r="H1587" s="34">
        <f t="shared" si="49"/>
        <v>1.442651979740372E-2</v>
      </c>
    </row>
    <row r="1588" spans="1:8">
      <c r="A1588" s="2" t="s">
        <v>1589</v>
      </c>
      <c r="B1588" s="3">
        <v>7.7255000000000003</v>
      </c>
      <c r="C1588" s="4">
        <v>7.6802999999999999</v>
      </c>
      <c r="D1588" s="4">
        <v>7.7634999999999996</v>
      </c>
      <c r="E1588" s="4">
        <v>7.6531000000000002</v>
      </c>
      <c r="F1588" s="5">
        <v>5.7000000000000002E-3</v>
      </c>
      <c r="G1588" s="35">
        <f t="shared" si="48"/>
        <v>0.11039999999999939</v>
      </c>
      <c r="H1588" s="34">
        <f t="shared" si="49"/>
        <v>1.4360684556124236E-2</v>
      </c>
    </row>
    <row r="1589" spans="1:8">
      <c r="A1589" s="2" t="s">
        <v>1590</v>
      </c>
      <c r="B1589" s="6">
        <v>7.6814</v>
      </c>
      <c r="C1589" s="4">
        <v>7.7363999999999997</v>
      </c>
      <c r="D1589" s="4">
        <v>7.7539999999999996</v>
      </c>
      <c r="E1589" s="4">
        <v>7.6421999999999999</v>
      </c>
      <c r="F1589" s="7">
        <v>-7.1000000000000004E-3</v>
      </c>
      <c r="G1589" s="35">
        <f t="shared" si="48"/>
        <v>0.11179999999999968</v>
      </c>
      <c r="H1589" s="34">
        <f t="shared" si="49"/>
        <v>1.1751297472022259E-2</v>
      </c>
    </row>
    <row r="1590" spans="1:8">
      <c r="A1590" s="2" t="s">
        <v>1591</v>
      </c>
      <c r="B1590" s="6">
        <v>7.7363999999999997</v>
      </c>
      <c r="C1590" s="4">
        <v>7.7651000000000003</v>
      </c>
      <c r="D1590" s="4">
        <v>7.7773000000000003</v>
      </c>
      <c r="E1590" s="4">
        <v>7.7065999999999999</v>
      </c>
      <c r="F1590" s="7">
        <v>-4.1999999999999997E-3</v>
      </c>
      <c r="G1590" s="35">
        <f t="shared" si="48"/>
        <v>7.0700000000000429E-2</v>
      </c>
      <c r="H1590" s="34">
        <f t="shared" si="49"/>
        <v>5.585479039991772E-3</v>
      </c>
    </row>
    <row r="1591" spans="1:8">
      <c r="A1591" s="2" t="s">
        <v>1592</v>
      </c>
      <c r="B1591" s="6">
        <v>7.7690999999999999</v>
      </c>
      <c r="C1591" s="4">
        <v>7.7790999999999997</v>
      </c>
      <c r="D1591" s="4">
        <v>7.7805999999999997</v>
      </c>
      <c r="E1591" s="4">
        <v>7.7644000000000002</v>
      </c>
      <c r="F1591" s="7">
        <v>-2.3999999999999998E-3</v>
      </c>
      <c r="G1591" s="35">
        <f t="shared" si="48"/>
        <v>1.6199999999999548E-2</v>
      </c>
      <c r="H1591" s="34">
        <f t="shared" si="49"/>
        <v>1.4550833431077347E-2</v>
      </c>
    </row>
    <row r="1592" spans="1:8">
      <c r="A1592" s="2" t="s">
        <v>1593</v>
      </c>
      <c r="B1592" s="3">
        <v>7.7874999999999996</v>
      </c>
      <c r="C1592" s="4">
        <v>7.6730999999999998</v>
      </c>
      <c r="D1592" s="4">
        <v>7.8605999999999998</v>
      </c>
      <c r="E1592" s="4">
        <v>7.6535000000000002</v>
      </c>
      <c r="F1592" s="5">
        <v>1.49E-2</v>
      </c>
      <c r="G1592" s="35">
        <f t="shared" si="48"/>
        <v>0.20709999999999962</v>
      </c>
      <c r="H1592" s="34">
        <f t="shared" si="49"/>
        <v>2.594705765275657E-2</v>
      </c>
    </row>
    <row r="1593" spans="1:8">
      <c r="A1593" s="2" t="s">
        <v>1594</v>
      </c>
      <c r="B1593" s="3">
        <v>7.6734</v>
      </c>
      <c r="C1593" s="4">
        <v>7.5365000000000002</v>
      </c>
      <c r="D1593" s="4">
        <v>7.6989999999999998</v>
      </c>
      <c r="E1593" s="4">
        <v>7.5149999999999997</v>
      </c>
      <c r="F1593" s="5">
        <v>1.7899999999999999E-2</v>
      </c>
      <c r="G1593" s="35">
        <f t="shared" si="48"/>
        <v>0.18400000000000016</v>
      </c>
      <c r="H1593" s="34">
        <f t="shared" si="49"/>
        <v>2.1620102009397742E-2</v>
      </c>
    </row>
    <row r="1594" spans="1:8">
      <c r="A1594" s="2" t="s">
        <v>1595</v>
      </c>
      <c r="B1594" s="3">
        <v>7.5381</v>
      </c>
      <c r="C1594" s="4">
        <v>7.4699</v>
      </c>
      <c r="D1594" s="4">
        <v>7.5594000000000001</v>
      </c>
      <c r="E1594" s="4">
        <v>7.4203999999999999</v>
      </c>
      <c r="F1594" s="5">
        <v>9.1000000000000004E-3</v>
      </c>
      <c r="G1594" s="35">
        <f t="shared" si="48"/>
        <v>0.13900000000000023</v>
      </c>
      <c r="H1594" s="34">
        <f t="shared" si="49"/>
        <v>1.4395495904154593E-2</v>
      </c>
    </row>
    <row r="1595" spans="1:8">
      <c r="A1595" s="2" t="s">
        <v>1596</v>
      </c>
      <c r="B1595" s="6">
        <v>7.4699</v>
      </c>
      <c r="C1595" s="4">
        <v>7.4954000000000001</v>
      </c>
      <c r="D1595" s="4">
        <v>7.5228000000000002</v>
      </c>
      <c r="E1595" s="4">
        <v>7.4459999999999997</v>
      </c>
      <c r="F1595" s="7">
        <v>-3.3999999999999998E-3</v>
      </c>
      <c r="G1595" s="35">
        <f t="shared" si="48"/>
        <v>7.6800000000000423E-2</v>
      </c>
      <c r="H1595" s="34">
        <f t="shared" si="49"/>
        <v>1.3203947368421074E-2</v>
      </c>
    </row>
    <row r="1596" spans="1:8">
      <c r="A1596" s="2" t="s">
        <v>1597</v>
      </c>
      <c r="B1596" s="6">
        <v>7.4950999999999999</v>
      </c>
      <c r="C1596" s="4">
        <v>7.6</v>
      </c>
      <c r="D1596" s="4">
        <v>7.6083999999999996</v>
      </c>
      <c r="E1596" s="4">
        <v>7.4844999999999997</v>
      </c>
      <c r="F1596" s="7">
        <v>-1.38E-2</v>
      </c>
      <c r="G1596" s="35">
        <f t="shared" si="48"/>
        <v>0.1238999999999999</v>
      </c>
      <c r="H1596" s="34">
        <f t="shared" si="49"/>
        <v>8.1513157894736784E-3</v>
      </c>
    </row>
    <row r="1597" spans="1:8">
      <c r="A1597" s="2" t="s">
        <v>1598</v>
      </c>
      <c r="B1597" s="6">
        <v>7.6</v>
      </c>
      <c r="C1597" s="4">
        <v>7.6</v>
      </c>
      <c r="D1597" s="4">
        <v>7.6</v>
      </c>
      <c r="E1597" s="4">
        <v>7.6</v>
      </c>
      <c r="F1597" s="7">
        <v>-3.5000000000000001E-3</v>
      </c>
      <c r="G1597" s="35">
        <f t="shared" si="48"/>
        <v>0</v>
      </c>
      <c r="H1597" s="34">
        <f t="shared" si="49"/>
        <v>7.1529819403611918E-3</v>
      </c>
    </row>
    <row r="1598" spans="1:8">
      <c r="A1598" s="2" t="s">
        <v>1599</v>
      </c>
      <c r="B1598" s="3">
        <v>7.6269999999999998</v>
      </c>
      <c r="C1598" s="4">
        <v>7.6192000000000002</v>
      </c>
      <c r="D1598" s="4">
        <v>7.6447000000000003</v>
      </c>
      <c r="E1598" s="4">
        <v>7.5357000000000003</v>
      </c>
      <c r="F1598" s="5">
        <v>1E-3</v>
      </c>
      <c r="G1598" s="35">
        <f t="shared" si="48"/>
        <v>0.10899999999999999</v>
      </c>
      <c r="H1598" s="34">
        <f t="shared" si="49"/>
        <v>1.3971556491967354E-2</v>
      </c>
    </row>
    <row r="1599" spans="1:8">
      <c r="A1599" s="2" t="s">
        <v>1600</v>
      </c>
      <c r="B1599" s="3">
        <v>7.6196999999999999</v>
      </c>
      <c r="C1599" s="4">
        <v>7.5940000000000003</v>
      </c>
      <c r="D1599" s="4">
        <v>7.6410999999999998</v>
      </c>
      <c r="E1599" s="4">
        <v>7.5378999999999996</v>
      </c>
      <c r="F1599" s="5">
        <v>3.3999999999999998E-3</v>
      </c>
      <c r="G1599" s="35">
        <f t="shared" si="48"/>
        <v>0.10320000000000018</v>
      </c>
      <c r="H1599" s="34">
        <f t="shared" si="49"/>
        <v>1.3809964318752511E-2</v>
      </c>
    </row>
    <row r="1600" spans="1:8">
      <c r="A1600" s="2" t="s">
        <v>1601</v>
      </c>
      <c r="B1600" s="3">
        <v>7.5937000000000001</v>
      </c>
      <c r="C1600" s="4">
        <v>7.5670000000000002</v>
      </c>
      <c r="D1600" s="4">
        <v>7.6532</v>
      </c>
      <c r="E1600" s="4">
        <v>7.5473999999999997</v>
      </c>
      <c r="F1600" s="5">
        <v>3.5000000000000001E-3</v>
      </c>
      <c r="G1600" s="35">
        <f t="shared" si="48"/>
        <v>0.10580000000000034</v>
      </c>
      <c r="H1600" s="34">
        <f t="shared" si="49"/>
        <v>1.5233827689216706E-2</v>
      </c>
    </row>
    <row r="1601" spans="1:8">
      <c r="A1601" s="2" t="s">
        <v>1602</v>
      </c>
      <c r="B1601" s="3">
        <v>7.5670000000000002</v>
      </c>
      <c r="C1601" s="4">
        <v>7.5654000000000003</v>
      </c>
      <c r="D1601" s="4">
        <v>7.67</v>
      </c>
      <c r="E1601" s="4">
        <v>7.5453000000000001</v>
      </c>
      <c r="F1601" s="5">
        <v>1E-4</v>
      </c>
      <c r="G1601" s="35">
        <f t="shared" si="48"/>
        <v>0.12469999999999981</v>
      </c>
      <c r="H1601" s="34">
        <f t="shared" si="49"/>
        <v>1.3904250276504966E-2</v>
      </c>
    </row>
    <row r="1602" spans="1:8">
      <c r="A1602" s="2" t="s">
        <v>1603</v>
      </c>
      <c r="B1602" s="6">
        <v>7.5664999999999996</v>
      </c>
      <c r="C1602" s="4">
        <v>7.5948000000000002</v>
      </c>
      <c r="D1602" s="4">
        <v>7.64</v>
      </c>
      <c r="E1602" s="4">
        <v>7.5534999999999997</v>
      </c>
      <c r="F1602" s="7">
        <v>-3.7000000000000002E-3</v>
      </c>
      <c r="G1602" s="35">
        <f t="shared" si="48"/>
        <v>8.6500000000000021E-2</v>
      </c>
      <c r="H1602" s="34">
        <f t="shared" si="49"/>
        <v>7.8503446012471393E-3</v>
      </c>
    </row>
    <row r="1603" spans="1:8">
      <c r="A1603" s="2" t="s">
        <v>1604</v>
      </c>
      <c r="B1603" s="6">
        <v>7.5948000000000002</v>
      </c>
      <c r="C1603" s="4">
        <v>7.6174999999999997</v>
      </c>
      <c r="D1603" s="4">
        <v>7.6254</v>
      </c>
      <c r="E1603" s="4">
        <v>7.5922999999999998</v>
      </c>
      <c r="F1603" s="7">
        <v>-5.1999999999999998E-3</v>
      </c>
      <c r="G1603" s="35">
        <f t="shared" ref="G1603:G1666" si="50">D1603-E1603</f>
        <v>3.3100000000000129E-2</v>
      </c>
      <c r="H1603" s="34">
        <f t="shared" ref="H1603:H1666" si="51">(SUM(G1603:G1604)/2)/C1604</f>
        <v>1.1139250524316458E-2</v>
      </c>
    </row>
    <row r="1604" spans="1:8">
      <c r="A1604" s="2" t="s">
        <v>1605</v>
      </c>
      <c r="B1604" s="3">
        <v>7.6344000000000003</v>
      </c>
      <c r="C1604" s="4">
        <v>7.5812999999999997</v>
      </c>
      <c r="D1604" s="4">
        <v>7.6675000000000004</v>
      </c>
      <c r="E1604" s="4">
        <v>7.5316999999999998</v>
      </c>
      <c r="F1604" s="5">
        <v>7.7000000000000002E-3</v>
      </c>
      <c r="G1604" s="35">
        <f t="shared" si="50"/>
        <v>0.13580000000000059</v>
      </c>
      <c r="H1604" s="34">
        <f t="shared" si="51"/>
        <v>1.8004695147021799E-2</v>
      </c>
    </row>
    <row r="1605" spans="1:8">
      <c r="A1605" s="2" t="s">
        <v>1606</v>
      </c>
      <c r="B1605" s="3">
        <v>7.5759999999999996</v>
      </c>
      <c r="C1605" s="4">
        <v>7.5396999999999998</v>
      </c>
      <c r="D1605" s="4">
        <v>7.6166</v>
      </c>
      <c r="E1605" s="4">
        <v>7.4809000000000001</v>
      </c>
      <c r="F1605" s="5">
        <v>4.7999999999999996E-3</v>
      </c>
      <c r="G1605" s="35">
        <f t="shared" si="50"/>
        <v>0.13569999999999993</v>
      </c>
      <c r="H1605" s="34">
        <f t="shared" si="51"/>
        <v>2.0812264876016343E-2</v>
      </c>
    </row>
    <row r="1606" spans="1:8">
      <c r="A1606" s="2" t="s">
        <v>1607</v>
      </c>
      <c r="B1606" s="3">
        <v>7.5396999999999998</v>
      </c>
      <c r="C1606" s="4">
        <v>7.4162999999999997</v>
      </c>
      <c r="D1606" s="4">
        <v>7.5750999999999999</v>
      </c>
      <c r="E1606" s="4">
        <v>7.4020999999999999</v>
      </c>
      <c r="F1606" s="5">
        <v>1.66E-2</v>
      </c>
      <c r="G1606" s="35">
        <f t="shared" si="50"/>
        <v>0.17300000000000004</v>
      </c>
      <c r="H1606" s="34">
        <f t="shared" si="51"/>
        <v>1.6857050050077167E-2</v>
      </c>
    </row>
    <row r="1607" spans="1:8">
      <c r="A1607" s="2" t="s">
        <v>1608</v>
      </c>
      <c r="B1607" s="3">
        <v>7.4169</v>
      </c>
      <c r="C1607" s="4">
        <v>7.3886000000000003</v>
      </c>
      <c r="D1607" s="4">
        <v>7.4485000000000001</v>
      </c>
      <c r="E1607" s="4">
        <v>7.3723999999999998</v>
      </c>
      <c r="F1607" s="5">
        <v>3.5999999999999999E-3</v>
      </c>
      <c r="G1607" s="35">
        <f t="shared" si="50"/>
        <v>7.6100000000000279E-2</v>
      </c>
      <c r="H1607" s="34">
        <f t="shared" si="51"/>
        <v>9.0618120923197949E-3</v>
      </c>
    </row>
    <row r="1608" spans="1:8">
      <c r="A1608" s="2" t="s">
        <v>1609</v>
      </c>
      <c r="B1608" s="6">
        <v>7.3902999999999999</v>
      </c>
      <c r="C1608" s="4">
        <v>7.4047000000000001</v>
      </c>
      <c r="D1608" s="4">
        <v>7.4339000000000004</v>
      </c>
      <c r="E1608" s="4">
        <v>7.3757999999999999</v>
      </c>
      <c r="F1608" s="7">
        <v>-1.8E-3</v>
      </c>
      <c r="G1608" s="35">
        <f t="shared" si="50"/>
        <v>5.8100000000000485E-2</v>
      </c>
      <c r="H1608" s="34">
        <f t="shared" si="51"/>
        <v>5.3608275229605484E-3</v>
      </c>
    </row>
    <row r="1609" spans="1:8">
      <c r="A1609" s="2" t="s">
        <v>1610</v>
      </c>
      <c r="B1609" s="3">
        <v>7.4035000000000002</v>
      </c>
      <c r="C1609" s="4">
        <v>7.4149000000000003</v>
      </c>
      <c r="D1609" s="4">
        <v>7.4149000000000003</v>
      </c>
      <c r="E1609" s="4">
        <v>7.3935000000000004</v>
      </c>
      <c r="F1609" s="5">
        <v>8.9999999999999998E-4</v>
      </c>
      <c r="G1609" s="35">
        <f t="shared" si="50"/>
        <v>2.1399999999999864E-2</v>
      </c>
      <c r="H1609" s="34">
        <f t="shared" si="51"/>
        <v>5.8535792197937876E-3</v>
      </c>
    </row>
    <row r="1610" spans="1:8">
      <c r="A1610" s="2" t="s">
        <v>1611</v>
      </c>
      <c r="B1610" s="3">
        <v>7.3964999999999996</v>
      </c>
      <c r="C1610" s="4">
        <v>7.3800999999999997</v>
      </c>
      <c r="D1610" s="4">
        <v>7.4389000000000003</v>
      </c>
      <c r="E1610" s="4">
        <v>7.3738999999999999</v>
      </c>
      <c r="F1610" s="5">
        <v>2.0999999999999999E-3</v>
      </c>
      <c r="G1610" s="35">
        <f t="shared" si="50"/>
        <v>6.5000000000000391E-2</v>
      </c>
      <c r="H1610" s="34">
        <f t="shared" si="51"/>
        <v>1.1178174141337623E-2</v>
      </c>
    </row>
    <row r="1611" spans="1:8">
      <c r="A1611" s="2" t="s">
        <v>1612</v>
      </c>
      <c r="B1611" s="6">
        <v>7.3807</v>
      </c>
      <c r="C1611" s="4">
        <v>7.3894000000000002</v>
      </c>
      <c r="D1611" s="4">
        <v>7.4644000000000004</v>
      </c>
      <c r="E1611" s="4">
        <v>7.3642000000000003</v>
      </c>
      <c r="F1611" s="7">
        <v>-1.1999999999999999E-3</v>
      </c>
      <c r="G1611" s="35">
        <f t="shared" si="50"/>
        <v>0.10020000000000007</v>
      </c>
      <c r="H1611" s="34">
        <f t="shared" si="51"/>
        <v>1.2561192102856519E-2</v>
      </c>
    </row>
    <row r="1612" spans="1:8">
      <c r="A1612" s="2" t="s">
        <v>1613</v>
      </c>
      <c r="B1612" s="6">
        <v>7.3895</v>
      </c>
      <c r="C1612" s="4">
        <v>7.4356</v>
      </c>
      <c r="D1612" s="4">
        <v>7.4542000000000002</v>
      </c>
      <c r="E1612" s="4">
        <v>7.3676000000000004</v>
      </c>
      <c r="F1612" s="7">
        <v>-6.1999999999999998E-3</v>
      </c>
      <c r="G1612" s="35">
        <f t="shared" si="50"/>
        <v>8.6599999999999788E-2</v>
      </c>
      <c r="H1612" s="34">
        <f t="shared" si="51"/>
        <v>1.5688773780628353E-2</v>
      </c>
    </row>
    <row r="1613" spans="1:8">
      <c r="A1613" s="2" t="s">
        <v>1614</v>
      </c>
      <c r="B1613" s="3">
        <v>7.4356</v>
      </c>
      <c r="C1613" s="4">
        <v>7.3746999999999998</v>
      </c>
      <c r="D1613" s="4">
        <v>7.5155000000000003</v>
      </c>
      <c r="E1613" s="4">
        <v>7.3707000000000003</v>
      </c>
      <c r="F1613" s="5">
        <v>8.0999999999999996E-3</v>
      </c>
      <c r="G1613" s="35">
        <f t="shared" si="50"/>
        <v>0.14480000000000004</v>
      </c>
      <c r="H1613" s="34">
        <f t="shared" si="51"/>
        <v>1.5833549638656252E-2</v>
      </c>
    </row>
    <row r="1614" spans="1:8">
      <c r="A1614" s="2" t="s">
        <v>1615</v>
      </c>
      <c r="B1614" s="3">
        <v>7.3754999999999997</v>
      </c>
      <c r="C1614" s="4">
        <v>7.3198999999999996</v>
      </c>
      <c r="D1614" s="4">
        <v>7.3795999999999999</v>
      </c>
      <c r="E1614" s="4">
        <v>7.2926000000000002</v>
      </c>
      <c r="F1614" s="5">
        <v>7.6E-3</v>
      </c>
      <c r="G1614" s="35">
        <f t="shared" si="50"/>
        <v>8.6999999999999744E-2</v>
      </c>
      <c r="H1614" s="34">
        <f t="shared" si="51"/>
        <v>7.8911471831946169E-3</v>
      </c>
    </row>
    <row r="1615" spans="1:8">
      <c r="A1615" s="2" t="s">
        <v>1616</v>
      </c>
      <c r="B1615" s="6">
        <v>7.3198999999999996</v>
      </c>
      <c r="C1615" s="4">
        <v>7.3310000000000004</v>
      </c>
      <c r="D1615" s="4">
        <v>7.3446999999999996</v>
      </c>
      <c r="E1615" s="4">
        <v>7.3159999999999998</v>
      </c>
      <c r="F1615" s="7">
        <v>-4.4000000000000003E-3</v>
      </c>
      <c r="G1615" s="35">
        <f t="shared" si="50"/>
        <v>2.8699999999999726E-2</v>
      </c>
      <c r="H1615" s="34">
        <f t="shared" si="51"/>
        <v>1.1555130828039162E-2</v>
      </c>
    </row>
    <row r="1616" spans="1:8">
      <c r="A1616" s="2" t="s">
        <v>1617</v>
      </c>
      <c r="B1616" s="6">
        <v>7.3524000000000003</v>
      </c>
      <c r="C1616" s="4">
        <v>7.4295999999999998</v>
      </c>
      <c r="D1616" s="4">
        <v>7.4589999999999996</v>
      </c>
      <c r="E1616" s="4">
        <v>7.3159999999999998</v>
      </c>
      <c r="F1616" s="7">
        <v>-1.04E-2</v>
      </c>
      <c r="G1616" s="35">
        <f t="shared" si="50"/>
        <v>0.14299999999999979</v>
      </c>
      <c r="H1616" s="34">
        <f t="shared" si="51"/>
        <v>2.0514399069703752E-2</v>
      </c>
    </row>
    <row r="1617" spans="1:8">
      <c r="A1617" s="2" t="s">
        <v>1618</v>
      </c>
      <c r="B1617" s="3">
        <v>7.4295999999999998</v>
      </c>
      <c r="C1617" s="4">
        <v>7.3094999999999999</v>
      </c>
      <c r="D1617" s="4">
        <v>7.4474999999999998</v>
      </c>
      <c r="E1617" s="4">
        <v>7.2906000000000004</v>
      </c>
      <c r="F1617" s="5">
        <v>1.6299999999999999E-2</v>
      </c>
      <c r="G1617" s="35">
        <f t="shared" si="50"/>
        <v>0.15689999999999937</v>
      </c>
      <c r="H1617" s="34">
        <f t="shared" si="51"/>
        <v>1.6322156081044158E-2</v>
      </c>
    </row>
    <row r="1618" spans="1:8">
      <c r="A1618" s="2" t="s">
        <v>1619</v>
      </c>
      <c r="B1618" s="6">
        <v>7.3105000000000002</v>
      </c>
      <c r="C1618" s="4">
        <v>7.3243999999999998</v>
      </c>
      <c r="D1618" s="4">
        <v>7.3738999999999999</v>
      </c>
      <c r="E1618" s="4">
        <v>7.2916999999999996</v>
      </c>
      <c r="F1618" s="7">
        <v>-1.9E-3</v>
      </c>
      <c r="G1618" s="35">
        <f t="shared" si="50"/>
        <v>8.2200000000000273E-2</v>
      </c>
      <c r="H1618" s="34">
        <f t="shared" si="51"/>
        <v>1.209483999177687E-2</v>
      </c>
    </row>
    <row r="1619" spans="1:8">
      <c r="A1619" s="2" t="s">
        <v>1620</v>
      </c>
      <c r="B1619" s="3">
        <v>7.3240999999999996</v>
      </c>
      <c r="C1619" s="4">
        <v>7.2965</v>
      </c>
      <c r="D1619" s="4">
        <v>7.3433999999999999</v>
      </c>
      <c r="E1619" s="4">
        <v>7.2491000000000003</v>
      </c>
      <c r="F1619" s="5">
        <v>4.4000000000000003E-3</v>
      </c>
      <c r="G1619" s="35">
        <f t="shared" si="50"/>
        <v>9.4299999999999606E-2</v>
      </c>
      <c r="H1619" s="34">
        <f t="shared" si="51"/>
        <v>1.80904861438878E-2</v>
      </c>
    </row>
    <row r="1620" spans="1:8">
      <c r="A1620" s="2" t="s">
        <v>1621</v>
      </c>
      <c r="B1620" s="6">
        <v>7.2918000000000003</v>
      </c>
      <c r="C1620" s="4">
        <v>7.4154999999999998</v>
      </c>
      <c r="D1620" s="4">
        <v>7.4550000000000001</v>
      </c>
      <c r="E1620" s="4">
        <v>7.2809999999999997</v>
      </c>
      <c r="F1620" s="7">
        <v>-1.66E-2</v>
      </c>
      <c r="G1620" s="35">
        <f t="shared" si="50"/>
        <v>0.17400000000000038</v>
      </c>
      <c r="H1620" s="34">
        <f t="shared" si="51"/>
        <v>1.309671838676545E-2</v>
      </c>
    </row>
    <row r="1621" spans="1:8">
      <c r="A1621" s="2" t="s">
        <v>1622</v>
      </c>
      <c r="B1621" s="3">
        <v>7.4147999999999996</v>
      </c>
      <c r="C1621" s="4">
        <v>7.3987999999999996</v>
      </c>
      <c r="D1621" s="4">
        <v>7.4147999999999996</v>
      </c>
      <c r="E1621" s="4">
        <v>7.3949999999999996</v>
      </c>
      <c r="F1621" s="5">
        <v>5.9999999999999995E-4</v>
      </c>
      <c r="G1621" s="35">
        <f t="shared" si="50"/>
        <v>1.980000000000004E-2</v>
      </c>
      <c r="H1621" s="34">
        <f t="shared" si="51"/>
        <v>1.3360323886639702E-3</v>
      </c>
    </row>
    <row r="1622" spans="1:8">
      <c r="A1622" s="2" t="s">
        <v>1623</v>
      </c>
      <c r="B1622" s="6">
        <v>7.41</v>
      </c>
      <c r="C1622" s="4">
        <v>7.41</v>
      </c>
      <c r="D1622" s="4">
        <v>7.41</v>
      </c>
      <c r="E1622" s="4">
        <v>7.41</v>
      </c>
      <c r="F1622" s="7">
        <v>0</v>
      </c>
      <c r="G1622" s="35">
        <f t="shared" si="50"/>
        <v>0</v>
      </c>
      <c r="H1622" s="34">
        <f t="shared" si="51"/>
        <v>3.98462974739209E-3</v>
      </c>
    </row>
    <row r="1623" spans="1:8">
      <c r="A1623" s="2" t="s">
        <v>1624</v>
      </c>
      <c r="B1623" s="3">
        <v>7.41</v>
      </c>
      <c r="C1623" s="4">
        <v>7.3909000000000002</v>
      </c>
      <c r="D1623" s="4">
        <v>7.4184000000000001</v>
      </c>
      <c r="E1623" s="4">
        <v>7.3594999999999997</v>
      </c>
      <c r="F1623" s="5">
        <v>2.7000000000000001E-3</v>
      </c>
      <c r="G1623" s="35">
        <f t="shared" si="50"/>
        <v>5.8900000000000396E-2</v>
      </c>
      <c r="H1623" s="34">
        <f t="shared" si="51"/>
        <v>8.7035016100131275E-3</v>
      </c>
    </row>
    <row r="1624" spans="1:8">
      <c r="A1624" s="2" t="s">
        <v>1625</v>
      </c>
      <c r="B1624" s="6">
        <v>7.3898999999999999</v>
      </c>
      <c r="C1624" s="4">
        <v>7.4222999999999999</v>
      </c>
      <c r="D1624" s="4">
        <v>7.4431000000000003</v>
      </c>
      <c r="E1624" s="4">
        <v>7.3727999999999998</v>
      </c>
      <c r="F1624" s="7">
        <v>-4.4000000000000003E-3</v>
      </c>
      <c r="G1624" s="35">
        <f t="shared" si="50"/>
        <v>7.0300000000000473E-2</v>
      </c>
      <c r="H1624" s="34">
        <f t="shared" si="51"/>
        <v>1.3989602772594048E-2</v>
      </c>
    </row>
    <row r="1625" spans="1:8">
      <c r="A1625" s="2" t="s">
        <v>1626</v>
      </c>
      <c r="B1625" s="6">
        <v>7.4222999999999999</v>
      </c>
      <c r="C1625" s="4">
        <v>7.5019999999999998</v>
      </c>
      <c r="D1625" s="4">
        <v>7.5105000000000004</v>
      </c>
      <c r="E1625" s="4">
        <v>7.3708999999999998</v>
      </c>
      <c r="F1625" s="7">
        <v>-1.0800000000000001E-2</v>
      </c>
      <c r="G1625" s="35">
        <f t="shared" si="50"/>
        <v>0.13960000000000061</v>
      </c>
      <c r="H1625" s="34">
        <f t="shared" si="51"/>
        <v>1.6391045411039026E-2</v>
      </c>
    </row>
    <row r="1626" spans="1:8">
      <c r="A1626" s="2" t="s">
        <v>1627</v>
      </c>
      <c r="B1626" s="6">
        <v>7.5033000000000003</v>
      </c>
      <c r="C1626" s="4">
        <v>7.5224000000000002</v>
      </c>
      <c r="D1626" s="4">
        <v>7.5702999999999996</v>
      </c>
      <c r="E1626" s="4">
        <v>7.4633000000000003</v>
      </c>
      <c r="F1626" s="7">
        <v>-2.5000000000000001E-3</v>
      </c>
      <c r="G1626" s="35">
        <f t="shared" si="50"/>
        <v>0.10699999999999932</v>
      </c>
      <c r="H1626" s="34">
        <f t="shared" si="51"/>
        <v>8.1020674241012273E-3</v>
      </c>
    </row>
    <row r="1627" spans="1:8">
      <c r="A1627" s="2" t="s">
        <v>1628</v>
      </c>
      <c r="B1627" s="3">
        <v>7.5224000000000002</v>
      </c>
      <c r="C1627" s="4">
        <v>7.5166000000000004</v>
      </c>
      <c r="D1627" s="4">
        <v>7.5313999999999997</v>
      </c>
      <c r="E1627" s="4">
        <v>7.5166000000000004</v>
      </c>
      <c r="F1627" s="5">
        <v>8.0000000000000004E-4</v>
      </c>
      <c r="G1627" s="35">
        <f t="shared" si="50"/>
        <v>1.4799999999999258E-2</v>
      </c>
      <c r="H1627" s="34">
        <f t="shared" si="51"/>
        <v>9.8448766729633454E-4</v>
      </c>
    </row>
    <row r="1628" spans="1:8">
      <c r="A1628" s="2" t="s">
        <v>1629</v>
      </c>
      <c r="B1628" s="6">
        <v>7.5166000000000004</v>
      </c>
      <c r="C1628" s="4">
        <v>7.5166000000000004</v>
      </c>
      <c r="D1628" s="4">
        <v>7.5166000000000004</v>
      </c>
      <c r="E1628" s="4">
        <v>7.5166000000000004</v>
      </c>
      <c r="F1628" s="7">
        <v>-2.0000000000000001E-4</v>
      </c>
      <c r="G1628" s="35">
        <f t="shared" si="50"/>
        <v>0</v>
      </c>
      <c r="H1628" s="34">
        <f t="shared" si="51"/>
        <v>8.8944109178400958E-3</v>
      </c>
    </row>
    <row r="1629" spans="1:8">
      <c r="A1629" s="2" t="s">
        <v>1630</v>
      </c>
      <c r="B1629" s="6">
        <v>7.5183999999999997</v>
      </c>
      <c r="C1629" s="4">
        <v>7.6059000000000001</v>
      </c>
      <c r="D1629" s="4">
        <v>7.6101000000000001</v>
      </c>
      <c r="E1629" s="4">
        <v>7.4748000000000001</v>
      </c>
      <c r="F1629" s="7">
        <v>-1.1599999999999999E-2</v>
      </c>
      <c r="G1629" s="35">
        <f t="shared" si="50"/>
        <v>0.13529999999999998</v>
      </c>
      <c r="H1629" s="34">
        <f t="shared" si="51"/>
        <v>1.8257169911665153E-2</v>
      </c>
    </row>
    <row r="1630" spans="1:8">
      <c r="A1630" s="2" t="s">
        <v>1631</v>
      </c>
      <c r="B1630" s="6">
        <v>7.6070000000000002</v>
      </c>
      <c r="C1630" s="4">
        <v>7.7092999999999998</v>
      </c>
      <c r="D1630" s="4">
        <v>7.7465999999999999</v>
      </c>
      <c r="E1630" s="4">
        <v>7.6003999999999996</v>
      </c>
      <c r="F1630" s="7">
        <v>-1.3299999999999999E-2</v>
      </c>
      <c r="G1630" s="35">
        <f t="shared" si="50"/>
        <v>0.14620000000000033</v>
      </c>
      <c r="H1630" s="34">
        <f t="shared" si="51"/>
        <v>1.3694477055461719E-2</v>
      </c>
    </row>
    <row r="1631" spans="1:8">
      <c r="A1631" s="2" t="s">
        <v>1632</v>
      </c>
      <c r="B1631" s="6">
        <v>7.7092000000000001</v>
      </c>
      <c r="C1631" s="4">
        <v>7.7512999999999996</v>
      </c>
      <c r="D1631" s="4">
        <v>7.7591000000000001</v>
      </c>
      <c r="E1631" s="4">
        <v>7.6929999999999996</v>
      </c>
      <c r="F1631" s="7">
        <v>-5.4999999999999997E-3</v>
      </c>
      <c r="G1631" s="35">
        <f t="shared" si="50"/>
        <v>6.6100000000000492E-2</v>
      </c>
      <c r="H1631" s="34">
        <f t="shared" si="51"/>
        <v>1.7435944870964788E-2</v>
      </c>
    </row>
    <row r="1632" spans="1:8">
      <c r="A1632" s="2" t="s">
        <v>1633</v>
      </c>
      <c r="B1632" s="3">
        <v>7.7521000000000004</v>
      </c>
      <c r="C1632" s="4">
        <v>7.5677000000000003</v>
      </c>
      <c r="D1632" s="4">
        <v>7.7645</v>
      </c>
      <c r="E1632" s="4">
        <v>7.5667</v>
      </c>
      <c r="F1632" s="5">
        <v>2.4299999999999999E-2</v>
      </c>
      <c r="G1632" s="35">
        <f t="shared" si="50"/>
        <v>0.19779999999999998</v>
      </c>
      <c r="H1632" s="34">
        <f t="shared" si="51"/>
        <v>1.3228142509779028E-2</v>
      </c>
    </row>
    <row r="1633" spans="1:8">
      <c r="A1633" s="2" t="s">
        <v>1634</v>
      </c>
      <c r="B1633" s="3">
        <v>7.5683999999999996</v>
      </c>
      <c r="C1633" s="4">
        <v>7.5671999999999997</v>
      </c>
      <c r="D1633" s="4">
        <v>7.5683999999999996</v>
      </c>
      <c r="E1633" s="4">
        <v>7.5659999999999998</v>
      </c>
      <c r="F1633" s="5">
        <v>5.0000000000000001E-4</v>
      </c>
      <c r="G1633" s="35">
        <f t="shared" si="50"/>
        <v>2.3999999999997357E-3</v>
      </c>
      <c r="H1633" s="34">
        <f t="shared" si="51"/>
        <v>8.0380947327930372E-3</v>
      </c>
    </row>
    <row r="1634" spans="1:8">
      <c r="A1634" s="2" t="s">
        <v>1635</v>
      </c>
      <c r="B1634" s="3">
        <v>7.5648999999999997</v>
      </c>
      <c r="C1634" s="4">
        <v>7.5391000000000004</v>
      </c>
      <c r="D1634" s="4">
        <v>7.6226000000000003</v>
      </c>
      <c r="E1634" s="4">
        <v>7.5038</v>
      </c>
      <c r="F1634" s="5">
        <v>3.3E-3</v>
      </c>
      <c r="G1634" s="35">
        <f t="shared" si="50"/>
        <v>0.11880000000000024</v>
      </c>
      <c r="H1634" s="34">
        <f t="shared" si="51"/>
        <v>1.8476900510032399E-2</v>
      </c>
    </row>
    <row r="1635" spans="1:8">
      <c r="A1635" s="2" t="s">
        <v>1636</v>
      </c>
      <c r="B1635" s="3">
        <v>7.5399000000000003</v>
      </c>
      <c r="C1635" s="4">
        <v>7.4309000000000003</v>
      </c>
      <c r="D1635" s="4">
        <v>7.5805999999999996</v>
      </c>
      <c r="E1635" s="4">
        <v>7.4248000000000003</v>
      </c>
      <c r="F1635" s="5">
        <v>1.47E-2</v>
      </c>
      <c r="G1635" s="35">
        <f t="shared" si="50"/>
        <v>0.15579999999999927</v>
      </c>
      <c r="H1635" s="34">
        <f t="shared" si="51"/>
        <v>2.010475423045921E-2</v>
      </c>
    </row>
    <row r="1636" spans="1:8">
      <c r="A1636" s="2" t="s">
        <v>1637</v>
      </c>
      <c r="B1636" s="6">
        <v>7.4309000000000003</v>
      </c>
      <c r="C1636" s="4">
        <v>7.4459999999999997</v>
      </c>
      <c r="D1636" s="4">
        <v>7.4745999999999997</v>
      </c>
      <c r="E1636" s="4">
        <v>7.3310000000000004</v>
      </c>
      <c r="F1636" s="7">
        <v>-2.3E-3</v>
      </c>
      <c r="G1636" s="35">
        <f t="shared" si="50"/>
        <v>0.14359999999999928</v>
      </c>
      <c r="H1636" s="34">
        <f t="shared" si="51"/>
        <v>1.5837043032510389E-2</v>
      </c>
    </row>
    <row r="1637" spans="1:8">
      <c r="A1637" s="2" t="s">
        <v>1638</v>
      </c>
      <c r="B1637" s="3">
        <v>7.4480000000000004</v>
      </c>
      <c r="C1637" s="4">
        <v>7.4130000000000003</v>
      </c>
      <c r="D1637" s="4">
        <v>7.5011999999999999</v>
      </c>
      <c r="E1637" s="4">
        <v>7.41</v>
      </c>
      <c r="F1637" s="5">
        <v>4.7000000000000002E-3</v>
      </c>
      <c r="G1637" s="35">
        <f t="shared" si="50"/>
        <v>9.1199999999999726E-2</v>
      </c>
      <c r="H1637" s="34">
        <f t="shared" si="51"/>
        <v>1.7725845554628184E-2</v>
      </c>
    </row>
    <row r="1638" spans="1:8">
      <c r="A1638" s="2" t="s">
        <v>1639</v>
      </c>
      <c r="B1638" s="6">
        <v>7.4130000000000003</v>
      </c>
      <c r="C1638" s="4">
        <v>7.5483000000000002</v>
      </c>
      <c r="D1638" s="4">
        <v>7.5574000000000003</v>
      </c>
      <c r="E1638" s="4">
        <v>7.3810000000000002</v>
      </c>
      <c r="F1638" s="7">
        <v>-1.7000000000000001E-2</v>
      </c>
      <c r="G1638" s="35">
        <f t="shared" si="50"/>
        <v>0.17640000000000011</v>
      </c>
      <c r="H1638" s="34">
        <f t="shared" si="51"/>
        <v>1.2968280556220258E-2</v>
      </c>
    </row>
    <row r="1639" spans="1:8">
      <c r="A1639" s="2" t="s">
        <v>1640</v>
      </c>
      <c r="B1639" s="3">
        <v>7.5408999999999997</v>
      </c>
      <c r="C1639" s="4">
        <v>7.5221999999999998</v>
      </c>
      <c r="D1639" s="4">
        <v>7.5408999999999997</v>
      </c>
      <c r="E1639" s="4">
        <v>7.5221999999999998</v>
      </c>
      <c r="F1639" s="5">
        <v>2.8999999999999998E-3</v>
      </c>
      <c r="G1639" s="35">
        <f t="shared" si="50"/>
        <v>1.8699999999999939E-2</v>
      </c>
      <c r="H1639" s="34">
        <f t="shared" si="51"/>
        <v>9.2633114514952247E-3</v>
      </c>
    </row>
    <row r="1640" spans="1:8">
      <c r="A1640" s="2" t="s">
        <v>1641</v>
      </c>
      <c r="B1640" s="6">
        <v>7.5193000000000003</v>
      </c>
      <c r="C1640" s="4">
        <v>7.5404999999999998</v>
      </c>
      <c r="D1640" s="4">
        <v>7.5754999999999999</v>
      </c>
      <c r="E1640" s="4">
        <v>7.4545000000000003</v>
      </c>
      <c r="F1640" s="7">
        <v>-3.0000000000000001E-3</v>
      </c>
      <c r="G1640" s="35">
        <f t="shared" si="50"/>
        <v>0.12099999999999955</v>
      </c>
      <c r="H1640" s="34">
        <f t="shared" si="51"/>
        <v>1.5854238811493799E-2</v>
      </c>
    </row>
    <row r="1641" spans="1:8">
      <c r="A1641" s="2" t="s">
        <v>1642</v>
      </c>
      <c r="B1641" s="6">
        <v>7.5422000000000002</v>
      </c>
      <c r="C1641" s="4">
        <v>7.5658000000000003</v>
      </c>
      <c r="D1641" s="4">
        <v>7.6024000000000003</v>
      </c>
      <c r="E1641" s="4">
        <v>7.4835000000000003</v>
      </c>
      <c r="F1641" s="7">
        <v>-2.8999999999999998E-3</v>
      </c>
      <c r="G1641" s="35">
        <f t="shared" si="50"/>
        <v>0.11890000000000001</v>
      </c>
      <c r="H1641" s="34">
        <f t="shared" si="51"/>
        <v>1.4569019156175146E-2</v>
      </c>
    </row>
    <row r="1642" spans="1:8">
      <c r="A1642" s="2" t="s">
        <v>1643</v>
      </c>
      <c r="B1642" s="3">
        <v>7.5644</v>
      </c>
      <c r="C1642" s="4">
        <v>7.5537000000000001</v>
      </c>
      <c r="D1642" s="4">
        <v>7.6283000000000003</v>
      </c>
      <c r="E1642" s="4">
        <v>7.5270999999999999</v>
      </c>
      <c r="F1642" s="5">
        <v>1.5E-3</v>
      </c>
      <c r="G1642" s="35">
        <f t="shared" si="50"/>
        <v>0.1012000000000004</v>
      </c>
      <c r="H1642" s="34">
        <f t="shared" si="51"/>
        <v>1.6554244712585015E-2</v>
      </c>
    </row>
    <row r="1643" spans="1:8">
      <c r="A1643" s="2" t="s">
        <v>1644</v>
      </c>
      <c r="B1643" s="3">
        <v>7.5529999999999999</v>
      </c>
      <c r="C1643" s="4">
        <v>7.4421999999999997</v>
      </c>
      <c r="D1643" s="4">
        <v>7.5735000000000001</v>
      </c>
      <c r="E1643" s="4">
        <v>7.4283000000000001</v>
      </c>
      <c r="F1643" s="5">
        <v>1.49E-2</v>
      </c>
      <c r="G1643" s="35">
        <f t="shared" si="50"/>
        <v>0.1452</v>
      </c>
      <c r="H1643" s="34">
        <f t="shared" si="51"/>
        <v>1.7162440581193369E-2</v>
      </c>
    </row>
    <row r="1644" spans="1:8">
      <c r="A1644" s="2" t="s">
        <v>1645</v>
      </c>
      <c r="B1644" s="3">
        <v>7.4420999999999999</v>
      </c>
      <c r="C1644" s="4">
        <v>7.4260999999999999</v>
      </c>
      <c r="D1644" s="4">
        <v>7.5137</v>
      </c>
      <c r="E1644" s="4">
        <v>7.4039999999999999</v>
      </c>
      <c r="F1644" s="5">
        <v>1.8E-3</v>
      </c>
      <c r="G1644" s="35">
        <f t="shared" si="50"/>
        <v>0.10970000000000013</v>
      </c>
      <c r="H1644" s="34">
        <f t="shared" si="51"/>
        <v>7.9138435012191099E-3</v>
      </c>
    </row>
    <row r="1645" spans="1:8">
      <c r="A1645" s="2" t="s">
        <v>1646</v>
      </c>
      <c r="B1645" s="3">
        <v>7.4287999999999998</v>
      </c>
      <c r="C1645" s="4">
        <v>7.4237000000000002</v>
      </c>
      <c r="D1645" s="4">
        <v>7.4313000000000002</v>
      </c>
      <c r="E1645" s="4">
        <v>7.4234999999999998</v>
      </c>
      <c r="F1645" s="5">
        <v>5.0000000000000001E-4</v>
      </c>
      <c r="G1645" s="35">
        <f t="shared" si="50"/>
        <v>7.8000000000004732E-3</v>
      </c>
      <c r="H1645" s="34">
        <f t="shared" si="51"/>
        <v>1.1654775417545019E-2</v>
      </c>
    </row>
    <row r="1646" spans="1:8">
      <c r="A1646" s="2" t="s">
        <v>1647</v>
      </c>
      <c r="B1646" s="3">
        <v>7.4248000000000003</v>
      </c>
      <c r="C1646" s="4">
        <v>7.4004000000000003</v>
      </c>
      <c r="D1646" s="4">
        <v>7.4703999999999997</v>
      </c>
      <c r="E1646" s="4">
        <v>7.3056999999999999</v>
      </c>
      <c r="F1646" s="5">
        <v>2.3999999999999998E-3</v>
      </c>
      <c r="G1646" s="35">
        <f t="shared" si="50"/>
        <v>0.16469999999999985</v>
      </c>
      <c r="H1646" s="34">
        <f t="shared" si="51"/>
        <v>2.1222805291352356E-2</v>
      </c>
    </row>
    <row r="1647" spans="1:8">
      <c r="A1647" s="2" t="s">
        <v>1648</v>
      </c>
      <c r="B1647" s="3">
        <v>7.407</v>
      </c>
      <c r="C1647" s="4">
        <v>7.3175999999999997</v>
      </c>
      <c r="D1647" s="4">
        <v>7.4169</v>
      </c>
      <c r="E1647" s="4">
        <v>7.2709999999999999</v>
      </c>
      <c r="F1647" s="5">
        <v>1.2200000000000001E-2</v>
      </c>
      <c r="G1647" s="35">
        <f t="shared" si="50"/>
        <v>0.14590000000000014</v>
      </c>
      <c r="H1647" s="34">
        <f t="shared" si="51"/>
        <v>1.4076222264780716E-2</v>
      </c>
    </row>
    <row r="1648" spans="1:8">
      <c r="A1648" s="2" t="s">
        <v>1649</v>
      </c>
      <c r="B1648" s="3">
        <v>7.3178000000000001</v>
      </c>
      <c r="C1648" s="4">
        <v>7.3102</v>
      </c>
      <c r="D1648" s="4">
        <v>7.3388</v>
      </c>
      <c r="E1648" s="4">
        <v>7.2789000000000001</v>
      </c>
      <c r="F1648" s="5">
        <v>8.0000000000000004E-4</v>
      </c>
      <c r="G1648" s="35">
        <f t="shared" si="50"/>
        <v>5.9899999999999842E-2</v>
      </c>
      <c r="H1648" s="34">
        <f t="shared" si="51"/>
        <v>1.445495714054661E-2</v>
      </c>
    </row>
    <row r="1649" spans="1:8">
      <c r="A1649" s="2" t="s">
        <v>1650</v>
      </c>
      <c r="B1649" s="6">
        <v>7.3121</v>
      </c>
      <c r="C1649" s="4">
        <v>7.4196</v>
      </c>
      <c r="D1649" s="4">
        <v>7.4470999999999998</v>
      </c>
      <c r="E1649" s="4">
        <v>7.2925000000000004</v>
      </c>
      <c r="F1649" s="7">
        <v>-1.44E-2</v>
      </c>
      <c r="G1649" s="35">
        <f t="shared" si="50"/>
        <v>0.1545999999999994</v>
      </c>
      <c r="H1649" s="34">
        <f t="shared" si="51"/>
        <v>1.7634615645382157E-2</v>
      </c>
    </row>
    <row r="1650" spans="1:8">
      <c r="A1650" s="2" t="s">
        <v>1651</v>
      </c>
      <c r="B1650" s="3">
        <v>7.4187000000000003</v>
      </c>
      <c r="C1650" s="4">
        <v>7.3746999999999998</v>
      </c>
      <c r="D1650" s="4">
        <v>7.4428000000000001</v>
      </c>
      <c r="E1650" s="4">
        <v>7.3372999999999999</v>
      </c>
      <c r="F1650" s="5">
        <v>6.1000000000000004E-3</v>
      </c>
      <c r="G1650" s="35">
        <f t="shared" si="50"/>
        <v>0.10550000000000015</v>
      </c>
      <c r="H1650" s="34">
        <f t="shared" si="51"/>
        <v>1.0985728059097541E-2</v>
      </c>
    </row>
    <row r="1651" spans="1:8">
      <c r="A1651" s="2" t="s">
        <v>1652</v>
      </c>
      <c r="B1651" s="6">
        <v>7.3734999999999999</v>
      </c>
      <c r="C1651" s="4">
        <v>7.3640999999999996</v>
      </c>
      <c r="D1651" s="4">
        <v>7.4202000000000004</v>
      </c>
      <c r="E1651" s="4">
        <v>7.3639000000000001</v>
      </c>
      <c r="F1651" s="7">
        <v>-4.1000000000000003E-3</v>
      </c>
      <c r="G1651" s="35">
        <f t="shared" si="50"/>
        <v>5.6300000000000239E-2</v>
      </c>
      <c r="H1651" s="34">
        <f t="shared" si="51"/>
        <v>2.0304132231404967E-2</v>
      </c>
    </row>
    <row r="1652" spans="1:8">
      <c r="A1652" s="2" t="s">
        <v>1653</v>
      </c>
      <c r="B1652" s="6">
        <v>7.4040999999999997</v>
      </c>
      <c r="C1652" s="4">
        <v>7.5625</v>
      </c>
      <c r="D1652" s="4">
        <v>7.6452999999999998</v>
      </c>
      <c r="E1652" s="4">
        <v>7.3944999999999999</v>
      </c>
      <c r="F1652" s="7">
        <v>-2.0899999999999998E-2</v>
      </c>
      <c r="G1652" s="35">
        <f t="shared" si="50"/>
        <v>0.25079999999999991</v>
      </c>
      <c r="H1652" s="34">
        <f t="shared" si="51"/>
        <v>3.2807342953001799E-2</v>
      </c>
    </row>
    <row r="1653" spans="1:8">
      <c r="A1653" s="2" t="s">
        <v>1654</v>
      </c>
      <c r="B1653" s="3">
        <v>7.5625</v>
      </c>
      <c r="C1653" s="4">
        <v>7.3322000000000003</v>
      </c>
      <c r="D1653" s="4">
        <v>7.5625</v>
      </c>
      <c r="E1653" s="4">
        <v>7.3322000000000003</v>
      </c>
      <c r="F1653" s="5">
        <v>3.1600000000000003E-2</v>
      </c>
      <c r="G1653" s="35">
        <f t="shared" si="50"/>
        <v>0.23029999999999973</v>
      </c>
      <c r="H1653" s="34">
        <f t="shared" si="51"/>
        <v>2.4864473189844857E-2</v>
      </c>
    </row>
    <row r="1654" spans="1:8">
      <c r="A1654" s="2" t="s">
        <v>1655</v>
      </c>
      <c r="B1654" s="6">
        <v>7.3311999999999999</v>
      </c>
      <c r="C1654" s="4">
        <v>7.4523999999999999</v>
      </c>
      <c r="D1654" s="4">
        <v>7.4612999999999996</v>
      </c>
      <c r="E1654" s="4">
        <v>7.3209999999999997</v>
      </c>
      <c r="F1654" s="7">
        <v>-1.6400000000000001E-2</v>
      </c>
      <c r="G1654" s="35">
        <f t="shared" si="50"/>
        <v>0.14029999999999987</v>
      </c>
      <c r="H1654" s="34">
        <f t="shared" si="51"/>
        <v>1.6287752516834453E-2</v>
      </c>
    </row>
    <row r="1655" spans="1:8">
      <c r="A1655" s="2" t="s">
        <v>1656</v>
      </c>
      <c r="B1655" s="6">
        <v>7.4532999999999996</v>
      </c>
      <c r="C1655" s="4">
        <v>7.4995000000000003</v>
      </c>
      <c r="D1655" s="4">
        <v>7.5510000000000002</v>
      </c>
      <c r="E1655" s="4">
        <v>7.4470000000000001</v>
      </c>
      <c r="F1655" s="7">
        <v>-6.0000000000000001E-3</v>
      </c>
      <c r="G1655" s="35">
        <f t="shared" si="50"/>
        <v>0.10400000000000009</v>
      </c>
      <c r="H1655" s="34">
        <f t="shared" si="51"/>
        <v>1.4930683675083045E-2</v>
      </c>
    </row>
    <row r="1656" spans="1:8">
      <c r="A1656" s="2" t="s">
        <v>1657</v>
      </c>
      <c r="B1656" s="6">
        <v>7.4985999999999997</v>
      </c>
      <c r="C1656" s="4">
        <v>7.5884</v>
      </c>
      <c r="D1656" s="4">
        <v>7.5884</v>
      </c>
      <c r="E1656" s="4">
        <v>7.4657999999999998</v>
      </c>
      <c r="F1656" s="7">
        <v>-1.18E-2</v>
      </c>
      <c r="G1656" s="35">
        <f t="shared" si="50"/>
        <v>0.12260000000000026</v>
      </c>
      <c r="H1656" s="34">
        <f t="shared" si="51"/>
        <v>9.9939589735508465E-3</v>
      </c>
    </row>
    <row r="1657" spans="1:8">
      <c r="A1657" s="2" t="s">
        <v>1658</v>
      </c>
      <c r="B1657" s="6">
        <v>7.5884999999999998</v>
      </c>
      <c r="C1657" s="4">
        <v>7.6146000000000003</v>
      </c>
      <c r="D1657" s="4">
        <v>7.6146000000000003</v>
      </c>
      <c r="E1657" s="4">
        <v>7.585</v>
      </c>
      <c r="F1657" s="7">
        <v>-2.7000000000000001E-3</v>
      </c>
      <c r="G1657" s="35">
        <f t="shared" si="50"/>
        <v>2.9600000000000293E-2</v>
      </c>
      <c r="H1657" s="34">
        <f t="shared" si="51"/>
        <v>9.7481021394065191E-3</v>
      </c>
    </row>
    <row r="1658" spans="1:8">
      <c r="A1658" s="2" t="s">
        <v>1659</v>
      </c>
      <c r="B1658" s="3">
        <v>7.6089000000000002</v>
      </c>
      <c r="C1658" s="4">
        <v>7.5347999999999997</v>
      </c>
      <c r="D1658" s="4">
        <v>7.6170999999999998</v>
      </c>
      <c r="E1658" s="4">
        <v>7.4997999999999996</v>
      </c>
      <c r="F1658" s="5">
        <v>9.7999999999999997E-3</v>
      </c>
      <c r="G1658" s="35">
        <f t="shared" si="50"/>
        <v>0.11730000000000018</v>
      </c>
      <c r="H1658" s="34">
        <f t="shared" si="51"/>
        <v>1.6129465124392808E-2</v>
      </c>
    </row>
    <row r="1659" spans="1:8">
      <c r="A1659" s="2" t="s">
        <v>1660</v>
      </c>
      <c r="B1659" s="3">
        <v>7.5349000000000004</v>
      </c>
      <c r="C1659" s="4">
        <v>7.4522000000000004</v>
      </c>
      <c r="D1659" s="4">
        <v>7.5753000000000004</v>
      </c>
      <c r="E1659" s="4">
        <v>7.4522000000000004</v>
      </c>
      <c r="F1659" s="5">
        <v>1.14E-2</v>
      </c>
      <c r="G1659" s="35">
        <f t="shared" si="50"/>
        <v>0.12309999999999999</v>
      </c>
      <c r="H1659" s="34">
        <f t="shared" si="51"/>
        <v>1.3205700572470476E-2</v>
      </c>
    </row>
    <row r="1660" spans="1:8">
      <c r="A1660" s="2" t="s">
        <v>1661</v>
      </c>
      <c r="B1660" s="6">
        <v>7.45</v>
      </c>
      <c r="C1660" s="4">
        <v>7.4588999999999999</v>
      </c>
      <c r="D1660" s="4">
        <v>7.4810999999999996</v>
      </c>
      <c r="E1660" s="4">
        <v>7.4071999999999996</v>
      </c>
      <c r="F1660" s="7">
        <v>-1.1999999999999999E-3</v>
      </c>
      <c r="G1660" s="35">
        <f t="shared" si="50"/>
        <v>7.3900000000000077E-2</v>
      </c>
      <c r="H1660" s="34">
        <f t="shared" si="51"/>
        <v>1.7363798042330184E-2</v>
      </c>
    </row>
    <row r="1661" spans="1:8">
      <c r="A1661" s="2" t="s">
        <v>1662</v>
      </c>
      <c r="B1661" s="3">
        <v>7.4588999999999999</v>
      </c>
      <c r="C1661" s="4">
        <v>7.3658999999999999</v>
      </c>
      <c r="D1661" s="4">
        <v>7.5388999999999999</v>
      </c>
      <c r="E1661" s="4">
        <v>7.3570000000000002</v>
      </c>
      <c r="F1661" s="5">
        <v>1.26E-2</v>
      </c>
      <c r="G1661" s="35">
        <f t="shared" si="50"/>
        <v>0.18189999999999973</v>
      </c>
      <c r="H1661" s="34">
        <f t="shared" si="51"/>
        <v>2.017399736041155E-2</v>
      </c>
    </row>
    <row r="1662" spans="1:8">
      <c r="A1662" s="2" t="s">
        <v>1663</v>
      </c>
      <c r="B1662" s="6">
        <v>7.3658999999999999</v>
      </c>
      <c r="C1662" s="4">
        <v>7.4253999999999998</v>
      </c>
      <c r="D1662" s="4">
        <v>7.4603999999999999</v>
      </c>
      <c r="E1662" s="4">
        <v>7.3426999999999998</v>
      </c>
      <c r="F1662" s="7">
        <v>-8.0000000000000002E-3</v>
      </c>
      <c r="G1662" s="35">
        <f t="shared" si="50"/>
        <v>0.11770000000000014</v>
      </c>
      <c r="H1662" s="34">
        <f t="shared" si="51"/>
        <v>8.9134468016455626E-3</v>
      </c>
    </row>
    <row r="1663" spans="1:8">
      <c r="A1663" s="2" t="s">
        <v>1664</v>
      </c>
      <c r="B1663" s="3">
        <v>7.4253999999999998</v>
      </c>
      <c r="C1663" s="4">
        <v>7.4382000000000001</v>
      </c>
      <c r="D1663" s="4">
        <v>7.4387999999999996</v>
      </c>
      <c r="E1663" s="4">
        <v>7.4238999999999997</v>
      </c>
      <c r="F1663" s="5">
        <v>1.1000000000000001E-3</v>
      </c>
      <c r="G1663" s="35">
        <f t="shared" si="50"/>
        <v>1.4899999999999913E-2</v>
      </c>
      <c r="H1663" s="34">
        <f t="shared" si="51"/>
        <v>9.6258043801089252E-3</v>
      </c>
    </row>
    <row r="1664" spans="1:8">
      <c r="A1664" s="2" t="s">
        <v>1665</v>
      </c>
      <c r="B1664" s="6">
        <v>7.4176000000000002</v>
      </c>
      <c r="C1664" s="4">
        <v>7.4747000000000003</v>
      </c>
      <c r="D1664" s="4">
        <v>7.5147000000000004</v>
      </c>
      <c r="E1664" s="4">
        <v>7.3856999999999999</v>
      </c>
      <c r="F1664" s="7">
        <v>-7.4000000000000003E-3</v>
      </c>
      <c r="G1664" s="35">
        <f t="shared" si="50"/>
        <v>0.12900000000000045</v>
      </c>
      <c r="H1664" s="34">
        <f t="shared" si="51"/>
        <v>1.7481665899926991E-2</v>
      </c>
    </row>
    <row r="1665" spans="1:8">
      <c r="A1665" s="2" t="s">
        <v>1666</v>
      </c>
      <c r="B1665" s="3">
        <v>7.4725999999999999</v>
      </c>
      <c r="C1665" s="4">
        <v>7.3906000000000001</v>
      </c>
      <c r="D1665" s="4">
        <v>7.4888000000000003</v>
      </c>
      <c r="E1665" s="4">
        <v>7.3593999999999999</v>
      </c>
      <c r="F1665" s="5">
        <v>1.1299999999999999E-2</v>
      </c>
      <c r="G1665" s="35">
        <f t="shared" si="50"/>
        <v>0.1294000000000004</v>
      </c>
      <c r="H1665" s="34">
        <f t="shared" si="51"/>
        <v>1.4314554372273289E-2</v>
      </c>
    </row>
    <row r="1666" spans="1:8">
      <c r="A1666" s="2" t="s">
        <v>1667</v>
      </c>
      <c r="B1666" s="3">
        <v>7.3893000000000004</v>
      </c>
      <c r="C1666" s="4">
        <v>7.3806000000000003</v>
      </c>
      <c r="D1666" s="4">
        <v>7.4143999999999997</v>
      </c>
      <c r="E1666" s="4">
        <v>7.3324999999999996</v>
      </c>
      <c r="F1666" s="5">
        <v>1.1000000000000001E-3</v>
      </c>
      <c r="G1666" s="35">
        <f t="shared" si="50"/>
        <v>8.1900000000000084E-2</v>
      </c>
      <c r="H1666" s="34">
        <f t="shared" si="51"/>
        <v>1.1734336245012411E-2</v>
      </c>
    </row>
    <row r="1667" spans="1:8">
      <c r="A1667" s="2" t="s">
        <v>1668</v>
      </c>
      <c r="B1667" s="6">
        <v>7.3811999999999998</v>
      </c>
      <c r="C1667" s="4">
        <v>7.4184000000000001</v>
      </c>
      <c r="D1667" s="4">
        <v>7.4603999999999999</v>
      </c>
      <c r="E1667" s="4">
        <v>7.3681999999999999</v>
      </c>
      <c r="F1667" s="7">
        <v>-5.4000000000000003E-3</v>
      </c>
      <c r="G1667" s="35">
        <f t="shared" ref="G1667:G1730" si="52">D1667-E1667</f>
        <v>9.220000000000006E-2</v>
      </c>
      <c r="H1667" s="34">
        <f t="shared" ref="H1667:H1730" si="53">(SUM(G1667:G1668)/2)/C1668</f>
        <v>1.6551843379262642E-2</v>
      </c>
    </row>
    <row r="1668" spans="1:8">
      <c r="A1668" s="2" t="s">
        <v>1669</v>
      </c>
      <c r="B1668" s="6">
        <v>7.4210000000000003</v>
      </c>
      <c r="C1668" s="4">
        <v>7.5187999999999997</v>
      </c>
      <c r="D1668" s="4">
        <v>7.5453999999999999</v>
      </c>
      <c r="E1668" s="4">
        <v>7.3887</v>
      </c>
      <c r="F1668" s="7">
        <v>-1.2999999999999999E-2</v>
      </c>
      <c r="G1668" s="35">
        <f t="shared" si="52"/>
        <v>0.15669999999999984</v>
      </c>
      <c r="H1668" s="34">
        <f t="shared" si="53"/>
        <v>1.1572688455245587E-2</v>
      </c>
    </row>
    <row r="1669" spans="1:8">
      <c r="A1669" s="2" t="s">
        <v>1670</v>
      </c>
      <c r="B1669" s="6">
        <v>7.5187999999999997</v>
      </c>
      <c r="C1669" s="4">
        <v>7.5176999999999996</v>
      </c>
      <c r="D1669" s="4">
        <v>7.5263</v>
      </c>
      <c r="E1669" s="4">
        <v>7.5090000000000003</v>
      </c>
      <c r="F1669" s="7">
        <v>-2.3E-3</v>
      </c>
      <c r="G1669" s="35">
        <f t="shared" si="52"/>
        <v>1.7299999999999649E-2</v>
      </c>
      <c r="H1669" s="34">
        <f t="shared" si="53"/>
        <v>8.6456278763971037E-3</v>
      </c>
    </row>
    <row r="1670" spans="1:8">
      <c r="A1670" s="2" t="s">
        <v>1671</v>
      </c>
      <c r="B1670" s="6">
        <v>7.5362</v>
      </c>
      <c r="C1670" s="4">
        <v>7.6050000000000004</v>
      </c>
      <c r="D1670" s="4">
        <v>7.6230000000000002</v>
      </c>
      <c r="E1670" s="4">
        <v>7.5087999999999999</v>
      </c>
      <c r="F1670" s="7">
        <v>-8.9999999999999993E-3</v>
      </c>
      <c r="G1670" s="35">
        <f t="shared" si="52"/>
        <v>0.1142000000000003</v>
      </c>
      <c r="H1670" s="34">
        <f t="shared" si="53"/>
        <v>1.6753133044966884E-2</v>
      </c>
    </row>
    <row r="1671" spans="1:8">
      <c r="A1671" s="2" t="s">
        <v>1672</v>
      </c>
      <c r="B1671" s="6">
        <v>7.6050000000000004</v>
      </c>
      <c r="C1671" s="4">
        <v>7.6523000000000003</v>
      </c>
      <c r="D1671" s="4">
        <v>7.6950000000000003</v>
      </c>
      <c r="E1671" s="4">
        <v>7.5528000000000004</v>
      </c>
      <c r="F1671" s="7">
        <v>-6.1999999999999998E-3</v>
      </c>
      <c r="G1671" s="35">
        <f t="shared" si="52"/>
        <v>0.14219999999999988</v>
      </c>
      <c r="H1671" s="34">
        <f t="shared" si="53"/>
        <v>2.4017215540099144E-2</v>
      </c>
    </row>
    <row r="1672" spans="1:8">
      <c r="A1672" s="2" t="s">
        <v>1673</v>
      </c>
      <c r="B1672" s="6">
        <v>7.6523000000000003</v>
      </c>
      <c r="C1672" s="4">
        <v>7.8068999999999997</v>
      </c>
      <c r="D1672" s="4">
        <v>7.8285</v>
      </c>
      <c r="E1672" s="4">
        <v>7.5956999999999999</v>
      </c>
      <c r="F1672" s="7">
        <v>-1.9800000000000002E-2</v>
      </c>
      <c r="G1672" s="35">
        <f t="shared" si="52"/>
        <v>0.23280000000000012</v>
      </c>
      <c r="H1672" s="34">
        <f t="shared" si="53"/>
        <v>2.5045543061750154E-2</v>
      </c>
    </row>
    <row r="1673" spans="1:8">
      <c r="A1673" s="2" t="s">
        <v>1674</v>
      </c>
      <c r="B1673" s="6">
        <v>7.8068999999999997</v>
      </c>
      <c r="C1673" s="4">
        <v>7.9595000000000002</v>
      </c>
      <c r="D1673" s="4">
        <v>7.9595000000000002</v>
      </c>
      <c r="E1673" s="4">
        <v>7.7935999999999996</v>
      </c>
      <c r="F1673" s="7">
        <v>-1.9199999999999998E-2</v>
      </c>
      <c r="G1673" s="35">
        <f t="shared" si="52"/>
        <v>0.1659000000000006</v>
      </c>
      <c r="H1673" s="34">
        <f t="shared" si="53"/>
        <v>2.687680075183323E-2</v>
      </c>
    </row>
    <row r="1674" spans="1:8">
      <c r="A1674" s="2" t="s">
        <v>1675</v>
      </c>
      <c r="B1674" s="6">
        <v>7.96</v>
      </c>
      <c r="C1674" s="4">
        <v>8.0869</v>
      </c>
      <c r="D1674" s="4">
        <v>8.0869</v>
      </c>
      <c r="E1674" s="4">
        <v>7.8181000000000003</v>
      </c>
      <c r="F1674" s="7">
        <v>-1.5699999999999999E-2</v>
      </c>
      <c r="G1674" s="35">
        <f t="shared" si="52"/>
        <v>0.26879999999999971</v>
      </c>
      <c r="H1674" s="34">
        <f t="shared" si="53"/>
        <v>4.4835291113380957E-2</v>
      </c>
    </row>
    <row r="1675" spans="1:8">
      <c r="A1675" s="2" t="s">
        <v>1676</v>
      </c>
      <c r="B1675" s="3">
        <v>8.0867000000000004</v>
      </c>
      <c r="C1675" s="4">
        <v>7.8319999999999999</v>
      </c>
      <c r="D1675" s="4">
        <v>8.2654999999999994</v>
      </c>
      <c r="E1675" s="4">
        <v>7.8319999999999999</v>
      </c>
      <c r="F1675" s="5">
        <v>3.4500000000000003E-2</v>
      </c>
      <c r="G1675" s="35">
        <f t="shared" si="52"/>
        <v>0.43349999999999955</v>
      </c>
      <c r="H1675" s="34">
        <f t="shared" si="53"/>
        <v>4.2235864297253636E-2</v>
      </c>
    </row>
    <row r="1676" spans="1:8">
      <c r="A1676" s="2" t="s">
        <v>1677</v>
      </c>
      <c r="B1676" s="3">
        <v>7.8169000000000004</v>
      </c>
      <c r="C1676" s="4">
        <v>7.7374999999999998</v>
      </c>
      <c r="D1676" s="4">
        <v>7.8585000000000003</v>
      </c>
      <c r="E1676" s="4">
        <v>7.6383999999999999</v>
      </c>
      <c r="F1676" s="5">
        <v>1.0200000000000001E-2</v>
      </c>
      <c r="G1676" s="35">
        <f t="shared" si="52"/>
        <v>0.22010000000000041</v>
      </c>
      <c r="H1676" s="34">
        <f t="shared" si="53"/>
        <v>2.5176920624800751E-2</v>
      </c>
    </row>
    <row r="1677" spans="1:8">
      <c r="A1677" s="2" t="s">
        <v>1678</v>
      </c>
      <c r="B1677" s="6">
        <v>7.7381000000000002</v>
      </c>
      <c r="C1677" s="4">
        <v>7.8425000000000002</v>
      </c>
      <c r="D1677" s="4">
        <v>7.8613999999999997</v>
      </c>
      <c r="E1677" s="4">
        <v>7.6866000000000003</v>
      </c>
      <c r="F1677" s="7">
        <v>-1.3299999999999999E-2</v>
      </c>
      <c r="G1677" s="35">
        <f t="shared" si="52"/>
        <v>0.1747999999999994</v>
      </c>
      <c r="H1677" s="34">
        <f t="shared" si="53"/>
        <v>2.6026039084718289E-2</v>
      </c>
    </row>
    <row r="1678" spans="1:8">
      <c r="A1678" s="2" t="s">
        <v>1679</v>
      </c>
      <c r="B1678" s="3">
        <v>7.8428000000000004</v>
      </c>
      <c r="C1678" s="4">
        <v>7.6654</v>
      </c>
      <c r="D1678" s="4">
        <v>7.8834</v>
      </c>
      <c r="E1678" s="4">
        <v>7.6592000000000002</v>
      </c>
      <c r="F1678" s="5">
        <v>2.3099999999999999E-2</v>
      </c>
      <c r="G1678" s="35">
        <f t="shared" si="52"/>
        <v>0.22419999999999973</v>
      </c>
      <c r="H1678" s="34">
        <f t="shared" si="53"/>
        <v>2.4210026760878977E-2</v>
      </c>
    </row>
    <row r="1679" spans="1:8">
      <c r="A1679" s="2" t="s">
        <v>1680</v>
      </c>
      <c r="B1679" s="3">
        <v>7.6658999999999997</v>
      </c>
      <c r="C1679" s="4">
        <v>7.5857000000000001</v>
      </c>
      <c r="D1679" s="4">
        <v>7.6982999999999997</v>
      </c>
      <c r="E1679" s="4">
        <v>7.5552000000000001</v>
      </c>
      <c r="F1679" s="5">
        <v>1.0500000000000001E-2</v>
      </c>
      <c r="G1679" s="35">
        <f t="shared" si="52"/>
        <v>0.14309999999999956</v>
      </c>
      <c r="H1679" s="34">
        <f t="shared" si="53"/>
        <v>1.927065908330541E-2</v>
      </c>
    </row>
    <row r="1680" spans="1:8">
      <c r="A1680" s="2" t="s">
        <v>1681</v>
      </c>
      <c r="B1680" s="3">
        <v>7.5860000000000003</v>
      </c>
      <c r="C1680" s="4">
        <v>7.4725000000000001</v>
      </c>
      <c r="D1680" s="4">
        <v>7.5990000000000002</v>
      </c>
      <c r="E1680" s="4">
        <v>7.4541000000000004</v>
      </c>
      <c r="F1680" s="5">
        <v>1.5299999999999999E-2</v>
      </c>
      <c r="G1680" s="35">
        <f t="shared" si="52"/>
        <v>0.14489999999999981</v>
      </c>
      <c r="H1680" s="34">
        <f t="shared" si="53"/>
        <v>9.9665551839464902E-3</v>
      </c>
    </row>
    <row r="1681" spans="1:8">
      <c r="A1681" s="2" t="s">
        <v>1682</v>
      </c>
      <c r="B1681" s="3">
        <v>7.4714999999999998</v>
      </c>
      <c r="C1681" s="4">
        <v>7.4749999999999996</v>
      </c>
      <c r="D1681" s="4">
        <v>7.4756</v>
      </c>
      <c r="E1681" s="4">
        <v>7.4714999999999998</v>
      </c>
      <c r="F1681" s="5">
        <v>1.2999999999999999E-3</v>
      </c>
      <c r="G1681" s="35">
        <f t="shared" si="52"/>
        <v>4.1000000000002146E-3</v>
      </c>
      <c r="H1681" s="34">
        <f t="shared" si="53"/>
        <v>7.0470070470070503E-3</v>
      </c>
    </row>
    <row r="1682" spans="1:8">
      <c r="A1682" s="2" t="s">
        <v>1683</v>
      </c>
      <c r="B1682" s="3">
        <v>7.4621000000000004</v>
      </c>
      <c r="C1682" s="4">
        <v>7.4074</v>
      </c>
      <c r="D1682" s="4">
        <v>7.4957000000000003</v>
      </c>
      <c r="E1682" s="4">
        <v>7.3954000000000004</v>
      </c>
      <c r="F1682" s="5">
        <v>6.8999999999999999E-3</v>
      </c>
      <c r="G1682" s="35">
        <f t="shared" si="52"/>
        <v>0.10029999999999983</v>
      </c>
      <c r="H1682" s="34">
        <f t="shared" si="53"/>
        <v>1.8309289470136134E-2</v>
      </c>
    </row>
    <row r="1683" spans="1:8">
      <c r="A1683" s="2" t="s">
        <v>1684</v>
      </c>
      <c r="B1683" s="6">
        <v>7.4112</v>
      </c>
      <c r="C1683" s="4">
        <v>7.4169999999999998</v>
      </c>
      <c r="D1683" s="4">
        <v>7.5488999999999997</v>
      </c>
      <c r="E1683" s="4">
        <v>7.3776000000000002</v>
      </c>
      <c r="F1683" s="7">
        <v>-8.0000000000000004E-4</v>
      </c>
      <c r="G1683" s="35">
        <f t="shared" si="52"/>
        <v>0.17129999999999956</v>
      </c>
      <c r="H1683" s="34">
        <f t="shared" si="53"/>
        <v>1.862576620705517E-2</v>
      </c>
    </row>
    <row r="1684" spans="1:8">
      <c r="A1684" s="2" t="s">
        <v>1685</v>
      </c>
      <c r="B1684" s="3">
        <v>7.4169999999999998</v>
      </c>
      <c r="C1684" s="4">
        <v>7.3902999999999999</v>
      </c>
      <c r="D1684" s="4">
        <v>7.4477000000000002</v>
      </c>
      <c r="E1684" s="4">
        <v>7.3437000000000001</v>
      </c>
      <c r="F1684" s="5">
        <v>4.0000000000000001E-3</v>
      </c>
      <c r="G1684" s="35">
        <f t="shared" si="52"/>
        <v>0.10400000000000009</v>
      </c>
      <c r="H1684" s="34">
        <f t="shared" si="53"/>
        <v>1.5846418996553046E-2</v>
      </c>
    </row>
    <row r="1685" spans="1:8">
      <c r="A1685" s="2" t="s">
        <v>1686</v>
      </c>
      <c r="B1685" s="3">
        <v>7.3876999999999997</v>
      </c>
      <c r="C1685" s="4">
        <v>7.3108000000000004</v>
      </c>
      <c r="D1685" s="4">
        <v>7.4238</v>
      </c>
      <c r="E1685" s="4">
        <v>7.2961</v>
      </c>
      <c r="F1685" s="5">
        <v>1.0500000000000001E-2</v>
      </c>
      <c r="G1685" s="35">
        <f t="shared" si="52"/>
        <v>0.12769999999999992</v>
      </c>
      <c r="H1685" s="34">
        <f t="shared" si="53"/>
        <v>1.6241173275393827E-2</v>
      </c>
    </row>
    <row r="1686" spans="1:8">
      <c r="A1686" s="2" t="s">
        <v>1687</v>
      </c>
      <c r="B1686" s="6">
        <v>7.3108000000000004</v>
      </c>
      <c r="C1686" s="4">
        <v>7.3639999999999999</v>
      </c>
      <c r="D1686" s="4">
        <v>7.3962000000000003</v>
      </c>
      <c r="E1686" s="4">
        <v>7.2847</v>
      </c>
      <c r="F1686" s="7">
        <v>-7.4000000000000003E-3</v>
      </c>
      <c r="G1686" s="35">
        <f t="shared" si="52"/>
        <v>0.11150000000000038</v>
      </c>
      <c r="H1686" s="34">
        <f t="shared" si="53"/>
        <v>9.979564032697584E-3</v>
      </c>
    </row>
    <row r="1687" spans="1:8">
      <c r="A1687" s="2" t="s">
        <v>1688</v>
      </c>
      <c r="B1687" s="3">
        <v>7.3650000000000002</v>
      </c>
      <c r="C1687" s="4">
        <v>7.34</v>
      </c>
      <c r="D1687" s="4">
        <v>7.3650000000000002</v>
      </c>
      <c r="E1687" s="4">
        <v>7.33</v>
      </c>
      <c r="F1687" s="5">
        <v>2.3E-3</v>
      </c>
      <c r="G1687" s="35">
        <f t="shared" si="52"/>
        <v>3.5000000000000142E-2</v>
      </c>
      <c r="H1687" s="34">
        <f t="shared" si="53"/>
        <v>1.2449959417259363E-2</v>
      </c>
    </row>
    <row r="1688" spans="1:8">
      <c r="A1688" s="2" t="s">
        <v>1689</v>
      </c>
      <c r="B1688" s="3">
        <v>7.3483999999999998</v>
      </c>
      <c r="C1688" s="4">
        <v>7.2690999999999999</v>
      </c>
      <c r="D1688" s="4">
        <v>7.3929</v>
      </c>
      <c r="E1688" s="4">
        <v>7.2469000000000001</v>
      </c>
      <c r="F1688" s="5">
        <v>1.0999999999999999E-2</v>
      </c>
      <c r="G1688" s="35">
        <f t="shared" si="52"/>
        <v>0.14599999999999991</v>
      </c>
      <c r="H1688" s="34">
        <f t="shared" si="53"/>
        <v>1.7598529655629851E-2</v>
      </c>
    </row>
    <row r="1689" spans="1:8">
      <c r="A1689" s="2" t="s">
        <v>1690</v>
      </c>
      <c r="B1689" s="3">
        <v>7.2682000000000002</v>
      </c>
      <c r="C1689" s="4">
        <v>7.2363999999999997</v>
      </c>
      <c r="D1689" s="4">
        <v>7.3395000000000001</v>
      </c>
      <c r="E1689" s="4">
        <v>7.2308000000000003</v>
      </c>
      <c r="F1689" s="5">
        <v>4.1999999999999997E-3</v>
      </c>
      <c r="G1689" s="35">
        <f t="shared" si="52"/>
        <v>0.1086999999999998</v>
      </c>
      <c r="H1689" s="34">
        <f t="shared" si="53"/>
        <v>1.5970297975730605E-2</v>
      </c>
    </row>
    <row r="1690" spans="1:8">
      <c r="A1690" s="2" t="s">
        <v>1691</v>
      </c>
      <c r="B1690" s="6">
        <v>7.2375999999999996</v>
      </c>
      <c r="C1690" s="4">
        <v>7.3261000000000003</v>
      </c>
      <c r="D1690" s="4">
        <v>7.3570000000000002</v>
      </c>
      <c r="E1690" s="4">
        <v>7.2317</v>
      </c>
      <c r="F1690" s="7">
        <v>-1.21E-2</v>
      </c>
      <c r="G1690" s="35">
        <f t="shared" si="52"/>
        <v>0.12530000000000019</v>
      </c>
      <c r="H1690" s="34">
        <f t="shared" si="53"/>
        <v>1.5183553197004209E-2</v>
      </c>
    </row>
    <row r="1691" spans="1:8">
      <c r="A1691" s="2" t="s">
        <v>1692</v>
      </c>
      <c r="B1691" s="6">
        <v>7.3261000000000003</v>
      </c>
      <c r="C1691" s="4">
        <v>7.3303000000000003</v>
      </c>
      <c r="D1691" s="4">
        <v>7.3963999999999999</v>
      </c>
      <c r="E1691" s="4">
        <v>7.2991000000000001</v>
      </c>
      <c r="F1691" s="7">
        <v>-6.9999999999999999E-4</v>
      </c>
      <c r="G1691" s="35">
        <f t="shared" si="52"/>
        <v>9.729999999999972E-2</v>
      </c>
      <c r="H1691" s="34">
        <f t="shared" si="53"/>
        <v>1.9099756690997536E-2</v>
      </c>
    </row>
    <row r="1692" spans="1:8">
      <c r="A1692" s="2" t="s">
        <v>1693</v>
      </c>
      <c r="B1692" s="6">
        <v>7.3312999999999997</v>
      </c>
      <c r="C1692" s="4">
        <v>7.3979999999999997</v>
      </c>
      <c r="D1692" s="4">
        <v>7.4836</v>
      </c>
      <c r="E1692" s="4">
        <v>7.2983000000000002</v>
      </c>
      <c r="F1692" s="7">
        <v>-9.9000000000000008E-3</v>
      </c>
      <c r="G1692" s="35">
        <f t="shared" si="52"/>
        <v>0.1852999999999998</v>
      </c>
      <c r="H1692" s="34">
        <f t="shared" si="53"/>
        <v>1.3148826335490983E-2</v>
      </c>
    </row>
    <row r="1693" spans="1:8">
      <c r="A1693" s="2" t="s">
        <v>1694</v>
      </c>
      <c r="B1693" s="3">
        <v>7.4048999999999996</v>
      </c>
      <c r="C1693" s="4">
        <v>7.3998999999999997</v>
      </c>
      <c r="D1693" s="4">
        <v>7.4048999999999996</v>
      </c>
      <c r="E1693" s="4">
        <v>7.3956</v>
      </c>
      <c r="F1693" s="5">
        <v>2.0000000000000001E-4</v>
      </c>
      <c r="G1693" s="35">
        <f t="shared" si="52"/>
        <v>9.2999999999996419E-3</v>
      </c>
      <c r="H1693" s="34">
        <f t="shared" si="53"/>
        <v>6.1178330063221768E-3</v>
      </c>
    </row>
    <row r="1694" spans="1:8">
      <c r="A1694" s="2" t="s">
        <v>1695</v>
      </c>
      <c r="B1694" s="3">
        <v>7.4034000000000004</v>
      </c>
      <c r="C1694" s="4">
        <v>7.3391999999999999</v>
      </c>
      <c r="D1694" s="4">
        <v>7.4196999999999997</v>
      </c>
      <c r="E1694" s="4">
        <v>7.3391999999999999</v>
      </c>
      <c r="F1694" s="5">
        <v>9.2999999999999992E-3</v>
      </c>
      <c r="G1694" s="35">
        <f t="shared" si="52"/>
        <v>8.0499999999999794E-2</v>
      </c>
      <c r="H1694" s="34">
        <f t="shared" si="53"/>
        <v>1.1900739319069561E-2</v>
      </c>
    </row>
    <row r="1695" spans="1:8">
      <c r="A1695" s="2" t="s">
        <v>1696</v>
      </c>
      <c r="B1695" s="6">
        <v>7.3353999999999999</v>
      </c>
      <c r="C1695" s="4">
        <v>7.3986999999999998</v>
      </c>
      <c r="D1695" s="4">
        <v>7.3986999999999998</v>
      </c>
      <c r="E1695" s="4">
        <v>7.3030999999999997</v>
      </c>
      <c r="F1695" s="7">
        <v>-8.6E-3</v>
      </c>
      <c r="G1695" s="35">
        <f t="shared" si="52"/>
        <v>9.5600000000000129E-2</v>
      </c>
      <c r="H1695" s="34">
        <f t="shared" si="53"/>
        <v>1.4152276612067468E-2</v>
      </c>
    </row>
    <row r="1696" spans="1:8">
      <c r="A1696" s="2" t="s">
        <v>1697</v>
      </c>
      <c r="B1696" s="6">
        <v>7.3986999999999998</v>
      </c>
      <c r="C1696" s="4">
        <v>7.4298999999999999</v>
      </c>
      <c r="D1696" s="4">
        <v>7.5114999999999998</v>
      </c>
      <c r="E1696" s="4">
        <v>7.3967999999999998</v>
      </c>
      <c r="F1696" s="7">
        <v>-4.0000000000000001E-3</v>
      </c>
      <c r="G1696" s="35">
        <f t="shared" si="52"/>
        <v>0.11470000000000002</v>
      </c>
      <c r="H1696" s="34">
        <f t="shared" si="53"/>
        <v>1.629127925617185E-2</v>
      </c>
    </row>
    <row r="1697" spans="1:8">
      <c r="A1697" s="2" t="s">
        <v>1698</v>
      </c>
      <c r="B1697" s="6">
        <v>7.4284999999999997</v>
      </c>
      <c r="C1697" s="4">
        <v>7.4855999999999998</v>
      </c>
      <c r="D1697" s="4">
        <v>7.5030000000000001</v>
      </c>
      <c r="E1697" s="4">
        <v>7.3738000000000001</v>
      </c>
      <c r="F1697" s="7">
        <v>-6.1999999999999998E-3</v>
      </c>
      <c r="G1697" s="35">
        <f t="shared" si="52"/>
        <v>0.12919999999999998</v>
      </c>
      <c r="H1697" s="34">
        <f t="shared" si="53"/>
        <v>2.1281605211181026E-2</v>
      </c>
    </row>
    <row r="1698" spans="1:8">
      <c r="A1698" s="2" t="s">
        <v>1699</v>
      </c>
      <c r="B1698" s="6">
        <v>7.4748999999999999</v>
      </c>
      <c r="C1698" s="4">
        <v>7.6451000000000002</v>
      </c>
      <c r="D1698" s="4">
        <v>7.6482000000000001</v>
      </c>
      <c r="E1698" s="4">
        <v>7.452</v>
      </c>
      <c r="F1698" s="7">
        <v>-2.2200000000000001E-2</v>
      </c>
      <c r="G1698" s="35">
        <f t="shared" si="52"/>
        <v>0.19620000000000015</v>
      </c>
      <c r="H1698" s="34">
        <f t="shared" si="53"/>
        <v>1.358258709719588E-2</v>
      </c>
    </row>
    <row r="1699" spans="1:8">
      <c r="A1699" s="2" t="s">
        <v>1700</v>
      </c>
      <c r="B1699" s="3">
        <v>7.6448999999999998</v>
      </c>
      <c r="C1699" s="4">
        <v>7.6494999999999997</v>
      </c>
      <c r="D1699" s="4">
        <v>7.6544999999999996</v>
      </c>
      <c r="E1699" s="4">
        <v>7.6429</v>
      </c>
      <c r="F1699" s="5">
        <v>6.9999999999999999E-4</v>
      </c>
      <c r="G1699" s="35">
        <f t="shared" si="52"/>
        <v>1.1599999999999611E-2</v>
      </c>
      <c r="H1699" s="34">
        <f t="shared" si="53"/>
        <v>1.3175838019663081E-2</v>
      </c>
    </row>
    <row r="1700" spans="1:8">
      <c r="A1700" s="2" t="s">
        <v>1701</v>
      </c>
      <c r="B1700" s="6">
        <v>7.6394000000000002</v>
      </c>
      <c r="C1700" s="4">
        <v>7.6997</v>
      </c>
      <c r="D1700" s="4">
        <v>7.7857000000000003</v>
      </c>
      <c r="E1700" s="4">
        <v>7.5944000000000003</v>
      </c>
      <c r="F1700" s="7">
        <v>-7.9000000000000008E-3</v>
      </c>
      <c r="G1700" s="35">
        <f t="shared" si="52"/>
        <v>0.19130000000000003</v>
      </c>
      <c r="H1700" s="34">
        <f t="shared" si="53"/>
        <v>2.7177380762482058E-2</v>
      </c>
    </row>
    <row r="1701" spans="1:8">
      <c r="A1701" s="2" t="s">
        <v>1702</v>
      </c>
      <c r="B1701" s="3">
        <v>7.7005999999999997</v>
      </c>
      <c r="C1701" s="4">
        <v>7.5228000000000002</v>
      </c>
      <c r="D1701" s="4">
        <v>7.7175000000000002</v>
      </c>
      <c r="E1701" s="4">
        <v>7.4999000000000002</v>
      </c>
      <c r="F1701" s="5">
        <v>2.3699999999999999E-2</v>
      </c>
      <c r="G1701" s="35">
        <f t="shared" si="52"/>
        <v>0.21760000000000002</v>
      </c>
      <c r="H1701" s="34">
        <f t="shared" si="53"/>
        <v>3.1828953037483863E-2</v>
      </c>
    </row>
    <row r="1702" spans="1:8">
      <c r="A1702" s="2" t="s">
        <v>1703</v>
      </c>
      <c r="B1702" s="3">
        <v>7.5221999999999998</v>
      </c>
      <c r="C1702" s="4">
        <v>7.4272</v>
      </c>
      <c r="D1702" s="4">
        <v>7.6234000000000002</v>
      </c>
      <c r="E1702" s="4">
        <v>7.3681999999999999</v>
      </c>
      <c r="F1702" s="5">
        <v>1.29E-2</v>
      </c>
      <c r="G1702" s="35">
        <f t="shared" si="52"/>
        <v>0.25520000000000032</v>
      </c>
      <c r="H1702" s="34">
        <f t="shared" si="53"/>
        <v>2.2710139464756918E-2</v>
      </c>
    </row>
    <row r="1703" spans="1:8">
      <c r="A1703" s="2" t="s">
        <v>1704</v>
      </c>
      <c r="B1703" s="6">
        <v>7.4267000000000003</v>
      </c>
      <c r="C1703" s="4">
        <v>7.4283999999999999</v>
      </c>
      <c r="D1703" s="4">
        <v>7.4484000000000004</v>
      </c>
      <c r="E1703" s="4">
        <v>7.3662000000000001</v>
      </c>
      <c r="F1703" s="7">
        <v>-5.0000000000000001E-4</v>
      </c>
      <c r="G1703" s="35">
        <f t="shared" si="52"/>
        <v>8.2200000000000273E-2</v>
      </c>
      <c r="H1703" s="34">
        <f t="shared" si="53"/>
        <v>1.2813758071924577E-2</v>
      </c>
    </row>
    <row r="1704" spans="1:8">
      <c r="A1704" s="2" t="s">
        <v>1705</v>
      </c>
      <c r="B1704" s="3">
        <v>7.4306999999999999</v>
      </c>
      <c r="C1704" s="4">
        <v>7.4021999999999997</v>
      </c>
      <c r="D1704" s="4">
        <v>7.4885999999999999</v>
      </c>
      <c r="E1704" s="4">
        <v>7.3811</v>
      </c>
      <c r="F1704" s="5">
        <v>3.8999999999999998E-3</v>
      </c>
      <c r="G1704" s="35">
        <f t="shared" si="52"/>
        <v>0.10749999999999993</v>
      </c>
      <c r="H1704" s="34">
        <f t="shared" si="53"/>
        <v>9.1295546558704428E-3</v>
      </c>
    </row>
    <row r="1705" spans="1:8">
      <c r="A1705" s="2" t="s">
        <v>1706</v>
      </c>
      <c r="B1705" s="6">
        <v>7.4021999999999997</v>
      </c>
      <c r="C1705" s="4">
        <v>7.41</v>
      </c>
      <c r="D1705" s="4">
        <v>7.43</v>
      </c>
      <c r="E1705" s="4">
        <v>7.4021999999999997</v>
      </c>
      <c r="F1705" s="7">
        <v>-1.1999999999999999E-3</v>
      </c>
      <c r="G1705" s="35">
        <f t="shared" si="52"/>
        <v>2.7800000000000047E-2</v>
      </c>
      <c r="H1705" s="34">
        <f t="shared" si="53"/>
        <v>9.8375535592722749E-3</v>
      </c>
    </row>
    <row r="1706" spans="1:8">
      <c r="A1706" s="2" t="s">
        <v>1707</v>
      </c>
      <c r="B1706" s="6">
        <v>7.4112999999999998</v>
      </c>
      <c r="C1706" s="4">
        <v>7.4916999999999998</v>
      </c>
      <c r="D1706" s="4">
        <v>7.4992000000000001</v>
      </c>
      <c r="E1706" s="4">
        <v>7.3795999999999999</v>
      </c>
      <c r="F1706" s="7">
        <v>-1.0699999999999999E-2</v>
      </c>
      <c r="G1706" s="35">
        <f t="shared" si="52"/>
        <v>0.11960000000000015</v>
      </c>
      <c r="H1706" s="34">
        <f t="shared" si="53"/>
        <v>1.7815381306954137E-2</v>
      </c>
    </row>
    <row r="1707" spans="1:8">
      <c r="A1707" s="2" t="s">
        <v>1708</v>
      </c>
      <c r="B1707" s="3">
        <v>7.4916999999999998</v>
      </c>
      <c r="C1707" s="4">
        <v>7.4401999999999999</v>
      </c>
      <c r="D1707" s="4">
        <v>7.4988000000000001</v>
      </c>
      <c r="E1707" s="4">
        <v>7.3532999999999999</v>
      </c>
      <c r="F1707" s="5">
        <v>6.8999999999999999E-3</v>
      </c>
      <c r="G1707" s="35">
        <f t="shared" si="52"/>
        <v>0.14550000000000018</v>
      </c>
      <c r="H1707" s="34">
        <f t="shared" si="53"/>
        <v>1.7664849323243036E-2</v>
      </c>
    </row>
    <row r="1708" spans="1:8">
      <c r="A1708" s="2" t="s">
        <v>1709</v>
      </c>
      <c r="B1708" s="3">
        <v>7.4401999999999999</v>
      </c>
      <c r="C1708" s="4">
        <v>7.3734000000000002</v>
      </c>
      <c r="D1708" s="4">
        <v>7.4748000000000001</v>
      </c>
      <c r="E1708" s="4">
        <v>7.3597999999999999</v>
      </c>
      <c r="F1708" s="5">
        <v>9.1000000000000004E-3</v>
      </c>
      <c r="G1708" s="35">
        <f t="shared" si="52"/>
        <v>0.11500000000000021</v>
      </c>
      <c r="H1708" s="34">
        <f t="shared" si="53"/>
        <v>1.4306583038490391E-2</v>
      </c>
    </row>
    <row r="1709" spans="1:8">
      <c r="A1709" s="2" t="s">
        <v>1710</v>
      </c>
      <c r="B1709" s="6">
        <v>7.3730000000000002</v>
      </c>
      <c r="C1709" s="4">
        <v>7.4615999999999998</v>
      </c>
      <c r="D1709" s="4">
        <v>7.4692999999999996</v>
      </c>
      <c r="E1709" s="4">
        <v>7.3708</v>
      </c>
      <c r="F1709" s="7">
        <v>-1.1900000000000001E-2</v>
      </c>
      <c r="G1709" s="35">
        <f t="shared" si="52"/>
        <v>9.8499999999999588E-2</v>
      </c>
      <c r="H1709" s="34">
        <f t="shared" si="53"/>
        <v>1.2920556040561361E-2</v>
      </c>
    </row>
    <row r="1710" spans="1:8">
      <c r="A1710" s="2" t="s">
        <v>1711</v>
      </c>
      <c r="B1710" s="3">
        <v>7.4615999999999998</v>
      </c>
      <c r="C1710" s="4">
        <v>7.4455</v>
      </c>
      <c r="D1710" s="4">
        <v>7.5373999999999999</v>
      </c>
      <c r="E1710" s="4">
        <v>7.4435000000000002</v>
      </c>
      <c r="F1710" s="5">
        <v>2.2000000000000001E-3</v>
      </c>
      <c r="G1710" s="35">
        <f t="shared" si="52"/>
        <v>9.389999999999965E-2</v>
      </c>
      <c r="H1710" s="34">
        <f t="shared" si="53"/>
        <v>6.9322109113402848E-3</v>
      </c>
    </row>
    <row r="1711" spans="1:8">
      <c r="A1711" s="2" t="s">
        <v>1712</v>
      </c>
      <c r="B1711" s="3">
        <v>7.4455</v>
      </c>
      <c r="C1711" s="4">
        <v>7.4363000000000001</v>
      </c>
      <c r="D1711" s="4">
        <v>7.4455</v>
      </c>
      <c r="E1711" s="4">
        <v>7.4363000000000001</v>
      </c>
      <c r="F1711" s="5">
        <v>2.8999999999999998E-3</v>
      </c>
      <c r="G1711" s="35">
        <f t="shared" si="52"/>
        <v>9.1999999999998749E-3</v>
      </c>
      <c r="H1711" s="34">
        <f t="shared" si="53"/>
        <v>6.7933311681281534E-3</v>
      </c>
    </row>
    <row r="1712" spans="1:8">
      <c r="A1712" s="2" t="s">
        <v>1713</v>
      </c>
      <c r="B1712" s="3">
        <v>7.4241999999999999</v>
      </c>
      <c r="C1712" s="4">
        <v>7.3895999999999997</v>
      </c>
      <c r="D1712" s="4">
        <v>7.4802</v>
      </c>
      <c r="E1712" s="4">
        <v>7.3890000000000002</v>
      </c>
      <c r="F1712" s="5">
        <v>4.7999999999999996E-3</v>
      </c>
      <c r="G1712" s="35">
        <f t="shared" si="52"/>
        <v>9.1199999999999726E-2</v>
      </c>
      <c r="H1712" s="34">
        <f t="shared" si="53"/>
        <v>1.4740034425288911E-2</v>
      </c>
    </row>
    <row r="1713" spans="1:8">
      <c r="A1713" s="2" t="s">
        <v>1714</v>
      </c>
      <c r="B1713" s="3">
        <v>7.3887</v>
      </c>
      <c r="C1713" s="4">
        <v>7.3201999999999998</v>
      </c>
      <c r="D1713" s="4">
        <v>7.4194000000000004</v>
      </c>
      <c r="E1713" s="4">
        <v>7.2948000000000004</v>
      </c>
      <c r="F1713" s="5">
        <v>9.4000000000000004E-3</v>
      </c>
      <c r="G1713" s="35">
        <f t="shared" si="52"/>
        <v>0.12460000000000004</v>
      </c>
      <c r="H1713" s="34">
        <f t="shared" si="53"/>
        <v>1.6274937951799073E-2</v>
      </c>
    </row>
    <row r="1714" spans="1:8">
      <c r="A1714" s="2" t="s">
        <v>1715</v>
      </c>
      <c r="B1714" s="6">
        <v>7.3201999999999998</v>
      </c>
      <c r="C1714" s="4">
        <v>7.3733000000000004</v>
      </c>
      <c r="D1714" s="4">
        <v>7.41</v>
      </c>
      <c r="E1714" s="4">
        <v>7.2946</v>
      </c>
      <c r="F1714" s="7">
        <v>-6.1000000000000004E-3</v>
      </c>
      <c r="G1714" s="35">
        <f t="shared" si="52"/>
        <v>0.11540000000000017</v>
      </c>
      <c r="H1714" s="34">
        <f t="shared" si="53"/>
        <v>1.564784632513715E-2</v>
      </c>
    </row>
    <row r="1715" spans="1:8">
      <c r="A1715" s="2" t="s">
        <v>1716</v>
      </c>
      <c r="B1715" s="6">
        <v>7.3653000000000004</v>
      </c>
      <c r="C1715" s="4">
        <v>7.4546999999999999</v>
      </c>
      <c r="D1715" s="4">
        <v>7.4779999999999998</v>
      </c>
      <c r="E1715" s="4">
        <v>7.3601000000000001</v>
      </c>
      <c r="F1715" s="7">
        <v>-1.2200000000000001E-2</v>
      </c>
      <c r="G1715" s="35">
        <f t="shared" si="52"/>
        <v>0.11789999999999967</v>
      </c>
      <c r="H1715" s="34">
        <f t="shared" si="53"/>
        <v>1.415271265907566E-2</v>
      </c>
    </row>
    <row r="1716" spans="1:8">
      <c r="A1716" s="2" t="s">
        <v>1717</v>
      </c>
      <c r="B1716" s="6">
        <v>7.4558999999999997</v>
      </c>
      <c r="C1716" s="4">
        <v>7.4649999999999999</v>
      </c>
      <c r="D1716" s="4">
        <v>7.5407999999999999</v>
      </c>
      <c r="E1716" s="4">
        <v>7.4474</v>
      </c>
      <c r="F1716" s="7">
        <v>-1.1000000000000001E-3</v>
      </c>
      <c r="G1716" s="35">
        <f t="shared" si="52"/>
        <v>9.3399999999999928E-2</v>
      </c>
      <c r="H1716" s="34">
        <f t="shared" si="53"/>
        <v>7.9236436704621313E-3</v>
      </c>
    </row>
    <row r="1717" spans="1:8">
      <c r="A1717" s="2" t="s">
        <v>1718</v>
      </c>
      <c r="B1717" s="3">
        <v>7.4644000000000004</v>
      </c>
      <c r="C1717" s="4">
        <v>7.4649999999999999</v>
      </c>
      <c r="D1717" s="4">
        <v>7.4673999999999996</v>
      </c>
      <c r="E1717" s="4">
        <v>7.4424999999999999</v>
      </c>
      <c r="F1717" s="5">
        <v>3.3999999999999998E-3</v>
      </c>
      <c r="G1717" s="35">
        <f t="shared" si="52"/>
        <v>2.48999999999997E-2</v>
      </c>
      <c r="H1717" s="34">
        <f t="shared" si="53"/>
        <v>1.4189787582779247E-2</v>
      </c>
    </row>
    <row r="1718" spans="1:8">
      <c r="A1718" s="2" t="s">
        <v>1719</v>
      </c>
      <c r="B1718" s="6">
        <v>7.4391999999999996</v>
      </c>
      <c r="C1718" s="4">
        <v>7.5652999999999997</v>
      </c>
      <c r="D1718" s="4">
        <v>7.6173000000000002</v>
      </c>
      <c r="E1718" s="4">
        <v>7.4275000000000002</v>
      </c>
      <c r="F1718" s="7">
        <v>-1.67E-2</v>
      </c>
      <c r="G1718" s="35">
        <f t="shared" si="52"/>
        <v>0.18979999999999997</v>
      </c>
      <c r="H1718" s="34">
        <f t="shared" si="53"/>
        <v>1.9389187614229315E-2</v>
      </c>
    </row>
    <row r="1719" spans="1:8">
      <c r="A1719" s="2" t="s">
        <v>1720</v>
      </c>
      <c r="B1719" s="3">
        <v>7.5652999999999997</v>
      </c>
      <c r="C1719" s="4">
        <v>7.5506000000000002</v>
      </c>
      <c r="D1719" s="4">
        <v>7.6319999999999997</v>
      </c>
      <c r="E1719" s="4">
        <v>7.5289999999999999</v>
      </c>
      <c r="F1719" s="5">
        <v>1.9E-3</v>
      </c>
      <c r="G1719" s="35">
        <f t="shared" si="52"/>
        <v>0.10299999999999976</v>
      </c>
      <c r="H1719" s="34">
        <f t="shared" si="53"/>
        <v>1.7793523343613712E-2</v>
      </c>
    </row>
    <row r="1720" spans="1:8">
      <c r="A1720" s="2" t="s">
        <v>1721</v>
      </c>
      <c r="B1720" s="3">
        <v>7.5506000000000002</v>
      </c>
      <c r="C1720" s="4">
        <v>7.5224000000000002</v>
      </c>
      <c r="D1720" s="4">
        <v>7.58</v>
      </c>
      <c r="E1720" s="4">
        <v>7.4153000000000002</v>
      </c>
      <c r="F1720" s="5">
        <v>3.7000000000000002E-3</v>
      </c>
      <c r="G1720" s="35">
        <f t="shared" si="52"/>
        <v>0.16469999999999985</v>
      </c>
      <c r="H1720" s="34">
        <f t="shared" si="53"/>
        <v>1.7107206922021698E-2</v>
      </c>
    </row>
    <row r="1721" spans="1:8">
      <c r="A1721" s="2" t="s">
        <v>1722</v>
      </c>
      <c r="B1721" s="6">
        <v>7.5224000000000002</v>
      </c>
      <c r="C1721" s="4">
        <v>7.5815999999999999</v>
      </c>
      <c r="D1721" s="4">
        <v>7.6060999999999996</v>
      </c>
      <c r="E1721" s="4">
        <v>7.5114000000000001</v>
      </c>
      <c r="F1721" s="7">
        <v>-8.0000000000000002E-3</v>
      </c>
      <c r="G1721" s="35">
        <f t="shared" si="52"/>
        <v>9.4699999999999562E-2</v>
      </c>
      <c r="H1721" s="34">
        <f t="shared" si="53"/>
        <v>1.1099136514779066E-2</v>
      </c>
    </row>
    <row r="1722" spans="1:8">
      <c r="A1722" s="2" t="s">
        <v>1723</v>
      </c>
      <c r="B1722" s="6">
        <v>7.5829000000000004</v>
      </c>
      <c r="C1722" s="4">
        <v>7.6086999999999998</v>
      </c>
      <c r="D1722" s="4">
        <v>7.6429999999999998</v>
      </c>
      <c r="E1722" s="4">
        <v>7.5688000000000004</v>
      </c>
      <c r="F1722" s="7">
        <v>-3.3999999999999998E-3</v>
      </c>
      <c r="G1722" s="35">
        <f t="shared" si="52"/>
        <v>7.4199999999999378E-2</v>
      </c>
      <c r="H1722" s="34">
        <f t="shared" si="53"/>
        <v>6.5356898637630367E-3</v>
      </c>
    </row>
    <row r="1723" spans="1:8">
      <c r="A1723" s="2" t="s">
        <v>1724</v>
      </c>
      <c r="B1723" s="3">
        <v>7.6086999999999998</v>
      </c>
      <c r="C1723" s="4">
        <v>7.6044</v>
      </c>
      <c r="D1723" s="4">
        <v>7.6234000000000002</v>
      </c>
      <c r="E1723" s="4">
        <v>7.5982000000000003</v>
      </c>
      <c r="F1723" s="5">
        <v>5.9999999999999995E-4</v>
      </c>
      <c r="G1723" s="35">
        <f t="shared" si="52"/>
        <v>2.5199999999999889E-2</v>
      </c>
      <c r="H1723" s="34">
        <f t="shared" si="53"/>
        <v>9.5740931695665263E-3</v>
      </c>
    </row>
    <row r="1724" spans="1:8">
      <c r="A1724" s="2" t="s">
        <v>1725</v>
      </c>
      <c r="B1724" s="6">
        <v>7.6041999999999996</v>
      </c>
      <c r="C1724" s="4">
        <v>7.6612999999999998</v>
      </c>
      <c r="D1724" s="4">
        <v>7.7046000000000001</v>
      </c>
      <c r="E1724" s="4">
        <v>7.5831</v>
      </c>
      <c r="F1724" s="7">
        <v>-7.4999999999999997E-3</v>
      </c>
      <c r="G1724" s="35">
        <f t="shared" si="52"/>
        <v>0.12150000000000016</v>
      </c>
      <c r="H1724" s="34">
        <f t="shared" si="53"/>
        <v>1.8918849610852571E-2</v>
      </c>
    </row>
    <row r="1725" spans="1:8">
      <c r="A1725" s="2" t="s">
        <v>1726</v>
      </c>
      <c r="B1725" s="6">
        <v>7.6612999999999998</v>
      </c>
      <c r="C1725" s="4">
        <v>7.7991000000000001</v>
      </c>
      <c r="D1725" s="4">
        <v>7.8082000000000003</v>
      </c>
      <c r="E1725" s="4">
        <v>7.6345999999999998</v>
      </c>
      <c r="F1725" s="7">
        <v>-1.77E-2</v>
      </c>
      <c r="G1725" s="35">
        <f t="shared" si="52"/>
        <v>0.17360000000000042</v>
      </c>
      <c r="H1725" s="34">
        <f t="shared" si="53"/>
        <v>1.8919500373327958E-2</v>
      </c>
    </row>
    <row r="1726" spans="1:8">
      <c r="A1726" s="2" t="s">
        <v>1727</v>
      </c>
      <c r="B1726" s="6">
        <v>7.7990000000000004</v>
      </c>
      <c r="C1726" s="4">
        <v>7.9019000000000004</v>
      </c>
      <c r="D1726" s="4">
        <v>7.9161999999999999</v>
      </c>
      <c r="E1726" s="4">
        <v>7.7907999999999999</v>
      </c>
      <c r="F1726" s="7">
        <v>-1.29E-2</v>
      </c>
      <c r="G1726" s="35">
        <f t="shared" si="52"/>
        <v>0.12539999999999996</v>
      </c>
      <c r="H1726" s="34">
        <f t="shared" si="53"/>
        <v>2.1146852068420412E-2</v>
      </c>
    </row>
    <row r="1727" spans="1:8">
      <c r="A1727" s="2" t="s">
        <v>1728</v>
      </c>
      <c r="B1727" s="3">
        <v>7.9010999999999996</v>
      </c>
      <c r="C1727" s="4">
        <v>7.7812999999999999</v>
      </c>
      <c r="D1727" s="4">
        <v>7.93</v>
      </c>
      <c r="E1727" s="4">
        <v>7.7263000000000002</v>
      </c>
      <c r="F1727" s="5">
        <v>1.54E-2</v>
      </c>
      <c r="G1727" s="35">
        <f t="shared" si="52"/>
        <v>0.20369999999999955</v>
      </c>
      <c r="H1727" s="34">
        <f t="shared" si="53"/>
        <v>1.6774731976632175E-2</v>
      </c>
    </row>
    <row r="1728" spans="1:8">
      <c r="A1728" s="2" t="s">
        <v>1729</v>
      </c>
      <c r="B1728" s="6">
        <v>7.7816000000000001</v>
      </c>
      <c r="C1728" s="4">
        <v>7.7885</v>
      </c>
      <c r="D1728" s="4">
        <v>7.8277999999999999</v>
      </c>
      <c r="E1728" s="4">
        <v>7.7702</v>
      </c>
      <c r="F1728" s="7">
        <v>-8.9999999999999998E-4</v>
      </c>
      <c r="G1728" s="35">
        <f t="shared" si="52"/>
        <v>5.7599999999999874E-2</v>
      </c>
      <c r="H1728" s="34">
        <f t="shared" si="53"/>
        <v>6.1039077860162525E-3</v>
      </c>
    </row>
    <row r="1729" spans="1:8">
      <c r="A1729" s="2" t="s">
        <v>1730</v>
      </c>
      <c r="B1729" s="3">
        <v>7.7885</v>
      </c>
      <c r="C1729" s="4">
        <v>7.7819000000000003</v>
      </c>
      <c r="D1729" s="4">
        <v>7.7987000000000002</v>
      </c>
      <c r="E1729" s="4">
        <v>7.7613000000000003</v>
      </c>
      <c r="F1729" s="5">
        <v>4.7999999999999996E-3</v>
      </c>
      <c r="G1729" s="35">
        <f t="shared" si="52"/>
        <v>3.7399999999999878E-2</v>
      </c>
      <c r="H1729" s="34">
        <f t="shared" si="53"/>
        <v>8.2618080896335253E-3</v>
      </c>
    </row>
    <row r="1730" spans="1:8">
      <c r="A1730" s="2" t="s">
        <v>1731</v>
      </c>
      <c r="B1730" s="6">
        <v>7.7514000000000003</v>
      </c>
      <c r="C1730" s="4">
        <v>7.7827999999999999</v>
      </c>
      <c r="D1730" s="4">
        <v>7.8243</v>
      </c>
      <c r="E1730" s="4">
        <v>7.7331000000000003</v>
      </c>
      <c r="F1730" s="7">
        <v>-4.0000000000000001E-3</v>
      </c>
      <c r="G1730" s="35">
        <f t="shared" si="52"/>
        <v>9.1199999999999726E-2</v>
      </c>
      <c r="H1730" s="34">
        <f t="shared" si="53"/>
        <v>1.3186659549047991E-2</v>
      </c>
    </row>
    <row r="1731" spans="1:8">
      <c r="A1731" s="2" t="s">
        <v>1732</v>
      </c>
      <c r="B1731" s="6">
        <v>7.7827999999999999</v>
      </c>
      <c r="C1731" s="4">
        <v>7.8677999999999999</v>
      </c>
      <c r="D1731" s="4">
        <v>7.8949999999999996</v>
      </c>
      <c r="E1731" s="4">
        <v>7.7786999999999997</v>
      </c>
      <c r="F1731" s="7">
        <v>-1.11E-2</v>
      </c>
      <c r="G1731" s="35">
        <f t="shared" ref="G1731:G1735" si="54">D1731-E1731</f>
        <v>0.11629999999999985</v>
      </c>
      <c r="H1731" s="34">
        <f t="shared" ref="H1731:H1735" si="55">(SUM(G1731:G1732)/2)/C1732</f>
        <v>1.5826464762634978E-2</v>
      </c>
    </row>
    <row r="1732" spans="1:8">
      <c r="A1732" s="2" t="s">
        <v>1733</v>
      </c>
      <c r="B1732" s="3">
        <v>7.8704999999999998</v>
      </c>
      <c r="C1732" s="4">
        <v>7.8254999999999999</v>
      </c>
      <c r="D1732" s="4">
        <v>7.8951000000000002</v>
      </c>
      <c r="E1732" s="4">
        <v>7.7637</v>
      </c>
      <c r="F1732" s="5">
        <v>5.7000000000000002E-3</v>
      </c>
      <c r="G1732" s="35">
        <f t="shared" si="54"/>
        <v>0.13140000000000018</v>
      </c>
      <c r="H1732" s="34">
        <f t="shared" si="55"/>
        <v>1.7382647982234486E-2</v>
      </c>
    </row>
    <row r="1733" spans="1:8">
      <c r="A1733" s="2" t="s">
        <v>1734</v>
      </c>
      <c r="B1733" s="6">
        <v>7.8259999999999996</v>
      </c>
      <c r="C1733" s="4">
        <v>7.8353999999999999</v>
      </c>
      <c r="D1733" s="4">
        <v>7.8776999999999999</v>
      </c>
      <c r="E1733" s="4">
        <v>7.7366999999999999</v>
      </c>
      <c r="F1733" s="7">
        <v>-1.1999999999999999E-3</v>
      </c>
      <c r="G1733" s="35">
        <f t="shared" si="54"/>
        <v>0.14100000000000001</v>
      </c>
      <c r="H1733" s="34">
        <f t="shared" si="55"/>
        <v>1.5697622309573535E-2</v>
      </c>
    </row>
    <row r="1734" spans="1:8">
      <c r="A1734" s="2" t="s">
        <v>1735</v>
      </c>
      <c r="B1734" s="3">
        <v>7.8354999999999997</v>
      </c>
      <c r="C1734" s="4">
        <v>7.8101000000000003</v>
      </c>
      <c r="D1734" s="4">
        <v>7.8638000000000003</v>
      </c>
      <c r="E1734" s="4">
        <v>7.7595999999999998</v>
      </c>
      <c r="F1734" s="5">
        <v>3.3999999999999998E-3</v>
      </c>
      <c r="G1734" s="35">
        <f t="shared" si="54"/>
        <v>0.10420000000000051</v>
      </c>
      <c r="H1734" s="34">
        <f t="shared" si="55"/>
        <v>8.6799994875277307E-3</v>
      </c>
    </row>
    <row r="1735" spans="1:8">
      <c r="A1735" s="2" t="s">
        <v>1736</v>
      </c>
      <c r="B1735" s="6">
        <v>7.8087</v>
      </c>
      <c r="C1735" s="4">
        <v>7.8052999999999999</v>
      </c>
      <c r="D1735" s="4">
        <v>7.8175999999999997</v>
      </c>
      <c r="E1735" s="4">
        <v>7.7862999999999998</v>
      </c>
      <c r="F1735" s="7">
        <v>-2.0000000000000001E-4</v>
      </c>
      <c r="G1735" s="35">
        <f t="shared" si="54"/>
        <v>3.1299999999999883E-2</v>
      </c>
      <c r="H1735" s="34">
        <f t="shared" si="55"/>
        <v>1.7147615863121947E-2</v>
      </c>
    </row>
    <row r="1736" spans="1:8">
      <c r="A1736" s="2" t="s">
        <v>1737</v>
      </c>
      <c r="B1736" s="6">
        <v>7.8102999999999998</v>
      </c>
      <c r="C1736" s="4">
        <v>7.9253</v>
      </c>
      <c r="D1736" s="4">
        <v>7.9880000000000004</v>
      </c>
      <c r="E1736" s="4">
        <v>7.7474999999999996</v>
      </c>
      <c r="F1736" s="7">
        <v>-1.4500000000000001E-2</v>
      </c>
      <c r="G1736" s="35">
        <f t="shared" ref="G1736:G1799" si="56">D1736-E1736</f>
        <v>0.24050000000000082</v>
      </c>
      <c r="H1736" s="34">
        <f t="shared" ref="H1736:H1799" si="57">(SUM(G1736:G1737)/2)/C1737</f>
        <v>2.4653774173424937E-2</v>
      </c>
    </row>
    <row r="1737" spans="1:8">
      <c r="A1737" s="2" t="s">
        <v>1738</v>
      </c>
      <c r="B1737" s="6">
        <v>7.9253</v>
      </c>
      <c r="C1737" s="4">
        <v>8.0150000000000006</v>
      </c>
      <c r="D1737" s="4">
        <v>8.0455000000000005</v>
      </c>
      <c r="E1737" s="4">
        <v>7.8907999999999996</v>
      </c>
      <c r="F1737" s="7">
        <v>-1.12E-2</v>
      </c>
      <c r="G1737" s="35">
        <f t="shared" si="56"/>
        <v>0.15470000000000095</v>
      </c>
      <c r="H1737" s="34">
        <f t="shared" si="57"/>
        <v>1.9182782283218968E-2</v>
      </c>
    </row>
    <row r="1738" spans="1:8">
      <c r="A1738" s="2" t="s">
        <v>1739</v>
      </c>
      <c r="B1738" s="6">
        <v>8.0150000000000006</v>
      </c>
      <c r="C1738" s="4">
        <v>8.0150000000000006</v>
      </c>
      <c r="D1738" s="4">
        <v>8.1167999999999996</v>
      </c>
      <c r="E1738" s="4">
        <v>7.9640000000000004</v>
      </c>
      <c r="F1738" s="7">
        <v>0</v>
      </c>
      <c r="G1738" s="35">
        <f t="shared" si="56"/>
        <v>0.15279999999999916</v>
      </c>
      <c r="H1738" s="34">
        <f t="shared" si="57"/>
        <v>1.591290816578558E-2</v>
      </c>
    </row>
    <row r="1739" spans="1:8">
      <c r="A1739" s="2" t="s">
        <v>1740</v>
      </c>
      <c r="B1739" s="6">
        <v>8.0150000000000006</v>
      </c>
      <c r="C1739" s="4">
        <v>8.0972000000000008</v>
      </c>
      <c r="D1739" s="4">
        <v>8.1182999999999996</v>
      </c>
      <c r="E1739" s="4">
        <v>8.0134000000000007</v>
      </c>
      <c r="F1739" s="7">
        <v>-1.04E-2</v>
      </c>
      <c r="G1739" s="35">
        <f t="shared" si="56"/>
        <v>0.10489999999999888</v>
      </c>
      <c r="H1739" s="34">
        <f t="shared" si="57"/>
        <v>1.5272277227722795E-2</v>
      </c>
    </row>
    <row r="1740" spans="1:8">
      <c r="A1740" s="2" t="s">
        <v>1741</v>
      </c>
      <c r="B1740" s="3">
        <v>8.0991999999999997</v>
      </c>
      <c r="C1740" s="4">
        <v>8.08</v>
      </c>
      <c r="D1740" s="4">
        <v>8.2138000000000009</v>
      </c>
      <c r="E1740" s="4">
        <v>8.0718999999999994</v>
      </c>
      <c r="F1740" s="5">
        <v>2.3999999999999998E-3</v>
      </c>
      <c r="G1740" s="35">
        <f t="shared" si="56"/>
        <v>0.14190000000000147</v>
      </c>
      <c r="H1740" s="34">
        <f t="shared" si="57"/>
        <v>1.0163456069635781E-2</v>
      </c>
    </row>
    <row r="1741" spans="1:8">
      <c r="A1741" s="2" t="s">
        <v>1742</v>
      </c>
      <c r="B1741" s="6">
        <v>8.08</v>
      </c>
      <c r="C1741" s="4">
        <v>8.0877999999999997</v>
      </c>
      <c r="D1741" s="4">
        <v>8.0924999999999994</v>
      </c>
      <c r="E1741" s="4">
        <v>8.07</v>
      </c>
      <c r="F1741" s="7">
        <v>-8.9999999999999998E-4</v>
      </c>
      <c r="G1741" s="35">
        <f t="shared" si="56"/>
        <v>2.2499999999999076E-2</v>
      </c>
      <c r="H1741" s="34">
        <f t="shared" si="57"/>
        <v>9.3473721066913273E-3</v>
      </c>
    </row>
    <row r="1742" spans="1:8">
      <c r="A1742" s="2" t="s">
        <v>1743</v>
      </c>
      <c r="B1742" s="3">
        <v>8.0875000000000004</v>
      </c>
      <c r="C1742" s="4">
        <v>7.9969000000000001</v>
      </c>
      <c r="D1742" s="4">
        <v>8.1117000000000008</v>
      </c>
      <c r="E1742" s="4">
        <v>7.9847000000000001</v>
      </c>
      <c r="F1742" s="5">
        <v>1.14E-2</v>
      </c>
      <c r="G1742" s="35">
        <f t="shared" si="56"/>
        <v>0.12700000000000067</v>
      </c>
      <c r="H1742" s="34">
        <f t="shared" si="57"/>
        <v>1.6139874765028851E-2</v>
      </c>
    </row>
    <row r="1743" spans="1:8">
      <c r="A1743" s="2" t="s">
        <v>1744</v>
      </c>
      <c r="B1743" s="6">
        <v>7.9965999999999999</v>
      </c>
      <c r="C1743" s="4">
        <v>8.0328999999999997</v>
      </c>
      <c r="D1743" s="4">
        <v>8.0755999999999997</v>
      </c>
      <c r="E1743" s="4">
        <v>7.9432999999999998</v>
      </c>
      <c r="F1743" s="7">
        <v>-4.4999999999999997E-3</v>
      </c>
      <c r="G1743" s="35">
        <f t="shared" si="56"/>
        <v>0.13229999999999986</v>
      </c>
      <c r="H1743" s="34">
        <f t="shared" si="57"/>
        <v>1.8824910416409213E-2</v>
      </c>
    </row>
    <row r="1744" spans="1:8">
      <c r="A1744" s="2" t="s">
        <v>1745</v>
      </c>
      <c r="B1744" s="6">
        <v>8.0328999999999997</v>
      </c>
      <c r="C1744" s="4">
        <v>8.093</v>
      </c>
      <c r="D1744" s="4">
        <v>8.2052999999999994</v>
      </c>
      <c r="E1744" s="4">
        <v>8.0328999999999997</v>
      </c>
      <c r="F1744" s="7">
        <v>-7.4999999999999997E-3</v>
      </c>
      <c r="G1744" s="35">
        <f t="shared" si="56"/>
        <v>0.17239999999999966</v>
      </c>
      <c r="H1744" s="34">
        <f t="shared" si="57"/>
        <v>1.946497668419488E-2</v>
      </c>
    </row>
    <row r="1745" spans="1:8">
      <c r="A1745" s="2" t="s">
        <v>1746</v>
      </c>
      <c r="B1745" s="3">
        <v>8.0937999999999999</v>
      </c>
      <c r="C1745" s="4">
        <v>8.0632000000000001</v>
      </c>
      <c r="D1745" s="4">
        <v>8.1875</v>
      </c>
      <c r="E1745" s="4">
        <v>8.0459999999999994</v>
      </c>
      <c r="F1745" s="5">
        <v>3.8E-3</v>
      </c>
      <c r="G1745" s="35">
        <f t="shared" si="56"/>
        <v>0.14150000000000063</v>
      </c>
      <c r="H1745" s="34">
        <f t="shared" si="57"/>
        <v>1.9741124630714611E-2</v>
      </c>
    </row>
    <row r="1746" spans="1:8">
      <c r="A1746" s="2" t="s">
        <v>1747</v>
      </c>
      <c r="B1746" s="3">
        <v>8.0632000000000001</v>
      </c>
      <c r="C1746" s="4">
        <v>7.9884000000000004</v>
      </c>
      <c r="D1746" s="4">
        <v>8.1247000000000007</v>
      </c>
      <c r="E1746" s="4">
        <v>7.9508000000000001</v>
      </c>
      <c r="F1746" s="5">
        <v>9.4000000000000004E-3</v>
      </c>
      <c r="G1746" s="35">
        <f t="shared" si="56"/>
        <v>0.17390000000000061</v>
      </c>
      <c r="H1746" s="34">
        <f t="shared" si="57"/>
        <v>1.2470346056810086E-2</v>
      </c>
    </row>
    <row r="1747" spans="1:8">
      <c r="A1747" s="2" t="s">
        <v>1748</v>
      </c>
      <c r="B1747" s="3">
        <v>7.9884000000000004</v>
      </c>
      <c r="C1747" s="4">
        <v>7.9668999999999999</v>
      </c>
      <c r="D1747" s="4">
        <v>7.9907000000000004</v>
      </c>
      <c r="E1747" s="4">
        <v>7.9659000000000004</v>
      </c>
      <c r="F1747" s="5">
        <v>1.6000000000000001E-3</v>
      </c>
      <c r="G1747" s="35">
        <f t="shared" si="56"/>
        <v>2.4799999999999933E-2</v>
      </c>
      <c r="H1747" s="34">
        <f t="shared" si="57"/>
        <v>1.317835242608555E-2</v>
      </c>
    </row>
    <row r="1748" spans="1:8">
      <c r="A1748" s="2" t="s">
        <v>1749</v>
      </c>
      <c r="B1748" s="6">
        <v>7.9759000000000002</v>
      </c>
      <c r="C1748" s="4">
        <v>8.0396999999999998</v>
      </c>
      <c r="D1748" s="4">
        <v>8.1417999999999999</v>
      </c>
      <c r="E1748" s="4">
        <v>7.9546999999999999</v>
      </c>
      <c r="F1748" s="7">
        <v>-7.9000000000000008E-3</v>
      </c>
      <c r="G1748" s="35">
        <f t="shared" si="56"/>
        <v>0.18710000000000004</v>
      </c>
      <c r="H1748" s="34">
        <f t="shared" si="57"/>
        <v>2.5631425307780242E-2</v>
      </c>
    </row>
    <row r="1749" spans="1:8">
      <c r="A1749" s="2" t="s">
        <v>1750</v>
      </c>
      <c r="B1749" s="3">
        <v>8.0396999999999998</v>
      </c>
      <c r="C1749" s="4">
        <v>7.8789999999999996</v>
      </c>
      <c r="D1749" s="4">
        <v>8.0958000000000006</v>
      </c>
      <c r="E1749" s="4">
        <v>7.8789999999999996</v>
      </c>
      <c r="F1749" s="5">
        <v>2.0400000000000001E-2</v>
      </c>
      <c r="G1749" s="35">
        <f t="shared" si="56"/>
        <v>0.21680000000000099</v>
      </c>
      <c r="H1749" s="34">
        <f t="shared" si="57"/>
        <v>2.4923214742769442E-2</v>
      </c>
    </row>
    <row r="1750" spans="1:8">
      <c r="A1750" s="2" t="s">
        <v>1751</v>
      </c>
      <c r="B1750" s="3">
        <v>7.8789999999999996</v>
      </c>
      <c r="C1750" s="4">
        <v>7.8140000000000001</v>
      </c>
      <c r="D1750" s="4">
        <v>7.9854000000000003</v>
      </c>
      <c r="E1750" s="4">
        <v>7.8127000000000004</v>
      </c>
      <c r="F1750" s="5">
        <v>8.3000000000000001E-3</v>
      </c>
      <c r="G1750" s="35">
        <f t="shared" si="56"/>
        <v>0.17269999999999985</v>
      </c>
      <c r="H1750" s="34">
        <f t="shared" si="57"/>
        <v>2.1507533785533064E-2</v>
      </c>
    </row>
    <row r="1751" spans="1:8">
      <c r="A1751" s="2" t="s">
        <v>1752</v>
      </c>
      <c r="B1751" s="3">
        <v>7.8140000000000001</v>
      </c>
      <c r="C1751" s="4">
        <v>7.7252000000000001</v>
      </c>
      <c r="D1751" s="4">
        <v>7.8811999999999998</v>
      </c>
      <c r="E1751" s="4">
        <v>7.7215999999999996</v>
      </c>
      <c r="F1751" s="5">
        <v>1.1599999999999999E-2</v>
      </c>
      <c r="G1751" s="35">
        <f t="shared" si="56"/>
        <v>0.15960000000000019</v>
      </c>
      <c r="H1751" s="34">
        <f t="shared" si="57"/>
        <v>1.5490343681860697E-2</v>
      </c>
    </row>
    <row r="1752" spans="1:8">
      <c r="A1752" s="2" t="s">
        <v>1753</v>
      </c>
      <c r="B1752" s="3">
        <v>7.7243000000000004</v>
      </c>
      <c r="C1752" s="4">
        <v>7.7047999999999996</v>
      </c>
      <c r="D1752" s="4">
        <v>7.7824</v>
      </c>
      <c r="E1752" s="4">
        <v>7.7032999999999996</v>
      </c>
      <c r="F1752" s="5">
        <v>2.5000000000000001E-3</v>
      </c>
      <c r="G1752" s="35">
        <f t="shared" si="56"/>
        <v>7.9100000000000392E-2</v>
      </c>
      <c r="H1752" s="34">
        <f t="shared" si="57"/>
        <v>8.8562883514670503E-3</v>
      </c>
    </row>
    <row r="1753" spans="1:8">
      <c r="A1753" s="2" t="s">
        <v>1754</v>
      </c>
      <c r="B1753" s="6">
        <v>7.7047999999999996</v>
      </c>
      <c r="C1753" s="4">
        <v>7.7572000000000001</v>
      </c>
      <c r="D1753" s="4">
        <v>7.7572000000000001</v>
      </c>
      <c r="E1753" s="4">
        <v>7.6989000000000001</v>
      </c>
      <c r="F1753" s="7">
        <v>-3.8E-3</v>
      </c>
      <c r="G1753" s="35">
        <f t="shared" si="56"/>
        <v>5.8300000000000018E-2</v>
      </c>
      <c r="H1753" s="34">
        <f t="shared" si="57"/>
        <v>1.2247523478708373E-2</v>
      </c>
    </row>
    <row r="1754" spans="1:8">
      <c r="A1754" s="2" t="s">
        <v>1755</v>
      </c>
      <c r="B1754" s="6">
        <v>7.7344999999999997</v>
      </c>
      <c r="C1754" s="4">
        <v>7.7729999999999997</v>
      </c>
      <c r="D1754" s="4">
        <v>7.8529</v>
      </c>
      <c r="E1754" s="4">
        <v>7.7207999999999997</v>
      </c>
      <c r="F1754" s="7">
        <v>-5.5999999999999999E-3</v>
      </c>
      <c r="G1754" s="35">
        <f t="shared" si="56"/>
        <v>0.13210000000000033</v>
      </c>
      <c r="H1754" s="34">
        <f t="shared" si="57"/>
        <v>1.7517054243907388E-2</v>
      </c>
    </row>
    <row r="1755" spans="1:8">
      <c r="A1755" s="2" t="s">
        <v>1756</v>
      </c>
      <c r="B1755" s="6">
        <v>7.7779999999999996</v>
      </c>
      <c r="C1755" s="4">
        <v>7.8865999999999996</v>
      </c>
      <c r="D1755" s="4">
        <v>7.899</v>
      </c>
      <c r="E1755" s="4">
        <v>7.7548000000000004</v>
      </c>
      <c r="F1755" s="7">
        <v>-1.38E-2</v>
      </c>
      <c r="G1755" s="35">
        <f t="shared" si="56"/>
        <v>0.14419999999999966</v>
      </c>
      <c r="H1755" s="34">
        <f t="shared" si="57"/>
        <v>1.4852431440513778E-2</v>
      </c>
    </row>
    <row r="1756" spans="1:8">
      <c r="A1756" s="2" t="s">
        <v>1757</v>
      </c>
      <c r="B1756" s="3">
        <v>7.8865999999999996</v>
      </c>
      <c r="C1756" s="4">
        <v>7.8472</v>
      </c>
      <c r="D1756" s="4">
        <v>7.9325000000000001</v>
      </c>
      <c r="E1756" s="4">
        <v>7.8436000000000003</v>
      </c>
      <c r="F1756" s="5">
        <v>5.1999999999999998E-3</v>
      </c>
      <c r="G1756" s="35">
        <f t="shared" si="56"/>
        <v>8.8899999999999757E-2</v>
      </c>
      <c r="H1756" s="34">
        <f t="shared" si="57"/>
        <v>1.9317873872478769E-2</v>
      </c>
    </row>
    <row r="1757" spans="1:8">
      <c r="A1757" s="2" t="s">
        <v>1758</v>
      </c>
      <c r="B1757" s="3">
        <v>7.8459000000000003</v>
      </c>
      <c r="C1757" s="4">
        <v>7.7492999999999999</v>
      </c>
      <c r="D1757" s="4">
        <v>7.9108999999999998</v>
      </c>
      <c r="E1757" s="4">
        <v>7.7004000000000001</v>
      </c>
      <c r="F1757" s="5">
        <v>1.26E-2</v>
      </c>
      <c r="G1757" s="35">
        <f t="shared" si="56"/>
        <v>0.21049999999999969</v>
      </c>
      <c r="H1757" s="34">
        <f t="shared" si="57"/>
        <v>1.8552299631282715E-2</v>
      </c>
    </row>
    <row r="1758" spans="1:8">
      <c r="A1758" s="2" t="s">
        <v>1759</v>
      </c>
      <c r="B1758" s="3">
        <v>7.7478999999999996</v>
      </c>
      <c r="C1758" s="4">
        <v>7.7294999999999998</v>
      </c>
      <c r="D1758" s="4">
        <v>7.7793999999999999</v>
      </c>
      <c r="E1758" s="4">
        <v>7.7031000000000001</v>
      </c>
      <c r="F1758" s="5">
        <v>2.3999999999999998E-3</v>
      </c>
      <c r="G1758" s="35">
        <f t="shared" si="56"/>
        <v>7.6299999999999812E-2</v>
      </c>
      <c r="H1758" s="34">
        <f t="shared" si="57"/>
        <v>5.9247377203989291E-3</v>
      </c>
    </row>
    <row r="1759" spans="1:8">
      <c r="A1759" s="2" t="s">
        <v>1760</v>
      </c>
      <c r="B1759" s="6">
        <v>7.7294999999999998</v>
      </c>
      <c r="C1759" s="4">
        <v>7.7302999999999997</v>
      </c>
      <c r="D1759" s="4">
        <v>7.7347000000000001</v>
      </c>
      <c r="E1759" s="4">
        <v>7.7194000000000003</v>
      </c>
      <c r="F1759" s="7">
        <v>-1E-3</v>
      </c>
      <c r="G1759" s="35">
        <f t="shared" si="56"/>
        <v>1.5299999999999869E-2</v>
      </c>
      <c r="H1759" s="34">
        <f t="shared" si="57"/>
        <v>8.2260371959942818E-3</v>
      </c>
    </row>
    <row r="1760" spans="1:8">
      <c r="A1760" s="2" t="s">
        <v>1761</v>
      </c>
      <c r="B1760" s="3">
        <v>7.7370000000000001</v>
      </c>
      <c r="C1760" s="4">
        <v>7.6890000000000001</v>
      </c>
      <c r="D1760" s="4">
        <v>7.7881999999999998</v>
      </c>
      <c r="E1760" s="4">
        <v>7.6769999999999996</v>
      </c>
      <c r="F1760" s="5">
        <v>6.1999999999999998E-3</v>
      </c>
      <c r="G1760" s="35">
        <f t="shared" si="56"/>
        <v>0.11120000000000019</v>
      </c>
      <c r="H1760" s="34">
        <f t="shared" si="57"/>
        <v>1.5046851307041344E-2</v>
      </c>
    </row>
    <row r="1761" spans="1:8">
      <c r="A1761" s="2" t="s">
        <v>1762</v>
      </c>
      <c r="B1761" s="6">
        <v>7.6890000000000001</v>
      </c>
      <c r="C1761" s="4">
        <v>7.7159000000000004</v>
      </c>
      <c r="D1761" s="4">
        <v>7.7293000000000003</v>
      </c>
      <c r="E1761" s="4">
        <v>7.6082999999999998</v>
      </c>
      <c r="F1761" s="7">
        <v>-3.5000000000000001E-3</v>
      </c>
      <c r="G1761" s="35">
        <f t="shared" si="56"/>
        <v>0.12100000000000044</v>
      </c>
      <c r="H1761" s="34">
        <f t="shared" si="57"/>
        <v>1.9163069174632615E-2</v>
      </c>
    </row>
    <row r="1762" spans="1:8">
      <c r="A1762" s="2" t="s">
        <v>1763</v>
      </c>
      <c r="B1762" s="6">
        <v>7.7161</v>
      </c>
      <c r="C1762" s="4">
        <v>7.7831999999999999</v>
      </c>
      <c r="D1762" s="4">
        <v>7.8432000000000004</v>
      </c>
      <c r="E1762" s="4">
        <v>7.6658999999999997</v>
      </c>
      <c r="F1762" s="7">
        <v>-8.6E-3</v>
      </c>
      <c r="G1762" s="35">
        <f t="shared" si="56"/>
        <v>0.17730000000000068</v>
      </c>
      <c r="H1762" s="34">
        <f t="shared" si="57"/>
        <v>2.0198992282671142E-2</v>
      </c>
    </row>
    <row r="1763" spans="1:8">
      <c r="A1763" s="2" t="s">
        <v>1764</v>
      </c>
      <c r="B1763" s="6">
        <v>7.7831999999999999</v>
      </c>
      <c r="C1763" s="4">
        <v>7.8395000000000001</v>
      </c>
      <c r="D1763" s="4">
        <v>7.9042000000000003</v>
      </c>
      <c r="E1763" s="4">
        <v>7.7648000000000001</v>
      </c>
      <c r="F1763" s="7">
        <v>-7.0000000000000001E-3</v>
      </c>
      <c r="G1763" s="35">
        <f t="shared" si="56"/>
        <v>0.13940000000000019</v>
      </c>
      <c r="H1763" s="34">
        <f t="shared" si="57"/>
        <v>2.3763867963292721E-2</v>
      </c>
    </row>
    <row r="1764" spans="1:8">
      <c r="A1764" s="2" t="s">
        <v>1765</v>
      </c>
      <c r="B1764" s="6">
        <v>7.8376999999999999</v>
      </c>
      <c r="C1764" s="4">
        <v>8.0311000000000003</v>
      </c>
      <c r="D1764" s="4">
        <v>8.0419</v>
      </c>
      <c r="E1764" s="4">
        <v>7.7995999999999999</v>
      </c>
      <c r="F1764" s="7">
        <v>-2.41E-2</v>
      </c>
      <c r="G1764" s="35">
        <f t="shared" si="56"/>
        <v>0.24230000000000018</v>
      </c>
      <c r="H1764" s="34">
        <f t="shared" si="57"/>
        <v>1.6171094169172597E-2</v>
      </c>
    </row>
    <row r="1765" spans="1:8">
      <c r="A1765" s="2" t="s">
        <v>1766</v>
      </c>
      <c r="B1765" s="3">
        <v>8.0311000000000003</v>
      </c>
      <c r="C1765" s="4">
        <v>8.0143000000000004</v>
      </c>
      <c r="D1765" s="4">
        <v>8.0311000000000003</v>
      </c>
      <c r="E1765" s="4">
        <v>8.0142000000000007</v>
      </c>
      <c r="F1765" s="5">
        <v>2.5000000000000001E-3</v>
      </c>
      <c r="G1765" s="35">
        <f t="shared" si="56"/>
        <v>1.6899999999999693E-2</v>
      </c>
      <c r="H1765" s="34">
        <f t="shared" si="57"/>
        <v>8.6951113322553206E-3</v>
      </c>
    </row>
    <row r="1766" spans="1:8">
      <c r="A1766" s="2" t="s">
        <v>1767</v>
      </c>
      <c r="B1766" s="6">
        <v>8.0113000000000003</v>
      </c>
      <c r="C1766" s="4">
        <v>8.0389999999999997</v>
      </c>
      <c r="D1766" s="4">
        <v>8.1262000000000008</v>
      </c>
      <c r="E1766" s="4">
        <v>8.0032999999999994</v>
      </c>
      <c r="F1766" s="7">
        <v>-3.3999999999999998E-3</v>
      </c>
      <c r="G1766" s="35">
        <f t="shared" si="56"/>
        <v>0.12290000000000134</v>
      </c>
      <c r="H1766" s="34">
        <f t="shared" si="57"/>
        <v>1.5432098765432209E-2</v>
      </c>
    </row>
    <row r="1767" spans="1:8">
      <c r="A1767" s="2" t="s">
        <v>1768</v>
      </c>
      <c r="B1767" s="6">
        <v>8.0389999999999997</v>
      </c>
      <c r="C1767" s="4">
        <v>8.1</v>
      </c>
      <c r="D1767" s="4">
        <v>8.1586999999999996</v>
      </c>
      <c r="E1767" s="4">
        <v>8.0315999999999992</v>
      </c>
      <c r="F1767" s="7">
        <v>-7.3000000000000001E-3</v>
      </c>
      <c r="G1767" s="35">
        <f t="shared" si="56"/>
        <v>0.12710000000000043</v>
      </c>
      <c r="H1767" s="34">
        <f t="shared" si="57"/>
        <v>1.7303124429015194E-2</v>
      </c>
    </row>
    <row r="1768" spans="1:8">
      <c r="A1768" s="2" t="s">
        <v>1769</v>
      </c>
      <c r="B1768" s="6">
        <v>8.0980000000000008</v>
      </c>
      <c r="C1768" s="4">
        <v>8.2095000000000002</v>
      </c>
      <c r="D1768" s="4">
        <v>8.2308000000000003</v>
      </c>
      <c r="E1768" s="4">
        <v>8.0738000000000003</v>
      </c>
      <c r="F1768" s="7">
        <v>-1.3599999999999999E-2</v>
      </c>
      <c r="G1768" s="35">
        <f t="shared" si="56"/>
        <v>0.15700000000000003</v>
      </c>
      <c r="H1768" s="34">
        <f t="shared" si="57"/>
        <v>2.0250359221645805E-2</v>
      </c>
    </row>
    <row r="1769" spans="1:8">
      <c r="A1769" s="2" t="s">
        <v>1770</v>
      </c>
      <c r="B1769" s="6">
        <v>8.2095000000000002</v>
      </c>
      <c r="C1769" s="4">
        <v>8.2121999999999993</v>
      </c>
      <c r="D1769" s="4">
        <v>8.3158999999999992</v>
      </c>
      <c r="E1769" s="4">
        <v>8.1402999999999999</v>
      </c>
      <c r="F1769" s="7">
        <v>-2.9999999999999997E-4</v>
      </c>
      <c r="G1769" s="35">
        <f t="shared" si="56"/>
        <v>0.17559999999999931</v>
      </c>
      <c r="H1769" s="34">
        <f t="shared" si="57"/>
        <v>2.0699491655593559E-2</v>
      </c>
    </row>
    <row r="1770" spans="1:8">
      <c r="A1770" s="2" t="s">
        <v>1771</v>
      </c>
      <c r="B1770" s="3">
        <v>8.2121999999999993</v>
      </c>
      <c r="C1770" s="4">
        <v>8.2030999999999992</v>
      </c>
      <c r="D1770" s="4">
        <v>8.3422999999999998</v>
      </c>
      <c r="E1770" s="4">
        <v>8.1783000000000001</v>
      </c>
      <c r="F1770" s="5">
        <v>1.1000000000000001E-3</v>
      </c>
      <c r="G1770" s="35">
        <f t="shared" si="56"/>
        <v>0.1639999999999997</v>
      </c>
      <c r="H1770" s="34">
        <f t="shared" si="57"/>
        <v>1.1869111094879864E-2</v>
      </c>
    </row>
    <row r="1771" spans="1:8">
      <c r="A1771" s="2" t="s">
        <v>1772</v>
      </c>
      <c r="B1771" s="6">
        <v>8.2030999999999992</v>
      </c>
      <c r="C1771" s="4">
        <v>8.2146000000000008</v>
      </c>
      <c r="D1771" s="4">
        <v>8.2146000000000008</v>
      </c>
      <c r="E1771" s="4">
        <v>8.1836000000000002</v>
      </c>
      <c r="F1771" s="7">
        <v>-2.5000000000000001E-3</v>
      </c>
      <c r="G1771" s="35">
        <f t="shared" si="56"/>
        <v>3.1000000000000583E-2</v>
      </c>
      <c r="H1771" s="34">
        <f t="shared" si="57"/>
        <v>1.2764932562620405E-2</v>
      </c>
    </row>
    <row r="1772" spans="1:8">
      <c r="A1772" s="2" t="s">
        <v>1773</v>
      </c>
      <c r="B1772" s="3">
        <v>8.2234999999999996</v>
      </c>
      <c r="C1772" s="4">
        <v>8.0963999999999992</v>
      </c>
      <c r="D1772" s="4">
        <v>8.2708999999999993</v>
      </c>
      <c r="E1772" s="4">
        <v>8.0952000000000002</v>
      </c>
      <c r="F1772" s="5">
        <v>1.5699999999999999E-2</v>
      </c>
      <c r="G1772" s="35">
        <f t="shared" si="56"/>
        <v>0.17569999999999908</v>
      </c>
      <c r="H1772" s="34">
        <f t="shared" si="57"/>
        <v>1.8185490781774026E-2</v>
      </c>
    </row>
    <row r="1773" spans="1:8">
      <c r="A1773" s="2" t="s">
        <v>1774</v>
      </c>
      <c r="B1773" s="6">
        <v>8.0967000000000002</v>
      </c>
      <c r="C1773" s="4">
        <v>8.1685999999999996</v>
      </c>
      <c r="D1773" s="4">
        <v>8.1821999999999999</v>
      </c>
      <c r="E1773" s="4">
        <v>8.0608000000000004</v>
      </c>
      <c r="F1773" s="7">
        <v>-8.8000000000000005E-3</v>
      </c>
      <c r="G1773" s="35">
        <f t="shared" si="56"/>
        <v>0.12139999999999951</v>
      </c>
      <c r="H1773" s="34">
        <f t="shared" si="57"/>
        <v>1.6501242228347496E-2</v>
      </c>
    </row>
    <row r="1774" spans="1:8">
      <c r="A1774" s="2" t="s">
        <v>1775</v>
      </c>
      <c r="B1774" s="3">
        <v>8.1685999999999996</v>
      </c>
      <c r="C1774" s="4">
        <v>8.0902999999999992</v>
      </c>
      <c r="D1774" s="4">
        <v>8.2334999999999994</v>
      </c>
      <c r="E1774" s="4">
        <v>8.0878999999999994</v>
      </c>
      <c r="F1774" s="5">
        <v>9.7000000000000003E-3</v>
      </c>
      <c r="G1774" s="35">
        <f t="shared" si="56"/>
        <v>0.14559999999999995</v>
      </c>
      <c r="H1774" s="34">
        <f t="shared" si="57"/>
        <v>2.0085286770457501E-2</v>
      </c>
    </row>
    <row r="1775" spans="1:8">
      <c r="A1775" s="2" t="s">
        <v>1776</v>
      </c>
      <c r="B1775" s="3">
        <v>8.09</v>
      </c>
      <c r="C1775" s="4">
        <v>7.9261999999999997</v>
      </c>
      <c r="D1775" s="4">
        <v>8.0921000000000003</v>
      </c>
      <c r="E1775" s="4">
        <v>7.9192999999999998</v>
      </c>
      <c r="F1775" s="5">
        <v>2.07E-2</v>
      </c>
      <c r="G1775" s="35">
        <f t="shared" si="56"/>
        <v>0.17280000000000051</v>
      </c>
      <c r="H1775" s="34">
        <f t="shared" si="57"/>
        <v>1.9764923435461608E-2</v>
      </c>
    </row>
    <row r="1776" spans="1:8">
      <c r="A1776" s="2" t="s">
        <v>1777</v>
      </c>
      <c r="B1776" s="3">
        <v>7.9263000000000003</v>
      </c>
      <c r="C1776" s="4">
        <v>7.8952999999999998</v>
      </c>
      <c r="D1776" s="4">
        <v>8.0345999999999993</v>
      </c>
      <c r="E1776" s="4">
        <v>7.8952999999999998</v>
      </c>
      <c r="F1776" s="5">
        <v>3.5999999999999999E-3</v>
      </c>
      <c r="G1776" s="35">
        <f t="shared" si="56"/>
        <v>0.13929999999999954</v>
      </c>
      <c r="H1776" s="34">
        <f t="shared" si="57"/>
        <v>1.0829227515103883E-2</v>
      </c>
    </row>
    <row r="1777" spans="1:8">
      <c r="A1777" s="2" t="s">
        <v>1778</v>
      </c>
      <c r="B1777" s="6">
        <v>7.8978999999999999</v>
      </c>
      <c r="C1777" s="4">
        <v>7.8952999999999998</v>
      </c>
      <c r="D1777" s="4">
        <v>7.9269999999999996</v>
      </c>
      <c r="E1777" s="4">
        <v>7.8952999999999998</v>
      </c>
      <c r="F1777" s="7">
        <v>-1.9E-3</v>
      </c>
      <c r="G1777" s="35">
        <f t="shared" si="56"/>
        <v>3.1699999999999839E-2</v>
      </c>
      <c r="H1777" s="34">
        <f t="shared" si="57"/>
        <v>1.0616158521015249E-2</v>
      </c>
    </row>
    <row r="1778" spans="1:8">
      <c r="A1778" s="2" t="s">
        <v>1779</v>
      </c>
      <c r="B1778" s="3">
        <v>7.9132999999999996</v>
      </c>
      <c r="C1778" s="4">
        <v>7.8323999999999998</v>
      </c>
      <c r="D1778" s="4">
        <v>7.9588999999999999</v>
      </c>
      <c r="E1778" s="4">
        <v>7.8243</v>
      </c>
      <c r="F1778" s="5">
        <v>8.2000000000000007E-3</v>
      </c>
      <c r="G1778" s="35">
        <f t="shared" si="56"/>
        <v>0.13459999999999983</v>
      </c>
      <c r="H1778" s="34">
        <f t="shared" si="57"/>
        <v>1.7903591070850797E-2</v>
      </c>
    </row>
    <row r="1779" spans="1:8">
      <c r="A1779" s="2" t="s">
        <v>1780</v>
      </c>
      <c r="B1779" s="3">
        <v>7.8487999999999998</v>
      </c>
      <c r="C1779" s="4">
        <v>7.7275</v>
      </c>
      <c r="D1779" s="4">
        <v>7.8648999999999996</v>
      </c>
      <c r="E1779" s="4">
        <v>7.7228000000000003</v>
      </c>
      <c r="F1779" s="5">
        <v>1.5699999999999999E-2</v>
      </c>
      <c r="G1779" s="35">
        <f t="shared" si="56"/>
        <v>0.14209999999999923</v>
      </c>
      <c r="H1779" s="34">
        <f t="shared" si="57"/>
        <v>1.65430430885543E-2</v>
      </c>
    </row>
    <row r="1780" spans="1:8">
      <c r="A1780" s="2" t="s">
        <v>1781</v>
      </c>
      <c r="B1780" s="3">
        <v>7.7275</v>
      </c>
      <c r="C1780" s="4">
        <v>7.6981000000000002</v>
      </c>
      <c r="D1780" s="4">
        <v>7.7778</v>
      </c>
      <c r="E1780" s="4">
        <v>7.6651999999999996</v>
      </c>
      <c r="F1780" s="5">
        <v>3.5000000000000001E-3</v>
      </c>
      <c r="G1780" s="35">
        <f t="shared" si="56"/>
        <v>0.11260000000000048</v>
      </c>
      <c r="H1780" s="34">
        <f t="shared" si="57"/>
        <v>1.8596576641213565E-2</v>
      </c>
    </row>
    <row r="1781" spans="1:8">
      <c r="A1781" s="2" t="s">
        <v>1782</v>
      </c>
      <c r="B1781" s="6">
        <v>7.7004999999999999</v>
      </c>
      <c r="C1781" s="4">
        <v>7.8052000000000001</v>
      </c>
      <c r="D1781" s="4">
        <v>7.8327999999999998</v>
      </c>
      <c r="E1781" s="4">
        <v>7.6551</v>
      </c>
      <c r="F1781" s="7">
        <v>-1.34E-2</v>
      </c>
      <c r="G1781" s="35">
        <f t="shared" si="56"/>
        <v>0.17769999999999975</v>
      </c>
      <c r="H1781" s="34">
        <f t="shared" si="57"/>
        <v>2.3892234548335976E-2</v>
      </c>
    </row>
    <row r="1782" spans="1:8">
      <c r="A1782" s="2" t="s">
        <v>1783</v>
      </c>
      <c r="B1782" s="6">
        <v>7.8052000000000001</v>
      </c>
      <c r="C1782" s="4">
        <v>7.8875000000000002</v>
      </c>
      <c r="D1782" s="4">
        <v>7.9653</v>
      </c>
      <c r="E1782" s="4">
        <v>7.7660999999999998</v>
      </c>
      <c r="F1782" s="7">
        <v>-9.1999999999999998E-3</v>
      </c>
      <c r="G1782" s="35">
        <f t="shared" si="56"/>
        <v>0.19920000000000027</v>
      </c>
      <c r="H1782" s="34">
        <f t="shared" si="57"/>
        <v>1.4874825263693013E-2</v>
      </c>
    </row>
    <row r="1783" spans="1:8">
      <c r="A1783" s="2" t="s">
        <v>1784</v>
      </c>
      <c r="B1783" s="3">
        <v>7.8780000000000001</v>
      </c>
      <c r="C1783" s="4">
        <v>7.8689999999999998</v>
      </c>
      <c r="D1783" s="4">
        <v>7.8939000000000004</v>
      </c>
      <c r="E1783" s="4">
        <v>7.859</v>
      </c>
      <c r="F1783" s="5">
        <v>1.6000000000000001E-3</v>
      </c>
      <c r="G1783" s="35">
        <f t="shared" si="56"/>
        <v>3.4900000000000375E-2</v>
      </c>
      <c r="H1783" s="34">
        <f t="shared" si="57"/>
        <v>1.4258364823944544E-2</v>
      </c>
    </row>
    <row r="1784" spans="1:8">
      <c r="A1784" s="2" t="s">
        <v>1785</v>
      </c>
      <c r="B1784" s="6">
        <v>7.8653000000000004</v>
      </c>
      <c r="C1784" s="4">
        <v>7.9917999999999996</v>
      </c>
      <c r="D1784" s="4">
        <v>8.0231999999999992</v>
      </c>
      <c r="E1784" s="4">
        <v>7.8301999999999996</v>
      </c>
      <c r="F1784" s="7">
        <v>-1.61E-2</v>
      </c>
      <c r="G1784" s="35">
        <f t="shared" si="56"/>
        <v>0.19299999999999962</v>
      </c>
      <c r="H1784" s="34">
        <f t="shared" si="57"/>
        <v>1.9365189920648677E-2</v>
      </c>
    </row>
    <row r="1785" spans="1:8">
      <c r="A1785" s="2" t="s">
        <v>1786</v>
      </c>
      <c r="B1785" s="6">
        <v>7.9939999999999998</v>
      </c>
      <c r="C1785" s="4">
        <v>8.0402000000000005</v>
      </c>
      <c r="D1785" s="4">
        <v>8.0947999999999993</v>
      </c>
      <c r="E1785" s="4">
        <v>7.9763999999999999</v>
      </c>
      <c r="F1785" s="7">
        <v>-6.1000000000000004E-3</v>
      </c>
      <c r="G1785" s="35">
        <f t="shared" si="56"/>
        <v>0.11839999999999939</v>
      </c>
      <c r="H1785" s="34">
        <f t="shared" si="57"/>
        <v>1.9810428867852618E-2</v>
      </c>
    </row>
    <row r="1786" spans="1:8">
      <c r="A1786" s="2" t="s">
        <v>1787</v>
      </c>
      <c r="B1786" s="6">
        <v>8.0427999999999997</v>
      </c>
      <c r="C1786" s="4">
        <v>8.1447000000000003</v>
      </c>
      <c r="D1786" s="4">
        <v>8.1999999999999993</v>
      </c>
      <c r="E1786" s="4">
        <v>7.9957000000000003</v>
      </c>
      <c r="F1786" s="7">
        <v>-1.2800000000000001E-2</v>
      </c>
      <c r="G1786" s="35">
        <f t="shared" si="56"/>
        <v>0.20429999999999904</v>
      </c>
      <c r="H1786" s="34">
        <f t="shared" si="57"/>
        <v>2.143040465394809E-2</v>
      </c>
    </row>
    <row r="1787" spans="1:8">
      <c r="A1787" s="2" t="s">
        <v>1788</v>
      </c>
      <c r="B1787" s="6">
        <v>8.1470000000000002</v>
      </c>
      <c r="C1787" s="4">
        <v>8.1822999999999997</v>
      </c>
      <c r="D1787" s="4">
        <v>8.2728000000000002</v>
      </c>
      <c r="E1787" s="4">
        <v>8.1264000000000003</v>
      </c>
      <c r="F1787" s="7">
        <v>-4.5999999999999999E-3</v>
      </c>
      <c r="G1787" s="35">
        <f t="shared" si="56"/>
        <v>0.14639999999999986</v>
      </c>
      <c r="H1787" s="34">
        <f t="shared" si="57"/>
        <v>1.8437828804852403E-2</v>
      </c>
    </row>
    <row r="1788" spans="1:8">
      <c r="A1788" s="2" t="s">
        <v>1789</v>
      </c>
      <c r="B1788" s="3">
        <v>8.1846999999999994</v>
      </c>
      <c r="C1788" s="4">
        <v>8.0785</v>
      </c>
      <c r="D1788" s="4">
        <v>8.2163000000000004</v>
      </c>
      <c r="E1788" s="4">
        <v>8.0648</v>
      </c>
      <c r="F1788" s="5">
        <v>1.1900000000000001E-2</v>
      </c>
      <c r="G1788" s="35">
        <f t="shared" si="56"/>
        <v>0.15150000000000041</v>
      </c>
      <c r="H1788" s="34">
        <f t="shared" si="57"/>
        <v>1.1513687600644243E-2</v>
      </c>
    </row>
    <row r="1789" spans="1:8">
      <c r="A1789" s="2" t="s">
        <v>1790</v>
      </c>
      <c r="B1789" s="6">
        <v>8.0884999999999998</v>
      </c>
      <c r="C1789" s="4">
        <v>8.0730000000000004</v>
      </c>
      <c r="D1789" s="4">
        <v>8.1010000000000009</v>
      </c>
      <c r="E1789" s="4">
        <v>8.0665999999999993</v>
      </c>
      <c r="F1789" s="7">
        <v>-6.9999999999999999E-4</v>
      </c>
      <c r="G1789" s="35">
        <f t="shared" si="56"/>
        <v>3.440000000000154E-2</v>
      </c>
      <c r="H1789" s="34">
        <f t="shared" si="57"/>
        <v>8.9862034983986833E-3</v>
      </c>
    </row>
    <row r="1790" spans="1:8">
      <c r="A1790" s="2" t="s">
        <v>1791</v>
      </c>
      <c r="B1790" s="6">
        <v>8.0939999999999994</v>
      </c>
      <c r="C1790" s="4">
        <v>8.1180000000000003</v>
      </c>
      <c r="D1790" s="4">
        <v>8.1572999999999993</v>
      </c>
      <c r="E1790" s="4">
        <v>8.0457999999999998</v>
      </c>
      <c r="F1790" s="7">
        <v>-3.0000000000000001E-3</v>
      </c>
      <c r="G1790" s="35">
        <f t="shared" si="56"/>
        <v>0.11149999999999949</v>
      </c>
      <c r="H1790" s="34">
        <f t="shared" si="57"/>
        <v>1.5871038469204669E-2</v>
      </c>
    </row>
    <row r="1791" spans="1:8">
      <c r="A1791" s="2" t="s">
        <v>1792</v>
      </c>
      <c r="B1791" s="3">
        <v>8.1180000000000003</v>
      </c>
      <c r="C1791" s="4">
        <v>8.0272000000000006</v>
      </c>
      <c r="D1791" s="4">
        <v>8.1638999999999999</v>
      </c>
      <c r="E1791" s="4">
        <v>8.0206</v>
      </c>
      <c r="F1791" s="5">
        <v>1.1299999999999999E-2</v>
      </c>
      <c r="G1791" s="35">
        <f t="shared" si="56"/>
        <v>0.14329999999999998</v>
      </c>
      <c r="H1791" s="34">
        <f t="shared" si="57"/>
        <v>1.8049040776313429E-2</v>
      </c>
    </row>
    <row r="1792" spans="1:8">
      <c r="A1792" s="2" t="s">
        <v>1793</v>
      </c>
      <c r="B1792" s="6">
        <v>8.0272000000000006</v>
      </c>
      <c r="C1792" s="4">
        <v>8.0586000000000002</v>
      </c>
      <c r="D1792" s="4">
        <v>8.1397999999999993</v>
      </c>
      <c r="E1792" s="4">
        <v>7.9922000000000004</v>
      </c>
      <c r="F1792" s="7">
        <v>-3.8999999999999998E-3</v>
      </c>
      <c r="G1792" s="35">
        <f t="shared" si="56"/>
        <v>0.14759999999999884</v>
      </c>
      <c r="H1792" s="34">
        <f t="shared" si="57"/>
        <v>2.046703977019456E-2</v>
      </c>
    </row>
    <row r="1793" spans="1:8">
      <c r="A1793" s="2" t="s">
        <v>1794</v>
      </c>
      <c r="B1793" s="6">
        <v>8.0586000000000002</v>
      </c>
      <c r="C1793" s="4">
        <v>8.0763999999999996</v>
      </c>
      <c r="D1793" s="4">
        <v>8.1379000000000001</v>
      </c>
      <c r="E1793" s="4">
        <v>7.9549000000000003</v>
      </c>
      <c r="F1793" s="7">
        <v>-2.3E-3</v>
      </c>
      <c r="G1793" s="35">
        <f t="shared" si="56"/>
        <v>0.18299999999999983</v>
      </c>
      <c r="H1793" s="34">
        <f t="shared" si="57"/>
        <v>1.8501613185603914E-2</v>
      </c>
    </row>
    <row r="1794" spans="1:8">
      <c r="A1794" s="2" t="s">
        <v>1795</v>
      </c>
      <c r="B1794" s="3">
        <v>8.077</v>
      </c>
      <c r="C1794" s="4">
        <v>7.9965999999999999</v>
      </c>
      <c r="D1794" s="4">
        <v>8.1095000000000006</v>
      </c>
      <c r="E1794" s="4">
        <v>7.9965999999999999</v>
      </c>
      <c r="F1794" s="5">
        <v>9.7000000000000003E-3</v>
      </c>
      <c r="G1794" s="35">
        <f t="shared" si="56"/>
        <v>0.11290000000000067</v>
      </c>
      <c r="H1794" s="34">
        <f t="shared" si="57"/>
        <v>8.5861870575581357E-3</v>
      </c>
    </row>
    <row r="1795" spans="1:8">
      <c r="A1795" s="2" t="s">
        <v>1796</v>
      </c>
      <c r="B1795" s="6">
        <v>7.9991000000000003</v>
      </c>
      <c r="C1795" s="4">
        <v>7.9954000000000001</v>
      </c>
      <c r="D1795" s="4">
        <v>8.0198</v>
      </c>
      <c r="E1795" s="4">
        <v>7.9954000000000001</v>
      </c>
      <c r="F1795" s="7">
        <v>-8.6E-3</v>
      </c>
      <c r="G1795" s="35">
        <f t="shared" si="56"/>
        <v>2.4399999999999977E-2</v>
      </c>
      <c r="H1795" s="34">
        <f t="shared" si="57"/>
        <v>1.1025101173741423E-2</v>
      </c>
    </row>
    <row r="1796" spans="1:8">
      <c r="A1796" s="2" t="s">
        <v>1797</v>
      </c>
      <c r="B1796" s="3">
        <v>8.0687999999999995</v>
      </c>
      <c r="C1796" s="4">
        <v>7.9318999999999997</v>
      </c>
      <c r="D1796" s="4">
        <v>8.0687999999999995</v>
      </c>
      <c r="E1796" s="4">
        <v>7.9183000000000003</v>
      </c>
      <c r="F1796" s="5">
        <v>1.66E-2</v>
      </c>
      <c r="G1796" s="35">
        <f t="shared" si="56"/>
        <v>0.15049999999999919</v>
      </c>
      <c r="H1796" s="34">
        <f t="shared" si="57"/>
        <v>2.0917511033753854E-2</v>
      </c>
    </row>
    <row r="1797" spans="1:8">
      <c r="A1797" s="2" t="s">
        <v>1798</v>
      </c>
      <c r="B1797" s="6">
        <v>7.9374000000000002</v>
      </c>
      <c r="C1797" s="4">
        <v>8.0434999999999999</v>
      </c>
      <c r="D1797" s="4">
        <v>8.0963999999999992</v>
      </c>
      <c r="E1797" s="4">
        <v>7.9104000000000001</v>
      </c>
      <c r="F1797" s="7">
        <v>-1.23E-2</v>
      </c>
      <c r="G1797" s="35">
        <f t="shared" si="56"/>
        <v>0.18599999999999905</v>
      </c>
      <c r="H1797" s="34">
        <f t="shared" si="57"/>
        <v>1.9050450249588142E-2</v>
      </c>
    </row>
    <row r="1798" spans="1:8">
      <c r="A1798" s="2" t="s">
        <v>1799</v>
      </c>
      <c r="B1798" s="6">
        <v>8.0365000000000002</v>
      </c>
      <c r="C1798" s="4">
        <v>8.0732999999999997</v>
      </c>
      <c r="D1798" s="4">
        <v>8.1225000000000005</v>
      </c>
      <c r="E1798" s="4">
        <v>8.0008999999999997</v>
      </c>
      <c r="F1798" s="7">
        <v>-4.1999999999999997E-3</v>
      </c>
      <c r="G1798" s="35">
        <f t="shared" si="56"/>
        <v>0.12160000000000082</v>
      </c>
      <c r="H1798" s="34">
        <f t="shared" si="57"/>
        <v>1.7107041907336935E-2</v>
      </c>
    </row>
    <row r="1799" spans="1:8">
      <c r="A1799" s="2" t="s">
        <v>1800</v>
      </c>
      <c r="B1799" s="6">
        <v>8.0701000000000001</v>
      </c>
      <c r="C1799" s="4">
        <v>8.1370000000000005</v>
      </c>
      <c r="D1799" s="4">
        <v>8.1890000000000001</v>
      </c>
      <c r="E1799" s="4">
        <v>8.0321999999999996</v>
      </c>
      <c r="F1799" s="7">
        <v>-8.6E-3</v>
      </c>
      <c r="G1799" s="35">
        <f t="shared" si="56"/>
        <v>0.15680000000000049</v>
      </c>
      <c r="H1799" s="34">
        <f t="shared" si="57"/>
        <v>2.1903933387187033E-2</v>
      </c>
    </row>
    <row r="1800" spans="1:8">
      <c r="A1800" s="2" t="s">
        <v>1801</v>
      </c>
      <c r="B1800" s="3">
        <v>8.14</v>
      </c>
      <c r="C1800" s="4">
        <v>8.0465</v>
      </c>
      <c r="D1800" s="4">
        <v>8.2317999999999998</v>
      </c>
      <c r="E1800" s="4">
        <v>8.0360999999999994</v>
      </c>
      <c r="F1800" s="5">
        <v>1.1299999999999999E-2</v>
      </c>
      <c r="G1800" s="35">
        <f t="shared" ref="G1800:G1863" si="58">D1800-E1800</f>
        <v>0.19570000000000043</v>
      </c>
      <c r="H1800" s="34">
        <f t="shared" ref="H1800:H1863" si="59">(SUM(G1800:G1801)/2)/C1801</f>
        <v>1.3845142729595004E-2</v>
      </c>
    </row>
    <row r="1801" spans="1:8">
      <c r="A1801" s="2" t="s">
        <v>1802</v>
      </c>
      <c r="B1801" s="6">
        <v>8.0489999999999995</v>
      </c>
      <c r="C1801" s="4">
        <v>8.0641999999999996</v>
      </c>
      <c r="D1801" s="4">
        <v>8.0695999999999994</v>
      </c>
      <c r="E1801" s="4">
        <v>8.0419999999999998</v>
      </c>
      <c r="F1801" s="7">
        <v>-6.8999999999999999E-3</v>
      </c>
      <c r="G1801" s="35">
        <f t="shared" si="58"/>
        <v>2.7599999999999625E-2</v>
      </c>
      <c r="H1801" s="34">
        <f t="shared" si="59"/>
        <v>1.4325300298417547E-2</v>
      </c>
    </row>
    <row r="1802" spans="1:8">
      <c r="A1802" s="2" t="s">
        <v>1803</v>
      </c>
      <c r="B1802" s="3">
        <v>8.1047999999999991</v>
      </c>
      <c r="C1802" s="4">
        <v>7.9753999999999996</v>
      </c>
      <c r="D1802" s="4">
        <v>8.1047999999999991</v>
      </c>
      <c r="E1802" s="4">
        <v>7.9039000000000001</v>
      </c>
      <c r="F1802" s="5">
        <v>1.6199999999999999E-2</v>
      </c>
      <c r="G1802" s="35">
        <f t="shared" si="58"/>
        <v>0.20089999999999897</v>
      </c>
      <c r="H1802" s="34">
        <f t="shared" si="59"/>
        <v>2.127844579151341E-2</v>
      </c>
    </row>
    <row r="1803" spans="1:8">
      <c r="A1803" s="2" t="s">
        <v>1804</v>
      </c>
      <c r="B1803" s="6">
        <v>7.9753999999999996</v>
      </c>
      <c r="C1803" s="4">
        <v>8.0503999999999998</v>
      </c>
      <c r="D1803" s="4">
        <v>8.1019000000000005</v>
      </c>
      <c r="E1803" s="4">
        <v>7.9602000000000004</v>
      </c>
      <c r="F1803" s="7">
        <v>-9.2999999999999992E-3</v>
      </c>
      <c r="G1803" s="35">
        <f t="shared" si="58"/>
        <v>0.14170000000000016</v>
      </c>
      <c r="H1803" s="34">
        <f t="shared" si="59"/>
        <v>2.0849590937696644E-2</v>
      </c>
    </row>
    <row r="1804" spans="1:8">
      <c r="A1804" s="2" t="s">
        <v>1805</v>
      </c>
      <c r="B1804" s="3">
        <v>8.0503999999999998</v>
      </c>
      <c r="C1804" s="4">
        <v>7.9450000000000003</v>
      </c>
      <c r="D1804" s="4">
        <v>8.1145999999999994</v>
      </c>
      <c r="E1804" s="4">
        <v>7.9249999999999998</v>
      </c>
      <c r="F1804" s="5">
        <v>1.3299999999999999E-2</v>
      </c>
      <c r="G1804" s="35">
        <f t="shared" si="58"/>
        <v>0.18959999999999955</v>
      </c>
      <c r="H1804" s="34">
        <f t="shared" si="59"/>
        <v>2.5791184925745978E-2</v>
      </c>
    </row>
    <row r="1805" spans="1:8">
      <c r="A1805" s="2" t="s">
        <v>1806</v>
      </c>
      <c r="B1805" s="6">
        <v>7.9450000000000003</v>
      </c>
      <c r="C1805" s="4">
        <v>7.9659000000000004</v>
      </c>
      <c r="D1805" s="4">
        <v>8.1401000000000003</v>
      </c>
      <c r="E1805" s="4">
        <v>7.9188000000000001</v>
      </c>
      <c r="F1805" s="7">
        <v>-3.0000000000000001E-3</v>
      </c>
      <c r="G1805" s="35">
        <f t="shared" si="58"/>
        <v>0.22130000000000027</v>
      </c>
      <c r="H1805" s="34">
        <f t="shared" si="59"/>
        <v>2.3523727175626882E-2</v>
      </c>
    </row>
    <row r="1806" spans="1:8">
      <c r="A1806" s="2" t="s">
        <v>1807</v>
      </c>
      <c r="B1806" s="3">
        <v>7.9687999999999999</v>
      </c>
      <c r="C1806" s="4">
        <v>7.8643999999999998</v>
      </c>
      <c r="D1806" s="4">
        <v>8.0122</v>
      </c>
      <c r="E1806" s="4">
        <v>7.8635000000000002</v>
      </c>
      <c r="F1806" s="5">
        <v>1.3299999999999999E-2</v>
      </c>
      <c r="G1806" s="35">
        <f t="shared" si="58"/>
        <v>0.14869999999999983</v>
      </c>
      <c r="H1806" s="34">
        <f t="shared" si="59"/>
        <v>1.5724390616253643E-2</v>
      </c>
    </row>
    <row r="1807" spans="1:8">
      <c r="A1807" s="2" t="s">
        <v>1808</v>
      </c>
      <c r="B1807" s="6">
        <v>7.8643999999999998</v>
      </c>
      <c r="C1807" s="4">
        <v>7.8604000000000003</v>
      </c>
      <c r="D1807" s="4">
        <v>7.9404000000000003</v>
      </c>
      <c r="E1807" s="4">
        <v>7.8418999999999999</v>
      </c>
      <c r="F1807" s="7">
        <v>-4.0000000000000001E-3</v>
      </c>
      <c r="G1807" s="35">
        <f t="shared" si="58"/>
        <v>9.8500000000000476E-2</v>
      </c>
      <c r="H1807" s="34">
        <f t="shared" si="59"/>
        <v>1.786249625262314E-2</v>
      </c>
    </row>
    <row r="1808" spans="1:8">
      <c r="A1808" s="2" t="s">
        <v>1809</v>
      </c>
      <c r="B1808" s="6">
        <v>7.8959000000000001</v>
      </c>
      <c r="C1808" s="4">
        <v>8.0055999999999994</v>
      </c>
      <c r="D1808" s="4">
        <v>8.0833999999999993</v>
      </c>
      <c r="E1808" s="4">
        <v>7.8959000000000001</v>
      </c>
      <c r="F1808" s="7">
        <v>-1.37E-2</v>
      </c>
      <c r="G1808" s="35">
        <f t="shared" si="58"/>
        <v>0.18749999999999911</v>
      </c>
      <c r="H1808" s="34">
        <f t="shared" si="59"/>
        <v>2.6462327212961871E-2</v>
      </c>
    </row>
    <row r="1809" spans="1:8">
      <c r="A1809" s="2" t="s">
        <v>1810</v>
      </c>
      <c r="B1809" s="6">
        <v>8.0055999999999994</v>
      </c>
      <c r="C1809" s="4">
        <v>8.1531000000000002</v>
      </c>
      <c r="D1809" s="4">
        <v>8.2287999999999997</v>
      </c>
      <c r="E1809" s="4">
        <v>7.9847999999999999</v>
      </c>
      <c r="F1809" s="7">
        <v>-1.8100000000000002E-2</v>
      </c>
      <c r="G1809" s="35">
        <f t="shared" si="58"/>
        <v>0.24399999999999977</v>
      </c>
      <c r="H1809" s="34">
        <f t="shared" si="59"/>
        <v>3.1660077133916983E-2</v>
      </c>
    </row>
    <row r="1810" spans="1:8">
      <c r="A1810" s="2" t="s">
        <v>1811</v>
      </c>
      <c r="B1810" s="6">
        <v>8.1531000000000002</v>
      </c>
      <c r="C1810" s="4">
        <v>8.2454000000000001</v>
      </c>
      <c r="D1810" s="4">
        <v>8.3226999999999993</v>
      </c>
      <c r="E1810" s="4">
        <v>8.0446000000000009</v>
      </c>
      <c r="F1810" s="7">
        <v>-1.09E-2</v>
      </c>
      <c r="G1810" s="35">
        <f t="shared" si="58"/>
        <v>0.27809999999999846</v>
      </c>
      <c r="H1810" s="34">
        <f t="shared" si="59"/>
        <v>2.8634281143189486E-2</v>
      </c>
    </row>
    <row r="1811" spans="1:8">
      <c r="A1811" s="2" t="s">
        <v>1812</v>
      </c>
      <c r="B1811" s="6">
        <v>8.2431999999999999</v>
      </c>
      <c r="C1811" s="4">
        <v>8.2506000000000004</v>
      </c>
      <c r="D1811" s="4">
        <v>8.4190000000000005</v>
      </c>
      <c r="E1811" s="4">
        <v>8.2246000000000006</v>
      </c>
      <c r="F1811" s="7">
        <v>-1.1999999999999999E-3</v>
      </c>
      <c r="G1811" s="35">
        <f t="shared" si="58"/>
        <v>0.19439999999999991</v>
      </c>
      <c r="H1811" s="34">
        <f t="shared" si="59"/>
        <v>2.1733078338336386E-2</v>
      </c>
    </row>
    <row r="1812" spans="1:8">
      <c r="A1812" s="2" t="s">
        <v>1813</v>
      </c>
      <c r="B1812" s="6">
        <v>8.2530999999999999</v>
      </c>
      <c r="C1812" s="4">
        <v>8.2615999999999996</v>
      </c>
      <c r="D1812" s="4">
        <v>8.3455999999999992</v>
      </c>
      <c r="E1812" s="4">
        <v>8.1808999999999994</v>
      </c>
      <c r="F1812" s="7">
        <v>-1E-3</v>
      </c>
      <c r="G1812" s="35">
        <f t="shared" si="58"/>
        <v>0.16469999999999985</v>
      </c>
      <c r="H1812" s="34">
        <f t="shared" si="59"/>
        <v>1.2375578213169921E-2</v>
      </c>
    </row>
    <row r="1813" spans="1:8">
      <c r="A1813" s="2" t="s">
        <v>1814</v>
      </c>
      <c r="B1813" s="3">
        <v>8.2615999999999996</v>
      </c>
      <c r="C1813" s="4">
        <v>8.2582000000000004</v>
      </c>
      <c r="D1813" s="4">
        <v>8.2979000000000003</v>
      </c>
      <c r="E1813" s="4">
        <v>8.2582000000000004</v>
      </c>
      <c r="F1813" s="5">
        <v>4.0000000000000002E-4</v>
      </c>
      <c r="G1813" s="35">
        <f t="shared" si="58"/>
        <v>3.9699999999999847E-2</v>
      </c>
      <c r="H1813" s="34">
        <f t="shared" si="59"/>
        <v>1.3745725157747751E-2</v>
      </c>
    </row>
    <row r="1814" spans="1:8">
      <c r="A1814" s="2" t="s">
        <v>1815</v>
      </c>
      <c r="B1814" s="6">
        <v>8.2582000000000004</v>
      </c>
      <c r="C1814" s="4">
        <v>8.3043999999999993</v>
      </c>
      <c r="D1814" s="4">
        <v>8.3740000000000006</v>
      </c>
      <c r="E1814" s="4">
        <v>8.1853999999999996</v>
      </c>
      <c r="F1814" s="7">
        <v>-5.3E-3</v>
      </c>
      <c r="G1814" s="35">
        <f t="shared" si="58"/>
        <v>0.18860000000000099</v>
      </c>
      <c r="H1814" s="34">
        <f t="shared" si="59"/>
        <v>2.3593509984639029E-2</v>
      </c>
    </row>
    <row r="1815" spans="1:8">
      <c r="A1815" s="2" t="s">
        <v>1816</v>
      </c>
      <c r="B1815" s="6">
        <v>8.3018999999999998</v>
      </c>
      <c r="C1815" s="4">
        <v>8.3328000000000007</v>
      </c>
      <c r="D1815" s="4">
        <v>8.484</v>
      </c>
      <c r="E1815" s="4">
        <v>8.2794000000000008</v>
      </c>
      <c r="F1815" s="7">
        <v>-3.7000000000000002E-3</v>
      </c>
      <c r="G1815" s="35">
        <f t="shared" si="58"/>
        <v>0.20459999999999923</v>
      </c>
      <c r="H1815" s="34">
        <f t="shared" si="59"/>
        <v>2.5922363530571202E-2</v>
      </c>
    </row>
    <row r="1816" spans="1:8">
      <c r="A1816" s="2" t="s">
        <v>1817</v>
      </c>
      <c r="B1816" s="6">
        <v>8.3328000000000007</v>
      </c>
      <c r="C1816" s="4">
        <v>8.4213000000000005</v>
      </c>
      <c r="D1816" s="4">
        <v>8.4857999999999993</v>
      </c>
      <c r="E1816" s="4">
        <v>8.2538</v>
      </c>
      <c r="F1816" s="7">
        <v>-1.0500000000000001E-2</v>
      </c>
      <c r="G1816" s="35">
        <f t="shared" si="58"/>
        <v>0.23199999999999932</v>
      </c>
      <c r="H1816" s="34">
        <f t="shared" si="59"/>
        <v>2.2323368767251939E-2</v>
      </c>
    </row>
    <row r="1817" spans="1:8">
      <c r="A1817" s="2" t="s">
        <v>1818</v>
      </c>
      <c r="B1817" s="6">
        <v>8.4213000000000005</v>
      </c>
      <c r="C1817" s="4">
        <v>8.5135000000000005</v>
      </c>
      <c r="D1817" s="4">
        <v>8.5505999999999993</v>
      </c>
      <c r="E1817" s="4">
        <v>8.4024999999999999</v>
      </c>
      <c r="F1817" s="7">
        <v>-8.5000000000000006E-3</v>
      </c>
      <c r="G1817" s="35">
        <f t="shared" si="58"/>
        <v>0.14809999999999945</v>
      </c>
      <c r="H1817" s="34">
        <f t="shared" si="59"/>
        <v>2.3220241518113777E-2</v>
      </c>
    </row>
    <row r="1818" spans="1:8">
      <c r="A1818" s="2" t="s">
        <v>1819</v>
      </c>
      <c r="B1818" s="6">
        <v>8.4938000000000002</v>
      </c>
      <c r="C1818" s="4">
        <v>8.6950000000000003</v>
      </c>
      <c r="D1818" s="4">
        <v>8.7494999999999994</v>
      </c>
      <c r="E1818" s="4">
        <v>8.4938000000000002</v>
      </c>
      <c r="F1818" s="7">
        <v>-2.3099999999999999E-2</v>
      </c>
      <c r="G1818" s="35">
        <f t="shared" si="58"/>
        <v>0.25569999999999915</v>
      </c>
      <c r="H1818" s="34">
        <f t="shared" si="59"/>
        <v>1.681271418385881E-2</v>
      </c>
    </row>
    <row r="1819" spans="1:8">
      <c r="A1819" s="2" t="s">
        <v>1820</v>
      </c>
      <c r="B1819" s="6">
        <v>8.6950000000000003</v>
      </c>
      <c r="C1819" s="4">
        <v>8.6958000000000002</v>
      </c>
      <c r="D1819" s="4">
        <v>8.7050000000000001</v>
      </c>
      <c r="E1819" s="4">
        <v>8.6683000000000003</v>
      </c>
      <c r="F1819" s="7">
        <v>-8.8999999999999999E-3</v>
      </c>
      <c r="G1819" s="35">
        <f t="shared" si="58"/>
        <v>3.6699999999999733E-2</v>
      </c>
      <c r="H1819" s="34">
        <f t="shared" si="59"/>
        <v>2.3881701857661499E-2</v>
      </c>
    </row>
    <row r="1820" spans="1:8">
      <c r="A1820" s="2" t="s">
        <v>1821</v>
      </c>
      <c r="B1820" s="3">
        <v>8.7734000000000005</v>
      </c>
      <c r="C1820" s="4">
        <v>8.5106999999999999</v>
      </c>
      <c r="D1820" s="4">
        <v>8.7734000000000005</v>
      </c>
      <c r="E1820" s="4">
        <v>8.4036000000000008</v>
      </c>
      <c r="F1820" s="5">
        <v>3.0800000000000001E-2</v>
      </c>
      <c r="G1820" s="35">
        <f t="shared" si="58"/>
        <v>0.36979999999999968</v>
      </c>
      <c r="H1820" s="34">
        <f t="shared" si="59"/>
        <v>3.2095764791527308E-2</v>
      </c>
    </row>
    <row r="1821" spans="1:8">
      <c r="A1821" s="2" t="s">
        <v>1822</v>
      </c>
      <c r="B1821" s="3">
        <v>8.5108999999999995</v>
      </c>
      <c r="C1821" s="4">
        <v>8.5167000000000002</v>
      </c>
      <c r="D1821" s="4">
        <v>8.6574000000000009</v>
      </c>
      <c r="E1821" s="4">
        <v>8.4804999999999993</v>
      </c>
      <c r="F1821" s="5">
        <v>1.1999999999999999E-3</v>
      </c>
      <c r="G1821" s="35">
        <f t="shared" si="58"/>
        <v>0.17690000000000161</v>
      </c>
      <c r="H1821" s="34">
        <f t="shared" si="59"/>
        <v>2.4333891640830146E-2</v>
      </c>
    </row>
    <row r="1822" spans="1:8">
      <c r="A1822" s="2" t="s">
        <v>1823</v>
      </c>
      <c r="B1822" s="3">
        <v>8.5009999999999994</v>
      </c>
      <c r="C1822" s="4">
        <v>8.4183000000000003</v>
      </c>
      <c r="D1822" s="4">
        <v>8.5610999999999997</v>
      </c>
      <c r="E1822" s="4">
        <v>8.3283000000000005</v>
      </c>
      <c r="F1822" s="5">
        <v>9.7999999999999997E-3</v>
      </c>
      <c r="G1822" s="35">
        <f t="shared" si="58"/>
        <v>0.23279999999999923</v>
      </c>
      <c r="H1822" s="34">
        <f t="shared" si="59"/>
        <v>2.2116341914379108E-2</v>
      </c>
    </row>
    <row r="1823" spans="1:8">
      <c r="A1823" s="2" t="s">
        <v>1824</v>
      </c>
      <c r="B1823" s="6">
        <v>8.4183000000000003</v>
      </c>
      <c r="C1823" s="4">
        <v>8.4372000000000007</v>
      </c>
      <c r="D1823" s="4">
        <v>8.5274999999999999</v>
      </c>
      <c r="E1823" s="4">
        <v>8.3871000000000002</v>
      </c>
      <c r="F1823" s="7">
        <v>-2.2000000000000001E-3</v>
      </c>
      <c r="G1823" s="35">
        <f t="shared" si="58"/>
        <v>0.14039999999999964</v>
      </c>
      <c r="H1823" s="34">
        <f t="shared" si="59"/>
        <v>2.3313408373303809E-2</v>
      </c>
    </row>
    <row r="1824" spans="1:8">
      <c r="A1824" s="2" t="s">
        <v>1825</v>
      </c>
      <c r="B1824" s="3">
        <v>8.4372000000000007</v>
      </c>
      <c r="C1824" s="4">
        <v>8.2978000000000005</v>
      </c>
      <c r="D1824" s="4">
        <v>8.4763000000000002</v>
      </c>
      <c r="E1824" s="4">
        <v>8.2297999999999991</v>
      </c>
      <c r="F1824" s="5">
        <v>1.6799999999999999E-2</v>
      </c>
      <c r="G1824" s="35">
        <f t="shared" si="58"/>
        <v>0.24650000000000105</v>
      </c>
      <c r="H1824" s="34">
        <f t="shared" si="59"/>
        <v>1.7184102440203027E-2</v>
      </c>
    </row>
    <row r="1825" spans="1:8">
      <c r="A1825" s="2" t="s">
        <v>1826</v>
      </c>
      <c r="B1825" s="3">
        <v>8.2978000000000005</v>
      </c>
      <c r="C1825" s="4">
        <v>8.2780000000000005</v>
      </c>
      <c r="D1825" s="4">
        <v>8.3023000000000007</v>
      </c>
      <c r="E1825" s="4">
        <v>8.2643000000000004</v>
      </c>
      <c r="F1825" s="5">
        <v>5.1000000000000004E-3</v>
      </c>
      <c r="G1825" s="35">
        <f t="shared" si="58"/>
        <v>3.8000000000000256E-2</v>
      </c>
      <c r="H1825" s="34">
        <f t="shared" si="59"/>
        <v>1.4341769434439272E-2</v>
      </c>
    </row>
    <row r="1826" spans="1:8">
      <c r="A1826" s="2" t="s">
        <v>1827</v>
      </c>
      <c r="B1826" s="6">
        <v>8.2558000000000007</v>
      </c>
      <c r="C1826" s="4">
        <v>8.3846000000000007</v>
      </c>
      <c r="D1826" s="4">
        <v>8.4582999999999995</v>
      </c>
      <c r="E1826" s="4">
        <v>8.2558000000000007</v>
      </c>
      <c r="F1826" s="7">
        <v>-2.1499999999999998E-2</v>
      </c>
      <c r="G1826" s="35">
        <f t="shared" si="58"/>
        <v>0.20249999999999879</v>
      </c>
      <c r="H1826" s="34">
        <f t="shared" si="59"/>
        <v>2.1419614651908534E-2</v>
      </c>
    </row>
    <row r="1827" spans="1:8">
      <c r="A1827" s="2" t="s">
        <v>1828</v>
      </c>
      <c r="B1827" s="3">
        <v>8.4375</v>
      </c>
      <c r="C1827" s="4">
        <v>8.2937999999999992</v>
      </c>
      <c r="D1827" s="4">
        <v>8.4375</v>
      </c>
      <c r="E1827" s="4">
        <v>8.2847000000000008</v>
      </c>
      <c r="F1827" s="5">
        <v>1.7299999999999999E-2</v>
      </c>
      <c r="G1827" s="35">
        <f t="shared" si="58"/>
        <v>0.15279999999999916</v>
      </c>
      <c r="H1827" s="34">
        <f t="shared" si="59"/>
        <v>2.8076299861792737E-2</v>
      </c>
    </row>
    <row r="1828" spans="1:8">
      <c r="A1828" s="2" t="s">
        <v>1829</v>
      </c>
      <c r="B1828" s="6">
        <v>8.2939000000000007</v>
      </c>
      <c r="C1828" s="4">
        <v>8.3932000000000002</v>
      </c>
      <c r="D1828" s="4">
        <v>8.5604999999999993</v>
      </c>
      <c r="E1828" s="4">
        <v>8.2420000000000009</v>
      </c>
      <c r="F1828" s="7">
        <v>-1.6400000000000001E-2</v>
      </c>
      <c r="G1828" s="35">
        <f t="shared" si="58"/>
        <v>0.31849999999999845</v>
      </c>
      <c r="H1828" s="34">
        <f t="shared" si="59"/>
        <v>3.0027214998488011E-2</v>
      </c>
    </row>
    <row r="1829" spans="1:8">
      <c r="A1829" s="2" t="s">
        <v>1830</v>
      </c>
      <c r="B1829" s="3">
        <v>8.4319000000000006</v>
      </c>
      <c r="C1829" s="4">
        <v>8.2675000000000001</v>
      </c>
      <c r="D1829" s="4">
        <v>8.4319000000000006</v>
      </c>
      <c r="E1829" s="4">
        <v>8.2538999999999998</v>
      </c>
      <c r="F1829" s="5">
        <v>2.0799999999999999E-2</v>
      </c>
      <c r="G1829" s="35">
        <f t="shared" si="58"/>
        <v>0.17800000000000082</v>
      </c>
      <c r="H1829" s="34">
        <f t="shared" si="59"/>
        <v>1.9484312416555419E-2</v>
      </c>
    </row>
    <row r="1830" spans="1:8">
      <c r="A1830" s="2" t="s">
        <v>1831</v>
      </c>
      <c r="B1830" s="6">
        <v>8.2597000000000005</v>
      </c>
      <c r="C1830" s="4">
        <v>8.3887999999999998</v>
      </c>
      <c r="D1830" s="4">
        <v>8.4085999999999999</v>
      </c>
      <c r="E1830" s="4">
        <v>8.2597000000000005</v>
      </c>
      <c r="F1830" s="7">
        <v>-1.55E-2</v>
      </c>
      <c r="G1830" s="35">
        <f t="shared" si="58"/>
        <v>0.14889999999999937</v>
      </c>
      <c r="H1830" s="34">
        <f t="shared" si="59"/>
        <v>9.0320503648590889E-3</v>
      </c>
    </row>
    <row r="1831" spans="1:8">
      <c r="A1831" s="2" t="s">
        <v>1832</v>
      </c>
      <c r="B1831" s="3">
        <v>8.3894000000000002</v>
      </c>
      <c r="C1831" s="4">
        <v>8.3867999999999991</v>
      </c>
      <c r="D1831" s="4">
        <v>8.3894000000000002</v>
      </c>
      <c r="E1831" s="4">
        <v>8.3867999999999991</v>
      </c>
      <c r="F1831" s="5">
        <v>1.6000000000000001E-3</v>
      </c>
      <c r="G1831" s="35">
        <f t="shared" si="58"/>
        <v>2.6000000000010459E-3</v>
      </c>
      <c r="H1831" s="34">
        <f t="shared" si="59"/>
        <v>6.1800745871071934E-3</v>
      </c>
    </row>
    <row r="1832" spans="1:8">
      <c r="A1832" s="2" t="s">
        <v>1833</v>
      </c>
      <c r="B1832" s="6">
        <v>8.3759999999999994</v>
      </c>
      <c r="C1832" s="4">
        <v>8.4465000000000003</v>
      </c>
      <c r="D1832" s="4">
        <v>8.4778000000000002</v>
      </c>
      <c r="E1832" s="4">
        <v>8.3759999999999994</v>
      </c>
      <c r="F1832" s="7">
        <v>-8.3000000000000001E-3</v>
      </c>
      <c r="G1832" s="35">
        <f t="shared" si="58"/>
        <v>0.10180000000000078</v>
      </c>
      <c r="H1832" s="34">
        <f t="shared" si="59"/>
        <v>1.4278671784217836E-2</v>
      </c>
    </row>
    <row r="1833" spans="1:8">
      <c r="A1833" s="2" t="s">
        <v>1834</v>
      </c>
      <c r="B1833" s="6">
        <v>8.4465000000000003</v>
      </c>
      <c r="C1833" s="4">
        <v>8.5197000000000003</v>
      </c>
      <c r="D1833" s="4">
        <v>8.548</v>
      </c>
      <c r="E1833" s="4">
        <v>8.4064999999999994</v>
      </c>
      <c r="F1833" s="7">
        <v>-8.6E-3</v>
      </c>
      <c r="G1833" s="35">
        <f t="shared" si="58"/>
        <v>0.14150000000000063</v>
      </c>
      <c r="H1833" s="34">
        <f t="shared" si="59"/>
        <v>1.9952874537160627E-2</v>
      </c>
    </row>
    <row r="1834" spans="1:8">
      <c r="A1834" s="2" t="s">
        <v>1835</v>
      </c>
      <c r="B1834" s="6">
        <v>8.5197000000000003</v>
      </c>
      <c r="C1834" s="4">
        <v>8.6152999999999995</v>
      </c>
      <c r="D1834" s="4">
        <v>8.6647999999999996</v>
      </c>
      <c r="E1834" s="4">
        <v>8.4625000000000004</v>
      </c>
      <c r="F1834" s="7">
        <v>-7.1999999999999998E-3</v>
      </c>
      <c r="G1834" s="35">
        <f t="shared" si="58"/>
        <v>0.20229999999999926</v>
      </c>
      <c r="H1834" s="34">
        <f t="shared" si="59"/>
        <v>2.9326450905602545E-2</v>
      </c>
    </row>
    <row r="1835" spans="1:8">
      <c r="A1835" s="2" t="s">
        <v>1836</v>
      </c>
      <c r="B1835" s="6">
        <v>8.5812000000000008</v>
      </c>
      <c r="C1835" s="4">
        <v>8.7566000000000006</v>
      </c>
      <c r="D1835" s="4">
        <v>8.8925000000000001</v>
      </c>
      <c r="E1835" s="4">
        <v>8.5812000000000008</v>
      </c>
      <c r="F1835" s="7">
        <v>-0.02</v>
      </c>
      <c r="G1835" s="35">
        <f t="shared" si="58"/>
        <v>0.31129999999999924</v>
      </c>
      <c r="H1835" s="34">
        <f t="shared" si="59"/>
        <v>3.1167070990079836E-2</v>
      </c>
    </row>
    <row r="1836" spans="1:8">
      <c r="A1836" s="2" t="s">
        <v>1837</v>
      </c>
      <c r="B1836" s="6">
        <v>8.7566000000000006</v>
      </c>
      <c r="C1836" s="4">
        <v>8.7800999999999991</v>
      </c>
      <c r="D1836" s="4">
        <v>8.9418000000000006</v>
      </c>
      <c r="E1836" s="4">
        <v>8.7058</v>
      </c>
      <c r="F1836" s="7">
        <v>-8.8000000000000005E-3</v>
      </c>
      <c r="G1836" s="35">
        <f t="shared" si="58"/>
        <v>0.23600000000000065</v>
      </c>
      <c r="H1836" s="34">
        <f t="shared" si="59"/>
        <v>1.8823475595809897E-2</v>
      </c>
    </row>
    <row r="1837" spans="1:8">
      <c r="A1837" s="2" t="s">
        <v>1838</v>
      </c>
      <c r="B1837" s="3">
        <v>8.8346999999999998</v>
      </c>
      <c r="C1837" s="4">
        <v>8.7444000000000006</v>
      </c>
      <c r="D1837" s="4">
        <v>8.8346999999999998</v>
      </c>
      <c r="E1837" s="4">
        <v>8.7415000000000003</v>
      </c>
      <c r="F1837" s="5">
        <v>1.34E-2</v>
      </c>
      <c r="G1837" s="35">
        <f t="shared" si="58"/>
        <v>9.3199999999999505E-2</v>
      </c>
      <c r="H1837" s="34">
        <f t="shared" si="59"/>
        <v>2.0368899676737415E-2</v>
      </c>
    </row>
    <row r="1838" spans="1:8">
      <c r="A1838" s="2" t="s">
        <v>1839</v>
      </c>
      <c r="B1838" s="6">
        <v>8.718</v>
      </c>
      <c r="C1838" s="4">
        <v>8.9400999999999993</v>
      </c>
      <c r="D1838" s="4">
        <v>8.9890000000000008</v>
      </c>
      <c r="E1838" s="4">
        <v>8.718</v>
      </c>
      <c r="F1838" s="7">
        <v>-2.4799999999999999E-2</v>
      </c>
      <c r="G1838" s="35">
        <f t="shared" si="58"/>
        <v>0.2710000000000008</v>
      </c>
      <c r="H1838" s="34">
        <f t="shared" si="59"/>
        <v>2.136096331559793E-2</v>
      </c>
    </row>
    <row r="1839" spans="1:8">
      <c r="A1839" s="2" t="s">
        <v>1840</v>
      </c>
      <c r="B1839" s="3">
        <v>8.9400999999999993</v>
      </c>
      <c r="C1839" s="4">
        <v>8.9275000000000002</v>
      </c>
      <c r="D1839" s="4">
        <v>9.0020000000000007</v>
      </c>
      <c r="E1839" s="4">
        <v>8.8916000000000004</v>
      </c>
      <c r="F1839" s="5">
        <v>1.4E-3</v>
      </c>
      <c r="G1839" s="35">
        <f t="shared" si="58"/>
        <v>0.11040000000000028</v>
      </c>
      <c r="H1839" s="34">
        <f t="shared" si="59"/>
        <v>1.7822693305541409E-2</v>
      </c>
    </row>
    <row r="1840" spans="1:8">
      <c r="A1840" s="2" t="s">
        <v>1841</v>
      </c>
      <c r="B1840" s="6">
        <v>8.9275000000000002</v>
      </c>
      <c r="C1840" s="4">
        <v>9.0193999999999992</v>
      </c>
      <c r="D1840" s="4">
        <v>9.0707000000000004</v>
      </c>
      <c r="E1840" s="4">
        <v>8.8596000000000004</v>
      </c>
      <c r="F1840" s="7">
        <v>-1.0200000000000001E-2</v>
      </c>
      <c r="G1840" s="35">
        <f t="shared" si="58"/>
        <v>0.21110000000000007</v>
      </c>
      <c r="H1840" s="34">
        <f t="shared" si="59"/>
        <v>2.5803123593779162E-2</v>
      </c>
    </row>
    <row r="1841" spans="1:8">
      <c r="A1841" s="2" t="s">
        <v>1842</v>
      </c>
      <c r="B1841" s="6">
        <v>9.0193999999999992</v>
      </c>
      <c r="C1841" s="4">
        <v>9.1113</v>
      </c>
      <c r="D1841" s="4">
        <v>9.1738</v>
      </c>
      <c r="E1841" s="4">
        <v>8.9146999999999998</v>
      </c>
      <c r="F1841" s="7">
        <v>-1.01E-2</v>
      </c>
      <c r="G1841" s="35">
        <f t="shared" si="58"/>
        <v>0.25910000000000011</v>
      </c>
      <c r="H1841" s="34">
        <f t="shared" si="59"/>
        <v>2.2932506856340188E-2</v>
      </c>
    </row>
    <row r="1842" spans="1:8">
      <c r="A1842" s="2" t="s">
        <v>1843</v>
      </c>
      <c r="B1842" s="3">
        <v>9.1113</v>
      </c>
      <c r="C1842" s="4">
        <v>8.9697999999999993</v>
      </c>
      <c r="D1842" s="4">
        <v>9.1188000000000002</v>
      </c>
      <c r="E1842" s="4">
        <v>8.9664999999999999</v>
      </c>
      <c r="F1842" s="5">
        <v>1.5800000000000002E-2</v>
      </c>
      <c r="G1842" s="35">
        <f t="shared" si="58"/>
        <v>0.15230000000000032</v>
      </c>
      <c r="H1842" s="34">
        <f t="shared" si="59"/>
        <v>9.1298780827256849E-3</v>
      </c>
    </row>
    <row r="1843" spans="1:8">
      <c r="A1843" s="2" t="s">
        <v>1844</v>
      </c>
      <c r="B1843" s="3">
        <v>8.9697999999999993</v>
      </c>
      <c r="C1843" s="4">
        <v>8.9815000000000005</v>
      </c>
      <c r="D1843" s="4">
        <v>8.9815000000000005</v>
      </c>
      <c r="E1843" s="4">
        <v>8.9697999999999993</v>
      </c>
      <c r="F1843" s="5">
        <v>1.11E-2</v>
      </c>
      <c r="G1843" s="35">
        <f t="shared" si="58"/>
        <v>1.1700000000001154E-2</v>
      </c>
      <c r="H1843" s="34">
        <f t="shared" si="59"/>
        <v>8.8609292243055308E-3</v>
      </c>
    </row>
    <row r="1844" spans="1:8">
      <c r="A1844" s="2" t="s">
        <v>1845</v>
      </c>
      <c r="B1844" s="6">
        <v>8.8716000000000008</v>
      </c>
      <c r="C1844" s="4">
        <v>8.9494000000000007</v>
      </c>
      <c r="D1844" s="4">
        <v>9.0184999999999995</v>
      </c>
      <c r="E1844" s="4">
        <v>8.8716000000000008</v>
      </c>
      <c r="F1844" s="7">
        <v>-6.1999999999999998E-3</v>
      </c>
      <c r="G1844" s="35">
        <f t="shared" si="58"/>
        <v>0.1468999999999987</v>
      </c>
      <c r="H1844" s="34">
        <f t="shared" si="59"/>
        <v>2.3470039888048921E-2</v>
      </c>
    </row>
    <row r="1845" spans="1:8">
      <c r="A1845" s="2" t="s">
        <v>1846</v>
      </c>
      <c r="B1845" s="6">
        <v>8.9268000000000001</v>
      </c>
      <c r="C1845" s="4">
        <v>9.0754000000000001</v>
      </c>
      <c r="D1845" s="4">
        <v>9.1616</v>
      </c>
      <c r="E1845" s="4">
        <v>8.8825000000000003</v>
      </c>
      <c r="F1845" s="7">
        <v>-1.2500000000000001E-2</v>
      </c>
      <c r="G1845" s="35">
        <f t="shared" si="58"/>
        <v>0.27909999999999968</v>
      </c>
      <c r="H1845" s="34">
        <f t="shared" si="59"/>
        <v>2.6666593582477305E-2</v>
      </c>
    </row>
    <row r="1846" spans="1:8">
      <c r="A1846" s="2" t="s">
        <v>1847</v>
      </c>
      <c r="B1846" s="6">
        <v>9.0395000000000003</v>
      </c>
      <c r="C1846" s="4">
        <v>9.1219000000000001</v>
      </c>
      <c r="D1846" s="4">
        <v>9.2469000000000001</v>
      </c>
      <c r="E1846" s="4">
        <v>9.0395000000000003</v>
      </c>
      <c r="F1846" s="7">
        <v>-8.9999999999999993E-3</v>
      </c>
      <c r="G1846" s="35">
        <f t="shared" si="58"/>
        <v>0.20739999999999981</v>
      </c>
      <c r="H1846" s="34">
        <f t="shared" si="59"/>
        <v>2.0281562316691218E-2</v>
      </c>
    </row>
    <row r="1847" spans="1:8">
      <c r="A1847" s="2" t="s">
        <v>1848</v>
      </c>
      <c r="B1847" s="3">
        <v>9.1219000000000001</v>
      </c>
      <c r="C1847" s="4">
        <v>9.0352999999999994</v>
      </c>
      <c r="D1847" s="4">
        <v>9.1347000000000005</v>
      </c>
      <c r="E1847" s="4">
        <v>8.9756</v>
      </c>
      <c r="F1847" s="5">
        <v>9.5999999999999992E-3</v>
      </c>
      <c r="G1847" s="35">
        <f t="shared" si="58"/>
        <v>0.15910000000000046</v>
      </c>
      <c r="H1847" s="34">
        <f t="shared" si="59"/>
        <v>1.3557884066594054E-2</v>
      </c>
    </row>
    <row r="1848" spans="1:8">
      <c r="A1848" s="2" t="s">
        <v>1849</v>
      </c>
      <c r="B1848" s="6">
        <v>9.0352999999999994</v>
      </c>
      <c r="C1848" s="4">
        <v>9.0759000000000007</v>
      </c>
      <c r="D1848" s="4">
        <v>9.0759000000000007</v>
      </c>
      <c r="E1848" s="4">
        <v>8.9888999999999992</v>
      </c>
      <c r="F1848" s="7">
        <v>-4.4999999999999997E-3</v>
      </c>
      <c r="G1848" s="35">
        <f t="shared" si="58"/>
        <v>8.7000000000001521E-2</v>
      </c>
      <c r="H1848" s="34">
        <f t="shared" si="59"/>
        <v>5.1582146081518574E-3</v>
      </c>
    </row>
    <row r="1849" spans="1:8">
      <c r="A1849" s="2" t="s">
        <v>1850</v>
      </c>
      <c r="B1849" s="3">
        <v>9.0759000000000007</v>
      </c>
      <c r="C1849" s="4">
        <v>9.0825999999999993</v>
      </c>
      <c r="D1849" s="4">
        <v>9.0825999999999993</v>
      </c>
      <c r="E1849" s="4">
        <v>9.0759000000000007</v>
      </c>
      <c r="F1849" s="5">
        <v>3.7000000000000002E-3</v>
      </c>
      <c r="G1849" s="35">
        <f t="shared" si="58"/>
        <v>6.699999999998596E-3</v>
      </c>
      <c r="H1849" s="34">
        <f t="shared" si="59"/>
        <v>4.6812476018197749E-3</v>
      </c>
    </row>
    <row r="1850" spans="1:8">
      <c r="A1850" s="2" t="s">
        <v>1851</v>
      </c>
      <c r="B1850" s="3">
        <v>9.0427999999999997</v>
      </c>
      <c r="C1850" s="4">
        <v>9.1214999999999993</v>
      </c>
      <c r="D1850" s="4">
        <v>9.1214999999999993</v>
      </c>
      <c r="E1850" s="4">
        <v>9.0427999999999997</v>
      </c>
      <c r="F1850" s="5">
        <v>7.4999999999999997E-3</v>
      </c>
      <c r="G1850" s="35">
        <f t="shared" si="58"/>
        <v>7.8699999999999548E-2</v>
      </c>
      <c r="H1850" s="34">
        <f t="shared" si="59"/>
        <v>1.7050163576881109E-2</v>
      </c>
    </row>
    <row r="1851" spans="1:8">
      <c r="A1851" s="2" t="s">
        <v>1852</v>
      </c>
      <c r="B1851" s="6">
        <v>8.9756</v>
      </c>
      <c r="C1851" s="4">
        <v>9.17</v>
      </c>
      <c r="D1851" s="4">
        <v>9.2096</v>
      </c>
      <c r="E1851" s="4">
        <v>8.9756</v>
      </c>
      <c r="F1851" s="7">
        <v>-2.12E-2</v>
      </c>
      <c r="G1851" s="35">
        <f t="shared" si="58"/>
        <v>0.23399999999999999</v>
      </c>
      <c r="H1851" s="34">
        <f t="shared" si="59"/>
        <v>2.3915419493772166E-2</v>
      </c>
    </row>
    <row r="1852" spans="1:8">
      <c r="A1852" s="2" t="s">
        <v>1853</v>
      </c>
      <c r="B1852" s="6">
        <v>9.17</v>
      </c>
      <c r="C1852" s="4">
        <v>9.2408999999999999</v>
      </c>
      <c r="D1852" s="4">
        <v>9.3074999999999992</v>
      </c>
      <c r="E1852" s="4">
        <v>9.0995000000000008</v>
      </c>
      <c r="F1852" s="7">
        <v>-8.3999999999999995E-3</v>
      </c>
      <c r="G1852" s="35">
        <f t="shared" si="58"/>
        <v>0.20799999999999841</v>
      </c>
      <c r="H1852" s="34">
        <f t="shared" si="59"/>
        <v>1.8612021857923412E-2</v>
      </c>
    </row>
    <row r="1853" spans="1:8">
      <c r="A1853" s="2" t="s">
        <v>1854</v>
      </c>
      <c r="B1853" s="3">
        <v>9.2479999999999993</v>
      </c>
      <c r="C1853" s="4">
        <v>9.15</v>
      </c>
      <c r="D1853" s="4">
        <v>9.2479999999999993</v>
      </c>
      <c r="E1853" s="4">
        <v>9.1153999999999993</v>
      </c>
      <c r="F1853" s="5">
        <v>1.0699999999999999E-2</v>
      </c>
      <c r="G1853" s="35">
        <f t="shared" si="58"/>
        <v>0.13260000000000005</v>
      </c>
      <c r="H1853" s="34">
        <f t="shared" si="59"/>
        <v>1.7568088033012387E-2</v>
      </c>
    </row>
    <row r="1854" spans="1:8">
      <c r="A1854" s="2" t="s">
        <v>1855</v>
      </c>
      <c r="B1854" s="3">
        <v>9.1498000000000008</v>
      </c>
      <c r="C1854" s="4">
        <v>9.0875000000000004</v>
      </c>
      <c r="D1854" s="4">
        <v>9.16</v>
      </c>
      <c r="E1854" s="4">
        <v>8.9733000000000001</v>
      </c>
      <c r="F1854" s="5">
        <v>6.8999999999999999E-3</v>
      </c>
      <c r="G1854" s="35">
        <f t="shared" si="58"/>
        <v>0.18670000000000009</v>
      </c>
      <c r="H1854" s="34">
        <f t="shared" si="59"/>
        <v>1.1613934516591292E-2</v>
      </c>
    </row>
    <row r="1855" spans="1:8">
      <c r="A1855" s="2" t="s">
        <v>1856</v>
      </c>
      <c r="B1855" s="3">
        <v>9.0875000000000004</v>
      </c>
      <c r="C1855" s="4">
        <v>9.0709999999999997</v>
      </c>
      <c r="D1855" s="4">
        <v>9.09</v>
      </c>
      <c r="E1855" s="4">
        <v>9.0660000000000007</v>
      </c>
      <c r="F1855" s="5">
        <v>6.6E-3</v>
      </c>
      <c r="G1855" s="35">
        <f t="shared" si="58"/>
        <v>2.3999999999999133E-2</v>
      </c>
      <c r="H1855" s="34">
        <f t="shared" si="59"/>
        <v>1.0469218847891324E-2</v>
      </c>
    </row>
    <row r="1856" spans="1:8">
      <c r="A1856" s="2" t="s">
        <v>1857</v>
      </c>
      <c r="B1856" s="6">
        <v>9.0277999999999992</v>
      </c>
      <c r="C1856" s="4">
        <v>9.0981000000000005</v>
      </c>
      <c r="D1856" s="4">
        <v>9.1943000000000001</v>
      </c>
      <c r="E1856" s="4">
        <v>9.0277999999999992</v>
      </c>
      <c r="F1856" s="7">
        <v>-2E-3</v>
      </c>
      <c r="G1856" s="35">
        <f t="shared" si="58"/>
        <v>0.16650000000000098</v>
      </c>
      <c r="H1856" s="34">
        <f t="shared" si="59"/>
        <v>2.8204909920934787E-2</v>
      </c>
    </row>
    <row r="1857" spans="1:8">
      <c r="A1857" s="2" t="s">
        <v>1858</v>
      </c>
      <c r="B1857" s="6">
        <v>9.0457999999999998</v>
      </c>
      <c r="C1857" s="4">
        <v>9.3972999999999995</v>
      </c>
      <c r="D1857" s="4">
        <v>9.4093999999999998</v>
      </c>
      <c r="E1857" s="4">
        <v>9.0457999999999998</v>
      </c>
      <c r="F1857" s="7">
        <v>-3.3399999999999999E-2</v>
      </c>
      <c r="G1857" s="35">
        <f t="shared" si="58"/>
        <v>0.36359999999999992</v>
      </c>
      <c r="H1857" s="34">
        <f t="shared" si="59"/>
        <v>3.4123792112823181E-2</v>
      </c>
    </row>
    <row r="1858" spans="1:8">
      <c r="A1858" s="2" t="s">
        <v>1859</v>
      </c>
      <c r="B1858" s="6">
        <v>9.3584999999999994</v>
      </c>
      <c r="C1858" s="4">
        <v>9.5724999999999998</v>
      </c>
      <c r="D1858" s="4">
        <v>9.6481999999999992</v>
      </c>
      <c r="E1858" s="4">
        <v>9.3584999999999994</v>
      </c>
      <c r="F1858" s="7">
        <v>-8.6999999999999994E-3</v>
      </c>
      <c r="G1858" s="35">
        <f t="shared" si="58"/>
        <v>0.28969999999999985</v>
      </c>
      <c r="H1858" s="34">
        <f t="shared" si="59"/>
        <v>2.9246836094248302E-2</v>
      </c>
    </row>
    <row r="1859" spans="1:8">
      <c r="A1859" s="2" t="s">
        <v>1860</v>
      </c>
      <c r="B1859" s="6">
        <v>9.4402000000000008</v>
      </c>
      <c r="C1859" s="4">
        <v>9.7189999999999994</v>
      </c>
      <c r="D1859" s="4">
        <v>9.7189999999999994</v>
      </c>
      <c r="E1859" s="4">
        <v>9.4402000000000008</v>
      </c>
      <c r="F1859" s="7">
        <v>-4.0099999999999997E-2</v>
      </c>
      <c r="G1859" s="35">
        <f t="shared" si="58"/>
        <v>0.2787999999999986</v>
      </c>
      <c r="H1859" s="34">
        <f t="shared" si="59"/>
        <v>2.5388331861395382E-2</v>
      </c>
    </row>
    <row r="1860" spans="1:8">
      <c r="A1860" s="2" t="s">
        <v>1861</v>
      </c>
      <c r="B1860" s="3">
        <v>9.8344000000000005</v>
      </c>
      <c r="C1860" s="4">
        <v>9.6244999999999994</v>
      </c>
      <c r="D1860" s="4">
        <v>9.8344000000000005</v>
      </c>
      <c r="E1860" s="4">
        <v>9.6244999999999994</v>
      </c>
      <c r="F1860" s="5">
        <v>2.18E-2</v>
      </c>
      <c r="G1860" s="35">
        <f t="shared" si="58"/>
        <v>0.20990000000000109</v>
      </c>
      <c r="H1860" s="34">
        <f t="shared" si="59"/>
        <v>1.4470943553426405E-2</v>
      </c>
    </row>
    <row r="1861" spans="1:8">
      <c r="A1861" s="2" t="s">
        <v>1862</v>
      </c>
      <c r="B1861" s="6">
        <v>9.6244999999999994</v>
      </c>
      <c r="C1861" s="4">
        <v>9.6020000000000003</v>
      </c>
      <c r="D1861" s="4">
        <v>9.67</v>
      </c>
      <c r="E1861" s="4">
        <v>9.6020000000000003</v>
      </c>
      <c r="F1861" s="7">
        <v>-6.0000000000000001E-3</v>
      </c>
      <c r="G1861" s="35">
        <f t="shared" si="58"/>
        <v>6.7999999999999616E-2</v>
      </c>
      <c r="H1861" s="34">
        <f t="shared" si="59"/>
        <v>2.065049320181284E-2</v>
      </c>
    </row>
    <row r="1862" spans="1:8">
      <c r="A1862" s="2" t="s">
        <v>1863</v>
      </c>
      <c r="B1862" s="3">
        <v>9.6822999999999997</v>
      </c>
      <c r="C1862" s="4">
        <v>9.3774999999999995</v>
      </c>
      <c r="D1862" s="4">
        <v>9.6822999999999997</v>
      </c>
      <c r="E1862" s="4">
        <v>9.3629999999999995</v>
      </c>
      <c r="F1862" s="5">
        <v>3.5799999999999998E-2</v>
      </c>
      <c r="G1862" s="35">
        <f t="shared" si="58"/>
        <v>0.31930000000000014</v>
      </c>
      <c r="H1862" s="34">
        <f t="shared" si="59"/>
        <v>2.6393700787401605E-2</v>
      </c>
    </row>
    <row r="1863" spans="1:8">
      <c r="A1863" s="2" t="s">
        <v>1864</v>
      </c>
      <c r="B1863" s="6">
        <v>9.3475000000000001</v>
      </c>
      <c r="C1863" s="4">
        <v>9.5250000000000004</v>
      </c>
      <c r="D1863" s="4">
        <v>9.5310000000000006</v>
      </c>
      <c r="E1863" s="4">
        <v>9.3475000000000001</v>
      </c>
      <c r="F1863" s="7">
        <v>-1.8599999999999998E-2</v>
      </c>
      <c r="G1863" s="35">
        <f t="shared" si="58"/>
        <v>0.18350000000000044</v>
      </c>
      <c r="H1863" s="34">
        <f t="shared" si="59"/>
        <v>2.3025174751668698E-2</v>
      </c>
    </row>
    <row r="1864" spans="1:8">
      <c r="A1864" s="2" t="s">
        <v>1865</v>
      </c>
      <c r="B1864" s="3">
        <v>9.5250000000000004</v>
      </c>
      <c r="C1864" s="4">
        <v>9.5135000000000005</v>
      </c>
      <c r="D1864" s="4">
        <v>9.6562000000000001</v>
      </c>
      <c r="E1864" s="4">
        <v>9.4016000000000002</v>
      </c>
      <c r="F1864" s="5">
        <v>1.1999999999999999E-3</v>
      </c>
      <c r="G1864" s="35">
        <f t="shared" ref="G1864:G1927" si="60">D1864-E1864</f>
        <v>0.25459999999999994</v>
      </c>
      <c r="H1864" s="34">
        <f t="shared" ref="H1864:H1927" si="61">(SUM(G1864:G1865)/2)/C1865</f>
        <v>2.0058185665167896E-2</v>
      </c>
    </row>
    <row r="1865" spans="1:8">
      <c r="A1865" s="2" t="s">
        <v>1866</v>
      </c>
      <c r="B1865" s="3">
        <v>9.5135000000000005</v>
      </c>
      <c r="C1865" s="4">
        <v>9.4525000000000006</v>
      </c>
      <c r="D1865" s="4">
        <v>9.5221999999999998</v>
      </c>
      <c r="E1865" s="4">
        <v>9.3976000000000006</v>
      </c>
      <c r="F1865" s="5">
        <v>8.3000000000000001E-3</v>
      </c>
      <c r="G1865" s="35">
        <f t="shared" si="60"/>
        <v>0.12459999999999916</v>
      </c>
      <c r="H1865" s="34">
        <f t="shared" si="61"/>
        <v>1.843807618988089E-2</v>
      </c>
    </row>
    <row r="1866" spans="1:8">
      <c r="A1866" s="2" t="s">
        <v>1867</v>
      </c>
      <c r="B1866" s="6">
        <v>9.4352999999999998</v>
      </c>
      <c r="C1866" s="4">
        <v>9.5997000000000003</v>
      </c>
      <c r="D1866" s="4">
        <v>9.6646999999999998</v>
      </c>
      <c r="E1866" s="4">
        <v>9.4352999999999998</v>
      </c>
      <c r="F1866" s="7">
        <v>-1.7100000000000001E-2</v>
      </c>
      <c r="G1866" s="35">
        <f t="shared" si="60"/>
        <v>0.22940000000000005</v>
      </c>
      <c r="H1866" s="34">
        <f t="shared" si="61"/>
        <v>1.4730569948186528E-2</v>
      </c>
    </row>
    <row r="1867" spans="1:8">
      <c r="A1867" s="2" t="s">
        <v>1868</v>
      </c>
      <c r="B1867" s="3">
        <v>9.5997000000000003</v>
      </c>
      <c r="C1867" s="4">
        <v>9.65</v>
      </c>
      <c r="D1867" s="4">
        <v>9.65</v>
      </c>
      <c r="E1867" s="4">
        <v>9.5951000000000004</v>
      </c>
      <c r="F1867" s="5">
        <v>1.6999999999999999E-3</v>
      </c>
      <c r="G1867" s="35">
        <f t="shared" si="60"/>
        <v>5.4899999999999949E-2</v>
      </c>
      <c r="H1867" s="34">
        <f t="shared" si="61"/>
        <v>1.0252145978163148E-2</v>
      </c>
    </row>
    <row r="1868" spans="1:8">
      <c r="A1868" s="2" t="s">
        <v>1869</v>
      </c>
      <c r="B1868" s="6">
        <v>9.5838000000000001</v>
      </c>
      <c r="C1868" s="4">
        <v>9.6808999999999994</v>
      </c>
      <c r="D1868" s="4">
        <v>9.7273999999999994</v>
      </c>
      <c r="E1868" s="4">
        <v>9.5838000000000001</v>
      </c>
      <c r="F1868" s="7">
        <v>-0.01</v>
      </c>
      <c r="G1868" s="35">
        <f t="shared" si="60"/>
        <v>0.14359999999999928</v>
      </c>
      <c r="H1868" s="34">
        <f t="shared" si="61"/>
        <v>1.8568489397557949E-2</v>
      </c>
    </row>
    <row r="1869" spans="1:8">
      <c r="A1869" s="2" t="s">
        <v>1870</v>
      </c>
      <c r="B1869" s="3">
        <v>9.6808999999999994</v>
      </c>
      <c r="C1869" s="4">
        <v>9.6722999999999999</v>
      </c>
      <c r="D1869" s="4">
        <v>9.7611000000000008</v>
      </c>
      <c r="E1869" s="4">
        <v>9.5455000000000005</v>
      </c>
      <c r="F1869" s="5">
        <v>8.9999999999999998E-4</v>
      </c>
      <c r="G1869" s="35">
        <f t="shared" si="60"/>
        <v>0.21560000000000024</v>
      </c>
      <c r="H1869" s="34">
        <f t="shared" si="61"/>
        <v>2.8190391387056386E-2</v>
      </c>
    </row>
    <row r="1870" spans="1:8">
      <c r="A1870" s="2" t="s">
        <v>1871</v>
      </c>
      <c r="B1870" s="6">
        <v>9.6722999999999999</v>
      </c>
      <c r="C1870" s="4">
        <v>9.8827999999999996</v>
      </c>
      <c r="D1870" s="4">
        <v>9.9585000000000008</v>
      </c>
      <c r="E1870" s="4">
        <v>9.6168999999999993</v>
      </c>
      <c r="F1870" s="7">
        <v>-2.1299999999999999E-2</v>
      </c>
      <c r="G1870" s="35">
        <f t="shared" si="60"/>
        <v>0.34160000000000146</v>
      </c>
      <c r="H1870" s="34">
        <f t="shared" si="61"/>
        <v>2.4710413063588569E-2</v>
      </c>
    </row>
    <row r="1871" spans="1:8">
      <c r="A1871" s="2" t="s">
        <v>1872</v>
      </c>
      <c r="B1871" s="6">
        <v>9.8827999999999996</v>
      </c>
      <c r="C1871" s="4">
        <v>9.9451999999999998</v>
      </c>
      <c r="D1871" s="4">
        <v>10.009</v>
      </c>
      <c r="E1871" s="4">
        <v>9.8590999999999998</v>
      </c>
      <c r="F1871" s="7">
        <v>-6.3E-3</v>
      </c>
      <c r="G1871" s="35">
        <f t="shared" si="60"/>
        <v>0.14990000000000059</v>
      </c>
      <c r="H1871" s="34">
        <f t="shared" si="61"/>
        <v>1.7500500300180116E-2</v>
      </c>
    </row>
    <row r="1872" spans="1:8">
      <c r="A1872" s="2" t="s">
        <v>1873</v>
      </c>
      <c r="B1872" s="6">
        <v>9.9451999999999998</v>
      </c>
      <c r="C1872" s="4">
        <v>9.9939999999999998</v>
      </c>
      <c r="D1872" s="4">
        <v>10.0581</v>
      </c>
      <c r="E1872" s="4">
        <v>9.8582000000000001</v>
      </c>
      <c r="F1872" s="7">
        <v>-4.8999999999999998E-3</v>
      </c>
      <c r="G1872" s="35">
        <f t="shared" si="60"/>
        <v>0.19989999999999952</v>
      </c>
      <c r="H1872" s="34">
        <f t="shared" si="61"/>
        <v>1.146706586826343E-2</v>
      </c>
    </row>
    <row r="1873" spans="1:8">
      <c r="A1873" s="2" t="s">
        <v>1874</v>
      </c>
      <c r="B1873" s="3">
        <v>9.9939999999999998</v>
      </c>
      <c r="C1873" s="4">
        <v>10.02</v>
      </c>
      <c r="D1873" s="4">
        <v>10.02</v>
      </c>
      <c r="E1873" s="4">
        <v>9.9901</v>
      </c>
      <c r="F1873" s="5">
        <v>1.06E-2</v>
      </c>
      <c r="G1873" s="35">
        <f t="shared" si="60"/>
        <v>2.9899999999999594E-2</v>
      </c>
      <c r="H1873" s="34">
        <f t="shared" si="61"/>
        <v>9.4206027980596255E-3</v>
      </c>
    </row>
    <row r="1874" spans="1:8">
      <c r="A1874" s="2" t="s">
        <v>1875</v>
      </c>
      <c r="B1874" s="6">
        <v>9.8887999999999998</v>
      </c>
      <c r="C1874" s="4">
        <v>9.9568999999999992</v>
      </c>
      <c r="D1874" s="4">
        <v>10.0465</v>
      </c>
      <c r="E1874" s="4">
        <v>9.8887999999999998</v>
      </c>
      <c r="F1874" s="7">
        <v>-6.7999999999999996E-3</v>
      </c>
      <c r="G1874" s="35">
        <f t="shared" si="60"/>
        <v>0.15770000000000017</v>
      </c>
      <c r="H1874" s="34">
        <f t="shared" si="61"/>
        <v>2.7397124932075231E-2</v>
      </c>
    </row>
    <row r="1875" spans="1:8">
      <c r="A1875" s="2" t="s">
        <v>1876</v>
      </c>
      <c r="B1875" s="6">
        <v>9.9568999999999992</v>
      </c>
      <c r="C1875" s="4">
        <v>10.121499999999999</v>
      </c>
      <c r="D1875" s="4">
        <v>10.285299999999999</v>
      </c>
      <c r="E1875" s="4">
        <v>9.8884000000000007</v>
      </c>
      <c r="F1875" s="7">
        <v>-1.0999999999999999E-2</v>
      </c>
      <c r="G1875" s="35">
        <f t="shared" si="60"/>
        <v>0.3968999999999987</v>
      </c>
      <c r="H1875" s="34">
        <f t="shared" si="61"/>
        <v>3.4867158886111166E-2</v>
      </c>
    </row>
    <row r="1876" spans="1:8">
      <c r="A1876" s="2" t="s">
        <v>1877</v>
      </c>
      <c r="B1876" s="6">
        <v>10.0678</v>
      </c>
      <c r="C1876" s="4">
        <v>10.320600000000001</v>
      </c>
      <c r="D1876" s="4">
        <v>10.390599999999999</v>
      </c>
      <c r="E1876" s="4">
        <v>10.0678</v>
      </c>
      <c r="F1876" s="7">
        <v>-2.4500000000000001E-2</v>
      </c>
      <c r="G1876" s="35">
        <f t="shared" si="60"/>
        <v>0.32279999999999909</v>
      </c>
      <c r="H1876" s="34">
        <f t="shared" si="61"/>
        <v>3.4520886823216274E-2</v>
      </c>
    </row>
    <row r="1877" spans="1:8">
      <c r="A1877" s="2" t="s">
        <v>1878</v>
      </c>
      <c r="B1877" s="6">
        <v>10.320600000000001</v>
      </c>
      <c r="C1877" s="4">
        <v>10.671799999999999</v>
      </c>
      <c r="D1877" s="4">
        <v>10.6798</v>
      </c>
      <c r="E1877" s="4">
        <v>10.2658</v>
      </c>
      <c r="F1877" s="7">
        <v>-3.3000000000000002E-2</v>
      </c>
      <c r="G1877" s="35">
        <f t="shared" si="60"/>
        <v>0.4139999999999997</v>
      </c>
      <c r="H1877" s="34">
        <f t="shared" si="61"/>
        <v>3.2080269988623046E-2</v>
      </c>
    </row>
    <row r="1878" spans="1:8">
      <c r="A1878" s="2" t="s">
        <v>1879</v>
      </c>
      <c r="B1878" s="3">
        <v>10.6723</v>
      </c>
      <c r="C1878" s="4">
        <v>10.4597</v>
      </c>
      <c r="D1878" s="4">
        <v>10.6782</v>
      </c>
      <c r="E1878" s="4">
        <v>10.421099999999999</v>
      </c>
      <c r="F1878" s="5">
        <v>2.0299999999999999E-2</v>
      </c>
      <c r="G1878" s="35">
        <f t="shared" si="60"/>
        <v>0.25710000000000122</v>
      </c>
      <c r="H1878" s="34">
        <f t="shared" si="61"/>
        <v>1.5775984812529738E-2</v>
      </c>
    </row>
    <row r="1879" spans="1:8">
      <c r="A1879" s="2" t="s">
        <v>1880</v>
      </c>
      <c r="B1879" s="3">
        <v>10.4597</v>
      </c>
      <c r="C1879" s="4">
        <v>10.535</v>
      </c>
      <c r="D1879" s="4">
        <v>10.535</v>
      </c>
      <c r="E1879" s="4">
        <v>10.4597</v>
      </c>
      <c r="F1879" s="5">
        <v>3.5000000000000001E-3</v>
      </c>
      <c r="G1879" s="35">
        <f t="shared" si="60"/>
        <v>7.5300000000000367E-2</v>
      </c>
      <c r="H1879" s="34">
        <f t="shared" si="61"/>
        <v>1.568118819298768E-2</v>
      </c>
    </row>
    <row r="1880" spans="1:8">
      <c r="A1880" s="2" t="s">
        <v>1881</v>
      </c>
      <c r="B1880" s="6">
        <v>10.423500000000001</v>
      </c>
      <c r="C1880" s="4">
        <v>10.6784</v>
      </c>
      <c r="D1880" s="4">
        <v>10.6831</v>
      </c>
      <c r="E1880" s="4">
        <v>10.423500000000001</v>
      </c>
      <c r="F1880" s="7">
        <v>-2.3900000000000001E-2</v>
      </c>
      <c r="G1880" s="35">
        <f t="shared" si="60"/>
        <v>0.25959999999999894</v>
      </c>
      <c r="H1880" s="34">
        <f t="shared" si="61"/>
        <v>3.2590865924199214E-2</v>
      </c>
    </row>
    <row r="1881" spans="1:8">
      <c r="A1881" s="2" t="s">
        <v>1882</v>
      </c>
      <c r="B1881" s="3">
        <v>10.6784</v>
      </c>
      <c r="C1881" s="4">
        <v>10.4247</v>
      </c>
      <c r="D1881" s="4">
        <v>10.759600000000001</v>
      </c>
      <c r="E1881" s="4">
        <v>10.339700000000001</v>
      </c>
      <c r="F1881" s="5">
        <v>2.4299999999999999E-2</v>
      </c>
      <c r="G1881" s="35">
        <f t="shared" si="60"/>
        <v>0.41990000000000016</v>
      </c>
      <c r="H1881" s="34">
        <f t="shared" si="61"/>
        <v>3.6959566896342874E-2</v>
      </c>
    </row>
    <row r="1882" spans="1:8">
      <c r="A1882" s="2" t="s">
        <v>1883</v>
      </c>
      <c r="B1882" s="6">
        <v>10.4247</v>
      </c>
      <c r="C1882" s="4">
        <v>10.5656</v>
      </c>
      <c r="D1882" s="4">
        <v>10.6774</v>
      </c>
      <c r="E1882" s="4">
        <v>10.3163</v>
      </c>
      <c r="F1882" s="7">
        <v>-1.3299999999999999E-2</v>
      </c>
      <c r="G1882" s="35">
        <f t="shared" si="60"/>
        <v>0.36110000000000042</v>
      </c>
      <c r="H1882" s="34">
        <f t="shared" si="61"/>
        <v>2.7425139473983878E-2</v>
      </c>
    </row>
    <row r="1883" spans="1:8">
      <c r="A1883" s="2" t="s">
        <v>1884</v>
      </c>
      <c r="B1883" s="3">
        <v>10.5656</v>
      </c>
      <c r="C1883" s="4">
        <v>10.5396</v>
      </c>
      <c r="D1883" s="4">
        <v>10.5701</v>
      </c>
      <c r="E1883" s="4">
        <v>10.3531</v>
      </c>
      <c r="F1883" s="5">
        <v>2.5000000000000001E-3</v>
      </c>
      <c r="G1883" s="35">
        <f t="shared" si="60"/>
        <v>0.21700000000000053</v>
      </c>
      <c r="H1883" s="34">
        <f t="shared" si="61"/>
        <v>3.0111316161457607E-2</v>
      </c>
    </row>
    <row r="1884" spans="1:8">
      <c r="A1884" s="2" t="s">
        <v>1885</v>
      </c>
      <c r="B1884" s="3">
        <v>10.5396</v>
      </c>
      <c r="C1884" s="4">
        <v>10.187200000000001</v>
      </c>
      <c r="D1884" s="4">
        <v>10.548500000000001</v>
      </c>
      <c r="E1884" s="4">
        <v>10.151999999999999</v>
      </c>
      <c r="F1884" s="5">
        <v>3.4599999999999999E-2</v>
      </c>
      <c r="G1884" s="35">
        <f t="shared" si="60"/>
        <v>0.39650000000000141</v>
      </c>
      <c r="H1884" s="34">
        <f t="shared" si="61"/>
        <v>2.3294887380041752E-2</v>
      </c>
    </row>
    <row r="1885" spans="1:8">
      <c r="A1885" s="2" t="s">
        <v>1886</v>
      </c>
      <c r="B1885" s="3">
        <v>10.1873</v>
      </c>
      <c r="C1885" s="4">
        <v>10.1181</v>
      </c>
      <c r="D1885" s="4">
        <v>10.192</v>
      </c>
      <c r="E1885" s="4">
        <v>10.117100000000001</v>
      </c>
      <c r="F1885" s="5">
        <v>6.9999999999999999E-4</v>
      </c>
      <c r="G1885" s="35">
        <f t="shared" si="60"/>
        <v>7.4899999999999523E-2</v>
      </c>
      <c r="H1885" s="34">
        <f t="shared" si="61"/>
        <v>1.9111554628201594E-2</v>
      </c>
    </row>
    <row r="1886" spans="1:8">
      <c r="A1886" s="2" t="s">
        <v>1887</v>
      </c>
      <c r="B1886" s="3">
        <v>10.1797</v>
      </c>
      <c r="C1886" s="4">
        <v>9.9207000000000001</v>
      </c>
      <c r="D1886" s="4">
        <v>10.1797</v>
      </c>
      <c r="E1886" s="4">
        <v>9.8754000000000008</v>
      </c>
      <c r="F1886" s="5">
        <v>3.5099999999999999E-2</v>
      </c>
      <c r="G1886" s="35">
        <f t="shared" si="60"/>
        <v>0.30429999999999957</v>
      </c>
      <c r="H1886" s="34">
        <f t="shared" si="61"/>
        <v>2.5481796566979961E-2</v>
      </c>
    </row>
    <row r="1887" spans="1:8">
      <c r="A1887" s="2" t="s">
        <v>1888</v>
      </c>
      <c r="B1887" s="6">
        <v>9.8345000000000002</v>
      </c>
      <c r="C1887" s="4">
        <v>9.9679000000000002</v>
      </c>
      <c r="D1887" s="4">
        <v>10.0382</v>
      </c>
      <c r="E1887" s="4">
        <v>9.8345000000000002</v>
      </c>
      <c r="F1887" s="7">
        <v>-1.34E-2</v>
      </c>
      <c r="G1887" s="35">
        <f t="shared" si="60"/>
        <v>0.20369999999999955</v>
      </c>
      <c r="H1887" s="34">
        <f t="shared" si="61"/>
        <v>1.6737161950717228E-2</v>
      </c>
    </row>
    <row r="1888" spans="1:8">
      <c r="A1888" s="2" t="s">
        <v>1889</v>
      </c>
      <c r="B1888" s="3">
        <v>9.9679000000000002</v>
      </c>
      <c r="C1888" s="4">
        <v>9.9061000000000003</v>
      </c>
      <c r="D1888" s="4">
        <v>10.0137</v>
      </c>
      <c r="E1888" s="4">
        <v>9.8857999999999997</v>
      </c>
      <c r="F1888" s="5">
        <v>1.04E-2</v>
      </c>
      <c r="G1888" s="35">
        <f t="shared" si="60"/>
        <v>0.12790000000000035</v>
      </c>
      <c r="H1888" s="34">
        <f t="shared" si="61"/>
        <v>1.898094473676391E-2</v>
      </c>
    </row>
    <row r="1889" spans="1:8">
      <c r="A1889" s="2" t="s">
        <v>1890</v>
      </c>
      <c r="B1889" s="6">
        <v>9.8657000000000004</v>
      </c>
      <c r="C1889" s="4">
        <v>10.091699999999999</v>
      </c>
      <c r="D1889" s="4">
        <v>10.120900000000001</v>
      </c>
      <c r="E1889" s="4">
        <v>9.8657000000000004</v>
      </c>
      <c r="F1889" s="7">
        <v>-2.24E-2</v>
      </c>
      <c r="G1889" s="35">
        <f t="shared" si="60"/>
        <v>0.25520000000000032</v>
      </c>
      <c r="H1889" s="34">
        <f t="shared" si="61"/>
        <v>2.6025437513473266E-2</v>
      </c>
    </row>
    <row r="1890" spans="1:8">
      <c r="A1890" s="2" t="s">
        <v>1891</v>
      </c>
      <c r="B1890" s="6">
        <v>10.091699999999999</v>
      </c>
      <c r="C1890" s="4">
        <v>10.205399999999999</v>
      </c>
      <c r="D1890" s="4">
        <v>10.2204</v>
      </c>
      <c r="E1890" s="4">
        <v>9.9443999999999999</v>
      </c>
      <c r="F1890" s="7">
        <v>-1.11E-2</v>
      </c>
      <c r="G1890" s="35">
        <f t="shared" si="60"/>
        <v>0.2759999999999998</v>
      </c>
      <c r="H1890" s="34">
        <f t="shared" si="61"/>
        <v>1.427814413565702E-2</v>
      </c>
    </row>
    <row r="1891" spans="1:8">
      <c r="A1891" s="2" t="s">
        <v>1892</v>
      </c>
      <c r="B1891" s="3">
        <v>10.205399999999999</v>
      </c>
      <c r="C1891" s="4">
        <v>10.1904</v>
      </c>
      <c r="D1891" s="4">
        <v>10.205399999999999</v>
      </c>
      <c r="E1891" s="4">
        <v>10.1904</v>
      </c>
      <c r="F1891" s="5">
        <v>1.47E-2</v>
      </c>
      <c r="G1891" s="35">
        <f t="shared" si="60"/>
        <v>1.4999999999998792E-2</v>
      </c>
      <c r="H1891" s="34">
        <f t="shared" si="61"/>
        <v>1.0949695377013926E-2</v>
      </c>
    </row>
    <row r="1892" spans="1:8">
      <c r="A1892" s="2" t="s">
        <v>1893</v>
      </c>
      <c r="B1892" s="6">
        <v>10.0579</v>
      </c>
      <c r="C1892" s="4">
        <v>10.1601</v>
      </c>
      <c r="D1892" s="4">
        <v>10.2654</v>
      </c>
      <c r="E1892" s="4">
        <v>10.0579</v>
      </c>
      <c r="F1892" s="7">
        <v>-1.01E-2</v>
      </c>
      <c r="G1892" s="35">
        <f t="shared" si="60"/>
        <v>0.20749999999999957</v>
      </c>
      <c r="H1892" s="34">
        <f t="shared" si="61"/>
        <v>2.3317253593479359E-2</v>
      </c>
    </row>
    <row r="1893" spans="1:8">
      <c r="A1893" s="2" t="s">
        <v>1894</v>
      </c>
      <c r="B1893" s="3">
        <v>10.1601</v>
      </c>
      <c r="C1893" s="4">
        <v>10.219900000000001</v>
      </c>
      <c r="D1893" s="4">
        <v>10.2255</v>
      </c>
      <c r="E1893" s="4">
        <v>9.9564000000000004</v>
      </c>
      <c r="F1893" s="5">
        <v>2.3E-3</v>
      </c>
      <c r="G1893" s="35">
        <f t="shared" si="60"/>
        <v>0.26909999999999989</v>
      </c>
      <c r="H1893" s="34">
        <f t="shared" si="61"/>
        <v>2.1569047225168624E-2</v>
      </c>
    </row>
    <row r="1894" spans="1:8">
      <c r="A1894" s="2" t="s">
        <v>1895</v>
      </c>
      <c r="B1894" s="6">
        <v>10.136699999999999</v>
      </c>
      <c r="C1894" s="4">
        <v>10.276300000000001</v>
      </c>
      <c r="D1894" s="4">
        <v>10.3109</v>
      </c>
      <c r="E1894" s="4">
        <v>10.136699999999999</v>
      </c>
      <c r="F1894" s="7">
        <v>-1.5699999999999999E-2</v>
      </c>
      <c r="G1894" s="35">
        <f t="shared" si="60"/>
        <v>0.1742000000000008</v>
      </c>
      <c r="H1894" s="34">
        <f t="shared" si="61"/>
        <v>2.2158983492701619E-2</v>
      </c>
    </row>
    <row r="1895" spans="1:8">
      <c r="A1895" s="2" t="s">
        <v>1896</v>
      </c>
      <c r="B1895" s="3">
        <v>10.2981</v>
      </c>
      <c r="C1895" s="4">
        <v>10.0501</v>
      </c>
      <c r="D1895" s="4">
        <v>10.2981</v>
      </c>
      <c r="E1895" s="4">
        <v>10.026899999999999</v>
      </c>
      <c r="F1895" s="5">
        <v>2.47E-2</v>
      </c>
      <c r="G1895" s="35">
        <f t="shared" si="60"/>
        <v>0.27120000000000033</v>
      </c>
      <c r="H1895" s="34">
        <f t="shared" si="61"/>
        <v>2.2641077454483936E-2</v>
      </c>
    </row>
    <row r="1896" spans="1:8">
      <c r="A1896" s="2" t="s">
        <v>1897</v>
      </c>
      <c r="B1896" s="6">
        <v>10.0501</v>
      </c>
      <c r="C1896" s="4">
        <v>10.0459</v>
      </c>
      <c r="D1896" s="4">
        <v>10.1518</v>
      </c>
      <c r="E1896" s="4">
        <v>9.9680999999999997</v>
      </c>
      <c r="F1896" s="7">
        <v>-1.2999999999999999E-3</v>
      </c>
      <c r="G1896" s="35">
        <f t="shared" si="60"/>
        <v>0.18369999999999997</v>
      </c>
      <c r="H1896" s="34">
        <f t="shared" si="61"/>
        <v>1.6248324785119134E-2</v>
      </c>
    </row>
    <row r="1897" spans="1:8">
      <c r="A1897" s="2" t="s">
        <v>1898</v>
      </c>
      <c r="B1897" s="6">
        <v>10.062900000000001</v>
      </c>
      <c r="C1897" s="4">
        <v>9.9240999999999993</v>
      </c>
      <c r="D1897" s="4">
        <v>10.062900000000001</v>
      </c>
      <c r="E1897" s="4">
        <v>9.9240999999999993</v>
      </c>
      <c r="F1897" s="7">
        <v>-3.3E-3</v>
      </c>
      <c r="G1897" s="35">
        <f t="shared" si="60"/>
        <v>0.13880000000000159</v>
      </c>
      <c r="H1897" s="34">
        <f t="shared" si="61"/>
        <v>1.6822401705877128E-2</v>
      </c>
    </row>
    <row r="1898" spans="1:8">
      <c r="A1898" s="2" t="s">
        <v>1899</v>
      </c>
      <c r="B1898" s="6">
        <v>10.095800000000001</v>
      </c>
      <c r="C1898" s="4">
        <v>9.9420999999999999</v>
      </c>
      <c r="D1898" s="4">
        <v>10.095800000000001</v>
      </c>
      <c r="E1898" s="4">
        <v>9.9001000000000001</v>
      </c>
      <c r="F1898" s="7">
        <v>-1.3299999999999999E-2</v>
      </c>
      <c r="G1898" s="35">
        <f t="shared" si="60"/>
        <v>0.19570000000000043</v>
      </c>
      <c r="H1898" s="34">
        <f t="shared" si="61"/>
        <v>2.9278526040558289E-2</v>
      </c>
    </row>
    <row r="1899" spans="1:8">
      <c r="A1899" s="2" t="s">
        <v>1900</v>
      </c>
      <c r="B1899" s="3">
        <v>10.231400000000001</v>
      </c>
      <c r="C1899" s="4">
        <v>9.8673000000000002</v>
      </c>
      <c r="D1899" s="4">
        <v>10.231400000000001</v>
      </c>
      <c r="E1899" s="4">
        <v>9.8492999999999995</v>
      </c>
      <c r="F1899" s="5">
        <v>3.6900000000000002E-2</v>
      </c>
      <c r="G1899" s="35">
        <f t="shared" si="60"/>
        <v>0.38210000000000122</v>
      </c>
      <c r="H1899" s="34">
        <f t="shared" si="61"/>
        <v>2.9285879734533855E-2</v>
      </c>
    </row>
    <row r="1900" spans="1:8">
      <c r="A1900" s="2" t="s">
        <v>1901</v>
      </c>
      <c r="B1900" s="6">
        <v>9.8670000000000009</v>
      </c>
      <c r="C1900" s="4">
        <v>9.9297000000000004</v>
      </c>
      <c r="D1900" s="4">
        <v>9.9931000000000001</v>
      </c>
      <c r="E1900" s="4">
        <v>9.7935999999999996</v>
      </c>
      <c r="F1900" s="7">
        <v>-1.03E-2</v>
      </c>
      <c r="G1900" s="35">
        <f t="shared" si="60"/>
        <v>0.19950000000000045</v>
      </c>
      <c r="H1900" s="34">
        <f t="shared" si="61"/>
        <v>2.8465629349564776E-2</v>
      </c>
    </row>
    <row r="1901" spans="1:8">
      <c r="A1901" s="2" t="s">
        <v>1902</v>
      </c>
      <c r="B1901" s="3">
        <v>9.9695999999999998</v>
      </c>
      <c r="C1901" s="4">
        <v>9.6273999999999997</v>
      </c>
      <c r="D1901" s="4">
        <v>9.9695999999999998</v>
      </c>
      <c r="E1901" s="4">
        <v>9.6210000000000004</v>
      </c>
      <c r="F1901" s="5">
        <v>4.4900000000000002E-2</v>
      </c>
      <c r="G1901" s="35">
        <f t="shared" si="60"/>
        <v>0.34859999999999935</v>
      </c>
      <c r="H1901" s="34">
        <f t="shared" si="61"/>
        <v>3.092424583751455E-2</v>
      </c>
    </row>
    <row r="1902" spans="1:8">
      <c r="A1902" s="2" t="s">
        <v>1903</v>
      </c>
      <c r="B1902" s="6">
        <v>9.5411999999999999</v>
      </c>
      <c r="C1902" s="4">
        <v>9.7658000000000005</v>
      </c>
      <c r="D1902" s="4">
        <v>9.7965999999999998</v>
      </c>
      <c r="E1902" s="4">
        <v>9.5411999999999999</v>
      </c>
      <c r="F1902" s="7">
        <v>-3.0999999999999999E-3</v>
      </c>
      <c r="G1902" s="35">
        <f t="shared" si="60"/>
        <v>0.25539999999999985</v>
      </c>
      <c r="H1902" s="34">
        <f t="shared" si="61"/>
        <v>3.5570307053438749E-2</v>
      </c>
    </row>
    <row r="1903" spans="1:8">
      <c r="A1903" s="2" t="s">
        <v>1904</v>
      </c>
      <c r="B1903" s="6">
        <v>9.5706000000000007</v>
      </c>
      <c r="C1903" s="4">
        <v>9.8972999999999995</v>
      </c>
      <c r="D1903" s="4">
        <v>10.019299999999999</v>
      </c>
      <c r="E1903" s="4">
        <v>9.5706000000000007</v>
      </c>
      <c r="F1903" s="7">
        <v>-3.3000000000000002E-2</v>
      </c>
      <c r="G1903" s="35">
        <f t="shared" si="60"/>
        <v>0.44869999999999877</v>
      </c>
      <c r="H1903" s="34">
        <f t="shared" si="61"/>
        <v>3.6371970663265238E-2</v>
      </c>
    </row>
    <row r="1904" spans="1:8">
      <c r="A1904" s="2" t="s">
        <v>1905</v>
      </c>
      <c r="B1904" s="6">
        <v>9.8971999999999998</v>
      </c>
      <c r="C1904" s="4">
        <v>10.0352</v>
      </c>
      <c r="D1904" s="4">
        <v>10.082599999999999</v>
      </c>
      <c r="E1904" s="4">
        <v>9.8012999999999995</v>
      </c>
      <c r="F1904" s="7">
        <v>-1.38E-2</v>
      </c>
      <c r="G1904" s="35">
        <f t="shared" si="60"/>
        <v>0.28129999999999988</v>
      </c>
      <c r="H1904" s="34">
        <f t="shared" si="61"/>
        <v>2.6589520863081105E-2</v>
      </c>
    </row>
    <row r="1905" spans="1:8">
      <c r="A1905" s="2" t="s">
        <v>1906</v>
      </c>
      <c r="B1905" s="3">
        <v>10.0352</v>
      </c>
      <c r="C1905" s="4">
        <v>10.0848</v>
      </c>
      <c r="D1905" s="4">
        <v>10.1616</v>
      </c>
      <c r="E1905" s="4">
        <v>9.9065999999999992</v>
      </c>
      <c r="F1905" s="5">
        <v>1.5E-3</v>
      </c>
      <c r="G1905" s="35">
        <f t="shared" si="60"/>
        <v>0.25500000000000078</v>
      </c>
      <c r="H1905" s="34">
        <f t="shared" si="61"/>
        <v>2.3542523837112327E-2</v>
      </c>
    </row>
    <row r="1906" spans="1:8">
      <c r="A1906" s="2" t="s">
        <v>1907</v>
      </c>
      <c r="B1906" s="6">
        <v>10.020099999999999</v>
      </c>
      <c r="C1906" s="4">
        <v>10.1837</v>
      </c>
      <c r="D1906" s="4">
        <v>10.2446</v>
      </c>
      <c r="E1906" s="4">
        <v>10.020099999999999</v>
      </c>
      <c r="F1906" s="7">
        <v>-1.6E-2</v>
      </c>
      <c r="G1906" s="35">
        <f t="shared" si="60"/>
        <v>0.22450000000000081</v>
      </c>
      <c r="H1906" s="34">
        <f t="shared" si="61"/>
        <v>2.0625267166673223E-2</v>
      </c>
    </row>
    <row r="1907" spans="1:8">
      <c r="A1907" s="2" t="s">
        <v>1908</v>
      </c>
      <c r="B1907" s="6">
        <v>10.1835</v>
      </c>
      <c r="C1907" s="4">
        <v>10.293200000000001</v>
      </c>
      <c r="D1907" s="4">
        <v>10.348800000000001</v>
      </c>
      <c r="E1907" s="4">
        <v>10.1487</v>
      </c>
      <c r="F1907" s="7">
        <v>-7.7000000000000002E-3</v>
      </c>
      <c r="G1907" s="35">
        <f t="shared" si="60"/>
        <v>0.20010000000000083</v>
      </c>
      <c r="H1907" s="34">
        <f t="shared" si="61"/>
        <v>2.2174906004727237E-2</v>
      </c>
    </row>
    <row r="1908" spans="1:8">
      <c r="A1908" s="2" t="s">
        <v>1909</v>
      </c>
      <c r="B1908" s="3">
        <v>10.2628</v>
      </c>
      <c r="C1908" s="4">
        <v>10.027100000000001</v>
      </c>
      <c r="D1908" s="4">
        <v>10.2628</v>
      </c>
      <c r="E1908" s="4">
        <v>10.0182</v>
      </c>
      <c r="F1908" s="5">
        <v>1.9099999999999999E-2</v>
      </c>
      <c r="G1908" s="35">
        <f t="shared" si="60"/>
        <v>0.24460000000000015</v>
      </c>
      <c r="H1908" s="34">
        <f t="shared" si="61"/>
        <v>2.2067140664135058E-2</v>
      </c>
    </row>
    <row r="1909" spans="1:8">
      <c r="A1909" s="2" t="s">
        <v>1910</v>
      </c>
      <c r="B1909" s="3">
        <v>10.070399999999999</v>
      </c>
      <c r="C1909" s="4">
        <v>9.9016000000000002</v>
      </c>
      <c r="D1909" s="4">
        <v>10.070399999999999</v>
      </c>
      <c r="E1909" s="4">
        <v>9.8780000000000001</v>
      </c>
      <c r="F1909" s="5">
        <v>1.7000000000000001E-2</v>
      </c>
      <c r="G1909" s="35">
        <f t="shared" si="60"/>
        <v>0.19239999999999924</v>
      </c>
      <c r="H1909" s="34">
        <f t="shared" si="61"/>
        <v>1.7687489385508296E-2</v>
      </c>
    </row>
    <row r="1910" spans="1:8">
      <c r="A1910" s="2" t="s">
        <v>1911</v>
      </c>
      <c r="B1910" s="6">
        <v>9.9016000000000002</v>
      </c>
      <c r="C1910" s="4">
        <v>10.0099</v>
      </c>
      <c r="D1910" s="4">
        <v>10.0274</v>
      </c>
      <c r="E1910" s="4">
        <v>9.8657000000000004</v>
      </c>
      <c r="F1910" s="7">
        <v>-2.4400000000000002E-2</v>
      </c>
      <c r="G1910" s="35">
        <f t="shared" si="60"/>
        <v>0.16169999999999973</v>
      </c>
      <c r="H1910" s="34">
        <f t="shared" si="61"/>
        <v>1.6764720423196725E-2</v>
      </c>
    </row>
    <row r="1911" spans="1:8">
      <c r="A1911" s="2" t="s">
        <v>1912</v>
      </c>
      <c r="B1911" s="3">
        <v>10.1494</v>
      </c>
      <c r="C1911" s="4">
        <v>10.1135</v>
      </c>
      <c r="D1911" s="4">
        <v>10.1494</v>
      </c>
      <c r="E1911" s="4">
        <v>9.9719999999999995</v>
      </c>
      <c r="F1911" s="5">
        <v>3.5000000000000001E-3</v>
      </c>
      <c r="G1911" s="35">
        <f t="shared" si="60"/>
        <v>0.17740000000000045</v>
      </c>
      <c r="H1911" s="34">
        <f t="shared" si="61"/>
        <v>1.3697283159126395E-2</v>
      </c>
    </row>
    <row r="1912" spans="1:8">
      <c r="A1912" s="2" t="s">
        <v>1913</v>
      </c>
      <c r="B1912" s="6">
        <v>10.1135</v>
      </c>
      <c r="C1912" s="4">
        <v>10.1699</v>
      </c>
      <c r="D1912" s="4">
        <v>10.180999999999999</v>
      </c>
      <c r="E1912" s="4">
        <v>10.079800000000001</v>
      </c>
      <c r="F1912" s="7">
        <v>-3.6700000000000003E-2</v>
      </c>
      <c r="G1912" s="35">
        <f t="shared" si="60"/>
        <v>0.10119999999999862</v>
      </c>
      <c r="H1912" s="34">
        <f t="shared" si="61"/>
        <v>2.7215472353087029E-2</v>
      </c>
    </row>
    <row r="1913" spans="1:8">
      <c r="A1913" s="2" t="s">
        <v>1914</v>
      </c>
      <c r="B1913" s="3">
        <v>10.498900000000001</v>
      </c>
      <c r="C1913" s="4">
        <v>10.0825</v>
      </c>
      <c r="D1913" s="4">
        <v>10.498900000000001</v>
      </c>
      <c r="E1913" s="4">
        <v>10.051299999999999</v>
      </c>
      <c r="F1913" s="5">
        <v>4.1300000000000003E-2</v>
      </c>
      <c r="G1913" s="35">
        <f t="shared" si="60"/>
        <v>0.44760000000000133</v>
      </c>
      <c r="H1913" s="34">
        <f t="shared" si="61"/>
        <v>3.1657849206428702E-2</v>
      </c>
    </row>
    <row r="1914" spans="1:8">
      <c r="A1914" s="2" t="s">
        <v>1915</v>
      </c>
      <c r="B1914" s="3">
        <v>10.082800000000001</v>
      </c>
      <c r="C1914" s="4">
        <v>9.9991000000000003</v>
      </c>
      <c r="D1914" s="4">
        <v>10.134</v>
      </c>
      <c r="E1914" s="4">
        <v>9.9484999999999992</v>
      </c>
      <c r="F1914" s="5">
        <v>8.3999999999999995E-3</v>
      </c>
      <c r="G1914" s="35">
        <f t="shared" si="60"/>
        <v>0.18550000000000111</v>
      </c>
      <c r="H1914" s="34">
        <f t="shared" si="61"/>
        <v>2.6886883973612795E-2</v>
      </c>
    </row>
    <row r="1915" spans="1:8">
      <c r="A1915" s="2" t="s">
        <v>1916</v>
      </c>
      <c r="B1915" s="6">
        <v>9.9990000000000006</v>
      </c>
      <c r="C1915" s="4">
        <v>10.308</v>
      </c>
      <c r="D1915" s="4">
        <v>10.329499999999999</v>
      </c>
      <c r="E1915" s="4">
        <v>9.9606999999999992</v>
      </c>
      <c r="F1915" s="7">
        <v>-3.7600000000000001E-2</v>
      </c>
      <c r="G1915" s="35">
        <f t="shared" si="60"/>
        <v>0.36880000000000024</v>
      </c>
      <c r="H1915" s="34">
        <f t="shared" si="61"/>
        <v>2.9873594676012589E-2</v>
      </c>
    </row>
    <row r="1916" spans="1:8">
      <c r="A1916" s="2" t="s">
        <v>1917</v>
      </c>
      <c r="B1916" s="3">
        <v>10.389200000000001</v>
      </c>
      <c r="C1916" s="4">
        <v>10.1578</v>
      </c>
      <c r="D1916" s="4">
        <v>10.389200000000001</v>
      </c>
      <c r="E1916" s="4">
        <v>10.1511</v>
      </c>
      <c r="F1916" s="5">
        <v>2.2800000000000001E-2</v>
      </c>
      <c r="G1916" s="35">
        <f t="shared" si="60"/>
        <v>0.23810000000000109</v>
      </c>
      <c r="H1916" s="34">
        <f t="shared" si="61"/>
        <v>2.2273540673204802E-2</v>
      </c>
    </row>
    <row r="1917" spans="1:8">
      <c r="A1917" s="2" t="s">
        <v>1918</v>
      </c>
      <c r="B1917" s="3">
        <v>10.1578</v>
      </c>
      <c r="C1917" s="4">
        <v>10.0029</v>
      </c>
      <c r="D1917" s="4">
        <v>10.1579</v>
      </c>
      <c r="E1917" s="4">
        <v>9.9504000000000001</v>
      </c>
      <c r="F1917" s="5">
        <v>1.83E-2</v>
      </c>
      <c r="G1917" s="35">
        <f t="shared" si="60"/>
        <v>0.20749999999999957</v>
      </c>
      <c r="H1917" s="34">
        <f t="shared" si="61"/>
        <v>1.5481150793650752E-2</v>
      </c>
    </row>
    <row r="1918" spans="1:8">
      <c r="A1918" s="2" t="s">
        <v>1919</v>
      </c>
      <c r="B1918" s="6">
        <v>9.9754000000000005</v>
      </c>
      <c r="C1918" s="4">
        <v>10.08</v>
      </c>
      <c r="D1918" s="4">
        <v>10.08</v>
      </c>
      <c r="E1918" s="4">
        <v>9.9754000000000005</v>
      </c>
      <c r="F1918" s="7">
        <v>-1.41E-2</v>
      </c>
      <c r="G1918" s="35">
        <f t="shared" si="60"/>
        <v>0.10459999999999958</v>
      </c>
      <c r="H1918" s="34">
        <f t="shared" si="61"/>
        <v>1.9672245885575996E-2</v>
      </c>
    </row>
    <row r="1919" spans="1:8">
      <c r="A1919" s="2" t="s">
        <v>1920</v>
      </c>
      <c r="B1919" s="3">
        <v>10.117900000000001</v>
      </c>
      <c r="C1919" s="4">
        <v>10.0014</v>
      </c>
      <c r="D1919" s="4">
        <v>10.117900000000001</v>
      </c>
      <c r="E1919" s="4">
        <v>9.8290000000000006</v>
      </c>
      <c r="F1919" s="5">
        <v>1.1599999999999999E-2</v>
      </c>
      <c r="G1919" s="35">
        <f t="shared" si="60"/>
        <v>0.28889999999999993</v>
      </c>
      <c r="H1919" s="34">
        <f t="shared" si="61"/>
        <v>2.8657194513225705E-2</v>
      </c>
    </row>
    <row r="1920" spans="1:8">
      <c r="A1920" s="2" t="s">
        <v>1921</v>
      </c>
      <c r="B1920" s="6">
        <v>10.0015</v>
      </c>
      <c r="C1920" s="4">
        <v>10.177199999999999</v>
      </c>
      <c r="D1920" s="4">
        <v>10.267300000000001</v>
      </c>
      <c r="E1920" s="4">
        <v>9.9728999999999992</v>
      </c>
      <c r="F1920" s="7">
        <v>-1.7299999999999999E-2</v>
      </c>
      <c r="G1920" s="35">
        <f t="shared" si="60"/>
        <v>0.29440000000000133</v>
      </c>
      <c r="H1920" s="34">
        <f t="shared" si="61"/>
        <v>3.4524223602484506E-2</v>
      </c>
    </row>
    <row r="1921" spans="1:8">
      <c r="A1921" s="2" t="s">
        <v>1922</v>
      </c>
      <c r="B1921" s="3">
        <v>10.177300000000001</v>
      </c>
      <c r="C1921" s="4">
        <v>10.0625</v>
      </c>
      <c r="D1921" s="4">
        <v>10.2743</v>
      </c>
      <c r="E1921" s="4">
        <v>9.8739000000000008</v>
      </c>
      <c r="F1921" s="5">
        <v>1.14E-2</v>
      </c>
      <c r="G1921" s="35">
        <f t="shared" si="60"/>
        <v>0.40039999999999942</v>
      </c>
      <c r="H1921" s="34">
        <f t="shared" si="61"/>
        <v>3.1797844916986853E-2</v>
      </c>
    </row>
    <row r="1922" spans="1:8">
      <c r="A1922" s="2" t="s">
        <v>1923</v>
      </c>
      <c r="B1922" s="6">
        <v>10.0625</v>
      </c>
      <c r="C1922" s="4">
        <v>10.1249</v>
      </c>
      <c r="D1922" s="4">
        <v>10.196300000000001</v>
      </c>
      <c r="E1922" s="4">
        <v>9.9527999999999999</v>
      </c>
      <c r="F1922" s="7">
        <v>-9.5999999999999992E-3</v>
      </c>
      <c r="G1922" s="35">
        <f t="shared" si="60"/>
        <v>0.24350000000000094</v>
      </c>
      <c r="H1922" s="34">
        <f t="shared" si="61"/>
        <v>2.8681485095181515E-2</v>
      </c>
    </row>
    <row r="1923" spans="1:8">
      <c r="A1923" s="2" t="s">
        <v>1924</v>
      </c>
      <c r="B1923" s="3">
        <v>10.16</v>
      </c>
      <c r="C1923" s="4">
        <v>9.8391000000000002</v>
      </c>
      <c r="D1923" s="4">
        <v>10.16</v>
      </c>
      <c r="E1923" s="4">
        <v>9.8391000000000002</v>
      </c>
      <c r="F1923" s="5">
        <v>3.32E-2</v>
      </c>
      <c r="G1923" s="35">
        <f t="shared" si="60"/>
        <v>0.32089999999999996</v>
      </c>
      <c r="H1923" s="34">
        <f t="shared" si="61"/>
        <v>1.7745207424688096E-2</v>
      </c>
    </row>
    <row r="1924" spans="1:8">
      <c r="A1924" s="2" t="s">
        <v>1925</v>
      </c>
      <c r="B1924" s="3">
        <v>9.8338000000000001</v>
      </c>
      <c r="C1924" s="4">
        <v>9.859</v>
      </c>
      <c r="D1924" s="4">
        <v>9.8628</v>
      </c>
      <c r="E1924" s="4">
        <v>9.8338000000000001</v>
      </c>
      <c r="F1924" s="5">
        <v>4.0000000000000002E-4</v>
      </c>
      <c r="G1924" s="35">
        <f t="shared" si="60"/>
        <v>2.8999999999999915E-2</v>
      </c>
      <c r="H1924" s="34">
        <f t="shared" si="61"/>
        <v>1.3506675891409609E-2</v>
      </c>
    </row>
    <row r="1925" spans="1:8">
      <c r="A1925" s="2" t="s">
        <v>1926</v>
      </c>
      <c r="B1925" s="3">
        <v>9.8300999999999998</v>
      </c>
      <c r="C1925" s="4">
        <v>9.6841000000000008</v>
      </c>
      <c r="D1925" s="4">
        <v>9.8300999999999998</v>
      </c>
      <c r="E1925" s="4">
        <v>9.5975000000000001</v>
      </c>
      <c r="F1925" s="5">
        <v>2.7E-2</v>
      </c>
      <c r="G1925" s="35">
        <f t="shared" si="60"/>
        <v>0.2325999999999997</v>
      </c>
      <c r="H1925" s="34">
        <f t="shared" si="61"/>
        <v>2.3009776174333103E-2</v>
      </c>
    </row>
    <row r="1926" spans="1:8">
      <c r="A1926" s="2" t="s">
        <v>1927</v>
      </c>
      <c r="B1926" s="6">
        <v>9.5716999999999999</v>
      </c>
      <c r="C1926" s="4">
        <v>9.6458999999999993</v>
      </c>
      <c r="D1926" s="4">
        <v>9.7829999999999995</v>
      </c>
      <c r="E1926" s="4">
        <v>9.5716999999999999</v>
      </c>
      <c r="F1926" s="7">
        <v>-7.6E-3</v>
      </c>
      <c r="G1926" s="35">
        <f t="shared" si="60"/>
        <v>0.2112999999999996</v>
      </c>
      <c r="H1926" s="34">
        <f t="shared" si="61"/>
        <v>3.5033748840383433E-2</v>
      </c>
    </row>
    <row r="1927" spans="1:8">
      <c r="A1927" s="2" t="s">
        <v>1928</v>
      </c>
      <c r="B1927" s="3">
        <v>9.6454000000000004</v>
      </c>
      <c r="C1927" s="4">
        <v>9.3780999999999999</v>
      </c>
      <c r="D1927" s="4">
        <v>9.74</v>
      </c>
      <c r="E1927" s="4">
        <v>9.2942</v>
      </c>
      <c r="F1927" s="5">
        <v>4.3499999999999997E-2</v>
      </c>
      <c r="G1927" s="35">
        <f t="shared" si="60"/>
        <v>0.4458000000000002</v>
      </c>
      <c r="H1927" s="34">
        <f t="shared" si="61"/>
        <v>3.514832895230937E-2</v>
      </c>
    </row>
    <row r="1928" spans="1:8">
      <c r="A1928" s="2" t="s">
        <v>1929</v>
      </c>
      <c r="B1928" s="6">
        <v>9.2437000000000005</v>
      </c>
      <c r="C1928" s="4">
        <v>9.3204999999999991</v>
      </c>
      <c r="D1928" s="4">
        <v>9.4530999999999992</v>
      </c>
      <c r="E1928" s="4">
        <v>9.2437000000000005</v>
      </c>
      <c r="F1928" s="7">
        <v>-8.2000000000000007E-3</v>
      </c>
      <c r="G1928" s="35">
        <f t="shared" ref="G1928:G1991" si="62">D1928-E1928</f>
        <v>0.2093999999999987</v>
      </c>
      <c r="H1928" s="34">
        <f t="shared" ref="H1928:H1991" si="63">(SUM(G1928:G1929)/2)/C1929</f>
        <v>2.4298666666666597E-2</v>
      </c>
    </row>
    <row r="1929" spans="1:8">
      <c r="A1929" s="2" t="s">
        <v>1930</v>
      </c>
      <c r="B1929" s="6">
        <v>9.3204999999999991</v>
      </c>
      <c r="C1929" s="4">
        <v>9.375</v>
      </c>
      <c r="D1929" s="4">
        <v>9.5198999999999998</v>
      </c>
      <c r="E1929" s="4">
        <v>9.2736999999999998</v>
      </c>
      <c r="F1929" s="7">
        <v>-5.7999999999999996E-3</v>
      </c>
      <c r="G1929" s="35">
        <f t="shared" si="62"/>
        <v>0.24619999999999997</v>
      </c>
      <c r="H1929" s="34">
        <f t="shared" si="63"/>
        <v>1.3130666666666665E-2</v>
      </c>
    </row>
    <row r="1930" spans="1:8">
      <c r="A1930" s="2" t="s">
        <v>1931</v>
      </c>
      <c r="B1930" s="3">
        <v>9.375</v>
      </c>
      <c r="C1930" s="4">
        <v>9.375</v>
      </c>
      <c r="D1930" s="4">
        <v>9.375</v>
      </c>
      <c r="E1930" s="4">
        <v>9.375</v>
      </c>
      <c r="F1930" s="5">
        <v>1.2E-2</v>
      </c>
      <c r="G1930" s="35">
        <f t="shared" si="62"/>
        <v>0</v>
      </c>
      <c r="H1930" s="34">
        <f t="shared" si="63"/>
        <v>1.5283018867924476E-2</v>
      </c>
    </row>
    <row r="1931" spans="1:8">
      <c r="A1931" s="2" t="s">
        <v>1932</v>
      </c>
      <c r="B1931" s="6">
        <v>9.2634000000000007</v>
      </c>
      <c r="C1931" s="4">
        <v>9.5399999999999991</v>
      </c>
      <c r="D1931" s="4">
        <v>9.5549999999999997</v>
      </c>
      <c r="E1931" s="4">
        <v>9.2634000000000007</v>
      </c>
      <c r="F1931" s="7">
        <v>-3.0499999999999999E-2</v>
      </c>
      <c r="G1931" s="35">
        <f t="shared" si="62"/>
        <v>0.29159999999999897</v>
      </c>
      <c r="H1931" s="34">
        <f t="shared" si="63"/>
        <v>1.8498041198028569E-2</v>
      </c>
    </row>
    <row r="1932" spans="1:8">
      <c r="A1932" s="2" t="s">
        <v>1933</v>
      </c>
      <c r="B1932" s="3">
        <v>9.5553000000000008</v>
      </c>
      <c r="C1932" s="4">
        <v>9.4955999999999996</v>
      </c>
      <c r="D1932" s="4">
        <v>9.5553000000000008</v>
      </c>
      <c r="E1932" s="4">
        <v>9.4955999999999996</v>
      </c>
      <c r="F1932" s="5">
        <v>4.1000000000000003E-3</v>
      </c>
      <c r="G1932" s="35">
        <f t="shared" si="62"/>
        <v>5.9700000000001197E-2</v>
      </c>
      <c r="H1932" s="34">
        <f t="shared" si="63"/>
        <v>1.9549071618037185E-2</v>
      </c>
    </row>
    <row r="1933" spans="1:8">
      <c r="A1933" s="2" t="s">
        <v>1934</v>
      </c>
      <c r="B1933" s="3">
        <v>9.516</v>
      </c>
      <c r="C1933" s="4">
        <v>9.4250000000000007</v>
      </c>
      <c r="D1933" s="4">
        <v>9.516</v>
      </c>
      <c r="E1933" s="4">
        <v>9.2072000000000003</v>
      </c>
      <c r="F1933" s="5">
        <v>1.6500000000000001E-2</v>
      </c>
      <c r="G1933" s="35">
        <f t="shared" si="62"/>
        <v>0.30879999999999974</v>
      </c>
      <c r="H1933" s="34">
        <f t="shared" si="63"/>
        <v>2.5947841101717252E-2</v>
      </c>
    </row>
    <row r="1934" spans="1:8">
      <c r="A1934" s="2" t="s">
        <v>1935</v>
      </c>
      <c r="B1934" s="6">
        <v>9.3614999999999995</v>
      </c>
      <c r="C1934" s="4">
        <v>9.4978999999999996</v>
      </c>
      <c r="D1934" s="4">
        <v>9.5456000000000003</v>
      </c>
      <c r="E1934" s="4">
        <v>9.3614999999999995</v>
      </c>
      <c r="F1934" s="7">
        <v>-1.44E-2</v>
      </c>
      <c r="G1934" s="35">
        <f t="shared" si="62"/>
        <v>0.18410000000000082</v>
      </c>
      <c r="H1934" s="34">
        <f t="shared" si="63"/>
        <v>2.5535496187123474E-2</v>
      </c>
    </row>
    <row r="1935" spans="1:8">
      <c r="A1935" s="2" t="s">
        <v>1936</v>
      </c>
      <c r="B1935" s="6">
        <v>9.4978999999999996</v>
      </c>
      <c r="C1935" s="4">
        <v>9.7432999999999996</v>
      </c>
      <c r="D1935" s="4">
        <v>9.7432999999999996</v>
      </c>
      <c r="E1935" s="4">
        <v>9.4298000000000002</v>
      </c>
      <c r="F1935" s="7">
        <v>-2.52E-2</v>
      </c>
      <c r="G1935" s="35">
        <f t="shared" si="62"/>
        <v>0.31349999999999945</v>
      </c>
      <c r="H1935" s="34">
        <f t="shared" si="63"/>
        <v>1.610287778644446E-2</v>
      </c>
    </row>
    <row r="1936" spans="1:8">
      <c r="A1936" s="2" t="s">
        <v>1937</v>
      </c>
      <c r="B1936" s="3">
        <v>9.7432999999999996</v>
      </c>
      <c r="C1936" s="4">
        <v>9.7436000000000007</v>
      </c>
      <c r="D1936" s="4">
        <v>9.7436000000000007</v>
      </c>
      <c r="E1936" s="4">
        <v>9.7432999999999996</v>
      </c>
      <c r="F1936" s="5">
        <v>6.0000000000000001E-3</v>
      </c>
      <c r="G1936" s="35">
        <f t="shared" si="62"/>
        <v>3.0000000000107718E-4</v>
      </c>
      <c r="H1936" s="34">
        <f t="shared" si="63"/>
        <v>4.7606872571078701E-3</v>
      </c>
    </row>
    <row r="1937" spans="1:8">
      <c r="A1937" s="2" t="s">
        <v>1938</v>
      </c>
      <c r="B1937" s="6">
        <v>9.6852</v>
      </c>
      <c r="C1937" s="4">
        <v>9.7780000000000005</v>
      </c>
      <c r="D1937" s="4">
        <v>9.7780000000000005</v>
      </c>
      <c r="E1937" s="4">
        <v>9.6852</v>
      </c>
      <c r="F1937" s="7">
        <v>-8.5000000000000006E-3</v>
      </c>
      <c r="G1937" s="35">
        <f t="shared" si="62"/>
        <v>9.2800000000000438E-2</v>
      </c>
      <c r="H1937" s="34">
        <f t="shared" si="63"/>
        <v>1.3696367933778505E-2</v>
      </c>
    </row>
    <row r="1938" spans="1:8">
      <c r="A1938" s="2" t="s">
        <v>1939</v>
      </c>
      <c r="B1938" s="3">
        <v>9.7677999999999994</v>
      </c>
      <c r="C1938" s="4">
        <v>9.6887000000000008</v>
      </c>
      <c r="D1938" s="4">
        <v>9.7677999999999994</v>
      </c>
      <c r="E1938" s="4">
        <v>9.5952000000000002</v>
      </c>
      <c r="F1938" s="5">
        <v>1.35E-2</v>
      </c>
      <c r="G1938" s="35">
        <f t="shared" si="62"/>
        <v>0.1725999999999992</v>
      </c>
      <c r="H1938" s="34">
        <f t="shared" si="63"/>
        <v>1.9589247838146511E-2</v>
      </c>
    </row>
    <row r="1939" spans="1:8">
      <c r="A1939" s="2" t="s">
        <v>1940</v>
      </c>
      <c r="B1939" s="6">
        <v>9.6379999999999999</v>
      </c>
      <c r="C1939" s="4">
        <v>9.8064</v>
      </c>
      <c r="D1939" s="4">
        <v>9.8496000000000006</v>
      </c>
      <c r="E1939" s="4">
        <v>9.6379999999999999</v>
      </c>
      <c r="F1939" s="7">
        <v>-1.72E-2</v>
      </c>
      <c r="G1939" s="35">
        <f t="shared" si="62"/>
        <v>0.21160000000000068</v>
      </c>
      <c r="H1939" s="34">
        <f t="shared" si="63"/>
        <v>2.1616136768956452E-2</v>
      </c>
    </row>
    <row r="1940" spans="1:8">
      <c r="A1940" s="2" t="s">
        <v>1941</v>
      </c>
      <c r="B1940" s="3">
        <v>9.8064</v>
      </c>
      <c r="C1940" s="4">
        <v>9.7566000000000006</v>
      </c>
      <c r="D1940" s="4">
        <v>9.8064</v>
      </c>
      <c r="E1940" s="4">
        <v>9.5961999999999996</v>
      </c>
      <c r="F1940" s="5">
        <v>5.1000000000000004E-3</v>
      </c>
      <c r="G1940" s="35">
        <f t="shared" si="62"/>
        <v>0.21020000000000039</v>
      </c>
      <c r="H1940" s="34">
        <f t="shared" si="63"/>
        <v>1.0772195231945574E-2</v>
      </c>
    </row>
    <row r="1941" spans="1:8">
      <c r="A1941" s="2" t="s">
        <v>1942</v>
      </c>
      <c r="B1941" s="6">
        <v>9.7566000000000006</v>
      </c>
      <c r="C1941" s="4">
        <v>9.7566000000000006</v>
      </c>
      <c r="D1941" s="4">
        <v>9.7566000000000006</v>
      </c>
      <c r="E1941" s="4">
        <v>9.7566000000000006</v>
      </c>
      <c r="F1941" s="7">
        <v>-6.7000000000000002E-3</v>
      </c>
      <c r="G1941" s="35">
        <f t="shared" si="62"/>
        <v>0</v>
      </c>
      <c r="H1941" s="34">
        <f t="shared" si="63"/>
        <v>1.1284194920053165E-2</v>
      </c>
    </row>
    <row r="1942" spans="1:8">
      <c r="A1942" s="2" t="s">
        <v>1943</v>
      </c>
      <c r="B1942" s="3">
        <v>9.8222000000000005</v>
      </c>
      <c r="C1942" s="4">
        <v>9.7126999999999999</v>
      </c>
      <c r="D1942" s="4">
        <v>9.8222000000000005</v>
      </c>
      <c r="E1942" s="4">
        <v>9.6029999999999998</v>
      </c>
      <c r="F1942" s="5">
        <v>3.1800000000000002E-2</v>
      </c>
      <c r="G1942" s="35">
        <f t="shared" si="62"/>
        <v>0.21920000000000073</v>
      </c>
      <c r="H1942" s="34">
        <f t="shared" si="63"/>
        <v>3.0635385522809973E-2</v>
      </c>
    </row>
    <row r="1943" spans="1:8">
      <c r="A1943" s="2" t="s">
        <v>1944</v>
      </c>
      <c r="B1943" s="6">
        <v>9.5195000000000007</v>
      </c>
      <c r="C1943" s="4">
        <v>9.8333999999999993</v>
      </c>
      <c r="D1943" s="4">
        <v>9.9027999999999992</v>
      </c>
      <c r="E1943" s="4">
        <v>9.5195000000000007</v>
      </c>
      <c r="F1943" s="7">
        <v>-2.8500000000000001E-2</v>
      </c>
      <c r="G1943" s="35">
        <f t="shared" si="62"/>
        <v>0.38329999999999842</v>
      </c>
      <c r="H1943" s="34">
        <f t="shared" si="63"/>
        <v>3.5081449715596028E-2</v>
      </c>
    </row>
    <row r="1944" spans="1:8">
      <c r="A1944" s="2" t="s">
        <v>1945</v>
      </c>
      <c r="B1944" s="6">
        <v>9.7989999999999995</v>
      </c>
      <c r="C1944" s="4">
        <v>10.073700000000001</v>
      </c>
      <c r="D1944" s="4">
        <v>10.1225</v>
      </c>
      <c r="E1944" s="4">
        <v>9.7989999999999995</v>
      </c>
      <c r="F1944" s="7">
        <v>-2.7300000000000001E-2</v>
      </c>
      <c r="G1944" s="35">
        <f t="shared" si="62"/>
        <v>0.32350000000000101</v>
      </c>
      <c r="H1944" s="34">
        <f t="shared" si="63"/>
        <v>3.1937924994341643E-2</v>
      </c>
    </row>
    <row r="1945" spans="1:8">
      <c r="A1945" s="2" t="s">
        <v>1946</v>
      </c>
      <c r="B1945" s="6">
        <v>10.073700000000001</v>
      </c>
      <c r="C1945" s="4">
        <v>10.161899999999999</v>
      </c>
      <c r="D1945" s="4">
        <v>10.375299999999999</v>
      </c>
      <c r="E1945" s="4">
        <v>10.0497</v>
      </c>
      <c r="F1945" s="7">
        <v>-2.5000000000000001E-3</v>
      </c>
      <c r="G1945" s="35">
        <f t="shared" si="62"/>
        <v>0.32559999999999967</v>
      </c>
      <c r="H1945" s="34">
        <f t="shared" si="63"/>
        <v>2.3469588287314557E-2</v>
      </c>
    </row>
    <row r="1946" spans="1:8">
      <c r="A1946" s="2" t="s">
        <v>1947</v>
      </c>
      <c r="B1946" s="6">
        <v>10.098599999999999</v>
      </c>
      <c r="C1946" s="4">
        <v>10.177</v>
      </c>
      <c r="D1946" s="4">
        <v>10.2507</v>
      </c>
      <c r="E1946" s="4">
        <v>10.098599999999999</v>
      </c>
      <c r="F1946" s="7">
        <v>-1.5699999999999999E-2</v>
      </c>
      <c r="G1946" s="35">
        <f t="shared" si="62"/>
        <v>0.15210000000000079</v>
      </c>
      <c r="H1946" s="34">
        <f t="shared" si="63"/>
        <v>2.2471177944862142E-2</v>
      </c>
    </row>
    <row r="1947" spans="1:8">
      <c r="A1947" s="2" t="s">
        <v>1948</v>
      </c>
      <c r="B1947" s="3">
        <v>10.259399999999999</v>
      </c>
      <c r="C1947" s="4">
        <v>9.9749999999999996</v>
      </c>
      <c r="D1947" s="4">
        <v>10.259399999999999</v>
      </c>
      <c r="E1947" s="4">
        <v>9.9632000000000005</v>
      </c>
      <c r="F1947" s="5">
        <v>3.3799999999999997E-2</v>
      </c>
      <c r="G1947" s="35">
        <f t="shared" si="62"/>
        <v>0.29619999999999891</v>
      </c>
      <c r="H1947" s="34">
        <f t="shared" si="63"/>
        <v>2.7267791925772306E-2</v>
      </c>
    </row>
    <row r="1948" spans="1:8">
      <c r="A1948" s="2" t="s">
        <v>1949</v>
      </c>
      <c r="B1948" s="6">
        <v>9.9236000000000004</v>
      </c>
      <c r="C1948" s="4">
        <v>10.131</v>
      </c>
      <c r="D1948" s="4">
        <v>10.1799</v>
      </c>
      <c r="E1948" s="4">
        <v>9.9236000000000004</v>
      </c>
      <c r="F1948" s="7">
        <v>-2.0500000000000001E-2</v>
      </c>
      <c r="G1948" s="35">
        <f t="shared" si="62"/>
        <v>0.25629999999999953</v>
      </c>
      <c r="H1948" s="34">
        <f t="shared" si="63"/>
        <v>2.1556650246305407E-2</v>
      </c>
    </row>
    <row r="1949" spans="1:8">
      <c r="A1949" s="2" t="s">
        <v>1950</v>
      </c>
      <c r="B1949" s="6">
        <v>10.131</v>
      </c>
      <c r="C1949" s="4">
        <v>10.15</v>
      </c>
      <c r="D1949" s="4">
        <v>10.2463</v>
      </c>
      <c r="E1949" s="4">
        <v>10.065</v>
      </c>
      <c r="F1949" s="7">
        <v>-1.9E-3</v>
      </c>
      <c r="G1949" s="35">
        <f t="shared" si="62"/>
        <v>0.18130000000000024</v>
      </c>
      <c r="H1949" s="34">
        <f t="shared" si="63"/>
        <v>1.6957704674746499E-2</v>
      </c>
    </row>
    <row r="1950" spans="1:8">
      <c r="A1950" s="2" t="s">
        <v>1951</v>
      </c>
      <c r="B1950" s="3">
        <v>10.15</v>
      </c>
      <c r="C1950" s="4">
        <v>10.1075</v>
      </c>
      <c r="D1950" s="4">
        <v>10.214399999999999</v>
      </c>
      <c r="E1950" s="4">
        <v>10.052899999999999</v>
      </c>
      <c r="F1950" s="5">
        <v>4.1999999999999997E-3</v>
      </c>
      <c r="G1950" s="35">
        <f t="shared" si="62"/>
        <v>0.1615000000000002</v>
      </c>
      <c r="H1950" s="34">
        <f t="shared" si="63"/>
        <v>2.175159359452733E-2</v>
      </c>
    </row>
    <row r="1951" spans="1:8">
      <c r="A1951" s="2" t="s">
        <v>1952</v>
      </c>
      <c r="B1951" s="6">
        <v>10.1075</v>
      </c>
      <c r="C1951" s="4">
        <v>10.2912</v>
      </c>
      <c r="D1951" s="4">
        <v>10.2912</v>
      </c>
      <c r="E1951" s="4">
        <v>10.005000000000001</v>
      </c>
      <c r="F1951" s="7">
        <v>-1.7899999999999999E-2</v>
      </c>
      <c r="G1951" s="35">
        <f t="shared" si="62"/>
        <v>0.28619999999999912</v>
      </c>
      <c r="H1951" s="34">
        <f t="shared" si="63"/>
        <v>1.3905083955223838E-2</v>
      </c>
    </row>
    <row r="1952" spans="1:8">
      <c r="A1952" s="2" t="s">
        <v>1953</v>
      </c>
      <c r="B1952" s="6">
        <v>10.2912</v>
      </c>
      <c r="C1952" s="4">
        <v>10.2912</v>
      </c>
      <c r="D1952" s="4">
        <v>10.2912</v>
      </c>
      <c r="E1952" s="4">
        <v>10.2912</v>
      </c>
      <c r="F1952" s="7">
        <v>0</v>
      </c>
      <c r="G1952" s="35">
        <f t="shared" si="62"/>
        <v>0</v>
      </c>
      <c r="H1952" s="34">
        <f t="shared" si="63"/>
        <v>2.031719908699952E-2</v>
      </c>
    </row>
    <row r="1953" spans="1:8">
      <c r="A1953" s="2" t="s">
        <v>1954</v>
      </c>
      <c r="B1953" s="3">
        <v>10.2912</v>
      </c>
      <c r="C1953" s="4">
        <v>10.2081</v>
      </c>
      <c r="D1953" s="4">
        <v>10.5154</v>
      </c>
      <c r="E1953" s="4">
        <v>10.1006</v>
      </c>
      <c r="F1953" s="5">
        <v>8.0999999999999996E-3</v>
      </c>
      <c r="G1953" s="35">
        <f t="shared" si="62"/>
        <v>0.41479999999999961</v>
      </c>
      <c r="H1953" s="34">
        <f t="shared" si="63"/>
        <v>3.3136748259334534E-2</v>
      </c>
    </row>
    <row r="1954" spans="1:8">
      <c r="A1954" s="2" t="s">
        <v>1955</v>
      </c>
      <c r="B1954" s="3">
        <v>10.2081</v>
      </c>
      <c r="C1954" s="4">
        <v>10.139799999999999</v>
      </c>
      <c r="D1954" s="4">
        <v>10.2994</v>
      </c>
      <c r="E1954" s="4">
        <v>10.042199999999999</v>
      </c>
      <c r="F1954" s="5">
        <v>6.7000000000000002E-3</v>
      </c>
      <c r="G1954" s="35">
        <f t="shared" si="62"/>
        <v>0.25720000000000098</v>
      </c>
      <c r="H1954" s="34">
        <f t="shared" si="63"/>
        <v>2.8854300068958762E-2</v>
      </c>
    </row>
    <row r="1955" spans="1:8">
      <c r="A1955" s="2" t="s">
        <v>1956</v>
      </c>
      <c r="B1955" s="6">
        <v>10.139699999999999</v>
      </c>
      <c r="C1955" s="4">
        <v>10.151</v>
      </c>
      <c r="D1955" s="4">
        <v>10.3979</v>
      </c>
      <c r="E1955" s="4">
        <v>10.0693</v>
      </c>
      <c r="F1955" s="7">
        <v>-1.1000000000000001E-3</v>
      </c>
      <c r="G1955" s="35">
        <f t="shared" si="62"/>
        <v>0.32859999999999978</v>
      </c>
      <c r="H1955" s="34">
        <f t="shared" si="63"/>
        <v>4.0832902953190288E-2</v>
      </c>
    </row>
    <row r="1956" spans="1:8">
      <c r="A1956" s="2" t="s">
        <v>1957</v>
      </c>
      <c r="B1956" s="6">
        <v>10.151</v>
      </c>
      <c r="C1956" s="4">
        <v>10.6495</v>
      </c>
      <c r="D1956" s="4">
        <v>10.6496</v>
      </c>
      <c r="E1956" s="4">
        <v>10.108499999999999</v>
      </c>
      <c r="F1956" s="7">
        <v>-4.6800000000000001E-2</v>
      </c>
      <c r="G1956" s="35">
        <f t="shared" si="62"/>
        <v>0.54110000000000014</v>
      </c>
      <c r="H1956" s="34">
        <f t="shared" si="63"/>
        <v>5.159258273445122E-2</v>
      </c>
    </row>
    <row r="1957" spans="1:8">
      <c r="A1957" s="2" t="s">
        <v>1958</v>
      </c>
      <c r="B1957" s="3">
        <v>10.6495</v>
      </c>
      <c r="C1957" s="4">
        <v>10.1439</v>
      </c>
      <c r="D1957" s="4">
        <v>10.6495</v>
      </c>
      <c r="E1957" s="4">
        <v>10.1439</v>
      </c>
      <c r="F1957" s="5">
        <v>4.8300000000000003E-2</v>
      </c>
      <c r="G1957" s="35">
        <f t="shared" si="62"/>
        <v>0.50559999999999938</v>
      </c>
      <c r="H1957" s="34">
        <f t="shared" si="63"/>
        <v>4.1285469049782905E-2</v>
      </c>
    </row>
    <row r="1958" spans="1:8">
      <c r="A1958" s="2" t="s">
        <v>1959</v>
      </c>
      <c r="B1958" s="3">
        <v>10.159000000000001</v>
      </c>
      <c r="C1958" s="4">
        <v>9.9030000000000005</v>
      </c>
      <c r="D1958" s="4">
        <v>10.159000000000001</v>
      </c>
      <c r="E1958" s="4">
        <v>9.8468999999999998</v>
      </c>
      <c r="F1958" s="5">
        <v>2.5899999999999999E-2</v>
      </c>
      <c r="G1958" s="35">
        <f t="shared" si="62"/>
        <v>0.31210000000000093</v>
      </c>
      <c r="H1958" s="34">
        <f t="shared" si="63"/>
        <v>2.3842825518212939E-2</v>
      </c>
    </row>
    <row r="1959" spans="1:8">
      <c r="A1959" s="2" t="s">
        <v>1960</v>
      </c>
      <c r="B1959" s="6">
        <v>9.9030000000000005</v>
      </c>
      <c r="C1959" s="4">
        <v>9.9380000000000006</v>
      </c>
      <c r="D1959" s="4">
        <v>9.9596</v>
      </c>
      <c r="E1959" s="4">
        <v>9.7978000000000005</v>
      </c>
      <c r="F1959" s="7">
        <v>-3.5000000000000001E-3</v>
      </c>
      <c r="G1959" s="35">
        <f t="shared" si="62"/>
        <v>0.1617999999999995</v>
      </c>
      <c r="H1959" s="34">
        <f t="shared" si="63"/>
        <v>2.3010833400957536E-2</v>
      </c>
    </row>
    <row r="1960" spans="1:8">
      <c r="A1960" s="2" t="s">
        <v>1961</v>
      </c>
      <c r="B1960" s="3">
        <v>9.9380000000000006</v>
      </c>
      <c r="C1960" s="4">
        <v>9.8583999999999996</v>
      </c>
      <c r="D1960" s="4">
        <v>10.041</v>
      </c>
      <c r="E1960" s="4">
        <v>9.7491000000000003</v>
      </c>
      <c r="F1960" s="5">
        <v>8.0999999999999996E-3</v>
      </c>
      <c r="G1960" s="35">
        <f t="shared" si="62"/>
        <v>0.29190000000000005</v>
      </c>
      <c r="H1960" s="34">
        <f t="shared" si="63"/>
        <v>3.7043831812772696E-2</v>
      </c>
    </row>
    <row r="1961" spans="1:8">
      <c r="A1961" s="2" t="s">
        <v>1962</v>
      </c>
      <c r="B1961" s="6">
        <v>9.8583999999999996</v>
      </c>
      <c r="C1961" s="4">
        <v>10.084</v>
      </c>
      <c r="D1961" s="4">
        <v>10.141</v>
      </c>
      <c r="E1961" s="4">
        <v>9.6858000000000004</v>
      </c>
      <c r="F1961" s="7">
        <v>-2.24E-2</v>
      </c>
      <c r="G1961" s="35">
        <f t="shared" si="62"/>
        <v>0.4551999999999996</v>
      </c>
      <c r="H1961" s="34">
        <f t="shared" si="63"/>
        <v>4.5542376123971662E-2</v>
      </c>
    </row>
    <row r="1962" spans="1:8">
      <c r="A1962" s="2" t="s">
        <v>1963</v>
      </c>
      <c r="B1962" s="6">
        <v>10.084</v>
      </c>
      <c r="C1962" s="4">
        <v>10.454000000000001</v>
      </c>
      <c r="D1962" s="4">
        <v>10.542999999999999</v>
      </c>
      <c r="E1962" s="4">
        <v>10.045999999999999</v>
      </c>
      <c r="F1962" s="7">
        <v>-3.6299999999999999E-2</v>
      </c>
      <c r="G1962" s="35">
        <f t="shared" si="62"/>
        <v>0.49699999999999989</v>
      </c>
      <c r="H1962" s="34">
        <f t="shared" si="63"/>
        <v>2.3748088685015285E-2</v>
      </c>
    </row>
    <row r="1963" spans="1:8">
      <c r="A1963" s="2" t="s">
        <v>1964</v>
      </c>
      <c r="B1963" s="6">
        <v>10.464</v>
      </c>
      <c r="C1963" s="4">
        <v>10.464</v>
      </c>
      <c r="D1963" s="4">
        <v>10.464</v>
      </c>
      <c r="E1963" s="4">
        <v>10.464</v>
      </c>
      <c r="F1963" s="7">
        <v>0</v>
      </c>
      <c r="G1963" s="35">
        <f t="shared" si="62"/>
        <v>0</v>
      </c>
      <c r="H1963" s="34">
        <f t="shared" si="63"/>
        <v>2.0868191113589882E-2</v>
      </c>
    </row>
    <row r="1964" spans="1:8">
      <c r="A1964" s="2" t="s">
        <v>1965</v>
      </c>
      <c r="B1964" s="6">
        <v>10.464</v>
      </c>
      <c r="C1964" s="4">
        <v>10.757999999999999</v>
      </c>
      <c r="D1964" s="4">
        <v>10.778</v>
      </c>
      <c r="E1964" s="4">
        <v>10.329000000000001</v>
      </c>
      <c r="F1964" s="7">
        <v>-2.7300000000000001E-2</v>
      </c>
      <c r="G1964" s="35">
        <f t="shared" si="62"/>
        <v>0.44899999999999984</v>
      </c>
      <c r="H1964" s="34">
        <f t="shared" si="63"/>
        <v>3.6559755631920578E-2</v>
      </c>
    </row>
    <row r="1965" spans="1:8">
      <c r="A1965" s="2" t="s">
        <v>1966</v>
      </c>
      <c r="B1965" s="3">
        <v>10.757999999999999</v>
      </c>
      <c r="C1965" s="4">
        <v>10.476000000000001</v>
      </c>
      <c r="D1965" s="4">
        <v>10.773</v>
      </c>
      <c r="E1965" s="4">
        <v>10.456</v>
      </c>
      <c r="F1965" s="5">
        <v>2.69E-2</v>
      </c>
      <c r="G1965" s="35">
        <f t="shared" si="62"/>
        <v>0.31700000000000017</v>
      </c>
      <c r="H1965" s="34">
        <f t="shared" si="63"/>
        <v>3.2824576851580051E-2</v>
      </c>
    </row>
    <row r="1966" spans="1:8">
      <c r="A1966" s="2" t="s">
        <v>1967</v>
      </c>
      <c r="B1966" s="3">
        <v>10.476000000000001</v>
      </c>
      <c r="C1966" s="4">
        <v>10.221</v>
      </c>
      <c r="D1966" s="4">
        <v>10.523</v>
      </c>
      <c r="E1966" s="4">
        <v>10.169</v>
      </c>
      <c r="F1966" s="5">
        <v>2.4899999999999999E-2</v>
      </c>
      <c r="G1966" s="35">
        <f t="shared" si="62"/>
        <v>0.3539999999999992</v>
      </c>
      <c r="H1966" s="34">
        <f t="shared" si="63"/>
        <v>3.1271477663230171E-2</v>
      </c>
    </row>
    <row r="1967" spans="1:8">
      <c r="A1967" s="2" t="s">
        <v>1968</v>
      </c>
      <c r="B1967" s="3">
        <v>10.221</v>
      </c>
      <c r="C1967" s="4">
        <v>10.185</v>
      </c>
      <c r="D1967" s="4">
        <v>10.398</v>
      </c>
      <c r="E1967" s="4">
        <v>10.115</v>
      </c>
      <c r="F1967" s="5">
        <v>3.5000000000000001E-3</v>
      </c>
      <c r="G1967" s="35">
        <f t="shared" si="62"/>
        <v>0.28299999999999947</v>
      </c>
      <c r="H1967" s="34">
        <f t="shared" si="63"/>
        <v>2.5867292094205057E-2</v>
      </c>
    </row>
    <row r="1968" spans="1:8">
      <c r="A1968" s="2" t="s">
        <v>1969</v>
      </c>
      <c r="B1968" s="6">
        <v>10.185</v>
      </c>
      <c r="C1968" s="4">
        <v>10.233000000000001</v>
      </c>
      <c r="D1968" s="4">
        <v>10.233000000000001</v>
      </c>
      <c r="E1968" s="4">
        <v>9.9865999999999993</v>
      </c>
      <c r="F1968" s="7">
        <v>-4.7000000000000002E-3</v>
      </c>
      <c r="G1968" s="35">
        <f t="shared" si="62"/>
        <v>0.24640000000000128</v>
      </c>
      <c r="H1968" s="34">
        <f t="shared" si="63"/>
        <v>2.0063347520538552E-2</v>
      </c>
    </row>
    <row r="1969" spans="1:8">
      <c r="A1969" s="2" t="s">
        <v>1970</v>
      </c>
      <c r="B1969" s="3">
        <v>10.233000000000001</v>
      </c>
      <c r="C1969" s="4">
        <v>10.103</v>
      </c>
      <c r="D1969" s="4">
        <v>10.233000000000001</v>
      </c>
      <c r="E1969" s="4">
        <v>10.074</v>
      </c>
      <c r="F1969" s="5">
        <v>3.1800000000000002E-2</v>
      </c>
      <c r="G1969" s="35">
        <f t="shared" si="62"/>
        <v>0.1590000000000007</v>
      </c>
      <c r="H1969" s="34">
        <f t="shared" si="63"/>
        <v>3.1207987346777436E-2</v>
      </c>
    </row>
    <row r="1970" spans="1:8">
      <c r="A1970" s="2" t="s">
        <v>1971</v>
      </c>
      <c r="B1970" s="6">
        <v>9.9176000000000002</v>
      </c>
      <c r="C1970" s="4">
        <v>10.116</v>
      </c>
      <c r="D1970" s="4">
        <v>10.39</v>
      </c>
      <c r="E1970" s="4">
        <v>9.9176000000000002</v>
      </c>
      <c r="F1970" s="7">
        <v>-1.9599999999999999E-2</v>
      </c>
      <c r="G1970" s="35">
        <f t="shared" si="62"/>
        <v>0.47240000000000038</v>
      </c>
      <c r="H1970" s="34">
        <f t="shared" si="63"/>
        <v>4.9713576475081213E-2</v>
      </c>
    </row>
    <row r="1971" spans="1:8">
      <c r="A1971" s="2" t="s">
        <v>1972</v>
      </c>
      <c r="B1971" s="6">
        <v>10.116</v>
      </c>
      <c r="C1971" s="4">
        <v>10.474</v>
      </c>
      <c r="D1971" s="4">
        <v>10.659000000000001</v>
      </c>
      <c r="E1971" s="4">
        <v>10.09</v>
      </c>
      <c r="F1971" s="7">
        <v>-3.4200000000000001E-2</v>
      </c>
      <c r="G1971" s="35">
        <f t="shared" si="62"/>
        <v>0.56900000000000084</v>
      </c>
      <c r="H1971" s="34">
        <f t="shared" si="63"/>
        <v>4.5904503105590133E-2</v>
      </c>
    </row>
    <row r="1972" spans="1:8">
      <c r="A1972" s="2" t="s">
        <v>1973</v>
      </c>
      <c r="B1972" s="3">
        <v>10.474</v>
      </c>
      <c r="C1972" s="4">
        <v>10.304</v>
      </c>
      <c r="D1972" s="4">
        <v>10.541</v>
      </c>
      <c r="E1972" s="4">
        <v>10.164</v>
      </c>
      <c r="F1972" s="5">
        <v>1.6500000000000001E-2</v>
      </c>
      <c r="G1972" s="35">
        <f t="shared" si="62"/>
        <v>0.37700000000000067</v>
      </c>
      <c r="H1972" s="34">
        <f t="shared" si="63"/>
        <v>4.0615011572798447E-2</v>
      </c>
    </row>
    <row r="1973" spans="1:8">
      <c r="A1973" s="2" t="s">
        <v>1974</v>
      </c>
      <c r="B1973" s="3">
        <v>10.304</v>
      </c>
      <c r="C1973" s="4">
        <v>9.9802999999999997</v>
      </c>
      <c r="D1973" s="4">
        <v>10.409000000000001</v>
      </c>
      <c r="E1973" s="4">
        <v>9.9753000000000007</v>
      </c>
      <c r="F1973" s="5">
        <v>3.2399999999999998E-2</v>
      </c>
      <c r="G1973" s="35">
        <f t="shared" si="62"/>
        <v>0.43369999999999997</v>
      </c>
      <c r="H1973" s="34">
        <f t="shared" si="63"/>
        <v>3.7668661864664679E-2</v>
      </c>
    </row>
    <row r="1974" spans="1:8">
      <c r="A1974" s="2" t="s">
        <v>1975</v>
      </c>
      <c r="B1974" s="3">
        <v>9.9802999999999997</v>
      </c>
      <c r="C1974" s="4">
        <v>9.8569999999999993</v>
      </c>
      <c r="D1974" s="4">
        <v>10.077</v>
      </c>
      <c r="E1974" s="4">
        <v>9.7681000000000004</v>
      </c>
      <c r="F1974" s="5">
        <v>1.2500000000000001E-2</v>
      </c>
      <c r="G1974" s="35">
        <f t="shared" si="62"/>
        <v>0.30889999999999951</v>
      </c>
      <c r="H1974" s="34">
        <f t="shared" si="63"/>
        <v>3.0898103566866456E-2</v>
      </c>
    </row>
    <row r="1975" spans="1:8">
      <c r="A1975" s="2" t="s">
        <v>1976</v>
      </c>
      <c r="B1975" s="6">
        <v>9.8569999999999993</v>
      </c>
      <c r="C1975" s="4">
        <v>10.177</v>
      </c>
      <c r="D1975" s="4">
        <v>10.177</v>
      </c>
      <c r="E1975" s="4">
        <v>9.8569999999999993</v>
      </c>
      <c r="F1975" s="7">
        <v>-1.1900000000000001E-2</v>
      </c>
      <c r="G1975" s="35">
        <f t="shared" si="62"/>
        <v>0.32000000000000028</v>
      </c>
      <c r="H1975" s="34">
        <f t="shared" si="63"/>
        <v>3.0099453978159125E-2</v>
      </c>
    </row>
    <row r="1976" spans="1:8">
      <c r="A1976" s="2" t="s">
        <v>1977</v>
      </c>
      <c r="B1976" s="6">
        <v>9.9756</v>
      </c>
      <c r="C1976" s="4">
        <v>10.256</v>
      </c>
      <c r="D1976" s="4">
        <v>10.273</v>
      </c>
      <c r="E1976" s="4">
        <v>9.9756</v>
      </c>
      <c r="F1976" s="7">
        <v>-2.7300000000000001E-2</v>
      </c>
      <c r="G1976" s="35">
        <f t="shared" si="62"/>
        <v>0.29739999999999966</v>
      </c>
      <c r="H1976" s="34">
        <f t="shared" si="63"/>
        <v>4.8305024373861499E-2</v>
      </c>
    </row>
    <row r="1977" spans="1:8">
      <c r="A1977" s="2" t="s">
        <v>1978</v>
      </c>
      <c r="B1977" s="3">
        <v>10.256</v>
      </c>
      <c r="C1977" s="4">
        <v>9.8261000000000003</v>
      </c>
      <c r="D1977" s="4">
        <v>10.303000000000001</v>
      </c>
      <c r="E1977" s="4">
        <v>9.6510999999999996</v>
      </c>
      <c r="F1977" s="5">
        <v>4.3799999999999999E-2</v>
      </c>
      <c r="G1977" s="35">
        <f t="shared" si="62"/>
        <v>0.65190000000000126</v>
      </c>
      <c r="H1977" s="34">
        <f t="shared" si="63"/>
        <v>5.2857422498789511E-2</v>
      </c>
    </row>
    <row r="1978" spans="1:8">
      <c r="A1978" s="2" t="s">
        <v>1979</v>
      </c>
      <c r="B1978" s="3">
        <v>9.8261000000000003</v>
      </c>
      <c r="C1978" s="4">
        <v>9.7063000000000006</v>
      </c>
      <c r="D1978" s="4">
        <v>9.8423999999999996</v>
      </c>
      <c r="E1978" s="4">
        <v>9.4681999999999995</v>
      </c>
      <c r="F1978" s="5">
        <v>1.23E-2</v>
      </c>
      <c r="G1978" s="35">
        <f t="shared" si="62"/>
        <v>0.37420000000000009</v>
      </c>
      <c r="H1978" s="34">
        <f t="shared" si="63"/>
        <v>4.1888390632785252E-2</v>
      </c>
    </row>
    <row r="1979" spans="1:8">
      <c r="A1979" s="2" t="s">
        <v>1980</v>
      </c>
      <c r="B1979" s="6">
        <v>9.7063000000000006</v>
      </c>
      <c r="C1979" s="4">
        <v>10.035</v>
      </c>
      <c r="D1979" s="4">
        <v>10.068</v>
      </c>
      <c r="E1979" s="4">
        <v>9.6014999999999997</v>
      </c>
      <c r="F1979" s="7">
        <v>-3.2800000000000003E-2</v>
      </c>
      <c r="G1979" s="35">
        <f t="shared" si="62"/>
        <v>0.46649999999999991</v>
      </c>
      <c r="H1979" s="34">
        <f t="shared" si="63"/>
        <v>5.1293103448275909E-2</v>
      </c>
    </row>
    <row r="1980" spans="1:8">
      <c r="A1980" s="2" t="s">
        <v>1981</v>
      </c>
      <c r="B1980" s="3">
        <v>10.035</v>
      </c>
      <c r="C1980" s="4">
        <v>9.7439999999999998</v>
      </c>
      <c r="D1980" s="4">
        <v>10.137</v>
      </c>
      <c r="E1980" s="4">
        <v>9.6038999999999994</v>
      </c>
      <c r="F1980" s="5">
        <v>2.9899999999999999E-2</v>
      </c>
      <c r="G1980" s="35">
        <f t="shared" si="62"/>
        <v>0.53310000000000102</v>
      </c>
      <c r="H1980" s="34">
        <f t="shared" si="63"/>
        <v>2.9330907827366737E-2</v>
      </c>
    </row>
    <row r="1981" spans="1:8">
      <c r="A1981" s="2" t="s">
        <v>1982</v>
      </c>
      <c r="B1981" s="3">
        <v>9.7439999999999998</v>
      </c>
      <c r="C1981" s="4">
        <v>9.7849000000000004</v>
      </c>
      <c r="D1981" s="4">
        <v>9.7849000000000004</v>
      </c>
      <c r="E1981" s="4">
        <v>9.7439999999999998</v>
      </c>
      <c r="F1981" s="5">
        <v>1.9E-3</v>
      </c>
      <c r="G1981" s="35">
        <f t="shared" si="62"/>
        <v>4.0900000000000603E-2</v>
      </c>
      <c r="H1981" s="34">
        <f t="shared" si="63"/>
        <v>2.619724868153336E-2</v>
      </c>
    </row>
    <row r="1982" spans="1:8">
      <c r="A1982" s="2" t="s">
        <v>1983</v>
      </c>
      <c r="B1982" s="6">
        <v>9.7253000000000007</v>
      </c>
      <c r="C1982" s="4">
        <v>9.8788999999999998</v>
      </c>
      <c r="D1982" s="4">
        <v>10.202</v>
      </c>
      <c r="E1982" s="4">
        <v>9.7253000000000007</v>
      </c>
      <c r="F1982" s="7">
        <v>-1.55E-2</v>
      </c>
      <c r="G1982" s="35">
        <f t="shared" si="62"/>
        <v>0.47669999999999924</v>
      </c>
      <c r="H1982" s="34">
        <f t="shared" si="63"/>
        <v>5.8058766614044841E-2</v>
      </c>
    </row>
    <row r="1983" spans="1:8">
      <c r="A1983" s="2" t="s">
        <v>1984</v>
      </c>
      <c r="B1983" s="3">
        <v>9.8788999999999998</v>
      </c>
      <c r="C1983" s="4">
        <v>9.8185000000000002</v>
      </c>
      <c r="D1983" s="4">
        <v>10.096</v>
      </c>
      <c r="E1983" s="4">
        <v>9.4326000000000008</v>
      </c>
      <c r="F1983" s="5">
        <v>6.1999999999999998E-3</v>
      </c>
      <c r="G1983" s="35">
        <f t="shared" si="62"/>
        <v>0.66339999999999932</v>
      </c>
      <c r="H1983" s="34">
        <f t="shared" si="63"/>
        <v>6.7555469054106601E-2</v>
      </c>
    </row>
    <row r="1984" spans="1:8">
      <c r="A1984" s="2" t="s">
        <v>1985</v>
      </c>
      <c r="B1984" s="6">
        <v>9.8185000000000002</v>
      </c>
      <c r="C1984" s="4">
        <v>10.276</v>
      </c>
      <c r="D1984" s="4">
        <v>10.401</v>
      </c>
      <c r="E1984" s="4">
        <v>9.6760000000000002</v>
      </c>
      <c r="F1984" s="7">
        <v>-4.4499999999999998E-2</v>
      </c>
      <c r="G1984" s="35">
        <f t="shared" si="62"/>
        <v>0.72499999999999964</v>
      </c>
      <c r="H1984" s="34">
        <f t="shared" si="63"/>
        <v>7.1402616279069742E-2</v>
      </c>
    </row>
    <row r="1985" spans="1:8">
      <c r="A1985" s="2" t="s">
        <v>1986</v>
      </c>
      <c r="B1985" s="6">
        <v>10.276</v>
      </c>
      <c r="C1985" s="4">
        <v>11.007999999999999</v>
      </c>
      <c r="D1985" s="4">
        <v>11.023</v>
      </c>
      <c r="E1985" s="4">
        <v>10.176</v>
      </c>
      <c r="F1985" s="7">
        <v>-6.6500000000000004E-2</v>
      </c>
      <c r="G1985" s="35">
        <f t="shared" si="62"/>
        <v>0.84699999999999953</v>
      </c>
      <c r="H1985" s="34">
        <f t="shared" si="63"/>
        <v>6.9935691318327928E-2</v>
      </c>
    </row>
    <row r="1986" spans="1:8">
      <c r="A1986" s="2" t="s">
        <v>1987</v>
      </c>
      <c r="B1986" s="6">
        <v>11.007999999999999</v>
      </c>
      <c r="C1986" s="4">
        <v>11.196</v>
      </c>
      <c r="D1986" s="4">
        <v>11.45</v>
      </c>
      <c r="E1986" s="4">
        <v>10.731</v>
      </c>
      <c r="F1986" s="7">
        <v>-1.6799999999999999E-2</v>
      </c>
      <c r="G1986" s="35">
        <f t="shared" si="62"/>
        <v>0.71899999999999942</v>
      </c>
      <c r="H1986" s="34">
        <f t="shared" si="63"/>
        <v>3.2109682029296149E-2</v>
      </c>
    </row>
    <row r="1987" spans="1:8">
      <c r="A1987" s="2" t="s">
        <v>1988</v>
      </c>
      <c r="B1987" s="3">
        <v>11.196</v>
      </c>
      <c r="C1987" s="4">
        <v>11.196</v>
      </c>
      <c r="D1987" s="4">
        <v>11.196</v>
      </c>
      <c r="E1987" s="4">
        <v>11.196</v>
      </c>
      <c r="F1987" s="5">
        <v>5.3E-3</v>
      </c>
      <c r="G1987" s="35">
        <f t="shared" si="62"/>
        <v>0</v>
      </c>
      <c r="H1987" s="34">
        <f t="shared" si="63"/>
        <v>4.577046181984451E-2</v>
      </c>
    </row>
    <row r="1988" spans="1:8">
      <c r="A1988" s="2" t="s">
        <v>1989</v>
      </c>
      <c r="B1988" s="3">
        <v>11.137</v>
      </c>
      <c r="C1988" s="4">
        <v>10.935</v>
      </c>
      <c r="D1988" s="4">
        <v>11.734999999999999</v>
      </c>
      <c r="E1988" s="4">
        <v>10.734</v>
      </c>
      <c r="F1988" s="5">
        <v>1.8499999999999999E-2</v>
      </c>
      <c r="G1988" s="35">
        <f t="shared" si="62"/>
        <v>1.0009999999999994</v>
      </c>
      <c r="H1988" s="34">
        <f t="shared" si="63"/>
        <v>7.91013141161509E-2</v>
      </c>
    </row>
    <row r="1989" spans="1:8">
      <c r="A1989" s="2" t="s">
        <v>1990</v>
      </c>
      <c r="B1989" s="6">
        <v>10.935</v>
      </c>
      <c r="C1989" s="4">
        <v>11.795</v>
      </c>
      <c r="D1989" s="4">
        <v>11.795</v>
      </c>
      <c r="E1989" s="4">
        <v>10.93</v>
      </c>
      <c r="F1989" s="7">
        <v>-7.2900000000000006E-2</v>
      </c>
      <c r="G1989" s="35">
        <f t="shared" si="62"/>
        <v>0.86500000000000021</v>
      </c>
      <c r="H1989" s="34">
        <f t="shared" si="63"/>
        <v>0.10405876259534801</v>
      </c>
    </row>
    <row r="1990" spans="1:8">
      <c r="A1990" s="2" t="s">
        <v>1991</v>
      </c>
      <c r="B1990" s="3">
        <v>11.795</v>
      </c>
      <c r="C1990" s="4">
        <v>10.619</v>
      </c>
      <c r="D1990" s="4">
        <v>11.864000000000001</v>
      </c>
      <c r="E1990" s="4">
        <v>10.519</v>
      </c>
      <c r="F1990" s="5">
        <v>0.11070000000000001</v>
      </c>
      <c r="G1990" s="35">
        <f t="shared" si="62"/>
        <v>1.3450000000000006</v>
      </c>
      <c r="H1990" s="34">
        <f t="shared" si="63"/>
        <v>0.10099615346681133</v>
      </c>
    </row>
    <row r="1991" spans="1:8">
      <c r="A1991" s="2" t="s">
        <v>1992</v>
      </c>
      <c r="B1991" s="3">
        <v>10.619</v>
      </c>
      <c r="C1991" s="4">
        <v>10.138999999999999</v>
      </c>
      <c r="D1991" s="4">
        <v>10.709</v>
      </c>
      <c r="E1991" s="4">
        <v>10.006</v>
      </c>
      <c r="F1991" s="5">
        <v>4.7300000000000002E-2</v>
      </c>
      <c r="G1991" s="35">
        <f t="shared" si="62"/>
        <v>0.7029999999999994</v>
      </c>
      <c r="H1991" s="34">
        <f t="shared" si="63"/>
        <v>5.4128806789815236E-2</v>
      </c>
    </row>
    <row r="1992" spans="1:8">
      <c r="A1992" s="2" t="s">
        <v>1993</v>
      </c>
      <c r="B1992" s="3">
        <v>10.138999999999999</v>
      </c>
      <c r="C1992" s="4">
        <v>10.015000000000001</v>
      </c>
      <c r="D1992" s="4">
        <v>10.234999999999999</v>
      </c>
      <c r="E1992" s="4">
        <v>9.8537999999999997</v>
      </c>
      <c r="F1992" s="5">
        <v>1.24E-2</v>
      </c>
      <c r="G1992" s="35">
        <f t="shared" ref="G1992:G2025" si="64">D1992-E1992</f>
        <v>0.38119999999999976</v>
      </c>
      <c r="H1992" s="34">
        <f t="shared" ref="H1992:H2024" si="65">(SUM(G1992:G1993)/2)/C1993</f>
        <v>1.9283003794687465E-2</v>
      </c>
    </row>
    <row r="1993" spans="1:8">
      <c r="A1993" s="2" t="s">
        <v>1994</v>
      </c>
      <c r="B1993" s="3">
        <v>10.015000000000001</v>
      </c>
      <c r="C1993" s="4">
        <v>10.013999999999999</v>
      </c>
      <c r="D1993" s="4">
        <v>10.019</v>
      </c>
      <c r="E1993" s="4">
        <v>10.013999999999999</v>
      </c>
      <c r="F1993" s="5">
        <v>1E-4</v>
      </c>
      <c r="G1993" s="35">
        <f t="shared" si="64"/>
        <v>5.0000000000007816E-3</v>
      </c>
      <c r="H1993" s="34">
        <f t="shared" si="65"/>
        <v>2.8082601755786148E-2</v>
      </c>
    </row>
    <row r="1994" spans="1:8">
      <c r="A1994" s="2" t="s">
        <v>1995</v>
      </c>
      <c r="B1994" s="6">
        <v>10.013999999999999</v>
      </c>
      <c r="C1994" s="4">
        <v>10.023999999999999</v>
      </c>
      <c r="D1994" s="4">
        <v>10.452</v>
      </c>
      <c r="E1994" s="4">
        <v>9.8940000000000001</v>
      </c>
      <c r="F1994" s="7">
        <v>-1E-3</v>
      </c>
      <c r="G1994" s="35">
        <f t="shared" si="64"/>
        <v>0.55799999999999983</v>
      </c>
      <c r="H1994" s="34">
        <f t="shared" si="65"/>
        <v>7.4857410004675093E-2</v>
      </c>
    </row>
    <row r="1995" spans="1:8">
      <c r="A1995" s="2" t="s">
        <v>1996</v>
      </c>
      <c r="B1995" s="6">
        <v>10.023999999999999</v>
      </c>
      <c r="C1995" s="4">
        <v>10.695</v>
      </c>
      <c r="D1995" s="4">
        <v>10.868</v>
      </c>
      <c r="E1995" s="4">
        <v>9.8247999999999998</v>
      </c>
      <c r="F1995" s="7">
        <v>-6.2700000000000006E-2</v>
      </c>
      <c r="G1995" s="35">
        <f t="shared" si="64"/>
        <v>1.0432000000000006</v>
      </c>
      <c r="H1995" s="34">
        <f t="shared" si="65"/>
        <v>0.1490984515095313</v>
      </c>
    </row>
    <row r="1996" spans="1:8">
      <c r="A1996" s="2" t="s">
        <v>1997</v>
      </c>
      <c r="B1996" s="3">
        <v>10.695</v>
      </c>
      <c r="C1996" s="4">
        <v>9.1120999999999999</v>
      </c>
      <c r="D1996" s="4">
        <v>10.747999999999999</v>
      </c>
      <c r="E1996" s="4">
        <v>9.0739999999999998</v>
      </c>
      <c r="F1996" s="5">
        <v>0.17369999999999999</v>
      </c>
      <c r="G1996" s="35">
        <f t="shared" si="64"/>
        <v>1.6739999999999995</v>
      </c>
      <c r="H1996" s="34">
        <f t="shared" si="65"/>
        <v>0.1104408583160405</v>
      </c>
    </row>
    <row r="1997" spans="1:8">
      <c r="A1997" s="2" t="s">
        <v>1998</v>
      </c>
      <c r="B1997" s="3">
        <v>9.1120999999999999</v>
      </c>
      <c r="C1997" s="4">
        <v>9.0595999999999997</v>
      </c>
      <c r="D1997" s="4">
        <v>9.1575000000000006</v>
      </c>
      <c r="E1997" s="4">
        <v>8.8303999999999991</v>
      </c>
      <c r="F1997" s="5">
        <v>5.7999999999999996E-3</v>
      </c>
      <c r="G1997" s="35">
        <f t="shared" si="64"/>
        <v>0.3271000000000015</v>
      </c>
      <c r="H1997" s="34">
        <f t="shared" si="65"/>
        <v>2.9895049870304669E-2</v>
      </c>
    </row>
    <row r="1998" spans="1:8">
      <c r="A1998" s="2" t="s">
        <v>1999</v>
      </c>
      <c r="B1998" s="6">
        <v>9.0595999999999997</v>
      </c>
      <c r="C1998" s="4">
        <v>9.2139000000000006</v>
      </c>
      <c r="D1998" s="4">
        <v>9.2775999999999996</v>
      </c>
      <c r="E1998" s="4">
        <v>9.0538000000000007</v>
      </c>
      <c r="F1998" s="7">
        <v>-1.67E-2</v>
      </c>
      <c r="G1998" s="35">
        <f t="shared" si="64"/>
        <v>0.22379999999999889</v>
      </c>
      <c r="H1998" s="34">
        <f t="shared" si="65"/>
        <v>2.5428846907746189E-2</v>
      </c>
    </row>
    <row r="1999" spans="1:8">
      <c r="A1999" s="2" t="s">
        <v>2000</v>
      </c>
      <c r="B1999" s="6">
        <v>9.2139000000000006</v>
      </c>
      <c r="C1999" s="4">
        <v>9.4381000000000004</v>
      </c>
      <c r="D1999" s="4">
        <v>9.4381000000000004</v>
      </c>
      <c r="E1999" s="4">
        <v>9.1819000000000006</v>
      </c>
      <c r="F1999" s="7">
        <v>-2.3800000000000002E-2</v>
      </c>
      <c r="G1999" s="35">
        <f t="shared" si="64"/>
        <v>0.25619999999999976</v>
      </c>
      <c r="H1999" s="34">
        <f t="shared" si="65"/>
        <v>2.8215188119022957E-2</v>
      </c>
    </row>
    <row r="2000" spans="1:8">
      <c r="A2000" s="2" t="s">
        <v>2001</v>
      </c>
      <c r="B2000" s="3">
        <v>9.4381000000000004</v>
      </c>
      <c r="C2000" s="4">
        <v>9.3796999999999997</v>
      </c>
      <c r="D2000" s="4">
        <v>9.4871999999999996</v>
      </c>
      <c r="E2000" s="4">
        <v>9.2141000000000002</v>
      </c>
      <c r="F2000" s="5">
        <v>6.1999999999999998E-3</v>
      </c>
      <c r="G2000" s="35">
        <f t="shared" si="64"/>
        <v>0.27309999999999945</v>
      </c>
      <c r="H2000" s="34">
        <f t="shared" si="65"/>
        <v>4.1519665490657207E-2</v>
      </c>
    </row>
    <row r="2001" spans="1:8">
      <c r="A2001" s="2" t="s">
        <v>2002</v>
      </c>
      <c r="B2001" s="3">
        <v>9.3796999999999997</v>
      </c>
      <c r="C2001" s="4">
        <v>9.1836000000000002</v>
      </c>
      <c r="D2001" s="4">
        <v>9.4023000000000003</v>
      </c>
      <c r="E2001" s="4">
        <v>8.9128000000000007</v>
      </c>
      <c r="F2001" s="5">
        <v>2.1399999999999999E-2</v>
      </c>
      <c r="G2001" s="35">
        <f t="shared" si="64"/>
        <v>0.4894999999999996</v>
      </c>
      <c r="H2001" s="34">
        <f t="shared" si="65"/>
        <v>5.7478416862876983E-2</v>
      </c>
    </row>
    <row r="2002" spans="1:8">
      <c r="A2002" s="2" t="s">
        <v>2003</v>
      </c>
      <c r="B2002" s="3">
        <v>9.1836000000000002</v>
      </c>
      <c r="C2002" s="4">
        <v>8.9190000000000005</v>
      </c>
      <c r="D2002" s="4">
        <v>9.4548000000000005</v>
      </c>
      <c r="E2002" s="4">
        <v>8.9190000000000005</v>
      </c>
      <c r="F2002" s="5">
        <v>2.9700000000000001E-2</v>
      </c>
      <c r="G2002" s="35">
        <f t="shared" si="64"/>
        <v>0.53580000000000005</v>
      </c>
      <c r="H2002" s="34">
        <f t="shared" si="65"/>
        <v>4.6369075219687646E-2</v>
      </c>
    </row>
    <row r="2003" spans="1:8">
      <c r="A2003" s="2" t="s">
        <v>2004</v>
      </c>
      <c r="B2003" s="3">
        <v>8.9190000000000005</v>
      </c>
      <c r="C2003" s="4">
        <v>8.8421000000000003</v>
      </c>
      <c r="D2003" s="4">
        <v>8.9732000000000003</v>
      </c>
      <c r="E2003" s="4">
        <v>8.6890000000000001</v>
      </c>
      <c r="F2003" s="5">
        <v>8.6999999999999994E-3</v>
      </c>
      <c r="G2003" s="35">
        <f t="shared" si="64"/>
        <v>0.28420000000000023</v>
      </c>
      <c r="H2003" s="34">
        <f t="shared" si="65"/>
        <v>4.2099158836898715E-2</v>
      </c>
    </row>
    <row r="2004" spans="1:8">
      <c r="A2004" s="2" t="s">
        <v>2005</v>
      </c>
      <c r="B2004" s="3">
        <v>8.8421000000000003</v>
      </c>
      <c r="C2004" s="4">
        <v>8.5358000000000001</v>
      </c>
      <c r="D2004" s="4">
        <v>8.9702999999999999</v>
      </c>
      <c r="E2004" s="4">
        <v>8.5358000000000001</v>
      </c>
      <c r="F2004" s="5">
        <v>3.5900000000000001E-2</v>
      </c>
      <c r="G2004" s="35">
        <f t="shared" si="64"/>
        <v>0.43449999999999989</v>
      </c>
      <c r="H2004" s="34">
        <f t="shared" si="65"/>
        <v>2.8865541759524528E-2</v>
      </c>
    </row>
    <row r="2005" spans="1:8">
      <c r="A2005" s="2" t="s">
        <v>2006</v>
      </c>
      <c r="B2005" s="3">
        <v>8.5358000000000001</v>
      </c>
      <c r="C2005" s="4">
        <v>8.4807000000000006</v>
      </c>
      <c r="D2005" s="4">
        <v>8.5358000000000001</v>
      </c>
      <c r="E2005" s="4">
        <v>8.4807000000000006</v>
      </c>
      <c r="F2005" s="5">
        <v>6.4999999999999997E-3</v>
      </c>
      <c r="G2005" s="35">
        <f t="shared" si="64"/>
        <v>5.5099999999999483E-2</v>
      </c>
      <c r="H2005" s="34">
        <f t="shared" si="65"/>
        <v>1.4736519968455316E-2</v>
      </c>
    </row>
    <row r="2006" spans="1:8">
      <c r="A2006" s="2" t="s">
        <v>2007</v>
      </c>
      <c r="B2006" s="6">
        <v>8.4807000000000006</v>
      </c>
      <c r="C2006" s="4">
        <v>8.4959000000000007</v>
      </c>
      <c r="D2006" s="4">
        <v>8.5664999999999996</v>
      </c>
      <c r="E2006" s="4">
        <v>8.3712</v>
      </c>
      <c r="F2006" s="7">
        <v>-1.8E-3</v>
      </c>
      <c r="G2006" s="35">
        <f t="shared" si="64"/>
        <v>0.19529999999999959</v>
      </c>
      <c r="H2006" s="34">
        <f t="shared" si="65"/>
        <v>2.8598255391325378E-2</v>
      </c>
    </row>
    <row r="2007" spans="1:8">
      <c r="A2007" s="2" t="s">
        <v>2008</v>
      </c>
      <c r="B2007" s="3">
        <v>8.4959000000000007</v>
      </c>
      <c r="C2007" s="4">
        <v>8.2539999999999996</v>
      </c>
      <c r="D2007" s="4">
        <v>8.5190000000000001</v>
      </c>
      <c r="E2007" s="4">
        <v>8.2422000000000004</v>
      </c>
      <c r="F2007" s="5">
        <v>2.93E-2</v>
      </c>
      <c r="G2007" s="35">
        <f t="shared" si="64"/>
        <v>0.27679999999999971</v>
      </c>
      <c r="H2007" s="34">
        <f t="shared" si="65"/>
        <v>2.0929023836000545E-2</v>
      </c>
    </row>
    <row r="2008" spans="1:8">
      <c r="A2008" s="2" t="s">
        <v>2009</v>
      </c>
      <c r="B2008" s="6">
        <v>8.2539999999999996</v>
      </c>
      <c r="C2008" s="4">
        <v>8.2731999999999992</v>
      </c>
      <c r="D2008" s="4">
        <v>8.2933000000000003</v>
      </c>
      <c r="E2008" s="4">
        <v>8.2238000000000007</v>
      </c>
      <c r="F2008" s="7">
        <v>-2.3E-3</v>
      </c>
      <c r="G2008" s="35">
        <f t="shared" si="64"/>
        <v>6.9499999999999673E-2</v>
      </c>
      <c r="H2008" s="34">
        <f t="shared" si="65"/>
        <v>1.0486108608698776E-2</v>
      </c>
    </row>
    <row r="2009" spans="1:8">
      <c r="A2009" s="2" t="s">
        <v>2010</v>
      </c>
      <c r="B2009" s="6">
        <v>8.2731999999999992</v>
      </c>
      <c r="C2009" s="4">
        <v>8.3253000000000004</v>
      </c>
      <c r="D2009" s="4">
        <v>8.3673999999999999</v>
      </c>
      <c r="E2009" s="4">
        <v>8.2622999999999998</v>
      </c>
      <c r="F2009" s="7">
        <v>-6.3E-3</v>
      </c>
      <c r="G2009" s="35">
        <f t="shared" si="64"/>
        <v>0.10510000000000019</v>
      </c>
      <c r="H2009" s="34">
        <f t="shared" si="65"/>
        <v>2.4856170739251563E-2</v>
      </c>
    </row>
    <row r="2010" spans="1:8">
      <c r="A2010" s="2" t="s">
        <v>2011</v>
      </c>
      <c r="B2010" s="3">
        <v>8.3253000000000004</v>
      </c>
      <c r="C2010" s="4">
        <v>8.0824999999999996</v>
      </c>
      <c r="D2010" s="4">
        <v>8.3792000000000009</v>
      </c>
      <c r="E2010" s="4">
        <v>8.0824999999999996</v>
      </c>
      <c r="F2010" s="5">
        <v>0.03</v>
      </c>
      <c r="G2010" s="35">
        <f t="shared" si="64"/>
        <v>0.2967000000000013</v>
      </c>
      <c r="H2010" s="34">
        <f t="shared" si="65"/>
        <v>2.0779737270546741E-2</v>
      </c>
    </row>
    <row r="2011" spans="1:8">
      <c r="A2011" s="2" t="s">
        <v>2012</v>
      </c>
      <c r="B2011" s="3">
        <v>8.0824999999999996</v>
      </c>
      <c r="C2011" s="4">
        <v>8.0463000000000005</v>
      </c>
      <c r="D2011" s="4">
        <v>8.0839999999999996</v>
      </c>
      <c r="E2011" s="4">
        <v>8.0463000000000005</v>
      </c>
      <c r="F2011" s="5">
        <v>4.4999999999999997E-3</v>
      </c>
      <c r="G2011" s="35">
        <f t="shared" si="64"/>
        <v>3.7699999999999179E-2</v>
      </c>
      <c r="H2011" s="34">
        <f t="shared" si="65"/>
        <v>1.0876665393100497E-2</v>
      </c>
    </row>
    <row r="2012" spans="1:8">
      <c r="A2012" s="2" t="s">
        <v>2013</v>
      </c>
      <c r="B2012" s="6">
        <v>8.0463000000000005</v>
      </c>
      <c r="C2012" s="4">
        <v>8.1136999999999997</v>
      </c>
      <c r="D2012" s="4">
        <v>8.1728000000000005</v>
      </c>
      <c r="E2012" s="4">
        <v>8.0340000000000007</v>
      </c>
      <c r="F2012" s="7">
        <v>-8.3000000000000001E-3</v>
      </c>
      <c r="G2012" s="35">
        <f t="shared" si="64"/>
        <v>0.13879999999999981</v>
      </c>
      <c r="H2012" s="34">
        <f t="shared" si="65"/>
        <v>1.5882641185838518E-2</v>
      </c>
    </row>
    <row r="2013" spans="1:8">
      <c r="A2013" s="2" t="s">
        <v>2014</v>
      </c>
      <c r="B2013" s="6">
        <v>8.1136999999999997</v>
      </c>
      <c r="C2013" s="4">
        <v>8.1630000000000003</v>
      </c>
      <c r="D2013" s="4">
        <v>8.2086000000000006</v>
      </c>
      <c r="E2013" s="4">
        <v>8.0881000000000007</v>
      </c>
      <c r="F2013" s="7">
        <v>-6.0000000000000001E-3</v>
      </c>
      <c r="G2013" s="35">
        <f t="shared" si="64"/>
        <v>0.12049999999999983</v>
      </c>
      <c r="H2013" s="34">
        <f t="shared" si="65"/>
        <v>1.4894734912818662E-2</v>
      </c>
    </row>
    <row r="2014" spans="1:8">
      <c r="A2014" s="2" t="s">
        <v>2015</v>
      </c>
      <c r="B2014" s="6">
        <v>8.1630000000000003</v>
      </c>
      <c r="C2014" s="4">
        <v>8.1841000000000008</v>
      </c>
      <c r="D2014" s="4">
        <v>8.1992999999999991</v>
      </c>
      <c r="E2014" s="4">
        <v>8.0760000000000005</v>
      </c>
      <c r="F2014" s="7">
        <v>-2.5999999999999999E-3</v>
      </c>
      <c r="G2014" s="35">
        <f t="shared" si="64"/>
        <v>0.12329999999999863</v>
      </c>
      <c r="H2014" s="34">
        <f t="shared" si="65"/>
        <v>2.5290267572786178E-2</v>
      </c>
    </row>
    <row r="2015" spans="1:8">
      <c r="A2015" s="2" t="s">
        <v>2016</v>
      </c>
      <c r="B2015" s="3">
        <v>8.1841000000000008</v>
      </c>
      <c r="C2015" s="4">
        <v>7.9753999999999996</v>
      </c>
      <c r="D2015" s="4">
        <v>8.2106999999999992</v>
      </c>
      <c r="E2015" s="4">
        <v>7.9306000000000001</v>
      </c>
      <c r="F2015" s="5">
        <v>2.6200000000000001E-2</v>
      </c>
      <c r="G2015" s="35">
        <f t="shared" si="64"/>
        <v>0.28009999999999913</v>
      </c>
      <c r="H2015" s="34">
        <f t="shared" si="65"/>
        <v>2.4503517400236582E-2</v>
      </c>
    </row>
    <row r="2016" spans="1:8">
      <c r="A2016" s="2" t="s">
        <v>2017</v>
      </c>
      <c r="B2016" s="6">
        <v>7.9753999999999996</v>
      </c>
      <c r="C2016" s="4">
        <v>8.0314999999999994</v>
      </c>
      <c r="D2016" s="4">
        <v>8.0507000000000009</v>
      </c>
      <c r="E2016" s="4">
        <v>7.9371999999999998</v>
      </c>
      <c r="F2016" s="7">
        <v>-7.0000000000000001E-3</v>
      </c>
      <c r="G2016" s="35">
        <f t="shared" si="64"/>
        <v>0.11350000000000104</v>
      </c>
      <c r="H2016" s="34">
        <f t="shared" si="65"/>
        <v>1.5684416650874947E-2</v>
      </c>
    </row>
    <row r="2017" spans="1:8">
      <c r="A2017" s="2" t="s">
        <v>2018</v>
      </c>
      <c r="B2017" s="3">
        <v>8.0314999999999994</v>
      </c>
      <c r="C2017" s="4">
        <v>7.9154999999999998</v>
      </c>
      <c r="D2017" s="4">
        <v>8.0503</v>
      </c>
      <c r="E2017" s="4">
        <v>7.9154999999999998</v>
      </c>
      <c r="F2017" s="5">
        <v>1.47E-2</v>
      </c>
      <c r="G2017" s="35">
        <f t="shared" si="64"/>
        <v>0.13480000000000025</v>
      </c>
      <c r="H2017" s="34">
        <f t="shared" si="65"/>
        <v>2.7567461437459407E-2</v>
      </c>
    </row>
    <row r="2018" spans="1:8">
      <c r="A2018" s="2" t="s">
        <v>2019</v>
      </c>
      <c r="B2018" s="6">
        <v>7.9154999999999998</v>
      </c>
      <c r="C2018" s="4">
        <v>8.1491000000000007</v>
      </c>
      <c r="D2018" s="4">
        <v>8.1690000000000005</v>
      </c>
      <c r="E2018" s="4">
        <v>7.8544999999999998</v>
      </c>
      <c r="F2018" s="7">
        <v>-2.87E-2</v>
      </c>
      <c r="G2018" s="35">
        <f t="shared" si="64"/>
        <v>0.31450000000000067</v>
      </c>
      <c r="H2018" s="34">
        <f t="shared" si="65"/>
        <v>3.2329698788619562E-2</v>
      </c>
    </row>
    <row r="2019" spans="1:8">
      <c r="A2019" s="2" t="s">
        <v>2020</v>
      </c>
      <c r="B2019" s="6">
        <v>8.1491000000000007</v>
      </c>
      <c r="C2019" s="4">
        <v>8.2632999999999992</v>
      </c>
      <c r="D2019" s="4">
        <v>8.3490000000000002</v>
      </c>
      <c r="E2019" s="4">
        <v>8.1292000000000009</v>
      </c>
      <c r="F2019" s="7">
        <v>-1.38E-2</v>
      </c>
      <c r="G2019" s="35">
        <f t="shared" si="64"/>
        <v>0.21979999999999933</v>
      </c>
      <c r="H2019" s="34">
        <f t="shared" si="65"/>
        <v>2.82140418399652E-2</v>
      </c>
    </row>
    <row r="2020" spans="1:8">
      <c r="A2020" s="2" t="s">
        <v>2021</v>
      </c>
      <c r="B2020" s="3">
        <v>8.2632999999999992</v>
      </c>
      <c r="C2020" s="4">
        <v>8.0545000000000009</v>
      </c>
      <c r="D2020" s="4">
        <v>8.2852999999999994</v>
      </c>
      <c r="E2020" s="4">
        <v>8.0505999999999993</v>
      </c>
      <c r="F2020" s="5">
        <v>2.5899999999999999E-2</v>
      </c>
      <c r="G2020" s="35">
        <f t="shared" si="64"/>
        <v>0.23470000000000013</v>
      </c>
      <c r="H2020" s="34">
        <f t="shared" si="65"/>
        <v>2.7482521809070012E-2</v>
      </c>
    </row>
    <row r="2021" spans="1:8">
      <c r="A2021" s="2" t="s">
        <v>2022</v>
      </c>
      <c r="B2021" s="6">
        <v>8.0545000000000009</v>
      </c>
      <c r="C2021" s="4">
        <v>8.0815000000000001</v>
      </c>
      <c r="D2021" s="4">
        <v>8.2639999999999993</v>
      </c>
      <c r="E2021" s="4">
        <v>8.0545000000000009</v>
      </c>
      <c r="F2021" s="7">
        <v>-3.2000000000000002E-3</v>
      </c>
      <c r="G2021" s="35">
        <f t="shared" si="64"/>
        <v>0.20949999999999847</v>
      </c>
      <c r="H2021" s="34">
        <f t="shared" si="65"/>
        <v>2.7199811860231887E-2</v>
      </c>
    </row>
    <row r="2022" spans="1:8">
      <c r="A2022" s="2" t="s">
        <v>2023</v>
      </c>
      <c r="B2022" s="3">
        <v>8.0801999999999996</v>
      </c>
      <c r="C2022" s="4">
        <v>8.0791000000000004</v>
      </c>
      <c r="D2022" s="4">
        <v>8.2490000000000006</v>
      </c>
      <c r="E2022" s="4">
        <v>8.0190000000000001</v>
      </c>
      <c r="F2022" s="5">
        <v>1E-4</v>
      </c>
      <c r="G2022" s="35">
        <f t="shared" si="64"/>
        <v>0.23000000000000043</v>
      </c>
      <c r="H2022" s="34">
        <f t="shared" si="65"/>
        <v>2.4044845296254634E-2</v>
      </c>
    </row>
    <row r="2023" spans="1:8">
      <c r="A2023" s="2" t="s">
        <v>2024</v>
      </c>
      <c r="B2023" s="3">
        <v>8.0791000000000004</v>
      </c>
      <c r="C2023" s="4">
        <v>7.9829999999999997</v>
      </c>
      <c r="D2023" s="4">
        <v>8.1369000000000007</v>
      </c>
      <c r="E2023" s="4">
        <v>7.9829999999999997</v>
      </c>
      <c r="F2023" s="5">
        <v>1.2E-2</v>
      </c>
      <c r="G2023">
        <f t="shared" si="64"/>
        <v>0.15390000000000104</v>
      </c>
      <c r="H2023" s="9">
        <f t="shared" si="65"/>
        <v>2.4178495996856519E-2</v>
      </c>
    </row>
    <row r="2024" spans="1:8">
      <c r="A2024" s="2" t="s">
        <v>2025</v>
      </c>
      <c r="B2024" s="6">
        <v>7.9829999999999997</v>
      </c>
      <c r="C2024" s="4">
        <v>8.1435999999999993</v>
      </c>
      <c r="D2024" s="4">
        <v>8.1890000000000001</v>
      </c>
      <c r="E2024" s="4">
        <v>7.9490999999999996</v>
      </c>
      <c r="F2024" s="7">
        <v>-1.9699999999999999E-2</v>
      </c>
      <c r="G2024">
        <f t="shared" si="64"/>
        <v>0.23990000000000045</v>
      </c>
      <c r="H2024" s="9">
        <f t="shared" si="65"/>
        <v>2.7981573110390779E-2</v>
      </c>
    </row>
    <row r="2025" spans="1:8">
      <c r="A2025" s="2" t="s">
        <v>2026</v>
      </c>
      <c r="B2025" s="6">
        <v>8.1434999999999995</v>
      </c>
      <c r="C2025" s="4">
        <v>8.2053999999999991</v>
      </c>
      <c r="D2025" s="4">
        <v>8.3261000000000003</v>
      </c>
      <c r="E2025" s="4">
        <v>8.1067999999999998</v>
      </c>
      <c r="F2025" s="7">
        <v>-7.4999999999999997E-3</v>
      </c>
      <c r="G2025">
        <f t="shared" si="64"/>
        <v>0.21930000000000049</v>
      </c>
      <c r="H2025" s="9"/>
    </row>
  </sheetData>
  <mergeCells count="1">
    <mergeCell ref="J2:J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O2024"/>
  <sheetViews>
    <sheetView showGridLines="0" workbookViewId="0"/>
  </sheetViews>
  <sheetFormatPr defaultRowHeight="15"/>
  <cols>
    <col min="1" max="1" width="16.42578125" style="8" customWidth="1"/>
    <col min="2" max="6" width="9.140625" style="8"/>
    <col min="7" max="7" width="9.28515625" bestFit="1" customWidth="1"/>
    <col min="8" max="8" width="11.7109375" bestFit="1" customWidth="1"/>
    <col min="10" max="10" width="11.7109375" customWidth="1"/>
    <col min="11" max="12" width="11" bestFit="1" customWidth="1"/>
    <col min="13" max="13" width="10.42578125" customWidth="1"/>
    <col min="14" max="15" width="10.5703125" bestFit="1" customWidth="1"/>
  </cols>
  <sheetData>
    <row r="1" spans="1:15">
      <c r="A1" s="1" t="s">
        <v>0</v>
      </c>
      <c r="B1" s="1" t="s">
        <v>1</v>
      </c>
      <c r="C1" s="1" t="s">
        <v>2066</v>
      </c>
      <c r="D1" s="1" t="s">
        <v>2</v>
      </c>
      <c r="E1" s="1" t="s">
        <v>2067</v>
      </c>
      <c r="F1" s="1" t="s">
        <v>2068</v>
      </c>
      <c r="G1" s="1" t="s">
        <v>2069</v>
      </c>
      <c r="H1" s="1" t="s">
        <v>2077</v>
      </c>
      <c r="K1" s="39" t="s">
        <v>2073</v>
      </c>
      <c r="L1" s="39" t="s">
        <v>2078</v>
      </c>
      <c r="M1" s="39" t="s">
        <v>2074</v>
      </c>
      <c r="N1" s="39" t="s">
        <v>2075</v>
      </c>
      <c r="O1" s="39" t="s">
        <v>2079</v>
      </c>
    </row>
    <row r="2" spans="1:15">
      <c r="A2" s="44" t="s">
        <v>6</v>
      </c>
      <c r="B2" s="45">
        <v>12.2554</v>
      </c>
      <c r="C2" s="46">
        <v>12.0471</v>
      </c>
      <c r="D2" s="46">
        <v>12.3802</v>
      </c>
      <c r="E2" s="46">
        <v>12.011699999999999</v>
      </c>
      <c r="F2" s="47">
        <v>1.7899999999999999E-2</v>
      </c>
      <c r="G2" s="35">
        <f>D2-E2</f>
        <v>0.36850000000000094</v>
      </c>
      <c r="H2" s="34">
        <f>(SUM(G2:G3)/2)/C3</f>
        <v>3.5493562231759652E-2</v>
      </c>
      <c r="J2" s="77" t="s">
        <v>2080</v>
      </c>
      <c r="K2" s="40" t="s">
        <v>2081</v>
      </c>
      <c r="L2" s="40" t="s">
        <v>2082</v>
      </c>
      <c r="M2" s="40" t="s">
        <v>2083</v>
      </c>
      <c r="N2" s="40" t="s">
        <v>2084</v>
      </c>
      <c r="O2" s="40" t="s">
        <v>2085</v>
      </c>
    </row>
    <row r="3" spans="1:15">
      <c r="A3" s="44" t="s">
        <v>12</v>
      </c>
      <c r="B3" s="45">
        <v>12.0395</v>
      </c>
      <c r="C3" s="46">
        <v>11.65</v>
      </c>
      <c r="D3" s="46">
        <v>12.108499999999999</v>
      </c>
      <c r="E3" s="46">
        <v>11.65</v>
      </c>
      <c r="F3" s="47">
        <v>3.1800000000000002E-2</v>
      </c>
      <c r="G3" s="35">
        <f t="shared" ref="G3:G66" si="0">D3-E3</f>
        <v>0.45849999999999902</v>
      </c>
      <c r="H3" s="34">
        <f t="shared" ref="H3:H66" si="1">(SUM(G3:G4)/2)/C4</f>
        <v>3.6664084688871612E-2</v>
      </c>
      <c r="J3" s="77"/>
      <c r="K3" s="41">
        <f>SUM($H2:$H13)/12</f>
        <v>2.7020445751949836E-2</v>
      </c>
      <c r="L3" s="41">
        <f>SUM($H2:$H27)/26</f>
        <v>2.6333831711183239E-2</v>
      </c>
      <c r="M3" s="41">
        <f>SUM($H2:$H53)/52</f>
        <v>2.4597462346745605E-2</v>
      </c>
      <c r="N3" s="41">
        <f>SUM($H2:$H105)/104</f>
        <v>3.0275859255853018E-2</v>
      </c>
      <c r="O3" s="41">
        <f>SUM($H2:$H157)/156</f>
        <v>3.204591634822735E-2</v>
      </c>
    </row>
    <row r="4" spans="1:15">
      <c r="A4" s="44" t="s">
        <v>18</v>
      </c>
      <c r="B4" s="45">
        <v>11.667999999999999</v>
      </c>
      <c r="C4" s="46">
        <v>11.619</v>
      </c>
      <c r="D4" s="46">
        <v>11.7515</v>
      </c>
      <c r="E4" s="46">
        <v>11.358000000000001</v>
      </c>
      <c r="F4" s="47">
        <v>4.0000000000000001E-3</v>
      </c>
      <c r="G4" s="35">
        <f t="shared" si="0"/>
        <v>0.39349999999999952</v>
      </c>
      <c r="H4" s="34">
        <f t="shared" si="1"/>
        <v>2.5714899098325406E-2</v>
      </c>
    </row>
    <row r="5" spans="1:15">
      <c r="A5" s="44" t="s">
        <v>24</v>
      </c>
      <c r="B5" s="48">
        <v>11.621499999999999</v>
      </c>
      <c r="C5" s="46">
        <v>11.645</v>
      </c>
      <c r="D5" s="46">
        <v>11.7464</v>
      </c>
      <c r="E5" s="46">
        <v>11.541</v>
      </c>
      <c r="F5" s="49">
        <v>-4.1000000000000003E-3</v>
      </c>
      <c r="G5" s="35">
        <f t="shared" si="0"/>
        <v>0.20539999999999914</v>
      </c>
      <c r="H5" s="34">
        <f t="shared" si="1"/>
        <v>2.681304347826086E-2</v>
      </c>
    </row>
    <row r="6" spans="1:15">
      <c r="A6" s="44" t="s">
        <v>30</v>
      </c>
      <c r="B6" s="45">
        <v>11.669499999999999</v>
      </c>
      <c r="C6" s="46">
        <v>11.5</v>
      </c>
      <c r="D6" s="46">
        <v>11.898300000000001</v>
      </c>
      <c r="E6" s="46">
        <v>11.487</v>
      </c>
      <c r="F6" s="47">
        <v>1.3599999999999999E-2</v>
      </c>
      <c r="G6" s="35">
        <f t="shared" si="0"/>
        <v>0.41130000000000067</v>
      </c>
      <c r="H6" s="34">
        <f t="shared" si="1"/>
        <v>3.4594408897668308E-2</v>
      </c>
    </row>
    <row r="7" spans="1:15">
      <c r="A7" s="44" t="s">
        <v>36</v>
      </c>
      <c r="B7" s="48">
        <v>11.513</v>
      </c>
      <c r="C7" s="46">
        <v>11.6435</v>
      </c>
      <c r="D7" s="46">
        <v>11.648300000000001</v>
      </c>
      <c r="E7" s="46">
        <v>11.254</v>
      </c>
      <c r="F7" s="49">
        <v>-1.15E-2</v>
      </c>
      <c r="G7" s="35">
        <f t="shared" si="0"/>
        <v>0.39430000000000121</v>
      </c>
      <c r="H7" s="34">
        <f t="shared" si="1"/>
        <v>2.9336422451477568E-2</v>
      </c>
    </row>
    <row r="8" spans="1:15">
      <c r="A8" s="44" t="s">
        <v>42</v>
      </c>
      <c r="B8" s="45">
        <v>11.646800000000001</v>
      </c>
      <c r="C8" s="46">
        <v>11.438000000000001</v>
      </c>
      <c r="D8" s="46">
        <v>11.6778</v>
      </c>
      <c r="E8" s="46">
        <v>11.401</v>
      </c>
      <c r="F8" s="47">
        <v>2.0299999999999999E-2</v>
      </c>
      <c r="G8" s="35">
        <f t="shared" si="0"/>
        <v>0.27679999999999971</v>
      </c>
      <c r="H8" s="34">
        <f t="shared" si="1"/>
        <v>2.6178509532062338E-2</v>
      </c>
    </row>
    <row r="9" spans="1:15">
      <c r="A9" s="44" t="s">
        <v>48</v>
      </c>
      <c r="B9" s="48">
        <v>11.4148</v>
      </c>
      <c r="C9" s="46">
        <v>11.54</v>
      </c>
      <c r="D9" s="46">
        <v>11.6854</v>
      </c>
      <c r="E9" s="46">
        <v>11.358000000000001</v>
      </c>
      <c r="F9" s="49">
        <v>-1.1599999999999999E-2</v>
      </c>
      <c r="G9" s="35">
        <f t="shared" si="0"/>
        <v>0.32739999999999903</v>
      </c>
      <c r="H9" s="34">
        <f t="shared" si="1"/>
        <v>2.3466552868327693E-2</v>
      </c>
    </row>
    <row r="10" spans="1:15">
      <c r="A10" s="44" t="s">
        <v>54</v>
      </c>
      <c r="B10" s="45">
        <v>11.548999999999999</v>
      </c>
      <c r="C10" s="46">
        <v>11.4823</v>
      </c>
      <c r="D10" s="46">
        <v>11.625999999999999</v>
      </c>
      <c r="E10" s="46">
        <v>11.4145</v>
      </c>
      <c r="F10" s="47">
        <v>4.5999999999999999E-3</v>
      </c>
      <c r="G10" s="35">
        <f t="shared" si="0"/>
        <v>0.21149999999999913</v>
      </c>
      <c r="H10" s="34">
        <f t="shared" si="1"/>
        <v>2.2760207995908232E-2</v>
      </c>
    </row>
    <row r="11" spans="1:15">
      <c r="A11" s="44" t="s">
        <v>60</v>
      </c>
      <c r="B11" s="48">
        <v>11.496</v>
      </c>
      <c r="C11" s="46">
        <v>11.731</v>
      </c>
      <c r="D11" s="46">
        <v>11.7865</v>
      </c>
      <c r="E11" s="46">
        <v>11.464</v>
      </c>
      <c r="F11" s="49">
        <v>-1.77E-2</v>
      </c>
      <c r="G11" s="35">
        <f t="shared" si="0"/>
        <v>0.32249999999999979</v>
      </c>
      <c r="H11" s="34">
        <f t="shared" si="1"/>
        <v>2.2849276763213335E-2</v>
      </c>
    </row>
    <row r="12" spans="1:15">
      <c r="A12" s="44" t="s">
        <v>66</v>
      </c>
      <c r="B12" s="45">
        <v>11.7035</v>
      </c>
      <c r="C12" s="46">
        <v>11.5868</v>
      </c>
      <c r="D12" s="46">
        <v>11.74</v>
      </c>
      <c r="E12" s="46">
        <v>11.532999999999999</v>
      </c>
      <c r="F12" s="47">
        <v>8.8999999999999999E-3</v>
      </c>
      <c r="G12" s="35">
        <f t="shared" si="0"/>
        <v>0.20700000000000074</v>
      </c>
      <c r="H12" s="34">
        <f t="shared" si="1"/>
        <v>1.64667817083693E-2</v>
      </c>
    </row>
    <row r="13" spans="1:15">
      <c r="A13" s="44" t="s">
        <v>72</v>
      </c>
      <c r="B13" s="45">
        <v>11.600099999999999</v>
      </c>
      <c r="C13" s="46">
        <v>11.59</v>
      </c>
      <c r="D13" s="46">
        <v>11.6997</v>
      </c>
      <c r="E13" s="46">
        <v>11.525</v>
      </c>
      <c r="F13" s="47">
        <v>2.3999999999999998E-3</v>
      </c>
      <c r="G13" s="35">
        <f t="shared" si="0"/>
        <v>0.17469999999999963</v>
      </c>
      <c r="H13" s="34">
        <f t="shared" si="1"/>
        <v>2.390759930915368E-2</v>
      </c>
    </row>
    <row r="14" spans="1:15">
      <c r="A14" s="44" t="s">
        <v>78</v>
      </c>
      <c r="B14" s="48">
        <v>11.5718</v>
      </c>
      <c r="C14" s="46">
        <v>11.58</v>
      </c>
      <c r="D14" s="46">
        <v>11.8195</v>
      </c>
      <c r="E14" s="46">
        <v>11.4405</v>
      </c>
      <c r="F14" s="49">
        <v>-3.3E-3</v>
      </c>
      <c r="G14" s="35">
        <f t="shared" si="0"/>
        <v>0.37899999999999956</v>
      </c>
      <c r="H14" s="34">
        <f t="shared" si="1"/>
        <v>3.3773087071240063E-2</v>
      </c>
    </row>
    <row r="15" spans="1:15">
      <c r="A15" s="44" t="s">
        <v>84</v>
      </c>
      <c r="B15" s="45">
        <v>11.6105</v>
      </c>
      <c r="C15" s="46">
        <v>11.37</v>
      </c>
      <c r="D15" s="46">
        <v>11.728</v>
      </c>
      <c r="E15" s="46">
        <v>11.339</v>
      </c>
      <c r="F15" s="47">
        <v>2.24E-2</v>
      </c>
      <c r="G15" s="35">
        <f t="shared" si="0"/>
        <v>0.38899999999999935</v>
      </c>
      <c r="H15" s="34">
        <f t="shared" si="1"/>
        <v>3.7017148014440414E-2</v>
      </c>
    </row>
    <row r="16" spans="1:15">
      <c r="A16" s="44" t="s">
        <v>90</v>
      </c>
      <c r="B16" s="45">
        <v>11.3558</v>
      </c>
      <c r="C16" s="46">
        <v>11.08</v>
      </c>
      <c r="D16" s="46">
        <v>11.3878</v>
      </c>
      <c r="E16" s="46">
        <v>10.9565</v>
      </c>
      <c r="F16" s="47">
        <v>2.4799999999999999E-2</v>
      </c>
      <c r="G16" s="35">
        <f t="shared" si="0"/>
        <v>0.43130000000000024</v>
      </c>
      <c r="H16" s="34">
        <f t="shared" si="1"/>
        <v>2.7444089456869016E-2</v>
      </c>
    </row>
    <row r="17" spans="1:8">
      <c r="A17" s="44" t="s">
        <v>96</v>
      </c>
      <c r="B17" s="45">
        <v>11.080500000000001</v>
      </c>
      <c r="C17" s="46">
        <v>10.955</v>
      </c>
      <c r="D17" s="46">
        <v>11.092000000000001</v>
      </c>
      <c r="E17" s="46">
        <v>10.922000000000001</v>
      </c>
      <c r="F17" s="47">
        <v>1.0699999999999999E-2</v>
      </c>
      <c r="G17" s="35">
        <f t="shared" si="0"/>
        <v>0.16999999999999993</v>
      </c>
      <c r="H17" s="34">
        <f t="shared" si="1"/>
        <v>1.8714189036769666E-2</v>
      </c>
    </row>
    <row r="18" spans="1:8">
      <c r="A18" s="44" t="s">
        <v>102</v>
      </c>
      <c r="B18" s="48">
        <v>10.9635</v>
      </c>
      <c r="C18" s="46">
        <v>11.0825</v>
      </c>
      <c r="D18" s="46">
        <v>11.1465</v>
      </c>
      <c r="E18" s="46">
        <v>10.9017</v>
      </c>
      <c r="F18" s="49">
        <v>-1.03E-2</v>
      </c>
      <c r="G18" s="35">
        <f t="shared" si="0"/>
        <v>0.24479999999999968</v>
      </c>
      <c r="H18" s="34">
        <f t="shared" si="1"/>
        <v>2.278205185218125E-2</v>
      </c>
    </row>
    <row r="19" spans="1:8">
      <c r="A19" s="44" t="s">
        <v>108</v>
      </c>
      <c r="B19" s="48">
        <v>11.077999999999999</v>
      </c>
      <c r="C19" s="46">
        <v>11.243499999999999</v>
      </c>
      <c r="D19" s="46">
        <v>11.3355</v>
      </c>
      <c r="E19" s="46">
        <v>11.068</v>
      </c>
      <c r="F19" s="49">
        <v>-1.6199999999999999E-2</v>
      </c>
      <c r="G19" s="35">
        <f t="shared" si="0"/>
        <v>0.26750000000000007</v>
      </c>
      <c r="H19" s="34">
        <f t="shared" si="1"/>
        <v>2.8211746592401447E-2</v>
      </c>
    </row>
    <row r="20" spans="1:8">
      <c r="A20" s="44" t="s">
        <v>114</v>
      </c>
      <c r="B20" s="45">
        <v>11.26</v>
      </c>
      <c r="C20" s="46">
        <v>11.041499999999999</v>
      </c>
      <c r="D20" s="46">
        <v>11.3635</v>
      </c>
      <c r="E20" s="46">
        <v>11.007999999999999</v>
      </c>
      <c r="F20" s="47">
        <v>0.02</v>
      </c>
      <c r="G20" s="35">
        <f t="shared" si="0"/>
        <v>0.35550000000000104</v>
      </c>
      <c r="H20" s="34">
        <f t="shared" si="1"/>
        <v>2.7948037690970748E-2</v>
      </c>
    </row>
    <row r="21" spans="1:8">
      <c r="A21" s="44" t="s">
        <v>120</v>
      </c>
      <c r="B21" s="45">
        <v>11.0395</v>
      </c>
      <c r="C21" s="46">
        <v>10.930999999999999</v>
      </c>
      <c r="D21" s="46">
        <v>11.077500000000001</v>
      </c>
      <c r="E21" s="46">
        <v>10.821999999999999</v>
      </c>
      <c r="F21" s="47">
        <v>9.7999999999999997E-3</v>
      </c>
      <c r="G21" s="35">
        <f t="shared" si="0"/>
        <v>0.25550000000000139</v>
      </c>
      <c r="H21" s="34">
        <f t="shared" si="1"/>
        <v>1.9899936897142402E-2</v>
      </c>
    </row>
    <row r="22" spans="1:8">
      <c r="A22" s="44" t="s">
        <v>126</v>
      </c>
      <c r="B22" s="48">
        <v>10.932499999999999</v>
      </c>
      <c r="C22" s="46">
        <v>11.093</v>
      </c>
      <c r="D22" s="46">
        <v>11.106</v>
      </c>
      <c r="E22" s="46">
        <v>10.92</v>
      </c>
      <c r="F22" s="49">
        <v>-1.34E-2</v>
      </c>
      <c r="G22" s="35">
        <f t="shared" si="0"/>
        <v>0.18599999999999994</v>
      </c>
      <c r="H22" s="34">
        <f t="shared" si="1"/>
        <v>1.909636332562762E-2</v>
      </c>
    </row>
    <row r="23" spans="1:8">
      <c r="A23" s="44" t="s">
        <v>132</v>
      </c>
      <c r="B23" s="48">
        <v>11.080500000000001</v>
      </c>
      <c r="C23" s="46">
        <v>11.1173</v>
      </c>
      <c r="D23" s="46">
        <v>11.202999999999999</v>
      </c>
      <c r="E23" s="46">
        <v>10.964399999999999</v>
      </c>
      <c r="F23" s="49">
        <v>-3.5000000000000001E-3</v>
      </c>
      <c r="G23" s="35">
        <f t="shared" si="0"/>
        <v>0.23859999999999992</v>
      </c>
      <c r="H23" s="34">
        <f t="shared" si="1"/>
        <v>2.8206032810019394E-2</v>
      </c>
    </row>
    <row r="24" spans="1:8">
      <c r="A24" s="44" t="s">
        <v>138</v>
      </c>
      <c r="B24" s="48">
        <v>11.119</v>
      </c>
      <c r="C24" s="46">
        <v>11.337999999999999</v>
      </c>
      <c r="D24" s="46">
        <v>11.358000000000001</v>
      </c>
      <c r="E24" s="46">
        <v>10.957000000000001</v>
      </c>
      <c r="F24" s="49">
        <v>-1.9900000000000001E-2</v>
      </c>
      <c r="G24" s="35">
        <f t="shared" si="0"/>
        <v>0.4009999999999998</v>
      </c>
      <c r="H24" s="34">
        <f t="shared" si="1"/>
        <v>2.7934630377962753E-2</v>
      </c>
    </row>
    <row r="25" spans="1:8">
      <c r="A25" s="44" t="s">
        <v>144</v>
      </c>
      <c r="B25" s="45">
        <v>11.3452</v>
      </c>
      <c r="C25" s="46">
        <v>11.210100000000001</v>
      </c>
      <c r="D25" s="46">
        <v>11.3865</v>
      </c>
      <c r="E25" s="46">
        <v>11.161199999999999</v>
      </c>
      <c r="F25" s="47">
        <v>1.04E-2</v>
      </c>
      <c r="G25" s="35">
        <f t="shared" si="0"/>
        <v>0.22530000000000072</v>
      </c>
      <c r="H25" s="34">
        <f t="shared" si="1"/>
        <v>2.0322962507793921E-2</v>
      </c>
    </row>
    <row r="26" spans="1:8">
      <c r="A26" s="44" t="s">
        <v>150</v>
      </c>
      <c r="B26" s="45">
        <v>11.2285</v>
      </c>
      <c r="C26" s="46">
        <v>11.0663</v>
      </c>
      <c r="D26" s="46">
        <v>11.263</v>
      </c>
      <c r="E26" s="46">
        <v>11.038500000000001</v>
      </c>
      <c r="F26" s="47">
        <v>1.34E-2</v>
      </c>
      <c r="G26" s="35">
        <f t="shared" si="0"/>
        <v>0.22449999999999903</v>
      </c>
      <c r="H26" s="34">
        <f t="shared" si="1"/>
        <v>2.1399169475970155E-2</v>
      </c>
    </row>
    <row r="27" spans="1:8">
      <c r="A27" s="44" t="s">
        <v>156</v>
      </c>
      <c r="B27" s="45">
        <v>11.079499999999999</v>
      </c>
      <c r="C27" s="46">
        <v>11.005100000000001</v>
      </c>
      <c r="D27" s="46">
        <v>11.113</v>
      </c>
      <c r="E27" s="46">
        <v>10.8665</v>
      </c>
      <c r="F27" s="47">
        <v>5.1000000000000004E-3</v>
      </c>
      <c r="G27" s="35">
        <f t="shared" si="0"/>
        <v>0.24649999999999928</v>
      </c>
      <c r="H27" s="34">
        <f t="shared" si="1"/>
        <v>2.7684830357977364E-2</v>
      </c>
    </row>
    <row r="28" spans="1:8">
      <c r="A28" s="44" t="s">
        <v>162</v>
      </c>
      <c r="B28" s="45">
        <v>11.023</v>
      </c>
      <c r="C28" s="46">
        <v>10.699</v>
      </c>
      <c r="D28" s="46">
        <v>11.034700000000001</v>
      </c>
      <c r="E28" s="46">
        <v>10.688800000000001</v>
      </c>
      <c r="F28" s="47">
        <v>3.0800000000000001E-2</v>
      </c>
      <c r="G28" s="35">
        <f t="shared" si="0"/>
        <v>0.34590000000000032</v>
      </c>
      <c r="H28" s="34">
        <f t="shared" si="1"/>
        <v>2.4043151969981195E-2</v>
      </c>
    </row>
    <row r="29" spans="1:8">
      <c r="A29" s="44" t="s">
        <v>168</v>
      </c>
      <c r="B29" s="45">
        <v>10.6938</v>
      </c>
      <c r="C29" s="46">
        <v>10.66</v>
      </c>
      <c r="D29" s="46">
        <v>10.764699999999999</v>
      </c>
      <c r="E29" s="46">
        <v>10.598000000000001</v>
      </c>
      <c r="F29" s="47">
        <v>2.7000000000000001E-3</v>
      </c>
      <c r="G29" s="35">
        <f t="shared" si="0"/>
        <v>0.16669999999999874</v>
      </c>
      <c r="H29" s="34">
        <f t="shared" si="1"/>
        <v>1.4583196786546886E-2</v>
      </c>
    </row>
    <row r="30" spans="1:8">
      <c r="A30" s="44" t="s">
        <v>174</v>
      </c>
      <c r="B30" s="48">
        <v>10.6645</v>
      </c>
      <c r="C30" s="46">
        <v>10.680099999999999</v>
      </c>
      <c r="D30" s="46">
        <v>10.73</v>
      </c>
      <c r="E30" s="46">
        <v>10.5852</v>
      </c>
      <c r="F30" s="49">
        <v>-2.8999999999999998E-3</v>
      </c>
      <c r="G30" s="35">
        <f t="shared" si="0"/>
        <v>0.14480000000000004</v>
      </c>
      <c r="H30" s="34">
        <f t="shared" si="1"/>
        <v>1.5593300306676052E-2</v>
      </c>
    </row>
    <row r="31" spans="1:8">
      <c r="A31" s="44" t="s">
        <v>180</v>
      </c>
      <c r="B31" s="45">
        <v>10.6957</v>
      </c>
      <c r="C31" s="46">
        <v>10.5975</v>
      </c>
      <c r="D31" s="46">
        <v>10.750999999999999</v>
      </c>
      <c r="E31" s="46">
        <v>10.565300000000001</v>
      </c>
      <c r="F31" s="47">
        <v>9.7000000000000003E-3</v>
      </c>
      <c r="G31" s="35">
        <f t="shared" si="0"/>
        <v>0.18569999999999887</v>
      </c>
      <c r="H31" s="34">
        <f t="shared" si="1"/>
        <v>1.8256794751640017E-2</v>
      </c>
    </row>
    <row r="32" spans="1:8">
      <c r="A32" s="44" t="s">
        <v>186</v>
      </c>
      <c r="B32" s="48">
        <v>10.593</v>
      </c>
      <c r="C32" s="46">
        <v>10.67</v>
      </c>
      <c r="D32" s="46">
        <v>10.720499999999999</v>
      </c>
      <c r="E32" s="46">
        <v>10.5166</v>
      </c>
      <c r="F32" s="49">
        <v>-6.1999999999999998E-3</v>
      </c>
      <c r="G32" s="35">
        <f t="shared" si="0"/>
        <v>0.20389999999999908</v>
      </c>
      <c r="H32" s="34">
        <f t="shared" si="1"/>
        <v>1.9892120075046787E-2</v>
      </c>
    </row>
    <row r="33" spans="1:8">
      <c r="A33" s="44" t="s">
        <v>192</v>
      </c>
      <c r="B33" s="48">
        <v>10.659000000000001</v>
      </c>
      <c r="C33" s="46">
        <v>10.66</v>
      </c>
      <c r="D33" s="46">
        <v>10.836499999999999</v>
      </c>
      <c r="E33" s="46">
        <v>10.616300000000001</v>
      </c>
      <c r="F33" s="49">
        <v>-1.8E-3</v>
      </c>
      <c r="G33" s="35">
        <f t="shared" si="0"/>
        <v>0.2201999999999984</v>
      </c>
      <c r="H33" s="34">
        <f t="shared" si="1"/>
        <v>2.4266806322605156E-2</v>
      </c>
    </row>
    <row r="34" spans="1:8">
      <c r="A34" s="44" t="s">
        <v>198</v>
      </c>
      <c r="B34" s="45">
        <v>10.678699999999999</v>
      </c>
      <c r="C34" s="46">
        <v>10.502000000000001</v>
      </c>
      <c r="D34" s="46">
        <v>10.7745</v>
      </c>
      <c r="E34" s="46">
        <v>10.484999999999999</v>
      </c>
      <c r="F34" s="47">
        <v>1.5800000000000002E-2</v>
      </c>
      <c r="G34" s="35">
        <f t="shared" si="0"/>
        <v>0.28950000000000031</v>
      </c>
      <c r="H34" s="34">
        <f t="shared" si="1"/>
        <v>2.305900475269107E-2</v>
      </c>
    </row>
    <row r="35" spans="1:8">
      <c r="A35" s="44" t="s">
        <v>204</v>
      </c>
      <c r="B35" s="48">
        <v>10.512499999999999</v>
      </c>
      <c r="C35" s="46">
        <v>10.646599999999999</v>
      </c>
      <c r="D35" s="46">
        <v>10.663</v>
      </c>
      <c r="E35" s="46">
        <v>10.461499999999999</v>
      </c>
      <c r="F35" s="49">
        <v>-1.26E-2</v>
      </c>
      <c r="G35" s="35">
        <f t="shared" si="0"/>
        <v>0.20150000000000112</v>
      </c>
      <c r="H35" s="34">
        <f t="shared" si="1"/>
        <v>1.556273157437916E-2</v>
      </c>
    </row>
    <row r="36" spans="1:8">
      <c r="A36" s="44" t="s">
        <v>210</v>
      </c>
      <c r="B36" s="48">
        <v>10.6463</v>
      </c>
      <c r="C36" s="46">
        <v>10.714700000000001</v>
      </c>
      <c r="D36" s="46">
        <v>10.763</v>
      </c>
      <c r="E36" s="46">
        <v>10.631</v>
      </c>
      <c r="F36" s="49">
        <v>-6.3E-3</v>
      </c>
      <c r="G36" s="35">
        <f t="shared" si="0"/>
        <v>0.13199999999999967</v>
      </c>
      <c r="H36" s="34">
        <f t="shared" si="1"/>
        <v>1.4316965324645055E-2</v>
      </c>
    </row>
    <row r="37" spans="1:8">
      <c r="A37" s="44" t="s">
        <v>216</v>
      </c>
      <c r="B37" s="48">
        <v>10.714</v>
      </c>
      <c r="C37" s="46">
        <v>10.7425</v>
      </c>
      <c r="D37" s="46">
        <v>10.824999999999999</v>
      </c>
      <c r="E37" s="46">
        <v>10.6494</v>
      </c>
      <c r="F37" s="49">
        <v>-4.7000000000000002E-3</v>
      </c>
      <c r="G37" s="35">
        <f t="shared" si="0"/>
        <v>0.17559999999999931</v>
      </c>
      <c r="H37" s="34">
        <f t="shared" si="1"/>
        <v>2.1382075471698053E-2</v>
      </c>
    </row>
    <row r="38" spans="1:8">
      <c r="A38" s="44" t="s">
        <v>222</v>
      </c>
      <c r="B38" s="45">
        <v>10.7645</v>
      </c>
      <c r="C38" s="46">
        <v>10.6</v>
      </c>
      <c r="D38" s="46">
        <v>10.8445</v>
      </c>
      <c r="E38" s="46">
        <v>10.566800000000001</v>
      </c>
      <c r="F38" s="47">
        <v>1.66E-2</v>
      </c>
      <c r="G38" s="35">
        <f t="shared" si="0"/>
        <v>0.27769999999999939</v>
      </c>
      <c r="H38" s="34">
        <f t="shared" si="1"/>
        <v>2.0234196871745321E-2</v>
      </c>
    </row>
    <row r="39" spans="1:8">
      <c r="A39" s="44" t="s">
        <v>228</v>
      </c>
      <c r="B39" s="48">
        <v>10.589</v>
      </c>
      <c r="C39" s="46">
        <v>10.6577</v>
      </c>
      <c r="D39" s="46">
        <v>10.679500000000001</v>
      </c>
      <c r="E39" s="46">
        <v>10.5259</v>
      </c>
      <c r="F39" s="49">
        <v>-5.3E-3</v>
      </c>
      <c r="G39" s="35">
        <f t="shared" si="0"/>
        <v>0.15360000000000085</v>
      </c>
      <c r="H39" s="34">
        <f t="shared" si="1"/>
        <v>1.9022907900888276E-2</v>
      </c>
    </row>
    <row r="40" spans="1:8">
      <c r="A40" s="44" t="s">
        <v>234</v>
      </c>
      <c r="B40" s="48">
        <v>10.6455</v>
      </c>
      <c r="C40" s="46">
        <v>10.695</v>
      </c>
      <c r="D40" s="46">
        <v>10.86</v>
      </c>
      <c r="E40" s="46">
        <v>10.6067</v>
      </c>
      <c r="F40" s="49">
        <v>-2.2000000000000001E-3</v>
      </c>
      <c r="G40" s="35">
        <f t="shared" si="0"/>
        <v>0.25329999999999941</v>
      </c>
      <c r="H40" s="34">
        <f t="shared" si="1"/>
        <v>2.3978240302743609E-2</v>
      </c>
    </row>
    <row r="41" spans="1:8">
      <c r="A41" s="44" t="s">
        <v>240</v>
      </c>
      <c r="B41" s="45">
        <v>10.6685</v>
      </c>
      <c r="C41" s="46">
        <v>10.57</v>
      </c>
      <c r="D41" s="46">
        <v>10.804600000000001</v>
      </c>
      <c r="E41" s="46">
        <v>10.551</v>
      </c>
      <c r="F41" s="47">
        <v>7.7000000000000002E-3</v>
      </c>
      <c r="G41" s="35">
        <f t="shared" si="0"/>
        <v>0.25360000000000049</v>
      </c>
      <c r="H41" s="34">
        <f t="shared" si="1"/>
        <v>2.4154406547140364E-2</v>
      </c>
    </row>
    <row r="42" spans="1:8">
      <c r="A42" s="44" t="s">
        <v>246</v>
      </c>
      <c r="B42" s="45">
        <v>10.587199999999999</v>
      </c>
      <c r="C42" s="46">
        <v>10.5695</v>
      </c>
      <c r="D42" s="46">
        <v>10.804</v>
      </c>
      <c r="E42" s="46">
        <v>10.547000000000001</v>
      </c>
      <c r="F42" s="47">
        <v>1.5E-3</v>
      </c>
      <c r="G42" s="35">
        <f t="shared" si="0"/>
        <v>0.25699999999999967</v>
      </c>
      <c r="H42" s="34">
        <f t="shared" si="1"/>
        <v>2.8629936237735219E-2</v>
      </c>
    </row>
    <row r="43" spans="1:8">
      <c r="A43" s="44" t="s">
        <v>252</v>
      </c>
      <c r="B43" s="45">
        <v>10.571</v>
      </c>
      <c r="C43" s="46">
        <v>10.303900000000001</v>
      </c>
      <c r="D43" s="46">
        <v>10.5915</v>
      </c>
      <c r="E43" s="46">
        <v>10.2585</v>
      </c>
      <c r="F43" s="47">
        <v>2.6499999999999999E-2</v>
      </c>
      <c r="G43" s="35">
        <f t="shared" si="0"/>
        <v>0.33300000000000018</v>
      </c>
      <c r="H43" s="34">
        <f t="shared" si="1"/>
        <v>2.7568085477033905E-2</v>
      </c>
    </row>
    <row r="44" spans="1:8">
      <c r="A44" s="44" t="s">
        <v>258</v>
      </c>
      <c r="B44" s="48">
        <v>10.297800000000001</v>
      </c>
      <c r="C44" s="46">
        <v>10.332599999999999</v>
      </c>
      <c r="D44" s="46">
        <v>10.4755</v>
      </c>
      <c r="E44" s="46">
        <v>10.238799999999999</v>
      </c>
      <c r="F44" s="49">
        <v>-5.4999999999999997E-3</v>
      </c>
      <c r="G44" s="35">
        <f t="shared" si="0"/>
        <v>0.2367000000000008</v>
      </c>
      <c r="H44" s="34">
        <f t="shared" si="1"/>
        <v>2.1855464591921687E-2</v>
      </c>
    </row>
    <row r="45" spans="1:8">
      <c r="A45" s="44" t="s">
        <v>264</v>
      </c>
      <c r="B45" s="45">
        <v>10.355</v>
      </c>
      <c r="C45" s="46">
        <v>10.3338</v>
      </c>
      <c r="D45" s="46">
        <v>10.435499999999999</v>
      </c>
      <c r="E45" s="46">
        <v>10.220499999999999</v>
      </c>
      <c r="F45" s="47">
        <v>1E-4</v>
      </c>
      <c r="G45" s="35">
        <f t="shared" si="0"/>
        <v>0.21499999999999986</v>
      </c>
      <c r="H45" s="34">
        <f t="shared" si="1"/>
        <v>2.3962807427035462E-2</v>
      </c>
    </row>
    <row r="46" spans="1:8">
      <c r="A46" s="44" t="s">
        <v>270</v>
      </c>
      <c r="B46" s="48">
        <v>10.353999999999999</v>
      </c>
      <c r="C46" s="46">
        <v>10.4537</v>
      </c>
      <c r="D46" s="46">
        <v>10.544</v>
      </c>
      <c r="E46" s="46">
        <v>10.257999999999999</v>
      </c>
      <c r="F46" s="49">
        <v>-1.2E-2</v>
      </c>
      <c r="G46" s="35">
        <f t="shared" si="0"/>
        <v>0.28600000000000136</v>
      </c>
      <c r="H46" s="34">
        <f t="shared" si="1"/>
        <v>2.6168742134820979E-2</v>
      </c>
    </row>
    <row r="47" spans="1:8">
      <c r="A47" s="44" t="s">
        <v>276</v>
      </c>
      <c r="B47" s="48">
        <v>10.48</v>
      </c>
      <c r="C47" s="46">
        <v>10.648199999999999</v>
      </c>
      <c r="D47" s="46">
        <v>10.6693</v>
      </c>
      <c r="E47" s="46">
        <v>10.398</v>
      </c>
      <c r="F47" s="49">
        <v>-1.77E-2</v>
      </c>
      <c r="G47" s="35">
        <f t="shared" si="0"/>
        <v>0.2713000000000001</v>
      </c>
      <c r="H47" s="34">
        <f t="shared" si="1"/>
        <v>2.4535929142791742E-2</v>
      </c>
    </row>
    <row r="48" spans="1:8">
      <c r="A48" s="44" t="s">
        <v>282</v>
      </c>
      <c r="B48" s="45">
        <v>10.6684</v>
      </c>
      <c r="C48" s="46">
        <v>10.4887</v>
      </c>
      <c r="D48" s="46">
        <v>10.6684</v>
      </c>
      <c r="E48" s="46">
        <v>10.425000000000001</v>
      </c>
      <c r="F48" s="47">
        <v>1.5800000000000002E-2</v>
      </c>
      <c r="G48" s="35">
        <f t="shared" si="0"/>
        <v>0.24339999999999939</v>
      </c>
      <c r="H48" s="34">
        <f t="shared" si="1"/>
        <v>2.0416267942583749E-2</v>
      </c>
    </row>
    <row r="49" spans="1:8">
      <c r="A49" s="44" t="s">
        <v>288</v>
      </c>
      <c r="B49" s="45">
        <v>10.5025</v>
      </c>
      <c r="C49" s="46">
        <v>10.45</v>
      </c>
      <c r="D49" s="46">
        <v>10.585000000000001</v>
      </c>
      <c r="E49" s="46">
        <v>10.4017</v>
      </c>
      <c r="F49" s="47">
        <v>8.9999999999999998E-4</v>
      </c>
      <c r="G49" s="35">
        <f t="shared" si="0"/>
        <v>0.18330000000000091</v>
      </c>
      <c r="H49" s="34">
        <f t="shared" si="1"/>
        <v>2.0991225990040337E-2</v>
      </c>
    </row>
    <row r="50" spans="1:8">
      <c r="A50" s="44" t="s">
        <v>294</v>
      </c>
      <c r="B50" s="48">
        <v>10.493</v>
      </c>
      <c r="C50" s="46">
        <v>10.5425</v>
      </c>
      <c r="D50" s="46">
        <v>10.5723</v>
      </c>
      <c r="E50" s="46">
        <v>10.313000000000001</v>
      </c>
      <c r="F50" s="49">
        <v>-6.3E-3</v>
      </c>
      <c r="G50" s="35">
        <f t="shared" si="0"/>
        <v>0.25929999999999964</v>
      </c>
      <c r="H50" s="34">
        <f t="shared" si="1"/>
        <v>2.3434253767990014E-2</v>
      </c>
    </row>
    <row r="51" spans="1:8">
      <c r="A51" s="44" t="s">
        <v>300</v>
      </c>
      <c r="B51" s="48">
        <v>10.56</v>
      </c>
      <c r="C51" s="46">
        <v>10.5892</v>
      </c>
      <c r="D51" s="46">
        <v>10.6835</v>
      </c>
      <c r="E51" s="46">
        <v>10.4465</v>
      </c>
      <c r="F51" s="49">
        <v>-1.5E-3</v>
      </c>
      <c r="G51" s="35">
        <f t="shared" si="0"/>
        <v>0.2370000000000001</v>
      </c>
      <c r="H51" s="34">
        <f t="shared" si="1"/>
        <v>2.9327498848456902E-2</v>
      </c>
    </row>
    <row r="52" spans="1:8">
      <c r="A52" s="44" t="s">
        <v>306</v>
      </c>
      <c r="B52" s="48">
        <v>10.576000000000001</v>
      </c>
      <c r="C52" s="46">
        <v>10.855</v>
      </c>
      <c r="D52" s="46">
        <v>10.914999999999999</v>
      </c>
      <c r="E52" s="46">
        <v>10.5153</v>
      </c>
      <c r="F52" s="49">
        <v>-2.9399999999999999E-2</v>
      </c>
      <c r="G52" s="35">
        <f t="shared" si="0"/>
        <v>0.39969999999999928</v>
      </c>
      <c r="H52" s="34">
        <f t="shared" si="1"/>
        <v>3.5760563380281662E-2</v>
      </c>
    </row>
    <row r="53" spans="1:8">
      <c r="A53" s="44" t="s">
        <v>312</v>
      </c>
      <c r="B53" s="45">
        <v>10.896000000000001</v>
      </c>
      <c r="C53" s="46">
        <v>10.65</v>
      </c>
      <c r="D53" s="46">
        <v>10.9758</v>
      </c>
      <c r="E53" s="46">
        <v>10.613799999999999</v>
      </c>
      <c r="F53" s="47">
        <v>2.0400000000000001E-2</v>
      </c>
      <c r="G53" s="35">
        <f t="shared" si="0"/>
        <v>0.3620000000000001</v>
      </c>
      <c r="H53" s="34">
        <f t="shared" si="1"/>
        <v>3.3391743640888455E-2</v>
      </c>
    </row>
    <row r="54" spans="1:8">
      <c r="A54" s="44" t="s">
        <v>318</v>
      </c>
      <c r="B54" s="48">
        <v>10.678000000000001</v>
      </c>
      <c r="C54" s="46">
        <v>10.7287</v>
      </c>
      <c r="D54" s="46">
        <v>10.961499999999999</v>
      </c>
      <c r="E54" s="46">
        <v>10.606999999999999</v>
      </c>
      <c r="F54" s="49">
        <v>-5.1999999999999998E-3</v>
      </c>
      <c r="G54" s="35">
        <f t="shared" si="0"/>
        <v>0.35449999999999982</v>
      </c>
      <c r="H54" s="34">
        <f t="shared" si="1"/>
        <v>3.5008156606851519E-2</v>
      </c>
    </row>
    <row r="55" spans="1:8">
      <c r="A55" s="44" t="s">
        <v>324</v>
      </c>
      <c r="B55" s="48">
        <v>10.734</v>
      </c>
      <c r="C55" s="46">
        <v>10.727499999999999</v>
      </c>
      <c r="D55" s="46">
        <v>10.9337</v>
      </c>
      <c r="E55" s="46">
        <v>10.537100000000001</v>
      </c>
      <c r="F55" s="49">
        <v>-2.3E-3</v>
      </c>
      <c r="G55" s="35">
        <f t="shared" si="0"/>
        <v>0.3965999999999994</v>
      </c>
      <c r="H55" s="34">
        <f t="shared" si="1"/>
        <v>3.588937659790889E-2</v>
      </c>
    </row>
    <row r="56" spans="1:8">
      <c r="A56" s="44" t="s">
        <v>330</v>
      </c>
      <c r="B56" s="48">
        <v>10.758699999999999</v>
      </c>
      <c r="C56" s="46">
        <v>10.912699999999999</v>
      </c>
      <c r="D56" s="46">
        <v>10.9945</v>
      </c>
      <c r="E56" s="46">
        <v>10.607799999999999</v>
      </c>
      <c r="F56" s="49">
        <v>-1.6199999999999999E-2</v>
      </c>
      <c r="G56" s="35">
        <f t="shared" si="0"/>
        <v>0.38670000000000115</v>
      </c>
      <c r="H56" s="34">
        <f t="shared" si="1"/>
        <v>3.3633030565432952E-2</v>
      </c>
    </row>
    <row r="57" spans="1:8">
      <c r="A57" s="44" t="s">
        <v>336</v>
      </c>
      <c r="B57" s="45">
        <v>10.935499999999999</v>
      </c>
      <c r="C57" s="46">
        <v>10.855399999999999</v>
      </c>
      <c r="D57" s="46">
        <v>11.105</v>
      </c>
      <c r="E57" s="46">
        <v>10.7615</v>
      </c>
      <c r="F57" s="47">
        <v>7.7999999999999996E-3</v>
      </c>
      <c r="G57" s="35">
        <f t="shared" si="0"/>
        <v>0.34350000000000058</v>
      </c>
      <c r="H57" s="34">
        <f t="shared" si="1"/>
        <v>3.2421910366681787E-2</v>
      </c>
    </row>
    <row r="58" spans="1:8">
      <c r="A58" s="44" t="s">
        <v>342</v>
      </c>
      <c r="B58" s="48">
        <v>10.8513</v>
      </c>
      <c r="C58" s="46">
        <v>11.045</v>
      </c>
      <c r="D58" s="46">
        <v>11.162699999999999</v>
      </c>
      <c r="E58" s="46">
        <v>10.79</v>
      </c>
      <c r="F58" s="49">
        <v>-1.9199999999999998E-2</v>
      </c>
      <c r="G58" s="35">
        <f t="shared" si="0"/>
        <v>0.37270000000000003</v>
      </c>
      <c r="H58" s="34">
        <f t="shared" si="1"/>
        <v>3.4449458483754546E-2</v>
      </c>
    </row>
    <row r="59" spans="1:8">
      <c r="A59" s="44" t="s">
        <v>348</v>
      </c>
      <c r="B59" s="48">
        <v>11.064</v>
      </c>
      <c r="C59" s="46">
        <v>11.08</v>
      </c>
      <c r="D59" s="46">
        <v>11.2812</v>
      </c>
      <c r="E59" s="46">
        <v>10.890499999999999</v>
      </c>
      <c r="F59" s="49">
        <v>-5.1999999999999998E-3</v>
      </c>
      <c r="G59" s="35">
        <f t="shared" si="0"/>
        <v>0.39070000000000071</v>
      </c>
      <c r="H59" s="34">
        <f t="shared" si="1"/>
        <v>4.1669675090252746E-2</v>
      </c>
    </row>
    <row r="60" spans="1:8">
      <c r="A60" s="44" t="s">
        <v>354</v>
      </c>
      <c r="B60" s="45">
        <v>11.122199999999999</v>
      </c>
      <c r="C60" s="46">
        <v>11.08</v>
      </c>
      <c r="D60" s="46">
        <v>11.3865</v>
      </c>
      <c r="E60" s="46">
        <v>10.8538</v>
      </c>
      <c r="F60" s="47">
        <v>3.2000000000000002E-3</v>
      </c>
      <c r="G60" s="35">
        <f t="shared" si="0"/>
        <v>0.53270000000000017</v>
      </c>
      <c r="H60" s="34">
        <f t="shared" si="1"/>
        <v>4.5448232440139999E-2</v>
      </c>
    </row>
    <row r="61" spans="1:8">
      <c r="A61" s="44" t="s">
        <v>360</v>
      </c>
      <c r="B61" s="45">
        <v>11.086499999999999</v>
      </c>
      <c r="C61" s="46">
        <v>10.8002</v>
      </c>
      <c r="D61" s="46">
        <v>11.193</v>
      </c>
      <c r="E61" s="46">
        <v>10.744</v>
      </c>
      <c r="F61" s="47">
        <v>2.0299999999999999E-2</v>
      </c>
      <c r="G61" s="35">
        <f t="shared" si="0"/>
        <v>0.44899999999999984</v>
      </c>
      <c r="H61" s="34">
        <f t="shared" si="1"/>
        <v>3.8753298153034292E-2</v>
      </c>
    </row>
    <row r="62" spans="1:8">
      <c r="A62" s="44" t="s">
        <v>366</v>
      </c>
      <c r="B62" s="45">
        <v>10.866</v>
      </c>
      <c r="C62" s="46">
        <v>10.612</v>
      </c>
      <c r="D62" s="46">
        <v>10.958500000000001</v>
      </c>
      <c r="E62" s="46">
        <v>10.585000000000001</v>
      </c>
      <c r="F62" s="47">
        <v>2.0899999999999998E-2</v>
      </c>
      <c r="G62" s="35">
        <f t="shared" si="0"/>
        <v>0.37349999999999994</v>
      </c>
      <c r="H62" s="34">
        <f t="shared" si="1"/>
        <v>3.1555869872701543E-2</v>
      </c>
    </row>
    <row r="63" spans="1:8">
      <c r="A63" s="44" t="s">
        <v>372</v>
      </c>
      <c r="B63" s="48">
        <v>10.643800000000001</v>
      </c>
      <c r="C63" s="46">
        <v>10.605</v>
      </c>
      <c r="D63" s="46">
        <v>10.8331</v>
      </c>
      <c r="E63" s="46">
        <v>10.5373</v>
      </c>
      <c r="F63" s="49">
        <v>-2.5000000000000001E-3</v>
      </c>
      <c r="G63" s="35">
        <f t="shared" si="0"/>
        <v>0.29579999999999984</v>
      </c>
      <c r="H63" s="34">
        <f t="shared" si="1"/>
        <v>3.0337025014321194E-2</v>
      </c>
    </row>
    <row r="64" spans="1:8">
      <c r="A64" s="44" t="s">
        <v>378</v>
      </c>
      <c r="B64" s="45">
        <v>10.6708</v>
      </c>
      <c r="C64" s="46">
        <v>10.474</v>
      </c>
      <c r="D64" s="46">
        <v>10.6957</v>
      </c>
      <c r="E64" s="46">
        <v>10.356</v>
      </c>
      <c r="F64" s="47">
        <v>1.34E-2</v>
      </c>
      <c r="G64" s="35">
        <f t="shared" si="0"/>
        <v>0.33970000000000056</v>
      </c>
      <c r="H64" s="34">
        <f t="shared" si="1"/>
        <v>3.045485469919338E-2</v>
      </c>
    </row>
    <row r="65" spans="1:8">
      <c r="A65" s="44" t="s">
        <v>384</v>
      </c>
      <c r="B65" s="45">
        <v>10.53</v>
      </c>
      <c r="C65" s="46">
        <v>10.289</v>
      </c>
      <c r="D65" s="46">
        <v>10.5395</v>
      </c>
      <c r="E65" s="46">
        <v>10.2525</v>
      </c>
      <c r="F65" s="47">
        <v>1.6899999999999998E-2</v>
      </c>
      <c r="G65" s="35">
        <f t="shared" si="0"/>
        <v>0.28700000000000081</v>
      </c>
      <c r="H65" s="34">
        <f t="shared" si="1"/>
        <v>2.9217102694260109E-2</v>
      </c>
    </row>
    <row r="66" spans="1:8">
      <c r="A66" s="44" t="s">
        <v>390</v>
      </c>
      <c r="B66" s="45">
        <v>10.355499999999999</v>
      </c>
      <c r="C66" s="46">
        <v>10.244</v>
      </c>
      <c r="D66" s="46">
        <v>10.474299999999999</v>
      </c>
      <c r="E66" s="46">
        <v>10.162699999999999</v>
      </c>
      <c r="F66" s="47">
        <v>6.1000000000000004E-3</v>
      </c>
      <c r="G66" s="35">
        <f t="shared" si="0"/>
        <v>0.31160000000000032</v>
      </c>
      <c r="H66" s="34">
        <f t="shared" si="1"/>
        <v>2.6246808345387965E-2</v>
      </c>
    </row>
    <row r="67" spans="1:8">
      <c r="A67" s="44" t="s">
        <v>396</v>
      </c>
      <c r="B67" s="48">
        <v>10.292999999999999</v>
      </c>
      <c r="C67" s="46">
        <v>10.3003</v>
      </c>
      <c r="D67" s="46">
        <v>10.4513</v>
      </c>
      <c r="E67" s="46">
        <v>10.222200000000001</v>
      </c>
      <c r="F67" s="49">
        <v>-2.7000000000000001E-3</v>
      </c>
      <c r="G67" s="35">
        <f t="shared" ref="G67:G130" si="2">D67-E67</f>
        <v>0.22909999999999897</v>
      </c>
      <c r="H67" s="34">
        <f t="shared" ref="H67:H130" si="3">(SUM(G67:G68)/2)/C68</f>
        <v>3.592486689015973E-2</v>
      </c>
    </row>
    <row r="68" spans="1:8">
      <c r="A68" s="44" t="s">
        <v>402</v>
      </c>
      <c r="B68" s="45">
        <v>10.321300000000001</v>
      </c>
      <c r="C68" s="46">
        <v>10.141999999999999</v>
      </c>
      <c r="D68" s="46">
        <v>10.5776</v>
      </c>
      <c r="E68" s="46">
        <v>10.077999999999999</v>
      </c>
      <c r="F68" s="47">
        <v>1.44E-2</v>
      </c>
      <c r="G68" s="35">
        <f t="shared" si="2"/>
        <v>0.49960000000000093</v>
      </c>
      <c r="H68" s="34">
        <f t="shared" si="3"/>
        <v>3.903241895261856E-2</v>
      </c>
    </row>
    <row r="69" spans="1:8">
      <c r="A69" s="44" t="s">
        <v>408</v>
      </c>
      <c r="B69" s="45">
        <v>10.175000000000001</v>
      </c>
      <c r="C69" s="46">
        <v>10.025</v>
      </c>
      <c r="D69" s="46">
        <v>10.256500000000001</v>
      </c>
      <c r="E69" s="46">
        <v>9.9734999999999996</v>
      </c>
      <c r="F69" s="47">
        <v>1.0500000000000001E-2</v>
      </c>
      <c r="G69" s="35">
        <f t="shared" si="2"/>
        <v>0.28300000000000125</v>
      </c>
      <c r="H69" s="34">
        <f t="shared" si="3"/>
        <v>2.5273425953295976E-2</v>
      </c>
    </row>
    <row r="70" spans="1:8">
      <c r="A70" s="44" t="s">
        <v>414</v>
      </c>
      <c r="B70" s="48">
        <v>10.0695</v>
      </c>
      <c r="C70" s="46">
        <v>10.148999999999999</v>
      </c>
      <c r="D70" s="46">
        <v>10.225</v>
      </c>
      <c r="E70" s="46">
        <v>9.9949999999999992</v>
      </c>
      <c r="F70" s="49">
        <v>-8.9999999999999993E-3</v>
      </c>
      <c r="G70" s="35">
        <f t="shared" si="2"/>
        <v>0.23000000000000043</v>
      </c>
      <c r="H70" s="34">
        <f t="shared" si="3"/>
        <v>2.9937219035808416E-2</v>
      </c>
    </row>
    <row r="71" spans="1:8">
      <c r="A71" s="44" t="s">
        <v>420</v>
      </c>
      <c r="B71" s="48">
        <v>10.1608</v>
      </c>
      <c r="C71" s="46">
        <v>10.3216</v>
      </c>
      <c r="D71" s="46">
        <v>10.457000000000001</v>
      </c>
      <c r="E71" s="46">
        <v>10.069000000000001</v>
      </c>
      <c r="F71" s="49">
        <v>-1.72E-2</v>
      </c>
      <c r="G71" s="35">
        <f t="shared" si="2"/>
        <v>0.3879999999999999</v>
      </c>
      <c r="H71" s="34">
        <f t="shared" si="3"/>
        <v>3.5987386677177748E-2</v>
      </c>
    </row>
    <row r="72" spans="1:8">
      <c r="A72" s="44" t="s">
        <v>426</v>
      </c>
      <c r="B72" s="45">
        <v>10.339</v>
      </c>
      <c r="C72" s="46">
        <v>10.148</v>
      </c>
      <c r="D72" s="46">
        <v>10.4024</v>
      </c>
      <c r="E72" s="46">
        <v>10.06</v>
      </c>
      <c r="F72" s="47">
        <v>1.46E-2</v>
      </c>
      <c r="G72" s="35">
        <f t="shared" si="2"/>
        <v>0.34239999999999959</v>
      </c>
      <c r="H72" s="34">
        <f t="shared" si="3"/>
        <v>4.2428278688524626E-2</v>
      </c>
    </row>
    <row r="73" spans="1:8">
      <c r="A73" s="44" t="s">
        <v>432</v>
      </c>
      <c r="B73" s="45">
        <v>10.19</v>
      </c>
      <c r="C73" s="46">
        <v>9.76</v>
      </c>
      <c r="D73" s="46">
        <v>10.211600000000001</v>
      </c>
      <c r="E73" s="46">
        <v>9.7257999999999996</v>
      </c>
      <c r="F73" s="47">
        <v>3.6900000000000002E-2</v>
      </c>
      <c r="G73" s="35">
        <f t="shared" si="2"/>
        <v>0.48580000000000112</v>
      </c>
      <c r="H73" s="34">
        <f t="shared" si="3"/>
        <v>3.6202360600694143E-2</v>
      </c>
    </row>
    <row r="74" spans="1:8">
      <c r="A74" s="44" t="s">
        <v>438</v>
      </c>
      <c r="B74" s="45">
        <v>9.827</v>
      </c>
      <c r="C74" s="46">
        <v>9.7687000000000008</v>
      </c>
      <c r="D74" s="46">
        <v>9.8864999999999998</v>
      </c>
      <c r="E74" s="46">
        <v>9.6649999999999991</v>
      </c>
      <c r="F74" s="47">
        <v>3.8E-3</v>
      </c>
      <c r="G74" s="35">
        <f t="shared" si="2"/>
        <v>0.2215000000000007</v>
      </c>
      <c r="H74" s="34">
        <f t="shared" si="3"/>
        <v>2.6140948759695474E-2</v>
      </c>
    </row>
    <row r="75" spans="1:8">
      <c r="A75" s="44" t="s">
        <v>444</v>
      </c>
      <c r="B75" s="48">
        <v>9.7899999999999991</v>
      </c>
      <c r="C75" s="46">
        <v>9.8887</v>
      </c>
      <c r="D75" s="46">
        <v>9.9855</v>
      </c>
      <c r="E75" s="46">
        <v>9.69</v>
      </c>
      <c r="F75" s="49">
        <v>-1.0500000000000001E-2</v>
      </c>
      <c r="G75" s="35">
        <f t="shared" si="2"/>
        <v>0.29550000000000054</v>
      </c>
      <c r="H75" s="34">
        <f t="shared" si="3"/>
        <v>2.5996316979923575E-2</v>
      </c>
    </row>
    <row r="76" spans="1:8">
      <c r="A76" s="44" t="s">
        <v>450</v>
      </c>
      <c r="B76" s="48">
        <v>9.8940000000000001</v>
      </c>
      <c r="C76" s="46">
        <v>9.9917999999999996</v>
      </c>
      <c r="D76" s="46">
        <v>10.047499999999999</v>
      </c>
      <c r="E76" s="46">
        <v>9.8234999999999992</v>
      </c>
      <c r="F76" s="49">
        <v>-8.9999999999999993E-3</v>
      </c>
      <c r="G76" s="35">
        <f t="shared" si="2"/>
        <v>0.2240000000000002</v>
      </c>
      <c r="H76" s="34">
        <f t="shared" si="3"/>
        <v>2.2353819358049323E-2</v>
      </c>
    </row>
    <row r="77" spans="1:8">
      <c r="A77" s="44" t="s">
        <v>456</v>
      </c>
      <c r="B77" s="48">
        <v>9.9838000000000005</v>
      </c>
      <c r="C77" s="46">
        <v>10.047499999999999</v>
      </c>
      <c r="D77" s="46">
        <v>10.155200000000001</v>
      </c>
      <c r="E77" s="46">
        <v>9.93</v>
      </c>
      <c r="F77" s="49">
        <v>-1.0800000000000001E-2</v>
      </c>
      <c r="G77" s="35">
        <f t="shared" si="2"/>
        <v>0.22520000000000095</v>
      </c>
      <c r="H77" s="34">
        <f t="shared" si="3"/>
        <v>3.2057080711882707E-2</v>
      </c>
    </row>
    <row r="78" spans="1:8">
      <c r="A78" s="44" t="s">
        <v>462</v>
      </c>
      <c r="B78" s="45">
        <v>10.093</v>
      </c>
      <c r="C78" s="46">
        <v>9.8386999999999993</v>
      </c>
      <c r="D78" s="46">
        <v>10.1684</v>
      </c>
      <c r="E78" s="46">
        <v>9.7628000000000004</v>
      </c>
      <c r="F78" s="47">
        <v>2.1499999999999998E-2</v>
      </c>
      <c r="G78" s="35">
        <f t="shared" si="2"/>
        <v>0.40559999999999974</v>
      </c>
      <c r="H78" s="34">
        <f t="shared" si="3"/>
        <v>4.2052578361981771E-2</v>
      </c>
    </row>
    <row r="79" spans="1:8">
      <c r="A79" s="44" t="s">
        <v>468</v>
      </c>
      <c r="B79" s="48">
        <v>9.8805999999999994</v>
      </c>
      <c r="C79" s="46">
        <v>9.89</v>
      </c>
      <c r="D79" s="46">
        <v>9.9306999999999999</v>
      </c>
      <c r="E79" s="46">
        <v>9.5045000000000002</v>
      </c>
      <c r="F79" s="49">
        <v>-5.4000000000000003E-3</v>
      </c>
      <c r="G79" s="35">
        <f t="shared" si="2"/>
        <v>0.42619999999999969</v>
      </c>
      <c r="H79" s="34">
        <f t="shared" si="3"/>
        <v>3.3763152362169258E-2</v>
      </c>
    </row>
    <row r="80" spans="1:8">
      <c r="A80" s="44" t="s">
        <v>474</v>
      </c>
      <c r="B80" s="48">
        <v>9.9346999999999994</v>
      </c>
      <c r="C80" s="46">
        <v>9.9886999999999997</v>
      </c>
      <c r="D80" s="46">
        <v>10.0588</v>
      </c>
      <c r="E80" s="46">
        <v>9.8104999999999993</v>
      </c>
      <c r="F80" s="49">
        <v>-8.0000000000000002E-3</v>
      </c>
      <c r="G80" s="35">
        <f t="shared" si="2"/>
        <v>0.24830000000000041</v>
      </c>
      <c r="H80" s="34">
        <f t="shared" si="3"/>
        <v>3.1492442400821823E-2</v>
      </c>
    </row>
    <row r="81" spans="1:8">
      <c r="A81" s="44" t="s">
        <v>480</v>
      </c>
      <c r="B81" s="48">
        <v>10.015000000000001</v>
      </c>
      <c r="C81" s="46">
        <v>10.221500000000001</v>
      </c>
      <c r="D81" s="46">
        <v>10.3445</v>
      </c>
      <c r="E81" s="46">
        <v>9.9489999999999998</v>
      </c>
      <c r="F81" s="49">
        <v>-2.58E-2</v>
      </c>
      <c r="G81" s="35">
        <f t="shared" si="2"/>
        <v>0.39550000000000018</v>
      </c>
      <c r="H81" s="34">
        <f t="shared" si="3"/>
        <v>3.6567237163814173E-2</v>
      </c>
    </row>
    <row r="82" spans="1:8">
      <c r="A82" s="44" t="s">
        <v>486</v>
      </c>
      <c r="B82" s="45">
        <v>10.28</v>
      </c>
      <c r="C82" s="46">
        <v>10.225</v>
      </c>
      <c r="D82" s="46">
        <v>10.504799999999999</v>
      </c>
      <c r="E82" s="46">
        <v>10.1525</v>
      </c>
      <c r="F82" s="47">
        <v>3.8999999999999998E-3</v>
      </c>
      <c r="G82" s="35">
        <f t="shared" si="2"/>
        <v>0.35229999999999961</v>
      </c>
      <c r="H82" s="34">
        <f t="shared" si="3"/>
        <v>4.0139720558882201E-2</v>
      </c>
    </row>
    <row r="83" spans="1:8">
      <c r="A83" s="44" t="s">
        <v>492</v>
      </c>
      <c r="B83" s="45">
        <v>10.240500000000001</v>
      </c>
      <c r="C83" s="46">
        <v>10.02</v>
      </c>
      <c r="D83" s="46">
        <v>10.4392</v>
      </c>
      <c r="E83" s="46">
        <v>9.9870999999999999</v>
      </c>
      <c r="F83" s="47">
        <v>1.49E-2</v>
      </c>
      <c r="G83" s="35">
        <f t="shared" si="2"/>
        <v>0.45209999999999972</v>
      </c>
      <c r="H83" s="34">
        <f t="shared" si="3"/>
        <v>4.1404494382022511E-2</v>
      </c>
    </row>
    <row r="84" spans="1:8">
      <c r="A84" s="44" t="s">
        <v>498</v>
      </c>
      <c r="B84" s="45">
        <v>10.0901</v>
      </c>
      <c r="C84" s="46">
        <v>9.7899999999999991</v>
      </c>
      <c r="D84" s="46">
        <v>10.092000000000001</v>
      </c>
      <c r="E84" s="46">
        <v>9.7333999999999996</v>
      </c>
      <c r="F84" s="47">
        <v>2.7900000000000001E-2</v>
      </c>
      <c r="G84" s="35">
        <f t="shared" si="2"/>
        <v>0.35860000000000092</v>
      </c>
      <c r="H84" s="34">
        <f t="shared" si="3"/>
        <v>3.175573141047193E-2</v>
      </c>
    </row>
    <row r="85" spans="1:8">
      <c r="A85" s="44" t="s">
        <v>504</v>
      </c>
      <c r="B85" s="48">
        <v>9.8163</v>
      </c>
      <c r="C85" s="46">
        <v>9.8186999999999998</v>
      </c>
      <c r="D85" s="46">
        <v>9.9649999999999999</v>
      </c>
      <c r="E85" s="46">
        <v>9.6999999999999993</v>
      </c>
      <c r="F85" s="49">
        <v>-1.9E-3</v>
      </c>
      <c r="G85" s="35">
        <f t="shared" si="2"/>
        <v>0.26500000000000057</v>
      </c>
      <c r="H85" s="34">
        <f t="shared" si="3"/>
        <v>3.0676579009518732E-2</v>
      </c>
    </row>
    <row r="86" spans="1:8">
      <c r="A86" s="44" t="s">
        <v>510</v>
      </c>
      <c r="B86" s="45">
        <v>9.8350000000000009</v>
      </c>
      <c r="C86" s="46">
        <v>9.7386999999999997</v>
      </c>
      <c r="D86" s="46">
        <v>10.0425</v>
      </c>
      <c r="E86" s="46">
        <v>9.7100000000000009</v>
      </c>
      <c r="F86" s="47">
        <v>5.5999999999999999E-3</v>
      </c>
      <c r="G86" s="35">
        <f t="shared" si="2"/>
        <v>0.33249999999999957</v>
      </c>
      <c r="H86" s="34">
        <f t="shared" si="3"/>
        <v>3.2053957750063616E-2</v>
      </c>
    </row>
    <row r="87" spans="1:8">
      <c r="A87" s="44" t="s">
        <v>516</v>
      </c>
      <c r="B87" s="48">
        <v>9.7799999999999994</v>
      </c>
      <c r="C87" s="46">
        <v>9.8224999999999998</v>
      </c>
      <c r="D87" s="46">
        <v>9.8710000000000004</v>
      </c>
      <c r="E87" s="46">
        <v>9.5738000000000003</v>
      </c>
      <c r="F87" s="49">
        <v>-9.1999999999999998E-3</v>
      </c>
      <c r="G87" s="35">
        <f t="shared" si="2"/>
        <v>0.29720000000000013</v>
      </c>
      <c r="H87" s="34">
        <f t="shared" si="3"/>
        <v>2.7622166246851439E-2</v>
      </c>
    </row>
    <row r="88" spans="1:8">
      <c r="A88" s="44" t="s">
        <v>522</v>
      </c>
      <c r="B88" s="48">
        <v>9.8704999999999998</v>
      </c>
      <c r="C88" s="46">
        <v>9.9250000000000007</v>
      </c>
      <c r="D88" s="46">
        <v>9.9876000000000005</v>
      </c>
      <c r="E88" s="46">
        <v>9.7364999999999995</v>
      </c>
      <c r="F88" s="49">
        <v>-1.1299999999999999E-2</v>
      </c>
      <c r="G88" s="35">
        <f t="shared" si="2"/>
        <v>0.25110000000000099</v>
      </c>
      <c r="H88" s="34">
        <f t="shared" si="3"/>
        <v>3.5803747534516879E-2</v>
      </c>
    </row>
    <row r="89" spans="1:8">
      <c r="A89" s="44" t="s">
        <v>528</v>
      </c>
      <c r="B89" s="48">
        <v>9.9833999999999996</v>
      </c>
      <c r="C89" s="46">
        <v>10.14</v>
      </c>
      <c r="D89" s="46">
        <v>10.297000000000001</v>
      </c>
      <c r="E89" s="46">
        <v>9.8219999999999992</v>
      </c>
      <c r="F89" s="49">
        <v>-2.18E-2</v>
      </c>
      <c r="G89" s="35">
        <f t="shared" si="2"/>
        <v>0.47500000000000142</v>
      </c>
      <c r="H89" s="34">
        <f t="shared" si="3"/>
        <v>4.4308025547334463E-2</v>
      </c>
    </row>
    <row r="90" spans="1:8">
      <c r="A90" s="44" t="s">
        <v>534</v>
      </c>
      <c r="B90" s="45">
        <v>10.206</v>
      </c>
      <c r="C90" s="46">
        <v>9.8796999999999997</v>
      </c>
      <c r="D90" s="46">
        <v>10.2135</v>
      </c>
      <c r="E90" s="46">
        <v>9.8130000000000006</v>
      </c>
      <c r="F90" s="47">
        <v>3.3000000000000002E-2</v>
      </c>
      <c r="G90" s="35">
        <f t="shared" si="2"/>
        <v>0.40049999999999919</v>
      </c>
      <c r="H90" s="34">
        <f t="shared" si="3"/>
        <v>4.3937147939519659E-2</v>
      </c>
    </row>
    <row r="91" spans="1:8">
      <c r="A91" s="44" t="s">
        <v>540</v>
      </c>
      <c r="B91" s="48">
        <v>9.8800000000000008</v>
      </c>
      <c r="C91" s="46">
        <v>10.119</v>
      </c>
      <c r="D91" s="46">
        <v>10.2987</v>
      </c>
      <c r="E91" s="46">
        <v>9.81</v>
      </c>
      <c r="F91" s="49">
        <v>-2.76E-2</v>
      </c>
      <c r="G91" s="35">
        <f t="shared" si="2"/>
        <v>0.48869999999999969</v>
      </c>
      <c r="H91" s="34">
        <f t="shared" si="3"/>
        <v>4.9653556451694045E-2</v>
      </c>
    </row>
    <row r="92" spans="1:8">
      <c r="A92" s="44" t="s">
        <v>546</v>
      </c>
      <c r="B92" s="45">
        <v>10.1601</v>
      </c>
      <c r="C92" s="46">
        <v>9.9438999999999993</v>
      </c>
      <c r="D92" s="46">
        <v>10.323600000000001</v>
      </c>
      <c r="E92" s="46">
        <v>9.8247999999999998</v>
      </c>
      <c r="F92" s="47">
        <v>2.1600000000000001E-2</v>
      </c>
      <c r="G92" s="35">
        <f t="shared" si="2"/>
        <v>0.49880000000000102</v>
      </c>
      <c r="H92" s="34">
        <f t="shared" si="3"/>
        <v>5.4429221908390051E-2</v>
      </c>
    </row>
    <row r="93" spans="1:8">
      <c r="A93" s="44" t="s">
        <v>552</v>
      </c>
      <c r="B93" s="48">
        <v>9.9450000000000003</v>
      </c>
      <c r="C93" s="46">
        <v>9.9487000000000005</v>
      </c>
      <c r="D93" s="46">
        <v>10.36</v>
      </c>
      <c r="E93" s="46">
        <v>9.7758000000000003</v>
      </c>
      <c r="F93" s="49">
        <v>-1.8E-3</v>
      </c>
      <c r="G93" s="35">
        <f t="shared" si="2"/>
        <v>0.58419999999999916</v>
      </c>
      <c r="H93" s="34">
        <f t="shared" si="3"/>
        <v>5.2231652521218114E-2</v>
      </c>
    </row>
    <row r="94" spans="1:8">
      <c r="A94" s="44" t="s">
        <v>558</v>
      </c>
      <c r="B94" s="48">
        <v>9.9631000000000007</v>
      </c>
      <c r="C94" s="46">
        <v>10.015000000000001</v>
      </c>
      <c r="D94" s="46">
        <v>10.092000000000001</v>
      </c>
      <c r="E94" s="46">
        <v>9.6300000000000008</v>
      </c>
      <c r="F94" s="49">
        <v>-1.2699999999999999E-2</v>
      </c>
      <c r="G94" s="35">
        <f t="shared" si="2"/>
        <v>0.46199999999999974</v>
      </c>
      <c r="H94" s="34">
        <f t="shared" si="3"/>
        <v>6.4943702539931925E-2</v>
      </c>
    </row>
    <row r="95" spans="1:8">
      <c r="A95" s="44" t="s">
        <v>564</v>
      </c>
      <c r="B95" s="45">
        <v>10.0915</v>
      </c>
      <c r="C95" s="46">
        <v>9.5474999999999994</v>
      </c>
      <c r="D95" s="46">
        <v>10.281499999999999</v>
      </c>
      <c r="E95" s="46">
        <v>9.5033999999999992</v>
      </c>
      <c r="F95" s="47">
        <v>5.3800000000000001E-2</v>
      </c>
      <c r="G95" s="35">
        <f t="shared" si="2"/>
        <v>0.77810000000000024</v>
      </c>
      <c r="H95" s="34">
        <f t="shared" si="3"/>
        <v>5.9678539007849696E-2</v>
      </c>
    </row>
    <row r="96" spans="1:8">
      <c r="A96" s="44" t="s">
        <v>570</v>
      </c>
      <c r="B96" s="45">
        <v>9.5762</v>
      </c>
      <c r="C96" s="46">
        <v>9.3635000000000002</v>
      </c>
      <c r="D96" s="46">
        <v>9.6895000000000007</v>
      </c>
      <c r="E96" s="46">
        <v>9.35</v>
      </c>
      <c r="F96" s="47">
        <v>1.83E-2</v>
      </c>
      <c r="G96" s="35">
        <f t="shared" si="2"/>
        <v>0.33950000000000102</v>
      </c>
      <c r="H96" s="34">
        <f t="shared" si="3"/>
        <v>4.0243378195165498E-2</v>
      </c>
    </row>
    <row r="97" spans="1:8">
      <c r="A97" s="44" t="s">
        <v>576</v>
      </c>
      <c r="B97" s="45">
        <v>9.4040999999999997</v>
      </c>
      <c r="C97" s="46">
        <v>9.0723000000000003</v>
      </c>
      <c r="D97" s="46">
        <v>9.4406999999999996</v>
      </c>
      <c r="E97" s="46">
        <v>9.0500000000000007</v>
      </c>
      <c r="F97" s="47">
        <v>3.0800000000000001E-2</v>
      </c>
      <c r="G97" s="35">
        <f t="shared" si="2"/>
        <v>0.39069999999999894</v>
      </c>
      <c r="H97" s="34">
        <f t="shared" si="3"/>
        <v>3.8671795910103245E-2</v>
      </c>
    </row>
    <row r="98" spans="1:8">
      <c r="A98" s="44" t="s">
        <v>582</v>
      </c>
      <c r="B98" s="45">
        <v>9.1231000000000009</v>
      </c>
      <c r="C98" s="46">
        <v>8.8902000000000001</v>
      </c>
      <c r="D98" s="46">
        <v>9.1437000000000008</v>
      </c>
      <c r="E98" s="46">
        <v>8.8468</v>
      </c>
      <c r="F98" s="47">
        <v>2.3900000000000001E-2</v>
      </c>
      <c r="G98" s="35">
        <f t="shared" si="2"/>
        <v>0.29690000000000083</v>
      </c>
      <c r="H98" s="34">
        <f t="shared" si="3"/>
        <v>3.0683949255377842E-2</v>
      </c>
    </row>
    <row r="99" spans="1:8">
      <c r="A99" s="44" t="s">
        <v>588</v>
      </c>
      <c r="B99" s="48">
        <v>8.9101999999999997</v>
      </c>
      <c r="C99" s="46">
        <v>9.0649999999999995</v>
      </c>
      <c r="D99" s="46">
        <v>9.1166999999999998</v>
      </c>
      <c r="E99" s="46">
        <v>8.8573000000000004</v>
      </c>
      <c r="F99" s="49">
        <v>-2.12E-2</v>
      </c>
      <c r="G99" s="35">
        <f t="shared" si="2"/>
        <v>0.25939999999999941</v>
      </c>
      <c r="H99" s="34">
        <f t="shared" si="3"/>
        <v>3.1026123256547033E-2</v>
      </c>
    </row>
    <row r="100" spans="1:8">
      <c r="A100" s="44" t="s">
        <v>594</v>
      </c>
      <c r="B100" s="48">
        <v>9.1028000000000002</v>
      </c>
      <c r="C100" s="46">
        <v>9.1987000000000005</v>
      </c>
      <c r="D100" s="46">
        <v>9.3094999999999999</v>
      </c>
      <c r="E100" s="46">
        <v>8.9981000000000009</v>
      </c>
      <c r="F100" s="49">
        <v>-1.3299999999999999E-2</v>
      </c>
      <c r="G100" s="35">
        <f t="shared" si="2"/>
        <v>0.31139999999999901</v>
      </c>
      <c r="H100" s="34">
        <f t="shared" si="3"/>
        <v>3.8345526167698367E-2</v>
      </c>
    </row>
    <row r="101" spans="1:8">
      <c r="A101" s="44" t="s">
        <v>600</v>
      </c>
      <c r="B101" s="45">
        <v>9.2254000000000005</v>
      </c>
      <c r="C101" s="46">
        <v>8.8849999999999998</v>
      </c>
      <c r="D101" s="46">
        <v>9.2550000000000008</v>
      </c>
      <c r="E101" s="46">
        <v>8.8849999999999998</v>
      </c>
      <c r="F101" s="47">
        <v>3.15E-2</v>
      </c>
      <c r="G101" s="35">
        <f t="shared" si="2"/>
        <v>0.37000000000000099</v>
      </c>
      <c r="H101" s="34">
        <f t="shared" si="3"/>
        <v>3.619834710743812E-2</v>
      </c>
    </row>
    <row r="102" spans="1:8">
      <c r="A102" s="44" t="s">
        <v>606</v>
      </c>
      <c r="B102" s="48">
        <v>8.9436999999999998</v>
      </c>
      <c r="C102" s="46">
        <v>9.0749999999999993</v>
      </c>
      <c r="D102" s="46">
        <v>9.1111000000000004</v>
      </c>
      <c r="E102" s="46">
        <v>8.8240999999999996</v>
      </c>
      <c r="F102" s="49">
        <v>-1.6899999999999998E-2</v>
      </c>
      <c r="G102" s="35">
        <f t="shared" si="2"/>
        <v>0.28700000000000081</v>
      </c>
      <c r="H102" s="34">
        <f t="shared" si="3"/>
        <v>2.9163952225841491E-2</v>
      </c>
    </row>
    <row r="103" spans="1:8">
      <c r="A103" s="44" t="s">
        <v>612</v>
      </c>
      <c r="B103" s="48">
        <v>9.0975000000000001</v>
      </c>
      <c r="C103" s="46">
        <v>9.2100000000000009</v>
      </c>
      <c r="D103" s="46">
        <v>9.2751999999999999</v>
      </c>
      <c r="E103" s="46">
        <v>9.0250000000000004</v>
      </c>
      <c r="F103" s="49">
        <v>-1.4999999999999999E-2</v>
      </c>
      <c r="G103" s="35">
        <f t="shared" si="2"/>
        <v>0.25019999999999953</v>
      </c>
      <c r="H103" s="34">
        <f t="shared" si="3"/>
        <v>2.3113869400971404E-2</v>
      </c>
    </row>
    <row r="104" spans="1:8">
      <c r="A104" s="44" t="s">
        <v>618</v>
      </c>
      <c r="B104" s="48">
        <v>9.2363</v>
      </c>
      <c r="C104" s="46">
        <v>9.2650000000000006</v>
      </c>
      <c r="D104" s="46">
        <v>9.3175000000000008</v>
      </c>
      <c r="E104" s="46">
        <v>9.1394000000000002</v>
      </c>
      <c r="F104" s="49">
        <v>-6.8999999999999999E-3</v>
      </c>
      <c r="G104" s="35">
        <f t="shared" si="2"/>
        <v>0.17810000000000059</v>
      </c>
      <c r="H104" s="34">
        <f t="shared" si="3"/>
        <v>2.3855689418531223E-2</v>
      </c>
    </row>
    <row r="105" spans="1:8">
      <c r="A105" s="44" t="s">
        <v>624</v>
      </c>
      <c r="B105" s="45">
        <v>9.3004999999999995</v>
      </c>
      <c r="C105" s="46">
        <v>9.1801999999999992</v>
      </c>
      <c r="D105" s="46">
        <v>9.3646999999999991</v>
      </c>
      <c r="E105" s="46">
        <v>9.1047999999999991</v>
      </c>
      <c r="F105" s="47">
        <v>1.2500000000000001E-2</v>
      </c>
      <c r="G105" s="35">
        <f t="shared" si="2"/>
        <v>0.25990000000000002</v>
      </c>
      <c r="H105" s="34">
        <f t="shared" si="3"/>
        <v>2.9386115005464408E-2</v>
      </c>
    </row>
    <row r="106" spans="1:8">
      <c r="A106" s="44" t="s">
        <v>630</v>
      </c>
      <c r="B106" s="45">
        <v>9.1857000000000006</v>
      </c>
      <c r="C106" s="46">
        <v>9.0587</v>
      </c>
      <c r="D106" s="46">
        <v>9.2925000000000004</v>
      </c>
      <c r="E106" s="46">
        <v>9.02</v>
      </c>
      <c r="F106" s="47">
        <v>1.06E-2</v>
      </c>
      <c r="G106" s="35">
        <f t="shared" si="2"/>
        <v>0.27250000000000085</v>
      </c>
      <c r="H106" s="34">
        <f t="shared" si="3"/>
        <v>2.743773978222791E-2</v>
      </c>
    </row>
    <row r="107" spans="1:8">
      <c r="A107" s="44" t="s">
        <v>636</v>
      </c>
      <c r="B107" s="45">
        <v>9.0891999999999999</v>
      </c>
      <c r="C107" s="46">
        <v>9.0185999999999993</v>
      </c>
      <c r="D107" s="46">
        <v>9.1874000000000002</v>
      </c>
      <c r="E107" s="46">
        <v>8.9649999999999999</v>
      </c>
      <c r="F107" s="47">
        <v>2.8E-3</v>
      </c>
      <c r="G107" s="35">
        <f t="shared" si="2"/>
        <v>0.22240000000000038</v>
      </c>
      <c r="H107" s="34">
        <f t="shared" si="3"/>
        <v>3.3893207739885411E-2</v>
      </c>
    </row>
    <row r="108" spans="1:8">
      <c r="A108" s="44" t="s">
        <v>642</v>
      </c>
      <c r="B108" s="45">
        <v>9.0641999999999996</v>
      </c>
      <c r="C108" s="46">
        <v>8.8115000000000006</v>
      </c>
      <c r="D108" s="46">
        <v>9.1098999999999997</v>
      </c>
      <c r="E108" s="46">
        <v>8.7349999999999994</v>
      </c>
      <c r="F108" s="47">
        <v>2.2499999999999999E-2</v>
      </c>
      <c r="G108" s="35">
        <f t="shared" si="2"/>
        <v>0.37490000000000023</v>
      </c>
      <c r="H108" s="34">
        <f t="shared" si="3"/>
        <v>3.0678733031674246E-2</v>
      </c>
    </row>
    <row r="109" spans="1:8">
      <c r="A109" s="44" t="s">
        <v>648</v>
      </c>
      <c r="B109" s="45">
        <v>8.8650000000000002</v>
      </c>
      <c r="C109" s="46">
        <v>8.84</v>
      </c>
      <c r="D109" s="46">
        <v>8.9574999999999996</v>
      </c>
      <c r="E109" s="46">
        <v>8.7899999999999991</v>
      </c>
      <c r="F109" s="47">
        <v>1.1000000000000001E-3</v>
      </c>
      <c r="G109" s="35">
        <f t="shared" si="2"/>
        <v>0.16750000000000043</v>
      </c>
      <c r="H109" s="34">
        <f t="shared" si="3"/>
        <v>2.4958571476884583E-2</v>
      </c>
    </row>
    <row r="110" spans="1:8">
      <c r="A110" s="44" t="s">
        <v>654</v>
      </c>
      <c r="B110" s="48">
        <v>8.8550000000000004</v>
      </c>
      <c r="C110" s="46">
        <v>8.8706999999999994</v>
      </c>
      <c r="D110" s="46">
        <v>8.9902999999999995</v>
      </c>
      <c r="E110" s="46">
        <v>8.7149999999999999</v>
      </c>
      <c r="F110" s="49">
        <v>-3.0999999999999999E-3</v>
      </c>
      <c r="G110" s="35">
        <f t="shared" si="2"/>
        <v>0.27529999999999966</v>
      </c>
      <c r="H110" s="34">
        <f t="shared" si="3"/>
        <v>2.6783993105559699E-2</v>
      </c>
    </row>
    <row r="111" spans="1:8">
      <c r="A111" s="44" t="s">
        <v>660</v>
      </c>
      <c r="B111" s="45">
        <v>8.8823000000000008</v>
      </c>
      <c r="C111" s="46">
        <v>8.8186999999999998</v>
      </c>
      <c r="D111" s="46">
        <v>8.9520999999999997</v>
      </c>
      <c r="E111" s="46">
        <v>8.7550000000000008</v>
      </c>
      <c r="F111" s="47">
        <v>4.7999999999999996E-3</v>
      </c>
      <c r="G111" s="35">
        <f t="shared" si="2"/>
        <v>0.19709999999999894</v>
      </c>
      <c r="H111" s="34">
        <f t="shared" si="3"/>
        <v>3.2012758099714565E-2</v>
      </c>
    </row>
    <row r="112" spans="1:8">
      <c r="A112" s="44" t="s">
        <v>666</v>
      </c>
      <c r="B112" s="48">
        <v>8.84</v>
      </c>
      <c r="C112" s="46">
        <v>8.9354999999999993</v>
      </c>
      <c r="D112" s="46">
        <v>9.1585000000000001</v>
      </c>
      <c r="E112" s="46">
        <v>8.7835000000000001</v>
      </c>
      <c r="F112" s="49">
        <v>-1.17E-2</v>
      </c>
      <c r="G112" s="35">
        <f t="shared" si="2"/>
        <v>0.375</v>
      </c>
      <c r="H112" s="34">
        <f t="shared" si="3"/>
        <v>3.8671729748611265E-2</v>
      </c>
    </row>
    <row r="113" spans="1:8">
      <c r="A113" s="44" t="s">
        <v>672</v>
      </c>
      <c r="B113" s="45">
        <v>8.9450000000000003</v>
      </c>
      <c r="C113" s="46">
        <v>8.8747000000000007</v>
      </c>
      <c r="D113" s="46">
        <v>9.0852000000000004</v>
      </c>
      <c r="E113" s="46">
        <v>8.7737999999999996</v>
      </c>
      <c r="F113" s="47">
        <v>7.3000000000000001E-3</v>
      </c>
      <c r="G113" s="35">
        <f t="shared" si="2"/>
        <v>0.31140000000000079</v>
      </c>
      <c r="H113" s="34">
        <f t="shared" si="3"/>
        <v>3.375766959114624E-2</v>
      </c>
    </row>
    <row r="114" spans="1:8">
      <c r="A114" s="44" t="s">
        <v>678</v>
      </c>
      <c r="B114" s="45">
        <v>8.8804999999999996</v>
      </c>
      <c r="C114" s="46">
        <v>8.7195</v>
      </c>
      <c r="D114" s="46">
        <v>8.9172999999999991</v>
      </c>
      <c r="E114" s="46">
        <v>8.64</v>
      </c>
      <c r="F114" s="47">
        <v>1.84E-2</v>
      </c>
      <c r="G114" s="35">
        <f t="shared" si="2"/>
        <v>0.27729999999999855</v>
      </c>
      <c r="H114" s="34">
        <f t="shared" si="3"/>
        <v>3.0792440473406006E-2</v>
      </c>
    </row>
    <row r="115" spans="1:8">
      <c r="A115" s="44" t="s">
        <v>684</v>
      </c>
      <c r="B115" s="45">
        <v>8.7200000000000006</v>
      </c>
      <c r="C115" s="46">
        <v>8.5508000000000006</v>
      </c>
      <c r="D115" s="46">
        <v>8.7588000000000008</v>
      </c>
      <c r="E115" s="46">
        <v>8.5094999999999992</v>
      </c>
      <c r="F115" s="47">
        <v>1.78E-2</v>
      </c>
      <c r="G115" s="35">
        <f t="shared" si="2"/>
        <v>0.24930000000000163</v>
      </c>
      <c r="H115" s="34">
        <f t="shared" si="3"/>
        <v>3.1962062833432184E-2</v>
      </c>
    </row>
    <row r="116" spans="1:8">
      <c r="A116" s="44" t="s">
        <v>690</v>
      </c>
      <c r="B116" s="45">
        <v>8.5676000000000005</v>
      </c>
      <c r="C116" s="46">
        <v>8.4350000000000005</v>
      </c>
      <c r="D116" s="46">
        <v>8.6699000000000002</v>
      </c>
      <c r="E116" s="46">
        <v>8.3800000000000008</v>
      </c>
      <c r="F116" s="47">
        <v>1.03E-2</v>
      </c>
      <c r="G116" s="35">
        <f t="shared" si="2"/>
        <v>0.28989999999999938</v>
      </c>
      <c r="H116" s="34">
        <f t="shared" si="3"/>
        <v>2.812959369671315E-2</v>
      </c>
    </row>
    <row r="117" spans="1:8">
      <c r="A117" s="44" t="s">
        <v>696</v>
      </c>
      <c r="B117" s="48">
        <v>8.48</v>
      </c>
      <c r="C117" s="46">
        <v>8.5035000000000007</v>
      </c>
      <c r="D117" s="46">
        <v>8.6095000000000006</v>
      </c>
      <c r="E117" s="46">
        <v>8.4209999999999994</v>
      </c>
      <c r="F117" s="49">
        <v>-1.26E-2</v>
      </c>
      <c r="G117" s="35">
        <f t="shared" si="2"/>
        <v>0.18850000000000122</v>
      </c>
      <c r="H117" s="34">
        <f t="shared" si="3"/>
        <v>2.5674494493327885E-2</v>
      </c>
    </row>
    <row r="118" spans="1:8">
      <c r="A118" s="44" t="s">
        <v>702</v>
      </c>
      <c r="B118" s="48">
        <v>8.5884999999999998</v>
      </c>
      <c r="C118" s="46">
        <v>8.5805000000000007</v>
      </c>
      <c r="D118" s="46">
        <v>8.6373999999999995</v>
      </c>
      <c r="E118" s="46">
        <v>8.3853000000000009</v>
      </c>
      <c r="F118" s="49">
        <v>-3.2000000000000002E-3</v>
      </c>
      <c r="G118" s="35">
        <f t="shared" si="2"/>
        <v>0.25209999999999866</v>
      </c>
      <c r="H118" s="34">
        <f t="shared" si="3"/>
        <v>2.2932103783884113E-2</v>
      </c>
    </row>
    <row r="119" spans="1:8">
      <c r="A119" s="44" t="s">
        <v>708</v>
      </c>
      <c r="B119" s="48">
        <v>8.6159999999999997</v>
      </c>
      <c r="C119" s="46">
        <v>8.6102000000000007</v>
      </c>
      <c r="D119" s="46">
        <v>8.7088000000000001</v>
      </c>
      <c r="E119" s="46">
        <v>8.5660000000000007</v>
      </c>
      <c r="F119" s="49">
        <v>-4.4999999999999997E-3</v>
      </c>
      <c r="G119" s="35">
        <f t="shared" si="2"/>
        <v>0.14279999999999937</v>
      </c>
      <c r="H119" s="34">
        <f t="shared" si="3"/>
        <v>2.6366305329719994E-2</v>
      </c>
    </row>
    <row r="120" spans="1:8">
      <c r="A120" s="44" t="s">
        <v>714</v>
      </c>
      <c r="B120" s="48">
        <v>8.6547000000000001</v>
      </c>
      <c r="C120" s="46">
        <v>8.8559999999999999</v>
      </c>
      <c r="D120" s="46">
        <v>8.9242000000000008</v>
      </c>
      <c r="E120" s="46">
        <v>8.6</v>
      </c>
      <c r="F120" s="49">
        <v>-2.8000000000000001E-2</v>
      </c>
      <c r="G120" s="35">
        <f t="shared" si="2"/>
        <v>0.32420000000000115</v>
      </c>
      <c r="H120" s="34">
        <f t="shared" si="3"/>
        <v>3.1433389544688162E-2</v>
      </c>
    </row>
    <row r="121" spans="1:8">
      <c r="A121" s="44" t="s">
        <v>720</v>
      </c>
      <c r="B121" s="45">
        <v>8.9036000000000008</v>
      </c>
      <c r="C121" s="46">
        <v>8.8949999999999996</v>
      </c>
      <c r="D121" s="46">
        <v>8.9350000000000005</v>
      </c>
      <c r="E121" s="46">
        <v>8.6999999999999993</v>
      </c>
      <c r="F121" s="47">
        <v>3.0000000000000001E-3</v>
      </c>
      <c r="G121" s="35">
        <f t="shared" si="2"/>
        <v>0.23500000000000121</v>
      </c>
      <c r="H121" s="34">
        <f t="shared" si="3"/>
        <v>2.7240852796471288E-2</v>
      </c>
    </row>
    <row r="122" spans="1:8">
      <c r="A122" s="44" t="s">
        <v>726</v>
      </c>
      <c r="B122" s="45">
        <v>8.8770000000000007</v>
      </c>
      <c r="C122" s="46">
        <v>8.8414999999999999</v>
      </c>
      <c r="D122" s="46">
        <v>9.0067000000000004</v>
      </c>
      <c r="E122" s="46">
        <v>8.76</v>
      </c>
      <c r="F122" s="47">
        <v>0</v>
      </c>
      <c r="G122" s="35">
        <f t="shared" si="2"/>
        <v>0.24670000000000059</v>
      </c>
      <c r="H122" s="34">
        <f t="shared" si="3"/>
        <v>3.4211434487518656E-2</v>
      </c>
    </row>
    <row r="123" spans="1:8">
      <c r="A123" s="44" t="s">
        <v>732</v>
      </c>
      <c r="B123" s="45">
        <v>8.8765999999999998</v>
      </c>
      <c r="C123" s="46">
        <v>8.6929999999999996</v>
      </c>
      <c r="D123" s="46">
        <v>8.9880999999999993</v>
      </c>
      <c r="E123" s="46">
        <v>8.64</v>
      </c>
      <c r="F123" s="47">
        <v>1.9199999999999998E-2</v>
      </c>
      <c r="G123" s="35">
        <f t="shared" si="2"/>
        <v>0.34809999999999874</v>
      </c>
      <c r="H123" s="34">
        <f t="shared" si="3"/>
        <v>3.4182444061962067E-2</v>
      </c>
    </row>
    <row r="124" spans="1:8">
      <c r="A124" s="44" t="s">
        <v>738</v>
      </c>
      <c r="B124" s="48">
        <v>8.7095000000000002</v>
      </c>
      <c r="C124" s="46">
        <v>8.7149999999999999</v>
      </c>
      <c r="D124" s="46">
        <v>8.7932000000000006</v>
      </c>
      <c r="E124" s="46">
        <v>8.5455000000000005</v>
      </c>
      <c r="F124" s="49">
        <v>-6.8999999999999999E-3</v>
      </c>
      <c r="G124" s="35">
        <f t="shared" si="2"/>
        <v>0.24770000000000003</v>
      </c>
      <c r="H124" s="34">
        <f t="shared" si="3"/>
        <v>2.6718750000000024E-2</v>
      </c>
    </row>
    <row r="125" spans="1:8">
      <c r="A125" s="44" t="s">
        <v>744</v>
      </c>
      <c r="B125" s="45">
        <v>8.77</v>
      </c>
      <c r="C125" s="46">
        <v>8.64</v>
      </c>
      <c r="D125" s="46">
        <v>8.7902000000000005</v>
      </c>
      <c r="E125" s="46">
        <v>8.5762</v>
      </c>
      <c r="F125" s="47">
        <v>1.47E-2</v>
      </c>
      <c r="G125" s="35">
        <f t="shared" si="2"/>
        <v>0.21400000000000041</v>
      </c>
      <c r="H125" s="34">
        <f t="shared" si="3"/>
        <v>2.8044677234728976E-2</v>
      </c>
    </row>
    <row r="126" spans="1:8">
      <c r="A126" s="44" t="s">
        <v>750</v>
      </c>
      <c r="B126" s="48">
        <v>8.6431000000000004</v>
      </c>
      <c r="C126" s="46">
        <v>8.6486999999999998</v>
      </c>
      <c r="D126" s="46">
        <v>8.8247</v>
      </c>
      <c r="E126" s="46">
        <v>8.5535999999999994</v>
      </c>
      <c r="F126" s="49">
        <v>-2.0999999999999999E-3</v>
      </c>
      <c r="G126" s="35">
        <f t="shared" si="2"/>
        <v>0.27110000000000056</v>
      </c>
      <c r="H126" s="34">
        <f t="shared" si="3"/>
        <v>3.3622857142857246E-2</v>
      </c>
    </row>
    <row r="127" spans="1:8">
      <c r="A127" s="44" t="s">
        <v>756</v>
      </c>
      <c r="B127" s="48">
        <v>8.6611999999999991</v>
      </c>
      <c r="C127" s="46">
        <v>8.75</v>
      </c>
      <c r="D127" s="46">
        <v>8.8373000000000008</v>
      </c>
      <c r="E127" s="46">
        <v>8.52</v>
      </c>
      <c r="F127" s="49">
        <v>-8.0999999999999996E-3</v>
      </c>
      <c r="G127" s="35">
        <f t="shared" si="2"/>
        <v>0.31730000000000125</v>
      </c>
      <c r="H127" s="34">
        <f t="shared" si="3"/>
        <v>4.4011107048176387E-2</v>
      </c>
    </row>
    <row r="128" spans="1:8">
      <c r="A128" s="44" t="s">
        <v>762</v>
      </c>
      <c r="B128" s="48">
        <v>8.7315000000000005</v>
      </c>
      <c r="C128" s="46">
        <v>8.7512000000000008</v>
      </c>
      <c r="D128" s="46">
        <v>8.9930000000000003</v>
      </c>
      <c r="E128" s="46">
        <v>8.5399999999999991</v>
      </c>
      <c r="F128" s="49">
        <v>-5.4000000000000003E-3</v>
      </c>
      <c r="G128" s="35">
        <f t="shared" si="2"/>
        <v>0.45300000000000118</v>
      </c>
      <c r="H128" s="34">
        <f t="shared" si="3"/>
        <v>6.7380671276775217E-2</v>
      </c>
    </row>
    <row r="129" spans="1:8">
      <c r="A129" s="44" t="s">
        <v>768</v>
      </c>
      <c r="B129" s="45">
        <v>8.7791999999999994</v>
      </c>
      <c r="C129" s="46">
        <v>8.3005999999999993</v>
      </c>
      <c r="D129" s="46">
        <v>8.8455999999999992</v>
      </c>
      <c r="E129" s="46">
        <v>8.18</v>
      </c>
      <c r="F129" s="47">
        <v>5.6300000000000003E-2</v>
      </c>
      <c r="G129" s="35">
        <f t="shared" si="2"/>
        <v>0.66559999999999953</v>
      </c>
      <c r="H129" s="34">
        <f t="shared" si="3"/>
        <v>5.3603164942178892E-2</v>
      </c>
    </row>
    <row r="130" spans="1:8">
      <c r="A130" s="44" t="s">
        <v>774</v>
      </c>
      <c r="B130" s="45">
        <v>8.3110999999999997</v>
      </c>
      <c r="C130" s="46">
        <v>8.2149999999999999</v>
      </c>
      <c r="D130" s="46">
        <v>8.3292000000000002</v>
      </c>
      <c r="E130" s="46">
        <v>8.1141000000000005</v>
      </c>
      <c r="F130" s="47">
        <v>4.1000000000000003E-3</v>
      </c>
      <c r="G130" s="35">
        <f t="shared" si="2"/>
        <v>0.21509999999999962</v>
      </c>
      <c r="H130" s="34">
        <f t="shared" si="3"/>
        <v>2.9785471511932508E-2</v>
      </c>
    </row>
    <row r="131" spans="1:8">
      <c r="A131" s="44" t="s">
        <v>780</v>
      </c>
      <c r="B131" s="45">
        <v>8.2769999999999992</v>
      </c>
      <c r="C131" s="46">
        <v>8.2087000000000003</v>
      </c>
      <c r="D131" s="46">
        <v>8.3839000000000006</v>
      </c>
      <c r="E131" s="46">
        <v>8.11</v>
      </c>
      <c r="F131" s="47">
        <v>8.8000000000000005E-3</v>
      </c>
      <c r="G131" s="35">
        <f t="shared" ref="G131:G194" si="4">D131-E131</f>
        <v>0.27390000000000114</v>
      </c>
      <c r="H131" s="34">
        <f t="shared" ref="H131:H194" si="5">(SUM(G131:G132)/2)/C132</f>
        <v>3.9108983619402155E-2</v>
      </c>
    </row>
    <row r="132" spans="1:8">
      <c r="A132" s="44" t="s">
        <v>786</v>
      </c>
      <c r="B132" s="45">
        <v>8.2050000000000001</v>
      </c>
      <c r="C132" s="46">
        <v>8.1682000000000006</v>
      </c>
      <c r="D132" s="46">
        <v>8.4474999999999998</v>
      </c>
      <c r="E132" s="46">
        <v>8.0824999999999996</v>
      </c>
      <c r="F132" s="47">
        <v>4.1999999999999997E-3</v>
      </c>
      <c r="G132" s="35">
        <f t="shared" si="4"/>
        <v>0.36500000000000021</v>
      </c>
      <c r="H132" s="34">
        <f t="shared" si="5"/>
        <v>4.2880828273912548E-2</v>
      </c>
    </row>
    <row r="133" spans="1:8">
      <c r="A133" s="44" t="s">
        <v>792</v>
      </c>
      <c r="B133" s="48">
        <v>8.1708999999999996</v>
      </c>
      <c r="C133" s="46">
        <v>8.3836999999999993</v>
      </c>
      <c r="D133" s="46">
        <v>8.4740000000000002</v>
      </c>
      <c r="E133" s="46">
        <v>8.1199999999999992</v>
      </c>
      <c r="F133" s="49">
        <v>-2.7300000000000001E-2</v>
      </c>
      <c r="G133" s="35">
        <f t="shared" si="4"/>
        <v>0.35400000000000098</v>
      </c>
      <c r="H133" s="34">
        <f t="shared" si="5"/>
        <v>3.1469328502357577E-2</v>
      </c>
    </row>
    <row r="134" spans="1:8">
      <c r="A134" s="44" t="s">
        <v>798</v>
      </c>
      <c r="B134" s="48">
        <v>8.4</v>
      </c>
      <c r="C134" s="46">
        <v>8.3351000000000006</v>
      </c>
      <c r="D134" s="46">
        <v>8.4970999999999997</v>
      </c>
      <c r="E134" s="46">
        <v>8.3264999999999993</v>
      </c>
      <c r="F134" s="49">
        <v>-2.0000000000000001E-4</v>
      </c>
      <c r="G134" s="35">
        <f t="shared" si="4"/>
        <v>0.17060000000000031</v>
      </c>
      <c r="H134" s="34">
        <f t="shared" si="5"/>
        <v>2.6614552014431785E-2</v>
      </c>
    </row>
    <row r="135" spans="1:8">
      <c r="A135" s="44" t="s">
        <v>804</v>
      </c>
      <c r="B135" s="45">
        <v>8.4015000000000004</v>
      </c>
      <c r="C135" s="46">
        <v>8.3149999999999995</v>
      </c>
      <c r="D135" s="46">
        <v>8.4220000000000006</v>
      </c>
      <c r="E135" s="46">
        <v>8.15</v>
      </c>
      <c r="F135" s="47">
        <v>8.0000000000000002E-3</v>
      </c>
      <c r="G135" s="35">
        <f t="shared" si="4"/>
        <v>0.27200000000000024</v>
      </c>
      <c r="H135" s="34">
        <f t="shared" si="5"/>
        <v>3.788872120927244E-2</v>
      </c>
    </row>
    <row r="136" spans="1:8">
      <c r="A136" s="44" t="s">
        <v>810</v>
      </c>
      <c r="B136" s="45">
        <v>8.3345000000000002</v>
      </c>
      <c r="C136" s="46">
        <v>8.0841999999999992</v>
      </c>
      <c r="D136" s="46">
        <v>8.3605999999999998</v>
      </c>
      <c r="E136" s="46">
        <v>8.02</v>
      </c>
      <c r="F136" s="47">
        <v>2.7699999999999999E-2</v>
      </c>
      <c r="G136" s="35">
        <f t="shared" si="4"/>
        <v>0.34060000000000024</v>
      </c>
      <c r="H136" s="34">
        <f t="shared" si="5"/>
        <v>3.5336212214682347E-2</v>
      </c>
    </row>
    <row r="137" spans="1:8">
      <c r="A137" s="44" t="s">
        <v>816</v>
      </c>
      <c r="B137" s="48">
        <v>8.11</v>
      </c>
      <c r="C137" s="46">
        <v>8.1050000000000004</v>
      </c>
      <c r="D137" s="46">
        <v>8.2322000000000006</v>
      </c>
      <c r="E137" s="46">
        <v>8</v>
      </c>
      <c r="F137" s="49">
        <v>-4.8999999999999998E-3</v>
      </c>
      <c r="G137" s="35">
        <f t="shared" si="4"/>
        <v>0.23220000000000063</v>
      </c>
      <c r="H137" s="34">
        <f t="shared" si="5"/>
        <v>3.543176717318517E-2</v>
      </c>
    </row>
    <row r="138" spans="1:8">
      <c r="A138" s="44" t="s">
        <v>822</v>
      </c>
      <c r="B138" s="48">
        <v>8.15</v>
      </c>
      <c r="C138" s="46">
        <v>8.1537000000000006</v>
      </c>
      <c r="D138" s="46">
        <v>8.4255999999999993</v>
      </c>
      <c r="E138" s="46">
        <v>8.08</v>
      </c>
      <c r="F138" s="49">
        <v>-5.9999999999999995E-4</v>
      </c>
      <c r="G138" s="35">
        <f t="shared" si="4"/>
        <v>0.34559999999999924</v>
      </c>
      <c r="H138" s="34">
        <f t="shared" si="5"/>
        <v>4.862673926194791E-2</v>
      </c>
    </row>
    <row r="139" spans="1:8">
      <c r="A139" s="44" t="s">
        <v>828</v>
      </c>
      <c r="B139" s="48">
        <v>8.1549999999999994</v>
      </c>
      <c r="C139" s="46">
        <v>8.2650000000000006</v>
      </c>
      <c r="D139" s="46">
        <v>8.5481999999999996</v>
      </c>
      <c r="E139" s="46">
        <v>8.09</v>
      </c>
      <c r="F139" s="49">
        <v>-1.6E-2</v>
      </c>
      <c r="G139" s="35">
        <f t="shared" si="4"/>
        <v>0.45819999999999972</v>
      </c>
      <c r="H139" s="34">
        <f t="shared" si="5"/>
        <v>4.0517031630170321E-2</v>
      </c>
    </row>
    <row r="140" spans="1:8">
      <c r="A140" s="44" t="s">
        <v>834</v>
      </c>
      <c r="B140" s="45">
        <v>8.2874999999999996</v>
      </c>
      <c r="C140" s="46">
        <v>8.2200000000000006</v>
      </c>
      <c r="D140" s="46">
        <v>8.2879000000000005</v>
      </c>
      <c r="E140" s="46">
        <v>8.08</v>
      </c>
      <c r="F140" s="47">
        <v>2.5999999999999999E-3</v>
      </c>
      <c r="G140" s="35">
        <f t="shared" si="4"/>
        <v>0.20790000000000042</v>
      </c>
      <c r="H140" s="34">
        <f t="shared" si="5"/>
        <v>2.8917274939172777E-2</v>
      </c>
    </row>
    <row r="141" spans="1:8">
      <c r="A141" s="44" t="s">
        <v>840</v>
      </c>
      <c r="B141" s="45">
        <v>8.266</v>
      </c>
      <c r="C141" s="46">
        <v>8.2200000000000006</v>
      </c>
      <c r="D141" s="46">
        <v>8.3774999999999995</v>
      </c>
      <c r="E141" s="46">
        <v>8.11</v>
      </c>
      <c r="F141" s="47">
        <v>8.0000000000000004E-4</v>
      </c>
      <c r="G141" s="35">
        <f t="shared" si="4"/>
        <v>0.26750000000000007</v>
      </c>
      <c r="H141" s="34">
        <f t="shared" si="5"/>
        <v>3.3255685649482038E-2</v>
      </c>
    </row>
    <row r="142" spans="1:8">
      <c r="A142" s="44" t="s">
        <v>846</v>
      </c>
      <c r="B142" s="45">
        <v>8.2591000000000001</v>
      </c>
      <c r="C142" s="46">
        <v>8.1564999999999994</v>
      </c>
      <c r="D142" s="46">
        <v>8.2850000000000001</v>
      </c>
      <c r="E142" s="46">
        <v>8.01</v>
      </c>
      <c r="F142" s="47">
        <v>1.15E-2</v>
      </c>
      <c r="G142" s="35">
        <f t="shared" si="4"/>
        <v>0.27500000000000036</v>
      </c>
      <c r="H142" s="34">
        <f t="shared" si="5"/>
        <v>4.0470812031863125E-2</v>
      </c>
    </row>
    <row r="143" spans="1:8">
      <c r="A143" s="44" t="s">
        <v>852</v>
      </c>
      <c r="B143" s="48">
        <v>8.1649999999999991</v>
      </c>
      <c r="C143" s="46">
        <v>8.4109999999999996</v>
      </c>
      <c r="D143" s="46">
        <v>8.5258000000000003</v>
      </c>
      <c r="E143" s="46">
        <v>8.1199999999999992</v>
      </c>
      <c r="F143" s="49">
        <v>-2.8500000000000001E-2</v>
      </c>
      <c r="G143" s="35">
        <f t="shared" si="4"/>
        <v>0.40580000000000105</v>
      </c>
      <c r="H143" s="34">
        <f t="shared" si="5"/>
        <v>4.3809812235009189E-2</v>
      </c>
    </row>
    <row r="144" spans="1:8">
      <c r="A144" s="44" t="s">
        <v>858</v>
      </c>
      <c r="B144" s="45">
        <v>8.4048999999999996</v>
      </c>
      <c r="C144" s="46">
        <v>8.2550000000000008</v>
      </c>
      <c r="D144" s="46">
        <v>8.4375</v>
      </c>
      <c r="E144" s="46">
        <v>8.1199999999999992</v>
      </c>
      <c r="F144" s="47">
        <v>6.1000000000000004E-3</v>
      </c>
      <c r="G144" s="35">
        <f t="shared" si="4"/>
        <v>0.31750000000000078</v>
      </c>
      <c r="H144" s="34">
        <f t="shared" si="5"/>
        <v>3.3850060779664688E-2</v>
      </c>
    </row>
    <row r="145" spans="1:8">
      <c r="A145" s="44" t="s">
        <v>864</v>
      </c>
      <c r="B145" s="48">
        <v>8.3541000000000007</v>
      </c>
      <c r="C145" s="46">
        <v>8.3087</v>
      </c>
      <c r="D145" s="46">
        <v>8.4749999999999996</v>
      </c>
      <c r="E145" s="46">
        <v>8.23</v>
      </c>
      <c r="F145" s="49">
        <v>-4.0000000000000001E-3</v>
      </c>
      <c r="G145" s="35">
        <f t="shared" si="4"/>
        <v>0.24499999999999922</v>
      </c>
      <c r="H145" s="34">
        <f t="shared" si="5"/>
        <v>4.0583941605839433E-2</v>
      </c>
    </row>
    <row r="146" spans="1:8">
      <c r="A146" s="44" t="s">
        <v>870</v>
      </c>
      <c r="B146" s="48">
        <v>8.3872999999999998</v>
      </c>
      <c r="C146" s="46">
        <v>8.5625</v>
      </c>
      <c r="D146" s="46">
        <v>8.6300000000000008</v>
      </c>
      <c r="E146" s="46">
        <v>8.18</v>
      </c>
      <c r="F146" s="49">
        <v>-2.2499999999999999E-2</v>
      </c>
      <c r="G146" s="35">
        <f t="shared" si="4"/>
        <v>0.45000000000000107</v>
      </c>
      <c r="H146" s="34">
        <f t="shared" si="5"/>
        <v>5.4951980792317015E-2</v>
      </c>
    </row>
    <row r="147" spans="1:8">
      <c r="A147" s="44" t="s">
        <v>876</v>
      </c>
      <c r="B147" s="45">
        <v>8.58</v>
      </c>
      <c r="C147" s="46">
        <v>8.33</v>
      </c>
      <c r="D147" s="46">
        <v>8.7055000000000007</v>
      </c>
      <c r="E147" s="46">
        <v>8.24</v>
      </c>
      <c r="F147" s="47">
        <v>2.0799999999999999E-2</v>
      </c>
      <c r="G147" s="35">
        <f t="shared" si="4"/>
        <v>0.46550000000000047</v>
      </c>
      <c r="H147" s="34">
        <f t="shared" si="5"/>
        <v>4.562989752863169E-2</v>
      </c>
    </row>
    <row r="148" spans="1:8">
      <c r="A148" s="44" t="s">
        <v>882</v>
      </c>
      <c r="B148" s="45">
        <v>8.4049999999999994</v>
      </c>
      <c r="C148" s="46">
        <v>8.2949999999999999</v>
      </c>
      <c r="D148" s="46">
        <v>8.4614999999999991</v>
      </c>
      <c r="E148" s="46">
        <v>8.17</v>
      </c>
      <c r="F148" s="47">
        <v>8.0000000000000002E-3</v>
      </c>
      <c r="G148" s="35">
        <f t="shared" si="4"/>
        <v>0.2914999999999992</v>
      </c>
      <c r="H148" s="34">
        <f t="shared" si="5"/>
        <v>4.2374450644412545E-2</v>
      </c>
    </row>
    <row r="149" spans="1:8">
      <c r="A149" s="44" t="s">
        <v>888</v>
      </c>
      <c r="B149" s="45">
        <v>8.3381000000000007</v>
      </c>
      <c r="C149" s="46">
        <v>8.1004000000000005</v>
      </c>
      <c r="D149" s="46">
        <v>8.4450000000000003</v>
      </c>
      <c r="E149" s="46">
        <v>8.0500000000000007</v>
      </c>
      <c r="F149" s="47">
        <v>2.9899999999999999E-2</v>
      </c>
      <c r="G149" s="35">
        <f t="shared" si="4"/>
        <v>0.39499999999999957</v>
      </c>
      <c r="H149" s="34">
        <f t="shared" si="5"/>
        <v>4.8955197224064856E-2</v>
      </c>
    </row>
    <row r="150" spans="1:8">
      <c r="A150" s="44" t="s">
        <v>894</v>
      </c>
      <c r="B150" s="45">
        <v>8.0961999999999996</v>
      </c>
      <c r="C150" s="46">
        <v>7.8388</v>
      </c>
      <c r="D150" s="46">
        <v>8.1274999999999995</v>
      </c>
      <c r="E150" s="46">
        <v>7.7549999999999999</v>
      </c>
      <c r="F150" s="47">
        <v>3.4000000000000002E-2</v>
      </c>
      <c r="G150" s="35">
        <f t="shared" si="4"/>
        <v>0.37249999999999961</v>
      </c>
      <c r="H150" s="34">
        <f t="shared" si="5"/>
        <v>3.6745745229499763E-2</v>
      </c>
    </row>
    <row r="151" spans="1:8">
      <c r="A151" s="44" t="s">
        <v>900</v>
      </c>
      <c r="B151" s="45">
        <v>7.83</v>
      </c>
      <c r="C151" s="46">
        <v>7.7560000000000002</v>
      </c>
      <c r="D151" s="46">
        <v>7.8375000000000004</v>
      </c>
      <c r="E151" s="46">
        <v>7.64</v>
      </c>
      <c r="F151" s="47">
        <v>1.0999999999999999E-2</v>
      </c>
      <c r="G151" s="35">
        <f t="shared" si="4"/>
        <v>0.19750000000000068</v>
      </c>
      <c r="H151" s="34">
        <f t="shared" si="5"/>
        <v>2.6191421508984535E-2</v>
      </c>
    </row>
    <row r="152" spans="1:8">
      <c r="A152" s="44" t="s">
        <v>906</v>
      </c>
      <c r="B152" s="48">
        <v>7.7445000000000004</v>
      </c>
      <c r="C152" s="46">
        <v>7.8079000000000001</v>
      </c>
      <c r="D152" s="46">
        <v>7.8815</v>
      </c>
      <c r="E152" s="46">
        <v>7.67</v>
      </c>
      <c r="F152" s="49">
        <v>-8.6999999999999994E-3</v>
      </c>
      <c r="G152" s="35">
        <f t="shared" si="4"/>
        <v>0.21150000000000002</v>
      </c>
      <c r="H152" s="34">
        <f t="shared" si="5"/>
        <v>3.1435762527508695E-2</v>
      </c>
    </row>
    <row r="153" spans="1:8">
      <c r="A153" s="44" t="s">
        <v>912</v>
      </c>
      <c r="B153" s="48">
        <v>7.8121999999999998</v>
      </c>
      <c r="C153" s="46">
        <v>7.9066000000000001</v>
      </c>
      <c r="D153" s="46">
        <v>8.0219000000000005</v>
      </c>
      <c r="E153" s="46">
        <v>7.7363</v>
      </c>
      <c r="F153" s="49">
        <v>-1.7100000000000001E-2</v>
      </c>
      <c r="G153" s="35">
        <f t="shared" si="4"/>
        <v>0.28560000000000052</v>
      </c>
      <c r="H153" s="34">
        <f t="shared" si="5"/>
        <v>3.3478903007308256E-2</v>
      </c>
    </row>
    <row r="154" spans="1:8">
      <c r="A154" s="44" t="s">
        <v>918</v>
      </c>
      <c r="B154" s="45">
        <v>7.9481999999999999</v>
      </c>
      <c r="C154" s="46">
        <v>7.8541999999999996</v>
      </c>
      <c r="D154" s="46">
        <v>8.0503</v>
      </c>
      <c r="E154" s="46">
        <v>7.81</v>
      </c>
      <c r="F154" s="47">
        <v>8.5000000000000006E-3</v>
      </c>
      <c r="G154" s="35">
        <f t="shared" si="4"/>
        <v>0.2403000000000004</v>
      </c>
      <c r="H154" s="34">
        <f t="shared" si="5"/>
        <v>3.6802213509225148E-2</v>
      </c>
    </row>
    <row r="155" spans="1:8">
      <c r="A155" s="44" t="s">
        <v>924</v>
      </c>
      <c r="B155" s="45">
        <v>7.8811999999999998</v>
      </c>
      <c r="C155" s="46">
        <v>7.6258999999999997</v>
      </c>
      <c r="D155" s="46">
        <v>7.891</v>
      </c>
      <c r="E155" s="46">
        <v>7.57</v>
      </c>
      <c r="F155" s="47">
        <v>2.7199999999999998E-2</v>
      </c>
      <c r="G155" s="35">
        <f t="shared" si="4"/>
        <v>0.32099999999999973</v>
      </c>
      <c r="H155" s="34">
        <f t="shared" si="5"/>
        <v>3.9212495932313698E-2</v>
      </c>
    </row>
    <row r="156" spans="1:8">
      <c r="A156" s="44" t="s">
        <v>930</v>
      </c>
      <c r="B156" s="48">
        <v>7.6725000000000003</v>
      </c>
      <c r="C156" s="46">
        <v>7.6825000000000001</v>
      </c>
      <c r="D156" s="46">
        <v>7.7815000000000003</v>
      </c>
      <c r="E156" s="46">
        <v>7.5</v>
      </c>
      <c r="F156" s="49">
        <v>-1.1000000000000001E-3</v>
      </c>
      <c r="G156" s="35">
        <f t="shared" si="4"/>
        <v>0.28150000000000031</v>
      </c>
      <c r="H156" s="34">
        <f t="shared" si="5"/>
        <v>3.6368206593639221E-2</v>
      </c>
    </row>
    <row r="157" spans="1:8">
      <c r="A157" s="44" t="s">
        <v>936</v>
      </c>
      <c r="B157" s="45">
        <v>7.681</v>
      </c>
      <c r="C157" s="46">
        <v>7.5587999999999997</v>
      </c>
      <c r="D157" s="46">
        <v>7.7483000000000004</v>
      </c>
      <c r="E157" s="46">
        <v>7.48</v>
      </c>
      <c r="F157" s="47">
        <v>1.6E-2</v>
      </c>
      <c r="G157" s="35">
        <f t="shared" si="4"/>
        <v>0.26829999999999998</v>
      </c>
      <c r="H157" s="34">
        <f t="shared" si="5"/>
        <v>3.5279338842975197E-2</v>
      </c>
    </row>
    <row r="158" spans="1:8">
      <c r="A158" s="44" t="s">
        <v>942</v>
      </c>
      <c r="B158" s="45">
        <v>7.56</v>
      </c>
      <c r="C158" s="46">
        <v>7.5625</v>
      </c>
      <c r="D158" s="46">
        <v>7.7294</v>
      </c>
      <c r="E158" s="46">
        <v>7.4641000000000002</v>
      </c>
      <c r="F158" s="47">
        <v>1.1999999999999999E-3</v>
      </c>
      <c r="G158" s="35">
        <f t="shared" si="4"/>
        <v>0.26529999999999987</v>
      </c>
      <c r="H158" s="34">
        <f t="shared" si="5"/>
        <v>3.2885700188032579E-2</v>
      </c>
    </row>
    <row r="159" spans="1:8">
      <c r="A159" s="44" t="s">
        <v>948</v>
      </c>
      <c r="B159" s="45">
        <v>7.5510000000000002</v>
      </c>
      <c r="C159" s="46">
        <v>7.4987000000000004</v>
      </c>
      <c r="D159" s="46">
        <v>7.6772</v>
      </c>
      <c r="E159" s="46">
        <v>7.4493</v>
      </c>
      <c r="F159" s="47">
        <v>4.4999999999999997E-3</v>
      </c>
      <c r="G159" s="35">
        <f t="shared" si="4"/>
        <v>0.22789999999999999</v>
      </c>
      <c r="H159" s="34">
        <f t="shared" si="5"/>
        <v>3.4623043346388688E-2</v>
      </c>
    </row>
    <row r="160" spans="1:8">
      <c r="A160" s="44" t="s">
        <v>954</v>
      </c>
      <c r="B160" s="48">
        <v>7.5172999999999996</v>
      </c>
      <c r="C160" s="46">
        <v>7.5831</v>
      </c>
      <c r="D160" s="46">
        <v>7.6471999999999998</v>
      </c>
      <c r="E160" s="46">
        <v>7.35</v>
      </c>
      <c r="F160" s="49">
        <v>-9.2999999999999992E-3</v>
      </c>
      <c r="G160" s="35">
        <f t="shared" si="4"/>
        <v>0.29720000000000013</v>
      </c>
      <c r="H160" s="34">
        <f t="shared" si="5"/>
        <v>3.4120101714807324E-2</v>
      </c>
    </row>
    <row r="161" spans="1:8">
      <c r="A161" s="44" t="s">
        <v>960</v>
      </c>
      <c r="B161" s="48">
        <v>7.5875000000000004</v>
      </c>
      <c r="C161" s="46">
        <v>7.6684999999999999</v>
      </c>
      <c r="D161" s="46">
        <v>7.7561</v>
      </c>
      <c r="E161" s="46">
        <v>7.53</v>
      </c>
      <c r="F161" s="49">
        <v>-1.89E-2</v>
      </c>
      <c r="G161" s="35">
        <f t="shared" si="4"/>
        <v>0.22609999999999975</v>
      </c>
      <c r="H161" s="34">
        <f t="shared" si="5"/>
        <v>3.2932770379993481E-2</v>
      </c>
    </row>
    <row r="162" spans="1:8">
      <c r="A162" s="44" t="s">
        <v>966</v>
      </c>
      <c r="B162" s="48">
        <v>7.734</v>
      </c>
      <c r="C162" s="46">
        <v>7.6974999999999998</v>
      </c>
      <c r="D162" s="46">
        <v>7.8808999999999996</v>
      </c>
      <c r="E162" s="46">
        <v>7.6</v>
      </c>
      <c r="F162" s="49">
        <v>-4.3E-3</v>
      </c>
      <c r="G162" s="35">
        <f t="shared" si="4"/>
        <v>0.28089999999999993</v>
      </c>
      <c r="H162" s="34">
        <f t="shared" si="5"/>
        <v>3.8857901726427585E-2</v>
      </c>
    </row>
    <row r="163" spans="1:8">
      <c r="A163" s="44" t="s">
        <v>972</v>
      </c>
      <c r="B163" s="45">
        <v>7.7675000000000001</v>
      </c>
      <c r="C163" s="46">
        <v>7.53</v>
      </c>
      <c r="D163" s="46">
        <v>7.7843</v>
      </c>
      <c r="E163" s="46">
        <v>7.48</v>
      </c>
      <c r="F163" s="47">
        <v>3.0300000000000001E-2</v>
      </c>
      <c r="G163" s="35">
        <f t="shared" si="4"/>
        <v>0.30429999999999957</v>
      </c>
      <c r="H163" s="34">
        <f t="shared" si="5"/>
        <v>4.5267649340574014E-2</v>
      </c>
    </row>
    <row r="164" spans="1:8">
      <c r="A164" s="44" t="s">
        <v>978</v>
      </c>
      <c r="B164" s="48">
        <v>7.5388000000000002</v>
      </c>
      <c r="C164" s="46">
        <v>7.734</v>
      </c>
      <c r="D164" s="46">
        <v>7.8758999999999997</v>
      </c>
      <c r="E164" s="46">
        <v>7.48</v>
      </c>
      <c r="F164" s="49">
        <v>-2.8500000000000001E-2</v>
      </c>
      <c r="G164" s="35">
        <f t="shared" si="4"/>
        <v>0.39589999999999925</v>
      </c>
      <c r="H164" s="34">
        <f t="shared" si="5"/>
        <v>4.8310793762930723E-2</v>
      </c>
    </row>
    <row r="165" spans="1:8">
      <c r="A165" s="44" t="s">
        <v>984</v>
      </c>
      <c r="B165" s="48">
        <v>7.7596999999999996</v>
      </c>
      <c r="C165" s="46">
        <v>7.9268000000000001</v>
      </c>
      <c r="D165" s="46">
        <v>8.0642999999999994</v>
      </c>
      <c r="E165" s="46">
        <v>7.6943000000000001</v>
      </c>
      <c r="F165" s="49">
        <v>-2.1899999999999999E-2</v>
      </c>
      <c r="G165" s="35">
        <f t="shared" si="4"/>
        <v>0.36999999999999922</v>
      </c>
      <c r="H165" s="34">
        <f t="shared" si="5"/>
        <v>4.2931429902988767E-2</v>
      </c>
    </row>
    <row r="166" spans="1:8">
      <c r="A166" s="44" t="s">
        <v>990</v>
      </c>
      <c r="B166" s="48">
        <v>7.9337</v>
      </c>
      <c r="C166" s="46">
        <v>8.1537000000000006</v>
      </c>
      <c r="D166" s="46">
        <v>8.1800999999999995</v>
      </c>
      <c r="E166" s="46">
        <v>7.85</v>
      </c>
      <c r="F166" s="49">
        <v>-2.5100000000000001E-2</v>
      </c>
      <c r="G166" s="35">
        <f t="shared" si="4"/>
        <v>0.33009999999999984</v>
      </c>
      <c r="H166" s="34">
        <f t="shared" si="5"/>
        <v>3.6385394292727836E-2</v>
      </c>
    </row>
    <row r="167" spans="1:8">
      <c r="A167" s="44" t="s">
        <v>996</v>
      </c>
      <c r="B167" s="48">
        <v>8.1376000000000008</v>
      </c>
      <c r="C167" s="46">
        <v>8.1475000000000009</v>
      </c>
      <c r="D167" s="46">
        <v>8.2256</v>
      </c>
      <c r="E167" s="46">
        <v>7.9627999999999997</v>
      </c>
      <c r="F167" s="49">
        <v>-5.7000000000000002E-3</v>
      </c>
      <c r="G167" s="35">
        <f t="shared" si="4"/>
        <v>0.26280000000000037</v>
      </c>
      <c r="H167" s="34">
        <f t="shared" si="5"/>
        <v>3.2866004962779201E-2</v>
      </c>
    </row>
    <row r="168" spans="1:8">
      <c r="A168" s="44" t="s">
        <v>1002</v>
      </c>
      <c r="B168" s="45">
        <v>8.1842000000000006</v>
      </c>
      <c r="C168" s="46">
        <v>8.06</v>
      </c>
      <c r="D168" s="46">
        <v>8.2370000000000001</v>
      </c>
      <c r="E168" s="46">
        <v>7.97</v>
      </c>
      <c r="F168" s="47">
        <v>1.17E-2</v>
      </c>
      <c r="G168" s="35">
        <f t="shared" si="4"/>
        <v>0.26700000000000035</v>
      </c>
      <c r="H168" s="34">
        <f t="shared" si="5"/>
        <v>3.0027303163954851E-2</v>
      </c>
    </row>
    <row r="169" spans="1:8">
      <c r="A169" s="44" t="s">
        <v>1008</v>
      </c>
      <c r="B169" s="48">
        <v>8.0899000000000001</v>
      </c>
      <c r="C169" s="46">
        <v>8.0943000000000005</v>
      </c>
      <c r="D169" s="46">
        <v>8.2190999999999992</v>
      </c>
      <c r="E169" s="46">
        <v>8</v>
      </c>
      <c r="F169" s="49">
        <v>-8.0999999999999996E-3</v>
      </c>
      <c r="G169" s="35">
        <f t="shared" si="4"/>
        <v>0.21909999999999918</v>
      </c>
      <c r="H169" s="34">
        <f t="shared" si="5"/>
        <v>3.6259861343533352E-2</v>
      </c>
    </row>
    <row r="170" spans="1:8">
      <c r="A170" s="44" t="s">
        <v>1014</v>
      </c>
      <c r="B170" s="48">
        <v>8.1560000000000006</v>
      </c>
      <c r="C170" s="46">
        <v>8.3659999999999997</v>
      </c>
      <c r="D170" s="46">
        <v>8.407</v>
      </c>
      <c r="E170" s="46">
        <v>8.0193999999999992</v>
      </c>
      <c r="F170" s="49">
        <v>-2.7E-2</v>
      </c>
      <c r="G170" s="35">
        <f t="shared" si="4"/>
        <v>0.38760000000000083</v>
      </c>
      <c r="H170" s="34">
        <f t="shared" si="5"/>
        <v>5.1719428926132821E-2</v>
      </c>
    </row>
    <row r="171" spans="1:8">
      <c r="A171" s="44" t="s">
        <v>1020</v>
      </c>
      <c r="B171" s="45">
        <v>8.3823000000000008</v>
      </c>
      <c r="C171" s="46">
        <v>8.0549999999999997</v>
      </c>
      <c r="D171" s="46">
        <v>8.4520999999999997</v>
      </c>
      <c r="E171" s="46">
        <v>8.0065000000000008</v>
      </c>
      <c r="F171" s="47">
        <v>3.5099999999999999E-2</v>
      </c>
      <c r="G171" s="35">
        <f t="shared" si="4"/>
        <v>0.44559999999999889</v>
      </c>
      <c r="H171" s="34">
        <f t="shared" si="5"/>
        <v>5.3597256857855373E-2</v>
      </c>
    </row>
    <row r="172" spans="1:8">
      <c r="A172" s="44" t="s">
        <v>1026</v>
      </c>
      <c r="B172" s="45">
        <v>8.0980000000000008</v>
      </c>
      <c r="C172" s="46">
        <v>8.02</v>
      </c>
      <c r="D172" s="46">
        <v>8.3228000000000009</v>
      </c>
      <c r="E172" s="46">
        <v>7.9086999999999996</v>
      </c>
      <c r="F172" s="47">
        <v>4.7000000000000002E-3</v>
      </c>
      <c r="G172" s="35">
        <f t="shared" si="4"/>
        <v>0.41410000000000124</v>
      </c>
      <c r="H172" s="34">
        <f t="shared" si="5"/>
        <v>5.6580114745371786E-2</v>
      </c>
    </row>
    <row r="173" spans="1:8">
      <c r="A173" s="44" t="s">
        <v>1032</v>
      </c>
      <c r="B173" s="48">
        <v>8.0601000000000003</v>
      </c>
      <c r="C173" s="46">
        <v>8.4535</v>
      </c>
      <c r="D173" s="46">
        <v>8.4824999999999999</v>
      </c>
      <c r="E173" s="46">
        <v>7.94</v>
      </c>
      <c r="F173" s="49">
        <v>-5.4199999999999998E-2</v>
      </c>
      <c r="G173" s="35">
        <f t="shared" si="4"/>
        <v>0.54249999999999954</v>
      </c>
      <c r="H173" s="34">
        <f t="shared" si="5"/>
        <v>6.2217194570135699E-2</v>
      </c>
    </row>
    <row r="174" spans="1:8">
      <c r="A174" s="44" t="s">
        <v>1038</v>
      </c>
      <c r="B174" s="45">
        <v>8.5223999999999993</v>
      </c>
      <c r="C174" s="46">
        <v>8.1769999999999996</v>
      </c>
      <c r="D174" s="46">
        <v>8.6024999999999991</v>
      </c>
      <c r="E174" s="46">
        <v>8.1274999999999995</v>
      </c>
      <c r="F174" s="47">
        <v>3.8699999999999998E-2</v>
      </c>
      <c r="G174" s="35">
        <f t="shared" si="4"/>
        <v>0.47499999999999964</v>
      </c>
      <c r="H174" s="34">
        <f t="shared" si="5"/>
        <v>5.9197963080840264E-2</v>
      </c>
    </row>
    <row r="175" spans="1:8">
      <c r="A175" s="44" t="s">
        <v>1044</v>
      </c>
      <c r="B175" s="45">
        <v>8.2050000000000001</v>
      </c>
      <c r="C175" s="46">
        <v>7.8550000000000004</v>
      </c>
      <c r="D175" s="46">
        <v>8.2650000000000006</v>
      </c>
      <c r="E175" s="46">
        <v>7.81</v>
      </c>
      <c r="F175" s="47">
        <v>3.9600000000000003E-2</v>
      </c>
      <c r="G175" s="35">
        <f t="shared" si="4"/>
        <v>0.45500000000000096</v>
      </c>
      <c r="H175" s="34">
        <f t="shared" si="5"/>
        <v>5.0640715974676488E-2</v>
      </c>
    </row>
    <row r="176" spans="1:8">
      <c r="A176" s="44" t="s">
        <v>1050</v>
      </c>
      <c r="B176" s="48">
        <v>7.8925000000000001</v>
      </c>
      <c r="C176" s="46">
        <v>7.8662000000000001</v>
      </c>
      <c r="D176" s="46">
        <v>8.1016999999999992</v>
      </c>
      <c r="E176" s="46">
        <v>7.76</v>
      </c>
      <c r="F176" s="49">
        <v>-1.6000000000000001E-3</v>
      </c>
      <c r="G176" s="35">
        <f t="shared" si="4"/>
        <v>0.34169999999999945</v>
      </c>
      <c r="H176" s="34">
        <f t="shared" si="5"/>
        <v>5.6935064935064894E-2</v>
      </c>
    </row>
    <row r="177" spans="1:8">
      <c r="A177" s="44" t="s">
        <v>1056</v>
      </c>
      <c r="B177" s="45">
        <v>7.9055</v>
      </c>
      <c r="C177" s="46">
        <v>7.7</v>
      </c>
      <c r="D177" s="46">
        <v>8.2050999999999998</v>
      </c>
      <c r="E177" s="46">
        <v>7.67</v>
      </c>
      <c r="F177" s="47">
        <v>2.3199999999999998E-2</v>
      </c>
      <c r="G177" s="35">
        <f t="shared" si="4"/>
        <v>0.53509999999999991</v>
      </c>
      <c r="H177" s="34">
        <f t="shared" si="5"/>
        <v>6.0865072151599253E-2</v>
      </c>
    </row>
    <row r="178" spans="1:8">
      <c r="A178" s="44" t="s">
        <v>1062</v>
      </c>
      <c r="B178" s="48">
        <v>7.726</v>
      </c>
      <c r="C178" s="46">
        <v>8.0317000000000007</v>
      </c>
      <c r="D178" s="46">
        <v>8.0718999999999994</v>
      </c>
      <c r="E178" s="46">
        <v>7.6292999999999997</v>
      </c>
      <c r="F178" s="49">
        <v>-3.9100000000000003E-2</v>
      </c>
      <c r="G178" s="35">
        <f t="shared" si="4"/>
        <v>0.44259999999999966</v>
      </c>
      <c r="H178" s="34">
        <f t="shared" si="5"/>
        <v>6.3204421303107411E-2</v>
      </c>
    </row>
    <row r="179" spans="1:8">
      <c r="A179" s="44" t="s">
        <v>1068</v>
      </c>
      <c r="B179" s="45">
        <v>8.0399999999999991</v>
      </c>
      <c r="C179" s="46">
        <v>7.8167</v>
      </c>
      <c r="D179" s="46">
        <v>8.2700999999999993</v>
      </c>
      <c r="E179" s="46">
        <v>7.7245999999999997</v>
      </c>
      <c r="F179" s="47">
        <v>2.6599999999999999E-2</v>
      </c>
      <c r="G179" s="35">
        <f t="shared" si="4"/>
        <v>0.54549999999999965</v>
      </c>
      <c r="H179" s="34">
        <f t="shared" si="5"/>
        <v>5.2320754716981083E-2</v>
      </c>
    </row>
    <row r="180" spans="1:8">
      <c r="A180" s="44" t="s">
        <v>1074</v>
      </c>
      <c r="B180" s="48">
        <v>7.8319999999999999</v>
      </c>
      <c r="C180" s="46">
        <v>7.95</v>
      </c>
      <c r="D180" s="46">
        <v>8.0076999999999998</v>
      </c>
      <c r="E180" s="46">
        <v>7.7213000000000003</v>
      </c>
      <c r="F180" s="49">
        <v>-2.0400000000000001E-2</v>
      </c>
      <c r="G180" s="35">
        <f t="shared" si="4"/>
        <v>0.28639999999999954</v>
      </c>
      <c r="H180" s="34">
        <f t="shared" si="5"/>
        <v>5.0302805586454037E-2</v>
      </c>
    </row>
    <row r="181" spans="1:8">
      <c r="A181" s="44" t="s">
        <v>1080</v>
      </c>
      <c r="B181" s="48">
        <v>7.9950000000000001</v>
      </c>
      <c r="C181" s="46">
        <v>8.0909999999999993</v>
      </c>
      <c r="D181" s="46">
        <v>8.3506999999999998</v>
      </c>
      <c r="E181" s="46">
        <v>7.8231000000000002</v>
      </c>
      <c r="F181" s="49">
        <v>-1.2500000000000001E-2</v>
      </c>
      <c r="G181" s="35">
        <f t="shared" si="4"/>
        <v>0.52759999999999962</v>
      </c>
      <c r="H181" s="34">
        <f t="shared" si="5"/>
        <v>7.3052934393095792E-2</v>
      </c>
    </row>
    <row r="182" spans="1:8">
      <c r="A182" s="44" t="s">
        <v>1086</v>
      </c>
      <c r="B182" s="48">
        <v>8.0962999999999994</v>
      </c>
      <c r="C182" s="46">
        <v>8.0647000000000002</v>
      </c>
      <c r="D182" s="46">
        <v>8.3446999999999996</v>
      </c>
      <c r="E182" s="46">
        <v>7.694</v>
      </c>
      <c r="F182" s="49">
        <v>-2.8999999999999998E-3</v>
      </c>
      <c r="G182" s="35">
        <f t="shared" si="4"/>
        <v>0.65069999999999961</v>
      </c>
      <c r="H182" s="34">
        <f t="shared" si="5"/>
        <v>0.11499993287419279</v>
      </c>
    </row>
    <row r="183" spans="1:8">
      <c r="A183" s="44" t="s">
        <v>1092</v>
      </c>
      <c r="B183" s="45">
        <v>8.1199999999999992</v>
      </c>
      <c r="C183" s="46">
        <v>7.4486999999999997</v>
      </c>
      <c r="D183" s="46">
        <v>8.48</v>
      </c>
      <c r="E183" s="46">
        <v>7.4175000000000004</v>
      </c>
      <c r="F183" s="47">
        <v>8.3799999999999999E-2</v>
      </c>
      <c r="G183" s="35">
        <f t="shared" si="4"/>
        <v>1.0625</v>
      </c>
      <c r="H183" s="34">
        <f t="shared" si="5"/>
        <v>9.0905971173644448E-2</v>
      </c>
    </row>
    <row r="184" spans="1:8">
      <c r="A184" s="44" t="s">
        <v>1098</v>
      </c>
      <c r="B184" s="45">
        <v>7.492</v>
      </c>
      <c r="C184" s="46">
        <v>7.2850000000000001</v>
      </c>
      <c r="D184" s="46">
        <v>7.492</v>
      </c>
      <c r="E184" s="46">
        <v>7.23</v>
      </c>
      <c r="F184" s="47">
        <v>2.8299999999999999E-2</v>
      </c>
      <c r="G184" s="35">
        <f t="shared" si="4"/>
        <v>0.26199999999999957</v>
      </c>
      <c r="H184" s="34">
        <f t="shared" si="5"/>
        <v>3.8923512747875345E-2</v>
      </c>
    </row>
    <row r="185" spans="1:8">
      <c r="A185" s="44" t="s">
        <v>1104</v>
      </c>
      <c r="B185" s="45">
        <v>7.2854999999999999</v>
      </c>
      <c r="C185" s="46">
        <v>7.06</v>
      </c>
      <c r="D185" s="46">
        <v>7.2995000000000001</v>
      </c>
      <c r="E185" s="46">
        <v>7.0118999999999998</v>
      </c>
      <c r="F185" s="47">
        <v>3.2000000000000001E-2</v>
      </c>
      <c r="G185" s="35">
        <f t="shared" si="4"/>
        <v>0.2876000000000003</v>
      </c>
      <c r="H185" s="34">
        <f t="shared" si="5"/>
        <v>3.6031174219593218E-2</v>
      </c>
    </row>
    <row r="186" spans="1:8">
      <c r="A186" s="44" t="s">
        <v>1110</v>
      </c>
      <c r="B186" s="48">
        <v>7.0598999999999998</v>
      </c>
      <c r="C186" s="46">
        <v>7.1341000000000001</v>
      </c>
      <c r="D186" s="46">
        <v>7.1464999999999996</v>
      </c>
      <c r="E186" s="46">
        <v>6.92</v>
      </c>
      <c r="F186" s="49">
        <v>-1.2200000000000001E-2</v>
      </c>
      <c r="G186" s="35">
        <f t="shared" si="4"/>
        <v>0.2264999999999997</v>
      </c>
      <c r="H186" s="34">
        <f t="shared" si="5"/>
        <v>2.905589281976138E-2</v>
      </c>
    </row>
    <row r="187" spans="1:8">
      <c r="A187" s="44" t="s">
        <v>1116</v>
      </c>
      <c r="B187" s="48">
        <v>7.1470000000000002</v>
      </c>
      <c r="C187" s="46">
        <v>7.1654999999999998</v>
      </c>
      <c r="D187" s="46">
        <v>7.2750000000000004</v>
      </c>
      <c r="E187" s="46">
        <v>7.0850999999999997</v>
      </c>
      <c r="F187" s="49">
        <v>-4.5999999999999999E-3</v>
      </c>
      <c r="G187" s="35">
        <f t="shared" si="4"/>
        <v>0.18990000000000062</v>
      </c>
      <c r="H187" s="34">
        <f t="shared" si="5"/>
        <v>3.3312316099201364E-2</v>
      </c>
    </row>
    <row r="188" spans="1:8">
      <c r="A188" s="44" t="s">
        <v>1122</v>
      </c>
      <c r="B188" s="48">
        <v>7.18</v>
      </c>
      <c r="C188" s="46">
        <v>7.1369999999999996</v>
      </c>
      <c r="D188" s="46">
        <v>7.2664999999999997</v>
      </c>
      <c r="E188" s="46">
        <v>6.9809000000000001</v>
      </c>
      <c r="F188" s="49">
        <v>-2.0000000000000001E-4</v>
      </c>
      <c r="G188" s="35">
        <f t="shared" si="4"/>
        <v>0.28559999999999963</v>
      </c>
      <c r="H188" s="34">
        <f t="shared" si="5"/>
        <v>6.6230734656594778E-2</v>
      </c>
    </row>
    <row r="189" spans="1:8">
      <c r="A189" s="44" t="s">
        <v>1128</v>
      </c>
      <c r="B189" s="45">
        <v>7.1814</v>
      </c>
      <c r="C189" s="46">
        <v>6.8971</v>
      </c>
      <c r="D189" s="46">
        <v>7.4980000000000002</v>
      </c>
      <c r="E189" s="46">
        <v>6.87</v>
      </c>
      <c r="F189" s="47">
        <v>3.6900000000000002E-2</v>
      </c>
      <c r="G189" s="35">
        <f t="shared" si="4"/>
        <v>0.62800000000000011</v>
      </c>
      <c r="H189" s="34">
        <f t="shared" si="5"/>
        <v>7.3845347705666614E-2</v>
      </c>
    </row>
    <row r="190" spans="1:8">
      <c r="A190" s="44" t="s">
        <v>1134</v>
      </c>
      <c r="B190" s="45">
        <v>6.9256000000000002</v>
      </c>
      <c r="C190" s="46">
        <v>6.6795</v>
      </c>
      <c r="D190" s="46">
        <v>6.9584999999999999</v>
      </c>
      <c r="E190" s="46">
        <v>6.6</v>
      </c>
      <c r="F190" s="47">
        <v>3.4799999999999998E-2</v>
      </c>
      <c r="G190" s="35">
        <f t="shared" si="4"/>
        <v>0.35850000000000026</v>
      </c>
      <c r="H190" s="34">
        <f t="shared" si="5"/>
        <v>4.5845526292453732E-2</v>
      </c>
    </row>
    <row r="191" spans="1:8">
      <c r="A191" s="44" t="s">
        <v>1140</v>
      </c>
      <c r="B191" s="48">
        <v>6.6924999999999999</v>
      </c>
      <c r="C191" s="46">
        <v>6.7662000000000004</v>
      </c>
      <c r="D191" s="46">
        <v>6.8455000000000004</v>
      </c>
      <c r="E191" s="46">
        <v>6.5835999999999997</v>
      </c>
      <c r="F191" s="49">
        <v>-1.2E-2</v>
      </c>
      <c r="G191" s="35">
        <f t="shared" si="4"/>
        <v>0.26190000000000069</v>
      </c>
      <c r="H191" s="34">
        <f t="shared" si="5"/>
        <v>4.0888377713395554E-2</v>
      </c>
    </row>
    <row r="192" spans="1:8">
      <c r="A192" s="44" t="s">
        <v>1146</v>
      </c>
      <c r="B192" s="48">
        <v>6.7739000000000003</v>
      </c>
      <c r="C192" s="46">
        <v>6.8686999999999996</v>
      </c>
      <c r="D192" s="46">
        <v>6.9997999999999996</v>
      </c>
      <c r="E192" s="46">
        <v>6.7</v>
      </c>
      <c r="F192" s="49">
        <v>-1.6199999999999999E-2</v>
      </c>
      <c r="G192" s="35">
        <f t="shared" si="4"/>
        <v>0.2997999999999994</v>
      </c>
      <c r="H192" s="34">
        <f t="shared" si="5"/>
        <v>4.2350359078489587E-2</v>
      </c>
    </row>
    <row r="193" spans="1:8">
      <c r="A193" s="44" t="s">
        <v>1152</v>
      </c>
      <c r="B193" s="45">
        <v>6.8855000000000004</v>
      </c>
      <c r="C193" s="46">
        <v>6.6977000000000002</v>
      </c>
      <c r="D193" s="46">
        <v>6.9486999999999997</v>
      </c>
      <c r="E193" s="46">
        <v>6.6811999999999996</v>
      </c>
      <c r="F193" s="47">
        <v>2.6200000000000001E-2</v>
      </c>
      <c r="G193" s="35">
        <f t="shared" si="4"/>
        <v>0.26750000000000007</v>
      </c>
      <c r="H193" s="34">
        <f t="shared" si="5"/>
        <v>3.1838378434606844E-2</v>
      </c>
    </row>
    <row r="194" spans="1:8">
      <c r="A194" s="44" t="s">
        <v>1158</v>
      </c>
      <c r="B194" s="48">
        <v>6.7095000000000002</v>
      </c>
      <c r="C194" s="46">
        <v>6.7293000000000003</v>
      </c>
      <c r="D194" s="46">
        <v>6.7809999999999997</v>
      </c>
      <c r="E194" s="46">
        <v>6.62</v>
      </c>
      <c r="F194" s="49">
        <v>-3.0000000000000001E-3</v>
      </c>
      <c r="G194" s="35">
        <f t="shared" si="4"/>
        <v>0.16099999999999959</v>
      </c>
      <c r="H194" s="34">
        <f t="shared" si="5"/>
        <v>2.9202185792349681E-2</v>
      </c>
    </row>
    <row r="195" spans="1:8">
      <c r="A195" s="44" t="s">
        <v>1164</v>
      </c>
      <c r="B195" s="48">
        <v>6.73</v>
      </c>
      <c r="C195" s="46">
        <v>6.8624999999999998</v>
      </c>
      <c r="D195" s="46">
        <v>6.9398</v>
      </c>
      <c r="E195" s="46">
        <v>6.7</v>
      </c>
      <c r="F195" s="49">
        <v>-2.46E-2</v>
      </c>
      <c r="G195" s="35">
        <f t="shared" ref="G195:G258" si="6">D195-E195</f>
        <v>0.23979999999999979</v>
      </c>
      <c r="H195" s="34">
        <f t="shared" ref="H195:H258" si="7">(SUM(G195:G196)/2)/C196</f>
        <v>3.7210715026520812E-2</v>
      </c>
    </row>
    <row r="196" spans="1:8">
      <c r="A196" s="44" t="s">
        <v>1170</v>
      </c>
      <c r="B196" s="45">
        <v>6.9</v>
      </c>
      <c r="C196" s="46">
        <v>6.7493999999999996</v>
      </c>
      <c r="D196" s="46">
        <v>6.9124999999999996</v>
      </c>
      <c r="E196" s="46">
        <v>6.65</v>
      </c>
      <c r="F196" s="47">
        <v>2.0299999999999999E-2</v>
      </c>
      <c r="G196" s="35">
        <f t="shared" si="6"/>
        <v>0.26249999999999929</v>
      </c>
      <c r="H196" s="34">
        <f t="shared" si="7"/>
        <v>3.4391143911439062E-2</v>
      </c>
    </row>
    <row r="197" spans="1:8">
      <c r="A197" s="44" t="s">
        <v>1176</v>
      </c>
      <c r="B197" s="48">
        <v>6.7629999999999999</v>
      </c>
      <c r="C197" s="46">
        <v>6.7750000000000004</v>
      </c>
      <c r="D197" s="46">
        <v>6.9035000000000002</v>
      </c>
      <c r="E197" s="46">
        <v>6.7</v>
      </c>
      <c r="F197" s="49">
        <v>-6.1999999999999998E-3</v>
      </c>
      <c r="G197" s="35">
        <f t="shared" si="6"/>
        <v>0.20350000000000001</v>
      </c>
      <c r="H197" s="34">
        <f t="shared" si="7"/>
        <v>2.7175456162111315E-2</v>
      </c>
    </row>
    <row r="198" spans="1:8">
      <c r="A198" s="44" t="s">
        <v>1182</v>
      </c>
      <c r="B198" s="45">
        <v>6.8052000000000001</v>
      </c>
      <c r="C198" s="46">
        <v>6.6917</v>
      </c>
      <c r="D198" s="46">
        <v>6.8052000000000001</v>
      </c>
      <c r="E198" s="46">
        <v>6.6449999999999996</v>
      </c>
      <c r="F198" s="47">
        <v>1.3599999999999999E-2</v>
      </c>
      <c r="G198" s="35">
        <f t="shared" si="6"/>
        <v>0.16020000000000056</v>
      </c>
      <c r="H198" s="34">
        <f t="shared" si="7"/>
        <v>3.2904190313076058E-2</v>
      </c>
    </row>
    <row r="199" spans="1:8">
      <c r="A199" s="44" t="s">
        <v>1188</v>
      </c>
      <c r="B199" s="48">
        <v>6.7137000000000002</v>
      </c>
      <c r="C199" s="46">
        <v>6.8897000000000004</v>
      </c>
      <c r="D199" s="46">
        <v>6.9462999999999999</v>
      </c>
      <c r="E199" s="46">
        <v>6.6531000000000002</v>
      </c>
      <c r="F199" s="49">
        <v>-3.1099999999999999E-2</v>
      </c>
      <c r="G199" s="35">
        <f t="shared" si="6"/>
        <v>0.29319999999999968</v>
      </c>
      <c r="H199" s="34">
        <f t="shared" si="7"/>
        <v>3.638431338461761E-2</v>
      </c>
    </row>
    <row r="200" spans="1:8">
      <c r="A200" s="44" t="s">
        <v>1194</v>
      </c>
      <c r="B200" s="45">
        <v>6.9295</v>
      </c>
      <c r="C200" s="46">
        <v>6.9027000000000003</v>
      </c>
      <c r="D200" s="46">
        <v>7.0731000000000002</v>
      </c>
      <c r="E200" s="46">
        <v>6.8639999999999999</v>
      </c>
      <c r="F200" s="47">
        <v>2E-3</v>
      </c>
      <c r="G200" s="35">
        <f t="shared" si="6"/>
        <v>0.20910000000000029</v>
      </c>
      <c r="H200" s="34">
        <f t="shared" si="7"/>
        <v>3.0422619642321933E-2</v>
      </c>
    </row>
    <row r="201" spans="1:8">
      <c r="A201" s="44" t="s">
        <v>1200</v>
      </c>
      <c r="B201" s="48">
        <v>6.9156000000000004</v>
      </c>
      <c r="C201" s="46">
        <v>7.0063000000000004</v>
      </c>
      <c r="D201" s="46">
        <v>7.0406000000000004</v>
      </c>
      <c r="E201" s="46">
        <v>6.8234000000000004</v>
      </c>
      <c r="F201" s="49">
        <v>-1.5100000000000001E-2</v>
      </c>
      <c r="G201" s="35">
        <f t="shared" si="6"/>
        <v>0.21720000000000006</v>
      </c>
      <c r="H201" s="34">
        <f t="shared" si="7"/>
        <v>4.7878560719640181E-2</v>
      </c>
    </row>
    <row r="202" spans="1:8">
      <c r="A202" s="44" t="s">
        <v>1206</v>
      </c>
      <c r="B202" s="45">
        <v>7.0214999999999996</v>
      </c>
      <c r="C202" s="46">
        <v>6.67</v>
      </c>
      <c r="D202" s="46">
        <v>7.0366</v>
      </c>
      <c r="E202" s="46">
        <v>6.6151</v>
      </c>
      <c r="F202" s="47">
        <v>4.7199999999999999E-2</v>
      </c>
      <c r="G202" s="35">
        <f t="shared" si="6"/>
        <v>0.42149999999999999</v>
      </c>
      <c r="H202" s="34">
        <f t="shared" si="7"/>
        <v>4.9885722992533889E-2</v>
      </c>
    </row>
    <row r="203" spans="1:8">
      <c r="A203" s="44" t="s">
        <v>1212</v>
      </c>
      <c r="B203" s="45">
        <v>6.7050000000000001</v>
      </c>
      <c r="C203" s="46">
        <v>6.5629999999999997</v>
      </c>
      <c r="D203" s="46">
        <v>6.7690000000000001</v>
      </c>
      <c r="E203" s="46">
        <v>6.5357000000000003</v>
      </c>
      <c r="F203" s="47">
        <v>2.0299999999999999E-2</v>
      </c>
      <c r="G203" s="35">
        <f t="shared" si="6"/>
        <v>0.23329999999999984</v>
      </c>
      <c r="H203" s="34">
        <f t="shared" si="7"/>
        <v>3.3695197706367211E-2</v>
      </c>
    </row>
    <row r="204" spans="1:8">
      <c r="A204" s="44" t="s">
        <v>1218</v>
      </c>
      <c r="B204" s="48">
        <v>6.5719000000000003</v>
      </c>
      <c r="C204" s="46">
        <v>6.6967999999999996</v>
      </c>
      <c r="D204" s="46">
        <v>6.7525000000000004</v>
      </c>
      <c r="E204" s="46">
        <v>6.5345000000000004</v>
      </c>
      <c r="F204" s="49">
        <v>-2.2100000000000002E-2</v>
      </c>
      <c r="G204" s="35">
        <f t="shared" si="6"/>
        <v>0.21799999999999997</v>
      </c>
      <c r="H204" s="34">
        <f t="shared" si="7"/>
        <v>3.2632075193729966E-2</v>
      </c>
    </row>
    <row r="205" spans="1:8">
      <c r="A205" s="44" t="s">
        <v>1224</v>
      </c>
      <c r="B205" s="48">
        <v>6.7202999999999999</v>
      </c>
      <c r="C205" s="46">
        <v>6.7877999999999998</v>
      </c>
      <c r="D205" s="46">
        <v>6.9015000000000004</v>
      </c>
      <c r="E205" s="46">
        <v>6.6764999999999999</v>
      </c>
      <c r="F205" s="49">
        <v>-1.1299999999999999E-2</v>
      </c>
      <c r="G205" s="35">
        <f t="shared" si="6"/>
        <v>0.22500000000000053</v>
      </c>
      <c r="H205" s="34">
        <f t="shared" si="7"/>
        <v>3.8534743202417003E-2</v>
      </c>
    </row>
    <row r="206" spans="1:8">
      <c r="A206" s="44" t="s">
        <v>1230</v>
      </c>
      <c r="B206" s="45">
        <v>6.7969999999999997</v>
      </c>
      <c r="C206" s="46">
        <v>6.62</v>
      </c>
      <c r="D206" s="46">
        <v>6.8940000000000001</v>
      </c>
      <c r="E206" s="46">
        <v>6.6087999999999996</v>
      </c>
      <c r="F206" s="47">
        <v>2.1000000000000001E-2</v>
      </c>
      <c r="G206" s="35">
        <f t="shared" si="6"/>
        <v>0.28520000000000056</v>
      </c>
      <c r="H206" s="34">
        <f t="shared" si="7"/>
        <v>3.3073929961089502E-2</v>
      </c>
    </row>
    <row r="207" spans="1:8">
      <c r="A207" s="44" t="s">
        <v>1236</v>
      </c>
      <c r="B207" s="48">
        <v>6.657</v>
      </c>
      <c r="C207" s="46">
        <v>6.6820000000000004</v>
      </c>
      <c r="D207" s="46">
        <v>6.7478999999999996</v>
      </c>
      <c r="E207" s="46">
        <v>6.5911</v>
      </c>
      <c r="F207" s="49">
        <v>-6.1000000000000004E-3</v>
      </c>
      <c r="G207" s="35">
        <f t="shared" si="6"/>
        <v>0.15679999999999961</v>
      </c>
      <c r="H207" s="34">
        <f t="shared" si="7"/>
        <v>2.8243045387994121E-2</v>
      </c>
    </row>
    <row r="208" spans="1:8">
      <c r="A208" s="44" t="s">
        <v>1242</v>
      </c>
      <c r="B208" s="48">
        <v>6.6978</v>
      </c>
      <c r="C208" s="46">
        <v>6.83</v>
      </c>
      <c r="D208" s="46">
        <v>6.8975</v>
      </c>
      <c r="E208" s="46">
        <v>6.6684999999999999</v>
      </c>
      <c r="F208" s="49">
        <v>-2.8000000000000001E-2</v>
      </c>
      <c r="G208" s="35">
        <f t="shared" si="6"/>
        <v>0.22900000000000009</v>
      </c>
      <c r="H208" s="34">
        <f t="shared" si="7"/>
        <v>3.262553802008606E-2</v>
      </c>
    </row>
    <row r="209" spans="1:8">
      <c r="A209" s="44" t="s">
        <v>1248</v>
      </c>
      <c r="B209" s="48">
        <v>6.8906999999999998</v>
      </c>
      <c r="C209" s="46">
        <v>6.97</v>
      </c>
      <c r="D209" s="46">
        <v>7.0057999999999998</v>
      </c>
      <c r="E209" s="46">
        <v>6.78</v>
      </c>
      <c r="F209" s="49">
        <v>-1.52E-2</v>
      </c>
      <c r="G209" s="35">
        <f t="shared" si="6"/>
        <v>0.22579999999999956</v>
      </c>
      <c r="H209" s="34">
        <f t="shared" si="7"/>
        <v>4.6913940100561012E-2</v>
      </c>
    </row>
    <row r="210" spans="1:8">
      <c r="A210" s="44" t="s">
        <v>1253</v>
      </c>
      <c r="B210" s="45">
        <v>6.9969999999999999</v>
      </c>
      <c r="C210" s="46">
        <v>6.8615000000000004</v>
      </c>
      <c r="D210" s="46">
        <v>7.1849999999999996</v>
      </c>
      <c r="E210" s="46">
        <v>6.7670000000000003</v>
      </c>
      <c r="F210" s="47">
        <v>1.55E-2</v>
      </c>
      <c r="G210" s="35">
        <f t="shared" si="6"/>
        <v>0.41799999999999926</v>
      </c>
      <c r="H210" s="34">
        <f t="shared" si="7"/>
        <v>4.2706053975200491E-2</v>
      </c>
    </row>
    <row r="211" spans="1:8">
      <c r="A211" s="44" t="s">
        <v>1259</v>
      </c>
      <c r="B211" s="45">
        <v>6.89</v>
      </c>
      <c r="C211" s="46">
        <v>6.8550000000000004</v>
      </c>
      <c r="D211" s="46">
        <v>6.9574999999999996</v>
      </c>
      <c r="E211" s="46">
        <v>6.79</v>
      </c>
      <c r="F211" s="47">
        <v>8.0000000000000004E-4</v>
      </c>
      <c r="G211" s="35">
        <f t="shared" si="6"/>
        <v>0.16749999999999954</v>
      </c>
      <c r="H211" s="34">
        <f t="shared" si="7"/>
        <v>2.7647563241389152E-2</v>
      </c>
    </row>
    <row r="212" spans="1:8">
      <c r="A212" s="44" t="s">
        <v>1265</v>
      </c>
      <c r="B212" s="48">
        <v>6.8848000000000003</v>
      </c>
      <c r="C212" s="46">
        <v>6.9969999999999999</v>
      </c>
      <c r="D212" s="46">
        <v>7.0251999999999999</v>
      </c>
      <c r="E212" s="46">
        <v>6.8057999999999996</v>
      </c>
      <c r="F212" s="49">
        <v>-1.95E-2</v>
      </c>
      <c r="G212" s="35">
        <f t="shared" si="6"/>
        <v>0.21940000000000026</v>
      </c>
      <c r="H212" s="34">
        <f t="shared" si="7"/>
        <v>3.9006394490900174E-2</v>
      </c>
    </row>
    <row r="213" spans="1:8">
      <c r="A213" s="44" t="s">
        <v>1271</v>
      </c>
      <c r="B213" s="48">
        <v>7.0220000000000002</v>
      </c>
      <c r="C213" s="46">
        <v>7.1154999999999999</v>
      </c>
      <c r="D213" s="46">
        <v>7.2457000000000003</v>
      </c>
      <c r="E213" s="46">
        <v>6.91</v>
      </c>
      <c r="F213" s="49">
        <v>-1.2999999999999999E-2</v>
      </c>
      <c r="G213" s="35">
        <f t="shared" si="6"/>
        <v>0.33570000000000011</v>
      </c>
      <c r="H213" s="34">
        <f t="shared" si="7"/>
        <v>3.878446974893672E-2</v>
      </c>
    </row>
    <row r="214" spans="1:8">
      <c r="A214" s="44" t="s">
        <v>1277</v>
      </c>
      <c r="B214" s="48">
        <v>7.1144999999999996</v>
      </c>
      <c r="C214" s="46">
        <v>7.2889999999999997</v>
      </c>
      <c r="D214" s="46">
        <v>7.3449999999999998</v>
      </c>
      <c r="E214" s="46">
        <v>7.1153000000000004</v>
      </c>
      <c r="F214" s="49">
        <v>-2.1700000000000001E-2</v>
      </c>
      <c r="G214" s="35">
        <f t="shared" si="6"/>
        <v>0.22969999999999935</v>
      </c>
      <c r="H214" s="34">
        <f t="shared" si="7"/>
        <v>3.3414228262376833E-2</v>
      </c>
    </row>
    <row r="215" spans="1:8">
      <c r="A215" s="44" t="s">
        <v>1283</v>
      </c>
      <c r="B215" s="45">
        <v>7.2725</v>
      </c>
      <c r="C215" s="46">
        <v>7.2110000000000003</v>
      </c>
      <c r="D215" s="46">
        <v>7.3526999999999996</v>
      </c>
      <c r="E215" s="46">
        <v>7.1005000000000003</v>
      </c>
      <c r="F215" s="47">
        <v>5.5999999999999999E-3</v>
      </c>
      <c r="G215" s="35">
        <f t="shared" si="6"/>
        <v>0.25219999999999931</v>
      </c>
      <c r="H215" s="34">
        <f t="shared" si="7"/>
        <v>3.6500692918235558E-2</v>
      </c>
    </row>
    <row r="216" spans="1:8">
      <c r="A216" s="44" t="s">
        <v>1289</v>
      </c>
      <c r="B216" s="45">
        <v>7.2323000000000004</v>
      </c>
      <c r="C216" s="46">
        <v>7.1436999999999999</v>
      </c>
      <c r="D216" s="46">
        <v>7.3179999999999996</v>
      </c>
      <c r="E216" s="46">
        <v>7.0487000000000002</v>
      </c>
      <c r="F216" s="47">
        <v>7.6E-3</v>
      </c>
      <c r="G216" s="35">
        <f t="shared" si="6"/>
        <v>0.26929999999999943</v>
      </c>
      <c r="H216" s="34">
        <f t="shared" si="7"/>
        <v>3.7439185259783535E-2</v>
      </c>
    </row>
    <row r="217" spans="1:8">
      <c r="A217" s="44" t="s">
        <v>1295</v>
      </c>
      <c r="B217" s="45">
        <v>7.1775000000000002</v>
      </c>
      <c r="C217" s="46">
        <v>7.0500999999999996</v>
      </c>
      <c r="D217" s="46">
        <v>7.1951000000000001</v>
      </c>
      <c r="E217" s="46">
        <v>6.9364999999999997</v>
      </c>
      <c r="F217" s="47">
        <v>1.6799999999999999E-2</v>
      </c>
      <c r="G217" s="35">
        <f t="shared" si="6"/>
        <v>0.25860000000000039</v>
      </c>
      <c r="H217" s="34">
        <f t="shared" si="7"/>
        <v>4.3846587541381772E-2</v>
      </c>
    </row>
    <row r="218" spans="1:8">
      <c r="A218" s="44" t="s">
        <v>1301</v>
      </c>
      <c r="B218" s="45">
        <v>7.0591999999999997</v>
      </c>
      <c r="C218" s="46">
        <v>6.9173</v>
      </c>
      <c r="D218" s="46">
        <v>7.1379999999999999</v>
      </c>
      <c r="E218" s="46">
        <v>6.79</v>
      </c>
      <c r="F218" s="47">
        <v>1.84E-2</v>
      </c>
      <c r="G218" s="35">
        <f t="shared" si="6"/>
        <v>0.34799999999999986</v>
      </c>
      <c r="H218" s="34">
        <f t="shared" si="7"/>
        <v>4.1774668630338692E-2</v>
      </c>
    </row>
    <row r="219" spans="1:8">
      <c r="A219" s="44" t="s">
        <v>1307</v>
      </c>
      <c r="B219" s="45">
        <v>6.9314999999999998</v>
      </c>
      <c r="C219" s="46">
        <v>6.79</v>
      </c>
      <c r="D219" s="46">
        <v>6.9676</v>
      </c>
      <c r="E219" s="46">
        <v>6.7483000000000004</v>
      </c>
      <c r="F219" s="47">
        <v>1.8499999999999999E-2</v>
      </c>
      <c r="G219" s="35">
        <f t="shared" si="6"/>
        <v>0.21929999999999961</v>
      </c>
      <c r="H219" s="34">
        <f t="shared" si="7"/>
        <v>4.1240487062404803E-2</v>
      </c>
    </row>
    <row r="220" spans="1:8">
      <c r="A220" s="44" t="s">
        <v>1313</v>
      </c>
      <c r="B220" s="45">
        <v>6.8057999999999996</v>
      </c>
      <c r="C220" s="46">
        <v>6.57</v>
      </c>
      <c r="D220" s="46">
        <v>6.8525999999999998</v>
      </c>
      <c r="E220" s="46">
        <v>6.53</v>
      </c>
      <c r="F220" s="47">
        <v>2.81E-2</v>
      </c>
      <c r="G220" s="35">
        <f t="shared" si="6"/>
        <v>0.32259999999999955</v>
      </c>
      <c r="H220" s="34">
        <f t="shared" si="7"/>
        <v>4.1276285654799044E-2</v>
      </c>
    </row>
    <row r="221" spans="1:8">
      <c r="A221" s="44" t="s">
        <v>1319</v>
      </c>
      <c r="B221" s="48">
        <v>6.6195000000000004</v>
      </c>
      <c r="C221" s="46">
        <v>6.7241999999999997</v>
      </c>
      <c r="D221" s="46">
        <v>6.75</v>
      </c>
      <c r="E221" s="46">
        <v>6.5175000000000001</v>
      </c>
      <c r="F221" s="49">
        <v>-1.7600000000000001E-2</v>
      </c>
      <c r="G221" s="35">
        <f t="shared" si="6"/>
        <v>0.23249999999999993</v>
      </c>
      <c r="H221" s="34">
        <f t="shared" si="7"/>
        <v>3.2499159000160878E-2</v>
      </c>
    </row>
    <row r="222" spans="1:8">
      <c r="A222" s="44" t="s">
        <v>1325</v>
      </c>
      <c r="B222" s="48">
        <v>6.7380000000000004</v>
      </c>
      <c r="C222" s="46">
        <v>6.8371000000000004</v>
      </c>
      <c r="D222" s="46">
        <v>6.8898999999999999</v>
      </c>
      <c r="E222" s="46">
        <v>6.6779999999999999</v>
      </c>
      <c r="F222" s="49">
        <v>-1.8599999999999998E-2</v>
      </c>
      <c r="G222" s="35">
        <f t="shared" si="6"/>
        <v>0.21189999999999998</v>
      </c>
      <c r="H222" s="34">
        <f t="shared" si="7"/>
        <v>2.6664230909755175E-2</v>
      </c>
    </row>
    <row r="223" spans="1:8">
      <c r="A223" s="44" t="s">
        <v>1331</v>
      </c>
      <c r="B223" s="45">
        <v>6.8654999999999999</v>
      </c>
      <c r="C223" s="46">
        <v>6.8425000000000002</v>
      </c>
      <c r="D223" s="46">
        <v>6.883</v>
      </c>
      <c r="E223" s="46">
        <v>6.73</v>
      </c>
      <c r="F223" s="47">
        <v>2.0000000000000001E-4</v>
      </c>
      <c r="G223" s="35">
        <f t="shared" si="6"/>
        <v>0.15299999999999958</v>
      </c>
      <c r="H223" s="34">
        <f t="shared" si="7"/>
        <v>2.5663871928953284E-2</v>
      </c>
    </row>
    <row r="224" spans="1:8">
      <c r="A224" s="44" t="s">
        <v>1337</v>
      </c>
      <c r="B224" s="45">
        <v>6.8638000000000003</v>
      </c>
      <c r="C224" s="46">
        <v>6.8461999999999996</v>
      </c>
      <c r="D224" s="46">
        <v>6.9877000000000002</v>
      </c>
      <c r="E224" s="46">
        <v>6.7892999999999999</v>
      </c>
      <c r="F224" s="47">
        <v>1.1999999999999999E-3</v>
      </c>
      <c r="G224" s="35">
        <f t="shared" si="6"/>
        <v>0.19840000000000035</v>
      </c>
      <c r="H224" s="34">
        <f t="shared" si="7"/>
        <v>4.0725000703611007E-2</v>
      </c>
    </row>
    <row r="225" spans="1:8">
      <c r="A225" s="44" t="s">
        <v>1343</v>
      </c>
      <c r="B225" s="48">
        <v>6.8558000000000003</v>
      </c>
      <c r="C225" s="46">
        <v>7.1062000000000003</v>
      </c>
      <c r="D225" s="46">
        <v>7.1786000000000003</v>
      </c>
      <c r="E225" s="46">
        <v>6.7981999999999996</v>
      </c>
      <c r="F225" s="49">
        <v>-4.02E-2</v>
      </c>
      <c r="G225" s="35">
        <f t="shared" si="6"/>
        <v>0.38040000000000074</v>
      </c>
      <c r="H225" s="34">
        <f t="shared" si="7"/>
        <v>4.6634760055597753E-2</v>
      </c>
    </row>
    <row r="226" spans="1:8">
      <c r="A226" s="44" t="s">
        <v>1349</v>
      </c>
      <c r="B226" s="45">
        <v>7.1429999999999998</v>
      </c>
      <c r="C226" s="46">
        <v>6.9786999999999999</v>
      </c>
      <c r="D226" s="46">
        <v>7.1704999999999997</v>
      </c>
      <c r="E226" s="46">
        <v>6.9</v>
      </c>
      <c r="F226" s="47">
        <v>2.1899999999999999E-2</v>
      </c>
      <c r="G226" s="35">
        <f t="shared" si="6"/>
        <v>0.2704999999999993</v>
      </c>
      <c r="H226" s="34">
        <f t="shared" si="7"/>
        <v>3.3331411522218503E-2</v>
      </c>
    </row>
    <row r="227" spans="1:8">
      <c r="A227" s="44" t="s">
        <v>1355</v>
      </c>
      <c r="B227" s="45">
        <v>6.99</v>
      </c>
      <c r="C227" s="46">
        <v>6.9379</v>
      </c>
      <c r="D227" s="46">
        <v>7.08</v>
      </c>
      <c r="E227" s="46">
        <v>6.8879999999999999</v>
      </c>
      <c r="F227" s="47">
        <v>3.3999999999999998E-3</v>
      </c>
      <c r="G227" s="35">
        <f t="shared" si="6"/>
        <v>0.19200000000000017</v>
      </c>
      <c r="H227" s="34">
        <f t="shared" si="7"/>
        <v>3.4997046662728896E-2</v>
      </c>
    </row>
    <row r="228" spans="1:8">
      <c r="A228" s="44" t="s">
        <v>1361</v>
      </c>
      <c r="B228" s="45">
        <v>6.9664999999999999</v>
      </c>
      <c r="C228" s="46">
        <v>6.7720000000000002</v>
      </c>
      <c r="D228" s="46">
        <v>7.0179999999999998</v>
      </c>
      <c r="E228" s="46">
        <v>6.7359999999999998</v>
      </c>
      <c r="F228" s="47">
        <v>2.8199999999999999E-2</v>
      </c>
      <c r="G228" s="35">
        <f t="shared" si="6"/>
        <v>0.28200000000000003</v>
      </c>
      <c r="H228" s="34">
        <f t="shared" si="7"/>
        <v>4.2914862914862933E-2</v>
      </c>
    </row>
    <row r="229" spans="1:8">
      <c r="A229" s="44" t="s">
        <v>1367</v>
      </c>
      <c r="B229" s="48">
        <v>6.7755000000000001</v>
      </c>
      <c r="C229" s="46">
        <v>6.93</v>
      </c>
      <c r="D229" s="46">
        <v>7.0232000000000001</v>
      </c>
      <c r="E229" s="46">
        <v>6.7103999999999999</v>
      </c>
      <c r="F229" s="49">
        <v>-3.1899999999999998E-2</v>
      </c>
      <c r="G229" s="35">
        <f t="shared" si="6"/>
        <v>0.31280000000000019</v>
      </c>
      <c r="H229" s="34">
        <f t="shared" si="7"/>
        <v>4.1429808108498056E-2</v>
      </c>
    </row>
    <row r="230" spans="1:8">
      <c r="A230" s="44" t="s">
        <v>1373</v>
      </c>
      <c r="B230" s="45">
        <v>6.9988999999999999</v>
      </c>
      <c r="C230" s="46">
        <v>6.931</v>
      </c>
      <c r="D230" s="46">
        <v>7.0815999999999999</v>
      </c>
      <c r="E230" s="46">
        <v>6.8201000000000001</v>
      </c>
      <c r="F230" s="47">
        <v>9.4000000000000004E-3</v>
      </c>
      <c r="G230" s="35">
        <f t="shared" si="6"/>
        <v>0.26149999999999984</v>
      </c>
      <c r="H230" s="34">
        <f t="shared" si="7"/>
        <v>3.6384682306796236E-2</v>
      </c>
    </row>
    <row r="231" spans="1:8">
      <c r="A231" s="44" t="s">
        <v>1379</v>
      </c>
      <c r="B231" s="45">
        <v>6.9337</v>
      </c>
      <c r="C231" s="46">
        <v>6.7816999999999998</v>
      </c>
      <c r="D231" s="46">
        <v>6.9950000000000001</v>
      </c>
      <c r="E231" s="46">
        <v>6.7629999999999999</v>
      </c>
      <c r="F231" s="47">
        <v>1.37E-2</v>
      </c>
      <c r="G231" s="35">
        <f t="shared" si="6"/>
        <v>0.23200000000000021</v>
      </c>
      <c r="H231" s="34">
        <f t="shared" si="7"/>
        <v>3.3691084527870944E-2</v>
      </c>
    </row>
    <row r="232" spans="1:8">
      <c r="A232" s="44" t="s">
        <v>1385</v>
      </c>
      <c r="B232" s="45">
        <v>6.8403</v>
      </c>
      <c r="C232" s="46">
        <v>6.8296999999999999</v>
      </c>
      <c r="D232" s="46">
        <v>6.9450000000000003</v>
      </c>
      <c r="E232" s="46">
        <v>6.7168000000000001</v>
      </c>
      <c r="F232" s="47">
        <v>1E-4</v>
      </c>
      <c r="G232" s="35">
        <f t="shared" si="6"/>
        <v>0.22820000000000018</v>
      </c>
      <c r="H232" s="34">
        <f t="shared" si="7"/>
        <v>3.4471793834101802E-2</v>
      </c>
    </row>
    <row r="233" spans="1:8">
      <c r="A233" s="44" t="s">
        <v>1391</v>
      </c>
      <c r="B233" s="48">
        <v>6.8399000000000001</v>
      </c>
      <c r="C233" s="46">
        <v>6.9187000000000003</v>
      </c>
      <c r="D233" s="46">
        <v>7.0305999999999997</v>
      </c>
      <c r="E233" s="46">
        <v>6.7817999999999996</v>
      </c>
      <c r="F233" s="49">
        <v>-1.3100000000000001E-2</v>
      </c>
      <c r="G233" s="35">
        <f t="shared" si="6"/>
        <v>0.24880000000000013</v>
      </c>
      <c r="H233" s="34">
        <f t="shared" si="7"/>
        <v>3.0657080087876983E-2</v>
      </c>
    </row>
    <row r="234" spans="1:8">
      <c r="A234" s="44" t="s">
        <v>1397</v>
      </c>
      <c r="B234" s="48">
        <v>6.931</v>
      </c>
      <c r="C234" s="46">
        <v>7.0098000000000003</v>
      </c>
      <c r="D234" s="46">
        <v>7.0510000000000002</v>
      </c>
      <c r="E234" s="46">
        <v>6.87</v>
      </c>
      <c r="F234" s="49">
        <v>-1.2500000000000001E-2</v>
      </c>
      <c r="G234" s="35">
        <f t="shared" si="6"/>
        <v>0.18100000000000005</v>
      </c>
      <c r="H234" s="34">
        <f t="shared" si="7"/>
        <v>2.8271201648744561E-2</v>
      </c>
    </row>
    <row r="235" spans="1:8">
      <c r="A235" s="44" t="s">
        <v>1403</v>
      </c>
      <c r="B235" s="48">
        <v>7.0190000000000001</v>
      </c>
      <c r="C235" s="46">
        <v>7.1326999999999998</v>
      </c>
      <c r="D235" s="46">
        <v>7.1523000000000003</v>
      </c>
      <c r="E235" s="46">
        <v>6.93</v>
      </c>
      <c r="F235" s="49">
        <v>-1.78E-2</v>
      </c>
      <c r="G235" s="35">
        <f t="shared" si="6"/>
        <v>0.22230000000000061</v>
      </c>
      <c r="H235" s="34">
        <f t="shared" si="7"/>
        <v>2.7215534197274328E-2</v>
      </c>
    </row>
    <row r="236" spans="1:8">
      <c r="A236" s="44" t="s">
        <v>1409</v>
      </c>
      <c r="B236" s="48">
        <v>7.1459999999999999</v>
      </c>
      <c r="C236" s="46">
        <v>7.1687000000000003</v>
      </c>
      <c r="D236" s="46">
        <v>7.1760000000000002</v>
      </c>
      <c r="E236" s="46">
        <v>7.0080999999999998</v>
      </c>
      <c r="F236" s="49">
        <v>-5.3E-3</v>
      </c>
      <c r="G236" s="35">
        <f t="shared" si="6"/>
        <v>0.16790000000000038</v>
      </c>
      <c r="H236" s="34">
        <f t="shared" si="7"/>
        <v>2.4627688528479907E-2</v>
      </c>
    </row>
    <row r="237" spans="1:8">
      <c r="A237" s="44" t="s">
        <v>1415</v>
      </c>
      <c r="B237" s="48">
        <v>7.1841999999999997</v>
      </c>
      <c r="C237" s="46">
        <v>7.1646999999999998</v>
      </c>
      <c r="D237" s="46">
        <v>7.2949999999999999</v>
      </c>
      <c r="E237" s="46">
        <v>7.11</v>
      </c>
      <c r="F237" s="49">
        <v>-2.9999999999999997E-4</v>
      </c>
      <c r="G237" s="35">
        <f t="shared" si="6"/>
        <v>0.18499999999999961</v>
      </c>
      <c r="H237" s="34">
        <f t="shared" si="7"/>
        <v>3.5644216389753972E-2</v>
      </c>
    </row>
    <row r="238" spans="1:8">
      <c r="A238" s="44" t="s">
        <v>1421</v>
      </c>
      <c r="B238" s="48">
        <v>7.1867000000000001</v>
      </c>
      <c r="C238" s="46">
        <v>7.2887000000000004</v>
      </c>
      <c r="D238" s="46">
        <v>7.4345999999999997</v>
      </c>
      <c r="E238" s="46">
        <v>7.1</v>
      </c>
      <c r="F238" s="49">
        <v>-1.6899999999999998E-2</v>
      </c>
      <c r="G238" s="35">
        <f t="shared" si="6"/>
        <v>0.33460000000000001</v>
      </c>
      <c r="H238" s="34">
        <f t="shared" si="7"/>
        <v>3.6337546976426348E-2</v>
      </c>
    </row>
    <row r="239" spans="1:8">
      <c r="A239" s="44" t="s">
        <v>1427</v>
      </c>
      <c r="B239" s="48">
        <v>7.3102</v>
      </c>
      <c r="C239" s="46">
        <v>7.3174999999999999</v>
      </c>
      <c r="D239" s="46">
        <v>7.4219999999999997</v>
      </c>
      <c r="E239" s="46">
        <v>7.2248000000000001</v>
      </c>
      <c r="F239" s="49">
        <v>-1.6999999999999999E-3</v>
      </c>
      <c r="G239" s="35">
        <f t="shared" si="6"/>
        <v>0.1971999999999996</v>
      </c>
      <c r="H239" s="34">
        <f t="shared" si="7"/>
        <v>2.668737258335958E-2</v>
      </c>
    </row>
    <row r="240" spans="1:8">
      <c r="A240" s="44" t="s">
        <v>1433</v>
      </c>
      <c r="B240" s="45">
        <v>7.3227000000000002</v>
      </c>
      <c r="C240" s="46">
        <v>7.3087</v>
      </c>
      <c r="D240" s="46">
        <v>7.3718000000000004</v>
      </c>
      <c r="E240" s="46">
        <v>7.1788999999999996</v>
      </c>
      <c r="F240" s="47">
        <v>2.0999999999999999E-3</v>
      </c>
      <c r="G240" s="35">
        <f t="shared" si="6"/>
        <v>0.19290000000000074</v>
      </c>
      <c r="H240" s="34">
        <f t="shared" si="7"/>
        <v>2.8281905394742356E-2</v>
      </c>
    </row>
    <row r="241" spans="1:8">
      <c r="A241" s="44" t="s">
        <v>1439</v>
      </c>
      <c r="B241" s="45">
        <v>7.3071999999999999</v>
      </c>
      <c r="C241" s="46">
        <v>7.2237</v>
      </c>
      <c r="D241" s="46">
        <v>7.3400999999999996</v>
      </c>
      <c r="E241" s="46">
        <v>7.1243999999999996</v>
      </c>
      <c r="F241" s="47">
        <v>1.1299999999999999E-2</v>
      </c>
      <c r="G241" s="35">
        <f t="shared" si="6"/>
        <v>0.2157</v>
      </c>
      <c r="H241" s="34">
        <f t="shared" si="7"/>
        <v>2.7588382972301845E-2</v>
      </c>
    </row>
    <row r="242" spans="1:8">
      <c r="A242" s="44" t="s">
        <v>1445</v>
      </c>
      <c r="B242" s="48">
        <v>7.2259000000000002</v>
      </c>
      <c r="C242" s="46">
        <v>7.2892999999999999</v>
      </c>
      <c r="D242" s="46">
        <v>7.3357999999999999</v>
      </c>
      <c r="E242" s="46">
        <v>7.1493000000000002</v>
      </c>
      <c r="F242" s="49">
        <v>-9.7999999999999997E-3</v>
      </c>
      <c r="G242" s="35">
        <f t="shared" si="6"/>
        <v>0.18649999999999967</v>
      </c>
      <c r="H242" s="34">
        <f t="shared" si="7"/>
        <v>2.7352267956062958E-2</v>
      </c>
    </row>
    <row r="243" spans="1:8">
      <c r="A243" s="44" t="s">
        <v>1449</v>
      </c>
      <c r="B243" s="48">
        <v>7.2972000000000001</v>
      </c>
      <c r="C243" s="46">
        <v>7.3833000000000002</v>
      </c>
      <c r="D243" s="46">
        <v>7.4516999999999998</v>
      </c>
      <c r="E243" s="46">
        <v>7.2343000000000002</v>
      </c>
      <c r="F243" s="49">
        <v>-1.9199999999999998E-2</v>
      </c>
      <c r="G243" s="35">
        <f t="shared" si="6"/>
        <v>0.21739999999999959</v>
      </c>
      <c r="H243" s="34">
        <f t="shared" si="7"/>
        <v>3.5641735918744227E-2</v>
      </c>
    </row>
    <row r="244" spans="1:8">
      <c r="A244" s="44" t="s">
        <v>1455</v>
      </c>
      <c r="B244" s="48">
        <v>7.44</v>
      </c>
      <c r="C244" s="46">
        <v>7.5810000000000004</v>
      </c>
      <c r="D244" s="46">
        <v>7.673</v>
      </c>
      <c r="E244" s="46">
        <v>7.35</v>
      </c>
      <c r="F244" s="49">
        <v>-2.06E-2</v>
      </c>
      <c r="G244" s="35">
        <f t="shared" si="6"/>
        <v>0.3230000000000004</v>
      </c>
      <c r="H244" s="34">
        <f t="shared" si="7"/>
        <v>3.3597439187312339E-2</v>
      </c>
    </row>
    <row r="245" spans="1:8">
      <c r="A245" s="44" t="s">
        <v>2065</v>
      </c>
      <c r="B245" s="48">
        <v>7.5967000000000002</v>
      </c>
      <c r="C245" s="46">
        <v>7.5601000000000003</v>
      </c>
      <c r="D245" s="46">
        <v>7.6449999999999996</v>
      </c>
      <c r="E245" s="46">
        <v>7.46</v>
      </c>
      <c r="F245" s="49">
        <v>-2.9999999999999997E-4</v>
      </c>
      <c r="G245" s="35">
        <f t="shared" si="6"/>
        <v>0.18499999999999961</v>
      </c>
      <c r="H245" s="34">
        <f t="shared" si="7"/>
        <v>3.0344603381014267E-2</v>
      </c>
    </row>
    <row r="246" spans="1:8">
      <c r="A246" s="44" t="s">
        <v>1466</v>
      </c>
      <c r="B246" s="48">
        <v>7.5987</v>
      </c>
      <c r="C246" s="46">
        <v>7.69</v>
      </c>
      <c r="D246" s="46">
        <v>7.7649999999999997</v>
      </c>
      <c r="E246" s="46">
        <v>7.4832999999999998</v>
      </c>
      <c r="F246" s="49">
        <v>-1.78E-2</v>
      </c>
      <c r="G246" s="35">
        <f t="shared" si="6"/>
        <v>0.28169999999999984</v>
      </c>
      <c r="H246" s="34">
        <f t="shared" si="7"/>
        <v>3.8500986193293903E-2</v>
      </c>
    </row>
    <row r="247" spans="1:8">
      <c r="A247" s="44" t="s">
        <v>1472</v>
      </c>
      <c r="B247" s="45">
        <v>7.7365000000000004</v>
      </c>
      <c r="C247" s="46">
        <v>7.6050000000000004</v>
      </c>
      <c r="D247" s="46">
        <v>7.7826000000000004</v>
      </c>
      <c r="E247" s="46">
        <v>7.4786999999999999</v>
      </c>
      <c r="F247" s="47">
        <v>1.46E-2</v>
      </c>
      <c r="G247" s="35">
        <f t="shared" si="6"/>
        <v>0.3039000000000005</v>
      </c>
      <c r="H247" s="34">
        <f t="shared" si="7"/>
        <v>4.2230159048650975E-2</v>
      </c>
    </row>
    <row r="248" spans="1:8">
      <c r="A248" s="44" t="s">
        <v>1478</v>
      </c>
      <c r="B248" s="45">
        <v>7.625</v>
      </c>
      <c r="C248" s="46">
        <v>7.4756999999999998</v>
      </c>
      <c r="D248" s="46">
        <v>7.6875</v>
      </c>
      <c r="E248" s="46">
        <v>7.36</v>
      </c>
      <c r="F248" s="47">
        <v>1.5900000000000001E-2</v>
      </c>
      <c r="G248" s="35">
        <f t="shared" si="6"/>
        <v>0.32749999999999968</v>
      </c>
      <c r="H248" s="34">
        <f t="shared" si="7"/>
        <v>3.8091205211726369E-2</v>
      </c>
    </row>
    <row r="249" spans="1:8">
      <c r="A249" s="44" t="s">
        <v>1484</v>
      </c>
      <c r="B249" s="48">
        <v>7.5053000000000001</v>
      </c>
      <c r="C249" s="46">
        <v>7.6749999999999998</v>
      </c>
      <c r="D249" s="46">
        <v>7.7072000000000003</v>
      </c>
      <c r="E249" s="46">
        <v>7.45</v>
      </c>
      <c r="F249" s="49">
        <v>-2.2700000000000001E-2</v>
      </c>
      <c r="G249" s="35">
        <f t="shared" si="6"/>
        <v>0.2572000000000001</v>
      </c>
      <c r="H249" s="34">
        <f t="shared" si="7"/>
        <v>3.1703084832904918E-2</v>
      </c>
    </row>
    <row r="250" spans="1:8">
      <c r="A250" s="44" t="s">
        <v>1490</v>
      </c>
      <c r="B250" s="48">
        <v>7.68</v>
      </c>
      <c r="C250" s="46">
        <v>7.78</v>
      </c>
      <c r="D250" s="46">
        <v>7.8525</v>
      </c>
      <c r="E250" s="46">
        <v>7.6163999999999996</v>
      </c>
      <c r="F250" s="49">
        <v>-1.44E-2</v>
      </c>
      <c r="G250" s="35">
        <f t="shared" si="6"/>
        <v>0.23610000000000042</v>
      </c>
      <c r="H250" s="34">
        <f t="shared" si="7"/>
        <v>3.4339373970345997E-2</v>
      </c>
    </row>
    <row r="251" spans="1:8">
      <c r="A251" s="44" t="s">
        <v>1496</v>
      </c>
      <c r="B251" s="45">
        <v>7.7923</v>
      </c>
      <c r="C251" s="46">
        <v>7.5875000000000004</v>
      </c>
      <c r="D251" s="46">
        <v>7.8105000000000002</v>
      </c>
      <c r="E251" s="46">
        <v>7.5255000000000001</v>
      </c>
      <c r="F251" s="47">
        <v>2.1899999999999999E-2</v>
      </c>
      <c r="G251" s="35">
        <f t="shared" si="6"/>
        <v>0.28500000000000014</v>
      </c>
      <c r="H251" s="34">
        <f t="shared" si="7"/>
        <v>5.2951731334546594E-2</v>
      </c>
    </row>
    <row r="252" spans="1:8">
      <c r="A252" s="44" t="s">
        <v>1502</v>
      </c>
      <c r="B252" s="48">
        <v>7.6254999999999997</v>
      </c>
      <c r="C252" s="46">
        <v>7.8581000000000003</v>
      </c>
      <c r="D252" s="46">
        <v>8.0172000000000008</v>
      </c>
      <c r="E252" s="46">
        <v>7.47</v>
      </c>
      <c r="F252" s="49">
        <v>-2.92E-2</v>
      </c>
      <c r="G252" s="35">
        <f t="shared" si="6"/>
        <v>0.54720000000000102</v>
      </c>
      <c r="H252" s="34">
        <f t="shared" si="7"/>
        <v>7.8074187663590963E-2</v>
      </c>
    </row>
    <row r="253" spans="1:8">
      <c r="A253" s="44" t="s">
        <v>1508</v>
      </c>
      <c r="B253" s="45">
        <v>7.8548</v>
      </c>
      <c r="C253" s="46">
        <v>7.5646000000000004</v>
      </c>
      <c r="D253" s="46">
        <v>8.0839999999999996</v>
      </c>
      <c r="E253" s="46">
        <v>7.45</v>
      </c>
      <c r="F253" s="47">
        <v>4.2799999999999998E-2</v>
      </c>
      <c r="G253" s="35">
        <f t="shared" si="6"/>
        <v>0.63399999999999945</v>
      </c>
      <c r="H253" s="34">
        <f t="shared" si="7"/>
        <v>5.8038951962762188E-2</v>
      </c>
    </row>
    <row r="254" spans="1:8">
      <c r="A254" s="44" t="s">
        <v>1514</v>
      </c>
      <c r="B254" s="48">
        <v>7.5324999999999998</v>
      </c>
      <c r="C254" s="46">
        <v>7.5837000000000003</v>
      </c>
      <c r="D254" s="46">
        <v>7.6231</v>
      </c>
      <c r="E254" s="46">
        <v>7.3768000000000002</v>
      </c>
      <c r="F254" s="49">
        <v>-1.66E-2</v>
      </c>
      <c r="G254" s="35">
        <f t="shared" si="6"/>
        <v>0.24629999999999974</v>
      </c>
      <c r="H254" s="34">
        <f t="shared" si="7"/>
        <v>5.9652825051055181E-2</v>
      </c>
    </row>
    <row r="255" spans="1:8">
      <c r="A255" s="44" t="s">
        <v>1520</v>
      </c>
      <c r="B255" s="45">
        <v>7.6593</v>
      </c>
      <c r="C255" s="46">
        <v>7.3449999999999998</v>
      </c>
      <c r="D255" s="46">
        <v>7.94</v>
      </c>
      <c r="E255" s="46">
        <v>7.31</v>
      </c>
      <c r="F255" s="47">
        <v>3.6799999999999999E-2</v>
      </c>
      <c r="G255" s="35">
        <f t="shared" si="6"/>
        <v>0.63000000000000078</v>
      </c>
      <c r="H255" s="34">
        <f t="shared" si="7"/>
        <v>6.0339005942733746E-2</v>
      </c>
    </row>
    <row r="256" spans="1:8">
      <c r="A256" s="44" t="s">
        <v>1526</v>
      </c>
      <c r="B256" s="48">
        <v>7.3872</v>
      </c>
      <c r="C256" s="46">
        <v>7.4039999999999999</v>
      </c>
      <c r="D256" s="46">
        <v>7.5235000000000003</v>
      </c>
      <c r="E256" s="46">
        <v>7.26</v>
      </c>
      <c r="F256" s="49">
        <v>-4.1999999999999997E-3</v>
      </c>
      <c r="G256" s="35">
        <f t="shared" si="6"/>
        <v>0.26350000000000051</v>
      </c>
      <c r="H256" s="34">
        <f t="shared" si="7"/>
        <v>3.2550744248985151E-2</v>
      </c>
    </row>
    <row r="257" spans="1:8">
      <c r="A257" s="44" t="s">
        <v>1532</v>
      </c>
      <c r="B257" s="45">
        <v>7.4185999999999996</v>
      </c>
      <c r="C257" s="46">
        <v>7.39</v>
      </c>
      <c r="D257" s="46">
        <v>7.5175999999999998</v>
      </c>
      <c r="E257" s="46">
        <v>7.3</v>
      </c>
      <c r="F257" s="47">
        <v>3.8999999999999998E-3</v>
      </c>
      <c r="G257" s="35">
        <f t="shared" si="6"/>
        <v>0.21760000000000002</v>
      </c>
      <c r="H257" s="34">
        <f t="shared" si="7"/>
        <v>3.296118718306551E-2</v>
      </c>
    </row>
    <row r="258" spans="1:8">
      <c r="A258" s="44" t="s">
        <v>1538</v>
      </c>
      <c r="B258" s="45">
        <v>7.39</v>
      </c>
      <c r="C258" s="46">
        <v>7.2373000000000003</v>
      </c>
      <c r="D258" s="46">
        <v>7.4195000000000002</v>
      </c>
      <c r="E258" s="46">
        <v>7.16</v>
      </c>
      <c r="F258" s="47">
        <v>1.8700000000000001E-2</v>
      </c>
      <c r="G258" s="35">
        <f t="shared" si="6"/>
        <v>0.25950000000000006</v>
      </c>
      <c r="H258" s="34">
        <f t="shared" si="7"/>
        <v>3.2464844127347778E-2</v>
      </c>
    </row>
    <row r="259" spans="1:8">
      <c r="A259" s="44" t="s">
        <v>1544</v>
      </c>
      <c r="B259" s="45">
        <v>7.2542999999999997</v>
      </c>
      <c r="C259" s="46">
        <v>7.2462999999999997</v>
      </c>
      <c r="D259" s="46">
        <v>7.3570000000000002</v>
      </c>
      <c r="E259" s="46">
        <v>7.1459999999999999</v>
      </c>
      <c r="F259" s="47">
        <v>1.1000000000000001E-3</v>
      </c>
      <c r="G259" s="35">
        <f t="shared" ref="G259:G322" si="8">D259-E259</f>
        <v>0.2110000000000003</v>
      </c>
      <c r="H259" s="34">
        <f t="shared" ref="H259:H322" si="9">(SUM(G259:G260)/2)/C260</f>
        <v>3.2374830852503408E-2</v>
      </c>
    </row>
    <row r="260" spans="1:8">
      <c r="A260" s="44" t="s">
        <v>1550</v>
      </c>
      <c r="B260" s="48">
        <v>7.2462999999999997</v>
      </c>
      <c r="C260" s="46">
        <v>7.39</v>
      </c>
      <c r="D260" s="46">
        <v>7.4275000000000002</v>
      </c>
      <c r="E260" s="46">
        <v>7.16</v>
      </c>
      <c r="F260" s="49">
        <v>-2.4799999999999999E-2</v>
      </c>
      <c r="G260" s="35">
        <f t="shared" si="8"/>
        <v>0.26750000000000007</v>
      </c>
      <c r="H260" s="34">
        <f t="shared" si="9"/>
        <v>3.4447476125511592E-2</v>
      </c>
    </row>
    <row r="261" spans="1:8">
      <c r="A261" s="44" t="s">
        <v>1556</v>
      </c>
      <c r="B261" s="45">
        <v>7.4309000000000003</v>
      </c>
      <c r="C261" s="46">
        <v>7.33</v>
      </c>
      <c r="D261" s="46">
        <v>7.4974999999999996</v>
      </c>
      <c r="E261" s="46">
        <v>7.26</v>
      </c>
      <c r="F261" s="47">
        <v>1.32E-2</v>
      </c>
      <c r="G261" s="35">
        <f t="shared" si="8"/>
        <v>0.23749999999999982</v>
      </c>
      <c r="H261" s="34">
        <f t="shared" si="9"/>
        <v>3.2686421625721135E-2</v>
      </c>
    </row>
    <row r="262" spans="1:8">
      <c r="A262" s="44" t="s">
        <v>1562</v>
      </c>
      <c r="B262" s="48">
        <v>7.3342999999999998</v>
      </c>
      <c r="C262" s="46">
        <v>7.3837999999999999</v>
      </c>
      <c r="D262" s="46">
        <v>7.4352</v>
      </c>
      <c r="E262" s="46">
        <v>7.19</v>
      </c>
      <c r="F262" s="49">
        <v>-8.5000000000000006E-3</v>
      </c>
      <c r="G262" s="35">
        <f t="shared" si="8"/>
        <v>0.24519999999999964</v>
      </c>
      <c r="H262" s="34">
        <f t="shared" si="9"/>
        <v>2.7528696826468614E-2</v>
      </c>
    </row>
    <row r="263" spans="1:8">
      <c r="A263" s="44" t="s">
        <v>1568</v>
      </c>
      <c r="B263" s="48">
        <v>7.3975</v>
      </c>
      <c r="C263" s="46">
        <v>7.4050000000000002</v>
      </c>
      <c r="D263" s="46">
        <v>7.4725000000000001</v>
      </c>
      <c r="E263" s="46">
        <v>7.31</v>
      </c>
      <c r="F263" s="49">
        <v>-8.0000000000000004E-4</v>
      </c>
      <c r="G263" s="35">
        <f t="shared" si="8"/>
        <v>0.16250000000000053</v>
      </c>
      <c r="H263" s="34">
        <f t="shared" si="9"/>
        <v>3.4757831059416149E-2</v>
      </c>
    </row>
    <row r="264" spans="1:8">
      <c r="A264" s="44" t="s">
        <v>1574</v>
      </c>
      <c r="B264" s="48">
        <v>7.4035000000000002</v>
      </c>
      <c r="C264" s="46">
        <v>7.7032999999999996</v>
      </c>
      <c r="D264" s="46">
        <v>7.7130000000000001</v>
      </c>
      <c r="E264" s="46">
        <v>7.34</v>
      </c>
      <c r="F264" s="49">
        <v>-4.0599999999999997E-2</v>
      </c>
      <c r="G264" s="35">
        <f t="shared" si="8"/>
        <v>0.37300000000000022</v>
      </c>
      <c r="H264" s="34">
        <f t="shared" si="9"/>
        <v>4.4283329856040048E-2</v>
      </c>
    </row>
    <row r="265" spans="1:8">
      <c r="A265" s="44" t="s">
        <v>1580</v>
      </c>
      <c r="B265" s="45">
        <v>7.7169999999999996</v>
      </c>
      <c r="C265" s="46">
        <v>7.6688000000000001</v>
      </c>
      <c r="D265" s="46">
        <v>7.8944999999999999</v>
      </c>
      <c r="E265" s="46">
        <v>7.5883000000000003</v>
      </c>
      <c r="F265" s="47">
        <v>8.3999999999999995E-3</v>
      </c>
      <c r="G265" s="35">
        <f t="shared" si="8"/>
        <v>0.30619999999999958</v>
      </c>
      <c r="H265" s="34">
        <f t="shared" si="9"/>
        <v>3.4505021520803425E-2</v>
      </c>
    </row>
    <row r="266" spans="1:8">
      <c r="A266" s="44" t="s">
        <v>1586</v>
      </c>
      <c r="B266" s="48">
        <v>7.6524999999999999</v>
      </c>
      <c r="C266" s="46">
        <v>7.6669999999999998</v>
      </c>
      <c r="D266" s="46">
        <v>7.742</v>
      </c>
      <c r="E266" s="46">
        <v>7.5190999999999999</v>
      </c>
      <c r="F266" s="49">
        <v>-7.4999999999999997E-3</v>
      </c>
      <c r="G266" s="35">
        <f t="shared" si="8"/>
        <v>0.2229000000000001</v>
      </c>
      <c r="H266" s="34">
        <f t="shared" si="9"/>
        <v>2.8883398319370993E-2</v>
      </c>
    </row>
    <row r="267" spans="1:8">
      <c r="A267" s="44" t="s">
        <v>1592</v>
      </c>
      <c r="B267" s="48">
        <v>7.71</v>
      </c>
      <c r="C267" s="46">
        <v>7.7709000000000001</v>
      </c>
      <c r="D267" s="46">
        <v>7.79</v>
      </c>
      <c r="E267" s="46">
        <v>7.5640000000000001</v>
      </c>
      <c r="F267" s="49">
        <v>-5.5999999999999999E-3</v>
      </c>
      <c r="G267" s="35">
        <f t="shared" si="8"/>
        <v>0.22599999999999998</v>
      </c>
      <c r="H267" s="34">
        <f t="shared" si="9"/>
        <v>4.7044552562530463E-2</v>
      </c>
    </row>
    <row r="268" spans="1:8">
      <c r="A268" s="44" t="s">
        <v>1598</v>
      </c>
      <c r="B268" s="45">
        <v>7.7534999999999998</v>
      </c>
      <c r="C268" s="46">
        <v>7.5842999999999998</v>
      </c>
      <c r="D268" s="46">
        <v>7.8575999999999997</v>
      </c>
      <c r="E268" s="46">
        <v>7.37</v>
      </c>
      <c r="F268" s="47">
        <v>1.7000000000000001E-2</v>
      </c>
      <c r="G268" s="35">
        <f t="shared" si="8"/>
        <v>0.48759999999999959</v>
      </c>
      <c r="H268" s="34">
        <f t="shared" si="9"/>
        <v>4.4486842105263082E-2</v>
      </c>
    </row>
    <row r="269" spans="1:8">
      <c r="A269" s="44" t="s">
        <v>1604</v>
      </c>
      <c r="B269" s="48">
        <v>7.6238000000000001</v>
      </c>
      <c r="C269" s="46">
        <v>7.6</v>
      </c>
      <c r="D269" s="46">
        <v>7.6685999999999996</v>
      </c>
      <c r="E269" s="46">
        <v>7.48</v>
      </c>
      <c r="F269" s="49">
        <v>0</v>
      </c>
      <c r="G269" s="35">
        <f t="shared" si="8"/>
        <v>0.18859999999999921</v>
      </c>
      <c r="H269" s="34">
        <f t="shared" si="9"/>
        <v>3.6579922633700246E-2</v>
      </c>
    </row>
    <row r="270" spans="1:8">
      <c r="A270" s="44" t="s">
        <v>1610</v>
      </c>
      <c r="B270" s="45">
        <v>7.6238000000000001</v>
      </c>
      <c r="C270" s="46">
        <v>7.3933999999999997</v>
      </c>
      <c r="D270" s="46">
        <v>7.6722999999999999</v>
      </c>
      <c r="E270" s="46">
        <v>7.32</v>
      </c>
      <c r="F270" s="47">
        <v>2.86E-2</v>
      </c>
      <c r="G270" s="35">
        <f t="shared" si="8"/>
        <v>0.35229999999999961</v>
      </c>
      <c r="H270" s="34">
        <f t="shared" si="9"/>
        <v>4.3432768454310419E-2</v>
      </c>
    </row>
    <row r="271" spans="1:8">
      <c r="A271" s="44" t="s">
        <v>1616</v>
      </c>
      <c r="B271" s="45">
        <v>7.4115000000000002</v>
      </c>
      <c r="C271" s="46">
        <v>7.3113000000000001</v>
      </c>
      <c r="D271" s="46">
        <v>7.5128000000000004</v>
      </c>
      <c r="E271" s="46">
        <v>7.23</v>
      </c>
      <c r="F271" s="47">
        <v>7.1999999999999998E-3</v>
      </c>
      <c r="G271" s="35">
        <f t="shared" si="8"/>
        <v>0.28279999999999994</v>
      </c>
      <c r="H271" s="34">
        <f t="shared" si="9"/>
        <v>3.9467296021577891E-2</v>
      </c>
    </row>
    <row r="272" spans="1:8">
      <c r="A272" s="44" t="s">
        <v>1622</v>
      </c>
      <c r="B272" s="48">
        <v>7.3582999999999998</v>
      </c>
      <c r="C272" s="46">
        <v>7.415</v>
      </c>
      <c r="D272" s="46">
        <v>7.5025000000000004</v>
      </c>
      <c r="E272" s="46">
        <v>7.2</v>
      </c>
      <c r="F272" s="49">
        <v>-4.1999999999999997E-3</v>
      </c>
      <c r="G272" s="35">
        <f t="shared" si="8"/>
        <v>0.30250000000000021</v>
      </c>
      <c r="H272" s="34">
        <f t="shared" si="9"/>
        <v>3.7949400798934774E-2</v>
      </c>
    </row>
    <row r="273" spans="1:8">
      <c r="A273" s="44" t="s">
        <v>1628</v>
      </c>
      <c r="B273" s="48">
        <v>7.3890000000000002</v>
      </c>
      <c r="C273" s="46">
        <v>7.51</v>
      </c>
      <c r="D273" s="46">
        <v>7.5674999999999999</v>
      </c>
      <c r="E273" s="46">
        <v>7.3</v>
      </c>
      <c r="F273" s="49">
        <v>-1.89E-2</v>
      </c>
      <c r="G273" s="35">
        <f t="shared" si="8"/>
        <v>0.26750000000000007</v>
      </c>
      <c r="H273" s="34">
        <f t="shared" si="9"/>
        <v>4.2246520874751503E-2</v>
      </c>
    </row>
    <row r="274" spans="1:8">
      <c r="A274" s="44" t="s">
        <v>1634</v>
      </c>
      <c r="B274" s="48">
        <v>7.5315000000000003</v>
      </c>
      <c r="C274" s="46">
        <v>7.5449999999999999</v>
      </c>
      <c r="D274" s="46">
        <v>7.79</v>
      </c>
      <c r="E274" s="46">
        <v>7.42</v>
      </c>
      <c r="F274" s="49">
        <v>-5.7000000000000002E-3</v>
      </c>
      <c r="G274" s="35">
        <f t="shared" si="8"/>
        <v>0.37000000000000011</v>
      </c>
      <c r="H274" s="34">
        <f t="shared" si="9"/>
        <v>4.7084992740786119E-2</v>
      </c>
    </row>
    <row r="275" spans="1:8">
      <c r="A275" s="44" t="s">
        <v>1640</v>
      </c>
      <c r="B275" s="45">
        <v>7.5750000000000002</v>
      </c>
      <c r="C275" s="46">
        <v>7.5076999999999998</v>
      </c>
      <c r="D275" s="46">
        <v>7.617</v>
      </c>
      <c r="E275" s="46">
        <v>7.28</v>
      </c>
      <c r="F275" s="47">
        <v>6.4999999999999997E-3</v>
      </c>
      <c r="G275" s="35">
        <f t="shared" si="8"/>
        <v>0.33699999999999974</v>
      </c>
      <c r="H275" s="34">
        <f t="shared" si="9"/>
        <v>4.091136096751119E-2</v>
      </c>
    </row>
    <row r="276" spans="1:8">
      <c r="A276" s="44" t="s">
        <v>1646</v>
      </c>
      <c r="B276" s="45">
        <v>7.5263</v>
      </c>
      <c r="C276" s="46">
        <v>7.4086999999999996</v>
      </c>
      <c r="D276" s="46">
        <v>7.6252000000000004</v>
      </c>
      <c r="E276" s="46">
        <v>7.3559999999999999</v>
      </c>
      <c r="F276" s="47">
        <v>1.1599999999999999E-2</v>
      </c>
      <c r="G276" s="35">
        <f t="shared" si="8"/>
        <v>0.26920000000000055</v>
      </c>
      <c r="H276" s="34">
        <f t="shared" si="9"/>
        <v>3.4863945578231303E-2</v>
      </c>
    </row>
    <row r="277" spans="1:8">
      <c r="A277" s="44" t="s">
        <v>1652</v>
      </c>
      <c r="B277" s="45">
        <v>7.44</v>
      </c>
      <c r="C277" s="46">
        <v>7.35</v>
      </c>
      <c r="D277" s="46">
        <v>7.4653</v>
      </c>
      <c r="E277" s="46">
        <v>7.2220000000000004</v>
      </c>
      <c r="F277" s="47">
        <v>4.0000000000000001E-3</v>
      </c>
      <c r="G277" s="35">
        <f t="shared" si="8"/>
        <v>0.24329999999999963</v>
      </c>
      <c r="H277" s="34">
        <f t="shared" si="9"/>
        <v>4.065088757396447E-2</v>
      </c>
    </row>
    <row r="278" spans="1:8">
      <c r="A278" s="44" t="s">
        <v>1658</v>
      </c>
      <c r="B278" s="48">
        <v>7.41</v>
      </c>
      <c r="C278" s="46">
        <v>7.6050000000000004</v>
      </c>
      <c r="D278" s="46">
        <v>7.6449999999999996</v>
      </c>
      <c r="E278" s="46">
        <v>7.27</v>
      </c>
      <c r="F278" s="49">
        <v>-2.4899999999999999E-2</v>
      </c>
      <c r="G278" s="35">
        <f t="shared" si="8"/>
        <v>0.375</v>
      </c>
      <c r="H278" s="34">
        <f t="shared" si="9"/>
        <v>4.7068381855111703E-2</v>
      </c>
    </row>
    <row r="279" spans="1:8">
      <c r="A279" s="44" t="s">
        <v>1664</v>
      </c>
      <c r="B279" s="45">
        <v>7.5994999999999999</v>
      </c>
      <c r="C279" s="46">
        <v>7.3849999999999998</v>
      </c>
      <c r="D279" s="46">
        <v>7.6101999999999999</v>
      </c>
      <c r="E279" s="46">
        <v>7.29</v>
      </c>
      <c r="F279" s="47">
        <v>2.5600000000000001E-2</v>
      </c>
      <c r="G279" s="35">
        <f t="shared" si="8"/>
        <v>0.32019999999999982</v>
      </c>
      <c r="H279" s="34">
        <f t="shared" si="9"/>
        <v>3.8997734239637441E-2</v>
      </c>
    </row>
    <row r="280" spans="1:8">
      <c r="A280" s="44" t="s">
        <v>1670</v>
      </c>
      <c r="B280" s="48">
        <v>7.41</v>
      </c>
      <c r="C280" s="46">
        <v>7.5030000000000001</v>
      </c>
      <c r="D280" s="46">
        <v>7.5449999999999999</v>
      </c>
      <c r="E280" s="46">
        <v>7.28</v>
      </c>
      <c r="F280" s="49">
        <v>-1.78E-2</v>
      </c>
      <c r="G280" s="35">
        <f t="shared" si="8"/>
        <v>0.26499999999999968</v>
      </c>
      <c r="H280" s="34">
        <f t="shared" si="9"/>
        <v>6.694812256124863E-2</v>
      </c>
    </row>
    <row r="281" spans="1:8">
      <c r="A281" s="44" t="s">
        <v>1676</v>
      </c>
      <c r="B281" s="48">
        <v>7.5439999999999996</v>
      </c>
      <c r="C281" s="46">
        <v>7.8164999999999996</v>
      </c>
      <c r="D281" s="46">
        <v>8.2316000000000003</v>
      </c>
      <c r="E281" s="46">
        <v>7.45</v>
      </c>
      <c r="F281" s="49">
        <v>-3.4700000000000002E-2</v>
      </c>
      <c r="G281" s="35">
        <f t="shared" si="8"/>
        <v>0.78160000000000007</v>
      </c>
      <c r="H281" s="34">
        <f t="shared" si="9"/>
        <v>8.5065196935071918E-2</v>
      </c>
    </row>
    <row r="282" spans="1:8">
      <c r="A282" s="44" t="s">
        <v>1682</v>
      </c>
      <c r="B282" s="45">
        <v>7.8150000000000004</v>
      </c>
      <c r="C282" s="46">
        <v>7.4390000000000001</v>
      </c>
      <c r="D282" s="46">
        <v>7.89</v>
      </c>
      <c r="E282" s="46">
        <v>7.4059999999999997</v>
      </c>
      <c r="F282" s="47">
        <v>4.7399999999999998E-2</v>
      </c>
      <c r="G282" s="35">
        <f t="shared" si="8"/>
        <v>0.48399999999999999</v>
      </c>
      <c r="H282" s="34">
        <f t="shared" si="9"/>
        <v>5.4661654135338321E-2</v>
      </c>
    </row>
    <row r="283" spans="1:8">
      <c r="A283" s="44" t="s">
        <v>1688</v>
      </c>
      <c r="B283" s="45">
        <v>7.4615</v>
      </c>
      <c r="C283" s="46">
        <v>7.3150000000000004</v>
      </c>
      <c r="D283" s="46">
        <v>7.5457000000000001</v>
      </c>
      <c r="E283" s="46">
        <v>7.23</v>
      </c>
      <c r="F283" s="47">
        <v>1.52E-2</v>
      </c>
      <c r="G283" s="35">
        <f t="shared" si="8"/>
        <v>0.31569999999999965</v>
      </c>
      <c r="H283" s="34">
        <f t="shared" si="9"/>
        <v>4.1829755535992427E-2</v>
      </c>
    </row>
    <row r="284" spans="1:8">
      <c r="A284" s="44" t="s">
        <v>1694</v>
      </c>
      <c r="B284" s="48">
        <v>7.35</v>
      </c>
      <c r="C284" s="46">
        <v>7.3834999999999997</v>
      </c>
      <c r="D284" s="46">
        <v>7.4820000000000002</v>
      </c>
      <c r="E284" s="46">
        <v>7.18</v>
      </c>
      <c r="F284" s="49">
        <v>-7.1999999999999998E-3</v>
      </c>
      <c r="G284" s="35">
        <f t="shared" si="8"/>
        <v>0.30200000000000049</v>
      </c>
      <c r="H284" s="34">
        <f t="shared" si="9"/>
        <v>4.594842256839906E-2</v>
      </c>
    </row>
    <row r="285" spans="1:8">
      <c r="A285" s="44" t="s">
        <v>1700</v>
      </c>
      <c r="B285" s="48">
        <v>7.4035000000000002</v>
      </c>
      <c r="C285" s="46">
        <v>7.6390000000000002</v>
      </c>
      <c r="D285" s="46">
        <v>7.65</v>
      </c>
      <c r="E285" s="46">
        <v>7.25</v>
      </c>
      <c r="F285" s="49">
        <v>-3.0599999999999999E-2</v>
      </c>
      <c r="G285" s="35">
        <f t="shared" si="8"/>
        <v>0.40000000000000036</v>
      </c>
      <c r="H285" s="34">
        <f t="shared" si="9"/>
        <v>5.8296721865495088E-2</v>
      </c>
    </row>
    <row r="286" spans="1:8">
      <c r="A286" s="44" t="s">
        <v>1706</v>
      </c>
      <c r="B286" s="45">
        <v>7.6375000000000002</v>
      </c>
      <c r="C286" s="46">
        <v>7.3975</v>
      </c>
      <c r="D286" s="46">
        <v>7.7824999999999998</v>
      </c>
      <c r="E286" s="46">
        <v>7.32</v>
      </c>
      <c r="F286" s="47">
        <v>3.0499999999999999E-2</v>
      </c>
      <c r="G286" s="35">
        <f t="shared" si="8"/>
        <v>0.46249999999999947</v>
      </c>
      <c r="H286" s="34">
        <f t="shared" si="9"/>
        <v>4.6230919238786902E-2</v>
      </c>
    </row>
    <row r="287" spans="1:8">
      <c r="A287" s="44" t="s">
        <v>1712</v>
      </c>
      <c r="B287" s="48">
        <v>7.4112</v>
      </c>
      <c r="C287" s="46">
        <v>7.4355000000000002</v>
      </c>
      <c r="D287" s="46">
        <v>7.5350000000000001</v>
      </c>
      <c r="E287" s="46">
        <v>7.31</v>
      </c>
      <c r="F287" s="49">
        <v>-2.5000000000000001E-3</v>
      </c>
      <c r="G287" s="35">
        <f t="shared" si="8"/>
        <v>0.22500000000000053</v>
      </c>
      <c r="H287" s="34">
        <f t="shared" si="9"/>
        <v>3.4637700715153201E-2</v>
      </c>
    </row>
    <row r="288" spans="1:8">
      <c r="A288" s="44" t="s">
        <v>1718</v>
      </c>
      <c r="B288" s="48">
        <v>7.43</v>
      </c>
      <c r="C288" s="46">
        <v>7.4109999999999996</v>
      </c>
      <c r="D288" s="46">
        <v>7.5362</v>
      </c>
      <c r="E288" s="46">
        <v>7.2477999999999998</v>
      </c>
      <c r="F288" s="49">
        <v>-1.5E-3</v>
      </c>
      <c r="G288" s="35">
        <f t="shared" si="8"/>
        <v>0.28840000000000021</v>
      </c>
      <c r="H288" s="34">
        <f t="shared" si="9"/>
        <v>3.8237238825707516E-2</v>
      </c>
    </row>
    <row r="289" spans="1:8">
      <c r="A289" s="44" t="s">
        <v>1724</v>
      </c>
      <c r="B289" s="48">
        <v>7.4409999999999998</v>
      </c>
      <c r="C289" s="46">
        <v>7.5620000000000003</v>
      </c>
      <c r="D289" s="46">
        <v>7.6398999999999999</v>
      </c>
      <c r="E289" s="46">
        <v>7.35</v>
      </c>
      <c r="F289" s="49">
        <v>-2.1299999999999999E-2</v>
      </c>
      <c r="G289" s="35">
        <f t="shared" si="8"/>
        <v>0.28990000000000027</v>
      </c>
      <c r="H289" s="34">
        <f t="shared" si="9"/>
        <v>4.4360611336815632E-2</v>
      </c>
    </row>
    <row r="290" spans="1:8">
      <c r="A290" s="44" t="s">
        <v>1730</v>
      </c>
      <c r="B290" s="48">
        <v>7.6029999999999998</v>
      </c>
      <c r="C290" s="46">
        <v>7.7534999999999998</v>
      </c>
      <c r="D290" s="46">
        <v>7.9279999999999999</v>
      </c>
      <c r="E290" s="46">
        <v>7.53</v>
      </c>
      <c r="F290" s="49">
        <v>-1.9300000000000001E-2</v>
      </c>
      <c r="G290" s="35">
        <f t="shared" si="8"/>
        <v>0.39799999999999969</v>
      </c>
      <c r="H290" s="34">
        <f t="shared" si="9"/>
        <v>4.5734445157151971E-2</v>
      </c>
    </row>
    <row r="291" spans="1:8">
      <c r="A291" s="44" t="s">
        <v>1736</v>
      </c>
      <c r="B291" s="48">
        <v>7.7526999999999999</v>
      </c>
      <c r="C291" s="46">
        <v>7.7949999999999999</v>
      </c>
      <c r="D291" s="46">
        <v>7.9349999999999996</v>
      </c>
      <c r="E291" s="46">
        <v>7.62</v>
      </c>
      <c r="F291" s="49">
        <v>-7.3000000000000001E-3</v>
      </c>
      <c r="G291" s="35">
        <f t="shared" si="8"/>
        <v>0.3149999999999995</v>
      </c>
      <c r="H291" s="34">
        <f t="shared" si="9"/>
        <v>5.1308121512709262E-2</v>
      </c>
    </row>
    <row r="292" spans="1:8">
      <c r="A292" s="44" t="s">
        <v>1742</v>
      </c>
      <c r="B292" s="48">
        <v>7.81</v>
      </c>
      <c r="C292" s="46">
        <v>8.0649999999999995</v>
      </c>
      <c r="D292" s="46">
        <v>8.2100000000000009</v>
      </c>
      <c r="E292" s="46">
        <v>7.6974</v>
      </c>
      <c r="F292" s="49">
        <v>-3.4299999999999997E-2</v>
      </c>
      <c r="G292" s="35">
        <f t="shared" si="8"/>
        <v>0.51260000000000083</v>
      </c>
      <c r="H292" s="34">
        <f t="shared" si="9"/>
        <v>5.1616541353383533E-2</v>
      </c>
    </row>
    <row r="293" spans="1:8">
      <c r="A293" s="44" t="s">
        <v>1748</v>
      </c>
      <c r="B293" s="45">
        <v>8.0875000000000004</v>
      </c>
      <c r="C293" s="46">
        <v>7.98</v>
      </c>
      <c r="D293" s="46">
        <v>8.2012</v>
      </c>
      <c r="E293" s="46">
        <v>7.89</v>
      </c>
      <c r="F293" s="47">
        <v>1.24E-2</v>
      </c>
      <c r="G293" s="35">
        <f t="shared" si="8"/>
        <v>0.31120000000000037</v>
      </c>
      <c r="H293" s="34">
        <f t="shared" si="9"/>
        <v>5.1334622823984516E-2</v>
      </c>
    </row>
    <row r="294" spans="1:8">
      <c r="A294" s="44" t="s">
        <v>1754</v>
      </c>
      <c r="B294" s="45">
        <v>7.9885000000000002</v>
      </c>
      <c r="C294" s="46">
        <v>7.7549999999999999</v>
      </c>
      <c r="D294" s="46">
        <v>8.1449999999999996</v>
      </c>
      <c r="E294" s="46">
        <v>7.66</v>
      </c>
      <c r="F294" s="47">
        <v>2.93E-2</v>
      </c>
      <c r="G294" s="35">
        <f t="shared" si="8"/>
        <v>0.48499999999999943</v>
      </c>
      <c r="H294" s="34">
        <f t="shared" si="9"/>
        <v>4.9740316787679879E-2</v>
      </c>
    </row>
    <row r="295" spans="1:8">
      <c r="A295" s="44" t="s">
        <v>1760</v>
      </c>
      <c r="B295" s="45">
        <v>7.7610000000000001</v>
      </c>
      <c r="C295" s="46">
        <v>7.7401999999999997</v>
      </c>
      <c r="D295" s="46">
        <v>7.9450000000000003</v>
      </c>
      <c r="E295" s="46">
        <v>7.66</v>
      </c>
      <c r="F295" s="47">
        <v>1.5E-3</v>
      </c>
      <c r="G295" s="35">
        <f t="shared" si="8"/>
        <v>0.28500000000000014</v>
      </c>
      <c r="H295" s="34">
        <f t="shared" si="9"/>
        <v>4.8647808517252082E-2</v>
      </c>
    </row>
    <row r="296" spans="1:8">
      <c r="A296" s="44" t="s">
        <v>1766</v>
      </c>
      <c r="B296" s="48">
        <v>7.7495000000000003</v>
      </c>
      <c r="C296" s="46">
        <v>8.0425000000000004</v>
      </c>
      <c r="D296" s="46">
        <v>8.0574999999999992</v>
      </c>
      <c r="E296" s="46">
        <v>7.56</v>
      </c>
      <c r="F296" s="49">
        <v>-3.6999999999999998E-2</v>
      </c>
      <c r="G296" s="35">
        <f t="shared" si="8"/>
        <v>0.49749999999999961</v>
      </c>
      <c r="H296" s="34">
        <f t="shared" si="9"/>
        <v>5.4371484470530709E-2</v>
      </c>
    </row>
    <row r="297" spans="1:8">
      <c r="A297" s="44" t="s">
        <v>1772</v>
      </c>
      <c r="B297" s="48">
        <v>8.0474999999999994</v>
      </c>
      <c r="C297" s="46">
        <v>8.1780000000000008</v>
      </c>
      <c r="D297" s="46">
        <v>8.3588000000000005</v>
      </c>
      <c r="E297" s="46">
        <v>7.9669999999999996</v>
      </c>
      <c r="F297" s="49">
        <v>-2.3099999999999999E-2</v>
      </c>
      <c r="G297" s="35">
        <f t="shared" si="8"/>
        <v>0.39180000000000081</v>
      </c>
      <c r="H297" s="34">
        <f t="shared" si="9"/>
        <v>4.9987357774968447E-2</v>
      </c>
    </row>
    <row r="298" spans="1:8">
      <c r="A298" s="44" t="s">
        <v>1778</v>
      </c>
      <c r="B298" s="45">
        <v>8.2375000000000007</v>
      </c>
      <c r="C298" s="46">
        <v>7.91</v>
      </c>
      <c r="D298" s="46">
        <v>8.2690000000000001</v>
      </c>
      <c r="E298" s="46">
        <v>7.87</v>
      </c>
      <c r="F298" s="47">
        <v>3.9699999999999999E-2</v>
      </c>
      <c r="G298" s="35">
        <f t="shared" si="8"/>
        <v>0.39900000000000002</v>
      </c>
      <c r="H298" s="34">
        <f t="shared" si="9"/>
        <v>4.762146390967905E-2</v>
      </c>
    </row>
    <row r="299" spans="1:8">
      <c r="A299" s="44" t="s">
        <v>1784</v>
      </c>
      <c r="B299" s="45">
        <v>7.923</v>
      </c>
      <c r="C299" s="46">
        <v>7.883</v>
      </c>
      <c r="D299" s="46">
        <v>7.9718</v>
      </c>
      <c r="E299" s="46">
        <v>7.62</v>
      </c>
      <c r="F299" s="47">
        <v>3.0000000000000001E-3</v>
      </c>
      <c r="G299" s="35">
        <f t="shared" si="8"/>
        <v>0.35179999999999989</v>
      </c>
      <c r="H299" s="34">
        <f t="shared" si="9"/>
        <v>5.1734157650695528E-2</v>
      </c>
    </row>
    <row r="300" spans="1:8">
      <c r="A300" s="44" t="s">
        <v>1790</v>
      </c>
      <c r="B300" s="48">
        <v>7.899</v>
      </c>
      <c r="C300" s="46">
        <v>8.0875000000000004</v>
      </c>
      <c r="D300" s="46">
        <v>8.2750000000000004</v>
      </c>
      <c r="E300" s="46">
        <v>7.79</v>
      </c>
      <c r="F300" s="49">
        <v>-2.4799999999999999E-2</v>
      </c>
      <c r="G300" s="35">
        <f t="shared" si="8"/>
        <v>0.48500000000000032</v>
      </c>
      <c r="H300" s="34">
        <f t="shared" si="9"/>
        <v>4.6302652106084245E-2</v>
      </c>
    </row>
    <row r="301" spans="1:8">
      <c r="A301" s="44" t="s">
        <v>1796</v>
      </c>
      <c r="B301" s="45">
        <v>8.1</v>
      </c>
      <c r="C301" s="46">
        <v>8.0124999999999993</v>
      </c>
      <c r="D301" s="46">
        <v>8.1669999999999998</v>
      </c>
      <c r="E301" s="46">
        <v>7.91</v>
      </c>
      <c r="F301" s="47">
        <v>7.4999999999999997E-3</v>
      </c>
      <c r="G301" s="35">
        <f t="shared" si="8"/>
        <v>0.25699999999999967</v>
      </c>
      <c r="H301" s="34">
        <f t="shared" si="9"/>
        <v>3.9215686274509727E-2</v>
      </c>
    </row>
    <row r="302" spans="1:8">
      <c r="A302" s="44" t="s">
        <v>1802</v>
      </c>
      <c r="B302" s="48">
        <v>8.0399999999999991</v>
      </c>
      <c r="C302" s="46">
        <v>8.0579999999999998</v>
      </c>
      <c r="D302" s="46">
        <v>8.2349999999999994</v>
      </c>
      <c r="E302" s="46">
        <v>7.86</v>
      </c>
      <c r="F302" s="49">
        <v>-2.2000000000000001E-3</v>
      </c>
      <c r="G302" s="35">
        <f t="shared" si="8"/>
        <v>0.37499999999999911</v>
      </c>
      <c r="H302" s="34">
        <f t="shared" si="9"/>
        <v>4.4253968253968143E-2</v>
      </c>
    </row>
    <row r="303" spans="1:8">
      <c r="A303" s="44" t="s">
        <v>1808</v>
      </c>
      <c r="B303" s="45">
        <v>8.0579999999999998</v>
      </c>
      <c r="C303" s="46">
        <v>7.875</v>
      </c>
      <c r="D303" s="46">
        <v>8.1449999999999996</v>
      </c>
      <c r="E303" s="46">
        <v>7.8230000000000004</v>
      </c>
      <c r="F303" s="47">
        <v>1.4999999999999999E-2</v>
      </c>
      <c r="G303" s="35">
        <f t="shared" si="8"/>
        <v>0.32199999999999918</v>
      </c>
      <c r="H303" s="34">
        <f t="shared" si="9"/>
        <v>5.4644149577804516E-2</v>
      </c>
    </row>
    <row r="304" spans="1:8">
      <c r="A304" s="44" t="s">
        <v>1814</v>
      </c>
      <c r="B304" s="48">
        <v>7.9390000000000001</v>
      </c>
      <c r="C304" s="46">
        <v>8.2899999999999991</v>
      </c>
      <c r="D304" s="46">
        <v>8.4239999999999995</v>
      </c>
      <c r="E304" s="46">
        <v>7.84</v>
      </c>
      <c r="F304" s="49">
        <v>-4.1200000000000001E-2</v>
      </c>
      <c r="G304" s="35">
        <f t="shared" si="8"/>
        <v>0.58399999999999963</v>
      </c>
      <c r="H304" s="34">
        <f t="shared" si="9"/>
        <v>6.8506102802131735E-2</v>
      </c>
    </row>
    <row r="305" spans="1:8">
      <c r="A305" s="44" t="s">
        <v>1820</v>
      </c>
      <c r="B305" s="48">
        <v>8.2799999999999994</v>
      </c>
      <c r="C305" s="46">
        <v>8.7255000000000003</v>
      </c>
      <c r="D305" s="46">
        <v>8.7695000000000007</v>
      </c>
      <c r="E305" s="46">
        <v>8.1579999999999995</v>
      </c>
      <c r="F305" s="49">
        <v>-4.8899999999999999E-2</v>
      </c>
      <c r="G305" s="35">
        <f t="shared" si="8"/>
        <v>0.61150000000000126</v>
      </c>
      <c r="H305" s="34">
        <f t="shared" si="9"/>
        <v>7.413793103448281E-2</v>
      </c>
    </row>
    <row r="306" spans="1:8">
      <c r="A306" s="44" t="s">
        <v>1826</v>
      </c>
      <c r="B306" s="45">
        <v>8.7055000000000007</v>
      </c>
      <c r="C306" s="46">
        <v>8.2940000000000005</v>
      </c>
      <c r="D306" s="46">
        <v>8.8283000000000005</v>
      </c>
      <c r="E306" s="46">
        <v>8.2100000000000009</v>
      </c>
      <c r="F306" s="47">
        <v>5.1999999999999998E-2</v>
      </c>
      <c r="G306" s="35">
        <f t="shared" si="8"/>
        <v>0.61829999999999963</v>
      </c>
      <c r="H306" s="34">
        <f t="shared" si="9"/>
        <v>5.9519562373647243E-2</v>
      </c>
    </row>
    <row r="307" spans="1:8">
      <c r="A307" s="44" t="s">
        <v>1832</v>
      </c>
      <c r="B307" s="48">
        <v>8.2751000000000001</v>
      </c>
      <c r="C307" s="46">
        <v>8.4090000000000007</v>
      </c>
      <c r="D307" s="46">
        <v>8.5816999999999997</v>
      </c>
      <c r="E307" s="46">
        <v>8.1989999999999998</v>
      </c>
      <c r="F307" s="49">
        <v>-1.72E-2</v>
      </c>
      <c r="G307" s="35">
        <f t="shared" si="8"/>
        <v>0.38269999999999982</v>
      </c>
      <c r="H307" s="34">
        <f t="shared" si="9"/>
        <v>5.675317185697807E-2</v>
      </c>
    </row>
    <row r="308" spans="1:8">
      <c r="A308" s="44" t="s">
        <v>1838</v>
      </c>
      <c r="B308" s="48">
        <v>8.42</v>
      </c>
      <c r="C308" s="46">
        <v>8.67</v>
      </c>
      <c r="D308" s="46">
        <v>8.9350000000000005</v>
      </c>
      <c r="E308" s="46">
        <v>8.3336000000000006</v>
      </c>
      <c r="F308" s="49">
        <v>-3.3799999999999997E-2</v>
      </c>
      <c r="G308" s="35">
        <f t="shared" si="8"/>
        <v>0.60139999999999993</v>
      </c>
      <c r="H308" s="34">
        <f t="shared" si="9"/>
        <v>6.4599236641221386E-2</v>
      </c>
    </row>
    <row r="309" spans="1:8">
      <c r="A309" s="44" t="s">
        <v>1844</v>
      </c>
      <c r="B309" s="48">
        <v>8.7149999999999999</v>
      </c>
      <c r="C309" s="46">
        <v>8.9079999999999995</v>
      </c>
      <c r="D309" s="46">
        <v>9.1995000000000005</v>
      </c>
      <c r="E309" s="46">
        <v>8.65</v>
      </c>
      <c r="F309" s="49">
        <v>-2.3900000000000001E-2</v>
      </c>
      <c r="G309" s="35">
        <f t="shared" si="8"/>
        <v>0.5495000000000001</v>
      </c>
      <c r="H309" s="34">
        <f t="shared" si="9"/>
        <v>5.7449634713305303E-2</v>
      </c>
    </row>
    <row r="310" spans="1:8">
      <c r="A310" s="44" t="s">
        <v>1850</v>
      </c>
      <c r="B310" s="48">
        <v>8.9280000000000008</v>
      </c>
      <c r="C310" s="46">
        <v>9.0340000000000007</v>
      </c>
      <c r="D310" s="46">
        <v>9.2784999999999993</v>
      </c>
      <c r="E310" s="46">
        <v>8.7899999999999991</v>
      </c>
      <c r="F310" s="49">
        <v>-1.46E-2</v>
      </c>
      <c r="G310" s="35">
        <f t="shared" si="8"/>
        <v>0.48850000000000016</v>
      </c>
      <c r="H310" s="34">
        <f t="shared" si="9"/>
        <v>5.0188553682342464E-2</v>
      </c>
    </row>
    <row r="311" spans="1:8">
      <c r="A311" s="44" t="s">
        <v>1856</v>
      </c>
      <c r="B311" s="45">
        <v>9.06</v>
      </c>
      <c r="C311" s="46">
        <v>9.016</v>
      </c>
      <c r="D311" s="46">
        <v>9.3324999999999996</v>
      </c>
      <c r="E311" s="46">
        <v>8.9160000000000004</v>
      </c>
      <c r="F311" s="47">
        <v>1E-3</v>
      </c>
      <c r="G311" s="35">
        <f t="shared" si="8"/>
        <v>0.4164999999999992</v>
      </c>
      <c r="H311" s="34">
        <f t="shared" si="9"/>
        <v>7.047050193859368E-2</v>
      </c>
    </row>
    <row r="312" spans="1:8">
      <c r="A312" s="44" t="s">
        <v>1862</v>
      </c>
      <c r="B312" s="48">
        <v>9.0510000000000002</v>
      </c>
      <c r="C312" s="46">
        <v>9.5429999999999993</v>
      </c>
      <c r="D312" s="46">
        <v>9.8885000000000005</v>
      </c>
      <c r="E312" s="46">
        <v>8.9600000000000009</v>
      </c>
      <c r="F312" s="49">
        <v>-5.62E-2</v>
      </c>
      <c r="G312" s="35">
        <f t="shared" si="8"/>
        <v>0.92849999999999966</v>
      </c>
      <c r="H312" s="34">
        <f t="shared" si="9"/>
        <v>7.00407395800689E-2</v>
      </c>
    </row>
    <row r="313" spans="1:8">
      <c r="A313" s="44" t="s">
        <v>1868</v>
      </c>
      <c r="B313" s="48">
        <v>9.5899000000000001</v>
      </c>
      <c r="C313" s="46">
        <v>9.5730000000000004</v>
      </c>
      <c r="D313" s="46">
        <v>9.6958000000000002</v>
      </c>
      <c r="E313" s="46">
        <v>9.2833000000000006</v>
      </c>
      <c r="F313" s="49">
        <v>-1.1000000000000001E-3</v>
      </c>
      <c r="G313" s="35">
        <f t="shared" si="8"/>
        <v>0.41249999999999964</v>
      </c>
      <c r="H313" s="34">
        <f t="shared" si="9"/>
        <v>5.0853331458247497E-2</v>
      </c>
    </row>
    <row r="314" spans="1:8">
      <c r="A314" s="44" t="s">
        <v>1874</v>
      </c>
      <c r="B314" s="48">
        <v>9.6</v>
      </c>
      <c r="C314" s="46">
        <v>9.9550999999999998</v>
      </c>
      <c r="D314" s="46">
        <v>10.083</v>
      </c>
      <c r="E314" s="46">
        <v>9.4830000000000005</v>
      </c>
      <c r="F314" s="49">
        <v>-3.7600000000000001E-2</v>
      </c>
      <c r="G314" s="35">
        <f t="shared" si="8"/>
        <v>0.59999999999999964</v>
      </c>
      <c r="H314" s="34">
        <f t="shared" si="9"/>
        <v>7.1743295019157063E-2</v>
      </c>
    </row>
    <row r="315" spans="1:8">
      <c r="A315" s="44" t="s">
        <v>1880</v>
      </c>
      <c r="B315" s="48">
        <v>9.9749999999999996</v>
      </c>
      <c r="C315" s="46">
        <v>10.44</v>
      </c>
      <c r="D315" s="46">
        <v>10.718</v>
      </c>
      <c r="E315" s="46">
        <v>9.82</v>
      </c>
      <c r="F315" s="49">
        <v>-4.36E-2</v>
      </c>
      <c r="G315" s="35">
        <f t="shared" si="8"/>
        <v>0.89799999999999969</v>
      </c>
      <c r="H315" s="34">
        <f t="shared" si="9"/>
        <v>7.7837784273893859E-2</v>
      </c>
    </row>
    <row r="316" spans="1:8">
      <c r="A316" s="44" t="s">
        <v>1886</v>
      </c>
      <c r="B316" s="45">
        <v>10.43</v>
      </c>
      <c r="C316" s="46">
        <v>10.0915</v>
      </c>
      <c r="D316" s="46">
        <v>10.712999999999999</v>
      </c>
      <c r="E316" s="46">
        <v>10.039999999999999</v>
      </c>
      <c r="F316" s="47">
        <v>3.2199999999999999E-2</v>
      </c>
      <c r="G316" s="35">
        <f t="shared" si="8"/>
        <v>0.67300000000000004</v>
      </c>
      <c r="H316" s="34">
        <f t="shared" si="9"/>
        <v>5.5321782178217899E-2</v>
      </c>
    </row>
    <row r="317" spans="1:8">
      <c r="A317" s="44" t="s">
        <v>1892</v>
      </c>
      <c r="B317" s="45">
        <v>10.105</v>
      </c>
      <c r="C317" s="46">
        <v>10.1</v>
      </c>
      <c r="D317" s="46">
        <v>10.220000000000001</v>
      </c>
      <c r="E317" s="46">
        <v>9.7754999999999992</v>
      </c>
      <c r="F317" s="47">
        <v>2.5000000000000001E-3</v>
      </c>
      <c r="G317" s="35">
        <f t="shared" si="8"/>
        <v>0.44450000000000145</v>
      </c>
      <c r="H317" s="34">
        <f t="shared" si="9"/>
        <v>4.8577958354494674E-2</v>
      </c>
    </row>
    <row r="318" spans="1:8">
      <c r="A318" s="44" t="s">
        <v>1898</v>
      </c>
      <c r="B318" s="45">
        <v>10.08</v>
      </c>
      <c r="C318" s="46">
        <v>9.8450000000000006</v>
      </c>
      <c r="D318" s="46">
        <v>10.356999999999999</v>
      </c>
      <c r="E318" s="46">
        <v>9.8450000000000006</v>
      </c>
      <c r="F318" s="47">
        <v>1.49E-2</v>
      </c>
      <c r="G318" s="35">
        <f t="shared" si="8"/>
        <v>0.51199999999999868</v>
      </c>
      <c r="H318" s="34">
        <f t="shared" si="9"/>
        <v>6.4660617893648784E-2</v>
      </c>
    </row>
    <row r="319" spans="1:8">
      <c r="A319" s="44" t="s">
        <v>2086</v>
      </c>
      <c r="B319" s="45">
        <v>9.9323999999999995</v>
      </c>
      <c r="C319" s="46">
        <v>9.5777000000000001</v>
      </c>
      <c r="D319" s="46">
        <v>10.202400000000001</v>
      </c>
      <c r="E319" s="46">
        <v>9.4757999999999996</v>
      </c>
      <c r="F319" s="47">
        <v>3.8399999999999997E-2</v>
      </c>
      <c r="G319" s="35">
        <f t="shared" si="8"/>
        <v>0.72660000000000124</v>
      </c>
      <c r="H319" s="34">
        <f t="shared" si="9"/>
        <v>7.8003933136676529E-2</v>
      </c>
    </row>
    <row r="320" spans="1:8">
      <c r="A320" s="44" t="s">
        <v>2087</v>
      </c>
      <c r="B320" s="48">
        <v>9.5649999999999995</v>
      </c>
      <c r="C320" s="46">
        <v>10.17</v>
      </c>
      <c r="D320" s="46">
        <v>10.365</v>
      </c>
      <c r="E320" s="46">
        <v>9.5050000000000008</v>
      </c>
      <c r="F320" s="49">
        <v>-6.2700000000000006E-2</v>
      </c>
      <c r="G320" s="35">
        <f t="shared" si="8"/>
        <v>0.85999999999999943</v>
      </c>
      <c r="H320" s="34">
        <f t="shared" si="9"/>
        <v>6.7988043904351189E-2</v>
      </c>
    </row>
    <row r="321" spans="1:8">
      <c r="A321" s="44" t="s">
        <v>2088</v>
      </c>
      <c r="B321" s="48">
        <v>10.205</v>
      </c>
      <c r="C321" s="46">
        <v>10.204000000000001</v>
      </c>
      <c r="D321" s="46">
        <v>10.3245</v>
      </c>
      <c r="E321" s="46">
        <v>9.7970000000000006</v>
      </c>
      <c r="F321" s="49">
        <v>-8.0000000000000004E-4</v>
      </c>
      <c r="G321" s="35">
        <f t="shared" si="8"/>
        <v>0.52749999999999986</v>
      </c>
      <c r="H321" s="34">
        <f t="shared" si="9"/>
        <v>5.6496496496496497E-2</v>
      </c>
    </row>
    <row r="322" spans="1:8">
      <c r="A322" s="44" t="s">
        <v>1919</v>
      </c>
      <c r="B322" s="45">
        <v>10.2135</v>
      </c>
      <c r="C322" s="46">
        <v>9.99</v>
      </c>
      <c r="D322" s="46">
        <v>10.4693</v>
      </c>
      <c r="E322" s="46">
        <v>9.8680000000000003</v>
      </c>
      <c r="F322" s="47">
        <v>2.3E-2</v>
      </c>
      <c r="G322" s="35">
        <f t="shared" si="8"/>
        <v>0.60130000000000017</v>
      </c>
      <c r="H322" s="34">
        <f t="shared" si="9"/>
        <v>5.8422340785040605E-2</v>
      </c>
    </row>
    <row r="323" spans="1:8">
      <c r="A323" s="44" t="s">
        <v>1925</v>
      </c>
      <c r="B323" s="45">
        <v>9.9834999999999994</v>
      </c>
      <c r="C323" s="46">
        <v>9.7651000000000003</v>
      </c>
      <c r="D323" s="46">
        <v>10.2997</v>
      </c>
      <c r="E323" s="46">
        <v>9.76</v>
      </c>
      <c r="F323" s="47">
        <v>2.0400000000000001E-2</v>
      </c>
      <c r="G323" s="35">
        <f t="shared" ref="G323:G340" si="10">D323-E323</f>
        <v>0.53969999999999985</v>
      </c>
      <c r="H323" s="34">
        <f t="shared" ref="H323:H339" si="11">(SUM(G323:G324)/2)/C324</f>
        <v>6.4297954375066912E-2</v>
      </c>
    </row>
    <row r="324" spans="1:8">
      <c r="A324" s="44" t="s">
        <v>1931</v>
      </c>
      <c r="B324" s="45">
        <v>9.7840000000000007</v>
      </c>
      <c r="C324" s="46">
        <v>9.3369999999999997</v>
      </c>
      <c r="D324" s="46">
        <v>9.8659999999999997</v>
      </c>
      <c r="E324" s="46">
        <v>9.2050000000000001</v>
      </c>
      <c r="F324" s="47">
        <v>5.1499999999999997E-2</v>
      </c>
      <c r="G324" s="35">
        <f t="shared" si="10"/>
        <v>0.66099999999999959</v>
      </c>
      <c r="H324" s="34">
        <f t="shared" si="11"/>
        <v>6.2227866473149485E-2</v>
      </c>
    </row>
    <row r="325" spans="1:8">
      <c r="A325" s="44" t="s">
        <v>1937</v>
      </c>
      <c r="B325" s="48">
        <v>9.3049999999999997</v>
      </c>
      <c r="C325" s="46">
        <v>9.6460000000000008</v>
      </c>
      <c r="D325" s="46">
        <v>9.7095000000000002</v>
      </c>
      <c r="E325" s="46">
        <v>9.17</v>
      </c>
      <c r="F325" s="49">
        <v>-4.2700000000000002E-2</v>
      </c>
      <c r="G325" s="35">
        <f t="shared" si="10"/>
        <v>0.53950000000000031</v>
      </c>
      <c r="H325" s="34">
        <f t="shared" si="11"/>
        <v>4.5428571428571492E-2</v>
      </c>
    </row>
    <row r="326" spans="1:8">
      <c r="A326" s="44" t="s">
        <v>1942</v>
      </c>
      <c r="B326" s="48">
        <v>9.7200000000000006</v>
      </c>
      <c r="C326" s="46">
        <v>9.625</v>
      </c>
      <c r="D326" s="46">
        <v>9.8450000000000006</v>
      </c>
      <c r="E326" s="46">
        <v>9.51</v>
      </c>
      <c r="F326" s="49">
        <v>-7.4000000000000003E-3</v>
      </c>
      <c r="G326" s="35">
        <f t="shared" si="10"/>
        <v>0.33500000000000085</v>
      </c>
      <c r="H326" s="34">
        <f t="shared" si="11"/>
        <v>6.315920398009954E-2</v>
      </c>
    </row>
    <row r="327" spans="1:8">
      <c r="A327" s="44" t="s">
        <v>2089</v>
      </c>
      <c r="B327" s="48">
        <v>9.7925000000000004</v>
      </c>
      <c r="C327" s="46">
        <v>10.050000000000001</v>
      </c>
      <c r="D327" s="46">
        <v>10.3895</v>
      </c>
      <c r="E327" s="46">
        <v>9.4550000000000001</v>
      </c>
      <c r="F327" s="49">
        <v>-3.5700000000000003E-2</v>
      </c>
      <c r="G327" s="35">
        <f t="shared" si="10"/>
        <v>0.93449999999999989</v>
      </c>
      <c r="H327" s="34">
        <f t="shared" si="11"/>
        <v>6.7492576546755584E-2</v>
      </c>
    </row>
    <row r="328" spans="1:8">
      <c r="A328" s="44" t="s">
        <v>1953</v>
      </c>
      <c r="B328" s="48">
        <v>10.154999999999999</v>
      </c>
      <c r="C328" s="46">
        <v>10.2715</v>
      </c>
      <c r="D328" s="46">
        <v>10.32</v>
      </c>
      <c r="E328" s="46">
        <v>9.8680000000000003</v>
      </c>
      <c r="F328" s="49">
        <v>-1.29E-2</v>
      </c>
      <c r="G328" s="35">
        <f t="shared" si="10"/>
        <v>0.45199999999999996</v>
      </c>
      <c r="H328" s="34">
        <f t="shared" si="11"/>
        <v>5.7037992262672373E-2</v>
      </c>
    </row>
    <row r="329" spans="1:8">
      <c r="A329" s="44" t="s">
        <v>2090</v>
      </c>
      <c r="B329" s="45">
        <v>10.288</v>
      </c>
      <c r="C329" s="46">
        <v>10.081</v>
      </c>
      <c r="D329" s="46">
        <v>10.688000000000001</v>
      </c>
      <c r="E329" s="46">
        <v>9.99</v>
      </c>
      <c r="F329" s="47">
        <v>1.21E-2</v>
      </c>
      <c r="G329" s="35">
        <f t="shared" si="10"/>
        <v>0.6980000000000004</v>
      </c>
      <c r="H329" s="34">
        <f t="shared" si="11"/>
        <v>8.0841300191204599E-2</v>
      </c>
    </row>
    <row r="330" spans="1:8">
      <c r="A330" s="44" t="s">
        <v>1964</v>
      </c>
      <c r="B330" s="48">
        <v>10.164999999999999</v>
      </c>
      <c r="C330" s="46">
        <v>10.46</v>
      </c>
      <c r="D330" s="46">
        <v>10.6432</v>
      </c>
      <c r="E330" s="46">
        <v>9.65</v>
      </c>
      <c r="F330" s="49">
        <v>-2.9100000000000001E-2</v>
      </c>
      <c r="G330" s="35">
        <f t="shared" si="10"/>
        <v>0.99319999999999986</v>
      </c>
      <c r="H330" s="34">
        <f t="shared" si="11"/>
        <v>9.1944581890153393E-2</v>
      </c>
    </row>
    <row r="331" spans="1:8">
      <c r="A331" s="44" t="s">
        <v>1970</v>
      </c>
      <c r="B331" s="45">
        <v>10.47</v>
      </c>
      <c r="C331" s="46">
        <v>10.105</v>
      </c>
      <c r="D331" s="46">
        <v>10.805</v>
      </c>
      <c r="E331" s="46">
        <v>9.94</v>
      </c>
      <c r="F331" s="47">
        <v>4.5999999999999999E-2</v>
      </c>
      <c r="G331" s="35">
        <f t="shared" si="10"/>
        <v>0.86500000000000021</v>
      </c>
      <c r="H331" s="34">
        <f t="shared" si="11"/>
        <v>9.4232539114428873E-2</v>
      </c>
    </row>
    <row r="332" spans="1:8">
      <c r="A332" s="44" t="s">
        <v>1976</v>
      </c>
      <c r="B332" s="48">
        <v>10.01</v>
      </c>
      <c r="C332" s="46">
        <v>9.7789999999999999</v>
      </c>
      <c r="D332" s="46">
        <v>10.721</v>
      </c>
      <c r="E332" s="46">
        <v>9.7430000000000003</v>
      </c>
      <c r="F332" s="49">
        <v>-1.44E-2</v>
      </c>
      <c r="G332" s="35">
        <f t="shared" si="10"/>
        <v>0.97799999999999976</v>
      </c>
      <c r="H332" s="34">
        <f t="shared" si="11"/>
        <v>9.6406222616261694E-2</v>
      </c>
    </row>
    <row r="333" spans="1:8">
      <c r="A333" s="44" t="s">
        <v>1982</v>
      </c>
      <c r="B333" s="45">
        <v>10.1562</v>
      </c>
      <c r="C333" s="46">
        <v>9.7001000000000008</v>
      </c>
      <c r="D333" s="46">
        <v>10.3123</v>
      </c>
      <c r="E333" s="46">
        <v>9.42</v>
      </c>
      <c r="F333" s="47">
        <v>3.85E-2</v>
      </c>
      <c r="G333" s="35">
        <f t="shared" si="10"/>
        <v>0.89230000000000054</v>
      </c>
      <c r="H333" s="34">
        <f t="shared" si="11"/>
        <v>0.13431838565022422</v>
      </c>
    </row>
    <row r="334" spans="1:8">
      <c r="A334" s="44" t="s">
        <v>1988</v>
      </c>
      <c r="B334" s="48">
        <v>9.7799999999999994</v>
      </c>
      <c r="C334" s="46">
        <v>11.15</v>
      </c>
      <c r="D334" s="46">
        <v>11.488</v>
      </c>
      <c r="E334" s="46">
        <v>9.3849999999999998</v>
      </c>
      <c r="F334" s="49">
        <v>-0.12479999999999999</v>
      </c>
      <c r="G334" s="35">
        <f t="shared" si="10"/>
        <v>2.1029999999999998</v>
      </c>
      <c r="H334" s="34">
        <f t="shared" si="11"/>
        <v>0.21034920064308035</v>
      </c>
    </row>
    <row r="335" spans="1:8">
      <c r="A335" s="44" t="s">
        <v>1994</v>
      </c>
      <c r="B335" s="45">
        <v>11.175000000000001</v>
      </c>
      <c r="C335" s="46">
        <v>10.0143</v>
      </c>
      <c r="D335" s="46">
        <v>11.875</v>
      </c>
      <c r="E335" s="46">
        <v>9.7650000000000006</v>
      </c>
      <c r="F335" s="47">
        <v>0.1119</v>
      </c>
      <c r="G335" s="35">
        <f t="shared" si="10"/>
        <v>2.1099999999999994</v>
      </c>
      <c r="H335" s="34">
        <f t="shared" si="11"/>
        <v>0.23225098107423553</v>
      </c>
    </row>
    <row r="336" spans="1:8">
      <c r="A336" s="44" t="s">
        <v>2000</v>
      </c>
      <c r="B336" s="45">
        <v>10.050000000000001</v>
      </c>
      <c r="C336" s="46">
        <v>9.1990999999999996</v>
      </c>
      <c r="D336" s="46">
        <v>10.952999999999999</v>
      </c>
      <c r="E336" s="46">
        <v>8.7899999999999991</v>
      </c>
      <c r="F336" s="47">
        <v>6.13E-2</v>
      </c>
      <c r="G336" s="35">
        <f t="shared" si="10"/>
        <v>2.1630000000000003</v>
      </c>
      <c r="H336" s="34">
        <f t="shared" si="11"/>
        <v>0.18687106455599364</v>
      </c>
    </row>
    <row r="337" spans="1:8">
      <c r="A337" s="44" t="s">
        <v>2006</v>
      </c>
      <c r="B337" s="45">
        <v>9.4694000000000003</v>
      </c>
      <c r="C337" s="46">
        <v>8.4964999999999993</v>
      </c>
      <c r="D337" s="46">
        <v>9.4824999999999999</v>
      </c>
      <c r="E337" s="46">
        <v>8.4700000000000006</v>
      </c>
      <c r="F337" s="47">
        <v>0.11600000000000001</v>
      </c>
      <c r="G337" s="35">
        <f t="shared" si="10"/>
        <v>1.0124999999999993</v>
      </c>
      <c r="H337" s="34">
        <f t="shared" si="11"/>
        <v>9.5238095238095177E-2</v>
      </c>
    </row>
    <row r="338" spans="1:8">
      <c r="A338" s="44" t="s">
        <v>2012</v>
      </c>
      <c r="B338" s="45">
        <v>8.4849999999999994</v>
      </c>
      <c r="C338" s="46">
        <v>8.0850000000000009</v>
      </c>
      <c r="D338" s="46">
        <v>8.5634999999999994</v>
      </c>
      <c r="E338" s="46">
        <v>8.0359999999999996</v>
      </c>
      <c r="F338" s="47">
        <v>5.0799999999999998E-2</v>
      </c>
      <c r="G338" s="35">
        <f t="shared" si="10"/>
        <v>0.52749999999999986</v>
      </c>
      <c r="H338" s="34">
        <f t="shared" si="11"/>
        <v>5.2751091703056717E-2</v>
      </c>
    </row>
    <row r="339" spans="1:8">
      <c r="A339" s="44" t="s">
        <v>2018</v>
      </c>
      <c r="B339" s="45">
        <v>8.0751000000000008</v>
      </c>
      <c r="C339" s="46">
        <v>8.0150000000000006</v>
      </c>
      <c r="D339" s="46">
        <v>8.2280999999999995</v>
      </c>
      <c r="E339" s="46">
        <v>7.91</v>
      </c>
      <c r="F339" s="47">
        <v>1.9599999999999999E-2</v>
      </c>
      <c r="G339" s="35">
        <f t="shared" si="10"/>
        <v>0.31809999999999938</v>
      </c>
      <c r="H339" s="34">
        <f t="shared" si="11"/>
        <v>5.2748473070516298E-2</v>
      </c>
    </row>
    <row r="340" spans="1:8">
      <c r="A340" s="44" t="s">
        <v>2024</v>
      </c>
      <c r="B340" s="48">
        <v>7.92</v>
      </c>
      <c r="C340" s="46">
        <v>8.1044999999999998</v>
      </c>
      <c r="D340" s="46">
        <v>8.3768999999999991</v>
      </c>
      <c r="E340" s="46">
        <v>7.84</v>
      </c>
      <c r="F340" s="49">
        <v>-8.8999999999999999E-3</v>
      </c>
      <c r="G340" s="35">
        <f t="shared" si="10"/>
        <v>0.53689999999999927</v>
      </c>
      <c r="H340" s="34"/>
    </row>
    <row r="341" spans="1:8">
      <c r="A341" s="2"/>
      <c r="B341" s="6"/>
      <c r="C341" s="4"/>
      <c r="D341" s="4"/>
      <c r="E341" s="4"/>
      <c r="F341" s="7"/>
      <c r="G341" s="35"/>
      <c r="H341" s="34"/>
    </row>
    <row r="342" spans="1:8">
      <c r="A342" s="2"/>
      <c r="B342" s="6"/>
      <c r="C342" s="4"/>
      <c r="D342" s="4"/>
      <c r="E342" s="4"/>
      <c r="F342" s="7"/>
      <c r="G342" s="35"/>
      <c r="H342" s="34"/>
    </row>
    <row r="343" spans="1:8">
      <c r="A343" s="2"/>
      <c r="B343" s="6"/>
      <c r="C343" s="4"/>
      <c r="D343" s="4"/>
      <c r="E343" s="4"/>
      <c r="F343" s="7"/>
      <c r="G343" s="35"/>
      <c r="H343" s="34"/>
    </row>
    <row r="344" spans="1:8">
      <c r="A344" s="2"/>
      <c r="B344" s="3"/>
      <c r="C344" s="4"/>
      <c r="D344" s="4"/>
      <c r="E344" s="4"/>
      <c r="F344" s="5"/>
      <c r="G344" s="35"/>
      <c r="H344" s="34"/>
    </row>
    <row r="345" spans="1:8">
      <c r="A345" s="2"/>
      <c r="B345" s="6"/>
      <c r="C345" s="4"/>
      <c r="D345" s="4"/>
      <c r="E345" s="4"/>
      <c r="F345" s="7"/>
      <c r="G345" s="35"/>
      <c r="H345" s="34"/>
    </row>
    <row r="346" spans="1:8">
      <c r="A346" s="2"/>
      <c r="B346" s="3"/>
      <c r="C346" s="4"/>
      <c r="D346" s="4"/>
      <c r="E346" s="4"/>
      <c r="F346" s="5"/>
      <c r="G346" s="35"/>
      <c r="H346" s="34"/>
    </row>
    <row r="347" spans="1:8">
      <c r="A347" s="2"/>
      <c r="B347" s="3"/>
      <c r="C347" s="4"/>
      <c r="D347" s="4"/>
      <c r="E347" s="4"/>
      <c r="F347" s="5"/>
      <c r="G347" s="35"/>
      <c r="H347" s="34"/>
    </row>
    <row r="348" spans="1:8">
      <c r="A348" s="2"/>
      <c r="B348" s="3"/>
      <c r="C348" s="4"/>
      <c r="D348" s="4"/>
      <c r="E348" s="4"/>
      <c r="F348" s="5"/>
      <c r="G348" s="35"/>
      <c r="H348" s="34"/>
    </row>
    <row r="349" spans="1:8">
      <c r="A349" s="2"/>
      <c r="B349" s="6"/>
      <c r="C349" s="4"/>
      <c r="D349" s="4"/>
      <c r="E349" s="4"/>
      <c r="F349" s="7"/>
      <c r="G349" s="35"/>
      <c r="H349" s="34"/>
    </row>
    <row r="350" spans="1:8">
      <c r="A350" s="2"/>
      <c r="B350" s="3"/>
      <c r="C350" s="4"/>
      <c r="D350" s="4"/>
      <c r="E350" s="4"/>
      <c r="F350" s="5"/>
      <c r="G350" s="35"/>
      <c r="H350" s="34"/>
    </row>
    <row r="351" spans="1:8">
      <c r="A351" s="2"/>
      <c r="B351" s="3"/>
      <c r="C351" s="4"/>
      <c r="D351" s="4"/>
      <c r="E351" s="4"/>
      <c r="F351" s="5"/>
      <c r="G351" s="35"/>
      <c r="H351" s="34"/>
    </row>
    <row r="352" spans="1:8">
      <c r="A352" s="2"/>
      <c r="B352" s="6"/>
      <c r="C352" s="4"/>
      <c r="D352" s="4"/>
      <c r="E352" s="4"/>
      <c r="F352" s="7"/>
      <c r="G352" s="35"/>
      <c r="H352" s="34"/>
    </row>
    <row r="353" spans="1:8">
      <c r="A353" s="2"/>
      <c r="B353" s="6"/>
      <c r="C353" s="4"/>
      <c r="D353" s="4"/>
      <c r="E353" s="4"/>
      <c r="F353" s="7"/>
      <c r="G353" s="35"/>
      <c r="H353" s="34"/>
    </row>
    <row r="354" spans="1:8">
      <c r="A354" s="2"/>
      <c r="B354" s="6"/>
      <c r="C354" s="4"/>
      <c r="D354" s="4"/>
      <c r="E354" s="4"/>
      <c r="F354" s="7"/>
      <c r="G354" s="35"/>
      <c r="H354" s="34"/>
    </row>
    <row r="355" spans="1:8">
      <c r="A355" s="2"/>
      <c r="B355" s="3"/>
      <c r="C355" s="4"/>
      <c r="D355" s="4"/>
      <c r="E355" s="4"/>
      <c r="F355" s="5"/>
      <c r="G355" s="35"/>
      <c r="H355" s="34"/>
    </row>
    <row r="356" spans="1:8">
      <c r="A356" s="2"/>
      <c r="B356" s="3"/>
      <c r="C356" s="4"/>
      <c r="D356" s="4"/>
      <c r="E356" s="4"/>
      <c r="F356" s="5"/>
      <c r="G356" s="35"/>
      <c r="H356" s="34"/>
    </row>
    <row r="357" spans="1:8">
      <c r="A357" s="2"/>
      <c r="B357" s="6"/>
      <c r="C357" s="4"/>
      <c r="D357" s="4"/>
      <c r="E357" s="4"/>
      <c r="F357" s="7"/>
      <c r="G357" s="35"/>
      <c r="H357" s="34"/>
    </row>
    <row r="358" spans="1:8">
      <c r="A358" s="2"/>
      <c r="B358" s="3"/>
      <c r="C358" s="4"/>
      <c r="D358" s="4"/>
      <c r="E358" s="4"/>
      <c r="F358" s="5"/>
      <c r="G358" s="35"/>
      <c r="H358" s="34"/>
    </row>
    <row r="359" spans="1:8">
      <c r="A359" s="2"/>
      <c r="B359" s="3"/>
      <c r="C359" s="4"/>
      <c r="D359" s="4"/>
      <c r="E359" s="4"/>
      <c r="F359" s="5"/>
      <c r="G359" s="35"/>
      <c r="H359" s="34"/>
    </row>
    <row r="360" spans="1:8">
      <c r="A360" s="2"/>
      <c r="B360" s="6"/>
      <c r="C360" s="4"/>
      <c r="D360" s="4"/>
      <c r="E360" s="4"/>
      <c r="F360" s="7"/>
      <c r="G360" s="35"/>
      <c r="H360" s="34"/>
    </row>
    <row r="361" spans="1:8">
      <c r="A361" s="2"/>
      <c r="B361" s="3"/>
      <c r="C361" s="4"/>
      <c r="D361" s="4"/>
      <c r="E361" s="4"/>
      <c r="F361" s="5"/>
      <c r="G361" s="35"/>
      <c r="H361" s="34"/>
    </row>
    <row r="362" spans="1:8">
      <c r="A362" s="2"/>
      <c r="B362" s="3"/>
      <c r="C362" s="4"/>
      <c r="D362" s="4"/>
      <c r="E362" s="4"/>
      <c r="F362" s="5"/>
      <c r="G362" s="35"/>
      <c r="H362" s="34"/>
    </row>
    <row r="363" spans="1:8">
      <c r="A363" s="2"/>
      <c r="B363" s="6"/>
      <c r="C363" s="4"/>
      <c r="D363" s="4"/>
      <c r="E363" s="4"/>
      <c r="F363" s="7"/>
      <c r="G363" s="35"/>
      <c r="H363" s="34"/>
    </row>
    <row r="364" spans="1:8">
      <c r="A364" s="2"/>
      <c r="B364" s="6"/>
      <c r="C364" s="4"/>
      <c r="D364" s="4"/>
      <c r="E364" s="4"/>
      <c r="F364" s="7"/>
      <c r="G364" s="35"/>
      <c r="H364" s="34"/>
    </row>
    <row r="365" spans="1:8">
      <c r="A365" s="2"/>
      <c r="B365" s="6"/>
      <c r="C365" s="4"/>
      <c r="D365" s="4"/>
      <c r="E365" s="4"/>
      <c r="F365" s="7"/>
      <c r="G365" s="35"/>
      <c r="H365" s="34"/>
    </row>
    <row r="366" spans="1:8">
      <c r="A366" s="2"/>
      <c r="B366" s="6"/>
      <c r="C366" s="4"/>
      <c r="D366" s="4"/>
      <c r="E366" s="4"/>
      <c r="F366" s="7"/>
      <c r="G366" s="35"/>
      <c r="H366" s="34"/>
    </row>
    <row r="367" spans="1:8">
      <c r="A367" s="2"/>
      <c r="B367" s="3"/>
      <c r="C367" s="4"/>
      <c r="D367" s="4"/>
      <c r="E367" s="4"/>
      <c r="F367" s="5"/>
      <c r="G367" s="35"/>
      <c r="H367" s="34"/>
    </row>
    <row r="368" spans="1:8">
      <c r="A368" s="2"/>
      <c r="B368" s="3"/>
      <c r="C368" s="4"/>
      <c r="D368" s="4"/>
      <c r="E368" s="4"/>
      <c r="F368" s="5"/>
      <c r="G368" s="35"/>
      <c r="H368" s="34"/>
    </row>
    <row r="369" spans="1:8">
      <c r="A369" s="2"/>
      <c r="B369" s="6"/>
      <c r="C369" s="4"/>
      <c r="D369" s="4"/>
      <c r="E369" s="4"/>
      <c r="F369" s="7"/>
      <c r="G369" s="35"/>
      <c r="H369" s="34"/>
    </row>
    <row r="370" spans="1:8">
      <c r="A370" s="2"/>
      <c r="B370" s="3"/>
      <c r="C370" s="4"/>
      <c r="D370" s="4"/>
      <c r="E370" s="4"/>
      <c r="F370" s="5"/>
      <c r="G370" s="35"/>
      <c r="H370" s="34"/>
    </row>
    <row r="371" spans="1:8">
      <c r="A371" s="2"/>
      <c r="B371" s="3"/>
      <c r="C371" s="4"/>
      <c r="D371" s="4"/>
      <c r="E371" s="4"/>
      <c r="F371" s="5"/>
      <c r="G371" s="35"/>
      <c r="H371" s="34"/>
    </row>
    <row r="372" spans="1:8">
      <c r="A372" s="2"/>
      <c r="B372" s="3"/>
      <c r="C372" s="4"/>
      <c r="D372" s="4"/>
      <c r="E372" s="4"/>
      <c r="F372" s="5"/>
      <c r="G372" s="35"/>
      <c r="H372" s="34"/>
    </row>
    <row r="373" spans="1:8">
      <c r="A373" s="2"/>
      <c r="B373" s="6"/>
      <c r="C373" s="4"/>
      <c r="D373" s="4"/>
      <c r="E373" s="4"/>
      <c r="F373" s="7"/>
      <c r="G373" s="35"/>
      <c r="H373" s="34"/>
    </row>
    <row r="374" spans="1:8">
      <c r="A374" s="2"/>
      <c r="B374" s="3"/>
      <c r="C374" s="4"/>
      <c r="D374" s="4"/>
      <c r="E374" s="4"/>
      <c r="F374" s="5"/>
      <c r="G374" s="35"/>
      <c r="H374" s="34"/>
    </row>
    <row r="375" spans="1:8">
      <c r="A375" s="2"/>
      <c r="B375" s="6"/>
      <c r="C375" s="4"/>
      <c r="D375" s="4"/>
      <c r="E375" s="4"/>
      <c r="F375" s="7"/>
      <c r="G375" s="35"/>
      <c r="H375" s="34"/>
    </row>
    <row r="376" spans="1:8">
      <c r="A376" s="2"/>
      <c r="B376" s="6"/>
      <c r="C376" s="4"/>
      <c r="D376" s="4"/>
      <c r="E376" s="4"/>
      <c r="F376" s="7"/>
      <c r="G376" s="35"/>
      <c r="H376" s="34"/>
    </row>
    <row r="377" spans="1:8">
      <c r="A377" s="2"/>
      <c r="B377" s="6"/>
      <c r="C377" s="4"/>
      <c r="D377" s="4"/>
      <c r="E377" s="4"/>
      <c r="F377" s="7"/>
      <c r="G377" s="35"/>
      <c r="H377" s="34"/>
    </row>
    <row r="378" spans="1:8">
      <c r="A378" s="2"/>
      <c r="B378" s="3"/>
      <c r="C378" s="4"/>
      <c r="D378" s="4"/>
      <c r="E378" s="4"/>
      <c r="F378" s="5"/>
      <c r="G378" s="35"/>
      <c r="H378" s="34"/>
    </row>
    <row r="379" spans="1:8">
      <c r="A379" s="2"/>
      <c r="B379" s="3"/>
      <c r="C379" s="4"/>
      <c r="D379" s="4"/>
      <c r="E379" s="4"/>
      <c r="F379" s="5"/>
      <c r="G379" s="35"/>
      <c r="H379" s="34"/>
    </row>
    <row r="380" spans="1:8">
      <c r="A380" s="2"/>
      <c r="B380" s="3"/>
      <c r="C380" s="4"/>
      <c r="D380" s="4"/>
      <c r="E380" s="4"/>
      <c r="F380" s="5"/>
      <c r="G380" s="35"/>
      <c r="H380" s="34"/>
    </row>
    <row r="381" spans="1:8">
      <c r="A381" s="2"/>
      <c r="B381" s="6"/>
      <c r="C381" s="4"/>
      <c r="D381" s="4"/>
      <c r="E381" s="4"/>
      <c r="F381" s="7"/>
      <c r="G381" s="35"/>
      <c r="H381" s="34"/>
    </row>
    <row r="382" spans="1:8">
      <c r="A382" s="2"/>
      <c r="B382" s="6"/>
      <c r="C382" s="4"/>
      <c r="D382" s="4"/>
      <c r="E382" s="4"/>
      <c r="F382" s="7"/>
      <c r="G382" s="35"/>
      <c r="H382" s="34"/>
    </row>
    <row r="383" spans="1:8">
      <c r="A383" s="2"/>
      <c r="B383" s="6"/>
      <c r="C383" s="4"/>
      <c r="D383" s="4"/>
      <c r="E383" s="4"/>
      <c r="F383" s="7"/>
      <c r="G383" s="35"/>
      <c r="H383" s="34"/>
    </row>
    <row r="384" spans="1:8">
      <c r="A384" s="2"/>
      <c r="B384" s="3"/>
      <c r="C384" s="4"/>
      <c r="D384" s="4"/>
      <c r="E384" s="4"/>
      <c r="F384" s="5"/>
      <c r="G384" s="35"/>
      <c r="H384" s="34"/>
    </row>
    <row r="385" spans="1:8">
      <c r="A385" s="2"/>
      <c r="B385" s="3"/>
      <c r="C385" s="4"/>
      <c r="D385" s="4"/>
      <c r="E385" s="4"/>
      <c r="F385" s="5"/>
      <c r="G385" s="35"/>
      <c r="H385" s="34"/>
    </row>
    <row r="386" spans="1:8">
      <c r="A386" s="2"/>
      <c r="B386" s="6"/>
      <c r="C386" s="4"/>
      <c r="D386" s="4"/>
      <c r="E386" s="4"/>
      <c r="F386" s="7"/>
      <c r="G386" s="35"/>
      <c r="H386" s="34"/>
    </row>
    <row r="387" spans="1:8">
      <c r="A387" s="2"/>
      <c r="B387" s="6"/>
      <c r="C387" s="4"/>
      <c r="D387" s="4"/>
      <c r="E387" s="4"/>
      <c r="F387" s="7"/>
      <c r="G387" s="35"/>
      <c r="H387" s="34"/>
    </row>
    <row r="388" spans="1:8">
      <c r="A388" s="2"/>
      <c r="B388" s="3"/>
      <c r="C388" s="4"/>
      <c r="D388" s="4"/>
      <c r="E388" s="4"/>
      <c r="F388" s="5"/>
      <c r="G388" s="35"/>
      <c r="H388" s="34"/>
    </row>
    <row r="389" spans="1:8">
      <c r="A389" s="2"/>
      <c r="B389" s="3"/>
      <c r="C389" s="4"/>
      <c r="D389" s="4"/>
      <c r="E389" s="4"/>
      <c r="F389" s="5"/>
      <c r="G389" s="35"/>
      <c r="H389" s="34"/>
    </row>
    <row r="390" spans="1:8">
      <c r="A390" s="2"/>
      <c r="B390" s="3"/>
      <c r="C390" s="4"/>
      <c r="D390" s="4"/>
      <c r="E390" s="4"/>
      <c r="F390" s="5"/>
      <c r="G390" s="35"/>
      <c r="H390" s="34"/>
    </row>
    <row r="391" spans="1:8">
      <c r="A391" s="2"/>
      <c r="B391" s="6"/>
      <c r="C391" s="4"/>
      <c r="D391" s="4"/>
      <c r="E391" s="4"/>
      <c r="F391" s="7"/>
      <c r="G391" s="35"/>
      <c r="H391" s="34"/>
    </row>
    <row r="392" spans="1:8">
      <c r="A392" s="2"/>
      <c r="B392" s="6"/>
      <c r="C392" s="4"/>
      <c r="D392" s="4"/>
      <c r="E392" s="4"/>
      <c r="F392" s="7"/>
      <c r="G392" s="35"/>
      <c r="H392" s="34"/>
    </row>
    <row r="393" spans="1:8">
      <c r="A393" s="2"/>
      <c r="B393" s="6"/>
      <c r="C393" s="4"/>
      <c r="D393" s="4"/>
      <c r="E393" s="4"/>
      <c r="F393" s="7"/>
      <c r="G393" s="35"/>
      <c r="H393" s="34"/>
    </row>
    <row r="394" spans="1:8">
      <c r="A394" s="2"/>
      <c r="B394" s="3"/>
      <c r="C394" s="4"/>
      <c r="D394" s="4"/>
      <c r="E394" s="4"/>
      <c r="F394" s="5"/>
      <c r="G394" s="35"/>
      <c r="H394" s="34"/>
    </row>
    <row r="395" spans="1:8">
      <c r="A395" s="2"/>
      <c r="B395" s="6"/>
      <c r="C395" s="4"/>
      <c r="D395" s="4"/>
      <c r="E395" s="4"/>
      <c r="F395" s="7"/>
      <c r="G395" s="35"/>
      <c r="H395" s="34"/>
    </row>
    <row r="396" spans="1:8">
      <c r="A396" s="2"/>
      <c r="B396" s="6"/>
      <c r="C396" s="4"/>
      <c r="D396" s="4"/>
      <c r="E396" s="4"/>
      <c r="F396" s="7"/>
      <c r="G396" s="35"/>
      <c r="H396" s="34"/>
    </row>
    <row r="397" spans="1:8">
      <c r="A397" s="2"/>
      <c r="B397" s="6"/>
      <c r="C397" s="4"/>
      <c r="D397" s="4"/>
      <c r="E397" s="4"/>
      <c r="F397" s="7"/>
      <c r="G397" s="35"/>
      <c r="H397" s="34"/>
    </row>
    <row r="398" spans="1:8">
      <c r="A398" s="2"/>
      <c r="B398" s="6"/>
      <c r="C398" s="4"/>
      <c r="D398" s="4"/>
      <c r="E398" s="4"/>
      <c r="F398" s="7"/>
      <c r="G398" s="35"/>
      <c r="H398" s="34"/>
    </row>
    <row r="399" spans="1:8">
      <c r="A399" s="2"/>
      <c r="B399" s="3"/>
      <c r="C399" s="4"/>
      <c r="D399" s="4"/>
      <c r="E399" s="4"/>
      <c r="F399" s="5"/>
      <c r="G399" s="35"/>
      <c r="H399" s="34"/>
    </row>
    <row r="400" spans="1:8">
      <c r="A400" s="2"/>
      <c r="B400" s="3"/>
      <c r="C400" s="4"/>
      <c r="D400" s="4"/>
      <c r="E400" s="4"/>
      <c r="F400" s="5"/>
      <c r="G400" s="35"/>
      <c r="H400" s="34"/>
    </row>
    <row r="401" spans="1:8">
      <c r="A401" s="2"/>
      <c r="B401" s="3"/>
      <c r="C401" s="4"/>
      <c r="D401" s="4"/>
      <c r="E401" s="4"/>
      <c r="F401" s="5"/>
      <c r="G401" s="35"/>
      <c r="H401" s="34"/>
    </row>
    <row r="402" spans="1:8">
      <c r="A402" s="2"/>
      <c r="B402" s="6"/>
      <c r="C402" s="4"/>
      <c r="D402" s="4"/>
      <c r="E402" s="4"/>
      <c r="F402" s="7"/>
      <c r="G402" s="35"/>
      <c r="H402" s="34"/>
    </row>
    <row r="403" spans="1:8">
      <c r="A403" s="2"/>
      <c r="B403" s="3"/>
      <c r="C403" s="4"/>
      <c r="D403" s="4"/>
      <c r="E403" s="4"/>
      <c r="F403" s="5"/>
      <c r="G403" s="35"/>
      <c r="H403" s="34"/>
    </row>
    <row r="404" spans="1:8">
      <c r="A404" s="2"/>
      <c r="B404" s="6"/>
      <c r="C404" s="4"/>
      <c r="D404" s="4"/>
      <c r="E404" s="4"/>
      <c r="F404" s="7"/>
      <c r="G404" s="35"/>
      <c r="H404" s="34"/>
    </row>
    <row r="405" spans="1:8">
      <c r="A405" s="2"/>
      <c r="B405" s="3"/>
      <c r="C405" s="4"/>
      <c r="D405" s="4"/>
      <c r="E405" s="4"/>
      <c r="F405" s="5"/>
      <c r="G405" s="35"/>
      <c r="H405" s="34"/>
    </row>
    <row r="406" spans="1:8">
      <c r="A406" s="2"/>
      <c r="B406" s="3"/>
      <c r="C406" s="4"/>
      <c r="D406" s="4"/>
      <c r="E406" s="4"/>
      <c r="F406" s="5"/>
      <c r="G406" s="35"/>
      <c r="H406" s="34"/>
    </row>
    <row r="407" spans="1:8">
      <c r="A407" s="2"/>
      <c r="B407" s="6"/>
      <c r="C407" s="4"/>
      <c r="D407" s="4"/>
      <c r="E407" s="4"/>
      <c r="F407" s="7"/>
      <c r="G407" s="35"/>
      <c r="H407" s="34"/>
    </row>
    <row r="408" spans="1:8">
      <c r="A408" s="2"/>
      <c r="B408" s="6"/>
      <c r="C408" s="4"/>
      <c r="D408" s="4"/>
      <c r="E408" s="4"/>
      <c r="F408" s="7"/>
      <c r="G408" s="35"/>
      <c r="H408" s="34"/>
    </row>
    <row r="409" spans="1:8">
      <c r="A409" s="2"/>
      <c r="B409" s="3"/>
      <c r="C409" s="4"/>
      <c r="D409" s="4"/>
      <c r="E409" s="4"/>
      <c r="F409" s="5"/>
      <c r="G409" s="35"/>
      <c r="H409" s="34"/>
    </row>
    <row r="410" spans="1:8">
      <c r="A410" s="2"/>
      <c r="B410" s="6"/>
      <c r="C410" s="4"/>
      <c r="D410" s="4"/>
      <c r="E410" s="4"/>
      <c r="F410" s="7"/>
      <c r="G410" s="35"/>
      <c r="H410" s="34"/>
    </row>
    <row r="411" spans="1:8">
      <c r="A411" s="2"/>
      <c r="B411" s="6"/>
      <c r="C411" s="4"/>
      <c r="D411" s="4"/>
      <c r="E411" s="4"/>
      <c r="F411" s="7"/>
      <c r="G411" s="35"/>
      <c r="H411" s="34"/>
    </row>
    <row r="412" spans="1:8">
      <c r="A412" s="2"/>
      <c r="B412" s="3"/>
      <c r="C412" s="4"/>
      <c r="D412" s="4"/>
      <c r="E412" s="4"/>
      <c r="F412" s="5"/>
      <c r="G412" s="35"/>
      <c r="H412" s="34"/>
    </row>
    <row r="413" spans="1:8">
      <c r="A413" s="2"/>
      <c r="B413" s="6"/>
      <c r="C413" s="4"/>
      <c r="D413" s="4"/>
      <c r="E413" s="4"/>
      <c r="F413" s="7"/>
      <c r="G413" s="35"/>
      <c r="H413" s="34"/>
    </row>
    <row r="414" spans="1:8">
      <c r="A414" s="2"/>
      <c r="B414" s="3"/>
      <c r="C414" s="4"/>
      <c r="D414" s="4"/>
      <c r="E414" s="4"/>
      <c r="F414" s="5"/>
      <c r="G414" s="35"/>
      <c r="H414" s="34"/>
    </row>
    <row r="415" spans="1:8">
      <c r="A415" s="2"/>
      <c r="B415" s="6"/>
      <c r="C415" s="4"/>
      <c r="D415" s="4"/>
      <c r="E415" s="4"/>
      <c r="F415" s="7"/>
      <c r="G415" s="35"/>
      <c r="H415" s="34"/>
    </row>
    <row r="416" spans="1:8">
      <c r="A416" s="2"/>
      <c r="B416" s="6"/>
      <c r="C416" s="4"/>
      <c r="D416" s="4"/>
      <c r="E416" s="4"/>
      <c r="F416" s="7"/>
      <c r="G416" s="35"/>
      <c r="H416" s="34"/>
    </row>
    <row r="417" spans="1:8">
      <c r="A417" s="2"/>
      <c r="B417" s="6"/>
      <c r="C417" s="4"/>
      <c r="D417" s="4"/>
      <c r="E417" s="4"/>
      <c r="F417" s="7"/>
      <c r="G417" s="35"/>
      <c r="H417" s="34"/>
    </row>
    <row r="418" spans="1:8">
      <c r="A418" s="2"/>
      <c r="B418" s="3"/>
      <c r="C418" s="4"/>
      <c r="D418" s="4"/>
      <c r="E418" s="4"/>
      <c r="F418" s="5"/>
      <c r="G418" s="35"/>
      <c r="H418" s="34"/>
    </row>
    <row r="419" spans="1:8">
      <c r="A419" s="2"/>
      <c r="B419" s="3"/>
      <c r="C419" s="4"/>
      <c r="D419" s="4"/>
      <c r="E419" s="4"/>
      <c r="F419" s="5"/>
      <c r="G419" s="35"/>
      <c r="H419" s="34"/>
    </row>
    <row r="420" spans="1:8">
      <c r="A420" s="2"/>
      <c r="B420" s="3"/>
      <c r="C420" s="4"/>
      <c r="D420" s="4"/>
      <c r="E420" s="4"/>
      <c r="F420" s="5"/>
      <c r="G420" s="35"/>
      <c r="H420" s="34"/>
    </row>
    <row r="421" spans="1:8">
      <c r="A421" s="2"/>
      <c r="B421" s="6"/>
      <c r="C421" s="4"/>
      <c r="D421" s="4"/>
      <c r="E421" s="4"/>
      <c r="F421" s="7"/>
      <c r="G421" s="35"/>
      <c r="H421" s="34"/>
    </row>
    <row r="422" spans="1:8">
      <c r="A422" s="2"/>
      <c r="B422" s="3"/>
      <c r="C422" s="4"/>
      <c r="D422" s="4"/>
      <c r="E422" s="4"/>
      <c r="F422" s="5"/>
      <c r="G422" s="35"/>
      <c r="H422" s="34"/>
    </row>
    <row r="423" spans="1:8">
      <c r="A423" s="2"/>
      <c r="B423" s="6"/>
      <c r="C423" s="4"/>
      <c r="D423" s="4"/>
      <c r="E423" s="4"/>
      <c r="F423" s="7"/>
      <c r="G423" s="35"/>
      <c r="H423" s="34"/>
    </row>
    <row r="424" spans="1:8">
      <c r="A424" s="2"/>
      <c r="B424" s="3"/>
      <c r="C424" s="4"/>
      <c r="D424" s="4"/>
      <c r="E424" s="4"/>
      <c r="F424" s="5"/>
      <c r="G424" s="35"/>
      <c r="H424" s="34"/>
    </row>
    <row r="425" spans="1:8">
      <c r="A425" s="2"/>
      <c r="B425" s="3"/>
      <c r="C425" s="4"/>
      <c r="D425" s="4"/>
      <c r="E425" s="4"/>
      <c r="F425" s="5"/>
      <c r="G425" s="35"/>
      <c r="H425" s="34"/>
    </row>
    <row r="426" spans="1:8">
      <c r="A426" s="2"/>
      <c r="B426" s="3"/>
      <c r="C426" s="4"/>
      <c r="D426" s="4"/>
      <c r="E426" s="4"/>
      <c r="F426" s="5"/>
      <c r="G426" s="35"/>
      <c r="H426" s="34"/>
    </row>
    <row r="427" spans="1:8">
      <c r="A427" s="2"/>
      <c r="B427" s="3"/>
      <c r="C427" s="4"/>
      <c r="D427" s="4"/>
      <c r="E427" s="4"/>
      <c r="F427" s="5"/>
      <c r="G427" s="35"/>
      <c r="H427" s="34"/>
    </row>
    <row r="428" spans="1:8">
      <c r="A428" s="2"/>
      <c r="B428" s="3"/>
      <c r="C428" s="4"/>
      <c r="D428" s="4"/>
      <c r="E428" s="4"/>
      <c r="F428" s="5"/>
      <c r="G428" s="35"/>
      <c r="H428" s="34"/>
    </row>
    <row r="429" spans="1:8">
      <c r="A429" s="2"/>
      <c r="B429" s="3"/>
      <c r="C429" s="4"/>
      <c r="D429" s="4"/>
      <c r="E429" s="4"/>
      <c r="F429" s="5"/>
      <c r="G429" s="35"/>
      <c r="H429" s="34"/>
    </row>
    <row r="430" spans="1:8">
      <c r="A430" s="2"/>
      <c r="B430" s="6"/>
      <c r="C430" s="4"/>
      <c r="D430" s="4"/>
      <c r="E430" s="4"/>
      <c r="F430" s="7"/>
      <c r="G430" s="35"/>
      <c r="H430" s="34"/>
    </row>
    <row r="431" spans="1:8">
      <c r="A431" s="2"/>
      <c r="B431" s="3"/>
      <c r="C431" s="4"/>
      <c r="D431" s="4"/>
      <c r="E431" s="4"/>
      <c r="F431" s="5"/>
      <c r="G431" s="35"/>
      <c r="H431" s="34"/>
    </row>
    <row r="432" spans="1:8">
      <c r="A432" s="2"/>
      <c r="B432" s="3"/>
      <c r="C432" s="4"/>
      <c r="D432" s="4"/>
      <c r="E432" s="4"/>
      <c r="F432" s="5"/>
      <c r="G432" s="35"/>
      <c r="H432" s="34"/>
    </row>
    <row r="433" spans="1:8">
      <c r="A433" s="2"/>
      <c r="B433" s="6"/>
      <c r="C433" s="4"/>
      <c r="D433" s="4"/>
      <c r="E433" s="4"/>
      <c r="F433" s="7"/>
      <c r="G433" s="35"/>
      <c r="H433" s="34"/>
    </row>
    <row r="434" spans="1:8">
      <c r="A434" s="2"/>
      <c r="B434" s="6"/>
      <c r="C434" s="4"/>
      <c r="D434" s="4"/>
      <c r="E434" s="4"/>
      <c r="F434" s="7"/>
      <c r="G434" s="35"/>
      <c r="H434" s="34"/>
    </row>
    <row r="435" spans="1:8">
      <c r="A435" s="2"/>
      <c r="B435" s="6"/>
      <c r="C435" s="4"/>
      <c r="D435" s="4"/>
      <c r="E435" s="4"/>
      <c r="F435" s="7"/>
      <c r="G435" s="35"/>
      <c r="H435" s="34"/>
    </row>
    <row r="436" spans="1:8">
      <c r="A436" s="2"/>
      <c r="B436" s="3"/>
      <c r="C436" s="4"/>
      <c r="D436" s="4"/>
      <c r="E436" s="4"/>
      <c r="F436" s="5"/>
      <c r="G436" s="35"/>
      <c r="H436" s="34"/>
    </row>
    <row r="437" spans="1:8">
      <c r="A437" s="2"/>
      <c r="B437" s="6"/>
      <c r="C437" s="4"/>
      <c r="D437" s="4"/>
      <c r="E437" s="4"/>
      <c r="F437" s="7"/>
      <c r="G437" s="35"/>
      <c r="H437" s="34"/>
    </row>
    <row r="438" spans="1:8">
      <c r="A438" s="2"/>
      <c r="B438" s="6"/>
      <c r="C438" s="4"/>
      <c r="D438" s="4"/>
      <c r="E438" s="4"/>
      <c r="F438" s="7"/>
      <c r="G438" s="35"/>
      <c r="H438" s="34"/>
    </row>
    <row r="439" spans="1:8">
      <c r="A439" s="2"/>
      <c r="B439" s="3"/>
      <c r="C439" s="4"/>
      <c r="D439" s="4"/>
      <c r="E439" s="4"/>
      <c r="F439" s="5"/>
      <c r="G439" s="35"/>
      <c r="H439" s="34"/>
    </row>
    <row r="440" spans="1:8">
      <c r="A440" s="2"/>
      <c r="B440" s="3"/>
      <c r="C440" s="4"/>
      <c r="D440" s="4"/>
      <c r="E440" s="4"/>
      <c r="F440" s="5"/>
      <c r="G440" s="35"/>
      <c r="H440" s="34"/>
    </row>
    <row r="441" spans="1:8">
      <c r="A441" s="2"/>
      <c r="B441" s="3"/>
      <c r="C441" s="4"/>
      <c r="D441" s="4"/>
      <c r="E441" s="4"/>
      <c r="F441" s="5"/>
      <c r="G441" s="35"/>
      <c r="H441" s="34"/>
    </row>
    <row r="442" spans="1:8">
      <c r="A442" s="2"/>
      <c r="B442" s="6"/>
      <c r="C442" s="4"/>
      <c r="D442" s="4"/>
      <c r="E442" s="4"/>
      <c r="F442" s="7"/>
      <c r="G442" s="35"/>
      <c r="H442" s="34"/>
    </row>
    <row r="443" spans="1:8">
      <c r="A443" s="2"/>
      <c r="B443" s="3"/>
      <c r="C443" s="4"/>
      <c r="D443" s="4"/>
      <c r="E443" s="4"/>
      <c r="F443" s="5"/>
      <c r="G443" s="35"/>
      <c r="H443" s="34"/>
    </row>
    <row r="444" spans="1:8">
      <c r="A444" s="2"/>
      <c r="B444" s="3"/>
      <c r="C444" s="4"/>
      <c r="D444" s="4"/>
      <c r="E444" s="4"/>
      <c r="F444" s="5"/>
      <c r="G444" s="35"/>
      <c r="H444" s="34"/>
    </row>
    <row r="445" spans="1:8">
      <c r="A445" s="2"/>
      <c r="B445" s="3"/>
      <c r="C445" s="4"/>
      <c r="D445" s="4"/>
      <c r="E445" s="4"/>
      <c r="F445" s="5"/>
      <c r="G445" s="35"/>
      <c r="H445" s="34"/>
    </row>
    <row r="446" spans="1:8">
      <c r="A446" s="2"/>
      <c r="B446" s="3"/>
      <c r="C446" s="4"/>
      <c r="D446" s="4"/>
      <c r="E446" s="4"/>
      <c r="F446" s="5"/>
      <c r="G446" s="35"/>
      <c r="H446" s="34"/>
    </row>
    <row r="447" spans="1:8">
      <c r="A447" s="2"/>
      <c r="B447" s="6"/>
      <c r="C447" s="4"/>
      <c r="D447" s="4"/>
      <c r="E447" s="4"/>
      <c r="F447" s="7"/>
      <c r="G447" s="35"/>
      <c r="H447" s="34"/>
    </row>
    <row r="448" spans="1:8">
      <c r="A448" s="2"/>
      <c r="B448" s="6"/>
      <c r="C448" s="4"/>
      <c r="D448" s="4"/>
      <c r="E448" s="4"/>
      <c r="F448" s="7"/>
      <c r="G448" s="35"/>
      <c r="H448" s="34"/>
    </row>
    <row r="449" spans="1:8">
      <c r="A449" s="2"/>
      <c r="B449" s="3"/>
      <c r="C449" s="4"/>
      <c r="D449" s="4"/>
      <c r="E449" s="4"/>
      <c r="F449" s="5"/>
      <c r="G449" s="35"/>
      <c r="H449" s="34"/>
    </row>
    <row r="450" spans="1:8">
      <c r="A450" s="2"/>
      <c r="B450" s="6"/>
      <c r="C450" s="4"/>
      <c r="D450" s="4"/>
      <c r="E450" s="4"/>
      <c r="F450" s="7"/>
      <c r="G450" s="35"/>
      <c r="H450" s="34"/>
    </row>
    <row r="451" spans="1:8">
      <c r="A451" s="2"/>
      <c r="B451" s="6"/>
      <c r="C451" s="4"/>
      <c r="D451" s="4"/>
      <c r="E451" s="4"/>
      <c r="F451" s="7"/>
      <c r="G451" s="35"/>
      <c r="H451" s="34"/>
    </row>
    <row r="452" spans="1:8">
      <c r="A452" s="2"/>
      <c r="B452" s="3"/>
      <c r="C452" s="4"/>
      <c r="D452" s="4"/>
      <c r="E452" s="4"/>
      <c r="F452" s="5"/>
      <c r="G452" s="35"/>
      <c r="H452" s="34"/>
    </row>
    <row r="453" spans="1:8">
      <c r="A453" s="2"/>
      <c r="B453" s="6"/>
      <c r="C453" s="4"/>
      <c r="D453" s="4"/>
      <c r="E453" s="4"/>
      <c r="F453" s="7"/>
      <c r="G453" s="35"/>
      <c r="H453" s="34"/>
    </row>
    <row r="454" spans="1:8">
      <c r="A454" s="2"/>
      <c r="B454" s="6"/>
      <c r="C454" s="4"/>
      <c r="D454" s="4"/>
      <c r="E454" s="4"/>
      <c r="F454" s="7"/>
      <c r="G454" s="35"/>
      <c r="H454" s="34"/>
    </row>
    <row r="455" spans="1:8">
      <c r="A455" s="2"/>
      <c r="B455" s="6"/>
      <c r="C455" s="4"/>
      <c r="D455" s="4"/>
      <c r="E455" s="4"/>
      <c r="F455" s="7"/>
      <c r="G455" s="35"/>
      <c r="H455" s="34"/>
    </row>
    <row r="456" spans="1:8">
      <c r="A456" s="2"/>
      <c r="B456" s="3"/>
      <c r="C456" s="4"/>
      <c r="D456" s="4"/>
      <c r="E456" s="4"/>
      <c r="F456" s="5"/>
      <c r="G456" s="35"/>
      <c r="H456" s="34"/>
    </row>
    <row r="457" spans="1:8">
      <c r="A457" s="2"/>
      <c r="B457" s="6"/>
      <c r="C457" s="4"/>
      <c r="D457" s="4"/>
      <c r="E457" s="4"/>
      <c r="F457" s="7"/>
      <c r="G457" s="35"/>
      <c r="H457" s="34"/>
    </row>
    <row r="458" spans="1:8">
      <c r="A458" s="2"/>
      <c r="B458" s="3"/>
      <c r="C458" s="4"/>
      <c r="D458" s="4"/>
      <c r="E458" s="4"/>
      <c r="F458" s="5"/>
      <c r="G458" s="35"/>
      <c r="H458" s="34"/>
    </row>
    <row r="459" spans="1:8">
      <c r="A459" s="2"/>
      <c r="B459" s="3"/>
      <c r="C459" s="4"/>
      <c r="D459" s="4"/>
      <c r="E459" s="4"/>
      <c r="F459" s="5"/>
      <c r="G459" s="35"/>
      <c r="H459" s="34"/>
    </row>
    <row r="460" spans="1:8">
      <c r="A460" s="2"/>
      <c r="B460" s="3"/>
      <c r="C460" s="4"/>
      <c r="D460" s="4"/>
      <c r="E460" s="4"/>
      <c r="F460" s="5"/>
      <c r="G460" s="35"/>
      <c r="H460" s="34"/>
    </row>
    <row r="461" spans="1:8">
      <c r="A461" s="2"/>
      <c r="B461" s="6"/>
      <c r="C461" s="4"/>
      <c r="D461" s="4"/>
      <c r="E461" s="4"/>
      <c r="F461" s="7"/>
      <c r="G461" s="35"/>
      <c r="H461" s="34"/>
    </row>
    <row r="462" spans="1:8">
      <c r="A462" s="2"/>
      <c r="B462" s="6"/>
      <c r="C462" s="4"/>
      <c r="D462" s="4"/>
      <c r="E462" s="4"/>
      <c r="F462" s="7"/>
      <c r="G462" s="35"/>
      <c r="H462" s="34"/>
    </row>
    <row r="463" spans="1:8">
      <c r="A463" s="2"/>
      <c r="B463" s="6"/>
      <c r="C463" s="4"/>
      <c r="D463" s="4"/>
      <c r="E463" s="4"/>
      <c r="F463" s="7"/>
      <c r="G463" s="35"/>
      <c r="H463" s="34"/>
    </row>
    <row r="464" spans="1:8">
      <c r="A464" s="2"/>
      <c r="B464" s="6"/>
      <c r="C464" s="4"/>
      <c r="D464" s="4"/>
      <c r="E464" s="4"/>
      <c r="F464" s="7"/>
      <c r="G464" s="35"/>
      <c r="H464" s="34"/>
    </row>
    <row r="465" spans="1:8">
      <c r="A465" s="2"/>
      <c r="B465" s="3"/>
      <c r="C465" s="4"/>
      <c r="D465" s="4"/>
      <c r="E465" s="4"/>
      <c r="F465" s="5"/>
      <c r="G465" s="35"/>
      <c r="H465" s="34"/>
    </row>
    <row r="466" spans="1:8">
      <c r="A466" s="2"/>
      <c r="B466" s="6"/>
      <c r="C466" s="4"/>
      <c r="D466" s="4"/>
      <c r="E466" s="4"/>
      <c r="F466" s="7"/>
      <c r="G466" s="35"/>
      <c r="H466" s="34"/>
    </row>
    <row r="467" spans="1:8">
      <c r="A467" s="2"/>
      <c r="B467" s="6"/>
      <c r="C467" s="4"/>
      <c r="D467" s="4"/>
      <c r="E467" s="4"/>
      <c r="F467" s="7"/>
      <c r="G467" s="35"/>
      <c r="H467" s="34"/>
    </row>
    <row r="468" spans="1:8">
      <c r="A468" s="2"/>
      <c r="B468" s="3"/>
      <c r="C468" s="4"/>
      <c r="D468" s="4"/>
      <c r="E468" s="4"/>
      <c r="F468" s="5"/>
      <c r="G468" s="35"/>
      <c r="H468" s="34"/>
    </row>
    <row r="469" spans="1:8">
      <c r="A469" s="2"/>
      <c r="B469" s="6"/>
      <c r="C469" s="4"/>
      <c r="D469" s="4"/>
      <c r="E469" s="4"/>
      <c r="F469" s="7"/>
      <c r="G469" s="35"/>
      <c r="H469" s="34"/>
    </row>
    <row r="470" spans="1:8">
      <c r="A470" s="2"/>
      <c r="B470" s="3"/>
      <c r="C470" s="4"/>
      <c r="D470" s="4"/>
      <c r="E470" s="4"/>
      <c r="F470" s="5"/>
      <c r="G470" s="35"/>
      <c r="H470" s="34"/>
    </row>
    <row r="471" spans="1:8">
      <c r="A471" s="2"/>
      <c r="B471" s="6"/>
      <c r="C471" s="4"/>
      <c r="D471" s="4"/>
      <c r="E471" s="4"/>
      <c r="F471" s="7"/>
      <c r="G471" s="35"/>
      <c r="H471" s="34"/>
    </row>
    <row r="472" spans="1:8">
      <c r="A472" s="2"/>
      <c r="B472" s="3"/>
      <c r="C472" s="4"/>
      <c r="D472" s="4"/>
      <c r="E472" s="4"/>
      <c r="F472" s="5"/>
      <c r="G472" s="35"/>
      <c r="H472" s="34"/>
    </row>
    <row r="473" spans="1:8">
      <c r="A473" s="2"/>
      <c r="B473" s="6"/>
      <c r="C473" s="4"/>
      <c r="D473" s="4"/>
      <c r="E473" s="4"/>
      <c r="F473" s="7"/>
      <c r="G473" s="35"/>
      <c r="H473" s="34"/>
    </row>
    <row r="474" spans="1:8">
      <c r="A474" s="2"/>
      <c r="B474" s="3"/>
      <c r="C474" s="4"/>
      <c r="D474" s="4"/>
      <c r="E474" s="4"/>
      <c r="F474" s="5"/>
      <c r="G474" s="35"/>
      <c r="H474" s="34"/>
    </row>
    <row r="475" spans="1:8">
      <c r="A475" s="2"/>
      <c r="B475" s="6"/>
      <c r="C475" s="4"/>
      <c r="D475" s="4"/>
      <c r="E475" s="4"/>
      <c r="F475" s="7"/>
      <c r="G475" s="35"/>
      <c r="H475" s="34"/>
    </row>
    <row r="476" spans="1:8">
      <c r="A476" s="2"/>
      <c r="B476" s="3"/>
      <c r="C476" s="4"/>
      <c r="D476" s="4"/>
      <c r="E476" s="4"/>
      <c r="F476" s="5"/>
      <c r="G476" s="35"/>
      <c r="H476" s="34"/>
    </row>
    <row r="477" spans="1:8">
      <c r="A477" s="2"/>
      <c r="B477" s="3"/>
      <c r="C477" s="4"/>
      <c r="D477" s="4"/>
      <c r="E477" s="4"/>
      <c r="F477" s="5"/>
      <c r="G477" s="35"/>
      <c r="H477" s="34"/>
    </row>
    <row r="478" spans="1:8">
      <c r="A478" s="2"/>
      <c r="B478" s="3"/>
      <c r="C478" s="4"/>
      <c r="D478" s="4"/>
      <c r="E478" s="4"/>
      <c r="F478" s="5"/>
      <c r="G478" s="35"/>
      <c r="H478" s="34"/>
    </row>
    <row r="479" spans="1:8">
      <c r="A479" s="2"/>
      <c r="B479" s="6"/>
      <c r="C479" s="4"/>
      <c r="D479" s="4"/>
      <c r="E479" s="4"/>
      <c r="F479" s="7"/>
      <c r="G479" s="35"/>
      <c r="H479" s="34"/>
    </row>
    <row r="480" spans="1:8">
      <c r="A480" s="2"/>
      <c r="B480" s="3"/>
      <c r="C480" s="4"/>
      <c r="D480" s="4"/>
      <c r="E480" s="4"/>
      <c r="F480" s="5"/>
      <c r="G480" s="35"/>
      <c r="H480" s="34"/>
    </row>
    <row r="481" spans="1:8">
      <c r="A481" s="2"/>
      <c r="B481" s="3"/>
      <c r="C481" s="4"/>
      <c r="D481" s="4"/>
      <c r="E481" s="4"/>
      <c r="F481" s="5"/>
      <c r="G481" s="35"/>
      <c r="H481" s="34"/>
    </row>
    <row r="482" spans="1:8">
      <c r="A482" s="2"/>
      <c r="B482" s="6"/>
      <c r="C482" s="4"/>
      <c r="D482" s="4"/>
      <c r="E482" s="4"/>
      <c r="F482" s="7"/>
      <c r="G482" s="35"/>
      <c r="H482" s="34"/>
    </row>
    <row r="483" spans="1:8">
      <c r="A483" s="2"/>
      <c r="B483" s="3"/>
      <c r="C483" s="4"/>
      <c r="D483" s="4"/>
      <c r="E483" s="4"/>
      <c r="F483" s="5"/>
      <c r="G483" s="35"/>
      <c r="H483" s="34"/>
    </row>
    <row r="484" spans="1:8">
      <c r="A484" s="2"/>
      <c r="B484" s="6"/>
      <c r="C484" s="4"/>
      <c r="D484" s="4"/>
      <c r="E484" s="4"/>
      <c r="F484" s="7"/>
      <c r="G484" s="35"/>
      <c r="H484" s="34"/>
    </row>
    <row r="485" spans="1:8">
      <c r="A485" s="2"/>
      <c r="B485" s="6"/>
      <c r="C485" s="4"/>
      <c r="D485" s="4"/>
      <c r="E485" s="4"/>
      <c r="F485" s="7"/>
      <c r="G485" s="35"/>
      <c r="H485" s="34"/>
    </row>
    <row r="486" spans="1:8">
      <c r="A486" s="2"/>
      <c r="B486" s="3"/>
      <c r="C486" s="4"/>
      <c r="D486" s="4"/>
      <c r="E486" s="4"/>
      <c r="F486" s="5"/>
      <c r="G486" s="35"/>
      <c r="H486" s="34"/>
    </row>
    <row r="487" spans="1:8">
      <c r="A487" s="2"/>
      <c r="B487" s="3"/>
      <c r="C487" s="4"/>
      <c r="D487" s="4"/>
      <c r="E487" s="4"/>
      <c r="F487" s="5"/>
      <c r="G487" s="35"/>
      <c r="H487" s="34"/>
    </row>
    <row r="488" spans="1:8">
      <c r="A488" s="2"/>
      <c r="B488" s="6"/>
      <c r="C488" s="4"/>
      <c r="D488" s="4"/>
      <c r="E488" s="4"/>
      <c r="F488" s="7"/>
      <c r="G488" s="35"/>
      <c r="H488" s="34"/>
    </row>
    <row r="489" spans="1:8">
      <c r="A489" s="2"/>
      <c r="B489" s="6"/>
      <c r="C489" s="4"/>
      <c r="D489" s="4"/>
      <c r="E489" s="4"/>
      <c r="F489" s="7"/>
      <c r="G489" s="35"/>
      <c r="H489" s="34"/>
    </row>
    <row r="490" spans="1:8">
      <c r="A490" s="2"/>
      <c r="B490" s="3"/>
      <c r="C490" s="4"/>
      <c r="D490" s="4"/>
      <c r="E490" s="4"/>
      <c r="F490" s="5"/>
      <c r="G490" s="35"/>
      <c r="H490" s="34"/>
    </row>
    <row r="491" spans="1:8">
      <c r="A491" s="2"/>
      <c r="B491" s="3"/>
      <c r="C491" s="4"/>
      <c r="D491" s="4"/>
      <c r="E491" s="4"/>
      <c r="F491" s="5"/>
      <c r="G491" s="35"/>
      <c r="H491" s="34"/>
    </row>
    <row r="492" spans="1:8">
      <c r="A492" s="2"/>
      <c r="B492" s="6"/>
      <c r="C492" s="4"/>
      <c r="D492" s="4"/>
      <c r="E492" s="4"/>
      <c r="F492" s="7"/>
      <c r="G492" s="35"/>
      <c r="H492" s="34"/>
    </row>
    <row r="493" spans="1:8">
      <c r="A493" s="2"/>
      <c r="B493" s="3"/>
      <c r="C493" s="4"/>
      <c r="D493" s="4"/>
      <c r="E493" s="4"/>
      <c r="F493" s="5"/>
      <c r="G493" s="35"/>
      <c r="H493" s="34"/>
    </row>
    <row r="494" spans="1:8">
      <c r="A494" s="2"/>
      <c r="B494" s="3"/>
      <c r="C494" s="4"/>
      <c r="D494" s="4"/>
      <c r="E494" s="4"/>
      <c r="F494" s="5"/>
      <c r="G494" s="35"/>
      <c r="H494" s="34"/>
    </row>
    <row r="495" spans="1:8">
      <c r="A495" s="2"/>
      <c r="B495" s="3"/>
      <c r="C495" s="4"/>
      <c r="D495" s="4"/>
      <c r="E495" s="4"/>
      <c r="F495" s="5"/>
      <c r="G495" s="35"/>
      <c r="H495" s="34"/>
    </row>
    <row r="496" spans="1:8">
      <c r="A496" s="2"/>
      <c r="B496" s="6"/>
      <c r="C496" s="4"/>
      <c r="D496" s="4"/>
      <c r="E496" s="4"/>
      <c r="F496" s="7"/>
      <c r="G496" s="35"/>
      <c r="H496" s="34"/>
    </row>
    <row r="497" spans="1:8">
      <c r="A497" s="2"/>
      <c r="B497" s="3"/>
      <c r="C497" s="4"/>
      <c r="D497" s="4"/>
      <c r="E497" s="4"/>
      <c r="F497" s="5"/>
      <c r="G497" s="35"/>
      <c r="H497" s="34"/>
    </row>
    <row r="498" spans="1:8">
      <c r="A498" s="2"/>
      <c r="B498" s="6"/>
      <c r="C498" s="4"/>
      <c r="D498" s="4"/>
      <c r="E498" s="4"/>
      <c r="F498" s="7"/>
      <c r="G498" s="35"/>
      <c r="H498" s="34"/>
    </row>
    <row r="499" spans="1:8">
      <c r="A499" s="2"/>
      <c r="B499" s="6"/>
      <c r="C499" s="4"/>
      <c r="D499" s="4"/>
      <c r="E499" s="4"/>
      <c r="F499" s="7"/>
      <c r="G499" s="35"/>
      <c r="H499" s="34"/>
    </row>
    <row r="500" spans="1:8">
      <c r="A500" s="2"/>
      <c r="B500" s="6"/>
      <c r="C500" s="4"/>
      <c r="D500" s="4"/>
      <c r="E500" s="4"/>
      <c r="F500" s="7"/>
      <c r="G500" s="35"/>
      <c r="H500" s="34"/>
    </row>
    <row r="501" spans="1:8">
      <c r="A501" s="2"/>
      <c r="B501" s="6"/>
      <c r="C501" s="4"/>
      <c r="D501" s="4"/>
      <c r="E501" s="4"/>
      <c r="F501" s="7"/>
      <c r="G501" s="35"/>
      <c r="H501" s="34"/>
    </row>
    <row r="502" spans="1:8">
      <c r="A502" s="2"/>
      <c r="B502" s="6"/>
      <c r="C502" s="4"/>
      <c r="D502" s="4"/>
      <c r="E502" s="4"/>
      <c r="F502" s="7"/>
      <c r="G502" s="35"/>
      <c r="H502" s="34"/>
    </row>
    <row r="503" spans="1:8">
      <c r="A503" s="2"/>
      <c r="B503" s="6"/>
      <c r="C503" s="4"/>
      <c r="D503" s="4"/>
      <c r="E503" s="4"/>
      <c r="F503" s="7"/>
      <c r="G503" s="35"/>
      <c r="H503" s="34"/>
    </row>
    <row r="504" spans="1:8">
      <c r="A504" s="2"/>
      <c r="B504" s="3"/>
      <c r="C504" s="4"/>
      <c r="D504" s="4"/>
      <c r="E504" s="4"/>
      <c r="F504" s="5"/>
      <c r="G504" s="35"/>
      <c r="H504" s="34"/>
    </row>
    <row r="505" spans="1:8">
      <c r="A505" s="2"/>
      <c r="B505" s="6"/>
      <c r="C505" s="4"/>
      <c r="D505" s="4"/>
      <c r="E505" s="4"/>
      <c r="F505" s="7"/>
      <c r="G505" s="35"/>
      <c r="H505" s="34"/>
    </row>
    <row r="506" spans="1:8">
      <c r="A506" s="2"/>
      <c r="B506" s="6"/>
      <c r="C506" s="4"/>
      <c r="D506" s="4"/>
      <c r="E506" s="4"/>
      <c r="F506" s="7"/>
      <c r="G506" s="35"/>
      <c r="H506" s="34"/>
    </row>
    <row r="507" spans="1:8">
      <c r="A507" s="2"/>
      <c r="B507" s="3"/>
      <c r="C507" s="4"/>
      <c r="D507" s="4"/>
      <c r="E507" s="4"/>
      <c r="F507" s="5"/>
      <c r="G507" s="35"/>
      <c r="H507" s="34"/>
    </row>
    <row r="508" spans="1:8">
      <c r="A508" s="2"/>
      <c r="B508" s="6"/>
      <c r="C508" s="4"/>
      <c r="D508" s="4"/>
      <c r="E508" s="4"/>
      <c r="F508" s="7"/>
      <c r="G508" s="35"/>
      <c r="H508" s="34"/>
    </row>
    <row r="509" spans="1:8">
      <c r="A509" s="2"/>
      <c r="B509" s="6"/>
      <c r="C509" s="4"/>
      <c r="D509" s="4"/>
      <c r="E509" s="4"/>
      <c r="F509" s="7"/>
      <c r="G509" s="35"/>
      <c r="H509" s="34"/>
    </row>
    <row r="510" spans="1:8">
      <c r="A510" s="2"/>
      <c r="B510" s="6"/>
      <c r="C510" s="4"/>
      <c r="D510" s="4"/>
      <c r="E510" s="4"/>
      <c r="F510" s="7"/>
      <c r="G510" s="35"/>
      <c r="H510" s="34"/>
    </row>
    <row r="511" spans="1:8">
      <c r="A511" s="2"/>
      <c r="B511" s="3"/>
      <c r="C511" s="4"/>
      <c r="D511" s="4"/>
      <c r="E511" s="4"/>
      <c r="F511" s="5"/>
      <c r="G511" s="35"/>
      <c r="H511" s="34"/>
    </row>
    <row r="512" spans="1:8">
      <c r="A512" s="2"/>
      <c r="B512" s="6"/>
      <c r="C512" s="4"/>
      <c r="D512" s="4"/>
      <c r="E512" s="4"/>
      <c r="F512" s="7"/>
      <c r="G512" s="35"/>
      <c r="H512" s="34"/>
    </row>
    <row r="513" spans="1:8">
      <c r="A513" s="2"/>
      <c r="B513" s="6"/>
      <c r="C513" s="4"/>
      <c r="D513" s="4"/>
      <c r="E513" s="4"/>
      <c r="F513" s="7"/>
      <c r="G513" s="35"/>
      <c r="H513" s="34"/>
    </row>
    <row r="514" spans="1:8">
      <c r="A514" s="2"/>
      <c r="B514" s="6"/>
      <c r="C514" s="4"/>
      <c r="D514" s="4"/>
      <c r="E514" s="4"/>
      <c r="F514" s="7"/>
      <c r="G514" s="35"/>
      <c r="H514" s="34"/>
    </row>
    <row r="515" spans="1:8">
      <c r="A515" s="2"/>
      <c r="B515" s="6"/>
      <c r="C515" s="4"/>
      <c r="D515" s="4"/>
      <c r="E515" s="4"/>
      <c r="F515" s="7"/>
      <c r="G515" s="35"/>
      <c r="H515" s="34"/>
    </row>
    <row r="516" spans="1:8">
      <c r="A516" s="2"/>
      <c r="B516" s="3"/>
      <c r="C516" s="4"/>
      <c r="D516" s="4"/>
      <c r="E516" s="4"/>
      <c r="F516" s="5"/>
      <c r="G516" s="35"/>
      <c r="H516" s="34"/>
    </row>
    <row r="517" spans="1:8">
      <c r="A517" s="2"/>
      <c r="B517" s="3"/>
      <c r="C517" s="4"/>
      <c r="D517" s="4"/>
      <c r="E517" s="4"/>
      <c r="F517" s="5"/>
      <c r="G517" s="35"/>
      <c r="H517" s="34"/>
    </row>
    <row r="518" spans="1:8">
      <c r="A518" s="2"/>
      <c r="B518" s="6"/>
      <c r="C518" s="4"/>
      <c r="D518" s="4"/>
      <c r="E518" s="4"/>
      <c r="F518" s="7"/>
      <c r="G518" s="35"/>
      <c r="H518" s="34"/>
    </row>
    <row r="519" spans="1:8">
      <c r="A519" s="2"/>
      <c r="B519" s="3"/>
      <c r="C519" s="4"/>
      <c r="D519" s="4"/>
      <c r="E519" s="4"/>
      <c r="F519" s="5"/>
      <c r="G519" s="35"/>
      <c r="H519" s="34"/>
    </row>
    <row r="520" spans="1:8">
      <c r="A520" s="2"/>
      <c r="B520" s="3"/>
      <c r="C520" s="4"/>
      <c r="D520" s="4"/>
      <c r="E520" s="4"/>
      <c r="F520" s="5"/>
      <c r="G520" s="35"/>
      <c r="H520" s="34"/>
    </row>
    <row r="521" spans="1:8">
      <c r="A521" s="2"/>
      <c r="B521" s="6"/>
      <c r="C521" s="4"/>
      <c r="D521" s="4"/>
      <c r="E521" s="4"/>
      <c r="F521" s="7"/>
      <c r="G521" s="35"/>
      <c r="H521" s="34"/>
    </row>
    <row r="522" spans="1:8">
      <c r="A522" s="2"/>
      <c r="B522" s="6"/>
      <c r="C522" s="4"/>
      <c r="D522" s="4"/>
      <c r="E522" s="4"/>
      <c r="F522" s="7"/>
      <c r="G522" s="35"/>
      <c r="H522" s="34"/>
    </row>
    <row r="523" spans="1:8">
      <c r="A523" s="2"/>
      <c r="B523" s="6"/>
      <c r="C523" s="4"/>
      <c r="D523" s="4"/>
      <c r="E523" s="4"/>
      <c r="F523" s="7"/>
      <c r="G523" s="35"/>
      <c r="H523" s="34"/>
    </row>
    <row r="524" spans="1:8">
      <c r="A524" s="2"/>
      <c r="B524" s="3"/>
      <c r="C524" s="4"/>
      <c r="D524" s="4"/>
      <c r="E524" s="4"/>
      <c r="F524" s="5"/>
      <c r="G524" s="35"/>
      <c r="H524" s="34"/>
    </row>
    <row r="525" spans="1:8">
      <c r="A525" s="2"/>
      <c r="B525" s="6"/>
      <c r="C525" s="4"/>
      <c r="D525" s="4"/>
      <c r="E525" s="4"/>
      <c r="F525" s="7"/>
      <c r="G525" s="35"/>
      <c r="H525" s="34"/>
    </row>
    <row r="526" spans="1:8">
      <c r="A526" s="2"/>
      <c r="B526" s="3"/>
      <c r="C526" s="4"/>
      <c r="D526" s="4"/>
      <c r="E526" s="4"/>
      <c r="F526" s="5"/>
      <c r="G526" s="35"/>
      <c r="H526" s="34"/>
    </row>
    <row r="527" spans="1:8">
      <c r="A527" s="2"/>
      <c r="B527" s="3"/>
      <c r="C527" s="4"/>
      <c r="D527" s="4"/>
      <c r="E527" s="4"/>
      <c r="F527" s="5"/>
      <c r="G527" s="35"/>
      <c r="H527" s="34"/>
    </row>
    <row r="528" spans="1:8">
      <c r="A528" s="2"/>
      <c r="B528" s="3"/>
      <c r="C528" s="4"/>
      <c r="D528" s="4"/>
      <c r="E528" s="4"/>
      <c r="F528" s="5"/>
      <c r="G528" s="35"/>
      <c r="H528" s="34"/>
    </row>
    <row r="529" spans="1:8">
      <c r="A529" s="2"/>
      <c r="B529" s="6"/>
      <c r="C529" s="4"/>
      <c r="D529" s="4"/>
      <c r="E529" s="4"/>
      <c r="F529" s="7"/>
      <c r="G529" s="35"/>
      <c r="H529" s="34"/>
    </row>
    <row r="530" spans="1:8">
      <c r="A530" s="2"/>
      <c r="B530" s="3"/>
      <c r="C530" s="4"/>
      <c r="D530" s="4"/>
      <c r="E530" s="4"/>
      <c r="F530" s="5"/>
      <c r="G530" s="35"/>
      <c r="H530" s="34"/>
    </row>
    <row r="531" spans="1:8">
      <c r="A531" s="2"/>
      <c r="B531" s="6"/>
      <c r="C531" s="4"/>
      <c r="D531" s="4"/>
      <c r="E531" s="4"/>
      <c r="F531" s="7"/>
      <c r="G531" s="35"/>
      <c r="H531" s="34"/>
    </row>
    <row r="532" spans="1:8">
      <c r="A532" s="2"/>
      <c r="B532" s="3"/>
      <c r="C532" s="4"/>
      <c r="D532" s="4"/>
      <c r="E532" s="4"/>
      <c r="F532" s="5"/>
      <c r="G532" s="35"/>
      <c r="H532" s="34"/>
    </row>
    <row r="533" spans="1:8">
      <c r="A533" s="2"/>
      <c r="B533" s="6"/>
      <c r="C533" s="4"/>
      <c r="D533" s="4"/>
      <c r="E533" s="4"/>
      <c r="F533" s="7"/>
      <c r="G533" s="35"/>
      <c r="H533" s="34"/>
    </row>
    <row r="534" spans="1:8">
      <c r="A534" s="2"/>
      <c r="B534" s="3"/>
      <c r="C534" s="4"/>
      <c r="D534" s="4"/>
      <c r="E534" s="4"/>
      <c r="F534" s="5"/>
      <c r="G534" s="35"/>
      <c r="H534" s="34"/>
    </row>
    <row r="535" spans="1:8">
      <c r="A535" s="2"/>
      <c r="B535" s="3"/>
      <c r="C535" s="4"/>
      <c r="D535" s="4"/>
      <c r="E535" s="4"/>
      <c r="F535" s="5"/>
      <c r="G535" s="35"/>
      <c r="H535" s="34"/>
    </row>
    <row r="536" spans="1:8">
      <c r="A536" s="2"/>
      <c r="B536" s="3"/>
      <c r="C536" s="4"/>
      <c r="D536" s="4"/>
      <c r="E536" s="4"/>
      <c r="F536" s="5"/>
      <c r="G536" s="35"/>
      <c r="H536" s="34"/>
    </row>
    <row r="537" spans="1:8">
      <c r="A537" s="2"/>
      <c r="B537" s="6"/>
      <c r="C537" s="4"/>
      <c r="D537" s="4"/>
      <c r="E537" s="4"/>
      <c r="F537" s="7"/>
      <c r="G537" s="35"/>
      <c r="H537" s="34"/>
    </row>
    <row r="538" spans="1:8">
      <c r="A538" s="2"/>
      <c r="B538" s="3"/>
      <c r="C538" s="4"/>
      <c r="D538" s="4"/>
      <c r="E538" s="4"/>
      <c r="F538" s="5"/>
      <c r="G538" s="35"/>
      <c r="H538" s="34"/>
    </row>
    <row r="539" spans="1:8">
      <c r="A539" s="2"/>
      <c r="B539" s="3"/>
      <c r="C539" s="4"/>
      <c r="D539" s="4"/>
      <c r="E539" s="4"/>
      <c r="F539" s="5"/>
      <c r="G539" s="35"/>
      <c r="H539" s="34"/>
    </row>
    <row r="540" spans="1:8">
      <c r="A540" s="2"/>
      <c r="B540" s="6"/>
      <c r="C540" s="4"/>
      <c r="D540" s="4"/>
      <c r="E540" s="4"/>
      <c r="F540" s="7"/>
      <c r="G540" s="35"/>
      <c r="H540" s="34"/>
    </row>
    <row r="541" spans="1:8">
      <c r="A541" s="2"/>
      <c r="B541" s="3"/>
      <c r="C541" s="4"/>
      <c r="D541" s="4"/>
      <c r="E541" s="4"/>
      <c r="F541" s="5"/>
      <c r="G541" s="35"/>
      <c r="H541" s="34"/>
    </row>
    <row r="542" spans="1:8">
      <c r="A542" s="2"/>
      <c r="B542" s="6"/>
      <c r="C542" s="4"/>
      <c r="D542" s="4"/>
      <c r="E542" s="4"/>
      <c r="F542" s="7"/>
      <c r="G542" s="35"/>
      <c r="H542" s="34"/>
    </row>
    <row r="543" spans="1:8">
      <c r="A543" s="2"/>
      <c r="B543" s="3"/>
      <c r="C543" s="4"/>
      <c r="D543" s="4"/>
      <c r="E543" s="4"/>
      <c r="F543" s="5"/>
      <c r="G543" s="35"/>
      <c r="H543" s="34"/>
    </row>
    <row r="544" spans="1:8">
      <c r="A544" s="2"/>
      <c r="B544" s="3"/>
      <c r="C544" s="4"/>
      <c r="D544" s="4"/>
      <c r="E544" s="4"/>
      <c r="F544" s="5"/>
      <c r="G544" s="35"/>
      <c r="H544" s="34"/>
    </row>
    <row r="545" spans="1:8">
      <c r="A545" s="2"/>
      <c r="B545" s="6"/>
      <c r="C545" s="4"/>
      <c r="D545" s="4"/>
      <c r="E545" s="4"/>
      <c r="F545" s="7"/>
      <c r="G545" s="35"/>
      <c r="H545" s="34"/>
    </row>
    <row r="546" spans="1:8">
      <c r="A546" s="2"/>
      <c r="B546" s="3"/>
      <c r="C546" s="4"/>
      <c r="D546" s="4"/>
      <c r="E546" s="4"/>
      <c r="F546" s="5"/>
      <c r="G546" s="35"/>
      <c r="H546" s="34"/>
    </row>
    <row r="547" spans="1:8">
      <c r="A547" s="2"/>
      <c r="B547" s="6"/>
      <c r="C547" s="4"/>
      <c r="D547" s="4"/>
      <c r="E547" s="4"/>
      <c r="F547" s="7"/>
      <c r="G547" s="35"/>
      <c r="H547" s="34"/>
    </row>
    <row r="548" spans="1:8">
      <c r="A548" s="2"/>
      <c r="B548" s="6"/>
      <c r="C548" s="4"/>
      <c r="D548" s="4"/>
      <c r="E548" s="4"/>
      <c r="F548" s="7"/>
      <c r="G548" s="35"/>
      <c r="H548" s="34"/>
    </row>
    <row r="549" spans="1:8">
      <c r="A549" s="2"/>
      <c r="B549" s="6"/>
      <c r="C549" s="4"/>
      <c r="D549" s="4"/>
      <c r="E549" s="4"/>
      <c r="F549" s="7"/>
      <c r="G549" s="35"/>
      <c r="H549" s="34"/>
    </row>
    <row r="550" spans="1:8">
      <c r="A550" s="2"/>
      <c r="B550" s="3"/>
      <c r="C550" s="4"/>
      <c r="D550" s="4"/>
      <c r="E550" s="4"/>
      <c r="F550" s="5"/>
      <c r="G550" s="35"/>
      <c r="H550" s="34"/>
    </row>
    <row r="551" spans="1:8">
      <c r="A551" s="2"/>
      <c r="B551" s="3"/>
      <c r="C551" s="4"/>
      <c r="D551" s="4"/>
      <c r="E551" s="4"/>
      <c r="F551" s="5"/>
      <c r="G551" s="35"/>
      <c r="H551" s="34"/>
    </row>
    <row r="552" spans="1:8">
      <c r="A552" s="2"/>
      <c r="B552" s="6"/>
      <c r="C552" s="4"/>
      <c r="D552" s="4"/>
      <c r="E552" s="4"/>
      <c r="F552" s="7"/>
      <c r="G552" s="35"/>
      <c r="H552" s="34"/>
    </row>
    <row r="553" spans="1:8">
      <c r="A553" s="2"/>
      <c r="B553" s="6"/>
      <c r="C553" s="4"/>
      <c r="D553" s="4"/>
      <c r="E553" s="4"/>
      <c r="F553" s="7"/>
      <c r="G553" s="35"/>
      <c r="H553" s="34"/>
    </row>
    <row r="554" spans="1:8">
      <c r="A554" s="2"/>
      <c r="B554" s="6"/>
      <c r="C554" s="4"/>
      <c r="D554" s="4"/>
      <c r="E554" s="4"/>
      <c r="F554" s="7"/>
      <c r="G554" s="35"/>
      <c r="H554" s="34"/>
    </row>
    <row r="555" spans="1:8">
      <c r="A555" s="2"/>
      <c r="B555" s="6"/>
      <c r="C555" s="4"/>
      <c r="D555" s="4"/>
      <c r="E555" s="4"/>
      <c r="F555" s="7"/>
      <c r="G555" s="35"/>
      <c r="H555" s="34"/>
    </row>
    <row r="556" spans="1:8">
      <c r="A556" s="2"/>
      <c r="B556" s="3"/>
      <c r="C556" s="4"/>
      <c r="D556" s="4"/>
      <c r="E556" s="4"/>
      <c r="F556" s="5"/>
      <c r="G556" s="35"/>
      <c r="H556" s="34"/>
    </row>
    <row r="557" spans="1:8">
      <c r="A557" s="2"/>
      <c r="B557" s="3"/>
      <c r="C557" s="4"/>
      <c r="D557" s="4"/>
      <c r="E557" s="4"/>
      <c r="F557" s="5"/>
      <c r="G557" s="35"/>
      <c r="H557" s="34"/>
    </row>
    <row r="558" spans="1:8">
      <c r="A558" s="2"/>
      <c r="B558" s="6"/>
      <c r="C558" s="4"/>
      <c r="D558" s="4"/>
      <c r="E558" s="4"/>
      <c r="F558" s="7"/>
      <c r="G558" s="35"/>
      <c r="H558" s="34"/>
    </row>
    <row r="559" spans="1:8">
      <c r="A559" s="2"/>
      <c r="B559" s="6"/>
      <c r="C559" s="4"/>
      <c r="D559" s="4"/>
      <c r="E559" s="4"/>
      <c r="F559" s="7"/>
      <c r="G559" s="35"/>
      <c r="H559" s="34"/>
    </row>
    <row r="560" spans="1:8">
      <c r="A560" s="2"/>
      <c r="B560" s="3"/>
      <c r="C560" s="4"/>
      <c r="D560" s="4"/>
      <c r="E560" s="4"/>
      <c r="F560" s="5"/>
      <c r="G560" s="35"/>
      <c r="H560" s="34"/>
    </row>
    <row r="561" spans="1:8">
      <c r="A561" s="2"/>
      <c r="B561" s="3"/>
      <c r="C561" s="4"/>
      <c r="D561" s="4"/>
      <c r="E561" s="4"/>
      <c r="F561" s="5"/>
      <c r="G561" s="35"/>
      <c r="H561" s="34"/>
    </row>
    <row r="562" spans="1:8">
      <c r="A562" s="2"/>
      <c r="B562" s="3"/>
      <c r="C562" s="4"/>
      <c r="D562" s="4"/>
      <c r="E562" s="4"/>
      <c r="F562" s="5"/>
      <c r="G562" s="35"/>
      <c r="H562" s="34"/>
    </row>
    <row r="563" spans="1:8">
      <c r="A563" s="2"/>
      <c r="B563" s="6"/>
      <c r="C563" s="4"/>
      <c r="D563" s="4"/>
      <c r="E563" s="4"/>
      <c r="F563" s="7"/>
      <c r="G563" s="35"/>
      <c r="H563" s="34"/>
    </row>
    <row r="564" spans="1:8">
      <c r="A564" s="2"/>
      <c r="B564" s="6"/>
      <c r="C564" s="4"/>
      <c r="D564" s="4"/>
      <c r="E564" s="4"/>
      <c r="F564" s="7"/>
      <c r="G564" s="35"/>
      <c r="H564" s="34"/>
    </row>
    <row r="565" spans="1:8">
      <c r="A565" s="2"/>
      <c r="B565" s="3"/>
      <c r="C565" s="4"/>
      <c r="D565" s="4"/>
      <c r="E565" s="4"/>
      <c r="F565" s="5"/>
      <c r="G565" s="35"/>
      <c r="H565" s="34"/>
    </row>
    <row r="566" spans="1:8">
      <c r="A566" s="2"/>
      <c r="B566" s="3"/>
      <c r="C566" s="4"/>
      <c r="D566" s="4"/>
      <c r="E566" s="4"/>
      <c r="F566" s="5"/>
      <c r="G566" s="35"/>
      <c r="H566" s="34"/>
    </row>
    <row r="567" spans="1:8">
      <c r="A567" s="2"/>
      <c r="B567" s="6"/>
      <c r="C567" s="4"/>
      <c r="D567" s="4"/>
      <c r="E567" s="4"/>
      <c r="F567" s="7"/>
      <c r="G567" s="35"/>
      <c r="H567" s="34"/>
    </row>
    <row r="568" spans="1:8">
      <c r="A568" s="2"/>
      <c r="B568" s="6"/>
      <c r="C568" s="4"/>
      <c r="D568" s="4"/>
      <c r="E568" s="4"/>
      <c r="F568" s="7"/>
      <c r="G568" s="35"/>
      <c r="H568" s="34"/>
    </row>
    <row r="569" spans="1:8">
      <c r="A569" s="2"/>
      <c r="B569" s="3"/>
      <c r="C569" s="4"/>
      <c r="D569" s="4"/>
      <c r="E569" s="4"/>
      <c r="F569" s="5"/>
      <c r="G569" s="35"/>
      <c r="H569" s="34"/>
    </row>
    <row r="570" spans="1:8">
      <c r="A570" s="2"/>
      <c r="B570" s="6"/>
      <c r="C570" s="4"/>
      <c r="D570" s="4"/>
      <c r="E570" s="4"/>
      <c r="F570" s="7"/>
      <c r="G570" s="35"/>
      <c r="H570" s="34"/>
    </row>
    <row r="571" spans="1:8">
      <c r="A571" s="2"/>
      <c r="B571" s="6"/>
      <c r="C571" s="4"/>
      <c r="D571" s="4"/>
      <c r="E571" s="4"/>
      <c r="F571" s="7"/>
      <c r="G571" s="35"/>
      <c r="H571" s="34"/>
    </row>
    <row r="572" spans="1:8">
      <c r="A572" s="2"/>
      <c r="B572" s="3"/>
      <c r="C572" s="4"/>
      <c r="D572" s="4"/>
      <c r="E572" s="4"/>
      <c r="F572" s="5"/>
      <c r="G572" s="35"/>
      <c r="H572" s="34"/>
    </row>
    <row r="573" spans="1:8">
      <c r="A573" s="2"/>
      <c r="B573" s="6"/>
      <c r="C573" s="4"/>
      <c r="D573" s="4"/>
      <c r="E573" s="4"/>
      <c r="F573" s="7"/>
      <c r="G573" s="35"/>
      <c r="H573" s="34"/>
    </row>
    <row r="574" spans="1:8">
      <c r="A574" s="2"/>
      <c r="B574" s="3"/>
      <c r="C574" s="4"/>
      <c r="D574" s="4"/>
      <c r="E574" s="4"/>
      <c r="F574" s="5"/>
      <c r="G574" s="35"/>
      <c r="H574" s="34"/>
    </row>
    <row r="575" spans="1:8">
      <c r="A575" s="2"/>
      <c r="B575" s="3"/>
      <c r="C575" s="4"/>
      <c r="D575" s="4"/>
      <c r="E575" s="4"/>
      <c r="F575" s="5"/>
      <c r="G575" s="35"/>
      <c r="H575" s="34"/>
    </row>
    <row r="576" spans="1:8">
      <c r="A576" s="2"/>
      <c r="B576" s="3"/>
      <c r="C576" s="4"/>
      <c r="D576" s="4"/>
      <c r="E576" s="4"/>
      <c r="F576" s="5"/>
      <c r="G576" s="35"/>
      <c r="H576" s="34"/>
    </row>
    <row r="577" spans="1:8">
      <c r="A577" s="2"/>
      <c r="B577" s="6"/>
      <c r="C577" s="4"/>
      <c r="D577" s="4"/>
      <c r="E577" s="4"/>
      <c r="F577" s="7"/>
      <c r="G577" s="35"/>
      <c r="H577" s="34"/>
    </row>
    <row r="578" spans="1:8">
      <c r="A578" s="2"/>
      <c r="B578" s="3"/>
      <c r="C578" s="4"/>
      <c r="D578" s="4"/>
      <c r="E578" s="4"/>
      <c r="F578" s="5"/>
      <c r="G578" s="35"/>
      <c r="H578" s="34"/>
    </row>
    <row r="579" spans="1:8">
      <c r="A579" s="2"/>
      <c r="B579" s="3"/>
      <c r="C579" s="4"/>
      <c r="D579" s="4"/>
      <c r="E579" s="4"/>
      <c r="F579" s="5"/>
      <c r="G579" s="35"/>
      <c r="H579" s="34"/>
    </row>
    <row r="580" spans="1:8">
      <c r="A580" s="2"/>
      <c r="B580" s="6"/>
      <c r="C580" s="4"/>
      <c r="D580" s="4"/>
      <c r="E580" s="4"/>
      <c r="F580" s="7"/>
      <c r="G580" s="35"/>
      <c r="H580" s="34"/>
    </row>
    <row r="581" spans="1:8">
      <c r="A581" s="2"/>
      <c r="B581" s="3"/>
      <c r="C581" s="4"/>
      <c r="D581" s="4"/>
      <c r="E581" s="4"/>
      <c r="F581" s="5"/>
      <c r="G581" s="35"/>
      <c r="H581" s="34"/>
    </row>
    <row r="582" spans="1:8">
      <c r="A582" s="2"/>
      <c r="B582" s="3"/>
      <c r="C582" s="4"/>
      <c r="D582" s="4"/>
      <c r="E582" s="4"/>
      <c r="F582" s="5"/>
      <c r="G582" s="35"/>
      <c r="H582" s="34"/>
    </row>
    <row r="583" spans="1:8">
      <c r="A583" s="2"/>
      <c r="B583" s="6"/>
      <c r="C583" s="4"/>
      <c r="D583" s="4"/>
      <c r="E583" s="4"/>
      <c r="F583" s="7"/>
      <c r="G583" s="35"/>
      <c r="H583" s="34"/>
    </row>
    <row r="584" spans="1:8">
      <c r="A584" s="2"/>
      <c r="B584" s="6"/>
      <c r="C584" s="4"/>
      <c r="D584" s="4"/>
      <c r="E584" s="4"/>
      <c r="F584" s="7"/>
      <c r="G584" s="35"/>
      <c r="H584" s="34"/>
    </row>
    <row r="585" spans="1:8">
      <c r="A585" s="2"/>
      <c r="B585" s="6"/>
      <c r="C585" s="4"/>
      <c r="D585" s="4"/>
      <c r="E585" s="4"/>
      <c r="F585" s="7"/>
      <c r="G585" s="35"/>
      <c r="H585" s="34"/>
    </row>
    <row r="586" spans="1:8">
      <c r="A586" s="2"/>
      <c r="B586" s="6"/>
      <c r="C586" s="4"/>
      <c r="D586" s="4"/>
      <c r="E586" s="4"/>
      <c r="F586" s="7"/>
      <c r="G586" s="35"/>
      <c r="H586" s="34"/>
    </row>
    <row r="587" spans="1:8">
      <c r="A587" s="2"/>
      <c r="B587" s="6"/>
      <c r="C587" s="4"/>
      <c r="D587" s="4"/>
      <c r="E587" s="4"/>
      <c r="F587" s="7"/>
      <c r="G587" s="35"/>
      <c r="H587" s="34"/>
    </row>
    <row r="588" spans="1:8">
      <c r="A588" s="2"/>
      <c r="B588" s="6"/>
      <c r="C588" s="4"/>
      <c r="D588" s="4"/>
      <c r="E588" s="4"/>
      <c r="F588" s="7"/>
      <c r="G588" s="35"/>
      <c r="H588" s="34"/>
    </row>
    <row r="589" spans="1:8">
      <c r="A589" s="2"/>
      <c r="B589" s="3"/>
      <c r="C589" s="4"/>
      <c r="D589" s="4"/>
      <c r="E589" s="4"/>
      <c r="F589" s="5"/>
      <c r="G589" s="35"/>
      <c r="H589" s="34"/>
    </row>
    <row r="590" spans="1:8">
      <c r="A590" s="2"/>
      <c r="B590" s="3"/>
      <c r="C590" s="4"/>
      <c r="D590" s="4"/>
      <c r="E590" s="4"/>
      <c r="F590" s="5"/>
      <c r="G590" s="35"/>
      <c r="H590" s="34"/>
    </row>
    <row r="591" spans="1:8">
      <c r="A591" s="2"/>
      <c r="B591" s="3"/>
      <c r="C591" s="4"/>
      <c r="D591" s="4"/>
      <c r="E591" s="4"/>
      <c r="F591" s="5"/>
      <c r="G591" s="35"/>
      <c r="H591" s="34"/>
    </row>
    <row r="592" spans="1:8">
      <c r="A592" s="2"/>
      <c r="B592" s="6"/>
      <c r="C592" s="4"/>
      <c r="D592" s="4"/>
      <c r="E592" s="4"/>
      <c r="F592" s="7"/>
      <c r="G592" s="35"/>
      <c r="H592" s="34"/>
    </row>
    <row r="593" spans="1:8">
      <c r="A593" s="2"/>
      <c r="B593" s="3"/>
      <c r="C593" s="4"/>
      <c r="D593" s="4"/>
      <c r="E593" s="4"/>
      <c r="F593" s="5"/>
      <c r="G593" s="35"/>
      <c r="H593" s="34"/>
    </row>
    <row r="594" spans="1:8">
      <c r="A594" s="2"/>
      <c r="B594" s="6"/>
      <c r="C594" s="4"/>
      <c r="D594" s="4"/>
      <c r="E594" s="4"/>
      <c r="F594" s="7"/>
      <c r="G594" s="35"/>
      <c r="H594" s="34"/>
    </row>
    <row r="595" spans="1:8">
      <c r="A595" s="2"/>
      <c r="B595" s="3"/>
      <c r="C595" s="4"/>
      <c r="D595" s="4"/>
      <c r="E595" s="4"/>
      <c r="F595" s="5"/>
      <c r="G595" s="35"/>
      <c r="H595" s="34"/>
    </row>
    <row r="596" spans="1:8">
      <c r="A596" s="2"/>
      <c r="B596" s="6"/>
      <c r="C596" s="4"/>
      <c r="D596" s="4"/>
      <c r="E596" s="4"/>
      <c r="F596" s="7"/>
      <c r="G596" s="35"/>
      <c r="H596" s="34"/>
    </row>
    <row r="597" spans="1:8">
      <c r="A597" s="2"/>
      <c r="B597" s="3"/>
      <c r="C597" s="4"/>
      <c r="D597" s="4"/>
      <c r="E597" s="4"/>
      <c r="F597" s="5"/>
      <c r="G597" s="35"/>
      <c r="H597" s="34"/>
    </row>
    <row r="598" spans="1:8">
      <c r="A598" s="2"/>
      <c r="B598" s="3"/>
      <c r="C598" s="4"/>
      <c r="D598" s="4"/>
      <c r="E598" s="4"/>
      <c r="F598" s="5"/>
      <c r="G598" s="35"/>
      <c r="H598" s="34"/>
    </row>
    <row r="599" spans="1:8">
      <c r="A599" s="2"/>
      <c r="B599" s="6"/>
      <c r="C599" s="4"/>
      <c r="D599" s="4"/>
      <c r="E599" s="4"/>
      <c r="F599" s="7"/>
      <c r="G599" s="35"/>
      <c r="H599" s="34"/>
    </row>
    <row r="600" spans="1:8">
      <c r="A600" s="2"/>
      <c r="B600" s="6"/>
      <c r="C600" s="4"/>
      <c r="D600" s="4"/>
      <c r="E600" s="4"/>
      <c r="F600" s="7"/>
      <c r="G600" s="35"/>
      <c r="H600" s="34"/>
    </row>
    <row r="601" spans="1:8">
      <c r="A601" s="2"/>
      <c r="B601" s="3"/>
      <c r="C601" s="4"/>
      <c r="D601" s="4"/>
      <c r="E601" s="4"/>
      <c r="F601" s="5"/>
      <c r="G601" s="35"/>
      <c r="H601" s="34"/>
    </row>
    <row r="602" spans="1:8">
      <c r="A602" s="2"/>
      <c r="B602" s="6"/>
      <c r="C602" s="4"/>
      <c r="D602" s="4"/>
      <c r="E602" s="4"/>
      <c r="F602" s="7"/>
      <c r="G602" s="35"/>
      <c r="H602" s="34"/>
    </row>
    <row r="603" spans="1:8">
      <c r="A603" s="2"/>
      <c r="B603" s="3"/>
      <c r="C603" s="4"/>
      <c r="D603" s="4"/>
      <c r="E603" s="4"/>
      <c r="F603" s="5"/>
      <c r="G603" s="35"/>
      <c r="H603" s="34"/>
    </row>
    <row r="604" spans="1:8">
      <c r="A604" s="2"/>
      <c r="B604" s="6"/>
      <c r="C604" s="4"/>
      <c r="D604" s="4"/>
      <c r="E604" s="4"/>
      <c r="F604" s="7"/>
      <c r="G604" s="35"/>
      <c r="H604" s="34"/>
    </row>
    <row r="605" spans="1:8">
      <c r="A605" s="2"/>
      <c r="B605" s="6"/>
      <c r="C605" s="4"/>
      <c r="D605" s="4"/>
      <c r="E605" s="4"/>
      <c r="F605" s="7"/>
      <c r="G605" s="35"/>
      <c r="H605" s="34"/>
    </row>
    <row r="606" spans="1:8">
      <c r="A606" s="2"/>
      <c r="B606" s="6"/>
      <c r="C606" s="4"/>
      <c r="D606" s="4"/>
      <c r="E606" s="4"/>
      <c r="F606" s="7"/>
      <c r="G606" s="35"/>
      <c r="H606" s="34"/>
    </row>
    <row r="607" spans="1:8">
      <c r="A607" s="2"/>
      <c r="B607" s="6"/>
      <c r="C607" s="4"/>
      <c r="D607" s="4"/>
      <c r="E607" s="4"/>
      <c r="F607" s="7"/>
      <c r="G607" s="35"/>
      <c r="H607" s="34"/>
    </row>
    <row r="608" spans="1:8">
      <c r="A608" s="2"/>
      <c r="B608" s="3"/>
      <c r="C608" s="4"/>
      <c r="D608" s="4"/>
      <c r="E608" s="4"/>
      <c r="F608" s="5"/>
      <c r="G608" s="35"/>
      <c r="H608" s="34"/>
    </row>
    <row r="609" spans="1:8">
      <c r="A609" s="2"/>
      <c r="B609" s="6"/>
      <c r="C609" s="4"/>
      <c r="D609" s="4"/>
      <c r="E609" s="4"/>
      <c r="F609" s="7"/>
      <c r="G609" s="35"/>
      <c r="H609" s="34"/>
    </row>
    <row r="610" spans="1:8">
      <c r="A610" s="2"/>
      <c r="B610" s="3"/>
      <c r="C610" s="4"/>
      <c r="D610" s="4"/>
      <c r="E610" s="4"/>
      <c r="F610" s="5"/>
      <c r="G610" s="35"/>
      <c r="H610" s="34"/>
    </row>
    <row r="611" spans="1:8">
      <c r="A611" s="2"/>
      <c r="B611" s="6"/>
      <c r="C611" s="4"/>
      <c r="D611" s="4"/>
      <c r="E611" s="4"/>
      <c r="F611" s="7"/>
      <c r="G611" s="35"/>
      <c r="H611" s="34"/>
    </row>
    <row r="612" spans="1:8">
      <c r="A612" s="2"/>
      <c r="B612" s="6"/>
      <c r="C612" s="4"/>
      <c r="D612" s="4"/>
      <c r="E612" s="4"/>
      <c r="F612" s="7"/>
      <c r="G612" s="35"/>
      <c r="H612" s="34"/>
    </row>
    <row r="613" spans="1:8">
      <c r="A613" s="2"/>
      <c r="B613" s="3"/>
      <c r="C613" s="4"/>
      <c r="D613" s="4"/>
      <c r="E613" s="4"/>
      <c r="F613" s="5"/>
      <c r="G613" s="35"/>
      <c r="H613" s="34"/>
    </row>
    <row r="614" spans="1:8">
      <c r="A614" s="2"/>
      <c r="B614" s="6"/>
      <c r="C614" s="4"/>
      <c r="D614" s="4"/>
      <c r="E614" s="4"/>
      <c r="F614" s="7"/>
      <c r="G614" s="35"/>
      <c r="H614" s="34"/>
    </row>
    <row r="615" spans="1:8">
      <c r="A615" s="2"/>
      <c r="B615" s="3"/>
      <c r="C615" s="4"/>
      <c r="D615" s="4"/>
      <c r="E615" s="4"/>
      <c r="F615" s="5"/>
      <c r="G615" s="35"/>
      <c r="H615" s="34"/>
    </row>
    <row r="616" spans="1:8">
      <c r="A616" s="2"/>
      <c r="B616" s="6"/>
      <c r="C616" s="4"/>
      <c r="D616" s="4"/>
      <c r="E616" s="4"/>
      <c r="F616" s="7"/>
      <c r="G616" s="35"/>
      <c r="H616" s="34"/>
    </row>
    <row r="617" spans="1:8">
      <c r="A617" s="2"/>
      <c r="B617" s="6"/>
      <c r="C617" s="4"/>
      <c r="D617" s="4"/>
      <c r="E617" s="4"/>
      <c r="F617" s="7"/>
      <c r="G617" s="35"/>
      <c r="H617" s="34"/>
    </row>
    <row r="618" spans="1:8">
      <c r="A618" s="2"/>
      <c r="B618" s="3"/>
      <c r="C618" s="4"/>
      <c r="D618" s="4"/>
      <c r="E618" s="4"/>
      <c r="F618" s="5"/>
      <c r="G618" s="35"/>
      <c r="H618" s="34"/>
    </row>
    <row r="619" spans="1:8">
      <c r="A619" s="2"/>
      <c r="B619" s="6"/>
      <c r="C619" s="4"/>
      <c r="D619" s="4"/>
      <c r="E619" s="4"/>
      <c r="F619" s="7"/>
      <c r="G619" s="35"/>
      <c r="H619" s="34"/>
    </row>
    <row r="620" spans="1:8">
      <c r="A620" s="2"/>
      <c r="B620" s="3"/>
      <c r="C620" s="4"/>
      <c r="D620" s="4"/>
      <c r="E620" s="4"/>
      <c r="F620" s="5"/>
      <c r="G620" s="35"/>
      <c r="H620" s="34"/>
    </row>
    <row r="621" spans="1:8">
      <c r="A621" s="2"/>
      <c r="B621" s="3"/>
      <c r="C621" s="4"/>
      <c r="D621" s="4"/>
      <c r="E621" s="4"/>
      <c r="F621" s="5"/>
      <c r="G621" s="35"/>
      <c r="H621" s="34"/>
    </row>
    <row r="622" spans="1:8">
      <c r="A622" s="2"/>
      <c r="B622" s="3"/>
      <c r="C622" s="4"/>
      <c r="D622" s="4"/>
      <c r="E622" s="4"/>
      <c r="F622" s="5"/>
      <c r="G622" s="35"/>
      <c r="H622" s="34"/>
    </row>
    <row r="623" spans="1:8">
      <c r="A623" s="2"/>
      <c r="B623" s="6"/>
      <c r="C623" s="4"/>
      <c r="D623" s="4"/>
      <c r="E623" s="4"/>
      <c r="F623" s="7"/>
      <c r="G623" s="35"/>
      <c r="H623" s="34"/>
    </row>
    <row r="624" spans="1:8">
      <c r="A624" s="2"/>
      <c r="B624" s="6"/>
      <c r="C624" s="4"/>
      <c r="D624" s="4"/>
      <c r="E624" s="4"/>
      <c r="F624" s="7"/>
      <c r="G624" s="35"/>
      <c r="H624" s="34"/>
    </row>
    <row r="625" spans="1:8">
      <c r="A625" s="2"/>
      <c r="B625" s="3"/>
      <c r="C625" s="4"/>
      <c r="D625" s="4"/>
      <c r="E625" s="4"/>
      <c r="F625" s="5"/>
      <c r="G625" s="35"/>
      <c r="H625" s="34"/>
    </row>
    <row r="626" spans="1:8">
      <c r="A626" s="2"/>
      <c r="B626" s="6"/>
      <c r="C626" s="4"/>
      <c r="D626" s="4"/>
      <c r="E626" s="4"/>
      <c r="F626" s="7"/>
      <c r="G626" s="35"/>
      <c r="H626" s="34"/>
    </row>
    <row r="627" spans="1:8">
      <c r="A627" s="2"/>
      <c r="B627" s="6"/>
      <c r="C627" s="4"/>
      <c r="D627" s="4"/>
      <c r="E627" s="4"/>
      <c r="F627" s="7"/>
      <c r="G627" s="35"/>
      <c r="H627" s="34"/>
    </row>
    <row r="628" spans="1:8">
      <c r="A628" s="2"/>
      <c r="B628" s="3"/>
      <c r="C628" s="4"/>
      <c r="D628" s="4"/>
      <c r="E628" s="4"/>
      <c r="F628" s="5"/>
      <c r="G628" s="35"/>
      <c r="H628" s="34"/>
    </row>
    <row r="629" spans="1:8">
      <c r="A629" s="2"/>
      <c r="B629" s="3"/>
      <c r="C629" s="4"/>
      <c r="D629" s="4"/>
      <c r="E629" s="4"/>
      <c r="F629" s="5"/>
      <c r="G629" s="35"/>
      <c r="H629" s="34"/>
    </row>
    <row r="630" spans="1:8">
      <c r="A630" s="2"/>
      <c r="B630" s="6"/>
      <c r="C630" s="4"/>
      <c r="D630" s="4"/>
      <c r="E630" s="4"/>
      <c r="F630" s="7"/>
      <c r="G630" s="35"/>
      <c r="H630" s="34"/>
    </row>
    <row r="631" spans="1:8">
      <c r="A631" s="2"/>
      <c r="B631" s="3"/>
      <c r="C631" s="4"/>
      <c r="D631" s="4"/>
      <c r="E631" s="4"/>
      <c r="F631" s="5"/>
      <c r="G631" s="35"/>
      <c r="H631" s="34"/>
    </row>
    <row r="632" spans="1:8">
      <c r="A632" s="2"/>
      <c r="B632" s="6"/>
      <c r="C632" s="4"/>
      <c r="D632" s="4"/>
      <c r="E632" s="4"/>
      <c r="F632" s="7"/>
      <c r="G632" s="35"/>
      <c r="H632" s="34"/>
    </row>
    <row r="633" spans="1:8">
      <c r="A633" s="2"/>
      <c r="B633" s="6"/>
      <c r="C633" s="4"/>
      <c r="D633" s="4"/>
      <c r="E633" s="4"/>
      <c r="F633" s="7"/>
      <c r="G633" s="35"/>
      <c r="H633" s="34"/>
    </row>
    <row r="634" spans="1:8">
      <c r="A634" s="2"/>
      <c r="B634" s="6"/>
      <c r="C634" s="4"/>
      <c r="D634" s="4"/>
      <c r="E634" s="4"/>
      <c r="F634" s="7"/>
      <c r="G634" s="35"/>
      <c r="H634" s="34"/>
    </row>
    <row r="635" spans="1:8">
      <c r="A635" s="2"/>
      <c r="B635" s="3"/>
      <c r="C635" s="4"/>
      <c r="D635" s="4"/>
      <c r="E635" s="4"/>
      <c r="F635" s="5"/>
      <c r="G635" s="35"/>
      <c r="H635" s="34"/>
    </row>
    <row r="636" spans="1:8">
      <c r="A636" s="2"/>
      <c r="B636" s="3"/>
      <c r="C636" s="4"/>
      <c r="D636" s="4"/>
      <c r="E636" s="4"/>
      <c r="F636" s="5"/>
      <c r="G636" s="35"/>
      <c r="H636" s="34"/>
    </row>
    <row r="637" spans="1:8">
      <c r="A637" s="2"/>
      <c r="B637" s="6"/>
      <c r="C637" s="4"/>
      <c r="D637" s="4"/>
      <c r="E637" s="4"/>
      <c r="F637" s="7"/>
      <c r="G637" s="35"/>
      <c r="H637" s="34"/>
    </row>
    <row r="638" spans="1:8">
      <c r="A638" s="2"/>
      <c r="B638" s="6"/>
      <c r="C638" s="4"/>
      <c r="D638" s="4"/>
      <c r="E638" s="4"/>
      <c r="F638" s="7"/>
      <c r="G638" s="35"/>
      <c r="H638" s="34"/>
    </row>
    <row r="639" spans="1:8">
      <c r="A639" s="2"/>
      <c r="B639" s="3"/>
      <c r="C639" s="4"/>
      <c r="D639" s="4"/>
      <c r="E639" s="4"/>
      <c r="F639" s="5"/>
      <c r="G639" s="35"/>
      <c r="H639" s="34"/>
    </row>
    <row r="640" spans="1:8">
      <c r="A640" s="2"/>
      <c r="B640" s="3"/>
      <c r="C640" s="4"/>
      <c r="D640" s="4"/>
      <c r="E640" s="4"/>
      <c r="F640" s="5"/>
      <c r="G640" s="35"/>
      <c r="H640" s="34"/>
    </row>
    <row r="641" spans="1:8">
      <c r="A641" s="2"/>
      <c r="B641" s="6"/>
      <c r="C641" s="4"/>
      <c r="D641" s="4"/>
      <c r="E641" s="4"/>
      <c r="F641" s="7"/>
      <c r="G641" s="35"/>
      <c r="H641" s="34"/>
    </row>
    <row r="642" spans="1:8">
      <c r="A642" s="2"/>
      <c r="B642" s="3"/>
      <c r="C642" s="4"/>
      <c r="D642" s="4"/>
      <c r="E642" s="4"/>
      <c r="F642" s="5"/>
      <c r="G642" s="35"/>
      <c r="H642" s="34"/>
    </row>
    <row r="643" spans="1:8">
      <c r="A643" s="2"/>
      <c r="B643" s="3"/>
      <c r="C643" s="4"/>
      <c r="D643" s="4"/>
      <c r="E643" s="4"/>
      <c r="F643" s="5"/>
      <c r="G643" s="35"/>
      <c r="H643" s="34"/>
    </row>
    <row r="644" spans="1:8">
      <c r="A644" s="2"/>
      <c r="B644" s="6"/>
      <c r="C644" s="4"/>
      <c r="D644" s="4"/>
      <c r="E644" s="4"/>
      <c r="F644" s="7"/>
      <c r="G644" s="35"/>
      <c r="H644" s="34"/>
    </row>
    <row r="645" spans="1:8">
      <c r="A645" s="2"/>
      <c r="B645" s="3"/>
      <c r="C645" s="4"/>
      <c r="D645" s="4"/>
      <c r="E645" s="4"/>
      <c r="F645" s="5"/>
      <c r="G645" s="35"/>
      <c r="H645" s="34"/>
    </row>
    <row r="646" spans="1:8">
      <c r="A646" s="2"/>
      <c r="B646" s="3"/>
      <c r="C646" s="4"/>
      <c r="D646" s="4"/>
      <c r="E646" s="4"/>
      <c r="F646" s="5"/>
      <c r="G646" s="35"/>
      <c r="H646" s="34"/>
    </row>
    <row r="647" spans="1:8">
      <c r="A647" s="2"/>
      <c r="B647" s="3"/>
      <c r="C647" s="4"/>
      <c r="D647" s="4"/>
      <c r="E647" s="4"/>
      <c r="F647" s="5"/>
      <c r="G647" s="35"/>
      <c r="H647" s="34"/>
    </row>
    <row r="648" spans="1:8">
      <c r="A648" s="2"/>
      <c r="B648" s="3"/>
      <c r="C648" s="4"/>
      <c r="D648" s="4"/>
      <c r="E648" s="4"/>
      <c r="F648" s="5"/>
      <c r="G648" s="35"/>
      <c r="H648" s="34"/>
    </row>
    <row r="649" spans="1:8">
      <c r="A649" s="2"/>
      <c r="B649" s="6"/>
      <c r="C649" s="4"/>
      <c r="D649" s="4"/>
      <c r="E649" s="4"/>
      <c r="F649" s="7"/>
      <c r="G649" s="35"/>
      <c r="H649" s="34"/>
    </row>
    <row r="650" spans="1:8">
      <c r="A650" s="2"/>
      <c r="B650" s="6"/>
      <c r="C650" s="4"/>
      <c r="D650" s="4"/>
      <c r="E650" s="4"/>
      <c r="F650" s="7"/>
      <c r="G650" s="35"/>
      <c r="H650" s="34"/>
    </row>
    <row r="651" spans="1:8">
      <c r="A651" s="2"/>
      <c r="B651" s="3"/>
      <c r="C651" s="4"/>
      <c r="D651" s="4"/>
      <c r="E651" s="4"/>
      <c r="F651" s="5"/>
      <c r="G651" s="35"/>
      <c r="H651" s="34"/>
    </row>
    <row r="652" spans="1:8">
      <c r="A652" s="2"/>
      <c r="B652" s="6"/>
      <c r="C652" s="4"/>
      <c r="D652" s="4"/>
      <c r="E652" s="4"/>
      <c r="F652" s="7"/>
      <c r="G652" s="35"/>
      <c r="H652" s="34"/>
    </row>
    <row r="653" spans="1:8">
      <c r="A653" s="2"/>
      <c r="B653" s="6"/>
      <c r="C653" s="4"/>
      <c r="D653" s="4"/>
      <c r="E653" s="4"/>
      <c r="F653" s="7"/>
      <c r="G653" s="35"/>
      <c r="H653" s="34"/>
    </row>
    <row r="654" spans="1:8">
      <c r="A654" s="2"/>
      <c r="B654" s="3"/>
      <c r="C654" s="4"/>
      <c r="D654" s="4"/>
      <c r="E654" s="4"/>
      <c r="F654" s="5"/>
      <c r="G654" s="35"/>
      <c r="H654" s="34"/>
    </row>
    <row r="655" spans="1:8">
      <c r="A655" s="2"/>
      <c r="B655" s="3"/>
      <c r="C655" s="4"/>
      <c r="D655" s="4"/>
      <c r="E655" s="4"/>
      <c r="F655" s="5"/>
      <c r="G655" s="35"/>
      <c r="H655" s="34"/>
    </row>
    <row r="656" spans="1:8">
      <c r="A656" s="2"/>
      <c r="B656" s="6"/>
      <c r="C656" s="4"/>
      <c r="D656" s="4"/>
      <c r="E656" s="4"/>
      <c r="F656" s="7"/>
      <c r="G656" s="35"/>
      <c r="H656" s="34"/>
    </row>
    <row r="657" spans="1:8">
      <c r="A657" s="2"/>
      <c r="B657" s="6"/>
      <c r="C657" s="4"/>
      <c r="D657" s="4"/>
      <c r="E657" s="4"/>
      <c r="F657" s="7"/>
      <c r="G657" s="35"/>
      <c r="H657" s="34"/>
    </row>
    <row r="658" spans="1:8">
      <c r="A658" s="2"/>
      <c r="B658" s="3"/>
      <c r="C658" s="4"/>
      <c r="D658" s="4"/>
      <c r="E658" s="4"/>
      <c r="F658" s="5"/>
      <c r="G658" s="35"/>
      <c r="H658" s="34"/>
    </row>
    <row r="659" spans="1:8">
      <c r="A659" s="2"/>
      <c r="B659" s="6"/>
      <c r="C659" s="4"/>
      <c r="D659" s="4"/>
      <c r="E659" s="4"/>
      <c r="F659" s="7"/>
      <c r="G659" s="35"/>
      <c r="H659" s="34"/>
    </row>
    <row r="660" spans="1:8">
      <c r="A660" s="2"/>
      <c r="B660" s="6"/>
      <c r="C660" s="4"/>
      <c r="D660" s="4"/>
      <c r="E660" s="4"/>
      <c r="F660" s="7"/>
      <c r="G660" s="35"/>
      <c r="H660" s="34"/>
    </row>
    <row r="661" spans="1:8">
      <c r="A661" s="2"/>
      <c r="B661" s="6"/>
      <c r="C661" s="4"/>
      <c r="D661" s="4"/>
      <c r="E661" s="4"/>
      <c r="F661" s="7"/>
      <c r="G661" s="35"/>
      <c r="H661" s="34"/>
    </row>
    <row r="662" spans="1:8">
      <c r="A662" s="2"/>
      <c r="B662" s="6"/>
      <c r="C662" s="4"/>
      <c r="D662" s="4"/>
      <c r="E662" s="4"/>
      <c r="F662" s="7"/>
      <c r="G662" s="35"/>
      <c r="H662" s="34"/>
    </row>
    <row r="663" spans="1:8">
      <c r="A663" s="2"/>
      <c r="B663" s="6"/>
      <c r="C663" s="4"/>
      <c r="D663" s="4"/>
      <c r="E663" s="4"/>
      <c r="F663" s="7"/>
      <c r="G663" s="35"/>
      <c r="H663" s="34"/>
    </row>
    <row r="664" spans="1:8">
      <c r="A664" s="2"/>
      <c r="B664" s="3"/>
      <c r="C664" s="4"/>
      <c r="D664" s="4"/>
      <c r="E664" s="4"/>
      <c r="F664" s="5"/>
      <c r="G664" s="35"/>
      <c r="H664" s="34"/>
    </row>
    <row r="665" spans="1:8">
      <c r="A665" s="2"/>
      <c r="B665" s="6"/>
      <c r="C665" s="4"/>
      <c r="D665" s="4"/>
      <c r="E665" s="4"/>
      <c r="F665" s="7"/>
      <c r="G665" s="35"/>
      <c r="H665" s="34"/>
    </row>
    <row r="666" spans="1:8">
      <c r="A666" s="2"/>
      <c r="B666" s="6"/>
      <c r="C666" s="4"/>
      <c r="D666" s="4"/>
      <c r="E666" s="4"/>
      <c r="F666" s="7"/>
      <c r="G666" s="35"/>
      <c r="H666" s="34"/>
    </row>
    <row r="667" spans="1:8">
      <c r="A667" s="2"/>
      <c r="B667" s="6"/>
      <c r="C667" s="4"/>
      <c r="D667" s="4"/>
      <c r="E667" s="4"/>
      <c r="F667" s="7"/>
      <c r="G667" s="35"/>
      <c r="H667" s="34"/>
    </row>
    <row r="668" spans="1:8">
      <c r="A668" s="2"/>
      <c r="B668" s="6"/>
      <c r="C668" s="4"/>
      <c r="D668" s="4"/>
      <c r="E668" s="4"/>
      <c r="F668" s="7"/>
      <c r="G668" s="35"/>
      <c r="H668" s="34"/>
    </row>
    <row r="669" spans="1:8">
      <c r="A669" s="2"/>
      <c r="B669" s="6"/>
      <c r="C669" s="4"/>
      <c r="D669" s="4"/>
      <c r="E669" s="4"/>
      <c r="F669" s="7"/>
      <c r="G669" s="35"/>
      <c r="H669" s="34"/>
    </row>
    <row r="670" spans="1:8">
      <c r="A670" s="2"/>
      <c r="B670" s="6"/>
      <c r="C670" s="4"/>
      <c r="D670" s="4"/>
      <c r="E670" s="4"/>
      <c r="F670" s="7"/>
      <c r="G670" s="35"/>
      <c r="H670" s="34"/>
    </row>
    <row r="671" spans="1:8">
      <c r="A671" s="2"/>
      <c r="B671" s="3"/>
      <c r="C671" s="4"/>
      <c r="D671" s="4"/>
      <c r="E671" s="4"/>
      <c r="F671" s="5"/>
      <c r="G671" s="35"/>
      <c r="H671" s="34"/>
    </row>
    <row r="672" spans="1:8">
      <c r="A672" s="2"/>
      <c r="B672" s="3"/>
      <c r="C672" s="4"/>
      <c r="D672" s="4"/>
      <c r="E672" s="4"/>
      <c r="F672" s="5"/>
      <c r="G672" s="35"/>
      <c r="H672" s="34"/>
    </row>
    <row r="673" spans="1:8">
      <c r="A673" s="2"/>
      <c r="B673" s="6"/>
      <c r="C673" s="4"/>
      <c r="D673" s="4"/>
      <c r="E673" s="4"/>
      <c r="F673" s="7"/>
      <c r="G673" s="35"/>
      <c r="H673" s="34"/>
    </row>
    <row r="674" spans="1:8">
      <c r="A674" s="2"/>
      <c r="B674" s="3"/>
      <c r="C674" s="4"/>
      <c r="D674" s="4"/>
      <c r="E674" s="4"/>
      <c r="F674" s="5"/>
      <c r="G674" s="35"/>
      <c r="H674" s="34"/>
    </row>
    <row r="675" spans="1:8">
      <c r="A675" s="2"/>
      <c r="B675" s="3"/>
      <c r="C675" s="4"/>
      <c r="D675" s="4"/>
      <c r="E675" s="4"/>
      <c r="F675" s="5"/>
      <c r="G675" s="35"/>
      <c r="H675" s="34"/>
    </row>
    <row r="676" spans="1:8">
      <c r="A676" s="2"/>
      <c r="B676" s="3"/>
      <c r="C676" s="4"/>
      <c r="D676" s="4"/>
      <c r="E676" s="4"/>
      <c r="F676" s="5"/>
      <c r="G676" s="35"/>
      <c r="H676" s="34"/>
    </row>
    <row r="677" spans="1:8">
      <c r="A677" s="2"/>
      <c r="B677" s="6"/>
      <c r="C677" s="4"/>
      <c r="D677" s="4"/>
      <c r="E677" s="4"/>
      <c r="F677" s="7"/>
      <c r="G677" s="35"/>
      <c r="H677" s="34"/>
    </row>
    <row r="678" spans="1:8">
      <c r="A678" s="2"/>
      <c r="B678" s="6"/>
      <c r="C678" s="4"/>
      <c r="D678" s="4"/>
      <c r="E678" s="4"/>
      <c r="F678" s="7"/>
      <c r="G678" s="35"/>
      <c r="H678" s="34"/>
    </row>
    <row r="679" spans="1:8">
      <c r="A679" s="2"/>
      <c r="B679" s="3"/>
      <c r="C679" s="4"/>
      <c r="D679" s="4"/>
      <c r="E679" s="4"/>
      <c r="F679" s="5"/>
      <c r="G679" s="35"/>
      <c r="H679" s="34"/>
    </row>
    <row r="680" spans="1:8">
      <c r="A680" s="2"/>
      <c r="B680" s="3"/>
      <c r="C680" s="4"/>
      <c r="D680" s="4"/>
      <c r="E680" s="4"/>
      <c r="F680" s="5"/>
      <c r="G680" s="35"/>
      <c r="H680" s="34"/>
    </row>
    <row r="681" spans="1:8">
      <c r="A681" s="2"/>
      <c r="B681" s="6"/>
      <c r="C681" s="4"/>
      <c r="D681" s="4"/>
      <c r="E681" s="4"/>
      <c r="F681" s="7"/>
      <c r="G681" s="35"/>
      <c r="H681" s="34"/>
    </row>
    <row r="682" spans="1:8">
      <c r="A682" s="2"/>
      <c r="B682" s="3"/>
      <c r="C682" s="4"/>
      <c r="D682" s="4"/>
      <c r="E682" s="4"/>
      <c r="F682" s="5"/>
      <c r="G682" s="35"/>
      <c r="H682" s="34"/>
    </row>
    <row r="683" spans="1:8">
      <c r="A683" s="2"/>
      <c r="B683" s="6"/>
      <c r="C683" s="4"/>
      <c r="D683" s="4"/>
      <c r="E683" s="4"/>
      <c r="F683" s="7"/>
      <c r="G683" s="35"/>
      <c r="H683" s="34"/>
    </row>
    <row r="684" spans="1:8">
      <c r="A684" s="2"/>
      <c r="B684" s="3"/>
      <c r="C684" s="4"/>
      <c r="D684" s="4"/>
      <c r="E684" s="4"/>
      <c r="F684" s="5"/>
      <c r="G684" s="35"/>
      <c r="H684" s="34"/>
    </row>
    <row r="685" spans="1:8">
      <c r="A685" s="2"/>
      <c r="B685" s="3"/>
      <c r="C685" s="4"/>
      <c r="D685" s="4"/>
      <c r="E685" s="4"/>
      <c r="F685" s="5"/>
      <c r="G685" s="35"/>
      <c r="H685" s="34"/>
    </row>
    <row r="686" spans="1:8">
      <c r="A686" s="2"/>
      <c r="B686" s="6"/>
      <c r="C686" s="4"/>
      <c r="D686" s="4"/>
      <c r="E686" s="4"/>
      <c r="F686" s="7"/>
      <c r="G686" s="35"/>
      <c r="H686" s="34"/>
    </row>
    <row r="687" spans="1:8">
      <c r="A687" s="2"/>
      <c r="B687" s="3"/>
      <c r="C687" s="4"/>
      <c r="D687" s="4"/>
      <c r="E687" s="4"/>
      <c r="F687" s="5"/>
      <c r="G687" s="35"/>
      <c r="H687" s="34"/>
    </row>
    <row r="688" spans="1:8">
      <c r="A688" s="2"/>
      <c r="B688" s="6"/>
      <c r="C688" s="4"/>
      <c r="D688" s="4"/>
      <c r="E688" s="4"/>
      <c r="F688" s="7"/>
      <c r="G688" s="35"/>
      <c r="H688" s="34"/>
    </row>
    <row r="689" spans="1:8">
      <c r="A689" s="2"/>
      <c r="B689" s="3"/>
      <c r="C689" s="4"/>
      <c r="D689" s="4"/>
      <c r="E689" s="4"/>
      <c r="F689" s="5"/>
      <c r="G689" s="35"/>
      <c r="H689" s="34"/>
    </row>
    <row r="690" spans="1:8">
      <c r="A690" s="2"/>
      <c r="B690" s="6"/>
      <c r="C690" s="4"/>
      <c r="D690" s="4"/>
      <c r="E690" s="4"/>
      <c r="F690" s="7"/>
      <c r="G690" s="35"/>
      <c r="H690" s="34"/>
    </row>
    <row r="691" spans="1:8">
      <c r="A691" s="2"/>
      <c r="B691" s="6"/>
      <c r="C691" s="4"/>
      <c r="D691" s="4"/>
      <c r="E691" s="4"/>
      <c r="F691" s="7"/>
      <c r="G691" s="35"/>
      <c r="H691" s="34"/>
    </row>
    <row r="692" spans="1:8">
      <c r="A692" s="2"/>
      <c r="B692" s="3"/>
      <c r="C692" s="4"/>
      <c r="D692" s="4"/>
      <c r="E692" s="4"/>
      <c r="F692" s="5"/>
      <c r="G692" s="35"/>
      <c r="H692" s="34"/>
    </row>
    <row r="693" spans="1:8">
      <c r="A693" s="2"/>
      <c r="B693" s="6"/>
      <c r="C693" s="4"/>
      <c r="D693" s="4"/>
      <c r="E693" s="4"/>
      <c r="F693" s="7"/>
      <c r="G693" s="35"/>
      <c r="H693" s="34"/>
    </row>
    <row r="694" spans="1:8">
      <c r="A694" s="2"/>
      <c r="B694" s="6"/>
      <c r="C694" s="4"/>
      <c r="D694" s="4"/>
      <c r="E694" s="4"/>
      <c r="F694" s="7"/>
      <c r="G694" s="35"/>
      <c r="H694" s="34"/>
    </row>
    <row r="695" spans="1:8">
      <c r="A695" s="2"/>
      <c r="B695" s="3"/>
      <c r="C695" s="4"/>
      <c r="D695" s="4"/>
      <c r="E695" s="4"/>
      <c r="F695" s="5"/>
      <c r="G695" s="35"/>
      <c r="H695" s="34"/>
    </row>
    <row r="696" spans="1:8">
      <c r="A696" s="2"/>
      <c r="B696" s="6"/>
      <c r="C696" s="4"/>
      <c r="D696" s="4"/>
      <c r="E696" s="4"/>
      <c r="F696" s="7"/>
      <c r="G696" s="35"/>
      <c r="H696" s="34"/>
    </row>
    <row r="697" spans="1:8">
      <c r="A697" s="2"/>
      <c r="B697" s="3"/>
      <c r="C697" s="4"/>
      <c r="D697" s="4"/>
      <c r="E697" s="4"/>
      <c r="F697" s="5"/>
      <c r="G697" s="35"/>
      <c r="H697" s="34"/>
    </row>
    <row r="698" spans="1:8">
      <c r="A698" s="2"/>
      <c r="B698" s="6"/>
      <c r="C698" s="4"/>
      <c r="D698" s="4"/>
      <c r="E698" s="4"/>
      <c r="F698" s="7"/>
      <c r="G698" s="35"/>
      <c r="H698" s="34"/>
    </row>
    <row r="699" spans="1:8">
      <c r="A699" s="2"/>
      <c r="B699" s="6"/>
      <c r="C699" s="4"/>
      <c r="D699" s="4"/>
      <c r="E699" s="4"/>
      <c r="F699" s="7"/>
      <c r="G699" s="35"/>
      <c r="H699" s="34"/>
    </row>
    <row r="700" spans="1:8">
      <c r="A700" s="2"/>
      <c r="B700" s="3"/>
      <c r="C700" s="4"/>
      <c r="D700" s="4"/>
      <c r="E700" s="4"/>
      <c r="F700" s="5"/>
      <c r="G700" s="35"/>
      <c r="H700" s="34"/>
    </row>
    <row r="701" spans="1:8">
      <c r="A701" s="2"/>
      <c r="B701" s="6"/>
      <c r="C701" s="4"/>
      <c r="D701" s="4"/>
      <c r="E701" s="4"/>
      <c r="F701" s="7"/>
      <c r="G701" s="35"/>
      <c r="H701" s="34"/>
    </row>
    <row r="702" spans="1:8">
      <c r="A702" s="2"/>
      <c r="B702" s="6"/>
      <c r="C702" s="4"/>
      <c r="D702" s="4"/>
      <c r="E702" s="4"/>
      <c r="F702" s="7"/>
      <c r="G702" s="35"/>
      <c r="H702" s="34"/>
    </row>
    <row r="703" spans="1:8">
      <c r="A703" s="2"/>
      <c r="B703" s="6"/>
      <c r="C703" s="4"/>
      <c r="D703" s="4"/>
      <c r="E703" s="4"/>
      <c r="F703" s="7"/>
      <c r="G703" s="35"/>
      <c r="H703" s="34"/>
    </row>
    <row r="704" spans="1:8">
      <c r="A704" s="2"/>
      <c r="B704" s="6"/>
      <c r="C704" s="4"/>
      <c r="D704" s="4"/>
      <c r="E704" s="4"/>
      <c r="F704" s="7"/>
      <c r="G704" s="35"/>
      <c r="H704" s="34"/>
    </row>
    <row r="705" spans="1:8">
      <c r="A705" s="2"/>
      <c r="B705" s="6"/>
      <c r="C705" s="4"/>
      <c r="D705" s="4"/>
      <c r="E705" s="4"/>
      <c r="F705" s="7"/>
      <c r="G705" s="35"/>
      <c r="H705" s="34"/>
    </row>
    <row r="706" spans="1:8">
      <c r="A706" s="2"/>
      <c r="B706" s="3"/>
      <c r="C706" s="4"/>
      <c r="D706" s="4"/>
      <c r="E706" s="4"/>
      <c r="F706" s="5"/>
      <c r="G706" s="35"/>
      <c r="H706" s="34"/>
    </row>
    <row r="707" spans="1:8">
      <c r="A707" s="2"/>
      <c r="B707" s="3"/>
      <c r="C707" s="4"/>
      <c r="D707" s="4"/>
      <c r="E707" s="4"/>
      <c r="F707" s="5"/>
      <c r="G707" s="35"/>
      <c r="H707" s="34"/>
    </row>
    <row r="708" spans="1:8">
      <c r="A708" s="2"/>
      <c r="B708" s="3"/>
      <c r="C708" s="4"/>
      <c r="D708" s="4"/>
      <c r="E708" s="4"/>
      <c r="F708" s="5"/>
      <c r="G708" s="35"/>
      <c r="H708" s="34"/>
    </row>
    <row r="709" spans="1:8">
      <c r="A709" s="2"/>
      <c r="B709" s="6"/>
      <c r="C709" s="4"/>
      <c r="D709" s="4"/>
      <c r="E709" s="4"/>
      <c r="F709" s="7"/>
      <c r="G709" s="35"/>
      <c r="H709" s="34"/>
    </row>
    <row r="710" spans="1:8">
      <c r="A710" s="2"/>
      <c r="B710" s="3"/>
      <c r="C710" s="4"/>
      <c r="D710" s="4"/>
      <c r="E710" s="4"/>
      <c r="F710" s="5"/>
      <c r="G710" s="35"/>
      <c r="H710" s="34"/>
    </row>
    <row r="711" spans="1:8">
      <c r="A711" s="2"/>
      <c r="B711" s="6"/>
      <c r="C711" s="4"/>
      <c r="D711" s="4"/>
      <c r="E711" s="4"/>
      <c r="F711" s="7"/>
      <c r="G711" s="35"/>
      <c r="H711" s="34"/>
    </row>
    <row r="712" spans="1:8">
      <c r="A712" s="2"/>
      <c r="B712" s="6"/>
      <c r="C712" s="4"/>
      <c r="D712" s="4"/>
      <c r="E712" s="4"/>
      <c r="F712" s="7"/>
      <c r="G712" s="35"/>
      <c r="H712" s="34"/>
    </row>
    <row r="713" spans="1:8">
      <c r="A713" s="2"/>
      <c r="B713" s="3"/>
      <c r="C713" s="4"/>
      <c r="D713" s="4"/>
      <c r="E713" s="4"/>
      <c r="F713" s="5"/>
      <c r="G713" s="35"/>
      <c r="H713" s="34"/>
    </row>
    <row r="714" spans="1:8">
      <c r="A714" s="2"/>
      <c r="B714" s="6"/>
      <c r="C714" s="4"/>
      <c r="D714" s="4"/>
      <c r="E714" s="4"/>
      <c r="F714" s="7"/>
      <c r="G714" s="35"/>
      <c r="H714" s="34"/>
    </row>
    <row r="715" spans="1:8">
      <c r="A715" s="2"/>
      <c r="B715" s="6"/>
      <c r="C715" s="4"/>
      <c r="D715" s="4"/>
      <c r="E715" s="4"/>
      <c r="F715" s="7"/>
      <c r="G715" s="35"/>
      <c r="H715" s="34"/>
    </row>
    <row r="716" spans="1:8">
      <c r="A716" s="2"/>
      <c r="B716" s="3"/>
      <c r="C716" s="4"/>
      <c r="D716" s="4"/>
      <c r="E716" s="4"/>
      <c r="F716" s="5"/>
      <c r="G716" s="35"/>
      <c r="H716" s="34"/>
    </row>
    <row r="717" spans="1:8">
      <c r="A717" s="2"/>
      <c r="B717" s="6"/>
      <c r="C717" s="4"/>
      <c r="D717" s="4"/>
      <c r="E717" s="4"/>
      <c r="F717" s="7"/>
      <c r="G717" s="35"/>
      <c r="H717" s="34"/>
    </row>
    <row r="718" spans="1:8">
      <c r="A718" s="2"/>
      <c r="B718" s="6"/>
      <c r="C718" s="4"/>
      <c r="D718" s="4"/>
      <c r="E718" s="4"/>
      <c r="F718" s="7"/>
      <c r="G718" s="35"/>
      <c r="H718" s="34"/>
    </row>
    <row r="719" spans="1:8">
      <c r="A719" s="2"/>
      <c r="B719" s="6"/>
      <c r="C719" s="4"/>
      <c r="D719" s="4"/>
      <c r="E719" s="4"/>
      <c r="F719" s="7"/>
      <c r="G719" s="35"/>
      <c r="H719" s="34"/>
    </row>
    <row r="720" spans="1:8">
      <c r="A720" s="2"/>
      <c r="B720" s="6"/>
      <c r="C720" s="4"/>
      <c r="D720" s="4"/>
      <c r="E720" s="4"/>
      <c r="F720" s="7"/>
      <c r="G720" s="35"/>
      <c r="H720" s="34"/>
    </row>
    <row r="721" spans="1:8">
      <c r="A721" s="2"/>
      <c r="B721" s="6"/>
      <c r="C721" s="4"/>
      <c r="D721" s="4"/>
      <c r="E721" s="4"/>
      <c r="F721" s="7"/>
      <c r="G721" s="35"/>
      <c r="H721" s="34"/>
    </row>
    <row r="722" spans="1:8">
      <c r="A722" s="2"/>
      <c r="B722" s="6"/>
      <c r="C722" s="4"/>
      <c r="D722" s="4"/>
      <c r="E722" s="4"/>
      <c r="F722" s="7"/>
      <c r="G722" s="35"/>
      <c r="H722" s="34"/>
    </row>
    <row r="723" spans="1:8">
      <c r="A723" s="2"/>
      <c r="B723" s="6"/>
      <c r="C723" s="4"/>
      <c r="D723" s="4"/>
      <c r="E723" s="4"/>
      <c r="F723" s="7"/>
      <c r="G723" s="35"/>
      <c r="H723" s="34"/>
    </row>
    <row r="724" spans="1:8">
      <c r="A724" s="2"/>
      <c r="B724" s="6"/>
      <c r="C724" s="4"/>
      <c r="D724" s="4"/>
      <c r="E724" s="4"/>
      <c r="F724" s="7"/>
      <c r="G724" s="35"/>
      <c r="H724" s="34"/>
    </row>
    <row r="725" spans="1:8">
      <c r="A725" s="2"/>
      <c r="B725" s="3"/>
      <c r="C725" s="4"/>
      <c r="D725" s="4"/>
      <c r="E725" s="4"/>
      <c r="F725" s="5"/>
      <c r="G725" s="35"/>
      <c r="H725" s="34"/>
    </row>
    <row r="726" spans="1:8">
      <c r="A726" s="2"/>
      <c r="B726" s="6"/>
      <c r="C726" s="4"/>
      <c r="D726" s="4"/>
      <c r="E726" s="4"/>
      <c r="F726" s="7"/>
      <c r="G726" s="35"/>
      <c r="H726" s="34"/>
    </row>
    <row r="727" spans="1:8">
      <c r="A727" s="2"/>
      <c r="B727" s="6"/>
      <c r="C727" s="4"/>
      <c r="D727" s="4"/>
      <c r="E727" s="4"/>
      <c r="F727" s="7"/>
      <c r="G727" s="35"/>
      <c r="H727" s="34"/>
    </row>
    <row r="728" spans="1:8">
      <c r="A728" s="2"/>
      <c r="B728" s="6"/>
      <c r="C728" s="4"/>
      <c r="D728" s="4"/>
      <c r="E728" s="4"/>
      <c r="F728" s="7"/>
      <c r="G728" s="35"/>
      <c r="H728" s="34"/>
    </row>
    <row r="729" spans="1:8">
      <c r="A729" s="2"/>
      <c r="B729" s="3"/>
      <c r="C729" s="4"/>
      <c r="D729" s="4"/>
      <c r="E729" s="4"/>
      <c r="F729" s="5"/>
      <c r="G729" s="35"/>
      <c r="H729" s="34"/>
    </row>
    <row r="730" spans="1:8">
      <c r="A730" s="2"/>
      <c r="B730" s="6"/>
      <c r="C730" s="4"/>
      <c r="D730" s="4"/>
      <c r="E730" s="4"/>
      <c r="F730" s="7"/>
      <c r="G730" s="35"/>
      <c r="H730" s="34"/>
    </row>
    <row r="731" spans="1:8">
      <c r="A731" s="2"/>
      <c r="B731" s="3"/>
      <c r="C731" s="4"/>
      <c r="D731" s="4"/>
      <c r="E731" s="4"/>
      <c r="F731" s="5"/>
      <c r="G731" s="35"/>
      <c r="H731" s="34"/>
    </row>
    <row r="732" spans="1:8">
      <c r="A732" s="2"/>
      <c r="B732" s="3"/>
      <c r="C732" s="4"/>
      <c r="D732" s="4"/>
      <c r="E732" s="4"/>
      <c r="F732" s="5"/>
      <c r="G732" s="35"/>
      <c r="H732" s="34"/>
    </row>
    <row r="733" spans="1:8">
      <c r="A733" s="2"/>
      <c r="B733" s="3"/>
      <c r="C733" s="4"/>
      <c r="D733" s="4"/>
      <c r="E733" s="4"/>
      <c r="F733" s="5"/>
      <c r="G733" s="35"/>
      <c r="H733" s="34"/>
    </row>
    <row r="734" spans="1:8">
      <c r="A734" s="2"/>
      <c r="B734" s="6"/>
      <c r="C734" s="4"/>
      <c r="D734" s="4"/>
      <c r="E734" s="4"/>
      <c r="F734" s="7"/>
      <c r="G734" s="35"/>
      <c r="H734" s="34"/>
    </row>
    <row r="735" spans="1:8">
      <c r="A735" s="2"/>
      <c r="B735" s="3"/>
      <c r="C735" s="4"/>
      <c r="D735" s="4"/>
      <c r="E735" s="4"/>
      <c r="F735" s="5"/>
      <c r="G735" s="35"/>
      <c r="H735" s="34"/>
    </row>
    <row r="736" spans="1:8">
      <c r="A736" s="2"/>
      <c r="B736" s="3"/>
      <c r="C736" s="4"/>
      <c r="D736" s="4"/>
      <c r="E736" s="4"/>
      <c r="F736" s="5"/>
      <c r="G736" s="35"/>
      <c r="H736" s="34"/>
    </row>
    <row r="737" spans="1:8">
      <c r="A737" s="2"/>
      <c r="B737" s="3"/>
      <c r="C737" s="4"/>
      <c r="D737" s="4"/>
      <c r="E737" s="4"/>
      <c r="F737" s="5"/>
      <c r="G737" s="35"/>
      <c r="H737" s="34"/>
    </row>
    <row r="738" spans="1:8">
      <c r="A738" s="2"/>
      <c r="B738" s="3"/>
      <c r="C738" s="4"/>
      <c r="D738" s="4"/>
      <c r="E738" s="4"/>
      <c r="F738" s="5"/>
      <c r="G738" s="35"/>
      <c r="H738" s="34"/>
    </row>
    <row r="739" spans="1:8">
      <c r="A739" s="2"/>
      <c r="B739" s="6"/>
      <c r="C739" s="4"/>
      <c r="D739" s="4"/>
      <c r="E739" s="4"/>
      <c r="F739" s="7"/>
      <c r="G739" s="35"/>
      <c r="H739" s="34"/>
    </row>
    <row r="740" spans="1:8">
      <c r="A740" s="2"/>
      <c r="B740" s="6"/>
      <c r="C740" s="4"/>
      <c r="D740" s="4"/>
      <c r="E740" s="4"/>
      <c r="F740" s="7"/>
      <c r="G740" s="35"/>
      <c r="H740" s="34"/>
    </row>
    <row r="741" spans="1:8">
      <c r="A741" s="2"/>
      <c r="B741" s="3"/>
      <c r="C741" s="4"/>
      <c r="D741" s="4"/>
      <c r="E741" s="4"/>
      <c r="F741" s="5"/>
      <c r="G741" s="35"/>
      <c r="H741" s="34"/>
    </row>
    <row r="742" spans="1:8">
      <c r="A742" s="2"/>
      <c r="B742" s="3"/>
      <c r="C742" s="4"/>
      <c r="D742" s="4"/>
      <c r="E742" s="4"/>
      <c r="F742" s="5"/>
      <c r="G742" s="35"/>
      <c r="H742" s="34"/>
    </row>
    <row r="743" spans="1:8">
      <c r="A743" s="2"/>
      <c r="B743" s="6"/>
      <c r="C743" s="4"/>
      <c r="D743" s="4"/>
      <c r="E743" s="4"/>
      <c r="F743" s="7"/>
      <c r="G743" s="35"/>
      <c r="H743" s="34"/>
    </row>
    <row r="744" spans="1:8">
      <c r="A744" s="2"/>
      <c r="B744" s="3"/>
      <c r="C744" s="4"/>
      <c r="D744" s="4"/>
      <c r="E744" s="4"/>
      <c r="F744" s="5"/>
      <c r="G744" s="35"/>
      <c r="H744" s="34"/>
    </row>
    <row r="745" spans="1:8">
      <c r="A745" s="2"/>
      <c r="B745" s="6"/>
      <c r="C745" s="4"/>
      <c r="D745" s="4"/>
      <c r="E745" s="4"/>
      <c r="F745" s="7"/>
      <c r="G745" s="35"/>
      <c r="H745" s="34"/>
    </row>
    <row r="746" spans="1:8">
      <c r="A746" s="2"/>
      <c r="B746" s="3"/>
      <c r="C746" s="4"/>
      <c r="D746" s="4"/>
      <c r="E746" s="4"/>
      <c r="F746" s="5"/>
      <c r="G746" s="35"/>
      <c r="H746" s="34"/>
    </row>
    <row r="747" spans="1:8">
      <c r="A747" s="2"/>
      <c r="B747" s="6"/>
      <c r="C747" s="4"/>
      <c r="D747" s="4"/>
      <c r="E747" s="4"/>
      <c r="F747" s="7"/>
      <c r="G747" s="35"/>
      <c r="H747" s="34"/>
    </row>
    <row r="748" spans="1:8">
      <c r="A748" s="2"/>
      <c r="B748" s="6"/>
      <c r="C748" s="4"/>
      <c r="D748" s="4"/>
      <c r="E748" s="4"/>
      <c r="F748" s="7"/>
      <c r="G748" s="35"/>
      <c r="H748" s="34"/>
    </row>
    <row r="749" spans="1:8">
      <c r="A749" s="2"/>
      <c r="B749" s="3"/>
      <c r="C749" s="4"/>
      <c r="D749" s="4"/>
      <c r="E749" s="4"/>
      <c r="F749" s="5"/>
      <c r="G749" s="35"/>
      <c r="H749" s="34"/>
    </row>
    <row r="750" spans="1:8">
      <c r="A750" s="2"/>
      <c r="B750" s="3"/>
      <c r="C750" s="4"/>
      <c r="D750" s="4"/>
      <c r="E750" s="4"/>
      <c r="F750" s="5"/>
      <c r="G750" s="35"/>
      <c r="H750" s="34"/>
    </row>
    <row r="751" spans="1:8">
      <c r="A751" s="2"/>
      <c r="B751" s="6"/>
      <c r="C751" s="4"/>
      <c r="D751" s="4"/>
      <c r="E751" s="4"/>
      <c r="F751" s="7"/>
      <c r="G751" s="35"/>
      <c r="H751" s="34"/>
    </row>
    <row r="752" spans="1:8">
      <c r="A752" s="2"/>
      <c r="B752" s="6"/>
      <c r="C752" s="4"/>
      <c r="D752" s="4"/>
      <c r="E752" s="4"/>
      <c r="F752" s="7"/>
      <c r="G752" s="35"/>
      <c r="H752" s="34"/>
    </row>
    <row r="753" spans="1:8">
      <c r="A753" s="2"/>
      <c r="B753" s="6"/>
      <c r="C753" s="4"/>
      <c r="D753" s="4"/>
      <c r="E753" s="4"/>
      <c r="F753" s="7"/>
      <c r="G753" s="35"/>
      <c r="H753" s="34"/>
    </row>
    <row r="754" spans="1:8">
      <c r="A754" s="2"/>
      <c r="B754" s="3"/>
      <c r="C754" s="4"/>
      <c r="D754" s="4"/>
      <c r="E754" s="4"/>
      <c r="F754" s="5"/>
      <c r="G754" s="35"/>
      <c r="H754" s="34"/>
    </row>
    <row r="755" spans="1:8">
      <c r="A755" s="2"/>
      <c r="B755" s="6"/>
      <c r="C755" s="4"/>
      <c r="D755" s="4"/>
      <c r="E755" s="4"/>
      <c r="F755" s="7"/>
      <c r="G755" s="35"/>
      <c r="H755" s="34"/>
    </row>
    <row r="756" spans="1:8">
      <c r="A756" s="2"/>
      <c r="B756" s="6"/>
      <c r="C756" s="4"/>
      <c r="D756" s="4"/>
      <c r="E756" s="4"/>
      <c r="F756" s="7"/>
      <c r="G756" s="35"/>
      <c r="H756" s="34"/>
    </row>
    <row r="757" spans="1:8">
      <c r="A757" s="2"/>
      <c r="B757" s="6"/>
      <c r="C757" s="4"/>
      <c r="D757" s="4"/>
      <c r="E757" s="4"/>
      <c r="F757" s="7"/>
      <c r="G757" s="35"/>
      <c r="H757" s="34"/>
    </row>
    <row r="758" spans="1:8">
      <c r="A758" s="2"/>
      <c r="B758" s="3"/>
      <c r="C758" s="4"/>
      <c r="D758" s="4"/>
      <c r="E758" s="4"/>
      <c r="F758" s="5"/>
      <c r="G758" s="35"/>
      <c r="H758" s="34"/>
    </row>
    <row r="759" spans="1:8">
      <c r="A759" s="2"/>
      <c r="B759" s="3"/>
      <c r="C759" s="4"/>
      <c r="D759" s="4"/>
      <c r="E759" s="4"/>
      <c r="F759" s="5"/>
      <c r="G759" s="35"/>
      <c r="H759" s="34"/>
    </row>
    <row r="760" spans="1:8">
      <c r="A760" s="2"/>
      <c r="B760" s="3"/>
      <c r="C760" s="4"/>
      <c r="D760" s="4"/>
      <c r="E760" s="4"/>
      <c r="F760" s="5"/>
      <c r="G760" s="35"/>
      <c r="H760" s="34"/>
    </row>
    <row r="761" spans="1:8">
      <c r="A761" s="2"/>
      <c r="B761" s="6"/>
      <c r="C761" s="4"/>
      <c r="D761" s="4"/>
      <c r="E761" s="4"/>
      <c r="F761" s="7"/>
      <c r="G761" s="35"/>
      <c r="H761" s="34"/>
    </row>
    <row r="762" spans="1:8">
      <c r="A762" s="2"/>
      <c r="B762" s="6"/>
      <c r="C762" s="4"/>
      <c r="D762" s="4"/>
      <c r="E762" s="4"/>
      <c r="F762" s="7"/>
      <c r="G762" s="35"/>
      <c r="H762" s="34"/>
    </row>
    <row r="763" spans="1:8">
      <c r="A763" s="2"/>
      <c r="B763" s="3"/>
      <c r="C763" s="4"/>
      <c r="D763" s="4"/>
      <c r="E763" s="4"/>
      <c r="F763" s="5"/>
      <c r="G763" s="35"/>
      <c r="H763" s="34"/>
    </row>
    <row r="764" spans="1:8">
      <c r="A764" s="2"/>
      <c r="B764" s="6"/>
      <c r="C764" s="4"/>
      <c r="D764" s="4"/>
      <c r="E764" s="4"/>
      <c r="F764" s="7"/>
      <c r="G764" s="35"/>
      <c r="H764" s="34"/>
    </row>
    <row r="765" spans="1:8">
      <c r="A765" s="2"/>
      <c r="B765" s="6"/>
      <c r="C765" s="4"/>
      <c r="D765" s="4"/>
      <c r="E765" s="4"/>
      <c r="F765" s="7"/>
      <c r="G765" s="35"/>
      <c r="H765" s="34"/>
    </row>
    <row r="766" spans="1:8">
      <c r="A766" s="2"/>
      <c r="B766" s="3"/>
      <c r="C766" s="4"/>
      <c r="D766" s="4"/>
      <c r="E766" s="4"/>
      <c r="F766" s="5"/>
      <c r="G766" s="35"/>
      <c r="H766" s="34"/>
    </row>
    <row r="767" spans="1:8">
      <c r="A767" s="2"/>
      <c r="B767" s="3"/>
      <c r="C767" s="4"/>
      <c r="D767" s="4"/>
      <c r="E767" s="4"/>
      <c r="F767" s="5"/>
      <c r="G767" s="35"/>
      <c r="H767" s="34"/>
    </row>
    <row r="768" spans="1:8">
      <c r="A768" s="2"/>
      <c r="B768" s="6"/>
      <c r="C768" s="4"/>
      <c r="D768" s="4"/>
      <c r="E768" s="4"/>
      <c r="F768" s="7"/>
      <c r="G768" s="35"/>
      <c r="H768" s="34"/>
    </row>
    <row r="769" spans="1:8">
      <c r="A769" s="2"/>
      <c r="B769" s="3"/>
      <c r="C769" s="4"/>
      <c r="D769" s="4"/>
      <c r="E769" s="4"/>
      <c r="F769" s="5"/>
      <c r="G769" s="35"/>
      <c r="H769" s="34"/>
    </row>
    <row r="770" spans="1:8">
      <c r="A770" s="2"/>
      <c r="B770" s="3"/>
      <c r="C770" s="4"/>
      <c r="D770" s="4"/>
      <c r="E770" s="4"/>
      <c r="F770" s="5"/>
      <c r="G770" s="35"/>
      <c r="H770" s="34"/>
    </row>
    <row r="771" spans="1:8">
      <c r="A771" s="2"/>
      <c r="B771" s="3"/>
      <c r="C771" s="4"/>
      <c r="D771" s="4"/>
      <c r="E771" s="4"/>
      <c r="F771" s="5"/>
      <c r="G771" s="35"/>
      <c r="H771" s="34"/>
    </row>
    <row r="772" spans="1:8">
      <c r="A772" s="2"/>
      <c r="B772" s="6"/>
      <c r="C772" s="4"/>
      <c r="D772" s="4"/>
      <c r="E772" s="4"/>
      <c r="F772" s="7"/>
      <c r="G772" s="35"/>
      <c r="H772" s="34"/>
    </row>
    <row r="773" spans="1:8">
      <c r="A773" s="2"/>
      <c r="B773" s="6"/>
      <c r="C773" s="4"/>
      <c r="D773" s="4"/>
      <c r="E773" s="4"/>
      <c r="F773" s="7"/>
      <c r="G773" s="35"/>
      <c r="H773" s="34"/>
    </row>
    <row r="774" spans="1:8">
      <c r="A774" s="2"/>
      <c r="B774" s="3"/>
      <c r="C774" s="4"/>
      <c r="D774" s="4"/>
      <c r="E774" s="4"/>
      <c r="F774" s="5"/>
      <c r="G774" s="35"/>
      <c r="H774" s="34"/>
    </row>
    <row r="775" spans="1:8">
      <c r="A775" s="2"/>
      <c r="B775" s="6"/>
      <c r="C775" s="4"/>
      <c r="D775" s="4"/>
      <c r="E775" s="4"/>
      <c r="F775" s="7"/>
      <c r="G775" s="35"/>
      <c r="H775" s="34"/>
    </row>
    <row r="776" spans="1:8">
      <c r="A776" s="2"/>
      <c r="B776" s="3"/>
      <c r="C776" s="4"/>
      <c r="D776" s="4"/>
      <c r="E776" s="4"/>
      <c r="F776" s="5"/>
      <c r="G776" s="35"/>
      <c r="H776" s="34"/>
    </row>
    <row r="777" spans="1:8">
      <c r="A777" s="2"/>
      <c r="B777" s="3"/>
      <c r="C777" s="4"/>
      <c r="D777" s="4"/>
      <c r="E777" s="4"/>
      <c r="F777" s="5"/>
      <c r="G777" s="35"/>
      <c r="H777" s="34"/>
    </row>
    <row r="778" spans="1:8">
      <c r="A778" s="2"/>
      <c r="B778" s="6"/>
      <c r="C778" s="4"/>
      <c r="D778" s="4"/>
      <c r="E778" s="4"/>
      <c r="F778" s="7"/>
      <c r="G778" s="35"/>
      <c r="H778" s="34"/>
    </row>
    <row r="779" spans="1:8">
      <c r="A779" s="2"/>
      <c r="B779" s="6"/>
      <c r="C779" s="4"/>
      <c r="D779" s="4"/>
      <c r="E779" s="4"/>
      <c r="F779" s="7"/>
      <c r="G779" s="35"/>
      <c r="H779" s="34"/>
    </row>
    <row r="780" spans="1:8">
      <c r="A780" s="2"/>
      <c r="B780" s="6"/>
      <c r="C780" s="4"/>
      <c r="D780" s="4"/>
      <c r="E780" s="4"/>
      <c r="F780" s="7"/>
      <c r="G780" s="35"/>
      <c r="H780" s="34"/>
    </row>
    <row r="781" spans="1:8">
      <c r="A781" s="2"/>
      <c r="B781" s="6"/>
      <c r="C781" s="4"/>
      <c r="D781" s="4"/>
      <c r="E781" s="4"/>
      <c r="F781" s="7"/>
      <c r="G781" s="35"/>
      <c r="H781" s="34"/>
    </row>
    <row r="782" spans="1:8">
      <c r="A782" s="2"/>
      <c r="B782" s="6"/>
      <c r="C782" s="4"/>
      <c r="D782" s="4"/>
      <c r="E782" s="4"/>
      <c r="F782" s="7"/>
      <c r="G782" s="35"/>
      <c r="H782" s="34"/>
    </row>
    <row r="783" spans="1:8">
      <c r="A783" s="2"/>
      <c r="B783" s="3"/>
      <c r="C783" s="4"/>
      <c r="D783" s="4"/>
      <c r="E783" s="4"/>
      <c r="F783" s="5"/>
      <c r="G783" s="35"/>
      <c r="H783" s="34"/>
    </row>
    <row r="784" spans="1:8">
      <c r="A784" s="2"/>
      <c r="B784" s="3"/>
      <c r="C784" s="4"/>
      <c r="D784" s="4"/>
      <c r="E784" s="4"/>
      <c r="F784" s="5"/>
      <c r="G784" s="35"/>
      <c r="H784" s="34"/>
    </row>
    <row r="785" spans="1:8">
      <c r="A785" s="2"/>
      <c r="B785" s="6"/>
      <c r="C785" s="4"/>
      <c r="D785" s="4"/>
      <c r="E785" s="4"/>
      <c r="F785" s="7"/>
      <c r="G785" s="35"/>
      <c r="H785" s="34"/>
    </row>
    <row r="786" spans="1:8">
      <c r="A786" s="2"/>
      <c r="B786" s="6"/>
      <c r="C786" s="4"/>
      <c r="D786" s="4"/>
      <c r="E786" s="4"/>
      <c r="F786" s="7"/>
      <c r="G786" s="35"/>
      <c r="H786" s="34"/>
    </row>
    <row r="787" spans="1:8">
      <c r="A787" s="2"/>
      <c r="B787" s="6"/>
      <c r="C787" s="4"/>
      <c r="D787" s="4"/>
      <c r="E787" s="4"/>
      <c r="F787" s="7"/>
      <c r="G787" s="35"/>
      <c r="H787" s="34"/>
    </row>
    <row r="788" spans="1:8">
      <c r="A788" s="2"/>
      <c r="B788" s="3"/>
      <c r="C788" s="4"/>
      <c r="D788" s="4"/>
      <c r="E788" s="4"/>
      <c r="F788" s="5"/>
      <c r="G788" s="35"/>
      <c r="H788" s="34"/>
    </row>
    <row r="789" spans="1:8">
      <c r="A789" s="2"/>
      <c r="B789" s="6"/>
      <c r="C789" s="4"/>
      <c r="D789" s="4"/>
      <c r="E789" s="4"/>
      <c r="F789" s="7"/>
      <c r="G789" s="35"/>
      <c r="H789" s="34"/>
    </row>
    <row r="790" spans="1:8">
      <c r="A790" s="2"/>
      <c r="B790" s="6"/>
      <c r="C790" s="4"/>
      <c r="D790" s="4"/>
      <c r="E790" s="4"/>
      <c r="F790" s="7"/>
      <c r="G790" s="35"/>
      <c r="H790" s="34"/>
    </row>
    <row r="791" spans="1:8">
      <c r="A791" s="2"/>
      <c r="B791" s="6"/>
      <c r="C791" s="4"/>
      <c r="D791" s="4"/>
      <c r="E791" s="4"/>
      <c r="F791" s="7"/>
      <c r="G791" s="35"/>
      <c r="H791" s="34"/>
    </row>
    <row r="792" spans="1:8">
      <c r="A792" s="2"/>
      <c r="B792" s="3"/>
      <c r="C792" s="4"/>
      <c r="D792" s="4"/>
      <c r="E792" s="4"/>
      <c r="F792" s="5"/>
      <c r="G792" s="35"/>
      <c r="H792" s="34"/>
    </row>
    <row r="793" spans="1:8">
      <c r="A793" s="2"/>
      <c r="B793" s="3"/>
      <c r="C793" s="4"/>
      <c r="D793" s="4"/>
      <c r="E793" s="4"/>
      <c r="F793" s="5"/>
      <c r="G793" s="35"/>
      <c r="H793" s="34"/>
    </row>
    <row r="794" spans="1:8">
      <c r="A794" s="2"/>
      <c r="B794" s="6"/>
      <c r="C794" s="4"/>
      <c r="D794" s="4"/>
      <c r="E794" s="4"/>
      <c r="F794" s="7"/>
      <c r="G794" s="35"/>
      <c r="H794" s="34"/>
    </row>
    <row r="795" spans="1:8">
      <c r="A795" s="2"/>
      <c r="B795" s="3"/>
      <c r="C795" s="4"/>
      <c r="D795" s="4"/>
      <c r="E795" s="4"/>
      <c r="F795" s="5"/>
      <c r="G795" s="35"/>
      <c r="H795" s="34"/>
    </row>
    <row r="796" spans="1:8">
      <c r="A796" s="2"/>
      <c r="B796" s="3"/>
      <c r="C796" s="4"/>
      <c r="D796" s="4"/>
      <c r="E796" s="4"/>
      <c r="F796" s="5"/>
      <c r="G796" s="35"/>
      <c r="H796" s="34"/>
    </row>
    <row r="797" spans="1:8">
      <c r="A797" s="2"/>
      <c r="B797" s="3"/>
      <c r="C797" s="4"/>
      <c r="D797" s="4"/>
      <c r="E797" s="4"/>
      <c r="F797" s="5"/>
      <c r="G797" s="35"/>
      <c r="H797" s="34"/>
    </row>
    <row r="798" spans="1:8">
      <c r="A798" s="2"/>
      <c r="B798" s="6"/>
      <c r="C798" s="4"/>
      <c r="D798" s="4"/>
      <c r="E798" s="4"/>
      <c r="F798" s="7"/>
      <c r="G798" s="35"/>
      <c r="H798" s="34"/>
    </row>
    <row r="799" spans="1:8">
      <c r="A799" s="2"/>
      <c r="B799" s="6"/>
      <c r="C799" s="4"/>
      <c r="D799" s="4"/>
      <c r="E799" s="4"/>
      <c r="F799" s="7"/>
      <c r="G799" s="35"/>
      <c r="H799" s="34"/>
    </row>
    <row r="800" spans="1:8">
      <c r="A800" s="2"/>
      <c r="B800" s="6"/>
      <c r="C800" s="4"/>
      <c r="D800" s="4"/>
      <c r="E800" s="4"/>
      <c r="F800" s="7"/>
      <c r="G800" s="35"/>
      <c r="H800" s="34"/>
    </row>
    <row r="801" spans="1:8">
      <c r="A801" s="2"/>
      <c r="B801" s="6"/>
      <c r="C801" s="4"/>
      <c r="D801" s="4"/>
      <c r="E801" s="4"/>
      <c r="F801" s="7"/>
      <c r="G801" s="35"/>
      <c r="H801" s="34"/>
    </row>
    <row r="802" spans="1:8">
      <c r="A802" s="2"/>
      <c r="B802" s="3"/>
      <c r="C802" s="4"/>
      <c r="D802" s="4"/>
      <c r="E802" s="4"/>
      <c r="F802" s="5"/>
      <c r="G802" s="35"/>
      <c r="H802" s="34"/>
    </row>
    <row r="803" spans="1:8">
      <c r="A803" s="2"/>
      <c r="B803" s="3"/>
      <c r="C803" s="4"/>
      <c r="D803" s="4"/>
      <c r="E803" s="4"/>
      <c r="F803" s="5"/>
      <c r="G803" s="35"/>
      <c r="H803" s="34"/>
    </row>
    <row r="804" spans="1:8">
      <c r="A804" s="2"/>
      <c r="B804" s="6"/>
      <c r="C804" s="4"/>
      <c r="D804" s="4"/>
      <c r="E804" s="4"/>
      <c r="F804" s="7"/>
      <c r="G804" s="35"/>
      <c r="H804" s="34"/>
    </row>
    <row r="805" spans="1:8">
      <c r="A805" s="2"/>
      <c r="B805" s="3"/>
      <c r="C805" s="4"/>
      <c r="D805" s="4"/>
      <c r="E805" s="4"/>
      <c r="F805" s="5"/>
      <c r="G805" s="35"/>
      <c r="H805" s="34"/>
    </row>
    <row r="806" spans="1:8">
      <c r="A806" s="2"/>
      <c r="B806" s="3"/>
      <c r="C806" s="4"/>
      <c r="D806" s="4"/>
      <c r="E806" s="4"/>
      <c r="F806" s="5"/>
      <c r="G806" s="35"/>
      <c r="H806" s="34"/>
    </row>
    <row r="807" spans="1:8">
      <c r="A807" s="2"/>
      <c r="B807" s="6"/>
      <c r="C807" s="4"/>
      <c r="D807" s="4"/>
      <c r="E807" s="4"/>
      <c r="F807" s="7"/>
      <c r="G807" s="35"/>
      <c r="H807" s="34"/>
    </row>
    <row r="808" spans="1:8">
      <c r="A808" s="2"/>
      <c r="B808" s="3"/>
      <c r="C808" s="4"/>
      <c r="D808" s="4"/>
      <c r="E808" s="4"/>
      <c r="F808" s="5"/>
      <c r="G808" s="35"/>
      <c r="H808" s="34"/>
    </row>
    <row r="809" spans="1:8">
      <c r="A809" s="2"/>
      <c r="B809" s="3"/>
      <c r="C809" s="4"/>
      <c r="D809" s="4"/>
      <c r="E809" s="4"/>
      <c r="F809" s="5"/>
      <c r="G809" s="35"/>
      <c r="H809" s="34"/>
    </row>
    <row r="810" spans="1:8">
      <c r="A810" s="2"/>
      <c r="B810" s="3"/>
      <c r="C810" s="4"/>
      <c r="D810" s="4"/>
      <c r="E810" s="4"/>
      <c r="F810" s="5"/>
      <c r="G810" s="35"/>
      <c r="H810" s="34"/>
    </row>
    <row r="811" spans="1:8">
      <c r="A811" s="2"/>
      <c r="B811" s="3"/>
      <c r="C811" s="4"/>
      <c r="D811" s="4"/>
      <c r="E811" s="4"/>
      <c r="F811" s="5"/>
      <c r="G811" s="35"/>
      <c r="H811" s="34"/>
    </row>
    <row r="812" spans="1:8">
      <c r="A812" s="2"/>
      <c r="B812" s="6"/>
      <c r="C812" s="4"/>
      <c r="D812" s="4"/>
      <c r="E812" s="4"/>
      <c r="F812" s="7"/>
      <c r="G812" s="35"/>
      <c r="H812" s="34"/>
    </row>
    <row r="813" spans="1:8">
      <c r="A813" s="2"/>
      <c r="B813" s="3"/>
      <c r="C813" s="4"/>
      <c r="D813" s="4"/>
      <c r="E813" s="4"/>
      <c r="F813" s="5"/>
      <c r="G813" s="35"/>
      <c r="H813" s="34"/>
    </row>
    <row r="814" spans="1:8">
      <c r="A814" s="2"/>
      <c r="B814" s="6"/>
      <c r="C814" s="4"/>
      <c r="D814" s="4"/>
      <c r="E814" s="4"/>
      <c r="F814" s="7"/>
      <c r="G814" s="35"/>
      <c r="H814" s="34"/>
    </row>
    <row r="815" spans="1:8">
      <c r="A815" s="2"/>
      <c r="B815" s="6"/>
      <c r="C815" s="4"/>
      <c r="D815" s="4"/>
      <c r="E815" s="4"/>
      <c r="F815" s="7"/>
      <c r="G815" s="35"/>
      <c r="H815" s="34"/>
    </row>
    <row r="816" spans="1:8">
      <c r="A816" s="2"/>
      <c r="B816" s="3"/>
      <c r="C816" s="4"/>
      <c r="D816" s="4"/>
      <c r="E816" s="4"/>
      <c r="F816" s="5"/>
      <c r="G816" s="35"/>
      <c r="H816" s="34"/>
    </row>
    <row r="817" spans="1:8">
      <c r="A817" s="2"/>
      <c r="B817" s="3"/>
      <c r="C817" s="4"/>
      <c r="D817" s="4"/>
      <c r="E817" s="4"/>
      <c r="F817" s="5"/>
      <c r="G817" s="35"/>
      <c r="H817" s="34"/>
    </row>
    <row r="818" spans="1:8">
      <c r="A818" s="2"/>
      <c r="B818" s="6"/>
      <c r="C818" s="4"/>
      <c r="D818" s="4"/>
      <c r="E818" s="4"/>
      <c r="F818" s="7"/>
      <c r="G818" s="35"/>
      <c r="H818" s="34"/>
    </row>
    <row r="819" spans="1:8">
      <c r="A819" s="2"/>
      <c r="B819" s="3"/>
      <c r="C819" s="4"/>
      <c r="D819" s="4"/>
      <c r="E819" s="4"/>
      <c r="F819" s="5"/>
      <c r="G819" s="35"/>
      <c r="H819" s="34"/>
    </row>
    <row r="820" spans="1:8">
      <c r="A820" s="2"/>
      <c r="B820" s="3"/>
      <c r="C820" s="4"/>
      <c r="D820" s="4"/>
      <c r="E820" s="4"/>
      <c r="F820" s="5"/>
      <c r="G820" s="35"/>
      <c r="H820" s="34"/>
    </row>
    <row r="821" spans="1:8">
      <c r="A821" s="2"/>
      <c r="B821" s="6"/>
      <c r="C821" s="4"/>
      <c r="D821" s="4"/>
      <c r="E821" s="4"/>
      <c r="F821" s="7"/>
      <c r="G821" s="35"/>
      <c r="H821" s="34"/>
    </row>
    <row r="822" spans="1:8">
      <c r="A822" s="2"/>
      <c r="B822" s="6"/>
      <c r="C822" s="4"/>
      <c r="D822" s="4"/>
      <c r="E822" s="4"/>
      <c r="F822" s="7"/>
      <c r="G822" s="35"/>
      <c r="H822" s="34"/>
    </row>
    <row r="823" spans="1:8">
      <c r="A823" s="2"/>
      <c r="B823" s="6"/>
      <c r="C823" s="4"/>
      <c r="D823" s="4"/>
      <c r="E823" s="4"/>
      <c r="F823" s="7"/>
      <c r="G823" s="35"/>
      <c r="H823" s="34"/>
    </row>
    <row r="824" spans="1:8">
      <c r="A824" s="2"/>
      <c r="B824" s="3"/>
      <c r="C824" s="4"/>
      <c r="D824" s="4"/>
      <c r="E824" s="4"/>
      <c r="F824" s="5"/>
      <c r="G824" s="35"/>
      <c r="H824" s="34"/>
    </row>
    <row r="825" spans="1:8">
      <c r="A825" s="2"/>
      <c r="B825" s="3"/>
      <c r="C825" s="4"/>
      <c r="D825" s="4"/>
      <c r="E825" s="4"/>
      <c r="F825" s="5"/>
      <c r="G825" s="35"/>
      <c r="H825" s="34"/>
    </row>
    <row r="826" spans="1:8">
      <c r="A826" s="2"/>
      <c r="B826" s="3"/>
      <c r="C826" s="4"/>
      <c r="D826" s="4"/>
      <c r="E826" s="4"/>
      <c r="F826" s="5"/>
      <c r="G826" s="35"/>
      <c r="H826" s="34"/>
    </row>
    <row r="827" spans="1:8">
      <c r="A827" s="2"/>
      <c r="B827" s="3"/>
      <c r="C827" s="4"/>
      <c r="D827" s="4"/>
      <c r="E827" s="4"/>
      <c r="F827" s="5"/>
      <c r="G827" s="35"/>
      <c r="H827" s="34"/>
    </row>
    <row r="828" spans="1:8">
      <c r="A828" s="2"/>
      <c r="B828" s="6"/>
      <c r="C828" s="4"/>
      <c r="D828" s="4"/>
      <c r="E828" s="4"/>
      <c r="F828" s="7"/>
      <c r="G828" s="35"/>
      <c r="H828" s="34"/>
    </row>
    <row r="829" spans="1:8">
      <c r="A829" s="2"/>
      <c r="B829" s="3"/>
      <c r="C829" s="4"/>
      <c r="D829" s="4"/>
      <c r="E829" s="4"/>
      <c r="F829" s="5"/>
      <c r="G829" s="35"/>
      <c r="H829" s="34"/>
    </row>
    <row r="830" spans="1:8">
      <c r="A830" s="2"/>
      <c r="B830" s="6"/>
      <c r="C830" s="4"/>
      <c r="D830" s="4"/>
      <c r="E830" s="4"/>
      <c r="F830" s="7"/>
      <c r="G830" s="35"/>
      <c r="H830" s="34"/>
    </row>
    <row r="831" spans="1:8">
      <c r="A831" s="2"/>
      <c r="B831" s="6"/>
      <c r="C831" s="4"/>
      <c r="D831" s="4"/>
      <c r="E831" s="4"/>
      <c r="F831" s="7"/>
      <c r="G831" s="35"/>
      <c r="H831" s="34"/>
    </row>
    <row r="832" spans="1:8">
      <c r="A832" s="2"/>
      <c r="B832" s="6"/>
      <c r="C832" s="4"/>
      <c r="D832" s="4"/>
      <c r="E832" s="4"/>
      <c r="F832" s="7"/>
      <c r="G832" s="35"/>
      <c r="H832" s="34"/>
    </row>
    <row r="833" spans="1:8">
      <c r="A833" s="2"/>
      <c r="B833" s="6"/>
      <c r="C833" s="4"/>
      <c r="D833" s="4"/>
      <c r="E833" s="4"/>
      <c r="F833" s="7"/>
      <c r="G833" s="35"/>
      <c r="H833" s="34"/>
    </row>
    <row r="834" spans="1:8">
      <c r="A834" s="2"/>
      <c r="B834" s="3"/>
      <c r="C834" s="4"/>
      <c r="D834" s="4"/>
      <c r="E834" s="4"/>
      <c r="F834" s="5"/>
      <c r="G834" s="35"/>
      <c r="H834" s="34"/>
    </row>
    <row r="835" spans="1:8">
      <c r="A835" s="2"/>
      <c r="B835" s="3"/>
      <c r="C835" s="4"/>
      <c r="D835" s="4"/>
      <c r="E835" s="4"/>
      <c r="F835" s="5"/>
      <c r="G835" s="35"/>
      <c r="H835" s="34"/>
    </row>
    <row r="836" spans="1:8">
      <c r="A836" s="2"/>
      <c r="B836" s="3"/>
      <c r="C836" s="4"/>
      <c r="D836" s="4"/>
      <c r="E836" s="4"/>
      <c r="F836" s="5"/>
      <c r="G836" s="35"/>
      <c r="H836" s="34"/>
    </row>
    <row r="837" spans="1:8">
      <c r="A837" s="2"/>
      <c r="B837" s="6"/>
      <c r="C837" s="4"/>
      <c r="D837" s="4"/>
      <c r="E837" s="4"/>
      <c r="F837" s="7"/>
      <c r="G837" s="35"/>
      <c r="H837" s="34"/>
    </row>
    <row r="838" spans="1:8">
      <c r="A838" s="2"/>
      <c r="B838" s="3"/>
      <c r="C838" s="4"/>
      <c r="D838" s="4"/>
      <c r="E838" s="4"/>
      <c r="F838" s="5"/>
      <c r="G838" s="35"/>
      <c r="H838" s="34"/>
    </row>
    <row r="839" spans="1:8">
      <c r="A839" s="2"/>
      <c r="B839" s="3"/>
      <c r="C839" s="4"/>
      <c r="D839" s="4"/>
      <c r="E839" s="4"/>
      <c r="F839" s="5"/>
      <c r="G839" s="35"/>
      <c r="H839" s="34"/>
    </row>
    <row r="840" spans="1:8">
      <c r="A840" s="2"/>
      <c r="B840" s="3"/>
      <c r="C840" s="4"/>
      <c r="D840" s="4"/>
      <c r="E840" s="4"/>
      <c r="F840" s="5"/>
      <c r="G840" s="35"/>
      <c r="H840" s="34"/>
    </row>
    <row r="841" spans="1:8">
      <c r="A841" s="2"/>
      <c r="B841" s="3"/>
      <c r="C841" s="4"/>
      <c r="D841" s="4"/>
      <c r="E841" s="4"/>
      <c r="F841" s="5"/>
      <c r="G841" s="35"/>
      <c r="H841" s="34"/>
    </row>
    <row r="842" spans="1:8">
      <c r="A842" s="2"/>
      <c r="B842" s="6"/>
      <c r="C842" s="4"/>
      <c r="D842" s="4"/>
      <c r="E842" s="4"/>
      <c r="F842" s="7"/>
      <c r="G842" s="35"/>
      <c r="H842" s="34"/>
    </row>
    <row r="843" spans="1:8">
      <c r="A843" s="2"/>
      <c r="B843" s="3"/>
      <c r="C843" s="4"/>
      <c r="D843" s="4"/>
      <c r="E843" s="4"/>
      <c r="F843" s="5"/>
      <c r="G843" s="35"/>
      <c r="H843" s="34"/>
    </row>
    <row r="844" spans="1:8">
      <c r="A844" s="2"/>
      <c r="B844" s="3"/>
      <c r="C844" s="4"/>
      <c r="D844" s="4"/>
      <c r="E844" s="4"/>
      <c r="F844" s="5"/>
      <c r="G844" s="35"/>
      <c r="H844" s="34"/>
    </row>
    <row r="845" spans="1:8">
      <c r="A845" s="2"/>
      <c r="B845" s="6"/>
      <c r="C845" s="4"/>
      <c r="D845" s="4"/>
      <c r="E845" s="4"/>
      <c r="F845" s="7"/>
      <c r="G845" s="35"/>
      <c r="H845" s="34"/>
    </row>
    <row r="846" spans="1:8">
      <c r="A846" s="2"/>
      <c r="B846" s="3"/>
      <c r="C846" s="4"/>
      <c r="D846" s="4"/>
      <c r="E846" s="4"/>
      <c r="F846" s="5"/>
      <c r="G846" s="35"/>
      <c r="H846" s="34"/>
    </row>
    <row r="847" spans="1:8">
      <c r="A847" s="2"/>
      <c r="B847" s="3"/>
      <c r="C847" s="4"/>
      <c r="D847" s="4"/>
      <c r="E847" s="4"/>
      <c r="F847" s="5"/>
      <c r="G847" s="35"/>
      <c r="H847" s="34"/>
    </row>
    <row r="848" spans="1:8">
      <c r="A848" s="2"/>
      <c r="B848" s="3"/>
      <c r="C848" s="4"/>
      <c r="D848" s="4"/>
      <c r="E848" s="4"/>
      <c r="F848" s="5"/>
      <c r="G848" s="35"/>
      <c r="H848" s="34"/>
    </row>
    <row r="849" spans="1:8">
      <c r="A849" s="2"/>
      <c r="B849" s="3"/>
      <c r="C849" s="4"/>
      <c r="D849" s="4"/>
      <c r="E849" s="4"/>
      <c r="F849" s="5"/>
      <c r="G849" s="35"/>
      <c r="H849" s="34"/>
    </row>
    <row r="850" spans="1:8">
      <c r="A850" s="2"/>
      <c r="B850" s="3"/>
      <c r="C850" s="4"/>
      <c r="D850" s="4"/>
      <c r="E850" s="4"/>
      <c r="F850" s="5"/>
      <c r="G850" s="35"/>
      <c r="H850" s="34"/>
    </row>
    <row r="851" spans="1:8">
      <c r="A851" s="2"/>
      <c r="B851" s="6"/>
      <c r="C851" s="4"/>
      <c r="D851" s="4"/>
      <c r="E851" s="4"/>
      <c r="F851" s="7"/>
      <c r="G851" s="35"/>
      <c r="H851" s="34"/>
    </row>
    <row r="852" spans="1:8">
      <c r="A852" s="2"/>
      <c r="B852" s="3"/>
      <c r="C852" s="4"/>
      <c r="D852" s="4"/>
      <c r="E852" s="4"/>
      <c r="F852" s="5"/>
      <c r="G852" s="35"/>
      <c r="H852" s="34"/>
    </row>
    <row r="853" spans="1:8">
      <c r="A853" s="2"/>
      <c r="B853" s="6"/>
      <c r="C853" s="4"/>
      <c r="D853" s="4"/>
      <c r="E853" s="4"/>
      <c r="F853" s="7"/>
      <c r="G853" s="35"/>
      <c r="H853" s="34"/>
    </row>
    <row r="854" spans="1:8">
      <c r="A854" s="2"/>
      <c r="B854" s="6"/>
      <c r="C854" s="4"/>
      <c r="D854" s="4"/>
      <c r="E854" s="4"/>
      <c r="F854" s="7"/>
      <c r="G854" s="35"/>
      <c r="H854" s="34"/>
    </row>
    <row r="855" spans="1:8">
      <c r="A855" s="2"/>
      <c r="B855" s="3"/>
      <c r="C855" s="4"/>
      <c r="D855" s="4"/>
      <c r="E855" s="4"/>
      <c r="F855" s="5"/>
      <c r="G855" s="35"/>
      <c r="H855" s="34"/>
    </row>
    <row r="856" spans="1:8">
      <c r="A856" s="2"/>
      <c r="B856" s="6"/>
      <c r="C856" s="4"/>
      <c r="D856" s="4"/>
      <c r="E856" s="4"/>
      <c r="F856" s="7"/>
      <c r="G856" s="35"/>
      <c r="H856" s="34"/>
    </row>
    <row r="857" spans="1:8">
      <c r="A857" s="2"/>
      <c r="B857" s="6"/>
      <c r="C857" s="4"/>
      <c r="D857" s="4"/>
      <c r="E857" s="4"/>
      <c r="F857" s="7"/>
      <c r="G857" s="35"/>
      <c r="H857" s="34"/>
    </row>
    <row r="858" spans="1:8">
      <c r="A858" s="2"/>
      <c r="B858" s="6"/>
      <c r="C858" s="4"/>
      <c r="D858" s="4"/>
      <c r="E858" s="4"/>
      <c r="F858" s="7"/>
      <c r="G858" s="35"/>
      <c r="H858" s="34"/>
    </row>
    <row r="859" spans="1:8">
      <c r="A859" s="2"/>
      <c r="B859" s="6"/>
      <c r="C859" s="4"/>
      <c r="D859" s="4"/>
      <c r="E859" s="4"/>
      <c r="F859" s="7"/>
      <c r="G859" s="35"/>
      <c r="H859" s="34"/>
    </row>
    <row r="860" spans="1:8">
      <c r="A860" s="2"/>
      <c r="B860" s="6"/>
      <c r="C860" s="4"/>
      <c r="D860" s="4"/>
      <c r="E860" s="4"/>
      <c r="F860" s="7"/>
      <c r="G860" s="35"/>
      <c r="H860" s="34"/>
    </row>
    <row r="861" spans="1:8">
      <c r="A861" s="2"/>
      <c r="B861" s="3"/>
      <c r="C861" s="4"/>
      <c r="D861" s="4"/>
      <c r="E861" s="4"/>
      <c r="F861" s="5"/>
      <c r="G861" s="35"/>
      <c r="H861" s="34"/>
    </row>
    <row r="862" spans="1:8">
      <c r="A862" s="2"/>
      <c r="B862" s="6"/>
      <c r="C862" s="4"/>
      <c r="D862" s="4"/>
      <c r="E862" s="4"/>
      <c r="F862" s="7"/>
      <c r="G862" s="35"/>
      <c r="H862" s="34"/>
    </row>
    <row r="863" spans="1:8">
      <c r="A863" s="2"/>
      <c r="B863" s="3"/>
      <c r="C863" s="4"/>
      <c r="D863" s="4"/>
      <c r="E863" s="4"/>
      <c r="F863" s="5"/>
      <c r="G863" s="35"/>
      <c r="H863" s="34"/>
    </row>
    <row r="864" spans="1:8">
      <c r="A864" s="2"/>
      <c r="B864" s="3"/>
      <c r="C864" s="4"/>
      <c r="D864" s="4"/>
      <c r="E864" s="4"/>
      <c r="F864" s="5"/>
      <c r="G864" s="35"/>
      <c r="H864" s="34"/>
    </row>
    <row r="865" spans="1:8">
      <c r="A865" s="2"/>
      <c r="B865" s="6"/>
      <c r="C865" s="4"/>
      <c r="D865" s="4"/>
      <c r="E865" s="4"/>
      <c r="F865" s="7"/>
      <c r="G865" s="35"/>
      <c r="H865" s="34"/>
    </row>
    <row r="866" spans="1:8">
      <c r="A866" s="2"/>
      <c r="B866" s="3"/>
      <c r="C866" s="4"/>
      <c r="D866" s="4"/>
      <c r="E866" s="4"/>
      <c r="F866" s="5"/>
      <c r="G866" s="35"/>
      <c r="H866" s="34"/>
    </row>
    <row r="867" spans="1:8">
      <c r="A867" s="2"/>
      <c r="B867" s="6"/>
      <c r="C867" s="4"/>
      <c r="D867" s="4"/>
      <c r="E867" s="4"/>
      <c r="F867" s="7"/>
      <c r="G867" s="35"/>
      <c r="H867" s="34"/>
    </row>
    <row r="868" spans="1:8">
      <c r="A868" s="2"/>
      <c r="B868" s="3"/>
      <c r="C868" s="4"/>
      <c r="D868" s="4"/>
      <c r="E868" s="4"/>
      <c r="F868" s="5"/>
      <c r="G868" s="35"/>
      <c r="H868" s="34"/>
    </row>
    <row r="869" spans="1:8">
      <c r="A869" s="2"/>
      <c r="B869" s="6"/>
      <c r="C869" s="4"/>
      <c r="D869" s="4"/>
      <c r="E869" s="4"/>
      <c r="F869" s="7"/>
      <c r="G869" s="35"/>
      <c r="H869" s="34"/>
    </row>
    <row r="870" spans="1:8">
      <c r="A870" s="2"/>
      <c r="B870" s="3"/>
      <c r="C870" s="4"/>
      <c r="D870" s="4"/>
      <c r="E870" s="4"/>
      <c r="F870" s="5"/>
      <c r="G870" s="35"/>
      <c r="H870" s="34"/>
    </row>
    <row r="871" spans="1:8">
      <c r="A871" s="2"/>
      <c r="B871" s="3"/>
      <c r="C871" s="4"/>
      <c r="D871" s="4"/>
      <c r="E871" s="4"/>
      <c r="F871" s="5"/>
      <c r="G871" s="35"/>
      <c r="H871" s="34"/>
    </row>
    <row r="872" spans="1:8">
      <c r="A872" s="2"/>
      <c r="B872" s="3"/>
      <c r="C872" s="4"/>
      <c r="D872" s="4"/>
      <c r="E872" s="4"/>
      <c r="F872" s="5"/>
      <c r="G872" s="35"/>
      <c r="H872" s="34"/>
    </row>
    <row r="873" spans="1:8">
      <c r="A873" s="2"/>
      <c r="B873" s="3"/>
      <c r="C873" s="4"/>
      <c r="D873" s="4"/>
      <c r="E873" s="4"/>
      <c r="F873" s="5"/>
      <c r="G873" s="35"/>
      <c r="H873" s="34"/>
    </row>
    <row r="874" spans="1:8">
      <c r="A874" s="2"/>
      <c r="B874" s="6"/>
      <c r="C874" s="4"/>
      <c r="D874" s="4"/>
      <c r="E874" s="4"/>
      <c r="F874" s="7"/>
      <c r="G874" s="35"/>
      <c r="H874" s="34"/>
    </row>
    <row r="875" spans="1:8">
      <c r="A875" s="2"/>
      <c r="B875" s="3"/>
      <c r="C875" s="4"/>
      <c r="D875" s="4"/>
      <c r="E875" s="4"/>
      <c r="F875" s="5"/>
      <c r="G875" s="35"/>
      <c r="H875" s="34"/>
    </row>
    <row r="876" spans="1:8">
      <c r="A876" s="2"/>
      <c r="B876" s="3"/>
      <c r="C876" s="4"/>
      <c r="D876" s="4"/>
      <c r="E876" s="4"/>
      <c r="F876" s="5"/>
      <c r="G876" s="35"/>
      <c r="H876" s="34"/>
    </row>
    <row r="877" spans="1:8">
      <c r="A877" s="2"/>
      <c r="B877" s="3"/>
      <c r="C877" s="4"/>
      <c r="D877" s="4"/>
      <c r="E877" s="4"/>
      <c r="F877" s="5"/>
      <c r="G877" s="35"/>
      <c r="H877" s="34"/>
    </row>
    <row r="878" spans="1:8">
      <c r="A878" s="2"/>
      <c r="B878" s="3"/>
      <c r="C878" s="4"/>
      <c r="D878" s="4"/>
      <c r="E878" s="4"/>
      <c r="F878" s="5"/>
      <c r="G878" s="35"/>
      <c r="H878" s="34"/>
    </row>
    <row r="879" spans="1:8">
      <c r="A879" s="2"/>
      <c r="B879" s="6"/>
      <c r="C879" s="4"/>
      <c r="D879" s="4"/>
      <c r="E879" s="4"/>
      <c r="F879" s="7"/>
      <c r="G879" s="35"/>
      <c r="H879" s="34"/>
    </row>
    <row r="880" spans="1:8">
      <c r="A880" s="2"/>
      <c r="B880" s="3"/>
      <c r="C880" s="4"/>
      <c r="D880" s="4"/>
      <c r="E880" s="4"/>
      <c r="F880" s="5"/>
      <c r="G880" s="35"/>
      <c r="H880" s="34"/>
    </row>
    <row r="881" spans="1:8">
      <c r="A881" s="2"/>
      <c r="B881" s="6"/>
      <c r="C881" s="4"/>
      <c r="D881" s="4"/>
      <c r="E881" s="4"/>
      <c r="F881" s="7"/>
      <c r="G881" s="35"/>
      <c r="H881" s="34"/>
    </row>
    <row r="882" spans="1:8">
      <c r="A882" s="2"/>
      <c r="B882" s="3"/>
      <c r="C882" s="4"/>
      <c r="D882" s="4"/>
      <c r="E882" s="4"/>
      <c r="F882" s="5"/>
      <c r="G882" s="35"/>
      <c r="H882" s="34"/>
    </row>
    <row r="883" spans="1:8">
      <c r="A883" s="2"/>
      <c r="B883" s="3"/>
      <c r="C883" s="4"/>
      <c r="D883" s="4"/>
      <c r="E883" s="4"/>
      <c r="F883" s="5"/>
      <c r="G883" s="35"/>
      <c r="H883" s="34"/>
    </row>
    <row r="884" spans="1:8">
      <c r="A884" s="2"/>
      <c r="B884" s="3"/>
      <c r="C884" s="4"/>
      <c r="D884" s="4"/>
      <c r="E884" s="4"/>
      <c r="F884" s="5"/>
      <c r="G884" s="35"/>
      <c r="H884" s="34"/>
    </row>
    <row r="885" spans="1:8">
      <c r="A885" s="2"/>
      <c r="B885" s="3"/>
      <c r="C885" s="4"/>
      <c r="D885" s="4"/>
      <c r="E885" s="4"/>
      <c r="F885" s="5"/>
      <c r="G885" s="35"/>
      <c r="H885" s="34"/>
    </row>
    <row r="886" spans="1:8">
      <c r="A886" s="2"/>
      <c r="B886" s="3"/>
      <c r="C886" s="4"/>
      <c r="D886" s="4"/>
      <c r="E886" s="4"/>
      <c r="F886" s="5"/>
      <c r="G886" s="35"/>
      <c r="H886" s="34"/>
    </row>
    <row r="887" spans="1:8">
      <c r="A887" s="2"/>
      <c r="B887" s="3"/>
      <c r="C887" s="4"/>
      <c r="D887" s="4"/>
      <c r="E887" s="4"/>
      <c r="F887" s="5"/>
      <c r="G887" s="35"/>
      <c r="H887" s="34"/>
    </row>
    <row r="888" spans="1:8">
      <c r="A888" s="2"/>
      <c r="B888" s="3"/>
      <c r="C888" s="4"/>
      <c r="D888" s="4"/>
      <c r="E888" s="4"/>
      <c r="F888" s="5"/>
      <c r="G888" s="35"/>
      <c r="H888" s="34"/>
    </row>
    <row r="889" spans="1:8">
      <c r="A889" s="2"/>
      <c r="B889" s="3"/>
      <c r="C889" s="4"/>
      <c r="D889" s="4"/>
      <c r="E889" s="4"/>
      <c r="F889" s="5"/>
      <c r="G889" s="35"/>
      <c r="H889" s="34"/>
    </row>
    <row r="890" spans="1:8">
      <c r="A890" s="2"/>
      <c r="B890" s="3"/>
      <c r="C890" s="4"/>
      <c r="D890" s="4"/>
      <c r="E890" s="4"/>
      <c r="F890" s="5"/>
      <c r="G890" s="35"/>
      <c r="H890" s="34"/>
    </row>
    <row r="891" spans="1:8">
      <c r="A891" s="2"/>
      <c r="B891" s="6"/>
      <c r="C891" s="4"/>
      <c r="D891" s="4"/>
      <c r="E891" s="4"/>
      <c r="F891" s="7"/>
      <c r="G891" s="35"/>
      <c r="H891" s="34"/>
    </row>
    <row r="892" spans="1:8">
      <c r="A892" s="2"/>
      <c r="B892" s="3"/>
      <c r="C892" s="4"/>
      <c r="D892" s="4"/>
      <c r="E892" s="4"/>
      <c r="F892" s="5"/>
      <c r="G892" s="35"/>
      <c r="H892" s="34"/>
    </row>
    <row r="893" spans="1:8">
      <c r="A893" s="2"/>
      <c r="B893" s="3"/>
      <c r="C893" s="4"/>
      <c r="D893" s="4"/>
      <c r="E893" s="4"/>
      <c r="F893" s="5"/>
      <c r="G893" s="35"/>
      <c r="H893" s="34"/>
    </row>
    <row r="894" spans="1:8">
      <c r="A894" s="2"/>
      <c r="B894" s="3"/>
      <c r="C894" s="4"/>
      <c r="D894" s="4"/>
      <c r="E894" s="4"/>
      <c r="F894" s="5"/>
      <c r="G894" s="35"/>
      <c r="H894" s="34"/>
    </row>
    <row r="895" spans="1:8">
      <c r="A895" s="2"/>
      <c r="B895" s="3"/>
      <c r="C895" s="4"/>
      <c r="D895" s="4"/>
      <c r="E895" s="4"/>
      <c r="F895" s="5"/>
      <c r="G895" s="35"/>
      <c r="H895" s="34"/>
    </row>
    <row r="896" spans="1:8">
      <c r="A896" s="2"/>
      <c r="B896" s="3"/>
      <c r="C896" s="4"/>
      <c r="D896" s="4"/>
      <c r="E896" s="4"/>
      <c r="F896" s="5"/>
      <c r="G896" s="35"/>
      <c r="H896" s="34"/>
    </row>
    <row r="897" spans="1:8">
      <c r="A897" s="2"/>
      <c r="B897" s="3"/>
      <c r="C897" s="4"/>
      <c r="D897" s="4"/>
      <c r="E897" s="4"/>
      <c r="F897" s="5"/>
      <c r="G897" s="35"/>
      <c r="H897" s="34"/>
    </row>
    <row r="898" spans="1:8">
      <c r="A898" s="2"/>
      <c r="B898" s="3"/>
      <c r="C898" s="4"/>
      <c r="D898" s="4"/>
      <c r="E898" s="4"/>
      <c r="F898" s="5"/>
      <c r="G898" s="35"/>
      <c r="H898" s="34"/>
    </row>
    <row r="899" spans="1:8">
      <c r="A899" s="2"/>
      <c r="B899" s="6"/>
      <c r="C899" s="4"/>
      <c r="D899" s="4"/>
      <c r="E899" s="4"/>
      <c r="F899" s="7"/>
      <c r="G899" s="35"/>
      <c r="H899" s="34"/>
    </row>
    <row r="900" spans="1:8">
      <c r="A900" s="2"/>
      <c r="B900" s="3"/>
      <c r="C900" s="4"/>
      <c r="D900" s="4"/>
      <c r="E900" s="4"/>
      <c r="F900" s="5"/>
      <c r="G900" s="35"/>
      <c r="H900" s="34"/>
    </row>
    <row r="901" spans="1:8">
      <c r="A901" s="2"/>
      <c r="B901" s="6"/>
      <c r="C901" s="4"/>
      <c r="D901" s="4"/>
      <c r="E901" s="4"/>
      <c r="F901" s="7"/>
      <c r="G901" s="35"/>
      <c r="H901" s="34"/>
    </row>
    <row r="902" spans="1:8">
      <c r="A902" s="2"/>
      <c r="B902" s="6"/>
      <c r="C902" s="4"/>
      <c r="D902" s="4"/>
      <c r="E902" s="4"/>
      <c r="F902" s="7"/>
      <c r="G902" s="35"/>
      <c r="H902" s="34"/>
    </row>
    <row r="903" spans="1:8">
      <c r="A903" s="2"/>
      <c r="B903" s="3"/>
      <c r="C903" s="4"/>
      <c r="D903" s="4"/>
      <c r="E903" s="4"/>
      <c r="F903" s="5"/>
      <c r="G903" s="35"/>
      <c r="H903" s="34"/>
    </row>
    <row r="904" spans="1:8">
      <c r="A904" s="2"/>
      <c r="B904" s="3"/>
      <c r="C904" s="4"/>
      <c r="D904" s="4"/>
      <c r="E904" s="4"/>
      <c r="F904" s="5"/>
      <c r="G904" s="35"/>
      <c r="H904" s="34"/>
    </row>
    <row r="905" spans="1:8">
      <c r="A905" s="2"/>
      <c r="B905" s="6"/>
      <c r="C905" s="4"/>
      <c r="D905" s="4"/>
      <c r="E905" s="4"/>
      <c r="F905" s="7"/>
      <c r="G905" s="35"/>
      <c r="H905" s="34"/>
    </row>
    <row r="906" spans="1:8">
      <c r="A906" s="2"/>
      <c r="B906" s="6"/>
      <c r="C906" s="4"/>
      <c r="D906" s="4"/>
      <c r="E906" s="4"/>
      <c r="F906" s="7"/>
      <c r="G906" s="35"/>
      <c r="H906" s="34"/>
    </row>
    <row r="907" spans="1:8">
      <c r="A907" s="2"/>
      <c r="B907" s="3"/>
      <c r="C907" s="4"/>
      <c r="D907" s="4"/>
      <c r="E907" s="4"/>
      <c r="F907" s="5"/>
      <c r="G907" s="35"/>
      <c r="H907" s="34"/>
    </row>
    <row r="908" spans="1:8">
      <c r="A908" s="2"/>
      <c r="B908" s="3"/>
      <c r="C908" s="4"/>
      <c r="D908" s="4"/>
      <c r="E908" s="4"/>
      <c r="F908" s="5"/>
      <c r="G908" s="35"/>
      <c r="H908" s="34"/>
    </row>
    <row r="909" spans="1:8">
      <c r="A909" s="2"/>
      <c r="B909" s="6"/>
      <c r="C909" s="4"/>
      <c r="D909" s="4"/>
      <c r="E909" s="4"/>
      <c r="F909" s="7"/>
      <c r="G909" s="35"/>
      <c r="H909" s="34"/>
    </row>
    <row r="910" spans="1:8">
      <c r="A910" s="2"/>
      <c r="B910" s="3"/>
      <c r="C910" s="4"/>
      <c r="D910" s="4"/>
      <c r="E910" s="4"/>
      <c r="F910" s="5"/>
      <c r="G910" s="35"/>
      <c r="H910" s="34"/>
    </row>
    <row r="911" spans="1:8">
      <c r="A911" s="2"/>
      <c r="B911" s="3"/>
      <c r="C911" s="4"/>
      <c r="D911" s="4"/>
      <c r="E911" s="4"/>
      <c r="F911" s="5"/>
      <c r="G911" s="35"/>
      <c r="H911" s="34"/>
    </row>
    <row r="912" spans="1:8">
      <c r="A912" s="2"/>
      <c r="B912" s="6"/>
      <c r="C912" s="4"/>
      <c r="D912" s="4"/>
      <c r="E912" s="4"/>
      <c r="F912" s="7"/>
      <c r="G912" s="35"/>
      <c r="H912" s="34"/>
    </row>
    <row r="913" spans="1:8">
      <c r="A913" s="2"/>
      <c r="B913" s="6"/>
      <c r="C913" s="4"/>
      <c r="D913" s="4"/>
      <c r="E913" s="4"/>
      <c r="F913" s="7"/>
      <c r="G913" s="35"/>
      <c r="H913" s="34"/>
    </row>
    <row r="914" spans="1:8">
      <c r="A914" s="2"/>
      <c r="B914" s="3"/>
      <c r="C914" s="4"/>
      <c r="D914" s="4"/>
      <c r="E914" s="4"/>
      <c r="F914" s="5"/>
      <c r="G914" s="35"/>
      <c r="H914" s="34"/>
    </row>
    <row r="915" spans="1:8">
      <c r="A915" s="2"/>
      <c r="B915" s="6"/>
      <c r="C915" s="4"/>
      <c r="D915" s="4"/>
      <c r="E915" s="4"/>
      <c r="F915" s="7"/>
      <c r="G915" s="35"/>
      <c r="H915" s="34"/>
    </row>
    <row r="916" spans="1:8">
      <c r="A916" s="2"/>
      <c r="B916" s="3"/>
      <c r="C916" s="4"/>
      <c r="D916" s="4"/>
      <c r="E916" s="4"/>
      <c r="F916" s="5"/>
      <c r="G916" s="35"/>
      <c r="H916" s="34"/>
    </row>
    <row r="917" spans="1:8">
      <c r="A917" s="2"/>
      <c r="B917" s="6"/>
      <c r="C917" s="4"/>
      <c r="D917" s="4"/>
      <c r="E917" s="4"/>
      <c r="F917" s="7"/>
      <c r="G917" s="35"/>
      <c r="H917" s="34"/>
    </row>
    <row r="918" spans="1:8">
      <c r="A918" s="2"/>
      <c r="B918" s="3"/>
      <c r="C918" s="4"/>
      <c r="D918" s="4"/>
      <c r="E918" s="4"/>
      <c r="F918" s="5"/>
      <c r="G918" s="35"/>
      <c r="H918" s="34"/>
    </row>
    <row r="919" spans="1:8">
      <c r="A919" s="2"/>
      <c r="B919" s="3"/>
      <c r="C919" s="4"/>
      <c r="D919" s="4"/>
      <c r="E919" s="4"/>
      <c r="F919" s="5"/>
      <c r="G919" s="35"/>
      <c r="H919" s="34"/>
    </row>
    <row r="920" spans="1:8">
      <c r="A920" s="2"/>
      <c r="B920" s="3"/>
      <c r="C920" s="4"/>
      <c r="D920" s="4"/>
      <c r="E920" s="4"/>
      <c r="F920" s="5"/>
      <c r="G920" s="35"/>
      <c r="H920" s="34"/>
    </row>
    <row r="921" spans="1:8">
      <c r="A921" s="2"/>
      <c r="B921" s="3"/>
      <c r="C921" s="4"/>
      <c r="D921" s="4"/>
      <c r="E921" s="4"/>
      <c r="F921" s="5"/>
      <c r="G921" s="35"/>
      <c r="H921" s="34"/>
    </row>
    <row r="922" spans="1:8">
      <c r="A922" s="2"/>
      <c r="B922" s="6"/>
      <c r="C922" s="4"/>
      <c r="D922" s="4"/>
      <c r="E922" s="4"/>
      <c r="F922" s="7"/>
      <c r="G922" s="35"/>
      <c r="H922" s="34"/>
    </row>
    <row r="923" spans="1:8">
      <c r="A923" s="2"/>
      <c r="B923" s="6"/>
      <c r="C923" s="4"/>
      <c r="D923" s="4"/>
      <c r="E923" s="4"/>
      <c r="F923" s="7"/>
      <c r="G923" s="35"/>
      <c r="H923" s="34"/>
    </row>
    <row r="924" spans="1:8">
      <c r="A924" s="2"/>
      <c r="B924" s="3"/>
      <c r="C924" s="4"/>
      <c r="D924" s="4"/>
      <c r="E924" s="4"/>
      <c r="F924" s="5"/>
      <c r="G924" s="35"/>
      <c r="H924" s="34"/>
    </row>
    <row r="925" spans="1:8">
      <c r="A925" s="2"/>
      <c r="B925" s="3"/>
      <c r="C925" s="4"/>
      <c r="D925" s="4"/>
      <c r="E925" s="4"/>
      <c r="F925" s="5"/>
      <c r="G925" s="35"/>
      <c r="H925" s="34"/>
    </row>
    <row r="926" spans="1:8">
      <c r="A926" s="2"/>
      <c r="B926" s="3"/>
      <c r="C926" s="4"/>
      <c r="D926" s="4"/>
      <c r="E926" s="4"/>
      <c r="F926" s="5"/>
      <c r="G926" s="35"/>
      <c r="H926" s="34"/>
    </row>
    <row r="927" spans="1:8">
      <c r="A927" s="2"/>
      <c r="B927" s="6"/>
      <c r="C927" s="4"/>
      <c r="D927" s="4"/>
      <c r="E927" s="4"/>
      <c r="F927" s="7"/>
      <c r="G927" s="35"/>
      <c r="H927" s="34"/>
    </row>
    <row r="928" spans="1:8">
      <c r="A928" s="2"/>
      <c r="B928" s="6"/>
      <c r="C928" s="4"/>
      <c r="D928" s="4"/>
      <c r="E928" s="4"/>
      <c r="F928" s="7"/>
      <c r="G928" s="35"/>
      <c r="H928" s="34"/>
    </row>
    <row r="929" spans="1:8">
      <c r="A929" s="2"/>
      <c r="B929" s="6"/>
      <c r="C929" s="4"/>
      <c r="D929" s="4"/>
      <c r="E929" s="4"/>
      <c r="F929" s="7"/>
      <c r="G929" s="35"/>
      <c r="H929" s="34"/>
    </row>
    <row r="930" spans="1:8">
      <c r="A930" s="2"/>
      <c r="B930" s="3"/>
      <c r="C930" s="4"/>
      <c r="D930" s="4"/>
      <c r="E930" s="4"/>
      <c r="F930" s="5"/>
      <c r="G930" s="35"/>
      <c r="H930" s="34"/>
    </row>
    <row r="931" spans="1:8">
      <c r="A931" s="2"/>
      <c r="B931" s="3"/>
      <c r="C931" s="4"/>
      <c r="D931" s="4"/>
      <c r="E931" s="4"/>
      <c r="F931" s="5"/>
      <c r="G931" s="35"/>
      <c r="H931" s="34"/>
    </row>
    <row r="932" spans="1:8">
      <c r="A932" s="2"/>
      <c r="B932" s="3"/>
      <c r="C932" s="4"/>
      <c r="D932" s="4"/>
      <c r="E932" s="4"/>
      <c r="F932" s="5"/>
      <c r="G932" s="35"/>
      <c r="H932" s="34"/>
    </row>
    <row r="933" spans="1:8">
      <c r="A933" s="2"/>
      <c r="B933" s="6"/>
      <c r="C933" s="4"/>
      <c r="D933" s="4"/>
      <c r="E933" s="4"/>
      <c r="F933" s="7"/>
      <c r="G933" s="35"/>
      <c r="H933" s="34"/>
    </row>
    <row r="934" spans="1:8">
      <c r="A934" s="2"/>
      <c r="B934" s="3"/>
      <c r="C934" s="4"/>
      <c r="D934" s="4"/>
      <c r="E934" s="4"/>
      <c r="F934" s="5"/>
      <c r="G934" s="35"/>
      <c r="H934" s="34"/>
    </row>
    <row r="935" spans="1:8">
      <c r="A935" s="2"/>
      <c r="B935" s="6"/>
      <c r="C935" s="4"/>
      <c r="D935" s="4"/>
      <c r="E935" s="4"/>
      <c r="F935" s="7"/>
      <c r="G935" s="35"/>
      <c r="H935" s="34"/>
    </row>
    <row r="936" spans="1:8">
      <c r="A936" s="2"/>
      <c r="B936" s="6"/>
      <c r="C936" s="4"/>
      <c r="D936" s="4"/>
      <c r="E936" s="4"/>
      <c r="F936" s="7"/>
      <c r="G936" s="35"/>
      <c r="H936" s="34"/>
    </row>
    <row r="937" spans="1:8">
      <c r="A937" s="2"/>
      <c r="B937" s="3"/>
      <c r="C937" s="4"/>
      <c r="D937" s="4"/>
      <c r="E937" s="4"/>
      <c r="F937" s="5"/>
      <c r="G937" s="35"/>
      <c r="H937" s="34"/>
    </row>
    <row r="938" spans="1:8">
      <c r="A938" s="2"/>
      <c r="B938" s="3"/>
      <c r="C938" s="4"/>
      <c r="D938" s="4"/>
      <c r="E938" s="4"/>
      <c r="F938" s="5"/>
      <c r="G938" s="35"/>
      <c r="H938" s="34"/>
    </row>
    <row r="939" spans="1:8">
      <c r="A939" s="2"/>
      <c r="B939" s="6"/>
      <c r="C939" s="4"/>
      <c r="D939" s="4"/>
      <c r="E939" s="4"/>
      <c r="F939" s="7"/>
      <c r="G939" s="35"/>
      <c r="H939" s="34"/>
    </row>
    <row r="940" spans="1:8">
      <c r="A940" s="2"/>
      <c r="B940" s="3"/>
      <c r="C940" s="4"/>
      <c r="D940" s="4"/>
      <c r="E940" s="4"/>
      <c r="F940" s="5"/>
      <c r="G940" s="35"/>
      <c r="H940" s="34"/>
    </row>
    <row r="941" spans="1:8">
      <c r="A941" s="2"/>
      <c r="B941" s="3"/>
      <c r="C941" s="4"/>
      <c r="D941" s="4"/>
      <c r="E941" s="4"/>
      <c r="F941" s="5"/>
      <c r="G941" s="35"/>
      <c r="H941" s="34"/>
    </row>
    <row r="942" spans="1:8">
      <c r="A942" s="2"/>
      <c r="B942" s="6"/>
      <c r="C942" s="4"/>
      <c r="D942" s="4"/>
      <c r="E942" s="4"/>
      <c r="F942" s="7"/>
      <c r="G942" s="35"/>
      <c r="H942" s="34"/>
    </row>
    <row r="943" spans="1:8">
      <c r="A943" s="2"/>
      <c r="B943" s="6"/>
      <c r="C943" s="4"/>
      <c r="D943" s="4"/>
      <c r="E943" s="4"/>
      <c r="F943" s="7"/>
      <c r="G943" s="35"/>
      <c r="H943" s="34"/>
    </row>
    <row r="944" spans="1:8">
      <c r="A944" s="2"/>
      <c r="B944" s="3"/>
      <c r="C944" s="4"/>
      <c r="D944" s="4"/>
      <c r="E944" s="4"/>
      <c r="F944" s="5"/>
      <c r="G944" s="35"/>
      <c r="H944" s="34"/>
    </row>
    <row r="945" spans="1:8">
      <c r="A945" s="2"/>
      <c r="B945" s="6"/>
      <c r="C945" s="4"/>
      <c r="D945" s="4"/>
      <c r="E945" s="4"/>
      <c r="F945" s="7"/>
      <c r="G945" s="35"/>
      <c r="H945" s="34"/>
    </row>
    <row r="946" spans="1:8">
      <c r="A946" s="2"/>
      <c r="B946" s="3"/>
      <c r="C946" s="4"/>
      <c r="D946" s="4"/>
      <c r="E946" s="4"/>
      <c r="F946" s="5"/>
      <c r="G946" s="35"/>
      <c r="H946" s="34"/>
    </row>
    <row r="947" spans="1:8">
      <c r="A947" s="2"/>
      <c r="B947" s="3"/>
      <c r="C947" s="4"/>
      <c r="D947" s="4"/>
      <c r="E947" s="4"/>
      <c r="F947" s="5"/>
      <c r="G947" s="35"/>
      <c r="H947" s="34"/>
    </row>
    <row r="948" spans="1:8">
      <c r="A948" s="2"/>
      <c r="B948" s="3"/>
      <c r="C948" s="4"/>
      <c r="D948" s="4"/>
      <c r="E948" s="4"/>
      <c r="F948" s="5"/>
      <c r="G948" s="35"/>
      <c r="H948" s="34"/>
    </row>
    <row r="949" spans="1:8">
      <c r="A949" s="2"/>
      <c r="B949" s="3"/>
      <c r="C949" s="4"/>
      <c r="D949" s="4"/>
      <c r="E949" s="4"/>
      <c r="F949" s="5"/>
      <c r="G949" s="35"/>
      <c r="H949" s="34"/>
    </row>
    <row r="950" spans="1:8">
      <c r="A950" s="2"/>
      <c r="B950" s="6"/>
      <c r="C950" s="4"/>
      <c r="D950" s="4"/>
      <c r="E950" s="4"/>
      <c r="F950" s="7"/>
      <c r="G950" s="35"/>
      <c r="H950" s="34"/>
    </row>
    <row r="951" spans="1:8">
      <c r="A951" s="2"/>
      <c r="B951" s="3"/>
      <c r="C951" s="4"/>
      <c r="D951" s="4"/>
      <c r="E951" s="4"/>
      <c r="F951" s="5"/>
      <c r="G951" s="35"/>
      <c r="H951" s="34"/>
    </row>
    <row r="952" spans="1:8">
      <c r="A952" s="2"/>
      <c r="B952" s="6"/>
      <c r="C952" s="4"/>
      <c r="D952" s="4"/>
      <c r="E952" s="4"/>
      <c r="F952" s="7"/>
      <c r="G952" s="35"/>
      <c r="H952" s="34"/>
    </row>
    <row r="953" spans="1:8">
      <c r="A953" s="2"/>
      <c r="B953" s="6"/>
      <c r="C953" s="4"/>
      <c r="D953" s="4"/>
      <c r="E953" s="4"/>
      <c r="F953" s="7"/>
      <c r="G953" s="35"/>
      <c r="H953" s="34"/>
    </row>
    <row r="954" spans="1:8">
      <c r="A954" s="2"/>
      <c r="B954" s="6"/>
      <c r="C954" s="4"/>
      <c r="D954" s="4"/>
      <c r="E954" s="4"/>
      <c r="F954" s="7"/>
      <c r="G954" s="35"/>
      <c r="H954" s="34"/>
    </row>
    <row r="955" spans="1:8">
      <c r="A955" s="2"/>
      <c r="B955" s="6"/>
      <c r="C955" s="4"/>
      <c r="D955" s="4"/>
      <c r="E955" s="4"/>
      <c r="F955" s="7"/>
      <c r="G955" s="35"/>
      <c r="H955" s="34"/>
    </row>
    <row r="956" spans="1:8">
      <c r="A956" s="2"/>
      <c r="B956" s="6"/>
      <c r="C956" s="4"/>
      <c r="D956" s="4"/>
      <c r="E956" s="4"/>
      <c r="F956" s="7"/>
      <c r="G956" s="35"/>
      <c r="H956" s="34"/>
    </row>
    <row r="957" spans="1:8">
      <c r="A957" s="2"/>
      <c r="B957" s="6"/>
      <c r="C957" s="4"/>
      <c r="D957" s="4"/>
      <c r="E957" s="4"/>
      <c r="F957" s="7"/>
      <c r="G957" s="35"/>
      <c r="H957" s="34"/>
    </row>
    <row r="958" spans="1:8">
      <c r="A958" s="2"/>
      <c r="B958" s="6"/>
      <c r="C958" s="4"/>
      <c r="D958" s="4"/>
      <c r="E958" s="4"/>
      <c r="F958" s="7"/>
      <c r="G958" s="35"/>
      <c r="H958" s="34"/>
    </row>
    <row r="959" spans="1:8">
      <c r="A959" s="2"/>
      <c r="B959" s="3"/>
      <c r="C959" s="4"/>
      <c r="D959" s="4"/>
      <c r="E959" s="4"/>
      <c r="F959" s="5"/>
      <c r="G959" s="35"/>
      <c r="H959" s="34"/>
    </row>
    <row r="960" spans="1:8">
      <c r="A960" s="2"/>
      <c r="B960" s="6"/>
      <c r="C960" s="4"/>
      <c r="D960" s="4"/>
      <c r="E960" s="4"/>
      <c r="F960" s="7"/>
      <c r="G960" s="35"/>
      <c r="H960" s="34"/>
    </row>
    <row r="961" spans="1:8">
      <c r="A961" s="2"/>
      <c r="B961" s="3"/>
      <c r="C961" s="4"/>
      <c r="D961" s="4"/>
      <c r="E961" s="4"/>
      <c r="F961" s="5"/>
      <c r="G961" s="35"/>
      <c r="H961" s="34"/>
    </row>
    <row r="962" spans="1:8">
      <c r="A962" s="2"/>
      <c r="B962" s="3"/>
      <c r="C962" s="4"/>
      <c r="D962" s="4"/>
      <c r="E962" s="4"/>
      <c r="F962" s="5"/>
      <c r="G962" s="35"/>
      <c r="H962" s="34"/>
    </row>
    <row r="963" spans="1:8">
      <c r="A963" s="2"/>
      <c r="B963" s="3"/>
      <c r="C963" s="4"/>
      <c r="D963" s="4"/>
      <c r="E963" s="4"/>
      <c r="F963" s="5"/>
      <c r="G963" s="35"/>
      <c r="H963" s="34"/>
    </row>
    <row r="964" spans="1:8">
      <c r="A964" s="2"/>
      <c r="B964" s="6"/>
      <c r="C964" s="4"/>
      <c r="D964" s="4"/>
      <c r="E964" s="4"/>
      <c r="F964" s="7"/>
      <c r="G964" s="35"/>
      <c r="H964" s="34"/>
    </row>
    <row r="965" spans="1:8">
      <c r="A965" s="2"/>
      <c r="B965" s="3"/>
      <c r="C965" s="4"/>
      <c r="D965" s="4"/>
      <c r="E965" s="4"/>
      <c r="F965" s="5"/>
      <c r="G965" s="35"/>
      <c r="H965" s="34"/>
    </row>
    <row r="966" spans="1:8">
      <c r="A966" s="2"/>
      <c r="B966" s="6"/>
      <c r="C966" s="4"/>
      <c r="D966" s="4"/>
      <c r="E966" s="4"/>
      <c r="F966" s="7"/>
      <c r="G966" s="35"/>
      <c r="H966" s="34"/>
    </row>
    <row r="967" spans="1:8">
      <c r="A967" s="2"/>
      <c r="B967" s="3"/>
      <c r="C967" s="4"/>
      <c r="D967" s="4"/>
      <c r="E967" s="4"/>
      <c r="F967" s="5"/>
      <c r="G967" s="35"/>
      <c r="H967" s="34"/>
    </row>
    <row r="968" spans="1:8">
      <c r="A968" s="2"/>
      <c r="B968" s="6"/>
      <c r="C968" s="4"/>
      <c r="D968" s="4"/>
      <c r="E968" s="4"/>
      <c r="F968" s="7"/>
      <c r="G968" s="35"/>
      <c r="H968" s="34"/>
    </row>
    <row r="969" spans="1:8">
      <c r="A969" s="2"/>
      <c r="B969" s="3"/>
      <c r="C969" s="4"/>
      <c r="D969" s="4"/>
      <c r="E969" s="4"/>
      <c r="F969" s="5"/>
      <c r="G969" s="35"/>
      <c r="H969" s="34"/>
    </row>
    <row r="970" spans="1:8">
      <c r="A970" s="2"/>
      <c r="B970" s="3"/>
      <c r="C970" s="4"/>
      <c r="D970" s="4"/>
      <c r="E970" s="4"/>
      <c r="F970" s="5"/>
      <c r="G970" s="35"/>
      <c r="H970" s="34"/>
    </row>
    <row r="971" spans="1:8">
      <c r="A971" s="2"/>
      <c r="B971" s="3"/>
      <c r="C971" s="4"/>
      <c r="D971" s="4"/>
      <c r="E971" s="4"/>
      <c r="F971" s="5"/>
      <c r="G971" s="35"/>
      <c r="H971" s="34"/>
    </row>
    <row r="972" spans="1:8">
      <c r="A972" s="2"/>
      <c r="B972" s="3"/>
      <c r="C972" s="4"/>
      <c r="D972" s="4"/>
      <c r="E972" s="4"/>
      <c r="F972" s="5"/>
      <c r="G972" s="35"/>
      <c r="H972" s="34"/>
    </row>
    <row r="973" spans="1:8">
      <c r="A973" s="2"/>
      <c r="B973" s="6"/>
      <c r="C973" s="4"/>
      <c r="D973" s="4"/>
      <c r="E973" s="4"/>
      <c r="F973" s="7"/>
      <c r="G973" s="35"/>
      <c r="H973" s="34"/>
    </row>
    <row r="974" spans="1:8">
      <c r="A974" s="2"/>
      <c r="B974" s="3"/>
      <c r="C974" s="4"/>
      <c r="D974" s="4"/>
      <c r="E974" s="4"/>
      <c r="F974" s="5"/>
      <c r="G974" s="35"/>
      <c r="H974" s="34"/>
    </row>
    <row r="975" spans="1:8">
      <c r="A975" s="2"/>
      <c r="B975" s="3"/>
      <c r="C975" s="4"/>
      <c r="D975" s="4"/>
      <c r="E975" s="4"/>
      <c r="F975" s="5"/>
      <c r="G975" s="35"/>
      <c r="H975" s="34"/>
    </row>
    <row r="976" spans="1:8">
      <c r="A976" s="2"/>
      <c r="B976" s="3"/>
      <c r="C976" s="4"/>
      <c r="D976" s="4"/>
      <c r="E976" s="4"/>
      <c r="F976" s="5"/>
      <c r="G976" s="35"/>
      <c r="H976" s="34"/>
    </row>
    <row r="977" spans="1:8">
      <c r="A977" s="2"/>
      <c r="B977" s="6"/>
      <c r="C977" s="4"/>
      <c r="D977" s="4"/>
      <c r="E977" s="4"/>
      <c r="F977" s="7"/>
      <c r="G977" s="35"/>
      <c r="H977" s="34"/>
    </row>
    <row r="978" spans="1:8">
      <c r="A978" s="2"/>
      <c r="B978" s="6"/>
      <c r="C978" s="4"/>
      <c r="D978" s="4"/>
      <c r="E978" s="4"/>
      <c r="F978" s="7"/>
      <c r="G978" s="35"/>
      <c r="H978" s="34"/>
    </row>
    <row r="979" spans="1:8">
      <c r="A979" s="2"/>
      <c r="B979" s="6"/>
      <c r="C979" s="4"/>
      <c r="D979" s="4"/>
      <c r="E979" s="4"/>
      <c r="F979" s="7"/>
      <c r="G979" s="35"/>
      <c r="H979" s="34"/>
    </row>
    <row r="980" spans="1:8">
      <c r="A980" s="2"/>
      <c r="B980" s="3"/>
      <c r="C980" s="4"/>
      <c r="D980" s="4"/>
      <c r="E980" s="4"/>
      <c r="F980" s="5"/>
      <c r="G980" s="35"/>
      <c r="H980" s="34"/>
    </row>
    <row r="981" spans="1:8">
      <c r="A981" s="2"/>
      <c r="B981" s="6"/>
      <c r="C981" s="4"/>
      <c r="D981" s="4"/>
      <c r="E981" s="4"/>
      <c r="F981" s="7"/>
      <c r="G981" s="35"/>
      <c r="H981" s="34"/>
    </row>
    <row r="982" spans="1:8">
      <c r="A982" s="2"/>
      <c r="B982" s="3"/>
      <c r="C982" s="4"/>
      <c r="D982" s="4"/>
      <c r="E982" s="4"/>
      <c r="F982" s="5"/>
      <c r="G982" s="35"/>
      <c r="H982" s="34"/>
    </row>
    <row r="983" spans="1:8">
      <c r="A983" s="2"/>
      <c r="B983" s="3"/>
      <c r="C983" s="4"/>
      <c r="D983" s="4"/>
      <c r="E983" s="4"/>
      <c r="F983" s="5"/>
      <c r="G983" s="35"/>
      <c r="H983" s="34"/>
    </row>
    <row r="984" spans="1:8">
      <c r="A984" s="2"/>
      <c r="B984" s="6"/>
      <c r="C984" s="4"/>
      <c r="D984" s="4"/>
      <c r="E984" s="4"/>
      <c r="F984" s="7"/>
      <c r="G984" s="35"/>
      <c r="H984" s="34"/>
    </row>
    <row r="985" spans="1:8">
      <c r="A985" s="2"/>
      <c r="B985" s="6"/>
      <c r="C985" s="4"/>
      <c r="D985" s="4"/>
      <c r="E985" s="4"/>
      <c r="F985" s="7"/>
      <c r="G985" s="35"/>
      <c r="H985" s="34"/>
    </row>
    <row r="986" spans="1:8">
      <c r="A986" s="2"/>
      <c r="B986" s="6"/>
      <c r="C986" s="4"/>
      <c r="D986" s="4"/>
      <c r="E986" s="4"/>
      <c r="F986" s="7"/>
      <c r="G986" s="35"/>
      <c r="H986" s="34"/>
    </row>
    <row r="987" spans="1:8">
      <c r="A987" s="2"/>
      <c r="B987" s="3"/>
      <c r="C987" s="4"/>
      <c r="D987" s="4"/>
      <c r="E987" s="4"/>
      <c r="F987" s="5"/>
      <c r="G987" s="35"/>
      <c r="H987" s="34"/>
    </row>
    <row r="988" spans="1:8">
      <c r="A988" s="2"/>
      <c r="B988" s="3"/>
      <c r="C988" s="4"/>
      <c r="D988" s="4"/>
      <c r="E988" s="4"/>
      <c r="F988" s="5"/>
      <c r="G988" s="35"/>
      <c r="H988" s="34"/>
    </row>
    <row r="989" spans="1:8">
      <c r="A989" s="2"/>
      <c r="B989" s="3"/>
      <c r="C989" s="4"/>
      <c r="D989" s="4"/>
      <c r="E989" s="4"/>
      <c r="F989" s="5"/>
      <c r="G989" s="35"/>
      <c r="H989" s="34"/>
    </row>
    <row r="990" spans="1:8">
      <c r="A990" s="2"/>
      <c r="B990" s="6"/>
      <c r="C990" s="4"/>
      <c r="D990" s="4"/>
      <c r="E990" s="4"/>
      <c r="F990" s="7"/>
      <c r="G990" s="35"/>
      <c r="H990" s="34"/>
    </row>
    <row r="991" spans="1:8">
      <c r="A991" s="2"/>
      <c r="B991" s="3"/>
      <c r="C991" s="4"/>
      <c r="D991" s="4"/>
      <c r="E991" s="4"/>
      <c r="F991" s="5"/>
      <c r="G991" s="35"/>
      <c r="H991" s="34"/>
    </row>
    <row r="992" spans="1:8">
      <c r="A992" s="2"/>
      <c r="B992" s="3"/>
      <c r="C992" s="4"/>
      <c r="D992" s="4"/>
      <c r="E992" s="4"/>
      <c r="F992" s="5"/>
      <c r="G992" s="35"/>
      <c r="H992" s="34"/>
    </row>
    <row r="993" spans="1:8">
      <c r="A993" s="2"/>
      <c r="B993" s="6"/>
      <c r="C993" s="4"/>
      <c r="D993" s="4"/>
      <c r="E993" s="4"/>
      <c r="F993" s="7"/>
      <c r="G993" s="35"/>
      <c r="H993" s="34"/>
    </row>
    <row r="994" spans="1:8">
      <c r="A994" s="2"/>
      <c r="B994" s="3"/>
      <c r="C994" s="4"/>
      <c r="D994" s="4"/>
      <c r="E994" s="4"/>
      <c r="F994" s="5"/>
      <c r="G994" s="35"/>
      <c r="H994" s="34"/>
    </row>
    <row r="995" spans="1:8">
      <c r="A995" s="2"/>
      <c r="B995" s="3"/>
      <c r="C995" s="4"/>
      <c r="D995" s="4"/>
      <c r="E995" s="4"/>
      <c r="F995" s="5"/>
      <c r="G995" s="35"/>
      <c r="H995" s="34"/>
    </row>
    <row r="996" spans="1:8">
      <c r="A996" s="2"/>
      <c r="B996" s="3"/>
      <c r="C996" s="4"/>
      <c r="D996" s="4"/>
      <c r="E996" s="4"/>
      <c r="F996" s="5"/>
      <c r="G996" s="35"/>
      <c r="H996" s="34"/>
    </row>
    <row r="997" spans="1:8">
      <c r="A997" s="2"/>
      <c r="B997" s="3"/>
      <c r="C997" s="4"/>
      <c r="D997" s="4"/>
      <c r="E997" s="4"/>
      <c r="F997" s="5"/>
      <c r="G997" s="35"/>
      <c r="H997" s="34"/>
    </row>
    <row r="998" spans="1:8">
      <c r="A998" s="2"/>
      <c r="B998" s="6"/>
      <c r="C998" s="4"/>
      <c r="D998" s="4"/>
      <c r="E998" s="4"/>
      <c r="F998" s="7"/>
      <c r="G998" s="35"/>
      <c r="H998" s="34"/>
    </row>
    <row r="999" spans="1:8">
      <c r="A999" s="2"/>
      <c r="B999" s="3"/>
      <c r="C999" s="4"/>
      <c r="D999" s="4"/>
      <c r="E999" s="4"/>
      <c r="F999" s="5"/>
      <c r="G999" s="35"/>
      <c r="H999" s="34"/>
    </row>
    <row r="1000" spans="1:8">
      <c r="A1000" s="2"/>
      <c r="B1000" s="6"/>
      <c r="C1000" s="4"/>
      <c r="D1000" s="4"/>
      <c r="E1000" s="4"/>
      <c r="F1000" s="7"/>
      <c r="G1000" s="35"/>
      <c r="H1000" s="34"/>
    </row>
    <row r="1001" spans="1:8">
      <c r="A1001" s="2"/>
      <c r="B1001" s="6"/>
      <c r="C1001" s="4"/>
      <c r="D1001" s="4"/>
      <c r="E1001" s="4"/>
      <c r="F1001" s="7"/>
      <c r="G1001" s="35"/>
      <c r="H1001" s="34"/>
    </row>
    <row r="1002" spans="1:8">
      <c r="A1002" s="2"/>
      <c r="B1002" s="6"/>
      <c r="C1002" s="4"/>
      <c r="D1002" s="4"/>
      <c r="E1002" s="4"/>
      <c r="F1002" s="7"/>
      <c r="G1002" s="35"/>
      <c r="H1002" s="34"/>
    </row>
    <row r="1003" spans="1:8">
      <c r="A1003" s="2"/>
      <c r="B1003" s="3"/>
      <c r="C1003" s="4"/>
      <c r="D1003" s="4"/>
      <c r="E1003" s="4"/>
      <c r="F1003" s="5"/>
      <c r="G1003" s="35"/>
      <c r="H1003" s="34"/>
    </row>
    <row r="1004" spans="1:8">
      <c r="A1004" s="2"/>
      <c r="B1004" s="6"/>
      <c r="C1004" s="4"/>
      <c r="D1004" s="4"/>
      <c r="E1004" s="4"/>
      <c r="F1004" s="7"/>
      <c r="G1004" s="35"/>
      <c r="H1004" s="34"/>
    </row>
    <row r="1005" spans="1:8">
      <c r="A1005" s="2"/>
      <c r="B1005" s="3"/>
      <c r="C1005" s="4"/>
      <c r="D1005" s="4"/>
      <c r="E1005" s="4"/>
      <c r="F1005" s="5"/>
      <c r="G1005" s="35"/>
      <c r="H1005" s="34"/>
    </row>
    <row r="1006" spans="1:8">
      <c r="A1006" s="2"/>
      <c r="B1006" s="6"/>
      <c r="C1006" s="4"/>
      <c r="D1006" s="4"/>
      <c r="E1006" s="4"/>
      <c r="F1006" s="7"/>
      <c r="G1006" s="35"/>
      <c r="H1006" s="34"/>
    </row>
    <row r="1007" spans="1:8">
      <c r="A1007" s="2"/>
      <c r="B1007" s="3"/>
      <c r="C1007" s="4"/>
      <c r="D1007" s="4"/>
      <c r="E1007" s="4"/>
      <c r="F1007" s="5"/>
      <c r="G1007" s="35"/>
      <c r="H1007" s="34"/>
    </row>
    <row r="1008" spans="1:8">
      <c r="A1008" s="2"/>
      <c r="B1008" s="6"/>
      <c r="C1008" s="4"/>
      <c r="D1008" s="4"/>
      <c r="E1008" s="4"/>
      <c r="F1008" s="7"/>
      <c r="G1008" s="35"/>
      <c r="H1008" s="34"/>
    </row>
    <row r="1009" spans="1:8">
      <c r="A1009" s="2"/>
      <c r="B1009" s="3"/>
      <c r="C1009" s="4"/>
      <c r="D1009" s="4"/>
      <c r="E1009" s="4"/>
      <c r="F1009" s="5"/>
      <c r="G1009" s="35"/>
      <c r="H1009" s="34"/>
    </row>
    <row r="1010" spans="1:8">
      <c r="A1010" s="2"/>
      <c r="B1010" s="6"/>
      <c r="C1010" s="4"/>
      <c r="D1010" s="4"/>
      <c r="E1010" s="4"/>
      <c r="F1010" s="7"/>
      <c r="G1010" s="35"/>
      <c r="H1010" s="34"/>
    </row>
    <row r="1011" spans="1:8">
      <c r="A1011" s="2"/>
      <c r="B1011" s="3"/>
      <c r="C1011" s="4"/>
      <c r="D1011" s="4"/>
      <c r="E1011" s="4"/>
      <c r="F1011" s="5"/>
      <c r="G1011" s="35"/>
      <c r="H1011" s="34"/>
    </row>
    <row r="1012" spans="1:8">
      <c r="A1012" s="2"/>
      <c r="B1012" s="3"/>
      <c r="C1012" s="4"/>
      <c r="D1012" s="4"/>
      <c r="E1012" s="4"/>
      <c r="F1012" s="5"/>
      <c r="G1012" s="35"/>
      <c r="H1012" s="34"/>
    </row>
    <row r="1013" spans="1:8">
      <c r="A1013" s="2"/>
      <c r="B1013" s="6"/>
      <c r="C1013" s="4"/>
      <c r="D1013" s="4"/>
      <c r="E1013" s="4"/>
      <c r="F1013" s="7"/>
      <c r="G1013" s="35"/>
      <c r="H1013" s="34"/>
    </row>
    <row r="1014" spans="1:8">
      <c r="A1014" s="2"/>
      <c r="B1014" s="6"/>
      <c r="C1014" s="4"/>
      <c r="D1014" s="4"/>
      <c r="E1014" s="4"/>
      <c r="F1014" s="7"/>
      <c r="G1014" s="35"/>
      <c r="H1014" s="34"/>
    </row>
    <row r="1015" spans="1:8">
      <c r="A1015" s="2"/>
      <c r="B1015" s="3"/>
      <c r="C1015" s="4"/>
      <c r="D1015" s="4"/>
      <c r="E1015" s="4"/>
      <c r="F1015" s="5"/>
      <c r="G1015" s="35"/>
      <c r="H1015" s="34"/>
    </row>
    <row r="1016" spans="1:8">
      <c r="A1016" s="2"/>
      <c r="B1016" s="3"/>
      <c r="C1016" s="4"/>
      <c r="D1016" s="4"/>
      <c r="E1016" s="4"/>
      <c r="F1016" s="5"/>
      <c r="G1016" s="35"/>
      <c r="H1016" s="34"/>
    </row>
    <row r="1017" spans="1:8">
      <c r="A1017" s="2"/>
      <c r="B1017" s="3"/>
      <c r="C1017" s="4"/>
      <c r="D1017" s="4"/>
      <c r="E1017" s="4"/>
      <c r="F1017" s="5"/>
      <c r="G1017" s="35"/>
      <c r="H1017" s="34"/>
    </row>
    <row r="1018" spans="1:8">
      <c r="A1018" s="2"/>
      <c r="B1018" s="3"/>
      <c r="C1018" s="4"/>
      <c r="D1018" s="4"/>
      <c r="E1018" s="4"/>
      <c r="F1018" s="5"/>
      <c r="G1018" s="35"/>
      <c r="H1018" s="34"/>
    </row>
    <row r="1019" spans="1:8">
      <c r="A1019" s="2"/>
      <c r="B1019" s="6"/>
      <c r="C1019" s="4"/>
      <c r="D1019" s="4"/>
      <c r="E1019" s="4"/>
      <c r="F1019" s="7"/>
      <c r="G1019" s="35"/>
      <c r="H1019" s="34"/>
    </row>
    <row r="1020" spans="1:8">
      <c r="A1020" s="2"/>
      <c r="B1020" s="3"/>
      <c r="C1020" s="4"/>
      <c r="D1020" s="4"/>
      <c r="E1020" s="4"/>
      <c r="F1020" s="5"/>
      <c r="G1020" s="35"/>
      <c r="H1020" s="34"/>
    </row>
    <row r="1021" spans="1:8">
      <c r="A1021" s="2"/>
      <c r="B1021" s="6"/>
      <c r="C1021" s="4"/>
      <c r="D1021" s="4"/>
      <c r="E1021" s="4"/>
      <c r="F1021" s="7"/>
      <c r="G1021" s="35"/>
      <c r="H1021" s="34"/>
    </row>
    <row r="1022" spans="1:8">
      <c r="A1022" s="2"/>
      <c r="B1022" s="3"/>
      <c r="C1022" s="4"/>
      <c r="D1022" s="4"/>
      <c r="E1022" s="4"/>
      <c r="F1022" s="5"/>
      <c r="G1022" s="35"/>
      <c r="H1022" s="34"/>
    </row>
    <row r="1023" spans="1:8">
      <c r="A1023" s="2"/>
      <c r="B1023" s="3"/>
      <c r="C1023" s="4"/>
      <c r="D1023" s="4"/>
      <c r="E1023" s="4"/>
      <c r="F1023" s="5"/>
      <c r="G1023" s="35"/>
      <c r="H1023" s="34"/>
    </row>
    <row r="1024" spans="1:8">
      <c r="A1024" s="2"/>
      <c r="B1024" s="6"/>
      <c r="C1024" s="4"/>
      <c r="D1024" s="4"/>
      <c r="E1024" s="4"/>
      <c r="F1024" s="7"/>
      <c r="G1024" s="35"/>
      <c r="H1024" s="34"/>
    </row>
    <row r="1025" spans="1:8">
      <c r="A1025" s="2"/>
      <c r="B1025" s="3"/>
      <c r="C1025" s="4"/>
      <c r="D1025" s="4"/>
      <c r="E1025" s="4"/>
      <c r="F1025" s="5"/>
      <c r="G1025" s="35"/>
      <c r="H1025" s="34"/>
    </row>
    <row r="1026" spans="1:8">
      <c r="A1026" s="2"/>
      <c r="B1026" s="3"/>
      <c r="C1026" s="4"/>
      <c r="D1026" s="4"/>
      <c r="E1026" s="4"/>
      <c r="F1026" s="5"/>
      <c r="G1026" s="35"/>
      <c r="H1026" s="34"/>
    </row>
    <row r="1027" spans="1:8">
      <c r="A1027" s="2"/>
      <c r="B1027" s="6"/>
      <c r="C1027" s="4"/>
      <c r="D1027" s="4"/>
      <c r="E1027" s="4"/>
      <c r="F1027" s="7"/>
      <c r="G1027" s="35"/>
      <c r="H1027" s="34"/>
    </row>
    <row r="1028" spans="1:8">
      <c r="A1028" s="2"/>
      <c r="B1028" s="6"/>
      <c r="C1028" s="4"/>
      <c r="D1028" s="4"/>
      <c r="E1028" s="4"/>
      <c r="F1028" s="7"/>
      <c r="G1028" s="35"/>
      <c r="H1028" s="34"/>
    </row>
    <row r="1029" spans="1:8">
      <c r="A1029" s="2"/>
      <c r="B1029" s="6"/>
      <c r="C1029" s="4"/>
      <c r="D1029" s="4"/>
      <c r="E1029" s="4"/>
      <c r="F1029" s="7"/>
      <c r="G1029" s="35"/>
      <c r="H1029" s="34"/>
    </row>
    <row r="1030" spans="1:8">
      <c r="A1030" s="2"/>
      <c r="B1030" s="6"/>
      <c r="C1030" s="4"/>
      <c r="D1030" s="4"/>
      <c r="E1030" s="4"/>
      <c r="F1030" s="7"/>
      <c r="G1030" s="35"/>
      <c r="H1030" s="34"/>
    </row>
    <row r="1031" spans="1:8">
      <c r="A1031" s="2"/>
      <c r="B1031" s="3"/>
      <c r="C1031" s="4"/>
      <c r="D1031" s="4"/>
      <c r="E1031" s="4"/>
      <c r="F1031" s="5"/>
      <c r="G1031" s="35"/>
      <c r="H1031" s="34"/>
    </row>
    <row r="1032" spans="1:8">
      <c r="A1032" s="2"/>
      <c r="B1032" s="3"/>
      <c r="C1032" s="4"/>
      <c r="D1032" s="4"/>
      <c r="E1032" s="4"/>
      <c r="F1032" s="5"/>
      <c r="G1032" s="35"/>
      <c r="H1032" s="34"/>
    </row>
    <row r="1033" spans="1:8">
      <c r="A1033" s="2"/>
      <c r="B1033" s="3"/>
      <c r="C1033" s="4"/>
      <c r="D1033" s="4"/>
      <c r="E1033" s="4"/>
      <c r="F1033" s="5"/>
      <c r="G1033" s="35"/>
      <c r="H1033" s="34"/>
    </row>
    <row r="1034" spans="1:8">
      <c r="A1034" s="2"/>
      <c r="B1034" s="6"/>
      <c r="C1034" s="4"/>
      <c r="D1034" s="4"/>
      <c r="E1034" s="4"/>
      <c r="F1034" s="7"/>
      <c r="G1034" s="35"/>
      <c r="H1034" s="34"/>
    </row>
    <row r="1035" spans="1:8">
      <c r="A1035" s="2"/>
      <c r="B1035" s="3"/>
      <c r="C1035" s="4"/>
      <c r="D1035" s="4"/>
      <c r="E1035" s="4"/>
      <c r="F1035" s="5"/>
      <c r="G1035" s="35"/>
      <c r="H1035" s="34"/>
    </row>
    <row r="1036" spans="1:8">
      <c r="A1036" s="2"/>
      <c r="B1036" s="3"/>
      <c r="C1036" s="4"/>
      <c r="D1036" s="4"/>
      <c r="E1036" s="4"/>
      <c r="F1036" s="5"/>
      <c r="G1036" s="35"/>
      <c r="H1036" s="34"/>
    </row>
    <row r="1037" spans="1:8">
      <c r="A1037" s="2"/>
      <c r="B1037" s="6"/>
      <c r="C1037" s="4"/>
      <c r="D1037" s="4"/>
      <c r="E1037" s="4"/>
      <c r="F1037" s="7"/>
      <c r="G1037" s="35"/>
      <c r="H1037" s="34"/>
    </row>
    <row r="1038" spans="1:8">
      <c r="A1038" s="2"/>
      <c r="B1038" s="3"/>
      <c r="C1038" s="4"/>
      <c r="D1038" s="4"/>
      <c r="E1038" s="4"/>
      <c r="F1038" s="5"/>
      <c r="G1038" s="35"/>
      <c r="H1038" s="34"/>
    </row>
    <row r="1039" spans="1:8">
      <c r="A1039" s="2"/>
      <c r="B1039" s="3"/>
      <c r="C1039" s="4"/>
      <c r="D1039" s="4"/>
      <c r="E1039" s="4"/>
      <c r="F1039" s="5"/>
      <c r="G1039" s="35"/>
      <c r="H1039" s="34"/>
    </row>
    <row r="1040" spans="1:8">
      <c r="A1040" s="2"/>
      <c r="B1040" s="3"/>
      <c r="C1040" s="4"/>
      <c r="D1040" s="4"/>
      <c r="E1040" s="4"/>
      <c r="F1040" s="5"/>
      <c r="G1040" s="35"/>
      <c r="H1040" s="34"/>
    </row>
    <row r="1041" spans="1:8">
      <c r="A1041" s="2"/>
      <c r="B1041" s="3"/>
      <c r="C1041" s="4"/>
      <c r="D1041" s="4"/>
      <c r="E1041" s="4"/>
      <c r="F1041" s="5"/>
      <c r="G1041" s="35"/>
      <c r="H1041" s="34"/>
    </row>
    <row r="1042" spans="1:8">
      <c r="A1042" s="2"/>
      <c r="B1042" s="6"/>
      <c r="C1042" s="4"/>
      <c r="D1042" s="4"/>
      <c r="E1042" s="4"/>
      <c r="F1042" s="7"/>
      <c r="G1042" s="35"/>
      <c r="H1042" s="34"/>
    </row>
    <row r="1043" spans="1:8">
      <c r="A1043" s="2"/>
      <c r="B1043" s="6"/>
      <c r="C1043" s="4"/>
      <c r="D1043" s="4"/>
      <c r="E1043" s="4"/>
      <c r="F1043" s="7"/>
      <c r="G1043" s="35"/>
      <c r="H1043" s="34"/>
    </row>
    <row r="1044" spans="1:8">
      <c r="A1044" s="2"/>
      <c r="B1044" s="6"/>
      <c r="C1044" s="4"/>
      <c r="D1044" s="4"/>
      <c r="E1044" s="4"/>
      <c r="F1044" s="7"/>
      <c r="G1044" s="35"/>
      <c r="H1044" s="34"/>
    </row>
    <row r="1045" spans="1:8">
      <c r="A1045" s="2"/>
      <c r="B1045" s="3"/>
      <c r="C1045" s="4"/>
      <c r="D1045" s="4"/>
      <c r="E1045" s="4"/>
      <c r="F1045" s="5"/>
      <c r="G1045" s="35"/>
      <c r="H1045" s="34"/>
    </row>
    <row r="1046" spans="1:8">
      <c r="A1046" s="2"/>
      <c r="B1046" s="6"/>
      <c r="C1046" s="4"/>
      <c r="D1046" s="4"/>
      <c r="E1046" s="4"/>
      <c r="F1046" s="7"/>
      <c r="G1046" s="35"/>
      <c r="H1046" s="34"/>
    </row>
    <row r="1047" spans="1:8">
      <c r="A1047" s="2"/>
      <c r="B1047" s="3"/>
      <c r="C1047" s="4"/>
      <c r="D1047" s="4"/>
      <c r="E1047" s="4"/>
      <c r="F1047" s="5"/>
      <c r="G1047" s="35"/>
      <c r="H1047" s="34"/>
    </row>
    <row r="1048" spans="1:8">
      <c r="A1048" s="2"/>
      <c r="B1048" s="3"/>
      <c r="C1048" s="4"/>
      <c r="D1048" s="4"/>
      <c r="E1048" s="4"/>
      <c r="F1048" s="5"/>
      <c r="G1048" s="35"/>
      <c r="H1048" s="34"/>
    </row>
    <row r="1049" spans="1:8">
      <c r="A1049" s="2"/>
      <c r="B1049" s="3"/>
      <c r="C1049" s="4"/>
      <c r="D1049" s="4"/>
      <c r="E1049" s="4"/>
      <c r="F1049" s="5"/>
      <c r="G1049" s="35"/>
      <c r="H1049" s="34"/>
    </row>
    <row r="1050" spans="1:8">
      <c r="A1050" s="2"/>
      <c r="B1050" s="6"/>
      <c r="C1050" s="4"/>
      <c r="D1050" s="4"/>
      <c r="E1050" s="4"/>
      <c r="F1050" s="7"/>
      <c r="G1050" s="35"/>
      <c r="H1050" s="34"/>
    </row>
    <row r="1051" spans="1:8">
      <c r="A1051" s="2"/>
      <c r="B1051" s="6"/>
      <c r="C1051" s="4"/>
      <c r="D1051" s="4"/>
      <c r="E1051" s="4"/>
      <c r="F1051" s="7"/>
      <c r="G1051" s="35"/>
      <c r="H1051" s="34"/>
    </row>
    <row r="1052" spans="1:8">
      <c r="A1052" s="2"/>
      <c r="B1052" s="3"/>
      <c r="C1052" s="4"/>
      <c r="D1052" s="4"/>
      <c r="E1052" s="4"/>
      <c r="F1052" s="5"/>
      <c r="G1052" s="35"/>
      <c r="H1052" s="34"/>
    </row>
    <row r="1053" spans="1:8">
      <c r="A1053" s="2"/>
      <c r="B1053" s="3"/>
      <c r="C1053" s="4"/>
      <c r="D1053" s="4"/>
      <c r="E1053" s="4"/>
      <c r="F1053" s="5"/>
      <c r="G1053" s="35"/>
      <c r="H1053" s="34"/>
    </row>
    <row r="1054" spans="1:8">
      <c r="A1054" s="2"/>
      <c r="B1054" s="6"/>
      <c r="C1054" s="4"/>
      <c r="D1054" s="4"/>
      <c r="E1054" s="4"/>
      <c r="F1054" s="7"/>
      <c r="G1054" s="35"/>
      <c r="H1054" s="34"/>
    </row>
    <row r="1055" spans="1:8">
      <c r="A1055" s="2"/>
      <c r="B1055" s="3"/>
      <c r="C1055" s="4"/>
      <c r="D1055" s="4"/>
      <c r="E1055" s="4"/>
      <c r="F1055" s="5"/>
      <c r="G1055" s="35"/>
      <c r="H1055" s="34"/>
    </row>
    <row r="1056" spans="1:8">
      <c r="A1056" s="2"/>
      <c r="B1056" s="6"/>
      <c r="C1056" s="4"/>
      <c r="D1056" s="4"/>
      <c r="E1056" s="4"/>
      <c r="F1056" s="7"/>
      <c r="G1056" s="35"/>
      <c r="H1056" s="34"/>
    </row>
    <row r="1057" spans="1:8">
      <c r="A1057" s="2"/>
      <c r="B1057" s="3"/>
      <c r="C1057" s="4"/>
      <c r="D1057" s="4"/>
      <c r="E1057" s="4"/>
      <c r="F1057" s="5"/>
      <c r="G1057" s="35"/>
      <c r="H1057" s="34"/>
    </row>
    <row r="1058" spans="1:8">
      <c r="A1058" s="2"/>
      <c r="B1058" s="6"/>
      <c r="C1058" s="4"/>
      <c r="D1058" s="4"/>
      <c r="E1058" s="4"/>
      <c r="F1058" s="7"/>
      <c r="G1058" s="35"/>
      <c r="H1058" s="34"/>
    </row>
    <row r="1059" spans="1:8">
      <c r="A1059" s="2"/>
      <c r="B1059" s="6"/>
      <c r="C1059" s="4"/>
      <c r="D1059" s="4"/>
      <c r="E1059" s="4"/>
      <c r="F1059" s="7"/>
      <c r="G1059" s="35"/>
      <c r="H1059" s="34"/>
    </row>
    <row r="1060" spans="1:8">
      <c r="A1060" s="2"/>
      <c r="B1060" s="3"/>
      <c r="C1060" s="4"/>
      <c r="D1060" s="4"/>
      <c r="E1060" s="4"/>
      <c r="F1060" s="5"/>
      <c r="G1060" s="35"/>
      <c r="H1060" s="34"/>
    </row>
    <row r="1061" spans="1:8">
      <c r="A1061" s="2"/>
      <c r="B1061" s="6"/>
      <c r="C1061" s="4"/>
      <c r="D1061" s="4"/>
      <c r="E1061" s="4"/>
      <c r="F1061" s="7"/>
      <c r="G1061" s="35"/>
      <c r="H1061" s="34"/>
    </row>
    <row r="1062" spans="1:8">
      <c r="A1062" s="2"/>
      <c r="B1062" s="6"/>
      <c r="C1062" s="4"/>
      <c r="D1062" s="4"/>
      <c r="E1062" s="4"/>
      <c r="F1062" s="7"/>
      <c r="G1062" s="35"/>
      <c r="H1062" s="34"/>
    </row>
    <row r="1063" spans="1:8">
      <c r="A1063" s="2"/>
      <c r="B1063" s="3"/>
      <c r="C1063" s="4"/>
      <c r="D1063" s="4"/>
      <c r="E1063" s="4"/>
      <c r="F1063" s="5"/>
      <c r="G1063" s="35"/>
      <c r="H1063" s="34"/>
    </row>
    <row r="1064" spans="1:8">
      <c r="A1064" s="2"/>
      <c r="B1064" s="3"/>
      <c r="C1064" s="4"/>
      <c r="D1064" s="4"/>
      <c r="E1064" s="4"/>
      <c r="F1064" s="5"/>
      <c r="G1064" s="35"/>
      <c r="H1064" s="34"/>
    </row>
    <row r="1065" spans="1:8">
      <c r="A1065" s="2"/>
      <c r="B1065" s="3"/>
      <c r="C1065" s="4"/>
      <c r="D1065" s="4"/>
      <c r="E1065" s="4"/>
      <c r="F1065" s="5"/>
      <c r="G1065" s="35"/>
      <c r="H1065" s="34"/>
    </row>
    <row r="1066" spans="1:8">
      <c r="A1066" s="2"/>
      <c r="B1066" s="3"/>
      <c r="C1066" s="4"/>
      <c r="D1066" s="4"/>
      <c r="E1066" s="4"/>
      <c r="F1066" s="5"/>
      <c r="G1066" s="35"/>
      <c r="H1066" s="34"/>
    </row>
    <row r="1067" spans="1:8">
      <c r="A1067" s="2"/>
      <c r="B1067" s="6"/>
      <c r="C1067" s="4"/>
      <c r="D1067" s="4"/>
      <c r="E1067" s="4"/>
      <c r="F1067" s="7"/>
      <c r="G1067" s="35"/>
      <c r="H1067" s="34"/>
    </row>
    <row r="1068" spans="1:8">
      <c r="A1068" s="2"/>
      <c r="B1068" s="3"/>
      <c r="C1068" s="4"/>
      <c r="D1068" s="4"/>
      <c r="E1068" s="4"/>
      <c r="F1068" s="5"/>
      <c r="G1068" s="35"/>
      <c r="H1068" s="34"/>
    </row>
    <row r="1069" spans="1:8">
      <c r="A1069" s="2"/>
      <c r="B1069" s="6"/>
      <c r="C1069" s="4"/>
      <c r="D1069" s="4"/>
      <c r="E1069" s="4"/>
      <c r="F1069" s="7"/>
      <c r="G1069" s="35"/>
      <c r="H1069" s="34"/>
    </row>
    <row r="1070" spans="1:8">
      <c r="A1070" s="2"/>
      <c r="B1070" s="3"/>
      <c r="C1070" s="4"/>
      <c r="D1070" s="4"/>
      <c r="E1070" s="4"/>
      <c r="F1070" s="5"/>
      <c r="G1070" s="35"/>
      <c r="H1070" s="34"/>
    </row>
    <row r="1071" spans="1:8">
      <c r="A1071" s="2"/>
      <c r="B1071" s="6"/>
      <c r="C1071" s="4"/>
      <c r="D1071" s="4"/>
      <c r="E1071" s="4"/>
      <c r="F1071" s="7"/>
      <c r="G1071" s="35"/>
      <c r="H1071" s="34"/>
    </row>
    <row r="1072" spans="1:8">
      <c r="A1072" s="2"/>
      <c r="B1072" s="6"/>
      <c r="C1072" s="4"/>
      <c r="D1072" s="4"/>
      <c r="E1072" s="4"/>
      <c r="F1072" s="7"/>
      <c r="G1072" s="35"/>
      <c r="H1072" s="34"/>
    </row>
    <row r="1073" spans="1:8">
      <c r="A1073" s="2"/>
      <c r="B1073" s="3"/>
      <c r="C1073" s="4"/>
      <c r="D1073" s="4"/>
      <c r="E1073" s="4"/>
      <c r="F1073" s="5"/>
      <c r="G1073" s="35"/>
      <c r="H1073" s="34"/>
    </row>
    <row r="1074" spans="1:8">
      <c r="A1074" s="2"/>
      <c r="B1074" s="6"/>
      <c r="C1074" s="4"/>
      <c r="D1074" s="4"/>
      <c r="E1074" s="4"/>
      <c r="F1074" s="7"/>
      <c r="G1074" s="35"/>
      <c r="H1074" s="34"/>
    </row>
    <row r="1075" spans="1:8">
      <c r="A1075" s="2"/>
      <c r="B1075" s="3"/>
      <c r="C1075" s="4"/>
      <c r="D1075" s="4"/>
      <c r="E1075" s="4"/>
      <c r="F1075" s="5"/>
      <c r="G1075" s="35"/>
      <c r="H1075" s="34"/>
    </row>
    <row r="1076" spans="1:8">
      <c r="A1076" s="2"/>
      <c r="B1076" s="6"/>
      <c r="C1076" s="4"/>
      <c r="D1076" s="4"/>
      <c r="E1076" s="4"/>
      <c r="F1076" s="7"/>
      <c r="G1076" s="35"/>
      <c r="H1076" s="34"/>
    </row>
    <row r="1077" spans="1:8">
      <c r="A1077" s="2"/>
      <c r="B1077" s="3"/>
      <c r="C1077" s="4"/>
      <c r="D1077" s="4"/>
      <c r="E1077" s="4"/>
      <c r="F1077" s="5"/>
      <c r="G1077" s="35"/>
      <c r="H1077" s="34"/>
    </row>
    <row r="1078" spans="1:8">
      <c r="A1078" s="2"/>
      <c r="B1078" s="3"/>
      <c r="C1078" s="4"/>
      <c r="D1078" s="4"/>
      <c r="E1078" s="4"/>
      <c r="F1078" s="5"/>
      <c r="G1078" s="35"/>
      <c r="H1078" s="34"/>
    </row>
    <row r="1079" spans="1:8">
      <c r="A1079" s="2"/>
      <c r="B1079" s="3"/>
      <c r="C1079" s="4"/>
      <c r="D1079" s="4"/>
      <c r="E1079" s="4"/>
      <c r="F1079" s="5"/>
      <c r="G1079" s="35"/>
      <c r="H1079" s="34"/>
    </row>
    <row r="1080" spans="1:8">
      <c r="A1080" s="2"/>
      <c r="B1080" s="6"/>
      <c r="C1080" s="4"/>
      <c r="D1080" s="4"/>
      <c r="E1080" s="4"/>
      <c r="F1080" s="7"/>
      <c r="G1080" s="35"/>
      <c r="H1080" s="34"/>
    </row>
    <row r="1081" spans="1:8">
      <c r="A1081" s="2"/>
      <c r="B1081" s="3"/>
      <c r="C1081" s="4"/>
      <c r="D1081" s="4"/>
      <c r="E1081" s="4"/>
      <c r="F1081" s="5"/>
      <c r="G1081" s="35"/>
      <c r="H1081" s="34"/>
    </row>
    <row r="1082" spans="1:8">
      <c r="A1082" s="2"/>
      <c r="B1082" s="6"/>
      <c r="C1082" s="4"/>
      <c r="D1082" s="4"/>
      <c r="E1082" s="4"/>
      <c r="F1082" s="7"/>
      <c r="G1082" s="35"/>
      <c r="H1082" s="34"/>
    </row>
    <row r="1083" spans="1:8">
      <c r="A1083" s="2"/>
      <c r="B1083" s="6"/>
      <c r="C1083" s="4"/>
      <c r="D1083" s="4"/>
      <c r="E1083" s="4"/>
      <c r="F1083" s="7"/>
      <c r="G1083" s="35"/>
      <c r="H1083" s="34"/>
    </row>
    <row r="1084" spans="1:8">
      <c r="A1084" s="2"/>
      <c r="B1084" s="3"/>
      <c r="C1084" s="4"/>
      <c r="D1084" s="4"/>
      <c r="E1084" s="4"/>
      <c r="F1084" s="5"/>
      <c r="G1084" s="35"/>
      <c r="H1084" s="34"/>
    </row>
    <row r="1085" spans="1:8">
      <c r="A1085" s="2"/>
      <c r="B1085" s="6"/>
      <c r="C1085" s="4"/>
      <c r="D1085" s="4"/>
      <c r="E1085" s="4"/>
      <c r="F1085" s="7"/>
      <c r="G1085" s="35"/>
      <c r="H1085" s="34"/>
    </row>
    <row r="1086" spans="1:8">
      <c r="A1086" s="2"/>
      <c r="B1086" s="3"/>
      <c r="C1086" s="4"/>
      <c r="D1086" s="4"/>
      <c r="E1086" s="4"/>
      <c r="F1086" s="5"/>
      <c r="G1086" s="35"/>
      <c r="H1086" s="34"/>
    </row>
    <row r="1087" spans="1:8">
      <c r="A1087" s="2"/>
      <c r="B1087" s="3"/>
      <c r="C1087" s="4"/>
      <c r="D1087" s="4"/>
      <c r="E1087" s="4"/>
      <c r="F1087" s="5"/>
      <c r="G1087" s="35"/>
      <c r="H1087" s="34"/>
    </row>
    <row r="1088" spans="1:8">
      <c r="A1088" s="2"/>
      <c r="B1088" s="3"/>
      <c r="C1088" s="4"/>
      <c r="D1088" s="4"/>
      <c r="E1088" s="4"/>
      <c r="F1088" s="5"/>
      <c r="G1088" s="35"/>
      <c r="H1088" s="34"/>
    </row>
    <row r="1089" spans="1:8">
      <c r="A1089" s="2"/>
      <c r="B1089" s="3"/>
      <c r="C1089" s="4"/>
      <c r="D1089" s="4"/>
      <c r="E1089" s="4"/>
      <c r="F1089" s="5"/>
      <c r="G1089" s="35"/>
      <c r="H1089" s="34"/>
    </row>
    <row r="1090" spans="1:8">
      <c r="A1090" s="2"/>
      <c r="B1090" s="3"/>
      <c r="C1090" s="4"/>
      <c r="D1090" s="4"/>
      <c r="E1090" s="4"/>
      <c r="F1090" s="5"/>
      <c r="G1090" s="35"/>
      <c r="H1090" s="34"/>
    </row>
    <row r="1091" spans="1:8">
      <c r="A1091" s="2"/>
      <c r="B1091" s="3"/>
      <c r="C1091" s="4"/>
      <c r="D1091" s="4"/>
      <c r="E1091" s="4"/>
      <c r="F1091" s="5"/>
      <c r="G1091" s="35"/>
      <c r="H1091" s="34"/>
    </row>
    <row r="1092" spans="1:8">
      <c r="A1092" s="2"/>
      <c r="B1092" s="6"/>
      <c r="C1092" s="4"/>
      <c r="D1092" s="4"/>
      <c r="E1092" s="4"/>
      <c r="F1092" s="7"/>
      <c r="G1092" s="35"/>
      <c r="H1092" s="34"/>
    </row>
    <row r="1093" spans="1:8">
      <c r="A1093" s="2"/>
      <c r="B1093" s="6"/>
      <c r="C1093" s="4"/>
      <c r="D1093" s="4"/>
      <c r="E1093" s="4"/>
      <c r="F1093" s="7"/>
      <c r="G1093" s="35"/>
      <c r="H1093" s="34"/>
    </row>
    <row r="1094" spans="1:8">
      <c r="A1094" s="2"/>
      <c r="B1094" s="6"/>
      <c r="C1094" s="4"/>
      <c r="D1094" s="4"/>
      <c r="E1094" s="4"/>
      <c r="F1094" s="7"/>
      <c r="G1094" s="35"/>
      <c r="H1094" s="34"/>
    </row>
    <row r="1095" spans="1:8">
      <c r="A1095" s="2"/>
      <c r="B1095" s="6"/>
      <c r="C1095" s="4"/>
      <c r="D1095" s="4"/>
      <c r="E1095" s="4"/>
      <c r="F1095" s="7"/>
      <c r="G1095" s="35"/>
      <c r="H1095" s="34"/>
    </row>
    <row r="1096" spans="1:8">
      <c r="A1096" s="2"/>
      <c r="B1096" s="3"/>
      <c r="C1096" s="4"/>
      <c r="D1096" s="4"/>
      <c r="E1096" s="4"/>
      <c r="F1096" s="5"/>
      <c r="G1096" s="35"/>
      <c r="H1096" s="34"/>
    </row>
    <row r="1097" spans="1:8">
      <c r="A1097" s="2"/>
      <c r="B1097" s="3"/>
      <c r="C1097" s="4"/>
      <c r="D1097" s="4"/>
      <c r="E1097" s="4"/>
      <c r="F1097" s="5"/>
      <c r="G1097" s="35"/>
      <c r="H1097" s="34"/>
    </row>
    <row r="1098" spans="1:8">
      <c r="A1098" s="2"/>
      <c r="B1098" s="3"/>
      <c r="C1098" s="4"/>
      <c r="D1098" s="4"/>
      <c r="E1098" s="4"/>
      <c r="F1098" s="5"/>
      <c r="G1098" s="35"/>
      <c r="H1098" s="34"/>
    </row>
    <row r="1099" spans="1:8">
      <c r="A1099" s="2"/>
      <c r="B1099" s="6"/>
      <c r="C1099" s="4"/>
      <c r="D1099" s="4"/>
      <c r="E1099" s="4"/>
      <c r="F1099" s="7"/>
      <c r="G1099" s="35"/>
      <c r="H1099" s="34"/>
    </row>
    <row r="1100" spans="1:8">
      <c r="A1100" s="2"/>
      <c r="B1100" s="3"/>
      <c r="C1100" s="4"/>
      <c r="D1100" s="4"/>
      <c r="E1100" s="4"/>
      <c r="F1100" s="5"/>
      <c r="G1100" s="35"/>
      <c r="H1100" s="34"/>
    </row>
    <row r="1101" spans="1:8">
      <c r="A1101" s="2"/>
      <c r="B1101" s="6"/>
      <c r="C1101" s="4"/>
      <c r="D1101" s="4"/>
      <c r="E1101" s="4"/>
      <c r="F1101" s="7"/>
      <c r="G1101" s="35"/>
      <c r="H1101" s="34"/>
    </row>
    <row r="1102" spans="1:8">
      <c r="A1102" s="2"/>
      <c r="B1102" s="3"/>
      <c r="C1102" s="4"/>
      <c r="D1102" s="4"/>
      <c r="E1102" s="4"/>
      <c r="F1102" s="5"/>
      <c r="G1102" s="35"/>
      <c r="H1102" s="34"/>
    </row>
    <row r="1103" spans="1:8">
      <c r="A1103" s="2"/>
      <c r="B1103" s="6"/>
      <c r="C1103" s="4"/>
      <c r="D1103" s="4"/>
      <c r="E1103" s="4"/>
      <c r="F1103" s="7"/>
      <c r="G1103" s="35"/>
      <c r="H1103" s="34"/>
    </row>
    <row r="1104" spans="1:8">
      <c r="A1104" s="2"/>
      <c r="B1104" s="6"/>
      <c r="C1104" s="4"/>
      <c r="D1104" s="4"/>
      <c r="E1104" s="4"/>
      <c r="F1104" s="7"/>
      <c r="G1104" s="35"/>
      <c r="H1104" s="34"/>
    </row>
    <row r="1105" spans="1:8">
      <c r="A1105" s="2"/>
      <c r="B1105" s="6"/>
      <c r="C1105" s="4"/>
      <c r="D1105" s="4"/>
      <c r="E1105" s="4"/>
      <c r="F1105" s="7"/>
      <c r="G1105" s="35"/>
      <c r="H1105" s="34"/>
    </row>
    <row r="1106" spans="1:8">
      <c r="A1106" s="2"/>
      <c r="B1106" s="3"/>
      <c r="C1106" s="4"/>
      <c r="D1106" s="4"/>
      <c r="E1106" s="4"/>
      <c r="F1106" s="5"/>
      <c r="G1106" s="35"/>
      <c r="H1106" s="34"/>
    </row>
    <row r="1107" spans="1:8">
      <c r="A1107" s="2"/>
      <c r="B1107" s="3"/>
      <c r="C1107" s="4"/>
      <c r="D1107" s="4"/>
      <c r="E1107" s="4"/>
      <c r="F1107" s="5"/>
      <c r="G1107" s="35"/>
      <c r="H1107" s="34"/>
    </row>
    <row r="1108" spans="1:8">
      <c r="A1108" s="2"/>
      <c r="B1108" s="3"/>
      <c r="C1108" s="4"/>
      <c r="D1108" s="4"/>
      <c r="E1108" s="4"/>
      <c r="F1108" s="5"/>
      <c r="G1108" s="35"/>
      <c r="H1108" s="34"/>
    </row>
    <row r="1109" spans="1:8">
      <c r="A1109" s="2"/>
      <c r="B1109" s="3"/>
      <c r="C1109" s="4"/>
      <c r="D1109" s="4"/>
      <c r="E1109" s="4"/>
      <c r="F1109" s="5"/>
      <c r="G1109" s="35"/>
      <c r="H1109" s="34"/>
    </row>
    <row r="1110" spans="1:8">
      <c r="A1110" s="2"/>
      <c r="B1110" s="6"/>
      <c r="C1110" s="4"/>
      <c r="D1110" s="4"/>
      <c r="E1110" s="4"/>
      <c r="F1110" s="7"/>
      <c r="G1110" s="35"/>
      <c r="H1110" s="34"/>
    </row>
    <row r="1111" spans="1:8">
      <c r="A1111" s="2"/>
      <c r="B1111" s="3"/>
      <c r="C1111" s="4"/>
      <c r="D1111" s="4"/>
      <c r="E1111" s="4"/>
      <c r="F1111" s="5"/>
      <c r="G1111" s="35"/>
      <c r="H1111" s="34"/>
    </row>
    <row r="1112" spans="1:8">
      <c r="A1112" s="2"/>
      <c r="B1112" s="3"/>
      <c r="C1112" s="4"/>
      <c r="D1112" s="4"/>
      <c r="E1112" s="4"/>
      <c r="F1112" s="5"/>
      <c r="G1112" s="35"/>
      <c r="H1112" s="34"/>
    </row>
    <row r="1113" spans="1:8">
      <c r="A1113" s="2"/>
      <c r="B1113" s="3"/>
      <c r="C1113" s="4"/>
      <c r="D1113" s="4"/>
      <c r="E1113" s="4"/>
      <c r="F1113" s="5"/>
      <c r="G1113" s="35"/>
      <c r="H1113" s="34"/>
    </row>
    <row r="1114" spans="1:8">
      <c r="A1114" s="2"/>
      <c r="B1114" s="3"/>
      <c r="C1114" s="4"/>
      <c r="D1114" s="4"/>
      <c r="E1114" s="4"/>
      <c r="F1114" s="5"/>
      <c r="G1114" s="35"/>
      <c r="H1114" s="34"/>
    </row>
    <row r="1115" spans="1:8">
      <c r="A1115" s="2"/>
      <c r="B1115" s="6"/>
      <c r="C1115" s="4"/>
      <c r="D1115" s="4"/>
      <c r="E1115" s="4"/>
      <c r="F1115" s="7"/>
      <c r="G1115" s="35"/>
      <c r="H1115" s="34"/>
    </row>
    <row r="1116" spans="1:8">
      <c r="A1116" s="2"/>
      <c r="B1116" s="3"/>
      <c r="C1116" s="4"/>
      <c r="D1116" s="4"/>
      <c r="E1116" s="4"/>
      <c r="F1116" s="5"/>
      <c r="G1116" s="35"/>
      <c r="H1116" s="34"/>
    </row>
    <row r="1117" spans="1:8">
      <c r="A1117" s="2"/>
      <c r="B1117" s="6"/>
      <c r="C1117" s="4"/>
      <c r="D1117" s="4"/>
      <c r="E1117" s="4"/>
      <c r="F1117" s="7"/>
      <c r="G1117" s="35"/>
      <c r="H1117" s="34"/>
    </row>
    <row r="1118" spans="1:8">
      <c r="A1118" s="2"/>
      <c r="B1118" s="3"/>
      <c r="C1118" s="4"/>
      <c r="D1118" s="4"/>
      <c r="E1118" s="4"/>
      <c r="F1118" s="5"/>
      <c r="G1118" s="35"/>
      <c r="H1118" s="34"/>
    </row>
    <row r="1119" spans="1:8">
      <c r="A1119" s="2"/>
      <c r="B1119" s="6"/>
      <c r="C1119" s="4"/>
      <c r="D1119" s="4"/>
      <c r="E1119" s="4"/>
      <c r="F1119" s="7"/>
      <c r="G1119" s="35"/>
      <c r="H1119" s="34"/>
    </row>
    <row r="1120" spans="1:8">
      <c r="A1120" s="2"/>
      <c r="B1120" s="3"/>
      <c r="C1120" s="4"/>
      <c r="D1120" s="4"/>
      <c r="E1120" s="4"/>
      <c r="F1120" s="5"/>
      <c r="G1120" s="35"/>
      <c r="H1120" s="34"/>
    </row>
    <row r="1121" spans="1:8">
      <c r="A1121" s="2"/>
      <c r="B1121" s="3"/>
      <c r="C1121" s="4"/>
      <c r="D1121" s="4"/>
      <c r="E1121" s="4"/>
      <c r="F1121" s="5"/>
      <c r="G1121" s="35"/>
      <c r="H1121" s="34"/>
    </row>
    <row r="1122" spans="1:8">
      <c r="A1122" s="2"/>
      <c r="B1122" s="3"/>
      <c r="C1122" s="4"/>
      <c r="D1122" s="4"/>
      <c r="E1122" s="4"/>
      <c r="F1122" s="5"/>
      <c r="G1122" s="35"/>
      <c r="H1122" s="34"/>
    </row>
    <row r="1123" spans="1:8">
      <c r="A1123" s="2"/>
      <c r="B1123" s="3"/>
      <c r="C1123" s="4"/>
      <c r="D1123" s="4"/>
      <c r="E1123" s="4"/>
      <c r="F1123" s="5"/>
      <c r="G1123" s="35"/>
      <c r="H1123" s="34"/>
    </row>
    <row r="1124" spans="1:8">
      <c r="A1124" s="2"/>
      <c r="B1124" s="6"/>
      <c r="C1124" s="4"/>
      <c r="D1124" s="4"/>
      <c r="E1124" s="4"/>
      <c r="F1124" s="7"/>
      <c r="G1124" s="35"/>
      <c r="H1124" s="34"/>
    </row>
    <row r="1125" spans="1:8">
      <c r="A1125" s="2"/>
      <c r="B1125" s="6"/>
      <c r="C1125" s="4"/>
      <c r="D1125" s="4"/>
      <c r="E1125" s="4"/>
      <c r="F1125" s="7"/>
      <c r="G1125" s="35"/>
      <c r="H1125" s="34"/>
    </row>
    <row r="1126" spans="1:8">
      <c r="A1126" s="2"/>
      <c r="B1126" s="6"/>
      <c r="C1126" s="4"/>
      <c r="D1126" s="4"/>
      <c r="E1126" s="4"/>
      <c r="F1126" s="7"/>
      <c r="G1126" s="35"/>
      <c r="H1126" s="34"/>
    </row>
    <row r="1127" spans="1:8">
      <c r="A1127" s="2"/>
      <c r="B1127" s="3"/>
      <c r="C1127" s="4"/>
      <c r="D1127" s="4"/>
      <c r="E1127" s="4"/>
      <c r="F1127" s="5"/>
      <c r="G1127" s="35"/>
      <c r="H1127" s="34"/>
    </row>
    <row r="1128" spans="1:8">
      <c r="A1128" s="2"/>
      <c r="B1128" s="6"/>
      <c r="C1128" s="4"/>
      <c r="D1128" s="4"/>
      <c r="E1128" s="4"/>
      <c r="F1128" s="7"/>
      <c r="G1128" s="35"/>
      <c r="H1128" s="34"/>
    </row>
    <row r="1129" spans="1:8">
      <c r="A1129" s="2"/>
      <c r="B1129" s="3"/>
      <c r="C1129" s="4"/>
      <c r="D1129" s="4"/>
      <c r="E1129" s="4"/>
      <c r="F1129" s="5"/>
      <c r="G1129" s="35"/>
      <c r="H1129" s="34"/>
    </row>
    <row r="1130" spans="1:8">
      <c r="A1130" s="2"/>
      <c r="B1130" s="6"/>
      <c r="C1130" s="4"/>
      <c r="D1130" s="4"/>
      <c r="E1130" s="4"/>
      <c r="F1130" s="7"/>
      <c r="G1130" s="35"/>
      <c r="H1130" s="34"/>
    </row>
    <row r="1131" spans="1:8">
      <c r="A1131" s="2"/>
      <c r="B1131" s="6"/>
      <c r="C1131" s="4"/>
      <c r="D1131" s="4"/>
      <c r="E1131" s="4"/>
      <c r="F1131" s="7"/>
      <c r="G1131" s="35"/>
      <c r="H1131" s="34"/>
    </row>
    <row r="1132" spans="1:8">
      <c r="A1132" s="2"/>
      <c r="B1132" s="3"/>
      <c r="C1132" s="4"/>
      <c r="D1132" s="4"/>
      <c r="E1132" s="4"/>
      <c r="F1132" s="5"/>
      <c r="G1132" s="35"/>
      <c r="H1132" s="34"/>
    </row>
    <row r="1133" spans="1:8">
      <c r="A1133" s="2"/>
      <c r="B1133" s="6"/>
      <c r="C1133" s="4"/>
      <c r="D1133" s="4"/>
      <c r="E1133" s="4"/>
      <c r="F1133" s="7"/>
      <c r="G1133" s="35"/>
      <c r="H1133" s="34"/>
    </row>
    <row r="1134" spans="1:8">
      <c r="A1134" s="2"/>
      <c r="B1134" s="3"/>
      <c r="C1134" s="4"/>
      <c r="D1134" s="4"/>
      <c r="E1134" s="4"/>
      <c r="F1134" s="5"/>
      <c r="G1134" s="35"/>
      <c r="H1134" s="34"/>
    </row>
    <row r="1135" spans="1:8">
      <c r="A1135" s="2"/>
      <c r="B1135" s="6"/>
      <c r="C1135" s="4"/>
      <c r="D1135" s="4"/>
      <c r="E1135" s="4"/>
      <c r="F1135" s="7"/>
      <c r="G1135" s="35"/>
      <c r="H1135" s="34"/>
    </row>
    <row r="1136" spans="1:8">
      <c r="A1136" s="2"/>
      <c r="B1136" s="6"/>
      <c r="C1136" s="4"/>
      <c r="D1136" s="4"/>
      <c r="E1136" s="4"/>
      <c r="F1136" s="7"/>
      <c r="G1136" s="35"/>
      <c r="H1136" s="34"/>
    </row>
    <row r="1137" spans="1:8">
      <c r="A1137" s="2"/>
      <c r="B1137" s="6"/>
      <c r="C1137" s="4"/>
      <c r="D1137" s="4"/>
      <c r="E1137" s="4"/>
      <c r="F1137" s="7"/>
      <c r="G1137" s="35"/>
      <c r="H1137" s="34"/>
    </row>
    <row r="1138" spans="1:8">
      <c r="A1138" s="2"/>
      <c r="B1138" s="6"/>
      <c r="C1138" s="4"/>
      <c r="D1138" s="4"/>
      <c r="E1138" s="4"/>
      <c r="F1138" s="7"/>
      <c r="G1138" s="35"/>
      <c r="H1138" s="34"/>
    </row>
    <row r="1139" spans="1:8">
      <c r="A1139" s="2"/>
      <c r="B1139" s="3"/>
      <c r="C1139" s="4"/>
      <c r="D1139" s="4"/>
      <c r="E1139" s="4"/>
      <c r="F1139" s="5"/>
      <c r="G1139" s="35"/>
      <c r="H1139" s="34"/>
    </row>
    <row r="1140" spans="1:8">
      <c r="A1140" s="2"/>
      <c r="B1140" s="6"/>
      <c r="C1140" s="4"/>
      <c r="D1140" s="4"/>
      <c r="E1140" s="4"/>
      <c r="F1140" s="7"/>
      <c r="G1140" s="35"/>
      <c r="H1140" s="34"/>
    </row>
    <row r="1141" spans="1:8">
      <c r="A1141" s="2"/>
      <c r="B1141" s="6"/>
      <c r="C1141" s="4"/>
      <c r="D1141" s="4"/>
      <c r="E1141" s="4"/>
      <c r="F1141" s="7"/>
      <c r="G1141" s="35"/>
      <c r="H1141" s="34"/>
    </row>
    <row r="1142" spans="1:8">
      <c r="A1142" s="2"/>
      <c r="B1142" s="3"/>
      <c r="C1142" s="4"/>
      <c r="D1142" s="4"/>
      <c r="E1142" s="4"/>
      <c r="F1142" s="5"/>
      <c r="G1142" s="35"/>
      <c r="H1142" s="34"/>
    </row>
    <row r="1143" spans="1:8">
      <c r="A1143" s="2"/>
      <c r="B1143" s="3"/>
      <c r="C1143" s="4"/>
      <c r="D1143" s="4"/>
      <c r="E1143" s="4"/>
      <c r="F1143" s="5"/>
      <c r="G1143" s="35"/>
      <c r="H1143" s="34"/>
    </row>
    <row r="1144" spans="1:8">
      <c r="A1144" s="2"/>
      <c r="B1144" s="6"/>
      <c r="C1144" s="4"/>
      <c r="D1144" s="4"/>
      <c r="E1144" s="4"/>
      <c r="F1144" s="7"/>
      <c r="G1144" s="35"/>
      <c r="H1144" s="34"/>
    </row>
    <row r="1145" spans="1:8">
      <c r="A1145" s="2"/>
      <c r="B1145" s="3"/>
      <c r="C1145" s="4"/>
      <c r="D1145" s="4"/>
      <c r="E1145" s="4"/>
      <c r="F1145" s="5"/>
      <c r="G1145" s="35"/>
      <c r="H1145" s="34"/>
    </row>
    <row r="1146" spans="1:8">
      <c r="A1146" s="2"/>
      <c r="B1146" s="3"/>
      <c r="C1146" s="4"/>
      <c r="D1146" s="4"/>
      <c r="E1146" s="4"/>
      <c r="F1146" s="5"/>
      <c r="G1146" s="35"/>
      <c r="H1146" s="34"/>
    </row>
    <row r="1147" spans="1:8">
      <c r="A1147" s="2"/>
      <c r="B1147" s="6"/>
      <c r="C1147" s="4"/>
      <c r="D1147" s="4"/>
      <c r="E1147" s="4"/>
      <c r="F1147" s="7"/>
      <c r="G1147" s="35"/>
      <c r="H1147" s="34"/>
    </row>
    <row r="1148" spans="1:8">
      <c r="A1148" s="2"/>
      <c r="B1148" s="6"/>
      <c r="C1148" s="4"/>
      <c r="D1148" s="4"/>
      <c r="E1148" s="4"/>
      <c r="F1148" s="7"/>
      <c r="G1148" s="35"/>
      <c r="H1148" s="34"/>
    </row>
    <row r="1149" spans="1:8">
      <c r="A1149" s="2"/>
      <c r="B1149" s="6"/>
      <c r="C1149" s="4"/>
      <c r="D1149" s="4"/>
      <c r="E1149" s="4"/>
      <c r="F1149" s="7"/>
      <c r="G1149" s="35"/>
      <c r="H1149" s="34"/>
    </row>
    <row r="1150" spans="1:8">
      <c r="A1150" s="2"/>
      <c r="B1150" s="3"/>
      <c r="C1150" s="4"/>
      <c r="D1150" s="4"/>
      <c r="E1150" s="4"/>
      <c r="F1150" s="5"/>
      <c r="G1150" s="35"/>
      <c r="H1150" s="34"/>
    </row>
    <row r="1151" spans="1:8">
      <c r="A1151" s="2"/>
      <c r="B1151" s="6"/>
      <c r="C1151" s="4"/>
      <c r="D1151" s="4"/>
      <c r="E1151" s="4"/>
      <c r="F1151" s="7"/>
      <c r="G1151" s="35"/>
      <c r="H1151" s="34"/>
    </row>
    <row r="1152" spans="1:8">
      <c r="A1152" s="2"/>
      <c r="B1152" s="3"/>
      <c r="C1152" s="4"/>
      <c r="D1152" s="4"/>
      <c r="E1152" s="4"/>
      <c r="F1152" s="5"/>
      <c r="G1152" s="35"/>
      <c r="H1152" s="34"/>
    </row>
    <row r="1153" spans="1:8">
      <c r="A1153" s="2"/>
      <c r="B1153" s="6"/>
      <c r="C1153" s="4"/>
      <c r="D1153" s="4"/>
      <c r="E1153" s="4"/>
      <c r="F1153" s="7"/>
      <c r="G1153" s="35"/>
      <c r="H1153" s="34"/>
    </row>
    <row r="1154" spans="1:8">
      <c r="A1154" s="2"/>
      <c r="B1154" s="6"/>
      <c r="C1154" s="4"/>
      <c r="D1154" s="4"/>
      <c r="E1154" s="4"/>
      <c r="F1154" s="7"/>
      <c r="G1154" s="35"/>
      <c r="H1154" s="34"/>
    </row>
    <row r="1155" spans="1:8">
      <c r="A1155" s="2"/>
      <c r="B1155" s="3"/>
      <c r="C1155" s="4"/>
      <c r="D1155" s="4"/>
      <c r="E1155" s="4"/>
      <c r="F1155" s="5"/>
      <c r="G1155" s="35"/>
      <c r="H1155" s="34"/>
    </row>
    <row r="1156" spans="1:8">
      <c r="A1156" s="2"/>
      <c r="B1156" s="6"/>
      <c r="C1156" s="4"/>
      <c r="D1156" s="4"/>
      <c r="E1156" s="4"/>
      <c r="F1156" s="7"/>
      <c r="G1156" s="35"/>
      <c r="H1156" s="34"/>
    </row>
    <row r="1157" spans="1:8">
      <c r="A1157" s="2"/>
      <c r="B1157" s="3"/>
      <c r="C1157" s="4"/>
      <c r="D1157" s="4"/>
      <c r="E1157" s="4"/>
      <c r="F1157" s="5"/>
      <c r="G1157" s="35"/>
      <c r="H1157" s="34"/>
    </row>
    <row r="1158" spans="1:8">
      <c r="A1158" s="2"/>
      <c r="B1158" s="3"/>
      <c r="C1158" s="4"/>
      <c r="D1158" s="4"/>
      <c r="E1158" s="4"/>
      <c r="F1158" s="5"/>
      <c r="G1158" s="35"/>
      <c r="H1158" s="34"/>
    </row>
    <row r="1159" spans="1:8">
      <c r="A1159" s="2"/>
      <c r="B1159" s="3"/>
      <c r="C1159" s="4"/>
      <c r="D1159" s="4"/>
      <c r="E1159" s="4"/>
      <c r="F1159" s="5"/>
      <c r="G1159" s="35"/>
      <c r="H1159" s="34"/>
    </row>
    <row r="1160" spans="1:8">
      <c r="A1160" s="2"/>
      <c r="B1160" s="6"/>
      <c r="C1160" s="4"/>
      <c r="D1160" s="4"/>
      <c r="E1160" s="4"/>
      <c r="F1160" s="7"/>
      <c r="G1160" s="35"/>
      <c r="H1160" s="34"/>
    </row>
    <row r="1161" spans="1:8">
      <c r="A1161" s="2"/>
      <c r="B1161" s="6"/>
      <c r="C1161" s="4"/>
      <c r="D1161" s="4"/>
      <c r="E1161" s="4"/>
      <c r="F1161" s="7"/>
      <c r="G1161" s="35"/>
      <c r="H1161" s="34"/>
    </row>
    <row r="1162" spans="1:8">
      <c r="A1162" s="2"/>
      <c r="B1162" s="3"/>
      <c r="C1162" s="4"/>
      <c r="D1162" s="4"/>
      <c r="E1162" s="4"/>
      <c r="F1162" s="5"/>
      <c r="G1162" s="35"/>
      <c r="H1162" s="34"/>
    </row>
    <row r="1163" spans="1:8">
      <c r="A1163" s="2"/>
      <c r="B1163" s="6"/>
      <c r="C1163" s="4"/>
      <c r="D1163" s="4"/>
      <c r="E1163" s="4"/>
      <c r="F1163" s="7"/>
      <c r="G1163" s="35"/>
      <c r="H1163" s="34"/>
    </row>
    <row r="1164" spans="1:8">
      <c r="A1164" s="2"/>
      <c r="B1164" s="6"/>
      <c r="C1164" s="4"/>
      <c r="D1164" s="4"/>
      <c r="E1164" s="4"/>
      <c r="F1164" s="7"/>
      <c r="G1164" s="35"/>
      <c r="H1164" s="34"/>
    </row>
    <row r="1165" spans="1:8">
      <c r="A1165" s="2"/>
      <c r="B1165" s="6"/>
      <c r="C1165" s="4"/>
      <c r="D1165" s="4"/>
      <c r="E1165" s="4"/>
      <c r="F1165" s="7"/>
      <c r="G1165" s="35"/>
      <c r="H1165" s="34"/>
    </row>
    <row r="1166" spans="1:8">
      <c r="A1166" s="2"/>
      <c r="B1166" s="6"/>
      <c r="C1166" s="4"/>
      <c r="D1166" s="4"/>
      <c r="E1166" s="4"/>
      <c r="F1166" s="7"/>
      <c r="G1166" s="35"/>
      <c r="H1166" s="34"/>
    </row>
    <row r="1167" spans="1:8">
      <c r="A1167" s="2"/>
      <c r="B1167" s="6"/>
      <c r="C1167" s="4"/>
      <c r="D1167" s="4"/>
      <c r="E1167" s="4"/>
      <c r="F1167" s="7"/>
      <c r="G1167" s="35"/>
      <c r="H1167" s="34"/>
    </row>
    <row r="1168" spans="1:8">
      <c r="A1168" s="2"/>
      <c r="B1168" s="3"/>
      <c r="C1168" s="4"/>
      <c r="D1168" s="4"/>
      <c r="E1168" s="4"/>
      <c r="F1168" s="5"/>
      <c r="G1168" s="35"/>
      <c r="H1168" s="34"/>
    </row>
    <row r="1169" spans="1:8">
      <c r="A1169" s="2"/>
      <c r="B1169" s="6"/>
      <c r="C1169" s="4"/>
      <c r="D1169" s="4"/>
      <c r="E1169" s="4"/>
      <c r="F1169" s="7"/>
      <c r="G1169" s="35"/>
      <c r="H1169" s="34"/>
    </row>
    <row r="1170" spans="1:8">
      <c r="A1170" s="2"/>
      <c r="B1170" s="6"/>
      <c r="C1170" s="4"/>
      <c r="D1170" s="4"/>
      <c r="E1170" s="4"/>
      <c r="F1170" s="7"/>
      <c r="G1170" s="35"/>
      <c r="H1170" s="34"/>
    </row>
    <row r="1171" spans="1:8">
      <c r="A1171" s="2"/>
      <c r="B1171" s="3"/>
      <c r="C1171" s="4"/>
      <c r="D1171" s="4"/>
      <c r="E1171" s="4"/>
      <c r="F1171" s="5"/>
      <c r="G1171" s="35"/>
      <c r="H1171" s="34"/>
    </row>
    <row r="1172" spans="1:8">
      <c r="A1172" s="2"/>
      <c r="B1172" s="3"/>
      <c r="C1172" s="4"/>
      <c r="D1172" s="4"/>
      <c r="E1172" s="4"/>
      <c r="F1172" s="5"/>
      <c r="G1172" s="35"/>
      <c r="H1172" s="34"/>
    </row>
    <row r="1173" spans="1:8">
      <c r="A1173" s="2"/>
      <c r="B1173" s="6"/>
      <c r="C1173" s="4"/>
      <c r="D1173" s="4"/>
      <c r="E1173" s="4"/>
      <c r="F1173" s="7"/>
      <c r="G1173" s="35"/>
      <c r="H1173" s="34"/>
    </row>
    <row r="1174" spans="1:8">
      <c r="A1174" s="2"/>
      <c r="B1174" s="6"/>
      <c r="C1174" s="4"/>
      <c r="D1174" s="4"/>
      <c r="E1174" s="4"/>
      <c r="F1174" s="7"/>
      <c r="G1174" s="35"/>
      <c r="H1174" s="34"/>
    </row>
    <row r="1175" spans="1:8">
      <c r="A1175" s="2"/>
      <c r="B1175" s="3"/>
      <c r="C1175" s="4"/>
      <c r="D1175" s="4"/>
      <c r="E1175" s="4"/>
      <c r="F1175" s="5"/>
      <c r="G1175" s="35"/>
      <c r="H1175" s="34"/>
    </row>
    <row r="1176" spans="1:8">
      <c r="A1176" s="2"/>
      <c r="B1176" s="3"/>
      <c r="C1176" s="4"/>
      <c r="D1176" s="4"/>
      <c r="E1176" s="4"/>
      <c r="F1176" s="5"/>
      <c r="G1176" s="35"/>
      <c r="H1176" s="34"/>
    </row>
    <row r="1177" spans="1:8">
      <c r="A1177" s="2"/>
      <c r="B1177" s="6"/>
      <c r="C1177" s="4"/>
      <c r="D1177" s="4"/>
      <c r="E1177" s="4"/>
      <c r="F1177" s="7"/>
      <c r="G1177" s="35"/>
      <c r="H1177" s="34"/>
    </row>
    <row r="1178" spans="1:8">
      <c r="A1178" s="2"/>
      <c r="B1178" s="3"/>
      <c r="C1178" s="4"/>
      <c r="D1178" s="4"/>
      <c r="E1178" s="4"/>
      <c r="F1178" s="5"/>
      <c r="G1178" s="35"/>
      <c r="H1178" s="34"/>
    </row>
    <row r="1179" spans="1:8">
      <c r="A1179" s="2"/>
      <c r="B1179" s="3"/>
      <c r="C1179" s="4"/>
      <c r="D1179" s="4"/>
      <c r="E1179" s="4"/>
      <c r="F1179" s="5"/>
      <c r="G1179" s="35"/>
      <c r="H1179" s="34"/>
    </row>
    <row r="1180" spans="1:8">
      <c r="A1180" s="2"/>
      <c r="B1180" s="6"/>
      <c r="C1180" s="4"/>
      <c r="D1180" s="4"/>
      <c r="E1180" s="4"/>
      <c r="F1180" s="7"/>
      <c r="G1180" s="35"/>
      <c r="H1180" s="34"/>
    </row>
    <row r="1181" spans="1:8">
      <c r="A1181" s="2"/>
      <c r="B1181" s="6"/>
      <c r="C1181" s="4"/>
      <c r="D1181" s="4"/>
      <c r="E1181" s="4"/>
      <c r="F1181" s="7"/>
      <c r="G1181" s="35"/>
      <c r="H1181" s="34"/>
    </row>
    <row r="1182" spans="1:8">
      <c r="A1182" s="2"/>
      <c r="B1182" s="3"/>
      <c r="C1182" s="4"/>
      <c r="D1182" s="4"/>
      <c r="E1182" s="4"/>
      <c r="F1182" s="5"/>
      <c r="G1182" s="35"/>
      <c r="H1182" s="34"/>
    </row>
    <row r="1183" spans="1:8">
      <c r="A1183" s="2"/>
      <c r="B1183" s="6"/>
      <c r="C1183" s="4"/>
      <c r="D1183" s="4"/>
      <c r="E1183" s="4"/>
      <c r="F1183" s="7"/>
      <c r="G1183" s="35"/>
      <c r="H1183" s="34"/>
    </row>
    <row r="1184" spans="1:8">
      <c r="A1184" s="2"/>
      <c r="B1184" s="3"/>
      <c r="C1184" s="4"/>
      <c r="D1184" s="4"/>
      <c r="E1184" s="4"/>
      <c r="F1184" s="5"/>
      <c r="G1184" s="35"/>
      <c r="H1184" s="34"/>
    </row>
    <row r="1185" spans="1:8">
      <c r="A1185" s="2"/>
      <c r="B1185" s="6"/>
      <c r="C1185" s="4"/>
      <c r="D1185" s="4"/>
      <c r="E1185" s="4"/>
      <c r="F1185" s="7"/>
      <c r="G1185" s="35"/>
      <c r="H1185" s="34"/>
    </row>
    <row r="1186" spans="1:8">
      <c r="A1186" s="2"/>
      <c r="B1186" s="3"/>
      <c r="C1186" s="4"/>
      <c r="D1186" s="4"/>
      <c r="E1186" s="4"/>
      <c r="F1186" s="5"/>
      <c r="G1186" s="35"/>
      <c r="H1186" s="34"/>
    </row>
    <row r="1187" spans="1:8">
      <c r="A1187" s="2"/>
      <c r="B1187" s="6"/>
      <c r="C1187" s="4"/>
      <c r="D1187" s="4"/>
      <c r="E1187" s="4"/>
      <c r="F1187" s="7"/>
      <c r="G1187" s="35"/>
      <c r="H1187" s="34"/>
    </row>
    <row r="1188" spans="1:8">
      <c r="A1188" s="2"/>
      <c r="B1188" s="6"/>
      <c r="C1188" s="4"/>
      <c r="D1188" s="4"/>
      <c r="E1188" s="4"/>
      <c r="F1188" s="7"/>
      <c r="G1188" s="35"/>
      <c r="H1188" s="34"/>
    </row>
    <row r="1189" spans="1:8">
      <c r="A1189" s="2"/>
      <c r="B1189" s="6"/>
      <c r="C1189" s="4"/>
      <c r="D1189" s="4"/>
      <c r="E1189" s="4"/>
      <c r="F1189" s="7"/>
      <c r="G1189" s="35"/>
      <c r="H1189" s="34"/>
    </row>
    <row r="1190" spans="1:8">
      <c r="A1190" s="2"/>
      <c r="B1190" s="6"/>
      <c r="C1190" s="4"/>
      <c r="D1190" s="4"/>
      <c r="E1190" s="4"/>
      <c r="F1190" s="7"/>
      <c r="G1190" s="35"/>
      <c r="H1190" s="34"/>
    </row>
    <row r="1191" spans="1:8">
      <c r="A1191" s="2"/>
      <c r="B1191" s="3"/>
      <c r="C1191" s="4"/>
      <c r="D1191" s="4"/>
      <c r="E1191" s="4"/>
      <c r="F1191" s="5"/>
      <c r="G1191" s="35"/>
      <c r="H1191" s="34"/>
    </row>
    <row r="1192" spans="1:8">
      <c r="A1192" s="2"/>
      <c r="B1192" s="6"/>
      <c r="C1192" s="4"/>
      <c r="D1192" s="4"/>
      <c r="E1192" s="4"/>
      <c r="F1192" s="7"/>
      <c r="G1192" s="35"/>
      <c r="H1192" s="34"/>
    </row>
    <row r="1193" spans="1:8">
      <c r="A1193" s="2"/>
      <c r="B1193" s="6"/>
      <c r="C1193" s="4"/>
      <c r="D1193" s="4"/>
      <c r="E1193" s="4"/>
      <c r="F1193" s="7"/>
      <c r="G1193" s="35"/>
      <c r="H1193" s="34"/>
    </row>
    <row r="1194" spans="1:8">
      <c r="A1194" s="2"/>
      <c r="B1194" s="6"/>
      <c r="C1194" s="4"/>
      <c r="D1194" s="4"/>
      <c r="E1194" s="4"/>
      <c r="F1194" s="7"/>
      <c r="G1194" s="35"/>
      <c r="H1194" s="34"/>
    </row>
    <row r="1195" spans="1:8">
      <c r="A1195" s="2"/>
      <c r="B1195" s="3"/>
      <c r="C1195" s="4"/>
      <c r="D1195" s="4"/>
      <c r="E1195" s="4"/>
      <c r="F1195" s="5"/>
      <c r="G1195" s="35"/>
      <c r="H1195" s="34"/>
    </row>
    <row r="1196" spans="1:8">
      <c r="A1196" s="2"/>
      <c r="B1196" s="6"/>
      <c r="C1196" s="4"/>
      <c r="D1196" s="4"/>
      <c r="E1196" s="4"/>
      <c r="F1196" s="7"/>
      <c r="G1196" s="35"/>
      <c r="H1196" s="34"/>
    </row>
    <row r="1197" spans="1:8">
      <c r="A1197" s="2"/>
      <c r="B1197" s="6"/>
      <c r="C1197" s="4"/>
      <c r="D1197" s="4"/>
      <c r="E1197" s="4"/>
      <c r="F1197" s="7"/>
      <c r="G1197" s="35"/>
      <c r="H1197" s="34"/>
    </row>
    <row r="1198" spans="1:8">
      <c r="A1198" s="2"/>
      <c r="B1198" s="3"/>
      <c r="C1198" s="4"/>
      <c r="D1198" s="4"/>
      <c r="E1198" s="4"/>
      <c r="F1198" s="5"/>
      <c r="G1198" s="35"/>
      <c r="H1198" s="34"/>
    </row>
    <row r="1199" spans="1:8">
      <c r="A1199" s="2"/>
      <c r="B1199" s="3"/>
      <c r="C1199" s="4"/>
      <c r="D1199" s="4"/>
      <c r="E1199" s="4"/>
      <c r="F1199" s="5"/>
      <c r="G1199" s="35"/>
      <c r="H1199" s="34"/>
    </row>
    <row r="1200" spans="1:8">
      <c r="A1200" s="2"/>
      <c r="B1200" s="6"/>
      <c r="C1200" s="4"/>
      <c r="D1200" s="4"/>
      <c r="E1200" s="4"/>
      <c r="F1200" s="7"/>
      <c r="G1200" s="35"/>
      <c r="H1200" s="34"/>
    </row>
    <row r="1201" spans="1:8">
      <c r="A1201" s="2"/>
      <c r="B1201" s="3"/>
      <c r="C1201" s="4"/>
      <c r="D1201" s="4"/>
      <c r="E1201" s="4"/>
      <c r="F1201" s="5"/>
      <c r="G1201" s="35"/>
      <c r="H1201" s="34"/>
    </row>
    <row r="1202" spans="1:8">
      <c r="A1202" s="2"/>
      <c r="B1202" s="3"/>
      <c r="C1202" s="4"/>
      <c r="D1202" s="4"/>
      <c r="E1202" s="4"/>
      <c r="F1202" s="5"/>
      <c r="G1202" s="35"/>
      <c r="H1202" s="34"/>
    </row>
    <row r="1203" spans="1:8">
      <c r="A1203" s="2"/>
      <c r="B1203" s="6"/>
      <c r="C1203" s="4"/>
      <c r="D1203" s="4"/>
      <c r="E1203" s="4"/>
      <c r="F1203" s="7"/>
      <c r="G1203" s="35"/>
      <c r="H1203" s="34"/>
    </row>
    <row r="1204" spans="1:8">
      <c r="A1204" s="2"/>
      <c r="B1204" s="6"/>
      <c r="C1204" s="4"/>
      <c r="D1204" s="4"/>
      <c r="E1204" s="4"/>
      <c r="F1204" s="7"/>
      <c r="G1204" s="35"/>
      <c r="H1204" s="34"/>
    </row>
    <row r="1205" spans="1:8">
      <c r="A1205" s="2"/>
      <c r="B1205" s="3"/>
      <c r="C1205" s="4"/>
      <c r="D1205" s="4"/>
      <c r="E1205" s="4"/>
      <c r="F1205" s="5"/>
      <c r="G1205" s="35"/>
      <c r="H1205" s="34"/>
    </row>
    <row r="1206" spans="1:8">
      <c r="A1206" s="2"/>
      <c r="B1206" s="3"/>
      <c r="C1206" s="4"/>
      <c r="D1206" s="4"/>
      <c r="E1206" s="4"/>
      <c r="F1206" s="5"/>
      <c r="G1206" s="35"/>
      <c r="H1206" s="34"/>
    </row>
    <row r="1207" spans="1:8">
      <c r="A1207" s="2"/>
      <c r="B1207" s="6"/>
      <c r="C1207" s="4"/>
      <c r="D1207" s="4"/>
      <c r="E1207" s="4"/>
      <c r="F1207" s="7"/>
      <c r="G1207" s="35"/>
      <c r="H1207" s="34"/>
    </row>
    <row r="1208" spans="1:8">
      <c r="A1208" s="2"/>
      <c r="B1208" s="6"/>
      <c r="C1208" s="4"/>
      <c r="D1208" s="4"/>
      <c r="E1208" s="4"/>
      <c r="F1208" s="7"/>
      <c r="G1208" s="35"/>
      <c r="H1208" s="34"/>
    </row>
    <row r="1209" spans="1:8">
      <c r="A1209" s="2"/>
      <c r="B1209" s="3"/>
      <c r="C1209" s="4"/>
      <c r="D1209" s="4"/>
      <c r="E1209" s="4"/>
      <c r="F1209" s="5"/>
      <c r="G1209" s="35"/>
      <c r="H1209" s="34"/>
    </row>
    <row r="1210" spans="1:8">
      <c r="A1210" s="2"/>
      <c r="B1210" s="6"/>
      <c r="C1210" s="4"/>
      <c r="D1210" s="4"/>
      <c r="E1210" s="4"/>
      <c r="F1210" s="7"/>
      <c r="G1210" s="35"/>
      <c r="H1210" s="34"/>
    </row>
    <row r="1211" spans="1:8">
      <c r="A1211" s="2"/>
      <c r="B1211" s="6"/>
      <c r="C1211" s="4"/>
      <c r="D1211" s="4"/>
      <c r="E1211" s="4"/>
      <c r="F1211" s="7"/>
      <c r="G1211" s="35"/>
      <c r="H1211" s="34"/>
    </row>
    <row r="1212" spans="1:8">
      <c r="A1212" s="2"/>
      <c r="B1212" s="6"/>
      <c r="C1212" s="4"/>
      <c r="D1212" s="4"/>
      <c r="E1212" s="4"/>
      <c r="F1212" s="7"/>
      <c r="G1212" s="35"/>
      <c r="H1212" s="34"/>
    </row>
    <row r="1213" spans="1:8">
      <c r="A1213" s="2"/>
      <c r="B1213" s="3"/>
      <c r="C1213" s="4"/>
      <c r="D1213" s="4"/>
      <c r="E1213" s="4"/>
      <c r="F1213" s="5"/>
      <c r="G1213" s="35"/>
      <c r="H1213" s="34"/>
    </row>
    <row r="1214" spans="1:8">
      <c r="A1214" s="2"/>
      <c r="B1214" s="6"/>
      <c r="C1214" s="4"/>
      <c r="D1214" s="4"/>
      <c r="E1214" s="4"/>
      <c r="F1214" s="7"/>
      <c r="G1214" s="35"/>
      <c r="H1214" s="34"/>
    </row>
    <row r="1215" spans="1:8">
      <c r="A1215" s="2"/>
      <c r="B1215" s="6"/>
      <c r="C1215" s="4"/>
      <c r="D1215" s="4"/>
      <c r="E1215" s="4"/>
      <c r="F1215" s="7"/>
      <c r="G1215" s="35"/>
      <c r="H1215" s="34"/>
    </row>
    <row r="1216" spans="1:8">
      <c r="A1216" s="2"/>
      <c r="B1216" s="6"/>
      <c r="C1216" s="4"/>
      <c r="D1216" s="4"/>
      <c r="E1216" s="4"/>
      <c r="F1216" s="7"/>
      <c r="G1216" s="35"/>
      <c r="H1216" s="34"/>
    </row>
    <row r="1217" spans="1:8">
      <c r="A1217" s="2"/>
      <c r="B1217" s="6"/>
      <c r="C1217" s="4"/>
      <c r="D1217" s="4"/>
      <c r="E1217" s="4"/>
      <c r="F1217" s="7"/>
      <c r="G1217" s="35"/>
      <c r="H1217" s="34"/>
    </row>
    <row r="1218" spans="1:8">
      <c r="A1218" s="2"/>
      <c r="B1218" s="6"/>
      <c r="C1218" s="4"/>
      <c r="D1218" s="4"/>
      <c r="E1218" s="4"/>
      <c r="F1218" s="7"/>
      <c r="G1218" s="35"/>
      <c r="H1218" s="34"/>
    </row>
    <row r="1219" spans="1:8">
      <c r="A1219" s="2"/>
      <c r="B1219" s="6"/>
      <c r="C1219" s="4"/>
      <c r="D1219" s="4"/>
      <c r="E1219" s="4"/>
      <c r="F1219" s="7"/>
      <c r="G1219" s="35"/>
      <c r="H1219" s="34"/>
    </row>
    <row r="1220" spans="1:8">
      <c r="A1220" s="2"/>
      <c r="B1220" s="3"/>
      <c r="C1220" s="4"/>
      <c r="D1220" s="4"/>
      <c r="E1220" s="4"/>
      <c r="F1220" s="5"/>
      <c r="G1220" s="35"/>
      <c r="H1220" s="34"/>
    </row>
    <row r="1221" spans="1:8">
      <c r="A1221" s="2"/>
      <c r="B1221" s="3"/>
      <c r="C1221" s="4"/>
      <c r="D1221" s="4"/>
      <c r="E1221" s="4"/>
      <c r="F1221" s="5"/>
      <c r="G1221" s="35"/>
      <c r="H1221" s="34"/>
    </row>
    <row r="1222" spans="1:8">
      <c r="A1222" s="2"/>
      <c r="B1222" s="3"/>
      <c r="C1222" s="4"/>
      <c r="D1222" s="4"/>
      <c r="E1222" s="4"/>
      <c r="F1222" s="5"/>
      <c r="G1222" s="35"/>
      <c r="H1222" s="34"/>
    </row>
    <row r="1223" spans="1:8">
      <c r="A1223" s="2"/>
      <c r="B1223" s="3"/>
      <c r="C1223" s="4"/>
      <c r="D1223" s="4"/>
      <c r="E1223" s="4"/>
      <c r="F1223" s="5"/>
      <c r="G1223" s="35"/>
      <c r="H1223" s="34"/>
    </row>
    <row r="1224" spans="1:8">
      <c r="A1224" s="2"/>
      <c r="B1224" s="6"/>
      <c r="C1224" s="4"/>
      <c r="D1224" s="4"/>
      <c r="E1224" s="4"/>
      <c r="F1224" s="7"/>
      <c r="G1224" s="35"/>
      <c r="H1224" s="34"/>
    </row>
    <row r="1225" spans="1:8">
      <c r="A1225" s="2"/>
      <c r="B1225" s="6"/>
      <c r="C1225" s="4"/>
      <c r="D1225" s="4"/>
      <c r="E1225" s="4"/>
      <c r="F1225" s="7"/>
      <c r="G1225" s="35"/>
      <c r="H1225" s="34"/>
    </row>
    <row r="1226" spans="1:8">
      <c r="A1226" s="2"/>
      <c r="B1226" s="6"/>
      <c r="C1226" s="4"/>
      <c r="D1226" s="4"/>
      <c r="E1226" s="4"/>
      <c r="F1226" s="7"/>
      <c r="G1226" s="35"/>
      <c r="H1226" s="34"/>
    </row>
    <row r="1227" spans="1:8">
      <c r="A1227" s="2"/>
      <c r="B1227" s="6"/>
      <c r="C1227" s="4"/>
      <c r="D1227" s="4"/>
      <c r="E1227" s="4"/>
      <c r="F1227" s="7"/>
      <c r="G1227" s="35"/>
      <c r="H1227" s="34"/>
    </row>
    <row r="1228" spans="1:8">
      <c r="A1228" s="2"/>
      <c r="B1228" s="3"/>
      <c r="C1228" s="4"/>
      <c r="D1228" s="4"/>
      <c r="E1228" s="4"/>
      <c r="F1228" s="5"/>
      <c r="G1228" s="35"/>
      <c r="H1228" s="34"/>
    </row>
    <row r="1229" spans="1:8">
      <c r="A1229" s="2"/>
      <c r="B1229" s="6"/>
      <c r="C1229" s="4"/>
      <c r="D1229" s="4"/>
      <c r="E1229" s="4"/>
      <c r="F1229" s="7"/>
      <c r="G1229" s="35"/>
      <c r="H1229" s="34"/>
    </row>
    <row r="1230" spans="1:8">
      <c r="A1230" s="2"/>
      <c r="B1230" s="6"/>
      <c r="C1230" s="4"/>
      <c r="D1230" s="4"/>
      <c r="E1230" s="4"/>
      <c r="F1230" s="7"/>
      <c r="G1230" s="35"/>
      <c r="H1230" s="34"/>
    </row>
    <row r="1231" spans="1:8">
      <c r="A1231" s="2"/>
      <c r="B1231" s="6"/>
      <c r="C1231" s="4"/>
      <c r="D1231" s="4"/>
      <c r="E1231" s="4"/>
      <c r="F1231" s="7"/>
      <c r="G1231" s="35"/>
      <c r="H1231" s="34"/>
    </row>
    <row r="1232" spans="1:8">
      <c r="A1232" s="2"/>
      <c r="B1232" s="3"/>
      <c r="C1232" s="4"/>
      <c r="D1232" s="4"/>
      <c r="E1232" s="4"/>
      <c r="F1232" s="5"/>
      <c r="G1232" s="35"/>
      <c r="H1232" s="34"/>
    </row>
    <row r="1233" spans="1:8">
      <c r="A1233" s="2"/>
      <c r="B1233" s="6"/>
      <c r="C1233" s="4"/>
      <c r="D1233" s="4"/>
      <c r="E1233" s="4"/>
      <c r="F1233" s="7"/>
      <c r="G1233" s="35"/>
      <c r="H1233" s="34"/>
    </row>
    <row r="1234" spans="1:8">
      <c r="A1234" s="2"/>
      <c r="B1234" s="3"/>
      <c r="C1234" s="4"/>
      <c r="D1234" s="4"/>
      <c r="E1234" s="4"/>
      <c r="F1234" s="5"/>
      <c r="G1234" s="35"/>
      <c r="H1234" s="34"/>
    </row>
    <row r="1235" spans="1:8">
      <c r="A1235" s="2"/>
      <c r="B1235" s="3"/>
      <c r="C1235" s="4"/>
      <c r="D1235" s="4"/>
      <c r="E1235" s="4"/>
      <c r="F1235" s="5"/>
      <c r="G1235" s="35"/>
      <c r="H1235" s="34"/>
    </row>
    <row r="1236" spans="1:8">
      <c r="A1236" s="2"/>
      <c r="B1236" s="3"/>
      <c r="C1236" s="4"/>
      <c r="D1236" s="4"/>
      <c r="E1236" s="4"/>
      <c r="F1236" s="5"/>
      <c r="G1236" s="35"/>
      <c r="H1236" s="34"/>
    </row>
    <row r="1237" spans="1:8">
      <c r="A1237" s="2"/>
      <c r="B1237" s="6"/>
      <c r="C1237" s="4"/>
      <c r="D1237" s="4"/>
      <c r="E1237" s="4"/>
      <c r="F1237" s="7"/>
      <c r="G1237" s="35"/>
      <c r="H1237" s="34"/>
    </row>
    <row r="1238" spans="1:8">
      <c r="A1238" s="2"/>
      <c r="B1238" s="3"/>
      <c r="C1238" s="4"/>
      <c r="D1238" s="4"/>
      <c r="E1238" s="4"/>
      <c r="F1238" s="5"/>
      <c r="G1238" s="35"/>
      <c r="H1238" s="34"/>
    </row>
    <row r="1239" spans="1:8">
      <c r="A1239" s="2"/>
      <c r="B1239" s="6"/>
      <c r="C1239" s="4"/>
      <c r="D1239" s="4"/>
      <c r="E1239" s="4"/>
      <c r="F1239" s="7"/>
      <c r="G1239" s="35"/>
      <c r="H1239" s="34"/>
    </row>
    <row r="1240" spans="1:8">
      <c r="A1240" s="2"/>
      <c r="B1240" s="3"/>
      <c r="C1240" s="4"/>
      <c r="D1240" s="4"/>
      <c r="E1240" s="4"/>
      <c r="F1240" s="5"/>
      <c r="G1240" s="35"/>
      <c r="H1240" s="34"/>
    </row>
    <row r="1241" spans="1:8">
      <c r="A1241" s="2"/>
      <c r="B1241" s="3"/>
      <c r="C1241" s="4"/>
      <c r="D1241" s="4"/>
      <c r="E1241" s="4"/>
      <c r="F1241" s="5"/>
      <c r="G1241" s="35"/>
      <c r="H1241" s="34"/>
    </row>
    <row r="1242" spans="1:8">
      <c r="A1242" s="2"/>
      <c r="B1242" s="3"/>
      <c r="C1242" s="4"/>
      <c r="D1242" s="4"/>
      <c r="E1242" s="4"/>
      <c r="F1242" s="5"/>
      <c r="G1242" s="35"/>
      <c r="H1242" s="34"/>
    </row>
    <row r="1243" spans="1:8">
      <c r="A1243" s="2"/>
      <c r="B1243" s="3"/>
      <c r="C1243" s="4"/>
      <c r="D1243" s="4"/>
      <c r="E1243" s="4"/>
      <c r="F1243" s="5"/>
      <c r="G1243" s="35"/>
      <c r="H1243" s="34"/>
    </row>
    <row r="1244" spans="1:8">
      <c r="A1244" s="2"/>
      <c r="B1244" s="6"/>
      <c r="C1244" s="4"/>
      <c r="D1244" s="4"/>
      <c r="E1244" s="4"/>
      <c r="F1244" s="7"/>
      <c r="G1244" s="35"/>
      <c r="H1244" s="34"/>
    </row>
    <row r="1245" spans="1:8">
      <c r="A1245" s="2"/>
      <c r="B1245" s="3"/>
      <c r="C1245" s="4"/>
      <c r="D1245" s="4"/>
      <c r="E1245" s="4"/>
      <c r="F1245" s="5"/>
      <c r="G1245" s="35"/>
      <c r="H1245" s="34"/>
    </row>
    <row r="1246" spans="1:8">
      <c r="A1246" s="2"/>
      <c r="B1246" s="3"/>
      <c r="C1246" s="4"/>
      <c r="D1246" s="4"/>
      <c r="E1246" s="4"/>
      <c r="F1246" s="5"/>
      <c r="G1246" s="35"/>
      <c r="H1246" s="34"/>
    </row>
    <row r="1247" spans="1:8">
      <c r="A1247" s="2"/>
      <c r="B1247" s="3"/>
      <c r="C1247" s="4"/>
      <c r="D1247" s="4"/>
      <c r="E1247" s="4"/>
      <c r="F1247" s="5"/>
      <c r="G1247" s="35"/>
      <c r="H1247" s="34"/>
    </row>
    <row r="1248" spans="1:8">
      <c r="A1248" s="2"/>
      <c r="B1248" s="6"/>
      <c r="C1248" s="4"/>
      <c r="D1248" s="4"/>
      <c r="E1248" s="4"/>
      <c r="F1248" s="7"/>
      <c r="G1248" s="35"/>
      <c r="H1248" s="34"/>
    </row>
    <row r="1249" spans="1:8">
      <c r="A1249" s="2"/>
      <c r="B1249" s="6"/>
      <c r="C1249" s="4"/>
      <c r="D1249" s="4"/>
      <c r="E1249" s="4"/>
      <c r="F1249" s="7"/>
      <c r="G1249" s="35"/>
      <c r="H1249" s="34"/>
    </row>
    <row r="1250" spans="1:8">
      <c r="A1250" s="2"/>
      <c r="B1250" s="6"/>
      <c r="C1250" s="4"/>
      <c r="D1250" s="4"/>
      <c r="E1250" s="4"/>
      <c r="F1250" s="7"/>
      <c r="G1250" s="35"/>
      <c r="H1250" s="34"/>
    </row>
    <row r="1251" spans="1:8">
      <c r="A1251" s="2"/>
      <c r="B1251" s="6"/>
      <c r="C1251" s="4"/>
      <c r="D1251" s="4"/>
      <c r="E1251" s="4"/>
      <c r="F1251" s="7"/>
      <c r="G1251" s="35"/>
      <c r="H1251" s="34"/>
    </row>
    <row r="1252" spans="1:8">
      <c r="A1252" s="2"/>
      <c r="B1252" s="6"/>
      <c r="C1252" s="4"/>
      <c r="D1252" s="4"/>
      <c r="E1252" s="4"/>
      <c r="F1252" s="7"/>
      <c r="G1252" s="35"/>
      <c r="H1252" s="34"/>
    </row>
    <row r="1253" spans="1:8">
      <c r="A1253" s="2"/>
      <c r="B1253" s="3"/>
      <c r="C1253" s="4"/>
      <c r="D1253" s="4"/>
      <c r="E1253" s="4"/>
      <c r="F1253" s="5"/>
      <c r="G1253" s="35"/>
      <c r="H1253" s="34"/>
    </row>
    <row r="1254" spans="1:8">
      <c r="A1254" s="2"/>
      <c r="B1254" s="6"/>
      <c r="C1254" s="4"/>
      <c r="D1254" s="4"/>
      <c r="E1254" s="4"/>
      <c r="F1254" s="7"/>
      <c r="G1254" s="35"/>
      <c r="H1254" s="34"/>
    </row>
    <row r="1255" spans="1:8">
      <c r="A1255" s="2"/>
      <c r="B1255" s="3"/>
      <c r="C1255" s="4"/>
      <c r="D1255" s="4"/>
      <c r="E1255" s="4"/>
      <c r="F1255" s="5"/>
      <c r="G1255" s="35"/>
      <c r="H1255" s="34"/>
    </row>
    <row r="1256" spans="1:8">
      <c r="A1256" s="2"/>
      <c r="B1256" s="3"/>
      <c r="C1256" s="4"/>
      <c r="D1256" s="4"/>
      <c r="E1256" s="4"/>
      <c r="F1256" s="5"/>
      <c r="G1256" s="35"/>
      <c r="H1256" s="34"/>
    </row>
    <row r="1257" spans="1:8">
      <c r="A1257" s="2"/>
      <c r="B1257" s="3"/>
      <c r="C1257" s="4"/>
      <c r="D1257" s="4"/>
      <c r="E1257" s="4"/>
      <c r="F1257" s="5"/>
      <c r="G1257" s="35"/>
      <c r="H1257" s="34"/>
    </row>
    <row r="1258" spans="1:8">
      <c r="A1258" s="2"/>
      <c r="B1258" s="6"/>
      <c r="C1258" s="4"/>
      <c r="D1258" s="4"/>
      <c r="E1258" s="4"/>
      <c r="F1258" s="7"/>
      <c r="G1258" s="35"/>
      <c r="H1258" s="34"/>
    </row>
    <row r="1259" spans="1:8">
      <c r="A1259" s="2"/>
      <c r="B1259" s="3"/>
      <c r="C1259" s="4"/>
      <c r="D1259" s="4"/>
      <c r="E1259" s="4"/>
      <c r="F1259" s="5"/>
      <c r="G1259" s="35"/>
      <c r="H1259" s="34"/>
    </row>
    <row r="1260" spans="1:8">
      <c r="A1260" s="2"/>
      <c r="B1260" s="6"/>
      <c r="C1260" s="4"/>
      <c r="D1260" s="4"/>
      <c r="E1260" s="4"/>
      <c r="F1260" s="7"/>
      <c r="G1260" s="35"/>
      <c r="H1260" s="34"/>
    </row>
    <row r="1261" spans="1:8">
      <c r="A1261" s="2"/>
      <c r="B1261" s="6"/>
      <c r="C1261" s="4"/>
      <c r="D1261" s="4"/>
      <c r="E1261" s="4"/>
      <c r="F1261" s="7"/>
      <c r="G1261" s="35"/>
      <c r="H1261" s="34"/>
    </row>
    <row r="1262" spans="1:8">
      <c r="A1262" s="2"/>
      <c r="B1262" s="3"/>
      <c r="C1262" s="4"/>
      <c r="D1262" s="4"/>
      <c r="E1262" s="4"/>
      <c r="F1262" s="5"/>
      <c r="G1262" s="35"/>
      <c r="H1262" s="34"/>
    </row>
    <row r="1263" spans="1:8">
      <c r="A1263" s="2"/>
      <c r="B1263" s="3"/>
      <c r="C1263" s="4"/>
      <c r="D1263" s="4"/>
      <c r="E1263" s="4"/>
      <c r="F1263" s="5"/>
      <c r="G1263" s="35"/>
      <c r="H1263" s="34"/>
    </row>
    <row r="1264" spans="1:8">
      <c r="A1264" s="2"/>
      <c r="B1264" s="3"/>
      <c r="C1264" s="4"/>
      <c r="D1264" s="4"/>
      <c r="E1264" s="4"/>
      <c r="F1264" s="5"/>
      <c r="G1264" s="35"/>
      <c r="H1264" s="34"/>
    </row>
    <row r="1265" spans="1:8">
      <c r="A1265" s="2"/>
      <c r="B1265" s="6"/>
      <c r="C1265" s="4"/>
      <c r="D1265" s="4"/>
      <c r="E1265" s="4"/>
      <c r="F1265" s="7"/>
      <c r="G1265" s="35"/>
      <c r="H1265" s="34"/>
    </row>
    <row r="1266" spans="1:8">
      <c r="A1266" s="2"/>
      <c r="B1266" s="6"/>
      <c r="C1266" s="4"/>
      <c r="D1266" s="4"/>
      <c r="E1266" s="4"/>
      <c r="F1266" s="7"/>
      <c r="G1266" s="35"/>
      <c r="H1266" s="34"/>
    </row>
    <row r="1267" spans="1:8">
      <c r="A1267" s="2"/>
      <c r="B1267" s="6"/>
      <c r="C1267" s="4"/>
      <c r="D1267" s="4"/>
      <c r="E1267" s="4"/>
      <c r="F1267" s="7"/>
      <c r="G1267" s="35"/>
      <c r="H1267" s="34"/>
    </row>
    <row r="1268" spans="1:8">
      <c r="A1268" s="2"/>
      <c r="B1268" s="3"/>
      <c r="C1268" s="4"/>
      <c r="D1268" s="4"/>
      <c r="E1268" s="4"/>
      <c r="F1268" s="5"/>
      <c r="G1268" s="35"/>
      <c r="H1268" s="34"/>
    </row>
    <row r="1269" spans="1:8">
      <c r="A1269" s="2"/>
      <c r="B1269" s="6"/>
      <c r="C1269" s="4"/>
      <c r="D1269" s="4"/>
      <c r="E1269" s="4"/>
      <c r="F1269" s="7"/>
      <c r="G1269" s="35"/>
      <c r="H1269" s="34"/>
    </row>
    <row r="1270" spans="1:8">
      <c r="A1270" s="2"/>
      <c r="B1270" s="6"/>
      <c r="C1270" s="4"/>
      <c r="D1270" s="4"/>
      <c r="E1270" s="4"/>
      <c r="F1270" s="7"/>
      <c r="G1270" s="35"/>
      <c r="H1270" s="34"/>
    </row>
    <row r="1271" spans="1:8">
      <c r="A1271" s="2"/>
      <c r="B1271" s="6"/>
      <c r="C1271" s="4"/>
      <c r="D1271" s="4"/>
      <c r="E1271" s="4"/>
      <c r="F1271" s="7"/>
      <c r="G1271" s="35"/>
      <c r="H1271" s="34"/>
    </row>
    <row r="1272" spans="1:8">
      <c r="A1272" s="2"/>
      <c r="B1272" s="6"/>
      <c r="C1272" s="4"/>
      <c r="D1272" s="4"/>
      <c r="E1272" s="4"/>
      <c r="F1272" s="7"/>
      <c r="G1272" s="35"/>
      <c r="H1272" s="34"/>
    </row>
    <row r="1273" spans="1:8">
      <c r="A1273" s="2"/>
      <c r="B1273" s="6"/>
      <c r="C1273" s="4"/>
      <c r="D1273" s="4"/>
      <c r="E1273" s="4"/>
      <c r="F1273" s="7"/>
      <c r="G1273" s="35"/>
      <c r="H1273" s="34"/>
    </row>
    <row r="1274" spans="1:8">
      <c r="A1274" s="2"/>
      <c r="B1274" s="6"/>
      <c r="C1274" s="4"/>
      <c r="D1274" s="4"/>
      <c r="E1274" s="4"/>
      <c r="F1274" s="7"/>
      <c r="G1274" s="35"/>
      <c r="H1274" s="34"/>
    </row>
    <row r="1275" spans="1:8">
      <c r="A1275" s="2"/>
      <c r="B1275" s="3"/>
      <c r="C1275" s="4"/>
      <c r="D1275" s="4"/>
      <c r="E1275" s="4"/>
      <c r="F1275" s="5"/>
      <c r="G1275" s="35"/>
      <c r="H1275" s="34"/>
    </row>
    <row r="1276" spans="1:8">
      <c r="A1276" s="2"/>
      <c r="B1276" s="3"/>
      <c r="C1276" s="4"/>
      <c r="D1276" s="4"/>
      <c r="E1276" s="4"/>
      <c r="F1276" s="5"/>
      <c r="G1276" s="35"/>
      <c r="H1276" s="34"/>
    </row>
    <row r="1277" spans="1:8">
      <c r="A1277" s="2"/>
      <c r="B1277" s="3"/>
      <c r="C1277" s="4"/>
      <c r="D1277" s="4"/>
      <c r="E1277" s="4"/>
      <c r="F1277" s="5"/>
      <c r="G1277" s="35"/>
      <c r="H1277" s="34"/>
    </row>
    <row r="1278" spans="1:8">
      <c r="A1278" s="2"/>
      <c r="B1278" s="6"/>
      <c r="C1278" s="4"/>
      <c r="D1278" s="4"/>
      <c r="E1278" s="4"/>
      <c r="F1278" s="7"/>
      <c r="G1278" s="35"/>
      <c r="H1278" s="34"/>
    </row>
    <row r="1279" spans="1:8">
      <c r="A1279" s="2"/>
      <c r="B1279" s="3"/>
      <c r="C1279" s="4"/>
      <c r="D1279" s="4"/>
      <c r="E1279" s="4"/>
      <c r="F1279" s="5"/>
      <c r="G1279" s="35"/>
      <c r="H1279" s="34"/>
    </row>
    <row r="1280" spans="1:8">
      <c r="A1280" s="2"/>
      <c r="B1280" s="3"/>
      <c r="C1280" s="4"/>
      <c r="D1280" s="4"/>
      <c r="E1280" s="4"/>
      <c r="F1280" s="5"/>
      <c r="G1280" s="35"/>
      <c r="H1280" s="34"/>
    </row>
    <row r="1281" spans="1:8">
      <c r="A1281" s="2"/>
      <c r="B1281" s="6"/>
      <c r="C1281" s="4"/>
      <c r="D1281" s="4"/>
      <c r="E1281" s="4"/>
      <c r="F1281" s="7"/>
      <c r="G1281" s="35"/>
      <c r="H1281" s="34"/>
    </row>
    <row r="1282" spans="1:8">
      <c r="A1282" s="2"/>
      <c r="B1282" s="3"/>
      <c r="C1282" s="4"/>
      <c r="D1282" s="4"/>
      <c r="E1282" s="4"/>
      <c r="F1282" s="5"/>
      <c r="G1282" s="35"/>
      <c r="H1282" s="34"/>
    </row>
    <row r="1283" spans="1:8">
      <c r="A1283" s="2"/>
      <c r="B1283" s="3"/>
      <c r="C1283" s="4"/>
      <c r="D1283" s="4"/>
      <c r="E1283" s="4"/>
      <c r="F1283" s="5"/>
      <c r="G1283" s="35"/>
      <c r="H1283" s="34"/>
    </row>
    <row r="1284" spans="1:8">
      <c r="A1284" s="2"/>
      <c r="B1284" s="3"/>
      <c r="C1284" s="4"/>
      <c r="D1284" s="4"/>
      <c r="E1284" s="4"/>
      <c r="F1284" s="5"/>
      <c r="G1284" s="35"/>
      <c r="H1284" s="34"/>
    </row>
    <row r="1285" spans="1:8">
      <c r="A1285" s="2"/>
      <c r="B1285" s="6"/>
      <c r="C1285" s="4"/>
      <c r="D1285" s="4"/>
      <c r="E1285" s="4"/>
      <c r="F1285" s="7"/>
      <c r="G1285" s="35"/>
      <c r="H1285" s="34"/>
    </row>
    <row r="1286" spans="1:8">
      <c r="A1286" s="2"/>
      <c r="B1286" s="3"/>
      <c r="C1286" s="4"/>
      <c r="D1286" s="4"/>
      <c r="E1286" s="4"/>
      <c r="F1286" s="5"/>
      <c r="G1286" s="35"/>
      <c r="H1286" s="34"/>
    </row>
    <row r="1287" spans="1:8">
      <c r="A1287" s="2"/>
      <c r="B1287" s="6"/>
      <c r="C1287" s="4"/>
      <c r="D1287" s="4"/>
      <c r="E1287" s="4"/>
      <c r="F1287" s="7"/>
      <c r="G1287" s="35"/>
      <c r="H1287" s="34"/>
    </row>
    <row r="1288" spans="1:8">
      <c r="A1288" s="2"/>
      <c r="B1288" s="6"/>
      <c r="C1288" s="4"/>
      <c r="D1288" s="4"/>
      <c r="E1288" s="4"/>
      <c r="F1288" s="7"/>
      <c r="G1288" s="35"/>
      <c r="H1288" s="34"/>
    </row>
    <row r="1289" spans="1:8">
      <c r="A1289" s="2"/>
      <c r="B1289" s="3"/>
      <c r="C1289" s="4"/>
      <c r="D1289" s="4"/>
      <c r="E1289" s="4"/>
      <c r="F1289" s="5"/>
      <c r="G1289" s="35"/>
      <c r="H1289" s="34"/>
    </row>
    <row r="1290" spans="1:8">
      <c r="A1290" s="2"/>
      <c r="B1290" s="3"/>
      <c r="C1290" s="4"/>
      <c r="D1290" s="4"/>
      <c r="E1290" s="4"/>
      <c r="F1290" s="5"/>
      <c r="G1290" s="35"/>
      <c r="H1290" s="34"/>
    </row>
    <row r="1291" spans="1:8">
      <c r="A1291" s="2"/>
      <c r="B1291" s="6"/>
      <c r="C1291" s="4"/>
      <c r="D1291" s="4"/>
      <c r="E1291" s="4"/>
      <c r="F1291" s="7"/>
      <c r="G1291" s="35"/>
      <c r="H1291" s="34"/>
    </row>
    <row r="1292" spans="1:8">
      <c r="A1292" s="2"/>
      <c r="B1292" s="6"/>
      <c r="C1292" s="4"/>
      <c r="D1292" s="4"/>
      <c r="E1292" s="4"/>
      <c r="F1292" s="7"/>
      <c r="G1292" s="35"/>
      <c r="H1292" s="34"/>
    </row>
    <row r="1293" spans="1:8">
      <c r="A1293" s="2"/>
      <c r="B1293" s="3"/>
      <c r="C1293" s="4"/>
      <c r="D1293" s="4"/>
      <c r="E1293" s="4"/>
      <c r="F1293" s="5"/>
      <c r="G1293" s="35"/>
      <c r="H1293" s="34"/>
    </row>
    <row r="1294" spans="1:8">
      <c r="A1294" s="2"/>
      <c r="B1294" s="6"/>
      <c r="C1294" s="4"/>
      <c r="D1294" s="4"/>
      <c r="E1294" s="4"/>
      <c r="F1294" s="7"/>
      <c r="G1294" s="35"/>
      <c r="H1294" s="34"/>
    </row>
    <row r="1295" spans="1:8">
      <c r="A1295" s="2"/>
      <c r="B1295" s="3"/>
      <c r="C1295" s="4"/>
      <c r="D1295" s="4"/>
      <c r="E1295" s="4"/>
      <c r="F1295" s="5"/>
      <c r="G1295" s="35"/>
      <c r="H1295" s="34"/>
    </row>
    <row r="1296" spans="1:8">
      <c r="A1296" s="2"/>
      <c r="B1296" s="6"/>
      <c r="C1296" s="4"/>
      <c r="D1296" s="4"/>
      <c r="E1296" s="4"/>
      <c r="F1296" s="7"/>
      <c r="G1296" s="35"/>
      <c r="H1296" s="34"/>
    </row>
    <row r="1297" spans="1:8">
      <c r="A1297" s="2"/>
      <c r="B1297" s="6"/>
      <c r="C1297" s="4"/>
      <c r="D1297" s="4"/>
      <c r="E1297" s="4"/>
      <c r="F1297" s="7"/>
      <c r="G1297" s="35"/>
      <c r="H1297" s="34"/>
    </row>
    <row r="1298" spans="1:8">
      <c r="A1298" s="2"/>
      <c r="B1298" s="3"/>
      <c r="C1298" s="4"/>
      <c r="D1298" s="4"/>
      <c r="E1298" s="4"/>
      <c r="F1298" s="5"/>
      <c r="G1298" s="35"/>
      <c r="H1298" s="34"/>
    </row>
    <row r="1299" spans="1:8">
      <c r="A1299" s="2"/>
      <c r="B1299" s="3"/>
      <c r="C1299" s="4"/>
      <c r="D1299" s="4"/>
      <c r="E1299" s="4"/>
      <c r="F1299" s="5"/>
      <c r="G1299" s="35"/>
      <c r="H1299" s="34"/>
    </row>
    <row r="1300" spans="1:8">
      <c r="A1300" s="2"/>
      <c r="B1300" s="6"/>
      <c r="C1300" s="4"/>
      <c r="D1300" s="4"/>
      <c r="E1300" s="4"/>
      <c r="F1300" s="7"/>
      <c r="G1300" s="35"/>
      <c r="H1300" s="34"/>
    </row>
    <row r="1301" spans="1:8">
      <c r="A1301" s="2"/>
      <c r="B1301" s="6"/>
      <c r="C1301" s="4"/>
      <c r="D1301" s="4"/>
      <c r="E1301" s="4"/>
      <c r="F1301" s="7"/>
      <c r="G1301" s="35"/>
      <c r="H1301" s="34"/>
    </row>
    <row r="1302" spans="1:8">
      <c r="A1302" s="2"/>
      <c r="B1302" s="6"/>
      <c r="C1302" s="4"/>
      <c r="D1302" s="4"/>
      <c r="E1302" s="4"/>
      <c r="F1302" s="7"/>
      <c r="G1302" s="35"/>
      <c r="H1302" s="34"/>
    </row>
    <row r="1303" spans="1:8">
      <c r="A1303" s="2"/>
      <c r="B1303" s="3"/>
      <c r="C1303" s="4"/>
      <c r="D1303" s="4"/>
      <c r="E1303" s="4"/>
      <c r="F1303" s="5"/>
      <c r="G1303" s="35"/>
      <c r="H1303" s="34"/>
    </row>
    <row r="1304" spans="1:8">
      <c r="A1304" s="2"/>
      <c r="B1304" s="6"/>
      <c r="C1304" s="4"/>
      <c r="D1304" s="4"/>
      <c r="E1304" s="4"/>
      <c r="F1304" s="7"/>
      <c r="G1304" s="35"/>
      <c r="H1304" s="34"/>
    </row>
    <row r="1305" spans="1:8">
      <c r="A1305" s="2"/>
      <c r="B1305" s="6"/>
      <c r="C1305" s="4"/>
      <c r="D1305" s="4"/>
      <c r="E1305" s="4"/>
      <c r="F1305" s="7"/>
      <c r="G1305" s="35"/>
      <c r="H1305" s="34"/>
    </row>
    <row r="1306" spans="1:8">
      <c r="A1306" s="2"/>
      <c r="B1306" s="3"/>
      <c r="C1306" s="4"/>
      <c r="D1306" s="4"/>
      <c r="E1306" s="4"/>
      <c r="F1306" s="5"/>
      <c r="G1306" s="35"/>
      <c r="H1306" s="34"/>
    </row>
    <row r="1307" spans="1:8">
      <c r="A1307" s="2"/>
      <c r="B1307" s="6"/>
      <c r="C1307" s="4"/>
      <c r="D1307" s="4"/>
      <c r="E1307" s="4"/>
      <c r="F1307" s="7"/>
      <c r="G1307" s="35"/>
      <c r="H1307" s="34"/>
    </row>
    <row r="1308" spans="1:8">
      <c r="A1308" s="2"/>
      <c r="B1308" s="3"/>
      <c r="C1308" s="4"/>
      <c r="D1308" s="4"/>
      <c r="E1308" s="4"/>
      <c r="F1308" s="5"/>
      <c r="G1308" s="35"/>
      <c r="H1308" s="34"/>
    </row>
    <row r="1309" spans="1:8">
      <c r="A1309" s="2"/>
      <c r="B1309" s="3"/>
      <c r="C1309" s="4"/>
      <c r="D1309" s="4"/>
      <c r="E1309" s="4"/>
      <c r="F1309" s="5"/>
      <c r="G1309" s="35"/>
      <c r="H1309" s="34"/>
    </row>
    <row r="1310" spans="1:8">
      <c r="A1310" s="2"/>
      <c r="B1310" s="3"/>
      <c r="C1310" s="4"/>
      <c r="D1310" s="4"/>
      <c r="E1310" s="4"/>
      <c r="F1310" s="5"/>
      <c r="G1310" s="35"/>
      <c r="H1310" s="34"/>
    </row>
    <row r="1311" spans="1:8">
      <c r="A1311" s="2"/>
      <c r="B1311" s="6"/>
      <c r="C1311" s="4"/>
      <c r="D1311" s="4"/>
      <c r="E1311" s="4"/>
      <c r="F1311" s="7"/>
      <c r="G1311" s="35"/>
      <c r="H1311" s="34"/>
    </row>
    <row r="1312" spans="1:8">
      <c r="A1312" s="2"/>
      <c r="B1312" s="6"/>
      <c r="C1312" s="4"/>
      <c r="D1312" s="4"/>
      <c r="E1312" s="4"/>
      <c r="F1312" s="7"/>
      <c r="G1312" s="35"/>
      <c r="H1312" s="34"/>
    </row>
    <row r="1313" spans="1:8">
      <c r="A1313" s="2"/>
      <c r="B1313" s="6"/>
      <c r="C1313" s="4"/>
      <c r="D1313" s="4"/>
      <c r="E1313" s="4"/>
      <c r="F1313" s="7"/>
      <c r="G1313" s="35"/>
      <c r="H1313" s="34"/>
    </row>
    <row r="1314" spans="1:8">
      <c r="A1314" s="2"/>
      <c r="B1314" s="6"/>
      <c r="C1314" s="4"/>
      <c r="D1314" s="4"/>
      <c r="E1314" s="4"/>
      <c r="F1314" s="7"/>
      <c r="G1314" s="35"/>
      <c r="H1314" s="34"/>
    </row>
    <row r="1315" spans="1:8">
      <c r="A1315" s="2"/>
      <c r="B1315" s="6"/>
      <c r="C1315" s="4"/>
      <c r="D1315" s="4"/>
      <c r="E1315" s="4"/>
      <c r="F1315" s="7"/>
      <c r="G1315" s="35"/>
      <c r="H1315" s="34"/>
    </row>
    <row r="1316" spans="1:8">
      <c r="A1316" s="2"/>
      <c r="B1316" s="6"/>
      <c r="C1316" s="4"/>
      <c r="D1316" s="4"/>
      <c r="E1316" s="4"/>
      <c r="F1316" s="7"/>
      <c r="G1316" s="35"/>
      <c r="H1316" s="34"/>
    </row>
    <row r="1317" spans="1:8">
      <c r="A1317" s="2"/>
      <c r="B1317" s="3"/>
      <c r="C1317" s="4"/>
      <c r="D1317" s="4"/>
      <c r="E1317" s="4"/>
      <c r="F1317" s="5"/>
      <c r="G1317" s="35"/>
      <c r="H1317" s="34"/>
    </row>
    <row r="1318" spans="1:8">
      <c r="A1318" s="2"/>
      <c r="B1318" s="3"/>
      <c r="C1318" s="4"/>
      <c r="D1318" s="4"/>
      <c r="E1318" s="4"/>
      <c r="F1318" s="5"/>
      <c r="G1318" s="35"/>
      <c r="H1318" s="34"/>
    </row>
    <row r="1319" spans="1:8">
      <c r="A1319" s="2"/>
      <c r="B1319" s="3"/>
      <c r="C1319" s="4"/>
      <c r="D1319" s="4"/>
      <c r="E1319" s="4"/>
      <c r="F1319" s="5"/>
      <c r="G1319" s="35"/>
      <c r="H1319" s="34"/>
    </row>
    <row r="1320" spans="1:8">
      <c r="A1320" s="2"/>
      <c r="B1320" s="6"/>
      <c r="C1320" s="4"/>
      <c r="D1320" s="4"/>
      <c r="E1320" s="4"/>
      <c r="F1320" s="7"/>
      <c r="G1320" s="35"/>
      <c r="H1320" s="34"/>
    </row>
    <row r="1321" spans="1:8">
      <c r="A1321" s="2"/>
      <c r="B1321" s="6"/>
      <c r="C1321" s="4"/>
      <c r="D1321" s="4"/>
      <c r="E1321" s="4"/>
      <c r="F1321" s="7"/>
      <c r="G1321" s="35"/>
      <c r="H1321" s="34"/>
    </row>
    <row r="1322" spans="1:8">
      <c r="A1322" s="2"/>
      <c r="B1322" s="6"/>
      <c r="C1322" s="4"/>
      <c r="D1322" s="4"/>
      <c r="E1322" s="4"/>
      <c r="F1322" s="7"/>
      <c r="G1322" s="35"/>
      <c r="H1322" s="34"/>
    </row>
    <row r="1323" spans="1:8">
      <c r="A1323" s="2"/>
      <c r="B1323" s="3"/>
      <c r="C1323" s="4"/>
      <c r="D1323" s="4"/>
      <c r="E1323" s="4"/>
      <c r="F1323" s="5"/>
      <c r="G1323" s="35"/>
      <c r="H1323" s="34"/>
    </row>
    <row r="1324" spans="1:8">
      <c r="A1324" s="2"/>
      <c r="B1324" s="3"/>
      <c r="C1324" s="4"/>
      <c r="D1324" s="4"/>
      <c r="E1324" s="4"/>
      <c r="F1324" s="5"/>
      <c r="G1324" s="35"/>
      <c r="H1324" s="34"/>
    </row>
    <row r="1325" spans="1:8">
      <c r="A1325" s="2"/>
      <c r="B1325" s="6"/>
      <c r="C1325" s="4"/>
      <c r="D1325" s="4"/>
      <c r="E1325" s="4"/>
      <c r="F1325" s="7"/>
      <c r="G1325" s="35"/>
      <c r="H1325" s="34"/>
    </row>
    <row r="1326" spans="1:8">
      <c r="A1326" s="2"/>
      <c r="B1326" s="3"/>
      <c r="C1326" s="4"/>
      <c r="D1326" s="4"/>
      <c r="E1326" s="4"/>
      <c r="F1326" s="5"/>
      <c r="G1326" s="35"/>
      <c r="H1326" s="34"/>
    </row>
    <row r="1327" spans="1:8">
      <c r="A1327" s="2"/>
      <c r="B1327" s="6"/>
      <c r="C1327" s="4"/>
      <c r="D1327" s="4"/>
      <c r="E1327" s="4"/>
      <c r="F1327" s="7"/>
      <c r="G1327" s="35"/>
      <c r="H1327" s="34"/>
    </row>
    <row r="1328" spans="1:8">
      <c r="A1328" s="2"/>
      <c r="B1328" s="6"/>
      <c r="C1328" s="4"/>
      <c r="D1328" s="4"/>
      <c r="E1328" s="4"/>
      <c r="F1328" s="7"/>
      <c r="G1328" s="35"/>
      <c r="H1328" s="34"/>
    </row>
    <row r="1329" spans="1:8">
      <c r="A1329" s="2"/>
      <c r="B1329" s="3"/>
      <c r="C1329" s="4"/>
      <c r="D1329" s="4"/>
      <c r="E1329" s="4"/>
      <c r="F1329" s="5"/>
      <c r="G1329" s="35"/>
      <c r="H1329" s="34"/>
    </row>
    <row r="1330" spans="1:8">
      <c r="A1330" s="2"/>
      <c r="B1330" s="6"/>
      <c r="C1330" s="4"/>
      <c r="D1330" s="4"/>
      <c r="E1330" s="4"/>
      <c r="F1330" s="7"/>
      <c r="G1330" s="35"/>
      <c r="H1330" s="34"/>
    </row>
    <row r="1331" spans="1:8">
      <c r="A1331" s="2"/>
      <c r="B1331" s="6"/>
      <c r="C1331" s="4"/>
      <c r="D1331" s="4"/>
      <c r="E1331" s="4"/>
      <c r="F1331" s="7"/>
      <c r="G1331" s="35"/>
      <c r="H1331" s="34"/>
    </row>
    <row r="1332" spans="1:8">
      <c r="A1332" s="2"/>
      <c r="B1332" s="6"/>
      <c r="C1332" s="4"/>
      <c r="D1332" s="4"/>
      <c r="E1332" s="4"/>
      <c r="F1332" s="7"/>
      <c r="G1332" s="35"/>
      <c r="H1332" s="34"/>
    </row>
    <row r="1333" spans="1:8">
      <c r="A1333" s="2"/>
      <c r="B1333" s="3"/>
      <c r="C1333" s="4"/>
      <c r="D1333" s="4"/>
      <c r="E1333" s="4"/>
      <c r="F1333" s="5"/>
      <c r="G1333" s="35"/>
      <c r="H1333" s="34"/>
    </row>
    <row r="1334" spans="1:8">
      <c r="A1334" s="2"/>
      <c r="B1334" s="3"/>
      <c r="C1334" s="4"/>
      <c r="D1334" s="4"/>
      <c r="E1334" s="4"/>
      <c r="F1334" s="5"/>
      <c r="G1334" s="35"/>
      <c r="H1334" s="34"/>
    </row>
    <row r="1335" spans="1:8">
      <c r="A1335" s="2"/>
      <c r="B1335" s="3"/>
      <c r="C1335" s="4"/>
      <c r="D1335" s="4"/>
      <c r="E1335" s="4"/>
      <c r="F1335" s="5"/>
      <c r="G1335" s="35"/>
      <c r="H1335" s="34"/>
    </row>
    <row r="1336" spans="1:8">
      <c r="A1336" s="2"/>
      <c r="B1336" s="6"/>
      <c r="C1336" s="4"/>
      <c r="D1336" s="4"/>
      <c r="E1336" s="4"/>
      <c r="F1336" s="7"/>
      <c r="G1336" s="35"/>
      <c r="H1336" s="34"/>
    </row>
    <row r="1337" spans="1:8">
      <c r="A1337" s="2"/>
      <c r="B1337" s="6"/>
      <c r="C1337" s="4"/>
      <c r="D1337" s="4"/>
      <c r="E1337" s="4"/>
      <c r="F1337" s="7"/>
      <c r="G1337" s="35"/>
      <c r="H1337" s="34"/>
    </row>
    <row r="1338" spans="1:8">
      <c r="A1338" s="2"/>
      <c r="B1338" s="3"/>
      <c r="C1338" s="4"/>
      <c r="D1338" s="4"/>
      <c r="E1338" s="4"/>
      <c r="F1338" s="5"/>
      <c r="G1338" s="35"/>
      <c r="H1338" s="34"/>
    </row>
    <row r="1339" spans="1:8">
      <c r="A1339" s="2"/>
      <c r="B1339" s="3"/>
      <c r="C1339" s="4"/>
      <c r="D1339" s="4"/>
      <c r="E1339" s="4"/>
      <c r="F1339" s="5"/>
      <c r="G1339" s="35"/>
      <c r="H1339" s="34"/>
    </row>
    <row r="1340" spans="1:8">
      <c r="A1340" s="2"/>
      <c r="B1340" s="6"/>
      <c r="C1340" s="4"/>
      <c r="D1340" s="4"/>
      <c r="E1340" s="4"/>
      <c r="F1340" s="7"/>
      <c r="G1340" s="35"/>
      <c r="H1340" s="34"/>
    </row>
    <row r="1341" spans="1:8">
      <c r="A1341" s="2"/>
      <c r="B1341" s="6"/>
      <c r="C1341" s="4"/>
      <c r="D1341" s="4"/>
      <c r="E1341" s="4"/>
      <c r="F1341" s="7"/>
      <c r="G1341" s="35"/>
      <c r="H1341" s="34"/>
    </row>
    <row r="1342" spans="1:8">
      <c r="A1342" s="2"/>
      <c r="B1342" s="3"/>
      <c r="C1342" s="4"/>
      <c r="D1342" s="4"/>
      <c r="E1342" s="4"/>
      <c r="F1342" s="5"/>
      <c r="G1342" s="35"/>
      <c r="H1342" s="34"/>
    </row>
    <row r="1343" spans="1:8">
      <c r="A1343" s="2"/>
      <c r="B1343" s="3"/>
      <c r="C1343" s="4"/>
      <c r="D1343" s="4"/>
      <c r="E1343" s="4"/>
      <c r="F1343" s="5"/>
      <c r="G1343" s="35"/>
      <c r="H1343" s="34"/>
    </row>
    <row r="1344" spans="1:8">
      <c r="A1344" s="2"/>
      <c r="B1344" s="6"/>
      <c r="C1344" s="4"/>
      <c r="D1344" s="4"/>
      <c r="E1344" s="4"/>
      <c r="F1344" s="7"/>
      <c r="G1344" s="35"/>
      <c r="H1344" s="34"/>
    </row>
    <row r="1345" spans="1:8">
      <c r="A1345" s="2"/>
      <c r="B1345" s="3"/>
      <c r="C1345" s="4"/>
      <c r="D1345" s="4"/>
      <c r="E1345" s="4"/>
      <c r="F1345" s="5"/>
      <c r="G1345" s="35"/>
      <c r="H1345" s="34"/>
    </row>
    <row r="1346" spans="1:8">
      <c r="A1346" s="2"/>
      <c r="B1346" s="6"/>
      <c r="C1346" s="4"/>
      <c r="D1346" s="4"/>
      <c r="E1346" s="4"/>
      <c r="F1346" s="7"/>
      <c r="G1346" s="35"/>
      <c r="H1346" s="34"/>
    </row>
    <row r="1347" spans="1:8">
      <c r="A1347" s="2"/>
      <c r="B1347" s="3"/>
      <c r="C1347" s="4"/>
      <c r="D1347" s="4"/>
      <c r="E1347" s="4"/>
      <c r="F1347" s="5"/>
      <c r="G1347" s="35"/>
      <c r="H1347" s="34"/>
    </row>
    <row r="1348" spans="1:8">
      <c r="A1348" s="2"/>
      <c r="B1348" s="6"/>
      <c r="C1348" s="4"/>
      <c r="D1348" s="4"/>
      <c r="E1348" s="4"/>
      <c r="F1348" s="7"/>
      <c r="G1348" s="35"/>
      <c r="H1348" s="34"/>
    </row>
    <row r="1349" spans="1:8">
      <c r="A1349" s="2"/>
      <c r="B1349" s="3"/>
      <c r="C1349" s="4"/>
      <c r="D1349" s="4"/>
      <c r="E1349" s="4"/>
      <c r="F1349" s="5"/>
      <c r="G1349" s="35"/>
      <c r="H1349" s="34"/>
    </row>
    <row r="1350" spans="1:8">
      <c r="A1350" s="2"/>
      <c r="B1350" s="6"/>
      <c r="C1350" s="4"/>
      <c r="D1350" s="4"/>
      <c r="E1350" s="4"/>
      <c r="F1350" s="7"/>
      <c r="G1350" s="35"/>
      <c r="H1350" s="34"/>
    </row>
    <row r="1351" spans="1:8">
      <c r="A1351" s="2"/>
      <c r="B1351" s="3"/>
      <c r="C1351" s="4"/>
      <c r="D1351" s="4"/>
      <c r="E1351" s="4"/>
      <c r="F1351" s="5"/>
      <c r="G1351" s="35"/>
      <c r="H1351" s="34"/>
    </row>
    <row r="1352" spans="1:8">
      <c r="A1352" s="2"/>
      <c r="B1352" s="3"/>
      <c r="C1352" s="4"/>
      <c r="D1352" s="4"/>
      <c r="E1352" s="4"/>
      <c r="F1352" s="5"/>
      <c r="G1352" s="35"/>
      <c r="H1352" s="34"/>
    </row>
    <row r="1353" spans="1:8">
      <c r="A1353" s="2"/>
      <c r="B1353" s="6"/>
      <c r="C1353" s="4"/>
      <c r="D1353" s="4"/>
      <c r="E1353" s="4"/>
      <c r="F1353" s="7"/>
      <c r="G1353" s="35"/>
      <c r="H1353" s="34"/>
    </row>
    <row r="1354" spans="1:8">
      <c r="A1354" s="2"/>
      <c r="B1354" s="3"/>
      <c r="C1354" s="4"/>
      <c r="D1354" s="4"/>
      <c r="E1354" s="4"/>
      <c r="F1354" s="5"/>
      <c r="G1354" s="35"/>
      <c r="H1354" s="34"/>
    </row>
    <row r="1355" spans="1:8">
      <c r="A1355" s="2"/>
      <c r="B1355" s="3"/>
      <c r="C1355" s="4"/>
      <c r="D1355" s="4"/>
      <c r="E1355" s="4"/>
      <c r="F1355" s="5"/>
      <c r="G1355" s="35"/>
      <c r="H1355" s="34"/>
    </row>
    <row r="1356" spans="1:8">
      <c r="A1356" s="2"/>
      <c r="B1356" s="3"/>
      <c r="C1356" s="4"/>
      <c r="D1356" s="4"/>
      <c r="E1356" s="4"/>
      <c r="F1356" s="5"/>
      <c r="G1356" s="35"/>
      <c r="H1356" s="34"/>
    </row>
    <row r="1357" spans="1:8">
      <c r="A1357" s="2"/>
      <c r="B1357" s="3"/>
      <c r="C1357" s="4"/>
      <c r="D1357" s="4"/>
      <c r="E1357" s="4"/>
      <c r="F1357" s="5"/>
      <c r="G1357" s="35"/>
      <c r="H1357" s="34"/>
    </row>
    <row r="1358" spans="1:8">
      <c r="A1358" s="2"/>
      <c r="B1358" s="3"/>
      <c r="C1358" s="4"/>
      <c r="D1358" s="4"/>
      <c r="E1358" s="4"/>
      <c r="F1358" s="5"/>
      <c r="G1358" s="35"/>
      <c r="H1358" s="34"/>
    </row>
    <row r="1359" spans="1:8">
      <c r="A1359" s="2"/>
      <c r="B1359" s="6"/>
      <c r="C1359" s="4"/>
      <c r="D1359" s="4"/>
      <c r="E1359" s="4"/>
      <c r="F1359" s="7"/>
      <c r="G1359" s="35"/>
      <c r="H1359" s="34"/>
    </row>
    <row r="1360" spans="1:8">
      <c r="A1360" s="2"/>
      <c r="B1360" s="3"/>
      <c r="C1360" s="4"/>
      <c r="D1360" s="4"/>
      <c r="E1360" s="4"/>
      <c r="F1360" s="5"/>
      <c r="G1360" s="35"/>
      <c r="H1360" s="34"/>
    </row>
    <row r="1361" spans="1:8">
      <c r="A1361" s="2"/>
      <c r="B1361" s="6"/>
      <c r="C1361" s="4"/>
      <c r="D1361" s="4"/>
      <c r="E1361" s="4"/>
      <c r="F1361" s="7"/>
      <c r="G1361" s="35"/>
      <c r="H1361" s="34"/>
    </row>
    <row r="1362" spans="1:8">
      <c r="A1362" s="2"/>
      <c r="B1362" s="6"/>
      <c r="C1362" s="4"/>
      <c r="D1362" s="4"/>
      <c r="E1362" s="4"/>
      <c r="F1362" s="7"/>
      <c r="G1362" s="35"/>
      <c r="H1362" s="34"/>
    </row>
    <row r="1363" spans="1:8">
      <c r="A1363" s="2"/>
      <c r="B1363" s="6"/>
      <c r="C1363" s="4"/>
      <c r="D1363" s="4"/>
      <c r="E1363" s="4"/>
      <c r="F1363" s="7"/>
      <c r="G1363" s="35"/>
      <c r="H1363" s="34"/>
    </row>
    <row r="1364" spans="1:8">
      <c r="A1364" s="2"/>
      <c r="B1364" s="3"/>
      <c r="C1364" s="4"/>
      <c r="D1364" s="4"/>
      <c r="E1364" s="4"/>
      <c r="F1364" s="5"/>
      <c r="G1364" s="35"/>
      <c r="H1364" s="34"/>
    </row>
    <row r="1365" spans="1:8">
      <c r="A1365" s="2"/>
      <c r="B1365" s="6"/>
      <c r="C1365" s="4"/>
      <c r="D1365" s="4"/>
      <c r="E1365" s="4"/>
      <c r="F1365" s="7"/>
      <c r="G1365" s="35"/>
      <c r="H1365" s="34"/>
    </row>
    <row r="1366" spans="1:8">
      <c r="A1366" s="2"/>
      <c r="B1366" s="6"/>
      <c r="C1366" s="4"/>
      <c r="D1366" s="4"/>
      <c r="E1366" s="4"/>
      <c r="F1366" s="7"/>
      <c r="G1366" s="35"/>
      <c r="H1366" s="34"/>
    </row>
    <row r="1367" spans="1:8">
      <c r="A1367" s="2"/>
      <c r="B1367" s="6"/>
      <c r="C1367" s="4"/>
      <c r="D1367" s="4"/>
      <c r="E1367" s="4"/>
      <c r="F1367" s="7"/>
      <c r="G1367" s="35"/>
      <c r="H1367" s="34"/>
    </row>
    <row r="1368" spans="1:8">
      <c r="A1368" s="2"/>
      <c r="B1368" s="3"/>
      <c r="C1368" s="4"/>
      <c r="D1368" s="4"/>
      <c r="E1368" s="4"/>
      <c r="F1368" s="5"/>
      <c r="G1368" s="35"/>
      <c r="H1368" s="34"/>
    </row>
    <row r="1369" spans="1:8">
      <c r="A1369" s="2"/>
      <c r="B1369" s="3"/>
      <c r="C1369" s="4"/>
      <c r="D1369" s="4"/>
      <c r="E1369" s="4"/>
      <c r="F1369" s="5"/>
      <c r="G1369" s="35"/>
      <c r="H1369" s="34"/>
    </row>
    <row r="1370" spans="1:8">
      <c r="A1370" s="2"/>
      <c r="B1370" s="6"/>
      <c r="C1370" s="4"/>
      <c r="D1370" s="4"/>
      <c r="E1370" s="4"/>
      <c r="F1370" s="7"/>
      <c r="G1370" s="35"/>
      <c r="H1370" s="34"/>
    </row>
    <row r="1371" spans="1:8">
      <c r="A1371" s="2"/>
      <c r="B1371" s="3"/>
      <c r="C1371" s="4"/>
      <c r="D1371" s="4"/>
      <c r="E1371" s="4"/>
      <c r="F1371" s="5"/>
      <c r="G1371" s="35"/>
      <c r="H1371" s="34"/>
    </row>
    <row r="1372" spans="1:8">
      <c r="A1372" s="2"/>
      <c r="B1372" s="3"/>
      <c r="C1372" s="4"/>
      <c r="D1372" s="4"/>
      <c r="E1372" s="4"/>
      <c r="F1372" s="5"/>
      <c r="G1372" s="35"/>
      <c r="H1372" s="34"/>
    </row>
    <row r="1373" spans="1:8">
      <c r="A1373" s="2"/>
      <c r="B1373" s="3"/>
      <c r="C1373" s="4"/>
      <c r="D1373" s="4"/>
      <c r="E1373" s="4"/>
      <c r="F1373" s="5"/>
      <c r="G1373" s="35"/>
      <c r="H1373" s="34"/>
    </row>
    <row r="1374" spans="1:8">
      <c r="A1374" s="2"/>
      <c r="B1374" s="6"/>
      <c r="C1374" s="4"/>
      <c r="D1374" s="4"/>
      <c r="E1374" s="4"/>
      <c r="F1374" s="7"/>
      <c r="G1374" s="35"/>
      <c r="H1374" s="34"/>
    </row>
    <row r="1375" spans="1:8">
      <c r="A1375" s="2"/>
      <c r="B1375" s="3"/>
      <c r="C1375" s="4"/>
      <c r="D1375" s="4"/>
      <c r="E1375" s="4"/>
      <c r="F1375" s="5"/>
      <c r="G1375" s="35"/>
      <c r="H1375" s="34"/>
    </row>
    <row r="1376" spans="1:8">
      <c r="A1376" s="2"/>
      <c r="B1376" s="3"/>
      <c r="C1376" s="4"/>
      <c r="D1376" s="4"/>
      <c r="E1376" s="4"/>
      <c r="F1376" s="5"/>
      <c r="G1376" s="35"/>
      <c r="H1376" s="34"/>
    </row>
    <row r="1377" spans="1:8">
      <c r="A1377" s="2"/>
      <c r="B1377" s="3"/>
      <c r="C1377" s="4"/>
      <c r="D1377" s="4"/>
      <c r="E1377" s="4"/>
      <c r="F1377" s="5"/>
      <c r="G1377" s="35"/>
      <c r="H1377" s="34"/>
    </row>
    <row r="1378" spans="1:8">
      <c r="A1378" s="2"/>
      <c r="B1378" s="3"/>
      <c r="C1378" s="4"/>
      <c r="D1378" s="4"/>
      <c r="E1378" s="4"/>
      <c r="F1378" s="5"/>
      <c r="G1378" s="35"/>
      <c r="H1378" s="34"/>
    </row>
    <row r="1379" spans="1:8">
      <c r="A1379" s="2"/>
      <c r="B1379" s="6"/>
      <c r="C1379" s="4"/>
      <c r="D1379" s="4"/>
      <c r="E1379" s="4"/>
      <c r="F1379" s="7"/>
      <c r="G1379" s="35"/>
      <c r="H1379" s="34"/>
    </row>
    <row r="1380" spans="1:8">
      <c r="A1380" s="2"/>
      <c r="B1380" s="6"/>
      <c r="C1380" s="4"/>
      <c r="D1380" s="4"/>
      <c r="E1380" s="4"/>
      <c r="F1380" s="7"/>
      <c r="G1380" s="35"/>
      <c r="H1380" s="34"/>
    </row>
    <row r="1381" spans="1:8">
      <c r="A1381" s="2"/>
      <c r="B1381" s="6"/>
      <c r="C1381" s="4"/>
      <c r="D1381" s="4"/>
      <c r="E1381" s="4"/>
      <c r="F1381" s="7"/>
      <c r="G1381" s="35"/>
      <c r="H1381" s="34"/>
    </row>
    <row r="1382" spans="1:8">
      <c r="A1382" s="2"/>
      <c r="B1382" s="3"/>
      <c r="C1382" s="4"/>
      <c r="D1382" s="4"/>
      <c r="E1382" s="4"/>
      <c r="F1382" s="5"/>
      <c r="G1382" s="35"/>
      <c r="H1382" s="34"/>
    </row>
    <row r="1383" spans="1:8">
      <c r="A1383" s="2"/>
      <c r="B1383" s="6"/>
      <c r="C1383" s="4"/>
      <c r="D1383" s="4"/>
      <c r="E1383" s="4"/>
      <c r="F1383" s="7"/>
      <c r="G1383" s="35"/>
      <c r="H1383" s="34"/>
    </row>
    <row r="1384" spans="1:8">
      <c r="A1384" s="2"/>
      <c r="B1384" s="6"/>
      <c r="C1384" s="4"/>
      <c r="D1384" s="4"/>
      <c r="E1384" s="4"/>
      <c r="F1384" s="7"/>
      <c r="G1384" s="35"/>
      <c r="H1384" s="34"/>
    </row>
    <row r="1385" spans="1:8">
      <c r="A1385" s="2"/>
      <c r="B1385" s="3"/>
      <c r="C1385" s="4"/>
      <c r="D1385" s="4"/>
      <c r="E1385" s="4"/>
      <c r="F1385" s="5"/>
      <c r="G1385" s="35"/>
      <c r="H1385" s="34"/>
    </row>
    <row r="1386" spans="1:8">
      <c r="A1386" s="2"/>
      <c r="B1386" s="6"/>
      <c r="C1386" s="4"/>
      <c r="D1386" s="4"/>
      <c r="E1386" s="4"/>
      <c r="F1386" s="7"/>
      <c r="G1386" s="35"/>
      <c r="H1386" s="34"/>
    </row>
    <row r="1387" spans="1:8">
      <c r="A1387" s="2"/>
      <c r="B1387" s="6"/>
      <c r="C1387" s="4"/>
      <c r="D1387" s="4"/>
      <c r="E1387" s="4"/>
      <c r="F1387" s="7"/>
      <c r="G1387" s="35"/>
      <c r="H1387" s="34"/>
    </row>
    <row r="1388" spans="1:8">
      <c r="A1388" s="2"/>
      <c r="B1388" s="6"/>
      <c r="C1388" s="4"/>
      <c r="D1388" s="4"/>
      <c r="E1388" s="4"/>
      <c r="F1388" s="7"/>
      <c r="G1388" s="35"/>
      <c r="H1388" s="34"/>
    </row>
    <row r="1389" spans="1:8">
      <c r="A1389" s="2"/>
      <c r="B1389" s="3"/>
      <c r="C1389" s="4"/>
      <c r="D1389" s="4"/>
      <c r="E1389" s="4"/>
      <c r="F1389" s="5"/>
      <c r="G1389" s="35"/>
      <c r="H1389" s="34"/>
    </row>
    <row r="1390" spans="1:8">
      <c r="A1390" s="2"/>
      <c r="B1390" s="6"/>
      <c r="C1390" s="4"/>
      <c r="D1390" s="4"/>
      <c r="E1390" s="4"/>
      <c r="F1390" s="7"/>
      <c r="G1390" s="35"/>
      <c r="H1390" s="34"/>
    </row>
    <row r="1391" spans="1:8">
      <c r="A1391" s="2"/>
      <c r="B1391" s="3"/>
      <c r="C1391" s="4"/>
      <c r="D1391" s="4"/>
      <c r="E1391" s="4"/>
      <c r="F1391" s="5"/>
      <c r="G1391" s="35"/>
      <c r="H1391" s="34"/>
    </row>
    <row r="1392" spans="1:8">
      <c r="A1392" s="2"/>
      <c r="B1392" s="3"/>
      <c r="C1392" s="4"/>
      <c r="D1392" s="4"/>
      <c r="E1392" s="4"/>
      <c r="F1392" s="5"/>
      <c r="G1392" s="35"/>
      <c r="H1392" s="34"/>
    </row>
    <row r="1393" spans="1:8">
      <c r="A1393" s="2"/>
      <c r="B1393" s="6"/>
      <c r="C1393" s="4"/>
      <c r="D1393" s="4"/>
      <c r="E1393" s="4"/>
      <c r="F1393" s="7"/>
      <c r="G1393" s="35"/>
      <c r="H1393" s="34"/>
    </row>
    <row r="1394" spans="1:8">
      <c r="A1394" s="2"/>
      <c r="B1394" s="3"/>
      <c r="C1394" s="4"/>
      <c r="D1394" s="4"/>
      <c r="E1394" s="4"/>
      <c r="F1394" s="5"/>
      <c r="G1394" s="35"/>
      <c r="H1394" s="34"/>
    </row>
    <row r="1395" spans="1:8">
      <c r="A1395" s="2"/>
      <c r="B1395" s="3"/>
      <c r="C1395" s="4"/>
      <c r="D1395" s="4"/>
      <c r="E1395" s="4"/>
      <c r="F1395" s="5"/>
      <c r="G1395" s="35"/>
      <c r="H1395" s="34"/>
    </row>
    <row r="1396" spans="1:8">
      <c r="A1396" s="2"/>
      <c r="B1396" s="6"/>
      <c r="C1396" s="4"/>
      <c r="D1396" s="4"/>
      <c r="E1396" s="4"/>
      <c r="F1396" s="7"/>
      <c r="G1396" s="35"/>
      <c r="H1396" s="34"/>
    </row>
    <row r="1397" spans="1:8">
      <c r="A1397" s="2"/>
      <c r="B1397" s="6"/>
      <c r="C1397" s="4"/>
      <c r="D1397" s="4"/>
      <c r="E1397" s="4"/>
      <c r="F1397" s="7"/>
      <c r="G1397" s="35"/>
      <c r="H1397" s="34"/>
    </row>
    <row r="1398" spans="1:8">
      <c r="A1398" s="2"/>
      <c r="B1398" s="6"/>
      <c r="C1398" s="4"/>
      <c r="D1398" s="4"/>
      <c r="E1398" s="4"/>
      <c r="F1398" s="7"/>
      <c r="G1398" s="35"/>
      <c r="H1398" s="34"/>
    </row>
    <row r="1399" spans="1:8">
      <c r="A1399" s="2"/>
      <c r="B1399" s="6"/>
      <c r="C1399" s="4"/>
      <c r="D1399" s="4"/>
      <c r="E1399" s="4"/>
      <c r="F1399" s="7"/>
      <c r="G1399" s="35"/>
      <c r="H1399" s="34"/>
    </row>
    <row r="1400" spans="1:8">
      <c r="A1400" s="2"/>
      <c r="B1400" s="6"/>
      <c r="C1400" s="4"/>
      <c r="D1400" s="4"/>
      <c r="E1400" s="4"/>
      <c r="F1400" s="7"/>
      <c r="G1400" s="35"/>
      <c r="H1400" s="34"/>
    </row>
    <row r="1401" spans="1:8">
      <c r="A1401" s="2"/>
      <c r="B1401" s="3"/>
      <c r="C1401" s="4"/>
      <c r="D1401" s="4"/>
      <c r="E1401" s="4"/>
      <c r="F1401" s="5"/>
      <c r="G1401" s="35"/>
      <c r="H1401" s="34"/>
    </row>
    <row r="1402" spans="1:8">
      <c r="A1402" s="2"/>
      <c r="B1402" s="6"/>
      <c r="C1402" s="4"/>
      <c r="D1402" s="4"/>
      <c r="E1402" s="4"/>
      <c r="F1402" s="7"/>
      <c r="G1402" s="35"/>
      <c r="H1402" s="34"/>
    </row>
    <row r="1403" spans="1:8">
      <c r="A1403" s="2"/>
      <c r="B1403" s="3"/>
      <c r="C1403" s="4"/>
      <c r="D1403" s="4"/>
      <c r="E1403" s="4"/>
      <c r="F1403" s="5"/>
      <c r="G1403" s="35"/>
      <c r="H1403" s="34"/>
    </row>
    <row r="1404" spans="1:8">
      <c r="A1404" s="2"/>
      <c r="B1404" s="3"/>
      <c r="C1404" s="4"/>
      <c r="D1404" s="4"/>
      <c r="E1404" s="4"/>
      <c r="F1404" s="5"/>
      <c r="G1404" s="35"/>
      <c r="H1404" s="34"/>
    </row>
    <row r="1405" spans="1:8">
      <c r="A1405" s="2"/>
      <c r="B1405" s="6"/>
      <c r="C1405" s="4"/>
      <c r="D1405" s="4"/>
      <c r="E1405" s="4"/>
      <c r="F1405" s="7"/>
      <c r="G1405" s="35"/>
      <c r="H1405" s="34"/>
    </row>
    <row r="1406" spans="1:8">
      <c r="A1406" s="2"/>
      <c r="B1406" s="6"/>
      <c r="C1406" s="4"/>
      <c r="D1406" s="4"/>
      <c r="E1406" s="4"/>
      <c r="F1406" s="7"/>
      <c r="G1406" s="35"/>
      <c r="H1406" s="34"/>
    </row>
    <row r="1407" spans="1:8">
      <c r="A1407" s="2"/>
      <c r="B1407" s="6"/>
      <c r="C1407" s="4"/>
      <c r="D1407" s="4"/>
      <c r="E1407" s="4"/>
      <c r="F1407" s="7"/>
      <c r="G1407" s="35"/>
      <c r="H1407" s="34"/>
    </row>
    <row r="1408" spans="1:8">
      <c r="A1408" s="2"/>
      <c r="B1408" s="3"/>
      <c r="C1408" s="4"/>
      <c r="D1408" s="4"/>
      <c r="E1408" s="4"/>
      <c r="F1408" s="5"/>
      <c r="G1408" s="35"/>
      <c r="H1408" s="34"/>
    </row>
    <row r="1409" spans="1:8">
      <c r="A1409" s="2"/>
      <c r="B1409" s="3"/>
      <c r="C1409" s="4"/>
      <c r="D1409" s="4"/>
      <c r="E1409" s="4"/>
      <c r="F1409" s="5"/>
      <c r="G1409" s="35"/>
      <c r="H1409" s="34"/>
    </row>
    <row r="1410" spans="1:8">
      <c r="A1410" s="2"/>
      <c r="B1410" s="3"/>
      <c r="C1410" s="4"/>
      <c r="D1410" s="4"/>
      <c r="E1410" s="4"/>
      <c r="F1410" s="5"/>
      <c r="G1410" s="35"/>
      <c r="H1410" s="34"/>
    </row>
    <row r="1411" spans="1:8">
      <c r="A1411" s="2"/>
      <c r="B1411" s="3"/>
      <c r="C1411" s="4"/>
      <c r="D1411" s="4"/>
      <c r="E1411" s="4"/>
      <c r="F1411" s="5"/>
      <c r="G1411" s="35"/>
      <c r="H1411" s="34"/>
    </row>
    <row r="1412" spans="1:8">
      <c r="A1412" s="2"/>
      <c r="B1412" s="6"/>
      <c r="C1412" s="4"/>
      <c r="D1412" s="4"/>
      <c r="E1412" s="4"/>
      <c r="F1412" s="7"/>
      <c r="G1412" s="35"/>
      <c r="H1412" s="34"/>
    </row>
    <row r="1413" spans="1:8">
      <c r="A1413" s="2"/>
      <c r="B1413" s="3"/>
      <c r="C1413" s="4"/>
      <c r="D1413" s="4"/>
      <c r="E1413" s="4"/>
      <c r="F1413" s="5"/>
      <c r="G1413" s="35"/>
      <c r="H1413" s="34"/>
    </row>
    <row r="1414" spans="1:8">
      <c r="A1414" s="2"/>
      <c r="B1414" s="3"/>
      <c r="C1414" s="4"/>
      <c r="D1414" s="4"/>
      <c r="E1414" s="4"/>
      <c r="F1414" s="5"/>
      <c r="G1414" s="35"/>
      <c r="H1414" s="34"/>
    </row>
    <row r="1415" spans="1:8">
      <c r="A1415" s="2"/>
      <c r="B1415" s="6"/>
      <c r="C1415" s="4"/>
      <c r="D1415" s="4"/>
      <c r="E1415" s="4"/>
      <c r="F1415" s="7"/>
      <c r="G1415" s="35"/>
      <c r="H1415" s="34"/>
    </row>
    <row r="1416" spans="1:8">
      <c r="A1416" s="2"/>
      <c r="B1416" s="3"/>
      <c r="C1416" s="4"/>
      <c r="D1416" s="4"/>
      <c r="E1416" s="4"/>
      <c r="F1416" s="5"/>
      <c r="G1416" s="35"/>
      <c r="H1416" s="34"/>
    </row>
    <row r="1417" spans="1:8">
      <c r="A1417" s="2"/>
      <c r="B1417" s="6"/>
      <c r="C1417" s="4"/>
      <c r="D1417" s="4"/>
      <c r="E1417" s="4"/>
      <c r="F1417" s="7"/>
      <c r="G1417" s="35"/>
      <c r="H1417" s="34"/>
    </row>
    <row r="1418" spans="1:8">
      <c r="A1418" s="2"/>
      <c r="B1418" s="6"/>
      <c r="C1418" s="4"/>
      <c r="D1418" s="4"/>
      <c r="E1418" s="4"/>
      <c r="F1418" s="7"/>
      <c r="G1418" s="35"/>
      <c r="H1418" s="34"/>
    </row>
    <row r="1419" spans="1:8">
      <c r="A1419" s="2"/>
      <c r="B1419" s="3"/>
      <c r="C1419" s="4"/>
      <c r="D1419" s="4"/>
      <c r="E1419" s="4"/>
      <c r="F1419" s="5"/>
      <c r="G1419" s="35"/>
      <c r="H1419" s="34"/>
    </row>
    <row r="1420" spans="1:8">
      <c r="A1420" s="2"/>
      <c r="B1420" s="3"/>
      <c r="C1420" s="4"/>
      <c r="D1420" s="4"/>
      <c r="E1420" s="4"/>
      <c r="F1420" s="5"/>
      <c r="G1420" s="35"/>
      <c r="H1420" s="34"/>
    </row>
    <row r="1421" spans="1:8">
      <c r="A1421" s="2"/>
      <c r="B1421" s="6"/>
      <c r="C1421" s="4"/>
      <c r="D1421" s="4"/>
      <c r="E1421" s="4"/>
      <c r="F1421" s="7"/>
      <c r="G1421" s="35"/>
      <c r="H1421" s="34"/>
    </row>
    <row r="1422" spans="1:8">
      <c r="A1422" s="2"/>
      <c r="B1422" s="6"/>
      <c r="C1422" s="4"/>
      <c r="D1422" s="4"/>
      <c r="E1422" s="4"/>
      <c r="F1422" s="7"/>
      <c r="G1422" s="35"/>
      <c r="H1422" s="34"/>
    </row>
    <row r="1423" spans="1:8">
      <c r="A1423" s="2"/>
      <c r="B1423" s="6"/>
      <c r="C1423" s="4"/>
      <c r="D1423" s="4"/>
      <c r="E1423" s="4"/>
      <c r="F1423" s="7"/>
      <c r="G1423" s="35"/>
      <c r="H1423" s="34"/>
    </row>
    <row r="1424" spans="1:8">
      <c r="A1424" s="2"/>
      <c r="B1424" s="3"/>
      <c r="C1424" s="4"/>
      <c r="D1424" s="4"/>
      <c r="E1424" s="4"/>
      <c r="F1424" s="5"/>
      <c r="G1424" s="35"/>
      <c r="H1424" s="34"/>
    </row>
    <row r="1425" spans="1:8">
      <c r="A1425" s="2"/>
      <c r="B1425" s="3"/>
      <c r="C1425" s="4"/>
      <c r="D1425" s="4"/>
      <c r="E1425" s="4"/>
      <c r="F1425" s="5"/>
      <c r="G1425" s="35"/>
      <c r="H1425" s="34"/>
    </row>
    <row r="1426" spans="1:8">
      <c r="A1426" s="2"/>
      <c r="B1426" s="3"/>
      <c r="C1426" s="4"/>
      <c r="D1426" s="4"/>
      <c r="E1426" s="4"/>
      <c r="F1426" s="5"/>
      <c r="G1426" s="35"/>
      <c r="H1426" s="34"/>
    </row>
    <row r="1427" spans="1:8">
      <c r="A1427" s="2"/>
      <c r="B1427" s="6"/>
      <c r="C1427" s="4"/>
      <c r="D1427" s="4"/>
      <c r="E1427" s="4"/>
      <c r="F1427" s="7"/>
      <c r="G1427" s="35"/>
      <c r="H1427" s="34"/>
    </row>
    <row r="1428" spans="1:8">
      <c r="A1428" s="2"/>
      <c r="B1428" s="6"/>
      <c r="C1428" s="4"/>
      <c r="D1428" s="4"/>
      <c r="E1428" s="4"/>
      <c r="F1428" s="7"/>
      <c r="G1428" s="35"/>
      <c r="H1428" s="34"/>
    </row>
    <row r="1429" spans="1:8">
      <c r="A1429" s="2"/>
      <c r="B1429" s="3"/>
      <c r="C1429" s="4"/>
      <c r="D1429" s="4"/>
      <c r="E1429" s="4"/>
      <c r="F1429" s="5"/>
      <c r="G1429" s="35"/>
      <c r="H1429" s="34"/>
    </row>
    <row r="1430" spans="1:8">
      <c r="A1430" s="2"/>
      <c r="B1430" s="6"/>
      <c r="C1430" s="4"/>
      <c r="D1430" s="4"/>
      <c r="E1430" s="4"/>
      <c r="F1430" s="7"/>
      <c r="G1430" s="35"/>
      <c r="H1430" s="34"/>
    </row>
    <row r="1431" spans="1:8">
      <c r="A1431" s="2"/>
      <c r="B1431" s="6"/>
      <c r="C1431" s="4"/>
      <c r="D1431" s="4"/>
      <c r="E1431" s="4"/>
      <c r="F1431" s="7"/>
      <c r="G1431" s="35"/>
      <c r="H1431" s="34"/>
    </row>
    <row r="1432" spans="1:8">
      <c r="A1432" s="2"/>
      <c r="B1432" s="3"/>
      <c r="C1432" s="4"/>
      <c r="D1432" s="4"/>
      <c r="E1432" s="4"/>
      <c r="F1432" s="5"/>
      <c r="G1432" s="35"/>
      <c r="H1432" s="34"/>
    </row>
    <row r="1433" spans="1:8">
      <c r="A1433" s="2"/>
      <c r="B1433" s="6"/>
      <c r="C1433" s="4"/>
      <c r="D1433" s="4"/>
      <c r="E1433" s="4"/>
      <c r="F1433" s="7"/>
      <c r="G1433" s="35"/>
      <c r="H1433" s="34"/>
    </row>
    <row r="1434" spans="1:8">
      <c r="A1434" s="2"/>
      <c r="B1434" s="3"/>
      <c r="C1434" s="4"/>
      <c r="D1434" s="4"/>
      <c r="E1434" s="4"/>
      <c r="F1434" s="5"/>
      <c r="G1434" s="35"/>
      <c r="H1434" s="34"/>
    </row>
    <row r="1435" spans="1:8">
      <c r="A1435" s="2"/>
      <c r="B1435" s="3"/>
      <c r="C1435" s="4"/>
      <c r="D1435" s="4"/>
      <c r="E1435" s="4"/>
      <c r="F1435" s="5"/>
      <c r="G1435" s="35"/>
      <c r="H1435" s="34"/>
    </row>
    <row r="1436" spans="1:8">
      <c r="A1436" s="2"/>
      <c r="B1436" s="3"/>
      <c r="C1436" s="4"/>
      <c r="D1436" s="4"/>
      <c r="E1436" s="4"/>
      <c r="F1436" s="5"/>
      <c r="G1436" s="35"/>
      <c r="H1436" s="34"/>
    </row>
    <row r="1437" spans="1:8">
      <c r="A1437" s="2"/>
      <c r="B1437" s="3"/>
      <c r="C1437" s="4"/>
      <c r="D1437" s="4"/>
      <c r="E1437" s="4"/>
      <c r="F1437" s="5"/>
      <c r="G1437" s="35"/>
      <c r="H1437" s="34"/>
    </row>
    <row r="1438" spans="1:8">
      <c r="A1438" s="2"/>
      <c r="B1438" s="6"/>
      <c r="C1438" s="4"/>
      <c r="D1438" s="4"/>
      <c r="E1438" s="4"/>
      <c r="F1438" s="7"/>
      <c r="G1438" s="35"/>
      <c r="H1438" s="34"/>
    </row>
    <row r="1439" spans="1:8">
      <c r="A1439" s="2"/>
      <c r="B1439" s="6"/>
      <c r="C1439" s="4"/>
      <c r="D1439" s="4"/>
      <c r="E1439" s="4"/>
      <c r="F1439" s="7"/>
      <c r="G1439" s="35"/>
      <c r="H1439" s="34"/>
    </row>
    <row r="1440" spans="1:8">
      <c r="A1440" s="2"/>
      <c r="B1440" s="3"/>
      <c r="C1440" s="4"/>
      <c r="D1440" s="4"/>
      <c r="E1440" s="4"/>
      <c r="F1440" s="5"/>
      <c r="G1440" s="35"/>
      <c r="H1440" s="34"/>
    </row>
    <row r="1441" spans="1:8">
      <c r="A1441" s="2"/>
      <c r="B1441" s="3"/>
      <c r="C1441" s="4"/>
      <c r="D1441" s="4"/>
      <c r="E1441" s="4"/>
      <c r="F1441" s="5"/>
      <c r="G1441" s="35"/>
      <c r="H1441" s="34"/>
    </row>
    <row r="1442" spans="1:8">
      <c r="A1442" s="2"/>
      <c r="B1442" s="6"/>
      <c r="C1442" s="4"/>
      <c r="D1442" s="4"/>
      <c r="E1442" s="4"/>
      <c r="F1442" s="7"/>
      <c r="G1442" s="35"/>
      <c r="H1442" s="34"/>
    </row>
    <row r="1443" spans="1:8">
      <c r="A1443" s="2"/>
      <c r="B1443" s="3"/>
      <c r="C1443" s="4"/>
      <c r="D1443" s="4"/>
      <c r="E1443" s="4"/>
      <c r="F1443" s="5"/>
      <c r="G1443" s="35"/>
      <c r="H1443" s="34"/>
    </row>
    <row r="1444" spans="1:8">
      <c r="A1444" s="2"/>
      <c r="B1444" s="6"/>
      <c r="C1444" s="4"/>
      <c r="D1444" s="4"/>
      <c r="E1444" s="4"/>
      <c r="F1444" s="7"/>
      <c r="G1444" s="35"/>
      <c r="H1444" s="34"/>
    </row>
    <row r="1445" spans="1:8">
      <c r="A1445" s="2"/>
      <c r="B1445" s="3"/>
      <c r="C1445" s="4"/>
      <c r="D1445" s="4"/>
      <c r="E1445" s="4"/>
      <c r="F1445" s="5"/>
      <c r="G1445" s="35"/>
      <c r="H1445" s="34"/>
    </row>
    <row r="1446" spans="1:8">
      <c r="A1446" s="2"/>
      <c r="B1446" s="6"/>
      <c r="C1446" s="4"/>
      <c r="D1446" s="4"/>
      <c r="E1446" s="4"/>
      <c r="F1446" s="7"/>
      <c r="G1446" s="35"/>
      <c r="H1446" s="34"/>
    </row>
    <row r="1447" spans="1:8">
      <c r="A1447" s="2"/>
      <c r="B1447" s="6"/>
      <c r="C1447" s="4"/>
      <c r="D1447" s="4"/>
      <c r="E1447" s="4"/>
      <c r="F1447" s="7"/>
      <c r="G1447" s="35"/>
      <c r="H1447" s="34"/>
    </row>
    <row r="1448" spans="1:8">
      <c r="A1448" s="2"/>
      <c r="B1448" s="3"/>
      <c r="C1448" s="4"/>
      <c r="D1448" s="4"/>
      <c r="E1448" s="4"/>
      <c r="F1448" s="5"/>
      <c r="G1448" s="35"/>
      <c r="H1448" s="34"/>
    </row>
    <row r="1449" spans="1:8">
      <c r="A1449" s="2"/>
      <c r="B1449" s="6"/>
      <c r="C1449" s="4"/>
      <c r="D1449" s="4"/>
      <c r="E1449" s="4"/>
      <c r="F1449" s="7"/>
      <c r="G1449" s="35"/>
      <c r="H1449" s="34"/>
    </row>
    <row r="1450" spans="1:8">
      <c r="A1450" s="2"/>
      <c r="B1450" s="6"/>
      <c r="C1450" s="4"/>
      <c r="D1450" s="4"/>
      <c r="E1450" s="4"/>
      <c r="F1450" s="7"/>
      <c r="G1450" s="35"/>
      <c r="H1450" s="34"/>
    </row>
    <row r="1451" spans="1:8">
      <c r="A1451" s="2"/>
      <c r="B1451" s="6"/>
      <c r="C1451" s="4"/>
      <c r="D1451" s="4"/>
      <c r="E1451" s="4"/>
      <c r="F1451" s="7"/>
      <c r="G1451" s="35"/>
      <c r="H1451" s="34"/>
    </row>
    <row r="1452" spans="1:8">
      <c r="A1452" s="2"/>
      <c r="B1452" s="3"/>
      <c r="C1452" s="4"/>
      <c r="D1452" s="4"/>
      <c r="E1452" s="4"/>
      <c r="F1452" s="5"/>
      <c r="G1452" s="35"/>
      <c r="H1452" s="34"/>
    </row>
    <row r="1453" spans="1:8">
      <c r="A1453" s="2"/>
      <c r="B1453" s="6"/>
      <c r="C1453" s="4"/>
      <c r="D1453" s="4"/>
      <c r="E1453" s="4"/>
      <c r="F1453" s="7"/>
      <c r="G1453" s="35"/>
      <c r="H1453" s="34"/>
    </row>
    <row r="1454" spans="1:8">
      <c r="A1454" s="2"/>
      <c r="B1454" s="3"/>
      <c r="C1454" s="4"/>
      <c r="D1454" s="4"/>
      <c r="E1454" s="4"/>
      <c r="F1454" s="5"/>
      <c r="G1454" s="35"/>
      <c r="H1454" s="34"/>
    </row>
    <row r="1455" spans="1:8">
      <c r="A1455" s="2"/>
      <c r="B1455" s="6"/>
      <c r="C1455" s="4"/>
      <c r="D1455" s="4"/>
      <c r="E1455" s="4"/>
      <c r="F1455" s="7"/>
      <c r="G1455" s="35"/>
      <c r="H1455" s="34"/>
    </row>
    <row r="1456" spans="1:8">
      <c r="A1456" s="2"/>
      <c r="B1456" s="6"/>
      <c r="C1456" s="4"/>
      <c r="D1456" s="4"/>
      <c r="E1456" s="4"/>
      <c r="F1456" s="7"/>
      <c r="G1456" s="35"/>
      <c r="H1456" s="34"/>
    </row>
    <row r="1457" spans="1:8">
      <c r="A1457" s="2"/>
      <c r="B1457" s="6"/>
      <c r="C1457" s="4"/>
      <c r="D1457" s="4"/>
      <c r="E1457" s="4"/>
      <c r="F1457" s="7"/>
      <c r="G1457" s="35"/>
      <c r="H1457" s="34"/>
    </row>
    <row r="1458" spans="1:8">
      <c r="A1458" s="2"/>
      <c r="B1458" s="3"/>
      <c r="C1458" s="4"/>
      <c r="D1458" s="4"/>
      <c r="E1458" s="4"/>
      <c r="F1458" s="5"/>
      <c r="G1458" s="35"/>
      <c r="H1458" s="34"/>
    </row>
    <row r="1459" spans="1:8">
      <c r="A1459" s="2"/>
      <c r="B1459" s="3"/>
      <c r="C1459" s="4"/>
      <c r="D1459" s="4"/>
      <c r="E1459" s="4"/>
      <c r="F1459" s="5"/>
      <c r="G1459" s="35"/>
      <c r="H1459" s="34"/>
    </row>
    <row r="1460" spans="1:8">
      <c r="A1460" s="2"/>
      <c r="B1460" s="6"/>
      <c r="C1460" s="4"/>
      <c r="D1460" s="4"/>
      <c r="E1460" s="4"/>
      <c r="F1460" s="7"/>
      <c r="G1460" s="35"/>
      <c r="H1460" s="34"/>
    </row>
    <row r="1461" spans="1:8">
      <c r="A1461" s="2"/>
      <c r="B1461" s="6"/>
      <c r="C1461" s="4"/>
      <c r="D1461" s="4"/>
      <c r="E1461" s="4"/>
      <c r="F1461" s="7"/>
      <c r="G1461" s="35"/>
      <c r="H1461" s="34"/>
    </row>
    <row r="1462" spans="1:8">
      <c r="A1462" s="2"/>
      <c r="B1462" s="6"/>
      <c r="C1462" s="4"/>
      <c r="D1462" s="4"/>
      <c r="E1462" s="4"/>
      <c r="F1462" s="7"/>
      <c r="G1462" s="35"/>
      <c r="H1462" s="34"/>
    </row>
    <row r="1463" spans="1:8">
      <c r="A1463" s="2"/>
      <c r="B1463" s="3"/>
      <c r="C1463" s="4"/>
      <c r="D1463" s="4"/>
      <c r="E1463" s="4"/>
      <c r="F1463" s="5"/>
      <c r="G1463" s="35"/>
      <c r="H1463" s="34"/>
    </row>
    <row r="1464" spans="1:8">
      <c r="A1464" s="2"/>
      <c r="B1464" s="3"/>
      <c r="C1464" s="4"/>
      <c r="D1464" s="4"/>
      <c r="E1464" s="4"/>
      <c r="F1464" s="5"/>
      <c r="G1464" s="35"/>
      <c r="H1464" s="34"/>
    </row>
    <row r="1465" spans="1:8">
      <c r="A1465" s="2"/>
      <c r="B1465" s="3"/>
      <c r="C1465" s="4"/>
      <c r="D1465" s="4"/>
      <c r="E1465" s="4"/>
      <c r="F1465" s="5"/>
      <c r="G1465" s="35"/>
      <c r="H1465" s="34"/>
    </row>
    <row r="1466" spans="1:8">
      <c r="A1466" s="2"/>
      <c r="B1466" s="6"/>
      <c r="C1466" s="4"/>
      <c r="D1466" s="4"/>
      <c r="E1466" s="4"/>
      <c r="F1466" s="7"/>
      <c r="G1466" s="35"/>
      <c r="H1466" s="34"/>
    </row>
    <row r="1467" spans="1:8">
      <c r="A1467" s="2"/>
      <c r="B1467" s="6"/>
      <c r="C1467" s="4"/>
      <c r="D1467" s="4"/>
      <c r="E1467" s="4"/>
      <c r="F1467" s="7"/>
      <c r="G1467" s="35"/>
      <c r="H1467" s="34"/>
    </row>
    <row r="1468" spans="1:8">
      <c r="A1468" s="2"/>
      <c r="B1468" s="6"/>
      <c r="C1468" s="4"/>
      <c r="D1468" s="4"/>
      <c r="E1468" s="4"/>
      <c r="F1468" s="7"/>
      <c r="G1468" s="35"/>
      <c r="H1468" s="34"/>
    </row>
    <row r="1469" spans="1:8">
      <c r="A1469" s="2"/>
      <c r="B1469" s="6"/>
      <c r="C1469" s="4"/>
      <c r="D1469" s="4"/>
      <c r="E1469" s="4"/>
      <c r="F1469" s="7"/>
      <c r="G1469" s="35"/>
      <c r="H1469" s="34"/>
    </row>
    <row r="1470" spans="1:8">
      <c r="A1470" s="2"/>
      <c r="B1470" s="6"/>
      <c r="C1470" s="4"/>
      <c r="D1470" s="4"/>
      <c r="E1470" s="4"/>
      <c r="F1470" s="7"/>
      <c r="G1470" s="35"/>
      <c r="H1470" s="34"/>
    </row>
    <row r="1471" spans="1:8">
      <c r="A1471" s="2"/>
      <c r="B1471" s="6"/>
      <c r="C1471" s="4"/>
      <c r="D1471" s="4"/>
      <c r="E1471" s="4"/>
      <c r="F1471" s="7"/>
      <c r="G1471" s="35"/>
      <c r="H1471" s="34"/>
    </row>
    <row r="1472" spans="1:8">
      <c r="A1472" s="2"/>
      <c r="B1472" s="6"/>
      <c r="C1472" s="4"/>
      <c r="D1472" s="4"/>
      <c r="E1472" s="4"/>
      <c r="F1472" s="7"/>
      <c r="G1472" s="35"/>
      <c r="H1472" s="34"/>
    </row>
    <row r="1473" spans="1:8">
      <c r="A1473" s="2"/>
      <c r="B1473" s="6"/>
      <c r="C1473" s="4"/>
      <c r="D1473" s="4"/>
      <c r="E1473" s="4"/>
      <c r="F1473" s="7"/>
      <c r="G1473" s="35"/>
      <c r="H1473" s="34"/>
    </row>
    <row r="1474" spans="1:8">
      <c r="A1474" s="2"/>
      <c r="B1474" s="6"/>
      <c r="C1474" s="4"/>
      <c r="D1474" s="4"/>
      <c r="E1474" s="4"/>
      <c r="F1474" s="7"/>
      <c r="G1474" s="35"/>
      <c r="H1474" s="34"/>
    </row>
    <row r="1475" spans="1:8">
      <c r="A1475" s="2"/>
      <c r="B1475" s="3"/>
      <c r="C1475" s="4"/>
      <c r="D1475" s="4"/>
      <c r="E1475" s="4"/>
      <c r="F1475" s="5"/>
      <c r="G1475" s="35"/>
      <c r="H1475" s="34"/>
    </row>
    <row r="1476" spans="1:8">
      <c r="A1476" s="2"/>
      <c r="B1476" s="6"/>
      <c r="C1476" s="4"/>
      <c r="D1476" s="4"/>
      <c r="E1476" s="4"/>
      <c r="F1476" s="7"/>
      <c r="G1476" s="35"/>
      <c r="H1476" s="34"/>
    </row>
    <row r="1477" spans="1:8">
      <c r="A1477" s="2"/>
      <c r="B1477" s="6"/>
      <c r="C1477" s="4"/>
      <c r="D1477" s="4"/>
      <c r="E1477" s="4"/>
      <c r="F1477" s="7"/>
      <c r="G1477" s="35"/>
      <c r="H1477" s="34"/>
    </row>
    <row r="1478" spans="1:8">
      <c r="A1478" s="2"/>
      <c r="B1478" s="6"/>
      <c r="C1478" s="4"/>
      <c r="D1478" s="4"/>
      <c r="E1478" s="4"/>
      <c r="F1478" s="7"/>
      <c r="G1478" s="35"/>
      <c r="H1478" s="34"/>
    </row>
    <row r="1479" spans="1:8">
      <c r="A1479" s="2"/>
      <c r="B1479" s="6"/>
      <c r="C1479" s="4"/>
      <c r="D1479" s="4"/>
      <c r="E1479" s="4"/>
      <c r="F1479" s="7"/>
      <c r="G1479" s="35"/>
      <c r="H1479" s="34"/>
    </row>
    <row r="1480" spans="1:8">
      <c r="A1480" s="2"/>
      <c r="B1480" s="6"/>
      <c r="C1480" s="4"/>
      <c r="D1480" s="4"/>
      <c r="E1480" s="4"/>
      <c r="F1480" s="7"/>
      <c r="G1480" s="35"/>
      <c r="H1480" s="34"/>
    </row>
    <row r="1481" spans="1:8">
      <c r="A1481" s="2"/>
      <c r="B1481" s="6"/>
      <c r="C1481" s="4"/>
      <c r="D1481" s="4"/>
      <c r="E1481" s="4"/>
      <c r="F1481" s="7"/>
      <c r="G1481" s="35"/>
      <c r="H1481" s="34"/>
    </row>
    <row r="1482" spans="1:8">
      <c r="A1482" s="2"/>
      <c r="B1482" s="6"/>
      <c r="C1482" s="4"/>
      <c r="D1482" s="4"/>
      <c r="E1482" s="4"/>
      <c r="F1482" s="7"/>
      <c r="G1482" s="35"/>
      <c r="H1482" s="34"/>
    </row>
    <row r="1483" spans="1:8">
      <c r="A1483" s="2"/>
      <c r="B1483" s="3"/>
      <c r="C1483" s="4"/>
      <c r="D1483" s="4"/>
      <c r="E1483" s="4"/>
      <c r="F1483" s="5"/>
      <c r="G1483" s="35"/>
      <c r="H1483" s="34"/>
    </row>
    <row r="1484" spans="1:8">
      <c r="A1484" s="2"/>
      <c r="B1484" s="6"/>
      <c r="C1484" s="4"/>
      <c r="D1484" s="4"/>
      <c r="E1484" s="4"/>
      <c r="F1484" s="7"/>
      <c r="G1484" s="35"/>
      <c r="H1484" s="34"/>
    </row>
    <row r="1485" spans="1:8">
      <c r="A1485" s="2"/>
      <c r="B1485" s="6"/>
      <c r="C1485" s="4"/>
      <c r="D1485" s="4"/>
      <c r="E1485" s="4"/>
      <c r="F1485" s="7"/>
      <c r="G1485" s="35"/>
      <c r="H1485" s="34"/>
    </row>
    <row r="1486" spans="1:8">
      <c r="A1486" s="2"/>
      <c r="B1486" s="6"/>
      <c r="C1486" s="4"/>
      <c r="D1486" s="4"/>
      <c r="E1486" s="4"/>
      <c r="F1486" s="7"/>
      <c r="G1486" s="35"/>
      <c r="H1486" s="34"/>
    </row>
    <row r="1487" spans="1:8">
      <c r="A1487" s="2"/>
      <c r="B1487" s="6"/>
      <c r="C1487" s="4"/>
      <c r="D1487" s="4"/>
      <c r="E1487" s="4"/>
      <c r="F1487" s="7"/>
      <c r="G1487" s="35"/>
      <c r="H1487" s="34"/>
    </row>
    <row r="1488" spans="1:8">
      <c r="A1488" s="2"/>
      <c r="B1488" s="3"/>
      <c r="C1488" s="4"/>
      <c r="D1488" s="4"/>
      <c r="E1488" s="4"/>
      <c r="F1488" s="5"/>
      <c r="G1488" s="35"/>
      <c r="H1488" s="34"/>
    </row>
    <row r="1489" spans="1:8">
      <c r="A1489" s="2"/>
      <c r="B1489" s="3"/>
      <c r="C1489" s="4"/>
      <c r="D1489" s="4"/>
      <c r="E1489" s="4"/>
      <c r="F1489" s="5"/>
      <c r="G1489" s="35"/>
      <c r="H1489" s="34"/>
    </row>
    <row r="1490" spans="1:8">
      <c r="A1490" s="2"/>
      <c r="B1490" s="6"/>
      <c r="C1490" s="4"/>
      <c r="D1490" s="4"/>
      <c r="E1490" s="4"/>
      <c r="F1490" s="7"/>
      <c r="G1490" s="35"/>
      <c r="H1490" s="34"/>
    </row>
    <row r="1491" spans="1:8">
      <c r="A1491" s="2"/>
      <c r="B1491" s="6"/>
      <c r="C1491" s="4"/>
      <c r="D1491" s="4"/>
      <c r="E1491" s="4"/>
      <c r="F1491" s="7"/>
      <c r="G1491" s="35"/>
      <c r="H1491" s="34"/>
    </row>
    <row r="1492" spans="1:8">
      <c r="A1492" s="2"/>
      <c r="B1492" s="6"/>
      <c r="C1492" s="4"/>
      <c r="D1492" s="4"/>
      <c r="E1492" s="4"/>
      <c r="F1492" s="7"/>
      <c r="G1492" s="35"/>
      <c r="H1492" s="34"/>
    </row>
    <row r="1493" spans="1:8">
      <c r="A1493" s="2"/>
      <c r="B1493" s="6"/>
      <c r="C1493" s="4"/>
      <c r="D1493" s="4"/>
      <c r="E1493" s="4"/>
      <c r="F1493" s="7"/>
      <c r="G1493" s="35"/>
      <c r="H1493" s="34"/>
    </row>
    <row r="1494" spans="1:8">
      <c r="A1494" s="2"/>
      <c r="B1494" s="6"/>
      <c r="C1494" s="4"/>
      <c r="D1494" s="4"/>
      <c r="E1494" s="4"/>
      <c r="F1494" s="7"/>
      <c r="G1494" s="35"/>
      <c r="H1494" s="34"/>
    </row>
    <row r="1495" spans="1:8">
      <c r="A1495" s="2"/>
      <c r="B1495" s="3"/>
      <c r="C1495" s="4"/>
      <c r="D1495" s="4"/>
      <c r="E1495" s="4"/>
      <c r="F1495" s="5"/>
      <c r="G1495" s="35"/>
      <c r="H1495" s="34"/>
    </row>
    <row r="1496" spans="1:8">
      <c r="A1496" s="2"/>
      <c r="B1496" s="6"/>
      <c r="C1496" s="4"/>
      <c r="D1496" s="4"/>
      <c r="E1496" s="4"/>
      <c r="F1496" s="7"/>
      <c r="G1496" s="35"/>
      <c r="H1496" s="34"/>
    </row>
    <row r="1497" spans="1:8">
      <c r="A1497" s="2"/>
      <c r="B1497" s="3"/>
      <c r="C1497" s="4"/>
      <c r="D1497" s="4"/>
      <c r="E1497" s="4"/>
      <c r="F1497" s="5"/>
      <c r="G1497" s="35"/>
      <c r="H1497" s="34"/>
    </row>
    <row r="1498" spans="1:8">
      <c r="A1498" s="2"/>
      <c r="B1498" s="6"/>
      <c r="C1498" s="4"/>
      <c r="D1498" s="4"/>
      <c r="E1498" s="4"/>
      <c r="F1498" s="7"/>
      <c r="G1498" s="35"/>
      <c r="H1498" s="34"/>
    </row>
    <row r="1499" spans="1:8">
      <c r="A1499" s="2"/>
      <c r="B1499" s="3"/>
      <c r="C1499" s="4"/>
      <c r="D1499" s="4"/>
      <c r="E1499" s="4"/>
      <c r="F1499" s="5"/>
      <c r="G1499" s="35"/>
      <c r="H1499" s="34"/>
    </row>
    <row r="1500" spans="1:8">
      <c r="A1500" s="2"/>
      <c r="B1500" s="3"/>
      <c r="C1500" s="4"/>
      <c r="D1500" s="4"/>
      <c r="E1500" s="4"/>
      <c r="F1500" s="5"/>
      <c r="G1500" s="35"/>
      <c r="H1500" s="34"/>
    </row>
    <row r="1501" spans="1:8">
      <c r="A1501" s="2"/>
      <c r="B1501" s="3"/>
      <c r="C1501" s="4"/>
      <c r="D1501" s="4"/>
      <c r="E1501" s="4"/>
      <c r="F1501" s="5"/>
      <c r="G1501" s="35"/>
      <c r="H1501" s="34"/>
    </row>
    <row r="1502" spans="1:8">
      <c r="A1502" s="2"/>
      <c r="B1502" s="6"/>
      <c r="C1502" s="4"/>
      <c r="D1502" s="4"/>
      <c r="E1502" s="4"/>
      <c r="F1502" s="7"/>
      <c r="G1502" s="35"/>
      <c r="H1502" s="34"/>
    </row>
    <row r="1503" spans="1:8">
      <c r="A1503" s="2"/>
      <c r="B1503" s="6"/>
      <c r="C1503" s="4"/>
      <c r="D1503" s="4"/>
      <c r="E1503" s="4"/>
      <c r="F1503" s="7"/>
      <c r="G1503" s="35"/>
      <c r="H1503" s="34"/>
    </row>
    <row r="1504" spans="1:8">
      <c r="A1504" s="2"/>
      <c r="B1504" s="3"/>
      <c r="C1504" s="4"/>
      <c r="D1504" s="4"/>
      <c r="E1504" s="4"/>
      <c r="F1504" s="5"/>
      <c r="G1504" s="35"/>
      <c r="H1504" s="34"/>
    </row>
    <row r="1505" spans="1:8">
      <c r="A1505" s="2"/>
      <c r="B1505" s="6"/>
      <c r="C1505" s="4"/>
      <c r="D1505" s="4"/>
      <c r="E1505" s="4"/>
      <c r="F1505" s="7"/>
      <c r="G1505" s="35"/>
      <c r="H1505" s="34"/>
    </row>
    <row r="1506" spans="1:8">
      <c r="A1506" s="2"/>
      <c r="B1506" s="6"/>
      <c r="C1506" s="4"/>
      <c r="D1506" s="4"/>
      <c r="E1506" s="4"/>
      <c r="F1506" s="7"/>
      <c r="G1506" s="35"/>
      <c r="H1506" s="34"/>
    </row>
    <row r="1507" spans="1:8">
      <c r="A1507" s="2"/>
      <c r="B1507" s="3"/>
      <c r="C1507" s="4"/>
      <c r="D1507" s="4"/>
      <c r="E1507" s="4"/>
      <c r="F1507" s="5"/>
      <c r="G1507" s="35"/>
      <c r="H1507" s="34"/>
    </row>
    <row r="1508" spans="1:8">
      <c r="A1508" s="2"/>
      <c r="B1508" s="3"/>
      <c r="C1508" s="4"/>
      <c r="D1508" s="4"/>
      <c r="E1508" s="4"/>
      <c r="F1508" s="5"/>
      <c r="G1508" s="35"/>
      <c r="H1508" s="34"/>
    </row>
    <row r="1509" spans="1:8">
      <c r="A1509" s="2"/>
      <c r="B1509" s="6"/>
      <c r="C1509" s="4"/>
      <c r="D1509" s="4"/>
      <c r="E1509" s="4"/>
      <c r="F1509" s="7"/>
      <c r="G1509" s="35"/>
      <c r="H1509" s="34"/>
    </row>
    <row r="1510" spans="1:8">
      <c r="A1510" s="2"/>
      <c r="B1510" s="6"/>
      <c r="C1510" s="4"/>
      <c r="D1510" s="4"/>
      <c r="E1510" s="4"/>
      <c r="F1510" s="7"/>
      <c r="G1510" s="35"/>
      <c r="H1510" s="34"/>
    </row>
    <row r="1511" spans="1:8">
      <c r="A1511" s="2"/>
      <c r="B1511" s="3"/>
      <c r="C1511" s="4"/>
      <c r="D1511" s="4"/>
      <c r="E1511" s="4"/>
      <c r="F1511" s="5"/>
      <c r="G1511" s="35"/>
      <c r="H1511" s="34"/>
    </row>
    <row r="1512" spans="1:8">
      <c r="A1512" s="2"/>
      <c r="B1512" s="6"/>
      <c r="C1512" s="4"/>
      <c r="D1512" s="4"/>
      <c r="E1512" s="4"/>
      <c r="F1512" s="7"/>
      <c r="G1512" s="35"/>
      <c r="H1512" s="34"/>
    </row>
    <row r="1513" spans="1:8">
      <c r="A1513" s="2"/>
      <c r="B1513" s="6"/>
      <c r="C1513" s="4"/>
      <c r="D1513" s="4"/>
      <c r="E1513" s="4"/>
      <c r="F1513" s="7"/>
      <c r="G1513" s="35"/>
      <c r="H1513" s="34"/>
    </row>
    <row r="1514" spans="1:8">
      <c r="A1514" s="2"/>
      <c r="B1514" s="6"/>
      <c r="C1514" s="4"/>
      <c r="D1514" s="4"/>
      <c r="E1514" s="4"/>
      <c r="F1514" s="7"/>
      <c r="G1514" s="35"/>
      <c r="H1514" s="34"/>
    </row>
    <row r="1515" spans="1:8">
      <c r="A1515" s="2"/>
      <c r="B1515" s="3"/>
      <c r="C1515" s="4"/>
      <c r="D1515" s="4"/>
      <c r="E1515" s="4"/>
      <c r="F1515" s="5"/>
      <c r="G1515" s="35"/>
      <c r="H1515" s="34"/>
    </row>
    <row r="1516" spans="1:8">
      <c r="A1516" s="2"/>
      <c r="B1516" s="3"/>
      <c r="C1516" s="4"/>
      <c r="D1516" s="4"/>
      <c r="E1516" s="4"/>
      <c r="F1516" s="5"/>
      <c r="G1516" s="35"/>
      <c r="H1516" s="34"/>
    </row>
    <row r="1517" spans="1:8">
      <c r="A1517" s="2"/>
      <c r="B1517" s="3"/>
      <c r="C1517" s="4"/>
      <c r="D1517" s="4"/>
      <c r="E1517" s="4"/>
      <c r="F1517" s="5"/>
      <c r="G1517" s="35"/>
      <c r="H1517" s="34"/>
    </row>
    <row r="1518" spans="1:8">
      <c r="A1518" s="2"/>
      <c r="B1518" s="6"/>
      <c r="C1518" s="4"/>
      <c r="D1518" s="4"/>
      <c r="E1518" s="4"/>
      <c r="F1518" s="7"/>
      <c r="G1518" s="35"/>
      <c r="H1518" s="34"/>
    </row>
    <row r="1519" spans="1:8">
      <c r="A1519" s="2"/>
      <c r="B1519" s="6"/>
      <c r="C1519" s="4"/>
      <c r="D1519" s="4"/>
      <c r="E1519" s="4"/>
      <c r="F1519" s="7"/>
      <c r="G1519" s="35"/>
      <c r="H1519" s="34"/>
    </row>
    <row r="1520" spans="1:8">
      <c r="A1520" s="2"/>
      <c r="B1520" s="6"/>
      <c r="C1520" s="4"/>
      <c r="D1520" s="4"/>
      <c r="E1520" s="4"/>
      <c r="F1520" s="7"/>
      <c r="G1520" s="35"/>
      <c r="H1520" s="34"/>
    </row>
    <row r="1521" spans="1:8">
      <c r="A1521" s="2"/>
      <c r="B1521" s="6"/>
      <c r="C1521" s="4"/>
      <c r="D1521" s="4"/>
      <c r="E1521" s="4"/>
      <c r="F1521" s="7"/>
      <c r="G1521" s="35"/>
      <c r="H1521" s="34"/>
    </row>
    <row r="1522" spans="1:8">
      <c r="A1522" s="2"/>
      <c r="B1522" s="3"/>
      <c r="C1522" s="4"/>
      <c r="D1522" s="4"/>
      <c r="E1522" s="4"/>
      <c r="F1522" s="5"/>
      <c r="G1522" s="35"/>
      <c r="H1522" s="34"/>
    </row>
    <row r="1523" spans="1:8">
      <c r="A1523" s="2"/>
      <c r="B1523" s="6"/>
      <c r="C1523" s="4"/>
      <c r="D1523" s="4"/>
      <c r="E1523" s="4"/>
      <c r="F1523" s="7"/>
      <c r="G1523" s="35"/>
      <c r="H1523" s="34"/>
    </row>
    <row r="1524" spans="1:8">
      <c r="A1524" s="2"/>
      <c r="B1524" s="3"/>
      <c r="C1524" s="4"/>
      <c r="D1524" s="4"/>
      <c r="E1524" s="4"/>
      <c r="F1524" s="5"/>
      <c r="G1524" s="35"/>
      <c r="H1524" s="34"/>
    </row>
    <row r="1525" spans="1:8">
      <c r="A1525" s="2"/>
      <c r="B1525" s="6"/>
      <c r="C1525" s="4"/>
      <c r="D1525" s="4"/>
      <c r="E1525" s="4"/>
      <c r="F1525" s="7"/>
      <c r="G1525" s="35"/>
      <c r="H1525" s="34"/>
    </row>
    <row r="1526" spans="1:8">
      <c r="A1526" s="2"/>
      <c r="B1526" s="3"/>
      <c r="C1526" s="4"/>
      <c r="D1526" s="4"/>
      <c r="E1526" s="4"/>
      <c r="F1526" s="5"/>
      <c r="G1526" s="35"/>
      <c r="H1526" s="34"/>
    </row>
    <row r="1527" spans="1:8">
      <c r="A1527" s="2"/>
      <c r="B1527" s="3"/>
      <c r="C1527" s="4"/>
      <c r="D1527" s="4"/>
      <c r="E1527" s="4"/>
      <c r="F1527" s="5"/>
      <c r="G1527" s="35"/>
      <c r="H1527" s="34"/>
    </row>
    <row r="1528" spans="1:8">
      <c r="A1528" s="2"/>
      <c r="B1528" s="3"/>
      <c r="C1528" s="4"/>
      <c r="D1528" s="4"/>
      <c r="E1528" s="4"/>
      <c r="F1528" s="5"/>
      <c r="G1528" s="35"/>
      <c r="H1528" s="34"/>
    </row>
    <row r="1529" spans="1:8">
      <c r="A1529" s="2"/>
      <c r="B1529" s="6"/>
      <c r="C1529" s="4"/>
      <c r="D1529" s="4"/>
      <c r="E1529" s="4"/>
      <c r="F1529" s="7"/>
      <c r="G1529" s="35"/>
      <c r="H1529" s="34"/>
    </row>
    <row r="1530" spans="1:8">
      <c r="A1530" s="2"/>
      <c r="B1530" s="3"/>
      <c r="C1530" s="4"/>
      <c r="D1530" s="4"/>
      <c r="E1530" s="4"/>
      <c r="F1530" s="5"/>
      <c r="G1530" s="35"/>
      <c r="H1530" s="34"/>
    </row>
    <row r="1531" spans="1:8">
      <c r="A1531" s="2"/>
      <c r="B1531" s="3"/>
      <c r="C1531" s="4"/>
      <c r="D1531" s="4"/>
      <c r="E1531" s="4"/>
      <c r="F1531" s="5"/>
      <c r="G1531" s="35"/>
      <c r="H1531" s="34"/>
    </row>
    <row r="1532" spans="1:8">
      <c r="A1532" s="2"/>
      <c r="B1532" s="3"/>
      <c r="C1532" s="4"/>
      <c r="D1532" s="4"/>
      <c r="E1532" s="4"/>
      <c r="F1532" s="5"/>
      <c r="G1532" s="35"/>
      <c r="H1532" s="34"/>
    </row>
    <row r="1533" spans="1:8">
      <c r="A1533" s="2"/>
      <c r="B1533" s="6"/>
      <c r="C1533" s="4"/>
      <c r="D1533" s="4"/>
      <c r="E1533" s="4"/>
      <c r="F1533" s="7"/>
      <c r="G1533" s="35"/>
      <c r="H1533" s="34"/>
    </row>
    <row r="1534" spans="1:8">
      <c r="A1534" s="2"/>
      <c r="B1534" s="6"/>
      <c r="C1534" s="4"/>
      <c r="D1534" s="4"/>
      <c r="E1534" s="4"/>
      <c r="F1534" s="7"/>
      <c r="G1534" s="35"/>
      <c r="H1534" s="34"/>
    </row>
    <row r="1535" spans="1:8">
      <c r="A1535" s="2"/>
      <c r="B1535" s="3"/>
      <c r="C1535" s="4"/>
      <c r="D1535" s="4"/>
      <c r="E1535" s="4"/>
      <c r="F1535" s="5"/>
      <c r="G1535" s="35"/>
      <c r="H1535" s="34"/>
    </row>
    <row r="1536" spans="1:8">
      <c r="A1536" s="2"/>
      <c r="B1536" s="6"/>
      <c r="C1536" s="4"/>
      <c r="D1536" s="4"/>
      <c r="E1536" s="4"/>
      <c r="F1536" s="7"/>
      <c r="G1536" s="35"/>
      <c r="H1536" s="34"/>
    </row>
    <row r="1537" spans="1:8">
      <c r="A1537" s="2"/>
      <c r="B1537" s="6"/>
      <c r="C1537" s="4"/>
      <c r="D1537" s="4"/>
      <c r="E1537" s="4"/>
      <c r="F1537" s="7"/>
      <c r="G1537" s="35"/>
      <c r="H1537" s="34"/>
    </row>
    <row r="1538" spans="1:8">
      <c r="A1538" s="2"/>
      <c r="B1538" s="6"/>
      <c r="C1538" s="4"/>
      <c r="D1538" s="4"/>
      <c r="E1538" s="4"/>
      <c r="F1538" s="7"/>
      <c r="G1538" s="35"/>
      <c r="H1538" s="34"/>
    </row>
    <row r="1539" spans="1:8">
      <c r="A1539" s="2"/>
      <c r="B1539" s="3"/>
      <c r="C1539" s="4"/>
      <c r="D1539" s="4"/>
      <c r="E1539" s="4"/>
      <c r="F1539" s="5"/>
      <c r="G1539" s="35"/>
      <c r="H1539" s="34"/>
    </row>
    <row r="1540" spans="1:8">
      <c r="A1540" s="2"/>
      <c r="B1540" s="3"/>
      <c r="C1540" s="4"/>
      <c r="D1540" s="4"/>
      <c r="E1540" s="4"/>
      <c r="F1540" s="5"/>
      <c r="G1540" s="35"/>
      <c r="H1540" s="34"/>
    </row>
    <row r="1541" spans="1:8">
      <c r="A1541" s="2"/>
      <c r="B1541" s="3"/>
      <c r="C1541" s="4"/>
      <c r="D1541" s="4"/>
      <c r="E1541" s="4"/>
      <c r="F1541" s="5"/>
      <c r="G1541" s="35"/>
      <c r="H1541" s="34"/>
    </row>
    <row r="1542" spans="1:8">
      <c r="A1542" s="2"/>
      <c r="B1542" s="3"/>
      <c r="C1542" s="4"/>
      <c r="D1542" s="4"/>
      <c r="E1542" s="4"/>
      <c r="F1542" s="5"/>
      <c r="G1542" s="35"/>
      <c r="H1542" s="34"/>
    </row>
    <row r="1543" spans="1:8">
      <c r="A1543" s="2"/>
      <c r="B1543" s="3"/>
      <c r="C1543" s="4"/>
      <c r="D1543" s="4"/>
      <c r="E1543" s="4"/>
      <c r="F1543" s="5"/>
      <c r="G1543" s="35"/>
      <c r="H1543" s="34"/>
    </row>
    <row r="1544" spans="1:8">
      <c r="A1544" s="2"/>
      <c r="B1544" s="3"/>
      <c r="C1544" s="4"/>
      <c r="D1544" s="4"/>
      <c r="E1544" s="4"/>
      <c r="F1544" s="5"/>
      <c r="G1544" s="35"/>
      <c r="H1544" s="34"/>
    </row>
    <row r="1545" spans="1:8">
      <c r="A1545" s="2"/>
      <c r="B1545" s="6"/>
      <c r="C1545" s="4"/>
      <c r="D1545" s="4"/>
      <c r="E1545" s="4"/>
      <c r="F1545" s="7"/>
      <c r="G1545" s="35"/>
      <c r="H1545" s="34"/>
    </row>
    <row r="1546" spans="1:8">
      <c r="A1546" s="2"/>
      <c r="B1546" s="3"/>
      <c r="C1546" s="4"/>
      <c r="D1546" s="4"/>
      <c r="E1546" s="4"/>
      <c r="F1546" s="5"/>
      <c r="G1546" s="35"/>
      <c r="H1546" s="34"/>
    </row>
    <row r="1547" spans="1:8">
      <c r="A1547" s="2"/>
      <c r="B1547" s="6"/>
      <c r="C1547" s="4"/>
      <c r="D1547" s="4"/>
      <c r="E1547" s="4"/>
      <c r="F1547" s="7"/>
      <c r="G1547" s="35"/>
      <c r="H1547" s="34"/>
    </row>
    <row r="1548" spans="1:8">
      <c r="A1548" s="2"/>
      <c r="B1548" s="6"/>
      <c r="C1548" s="4"/>
      <c r="D1548" s="4"/>
      <c r="E1548" s="4"/>
      <c r="F1548" s="7"/>
      <c r="G1548" s="35"/>
      <c r="H1548" s="34"/>
    </row>
    <row r="1549" spans="1:8">
      <c r="A1549" s="2"/>
      <c r="B1549" s="6"/>
      <c r="C1549" s="4"/>
      <c r="D1549" s="4"/>
      <c r="E1549" s="4"/>
      <c r="F1549" s="7"/>
      <c r="G1549" s="35"/>
      <c r="H1549" s="34"/>
    </row>
    <row r="1550" spans="1:8">
      <c r="A1550" s="2"/>
      <c r="B1550" s="6"/>
      <c r="C1550" s="4"/>
      <c r="D1550" s="4"/>
      <c r="E1550" s="4"/>
      <c r="F1550" s="7"/>
      <c r="G1550" s="35"/>
      <c r="H1550" s="34"/>
    </row>
    <row r="1551" spans="1:8">
      <c r="A1551" s="2"/>
      <c r="B1551" s="3"/>
      <c r="C1551" s="4"/>
      <c r="D1551" s="4"/>
      <c r="E1551" s="4"/>
      <c r="F1551" s="5"/>
      <c r="G1551" s="35"/>
      <c r="H1551" s="34"/>
    </row>
    <row r="1552" spans="1:8">
      <c r="A1552" s="2"/>
      <c r="B1552" s="6"/>
      <c r="C1552" s="4"/>
      <c r="D1552" s="4"/>
      <c r="E1552" s="4"/>
      <c r="F1552" s="7"/>
      <c r="G1552" s="35"/>
      <c r="H1552" s="34"/>
    </row>
    <row r="1553" spans="1:8">
      <c r="A1553" s="2"/>
      <c r="B1553" s="6"/>
      <c r="C1553" s="4"/>
      <c r="D1553" s="4"/>
      <c r="E1553" s="4"/>
      <c r="F1553" s="7"/>
      <c r="G1553" s="35"/>
      <c r="H1553" s="34"/>
    </row>
    <row r="1554" spans="1:8">
      <c r="A1554" s="2"/>
      <c r="B1554" s="6"/>
      <c r="C1554" s="4"/>
      <c r="D1554" s="4"/>
      <c r="E1554" s="4"/>
      <c r="F1554" s="7"/>
      <c r="G1554" s="35"/>
      <c r="H1554" s="34"/>
    </row>
    <row r="1555" spans="1:8">
      <c r="A1555" s="2"/>
      <c r="B1555" s="3"/>
      <c r="C1555" s="4"/>
      <c r="D1555" s="4"/>
      <c r="E1555" s="4"/>
      <c r="F1555" s="5"/>
      <c r="G1555" s="35"/>
      <c r="H1555" s="34"/>
    </row>
    <row r="1556" spans="1:8">
      <c r="A1556" s="2"/>
      <c r="B1556" s="3"/>
      <c r="C1556" s="4"/>
      <c r="D1556" s="4"/>
      <c r="E1556" s="4"/>
      <c r="F1556" s="5"/>
      <c r="G1556" s="35"/>
      <c r="H1556" s="34"/>
    </row>
    <row r="1557" spans="1:8">
      <c r="A1557" s="2"/>
      <c r="B1557" s="6"/>
      <c r="C1557" s="4"/>
      <c r="D1557" s="4"/>
      <c r="E1557" s="4"/>
      <c r="F1557" s="7"/>
      <c r="G1557" s="35"/>
      <c r="H1557" s="34"/>
    </row>
    <row r="1558" spans="1:8">
      <c r="A1558" s="2"/>
      <c r="B1558" s="6"/>
      <c r="C1558" s="4"/>
      <c r="D1558" s="4"/>
      <c r="E1558" s="4"/>
      <c r="F1558" s="7"/>
      <c r="G1558" s="35"/>
      <c r="H1558" s="34"/>
    </row>
    <row r="1559" spans="1:8">
      <c r="A1559" s="2"/>
      <c r="B1559" s="3"/>
      <c r="C1559" s="4"/>
      <c r="D1559" s="4"/>
      <c r="E1559" s="4"/>
      <c r="F1559" s="5"/>
      <c r="G1559" s="35"/>
      <c r="H1559" s="34"/>
    </row>
    <row r="1560" spans="1:8">
      <c r="A1560" s="2"/>
      <c r="B1560" s="3"/>
      <c r="C1560" s="4"/>
      <c r="D1560" s="4"/>
      <c r="E1560" s="4"/>
      <c r="F1560" s="5"/>
      <c r="G1560" s="35"/>
      <c r="H1560" s="34"/>
    </row>
    <row r="1561" spans="1:8">
      <c r="A1561" s="2"/>
      <c r="B1561" s="6"/>
      <c r="C1561" s="4"/>
      <c r="D1561" s="4"/>
      <c r="E1561" s="4"/>
      <c r="F1561" s="7"/>
      <c r="G1561" s="35"/>
      <c r="H1561" s="34"/>
    </row>
    <row r="1562" spans="1:8">
      <c r="A1562" s="2"/>
      <c r="B1562" s="6"/>
      <c r="C1562" s="4"/>
      <c r="D1562" s="4"/>
      <c r="E1562" s="4"/>
      <c r="F1562" s="7"/>
      <c r="G1562" s="35"/>
      <c r="H1562" s="34"/>
    </row>
    <row r="1563" spans="1:8">
      <c r="A1563" s="2"/>
      <c r="B1563" s="6"/>
      <c r="C1563" s="4"/>
      <c r="D1563" s="4"/>
      <c r="E1563" s="4"/>
      <c r="F1563" s="7"/>
      <c r="G1563" s="35"/>
      <c r="H1563" s="34"/>
    </row>
    <row r="1564" spans="1:8">
      <c r="A1564" s="2"/>
      <c r="B1564" s="3"/>
      <c r="C1564" s="4"/>
      <c r="D1564" s="4"/>
      <c r="E1564" s="4"/>
      <c r="F1564" s="5"/>
      <c r="G1564" s="35"/>
      <c r="H1564" s="34"/>
    </row>
    <row r="1565" spans="1:8">
      <c r="A1565" s="2"/>
      <c r="B1565" s="3"/>
      <c r="C1565" s="4"/>
      <c r="D1565" s="4"/>
      <c r="E1565" s="4"/>
      <c r="F1565" s="5"/>
      <c r="G1565" s="35"/>
      <c r="H1565" s="34"/>
    </row>
    <row r="1566" spans="1:8">
      <c r="A1566" s="2"/>
      <c r="B1566" s="6"/>
      <c r="C1566" s="4"/>
      <c r="D1566" s="4"/>
      <c r="E1566" s="4"/>
      <c r="F1566" s="7"/>
      <c r="G1566" s="35"/>
      <c r="H1566" s="34"/>
    </row>
    <row r="1567" spans="1:8">
      <c r="A1567" s="2"/>
      <c r="B1567" s="6"/>
      <c r="C1567" s="4"/>
      <c r="D1567" s="4"/>
      <c r="E1567" s="4"/>
      <c r="F1567" s="7"/>
      <c r="G1567" s="35"/>
      <c r="H1567" s="34"/>
    </row>
    <row r="1568" spans="1:8">
      <c r="A1568" s="2"/>
      <c r="B1568" s="3"/>
      <c r="C1568" s="4"/>
      <c r="D1568" s="4"/>
      <c r="E1568" s="4"/>
      <c r="F1568" s="5"/>
      <c r="G1568" s="35"/>
      <c r="H1568" s="34"/>
    </row>
    <row r="1569" spans="1:8">
      <c r="A1569" s="2"/>
      <c r="B1569" s="6"/>
      <c r="C1569" s="4"/>
      <c r="D1569" s="4"/>
      <c r="E1569" s="4"/>
      <c r="F1569" s="7"/>
      <c r="G1569" s="35"/>
      <c r="H1569" s="34"/>
    </row>
    <row r="1570" spans="1:8">
      <c r="A1570" s="2"/>
      <c r="B1570" s="6"/>
      <c r="C1570" s="4"/>
      <c r="D1570" s="4"/>
      <c r="E1570" s="4"/>
      <c r="F1570" s="7"/>
      <c r="G1570" s="35"/>
      <c r="H1570" s="34"/>
    </row>
    <row r="1571" spans="1:8">
      <c r="A1571" s="2"/>
      <c r="B1571" s="3"/>
      <c r="C1571" s="4"/>
      <c r="D1571" s="4"/>
      <c r="E1571" s="4"/>
      <c r="F1571" s="5"/>
      <c r="G1571" s="35"/>
      <c r="H1571" s="34"/>
    </row>
    <row r="1572" spans="1:8">
      <c r="A1572" s="2"/>
      <c r="B1572" s="6"/>
      <c r="C1572" s="4"/>
      <c r="D1572" s="4"/>
      <c r="E1572" s="4"/>
      <c r="F1572" s="7"/>
      <c r="G1572" s="35"/>
      <c r="H1572" s="34"/>
    </row>
    <row r="1573" spans="1:8">
      <c r="A1573" s="2"/>
      <c r="B1573" s="6"/>
      <c r="C1573" s="4"/>
      <c r="D1573" s="4"/>
      <c r="E1573" s="4"/>
      <c r="F1573" s="7"/>
      <c r="G1573" s="35"/>
      <c r="H1573" s="34"/>
    </row>
    <row r="1574" spans="1:8">
      <c r="A1574" s="2"/>
      <c r="B1574" s="3"/>
      <c r="C1574" s="4"/>
      <c r="D1574" s="4"/>
      <c r="E1574" s="4"/>
      <c r="F1574" s="5"/>
      <c r="G1574" s="35"/>
      <c r="H1574" s="34"/>
    </row>
    <row r="1575" spans="1:8">
      <c r="A1575" s="2"/>
      <c r="B1575" s="6"/>
      <c r="C1575" s="4"/>
      <c r="D1575" s="4"/>
      <c r="E1575" s="4"/>
      <c r="F1575" s="7"/>
      <c r="G1575" s="35"/>
      <c r="H1575" s="34"/>
    </row>
    <row r="1576" spans="1:8">
      <c r="A1576" s="2"/>
      <c r="B1576" s="3"/>
      <c r="C1576" s="4"/>
      <c r="D1576" s="4"/>
      <c r="E1576" s="4"/>
      <c r="F1576" s="5"/>
      <c r="G1576" s="35"/>
      <c r="H1576" s="34"/>
    </row>
    <row r="1577" spans="1:8">
      <c r="A1577" s="2"/>
      <c r="B1577" s="3"/>
      <c r="C1577" s="4"/>
      <c r="D1577" s="4"/>
      <c r="E1577" s="4"/>
      <c r="F1577" s="5"/>
      <c r="G1577" s="35"/>
      <c r="H1577" s="34"/>
    </row>
    <row r="1578" spans="1:8">
      <c r="A1578" s="2"/>
      <c r="B1578" s="6"/>
      <c r="C1578" s="4"/>
      <c r="D1578" s="4"/>
      <c r="E1578" s="4"/>
      <c r="F1578" s="7"/>
      <c r="G1578" s="35"/>
      <c r="H1578" s="34"/>
    </row>
    <row r="1579" spans="1:8">
      <c r="A1579" s="2"/>
      <c r="B1579" s="6"/>
      <c r="C1579" s="4"/>
      <c r="D1579" s="4"/>
      <c r="E1579" s="4"/>
      <c r="F1579" s="7"/>
      <c r="G1579" s="35"/>
      <c r="H1579" s="34"/>
    </row>
    <row r="1580" spans="1:8">
      <c r="A1580" s="2"/>
      <c r="B1580" s="3"/>
      <c r="C1580" s="4"/>
      <c r="D1580" s="4"/>
      <c r="E1580" s="4"/>
      <c r="F1580" s="5"/>
      <c r="G1580" s="35"/>
      <c r="H1580" s="34"/>
    </row>
    <row r="1581" spans="1:8">
      <c r="A1581" s="2"/>
      <c r="B1581" s="3"/>
      <c r="C1581" s="4"/>
      <c r="D1581" s="4"/>
      <c r="E1581" s="4"/>
      <c r="F1581" s="5"/>
      <c r="G1581" s="35"/>
      <c r="H1581" s="34"/>
    </row>
    <row r="1582" spans="1:8">
      <c r="A1582" s="2"/>
      <c r="B1582" s="6"/>
      <c r="C1582" s="4"/>
      <c r="D1582" s="4"/>
      <c r="E1582" s="4"/>
      <c r="F1582" s="7"/>
      <c r="G1582" s="35"/>
      <c r="H1582" s="34"/>
    </row>
    <row r="1583" spans="1:8">
      <c r="A1583" s="2"/>
      <c r="B1583" s="3"/>
      <c r="C1583" s="4"/>
      <c r="D1583" s="4"/>
      <c r="E1583" s="4"/>
      <c r="F1583" s="5"/>
      <c r="G1583" s="35"/>
      <c r="H1583" s="34"/>
    </row>
    <row r="1584" spans="1:8">
      <c r="A1584" s="2"/>
      <c r="B1584" s="3"/>
      <c r="C1584" s="4"/>
      <c r="D1584" s="4"/>
      <c r="E1584" s="4"/>
      <c r="F1584" s="5"/>
      <c r="G1584" s="35"/>
      <c r="H1584" s="34"/>
    </row>
    <row r="1585" spans="1:8">
      <c r="A1585" s="2"/>
      <c r="B1585" s="3"/>
      <c r="C1585" s="4"/>
      <c r="D1585" s="4"/>
      <c r="E1585" s="4"/>
      <c r="F1585" s="5"/>
      <c r="G1585" s="35"/>
      <c r="H1585" s="34"/>
    </row>
    <row r="1586" spans="1:8">
      <c r="A1586" s="2"/>
      <c r="B1586" s="3"/>
      <c r="C1586" s="4"/>
      <c r="D1586" s="4"/>
      <c r="E1586" s="4"/>
      <c r="F1586" s="5"/>
      <c r="G1586" s="35"/>
      <c r="H1586" s="34"/>
    </row>
    <row r="1587" spans="1:8">
      <c r="A1587" s="2"/>
      <c r="B1587" s="3"/>
      <c r="C1587" s="4"/>
      <c r="D1587" s="4"/>
      <c r="E1587" s="4"/>
      <c r="F1587" s="5"/>
      <c r="G1587" s="35"/>
      <c r="H1587" s="34"/>
    </row>
    <row r="1588" spans="1:8">
      <c r="A1588" s="2"/>
      <c r="B1588" s="6"/>
      <c r="C1588" s="4"/>
      <c r="D1588" s="4"/>
      <c r="E1588" s="4"/>
      <c r="F1588" s="7"/>
      <c r="G1588" s="35"/>
      <c r="H1588" s="34"/>
    </row>
    <row r="1589" spans="1:8">
      <c r="A1589" s="2"/>
      <c r="B1589" s="6"/>
      <c r="C1589" s="4"/>
      <c r="D1589" s="4"/>
      <c r="E1589" s="4"/>
      <c r="F1589" s="7"/>
      <c r="G1589" s="35"/>
      <c r="H1589" s="34"/>
    </row>
    <row r="1590" spans="1:8">
      <c r="A1590" s="2"/>
      <c r="B1590" s="3"/>
      <c r="C1590" s="4"/>
      <c r="D1590" s="4"/>
      <c r="E1590" s="4"/>
      <c r="F1590" s="5"/>
      <c r="G1590" s="35"/>
      <c r="H1590" s="34"/>
    </row>
    <row r="1591" spans="1:8">
      <c r="A1591" s="2"/>
      <c r="B1591" s="3"/>
      <c r="C1591" s="4"/>
      <c r="D1591" s="4"/>
      <c r="E1591" s="4"/>
      <c r="F1591" s="5"/>
      <c r="G1591" s="35"/>
      <c r="H1591" s="34"/>
    </row>
    <row r="1592" spans="1:8">
      <c r="A1592" s="2"/>
      <c r="B1592" s="3"/>
      <c r="C1592" s="4"/>
      <c r="D1592" s="4"/>
      <c r="E1592" s="4"/>
      <c r="F1592" s="5"/>
      <c r="G1592" s="35"/>
      <c r="H1592" s="34"/>
    </row>
    <row r="1593" spans="1:8">
      <c r="A1593" s="2"/>
      <c r="B1593" s="3"/>
      <c r="C1593" s="4"/>
      <c r="D1593" s="4"/>
      <c r="E1593" s="4"/>
      <c r="F1593" s="5"/>
      <c r="G1593" s="35"/>
      <c r="H1593" s="34"/>
    </row>
    <row r="1594" spans="1:8">
      <c r="A1594" s="2"/>
      <c r="B1594" s="6"/>
      <c r="C1594" s="4"/>
      <c r="D1594" s="4"/>
      <c r="E1594" s="4"/>
      <c r="F1594" s="7"/>
      <c r="G1594" s="35"/>
      <c r="H1594" s="34"/>
    </row>
    <row r="1595" spans="1:8">
      <c r="A1595" s="2"/>
      <c r="B1595" s="6"/>
      <c r="C1595" s="4"/>
      <c r="D1595" s="4"/>
      <c r="E1595" s="4"/>
      <c r="F1595" s="7"/>
      <c r="G1595" s="35"/>
      <c r="H1595" s="34"/>
    </row>
    <row r="1596" spans="1:8">
      <c r="A1596" s="2"/>
      <c r="B1596" s="6"/>
      <c r="C1596" s="4"/>
      <c r="D1596" s="4"/>
      <c r="E1596" s="4"/>
      <c r="F1596" s="7"/>
      <c r="G1596" s="35"/>
      <c r="H1596" s="34"/>
    </row>
    <row r="1597" spans="1:8">
      <c r="A1597" s="2"/>
      <c r="B1597" s="3"/>
      <c r="C1597" s="4"/>
      <c r="D1597" s="4"/>
      <c r="E1597" s="4"/>
      <c r="F1597" s="5"/>
      <c r="G1597" s="35"/>
      <c r="H1597" s="34"/>
    </row>
    <row r="1598" spans="1:8">
      <c r="A1598" s="2"/>
      <c r="B1598" s="3"/>
      <c r="C1598" s="4"/>
      <c r="D1598" s="4"/>
      <c r="E1598" s="4"/>
      <c r="F1598" s="5"/>
      <c r="G1598" s="35"/>
      <c r="H1598" s="34"/>
    </row>
    <row r="1599" spans="1:8">
      <c r="A1599" s="2"/>
      <c r="B1599" s="3"/>
      <c r="C1599" s="4"/>
      <c r="D1599" s="4"/>
      <c r="E1599" s="4"/>
      <c r="F1599" s="5"/>
      <c r="G1599" s="35"/>
      <c r="H1599" s="34"/>
    </row>
    <row r="1600" spans="1:8">
      <c r="A1600" s="2"/>
      <c r="B1600" s="3"/>
      <c r="C1600" s="4"/>
      <c r="D1600" s="4"/>
      <c r="E1600" s="4"/>
      <c r="F1600" s="5"/>
      <c r="G1600" s="35"/>
      <c r="H1600" s="34"/>
    </row>
    <row r="1601" spans="1:8">
      <c r="A1601" s="2"/>
      <c r="B1601" s="6"/>
      <c r="C1601" s="4"/>
      <c r="D1601" s="4"/>
      <c r="E1601" s="4"/>
      <c r="F1601" s="7"/>
      <c r="G1601" s="35"/>
      <c r="H1601" s="34"/>
    </row>
    <row r="1602" spans="1:8">
      <c r="A1602" s="2"/>
      <c r="B1602" s="6"/>
      <c r="C1602" s="4"/>
      <c r="D1602" s="4"/>
      <c r="E1602" s="4"/>
      <c r="F1602" s="7"/>
      <c r="G1602" s="35"/>
      <c r="H1602" s="34"/>
    </row>
    <row r="1603" spans="1:8">
      <c r="A1603" s="2"/>
      <c r="B1603" s="6"/>
      <c r="C1603" s="4"/>
      <c r="D1603" s="4"/>
      <c r="E1603" s="4"/>
      <c r="F1603" s="7"/>
      <c r="G1603" s="35"/>
      <c r="H1603" s="34"/>
    </row>
    <row r="1604" spans="1:8">
      <c r="A1604" s="2"/>
      <c r="B1604" s="6"/>
      <c r="C1604" s="4"/>
      <c r="D1604" s="4"/>
      <c r="E1604" s="4"/>
      <c r="F1604" s="7"/>
      <c r="G1604" s="35"/>
      <c r="H1604" s="34"/>
    </row>
    <row r="1605" spans="1:8">
      <c r="A1605" s="2"/>
      <c r="B1605" s="3"/>
      <c r="C1605" s="4"/>
      <c r="D1605" s="4"/>
      <c r="E1605" s="4"/>
      <c r="F1605" s="5"/>
      <c r="G1605" s="35"/>
      <c r="H1605" s="34"/>
    </row>
    <row r="1606" spans="1:8">
      <c r="A1606" s="2"/>
      <c r="B1606" s="3"/>
      <c r="C1606" s="4"/>
      <c r="D1606" s="4"/>
      <c r="E1606" s="4"/>
      <c r="F1606" s="5"/>
      <c r="G1606" s="35"/>
      <c r="H1606" s="34"/>
    </row>
    <row r="1607" spans="1:8">
      <c r="A1607" s="2"/>
      <c r="B1607" s="6"/>
      <c r="C1607" s="4"/>
      <c r="D1607" s="4"/>
      <c r="E1607" s="4"/>
      <c r="F1607" s="7"/>
      <c r="G1607" s="35"/>
      <c r="H1607" s="34"/>
    </row>
    <row r="1608" spans="1:8">
      <c r="A1608" s="2"/>
      <c r="B1608" s="3"/>
      <c r="C1608" s="4"/>
      <c r="D1608" s="4"/>
      <c r="E1608" s="4"/>
      <c r="F1608" s="5"/>
      <c r="G1608" s="35"/>
      <c r="H1608" s="34"/>
    </row>
    <row r="1609" spans="1:8">
      <c r="A1609" s="2"/>
      <c r="B1609" s="3"/>
      <c r="C1609" s="4"/>
      <c r="D1609" s="4"/>
      <c r="E1609" s="4"/>
      <c r="F1609" s="5"/>
      <c r="G1609" s="35"/>
      <c r="H1609" s="34"/>
    </row>
    <row r="1610" spans="1:8">
      <c r="A1610" s="2"/>
      <c r="B1610" s="3"/>
      <c r="C1610" s="4"/>
      <c r="D1610" s="4"/>
      <c r="E1610" s="4"/>
      <c r="F1610" s="5"/>
      <c r="G1610" s="35"/>
      <c r="H1610" s="34"/>
    </row>
    <row r="1611" spans="1:8">
      <c r="A1611" s="2"/>
      <c r="B1611" s="6"/>
      <c r="C1611" s="4"/>
      <c r="D1611" s="4"/>
      <c r="E1611" s="4"/>
      <c r="F1611" s="7"/>
      <c r="G1611" s="35"/>
      <c r="H1611" s="34"/>
    </row>
    <row r="1612" spans="1:8">
      <c r="A1612" s="2"/>
      <c r="B1612" s="3"/>
      <c r="C1612" s="4"/>
      <c r="D1612" s="4"/>
      <c r="E1612" s="4"/>
      <c r="F1612" s="5"/>
      <c r="G1612" s="35"/>
      <c r="H1612" s="34"/>
    </row>
    <row r="1613" spans="1:8">
      <c r="A1613" s="2"/>
      <c r="B1613" s="6"/>
      <c r="C1613" s="4"/>
      <c r="D1613" s="4"/>
      <c r="E1613" s="4"/>
      <c r="F1613" s="7"/>
      <c r="G1613" s="35"/>
      <c r="H1613" s="34"/>
    </row>
    <row r="1614" spans="1:8">
      <c r="A1614" s="2"/>
      <c r="B1614" s="6"/>
      <c r="C1614" s="4"/>
      <c r="D1614" s="4"/>
      <c r="E1614" s="4"/>
      <c r="F1614" s="7"/>
      <c r="G1614" s="35"/>
      <c r="H1614" s="34"/>
    </row>
    <row r="1615" spans="1:8">
      <c r="A1615" s="2"/>
      <c r="B1615" s="6"/>
      <c r="C1615" s="4"/>
      <c r="D1615" s="4"/>
      <c r="E1615" s="4"/>
      <c r="F1615" s="7"/>
      <c r="G1615" s="35"/>
      <c r="H1615" s="34"/>
    </row>
    <row r="1616" spans="1:8">
      <c r="A1616" s="2"/>
      <c r="B1616" s="3"/>
      <c r="C1616" s="4"/>
      <c r="D1616" s="4"/>
      <c r="E1616" s="4"/>
      <c r="F1616" s="5"/>
      <c r="G1616" s="35"/>
      <c r="H1616" s="34"/>
    </row>
    <row r="1617" spans="1:8">
      <c r="A1617" s="2"/>
      <c r="B1617" s="6"/>
      <c r="C1617" s="4"/>
      <c r="D1617" s="4"/>
      <c r="E1617" s="4"/>
      <c r="F1617" s="7"/>
      <c r="G1617" s="35"/>
      <c r="H1617" s="34"/>
    </row>
    <row r="1618" spans="1:8">
      <c r="A1618" s="2"/>
      <c r="B1618" s="3"/>
      <c r="C1618" s="4"/>
      <c r="D1618" s="4"/>
      <c r="E1618" s="4"/>
      <c r="F1618" s="5"/>
      <c r="G1618" s="35"/>
      <c r="H1618" s="34"/>
    </row>
    <row r="1619" spans="1:8">
      <c r="A1619" s="2"/>
      <c r="B1619" s="6"/>
      <c r="C1619" s="4"/>
      <c r="D1619" s="4"/>
      <c r="E1619" s="4"/>
      <c r="F1619" s="7"/>
      <c r="G1619" s="35"/>
      <c r="H1619" s="34"/>
    </row>
    <row r="1620" spans="1:8">
      <c r="A1620" s="2"/>
      <c r="B1620" s="3"/>
      <c r="C1620" s="4"/>
      <c r="D1620" s="4"/>
      <c r="E1620" s="4"/>
      <c r="F1620" s="5"/>
      <c r="G1620" s="35"/>
      <c r="H1620" s="34"/>
    </row>
    <row r="1621" spans="1:8">
      <c r="A1621" s="2"/>
      <c r="B1621" s="6"/>
      <c r="C1621" s="4"/>
      <c r="D1621" s="4"/>
      <c r="E1621" s="4"/>
      <c r="F1621" s="7"/>
      <c r="G1621" s="35"/>
      <c r="H1621" s="34"/>
    </row>
    <row r="1622" spans="1:8">
      <c r="A1622" s="2"/>
      <c r="B1622" s="6"/>
      <c r="C1622" s="4"/>
      <c r="D1622" s="4"/>
      <c r="E1622" s="4"/>
      <c r="F1622" s="7"/>
      <c r="G1622" s="35"/>
      <c r="H1622" s="34"/>
    </row>
    <row r="1623" spans="1:8">
      <c r="A1623" s="2"/>
      <c r="B1623" s="6"/>
      <c r="C1623" s="4"/>
      <c r="D1623" s="4"/>
      <c r="E1623" s="4"/>
      <c r="F1623" s="7"/>
      <c r="G1623" s="35"/>
      <c r="H1623" s="34"/>
    </row>
    <row r="1624" spans="1:8">
      <c r="A1624" s="2"/>
      <c r="B1624" s="3"/>
      <c r="C1624" s="4"/>
      <c r="D1624" s="4"/>
      <c r="E1624" s="4"/>
      <c r="F1624" s="5"/>
      <c r="G1624" s="35"/>
      <c r="H1624" s="34"/>
    </row>
    <row r="1625" spans="1:8">
      <c r="A1625" s="2"/>
      <c r="B1625" s="6"/>
      <c r="C1625" s="4"/>
      <c r="D1625" s="4"/>
      <c r="E1625" s="4"/>
      <c r="F1625" s="7"/>
      <c r="G1625" s="35"/>
      <c r="H1625" s="34"/>
    </row>
    <row r="1626" spans="1:8">
      <c r="A1626" s="2"/>
      <c r="B1626" s="6"/>
      <c r="C1626" s="4"/>
      <c r="D1626" s="4"/>
      <c r="E1626" s="4"/>
      <c r="F1626" s="7"/>
      <c r="G1626" s="35"/>
      <c r="H1626" s="34"/>
    </row>
    <row r="1627" spans="1:8">
      <c r="A1627" s="2"/>
      <c r="B1627" s="6"/>
      <c r="C1627" s="4"/>
      <c r="D1627" s="4"/>
      <c r="E1627" s="4"/>
      <c r="F1627" s="7"/>
      <c r="G1627" s="35"/>
      <c r="H1627" s="34"/>
    </row>
    <row r="1628" spans="1:8">
      <c r="A1628" s="2"/>
      <c r="B1628" s="6"/>
      <c r="C1628" s="4"/>
      <c r="D1628" s="4"/>
      <c r="E1628" s="4"/>
      <c r="F1628" s="7"/>
      <c r="G1628" s="35"/>
      <c r="H1628" s="34"/>
    </row>
    <row r="1629" spans="1:8">
      <c r="A1629" s="2"/>
      <c r="B1629" s="6"/>
      <c r="C1629" s="4"/>
      <c r="D1629" s="4"/>
      <c r="E1629" s="4"/>
      <c r="F1629" s="7"/>
      <c r="G1629" s="35"/>
      <c r="H1629" s="34"/>
    </row>
    <row r="1630" spans="1:8">
      <c r="A1630" s="2"/>
      <c r="B1630" s="3"/>
      <c r="C1630" s="4"/>
      <c r="D1630" s="4"/>
      <c r="E1630" s="4"/>
      <c r="F1630" s="5"/>
      <c r="G1630" s="35"/>
      <c r="H1630" s="34"/>
    </row>
    <row r="1631" spans="1:8">
      <c r="A1631" s="2"/>
      <c r="B1631" s="3"/>
      <c r="C1631" s="4"/>
      <c r="D1631" s="4"/>
      <c r="E1631" s="4"/>
      <c r="F1631" s="5"/>
      <c r="G1631" s="35"/>
      <c r="H1631" s="34"/>
    </row>
    <row r="1632" spans="1:8">
      <c r="A1632" s="2"/>
      <c r="B1632" s="6"/>
      <c r="C1632" s="4"/>
      <c r="D1632" s="4"/>
      <c r="E1632" s="4"/>
      <c r="F1632" s="7"/>
      <c r="G1632" s="35"/>
      <c r="H1632" s="34"/>
    </row>
    <row r="1633" spans="1:8">
      <c r="A1633" s="2"/>
      <c r="B1633" s="6"/>
      <c r="C1633" s="4"/>
      <c r="D1633" s="4"/>
      <c r="E1633" s="4"/>
      <c r="F1633" s="7"/>
      <c r="G1633" s="35"/>
      <c r="H1633" s="34"/>
    </row>
    <row r="1634" spans="1:8">
      <c r="A1634" s="2"/>
      <c r="B1634" s="3"/>
      <c r="C1634" s="4"/>
      <c r="D1634" s="4"/>
      <c r="E1634" s="4"/>
      <c r="F1634" s="5"/>
      <c r="G1634" s="35"/>
      <c r="H1634" s="34"/>
    </row>
    <row r="1635" spans="1:8">
      <c r="A1635" s="2"/>
      <c r="B1635" s="6"/>
      <c r="C1635" s="4"/>
      <c r="D1635" s="4"/>
      <c r="E1635" s="4"/>
      <c r="F1635" s="7"/>
      <c r="G1635" s="35"/>
      <c r="H1635" s="34"/>
    </row>
    <row r="1636" spans="1:8">
      <c r="A1636" s="2"/>
      <c r="B1636" s="3"/>
      <c r="C1636" s="4"/>
      <c r="D1636" s="4"/>
      <c r="E1636" s="4"/>
      <c r="F1636" s="5"/>
      <c r="G1636" s="35"/>
      <c r="H1636" s="34"/>
    </row>
    <row r="1637" spans="1:8">
      <c r="A1637" s="2"/>
      <c r="B1637" s="6"/>
      <c r="C1637" s="4"/>
      <c r="D1637" s="4"/>
      <c r="E1637" s="4"/>
      <c r="F1637" s="7"/>
      <c r="G1637" s="35"/>
      <c r="H1637" s="34"/>
    </row>
    <row r="1638" spans="1:8">
      <c r="A1638" s="2"/>
      <c r="B1638" s="6"/>
      <c r="C1638" s="4"/>
      <c r="D1638" s="4"/>
      <c r="E1638" s="4"/>
      <c r="F1638" s="7"/>
      <c r="G1638" s="35"/>
      <c r="H1638" s="34"/>
    </row>
    <row r="1639" spans="1:8">
      <c r="A1639" s="2"/>
      <c r="B1639" s="3"/>
      <c r="C1639" s="4"/>
      <c r="D1639" s="4"/>
      <c r="E1639" s="4"/>
      <c r="F1639" s="5"/>
      <c r="G1639" s="35"/>
      <c r="H1639" s="34"/>
    </row>
    <row r="1640" spans="1:8">
      <c r="A1640" s="2"/>
      <c r="B1640" s="3"/>
      <c r="C1640" s="4"/>
      <c r="D1640" s="4"/>
      <c r="E1640" s="4"/>
      <c r="F1640" s="5"/>
      <c r="G1640" s="35"/>
      <c r="H1640" s="34"/>
    </row>
    <row r="1641" spans="1:8">
      <c r="A1641" s="2"/>
      <c r="B1641" s="6"/>
      <c r="C1641" s="4"/>
      <c r="D1641" s="4"/>
      <c r="E1641" s="4"/>
      <c r="F1641" s="7"/>
      <c r="G1641" s="35"/>
      <c r="H1641" s="34"/>
    </row>
    <row r="1642" spans="1:8">
      <c r="A1642" s="2"/>
      <c r="B1642" s="3"/>
      <c r="C1642" s="4"/>
      <c r="D1642" s="4"/>
      <c r="E1642" s="4"/>
      <c r="F1642" s="5"/>
      <c r="G1642" s="35"/>
      <c r="H1642" s="34"/>
    </row>
    <row r="1643" spans="1:8">
      <c r="A1643" s="2"/>
      <c r="B1643" s="3"/>
      <c r="C1643" s="4"/>
      <c r="D1643" s="4"/>
      <c r="E1643" s="4"/>
      <c r="F1643" s="5"/>
      <c r="G1643" s="35"/>
      <c r="H1643" s="34"/>
    </row>
    <row r="1644" spans="1:8">
      <c r="A1644" s="2"/>
      <c r="B1644" s="6"/>
      <c r="C1644" s="4"/>
      <c r="D1644" s="4"/>
      <c r="E1644" s="4"/>
      <c r="F1644" s="7"/>
      <c r="G1644" s="35"/>
      <c r="H1644" s="34"/>
    </row>
    <row r="1645" spans="1:8">
      <c r="A1645" s="2"/>
      <c r="B1645" s="3"/>
      <c r="C1645" s="4"/>
      <c r="D1645" s="4"/>
      <c r="E1645" s="4"/>
      <c r="F1645" s="5"/>
      <c r="G1645" s="35"/>
      <c r="H1645" s="34"/>
    </row>
    <row r="1646" spans="1:8">
      <c r="A1646" s="2"/>
      <c r="B1646" s="6"/>
      <c r="C1646" s="4"/>
      <c r="D1646" s="4"/>
      <c r="E1646" s="4"/>
      <c r="F1646" s="7"/>
      <c r="G1646" s="35"/>
      <c r="H1646" s="34"/>
    </row>
    <row r="1647" spans="1:8">
      <c r="A1647" s="2"/>
      <c r="B1647" s="3"/>
      <c r="C1647" s="4"/>
      <c r="D1647" s="4"/>
      <c r="E1647" s="4"/>
      <c r="F1647" s="5"/>
      <c r="G1647" s="35"/>
      <c r="H1647" s="34"/>
    </row>
    <row r="1648" spans="1:8">
      <c r="A1648" s="2"/>
      <c r="B1648" s="6"/>
      <c r="C1648" s="4"/>
      <c r="D1648" s="4"/>
      <c r="E1648" s="4"/>
      <c r="F1648" s="7"/>
      <c r="G1648" s="35"/>
      <c r="H1648" s="34"/>
    </row>
    <row r="1649" spans="1:8">
      <c r="A1649" s="2"/>
      <c r="B1649" s="6"/>
      <c r="C1649" s="4"/>
      <c r="D1649" s="4"/>
      <c r="E1649" s="4"/>
      <c r="F1649" s="7"/>
      <c r="G1649" s="35"/>
      <c r="H1649" s="34"/>
    </row>
    <row r="1650" spans="1:8">
      <c r="A1650" s="2"/>
      <c r="B1650" s="3"/>
      <c r="C1650" s="4"/>
      <c r="D1650" s="4"/>
      <c r="E1650" s="4"/>
      <c r="F1650" s="5"/>
      <c r="G1650" s="35"/>
      <c r="H1650" s="34"/>
    </row>
    <row r="1651" spans="1:8">
      <c r="A1651" s="2"/>
      <c r="B1651" s="3"/>
      <c r="C1651" s="4"/>
      <c r="D1651" s="4"/>
      <c r="E1651" s="4"/>
      <c r="F1651" s="5"/>
      <c r="G1651" s="35"/>
      <c r="H1651" s="34"/>
    </row>
    <row r="1652" spans="1:8">
      <c r="A1652" s="2"/>
      <c r="B1652" s="3"/>
      <c r="C1652" s="4"/>
      <c r="D1652" s="4"/>
      <c r="E1652" s="4"/>
      <c r="F1652" s="5"/>
      <c r="G1652" s="35"/>
      <c r="H1652" s="34"/>
    </row>
    <row r="1653" spans="1:8">
      <c r="A1653" s="2"/>
      <c r="B1653" s="6"/>
      <c r="C1653" s="4"/>
      <c r="D1653" s="4"/>
      <c r="E1653" s="4"/>
      <c r="F1653" s="7"/>
      <c r="G1653" s="35"/>
      <c r="H1653" s="34"/>
    </row>
    <row r="1654" spans="1:8">
      <c r="A1654" s="2"/>
      <c r="B1654" s="6"/>
      <c r="C1654" s="4"/>
      <c r="D1654" s="4"/>
      <c r="E1654" s="4"/>
      <c r="F1654" s="7"/>
      <c r="G1654" s="35"/>
      <c r="H1654" s="34"/>
    </row>
    <row r="1655" spans="1:8">
      <c r="A1655" s="2"/>
      <c r="B1655" s="6"/>
      <c r="C1655" s="4"/>
      <c r="D1655" s="4"/>
      <c r="E1655" s="4"/>
      <c r="F1655" s="7"/>
      <c r="G1655" s="35"/>
      <c r="H1655" s="34"/>
    </row>
    <row r="1656" spans="1:8">
      <c r="A1656" s="2"/>
      <c r="B1656" s="6"/>
      <c r="C1656" s="4"/>
      <c r="D1656" s="4"/>
      <c r="E1656" s="4"/>
      <c r="F1656" s="7"/>
      <c r="G1656" s="35"/>
      <c r="H1656" s="34"/>
    </row>
    <row r="1657" spans="1:8">
      <c r="A1657" s="2"/>
      <c r="B1657" s="3"/>
      <c r="C1657" s="4"/>
      <c r="D1657" s="4"/>
      <c r="E1657" s="4"/>
      <c r="F1657" s="5"/>
      <c r="G1657" s="35"/>
      <c r="H1657" s="34"/>
    </row>
    <row r="1658" spans="1:8">
      <c r="A1658" s="2"/>
      <c r="B1658" s="3"/>
      <c r="C1658" s="4"/>
      <c r="D1658" s="4"/>
      <c r="E1658" s="4"/>
      <c r="F1658" s="5"/>
      <c r="G1658" s="35"/>
      <c r="H1658" s="34"/>
    </row>
    <row r="1659" spans="1:8">
      <c r="A1659" s="2"/>
      <c r="B1659" s="6"/>
      <c r="C1659" s="4"/>
      <c r="D1659" s="4"/>
      <c r="E1659" s="4"/>
      <c r="F1659" s="7"/>
      <c r="G1659" s="35"/>
      <c r="H1659" s="34"/>
    </row>
    <row r="1660" spans="1:8">
      <c r="A1660" s="2"/>
      <c r="B1660" s="3"/>
      <c r="C1660" s="4"/>
      <c r="D1660" s="4"/>
      <c r="E1660" s="4"/>
      <c r="F1660" s="5"/>
      <c r="G1660" s="35"/>
      <c r="H1660" s="34"/>
    </row>
    <row r="1661" spans="1:8">
      <c r="A1661" s="2"/>
      <c r="B1661" s="6"/>
      <c r="C1661" s="4"/>
      <c r="D1661" s="4"/>
      <c r="E1661" s="4"/>
      <c r="F1661" s="7"/>
      <c r="G1661" s="35"/>
      <c r="H1661" s="34"/>
    </row>
    <row r="1662" spans="1:8">
      <c r="A1662" s="2"/>
      <c r="B1662" s="6"/>
      <c r="C1662" s="4"/>
      <c r="D1662" s="4"/>
      <c r="E1662" s="4"/>
      <c r="F1662" s="7"/>
      <c r="G1662" s="35"/>
      <c r="H1662" s="34"/>
    </row>
    <row r="1663" spans="1:8">
      <c r="A1663" s="2"/>
      <c r="B1663" s="6"/>
      <c r="C1663" s="4"/>
      <c r="D1663" s="4"/>
      <c r="E1663" s="4"/>
      <c r="F1663" s="7"/>
      <c r="G1663" s="35"/>
      <c r="H1663" s="34"/>
    </row>
    <row r="1664" spans="1:8">
      <c r="A1664" s="2"/>
      <c r="B1664" s="3"/>
      <c r="C1664" s="4"/>
      <c r="D1664" s="4"/>
      <c r="E1664" s="4"/>
      <c r="F1664" s="5"/>
      <c r="G1664" s="35"/>
      <c r="H1664" s="34"/>
    </row>
    <row r="1665" spans="1:8">
      <c r="A1665" s="2"/>
      <c r="B1665" s="3"/>
      <c r="C1665" s="4"/>
      <c r="D1665" s="4"/>
      <c r="E1665" s="4"/>
      <c r="F1665" s="5"/>
      <c r="G1665" s="35"/>
      <c r="H1665" s="34"/>
    </row>
    <row r="1666" spans="1:8">
      <c r="A1666" s="2"/>
      <c r="B1666" s="6"/>
      <c r="C1666" s="4"/>
      <c r="D1666" s="4"/>
      <c r="E1666" s="4"/>
      <c r="F1666" s="7"/>
      <c r="G1666" s="35"/>
      <c r="H1666" s="34"/>
    </row>
    <row r="1667" spans="1:8">
      <c r="A1667" s="2"/>
      <c r="B1667" s="6"/>
      <c r="C1667" s="4"/>
      <c r="D1667" s="4"/>
      <c r="E1667" s="4"/>
      <c r="F1667" s="7"/>
      <c r="G1667" s="35"/>
      <c r="H1667" s="34"/>
    </row>
    <row r="1668" spans="1:8">
      <c r="A1668" s="2"/>
      <c r="B1668" s="6"/>
      <c r="C1668" s="4"/>
      <c r="D1668" s="4"/>
      <c r="E1668" s="4"/>
      <c r="F1668" s="7"/>
      <c r="G1668" s="35"/>
      <c r="H1668" s="34"/>
    </row>
    <row r="1669" spans="1:8">
      <c r="A1669" s="2"/>
      <c r="B1669" s="3"/>
      <c r="C1669" s="4"/>
      <c r="D1669" s="4"/>
      <c r="E1669" s="4"/>
      <c r="F1669" s="5"/>
      <c r="G1669" s="35"/>
      <c r="H1669" s="34"/>
    </row>
    <row r="1670" spans="1:8">
      <c r="A1670" s="2"/>
      <c r="B1670" s="3"/>
      <c r="C1670" s="4"/>
      <c r="D1670" s="4"/>
      <c r="E1670" s="4"/>
      <c r="F1670" s="5"/>
      <c r="G1670" s="35"/>
      <c r="H1670" s="34"/>
    </row>
    <row r="1671" spans="1:8">
      <c r="A1671" s="2"/>
      <c r="B1671" s="6"/>
      <c r="C1671" s="4"/>
      <c r="D1671" s="4"/>
      <c r="E1671" s="4"/>
      <c r="F1671" s="7"/>
      <c r="G1671" s="35"/>
      <c r="H1671" s="34"/>
    </row>
    <row r="1672" spans="1:8">
      <c r="A1672" s="2"/>
      <c r="B1672" s="3"/>
      <c r="C1672" s="4"/>
      <c r="D1672" s="4"/>
      <c r="E1672" s="4"/>
      <c r="F1672" s="5"/>
      <c r="G1672" s="35"/>
      <c r="H1672" s="34"/>
    </row>
    <row r="1673" spans="1:8">
      <c r="A1673" s="2"/>
      <c r="B1673" s="6"/>
      <c r="C1673" s="4"/>
      <c r="D1673" s="4"/>
      <c r="E1673" s="4"/>
      <c r="F1673" s="7"/>
      <c r="G1673" s="35"/>
      <c r="H1673" s="34"/>
    </row>
    <row r="1674" spans="1:8">
      <c r="A1674" s="2"/>
      <c r="B1674" s="3"/>
      <c r="C1674" s="4"/>
      <c r="D1674" s="4"/>
      <c r="E1674" s="4"/>
      <c r="F1674" s="5"/>
      <c r="G1674" s="35"/>
      <c r="H1674" s="34"/>
    </row>
    <row r="1675" spans="1:8">
      <c r="A1675" s="2"/>
      <c r="B1675" s="3"/>
      <c r="C1675" s="4"/>
      <c r="D1675" s="4"/>
      <c r="E1675" s="4"/>
      <c r="F1675" s="5"/>
      <c r="G1675" s="35"/>
      <c r="H1675" s="34"/>
    </row>
    <row r="1676" spans="1:8">
      <c r="A1676" s="2"/>
      <c r="B1676" s="6"/>
      <c r="C1676" s="4"/>
      <c r="D1676" s="4"/>
      <c r="E1676" s="4"/>
      <c r="F1676" s="7"/>
      <c r="G1676" s="35"/>
      <c r="H1676" s="34"/>
    </row>
    <row r="1677" spans="1:8">
      <c r="A1677" s="2"/>
      <c r="B1677" s="3"/>
      <c r="C1677" s="4"/>
      <c r="D1677" s="4"/>
      <c r="E1677" s="4"/>
      <c r="F1677" s="5"/>
      <c r="G1677" s="35"/>
      <c r="H1677" s="34"/>
    </row>
    <row r="1678" spans="1:8">
      <c r="A1678" s="2"/>
      <c r="B1678" s="3"/>
      <c r="C1678" s="4"/>
      <c r="D1678" s="4"/>
      <c r="E1678" s="4"/>
      <c r="F1678" s="5"/>
      <c r="G1678" s="35"/>
      <c r="H1678" s="34"/>
    </row>
    <row r="1679" spans="1:8">
      <c r="A1679" s="2"/>
      <c r="B1679" s="3"/>
      <c r="C1679" s="4"/>
      <c r="D1679" s="4"/>
      <c r="E1679" s="4"/>
      <c r="F1679" s="5"/>
      <c r="G1679" s="35"/>
      <c r="H1679" s="34"/>
    </row>
    <row r="1680" spans="1:8">
      <c r="A1680" s="2"/>
      <c r="B1680" s="3"/>
      <c r="C1680" s="4"/>
      <c r="D1680" s="4"/>
      <c r="E1680" s="4"/>
      <c r="F1680" s="5"/>
      <c r="G1680" s="35"/>
      <c r="H1680" s="34"/>
    </row>
    <row r="1681" spans="1:8">
      <c r="A1681" s="2"/>
      <c r="B1681" s="3"/>
      <c r="C1681" s="4"/>
      <c r="D1681" s="4"/>
      <c r="E1681" s="4"/>
      <c r="F1681" s="5"/>
      <c r="G1681" s="35"/>
      <c r="H1681" s="34"/>
    </row>
    <row r="1682" spans="1:8">
      <c r="A1682" s="2"/>
      <c r="B1682" s="6"/>
      <c r="C1682" s="4"/>
      <c r="D1682" s="4"/>
      <c r="E1682" s="4"/>
      <c r="F1682" s="7"/>
      <c r="G1682" s="35"/>
      <c r="H1682" s="34"/>
    </row>
    <row r="1683" spans="1:8">
      <c r="A1683" s="2"/>
      <c r="B1683" s="6"/>
      <c r="C1683" s="4"/>
      <c r="D1683" s="4"/>
      <c r="E1683" s="4"/>
      <c r="F1683" s="7"/>
      <c r="G1683" s="35"/>
      <c r="H1683" s="34"/>
    </row>
    <row r="1684" spans="1:8">
      <c r="A1684" s="2"/>
      <c r="B1684" s="3"/>
      <c r="C1684" s="4"/>
      <c r="D1684" s="4"/>
      <c r="E1684" s="4"/>
      <c r="F1684" s="5"/>
      <c r="G1684" s="35"/>
      <c r="H1684" s="34"/>
    </row>
    <row r="1685" spans="1:8">
      <c r="A1685" s="2"/>
      <c r="B1685" s="6"/>
      <c r="C1685" s="4"/>
      <c r="D1685" s="4"/>
      <c r="E1685" s="4"/>
      <c r="F1685" s="7"/>
      <c r="G1685" s="35"/>
      <c r="H1685" s="34"/>
    </row>
    <row r="1686" spans="1:8">
      <c r="A1686" s="2"/>
      <c r="B1686" s="6"/>
      <c r="C1686" s="4"/>
      <c r="D1686" s="4"/>
      <c r="E1686" s="4"/>
      <c r="F1686" s="7"/>
      <c r="G1686" s="35"/>
      <c r="H1686" s="34"/>
    </row>
    <row r="1687" spans="1:8">
      <c r="A1687" s="2"/>
      <c r="B1687" s="3"/>
      <c r="C1687" s="4"/>
      <c r="D1687" s="4"/>
      <c r="E1687" s="4"/>
      <c r="F1687" s="5"/>
      <c r="G1687" s="35"/>
      <c r="H1687" s="34"/>
    </row>
    <row r="1688" spans="1:8">
      <c r="A1688" s="2"/>
      <c r="B1688" s="6"/>
      <c r="C1688" s="4"/>
      <c r="D1688" s="4"/>
      <c r="E1688" s="4"/>
      <c r="F1688" s="7"/>
      <c r="G1688" s="35"/>
      <c r="H1688" s="34"/>
    </row>
    <row r="1689" spans="1:8">
      <c r="A1689" s="2"/>
      <c r="B1689" s="6"/>
      <c r="C1689" s="4"/>
      <c r="D1689" s="4"/>
      <c r="E1689" s="4"/>
      <c r="F1689" s="7"/>
      <c r="G1689" s="35"/>
      <c r="H1689" s="34"/>
    </row>
    <row r="1690" spans="1:8">
      <c r="A1690" s="2"/>
      <c r="B1690" s="6"/>
      <c r="C1690" s="4"/>
      <c r="D1690" s="4"/>
      <c r="E1690" s="4"/>
      <c r="F1690" s="7"/>
      <c r="G1690" s="35"/>
      <c r="H1690" s="34"/>
    </row>
    <row r="1691" spans="1:8">
      <c r="A1691" s="2"/>
      <c r="B1691" s="6"/>
      <c r="C1691" s="4"/>
      <c r="D1691" s="4"/>
      <c r="E1691" s="4"/>
      <c r="F1691" s="7"/>
      <c r="G1691" s="35"/>
      <c r="H1691" s="34"/>
    </row>
    <row r="1692" spans="1:8">
      <c r="A1692" s="2"/>
      <c r="B1692" s="3"/>
      <c r="C1692" s="4"/>
      <c r="D1692" s="4"/>
      <c r="E1692" s="4"/>
      <c r="F1692" s="5"/>
      <c r="G1692" s="35"/>
      <c r="H1692" s="34"/>
    </row>
    <row r="1693" spans="1:8">
      <c r="A1693" s="2"/>
      <c r="B1693" s="3"/>
      <c r="C1693" s="4"/>
      <c r="D1693" s="4"/>
      <c r="E1693" s="4"/>
      <c r="F1693" s="5"/>
      <c r="G1693" s="35"/>
      <c r="H1693" s="34"/>
    </row>
    <row r="1694" spans="1:8">
      <c r="A1694" s="2"/>
      <c r="B1694" s="6"/>
      <c r="C1694" s="4"/>
      <c r="D1694" s="4"/>
      <c r="E1694" s="4"/>
      <c r="F1694" s="7"/>
      <c r="G1694" s="35"/>
      <c r="H1694" s="34"/>
    </row>
    <row r="1695" spans="1:8">
      <c r="A1695" s="2"/>
      <c r="B1695" s="3"/>
      <c r="C1695" s="4"/>
      <c r="D1695" s="4"/>
      <c r="E1695" s="4"/>
      <c r="F1695" s="5"/>
      <c r="G1695" s="35"/>
      <c r="H1695" s="34"/>
    </row>
    <row r="1696" spans="1:8">
      <c r="A1696" s="2"/>
      <c r="B1696" s="6"/>
      <c r="C1696" s="4"/>
      <c r="D1696" s="4"/>
      <c r="E1696" s="4"/>
      <c r="F1696" s="7"/>
      <c r="G1696" s="35"/>
      <c r="H1696" s="34"/>
    </row>
    <row r="1697" spans="1:8">
      <c r="A1697" s="2"/>
      <c r="B1697" s="6"/>
      <c r="C1697" s="4"/>
      <c r="D1697" s="4"/>
      <c r="E1697" s="4"/>
      <c r="F1697" s="7"/>
      <c r="G1697" s="35"/>
      <c r="H1697" s="34"/>
    </row>
    <row r="1698" spans="1:8">
      <c r="A1698" s="2"/>
      <c r="B1698" s="6"/>
      <c r="C1698" s="4"/>
      <c r="D1698" s="4"/>
      <c r="E1698" s="4"/>
      <c r="F1698" s="7"/>
      <c r="G1698" s="35"/>
      <c r="H1698" s="34"/>
    </row>
    <row r="1699" spans="1:8">
      <c r="A1699" s="2"/>
      <c r="B1699" s="6"/>
      <c r="C1699" s="4"/>
      <c r="D1699" s="4"/>
      <c r="E1699" s="4"/>
      <c r="F1699" s="7"/>
      <c r="G1699" s="35"/>
      <c r="H1699" s="34"/>
    </row>
    <row r="1700" spans="1:8">
      <c r="A1700" s="2"/>
      <c r="B1700" s="3"/>
      <c r="C1700" s="4"/>
      <c r="D1700" s="4"/>
      <c r="E1700" s="4"/>
      <c r="F1700" s="5"/>
      <c r="G1700" s="35"/>
      <c r="H1700" s="34"/>
    </row>
    <row r="1701" spans="1:8">
      <c r="A1701" s="2"/>
      <c r="B1701" s="6"/>
      <c r="C1701" s="4"/>
      <c r="D1701" s="4"/>
      <c r="E1701" s="4"/>
      <c r="F1701" s="7"/>
      <c r="G1701" s="35"/>
      <c r="H1701" s="34"/>
    </row>
    <row r="1702" spans="1:8">
      <c r="A1702" s="2"/>
      <c r="B1702" s="3"/>
      <c r="C1702" s="4"/>
      <c r="D1702" s="4"/>
      <c r="E1702" s="4"/>
      <c r="F1702" s="5"/>
      <c r="G1702" s="35"/>
      <c r="H1702" s="34"/>
    </row>
    <row r="1703" spans="1:8">
      <c r="A1703" s="2"/>
      <c r="B1703" s="3"/>
      <c r="C1703" s="4"/>
      <c r="D1703" s="4"/>
      <c r="E1703" s="4"/>
      <c r="F1703" s="5"/>
      <c r="G1703" s="35"/>
      <c r="H1703" s="34"/>
    </row>
    <row r="1704" spans="1:8">
      <c r="A1704" s="2"/>
      <c r="B1704" s="6"/>
      <c r="C1704" s="4"/>
      <c r="D1704" s="4"/>
      <c r="E1704" s="4"/>
      <c r="F1704" s="7"/>
      <c r="G1704" s="35"/>
      <c r="H1704" s="34"/>
    </row>
    <row r="1705" spans="1:8">
      <c r="A1705" s="2"/>
      <c r="B1705" s="6"/>
      <c r="C1705" s="4"/>
      <c r="D1705" s="4"/>
      <c r="E1705" s="4"/>
      <c r="F1705" s="7"/>
      <c r="G1705" s="35"/>
      <c r="H1705" s="34"/>
    </row>
    <row r="1706" spans="1:8">
      <c r="A1706" s="2"/>
      <c r="B1706" s="3"/>
      <c r="C1706" s="4"/>
      <c r="D1706" s="4"/>
      <c r="E1706" s="4"/>
      <c r="F1706" s="5"/>
      <c r="G1706" s="35"/>
      <c r="H1706" s="34"/>
    </row>
    <row r="1707" spans="1:8">
      <c r="A1707" s="2"/>
      <c r="B1707" s="3"/>
      <c r="C1707" s="4"/>
      <c r="D1707" s="4"/>
      <c r="E1707" s="4"/>
      <c r="F1707" s="5"/>
      <c r="G1707" s="35"/>
      <c r="H1707" s="34"/>
    </row>
    <row r="1708" spans="1:8">
      <c r="A1708" s="2"/>
      <c r="B1708" s="6"/>
      <c r="C1708" s="4"/>
      <c r="D1708" s="4"/>
      <c r="E1708" s="4"/>
      <c r="F1708" s="7"/>
      <c r="G1708" s="35"/>
      <c r="H1708" s="34"/>
    </row>
    <row r="1709" spans="1:8">
      <c r="A1709" s="2"/>
      <c r="B1709" s="3"/>
      <c r="C1709" s="4"/>
      <c r="D1709" s="4"/>
      <c r="E1709" s="4"/>
      <c r="F1709" s="5"/>
      <c r="G1709" s="35"/>
      <c r="H1709" s="34"/>
    </row>
    <row r="1710" spans="1:8">
      <c r="A1710" s="2"/>
      <c r="B1710" s="3"/>
      <c r="C1710" s="4"/>
      <c r="D1710" s="4"/>
      <c r="E1710" s="4"/>
      <c r="F1710" s="5"/>
      <c r="G1710" s="35"/>
      <c r="H1710" s="34"/>
    </row>
    <row r="1711" spans="1:8">
      <c r="A1711" s="2"/>
      <c r="B1711" s="3"/>
      <c r="C1711" s="4"/>
      <c r="D1711" s="4"/>
      <c r="E1711" s="4"/>
      <c r="F1711" s="5"/>
      <c r="G1711" s="35"/>
      <c r="H1711" s="34"/>
    </row>
    <row r="1712" spans="1:8">
      <c r="A1712" s="2"/>
      <c r="B1712" s="6"/>
      <c r="C1712" s="4"/>
      <c r="D1712" s="4"/>
      <c r="E1712" s="4"/>
      <c r="F1712" s="7"/>
      <c r="G1712" s="35"/>
      <c r="H1712" s="34"/>
    </row>
    <row r="1713" spans="1:8">
      <c r="A1713" s="2"/>
      <c r="B1713" s="6"/>
      <c r="C1713" s="4"/>
      <c r="D1713" s="4"/>
      <c r="E1713" s="4"/>
      <c r="F1713" s="7"/>
      <c r="G1713" s="35"/>
      <c r="H1713" s="34"/>
    </row>
    <row r="1714" spans="1:8">
      <c r="A1714" s="2"/>
      <c r="B1714" s="3"/>
      <c r="C1714" s="4"/>
      <c r="D1714" s="4"/>
      <c r="E1714" s="4"/>
      <c r="F1714" s="5"/>
      <c r="G1714" s="35"/>
      <c r="H1714" s="34"/>
    </row>
    <row r="1715" spans="1:8">
      <c r="A1715" s="2"/>
      <c r="B1715" s="6"/>
      <c r="C1715" s="4"/>
      <c r="D1715" s="4"/>
      <c r="E1715" s="4"/>
      <c r="F1715" s="7"/>
      <c r="G1715" s="35"/>
      <c r="H1715" s="34"/>
    </row>
    <row r="1716" spans="1:8">
      <c r="A1716" s="2"/>
      <c r="B1716" s="6"/>
      <c r="C1716" s="4"/>
      <c r="D1716" s="4"/>
      <c r="E1716" s="4"/>
      <c r="F1716" s="7"/>
      <c r="G1716" s="35"/>
      <c r="H1716" s="34"/>
    </row>
    <row r="1717" spans="1:8">
      <c r="A1717" s="2"/>
      <c r="B1717" s="3"/>
      <c r="C1717" s="4"/>
      <c r="D1717" s="4"/>
      <c r="E1717" s="4"/>
      <c r="F1717" s="5"/>
      <c r="G1717" s="35"/>
      <c r="H1717" s="34"/>
    </row>
    <row r="1718" spans="1:8">
      <c r="A1718" s="2"/>
      <c r="B1718" s="6"/>
      <c r="C1718" s="4"/>
      <c r="D1718" s="4"/>
      <c r="E1718" s="4"/>
      <c r="F1718" s="7"/>
      <c r="G1718" s="35"/>
      <c r="H1718" s="34"/>
    </row>
    <row r="1719" spans="1:8">
      <c r="A1719" s="2"/>
      <c r="B1719" s="6"/>
      <c r="C1719" s="4"/>
      <c r="D1719" s="4"/>
      <c r="E1719" s="4"/>
      <c r="F1719" s="7"/>
      <c r="G1719" s="35"/>
      <c r="H1719" s="34"/>
    </row>
    <row r="1720" spans="1:8">
      <c r="A1720" s="2"/>
      <c r="B1720" s="6"/>
      <c r="C1720" s="4"/>
      <c r="D1720" s="4"/>
      <c r="E1720" s="4"/>
      <c r="F1720" s="7"/>
      <c r="G1720" s="35"/>
      <c r="H1720" s="34"/>
    </row>
    <row r="1721" spans="1:8">
      <c r="A1721" s="2"/>
      <c r="B1721" s="3"/>
      <c r="C1721" s="4"/>
      <c r="D1721" s="4"/>
      <c r="E1721" s="4"/>
      <c r="F1721" s="5"/>
      <c r="G1721" s="35"/>
      <c r="H1721" s="34"/>
    </row>
    <row r="1722" spans="1:8">
      <c r="A1722" s="2"/>
      <c r="B1722" s="6"/>
      <c r="C1722" s="4"/>
      <c r="D1722" s="4"/>
      <c r="E1722" s="4"/>
      <c r="F1722" s="7"/>
      <c r="G1722" s="35"/>
      <c r="H1722" s="34"/>
    </row>
    <row r="1723" spans="1:8">
      <c r="A1723" s="2"/>
      <c r="B1723" s="6"/>
      <c r="C1723" s="4"/>
      <c r="D1723" s="4"/>
      <c r="E1723" s="4"/>
      <c r="F1723" s="7"/>
      <c r="G1723" s="35"/>
      <c r="H1723" s="34"/>
    </row>
    <row r="1724" spans="1:8">
      <c r="A1724" s="2"/>
      <c r="B1724" s="3"/>
      <c r="C1724" s="4"/>
      <c r="D1724" s="4"/>
      <c r="E1724" s="4"/>
      <c r="F1724" s="5"/>
      <c r="G1724" s="35"/>
      <c r="H1724" s="34"/>
    </row>
    <row r="1725" spans="1:8">
      <c r="A1725" s="2"/>
      <c r="B1725" s="6"/>
      <c r="C1725" s="4"/>
      <c r="D1725" s="4"/>
      <c r="E1725" s="4"/>
      <c r="F1725" s="7"/>
      <c r="G1725" s="35"/>
      <c r="H1725" s="34"/>
    </row>
    <row r="1726" spans="1:8">
      <c r="A1726" s="2"/>
      <c r="B1726" s="3"/>
      <c r="C1726" s="4"/>
      <c r="D1726" s="4"/>
      <c r="E1726" s="4"/>
      <c r="F1726" s="5"/>
      <c r="G1726" s="35"/>
      <c r="H1726" s="34"/>
    </row>
    <row r="1727" spans="1:8">
      <c r="A1727" s="2"/>
      <c r="B1727" s="6"/>
      <c r="C1727" s="4"/>
      <c r="D1727" s="4"/>
      <c r="E1727" s="4"/>
      <c r="F1727" s="7"/>
      <c r="G1727" s="35"/>
      <c r="H1727" s="34"/>
    </row>
    <row r="1728" spans="1:8">
      <c r="A1728" s="2"/>
      <c r="B1728" s="3"/>
      <c r="C1728" s="4"/>
      <c r="D1728" s="4"/>
      <c r="E1728" s="4"/>
      <c r="F1728" s="5"/>
      <c r="G1728" s="35"/>
      <c r="H1728" s="34"/>
    </row>
    <row r="1729" spans="1:8">
      <c r="A1729" s="2"/>
      <c r="B1729" s="3"/>
      <c r="C1729" s="4"/>
      <c r="D1729" s="4"/>
      <c r="E1729" s="4"/>
      <c r="F1729" s="5"/>
      <c r="G1729" s="35"/>
      <c r="H1729" s="34"/>
    </row>
    <row r="1730" spans="1:8">
      <c r="A1730" s="2"/>
      <c r="B1730" s="6"/>
      <c r="C1730" s="4"/>
      <c r="D1730" s="4"/>
      <c r="E1730" s="4"/>
      <c r="F1730" s="7"/>
      <c r="G1730" s="35"/>
      <c r="H1730" s="34"/>
    </row>
    <row r="1731" spans="1:8">
      <c r="A1731" s="2"/>
      <c r="B1731" s="3"/>
      <c r="C1731" s="4"/>
      <c r="D1731" s="4"/>
      <c r="E1731" s="4"/>
      <c r="F1731" s="5"/>
      <c r="G1731" s="35"/>
      <c r="H1731" s="34"/>
    </row>
    <row r="1732" spans="1:8">
      <c r="A1732" s="2"/>
      <c r="B1732" s="3"/>
      <c r="C1732" s="4"/>
      <c r="D1732" s="4"/>
      <c r="E1732" s="4"/>
      <c r="F1732" s="5"/>
      <c r="G1732" s="35"/>
      <c r="H1732" s="34"/>
    </row>
    <row r="1733" spans="1:8">
      <c r="A1733" s="2"/>
      <c r="B1733" s="3"/>
      <c r="C1733" s="4"/>
      <c r="D1733" s="4"/>
      <c r="E1733" s="4"/>
      <c r="F1733" s="5"/>
      <c r="G1733" s="35"/>
      <c r="H1733" s="34"/>
    </row>
    <row r="1734" spans="1:8">
      <c r="A1734" s="2"/>
      <c r="B1734" s="6"/>
      <c r="C1734" s="4"/>
      <c r="D1734" s="4"/>
      <c r="E1734" s="4"/>
      <c r="F1734" s="7"/>
      <c r="G1734" s="35"/>
      <c r="H1734" s="34"/>
    </row>
    <row r="1735" spans="1:8">
      <c r="A1735" s="2"/>
      <c r="B1735" s="6"/>
      <c r="C1735" s="4"/>
      <c r="D1735" s="4"/>
      <c r="E1735" s="4"/>
      <c r="F1735" s="7"/>
      <c r="G1735" s="35"/>
      <c r="H1735" s="34"/>
    </row>
    <row r="1736" spans="1:8">
      <c r="A1736" s="2"/>
      <c r="B1736" s="6"/>
      <c r="C1736" s="4"/>
      <c r="D1736" s="4"/>
      <c r="E1736" s="4"/>
      <c r="F1736" s="7"/>
      <c r="G1736" s="35"/>
      <c r="H1736" s="34"/>
    </row>
    <row r="1737" spans="1:8">
      <c r="A1737" s="2"/>
      <c r="B1737" s="6"/>
      <c r="C1737" s="4"/>
      <c r="D1737" s="4"/>
      <c r="E1737" s="4"/>
      <c r="F1737" s="7"/>
      <c r="G1737" s="35"/>
      <c r="H1737" s="34"/>
    </row>
    <row r="1738" spans="1:8">
      <c r="A1738" s="2"/>
      <c r="B1738" s="6"/>
      <c r="C1738" s="4"/>
      <c r="D1738" s="4"/>
      <c r="E1738" s="4"/>
      <c r="F1738" s="7"/>
      <c r="G1738" s="35"/>
      <c r="H1738" s="34"/>
    </row>
    <row r="1739" spans="1:8">
      <c r="A1739" s="2"/>
      <c r="B1739" s="3"/>
      <c r="C1739" s="4"/>
      <c r="D1739" s="4"/>
      <c r="E1739" s="4"/>
      <c r="F1739" s="5"/>
      <c r="G1739" s="35"/>
      <c r="H1739" s="34"/>
    </row>
    <row r="1740" spans="1:8">
      <c r="A1740" s="2"/>
      <c r="B1740" s="3"/>
      <c r="C1740" s="4"/>
      <c r="D1740" s="4"/>
      <c r="E1740" s="4"/>
      <c r="F1740" s="5"/>
      <c r="G1740" s="35"/>
      <c r="H1740" s="34"/>
    </row>
    <row r="1741" spans="1:8">
      <c r="A1741" s="2"/>
      <c r="B1741" s="3"/>
      <c r="C1741" s="4"/>
      <c r="D1741" s="4"/>
      <c r="E1741" s="4"/>
      <c r="F1741" s="5"/>
      <c r="G1741" s="35"/>
      <c r="H1741" s="34"/>
    </row>
    <row r="1742" spans="1:8">
      <c r="A1742" s="2"/>
      <c r="B1742" s="6"/>
      <c r="C1742" s="4"/>
      <c r="D1742" s="4"/>
      <c r="E1742" s="4"/>
      <c r="F1742" s="7"/>
      <c r="G1742" s="35"/>
      <c r="H1742" s="34"/>
    </row>
    <row r="1743" spans="1:8">
      <c r="A1743" s="2"/>
      <c r="B1743" s="6"/>
      <c r="C1743" s="4"/>
      <c r="D1743" s="4"/>
      <c r="E1743" s="4"/>
      <c r="F1743" s="7"/>
      <c r="G1743" s="35"/>
      <c r="H1743" s="34"/>
    </row>
    <row r="1744" spans="1:8">
      <c r="A1744" s="2"/>
      <c r="B1744" s="6"/>
      <c r="C1744" s="4"/>
      <c r="D1744" s="4"/>
      <c r="E1744" s="4"/>
      <c r="F1744" s="7"/>
      <c r="G1744" s="35"/>
      <c r="H1744" s="34"/>
    </row>
    <row r="1745" spans="1:8">
      <c r="A1745" s="2"/>
      <c r="B1745" s="3"/>
      <c r="C1745" s="4"/>
      <c r="D1745" s="4"/>
      <c r="E1745" s="4"/>
      <c r="F1745" s="5"/>
      <c r="G1745" s="35"/>
      <c r="H1745" s="34"/>
    </row>
    <row r="1746" spans="1:8">
      <c r="A1746" s="2"/>
      <c r="B1746" s="3"/>
      <c r="C1746" s="4"/>
      <c r="D1746" s="4"/>
      <c r="E1746" s="4"/>
      <c r="F1746" s="5"/>
      <c r="G1746" s="35"/>
      <c r="H1746" s="34"/>
    </row>
    <row r="1747" spans="1:8">
      <c r="A1747" s="2"/>
      <c r="B1747" s="3"/>
      <c r="C1747" s="4"/>
      <c r="D1747" s="4"/>
      <c r="E1747" s="4"/>
      <c r="F1747" s="5"/>
      <c r="G1747" s="35"/>
      <c r="H1747" s="34"/>
    </row>
    <row r="1748" spans="1:8">
      <c r="A1748" s="2"/>
      <c r="B1748" s="3"/>
      <c r="C1748" s="4"/>
      <c r="D1748" s="4"/>
      <c r="E1748" s="4"/>
      <c r="F1748" s="5"/>
      <c r="G1748" s="35"/>
      <c r="H1748" s="34"/>
    </row>
    <row r="1749" spans="1:8">
      <c r="A1749" s="2"/>
      <c r="B1749" s="3"/>
      <c r="C1749" s="4"/>
      <c r="D1749" s="4"/>
      <c r="E1749" s="4"/>
      <c r="F1749" s="5"/>
      <c r="G1749" s="35"/>
      <c r="H1749" s="34"/>
    </row>
    <row r="1750" spans="1:8">
      <c r="A1750" s="2"/>
      <c r="B1750" s="6"/>
      <c r="C1750" s="4"/>
      <c r="D1750" s="4"/>
      <c r="E1750" s="4"/>
      <c r="F1750" s="7"/>
      <c r="G1750" s="35"/>
      <c r="H1750" s="34"/>
    </row>
    <row r="1751" spans="1:8">
      <c r="A1751" s="2"/>
      <c r="B1751" s="6"/>
      <c r="C1751" s="4"/>
      <c r="D1751" s="4"/>
      <c r="E1751" s="4"/>
      <c r="F1751" s="7"/>
      <c r="G1751" s="35"/>
      <c r="H1751" s="34"/>
    </row>
    <row r="1752" spans="1:8">
      <c r="A1752" s="2"/>
      <c r="B1752" s="6"/>
      <c r="C1752" s="4"/>
      <c r="D1752" s="4"/>
      <c r="E1752" s="4"/>
      <c r="F1752" s="7"/>
      <c r="G1752" s="35"/>
      <c r="H1752" s="34"/>
    </row>
    <row r="1753" spans="1:8">
      <c r="A1753" s="2"/>
      <c r="B1753" s="6"/>
      <c r="C1753" s="4"/>
      <c r="D1753" s="4"/>
      <c r="E1753" s="4"/>
      <c r="F1753" s="7"/>
      <c r="G1753" s="35"/>
      <c r="H1753" s="34"/>
    </row>
    <row r="1754" spans="1:8">
      <c r="A1754" s="2"/>
      <c r="B1754" s="6"/>
      <c r="C1754" s="4"/>
      <c r="D1754" s="4"/>
      <c r="E1754" s="4"/>
      <c r="F1754" s="7"/>
      <c r="G1754" s="35"/>
      <c r="H1754" s="34"/>
    </row>
    <row r="1755" spans="1:8">
      <c r="A1755" s="2"/>
      <c r="B1755" s="3"/>
      <c r="C1755" s="4"/>
      <c r="D1755" s="4"/>
      <c r="E1755" s="4"/>
      <c r="F1755" s="5"/>
      <c r="G1755" s="35"/>
      <c r="H1755" s="34"/>
    </row>
    <row r="1756" spans="1:8">
      <c r="A1756" s="2"/>
      <c r="B1756" s="3"/>
      <c r="C1756" s="4"/>
      <c r="D1756" s="4"/>
      <c r="E1756" s="4"/>
      <c r="F1756" s="5"/>
      <c r="G1756" s="35"/>
      <c r="H1756" s="34"/>
    </row>
    <row r="1757" spans="1:8">
      <c r="A1757" s="2"/>
      <c r="B1757" s="6"/>
      <c r="C1757" s="4"/>
      <c r="D1757" s="4"/>
      <c r="E1757" s="4"/>
      <c r="F1757" s="7"/>
      <c r="G1757" s="35"/>
      <c r="H1757" s="34"/>
    </row>
    <row r="1758" spans="1:8">
      <c r="A1758" s="2"/>
      <c r="B1758" s="3"/>
      <c r="C1758" s="4"/>
      <c r="D1758" s="4"/>
      <c r="E1758" s="4"/>
      <c r="F1758" s="5"/>
      <c r="G1758" s="35"/>
      <c r="H1758" s="34"/>
    </row>
    <row r="1759" spans="1:8">
      <c r="A1759" s="2"/>
      <c r="B1759" s="6"/>
      <c r="C1759" s="4"/>
      <c r="D1759" s="4"/>
      <c r="E1759" s="4"/>
      <c r="F1759" s="7"/>
      <c r="G1759" s="35"/>
      <c r="H1759" s="34"/>
    </row>
    <row r="1760" spans="1:8">
      <c r="A1760" s="2"/>
      <c r="B1760" s="3"/>
      <c r="C1760" s="4"/>
      <c r="D1760" s="4"/>
      <c r="E1760" s="4"/>
      <c r="F1760" s="5"/>
      <c r="G1760" s="35"/>
      <c r="H1760" s="34"/>
    </row>
    <row r="1761" spans="1:8">
      <c r="A1761" s="2"/>
      <c r="B1761" s="6"/>
      <c r="C1761" s="4"/>
      <c r="D1761" s="4"/>
      <c r="E1761" s="4"/>
      <c r="F1761" s="7"/>
      <c r="G1761" s="35"/>
      <c r="H1761" s="34"/>
    </row>
    <row r="1762" spans="1:8">
      <c r="A1762" s="2"/>
      <c r="B1762" s="6"/>
      <c r="C1762" s="4"/>
      <c r="D1762" s="4"/>
      <c r="E1762" s="4"/>
      <c r="F1762" s="7"/>
      <c r="G1762" s="35"/>
      <c r="H1762" s="34"/>
    </row>
    <row r="1763" spans="1:8">
      <c r="A1763" s="2"/>
      <c r="B1763" s="6"/>
      <c r="C1763" s="4"/>
      <c r="D1763" s="4"/>
      <c r="E1763" s="4"/>
      <c r="F1763" s="7"/>
      <c r="G1763" s="35"/>
      <c r="H1763" s="34"/>
    </row>
    <row r="1764" spans="1:8">
      <c r="A1764" s="2"/>
      <c r="B1764" s="6"/>
      <c r="C1764" s="4"/>
      <c r="D1764" s="4"/>
      <c r="E1764" s="4"/>
      <c r="F1764" s="7"/>
      <c r="G1764" s="35"/>
      <c r="H1764" s="34"/>
    </row>
    <row r="1765" spans="1:8">
      <c r="A1765" s="2"/>
      <c r="B1765" s="3"/>
      <c r="C1765" s="4"/>
      <c r="D1765" s="4"/>
      <c r="E1765" s="4"/>
      <c r="F1765" s="5"/>
      <c r="G1765" s="35"/>
      <c r="H1765" s="34"/>
    </row>
    <row r="1766" spans="1:8">
      <c r="A1766" s="2"/>
      <c r="B1766" s="6"/>
      <c r="C1766" s="4"/>
      <c r="D1766" s="4"/>
      <c r="E1766" s="4"/>
      <c r="F1766" s="7"/>
      <c r="G1766" s="35"/>
      <c r="H1766" s="34"/>
    </row>
    <row r="1767" spans="1:8">
      <c r="A1767" s="2"/>
      <c r="B1767" s="6"/>
      <c r="C1767" s="4"/>
      <c r="D1767" s="4"/>
      <c r="E1767" s="4"/>
      <c r="F1767" s="7"/>
      <c r="G1767" s="35"/>
      <c r="H1767" s="34"/>
    </row>
    <row r="1768" spans="1:8">
      <c r="A1768" s="2"/>
      <c r="B1768" s="3"/>
      <c r="C1768" s="4"/>
      <c r="D1768" s="4"/>
      <c r="E1768" s="4"/>
      <c r="F1768" s="5"/>
      <c r="G1768" s="35"/>
      <c r="H1768" s="34"/>
    </row>
    <row r="1769" spans="1:8">
      <c r="A1769" s="2"/>
      <c r="B1769" s="6"/>
      <c r="C1769" s="4"/>
      <c r="D1769" s="4"/>
      <c r="E1769" s="4"/>
      <c r="F1769" s="7"/>
      <c r="G1769" s="35"/>
      <c r="H1769" s="34"/>
    </row>
    <row r="1770" spans="1:8">
      <c r="A1770" s="2"/>
      <c r="B1770" s="6"/>
      <c r="C1770" s="4"/>
      <c r="D1770" s="4"/>
      <c r="E1770" s="4"/>
      <c r="F1770" s="7"/>
      <c r="G1770" s="35"/>
      <c r="H1770" s="34"/>
    </row>
    <row r="1771" spans="1:8">
      <c r="A1771" s="2"/>
      <c r="B1771" s="3"/>
      <c r="C1771" s="4"/>
      <c r="D1771" s="4"/>
      <c r="E1771" s="4"/>
      <c r="F1771" s="5"/>
      <c r="G1771" s="35"/>
      <c r="H1771" s="34"/>
    </row>
    <row r="1772" spans="1:8">
      <c r="A1772" s="2"/>
      <c r="B1772" s="6"/>
      <c r="C1772" s="4"/>
      <c r="D1772" s="4"/>
      <c r="E1772" s="4"/>
      <c r="F1772" s="7"/>
      <c r="G1772" s="35"/>
      <c r="H1772" s="34"/>
    </row>
    <row r="1773" spans="1:8">
      <c r="A1773" s="2"/>
      <c r="B1773" s="3"/>
      <c r="C1773" s="4"/>
      <c r="D1773" s="4"/>
      <c r="E1773" s="4"/>
      <c r="F1773" s="5"/>
      <c r="G1773" s="35"/>
      <c r="H1773" s="34"/>
    </row>
    <row r="1774" spans="1:8">
      <c r="A1774" s="2"/>
      <c r="B1774" s="3"/>
      <c r="C1774" s="4"/>
      <c r="D1774" s="4"/>
      <c r="E1774" s="4"/>
      <c r="F1774" s="5"/>
      <c r="G1774" s="35"/>
      <c r="H1774" s="34"/>
    </row>
    <row r="1775" spans="1:8">
      <c r="A1775" s="2"/>
      <c r="B1775" s="6"/>
      <c r="C1775" s="4"/>
      <c r="D1775" s="4"/>
      <c r="E1775" s="4"/>
      <c r="F1775" s="7"/>
      <c r="G1775" s="35"/>
      <c r="H1775" s="34"/>
    </row>
    <row r="1776" spans="1:8">
      <c r="A1776" s="2"/>
      <c r="B1776" s="3"/>
      <c r="C1776" s="4"/>
      <c r="D1776" s="4"/>
      <c r="E1776" s="4"/>
      <c r="F1776" s="5"/>
      <c r="G1776" s="35"/>
      <c r="H1776" s="34"/>
    </row>
    <row r="1777" spans="1:8">
      <c r="A1777" s="2"/>
      <c r="B1777" s="6"/>
      <c r="C1777" s="4"/>
      <c r="D1777" s="4"/>
      <c r="E1777" s="4"/>
      <c r="F1777" s="7"/>
      <c r="G1777" s="35"/>
      <c r="H1777" s="34"/>
    </row>
    <row r="1778" spans="1:8">
      <c r="A1778" s="2"/>
      <c r="B1778" s="3"/>
      <c r="C1778" s="4"/>
      <c r="D1778" s="4"/>
      <c r="E1778" s="4"/>
      <c r="F1778" s="5"/>
      <c r="G1778" s="35"/>
      <c r="H1778" s="34"/>
    </row>
    <row r="1779" spans="1:8">
      <c r="A1779" s="2"/>
      <c r="B1779" s="6"/>
      <c r="C1779" s="4"/>
      <c r="D1779" s="4"/>
      <c r="E1779" s="4"/>
      <c r="F1779" s="7"/>
      <c r="G1779" s="35"/>
      <c r="H1779" s="34"/>
    </row>
    <row r="1780" spans="1:8">
      <c r="A1780" s="2"/>
      <c r="B1780" s="3"/>
      <c r="C1780" s="4"/>
      <c r="D1780" s="4"/>
      <c r="E1780" s="4"/>
      <c r="F1780" s="5"/>
      <c r="G1780" s="35"/>
      <c r="H1780" s="34"/>
    </row>
    <row r="1781" spans="1:8">
      <c r="A1781" s="2"/>
      <c r="B1781" s="6"/>
      <c r="C1781" s="4"/>
      <c r="D1781" s="4"/>
      <c r="E1781" s="4"/>
      <c r="F1781" s="7"/>
      <c r="G1781" s="35"/>
      <c r="H1781" s="34"/>
    </row>
    <row r="1782" spans="1:8">
      <c r="A1782" s="2"/>
      <c r="B1782" s="6"/>
      <c r="C1782" s="4"/>
      <c r="D1782" s="4"/>
      <c r="E1782" s="4"/>
      <c r="F1782" s="7"/>
      <c r="G1782" s="35"/>
      <c r="H1782" s="34"/>
    </row>
    <row r="1783" spans="1:8">
      <c r="A1783" s="2"/>
      <c r="B1783" s="6"/>
      <c r="C1783" s="4"/>
      <c r="D1783" s="4"/>
      <c r="E1783" s="4"/>
      <c r="F1783" s="7"/>
      <c r="G1783" s="35"/>
      <c r="H1783" s="34"/>
    </row>
    <row r="1784" spans="1:8">
      <c r="A1784" s="2"/>
      <c r="B1784" s="6"/>
      <c r="C1784" s="4"/>
      <c r="D1784" s="4"/>
      <c r="E1784" s="4"/>
      <c r="F1784" s="7"/>
      <c r="G1784" s="35"/>
      <c r="H1784" s="34"/>
    </row>
    <row r="1785" spans="1:8">
      <c r="A1785" s="2"/>
      <c r="B1785" s="3"/>
      <c r="C1785" s="4"/>
      <c r="D1785" s="4"/>
      <c r="E1785" s="4"/>
      <c r="F1785" s="5"/>
      <c r="G1785" s="35"/>
      <c r="H1785" s="34"/>
    </row>
    <row r="1786" spans="1:8">
      <c r="A1786" s="2"/>
      <c r="B1786" s="6"/>
      <c r="C1786" s="4"/>
      <c r="D1786" s="4"/>
      <c r="E1786" s="4"/>
      <c r="F1786" s="7"/>
      <c r="G1786" s="35"/>
      <c r="H1786" s="34"/>
    </row>
    <row r="1787" spans="1:8">
      <c r="A1787" s="2"/>
      <c r="B1787" s="3"/>
      <c r="C1787" s="4"/>
      <c r="D1787" s="4"/>
      <c r="E1787" s="4"/>
      <c r="F1787" s="5"/>
      <c r="G1787" s="35"/>
      <c r="H1787" s="34"/>
    </row>
    <row r="1788" spans="1:8">
      <c r="A1788" s="2"/>
      <c r="B1788" s="6"/>
      <c r="C1788" s="4"/>
      <c r="D1788" s="4"/>
      <c r="E1788" s="4"/>
      <c r="F1788" s="7"/>
      <c r="G1788" s="35"/>
      <c r="H1788" s="34"/>
    </row>
    <row r="1789" spans="1:8">
      <c r="A1789" s="2"/>
      <c r="B1789" s="6"/>
      <c r="C1789" s="4"/>
      <c r="D1789" s="4"/>
      <c r="E1789" s="4"/>
      <c r="F1789" s="7"/>
      <c r="G1789" s="35"/>
      <c r="H1789" s="34"/>
    </row>
    <row r="1790" spans="1:8">
      <c r="A1790" s="2"/>
      <c r="B1790" s="3"/>
      <c r="C1790" s="4"/>
      <c r="D1790" s="4"/>
      <c r="E1790" s="4"/>
      <c r="F1790" s="5"/>
      <c r="G1790" s="35"/>
      <c r="H1790" s="34"/>
    </row>
    <row r="1791" spans="1:8">
      <c r="A1791" s="2"/>
      <c r="B1791" s="6"/>
      <c r="C1791" s="4"/>
      <c r="D1791" s="4"/>
      <c r="E1791" s="4"/>
      <c r="F1791" s="7"/>
      <c r="G1791" s="35"/>
      <c r="H1791" s="34"/>
    </row>
    <row r="1792" spans="1:8">
      <c r="A1792" s="2"/>
      <c r="B1792" s="6"/>
      <c r="C1792" s="4"/>
      <c r="D1792" s="4"/>
      <c r="E1792" s="4"/>
      <c r="F1792" s="7"/>
      <c r="G1792" s="35"/>
      <c r="H1792" s="34"/>
    </row>
    <row r="1793" spans="1:8">
      <c r="A1793" s="2"/>
      <c r="B1793" s="3"/>
      <c r="C1793" s="4"/>
      <c r="D1793" s="4"/>
      <c r="E1793" s="4"/>
      <c r="F1793" s="5"/>
      <c r="G1793" s="35"/>
      <c r="H1793" s="34"/>
    </row>
    <row r="1794" spans="1:8">
      <c r="A1794" s="2"/>
      <c r="B1794" s="6"/>
      <c r="C1794" s="4"/>
      <c r="D1794" s="4"/>
      <c r="E1794" s="4"/>
      <c r="F1794" s="7"/>
      <c r="G1794" s="35"/>
      <c r="H1794" s="34"/>
    </row>
    <row r="1795" spans="1:8">
      <c r="A1795" s="2"/>
      <c r="B1795" s="3"/>
      <c r="C1795" s="4"/>
      <c r="D1795" s="4"/>
      <c r="E1795" s="4"/>
      <c r="F1795" s="5"/>
      <c r="G1795" s="35"/>
      <c r="H1795" s="34"/>
    </row>
    <row r="1796" spans="1:8">
      <c r="A1796" s="2"/>
      <c r="B1796" s="6"/>
      <c r="C1796" s="4"/>
      <c r="D1796" s="4"/>
      <c r="E1796" s="4"/>
      <c r="F1796" s="7"/>
      <c r="G1796" s="35"/>
      <c r="H1796" s="34"/>
    </row>
    <row r="1797" spans="1:8">
      <c r="A1797" s="2"/>
      <c r="B1797" s="3"/>
      <c r="C1797" s="4"/>
      <c r="D1797" s="4"/>
      <c r="E1797" s="4"/>
      <c r="F1797" s="5"/>
      <c r="G1797" s="35"/>
      <c r="H1797" s="34"/>
    </row>
    <row r="1798" spans="1:8">
      <c r="A1798" s="2"/>
      <c r="B1798" s="6"/>
      <c r="C1798" s="4"/>
      <c r="D1798" s="4"/>
      <c r="E1798" s="4"/>
      <c r="F1798" s="7"/>
      <c r="G1798" s="35"/>
      <c r="H1798" s="34"/>
    </row>
    <row r="1799" spans="1:8">
      <c r="A1799" s="2"/>
      <c r="B1799" s="3"/>
      <c r="C1799" s="4"/>
      <c r="D1799" s="4"/>
      <c r="E1799" s="4"/>
      <c r="F1799" s="5"/>
      <c r="G1799" s="35"/>
      <c r="H1799" s="34"/>
    </row>
    <row r="1800" spans="1:8">
      <c r="A1800" s="2"/>
      <c r="B1800" s="6"/>
      <c r="C1800" s="4"/>
      <c r="D1800" s="4"/>
      <c r="E1800" s="4"/>
      <c r="F1800" s="7"/>
      <c r="G1800" s="35"/>
      <c r="H1800" s="34"/>
    </row>
    <row r="1801" spans="1:8">
      <c r="A1801" s="2"/>
      <c r="B1801" s="3"/>
      <c r="C1801" s="4"/>
      <c r="D1801" s="4"/>
      <c r="E1801" s="4"/>
      <c r="F1801" s="5"/>
      <c r="G1801" s="35"/>
      <c r="H1801" s="34"/>
    </row>
    <row r="1802" spans="1:8">
      <c r="A1802" s="2"/>
      <c r="B1802" s="6"/>
      <c r="C1802" s="4"/>
      <c r="D1802" s="4"/>
      <c r="E1802" s="4"/>
      <c r="F1802" s="7"/>
      <c r="G1802" s="35"/>
      <c r="H1802" s="34"/>
    </row>
    <row r="1803" spans="1:8">
      <c r="A1803" s="2"/>
      <c r="B1803" s="3"/>
      <c r="C1803" s="4"/>
      <c r="D1803" s="4"/>
      <c r="E1803" s="4"/>
      <c r="F1803" s="5"/>
      <c r="G1803" s="35"/>
      <c r="H1803" s="34"/>
    </row>
    <row r="1804" spans="1:8">
      <c r="A1804" s="2"/>
      <c r="B1804" s="6"/>
      <c r="C1804" s="4"/>
      <c r="D1804" s="4"/>
      <c r="E1804" s="4"/>
      <c r="F1804" s="7"/>
      <c r="G1804" s="35"/>
      <c r="H1804" s="34"/>
    </row>
    <row r="1805" spans="1:8">
      <c r="A1805" s="2"/>
      <c r="B1805" s="6"/>
      <c r="C1805" s="4"/>
      <c r="D1805" s="4"/>
      <c r="E1805" s="4"/>
      <c r="F1805" s="7"/>
      <c r="G1805" s="35"/>
      <c r="H1805" s="34"/>
    </row>
    <row r="1806" spans="1:8">
      <c r="A1806" s="2"/>
      <c r="B1806" s="3"/>
      <c r="C1806" s="4"/>
      <c r="D1806" s="4"/>
      <c r="E1806" s="4"/>
      <c r="F1806" s="5"/>
      <c r="G1806" s="35"/>
      <c r="H1806" s="34"/>
    </row>
    <row r="1807" spans="1:8">
      <c r="A1807" s="2"/>
      <c r="B1807" s="6"/>
      <c r="C1807" s="4"/>
      <c r="D1807" s="4"/>
      <c r="E1807" s="4"/>
      <c r="F1807" s="7"/>
      <c r="G1807" s="35"/>
      <c r="H1807" s="34"/>
    </row>
    <row r="1808" spans="1:8">
      <c r="A1808" s="2"/>
      <c r="B1808" s="6"/>
      <c r="C1808" s="4"/>
      <c r="D1808" s="4"/>
      <c r="E1808" s="4"/>
      <c r="F1808" s="7"/>
      <c r="G1808" s="35"/>
      <c r="H1808" s="34"/>
    </row>
    <row r="1809" spans="1:8">
      <c r="A1809" s="2"/>
      <c r="B1809" s="3"/>
      <c r="C1809" s="4"/>
      <c r="D1809" s="4"/>
      <c r="E1809" s="4"/>
      <c r="F1809" s="5"/>
      <c r="G1809" s="35"/>
      <c r="H1809" s="34"/>
    </row>
    <row r="1810" spans="1:8">
      <c r="A1810" s="2"/>
      <c r="B1810" s="3"/>
      <c r="C1810" s="4"/>
      <c r="D1810" s="4"/>
      <c r="E1810" s="4"/>
      <c r="F1810" s="5"/>
      <c r="G1810" s="35"/>
      <c r="H1810" s="34"/>
    </row>
    <row r="1811" spans="1:8">
      <c r="A1811" s="2"/>
      <c r="B1811" s="6"/>
      <c r="C1811" s="4"/>
      <c r="D1811" s="4"/>
      <c r="E1811" s="4"/>
      <c r="F1811" s="7"/>
      <c r="G1811" s="35"/>
      <c r="H1811" s="34"/>
    </row>
    <row r="1812" spans="1:8">
      <c r="A1812" s="2"/>
      <c r="B1812" s="6"/>
      <c r="C1812" s="4"/>
      <c r="D1812" s="4"/>
      <c r="E1812" s="4"/>
      <c r="F1812" s="7"/>
      <c r="G1812" s="35"/>
      <c r="H1812" s="34"/>
    </row>
    <row r="1813" spans="1:8">
      <c r="A1813" s="2"/>
      <c r="B1813" s="6"/>
      <c r="C1813" s="4"/>
      <c r="D1813" s="4"/>
      <c r="E1813" s="4"/>
      <c r="F1813" s="7"/>
      <c r="G1813" s="35"/>
      <c r="H1813" s="34"/>
    </row>
    <row r="1814" spans="1:8">
      <c r="A1814" s="2"/>
      <c r="B1814" s="6"/>
      <c r="C1814" s="4"/>
      <c r="D1814" s="4"/>
      <c r="E1814" s="4"/>
      <c r="F1814" s="7"/>
      <c r="G1814" s="35"/>
      <c r="H1814" s="34"/>
    </row>
    <row r="1815" spans="1:8">
      <c r="A1815" s="2"/>
      <c r="B1815" s="6"/>
      <c r="C1815" s="4"/>
      <c r="D1815" s="4"/>
      <c r="E1815" s="4"/>
      <c r="F1815" s="7"/>
      <c r="G1815" s="35"/>
      <c r="H1815" s="34"/>
    </row>
    <row r="1816" spans="1:8">
      <c r="A1816" s="2"/>
      <c r="B1816" s="6"/>
      <c r="C1816" s="4"/>
      <c r="D1816" s="4"/>
      <c r="E1816" s="4"/>
      <c r="F1816" s="7"/>
      <c r="G1816" s="35"/>
      <c r="H1816" s="34"/>
    </row>
    <row r="1817" spans="1:8">
      <c r="A1817" s="2"/>
      <c r="B1817" s="6"/>
      <c r="C1817" s="4"/>
      <c r="D1817" s="4"/>
      <c r="E1817" s="4"/>
      <c r="F1817" s="7"/>
      <c r="G1817" s="35"/>
      <c r="H1817" s="34"/>
    </row>
    <row r="1818" spans="1:8">
      <c r="A1818" s="2"/>
      <c r="B1818" s="6"/>
      <c r="C1818" s="4"/>
      <c r="D1818" s="4"/>
      <c r="E1818" s="4"/>
      <c r="F1818" s="7"/>
      <c r="G1818" s="35"/>
      <c r="H1818" s="34"/>
    </row>
    <row r="1819" spans="1:8">
      <c r="A1819" s="2"/>
      <c r="B1819" s="3"/>
      <c r="C1819" s="4"/>
      <c r="D1819" s="4"/>
      <c r="E1819" s="4"/>
      <c r="F1819" s="5"/>
      <c r="G1819" s="35"/>
      <c r="H1819" s="34"/>
    </row>
    <row r="1820" spans="1:8">
      <c r="A1820" s="2"/>
      <c r="B1820" s="6"/>
      <c r="C1820" s="4"/>
      <c r="D1820" s="4"/>
      <c r="E1820" s="4"/>
      <c r="F1820" s="7"/>
      <c r="G1820" s="35"/>
      <c r="H1820" s="34"/>
    </row>
    <row r="1821" spans="1:8">
      <c r="A1821" s="2"/>
      <c r="B1821" s="3"/>
      <c r="C1821" s="4"/>
      <c r="D1821" s="4"/>
      <c r="E1821" s="4"/>
      <c r="F1821" s="5"/>
      <c r="G1821" s="35"/>
      <c r="H1821" s="34"/>
    </row>
    <row r="1822" spans="1:8">
      <c r="A1822" s="2"/>
      <c r="B1822" s="6"/>
      <c r="C1822" s="4"/>
      <c r="D1822" s="4"/>
      <c r="E1822" s="4"/>
      <c r="F1822" s="7"/>
      <c r="G1822" s="35"/>
      <c r="H1822" s="34"/>
    </row>
    <row r="1823" spans="1:8">
      <c r="A1823" s="2"/>
      <c r="B1823" s="3"/>
      <c r="C1823" s="4"/>
      <c r="D1823" s="4"/>
      <c r="E1823" s="4"/>
      <c r="F1823" s="5"/>
      <c r="G1823" s="35"/>
      <c r="H1823" s="34"/>
    </row>
    <row r="1824" spans="1:8">
      <c r="A1824" s="2"/>
      <c r="B1824" s="3"/>
      <c r="C1824" s="4"/>
      <c r="D1824" s="4"/>
      <c r="E1824" s="4"/>
      <c r="F1824" s="5"/>
      <c r="G1824" s="35"/>
      <c r="H1824" s="34"/>
    </row>
    <row r="1825" spans="1:8">
      <c r="A1825" s="2"/>
      <c r="B1825" s="6"/>
      <c r="C1825" s="4"/>
      <c r="D1825" s="4"/>
      <c r="E1825" s="4"/>
      <c r="F1825" s="7"/>
      <c r="G1825" s="35"/>
      <c r="H1825" s="34"/>
    </row>
    <row r="1826" spans="1:8">
      <c r="A1826" s="2"/>
      <c r="B1826" s="6"/>
      <c r="C1826" s="4"/>
      <c r="D1826" s="4"/>
      <c r="E1826" s="4"/>
      <c r="F1826" s="7"/>
      <c r="G1826" s="35"/>
      <c r="H1826" s="34"/>
    </row>
    <row r="1827" spans="1:8">
      <c r="A1827" s="2"/>
      <c r="B1827" s="3"/>
      <c r="C1827" s="4"/>
      <c r="D1827" s="4"/>
      <c r="E1827" s="4"/>
      <c r="F1827" s="5"/>
      <c r="G1827" s="35"/>
      <c r="H1827" s="34"/>
    </row>
    <row r="1828" spans="1:8">
      <c r="A1828" s="2"/>
      <c r="B1828" s="3"/>
      <c r="C1828" s="4"/>
      <c r="D1828" s="4"/>
      <c r="E1828" s="4"/>
      <c r="F1828" s="5"/>
      <c r="G1828" s="35"/>
      <c r="H1828" s="34"/>
    </row>
    <row r="1829" spans="1:8">
      <c r="A1829" s="2"/>
      <c r="B1829" s="6"/>
      <c r="C1829" s="4"/>
      <c r="D1829" s="4"/>
      <c r="E1829" s="4"/>
      <c r="F1829" s="7"/>
      <c r="G1829" s="35"/>
      <c r="H1829" s="34"/>
    </row>
    <row r="1830" spans="1:8">
      <c r="A1830" s="2"/>
      <c r="B1830" s="3"/>
      <c r="C1830" s="4"/>
      <c r="D1830" s="4"/>
      <c r="E1830" s="4"/>
      <c r="F1830" s="5"/>
      <c r="G1830" s="35"/>
      <c r="H1830" s="34"/>
    </row>
    <row r="1831" spans="1:8">
      <c r="A1831" s="2"/>
      <c r="B1831" s="6"/>
      <c r="C1831" s="4"/>
      <c r="D1831" s="4"/>
      <c r="E1831" s="4"/>
      <c r="F1831" s="7"/>
      <c r="G1831" s="35"/>
      <c r="H1831" s="34"/>
    </row>
    <row r="1832" spans="1:8">
      <c r="A1832" s="2"/>
      <c r="B1832" s="3"/>
      <c r="C1832" s="4"/>
      <c r="D1832" s="4"/>
      <c r="E1832" s="4"/>
      <c r="F1832" s="5"/>
      <c r="G1832" s="35"/>
      <c r="H1832" s="34"/>
    </row>
    <row r="1833" spans="1:8">
      <c r="A1833" s="2"/>
      <c r="B1833" s="6"/>
      <c r="C1833" s="4"/>
      <c r="D1833" s="4"/>
      <c r="E1833" s="4"/>
      <c r="F1833" s="7"/>
      <c r="G1833" s="35"/>
      <c r="H1833" s="34"/>
    </row>
    <row r="1834" spans="1:8">
      <c r="A1834" s="2"/>
      <c r="B1834" s="6"/>
      <c r="C1834" s="4"/>
      <c r="D1834" s="4"/>
      <c r="E1834" s="4"/>
      <c r="F1834" s="7"/>
      <c r="G1834" s="35"/>
      <c r="H1834" s="34"/>
    </row>
    <row r="1835" spans="1:8">
      <c r="A1835" s="2"/>
      <c r="B1835" s="3"/>
      <c r="C1835" s="4"/>
      <c r="D1835" s="4"/>
      <c r="E1835" s="4"/>
      <c r="F1835" s="5"/>
      <c r="G1835" s="35"/>
      <c r="H1835" s="34"/>
    </row>
    <row r="1836" spans="1:8">
      <c r="A1836" s="2"/>
      <c r="B1836" s="3"/>
      <c r="C1836" s="4"/>
      <c r="D1836" s="4"/>
      <c r="E1836" s="4"/>
      <c r="F1836" s="5"/>
      <c r="G1836" s="35"/>
      <c r="H1836" s="34"/>
    </row>
    <row r="1837" spans="1:8">
      <c r="A1837" s="2"/>
      <c r="B1837" s="6"/>
      <c r="C1837" s="4"/>
      <c r="D1837" s="4"/>
      <c r="E1837" s="4"/>
      <c r="F1837" s="7"/>
      <c r="G1837" s="35"/>
      <c r="H1837" s="34"/>
    </row>
    <row r="1838" spans="1:8">
      <c r="A1838" s="2"/>
      <c r="B1838" s="6"/>
      <c r="C1838" s="4"/>
      <c r="D1838" s="4"/>
      <c r="E1838" s="4"/>
      <c r="F1838" s="7"/>
      <c r="G1838" s="35"/>
      <c r="H1838" s="34"/>
    </row>
    <row r="1839" spans="1:8">
      <c r="A1839" s="2"/>
      <c r="B1839" s="6"/>
      <c r="C1839" s="4"/>
      <c r="D1839" s="4"/>
      <c r="E1839" s="4"/>
      <c r="F1839" s="7"/>
      <c r="G1839" s="35"/>
      <c r="H1839" s="34"/>
    </row>
    <row r="1840" spans="1:8">
      <c r="A1840" s="2"/>
      <c r="B1840" s="6"/>
      <c r="C1840" s="4"/>
      <c r="D1840" s="4"/>
      <c r="E1840" s="4"/>
      <c r="F1840" s="7"/>
      <c r="G1840" s="35"/>
      <c r="H1840" s="34"/>
    </row>
    <row r="1841" spans="1:8">
      <c r="A1841" s="2"/>
      <c r="B1841" s="3"/>
      <c r="C1841" s="4"/>
      <c r="D1841" s="4"/>
      <c r="E1841" s="4"/>
      <c r="F1841" s="5"/>
      <c r="G1841" s="35"/>
      <c r="H1841" s="34"/>
    </row>
    <row r="1842" spans="1:8">
      <c r="A1842" s="2"/>
      <c r="B1842" s="6"/>
      <c r="C1842" s="4"/>
      <c r="D1842" s="4"/>
      <c r="E1842" s="4"/>
      <c r="F1842" s="7"/>
      <c r="G1842" s="35"/>
      <c r="H1842" s="34"/>
    </row>
    <row r="1843" spans="1:8">
      <c r="A1843" s="2"/>
      <c r="B1843" s="3"/>
      <c r="C1843" s="4"/>
      <c r="D1843" s="4"/>
      <c r="E1843" s="4"/>
      <c r="F1843" s="5"/>
      <c r="G1843" s="35"/>
      <c r="H1843" s="34"/>
    </row>
    <row r="1844" spans="1:8">
      <c r="A1844" s="2"/>
      <c r="B1844" s="3"/>
      <c r="C1844" s="4"/>
      <c r="D1844" s="4"/>
      <c r="E1844" s="4"/>
      <c r="F1844" s="5"/>
      <c r="G1844" s="35"/>
      <c r="H1844" s="34"/>
    </row>
    <row r="1845" spans="1:8">
      <c r="A1845" s="2"/>
      <c r="B1845" s="3"/>
      <c r="C1845" s="4"/>
      <c r="D1845" s="4"/>
      <c r="E1845" s="4"/>
      <c r="F1845" s="5"/>
      <c r="G1845" s="35"/>
      <c r="H1845" s="34"/>
    </row>
    <row r="1846" spans="1:8">
      <c r="A1846" s="2"/>
      <c r="B1846" s="3"/>
      <c r="C1846" s="4"/>
      <c r="D1846" s="4"/>
      <c r="E1846" s="4"/>
      <c r="F1846" s="5"/>
      <c r="G1846" s="35"/>
      <c r="H1846" s="34"/>
    </row>
    <row r="1847" spans="1:8">
      <c r="A1847" s="2"/>
      <c r="B1847" s="6"/>
      <c r="C1847" s="4"/>
      <c r="D1847" s="4"/>
      <c r="E1847" s="4"/>
      <c r="F1847" s="7"/>
      <c r="G1847" s="35"/>
      <c r="H1847" s="34"/>
    </row>
    <row r="1848" spans="1:8">
      <c r="A1848" s="2"/>
      <c r="B1848" s="3"/>
      <c r="C1848" s="4"/>
      <c r="D1848" s="4"/>
      <c r="E1848" s="4"/>
      <c r="F1848" s="5"/>
      <c r="G1848" s="35"/>
      <c r="H1848" s="34"/>
    </row>
    <row r="1849" spans="1:8">
      <c r="A1849" s="2"/>
      <c r="B1849" s="6"/>
      <c r="C1849" s="4"/>
      <c r="D1849" s="4"/>
      <c r="E1849" s="4"/>
      <c r="F1849" s="7"/>
      <c r="G1849" s="35"/>
      <c r="H1849" s="34"/>
    </row>
    <row r="1850" spans="1:8">
      <c r="A1850" s="2"/>
      <c r="B1850" s="3"/>
      <c r="C1850" s="4"/>
      <c r="D1850" s="4"/>
      <c r="E1850" s="4"/>
      <c r="F1850" s="5"/>
      <c r="G1850" s="35"/>
      <c r="H1850" s="34"/>
    </row>
    <row r="1851" spans="1:8">
      <c r="A1851" s="2"/>
      <c r="B1851" s="3"/>
      <c r="C1851" s="4"/>
      <c r="D1851" s="4"/>
      <c r="E1851" s="4"/>
      <c r="F1851" s="5"/>
      <c r="G1851" s="35"/>
      <c r="H1851" s="34"/>
    </row>
    <row r="1852" spans="1:8">
      <c r="A1852" s="2"/>
      <c r="B1852" s="3"/>
      <c r="C1852" s="4"/>
      <c r="D1852" s="4"/>
      <c r="E1852" s="4"/>
      <c r="F1852" s="5"/>
      <c r="G1852" s="35"/>
      <c r="H1852" s="34"/>
    </row>
    <row r="1853" spans="1:8">
      <c r="A1853" s="2"/>
      <c r="B1853" s="3"/>
      <c r="C1853" s="4"/>
      <c r="D1853" s="4"/>
      <c r="E1853" s="4"/>
      <c r="F1853" s="5"/>
      <c r="G1853" s="35"/>
      <c r="H1853" s="34"/>
    </row>
    <row r="1854" spans="1:8">
      <c r="A1854" s="2"/>
      <c r="B1854" s="6"/>
      <c r="C1854" s="4"/>
      <c r="D1854" s="4"/>
      <c r="E1854" s="4"/>
      <c r="F1854" s="7"/>
      <c r="G1854" s="35"/>
      <c r="H1854" s="34"/>
    </row>
    <row r="1855" spans="1:8">
      <c r="A1855" s="2"/>
      <c r="B1855" s="6"/>
      <c r="C1855" s="4"/>
      <c r="D1855" s="4"/>
      <c r="E1855" s="4"/>
      <c r="F1855" s="7"/>
      <c r="G1855" s="35"/>
      <c r="H1855" s="34"/>
    </row>
    <row r="1856" spans="1:8">
      <c r="A1856" s="2"/>
      <c r="B1856" s="6"/>
      <c r="C1856" s="4"/>
      <c r="D1856" s="4"/>
      <c r="E1856" s="4"/>
      <c r="F1856" s="7"/>
      <c r="G1856" s="35"/>
      <c r="H1856" s="34"/>
    </row>
    <row r="1857" spans="1:8">
      <c r="A1857" s="2"/>
      <c r="B1857" s="3"/>
      <c r="C1857" s="4"/>
      <c r="D1857" s="4"/>
      <c r="E1857" s="4"/>
      <c r="F1857" s="5"/>
      <c r="G1857" s="35"/>
      <c r="H1857" s="34"/>
    </row>
    <row r="1858" spans="1:8">
      <c r="A1858" s="2"/>
      <c r="B1858" s="6"/>
      <c r="C1858" s="4"/>
      <c r="D1858" s="4"/>
      <c r="E1858" s="4"/>
      <c r="F1858" s="7"/>
      <c r="G1858" s="35"/>
      <c r="H1858" s="34"/>
    </row>
    <row r="1859" spans="1:8">
      <c r="A1859" s="2"/>
      <c r="B1859" s="3"/>
      <c r="C1859" s="4"/>
      <c r="D1859" s="4"/>
      <c r="E1859" s="4"/>
      <c r="F1859" s="5"/>
      <c r="G1859" s="35"/>
      <c r="H1859" s="34"/>
    </row>
    <row r="1860" spans="1:8">
      <c r="A1860" s="2"/>
      <c r="B1860" s="6"/>
      <c r="C1860" s="4"/>
      <c r="D1860" s="4"/>
      <c r="E1860" s="4"/>
      <c r="F1860" s="7"/>
      <c r="G1860" s="35"/>
      <c r="H1860" s="34"/>
    </row>
    <row r="1861" spans="1:8">
      <c r="A1861" s="2"/>
      <c r="B1861" s="3"/>
      <c r="C1861" s="4"/>
      <c r="D1861" s="4"/>
      <c r="E1861" s="4"/>
      <c r="F1861" s="5"/>
      <c r="G1861" s="35"/>
      <c r="H1861" s="34"/>
    </row>
    <row r="1862" spans="1:8">
      <c r="A1862" s="2"/>
      <c r="B1862" s="3"/>
      <c r="C1862" s="4"/>
      <c r="D1862" s="4"/>
      <c r="E1862" s="4"/>
      <c r="F1862" s="5"/>
      <c r="G1862" s="35"/>
      <c r="H1862" s="34"/>
    </row>
    <row r="1863" spans="1:8">
      <c r="A1863" s="2"/>
      <c r="B1863" s="6"/>
      <c r="C1863" s="4"/>
      <c r="D1863" s="4"/>
      <c r="E1863" s="4"/>
      <c r="F1863" s="7"/>
      <c r="G1863" s="35"/>
      <c r="H1863" s="34"/>
    </row>
    <row r="1864" spans="1:8">
      <c r="A1864" s="2"/>
      <c r="B1864" s="3"/>
      <c r="C1864" s="4"/>
      <c r="D1864" s="4"/>
      <c r="E1864" s="4"/>
      <c r="F1864" s="5"/>
      <c r="G1864" s="35"/>
      <c r="H1864" s="34"/>
    </row>
    <row r="1865" spans="1:8">
      <c r="A1865" s="2"/>
      <c r="B1865" s="6"/>
      <c r="C1865" s="4"/>
      <c r="D1865" s="4"/>
      <c r="E1865" s="4"/>
      <c r="F1865" s="7"/>
      <c r="G1865" s="35"/>
      <c r="H1865" s="34"/>
    </row>
    <row r="1866" spans="1:8">
      <c r="A1866" s="2"/>
      <c r="B1866" s="6"/>
      <c r="C1866" s="4"/>
      <c r="D1866" s="4"/>
      <c r="E1866" s="4"/>
      <c r="F1866" s="7"/>
      <c r="G1866" s="35"/>
      <c r="H1866" s="34"/>
    </row>
    <row r="1867" spans="1:8">
      <c r="A1867" s="2"/>
      <c r="B1867" s="3"/>
      <c r="C1867" s="4"/>
      <c r="D1867" s="4"/>
      <c r="E1867" s="4"/>
      <c r="F1867" s="5"/>
      <c r="G1867" s="35"/>
      <c r="H1867" s="34"/>
    </row>
    <row r="1868" spans="1:8">
      <c r="A1868" s="2"/>
      <c r="B1868" s="6"/>
      <c r="C1868" s="4"/>
      <c r="D1868" s="4"/>
      <c r="E1868" s="4"/>
      <c r="F1868" s="7"/>
      <c r="G1868" s="35"/>
      <c r="H1868" s="34"/>
    </row>
    <row r="1869" spans="1:8">
      <c r="A1869" s="2"/>
      <c r="B1869" s="6"/>
      <c r="C1869" s="4"/>
      <c r="D1869" s="4"/>
      <c r="E1869" s="4"/>
      <c r="F1869" s="7"/>
      <c r="G1869" s="35"/>
      <c r="H1869" s="34"/>
    </row>
    <row r="1870" spans="1:8">
      <c r="A1870" s="2"/>
      <c r="B1870" s="6"/>
      <c r="C1870" s="4"/>
      <c r="D1870" s="4"/>
      <c r="E1870" s="4"/>
      <c r="F1870" s="7"/>
      <c r="G1870" s="35"/>
      <c r="H1870" s="34"/>
    </row>
    <row r="1871" spans="1:8">
      <c r="A1871" s="2"/>
      <c r="B1871" s="6"/>
      <c r="C1871" s="4"/>
      <c r="D1871" s="4"/>
      <c r="E1871" s="4"/>
      <c r="F1871" s="7"/>
      <c r="G1871" s="35"/>
      <c r="H1871" s="34"/>
    </row>
    <row r="1872" spans="1:8">
      <c r="A1872" s="2"/>
      <c r="B1872" s="6"/>
      <c r="C1872" s="4"/>
      <c r="D1872" s="4"/>
      <c r="E1872" s="4"/>
      <c r="F1872" s="7"/>
      <c r="G1872" s="35"/>
      <c r="H1872" s="34"/>
    </row>
    <row r="1873" spans="1:8">
      <c r="A1873" s="2"/>
      <c r="B1873" s="3"/>
      <c r="C1873" s="4"/>
      <c r="D1873" s="4"/>
      <c r="E1873" s="4"/>
      <c r="F1873" s="5"/>
      <c r="G1873" s="35"/>
      <c r="H1873" s="34"/>
    </row>
    <row r="1874" spans="1:8">
      <c r="A1874" s="2"/>
      <c r="B1874" s="3"/>
      <c r="C1874" s="4"/>
      <c r="D1874" s="4"/>
      <c r="E1874" s="4"/>
      <c r="F1874" s="5"/>
      <c r="G1874" s="35"/>
      <c r="H1874" s="34"/>
    </row>
    <row r="1875" spans="1:8">
      <c r="A1875" s="2"/>
      <c r="B1875" s="6"/>
      <c r="C1875" s="4"/>
      <c r="D1875" s="4"/>
      <c r="E1875" s="4"/>
      <c r="F1875" s="7"/>
      <c r="G1875" s="35"/>
      <c r="H1875" s="34"/>
    </row>
    <row r="1876" spans="1:8">
      <c r="A1876" s="2"/>
      <c r="B1876" s="3"/>
      <c r="C1876" s="4"/>
      <c r="D1876" s="4"/>
      <c r="E1876" s="4"/>
      <c r="F1876" s="5"/>
      <c r="G1876" s="35"/>
      <c r="H1876" s="34"/>
    </row>
    <row r="1877" spans="1:8">
      <c r="A1877" s="2"/>
      <c r="B1877" s="3"/>
      <c r="C1877" s="4"/>
      <c r="D1877" s="4"/>
      <c r="E1877" s="4"/>
      <c r="F1877" s="5"/>
      <c r="G1877" s="35"/>
      <c r="H1877" s="34"/>
    </row>
    <row r="1878" spans="1:8">
      <c r="A1878" s="2"/>
      <c r="B1878" s="3"/>
      <c r="C1878" s="4"/>
      <c r="D1878" s="4"/>
      <c r="E1878" s="4"/>
      <c r="F1878" s="5"/>
      <c r="G1878" s="35"/>
      <c r="H1878" s="34"/>
    </row>
    <row r="1879" spans="1:8">
      <c r="A1879" s="2"/>
      <c r="B1879" s="6"/>
      <c r="C1879" s="4"/>
      <c r="D1879" s="4"/>
      <c r="E1879" s="4"/>
      <c r="F1879" s="7"/>
      <c r="G1879" s="35"/>
      <c r="H1879" s="34"/>
    </row>
    <row r="1880" spans="1:8">
      <c r="A1880" s="2"/>
      <c r="B1880" s="3"/>
      <c r="C1880" s="4"/>
      <c r="D1880" s="4"/>
      <c r="E1880" s="4"/>
      <c r="F1880" s="5"/>
      <c r="G1880" s="35"/>
      <c r="H1880" s="34"/>
    </row>
    <row r="1881" spans="1:8">
      <c r="A1881" s="2"/>
      <c r="B1881" s="6"/>
      <c r="C1881" s="4"/>
      <c r="D1881" s="4"/>
      <c r="E1881" s="4"/>
      <c r="F1881" s="7"/>
      <c r="G1881" s="35"/>
      <c r="H1881" s="34"/>
    </row>
    <row r="1882" spans="1:8">
      <c r="A1882" s="2"/>
      <c r="B1882" s="3"/>
      <c r="C1882" s="4"/>
      <c r="D1882" s="4"/>
      <c r="E1882" s="4"/>
      <c r="F1882" s="5"/>
      <c r="G1882" s="35"/>
      <c r="H1882" s="34"/>
    </row>
    <row r="1883" spans="1:8">
      <c r="A1883" s="2"/>
      <c r="B1883" s="3"/>
      <c r="C1883" s="4"/>
      <c r="D1883" s="4"/>
      <c r="E1883" s="4"/>
      <c r="F1883" s="5"/>
      <c r="G1883" s="35"/>
      <c r="H1883" s="34"/>
    </row>
    <row r="1884" spans="1:8">
      <c r="A1884" s="2"/>
      <c r="B1884" s="3"/>
      <c r="C1884" s="4"/>
      <c r="D1884" s="4"/>
      <c r="E1884" s="4"/>
      <c r="F1884" s="5"/>
      <c r="G1884" s="35"/>
      <c r="H1884" s="34"/>
    </row>
    <row r="1885" spans="1:8">
      <c r="A1885" s="2"/>
      <c r="B1885" s="3"/>
      <c r="C1885" s="4"/>
      <c r="D1885" s="4"/>
      <c r="E1885" s="4"/>
      <c r="F1885" s="5"/>
      <c r="G1885" s="35"/>
      <c r="H1885" s="34"/>
    </row>
    <row r="1886" spans="1:8">
      <c r="A1886" s="2"/>
      <c r="B1886" s="6"/>
      <c r="C1886" s="4"/>
      <c r="D1886" s="4"/>
      <c r="E1886" s="4"/>
      <c r="F1886" s="7"/>
      <c r="G1886" s="35"/>
      <c r="H1886" s="34"/>
    </row>
    <row r="1887" spans="1:8">
      <c r="A1887" s="2"/>
      <c r="B1887" s="3"/>
      <c r="C1887" s="4"/>
      <c r="D1887" s="4"/>
      <c r="E1887" s="4"/>
      <c r="F1887" s="5"/>
      <c r="G1887" s="35"/>
      <c r="H1887" s="34"/>
    </row>
    <row r="1888" spans="1:8">
      <c r="A1888" s="2"/>
      <c r="B1888" s="6"/>
      <c r="C1888" s="4"/>
      <c r="D1888" s="4"/>
      <c r="E1888" s="4"/>
      <c r="F1888" s="7"/>
      <c r="G1888" s="35"/>
      <c r="H1888" s="34"/>
    </row>
    <row r="1889" spans="1:8">
      <c r="A1889" s="2"/>
      <c r="B1889" s="3"/>
      <c r="C1889" s="4"/>
      <c r="D1889" s="4"/>
      <c r="E1889" s="4"/>
      <c r="F1889" s="5"/>
      <c r="G1889" s="35"/>
      <c r="H1889" s="34"/>
    </row>
    <row r="1890" spans="1:8">
      <c r="A1890" s="2"/>
      <c r="B1890" s="3"/>
      <c r="C1890" s="4"/>
      <c r="D1890" s="4"/>
      <c r="E1890" s="4"/>
      <c r="F1890" s="5"/>
      <c r="G1890" s="35"/>
      <c r="H1890" s="34"/>
    </row>
    <row r="1891" spans="1:8">
      <c r="A1891" s="2"/>
      <c r="B1891" s="6"/>
      <c r="C1891" s="4"/>
      <c r="D1891" s="4"/>
      <c r="E1891" s="4"/>
      <c r="F1891" s="7"/>
      <c r="G1891" s="35"/>
      <c r="H1891" s="34"/>
    </row>
    <row r="1892" spans="1:8">
      <c r="A1892" s="2"/>
      <c r="B1892" s="6"/>
      <c r="C1892" s="4"/>
      <c r="D1892" s="4"/>
      <c r="E1892" s="4"/>
      <c r="F1892" s="7"/>
      <c r="G1892" s="35"/>
      <c r="H1892" s="34"/>
    </row>
    <row r="1893" spans="1:8">
      <c r="A1893" s="2"/>
      <c r="B1893" s="3"/>
      <c r="C1893" s="4"/>
      <c r="D1893" s="4"/>
      <c r="E1893" s="4"/>
      <c r="F1893" s="5"/>
      <c r="G1893" s="35"/>
      <c r="H1893" s="34"/>
    </row>
    <row r="1894" spans="1:8">
      <c r="A1894" s="2"/>
      <c r="B1894" s="3"/>
      <c r="C1894" s="4"/>
      <c r="D1894" s="4"/>
      <c r="E1894" s="4"/>
      <c r="F1894" s="5"/>
      <c r="G1894" s="35"/>
      <c r="H1894" s="34"/>
    </row>
    <row r="1895" spans="1:8">
      <c r="A1895" s="2"/>
      <c r="B1895" s="6"/>
      <c r="C1895" s="4"/>
      <c r="D1895" s="4"/>
      <c r="E1895" s="4"/>
      <c r="F1895" s="7"/>
      <c r="G1895" s="35"/>
      <c r="H1895" s="34"/>
    </row>
    <row r="1896" spans="1:8">
      <c r="A1896" s="2"/>
      <c r="B1896" s="3"/>
      <c r="C1896" s="4"/>
      <c r="D1896" s="4"/>
      <c r="E1896" s="4"/>
      <c r="F1896" s="5"/>
      <c r="G1896" s="35"/>
      <c r="H1896" s="34"/>
    </row>
    <row r="1897" spans="1:8">
      <c r="A1897" s="2"/>
      <c r="B1897" s="6"/>
      <c r="C1897" s="4"/>
      <c r="D1897" s="4"/>
      <c r="E1897" s="4"/>
      <c r="F1897" s="7"/>
      <c r="G1897" s="35"/>
      <c r="H1897" s="34"/>
    </row>
    <row r="1898" spans="1:8">
      <c r="A1898" s="2"/>
      <c r="B1898" s="3"/>
      <c r="C1898" s="4"/>
      <c r="D1898" s="4"/>
      <c r="E1898" s="4"/>
      <c r="F1898" s="5"/>
      <c r="G1898" s="35"/>
      <c r="H1898" s="34"/>
    </row>
    <row r="1899" spans="1:8">
      <c r="A1899" s="2"/>
      <c r="B1899" s="3"/>
      <c r="C1899" s="4"/>
      <c r="D1899" s="4"/>
      <c r="E1899" s="4"/>
      <c r="F1899" s="5"/>
      <c r="G1899" s="35"/>
      <c r="H1899" s="34"/>
    </row>
    <row r="1900" spans="1:8">
      <c r="A1900" s="2"/>
      <c r="B1900" s="6"/>
      <c r="C1900" s="4"/>
      <c r="D1900" s="4"/>
      <c r="E1900" s="4"/>
      <c r="F1900" s="7"/>
      <c r="G1900" s="35"/>
      <c r="H1900" s="34"/>
    </row>
    <row r="1901" spans="1:8">
      <c r="A1901" s="2"/>
      <c r="B1901" s="3"/>
      <c r="C1901" s="4"/>
      <c r="D1901" s="4"/>
      <c r="E1901" s="4"/>
      <c r="F1901" s="5"/>
      <c r="G1901" s="35"/>
      <c r="H1901" s="34"/>
    </row>
    <row r="1902" spans="1:8">
      <c r="A1902" s="2"/>
      <c r="B1902" s="6"/>
      <c r="C1902" s="4"/>
      <c r="D1902" s="4"/>
      <c r="E1902" s="4"/>
      <c r="F1902" s="7"/>
      <c r="G1902" s="35"/>
      <c r="H1902" s="34"/>
    </row>
    <row r="1903" spans="1:8">
      <c r="A1903" s="2"/>
      <c r="B1903" s="3"/>
      <c r="C1903" s="4"/>
      <c r="D1903" s="4"/>
      <c r="E1903" s="4"/>
      <c r="F1903" s="5"/>
      <c r="G1903" s="35"/>
      <c r="H1903" s="34"/>
    </row>
    <row r="1904" spans="1:8">
      <c r="A1904" s="2"/>
      <c r="B1904" s="3"/>
      <c r="C1904" s="4"/>
      <c r="D1904" s="4"/>
      <c r="E1904" s="4"/>
      <c r="F1904" s="5"/>
      <c r="G1904" s="35"/>
      <c r="H1904" s="34"/>
    </row>
    <row r="1905" spans="1:8">
      <c r="A1905" s="2"/>
      <c r="B1905" s="6"/>
      <c r="C1905" s="4"/>
      <c r="D1905" s="4"/>
      <c r="E1905" s="4"/>
      <c r="F1905" s="7"/>
      <c r="G1905" s="35"/>
      <c r="H1905" s="34"/>
    </row>
    <row r="1906" spans="1:8">
      <c r="A1906" s="2"/>
      <c r="B1906" s="6"/>
      <c r="C1906" s="4"/>
      <c r="D1906" s="4"/>
      <c r="E1906" s="4"/>
      <c r="F1906" s="7"/>
      <c r="G1906" s="35"/>
      <c r="H1906" s="34"/>
    </row>
    <row r="1907" spans="1:8">
      <c r="A1907" s="2"/>
      <c r="B1907" s="3"/>
      <c r="C1907" s="4"/>
      <c r="D1907" s="4"/>
      <c r="E1907" s="4"/>
      <c r="F1907" s="5"/>
      <c r="G1907" s="35"/>
      <c r="H1907" s="34"/>
    </row>
    <row r="1908" spans="1:8">
      <c r="A1908" s="2"/>
      <c r="B1908" s="3"/>
      <c r="C1908" s="4"/>
      <c r="D1908" s="4"/>
      <c r="E1908" s="4"/>
      <c r="F1908" s="5"/>
      <c r="G1908" s="35"/>
      <c r="H1908" s="34"/>
    </row>
    <row r="1909" spans="1:8">
      <c r="A1909" s="2"/>
      <c r="B1909" s="3"/>
      <c r="C1909" s="4"/>
      <c r="D1909" s="4"/>
      <c r="E1909" s="4"/>
      <c r="F1909" s="5"/>
      <c r="G1909" s="35"/>
      <c r="H1909" s="34"/>
    </row>
    <row r="1910" spans="1:8">
      <c r="A1910" s="2"/>
      <c r="B1910" s="3"/>
      <c r="C1910" s="4"/>
      <c r="D1910" s="4"/>
      <c r="E1910" s="4"/>
      <c r="F1910" s="5"/>
      <c r="G1910" s="35"/>
      <c r="H1910" s="34"/>
    </row>
    <row r="1911" spans="1:8">
      <c r="A1911" s="2"/>
      <c r="B1911" s="6"/>
      <c r="C1911" s="4"/>
      <c r="D1911" s="4"/>
      <c r="E1911" s="4"/>
      <c r="F1911" s="7"/>
      <c r="G1911" s="35"/>
      <c r="H1911" s="34"/>
    </row>
    <row r="1912" spans="1:8">
      <c r="A1912" s="2"/>
      <c r="B1912" s="6"/>
      <c r="C1912" s="4"/>
      <c r="D1912" s="4"/>
      <c r="E1912" s="4"/>
      <c r="F1912" s="7"/>
      <c r="G1912" s="35"/>
      <c r="H1912" s="34"/>
    </row>
    <row r="1913" spans="1:8">
      <c r="A1913" s="2"/>
      <c r="B1913" s="6"/>
      <c r="C1913" s="4"/>
      <c r="D1913" s="4"/>
      <c r="E1913" s="4"/>
      <c r="F1913" s="7"/>
      <c r="G1913" s="35"/>
      <c r="H1913" s="34"/>
    </row>
    <row r="1914" spans="1:8">
      <c r="A1914" s="2"/>
      <c r="B1914" s="3"/>
      <c r="C1914" s="4"/>
      <c r="D1914" s="4"/>
      <c r="E1914" s="4"/>
      <c r="F1914" s="5"/>
      <c r="G1914" s="35"/>
      <c r="H1914" s="34"/>
    </row>
    <row r="1915" spans="1:8">
      <c r="A1915" s="2"/>
      <c r="B1915" s="3"/>
      <c r="C1915" s="4"/>
      <c r="D1915" s="4"/>
      <c r="E1915" s="4"/>
      <c r="F1915" s="5"/>
      <c r="G1915" s="35"/>
      <c r="H1915" s="34"/>
    </row>
    <row r="1916" spans="1:8">
      <c r="A1916" s="2"/>
      <c r="B1916" s="3"/>
      <c r="C1916" s="4"/>
      <c r="D1916" s="4"/>
      <c r="E1916" s="4"/>
      <c r="F1916" s="5"/>
      <c r="G1916" s="35"/>
      <c r="H1916" s="34"/>
    </row>
    <row r="1917" spans="1:8">
      <c r="A1917" s="2"/>
      <c r="B1917" s="3"/>
      <c r="C1917" s="4"/>
      <c r="D1917" s="4"/>
      <c r="E1917" s="4"/>
      <c r="F1917" s="5"/>
      <c r="G1917" s="35"/>
      <c r="H1917" s="34"/>
    </row>
    <row r="1918" spans="1:8">
      <c r="A1918" s="2"/>
      <c r="B1918" s="6"/>
      <c r="C1918" s="4"/>
      <c r="D1918" s="4"/>
      <c r="E1918" s="4"/>
      <c r="F1918" s="7"/>
      <c r="G1918" s="35"/>
      <c r="H1918" s="34"/>
    </row>
    <row r="1919" spans="1:8">
      <c r="A1919" s="2"/>
      <c r="B1919" s="3"/>
      <c r="C1919" s="4"/>
      <c r="D1919" s="4"/>
      <c r="E1919" s="4"/>
      <c r="F1919" s="5"/>
      <c r="G1919" s="35"/>
      <c r="H1919" s="34"/>
    </row>
    <row r="1920" spans="1:8">
      <c r="A1920" s="2"/>
      <c r="B1920" s="6"/>
      <c r="C1920" s="4"/>
      <c r="D1920" s="4"/>
      <c r="E1920" s="4"/>
      <c r="F1920" s="7"/>
      <c r="G1920" s="35"/>
      <c r="H1920" s="34"/>
    </row>
    <row r="1921" spans="1:8">
      <c r="A1921" s="2"/>
      <c r="B1921" s="3"/>
      <c r="C1921" s="4"/>
      <c r="D1921" s="4"/>
      <c r="E1921" s="4"/>
      <c r="F1921" s="5"/>
      <c r="G1921" s="35"/>
      <c r="H1921" s="34"/>
    </row>
    <row r="1922" spans="1:8">
      <c r="A1922" s="2"/>
      <c r="B1922" s="3"/>
      <c r="C1922" s="4"/>
      <c r="D1922" s="4"/>
      <c r="E1922" s="4"/>
      <c r="F1922" s="5"/>
      <c r="G1922" s="35"/>
      <c r="H1922" s="34"/>
    </row>
    <row r="1923" spans="1:8">
      <c r="A1923" s="2"/>
      <c r="B1923" s="6"/>
      <c r="C1923" s="4"/>
      <c r="D1923" s="4"/>
      <c r="E1923" s="4"/>
      <c r="F1923" s="7"/>
      <c r="G1923" s="35"/>
      <c r="H1923" s="34"/>
    </row>
    <row r="1924" spans="1:8">
      <c r="A1924" s="2"/>
      <c r="B1924" s="3"/>
      <c r="C1924" s="4"/>
      <c r="D1924" s="4"/>
      <c r="E1924" s="4"/>
      <c r="F1924" s="5"/>
      <c r="G1924" s="35"/>
      <c r="H1924" s="34"/>
    </row>
    <row r="1925" spans="1:8">
      <c r="A1925" s="2"/>
      <c r="B1925" s="6"/>
      <c r="C1925" s="4"/>
      <c r="D1925" s="4"/>
      <c r="E1925" s="4"/>
      <c r="F1925" s="7"/>
      <c r="G1925" s="35"/>
      <c r="H1925" s="34"/>
    </row>
    <row r="1926" spans="1:8">
      <c r="A1926" s="2"/>
      <c r="B1926" s="6"/>
      <c r="C1926" s="4"/>
      <c r="D1926" s="4"/>
      <c r="E1926" s="4"/>
      <c r="F1926" s="7"/>
      <c r="G1926" s="35"/>
      <c r="H1926" s="34"/>
    </row>
    <row r="1927" spans="1:8">
      <c r="A1927" s="2"/>
      <c r="B1927" s="3"/>
      <c r="C1927" s="4"/>
      <c r="D1927" s="4"/>
      <c r="E1927" s="4"/>
      <c r="F1927" s="5"/>
      <c r="G1927" s="35"/>
      <c r="H1927" s="34"/>
    </row>
    <row r="1928" spans="1:8">
      <c r="A1928" s="2"/>
      <c r="B1928" s="3"/>
      <c r="C1928" s="4"/>
      <c r="D1928" s="4"/>
      <c r="E1928" s="4"/>
      <c r="F1928" s="5"/>
      <c r="G1928" s="35"/>
      <c r="H1928" s="34"/>
    </row>
    <row r="1929" spans="1:8">
      <c r="A1929" s="2"/>
      <c r="B1929" s="6"/>
      <c r="C1929" s="4"/>
      <c r="D1929" s="4"/>
      <c r="E1929" s="4"/>
      <c r="F1929" s="7"/>
      <c r="G1929" s="35"/>
      <c r="H1929" s="34"/>
    </row>
    <row r="1930" spans="1:8">
      <c r="A1930" s="2"/>
      <c r="B1930" s="3"/>
      <c r="C1930" s="4"/>
      <c r="D1930" s="4"/>
      <c r="E1930" s="4"/>
      <c r="F1930" s="5"/>
      <c r="G1930" s="35"/>
      <c r="H1930" s="34"/>
    </row>
    <row r="1931" spans="1:8">
      <c r="A1931" s="2"/>
      <c r="B1931" s="6"/>
      <c r="C1931" s="4"/>
      <c r="D1931" s="4"/>
      <c r="E1931" s="4"/>
      <c r="F1931" s="7"/>
      <c r="G1931" s="35"/>
      <c r="H1931" s="34"/>
    </row>
    <row r="1932" spans="1:8">
      <c r="A1932" s="2"/>
      <c r="B1932" s="3"/>
      <c r="C1932" s="4"/>
      <c r="D1932" s="4"/>
      <c r="E1932" s="4"/>
      <c r="F1932" s="5"/>
      <c r="G1932" s="35"/>
      <c r="H1932" s="34"/>
    </row>
    <row r="1933" spans="1:8">
      <c r="A1933" s="2"/>
      <c r="B1933" s="6"/>
      <c r="C1933" s="4"/>
      <c r="D1933" s="4"/>
      <c r="E1933" s="4"/>
      <c r="F1933" s="7"/>
      <c r="G1933" s="35"/>
      <c r="H1933" s="34"/>
    </row>
    <row r="1934" spans="1:8">
      <c r="A1934" s="2"/>
      <c r="B1934" s="6"/>
      <c r="C1934" s="4"/>
      <c r="D1934" s="4"/>
      <c r="E1934" s="4"/>
      <c r="F1934" s="7"/>
      <c r="G1934" s="35"/>
      <c r="H1934" s="34"/>
    </row>
    <row r="1935" spans="1:8">
      <c r="A1935" s="2"/>
      <c r="B1935" s="6"/>
      <c r="C1935" s="4"/>
      <c r="D1935" s="4"/>
      <c r="E1935" s="4"/>
      <c r="F1935" s="7"/>
      <c r="G1935" s="35"/>
      <c r="H1935" s="34"/>
    </row>
    <row r="1936" spans="1:8">
      <c r="A1936" s="2"/>
      <c r="B1936" s="6"/>
      <c r="C1936" s="4"/>
      <c r="D1936" s="4"/>
      <c r="E1936" s="4"/>
      <c r="F1936" s="7"/>
      <c r="G1936" s="35"/>
      <c r="H1936" s="34"/>
    </row>
    <row r="1937" spans="1:8">
      <c r="A1937" s="2"/>
      <c r="B1937" s="6"/>
      <c r="C1937" s="4"/>
      <c r="D1937" s="4"/>
      <c r="E1937" s="4"/>
      <c r="F1937" s="7"/>
      <c r="G1937" s="35"/>
      <c r="H1937" s="34"/>
    </row>
    <row r="1938" spans="1:8">
      <c r="A1938" s="2"/>
      <c r="B1938" s="6"/>
      <c r="C1938" s="4"/>
      <c r="D1938" s="4"/>
      <c r="E1938" s="4"/>
      <c r="F1938" s="7"/>
      <c r="G1938" s="35"/>
      <c r="H1938" s="34"/>
    </row>
    <row r="1939" spans="1:8">
      <c r="A1939" s="2"/>
      <c r="B1939" s="6"/>
      <c r="C1939" s="4"/>
      <c r="D1939" s="4"/>
      <c r="E1939" s="4"/>
      <c r="F1939" s="7"/>
      <c r="G1939" s="35"/>
      <c r="H1939" s="34"/>
    </row>
    <row r="1940" spans="1:8">
      <c r="A1940" s="2"/>
      <c r="B1940" s="6"/>
      <c r="C1940" s="4"/>
      <c r="D1940" s="4"/>
      <c r="E1940" s="4"/>
      <c r="F1940" s="7"/>
      <c r="G1940" s="35"/>
      <c r="H1940" s="34"/>
    </row>
    <row r="1941" spans="1:8">
      <c r="A1941" s="2"/>
      <c r="B1941" s="3"/>
      <c r="C1941" s="4"/>
      <c r="D1941" s="4"/>
      <c r="E1941" s="4"/>
      <c r="F1941" s="5"/>
      <c r="G1941" s="35"/>
      <c r="H1941" s="34"/>
    </row>
    <row r="1942" spans="1:8">
      <c r="A1942" s="2"/>
      <c r="B1942" s="3"/>
      <c r="C1942" s="4"/>
      <c r="D1942" s="4"/>
      <c r="E1942" s="4"/>
      <c r="F1942" s="5"/>
      <c r="G1942" s="35"/>
      <c r="H1942" s="34"/>
    </row>
    <row r="1943" spans="1:8">
      <c r="A1943" s="2"/>
      <c r="B1943" s="6"/>
      <c r="C1943" s="4"/>
      <c r="D1943" s="4"/>
      <c r="E1943" s="4"/>
      <c r="F1943" s="7"/>
      <c r="G1943" s="35"/>
      <c r="H1943" s="34"/>
    </row>
    <row r="1944" spans="1:8">
      <c r="A1944" s="2"/>
      <c r="B1944" s="6"/>
      <c r="C1944" s="4"/>
      <c r="D1944" s="4"/>
      <c r="E1944" s="4"/>
      <c r="F1944" s="7"/>
      <c r="G1944" s="35"/>
      <c r="H1944" s="34"/>
    </row>
    <row r="1945" spans="1:8">
      <c r="A1945" s="2"/>
      <c r="B1945" s="6"/>
      <c r="C1945" s="4"/>
      <c r="D1945" s="4"/>
      <c r="E1945" s="4"/>
      <c r="F1945" s="7"/>
      <c r="G1945" s="35"/>
      <c r="H1945" s="34"/>
    </row>
    <row r="1946" spans="1:8">
      <c r="A1946" s="2"/>
      <c r="B1946" s="6"/>
      <c r="C1946" s="4"/>
      <c r="D1946" s="4"/>
      <c r="E1946" s="4"/>
      <c r="F1946" s="7"/>
      <c r="G1946" s="35"/>
      <c r="H1946" s="34"/>
    </row>
    <row r="1947" spans="1:8">
      <c r="A1947" s="2"/>
      <c r="B1947" s="6"/>
      <c r="C1947" s="4"/>
      <c r="D1947" s="4"/>
      <c r="E1947" s="4"/>
      <c r="F1947" s="7"/>
      <c r="G1947" s="35"/>
      <c r="H1947" s="34"/>
    </row>
    <row r="1948" spans="1:8">
      <c r="A1948" s="2"/>
      <c r="B1948" s="6"/>
      <c r="C1948" s="4"/>
      <c r="D1948" s="4"/>
      <c r="E1948" s="4"/>
      <c r="F1948" s="7"/>
      <c r="G1948" s="35"/>
      <c r="H1948" s="34"/>
    </row>
    <row r="1949" spans="1:8">
      <c r="A1949" s="2"/>
      <c r="B1949" s="6"/>
      <c r="C1949" s="4"/>
      <c r="D1949" s="4"/>
      <c r="E1949" s="4"/>
      <c r="F1949" s="7"/>
      <c r="G1949" s="35"/>
      <c r="H1949" s="34"/>
    </row>
    <row r="1950" spans="1:8">
      <c r="A1950" s="2"/>
      <c r="B1950" s="6"/>
      <c r="C1950" s="4"/>
      <c r="D1950" s="4"/>
      <c r="E1950" s="4"/>
      <c r="F1950" s="7"/>
      <c r="G1950" s="35"/>
      <c r="H1950" s="34"/>
    </row>
    <row r="1951" spans="1:8">
      <c r="A1951" s="2"/>
      <c r="B1951" s="6"/>
      <c r="C1951" s="4"/>
      <c r="D1951" s="4"/>
      <c r="E1951" s="4"/>
      <c r="F1951" s="7"/>
      <c r="G1951" s="35"/>
      <c r="H1951" s="34"/>
    </row>
    <row r="1952" spans="1:8">
      <c r="A1952" s="2"/>
      <c r="B1952" s="3"/>
      <c r="C1952" s="4"/>
      <c r="D1952" s="4"/>
      <c r="E1952" s="4"/>
      <c r="F1952" s="5"/>
      <c r="G1952" s="35"/>
      <c r="H1952" s="34"/>
    </row>
    <row r="1953" spans="1:8">
      <c r="A1953" s="2"/>
      <c r="B1953" s="6"/>
      <c r="C1953" s="4"/>
      <c r="D1953" s="4"/>
      <c r="E1953" s="4"/>
      <c r="F1953" s="7"/>
      <c r="G1953" s="35"/>
      <c r="H1953" s="34"/>
    </row>
    <row r="1954" spans="1:8">
      <c r="A1954" s="2"/>
      <c r="B1954" s="3"/>
      <c r="C1954" s="4"/>
      <c r="D1954" s="4"/>
      <c r="E1954" s="4"/>
      <c r="F1954" s="5"/>
      <c r="G1954" s="35"/>
      <c r="H1954" s="34"/>
    </row>
    <row r="1955" spans="1:8">
      <c r="A1955" s="2"/>
      <c r="B1955" s="3"/>
      <c r="C1955" s="4"/>
      <c r="D1955" s="4"/>
      <c r="E1955" s="4"/>
      <c r="F1955" s="5"/>
      <c r="G1955" s="35"/>
      <c r="H1955" s="34"/>
    </row>
    <row r="1956" spans="1:8">
      <c r="A1956" s="2"/>
      <c r="B1956" s="6"/>
      <c r="C1956" s="4"/>
      <c r="D1956" s="4"/>
      <c r="E1956" s="4"/>
      <c r="F1956" s="7"/>
      <c r="G1956" s="35"/>
      <c r="H1956" s="34"/>
    </row>
    <row r="1957" spans="1:8">
      <c r="A1957" s="2"/>
      <c r="B1957" s="3"/>
      <c r="C1957" s="4"/>
      <c r="D1957" s="4"/>
      <c r="E1957" s="4"/>
      <c r="F1957" s="5"/>
      <c r="G1957" s="35"/>
      <c r="H1957" s="34"/>
    </row>
    <row r="1958" spans="1:8">
      <c r="A1958" s="2"/>
      <c r="B1958" s="6"/>
      <c r="C1958" s="4"/>
      <c r="D1958" s="4"/>
      <c r="E1958" s="4"/>
      <c r="F1958" s="7"/>
      <c r="G1958" s="35"/>
      <c r="H1958" s="34"/>
    </row>
    <row r="1959" spans="1:8">
      <c r="A1959" s="2"/>
      <c r="B1959" s="3"/>
      <c r="C1959" s="4"/>
      <c r="D1959" s="4"/>
      <c r="E1959" s="4"/>
      <c r="F1959" s="5"/>
      <c r="G1959" s="35"/>
      <c r="H1959" s="34"/>
    </row>
    <row r="1960" spans="1:8">
      <c r="A1960" s="2"/>
      <c r="B1960" s="6"/>
      <c r="C1960" s="4"/>
      <c r="D1960" s="4"/>
      <c r="E1960" s="4"/>
      <c r="F1960" s="7"/>
      <c r="G1960" s="35"/>
      <c r="H1960" s="34"/>
    </row>
    <row r="1961" spans="1:8">
      <c r="A1961" s="2"/>
      <c r="B1961" s="6"/>
      <c r="C1961" s="4"/>
      <c r="D1961" s="4"/>
      <c r="E1961" s="4"/>
      <c r="F1961" s="7"/>
      <c r="G1961" s="35"/>
      <c r="H1961" s="34"/>
    </row>
    <row r="1962" spans="1:8">
      <c r="A1962" s="2"/>
      <c r="B1962" s="6"/>
      <c r="C1962" s="4"/>
      <c r="D1962" s="4"/>
      <c r="E1962" s="4"/>
      <c r="F1962" s="7"/>
      <c r="G1962" s="35"/>
      <c r="H1962" s="34"/>
    </row>
    <row r="1963" spans="1:8">
      <c r="A1963" s="2"/>
      <c r="B1963" s="6"/>
      <c r="C1963" s="4"/>
      <c r="D1963" s="4"/>
      <c r="E1963" s="4"/>
      <c r="F1963" s="7"/>
      <c r="G1963" s="35"/>
      <c r="H1963" s="34"/>
    </row>
    <row r="1964" spans="1:8">
      <c r="A1964" s="2"/>
      <c r="B1964" s="3"/>
      <c r="C1964" s="4"/>
      <c r="D1964" s="4"/>
      <c r="E1964" s="4"/>
      <c r="F1964" s="5"/>
      <c r="G1964" s="35"/>
      <c r="H1964" s="34"/>
    </row>
    <row r="1965" spans="1:8">
      <c r="A1965" s="2"/>
      <c r="B1965" s="3"/>
      <c r="C1965" s="4"/>
      <c r="D1965" s="4"/>
      <c r="E1965" s="4"/>
      <c r="F1965" s="5"/>
      <c r="G1965" s="35"/>
      <c r="H1965" s="34"/>
    </row>
    <row r="1966" spans="1:8">
      <c r="A1966" s="2"/>
      <c r="B1966" s="3"/>
      <c r="C1966" s="4"/>
      <c r="D1966" s="4"/>
      <c r="E1966" s="4"/>
      <c r="F1966" s="5"/>
      <c r="G1966" s="35"/>
      <c r="H1966" s="34"/>
    </row>
    <row r="1967" spans="1:8">
      <c r="A1967" s="2"/>
      <c r="B1967" s="6"/>
      <c r="C1967" s="4"/>
      <c r="D1967" s="4"/>
      <c r="E1967" s="4"/>
      <c r="F1967" s="7"/>
      <c r="G1967" s="35"/>
      <c r="H1967" s="34"/>
    </row>
    <row r="1968" spans="1:8">
      <c r="A1968" s="2"/>
      <c r="B1968" s="6"/>
      <c r="C1968" s="4"/>
      <c r="D1968" s="4"/>
      <c r="E1968" s="4"/>
      <c r="F1968" s="7"/>
      <c r="G1968" s="35"/>
      <c r="H1968" s="34"/>
    </row>
    <row r="1969" spans="1:8">
      <c r="A1969" s="2"/>
      <c r="B1969" s="3"/>
      <c r="C1969" s="4"/>
      <c r="D1969" s="4"/>
      <c r="E1969" s="4"/>
      <c r="F1969" s="5"/>
      <c r="G1969" s="35"/>
      <c r="H1969" s="34"/>
    </row>
    <row r="1970" spans="1:8">
      <c r="A1970" s="2"/>
      <c r="B1970" s="6"/>
      <c r="C1970" s="4"/>
      <c r="D1970" s="4"/>
      <c r="E1970" s="4"/>
      <c r="F1970" s="7"/>
      <c r="G1970" s="35"/>
      <c r="H1970" s="34"/>
    </row>
    <row r="1971" spans="1:8">
      <c r="A1971" s="2"/>
      <c r="B1971" s="3"/>
      <c r="C1971" s="4"/>
      <c r="D1971" s="4"/>
      <c r="E1971" s="4"/>
      <c r="F1971" s="5"/>
      <c r="G1971" s="35"/>
      <c r="H1971" s="34"/>
    </row>
    <row r="1972" spans="1:8">
      <c r="A1972" s="2"/>
      <c r="B1972" s="3"/>
      <c r="C1972" s="4"/>
      <c r="D1972" s="4"/>
      <c r="E1972" s="4"/>
      <c r="F1972" s="5"/>
      <c r="G1972" s="35"/>
      <c r="H1972" s="34"/>
    </row>
    <row r="1973" spans="1:8">
      <c r="A1973" s="2"/>
      <c r="B1973" s="3"/>
      <c r="C1973" s="4"/>
      <c r="D1973" s="4"/>
      <c r="E1973" s="4"/>
      <c r="F1973" s="5"/>
      <c r="G1973" s="35"/>
      <c r="H1973" s="34"/>
    </row>
    <row r="1974" spans="1:8">
      <c r="A1974" s="2"/>
      <c r="B1974" s="3"/>
      <c r="C1974" s="4"/>
      <c r="D1974" s="4"/>
      <c r="E1974" s="4"/>
      <c r="F1974" s="5"/>
      <c r="G1974" s="35"/>
      <c r="H1974" s="34"/>
    </row>
    <row r="1975" spans="1:8">
      <c r="A1975" s="2"/>
      <c r="B1975" s="6"/>
      <c r="C1975" s="4"/>
      <c r="D1975" s="4"/>
      <c r="E1975" s="4"/>
      <c r="F1975" s="7"/>
      <c r="G1975" s="35"/>
      <c r="H1975" s="34"/>
    </row>
    <row r="1976" spans="1:8">
      <c r="A1976" s="2"/>
      <c r="B1976" s="3"/>
      <c r="C1976" s="4"/>
      <c r="D1976" s="4"/>
      <c r="E1976" s="4"/>
      <c r="F1976" s="5"/>
      <c r="G1976" s="35"/>
      <c r="H1976" s="34"/>
    </row>
    <row r="1977" spans="1:8">
      <c r="A1977" s="2"/>
      <c r="B1977" s="6"/>
      <c r="C1977" s="4"/>
      <c r="D1977" s="4"/>
      <c r="E1977" s="4"/>
      <c r="F1977" s="7"/>
      <c r="G1977" s="35"/>
      <c r="H1977" s="34"/>
    </row>
    <row r="1978" spans="1:8">
      <c r="A1978" s="2"/>
      <c r="B1978" s="6"/>
      <c r="C1978" s="4"/>
      <c r="D1978" s="4"/>
      <c r="E1978" s="4"/>
      <c r="F1978" s="7"/>
      <c r="G1978" s="35"/>
      <c r="H1978" s="34"/>
    </row>
    <row r="1979" spans="1:8">
      <c r="A1979" s="2"/>
      <c r="B1979" s="3"/>
      <c r="C1979" s="4"/>
      <c r="D1979" s="4"/>
      <c r="E1979" s="4"/>
      <c r="F1979" s="5"/>
      <c r="G1979" s="35"/>
      <c r="H1979" s="34"/>
    </row>
    <row r="1980" spans="1:8">
      <c r="A1980" s="2"/>
      <c r="B1980" s="6"/>
      <c r="C1980" s="4"/>
      <c r="D1980" s="4"/>
      <c r="E1980" s="4"/>
      <c r="F1980" s="7"/>
      <c r="G1980" s="35"/>
      <c r="H1980" s="34"/>
    </row>
    <row r="1981" spans="1:8">
      <c r="A1981" s="2"/>
      <c r="B1981" s="3"/>
      <c r="C1981" s="4"/>
      <c r="D1981" s="4"/>
      <c r="E1981" s="4"/>
      <c r="F1981" s="5"/>
      <c r="G1981" s="35"/>
      <c r="H1981" s="34"/>
    </row>
    <row r="1982" spans="1:8">
      <c r="A1982" s="2"/>
      <c r="B1982" s="3"/>
      <c r="C1982" s="4"/>
      <c r="D1982" s="4"/>
      <c r="E1982" s="4"/>
      <c r="F1982" s="5"/>
      <c r="G1982" s="35"/>
      <c r="H1982" s="34"/>
    </row>
    <row r="1983" spans="1:8">
      <c r="A1983" s="2"/>
      <c r="B1983" s="6"/>
      <c r="C1983" s="4"/>
      <c r="D1983" s="4"/>
      <c r="E1983" s="4"/>
      <c r="F1983" s="7"/>
      <c r="G1983" s="35"/>
      <c r="H1983" s="34"/>
    </row>
    <row r="1984" spans="1:8">
      <c r="A1984" s="2"/>
      <c r="B1984" s="6"/>
      <c r="C1984" s="4"/>
      <c r="D1984" s="4"/>
      <c r="E1984" s="4"/>
      <c r="F1984" s="7"/>
      <c r="G1984" s="35"/>
      <c r="H1984" s="34"/>
    </row>
    <row r="1985" spans="1:8">
      <c r="A1985" s="2"/>
      <c r="B1985" s="6"/>
      <c r="C1985" s="4"/>
      <c r="D1985" s="4"/>
      <c r="E1985" s="4"/>
      <c r="F1985" s="7"/>
      <c r="G1985" s="35"/>
      <c r="H1985" s="34"/>
    </row>
    <row r="1986" spans="1:8">
      <c r="A1986" s="2"/>
      <c r="B1986" s="6"/>
      <c r="C1986" s="4"/>
      <c r="D1986" s="4"/>
      <c r="E1986" s="4"/>
      <c r="F1986" s="7"/>
      <c r="G1986" s="35"/>
      <c r="H1986" s="34"/>
    </row>
    <row r="1987" spans="1:8">
      <c r="A1987" s="2"/>
      <c r="B1987" s="3"/>
      <c r="C1987" s="4"/>
      <c r="D1987" s="4"/>
      <c r="E1987" s="4"/>
      <c r="F1987" s="5"/>
      <c r="G1987" s="35"/>
      <c r="H1987" s="34"/>
    </row>
    <row r="1988" spans="1:8">
      <c r="A1988" s="2"/>
      <c r="B1988" s="6"/>
      <c r="C1988" s="4"/>
      <c r="D1988" s="4"/>
      <c r="E1988" s="4"/>
      <c r="F1988" s="7"/>
      <c r="G1988" s="35"/>
      <c r="H1988" s="34"/>
    </row>
    <row r="1989" spans="1:8">
      <c r="A1989" s="2"/>
      <c r="B1989" s="3"/>
      <c r="C1989" s="4"/>
      <c r="D1989" s="4"/>
      <c r="E1989" s="4"/>
      <c r="F1989" s="5"/>
      <c r="G1989" s="35"/>
      <c r="H1989" s="34"/>
    </row>
    <row r="1990" spans="1:8">
      <c r="A1990" s="2"/>
      <c r="B1990" s="3"/>
      <c r="C1990" s="4"/>
      <c r="D1990" s="4"/>
      <c r="E1990" s="4"/>
      <c r="F1990" s="5"/>
      <c r="G1990" s="35"/>
      <c r="H1990" s="34"/>
    </row>
    <row r="1991" spans="1:8">
      <c r="A1991" s="2"/>
      <c r="B1991" s="3"/>
      <c r="C1991" s="4"/>
      <c r="D1991" s="4"/>
      <c r="E1991" s="4"/>
      <c r="F1991" s="5"/>
      <c r="G1991" s="35"/>
      <c r="H1991" s="34"/>
    </row>
    <row r="1992" spans="1:8">
      <c r="A1992" s="2"/>
      <c r="B1992" s="6"/>
      <c r="C1992" s="4"/>
      <c r="D1992" s="4"/>
      <c r="E1992" s="4"/>
      <c r="F1992" s="7"/>
      <c r="G1992" s="35"/>
      <c r="H1992" s="34"/>
    </row>
    <row r="1993" spans="1:8">
      <c r="A1993" s="2"/>
      <c r="B1993" s="3"/>
      <c r="C1993" s="4"/>
      <c r="D1993" s="4"/>
      <c r="E1993" s="4"/>
      <c r="F1993" s="5"/>
      <c r="G1993" s="35"/>
      <c r="H1993" s="34"/>
    </row>
    <row r="1994" spans="1:8">
      <c r="A1994" s="2"/>
      <c r="B1994" s="3"/>
      <c r="C1994" s="4"/>
      <c r="D1994" s="4"/>
      <c r="E1994" s="4"/>
      <c r="F1994" s="5"/>
      <c r="G1994" s="35"/>
      <c r="H1994" s="34"/>
    </row>
    <row r="1995" spans="1:8">
      <c r="A1995" s="2"/>
      <c r="B1995" s="6"/>
      <c r="C1995" s="4"/>
      <c r="D1995" s="4"/>
      <c r="E1995" s="4"/>
      <c r="F1995" s="7"/>
      <c r="G1995" s="35"/>
      <c r="H1995" s="34"/>
    </row>
    <row r="1996" spans="1:8">
      <c r="A1996" s="2"/>
      <c r="B1996" s="3"/>
      <c r="C1996" s="4"/>
      <c r="D1996" s="4"/>
      <c r="E1996" s="4"/>
      <c r="F1996" s="5"/>
      <c r="G1996" s="35"/>
      <c r="H1996" s="34"/>
    </row>
    <row r="1997" spans="1:8">
      <c r="A1997" s="2"/>
      <c r="B1997" s="3"/>
      <c r="C1997" s="4"/>
      <c r="D1997" s="4"/>
      <c r="E1997" s="4"/>
      <c r="F1997" s="5"/>
      <c r="G1997" s="35"/>
      <c r="H1997" s="34"/>
    </row>
    <row r="1998" spans="1:8">
      <c r="A1998" s="2"/>
      <c r="B1998" s="6"/>
      <c r="C1998" s="4"/>
      <c r="D1998" s="4"/>
      <c r="E1998" s="4"/>
      <c r="F1998" s="7"/>
      <c r="G1998" s="35"/>
      <c r="H1998" s="34"/>
    </row>
    <row r="1999" spans="1:8">
      <c r="A1999" s="2"/>
      <c r="B1999" s="3"/>
      <c r="C1999" s="4"/>
      <c r="D1999" s="4"/>
      <c r="E1999" s="4"/>
      <c r="F1999" s="5"/>
      <c r="G1999" s="35"/>
      <c r="H1999" s="34"/>
    </row>
    <row r="2000" spans="1:8">
      <c r="A2000" s="2"/>
      <c r="B2000" s="3"/>
      <c r="C2000" s="4"/>
      <c r="D2000" s="4"/>
      <c r="E2000" s="4"/>
      <c r="F2000" s="5"/>
      <c r="G2000" s="35"/>
      <c r="H2000" s="34"/>
    </row>
    <row r="2001" spans="1:8">
      <c r="A2001" s="2"/>
      <c r="B2001" s="6"/>
      <c r="C2001" s="4"/>
      <c r="D2001" s="4"/>
      <c r="E2001" s="4"/>
      <c r="F2001" s="7"/>
      <c r="G2001" s="35"/>
      <c r="H2001" s="34"/>
    </row>
    <row r="2002" spans="1:8">
      <c r="A2002" s="2"/>
      <c r="B2002" s="6"/>
      <c r="C2002" s="4"/>
      <c r="D2002" s="4"/>
      <c r="E2002" s="4"/>
      <c r="F2002" s="7"/>
      <c r="G2002" s="35"/>
      <c r="H2002" s="34"/>
    </row>
    <row r="2003" spans="1:8">
      <c r="A2003" s="2"/>
      <c r="B2003" s="3"/>
      <c r="C2003" s="4"/>
      <c r="D2003" s="4"/>
      <c r="E2003" s="4"/>
      <c r="F2003" s="5"/>
      <c r="G2003" s="35"/>
      <c r="H2003" s="34"/>
    </row>
    <row r="2004" spans="1:8">
      <c r="A2004" s="2"/>
      <c r="B2004" s="3"/>
      <c r="C2004" s="4"/>
      <c r="D2004" s="4"/>
      <c r="E2004" s="4"/>
      <c r="F2004" s="5"/>
      <c r="G2004" s="35"/>
      <c r="H2004" s="34"/>
    </row>
    <row r="2005" spans="1:8">
      <c r="A2005" s="2"/>
      <c r="B2005" s="6"/>
      <c r="C2005" s="4"/>
      <c r="D2005" s="4"/>
      <c r="E2005" s="4"/>
      <c r="F2005" s="7"/>
      <c r="G2005" s="35"/>
      <c r="H2005" s="34"/>
    </row>
    <row r="2006" spans="1:8">
      <c r="A2006" s="2"/>
      <c r="B2006" s="3"/>
      <c r="C2006" s="4"/>
      <c r="D2006" s="4"/>
      <c r="E2006" s="4"/>
      <c r="F2006" s="5"/>
      <c r="G2006" s="35"/>
      <c r="H2006" s="34"/>
    </row>
    <row r="2007" spans="1:8">
      <c r="A2007" s="2"/>
      <c r="B2007" s="3"/>
      <c r="C2007" s="4"/>
      <c r="D2007" s="4"/>
      <c r="E2007" s="4"/>
      <c r="F2007" s="5"/>
      <c r="G2007" s="35"/>
      <c r="H2007" s="34"/>
    </row>
    <row r="2008" spans="1:8">
      <c r="A2008" s="2"/>
      <c r="B2008" s="3"/>
      <c r="C2008" s="4"/>
      <c r="D2008" s="4"/>
      <c r="E2008" s="4"/>
      <c r="F2008" s="5"/>
      <c r="G2008" s="35"/>
      <c r="H2008" s="34"/>
    </row>
    <row r="2009" spans="1:8">
      <c r="A2009" s="2"/>
      <c r="B2009" s="3"/>
      <c r="C2009" s="4"/>
      <c r="D2009" s="4"/>
      <c r="E2009" s="4"/>
      <c r="F2009" s="5"/>
      <c r="G2009" s="35"/>
      <c r="H2009" s="34"/>
    </row>
    <row r="2010" spans="1:8">
      <c r="A2010" s="2"/>
      <c r="B2010" s="3"/>
      <c r="C2010" s="4"/>
      <c r="D2010" s="4"/>
      <c r="E2010" s="4"/>
      <c r="F2010" s="5"/>
      <c r="G2010" s="35"/>
      <c r="H2010" s="34"/>
    </row>
    <row r="2011" spans="1:8">
      <c r="A2011" s="2"/>
      <c r="B2011" s="3"/>
      <c r="C2011" s="4"/>
      <c r="D2011" s="4"/>
      <c r="E2011" s="4"/>
      <c r="F2011" s="5"/>
      <c r="G2011" s="35"/>
      <c r="H2011" s="34"/>
    </row>
    <row r="2012" spans="1:8">
      <c r="A2012" s="2"/>
      <c r="B2012" s="6"/>
      <c r="C2012" s="4"/>
      <c r="D2012" s="4"/>
      <c r="E2012" s="4"/>
      <c r="F2012" s="7"/>
      <c r="G2012" s="35"/>
      <c r="H2012" s="34"/>
    </row>
    <row r="2013" spans="1:8">
      <c r="A2013" s="2"/>
      <c r="B2013" s="3"/>
      <c r="C2013" s="4"/>
      <c r="D2013" s="4"/>
      <c r="E2013" s="4"/>
      <c r="F2013" s="5"/>
      <c r="G2013" s="35"/>
      <c r="H2013" s="34"/>
    </row>
    <row r="2014" spans="1:8">
      <c r="A2014" s="2"/>
      <c r="B2014" s="3"/>
      <c r="C2014" s="4"/>
      <c r="D2014" s="4"/>
      <c r="E2014" s="4"/>
      <c r="F2014" s="5"/>
      <c r="G2014" s="35"/>
      <c r="H2014" s="34"/>
    </row>
    <row r="2015" spans="1:8">
      <c r="A2015" s="2"/>
      <c r="B2015" s="6"/>
      <c r="C2015" s="4"/>
      <c r="D2015" s="4"/>
      <c r="E2015" s="4"/>
      <c r="F2015" s="7"/>
      <c r="G2015" s="35"/>
      <c r="H2015" s="34"/>
    </row>
    <row r="2016" spans="1:8">
      <c r="A2016" s="2"/>
      <c r="B2016" s="6"/>
      <c r="C2016" s="4"/>
      <c r="D2016" s="4"/>
      <c r="E2016" s="4"/>
      <c r="F2016" s="7"/>
      <c r="G2016" s="35"/>
      <c r="H2016" s="34"/>
    </row>
    <row r="2017" spans="1:8">
      <c r="A2017" s="2"/>
      <c r="B2017" s="6"/>
      <c r="C2017" s="4"/>
      <c r="D2017" s="4"/>
      <c r="E2017" s="4"/>
      <c r="F2017" s="7"/>
      <c r="G2017" s="35"/>
      <c r="H2017" s="34"/>
    </row>
    <row r="2018" spans="1:8">
      <c r="A2018" s="2"/>
      <c r="B2018" s="3"/>
      <c r="C2018" s="4"/>
      <c r="D2018" s="4"/>
      <c r="E2018" s="4"/>
      <c r="F2018" s="5"/>
      <c r="G2018" s="35"/>
      <c r="H2018" s="34"/>
    </row>
    <row r="2019" spans="1:8">
      <c r="A2019" s="2"/>
      <c r="B2019" s="6"/>
      <c r="C2019" s="4"/>
      <c r="D2019" s="4"/>
      <c r="E2019" s="4"/>
      <c r="F2019" s="7"/>
      <c r="G2019" s="35"/>
      <c r="H2019" s="34"/>
    </row>
    <row r="2020" spans="1:8">
      <c r="A2020" s="2"/>
      <c r="B2020" s="3"/>
      <c r="C2020" s="4"/>
      <c r="D2020" s="4"/>
      <c r="E2020" s="4"/>
      <c r="F2020" s="5"/>
      <c r="G2020" s="35"/>
      <c r="H2020" s="34"/>
    </row>
    <row r="2021" spans="1:8">
      <c r="A2021" s="2"/>
      <c r="B2021" s="6"/>
      <c r="C2021" s="4"/>
      <c r="D2021" s="4"/>
      <c r="E2021" s="4"/>
      <c r="F2021" s="7"/>
      <c r="G2021" s="35"/>
      <c r="H2021" s="34"/>
    </row>
    <row r="2022" spans="1:8">
      <c r="A2022" s="2"/>
      <c r="B2022" s="6"/>
      <c r="C2022" s="4"/>
      <c r="D2022" s="4"/>
      <c r="E2022" s="4"/>
      <c r="F2022" s="7"/>
      <c r="G2022" s="35"/>
      <c r="H2022" s="34"/>
    </row>
    <row r="2023" spans="1:8">
      <c r="A2023" s="2"/>
      <c r="B2023" s="6"/>
      <c r="C2023" s="4"/>
      <c r="D2023" s="4"/>
      <c r="E2023" s="4"/>
      <c r="F2023" s="7"/>
      <c r="H2023" s="9"/>
    </row>
    <row r="2024" spans="1:8">
      <c r="A2024" s="2"/>
      <c r="B2024" s="6"/>
      <c r="C2024" s="4"/>
      <c r="D2024" s="4"/>
      <c r="E2024" s="4"/>
      <c r="F2024" s="7"/>
      <c r="H2024" s="9"/>
    </row>
  </sheetData>
  <mergeCells count="1">
    <mergeCell ref="J2:J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O2024"/>
  <sheetViews>
    <sheetView showGridLines="0" workbookViewId="0"/>
  </sheetViews>
  <sheetFormatPr defaultRowHeight="15"/>
  <cols>
    <col min="1" max="1" width="16.42578125" style="8" customWidth="1"/>
    <col min="2" max="6" width="9.140625" style="8"/>
    <col min="7" max="7" width="9.28515625" bestFit="1" customWidth="1"/>
    <col min="8" max="8" width="12.42578125" bestFit="1" customWidth="1"/>
    <col min="10" max="10" width="13.140625" customWidth="1"/>
    <col min="11" max="11" width="11" bestFit="1" customWidth="1"/>
    <col min="12" max="15" width="11.42578125" bestFit="1" customWidth="1"/>
  </cols>
  <sheetData>
    <row r="1" spans="1:15">
      <c r="A1" s="1" t="s">
        <v>0</v>
      </c>
      <c r="B1" s="1" t="s">
        <v>1</v>
      </c>
      <c r="C1" s="1" t="s">
        <v>2066</v>
      </c>
      <c r="D1" s="1" t="s">
        <v>2</v>
      </c>
      <c r="E1" s="1" t="s">
        <v>2067</v>
      </c>
      <c r="F1" s="1" t="s">
        <v>2068</v>
      </c>
      <c r="G1" s="1" t="s">
        <v>2069</v>
      </c>
      <c r="H1" s="1" t="s">
        <v>2091</v>
      </c>
      <c r="K1" s="39" t="s">
        <v>2078</v>
      </c>
      <c r="L1" s="39" t="s">
        <v>2074</v>
      </c>
      <c r="M1" s="39" t="s">
        <v>2075</v>
      </c>
      <c r="N1" s="39" t="s">
        <v>2079</v>
      </c>
      <c r="O1" s="39" t="s">
        <v>2092</v>
      </c>
    </row>
    <row r="2" spans="1:15">
      <c r="A2" s="44" t="s">
        <v>12</v>
      </c>
      <c r="B2" s="45">
        <v>12.255100000000001</v>
      </c>
      <c r="C2" s="46">
        <v>11.6607</v>
      </c>
      <c r="D2" s="46">
        <v>12.3802</v>
      </c>
      <c r="E2" s="46">
        <v>11.6515</v>
      </c>
      <c r="F2" s="47">
        <v>5.0299999999999997E-2</v>
      </c>
      <c r="G2" s="35">
        <f>D2-E2</f>
        <v>0.7286999999999999</v>
      </c>
      <c r="H2" s="34">
        <f>(SUM(G2:G3)/2)/C3</f>
        <v>5.9011465624597421E-2</v>
      </c>
      <c r="J2" s="77" t="s">
        <v>2093</v>
      </c>
      <c r="K2" s="40" t="s">
        <v>2078</v>
      </c>
      <c r="L2" s="40" t="s">
        <v>2094</v>
      </c>
      <c r="M2" s="40" t="s">
        <v>2095</v>
      </c>
      <c r="N2" s="40" t="s">
        <v>2096</v>
      </c>
      <c r="O2" s="40" t="s">
        <v>2097</v>
      </c>
    </row>
    <row r="3" spans="1:15">
      <c r="A3" s="44" t="s">
        <v>36</v>
      </c>
      <c r="B3" s="45">
        <v>11.667999999999999</v>
      </c>
      <c r="C3" s="46">
        <v>11.6435</v>
      </c>
      <c r="D3" s="46">
        <v>11.8995</v>
      </c>
      <c r="E3" s="46">
        <v>11.254</v>
      </c>
      <c r="F3" s="47">
        <v>1.8E-3</v>
      </c>
      <c r="G3" s="35">
        <f t="shared" ref="G3:G66" si="0">D3-E3</f>
        <v>0.64550000000000018</v>
      </c>
      <c r="H3" s="34">
        <f t="shared" ref="H3:H66" si="1">(SUM(G3:G4)/2)/C4</f>
        <v>4.6331662633944018E-2</v>
      </c>
      <c r="J3" s="77"/>
      <c r="K3" s="41">
        <f>SUM($H2:$H7)/6</f>
        <v>5.5139930662798958E-2</v>
      </c>
      <c r="L3" s="41">
        <f>SUM($H2:$H13)/12</f>
        <v>4.6503908087051689E-2</v>
      </c>
      <c r="M3" s="41">
        <f>SUM($H2:$H25)/24</f>
        <v>5.9874501568578133E-2</v>
      </c>
      <c r="N3" s="41">
        <f>SUM($H2:$H37)/36</f>
        <v>6.2292198858824234E-2</v>
      </c>
      <c r="O3" s="41">
        <f>SUM($H2:$H61)/60</f>
        <v>6.9157651739272546E-2</v>
      </c>
    </row>
    <row r="4" spans="1:15">
      <c r="A4" s="44" t="s">
        <v>62</v>
      </c>
      <c r="B4" s="45">
        <v>11.646800000000001</v>
      </c>
      <c r="C4" s="46">
        <v>11.571999999999999</v>
      </c>
      <c r="D4" s="46">
        <v>11.784800000000001</v>
      </c>
      <c r="E4" s="46">
        <v>11.358000000000001</v>
      </c>
      <c r="F4" s="47">
        <v>6.6E-3</v>
      </c>
      <c r="G4" s="35">
        <f t="shared" si="0"/>
        <v>0.42680000000000007</v>
      </c>
      <c r="H4" s="34">
        <f t="shared" si="1"/>
        <v>5.8203971119133557E-2</v>
      </c>
    </row>
    <row r="5" spans="1:15">
      <c r="A5" s="44" t="s">
        <v>89</v>
      </c>
      <c r="B5" s="45">
        <v>11.571</v>
      </c>
      <c r="C5" s="46">
        <v>11.08</v>
      </c>
      <c r="D5" s="46">
        <v>11.8195</v>
      </c>
      <c r="E5" s="46">
        <v>10.9565</v>
      </c>
      <c r="F5" s="47">
        <v>4.4299999999999999E-2</v>
      </c>
      <c r="G5" s="35">
        <f t="shared" si="0"/>
        <v>0.86299999999999955</v>
      </c>
      <c r="H5" s="34">
        <f t="shared" si="1"/>
        <v>5.9969207082371023E-2</v>
      </c>
    </row>
    <row r="6" spans="1:15">
      <c r="A6" s="44" t="s">
        <v>2098</v>
      </c>
      <c r="B6" s="45">
        <v>11.080500000000001</v>
      </c>
      <c r="C6" s="46">
        <v>11.041499999999999</v>
      </c>
      <c r="D6" s="46">
        <v>11.363</v>
      </c>
      <c r="E6" s="46">
        <v>10.9017</v>
      </c>
      <c r="F6" s="47">
        <v>3.7000000000000002E-3</v>
      </c>
      <c r="G6" s="35">
        <f t="shared" si="0"/>
        <v>0.4612999999999996</v>
      </c>
      <c r="H6" s="34">
        <f t="shared" si="1"/>
        <v>4.5479937929505665E-2</v>
      </c>
    </row>
    <row r="7" spans="1:15">
      <c r="A7" s="44" t="s">
        <v>141</v>
      </c>
      <c r="B7" s="48">
        <v>11.0395</v>
      </c>
      <c r="C7" s="46">
        <v>11.2775</v>
      </c>
      <c r="D7" s="46">
        <v>11.3865</v>
      </c>
      <c r="E7" s="46">
        <v>10.821999999999999</v>
      </c>
      <c r="F7" s="49">
        <v>-2.18E-2</v>
      </c>
      <c r="G7" s="35">
        <f t="shared" si="0"/>
        <v>0.56450000000000067</v>
      </c>
      <c r="H7" s="34">
        <f t="shared" si="1"/>
        <v>6.1843339587242037E-2</v>
      </c>
    </row>
    <row r="8" spans="1:15">
      <c r="A8" s="44" t="s">
        <v>167</v>
      </c>
      <c r="B8" s="45">
        <v>11.285</v>
      </c>
      <c r="C8" s="46">
        <v>10.66</v>
      </c>
      <c r="D8" s="46">
        <v>11.352</v>
      </c>
      <c r="E8" s="46">
        <v>10.598000000000001</v>
      </c>
      <c r="F8" s="47">
        <v>5.8200000000000002E-2</v>
      </c>
      <c r="G8" s="35">
        <f t="shared" si="0"/>
        <v>0.75399999999999956</v>
      </c>
      <c r="H8" s="34">
        <f t="shared" si="1"/>
        <v>5.0170520906330215E-2</v>
      </c>
    </row>
    <row r="9" spans="1:15">
      <c r="A9" s="44" t="s">
        <v>193</v>
      </c>
      <c r="B9" s="48">
        <v>10.6645</v>
      </c>
      <c r="C9" s="46">
        <v>10.702500000000001</v>
      </c>
      <c r="D9" s="46">
        <v>10.836499999999999</v>
      </c>
      <c r="E9" s="46">
        <v>10.5166</v>
      </c>
      <c r="F9" s="49">
        <v>-3.8999999999999998E-3</v>
      </c>
      <c r="G9" s="35">
        <f t="shared" si="0"/>
        <v>0.31989999999999874</v>
      </c>
      <c r="H9" s="34">
        <f t="shared" si="1"/>
        <v>3.3047165908150579E-2</v>
      </c>
    </row>
    <row r="10" spans="1:15">
      <c r="A10" s="44" t="s">
        <v>220</v>
      </c>
      <c r="B10" s="45">
        <v>10.7065</v>
      </c>
      <c r="C10" s="46">
        <v>10.6348</v>
      </c>
      <c r="D10" s="46">
        <v>10.8445</v>
      </c>
      <c r="E10" s="46">
        <v>10.461499999999999</v>
      </c>
      <c r="F10" s="47">
        <v>6.4000000000000003E-3</v>
      </c>
      <c r="G10" s="35">
        <f t="shared" si="0"/>
        <v>0.3830000000000009</v>
      </c>
      <c r="H10" s="34">
        <f t="shared" si="1"/>
        <v>3.3923080561994431E-2</v>
      </c>
    </row>
    <row r="11" spans="1:15">
      <c r="A11" s="44" t="s">
        <v>246</v>
      </c>
      <c r="B11" s="45">
        <v>10.638</v>
      </c>
      <c r="C11" s="46">
        <v>10.5695</v>
      </c>
      <c r="D11" s="46">
        <v>10.86</v>
      </c>
      <c r="E11" s="46">
        <v>10.5259</v>
      </c>
      <c r="F11" s="47">
        <v>6.3E-3</v>
      </c>
      <c r="G11" s="35">
        <f t="shared" si="0"/>
        <v>0.3340999999999994</v>
      </c>
      <c r="H11" s="34">
        <f t="shared" si="1"/>
        <v>3.3662751838059765E-2</v>
      </c>
    </row>
    <row r="12" spans="1:15">
      <c r="A12" s="44" t="s">
        <v>272</v>
      </c>
      <c r="B12" s="45">
        <v>10.571</v>
      </c>
      <c r="C12" s="46">
        <v>10.473000000000001</v>
      </c>
      <c r="D12" s="46">
        <v>10.5915</v>
      </c>
      <c r="E12" s="46">
        <v>10.220499999999999</v>
      </c>
      <c r="F12" s="47">
        <v>4.5999999999999999E-3</v>
      </c>
      <c r="G12" s="35">
        <f t="shared" si="0"/>
        <v>0.37100000000000044</v>
      </c>
      <c r="H12" s="34">
        <f t="shared" si="1"/>
        <v>3.5210598793864865E-2</v>
      </c>
    </row>
    <row r="13" spans="1:15">
      <c r="A13" s="44" t="s">
        <v>298</v>
      </c>
      <c r="B13" s="48">
        <v>10.523</v>
      </c>
      <c r="C13" s="46">
        <v>10.529500000000001</v>
      </c>
      <c r="D13" s="46">
        <v>10.6835</v>
      </c>
      <c r="E13" s="46">
        <v>10.313000000000001</v>
      </c>
      <c r="F13" s="49">
        <v>-8.9999999999999998E-4</v>
      </c>
      <c r="G13" s="35">
        <f t="shared" si="0"/>
        <v>0.37049999999999983</v>
      </c>
      <c r="H13" s="34">
        <f t="shared" si="1"/>
        <v>4.1193195059426667E-2</v>
      </c>
    </row>
    <row r="14" spans="1:15">
      <c r="A14" s="44" t="s">
        <v>2099</v>
      </c>
      <c r="B14" s="48">
        <v>10.532500000000001</v>
      </c>
      <c r="C14" s="46">
        <v>10.727499999999999</v>
      </c>
      <c r="D14" s="46">
        <v>10.9758</v>
      </c>
      <c r="E14" s="46">
        <v>10.4625</v>
      </c>
      <c r="F14" s="49">
        <v>-2.1000000000000001E-2</v>
      </c>
      <c r="G14" s="35">
        <f t="shared" si="0"/>
        <v>0.5132999999999992</v>
      </c>
      <c r="H14" s="34">
        <f t="shared" si="1"/>
        <v>5.3551444043321302E-2</v>
      </c>
    </row>
    <row r="15" spans="1:15">
      <c r="A15" s="44" t="s">
        <v>2100</v>
      </c>
      <c r="B15" s="48">
        <v>10.758699999999999</v>
      </c>
      <c r="C15" s="46">
        <v>11.08</v>
      </c>
      <c r="D15" s="46">
        <v>11.2812</v>
      </c>
      <c r="E15" s="46">
        <v>10.607799999999999</v>
      </c>
      <c r="F15" s="49">
        <v>-3.27E-2</v>
      </c>
      <c r="G15" s="35">
        <f t="shared" si="0"/>
        <v>0.67340000000000089</v>
      </c>
      <c r="H15" s="34">
        <f t="shared" si="1"/>
        <v>7.9909462421162439E-2</v>
      </c>
    </row>
    <row r="16" spans="1:15">
      <c r="A16" s="44" t="s">
        <v>375</v>
      </c>
      <c r="B16" s="45">
        <v>11.122199999999999</v>
      </c>
      <c r="C16" s="46">
        <v>10.448700000000001</v>
      </c>
      <c r="D16" s="46">
        <v>11.3865</v>
      </c>
      <c r="E16" s="46">
        <v>10.39</v>
      </c>
      <c r="F16" s="47">
        <v>5.96E-2</v>
      </c>
      <c r="G16" s="35">
        <f t="shared" si="0"/>
        <v>0.99649999999999928</v>
      </c>
      <c r="H16" s="34">
        <f t="shared" si="1"/>
        <v>7.3757641490830222E-2</v>
      </c>
    </row>
    <row r="17" spans="1:8">
      <c r="A17" s="44" t="s">
        <v>402</v>
      </c>
      <c r="B17" s="45">
        <v>10.497</v>
      </c>
      <c r="C17" s="46">
        <v>10.141999999999999</v>
      </c>
      <c r="D17" s="46">
        <v>10.5776</v>
      </c>
      <c r="E17" s="46">
        <v>10.077999999999999</v>
      </c>
      <c r="F17" s="47">
        <v>3.1600000000000003E-2</v>
      </c>
      <c r="G17" s="35">
        <f t="shared" si="0"/>
        <v>0.49960000000000093</v>
      </c>
      <c r="H17" s="34">
        <f t="shared" si="1"/>
        <v>4.9700497004970125E-2</v>
      </c>
    </row>
    <row r="18" spans="1:8">
      <c r="A18" s="44" t="s">
        <v>427</v>
      </c>
      <c r="B18" s="45">
        <v>10.175000000000001</v>
      </c>
      <c r="C18" s="46">
        <v>9.9999000000000002</v>
      </c>
      <c r="D18" s="46">
        <v>10.457000000000001</v>
      </c>
      <c r="E18" s="46">
        <v>9.9626000000000001</v>
      </c>
      <c r="F18" s="47">
        <v>1.24E-2</v>
      </c>
      <c r="G18" s="35">
        <f t="shared" si="0"/>
        <v>0.49440000000000062</v>
      </c>
      <c r="H18" s="34">
        <f t="shared" si="1"/>
        <v>4.9106875561321289E-2</v>
      </c>
    </row>
    <row r="19" spans="1:8">
      <c r="A19" s="44" t="s">
        <v>454</v>
      </c>
      <c r="B19" s="45">
        <v>10.049899999999999</v>
      </c>
      <c r="C19" s="46">
        <v>10.021000000000001</v>
      </c>
      <c r="D19" s="46">
        <v>10.1548</v>
      </c>
      <c r="E19" s="46">
        <v>9.6649999999999991</v>
      </c>
      <c r="F19" s="47">
        <v>2.2000000000000001E-3</v>
      </c>
      <c r="G19" s="35">
        <f t="shared" si="0"/>
        <v>0.48980000000000068</v>
      </c>
      <c r="H19" s="34">
        <f t="shared" si="1"/>
        <v>6.5049161082032986E-2</v>
      </c>
    </row>
    <row r="20" spans="1:8">
      <c r="A20" s="44" t="s">
        <v>480</v>
      </c>
      <c r="B20" s="48">
        <v>10.027699999999999</v>
      </c>
      <c r="C20" s="46">
        <v>10.221500000000001</v>
      </c>
      <c r="D20" s="46">
        <v>10.3445</v>
      </c>
      <c r="E20" s="46">
        <v>9.5045000000000002</v>
      </c>
      <c r="F20" s="49">
        <v>-2.4500000000000001E-2</v>
      </c>
      <c r="G20" s="35">
        <f t="shared" si="0"/>
        <v>0.83999999999999986</v>
      </c>
      <c r="H20" s="34">
        <f t="shared" si="1"/>
        <v>8.3704834605597966E-2</v>
      </c>
    </row>
    <row r="21" spans="1:8">
      <c r="A21" s="44" t="s">
        <v>506</v>
      </c>
      <c r="B21" s="45">
        <v>10.28</v>
      </c>
      <c r="C21" s="46">
        <v>9.8249999999999993</v>
      </c>
      <c r="D21" s="46">
        <v>10.504799999999999</v>
      </c>
      <c r="E21" s="46">
        <v>9.6999999999999993</v>
      </c>
      <c r="F21" s="47">
        <v>4.1799999999999997E-2</v>
      </c>
      <c r="G21" s="35">
        <f t="shared" si="0"/>
        <v>0.80480000000000018</v>
      </c>
      <c r="H21" s="34">
        <f t="shared" si="1"/>
        <v>7.7330283308197648E-2</v>
      </c>
    </row>
    <row r="22" spans="1:8">
      <c r="A22" s="44" t="s">
        <v>533</v>
      </c>
      <c r="B22" s="48">
        <v>9.8680000000000003</v>
      </c>
      <c r="C22" s="46">
        <v>9.8796999999999997</v>
      </c>
      <c r="D22" s="46">
        <v>10.297000000000001</v>
      </c>
      <c r="E22" s="46">
        <v>9.5738000000000003</v>
      </c>
      <c r="F22" s="49">
        <v>-1.1999999999999999E-3</v>
      </c>
      <c r="G22" s="35">
        <f t="shared" si="0"/>
        <v>0.72320000000000029</v>
      </c>
      <c r="H22" s="34">
        <f t="shared" si="1"/>
        <v>7.2551173240139738E-2</v>
      </c>
    </row>
    <row r="23" spans="1:8">
      <c r="A23" s="44" t="s">
        <v>2101</v>
      </c>
      <c r="B23" s="48">
        <v>9.8800000000000008</v>
      </c>
      <c r="C23" s="46">
        <v>10.015000000000001</v>
      </c>
      <c r="D23" s="46">
        <v>10.36</v>
      </c>
      <c r="E23" s="46">
        <v>9.6300000000000008</v>
      </c>
      <c r="F23" s="49">
        <v>-2.1000000000000001E-2</v>
      </c>
      <c r="G23" s="35">
        <f t="shared" si="0"/>
        <v>0.72999999999999865</v>
      </c>
      <c r="H23" s="34">
        <f t="shared" si="1"/>
        <v>0.12073061907417725</v>
      </c>
    </row>
    <row r="24" spans="1:8">
      <c r="A24" s="44" t="s">
        <v>585</v>
      </c>
      <c r="B24" s="45">
        <v>10.0915</v>
      </c>
      <c r="C24" s="46">
        <v>8.9649999999999999</v>
      </c>
      <c r="D24" s="46">
        <v>10.281499999999999</v>
      </c>
      <c r="E24" s="46">
        <v>8.8468</v>
      </c>
      <c r="F24" s="47">
        <v>0.12529999999999999</v>
      </c>
      <c r="G24" s="35">
        <f t="shared" si="0"/>
        <v>1.4346999999999994</v>
      </c>
      <c r="H24" s="34">
        <f t="shared" si="1"/>
        <v>0.10423995656894677</v>
      </c>
    </row>
    <row r="25" spans="1:8">
      <c r="A25" s="44" t="s">
        <v>611</v>
      </c>
      <c r="B25" s="48">
        <v>8.9681999999999995</v>
      </c>
      <c r="C25" s="46">
        <v>9.2100000000000009</v>
      </c>
      <c r="D25" s="46">
        <v>9.3094999999999999</v>
      </c>
      <c r="E25" s="46">
        <v>8.8240999999999996</v>
      </c>
      <c r="F25" s="49">
        <v>-2.9000000000000001E-2</v>
      </c>
      <c r="G25" s="35">
        <f t="shared" si="0"/>
        <v>0.48540000000000028</v>
      </c>
      <c r="H25" s="34">
        <f t="shared" si="1"/>
        <v>4.930919220055708E-2</v>
      </c>
    </row>
    <row r="26" spans="1:8">
      <c r="A26" s="44" t="s">
        <v>637</v>
      </c>
      <c r="B26" s="45">
        <v>9.2363</v>
      </c>
      <c r="C26" s="46">
        <v>8.9749999999999996</v>
      </c>
      <c r="D26" s="46">
        <v>9.3646999999999991</v>
      </c>
      <c r="E26" s="46">
        <v>8.9649999999999999</v>
      </c>
      <c r="F26" s="47">
        <v>2.3400000000000001E-2</v>
      </c>
      <c r="G26" s="35">
        <f t="shared" si="0"/>
        <v>0.39969999999999928</v>
      </c>
      <c r="H26" s="34">
        <f t="shared" si="1"/>
        <v>3.9878914031200335E-2</v>
      </c>
    </row>
    <row r="27" spans="1:8">
      <c r="A27" s="44" t="s">
        <v>661</v>
      </c>
      <c r="B27" s="45">
        <v>9.0250000000000004</v>
      </c>
      <c r="C27" s="46">
        <v>8.9358000000000004</v>
      </c>
      <c r="D27" s="46">
        <v>9.0280000000000005</v>
      </c>
      <c r="E27" s="46">
        <v>8.7149999999999999</v>
      </c>
      <c r="F27" s="47">
        <v>7.6E-3</v>
      </c>
      <c r="G27" s="35">
        <f t="shared" si="0"/>
        <v>0.31300000000000061</v>
      </c>
      <c r="H27" s="34">
        <f t="shared" si="1"/>
        <v>6.4566696243714874E-2</v>
      </c>
    </row>
    <row r="28" spans="1:8">
      <c r="A28" s="44" t="s">
        <v>688</v>
      </c>
      <c r="B28" s="45">
        <v>8.9565999999999999</v>
      </c>
      <c r="C28" s="46">
        <v>8.4525000000000006</v>
      </c>
      <c r="D28" s="46">
        <v>9.1585000000000001</v>
      </c>
      <c r="E28" s="46">
        <v>8.3800000000000008</v>
      </c>
      <c r="F28" s="47">
        <v>5.28E-2</v>
      </c>
      <c r="G28" s="35">
        <f t="shared" si="0"/>
        <v>0.7784999999999993</v>
      </c>
      <c r="H28" s="34">
        <f t="shared" si="1"/>
        <v>6.6211661611054892E-2</v>
      </c>
    </row>
    <row r="29" spans="1:8">
      <c r="A29" s="44" t="s">
        <v>2102</v>
      </c>
      <c r="B29" s="45">
        <v>8.5076000000000001</v>
      </c>
      <c r="C29" s="46">
        <v>8.9009999999999998</v>
      </c>
      <c r="D29" s="46">
        <v>8.9075000000000006</v>
      </c>
      <c r="E29" s="46">
        <v>8.5073000000000008</v>
      </c>
      <c r="F29" s="47">
        <v>5.8999999999999999E-3</v>
      </c>
      <c r="G29" s="35">
        <f t="shared" si="0"/>
        <v>0.40019999999999989</v>
      </c>
      <c r="H29" s="34">
        <f t="shared" si="1"/>
        <v>5.3020551038843712E-2</v>
      </c>
    </row>
    <row r="30" spans="1:8">
      <c r="A30" s="44" t="s">
        <v>2102</v>
      </c>
      <c r="B30" s="48">
        <v>8.4573999999999998</v>
      </c>
      <c r="C30" s="46">
        <v>8.8559999999999999</v>
      </c>
      <c r="D30" s="46">
        <v>8.9242000000000008</v>
      </c>
      <c r="E30" s="46">
        <v>8.3853000000000009</v>
      </c>
      <c r="F30" s="49">
        <v>-5.0099999999999999E-2</v>
      </c>
      <c r="G30" s="35">
        <f t="shared" si="0"/>
        <v>0.53889999999999993</v>
      </c>
      <c r="H30" s="34">
        <f t="shared" si="1"/>
        <v>5.768454324177788E-2</v>
      </c>
    </row>
    <row r="31" spans="1:8">
      <c r="A31" s="44" t="s">
        <v>740</v>
      </c>
      <c r="B31" s="45">
        <v>8.9036000000000008</v>
      </c>
      <c r="C31" s="46">
        <v>8.6686999999999994</v>
      </c>
      <c r="D31" s="46">
        <v>9.0067000000000004</v>
      </c>
      <c r="E31" s="46">
        <v>8.5455000000000005</v>
      </c>
      <c r="F31" s="47">
        <v>2.6700000000000002E-2</v>
      </c>
      <c r="G31" s="35">
        <f t="shared" si="0"/>
        <v>0.46119999999999983</v>
      </c>
      <c r="H31" s="34">
        <f t="shared" si="1"/>
        <v>7.6753487699684389E-2</v>
      </c>
    </row>
    <row r="32" spans="1:8">
      <c r="A32" s="44" t="s">
        <v>767</v>
      </c>
      <c r="B32" s="45">
        <v>8.6719000000000008</v>
      </c>
      <c r="C32" s="46">
        <v>8.3005999999999993</v>
      </c>
      <c r="D32" s="46">
        <v>8.9930000000000003</v>
      </c>
      <c r="E32" s="46">
        <v>8.18</v>
      </c>
      <c r="F32" s="47">
        <v>4.3400000000000001E-2</v>
      </c>
      <c r="G32" s="35">
        <f t="shared" si="0"/>
        <v>0.81300000000000061</v>
      </c>
      <c r="H32" s="34">
        <f t="shared" si="1"/>
        <v>7.1835824278063468E-2</v>
      </c>
    </row>
    <row r="33" spans="1:8">
      <c r="A33" s="44" t="s">
        <v>2103</v>
      </c>
      <c r="B33" s="48">
        <v>8.3110999999999997</v>
      </c>
      <c r="C33" s="46">
        <v>8.3836999999999993</v>
      </c>
      <c r="D33" s="46">
        <v>8.4740000000000002</v>
      </c>
      <c r="E33" s="46">
        <v>8.0824999999999996</v>
      </c>
      <c r="F33" s="49">
        <v>-1.06E-2</v>
      </c>
      <c r="G33" s="35">
        <f t="shared" si="0"/>
        <v>0.39150000000000063</v>
      </c>
      <c r="H33" s="34">
        <f t="shared" si="1"/>
        <v>5.3927756469388764E-2</v>
      </c>
    </row>
    <row r="34" spans="1:8">
      <c r="A34" s="44" t="s">
        <v>819</v>
      </c>
      <c r="B34" s="45">
        <v>8.4</v>
      </c>
      <c r="C34" s="46">
        <v>8.2387999999999995</v>
      </c>
      <c r="D34" s="46">
        <v>8.4970999999999997</v>
      </c>
      <c r="E34" s="46">
        <v>8</v>
      </c>
      <c r="F34" s="47">
        <v>1.7100000000000001E-2</v>
      </c>
      <c r="G34" s="35">
        <f t="shared" si="0"/>
        <v>0.49709999999999965</v>
      </c>
      <c r="H34" s="34">
        <f t="shared" si="1"/>
        <v>6.3464721387850156E-2</v>
      </c>
    </row>
    <row r="35" spans="1:8">
      <c r="A35" s="44" t="s">
        <v>846</v>
      </c>
      <c r="B35" s="45">
        <v>8.2588000000000008</v>
      </c>
      <c r="C35" s="46">
        <v>8.1564999999999994</v>
      </c>
      <c r="D35" s="46">
        <v>8.5481999999999996</v>
      </c>
      <c r="E35" s="46">
        <v>8.01</v>
      </c>
      <c r="F35" s="47">
        <v>1.15E-2</v>
      </c>
      <c r="G35" s="35">
        <f t="shared" si="0"/>
        <v>0.53819999999999979</v>
      </c>
      <c r="H35" s="34">
        <f t="shared" si="1"/>
        <v>6.6334120425029591E-2</v>
      </c>
    </row>
    <row r="36" spans="1:8">
      <c r="A36" s="44" t="s">
        <v>871</v>
      </c>
      <c r="B36" s="48">
        <v>8.1649999999999991</v>
      </c>
      <c r="C36" s="46">
        <v>8.4700000000000006</v>
      </c>
      <c r="D36" s="46">
        <v>8.7055000000000007</v>
      </c>
      <c r="E36" s="46">
        <v>8.1199999999999992</v>
      </c>
      <c r="F36" s="49">
        <v>-4.0300000000000002E-2</v>
      </c>
      <c r="G36" s="35">
        <f t="shared" si="0"/>
        <v>0.58550000000000146</v>
      </c>
      <c r="H36" s="34">
        <f t="shared" si="1"/>
        <v>9.8454032901681185E-2</v>
      </c>
    </row>
    <row r="37" spans="1:8">
      <c r="A37" s="44" t="s">
        <v>898</v>
      </c>
      <c r="B37" s="45">
        <v>8.5079999999999991</v>
      </c>
      <c r="C37" s="46">
        <v>7.7686000000000002</v>
      </c>
      <c r="D37" s="46">
        <v>8.5841999999999992</v>
      </c>
      <c r="E37" s="46">
        <v>7.64</v>
      </c>
      <c r="F37" s="47">
        <v>9.5299999999999996E-2</v>
      </c>
      <c r="G37" s="35">
        <f t="shared" si="0"/>
        <v>0.94419999999999948</v>
      </c>
      <c r="H37" s="34">
        <f t="shared" si="1"/>
        <v>9.3398811943508256E-2</v>
      </c>
    </row>
    <row r="38" spans="1:8">
      <c r="A38" s="44" t="s">
        <v>924</v>
      </c>
      <c r="B38" s="45">
        <v>7.7678000000000003</v>
      </c>
      <c r="C38" s="46">
        <v>7.6258999999999997</v>
      </c>
      <c r="D38" s="46">
        <v>8.0503</v>
      </c>
      <c r="E38" s="46">
        <v>7.57</v>
      </c>
      <c r="F38" s="47">
        <v>1.24E-2</v>
      </c>
      <c r="G38" s="35">
        <f t="shared" si="0"/>
        <v>0.48029999999999973</v>
      </c>
      <c r="H38" s="34">
        <f t="shared" si="1"/>
        <v>5.835888548193572E-2</v>
      </c>
    </row>
    <row r="39" spans="1:8">
      <c r="A39" s="44" t="s">
        <v>950</v>
      </c>
      <c r="B39" s="45">
        <v>7.6725000000000003</v>
      </c>
      <c r="C39" s="46">
        <v>7.5010000000000003</v>
      </c>
      <c r="D39" s="46">
        <v>7.7815000000000003</v>
      </c>
      <c r="E39" s="46">
        <v>7.3863000000000003</v>
      </c>
      <c r="F39" s="47">
        <v>2.23E-2</v>
      </c>
      <c r="G39" s="35">
        <f t="shared" si="0"/>
        <v>0.3952</v>
      </c>
      <c r="H39" s="34">
        <f t="shared" si="1"/>
        <v>5.9557802129958322E-2</v>
      </c>
    </row>
    <row r="40" spans="1:8">
      <c r="A40" s="44" t="s">
        <v>975</v>
      </c>
      <c r="B40" s="48">
        <v>7.5048000000000004</v>
      </c>
      <c r="C40" s="46">
        <v>7.7747999999999999</v>
      </c>
      <c r="D40" s="46">
        <v>7.8808999999999996</v>
      </c>
      <c r="E40" s="46">
        <v>7.35</v>
      </c>
      <c r="F40" s="49">
        <v>-3.9699999999999999E-2</v>
      </c>
      <c r="G40" s="35">
        <f t="shared" si="0"/>
        <v>0.53089999999999993</v>
      </c>
      <c r="H40" s="34">
        <f t="shared" si="1"/>
        <v>6.6600496277915616E-2</v>
      </c>
    </row>
    <row r="41" spans="1:8">
      <c r="A41" s="44" t="s">
        <v>1002</v>
      </c>
      <c r="B41" s="48">
        <v>7.8150000000000004</v>
      </c>
      <c r="C41" s="46">
        <v>8.06</v>
      </c>
      <c r="D41" s="46">
        <v>8.2370000000000001</v>
      </c>
      <c r="E41" s="46">
        <v>7.6943000000000001</v>
      </c>
      <c r="F41" s="49">
        <v>-3.4000000000000002E-2</v>
      </c>
      <c r="G41" s="35">
        <f t="shared" si="0"/>
        <v>0.54269999999999996</v>
      </c>
      <c r="H41" s="34">
        <f t="shared" si="1"/>
        <v>6.695476346061377E-2</v>
      </c>
    </row>
    <row r="42" spans="1:8">
      <c r="A42" s="44" t="s">
        <v>1028</v>
      </c>
      <c r="B42" s="48">
        <v>8.0899000000000001</v>
      </c>
      <c r="C42" s="46">
        <v>8.1106999999999996</v>
      </c>
      <c r="D42" s="46">
        <v>8.4520999999999997</v>
      </c>
      <c r="E42" s="46">
        <v>7.9086999999999996</v>
      </c>
      <c r="F42" s="49">
        <v>-3.5000000000000001E-3</v>
      </c>
      <c r="G42" s="35">
        <f t="shared" si="0"/>
        <v>0.54340000000000011</v>
      </c>
      <c r="H42" s="34">
        <f t="shared" si="1"/>
        <v>8.8745107940916487E-2</v>
      </c>
    </row>
    <row r="43" spans="1:8">
      <c r="A43" s="44" t="s">
        <v>1054</v>
      </c>
      <c r="B43" s="45">
        <v>8.1181999999999999</v>
      </c>
      <c r="C43" s="46">
        <v>7.9210000000000003</v>
      </c>
      <c r="D43" s="46">
        <v>8.6024999999999991</v>
      </c>
      <c r="E43" s="46">
        <v>7.74</v>
      </c>
      <c r="F43" s="47">
        <v>2.0899999999999998E-2</v>
      </c>
      <c r="G43" s="35">
        <f t="shared" si="0"/>
        <v>0.86249999999999893</v>
      </c>
      <c r="H43" s="34">
        <f t="shared" si="1"/>
        <v>9.7880360894821355E-2</v>
      </c>
    </row>
    <row r="44" spans="1:8">
      <c r="A44" s="44" t="s">
        <v>2104</v>
      </c>
      <c r="B44" s="48">
        <v>7.9522000000000004</v>
      </c>
      <c r="C44" s="46">
        <v>8.0909999999999993</v>
      </c>
      <c r="D44" s="46">
        <v>8.3506999999999998</v>
      </c>
      <c r="E44" s="46">
        <v>7.6292999999999997</v>
      </c>
      <c r="F44" s="49">
        <v>-1.78E-2</v>
      </c>
      <c r="G44" s="35">
        <f t="shared" si="0"/>
        <v>0.72140000000000004</v>
      </c>
      <c r="H44" s="34">
        <f t="shared" si="1"/>
        <v>0.16374075934830981</v>
      </c>
    </row>
    <row r="45" spans="1:8">
      <c r="A45" s="44" t="s">
        <v>1106</v>
      </c>
      <c r="B45" s="45">
        <v>8.0962999999999994</v>
      </c>
      <c r="C45" s="46">
        <v>6.9664999999999999</v>
      </c>
      <c r="D45" s="46">
        <v>8.48</v>
      </c>
      <c r="E45" s="46">
        <v>6.92</v>
      </c>
      <c r="F45" s="47">
        <v>0.15690000000000001</v>
      </c>
      <c r="G45" s="35">
        <f t="shared" si="0"/>
        <v>1.5600000000000005</v>
      </c>
      <c r="H45" s="34">
        <f t="shared" si="1"/>
        <v>0.18399580806946636</v>
      </c>
    </row>
    <row r="46" spans="1:8">
      <c r="A46" s="44" t="s">
        <v>1133</v>
      </c>
      <c r="B46" s="45">
        <v>6.9981999999999998</v>
      </c>
      <c r="C46" s="46">
        <v>6.6795</v>
      </c>
      <c r="D46" s="46">
        <v>7.4980000000000002</v>
      </c>
      <c r="E46" s="46">
        <v>6.6</v>
      </c>
      <c r="F46" s="47">
        <v>4.5699999999999998E-2</v>
      </c>
      <c r="G46" s="35">
        <f t="shared" si="0"/>
        <v>0.89800000000000058</v>
      </c>
      <c r="H46" s="34">
        <f t="shared" si="1"/>
        <v>9.744920658460629E-2</v>
      </c>
    </row>
    <row r="47" spans="1:8">
      <c r="A47" s="44" t="s">
        <v>1159</v>
      </c>
      <c r="B47" s="48">
        <v>6.6924999999999999</v>
      </c>
      <c r="C47" s="46">
        <v>6.7430000000000003</v>
      </c>
      <c r="D47" s="46">
        <v>6.9997999999999996</v>
      </c>
      <c r="E47" s="46">
        <v>6.5835999999999997</v>
      </c>
      <c r="F47" s="49">
        <v>-1.17E-2</v>
      </c>
      <c r="G47" s="35">
        <f t="shared" si="0"/>
        <v>0.4161999999999999</v>
      </c>
      <c r="H47" s="34">
        <f t="shared" si="1"/>
        <v>5.2285563007412661E-2</v>
      </c>
    </row>
    <row r="48" spans="1:8">
      <c r="A48" s="44" t="s">
        <v>1185</v>
      </c>
      <c r="B48" s="48">
        <v>6.7714999999999996</v>
      </c>
      <c r="C48" s="46">
        <v>6.7991999999999999</v>
      </c>
      <c r="D48" s="46">
        <v>6.9398</v>
      </c>
      <c r="E48" s="46">
        <v>6.6449999999999996</v>
      </c>
      <c r="F48" s="49">
        <v>-5.1999999999999998E-3</v>
      </c>
      <c r="G48" s="35">
        <f t="shared" si="0"/>
        <v>0.2948000000000004</v>
      </c>
      <c r="H48" s="34">
        <f t="shared" si="1"/>
        <v>6.3400883742191091E-2</v>
      </c>
    </row>
    <row r="49" spans="1:8">
      <c r="A49" s="44" t="s">
        <v>1212</v>
      </c>
      <c r="B49" s="45">
        <v>6.8067000000000002</v>
      </c>
      <c r="C49" s="46">
        <v>6.5629999999999997</v>
      </c>
      <c r="D49" s="46">
        <v>7.0731000000000002</v>
      </c>
      <c r="E49" s="46">
        <v>6.5357000000000003</v>
      </c>
      <c r="F49" s="47">
        <v>3.5700000000000003E-2</v>
      </c>
      <c r="G49" s="35">
        <f t="shared" si="0"/>
        <v>0.53739999999999988</v>
      </c>
      <c r="H49" s="34">
        <f t="shared" si="1"/>
        <v>6.6818369880016548E-2</v>
      </c>
    </row>
    <row r="50" spans="1:8">
      <c r="A50" s="44" t="s">
        <v>1237</v>
      </c>
      <c r="B50" s="48">
        <v>6.5719000000000003</v>
      </c>
      <c r="C50" s="46">
        <v>6.7675999999999998</v>
      </c>
      <c r="D50" s="46">
        <v>6.9015000000000004</v>
      </c>
      <c r="E50" s="46">
        <v>6.5345000000000004</v>
      </c>
      <c r="F50" s="49">
        <v>-2.9600000000000001E-2</v>
      </c>
      <c r="G50" s="35">
        <f t="shared" si="0"/>
        <v>0.36699999999999999</v>
      </c>
      <c r="H50" s="34">
        <f t="shared" si="1"/>
        <v>6.0564211010890025E-2</v>
      </c>
    </row>
    <row r="51" spans="1:8">
      <c r="A51" s="44" t="s">
        <v>1263</v>
      </c>
      <c r="B51" s="48">
        <v>6.7721</v>
      </c>
      <c r="C51" s="46">
        <v>6.9512999999999998</v>
      </c>
      <c r="D51" s="46">
        <v>7.1849999999999996</v>
      </c>
      <c r="E51" s="46">
        <v>6.71</v>
      </c>
      <c r="F51" s="49">
        <v>-2.75E-2</v>
      </c>
      <c r="G51" s="35">
        <f t="shared" si="0"/>
        <v>0.47499999999999964</v>
      </c>
      <c r="H51" s="34">
        <f t="shared" si="1"/>
        <v>6.5699741998465858E-2</v>
      </c>
    </row>
    <row r="52" spans="1:8">
      <c r="A52" s="44" t="s">
        <v>1287</v>
      </c>
      <c r="B52" s="48">
        <v>6.9634999999999998</v>
      </c>
      <c r="C52" s="46">
        <v>7.1704999999999997</v>
      </c>
      <c r="D52" s="46">
        <v>7.3526999999999996</v>
      </c>
      <c r="E52" s="46">
        <v>6.8855000000000004</v>
      </c>
      <c r="F52" s="49">
        <v>-3.1600000000000003E-2</v>
      </c>
      <c r="G52" s="35">
        <f t="shared" si="0"/>
        <v>0.46719999999999917</v>
      </c>
      <c r="H52" s="34">
        <f t="shared" si="1"/>
        <v>8.6438356164383473E-2</v>
      </c>
    </row>
    <row r="53" spans="1:8">
      <c r="A53" s="44" t="s">
        <v>2105</v>
      </c>
      <c r="B53" s="45">
        <v>7.1905000000000001</v>
      </c>
      <c r="C53" s="46">
        <v>6.57</v>
      </c>
      <c r="D53" s="46">
        <v>7.1985999999999999</v>
      </c>
      <c r="E53" s="46">
        <v>6.53</v>
      </c>
      <c r="F53" s="47">
        <v>8.6300000000000002E-2</v>
      </c>
      <c r="G53" s="35">
        <f t="shared" si="0"/>
        <v>0.66859999999999964</v>
      </c>
      <c r="H53" s="34">
        <f t="shared" si="1"/>
        <v>8.9099967538424626E-2</v>
      </c>
    </row>
    <row r="54" spans="1:8">
      <c r="A54" s="44" t="s">
        <v>1340</v>
      </c>
      <c r="B54" s="48">
        <v>6.6195000000000004</v>
      </c>
      <c r="C54" s="46">
        <v>7.0853000000000002</v>
      </c>
      <c r="D54" s="46">
        <v>7.1115000000000004</v>
      </c>
      <c r="E54" s="46">
        <v>6.5175000000000001</v>
      </c>
      <c r="F54" s="49">
        <v>-6.88E-2</v>
      </c>
      <c r="G54" s="35">
        <f t="shared" si="0"/>
        <v>0.59400000000000031</v>
      </c>
      <c r="H54" s="34">
        <f t="shared" si="1"/>
        <v>7.6637806637806685E-2</v>
      </c>
    </row>
    <row r="55" spans="1:8">
      <c r="A55" s="44" t="s">
        <v>1366</v>
      </c>
      <c r="B55" s="45">
        <v>7.1087999999999996</v>
      </c>
      <c r="C55" s="46">
        <v>6.93</v>
      </c>
      <c r="D55" s="46">
        <v>7.1786000000000003</v>
      </c>
      <c r="E55" s="46">
        <v>6.7103999999999999</v>
      </c>
      <c r="F55" s="47">
        <v>1.5699999999999999E-2</v>
      </c>
      <c r="G55" s="35">
        <f t="shared" si="0"/>
        <v>0.46820000000000039</v>
      </c>
      <c r="H55" s="34">
        <f t="shared" si="1"/>
        <v>5.9866038061289033E-2</v>
      </c>
    </row>
    <row r="56" spans="1:8">
      <c r="A56" s="44" t="s">
        <v>1392</v>
      </c>
      <c r="B56" s="45">
        <v>6.9988999999999999</v>
      </c>
      <c r="C56" s="46">
        <v>6.9572000000000003</v>
      </c>
      <c r="D56" s="46">
        <v>7.0815999999999999</v>
      </c>
      <c r="E56" s="46">
        <v>6.7168000000000001</v>
      </c>
      <c r="F56" s="47">
        <v>4.1000000000000003E-3</v>
      </c>
      <c r="G56" s="35">
        <f t="shared" si="0"/>
        <v>0.36479999999999979</v>
      </c>
      <c r="H56" s="34">
        <f t="shared" si="1"/>
        <v>5.8464756781721632E-2</v>
      </c>
    </row>
    <row r="57" spans="1:8">
      <c r="A57" s="44" t="s">
        <v>1418</v>
      </c>
      <c r="B57" s="48">
        <v>6.97</v>
      </c>
      <c r="C57" s="46">
        <v>7.3616999999999999</v>
      </c>
      <c r="D57" s="46">
        <v>7.3860000000000001</v>
      </c>
      <c r="E57" s="46">
        <v>6.89</v>
      </c>
      <c r="F57" s="49">
        <v>-5.5500000000000001E-2</v>
      </c>
      <c r="G57" s="35">
        <f t="shared" si="0"/>
        <v>0.49600000000000044</v>
      </c>
      <c r="H57" s="34">
        <f t="shared" si="1"/>
        <v>5.53002345904271E-2</v>
      </c>
    </row>
    <row r="58" spans="1:8">
      <c r="A58" s="44" t="s">
        <v>1445</v>
      </c>
      <c r="B58" s="45">
        <v>7.3795000000000002</v>
      </c>
      <c r="C58" s="46">
        <v>7.2892999999999999</v>
      </c>
      <c r="D58" s="46">
        <v>7.4345999999999997</v>
      </c>
      <c r="E58" s="46">
        <v>7.1243999999999996</v>
      </c>
      <c r="F58" s="47">
        <v>1.1299999999999999E-2</v>
      </c>
      <c r="G58" s="35">
        <f t="shared" si="0"/>
        <v>0.31020000000000003</v>
      </c>
      <c r="H58" s="34">
        <f t="shared" si="1"/>
        <v>5.6083985523341671E-2</v>
      </c>
    </row>
    <row r="59" spans="1:8">
      <c r="A59" s="44" t="s">
        <v>1468</v>
      </c>
      <c r="B59" s="48">
        <v>7.2972000000000001</v>
      </c>
      <c r="C59" s="46">
        <v>7.6536999999999997</v>
      </c>
      <c r="D59" s="46">
        <v>7.7826000000000004</v>
      </c>
      <c r="E59" s="46">
        <v>7.2343000000000002</v>
      </c>
      <c r="F59" s="49">
        <v>-4.8899999999999999E-2</v>
      </c>
      <c r="G59" s="35">
        <f t="shared" si="0"/>
        <v>0.54830000000000023</v>
      </c>
      <c r="H59" s="34">
        <f t="shared" si="1"/>
        <v>6.7695189530920727E-2</v>
      </c>
    </row>
    <row r="60" spans="1:8">
      <c r="A60" s="44" t="s">
        <v>1494</v>
      </c>
      <c r="B60" s="48">
        <v>7.6725000000000003</v>
      </c>
      <c r="C60" s="46">
        <v>7.6874000000000002</v>
      </c>
      <c r="D60" s="46">
        <v>7.8525</v>
      </c>
      <c r="E60" s="46">
        <v>7.36</v>
      </c>
      <c r="F60" s="49">
        <v>-2.9999999999999997E-4</v>
      </c>
      <c r="G60" s="35">
        <f t="shared" si="0"/>
        <v>0.49249999999999972</v>
      </c>
      <c r="H60" s="34">
        <f t="shared" si="1"/>
        <v>8.6215112321306991E-2</v>
      </c>
    </row>
    <row r="61" spans="1:8">
      <c r="A61" s="44" t="s">
        <v>2106</v>
      </c>
      <c r="B61" s="45">
        <v>7.6749000000000001</v>
      </c>
      <c r="C61" s="46">
        <v>7.3449999999999998</v>
      </c>
      <c r="D61" s="46">
        <v>8.0839999999999996</v>
      </c>
      <c r="E61" s="46">
        <v>7.31</v>
      </c>
      <c r="F61" s="47">
        <v>3.8899999999999997E-2</v>
      </c>
      <c r="G61" s="35">
        <f t="shared" si="0"/>
        <v>0.77400000000000002</v>
      </c>
      <c r="H61" s="34">
        <f t="shared" si="1"/>
        <v>7.9086538461538486E-2</v>
      </c>
    </row>
    <row r="62" spans="1:8">
      <c r="A62" s="44" t="s">
        <v>1546</v>
      </c>
      <c r="B62" s="45">
        <v>7.3872</v>
      </c>
      <c r="C62" s="46">
        <v>7.28</v>
      </c>
      <c r="D62" s="46">
        <v>7.5235000000000003</v>
      </c>
      <c r="E62" s="46">
        <v>7.1459999999999999</v>
      </c>
      <c r="F62" s="47">
        <v>1.3899999999999999E-2</v>
      </c>
      <c r="G62" s="35">
        <f t="shared" si="0"/>
        <v>0.37750000000000039</v>
      </c>
      <c r="H62" s="34">
        <f t="shared" si="1"/>
        <v>5.8448976412706251E-2</v>
      </c>
    </row>
    <row r="63" spans="1:8">
      <c r="A63" s="44" t="s">
        <v>1573</v>
      </c>
      <c r="B63" s="48">
        <v>7.2862</v>
      </c>
      <c r="C63" s="46">
        <v>7.7032999999999996</v>
      </c>
      <c r="D63" s="46">
        <v>7.7130000000000001</v>
      </c>
      <c r="E63" s="46">
        <v>7.19</v>
      </c>
      <c r="F63" s="49">
        <v>-5.5800000000000002E-2</v>
      </c>
      <c r="G63" s="35">
        <f t="shared" si="0"/>
        <v>0.52299999999999969</v>
      </c>
      <c r="H63" s="34">
        <f t="shared" si="1"/>
        <v>6.9057131178882653E-2</v>
      </c>
    </row>
    <row r="64" spans="1:8">
      <c r="A64" s="44" t="s">
        <v>1597</v>
      </c>
      <c r="B64" s="45">
        <v>7.7169999999999996</v>
      </c>
      <c r="C64" s="46">
        <v>7.5842999999999998</v>
      </c>
      <c r="D64" s="46">
        <v>7.8944999999999999</v>
      </c>
      <c r="E64" s="46">
        <v>7.37</v>
      </c>
      <c r="F64" s="47">
        <v>1.2200000000000001E-2</v>
      </c>
      <c r="G64" s="35">
        <f t="shared" si="0"/>
        <v>0.52449999999999974</v>
      </c>
      <c r="H64" s="34">
        <f t="shared" si="1"/>
        <v>6.7634685846112055E-2</v>
      </c>
    </row>
    <row r="65" spans="1:8">
      <c r="A65" s="44" t="s">
        <v>1623</v>
      </c>
      <c r="B65" s="45">
        <v>7.6238000000000001</v>
      </c>
      <c r="C65" s="46">
        <v>7.3689999999999998</v>
      </c>
      <c r="D65" s="46">
        <v>7.6722999999999999</v>
      </c>
      <c r="E65" s="46">
        <v>7.2</v>
      </c>
      <c r="F65" s="47">
        <v>2.8899999999999999E-2</v>
      </c>
      <c r="G65" s="35">
        <f t="shared" si="0"/>
        <v>0.47229999999999972</v>
      </c>
      <c r="H65" s="34">
        <f t="shared" si="1"/>
        <v>7.0288640847544617E-2</v>
      </c>
    </row>
    <row r="66" spans="1:8">
      <c r="A66" s="44" t="s">
        <v>1650</v>
      </c>
      <c r="B66" s="45">
        <v>7.41</v>
      </c>
      <c r="C66" s="46">
        <v>7.4001999999999999</v>
      </c>
      <c r="D66" s="46">
        <v>7.79</v>
      </c>
      <c r="E66" s="46">
        <v>7.2220000000000004</v>
      </c>
      <c r="F66" s="47">
        <v>5.9999999999999995E-4</v>
      </c>
      <c r="G66" s="35">
        <f t="shared" si="0"/>
        <v>0.56799999999999962</v>
      </c>
      <c r="H66" s="34">
        <f t="shared" si="1"/>
        <v>9.7844303716497175E-2</v>
      </c>
    </row>
    <row r="67" spans="1:8">
      <c r="A67" s="44" t="s">
        <v>1676</v>
      </c>
      <c r="B67" s="48">
        <v>7.4055</v>
      </c>
      <c r="C67" s="46">
        <v>7.8164999999999996</v>
      </c>
      <c r="D67" s="46">
        <v>8.2316000000000003</v>
      </c>
      <c r="E67" s="46">
        <v>7.27</v>
      </c>
      <c r="F67" s="49">
        <v>-5.2400000000000002E-2</v>
      </c>
      <c r="G67" s="35">
        <f t="shared" ref="G67:G90" si="2">D67-E67</f>
        <v>0.96160000000000068</v>
      </c>
      <c r="H67" s="34">
        <f t="shared" ref="H67:H89" si="3">(SUM(G67:G68)/2)/C68</f>
        <v>0.11181270903010038</v>
      </c>
    </row>
    <row r="68" spans="1:8">
      <c r="A68" s="44" t="s">
        <v>1702</v>
      </c>
      <c r="B68" s="45">
        <v>7.8150000000000004</v>
      </c>
      <c r="C68" s="46">
        <v>7.4749999999999996</v>
      </c>
      <c r="D68" s="46">
        <v>7.89</v>
      </c>
      <c r="E68" s="46">
        <v>7.18</v>
      </c>
      <c r="F68" s="47">
        <v>3.9899999999999998E-2</v>
      </c>
      <c r="G68" s="35">
        <f t="shared" si="2"/>
        <v>0.71</v>
      </c>
      <c r="H68" s="34">
        <f t="shared" si="3"/>
        <v>8.9470974385377794E-2</v>
      </c>
    </row>
    <row r="69" spans="1:8">
      <c r="A69" s="44" t="s">
        <v>1728</v>
      </c>
      <c r="B69" s="48">
        <v>7.5149999999999997</v>
      </c>
      <c r="C69" s="46">
        <v>7.7690000000000001</v>
      </c>
      <c r="D69" s="46">
        <v>7.9279999999999999</v>
      </c>
      <c r="E69" s="46">
        <v>7.2477999999999998</v>
      </c>
      <c r="F69" s="49">
        <v>-3.4000000000000002E-2</v>
      </c>
      <c r="G69" s="35">
        <f t="shared" si="2"/>
        <v>0.68020000000000014</v>
      </c>
      <c r="H69" s="34">
        <f t="shared" si="3"/>
        <v>8.1895551257253438E-2</v>
      </c>
    </row>
    <row r="70" spans="1:8">
      <c r="A70" s="44" t="s">
        <v>2107</v>
      </c>
      <c r="B70" s="45">
        <v>7.7794999999999996</v>
      </c>
      <c r="C70" s="46">
        <v>7.7549999999999999</v>
      </c>
      <c r="D70" s="46">
        <v>8.2100000000000009</v>
      </c>
      <c r="E70" s="46">
        <v>7.62</v>
      </c>
      <c r="F70" s="47">
        <v>2.3999999999999998E-3</v>
      </c>
      <c r="G70" s="35">
        <f t="shared" si="2"/>
        <v>0.59000000000000075</v>
      </c>
      <c r="H70" s="34">
        <f t="shared" si="3"/>
        <v>9.0000648046140996E-2</v>
      </c>
    </row>
    <row r="71" spans="1:8">
      <c r="A71" s="44" t="s">
        <v>1781</v>
      </c>
      <c r="B71" s="45">
        <v>7.7610000000000001</v>
      </c>
      <c r="C71" s="46">
        <v>7.7154999999999996</v>
      </c>
      <c r="D71" s="46">
        <v>8.3588000000000005</v>
      </c>
      <c r="E71" s="46">
        <v>7.56</v>
      </c>
      <c r="F71" s="47">
        <v>4.7000000000000002E-3</v>
      </c>
      <c r="G71" s="35">
        <f t="shared" si="2"/>
        <v>0.79880000000000084</v>
      </c>
      <c r="H71" s="34">
        <f t="shared" si="3"/>
        <v>9.2304761904761973E-2</v>
      </c>
    </row>
    <row r="72" spans="1:8">
      <c r="A72" s="44" t="s">
        <v>1807</v>
      </c>
      <c r="B72" s="48">
        <v>7.7249999999999996</v>
      </c>
      <c r="C72" s="46">
        <v>7.875</v>
      </c>
      <c r="D72" s="46">
        <v>8.2750000000000004</v>
      </c>
      <c r="E72" s="46">
        <v>7.62</v>
      </c>
      <c r="F72" s="49">
        <v>-2.7E-2</v>
      </c>
      <c r="G72" s="35">
        <f t="shared" si="2"/>
        <v>0.65500000000000025</v>
      </c>
      <c r="H72" s="34">
        <f t="shared" si="3"/>
        <v>9.4168389955686896E-2</v>
      </c>
    </row>
    <row r="73" spans="1:8">
      <c r="A73" s="44" t="s">
        <v>1833</v>
      </c>
      <c r="B73" s="48">
        <v>7.9390000000000001</v>
      </c>
      <c r="C73" s="46">
        <v>8.4625000000000004</v>
      </c>
      <c r="D73" s="46">
        <v>8.7788000000000004</v>
      </c>
      <c r="E73" s="46">
        <v>7.84</v>
      </c>
      <c r="F73" s="49">
        <v>-6.1400000000000003E-2</v>
      </c>
      <c r="G73" s="35">
        <f t="shared" si="2"/>
        <v>0.93880000000000052</v>
      </c>
      <c r="H73" s="34">
        <f t="shared" si="3"/>
        <v>0.11497634706357446</v>
      </c>
    </row>
    <row r="74" spans="1:8">
      <c r="A74" s="44" t="s">
        <v>1859</v>
      </c>
      <c r="B74" s="48">
        <v>8.4580000000000002</v>
      </c>
      <c r="C74" s="46">
        <v>9.5336999999999996</v>
      </c>
      <c r="D74" s="46">
        <v>9.6184999999999992</v>
      </c>
      <c r="E74" s="46">
        <v>8.3650000000000002</v>
      </c>
      <c r="F74" s="49">
        <v>-0.11559999999999999</v>
      </c>
      <c r="G74" s="35">
        <f t="shared" si="2"/>
        <v>1.2534999999999989</v>
      </c>
      <c r="H74" s="34">
        <f t="shared" si="3"/>
        <v>0.13170490016350389</v>
      </c>
    </row>
    <row r="75" spans="1:8">
      <c r="A75" s="44" t="s">
        <v>1886</v>
      </c>
      <c r="B75" s="48">
        <v>9.5631000000000004</v>
      </c>
      <c r="C75" s="46">
        <v>10.0915</v>
      </c>
      <c r="D75" s="46">
        <v>10.688000000000001</v>
      </c>
      <c r="E75" s="46">
        <v>9.2833000000000006</v>
      </c>
      <c r="F75" s="49">
        <v>-5.3600000000000002E-2</v>
      </c>
      <c r="G75" s="35">
        <f t="shared" si="2"/>
        <v>1.4047000000000001</v>
      </c>
      <c r="H75" s="34">
        <f t="shared" si="3"/>
        <v>0.11179449360865296</v>
      </c>
    </row>
    <row r="76" spans="1:8">
      <c r="A76" s="44" t="s">
        <v>2087</v>
      </c>
      <c r="B76" s="48">
        <v>10.105</v>
      </c>
      <c r="C76" s="46">
        <v>10.17</v>
      </c>
      <c r="D76" s="46">
        <v>10.345000000000001</v>
      </c>
      <c r="E76" s="46">
        <v>9.4757999999999996</v>
      </c>
      <c r="F76" s="49">
        <v>-9.7999999999999997E-3</v>
      </c>
      <c r="G76" s="35">
        <f t="shared" si="2"/>
        <v>0.86920000000000108</v>
      </c>
      <c r="H76" s="34">
        <f t="shared" si="3"/>
        <v>0.11172272976045136</v>
      </c>
    </row>
    <row r="77" spans="1:8">
      <c r="A77" s="44" t="s">
        <v>1933</v>
      </c>
      <c r="B77" s="45">
        <v>10.205</v>
      </c>
      <c r="C77" s="46">
        <v>9.5012000000000008</v>
      </c>
      <c r="D77" s="46">
        <v>10.4588</v>
      </c>
      <c r="E77" s="46">
        <v>9.2050000000000001</v>
      </c>
      <c r="F77" s="47">
        <v>7.5300000000000006E-2</v>
      </c>
      <c r="G77" s="35">
        <f t="shared" si="2"/>
        <v>1.2538</v>
      </c>
      <c r="H77" s="34">
        <f t="shared" si="3"/>
        <v>0.13633568098402934</v>
      </c>
    </row>
    <row r="78" spans="1:8">
      <c r="A78" s="44" t="s">
        <v>1958</v>
      </c>
      <c r="B78" s="48">
        <v>9.49</v>
      </c>
      <c r="C78" s="46">
        <v>10.081</v>
      </c>
      <c r="D78" s="46">
        <v>10.664999999999999</v>
      </c>
      <c r="E78" s="46">
        <v>9.17</v>
      </c>
      <c r="F78" s="49">
        <v>-6.6400000000000001E-2</v>
      </c>
      <c r="G78" s="35">
        <f t="shared" si="2"/>
        <v>1.4949999999999992</v>
      </c>
      <c r="H78" s="34">
        <f t="shared" si="3"/>
        <v>0.14664797270131227</v>
      </c>
    </row>
    <row r="79" spans="1:8">
      <c r="A79" s="44" t="s">
        <v>2108</v>
      </c>
      <c r="B79" s="45">
        <v>10.164999999999999</v>
      </c>
      <c r="C79" s="46">
        <v>9.7001000000000008</v>
      </c>
      <c r="D79" s="46">
        <v>10.77</v>
      </c>
      <c r="E79" s="46">
        <v>9.42</v>
      </c>
      <c r="F79" s="47">
        <v>3.9399999999999998E-2</v>
      </c>
      <c r="G79" s="35">
        <f t="shared" si="2"/>
        <v>1.3499999999999996</v>
      </c>
      <c r="H79" s="34">
        <f t="shared" si="3"/>
        <v>0.30278648259507074</v>
      </c>
    </row>
    <row r="80" spans="1:8">
      <c r="A80" s="44" t="s">
        <v>2009</v>
      </c>
      <c r="B80" s="45">
        <v>9.7799999999999994</v>
      </c>
      <c r="C80" s="46">
        <v>8.2649000000000008</v>
      </c>
      <c r="D80" s="46">
        <v>11.855</v>
      </c>
      <c r="E80" s="46">
        <v>8.1999999999999993</v>
      </c>
      <c r="F80" s="47">
        <v>0.18060000000000001</v>
      </c>
      <c r="G80" s="35">
        <f t="shared" si="2"/>
        <v>3.6550000000000011</v>
      </c>
      <c r="H80" s="34">
        <f t="shared" si="3"/>
        <v>0.1004492939666239</v>
      </c>
    </row>
    <row r="81" spans="1:8">
      <c r="A81" s="44" t="s">
        <v>1781</v>
      </c>
      <c r="B81" s="45">
        <v>31.463999999999999</v>
      </c>
      <c r="C81" s="46">
        <v>31.16</v>
      </c>
      <c r="D81" s="46">
        <v>33.195</v>
      </c>
      <c r="E81" s="46">
        <v>30.59</v>
      </c>
      <c r="F81" s="47">
        <v>9.7000000000000003E-3</v>
      </c>
      <c r="G81" s="35">
        <f t="shared" si="2"/>
        <v>2.6050000000000004</v>
      </c>
      <c r="H81" s="34">
        <f t="shared" si="3"/>
        <v>6.1204295493624945E-2</v>
      </c>
    </row>
    <row r="82" spans="1:8">
      <c r="A82" s="44" t="s">
        <v>1807</v>
      </c>
      <c r="B82" s="45">
        <v>31.161000000000001</v>
      </c>
      <c r="C82" s="46">
        <v>30.823</v>
      </c>
      <c r="D82" s="46">
        <v>31.629000000000001</v>
      </c>
      <c r="E82" s="46">
        <v>30.460999999999999</v>
      </c>
      <c r="F82" s="47">
        <v>1.21E-2</v>
      </c>
      <c r="G82" s="35">
        <f t="shared" si="2"/>
        <v>1.1680000000000028</v>
      </c>
      <c r="H82" s="34">
        <f t="shared" si="3"/>
        <v>5.3460829632315202E-2</v>
      </c>
    </row>
    <row r="83" spans="1:8">
      <c r="A83" s="44" t="s">
        <v>1833</v>
      </c>
      <c r="B83" s="48">
        <v>30.786999999999999</v>
      </c>
      <c r="C83" s="46">
        <v>33.098999999999997</v>
      </c>
      <c r="D83" s="46">
        <v>33.128</v>
      </c>
      <c r="E83" s="46">
        <v>30.757000000000001</v>
      </c>
      <c r="F83" s="49">
        <v>-7.0400000000000004E-2</v>
      </c>
      <c r="G83" s="35">
        <f t="shared" si="2"/>
        <v>2.3709999999999987</v>
      </c>
      <c r="H83" s="34">
        <f t="shared" si="3"/>
        <v>5.4506627393225281E-2</v>
      </c>
    </row>
    <row r="84" spans="1:8">
      <c r="A84" s="44" t="s">
        <v>1859</v>
      </c>
      <c r="B84" s="48">
        <v>33.119999999999997</v>
      </c>
      <c r="C84" s="46">
        <v>33.950000000000003</v>
      </c>
      <c r="D84" s="46">
        <v>34.238</v>
      </c>
      <c r="E84" s="46">
        <v>32.908000000000001</v>
      </c>
      <c r="F84" s="49">
        <v>-2.47E-2</v>
      </c>
      <c r="G84" s="35">
        <f t="shared" si="2"/>
        <v>1.3299999999999983</v>
      </c>
      <c r="H84" s="34">
        <f t="shared" si="3"/>
        <v>6.3826823424527793E-2</v>
      </c>
    </row>
    <row r="85" spans="1:8">
      <c r="A85" s="44" t="s">
        <v>1886</v>
      </c>
      <c r="B85" s="48">
        <v>33.959000000000003</v>
      </c>
      <c r="C85" s="46">
        <v>35.893999999999998</v>
      </c>
      <c r="D85" s="46">
        <v>36.378</v>
      </c>
      <c r="E85" s="46">
        <v>33.125999999999998</v>
      </c>
      <c r="F85" s="49">
        <v>-5.4699999999999999E-2</v>
      </c>
      <c r="G85" s="35">
        <f t="shared" si="2"/>
        <v>3.2520000000000024</v>
      </c>
      <c r="H85" s="34">
        <f t="shared" si="3"/>
        <v>7.5002787689562894E-2</v>
      </c>
    </row>
    <row r="86" spans="1:8">
      <c r="A86" s="44" t="s">
        <v>2087</v>
      </c>
      <c r="B86" s="45">
        <v>35.924999999999997</v>
      </c>
      <c r="C86" s="46">
        <v>35.872</v>
      </c>
      <c r="D86" s="46">
        <v>36.558999999999997</v>
      </c>
      <c r="E86" s="46">
        <v>34.43</v>
      </c>
      <c r="F86" s="47">
        <v>4.4999999999999997E-3</v>
      </c>
      <c r="G86" s="35">
        <f t="shared" si="2"/>
        <v>2.1289999999999978</v>
      </c>
      <c r="H86" s="34">
        <f t="shared" si="3"/>
        <v>0.1449795249795249</v>
      </c>
    </row>
    <row r="87" spans="1:8">
      <c r="A87" s="44" t="s">
        <v>1933</v>
      </c>
      <c r="B87" s="45">
        <v>35.762999999999998</v>
      </c>
      <c r="C87" s="46">
        <v>30.524999999999999</v>
      </c>
      <c r="D87" s="46">
        <v>35.860999999999997</v>
      </c>
      <c r="E87" s="46">
        <v>29.138999999999999</v>
      </c>
      <c r="F87" s="47">
        <v>0.17119999999999999</v>
      </c>
      <c r="G87" s="35">
        <f t="shared" si="2"/>
        <v>6.7219999999999978</v>
      </c>
      <c r="H87" s="34">
        <f t="shared" si="3"/>
        <v>0.18412470883354229</v>
      </c>
    </row>
    <row r="88" spans="1:8">
      <c r="A88" s="44" t="s">
        <v>1958</v>
      </c>
      <c r="B88" s="45">
        <v>30.535</v>
      </c>
      <c r="C88" s="46">
        <v>27.905000000000001</v>
      </c>
      <c r="D88" s="46">
        <v>30.681999999999999</v>
      </c>
      <c r="E88" s="46">
        <v>27.128</v>
      </c>
      <c r="F88" s="47">
        <v>9.3899999999999997E-2</v>
      </c>
      <c r="G88" s="35">
        <f t="shared" si="2"/>
        <v>3.5539999999999985</v>
      </c>
      <c r="H88" s="34">
        <f t="shared" si="3"/>
        <v>9.0330694680772372E-2</v>
      </c>
    </row>
    <row r="89" spans="1:8">
      <c r="A89" s="44" t="s">
        <v>2108</v>
      </c>
      <c r="B89" s="45">
        <v>27.913</v>
      </c>
      <c r="C89" s="46">
        <v>27.033999999999999</v>
      </c>
      <c r="D89" s="46">
        <v>27.978000000000002</v>
      </c>
      <c r="E89" s="46">
        <v>26.648</v>
      </c>
      <c r="F89" s="47">
        <v>3.0800000000000001E-2</v>
      </c>
      <c r="G89" s="35">
        <f t="shared" si="2"/>
        <v>1.3300000000000018</v>
      </c>
      <c r="H89" s="34">
        <f t="shared" si="3"/>
        <v>6.3905371642723321E-2</v>
      </c>
    </row>
    <row r="90" spans="1:8">
      <c r="A90" s="44" t="s">
        <v>2009</v>
      </c>
      <c r="B90" s="45">
        <v>27.079000000000001</v>
      </c>
      <c r="C90" s="46">
        <v>25.616</v>
      </c>
      <c r="D90" s="46">
        <v>27.504999999999999</v>
      </c>
      <c r="E90" s="46">
        <v>25.561</v>
      </c>
      <c r="F90" s="47">
        <v>5.6300000000000003E-2</v>
      </c>
      <c r="G90" s="35">
        <f t="shared" si="2"/>
        <v>1.9439999999999991</v>
      </c>
      <c r="H90" s="34"/>
    </row>
    <row r="91" spans="1:8">
      <c r="A91" s="2"/>
      <c r="B91" s="6"/>
      <c r="C91" s="4"/>
      <c r="D91" s="4"/>
      <c r="E91" s="4"/>
      <c r="F91" s="7"/>
      <c r="G91" s="35"/>
      <c r="H91" s="34"/>
    </row>
    <row r="92" spans="1:8">
      <c r="A92" s="2"/>
      <c r="B92" s="6"/>
      <c r="C92" s="4"/>
      <c r="D92" s="4"/>
      <c r="E92" s="4"/>
      <c r="F92" s="7"/>
      <c r="G92" s="35"/>
      <c r="H92" s="34"/>
    </row>
    <row r="93" spans="1:8">
      <c r="A93" s="2"/>
      <c r="B93" s="6"/>
      <c r="C93" s="4"/>
      <c r="D93" s="4"/>
      <c r="E93" s="4"/>
      <c r="F93" s="7"/>
      <c r="G93" s="35"/>
      <c r="H93" s="34"/>
    </row>
    <row r="94" spans="1:8">
      <c r="A94" s="2"/>
      <c r="B94" s="3"/>
      <c r="C94" s="4"/>
      <c r="D94" s="4"/>
      <c r="E94" s="4"/>
      <c r="F94" s="5"/>
      <c r="G94" s="35"/>
      <c r="H94" s="34"/>
    </row>
    <row r="95" spans="1:8">
      <c r="A95" s="2"/>
      <c r="B95" s="3"/>
      <c r="C95" s="4"/>
      <c r="D95" s="4"/>
      <c r="E95" s="4"/>
      <c r="F95" s="5"/>
      <c r="G95" s="35"/>
      <c r="H95" s="34"/>
    </row>
    <row r="96" spans="1:8">
      <c r="A96" s="2"/>
      <c r="B96" s="3"/>
      <c r="C96" s="4"/>
      <c r="D96" s="4"/>
      <c r="E96" s="4"/>
      <c r="F96" s="5"/>
      <c r="G96" s="35"/>
      <c r="H96" s="34"/>
    </row>
    <row r="97" spans="1:8">
      <c r="A97" s="2"/>
      <c r="B97" s="6"/>
      <c r="C97" s="4"/>
      <c r="D97" s="4"/>
      <c r="E97" s="4"/>
      <c r="F97" s="7"/>
      <c r="G97" s="35"/>
      <c r="H97" s="34"/>
    </row>
    <row r="98" spans="1:8">
      <c r="A98" s="2"/>
      <c r="B98" s="6"/>
      <c r="C98" s="4"/>
      <c r="D98" s="4"/>
      <c r="E98" s="4"/>
      <c r="F98" s="7"/>
      <c r="G98" s="35"/>
      <c r="H98" s="34"/>
    </row>
    <row r="99" spans="1:8">
      <c r="A99" s="2"/>
      <c r="B99" s="3"/>
      <c r="C99" s="4"/>
      <c r="D99" s="4"/>
      <c r="E99" s="4"/>
      <c r="F99" s="5"/>
      <c r="G99" s="35"/>
      <c r="H99" s="34"/>
    </row>
    <row r="100" spans="1:8">
      <c r="A100" s="2"/>
      <c r="B100" s="3"/>
      <c r="C100" s="4"/>
      <c r="D100" s="4"/>
      <c r="E100" s="4"/>
      <c r="F100" s="5"/>
      <c r="G100" s="35"/>
      <c r="H100" s="34"/>
    </row>
    <row r="101" spans="1:8">
      <c r="A101" s="2"/>
      <c r="B101" s="6"/>
      <c r="C101" s="4"/>
      <c r="D101" s="4"/>
      <c r="E101" s="4"/>
      <c r="F101" s="7"/>
      <c r="G101" s="35"/>
      <c r="H101" s="34"/>
    </row>
    <row r="102" spans="1:8">
      <c r="A102" s="2"/>
      <c r="B102" s="6"/>
      <c r="C102" s="4"/>
      <c r="D102" s="4"/>
      <c r="E102" s="4"/>
      <c r="F102" s="7"/>
      <c r="G102" s="35"/>
      <c r="H102" s="34"/>
    </row>
    <row r="103" spans="1:8">
      <c r="A103" s="2"/>
      <c r="B103" s="3"/>
      <c r="C103" s="4"/>
      <c r="D103" s="4"/>
      <c r="E103" s="4"/>
      <c r="F103" s="5"/>
      <c r="G103" s="35"/>
      <c r="H103" s="34"/>
    </row>
    <row r="104" spans="1:8">
      <c r="A104" s="2"/>
      <c r="B104" s="6"/>
      <c r="C104" s="4"/>
      <c r="D104" s="4"/>
      <c r="E104" s="4"/>
      <c r="F104" s="7"/>
      <c r="G104" s="35"/>
      <c r="H104" s="34"/>
    </row>
    <row r="105" spans="1:8">
      <c r="A105" s="2"/>
      <c r="B105" s="3"/>
      <c r="C105" s="4"/>
      <c r="D105" s="4"/>
      <c r="E105" s="4"/>
      <c r="F105" s="5"/>
      <c r="G105" s="35"/>
      <c r="H105" s="34"/>
    </row>
    <row r="106" spans="1:8">
      <c r="A106" s="2"/>
      <c r="B106" s="6"/>
      <c r="C106" s="4"/>
      <c r="D106" s="4"/>
      <c r="E106" s="4"/>
      <c r="F106" s="7"/>
      <c r="G106" s="35"/>
      <c r="H106" s="34"/>
    </row>
    <row r="107" spans="1:8">
      <c r="A107" s="2"/>
      <c r="B107" s="6"/>
      <c r="C107" s="4"/>
      <c r="D107" s="4"/>
      <c r="E107" s="4"/>
      <c r="F107" s="7"/>
      <c r="G107" s="35"/>
      <c r="H107" s="34"/>
    </row>
    <row r="108" spans="1:8">
      <c r="A108" s="2"/>
      <c r="B108" s="3"/>
      <c r="C108" s="4"/>
      <c r="D108" s="4"/>
      <c r="E108" s="4"/>
      <c r="F108" s="5"/>
      <c r="G108" s="35"/>
      <c r="H108" s="34"/>
    </row>
    <row r="109" spans="1:8">
      <c r="A109" s="2"/>
      <c r="B109" s="3"/>
      <c r="C109" s="4"/>
      <c r="D109" s="4"/>
      <c r="E109" s="4"/>
      <c r="F109" s="5"/>
      <c r="G109" s="35"/>
      <c r="H109" s="34"/>
    </row>
    <row r="110" spans="1:8">
      <c r="A110" s="2"/>
      <c r="B110" s="6"/>
      <c r="C110" s="4"/>
      <c r="D110" s="4"/>
      <c r="E110" s="4"/>
      <c r="F110" s="7"/>
      <c r="G110" s="35"/>
      <c r="H110" s="34"/>
    </row>
    <row r="111" spans="1:8">
      <c r="A111" s="2"/>
      <c r="B111" s="3"/>
      <c r="C111" s="4"/>
      <c r="D111" s="4"/>
      <c r="E111" s="4"/>
      <c r="F111" s="5"/>
      <c r="G111" s="35"/>
      <c r="H111" s="34"/>
    </row>
    <row r="112" spans="1:8">
      <c r="A112" s="2"/>
      <c r="B112" s="3"/>
      <c r="C112" s="4"/>
      <c r="D112" s="4"/>
      <c r="E112" s="4"/>
      <c r="F112" s="5"/>
      <c r="G112" s="35"/>
      <c r="H112" s="34"/>
    </row>
    <row r="113" spans="1:8">
      <c r="A113" s="2"/>
      <c r="B113" s="3"/>
      <c r="C113" s="4"/>
      <c r="D113" s="4"/>
      <c r="E113" s="4"/>
      <c r="F113" s="5"/>
      <c r="G113" s="35"/>
      <c r="H113" s="34"/>
    </row>
    <row r="114" spans="1:8">
      <c r="A114" s="2"/>
      <c r="B114" s="3"/>
      <c r="C114" s="4"/>
      <c r="D114" s="4"/>
      <c r="E114" s="4"/>
      <c r="F114" s="5"/>
      <c r="G114" s="35"/>
      <c r="H114" s="34"/>
    </row>
    <row r="115" spans="1:8">
      <c r="A115" s="2"/>
      <c r="B115" s="3"/>
      <c r="C115" s="4"/>
      <c r="D115" s="4"/>
      <c r="E115" s="4"/>
      <c r="F115" s="5"/>
      <c r="G115" s="35"/>
      <c r="H115" s="34"/>
    </row>
    <row r="116" spans="1:8">
      <c r="A116" s="2"/>
      <c r="B116" s="6"/>
      <c r="C116" s="4"/>
      <c r="D116" s="4"/>
      <c r="E116" s="4"/>
      <c r="F116" s="7"/>
      <c r="G116" s="35"/>
      <c r="H116" s="34"/>
    </row>
    <row r="117" spans="1:8">
      <c r="A117" s="2"/>
      <c r="B117" s="6"/>
      <c r="C117" s="4"/>
      <c r="D117" s="4"/>
      <c r="E117" s="4"/>
      <c r="F117" s="7"/>
      <c r="G117" s="35"/>
      <c r="H117" s="34"/>
    </row>
    <row r="118" spans="1:8">
      <c r="A118" s="2"/>
      <c r="B118" s="6"/>
      <c r="C118" s="4"/>
      <c r="D118" s="4"/>
      <c r="E118" s="4"/>
      <c r="F118" s="7"/>
      <c r="G118" s="35"/>
      <c r="H118" s="34"/>
    </row>
    <row r="119" spans="1:8">
      <c r="A119" s="2"/>
      <c r="B119" s="6"/>
      <c r="C119" s="4"/>
      <c r="D119" s="4"/>
      <c r="E119" s="4"/>
      <c r="F119" s="7"/>
      <c r="G119" s="35"/>
      <c r="H119" s="34"/>
    </row>
    <row r="120" spans="1:8">
      <c r="A120" s="2"/>
      <c r="B120" s="3"/>
      <c r="C120" s="4"/>
      <c r="D120" s="4"/>
      <c r="E120" s="4"/>
      <c r="F120" s="5"/>
      <c r="G120" s="35"/>
      <c r="H120" s="34"/>
    </row>
    <row r="121" spans="1:8">
      <c r="A121" s="2"/>
      <c r="B121" s="3"/>
      <c r="C121" s="4"/>
      <c r="D121" s="4"/>
      <c r="E121" s="4"/>
      <c r="F121" s="5"/>
      <c r="G121" s="35"/>
      <c r="H121" s="34"/>
    </row>
    <row r="122" spans="1:8">
      <c r="A122" s="2"/>
      <c r="B122" s="3"/>
      <c r="C122" s="4"/>
      <c r="D122" s="4"/>
      <c r="E122" s="4"/>
      <c r="F122" s="5"/>
      <c r="G122" s="35"/>
      <c r="H122" s="34"/>
    </row>
    <row r="123" spans="1:8">
      <c r="A123" s="2"/>
      <c r="B123" s="6"/>
      <c r="C123" s="4"/>
      <c r="D123" s="4"/>
      <c r="E123" s="4"/>
      <c r="F123" s="7"/>
      <c r="G123" s="35"/>
      <c r="H123" s="34"/>
    </row>
    <row r="124" spans="1:8">
      <c r="A124" s="2"/>
      <c r="B124" s="3"/>
      <c r="C124" s="4"/>
      <c r="D124" s="4"/>
      <c r="E124" s="4"/>
      <c r="F124" s="5"/>
      <c r="G124" s="35"/>
      <c r="H124" s="34"/>
    </row>
    <row r="125" spans="1:8">
      <c r="A125" s="2"/>
      <c r="B125" s="3"/>
      <c r="C125" s="4"/>
      <c r="D125" s="4"/>
      <c r="E125" s="4"/>
      <c r="F125" s="5"/>
      <c r="G125" s="35"/>
      <c r="H125" s="34"/>
    </row>
    <row r="126" spans="1:8">
      <c r="A126" s="2"/>
      <c r="B126" s="3"/>
      <c r="C126" s="4"/>
      <c r="D126" s="4"/>
      <c r="E126" s="4"/>
      <c r="F126" s="5"/>
      <c r="G126" s="35"/>
      <c r="H126" s="34"/>
    </row>
    <row r="127" spans="1:8">
      <c r="A127" s="2"/>
      <c r="B127" s="6"/>
      <c r="C127" s="4"/>
      <c r="D127" s="4"/>
      <c r="E127" s="4"/>
      <c r="F127" s="7"/>
      <c r="G127" s="35"/>
      <c r="H127" s="34"/>
    </row>
    <row r="128" spans="1:8">
      <c r="A128" s="2"/>
      <c r="B128" s="3"/>
      <c r="C128" s="4"/>
      <c r="D128" s="4"/>
      <c r="E128" s="4"/>
      <c r="F128" s="5"/>
      <c r="G128" s="35"/>
      <c r="H128" s="34"/>
    </row>
    <row r="129" spans="1:8">
      <c r="A129" s="2"/>
      <c r="B129" s="6"/>
      <c r="C129" s="4"/>
      <c r="D129" s="4"/>
      <c r="E129" s="4"/>
      <c r="F129" s="7"/>
      <c r="G129" s="35"/>
      <c r="H129" s="34"/>
    </row>
    <row r="130" spans="1:8">
      <c r="A130" s="2"/>
      <c r="B130" s="6"/>
      <c r="C130" s="4"/>
      <c r="D130" s="4"/>
      <c r="E130" s="4"/>
      <c r="F130" s="7"/>
      <c r="G130" s="35"/>
      <c r="H130" s="34"/>
    </row>
    <row r="131" spans="1:8">
      <c r="A131" s="2"/>
      <c r="B131" s="3"/>
      <c r="C131" s="4"/>
      <c r="D131" s="4"/>
      <c r="E131" s="4"/>
      <c r="F131" s="5"/>
      <c r="G131" s="35"/>
      <c r="H131" s="34"/>
    </row>
    <row r="132" spans="1:8">
      <c r="A132" s="2"/>
      <c r="B132" s="3"/>
      <c r="C132" s="4"/>
      <c r="D132" s="4"/>
      <c r="E132" s="4"/>
      <c r="F132" s="5"/>
      <c r="G132" s="35"/>
      <c r="H132" s="34"/>
    </row>
    <row r="133" spans="1:8">
      <c r="A133" s="2"/>
      <c r="B133" s="6"/>
      <c r="C133" s="4"/>
      <c r="D133" s="4"/>
      <c r="E133" s="4"/>
      <c r="F133" s="7"/>
      <c r="G133" s="35"/>
      <c r="H133" s="34"/>
    </row>
    <row r="134" spans="1:8">
      <c r="A134" s="2"/>
      <c r="B134" s="6"/>
      <c r="C134" s="4"/>
      <c r="D134" s="4"/>
      <c r="E134" s="4"/>
      <c r="F134" s="7"/>
      <c r="G134" s="35"/>
      <c r="H134" s="34"/>
    </row>
    <row r="135" spans="1:8">
      <c r="A135" s="2"/>
      <c r="B135" s="6"/>
      <c r="C135" s="4"/>
      <c r="D135" s="4"/>
      <c r="E135" s="4"/>
      <c r="F135" s="7"/>
      <c r="G135" s="35"/>
      <c r="H135" s="34"/>
    </row>
    <row r="136" spans="1:8">
      <c r="A136" s="2"/>
      <c r="B136" s="6"/>
      <c r="C136" s="4"/>
      <c r="D136" s="4"/>
      <c r="E136" s="4"/>
      <c r="F136" s="7"/>
      <c r="G136" s="35"/>
      <c r="H136" s="34"/>
    </row>
    <row r="137" spans="1:8">
      <c r="A137" s="2"/>
      <c r="B137" s="3"/>
      <c r="C137" s="4"/>
      <c r="D137" s="4"/>
      <c r="E137" s="4"/>
      <c r="F137" s="5"/>
      <c r="G137" s="35"/>
      <c r="H137" s="34"/>
    </row>
    <row r="138" spans="1:8">
      <c r="A138" s="2"/>
      <c r="B138" s="6"/>
      <c r="C138" s="4"/>
      <c r="D138" s="4"/>
      <c r="E138" s="4"/>
      <c r="F138" s="7"/>
      <c r="G138" s="35"/>
      <c r="H138" s="34"/>
    </row>
    <row r="139" spans="1:8">
      <c r="A139" s="2"/>
      <c r="B139" s="3"/>
      <c r="C139" s="4"/>
      <c r="D139" s="4"/>
      <c r="E139" s="4"/>
      <c r="F139" s="5"/>
      <c r="G139" s="35"/>
      <c r="H139" s="34"/>
    </row>
    <row r="140" spans="1:8">
      <c r="A140" s="2"/>
      <c r="B140" s="3"/>
      <c r="C140" s="4"/>
      <c r="D140" s="4"/>
      <c r="E140" s="4"/>
      <c r="F140" s="5"/>
      <c r="G140" s="35"/>
      <c r="H140" s="34"/>
    </row>
    <row r="141" spans="1:8">
      <c r="A141" s="2"/>
      <c r="B141" s="6"/>
      <c r="C141" s="4"/>
      <c r="D141" s="4"/>
      <c r="E141" s="4"/>
      <c r="F141" s="7"/>
      <c r="G141" s="35"/>
      <c r="H141" s="34"/>
    </row>
    <row r="142" spans="1:8">
      <c r="A142" s="2"/>
      <c r="B142" s="3"/>
      <c r="C142" s="4"/>
      <c r="D142" s="4"/>
      <c r="E142" s="4"/>
      <c r="F142" s="5"/>
      <c r="G142" s="35"/>
      <c r="H142" s="34"/>
    </row>
    <row r="143" spans="1:8">
      <c r="A143" s="2"/>
      <c r="B143" s="3"/>
      <c r="C143" s="4"/>
      <c r="D143" s="4"/>
      <c r="E143" s="4"/>
      <c r="F143" s="5"/>
      <c r="G143" s="35"/>
      <c r="H143" s="34"/>
    </row>
    <row r="144" spans="1:8">
      <c r="A144" s="2"/>
      <c r="B144" s="3"/>
      <c r="C144" s="4"/>
      <c r="D144" s="4"/>
      <c r="E144" s="4"/>
      <c r="F144" s="5"/>
      <c r="G144" s="35"/>
      <c r="H144" s="34"/>
    </row>
    <row r="145" spans="1:8">
      <c r="A145" s="2"/>
      <c r="B145" s="3"/>
      <c r="C145" s="4"/>
      <c r="D145" s="4"/>
      <c r="E145" s="4"/>
      <c r="F145" s="5"/>
      <c r="G145" s="35"/>
      <c r="H145" s="34"/>
    </row>
    <row r="146" spans="1:8">
      <c r="A146" s="2"/>
      <c r="B146" s="3"/>
      <c r="C146" s="4"/>
      <c r="D146" s="4"/>
      <c r="E146" s="4"/>
      <c r="F146" s="5"/>
      <c r="G146" s="35"/>
      <c r="H146" s="34"/>
    </row>
    <row r="147" spans="1:8">
      <c r="A147" s="2"/>
      <c r="B147" s="6"/>
      <c r="C147" s="4"/>
      <c r="D147" s="4"/>
      <c r="E147" s="4"/>
      <c r="F147" s="7"/>
      <c r="G147" s="35"/>
      <c r="H147" s="34"/>
    </row>
    <row r="148" spans="1:8">
      <c r="A148" s="2"/>
      <c r="B148" s="6"/>
      <c r="C148" s="4"/>
      <c r="D148" s="4"/>
      <c r="E148" s="4"/>
      <c r="F148" s="7"/>
      <c r="G148" s="35"/>
      <c r="H148" s="34"/>
    </row>
    <row r="149" spans="1:8">
      <c r="A149" s="2"/>
      <c r="B149" s="3"/>
      <c r="C149" s="4"/>
      <c r="D149" s="4"/>
      <c r="E149" s="4"/>
      <c r="F149" s="5"/>
      <c r="G149" s="35"/>
      <c r="H149" s="34"/>
    </row>
    <row r="150" spans="1:8">
      <c r="A150" s="2"/>
      <c r="B150" s="6"/>
      <c r="C150" s="4"/>
      <c r="D150" s="4"/>
      <c r="E150" s="4"/>
      <c r="F150" s="7"/>
      <c r="G150" s="35"/>
      <c r="H150" s="34"/>
    </row>
    <row r="151" spans="1:8">
      <c r="A151" s="2"/>
      <c r="B151" s="3"/>
      <c r="C151" s="4"/>
      <c r="D151" s="4"/>
      <c r="E151" s="4"/>
      <c r="F151" s="5"/>
      <c r="G151" s="35"/>
      <c r="H151" s="34"/>
    </row>
    <row r="152" spans="1:8">
      <c r="A152" s="2"/>
      <c r="B152" s="6"/>
      <c r="C152" s="4"/>
      <c r="D152" s="4"/>
      <c r="E152" s="4"/>
      <c r="F152" s="7"/>
      <c r="G152" s="35"/>
      <c r="H152" s="34"/>
    </row>
    <row r="153" spans="1:8">
      <c r="A153" s="2"/>
      <c r="B153" s="3"/>
      <c r="C153" s="4"/>
      <c r="D153" s="4"/>
      <c r="E153" s="4"/>
      <c r="F153" s="5"/>
      <c r="G153" s="35"/>
      <c r="H153" s="34"/>
    </row>
    <row r="154" spans="1:8">
      <c r="A154" s="2"/>
      <c r="B154" s="3"/>
      <c r="C154" s="4"/>
      <c r="D154" s="4"/>
      <c r="E154" s="4"/>
      <c r="F154" s="5"/>
      <c r="G154" s="35"/>
      <c r="H154" s="34"/>
    </row>
    <row r="155" spans="1:8">
      <c r="A155" s="2"/>
      <c r="B155" s="6"/>
      <c r="C155" s="4"/>
      <c r="D155" s="4"/>
      <c r="E155" s="4"/>
      <c r="F155" s="7"/>
      <c r="G155" s="35"/>
      <c r="H155" s="34"/>
    </row>
    <row r="156" spans="1:8">
      <c r="A156" s="2"/>
      <c r="B156" s="6"/>
      <c r="C156" s="4"/>
      <c r="D156" s="4"/>
      <c r="E156" s="4"/>
      <c r="F156" s="7"/>
      <c r="G156" s="35"/>
      <c r="H156" s="34"/>
    </row>
    <row r="157" spans="1:8">
      <c r="A157" s="2"/>
      <c r="B157" s="3"/>
      <c r="C157" s="4"/>
      <c r="D157" s="4"/>
      <c r="E157" s="4"/>
      <c r="F157" s="5"/>
      <c r="G157" s="35"/>
      <c r="H157" s="34"/>
    </row>
    <row r="158" spans="1:8">
      <c r="A158" s="2"/>
      <c r="B158" s="6"/>
      <c r="C158" s="4"/>
      <c r="D158" s="4"/>
      <c r="E158" s="4"/>
      <c r="F158" s="7"/>
      <c r="G158" s="35"/>
      <c r="H158" s="34"/>
    </row>
    <row r="159" spans="1:8">
      <c r="A159" s="2"/>
      <c r="B159" s="3"/>
      <c r="C159" s="4"/>
      <c r="D159" s="4"/>
      <c r="E159" s="4"/>
      <c r="F159" s="5"/>
      <c r="G159" s="35"/>
      <c r="H159" s="34"/>
    </row>
    <row r="160" spans="1:8">
      <c r="A160" s="2"/>
      <c r="B160" s="3"/>
      <c r="C160" s="4"/>
      <c r="D160" s="4"/>
      <c r="E160" s="4"/>
      <c r="F160" s="5"/>
      <c r="G160" s="35"/>
      <c r="H160" s="34"/>
    </row>
    <row r="161" spans="1:8">
      <c r="A161" s="2"/>
      <c r="B161" s="6"/>
      <c r="C161" s="4"/>
      <c r="D161" s="4"/>
      <c r="E161" s="4"/>
      <c r="F161" s="7"/>
      <c r="G161" s="35"/>
      <c r="H161" s="34"/>
    </row>
    <row r="162" spans="1:8">
      <c r="A162" s="2"/>
      <c r="B162" s="3"/>
      <c r="C162" s="4"/>
      <c r="D162" s="4"/>
      <c r="E162" s="4"/>
      <c r="F162" s="5"/>
      <c r="G162" s="35"/>
      <c r="H162" s="34"/>
    </row>
    <row r="163" spans="1:8">
      <c r="A163" s="2"/>
      <c r="B163" s="6"/>
      <c r="C163" s="4"/>
      <c r="D163" s="4"/>
      <c r="E163" s="4"/>
      <c r="F163" s="7"/>
      <c r="G163" s="35"/>
      <c r="H163" s="34"/>
    </row>
    <row r="164" spans="1:8">
      <c r="A164" s="2"/>
      <c r="B164" s="6"/>
      <c r="C164" s="4"/>
      <c r="D164" s="4"/>
      <c r="E164" s="4"/>
      <c r="F164" s="7"/>
      <c r="G164" s="35"/>
      <c r="H164" s="34"/>
    </row>
    <row r="165" spans="1:8">
      <c r="A165" s="2"/>
      <c r="B165" s="3"/>
      <c r="C165" s="4"/>
      <c r="D165" s="4"/>
      <c r="E165" s="4"/>
      <c r="F165" s="5"/>
      <c r="G165" s="35"/>
      <c r="H165" s="34"/>
    </row>
    <row r="166" spans="1:8">
      <c r="A166" s="2"/>
      <c r="B166" s="3"/>
      <c r="C166" s="4"/>
      <c r="D166" s="4"/>
      <c r="E166" s="4"/>
      <c r="F166" s="5"/>
      <c r="G166" s="35"/>
      <c r="H166" s="34"/>
    </row>
    <row r="167" spans="1:8">
      <c r="A167" s="2"/>
      <c r="B167" s="3"/>
      <c r="C167" s="4"/>
      <c r="D167" s="4"/>
      <c r="E167" s="4"/>
      <c r="F167" s="5"/>
      <c r="G167" s="35"/>
      <c r="H167" s="34"/>
    </row>
    <row r="168" spans="1:8">
      <c r="A168" s="2"/>
      <c r="B168" s="3"/>
      <c r="C168" s="4"/>
      <c r="D168" s="4"/>
      <c r="E168" s="4"/>
      <c r="F168" s="5"/>
      <c r="G168" s="35"/>
      <c r="H168" s="34"/>
    </row>
    <row r="169" spans="1:8">
      <c r="A169" s="2"/>
      <c r="B169" s="6"/>
      <c r="C169" s="4"/>
      <c r="D169" s="4"/>
      <c r="E169" s="4"/>
      <c r="F169" s="7"/>
      <c r="G169" s="35"/>
      <c r="H169" s="34"/>
    </row>
    <row r="170" spans="1:8">
      <c r="A170" s="2"/>
      <c r="B170" s="3"/>
      <c r="C170" s="4"/>
      <c r="D170" s="4"/>
      <c r="E170" s="4"/>
      <c r="F170" s="5"/>
      <c r="G170" s="35"/>
      <c r="H170" s="34"/>
    </row>
    <row r="171" spans="1:8">
      <c r="A171" s="2"/>
      <c r="B171" s="6"/>
      <c r="C171" s="4"/>
      <c r="D171" s="4"/>
      <c r="E171" s="4"/>
      <c r="F171" s="7"/>
      <c r="G171" s="35"/>
      <c r="H171" s="34"/>
    </row>
    <row r="172" spans="1:8">
      <c r="A172" s="2"/>
      <c r="B172" s="3"/>
      <c r="C172" s="4"/>
      <c r="D172" s="4"/>
      <c r="E172" s="4"/>
      <c r="F172" s="5"/>
      <c r="G172" s="35"/>
      <c r="H172" s="34"/>
    </row>
    <row r="173" spans="1:8">
      <c r="A173" s="2"/>
      <c r="B173" s="3"/>
      <c r="C173" s="4"/>
      <c r="D173" s="4"/>
      <c r="E173" s="4"/>
      <c r="F173" s="5"/>
      <c r="G173" s="35"/>
      <c r="H173" s="34"/>
    </row>
    <row r="174" spans="1:8">
      <c r="A174" s="2"/>
      <c r="B174" s="6"/>
      <c r="C174" s="4"/>
      <c r="D174" s="4"/>
      <c r="E174" s="4"/>
      <c r="F174" s="7"/>
      <c r="G174" s="35"/>
      <c r="H174" s="34"/>
    </row>
    <row r="175" spans="1:8">
      <c r="A175" s="2"/>
      <c r="B175" s="3"/>
      <c r="C175" s="4"/>
      <c r="D175" s="4"/>
      <c r="E175" s="4"/>
      <c r="F175" s="5"/>
      <c r="G175" s="35"/>
      <c r="H175" s="34"/>
    </row>
    <row r="176" spans="1:8">
      <c r="A176" s="2"/>
      <c r="B176" s="3"/>
      <c r="C176" s="4"/>
      <c r="D176" s="4"/>
      <c r="E176" s="4"/>
      <c r="F176" s="5"/>
      <c r="G176" s="35"/>
      <c r="H176" s="34"/>
    </row>
    <row r="177" spans="1:8">
      <c r="A177" s="2"/>
      <c r="B177" s="3"/>
      <c r="C177" s="4"/>
      <c r="D177" s="4"/>
      <c r="E177" s="4"/>
      <c r="F177" s="5"/>
      <c r="G177" s="35"/>
      <c r="H177" s="34"/>
    </row>
    <row r="178" spans="1:8">
      <c r="A178" s="2"/>
      <c r="B178" s="3"/>
      <c r="C178" s="4"/>
      <c r="D178" s="4"/>
      <c r="E178" s="4"/>
      <c r="F178" s="5"/>
      <c r="G178" s="35"/>
      <c r="H178" s="34"/>
    </row>
    <row r="179" spans="1:8">
      <c r="A179" s="2"/>
      <c r="B179" s="6"/>
      <c r="C179" s="4"/>
      <c r="D179" s="4"/>
      <c r="E179" s="4"/>
      <c r="F179" s="7"/>
      <c r="G179" s="35"/>
      <c r="H179" s="34"/>
    </row>
    <row r="180" spans="1:8">
      <c r="A180" s="2"/>
      <c r="B180" s="6"/>
      <c r="C180" s="4"/>
      <c r="D180" s="4"/>
      <c r="E180" s="4"/>
      <c r="F180" s="7"/>
      <c r="G180" s="35"/>
      <c r="H180" s="34"/>
    </row>
    <row r="181" spans="1:8">
      <c r="A181" s="2"/>
      <c r="B181" s="6"/>
      <c r="C181" s="4"/>
      <c r="D181" s="4"/>
      <c r="E181" s="4"/>
      <c r="F181" s="7"/>
      <c r="G181" s="35"/>
      <c r="H181" s="34"/>
    </row>
    <row r="182" spans="1:8">
      <c r="A182" s="2"/>
      <c r="B182" s="3"/>
      <c r="C182" s="4"/>
      <c r="D182" s="4"/>
      <c r="E182" s="4"/>
      <c r="F182" s="5"/>
      <c r="G182" s="35"/>
      <c r="H182" s="34"/>
    </row>
    <row r="183" spans="1:8">
      <c r="A183" s="2"/>
      <c r="B183" s="3"/>
      <c r="C183" s="4"/>
      <c r="D183" s="4"/>
      <c r="E183" s="4"/>
      <c r="F183" s="5"/>
      <c r="G183" s="35"/>
      <c r="H183" s="34"/>
    </row>
    <row r="184" spans="1:8">
      <c r="A184" s="2"/>
      <c r="B184" s="3"/>
      <c r="C184" s="4"/>
      <c r="D184" s="4"/>
      <c r="E184" s="4"/>
      <c r="F184" s="5"/>
      <c r="G184" s="35"/>
      <c r="H184" s="34"/>
    </row>
    <row r="185" spans="1:8">
      <c r="A185" s="2"/>
      <c r="B185" s="6"/>
      <c r="C185" s="4"/>
      <c r="D185" s="4"/>
      <c r="E185" s="4"/>
      <c r="F185" s="7"/>
      <c r="G185" s="35"/>
      <c r="H185" s="34"/>
    </row>
    <row r="186" spans="1:8">
      <c r="A186" s="2"/>
      <c r="B186" s="3"/>
      <c r="C186" s="4"/>
      <c r="D186" s="4"/>
      <c r="E186" s="4"/>
      <c r="F186" s="5"/>
      <c r="G186" s="35"/>
      <c r="H186" s="34"/>
    </row>
    <row r="187" spans="1:8">
      <c r="A187" s="2"/>
      <c r="B187" s="6"/>
      <c r="C187" s="4"/>
      <c r="D187" s="4"/>
      <c r="E187" s="4"/>
      <c r="F187" s="7"/>
      <c r="G187" s="35"/>
      <c r="H187" s="34"/>
    </row>
    <row r="188" spans="1:8">
      <c r="A188" s="2"/>
      <c r="B188" s="3"/>
      <c r="C188" s="4"/>
      <c r="D188" s="4"/>
      <c r="E188" s="4"/>
      <c r="F188" s="5"/>
      <c r="G188" s="35"/>
      <c r="H188" s="34"/>
    </row>
    <row r="189" spans="1:8">
      <c r="A189" s="2"/>
      <c r="B189" s="3"/>
      <c r="C189" s="4"/>
      <c r="D189" s="4"/>
      <c r="E189" s="4"/>
      <c r="F189" s="5"/>
      <c r="G189" s="35"/>
      <c r="H189" s="34"/>
    </row>
    <row r="190" spans="1:8">
      <c r="A190" s="2"/>
      <c r="B190" s="3"/>
      <c r="C190" s="4"/>
      <c r="D190" s="4"/>
      <c r="E190" s="4"/>
      <c r="F190" s="5"/>
      <c r="G190" s="35"/>
      <c r="H190" s="34"/>
    </row>
    <row r="191" spans="1:8">
      <c r="A191" s="2"/>
      <c r="B191" s="6"/>
      <c r="C191" s="4"/>
      <c r="D191" s="4"/>
      <c r="E191" s="4"/>
      <c r="F191" s="7"/>
      <c r="G191" s="35"/>
      <c r="H191" s="34"/>
    </row>
    <row r="192" spans="1:8">
      <c r="A192" s="2"/>
      <c r="B192" s="6"/>
      <c r="C192" s="4"/>
      <c r="D192" s="4"/>
      <c r="E192" s="4"/>
      <c r="F192" s="7"/>
      <c r="G192" s="35"/>
      <c r="H192" s="34"/>
    </row>
    <row r="193" spans="1:8">
      <c r="A193" s="2"/>
      <c r="B193" s="3"/>
      <c r="C193" s="4"/>
      <c r="D193" s="4"/>
      <c r="E193" s="4"/>
      <c r="F193" s="5"/>
      <c r="G193" s="35"/>
      <c r="H193" s="34"/>
    </row>
    <row r="194" spans="1:8">
      <c r="A194" s="2"/>
      <c r="B194" s="3"/>
      <c r="C194" s="4"/>
      <c r="D194" s="4"/>
      <c r="E194" s="4"/>
      <c r="F194" s="5"/>
      <c r="G194" s="35"/>
      <c r="H194" s="34"/>
    </row>
    <row r="195" spans="1:8">
      <c r="A195" s="2"/>
      <c r="B195" s="6"/>
      <c r="C195" s="4"/>
      <c r="D195" s="4"/>
      <c r="E195" s="4"/>
      <c r="F195" s="7"/>
      <c r="G195" s="35"/>
      <c r="H195" s="34"/>
    </row>
    <row r="196" spans="1:8">
      <c r="A196" s="2"/>
      <c r="B196" s="6"/>
      <c r="C196" s="4"/>
      <c r="D196" s="4"/>
      <c r="E196" s="4"/>
      <c r="F196" s="7"/>
      <c r="G196" s="35"/>
      <c r="H196" s="34"/>
    </row>
    <row r="197" spans="1:8">
      <c r="A197" s="2"/>
      <c r="B197" s="3"/>
      <c r="C197" s="4"/>
      <c r="D197" s="4"/>
      <c r="E197" s="4"/>
      <c r="F197" s="5"/>
      <c r="G197" s="35"/>
      <c r="H197" s="34"/>
    </row>
    <row r="198" spans="1:8">
      <c r="A198" s="2"/>
      <c r="B198" s="3"/>
      <c r="C198" s="4"/>
      <c r="D198" s="4"/>
      <c r="E198" s="4"/>
      <c r="F198" s="5"/>
      <c r="G198" s="35"/>
      <c r="H198" s="34"/>
    </row>
    <row r="199" spans="1:8">
      <c r="A199" s="2"/>
      <c r="B199" s="6"/>
      <c r="C199" s="4"/>
      <c r="D199" s="4"/>
      <c r="E199" s="4"/>
      <c r="F199" s="7"/>
      <c r="G199" s="35"/>
      <c r="H199" s="34"/>
    </row>
    <row r="200" spans="1:8">
      <c r="A200" s="2"/>
      <c r="B200" s="3"/>
      <c r="C200" s="4"/>
      <c r="D200" s="4"/>
      <c r="E200" s="4"/>
      <c r="F200" s="5"/>
      <c r="G200" s="35"/>
      <c r="H200" s="34"/>
    </row>
    <row r="201" spans="1:8">
      <c r="A201" s="2"/>
      <c r="B201" s="3"/>
      <c r="C201" s="4"/>
      <c r="D201" s="4"/>
      <c r="E201" s="4"/>
      <c r="F201" s="5"/>
      <c r="G201" s="35"/>
      <c r="H201" s="34"/>
    </row>
    <row r="202" spans="1:8">
      <c r="A202" s="2"/>
      <c r="B202" s="6"/>
      <c r="C202" s="4"/>
      <c r="D202" s="4"/>
      <c r="E202" s="4"/>
      <c r="F202" s="7"/>
      <c r="G202" s="35"/>
      <c r="H202" s="34"/>
    </row>
    <row r="203" spans="1:8">
      <c r="A203" s="2"/>
      <c r="B203" s="3"/>
      <c r="C203" s="4"/>
      <c r="D203" s="4"/>
      <c r="E203" s="4"/>
      <c r="F203" s="5"/>
      <c r="G203" s="35"/>
      <c r="H203" s="34"/>
    </row>
    <row r="204" spans="1:8">
      <c r="A204" s="2"/>
      <c r="B204" s="6"/>
      <c r="C204" s="4"/>
      <c r="D204" s="4"/>
      <c r="E204" s="4"/>
      <c r="F204" s="7"/>
      <c r="G204" s="35"/>
      <c r="H204" s="34"/>
    </row>
    <row r="205" spans="1:8">
      <c r="A205" s="2"/>
      <c r="B205" s="3"/>
      <c r="C205" s="4"/>
      <c r="D205" s="4"/>
      <c r="E205" s="4"/>
      <c r="F205" s="5"/>
      <c r="G205" s="35"/>
      <c r="H205" s="34"/>
    </row>
    <row r="206" spans="1:8">
      <c r="A206" s="2"/>
      <c r="B206" s="3"/>
      <c r="C206" s="4"/>
      <c r="D206" s="4"/>
      <c r="E206" s="4"/>
      <c r="F206" s="5"/>
      <c r="G206" s="35"/>
      <c r="H206" s="34"/>
    </row>
    <row r="207" spans="1:8">
      <c r="A207" s="2"/>
      <c r="B207" s="6"/>
      <c r="C207" s="4"/>
      <c r="D207" s="4"/>
      <c r="E207" s="4"/>
      <c r="F207" s="7"/>
      <c r="G207" s="35"/>
      <c r="H207" s="34"/>
    </row>
    <row r="208" spans="1:8">
      <c r="A208" s="2"/>
      <c r="B208" s="6"/>
      <c r="C208" s="4"/>
      <c r="D208" s="4"/>
      <c r="E208" s="4"/>
      <c r="F208" s="7"/>
      <c r="G208" s="35"/>
      <c r="H208" s="34"/>
    </row>
    <row r="209" spans="1:8">
      <c r="A209" s="2"/>
      <c r="B209" s="3"/>
      <c r="C209" s="4"/>
      <c r="D209" s="4"/>
      <c r="E209" s="4"/>
      <c r="F209" s="5"/>
      <c r="G209" s="35"/>
      <c r="H209" s="34"/>
    </row>
    <row r="210" spans="1:8">
      <c r="A210" s="2"/>
      <c r="B210" s="3"/>
      <c r="C210" s="4"/>
      <c r="D210" s="4"/>
      <c r="E210" s="4"/>
      <c r="F210" s="5"/>
      <c r="G210" s="35"/>
      <c r="H210" s="34"/>
    </row>
    <row r="211" spans="1:8">
      <c r="A211" s="2"/>
      <c r="B211" s="6"/>
      <c r="C211" s="4"/>
      <c r="D211" s="4"/>
      <c r="E211" s="4"/>
      <c r="F211" s="7"/>
      <c r="G211" s="35"/>
      <c r="H211" s="34"/>
    </row>
    <row r="212" spans="1:8">
      <c r="A212" s="2"/>
      <c r="B212" s="6"/>
      <c r="C212" s="4"/>
      <c r="D212" s="4"/>
      <c r="E212" s="4"/>
      <c r="F212" s="7"/>
      <c r="G212" s="35"/>
      <c r="H212" s="34"/>
    </row>
    <row r="213" spans="1:8">
      <c r="A213" s="2"/>
      <c r="B213" s="6"/>
      <c r="C213" s="4"/>
      <c r="D213" s="4"/>
      <c r="E213" s="4"/>
      <c r="F213" s="7"/>
      <c r="G213" s="35"/>
      <c r="H213" s="34"/>
    </row>
    <row r="214" spans="1:8">
      <c r="A214" s="2"/>
      <c r="B214" s="3"/>
      <c r="C214" s="4"/>
      <c r="D214" s="4"/>
      <c r="E214" s="4"/>
      <c r="F214" s="5"/>
      <c r="G214" s="35"/>
      <c r="H214" s="34"/>
    </row>
    <row r="215" spans="1:8">
      <c r="A215" s="2"/>
      <c r="B215" s="3"/>
      <c r="C215" s="4"/>
      <c r="D215" s="4"/>
      <c r="E215" s="4"/>
      <c r="F215" s="5"/>
      <c r="G215" s="35"/>
      <c r="H215" s="34"/>
    </row>
    <row r="216" spans="1:8">
      <c r="A216" s="2"/>
      <c r="B216" s="3"/>
      <c r="C216" s="4"/>
      <c r="D216" s="4"/>
      <c r="E216" s="4"/>
      <c r="F216" s="5"/>
      <c r="G216" s="35"/>
      <c r="H216" s="34"/>
    </row>
    <row r="217" spans="1:8">
      <c r="A217" s="2"/>
      <c r="B217" s="3"/>
      <c r="C217" s="4"/>
      <c r="D217" s="4"/>
      <c r="E217" s="4"/>
      <c r="F217" s="5"/>
      <c r="G217" s="35"/>
      <c r="H217" s="34"/>
    </row>
    <row r="218" spans="1:8">
      <c r="A218" s="2"/>
      <c r="B218" s="3"/>
      <c r="C218" s="4"/>
      <c r="D218" s="4"/>
      <c r="E218" s="4"/>
      <c r="F218" s="5"/>
      <c r="G218" s="35"/>
      <c r="H218" s="34"/>
    </row>
    <row r="219" spans="1:8">
      <c r="A219" s="2"/>
      <c r="B219" s="6"/>
      <c r="C219" s="4"/>
      <c r="D219" s="4"/>
      <c r="E219" s="4"/>
      <c r="F219" s="7"/>
      <c r="G219" s="35"/>
      <c r="H219" s="34"/>
    </row>
    <row r="220" spans="1:8">
      <c r="A220" s="2"/>
      <c r="B220" s="3"/>
      <c r="C220" s="4"/>
      <c r="D220" s="4"/>
      <c r="E220" s="4"/>
      <c r="F220" s="5"/>
      <c r="G220" s="35"/>
      <c r="H220" s="34"/>
    </row>
    <row r="221" spans="1:8">
      <c r="A221" s="2"/>
      <c r="B221" s="6"/>
      <c r="C221" s="4"/>
      <c r="D221" s="4"/>
      <c r="E221" s="4"/>
      <c r="F221" s="7"/>
      <c r="G221" s="35"/>
      <c r="H221" s="34"/>
    </row>
    <row r="222" spans="1:8">
      <c r="A222" s="2"/>
      <c r="B222" s="3"/>
      <c r="C222" s="4"/>
      <c r="D222" s="4"/>
      <c r="E222" s="4"/>
      <c r="F222" s="5"/>
      <c r="G222" s="35"/>
      <c r="H222" s="34"/>
    </row>
    <row r="223" spans="1:8">
      <c r="A223" s="2"/>
      <c r="B223" s="6"/>
      <c r="C223" s="4"/>
      <c r="D223" s="4"/>
      <c r="E223" s="4"/>
      <c r="F223" s="7"/>
      <c r="G223" s="35"/>
      <c r="H223" s="34"/>
    </row>
    <row r="224" spans="1:8">
      <c r="A224" s="2"/>
      <c r="B224" s="6"/>
      <c r="C224" s="4"/>
      <c r="D224" s="4"/>
      <c r="E224" s="4"/>
      <c r="F224" s="7"/>
      <c r="G224" s="35"/>
      <c r="H224" s="34"/>
    </row>
    <row r="225" spans="1:8">
      <c r="A225" s="2"/>
      <c r="B225" s="6"/>
      <c r="C225" s="4"/>
      <c r="D225" s="4"/>
      <c r="E225" s="4"/>
      <c r="F225" s="7"/>
      <c r="G225" s="35"/>
      <c r="H225" s="34"/>
    </row>
    <row r="226" spans="1:8">
      <c r="A226" s="2"/>
      <c r="B226" s="3"/>
      <c r="C226" s="4"/>
      <c r="D226" s="4"/>
      <c r="E226" s="4"/>
      <c r="F226" s="5"/>
      <c r="G226" s="35"/>
      <c r="H226" s="34"/>
    </row>
    <row r="227" spans="1:8">
      <c r="A227" s="2"/>
      <c r="B227" s="3"/>
      <c r="C227" s="4"/>
      <c r="D227" s="4"/>
      <c r="E227" s="4"/>
      <c r="F227" s="5"/>
      <c r="G227" s="35"/>
      <c r="H227" s="34"/>
    </row>
    <row r="228" spans="1:8">
      <c r="A228" s="2"/>
      <c r="B228" s="6"/>
      <c r="C228" s="4"/>
      <c r="D228" s="4"/>
      <c r="E228" s="4"/>
      <c r="F228" s="7"/>
      <c r="G228" s="35"/>
      <c r="H228" s="34"/>
    </row>
    <row r="229" spans="1:8">
      <c r="A229" s="2"/>
      <c r="B229" s="6"/>
      <c r="C229" s="4"/>
      <c r="D229" s="4"/>
      <c r="E229" s="4"/>
      <c r="F229" s="7"/>
      <c r="G229" s="35"/>
      <c r="H229" s="34"/>
    </row>
    <row r="230" spans="1:8">
      <c r="A230" s="2"/>
      <c r="B230" s="3"/>
      <c r="C230" s="4"/>
      <c r="D230" s="4"/>
      <c r="E230" s="4"/>
      <c r="F230" s="5"/>
      <c r="G230" s="35"/>
      <c r="H230" s="34"/>
    </row>
    <row r="231" spans="1:8">
      <c r="A231" s="2"/>
      <c r="B231" s="6"/>
      <c r="C231" s="4"/>
      <c r="D231" s="4"/>
      <c r="E231" s="4"/>
      <c r="F231" s="7"/>
      <c r="G231" s="35"/>
      <c r="H231" s="34"/>
    </row>
    <row r="232" spans="1:8">
      <c r="A232" s="2"/>
      <c r="B232" s="6"/>
      <c r="C232" s="4"/>
      <c r="D232" s="4"/>
      <c r="E232" s="4"/>
      <c r="F232" s="7"/>
      <c r="G232" s="35"/>
      <c r="H232" s="34"/>
    </row>
    <row r="233" spans="1:8">
      <c r="A233" s="2"/>
      <c r="B233" s="3"/>
      <c r="C233" s="4"/>
      <c r="D233" s="4"/>
      <c r="E233" s="4"/>
      <c r="F233" s="5"/>
      <c r="G233" s="35"/>
      <c r="H233" s="34"/>
    </row>
    <row r="234" spans="1:8">
      <c r="A234" s="2"/>
      <c r="B234" s="6"/>
      <c r="C234" s="4"/>
      <c r="D234" s="4"/>
      <c r="E234" s="4"/>
      <c r="F234" s="7"/>
      <c r="G234" s="35"/>
      <c r="H234" s="34"/>
    </row>
    <row r="235" spans="1:8">
      <c r="A235" s="2"/>
      <c r="B235" s="3"/>
      <c r="C235" s="4"/>
      <c r="D235" s="4"/>
      <c r="E235" s="4"/>
      <c r="F235" s="5"/>
      <c r="G235" s="35"/>
      <c r="H235" s="34"/>
    </row>
    <row r="236" spans="1:8">
      <c r="A236" s="2"/>
      <c r="B236" s="3"/>
      <c r="C236" s="4"/>
      <c r="D236" s="4"/>
      <c r="E236" s="4"/>
      <c r="F236" s="5"/>
      <c r="G236" s="35"/>
      <c r="H236" s="34"/>
    </row>
    <row r="237" spans="1:8">
      <c r="A237" s="2"/>
      <c r="B237" s="3"/>
      <c r="C237" s="4"/>
      <c r="D237" s="4"/>
      <c r="E237" s="4"/>
      <c r="F237" s="5"/>
      <c r="G237" s="35"/>
      <c r="H237" s="34"/>
    </row>
    <row r="238" spans="1:8">
      <c r="A238" s="2"/>
      <c r="B238" s="6"/>
      <c r="C238" s="4"/>
      <c r="D238" s="4"/>
      <c r="E238" s="4"/>
      <c r="F238" s="7"/>
      <c r="G238" s="35"/>
      <c r="H238" s="34"/>
    </row>
    <row r="239" spans="1:8">
      <c r="A239" s="2"/>
      <c r="B239" s="3"/>
      <c r="C239" s="4"/>
      <c r="D239" s="4"/>
      <c r="E239" s="4"/>
      <c r="F239" s="5"/>
      <c r="G239" s="35"/>
      <c r="H239" s="34"/>
    </row>
    <row r="240" spans="1:8">
      <c r="A240" s="2"/>
      <c r="B240" s="6"/>
      <c r="C240" s="4"/>
      <c r="D240" s="4"/>
      <c r="E240" s="4"/>
      <c r="F240" s="7"/>
      <c r="G240" s="35"/>
      <c r="H240" s="34"/>
    </row>
    <row r="241" spans="1:8">
      <c r="A241" s="2"/>
      <c r="B241" s="3"/>
      <c r="C241" s="4"/>
      <c r="D241" s="4"/>
      <c r="E241" s="4"/>
      <c r="F241" s="5"/>
      <c r="G241" s="35"/>
      <c r="H241" s="34"/>
    </row>
    <row r="242" spans="1:8">
      <c r="A242" s="2"/>
      <c r="B242" s="6"/>
      <c r="C242" s="4"/>
      <c r="D242" s="4"/>
      <c r="E242" s="4"/>
      <c r="F242" s="7"/>
      <c r="G242" s="35"/>
      <c r="H242" s="34"/>
    </row>
    <row r="243" spans="1:8">
      <c r="A243" s="2"/>
      <c r="B243" s="3"/>
      <c r="C243" s="4"/>
      <c r="D243" s="4"/>
      <c r="E243" s="4"/>
      <c r="F243" s="5"/>
      <c r="G243" s="35"/>
      <c r="H243" s="34"/>
    </row>
    <row r="244" spans="1:8">
      <c r="A244" s="2"/>
      <c r="B244" s="3"/>
      <c r="C244" s="4"/>
      <c r="D244" s="4"/>
      <c r="E244" s="4"/>
      <c r="F244" s="5"/>
      <c r="G244" s="35"/>
      <c r="H244" s="34"/>
    </row>
    <row r="245" spans="1:8">
      <c r="A245" s="2"/>
      <c r="B245" s="6"/>
      <c r="C245" s="4"/>
      <c r="D245" s="4"/>
      <c r="E245" s="4"/>
      <c r="F245" s="7"/>
      <c r="G245" s="35"/>
      <c r="H245" s="34"/>
    </row>
    <row r="246" spans="1:8">
      <c r="A246" s="2"/>
      <c r="B246" s="6"/>
      <c r="C246" s="4"/>
      <c r="D246" s="4"/>
      <c r="E246" s="4"/>
      <c r="F246" s="7"/>
      <c r="G246" s="35"/>
      <c r="H246" s="34"/>
    </row>
    <row r="247" spans="1:8">
      <c r="A247" s="2"/>
      <c r="B247" s="3"/>
      <c r="C247" s="4"/>
      <c r="D247" s="4"/>
      <c r="E247" s="4"/>
      <c r="F247" s="5"/>
      <c r="G247" s="35"/>
      <c r="H247" s="34"/>
    </row>
    <row r="248" spans="1:8">
      <c r="A248" s="2"/>
      <c r="B248" s="3"/>
      <c r="C248" s="4"/>
      <c r="D248" s="4"/>
      <c r="E248" s="4"/>
      <c r="F248" s="5"/>
      <c r="G248" s="35"/>
      <c r="H248" s="34"/>
    </row>
    <row r="249" spans="1:8">
      <c r="A249" s="2"/>
      <c r="B249" s="6"/>
      <c r="C249" s="4"/>
      <c r="D249" s="4"/>
      <c r="E249" s="4"/>
      <c r="F249" s="7"/>
      <c r="G249" s="35"/>
      <c r="H249" s="34"/>
    </row>
    <row r="250" spans="1:8">
      <c r="A250" s="2"/>
      <c r="B250" s="6"/>
      <c r="C250" s="4"/>
      <c r="D250" s="4"/>
      <c r="E250" s="4"/>
      <c r="F250" s="7"/>
      <c r="G250" s="35"/>
      <c r="H250" s="34"/>
    </row>
    <row r="251" spans="1:8">
      <c r="A251" s="2"/>
      <c r="B251" s="3"/>
      <c r="C251" s="4"/>
      <c r="D251" s="4"/>
      <c r="E251" s="4"/>
      <c r="F251" s="5"/>
      <c r="G251" s="35"/>
      <c r="H251" s="34"/>
    </row>
    <row r="252" spans="1:8">
      <c r="A252" s="2"/>
      <c r="B252" s="3"/>
      <c r="C252" s="4"/>
      <c r="D252" s="4"/>
      <c r="E252" s="4"/>
      <c r="F252" s="5"/>
      <c r="G252" s="35"/>
      <c r="H252" s="34"/>
    </row>
    <row r="253" spans="1:8">
      <c r="A253" s="2"/>
      <c r="B253" s="3"/>
      <c r="C253" s="4"/>
      <c r="D253" s="4"/>
      <c r="E253" s="4"/>
      <c r="F253" s="5"/>
      <c r="G253" s="35"/>
      <c r="H253" s="34"/>
    </row>
    <row r="254" spans="1:8">
      <c r="A254" s="2"/>
      <c r="B254" s="6"/>
      <c r="C254" s="4"/>
      <c r="D254" s="4"/>
      <c r="E254" s="4"/>
      <c r="F254" s="7"/>
      <c r="G254" s="35"/>
      <c r="H254" s="34"/>
    </row>
    <row r="255" spans="1:8">
      <c r="A255" s="2"/>
      <c r="B255" s="3"/>
      <c r="C255" s="4"/>
      <c r="D255" s="4"/>
      <c r="E255" s="4"/>
      <c r="F255" s="5"/>
      <c r="G255" s="35"/>
      <c r="H255" s="34"/>
    </row>
    <row r="256" spans="1:8">
      <c r="A256" s="2"/>
      <c r="B256" s="6"/>
      <c r="C256" s="4"/>
      <c r="D256" s="4"/>
      <c r="E256" s="4"/>
      <c r="F256" s="7"/>
      <c r="G256" s="35"/>
      <c r="H256" s="34"/>
    </row>
    <row r="257" spans="1:8">
      <c r="A257" s="2"/>
      <c r="B257" s="3"/>
      <c r="C257" s="4"/>
      <c r="D257" s="4"/>
      <c r="E257" s="4"/>
      <c r="F257" s="5"/>
      <c r="G257" s="35"/>
      <c r="H257" s="34"/>
    </row>
    <row r="258" spans="1:8">
      <c r="A258" s="2"/>
      <c r="B258" s="3"/>
      <c r="C258" s="4"/>
      <c r="D258" s="4"/>
      <c r="E258" s="4"/>
      <c r="F258" s="5"/>
      <c r="G258" s="35"/>
      <c r="H258" s="34"/>
    </row>
    <row r="259" spans="1:8">
      <c r="A259" s="2"/>
      <c r="B259" s="6"/>
      <c r="C259" s="4"/>
      <c r="D259" s="4"/>
      <c r="E259" s="4"/>
      <c r="F259" s="7"/>
      <c r="G259" s="35"/>
      <c r="H259" s="34"/>
    </row>
    <row r="260" spans="1:8">
      <c r="A260" s="2"/>
      <c r="B260" s="3"/>
      <c r="C260" s="4"/>
      <c r="D260" s="4"/>
      <c r="E260" s="4"/>
      <c r="F260" s="5"/>
      <c r="G260" s="35"/>
      <c r="H260" s="34"/>
    </row>
    <row r="261" spans="1:8">
      <c r="A261" s="2"/>
      <c r="B261" s="3"/>
      <c r="C261" s="4"/>
      <c r="D261" s="4"/>
      <c r="E261" s="4"/>
      <c r="F261" s="5"/>
      <c r="G261" s="35"/>
      <c r="H261" s="34"/>
    </row>
    <row r="262" spans="1:8">
      <c r="A262" s="2"/>
      <c r="B262" s="3"/>
      <c r="C262" s="4"/>
      <c r="D262" s="4"/>
      <c r="E262" s="4"/>
      <c r="F262" s="5"/>
      <c r="G262" s="35"/>
      <c r="H262" s="34"/>
    </row>
    <row r="263" spans="1:8">
      <c r="A263" s="2"/>
      <c r="B263" s="3"/>
      <c r="C263" s="4"/>
      <c r="D263" s="4"/>
      <c r="E263" s="4"/>
      <c r="F263" s="5"/>
      <c r="G263" s="35"/>
      <c r="H263" s="34"/>
    </row>
    <row r="264" spans="1:8">
      <c r="A264" s="2"/>
      <c r="B264" s="3"/>
      <c r="C264" s="4"/>
      <c r="D264" s="4"/>
      <c r="E264" s="4"/>
      <c r="F264" s="5"/>
      <c r="G264" s="35"/>
      <c r="H264" s="34"/>
    </row>
    <row r="265" spans="1:8">
      <c r="A265" s="2"/>
      <c r="B265" s="3"/>
      <c r="C265" s="4"/>
      <c r="D265" s="4"/>
      <c r="E265" s="4"/>
      <c r="F265" s="5"/>
      <c r="G265" s="35"/>
      <c r="H265" s="34"/>
    </row>
    <row r="266" spans="1:8">
      <c r="A266" s="2"/>
      <c r="B266" s="6"/>
      <c r="C266" s="4"/>
      <c r="D266" s="4"/>
      <c r="E266" s="4"/>
      <c r="F266" s="7"/>
      <c r="G266" s="35"/>
      <c r="H266" s="34"/>
    </row>
    <row r="267" spans="1:8">
      <c r="A267" s="2"/>
      <c r="B267" s="6"/>
      <c r="C267" s="4"/>
      <c r="D267" s="4"/>
      <c r="E267" s="4"/>
      <c r="F267" s="7"/>
      <c r="G267" s="35"/>
      <c r="H267" s="34"/>
    </row>
    <row r="268" spans="1:8">
      <c r="A268" s="2"/>
      <c r="B268" s="6"/>
      <c r="C268" s="4"/>
      <c r="D268" s="4"/>
      <c r="E268" s="4"/>
      <c r="F268" s="7"/>
      <c r="G268" s="35"/>
      <c r="H268" s="34"/>
    </row>
    <row r="269" spans="1:8">
      <c r="A269" s="2"/>
      <c r="B269" s="6"/>
      <c r="C269" s="4"/>
      <c r="D269" s="4"/>
      <c r="E269" s="4"/>
      <c r="F269" s="7"/>
      <c r="G269" s="35"/>
      <c r="H269" s="34"/>
    </row>
    <row r="270" spans="1:8">
      <c r="A270" s="2"/>
      <c r="B270" s="6"/>
      <c r="C270" s="4"/>
      <c r="D270" s="4"/>
      <c r="E270" s="4"/>
      <c r="F270" s="7"/>
      <c r="G270" s="35"/>
      <c r="H270" s="34"/>
    </row>
    <row r="271" spans="1:8">
      <c r="A271" s="2"/>
      <c r="B271" s="6"/>
      <c r="C271" s="4"/>
      <c r="D271" s="4"/>
      <c r="E271" s="4"/>
      <c r="F271" s="7"/>
      <c r="G271" s="35"/>
      <c r="H271" s="34"/>
    </row>
    <row r="272" spans="1:8">
      <c r="A272" s="2"/>
      <c r="B272" s="3"/>
      <c r="C272" s="4"/>
      <c r="D272" s="4"/>
      <c r="E272" s="4"/>
      <c r="F272" s="5"/>
      <c r="G272" s="35"/>
      <c r="H272" s="34"/>
    </row>
    <row r="273" spans="1:8">
      <c r="A273" s="2"/>
      <c r="B273" s="6"/>
      <c r="C273" s="4"/>
      <c r="D273" s="4"/>
      <c r="E273" s="4"/>
      <c r="F273" s="7"/>
      <c r="G273" s="35"/>
      <c r="H273" s="34"/>
    </row>
    <row r="274" spans="1:8">
      <c r="A274" s="2"/>
      <c r="B274" s="6"/>
      <c r="C274" s="4"/>
      <c r="D274" s="4"/>
      <c r="E274" s="4"/>
      <c r="F274" s="7"/>
      <c r="G274" s="35"/>
      <c r="H274" s="34"/>
    </row>
    <row r="275" spans="1:8">
      <c r="A275" s="2"/>
      <c r="B275" s="3"/>
      <c r="C275" s="4"/>
      <c r="D275" s="4"/>
      <c r="E275" s="4"/>
      <c r="F275" s="5"/>
      <c r="G275" s="35"/>
      <c r="H275" s="34"/>
    </row>
    <row r="276" spans="1:8">
      <c r="A276" s="2"/>
      <c r="B276" s="6"/>
      <c r="C276" s="4"/>
      <c r="D276" s="4"/>
      <c r="E276" s="4"/>
      <c r="F276" s="7"/>
      <c r="G276" s="35"/>
      <c r="H276" s="34"/>
    </row>
    <row r="277" spans="1:8">
      <c r="A277" s="2"/>
      <c r="B277" s="6"/>
      <c r="C277" s="4"/>
      <c r="D277" s="4"/>
      <c r="E277" s="4"/>
      <c r="F277" s="7"/>
      <c r="G277" s="35"/>
      <c r="H277" s="34"/>
    </row>
    <row r="278" spans="1:8">
      <c r="A278" s="2"/>
      <c r="B278" s="6"/>
      <c r="C278" s="4"/>
      <c r="D278" s="4"/>
      <c r="E278" s="4"/>
      <c r="F278" s="7"/>
      <c r="G278" s="35"/>
      <c r="H278" s="34"/>
    </row>
    <row r="279" spans="1:8">
      <c r="A279" s="2"/>
      <c r="B279" s="3"/>
      <c r="C279" s="4"/>
      <c r="D279" s="4"/>
      <c r="E279" s="4"/>
      <c r="F279" s="5"/>
      <c r="G279" s="35"/>
      <c r="H279" s="34"/>
    </row>
    <row r="280" spans="1:8">
      <c r="A280" s="2"/>
      <c r="B280" s="3"/>
      <c r="C280" s="4"/>
      <c r="D280" s="4"/>
      <c r="E280" s="4"/>
      <c r="F280" s="5"/>
      <c r="G280" s="35"/>
      <c r="H280" s="34"/>
    </row>
    <row r="281" spans="1:8">
      <c r="A281" s="2"/>
      <c r="B281" s="6"/>
      <c r="C281" s="4"/>
      <c r="D281" s="4"/>
      <c r="E281" s="4"/>
      <c r="F281" s="7"/>
      <c r="G281" s="35"/>
      <c r="H281" s="34"/>
    </row>
    <row r="282" spans="1:8">
      <c r="A282" s="2"/>
      <c r="B282" s="3"/>
      <c r="C282" s="4"/>
      <c r="D282" s="4"/>
      <c r="E282" s="4"/>
      <c r="F282" s="5"/>
      <c r="G282" s="35"/>
      <c r="H282" s="34"/>
    </row>
    <row r="283" spans="1:8">
      <c r="A283" s="2"/>
      <c r="B283" s="3"/>
      <c r="C283" s="4"/>
      <c r="D283" s="4"/>
      <c r="E283" s="4"/>
      <c r="F283" s="5"/>
      <c r="G283" s="35"/>
      <c r="H283" s="34"/>
    </row>
    <row r="284" spans="1:8">
      <c r="A284" s="2"/>
      <c r="B284" s="3"/>
      <c r="C284" s="4"/>
      <c r="D284" s="4"/>
      <c r="E284" s="4"/>
      <c r="F284" s="5"/>
      <c r="G284" s="35"/>
      <c r="H284" s="34"/>
    </row>
    <row r="285" spans="1:8">
      <c r="A285" s="2"/>
      <c r="B285" s="3"/>
      <c r="C285" s="4"/>
      <c r="D285" s="4"/>
      <c r="E285" s="4"/>
      <c r="F285" s="5"/>
      <c r="G285" s="35"/>
      <c r="H285" s="34"/>
    </row>
    <row r="286" spans="1:8">
      <c r="A286" s="2"/>
      <c r="B286" s="3"/>
      <c r="C286" s="4"/>
      <c r="D286" s="4"/>
      <c r="E286" s="4"/>
      <c r="F286" s="5"/>
      <c r="G286" s="35"/>
      <c r="H286" s="34"/>
    </row>
    <row r="287" spans="1:8">
      <c r="A287" s="2"/>
      <c r="B287" s="6"/>
      <c r="C287" s="4"/>
      <c r="D287" s="4"/>
      <c r="E287" s="4"/>
      <c r="F287" s="7"/>
      <c r="G287" s="35"/>
      <c r="H287" s="34"/>
    </row>
    <row r="288" spans="1:8">
      <c r="A288" s="2"/>
      <c r="B288" s="6"/>
      <c r="C288" s="4"/>
      <c r="D288" s="4"/>
      <c r="E288" s="4"/>
      <c r="F288" s="7"/>
      <c r="G288" s="35"/>
      <c r="H288" s="34"/>
    </row>
    <row r="289" spans="1:8">
      <c r="A289" s="2"/>
      <c r="B289" s="6"/>
      <c r="C289" s="4"/>
      <c r="D289" s="4"/>
      <c r="E289" s="4"/>
      <c r="F289" s="7"/>
      <c r="G289" s="35"/>
      <c r="H289" s="34"/>
    </row>
    <row r="290" spans="1:8">
      <c r="A290" s="2"/>
      <c r="B290" s="6"/>
      <c r="C290" s="4"/>
      <c r="D290" s="4"/>
      <c r="E290" s="4"/>
      <c r="F290" s="7"/>
      <c r="G290" s="35"/>
      <c r="H290" s="34"/>
    </row>
    <row r="291" spans="1:8">
      <c r="A291" s="2"/>
      <c r="B291" s="6"/>
      <c r="C291" s="4"/>
      <c r="D291" s="4"/>
      <c r="E291" s="4"/>
      <c r="F291" s="7"/>
      <c r="G291" s="35"/>
      <c r="H291" s="34"/>
    </row>
    <row r="292" spans="1:8">
      <c r="A292" s="2"/>
      <c r="B292" s="6"/>
      <c r="C292" s="4"/>
      <c r="D292" s="4"/>
      <c r="E292" s="4"/>
      <c r="F292" s="7"/>
      <c r="G292" s="35"/>
      <c r="H292" s="34"/>
    </row>
    <row r="293" spans="1:8">
      <c r="A293" s="2"/>
      <c r="B293" s="3"/>
      <c r="C293" s="4"/>
      <c r="D293" s="4"/>
      <c r="E293" s="4"/>
      <c r="F293" s="5"/>
      <c r="G293" s="35"/>
      <c r="H293" s="34"/>
    </row>
    <row r="294" spans="1:8">
      <c r="A294" s="2"/>
      <c r="B294" s="3"/>
      <c r="C294" s="4"/>
      <c r="D294" s="4"/>
      <c r="E294" s="4"/>
      <c r="F294" s="5"/>
      <c r="G294" s="35"/>
      <c r="H294" s="34"/>
    </row>
    <row r="295" spans="1:8">
      <c r="A295" s="2"/>
      <c r="B295" s="3"/>
      <c r="C295" s="4"/>
      <c r="D295" s="4"/>
      <c r="E295" s="4"/>
      <c r="F295" s="5"/>
      <c r="G295" s="35"/>
      <c r="H295" s="34"/>
    </row>
    <row r="296" spans="1:8">
      <c r="A296" s="2"/>
      <c r="B296" s="6"/>
      <c r="C296" s="4"/>
      <c r="D296" s="4"/>
      <c r="E296" s="4"/>
      <c r="F296" s="7"/>
      <c r="G296" s="35"/>
      <c r="H296" s="34"/>
    </row>
    <row r="297" spans="1:8">
      <c r="A297" s="2"/>
      <c r="B297" s="6"/>
      <c r="C297" s="4"/>
      <c r="D297" s="4"/>
      <c r="E297" s="4"/>
      <c r="F297" s="7"/>
      <c r="G297" s="35"/>
      <c r="H297" s="34"/>
    </row>
    <row r="298" spans="1:8">
      <c r="A298" s="2"/>
      <c r="B298" s="3"/>
      <c r="C298" s="4"/>
      <c r="D298" s="4"/>
      <c r="E298" s="4"/>
      <c r="F298" s="5"/>
      <c r="G298" s="35"/>
      <c r="H298" s="34"/>
    </row>
    <row r="299" spans="1:8">
      <c r="A299" s="2"/>
      <c r="B299" s="3"/>
      <c r="C299" s="4"/>
      <c r="D299" s="4"/>
      <c r="E299" s="4"/>
      <c r="F299" s="5"/>
      <c r="G299" s="35"/>
      <c r="H299" s="34"/>
    </row>
    <row r="300" spans="1:8">
      <c r="A300" s="2"/>
      <c r="B300" s="3"/>
      <c r="C300" s="4"/>
      <c r="D300" s="4"/>
      <c r="E300" s="4"/>
      <c r="F300" s="5"/>
      <c r="G300" s="35"/>
      <c r="H300" s="34"/>
    </row>
    <row r="301" spans="1:8">
      <c r="A301" s="2"/>
      <c r="B301" s="3"/>
      <c r="C301" s="4"/>
      <c r="D301" s="4"/>
      <c r="E301" s="4"/>
      <c r="F301" s="5"/>
      <c r="G301" s="35"/>
      <c r="H301" s="34"/>
    </row>
    <row r="302" spans="1:8">
      <c r="A302" s="2"/>
      <c r="B302" s="3"/>
      <c r="C302" s="4"/>
      <c r="D302" s="4"/>
      <c r="E302" s="4"/>
      <c r="F302" s="5"/>
      <c r="G302" s="35"/>
      <c r="H302" s="34"/>
    </row>
    <row r="303" spans="1:8">
      <c r="A303" s="2"/>
      <c r="B303" s="6"/>
      <c r="C303" s="4"/>
      <c r="D303" s="4"/>
      <c r="E303" s="4"/>
      <c r="F303" s="7"/>
      <c r="G303" s="35"/>
      <c r="H303" s="34"/>
    </row>
    <row r="304" spans="1:8">
      <c r="A304" s="2"/>
      <c r="B304" s="6"/>
      <c r="C304" s="4"/>
      <c r="D304" s="4"/>
      <c r="E304" s="4"/>
      <c r="F304" s="7"/>
      <c r="G304" s="35"/>
      <c r="H304" s="34"/>
    </row>
    <row r="305" spans="1:8">
      <c r="A305" s="2"/>
      <c r="B305" s="6"/>
      <c r="C305" s="4"/>
      <c r="D305" s="4"/>
      <c r="E305" s="4"/>
      <c r="F305" s="7"/>
      <c r="G305" s="35"/>
      <c r="H305" s="34"/>
    </row>
    <row r="306" spans="1:8">
      <c r="A306" s="2"/>
      <c r="B306" s="3"/>
      <c r="C306" s="4"/>
      <c r="D306" s="4"/>
      <c r="E306" s="4"/>
      <c r="F306" s="5"/>
      <c r="G306" s="35"/>
      <c r="H306" s="34"/>
    </row>
    <row r="307" spans="1:8">
      <c r="A307" s="2"/>
      <c r="B307" s="3"/>
      <c r="C307" s="4"/>
      <c r="D307" s="4"/>
      <c r="E307" s="4"/>
      <c r="F307" s="5"/>
      <c r="G307" s="35"/>
      <c r="H307" s="34"/>
    </row>
    <row r="308" spans="1:8">
      <c r="A308" s="2"/>
      <c r="B308" s="6"/>
      <c r="C308" s="4"/>
      <c r="D308" s="4"/>
      <c r="E308" s="4"/>
      <c r="F308" s="7"/>
      <c r="G308" s="35"/>
      <c r="H308" s="34"/>
    </row>
    <row r="309" spans="1:8">
      <c r="A309" s="2"/>
      <c r="B309" s="3"/>
      <c r="C309" s="4"/>
      <c r="D309" s="4"/>
      <c r="E309" s="4"/>
      <c r="F309" s="5"/>
      <c r="G309" s="35"/>
      <c r="H309" s="34"/>
    </row>
    <row r="310" spans="1:8">
      <c r="A310" s="2"/>
      <c r="B310" s="6"/>
      <c r="C310" s="4"/>
      <c r="D310" s="4"/>
      <c r="E310" s="4"/>
      <c r="F310" s="7"/>
      <c r="G310" s="35"/>
      <c r="H310" s="34"/>
    </row>
    <row r="311" spans="1:8">
      <c r="A311" s="2"/>
      <c r="B311" s="6"/>
      <c r="C311" s="4"/>
      <c r="D311" s="4"/>
      <c r="E311" s="4"/>
      <c r="F311" s="7"/>
      <c r="G311" s="35"/>
      <c r="H311" s="34"/>
    </row>
    <row r="312" spans="1:8">
      <c r="A312" s="2"/>
      <c r="B312" s="3"/>
      <c r="C312" s="4"/>
      <c r="D312" s="4"/>
      <c r="E312" s="4"/>
      <c r="F312" s="5"/>
      <c r="G312" s="35"/>
      <c r="H312" s="34"/>
    </row>
    <row r="313" spans="1:8">
      <c r="A313" s="2"/>
      <c r="B313" s="6"/>
      <c r="C313" s="4"/>
      <c r="D313" s="4"/>
      <c r="E313" s="4"/>
      <c r="F313" s="7"/>
      <c r="G313" s="35"/>
      <c r="H313" s="34"/>
    </row>
    <row r="314" spans="1:8">
      <c r="A314" s="2"/>
      <c r="B314" s="3"/>
      <c r="C314" s="4"/>
      <c r="D314" s="4"/>
      <c r="E314" s="4"/>
      <c r="F314" s="5"/>
      <c r="G314" s="35"/>
      <c r="H314" s="34"/>
    </row>
    <row r="315" spans="1:8">
      <c r="A315" s="2"/>
      <c r="B315" s="6"/>
      <c r="C315" s="4"/>
      <c r="D315" s="4"/>
      <c r="E315" s="4"/>
      <c r="F315" s="7"/>
      <c r="G315" s="35"/>
      <c r="H315" s="34"/>
    </row>
    <row r="316" spans="1:8">
      <c r="A316" s="2"/>
      <c r="B316" s="6"/>
      <c r="C316" s="4"/>
      <c r="D316" s="4"/>
      <c r="E316" s="4"/>
      <c r="F316" s="7"/>
      <c r="G316" s="35"/>
      <c r="H316" s="34"/>
    </row>
    <row r="317" spans="1:8">
      <c r="A317" s="2"/>
      <c r="B317" s="6"/>
      <c r="C317" s="4"/>
      <c r="D317" s="4"/>
      <c r="E317" s="4"/>
      <c r="F317" s="7"/>
      <c r="G317" s="35"/>
      <c r="H317" s="34"/>
    </row>
    <row r="318" spans="1:8">
      <c r="A318" s="2"/>
      <c r="B318" s="6"/>
      <c r="C318" s="4"/>
      <c r="D318" s="4"/>
      <c r="E318" s="4"/>
      <c r="F318" s="7"/>
      <c r="G318" s="35"/>
      <c r="H318" s="34"/>
    </row>
    <row r="319" spans="1:8">
      <c r="A319" s="2"/>
      <c r="B319" s="6"/>
      <c r="C319" s="4"/>
      <c r="D319" s="4"/>
      <c r="E319" s="4"/>
      <c r="F319" s="7"/>
      <c r="G319" s="35"/>
      <c r="H319" s="34"/>
    </row>
    <row r="320" spans="1:8">
      <c r="A320" s="2"/>
      <c r="B320" s="3"/>
      <c r="C320" s="4"/>
      <c r="D320" s="4"/>
      <c r="E320" s="4"/>
      <c r="F320" s="5"/>
      <c r="G320" s="35"/>
      <c r="H320" s="34"/>
    </row>
    <row r="321" spans="1:8">
      <c r="A321" s="2"/>
      <c r="B321" s="3"/>
      <c r="C321" s="4"/>
      <c r="D321" s="4"/>
      <c r="E321" s="4"/>
      <c r="F321" s="5"/>
      <c r="G321" s="35"/>
      <c r="H321" s="34"/>
    </row>
    <row r="322" spans="1:8">
      <c r="A322" s="2"/>
      <c r="B322" s="6"/>
      <c r="C322" s="4"/>
      <c r="D322" s="4"/>
      <c r="E322" s="4"/>
      <c r="F322" s="7"/>
      <c r="G322" s="35"/>
      <c r="H322" s="34"/>
    </row>
    <row r="323" spans="1:8">
      <c r="A323" s="2"/>
      <c r="B323" s="6"/>
      <c r="C323" s="4"/>
      <c r="D323" s="4"/>
      <c r="E323" s="4"/>
      <c r="F323" s="7"/>
      <c r="G323" s="35"/>
      <c r="H323" s="34"/>
    </row>
    <row r="324" spans="1:8">
      <c r="A324" s="2"/>
      <c r="B324" s="6"/>
      <c r="C324" s="4"/>
      <c r="D324" s="4"/>
      <c r="E324" s="4"/>
      <c r="F324" s="7"/>
      <c r="G324" s="35"/>
      <c r="H324" s="34"/>
    </row>
    <row r="325" spans="1:8">
      <c r="A325" s="2"/>
      <c r="B325" s="3"/>
      <c r="C325" s="4"/>
      <c r="D325" s="4"/>
      <c r="E325" s="4"/>
      <c r="F325" s="5"/>
      <c r="G325" s="35"/>
      <c r="H325" s="34"/>
    </row>
    <row r="326" spans="1:8">
      <c r="A326" s="2"/>
      <c r="B326" s="6"/>
      <c r="C326" s="4"/>
      <c r="D326" s="4"/>
      <c r="E326" s="4"/>
      <c r="F326" s="7"/>
      <c r="G326" s="35"/>
      <c r="H326" s="34"/>
    </row>
    <row r="327" spans="1:8">
      <c r="A327" s="2"/>
      <c r="B327" s="3"/>
      <c r="C327" s="4"/>
      <c r="D327" s="4"/>
      <c r="E327" s="4"/>
      <c r="F327" s="5"/>
      <c r="G327" s="35"/>
      <c r="H327" s="34"/>
    </row>
    <row r="328" spans="1:8">
      <c r="A328" s="2"/>
      <c r="B328" s="6"/>
      <c r="C328" s="4"/>
      <c r="D328" s="4"/>
      <c r="E328" s="4"/>
      <c r="F328" s="7"/>
      <c r="G328" s="35"/>
      <c r="H328" s="34"/>
    </row>
    <row r="329" spans="1:8">
      <c r="A329" s="2"/>
      <c r="B329" s="6"/>
      <c r="C329" s="4"/>
      <c r="D329" s="4"/>
      <c r="E329" s="4"/>
      <c r="F329" s="7"/>
      <c r="G329" s="35"/>
      <c r="H329" s="34"/>
    </row>
    <row r="330" spans="1:8">
      <c r="A330" s="2"/>
      <c r="B330" s="3"/>
      <c r="C330" s="4"/>
      <c r="D330" s="4"/>
      <c r="E330" s="4"/>
      <c r="F330" s="5"/>
      <c r="G330" s="35"/>
      <c r="H330" s="34"/>
    </row>
    <row r="331" spans="1:8">
      <c r="A331" s="2"/>
      <c r="B331" s="3"/>
      <c r="C331" s="4"/>
      <c r="D331" s="4"/>
      <c r="E331" s="4"/>
      <c r="F331" s="5"/>
      <c r="G331" s="35"/>
      <c r="H331" s="34"/>
    </row>
    <row r="332" spans="1:8">
      <c r="A332" s="2"/>
      <c r="B332" s="6"/>
      <c r="C332" s="4"/>
      <c r="D332" s="4"/>
      <c r="E332" s="4"/>
      <c r="F332" s="7"/>
      <c r="G332" s="35"/>
      <c r="H332" s="34"/>
    </row>
    <row r="333" spans="1:8">
      <c r="A333" s="2"/>
      <c r="B333" s="3"/>
      <c r="C333" s="4"/>
      <c r="D333" s="4"/>
      <c r="E333" s="4"/>
      <c r="F333" s="5"/>
      <c r="G333" s="35"/>
      <c r="H333" s="34"/>
    </row>
    <row r="334" spans="1:8">
      <c r="A334" s="2"/>
      <c r="B334" s="6"/>
      <c r="C334" s="4"/>
      <c r="D334" s="4"/>
      <c r="E334" s="4"/>
      <c r="F334" s="7"/>
      <c r="G334" s="35"/>
      <c r="H334" s="34"/>
    </row>
    <row r="335" spans="1:8">
      <c r="A335" s="2"/>
      <c r="B335" s="6"/>
      <c r="C335" s="4"/>
      <c r="D335" s="4"/>
      <c r="E335" s="4"/>
      <c r="F335" s="7"/>
      <c r="G335" s="35"/>
      <c r="H335" s="34"/>
    </row>
    <row r="336" spans="1:8">
      <c r="A336" s="2"/>
      <c r="B336" s="6"/>
      <c r="C336" s="4"/>
      <c r="D336" s="4"/>
      <c r="E336" s="4"/>
      <c r="F336" s="7"/>
      <c r="G336" s="35"/>
      <c r="H336" s="34"/>
    </row>
    <row r="337" spans="1:8">
      <c r="A337" s="2"/>
      <c r="B337" s="3"/>
      <c r="C337" s="4"/>
      <c r="D337" s="4"/>
      <c r="E337" s="4"/>
      <c r="F337" s="5"/>
      <c r="G337" s="35"/>
      <c r="H337" s="34"/>
    </row>
    <row r="338" spans="1:8">
      <c r="A338" s="2"/>
      <c r="B338" s="3"/>
      <c r="C338" s="4"/>
      <c r="D338" s="4"/>
      <c r="E338" s="4"/>
      <c r="F338" s="5"/>
      <c r="G338" s="35"/>
      <c r="H338" s="34"/>
    </row>
    <row r="339" spans="1:8">
      <c r="A339" s="2"/>
      <c r="B339" s="6"/>
      <c r="C339" s="4"/>
      <c r="D339" s="4"/>
      <c r="E339" s="4"/>
      <c r="F339" s="7"/>
      <c r="G339" s="35"/>
      <c r="H339" s="34"/>
    </row>
    <row r="340" spans="1:8">
      <c r="A340" s="2"/>
      <c r="B340" s="3"/>
      <c r="C340" s="4"/>
      <c r="D340" s="4"/>
      <c r="E340" s="4"/>
      <c r="F340" s="5"/>
      <c r="G340" s="35"/>
      <c r="H340" s="34"/>
    </row>
    <row r="341" spans="1:8">
      <c r="A341" s="2"/>
      <c r="B341" s="6"/>
      <c r="C341" s="4"/>
      <c r="D341" s="4"/>
      <c r="E341" s="4"/>
      <c r="F341" s="7"/>
      <c r="G341" s="35"/>
      <c r="H341" s="34"/>
    </row>
    <row r="342" spans="1:8">
      <c r="A342" s="2"/>
      <c r="B342" s="6"/>
      <c r="C342" s="4"/>
      <c r="D342" s="4"/>
      <c r="E342" s="4"/>
      <c r="F342" s="7"/>
      <c r="G342" s="35"/>
      <c r="H342" s="34"/>
    </row>
    <row r="343" spans="1:8">
      <c r="A343" s="2"/>
      <c r="B343" s="6"/>
      <c r="C343" s="4"/>
      <c r="D343" s="4"/>
      <c r="E343" s="4"/>
      <c r="F343" s="7"/>
      <c r="G343" s="35"/>
      <c r="H343" s="34"/>
    </row>
    <row r="344" spans="1:8">
      <c r="A344" s="2"/>
      <c r="B344" s="3"/>
      <c r="C344" s="4"/>
      <c r="D344" s="4"/>
      <c r="E344" s="4"/>
      <c r="F344" s="5"/>
      <c r="G344" s="35"/>
      <c r="H344" s="34"/>
    </row>
    <row r="345" spans="1:8">
      <c r="A345" s="2"/>
      <c r="B345" s="6"/>
      <c r="C345" s="4"/>
      <c r="D345" s="4"/>
      <c r="E345" s="4"/>
      <c r="F345" s="7"/>
      <c r="G345" s="35"/>
      <c r="H345" s="34"/>
    </row>
    <row r="346" spans="1:8">
      <c r="A346" s="2"/>
      <c r="B346" s="3"/>
      <c r="C346" s="4"/>
      <c r="D346" s="4"/>
      <c r="E346" s="4"/>
      <c r="F346" s="5"/>
      <c r="G346" s="35"/>
      <c r="H346" s="34"/>
    </row>
    <row r="347" spans="1:8">
      <c r="A347" s="2"/>
      <c r="B347" s="3"/>
      <c r="C347" s="4"/>
      <c r="D347" s="4"/>
      <c r="E347" s="4"/>
      <c r="F347" s="5"/>
      <c r="G347" s="35"/>
      <c r="H347" s="34"/>
    </row>
    <row r="348" spans="1:8">
      <c r="A348" s="2"/>
      <c r="B348" s="3"/>
      <c r="C348" s="4"/>
      <c r="D348" s="4"/>
      <c r="E348" s="4"/>
      <c r="F348" s="5"/>
      <c r="G348" s="35"/>
      <c r="H348" s="34"/>
    </row>
    <row r="349" spans="1:8">
      <c r="A349" s="2"/>
      <c r="B349" s="6"/>
      <c r="C349" s="4"/>
      <c r="D349" s="4"/>
      <c r="E349" s="4"/>
      <c r="F349" s="7"/>
      <c r="G349" s="35"/>
      <c r="H349" s="34"/>
    </row>
    <row r="350" spans="1:8">
      <c r="A350" s="2"/>
      <c r="B350" s="3"/>
      <c r="C350" s="4"/>
      <c r="D350" s="4"/>
      <c r="E350" s="4"/>
      <c r="F350" s="5"/>
      <c r="G350" s="35"/>
      <c r="H350" s="34"/>
    </row>
    <row r="351" spans="1:8">
      <c r="A351" s="2"/>
      <c r="B351" s="3"/>
      <c r="C351" s="4"/>
      <c r="D351" s="4"/>
      <c r="E351" s="4"/>
      <c r="F351" s="5"/>
      <c r="G351" s="35"/>
      <c r="H351" s="34"/>
    </row>
    <row r="352" spans="1:8">
      <c r="A352" s="2"/>
      <c r="B352" s="6"/>
      <c r="C352" s="4"/>
      <c r="D352" s="4"/>
      <c r="E352" s="4"/>
      <c r="F352" s="7"/>
      <c r="G352" s="35"/>
      <c r="H352" s="34"/>
    </row>
    <row r="353" spans="1:8">
      <c r="A353" s="2"/>
      <c r="B353" s="6"/>
      <c r="C353" s="4"/>
      <c r="D353" s="4"/>
      <c r="E353" s="4"/>
      <c r="F353" s="7"/>
      <c r="G353" s="35"/>
      <c r="H353" s="34"/>
    </row>
    <row r="354" spans="1:8">
      <c r="A354" s="2"/>
      <c r="B354" s="6"/>
      <c r="C354" s="4"/>
      <c r="D354" s="4"/>
      <c r="E354" s="4"/>
      <c r="F354" s="7"/>
      <c r="G354" s="35"/>
      <c r="H354" s="34"/>
    </row>
    <row r="355" spans="1:8">
      <c r="A355" s="2"/>
      <c r="B355" s="3"/>
      <c r="C355" s="4"/>
      <c r="D355" s="4"/>
      <c r="E355" s="4"/>
      <c r="F355" s="5"/>
      <c r="G355" s="35"/>
      <c r="H355" s="34"/>
    </row>
    <row r="356" spans="1:8">
      <c r="A356" s="2"/>
      <c r="B356" s="3"/>
      <c r="C356" s="4"/>
      <c r="D356" s="4"/>
      <c r="E356" s="4"/>
      <c r="F356" s="5"/>
      <c r="G356" s="35"/>
      <c r="H356" s="34"/>
    </row>
    <row r="357" spans="1:8">
      <c r="A357" s="2"/>
      <c r="B357" s="6"/>
      <c r="C357" s="4"/>
      <c r="D357" s="4"/>
      <c r="E357" s="4"/>
      <c r="F357" s="7"/>
      <c r="G357" s="35"/>
      <c r="H357" s="34"/>
    </row>
    <row r="358" spans="1:8">
      <c r="A358" s="2"/>
      <c r="B358" s="3"/>
      <c r="C358" s="4"/>
      <c r="D358" s="4"/>
      <c r="E358" s="4"/>
      <c r="F358" s="5"/>
      <c r="G358" s="35"/>
      <c r="H358" s="34"/>
    </row>
    <row r="359" spans="1:8">
      <c r="A359" s="2"/>
      <c r="B359" s="3"/>
      <c r="C359" s="4"/>
      <c r="D359" s="4"/>
      <c r="E359" s="4"/>
      <c r="F359" s="5"/>
      <c r="G359" s="35"/>
      <c r="H359" s="34"/>
    </row>
    <row r="360" spans="1:8">
      <c r="A360" s="2"/>
      <c r="B360" s="6"/>
      <c r="C360" s="4"/>
      <c r="D360" s="4"/>
      <c r="E360" s="4"/>
      <c r="F360" s="7"/>
      <c r="G360" s="35"/>
      <c r="H360" s="34"/>
    </row>
    <row r="361" spans="1:8">
      <c r="A361" s="2"/>
      <c r="B361" s="3"/>
      <c r="C361" s="4"/>
      <c r="D361" s="4"/>
      <c r="E361" s="4"/>
      <c r="F361" s="5"/>
      <c r="G361" s="35"/>
      <c r="H361" s="34"/>
    </row>
    <row r="362" spans="1:8">
      <c r="A362" s="2"/>
      <c r="B362" s="3"/>
      <c r="C362" s="4"/>
      <c r="D362" s="4"/>
      <c r="E362" s="4"/>
      <c r="F362" s="5"/>
      <c r="G362" s="35"/>
      <c r="H362" s="34"/>
    </row>
    <row r="363" spans="1:8">
      <c r="A363" s="2"/>
      <c r="B363" s="6"/>
      <c r="C363" s="4"/>
      <c r="D363" s="4"/>
      <c r="E363" s="4"/>
      <c r="F363" s="7"/>
      <c r="G363" s="35"/>
      <c r="H363" s="34"/>
    </row>
    <row r="364" spans="1:8">
      <c r="A364" s="2"/>
      <c r="B364" s="6"/>
      <c r="C364" s="4"/>
      <c r="D364" s="4"/>
      <c r="E364" s="4"/>
      <c r="F364" s="7"/>
      <c r="G364" s="35"/>
      <c r="H364" s="34"/>
    </row>
    <row r="365" spans="1:8">
      <c r="A365" s="2"/>
      <c r="B365" s="6"/>
      <c r="C365" s="4"/>
      <c r="D365" s="4"/>
      <c r="E365" s="4"/>
      <c r="F365" s="7"/>
      <c r="G365" s="35"/>
      <c r="H365" s="34"/>
    </row>
    <row r="366" spans="1:8">
      <c r="A366" s="2"/>
      <c r="B366" s="6"/>
      <c r="C366" s="4"/>
      <c r="D366" s="4"/>
      <c r="E366" s="4"/>
      <c r="F366" s="7"/>
      <c r="G366" s="35"/>
      <c r="H366" s="34"/>
    </row>
    <row r="367" spans="1:8">
      <c r="A367" s="2"/>
      <c r="B367" s="3"/>
      <c r="C367" s="4"/>
      <c r="D367" s="4"/>
      <c r="E367" s="4"/>
      <c r="F367" s="5"/>
      <c r="G367" s="35"/>
      <c r="H367" s="34"/>
    </row>
    <row r="368" spans="1:8">
      <c r="A368" s="2"/>
      <c r="B368" s="3"/>
      <c r="C368" s="4"/>
      <c r="D368" s="4"/>
      <c r="E368" s="4"/>
      <c r="F368" s="5"/>
      <c r="G368" s="35"/>
      <c r="H368" s="34"/>
    </row>
    <row r="369" spans="1:8">
      <c r="A369" s="2"/>
      <c r="B369" s="6"/>
      <c r="C369" s="4"/>
      <c r="D369" s="4"/>
      <c r="E369" s="4"/>
      <c r="F369" s="7"/>
      <c r="G369" s="35"/>
      <c r="H369" s="34"/>
    </row>
    <row r="370" spans="1:8">
      <c r="A370" s="2"/>
      <c r="B370" s="3"/>
      <c r="C370" s="4"/>
      <c r="D370" s="4"/>
      <c r="E370" s="4"/>
      <c r="F370" s="5"/>
      <c r="G370" s="35"/>
      <c r="H370" s="34"/>
    </row>
    <row r="371" spans="1:8">
      <c r="A371" s="2"/>
      <c r="B371" s="3"/>
      <c r="C371" s="4"/>
      <c r="D371" s="4"/>
      <c r="E371" s="4"/>
      <c r="F371" s="5"/>
      <c r="G371" s="35"/>
      <c r="H371" s="34"/>
    </row>
    <row r="372" spans="1:8">
      <c r="A372" s="2"/>
      <c r="B372" s="3"/>
      <c r="C372" s="4"/>
      <c r="D372" s="4"/>
      <c r="E372" s="4"/>
      <c r="F372" s="5"/>
      <c r="G372" s="35"/>
      <c r="H372" s="34"/>
    </row>
    <row r="373" spans="1:8">
      <c r="A373" s="2"/>
      <c r="B373" s="6"/>
      <c r="C373" s="4"/>
      <c r="D373" s="4"/>
      <c r="E373" s="4"/>
      <c r="F373" s="7"/>
      <c r="G373" s="35"/>
      <c r="H373" s="34"/>
    </row>
    <row r="374" spans="1:8">
      <c r="A374" s="2"/>
      <c r="B374" s="3"/>
      <c r="C374" s="4"/>
      <c r="D374" s="4"/>
      <c r="E374" s="4"/>
      <c r="F374" s="5"/>
      <c r="G374" s="35"/>
      <c r="H374" s="34"/>
    </row>
    <row r="375" spans="1:8">
      <c r="A375" s="2"/>
      <c r="B375" s="6"/>
      <c r="C375" s="4"/>
      <c r="D375" s="4"/>
      <c r="E375" s="4"/>
      <c r="F375" s="7"/>
      <c r="G375" s="35"/>
      <c r="H375" s="34"/>
    </row>
    <row r="376" spans="1:8">
      <c r="A376" s="2"/>
      <c r="B376" s="6"/>
      <c r="C376" s="4"/>
      <c r="D376" s="4"/>
      <c r="E376" s="4"/>
      <c r="F376" s="7"/>
      <c r="G376" s="35"/>
      <c r="H376" s="34"/>
    </row>
    <row r="377" spans="1:8">
      <c r="A377" s="2"/>
      <c r="B377" s="6"/>
      <c r="C377" s="4"/>
      <c r="D377" s="4"/>
      <c r="E377" s="4"/>
      <c r="F377" s="7"/>
      <c r="G377" s="35"/>
      <c r="H377" s="34"/>
    </row>
    <row r="378" spans="1:8">
      <c r="A378" s="2"/>
      <c r="B378" s="3"/>
      <c r="C378" s="4"/>
      <c r="D378" s="4"/>
      <c r="E378" s="4"/>
      <c r="F378" s="5"/>
      <c r="G378" s="35"/>
      <c r="H378" s="34"/>
    </row>
    <row r="379" spans="1:8">
      <c r="A379" s="2"/>
      <c r="B379" s="3"/>
      <c r="C379" s="4"/>
      <c r="D379" s="4"/>
      <c r="E379" s="4"/>
      <c r="F379" s="5"/>
      <c r="G379" s="35"/>
      <c r="H379" s="34"/>
    </row>
    <row r="380" spans="1:8">
      <c r="A380" s="2"/>
      <c r="B380" s="3"/>
      <c r="C380" s="4"/>
      <c r="D380" s="4"/>
      <c r="E380" s="4"/>
      <c r="F380" s="5"/>
      <c r="G380" s="35"/>
      <c r="H380" s="34"/>
    </row>
    <row r="381" spans="1:8">
      <c r="A381" s="2"/>
      <c r="B381" s="6"/>
      <c r="C381" s="4"/>
      <c r="D381" s="4"/>
      <c r="E381" s="4"/>
      <c r="F381" s="7"/>
      <c r="G381" s="35"/>
      <c r="H381" s="34"/>
    </row>
    <row r="382" spans="1:8">
      <c r="A382" s="2"/>
      <c r="B382" s="6"/>
      <c r="C382" s="4"/>
      <c r="D382" s="4"/>
      <c r="E382" s="4"/>
      <c r="F382" s="7"/>
      <c r="G382" s="35"/>
      <c r="H382" s="34"/>
    </row>
    <row r="383" spans="1:8">
      <c r="A383" s="2"/>
      <c r="B383" s="6"/>
      <c r="C383" s="4"/>
      <c r="D383" s="4"/>
      <c r="E383" s="4"/>
      <c r="F383" s="7"/>
      <c r="G383" s="35"/>
      <c r="H383" s="34"/>
    </row>
    <row r="384" spans="1:8">
      <c r="A384" s="2"/>
      <c r="B384" s="3"/>
      <c r="C384" s="4"/>
      <c r="D384" s="4"/>
      <c r="E384" s="4"/>
      <c r="F384" s="5"/>
      <c r="G384" s="35"/>
      <c r="H384" s="34"/>
    </row>
    <row r="385" spans="1:8">
      <c r="A385" s="2"/>
      <c r="B385" s="3"/>
      <c r="C385" s="4"/>
      <c r="D385" s="4"/>
      <c r="E385" s="4"/>
      <c r="F385" s="5"/>
      <c r="G385" s="35"/>
      <c r="H385" s="34"/>
    </row>
    <row r="386" spans="1:8">
      <c r="A386" s="2"/>
      <c r="B386" s="6"/>
      <c r="C386" s="4"/>
      <c r="D386" s="4"/>
      <c r="E386" s="4"/>
      <c r="F386" s="7"/>
      <c r="G386" s="35"/>
      <c r="H386" s="34"/>
    </row>
    <row r="387" spans="1:8">
      <c r="A387" s="2"/>
      <c r="B387" s="6"/>
      <c r="C387" s="4"/>
      <c r="D387" s="4"/>
      <c r="E387" s="4"/>
      <c r="F387" s="7"/>
      <c r="G387" s="35"/>
      <c r="H387" s="34"/>
    </row>
    <row r="388" spans="1:8">
      <c r="A388" s="2"/>
      <c r="B388" s="3"/>
      <c r="C388" s="4"/>
      <c r="D388" s="4"/>
      <c r="E388" s="4"/>
      <c r="F388" s="5"/>
      <c r="G388" s="35"/>
      <c r="H388" s="34"/>
    </row>
    <row r="389" spans="1:8">
      <c r="A389" s="2"/>
      <c r="B389" s="3"/>
      <c r="C389" s="4"/>
      <c r="D389" s="4"/>
      <c r="E389" s="4"/>
      <c r="F389" s="5"/>
      <c r="G389" s="35"/>
      <c r="H389" s="34"/>
    </row>
    <row r="390" spans="1:8">
      <c r="A390" s="2"/>
      <c r="B390" s="3"/>
      <c r="C390" s="4"/>
      <c r="D390" s="4"/>
      <c r="E390" s="4"/>
      <c r="F390" s="5"/>
      <c r="G390" s="35"/>
      <c r="H390" s="34"/>
    </row>
    <row r="391" spans="1:8">
      <c r="A391" s="2"/>
      <c r="B391" s="6"/>
      <c r="C391" s="4"/>
      <c r="D391" s="4"/>
      <c r="E391" s="4"/>
      <c r="F391" s="7"/>
      <c r="G391" s="35"/>
      <c r="H391" s="34"/>
    </row>
    <row r="392" spans="1:8">
      <c r="A392" s="2"/>
      <c r="B392" s="6"/>
      <c r="C392" s="4"/>
      <c r="D392" s="4"/>
      <c r="E392" s="4"/>
      <c r="F392" s="7"/>
      <c r="G392" s="35"/>
      <c r="H392" s="34"/>
    </row>
    <row r="393" spans="1:8">
      <c r="A393" s="2"/>
      <c r="B393" s="6"/>
      <c r="C393" s="4"/>
      <c r="D393" s="4"/>
      <c r="E393" s="4"/>
      <c r="F393" s="7"/>
      <c r="G393" s="35"/>
      <c r="H393" s="34"/>
    </row>
    <row r="394" spans="1:8">
      <c r="A394" s="2"/>
      <c r="B394" s="3"/>
      <c r="C394" s="4"/>
      <c r="D394" s="4"/>
      <c r="E394" s="4"/>
      <c r="F394" s="5"/>
      <c r="G394" s="35"/>
      <c r="H394" s="34"/>
    </row>
    <row r="395" spans="1:8">
      <c r="A395" s="2"/>
      <c r="B395" s="6"/>
      <c r="C395" s="4"/>
      <c r="D395" s="4"/>
      <c r="E395" s="4"/>
      <c r="F395" s="7"/>
      <c r="G395" s="35"/>
      <c r="H395" s="34"/>
    </row>
    <row r="396" spans="1:8">
      <c r="A396" s="2"/>
      <c r="B396" s="6"/>
      <c r="C396" s="4"/>
      <c r="D396" s="4"/>
      <c r="E396" s="4"/>
      <c r="F396" s="7"/>
      <c r="G396" s="35"/>
      <c r="H396" s="34"/>
    </row>
    <row r="397" spans="1:8">
      <c r="A397" s="2"/>
      <c r="B397" s="6"/>
      <c r="C397" s="4"/>
      <c r="D397" s="4"/>
      <c r="E397" s="4"/>
      <c r="F397" s="7"/>
      <c r="G397" s="35"/>
      <c r="H397" s="34"/>
    </row>
    <row r="398" spans="1:8">
      <c r="A398" s="2"/>
      <c r="B398" s="6"/>
      <c r="C398" s="4"/>
      <c r="D398" s="4"/>
      <c r="E398" s="4"/>
      <c r="F398" s="7"/>
      <c r="G398" s="35"/>
      <c r="H398" s="34"/>
    </row>
    <row r="399" spans="1:8">
      <c r="A399" s="2"/>
      <c r="B399" s="3"/>
      <c r="C399" s="4"/>
      <c r="D399" s="4"/>
      <c r="E399" s="4"/>
      <c r="F399" s="5"/>
      <c r="G399" s="35"/>
      <c r="H399" s="34"/>
    </row>
    <row r="400" spans="1:8">
      <c r="A400" s="2"/>
      <c r="B400" s="3"/>
      <c r="C400" s="4"/>
      <c r="D400" s="4"/>
      <c r="E400" s="4"/>
      <c r="F400" s="5"/>
      <c r="G400" s="35"/>
      <c r="H400" s="34"/>
    </row>
    <row r="401" spans="1:8">
      <c r="A401" s="2"/>
      <c r="B401" s="3"/>
      <c r="C401" s="4"/>
      <c r="D401" s="4"/>
      <c r="E401" s="4"/>
      <c r="F401" s="5"/>
      <c r="G401" s="35"/>
      <c r="H401" s="34"/>
    </row>
    <row r="402" spans="1:8">
      <c r="A402" s="2"/>
      <c r="B402" s="6"/>
      <c r="C402" s="4"/>
      <c r="D402" s="4"/>
      <c r="E402" s="4"/>
      <c r="F402" s="7"/>
      <c r="G402" s="35"/>
      <c r="H402" s="34"/>
    </row>
    <row r="403" spans="1:8">
      <c r="A403" s="2"/>
      <c r="B403" s="3"/>
      <c r="C403" s="4"/>
      <c r="D403" s="4"/>
      <c r="E403" s="4"/>
      <c r="F403" s="5"/>
      <c r="G403" s="35"/>
      <c r="H403" s="34"/>
    </row>
    <row r="404" spans="1:8">
      <c r="A404" s="2"/>
      <c r="B404" s="6"/>
      <c r="C404" s="4"/>
      <c r="D404" s="4"/>
      <c r="E404" s="4"/>
      <c r="F404" s="7"/>
      <c r="G404" s="35"/>
      <c r="H404" s="34"/>
    </row>
    <row r="405" spans="1:8">
      <c r="A405" s="2"/>
      <c r="B405" s="3"/>
      <c r="C405" s="4"/>
      <c r="D405" s="4"/>
      <c r="E405" s="4"/>
      <c r="F405" s="5"/>
      <c r="G405" s="35"/>
      <c r="H405" s="34"/>
    </row>
    <row r="406" spans="1:8">
      <c r="A406" s="2"/>
      <c r="B406" s="3"/>
      <c r="C406" s="4"/>
      <c r="D406" s="4"/>
      <c r="E406" s="4"/>
      <c r="F406" s="5"/>
      <c r="G406" s="35"/>
      <c r="H406" s="34"/>
    </row>
    <row r="407" spans="1:8">
      <c r="A407" s="2"/>
      <c r="B407" s="6"/>
      <c r="C407" s="4"/>
      <c r="D407" s="4"/>
      <c r="E407" s="4"/>
      <c r="F407" s="7"/>
      <c r="G407" s="35"/>
      <c r="H407" s="34"/>
    </row>
    <row r="408" spans="1:8">
      <c r="A408" s="2"/>
      <c r="B408" s="6"/>
      <c r="C408" s="4"/>
      <c r="D408" s="4"/>
      <c r="E408" s="4"/>
      <c r="F408" s="7"/>
      <c r="G408" s="35"/>
      <c r="H408" s="34"/>
    </row>
    <row r="409" spans="1:8">
      <c r="A409" s="2"/>
      <c r="B409" s="3"/>
      <c r="C409" s="4"/>
      <c r="D409" s="4"/>
      <c r="E409" s="4"/>
      <c r="F409" s="5"/>
      <c r="G409" s="35"/>
      <c r="H409" s="34"/>
    </row>
    <row r="410" spans="1:8">
      <c r="A410" s="2"/>
      <c r="B410" s="6"/>
      <c r="C410" s="4"/>
      <c r="D410" s="4"/>
      <c r="E410" s="4"/>
      <c r="F410" s="7"/>
      <c r="G410" s="35"/>
      <c r="H410" s="34"/>
    </row>
    <row r="411" spans="1:8">
      <c r="A411" s="2"/>
      <c r="B411" s="6"/>
      <c r="C411" s="4"/>
      <c r="D411" s="4"/>
      <c r="E411" s="4"/>
      <c r="F411" s="7"/>
      <c r="G411" s="35"/>
      <c r="H411" s="34"/>
    </row>
    <row r="412" spans="1:8">
      <c r="A412" s="2"/>
      <c r="B412" s="3"/>
      <c r="C412" s="4"/>
      <c r="D412" s="4"/>
      <c r="E412" s="4"/>
      <c r="F412" s="5"/>
      <c r="G412" s="35"/>
      <c r="H412" s="34"/>
    </row>
    <row r="413" spans="1:8">
      <c r="A413" s="2"/>
      <c r="B413" s="6"/>
      <c r="C413" s="4"/>
      <c r="D413" s="4"/>
      <c r="E413" s="4"/>
      <c r="F413" s="7"/>
      <c r="G413" s="35"/>
      <c r="H413" s="34"/>
    </row>
    <row r="414" spans="1:8">
      <c r="A414" s="2"/>
      <c r="B414" s="3"/>
      <c r="C414" s="4"/>
      <c r="D414" s="4"/>
      <c r="E414" s="4"/>
      <c r="F414" s="5"/>
      <c r="G414" s="35"/>
      <c r="H414" s="34"/>
    </row>
    <row r="415" spans="1:8">
      <c r="A415" s="2"/>
      <c r="B415" s="6"/>
      <c r="C415" s="4"/>
      <c r="D415" s="4"/>
      <c r="E415" s="4"/>
      <c r="F415" s="7"/>
      <c r="G415" s="35"/>
      <c r="H415" s="34"/>
    </row>
    <row r="416" spans="1:8">
      <c r="A416" s="2"/>
      <c r="B416" s="6"/>
      <c r="C416" s="4"/>
      <c r="D416" s="4"/>
      <c r="E416" s="4"/>
      <c r="F416" s="7"/>
      <c r="G416" s="35"/>
      <c r="H416" s="34"/>
    </row>
    <row r="417" spans="1:8">
      <c r="A417" s="2"/>
      <c r="B417" s="6"/>
      <c r="C417" s="4"/>
      <c r="D417" s="4"/>
      <c r="E417" s="4"/>
      <c r="F417" s="7"/>
      <c r="G417" s="35"/>
      <c r="H417" s="34"/>
    </row>
    <row r="418" spans="1:8">
      <c r="A418" s="2"/>
      <c r="B418" s="3"/>
      <c r="C418" s="4"/>
      <c r="D418" s="4"/>
      <c r="E418" s="4"/>
      <c r="F418" s="5"/>
      <c r="G418" s="35"/>
      <c r="H418" s="34"/>
    </row>
    <row r="419" spans="1:8">
      <c r="A419" s="2"/>
      <c r="B419" s="3"/>
      <c r="C419" s="4"/>
      <c r="D419" s="4"/>
      <c r="E419" s="4"/>
      <c r="F419" s="5"/>
      <c r="G419" s="35"/>
      <c r="H419" s="34"/>
    </row>
    <row r="420" spans="1:8">
      <c r="A420" s="2"/>
      <c r="B420" s="3"/>
      <c r="C420" s="4"/>
      <c r="D420" s="4"/>
      <c r="E420" s="4"/>
      <c r="F420" s="5"/>
      <c r="G420" s="35"/>
      <c r="H420" s="34"/>
    </row>
    <row r="421" spans="1:8">
      <c r="A421" s="2"/>
      <c r="B421" s="6"/>
      <c r="C421" s="4"/>
      <c r="D421" s="4"/>
      <c r="E421" s="4"/>
      <c r="F421" s="7"/>
      <c r="G421" s="35"/>
      <c r="H421" s="34"/>
    </row>
    <row r="422" spans="1:8">
      <c r="A422" s="2"/>
      <c r="B422" s="3"/>
      <c r="C422" s="4"/>
      <c r="D422" s="4"/>
      <c r="E422" s="4"/>
      <c r="F422" s="5"/>
      <c r="G422" s="35"/>
      <c r="H422" s="34"/>
    </row>
    <row r="423" spans="1:8">
      <c r="A423" s="2"/>
      <c r="B423" s="6"/>
      <c r="C423" s="4"/>
      <c r="D423" s="4"/>
      <c r="E423" s="4"/>
      <c r="F423" s="7"/>
      <c r="G423" s="35"/>
      <c r="H423" s="34"/>
    </row>
    <row r="424" spans="1:8">
      <c r="A424" s="2"/>
      <c r="B424" s="3"/>
      <c r="C424" s="4"/>
      <c r="D424" s="4"/>
      <c r="E424" s="4"/>
      <c r="F424" s="5"/>
      <c r="G424" s="35"/>
      <c r="H424" s="34"/>
    </row>
    <row r="425" spans="1:8">
      <c r="A425" s="2"/>
      <c r="B425" s="3"/>
      <c r="C425" s="4"/>
      <c r="D425" s="4"/>
      <c r="E425" s="4"/>
      <c r="F425" s="5"/>
      <c r="G425" s="35"/>
      <c r="H425" s="34"/>
    </row>
    <row r="426" spans="1:8">
      <c r="A426" s="2"/>
      <c r="B426" s="3"/>
      <c r="C426" s="4"/>
      <c r="D426" s="4"/>
      <c r="E426" s="4"/>
      <c r="F426" s="5"/>
      <c r="G426" s="35"/>
      <c r="H426" s="34"/>
    </row>
    <row r="427" spans="1:8">
      <c r="A427" s="2"/>
      <c r="B427" s="3"/>
      <c r="C427" s="4"/>
      <c r="D427" s="4"/>
      <c r="E427" s="4"/>
      <c r="F427" s="5"/>
      <c r="G427" s="35"/>
      <c r="H427" s="34"/>
    </row>
    <row r="428" spans="1:8">
      <c r="A428" s="2"/>
      <c r="B428" s="3"/>
      <c r="C428" s="4"/>
      <c r="D428" s="4"/>
      <c r="E428" s="4"/>
      <c r="F428" s="5"/>
      <c r="G428" s="35"/>
      <c r="H428" s="34"/>
    </row>
    <row r="429" spans="1:8">
      <c r="A429" s="2"/>
      <c r="B429" s="3"/>
      <c r="C429" s="4"/>
      <c r="D429" s="4"/>
      <c r="E429" s="4"/>
      <c r="F429" s="5"/>
      <c r="G429" s="35"/>
      <c r="H429" s="34"/>
    </row>
    <row r="430" spans="1:8">
      <c r="A430" s="2"/>
      <c r="B430" s="6"/>
      <c r="C430" s="4"/>
      <c r="D430" s="4"/>
      <c r="E430" s="4"/>
      <c r="F430" s="7"/>
      <c r="G430" s="35"/>
      <c r="H430" s="34"/>
    </row>
    <row r="431" spans="1:8">
      <c r="A431" s="2"/>
      <c r="B431" s="3"/>
      <c r="C431" s="4"/>
      <c r="D431" s="4"/>
      <c r="E431" s="4"/>
      <c r="F431" s="5"/>
      <c r="G431" s="35"/>
      <c r="H431" s="34"/>
    </row>
    <row r="432" spans="1:8">
      <c r="A432" s="2"/>
      <c r="B432" s="3"/>
      <c r="C432" s="4"/>
      <c r="D432" s="4"/>
      <c r="E432" s="4"/>
      <c r="F432" s="5"/>
      <c r="G432" s="35"/>
      <c r="H432" s="34"/>
    </row>
    <row r="433" spans="1:8">
      <c r="A433" s="2"/>
      <c r="B433" s="6"/>
      <c r="C433" s="4"/>
      <c r="D433" s="4"/>
      <c r="E433" s="4"/>
      <c r="F433" s="7"/>
      <c r="G433" s="35"/>
      <c r="H433" s="34"/>
    </row>
    <row r="434" spans="1:8">
      <c r="A434" s="2"/>
      <c r="B434" s="6"/>
      <c r="C434" s="4"/>
      <c r="D434" s="4"/>
      <c r="E434" s="4"/>
      <c r="F434" s="7"/>
      <c r="G434" s="35"/>
      <c r="H434" s="34"/>
    </row>
    <row r="435" spans="1:8">
      <c r="A435" s="2"/>
      <c r="B435" s="6"/>
      <c r="C435" s="4"/>
      <c r="D435" s="4"/>
      <c r="E435" s="4"/>
      <c r="F435" s="7"/>
      <c r="G435" s="35"/>
      <c r="H435" s="34"/>
    </row>
    <row r="436" spans="1:8">
      <c r="A436" s="2"/>
      <c r="B436" s="3"/>
      <c r="C436" s="4"/>
      <c r="D436" s="4"/>
      <c r="E436" s="4"/>
      <c r="F436" s="5"/>
      <c r="G436" s="35"/>
      <c r="H436" s="34"/>
    </row>
    <row r="437" spans="1:8">
      <c r="A437" s="2"/>
      <c r="B437" s="6"/>
      <c r="C437" s="4"/>
      <c r="D437" s="4"/>
      <c r="E437" s="4"/>
      <c r="F437" s="7"/>
      <c r="G437" s="35"/>
      <c r="H437" s="34"/>
    </row>
    <row r="438" spans="1:8">
      <c r="A438" s="2"/>
      <c r="B438" s="6"/>
      <c r="C438" s="4"/>
      <c r="D438" s="4"/>
      <c r="E438" s="4"/>
      <c r="F438" s="7"/>
      <c r="G438" s="35"/>
      <c r="H438" s="34"/>
    </row>
    <row r="439" spans="1:8">
      <c r="A439" s="2"/>
      <c r="B439" s="3"/>
      <c r="C439" s="4"/>
      <c r="D439" s="4"/>
      <c r="E439" s="4"/>
      <c r="F439" s="5"/>
      <c r="G439" s="35"/>
      <c r="H439" s="34"/>
    </row>
    <row r="440" spans="1:8">
      <c r="A440" s="2"/>
      <c r="B440" s="3"/>
      <c r="C440" s="4"/>
      <c r="D440" s="4"/>
      <c r="E440" s="4"/>
      <c r="F440" s="5"/>
      <c r="G440" s="35"/>
      <c r="H440" s="34"/>
    </row>
    <row r="441" spans="1:8">
      <c r="A441" s="2"/>
      <c r="B441" s="3"/>
      <c r="C441" s="4"/>
      <c r="D441" s="4"/>
      <c r="E441" s="4"/>
      <c r="F441" s="5"/>
      <c r="G441" s="35"/>
      <c r="H441" s="34"/>
    </row>
    <row r="442" spans="1:8">
      <c r="A442" s="2"/>
      <c r="B442" s="6"/>
      <c r="C442" s="4"/>
      <c r="D442" s="4"/>
      <c r="E442" s="4"/>
      <c r="F442" s="7"/>
      <c r="G442" s="35"/>
      <c r="H442" s="34"/>
    </row>
    <row r="443" spans="1:8">
      <c r="A443" s="2"/>
      <c r="B443" s="3"/>
      <c r="C443" s="4"/>
      <c r="D443" s="4"/>
      <c r="E443" s="4"/>
      <c r="F443" s="5"/>
      <c r="G443" s="35"/>
      <c r="H443" s="34"/>
    </row>
    <row r="444" spans="1:8">
      <c r="A444" s="2"/>
      <c r="B444" s="3"/>
      <c r="C444" s="4"/>
      <c r="D444" s="4"/>
      <c r="E444" s="4"/>
      <c r="F444" s="5"/>
      <c r="G444" s="35"/>
      <c r="H444" s="34"/>
    </row>
    <row r="445" spans="1:8">
      <c r="A445" s="2"/>
      <c r="B445" s="3"/>
      <c r="C445" s="4"/>
      <c r="D445" s="4"/>
      <c r="E445" s="4"/>
      <c r="F445" s="5"/>
      <c r="G445" s="35"/>
      <c r="H445" s="34"/>
    </row>
    <row r="446" spans="1:8">
      <c r="A446" s="2"/>
      <c r="B446" s="3"/>
      <c r="C446" s="4"/>
      <c r="D446" s="4"/>
      <c r="E446" s="4"/>
      <c r="F446" s="5"/>
      <c r="G446" s="35"/>
      <c r="H446" s="34"/>
    </row>
    <row r="447" spans="1:8">
      <c r="A447" s="2"/>
      <c r="B447" s="6"/>
      <c r="C447" s="4"/>
      <c r="D447" s="4"/>
      <c r="E447" s="4"/>
      <c r="F447" s="7"/>
      <c r="G447" s="35"/>
      <c r="H447" s="34"/>
    </row>
    <row r="448" spans="1:8">
      <c r="A448" s="2"/>
      <c r="B448" s="6"/>
      <c r="C448" s="4"/>
      <c r="D448" s="4"/>
      <c r="E448" s="4"/>
      <c r="F448" s="7"/>
      <c r="G448" s="35"/>
      <c r="H448" s="34"/>
    </row>
    <row r="449" spans="1:8">
      <c r="A449" s="2"/>
      <c r="B449" s="3"/>
      <c r="C449" s="4"/>
      <c r="D449" s="4"/>
      <c r="E449" s="4"/>
      <c r="F449" s="5"/>
      <c r="G449" s="35"/>
      <c r="H449" s="34"/>
    </row>
    <row r="450" spans="1:8">
      <c r="A450" s="2"/>
      <c r="B450" s="6"/>
      <c r="C450" s="4"/>
      <c r="D450" s="4"/>
      <c r="E450" s="4"/>
      <c r="F450" s="7"/>
      <c r="G450" s="35"/>
      <c r="H450" s="34"/>
    </row>
    <row r="451" spans="1:8">
      <c r="A451" s="2"/>
      <c r="B451" s="6"/>
      <c r="C451" s="4"/>
      <c r="D451" s="4"/>
      <c r="E451" s="4"/>
      <c r="F451" s="7"/>
      <c r="G451" s="35"/>
      <c r="H451" s="34"/>
    </row>
    <row r="452" spans="1:8">
      <c r="A452" s="2"/>
      <c r="B452" s="3"/>
      <c r="C452" s="4"/>
      <c r="D452" s="4"/>
      <c r="E452" s="4"/>
      <c r="F452" s="5"/>
      <c r="G452" s="35"/>
      <c r="H452" s="34"/>
    </row>
    <row r="453" spans="1:8">
      <c r="A453" s="2"/>
      <c r="B453" s="6"/>
      <c r="C453" s="4"/>
      <c r="D453" s="4"/>
      <c r="E453" s="4"/>
      <c r="F453" s="7"/>
      <c r="G453" s="35"/>
      <c r="H453" s="34"/>
    </row>
    <row r="454" spans="1:8">
      <c r="A454" s="2"/>
      <c r="B454" s="6"/>
      <c r="C454" s="4"/>
      <c r="D454" s="4"/>
      <c r="E454" s="4"/>
      <c r="F454" s="7"/>
      <c r="G454" s="35"/>
      <c r="H454" s="34"/>
    </row>
    <row r="455" spans="1:8">
      <c r="A455" s="2"/>
      <c r="B455" s="6"/>
      <c r="C455" s="4"/>
      <c r="D455" s="4"/>
      <c r="E455" s="4"/>
      <c r="F455" s="7"/>
      <c r="G455" s="35"/>
      <c r="H455" s="34"/>
    </row>
    <row r="456" spans="1:8">
      <c r="A456" s="2"/>
      <c r="B456" s="3"/>
      <c r="C456" s="4"/>
      <c r="D456" s="4"/>
      <c r="E456" s="4"/>
      <c r="F456" s="5"/>
      <c r="G456" s="35"/>
      <c r="H456" s="34"/>
    </row>
    <row r="457" spans="1:8">
      <c r="A457" s="2"/>
      <c r="B457" s="6"/>
      <c r="C457" s="4"/>
      <c r="D457" s="4"/>
      <c r="E457" s="4"/>
      <c r="F457" s="7"/>
      <c r="G457" s="35"/>
      <c r="H457" s="34"/>
    </row>
    <row r="458" spans="1:8">
      <c r="A458" s="2"/>
      <c r="B458" s="3"/>
      <c r="C458" s="4"/>
      <c r="D458" s="4"/>
      <c r="E458" s="4"/>
      <c r="F458" s="5"/>
      <c r="G458" s="35"/>
      <c r="H458" s="34"/>
    </row>
    <row r="459" spans="1:8">
      <c r="A459" s="2"/>
      <c r="B459" s="3"/>
      <c r="C459" s="4"/>
      <c r="D459" s="4"/>
      <c r="E459" s="4"/>
      <c r="F459" s="5"/>
      <c r="G459" s="35"/>
      <c r="H459" s="34"/>
    </row>
    <row r="460" spans="1:8">
      <c r="A460" s="2"/>
      <c r="B460" s="3"/>
      <c r="C460" s="4"/>
      <c r="D460" s="4"/>
      <c r="E460" s="4"/>
      <c r="F460" s="5"/>
      <c r="G460" s="35"/>
      <c r="H460" s="34"/>
    </row>
    <row r="461" spans="1:8">
      <c r="A461" s="2"/>
      <c r="B461" s="6"/>
      <c r="C461" s="4"/>
      <c r="D461" s="4"/>
      <c r="E461" s="4"/>
      <c r="F461" s="7"/>
      <c r="G461" s="35"/>
      <c r="H461" s="34"/>
    </row>
    <row r="462" spans="1:8">
      <c r="A462" s="2"/>
      <c r="B462" s="6"/>
      <c r="C462" s="4"/>
      <c r="D462" s="4"/>
      <c r="E462" s="4"/>
      <c r="F462" s="7"/>
      <c r="G462" s="35"/>
      <c r="H462" s="34"/>
    </row>
    <row r="463" spans="1:8">
      <c r="A463" s="2"/>
      <c r="B463" s="6"/>
      <c r="C463" s="4"/>
      <c r="D463" s="4"/>
      <c r="E463" s="4"/>
      <c r="F463" s="7"/>
      <c r="G463" s="35"/>
      <c r="H463" s="34"/>
    </row>
    <row r="464" spans="1:8">
      <c r="A464" s="2"/>
      <c r="B464" s="6"/>
      <c r="C464" s="4"/>
      <c r="D464" s="4"/>
      <c r="E464" s="4"/>
      <c r="F464" s="7"/>
      <c r="G464" s="35"/>
      <c r="H464" s="34"/>
    </row>
    <row r="465" spans="1:8">
      <c r="A465" s="2"/>
      <c r="B465" s="3"/>
      <c r="C465" s="4"/>
      <c r="D465" s="4"/>
      <c r="E465" s="4"/>
      <c r="F465" s="5"/>
      <c r="G465" s="35"/>
      <c r="H465" s="34"/>
    </row>
    <row r="466" spans="1:8">
      <c r="A466" s="2"/>
      <c r="B466" s="6"/>
      <c r="C466" s="4"/>
      <c r="D466" s="4"/>
      <c r="E466" s="4"/>
      <c r="F466" s="7"/>
      <c r="G466" s="35"/>
      <c r="H466" s="34"/>
    </row>
    <row r="467" spans="1:8">
      <c r="A467" s="2"/>
      <c r="B467" s="6"/>
      <c r="C467" s="4"/>
      <c r="D467" s="4"/>
      <c r="E467" s="4"/>
      <c r="F467" s="7"/>
      <c r="G467" s="35"/>
      <c r="H467" s="34"/>
    </row>
    <row r="468" spans="1:8">
      <c r="A468" s="2"/>
      <c r="B468" s="3"/>
      <c r="C468" s="4"/>
      <c r="D468" s="4"/>
      <c r="E468" s="4"/>
      <c r="F468" s="5"/>
      <c r="G468" s="35"/>
      <c r="H468" s="34"/>
    </row>
    <row r="469" spans="1:8">
      <c r="A469" s="2"/>
      <c r="B469" s="6"/>
      <c r="C469" s="4"/>
      <c r="D469" s="4"/>
      <c r="E469" s="4"/>
      <c r="F469" s="7"/>
      <c r="G469" s="35"/>
      <c r="H469" s="34"/>
    </row>
    <row r="470" spans="1:8">
      <c r="A470" s="2"/>
      <c r="B470" s="3"/>
      <c r="C470" s="4"/>
      <c r="D470" s="4"/>
      <c r="E470" s="4"/>
      <c r="F470" s="5"/>
      <c r="G470" s="35"/>
      <c r="H470" s="34"/>
    </row>
    <row r="471" spans="1:8">
      <c r="A471" s="2"/>
      <c r="B471" s="6"/>
      <c r="C471" s="4"/>
      <c r="D471" s="4"/>
      <c r="E471" s="4"/>
      <c r="F471" s="7"/>
      <c r="G471" s="35"/>
      <c r="H471" s="34"/>
    </row>
    <row r="472" spans="1:8">
      <c r="A472" s="2"/>
      <c r="B472" s="3"/>
      <c r="C472" s="4"/>
      <c r="D472" s="4"/>
      <c r="E472" s="4"/>
      <c r="F472" s="5"/>
      <c r="G472" s="35"/>
      <c r="H472" s="34"/>
    </row>
    <row r="473" spans="1:8">
      <c r="A473" s="2"/>
      <c r="B473" s="6"/>
      <c r="C473" s="4"/>
      <c r="D473" s="4"/>
      <c r="E473" s="4"/>
      <c r="F473" s="7"/>
      <c r="G473" s="35"/>
      <c r="H473" s="34"/>
    </row>
    <row r="474" spans="1:8">
      <c r="A474" s="2"/>
      <c r="B474" s="3"/>
      <c r="C474" s="4"/>
      <c r="D474" s="4"/>
      <c r="E474" s="4"/>
      <c r="F474" s="5"/>
      <c r="G474" s="35"/>
      <c r="H474" s="34"/>
    </row>
    <row r="475" spans="1:8">
      <c r="A475" s="2"/>
      <c r="B475" s="6"/>
      <c r="C475" s="4"/>
      <c r="D475" s="4"/>
      <c r="E475" s="4"/>
      <c r="F475" s="7"/>
      <c r="G475" s="35"/>
      <c r="H475" s="34"/>
    </row>
    <row r="476" spans="1:8">
      <c r="A476" s="2"/>
      <c r="B476" s="3"/>
      <c r="C476" s="4"/>
      <c r="D476" s="4"/>
      <c r="E476" s="4"/>
      <c r="F476" s="5"/>
      <c r="G476" s="35"/>
      <c r="H476" s="34"/>
    </row>
    <row r="477" spans="1:8">
      <c r="A477" s="2"/>
      <c r="B477" s="3"/>
      <c r="C477" s="4"/>
      <c r="D477" s="4"/>
      <c r="E477" s="4"/>
      <c r="F477" s="5"/>
      <c r="G477" s="35"/>
      <c r="H477" s="34"/>
    </row>
    <row r="478" spans="1:8">
      <c r="A478" s="2"/>
      <c r="B478" s="3"/>
      <c r="C478" s="4"/>
      <c r="D478" s="4"/>
      <c r="E478" s="4"/>
      <c r="F478" s="5"/>
      <c r="G478" s="35"/>
      <c r="H478" s="34"/>
    </row>
    <row r="479" spans="1:8">
      <c r="A479" s="2"/>
      <c r="B479" s="6"/>
      <c r="C479" s="4"/>
      <c r="D479" s="4"/>
      <c r="E479" s="4"/>
      <c r="F479" s="7"/>
      <c r="G479" s="35"/>
      <c r="H479" s="34"/>
    </row>
    <row r="480" spans="1:8">
      <c r="A480" s="2"/>
      <c r="B480" s="3"/>
      <c r="C480" s="4"/>
      <c r="D480" s="4"/>
      <c r="E480" s="4"/>
      <c r="F480" s="5"/>
      <c r="G480" s="35"/>
      <c r="H480" s="34"/>
    </row>
    <row r="481" spans="1:8">
      <c r="A481" s="2"/>
      <c r="B481" s="3"/>
      <c r="C481" s="4"/>
      <c r="D481" s="4"/>
      <c r="E481" s="4"/>
      <c r="F481" s="5"/>
      <c r="G481" s="35"/>
      <c r="H481" s="34"/>
    </row>
    <row r="482" spans="1:8">
      <c r="A482" s="2"/>
      <c r="B482" s="6"/>
      <c r="C482" s="4"/>
      <c r="D482" s="4"/>
      <c r="E482" s="4"/>
      <c r="F482" s="7"/>
      <c r="G482" s="35"/>
      <c r="H482" s="34"/>
    </row>
    <row r="483" spans="1:8">
      <c r="A483" s="2"/>
      <c r="B483" s="3"/>
      <c r="C483" s="4"/>
      <c r="D483" s="4"/>
      <c r="E483" s="4"/>
      <c r="F483" s="5"/>
      <c r="G483" s="35"/>
      <c r="H483" s="34"/>
    </row>
    <row r="484" spans="1:8">
      <c r="A484" s="2"/>
      <c r="B484" s="6"/>
      <c r="C484" s="4"/>
      <c r="D484" s="4"/>
      <c r="E484" s="4"/>
      <c r="F484" s="7"/>
      <c r="G484" s="35"/>
      <c r="H484" s="34"/>
    </row>
    <row r="485" spans="1:8">
      <c r="A485" s="2"/>
      <c r="B485" s="6"/>
      <c r="C485" s="4"/>
      <c r="D485" s="4"/>
      <c r="E485" s="4"/>
      <c r="F485" s="7"/>
      <c r="G485" s="35"/>
      <c r="H485" s="34"/>
    </row>
    <row r="486" spans="1:8">
      <c r="A486" s="2"/>
      <c r="B486" s="3"/>
      <c r="C486" s="4"/>
      <c r="D486" s="4"/>
      <c r="E486" s="4"/>
      <c r="F486" s="5"/>
      <c r="G486" s="35"/>
      <c r="H486" s="34"/>
    </row>
    <row r="487" spans="1:8">
      <c r="A487" s="2"/>
      <c r="B487" s="3"/>
      <c r="C487" s="4"/>
      <c r="D487" s="4"/>
      <c r="E487" s="4"/>
      <c r="F487" s="5"/>
      <c r="G487" s="35"/>
      <c r="H487" s="34"/>
    </row>
    <row r="488" spans="1:8">
      <c r="A488" s="2"/>
      <c r="B488" s="6"/>
      <c r="C488" s="4"/>
      <c r="D488" s="4"/>
      <c r="E488" s="4"/>
      <c r="F488" s="7"/>
      <c r="G488" s="35"/>
      <c r="H488" s="34"/>
    </row>
    <row r="489" spans="1:8">
      <c r="A489" s="2"/>
      <c r="B489" s="6"/>
      <c r="C489" s="4"/>
      <c r="D489" s="4"/>
      <c r="E489" s="4"/>
      <c r="F489" s="7"/>
      <c r="G489" s="35"/>
      <c r="H489" s="34"/>
    </row>
    <row r="490" spans="1:8">
      <c r="A490" s="2"/>
      <c r="B490" s="3"/>
      <c r="C490" s="4"/>
      <c r="D490" s="4"/>
      <c r="E490" s="4"/>
      <c r="F490" s="5"/>
      <c r="G490" s="35"/>
      <c r="H490" s="34"/>
    </row>
    <row r="491" spans="1:8">
      <c r="A491" s="2"/>
      <c r="B491" s="3"/>
      <c r="C491" s="4"/>
      <c r="D491" s="4"/>
      <c r="E491" s="4"/>
      <c r="F491" s="5"/>
      <c r="G491" s="35"/>
      <c r="H491" s="34"/>
    </row>
    <row r="492" spans="1:8">
      <c r="A492" s="2"/>
      <c r="B492" s="6"/>
      <c r="C492" s="4"/>
      <c r="D492" s="4"/>
      <c r="E492" s="4"/>
      <c r="F492" s="7"/>
      <c r="G492" s="35"/>
      <c r="H492" s="34"/>
    </row>
    <row r="493" spans="1:8">
      <c r="A493" s="2"/>
      <c r="B493" s="3"/>
      <c r="C493" s="4"/>
      <c r="D493" s="4"/>
      <c r="E493" s="4"/>
      <c r="F493" s="5"/>
      <c r="G493" s="35"/>
      <c r="H493" s="34"/>
    </row>
    <row r="494" spans="1:8">
      <c r="A494" s="2"/>
      <c r="B494" s="3"/>
      <c r="C494" s="4"/>
      <c r="D494" s="4"/>
      <c r="E494" s="4"/>
      <c r="F494" s="5"/>
      <c r="G494" s="35"/>
      <c r="H494" s="34"/>
    </row>
    <row r="495" spans="1:8">
      <c r="A495" s="2"/>
      <c r="B495" s="3"/>
      <c r="C495" s="4"/>
      <c r="D495" s="4"/>
      <c r="E495" s="4"/>
      <c r="F495" s="5"/>
      <c r="G495" s="35"/>
      <c r="H495" s="34"/>
    </row>
    <row r="496" spans="1:8">
      <c r="A496" s="2"/>
      <c r="B496" s="6"/>
      <c r="C496" s="4"/>
      <c r="D496" s="4"/>
      <c r="E496" s="4"/>
      <c r="F496" s="7"/>
      <c r="G496" s="35"/>
      <c r="H496" s="34"/>
    </row>
    <row r="497" spans="1:8">
      <c r="A497" s="2"/>
      <c r="B497" s="3"/>
      <c r="C497" s="4"/>
      <c r="D497" s="4"/>
      <c r="E497" s="4"/>
      <c r="F497" s="5"/>
      <c r="G497" s="35"/>
      <c r="H497" s="34"/>
    </row>
    <row r="498" spans="1:8">
      <c r="A498" s="2"/>
      <c r="B498" s="6"/>
      <c r="C498" s="4"/>
      <c r="D498" s="4"/>
      <c r="E498" s="4"/>
      <c r="F498" s="7"/>
      <c r="G498" s="35"/>
      <c r="H498" s="34"/>
    </row>
    <row r="499" spans="1:8">
      <c r="A499" s="2"/>
      <c r="B499" s="6"/>
      <c r="C499" s="4"/>
      <c r="D499" s="4"/>
      <c r="E499" s="4"/>
      <c r="F499" s="7"/>
      <c r="G499" s="35"/>
      <c r="H499" s="34"/>
    </row>
    <row r="500" spans="1:8">
      <c r="A500" s="2"/>
      <c r="B500" s="6"/>
      <c r="C500" s="4"/>
      <c r="D500" s="4"/>
      <c r="E500" s="4"/>
      <c r="F500" s="7"/>
      <c r="G500" s="35"/>
      <c r="H500" s="34"/>
    </row>
    <row r="501" spans="1:8">
      <c r="A501" s="2"/>
      <c r="B501" s="6"/>
      <c r="C501" s="4"/>
      <c r="D501" s="4"/>
      <c r="E501" s="4"/>
      <c r="F501" s="7"/>
      <c r="G501" s="35"/>
      <c r="H501" s="34"/>
    </row>
    <row r="502" spans="1:8">
      <c r="A502" s="2"/>
      <c r="B502" s="6"/>
      <c r="C502" s="4"/>
      <c r="D502" s="4"/>
      <c r="E502" s="4"/>
      <c r="F502" s="7"/>
      <c r="G502" s="35"/>
      <c r="H502" s="34"/>
    </row>
    <row r="503" spans="1:8">
      <c r="A503" s="2"/>
      <c r="B503" s="6"/>
      <c r="C503" s="4"/>
      <c r="D503" s="4"/>
      <c r="E503" s="4"/>
      <c r="F503" s="7"/>
      <c r="G503" s="35"/>
      <c r="H503" s="34"/>
    </row>
    <row r="504" spans="1:8">
      <c r="A504" s="2"/>
      <c r="B504" s="3"/>
      <c r="C504" s="4"/>
      <c r="D504" s="4"/>
      <c r="E504" s="4"/>
      <c r="F504" s="5"/>
      <c r="G504" s="35"/>
      <c r="H504" s="34"/>
    </row>
    <row r="505" spans="1:8">
      <c r="A505" s="2"/>
      <c r="B505" s="6"/>
      <c r="C505" s="4"/>
      <c r="D505" s="4"/>
      <c r="E505" s="4"/>
      <c r="F505" s="7"/>
      <c r="G505" s="35"/>
      <c r="H505" s="34"/>
    </row>
    <row r="506" spans="1:8">
      <c r="A506" s="2"/>
      <c r="B506" s="6"/>
      <c r="C506" s="4"/>
      <c r="D506" s="4"/>
      <c r="E506" s="4"/>
      <c r="F506" s="7"/>
      <c r="G506" s="35"/>
      <c r="H506" s="34"/>
    </row>
    <row r="507" spans="1:8">
      <c r="A507" s="2"/>
      <c r="B507" s="3"/>
      <c r="C507" s="4"/>
      <c r="D507" s="4"/>
      <c r="E507" s="4"/>
      <c r="F507" s="5"/>
      <c r="G507" s="35"/>
      <c r="H507" s="34"/>
    </row>
    <row r="508" spans="1:8">
      <c r="A508" s="2"/>
      <c r="B508" s="6"/>
      <c r="C508" s="4"/>
      <c r="D508" s="4"/>
      <c r="E508" s="4"/>
      <c r="F508" s="7"/>
      <c r="G508" s="35"/>
      <c r="H508" s="34"/>
    </row>
    <row r="509" spans="1:8">
      <c r="A509" s="2"/>
      <c r="B509" s="6"/>
      <c r="C509" s="4"/>
      <c r="D509" s="4"/>
      <c r="E509" s="4"/>
      <c r="F509" s="7"/>
      <c r="G509" s="35"/>
      <c r="H509" s="34"/>
    </row>
    <row r="510" spans="1:8">
      <c r="A510" s="2"/>
      <c r="B510" s="6"/>
      <c r="C510" s="4"/>
      <c r="D510" s="4"/>
      <c r="E510" s="4"/>
      <c r="F510" s="7"/>
      <c r="G510" s="35"/>
      <c r="H510" s="34"/>
    </row>
    <row r="511" spans="1:8">
      <c r="A511" s="2"/>
      <c r="B511" s="3"/>
      <c r="C511" s="4"/>
      <c r="D511" s="4"/>
      <c r="E511" s="4"/>
      <c r="F511" s="5"/>
      <c r="G511" s="35"/>
      <c r="H511" s="34"/>
    </row>
    <row r="512" spans="1:8">
      <c r="A512" s="2"/>
      <c r="B512" s="6"/>
      <c r="C512" s="4"/>
      <c r="D512" s="4"/>
      <c r="E512" s="4"/>
      <c r="F512" s="7"/>
      <c r="G512" s="35"/>
      <c r="H512" s="34"/>
    </row>
    <row r="513" spans="1:8">
      <c r="A513" s="2"/>
      <c r="B513" s="6"/>
      <c r="C513" s="4"/>
      <c r="D513" s="4"/>
      <c r="E513" s="4"/>
      <c r="F513" s="7"/>
      <c r="G513" s="35"/>
      <c r="H513" s="34"/>
    </row>
    <row r="514" spans="1:8">
      <c r="A514" s="2"/>
      <c r="B514" s="6"/>
      <c r="C514" s="4"/>
      <c r="D514" s="4"/>
      <c r="E514" s="4"/>
      <c r="F514" s="7"/>
      <c r="G514" s="35"/>
      <c r="H514" s="34"/>
    </row>
    <row r="515" spans="1:8">
      <c r="A515" s="2"/>
      <c r="B515" s="6"/>
      <c r="C515" s="4"/>
      <c r="D515" s="4"/>
      <c r="E515" s="4"/>
      <c r="F515" s="7"/>
      <c r="G515" s="35"/>
      <c r="H515" s="34"/>
    </row>
    <row r="516" spans="1:8">
      <c r="A516" s="2"/>
      <c r="B516" s="3"/>
      <c r="C516" s="4"/>
      <c r="D516" s="4"/>
      <c r="E516" s="4"/>
      <c r="F516" s="5"/>
      <c r="G516" s="35"/>
      <c r="H516" s="34"/>
    </row>
    <row r="517" spans="1:8">
      <c r="A517" s="2"/>
      <c r="B517" s="3"/>
      <c r="C517" s="4"/>
      <c r="D517" s="4"/>
      <c r="E517" s="4"/>
      <c r="F517" s="5"/>
      <c r="G517" s="35"/>
      <c r="H517" s="34"/>
    </row>
    <row r="518" spans="1:8">
      <c r="A518" s="2"/>
      <c r="B518" s="6"/>
      <c r="C518" s="4"/>
      <c r="D518" s="4"/>
      <c r="E518" s="4"/>
      <c r="F518" s="7"/>
      <c r="G518" s="35"/>
      <c r="H518" s="34"/>
    </row>
    <row r="519" spans="1:8">
      <c r="A519" s="2"/>
      <c r="B519" s="3"/>
      <c r="C519" s="4"/>
      <c r="D519" s="4"/>
      <c r="E519" s="4"/>
      <c r="F519" s="5"/>
      <c r="G519" s="35"/>
      <c r="H519" s="34"/>
    </row>
    <row r="520" spans="1:8">
      <c r="A520" s="2"/>
      <c r="B520" s="3"/>
      <c r="C520" s="4"/>
      <c r="D520" s="4"/>
      <c r="E520" s="4"/>
      <c r="F520" s="5"/>
      <c r="G520" s="35"/>
      <c r="H520" s="34"/>
    </row>
    <row r="521" spans="1:8">
      <c r="A521" s="2"/>
      <c r="B521" s="6"/>
      <c r="C521" s="4"/>
      <c r="D521" s="4"/>
      <c r="E521" s="4"/>
      <c r="F521" s="7"/>
      <c r="G521" s="35"/>
      <c r="H521" s="34"/>
    </row>
    <row r="522" spans="1:8">
      <c r="A522" s="2"/>
      <c r="B522" s="6"/>
      <c r="C522" s="4"/>
      <c r="D522" s="4"/>
      <c r="E522" s="4"/>
      <c r="F522" s="7"/>
      <c r="G522" s="35"/>
      <c r="H522" s="34"/>
    </row>
    <row r="523" spans="1:8">
      <c r="A523" s="2"/>
      <c r="B523" s="6"/>
      <c r="C523" s="4"/>
      <c r="D523" s="4"/>
      <c r="E523" s="4"/>
      <c r="F523" s="7"/>
      <c r="G523" s="35"/>
      <c r="H523" s="34"/>
    </row>
    <row r="524" spans="1:8">
      <c r="A524" s="2"/>
      <c r="B524" s="3"/>
      <c r="C524" s="4"/>
      <c r="D524" s="4"/>
      <c r="E524" s="4"/>
      <c r="F524" s="5"/>
      <c r="G524" s="35"/>
      <c r="H524" s="34"/>
    </row>
    <row r="525" spans="1:8">
      <c r="A525" s="2"/>
      <c r="B525" s="6"/>
      <c r="C525" s="4"/>
      <c r="D525" s="4"/>
      <c r="E525" s="4"/>
      <c r="F525" s="7"/>
      <c r="G525" s="35"/>
      <c r="H525" s="34"/>
    </row>
    <row r="526" spans="1:8">
      <c r="A526" s="2"/>
      <c r="B526" s="3"/>
      <c r="C526" s="4"/>
      <c r="D526" s="4"/>
      <c r="E526" s="4"/>
      <c r="F526" s="5"/>
      <c r="G526" s="35"/>
      <c r="H526" s="34"/>
    </row>
    <row r="527" spans="1:8">
      <c r="A527" s="2"/>
      <c r="B527" s="3"/>
      <c r="C527" s="4"/>
      <c r="D527" s="4"/>
      <c r="E527" s="4"/>
      <c r="F527" s="5"/>
      <c r="G527" s="35"/>
      <c r="H527" s="34"/>
    </row>
    <row r="528" spans="1:8">
      <c r="A528" s="2"/>
      <c r="B528" s="3"/>
      <c r="C528" s="4"/>
      <c r="D528" s="4"/>
      <c r="E528" s="4"/>
      <c r="F528" s="5"/>
      <c r="G528" s="35"/>
      <c r="H528" s="34"/>
    </row>
    <row r="529" spans="1:8">
      <c r="A529" s="2"/>
      <c r="B529" s="6"/>
      <c r="C529" s="4"/>
      <c r="D529" s="4"/>
      <c r="E529" s="4"/>
      <c r="F529" s="7"/>
      <c r="G529" s="35"/>
      <c r="H529" s="34"/>
    </row>
    <row r="530" spans="1:8">
      <c r="A530" s="2"/>
      <c r="B530" s="3"/>
      <c r="C530" s="4"/>
      <c r="D530" s="4"/>
      <c r="E530" s="4"/>
      <c r="F530" s="5"/>
      <c r="G530" s="35"/>
      <c r="H530" s="34"/>
    </row>
    <row r="531" spans="1:8">
      <c r="A531" s="2"/>
      <c r="B531" s="6"/>
      <c r="C531" s="4"/>
      <c r="D531" s="4"/>
      <c r="E531" s="4"/>
      <c r="F531" s="7"/>
      <c r="G531" s="35"/>
      <c r="H531" s="34"/>
    </row>
    <row r="532" spans="1:8">
      <c r="A532" s="2"/>
      <c r="B532" s="3"/>
      <c r="C532" s="4"/>
      <c r="D532" s="4"/>
      <c r="E532" s="4"/>
      <c r="F532" s="5"/>
      <c r="G532" s="35"/>
      <c r="H532" s="34"/>
    </row>
    <row r="533" spans="1:8">
      <c r="A533" s="2"/>
      <c r="B533" s="6"/>
      <c r="C533" s="4"/>
      <c r="D533" s="4"/>
      <c r="E533" s="4"/>
      <c r="F533" s="7"/>
      <c r="G533" s="35"/>
      <c r="H533" s="34"/>
    </row>
    <row r="534" spans="1:8">
      <c r="A534" s="2"/>
      <c r="B534" s="3"/>
      <c r="C534" s="4"/>
      <c r="D534" s="4"/>
      <c r="E534" s="4"/>
      <c r="F534" s="5"/>
      <c r="G534" s="35"/>
      <c r="H534" s="34"/>
    </row>
    <row r="535" spans="1:8">
      <c r="A535" s="2"/>
      <c r="B535" s="3"/>
      <c r="C535" s="4"/>
      <c r="D535" s="4"/>
      <c r="E535" s="4"/>
      <c r="F535" s="5"/>
      <c r="G535" s="35"/>
      <c r="H535" s="34"/>
    </row>
    <row r="536" spans="1:8">
      <c r="A536" s="2"/>
      <c r="B536" s="3"/>
      <c r="C536" s="4"/>
      <c r="D536" s="4"/>
      <c r="E536" s="4"/>
      <c r="F536" s="5"/>
      <c r="G536" s="35"/>
      <c r="H536" s="34"/>
    </row>
    <row r="537" spans="1:8">
      <c r="A537" s="2"/>
      <c r="B537" s="6"/>
      <c r="C537" s="4"/>
      <c r="D537" s="4"/>
      <c r="E537" s="4"/>
      <c r="F537" s="7"/>
      <c r="G537" s="35"/>
      <c r="H537" s="34"/>
    </row>
    <row r="538" spans="1:8">
      <c r="A538" s="2"/>
      <c r="B538" s="3"/>
      <c r="C538" s="4"/>
      <c r="D538" s="4"/>
      <c r="E538" s="4"/>
      <c r="F538" s="5"/>
      <c r="G538" s="35"/>
      <c r="H538" s="34"/>
    </row>
    <row r="539" spans="1:8">
      <c r="A539" s="2"/>
      <c r="B539" s="3"/>
      <c r="C539" s="4"/>
      <c r="D539" s="4"/>
      <c r="E539" s="4"/>
      <c r="F539" s="5"/>
      <c r="G539" s="35"/>
      <c r="H539" s="34"/>
    </row>
    <row r="540" spans="1:8">
      <c r="A540" s="2"/>
      <c r="B540" s="6"/>
      <c r="C540" s="4"/>
      <c r="D540" s="4"/>
      <c r="E540" s="4"/>
      <c r="F540" s="7"/>
      <c r="G540" s="35"/>
      <c r="H540" s="34"/>
    </row>
    <row r="541" spans="1:8">
      <c r="A541" s="2"/>
      <c r="B541" s="3"/>
      <c r="C541" s="4"/>
      <c r="D541" s="4"/>
      <c r="E541" s="4"/>
      <c r="F541" s="5"/>
      <c r="G541" s="35"/>
      <c r="H541" s="34"/>
    </row>
    <row r="542" spans="1:8">
      <c r="A542" s="2"/>
      <c r="B542" s="6"/>
      <c r="C542" s="4"/>
      <c r="D542" s="4"/>
      <c r="E542" s="4"/>
      <c r="F542" s="7"/>
      <c r="G542" s="35"/>
      <c r="H542" s="34"/>
    </row>
    <row r="543" spans="1:8">
      <c r="A543" s="2"/>
      <c r="B543" s="3"/>
      <c r="C543" s="4"/>
      <c r="D543" s="4"/>
      <c r="E543" s="4"/>
      <c r="F543" s="5"/>
      <c r="G543" s="35"/>
      <c r="H543" s="34"/>
    </row>
    <row r="544" spans="1:8">
      <c r="A544" s="2"/>
      <c r="B544" s="3"/>
      <c r="C544" s="4"/>
      <c r="D544" s="4"/>
      <c r="E544" s="4"/>
      <c r="F544" s="5"/>
      <c r="G544" s="35"/>
      <c r="H544" s="34"/>
    </row>
    <row r="545" spans="1:8">
      <c r="A545" s="2"/>
      <c r="B545" s="6"/>
      <c r="C545" s="4"/>
      <c r="D545" s="4"/>
      <c r="E545" s="4"/>
      <c r="F545" s="7"/>
      <c r="G545" s="35"/>
      <c r="H545" s="34"/>
    </row>
    <row r="546" spans="1:8">
      <c r="A546" s="2"/>
      <c r="B546" s="3"/>
      <c r="C546" s="4"/>
      <c r="D546" s="4"/>
      <c r="E546" s="4"/>
      <c r="F546" s="5"/>
      <c r="G546" s="35"/>
      <c r="H546" s="34"/>
    </row>
    <row r="547" spans="1:8">
      <c r="A547" s="2"/>
      <c r="B547" s="6"/>
      <c r="C547" s="4"/>
      <c r="D547" s="4"/>
      <c r="E547" s="4"/>
      <c r="F547" s="7"/>
      <c r="G547" s="35"/>
      <c r="H547" s="34"/>
    </row>
    <row r="548" spans="1:8">
      <c r="A548" s="2"/>
      <c r="B548" s="6"/>
      <c r="C548" s="4"/>
      <c r="D548" s="4"/>
      <c r="E548" s="4"/>
      <c r="F548" s="7"/>
      <c r="G548" s="35"/>
      <c r="H548" s="34"/>
    </row>
    <row r="549" spans="1:8">
      <c r="A549" s="2"/>
      <c r="B549" s="6"/>
      <c r="C549" s="4"/>
      <c r="D549" s="4"/>
      <c r="E549" s="4"/>
      <c r="F549" s="7"/>
      <c r="G549" s="35"/>
      <c r="H549" s="34"/>
    </row>
    <row r="550" spans="1:8">
      <c r="A550" s="2"/>
      <c r="B550" s="3"/>
      <c r="C550" s="4"/>
      <c r="D550" s="4"/>
      <c r="E550" s="4"/>
      <c r="F550" s="5"/>
      <c r="G550" s="35"/>
      <c r="H550" s="34"/>
    </row>
    <row r="551" spans="1:8">
      <c r="A551" s="2"/>
      <c r="B551" s="3"/>
      <c r="C551" s="4"/>
      <c r="D551" s="4"/>
      <c r="E551" s="4"/>
      <c r="F551" s="5"/>
      <c r="G551" s="35"/>
      <c r="H551" s="34"/>
    </row>
    <row r="552" spans="1:8">
      <c r="A552" s="2"/>
      <c r="B552" s="6"/>
      <c r="C552" s="4"/>
      <c r="D552" s="4"/>
      <c r="E552" s="4"/>
      <c r="F552" s="7"/>
      <c r="G552" s="35"/>
      <c r="H552" s="34"/>
    </row>
    <row r="553" spans="1:8">
      <c r="A553" s="2"/>
      <c r="B553" s="6"/>
      <c r="C553" s="4"/>
      <c r="D553" s="4"/>
      <c r="E553" s="4"/>
      <c r="F553" s="7"/>
      <c r="G553" s="35"/>
      <c r="H553" s="34"/>
    </row>
    <row r="554" spans="1:8">
      <c r="A554" s="2"/>
      <c r="B554" s="6"/>
      <c r="C554" s="4"/>
      <c r="D554" s="4"/>
      <c r="E554" s="4"/>
      <c r="F554" s="7"/>
      <c r="G554" s="35"/>
      <c r="H554" s="34"/>
    </row>
    <row r="555" spans="1:8">
      <c r="A555" s="2"/>
      <c r="B555" s="6"/>
      <c r="C555" s="4"/>
      <c r="D555" s="4"/>
      <c r="E555" s="4"/>
      <c r="F555" s="7"/>
      <c r="G555" s="35"/>
      <c r="H555" s="34"/>
    </row>
    <row r="556" spans="1:8">
      <c r="A556" s="2"/>
      <c r="B556" s="3"/>
      <c r="C556" s="4"/>
      <c r="D556" s="4"/>
      <c r="E556" s="4"/>
      <c r="F556" s="5"/>
      <c r="G556" s="35"/>
      <c r="H556" s="34"/>
    </row>
    <row r="557" spans="1:8">
      <c r="A557" s="2"/>
      <c r="B557" s="3"/>
      <c r="C557" s="4"/>
      <c r="D557" s="4"/>
      <c r="E557" s="4"/>
      <c r="F557" s="5"/>
      <c r="G557" s="35"/>
      <c r="H557" s="34"/>
    </row>
    <row r="558" spans="1:8">
      <c r="A558" s="2"/>
      <c r="B558" s="6"/>
      <c r="C558" s="4"/>
      <c r="D558" s="4"/>
      <c r="E558" s="4"/>
      <c r="F558" s="7"/>
      <c r="G558" s="35"/>
      <c r="H558" s="34"/>
    </row>
    <row r="559" spans="1:8">
      <c r="A559" s="2"/>
      <c r="B559" s="6"/>
      <c r="C559" s="4"/>
      <c r="D559" s="4"/>
      <c r="E559" s="4"/>
      <c r="F559" s="7"/>
      <c r="G559" s="35"/>
      <c r="H559" s="34"/>
    </row>
    <row r="560" spans="1:8">
      <c r="A560" s="2"/>
      <c r="B560" s="3"/>
      <c r="C560" s="4"/>
      <c r="D560" s="4"/>
      <c r="E560" s="4"/>
      <c r="F560" s="5"/>
      <c r="G560" s="35"/>
      <c r="H560" s="34"/>
    </row>
    <row r="561" spans="1:8">
      <c r="A561" s="2"/>
      <c r="B561" s="3"/>
      <c r="C561" s="4"/>
      <c r="D561" s="4"/>
      <c r="E561" s="4"/>
      <c r="F561" s="5"/>
      <c r="G561" s="35"/>
      <c r="H561" s="34"/>
    </row>
    <row r="562" spans="1:8">
      <c r="A562" s="2"/>
      <c r="B562" s="3"/>
      <c r="C562" s="4"/>
      <c r="D562" s="4"/>
      <c r="E562" s="4"/>
      <c r="F562" s="5"/>
      <c r="G562" s="35"/>
      <c r="H562" s="34"/>
    </row>
    <row r="563" spans="1:8">
      <c r="A563" s="2"/>
      <c r="B563" s="6"/>
      <c r="C563" s="4"/>
      <c r="D563" s="4"/>
      <c r="E563" s="4"/>
      <c r="F563" s="7"/>
      <c r="G563" s="35"/>
      <c r="H563" s="34"/>
    </row>
    <row r="564" spans="1:8">
      <c r="A564" s="2"/>
      <c r="B564" s="6"/>
      <c r="C564" s="4"/>
      <c r="D564" s="4"/>
      <c r="E564" s="4"/>
      <c r="F564" s="7"/>
      <c r="G564" s="35"/>
      <c r="H564" s="34"/>
    </row>
    <row r="565" spans="1:8">
      <c r="A565" s="2"/>
      <c r="B565" s="3"/>
      <c r="C565" s="4"/>
      <c r="D565" s="4"/>
      <c r="E565" s="4"/>
      <c r="F565" s="5"/>
      <c r="G565" s="35"/>
      <c r="H565" s="34"/>
    </row>
    <row r="566" spans="1:8">
      <c r="A566" s="2"/>
      <c r="B566" s="3"/>
      <c r="C566" s="4"/>
      <c r="D566" s="4"/>
      <c r="E566" s="4"/>
      <c r="F566" s="5"/>
      <c r="G566" s="35"/>
      <c r="H566" s="34"/>
    </row>
    <row r="567" spans="1:8">
      <c r="A567" s="2"/>
      <c r="B567" s="6"/>
      <c r="C567" s="4"/>
      <c r="D567" s="4"/>
      <c r="E567" s="4"/>
      <c r="F567" s="7"/>
      <c r="G567" s="35"/>
      <c r="H567" s="34"/>
    </row>
    <row r="568" spans="1:8">
      <c r="A568" s="2"/>
      <c r="B568" s="6"/>
      <c r="C568" s="4"/>
      <c r="D568" s="4"/>
      <c r="E568" s="4"/>
      <c r="F568" s="7"/>
      <c r="G568" s="35"/>
      <c r="H568" s="34"/>
    </row>
    <row r="569" spans="1:8">
      <c r="A569" s="2"/>
      <c r="B569" s="3"/>
      <c r="C569" s="4"/>
      <c r="D569" s="4"/>
      <c r="E569" s="4"/>
      <c r="F569" s="5"/>
      <c r="G569" s="35"/>
      <c r="H569" s="34"/>
    </row>
    <row r="570" spans="1:8">
      <c r="A570" s="2"/>
      <c r="B570" s="6"/>
      <c r="C570" s="4"/>
      <c r="D570" s="4"/>
      <c r="E570" s="4"/>
      <c r="F570" s="7"/>
      <c r="G570" s="35"/>
      <c r="H570" s="34"/>
    </row>
    <row r="571" spans="1:8">
      <c r="A571" s="2"/>
      <c r="B571" s="6"/>
      <c r="C571" s="4"/>
      <c r="D571" s="4"/>
      <c r="E571" s="4"/>
      <c r="F571" s="7"/>
      <c r="G571" s="35"/>
      <c r="H571" s="34"/>
    </row>
    <row r="572" spans="1:8">
      <c r="A572" s="2"/>
      <c r="B572" s="3"/>
      <c r="C572" s="4"/>
      <c r="D572" s="4"/>
      <c r="E572" s="4"/>
      <c r="F572" s="5"/>
      <c r="G572" s="35"/>
      <c r="H572" s="34"/>
    </row>
    <row r="573" spans="1:8">
      <c r="A573" s="2"/>
      <c r="B573" s="6"/>
      <c r="C573" s="4"/>
      <c r="D573" s="4"/>
      <c r="E573" s="4"/>
      <c r="F573" s="7"/>
      <c r="G573" s="35"/>
      <c r="H573" s="34"/>
    </row>
    <row r="574" spans="1:8">
      <c r="A574" s="2"/>
      <c r="B574" s="3"/>
      <c r="C574" s="4"/>
      <c r="D574" s="4"/>
      <c r="E574" s="4"/>
      <c r="F574" s="5"/>
      <c r="G574" s="35"/>
      <c r="H574" s="34"/>
    </row>
    <row r="575" spans="1:8">
      <c r="A575" s="2"/>
      <c r="B575" s="3"/>
      <c r="C575" s="4"/>
      <c r="D575" s="4"/>
      <c r="E575" s="4"/>
      <c r="F575" s="5"/>
      <c r="G575" s="35"/>
      <c r="H575" s="34"/>
    </row>
    <row r="576" spans="1:8">
      <c r="A576" s="2"/>
      <c r="B576" s="3"/>
      <c r="C576" s="4"/>
      <c r="D576" s="4"/>
      <c r="E576" s="4"/>
      <c r="F576" s="5"/>
      <c r="G576" s="35"/>
      <c r="H576" s="34"/>
    </row>
    <row r="577" spans="1:8">
      <c r="A577" s="2"/>
      <c r="B577" s="6"/>
      <c r="C577" s="4"/>
      <c r="D577" s="4"/>
      <c r="E577" s="4"/>
      <c r="F577" s="7"/>
      <c r="G577" s="35"/>
      <c r="H577" s="34"/>
    </row>
    <row r="578" spans="1:8">
      <c r="A578" s="2"/>
      <c r="B578" s="3"/>
      <c r="C578" s="4"/>
      <c r="D578" s="4"/>
      <c r="E578" s="4"/>
      <c r="F578" s="5"/>
      <c r="G578" s="35"/>
      <c r="H578" s="34"/>
    </row>
    <row r="579" spans="1:8">
      <c r="A579" s="2"/>
      <c r="B579" s="3"/>
      <c r="C579" s="4"/>
      <c r="D579" s="4"/>
      <c r="E579" s="4"/>
      <c r="F579" s="5"/>
      <c r="G579" s="35"/>
      <c r="H579" s="34"/>
    </row>
    <row r="580" spans="1:8">
      <c r="A580" s="2"/>
      <c r="B580" s="6"/>
      <c r="C580" s="4"/>
      <c r="D580" s="4"/>
      <c r="E580" s="4"/>
      <c r="F580" s="7"/>
      <c r="G580" s="35"/>
      <c r="H580" s="34"/>
    </row>
    <row r="581" spans="1:8">
      <c r="A581" s="2"/>
      <c r="B581" s="3"/>
      <c r="C581" s="4"/>
      <c r="D581" s="4"/>
      <c r="E581" s="4"/>
      <c r="F581" s="5"/>
      <c r="G581" s="35"/>
      <c r="H581" s="34"/>
    </row>
    <row r="582" spans="1:8">
      <c r="A582" s="2"/>
      <c r="B582" s="3"/>
      <c r="C582" s="4"/>
      <c r="D582" s="4"/>
      <c r="E582" s="4"/>
      <c r="F582" s="5"/>
      <c r="G582" s="35"/>
      <c r="H582" s="34"/>
    </row>
    <row r="583" spans="1:8">
      <c r="A583" s="2"/>
      <c r="B583" s="6"/>
      <c r="C583" s="4"/>
      <c r="D583" s="4"/>
      <c r="E583" s="4"/>
      <c r="F583" s="7"/>
      <c r="G583" s="35"/>
      <c r="H583" s="34"/>
    </row>
    <row r="584" spans="1:8">
      <c r="A584" s="2"/>
      <c r="B584" s="6"/>
      <c r="C584" s="4"/>
      <c r="D584" s="4"/>
      <c r="E584" s="4"/>
      <c r="F584" s="7"/>
      <c r="G584" s="35"/>
      <c r="H584" s="34"/>
    </row>
    <row r="585" spans="1:8">
      <c r="A585" s="2"/>
      <c r="B585" s="6"/>
      <c r="C585" s="4"/>
      <c r="D585" s="4"/>
      <c r="E585" s="4"/>
      <c r="F585" s="7"/>
      <c r="G585" s="35"/>
      <c r="H585" s="34"/>
    </row>
    <row r="586" spans="1:8">
      <c r="A586" s="2"/>
      <c r="B586" s="6"/>
      <c r="C586" s="4"/>
      <c r="D586" s="4"/>
      <c r="E586" s="4"/>
      <c r="F586" s="7"/>
      <c r="G586" s="35"/>
      <c r="H586" s="34"/>
    </row>
    <row r="587" spans="1:8">
      <c r="A587" s="2"/>
      <c r="B587" s="6"/>
      <c r="C587" s="4"/>
      <c r="D587" s="4"/>
      <c r="E587" s="4"/>
      <c r="F587" s="7"/>
      <c r="G587" s="35"/>
      <c r="H587" s="34"/>
    </row>
    <row r="588" spans="1:8">
      <c r="A588" s="2"/>
      <c r="B588" s="6"/>
      <c r="C588" s="4"/>
      <c r="D588" s="4"/>
      <c r="E588" s="4"/>
      <c r="F588" s="7"/>
      <c r="G588" s="35"/>
      <c r="H588" s="34"/>
    </row>
    <row r="589" spans="1:8">
      <c r="A589" s="2"/>
      <c r="B589" s="3"/>
      <c r="C589" s="4"/>
      <c r="D589" s="4"/>
      <c r="E589" s="4"/>
      <c r="F589" s="5"/>
      <c r="G589" s="35"/>
      <c r="H589" s="34"/>
    </row>
    <row r="590" spans="1:8">
      <c r="A590" s="2"/>
      <c r="B590" s="3"/>
      <c r="C590" s="4"/>
      <c r="D590" s="4"/>
      <c r="E590" s="4"/>
      <c r="F590" s="5"/>
      <c r="G590" s="35"/>
      <c r="H590" s="34"/>
    </row>
    <row r="591" spans="1:8">
      <c r="A591" s="2"/>
      <c r="B591" s="3"/>
      <c r="C591" s="4"/>
      <c r="D591" s="4"/>
      <c r="E591" s="4"/>
      <c r="F591" s="5"/>
      <c r="G591" s="35"/>
      <c r="H591" s="34"/>
    </row>
    <row r="592" spans="1:8">
      <c r="A592" s="2"/>
      <c r="B592" s="6"/>
      <c r="C592" s="4"/>
      <c r="D592" s="4"/>
      <c r="E592" s="4"/>
      <c r="F592" s="7"/>
      <c r="G592" s="35"/>
      <c r="H592" s="34"/>
    </row>
    <row r="593" spans="1:8">
      <c r="A593" s="2"/>
      <c r="B593" s="3"/>
      <c r="C593" s="4"/>
      <c r="D593" s="4"/>
      <c r="E593" s="4"/>
      <c r="F593" s="5"/>
      <c r="G593" s="35"/>
      <c r="H593" s="34"/>
    </row>
    <row r="594" spans="1:8">
      <c r="A594" s="2"/>
      <c r="B594" s="6"/>
      <c r="C594" s="4"/>
      <c r="D594" s="4"/>
      <c r="E594" s="4"/>
      <c r="F594" s="7"/>
      <c r="G594" s="35"/>
      <c r="H594" s="34"/>
    </row>
    <row r="595" spans="1:8">
      <c r="A595" s="2"/>
      <c r="B595" s="3"/>
      <c r="C595" s="4"/>
      <c r="D595" s="4"/>
      <c r="E595" s="4"/>
      <c r="F595" s="5"/>
      <c r="G595" s="35"/>
      <c r="H595" s="34"/>
    </row>
    <row r="596" spans="1:8">
      <c r="A596" s="2"/>
      <c r="B596" s="6"/>
      <c r="C596" s="4"/>
      <c r="D596" s="4"/>
      <c r="E596" s="4"/>
      <c r="F596" s="7"/>
      <c r="G596" s="35"/>
      <c r="H596" s="34"/>
    </row>
    <row r="597" spans="1:8">
      <c r="A597" s="2"/>
      <c r="B597" s="3"/>
      <c r="C597" s="4"/>
      <c r="D597" s="4"/>
      <c r="E597" s="4"/>
      <c r="F597" s="5"/>
      <c r="G597" s="35"/>
      <c r="H597" s="34"/>
    </row>
    <row r="598" spans="1:8">
      <c r="A598" s="2"/>
      <c r="B598" s="3"/>
      <c r="C598" s="4"/>
      <c r="D598" s="4"/>
      <c r="E598" s="4"/>
      <c r="F598" s="5"/>
      <c r="G598" s="35"/>
      <c r="H598" s="34"/>
    </row>
    <row r="599" spans="1:8">
      <c r="A599" s="2"/>
      <c r="B599" s="6"/>
      <c r="C599" s="4"/>
      <c r="D599" s="4"/>
      <c r="E599" s="4"/>
      <c r="F599" s="7"/>
      <c r="G599" s="35"/>
      <c r="H599" s="34"/>
    </row>
    <row r="600" spans="1:8">
      <c r="A600" s="2"/>
      <c r="B600" s="6"/>
      <c r="C600" s="4"/>
      <c r="D600" s="4"/>
      <c r="E600" s="4"/>
      <c r="F600" s="7"/>
      <c r="G600" s="35"/>
      <c r="H600" s="34"/>
    </row>
    <row r="601" spans="1:8">
      <c r="A601" s="2"/>
      <c r="B601" s="3"/>
      <c r="C601" s="4"/>
      <c r="D601" s="4"/>
      <c r="E601" s="4"/>
      <c r="F601" s="5"/>
      <c r="G601" s="35"/>
      <c r="H601" s="34"/>
    </row>
    <row r="602" spans="1:8">
      <c r="A602" s="2"/>
      <c r="B602" s="6"/>
      <c r="C602" s="4"/>
      <c r="D602" s="4"/>
      <c r="E602" s="4"/>
      <c r="F602" s="7"/>
      <c r="G602" s="35"/>
      <c r="H602" s="34"/>
    </row>
    <row r="603" spans="1:8">
      <c r="A603" s="2"/>
      <c r="B603" s="3"/>
      <c r="C603" s="4"/>
      <c r="D603" s="4"/>
      <c r="E603" s="4"/>
      <c r="F603" s="5"/>
      <c r="G603" s="35"/>
      <c r="H603" s="34"/>
    </row>
    <row r="604" spans="1:8">
      <c r="A604" s="2"/>
      <c r="B604" s="6"/>
      <c r="C604" s="4"/>
      <c r="D604" s="4"/>
      <c r="E604" s="4"/>
      <c r="F604" s="7"/>
      <c r="G604" s="35"/>
      <c r="H604" s="34"/>
    </row>
    <row r="605" spans="1:8">
      <c r="A605" s="2"/>
      <c r="B605" s="6"/>
      <c r="C605" s="4"/>
      <c r="D605" s="4"/>
      <c r="E605" s="4"/>
      <c r="F605" s="7"/>
      <c r="G605" s="35"/>
      <c r="H605" s="34"/>
    </row>
    <row r="606" spans="1:8">
      <c r="A606" s="2"/>
      <c r="B606" s="6"/>
      <c r="C606" s="4"/>
      <c r="D606" s="4"/>
      <c r="E606" s="4"/>
      <c r="F606" s="7"/>
      <c r="G606" s="35"/>
      <c r="H606" s="34"/>
    </row>
    <row r="607" spans="1:8">
      <c r="A607" s="2"/>
      <c r="B607" s="6"/>
      <c r="C607" s="4"/>
      <c r="D607" s="4"/>
      <c r="E607" s="4"/>
      <c r="F607" s="7"/>
      <c r="G607" s="35"/>
      <c r="H607" s="34"/>
    </row>
    <row r="608" spans="1:8">
      <c r="A608" s="2"/>
      <c r="B608" s="3"/>
      <c r="C608" s="4"/>
      <c r="D608" s="4"/>
      <c r="E608" s="4"/>
      <c r="F608" s="5"/>
      <c r="G608" s="35"/>
      <c r="H608" s="34"/>
    </row>
    <row r="609" spans="1:8">
      <c r="A609" s="2"/>
      <c r="B609" s="6"/>
      <c r="C609" s="4"/>
      <c r="D609" s="4"/>
      <c r="E609" s="4"/>
      <c r="F609" s="7"/>
      <c r="G609" s="35"/>
      <c r="H609" s="34"/>
    </row>
    <row r="610" spans="1:8">
      <c r="A610" s="2"/>
      <c r="B610" s="3"/>
      <c r="C610" s="4"/>
      <c r="D610" s="4"/>
      <c r="E610" s="4"/>
      <c r="F610" s="5"/>
      <c r="G610" s="35"/>
      <c r="H610" s="34"/>
    </row>
    <row r="611" spans="1:8">
      <c r="A611" s="2"/>
      <c r="B611" s="6"/>
      <c r="C611" s="4"/>
      <c r="D611" s="4"/>
      <c r="E611" s="4"/>
      <c r="F611" s="7"/>
      <c r="G611" s="35"/>
      <c r="H611" s="34"/>
    </row>
    <row r="612" spans="1:8">
      <c r="A612" s="2"/>
      <c r="B612" s="6"/>
      <c r="C612" s="4"/>
      <c r="D612" s="4"/>
      <c r="E612" s="4"/>
      <c r="F612" s="7"/>
      <c r="G612" s="35"/>
      <c r="H612" s="34"/>
    </row>
    <row r="613" spans="1:8">
      <c r="A613" s="2"/>
      <c r="B613" s="3"/>
      <c r="C613" s="4"/>
      <c r="D613" s="4"/>
      <c r="E613" s="4"/>
      <c r="F613" s="5"/>
      <c r="G613" s="35"/>
      <c r="H613" s="34"/>
    </row>
    <row r="614" spans="1:8">
      <c r="A614" s="2"/>
      <c r="B614" s="6"/>
      <c r="C614" s="4"/>
      <c r="D614" s="4"/>
      <c r="E614" s="4"/>
      <c r="F614" s="7"/>
      <c r="G614" s="35"/>
      <c r="H614" s="34"/>
    </row>
    <row r="615" spans="1:8">
      <c r="A615" s="2"/>
      <c r="B615" s="3"/>
      <c r="C615" s="4"/>
      <c r="D615" s="4"/>
      <c r="E615" s="4"/>
      <c r="F615" s="5"/>
      <c r="G615" s="35"/>
      <c r="H615" s="34"/>
    </row>
    <row r="616" spans="1:8">
      <c r="A616" s="2"/>
      <c r="B616" s="6"/>
      <c r="C616" s="4"/>
      <c r="D616" s="4"/>
      <c r="E616" s="4"/>
      <c r="F616" s="7"/>
      <c r="G616" s="35"/>
      <c r="H616" s="34"/>
    </row>
    <row r="617" spans="1:8">
      <c r="A617" s="2"/>
      <c r="B617" s="6"/>
      <c r="C617" s="4"/>
      <c r="D617" s="4"/>
      <c r="E617" s="4"/>
      <c r="F617" s="7"/>
      <c r="G617" s="35"/>
      <c r="H617" s="34"/>
    </row>
    <row r="618" spans="1:8">
      <c r="A618" s="2"/>
      <c r="B618" s="3"/>
      <c r="C618" s="4"/>
      <c r="D618" s="4"/>
      <c r="E618" s="4"/>
      <c r="F618" s="5"/>
      <c r="G618" s="35"/>
      <c r="H618" s="34"/>
    </row>
    <row r="619" spans="1:8">
      <c r="A619" s="2"/>
      <c r="B619" s="6"/>
      <c r="C619" s="4"/>
      <c r="D619" s="4"/>
      <c r="E619" s="4"/>
      <c r="F619" s="7"/>
      <c r="G619" s="35"/>
      <c r="H619" s="34"/>
    </row>
    <row r="620" spans="1:8">
      <c r="A620" s="2"/>
      <c r="B620" s="3"/>
      <c r="C620" s="4"/>
      <c r="D620" s="4"/>
      <c r="E620" s="4"/>
      <c r="F620" s="5"/>
      <c r="G620" s="35"/>
      <c r="H620" s="34"/>
    </row>
    <row r="621" spans="1:8">
      <c r="A621" s="2"/>
      <c r="B621" s="3"/>
      <c r="C621" s="4"/>
      <c r="D621" s="4"/>
      <c r="E621" s="4"/>
      <c r="F621" s="5"/>
      <c r="G621" s="35"/>
      <c r="H621" s="34"/>
    </row>
    <row r="622" spans="1:8">
      <c r="A622" s="2"/>
      <c r="B622" s="3"/>
      <c r="C622" s="4"/>
      <c r="D622" s="4"/>
      <c r="E622" s="4"/>
      <c r="F622" s="5"/>
      <c r="G622" s="35"/>
      <c r="H622" s="34"/>
    </row>
    <row r="623" spans="1:8">
      <c r="A623" s="2"/>
      <c r="B623" s="6"/>
      <c r="C623" s="4"/>
      <c r="D623" s="4"/>
      <c r="E623" s="4"/>
      <c r="F623" s="7"/>
      <c r="G623" s="35"/>
      <c r="H623" s="34"/>
    </row>
    <row r="624" spans="1:8">
      <c r="A624" s="2"/>
      <c r="B624" s="6"/>
      <c r="C624" s="4"/>
      <c r="D624" s="4"/>
      <c r="E624" s="4"/>
      <c r="F624" s="7"/>
      <c r="G624" s="35"/>
      <c r="H624" s="34"/>
    </row>
    <row r="625" spans="1:8">
      <c r="A625" s="2"/>
      <c r="B625" s="3"/>
      <c r="C625" s="4"/>
      <c r="D625" s="4"/>
      <c r="E625" s="4"/>
      <c r="F625" s="5"/>
      <c r="G625" s="35"/>
      <c r="H625" s="34"/>
    </row>
    <row r="626" spans="1:8">
      <c r="A626" s="2"/>
      <c r="B626" s="6"/>
      <c r="C626" s="4"/>
      <c r="D626" s="4"/>
      <c r="E626" s="4"/>
      <c r="F626" s="7"/>
      <c r="G626" s="35"/>
      <c r="H626" s="34"/>
    </row>
    <row r="627" spans="1:8">
      <c r="A627" s="2"/>
      <c r="B627" s="6"/>
      <c r="C627" s="4"/>
      <c r="D627" s="4"/>
      <c r="E627" s="4"/>
      <c r="F627" s="7"/>
      <c r="G627" s="35"/>
      <c r="H627" s="34"/>
    </row>
    <row r="628" spans="1:8">
      <c r="A628" s="2"/>
      <c r="B628" s="3"/>
      <c r="C628" s="4"/>
      <c r="D628" s="4"/>
      <c r="E628" s="4"/>
      <c r="F628" s="5"/>
      <c r="G628" s="35"/>
      <c r="H628" s="34"/>
    </row>
    <row r="629" spans="1:8">
      <c r="A629" s="2"/>
      <c r="B629" s="3"/>
      <c r="C629" s="4"/>
      <c r="D629" s="4"/>
      <c r="E629" s="4"/>
      <c r="F629" s="5"/>
      <c r="G629" s="35"/>
      <c r="H629" s="34"/>
    </row>
    <row r="630" spans="1:8">
      <c r="A630" s="2"/>
      <c r="B630" s="6"/>
      <c r="C630" s="4"/>
      <c r="D630" s="4"/>
      <c r="E630" s="4"/>
      <c r="F630" s="7"/>
      <c r="G630" s="35"/>
      <c r="H630" s="34"/>
    </row>
    <row r="631" spans="1:8">
      <c r="A631" s="2"/>
      <c r="B631" s="3"/>
      <c r="C631" s="4"/>
      <c r="D631" s="4"/>
      <c r="E631" s="4"/>
      <c r="F631" s="5"/>
      <c r="G631" s="35"/>
      <c r="H631" s="34"/>
    </row>
    <row r="632" spans="1:8">
      <c r="A632" s="2"/>
      <c r="B632" s="6"/>
      <c r="C632" s="4"/>
      <c r="D632" s="4"/>
      <c r="E632" s="4"/>
      <c r="F632" s="7"/>
      <c r="G632" s="35"/>
      <c r="H632" s="34"/>
    </row>
    <row r="633" spans="1:8">
      <c r="A633" s="2"/>
      <c r="B633" s="6"/>
      <c r="C633" s="4"/>
      <c r="D633" s="4"/>
      <c r="E633" s="4"/>
      <c r="F633" s="7"/>
      <c r="G633" s="35"/>
      <c r="H633" s="34"/>
    </row>
    <row r="634" spans="1:8">
      <c r="A634" s="2"/>
      <c r="B634" s="6"/>
      <c r="C634" s="4"/>
      <c r="D634" s="4"/>
      <c r="E634" s="4"/>
      <c r="F634" s="7"/>
      <c r="G634" s="35"/>
      <c r="H634" s="34"/>
    </row>
    <row r="635" spans="1:8">
      <c r="A635" s="2"/>
      <c r="B635" s="3"/>
      <c r="C635" s="4"/>
      <c r="D635" s="4"/>
      <c r="E635" s="4"/>
      <c r="F635" s="5"/>
      <c r="G635" s="35"/>
      <c r="H635" s="34"/>
    </row>
    <row r="636" spans="1:8">
      <c r="A636" s="2"/>
      <c r="B636" s="3"/>
      <c r="C636" s="4"/>
      <c r="D636" s="4"/>
      <c r="E636" s="4"/>
      <c r="F636" s="5"/>
      <c r="G636" s="35"/>
      <c r="H636" s="34"/>
    </row>
    <row r="637" spans="1:8">
      <c r="A637" s="2"/>
      <c r="B637" s="6"/>
      <c r="C637" s="4"/>
      <c r="D637" s="4"/>
      <c r="E637" s="4"/>
      <c r="F637" s="7"/>
      <c r="G637" s="35"/>
      <c r="H637" s="34"/>
    </row>
    <row r="638" spans="1:8">
      <c r="A638" s="2"/>
      <c r="B638" s="6"/>
      <c r="C638" s="4"/>
      <c r="D638" s="4"/>
      <c r="E638" s="4"/>
      <c r="F638" s="7"/>
      <c r="G638" s="35"/>
      <c r="H638" s="34"/>
    </row>
    <row r="639" spans="1:8">
      <c r="A639" s="2"/>
      <c r="B639" s="3"/>
      <c r="C639" s="4"/>
      <c r="D639" s="4"/>
      <c r="E639" s="4"/>
      <c r="F639" s="5"/>
      <c r="G639" s="35"/>
      <c r="H639" s="34"/>
    </row>
    <row r="640" spans="1:8">
      <c r="A640" s="2"/>
      <c r="B640" s="3"/>
      <c r="C640" s="4"/>
      <c r="D640" s="4"/>
      <c r="E640" s="4"/>
      <c r="F640" s="5"/>
      <c r="G640" s="35"/>
      <c r="H640" s="34"/>
    </row>
    <row r="641" spans="1:8">
      <c r="A641" s="2"/>
      <c r="B641" s="6"/>
      <c r="C641" s="4"/>
      <c r="D641" s="4"/>
      <c r="E641" s="4"/>
      <c r="F641" s="7"/>
      <c r="G641" s="35"/>
      <c r="H641" s="34"/>
    </row>
    <row r="642" spans="1:8">
      <c r="A642" s="2"/>
      <c r="B642" s="3"/>
      <c r="C642" s="4"/>
      <c r="D642" s="4"/>
      <c r="E642" s="4"/>
      <c r="F642" s="5"/>
      <c r="G642" s="35"/>
      <c r="H642" s="34"/>
    </row>
    <row r="643" spans="1:8">
      <c r="A643" s="2"/>
      <c r="B643" s="3"/>
      <c r="C643" s="4"/>
      <c r="D643" s="4"/>
      <c r="E643" s="4"/>
      <c r="F643" s="5"/>
      <c r="G643" s="35"/>
      <c r="H643" s="34"/>
    </row>
    <row r="644" spans="1:8">
      <c r="A644" s="2"/>
      <c r="B644" s="6"/>
      <c r="C644" s="4"/>
      <c r="D644" s="4"/>
      <c r="E644" s="4"/>
      <c r="F644" s="7"/>
      <c r="G644" s="35"/>
      <c r="H644" s="34"/>
    </row>
    <row r="645" spans="1:8">
      <c r="A645" s="2"/>
      <c r="B645" s="3"/>
      <c r="C645" s="4"/>
      <c r="D645" s="4"/>
      <c r="E645" s="4"/>
      <c r="F645" s="5"/>
      <c r="G645" s="35"/>
      <c r="H645" s="34"/>
    </row>
    <row r="646" spans="1:8">
      <c r="A646" s="2"/>
      <c r="B646" s="3"/>
      <c r="C646" s="4"/>
      <c r="D646" s="4"/>
      <c r="E646" s="4"/>
      <c r="F646" s="5"/>
      <c r="G646" s="35"/>
      <c r="H646" s="34"/>
    </row>
    <row r="647" spans="1:8">
      <c r="A647" s="2"/>
      <c r="B647" s="3"/>
      <c r="C647" s="4"/>
      <c r="D647" s="4"/>
      <c r="E647" s="4"/>
      <c r="F647" s="5"/>
      <c r="G647" s="35"/>
      <c r="H647" s="34"/>
    </row>
    <row r="648" spans="1:8">
      <c r="A648" s="2"/>
      <c r="B648" s="3"/>
      <c r="C648" s="4"/>
      <c r="D648" s="4"/>
      <c r="E648" s="4"/>
      <c r="F648" s="5"/>
      <c r="G648" s="35"/>
      <c r="H648" s="34"/>
    </row>
    <row r="649" spans="1:8">
      <c r="A649" s="2"/>
      <c r="B649" s="6"/>
      <c r="C649" s="4"/>
      <c r="D649" s="4"/>
      <c r="E649" s="4"/>
      <c r="F649" s="7"/>
      <c r="G649" s="35"/>
      <c r="H649" s="34"/>
    </row>
    <row r="650" spans="1:8">
      <c r="A650" s="2"/>
      <c r="B650" s="6"/>
      <c r="C650" s="4"/>
      <c r="D650" s="4"/>
      <c r="E650" s="4"/>
      <c r="F650" s="7"/>
      <c r="G650" s="35"/>
      <c r="H650" s="34"/>
    </row>
    <row r="651" spans="1:8">
      <c r="A651" s="2"/>
      <c r="B651" s="3"/>
      <c r="C651" s="4"/>
      <c r="D651" s="4"/>
      <c r="E651" s="4"/>
      <c r="F651" s="5"/>
      <c r="G651" s="35"/>
      <c r="H651" s="34"/>
    </row>
    <row r="652" spans="1:8">
      <c r="A652" s="2"/>
      <c r="B652" s="6"/>
      <c r="C652" s="4"/>
      <c r="D652" s="4"/>
      <c r="E652" s="4"/>
      <c r="F652" s="7"/>
      <c r="G652" s="35"/>
      <c r="H652" s="34"/>
    </row>
    <row r="653" spans="1:8">
      <c r="A653" s="2"/>
      <c r="B653" s="6"/>
      <c r="C653" s="4"/>
      <c r="D653" s="4"/>
      <c r="E653" s="4"/>
      <c r="F653" s="7"/>
      <c r="G653" s="35"/>
      <c r="H653" s="34"/>
    </row>
    <row r="654" spans="1:8">
      <c r="A654" s="2"/>
      <c r="B654" s="3"/>
      <c r="C654" s="4"/>
      <c r="D654" s="4"/>
      <c r="E654" s="4"/>
      <c r="F654" s="5"/>
      <c r="G654" s="35"/>
      <c r="H654" s="34"/>
    </row>
    <row r="655" spans="1:8">
      <c r="A655" s="2"/>
      <c r="B655" s="3"/>
      <c r="C655" s="4"/>
      <c r="D655" s="4"/>
      <c r="E655" s="4"/>
      <c r="F655" s="5"/>
      <c r="G655" s="35"/>
      <c r="H655" s="34"/>
    </row>
    <row r="656" spans="1:8">
      <c r="A656" s="2"/>
      <c r="B656" s="6"/>
      <c r="C656" s="4"/>
      <c r="D656" s="4"/>
      <c r="E656" s="4"/>
      <c r="F656" s="7"/>
      <c r="G656" s="35"/>
      <c r="H656" s="34"/>
    </row>
    <row r="657" spans="1:8">
      <c r="A657" s="2"/>
      <c r="B657" s="6"/>
      <c r="C657" s="4"/>
      <c r="D657" s="4"/>
      <c r="E657" s="4"/>
      <c r="F657" s="7"/>
      <c r="G657" s="35"/>
      <c r="H657" s="34"/>
    </row>
    <row r="658" spans="1:8">
      <c r="A658" s="2"/>
      <c r="B658" s="3"/>
      <c r="C658" s="4"/>
      <c r="D658" s="4"/>
      <c r="E658" s="4"/>
      <c r="F658" s="5"/>
      <c r="G658" s="35"/>
      <c r="H658" s="34"/>
    </row>
    <row r="659" spans="1:8">
      <c r="A659" s="2"/>
      <c r="B659" s="6"/>
      <c r="C659" s="4"/>
      <c r="D659" s="4"/>
      <c r="E659" s="4"/>
      <c r="F659" s="7"/>
      <c r="G659" s="35"/>
      <c r="H659" s="34"/>
    </row>
    <row r="660" spans="1:8">
      <c r="A660" s="2"/>
      <c r="B660" s="6"/>
      <c r="C660" s="4"/>
      <c r="D660" s="4"/>
      <c r="E660" s="4"/>
      <c r="F660" s="7"/>
      <c r="G660" s="35"/>
      <c r="H660" s="34"/>
    </row>
    <row r="661" spans="1:8">
      <c r="A661" s="2"/>
      <c r="B661" s="6"/>
      <c r="C661" s="4"/>
      <c r="D661" s="4"/>
      <c r="E661" s="4"/>
      <c r="F661" s="7"/>
      <c r="G661" s="35"/>
      <c r="H661" s="34"/>
    </row>
    <row r="662" spans="1:8">
      <c r="A662" s="2"/>
      <c r="B662" s="6"/>
      <c r="C662" s="4"/>
      <c r="D662" s="4"/>
      <c r="E662" s="4"/>
      <c r="F662" s="7"/>
      <c r="G662" s="35"/>
      <c r="H662" s="34"/>
    </row>
    <row r="663" spans="1:8">
      <c r="A663" s="2"/>
      <c r="B663" s="6"/>
      <c r="C663" s="4"/>
      <c r="D663" s="4"/>
      <c r="E663" s="4"/>
      <c r="F663" s="7"/>
      <c r="G663" s="35"/>
      <c r="H663" s="34"/>
    </row>
    <row r="664" spans="1:8">
      <c r="A664" s="2"/>
      <c r="B664" s="3"/>
      <c r="C664" s="4"/>
      <c r="D664" s="4"/>
      <c r="E664" s="4"/>
      <c r="F664" s="5"/>
      <c r="G664" s="35"/>
      <c r="H664" s="34"/>
    </row>
    <row r="665" spans="1:8">
      <c r="A665" s="2"/>
      <c r="B665" s="6"/>
      <c r="C665" s="4"/>
      <c r="D665" s="4"/>
      <c r="E665" s="4"/>
      <c r="F665" s="7"/>
      <c r="G665" s="35"/>
      <c r="H665" s="34"/>
    </row>
    <row r="666" spans="1:8">
      <c r="A666" s="2"/>
      <c r="B666" s="6"/>
      <c r="C666" s="4"/>
      <c r="D666" s="4"/>
      <c r="E666" s="4"/>
      <c r="F666" s="7"/>
      <c r="G666" s="35"/>
      <c r="H666" s="34"/>
    </row>
    <row r="667" spans="1:8">
      <c r="A667" s="2"/>
      <c r="B667" s="6"/>
      <c r="C667" s="4"/>
      <c r="D667" s="4"/>
      <c r="E667" s="4"/>
      <c r="F667" s="7"/>
      <c r="G667" s="35"/>
      <c r="H667" s="34"/>
    </row>
    <row r="668" spans="1:8">
      <c r="A668" s="2"/>
      <c r="B668" s="6"/>
      <c r="C668" s="4"/>
      <c r="D668" s="4"/>
      <c r="E668" s="4"/>
      <c r="F668" s="7"/>
      <c r="G668" s="35"/>
      <c r="H668" s="34"/>
    </row>
    <row r="669" spans="1:8">
      <c r="A669" s="2"/>
      <c r="B669" s="6"/>
      <c r="C669" s="4"/>
      <c r="D669" s="4"/>
      <c r="E669" s="4"/>
      <c r="F669" s="7"/>
      <c r="G669" s="35"/>
      <c r="H669" s="34"/>
    </row>
    <row r="670" spans="1:8">
      <c r="A670" s="2"/>
      <c r="B670" s="6"/>
      <c r="C670" s="4"/>
      <c r="D670" s="4"/>
      <c r="E670" s="4"/>
      <c r="F670" s="7"/>
      <c r="G670" s="35"/>
      <c r="H670" s="34"/>
    </row>
    <row r="671" spans="1:8">
      <c r="A671" s="2"/>
      <c r="B671" s="3"/>
      <c r="C671" s="4"/>
      <c r="D671" s="4"/>
      <c r="E671" s="4"/>
      <c r="F671" s="5"/>
      <c r="G671" s="35"/>
      <c r="H671" s="34"/>
    </row>
    <row r="672" spans="1:8">
      <c r="A672" s="2"/>
      <c r="B672" s="3"/>
      <c r="C672" s="4"/>
      <c r="D672" s="4"/>
      <c r="E672" s="4"/>
      <c r="F672" s="5"/>
      <c r="G672" s="35"/>
      <c r="H672" s="34"/>
    </row>
    <row r="673" spans="1:8">
      <c r="A673" s="2"/>
      <c r="B673" s="6"/>
      <c r="C673" s="4"/>
      <c r="D673" s="4"/>
      <c r="E673" s="4"/>
      <c r="F673" s="7"/>
      <c r="G673" s="35"/>
      <c r="H673" s="34"/>
    </row>
    <row r="674" spans="1:8">
      <c r="A674" s="2"/>
      <c r="B674" s="3"/>
      <c r="C674" s="4"/>
      <c r="D674" s="4"/>
      <c r="E674" s="4"/>
      <c r="F674" s="5"/>
      <c r="G674" s="35"/>
      <c r="H674" s="34"/>
    </row>
    <row r="675" spans="1:8">
      <c r="A675" s="2"/>
      <c r="B675" s="3"/>
      <c r="C675" s="4"/>
      <c r="D675" s="4"/>
      <c r="E675" s="4"/>
      <c r="F675" s="5"/>
      <c r="G675" s="35"/>
      <c r="H675" s="34"/>
    </row>
    <row r="676" spans="1:8">
      <c r="A676" s="2"/>
      <c r="B676" s="3"/>
      <c r="C676" s="4"/>
      <c r="D676" s="4"/>
      <c r="E676" s="4"/>
      <c r="F676" s="5"/>
      <c r="G676" s="35"/>
      <c r="H676" s="34"/>
    </row>
    <row r="677" spans="1:8">
      <c r="A677" s="2"/>
      <c r="B677" s="6"/>
      <c r="C677" s="4"/>
      <c r="D677" s="4"/>
      <c r="E677" s="4"/>
      <c r="F677" s="7"/>
      <c r="G677" s="35"/>
      <c r="H677" s="34"/>
    </row>
    <row r="678" spans="1:8">
      <c r="A678" s="2"/>
      <c r="B678" s="6"/>
      <c r="C678" s="4"/>
      <c r="D678" s="4"/>
      <c r="E678" s="4"/>
      <c r="F678" s="7"/>
      <c r="G678" s="35"/>
      <c r="H678" s="34"/>
    </row>
    <row r="679" spans="1:8">
      <c r="A679" s="2"/>
      <c r="B679" s="3"/>
      <c r="C679" s="4"/>
      <c r="D679" s="4"/>
      <c r="E679" s="4"/>
      <c r="F679" s="5"/>
      <c r="G679" s="35"/>
      <c r="H679" s="34"/>
    </row>
    <row r="680" spans="1:8">
      <c r="A680" s="2"/>
      <c r="B680" s="3"/>
      <c r="C680" s="4"/>
      <c r="D680" s="4"/>
      <c r="E680" s="4"/>
      <c r="F680" s="5"/>
      <c r="G680" s="35"/>
      <c r="H680" s="34"/>
    </row>
    <row r="681" spans="1:8">
      <c r="A681" s="2"/>
      <c r="B681" s="6"/>
      <c r="C681" s="4"/>
      <c r="D681" s="4"/>
      <c r="E681" s="4"/>
      <c r="F681" s="7"/>
      <c r="G681" s="35"/>
      <c r="H681" s="34"/>
    </row>
    <row r="682" spans="1:8">
      <c r="A682" s="2"/>
      <c r="B682" s="3"/>
      <c r="C682" s="4"/>
      <c r="D682" s="4"/>
      <c r="E682" s="4"/>
      <c r="F682" s="5"/>
      <c r="G682" s="35"/>
      <c r="H682" s="34"/>
    </row>
    <row r="683" spans="1:8">
      <c r="A683" s="2"/>
      <c r="B683" s="6"/>
      <c r="C683" s="4"/>
      <c r="D683" s="4"/>
      <c r="E683" s="4"/>
      <c r="F683" s="7"/>
      <c r="G683" s="35"/>
      <c r="H683" s="34"/>
    </row>
    <row r="684" spans="1:8">
      <c r="A684" s="2"/>
      <c r="B684" s="3"/>
      <c r="C684" s="4"/>
      <c r="D684" s="4"/>
      <c r="E684" s="4"/>
      <c r="F684" s="5"/>
      <c r="G684" s="35"/>
      <c r="H684" s="34"/>
    </row>
    <row r="685" spans="1:8">
      <c r="A685" s="2"/>
      <c r="B685" s="3"/>
      <c r="C685" s="4"/>
      <c r="D685" s="4"/>
      <c r="E685" s="4"/>
      <c r="F685" s="5"/>
      <c r="G685" s="35"/>
      <c r="H685" s="34"/>
    </row>
    <row r="686" spans="1:8">
      <c r="A686" s="2"/>
      <c r="B686" s="6"/>
      <c r="C686" s="4"/>
      <c r="D686" s="4"/>
      <c r="E686" s="4"/>
      <c r="F686" s="7"/>
      <c r="G686" s="35"/>
      <c r="H686" s="34"/>
    </row>
    <row r="687" spans="1:8">
      <c r="A687" s="2"/>
      <c r="B687" s="3"/>
      <c r="C687" s="4"/>
      <c r="D687" s="4"/>
      <c r="E687" s="4"/>
      <c r="F687" s="5"/>
      <c r="G687" s="35"/>
      <c r="H687" s="34"/>
    </row>
    <row r="688" spans="1:8">
      <c r="A688" s="2"/>
      <c r="B688" s="6"/>
      <c r="C688" s="4"/>
      <c r="D688" s="4"/>
      <c r="E688" s="4"/>
      <c r="F688" s="7"/>
      <c r="G688" s="35"/>
      <c r="H688" s="34"/>
    </row>
    <row r="689" spans="1:8">
      <c r="A689" s="2"/>
      <c r="B689" s="3"/>
      <c r="C689" s="4"/>
      <c r="D689" s="4"/>
      <c r="E689" s="4"/>
      <c r="F689" s="5"/>
      <c r="G689" s="35"/>
      <c r="H689" s="34"/>
    </row>
    <row r="690" spans="1:8">
      <c r="A690" s="2"/>
      <c r="B690" s="6"/>
      <c r="C690" s="4"/>
      <c r="D690" s="4"/>
      <c r="E690" s="4"/>
      <c r="F690" s="7"/>
      <c r="G690" s="35"/>
      <c r="H690" s="34"/>
    </row>
    <row r="691" spans="1:8">
      <c r="A691" s="2"/>
      <c r="B691" s="6"/>
      <c r="C691" s="4"/>
      <c r="D691" s="4"/>
      <c r="E691" s="4"/>
      <c r="F691" s="7"/>
      <c r="G691" s="35"/>
      <c r="H691" s="34"/>
    </row>
    <row r="692" spans="1:8">
      <c r="A692" s="2"/>
      <c r="B692" s="3"/>
      <c r="C692" s="4"/>
      <c r="D692" s="4"/>
      <c r="E692" s="4"/>
      <c r="F692" s="5"/>
      <c r="G692" s="35"/>
      <c r="H692" s="34"/>
    </row>
    <row r="693" spans="1:8">
      <c r="A693" s="2"/>
      <c r="B693" s="6"/>
      <c r="C693" s="4"/>
      <c r="D693" s="4"/>
      <c r="E693" s="4"/>
      <c r="F693" s="7"/>
      <c r="G693" s="35"/>
      <c r="H693" s="34"/>
    </row>
    <row r="694" spans="1:8">
      <c r="A694" s="2"/>
      <c r="B694" s="6"/>
      <c r="C694" s="4"/>
      <c r="D694" s="4"/>
      <c r="E694" s="4"/>
      <c r="F694" s="7"/>
      <c r="G694" s="35"/>
      <c r="H694" s="34"/>
    </row>
    <row r="695" spans="1:8">
      <c r="A695" s="2"/>
      <c r="B695" s="3"/>
      <c r="C695" s="4"/>
      <c r="D695" s="4"/>
      <c r="E695" s="4"/>
      <c r="F695" s="5"/>
      <c r="G695" s="35"/>
      <c r="H695" s="34"/>
    </row>
    <row r="696" spans="1:8">
      <c r="A696" s="2"/>
      <c r="B696" s="6"/>
      <c r="C696" s="4"/>
      <c r="D696" s="4"/>
      <c r="E696" s="4"/>
      <c r="F696" s="7"/>
      <c r="G696" s="35"/>
      <c r="H696" s="34"/>
    </row>
    <row r="697" spans="1:8">
      <c r="A697" s="2"/>
      <c r="B697" s="3"/>
      <c r="C697" s="4"/>
      <c r="D697" s="4"/>
      <c r="E697" s="4"/>
      <c r="F697" s="5"/>
      <c r="G697" s="35"/>
      <c r="H697" s="34"/>
    </row>
    <row r="698" spans="1:8">
      <c r="A698" s="2"/>
      <c r="B698" s="6"/>
      <c r="C698" s="4"/>
      <c r="D698" s="4"/>
      <c r="E698" s="4"/>
      <c r="F698" s="7"/>
      <c r="G698" s="35"/>
      <c r="H698" s="34"/>
    </row>
    <row r="699" spans="1:8">
      <c r="A699" s="2"/>
      <c r="B699" s="6"/>
      <c r="C699" s="4"/>
      <c r="D699" s="4"/>
      <c r="E699" s="4"/>
      <c r="F699" s="7"/>
      <c r="G699" s="35"/>
      <c r="H699" s="34"/>
    </row>
    <row r="700" spans="1:8">
      <c r="A700" s="2"/>
      <c r="B700" s="3"/>
      <c r="C700" s="4"/>
      <c r="D700" s="4"/>
      <c r="E700" s="4"/>
      <c r="F700" s="5"/>
      <c r="G700" s="35"/>
      <c r="H700" s="34"/>
    </row>
    <row r="701" spans="1:8">
      <c r="A701" s="2"/>
      <c r="B701" s="6"/>
      <c r="C701" s="4"/>
      <c r="D701" s="4"/>
      <c r="E701" s="4"/>
      <c r="F701" s="7"/>
      <c r="G701" s="35"/>
      <c r="H701" s="34"/>
    </row>
    <row r="702" spans="1:8">
      <c r="A702" s="2"/>
      <c r="B702" s="6"/>
      <c r="C702" s="4"/>
      <c r="D702" s="4"/>
      <c r="E702" s="4"/>
      <c r="F702" s="7"/>
      <c r="G702" s="35"/>
      <c r="H702" s="34"/>
    </row>
    <row r="703" spans="1:8">
      <c r="A703" s="2"/>
      <c r="B703" s="6"/>
      <c r="C703" s="4"/>
      <c r="D703" s="4"/>
      <c r="E703" s="4"/>
      <c r="F703" s="7"/>
      <c r="G703" s="35"/>
      <c r="H703" s="34"/>
    </row>
    <row r="704" spans="1:8">
      <c r="A704" s="2"/>
      <c r="B704" s="6"/>
      <c r="C704" s="4"/>
      <c r="D704" s="4"/>
      <c r="E704" s="4"/>
      <c r="F704" s="7"/>
      <c r="G704" s="35"/>
      <c r="H704" s="34"/>
    </row>
    <row r="705" spans="1:8">
      <c r="A705" s="2"/>
      <c r="B705" s="6"/>
      <c r="C705" s="4"/>
      <c r="D705" s="4"/>
      <c r="E705" s="4"/>
      <c r="F705" s="7"/>
      <c r="G705" s="35"/>
      <c r="H705" s="34"/>
    </row>
    <row r="706" spans="1:8">
      <c r="A706" s="2"/>
      <c r="B706" s="3"/>
      <c r="C706" s="4"/>
      <c r="D706" s="4"/>
      <c r="E706" s="4"/>
      <c r="F706" s="5"/>
      <c r="G706" s="35"/>
      <c r="H706" s="34"/>
    </row>
    <row r="707" spans="1:8">
      <c r="A707" s="2"/>
      <c r="B707" s="3"/>
      <c r="C707" s="4"/>
      <c r="D707" s="4"/>
      <c r="E707" s="4"/>
      <c r="F707" s="5"/>
      <c r="G707" s="35"/>
      <c r="H707" s="34"/>
    </row>
    <row r="708" spans="1:8">
      <c r="A708" s="2"/>
      <c r="B708" s="3"/>
      <c r="C708" s="4"/>
      <c r="D708" s="4"/>
      <c r="E708" s="4"/>
      <c r="F708" s="5"/>
      <c r="G708" s="35"/>
      <c r="H708" s="34"/>
    </row>
    <row r="709" spans="1:8">
      <c r="A709" s="2"/>
      <c r="B709" s="6"/>
      <c r="C709" s="4"/>
      <c r="D709" s="4"/>
      <c r="E709" s="4"/>
      <c r="F709" s="7"/>
      <c r="G709" s="35"/>
      <c r="H709" s="34"/>
    </row>
    <row r="710" spans="1:8">
      <c r="A710" s="2"/>
      <c r="B710" s="3"/>
      <c r="C710" s="4"/>
      <c r="D710" s="4"/>
      <c r="E710" s="4"/>
      <c r="F710" s="5"/>
      <c r="G710" s="35"/>
      <c r="H710" s="34"/>
    </row>
    <row r="711" spans="1:8">
      <c r="A711" s="2"/>
      <c r="B711" s="6"/>
      <c r="C711" s="4"/>
      <c r="D711" s="4"/>
      <c r="E711" s="4"/>
      <c r="F711" s="7"/>
      <c r="G711" s="35"/>
      <c r="H711" s="34"/>
    </row>
    <row r="712" spans="1:8">
      <c r="A712" s="2"/>
      <c r="B712" s="6"/>
      <c r="C712" s="4"/>
      <c r="D712" s="4"/>
      <c r="E712" s="4"/>
      <c r="F712" s="7"/>
      <c r="G712" s="35"/>
      <c r="H712" s="34"/>
    </row>
    <row r="713" spans="1:8">
      <c r="A713" s="2"/>
      <c r="B713" s="3"/>
      <c r="C713" s="4"/>
      <c r="D713" s="4"/>
      <c r="E713" s="4"/>
      <c r="F713" s="5"/>
      <c r="G713" s="35"/>
      <c r="H713" s="34"/>
    </row>
    <row r="714" spans="1:8">
      <c r="A714" s="2"/>
      <c r="B714" s="6"/>
      <c r="C714" s="4"/>
      <c r="D714" s="4"/>
      <c r="E714" s="4"/>
      <c r="F714" s="7"/>
      <c r="G714" s="35"/>
      <c r="H714" s="34"/>
    </row>
    <row r="715" spans="1:8">
      <c r="A715" s="2"/>
      <c r="B715" s="6"/>
      <c r="C715" s="4"/>
      <c r="D715" s="4"/>
      <c r="E715" s="4"/>
      <c r="F715" s="7"/>
      <c r="G715" s="35"/>
      <c r="H715" s="34"/>
    </row>
    <row r="716" spans="1:8">
      <c r="A716" s="2"/>
      <c r="B716" s="3"/>
      <c r="C716" s="4"/>
      <c r="D716" s="4"/>
      <c r="E716" s="4"/>
      <c r="F716" s="5"/>
      <c r="G716" s="35"/>
      <c r="H716" s="34"/>
    </row>
    <row r="717" spans="1:8">
      <c r="A717" s="2"/>
      <c r="B717" s="6"/>
      <c r="C717" s="4"/>
      <c r="D717" s="4"/>
      <c r="E717" s="4"/>
      <c r="F717" s="7"/>
      <c r="G717" s="35"/>
      <c r="H717" s="34"/>
    </row>
    <row r="718" spans="1:8">
      <c r="A718" s="2"/>
      <c r="B718" s="6"/>
      <c r="C718" s="4"/>
      <c r="D718" s="4"/>
      <c r="E718" s="4"/>
      <c r="F718" s="7"/>
      <c r="G718" s="35"/>
      <c r="H718" s="34"/>
    </row>
    <row r="719" spans="1:8">
      <c r="A719" s="2"/>
      <c r="B719" s="6"/>
      <c r="C719" s="4"/>
      <c r="D719" s="4"/>
      <c r="E719" s="4"/>
      <c r="F719" s="7"/>
      <c r="G719" s="35"/>
      <c r="H719" s="34"/>
    </row>
    <row r="720" spans="1:8">
      <c r="A720" s="2"/>
      <c r="B720" s="6"/>
      <c r="C720" s="4"/>
      <c r="D720" s="4"/>
      <c r="E720" s="4"/>
      <c r="F720" s="7"/>
      <c r="G720" s="35"/>
      <c r="H720" s="34"/>
    </row>
    <row r="721" spans="1:8">
      <c r="A721" s="2"/>
      <c r="B721" s="6"/>
      <c r="C721" s="4"/>
      <c r="D721" s="4"/>
      <c r="E721" s="4"/>
      <c r="F721" s="7"/>
      <c r="G721" s="35"/>
      <c r="H721" s="34"/>
    </row>
    <row r="722" spans="1:8">
      <c r="A722" s="2"/>
      <c r="B722" s="6"/>
      <c r="C722" s="4"/>
      <c r="D722" s="4"/>
      <c r="E722" s="4"/>
      <c r="F722" s="7"/>
      <c r="G722" s="35"/>
      <c r="H722" s="34"/>
    </row>
    <row r="723" spans="1:8">
      <c r="A723" s="2"/>
      <c r="B723" s="6"/>
      <c r="C723" s="4"/>
      <c r="D723" s="4"/>
      <c r="E723" s="4"/>
      <c r="F723" s="7"/>
      <c r="G723" s="35"/>
      <c r="H723" s="34"/>
    </row>
    <row r="724" spans="1:8">
      <c r="A724" s="2"/>
      <c r="B724" s="6"/>
      <c r="C724" s="4"/>
      <c r="D724" s="4"/>
      <c r="E724" s="4"/>
      <c r="F724" s="7"/>
      <c r="G724" s="35"/>
      <c r="H724" s="34"/>
    </row>
    <row r="725" spans="1:8">
      <c r="A725" s="2"/>
      <c r="B725" s="3"/>
      <c r="C725" s="4"/>
      <c r="D725" s="4"/>
      <c r="E725" s="4"/>
      <c r="F725" s="5"/>
      <c r="G725" s="35"/>
      <c r="H725" s="34"/>
    </row>
    <row r="726" spans="1:8">
      <c r="A726" s="2"/>
      <c r="B726" s="6"/>
      <c r="C726" s="4"/>
      <c r="D726" s="4"/>
      <c r="E726" s="4"/>
      <c r="F726" s="7"/>
      <c r="G726" s="35"/>
      <c r="H726" s="34"/>
    </row>
    <row r="727" spans="1:8">
      <c r="A727" s="2"/>
      <c r="B727" s="6"/>
      <c r="C727" s="4"/>
      <c r="D727" s="4"/>
      <c r="E727" s="4"/>
      <c r="F727" s="7"/>
      <c r="G727" s="35"/>
      <c r="H727" s="34"/>
    </row>
    <row r="728" spans="1:8">
      <c r="A728" s="2"/>
      <c r="B728" s="6"/>
      <c r="C728" s="4"/>
      <c r="D728" s="4"/>
      <c r="E728" s="4"/>
      <c r="F728" s="7"/>
      <c r="G728" s="35"/>
      <c r="H728" s="34"/>
    </row>
    <row r="729" spans="1:8">
      <c r="A729" s="2"/>
      <c r="B729" s="3"/>
      <c r="C729" s="4"/>
      <c r="D729" s="4"/>
      <c r="E729" s="4"/>
      <c r="F729" s="5"/>
      <c r="G729" s="35"/>
      <c r="H729" s="34"/>
    </row>
    <row r="730" spans="1:8">
      <c r="A730" s="2"/>
      <c r="B730" s="6"/>
      <c r="C730" s="4"/>
      <c r="D730" s="4"/>
      <c r="E730" s="4"/>
      <c r="F730" s="7"/>
      <c r="G730" s="35"/>
      <c r="H730" s="34"/>
    </row>
    <row r="731" spans="1:8">
      <c r="A731" s="2"/>
      <c r="B731" s="3"/>
      <c r="C731" s="4"/>
      <c r="D731" s="4"/>
      <c r="E731" s="4"/>
      <c r="F731" s="5"/>
      <c r="G731" s="35"/>
      <c r="H731" s="34"/>
    </row>
    <row r="732" spans="1:8">
      <c r="A732" s="2"/>
      <c r="B732" s="3"/>
      <c r="C732" s="4"/>
      <c r="D732" s="4"/>
      <c r="E732" s="4"/>
      <c r="F732" s="5"/>
      <c r="G732" s="35"/>
      <c r="H732" s="34"/>
    </row>
    <row r="733" spans="1:8">
      <c r="A733" s="2"/>
      <c r="B733" s="3"/>
      <c r="C733" s="4"/>
      <c r="D733" s="4"/>
      <c r="E733" s="4"/>
      <c r="F733" s="5"/>
      <c r="G733" s="35"/>
      <c r="H733" s="34"/>
    </row>
    <row r="734" spans="1:8">
      <c r="A734" s="2"/>
      <c r="B734" s="6"/>
      <c r="C734" s="4"/>
      <c r="D734" s="4"/>
      <c r="E734" s="4"/>
      <c r="F734" s="7"/>
      <c r="G734" s="35"/>
      <c r="H734" s="34"/>
    </row>
    <row r="735" spans="1:8">
      <c r="A735" s="2"/>
      <c r="B735" s="3"/>
      <c r="C735" s="4"/>
      <c r="D735" s="4"/>
      <c r="E735" s="4"/>
      <c r="F735" s="5"/>
      <c r="G735" s="35"/>
      <c r="H735" s="34"/>
    </row>
    <row r="736" spans="1:8">
      <c r="A736" s="2"/>
      <c r="B736" s="3"/>
      <c r="C736" s="4"/>
      <c r="D736" s="4"/>
      <c r="E736" s="4"/>
      <c r="F736" s="5"/>
      <c r="G736" s="35"/>
      <c r="H736" s="34"/>
    </row>
    <row r="737" spans="1:8">
      <c r="A737" s="2"/>
      <c r="B737" s="3"/>
      <c r="C737" s="4"/>
      <c r="D737" s="4"/>
      <c r="E737" s="4"/>
      <c r="F737" s="5"/>
      <c r="G737" s="35"/>
      <c r="H737" s="34"/>
    </row>
    <row r="738" spans="1:8">
      <c r="A738" s="2"/>
      <c r="B738" s="3"/>
      <c r="C738" s="4"/>
      <c r="D738" s="4"/>
      <c r="E738" s="4"/>
      <c r="F738" s="5"/>
      <c r="G738" s="35"/>
      <c r="H738" s="34"/>
    </row>
    <row r="739" spans="1:8">
      <c r="A739" s="2"/>
      <c r="B739" s="6"/>
      <c r="C739" s="4"/>
      <c r="D739" s="4"/>
      <c r="E739" s="4"/>
      <c r="F739" s="7"/>
      <c r="G739" s="35"/>
      <c r="H739" s="34"/>
    </row>
    <row r="740" spans="1:8">
      <c r="A740" s="2"/>
      <c r="B740" s="6"/>
      <c r="C740" s="4"/>
      <c r="D740" s="4"/>
      <c r="E740" s="4"/>
      <c r="F740" s="7"/>
      <c r="G740" s="35"/>
      <c r="H740" s="34"/>
    </row>
    <row r="741" spans="1:8">
      <c r="A741" s="2"/>
      <c r="B741" s="3"/>
      <c r="C741" s="4"/>
      <c r="D741" s="4"/>
      <c r="E741" s="4"/>
      <c r="F741" s="5"/>
      <c r="G741" s="35"/>
      <c r="H741" s="34"/>
    </row>
    <row r="742" spans="1:8">
      <c r="A742" s="2"/>
      <c r="B742" s="3"/>
      <c r="C742" s="4"/>
      <c r="D742" s="4"/>
      <c r="E742" s="4"/>
      <c r="F742" s="5"/>
      <c r="G742" s="35"/>
      <c r="H742" s="34"/>
    </row>
    <row r="743" spans="1:8">
      <c r="A743" s="2"/>
      <c r="B743" s="6"/>
      <c r="C743" s="4"/>
      <c r="D743" s="4"/>
      <c r="E743" s="4"/>
      <c r="F743" s="7"/>
      <c r="G743" s="35"/>
      <c r="H743" s="34"/>
    </row>
    <row r="744" spans="1:8">
      <c r="A744" s="2"/>
      <c r="B744" s="3"/>
      <c r="C744" s="4"/>
      <c r="D744" s="4"/>
      <c r="E744" s="4"/>
      <c r="F744" s="5"/>
      <c r="G744" s="35"/>
      <c r="H744" s="34"/>
    </row>
    <row r="745" spans="1:8">
      <c r="A745" s="2"/>
      <c r="B745" s="6"/>
      <c r="C745" s="4"/>
      <c r="D745" s="4"/>
      <c r="E745" s="4"/>
      <c r="F745" s="7"/>
      <c r="G745" s="35"/>
      <c r="H745" s="34"/>
    </row>
    <row r="746" spans="1:8">
      <c r="A746" s="2"/>
      <c r="B746" s="3"/>
      <c r="C746" s="4"/>
      <c r="D746" s="4"/>
      <c r="E746" s="4"/>
      <c r="F746" s="5"/>
      <c r="G746" s="35"/>
      <c r="H746" s="34"/>
    </row>
    <row r="747" spans="1:8">
      <c r="A747" s="2"/>
      <c r="B747" s="6"/>
      <c r="C747" s="4"/>
      <c r="D747" s="4"/>
      <c r="E747" s="4"/>
      <c r="F747" s="7"/>
      <c r="G747" s="35"/>
      <c r="H747" s="34"/>
    </row>
    <row r="748" spans="1:8">
      <c r="A748" s="2"/>
      <c r="B748" s="6"/>
      <c r="C748" s="4"/>
      <c r="D748" s="4"/>
      <c r="E748" s="4"/>
      <c r="F748" s="7"/>
      <c r="G748" s="35"/>
      <c r="H748" s="34"/>
    </row>
    <row r="749" spans="1:8">
      <c r="A749" s="2"/>
      <c r="B749" s="3"/>
      <c r="C749" s="4"/>
      <c r="D749" s="4"/>
      <c r="E749" s="4"/>
      <c r="F749" s="5"/>
      <c r="G749" s="35"/>
      <c r="H749" s="34"/>
    </row>
    <row r="750" spans="1:8">
      <c r="A750" s="2"/>
      <c r="B750" s="3"/>
      <c r="C750" s="4"/>
      <c r="D750" s="4"/>
      <c r="E750" s="4"/>
      <c r="F750" s="5"/>
      <c r="G750" s="35"/>
      <c r="H750" s="34"/>
    </row>
    <row r="751" spans="1:8">
      <c r="A751" s="2"/>
      <c r="B751" s="6"/>
      <c r="C751" s="4"/>
      <c r="D751" s="4"/>
      <c r="E751" s="4"/>
      <c r="F751" s="7"/>
      <c r="G751" s="35"/>
      <c r="H751" s="34"/>
    </row>
    <row r="752" spans="1:8">
      <c r="A752" s="2"/>
      <c r="B752" s="6"/>
      <c r="C752" s="4"/>
      <c r="D752" s="4"/>
      <c r="E752" s="4"/>
      <c r="F752" s="7"/>
      <c r="G752" s="35"/>
      <c r="H752" s="34"/>
    </row>
    <row r="753" spans="1:8">
      <c r="A753" s="2"/>
      <c r="B753" s="6"/>
      <c r="C753" s="4"/>
      <c r="D753" s="4"/>
      <c r="E753" s="4"/>
      <c r="F753" s="7"/>
      <c r="G753" s="35"/>
      <c r="H753" s="34"/>
    </row>
    <row r="754" spans="1:8">
      <c r="A754" s="2"/>
      <c r="B754" s="3"/>
      <c r="C754" s="4"/>
      <c r="D754" s="4"/>
      <c r="E754" s="4"/>
      <c r="F754" s="5"/>
      <c r="G754" s="35"/>
      <c r="H754" s="34"/>
    </row>
    <row r="755" spans="1:8">
      <c r="A755" s="2"/>
      <c r="B755" s="6"/>
      <c r="C755" s="4"/>
      <c r="D755" s="4"/>
      <c r="E755" s="4"/>
      <c r="F755" s="7"/>
      <c r="G755" s="35"/>
      <c r="H755" s="34"/>
    </row>
    <row r="756" spans="1:8">
      <c r="A756" s="2"/>
      <c r="B756" s="6"/>
      <c r="C756" s="4"/>
      <c r="D756" s="4"/>
      <c r="E756" s="4"/>
      <c r="F756" s="7"/>
      <c r="G756" s="35"/>
      <c r="H756" s="34"/>
    </row>
    <row r="757" spans="1:8">
      <c r="A757" s="2"/>
      <c r="B757" s="6"/>
      <c r="C757" s="4"/>
      <c r="D757" s="4"/>
      <c r="E757" s="4"/>
      <c r="F757" s="7"/>
      <c r="G757" s="35"/>
      <c r="H757" s="34"/>
    </row>
    <row r="758" spans="1:8">
      <c r="A758" s="2"/>
      <c r="B758" s="3"/>
      <c r="C758" s="4"/>
      <c r="D758" s="4"/>
      <c r="E758" s="4"/>
      <c r="F758" s="5"/>
      <c r="G758" s="35"/>
      <c r="H758" s="34"/>
    </row>
    <row r="759" spans="1:8">
      <c r="A759" s="2"/>
      <c r="B759" s="3"/>
      <c r="C759" s="4"/>
      <c r="D759" s="4"/>
      <c r="E759" s="4"/>
      <c r="F759" s="5"/>
      <c r="G759" s="35"/>
      <c r="H759" s="34"/>
    </row>
    <row r="760" spans="1:8">
      <c r="A760" s="2"/>
      <c r="B760" s="3"/>
      <c r="C760" s="4"/>
      <c r="D760" s="4"/>
      <c r="E760" s="4"/>
      <c r="F760" s="5"/>
      <c r="G760" s="35"/>
      <c r="H760" s="34"/>
    </row>
    <row r="761" spans="1:8">
      <c r="A761" s="2"/>
      <c r="B761" s="6"/>
      <c r="C761" s="4"/>
      <c r="D761" s="4"/>
      <c r="E761" s="4"/>
      <c r="F761" s="7"/>
      <c r="G761" s="35"/>
      <c r="H761" s="34"/>
    </row>
    <row r="762" spans="1:8">
      <c r="A762" s="2"/>
      <c r="B762" s="6"/>
      <c r="C762" s="4"/>
      <c r="D762" s="4"/>
      <c r="E762" s="4"/>
      <c r="F762" s="7"/>
      <c r="G762" s="35"/>
      <c r="H762" s="34"/>
    </row>
    <row r="763" spans="1:8">
      <c r="A763" s="2"/>
      <c r="B763" s="3"/>
      <c r="C763" s="4"/>
      <c r="D763" s="4"/>
      <c r="E763" s="4"/>
      <c r="F763" s="5"/>
      <c r="G763" s="35"/>
      <c r="H763" s="34"/>
    </row>
    <row r="764" spans="1:8">
      <c r="A764" s="2"/>
      <c r="B764" s="6"/>
      <c r="C764" s="4"/>
      <c r="D764" s="4"/>
      <c r="E764" s="4"/>
      <c r="F764" s="7"/>
      <c r="G764" s="35"/>
      <c r="H764" s="34"/>
    </row>
    <row r="765" spans="1:8">
      <c r="A765" s="2"/>
      <c r="B765" s="6"/>
      <c r="C765" s="4"/>
      <c r="D765" s="4"/>
      <c r="E765" s="4"/>
      <c r="F765" s="7"/>
      <c r="G765" s="35"/>
      <c r="H765" s="34"/>
    </row>
    <row r="766" spans="1:8">
      <c r="A766" s="2"/>
      <c r="B766" s="3"/>
      <c r="C766" s="4"/>
      <c r="D766" s="4"/>
      <c r="E766" s="4"/>
      <c r="F766" s="5"/>
      <c r="G766" s="35"/>
      <c r="H766" s="34"/>
    </row>
    <row r="767" spans="1:8">
      <c r="A767" s="2"/>
      <c r="B767" s="3"/>
      <c r="C767" s="4"/>
      <c r="D767" s="4"/>
      <c r="E767" s="4"/>
      <c r="F767" s="5"/>
      <c r="G767" s="35"/>
      <c r="H767" s="34"/>
    </row>
    <row r="768" spans="1:8">
      <c r="A768" s="2"/>
      <c r="B768" s="6"/>
      <c r="C768" s="4"/>
      <c r="D768" s="4"/>
      <c r="E768" s="4"/>
      <c r="F768" s="7"/>
      <c r="G768" s="35"/>
      <c r="H768" s="34"/>
    </row>
    <row r="769" spans="1:8">
      <c r="A769" s="2"/>
      <c r="B769" s="3"/>
      <c r="C769" s="4"/>
      <c r="D769" s="4"/>
      <c r="E769" s="4"/>
      <c r="F769" s="5"/>
      <c r="G769" s="35"/>
      <c r="H769" s="34"/>
    </row>
    <row r="770" spans="1:8">
      <c r="A770" s="2"/>
      <c r="B770" s="3"/>
      <c r="C770" s="4"/>
      <c r="D770" s="4"/>
      <c r="E770" s="4"/>
      <c r="F770" s="5"/>
      <c r="G770" s="35"/>
      <c r="H770" s="34"/>
    </row>
    <row r="771" spans="1:8">
      <c r="A771" s="2"/>
      <c r="B771" s="3"/>
      <c r="C771" s="4"/>
      <c r="D771" s="4"/>
      <c r="E771" s="4"/>
      <c r="F771" s="5"/>
      <c r="G771" s="35"/>
      <c r="H771" s="34"/>
    </row>
    <row r="772" spans="1:8">
      <c r="A772" s="2"/>
      <c r="B772" s="6"/>
      <c r="C772" s="4"/>
      <c r="D772" s="4"/>
      <c r="E772" s="4"/>
      <c r="F772" s="7"/>
      <c r="G772" s="35"/>
      <c r="H772" s="34"/>
    </row>
    <row r="773" spans="1:8">
      <c r="A773" s="2"/>
      <c r="B773" s="6"/>
      <c r="C773" s="4"/>
      <c r="D773" s="4"/>
      <c r="E773" s="4"/>
      <c r="F773" s="7"/>
      <c r="G773" s="35"/>
      <c r="H773" s="34"/>
    </row>
    <row r="774" spans="1:8">
      <c r="A774" s="2"/>
      <c r="B774" s="3"/>
      <c r="C774" s="4"/>
      <c r="D774" s="4"/>
      <c r="E774" s="4"/>
      <c r="F774" s="5"/>
      <c r="G774" s="35"/>
      <c r="H774" s="34"/>
    </row>
    <row r="775" spans="1:8">
      <c r="A775" s="2"/>
      <c r="B775" s="6"/>
      <c r="C775" s="4"/>
      <c r="D775" s="4"/>
      <c r="E775" s="4"/>
      <c r="F775" s="7"/>
      <c r="G775" s="35"/>
      <c r="H775" s="34"/>
    </row>
    <row r="776" spans="1:8">
      <c r="A776" s="2"/>
      <c r="B776" s="3"/>
      <c r="C776" s="4"/>
      <c r="D776" s="4"/>
      <c r="E776" s="4"/>
      <c r="F776" s="5"/>
      <c r="G776" s="35"/>
      <c r="H776" s="34"/>
    </row>
    <row r="777" spans="1:8">
      <c r="A777" s="2"/>
      <c r="B777" s="3"/>
      <c r="C777" s="4"/>
      <c r="D777" s="4"/>
      <c r="E777" s="4"/>
      <c r="F777" s="5"/>
      <c r="G777" s="35"/>
      <c r="H777" s="34"/>
    </row>
    <row r="778" spans="1:8">
      <c r="A778" s="2"/>
      <c r="B778" s="6"/>
      <c r="C778" s="4"/>
      <c r="D778" s="4"/>
      <c r="E778" s="4"/>
      <c r="F778" s="7"/>
      <c r="G778" s="35"/>
      <c r="H778" s="34"/>
    </row>
    <row r="779" spans="1:8">
      <c r="A779" s="2"/>
      <c r="B779" s="6"/>
      <c r="C779" s="4"/>
      <c r="D779" s="4"/>
      <c r="E779" s="4"/>
      <c r="F779" s="7"/>
      <c r="G779" s="35"/>
      <c r="H779" s="34"/>
    </row>
    <row r="780" spans="1:8">
      <c r="A780" s="2"/>
      <c r="B780" s="6"/>
      <c r="C780" s="4"/>
      <c r="D780" s="4"/>
      <c r="E780" s="4"/>
      <c r="F780" s="7"/>
      <c r="G780" s="35"/>
      <c r="H780" s="34"/>
    </row>
    <row r="781" spans="1:8">
      <c r="A781" s="2"/>
      <c r="B781" s="6"/>
      <c r="C781" s="4"/>
      <c r="D781" s="4"/>
      <c r="E781" s="4"/>
      <c r="F781" s="7"/>
      <c r="G781" s="35"/>
      <c r="H781" s="34"/>
    </row>
    <row r="782" spans="1:8">
      <c r="A782" s="2"/>
      <c r="B782" s="6"/>
      <c r="C782" s="4"/>
      <c r="D782" s="4"/>
      <c r="E782" s="4"/>
      <c r="F782" s="7"/>
      <c r="G782" s="35"/>
      <c r="H782" s="34"/>
    </row>
    <row r="783" spans="1:8">
      <c r="A783" s="2"/>
      <c r="B783" s="3"/>
      <c r="C783" s="4"/>
      <c r="D783" s="4"/>
      <c r="E783" s="4"/>
      <c r="F783" s="5"/>
      <c r="G783" s="35"/>
      <c r="H783" s="34"/>
    </row>
    <row r="784" spans="1:8">
      <c r="A784" s="2"/>
      <c r="B784" s="3"/>
      <c r="C784" s="4"/>
      <c r="D784" s="4"/>
      <c r="E784" s="4"/>
      <c r="F784" s="5"/>
      <c r="G784" s="35"/>
      <c r="H784" s="34"/>
    </row>
    <row r="785" spans="1:8">
      <c r="A785" s="2"/>
      <c r="B785" s="6"/>
      <c r="C785" s="4"/>
      <c r="D785" s="4"/>
      <c r="E785" s="4"/>
      <c r="F785" s="7"/>
      <c r="G785" s="35"/>
      <c r="H785" s="34"/>
    </row>
    <row r="786" spans="1:8">
      <c r="A786" s="2"/>
      <c r="B786" s="6"/>
      <c r="C786" s="4"/>
      <c r="D786" s="4"/>
      <c r="E786" s="4"/>
      <c r="F786" s="7"/>
      <c r="G786" s="35"/>
      <c r="H786" s="34"/>
    </row>
    <row r="787" spans="1:8">
      <c r="A787" s="2"/>
      <c r="B787" s="6"/>
      <c r="C787" s="4"/>
      <c r="D787" s="4"/>
      <c r="E787" s="4"/>
      <c r="F787" s="7"/>
      <c r="G787" s="35"/>
      <c r="H787" s="34"/>
    </row>
    <row r="788" spans="1:8">
      <c r="A788" s="2"/>
      <c r="B788" s="3"/>
      <c r="C788" s="4"/>
      <c r="D788" s="4"/>
      <c r="E788" s="4"/>
      <c r="F788" s="5"/>
      <c r="G788" s="35"/>
      <c r="H788" s="34"/>
    </row>
    <row r="789" spans="1:8">
      <c r="A789" s="2"/>
      <c r="B789" s="6"/>
      <c r="C789" s="4"/>
      <c r="D789" s="4"/>
      <c r="E789" s="4"/>
      <c r="F789" s="7"/>
      <c r="G789" s="35"/>
      <c r="H789" s="34"/>
    </row>
    <row r="790" spans="1:8">
      <c r="A790" s="2"/>
      <c r="B790" s="6"/>
      <c r="C790" s="4"/>
      <c r="D790" s="4"/>
      <c r="E790" s="4"/>
      <c r="F790" s="7"/>
      <c r="G790" s="35"/>
      <c r="H790" s="34"/>
    </row>
    <row r="791" spans="1:8">
      <c r="A791" s="2"/>
      <c r="B791" s="6"/>
      <c r="C791" s="4"/>
      <c r="D791" s="4"/>
      <c r="E791" s="4"/>
      <c r="F791" s="7"/>
      <c r="G791" s="35"/>
      <c r="H791" s="34"/>
    </row>
    <row r="792" spans="1:8">
      <c r="A792" s="2"/>
      <c r="B792" s="3"/>
      <c r="C792" s="4"/>
      <c r="D792" s="4"/>
      <c r="E792" s="4"/>
      <c r="F792" s="5"/>
      <c r="G792" s="35"/>
      <c r="H792" s="34"/>
    </row>
    <row r="793" spans="1:8">
      <c r="A793" s="2"/>
      <c r="B793" s="3"/>
      <c r="C793" s="4"/>
      <c r="D793" s="4"/>
      <c r="E793" s="4"/>
      <c r="F793" s="5"/>
      <c r="G793" s="35"/>
      <c r="H793" s="34"/>
    </row>
    <row r="794" spans="1:8">
      <c r="A794" s="2"/>
      <c r="B794" s="6"/>
      <c r="C794" s="4"/>
      <c r="D794" s="4"/>
      <c r="E794" s="4"/>
      <c r="F794" s="7"/>
      <c r="G794" s="35"/>
      <c r="H794" s="34"/>
    </row>
    <row r="795" spans="1:8">
      <c r="A795" s="2"/>
      <c r="B795" s="3"/>
      <c r="C795" s="4"/>
      <c r="D795" s="4"/>
      <c r="E795" s="4"/>
      <c r="F795" s="5"/>
      <c r="G795" s="35"/>
      <c r="H795" s="34"/>
    </row>
    <row r="796" spans="1:8">
      <c r="A796" s="2"/>
      <c r="B796" s="3"/>
      <c r="C796" s="4"/>
      <c r="D796" s="4"/>
      <c r="E796" s="4"/>
      <c r="F796" s="5"/>
      <c r="G796" s="35"/>
      <c r="H796" s="34"/>
    </row>
    <row r="797" spans="1:8">
      <c r="A797" s="2"/>
      <c r="B797" s="3"/>
      <c r="C797" s="4"/>
      <c r="D797" s="4"/>
      <c r="E797" s="4"/>
      <c r="F797" s="5"/>
      <c r="G797" s="35"/>
      <c r="H797" s="34"/>
    </row>
    <row r="798" spans="1:8">
      <c r="A798" s="2"/>
      <c r="B798" s="6"/>
      <c r="C798" s="4"/>
      <c r="D798" s="4"/>
      <c r="E798" s="4"/>
      <c r="F798" s="7"/>
      <c r="G798" s="35"/>
      <c r="H798" s="34"/>
    </row>
    <row r="799" spans="1:8">
      <c r="A799" s="2"/>
      <c r="B799" s="6"/>
      <c r="C799" s="4"/>
      <c r="D799" s="4"/>
      <c r="E799" s="4"/>
      <c r="F799" s="7"/>
      <c r="G799" s="35"/>
      <c r="H799" s="34"/>
    </row>
    <row r="800" spans="1:8">
      <c r="A800" s="2"/>
      <c r="B800" s="6"/>
      <c r="C800" s="4"/>
      <c r="D800" s="4"/>
      <c r="E800" s="4"/>
      <c r="F800" s="7"/>
      <c r="G800" s="35"/>
      <c r="H800" s="34"/>
    </row>
    <row r="801" spans="1:8">
      <c r="A801" s="2"/>
      <c r="B801" s="6"/>
      <c r="C801" s="4"/>
      <c r="D801" s="4"/>
      <c r="E801" s="4"/>
      <c r="F801" s="7"/>
      <c r="G801" s="35"/>
      <c r="H801" s="34"/>
    </row>
    <row r="802" spans="1:8">
      <c r="A802" s="2"/>
      <c r="B802" s="3"/>
      <c r="C802" s="4"/>
      <c r="D802" s="4"/>
      <c r="E802" s="4"/>
      <c r="F802" s="5"/>
      <c r="G802" s="35"/>
      <c r="H802" s="34"/>
    </row>
    <row r="803" spans="1:8">
      <c r="A803" s="2"/>
      <c r="B803" s="3"/>
      <c r="C803" s="4"/>
      <c r="D803" s="4"/>
      <c r="E803" s="4"/>
      <c r="F803" s="5"/>
      <c r="G803" s="35"/>
      <c r="H803" s="34"/>
    </row>
    <row r="804" spans="1:8">
      <c r="A804" s="2"/>
      <c r="B804" s="6"/>
      <c r="C804" s="4"/>
      <c r="D804" s="4"/>
      <c r="E804" s="4"/>
      <c r="F804" s="7"/>
      <c r="G804" s="35"/>
      <c r="H804" s="34"/>
    </row>
    <row r="805" spans="1:8">
      <c r="A805" s="2"/>
      <c r="B805" s="3"/>
      <c r="C805" s="4"/>
      <c r="D805" s="4"/>
      <c r="E805" s="4"/>
      <c r="F805" s="5"/>
      <c r="G805" s="35"/>
      <c r="H805" s="34"/>
    </row>
    <row r="806" spans="1:8">
      <c r="A806" s="2"/>
      <c r="B806" s="3"/>
      <c r="C806" s="4"/>
      <c r="D806" s="4"/>
      <c r="E806" s="4"/>
      <c r="F806" s="5"/>
      <c r="G806" s="35"/>
      <c r="H806" s="34"/>
    </row>
    <row r="807" spans="1:8">
      <c r="A807" s="2"/>
      <c r="B807" s="6"/>
      <c r="C807" s="4"/>
      <c r="D807" s="4"/>
      <c r="E807" s="4"/>
      <c r="F807" s="7"/>
      <c r="G807" s="35"/>
      <c r="H807" s="34"/>
    </row>
    <row r="808" spans="1:8">
      <c r="A808" s="2"/>
      <c r="B808" s="3"/>
      <c r="C808" s="4"/>
      <c r="D808" s="4"/>
      <c r="E808" s="4"/>
      <c r="F808" s="5"/>
      <c r="G808" s="35"/>
      <c r="H808" s="34"/>
    </row>
    <row r="809" spans="1:8">
      <c r="A809" s="2"/>
      <c r="B809" s="3"/>
      <c r="C809" s="4"/>
      <c r="D809" s="4"/>
      <c r="E809" s="4"/>
      <c r="F809" s="5"/>
      <c r="G809" s="35"/>
      <c r="H809" s="34"/>
    </row>
    <row r="810" spans="1:8">
      <c r="A810" s="2"/>
      <c r="B810" s="3"/>
      <c r="C810" s="4"/>
      <c r="D810" s="4"/>
      <c r="E810" s="4"/>
      <c r="F810" s="5"/>
      <c r="G810" s="35"/>
      <c r="H810" s="34"/>
    </row>
    <row r="811" spans="1:8">
      <c r="A811" s="2"/>
      <c r="B811" s="3"/>
      <c r="C811" s="4"/>
      <c r="D811" s="4"/>
      <c r="E811" s="4"/>
      <c r="F811" s="5"/>
      <c r="G811" s="35"/>
      <c r="H811" s="34"/>
    </row>
    <row r="812" spans="1:8">
      <c r="A812" s="2"/>
      <c r="B812" s="6"/>
      <c r="C812" s="4"/>
      <c r="D812" s="4"/>
      <c r="E812" s="4"/>
      <c r="F812" s="7"/>
      <c r="G812" s="35"/>
      <c r="H812" s="34"/>
    </row>
    <row r="813" spans="1:8">
      <c r="A813" s="2"/>
      <c r="B813" s="3"/>
      <c r="C813" s="4"/>
      <c r="D813" s="4"/>
      <c r="E813" s="4"/>
      <c r="F813" s="5"/>
      <c r="G813" s="35"/>
      <c r="H813" s="34"/>
    </row>
    <row r="814" spans="1:8">
      <c r="A814" s="2"/>
      <c r="B814" s="6"/>
      <c r="C814" s="4"/>
      <c r="D814" s="4"/>
      <c r="E814" s="4"/>
      <c r="F814" s="7"/>
      <c r="G814" s="35"/>
      <c r="H814" s="34"/>
    </row>
    <row r="815" spans="1:8">
      <c r="A815" s="2"/>
      <c r="B815" s="6"/>
      <c r="C815" s="4"/>
      <c r="D815" s="4"/>
      <c r="E815" s="4"/>
      <c r="F815" s="7"/>
      <c r="G815" s="35"/>
      <c r="H815" s="34"/>
    </row>
    <row r="816" spans="1:8">
      <c r="A816" s="2"/>
      <c r="B816" s="3"/>
      <c r="C816" s="4"/>
      <c r="D816" s="4"/>
      <c r="E816" s="4"/>
      <c r="F816" s="5"/>
      <c r="G816" s="35"/>
      <c r="H816" s="34"/>
    </row>
    <row r="817" spans="1:8">
      <c r="A817" s="2"/>
      <c r="B817" s="3"/>
      <c r="C817" s="4"/>
      <c r="D817" s="4"/>
      <c r="E817" s="4"/>
      <c r="F817" s="5"/>
      <c r="G817" s="35"/>
      <c r="H817" s="34"/>
    </row>
    <row r="818" spans="1:8">
      <c r="A818" s="2"/>
      <c r="B818" s="6"/>
      <c r="C818" s="4"/>
      <c r="D818" s="4"/>
      <c r="E818" s="4"/>
      <c r="F818" s="7"/>
      <c r="G818" s="35"/>
      <c r="H818" s="34"/>
    </row>
    <row r="819" spans="1:8">
      <c r="A819" s="2"/>
      <c r="B819" s="3"/>
      <c r="C819" s="4"/>
      <c r="D819" s="4"/>
      <c r="E819" s="4"/>
      <c r="F819" s="5"/>
      <c r="G819" s="35"/>
      <c r="H819" s="34"/>
    </row>
    <row r="820" spans="1:8">
      <c r="A820" s="2"/>
      <c r="B820" s="3"/>
      <c r="C820" s="4"/>
      <c r="D820" s="4"/>
      <c r="E820" s="4"/>
      <c r="F820" s="5"/>
      <c r="G820" s="35"/>
      <c r="H820" s="34"/>
    </row>
    <row r="821" spans="1:8">
      <c r="A821" s="2"/>
      <c r="B821" s="6"/>
      <c r="C821" s="4"/>
      <c r="D821" s="4"/>
      <c r="E821" s="4"/>
      <c r="F821" s="7"/>
      <c r="G821" s="35"/>
      <c r="H821" s="34"/>
    </row>
    <row r="822" spans="1:8">
      <c r="A822" s="2"/>
      <c r="B822" s="6"/>
      <c r="C822" s="4"/>
      <c r="D822" s="4"/>
      <c r="E822" s="4"/>
      <c r="F822" s="7"/>
      <c r="G822" s="35"/>
      <c r="H822" s="34"/>
    </row>
    <row r="823" spans="1:8">
      <c r="A823" s="2"/>
      <c r="B823" s="6"/>
      <c r="C823" s="4"/>
      <c r="D823" s="4"/>
      <c r="E823" s="4"/>
      <c r="F823" s="7"/>
      <c r="G823" s="35"/>
      <c r="H823" s="34"/>
    </row>
    <row r="824" spans="1:8">
      <c r="A824" s="2"/>
      <c r="B824" s="3"/>
      <c r="C824" s="4"/>
      <c r="D824" s="4"/>
      <c r="E824" s="4"/>
      <c r="F824" s="5"/>
      <c r="G824" s="35"/>
      <c r="H824" s="34"/>
    </row>
    <row r="825" spans="1:8">
      <c r="A825" s="2"/>
      <c r="B825" s="3"/>
      <c r="C825" s="4"/>
      <c r="D825" s="4"/>
      <c r="E825" s="4"/>
      <c r="F825" s="5"/>
      <c r="G825" s="35"/>
      <c r="H825" s="34"/>
    </row>
    <row r="826" spans="1:8">
      <c r="A826" s="2"/>
      <c r="B826" s="3"/>
      <c r="C826" s="4"/>
      <c r="D826" s="4"/>
      <c r="E826" s="4"/>
      <c r="F826" s="5"/>
      <c r="G826" s="35"/>
      <c r="H826" s="34"/>
    </row>
    <row r="827" spans="1:8">
      <c r="A827" s="2"/>
      <c r="B827" s="3"/>
      <c r="C827" s="4"/>
      <c r="D827" s="4"/>
      <c r="E827" s="4"/>
      <c r="F827" s="5"/>
      <c r="G827" s="35"/>
      <c r="H827" s="34"/>
    </row>
    <row r="828" spans="1:8">
      <c r="A828" s="2"/>
      <c r="B828" s="6"/>
      <c r="C828" s="4"/>
      <c r="D828" s="4"/>
      <c r="E828" s="4"/>
      <c r="F828" s="7"/>
      <c r="G828" s="35"/>
      <c r="H828" s="34"/>
    </row>
    <row r="829" spans="1:8">
      <c r="A829" s="2"/>
      <c r="B829" s="3"/>
      <c r="C829" s="4"/>
      <c r="D829" s="4"/>
      <c r="E829" s="4"/>
      <c r="F829" s="5"/>
      <c r="G829" s="35"/>
      <c r="H829" s="34"/>
    </row>
    <row r="830" spans="1:8">
      <c r="A830" s="2"/>
      <c r="B830" s="6"/>
      <c r="C830" s="4"/>
      <c r="D830" s="4"/>
      <c r="E830" s="4"/>
      <c r="F830" s="7"/>
      <c r="G830" s="35"/>
      <c r="H830" s="34"/>
    </row>
    <row r="831" spans="1:8">
      <c r="A831" s="2"/>
      <c r="B831" s="6"/>
      <c r="C831" s="4"/>
      <c r="D831" s="4"/>
      <c r="E831" s="4"/>
      <c r="F831" s="7"/>
      <c r="G831" s="35"/>
      <c r="H831" s="34"/>
    </row>
    <row r="832" spans="1:8">
      <c r="A832" s="2"/>
      <c r="B832" s="6"/>
      <c r="C832" s="4"/>
      <c r="D832" s="4"/>
      <c r="E832" s="4"/>
      <c r="F832" s="7"/>
      <c r="G832" s="35"/>
      <c r="H832" s="34"/>
    </row>
    <row r="833" spans="1:8">
      <c r="A833" s="2"/>
      <c r="B833" s="6"/>
      <c r="C833" s="4"/>
      <c r="D833" s="4"/>
      <c r="E833" s="4"/>
      <c r="F833" s="7"/>
      <c r="G833" s="35"/>
      <c r="H833" s="34"/>
    </row>
    <row r="834" spans="1:8">
      <c r="A834" s="2"/>
      <c r="B834" s="3"/>
      <c r="C834" s="4"/>
      <c r="D834" s="4"/>
      <c r="E834" s="4"/>
      <c r="F834" s="5"/>
      <c r="G834" s="35"/>
      <c r="H834" s="34"/>
    </row>
    <row r="835" spans="1:8">
      <c r="A835" s="2"/>
      <c r="B835" s="3"/>
      <c r="C835" s="4"/>
      <c r="D835" s="4"/>
      <c r="E835" s="4"/>
      <c r="F835" s="5"/>
      <c r="G835" s="35"/>
      <c r="H835" s="34"/>
    </row>
    <row r="836" spans="1:8">
      <c r="A836" s="2"/>
      <c r="B836" s="3"/>
      <c r="C836" s="4"/>
      <c r="D836" s="4"/>
      <c r="E836" s="4"/>
      <c r="F836" s="5"/>
      <c r="G836" s="35"/>
      <c r="H836" s="34"/>
    </row>
    <row r="837" spans="1:8">
      <c r="A837" s="2"/>
      <c r="B837" s="6"/>
      <c r="C837" s="4"/>
      <c r="D837" s="4"/>
      <c r="E837" s="4"/>
      <c r="F837" s="7"/>
      <c r="G837" s="35"/>
      <c r="H837" s="34"/>
    </row>
    <row r="838" spans="1:8">
      <c r="A838" s="2"/>
      <c r="B838" s="3"/>
      <c r="C838" s="4"/>
      <c r="D838" s="4"/>
      <c r="E838" s="4"/>
      <c r="F838" s="5"/>
      <c r="G838" s="35"/>
      <c r="H838" s="34"/>
    </row>
    <row r="839" spans="1:8">
      <c r="A839" s="2"/>
      <c r="B839" s="3"/>
      <c r="C839" s="4"/>
      <c r="D839" s="4"/>
      <c r="E839" s="4"/>
      <c r="F839" s="5"/>
      <c r="G839" s="35"/>
      <c r="H839" s="34"/>
    </row>
    <row r="840" spans="1:8">
      <c r="A840" s="2"/>
      <c r="B840" s="3"/>
      <c r="C840" s="4"/>
      <c r="D840" s="4"/>
      <c r="E840" s="4"/>
      <c r="F840" s="5"/>
      <c r="G840" s="35"/>
      <c r="H840" s="34"/>
    </row>
    <row r="841" spans="1:8">
      <c r="A841" s="2"/>
      <c r="B841" s="3"/>
      <c r="C841" s="4"/>
      <c r="D841" s="4"/>
      <c r="E841" s="4"/>
      <c r="F841" s="5"/>
      <c r="G841" s="35"/>
      <c r="H841" s="34"/>
    </row>
    <row r="842" spans="1:8">
      <c r="A842" s="2"/>
      <c r="B842" s="6"/>
      <c r="C842" s="4"/>
      <c r="D842" s="4"/>
      <c r="E842" s="4"/>
      <c r="F842" s="7"/>
      <c r="G842" s="35"/>
      <c r="H842" s="34"/>
    </row>
    <row r="843" spans="1:8">
      <c r="A843" s="2"/>
      <c r="B843" s="3"/>
      <c r="C843" s="4"/>
      <c r="D843" s="4"/>
      <c r="E843" s="4"/>
      <c r="F843" s="5"/>
      <c r="G843" s="35"/>
      <c r="H843" s="34"/>
    </row>
    <row r="844" spans="1:8">
      <c r="A844" s="2"/>
      <c r="B844" s="3"/>
      <c r="C844" s="4"/>
      <c r="D844" s="4"/>
      <c r="E844" s="4"/>
      <c r="F844" s="5"/>
      <c r="G844" s="35"/>
      <c r="H844" s="34"/>
    </row>
    <row r="845" spans="1:8">
      <c r="A845" s="2"/>
      <c r="B845" s="6"/>
      <c r="C845" s="4"/>
      <c r="D845" s="4"/>
      <c r="E845" s="4"/>
      <c r="F845" s="7"/>
      <c r="G845" s="35"/>
      <c r="H845" s="34"/>
    </row>
    <row r="846" spans="1:8">
      <c r="A846" s="2"/>
      <c r="B846" s="3"/>
      <c r="C846" s="4"/>
      <c r="D846" s="4"/>
      <c r="E846" s="4"/>
      <c r="F846" s="5"/>
      <c r="G846" s="35"/>
      <c r="H846" s="34"/>
    </row>
    <row r="847" spans="1:8">
      <c r="A847" s="2"/>
      <c r="B847" s="3"/>
      <c r="C847" s="4"/>
      <c r="D847" s="4"/>
      <c r="E847" s="4"/>
      <c r="F847" s="5"/>
      <c r="G847" s="35"/>
      <c r="H847" s="34"/>
    </row>
    <row r="848" spans="1:8">
      <c r="A848" s="2"/>
      <c r="B848" s="3"/>
      <c r="C848" s="4"/>
      <c r="D848" s="4"/>
      <c r="E848" s="4"/>
      <c r="F848" s="5"/>
      <c r="G848" s="35"/>
      <c r="H848" s="34"/>
    </row>
    <row r="849" spans="1:8">
      <c r="A849" s="2"/>
      <c r="B849" s="3"/>
      <c r="C849" s="4"/>
      <c r="D849" s="4"/>
      <c r="E849" s="4"/>
      <c r="F849" s="5"/>
      <c r="G849" s="35"/>
      <c r="H849" s="34"/>
    </row>
    <row r="850" spans="1:8">
      <c r="A850" s="2"/>
      <c r="B850" s="3"/>
      <c r="C850" s="4"/>
      <c r="D850" s="4"/>
      <c r="E850" s="4"/>
      <c r="F850" s="5"/>
      <c r="G850" s="35"/>
      <c r="H850" s="34"/>
    </row>
    <row r="851" spans="1:8">
      <c r="A851" s="2"/>
      <c r="B851" s="6"/>
      <c r="C851" s="4"/>
      <c r="D851" s="4"/>
      <c r="E851" s="4"/>
      <c r="F851" s="7"/>
      <c r="G851" s="35"/>
      <c r="H851" s="34"/>
    </row>
    <row r="852" spans="1:8">
      <c r="A852" s="2"/>
      <c r="B852" s="3"/>
      <c r="C852" s="4"/>
      <c r="D852" s="4"/>
      <c r="E852" s="4"/>
      <c r="F852" s="5"/>
      <c r="G852" s="35"/>
      <c r="H852" s="34"/>
    </row>
    <row r="853" spans="1:8">
      <c r="A853" s="2"/>
      <c r="B853" s="6"/>
      <c r="C853" s="4"/>
      <c r="D853" s="4"/>
      <c r="E853" s="4"/>
      <c r="F853" s="7"/>
      <c r="G853" s="35"/>
      <c r="H853" s="34"/>
    </row>
    <row r="854" spans="1:8">
      <c r="A854" s="2"/>
      <c r="B854" s="6"/>
      <c r="C854" s="4"/>
      <c r="D854" s="4"/>
      <c r="E854" s="4"/>
      <c r="F854" s="7"/>
      <c r="G854" s="35"/>
      <c r="H854" s="34"/>
    </row>
    <row r="855" spans="1:8">
      <c r="A855" s="2"/>
      <c r="B855" s="3"/>
      <c r="C855" s="4"/>
      <c r="D855" s="4"/>
      <c r="E855" s="4"/>
      <c r="F855" s="5"/>
      <c r="G855" s="35"/>
      <c r="H855" s="34"/>
    </row>
    <row r="856" spans="1:8">
      <c r="A856" s="2"/>
      <c r="B856" s="6"/>
      <c r="C856" s="4"/>
      <c r="D856" s="4"/>
      <c r="E856" s="4"/>
      <c r="F856" s="7"/>
      <c r="G856" s="35"/>
      <c r="H856" s="34"/>
    </row>
    <row r="857" spans="1:8">
      <c r="A857" s="2"/>
      <c r="B857" s="6"/>
      <c r="C857" s="4"/>
      <c r="D857" s="4"/>
      <c r="E857" s="4"/>
      <c r="F857" s="7"/>
      <c r="G857" s="35"/>
      <c r="H857" s="34"/>
    </row>
    <row r="858" spans="1:8">
      <c r="A858" s="2"/>
      <c r="B858" s="6"/>
      <c r="C858" s="4"/>
      <c r="D858" s="4"/>
      <c r="E858" s="4"/>
      <c r="F858" s="7"/>
      <c r="G858" s="35"/>
      <c r="H858" s="34"/>
    </row>
    <row r="859" spans="1:8">
      <c r="A859" s="2"/>
      <c r="B859" s="6"/>
      <c r="C859" s="4"/>
      <c r="D859" s="4"/>
      <c r="E859" s="4"/>
      <c r="F859" s="7"/>
      <c r="G859" s="35"/>
      <c r="H859" s="34"/>
    </row>
    <row r="860" spans="1:8">
      <c r="A860" s="2"/>
      <c r="B860" s="6"/>
      <c r="C860" s="4"/>
      <c r="D860" s="4"/>
      <c r="E860" s="4"/>
      <c r="F860" s="7"/>
      <c r="G860" s="35"/>
      <c r="H860" s="34"/>
    </row>
    <row r="861" spans="1:8">
      <c r="A861" s="2"/>
      <c r="B861" s="3"/>
      <c r="C861" s="4"/>
      <c r="D861" s="4"/>
      <c r="E861" s="4"/>
      <c r="F861" s="5"/>
      <c r="G861" s="35"/>
      <c r="H861" s="34"/>
    </row>
    <row r="862" spans="1:8">
      <c r="A862" s="2"/>
      <c r="B862" s="6"/>
      <c r="C862" s="4"/>
      <c r="D862" s="4"/>
      <c r="E862" s="4"/>
      <c r="F862" s="7"/>
      <c r="G862" s="35"/>
      <c r="H862" s="34"/>
    </row>
    <row r="863" spans="1:8">
      <c r="A863" s="2"/>
      <c r="B863" s="3"/>
      <c r="C863" s="4"/>
      <c r="D863" s="4"/>
      <c r="E863" s="4"/>
      <c r="F863" s="5"/>
      <c r="G863" s="35"/>
      <c r="H863" s="34"/>
    </row>
    <row r="864" spans="1:8">
      <c r="A864" s="2"/>
      <c r="B864" s="3"/>
      <c r="C864" s="4"/>
      <c r="D864" s="4"/>
      <c r="E864" s="4"/>
      <c r="F864" s="5"/>
      <c r="G864" s="35"/>
      <c r="H864" s="34"/>
    </row>
    <row r="865" spans="1:8">
      <c r="A865" s="2"/>
      <c r="B865" s="6"/>
      <c r="C865" s="4"/>
      <c r="D865" s="4"/>
      <c r="E865" s="4"/>
      <c r="F865" s="7"/>
      <c r="G865" s="35"/>
      <c r="H865" s="34"/>
    </row>
    <row r="866" spans="1:8">
      <c r="A866" s="2"/>
      <c r="B866" s="3"/>
      <c r="C866" s="4"/>
      <c r="D866" s="4"/>
      <c r="E866" s="4"/>
      <c r="F866" s="5"/>
      <c r="G866" s="35"/>
      <c r="H866" s="34"/>
    </row>
    <row r="867" spans="1:8">
      <c r="A867" s="2"/>
      <c r="B867" s="6"/>
      <c r="C867" s="4"/>
      <c r="D867" s="4"/>
      <c r="E867" s="4"/>
      <c r="F867" s="7"/>
      <c r="G867" s="35"/>
      <c r="H867" s="34"/>
    </row>
    <row r="868" spans="1:8">
      <c r="A868" s="2"/>
      <c r="B868" s="3"/>
      <c r="C868" s="4"/>
      <c r="D868" s="4"/>
      <c r="E868" s="4"/>
      <c r="F868" s="5"/>
      <c r="G868" s="35"/>
      <c r="H868" s="34"/>
    </row>
    <row r="869" spans="1:8">
      <c r="A869" s="2"/>
      <c r="B869" s="6"/>
      <c r="C869" s="4"/>
      <c r="D869" s="4"/>
      <c r="E869" s="4"/>
      <c r="F869" s="7"/>
      <c r="G869" s="35"/>
      <c r="H869" s="34"/>
    </row>
    <row r="870" spans="1:8">
      <c r="A870" s="2"/>
      <c r="B870" s="3"/>
      <c r="C870" s="4"/>
      <c r="D870" s="4"/>
      <c r="E870" s="4"/>
      <c r="F870" s="5"/>
      <c r="G870" s="35"/>
      <c r="H870" s="34"/>
    </row>
    <row r="871" spans="1:8">
      <c r="A871" s="2"/>
      <c r="B871" s="3"/>
      <c r="C871" s="4"/>
      <c r="D871" s="4"/>
      <c r="E871" s="4"/>
      <c r="F871" s="5"/>
      <c r="G871" s="35"/>
      <c r="H871" s="34"/>
    </row>
    <row r="872" spans="1:8">
      <c r="A872" s="2"/>
      <c r="B872" s="3"/>
      <c r="C872" s="4"/>
      <c r="D872" s="4"/>
      <c r="E872" s="4"/>
      <c r="F872" s="5"/>
      <c r="G872" s="35"/>
      <c r="H872" s="34"/>
    </row>
    <row r="873" spans="1:8">
      <c r="A873" s="2"/>
      <c r="B873" s="3"/>
      <c r="C873" s="4"/>
      <c r="D873" s="4"/>
      <c r="E873" s="4"/>
      <c r="F873" s="5"/>
      <c r="G873" s="35"/>
      <c r="H873" s="34"/>
    </row>
    <row r="874" spans="1:8">
      <c r="A874" s="2"/>
      <c r="B874" s="6"/>
      <c r="C874" s="4"/>
      <c r="D874" s="4"/>
      <c r="E874" s="4"/>
      <c r="F874" s="7"/>
      <c r="G874" s="35"/>
      <c r="H874" s="34"/>
    </row>
    <row r="875" spans="1:8">
      <c r="A875" s="2"/>
      <c r="B875" s="3"/>
      <c r="C875" s="4"/>
      <c r="D875" s="4"/>
      <c r="E875" s="4"/>
      <c r="F875" s="5"/>
      <c r="G875" s="35"/>
      <c r="H875" s="34"/>
    </row>
    <row r="876" spans="1:8">
      <c r="A876" s="2"/>
      <c r="B876" s="3"/>
      <c r="C876" s="4"/>
      <c r="D876" s="4"/>
      <c r="E876" s="4"/>
      <c r="F876" s="5"/>
      <c r="G876" s="35"/>
      <c r="H876" s="34"/>
    </row>
    <row r="877" spans="1:8">
      <c r="A877" s="2"/>
      <c r="B877" s="3"/>
      <c r="C877" s="4"/>
      <c r="D877" s="4"/>
      <c r="E877" s="4"/>
      <c r="F877" s="5"/>
      <c r="G877" s="35"/>
      <c r="H877" s="34"/>
    </row>
    <row r="878" spans="1:8">
      <c r="A878" s="2"/>
      <c r="B878" s="3"/>
      <c r="C878" s="4"/>
      <c r="D878" s="4"/>
      <c r="E878" s="4"/>
      <c r="F878" s="5"/>
      <c r="G878" s="35"/>
      <c r="H878" s="34"/>
    </row>
    <row r="879" spans="1:8">
      <c r="A879" s="2"/>
      <c r="B879" s="6"/>
      <c r="C879" s="4"/>
      <c r="D879" s="4"/>
      <c r="E879" s="4"/>
      <c r="F879" s="7"/>
      <c r="G879" s="35"/>
      <c r="H879" s="34"/>
    </row>
    <row r="880" spans="1:8">
      <c r="A880" s="2"/>
      <c r="B880" s="3"/>
      <c r="C880" s="4"/>
      <c r="D880" s="4"/>
      <c r="E880" s="4"/>
      <c r="F880" s="5"/>
      <c r="G880" s="35"/>
      <c r="H880" s="34"/>
    </row>
    <row r="881" spans="1:8">
      <c r="A881" s="2"/>
      <c r="B881" s="6"/>
      <c r="C881" s="4"/>
      <c r="D881" s="4"/>
      <c r="E881" s="4"/>
      <c r="F881" s="7"/>
      <c r="G881" s="35"/>
      <c r="H881" s="34"/>
    </row>
    <row r="882" spans="1:8">
      <c r="A882" s="2"/>
      <c r="B882" s="3"/>
      <c r="C882" s="4"/>
      <c r="D882" s="4"/>
      <c r="E882" s="4"/>
      <c r="F882" s="5"/>
      <c r="G882" s="35"/>
      <c r="H882" s="34"/>
    </row>
    <row r="883" spans="1:8">
      <c r="A883" s="2"/>
      <c r="B883" s="3"/>
      <c r="C883" s="4"/>
      <c r="D883" s="4"/>
      <c r="E883" s="4"/>
      <c r="F883" s="5"/>
      <c r="G883" s="35"/>
      <c r="H883" s="34"/>
    </row>
    <row r="884" spans="1:8">
      <c r="A884" s="2"/>
      <c r="B884" s="3"/>
      <c r="C884" s="4"/>
      <c r="D884" s="4"/>
      <c r="E884" s="4"/>
      <c r="F884" s="5"/>
      <c r="G884" s="35"/>
      <c r="H884" s="34"/>
    </row>
    <row r="885" spans="1:8">
      <c r="A885" s="2"/>
      <c r="B885" s="3"/>
      <c r="C885" s="4"/>
      <c r="D885" s="4"/>
      <c r="E885" s="4"/>
      <c r="F885" s="5"/>
      <c r="G885" s="35"/>
      <c r="H885" s="34"/>
    </row>
    <row r="886" spans="1:8">
      <c r="A886" s="2"/>
      <c r="B886" s="3"/>
      <c r="C886" s="4"/>
      <c r="D886" s="4"/>
      <c r="E886" s="4"/>
      <c r="F886" s="5"/>
      <c r="G886" s="35"/>
      <c r="H886" s="34"/>
    </row>
    <row r="887" spans="1:8">
      <c r="A887" s="2"/>
      <c r="B887" s="3"/>
      <c r="C887" s="4"/>
      <c r="D887" s="4"/>
      <c r="E887" s="4"/>
      <c r="F887" s="5"/>
      <c r="G887" s="35"/>
      <c r="H887" s="34"/>
    </row>
    <row r="888" spans="1:8">
      <c r="A888" s="2"/>
      <c r="B888" s="3"/>
      <c r="C888" s="4"/>
      <c r="D888" s="4"/>
      <c r="E888" s="4"/>
      <c r="F888" s="5"/>
      <c r="G888" s="35"/>
      <c r="H888" s="34"/>
    </row>
    <row r="889" spans="1:8">
      <c r="A889" s="2"/>
      <c r="B889" s="3"/>
      <c r="C889" s="4"/>
      <c r="D889" s="4"/>
      <c r="E889" s="4"/>
      <c r="F889" s="5"/>
      <c r="G889" s="35"/>
      <c r="H889" s="34"/>
    </row>
    <row r="890" spans="1:8">
      <c r="A890" s="2"/>
      <c r="B890" s="3"/>
      <c r="C890" s="4"/>
      <c r="D890" s="4"/>
      <c r="E890" s="4"/>
      <c r="F890" s="5"/>
      <c r="G890" s="35"/>
      <c r="H890" s="34"/>
    </row>
    <row r="891" spans="1:8">
      <c r="A891" s="2"/>
      <c r="B891" s="6"/>
      <c r="C891" s="4"/>
      <c r="D891" s="4"/>
      <c r="E891" s="4"/>
      <c r="F891" s="7"/>
      <c r="G891" s="35"/>
      <c r="H891" s="34"/>
    </row>
    <row r="892" spans="1:8">
      <c r="A892" s="2"/>
      <c r="B892" s="3"/>
      <c r="C892" s="4"/>
      <c r="D892" s="4"/>
      <c r="E892" s="4"/>
      <c r="F892" s="5"/>
      <c r="G892" s="35"/>
      <c r="H892" s="34"/>
    </row>
    <row r="893" spans="1:8">
      <c r="A893" s="2"/>
      <c r="B893" s="3"/>
      <c r="C893" s="4"/>
      <c r="D893" s="4"/>
      <c r="E893" s="4"/>
      <c r="F893" s="5"/>
      <c r="G893" s="35"/>
      <c r="H893" s="34"/>
    </row>
    <row r="894" spans="1:8">
      <c r="A894" s="2"/>
      <c r="B894" s="3"/>
      <c r="C894" s="4"/>
      <c r="D894" s="4"/>
      <c r="E894" s="4"/>
      <c r="F894" s="5"/>
      <c r="G894" s="35"/>
      <c r="H894" s="34"/>
    </row>
    <row r="895" spans="1:8">
      <c r="A895" s="2"/>
      <c r="B895" s="3"/>
      <c r="C895" s="4"/>
      <c r="D895" s="4"/>
      <c r="E895" s="4"/>
      <c r="F895" s="5"/>
      <c r="G895" s="35"/>
      <c r="H895" s="34"/>
    </row>
    <row r="896" spans="1:8">
      <c r="A896" s="2"/>
      <c r="B896" s="3"/>
      <c r="C896" s="4"/>
      <c r="D896" s="4"/>
      <c r="E896" s="4"/>
      <c r="F896" s="5"/>
      <c r="G896" s="35"/>
      <c r="H896" s="34"/>
    </row>
    <row r="897" spans="1:8">
      <c r="A897" s="2"/>
      <c r="B897" s="3"/>
      <c r="C897" s="4"/>
      <c r="D897" s="4"/>
      <c r="E897" s="4"/>
      <c r="F897" s="5"/>
      <c r="G897" s="35"/>
      <c r="H897" s="34"/>
    </row>
    <row r="898" spans="1:8">
      <c r="A898" s="2"/>
      <c r="B898" s="3"/>
      <c r="C898" s="4"/>
      <c r="D898" s="4"/>
      <c r="E898" s="4"/>
      <c r="F898" s="5"/>
      <c r="G898" s="35"/>
      <c r="H898" s="34"/>
    </row>
    <row r="899" spans="1:8">
      <c r="A899" s="2"/>
      <c r="B899" s="6"/>
      <c r="C899" s="4"/>
      <c r="D899" s="4"/>
      <c r="E899" s="4"/>
      <c r="F899" s="7"/>
      <c r="G899" s="35"/>
      <c r="H899" s="34"/>
    </row>
    <row r="900" spans="1:8">
      <c r="A900" s="2"/>
      <c r="B900" s="3"/>
      <c r="C900" s="4"/>
      <c r="D900" s="4"/>
      <c r="E900" s="4"/>
      <c r="F900" s="5"/>
      <c r="G900" s="35"/>
      <c r="H900" s="34"/>
    </row>
    <row r="901" spans="1:8">
      <c r="A901" s="2"/>
      <c r="B901" s="6"/>
      <c r="C901" s="4"/>
      <c r="D901" s="4"/>
      <c r="E901" s="4"/>
      <c r="F901" s="7"/>
      <c r="G901" s="35"/>
      <c r="H901" s="34"/>
    </row>
    <row r="902" spans="1:8">
      <c r="A902" s="2"/>
      <c r="B902" s="6"/>
      <c r="C902" s="4"/>
      <c r="D902" s="4"/>
      <c r="E902" s="4"/>
      <c r="F902" s="7"/>
      <c r="G902" s="35"/>
      <c r="H902" s="34"/>
    </row>
    <row r="903" spans="1:8">
      <c r="A903" s="2"/>
      <c r="B903" s="3"/>
      <c r="C903" s="4"/>
      <c r="D903" s="4"/>
      <c r="E903" s="4"/>
      <c r="F903" s="5"/>
      <c r="G903" s="35"/>
      <c r="H903" s="34"/>
    </row>
    <row r="904" spans="1:8">
      <c r="A904" s="2"/>
      <c r="B904" s="3"/>
      <c r="C904" s="4"/>
      <c r="D904" s="4"/>
      <c r="E904" s="4"/>
      <c r="F904" s="5"/>
      <c r="G904" s="35"/>
      <c r="H904" s="34"/>
    </row>
    <row r="905" spans="1:8">
      <c r="A905" s="2"/>
      <c r="B905" s="6"/>
      <c r="C905" s="4"/>
      <c r="D905" s="4"/>
      <c r="E905" s="4"/>
      <c r="F905" s="7"/>
      <c r="G905" s="35"/>
      <c r="H905" s="34"/>
    </row>
    <row r="906" spans="1:8">
      <c r="A906" s="2"/>
      <c r="B906" s="6"/>
      <c r="C906" s="4"/>
      <c r="D906" s="4"/>
      <c r="E906" s="4"/>
      <c r="F906" s="7"/>
      <c r="G906" s="35"/>
      <c r="H906" s="34"/>
    </row>
    <row r="907" spans="1:8">
      <c r="A907" s="2"/>
      <c r="B907" s="3"/>
      <c r="C907" s="4"/>
      <c r="D907" s="4"/>
      <c r="E907" s="4"/>
      <c r="F907" s="5"/>
      <c r="G907" s="35"/>
      <c r="H907" s="34"/>
    </row>
    <row r="908" spans="1:8">
      <c r="A908" s="2"/>
      <c r="B908" s="3"/>
      <c r="C908" s="4"/>
      <c r="D908" s="4"/>
      <c r="E908" s="4"/>
      <c r="F908" s="5"/>
      <c r="G908" s="35"/>
      <c r="H908" s="34"/>
    </row>
    <row r="909" spans="1:8">
      <c r="A909" s="2"/>
      <c r="B909" s="6"/>
      <c r="C909" s="4"/>
      <c r="D909" s="4"/>
      <c r="E909" s="4"/>
      <c r="F909" s="7"/>
      <c r="G909" s="35"/>
      <c r="H909" s="34"/>
    </row>
    <row r="910" spans="1:8">
      <c r="A910" s="2"/>
      <c r="B910" s="3"/>
      <c r="C910" s="4"/>
      <c r="D910" s="4"/>
      <c r="E910" s="4"/>
      <c r="F910" s="5"/>
      <c r="G910" s="35"/>
      <c r="H910" s="34"/>
    </row>
    <row r="911" spans="1:8">
      <c r="A911" s="2"/>
      <c r="B911" s="3"/>
      <c r="C911" s="4"/>
      <c r="D911" s="4"/>
      <c r="E911" s="4"/>
      <c r="F911" s="5"/>
      <c r="G911" s="35"/>
      <c r="H911" s="34"/>
    </row>
    <row r="912" spans="1:8">
      <c r="A912" s="2"/>
      <c r="B912" s="6"/>
      <c r="C912" s="4"/>
      <c r="D912" s="4"/>
      <c r="E912" s="4"/>
      <c r="F912" s="7"/>
      <c r="G912" s="35"/>
      <c r="H912" s="34"/>
    </row>
    <row r="913" spans="1:8">
      <c r="A913" s="2"/>
      <c r="B913" s="6"/>
      <c r="C913" s="4"/>
      <c r="D913" s="4"/>
      <c r="E913" s="4"/>
      <c r="F913" s="7"/>
      <c r="G913" s="35"/>
      <c r="H913" s="34"/>
    </row>
    <row r="914" spans="1:8">
      <c r="A914" s="2"/>
      <c r="B914" s="3"/>
      <c r="C914" s="4"/>
      <c r="D914" s="4"/>
      <c r="E914" s="4"/>
      <c r="F914" s="5"/>
      <c r="G914" s="35"/>
      <c r="H914" s="34"/>
    </row>
    <row r="915" spans="1:8">
      <c r="A915" s="2"/>
      <c r="B915" s="6"/>
      <c r="C915" s="4"/>
      <c r="D915" s="4"/>
      <c r="E915" s="4"/>
      <c r="F915" s="7"/>
      <c r="G915" s="35"/>
      <c r="H915" s="34"/>
    </row>
    <row r="916" spans="1:8">
      <c r="A916" s="2"/>
      <c r="B916" s="3"/>
      <c r="C916" s="4"/>
      <c r="D916" s="4"/>
      <c r="E916" s="4"/>
      <c r="F916" s="5"/>
      <c r="G916" s="35"/>
      <c r="H916" s="34"/>
    </row>
    <row r="917" spans="1:8">
      <c r="A917" s="2"/>
      <c r="B917" s="6"/>
      <c r="C917" s="4"/>
      <c r="D917" s="4"/>
      <c r="E917" s="4"/>
      <c r="F917" s="7"/>
      <c r="G917" s="35"/>
      <c r="H917" s="34"/>
    </row>
    <row r="918" spans="1:8">
      <c r="A918" s="2"/>
      <c r="B918" s="3"/>
      <c r="C918" s="4"/>
      <c r="D918" s="4"/>
      <c r="E918" s="4"/>
      <c r="F918" s="5"/>
      <c r="G918" s="35"/>
      <c r="H918" s="34"/>
    </row>
    <row r="919" spans="1:8">
      <c r="A919" s="2"/>
      <c r="B919" s="3"/>
      <c r="C919" s="4"/>
      <c r="D919" s="4"/>
      <c r="E919" s="4"/>
      <c r="F919" s="5"/>
      <c r="G919" s="35"/>
      <c r="H919" s="34"/>
    </row>
    <row r="920" spans="1:8">
      <c r="A920" s="2"/>
      <c r="B920" s="3"/>
      <c r="C920" s="4"/>
      <c r="D920" s="4"/>
      <c r="E920" s="4"/>
      <c r="F920" s="5"/>
      <c r="G920" s="35"/>
      <c r="H920" s="34"/>
    </row>
    <row r="921" spans="1:8">
      <c r="A921" s="2"/>
      <c r="B921" s="3"/>
      <c r="C921" s="4"/>
      <c r="D921" s="4"/>
      <c r="E921" s="4"/>
      <c r="F921" s="5"/>
      <c r="G921" s="35"/>
      <c r="H921" s="34"/>
    </row>
    <row r="922" spans="1:8">
      <c r="A922" s="2"/>
      <c r="B922" s="6"/>
      <c r="C922" s="4"/>
      <c r="D922" s="4"/>
      <c r="E922" s="4"/>
      <c r="F922" s="7"/>
      <c r="G922" s="35"/>
      <c r="H922" s="34"/>
    </row>
    <row r="923" spans="1:8">
      <c r="A923" s="2"/>
      <c r="B923" s="6"/>
      <c r="C923" s="4"/>
      <c r="D923" s="4"/>
      <c r="E923" s="4"/>
      <c r="F923" s="7"/>
      <c r="G923" s="35"/>
      <c r="H923" s="34"/>
    </row>
    <row r="924" spans="1:8">
      <c r="A924" s="2"/>
      <c r="B924" s="3"/>
      <c r="C924" s="4"/>
      <c r="D924" s="4"/>
      <c r="E924" s="4"/>
      <c r="F924" s="5"/>
      <c r="G924" s="35"/>
      <c r="H924" s="34"/>
    </row>
    <row r="925" spans="1:8">
      <c r="A925" s="2"/>
      <c r="B925" s="3"/>
      <c r="C925" s="4"/>
      <c r="D925" s="4"/>
      <c r="E925" s="4"/>
      <c r="F925" s="5"/>
      <c r="G925" s="35"/>
      <c r="H925" s="34"/>
    </row>
    <row r="926" spans="1:8">
      <c r="A926" s="2"/>
      <c r="B926" s="3"/>
      <c r="C926" s="4"/>
      <c r="D926" s="4"/>
      <c r="E926" s="4"/>
      <c r="F926" s="5"/>
      <c r="G926" s="35"/>
      <c r="H926" s="34"/>
    </row>
    <row r="927" spans="1:8">
      <c r="A927" s="2"/>
      <c r="B927" s="6"/>
      <c r="C927" s="4"/>
      <c r="D927" s="4"/>
      <c r="E927" s="4"/>
      <c r="F927" s="7"/>
      <c r="G927" s="35"/>
      <c r="H927" s="34"/>
    </row>
    <row r="928" spans="1:8">
      <c r="A928" s="2"/>
      <c r="B928" s="6"/>
      <c r="C928" s="4"/>
      <c r="D928" s="4"/>
      <c r="E928" s="4"/>
      <c r="F928" s="7"/>
      <c r="G928" s="35"/>
      <c r="H928" s="34"/>
    </row>
    <row r="929" spans="1:8">
      <c r="A929" s="2"/>
      <c r="B929" s="6"/>
      <c r="C929" s="4"/>
      <c r="D929" s="4"/>
      <c r="E929" s="4"/>
      <c r="F929" s="7"/>
      <c r="G929" s="35"/>
      <c r="H929" s="34"/>
    </row>
    <row r="930" spans="1:8">
      <c r="A930" s="2"/>
      <c r="B930" s="3"/>
      <c r="C930" s="4"/>
      <c r="D930" s="4"/>
      <c r="E930" s="4"/>
      <c r="F930" s="5"/>
      <c r="G930" s="35"/>
      <c r="H930" s="34"/>
    </row>
    <row r="931" spans="1:8">
      <c r="A931" s="2"/>
      <c r="B931" s="3"/>
      <c r="C931" s="4"/>
      <c r="D931" s="4"/>
      <c r="E931" s="4"/>
      <c r="F931" s="5"/>
      <c r="G931" s="35"/>
      <c r="H931" s="34"/>
    </row>
    <row r="932" spans="1:8">
      <c r="A932" s="2"/>
      <c r="B932" s="3"/>
      <c r="C932" s="4"/>
      <c r="D932" s="4"/>
      <c r="E932" s="4"/>
      <c r="F932" s="5"/>
      <c r="G932" s="35"/>
      <c r="H932" s="34"/>
    </row>
    <row r="933" spans="1:8">
      <c r="A933" s="2"/>
      <c r="B933" s="6"/>
      <c r="C933" s="4"/>
      <c r="D933" s="4"/>
      <c r="E933" s="4"/>
      <c r="F933" s="7"/>
      <c r="G933" s="35"/>
      <c r="H933" s="34"/>
    </row>
    <row r="934" spans="1:8">
      <c r="A934" s="2"/>
      <c r="B934" s="3"/>
      <c r="C934" s="4"/>
      <c r="D934" s="4"/>
      <c r="E934" s="4"/>
      <c r="F934" s="5"/>
      <c r="G934" s="35"/>
      <c r="H934" s="34"/>
    </row>
    <row r="935" spans="1:8">
      <c r="A935" s="2"/>
      <c r="B935" s="6"/>
      <c r="C935" s="4"/>
      <c r="D935" s="4"/>
      <c r="E935" s="4"/>
      <c r="F935" s="7"/>
      <c r="G935" s="35"/>
      <c r="H935" s="34"/>
    </row>
    <row r="936" spans="1:8">
      <c r="A936" s="2"/>
      <c r="B936" s="6"/>
      <c r="C936" s="4"/>
      <c r="D936" s="4"/>
      <c r="E936" s="4"/>
      <c r="F936" s="7"/>
      <c r="G936" s="35"/>
      <c r="H936" s="34"/>
    </row>
    <row r="937" spans="1:8">
      <c r="A937" s="2"/>
      <c r="B937" s="3"/>
      <c r="C937" s="4"/>
      <c r="D937" s="4"/>
      <c r="E937" s="4"/>
      <c r="F937" s="5"/>
      <c r="G937" s="35"/>
      <c r="H937" s="34"/>
    </row>
    <row r="938" spans="1:8">
      <c r="A938" s="2"/>
      <c r="B938" s="3"/>
      <c r="C938" s="4"/>
      <c r="D938" s="4"/>
      <c r="E938" s="4"/>
      <c r="F938" s="5"/>
      <c r="G938" s="35"/>
      <c r="H938" s="34"/>
    </row>
    <row r="939" spans="1:8">
      <c r="A939" s="2"/>
      <c r="B939" s="6"/>
      <c r="C939" s="4"/>
      <c r="D939" s="4"/>
      <c r="E939" s="4"/>
      <c r="F939" s="7"/>
      <c r="G939" s="35"/>
      <c r="H939" s="34"/>
    </row>
    <row r="940" spans="1:8">
      <c r="A940" s="2"/>
      <c r="B940" s="3"/>
      <c r="C940" s="4"/>
      <c r="D940" s="4"/>
      <c r="E940" s="4"/>
      <c r="F940" s="5"/>
      <c r="G940" s="35"/>
      <c r="H940" s="34"/>
    </row>
    <row r="941" spans="1:8">
      <c r="A941" s="2"/>
      <c r="B941" s="3"/>
      <c r="C941" s="4"/>
      <c r="D941" s="4"/>
      <c r="E941" s="4"/>
      <c r="F941" s="5"/>
      <c r="G941" s="35"/>
      <c r="H941" s="34"/>
    </row>
    <row r="942" spans="1:8">
      <c r="A942" s="2"/>
      <c r="B942" s="6"/>
      <c r="C942" s="4"/>
      <c r="D942" s="4"/>
      <c r="E942" s="4"/>
      <c r="F942" s="7"/>
      <c r="G942" s="35"/>
      <c r="H942" s="34"/>
    </row>
    <row r="943" spans="1:8">
      <c r="A943" s="2"/>
      <c r="B943" s="6"/>
      <c r="C943" s="4"/>
      <c r="D943" s="4"/>
      <c r="E943" s="4"/>
      <c r="F943" s="7"/>
      <c r="G943" s="35"/>
      <c r="H943" s="34"/>
    </row>
    <row r="944" spans="1:8">
      <c r="A944" s="2"/>
      <c r="B944" s="3"/>
      <c r="C944" s="4"/>
      <c r="D944" s="4"/>
      <c r="E944" s="4"/>
      <c r="F944" s="5"/>
      <c r="G944" s="35"/>
      <c r="H944" s="34"/>
    </row>
    <row r="945" spans="1:8">
      <c r="A945" s="2"/>
      <c r="B945" s="6"/>
      <c r="C945" s="4"/>
      <c r="D945" s="4"/>
      <c r="E945" s="4"/>
      <c r="F945" s="7"/>
      <c r="G945" s="35"/>
      <c r="H945" s="34"/>
    </row>
    <row r="946" spans="1:8">
      <c r="A946" s="2"/>
      <c r="B946" s="3"/>
      <c r="C946" s="4"/>
      <c r="D946" s="4"/>
      <c r="E946" s="4"/>
      <c r="F946" s="5"/>
      <c r="G946" s="35"/>
      <c r="H946" s="34"/>
    </row>
    <row r="947" spans="1:8">
      <c r="A947" s="2"/>
      <c r="B947" s="3"/>
      <c r="C947" s="4"/>
      <c r="D947" s="4"/>
      <c r="E947" s="4"/>
      <c r="F947" s="5"/>
      <c r="G947" s="35"/>
      <c r="H947" s="34"/>
    </row>
    <row r="948" spans="1:8">
      <c r="A948" s="2"/>
      <c r="B948" s="3"/>
      <c r="C948" s="4"/>
      <c r="D948" s="4"/>
      <c r="E948" s="4"/>
      <c r="F948" s="5"/>
      <c r="G948" s="35"/>
      <c r="H948" s="34"/>
    </row>
    <row r="949" spans="1:8">
      <c r="A949" s="2"/>
      <c r="B949" s="3"/>
      <c r="C949" s="4"/>
      <c r="D949" s="4"/>
      <c r="E949" s="4"/>
      <c r="F949" s="5"/>
      <c r="G949" s="35"/>
      <c r="H949" s="34"/>
    </row>
    <row r="950" spans="1:8">
      <c r="A950" s="2"/>
      <c r="B950" s="6"/>
      <c r="C950" s="4"/>
      <c r="D950" s="4"/>
      <c r="E950" s="4"/>
      <c r="F950" s="7"/>
      <c r="G950" s="35"/>
      <c r="H950" s="34"/>
    </row>
    <row r="951" spans="1:8">
      <c r="A951" s="2"/>
      <c r="B951" s="3"/>
      <c r="C951" s="4"/>
      <c r="D951" s="4"/>
      <c r="E951" s="4"/>
      <c r="F951" s="5"/>
      <c r="G951" s="35"/>
      <c r="H951" s="34"/>
    </row>
    <row r="952" spans="1:8">
      <c r="A952" s="2"/>
      <c r="B952" s="6"/>
      <c r="C952" s="4"/>
      <c r="D952" s="4"/>
      <c r="E952" s="4"/>
      <c r="F952" s="7"/>
      <c r="G952" s="35"/>
      <c r="H952" s="34"/>
    </row>
    <row r="953" spans="1:8">
      <c r="A953" s="2"/>
      <c r="B953" s="6"/>
      <c r="C953" s="4"/>
      <c r="D953" s="4"/>
      <c r="E953" s="4"/>
      <c r="F953" s="7"/>
      <c r="G953" s="35"/>
      <c r="H953" s="34"/>
    </row>
    <row r="954" spans="1:8">
      <c r="A954" s="2"/>
      <c r="B954" s="6"/>
      <c r="C954" s="4"/>
      <c r="D954" s="4"/>
      <c r="E954" s="4"/>
      <c r="F954" s="7"/>
      <c r="G954" s="35"/>
      <c r="H954" s="34"/>
    </row>
    <row r="955" spans="1:8">
      <c r="A955" s="2"/>
      <c r="B955" s="6"/>
      <c r="C955" s="4"/>
      <c r="D955" s="4"/>
      <c r="E955" s="4"/>
      <c r="F955" s="7"/>
      <c r="G955" s="35"/>
      <c r="H955" s="34"/>
    </row>
    <row r="956" spans="1:8">
      <c r="A956" s="2"/>
      <c r="B956" s="6"/>
      <c r="C956" s="4"/>
      <c r="D956" s="4"/>
      <c r="E956" s="4"/>
      <c r="F956" s="7"/>
      <c r="G956" s="35"/>
      <c r="H956" s="34"/>
    </row>
    <row r="957" spans="1:8">
      <c r="A957" s="2"/>
      <c r="B957" s="6"/>
      <c r="C957" s="4"/>
      <c r="D957" s="4"/>
      <c r="E957" s="4"/>
      <c r="F957" s="7"/>
      <c r="G957" s="35"/>
      <c r="H957" s="34"/>
    </row>
    <row r="958" spans="1:8">
      <c r="A958" s="2"/>
      <c r="B958" s="6"/>
      <c r="C958" s="4"/>
      <c r="D958" s="4"/>
      <c r="E958" s="4"/>
      <c r="F958" s="7"/>
      <c r="G958" s="35"/>
      <c r="H958" s="34"/>
    </row>
    <row r="959" spans="1:8">
      <c r="A959" s="2"/>
      <c r="B959" s="3"/>
      <c r="C959" s="4"/>
      <c r="D959" s="4"/>
      <c r="E959" s="4"/>
      <c r="F959" s="5"/>
      <c r="G959" s="35"/>
      <c r="H959" s="34"/>
    </row>
    <row r="960" spans="1:8">
      <c r="A960" s="2"/>
      <c r="B960" s="6"/>
      <c r="C960" s="4"/>
      <c r="D960" s="4"/>
      <c r="E960" s="4"/>
      <c r="F960" s="7"/>
      <c r="G960" s="35"/>
      <c r="H960" s="34"/>
    </row>
    <row r="961" spans="1:8">
      <c r="A961" s="2"/>
      <c r="B961" s="3"/>
      <c r="C961" s="4"/>
      <c r="D961" s="4"/>
      <c r="E961" s="4"/>
      <c r="F961" s="5"/>
      <c r="G961" s="35"/>
      <c r="H961" s="34"/>
    </row>
    <row r="962" spans="1:8">
      <c r="A962" s="2"/>
      <c r="B962" s="3"/>
      <c r="C962" s="4"/>
      <c r="D962" s="4"/>
      <c r="E962" s="4"/>
      <c r="F962" s="5"/>
      <c r="G962" s="35"/>
      <c r="H962" s="34"/>
    </row>
    <row r="963" spans="1:8">
      <c r="A963" s="2"/>
      <c r="B963" s="3"/>
      <c r="C963" s="4"/>
      <c r="D963" s="4"/>
      <c r="E963" s="4"/>
      <c r="F963" s="5"/>
      <c r="G963" s="35"/>
      <c r="H963" s="34"/>
    </row>
    <row r="964" spans="1:8">
      <c r="A964" s="2"/>
      <c r="B964" s="6"/>
      <c r="C964" s="4"/>
      <c r="D964" s="4"/>
      <c r="E964" s="4"/>
      <c r="F964" s="7"/>
      <c r="G964" s="35"/>
      <c r="H964" s="34"/>
    </row>
    <row r="965" spans="1:8">
      <c r="A965" s="2"/>
      <c r="B965" s="3"/>
      <c r="C965" s="4"/>
      <c r="D965" s="4"/>
      <c r="E965" s="4"/>
      <c r="F965" s="5"/>
      <c r="G965" s="35"/>
      <c r="H965" s="34"/>
    </row>
    <row r="966" spans="1:8">
      <c r="A966" s="2"/>
      <c r="B966" s="6"/>
      <c r="C966" s="4"/>
      <c r="D966" s="4"/>
      <c r="E966" s="4"/>
      <c r="F966" s="7"/>
      <c r="G966" s="35"/>
      <c r="H966" s="34"/>
    </row>
    <row r="967" spans="1:8">
      <c r="A967" s="2"/>
      <c r="B967" s="3"/>
      <c r="C967" s="4"/>
      <c r="D967" s="4"/>
      <c r="E967" s="4"/>
      <c r="F967" s="5"/>
      <c r="G967" s="35"/>
      <c r="H967" s="34"/>
    </row>
    <row r="968" spans="1:8">
      <c r="A968" s="2"/>
      <c r="B968" s="6"/>
      <c r="C968" s="4"/>
      <c r="D968" s="4"/>
      <c r="E968" s="4"/>
      <c r="F968" s="7"/>
      <c r="G968" s="35"/>
      <c r="H968" s="34"/>
    </row>
    <row r="969" spans="1:8">
      <c r="A969" s="2"/>
      <c r="B969" s="3"/>
      <c r="C969" s="4"/>
      <c r="D969" s="4"/>
      <c r="E969" s="4"/>
      <c r="F969" s="5"/>
      <c r="G969" s="35"/>
      <c r="H969" s="34"/>
    </row>
    <row r="970" spans="1:8">
      <c r="A970" s="2"/>
      <c r="B970" s="3"/>
      <c r="C970" s="4"/>
      <c r="D970" s="4"/>
      <c r="E970" s="4"/>
      <c r="F970" s="5"/>
      <c r="G970" s="35"/>
      <c r="H970" s="34"/>
    </row>
    <row r="971" spans="1:8">
      <c r="A971" s="2"/>
      <c r="B971" s="3"/>
      <c r="C971" s="4"/>
      <c r="D971" s="4"/>
      <c r="E971" s="4"/>
      <c r="F971" s="5"/>
      <c r="G971" s="35"/>
      <c r="H971" s="34"/>
    </row>
    <row r="972" spans="1:8">
      <c r="A972" s="2"/>
      <c r="B972" s="3"/>
      <c r="C972" s="4"/>
      <c r="D972" s="4"/>
      <c r="E972" s="4"/>
      <c r="F972" s="5"/>
      <c r="G972" s="35"/>
      <c r="H972" s="34"/>
    </row>
    <row r="973" spans="1:8">
      <c r="A973" s="2"/>
      <c r="B973" s="6"/>
      <c r="C973" s="4"/>
      <c r="D973" s="4"/>
      <c r="E973" s="4"/>
      <c r="F973" s="7"/>
      <c r="G973" s="35"/>
      <c r="H973" s="34"/>
    </row>
    <row r="974" spans="1:8">
      <c r="A974" s="2"/>
      <c r="B974" s="3"/>
      <c r="C974" s="4"/>
      <c r="D974" s="4"/>
      <c r="E974" s="4"/>
      <c r="F974" s="5"/>
      <c r="G974" s="35"/>
      <c r="H974" s="34"/>
    </row>
    <row r="975" spans="1:8">
      <c r="A975" s="2"/>
      <c r="B975" s="3"/>
      <c r="C975" s="4"/>
      <c r="D975" s="4"/>
      <c r="E975" s="4"/>
      <c r="F975" s="5"/>
      <c r="G975" s="35"/>
      <c r="H975" s="34"/>
    </row>
    <row r="976" spans="1:8">
      <c r="A976" s="2"/>
      <c r="B976" s="3"/>
      <c r="C976" s="4"/>
      <c r="D976" s="4"/>
      <c r="E976" s="4"/>
      <c r="F976" s="5"/>
      <c r="G976" s="35"/>
      <c r="H976" s="34"/>
    </row>
    <row r="977" spans="1:8">
      <c r="A977" s="2"/>
      <c r="B977" s="6"/>
      <c r="C977" s="4"/>
      <c r="D977" s="4"/>
      <c r="E977" s="4"/>
      <c r="F977" s="7"/>
      <c r="G977" s="35"/>
      <c r="H977" s="34"/>
    </row>
    <row r="978" spans="1:8">
      <c r="A978" s="2"/>
      <c r="B978" s="6"/>
      <c r="C978" s="4"/>
      <c r="D978" s="4"/>
      <c r="E978" s="4"/>
      <c r="F978" s="7"/>
      <c r="G978" s="35"/>
      <c r="H978" s="34"/>
    </row>
    <row r="979" spans="1:8">
      <c r="A979" s="2"/>
      <c r="B979" s="6"/>
      <c r="C979" s="4"/>
      <c r="D979" s="4"/>
      <c r="E979" s="4"/>
      <c r="F979" s="7"/>
      <c r="G979" s="35"/>
      <c r="H979" s="34"/>
    </row>
    <row r="980" spans="1:8">
      <c r="A980" s="2"/>
      <c r="B980" s="3"/>
      <c r="C980" s="4"/>
      <c r="D980" s="4"/>
      <c r="E980" s="4"/>
      <c r="F980" s="5"/>
      <c r="G980" s="35"/>
      <c r="H980" s="34"/>
    </row>
    <row r="981" spans="1:8">
      <c r="A981" s="2"/>
      <c r="B981" s="6"/>
      <c r="C981" s="4"/>
      <c r="D981" s="4"/>
      <c r="E981" s="4"/>
      <c r="F981" s="7"/>
      <c r="G981" s="35"/>
      <c r="H981" s="34"/>
    </row>
    <row r="982" spans="1:8">
      <c r="A982" s="2"/>
      <c r="B982" s="3"/>
      <c r="C982" s="4"/>
      <c r="D982" s="4"/>
      <c r="E982" s="4"/>
      <c r="F982" s="5"/>
      <c r="G982" s="35"/>
      <c r="H982" s="34"/>
    </row>
    <row r="983" spans="1:8">
      <c r="A983" s="2"/>
      <c r="B983" s="3"/>
      <c r="C983" s="4"/>
      <c r="D983" s="4"/>
      <c r="E983" s="4"/>
      <c r="F983" s="5"/>
      <c r="G983" s="35"/>
      <c r="H983" s="34"/>
    </row>
    <row r="984" spans="1:8">
      <c r="A984" s="2"/>
      <c r="B984" s="6"/>
      <c r="C984" s="4"/>
      <c r="D984" s="4"/>
      <c r="E984" s="4"/>
      <c r="F984" s="7"/>
      <c r="G984" s="35"/>
      <c r="H984" s="34"/>
    </row>
    <row r="985" spans="1:8">
      <c r="A985" s="2"/>
      <c r="B985" s="6"/>
      <c r="C985" s="4"/>
      <c r="D985" s="4"/>
      <c r="E985" s="4"/>
      <c r="F985" s="7"/>
      <c r="G985" s="35"/>
      <c r="H985" s="34"/>
    </row>
    <row r="986" spans="1:8">
      <c r="A986" s="2"/>
      <c r="B986" s="6"/>
      <c r="C986" s="4"/>
      <c r="D986" s="4"/>
      <c r="E986" s="4"/>
      <c r="F986" s="7"/>
      <c r="G986" s="35"/>
      <c r="H986" s="34"/>
    </row>
    <row r="987" spans="1:8">
      <c r="A987" s="2"/>
      <c r="B987" s="3"/>
      <c r="C987" s="4"/>
      <c r="D987" s="4"/>
      <c r="E987" s="4"/>
      <c r="F987" s="5"/>
      <c r="G987" s="35"/>
      <c r="H987" s="34"/>
    </row>
    <row r="988" spans="1:8">
      <c r="A988" s="2"/>
      <c r="B988" s="3"/>
      <c r="C988" s="4"/>
      <c r="D988" s="4"/>
      <c r="E988" s="4"/>
      <c r="F988" s="5"/>
      <c r="G988" s="35"/>
      <c r="H988" s="34"/>
    </row>
    <row r="989" spans="1:8">
      <c r="A989" s="2"/>
      <c r="B989" s="3"/>
      <c r="C989" s="4"/>
      <c r="D989" s="4"/>
      <c r="E989" s="4"/>
      <c r="F989" s="5"/>
      <c r="G989" s="35"/>
      <c r="H989" s="34"/>
    </row>
    <row r="990" spans="1:8">
      <c r="A990" s="2"/>
      <c r="B990" s="6"/>
      <c r="C990" s="4"/>
      <c r="D990" s="4"/>
      <c r="E990" s="4"/>
      <c r="F990" s="7"/>
      <c r="G990" s="35"/>
      <c r="H990" s="34"/>
    </row>
    <row r="991" spans="1:8">
      <c r="A991" s="2"/>
      <c r="B991" s="3"/>
      <c r="C991" s="4"/>
      <c r="D991" s="4"/>
      <c r="E991" s="4"/>
      <c r="F991" s="5"/>
      <c r="G991" s="35"/>
      <c r="H991" s="34"/>
    </row>
    <row r="992" spans="1:8">
      <c r="A992" s="2"/>
      <c r="B992" s="3"/>
      <c r="C992" s="4"/>
      <c r="D992" s="4"/>
      <c r="E992" s="4"/>
      <c r="F992" s="5"/>
      <c r="G992" s="35"/>
      <c r="H992" s="34"/>
    </row>
    <row r="993" spans="1:8">
      <c r="A993" s="2"/>
      <c r="B993" s="6"/>
      <c r="C993" s="4"/>
      <c r="D993" s="4"/>
      <c r="E993" s="4"/>
      <c r="F993" s="7"/>
      <c r="G993" s="35"/>
      <c r="H993" s="34"/>
    </row>
    <row r="994" spans="1:8">
      <c r="A994" s="2"/>
      <c r="B994" s="3"/>
      <c r="C994" s="4"/>
      <c r="D994" s="4"/>
      <c r="E994" s="4"/>
      <c r="F994" s="5"/>
      <c r="G994" s="35"/>
      <c r="H994" s="34"/>
    </row>
    <row r="995" spans="1:8">
      <c r="A995" s="2"/>
      <c r="B995" s="3"/>
      <c r="C995" s="4"/>
      <c r="D995" s="4"/>
      <c r="E995" s="4"/>
      <c r="F995" s="5"/>
      <c r="G995" s="35"/>
      <c r="H995" s="34"/>
    </row>
    <row r="996" spans="1:8">
      <c r="A996" s="2"/>
      <c r="B996" s="3"/>
      <c r="C996" s="4"/>
      <c r="D996" s="4"/>
      <c r="E996" s="4"/>
      <c r="F996" s="5"/>
      <c r="G996" s="35"/>
      <c r="H996" s="34"/>
    </row>
    <row r="997" spans="1:8">
      <c r="A997" s="2"/>
      <c r="B997" s="3"/>
      <c r="C997" s="4"/>
      <c r="D997" s="4"/>
      <c r="E997" s="4"/>
      <c r="F997" s="5"/>
      <c r="G997" s="35"/>
      <c r="H997" s="34"/>
    </row>
    <row r="998" spans="1:8">
      <c r="A998" s="2"/>
      <c r="B998" s="6"/>
      <c r="C998" s="4"/>
      <c r="D998" s="4"/>
      <c r="E998" s="4"/>
      <c r="F998" s="7"/>
      <c r="G998" s="35"/>
      <c r="H998" s="34"/>
    </row>
    <row r="999" spans="1:8">
      <c r="A999" s="2"/>
      <c r="B999" s="3"/>
      <c r="C999" s="4"/>
      <c r="D999" s="4"/>
      <c r="E999" s="4"/>
      <c r="F999" s="5"/>
      <c r="G999" s="35"/>
      <c r="H999" s="34"/>
    </row>
    <row r="1000" spans="1:8">
      <c r="A1000" s="2"/>
      <c r="B1000" s="6"/>
      <c r="C1000" s="4"/>
      <c r="D1000" s="4"/>
      <c r="E1000" s="4"/>
      <c r="F1000" s="7"/>
      <c r="G1000" s="35"/>
      <c r="H1000" s="34"/>
    </row>
    <row r="1001" spans="1:8">
      <c r="A1001" s="2"/>
      <c r="B1001" s="6"/>
      <c r="C1001" s="4"/>
      <c r="D1001" s="4"/>
      <c r="E1001" s="4"/>
      <c r="F1001" s="7"/>
      <c r="G1001" s="35"/>
      <c r="H1001" s="34"/>
    </row>
    <row r="1002" spans="1:8">
      <c r="A1002" s="2"/>
      <c r="B1002" s="6"/>
      <c r="C1002" s="4"/>
      <c r="D1002" s="4"/>
      <c r="E1002" s="4"/>
      <c r="F1002" s="7"/>
      <c r="G1002" s="35"/>
      <c r="H1002" s="34"/>
    </row>
    <row r="1003" spans="1:8">
      <c r="A1003" s="2"/>
      <c r="B1003" s="3"/>
      <c r="C1003" s="4"/>
      <c r="D1003" s="4"/>
      <c r="E1003" s="4"/>
      <c r="F1003" s="5"/>
      <c r="G1003" s="35"/>
      <c r="H1003" s="34"/>
    </row>
    <row r="1004" spans="1:8">
      <c r="A1004" s="2"/>
      <c r="B1004" s="6"/>
      <c r="C1004" s="4"/>
      <c r="D1004" s="4"/>
      <c r="E1004" s="4"/>
      <c r="F1004" s="7"/>
      <c r="G1004" s="35"/>
      <c r="H1004" s="34"/>
    </row>
    <row r="1005" spans="1:8">
      <c r="A1005" s="2"/>
      <c r="B1005" s="3"/>
      <c r="C1005" s="4"/>
      <c r="D1005" s="4"/>
      <c r="E1005" s="4"/>
      <c r="F1005" s="5"/>
      <c r="G1005" s="35"/>
      <c r="H1005" s="34"/>
    </row>
    <row r="1006" spans="1:8">
      <c r="A1006" s="2"/>
      <c r="B1006" s="6"/>
      <c r="C1006" s="4"/>
      <c r="D1006" s="4"/>
      <c r="E1006" s="4"/>
      <c r="F1006" s="7"/>
      <c r="G1006" s="35"/>
      <c r="H1006" s="34"/>
    </row>
    <row r="1007" spans="1:8">
      <c r="A1007" s="2"/>
      <c r="B1007" s="3"/>
      <c r="C1007" s="4"/>
      <c r="D1007" s="4"/>
      <c r="E1007" s="4"/>
      <c r="F1007" s="5"/>
      <c r="G1007" s="35"/>
      <c r="H1007" s="34"/>
    </row>
    <row r="1008" spans="1:8">
      <c r="A1008" s="2"/>
      <c r="B1008" s="6"/>
      <c r="C1008" s="4"/>
      <c r="D1008" s="4"/>
      <c r="E1008" s="4"/>
      <c r="F1008" s="7"/>
      <c r="G1008" s="35"/>
      <c r="H1008" s="34"/>
    </row>
    <row r="1009" spans="1:8">
      <c r="A1009" s="2"/>
      <c r="B1009" s="3"/>
      <c r="C1009" s="4"/>
      <c r="D1009" s="4"/>
      <c r="E1009" s="4"/>
      <c r="F1009" s="5"/>
      <c r="G1009" s="35"/>
      <c r="H1009" s="34"/>
    </row>
    <row r="1010" spans="1:8">
      <c r="A1010" s="2"/>
      <c r="B1010" s="6"/>
      <c r="C1010" s="4"/>
      <c r="D1010" s="4"/>
      <c r="E1010" s="4"/>
      <c r="F1010" s="7"/>
      <c r="G1010" s="35"/>
      <c r="H1010" s="34"/>
    </row>
    <row r="1011" spans="1:8">
      <c r="A1011" s="2"/>
      <c r="B1011" s="3"/>
      <c r="C1011" s="4"/>
      <c r="D1011" s="4"/>
      <c r="E1011" s="4"/>
      <c r="F1011" s="5"/>
      <c r="G1011" s="35"/>
      <c r="H1011" s="34"/>
    </row>
    <row r="1012" spans="1:8">
      <c r="A1012" s="2"/>
      <c r="B1012" s="3"/>
      <c r="C1012" s="4"/>
      <c r="D1012" s="4"/>
      <c r="E1012" s="4"/>
      <c r="F1012" s="5"/>
      <c r="G1012" s="35"/>
      <c r="H1012" s="34"/>
    </row>
    <row r="1013" spans="1:8">
      <c r="A1013" s="2"/>
      <c r="B1013" s="6"/>
      <c r="C1013" s="4"/>
      <c r="D1013" s="4"/>
      <c r="E1013" s="4"/>
      <c r="F1013" s="7"/>
      <c r="G1013" s="35"/>
      <c r="H1013" s="34"/>
    </row>
    <row r="1014" spans="1:8">
      <c r="A1014" s="2"/>
      <c r="B1014" s="6"/>
      <c r="C1014" s="4"/>
      <c r="D1014" s="4"/>
      <c r="E1014" s="4"/>
      <c r="F1014" s="7"/>
      <c r="G1014" s="35"/>
      <c r="H1014" s="34"/>
    </row>
    <row r="1015" spans="1:8">
      <c r="A1015" s="2"/>
      <c r="B1015" s="3"/>
      <c r="C1015" s="4"/>
      <c r="D1015" s="4"/>
      <c r="E1015" s="4"/>
      <c r="F1015" s="5"/>
      <c r="G1015" s="35"/>
      <c r="H1015" s="34"/>
    </row>
    <row r="1016" spans="1:8">
      <c r="A1016" s="2"/>
      <c r="B1016" s="3"/>
      <c r="C1016" s="4"/>
      <c r="D1016" s="4"/>
      <c r="E1016" s="4"/>
      <c r="F1016" s="5"/>
      <c r="G1016" s="35"/>
      <c r="H1016" s="34"/>
    </row>
    <row r="1017" spans="1:8">
      <c r="A1017" s="2"/>
      <c r="B1017" s="3"/>
      <c r="C1017" s="4"/>
      <c r="D1017" s="4"/>
      <c r="E1017" s="4"/>
      <c r="F1017" s="5"/>
      <c r="G1017" s="35"/>
      <c r="H1017" s="34"/>
    </row>
    <row r="1018" spans="1:8">
      <c r="A1018" s="2"/>
      <c r="B1018" s="3"/>
      <c r="C1018" s="4"/>
      <c r="D1018" s="4"/>
      <c r="E1018" s="4"/>
      <c r="F1018" s="5"/>
      <c r="G1018" s="35"/>
      <c r="H1018" s="34"/>
    </row>
    <row r="1019" spans="1:8">
      <c r="A1019" s="2"/>
      <c r="B1019" s="6"/>
      <c r="C1019" s="4"/>
      <c r="D1019" s="4"/>
      <c r="E1019" s="4"/>
      <c r="F1019" s="7"/>
      <c r="G1019" s="35"/>
      <c r="H1019" s="34"/>
    </row>
    <row r="1020" spans="1:8">
      <c r="A1020" s="2"/>
      <c r="B1020" s="3"/>
      <c r="C1020" s="4"/>
      <c r="D1020" s="4"/>
      <c r="E1020" s="4"/>
      <c r="F1020" s="5"/>
      <c r="G1020" s="35"/>
      <c r="H1020" s="34"/>
    </row>
    <row r="1021" spans="1:8">
      <c r="A1021" s="2"/>
      <c r="B1021" s="6"/>
      <c r="C1021" s="4"/>
      <c r="D1021" s="4"/>
      <c r="E1021" s="4"/>
      <c r="F1021" s="7"/>
      <c r="G1021" s="35"/>
      <c r="H1021" s="34"/>
    </row>
    <row r="1022" spans="1:8">
      <c r="A1022" s="2"/>
      <c r="B1022" s="3"/>
      <c r="C1022" s="4"/>
      <c r="D1022" s="4"/>
      <c r="E1022" s="4"/>
      <c r="F1022" s="5"/>
      <c r="G1022" s="35"/>
      <c r="H1022" s="34"/>
    </row>
    <row r="1023" spans="1:8">
      <c r="A1023" s="2"/>
      <c r="B1023" s="3"/>
      <c r="C1023" s="4"/>
      <c r="D1023" s="4"/>
      <c r="E1023" s="4"/>
      <c r="F1023" s="5"/>
      <c r="G1023" s="35"/>
      <c r="H1023" s="34"/>
    </row>
    <row r="1024" spans="1:8">
      <c r="A1024" s="2"/>
      <c r="B1024" s="6"/>
      <c r="C1024" s="4"/>
      <c r="D1024" s="4"/>
      <c r="E1024" s="4"/>
      <c r="F1024" s="7"/>
      <c r="G1024" s="35"/>
      <c r="H1024" s="34"/>
    </row>
    <row r="1025" spans="1:8">
      <c r="A1025" s="2"/>
      <c r="B1025" s="3"/>
      <c r="C1025" s="4"/>
      <c r="D1025" s="4"/>
      <c r="E1025" s="4"/>
      <c r="F1025" s="5"/>
      <c r="G1025" s="35"/>
      <c r="H1025" s="34"/>
    </row>
    <row r="1026" spans="1:8">
      <c r="A1026" s="2"/>
      <c r="B1026" s="3"/>
      <c r="C1026" s="4"/>
      <c r="D1026" s="4"/>
      <c r="E1026" s="4"/>
      <c r="F1026" s="5"/>
      <c r="G1026" s="35"/>
      <c r="H1026" s="34"/>
    </row>
    <row r="1027" spans="1:8">
      <c r="A1027" s="2"/>
      <c r="B1027" s="6"/>
      <c r="C1027" s="4"/>
      <c r="D1027" s="4"/>
      <c r="E1027" s="4"/>
      <c r="F1027" s="7"/>
      <c r="G1027" s="35"/>
      <c r="H1027" s="34"/>
    </row>
    <row r="1028" spans="1:8">
      <c r="A1028" s="2"/>
      <c r="B1028" s="6"/>
      <c r="C1028" s="4"/>
      <c r="D1028" s="4"/>
      <c r="E1028" s="4"/>
      <c r="F1028" s="7"/>
      <c r="G1028" s="35"/>
      <c r="H1028" s="34"/>
    </row>
    <row r="1029" spans="1:8">
      <c r="A1029" s="2"/>
      <c r="B1029" s="6"/>
      <c r="C1029" s="4"/>
      <c r="D1029" s="4"/>
      <c r="E1029" s="4"/>
      <c r="F1029" s="7"/>
      <c r="G1029" s="35"/>
      <c r="H1029" s="34"/>
    </row>
    <row r="1030" spans="1:8">
      <c r="A1030" s="2"/>
      <c r="B1030" s="6"/>
      <c r="C1030" s="4"/>
      <c r="D1030" s="4"/>
      <c r="E1030" s="4"/>
      <c r="F1030" s="7"/>
      <c r="G1030" s="35"/>
      <c r="H1030" s="34"/>
    </row>
    <row r="1031" spans="1:8">
      <c r="A1031" s="2"/>
      <c r="B1031" s="3"/>
      <c r="C1031" s="4"/>
      <c r="D1031" s="4"/>
      <c r="E1031" s="4"/>
      <c r="F1031" s="5"/>
      <c r="G1031" s="35"/>
      <c r="H1031" s="34"/>
    </row>
    <row r="1032" spans="1:8">
      <c r="A1032" s="2"/>
      <c r="B1032" s="3"/>
      <c r="C1032" s="4"/>
      <c r="D1032" s="4"/>
      <c r="E1032" s="4"/>
      <c r="F1032" s="5"/>
      <c r="G1032" s="35"/>
      <c r="H1032" s="34"/>
    </row>
    <row r="1033" spans="1:8">
      <c r="A1033" s="2"/>
      <c r="B1033" s="3"/>
      <c r="C1033" s="4"/>
      <c r="D1033" s="4"/>
      <c r="E1033" s="4"/>
      <c r="F1033" s="5"/>
      <c r="G1033" s="35"/>
      <c r="H1033" s="34"/>
    </row>
    <row r="1034" spans="1:8">
      <c r="A1034" s="2"/>
      <c r="B1034" s="6"/>
      <c r="C1034" s="4"/>
      <c r="D1034" s="4"/>
      <c r="E1034" s="4"/>
      <c r="F1034" s="7"/>
      <c r="G1034" s="35"/>
      <c r="H1034" s="34"/>
    </row>
    <row r="1035" spans="1:8">
      <c r="A1035" s="2"/>
      <c r="B1035" s="3"/>
      <c r="C1035" s="4"/>
      <c r="D1035" s="4"/>
      <c r="E1035" s="4"/>
      <c r="F1035" s="5"/>
      <c r="G1035" s="35"/>
      <c r="H1035" s="34"/>
    </row>
    <row r="1036" spans="1:8">
      <c r="A1036" s="2"/>
      <c r="B1036" s="3"/>
      <c r="C1036" s="4"/>
      <c r="D1036" s="4"/>
      <c r="E1036" s="4"/>
      <c r="F1036" s="5"/>
      <c r="G1036" s="35"/>
      <c r="H1036" s="34"/>
    </row>
    <row r="1037" spans="1:8">
      <c r="A1037" s="2"/>
      <c r="B1037" s="6"/>
      <c r="C1037" s="4"/>
      <c r="D1037" s="4"/>
      <c r="E1037" s="4"/>
      <c r="F1037" s="7"/>
      <c r="G1037" s="35"/>
      <c r="H1037" s="34"/>
    </row>
    <row r="1038" spans="1:8">
      <c r="A1038" s="2"/>
      <c r="B1038" s="3"/>
      <c r="C1038" s="4"/>
      <c r="D1038" s="4"/>
      <c r="E1038" s="4"/>
      <c r="F1038" s="5"/>
      <c r="G1038" s="35"/>
      <c r="H1038" s="34"/>
    </row>
    <row r="1039" spans="1:8">
      <c r="A1039" s="2"/>
      <c r="B1039" s="3"/>
      <c r="C1039" s="4"/>
      <c r="D1039" s="4"/>
      <c r="E1039" s="4"/>
      <c r="F1039" s="5"/>
      <c r="G1039" s="35"/>
      <c r="H1039" s="34"/>
    </row>
    <row r="1040" spans="1:8">
      <c r="A1040" s="2"/>
      <c r="B1040" s="3"/>
      <c r="C1040" s="4"/>
      <c r="D1040" s="4"/>
      <c r="E1040" s="4"/>
      <c r="F1040" s="5"/>
      <c r="G1040" s="35"/>
      <c r="H1040" s="34"/>
    </row>
    <row r="1041" spans="1:8">
      <c r="A1041" s="2"/>
      <c r="B1041" s="3"/>
      <c r="C1041" s="4"/>
      <c r="D1041" s="4"/>
      <c r="E1041" s="4"/>
      <c r="F1041" s="5"/>
      <c r="G1041" s="35"/>
      <c r="H1041" s="34"/>
    </row>
    <row r="1042" spans="1:8">
      <c r="A1042" s="2"/>
      <c r="B1042" s="6"/>
      <c r="C1042" s="4"/>
      <c r="D1042" s="4"/>
      <c r="E1042" s="4"/>
      <c r="F1042" s="7"/>
      <c r="G1042" s="35"/>
      <c r="H1042" s="34"/>
    </row>
    <row r="1043" spans="1:8">
      <c r="A1043" s="2"/>
      <c r="B1043" s="6"/>
      <c r="C1043" s="4"/>
      <c r="D1043" s="4"/>
      <c r="E1043" s="4"/>
      <c r="F1043" s="7"/>
      <c r="G1043" s="35"/>
      <c r="H1043" s="34"/>
    </row>
    <row r="1044" spans="1:8">
      <c r="A1044" s="2"/>
      <c r="B1044" s="6"/>
      <c r="C1044" s="4"/>
      <c r="D1044" s="4"/>
      <c r="E1044" s="4"/>
      <c r="F1044" s="7"/>
      <c r="G1044" s="35"/>
      <c r="H1044" s="34"/>
    </row>
    <row r="1045" spans="1:8">
      <c r="A1045" s="2"/>
      <c r="B1045" s="3"/>
      <c r="C1045" s="4"/>
      <c r="D1045" s="4"/>
      <c r="E1045" s="4"/>
      <c r="F1045" s="5"/>
      <c r="G1045" s="35"/>
      <c r="H1045" s="34"/>
    </row>
    <row r="1046" spans="1:8">
      <c r="A1046" s="2"/>
      <c r="B1046" s="6"/>
      <c r="C1046" s="4"/>
      <c r="D1046" s="4"/>
      <c r="E1046" s="4"/>
      <c r="F1046" s="7"/>
      <c r="G1046" s="35"/>
      <c r="H1046" s="34"/>
    </row>
    <row r="1047" spans="1:8">
      <c r="A1047" s="2"/>
      <c r="B1047" s="3"/>
      <c r="C1047" s="4"/>
      <c r="D1047" s="4"/>
      <c r="E1047" s="4"/>
      <c r="F1047" s="5"/>
      <c r="G1047" s="35"/>
      <c r="H1047" s="34"/>
    </row>
    <row r="1048" spans="1:8">
      <c r="A1048" s="2"/>
      <c r="B1048" s="3"/>
      <c r="C1048" s="4"/>
      <c r="D1048" s="4"/>
      <c r="E1048" s="4"/>
      <c r="F1048" s="5"/>
      <c r="G1048" s="35"/>
      <c r="H1048" s="34"/>
    </row>
    <row r="1049" spans="1:8">
      <c r="A1049" s="2"/>
      <c r="B1049" s="3"/>
      <c r="C1049" s="4"/>
      <c r="D1049" s="4"/>
      <c r="E1049" s="4"/>
      <c r="F1049" s="5"/>
      <c r="G1049" s="35"/>
      <c r="H1049" s="34"/>
    </row>
    <row r="1050" spans="1:8">
      <c r="A1050" s="2"/>
      <c r="B1050" s="6"/>
      <c r="C1050" s="4"/>
      <c r="D1050" s="4"/>
      <c r="E1050" s="4"/>
      <c r="F1050" s="7"/>
      <c r="G1050" s="35"/>
      <c r="H1050" s="34"/>
    </row>
    <row r="1051" spans="1:8">
      <c r="A1051" s="2"/>
      <c r="B1051" s="6"/>
      <c r="C1051" s="4"/>
      <c r="D1051" s="4"/>
      <c r="E1051" s="4"/>
      <c r="F1051" s="7"/>
      <c r="G1051" s="35"/>
      <c r="H1051" s="34"/>
    </row>
    <row r="1052" spans="1:8">
      <c r="A1052" s="2"/>
      <c r="B1052" s="3"/>
      <c r="C1052" s="4"/>
      <c r="D1052" s="4"/>
      <c r="E1052" s="4"/>
      <c r="F1052" s="5"/>
      <c r="G1052" s="35"/>
      <c r="H1052" s="34"/>
    </row>
    <row r="1053" spans="1:8">
      <c r="A1053" s="2"/>
      <c r="B1053" s="3"/>
      <c r="C1053" s="4"/>
      <c r="D1053" s="4"/>
      <c r="E1053" s="4"/>
      <c r="F1053" s="5"/>
      <c r="G1053" s="35"/>
      <c r="H1053" s="34"/>
    </row>
    <row r="1054" spans="1:8">
      <c r="A1054" s="2"/>
      <c r="B1054" s="6"/>
      <c r="C1054" s="4"/>
      <c r="D1054" s="4"/>
      <c r="E1054" s="4"/>
      <c r="F1054" s="7"/>
      <c r="G1054" s="35"/>
      <c r="H1054" s="34"/>
    </row>
    <row r="1055" spans="1:8">
      <c r="A1055" s="2"/>
      <c r="B1055" s="3"/>
      <c r="C1055" s="4"/>
      <c r="D1055" s="4"/>
      <c r="E1055" s="4"/>
      <c r="F1055" s="5"/>
      <c r="G1055" s="35"/>
      <c r="H1055" s="34"/>
    </row>
    <row r="1056" spans="1:8">
      <c r="A1056" s="2"/>
      <c r="B1056" s="6"/>
      <c r="C1056" s="4"/>
      <c r="D1056" s="4"/>
      <c r="E1056" s="4"/>
      <c r="F1056" s="7"/>
      <c r="G1056" s="35"/>
      <c r="H1056" s="34"/>
    </row>
    <row r="1057" spans="1:8">
      <c r="A1057" s="2"/>
      <c r="B1057" s="3"/>
      <c r="C1057" s="4"/>
      <c r="D1057" s="4"/>
      <c r="E1057" s="4"/>
      <c r="F1057" s="5"/>
      <c r="G1057" s="35"/>
      <c r="H1057" s="34"/>
    </row>
    <row r="1058" spans="1:8">
      <c r="A1058" s="2"/>
      <c r="B1058" s="6"/>
      <c r="C1058" s="4"/>
      <c r="D1058" s="4"/>
      <c r="E1058" s="4"/>
      <c r="F1058" s="7"/>
      <c r="G1058" s="35"/>
      <c r="H1058" s="34"/>
    </row>
    <row r="1059" spans="1:8">
      <c r="A1059" s="2"/>
      <c r="B1059" s="6"/>
      <c r="C1059" s="4"/>
      <c r="D1059" s="4"/>
      <c r="E1059" s="4"/>
      <c r="F1059" s="7"/>
      <c r="G1059" s="35"/>
      <c r="H1059" s="34"/>
    </row>
    <row r="1060" spans="1:8">
      <c r="A1060" s="2"/>
      <c r="B1060" s="3"/>
      <c r="C1060" s="4"/>
      <c r="D1060" s="4"/>
      <c r="E1060" s="4"/>
      <c r="F1060" s="5"/>
      <c r="G1060" s="35"/>
      <c r="H1060" s="34"/>
    </row>
    <row r="1061" spans="1:8">
      <c r="A1061" s="2"/>
      <c r="B1061" s="6"/>
      <c r="C1061" s="4"/>
      <c r="D1061" s="4"/>
      <c r="E1061" s="4"/>
      <c r="F1061" s="7"/>
      <c r="G1061" s="35"/>
      <c r="H1061" s="34"/>
    </row>
    <row r="1062" spans="1:8">
      <c r="A1062" s="2"/>
      <c r="B1062" s="6"/>
      <c r="C1062" s="4"/>
      <c r="D1062" s="4"/>
      <c r="E1062" s="4"/>
      <c r="F1062" s="7"/>
      <c r="G1062" s="35"/>
      <c r="H1062" s="34"/>
    </row>
    <row r="1063" spans="1:8">
      <c r="A1063" s="2"/>
      <c r="B1063" s="3"/>
      <c r="C1063" s="4"/>
      <c r="D1063" s="4"/>
      <c r="E1063" s="4"/>
      <c r="F1063" s="5"/>
      <c r="G1063" s="35"/>
      <c r="H1063" s="34"/>
    </row>
    <row r="1064" spans="1:8">
      <c r="A1064" s="2"/>
      <c r="B1064" s="3"/>
      <c r="C1064" s="4"/>
      <c r="D1064" s="4"/>
      <c r="E1064" s="4"/>
      <c r="F1064" s="5"/>
      <c r="G1064" s="35"/>
      <c r="H1064" s="34"/>
    </row>
    <row r="1065" spans="1:8">
      <c r="A1065" s="2"/>
      <c r="B1065" s="3"/>
      <c r="C1065" s="4"/>
      <c r="D1065" s="4"/>
      <c r="E1065" s="4"/>
      <c r="F1065" s="5"/>
      <c r="G1065" s="35"/>
      <c r="H1065" s="34"/>
    </row>
    <row r="1066" spans="1:8">
      <c r="A1066" s="2"/>
      <c r="B1066" s="3"/>
      <c r="C1066" s="4"/>
      <c r="D1066" s="4"/>
      <c r="E1066" s="4"/>
      <c r="F1066" s="5"/>
      <c r="G1066" s="35"/>
      <c r="H1066" s="34"/>
    </row>
    <row r="1067" spans="1:8">
      <c r="A1067" s="2"/>
      <c r="B1067" s="6"/>
      <c r="C1067" s="4"/>
      <c r="D1067" s="4"/>
      <c r="E1067" s="4"/>
      <c r="F1067" s="7"/>
      <c r="G1067" s="35"/>
      <c r="H1067" s="34"/>
    </row>
    <row r="1068" spans="1:8">
      <c r="A1068" s="2"/>
      <c r="B1068" s="3"/>
      <c r="C1068" s="4"/>
      <c r="D1068" s="4"/>
      <c r="E1068" s="4"/>
      <c r="F1068" s="5"/>
      <c r="G1068" s="35"/>
      <c r="H1068" s="34"/>
    </row>
    <row r="1069" spans="1:8">
      <c r="A1069" s="2"/>
      <c r="B1069" s="6"/>
      <c r="C1069" s="4"/>
      <c r="D1069" s="4"/>
      <c r="E1069" s="4"/>
      <c r="F1069" s="7"/>
      <c r="G1069" s="35"/>
      <c r="H1069" s="34"/>
    </row>
    <row r="1070" spans="1:8">
      <c r="A1070" s="2"/>
      <c r="B1070" s="3"/>
      <c r="C1070" s="4"/>
      <c r="D1070" s="4"/>
      <c r="E1070" s="4"/>
      <c r="F1070" s="5"/>
      <c r="G1070" s="35"/>
      <c r="H1070" s="34"/>
    </row>
    <row r="1071" spans="1:8">
      <c r="A1071" s="2"/>
      <c r="B1071" s="6"/>
      <c r="C1071" s="4"/>
      <c r="D1071" s="4"/>
      <c r="E1071" s="4"/>
      <c r="F1071" s="7"/>
      <c r="G1071" s="35"/>
      <c r="H1071" s="34"/>
    </row>
    <row r="1072" spans="1:8">
      <c r="A1072" s="2"/>
      <c r="B1072" s="6"/>
      <c r="C1072" s="4"/>
      <c r="D1072" s="4"/>
      <c r="E1072" s="4"/>
      <c r="F1072" s="7"/>
      <c r="G1072" s="35"/>
      <c r="H1072" s="34"/>
    </row>
    <row r="1073" spans="1:8">
      <c r="A1073" s="2"/>
      <c r="B1073" s="3"/>
      <c r="C1073" s="4"/>
      <c r="D1073" s="4"/>
      <c r="E1073" s="4"/>
      <c r="F1073" s="5"/>
      <c r="G1073" s="35"/>
      <c r="H1073" s="34"/>
    </row>
    <row r="1074" spans="1:8">
      <c r="A1074" s="2"/>
      <c r="B1074" s="6"/>
      <c r="C1074" s="4"/>
      <c r="D1074" s="4"/>
      <c r="E1074" s="4"/>
      <c r="F1074" s="7"/>
      <c r="G1074" s="35"/>
      <c r="H1074" s="34"/>
    </row>
    <row r="1075" spans="1:8">
      <c r="A1075" s="2"/>
      <c r="B1075" s="3"/>
      <c r="C1075" s="4"/>
      <c r="D1075" s="4"/>
      <c r="E1075" s="4"/>
      <c r="F1075" s="5"/>
      <c r="G1075" s="35"/>
      <c r="H1075" s="34"/>
    </row>
    <row r="1076" spans="1:8">
      <c r="A1076" s="2"/>
      <c r="B1076" s="6"/>
      <c r="C1076" s="4"/>
      <c r="D1076" s="4"/>
      <c r="E1076" s="4"/>
      <c r="F1076" s="7"/>
      <c r="G1076" s="35"/>
      <c r="H1076" s="34"/>
    </row>
    <row r="1077" spans="1:8">
      <c r="A1077" s="2"/>
      <c r="B1077" s="3"/>
      <c r="C1077" s="4"/>
      <c r="D1077" s="4"/>
      <c r="E1077" s="4"/>
      <c r="F1077" s="5"/>
      <c r="G1077" s="35"/>
      <c r="H1077" s="34"/>
    </row>
    <row r="1078" spans="1:8">
      <c r="A1078" s="2"/>
      <c r="B1078" s="3"/>
      <c r="C1078" s="4"/>
      <c r="D1078" s="4"/>
      <c r="E1078" s="4"/>
      <c r="F1078" s="5"/>
      <c r="G1078" s="35"/>
      <c r="H1078" s="34"/>
    </row>
    <row r="1079" spans="1:8">
      <c r="A1079" s="2"/>
      <c r="B1079" s="3"/>
      <c r="C1079" s="4"/>
      <c r="D1079" s="4"/>
      <c r="E1079" s="4"/>
      <c r="F1079" s="5"/>
      <c r="G1079" s="35"/>
      <c r="H1079" s="34"/>
    </row>
    <row r="1080" spans="1:8">
      <c r="A1080" s="2"/>
      <c r="B1080" s="6"/>
      <c r="C1080" s="4"/>
      <c r="D1080" s="4"/>
      <c r="E1080" s="4"/>
      <c r="F1080" s="7"/>
      <c r="G1080" s="35"/>
      <c r="H1080" s="34"/>
    </row>
    <row r="1081" spans="1:8">
      <c r="A1081" s="2"/>
      <c r="B1081" s="3"/>
      <c r="C1081" s="4"/>
      <c r="D1081" s="4"/>
      <c r="E1081" s="4"/>
      <c r="F1081" s="5"/>
      <c r="G1081" s="35"/>
      <c r="H1081" s="34"/>
    </row>
    <row r="1082" spans="1:8">
      <c r="A1082" s="2"/>
      <c r="B1082" s="6"/>
      <c r="C1082" s="4"/>
      <c r="D1082" s="4"/>
      <c r="E1082" s="4"/>
      <c r="F1082" s="7"/>
      <c r="G1082" s="35"/>
      <c r="H1082" s="34"/>
    </row>
    <row r="1083" spans="1:8">
      <c r="A1083" s="2"/>
      <c r="B1083" s="6"/>
      <c r="C1083" s="4"/>
      <c r="D1083" s="4"/>
      <c r="E1083" s="4"/>
      <c r="F1083" s="7"/>
      <c r="G1083" s="35"/>
      <c r="H1083" s="34"/>
    </row>
    <row r="1084" spans="1:8">
      <c r="A1084" s="2"/>
      <c r="B1084" s="3"/>
      <c r="C1084" s="4"/>
      <c r="D1084" s="4"/>
      <c r="E1084" s="4"/>
      <c r="F1084" s="5"/>
      <c r="G1084" s="35"/>
      <c r="H1084" s="34"/>
    </row>
    <row r="1085" spans="1:8">
      <c r="A1085" s="2"/>
      <c r="B1085" s="6"/>
      <c r="C1085" s="4"/>
      <c r="D1085" s="4"/>
      <c r="E1085" s="4"/>
      <c r="F1085" s="7"/>
      <c r="G1085" s="35"/>
      <c r="H1085" s="34"/>
    </row>
    <row r="1086" spans="1:8">
      <c r="A1086" s="2"/>
      <c r="B1086" s="3"/>
      <c r="C1086" s="4"/>
      <c r="D1086" s="4"/>
      <c r="E1086" s="4"/>
      <c r="F1086" s="5"/>
      <c r="G1086" s="35"/>
      <c r="H1086" s="34"/>
    </row>
    <row r="1087" spans="1:8">
      <c r="A1087" s="2"/>
      <c r="B1087" s="3"/>
      <c r="C1087" s="4"/>
      <c r="D1087" s="4"/>
      <c r="E1087" s="4"/>
      <c r="F1087" s="5"/>
      <c r="G1087" s="35"/>
      <c r="H1087" s="34"/>
    </row>
    <row r="1088" spans="1:8">
      <c r="A1088" s="2"/>
      <c r="B1088" s="3"/>
      <c r="C1088" s="4"/>
      <c r="D1088" s="4"/>
      <c r="E1088" s="4"/>
      <c r="F1088" s="5"/>
      <c r="G1088" s="35"/>
      <c r="H1088" s="34"/>
    </row>
    <row r="1089" spans="1:8">
      <c r="A1089" s="2"/>
      <c r="B1089" s="3"/>
      <c r="C1089" s="4"/>
      <c r="D1089" s="4"/>
      <c r="E1089" s="4"/>
      <c r="F1089" s="5"/>
      <c r="G1089" s="35"/>
      <c r="H1089" s="34"/>
    </row>
    <row r="1090" spans="1:8">
      <c r="A1090" s="2"/>
      <c r="B1090" s="3"/>
      <c r="C1090" s="4"/>
      <c r="D1090" s="4"/>
      <c r="E1090" s="4"/>
      <c r="F1090" s="5"/>
      <c r="G1090" s="35"/>
      <c r="H1090" s="34"/>
    </row>
    <row r="1091" spans="1:8">
      <c r="A1091" s="2"/>
      <c r="B1091" s="3"/>
      <c r="C1091" s="4"/>
      <c r="D1091" s="4"/>
      <c r="E1091" s="4"/>
      <c r="F1091" s="5"/>
      <c r="G1091" s="35"/>
      <c r="H1091" s="34"/>
    </row>
    <row r="1092" spans="1:8">
      <c r="A1092" s="2"/>
      <c r="B1092" s="6"/>
      <c r="C1092" s="4"/>
      <c r="D1092" s="4"/>
      <c r="E1092" s="4"/>
      <c r="F1092" s="7"/>
      <c r="G1092" s="35"/>
      <c r="H1092" s="34"/>
    </row>
    <row r="1093" spans="1:8">
      <c r="A1093" s="2"/>
      <c r="B1093" s="6"/>
      <c r="C1093" s="4"/>
      <c r="D1093" s="4"/>
      <c r="E1093" s="4"/>
      <c r="F1093" s="7"/>
      <c r="G1093" s="35"/>
      <c r="H1093" s="34"/>
    </row>
    <row r="1094" spans="1:8">
      <c r="A1094" s="2"/>
      <c r="B1094" s="6"/>
      <c r="C1094" s="4"/>
      <c r="D1094" s="4"/>
      <c r="E1094" s="4"/>
      <c r="F1094" s="7"/>
      <c r="G1094" s="35"/>
      <c r="H1094" s="34"/>
    </row>
    <row r="1095" spans="1:8">
      <c r="A1095" s="2"/>
      <c r="B1095" s="6"/>
      <c r="C1095" s="4"/>
      <c r="D1095" s="4"/>
      <c r="E1095" s="4"/>
      <c r="F1095" s="7"/>
      <c r="G1095" s="35"/>
      <c r="H1095" s="34"/>
    </row>
    <row r="1096" spans="1:8">
      <c r="A1096" s="2"/>
      <c r="B1096" s="3"/>
      <c r="C1096" s="4"/>
      <c r="D1096" s="4"/>
      <c r="E1096" s="4"/>
      <c r="F1096" s="5"/>
      <c r="G1096" s="35"/>
      <c r="H1096" s="34"/>
    </row>
    <row r="1097" spans="1:8">
      <c r="A1097" s="2"/>
      <c r="B1097" s="3"/>
      <c r="C1097" s="4"/>
      <c r="D1097" s="4"/>
      <c r="E1097" s="4"/>
      <c r="F1097" s="5"/>
      <c r="G1097" s="35"/>
      <c r="H1097" s="34"/>
    </row>
    <row r="1098" spans="1:8">
      <c r="A1098" s="2"/>
      <c r="B1098" s="3"/>
      <c r="C1098" s="4"/>
      <c r="D1098" s="4"/>
      <c r="E1098" s="4"/>
      <c r="F1098" s="5"/>
      <c r="G1098" s="35"/>
      <c r="H1098" s="34"/>
    </row>
    <row r="1099" spans="1:8">
      <c r="A1099" s="2"/>
      <c r="B1099" s="6"/>
      <c r="C1099" s="4"/>
      <c r="D1099" s="4"/>
      <c r="E1099" s="4"/>
      <c r="F1099" s="7"/>
      <c r="G1099" s="35"/>
      <c r="H1099" s="34"/>
    </row>
    <row r="1100" spans="1:8">
      <c r="A1100" s="2"/>
      <c r="B1100" s="3"/>
      <c r="C1100" s="4"/>
      <c r="D1100" s="4"/>
      <c r="E1100" s="4"/>
      <c r="F1100" s="5"/>
      <c r="G1100" s="35"/>
      <c r="H1100" s="34"/>
    </row>
    <row r="1101" spans="1:8">
      <c r="A1101" s="2"/>
      <c r="B1101" s="6"/>
      <c r="C1101" s="4"/>
      <c r="D1101" s="4"/>
      <c r="E1101" s="4"/>
      <c r="F1101" s="7"/>
      <c r="G1101" s="35"/>
      <c r="H1101" s="34"/>
    </row>
    <row r="1102" spans="1:8">
      <c r="A1102" s="2"/>
      <c r="B1102" s="3"/>
      <c r="C1102" s="4"/>
      <c r="D1102" s="4"/>
      <c r="E1102" s="4"/>
      <c r="F1102" s="5"/>
      <c r="G1102" s="35"/>
      <c r="H1102" s="34"/>
    </row>
    <row r="1103" spans="1:8">
      <c r="A1103" s="2"/>
      <c r="B1103" s="6"/>
      <c r="C1103" s="4"/>
      <c r="D1103" s="4"/>
      <c r="E1103" s="4"/>
      <c r="F1103" s="7"/>
      <c r="G1103" s="35"/>
      <c r="H1103" s="34"/>
    </row>
    <row r="1104" spans="1:8">
      <c r="A1104" s="2"/>
      <c r="B1104" s="6"/>
      <c r="C1104" s="4"/>
      <c r="D1104" s="4"/>
      <c r="E1104" s="4"/>
      <c r="F1104" s="7"/>
      <c r="G1104" s="35"/>
      <c r="H1104" s="34"/>
    </row>
    <row r="1105" spans="1:8">
      <c r="A1105" s="2"/>
      <c r="B1105" s="6"/>
      <c r="C1105" s="4"/>
      <c r="D1105" s="4"/>
      <c r="E1105" s="4"/>
      <c r="F1105" s="7"/>
      <c r="G1105" s="35"/>
      <c r="H1105" s="34"/>
    </row>
    <row r="1106" spans="1:8">
      <c r="A1106" s="2"/>
      <c r="B1106" s="3"/>
      <c r="C1106" s="4"/>
      <c r="D1106" s="4"/>
      <c r="E1106" s="4"/>
      <c r="F1106" s="5"/>
      <c r="G1106" s="35"/>
      <c r="H1106" s="34"/>
    </row>
    <row r="1107" spans="1:8">
      <c r="A1107" s="2"/>
      <c r="B1107" s="3"/>
      <c r="C1107" s="4"/>
      <c r="D1107" s="4"/>
      <c r="E1107" s="4"/>
      <c r="F1107" s="5"/>
      <c r="G1107" s="35"/>
      <c r="H1107" s="34"/>
    </row>
    <row r="1108" spans="1:8">
      <c r="A1108" s="2"/>
      <c r="B1108" s="3"/>
      <c r="C1108" s="4"/>
      <c r="D1108" s="4"/>
      <c r="E1108" s="4"/>
      <c r="F1108" s="5"/>
      <c r="G1108" s="35"/>
      <c r="H1108" s="34"/>
    </row>
    <row r="1109" spans="1:8">
      <c r="A1109" s="2"/>
      <c r="B1109" s="3"/>
      <c r="C1109" s="4"/>
      <c r="D1109" s="4"/>
      <c r="E1109" s="4"/>
      <c r="F1109" s="5"/>
      <c r="G1109" s="35"/>
      <c r="H1109" s="34"/>
    </row>
    <row r="1110" spans="1:8">
      <c r="A1110" s="2"/>
      <c r="B1110" s="6"/>
      <c r="C1110" s="4"/>
      <c r="D1110" s="4"/>
      <c r="E1110" s="4"/>
      <c r="F1110" s="7"/>
      <c r="G1110" s="35"/>
      <c r="H1110" s="34"/>
    </row>
    <row r="1111" spans="1:8">
      <c r="A1111" s="2"/>
      <c r="B1111" s="3"/>
      <c r="C1111" s="4"/>
      <c r="D1111" s="4"/>
      <c r="E1111" s="4"/>
      <c r="F1111" s="5"/>
      <c r="G1111" s="35"/>
      <c r="H1111" s="34"/>
    </row>
    <row r="1112" spans="1:8">
      <c r="A1112" s="2"/>
      <c r="B1112" s="3"/>
      <c r="C1112" s="4"/>
      <c r="D1112" s="4"/>
      <c r="E1112" s="4"/>
      <c r="F1112" s="5"/>
      <c r="G1112" s="35"/>
      <c r="H1112" s="34"/>
    </row>
    <row r="1113" spans="1:8">
      <c r="A1113" s="2"/>
      <c r="B1113" s="3"/>
      <c r="C1113" s="4"/>
      <c r="D1113" s="4"/>
      <c r="E1113" s="4"/>
      <c r="F1113" s="5"/>
      <c r="G1113" s="35"/>
      <c r="H1113" s="34"/>
    </row>
    <row r="1114" spans="1:8">
      <c r="A1114" s="2"/>
      <c r="B1114" s="3"/>
      <c r="C1114" s="4"/>
      <c r="D1114" s="4"/>
      <c r="E1114" s="4"/>
      <c r="F1114" s="5"/>
      <c r="G1114" s="35"/>
      <c r="H1114" s="34"/>
    </row>
    <row r="1115" spans="1:8">
      <c r="A1115" s="2"/>
      <c r="B1115" s="6"/>
      <c r="C1115" s="4"/>
      <c r="D1115" s="4"/>
      <c r="E1115" s="4"/>
      <c r="F1115" s="7"/>
      <c r="G1115" s="35"/>
      <c r="H1115" s="34"/>
    </row>
    <row r="1116" spans="1:8">
      <c r="A1116" s="2"/>
      <c r="B1116" s="3"/>
      <c r="C1116" s="4"/>
      <c r="D1116" s="4"/>
      <c r="E1116" s="4"/>
      <c r="F1116" s="5"/>
      <c r="G1116" s="35"/>
      <c r="H1116" s="34"/>
    </row>
    <row r="1117" spans="1:8">
      <c r="A1117" s="2"/>
      <c r="B1117" s="6"/>
      <c r="C1117" s="4"/>
      <c r="D1117" s="4"/>
      <c r="E1117" s="4"/>
      <c r="F1117" s="7"/>
      <c r="G1117" s="35"/>
      <c r="H1117" s="34"/>
    </row>
    <row r="1118" spans="1:8">
      <c r="A1118" s="2"/>
      <c r="B1118" s="3"/>
      <c r="C1118" s="4"/>
      <c r="D1118" s="4"/>
      <c r="E1118" s="4"/>
      <c r="F1118" s="5"/>
      <c r="G1118" s="35"/>
      <c r="H1118" s="34"/>
    </row>
    <row r="1119" spans="1:8">
      <c r="A1119" s="2"/>
      <c r="B1119" s="6"/>
      <c r="C1119" s="4"/>
      <c r="D1119" s="4"/>
      <c r="E1119" s="4"/>
      <c r="F1119" s="7"/>
      <c r="G1119" s="35"/>
      <c r="H1119" s="34"/>
    </row>
    <row r="1120" spans="1:8">
      <c r="A1120" s="2"/>
      <c r="B1120" s="3"/>
      <c r="C1120" s="4"/>
      <c r="D1120" s="4"/>
      <c r="E1120" s="4"/>
      <c r="F1120" s="5"/>
      <c r="G1120" s="35"/>
      <c r="H1120" s="34"/>
    </row>
    <row r="1121" spans="1:8">
      <c r="A1121" s="2"/>
      <c r="B1121" s="3"/>
      <c r="C1121" s="4"/>
      <c r="D1121" s="4"/>
      <c r="E1121" s="4"/>
      <c r="F1121" s="5"/>
      <c r="G1121" s="35"/>
      <c r="H1121" s="34"/>
    </row>
    <row r="1122" spans="1:8">
      <c r="A1122" s="2"/>
      <c r="B1122" s="3"/>
      <c r="C1122" s="4"/>
      <c r="D1122" s="4"/>
      <c r="E1122" s="4"/>
      <c r="F1122" s="5"/>
      <c r="G1122" s="35"/>
      <c r="H1122" s="34"/>
    </row>
    <row r="1123" spans="1:8">
      <c r="A1123" s="2"/>
      <c r="B1123" s="3"/>
      <c r="C1123" s="4"/>
      <c r="D1123" s="4"/>
      <c r="E1123" s="4"/>
      <c r="F1123" s="5"/>
      <c r="G1123" s="35"/>
      <c r="H1123" s="34"/>
    </row>
    <row r="1124" spans="1:8">
      <c r="A1124" s="2"/>
      <c r="B1124" s="6"/>
      <c r="C1124" s="4"/>
      <c r="D1124" s="4"/>
      <c r="E1124" s="4"/>
      <c r="F1124" s="7"/>
      <c r="G1124" s="35"/>
      <c r="H1124" s="34"/>
    </row>
    <row r="1125" spans="1:8">
      <c r="A1125" s="2"/>
      <c r="B1125" s="6"/>
      <c r="C1125" s="4"/>
      <c r="D1125" s="4"/>
      <c r="E1125" s="4"/>
      <c r="F1125" s="7"/>
      <c r="G1125" s="35"/>
      <c r="H1125" s="34"/>
    </row>
    <row r="1126" spans="1:8">
      <c r="A1126" s="2"/>
      <c r="B1126" s="6"/>
      <c r="C1126" s="4"/>
      <c r="D1126" s="4"/>
      <c r="E1126" s="4"/>
      <c r="F1126" s="7"/>
      <c r="G1126" s="35"/>
      <c r="H1126" s="34"/>
    </row>
    <row r="1127" spans="1:8">
      <c r="A1127" s="2"/>
      <c r="B1127" s="3"/>
      <c r="C1127" s="4"/>
      <c r="D1127" s="4"/>
      <c r="E1127" s="4"/>
      <c r="F1127" s="5"/>
      <c r="G1127" s="35"/>
      <c r="H1127" s="34"/>
    </row>
    <row r="1128" spans="1:8">
      <c r="A1128" s="2"/>
      <c r="B1128" s="6"/>
      <c r="C1128" s="4"/>
      <c r="D1128" s="4"/>
      <c r="E1128" s="4"/>
      <c r="F1128" s="7"/>
      <c r="G1128" s="35"/>
      <c r="H1128" s="34"/>
    </row>
    <row r="1129" spans="1:8">
      <c r="A1129" s="2"/>
      <c r="B1129" s="3"/>
      <c r="C1129" s="4"/>
      <c r="D1129" s="4"/>
      <c r="E1129" s="4"/>
      <c r="F1129" s="5"/>
      <c r="G1129" s="35"/>
      <c r="H1129" s="34"/>
    </row>
    <row r="1130" spans="1:8">
      <c r="A1130" s="2"/>
      <c r="B1130" s="6"/>
      <c r="C1130" s="4"/>
      <c r="D1130" s="4"/>
      <c r="E1130" s="4"/>
      <c r="F1130" s="7"/>
      <c r="G1130" s="35"/>
      <c r="H1130" s="34"/>
    </row>
    <row r="1131" spans="1:8">
      <c r="A1131" s="2"/>
      <c r="B1131" s="6"/>
      <c r="C1131" s="4"/>
      <c r="D1131" s="4"/>
      <c r="E1131" s="4"/>
      <c r="F1131" s="7"/>
      <c r="G1131" s="35"/>
      <c r="H1131" s="34"/>
    </row>
    <row r="1132" spans="1:8">
      <c r="A1132" s="2"/>
      <c r="B1132" s="3"/>
      <c r="C1132" s="4"/>
      <c r="D1132" s="4"/>
      <c r="E1132" s="4"/>
      <c r="F1132" s="5"/>
      <c r="G1132" s="35"/>
      <c r="H1132" s="34"/>
    </row>
    <row r="1133" spans="1:8">
      <c r="A1133" s="2"/>
      <c r="B1133" s="6"/>
      <c r="C1133" s="4"/>
      <c r="D1133" s="4"/>
      <c r="E1133" s="4"/>
      <c r="F1133" s="7"/>
      <c r="G1133" s="35"/>
      <c r="H1133" s="34"/>
    </row>
    <row r="1134" spans="1:8">
      <c r="A1134" s="2"/>
      <c r="B1134" s="3"/>
      <c r="C1134" s="4"/>
      <c r="D1134" s="4"/>
      <c r="E1134" s="4"/>
      <c r="F1134" s="5"/>
      <c r="G1134" s="35"/>
      <c r="H1134" s="34"/>
    </row>
    <row r="1135" spans="1:8">
      <c r="A1135" s="2"/>
      <c r="B1135" s="6"/>
      <c r="C1135" s="4"/>
      <c r="D1135" s="4"/>
      <c r="E1135" s="4"/>
      <c r="F1135" s="7"/>
      <c r="G1135" s="35"/>
      <c r="H1135" s="34"/>
    </row>
    <row r="1136" spans="1:8">
      <c r="A1136" s="2"/>
      <c r="B1136" s="6"/>
      <c r="C1136" s="4"/>
      <c r="D1136" s="4"/>
      <c r="E1136" s="4"/>
      <c r="F1136" s="7"/>
      <c r="G1136" s="35"/>
      <c r="H1136" s="34"/>
    </row>
    <row r="1137" spans="1:8">
      <c r="A1137" s="2"/>
      <c r="B1137" s="6"/>
      <c r="C1137" s="4"/>
      <c r="D1137" s="4"/>
      <c r="E1137" s="4"/>
      <c r="F1137" s="7"/>
      <c r="G1137" s="35"/>
      <c r="H1137" s="34"/>
    </row>
    <row r="1138" spans="1:8">
      <c r="A1138" s="2"/>
      <c r="B1138" s="6"/>
      <c r="C1138" s="4"/>
      <c r="D1138" s="4"/>
      <c r="E1138" s="4"/>
      <c r="F1138" s="7"/>
      <c r="G1138" s="35"/>
      <c r="H1138" s="34"/>
    </row>
    <row r="1139" spans="1:8">
      <c r="A1139" s="2"/>
      <c r="B1139" s="3"/>
      <c r="C1139" s="4"/>
      <c r="D1139" s="4"/>
      <c r="E1139" s="4"/>
      <c r="F1139" s="5"/>
      <c r="G1139" s="35"/>
      <c r="H1139" s="34"/>
    </row>
    <row r="1140" spans="1:8">
      <c r="A1140" s="2"/>
      <c r="B1140" s="6"/>
      <c r="C1140" s="4"/>
      <c r="D1140" s="4"/>
      <c r="E1140" s="4"/>
      <c r="F1140" s="7"/>
      <c r="G1140" s="35"/>
      <c r="H1140" s="34"/>
    </row>
    <row r="1141" spans="1:8">
      <c r="A1141" s="2"/>
      <c r="B1141" s="6"/>
      <c r="C1141" s="4"/>
      <c r="D1141" s="4"/>
      <c r="E1141" s="4"/>
      <c r="F1141" s="7"/>
      <c r="G1141" s="35"/>
      <c r="H1141" s="34"/>
    </row>
    <row r="1142" spans="1:8">
      <c r="A1142" s="2"/>
      <c r="B1142" s="3"/>
      <c r="C1142" s="4"/>
      <c r="D1142" s="4"/>
      <c r="E1142" s="4"/>
      <c r="F1142" s="5"/>
      <c r="G1142" s="35"/>
      <c r="H1142" s="34"/>
    </row>
    <row r="1143" spans="1:8">
      <c r="A1143" s="2"/>
      <c r="B1143" s="3"/>
      <c r="C1143" s="4"/>
      <c r="D1143" s="4"/>
      <c r="E1143" s="4"/>
      <c r="F1143" s="5"/>
      <c r="G1143" s="35"/>
      <c r="H1143" s="34"/>
    </row>
    <row r="1144" spans="1:8">
      <c r="A1144" s="2"/>
      <c r="B1144" s="6"/>
      <c r="C1144" s="4"/>
      <c r="D1144" s="4"/>
      <c r="E1144" s="4"/>
      <c r="F1144" s="7"/>
      <c r="G1144" s="35"/>
      <c r="H1144" s="34"/>
    </row>
    <row r="1145" spans="1:8">
      <c r="A1145" s="2"/>
      <c r="B1145" s="3"/>
      <c r="C1145" s="4"/>
      <c r="D1145" s="4"/>
      <c r="E1145" s="4"/>
      <c r="F1145" s="5"/>
      <c r="G1145" s="35"/>
      <c r="H1145" s="34"/>
    </row>
    <row r="1146" spans="1:8">
      <c r="A1146" s="2"/>
      <c r="B1146" s="3"/>
      <c r="C1146" s="4"/>
      <c r="D1146" s="4"/>
      <c r="E1146" s="4"/>
      <c r="F1146" s="5"/>
      <c r="G1146" s="35"/>
      <c r="H1146" s="34"/>
    </row>
    <row r="1147" spans="1:8">
      <c r="A1147" s="2"/>
      <c r="B1147" s="6"/>
      <c r="C1147" s="4"/>
      <c r="D1147" s="4"/>
      <c r="E1147" s="4"/>
      <c r="F1147" s="7"/>
      <c r="G1147" s="35"/>
      <c r="H1147" s="34"/>
    </row>
    <row r="1148" spans="1:8">
      <c r="A1148" s="2"/>
      <c r="B1148" s="6"/>
      <c r="C1148" s="4"/>
      <c r="D1148" s="4"/>
      <c r="E1148" s="4"/>
      <c r="F1148" s="7"/>
      <c r="G1148" s="35"/>
      <c r="H1148" s="34"/>
    </row>
    <row r="1149" spans="1:8">
      <c r="A1149" s="2"/>
      <c r="B1149" s="6"/>
      <c r="C1149" s="4"/>
      <c r="D1149" s="4"/>
      <c r="E1149" s="4"/>
      <c r="F1149" s="7"/>
      <c r="G1149" s="35"/>
      <c r="H1149" s="34"/>
    </row>
    <row r="1150" spans="1:8">
      <c r="A1150" s="2"/>
      <c r="B1150" s="3"/>
      <c r="C1150" s="4"/>
      <c r="D1150" s="4"/>
      <c r="E1150" s="4"/>
      <c r="F1150" s="5"/>
      <c r="G1150" s="35"/>
      <c r="H1150" s="34"/>
    </row>
    <row r="1151" spans="1:8">
      <c r="A1151" s="2"/>
      <c r="B1151" s="6"/>
      <c r="C1151" s="4"/>
      <c r="D1151" s="4"/>
      <c r="E1151" s="4"/>
      <c r="F1151" s="7"/>
      <c r="G1151" s="35"/>
      <c r="H1151" s="34"/>
    </row>
    <row r="1152" spans="1:8">
      <c r="A1152" s="2"/>
      <c r="B1152" s="3"/>
      <c r="C1152" s="4"/>
      <c r="D1152" s="4"/>
      <c r="E1152" s="4"/>
      <c r="F1152" s="5"/>
      <c r="G1152" s="35"/>
      <c r="H1152" s="34"/>
    </row>
    <row r="1153" spans="1:8">
      <c r="A1153" s="2"/>
      <c r="B1153" s="6"/>
      <c r="C1153" s="4"/>
      <c r="D1153" s="4"/>
      <c r="E1153" s="4"/>
      <c r="F1153" s="7"/>
      <c r="G1153" s="35"/>
      <c r="H1153" s="34"/>
    </row>
    <row r="1154" spans="1:8">
      <c r="A1154" s="2"/>
      <c r="B1154" s="6"/>
      <c r="C1154" s="4"/>
      <c r="D1154" s="4"/>
      <c r="E1154" s="4"/>
      <c r="F1154" s="7"/>
      <c r="G1154" s="35"/>
      <c r="H1154" s="34"/>
    </row>
    <row r="1155" spans="1:8">
      <c r="A1155" s="2"/>
      <c r="B1155" s="3"/>
      <c r="C1155" s="4"/>
      <c r="D1155" s="4"/>
      <c r="E1155" s="4"/>
      <c r="F1155" s="5"/>
      <c r="G1155" s="35"/>
      <c r="H1155" s="34"/>
    </row>
    <row r="1156" spans="1:8">
      <c r="A1156" s="2"/>
      <c r="B1156" s="6"/>
      <c r="C1156" s="4"/>
      <c r="D1156" s="4"/>
      <c r="E1156" s="4"/>
      <c r="F1156" s="7"/>
      <c r="G1156" s="35"/>
      <c r="H1156" s="34"/>
    </row>
    <row r="1157" spans="1:8">
      <c r="A1157" s="2"/>
      <c r="B1157" s="3"/>
      <c r="C1157" s="4"/>
      <c r="D1157" s="4"/>
      <c r="E1157" s="4"/>
      <c r="F1157" s="5"/>
      <c r="G1157" s="35"/>
      <c r="H1157" s="34"/>
    </row>
    <row r="1158" spans="1:8">
      <c r="A1158" s="2"/>
      <c r="B1158" s="3"/>
      <c r="C1158" s="4"/>
      <c r="D1158" s="4"/>
      <c r="E1158" s="4"/>
      <c r="F1158" s="5"/>
      <c r="G1158" s="35"/>
      <c r="H1158" s="34"/>
    </row>
    <row r="1159" spans="1:8">
      <c r="A1159" s="2"/>
      <c r="B1159" s="3"/>
      <c r="C1159" s="4"/>
      <c r="D1159" s="4"/>
      <c r="E1159" s="4"/>
      <c r="F1159" s="5"/>
      <c r="G1159" s="35"/>
      <c r="H1159" s="34"/>
    </row>
    <row r="1160" spans="1:8">
      <c r="A1160" s="2"/>
      <c r="B1160" s="6"/>
      <c r="C1160" s="4"/>
      <c r="D1160" s="4"/>
      <c r="E1160" s="4"/>
      <c r="F1160" s="7"/>
      <c r="G1160" s="35"/>
      <c r="H1160" s="34"/>
    </row>
    <row r="1161" spans="1:8">
      <c r="A1161" s="2"/>
      <c r="B1161" s="6"/>
      <c r="C1161" s="4"/>
      <c r="D1161" s="4"/>
      <c r="E1161" s="4"/>
      <c r="F1161" s="7"/>
      <c r="G1161" s="35"/>
      <c r="H1161" s="34"/>
    </row>
    <row r="1162" spans="1:8">
      <c r="A1162" s="2"/>
      <c r="B1162" s="3"/>
      <c r="C1162" s="4"/>
      <c r="D1162" s="4"/>
      <c r="E1162" s="4"/>
      <c r="F1162" s="5"/>
      <c r="G1162" s="35"/>
      <c r="H1162" s="34"/>
    </row>
    <row r="1163" spans="1:8">
      <c r="A1163" s="2"/>
      <c r="B1163" s="6"/>
      <c r="C1163" s="4"/>
      <c r="D1163" s="4"/>
      <c r="E1163" s="4"/>
      <c r="F1163" s="7"/>
      <c r="G1163" s="35"/>
      <c r="H1163" s="34"/>
    </row>
    <row r="1164" spans="1:8">
      <c r="A1164" s="2"/>
      <c r="B1164" s="6"/>
      <c r="C1164" s="4"/>
      <c r="D1164" s="4"/>
      <c r="E1164" s="4"/>
      <c r="F1164" s="7"/>
      <c r="G1164" s="35"/>
      <c r="H1164" s="34"/>
    </row>
    <row r="1165" spans="1:8">
      <c r="A1165" s="2"/>
      <c r="B1165" s="6"/>
      <c r="C1165" s="4"/>
      <c r="D1165" s="4"/>
      <c r="E1165" s="4"/>
      <c r="F1165" s="7"/>
      <c r="G1165" s="35"/>
      <c r="H1165" s="34"/>
    </row>
    <row r="1166" spans="1:8">
      <c r="A1166" s="2"/>
      <c r="B1166" s="6"/>
      <c r="C1166" s="4"/>
      <c r="D1166" s="4"/>
      <c r="E1166" s="4"/>
      <c r="F1166" s="7"/>
      <c r="G1166" s="35"/>
      <c r="H1166" s="34"/>
    </row>
    <row r="1167" spans="1:8">
      <c r="A1167" s="2"/>
      <c r="B1167" s="6"/>
      <c r="C1167" s="4"/>
      <c r="D1167" s="4"/>
      <c r="E1167" s="4"/>
      <c r="F1167" s="7"/>
      <c r="G1167" s="35"/>
      <c r="H1167" s="34"/>
    </row>
    <row r="1168" spans="1:8">
      <c r="A1168" s="2"/>
      <c r="B1168" s="3"/>
      <c r="C1168" s="4"/>
      <c r="D1168" s="4"/>
      <c r="E1168" s="4"/>
      <c r="F1168" s="5"/>
      <c r="G1168" s="35"/>
      <c r="H1168" s="34"/>
    </row>
    <row r="1169" spans="1:8">
      <c r="A1169" s="2"/>
      <c r="B1169" s="6"/>
      <c r="C1169" s="4"/>
      <c r="D1169" s="4"/>
      <c r="E1169" s="4"/>
      <c r="F1169" s="7"/>
      <c r="G1169" s="35"/>
      <c r="H1169" s="34"/>
    </row>
    <row r="1170" spans="1:8">
      <c r="A1170" s="2"/>
      <c r="B1170" s="6"/>
      <c r="C1170" s="4"/>
      <c r="D1170" s="4"/>
      <c r="E1170" s="4"/>
      <c r="F1170" s="7"/>
      <c r="G1170" s="35"/>
      <c r="H1170" s="34"/>
    </row>
    <row r="1171" spans="1:8">
      <c r="A1171" s="2"/>
      <c r="B1171" s="3"/>
      <c r="C1171" s="4"/>
      <c r="D1171" s="4"/>
      <c r="E1171" s="4"/>
      <c r="F1171" s="5"/>
      <c r="G1171" s="35"/>
      <c r="H1171" s="34"/>
    </row>
    <row r="1172" spans="1:8">
      <c r="A1172" s="2"/>
      <c r="B1172" s="3"/>
      <c r="C1172" s="4"/>
      <c r="D1172" s="4"/>
      <c r="E1172" s="4"/>
      <c r="F1172" s="5"/>
      <c r="G1172" s="35"/>
      <c r="H1172" s="34"/>
    </row>
    <row r="1173" spans="1:8">
      <c r="A1173" s="2"/>
      <c r="B1173" s="6"/>
      <c r="C1173" s="4"/>
      <c r="D1173" s="4"/>
      <c r="E1173" s="4"/>
      <c r="F1173" s="7"/>
      <c r="G1173" s="35"/>
      <c r="H1173" s="34"/>
    </row>
    <row r="1174" spans="1:8">
      <c r="A1174" s="2"/>
      <c r="B1174" s="6"/>
      <c r="C1174" s="4"/>
      <c r="D1174" s="4"/>
      <c r="E1174" s="4"/>
      <c r="F1174" s="7"/>
      <c r="G1174" s="35"/>
      <c r="H1174" s="34"/>
    </row>
    <row r="1175" spans="1:8">
      <c r="A1175" s="2"/>
      <c r="B1175" s="3"/>
      <c r="C1175" s="4"/>
      <c r="D1175" s="4"/>
      <c r="E1175" s="4"/>
      <c r="F1175" s="5"/>
      <c r="G1175" s="35"/>
      <c r="H1175" s="34"/>
    </row>
    <row r="1176" spans="1:8">
      <c r="A1176" s="2"/>
      <c r="B1176" s="3"/>
      <c r="C1176" s="4"/>
      <c r="D1176" s="4"/>
      <c r="E1176" s="4"/>
      <c r="F1176" s="5"/>
      <c r="G1176" s="35"/>
      <c r="H1176" s="34"/>
    </row>
    <row r="1177" spans="1:8">
      <c r="A1177" s="2"/>
      <c r="B1177" s="6"/>
      <c r="C1177" s="4"/>
      <c r="D1177" s="4"/>
      <c r="E1177" s="4"/>
      <c r="F1177" s="7"/>
      <c r="G1177" s="35"/>
      <c r="H1177" s="34"/>
    </row>
    <row r="1178" spans="1:8">
      <c r="A1178" s="2"/>
      <c r="B1178" s="3"/>
      <c r="C1178" s="4"/>
      <c r="D1178" s="4"/>
      <c r="E1178" s="4"/>
      <c r="F1178" s="5"/>
      <c r="G1178" s="35"/>
      <c r="H1178" s="34"/>
    </row>
    <row r="1179" spans="1:8">
      <c r="A1179" s="2"/>
      <c r="B1179" s="3"/>
      <c r="C1179" s="4"/>
      <c r="D1179" s="4"/>
      <c r="E1179" s="4"/>
      <c r="F1179" s="5"/>
      <c r="G1179" s="35"/>
      <c r="H1179" s="34"/>
    </row>
    <row r="1180" spans="1:8">
      <c r="A1180" s="2"/>
      <c r="B1180" s="6"/>
      <c r="C1180" s="4"/>
      <c r="D1180" s="4"/>
      <c r="E1180" s="4"/>
      <c r="F1180" s="7"/>
      <c r="G1180" s="35"/>
      <c r="H1180" s="34"/>
    </row>
    <row r="1181" spans="1:8">
      <c r="A1181" s="2"/>
      <c r="B1181" s="6"/>
      <c r="C1181" s="4"/>
      <c r="D1181" s="4"/>
      <c r="E1181" s="4"/>
      <c r="F1181" s="7"/>
      <c r="G1181" s="35"/>
      <c r="H1181" s="34"/>
    </row>
    <row r="1182" spans="1:8">
      <c r="A1182" s="2"/>
      <c r="B1182" s="3"/>
      <c r="C1182" s="4"/>
      <c r="D1182" s="4"/>
      <c r="E1182" s="4"/>
      <c r="F1182" s="5"/>
      <c r="G1182" s="35"/>
      <c r="H1182" s="34"/>
    </row>
    <row r="1183" spans="1:8">
      <c r="A1183" s="2"/>
      <c r="B1183" s="6"/>
      <c r="C1183" s="4"/>
      <c r="D1183" s="4"/>
      <c r="E1183" s="4"/>
      <c r="F1183" s="7"/>
      <c r="G1183" s="35"/>
      <c r="H1183" s="34"/>
    </row>
    <row r="1184" spans="1:8">
      <c r="A1184" s="2"/>
      <c r="B1184" s="3"/>
      <c r="C1184" s="4"/>
      <c r="D1184" s="4"/>
      <c r="E1184" s="4"/>
      <c r="F1184" s="5"/>
      <c r="G1184" s="35"/>
      <c r="H1184" s="34"/>
    </row>
    <row r="1185" spans="1:8">
      <c r="A1185" s="2"/>
      <c r="B1185" s="6"/>
      <c r="C1185" s="4"/>
      <c r="D1185" s="4"/>
      <c r="E1185" s="4"/>
      <c r="F1185" s="7"/>
      <c r="G1185" s="35"/>
      <c r="H1185" s="34"/>
    </row>
    <row r="1186" spans="1:8">
      <c r="A1186" s="2"/>
      <c r="B1186" s="3"/>
      <c r="C1186" s="4"/>
      <c r="D1186" s="4"/>
      <c r="E1186" s="4"/>
      <c r="F1186" s="5"/>
      <c r="G1186" s="35"/>
      <c r="H1186" s="34"/>
    </row>
    <row r="1187" spans="1:8">
      <c r="A1187" s="2"/>
      <c r="B1187" s="6"/>
      <c r="C1187" s="4"/>
      <c r="D1187" s="4"/>
      <c r="E1187" s="4"/>
      <c r="F1187" s="7"/>
      <c r="G1187" s="35"/>
      <c r="H1187" s="34"/>
    </row>
    <row r="1188" spans="1:8">
      <c r="A1188" s="2"/>
      <c r="B1188" s="6"/>
      <c r="C1188" s="4"/>
      <c r="D1188" s="4"/>
      <c r="E1188" s="4"/>
      <c r="F1188" s="7"/>
      <c r="G1188" s="35"/>
      <c r="H1188" s="34"/>
    </row>
    <row r="1189" spans="1:8">
      <c r="A1189" s="2"/>
      <c r="B1189" s="6"/>
      <c r="C1189" s="4"/>
      <c r="D1189" s="4"/>
      <c r="E1189" s="4"/>
      <c r="F1189" s="7"/>
      <c r="G1189" s="35"/>
      <c r="H1189" s="34"/>
    </row>
    <row r="1190" spans="1:8">
      <c r="A1190" s="2"/>
      <c r="B1190" s="6"/>
      <c r="C1190" s="4"/>
      <c r="D1190" s="4"/>
      <c r="E1190" s="4"/>
      <c r="F1190" s="7"/>
      <c r="G1190" s="35"/>
      <c r="H1190" s="34"/>
    </row>
    <row r="1191" spans="1:8">
      <c r="A1191" s="2"/>
      <c r="B1191" s="3"/>
      <c r="C1191" s="4"/>
      <c r="D1191" s="4"/>
      <c r="E1191" s="4"/>
      <c r="F1191" s="5"/>
      <c r="G1191" s="35"/>
      <c r="H1191" s="34"/>
    </row>
    <row r="1192" spans="1:8">
      <c r="A1192" s="2"/>
      <c r="B1192" s="6"/>
      <c r="C1192" s="4"/>
      <c r="D1192" s="4"/>
      <c r="E1192" s="4"/>
      <c r="F1192" s="7"/>
      <c r="G1192" s="35"/>
      <c r="H1192" s="34"/>
    </row>
    <row r="1193" spans="1:8">
      <c r="A1193" s="2"/>
      <c r="B1193" s="6"/>
      <c r="C1193" s="4"/>
      <c r="D1193" s="4"/>
      <c r="E1193" s="4"/>
      <c r="F1193" s="7"/>
      <c r="G1193" s="35"/>
      <c r="H1193" s="34"/>
    </row>
    <row r="1194" spans="1:8">
      <c r="A1194" s="2"/>
      <c r="B1194" s="6"/>
      <c r="C1194" s="4"/>
      <c r="D1194" s="4"/>
      <c r="E1194" s="4"/>
      <c r="F1194" s="7"/>
      <c r="G1194" s="35"/>
      <c r="H1194" s="34"/>
    </row>
    <row r="1195" spans="1:8">
      <c r="A1195" s="2"/>
      <c r="B1195" s="3"/>
      <c r="C1195" s="4"/>
      <c r="D1195" s="4"/>
      <c r="E1195" s="4"/>
      <c r="F1195" s="5"/>
      <c r="G1195" s="35"/>
      <c r="H1195" s="34"/>
    </row>
    <row r="1196" spans="1:8">
      <c r="A1196" s="2"/>
      <c r="B1196" s="6"/>
      <c r="C1196" s="4"/>
      <c r="D1196" s="4"/>
      <c r="E1196" s="4"/>
      <c r="F1196" s="7"/>
      <c r="G1196" s="35"/>
      <c r="H1196" s="34"/>
    </row>
    <row r="1197" spans="1:8">
      <c r="A1197" s="2"/>
      <c r="B1197" s="6"/>
      <c r="C1197" s="4"/>
      <c r="D1197" s="4"/>
      <c r="E1197" s="4"/>
      <c r="F1197" s="7"/>
      <c r="G1197" s="35"/>
      <c r="H1197" s="34"/>
    </row>
    <row r="1198" spans="1:8">
      <c r="A1198" s="2"/>
      <c r="B1198" s="3"/>
      <c r="C1198" s="4"/>
      <c r="D1198" s="4"/>
      <c r="E1198" s="4"/>
      <c r="F1198" s="5"/>
      <c r="G1198" s="35"/>
      <c r="H1198" s="34"/>
    </row>
    <row r="1199" spans="1:8">
      <c r="A1199" s="2"/>
      <c r="B1199" s="3"/>
      <c r="C1199" s="4"/>
      <c r="D1199" s="4"/>
      <c r="E1199" s="4"/>
      <c r="F1199" s="5"/>
      <c r="G1199" s="35"/>
      <c r="H1199" s="34"/>
    </row>
    <row r="1200" spans="1:8">
      <c r="A1200" s="2"/>
      <c r="B1200" s="6"/>
      <c r="C1200" s="4"/>
      <c r="D1200" s="4"/>
      <c r="E1200" s="4"/>
      <c r="F1200" s="7"/>
      <c r="G1200" s="35"/>
      <c r="H1200" s="34"/>
    </row>
    <row r="1201" spans="1:8">
      <c r="A1201" s="2"/>
      <c r="B1201" s="3"/>
      <c r="C1201" s="4"/>
      <c r="D1201" s="4"/>
      <c r="E1201" s="4"/>
      <c r="F1201" s="5"/>
      <c r="G1201" s="35"/>
      <c r="H1201" s="34"/>
    </row>
    <row r="1202" spans="1:8">
      <c r="A1202" s="2"/>
      <c r="B1202" s="3"/>
      <c r="C1202" s="4"/>
      <c r="D1202" s="4"/>
      <c r="E1202" s="4"/>
      <c r="F1202" s="5"/>
      <c r="G1202" s="35"/>
      <c r="H1202" s="34"/>
    </row>
    <row r="1203" spans="1:8">
      <c r="A1203" s="2"/>
      <c r="B1203" s="6"/>
      <c r="C1203" s="4"/>
      <c r="D1203" s="4"/>
      <c r="E1203" s="4"/>
      <c r="F1203" s="7"/>
      <c r="G1203" s="35"/>
      <c r="H1203" s="34"/>
    </row>
    <row r="1204" spans="1:8">
      <c r="A1204" s="2"/>
      <c r="B1204" s="6"/>
      <c r="C1204" s="4"/>
      <c r="D1204" s="4"/>
      <c r="E1204" s="4"/>
      <c r="F1204" s="7"/>
      <c r="G1204" s="35"/>
      <c r="H1204" s="34"/>
    </row>
    <row r="1205" spans="1:8">
      <c r="A1205" s="2"/>
      <c r="B1205" s="3"/>
      <c r="C1205" s="4"/>
      <c r="D1205" s="4"/>
      <c r="E1205" s="4"/>
      <c r="F1205" s="5"/>
      <c r="G1205" s="35"/>
      <c r="H1205" s="34"/>
    </row>
    <row r="1206" spans="1:8">
      <c r="A1206" s="2"/>
      <c r="B1206" s="3"/>
      <c r="C1206" s="4"/>
      <c r="D1206" s="4"/>
      <c r="E1206" s="4"/>
      <c r="F1206" s="5"/>
      <c r="G1206" s="35"/>
      <c r="H1206" s="34"/>
    </row>
    <row r="1207" spans="1:8">
      <c r="A1207" s="2"/>
      <c r="B1207" s="6"/>
      <c r="C1207" s="4"/>
      <c r="D1207" s="4"/>
      <c r="E1207" s="4"/>
      <c r="F1207" s="7"/>
      <c r="G1207" s="35"/>
      <c r="H1207" s="34"/>
    </row>
    <row r="1208" spans="1:8">
      <c r="A1208" s="2"/>
      <c r="B1208" s="6"/>
      <c r="C1208" s="4"/>
      <c r="D1208" s="4"/>
      <c r="E1208" s="4"/>
      <c r="F1208" s="7"/>
      <c r="G1208" s="35"/>
      <c r="H1208" s="34"/>
    </row>
    <row r="1209" spans="1:8">
      <c r="A1209" s="2"/>
      <c r="B1209" s="3"/>
      <c r="C1209" s="4"/>
      <c r="D1209" s="4"/>
      <c r="E1209" s="4"/>
      <c r="F1209" s="5"/>
      <c r="G1209" s="35"/>
      <c r="H1209" s="34"/>
    </row>
    <row r="1210" spans="1:8">
      <c r="A1210" s="2"/>
      <c r="B1210" s="6"/>
      <c r="C1210" s="4"/>
      <c r="D1210" s="4"/>
      <c r="E1210" s="4"/>
      <c r="F1210" s="7"/>
      <c r="G1210" s="35"/>
      <c r="H1210" s="34"/>
    </row>
    <row r="1211" spans="1:8">
      <c r="A1211" s="2"/>
      <c r="B1211" s="6"/>
      <c r="C1211" s="4"/>
      <c r="D1211" s="4"/>
      <c r="E1211" s="4"/>
      <c r="F1211" s="7"/>
      <c r="G1211" s="35"/>
      <c r="H1211" s="34"/>
    </row>
    <row r="1212" spans="1:8">
      <c r="A1212" s="2"/>
      <c r="B1212" s="6"/>
      <c r="C1212" s="4"/>
      <c r="D1212" s="4"/>
      <c r="E1212" s="4"/>
      <c r="F1212" s="7"/>
      <c r="G1212" s="35"/>
      <c r="H1212" s="34"/>
    </row>
    <row r="1213" spans="1:8">
      <c r="A1213" s="2"/>
      <c r="B1213" s="3"/>
      <c r="C1213" s="4"/>
      <c r="D1213" s="4"/>
      <c r="E1213" s="4"/>
      <c r="F1213" s="5"/>
      <c r="G1213" s="35"/>
      <c r="H1213" s="34"/>
    </row>
    <row r="1214" spans="1:8">
      <c r="A1214" s="2"/>
      <c r="B1214" s="6"/>
      <c r="C1214" s="4"/>
      <c r="D1214" s="4"/>
      <c r="E1214" s="4"/>
      <c r="F1214" s="7"/>
      <c r="G1214" s="35"/>
      <c r="H1214" s="34"/>
    </row>
    <row r="1215" spans="1:8">
      <c r="A1215" s="2"/>
      <c r="B1215" s="6"/>
      <c r="C1215" s="4"/>
      <c r="D1215" s="4"/>
      <c r="E1215" s="4"/>
      <c r="F1215" s="7"/>
      <c r="G1215" s="35"/>
      <c r="H1215" s="34"/>
    </row>
    <row r="1216" spans="1:8">
      <c r="A1216" s="2"/>
      <c r="B1216" s="6"/>
      <c r="C1216" s="4"/>
      <c r="D1216" s="4"/>
      <c r="E1216" s="4"/>
      <c r="F1216" s="7"/>
      <c r="G1216" s="35"/>
      <c r="H1216" s="34"/>
    </row>
    <row r="1217" spans="1:8">
      <c r="A1217" s="2"/>
      <c r="B1217" s="6"/>
      <c r="C1217" s="4"/>
      <c r="D1217" s="4"/>
      <c r="E1217" s="4"/>
      <c r="F1217" s="7"/>
      <c r="G1217" s="35"/>
      <c r="H1217" s="34"/>
    </row>
    <row r="1218" spans="1:8">
      <c r="A1218" s="2"/>
      <c r="B1218" s="6"/>
      <c r="C1218" s="4"/>
      <c r="D1218" s="4"/>
      <c r="E1218" s="4"/>
      <c r="F1218" s="7"/>
      <c r="G1218" s="35"/>
      <c r="H1218" s="34"/>
    </row>
    <row r="1219" spans="1:8">
      <c r="A1219" s="2"/>
      <c r="B1219" s="6"/>
      <c r="C1219" s="4"/>
      <c r="D1219" s="4"/>
      <c r="E1219" s="4"/>
      <c r="F1219" s="7"/>
      <c r="G1219" s="35"/>
      <c r="H1219" s="34"/>
    </row>
    <row r="1220" spans="1:8">
      <c r="A1220" s="2"/>
      <c r="B1220" s="3"/>
      <c r="C1220" s="4"/>
      <c r="D1220" s="4"/>
      <c r="E1220" s="4"/>
      <c r="F1220" s="5"/>
      <c r="G1220" s="35"/>
      <c r="H1220" s="34"/>
    </row>
    <row r="1221" spans="1:8">
      <c r="A1221" s="2"/>
      <c r="B1221" s="3"/>
      <c r="C1221" s="4"/>
      <c r="D1221" s="4"/>
      <c r="E1221" s="4"/>
      <c r="F1221" s="5"/>
      <c r="G1221" s="35"/>
      <c r="H1221" s="34"/>
    </row>
    <row r="1222" spans="1:8">
      <c r="A1222" s="2"/>
      <c r="B1222" s="3"/>
      <c r="C1222" s="4"/>
      <c r="D1222" s="4"/>
      <c r="E1222" s="4"/>
      <c r="F1222" s="5"/>
      <c r="G1222" s="35"/>
      <c r="H1222" s="34"/>
    </row>
    <row r="1223" spans="1:8">
      <c r="A1223" s="2"/>
      <c r="B1223" s="3"/>
      <c r="C1223" s="4"/>
      <c r="D1223" s="4"/>
      <c r="E1223" s="4"/>
      <c r="F1223" s="5"/>
      <c r="G1223" s="35"/>
      <c r="H1223" s="34"/>
    </row>
    <row r="1224" spans="1:8">
      <c r="A1224" s="2"/>
      <c r="B1224" s="6"/>
      <c r="C1224" s="4"/>
      <c r="D1224" s="4"/>
      <c r="E1224" s="4"/>
      <c r="F1224" s="7"/>
      <c r="G1224" s="35"/>
      <c r="H1224" s="34"/>
    </row>
    <row r="1225" spans="1:8">
      <c r="A1225" s="2"/>
      <c r="B1225" s="6"/>
      <c r="C1225" s="4"/>
      <c r="D1225" s="4"/>
      <c r="E1225" s="4"/>
      <c r="F1225" s="7"/>
      <c r="G1225" s="35"/>
      <c r="H1225" s="34"/>
    </row>
    <row r="1226" spans="1:8">
      <c r="A1226" s="2"/>
      <c r="B1226" s="6"/>
      <c r="C1226" s="4"/>
      <c r="D1226" s="4"/>
      <c r="E1226" s="4"/>
      <c r="F1226" s="7"/>
      <c r="G1226" s="35"/>
      <c r="H1226" s="34"/>
    </row>
    <row r="1227" spans="1:8">
      <c r="A1227" s="2"/>
      <c r="B1227" s="6"/>
      <c r="C1227" s="4"/>
      <c r="D1227" s="4"/>
      <c r="E1227" s="4"/>
      <c r="F1227" s="7"/>
      <c r="G1227" s="35"/>
      <c r="H1227" s="34"/>
    </row>
    <row r="1228" spans="1:8">
      <c r="A1228" s="2"/>
      <c r="B1228" s="3"/>
      <c r="C1228" s="4"/>
      <c r="D1228" s="4"/>
      <c r="E1228" s="4"/>
      <c r="F1228" s="5"/>
      <c r="G1228" s="35"/>
      <c r="H1228" s="34"/>
    </row>
    <row r="1229" spans="1:8">
      <c r="A1229" s="2"/>
      <c r="B1229" s="6"/>
      <c r="C1229" s="4"/>
      <c r="D1229" s="4"/>
      <c r="E1229" s="4"/>
      <c r="F1229" s="7"/>
      <c r="G1229" s="35"/>
      <c r="H1229" s="34"/>
    </row>
    <row r="1230" spans="1:8">
      <c r="A1230" s="2"/>
      <c r="B1230" s="6"/>
      <c r="C1230" s="4"/>
      <c r="D1230" s="4"/>
      <c r="E1230" s="4"/>
      <c r="F1230" s="7"/>
      <c r="G1230" s="35"/>
      <c r="H1230" s="34"/>
    </row>
    <row r="1231" spans="1:8">
      <c r="A1231" s="2"/>
      <c r="B1231" s="6"/>
      <c r="C1231" s="4"/>
      <c r="D1231" s="4"/>
      <c r="E1231" s="4"/>
      <c r="F1231" s="7"/>
      <c r="G1231" s="35"/>
      <c r="H1231" s="34"/>
    </row>
    <row r="1232" spans="1:8">
      <c r="A1232" s="2"/>
      <c r="B1232" s="3"/>
      <c r="C1232" s="4"/>
      <c r="D1232" s="4"/>
      <c r="E1232" s="4"/>
      <c r="F1232" s="5"/>
      <c r="G1232" s="35"/>
      <c r="H1232" s="34"/>
    </row>
    <row r="1233" spans="1:8">
      <c r="A1233" s="2"/>
      <c r="B1233" s="6"/>
      <c r="C1233" s="4"/>
      <c r="D1233" s="4"/>
      <c r="E1233" s="4"/>
      <c r="F1233" s="7"/>
      <c r="G1233" s="35"/>
      <c r="H1233" s="34"/>
    </row>
    <row r="1234" spans="1:8">
      <c r="A1234" s="2"/>
      <c r="B1234" s="3"/>
      <c r="C1234" s="4"/>
      <c r="D1234" s="4"/>
      <c r="E1234" s="4"/>
      <c r="F1234" s="5"/>
      <c r="G1234" s="35"/>
      <c r="H1234" s="34"/>
    </row>
    <row r="1235" spans="1:8">
      <c r="A1235" s="2"/>
      <c r="B1235" s="3"/>
      <c r="C1235" s="4"/>
      <c r="D1235" s="4"/>
      <c r="E1235" s="4"/>
      <c r="F1235" s="5"/>
      <c r="G1235" s="35"/>
      <c r="H1235" s="34"/>
    </row>
    <row r="1236" spans="1:8">
      <c r="A1236" s="2"/>
      <c r="B1236" s="3"/>
      <c r="C1236" s="4"/>
      <c r="D1236" s="4"/>
      <c r="E1236" s="4"/>
      <c r="F1236" s="5"/>
      <c r="G1236" s="35"/>
      <c r="H1236" s="34"/>
    </row>
    <row r="1237" spans="1:8">
      <c r="A1237" s="2"/>
      <c r="B1237" s="6"/>
      <c r="C1237" s="4"/>
      <c r="D1237" s="4"/>
      <c r="E1237" s="4"/>
      <c r="F1237" s="7"/>
      <c r="G1237" s="35"/>
      <c r="H1237" s="34"/>
    </row>
    <row r="1238" spans="1:8">
      <c r="A1238" s="2"/>
      <c r="B1238" s="3"/>
      <c r="C1238" s="4"/>
      <c r="D1238" s="4"/>
      <c r="E1238" s="4"/>
      <c r="F1238" s="5"/>
      <c r="G1238" s="35"/>
      <c r="H1238" s="34"/>
    </row>
    <row r="1239" spans="1:8">
      <c r="A1239" s="2"/>
      <c r="B1239" s="6"/>
      <c r="C1239" s="4"/>
      <c r="D1239" s="4"/>
      <c r="E1239" s="4"/>
      <c r="F1239" s="7"/>
      <c r="G1239" s="35"/>
      <c r="H1239" s="34"/>
    </row>
    <row r="1240" spans="1:8">
      <c r="A1240" s="2"/>
      <c r="B1240" s="3"/>
      <c r="C1240" s="4"/>
      <c r="D1240" s="4"/>
      <c r="E1240" s="4"/>
      <c r="F1240" s="5"/>
      <c r="G1240" s="35"/>
      <c r="H1240" s="34"/>
    </row>
    <row r="1241" spans="1:8">
      <c r="A1241" s="2"/>
      <c r="B1241" s="3"/>
      <c r="C1241" s="4"/>
      <c r="D1241" s="4"/>
      <c r="E1241" s="4"/>
      <c r="F1241" s="5"/>
      <c r="G1241" s="35"/>
      <c r="H1241" s="34"/>
    </row>
    <row r="1242" spans="1:8">
      <c r="A1242" s="2"/>
      <c r="B1242" s="3"/>
      <c r="C1242" s="4"/>
      <c r="D1242" s="4"/>
      <c r="E1242" s="4"/>
      <c r="F1242" s="5"/>
      <c r="G1242" s="35"/>
      <c r="H1242" s="34"/>
    </row>
    <row r="1243" spans="1:8">
      <c r="A1243" s="2"/>
      <c r="B1243" s="3"/>
      <c r="C1243" s="4"/>
      <c r="D1243" s="4"/>
      <c r="E1243" s="4"/>
      <c r="F1243" s="5"/>
      <c r="G1243" s="35"/>
      <c r="H1243" s="34"/>
    </row>
    <row r="1244" spans="1:8">
      <c r="A1244" s="2"/>
      <c r="B1244" s="6"/>
      <c r="C1244" s="4"/>
      <c r="D1244" s="4"/>
      <c r="E1244" s="4"/>
      <c r="F1244" s="7"/>
      <c r="G1244" s="35"/>
      <c r="H1244" s="34"/>
    </row>
    <row r="1245" spans="1:8">
      <c r="A1245" s="2"/>
      <c r="B1245" s="3"/>
      <c r="C1245" s="4"/>
      <c r="D1245" s="4"/>
      <c r="E1245" s="4"/>
      <c r="F1245" s="5"/>
      <c r="G1245" s="35"/>
      <c r="H1245" s="34"/>
    </row>
    <row r="1246" spans="1:8">
      <c r="A1246" s="2"/>
      <c r="B1246" s="3"/>
      <c r="C1246" s="4"/>
      <c r="D1246" s="4"/>
      <c r="E1246" s="4"/>
      <c r="F1246" s="5"/>
      <c r="G1246" s="35"/>
      <c r="H1246" s="34"/>
    </row>
    <row r="1247" spans="1:8">
      <c r="A1247" s="2"/>
      <c r="B1247" s="3"/>
      <c r="C1247" s="4"/>
      <c r="D1247" s="4"/>
      <c r="E1247" s="4"/>
      <c r="F1247" s="5"/>
      <c r="G1247" s="35"/>
      <c r="H1247" s="34"/>
    </row>
    <row r="1248" spans="1:8">
      <c r="A1248" s="2"/>
      <c r="B1248" s="6"/>
      <c r="C1248" s="4"/>
      <c r="D1248" s="4"/>
      <c r="E1248" s="4"/>
      <c r="F1248" s="7"/>
      <c r="G1248" s="35"/>
      <c r="H1248" s="34"/>
    </row>
    <row r="1249" spans="1:8">
      <c r="A1249" s="2"/>
      <c r="B1249" s="6"/>
      <c r="C1249" s="4"/>
      <c r="D1249" s="4"/>
      <c r="E1249" s="4"/>
      <c r="F1249" s="7"/>
      <c r="G1249" s="35"/>
      <c r="H1249" s="34"/>
    </row>
    <row r="1250" spans="1:8">
      <c r="A1250" s="2"/>
      <c r="B1250" s="6"/>
      <c r="C1250" s="4"/>
      <c r="D1250" s="4"/>
      <c r="E1250" s="4"/>
      <c r="F1250" s="7"/>
      <c r="G1250" s="35"/>
      <c r="H1250" s="34"/>
    </row>
    <row r="1251" spans="1:8">
      <c r="A1251" s="2"/>
      <c r="B1251" s="6"/>
      <c r="C1251" s="4"/>
      <c r="D1251" s="4"/>
      <c r="E1251" s="4"/>
      <c r="F1251" s="7"/>
      <c r="G1251" s="35"/>
      <c r="H1251" s="34"/>
    </row>
    <row r="1252" spans="1:8">
      <c r="A1252" s="2"/>
      <c r="B1252" s="6"/>
      <c r="C1252" s="4"/>
      <c r="D1252" s="4"/>
      <c r="E1252" s="4"/>
      <c r="F1252" s="7"/>
      <c r="G1252" s="35"/>
      <c r="H1252" s="34"/>
    </row>
    <row r="1253" spans="1:8">
      <c r="A1253" s="2"/>
      <c r="B1253" s="3"/>
      <c r="C1253" s="4"/>
      <c r="D1253" s="4"/>
      <c r="E1253" s="4"/>
      <c r="F1253" s="5"/>
      <c r="G1253" s="35"/>
      <c r="H1253" s="34"/>
    </row>
    <row r="1254" spans="1:8">
      <c r="A1254" s="2"/>
      <c r="B1254" s="6"/>
      <c r="C1254" s="4"/>
      <c r="D1254" s="4"/>
      <c r="E1254" s="4"/>
      <c r="F1254" s="7"/>
      <c r="G1254" s="35"/>
      <c r="H1254" s="34"/>
    </row>
    <row r="1255" spans="1:8">
      <c r="A1255" s="2"/>
      <c r="B1255" s="3"/>
      <c r="C1255" s="4"/>
      <c r="D1255" s="4"/>
      <c r="E1255" s="4"/>
      <c r="F1255" s="5"/>
      <c r="G1255" s="35"/>
      <c r="H1255" s="34"/>
    </row>
    <row r="1256" spans="1:8">
      <c r="A1256" s="2"/>
      <c r="B1256" s="3"/>
      <c r="C1256" s="4"/>
      <c r="D1256" s="4"/>
      <c r="E1256" s="4"/>
      <c r="F1256" s="5"/>
      <c r="G1256" s="35"/>
      <c r="H1256" s="34"/>
    </row>
    <row r="1257" spans="1:8">
      <c r="A1257" s="2"/>
      <c r="B1257" s="3"/>
      <c r="C1257" s="4"/>
      <c r="D1257" s="4"/>
      <c r="E1257" s="4"/>
      <c r="F1257" s="5"/>
      <c r="G1257" s="35"/>
      <c r="H1257" s="34"/>
    </row>
    <row r="1258" spans="1:8">
      <c r="A1258" s="2"/>
      <c r="B1258" s="6"/>
      <c r="C1258" s="4"/>
      <c r="D1258" s="4"/>
      <c r="E1258" s="4"/>
      <c r="F1258" s="7"/>
      <c r="G1258" s="35"/>
      <c r="H1258" s="34"/>
    </row>
    <row r="1259" spans="1:8">
      <c r="A1259" s="2"/>
      <c r="B1259" s="3"/>
      <c r="C1259" s="4"/>
      <c r="D1259" s="4"/>
      <c r="E1259" s="4"/>
      <c r="F1259" s="5"/>
      <c r="G1259" s="35"/>
      <c r="H1259" s="34"/>
    </row>
    <row r="1260" spans="1:8">
      <c r="A1260" s="2"/>
      <c r="B1260" s="6"/>
      <c r="C1260" s="4"/>
      <c r="D1260" s="4"/>
      <c r="E1260" s="4"/>
      <c r="F1260" s="7"/>
      <c r="G1260" s="35"/>
      <c r="H1260" s="34"/>
    </row>
    <row r="1261" spans="1:8">
      <c r="A1261" s="2"/>
      <c r="B1261" s="6"/>
      <c r="C1261" s="4"/>
      <c r="D1261" s="4"/>
      <c r="E1261" s="4"/>
      <c r="F1261" s="7"/>
      <c r="G1261" s="35"/>
      <c r="H1261" s="34"/>
    </row>
    <row r="1262" spans="1:8">
      <c r="A1262" s="2"/>
      <c r="B1262" s="3"/>
      <c r="C1262" s="4"/>
      <c r="D1262" s="4"/>
      <c r="E1262" s="4"/>
      <c r="F1262" s="5"/>
      <c r="G1262" s="35"/>
      <c r="H1262" s="34"/>
    </row>
    <row r="1263" spans="1:8">
      <c r="A1263" s="2"/>
      <c r="B1263" s="3"/>
      <c r="C1263" s="4"/>
      <c r="D1263" s="4"/>
      <c r="E1263" s="4"/>
      <c r="F1263" s="5"/>
      <c r="G1263" s="35"/>
      <c r="H1263" s="34"/>
    </row>
    <row r="1264" spans="1:8">
      <c r="A1264" s="2"/>
      <c r="B1264" s="3"/>
      <c r="C1264" s="4"/>
      <c r="D1264" s="4"/>
      <c r="E1264" s="4"/>
      <c r="F1264" s="5"/>
      <c r="G1264" s="35"/>
      <c r="H1264" s="34"/>
    </row>
    <row r="1265" spans="1:8">
      <c r="A1265" s="2"/>
      <c r="B1265" s="6"/>
      <c r="C1265" s="4"/>
      <c r="D1265" s="4"/>
      <c r="E1265" s="4"/>
      <c r="F1265" s="7"/>
      <c r="G1265" s="35"/>
      <c r="H1265" s="34"/>
    </row>
    <row r="1266" spans="1:8">
      <c r="A1266" s="2"/>
      <c r="B1266" s="6"/>
      <c r="C1266" s="4"/>
      <c r="D1266" s="4"/>
      <c r="E1266" s="4"/>
      <c r="F1266" s="7"/>
      <c r="G1266" s="35"/>
      <c r="H1266" s="34"/>
    </row>
    <row r="1267" spans="1:8">
      <c r="A1267" s="2"/>
      <c r="B1267" s="6"/>
      <c r="C1267" s="4"/>
      <c r="D1267" s="4"/>
      <c r="E1267" s="4"/>
      <c r="F1267" s="7"/>
      <c r="G1267" s="35"/>
      <c r="H1267" s="34"/>
    </row>
    <row r="1268" spans="1:8">
      <c r="A1268" s="2"/>
      <c r="B1268" s="3"/>
      <c r="C1268" s="4"/>
      <c r="D1268" s="4"/>
      <c r="E1268" s="4"/>
      <c r="F1268" s="5"/>
      <c r="G1268" s="35"/>
      <c r="H1268" s="34"/>
    </row>
    <row r="1269" spans="1:8">
      <c r="A1269" s="2"/>
      <c r="B1269" s="6"/>
      <c r="C1269" s="4"/>
      <c r="D1269" s="4"/>
      <c r="E1269" s="4"/>
      <c r="F1269" s="7"/>
      <c r="G1269" s="35"/>
      <c r="H1269" s="34"/>
    </row>
    <row r="1270" spans="1:8">
      <c r="A1270" s="2"/>
      <c r="B1270" s="6"/>
      <c r="C1270" s="4"/>
      <c r="D1270" s="4"/>
      <c r="E1270" s="4"/>
      <c r="F1270" s="7"/>
      <c r="G1270" s="35"/>
      <c r="H1270" s="34"/>
    </row>
    <row r="1271" spans="1:8">
      <c r="A1271" s="2"/>
      <c r="B1271" s="6"/>
      <c r="C1271" s="4"/>
      <c r="D1271" s="4"/>
      <c r="E1271" s="4"/>
      <c r="F1271" s="7"/>
      <c r="G1271" s="35"/>
      <c r="H1271" s="34"/>
    </row>
    <row r="1272" spans="1:8">
      <c r="A1272" s="2"/>
      <c r="B1272" s="6"/>
      <c r="C1272" s="4"/>
      <c r="D1272" s="4"/>
      <c r="E1272" s="4"/>
      <c r="F1272" s="7"/>
      <c r="G1272" s="35"/>
      <c r="H1272" s="34"/>
    </row>
    <row r="1273" spans="1:8">
      <c r="A1273" s="2"/>
      <c r="B1273" s="6"/>
      <c r="C1273" s="4"/>
      <c r="D1273" s="4"/>
      <c r="E1273" s="4"/>
      <c r="F1273" s="7"/>
      <c r="G1273" s="35"/>
      <c r="H1273" s="34"/>
    </row>
    <row r="1274" spans="1:8">
      <c r="A1274" s="2"/>
      <c r="B1274" s="6"/>
      <c r="C1274" s="4"/>
      <c r="D1274" s="4"/>
      <c r="E1274" s="4"/>
      <c r="F1274" s="7"/>
      <c r="G1274" s="35"/>
      <c r="H1274" s="34"/>
    </row>
    <row r="1275" spans="1:8">
      <c r="A1275" s="2"/>
      <c r="B1275" s="3"/>
      <c r="C1275" s="4"/>
      <c r="D1275" s="4"/>
      <c r="E1275" s="4"/>
      <c r="F1275" s="5"/>
      <c r="G1275" s="35"/>
      <c r="H1275" s="34"/>
    </row>
    <row r="1276" spans="1:8">
      <c r="A1276" s="2"/>
      <c r="B1276" s="3"/>
      <c r="C1276" s="4"/>
      <c r="D1276" s="4"/>
      <c r="E1276" s="4"/>
      <c r="F1276" s="5"/>
      <c r="G1276" s="35"/>
      <c r="H1276" s="34"/>
    </row>
    <row r="1277" spans="1:8">
      <c r="A1277" s="2"/>
      <c r="B1277" s="3"/>
      <c r="C1277" s="4"/>
      <c r="D1277" s="4"/>
      <c r="E1277" s="4"/>
      <c r="F1277" s="5"/>
      <c r="G1277" s="35"/>
      <c r="H1277" s="34"/>
    </row>
    <row r="1278" spans="1:8">
      <c r="A1278" s="2"/>
      <c r="B1278" s="6"/>
      <c r="C1278" s="4"/>
      <c r="D1278" s="4"/>
      <c r="E1278" s="4"/>
      <c r="F1278" s="7"/>
      <c r="G1278" s="35"/>
      <c r="H1278" s="34"/>
    </row>
    <row r="1279" spans="1:8">
      <c r="A1279" s="2"/>
      <c r="B1279" s="3"/>
      <c r="C1279" s="4"/>
      <c r="D1279" s="4"/>
      <c r="E1279" s="4"/>
      <c r="F1279" s="5"/>
      <c r="G1279" s="35"/>
      <c r="H1279" s="34"/>
    </row>
    <row r="1280" spans="1:8">
      <c r="A1280" s="2"/>
      <c r="B1280" s="3"/>
      <c r="C1280" s="4"/>
      <c r="D1280" s="4"/>
      <c r="E1280" s="4"/>
      <c r="F1280" s="5"/>
      <c r="G1280" s="35"/>
      <c r="H1280" s="34"/>
    </row>
    <row r="1281" spans="1:8">
      <c r="A1281" s="2"/>
      <c r="B1281" s="6"/>
      <c r="C1281" s="4"/>
      <c r="D1281" s="4"/>
      <c r="E1281" s="4"/>
      <c r="F1281" s="7"/>
      <c r="G1281" s="35"/>
      <c r="H1281" s="34"/>
    </row>
    <row r="1282" spans="1:8">
      <c r="A1282" s="2"/>
      <c r="B1282" s="3"/>
      <c r="C1282" s="4"/>
      <c r="D1282" s="4"/>
      <c r="E1282" s="4"/>
      <c r="F1282" s="5"/>
      <c r="G1282" s="35"/>
      <c r="H1282" s="34"/>
    </row>
    <row r="1283" spans="1:8">
      <c r="A1283" s="2"/>
      <c r="B1283" s="3"/>
      <c r="C1283" s="4"/>
      <c r="D1283" s="4"/>
      <c r="E1283" s="4"/>
      <c r="F1283" s="5"/>
      <c r="G1283" s="35"/>
      <c r="H1283" s="34"/>
    </row>
    <row r="1284" spans="1:8">
      <c r="A1284" s="2"/>
      <c r="B1284" s="3"/>
      <c r="C1284" s="4"/>
      <c r="D1284" s="4"/>
      <c r="E1284" s="4"/>
      <c r="F1284" s="5"/>
      <c r="G1284" s="35"/>
      <c r="H1284" s="34"/>
    </row>
    <row r="1285" spans="1:8">
      <c r="A1285" s="2"/>
      <c r="B1285" s="6"/>
      <c r="C1285" s="4"/>
      <c r="D1285" s="4"/>
      <c r="E1285" s="4"/>
      <c r="F1285" s="7"/>
      <c r="G1285" s="35"/>
      <c r="H1285" s="34"/>
    </row>
    <row r="1286" spans="1:8">
      <c r="A1286" s="2"/>
      <c r="B1286" s="3"/>
      <c r="C1286" s="4"/>
      <c r="D1286" s="4"/>
      <c r="E1286" s="4"/>
      <c r="F1286" s="5"/>
      <c r="G1286" s="35"/>
      <c r="H1286" s="34"/>
    </row>
    <row r="1287" spans="1:8">
      <c r="A1287" s="2"/>
      <c r="B1287" s="6"/>
      <c r="C1287" s="4"/>
      <c r="D1287" s="4"/>
      <c r="E1287" s="4"/>
      <c r="F1287" s="7"/>
      <c r="G1287" s="35"/>
      <c r="H1287" s="34"/>
    </row>
    <row r="1288" spans="1:8">
      <c r="A1288" s="2"/>
      <c r="B1288" s="6"/>
      <c r="C1288" s="4"/>
      <c r="D1288" s="4"/>
      <c r="E1288" s="4"/>
      <c r="F1288" s="7"/>
      <c r="G1288" s="35"/>
      <c r="H1288" s="34"/>
    </row>
    <row r="1289" spans="1:8">
      <c r="A1289" s="2"/>
      <c r="B1289" s="3"/>
      <c r="C1289" s="4"/>
      <c r="D1289" s="4"/>
      <c r="E1289" s="4"/>
      <c r="F1289" s="5"/>
      <c r="G1289" s="35"/>
      <c r="H1289" s="34"/>
    </row>
    <row r="1290" spans="1:8">
      <c r="A1290" s="2"/>
      <c r="B1290" s="3"/>
      <c r="C1290" s="4"/>
      <c r="D1290" s="4"/>
      <c r="E1290" s="4"/>
      <c r="F1290" s="5"/>
      <c r="G1290" s="35"/>
      <c r="H1290" s="34"/>
    </row>
    <row r="1291" spans="1:8">
      <c r="A1291" s="2"/>
      <c r="B1291" s="6"/>
      <c r="C1291" s="4"/>
      <c r="D1291" s="4"/>
      <c r="E1291" s="4"/>
      <c r="F1291" s="7"/>
      <c r="G1291" s="35"/>
      <c r="H1291" s="34"/>
    </row>
    <row r="1292" spans="1:8">
      <c r="A1292" s="2"/>
      <c r="B1292" s="6"/>
      <c r="C1292" s="4"/>
      <c r="D1292" s="4"/>
      <c r="E1292" s="4"/>
      <c r="F1292" s="7"/>
      <c r="G1292" s="35"/>
      <c r="H1292" s="34"/>
    </row>
    <row r="1293" spans="1:8">
      <c r="A1293" s="2"/>
      <c r="B1293" s="3"/>
      <c r="C1293" s="4"/>
      <c r="D1293" s="4"/>
      <c r="E1293" s="4"/>
      <c r="F1293" s="5"/>
      <c r="G1293" s="35"/>
      <c r="H1293" s="34"/>
    </row>
    <row r="1294" spans="1:8">
      <c r="A1294" s="2"/>
      <c r="B1294" s="6"/>
      <c r="C1294" s="4"/>
      <c r="D1294" s="4"/>
      <c r="E1294" s="4"/>
      <c r="F1294" s="7"/>
      <c r="G1294" s="35"/>
      <c r="H1294" s="34"/>
    </row>
    <row r="1295" spans="1:8">
      <c r="A1295" s="2"/>
      <c r="B1295" s="3"/>
      <c r="C1295" s="4"/>
      <c r="D1295" s="4"/>
      <c r="E1295" s="4"/>
      <c r="F1295" s="5"/>
      <c r="G1295" s="35"/>
      <c r="H1295" s="34"/>
    </row>
    <row r="1296" spans="1:8">
      <c r="A1296" s="2"/>
      <c r="B1296" s="6"/>
      <c r="C1296" s="4"/>
      <c r="D1296" s="4"/>
      <c r="E1296" s="4"/>
      <c r="F1296" s="7"/>
      <c r="G1296" s="35"/>
      <c r="H1296" s="34"/>
    </row>
    <row r="1297" spans="1:8">
      <c r="A1297" s="2"/>
      <c r="B1297" s="6"/>
      <c r="C1297" s="4"/>
      <c r="D1297" s="4"/>
      <c r="E1297" s="4"/>
      <c r="F1297" s="7"/>
      <c r="G1297" s="35"/>
      <c r="H1297" s="34"/>
    </row>
    <row r="1298" spans="1:8">
      <c r="A1298" s="2"/>
      <c r="B1298" s="3"/>
      <c r="C1298" s="4"/>
      <c r="D1298" s="4"/>
      <c r="E1298" s="4"/>
      <c r="F1298" s="5"/>
      <c r="G1298" s="35"/>
      <c r="H1298" s="34"/>
    </row>
    <row r="1299" spans="1:8">
      <c r="A1299" s="2"/>
      <c r="B1299" s="3"/>
      <c r="C1299" s="4"/>
      <c r="D1299" s="4"/>
      <c r="E1299" s="4"/>
      <c r="F1299" s="5"/>
      <c r="G1299" s="35"/>
      <c r="H1299" s="34"/>
    </row>
    <row r="1300" spans="1:8">
      <c r="A1300" s="2"/>
      <c r="B1300" s="6"/>
      <c r="C1300" s="4"/>
      <c r="D1300" s="4"/>
      <c r="E1300" s="4"/>
      <c r="F1300" s="7"/>
      <c r="G1300" s="35"/>
      <c r="H1300" s="34"/>
    </row>
    <row r="1301" spans="1:8">
      <c r="A1301" s="2"/>
      <c r="B1301" s="6"/>
      <c r="C1301" s="4"/>
      <c r="D1301" s="4"/>
      <c r="E1301" s="4"/>
      <c r="F1301" s="7"/>
      <c r="G1301" s="35"/>
      <c r="H1301" s="34"/>
    </row>
    <row r="1302" spans="1:8">
      <c r="A1302" s="2"/>
      <c r="B1302" s="6"/>
      <c r="C1302" s="4"/>
      <c r="D1302" s="4"/>
      <c r="E1302" s="4"/>
      <c r="F1302" s="7"/>
      <c r="G1302" s="35"/>
      <c r="H1302" s="34"/>
    </row>
    <row r="1303" spans="1:8">
      <c r="A1303" s="2"/>
      <c r="B1303" s="3"/>
      <c r="C1303" s="4"/>
      <c r="D1303" s="4"/>
      <c r="E1303" s="4"/>
      <c r="F1303" s="5"/>
      <c r="G1303" s="35"/>
      <c r="H1303" s="34"/>
    </row>
    <row r="1304" spans="1:8">
      <c r="A1304" s="2"/>
      <c r="B1304" s="6"/>
      <c r="C1304" s="4"/>
      <c r="D1304" s="4"/>
      <c r="E1304" s="4"/>
      <c r="F1304" s="7"/>
      <c r="G1304" s="35"/>
      <c r="H1304" s="34"/>
    </row>
    <row r="1305" spans="1:8">
      <c r="A1305" s="2"/>
      <c r="B1305" s="6"/>
      <c r="C1305" s="4"/>
      <c r="D1305" s="4"/>
      <c r="E1305" s="4"/>
      <c r="F1305" s="7"/>
      <c r="G1305" s="35"/>
      <c r="H1305" s="34"/>
    </row>
    <row r="1306" spans="1:8">
      <c r="A1306" s="2"/>
      <c r="B1306" s="3"/>
      <c r="C1306" s="4"/>
      <c r="D1306" s="4"/>
      <c r="E1306" s="4"/>
      <c r="F1306" s="5"/>
      <c r="G1306" s="35"/>
      <c r="H1306" s="34"/>
    </row>
    <row r="1307" spans="1:8">
      <c r="A1307" s="2"/>
      <c r="B1307" s="6"/>
      <c r="C1307" s="4"/>
      <c r="D1307" s="4"/>
      <c r="E1307" s="4"/>
      <c r="F1307" s="7"/>
      <c r="G1307" s="35"/>
      <c r="H1307" s="34"/>
    </row>
    <row r="1308" spans="1:8">
      <c r="A1308" s="2"/>
      <c r="B1308" s="3"/>
      <c r="C1308" s="4"/>
      <c r="D1308" s="4"/>
      <c r="E1308" s="4"/>
      <c r="F1308" s="5"/>
      <c r="G1308" s="35"/>
      <c r="H1308" s="34"/>
    </row>
    <row r="1309" spans="1:8">
      <c r="A1309" s="2"/>
      <c r="B1309" s="3"/>
      <c r="C1309" s="4"/>
      <c r="D1309" s="4"/>
      <c r="E1309" s="4"/>
      <c r="F1309" s="5"/>
      <c r="G1309" s="35"/>
      <c r="H1309" s="34"/>
    </row>
    <row r="1310" spans="1:8">
      <c r="A1310" s="2"/>
      <c r="B1310" s="3"/>
      <c r="C1310" s="4"/>
      <c r="D1310" s="4"/>
      <c r="E1310" s="4"/>
      <c r="F1310" s="5"/>
      <c r="G1310" s="35"/>
      <c r="H1310" s="34"/>
    </row>
    <row r="1311" spans="1:8">
      <c r="A1311" s="2"/>
      <c r="B1311" s="6"/>
      <c r="C1311" s="4"/>
      <c r="D1311" s="4"/>
      <c r="E1311" s="4"/>
      <c r="F1311" s="7"/>
      <c r="G1311" s="35"/>
      <c r="H1311" s="34"/>
    </row>
    <row r="1312" spans="1:8">
      <c r="A1312" s="2"/>
      <c r="B1312" s="6"/>
      <c r="C1312" s="4"/>
      <c r="D1312" s="4"/>
      <c r="E1312" s="4"/>
      <c r="F1312" s="7"/>
      <c r="G1312" s="35"/>
      <c r="H1312" s="34"/>
    </row>
    <row r="1313" spans="1:8">
      <c r="A1313" s="2"/>
      <c r="B1313" s="6"/>
      <c r="C1313" s="4"/>
      <c r="D1313" s="4"/>
      <c r="E1313" s="4"/>
      <c r="F1313" s="7"/>
      <c r="G1313" s="35"/>
      <c r="H1313" s="34"/>
    </row>
    <row r="1314" spans="1:8">
      <c r="A1314" s="2"/>
      <c r="B1314" s="6"/>
      <c r="C1314" s="4"/>
      <c r="D1314" s="4"/>
      <c r="E1314" s="4"/>
      <c r="F1314" s="7"/>
      <c r="G1314" s="35"/>
      <c r="H1314" s="34"/>
    </row>
    <row r="1315" spans="1:8">
      <c r="A1315" s="2"/>
      <c r="B1315" s="6"/>
      <c r="C1315" s="4"/>
      <c r="D1315" s="4"/>
      <c r="E1315" s="4"/>
      <c r="F1315" s="7"/>
      <c r="G1315" s="35"/>
      <c r="H1315" s="34"/>
    </row>
    <row r="1316" spans="1:8">
      <c r="A1316" s="2"/>
      <c r="B1316" s="6"/>
      <c r="C1316" s="4"/>
      <c r="D1316" s="4"/>
      <c r="E1316" s="4"/>
      <c r="F1316" s="7"/>
      <c r="G1316" s="35"/>
      <c r="H1316" s="34"/>
    </row>
    <row r="1317" spans="1:8">
      <c r="A1317" s="2"/>
      <c r="B1317" s="3"/>
      <c r="C1317" s="4"/>
      <c r="D1317" s="4"/>
      <c r="E1317" s="4"/>
      <c r="F1317" s="5"/>
      <c r="G1317" s="35"/>
      <c r="H1317" s="34"/>
    </row>
    <row r="1318" spans="1:8">
      <c r="A1318" s="2"/>
      <c r="B1318" s="3"/>
      <c r="C1318" s="4"/>
      <c r="D1318" s="4"/>
      <c r="E1318" s="4"/>
      <c r="F1318" s="5"/>
      <c r="G1318" s="35"/>
      <c r="H1318" s="34"/>
    </row>
    <row r="1319" spans="1:8">
      <c r="A1319" s="2"/>
      <c r="B1319" s="3"/>
      <c r="C1319" s="4"/>
      <c r="D1319" s="4"/>
      <c r="E1319" s="4"/>
      <c r="F1319" s="5"/>
      <c r="G1319" s="35"/>
      <c r="H1319" s="34"/>
    </row>
    <row r="1320" spans="1:8">
      <c r="A1320" s="2"/>
      <c r="B1320" s="6"/>
      <c r="C1320" s="4"/>
      <c r="D1320" s="4"/>
      <c r="E1320" s="4"/>
      <c r="F1320" s="7"/>
      <c r="G1320" s="35"/>
      <c r="H1320" s="34"/>
    </row>
    <row r="1321" spans="1:8">
      <c r="A1321" s="2"/>
      <c r="B1321" s="6"/>
      <c r="C1321" s="4"/>
      <c r="D1321" s="4"/>
      <c r="E1321" s="4"/>
      <c r="F1321" s="7"/>
      <c r="G1321" s="35"/>
      <c r="H1321" s="34"/>
    </row>
    <row r="1322" spans="1:8">
      <c r="A1322" s="2"/>
      <c r="B1322" s="6"/>
      <c r="C1322" s="4"/>
      <c r="D1322" s="4"/>
      <c r="E1322" s="4"/>
      <c r="F1322" s="7"/>
      <c r="G1322" s="35"/>
      <c r="H1322" s="34"/>
    </row>
    <row r="1323" spans="1:8">
      <c r="A1323" s="2"/>
      <c r="B1323" s="3"/>
      <c r="C1323" s="4"/>
      <c r="D1323" s="4"/>
      <c r="E1323" s="4"/>
      <c r="F1323" s="5"/>
      <c r="G1323" s="35"/>
      <c r="H1323" s="34"/>
    </row>
    <row r="1324" spans="1:8">
      <c r="A1324" s="2"/>
      <c r="B1324" s="3"/>
      <c r="C1324" s="4"/>
      <c r="D1324" s="4"/>
      <c r="E1324" s="4"/>
      <c r="F1324" s="5"/>
      <c r="G1324" s="35"/>
      <c r="H1324" s="34"/>
    </row>
    <row r="1325" spans="1:8">
      <c r="A1325" s="2"/>
      <c r="B1325" s="6"/>
      <c r="C1325" s="4"/>
      <c r="D1325" s="4"/>
      <c r="E1325" s="4"/>
      <c r="F1325" s="7"/>
      <c r="G1325" s="35"/>
      <c r="H1325" s="34"/>
    </row>
    <row r="1326" spans="1:8">
      <c r="A1326" s="2"/>
      <c r="B1326" s="3"/>
      <c r="C1326" s="4"/>
      <c r="D1326" s="4"/>
      <c r="E1326" s="4"/>
      <c r="F1326" s="5"/>
      <c r="G1326" s="35"/>
      <c r="H1326" s="34"/>
    </row>
    <row r="1327" spans="1:8">
      <c r="A1327" s="2"/>
      <c r="B1327" s="6"/>
      <c r="C1327" s="4"/>
      <c r="D1327" s="4"/>
      <c r="E1327" s="4"/>
      <c r="F1327" s="7"/>
      <c r="G1327" s="35"/>
      <c r="H1327" s="34"/>
    </row>
    <row r="1328" spans="1:8">
      <c r="A1328" s="2"/>
      <c r="B1328" s="6"/>
      <c r="C1328" s="4"/>
      <c r="D1328" s="4"/>
      <c r="E1328" s="4"/>
      <c r="F1328" s="7"/>
      <c r="G1328" s="35"/>
      <c r="H1328" s="34"/>
    </row>
    <row r="1329" spans="1:8">
      <c r="A1329" s="2"/>
      <c r="B1329" s="3"/>
      <c r="C1329" s="4"/>
      <c r="D1329" s="4"/>
      <c r="E1329" s="4"/>
      <c r="F1329" s="5"/>
      <c r="G1329" s="35"/>
      <c r="H1329" s="34"/>
    </row>
    <row r="1330" spans="1:8">
      <c r="A1330" s="2"/>
      <c r="B1330" s="6"/>
      <c r="C1330" s="4"/>
      <c r="D1330" s="4"/>
      <c r="E1330" s="4"/>
      <c r="F1330" s="7"/>
      <c r="G1330" s="35"/>
      <c r="H1330" s="34"/>
    </row>
    <row r="1331" spans="1:8">
      <c r="A1331" s="2"/>
      <c r="B1331" s="6"/>
      <c r="C1331" s="4"/>
      <c r="D1331" s="4"/>
      <c r="E1331" s="4"/>
      <c r="F1331" s="7"/>
      <c r="G1331" s="35"/>
      <c r="H1331" s="34"/>
    </row>
    <row r="1332" spans="1:8">
      <c r="A1332" s="2"/>
      <c r="B1332" s="6"/>
      <c r="C1332" s="4"/>
      <c r="D1332" s="4"/>
      <c r="E1332" s="4"/>
      <c r="F1332" s="7"/>
      <c r="G1332" s="35"/>
      <c r="H1332" s="34"/>
    </row>
    <row r="1333" spans="1:8">
      <c r="A1333" s="2"/>
      <c r="B1333" s="3"/>
      <c r="C1333" s="4"/>
      <c r="D1333" s="4"/>
      <c r="E1333" s="4"/>
      <c r="F1333" s="5"/>
      <c r="G1333" s="35"/>
      <c r="H1333" s="34"/>
    </row>
    <row r="1334" spans="1:8">
      <c r="A1334" s="2"/>
      <c r="B1334" s="3"/>
      <c r="C1334" s="4"/>
      <c r="D1334" s="4"/>
      <c r="E1334" s="4"/>
      <c r="F1334" s="5"/>
      <c r="G1334" s="35"/>
      <c r="H1334" s="34"/>
    </row>
    <row r="1335" spans="1:8">
      <c r="A1335" s="2"/>
      <c r="B1335" s="3"/>
      <c r="C1335" s="4"/>
      <c r="D1335" s="4"/>
      <c r="E1335" s="4"/>
      <c r="F1335" s="5"/>
      <c r="G1335" s="35"/>
      <c r="H1335" s="34"/>
    </row>
    <row r="1336" spans="1:8">
      <c r="A1336" s="2"/>
      <c r="B1336" s="6"/>
      <c r="C1336" s="4"/>
      <c r="D1336" s="4"/>
      <c r="E1336" s="4"/>
      <c r="F1336" s="7"/>
      <c r="G1336" s="35"/>
      <c r="H1336" s="34"/>
    </row>
    <row r="1337" spans="1:8">
      <c r="A1337" s="2"/>
      <c r="B1337" s="6"/>
      <c r="C1337" s="4"/>
      <c r="D1337" s="4"/>
      <c r="E1337" s="4"/>
      <c r="F1337" s="7"/>
      <c r="G1337" s="35"/>
      <c r="H1337" s="34"/>
    </row>
    <row r="1338" spans="1:8">
      <c r="A1338" s="2"/>
      <c r="B1338" s="3"/>
      <c r="C1338" s="4"/>
      <c r="D1338" s="4"/>
      <c r="E1338" s="4"/>
      <c r="F1338" s="5"/>
      <c r="G1338" s="35"/>
      <c r="H1338" s="34"/>
    </row>
    <row r="1339" spans="1:8">
      <c r="A1339" s="2"/>
      <c r="B1339" s="3"/>
      <c r="C1339" s="4"/>
      <c r="D1339" s="4"/>
      <c r="E1339" s="4"/>
      <c r="F1339" s="5"/>
      <c r="G1339" s="35"/>
      <c r="H1339" s="34"/>
    </row>
    <row r="1340" spans="1:8">
      <c r="A1340" s="2"/>
      <c r="B1340" s="6"/>
      <c r="C1340" s="4"/>
      <c r="D1340" s="4"/>
      <c r="E1340" s="4"/>
      <c r="F1340" s="7"/>
      <c r="G1340" s="35"/>
      <c r="H1340" s="34"/>
    </row>
    <row r="1341" spans="1:8">
      <c r="A1341" s="2"/>
      <c r="B1341" s="6"/>
      <c r="C1341" s="4"/>
      <c r="D1341" s="4"/>
      <c r="E1341" s="4"/>
      <c r="F1341" s="7"/>
      <c r="G1341" s="35"/>
      <c r="H1341" s="34"/>
    </row>
    <row r="1342" spans="1:8">
      <c r="A1342" s="2"/>
      <c r="B1342" s="3"/>
      <c r="C1342" s="4"/>
      <c r="D1342" s="4"/>
      <c r="E1342" s="4"/>
      <c r="F1342" s="5"/>
      <c r="G1342" s="35"/>
      <c r="H1342" s="34"/>
    </row>
    <row r="1343" spans="1:8">
      <c r="A1343" s="2"/>
      <c r="B1343" s="3"/>
      <c r="C1343" s="4"/>
      <c r="D1343" s="4"/>
      <c r="E1343" s="4"/>
      <c r="F1343" s="5"/>
      <c r="G1343" s="35"/>
      <c r="H1343" s="34"/>
    </row>
    <row r="1344" spans="1:8">
      <c r="A1344" s="2"/>
      <c r="B1344" s="6"/>
      <c r="C1344" s="4"/>
      <c r="D1344" s="4"/>
      <c r="E1344" s="4"/>
      <c r="F1344" s="7"/>
      <c r="G1344" s="35"/>
      <c r="H1344" s="34"/>
    </row>
    <row r="1345" spans="1:8">
      <c r="A1345" s="2"/>
      <c r="B1345" s="3"/>
      <c r="C1345" s="4"/>
      <c r="D1345" s="4"/>
      <c r="E1345" s="4"/>
      <c r="F1345" s="5"/>
      <c r="G1345" s="35"/>
      <c r="H1345" s="34"/>
    </row>
    <row r="1346" spans="1:8">
      <c r="A1346" s="2"/>
      <c r="B1346" s="6"/>
      <c r="C1346" s="4"/>
      <c r="D1346" s="4"/>
      <c r="E1346" s="4"/>
      <c r="F1346" s="7"/>
      <c r="G1346" s="35"/>
      <c r="H1346" s="34"/>
    </row>
    <row r="1347" spans="1:8">
      <c r="A1347" s="2"/>
      <c r="B1347" s="3"/>
      <c r="C1347" s="4"/>
      <c r="D1347" s="4"/>
      <c r="E1347" s="4"/>
      <c r="F1347" s="5"/>
      <c r="G1347" s="35"/>
      <c r="H1347" s="34"/>
    </row>
    <row r="1348" spans="1:8">
      <c r="A1348" s="2"/>
      <c r="B1348" s="6"/>
      <c r="C1348" s="4"/>
      <c r="D1348" s="4"/>
      <c r="E1348" s="4"/>
      <c r="F1348" s="7"/>
      <c r="G1348" s="35"/>
      <c r="H1348" s="34"/>
    </row>
    <row r="1349" spans="1:8">
      <c r="A1349" s="2"/>
      <c r="B1349" s="3"/>
      <c r="C1349" s="4"/>
      <c r="D1349" s="4"/>
      <c r="E1349" s="4"/>
      <c r="F1349" s="5"/>
      <c r="G1349" s="35"/>
      <c r="H1349" s="34"/>
    </row>
    <row r="1350" spans="1:8">
      <c r="A1350" s="2"/>
      <c r="B1350" s="6"/>
      <c r="C1350" s="4"/>
      <c r="D1350" s="4"/>
      <c r="E1350" s="4"/>
      <c r="F1350" s="7"/>
      <c r="G1350" s="35"/>
      <c r="H1350" s="34"/>
    </row>
    <row r="1351" spans="1:8">
      <c r="A1351" s="2"/>
      <c r="B1351" s="3"/>
      <c r="C1351" s="4"/>
      <c r="D1351" s="4"/>
      <c r="E1351" s="4"/>
      <c r="F1351" s="5"/>
      <c r="G1351" s="35"/>
      <c r="H1351" s="34"/>
    </row>
    <row r="1352" spans="1:8">
      <c r="A1352" s="2"/>
      <c r="B1352" s="3"/>
      <c r="C1352" s="4"/>
      <c r="D1352" s="4"/>
      <c r="E1352" s="4"/>
      <c r="F1352" s="5"/>
      <c r="G1352" s="35"/>
      <c r="H1352" s="34"/>
    </row>
    <row r="1353" spans="1:8">
      <c r="A1353" s="2"/>
      <c r="B1353" s="6"/>
      <c r="C1353" s="4"/>
      <c r="D1353" s="4"/>
      <c r="E1353" s="4"/>
      <c r="F1353" s="7"/>
      <c r="G1353" s="35"/>
      <c r="H1353" s="34"/>
    </row>
    <row r="1354" spans="1:8">
      <c r="A1354" s="2"/>
      <c r="B1354" s="3"/>
      <c r="C1354" s="4"/>
      <c r="D1354" s="4"/>
      <c r="E1354" s="4"/>
      <c r="F1354" s="5"/>
      <c r="G1354" s="35"/>
      <c r="H1354" s="34"/>
    </row>
    <row r="1355" spans="1:8">
      <c r="A1355" s="2"/>
      <c r="B1355" s="3"/>
      <c r="C1355" s="4"/>
      <c r="D1355" s="4"/>
      <c r="E1355" s="4"/>
      <c r="F1355" s="5"/>
      <c r="G1355" s="35"/>
      <c r="H1355" s="34"/>
    </row>
    <row r="1356" spans="1:8">
      <c r="A1356" s="2"/>
      <c r="B1356" s="3"/>
      <c r="C1356" s="4"/>
      <c r="D1356" s="4"/>
      <c r="E1356" s="4"/>
      <c r="F1356" s="5"/>
      <c r="G1356" s="35"/>
      <c r="H1356" s="34"/>
    </row>
    <row r="1357" spans="1:8">
      <c r="A1357" s="2"/>
      <c r="B1357" s="3"/>
      <c r="C1357" s="4"/>
      <c r="D1357" s="4"/>
      <c r="E1357" s="4"/>
      <c r="F1357" s="5"/>
      <c r="G1357" s="35"/>
      <c r="H1357" s="34"/>
    </row>
    <row r="1358" spans="1:8">
      <c r="A1358" s="2"/>
      <c r="B1358" s="3"/>
      <c r="C1358" s="4"/>
      <c r="D1358" s="4"/>
      <c r="E1358" s="4"/>
      <c r="F1358" s="5"/>
      <c r="G1358" s="35"/>
      <c r="H1358" s="34"/>
    </row>
    <row r="1359" spans="1:8">
      <c r="A1359" s="2"/>
      <c r="B1359" s="6"/>
      <c r="C1359" s="4"/>
      <c r="D1359" s="4"/>
      <c r="E1359" s="4"/>
      <c r="F1359" s="7"/>
      <c r="G1359" s="35"/>
      <c r="H1359" s="34"/>
    </row>
    <row r="1360" spans="1:8">
      <c r="A1360" s="2"/>
      <c r="B1360" s="3"/>
      <c r="C1360" s="4"/>
      <c r="D1360" s="4"/>
      <c r="E1360" s="4"/>
      <c r="F1360" s="5"/>
      <c r="G1360" s="35"/>
      <c r="H1360" s="34"/>
    </row>
    <row r="1361" spans="1:8">
      <c r="A1361" s="2"/>
      <c r="B1361" s="6"/>
      <c r="C1361" s="4"/>
      <c r="D1361" s="4"/>
      <c r="E1361" s="4"/>
      <c r="F1361" s="7"/>
      <c r="G1361" s="35"/>
      <c r="H1361" s="34"/>
    </row>
    <row r="1362" spans="1:8">
      <c r="A1362" s="2"/>
      <c r="B1362" s="6"/>
      <c r="C1362" s="4"/>
      <c r="D1362" s="4"/>
      <c r="E1362" s="4"/>
      <c r="F1362" s="7"/>
      <c r="G1362" s="35"/>
      <c r="H1362" s="34"/>
    </row>
    <row r="1363" spans="1:8">
      <c r="A1363" s="2"/>
      <c r="B1363" s="6"/>
      <c r="C1363" s="4"/>
      <c r="D1363" s="4"/>
      <c r="E1363" s="4"/>
      <c r="F1363" s="7"/>
      <c r="G1363" s="35"/>
      <c r="H1363" s="34"/>
    </row>
    <row r="1364" spans="1:8">
      <c r="A1364" s="2"/>
      <c r="B1364" s="3"/>
      <c r="C1364" s="4"/>
      <c r="D1364" s="4"/>
      <c r="E1364" s="4"/>
      <c r="F1364" s="5"/>
      <c r="G1364" s="35"/>
      <c r="H1364" s="34"/>
    </row>
    <row r="1365" spans="1:8">
      <c r="A1365" s="2"/>
      <c r="B1365" s="6"/>
      <c r="C1365" s="4"/>
      <c r="D1365" s="4"/>
      <c r="E1365" s="4"/>
      <c r="F1365" s="7"/>
      <c r="G1365" s="35"/>
      <c r="H1365" s="34"/>
    </row>
    <row r="1366" spans="1:8">
      <c r="A1366" s="2"/>
      <c r="B1366" s="6"/>
      <c r="C1366" s="4"/>
      <c r="D1366" s="4"/>
      <c r="E1366" s="4"/>
      <c r="F1366" s="7"/>
      <c r="G1366" s="35"/>
      <c r="H1366" s="34"/>
    </row>
    <row r="1367" spans="1:8">
      <c r="A1367" s="2"/>
      <c r="B1367" s="6"/>
      <c r="C1367" s="4"/>
      <c r="D1367" s="4"/>
      <c r="E1367" s="4"/>
      <c r="F1367" s="7"/>
      <c r="G1367" s="35"/>
      <c r="H1367" s="34"/>
    </row>
    <row r="1368" spans="1:8">
      <c r="A1368" s="2"/>
      <c r="B1368" s="3"/>
      <c r="C1368" s="4"/>
      <c r="D1368" s="4"/>
      <c r="E1368" s="4"/>
      <c r="F1368" s="5"/>
      <c r="G1368" s="35"/>
      <c r="H1368" s="34"/>
    </row>
    <row r="1369" spans="1:8">
      <c r="A1369" s="2"/>
      <c r="B1369" s="3"/>
      <c r="C1369" s="4"/>
      <c r="D1369" s="4"/>
      <c r="E1369" s="4"/>
      <c r="F1369" s="5"/>
      <c r="G1369" s="35"/>
      <c r="H1369" s="34"/>
    </row>
    <row r="1370" spans="1:8">
      <c r="A1370" s="2"/>
      <c r="B1370" s="6"/>
      <c r="C1370" s="4"/>
      <c r="D1370" s="4"/>
      <c r="E1370" s="4"/>
      <c r="F1370" s="7"/>
      <c r="G1370" s="35"/>
      <c r="H1370" s="34"/>
    </row>
    <row r="1371" spans="1:8">
      <c r="A1371" s="2"/>
      <c r="B1371" s="3"/>
      <c r="C1371" s="4"/>
      <c r="D1371" s="4"/>
      <c r="E1371" s="4"/>
      <c r="F1371" s="5"/>
      <c r="G1371" s="35"/>
      <c r="H1371" s="34"/>
    </row>
    <row r="1372" spans="1:8">
      <c r="A1372" s="2"/>
      <c r="B1372" s="3"/>
      <c r="C1372" s="4"/>
      <c r="D1372" s="4"/>
      <c r="E1372" s="4"/>
      <c r="F1372" s="5"/>
      <c r="G1372" s="35"/>
      <c r="H1372" s="34"/>
    </row>
    <row r="1373" spans="1:8">
      <c r="A1373" s="2"/>
      <c r="B1373" s="3"/>
      <c r="C1373" s="4"/>
      <c r="D1373" s="4"/>
      <c r="E1373" s="4"/>
      <c r="F1373" s="5"/>
      <c r="G1373" s="35"/>
      <c r="H1373" s="34"/>
    </row>
    <row r="1374" spans="1:8">
      <c r="A1374" s="2"/>
      <c r="B1374" s="6"/>
      <c r="C1374" s="4"/>
      <c r="D1374" s="4"/>
      <c r="E1374" s="4"/>
      <c r="F1374" s="7"/>
      <c r="G1374" s="35"/>
      <c r="H1374" s="34"/>
    </row>
    <row r="1375" spans="1:8">
      <c r="A1375" s="2"/>
      <c r="B1375" s="3"/>
      <c r="C1375" s="4"/>
      <c r="D1375" s="4"/>
      <c r="E1375" s="4"/>
      <c r="F1375" s="5"/>
      <c r="G1375" s="35"/>
      <c r="H1375" s="34"/>
    </row>
    <row r="1376" spans="1:8">
      <c r="A1376" s="2"/>
      <c r="B1376" s="3"/>
      <c r="C1376" s="4"/>
      <c r="D1376" s="4"/>
      <c r="E1376" s="4"/>
      <c r="F1376" s="5"/>
      <c r="G1376" s="35"/>
      <c r="H1376" s="34"/>
    </row>
    <row r="1377" spans="1:8">
      <c r="A1377" s="2"/>
      <c r="B1377" s="3"/>
      <c r="C1377" s="4"/>
      <c r="D1377" s="4"/>
      <c r="E1377" s="4"/>
      <c r="F1377" s="5"/>
      <c r="G1377" s="35"/>
      <c r="H1377" s="34"/>
    </row>
    <row r="1378" spans="1:8">
      <c r="A1378" s="2"/>
      <c r="B1378" s="3"/>
      <c r="C1378" s="4"/>
      <c r="D1378" s="4"/>
      <c r="E1378" s="4"/>
      <c r="F1378" s="5"/>
      <c r="G1378" s="35"/>
      <c r="H1378" s="34"/>
    </row>
    <row r="1379" spans="1:8">
      <c r="A1379" s="2"/>
      <c r="B1379" s="6"/>
      <c r="C1379" s="4"/>
      <c r="D1379" s="4"/>
      <c r="E1379" s="4"/>
      <c r="F1379" s="7"/>
      <c r="G1379" s="35"/>
      <c r="H1379" s="34"/>
    </row>
    <row r="1380" spans="1:8">
      <c r="A1380" s="2"/>
      <c r="B1380" s="6"/>
      <c r="C1380" s="4"/>
      <c r="D1380" s="4"/>
      <c r="E1380" s="4"/>
      <c r="F1380" s="7"/>
      <c r="G1380" s="35"/>
      <c r="H1380" s="34"/>
    </row>
    <row r="1381" spans="1:8">
      <c r="A1381" s="2"/>
      <c r="B1381" s="6"/>
      <c r="C1381" s="4"/>
      <c r="D1381" s="4"/>
      <c r="E1381" s="4"/>
      <c r="F1381" s="7"/>
      <c r="G1381" s="35"/>
      <c r="H1381" s="34"/>
    </row>
    <row r="1382" spans="1:8">
      <c r="A1382" s="2"/>
      <c r="B1382" s="3"/>
      <c r="C1382" s="4"/>
      <c r="D1382" s="4"/>
      <c r="E1382" s="4"/>
      <c r="F1382" s="5"/>
      <c r="G1382" s="35"/>
      <c r="H1382" s="34"/>
    </row>
    <row r="1383" spans="1:8">
      <c r="A1383" s="2"/>
      <c r="B1383" s="6"/>
      <c r="C1383" s="4"/>
      <c r="D1383" s="4"/>
      <c r="E1383" s="4"/>
      <c r="F1383" s="7"/>
      <c r="G1383" s="35"/>
      <c r="H1383" s="34"/>
    </row>
    <row r="1384" spans="1:8">
      <c r="A1384" s="2"/>
      <c r="B1384" s="6"/>
      <c r="C1384" s="4"/>
      <c r="D1384" s="4"/>
      <c r="E1384" s="4"/>
      <c r="F1384" s="7"/>
      <c r="G1384" s="35"/>
      <c r="H1384" s="34"/>
    </row>
    <row r="1385" spans="1:8">
      <c r="A1385" s="2"/>
      <c r="B1385" s="3"/>
      <c r="C1385" s="4"/>
      <c r="D1385" s="4"/>
      <c r="E1385" s="4"/>
      <c r="F1385" s="5"/>
      <c r="G1385" s="35"/>
      <c r="H1385" s="34"/>
    </row>
    <row r="1386" spans="1:8">
      <c r="A1386" s="2"/>
      <c r="B1386" s="6"/>
      <c r="C1386" s="4"/>
      <c r="D1386" s="4"/>
      <c r="E1386" s="4"/>
      <c r="F1386" s="7"/>
      <c r="G1386" s="35"/>
      <c r="H1386" s="34"/>
    </row>
    <row r="1387" spans="1:8">
      <c r="A1387" s="2"/>
      <c r="B1387" s="6"/>
      <c r="C1387" s="4"/>
      <c r="D1387" s="4"/>
      <c r="E1387" s="4"/>
      <c r="F1387" s="7"/>
      <c r="G1387" s="35"/>
      <c r="H1387" s="34"/>
    </row>
    <row r="1388" spans="1:8">
      <c r="A1388" s="2"/>
      <c r="B1388" s="6"/>
      <c r="C1388" s="4"/>
      <c r="D1388" s="4"/>
      <c r="E1388" s="4"/>
      <c r="F1388" s="7"/>
      <c r="G1388" s="35"/>
      <c r="H1388" s="34"/>
    </row>
    <row r="1389" spans="1:8">
      <c r="A1389" s="2"/>
      <c r="B1389" s="3"/>
      <c r="C1389" s="4"/>
      <c r="D1389" s="4"/>
      <c r="E1389" s="4"/>
      <c r="F1389" s="5"/>
      <c r="G1389" s="35"/>
      <c r="H1389" s="34"/>
    </row>
    <row r="1390" spans="1:8">
      <c r="A1390" s="2"/>
      <c r="B1390" s="6"/>
      <c r="C1390" s="4"/>
      <c r="D1390" s="4"/>
      <c r="E1390" s="4"/>
      <c r="F1390" s="7"/>
      <c r="G1390" s="35"/>
      <c r="H1390" s="34"/>
    </row>
    <row r="1391" spans="1:8">
      <c r="A1391" s="2"/>
      <c r="B1391" s="3"/>
      <c r="C1391" s="4"/>
      <c r="D1391" s="4"/>
      <c r="E1391" s="4"/>
      <c r="F1391" s="5"/>
      <c r="G1391" s="35"/>
      <c r="H1391" s="34"/>
    </row>
    <row r="1392" spans="1:8">
      <c r="A1392" s="2"/>
      <c r="B1392" s="3"/>
      <c r="C1392" s="4"/>
      <c r="D1392" s="4"/>
      <c r="E1392" s="4"/>
      <c r="F1392" s="5"/>
      <c r="G1392" s="35"/>
      <c r="H1392" s="34"/>
    </row>
    <row r="1393" spans="1:8">
      <c r="A1393" s="2"/>
      <c r="B1393" s="6"/>
      <c r="C1393" s="4"/>
      <c r="D1393" s="4"/>
      <c r="E1393" s="4"/>
      <c r="F1393" s="7"/>
      <c r="G1393" s="35"/>
      <c r="H1393" s="34"/>
    </row>
    <row r="1394" spans="1:8">
      <c r="A1394" s="2"/>
      <c r="B1394" s="3"/>
      <c r="C1394" s="4"/>
      <c r="D1394" s="4"/>
      <c r="E1394" s="4"/>
      <c r="F1394" s="5"/>
      <c r="G1394" s="35"/>
      <c r="H1394" s="34"/>
    </row>
    <row r="1395" spans="1:8">
      <c r="A1395" s="2"/>
      <c r="B1395" s="3"/>
      <c r="C1395" s="4"/>
      <c r="D1395" s="4"/>
      <c r="E1395" s="4"/>
      <c r="F1395" s="5"/>
      <c r="G1395" s="35"/>
      <c r="H1395" s="34"/>
    </row>
    <row r="1396" spans="1:8">
      <c r="A1396" s="2"/>
      <c r="B1396" s="6"/>
      <c r="C1396" s="4"/>
      <c r="D1396" s="4"/>
      <c r="E1396" s="4"/>
      <c r="F1396" s="7"/>
      <c r="G1396" s="35"/>
      <c r="H1396" s="34"/>
    </row>
    <row r="1397" spans="1:8">
      <c r="A1397" s="2"/>
      <c r="B1397" s="6"/>
      <c r="C1397" s="4"/>
      <c r="D1397" s="4"/>
      <c r="E1397" s="4"/>
      <c r="F1397" s="7"/>
      <c r="G1397" s="35"/>
      <c r="H1397" s="34"/>
    </row>
    <row r="1398" spans="1:8">
      <c r="A1398" s="2"/>
      <c r="B1398" s="6"/>
      <c r="C1398" s="4"/>
      <c r="D1398" s="4"/>
      <c r="E1398" s="4"/>
      <c r="F1398" s="7"/>
      <c r="G1398" s="35"/>
      <c r="H1398" s="34"/>
    </row>
    <row r="1399" spans="1:8">
      <c r="A1399" s="2"/>
      <c r="B1399" s="6"/>
      <c r="C1399" s="4"/>
      <c r="D1399" s="4"/>
      <c r="E1399" s="4"/>
      <c r="F1399" s="7"/>
      <c r="G1399" s="35"/>
      <c r="H1399" s="34"/>
    </row>
    <row r="1400" spans="1:8">
      <c r="A1400" s="2"/>
      <c r="B1400" s="6"/>
      <c r="C1400" s="4"/>
      <c r="D1400" s="4"/>
      <c r="E1400" s="4"/>
      <c r="F1400" s="7"/>
      <c r="G1400" s="35"/>
      <c r="H1400" s="34"/>
    </row>
    <row r="1401" spans="1:8">
      <c r="A1401" s="2"/>
      <c r="B1401" s="3"/>
      <c r="C1401" s="4"/>
      <c r="D1401" s="4"/>
      <c r="E1401" s="4"/>
      <c r="F1401" s="5"/>
      <c r="G1401" s="35"/>
      <c r="H1401" s="34"/>
    </row>
    <row r="1402" spans="1:8">
      <c r="A1402" s="2"/>
      <c r="B1402" s="6"/>
      <c r="C1402" s="4"/>
      <c r="D1402" s="4"/>
      <c r="E1402" s="4"/>
      <c r="F1402" s="7"/>
      <c r="G1402" s="35"/>
      <c r="H1402" s="34"/>
    </row>
    <row r="1403" spans="1:8">
      <c r="A1403" s="2"/>
      <c r="B1403" s="3"/>
      <c r="C1403" s="4"/>
      <c r="D1403" s="4"/>
      <c r="E1403" s="4"/>
      <c r="F1403" s="5"/>
      <c r="G1403" s="35"/>
      <c r="H1403" s="34"/>
    </row>
    <row r="1404" spans="1:8">
      <c r="A1404" s="2"/>
      <c r="B1404" s="3"/>
      <c r="C1404" s="4"/>
      <c r="D1404" s="4"/>
      <c r="E1404" s="4"/>
      <c r="F1404" s="5"/>
      <c r="G1404" s="35"/>
      <c r="H1404" s="34"/>
    </row>
    <row r="1405" spans="1:8">
      <c r="A1405" s="2"/>
      <c r="B1405" s="6"/>
      <c r="C1405" s="4"/>
      <c r="D1405" s="4"/>
      <c r="E1405" s="4"/>
      <c r="F1405" s="7"/>
      <c r="G1405" s="35"/>
      <c r="H1405" s="34"/>
    </row>
    <row r="1406" spans="1:8">
      <c r="A1406" s="2"/>
      <c r="B1406" s="6"/>
      <c r="C1406" s="4"/>
      <c r="D1406" s="4"/>
      <c r="E1406" s="4"/>
      <c r="F1406" s="7"/>
      <c r="G1406" s="35"/>
      <c r="H1406" s="34"/>
    </row>
    <row r="1407" spans="1:8">
      <c r="A1407" s="2"/>
      <c r="B1407" s="6"/>
      <c r="C1407" s="4"/>
      <c r="D1407" s="4"/>
      <c r="E1407" s="4"/>
      <c r="F1407" s="7"/>
      <c r="G1407" s="35"/>
      <c r="H1407" s="34"/>
    </row>
    <row r="1408" spans="1:8">
      <c r="A1408" s="2"/>
      <c r="B1408" s="3"/>
      <c r="C1408" s="4"/>
      <c r="D1408" s="4"/>
      <c r="E1408" s="4"/>
      <c r="F1408" s="5"/>
      <c r="G1408" s="35"/>
      <c r="H1408" s="34"/>
    </row>
    <row r="1409" spans="1:8">
      <c r="A1409" s="2"/>
      <c r="B1409" s="3"/>
      <c r="C1409" s="4"/>
      <c r="D1409" s="4"/>
      <c r="E1409" s="4"/>
      <c r="F1409" s="5"/>
      <c r="G1409" s="35"/>
      <c r="H1409" s="34"/>
    </row>
    <row r="1410" spans="1:8">
      <c r="A1410" s="2"/>
      <c r="B1410" s="3"/>
      <c r="C1410" s="4"/>
      <c r="D1410" s="4"/>
      <c r="E1410" s="4"/>
      <c r="F1410" s="5"/>
      <c r="G1410" s="35"/>
      <c r="H1410" s="34"/>
    </row>
    <row r="1411" spans="1:8">
      <c r="A1411" s="2"/>
      <c r="B1411" s="3"/>
      <c r="C1411" s="4"/>
      <c r="D1411" s="4"/>
      <c r="E1411" s="4"/>
      <c r="F1411" s="5"/>
      <c r="G1411" s="35"/>
      <c r="H1411" s="34"/>
    </row>
    <row r="1412" spans="1:8">
      <c r="A1412" s="2"/>
      <c r="B1412" s="6"/>
      <c r="C1412" s="4"/>
      <c r="D1412" s="4"/>
      <c r="E1412" s="4"/>
      <c r="F1412" s="7"/>
      <c r="G1412" s="35"/>
      <c r="H1412" s="34"/>
    </row>
    <row r="1413" spans="1:8">
      <c r="A1413" s="2"/>
      <c r="B1413" s="3"/>
      <c r="C1413" s="4"/>
      <c r="D1413" s="4"/>
      <c r="E1413" s="4"/>
      <c r="F1413" s="5"/>
      <c r="G1413" s="35"/>
      <c r="H1413" s="34"/>
    </row>
    <row r="1414" spans="1:8">
      <c r="A1414" s="2"/>
      <c r="B1414" s="3"/>
      <c r="C1414" s="4"/>
      <c r="D1414" s="4"/>
      <c r="E1414" s="4"/>
      <c r="F1414" s="5"/>
      <c r="G1414" s="35"/>
      <c r="H1414" s="34"/>
    </row>
    <row r="1415" spans="1:8">
      <c r="A1415" s="2"/>
      <c r="B1415" s="6"/>
      <c r="C1415" s="4"/>
      <c r="D1415" s="4"/>
      <c r="E1415" s="4"/>
      <c r="F1415" s="7"/>
      <c r="G1415" s="35"/>
      <c r="H1415" s="34"/>
    </row>
    <row r="1416" spans="1:8">
      <c r="A1416" s="2"/>
      <c r="B1416" s="3"/>
      <c r="C1416" s="4"/>
      <c r="D1416" s="4"/>
      <c r="E1416" s="4"/>
      <c r="F1416" s="5"/>
      <c r="G1416" s="35"/>
      <c r="H1416" s="34"/>
    </row>
    <row r="1417" spans="1:8">
      <c r="A1417" s="2"/>
      <c r="B1417" s="6"/>
      <c r="C1417" s="4"/>
      <c r="D1417" s="4"/>
      <c r="E1417" s="4"/>
      <c r="F1417" s="7"/>
      <c r="G1417" s="35"/>
      <c r="H1417" s="34"/>
    </row>
    <row r="1418" spans="1:8">
      <c r="A1418" s="2"/>
      <c r="B1418" s="6"/>
      <c r="C1418" s="4"/>
      <c r="D1418" s="4"/>
      <c r="E1418" s="4"/>
      <c r="F1418" s="7"/>
      <c r="G1418" s="35"/>
      <c r="H1418" s="34"/>
    </row>
    <row r="1419" spans="1:8">
      <c r="A1419" s="2"/>
      <c r="B1419" s="3"/>
      <c r="C1419" s="4"/>
      <c r="D1419" s="4"/>
      <c r="E1419" s="4"/>
      <c r="F1419" s="5"/>
      <c r="G1419" s="35"/>
      <c r="H1419" s="34"/>
    </row>
    <row r="1420" spans="1:8">
      <c r="A1420" s="2"/>
      <c r="B1420" s="3"/>
      <c r="C1420" s="4"/>
      <c r="D1420" s="4"/>
      <c r="E1420" s="4"/>
      <c r="F1420" s="5"/>
      <c r="G1420" s="35"/>
      <c r="H1420" s="34"/>
    </row>
    <row r="1421" spans="1:8">
      <c r="A1421" s="2"/>
      <c r="B1421" s="6"/>
      <c r="C1421" s="4"/>
      <c r="D1421" s="4"/>
      <c r="E1421" s="4"/>
      <c r="F1421" s="7"/>
      <c r="G1421" s="35"/>
      <c r="H1421" s="34"/>
    </row>
    <row r="1422" spans="1:8">
      <c r="A1422" s="2"/>
      <c r="B1422" s="6"/>
      <c r="C1422" s="4"/>
      <c r="D1422" s="4"/>
      <c r="E1422" s="4"/>
      <c r="F1422" s="7"/>
      <c r="G1422" s="35"/>
      <c r="H1422" s="34"/>
    </row>
    <row r="1423" spans="1:8">
      <c r="A1423" s="2"/>
      <c r="B1423" s="6"/>
      <c r="C1423" s="4"/>
      <c r="D1423" s="4"/>
      <c r="E1423" s="4"/>
      <c r="F1423" s="7"/>
      <c r="G1423" s="35"/>
      <c r="H1423" s="34"/>
    </row>
    <row r="1424" spans="1:8">
      <c r="A1424" s="2"/>
      <c r="B1424" s="3"/>
      <c r="C1424" s="4"/>
      <c r="D1424" s="4"/>
      <c r="E1424" s="4"/>
      <c r="F1424" s="5"/>
      <c r="G1424" s="35"/>
      <c r="H1424" s="34"/>
    </row>
    <row r="1425" spans="1:8">
      <c r="A1425" s="2"/>
      <c r="B1425" s="3"/>
      <c r="C1425" s="4"/>
      <c r="D1425" s="4"/>
      <c r="E1425" s="4"/>
      <c r="F1425" s="5"/>
      <c r="G1425" s="35"/>
      <c r="H1425" s="34"/>
    </row>
    <row r="1426" spans="1:8">
      <c r="A1426" s="2"/>
      <c r="B1426" s="3"/>
      <c r="C1426" s="4"/>
      <c r="D1426" s="4"/>
      <c r="E1426" s="4"/>
      <c r="F1426" s="5"/>
      <c r="G1426" s="35"/>
      <c r="H1426" s="34"/>
    </row>
    <row r="1427" spans="1:8">
      <c r="A1427" s="2"/>
      <c r="B1427" s="6"/>
      <c r="C1427" s="4"/>
      <c r="D1427" s="4"/>
      <c r="E1427" s="4"/>
      <c r="F1427" s="7"/>
      <c r="G1427" s="35"/>
      <c r="H1427" s="34"/>
    </row>
    <row r="1428" spans="1:8">
      <c r="A1428" s="2"/>
      <c r="B1428" s="6"/>
      <c r="C1428" s="4"/>
      <c r="D1428" s="4"/>
      <c r="E1428" s="4"/>
      <c r="F1428" s="7"/>
      <c r="G1428" s="35"/>
      <c r="H1428" s="34"/>
    </row>
    <row r="1429" spans="1:8">
      <c r="A1429" s="2"/>
      <c r="B1429" s="3"/>
      <c r="C1429" s="4"/>
      <c r="D1429" s="4"/>
      <c r="E1429" s="4"/>
      <c r="F1429" s="5"/>
      <c r="G1429" s="35"/>
      <c r="H1429" s="34"/>
    </row>
    <row r="1430" spans="1:8">
      <c r="A1430" s="2"/>
      <c r="B1430" s="6"/>
      <c r="C1430" s="4"/>
      <c r="D1430" s="4"/>
      <c r="E1430" s="4"/>
      <c r="F1430" s="7"/>
      <c r="G1430" s="35"/>
      <c r="H1430" s="34"/>
    </row>
    <row r="1431" spans="1:8">
      <c r="A1431" s="2"/>
      <c r="B1431" s="6"/>
      <c r="C1431" s="4"/>
      <c r="D1431" s="4"/>
      <c r="E1431" s="4"/>
      <c r="F1431" s="7"/>
      <c r="G1431" s="35"/>
      <c r="H1431" s="34"/>
    </row>
    <row r="1432" spans="1:8">
      <c r="A1432" s="2"/>
      <c r="B1432" s="3"/>
      <c r="C1432" s="4"/>
      <c r="D1432" s="4"/>
      <c r="E1432" s="4"/>
      <c r="F1432" s="5"/>
      <c r="G1432" s="35"/>
      <c r="H1432" s="34"/>
    </row>
    <row r="1433" spans="1:8">
      <c r="A1433" s="2"/>
      <c r="B1433" s="6"/>
      <c r="C1433" s="4"/>
      <c r="D1433" s="4"/>
      <c r="E1433" s="4"/>
      <c r="F1433" s="7"/>
      <c r="G1433" s="35"/>
      <c r="H1433" s="34"/>
    </row>
    <row r="1434" spans="1:8">
      <c r="A1434" s="2"/>
      <c r="B1434" s="3"/>
      <c r="C1434" s="4"/>
      <c r="D1434" s="4"/>
      <c r="E1434" s="4"/>
      <c r="F1434" s="5"/>
      <c r="G1434" s="35"/>
      <c r="H1434" s="34"/>
    </row>
    <row r="1435" spans="1:8">
      <c r="A1435" s="2"/>
      <c r="B1435" s="3"/>
      <c r="C1435" s="4"/>
      <c r="D1435" s="4"/>
      <c r="E1435" s="4"/>
      <c r="F1435" s="5"/>
      <c r="G1435" s="35"/>
      <c r="H1435" s="34"/>
    </row>
    <row r="1436" spans="1:8">
      <c r="A1436" s="2"/>
      <c r="B1436" s="3"/>
      <c r="C1436" s="4"/>
      <c r="D1436" s="4"/>
      <c r="E1436" s="4"/>
      <c r="F1436" s="5"/>
      <c r="G1436" s="35"/>
      <c r="H1436" s="34"/>
    </row>
    <row r="1437" spans="1:8">
      <c r="A1437" s="2"/>
      <c r="B1437" s="3"/>
      <c r="C1437" s="4"/>
      <c r="D1437" s="4"/>
      <c r="E1437" s="4"/>
      <c r="F1437" s="5"/>
      <c r="G1437" s="35"/>
      <c r="H1437" s="34"/>
    </row>
    <row r="1438" spans="1:8">
      <c r="A1438" s="2"/>
      <c r="B1438" s="6"/>
      <c r="C1438" s="4"/>
      <c r="D1438" s="4"/>
      <c r="E1438" s="4"/>
      <c r="F1438" s="7"/>
      <c r="G1438" s="35"/>
      <c r="H1438" s="34"/>
    </row>
    <row r="1439" spans="1:8">
      <c r="A1439" s="2"/>
      <c r="B1439" s="6"/>
      <c r="C1439" s="4"/>
      <c r="D1439" s="4"/>
      <c r="E1439" s="4"/>
      <c r="F1439" s="7"/>
      <c r="G1439" s="35"/>
      <c r="H1439" s="34"/>
    </row>
    <row r="1440" spans="1:8">
      <c r="A1440" s="2"/>
      <c r="B1440" s="3"/>
      <c r="C1440" s="4"/>
      <c r="D1440" s="4"/>
      <c r="E1440" s="4"/>
      <c r="F1440" s="5"/>
      <c r="G1440" s="35"/>
      <c r="H1440" s="34"/>
    </row>
    <row r="1441" spans="1:8">
      <c r="A1441" s="2"/>
      <c r="B1441" s="3"/>
      <c r="C1441" s="4"/>
      <c r="D1441" s="4"/>
      <c r="E1441" s="4"/>
      <c r="F1441" s="5"/>
      <c r="G1441" s="35"/>
      <c r="H1441" s="34"/>
    </row>
    <row r="1442" spans="1:8">
      <c r="A1442" s="2"/>
      <c r="B1442" s="6"/>
      <c r="C1442" s="4"/>
      <c r="D1442" s="4"/>
      <c r="E1442" s="4"/>
      <c r="F1442" s="7"/>
      <c r="G1442" s="35"/>
      <c r="H1442" s="34"/>
    </row>
    <row r="1443" spans="1:8">
      <c r="A1443" s="2"/>
      <c r="B1443" s="3"/>
      <c r="C1443" s="4"/>
      <c r="D1443" s="4"/>
      <c r="E1443" s="4"/>
      <c r="F1443" s="5"/>
      <c r="G1443" s="35"/>
      <c r="H1443" s="34"/>
    </row>
    <row r="1444" spans="1:8">
      <c r="A1444" s="2"/>
      <c r="B1444" s="6"/>
      <c r="C1444" s="4"/>
      <c r="D1444" s="4"/>
      <c r="E1444" s="4"/>
      <c r="F1444" s="7"/>
      <c r="G1444" s="35"/>
      <c r="H1444" s="34"/>
    </row>
    <row r="1445" spans="1:8">
      <c r="A1445" s="2"/>
      <c r="B1445" s="3"/>
      <c r="C1445" s="4"/>
      <c r="D1445" s="4"/>
      <c r="E1445" s="4"/>
      <c r="F1445" s="5"/>
      <c r="G1445" s="35"/>
      <c r="H1445" s="34"/>
    </row>
    <row r="1446" spans="1:8">
      <c r="A1446" s="2"/>
      <c r="B1446" s="6"/>
      <c r="C1446" s="4"/>
      <c r="D1446" s="4"/>
      <c r="E1446" s="4"/>
      <c r="F1446" s="7"/>
      <c r="G1446" s="35"/>
      <c r="H1446" s="34"/>
    </row>
    <row r="1447" spans="1:8">
      <c r="A1447" s="2"/>
      <c r="B1447" s="6"/>
      <c r="C1447" s="4"/>
      <c r="D1447" s="4"/>
      <c r="E1447" s="4"/>
      <c r="F1447" s="7"/>
      <c r="G1447" s="35"/>
      <c r="H1447" s="34"/>
    </row>
    <row r="1448" spans="1:8">
      <c r="A1448" s="2"/>
      <c r="B1448" s="3"/>
      <c r="C1448" s="4"/>
      <c r="D1448" s="4"/>
      <c r="E1448" s="4"/>
      <c r="F1448" s="5"/>
      <c r="G1448" s="35"/>
      <c r="H1448" s="34"/>
    </row>
    <row r="1449" spans="1:8">
      <c r="A1449" s="2"/>
      <c r="B1449" s="6"/>
      <c r="C1449" s="4"/>
      <c r="D1449" s="4"/>
      <c r="E1449" s="4"/>
      <c r="F1449" s="7"/>
      <c r="G1449" s="35"/>
      <c r="H1449" s="34"/>
    </row>
    <row r="1450" spans="1:8">
      <c r="A1450" s="2"/>
      <c r="B1450" s="6"/>
      <c r="C1450" s="4"/>
      <c r="D1450" s="4"/>
      <c r="E1450" s="4"/>
      <c r="F1450" s="7"/>
      <c r="G1450" s="35"/>
      <c r="H1450" s="34"/>
    </row>
    <row r="1451" spans="1:8">
      <c r="A1451" s="2"/>
      <c r="B1451" s="6"/>
      <c r="C1451" s="4"/>
      <c r="D1451" s="4"/>
      <c r="E1451" s="4"/>
      <c r="F1451" s="7"/>
      <c r="G1451" s="35"/>
      <c r="H1451" s="34"/>
    </row>
    <row r="1452" spans="1:8">
      <c r="A1452" s="2"/>
      <c r="B1452" s="3"/>
      <c r="C1452" s="4"/>
      <c r="D1452" s="4"/>
      <c r="E1452" s="4"/>
      <c r="F1452" s="5"/>
      <c r="G1452" s="35"/>
      <c r="H1452" s="34"/>
    </row>
    <row r="1453" spans="1:8">
      <c r="A1453" s="2"/>
      <c r="B1453" s="6"/>
      <c r="C1453" s="4"/>
      <c r="D1453" s="4"/>
      <c r="E1453" s="4"/>
      <c r="F1453" s="7"/>
      <c r="G1453" s="35"/>
      <c r="H1453" s="34"/>
    </row>
    <row r="1454" spans="1:8">
      <c r="A1454" s="2"/>
      <c r="B1454" s="3"/>
      <c r="C1454" s="4"/>
      <c r="D1454" s="4"/>
      <c r="E1454" s="4"/>
      <c r="F1454" s="5"/>
      <c r="G1454" s="35"/>
      <c r="H1454" s="34"/>
    </row>
    <row r="1455" spans="1:8">
      <c r="A1455" s="2"/>
      <c r="B1455" s="6"/>
      <c r="C1455" s="4"/>
      <c r="D1455" s="4"/>
      <c r="E1455" s="4"/>
      <c r="F1455" s="7"/>
      <c r="G1455" s="35"/>
      <c r="H1455" s="34"/>
    </row>
    <row r="1456" spans="1:8">
      <c r="A1456" s="2"/>
      <c r="B1456" s="6"/>
      <c r="C1456" s="4"/>
      <c r="D1456" s="4"/>
      <c r="E1456" s="4"/>
      <c r="F1456" s="7"/>
      <c r="G1456" s="35"/>
      <c r="H1456" s="34"/>
    </row>
    <row r="1457" spans="1:8">
      <c r="A1457" s="2"/>
      <c r="B1457" s="6"/>
      <c r="C1457" s="4"/>
      <c r="D1457" s="4"/>
      <c r="E1457" s="4"/>
      <c r="F1457" s="7"/>
      <c r="G1457" s="35"/>
      <c r="H1457" s="34"/>
    </row>
    <row r="1458" spans="1:8">
      <c r="A1458" s="2"/>
      <c r="B1458" s="3"/>
      <c r="C1458" s="4"/>
      <c r="D1458" s="4"/>
      <c r="E1458" s="4"/>
      <c r="F1458" s="5"/>
      <c r="G1458" s="35"/>
      <c r="H1458" s="34"/>
    </row>
    <row r="1459" spans="1:8">
      <c r="A1459" s="2"/>
      <c r="B1459" s="3"/>
      <c r="C1459" s="4"/>
      <c r="D1459" s="4"/>
      <c r="E1459" s="4"/>
      <c r="F1459" s="5"/>
      <c r="G1459" s="35"/>
      <c r="H1459" s="34"/>
    </row>
    <row r="1460" spans="1:8">
      <c r="A1460" s="2"/>
      <c r="B1460" s="6"/>
      <c r="C1460" s="4"/>
      <c r="D1460" s="4"/>
      <c r="E1460" s="4"/>
      <c r="F1460" s="7"/>
      <c r="G1460" s="35"/>
      <c r="H1460" s="34"/>
    </row>
    <row r="1461" spans="1:8">
      <c r="A1461" s="2"/>
      <c r="B1461" s="6"/>
      <c r="C1461" s="4"/>
      <c r="D1461" s="4"/>
      <c r="E1461" s="4"/>
      <c r="F1461" s="7"/>
      <c r="G1461" s="35"/>
      <c r="H1461" s="34"/>
    </row>
    <row r="1462" spans="1:8">
      <c r="A1462" s="2"/>
      <c r="B1462" s="6"/>
      <c r="C1462" s="4"/>
      <c r="D1462" s="4"/>
      <c r="E1462" s="4"/>
      <c r="F1462" s="7"/>
      <c r="G1462" s="35"/>
      <c r="H1462" s="34"/>
    </row>
    <row r="1463" spans="1:8">
      <c r="A1463" s="2"/>
      <c r="B1463" s="3"/>
      <c r="C1463" s="4"/>
      <c r="D1463" s="4"/>
      <c r="E1463" s="4"/>
      <c r="F1463" s="5"/>
      <c r="G1463" s="35"/>
      <c r="H1463" s="34"/>
    </row>
    <row r="1464" spans="1:8">
      <c r="A1464" s="2"/>
      <c r="B1464" s="3"/>
      <c r="C1464" s="4"/>
      <c r="D1464" s="4"/>
      <c r="E1464" s="4"/>
      <c r="F1464" s="5"/>
      <c r="G1464" s="35"/>
      <c r="H1464" s="34"/>
    </row>
    <row r="1465" spans="1:8">
      <c r="A1465" s="2"/>
      <c r="B1465" s="3"/>
      <c r="C1465" s="4"/>
      <c r="D1465" s="4"/>
      <c r="E1465" s="4"/>
      <c r="F1465" s="5"/>
      <c r="G1465" s="35"/>
      <c r="H1465" s="34"/>
    </row>
    <row r="1466" spans="1:8">
      <c r="A1466" s="2"/>
      <c r="B1466" s="6"/>
      <c r="C1466" s="4"/>
      <c r="D1466" s="4"/>
      <c r="E1466" s="4"/>
      <c r="F1466" s="7"/>
      <c r="G1466" s="35"/>
      <c r="H1466" s="34"/>
    </row>
    <row r="1467" spans="1:8">
      <c r="A1467" s="2"/>
      <c r="B1467" s="6"/>
      <c r="C1467" s="4"/>
      <c r="D1467" s="4"/>
      <c r="E1467" s="4"/>
      <c r="F1467" s="7"/>
      <c r="G1467" s="35"/>
      <c r="H1467" s="34"/>
    </row>
    <row r="1468" spans="1:8">
      <c r="A1468" s="2"/>
      <c r="B1468" s="6"/>
      <c r="C1468" s="4"/>
      <c r="D1468" s="4"/>
      <c r="E1468" s="4"/>
      <c r="F1468" s="7"/>
      <c r="G1468" s="35"/>
      <c r="H1468" s="34"/>
    </row>
    <row r="1469" spans="1:8">
      <c r="A1469" s="2"/>
      <c r="B1469" s="6"/>
      <c r="C1469" s="4"/>
      <c r="D1469" s="4"/>
      <c r="E1469" s="4"/>
      <c r="F1469" s="7"/>
      <c r="G1469" s="35"/>
      <c r="H1469" s="34"/>
    </row>
    <row r="1470" spans="1:8">
      <c r="A1470" s="2"/>
      <c r="B1470" s="6"/>
      <c r="C1470" s="4"/>
      <c r="D1470" s="4"/>
      <c r="E1470" s="4"/>
      <c r="F1470" s="7"/>
      <c r="G1470" s="35"/>
      <c r="H1470" s="34"/>
    </row>
    <row r="1471" spans="1:8">
      <c r="A1471" s="2"/>
      <c r="B1471" s="6"/>
      <c r="C1471" s="4"/>
      <c r="D1471" s="4"/>
      <c r="E1471" s="4"/>
      <c r="F1471" s="7"/>
      <c r="G1471" s="35"/>
      <c r="H1471" s="34"/>
    </row>
    <row r="1472" spans="1:8">
      <c r="A1472" s="2"/>
      <c r="B1472" s="6"/>
      <c r="C1472" s="4"/>
      <c r="D1472" s="4"/>
      <c r="E1472" s="4"/>
      <c r="F1472" s="7"/>
      <c r="G1472" s="35"/>
      <c r="H1472" s="34"/>
    </row>
    <row r="1473" spans="1:8">
      <c r="A1473" s="2"/>
      <c r="B1473" s="6"/>
      <c r="C1473" s="4"/>
      <c r="D1473" s="4"/>
      <c r="E1473" s="4"/>
      <c r="F1473" s="7"/>
      <c r="G1473" s="35"/>
      <c r="H1473" s="34"/>
    </row>
    <row r="1474" spans="1:8">
      <c r="A1474" s="2"/>
      <c r="B1474" s="6"/>
      <c r="C1474" s="4"/>
      <c r="D1474" s="4"/>
      <c r="E1474" s="4"/>
      <c r="F1474" s="7"/>
      <c r="G1474" s="35"/>
      <c r="H1474" s="34"/>
    </row>
    <row r="1475" spans="1:8">
      <c r="A1475" s="2"/>
      <c r="B1475" s="3"/>
      <c r="C1475" s="4"/>
      <c r="D1475" s="4"/>
      <c r="E1475" s="4"/>
      <c r="F1475" s="5"/>
      <c r="G1475" s="35"/>
      <c r="H1475" s="34"/>
    </row>
    <row r="1476" spans="1:8">
      <c r="A1476" s="2"/>
      <c r="B1476" s="6"/>
      <c r="C1476" s="4"/>
      <c r="D1476" s="4"/>
      <c r="E1476" s="4"/>
      <c r="F1476" s="7"/>
      <c r="G1476" s="35"/>
      <c r="H1476" s="34"/>
    </row>
    <row r="1477" spans="1:8">
      <c r="A1477" s="2"/>
      <c r="B1477" s="6"/>
      <c r="C1477" s="4"/>
      <c r="D1477" s="4"/>
      <c r="E1477" s="4"/>
      <c r="F1477" s="7"/>
      <c r="G1477" s="35"/>
      <c r="H1477" s="34"/>
    </row>
    <row r="1478" spans="1:8">
      <c r="A1478" s="2"/>
      <c r="B1478" s="6"/>
      <c r="C1478" s="4"/>
      <c r="D1478" s="4"/>
      <c r="E1478" s="4"/>
      <c r="F1478" s="7"/>
      <c r="G1478" s="35"/>
      <c r="H1478" s="34"/>
    </row>
    <row r="1479" spans="1:8">
      <c r="A1479" s="2"/>
      <c r="B1479" s="6"/>
      <c r="C1479" s="4"/>
      <c r="D1479" s="4"/>
      <c r="E1479" s="4"/>
      <c r="F1479" s="7"/>
      <c r="G1479" s="35"/>
      <c r="H1479" s="34"/>
    </row>
    <row r="1480" spans="1:8">
      <c r="A1480" s="2"/>
      <c r="B1480" s="6"/>
      <c r="C1480" s="4"/>
      <c r="D1480" s="4"/>
      <c r="E1480" s="4"/>
      <c r="F1480" s="7"/>
      <c r="G1480" s="35"/>
      <c r="H1480" s="34"/>
    </row>
    <row r="1481" spans="1:8">
      <c r="A1481" s="2"/>
      <c r="B1481" s="6"/>
      <c r="C1481" s="4"/>
      <c r="D1481" s="4"/>
      <c r="E1481" s="4"/>
      <c r="F1481" s="7"/>
      <c r="G1481" s="35"/>
      <c r="H1481" s="34"/>
    </row>
    <row r="1482" spans="1:8">
      <c r="A1482" s="2"/>
      <c r="B1482" s="6"/>
      <c r="C1482" s="4"/>
      <c r="D1482" s="4"/>
      <c r="E1482" s="4"/>
      <c r="F1482" s="7"/>
      <c r="G1482" s="35"/>
      <c r="H1482" s="34"/>
    </row>
    <row r="1483" spans="1:8">
      <c r="A1483" s="2"/>
      <c r="B1483" s="3"/>
      <c r="C1483" s="4"/>
      <c r="D1483" s="4"/>
      <c r="E1483" s="4"/>
      <c r="F1483" s="5"/>
      <c r="G1483" s="35"/>
      <c r="H1483" s="34"/>
    </row>
    <row r="1484" spans="1:8">
      <c r="A1484" s="2"/>
      <c r="B1484" s="6"/>
      <c r="C1484" s="4"/>
      <c r="D1484" s="4"/>
      <c r="E1484" s="4"/>
      <c r="F1484" s="7"/>
      <c r="G1484" s="35"/>
      <c r="H1484" s="34"/>
    </row>
    <row r="1485" spans="1:8">
      <c r="A1485" s="2"/>
      <c r="B1485" s="6"/>
      <c r="C1485" s="4"/>
      <c r="D1485" s="4"/>
      <c r="E1485" s="4"/>
      <c r="F1485" s="7"/>
      <c r="G1485" s="35"/>
      <c r="H1485" s="34"/>
    </row>
    <row r="1486" spans="1:8">
      <c r="A1486" s="2"/>
      <c r="B1486" s="6"/>
      <c r="C1486" s="4"/>
      <c r="D1486" s="4"/>
      <c r="E1486" s="4"/>
      <c r="F1486" s="7"/>
      <c r="G1486" s="35"/>
      <c r="H1486" s="34"/>
    </row>
    <row r="1487" spans="1:8">
      <c r="A1487" s="2"/>
      <c r="B1487" s="6"/>
      <c r="C1487" s="4"/>
      <c r="D1487" s="4"/>
      <c r="E1487" s="4"/>
      <c r="F1487" s="7"/>
      <c r="G1487" s="35"/>
      <c r="H1487" s="34"/>
    </row>
    <row r="1488" spans="1:8">
      <c r="A1488" s="2"/>
      <c r="B1488" s="3"/>
      <c r="C1488" s="4"/>
      <c r="D1488" s="4"/>
      <c r="E1488" s="4"/>
      <c r="F1488" s="5"/>
      <c r="G1488" s="35"/>
      <c r="H1488" s="34"/>
    </row>
    <row r="1489" spans="1:8">
      <c r="A1489" s="2"/>
      <c r="B1489" s="3"/>
      <c r="C1489" s="4"/>
      <c r="D1489" s="4"/>
      <c r="E1489" s="4"/>
      <c r="F1489" s="5"/>
      <c r="G1489" s="35"/>
      <c r="H1489" s="34"/>
    </row>
    <row r="1490" spans="1:8">
      <c r="A1490" s="2"/>
      <c r="B1490" s="6"/>
      <c r="C1490" s="4"/>
      <c r="D1490" s="4"/>
      <c r="E1490" s="4"/>
      <c r="F1490" s="7"/>
      <c r="G1490" s="35"/>
      <c r="H1490" s="34"/>
    </row>
    <row r="1491" spans="1:8">
      <c r="A1491" s="2"/>
      <c r="B1491" s="6"/>
      <c r="C1491" s="4"/>
      <c r="D1491" s="4"/>
      <c r="E1491" s="4"/>
      <c r="F1491" s="7"/>
      <c r="G1491" s="35"/>
      <c r="H1491" s="34"/>
    </row>
    <row r="1492" spans="1:8">
      <c r="A1492" s="2"/>
      <c r="B1492" s="6"/>
      <c r="C1492" s="4"/>
      <c r="D1492" s="4"/>
      <c r="E1492" s="4"/>
      <c r="F1492" s="7"/>
      <c r="G1492" s="35"/>
      <c r="H1492" s="34"/>
    </row>
    <row r="1493" spans="1:8">
      <c r="A1493" s="2"/>
      <c r="B1493" s="6"/>
      <c r="C1493" s="4"/>
      <c r="D1493" s="4"/>
      <c r="E1493" s="4"/>
      <c r="F1493" s="7"/>
      <c r="G1493" s="35"/>
      <c r="H1493" s="34"/>
    </row>
    <row r="1494" spans="1:8">
      <c r="A1494" s="2"/>
      <c r="B1494" s="6"/>
      <c r="C1494" s="4"/>
      <c r="D1494" s="4"/>
      <c r="E1494" s="4"/>
      <c r="F1494" s="7"/>
      <c r="G1494" s="35"/>
      <c r="H1494" s="34"/>
    </row>
    <row r="1495" spans="1:8">
      <c r="A1495" s="2"/>
      <c r="B1495" s="3"/>
      <c r="C1495" s="4"/>
      <c r="D1495" s="4"/>
      <c r="E1495" s="4"/>
      <c r="F1495" s="5"/>
      <c r="G1495" s="35"/>
      <c r="H1495" s="34"/>
    </row>
    <row r="1496" spans="1:8">
      <c r="A1496" s="2"/>
      <c r="B1496" s="6"/>
      <c r="C1496" s="4"/>
      <c r="D1496" s="4"/>
      <c r="E1496" s="4"/>
      <c r="F1496" s="7"/>
      <c r="G1496" s="35"/>
      <c r="H1496" s="34"/>
    </row>
    <row r="1497" spans="1:8">
      <c r="A1497" s="2"/>
      <c r="B1497" s="3"/>
      <c r="C1497" s="4"/>
      <c r="D1497" s="4"/>
      <c r="E1497" s="4"/>
      <c r="F1497" s="5"/>
      <c r="G1497" s="35"/>
      <c r="H1497" s="34"/>
    </row>
    <row r="1498" spans="1:8">
      <c r="A1498" s="2"/>
      <c r="B1498" s="6"/>
      <c r="C1498" s="4"/>
      <c r="D1498" s="4"/>
      <c r="E1498" s="4"/>
      <c r="F1498" s="7"/>
      <c r="G1498" s="35"/>
      <c r="H1498" s="34"/>
    </row>
    <row r="1499" spans="1:8">
      <c r="A1499" s="2"/>
      <c r="B1499" s="3"/>
      <c r="C1499" s="4"/>
      <c r="D1499" s="4"/>
      <c r="E1499" s="4"/>
      <c r="F1499" s="5"/>
      <c r="G1499" s="35"/>
      <c r="H1499" s="34"/>
    </row>
    <row r="1500" spans="1:8">
      <c r="A1500" s="2"/>
      <c r="B1500" s="3"/>
      <c r="C1500" s="4"/>
      <c r="D1500" s="4"/>
      <c r="E1500" s="4"/>
      <c r="F1500" s="5"/>
      <c r="G1500" s="35"/>
      <c r="H1500" s="34"/>
    </row>
    <row r="1501" spans="1:8">
      <c r="A1501" s="2"/>
      <c r="B1501" s="3"/>
      <c r="C1501" s="4"/>
      <c r="D1501" s="4"/>
      <c r="E1501" s="4"/>
      <c r="F1501" s="5"/>
      <c r="G1501" s="35"/>
      <c r="H1501" s="34"/>
    </row>
    <row r="1502" spans="1:8">
      <c r="A1502" s="2"/>
      <c r="B1502" s="6"/>
      <c r="C1502" s="4"/>
      <c r="D1502" s="4"/>
      <c r="E1502" s="4"/>
      <c r="F1502" s="7"/>
      <c r="G1502" s="35"/>
      <c r="H1502" s="34"/>
    </row>
    <row r="1503" spans="1:8">
      <c r="A1503" s="2"/>
      <c r="B1503" s="6"/>
      <c r="C1503" s="4"/>
      <c r="D1503" s="4"/>
      <c r="E1503" s="4"/>
      <c r="F1503" s="7"/>
      <c r="G1503" s="35"/>
      <c r="H1503" s="34"/>
    </row>
    <row r="1504" spans="1:8">
      <c r="A1504" s="2"/>
      <c r="B1504" s="3"/>
      <c r="C1504" s="4"/>
      <c r="D1504" s="4"/>
      <c r="E1504" s="4"/>
      <c r="F1504" s="5"/>
      <c r="G1504" s="35"/>
      <c r="H1504" s="34"/>
    </row>
    <row r="1505" spans="1:8">
      <c r="A1505" s="2"/>
      <c r="B1505" s="6"/>
      <c r="C1505" s="4"/>
      <c r="D1505" s="4"/>
      <c r="E1505" s="4"/>
      <c r="F1505" s="7"/>
      <c r="G1505" s="35"/>
      <c r="H1505" s="34"/>
    </row>
    <row r="1506" spans="1:8">
      <c r="A1506" s="2"/>
      <c r="B1506" s="6"/>
      <c r="C1506" s="4"/>
      <c r="D1506" s="4"/>
      <c r="E1506" s="4"/>
      <c r="F1506" s="7"/>
      <c r="G1506" s="35"/>
      <c r="H1506" s="34"/>
    </row>
    <row r="1507" spans="1:8">
      <c r="A1507" s="2"/>
      <c r="B1507" s="3"/>
      <c r="C1507" s="4"/>
      <c r="D1507" s="4"/>
      <c r="E1507" s="4"/>
      <c r="F1507" s="5"/>
      <c r="G1507" s="35"/>
      <c r="H1507" s="34"/>
    </row>
    <row r="1508" spans="1:8">
      <c r="A1508" s="2"/>
      <c r="B1508" s="3"/>
      <c r="C1508" s="4"/>
      <c r="D1508" s="4"/>
      <c r="E1508" s="4"/>
      <c r="F1508" s="5"/>
      <c r="G1508" s="35"/>
      <c r="H1508" s="34"/>
    </row>
    <row r="1509" spans="1:8">
      <c r="A1509" s="2"/>
      <c r="B1509" s="6"/>
      <c r="C1509" s="4"/>
      <c r="D1509" s="4"/>
      <c r="E1509" s="4"/>
      <c r="F1509" s="7"/>
      <c r="G1509" s="35"/>
      <c r="H1509" s="34"/>
    </row>
    <row r="1510" spans="1:8">
      <c r="A1510" s="2"/>
      <c r="B1510" s="6"/>
      <c r="C1510" s="4"/>
      <c r="D1510" s="4"/>
      <c r="E1510" s="4"/>
      <c r="F1510" s="7"/>
      <c r="G1510" s="35"/>
      <c r="H1510" s="34"/>
    </row>
    <row r="1511" spans="1:8">
      <c r="A1511" s="2"/>
      <c r="B1511" s="3"/>
      <c r="C1511" s="4"/>
      <c r="D1511" s="4"/>
      <c r="E1511" s="4"/>
      <c r="F1511" s="5"/>
      <c r="G1511" s="35"/>
      <c r="H1511" s="34"/>
    </row>
    <row r="1512" spans="1:8">
      <c r="A1512" s="2"/>
      <c r="B1512" s="6"/>
      <c r="C1512" s="4"/>
      <c r="D1512" s="4"/>
      <c r="E1512" s="4"/>
      <c r="F1512" s="7"/>
      <c r="G1512" s="35"/>
      <c r="H1512" s="34"/>
    </row>
    <row r="1513" spans="1:8">
      <c r="A1513" s="2"/>
      <c r="B1513" s="6"/>
      <c r="C1513" s="4"/>
      <c r="D1513" s="4"/>
      <c r="E1513" s="4"/>
      <c r="F1513" s="7"/>
      <c r="G1513" s="35"/>
      <c r="H1513" s="34"/>
    </row>
    <row r="1514" spans="1:8">
      <c r="A1514" s="2"/>
      <c r="B1514" s="6"/>
      <c r="C1514" s="4"/>
      <c r="D1514" s="4"/>
      <c r="E1514" s="4"/>
      <c r="F1514" s="7"/>
      <c r="G1514" s="35"/>
      <c r="H1514" s="34"/>
    </row>
    <row r="1515" spans="1:8">
      <c r="A1515" s="2"/>
      <c r="B1515" s="3"/>
      <c r="C1515" s="4"/>
      <c r="D1515" s="4"/>
      <c r="E1515" s="4"/>
      <c r="F1515" s="5"/>
      <c r="G1515" s="35"/>
      <c r="H1515" s="34"/>
    </row>
    <row r="1516" spans="1:8">
      <c r="A1516" s="2"/>
      <c r="B1516" s="3"/>
      <c r="C1516" s="4"/>
      <c r="D1516" s="4"/>
      <c r="E1516" s="4"/>
      <c r="F1516" s="5"/>
      <c r="G1516" s="35"/>
      <c r="H1516" s="34"/>
    </row>
    <row r="1517" spans="1:8">
      <c r="A1517" s="2"/>
      <c r="B1517" s="3"/>
      <c r="C1517" s="4"/>
      <c r="D1517" s="4"/>
      <c r="E1517" s="4"/>
      <c r="F1517" s="5"/>
      <c r="G1517" s="35"/>
      <c r="H1517" s="34"/>
    </row>
    <row r="1518" spans="1:8">
      <c r="A1518" s="2"/>
      <c r="B1518" s="6"/>
      <c r="C1518" s="4"/>
      <c r="D1518" s="4"/>
      <c r="E1518" s="4"/>
      <c r="F1518" s="7"/>
      <c r="G1518" s="35"/>
      <c r="H1518" s="34"/>
    </row>
    <row r="1519" spans="1:8">
      <c r="A1519" s="2"/>
      <c r="B1519" s="6"/>
      <c r="C1519" s="4"/>
      <c r="D1519" s="4"/>
      <c r="E1519" s="4"/>
      <c r="F1519" s="7"/>
      <c r="G1519" s="35"/>
      <c r="H1519" s="34"/>
    </row>
    <row r="1520" spans="1:8">
      <c r="A1520" s="2"/>
      <c r="B1520" s="6"/>
      <c r="C1520" s="4"/>
      <c r="D1520" s="4"/>
      <c r="E1520" s="4"/>
      <c r="F1520" s="7"/>
      <c r="G1520" s="35"/>
      <c r="H1520" s="34"/>
    </row>
    <row r="1521" spans="1:8">
      <c r="A1521" s="2"/>
      <c r="B1521" s="6"/>
      <c r="C1521" s="4"/>
      <c r="D1521" s="4"/>
      <c r="E1521" s="4"/>
      <c r="F1521" s="7"/>
      <c r="G1521" s="35"/>
      <c r="H1521" s="34"/>
    </row>
    <row r="1522" spans="1:8">
      <c r="A1522" s="2"/>
      <c r="B1522" s="3"/>
      <c r="C1522" s="4"/>
      <c r="D1522" s="4"/>
      <c r="E1522" s="4"/>
      <c r="F1522" s="5"/>
      <c r="G1522" s="35"/>
      <c r="H1522" s="34"/>
    </row>
    <row r="1523" spans="1:8">
      <c r="A1523" s="2"/>
      <c r="B1523" s="6"/>
      <c r="C1523" s="4"/>
      <c r="D1523" s="4"/>
      <c r="E1523" s="4"/>
      <c r="F1523" s="7"/>
      <c r="G1523" s="35"/>
      <c r="H1523" s="34"/>
    </row>
    <row r="1524" spans="1:8">
      <c r="A1524" s="2"/>
      <c r="B1524" s="3"/>
      <c r="C1524" s="4"/>
      <c r="D1524" s="4"/>
      <c r="E1524" s="4"/>
      <c r="F1524" s="5"/>
      <c r="G1524" s="35"/>
      <c r="H1524" s="34"/>
    </row>
    <row r="1525" spans="1:8">
      <c r="A1525" s="2"/>
      <c r="B1525" s="6"/>
      <c r="C1525" s="4"/>
      <c r="D1525" s="4"/>
      <c r="E1525" s="4"/>
      <c r="F1525" s="7"/>
      <c r="G1525" s="35"/>
      <c r="H1525" s="34"/>
    </row>
    <row r="1526" spans="1:8">
      <c r="A1526" s="2"/>
      <c r="B1526" s="3"/>
      <c r="C1526" s="4"/>
      <c r="D1526" s="4"/>
      <c r="E1526" s="4"/>
      <c r="F1526" s="5"/>
      <c r="G1526" s="35"/>
      <c r="H1526" s="34"/>
    </row>
    <row r="1527" spans="1:8">
      <c r="A1527" s="2"/>
      <c r="B1527" s="3"/>
      <c r="C1527" s="4"/>
      <c r="D1527" s="4"/>
      <c r="E1527" s="4"/>
      <c r="F1527" s="5"/>
      <c r="G1527" s="35"/>
      <c r="H1527" s="34"/>
    </row>
    <row r="1528" spans="1:8">
      <c r="A1528" s="2"/>
      <c r="B1528" s="3"/>
      <c r="C1528" s="4"/>
      <c r="D1528" s="4"/>
      <c r="E1528" s="4"/>
      <c r="F1528" s="5"/>
      <c r="G1528" s="35"/>
      <c r="H1528" s="34"/>
    </row>
    <row r="1529" spans="1:8">
      <c r="A1529" s="2"/>
      <c r="B1529" s="6"/>
      <c r="C1529" s="4"/>
      <c r="D1529" s="4"/>
      <c r="E1529" s="4"/>
      <c r="F1529" s="7"/>
      <c r="G1529" s="35"/>
      <c r="H1529" s="34"/>
    </row>
    <row r="1530" spans="1:8">
      <c r="A1530" s="2"/>
      <c r="B1530" s="3"/>
      <c r="C1530" s="4"/>
      <c r="D1530" s="4"/>
      <c r="E1530" s="4"/>
      <c r="F1530" s="5"/>
      <c r="G1530" s="35"/>
      <c r="H1530" s="34"/>
    </row>
    <row r="1531" spans="1:8">
      <c r="A1531" s="2"/>
      <c r="B1531" s="3"/>
      <c r="C1531" s="4"/>
      <c r="D1531" s="4"/>
      <c r="E1531" s="4"/>
      <c r="F1531" s="5"/>
      <c r="G1531" s="35"/>
      <c r="H1531" s="34"/>
    </row>
    <row r="1532" spans="1:8">
      <c r="A1532" s="2"/>
      <c r="B1532" s="3"/>
      <c r="C1532" s="4"/>
      <c r="D1532" s="4"/>
      <c r="E1532" s="4"/>
      <c r="F1532" s="5"/>
      <c r="G1532" s="35"/>
      <c r="H1532" s="34"/>
    </row>
    <row r="1533" spans="1:8">
      <c r="A1533" s="2"/>
      <c r="B1533" s="6"/>
      <c r="C1533" s="4"/>
      <c r="D1533" s="4"/>
      <c r="E1533" s="4"/>
      <c r="F1533" s="7"/>
      <c r="G1533" s="35"/>
      <c r="H1533" s="34"/>
    </row>
    <row r="1534" spans="1:8">
      <c r="A1534" s="2"/>
      <c r="B1534" s="6"/>
      <c r="C1534" s="4"/>
      <c r="D1534" s="4"/>
      <c r="E1534" s="4"/>
      <c r="F1534" s="7"/>
      <c r="G1534" s="35"/>
      <c r="H1534" s="34"/>
    </row>
    <row r="1535" spans="1:8">
      <c r="A1535" s="2"/>
      <c r="B1535" s="3"/>
      <c r="C1535" s="4"/>
      <c r="D1535" s="4"/>
      <c r="E1535" s="4"/>
      <c r="F1535" s="5"/>
      <c r="G1535" s="35"/>
      <c r="H1535" s="34"/>
    </row>
    <row r="1536" spans="1:8">
      <c r="A1536" s="2"/>
      <c r="B1536" s="6"/>
      <c r="C1536" s="4"/>
      <c r="D1536" s="4"/>
      <c r="E1536" s="4"/>
      <c r="F1536" s="7"/>
      <c r="G1536" s="35"/>
      <c r="H1536" s="34"/>
    </row>
    <row r="1537" spans="1:8">
      <c r="A1537" s="2"/>
      <c r="B1537" s="6"/>
      <c r="C1537" s="4"/>
      <c r="D1537" s="4"/>
      <c r="E1537" s="4"/>
      <c r="F1537" s="7"/>
      <c r="G1537" s="35"/>
      <c r="H1537" s="34"/>
    </row>
    <row r="1538" spans="1:8">
      <c r="A1538" s="2"/>
      <c r="B1538" s="6"/>
      <c r="C1538" s="4"/>
      <c r="D1538" s="4"/>
      <c r="E1538" s="4"/>
      <c r="F1538" s="7"/>
      <c r="G1538" s="35"/>
      <c r="H1538" s="34"/>
    </row>
    <row r="1539" spans="1:8">
      <c r="A1539" s="2"/>
      <c r="B1539" s="3"/>
      <c r="C1539" s="4"/>
      <c r="D1539" s="4"/>
      <c r="E1539" s="4"/>
      <c r="F1539" s="5"/>
      <c r="G1539" s="35"/>
      <c r="H1539" s="34"/>
    </row>
    <row r="1540" spans="1:8">
      <c r="A1540" s="2"/>
      <c r="B1540" s="3"/>
      <c r="C1540" s="4"/>
      <c r="D1540" s="4"/>
      <c r="E1540" s="4"/>
      <c r="F1540" s="5"/>
      <c r="G1540" s="35"/>
      <c r="H1540" s="34"/>
    </row>
    <row r="1541" spans="1:8">
      <c r="A1541" s="2"/>
      <c r="B1541" s="3"/>
      <c r="C1541" s="4"/>
      <c r="D1541" s="4"/>
      <c r="E1541" s="4"/>
      <c r="F1541" s="5"/>
      <c r="G1541" s="35"/>
      <c r="H1541" s="34"/>
    </row>
    <row r="1542" spans="1:8">
      <c r="A1542" s="2"/>
      <c r="B1542" s="3"/>
      <c r="C1542" s="4"/>
      <c r="D1542" s="4"/>
      <c r="E1542" s="4"/>
      <c r="F1542" s="5"/>
      <c r="G1542" s="35"/>
      <c r="H1542" s="34"/>
    </row>
    <row r="1543" spans="1:8">
      <c r="A1543" s="2"/>
      <c r="B1543" s="3"/>
      <c r="C1543" s="4"/>
      <c r="D1543" s="4"/>
      <c r="E1543" s="4"/>
      <c r="F1543" s="5"/>
      <c r="G1543" s="35"/>
      <c r="H1543" s="34"/>
    </row>
    <row r="1544" spans="1:8">
      <c r="A1544" s="2"/>
      <c r="B1544" s="3"/>
      <c r="C1544" s="4"/>
      <c r="D1544" s="4"/>
      <c r="E1544" s="4"/>
      <c r="F1544" s="5"/>
      <c r="G1544" s="35"/>
      <c r="H1544" s="34"/>
    </row>
    <row r="1545" spans="1:8">
      <c r="A1545" s="2"/>
      <c r="B1545" s="6"/>
      <c r="C1545" s="4"/>
      <c r="D1545" s="4"/>
      <c r="E1545" s="4"/>
      <c r="F1545" s="7"/>
      <c r="G1545" s="35"/>
      <c r="H1545" s="34"/>
    </row>
    <row r="1546" spans="1:8">
      <c r="A1546" s="2"/>
      <c r="B1546" s="3"/>
      <c r="C1546" s="4"/>
      <c r="D1546" s="4"/>
      <c r="E1546" s="4"/>
      <c r="F1546" s="5"/>
      <c r="G1546" s="35"/>
      <c r="H1546" s="34"/>
    </row>
    <row r="1547" spans="1:8">
      <c r="A1547" s="2"/>
      <c r="B1547" s="6"/>
      <c r="C1547" s="4"/>
      <c r="D1547" s="4"/>
      <c r="E1547" s="4"/>
      <c r="F1547" s="7"/>
      <c r="G1547" s="35"/>
      <c r="H1547" s="34"/>
    </row>
    <row r="1548" spans="1:8">
      <c r="A1548" s="2"/>
      <c r="B1548" s="6"/>
      <c r="C1548" s="4"/>
      <c r="D1548" s="4"/>
      <c r="E1548" s="4"/>
      <c r="F1548" s="7"/>
      <c r="G1548" s="35"/>
      <c r="H1548" s="34"/>
    </row>
    <row r="1549" spans="1:8">
      <c r="A1549" s="2"/>
      <c r="B1549" s="6"/>
      <c r="C1549" s="4"/>
      <c r="D1549" s="4"/>
      <c r="E1549" s="4"/>
      <c r="F1549" s="7"/>
      <c r="G1549" s="35"/>
      <c r="H1549" s="34"/>
    </row>
    <row r="1550" spans="1:8">
      <c r="A1550" s="2"/>
      <c r="B1550" s="6"/>
      <c r="C1550" s="4"/>
      <c r="D1550" s="4"/>
      <c r="E1550" s="4"/>
      <c r="F1550" s="7"/>
      <c r="G1550" s="35"/>
      <c r="H1550" s="34"/>
    </row>
    <row r="1551" spans="1:8">
      <c r="A1551" s="2"/>
      <c r="B1551" s="3"/>
      <c r="C1551" s="4"/>
      <c r="D1551" s="4"/>
      <c r="E1551" s="4"/>
      <c r="F1551" s="5"/>
      <c r="G1551" s="35"/>
      <c r="H1551" s="34"/>
    </row>
    <row r="1552" spans="1:8">
      <c r="A1552" s="2"/>
      <c r="B1552" s="6"/>
      <c r="C1552" s="4"/>
      <c r="D1552" s="4"/>
      <c r="E1552" s="4"/>
      <c r="F1552" s="7"/>
      <c r="G1552" s="35"/>
      <c r="H1552" s="34"/>
    </row>
    <row r="1553" spans="1:8">
      <c r="A1553" s="2"/>
      <c r="B1553" s="6"/>
      <c r="C1553" s="4"/>
      <c r="D1553" s="4"/>
      <c r="E1553" s="4"/>
      <c r="F1553" s="7"/>
      <c r="G1553" s="35"/>
      <c r="H1553" s="34"/>
    </row>
    <row r="1554" spans="1:8">
      <c r="A1554" s="2"/>
      <c r="B1554" s="6"/>
      <c r="C1554" s="4"/>
      <c r="D1554" s="4"/>
      <c r="E1554" s="4"/>
      <c r="F1554" s="7"/>
      <c r="G1554" s="35"/>
      <c r="H1554" s="34"/>
    </row>
    <row r="1555" spans="1:8">
      <c r="A1555" s="2"/>
      <c r="B1555" s="3"/>
      <c r="C1555" s="4"/>
      <c r="D1555" s="4"/>
      <c r="E1555" s="4"/>
      <c r="F1555" s="5"/>
      <c r="G1555" s="35"/>
      <c r="H1555" s="34"/>
    </row>
    <row r="1556" spans="1:8">
      <c r="A1556" s="2"/>
      <c r="B1556" s="3"/>
      <c r="C1556" s="4"/>
      <c r="D1556" s="4"/>
      <c r="E1556" s="4"/>
      <c r="F1556" s="5"/>
      <c r="G1556" s="35"/>
      <c r="H1556" s="34"/>
    </row>
    <row r="1557" spans="1:8">
      <c r="A1557" s="2"/>
      <c r="B1557" s="6"/>
      <c r="C1557" s="4"/>
      <c r="D1557" s="4"/>
      <c r="E1557" s="4"/>
      <c r="F1557" s="7"/>
      <c r="G1557" s="35"/>
      <c r="H1557" s="34"/>
    </row>
    <row r="1558" spans="1:8">
      <c r="A1558" s="2"/>
      <c r="B1558" s="6"/>
      <c r="C1558" s="4"/>
      <c r="D1558" s="4"/>
      <c r="E1558" s="4"/>
      <c r="F1558" s="7"/>
      <c r="G1558" s="35"/>
      <c r="H1558" s="34"/>
    </row>
    <row r="1559" spans="1:8">
      <c r="A1559" s="2"/>
      <c r="B1559" s="3"/>
      <c r="C1559" s="4"/>
      <c r="D1559" s="4"/>
      <c r="E1559" s="4"/>
      <c r="F1559" s="5"/>
      <c r="G1559" s="35"/>
      <c r="H1559" s="34"/>
    </row>
    <row r="1560" spans="1:8">
      <c r="A1560" s="2"/>
      <c r="B1560" s="3"/>
      <c r="C1560" s="4"/>
      <c r="D1560" s="4"/>
      <c r="E1560" s="4"/>
      <c r="F1560" s="5"/>
      <c r="G1560" s="35"/>
      <c r="H1560" s="34"/>
    </row>
    <row r="1561" spans="1:8">
      <c r="A1561" s="2"/>
      <c r="B1561" s="6"/>
      <c r="C1561" s="4"/>
      <c r="D1561" s="4"/>
      <c r="E1561" s="4"/>
      <c r="F1561" s="7"/>
      <c r="G1561" s="35"/>
      <c r="H1561" s="34"/>
    </row>
    <row r="1562" spans="1:8">
      <c r="A1562" s="2"/>
      <c r="B1562" s="6"/>
      <c r="C1562" s="4"/>
      <c r="D1562" s="4"/>
      <c r="E1562" s="4"/>
      <c r="F1562" s="7"/>
      <c r="G1562" s="35"/>
      <c r="H1562" s="34"/>
    </row>
    <row r="1563" spans="1:8">
      <c r="A1563" s="2"/>
      <c r="B1563" s="6"/>
      <c r="C1563" s="4"/>
      <c r="D1563" s="4"/>
      <c r="E1563" s="4"/>
      <c r="F1563" s="7"/>
      <c r="G1563" s="35"/>
      <c r="H1563" s="34"/>
    </row>
    <row r="1564" spans="1:8">
      <c r="A1564" s="2"/>
      <c r="B1564" s="3"/>
      <c r="C1564" s="4"/>
      <c r="D1564" s="4"/>
      <c r="E1564" s="4"/>
      <c r="F1564" s="5"/>
      <c r="G1564" s="35"/>
      <c r="H1564" s="34"/>
    </row>
    <row r="1565" spans="1:8">
      <c r="A1565" s="2"/>
      <c r="B1565" s="3"/>
      <c r="C1565" s="4"/>
      <c r="D1565" s="4"/>
      <c r="E1565" s="4"/>
      <c r="F1565" s="5"/>
      <c r="G1565" s="35"/>
      <c r="H1565" s="34"/>
    </row>
    <row r="1566" spans="1:8">
      <c r="A1566" s="2"/>
      <c r="B1566" s="6"/>
      <c r="C1566" s="4"/>
      <c r="D1566" s="4"/>
      <c r="E1566" s="4"/>
      <c r="F1566" s="7"/>
      <c r="G1566" s="35"/>
      <c r="H1566" s="34"/>
    </row>
    <row r="1567" spans="1:8">
      <c r="A1567" s="2"/>
      <c r="B1567" s="6"/>
      <c r="C1567" s="4"/>
      <c r="D1567" s="4"/>
      <c r="E1567" s="4"/>
      <c r="F1567" s="7"/>
      <c r="G1567" s="35"/>
      <c r="H1567" s="34"/>
    </row>
    <row r="1568" spans="1:8">
      <c r="A1568" s="2"/>
      <c r="B1568" s="3"/>
      <c r="C1568" s="4"/>
      <c r="D1568" s="4"/>
      <c r="E1568" s="4"/>
      <c r="F1568" s="5"/>
      <c r="G1568" s="35"/>
      <c r="H1568" s="34"/>
    </row>
    <row r="1569" spans="1:8">
      <c r="A1569" s="2"/>
      <c r="B1569" s="6"/>
      <c r="C1569" s="4"/>
      <c r="D1569" s="4"/>
      <c r="E1569" s="4"/>
      <c r="F1569" s="7"/>
      <c r="G1569" s="35"/>
      <c r="H1569" s="34"/>
    </row>
    <row r="1570" spans="1:8">
      <c r="A1570" s="2"/>
      <c r="B1570" s="6"/>
      <c r="C1570" s="4"/>
      <c r="D1570" s="4"/>
      <c r="E1570" s="4"/>
      <c r="F1570" s="7"/>
      <c r="G1570" s="35"/>
      <c r="H1570" s="34"/>
    </row>
    <row r="1571" spans="1:8">
      <c r="A1571" s="2"/>
      <c r="B1571" s="3"/>
      <c r="C1571" s="4"/>
      <c r="D1571" s="4"/>
      <c r="E1571" s="4"/>
      <c r="F1571" s="5"/>
      <c r="G1571" s="35"/>
      <c r="H1571" s="34"/>
    </row>
    <row r="1572" spans="1:8">
      <c r="A1572" s="2"/>
      <c r="B1572" s="6"/>
      <c r="C1572" s="4"/>
      <c r="D1572" s="4"/>
      <c r="E1572" s="4"/>
      <c r="F1572" s="7"/>
      <c r="G1572" s="35"/>
      <c r="H1572" s="34"/>
    </row>
    <row r="1573" spans="1:8">
      <c r="A1573" s="2"/>
      <c r="B1573" s="6"/>
      <c r="C1573" s="4"/>
      <c r="D1573" s="4"/>
      <c r="E1573" s="4"/>
      <c r="F1573" s="7"/>
      <c r="G1573" s="35"/>
      <c r="H1573" s="34"/>
    </row>
    <row r="1574" spans="1:8">
      <c r="A1574" s="2"/>
      <c r="B1574" s="3"/>
      <c r="C1574" s="4"/>
      <c r="D1574" s="4"/>
      <c r="E1574" s="4"/>
      <c r="F1574" s="5"/>
      <c r="G1574" s="35"/>
      <c r="H1574" s="34"/>
    </row>
    <row r="1575" spans="1:8">
      <c r="A1575" s="2"/>
      <c r="B1575" s="6"/>
      <c r="C1575" s="4"/>
      <c r="D1575" s="4"/>
      <c r="E1575" s="4"/>
      <c r="F1575" s="7"/>
      <c r="G1575" s="35"/>
      <c r="H1575" s="34"/>
    </row>
    <row r="1576" spans="1:8">
      <c r="A1576" s="2"/>
      <c r="B1576" s="3"/>
      <c r="C1576" s="4"/>
      <c r="D1576" s="4"/>
      <c r="E1576" s="4"/>
      <c r="F1576" s="5"/>
      <c r="G1576" s="35"/>
      <c r="H1576" s="34"/>
    </row>
    <row r="1577" spans="1:8">
      <c r="A1577" s="2"/>
      <c r="B1577" s="3"/>
      <c r="C1577" s="4"/>
      <c r="D1577" s="4"/>
      <c r="E1577" s="4"/>
      <c r="F1577" s="5"/>
      <c r="G1577" s="35"/>
      <c r="H1577" s="34"/>
    </row>
    <row r="1578" spans="1:8">
      <c r="A1578" s="2"/>
      <c r="B1578" s="6"/>
      <c r="C1578" s="4"/>
      <c r="D1578" s="4"/>
      <c r="E1578" s="4"/>
      <c r="F1578" s="7"/>
      <c r="G1578" s="35"/>
      <c r="H1578" s="34"/>
    </row>
    <row r="1579" spans="1:8">
      <c r="A1579" s="2"/>
      <c r="B1579" s="6"/>
      <c r="C1579" s="4"/>
      <c r="D1579" s="4"/>
      <c r="E1579" s="4"/>
      <c r="F1579" s="7"/>
      <c r="G1579" s="35"/>
      <c r="H1579" s="34"/>
    </row>
    <row r="1580" spans="1:8">
      <c r="A1580" s="2"/>
      <c r="B1580" s="3"/>
      <c r="C1580" s="4"/>
      <c r="D1580" s="4"/>
      <c r="E1580" s="4"/>
      <c r="F1580" s="5"/>
      <c r="G1580" s="35"/>
      <c r="H1580" s="34"/>
    </row>
    <row r="1581" spans="1:8">
      <c r="A1581" s="2"/>
      <c r="B1581" s="3"/>
      <c r="C1581" s="4"/>
      <c r="D1581" s="4"/>
      <c r="E1581" s="4"/>
      <c r="F1581" s="5"/>
      <c r="G1581" s="35"/>
      <c r="H1581" s="34"/>
    </row>
    <row r="1582" spans="1:8">
      <c r="A1582" s="2"/>
      <c r="B1582" s="6"/>
      <c r="C1582" s="4"/>
      <c r="D1582" s="4"/>
      <c r="E1582" s="4"/>
      <c r="F1582" s="7"/>
      <c r="G1582" s="35"/>
      <c r="H1582" s="34"/>
    </row>
    <row r="1583" spans="1:8">
      <c r="A1583" s="2"/>
      <c r="B1583" s="3"/>
      <c r="C1583" s="4"/>
      <c r="D1583" s="4"/>
      <c r="E1583" s="4"/>
      <c r="F1583" s="5"/>
      <c r="G1583" s="35"/>
      <c r="H1583" s="34"/>
    </row>
    <row r="1584" spans="1:8">
      <c r="A1584" s="2"/>
      <c r="B1584" s="3"/>
      <c r="C1584" s="4"/>
      <c r="D1584" s="4"/>
      <c r="E1584" s="4"/>
      <c r="F1584" s="5"/>
      <c r="G1584" s="35"/>
      <c r="H1584" s="34"/>
    </row>
    <row r="1585" spans="1:8">
      <c r="A1585" s="2"/>
      <c r="B1585" s="3"/>
      <c r="C1585" s="4"/>
      <c r="D1585" s="4"/>
      <c r="E1585" s="4"/>
      <c r="F1585" s="5"/>
      <c r="G1585" s="35"/>
      <c r="H1585" s="34"/>
    </row>
    <row r="1586" spans="1:8">
      <c r="A1586" s="2"/>
      <c r="B1586" s="3"/>
      <c r="C1586" s="4"/>
      <c r="D1586" s="4"/>
      <c r="E1586" s="4"/>
      <c r="F1586" s="5"/>
      <c r="G1586" s="35"/>
      <c r="H1586" s="34"/>
    </row>
    <row r="1587" spans="1:8">
      <c r="A1587" s="2"/>
      <c r="B1587" s="3"/>
      <c r="C1587" s="4"/>
      <c r="D1587" s="4"/>
      <c r="E1587" s="4"/>
      <c r="F1587" s="5"/>
      <c r="G1587" s="35"/>
      <c r="H1587" s="34"/>
    </row>
    <row r="1588" spans="1:8">
      <c r="A1588" s="2"/>
      <c r="B1588" s="6"/>
      <c r="C1588" s="4"/>
      <c r="D1588" s="4"/>
      <c r="E1588" s="4"/>
      <c r="F1588" s="7"/>
      <c r="G1588" s="35"/>
      <c r="H1588" s="34"/>
    </row>
    <row r="1589" spans="1:8">
      <c r="A1589" s="2"/>
      <c r="B1589" s="6"/>
      <c r="C1589" s="4"/>
      <c r="D1589" s="4"/>
      <c r="E1589" s="4"/>
      <c r="F1589" s="7"/>
      <c r="G1589" s="35"/>
      <c r="H1589" s="34"/>
    </row>
    <row r="1590" spans="1:8">
      <c r="A1590" s="2"/>
      <c r="B1590" s="3"/>
      <c r="C1590" s="4"/>
      <c r="D1590" s="4"/>
      <c r="E1590" s="4"/>
      <c r="F1590" s="5"/>
      <c r="G1590" s="35"/>
      <c r="H1590" s="34"/>
    </row>
    <row r="1591" spans="1:8">
      <c r="A1591" s="2"/>
      <c r="B1591" s="3"/>
      <c r="C1591" s="4"/>
      <c r="D1591" s="4"/>
      <c r="E1591" s="4"/>
      <c r="F1591" s="5"/>
      <c r="G1591" s="35"/>
      <c r="H1591" s="34"/>
    </row>
    <row r="1592" spans="1:8">
      <c r="A1592" s="2"/>
      <c r="B1592" s="3"/>
      <c r="C1592" s="4"/>
      <c r="D1592" s="4"/>
      <c r="E1592" s="4"/>
      <c r="F1592" s="5"/>
      <c r="G1592" s="35"/>
      <c r="H1592" s="34"/>
    </row>
    <row r="1593" spans="1:8">
      <c r="A1593" s="2"/>
      <c r="B1593" s="3"/>
      <c r="C1593" s="4"/>
      <c r="D1593" s="4"/>
      <c r="E1593" s="4"/>
      <c r="F1593" s="5"/>
      <c r="G1593" s="35"/>
      <c r="H1593" s="34"/>
    </row>
    <row r="1594" spans="1:8">
      <c r="A1594" s="2"/>
      <c r="B1594" s="6"/>
      <c r="C1594" s="4"/>
      <c r="D1594" s="4"/>
      <c r="E1594" s="4"/>
      <c r="F1594" s="7"/>
      <c r="G1594" s="35"/>
      <c r="H1594" s="34"/>
    </row>
    <row r="1595" spans="1:8">
      <c r="A1595" s="2"/>
      <c r="B1595" s="6"/>
      <c r="C1595" s="4"/>
      <c r="D1595" s="4"/>
      <c r="E1595" s="4"/>
      <c r="F1595" s="7"/>
      <c r="G1595" s="35"/>
      <c r="H1595" s="34"/>
    </row>
    <row r="1596" spans="1:8">
      <c r="A1596" s="2"/>
      <c r="B1596" s="6"/>
      <c r="C1596" s="4"/>
      <c r="D1596" s="4"/>
      <c r="E1596" s="4"/>
      <c r="F1596" s="7"/>
      <c r="G1596" s="35"/>
      <c r="H1596" s="34"/>
    </row>
    <row r="1597" spans="1:8">
      <c r="A1597" s="2"/>
      <c r="B1597" s="3"/>
      <c r="C1597" s="4"/>
      <c r="D1597" s="4"/>
      <c r="E1597" s="4"/>
      <c r="F1597" s="5"/>
      <c r="G1597" s="35"/>
      <c r="H1597" s="34"/>
    </row>
    <row r="1598" spans="1:8">
      <c r="A1598" s="2"/>
      <c r="B1598" s="3"/>
      <c r="C1598" s="4"/>
      <c r="D1598" s="4"/>
      <c r="E1598" s="4"/>
      <c r="F1598" s="5"/>
      <c r="G1598" s="35"/>
      <c r="H1598" s="34"/>
    </row>
    <row r="1599" spans="1:8">
      <c r="A1599" s="2"/>
      <c r="B1599" s="3"/>
      <c r="C1599" s="4"/>
      <c r="D1599" s="4"/>
      <c r="E1599" s="4"/>
      <c r="F1599" s="5"/>
      <c r="G1599" s="35"/>
      <c r="H1599" s="34"/>
    </row>
    <row r="1600" spans="1:8">
      <c r="A1600" s="2"/>
      <c r="B1600" s="3"/>
      <c r="C1600" s="4"/>
      <c r="D1600" s="4"/>
      <c r="E1600" s="4"/>
      <c r="F1600" s="5"/>
      <c r="G1600" s="35"/>
      <c r="H1600" s="34"/>
    </row>
    <row r="1601" spans="1:8">
      <c r="A1601" s="2"/>
      <c r="B1601" s="6"/>
      <c r="C1601" s="4"/>
      <c r="D1601" s="4"/>
      <c r="E1601" s="4"/>
      <c r="F1601" s="7"/>
      <c r="G1601" s="35"/>
      <c r="H1601" s="34"/>
    </row>
    <row r="1602" spans="1:8">
      <c r="A1602" s="2"/>
      <c r="B1602" s="6"/>
      <c r="C1602" s="4"/>
      <c r="D1602" s="4"/>
      <c r="E1602" s="4"/>
      <c r="F1602" s="7"/>
      <c r="G1602" s="35"/>
      <c r="H1602" s="34"/>
    </row>
    <row r="1603" spans="1:8">
      <c r="A1603" s="2"/>
      <c r="B1603" s="6"/>
      <c r="C1603" s="4"/>
      <c r="D1603" s="4"/>
      <c r="E1603" s="4"/>
      <c r="F1603" s="7"/>
      <c r="G1603" s="35"/>
      <c r="H1603" s="34"/>
    </row>
    <row r="1604" spans="1:8">
      <c r="A1604" s="2"/>
      <c r="B1604" s="6"/>
      <c r="C1604" s="4"/>
      <c r="D1604" s="4"/>
      <c r="E1604" s="4"/>
      <c r="F1604" s="7"/>
      <c r="G1604" s="35"/>
      <c r="H1604" s="34"/>
    </row>
    <row r="1605" spans="1:8">
      <c r="A1605" s="2"/>
      <c r="B1605" s="3"/>
      <c r="C1605" s="4"/>
      <c r="D1605" s="4"/>
      <c r="E1605" s="4"/>
      <c r="F1605" s="5"/>
      <c r="G1605" s="35"/>
      <c r="H1605" s="34"/>
    </row>
    <row r="1606" spans="1:8">
      <c r="A1606" s="2"/>
      <c r="B1606" s="3"/>
      <c r="C1606" s="4"/>
      <c r="D1606" s="4"/>
      <c r="E1606" s="4"/>
      <c r="F1606" s="5"/>
      <c r="G1606" s="35"/>
      <c r="H1606" s="34"/>
    </row>
    <row r="1607" spans="1:8">
      <c r="A1607" s="2"/>
      <c r="B1607" s="6"/>
      <c r="C1607" s="4"/>
      <c r="D1607" s="4"/>
      <c r="E1607" s="4"/>
      <c r="F1607" s="7"/>
      <c r="G1607" s="35"/>
      <c r="H1607" s="34"/>
    </row>
    <row r="1608" spans="1:8">
      <c r="A1608" s="2"/>
      <c r="B1608" s="3"/>
      <c r="C1608" s="4"/>
      <c r="D1608" s="4"/>
      <c r="E1608" s="4"/>
      <c r="F1608" s="5"/>
      <c r="G1608" s="35"/>
      <c r="H1608" s="34"/>
    </row>
    <row r="1609" spans="1:8">
      <c r="A1609" s="2"/>
      <c r="B1609" s="3"/>
      <c r="C1609" s="4"/>
      <c r="D1609" s="4"/>
      <c r="E1609" s="4"/>
      <c r="F1609" s="5"/>
      <c r="G1609" s="35"/>
      <c r="H1609" s="34"/>
    </row>
    <row r="1610" spans="1:8">
      <c r="A1610" s="2"/>
      <c r="B1610" s="3"/>
      <c r="C1610" s="4"/>
      <c r="D1610" s="4"/>
      <c r="E1610" s="4"/>
      <c r="F1610" s="5"/>
      <c r="G1610" s="35"/>
      <c r="H1610" s="34"/>
    </row>
    <row r="1611" spans="1:8">
      <c r="A1611" s="2"/>
      <c r="B1611" s="6"/>
      <c r="C1611" s="4"/>
      <c r="D1611" s="4"/>
      <c r="E1611" s="4"/>
      <c r="F1611" s="7"/>
      <c r="G1611" s="35"/>
      <c r="H1611" s="34"/>
    </row>
    <row r="1612" spans="1:8">
      <c r="A1612" s="2"/>
      <c r="B1612" s="3"/>
      <c r="C1612" s="4"/>
      <c r="D1612" s="4"/>
      <c r="E1612" s="4"/>
      <c r="F1612" s="5"/>
      <c r="G1612" s="35"/>
      <c r="H1612" s="34"/>
    </row>
    <row r="1613" spans="1:8">
      <c r="A1613" s="2"/>
      <c r="B1613" s="6"/>
      <c r="C1613" s="4"/>
      <c r="D1613" s="4"/>
      <c r="E1613" s="4"/>
      <c r="F1613" s="7"/>
      <c r="G1613" s="35"/>
      <c r="H1613" s="34"/>
    </row>
    <row r="1614" spans="1:8">
      <c r="A1614" s="2"/>
      <c r="B1614" s="6"/>
      <c r="C1614" s="4"/>
      <c r="D1614" s="4"/>
      <c r="E1614" s="4"/>
      <c r="F1614" s="7"/>
      <c r="G1614" s="35"/>
      <c r="H1614" s="34"/>
    </row>
    <row r="1615" spans="1:8">
      <c r="A1615" s="2"/>
      <c r="B1615" s="6"/>
      <c r="C1615" s="4"/>
      <c r="D1615" s="4"/>
      <c r="E1615" s="4"/>
      <c r="F1615" s="7"/>
      <c r="G1615" s="35"/>
      <c r="H1615" s="34"/>
    </row>
    <row r="1616" spans="1:8">
      <c r="A1616" s="2"/>
      <c r="B1616" s="3"/>
      <c r="C1616" s="4"/>
      <c r="D1616" s="4"/>
      <c r="E1616" s="4"/>
      <c r="F1616" s="5"/>
      <c r="G1616" s="35"/>
      <c r="H1616" s="34"/>
    </row>
    <row r="1617" spans="1:8">
      <c r="A1617" s="2"/>
      <c r="B1617" s="6"/>
      <c r="C1617" s="4"/>
      <c r="D1617" s="4"/>
      <c r="E1617" s="4"/>
      <c r="F1617" s="7"/>
      <c r="G1617" s="35"/>
      <c r="H1617" s="34"/>
    </row>
    <row r="1618" spans="1:8">
      <c r="A1618" s="2"/>
      <c r="B1618" s="3"/>
      <c r="C1618" s="4"/>
      <c r="D1618" s="4"/>
      <c r="E1618" s="4"/>
      <c r="F1618" s="5"/>
      <c r="G1618" s="35"/>
      <c r="H1618" s="34"/>
    </row>
    <row r="1619" spans="1:8">
      <c r="A1619" s="2"/>
      <c r="B1619" s="6"/>
      <c r="C1619" s="4"/>
      <c r="D1619" s="4"/>
      <c r="E1619" s="4"/>
      <c r="F1619" s="7"/>
      <c r="G1619" s="35"/>
      <c r="H1619" s="34"/>
    </row>
    <row r="1620" spans="1:8">
      <c r="A1620" s="2"/>
      <c r="B1620" s="3"/>
      <c r="C1620" s="4"/>
      <c r="D1620" s="4"/>
      <c r="E1620" s="4"/>
      <c r="F1620" s="5"/>
      <c r="G1620" s="35"/>
      <c r="H1620" s="34"/>
    </row>
    <row r="1621" spans="1:8">
      <c r="A1621" s="2"/>
      <c r="B1621" s="6"/>
      <c r="C1621" s="4"/>
      <c r="D1621" s="4"/>
      <c r="E1621" s="4"/>
      <c r="F1621" s="7"/>
      <c r="G1621" s="35"/>
      <c r="H1621" s="34"/>
    </row>
    <row r="1622" spans="1:8">
      <c r="A1622" s="2"/>
      <c r="B1622" s="6"/>
      <c r="C1622" s="4"/>
      <c r="D1622" s="4"/>
      <c r="E1622" s="4"/>
      <c r="F1622" s="7"/>
      <c r="G1622" s="35"/>
      <c r="H1622" s="34"/>
    </row>
    <row r="1623" spans="1:8">
      <c r="A1623" s="2"/>
      <c r="B1623" s="6"/>
      <c r="C1623" s="4"/>
      <c r="D1623" s="4"/>
      <c r="E1623" s="4"/>
      <c r="F1623" s="7"/>
      <c r="G1623" s="35"/>
      <c r="H1623" s="34"/>
    </row>
    <row r="1624" spans="1:8">
      <c r="A1624" s="2"/>
      <c r="B1624" s="3"/>
      <c r="C1624" s="4"/>
      <c r="D1624" s="4"/>
      <c r="E1624" s="4"/>
      <c r="F1624" s="5"/>
      <c r="G1624" s="35"/>
      <c r="H1624" s="34"/>
    </row>
    <row r="1625" spans="1:8">
      <c r="A1625" s="2"/>
      <c r="B1625" s="6"/>
      <c r="C1625" s="4"/>
      <c r="D1625" s="4"/>
      <c r="E1625" s="4"/>
      <c r="F1625" s="7"/>
      <c r="G1625" s="35"/>
      <c r="H1625" s="34"/>
    </row>
    <row r="1626" spans="1:8">
      <c r="A1626" s="2"/>
      <c r="B1626" s="6"/>
      <c r="C1626" s="4"/>
      <c r="D1626" s="4"/>
      <c r="E1626" s="4"/>
      <c r="F1626" s="7"/>
      <c r="G1626" s="35"/>
      <c r="H1626" s="34"/>
    </row>
    <row r="1627" spans="1:8">
      <c r="A1627" s="2"/>
      <c r="B1627" s="6"/>
      <c r="C1627" s="4"/>
      <c r="D1627" s="4"/>
      <c r="E1627" s="4"/>
      <c r="F1627" s="7"/>
      <c r="G1627" s="35"/>
      <c r="H1627" s="34"/>
    </row>
    <row r="1628" spans="1:8">
      <c r="A1628" s="2"/>
      <c r="B1628" s="6"/>
      <c r="C1628" s="4"/>
      <c r="D1628" s="4"/>
      <c r="E1628" s="4"/>
      <c r="F1628" s="7"/>
      <c r="G1628" s="35"/>
      <c r="H1628" s="34"/>
    </row>
    <row r="1629" spans="1:8">
      <c r="A1629" s="2"/>
      <c r="B1629" s="6"/>
      <c r="C1629" s="4"/>
      <c r="D1629" s="4"/>
      <c r="E1629" s="4"/>
      <c r="F1629" s="7"/>
      <c r="G1629" s="35"/>
      <c r="H1629" s="34"/>
    </row>
    <row r="1630" spans="1:8">
      <c r="A1630" s="2"/>
      <c r="B1630" s="3"/>
      <c r="C1630" s="4"/>
      <c r="D1630" s="4"/>
      <c r="E1630" s="4"/>
      <c r="F1630" s="5"/>
      <c r="G1630" s="35"/>
      <c r="H1630" s="34"/>
    </row>
    <row r="1631" spans="1:8">
      <c r="A1631" s="2"/>
      <c r="B1631" s="3"/>
      <c r="C1631" s="4"/>
      <c r="D1631" s="4"/>
      <c r="E1631" s="4"/>
      <c r="F1631" s="5"/>
      <c r="G1631" s="35"/>
      <c r="H1631" s="34"/>
    </row>
    <row r="1632" spans="1:8">
      <c r="A1632" s="2"/>
      <c r="B1632" s="6"/>
      <c r="C1632" s="4"/>
      <c r="D1632" s="4"/>
      <c r="E1632" s="4"/>
      <c r="F1632" s="7"/>
      <c r="G1632" s="35"/>
      <c r="H1632" s="34"/>
    </row>
    <row r="1633" spans="1:8">
      <c r="A1633" s="2"/>
      <c r="B1633" s="6"/>
      <c r="C1633" s="4"/>
      <c r="D1633" s="4"/>
      <c r="E1633" s="4"/>
      <c r="F1633" s="7"/>
      <c r="G1633" s="35"/>
      <c r="H1633" s="34"/>
    </row>
    <row r="1634" spans="1:8">
      <c r="A1634" s="2"/>
      <c r="B1634" s="3"/>
      <c r="C1634" s="4"/>
      <c r="D1634" s="4"/>
      <c r="E1634" s="4"/>
      <c r="F1634" s="5"/>
      <c r="G1634" s="35"/>
      <c r="H1634" s="34"/>
    </row>
    <row r="1635" spans="1:8">
      <c r="A1635" s="2"/>
      <c r="B1635" s="6"/>
      <c r="C1635" s="4"/>
      <c r="D1635" s="4"/>
      <c r="E1635" s="4"/>
      <c r="F1635" s="7"/>
      <c r="G1635" s="35"/>
      <c r="H1635" s="34"/>
    </row>
    <row r="1636" spans="1:8">
      <c r="A1636" s="2"/>
      <c r="B1636" s="3"/>
      <c r="C1636" s="4"/>
      <c r="D1636" s="4"/>
      <c r="E1636" s="4"/>
      <c r="F1636" s="5"/>
      <c r="G1636" s="35"/>
      <c r="H1636" s="34"/>
    </row>
    <row r="1637" spans="1:8">
      <c r="A1637" s="2"/>
      <c r="B1637" s="6"/>
      <c r="C1637" s="4"/>
      <c r="D1637" s="4"/>
      <c r="E1637" s="4"/>
      <c r="F1637" s="7"/>
      <c r="G1637" s="35"/>
      <c r="H1637" s="34"/>
    </row>
    <row r="1638" spans="1:8">
      <c r="A1638" s="2"/>
      <c r="B1638" s="6"/>
      <c r="C1638" s="4"/>
      <c r="D1638" s="4"/>
      <c r="E1638" s="4"/>
      <c r="F1638" s="7"/>
      <c r="G1638" s="35"/>
      <c r="H1638" s="34"/>
    </row>
    <row r="1639" spans="1:8">
      <c r="A1639" s="2"/>
      <c r="B1639" s="3"/>
      <c r="C1639" s="4"/>
      <c r="D1639" s="4"/>
      <c r="E1639" s="4"/>
      <c r="F1639" s="5"/>
      <c r="G1639" s="35"/>
      <c r="H1639" s="34"/>
    </row>
    <row r="1640" spans="1:8">
      <c r="A1640" s="2"/>
      <c r="B1640" s="3"/>
      <c r="C1640" s="4"/>
      <c r="D1640" s="4"/>
      <c r="E1640" s="4"/>
      <c r="F1640" s="5"/>
      <c r="G1640" s="35"/>
      <c r="H1640" s="34"/>
    </row>
    <row r="1641" spans="1:8">
      <c r="A1641" s="2"/>
      <c r="B1641" s="6"/>
      <c r="C1641" s="4"/>
      <c r="D1641" s="4"/>
      <c r="E1641" s="4"/>
      <c r="F1641" s="7"/>
      <c r="G1641" s="35"/>
      <c r="H1641" s="34"/>
    </row>
    <row r="1642" spans="1:8">
      <c r="A1642" s="2"/>
      <c r="B1642" s="3"/>
      <c r="C1642" s="4"/>
      <c r="D1642" s="4"/>
      <c r="E1642" s="4"/>
      <c r="F1642" s="5"/>
      <c r="G1642" s="35"/>
      <c r="H1642" s="34"/>
    </row>
    <row r="1643" spans="1:8">
      <c r="A1643" s="2"/>
      <c r="B1643" s="3"/>
      <c r="C1643" s="4"/>
      <c r="D1643" s="4"/>
      <c r="E1643" s="4"/>
      <c r="F1643" s="5"/>
      <c r="G1643" s="35"/>
      <c r="H1643" s="34"/>
    </row>
    <row r="1644" spans="1:8">
      <c r="A1644" s="2"/>
      <c r="B1644" s="6"/>
      <c r="C1644" s="4"/>
      <c r="D1644" s="4"/>
      <c r="E1644" s="4"/>
      <c r="F1644" s="7"/>
      <c r="G1644" s="35"/>
      <c r="H1644" s="34"/>
    </row>
    <row r="1645" spans="1:8">
      <c r="A1645" s="2"/>
      <c r="B1645" s="3"/>
      <c r="C1645" s="4"/>
      <c r="D1645" s="4"/>
      <c r="E1645" s="4"/>
      <c r="F1645" s="5"/>
      <c r="G1645" s="35"/>
      <c r="H1645" s="34"/>
    </row>
    <row r="1646" spans="1:8">
      <c r="A1646" s="2"/>
      <c r="B1646" s="6"/>
      <c r="C1646" s="4"/>
      <c r="D1646" s="4"/>
      <c r="E1646" s="4"/>
      <c r="F1646" s="7"/>
      <c r="G1646" s="35"/>
      <c r="H1646" s="34"/>
    </row>
    <row r="1647" spans="1:8">
      <c r="A1647" s="2"/>
      <c r="B1647" s="3"/>
      <c r="C1647" s="4"/>
      <c r="D1647" s="4"/>
      <c r="E1647" s="4"/>
      <c r="F1647" s="5"/>
      <c r="G1647" s="35"/>
      <c r="H1647" s="34"/>
    </row>
    <row r="1648" spans="1:8">
      <c r="A1648" s="2"/>
      <c r="B1648" s="6"/>
      <c r="C1648" s="4"/>
      <c r="D1648" s="4"/>
      <c r="E1648" s="4"/>
      <c r="F1648" s="7"/>
      <c r="G1648" s="35"/>
      <c r="H1648" s="34"/>
    </row>
    <row r="1649" spans="1:8">
      <c r="A1649" s="2"/>
      <c r="B1649" s="6"/>
      <c r="C1649" s="4"/>
      <c r="D1649" s="4"/>
      <c r="E1649" s="4"/>
      <c r="F1649" s="7"/>
      <c r="G1649" s="35"/>
      <c r="H1649" s="34"/>
    </row>
    <row r="1650" spans="1:8">
      <c r="A1650" s="2"/>
      <c r="B1650" s="3"/>
      <c r="C1650" s="4"/>
      <c r="D1650" s="4"/>
      <c r="E1650" s="4"/>
      <c r="F1650" s="5"/>
      <c r="G1650" s="35"/>
      <c r="H1650" s="34"/>
    </row>
    <row r="1651" spans="1:8">
      <c r="A1651" s="2"/>
      <c r="B1651" s="3"/>
      <c r="C1651" s="4"/>
      <c r="D1651" s="4"/>
      <c r="E1651" s="4"/>
      <c r="F1651" s="5"/>
      <c r="G1651" s="35"/>
      <c r="H1651" s="34"/>
    </row>
    <row r="1652" spans="1:8">
      <c r="A1652" s="2"/>
      <c r="B1652" s="3"/>
      <c r="C1652" s="4"/>
      <c r="D1652" s="4"/>
      <c r="E1652" s="4"/>
      <c r="F1652" s="5"/>
      <c r="G1652" s="35"/>
      <c r="H1652" s="34"/>
    </row>
    <row r="1653" spans="1:8">
      <c r="A1653" s="2"/>
      <c r="B1653" s="6"/>
      <c r="C1653" s="4"/>
      <c r="D1653" s="4"/>
      <c r="E1653" s="4"/>
      <c r="F1653" s="7"/>
      <c r="G1653" s="35"/>
      <c r="H1653" s="34"/>
    </row>
    <row r="1654" spans="1:8">
      <c r="A1654" s="2"/>
      <c r="B1654" s="6"/>
      <c r="C1654" s="4"/>
      <c r="D1654" s="4"/>
      <c r="E1654" s="4"/>
      <c r="F1654" s="7"/>
      <c r="G1654" s="35"/>
      <c r="H1654" s="34"/>
    </row>
    <row r="1655" spans="1:8">
      <c r="A1655" s="2"/>
      <c r="B1655" s="6"/>
      <c r="C1655" s="4"/>
      <c r="D1655" s="4"/>
      <c r="E1655" s="4"/>
      <c r="F1655" s="7"/>
      <c r="G1655" s="35"/>
      <c r="H1655" s="34"/>
    </row>
    <row r="1656" spans="1:8">
      <c r="A1656" s="2"/>
      <c r="B1656" s="6"/>
      <c r="C1656" s="4"/>
      <c r="D1656" s="4"/>
      <c r="E1656" s="4"/>
      <c r="F1656" s="7"/>
      <c r="G1656" s="35"/>
      <c r="H1656" s="34"/>
    </row>
    <row r="1657" spans="1:8">
      <c r="A1657" s="2"/>
      <c r="B1657" s="3"/>
      <c r="C1657" s="4"/>
      <c r="D1657" s="4"/>
      <c r="E1657" s="4"/>
      <c r="F1657" s="5"/>
      <c r="G1657" s="35"/>
      <c r="H1657" s="34"/>
    </row>
    <row r="1658" spans="1:8">
      <c r="A1658" s="2"/>
      <c r="B1658" s="3"/>
      <c r="C1658" s="4"/>
      <c r="D1658" s="4"/>
      <c r="E1658" s="4"/>
      <c r="F1658" s="5"/>
      <c r="G1658" s="35"/>
      <c r="H1658" s="34"/>
    </row>
    <row r="1659" spans="1:8">
      <c r="A1659" s="2"/>
      <c r="B1659" s="6"/>
      <c r="C1659" s="4"/>
      <c r="D1659" s="4"/>
      <c r="E1659" s="4"/>
      <c r="F1659" s="7"/>
      <c r="G1659" s="35"/>
      <c r="H1659" s="34"/>
    </row>
    <row r="1660" spans="1:8">
      <c r="A1660" s="2"/>
      <c r="B1660" s="3"/>
      <c r="C1660" s="4"/>
      <c r="D1660" s="4"/>
      <c r="E1660" s="4"/>
      <c r="F1660" s="5"/>
      <c r="G1660" s="35"/>
      <c r="H1660" s="34"/>
    </row>
    <row r="1661" spans="1:8">
      <c r="A1661" s="2"/>
      <c r="B1661" s="6"/>
      <c r="C1661" s="4"/>
      <c r="D1661" s="4"/>
      <c r="E1661" s="4"/>
      <c r="F1661" s="7"/>
      <c r="G1661" s="35"/>
      <c r="H1661" s="34"/>
    </row>
    <row r="1662" spans="1:8">
      <c r="A1662" s="2"/>
      <c r="B1662" s="6"/>
      <c r="C1662" s="4"/>
      <c r="D1662" s="4"/>
      <c r="E1662" s="4"/>
      <c r="F1662" s="7"/>
      <c r="G1662" s="35"/>
      <c r="H1662" s="34"/>
    </row>
    <row r="1663" spans="1:8">
      <c r="A1663" s="2"/>
      <c r="B1663" s="6"/>
      <c r="C1663" s="4"/>
      <c r="D1663" s="4"/>
      <c r="E1663" s="4"/>
      <c r="F1663" s="7"/>
      <c r="G1663" s="35"/>
      <c r="H1663" s="34"/>
    </row>
    <row r="1664" spans="1:8">
      <c r="A1664" s="2"/>
      <c r="B1664" s="3"/>
      <c r="C1664" s="4"/>
      <c r="D1664" s="4"/>
      <c r="E1664" s="4"/>
      <c r="F1664" s="5"/>
      <c r="G1664" s="35"/>
      <c r="H1664" s="34"/>
    </row>
    <row r="1665" spans="1:8">
      <c r="A1665" s="2"/>
      <c r="B1665" s="3"/>
      <c r="C1665" s="4"/>
      <c r="D1665" s="4"/>
      <c r="E1665" s="4"/>
      <c r="F1665" s="5"/>
      <c r="G1665" s="35"/>
      <c r="H1665" s="34"/>
    </row>
    <row r="1666" spans="1:8">
      <c r="A1666" s="2"/>
      <c r="B1666" s="6"/>
      <c r="C1666" s="4"/>
      <c r="D1666" s="4"/>
      <c r="E1666" s="4"/>
      <c r="F1666" s="7"/>
      <c r="G1666" s="35"/>
      <c r="H1666" s="34"/>
    </row>
    <row r="1667" spans="1:8">
      <c r="A1667" s="2"/>
      <c r="B1667" s="6"/>
      <c r="C1667" s="4"/>
      <c r="D1667" s="4"/>
      <c r="E1667" s="4"/>
      <c r="F1667" s="7"/>
      <c r="G1667" s="35"/>
      <c r="H1667" s="34"/>
    </row>
    <row r="1668" spans="1:8">
      <c r="A1668" s="2"/>
      <c r="B1668" s="6"/>
      <c r="C1668" s="4"/>
      <c r="D1668" s="4"/>
      <c r="E1668" s="4"/>
      <c r="F1668" s="7"/>
      <c r="G1668" s="35"/>
      <c r="H1668" s="34"/>
    </row>
    <row r="1669" spans="1:8">
      <c r="A1669" s="2"/>
      <c r="B1669" s="3"/>
      <c r="C1669" s="4"/>
      <c r="D1669" s="4"/>
      <c r="E1669" s="4"/>
      <c r="F1669" s="5"/>
      <c r="G1669" s="35"/>
      <c r="H1669" s="34"/>
    </row>
    <row r="1670" spans="1:8">
      <c r="A1670" s="2"/>
      <c r="B1670" s="3"/>
      <c r="C1670" s="4"/>
      <c r="D1670" s="4"/>
      <c r="E1670" s="4"/>
      <c r="F1670" s="5"/>
      <c r="G1670" s="35"/>
      <c r="H1670" s="34"/>
    </row>
    <row r="1671" spans="1:8">
      <c r="A1671" s="2"/>
      <c r="B1671" s="6"/>
      <c r="C1671" s="4"/>
      <c r="D1671" s="4"/>
      <c r="E1671" s="4"/>
      <c r="F1671" s="7"/>
      <c r="G1671" s="35"/>
      <c r="H1671" s="34"/>
    </row>
    <row r="1672" spans="1:8">
      <c r="A1672" s="2"/>
      <c r="B1672" s="3"/>
      <c r="C1672" s="4"/>
      <c r="D1672" s="4"/>
      <c r="E1672" s="4"/>
      <c r="F1672" s="5"/>
      <c r="G1672" s="35"/>
      <c r="H1672" s="34"/>
    </row>
    <row r="1673" spans="1:8">
      <c r="A1673" s="2"/>
      <c r="B1673" s="6"/>
      <c r="C1673" s="4"/>
      <c r="D1673" s="4"/>
      <c r="E1673" s="4"/>
      <c r="F1673" s="7"/>
      <c r="G1673" s="35"/>
      <c r="H1673" s="34"/>
    </row>
    <row r="1674" spans="1:8">
      <c r="A1674" s="2"/>
      <c r="B1674" s="3"/>
      <c r="C1674" s="4"/>
      <c r="D1674" s="4"/>
      <c r="E1674" s="4"/>
      <c r="F1674" s="5"/>
      <c r="G1674" s="35"/>
      <c r="H1674" s="34"/>
    </row>
    <row r="1675" spans="1:8">
      <c r="A1675" s="2"/>
      <c r="B1675" s="3"/>
      <c r="C1675" s="4"/>
      <c r="D1675" s="4"/>
      <c r="E1675" s="4"/>
      <c r="F1675" s="5"/>
      <c r="G1675" s="35"/>
      <c r="H1675" s="34"/>
    </row>
    <row r="1676" spans="1:8">
      <c r="A1676" s="2"/>
      <c r="B1676" s="6"/>
      <c r="C1676" s="4"/>
      <c r="D1676" s="4"/>
      <c r="E1676" s="4"/>
      <c r="F1676" s="7"/>
      <c r="G1676" s="35"/>
      <c r="H1676" s="34"/>
    </row>
    <row r="1677" spans="1:8">
      <c r="A1677" s="2"/>
      <c r="B1677" s="3"/>
      <c r="C1677" s="4"/>
      <c r="D1677" s="4"/>
      <c r="E1677" s="4"/>
      <c r="F1677" s="5"/>
      <c r="G1677" s="35"/>
      <c r="H1677" s="34"/>
    </row>
    <row r="1678" spans="1:8">
      <c r="A1678" s="2"/>
      <c r="B1678" s="3"/>
      <c r="C1678" s="4"/>
      <c r="D1678" s="4"/>
      <c r="E1678" s="4"/>
      <c r="F1678" s="5"/>
      <c r="G1678" s="35"/>
      <c r="H1678" s="34"/>
    </row>
    <row r="1679" spans="1:8">
      <c r="A1679" s="2"/>
      <c r="B1679" s="3"/>
      <c r="C1679" s="4"/>
      <c r="D1679" s="4"/>
      <c r="E1679" s="4"/>
      <c r="F1679" s="5"/>
      <c r="G1679" s="35"/>
      <c r="H1679" s="34"/>
    </row>
    <row r="1680" spans="1:8">
      <c r="A1680" s="2"/>
      <c r="B1680" s="3"/>
      <c r="C1680" s="4"/>
      <c r="D1680" s="4"/>
      <c r="E1680" s="4"/>
      <c r="F1680" s="5"/>
      <c r="G1680" s="35"/>
      <c r="H1680" s="34"/>
    </row>
    <row r="1681" spans="1:8">
      <c r="A1681" s="2"/>
      <c r="B1681" s="3"/>
      <c r="C1681" s="4"/>
      <c r="D1681" s="4"/>
      <c r="E1681" s="4"/>
      <c r="F1681" s="5"/>
      <c r="G1681" s="35"/>
      <c r="H1681" s="34"/>
    </row>
    <row r="1682" spans="1:8">
      <c r="A1682" s="2"/>
      <c r="B1682" s="6"/>
      <c r="C1682" s="4"/>
      <c r="D1682" s="4"/>
      <c r="E1682" s="4"/>
      <c r="F1682" s="7"/>
      <c r="G1682" s="35"/>
      <c r="H1682" s="34"/>
    </row>
    <row r="1683" spans="1:8">
      <c r="A1683" s="2"/>
      <c r="B1683" s="6"/>
      <c r="C1683" s="4"/>
      <c r="D1683" s="4"/>
      <c r="E1683" s="4"/>
      <c r="F1683" s="7"/>
      <c r="G1683" s="35"/>
      <c r="H1683" s="34"/>
    </row>
    <row r="1684" spans="1:8">
      <c r="A1684" s="2"/>
      <c r="B1684" s="3"/>
      <c r="C1684" s="4"/>
      <c r="D1684" s="4"/>
      <c r="E1684" s="4"/>
      <c r="F1684" s="5"/>
      <c r="G1684" s="35"/>
      <c r="H1684" s="34"/>
    </row>
    <row r="1685" spans="1:8">
      <c r="A1685" s="2"/>
      <c r="B1685" s="6"/>
      <c r="C1685" s="4"/>
      <c r="D1685" s="4"/>
      <c r="E1685" s="4"/>
      <c r="F1685" s="7"/>
      <c r="G1685" s="35"/>
      <c r="H1685" s="34"/>
    </row>
    <row r="1686" spans="1:8">
      <c r="A1686" s="2"/>
      <c r="B1686" s="6"/>
      <c r="C1686" s="4"/>
      <c r="D1686" s="4"/>
      <c r="E1686" s="4"/>
      <c r="F1686" s="7"/>
      <c r="G1686" s="35"/>
      <c r="H1686" s="34"/>
    </row>
    <row r="1687" spans="1:8">
      <c r="A1687" s="2"/>
      <c r="B1687" s="3"/>
      <c r="C1687" s="4"/>
      <c r="D1687" s="4"/>
      <c r="E1687" s="4"/>
      <c r="F1687" s="5"/>
      <c r="G1687" s="35"/>
      <c r="H1687" s="34"/>
    </row>
    <row r="1688" spans="1:8">
      <c r="A1688" s="2"/>
      <c r="B1688" s="6"/>
      <c r="C1688" s="4"/>
      <c r="D1688" s="4"/>
      <c r="E1688" s="4"/>
      <c r="F1688" s="7"/>
      <c r="G1688" s="35"/>
      <c r="H1688" s="34"/>
    </row>
    <row r="1689" spans="1:8">
      <c r="A1689" s="2"/>
      <c r="B1689" s="6"/>
      <c r="C1689" s="4"/>
      <c r="D1689" s="4"/>
      <c r="E1689" s="4"/>
      <c r="F1689" s="7"/>
      <c r="G1689" s="35"/>
      <c r="H1689" s="34"/>
    </row>
    <row r="1690" spans="1:8">
      <c r="A1690" s="2"/>
      <c r="B1690" s="6"/>
      <c r="C1690" s="4"/>
      <c r="D1690" s="4"/>
      <c r="E1690" s="4"/>
      <c r="F1690" s="7"/>
      <c r="G1690" s="35"/>
      <c r="H1690" s="34"/>
    </row>
    <row r="1691" spans="1:8">
      <c r="A1691" s="2"/>
      <c r="B1691" s="6"/>
      <c r="C1691" s="4"/>
      <c r="D1691" s="4"/>
      <c r="E1691" s="4"/>
      <c r="F1691" s="7"/>
      <c r="G1691" s="35"/>
      <c r="H1691" s="34"/>
    </row>
    <row r="1692" spans="1:8">
      <c r="A1692" s="2"/>
      <c r="B1692" s="3"/>
      <c r="C1692" s="4"/>
      <c r="D1692" s="4"/>
      <c r="E1692" s="4"/>
      <c r="F1692" s="5"/>
      <c r="G1692" s="35"/>
      <c r="H1692" s="34"/>
    </row>
    <row r="1693" spans="1:8">
      <c r="A1693" s="2"/>
      <c r="B1693" s="3"/>
      <c r="C1693" s="4"/>
      <c r="D1693" s="4"/>
      <c r="E1693" s="4"/>
      <c r="F1693" s="5"/>
      <c r="G1693" s="35"/>
      <c r="H1693" s="34"/>
    </row>
    <row r="1694" spans="1:8">
      <c r="A1694" s="2"/>
      <c r="B1694" s="6"/>
      <c r="C1694" s="4"/>
      <c r="D1694" s="4"/>
      <c r="E1694" s="4"/>
      <c r="F1694" s="7"/>
      <c r="G1694" s="35"/>
      <c r="H1694" s="34"/>
    </row>
    <row r="1695" spans="1:8">
      <c r="A1695" s="2"/>
      <c r="B1695" s="3"/>
      <c r="C1695" s="4"/>
      <c r="D1695" s="4"/>
      <c r="E1695" s="4"/>
      <c r="F1695" s="5"/>
      <c r="G1695" s="35"/>
      <c r="H1695" s="34"/>
    </row>
    <row r="1696" spans="1:8">
      <c r="A1696" s="2"/>
      <c r="B1696" s="6"/>
      <c r="C1696" s="4"/>
      <c r="D1696" s="4"/>
      <c r="E1696" s="4"/>
      <c r="F1696" s="7"/>
      <c r="G1696" s="35"/>
      <c r="H1696" s="34"/>
    </row>
    <row r="1697" spans="1:8">
      <c r="A1697" s="2"/>
      <c r="B1697" s="6"/>
      <c r="C1697" s="4"/>
      <c r="D1697" s="4"/>
      <c r="E1697" s="4"/>
      <c r="F1697" s="7"/>
      <c r="G1697" s="35"/>
      <c r="H1697" s="34"/>
    </row>
    <row r="1698" spans="1:8">
      <c r="A1698" s="2"/>
      <c r="B1698" s="6"/>
      <c r="C1698" s="4"/>
      <c r="D1698" s="4"/>
      <c r="E1698" s="4"/>
      <c r="F1698" s="7"/>
      <c r="G1698" s="35"/>
      <c r="H1698" s="34"/>
    </row>
    <row r="1699" spans="1:8">
      <c r="A1699" s="2"/>
      <c r="B1699" s="6"/>
      <c r="C1699" s="4"/>
      <c r="D1699" s="4"/>
      <c r="E1699" s="4"/>
      <c r="F1699" s="7"/>
      <c r="G1699" s="35"/>
      <c r="H1699" s="34"/>
    </row>
    <row r="1700" spans="1:8">
      <c r="A1700" s="2"/>
      <c r="B1700" s="3"/>
      <c r="C1700" s="4"/>
      <c r="D1700" s="4"/>
      <c r="E1700" s="4"/>
      <c r="F1700" s="5"/>
      <c r="G1700" s="35"/>
      <c r="H1700" s="34"/>
    </row>
    <row r="1701" spans="1:8">
      <c r="A1701" s="2"/>
      <c r="B1701" s="6"/>
      <c r="C1701" s="4"/>
      <c r="D1701" s="4"/>
      <c r="E1701" s="4"/>
      <c r="F1701" s="7"/>
      <c r="G1701" s="35"/>
      <c r="H1701" s="34"/>
    </row>
    <row r="1702" spans="1:8">
      <c r="A1702" s="2"/>
      <c r="B1702" s="3"/>
      <c r="C1702" s="4"/>
      <c r="D1702" s="4"/>
      <c r="E1702" s="4"/>
      <c r="F1702" s="5"/>
      <c r="G1702" s="35"/>
      <c r="H1702" s="34"/>
    </row>
    <row r="1703" spans="1:8">
      <c r="A1703" s="2"/>
      <c r="B1703" s="3"/>
      <c r="C1703" s="4"/>
      <c r="D1703" s="4"/>
      <c r="E1703" s="4"/>
      <c r="F1703" s="5"/>
      <c r="G1703" s="35"/>
      <c r="H1703" s="34"/>
    </row>
    <row r="1704" spans="1:8">
      <c r="A1704" s="2"/>
      <c r="B1704" s="6"/>
      <c r="C1704" s="4"/>
      <c r="D1704" s="4"/>
      <c r="E1704" s="4"/>
      <c r="F1704" s="7"/>
      <c r="G1704" s="35"/>
      <c r="H1704" s="34"/>
    </row>
    <row r="1705" spans="1:8">
      <c r="A1705" s="2"/>
      <c r="B1705" s="6"/>
      <c r="C1705" s="4"/>
      <c r="D1705" s="4"/>
      <c r="E1705" s="4"/>
      <c r="F1705" s="7"/>
      <c r="G1705" s="35"/>
      <c r="H1705" s="34"/>
    </row>
    <row r="1706" spans="1:8">
      <c r="A1706" s="2"/>
      <c r="B1706" s="3"/>
      <c r="C1706" s="4"/>
      <c r="D1706" s="4"/>
      <c r="E1706" s="4"/>
      <c r="F1706" s="5"/>
      <c r="G1706" s="35"/>
      <c r="H1706" s="34"/>
    </row>
    <row r="1707" spans="1:8">
      <c r="A1707" s="2"/>
      <c r="B1707" s="3"/>
      <c r="C1707" s="4"/>
      <c r="D1707" s="4"/>
      <c r="E1707" s="4"/>
      <c r="F1707" s="5"/>
      <c r="G1707" s="35"/>
      <c r="H1707" s="34"/>
    </row>
    <row r="1708" spans="1:8">
      <c r="A1708" s="2"/>
      <c r="B1708" s="6"/>
      <c r="C1708" s="4"/>
      <c r="D1708" s="4"/>
      <c r="E1708" s="4"/>
      <c r="F1708" s="7"/>
      <c r="G1708" s="35"/>
      <c r="H1708" s="34"/>
    </row>
    <row r="1709" spans="1:8">
      <c r="A1709" s="2"/>
      <c r="B1709" s="3"/>
      <c r="C1709" s="4"/>
      <c r="D1709" s="4"/>
      <c r="E1709" s="4"/>
      <c r="F1709" s="5"/>
      <c r="G1709" s="35"/>
      <c r="H1709" s="34"/>
    </row>
    <row r="1710" spans="1:8">
      <c r="A1710" s="2"/>
      <c r="B1710" s="3"/>
      <c r="C1710" s="4"/>
      <c r="D1710" s="4"/>
      <c r="E1710" s="4"/>
      <c r="F1710" s="5"/>
      <c r="G1710" s="35"/>
      <c r="H1710" s="34"/>
    </row>
    <row r="1711" spans="1:8">
      <c r="A1711" s="2"/>
      <c r="B1711" s="3"/>
      <c r="C1711" s="4"/>
      <c r="D1711" s="4"/>
      <c r="E1711" s="4"/>
      <c r="F1711" s="5"/>
      <c r="G1711" s="35"/>
      <c r="H1711" s="34"/>
    </row>
    <row r="1712" spans="1:8">
      <c r="A1712" s="2"/>
      <c r="B1712" s="6"/>
      <c r="C1712" s="4"/>
      <c r="D1712" s="4"/>
      <c r="E1712" s="4"/>
      <c r="F1712" s="7"/>
      <c r="G1712" s="35"/>
      <c r="H1712" s="34"/>
    </row>
    <row r="1713" spans="1:8">
      <c r="A1713" s="2"/>
      <c r="B1713" s="6"/>
      <c r="C1713" s="4"/>
      <c r="D1713" s="4"/>
      <c r="E1713" s="4"/>
      <c r="F1713" s="7"/>
      <c r="G1713" s="35"/>
      <c r="H1713" s="34"/>
    </row>
    <row r="1714" spans="1:8">
      <c r="A1714" s="2"/>
      <c r="B1714" s="3"/>
      <c r="C1714" s="4"/>
      <c r="D1714" s="4"/>
      <c r="E1714" s="4"/>
      <c r="F1714" s="5"/>
      <c r="G1714" s="35"/>
      <c r="H1714" s="34"/>
    </row>
    <row r="1715" spans="1:8">
      <c r="A1715" s="2"/>
      <c r="B1715" s="6"/>
      <c r="C1715" s="4"/>
      <c r="D1715" s="4"/>
      <c r="E1715" s="4"/>
      <c r="F1715" s="7"/>
      <c r="G1715" s="35"/>
      <c r="H1715" s="34"/>
    </row>
    <row r="1716" spans="1:8">
      <c r="A1716" s="2"/>
      <c r="B1716" s="6"/>
      <c r="C1716" s="4"/>
      <c r="D1716" s="4"/>
      <c r="E1716" s="4"/>
      <c r="F1716" s="7"/>
      <c r="G1716" s="35"/>
      <c r="H1716" s="34"/>
    </row>
    <row r="1717" spans="1:8">
      <c r="A1717" s="2"/>
      <c r="B1717" s="3"/>
      <c r="C1717" s="4"/>
      <c r="D1717" s="4"/>
      <c r="E1717" s="4"/>
      <c r="F1717" s="5"/>
      <c r="G1717" s="35"/>
      <c r="H1717" s="34"/>
    </row>
    <row r="1718" spans="1:8">
      <c r="A1718" s="2"/>
      <c r="B1718" s="6"/>
      <c r="C1718" s="4"/>
      <c r="D1718" s="4"/>
      <c r="E1718" s="4"/>
      <c r="F1718" s="7"/>
      <c r="G1718" s="35"/>
      <c r="H1718" s="34"/>
    </row>
    <row r="1719" spans="1:8">
      <c r="A1719" s="2"/>
      <c r="B1719" s="6"/>
      <c r="C1719" s="4"/>
      <c r="D1719" s="4"/>
      <c r="E1719" s="4"/>
      <c r="F1719" s="7"/>
      <c r="G1719" s="35"/>
      <c r="H1719" s="34"/>
    </row>
    <row r="1720" spans="1:8">
      <c r="A1720" s="2"/>
      <c r="B1720" s="6"/>
      <c r="C1720" s="4"/>
      <c r="D1720" s="4"/>
      <c r="E1720" s="4"/>
      <c r="F1720" s="7"/>
      <c r="G1720" s="35"/>
      <c r="H1720" s="34"/>
    </row>
    <row r="1721" spans="1:8">
      <c r="A1721" s="2"/>
      <c r="B1721" s="3"/>
      <c r="C1721" s="4"/>
      <c r="D1721" s="4"/>
      <c r="E1721" s="4"/>
      <c r="F1721" s="5"/>
      <c r="G1721" s="35"/>
      <c r="H1721" s="34"/>
    </row>
    <row r="1722" spans="1:8">
      <c r="A1722" s="2"/>
      <c r="B1722" s="6"/>
      <c r="C1722" s="4"/>
      <c r="D1722" s="4"/>
      <c r="E1722" s="4"/>
      <c r="F1722" s="7"/>
      <c r="G1722" s="35"/>
      <c r="H1722" s="34"/>
    </row>
    <row r="1723" spans="1:8">
      <c r="A1723" s="2"/>
      <c r="B1723" s="6"/>
      <c r="C1723" s="4"/>
      <c r="D1723" s="4"/>
      <c r="E1723" s="4"/>
      <c r="F1723" s="7"/>
      <c r="G1723" s="35"/>
      <c r="H1723" s="34"/>
    </row>
    <row r="1724" spans="1:8">
      <c r="A1724" s="2"/>
      <c r="B1724" s="3"/>
      <c r="C1724" s="4"/>
      <c r="D1724" s="4"/>
      <c r="E1724" s="4"/>
      <c r="F1724" s="5"/>
      <c r="G1724" s="35"/>
      <c r="H1724" s="34"/>
    </row>
    <row r="1725" spans="1:8">
      <c r="A1725" s="2"/>
      <c r="B1725" s="6"/>
      <c r="C1725" s="4"/>
      <c r="D1725" s="4"/>
      <c r="E1725" s="4"/>
      <c r="F1725" s="7"/>
      <c r="G1725" s="35"/>
      <c r="H1725" s="34"/>
    </row>
    <row r="1726" spans="1:8">
      <c r="A1726" s="2"/>
      <c r="B1726" s="3"/>
      <c r="C1726" s="4"/>
      <c r="D1726" s="4"/>
      <c r="E1726" s="4"/>
      <c r="F1726" s="5"/>
      <c r="G1726" s="35"/>
      <c r="H1726" s="34"/>
    </row>
    <row r="1727" spans="1:8">
      <c r="A1727" s="2"/>
      <c r="B1727" s="6"/>
      <c r="C1727" s="4"/>
      <c r="D1727" s="4"/>
      <c r="E1727" s="4"/>
      <c r="F1727" s="7"/>
      <c r="G1727" s="35"/>
      <c r="H1727" s="34"/>
    </row>
    <row r="1728" spans="1:8">
      <c r="A1728" s="2"/>
      <c r="B1728" s="3"/>
      <c r="C1728" s="4"/>
      <c r="D1728" s="4"/>
      <c r="E1728" s="4"/>
      <c r="F1728" s="5"/>
      <c r="G1728" s="35"/>
      <c r="H1728" s="34"/>
    </row>
    <row r="1729" spans="1:8">
      <c r="A1729" s="2"/>
      <c r="B1729" s="3"/>
      <c r="C1729" s="4"/>
      <c r="D1729" s="4"/>
      <c r="E1729" s="4"/>
      <c r="F1729" s="5"/>
      <c r="G1729" s="35"/>
      <c r="H1729" s="34"/>
    </row>
    <row r="1730" spans="1:8">
      <c r="A1730" s="2"/>
      <c r="B1730" s="6"/>
      <c r="C1730" s="4"/>
      <c r="D1730" s="4"/>
      <c r="E1730" s="4"/>
      <c r="F1730" s="7"/>
      <c r="G1730" s="35"/>
      <c r="H1730" s="34"/>
    </row>
    <row r="1731" spans="1:8">
      <c r="A1731" s="2"/>
      <c r="B1731" s="3"/>
      <c r="C1731" s="4"/>
      <c r="D1731" s="4"/>
      <c r="E1731" s="4"/>
      <c r="F1731" s="5"/>
      <c r="G1731" s="35"/>
      <c r="H1731" s="34"/>
    </row>
    <row r="1732" spans="1:8">
      <c r="A1732" s="2"/>
      <c r="B1732" s="3"/>
      <c r="C1732" s="4"/>
      <c r="D1732" s="4"/>
      <c r="E1732" s="4"/>
      <c r="F1732" s="5"/>
      <c r="G1732" s="35"/>
      <c r="H1732" s="34"/>
    </row>
    <row r="1733" spans="1:8">
      <c r="A1733" s="2"/>
      <c r="B1733" s="3"/>
      <c r="C1733" s="4"/>
      <c r="D1733" s="4"/>
      <c r="E1733" s="4"/>
      <c r="F1733" s="5"/>
      <c r="G1733" s="35"/>
      <c r="H1733" s="34"/>
    </row>
    <row r="1734" spans="1:8">
      <c r="A1734" s="2"/>
      <c r="B1734" s="6"/>
      <c r="C1734" s="4"/>
      <c r="D1734" s="4"/>
      <c r="E1734" s="4"/>
      <c r="F1734" s="7"/>
      <c r="G1734" s="35"/>
      <c r="H1734" s="34"/>
    </row>
    <row r="1735" spans="1:8">
      <c r="A1735" s="2"/>
      <c r="B1735" s="6"/>
      <c r="C1735" s="4"/>
      <c r="D1735" s="4"/>
      <c r="E1735" s="4"/>
      <c r="F1735" s="7"/>
      <c r="G1735" s="35"/>
      <c r="H1735" s="34"/>
    </row>
    <row r="1736" spans="1:8">
      <c r="A1736" s="2"/>
      <c r="B1736" s="6"/>
      <c r="C1736" s="4"/>
      <c r="D1736" s="4"/>
      <c r="E1736" s="4"/>
      <c r="F1736" s="7"/>
      <c r="G1736" s="35"/>
      <c r="H1736" s="34"/>
    </row>
    <row r="1737" spans="1:8">
      <c r="A1737" s="2"/>
      <c r="B1737" s="6"/>
      <c r="C1737" s="4"/>
      <c r="D1737" s="4"/>
      <c r="E1737" s="4"/>
      <c r="F1737" s="7"/>
      <c r="G1737" s="35"/>
      <c r="H1737" s="34"/>
    </row>
    <row r="1738" spans="1:8">
      <c r="A1738" s="2"/>
      <c r="B1738" s="6"/>
      <c r="C1738" s="4"/>
      <c r="D1738" s="4"/>
      <c r="E1738" s="4"/>
      <c r="F1738" s="7"/>
      <c r="G1738" s="35"/>
      <c r="H1738" s="34"/>
    </row>
    <row r="1739" spans="1:8">
      <c r="A1739" s="2"/>
      <c r="B1739" s="3"/>
      <c r="C1739" s="4"/>
      <c r="D1739" s="4"/>
      <c r="E1739" s="4"/>
      <c r="F1739" s="5"/>
      <c r="G1739" s="35"/>
      <c r="H1739" s="34"/>
    </row>
    <row r="1740" spans="1:8">
      <c r="A1740" s="2"/>
      <c r="B1740" s="3"/>
      <c r="C1740" s="4"/>
      <c r="D1740" s="4"/>
      <c r="E1740" s="4"/>
      <c r="F1740" s="5"/>
      <c r="G1740" s="35"/>
      <c r="H1740" s="34"/>
    </row>
    <row r="1741" spans="1:8">
      <c r="A1741" s="2"/>
      <c r="B1741" s="3"/>
      <c r="C1741" s="4"/>
      <c r="D1741" s="4"/>
      <c r="E1741" s="4"/>
      <c r="F1741" s="5"/>
      <c r="G1741" s="35"/>
      <c r="H1741" s="34"/>
    </row>
    <row r="1742" spans="1:8">
      <c r="A1742" s="2"/>
      <c r="B1742" s="6"/>
      <c r="C1742" s="4"/>
      <c r="D1742" s="4"/>
      <c r="E1742" s="4"/>
      <c r="F1742" s="7"/>
      <c r="G1742" s="35"/>
      <c r="H1742" s="34"/>
    </row>
    <row r="1743" spans="1:8">
      <c r="A1743" s="2"/>
      <c r="B1743" s="6"/>
      <c r="C1743" s="4"/>
      <c r="D1743" s="4"/>
      <c r="E1743" s="4"/>
      <c r="F1743" s="7"/>
      <c r="G1743" s="35"/>
      <c r="H1743" s="34"/>
    </row>
    <row r="1744" spans="1:8">
      <c r="A1744" s="2"/>
      <c r="B1744" s="6"/>
      <c r="C1744" s="4"/>
      <c r="D1744" s="4"/>
      <c r="E1744" s="4"/>
      <c r="F1744" s="7"/>
      <c r="G1744" s="35"/>
      <c r="H1744" s="34"/>
    </row>
    <row r="1745" spans="1:8">
      <c r="A1745" s="2"/>
      <c r="B1745" s="3"/>
      <c r="C1745" s="4"/>
      <c r="D1745" s="4"/>
      <c r="E1745" s="4"/>
      <c r="F1745" s="5"/>
      <c r="G1745" s="35"/>
      <c r="H1745" s="34"/>
    </row>
    <row r="1746" spans="1:8">
      <c r="A1746" s="2"/>
      <c r="B1746" s="3"/>
      <c r="C1746" s="4"/>
      <c r="D1746" s="4"/>
      <c r="E1746" s="4"/>
      <c r="F1746" s="5"/>
      <c r="G1746" s="35"/>
      <c r="H1746" s="34"/>
    </row>
    <row r="1747" spans="1:8">
      <c r="A1747" s="2"/>
      <c r="B1747" s="3"/>
      <c r="C1747" s="4"/>
      <c r="D1747" s="4"/>
      <c r="E1747" s="4"/>
      <c r="F1747" s="5"/>
      <c r="G1747" s="35"/>
      <c r="H1747" s="34"/>
    </row>
    <row r="1748" spans="1:8">
      <c r="A1748" s="2"/>
      <c r="B1748" s="3"/>
      <c r="C1748" s="4"/>
      <c r="D1748" s="4"/>
      <c r="E1748" s="4"/>
      <c r="F1748" s="5"/>
      <c r="G1748" s="35"/>
      <c r="H1748" s="34"/>
    </row>
    <row r="1749" spans="1:8">
      <c r="A1749" s="2"/>
      <c r="B1749" s="3"/>
      <c r="C1749" s="4"/>
      <c r="D1749" s="4"/>
      <c r="E1749" s="4"/>
      <c r="F1749" s="5"/>
      <c r="G1749" s="35"/>
      <c r="H1749" s="34"/>
    </row>
    <row r="1750" spans="1:8">
      <c r="A1750" s="2"/>
      <c r="B1750" s="6"/>
      <c r="C1750" s="4"/>
      <c r="D1750" s="4"/>
      <c r="E1750" s="4"/>
      <c r="F1750" s="7"/>
      <c r="G1750" s="35"/>
      <c r="H1750" s="34"/>
    </row>
    <row r="1751" spans="1:8">
      <c r="A1751" s="2"/>
      <c r="B1751" s="6"/>
      <c r="C1751" s="4"/>
      <c r="D1751" s="4"/>
      <c r="E1751" s="4"/>
      <c r="F1751" s="7"/>
      <c r="G1751" s="35"/>
      <c r="H1751" s="34"/>
    </row>
    <row r="1752" spans="1:8">
      <c r="A1752" s="2"/>
      <c r="B1752" s="6"/>
      <c r="C1752" s="4"/>
      <c r="D1752" s="4"/>
      <c r="E1752" s="4"/>
      <c r="F1752" s="7"/>
      <c r="G1752" s="35"/>
      <c r="H1752" s="34"/>
    </row>
    <row r="1753" spans="1:8">
      <c r="A1753" s="2"/>
      <c r="B1753" s="6"/>
      <c r="C1753" s="4"/>
      <c r="D1753" s="4"/>
      <c r="E1753" s="4"/>
      <c r="F1753" s="7"/>
      <c r="G1753" s="35"/>
      <c r="H1753" s="34"/>
    </row>
    <row r="1754" spans="1:8">
      <c r="A1754" s="2"/>
      <c r="B1754" s="6"/>
      <c r="C1754" s="4"/>
      <c r="D1754" s="4"/>
      <c r="E1754" s="4"/>
      <c r="F1754" s="7"/>
      <c r="G1754" s="35"/>
      <c r="H1754" s="34"/>
    </row>
    <row r="1755" spans="1:8">
      <c r="A1755" s="2"/>
      <c r="B1755" s="3"/>
      <c r="C1755" s="4"/>
      <c r="D1755" s="4"/>
      <c r="E1755" s="4"/>
      <c r="F1755" s="5"/>
      <c r="G1755" s="35"/>
      <c r="H1755" s="34"/>
    </row>
    <row r="1756" spans="1:8">
      <c r="A1756" s="2"/>
      <c r="B1756" s="3"/>
      <c r="C1756" s="4"/>
      <c r="D1756" s="4"/>
      <c r="E1756" s="4"/>
      <c r="F1756" s="5"/>
      <c r="G1756" s="35"/>
      <c r="H1756" s="34"/>
    </row>
    <row r="1757" spans="1:8">
      <c r="A1757" s="2"/>
      <c r="B1757" s="6"/>
      <c r="C1757" s="4"/>
      <c r="D1757" s="4"/>
      <c r="E1757" s="4"/>
      <c r="F1757" s="7"/>
      <c r="G1757" s="35"/>
      <c r="H1757" s="34"/>
    </row>
    <row r="1758" spans="1:8">
      <c r="A1758" s="2"/>
      <c r="B1758" s="3"/>
      <c r="C1758" s="4"/>
      <c r="D1758" s="4"/>
      <c r="E1758" s="4"/>
      <c r="F1758" s="5"/>
      <c r="G1758" s="35"/>
      <c r="H1758" s="34"/>
    </row>
    <row r="1759" spans="1:8">
      <c r="A1759" s="2"/>
      <c r="B1759" s="6"/>
      <c r="C1759" s="4"/>
      <c r="D1759" s="4"/>
      <c r="E1759" s="4"/>
      <c r="F1759" s="7"/>
      <c r="G1759" s="35"/>
      <c r="H1759" s="34"/>
    </row>
    <row r="1760" spans="1:8">
      <c r="A1760" s="2"/>
      <c r="B1760" s="3"/>
      <c r="C1760" s="4"/>
      <c r="D1760" s="4"/>
      <c r="E1760" s="4"/>
      <c r="F1760" s="5"/>
      <c r="G1760" s="35"/>
      <c r="H1760" s="34"/>
    </row>
    <row r="1761" spans="1:8">
      <c r="A1761" s="2"/>
      <c r="B1761" s="6"/>
      <c r="C1761" s="4"/>
      <c r="D1761" s="4"/>
      <c r="E1761" s="4"/>
      <c r="F1761" s="7"/>
      <c r="G1761" s="35"/>
      <c r="H1761" s="34"/>
    </row>
    <row r="1762" spans="1:8">
      <c r="A1762" s="2"/>
      <c r="B1762" s="6"/>
      <c r="C1762" s="4"/>
      <c r="D1762" s="4"/>
      <c r="E1762" s="4"/>
      <c r="F1762" s="7"/>
      <c r="G1762" s="35"/>
      <c r="H1762" s="34"/>
    </row>
    <row r="1763" spans="1:8">
      <c r="A1763" s="2"/>
      <c r="B1763" s="6"/>
      <c r="C1763" s="4"/>
      <c r="D1763" s="4"/>
      <c r="E1763" s="4"/>
      <c r="F1763" s="7"/>
      <c r="G1763" s="35"/>
      <c r="H1763" s="34"/>
    </row>
    <row r="1764" spans="1:8">
      <c r="A1764" s="2"/>
      <c r="B1764" s="6"/>
      <c r="C1764" s="4"/>
      <c r="D1764" s="4"/>
      <c r="E1764" s="4"/>
      <c r="F1764" s="7"/>
      <c r="G1764" s="35"/>
      <c r="H1764" s="34"/>
    </row>
    <row r="1765" spans="1:8">
      <c r="A1765" s="2"/>
      <c r="B1765" s="3"/>
      <c r="C1765" s="4"/>
      <c r="D1765" s="4"/>
      <c r="E1765" s="4"/>
      <c r="F1765" s="5"/>
      <c r="G1765" s="35"/>
      <c r="H1765" s="34"/>
    </row>
    <row r="1766" spans="1:8">
      <c r="A1766" s="2"/>
      <c r="B1766" s="6"/>
      <c r="C1766" s="4"/>
      <c r="D1766" s="4"/>
      <c r="E1766" s="4"/>
      <c r="F1766" s="7"/>
      <c r="G1766" s="35"/>
      <c r="H1766" s="34"/>
    </row>
    <row r="1767" spans="1:8">
      <c r="A1767" s="2"/>
      <c r="B1767" s="6"/>
      <c r="C1767" s="4"/>
      <c r="D1767" s="4"/>
      <c r="E1767" s="4"/>
      <c r="F1767" s="7"/>
      <c r="G1767" s="35"/>
      <c r="H1767" s="34"/>
    </row>
    <row r="1768" spans="1:8">
      <c r="A1768" s="2"/>
      <c r="B1768" s="3"/>
      <c r="C1768" s="4"/>
      <c r="D1768" s="4"/>
      <c r="E1768" s="4"/>
      <c r="F1768" s="5"/>
      <c r="G1768" s="35"/>
      <c r="H1768" s="34"/>
    </row>
    <row r="1769" spans="1:8">
      <c r="A1769" s="2"/>
      <c r="B1769" s="6"/>
      <c r="C1769" s="4"/>
      <c r="D1769" s="4"/>
      <c r="E1769" s="4"/>
      <c r="F1769" s="7"/>
      <c r="G1769" s="35"/>
      <c r="H1769" s="34"/>
    </row>
    <row r="1770" spans="1:8">
      <c r="A1770" s="2"/>
      <c r="B1770" s="6"/>
      <c r="C1770" s="4"/>
      <c r="D1770" s="4"/>
      <c r="E1770" s="4"/>
      <c r="F1770" s="7"/>
      <c r="G1770" s="35"/>
      <c r="H1770" s="34"/>
    </row>
    <row r="1771" spans="1:8">
      <c r="A1771" s="2"/>
      <c r="B1771" s="3"/>
      <c r="C1771" s="4"/>
      <c r="D1771" s="4"/>
      <c r="E1771" s="4"/>
      <c r="F1771" s="5"/>
      <c r="G1771" s="35"/>
      <c r="H1771" s="34"/>
    </row>
    <row r="1772" spans="1:8">
      <c r="A1772" s="2"/>
      <c r="B1772" s="6"/>
      <c r="C1772" s="4"/>
      <c r="D1772" s="4"/>
      <c r="E1772" s="4"/>
      <c r="F1772" s="7"/>
      <c r="G1772" s="35"/>
      <c r="H1772" s="34"/>
    </row>
    <row r="1773" spans="1:8">
      <c r="A1773" s="2"/>
      <c r="B1773" s="3"/>
      <c r="C1773" s="4"/>
      <c r="D1773" s="4"/>
      <c r="E1773" s="4"/>
      <c r="F1773" s="5"/>
      <c r="G1773" s="35"/>
      <c r="H1773" s="34"/>
    </row>
    <row r="1774" spans="1:8">
      <c r="A1774" s="2"/>
      <c r="B1774" s="3"/>
      <c r="C1774" s="4"/>
      <c r="D1774" s="4"/>
      <c r="E1774" s="4"/>
      <c r="F1774" s="5"/>
      <c r="G1774" s="35"/>
      <c r="H1774" s="34"/>
    </row>
    <row r="1775" spans="1:8">
      <c r="A1775" s="2"/>
      <c r="B1775" s="6"/>
      <c r="C1775" s="4"/>
      <c r="D1775" s="4"/>
      <c r="E1775" s="4"/>
      <c r="F1775" s="7"/>
      <c r="G1775" s="35"/>
      <c r="H1775" s="34"/>
    </row>
    <row r="1776" spans="1:8">
      <c r="A1776" s="2"/>
      <c r="B1776" s="3"/>
      <c r="C1776" s="4"/>
      <c r="D1776" s="4"/>
      <c r="E1776" s="4"/>
      <c r="F1776" s="5"/>
      <c r="G1776" s="35"/>
      <c r="H1776" s="34"/>
    </row>
    <row r="1777" spans="1:8">
      <c r="A1777" s="2"/>
      <c r="B1777" s="6"/>
      <c r="C1777" s="4"/>
      <c r="D1777" s="4"/>
      <c r="E1777" s="4"/>
      <c r="F1777" s="7"/>
      <c r="G1777" s="35"/>
      <c r="H1777" s="34"/>
    </row>
    <row r="1778" spans="1:8">
      <c r="A1778" s="2"/>
      <c r="B1778" s="3"/>
      <c r="C1778" s="4"/>
      <c r="D1778" s="4"/>
      <c r="E1778" s="4"/>
      <c r="F1778" s="5"/>
      <c r="G1778" s="35"/>
      <c r="H1778" s="34"/>
    </row>
    <row r="1779" spans="1:8">
      <c r="A1779" s="2"/>
      <c r="B1779" s="6"/>
      <c r="C1779" s="4"/>
      <c r="D1779" s="4"/>
      <c r="E1779" s="4"/>
      <c r="F1779" s="7"/>
      <c r="G1779" s="35"/>
      <c r="H1779" s="34"/>
    </row>
    <row r="1780" spans="1:8">
      <c r="A1780" s="2"/>
      <c r="B1780" s="3"/>
      <c r="C1780" s="4"/>
      <c r="D1780" s="4"/>
      <c r="E1780" s="4"/>
      <c r="F1780" s="5"/>
      <c r="G1780" s="35"/>
      <c r="H1780" s="34"/>
    </row>
    <row r="1781" spans="1:8">
      <c r="A1781" s="2"/>
      <c r="B1781" s="6"/>
      <c r="C1781" s="4"/>
      <c r="D1781" s="4"/>
      <c r="E1781" s="4"/>
      <c r="F1781" s="7"/>
      <c r="G1781" s="35"/>
      <c r="H1781" s="34"/>
    </row>
    <row r="1782" spans="1:8">
      <c r="A1782" s="2"/>
      <c r="B1782" s="6"/>
      <c r="C1782" s="4"/>
      <c r="D1782" s="4"/>
      <c r="E1782" s="4"/>
      <c r="F1782" s="7"/>
      <c r="G1782" s="35"/>
      <c r="H1782" s="34"/>
    </row>
    <row r="1783" spans="1:8">
      <c r="A1783" s="2"/>
      <c r="B1783" s="6"/>
      <c r="C1783" s="4"/>
      <c r="D1783" s="4"/>
      <c r="E1783" s="4"/>
      <c r="F1783" s="7"/>
      <c r="G1783" s="35"/>
      <c r="H1783" s="34"/>
    </row>
    <row r="1784" spans="1:8">
      <c r="A1784" s="2"/>
      <c r="B1784" s="6"/>
      <c r="C1784" s="4"/>
      <c r="D1784" s="4"/>
      <c r="E1784" s="4"/>
      <c r="F1784" s="7"/>
      <c r="G1784" s="35"/>
      <c r="H1784" s="34"/>
    </row>
    <row r="1785" spans="1:8">
      <c r="A1785" s="2"/>
      <c r="B1785" s="3"/>
      <c r="C1785" s="4"/>
      <c r="D1785" s="4"/>
      <c r="E1785" s="4"/>
      <c r="F1785" s="5"/>
      <c r="G1785" s="35"/>
      <c r="H1785" s="34"/>
    </row>
    <row r="1786" spans="1:8">
      <c r="A1786" s="2"/>
      <c r="B1786" s="6"/>
      <c r="C1786" s="4"/>
      <c r="D1786" s="4"/>
      <c r="E1786" s="4"/>
      <c r="F1786" s="7"/>
      <c r="G1786" s="35"/>
      <c r="H1786" s="34"/>
    </row>
    <row r="1787" spans="1:8">
      <c r="A1787" s="2"/>
      <c r="B1787" s="3"/>
      <c r="C1787" s="4"/>
      <c r="D1787" s="4"/>
      <c r="E1787" s="4"/>
      <c r="F1787" s="5"/>
      <c r="G1787" s="35"/>
      <c r="H1787" s="34"/>
    </row>
    <row r="1788" spans="1:8">
      <c r="A1788" s="2"/>
      <c r="B1788" s="6"/>
      <c r="C1788" s="4"/>
      <c r="D1788" s="4"/>
      <c r="E1788" s="4"/>
      <c r="F1788" s="7"/>
      <c r="G1788" s="35"/>
      <c r="H1788" s="34"/>
    </row>
    <row r="1789" spans="1:8">
      <c r="A1789" s="2"/>
      <c r="B1789" s="6"/>
      <c r="C1789" s="4"/>
      <c r="D1789" s="4"/>
      <c r="E1789" s="4"/>
      <c r="F1789" s="7"/>
      <c r="G1789" s="35"/>
      <c r="H1789" s="34"/>
    </row>
    <row r="1790" spans="1:8">
      <c r="A1790" s="2"/>
      <c r="B1790" s="3"/>
      <c r="C1790" s="4"/>
      <c r="D1790" s="4"/>
      <c r="E1790" s="4"/>
      <c r="F1790" s="5"/>
      <c r="G1790" s="35"/>
      <c r="H1790" s="34"/>
    </row>
    <row r="1791" spans="1:8">
      <c r="A1791" s="2"/>
      <c r="B1791" s="6"/>
      <c r="C1791" s="4"/>
      <c r="D1791" s="4"/>
      <c r="E1791" s="4"/>
      <c r="F1791" s="7"/>
      <c r="G1791" s="35"/>
      <c r="H1791" s="34"/>
    </row>
    <row r="1792" spans="1:8">
      <c r="A1792" s="2"/>
      <c r="B1792" s="6"/>
      <c r="C1792" s="4"/>
      <c r="D1792" s="4"/>
      <c r="E1792" s="4"/>
      <c r="F1792" s="7"/>
      <c r="G1792" s="35"/>
      <c r="H1792" s="34"/>
    </row>
    <row r="1793" spans="1:8">
      <c r="A1793" s="2"/>
      <c r="B1793" s="3"/>
      <c r="C1793" s="4"/>
      <c r="D1793" s="4"/>
      <c r="E1793" s="4"/>
      <c r="F1793" s="5"/>
      <c r="G1793" s="35"/>
      <c r="H1793" s="34"/>
    </row>
    <row r="1794" spans="1:8">
      <c r="A1794" s="2"/>
      <c r="B1794" s="6"/>
      <c r="C1794" s="4"/>
      <c r="D1794" s="4"/>
      <c r="E1794" s="4"/>
      <c r="F1794" s="7"/>
      <c r="G1794" s="35"/>
      <c r="H1794" s="34"/>
    </row>
    <row r="1795" spans="1:8">
      <c r="A1795" s="2"/>
      <c r="B1795" s="3"/>
      <c r="C1795" s="4"/>
      <c r="D1795" s="4"/>
      <c r="E1795" s="4"/>
      <c r="F1795" s="5"/>
      <c r="G1795" s="35"/>
      <c r="H1795" s="34"/>
    </row>
    <row r="1796" spans="1:8">
      <c r="A1796" s="2"/>
      <c r="B1796" s="6"/>
      <c r="C1796" s="4"/>
      <c r="D1796" s="4"/>
      <c r="E1796" s="4"/>
      <c r="F1796" s="7"/>
      <c r="G1796" s="35"/>
      <c r="H1796" s="34"/>
    </row>
    <row r="1797" spans="1:8">
      <c r="A1797" s="2"/>
      <c r="B1797" s="3"/>
      <c r="C1797" s="4"/>
      <c r="D1797" s="4"/>
      <c r="E1797" s="4"/>
      <c r="F1797" s="5"/>
      <c r="G1797" s="35"/>
      <c r="H1797" s="34"/>
    </row>
    <row r="1798" spans="1:8">
      <c r="A1798" s="2"/>
      <c r="B1798" s="6"/>
      <c r="C1798" s="4"/>
      <c r="D1798" s="4"/>
      <c r="E1798" s="4"/>
      <c r="F1798" s="7"/>
      <c r="G1798" s="35"/>
      <c r="H1798" s="34"/>
    </row>
    <row r="1799" spans="1:8">
      <c r="A1799" s="2"/>
      <c r="B1799" s="3"/>
      <c r="C1799" s="4"/>
      <c r="D1799" s="4"/>
      <c r="E1799" s="4"/>
      <c r="F1799" s="5"/>
      <c r="G1799" s="35"/>
      <c r="H1799" s="34"/>
    </row>
    <row r="1800" spans="1:8">
      <c r="A1800" s="2"/>
      <c r="B1800" s="6"/>
      <c r="C1800" s="4"/>
      <c r="D1800" s="4"/>
      <c r="E1800" s="4"/>
      <c r="F1800" s="7"/>
      <c r="G1800" s="35"/>
      <c r="H1800" s="34"/>
    </row>
    <row r="1801" spans="1:8">
      <c r="A1801" s="2"/>
      <c r="B1801" s="3"/>
      <c r="C1801" s="4"/>
      <c r="D1801" s="4"/>
      <c r="E1801" s="4"/>
      <c r="F1801" s="5"/>
      <c r="G1801" s="35"/>
      <c r="H1801" s="34"/>
    </row>
    <row r="1802" spans="1:8">
      <c r="A1802" s="2"/>
      <c r="B1802" s="6"/>
      <c r="C1802" s="4"/>
      <c r="D1802" s="4"/>
      <c r="E1802" s="4"/>
      <c r="F1802" s="7"/>
      <c r="G1802" s="35"/>
      <c r="H1802" s="34"/>
    </row>
    <row r="1803" spans="1:8">
      <c r="A1803" s="2"/>
      <c r="B1803" s="3"/>
      <c r="C1803" s="4"/>
      <c r="D1803" s="4"/>
      <c r="E1803" s="4"/>
      <c r="F1803" s="5"/>
      <c r="G1803" s="35"/>
      <c r="H1803" s="34"/>
    </row>
    <row r="1804" spans="1:8">
      <c r="A1804" s="2"/>
      <c r="B1804" s="6"/>
      <c r="C1804" s="4"/>
      <c r="D1804" s="4"/>
      <c r="E1804" s="4"/>
      <c r="F1804" s="7"/>
      <c r="G1804" s="35"/>
      <c r="H1804" s="34"/>
    </row>
    <row r="1805" spans="1:8">
      <c r="A1805" s="2"/>
      <c r="B1805" s="6"/>
      <c r="C1805" s="4"/>
      <c r="D1805" s="4"/>
      <c r="E1805" s="4"/>
      <c r="F1805" s="7"/>
      <c r="G1805" s="35"/>
      <c r="H1805" s="34"/>
    </row>
    <row r="1806" spans="1:8">
      <c r="A1806" s="2"/>
      <c r="B1806" s="3"/>
      <c r="C1806" s="4"/>
      <c r="D1806" s="4"/>
      <c r="E1806" s="4"/>
      <c r="F1806" s="5"/>
      <c r="G1806" s="35"/>
      <c r="H1806" s="34"/>
    </row>
    <row r="1807" spans="1:8">
      <c r="A1807" s="2"/>
      <c r="B1807" s="6"/>
      <c r="C1807" s="4"/>
      <c r="D1807" s="4"/>
      <c r="E1807" s="4"/>
      <c r="F1807" s="7"/>
      <c r="G1807" s="35"/>
      <c r="H1807" s="34"/>
    </row>
    <row r="1808" spans="1:8">
      <c r="A1808" s="2"/>
      <c r="B1808" s="6"/>
      <c r="C1808" s="4"/>
      <c r="D1808" s="4"/>
      <c r="E1808" s="4"/>
      <c r="F1808" s="7"/>
      <c r="G1808" s="35"/>
      <c r="H1808" s="34"/>
    </row>
    <row r="1809" spans="1:8">
      <c r="A1809" s="2"/>
      <c r="B1809" s="3"/>
      <c r="C1809" s="4"/>
      <c r="D1809" s="4"/>
      <c r="E1809" s="4"/>
      <c r="F1809" s="5"/>
      <c r="G1809" s="35"/>
      <c r="H1809" s="34"/>
    </row>
    <row r="1810" spans="1:8">
      <c r="A1810" s="2"/>
      <c r="B1810" s="3"/>
      <c r="C1810" s="4"/>
      <c r="D1810" s="4"/>
      <c r="E1810" s="4"/>
      <c r="F1810" s="5"/>
      <c r="G1810" s="35"/>
      <c r="H1810" s="34"/>
    </row>
    <row r="1811" spans="1:8">
      <c r="A1811" s="2"/>
      <c r="B1811" s="6"/>
      <c r="C1811" s="4"/>
      <c r="D1811" s="4"/>
      <c r="E1811" s="4"/>
      <c r="F1811" s="7"/>
      <c r="G1811" s="35"/>
      <c r="H1811" s="34"/>
    </row>
    <row r="1812" spans="1:8">
      <c r="A1812" s="2"/>
      <c r="B1812" s="6"/>
      <c r="C1812" s="4"/>
      <c r="D1812" s="4"/>
      <c r="E1812" s="4"/>
      <c r="F1812" s="7"/>
      <c r="G1812" s="35"/>
      <c r="H1812" s="34"/>
    </row>
    <row r="1813" spans="1:8">
      <c r="A1813" s="2"/>
      <c r="B1813" s="6"/>
      <c r="C1813" s="4"/>
      <c r="D1813" s="4"/>
      <c r="E1813" s="4"/>
      <c r="F1813" s="7"/>
      <c r="G1813" s="35"/>
      <c r="H1813" s="34"/>
    </row>
    <row r="1814" spans="1:8">
      <c r="A1814" s="2"/>
      <c r="B1814" s="6"/>
      <c r="C1814" s="4"/>
      <c r="D1814" s="4"/>
      <c r="E1814" s="4"/>
      <c r="F1814" s="7"/>
      <c r="G1814" s="35"/>
      <c r="H1814" s="34"/>
    </row>
    <row r="1815" spans="1:8">
      <c r="A1815" s="2"/>
      <c r="B1815" s="6"/>
      <c r="C1815" s="4"/>
      <c r="D1815" s="4"/>
      <c r="E1815" s="4"/>
      <c r="F1815" s="7"/>
      <c r="G1815" s="35"/>
      <c r="H1815" s="34"/>
    </row>
    <row r="1816" spans="1:8">
      <c r="A1816" s="2"/>
      <c r="B1816" s="6"/>
      <c r="C1816" s="4"/>
      <c r="D1816" s="4"/>
      <c r="E1816" s="4"/>
      <c r="F1816" s="7"/>
      <c r="G1816" s="35"/>
      <c r="H1816" s="34"/>
    </row>
    <row r="1817" spans="1:8">
      <c r="A1817" s="2"/>
      <c r="B1817" s="6"/>
      <c r="C1817" s="4"/>
      <c r="D1817" s="4"/>
      <c r="E1817" s="4"/>
      <c r="F1817" s="7"/>
      <c r="G1817" s="35"/>
      <c r="H1817" s="34"/>
    </row>
    <row r="1818" spans="1:8">
      <c r="A1818" s="2"/>
      <c r="B1818" s="6"/>
      <c r="C1818" s="4"/>
      <c r="D1818" s="4"/>
      <c r="E1818" s="4"/>
      <c r="F1818" s="7"/>
      <c r="G1818" s="35"/>
      <c r="H1818" s="34"/>
    </row>
    <row r="1819" spans="1:8">
      <c r="A1819" s="2"/>
      <c r="B1819" s="3"/>
      <c r="C1819" s="4"/>
      <c r="D1819" s="4"/>
      <c r="E1819" s="4"/>
      <c r="F1819" s="5"/>
      <c r="G1819" s="35"/>
      <c r="H1819" s="34"/>
    </row>
    <row r="1820" spans="1:8">
      <c r="A1820" s="2"/>
      <c r="B1820" s="6"/>
      <c r="C1820" s="4"/>
      <c r="D1820" s="4"/>
      <c r="E1820" s="4"/>
      <c r="F1820" s="7"/>
      <c r="G1820" s="35"/>
      <c r="H1820" s="34"/>
    </row>
    <row r="1821" spans="1:8">
      <c r="A1821" s="2"/>
      <c r="B1821" s="3"/>
      <c r="C1821" s="4"/>
      <c r="D1821" s="4"/>
      <c r="E1821" s="4"/>
      <c r="F1821" s="5"/>
      <c r="G1821" s="35"/>
      <c r="H1821" s="34"/>
    </row>
    <row r="1822" spans="1:8">
      <c r="A1822" s="2"/>
      <c r="B1822" s="6"/>
      <c r="C1822" s="4"/>
      <c r="D1822" s="4"/>
      <c r="E1822" s="4"/>
      <c r="F1822" s="7"/>
      <c r="G1822" s="35"/>
      <c r="H1822" s="34"/>
    </row>
    <row r="1823" spans="1:8">
      <c r="A1823" s="2"/>
      <c r="B1823" s="3"/>
      <c r="C1823" s="4"/>
      <c r="D1823" s="4"/>
      <c r="E1823" s="4"/>
      <c r="F1823" s="5"/>
      <c r="G1823" s="35"/>
      <c r="H1823" s="34"/>
    </row>
    <row r="1824" spans="1:8">
      <c r="A1824" s="2"/>
      <c r="B1824" s="3"/>
      <c r="C1824" s="4"/>
      <c r="D1824" s="4"/>
      <c r="E1824" s="4"/>
      <c r="F1824" s="5"/>
      <c r="G1824" s="35"/>
      <c r="H1824" s="34"/>
    </row>
    <row r="1825" spans="1:8">
      <c r="A1825" s="2"/>
      <c r="B1825" s="6"/>
      <c r="C1825" s="4"/>
      <c r="D1825" s="4"/>
      <c r="E1825" s="4"/>
      <c r="F1825" s="7"/>
      <c r="G1825" s="35"/>
      <c r="H1825" s="34"/>
    </row>
    <row r="1826" spans="1:8">
      <c r="A1826" s="2"/>
      <c r="B1826" s="6"/>
      <c r="C1826" s="4"/>
      <c r="D1826" s="4"/>
      <c r="E1826" s="4"/>
      <c r="F1826" s="7"/>
      <c r="G1826" s="35"/>
      <c r="H1826" s="34"/>
    </row>
    <row r="1827" spans="1:8">
      <c r="A1827" s="2"/>
      <c r="B1827" s="3"/>
      <c r="C1827" s="4"/>
      <c r="D1827" s="4"/>
      <c r="E1827" s="4"/>
      <c r="F1827" s="5"/>
      <c r="G1827" s="35"/>
      <c r="H1827" s="34"/>
    </row>
    <row r="1828" spans="1:8">
      <c r="A1828" s="2"/>
      <c r="B1828" s="3"/>
      <c r="C1828" s="4"/>
      <c r="D1828" s="4"/>
      <c r="E1828" s="4"/>
      <c r="F1828" s="5"/>
      <c r="G1828" s="35"/>
      <c r="H1828" s="34"/>
    </row>
    <row r="1829" spans="1:8">
      <c r="A1829" s="2"/>
      <c r="B1829" s="6"/>
      <c r="C1829" s="4"/>
      <c r="D1829" s="4"/>
      <c r="E1829" s="4"/>
      <c r="F1829" s="7"/>
      <c r="G1829" s="35"/>
      <c r="H1829" s="34"/>
    </row>
    <row r="1830" spans="1:8">
      <c r="A1830" s="2"/>
      <c r="B1830" s="3"/>
      <c r="C1830" s="4"/>
      <c r="D1830" s="4"/>
      <c r="E1830" s="4"/>
      <c r="F1830" s="5"/>
      <c r="G1830" s="35"/>
      <c r="H1830" s="34"/>
    </row>
    <row r="1831" spans="1:8">
      <c r="A1831" s="2"/>
      <c r="B1831" s="6"/>
      <c r="C1831" s="4"/>
      <c r="D1831" s="4"/>
      <c r="E1831" s="4"/>
      <c r="F1831" s="7"/>
      <c r="G1831" s="35"/>
      <c r="H1831" s="34"/>
    </row>
    <row r="1832" spans="1:8">
      <c r="A1832" s="2"/>
      <c r="B1832" s="3"/>
      <c r="C1832" s="4"/>
      <c r="D1832" s="4"/>
      <c r="E1832" s="4"/>
      <c r="F1832" s="5"/>
      <c r="G1832" s="35"/>
      <c r="H1832" s="34"/>
    </row>
    <row r="1833" spans="1:8">
      <c r="A1833" s="2"/>
      <c r="B1833" s="6"/>
      <c r="C1833" s="4"/>
      <c r="D1833" s="4"/>
      <c r="E1833" s="4"/>
      <c r="F1833" s="7"/>
      <c r="G1833" s="35"/>
      <c r="H1833" s="34"/>
    </row>
    <row r="1834" spans="1:8">
      <c r="A1834" s="2"/>
      <c r="B1834" s="6"/>
      <c r="C1834" s="4"/>
      <c r="D1834" s="4"/>
      <c r="E1834" s="4"/>
      <c r="F1834" s="7"/>
      <c r="G1834" s="35"/>
      <c r="H1834" s="34"/>
    </row>
    <row r="1835" spans="1:8">
      <c r="A1835" s="2"/>
      <c r="B1835" s="3"/>
      <c r="C1835" s="4"/>
      <c r="D1835" s="4"/>
      <c r="E1835" s="4"/>
      <c r="F1835" s="5"/>
      <c r="G1835" s="35"/>
      <c r="H1835" s="34"/>
    </row>
    <row r="1836" spans="1:8">
      <c r="A1836" s="2"/>
      <c r="B1836" s="3"/>
      <c r="C1836" s="4"/>
      <c r="D1836" s="4"/>
      <c r="E1836" s="4"/>
      <c r="F1836" s="5"/>
      <c r="G1836" s="35"/>
      <c r="H1836" s="34"/>
    </row>
    <row r="1837" spans="1:8">
      <c r="A1837" s="2"/>
      <c r="B1837" s="6"/>
      <c r="C1837" s="4"/>
      <c r="D1837" s="4"/>
      <c r="E1837" s="4"/>
      <c r="F1837" s="7"/>
      <c r="G1837" s="35"/>
      <c r="H1837" s="34"/>
    </row>
    <row r="1838" spans="1:8">
      <c r="A1838" s="2"/>
      <c r="B1838" s="6"/>
      <c r="C1838" s="4"/>
      <c r="D1838" s="4"/>
      <c r="E1838" s="4"/>
      <c r="F1838" s="7"/>
      <c r="G1838" s="35"/>
      <c r="H1838" s="34"/>
    </row>
    <row r="1839" spans="1:8">
      <c r="A1839" s="2"/>
      <c r="B1839" s="6"/>
      <c r="C1839" s="4"/>
      <c r="D1839" s="4"/>
      <c r="E1839" s="4"/>
      <c r="F1839" s="7"/>
      <c r="G1839" s="35"/>
      <c r="H1839" s="34"/>
    </row>
    <row r="1840" spans="1:8">
      <c r="A1840" s="2"/>
      <c r="B1840" s="6"/>
      <c r="C1840" s="4"/>
      <c r="D1840" s="4"/>
      <c r="E1840" s="4"/>
      <c r="F1840" s="7"/>
      <c r="G1840" s="35"/>
      <c r="H1840" s="34"/>
    </row>
    <row r="1841" spans="1:8">
      <c r="A1841" s="2"/>
      <c r="B1841" s="3"/>
      <c r="C1841" s="4"/>
      <c r="D1841" s="4"/>
      <c r="E1841" s="4"/>
      <c r="F1841" s="5"/>
      <c r="G1841" s="35"/>
      <c r="H1841" s="34"/>
    </row>
    <row r="1842" spans="1:8">
      <c r="A1842" s="2"/>
      <c r="B1842" s="6"/>
      <c r="C1842" s="4"/>
      <c r="D1842" s="4"/>
      <c r="E1842" s="4"/>
      <c r="F1842" s="7"/>
      <c r="G1842" s="35"/>
      <c r="H1842" s="34"/>
    </row>
    <row r="1843" spans="1:8">
      <c r="A1843" s="2"/>
      <c r="B1843" s="3"/>
      <c r="C1843" s="4"/>
      <c r="D1843" s="4"/>
      <c r="E1843" s="4"/>
      <c r="F1843" s="5"/>
      <c r="G1843" s="35"/>
      <c r="H1843" s="34"/>
    </row>
    <row r="1844" spans="1:8">
      <c r="A1844" s="2"/>
      <c r="B1844" s="3"/>
      <c r="C1844" s="4"/>
      <c r="D1844" s="4"/>
      <c r="E1844" s="4"/>
      <c r="F1844" s="5"/>
      <c r="G1844" s="35"/>
      <c r="H1844" s="34"/>
    </row>
    <row r="1845" spans="1:8">
      <c r="A1845" s="2"/>
      <c r="B1845" s="3"/>
      <c r="C1845" s="4"/>
      <c r="D1845" s="4"/>
      <c r="E1845" s="4"/>
      <c r="F1845" s="5"/>
      <c r="G1845" s="35"/>
      <c r="H1845" s="34"/>
    </row>
    <row r="1846" spans="1:8">
      <c r="A1846" s="2"/>
      <c r="B1846" s="3"/>
      <c r="C1846" s="4"/>
      <c r="D1846" s="4"/>
      <c r="E1846" s="4"/>
      <c r="F1846" s="5"/>
      <c r="G1846" s="35"/>
      <c r="H1846" s="34"/>
    </row>
    <row r="1847" spans="1:8">
      <c r="A1847" s="2"/>
      <c r="B1847" s="6"/>
      <c r="C1847" s="4"/>
      <c r="D1847" s="4"/>
      <c r="E1847" s="4"/>
      <c r="F1847" s="7"/>
      <c r="G1847" s="35"/>
      <c r="H1847" s="34"/>
    </row>
    <row r="1848" spans="1:8">
      <c r="A1848" s="2"/>
      <c r="B1848" s="3"/>
      <c r="C1848" s="4"/>
      <c r="D1848" s="4"/>
      <c r="E1848" s="4"/>
      <c r="F1848" s="5"/>
      <c r="G1848" s="35"/>
      <c r="H1848" s="34"/>
    </row>
    <row r="1849" spans="1:8">
      <c r="A1849" s="2"/>
      <c r="B1849" s="6"/>
      <c r="C1849" s="4"/>
      <c r="D1849" s="4"/>
      <c r="E1849" s="4"/>
      <c r="F1849" s="7"/>
      <c r="G1849" s="35"/>
      <c r="H1849" s="34"/>
    </row>
    <row r="1850" spans="1:8">
      <c r="A1850" s="2"/>
      <c r="B1850" s="3"/>
      <c r="C1850" s="4"/>
      <c r="D1850" s="4"/>
      <c r="E1850" s="4"/>
      <c r="F1850" s="5"/>
      <c r="G1850" s="35"/>
      <c r="H1850" s="34"/>
    </row>
    <row r="1851" spans="1:8">
      <c r="A1851" s="2"/>
      <c r="B1851" s="3"/>
      <c r="C1851" s="4"/>
      <c r="D1851" s="4"/>
      <c r="E1851" s="4"/>
      <c r="F1851" s="5"/>
      <c r="G1851" s="35"/>
      <c r="H1851" s="34"/>
    </row>
    <row r="1852" spans="1:8">
      <c r="A1852" s="2"/>
      <c r="B1852" s="3"/>
      <c r="C1852" s="4"/>
      <c r="D1852" s="4"/>
      <c r="E1852" s="4"/>
      <c r="F1852" s="5"/>
      <c r="G1852" s="35"/>
      <c r="H1852" s="34"/>
    </row>
    <row r="1853" spans="1:8">
      <c r="A1853" s="2"/>
      <c r="B1853" s="3"/>
      <c r="C1853" s="4"/>
      <c r="D1853" s="4"/>
      <c r="E1853" s="4"/>
      <c r="F1853" s="5"/>
      <c r="G1853" s="35"/>
      <c r="H1853" s="34"/>
    </row>
    <row r="1854" spans="1:8">
      <c r="A1854" s="2"/>
      <c r="B1854" s="6"/>
      <c r="C1854" s="4"/>
      <c r="D1854" s="4"/>
      <c r="E1854" s="4"/>
      <c r="F1854" s="7"/>
      <c r="G1854" s="35"/>
      <c r="H1854" s="34"/>
    </row>
    <row r="1855" spans="1:8">
      <c r="A1855" s="2"/>
      <c r="B1855" s="6"/>
      <c r="C1855" s="4"/>
      <c r="D1855" s="4"/>
      <c r="E1855" s="4"/>
      <c r="F1855" s="7"/>
      <c r="G1855" s="35"/>
      <c r="H1855" s="34"/>
    </row>
    <row r="1856" spans="1:8">
      <c r="A1856" s="2"/>
      <c r="B1856" s="6"/>
      <c r="C1856" s="4"/>
      <c r="D1856" s="4"/>
      <c r="E1856" s="4"/>
      <c r="F1856" s="7"/>
      <c r="G1856" s="35"/>
      <c r="H1856" s="34"/>
    </row>
    <row r="1857" spans="1:8">
      <c r="A1857" s="2"/>
      <c r="B1857" s="3"/>
      <c r="C1857" s="4"/>
      <c r="D1857" s="4"/>
      <c r="E1857" s="4"/>
      <c r="F1857" s="5"/>
      <c r="G1857" s="35"/>
      <c r="H1857" s="34"/>
    </row>
    <row r="1858" spans="1:8">
      <c r="A1858" s="2"/>
      <c r="B1858" s="6"/>
      <c r="C1858" s="4"/>
      <c r="D1858" s="4"/>
      <c r="E1858" s="4"/>
      <c r="F1858" s="7"/>
      <c r="G1858" s="35"/>
      <c r="H1858" s="34"/>
    </row>
    <row r="1859" spans="1:8">
      <c r="A1859" s="2"/>
      <c r="B1859" s="3"/>
      <c r="C1859" s="4"/>
      <c r="D1859" s="4"/>
      <c r="E1859" s="4"/>
      <c r="F1859" s="5"/>
      <c r="G1859" s="35"/>
      <c r="H1859" s="34"/>
    </row>
    <row r="1860" spans="1:8">
      <c r="A1860" s="2"/>
      <c r="B1860" s="6"/>
      <c r="C1860" s="4"/>
      <c r="D1860" s="4"/>
      <c r="E1860" s="4"/>
      <c r="F1860" s="7"/>
      <c r="G1860" s="35"/>
      <c r="H1860" s="34"/>
    </row>
    <row r="1861" spans="1:8">
      <c r="A1861" s="2"/>
      <c r="B1861" s="3"/>
      <c r="C1861" s="4"/>
      <c r="D1861" s="4"/>
      <c r="E1861" s="4"/>
      <c r="F1861" s="5"/>
      <c r="G1861" s="35"/>
      <c r="H1861" s="34"/>
    </row>
    <row r="1862" spans="1:8">
      <c r="A1862" s="2"/>
      <c r="B1862" s="3"/>
      <c r="C1862" s="4"/>
      <c r="D1862" s="4"/>
      <c r="E1862" s="4"/>
      <c r="F1862" s="5"/>
      <c r="G1862" s="35"/>
      <c r="H1862" s="34"/>
    </row>
    <row r="1863" spans="1:8">
      <c r="A1863" s="2"/>
      <c r="B1863" s="6"/>
      <c r="C1863" s="4"/>
      <c r="D1863" s="4"/>
      <c r="E1863" s="4"/>
      <c r="F1863" s="7"/>
      <c r="G1863" s="35"/>
      <c r="H1863" s="34"/>
    </row>
    <row r="1864" spans="1:8">
      <c r="A1864" s="2"/>
      <c r="B1864" s="3"/>
      <c r="C1864" s="4"/>
      <c r="D1864" s="4"/>
      <c r="E1864" s="4"/>
      <c r="F1864" s="5"/>
      <c r="G1864" s="35"/>
      <c r="H1864" s="34"/>
    </row>
    <row r="1865" spans="1:8">
      <c r="A1865" s="2"/>
      <c r="B1865" s="6"/>
      <c r="C1865" s="4"/>
      <c r="D1865" s="4"/>
      <c r="E1865" s="4"/>
      <c r="F1865" s="7"/>
      <c r="G1865" s="35"/>
      <c r="H1865" s="34"/>
    </row>
    <row r="1866" spans="1:8">
      <c r="A1866" s="2"/>
      <c r="B1866" s="6"/>
      <c r="C1866" s="4"/>
      <c r="D1866" s="4"/>
      <c r="E1866" s="4"/>
      <c r="F1866" s="7"/>
      <c r="G1866" s="35"/>
      <c r="H1866" s="34"/>
    </row>
    <row r="1867" spans="1:8">
      <c r="A1867" s="2"/>
      <c r="B1867" s="3"/>
      <c r="C1867" s="4"/>
      <c r="D1867" s="4"/>
      <c r="E1867" s="4"/>
      <c r="F1867" s="5"/>
      <c r="G1867" s="35"/>
      <c r="H1867" s="34"/>
    </row>
    <row r="1868" spans="1:8">
      <c r="A1868" s="2"/>
      <c r="B1868" s="6"/>
      <c r="C1868" s="4"/>
      <c r="D1868" s="4"/>
      <c r="E1868" s="4"/>
      <c r="F1868" s="7"/>
      <c r="G1868" s="35"/>
      <c r="H1868" s="34"/>
    </row>
    <row r="1869" spans="1:8">
      <c r="A1869" s="2"/>
      <c r="B1869" s="6"/>
      <c r="C1869" s="4"/>
      <c r="D1869" s="4"/>
      <c r="E1869" s="4"/>
      <c r="F1869" s="7"/>
      <c r="G1869" s="35"/>
      <c r="H1869" s="34"/>
    </row>
    <row r="1870" spans="1:8">
      <c r="A1870" s="2"/>
      <c r="B1870" s="6"/>
      <c r="C1870" s="4"/>
      <c r="D1870" s="4"/>
      <c r="E1870" s="4"/>
      <c r="F1870" s="7"/>
      <c r="G1870" s="35"/>
      <c r="H1870" s="34"/>
    </row>
    <row r="1871" spans="1:8">
      <c r="A1871" s="2"/>
      <c r="B1871" s="6"/>
      <c r="C1871" s="4"/>
      <c r="D1871" s="4"/>
      <c r="E1871" s="4"/>
      <c r="F1871" s="7"/>
      <c r="G1871" s="35"/>
      <c r="H1871" s="34"/>
    </row>
    <row r="1872" spans="1:8">
      <c r="A1872" s="2"/>
      <c r="B1872" s="6"/>
      <c r="C1872" s="4"/>
      <c r="D1872" s="4"/>
      <c r="E1872" s="4"/>
      <c r="F1872" s="7"/>
      <c r="G1872" s="35"/>
      <c r="H1872" s="34"/>
    </row>
    <row r="1873" spans="1:8">
      <c r="A1873" s="2"/>
      <c r="B1873" s="3"/>
      <c r="C1873" s="4"/>
      <c r="D1873" s="4"/>
      <c r="E1873" s="4"/>
      <c r="F1873" s="5"/>
      <c r="G1873" s="35"/>
      <c r="H1873" s="34"/>
    </row>
    <row r="1874" spans="1:8">
      <c r="A1874" s="2"/>
      <c r="B1874" s="3"/>
      <c r="C1874" s="4"/>
      <c r="D1874" s="4"/>
      <c r="E1874" s="4"/>
      <c r="F1874" s="5"/>
      <c r="G1874" s="35"/>
      <c r="H1874" s="34"/>
    </row>
    <row r="1875" spans="1:8">
      <c r="A1875" s="2"/>
      <c r="B1875" s="6"/>
      <c r="C1875" s="4"/>
      <c r="D1875" s="4"/>
      <c r="E1875" s="4"/>
      <c r="F1875" s="7"/>
      <c r="G1875" s="35"/>
      <c r="H1875" s="34"/>
    </row>
    <row r="1876" spans="1:8">
      <c r="A1876" s="2"/>
      <c r="B1876" s="3"/>
      <c r="C1876" s="4"/>
      <c r="D1876" s="4"/>
      <c r="E1876" s="4"/>
      <c r="F1876" s="5"/>
      <c r="G1876" s="35"/>
      <c r="H1876" s="34"/>
    </row>
    <row r="1877" spans="1:8">
      <c r="A1877" s="2"/>
      <c r="B1877" s="3"/>
      <c r="C1877" s="4"/>
      <c r="D1877" s="4"/>
      <c r="E1877" s="4"/>
      <c r="F1877" s="5"/>
      <c r="G1877" s="35"/>
      <c r="H1877" s="34"/>
    </row>
    <row r="1878" spans="1:8">
      <c r="A1878" s="2"/>
      <c r="B1878" s="3"/>
      <c r="C1878" s="4"/>
      <c r="D1878" s="4"/>
      <c r="E1878" s="4"/>
      <c r="F1878" s="5"/>
      <c r="G1878" s="35"/>
      <c r="H1878" s="34"/>
    </row>
    <row r="1879" spans="1:8">
      <c r="A1879" s="2"/>
      <c r="B1879" s="6"/>
      <c r="C1879" s="4"/>
      <c r="D1879" s="4"/>
      <c r="E1879" s="4"/>
      <c r="F1879" s="7"/>
      <c r="G1879" s="35"/>
      <c r="H1879" s="34"/>
    </row>
    <row r="1880" spans="1:8">
      <c r="A1880" s="2"/>
      <c r="B1880" s="3"/>
      <c r="C1880" s="4"/>
      <c r="D1880" s="4"/>
      <c r="E1880" s="4"/>
      <c r="F1880" s="5"/>
      <c r="G1880" s="35"/>
      <c r="H1880" s="34"/>
    </row>
    <row r="1881" spans="1:8">
      <c r="A1881" s="2"/>
      <c r="B1881" s="6"/>
      <c r="C1881" s="4"/>
      <c r="D1881" s="4"/>
      <c r="E1881" s="4"/>
      <c r="F1881" s="7"/>
      <c r="G1881" s="35"/>
      <c r="H1881" s="34"/>
    </row>
    <row r="1882" spans="1:8">
      <c r="A1882" s="2"/>
      <c r="B1882" s="3"/>
      <c r="C1882" s="4"/>
      <c r="D1882" s="4"/>
      <c r="E1882" s="4"/>
      <c r="F1882" s="5"/>
      <c r="G1882" s="35"/>
      <c r="H1882" s="34"/>
    </row>
    <row r="1883" spans="1:8">
      <c r="A1883" s="2"/>
      <c r="B1883" s="3"/>
      <c r="C1883" s="4"/>
      <c r="D1883" s="4"/>
      <c r="E1883" s="4"/>
      <c r="F1883" s="5"/>
      <c r="G1883" s="35"/>
      <c r="H1883" s="34"/>
    </row>
    <row r="1884" spans="1:8">
      <c r="A1884" s="2"/>
      <c r="B1884" s="3"/>
      <c r="C1884" s="4"/>
      <c r="D1884" s="4"/>
      <c r="E1884" s="4"/>
      <c r="F1884" s="5"/>
      <c r="G1884" s="35"/>
      <c r="H1884" s="34"/>
    </row>
    <row r="1885" spans="1:8">
      <c r="A1885" s="2"/>
      <c r="B1885" s="3"/>
      <c r="C1885" s="4"/>
      <c r="D1885" s="4"/>
      <c r="E1885" s="4"/>
      <c r="F1885" s="5"/>
      <c r="G1885" s="35"/>
      <c r="H1885" s="34"/>
    </row>
    <row r="1886" spans="1:8">
      <c r="A1886" s="2"/>
      <c r="B1886" s="6"/>
      <c r="C1886" s="4"/>
      <c r="D1886" s="4"/>
      <c r="E1886" s="4"/>
      <c r="F1886" s="7"/>
      <c r="G1886" s="35"/>
      <c r="H1886" s="34"/>
    </row>
    <row r="1887" spans="1:8">
      <c r="A1887" s="2"/>
      <c r="B1887" s="3"/>
      <c r="C1887" s="4"/>
      <c r="D1887" s="4"/>
      <c r="E1887" s="4"/>
      <c r="F1887" s="5"/>
      <c r="G1887" s="35"/>
      <c r="H1887" s="34"/>
    </row>
    <row r="1888" spans="1:8">
      <c r="A1888" s="2"/>
      <c r="B1888" s="6"/>
      <c r="C1888" s="4"/>
      <c r="D1888" s="4"/>
      <c r="E1888" s="4"/>
      <c r="F1888" s="7"/>
      <c r="G1888" s="35"/>
      <c r="H1888" s="34"/>
    </row>
    <row r="1889" spans="1:8">
      <c r="A1889" s="2"/>
      <c r="B1889" s="3"/>
      <c r="C1889" s="4"/>
      <c r="D1889" s="4"/>
      <c r="E1889" s="4"/>
      <c r="F1889" s="5"/>
      <c r="G1889" s="35"/>
      <c r="H1889" s="34"/>
    </row>
    <row r="1890" spans="1:8">
      <c r="A1890" s="2"/>
      <c r="B1890" s="3"/>
      <c r="C1890" s="4"/>
      <c r="D1890" s="4"/>
      <c r="E1890" s="4"/>
      <c r="F1890" s="5"/>
      <c r="G1890" s="35"/>
      <c r="H1890" s="34"/>
    </row>
    <row r="1891" spans="1:8">
      <c r="A1891" s="2"/>
      <c r="B1891" s="6"/>
      <c r="C1891" s="4"/>
      <c r="D1891" s="4"/>
      <c r="E1891" s="4"/>
      <c r="F1891" s="7"/>
      <c r="G1891" s="35"/>
      <c r="H1891" s="34"/>
    </row>
    <row r="1892" spans="1:8">
      <c r="A1892" s="2"/>
      <c r="B1892" s="6"/>
      <c r="C1892" s="4"/>
      <c r="D1892" s="4"/>
      <c r="E1892" s="4"/>
      <c r="F1892" s="7"/>
      <c r="G1892" s="35"/>
      <c r="H1892" s="34"/>
    </row>
    <row r="1893" spans="1:8">
      <c r="A1893" s="2"/>
      <c r="B1893" s="3"/>
      <c r="C1893" s="4"/>
      <c r="D1893" s="4"/>
      <c r="E1893" s="4"/>
      <c r="F1893" s="5"/>
      <c r="G1893" s="35"/>
      <c r="H1893" s="34"/>
    </row>
    <row r="1894" spans="1:8">
      <c r="A1894" s="2"/>
      <c r="B1894" s="3"/>
      <c r="C1894" s="4"/>
      <c r="D1894" s="4"/>
      <c r="E1894" s="4"/>
      <c r="F1894" s="5"/>
      <c r="G1894" s="35"/>
      <c r="H1894" s="34"/>
    </row>
    <row r="1895" spans="1:8">
      <c r="A1895" s="2"/>
      <c r="B1895" s="6"/>
      <c r="C1895" s="4"/>
      <c r="D1895" s="4"/>
      <c r="E1895" s="4"/>
      <c r="F1895" s="7"/>
      <c r="G1895" s="35"/>
      <c r="H1895" s="34"/>
    </row>
    <row r="1896" spans="1:8">
      <c r="A1896" s="2"/>
      <c r="B1896" s="3"/>
      <c r="C1896" s="4"/>
      <c r="D1896" s="4"/>
      <c r="E1896" s="4"/>
      <c r="F1896" s="5"/>
      <c r="G1896" s="35"/>
      <c r="H1896" s="34"/>
    </row>
    <row r="1897" spans="1:8">
      <c r="A1897" s="2"/>
      <c r="B1897" s="6"/>
      <c r="C1897" s="4"/>
      <c r="D1897" s="4"/>
      <c r="E1897" s="4"/>
      <c r="F1897" s="7"/>
      <c r="G1897" s="35"/>
      <c r="H1897" s="34"/>
    </row>
    <row r="1898" spans="1:8">
      <c r="A1898" s="2"/>
      <c r="B1898" s="3"/>
      <c r="C1898" s="4"/>
      <c r="D1898" s="4"/>
      <c r="E1898" s="4"/>
      <c r="F1898" s="5"/>
      <c r="G1898" s="35"/>
      <c r="H1898" s="34"/>
    </row>
    <row r="1899" spans="1:8">
      <c r="A1899" s="2"/>
      <c r="B1899" s="3"/>
      <c r="C1899" s="4"/>
      <c r="D1899" s="4"/>
      <c r="E1899" s="4"/>
      <c r="F1899" s="5"/>
      <c r="G1899" s="35"/>
      <c r="H1899" s="34"/>
    </row>
    <row r="1900" spans="1:8">
      <c r="A1900" s="2"/>
      <c r="B1900" s="6"/>
      <c r="C1900" s="4"/>
      <c r="D1900" s="4"/>
      <c r="E1900" s="4"/>
      <c r="F1900" s="7"/>
      <c r="G1900" s="35"/>
      <c r="H1900" s="34"/>
    </row>
    <row r="1901" spans="1:8">
      <c r="A1901" s="2"/>
      <c r="B1901" s="3"/>
      <c r="C1901" s="4"/>
      <c r="D1901" s="4"/>
      <c r="E1901" s="4"/>
      <c r="F1901" s="5"/>
      <c r="G1901" s="35"/>
      <c r="H1901" s="34"/>
    </row>
    <row r="1902" spans="1:8">
      <c r="A1902" s="2"/>
      <c r="B1902" s="6"/>
      <c r="C1902" s="4"/>
      <c r="D1902" s="4"/>
      <c r="E1902" s="4"/>
      <c r="F1902" s="7"/>
      <c r="G1902" s="35"/>
      <c r="H1902" s="34"/>
    </row>
    <row r="1903" spans="1:8">
      <c r="A1903" s="2"/>
      <c r="B1903" s="3"/>
      <c r="C1903" s="4"/>
      <c r="D1903" s="4"/>
      <c r="E1903" s="4"/>
      <c r="F1903" s="5"/>
      <c r="G1903" s="35"/>
      <c r="H1903" s="34"/>
    </row>
    <row r="1904" spans="1:8">
      <c r="A1904" s="2"/>
      <c r="B1904" s="3"/>
      <c r="C1904" s="4"/>
      <c r="D1904" s="4"/>
      <c r="E1904" s="4"/>
      <c r="F1904" s="5"/>
      <c r="G1904" s="35"/>
      <c r="H1904" s="34"/>
    </row>
    <row r="1905" spans="1:8">
      <c r="A1905" s="2"/>
      <c r="B1905" s="6"/>
      <c r="C1905" s="4"/>
      <c r="D1905" s="4"/>
      <c r="E1905" s="4"/>
      <c r="F1905" s="7"/>
      <c r="G1905" s="35"/>
      <c r="H1905" s="34"/>
    </row>
    <row r="1906" spans="1:8">
      <c r="A1906" s="2"/>
      <c r="B1906" s="6"/>
      <c r="C1906" s="4"/>
      <c r="D1906" s="4"/>
      <c r="E1906" s="4"/>
      <c r="F1906" s="7"/>
      <c r="G1906" s="35"/>
      <c r="H1906" s="34"/>
    </row>
    <row r="1907" spans="1:8">
      <c r="A1907" s="2"/>
      <c r="B1907" s="3"/>
      <c r="C1907" s="4"/>
      <c r="D1907" s="4"/>
      <c r="E1907" s="4"/>
      <c r="F1907" s="5"/>
      <c r="G1907" s="35"/>
      <c r="H1907" s="34"/>
    </row>
    <row r="1908" spans="1:8">
      <c r="A1908" s="2"/>
      <c r="B1908" s="3"/>
      <c r="C1908" s="4"/>
      <c r="D1908" s="4"/>
      <c r="E1908" s="4"/>
      <c r="F1908" s="5"/>
      <c r="G1908" s="35"/>
      <c r="H1908" s="34"/>
    </row>
    <row r="1909" spans="1:8">
      <c r="A1909" s="2"/>
      <c r="B1909" s="3"/>
      <c r="C1909" s="4"/>
      <c r="D1909" s="4"/>
      <c r="E1909" s="4"/>
      <c r="F1909" s="5"/>
      <c r="G1909" s="35"/>
      <c r="H1909" s="34"/>
    </row>
    <row r="1910" spans="1:8">
      <c r="A1910" s="2"/>
      <c r="B1910" s="3"/>
      <c r="C1910" s="4"/>
      <c r="D1910" s="4"/>
      <c r="E1910" s="4"/>
      <c r="F1910" s="5"/>
      <c r="G1910" s="35"/>
      <c r="H1910" s="34"/>
    </row>
    <row r="1911" spans="1:8">
      <c r="A1911" s="2"/>
      <c r="B1911" s="6"/>
      <c r="C1911" s="4"/>
      <c r="D1911" s="4"/>
      <c r="E1911" s="4"/>
      <c r="F1911" s="7"/>
      <c r="G1911" s="35"/>
      <c r="H1911" s="34"/>
    </row>
    <row r="1912" spans="1:8">
      <c r="A1912" s="2"/>
      <c r="B1912" s="6"/>
      <c r="C1912" s="4"/>
      <c r="D1912" s="4"/>
      <c r="E1912" s="4"/>
      <c r="F1912" s="7"/>
      <c r="G1912" s="35"/>
      <c r="H1912" s="34"/>
    </row>
    <row r="1913" spans="1:8">
      <c r="A1913" s="2"/>
      <c r="B1913" s="6"/>
      <c r="C1913" s="4"/>
      <c r="D1913" s="4"/>
      <c r="E1913" s="4"/>
      <c r="F1913" s="7"/>
      <c r="G1913" s="35"/>
      <c r="H1913" s="34"/>
    </row>
    <row r="1914" spans="1:8">
      <c r="A1914" s="2"/>
      <c r="B1914" s="3"/>
      <c r="C1914" s="4"/>
      <c r="D1914" s="4"/>
      <c r="E1914" s="4"/>
      <c r="F1914" s="5"/>
      <c r="G1914" s="35"/>
      <c r="H1914" s="34"/>
    </row>
    <row r="1915" spans="1:8">
      <c r="A1915" s="2"/>
      <c r="B1915" s="3"/>
      <c r="C1915" s="4"/>
      <c r="D1915" s="4"/>
      <c r="E1915" s="4"/>
      <c r="F1915" s="5"/>
      <c r="G1915" s="35"/>
      <c r="H1915" s="34"/>
    </row>
    <row r="1916" spans="1:8">
      <c r="A1916" s="2"/>
      <c r="B1916" s="3"/>
      <c r="C1916" s="4"/>
      <c r="D1916" s="4"/>
      <c r="E1916" s="4"/>
      <c r="F1916" s="5"/>
      <c r="G1916" s="35"/>
      <c r="H1916" s="34"/>
    </row>
    <row r="1917" spans="1:8">
      <c r="A1917" s="2"/>
      <c r="B1917" s="3"/>
      <c r="C1917" s="4"/>
      <c r="D1917" s="4"/>
      <c r="E1917" s="4"/>
      <c r="F1917" s="5"/>
      <c r="G1917" s="35"/>
      <c r="H1917" s="34"/>
    </row>
    <row r="1918" spans="1:8">
      <c r="A1918" s="2"/>
      <c r="B1918" s="6"/>
      <c r="C1918" s="4"/>
      <c r="D1918" s="4"/>
      <c r="E1918" s="4"/>
      <c r="F1918" s="7"/>
      <c r="G1918" s="35"/>
      <c r="H1918" s="34"/>
    </row>
    <row r="1919" spans="1:8">
      <c r="A1919" s="2"/>
      <c r="B1919" s="3"/>
      <c r="C1919" s="4"/>
      <c r="D1919" s="4"/>
      <c r="E1919" s="4"/>
      <c r="F1919" s="5"/>
      <c r="G1919" s="35"/>
      <c r="H1919" s="34"/>
    </row>
    <row r="1920" spans="1:8">
      <c r="A1920" s="2"/>
      <c r="B1920" s="6"/>
      <c r="C1920" s="4"/>
      <c r="D1920" s="4"/>
      <c r="E1920" s="4"/>
      <c r="F1920" s="7"/>
      <c r="G1920" s="35"/>
      <c r="H1920" s="34"/>
    </row>
    <row r="1921" spans="1:8">
      <c r="A1921" s="2"/>
      <c r="B1921" s="3"/>
      <c r="C1921" s="4"/>
      <c r="D1921" s="4"/>
      <c r="E1921" s="4"/>
      <c r="F1921" s="5"/>
      <c r="G1921" s="35"/>
      <c r="H1921" s="34"/>
    </row>
    <row r="1922" spans="1:8">
      <c r="A1922" s="2"/>
      <c r="B1922" s="3"/>
      <c r="C1922" s="4"/>
      <c r="D1922" s="4"/>
      <c r="E1922" s="4"/>
      <c r="F1922" s="5"/>
      <c r="G1922" s="35"/>
      <c r="H1922" s="34"/>
    </row>
    <row r="1923" spans="1:8">
      <c r="A1923" s="2"/>
      <c r="B1923" s="6"/>
      <c r="C1923" s="4"/>
      <c r="D1923" s="4"/>
      <c r="E1923" s="4"/>
      <c r="F1923" s="7"/>
      <c r="G1923" s="35"/>
      <c r="H1923" s="34"/>
    </row>
    <row r="1924" spans="1:8">
      <c r="A1924" s="2"/>
      <c r="B1924" s="3"/>
      <c r="C1924" s="4"/>
      <c r="D1924" s="4"/>
      <c r="E1924" s="4"/>
      <c r="F1924" s="5"/>
      <c r="G1924" s="35"/>
      <c r="H1924" s="34"/>
    </row>
    <row r="1925" spans="1:8">
      <c r="A1925" s="2"/>
      <c r="B1925" s="6"/>
      <c r="C1925" s="4"/>
      <c r="D1925" s="4"/>
      <c r="E1925" s="4"/>
      <c r="F1925" s="7"/>
      <c r="G1925" s="35"/>
      <c r="H1925" s="34"/>
    </row>
    <row r="1926" spans="1:8">
      <c r="A1926" s="2"/>
      <c r="B1926" s="6"/>
      <c r="C1926" s="4"/>
      <c r="D1926" s="4"/>
      <c r="E1926" s="4"/>
      <c r="F1926" s="7"/>
      <c r="G1926" s="35"/>
      <c r="H1926" s="34"/>
    </row>
    <row r="1927" spans="1:8">
      <c r="A1927" s="2"/>
      <c r="B1927" s="3"/>
      <c r="C1927" s="4"/>
      <c r="D1927" s="4"/>
      <c r="E1927" s="4"/>
      <c r="F1927" s="5"/>
      <c r="G1927" s="35"/>
      <c r="H1927" s="34"/>
    </row>
    <row r="1928" spans="1:8">
      <c r="A1928" s="2"/>
      <c r="B1928" s="3"/>
      <c r="C1928" s="4"/>
      <c r="D1928" s="4"/>
      <c r="E1928" s="4"/>
      <c r="F1928" s="5"/>
      <c r="G1928" s="35"/>
      <c r="H1928" s="34"/>
    </row>
    <row r="1929" spans="1:8">
      <c r="A1929" s="2"/>
      <c r="B1929" s="6"/>
      <c r="C1929" s="4"/>
      <c r="D1929" s="4"/>
      <c r="E1929" s="4"/>
      <c r="F1929" s="7"/>
      <c r="G1929" s="35"/>
      <c r="H1929" s="34"/>
    </row>
    <row r="1930" spans="1:8">
      <c r="A1930" s="2"/>
      <c r="B1930" s="3"/>
      <c r="C1930" s="4"/>
      <c r="D1930" s="4"/>
      <c r="E1930" s="4"/>
      <c r="F1930" s="5"/>
      <c r="G1930" s="35"/>
      <c r="H1930" s="34"/>
    </row>
    <row r="1931" spans="1:8">
      <c r="A1931" s="2"/>
      <c r="B1931" s="6"/>
      <c r="C1931" s="4"/>
      <c r="D1931" s="4"/>
      <c r="E1931" s="4"/>
      <c r="F1931" s="7"/>
      <c r="G1931" s="35"/>
      <c r="H1931" s="34"/>
    </row>
    <row r="1932" spans="1:8">
      <c r="A1932" s="2"/>
      <c r="B1932" s="3"/>
      <c r="C1932" s="4"/>
      <c r="D1932" s="4"/>
      <c r="E1932" s="4"/>
      <c r="F1932" s="5"/>
      <c r="G1932" s="35"/>
      <c r="H1932" s="34"/>
    </row>
    <row r="1933" spans="1:8">
      <c r="A1933" s="2"/>
      <c r="B1933" s="6"/>
      <c r="C1933" s="4"/>
      <c r="D1933" s="4"/>
      <c r="E1933" s="4"/>
      <c r="F1933" s="7"/>
      <c r="G1933" s="35"/>
      <c r="H1933" s="34"/>
    </row>
    <row r="1934" spans="1:8">
      <c r="A1934" s="2"/>
      <c r="B1934" s="6"/>
      <c r="C1934" s="4"/>
      <c r="D1934" s="4"/>
      <c r="E1934" s="4"/>
      <c r="F1934" s="7"/>
      <c r="G1934" s="35"/>
      <c r="H1934" s="34"/>
    </row>
    <row r="1935" spans="1:8">
      <c r="A1935" s="2"/>
      <c r="B1935" s="6"/>
      <c r="C1935" s="4"/>
      <c r="D1935" s="4"/>
      <c r="E1935" s="4"/>
      <c r="F1935" s="7"/>
      <c r="G1935" s="35"/>
      <c r="H1935" s="34"/>
    </row>
    <row r="1936" spans="1:8">
      <c r="A1936" s="2"/>
      <c r="B1936" s="6"/>
      <c r="C1936" s="4"/>
      <c r="D1936" s="4"/>
      <c r="E1936" s="4"/>
      <c r="F1936" s="7"/>
      <c r="G1936" s="35"/>
      <c r="H1936" s="34"/>
    </row>
    <row r="1937" spans="1:8">
      <c r="A1937" s="2"/>
      <c r="B1937" s="6"/>
      <c r="C1937" s="4"/>
      <c r="D1937" s="4"/>
      <c r="E1937" s="4"/>
      <c r="F1937" s="7"/>
      <c r="G1937" s="35"/>
      <c r="H1937" s="34"/>
    </row>
    <row r="1938" spans="1:8">
      <c r="A1938" s="2"/>
      <c r="B1938" s="6"/>
      <c r="C1938" s="4"/>
      <c r="D1938" s="4"/>
      <c r="E1938" s="4"/>
      <c r="F1938" s="7"/>
      <c r="G1938" s="35"/>
      <c r="H1938" s="34"/>
    </row>
    <row r="1939" spans="1:8">
      <c r="A1939" s="2"/>
      <c r="B1939" s="6"/>
      <c r="C1939" s="4"/>
      <c r="D1939" s="4"/>
      <c r="E1939" s="4"/>
      <c r="F1939" s="7"/>
      <c r="G1939" s="35"/>
      <c r="H1939" s="34"/>
    </row>
    <row r="1940" spans="1:8">
      <c r="A1940" s="2"/>
      <c r="B1940" s="6"/>
      <c r="C1940" s="4"/>
      <c r="D1940" s="4"/>
      <c r="E1940" s="4"/>
      <c r="F1940" s="7"/>
      <c r="G1940" s="35"/>
      <c r="H1940" s="34"/>
    </row>
    <row r="1941" spans="1:8">
      <c r="A1941" s="2"/>
      <c r="B1941" s="3"/>
      <c r="C1941" s="4"/>
      <c r="D1941" s="4"/>
      <c r="E1941" s="4"/>
      <c r="F1941" s="5"/>
      <c r="G1941" s="35"/>
      <c r="H1941" s="34"/>
    </row>
    <row r="1942" spans="1:8">
      <c r="A1942" s="2"/>
      <c r="B1942" s="3"/>
      <c r="C1942" s="4"/>
      <c r="D1942" s="4"/>
      <c r="E1942" s="4"/>
      <c r="F1942" s="5"/>
      <c r="G1942" s="35"/>
      <c r="H1942" s="34"/>
    </row>
    <row r="1943" spans="1:8">
      <c r="A1943" s="2"/>
      <c r="B1943" s="6"/>
      <c r="C1943" s="4"/>
      <c r="D1943" s="4"/>
      <c r="E1943" s="4"/>
      <c r="F1943" s="7"/>
      <c r="G1943" s="35"/>
      <c r="H1943" s="34"/>
    </row>
    <row r="1944" spans="1:8">
      <c r="A1944" s="2"/>
      <c r="B1944" s="6"/>
      <c r="C1944" s="4"/>
      <c r="D1944" s="4"/>
      <c r="E1944" s="4"/>
      <c r="F1944" s="7"/>
      <c r="G1944" s="35"/>
      <c r="H1944" s="34"/>
    </row>
    <row r="1945" spans="1:8">
      <c r="A1945" s="2"/>
      <c r="B1945" s="6"/>
      <c r="C1945" s="4"/>
      <c r="D1945" s="4"/>
      <c r="E1945" s="4"/>
      <c r="F1945" s="7"/>
      <c r="G1945" s="35"/>
      <c r="H1945" s="34"/>
    </row>
    <row r="1946" spans="1:8">
      <c r="A1946" s="2"/>
      <c r="B1946" s="6"/>
      <c r="C1946" s="4"/>
      <c r="D1946" s="4"/>
      <c r="E1946" s="4"/>
      <c r="F1946" s="7"/>
      <c r="G1946" s="35"/>
      <c r="H1946" s="34"/>
    </row>
    <row r="1947" spans="1:8">
      <c r="A1947" s="2"/>
      <c r="B1947" s="6"/>
      <c r="C1947" s="4"/>
      <c r="D1947" s="4"/>
      <c r="E1947" s="4"/>
      <c r="F1947" s="7"/>
      <c r="G1947" s="35"/>
      <c r="H1947" s="34"/>
    </row>
    <row r="1948" spans="1:8">
      <c r="A1948" s="2"/>
      <c r="B1948" s="6"/>
      <c r="C1948" s="4"/>
      <c r="D1948" s="4"/>
      <c r="E1948" s="4"/>
      <c r="F1948" s="7"/>
      <c r="G1948" s="35"/>
      <c r="H1948" s="34"/>
    </row>
    <row r="1949" spans="1:8">
      <c r="A1949" s="2"/>
      <c r="B1949" s="6"/>
      <c r="C1949" s="4"/>
      <c r="D1949" s="4"/>
      <c r="E1949" s="4"/>
      <c r="F1949" s="7"/>
      <c r="G1949" s="35"/>
      <c r="H1949" s="34"/>
    </row>
    <row r="1950" spans="1:8">
      <c r="A1950" s="2"/>
      <c r="B1950" s="6"/>
      <c r="C1950" s="4"/>
      <c r="D1950" s="4"/>
      <c r="E1950" s="4"/>
      <c r="F1950" s="7"/>
      <c r="G1950" s="35"/>
      <c r="H1950" s="34"/>
    </row>
    <row r="1951" spans="1:8">
      <c r="A1951" s="2"/>
      <c r="B1951" s="6"/>
      <c r="C1951" s="4"/>
      <c r="D1951" s="4"/>
      <c r="E1951" s="4"/>
      <c r="F1951" s="7"/>
      <c r="G1951" s="35"/>
      <c r="H1951" s="34"/>
    </row>
    <row r="1952" spans="1:8">
      <c r="A1952" s="2"/>
      <c r="B1952" s="3"/>
      <c r="C1952" s="4"/>
      <c r="D1952" s="4"/>
      <c r="E1952" s="4"/>
      <c r="F1952" s="5"/>
      <c r="G1952" s="35"/>
      <c r="H1952" s="34"/>
    </row>
    <row r="1953" spans="1:8">
      <c r="A1953" s="2"/>
      <c r="B1953" s="6"/>
      <c r="C1953" s="4"/>
      <c r="D1953" s="4"/>
      <c r="E1953" s="4"/>
      <c r="F1953" s="7"/>
      <c r="G1953" s="35"/>
      <c r="H1953" s="34"/>
    </row>
    <row r="1954" spans="1:8">
      <c r="A1954" s="2"/>
      <c r="B1954" s="3"/>
      <c r="C1954" s="4"/>
      <c r="D1954" s="4"/>
      <c r="E1954" s="4"/>
      <c r="F1954" s="5"/>
      <c r="G1954" s="35"/>
      <c r="H1954" s="34"/>
    </row>
    <row r="1955" spans="1:8">
      <c r="A1955" s="2"/>
      <c r="B1955" s="3"/>
      <c r="C1955" s="4"/>
      <c r="D1955" s="4"/>
      <c r="E1955" s="4"/>
      <c r="F1955" s="5"/>
      <c r="G1955" s="35"/>
      <c r="H1955" s="34"/>
    </row>
    <row r="1956" spans="1:8">
      <c r="A1956" s="2"/>
      <c r="B1956" s="6"/>
      <c r="C1956" s="4"/>
      <c r="D1956" s="4"/>
      <c r="E1956" s="4"/>
      <c r="F1956" s="7"/>
      <c r="G1956" s="35"/>
      <c r="H1956" s="34"/>
    </row>
    <row r="1957" spans="1:8">
      <c r="A1957" s="2"/>
      <c r="B1957" s="3"/>
      <c r="C1957" s="4"/>
      <c r="D1957" s="4"/>
      <c r="E1957" s="4"/>
      <c r="F1957" s="5"/>
      <c r="G1957" s="35"/>
      <c r="H1957" s="34"/>
    </row>
    <row r="1958" spans="1:8">
      <c r="A1958" s="2"/>
      <c r="B1958" s="6"/>
      <c r="C1958" s="4"/>
      <c r="D1958" s="4"/>
      <c r="E1958" s="4"/>
      <c r="F1958" s="7"/>
      <c r="G1958" s="35"/>
      <c r="H1958" s="34"/>
    </row>
    <row r="1959" spans="1:8">
      <c r="A1959" s="2"/>
      <c r="B1959" s="3"/>
      <c r="C1959" s="4"/>
      <c r="D1959" s="4"/>
      <c r="E1959" s="4"/>
      <c r="F1959" s="5"/>
      <c r="G1959" s="35"/>
      <c r="H1959" s="34"/>
    </row>
    <row r="1960" spans="1:8">
      <c r="A1960" s="2"/>
      <c r="B1960" s="6"/>
      <c r="C1960" s="4"/>
      <c r="D1960" s="4"/>
      <c r="E1960" s="4"/>
      <c r="F1960" s="7"/>
      <c r="G1960" s="35"/>
      <c r="H1960" s="34"/>
    </row>
    <row r="1961" spans="1:8">
      <c r="A1961" s="2"/>
      <c r="B1961" s="6"/>
      <c r="C1961" s="4"/>
      <c r="D1961" s="4"/>
      <c r="E1961" s="4"/>
      <c r="F1961" s="7"/>
      <c r="G1961" s="35"/>
      <c r="H1961" s="34"/>
    </row>
    <row r="1962" spans="1:8">
      <c r="A1962" s="2"/>
      <c r="B1962" s="6"/>
      <c r="C1962" s="4"/>
      <c r="D1962" s="4"/>
      <c r="E1962" s="4"/>
      <c r="F1962" s="7"/>
      <c r="G1962" s="35"/>
      <c r="H1962" s="34"/>
    </row>
    <row r="1963" spans="1:8">
      <c r="A1963" s="2"/>
      <c r="B1963" s="6"/>
      <c r="C1963" s="4"/>
      <c r="D1963" s="4"/>
      <c r="E1963" s="4"/>
      <c r="F1963" s="7"/>
      <c r="G1963" s="35"/>
      <c r="H1963" s="34"/>
    </row>
    <row r="1964" spans="1:8">
      <c r="A1964" s="2"/>
      <c r="B1964" s="3"/>
      <c r="C1964" s="4"/>
      <c r="D1964" s="4"/>
      <c r="E1964" s="4"/>
      <c r="F1964" s="5"/>
      <c r="G1964" s="35"/>
      <c r="H1964" s="34"/>
    </row>
    <row r="1965" spans="1:8">
      <c r="A1965" s="2"/>
      <c r="B1965" s="3"/>
      <c r="C1965" s="4"/>
      <c r="D1965" s="4"/>
      <c r="E1965" s="4"/>
      <c r="F1965" s="5"/>
      <c r="G1965" s="35"/>
      <c r="H1965" s="34"/>
    </row>
    <row r="1966" spans="1:8">
      <c r="A1966" s="2"/>
      <c r="B1966" s="3"/>
      <c r="C1966" s="4"/>
      <c r="D1966" s="4"/>
      <c r="E1966" s="4"/>
      <c r="F1966" s="5"/>
      <c r="G1966" s="35"/>
      <c r="H1966" s="34"/>
    </row>
    <row r="1967" spans="1:8">
      <c r="A1967" s="2"/>
      <c r="B1967" s="6"/>
      <c r="C1967" s="4"/>
      <c r="D1967" s="4"/>
      <c r="E1967" s="4"/>
      <c r="F1967" s="7"/>
      <c r="G1967" s="35"/>
      <c r="H1967" s="34"/>
    </row>
    <row r="1968" spans="1:8">
      <c r="A1968" s="2"/>
      <c r="B1968" s="6"/>
      <c r="C1968" s="4"/>
      <c r="D1968" s="4"/>
      <c r="E1968" s="4"/>
      <c r="F1968" s="7"/>
      <c r="G1968" s="35"/>
      <c r="H1968" s="34"/>
    </row>
    <row r="1969" spans="1:8">
      <c r="A1969" s="2"/>
      <c r="B1969" s="3"/>
      <c r="C1969" s="4"/>
      <c r="D1969" s="4"/>
      <c r="E1969" s="4"/>
      <c r="F1969" s="5"/>
      <c r="G1969" s="35"/>
      <c r="H1969" s="34"/>
    </row>
    <row r="1970" spans="1:8">
      <c r="A1970" s="2"/>
      <c r="B1970" s="6"/>
      <c r="C1970" s="4"/>
      <c r="D1970" s="4"/>
      <c r="E1970" s="4"/>
      <c r="F1970" s="7"/>
      <c r="G1970" s="35"/>
      <c r="H1970" s="34"/>
    </row>
    <row r="1971" spans="1:8">
      <c r="A1971" s="2"/>
      <c r="B1971" s="3"/>
      <c r="C1971" s="4"/>
      <c r="D1971" s="4"/>
      <c r="E1971" s="4"/>
      <c r="F1971" s="5"/>
      <c r="G1971" s="35"/>
      <c r="H1971" s="34"/>
    </row>
    <row r="1972" spans="1:8">
      <c r="A1972" s="2"/>
      <c r="B1972" s="3"/>
      <c r="C1972" s="4"/>
      <c r="D1972" s="4"/>
      <c r="E1972" s="4"/>
      <c r="F1972" s="5"/>
      <c r="G1972" s="35"/>
      <c r="H1972" s="34"/>
    </row>
    <row r="1973" spans="1:8">
      <c r="A1973" s="2"/>
      <c r="B1973" s="3"/>
      <c r="C1973" s="4"/>
      <c r="D1973" s="4"/>
      <c r="E1973" s="4"/>
      <c r="F1973" s="5"/>
      <c r="G1973" s="35"/>
      <c r="H1973" s="34"/>
    </row>
    <row r="1974" spans="1:8">
      <c r="A1974" s="2"/>
      <c r="B1974" s="3"/>
      <c r="C1974" s="4"/>
      <c r="D1974" s="4"/>
      <c r="E1974" s="4"/>
      <c r="F1974" s="5"/>
      <c r="G1974" s="35"/>
      <c r="H1974" s="34"/>
    </row>
    <row r="1975" spans="1:8">
      <c r="A1975" s="2"/>
      <c r="B1975" s="6"/>
      <c r="C1975" s="4"/>
      <c r="D1975" s="4"/>
      <c r="E1975" s="4"/>
      <c r="F1975" s="7"/>
      <c r="G1975" s="35"/>
      <c r="H1975" s="34"/>
    </row>
    <row r="1976" spans="1:8">
      <c r="A1976" s="2"/>
      <c r="B1976" s="3"/>
      <c r="C1976" s="4"/>
      <c r="D1976" s="4"/>
      <c r="E1976" s="4"/>
      <c r="F1976" s="5"/>
      <c r="G1976" s="35"/>
      <c r="H1976" s="34"/>
    </row>
    <row r="1977" spans="1:8">
      <c r="A1977" s="2"/>
      <c r="B1977" s="6"/>
      <c r="C1977" s="4"/>
      <c r="D1977" s="4"/>
      <c r="E1977" s="4"/>
      <c r="F1977" s="7"/>
      <c r="G1977" s="35"/>
      <c r="H1977" s="34"/>
    </row>
    <row r="1978" spans="1:8">
      <c r="A1978" s="2"/>
      <c r="B1978" s="6"/>
      <c r="C1978" s="4"/>
      <c r="D1978" s="4"/>
      <c r="E1978" s="4"/>
      <c r="F1978" s="7"/>
      <c r="G1978" s="35"/>
      <c r="H1978" s="34"/>
    </row>
    <row r="1979" spans="1:8">
      <c r="A1979" s="2"/>
      <c r="B1979" s="3"/>
      <c r="C1979" s="4"/>
      <c r="D1979" s="4"/>
      <c r="E1979" s="4"/>
      <c r="F1979" s="5"/>
      <c r="G1979" s="35"/>
      <c r="H1979" s="34"/>
    </row>
    <row r="1980" spans="1:8">
      <c r="A1980" s="2"/>
      <c r="B1980" s="6"/>
      <c r="C1980" s="4"/>
      <c r="D1980" s="4"/>
      <c r="E1980" s="4"/>
      <c r="F1980" s="7"/>
      <c r="G1980" s="35"/>
      <c r="H1980" s="34"/>
    </row>
    <row r="1981" spans="1:8">
      <c r="A1981" s="2"/>
      <c r="B1981" s="3"/>
      <c r="C1981" s="4"/>
      <c r="D1981" s="4"/>
      <c r="E1981" s="4"/>
      <c r="F1981" s="5"/>
      <c r="G1981" s="35"/>
      <c r="H1981" s="34"/>
    </row>
    <row r="1982" spans="1:8">
      <c r="A1982" s="2"/>
      <c r="B1982" s="3"/>
      <c r="C1982" s="4"/>
      <c r="D1982" s="4"/>
      <c r="E1982" s="4"/>
      <c r="F1982" s="5"/>
      <c r="G1982" s="35"/>
      <c r="H1982" s="34"/>
    </row>
    <row r="1983" spans="1:8">
      <c r="A1983" s="2"/>
      <c r="B1983" s="6"/>
      <c r="C1983" s="4"/>
      <c r="D1983" s="4"/>
      <c r="E1983" s="4"/>
      <c r="F1983" s="7"/>
      <c r="G1983" s="35"/>
      <c r="H1983" s="34"/>
    </row>
    <row r="1984" spans="1:8">
      <c r="A1984" s="2"/>
      <c r="B1984" s="6"/>
      <c r="C1984" s="4"/>
      <c r="D1984" s="4"/>
      <c r="E1984" s="4"/>
      <c r="F1984" s="7"/>
      <c r="G1984" s="35"/>
      <c r="H1984" s="34"/>
    </row>
    <row r="1985" spans="1:8">
      <c r="A1985" s="2"/>
      <c r="B1985" s="6"/>
      <c r="C1985" s="4"/>
      <c r="D1985" s="4"/>
      <c r="E1985" s="4"/>
      <c r="F1985" s="7"/>
      <c r="G1985" s="35"/>
      <c r="H1985" s="34"/>
    </row>
    <row r="1986" spans="1:8">
      <c r="A1986" s="2"/>
      <c r="B1986" s="6"/>
      <c r="C1986" s="4"/>
      <c r="D1986" s="4"/>
      <c r="E1986" s="4"/>
      <c r="F1986" s="7"/>
      <c r="G1986" s="35"/>
      <c r="H1986" s="34"/>
    </row>
    <row r="1987" spans="1:8">
      <c r="A1987" s="2"/>
      <c r="B1987" s="3"/>
      <c r="C1987" s="4"/>
      <c r="D1987" s="4"/>
      <c r="E1987" s="4"/>
      <c r="F1987" s="5"/>
      <c r="G1987" s="35"/>
      <c r="H1987" s="34"/>
    </row>
    <row r="1988" spans="1:8">
      <c r="A1988" s="2"/>
      <c r="B1988" s="6"/>
      <c r="C1988" s="4"/>
      <c r="D1988" s="4"/>
      <c r="E1988" s="4"/>
      <c r="F1988" s="7"/>
      <c r="G1988" s="35"/>
      <c r="H1988" s="34"/>
    </row>
    <row r="1989" spans="1:8">
      <c r="A1989" s="2"/>
      <c r="B1989" s="3"/>
      <c r="C1989" s="4"/>
      <c r="D1989" s="4"/>
      <c r="E1989" s="4"/>
      <c r="F1989" s="5"/>
      <c r="G1989" s="35"/>
      <c r="H1989" s="34"/>
    </row>
    <row r="1990" spans="1:8">
      <c r="A1990" s="2"/>
      <c r="B1990" s="3"/>
      <c r="C1990" s="4"/>
      <c r="D1990" s="4"/>
      <c r="E1990" s="4"/>
      <c r="F1990" s="5"/>
      <c r="G1990" s="35"/>
      <c r="H1990" s="34"/>
    </row>
    <row r="1991" spans="1:8">
      <c r="A1991" s="2"/>
      <c r="B1991" s="3"/>
      <c r="C1991" s="4"/>
      <c r="D1991" s="4"/>
      <c r="E1991" s="4"/>
      <c r="F1991" s="5"/>
      <c r="G1991" s="35"/>
      <c r="H1991" s="34"/>
    </row>
    <row r="1992" spans="1:8">
      <c r="A1992" s="2"/>
      <c r="B1992" s="6"/>
      <c r="C1992" s="4"/>
      <c r="D1992" s="4"/>
      <c r="E1992" s="4"/>
      <c r="F1992" s="7"/>
      <c r="G1992" s="35"/>
      <c r="H1992" s="34"/>
    </row>
    <row r="1993" spans="1:8">
      <c r="A1993" s="2"/>
      <c r="B1993" s="3"/>
      <c r="C1993" s="4"/>
      <c r="D1993" s="4"/>
      <c r="E1993" s="4"/>
      <c r="F1993" s="5"/>
      <c r="G1993" s="35"/>
      <c r="H1993" s="34"/>
    </row>
    <row r="1994" spans="1:8">
      <c r="A1994" s="2"/>
      <c r="B1994" s="3"/>
      <c r="C1994" s="4"/>
      <c r="D1994" s="4"/>
      <c r="E1994" s="4"/>
      <c r="F1994" s="5"/>
      <c r="G1994" s="35"/>
      <c r="H1994" s="34"/>
    </row>
    <row r="1995" spans="1:8">
      <c r="A1995" s="2"/>
      <c r="B1995" s="6"/>
      <c r="C1995" s="4"/>
      <c r="D1995" s="4"/>
      <c r="E1995" s="4"/>
      <c r="F1995" s="7"/>
      <c r="G1995" s="35"/>
      <c r="H1995" s="34"/>
    </row>
    <row r="1996" spans="1:8">
      <c r="A1996" s="2"/>
      <c r="B1996" s="3"/>
      <c r="C1996" s="4"/>
      <c r="D1996" s="4"/>
      <c r="E1996" s="4"/>
      <c r="F1996" s="5"/>
      <c r="G1996" s="35"/>
      <c r="H1996" s="34"/>
    </row>
    <row r="1997" spans="1:8">
      <c r="A1997" s="2"/>
      <c r="B1997" s="3"/>
      <c r="C1997" s="4"/>
      <c r="D1997" s="4"/>
      <c r="E1997" s="4"/>
      <c r="F1997" s="5"/>
      <c r="G1997" s="35"/>
      <c r="H1997" s="34"/>
    </row>
    <row r="1998" spans="1:8">
      <c r="A1998" s="2"/>
      <c r="B1998" s="6"/>
      <c r="C1998" s="4"/>
      <c r="D1998" s="4"/>
      <c r="E1998" s="4"/>
      <c r="F1998" s="7"/>
      <c r="G1998" s="35"/>
      <c r="H1998" s="34"/>
    </row>
    <row r="1999" spans="1:8">
      <c r="A1999" s="2"/>
      <c r="B1999" s="3"/>
      <c r="C1999" s="4"/>
      <c r="D1999" s="4"/>
      <c r="E1999" s="4"/>
      <c r="F1999" s="5"/>
      <c r="G1999" s="35"/>
      <c r="H1999" s="34"/>
    </row>
    <row r="2000" spans="1:8">
      <c r="A2000" s="2"/>
      <c r="B2000" s="3"/>
      <c r="C2000" s="4"/>
      <c r="D2000" s="4"/>
      <c r="E2000" s="4"/>
      <c r="F2000" s="5"/>
      <c r="G2000" s="35"/>
      <c r="H2000" s="34"/>
    </row>
    <row r="2001" spans="1:8">
      <c r="A2001" s="2"/>
      <c r="B2001" s="6"/>
      <c r="C2001" s="4"/>
      <c r="D2001" s="4"/>
      <c r="E2001" s="4"/>
      <c r="F2001" s="7"/>
      <c r="G2001" s="35"/>
      <c r="H2001" s="34"/>
    </row>
    <row r="2002" spans="1:8">
      <c r="A2002" s="2"/>
      <c r="B2002" s="6"/>
      <c r="C2002" s="4"/>
      <c r="D2002" s="4"/>
      <c r="E2002" s="4"/>
      <c r="F2002" s="7"/>
      <c r="G2002" s="35"/>
      <c r="H2002" s="34"/>
    </row>
    <row r="2003" spans="1:8">
      <c r="A2003" s="2"/>
      <c r="B2003" s="3"/>
      <c r="C2003" s="4"/>
      <c r="D2003" s="4"/>
      <c r="E2003" s="4"/>
      <c r="F2003" s="5"/>
      <c r="G2003" s="35"/>
      <c r="H2003" s="34"/>
    </row>
    <row r="2004" spans="1:8">
      <c r="A2004" s="2"/>
      <c r="B2004" s="3"/>
      <c r="C2004" s="4"/>
      <c r="D2004" s="4"/>
      <c r="E2004" s="4"/>
      <c r="F2004" s="5"/>
      <c r="G2004" s="35"/>
      <c r="H2004" s="34"/>
    </row>
    <row r="2005" spans="1:8">
      <c r="A2005" s="2"/>
      <c r="B2005" s="6"/>
      <c r="C2005" s="4"/>
      <c r="D2005" s="4"/>
      <c r="E2005" s="4"/>
      <c r="F2005" s="7"/>
      <c r="G2005" s="35"/>
      <c r="H2005" s="34"/>
    </row>
    <row r="2006" spans="1:8">
      <c r="A2006" s="2"/>
      <c r="B2006" s="3"/>
      <c r="C2006" s="4"/>
      <c r="D2006" s="4"/>
      <c r="E2006" s="4"/>
      <c r="F2006" s="5"/>
      <c r="G2006" s="35"/>
      <c r="H2006" s="34"/>
    </row>
    <row r="2007" spans="1:8">
      <c r="A2007" s="2"/>
      <c r="B2007" s="3"/>
      <c r="C2007" s="4"/>
      <c r="D2007" s="4"/>
      <c r="E2007" s="4"/>
      <c r="F2007" s="5"/>
      <c r="G2007" s="35"/>
      <c r="H2007" s="34"/>
    </row>
    <row r="2008" spans="1:8">
      <c r="A2008" s="2"/>
      <c r="B2008" s="3"/>
      <c r="C2008" s="4"/>
      <c r="D2008" s="4"/>
      <c r="E2008" s="4"/>
      <c r="F2008" s="5"/>
      <c r="G2008" s="35"/>
      <c r="H2008" s="34"/>
    </row>
    <row r="2009" spans="1:8">
      <c r="A2009" s="2"/>
      <c r="B2009" s="3"/>
      <c r="C2009" s="4"/>
      <c r="D2009" s="4"/>
      <c r="E2009" s="4"/>
      <c r="F2009" s="5"/>
      <c r="G2009" s="35"/>
      <c r="H2009" s="34"/>
    </row>
    <row r="2010" spans="1:8">
      <c r="A2010" s="2"/>
      <c r="B2010" s="3"/>
      <c r="C2010" s="4"/>
      <c r="D2010" s="4"/>
      <c r="E2010" s="4"/>
      <c r="F2010" s="5"/>
      <c r="G2010" s="35"/>
      <c r="H2010" s="34"/>
    </row>
    <row r="2011" spans="1:8">
      <c r="A2011" s="2"/>
      <c r="B2011" s="3"/>
      <c r="C2011" s="4"/>
      <c r="D2011" s="4"/>
      <c r="E2011" s="4"/>
      <c r="F2011" s="5"/>
      <c r="G2011" s="35"/>
      <c r="H2011" s="34"/>
    </row>
    <row r="2012" spans="1:8">
      <c r="A2012" s="2"/>
      <c r="B2012" s="6"/>
      <c r="C2012" s="4"/>
      <c r="D2012" s="4"/>
      <c r="E2012" s="4"/>
      <c r="F2012" s="7"/>
      <c r="G2012" s="35"/>
      <c r="H2012" s="34"/>
    </row>
    <row r="2013" spans="1:8">
      <c r="A2013" s="2"/>
      <c r="B2013" s="3"/>
      <c r="C2013" s="4"/>
      <c r="D2013" s="4"/>
      <c r="E2013" s="4"/>
      <c r="F2013" s="5"/>
      <c r="G2013" s="35"/>
      <c r="H2013" s="34"/>
    </row>
    <row r="2014" spans="1:8">
      <c r="A2014" s="2"/>
      <c r="B2014" s="3"/>
      <c r="C2014" s="4"/>
      <c r="D2014" s="4"/>
      <c r="E2014" s="4"/>
      <c r="F2014" s="5"/>
      <c r="G2014" s="35"/>
      <c r="H2014" s="34"/>
    </row>
    <row r="2015" spans="1:8">
      <c r="A2015" s="2"/>
      <c r="B2015" s="6"/>
      <c r="C2015" s="4"/>
      <c r="D2015" s="4"/>
      <c r="E2015" s="4"/>
      <c r="F2015" s="7"/>
      <c r="G2015" s="35"/>
      <c r="H2015" s="34"/>
    </row>
    <row r="2016" spans="1:8">
      <c r="A2016" s="2"/>
      <c r="B2016" s="6"/>
      <c r="C2016" s="4"/>
      <c r="D2016" s="4"/>
      <c r="E2016" s="4"/>
      <c r="F2016" s="7"/>
      <c r="G2016" s="35"/>
      <c r="H2016" s="34"/>
    </row>
    <row r="2017" spans="1:8">
      <c r="A2017" s="2"/>
      <c r="B2017" s="6"/>
      <c r="C2017" s="4"/>
      <c r="D2017" s="4"/>
      <c r="E2017" s="4"/>
      <c r="F2017" s="7"/>
      <c r="G2017" s="35"/>
      <c r="H2017" s="34"/>
    </row>
    <row r="2018" spans="1:8">
      <c r="A2018" s="2"/>
      <c r="B2018" s="3"/>
      <c r="C2018" s="4"/>
      <c r="D2018" s="4"/>
      <c r="E2018" s="4"/>
      <c r="F2018" s="5"/>
      <c r="G2018" s="35"/>
      <c r="H2018" s="34"/>
    </row>
    <row r="2019" spans="1:8">
      <c r="A2019" s="2"/>
      <c r="B2019" s="6"/>
      <c r="C2019" s="4"/>
      <c r="D2019" s="4"/>
      <c r="E2019" s="4"/>
      <c r="F2019" s="7"/>
      <c r="G2019" s="35"/>
      <c r="H2019" s="34"/>
    </row>
    <row r="2020" spans="1:8">
      <c r="A2020" s="2"/>
      <c r="B2020" s="3"/>
      <c r="C2020" s="4"/>
      <c r="D2020" s="4"/>
      <c r="E2020" s="4"/>
      <c r="F2020" s="5"/>
      <c r="G2020" s="35"/>
      <c r="H2020" s="34"/>
    </row>
    <row r="2021" spans="1:8">
      <c r="A2021" s="2"/>
      <c r="B2021" s="6"/>
      <c r="C2021" s="4"/>
      <c r="D2021" s="4"/>
      <c r="E2021" s="4"/>
      <c r="F2021" s="7"/>
      <c r="G2021" s="35"/>
      <c r="H2021" s="34"/>
    </row>
    <row r="2022" spans="1:8">
      <c r="A2022" s="2"/>
      <c r="B2022" s="6"/>
      <c r="C2022" s="4"/>
      <c r="D2022" s="4"/>
      <c r="E2022" s="4"/>
      <c r="F2022" s="7"/>
      <c r="G2022" s="35"/>
      <c r="H2022" s="34"/>
    </row>
    <row r="2023" spans="1:8">
      <c r="A2023" s="2"/>
      <c r="B2023" s="6"/>
      <c r="C2023" s="4"/>
      <c r="D2023" s="4"/>
      <c r="E2023" s="4"/>
      <c r="F2023" s="7"/>
      <c r="H2023" s="9"/>
    </row>
    <row r="2024" spans="1:8">
      <c r="A2024" s="2"/>
      <c r="B2024" s="6"/>
      <c r="C2024" s="4"/>
      <c r="D2024" s="4"/>
      <c r="E2024" s="4"/>
      <c r="F2024" s="7"/>
      <c r="H2024" s="9"/>
    </row>
  </sheetData>
  <mergeCells count="1">
    <mergeCell ref="J2: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EUR_NOK_Dist</vt:lpstr>
      <vt:lpstr>EUR_NOK_ATRdaily</vt:lpstr>
      <vt:lpstr>EUR_NOK_ATRweekly</vt:lpstr>
      <vt:lpstr>EUR_NOK_ATRmonthly</vt:lpstr>
      <vt:lpstr>EUR_RUB_Dist</vt:lpstr>
      <vt:lpstr>EUR_RUB_ATRdaily</vt:lpstr>
      <vt:lpstr>EUR_RUB_ATRweekly</vt:lpstr>
      <vt:lpstr>EUR_RUB_ATRmonthly</vt:lpstr>
      <vt:lpstr>GBP_ZAR_Dist</vt:lpstr>
      <vt:lpstr>GBP_ZAR_ATRdaily</vt:lpstr>
      <vt:lpstr>GBP_ZAR_ATRweekly</vt:lpstr>
      <vt:lpstr>GBP_ZAR_ATRmonthly</vt:lpstr>
      <vt:lpstr>USD_NOK_Dist</vt:lpstr>
      <vt:lpstr>USD_NOK_ATRdaily</vt:lpstr>
      <vt:lpstr>USD_NOK_ATRweekly</vt:lpstr>
      <vt:lpstr>USD_NOK_ATRmonthly</vt:lpstr>
      <vt:lpstr>USD_RUB_Dist</vt:lpstr>
      <vt:lpstr>USD_RUB_ATRdaily</vt:lpstr>
      <vt:lpstr>USD_RUB_ATRweekly</vt:lpstr>
      <vt:lpstr>USD_RUB_ATRmonthly</vt:lpstr>
      <vt:lpstr>USD_ZAR_Dist</vt:lpstr>
      <vt:lpstr>USD_ZAR_ATRdaily</vt:lpstr>
      <vt:lpstr>USD_ZAR_ATRweekly</vt:lpstr>
      <vt:lpstr>USD_ZAR_ATRmonthly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Chris</cp:lastModifiedBy>
  <dcterms:created xsi:type="dcterms:W3CDTF">2015-03-10T14:56:41Z</dcterms:created>
  <dcterms:modified xsi:type="dcterms:W3CDTF">2015-04-17T03:11:37Z</dcterms:modified>
</cp:coreProperties>
</file>